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mc:AlternateContent xmlns:mc="http://schemas.openxmlformats.org/markup-compatibility/2006">
    <mc:Choice Requires="x15">
      <x15ac:absPath xmlns:x15ac="http://schemas.microsoft.com/office/spreadsheetml/2010/11/ac" url="C:\Users\mitisf\Dropbox (WHOUNICEF)\WHOUNICEF Team Folder\Institutional settings\Schools\Data\2020 country files\Country files v17\"/>
    </mc:Choice>
  </mc:AlternateContent>
  <xr:revisionPtr revIDLastSave="0" documentId="8_{8BB428E1-1F1B-4359-ADC0-77A44D33CE65}" xr6:coauthVersionLast="41" xr6:coauthVersionMax="41" xr10:uidLastSave="{00000000-0000-0000-0000-000000000000}"/>
  <bookViews>
    <workbookView xWindow="2160" yWindow="2160" windowWidth="21600" windowHeight="11385" xr2:uid="{00000000-000D-0000-FFFF-FFFF00000000}"/>
  </bookViews>
  <sheets>
    <sheet name="Introduction" sheetId="26" r:id="rId1"/>
    <sheet name="Ladders" sheetId="35" r:id="rId2"/>
    <sheet name="Charts" sheetId="20" r:id="rId3"/>
    <sheet name="Chart Data" sheetId="25" state="hidden" r:id="rId4"/>
    <sheet name="Regressions" sheetId="32" state="hidden" r:id="rId5"/>
    <sheet name="Estimates" sheetId="36" r:id="rId6"/>
    <sheet name="Data Summary" sheetId="21" r:id="rId7"/>
    <sheet name="Water Data" sheetId="27" r:id="rId8"/>
    <sheet name="Sanitation Data" sheetId="28" r:id="rId9"/>
    <sheet name="Hygiene Data" sheetId="29" r:id="rId10"/>
    <sheet name="Population" sheetId="30" r:id="rId11"/>
  </sheets>
  <definedNames>
    <definedName name="RURAL_SANITATION" localSheetId="5">#REF!</definedName>
    <definedName name="RURAL_SANITATION" localSheetId="10">#REF!</definedName>
    <definedName name="RURAL_SANITATION" localSheetId="4">#REF!</definedName>
    <definedName name="RURAL_WATER" localSheetId="5">#REF!</definedName>
    <definedName name="RURAL_WATER" localSheetId="4">#REF!</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31" i="35" l="1"/>
  <c r="R33" i="35"/>
  <c r="R32" i="35"/>
  <c r="R30" i="35"/>
  <c r="C7" i="26"/>
  <c r="B2" i="30"/>
  <c r="AG3" i="29"/>
  <c r="AE3" i="29"/>
  <c r="W3" i="29"/>
  <c r="U3" i="29"/>
  <c r="M3" i="29"/>
  <c r="K3" i="29"/>
  <c r="C3" i="29"/>
  <c r="A3" i="29"/>
  <c r="AE2" i="29"/>
  <c r="U2" i="29"/>
  <c r="K2" i="29"/>
  <c r="A2" i="29"/>
  <c r="M1" i="27"/>
  <c r="W1" i="27"/>
  <c r="AG1" i="27"/>
  <c r="AG1" i="29"/>
  <c r="AF1" i="29"/>
  <c r="W1" i="29"/>
  <c r="V1" i="29"/>
  <c r="M1" i="29"/>
  <c r="L1" i="29"/>
  <c r="C1" i="29"/>
  <c r="B1" i="29"/>
  <c r="AL7" i="28"/>
  <c r="AK7" i="28"/>
  <c r="AJ7" i="28"/>
  <c r="AI7" i="28"/>
  <c r="AH7" i="28"/>
  <c r="AG7" i="28"/>
  <c r="AB7" i="28"/>
  <c r="AA7" i="28"/>
  <c r="Z7" i="28"/>
  <c r="Y7" i="28"/>
  <c r="X7" i="28"/>
  <c r="W7" i="28"/>
  <c r="R7" i="28"/>
  <c r="Q7" i="28"/>
  <c r="P7" i="28"/>
  <c r="O7" i="28"/>
  <c r="N7" i="28"/>
  <c r="M7" i="28"/>
  <c r="H7" i="28"/>
  <c r="G7" i="28"/>
  <c r="F7" i="28"/>
  <c r="E7" i="28"/>
  <c r="D7" i="28"/>
  <c r="C7" i="28"/>
  <c r="AL6" i="28"/>
  <c r="AK6" i="28"/>
  <c r="AJ6" i="28"/>
  <c r="AI6" i="28"/>
  <c r="AH6" i="28"/>
  <c r="AG6" i="28"/>
  <c r="AB6" i="28"/>
  <c r="AA6" i="28"/>
  <c r="Z6" i="28"/>
  <c r="Y6" i="28"/>
  <c r="X6" i="28"/>
  <c r="W6" i="28"/>
  <c r="R6" i="28"/>
  <c r="Q6" i="28"/>
  <c r="P6" i="28"/>
  <c r="O6" i="28"/>
  <c r="N6" i="28"/>
  <c r="M6" i="28"/>
  <c r="H6" i="28"/>
  <c r="G6" i="28"/>
  <c r="F6" i="28"/>
  <c r="E6" i="28"/>
  <c r="D6" i="28"/>
  <c r="C6" i="28"/>
  <c r="AL5" i="28"/>
  <c r="AK5" i="28"/>
  <c r="AJ5" i="28"/>
  <c r="AI5" i="28"/>
  <c r="AH5" i="28"/>
  <c r="AG5" i="28"/>
  <c r="AB5" i="28"/>
  <c r="AA5" i="28"/>
  <c r="Z5" i="28"/>
  <c r="Y5" i="28"/>
  <c r="X5" i="28"/>
  <c r="W5" i="28"/>
  <c r="R5" i="28"/>
  <c r="Q5" i="28"/>
  <c r="P5" i="28"/>
  <c r="O5" i="28"/>
  <c r="N5" i="28"/>
  <c r="M5" i="28"/>
  <c r="H5" i="28"/>
  <c r="G5" i="28"/>
  <c r="F5" i="28"/>
  <c r="E5" i="28"/>
  <c r="D5" i="28"/>
  <c r="C5" i="28"/>
  <c r="AG3" i="28"/>
  <c r="AE3" i="28"/>
  <c r="W3" i="28"/>
  <c r="U3" i="28"/>
  <c r="M3" i="28"/>
  <c r="K3" i="28"/>
  <c r="C3" i="28"/>
  <c r="A3" i="28"/>
  <c r="AE2" i="28"/>
  <c r="U2" i="28"/>
  <c r="K2" i="28"/>
  <c r="A2" i="28"/>
  <c r="AG1" i="28"/>
  <c r="AF1" i="28"/>
  <c r="W1" i="28"/>
  <c r="V1" i="28"/>
  <c r="M1" i="28"/>
  <c r="L1" i="28"/>
  <c r="C1" i="28"/>
  <c r="B1" i="28"/>
  <c r="AL7" i="27"/>
  <c r="AK7" i="27"/>
  <c r="AJ7" i="27"/>
  <c r="AI7" i="27"/>
  <c r="AH7" i="27"/>
  <c r="AG7" i="27"/>
  <c r="AB7" i="27"/>
  <c r="AA7" i="27"/>
  <c r="Z7" i="27"/>
  <c r="Y7" i="27"/>
  <c r="X7" i="27"/>
  <c r="W7" i="27"/>
  <c r="R7" i="27"/>
  <c r="Q7" i="27"/>
  <c r="P7" i="27"/>
  <c r="O7" i="27"/>
  <c r="N7" i="27"/>
  <c r="M7" i="27"/>
  <c r="H7" i="27"/>
  <c r="G7" i="27"/>
  <c r="F7" i="27"/>
  <c r="E7" i="27"/>
  <c r="D7" i="27"/>
  <c r="C7" i="27"/>
  <c r="AL6" i="27"/>
  <c r="AK6" i="27"/>
  <c r="AJ6" i="27"/>
  <c r="AI6" i="27"/>
  <c r="AH6" i="27"/>
  <c r="AG6" i="27"/>
  <c r="AB6" i="27"/>
  <c r="AA6" i="27"/>
  <c r="Z6" i="27"/>
  <c r="Y6" i="27"/>
  <c r="X6" i="27"/>
  <c r="W6" i="27"/>
  <c r="R6" i="27"/>
  <c r="Q6" i="27"/>
  <c r="P6" i="27"/>
  <c r="O6" i="27"/>
  <c r="N6" i="27"/>
  <c r="M6" i="27"/>
  <c r="H6" i="27"/>
  <c r="G6" i="27"/>
  <c r="F6" i="27"/>
  <c r="E6" i="27"/>
  <c r="D6" i="27"/>
  <c r="C6" i="27"/>
  <c r="AL5" i="27"/>
  <c r="AK5" i="27"/>
  <c r="AJ5" i="27"/>
  <c r="AI5" i="27"/>
  <c r="AH5" i="27"/>
  <c r="AG5" i="27"/>
  <c r="AB5" i="27"/>
  <c r="AA5" i="27"/>
  <c r="Z5" i="27"/>
  <c r="Y5" i="27"/>
  <c r="X5" i="27"/>
  <c r="W5" i="27"/>
  <c r="R5" i="27"/>
  <c r="Q5" i="27"/>
  <c r="P5" i="27"/>
  <c r="O5" i="27"/>
  <c r="N5" i="27"/>
  <c r="M5" i="27"/>
  <c r="H5" i="27"/>
  <c r="G5" i="27"/>
  <c r="F5" i="27"/>
  <c r="E5" i="27"/>
  <c r="D5" i="27"/>
  <c r="C5" i="27"/>
  <c r="EF207" i="21"/>
  <c r="EE207" i="21"/>
  <c r="ED207" i="21"/>
  <c r="EC207" i="21"/>
  <c r="EB207" i="21"/>
  <c r="EA207" i="21"/>
  <c r="DZ207" i="21"/>
  <c r="DY207" i="21"/>
  <c r="DX207" i="21"/>
  <c r="DW207" i="21"/>
  <c r="DV207" i="21"/>
  <c r="DU207" i="21"/>
  <c r="DT207" i="21"/>
  <c r="DS207" i="21"/>
  <c r="DR207" i="21"/>
  <c r="DQ207" i="21"/>
  <c r="DP207" i="21"/>
  <c r="DO207" i="21"/>
  <c r="DN207" i="21"/>
  <c r="DM207" i="21"/>
  <c r="DL207" i="21"/>
  <c r="DK207" i="21"/>
  <c r="DJ207" i="21"/>
  <c r="DI207" i="21"/>
  <c r="DH207" i="21"/>
  <c r="DG207" i="21"/>
  <c r="DF207" i="21"/>
  <c r="DE207" i="21"/>
  <c r="DD207" i="21"/>
  <c r="DC207" i="21"/>
  <c r="DB207" i="21"/>
  <c r="DA207" i="21"/>
  <c r="CZ207" i="21"/>
  <c r="CY207" i="21"/>
  <c r="CX207" i="21"/>
  <c r="CW207" i="21"/>
  <c r="CV207" i="21"/>
  <c r="CU207" i="21"/>
  <c r="CT207" i="21"/>
  <c r="CS207" i="21"/>
  <c r="CR207" i="21"/>
  <c r="CQ207" i="21"/>
  <c r="CP207" i="21"/>
  <c r="CO207" i="21"/>
  <c r="CN207" i="21"/>
  <c r="CM207" i="21"/>
  <c r="CL207" i="21"/>
  <c r="CK207" i="21"/>
  <c r="CJ207" i="21"/>
  <c r="CI207" i="21"/>
  <c r="CH207" i="21"/>
  <c r="CG207" i="21"/>
  <c r="CF207" i="21"/>
  <c r="CE207" i="21"/>
  <c r="CD207" i="21"/>
  <c r="CC207" i="21"/>
  <c r="CB207" i="21"/>
  <c r="CA207" i="21"/>
  <c r="BZ207" i="21"/>
  <c r="BY207" i="21"/>
  <c r="BX207" i="21"/>
  <c r="BW207" i="21"/>
  <c r="BV207" i="21"/>
  <c r="BU207" i="21"/>
  <c r="BT207" i="21"/>
  <c r="BS207" i="21"/>
  <c r="BQ207" i="21"/>
  <c r="BP207" i="21"/>
  <c r="BO207" i="21"/>
  <c r="BN207" i="21"/>
  <c r="BM207" i="21"/>
  <c r="BL207" i="21"/>
  <c r="BK207" i="21"/>
  <c r="BJ207" i="21"/>
  <c r="BI207" i="21"/>
  <c r="BH207" i="21"/>
  <c r="BG207" i="21"/>
  <c r="BF207" i="21"/>
  <c r="BE207" i="21"/>
  <c r="BD207" i="21"/>
  <c r="BC207" i="21"/>
  <c r="BB207" i="21"/>
  <c r="BA207" i="21"/>
  <c r="AZ207" i="21"/>
  <c r="AY207" i="21"/>
  <c r="AX207" i="21"/>
  <c r="AW207" i="21"/>
  <c r="AV207" i="21"/>
  <c r="AU207" i="21"/>
  <c r="AT207" i="21"/>
  <c r="AS207" i="21"/>
  <c r="AR207" i="21"/>
  <c r="AQ207" i="21"/>
  <c r="AP207" i="21"/>
  <c r="AO207" i="21"/>
  <c r="AN207" i="21"/>
  <c r="AM207" i="21"/>
  <c r="AL207" i="21"/>
  <c r="AK207" i="21"/>
  <c r="AJ207" i="21"/>
  <c r="AI207" i="21"/>
  <c r="AH207" i="21"/>
  <c r="AG207" i="21"/>
  <c r="AF207" i="21"/>
  <c r="AE207" i="21"/>
  <c r="AD207" i="21"/>
  <c r="AC207" i="21"/>
  <c r="AB207" i="21"/>
  <c r="AA207" i="21"/>
  <c r="Z207" i="21"/>
  <c r="Y207" i="21"/>
  <c r="X207" i="21"/>
  <c r="W207" i="21"/>
  <c r="V207" i="21"/>
  <c r="U207" i="21"/>
  <c r="T207" i="21"/>
  <c r="S207" i="21"/>
  <c r="R207" i="21"/>
  <c r="Q207" i="21"/>
  <c r="P207" i="21"/>
  <c r="O207" i="21"/>
  <c r="N207" i="21"/>
  <c r="M207" i="21"/>
  <c r="L207" i="21"/>
  <c r="K207" i="21"/>
  <c r="J207" i="21"/>
  <c r="I207" i="21"/>
  <c r="H207" i="21"/>
  <c r="G207" i="21"/>
  <c r="F207" i="21"/>
  <c r="E207" i="21"/>
  <c r="D207" i="21"/>
  <c r="C207" i="21"/>
  <c r="B207" i="21"/>
  <c r="A207" i="21"/>
  <c r="EF206" i="21"/>
  <c r="EE206" i="21"/>
  <c r="ED206" i="21"/>
  <c r="EC206" i="21"/>
  <c r="EB206" i="21"/>
  <c r="EA206" i="21"/>
  <c r="DZ206" i="21"/>
  <c r="DY206" i="21"/>
  <c r="DX206" i="21"/>
  <c r="DW206" i="21"/>
  <c r="DV206" i="21"/>
  <c r="DU206" i="21"/>
  <c r="DT206" i="21"/>
  <c r="DS206" i="21"/>
  <c r="DR206" i="21"/>
  <c r="DQ206" i="21"/>
  <c r="DP206" i="21"/>
  <c r="DO206" i="21"/>
  <c r="DN206" i="21"/>
  <c r="DM206" i="21"/>
  <c r="DL206" i="21"/>
  <c r="DK206" i="21"/>
  <c r="DJ206" i="21"/>
  <c r="DI206" i="21"/>
  <c r="DH206" i="21"/>
  <c r="DG206" i="21"/>
  <c r="DF206" i="21"/>
  <c r="DE206" i="21"/>
  <c r="DD206" i="21"/>
  <c r="DC206" i="21"/>
  <c r="DB206" i="21"/>
  <c r="DA206" i="21"/>
  <c r="CZ206" i="21"/>
  <c r="CY206" i="21"/>
  <c r="CX206" i="21"/>
  <c r="CW206" i="21"/>
  <c r="CV206" i="21"/>
  <c r="CU206" i="21"/>
  <c r="CT206" i="21"/>
  <c r="CS206" i="21"/>
  <c r="CR206" i="21"/>
  <c r="CQ206" i="21"/>
  <c r="CP206" i="21"/>
  <c r="CO206" i="21"/>
  <c r="CN206" i="21"/>
  <c r="CM206" i="21"/>
  <c r="CL206" i="21"/>
  <c r="CK206" i="21"/>
  <c r="CJ206" i="21"/>
  <c r="CI206" i="21"/>
  <c r="CH206" i="21"/>
  <c r="CG206" i="21"/>
  <c r="CF206" i="21"/>
  <c r="CE206" i="21"/>
  <c r="CD206" i="21"/>
  <c r="CC206" i="21"/>
  <c r="CB206" i="21"/>
  <c r="CA206" i="21"/>
  <c r="BZ206" i="21"/>
  <c r="BY206" i="21"/>
  <c r="BX206" i="21"/>
  <c r="BW206" i="21"/>
  <c r="BV206" i="21"/>
  <c r="BU206" i="21"/>
  <c r="BT206" i="21"/>
  <c r="BS206" i="21"/>
  <c r="BQ206" i="21"/>
  <c r="BP206" i="21"/>
  <c r="BO206" i="21"/>
  <c r="BN206" i="21"/>
  <c r="BM206" i="21"/>
  <c r="BL206" i="21"/>
  <c r="BK206" i="21"/>
  <c r="BJ206" i="21"/>
  <c r="BI206" i="21"/>
  <c r="BH206" i="21"/>
  <c r="BG206" i="21"/>
  <c r="BF206" i="21"/>
  <c r="BE206" i="21"/>
  <c r="BD206" i="21"/>
  <c r="BC206" i="21"/>
  <c r="BB206" i="21"/>
  <c r="BA206" i="21"/>
  <c r="AZ206" i="21"/>
  <c r="AY206" i="21"/>
  <c r="AX206" i="21"/>
  <c r="AW206" i="21"/>
  <c r="AV206" i="21"/>
  <c r="AU206" i="21"/>
  <c r="AT206" i="21"/>
  <c r="AS206" i="21"/>
  <c r="AR206" i="21"/>
  <c r="AQ206" i="21"/>
  <c r="AP206" i="21"/>
  <c r="AO206" i="21"/>
  <c r="AN206" i="21"/>
  <c r="AM206" i="21"/>
  <c r="AL206" i="21"/>
  <c r="AK206" i="21"/>
  <c r="AJ206" i="21"/>
  <c r="AI206" i="21"/>
  <c r="AH206" i="21"/>
  <c r="AG206" i="21"/>
  <c r="AF206" i="21"/>
  <c r="AE206" i="21"/>
  <c r="AD206" i="21"/>
  <c r="AC206" i="21"/>
  <c r="AB206" i="21"/>
  <c r="AA206" i="21"/>
  <c r="Z206" i="21"/>
  <c r="Y206" i="21"/>
  <c r="X206" i="21"/>
  <c r="W206" i="21"/>
  <c r="V206" i="21"/>
  <c r="U206" i="21"/>
  <c r="T206" i="21"/>
  <c r="S206" i="21"/>
  <c r="R206" i="21"/>
  <c r="Q206" i="21"/>
  <c r="P206" i="21"/>
  <c r="O206" i="21"/>
  <c r="N206" i="21"/>
  <c r="M206" i="21"/>
  <c r="L206" i="21"/>
  <c r="K206" i="21"/>
  <c r="J206" i="21"/>
  <c r="I206" i="21"/>
  <c r="H206" i="21"/>
  <c r="G206" i="21"/>
  <c r="F206" i="21"/>
  <c r="E206" i="21"/>
  <c r="D206" i="21"/>
  <c r="C206" i="21"/>
  <c r="B206" i="21"/>
  <c r="A206" i="21"/>
  <c r="EF205" i="21"/>
  <c r="EE205" i="21"/>
  <c r="ED205" i="21"/>
  <c r="EC205" i="21"/>
  <c r="EB205" i="21"/>
  <c r="EA205" i="21"/>
  <c r="DZ205" i="21"/>
  <c r="DY205" i="21"/>
  <c r="DX205" i="21"/>
  <c r="DW205" i="21"/>
  <c r="DV205" i="21"/>
  <c r="DU205" i="21"/>
  <c r="DT205" i="21"/>
  <c r="DS205" i="21"/>
  <c r="DR205" i="21"/>
  <c r="DQ205" i="21"/>
  <c r="DP205" i="21"/>
  <c r="DO205" i="21"/>
  <c r="DN205" i="21"/>
  <c r="DM205" i="21"/>
  <c r="DL205" i="21"/>
  <c r="DK205" i="21"/>
  <c r="DJ205" i="21"/>
  <c r="DI205" i="21"/>
  <c r="DH205" i="21"/>
  <c r="DG205" i="21"/>
  <c r="DF205" i="21"/>
  <c r="DE205" i="21"/>
  <c r="DD205" i="21"/>
  <c r="DC205" i="21"/>
  <c r="DB205" i="21"/>
  <c r="DA205" i="21"/>
  <c r="CZ205" i="21"/>
  <c r="CY205" i="21"/>
  <c r="CX205" i="21"/>
  <c r="CW205" i="21"/>
  <c r="CV205" i="21"/>
  <c r="CU205" i="21"/>
  <c r="CT205" i="21"/>
  <c r="CS205" i="21"/>
  <c r="CR205" i="21"/>
  <c r="CQ205" i="21"/>
  <c r="CP205" i="21"/>
  <c r="CO205" i="21"/>
  <c r="CN205" i="21"/>
  <c r="CM205" i="21"/>
  <c r="CL205" i="21"/>
  <c r="CK205" i="21"/>
  <c r="CJ205" i="21"/>
  <c r="CI205" i="21"/>
  <c r="CH205" i="21"/>
  <c r="CG205" i="21"/>
  <c r="CF205" i="21"/>
  <c r="CE205" i="21"/>
  <c r="CD205" i="21"/>
  <c r="CC205" i="21"/>
  <c r="CB205" i="21"/>
  <c r="CA205" i="21"/>
  <c r="BZ205" i="21"/>
  <c r="BY205" i="21"/>
  <c r="BX205" i="21"/>
  <c r="BW205" i="21"/>
  <c r="BV205" i="21"/>
  <c r="BU205" i="21"/>
  <c r="BT205" i="21"/>
  <c r="BS205" i="21"/>
  <c r="BQ205" i="21"/>
  <c r="BP205" i="21"/>
  <c r="BO205" i="21"/>
  <c r="BN205" i="21"/>
  <c r="BM205" i="21"/>
  <c r="BL205" i="21"/>
  <c r="BK205" i="21"/>
  <c r="BJ205" i="21"/>
  <c r="BI205" i="21"/>
  <c r="BH205" i="21"/>
  <c r="BG205" i="21"/>
  <c r="BF205" i="21"/>
  <c r="BE205" i="21"/>
  <c r="BD205" i="21"/>
  <c r="BC205" i="21"/>
  <c r="BB205" i="21"/>
  <c r="BA205" i="21"/>
  <c r="AZ205" i="21"/>
  <c r="AY205" i="21"/>
  <c r="AX205" i="21"/>
  <c r="AW205" i="21"/>
  <c r="AV205" i="21"/>
  <c r="AU205" i="21"/>
  <c r="AT205" i="21"/>
  <c r="AS205" i="21"/>
  <c r="AR205" i="21"/>
  <c r="AQ205" i="21"/>
  <c r="AP205" i="21"/>
  <c r="AO205" i="21"/>
  <c r="AN205" i="21"/>
  <c r="AM205" i="21"/>
  <c r="AL205" i="21"/>
  <c r="AK205" i="21"/>
  <c r="AJ205" i="21"/>
  <c r="AI205" i="21"/>
  <c r="AH205" i="21"/>
  <c r="AG205" i="21"/>
  <c r="AF205" i="21"/>
  <c r="AE205" i="21"/>
  <c r="AD205" i="21"/>
  <c r="AC205" i="21"/>
  <c r="AB205" i="21"/>
  <c r="AA205" i="21"/>
  <c r="Z205" i="21"/>
  <c r="Y205" i="21"/>
  <c r="X205" i="21"/>
  <c r="W205" i="21"/>
  <c r="V205" i="21"/>
  <c r="U205" i="21"/>
  <c r="T205" i="21"/>
  <c r="S205" i="21"/>
  <c r="R205" i="21"/>
  <c r="Q205" i="21"/>
  <c r="P205" i="21"/>
  <c r="O205" i="21"/>
  <c r="N205" i="21"/>
  <c r="M205" i="21"/>
  <c r="L205" i="21"/>
  <c r="K205" i="21"/>
  <c r="J205" i="21"/>
  <c r="I205" i="21"/>
  <c r="H205" i="21"/>
  <c r="G205" i="21"/>
  <c r="F205" i="21"/>
  <c r="E205" i="21"/>
  <c r="D205" i="21"/>
  <c r="C205" i="21"/>
  <c r="B205" i="21"/>
  <c r="A205" i="21"/>
  <c r="EF204" i="21"/>
  <c r="EE204" i="21"/>
  <c r="ED204" i="21"/>
  <c r="EC204" i="21"/>
  <c r="EB204" i="21"/>
  <c r="EA204" i="21"/>
  <c r="DZ204" i="21"/>
  <c r="DY204" i="21"/>
  <c r="DX204" i="21"/>
  <c r="DW204" i="21"/>
  <c r="DV204" i="21"/>
  <c r="DU204" i="21"/>
  <c r="DT204" i="21"/>
  <c r="DS204" i="21"/>
  <c r="DR204" i="21"/>
  <c r="DQ204" i="21"/>
  <c r="DP204" i="21"/>
  <c r="DO204" i="21"/>
  <c r="DN204" i="21"/>
  <c r="DM204" i="21"/>
  <c r="DL204" i="21"/>
  <c r="DK204" i="21"/>
  <c r="DJ204" i="21"/>
  <c r="DI204" i="21"/>
  <c r="DH204" i="21"/>
  <c r="DG204" i="21"/>
  <c r="DF204" i="21"/>
  <c r="DE204" i="21"/>
  <c r="DD204" i="21"/>
  <c r="DC204" i="21"/>
  <c r="DB204" i="21"/>
  <c r="DA204" i="21"/>
  <c r="CZ204" i="21"/>
  <c r="CY204" i="21"/>
  <c r="CX204" i="21"/>
  <c r="CW204" i="21"/>
  <c r="CV204" i="21"/>
  <c r="CU204" i="21"/>
  <c r="CT204" i="21"/>
  <c r="CS204" i="21"/>
  <c r="CR204" i="21"/>
  <c r="CQ204" i="21"/>
  <c r="CP204" i="21"/>
  <c r="CO204" i="21"/>
  <c r="CN204" i="21"/>
  <c r="CM204" i="21"/>
  <c r="CL204" i="21"/>
  <c r="CK204" i="21"/>
  <c r="CJ204" i="21"/>
  <c r="CI204" i="21"/>
  <c r="CH204" i="21"/>
  <c r="CG204" i="21"/>
  <c r="CF204" i="21"/>
  <c r="CE204" i="21"/>
  <c r="CD204" i="21"/>
  <c r="CC204" i="21"/>
  <c r="CB204" i="21"/>
  <c r="CA204" i="21"/>
  <c r="BZ204" i="21"/>
  <c r="BY204" i="21"/>
  <c r="BX204" i="21"/>
  <c r="BW204" i="21"/>
  <c r="BV204" i="21"/>
  <c r="BU204" i="21"/>
  <c r="BT204" i="21"/>
  <c r="BS204" i="21"/>
  <c r="BQ204" i="21"/>
  <c r="BP204" i="21"/>
  <c r="BO204" i="21"/>
  <c r="BN204" i="21"/>
  <c r="BM204" i="21"/>
  <c r="BL204" i="21"/>
  <c r="BK204" i="21"/>
  <c r="BJ204" i="21"/>
  <c r="BI204" i="21"/>
  <c r="BH204" i="21"/>
  <c r="BG204" i="21"/>
  <c r="BF204" i="21"/>
  <c r="BE204" i="21"/>
  <c r="BD204" i="21"/>
  <c r="BC204" i="21"/>
  <c r="BB204" i="21"/>
  <c r="BA204" i="21"/>
  <c r="AZ204" i="21"/>
  <c r="AY204" i="21"/>
  <c r="AX204" i="21"/>
  <c r="AW204" i="21"/>
  <c r="AV204" i="21"/>
  <c r="AU204" i="21"/>
  <c r="AT204" i="21"/>
  <c r="AS204" i="21"/>
  <c r="AR204" i="21"/>
  <c r="AQ204" i="21"/>
  <c r="AP204" i="21"/>
  <c r="AO204" i="21"/>
  <c r="AN204" i="21"/>
  <c r="AM204" i="21"/>
  <c r="AL204" i="21"/>
  <c r="AK204" i="21"/>
  <c r="AJ204" i="21"/>
  <c r="AI204" i="21"/>
  <c r="AH204" i="21"/>
  <c r="AG204" i="21"/>
  <c r="AF204" i="21"/>
  <c r="AE204" i="21"/>
  <c r="AD204" i="21"/>
  <c r="AC204" i="21"/>
  <c r="AB204" i="21"/>
  <c r="AA204" i="21"/>
  <c r="Z204" i="21"/>
  <c r="Y204" i="21"/>
  <c r="X204" i="21"/>
  <c r="W204" i="21"/>
  <c r="V204" i="21"/>
  <c r="U204" i="21"/>
  <c r="T204" i="21"/>
  <c r="S204" i="21"/>
  <c r="R204" i="21"/>
  <c r="Q204" i="21"/>
  <c r="P204" i="21"/>
  <c r="O204" i="21"/>
  <c r="N204" i="21"/>
  <c r="M204" i="21"/>
  <c r="L204" i="21"/>
  <c r="K204" i="21"/>
  <c r="J204" i="21"/>
  <c r="I204" i="21"/>
  <c r="H204" i="21"/>
  <c r="G204" i="21"/>
  <c r="F204" i="21"/>
  <c r="E204" i="21"/>
  <c r="D204" i="21"/>
  <c r="C204" i="21"/>
  <c r="B204" i="21"/>
  <c r="A204" i="21"/>
  <c r="EF203" i="21"/>
  <c r="EE203" i="21"/>
  <c r="ED203" i="21"/>
  <c r="EC203" i="21"/>
  <c r="EB203" i="21"/>
  <c r="EA203" i="21"/>
  <c r="DZ203" i="21"/>
  <c r="DY203" i="21"/>
  <c r="DX203" i="21"/>
  <c r="DW203" i="21"/>
  <c r="DV203" i="21"/>
  <c r="DU203" i="21"/>
  <c r="DT203" i="21"/>
  <c r="DS203" i="21"/>
  <c r="DR203" i="21"/>
  <c r="DQ203" i="21"/>
  <c r="DP203" i="21"/>
  <c r="DO203" i="21"/>
  <c r="DN203" i="21"/>
  <c r="DM203" i="21"/>
  <c r="DL203" i="21"/>
  <c r="DK203" i="21"/>
  <c r="DJ203" i="21"/>
  <c r="DI203" i="21"/>
  <c r="DH203" i="21"/>
  <c r="DG203" i="21"/>
  <c r="DF203" i="21"/>
  <c r="DE203" i="21"/>
  <c r="DD203" i="21"/>
  <c r="DC203" i="21"/>
  <c r="DB203" i="21"/>
  <c r="DA203" i="21"/>
  <c r="CZ203" i="21"/>
  <c r="CY203" i="21"/>
  <c r="CX203" i="21"/>
  <c r="CW203" i="21"/>
  <c r="CV203" i="21"/>
  <c r="CU203" i="21"/>
  <c r="CT203" i="21"/>
  <c r="CS203" i="21"/>
  <c r="CR203" i="21"/>
  <c r="CQ203" i="21"/>
  <c r="CP203" i="21"/>
  <c r="CO203" i="21"/>
  <c r="CN203" i="21"/>
  <c r="CM203" i="21"/>
  <c r="CL203" i="21"/>
  <c r="CK203" i="21"/>
  <c r="CJ203" i="21"/>
  <c r="CI203" i="21"/>
  <c r="CH203" i="21"/>
  <c r="CG203" i="21"/>
  <c r="CF203" i="21"/>
  <c r="CE203" i="21"/>
  <c r="CD203" i="21"/>
  <c r="CC203" i="21"/>
  <c r="CB203" i="21"/>
  <c r="CA203" i="21"/>
  <c r="BZ203" i="21"/>
  <c r="BY203" i="21"/>
  <c r="BX203" i="21"/>
  <c r="BW203" i="21"/>
  <c r="BV203" i="21"/>
  <c r="BU203" i="21"/>
  <c r="BT203" i="21"/>
  <c r="BS203" i="21"/>
  <c r="BQ203" i="21"/>
  <c r="BP203" i="21"/>
  <c r="BO203" i="21"/>
  <c r="BN203" i="21"/>
  <c r="BM203" i="21"/>
  <c r="BL203" i="21"/>
  <c r="BK203" i="21"/>
  <c r="BJ203" i="21"/>
  <c r="BI203" i="21"/>
  <c r="BH203" i="21"/>
  <c r="BG203" i="21"/>
  <c r="BF203" i="21"/>
  <c r="BE203" i="21"/>
  <c r="BD203" i="21"/>
  <c r="BC203" i="21"/>
  <c r="BB203" i="21"/>
  <c r="BA203" i="21"/>
  <c r="AZ203" i="21"/>
  <c r="AY203" i="21"/>
  <c r="AX203" i="21"/>
  <c r="AW203" i="21"/>
  <c r="AV203" i="21"/>
  <c r="AU203" i="21"/>
  <c r="AT203" i="21"/>
  <c r="AS203" i="21"/>
  <c r="AR203" i="21"/>
  <c r="AQ203" i="21"/>
  <c r="AP203" i="21"/>
  <c r="AO203" i="21"/>
  <c r="AN203" i="21"/>
  <c r="AM203" i="21"/>
  <c r="AL203" i="21"/>
  <c r="AK203" i="21"/>
  <c r="AJ203" i="21"/>
  <c r="AI203" i="21"/>
  <c r="AH203" i="21"/>
  <c r="AG203" i="21"/>
  <c r="AF203" i="21"/>
  <c r="AE203" i="21"/>
  <c r="AD203" i="21"/>
  <c r="AC203" i="21"/>
  <c r="AB203" i="21"/>
  <c r="AA203" i="21"/>
  <c r="Z203" i="21"/>
  <c r="Y203" i="21"/>
  <c r="X203" i="21"/>
  <c r="W203" i="21"/>
  <c r="V203" i="21"/>
  <c r="U203" i="21"/>
  <c r="T203" i="21"/>
  <c r="S203" i="21"/>
  <c r="R203" i="21"/>
  <c r="Q203" i="21"/>
  <c r="P203" i="21"/>
  <c r="O203" i="21"/>
  <c r="N203" i="21"/>
  <c r="M203" i="21"/>
  <c r="L203" i="21"/>
  <c r="K203" i="21"/>
  <c r="J203" i="21"/>
  <c r="I203" i="21"/>
  <c r="H203" i="21"/>
  <c r="G203" i="21"/>
  <c r="F203" i="21"/>
  <c r="E203" i="21"/>
  <c r="D203" i="21"/>
  <c r="C203" i="21"/>
  <c r="B203" i="21"/>
  <c r="A203" i="21"/>
  <c r="EF202" i="21"/>
  <c r="EE202" i="21"/>
  <c r="ED202" i="21"/>
  <c r="EC202" i="21"/>
  <c r="EB202" i="21"/>
  <c r="EA202" i="21"/>
  <c r="DZ202" i="21"/>
  <c r="DY202" i="21"/>
  <c r="DX202" i="21"/>
  <c r="DW202" i="21"/>
  <c r="DV202" i="21"/>
  <c r="DU202" i="21"/>
  <c r="DT202" i="21"/>
  <c r="DS202" i="21"/>
  <c r="DR202" i="21"/>
  <c r="DQ202" i="21"/>
  <c r="DP202" i="21"/>
  <c r="DO202" i="21"/>
  <c r="DN202" i="21"/>
  <c r="DM202" i="21"/>
  <c r="DL202" i="21"/>
  <c r="DK202" i="21"/>
  <c r="DJ202" i="21"/>
  <c r="DI202" i="21"/>
  <c r="DH202" i="21"/>
  <c r="DG202" i="21"/>
  <c r="DF202" i="21"/>
  <c r="DE202" i="21"/>
  <c r="DD202" i="21"/>
  <c r="DC202" i="21"/>
  <c r="DB202" i="21"/>
  <c r="DA202" i="21"/>
  <c r="CZ202" i="21"/>
  <c r="CY202" i="21"/>
  <c r="CX202" i="21"/>
  <c r="CW202" i="21"/>
  <c r="CV202" i="21"/>
  <c r="CU202" i="21"/>
  <c r="CT202" i="21"/>
  <c r="CS202" i="21"/>
  <c r="CR202" i="21"/>
  <c r="CQ202" i="21"/>
  <c r="CP202" i="21"/>
  <c r="CO202" i="21"/>
  <c r="CN202" i="21"/>
  <c r="CM202" i="21"/>
  <c r="CL202" i="21"/>
  <c r="CK202" i="21"/>
  <c r="CJ202" i="21"/>
  <c r="CI202" i="21"/>
  <c r="CH202" i="21"/>
  <c r="CG202" i="21"/>
  <c r="CF202" i="21"/>
  <c r="CE202" i="21"/>
  <c r="CD202" i="21"/>
  <c r="CC202" i="21"/>
  <c r="CB202" i="21"/>
  <c r="CA202" i="21"/>
  <c r="BZ202" i="21"/>
  <c r="BY202" i="21"/>
  <c r="BX202" i="21"/>
  <c r="BW202" i="21"/>
  <c r="BV202" i="21"/>
  <c r="BU202" i="21"/>
  <c r="BT202" i="21"/>
  <c r="BS202" i="21"/>
  <c r="BQ202" i="21"/>
  <c r="BP202" i="21"/>
  <c r="BO202" i="21"/>
  <c r="BN202" i="21"/>
  <c r="BM202" i="21"/>
  <c r="BL202" i="21"/>
  <c r="BK202" i="21"/>
  <c r="BJ202" i="21"/>
  <c r="BI202" i="21"/>
  <c r="BH202" i="21"/>
  <c r="BG202" i="21"/>
  <c r="BF202" i="21"/>
  <c r="BE202" i="21"/>
  <c r="BD202" i="21"/>
  <c r="BC202" i="21"/>
  <c r="BB202" i="21"/>
  <c r="BA202" i="21"/>
  <c r="AZ202" i="21"/>
  <c r="AY202" i="21"/>
  <c r="AX202" i="21"/>
  <c r="AW202" i="21"/>
  <c r="AV202" i="21"/>
  <c r="AU202" i="21"/>
  <c r="AT202" i="21"/>
  <c r="AS202" i="21"/>
  <c r="AR202" i="21"/>
  <c r="AQ202" i="21"/>
  <c r="AP202" i="21"/>
  <c r="AO202" i="21"/>
  <c r="AN202" i="21"/>
  <c r="AM202" i="21"/>
  <c r="AL202" i="21"/>
  <c r="AK202" i="21"/>
  <c r="AJ202" i="21"/>
  <c r="AI202" i="21"/>
  <c r="AH202" i="21"/>
  <c r="AG202" i="21"/>
  <c r="AF202" i="21"/>
  <c r="AE202" i="21"/>
  <c r="AD202" i="21"/>
  <c r="AC202" i="21"/>
  <c r="AB202" i="21"/>
  <c r="AA202" i="21"/>
  <c r="Z202" i="21"/>
  <c r="Y202" i="21"/>
  <c r="X202" i="21"/>
  <c r="W202" i="21"/>
  <c r="V202" i="21"/>
  <c r="U202" i="21"/>
  <c r="T202" i="21"/>
  <c r="S202" i="21"/>
  <c r="R202" i="21"/>
  <c r="Q202" i="21"/>
  <c r="P202" i="21"/>
  <c r="O202" i="21"/>
  <c r="N202" i="21"/>
  <c r="M202" i="21"/>
  <c r="L202" i="21"/>
  <c r="K202" i="21"/>
  <c r="J202" i="21"/>
  <c r="I202" i="21"/>
  <c r="H202" i="21"/>
  <c r="G202" i="21"/>
  <c r="F202" i="21"/>
  <c r="E202" i="21"/>
  <c r="D202" i="21"/>
  <c r="C202" i="21"/>
  <c r="B202" i="21"/>
  <c r="A202" i="21"/>
  <c r="EF201" i="21"/>
  <c r="EE201" i="21"/>
  <c r="ED201" i="21"/>
  <c r="EC201" i="21"/>
  <c r="EB201" i="21"/>
  <c r="EA201" i="21"/>
  <c r="DZ201" i="21"/>
  <c r="DY201" i="21"/>
  <c r="DX201" i="21"/>
  <c r="DW201" i="21"/>
  <c r="DV201" i="21"/>
  <c r="DU201" i="21"/>
  <c r="DT201" i="21"/>
  <c r="DS201" i="21"/>
  <c r="DR201" i="21"/>
  <c r="DQ201" i="21"/>
  <c r="DP201" i="21"/>
  <c r="DO201" i="21"/>
  <c r="DN201" i="21"/>
  <c r="DM201" i="21"/>
  <c r="DL201" i="21"/>
  <c r="DK201" i="21"/>
  <c r="DJ201" i="21"/>
  <c r="DI201" i="21"/>
  <c r="DH201" i="21"/>
  <c r="DG201" i="21"/>
  <c r="DF201" i="21"/>
  <c r="DE201" i="21"/>
  <c r="DD201" i="21"/>
  <c r="DC201" i="21"/>
  <c r="DB201" i="21"/>
  <c r="DA201" i="21"/>
  <c r="CZ201" i="21"/>
  <c r="CY201" i="21"/>
  <c r="CX201" i="21"/>
  <c r="CW201" i="21"/>
  <c r="CV201" i="21"/>
  <c r="CU201" i="21"/>
  <c r="CT201" i="21"/>
  <c r="CS201" i="21"/>
  <c r="CR201" i="21"/>
  <c r="CQ201" i="21"/>
  <c r="CP201" i="21"/>
  <c r="CO201" i="21"/>
  <c r="CN201" i="21"/>
  <c r="CM201" i="21"/>
  <c r="CL201" i="21"/>
  <c r="CK201" i="21"/>
  <c r="CJ201" i="21"/>
  <c r="CI201" i="21"/>
  <c r="CH201" i="21"/>
  <c r="CG201" i="21"/>
  <c r="CF201" i="21"/>
  <c r="CE201" i="21"/>
  <c r="CD201" i="21"/>
  <c r="CC201" i="21"/>
  <c r="CB201" i="21"/>
  <c r="CA201" i="21"/>
  <c r="BZ201" i="21"/>
  <c r="BY201" i="21"/>
  <c r="BX201" i="21"/>
  <c r="BW201" i="21"/>
  <c r="BV201" i="21"/>
  <c r="BU201" i="21"/>
  <c r="BT201" i="21"/>
  <c r="BS201" i="21"/>
  <c r="BQ201" i="21"/>
  <c r="BP201" i="21"/>
  <c r="BO201" i="21"/>
  <c r="BN201" i="21"/>
  <c r="BM201" i="21"/>
  <c r="BL201" i="21"/>
  <c r="BK201" i="21"/>
  <c r="BJ201" i="21"/>
  <c r="BI201" i="21"/>
  <c r="BH201" i="21"/>
  <c r="BG201" i="21"/>
  <c r="BF201" i="21"/>
  <c r="BE201" i="21"/>
  <c r="BD201" i="21"/>
  <c r="BC201" i="21"/>
  <c r="BB201" i="21"/>
  <c r="BA201" i="21"/>
  <c r="AZ201" i="21"/>
  <c r="AY201" i="21"/>
  <c r="AX201" i="21"/>
  <c r="AW201" i="21"/>
  <c r="AV201" i="21"/>
  <c r="AU201" i="21"/>
  <c r="AT201" i="21"/>
  <c r="AS201" i="21"/>
  <c r="AR201" i="21"/>
  <c r="AQ201" i="21"/>
  <c r="AP201" i="21"/>
  <c r="AO201" i="21"/>
  <c r="AN201" i="21"/>
  <c r="AM201" i="21"/>
  <c r="AL201" i="21"/>
  <c r="AK201" i="21"/>
  <c r="AJ201" i="21"/>
  <c r="AI201" i="21"/>
  <c r="AH201" i="21"/>
  <c r="AG201" i="21"/>
  <c r="AF201" i="21"/>
  <c r="AE201" i="21"/>
  <c r="AD201" i="21"/>
  <c r="AC201" i="21"/>
  <c r="AB201" i="21"/>
  <c r="AA201" i="21"/>
  <c r="Z201" i="21"/>
  <c r="Y201" i="21"/>
  <c r="X201" i="21"/>
  <c r="W201" i="21"/>
  <c r="V201" i="21"/>
  <c r="U201" i="21"/>
  <c r="T201" i="21"/>
  <c r="S201" i="21"/>
  <c r="R201" i="21"/>
  <c r="Q201" i="21"/>
  <c r="P201" i="21"/>
  <c r="O201" i="21"/>
  <c r="N201" i="21"/>
  <c r="M201" i="21"/>
  <c r="L201" i="21"/>
  <c r="K201" i="21"/>
  <c r="J201" i="21"/>
  <c r="I201" i="21"/>
  <c r="H201" i="21"/>
  <c r="G201" i="21"/>
  <c r="F201" i="21"/>
  <c r="E201" i="21"/>
  <c r="D201" i="21"/>
  <c r="C201" i="21"/>
  <c r="B201" i="21"/>
  <c r="A201" i="21"/>
  <c r="EF200" i="21"/>
  <c r="EE200" i="21"/>
  <c r="ED200" i="21"/>
  <c r="EC200" i="21"/>
  <c r="EB200" i="21"/>
  <c r="EA200" i="21"/>
  <c r="DZ200" i="21"/>
  <c r="DY200" i="21"/>
  <c r="DX200" i="21"/>
  <c r="DW200" i="21"/>
  <c r="DV200" i="21"/>
  <c r="DU200" i="21"/>
  <c r="DT200" i="21"/>
  <c r="DS200" i="21"/>
  <c r="DR200" i="21"/>
  <c r="DQ200" i="21"/>
  <c r="DP200" i="21"/>
  <c r="DO200" i="21"/>
  <c r="DN200" i="21"/>
  <c r="DM200" i="21"/>
  <c r="DL200" i="21"/>
  <c r="DK200" i="21"/>
  <c r="DJ200" i="21"/>
  <c r="DI200" i="21"/>
  <c r="DH200" i="21"/>
  <c r="DG200" i="21"/>
  <c r="DF200" i="21"/>
  <c r="DE200" i="21"/>
  <c r="DD200" i="21"/>
  <c r="DC200" i="21"/>
  <c r="DB200" i="21"/>
  <c r="DA200" i="21"/>
  <c r="CZ200" i="21"/>
  <c r="CY200" i="21"/>
  <c r="CX200" i="21"/>
  <c r="CW200" i="21"/>
  <c r="CV200" i="21"/>
  <c r="CU200" i="21"/>
  <c r="CT200" i="21"/>
  <c r="CS200" i="21"/>
  <c r="CR200" i="21"/>
  <c r="CQ200" i="21"/>
  <c r="CP200" i="21"/>
  <c r="CO200" i="21"/>
  <c r="CN200" i="21"/>
  <c r="CM200" i="21"/>
  <c r="CL200" i="21"/>
  <c r="CK200" i="21"/>
  <c r="CJ200" i="21"/>
  <c r="CI200" i="21"/>
  <c r="CH200" i="21"/>
  <c r="CG200" i="21"/>
  <c r="CF200" i="21"/>
  <c r="CE200" i="21"/>
  <c r="CD200" i="21"/>
  <c r="CC200" i="21"/>
  <c r="CB200" i="21"/>
  <c r="CA200" i="21"/>
  <c r="BZ200" i="21"/>
  <c r="BY200" i="21"/>
  <c r="BX200" i="21"/>
  <c r="BW200" i="21"/>
  <c r="BV200" i="21"/>
  <c r="BU200" i="21"/>
  <c r="BT200" i="21"/>
  <c r="BS200" i="21"/>
  <c r="BQ200" i="21"/>
  <c r="BP200" i="21"/>
  <c r="BO200" i="21"/>
  <c r="BN200" i="21"/>
  <c r="BM200" i="21"/>
  <c r="BL200" i="21"/>
  <c r="BK200" i="21"/>
  <c r="BJ200" i="21"/>
  <c r="BI200" i="21"/>
  <c r="BH200" i="21"/>
  <c r="BG200" i="21"/>
  <c r="BF200" i="21"/>
  <c r="BE200" i="21"/>
  <c r="BD200" i="21"/>
  <c r="BC200" i="21"/>
  <c r="BB200" i="21"/>
  <c r="BA200" i="21"/>
  <c r="AZ200" i="21"/>
  <c r="AY200" i="21"/>
  <c r="AX200" i="21"/>
  <c r="AW200" i="21"/>
  <c r="AV200" i="21"/>
  <c r="AU200" i="21"/>
  <c r="AT200" i="21"/>
  <c r="AS200" i="21"/>
  <c r="AR200" i="21"/>
  <c r="AQ200" i="21"/>
  <c r="AP200" i="21"/>
  <c r="AO200" i="21"/>
  <c r="AN200" i="21"/>
  <c r="AM200" i="21"/>
  <c r="AL200" i="21"/>
  <c r="AK200" i="21"/>
  <c r="AJ200" i="21"/>
  <c r="AI200" i="21"/>
  <c r="AH200" i="21"/>
  <c r="AG200" i="21"/>
  <c r="AF200" i="21"/>
  <c r="AE200" i="21"/>
  <c r="AD200" i="21"/>
  <c r="AC200" i="21"/>
  <c r="AB200" i="21"/>
  <c r="AA200" i="21"/>
  <c r="Z200" i="21"/>
  <c r="Y200" i="21"/>
  <c r="X200" i="21"/>
  <c r="W200" i="21"/>
  <c r="V200" i="21"/>
  <c r="U200" i="21"/>
  <c r="T200" i="21"/>
  <c r="S200" i="21"/>
  <c r="R200" i="21"/>
  <c r="Q200" i="21"/>
  <c r="P200" i="21"/>
  <c r="O200" i="21"/>
  <c r="N200" i="21"/>
  <c r="M200" i="21"/>
  <c r="L200" i="21"/>
  <c r="K200" i="21"/>
  <c r="J200" i="21"/>
  <c r="I200" i="21"/>
  <c r="H200" i="21"/>
  <c r="G200" i="21"/>
  <c r="F200" i="21"/>
  <c r="E200" i="21"/>
  <c r="D200" i="21"/>
  <c r="C200" i="21"/>
  <c r="B200" i="21"/>
  <c r="A200" i="21"/>
  <c r="EF199" i="21"/>
  <c r="EE199" i="21"/>
  <c r="ED199" i="21"/>
  <c r="EC199" i="21"/>
  <c r="EB199" i="21"/>
  <c r="EA199" i="21"/>
  <c r="DZ199" i="21"/>
  <c r="DY199" i="21"/>
  <c r="DX199" i="21"/>
  <c r="DW199" i="21"/>
  <c r="DV199" i="21"/>
  <c r="DU199" i="21"/>
  <c r="DT199" i="21"/>
  <c r="DS199" i="21"/>
  <c r="DR199" i="21"/>
  <c r="DQ199" i="21"/>
  <c r="DP199" i="21"/>
  <c r="DO199" i="21"/>
  <c r="DN199" i="21"/>
  <c r="DM199" i="21"/>
  <c r="DL199" i="21"/>
  <c r="DK199" i="21"/>
  <c r="DJ199" i="21"/>
  <c r="DI199" i="21"/>
  <c r="DH199" i="21"/>
  <c r="DG199" i="21"/>
  <c r="DF199" i="21"/>
  <c r="DE199" i="21"/>
  <c r="DD199" i="21"/>
  <c r="DC199" i="21"/>
  <c r="DB199" i="21"/>
  <c r="DA199" i="21"/>
  <c r="CZ199" i="21"/>
  <c r="CY199" i="21"/>
  <c r="CX199" i="21"/>
  <c r="CW199" i="21"/>
  <c r="CV199" i="21"/>
  <c r="CU199" i="21"/>
  <c r="CT199" i="21"/>
  <c r="CS199" i="21"/>
  <c r="CR199" i="21"/>
  <c r="CQ199" i="21"/>
  <c r="CP199" i="21"/>
  <c r="CO199" i="21"/>
  <c r="CN199" i="21"/>
  <c r="CM199" i="21"/>
  <c r="CL199" i="21"/>
  <c r="CK199" i="21"/>
  <c r="CJ199" i="21"/>
  <c r="CI199" i="21"/>
  <c r="CH199" i="21"/>
  <c r="CG199" i="21"/>
  <c r="CF199" i="21"/>
  <c r="CE199" i="21"/>
  <c r="CD199" i="21"/>
  <c r="CC199" i="21"/>
  <c r="CB199" i="21"/>
  <c r="CA199" i="21"/>
  <c r="BZ199" i="21"/>
  <c r="BY199" i="21"/>
  <c r="BX199" i="21"/>
  <c r="BW199" i="21"/>
  <c r="BV199" i="21"/>
  <c r="BU199" i="21"/>
  <c r="BT199" i="21"/>
  <c r="BS199" i="21"/>
  <c r="BQ199" i="21"/>
  <c r="BP199" i="21"/>
  <c r="BO199" i="21"/>
  <c r="BN199" i="21"/>
  <c r="BM199" i="21"/>
  <c r="BL199" i="21"/>
  <c r="BK199" i="21"/>
  <c r="BJ199" i="21"/>
  <c r="BI199" i="21"/>
  <c r="BH199" i="21"/>
  <c r="BG199" i="21"/>
  <c r="BF199" i="21"/>
  <c r="BE199" i="21"/>
  <c r="BD199" i="21"/>
  <c r="BC199" i="21"/>
  <c r="BB199" i="21"/>
  <c r="BA199" i="21"/>
  <c r="AZ199" i="21"/>
  <c r="AY199" i="21"/>
  <c r="AX199" i="21"/>
  <c r="AW199" i="21"/>
  <c r="AV199" i="21"/>
  <c r="AU199" i="21"/>
  <c r="AT199" i="21"/>
  <c r="AS199" i="21"/>
  <c r="AR199" i="21"/>
  <c r="AQ199" i="21"/>
  <c r="AP199" i="21"/>
  <c r="AO199" i="21"/>
  <c r="AN199" i="21"/>
  <c r="AM199" i="21"/>
  <c r="AL199" i="21"/>
  <c r="AK199" i="21"/>
  <c r="AJ199" i="21"/>
  <c r="AI199" i="21"/>
  <c r="AH199" i="21"/>
  <c r="AG199" i="21"/>
  <c r="AF199" i="21"/>
  <c r="AE199" i="21"/>
  <c r="AD199" i="21"/>
  <c r="AC199" i="21"/>
  <c r="AB199" i="21"/>
  <c r="AA199" i="21"/>
  <c r="Z199" i="21"/>
  <c r="Y199" i="21"/>
  <c r="X199" i="21"/>
  <c r="W199" i="21"/>
  <c r="V199" i="21"/>
  <c r="U199" i="21"/>
  <c r="T199" i="21"/>
  <c r="S199" i="21"/>
  <c r="R199" i="21"/>
  <c r="Q199" i="21"/>
  <c r="P199" i="21"/>
  <c r="O199" i="21"/>
  <c r="N199" i="21"/>
  <c r="M199" i="21"/>
  <c r="L199" i="21"/>
  <c r="K199" i="21"/>
  <c r="J199" i="21"/>
  <c r="I199" i="21"/>
  <c r="H199" i="21"/>
  <c r="G199" i="21"/>
  <c r="F199" i="21"/>
  <c r="E199" i="21"/>
  <c r="D199" i="21"/>
  <c r="C199" i="21"/>
  <c r="B199" i="21"/>
  <c r="A199" i="21"/>
  <c r="EF198" i="21"/>
  <c r="EE198" i="21"/>
  <c r="ED198" i="21"/>
  <c r="EC198" i="21"/>
  <c r="EB198" i="21"/>
  <c r="EA198" i="21"/>
  <c r="DZ198" i="21"/>
  <c r="DY198" i="21"/>
  <c r="DX198" i="21"/>
  <c r="DW198" i="21"/>
  <c r="DV198" i="21"/>
  <c r="DU198" i="21"/>
  <c r="DT198" i="21"/>
  <c r="DS198" i="21"/>
  <c r="DR198" i="21"/>
  <c r="DQ198" i="21"/>
  <c r="DP198" i="21"/>
  <c r="DO198" i="21"/>
  <c r="DN198" i="21"/>
  <c r="DM198" i="21"/>
  <c r="DL198" i="21"/>
  <c r="DK198" i="21"/>
  <c r="DJ198" i="21"/>
  <c r="DI198" i="21"/>
  <c r="DH198" i="21"/>
  <c r="DG198" i="21"/>
  <c r="DF198" i="21"/>
  <c r="DE198" i="21"/>
  <c r="DD198" i="21"/>
  <c r="DC198" i="21"/>
  <c r="DB198" i="21"/>
  <c r="DA198" i="21"/>
  <c r="CZ198" i="21"/>
  <c r="CY198" i="21"/>
  <c r="CX198" i="21"/>
  <c r="CW198" i="21"/>
  <c r="CV198" i="21"/>
  <c r="CU198" i="21"/>
  <c r="CT198" i="21"/>
  <c r="CS198" i="21"/>
  <c r="CR198" i="21"/>
  <c r="CQ198" i="21"/>
  <c r="CP198" i="21"/>
  <c r="CO198" i="21"/>
  <c r="CN198" i="21"/>
  <c r="CM198" i="21"/>
  <c r="CL198" i="21"/>
  <c r="CK198" i="21"/>
  <c r="CJ198" i="21"/>
  <c r="CI198" i="21"/>
  <c r="CH198" i="21"/>
  <c r="CG198" i="21"/>
  <c r="CF198" i="21"/>
  <c r="CE198" i="21"/>
  <c r="CD198" i="21"/>
  <c r="CC198" i="21"/>
  <c r="CB198" i="21"/>
  <c r="CA198" i="21"/>
  <c r="BZ198" i="21"/>
  <c r="BY198" i="21"/>
  <c r="BX198" i="21"/>
  <c r="BW198" i="21"/>
  <c r="BV198" i="21"/>
  <c r="BU198" i="21"/>
  <c r="BT198" i="21"/>
  <c r="BS198" i="21"/>
  <c r="BQ198" i="21"/>
  <c r="BP198" i="21"/>
  <c r="BO198" i="21"/>
  <c r="BN198" i="21"/>
  <c r="BM198" i="21"/>
  <c r="BL198" i="21"/>
  <c r="BK198" i="21"/>
  <c r="BJ198" i="21"/>
  <c r="BI198" i="21"/>
  <c r="BH198" i="21"/>
  <c r="BG198" i="21"/>
  <c r="BF198" i="21"/>
  <c r="BE198" i="21"/>
  <c r="BD198" i="21"/>
  <c r="BC198" i="21"/>
  <c r="BB198" i="21"/>
  <c r="BA198" i="21"/>
  <c r="AZ198" i="21"/>
  <c r="AY198" i="21"/>
  <c r="AX198" i="21"/>
  <c r="AW198" i="21"/>
  <c r="AV198" i="21"/>
  <c r="AU198" i="21"/>
  <c r="AT198" i="21"/>
  <c r="AS198" i="21"/>
  <c r="AR198" i="21"/>
  <c r="AQ198" i="21"/>
  <c r="AP198" i="21"/>
  <c r="AO198" i="21"/>
  <c r="AN198" i="21"/>
  <c r="AM198" i="21"/>
  <c r="AL198" i="21"/>
  <c r="AK198" i="21"/>
  <c r="AJ198" i="21"/>
  <c r="AI198" i="21"/>
  <c r="AH198" i="21"/>
  <c r="AG198" i="21"/>
  <c r="AF198" i="21"/>
  <c r="AE198" i="21"/>
  <c r="AD198" i="21"/>
  <c r="AC198" i="21"/>
  <c r="AB198" i="21"/>
  <c r="AA198" i="21"/>
  <c r="Z198" i="21"/>
  <c r="Y198" i="21"/>
  <c r="X198" i="21"/>
  <c r="W198" i="21"/>
  <c r="V198" i="21"/>
  <c r="U198" i="21"/>
  <c r="T198" i="21"/>
  <c r="S198" i="21"/>
  <c r="R198" i="21"/>
  <c r="Q198" i="21"/>
  <c r="P198" i="21"/>
  <c r="O198" i="21"/>
  <c r="N198" i="21"/>
  <c r="M198" i="21"/>
  <c r="L198" i="21"/>
  <c r="K198" i="21"/>
  <c r="J198" i="21"/>
  <c r="I198" i="21"/>
  <c r="H198" i="21"/>
  <c r="G198" i="21"/>
  <c r="F198" i="21"/>
  <c r="E198" i="21"/>
  <c r="D198" i="21"/>
  <c r="C198" i="21"/>
  <c r="B198" i="21"/>
  <c r="A198" i="21"/>
  <c r="EF197" i="21"/>
  <c r="EE197" i="21"/>
  <c r="ED197" i="21"/>
  <c r="EC197" i="21"/>
  <c r="EB197" i="21"/>
  <c r="EA197" i="21"/>
  <c r="DZ197" i="21"/>
  <c r="DY197" i="21"/>
  <c r="DX197" i="21"/>
  <c r="DW197" i="21"/>
  <c r="DV197" i="21"/>
  <c r="DU197" i="21"/>
  <c r="DT197" i="21"/>
  <c r="DS197" i="21"/>
  <c r="DR197" i="21"/>
  <c r="DQ197" i="21"/>
  <c r="DP197" i="21"/>
  <c r="DO197" i="21"/>
  <c r="DN197" i="21"/>
  <c r="DM197" i="21"/>
  <c r="DL197" i="21"/>
  <c r="DK197" i="21"/>
  <c r="DJ197" i="21"/>
  <c r="DI197" i="21"/>
  <c r="DH197" i="21"/>
  <c r="DG197" i="21"/>
  <c r="DF197" i="21"/>
  <c r="DE197" i="21"/>
  <c r="DD197" i="21"/>
  <c r="DC197" i="21"/>
  <c r="DB197" i="21"/>
  <c r="DA197" i="21"/>
  <c r="CZ197" i="21"/>
  <c r="CY197" i="21"/>
  <c r="CX197" i="21"/>
  <c r="CW197" i="21"/>
  <c r="CV197" i="21"/>
  <c r="CU197" i="21"/>
  <c r="CT197" i="21"/>
  <c r="CS197" i="21"/>
  <c r="CR197" i="21"/>
  <c r="CQ197" i="21"/>
  <c r="CP197" i="21"/>
  <c r="CO197" i="21"/>
  <c r="CN197" i="21"/>
  <c r="CM197" i="21"/>
  <c r="CL197" i="21"/>
  <c r="CK197" i="21"/>
  <c r="CJ197" i="21"/>
  <c r="CI197" i="21"/>
  <c r="CH197" i="21"/>
  <c r="CG197" i="21"/>
  <c r="CF197" i="21"/>
  <c r="CE197" i="21"/>
  <c r="CD197" i="21"/>
  <c r="CC197" i="21"/>
  <c r="CB197" i="21"/>
  <c r="CA197" i="21"/>
  <c r="BZ197" i="21"/>
  <c r="BY197" i="21"/>
  <c r="BX197" i="21"/>
  <c r="BW197" i="21"/>
  <c r="BV197" i="21"/>
  <c r="BU197" i="21"/>
  <c r="BT197" i="21"/>
  <c r="BS197" i="21"/>
  <c r="BQ197" i="21"/>
  <c r="BP197" i="21"/>
  <c r="BO197" i="21"/>
  <c r="BN197" i="21"/>
  <c r="BM197" i="21"/>
  <c r="BL197" i="21"/>
  <c r="BK197" i="21"/>
  <c r="BJ197" i="21"/>
  <c r="BI197" i="21"/>
  <c r="BH197" i="21"/>
  <c r="BG197" i="21"/>
  <c r="BF197" i="21"/>
  <c r="BE197" i="21"/>
  <c r="BD197" i="21"/>
  <c r="BC197" i="21"/>
  <c r="BB197" i="21"/>
  <c r="BA197" i="21"/>
  <c r="AZ197" i="21"/>
  <c r="AY197" i="21"/>
  <c r="AX197" i="21"/>
  <c r="AW197" i="21"/>
  <c r="AV197" i="21"/>
  <c r="AU197" i="21"/>
  <c r="AT197" i="21"/>
  <c r="AS197" i="21"/>
  <c r="AR197" i="21"/>
  <c r="AQ197" i="21"/>
  <c r="AP197" i="21"/>
  <c r="AO197" i="21"/>
  <c r="AN197" i="21"/>
  <c r="AM197" i="21"/>
  <c r="AL197" i="21"/>
  <c r="AK197" i="21"/>
  <c r="AJ197" i="21"/>
  <c r="AI197" i="21"/>
  <c r="AH197" i="21"/>
  <c r="AG197" i="21"/>
  <c r="AF197" i="21"/>
  <c r="AE197" i="21"/>
  <c r="AD197" i="21"/>
  <c r="AC197" i="21"/>
  <c r="AB197" i="21"/>
  <c r="AA197" i="21"/>
  <c r="Z197" i="21"/>
  <c r="Y197" i="21"/>
  <c r="X197" i="21"/>
  <c r="W197" i="21"/>
  <c r="V197" i="21"/>
  <c r="U197" i="21"/>
  <c r="T197" i="21"/>
  <c r="S197" i="21"/>
  <c r="R197" i="21"/>
  <c r="Q197" i="21"/>
  <c r="P197" i="21"/>
  <c r="O197" i="21"/>
  <c r="N197" i="21"/>
  <c r="M197" i="21"/>
  <c r="L197" i="21"/>
  <c r="K197" i="21"/>
  <c r="J197" i="21"/>
  <c r="I197" i="21"/>
  <c r="H197" i="21"/>
  <c r="G197" i="21"/>
  <c r="F197" i="21"/>
  <c r="E197" i="21"/>
  <c r="D197" i="21"/>
  <c r="C197" i="21"/>
  <c r="B197" i="21"/>
  <c r="A197" i="21"/>
  <c r="EF196" i="21"/>
  <c r="EE196" i="21"/>
  <c r="ED196" i="21"/>
  <c r="EC196" i="21"/>
  <c r="EB196" i="21"/>
  <c r="EA196" i="21"/>
  <c r="DZ196" i="21"/>
  <c r="DY196" i="21"/>
  <c r="DX196" i="21"/>
  <c r="DW196" i="21"/>
  <c r="DV196" i="21"/>
  <c r="DU196" i="21"/>
  <c r="DT196" i="21"/>
  <c r="DS196" i="21"/>
  <c r="DR196" i="21"/>
  <c r="DQ196" i="21"/>
  <c r="DP196" i="21"/>
  <c r="DO196" i="21"/>
  <c r="DN196" i="21"/>
  <c r="DM196" i="21"/>
  <c r="DL196" i="21"/>
  <c r="DK196" i="21"/>
  <c r="DJ196" i="21"/>
  <c r="DI196" i="21"/>
  <c r="DH196" i="21"/>
  <c r="DG196" i="21"/>
  <c r="DF196" i="21"/>
  <c r="DE196" i="21"/>
  <c r="DD196" i="21"/>
  <c r="DC196" i="21"/>
  <c r="DB196" i="21"/>
  <c r="DA196" i="21"/>
  <c r="CZ196" i="21"/>
  <c r="CY196" i="21"/>
  <c r="CX196" i="21"/>
  <c r="CW196" i="21"/>
  <c r="CV196" i="21"/>
  <c r="CU196" i="21"/>
  <c r="CT196" i="21"/>
  <c r="CS196" i="21"/>
  <c r="CR196" i="21"/>
  <c r="CQ196" i="21"/>
  <c r="CP196" i="21"/>
  <c r="CO196" i="21"/>
  <c r="CN196" i="21"/>
  <c r="CM196" i="21"/>
  <c r="CL196" i="21"/>
  <c r="CK196" i="21"/>
  <c r="CJ196" i="21"/>
  <c r="CI196" i="21"/>
  <c r="CH196" i="21"/>
  <c r="CG196" i="21"/>
  <c r="CF196" i="21"/>
  <c r="CE196" i="21"/>
  <c r="CD196" i="21"/>
  <c r="CC196" i="21"/>
  <c r="CB196" i="21"/>
  <c r="CA196" i="21"/>
  <c r="BZ196" i="21"/>
  <c r="BY196" i="21"/>
  <c r="BX196" i="21"/>
  <c r="BW196" i="21"/>
  <c r="BV196" i="21"/>
  <c r="BU196" i="21"/>
  <c r="BT196" i="21"/>
  <c r="BS196" i="21"/>
  <c r="BQ196" i="21"/>
  <c r="BP196" i="21"/>
  <c r="BO196" i="21"/>
  <c r="BN196" i="21"/>
  <c r="BM196" i="21"/>
  <c r="BL196" i="21"/>
  <c r="BK196" i="21"/>
  <c r="BJ196" i="21"/>
  <c r="BI196" i="21"/>
  <c r="BH196" i="21"/>
  <c r="BG196" i="21"/>
  <c r="BF196" i="21"/>
  <c r="BE196" i="21"/>
  <c r="BD196" i="21"/>
  <c r="BC196" i="21"/>
  <c r="BB196" i="21"/>
  <c r="BA196" i="21"/>
  <c r="AZ196" i="21"/>
  <c r="AY196" i="21"/>
  <c r="AX196" i="21"/>
  <c r="AW196" i="21"/>
  <c r="AV196" i="21"/>
  <c r="AU196" i="21"/>
  <c r="AT196" i="21"/>
  <c r="AS196" i="21"/>
  <c r="AR196" i="21"/>
  <c r="AQ196" i="21"/>
  <c r="AP196" i="21"/>
  <c r="AO196" i="21"/>
  <c r="AN196" i="21"/>
  <c r="AM196" i="21"/>
  <c r="AL196" i="21"/>
  <c r="AK196" i="21"/>
  <c r="AJ196" i="21"/>
  <c r="AI196" i="21"/>
  <c r="AH196" i="21"/>
  <c r="AG196" i="21"/>
  <c r="AF196" i="21"/>
  <c r="AE196" i="21"/>
  <c r="AD196" i="21"/>
  <c r="AC196" i="21"/>
  <c r="AB196" i="21"/>
  <c r="AA196" i="21"/>
  <c r="Z196" i="21"/>
  <c r="Y196" i="21"/>
  <c r="X196" i="21"/>
  <c r="W196" i="21"/>
  <c r="V196" i="21"/>
  <c r="U196" i="21"/>
  <c r="T196" i="21"/>
  <c r="S196" i="21"/>
  <c r="R196" i="21"/>
  <c r="Q196" i="21"/>
  <c r="P196" i="21"/>
  <c r="O196" i="21"/>
  <c r="N196" i="21"/>
  <c r="M196" i="21"/>
  <c r="L196" i="21"/>
  <c r="K196" i="21"/>
  <c r="J196" i="21"/>
  <c r="I196" i="21"/>
  <c r="H196" i="21"/>
  <c r="G196" i="21"/>
  <c r="F196" i="21"/>
  <c r="E196" i="21"/>
  <c r="D196" i="21"/>
  <c r="C196" i="21"/>
  <c r="B196" i="21"/>
  <c r="A196" i="21"/>
  <c r="EF195" i="21"/>
  <c r="EE195" i="21"/>
  <c r="ED195" i="21"/>
  <c r="EC195" i="21"/>
  <c r="EB195" i="21"/>
  <c r="EA195" i="21"/>
  <c r="DZ195" i="21"/>
  <c r="DY195" i="21"/>
  <c r="DX195" i="21"/>
  <c r="DW195" i="21"/>
  <c r="DV195" i="21"/>
  <c r="DU195" i="21"/>
  <c r="DT195" i="21"/>
  <c r="DS195" i="21"/>
  <c r="DR195" i="21"/>
  <c r="DQ195" i="21"/>
  <c r="DP195" i="21"/>
  <c r="DO195" i="21"/>
  <c r="DN195" i="21"/>
  <c r="DM195" i="21"/>
  <c r="DL195" i="21"/>
  <c r="DK195" i="21"/>
  <c r="DJ195" i="21"/>
  <c r="DI195" i="21"/>
  <c r="DH195" i="21"/>
  <c r="DG195" i="21"/>
  <c r="DF195" i="21"/>
  <c r="DE195" i="21"/>
  <c r="DD195" i="21"/>
  <c r="DC195" i="21"/>
  <c r="DB195" i="21"/>
  <c r="DA195" i="21"/>
  <c r="CZ195" i="21"/>
  <c r="CY195" i="21"/>
  <c r="CX195" i="21"/>
  <c r="CW195" i="21"/>
  <c r="CV195" i="21"/>
  <c r="CU195" i="21"/>
  <c r="CT195" i="21"/>
  <c r="CS195" i="21"/>
  <c r="CR195" i="21"/>
  <c r="CQ195" i="21"/>
  <c r="CP195" i="21"/>
  <c r="CO195" i="21"/>
  <c r="CN195" i="21"/>
  <c r="CM195" i="21"/>
  <c r="CL195" i="21"/>
  <c r="CK195" i="21"/>
  <c r="CJ195" i="21"/>
  <c r="CI195" i="21"/>
  <c r="CH195" i="21"/>
  <c r="CG195" i="21"/>
  <c r="CF195" i="21"/>
  <c r="CE195" i="21"/>
  <c r="CD195" i="21"/>
  <c r="CC195" i="21"/>
  <c r="CB195" i="21"/>
  <c r="CA195" i="21"/>
  <c r="BZ195" i="21"/>
  <c r="BY195" i="21"/>
  <c r="BX195" i="21"/>
  <c r="BW195" i="21"/>
  <c r="BV195" i="21"/>
  <c r="BU195" i="21"/>
  <c r="BT195" i="21"/>
  <c r="BS195" i="21"/>
  <c r="BQ195" i="21"/>
  <c r="BP195" i="21"/>
  <c r="BO195" i="21"/>
  <c r="BN195" i="21"/>
  <c r="BM195" i="21"/>
  <c r="BL195" i="21"/>
  <c r="BK195" i="21"/>
  <c r="BJ195" i="21"/>
  <c r="BI195" i="21"/>
  <c r="BH195" i="21"/>
  <c r="BG195" i="21"/>
  <c r="BF195" i="21"/>
  <c r="BE195" i="21"/>
  <c r="BD195" i="21"/>
  <c r="BC195" i="21"/>
  <c r="BB195" i="21"/>
  <c r="BA195" i="21"/>
  <c r="AZ195" i="21"/>
  <c r="AY195" i="21"/>
  <c r="AX195" i="21"/>
  <c r="AW195" i="21"/>
  <c r="AV195" i="21"/>
  <c r="AU195" i="21"/>
  <c r="AT195" i="21"/>
  <c r="AS195" i="21"/>
  <c r="AR195" i="21"/>
  <c r="AQ195" i="21"/>
  <c r="AP195" i="21"/>
  <c r="AO195" i="21"/>
  <c r="AN195" i="21"/>
  <c r="AM195" i="21"/>
  <c r="AL195" i="21"/>
  <c r="AK195" i="21"/>
  <c r="AJ195" i="21"/>
  <c r="AI195" i="21"/>
  <c r="AH195" i="21"/>
  <c r="AG195" i="21"/>
  <c r="AF195" i="21"/>
  <c r="AE195" i="21"/>
  <c r="AD195" i="21"/>
  <c r="AC195" i="21"/>
  <c r="AB195" i="21"/>
  <c r="AA195" i="21"/>
  <c r="Z195" i="21"/>
  <c r="Y195" i="21"/>
  <c r="X195" i="21"/>
  <c r="W195" i="21"/>
  <c r="V195" i="21"/>
  <c r="U195" i="21"/>
  <c r="T195" i="21"/>
  <c r="S195" i="21"/>
  <c r="R195" i="21"/>
  <c r="Q195" i="21"/>
  <c r="P195" i="21"/>
  <c r="O195" i="21"/>
  <c r="N195" i="21"/>
  <c r="M195" i="21"/>
  <c r="L195" i="21"/>
  <c r="K195" i="21"/>
  <c r="J195" i="21"/>
  <c r="I195" i="21"/>
  <c r="H195" i="21"/>
  <c r="G195" i="21"/>
  <c r="F195" i="21"/>
  <c r="E195" i="21"/>
  <c r="D195" i="21"/>
  <c r="C195" i="21"/>
  <c r="B195" i="21"/>
  <c r="A195" i="21"/>
  <c r="EF194" i="21"/>
  <c r="EE194" i="21"/>
  <c r="ED194" i="21"/>
  <c r="EC194" i="21"/>
  <c r="EB194" i="21"/>
  <c r="EA194" i="21"/>
  <c r="DZ194" i="21"/>
  <c r="DY194" i="21"/>
  <c r="DX194" i="21"/>
  <c r="DW194" i="21"/>
  <c r="DV194" i="21"/>
  <c r="DU194" i="21"/>
  <c r="DT194" i="21"/>
  <c r="DS194" i="21"/>
  <c r="DR194" i="21"/>
  <c r="DQ194" i="21"/>
  <c r="DP194" i="21"/>
  <c r="DO194" i="21"/>
  <c r="DN194" i="21"/>
  <c r="DM194" i="21"/>
  <c r="DL194" i="21"/>
  <c r="DK194" i="21"/>
  <c r="DJ194" i="21"/>
  <c r="DI194" i="21"/>
  <c r="DH194" i="21"/>
  <c r="DG194" i="21"/>
  <c r="DF194" i="21"/>
  <c r="DE194" i="21"/>
  <c r="DD194" i="21"/>
  <c r="DC194" i="21"/>
  <c r="DB194" i="21"/>
  <c r="DA194" i="21"/>
  <c r="CZ194" i="21"/>
  <c r="CY194" i="21"/>
  <c r="CX194" i="21"/>
  <c r="CW194" i="21"/>
  <c r="CV194" i="21"/>
  <c r="CU194" i="21"/>
  <c r="CT194" i="21"/>
  <c r="CS194" i="21"/>
  <c r="CR194" i="21"/>
  <c r="CQ194" i="21"/>
  <c r="CP194" i="21"/>
  <c r="CO194" i="21"/>
  <c r="CN194" i="21"/>
  <c r="CM194" i="21"/>
  <c r="CL194" i="21"/>
  <c r="CK194" i="21"/>
  <c r="CJ194" i="21"/>
  <c r="CI194" i="21"/>
  <c r="CH194" i="21"/>
  <c r="CG194" i="21"/>
  <c r="CF194" i="21"/>
  <c r="CE194" i="21"/>
  <c r="CD194" i="21"/>
  <c r="CC194" i="21"/>
  <c r="CB194" i="21"/>
  <c r="CA194" i="21"/>
  <c r="BZ194" i="21"/>
  <c r="BY194" i="21"/>
  <c r="BX194" i="21"/>
  <c r="BW194" i="21"/>
  <c r="BV194" i="21"/>
  <c r="BU194" i="21"/>
  <c r="BT194" i="21"/>
  <c r="BS194" i="21"/>
  <c r="BQ194" i="21"/>
  <c r="BP194" i="21"/>
  <c r="BO194" i="21"/>
  <c r="BN194" i="21"/>
  <c r="BM194" i="21"/>
  <c r="BL194" i="21"/>
  <c r="BK194" i="21"/>
  <c r="BJ194" i="21"/>
  <c r="BI194" i="21"/>
  <c r="BH194" i="21"/>
  <c r="BG194" i="21"/>
  <c r="BF194" i="21"/>
  <c r="BE194" i="21"/>
  <c r="BD194" i="21"/>
  <c r="BC194" i="21"/>
  <c r="BB194" i="21"/>
  <c r="BA194" i="21"/>
  <c r="AZ194" i="21"/>
  <c r="AY194" i="21"/>
  <c r="AX194" i="21"/>
  <c r="AW194" i="21"/>
  <c r="AV194" i="21"/>
  <c r="AU194" i="21"/>
  <c r="AT194" i="21"/>
  <c r="AS194" i="21"/>
  <c r="AR194" i="21"/>
  <c r="AQ194" i="21"/>
  <c r="AP194" i="21"/>
  <c r="AO194" i="21"/>
  <c r="AN194" i="21"/>
  <c r="AM194" i="21"/>
  <c r="AL194" i="21"/>
  <c r="AK194" i="21"/>
  <c r="AJ194" i="21"/>
  <c r="AI194" i="21"/>
  <c r="AH194" i="21"/>
  <c r="AG194" i="21"/>
  <c r="AF194" i="21"/>
  <c r="AE194" i="21"/>
  <c r="AD194" i="21"/>
  <c r="AC194" i="21"/>
  <c r="AB194" i="21"/>
  <c r="AA194" i="21"/>
  <c r="Z194" i="21"/>
  <c r="Y194" i="21"/>
  <c r="X194" i="21"/>
  <c r="W194" i="21"/>
  <c r="V194" i="21"/>
  <c r="U194" i="21"/>
  <c r="T194" i="21"/>
  <c r="S194" i="21"/>
  <c r="R194" i="21"/>
  <c r="Q194" i="21"/>
  <c r="P194" i="21"/>
  <c r="O194" i="21"/>
  <c r="N194" i="21"/>
  <c r="M194" i="21"/>
  <c r="L194" i="21"/>
  <c r="K194" i="21"/>
  <c r="J194" i="21"/>
  <c r="I194" i="21"/>
  <c r="H194" i="21"/>
  <c r="G194" i="21"/>
  <c r="F194" i="21"/>
  <c r="E194" i="21"/>
  <c r="D194" i="21"/>
  <c r="C194" i="21"/>
  <c r="B194" i="21"/>
  <c r="A194" i="21"/>
  <c r="EF193" i="21"/>
  <c r="EE193" i="21"/>
  <c r="ED193" i="21"/>
  <c r="EC193" i="21"/>
  <c r="EB193" i="21"/>
  <c r="EA193" i="21"/>
  <c r="DZ193" i="21"/>
  <c r="DY193" i="21"/>
  <c r="DX193" i="21"/>
  <c r="DW193" i="21"/>
  <c r="DV193" i="21"/>
  <c r="DU193" i="21"/>
  <c r="DT193" i="21"/>
  <c r="DS193" i="21"/>
  <c r="DR193" i="21"/>
  <c r="DQ193" i="21"/>
  <c r="DP193" i="21"/>
  <c r="DO193" i="21"/>
  <c r="DN193" i="21"/>
  <c r="DM193" i="21"/>
  <c r="DL193" i="21"/>
  <c r="DK193" i="21"/>
  <c r="DJ193" i="21"/>
  <c r="DI193" i="21"/>
  <c r="DH193" i="21"/>
  <c r="DG193" i="21"/>
  <c r="DF193" i="21"/>
  <c r="DE193" i="21"/>
  <c r="DD193" i="21"/>
  <c r="DC193" i="21"/>
  <c r="DB193" i="21"/>
  <c r="DA193" i="21"/>
  <c r="CZ193" i="21"/>
  <c r="CY193" i="21"/>
  <c r="CX193" i="21"/>
  <c r="CW193" i="21"/>
  <c r="CV193" i="21"/>
  <c r="CU193" i="21"/>
  <c r="CT193" i="21"/>
  <c r="CS193" i="21"/>
  <c r="CR193" i="21"/>
  <c r="CQ193" i="21"/>
  <c r="CP193" i="21"/>
  <c r="CO193" i="21"/>
  <c r="CN193" i="21"/>
  <c r="CM193" i="21"/>
  <c r="CL193" i="21"/>
  <c r="CK193" i="21"/>
  <c r="CJ193" i="21"/>
  <c r="CI193" i="21"/>
  <c r="CH193" i="21"/>
  <c r="CG193" i="21"/>
  <c r="CF193" i="21"/>
  <c r="CE193" i="21"/>
  <c r="CD193" i="21"/>
  <c r="CC193" i="21"/>
  <c r="CB193" i="21"/>
  <c r="CA193" i="21"/>
  <c r="BZ193" i="21"/>
  <c r="BY193" i="21"/>
  <c r="BX193" i="21"/>
  <c r="BW193" i="21"/>
  <c r="BV193" i="21"/>
  <c r="BU193" i="21"/>
  <c r="BT193" i="21"/>
  <c r="BS193" i="21"/>
  <c r="BQ193" i="21"/>
  <c r="BP193" i="21"/>
  <c r="BO193" i="21"/>
  <c r="BN193" i="21"/>
  <c r="BM193" i="21"/>
  <c r="BL193" i="21"/>
  <c r="BK193" i="21"/>
  <c r="BJ193" i="21"/>
  <c r="BI193" i="21"/>
  <c r="BH193" i="21"/>
  <c r="BG193" i="21"/>
  <c r="BF193" i="21"/>
  <c r="BE193" i="21"/>
  <c r="BD193" i="21"/>
  <c r="BC193" i="21"/>
  <c r="BB193" i="21"/>
  <c r="BA193" i="21"/>
  <c r="AZ193" i="21"/>
  <c r="AY193" i="21"/>
  <c r="AX193" i="21"/>
  <c r="AW193" i="21"/>
  <c r="AV193" i="21"/>
  <c r="AU193" i="21"/>
  <c r="AT193" i="21"/>
  <c r="AS193" i="21"/>
  <c r="AR193" i="21"/>
  <c r="AQ193" i="21"/>
  <c r="AP193" i="21"/>
  <c r="AO193" i="21"/>
  <c r="AN193" i="21"/>
  <c r="AM193" i="21"/>
  <c r="AL193" i="21"/>
  <c r="AK193" i="21"/>
  <c r="AJ193" i="21"/>
  <c r="AI193" i="21"/>
  <c r="AH193" i="21"/>
  <c r="AG193" i="21"/>
  <c r="AF193" i="21"/>
  <c r="AE193" i="21"/>
  <c r="AD193" i="21"/>
  <c r="AC193" i="21"/>
  <c r="AB193" i="21"/>
  <c r="AA193" i="21"/>
  <c r="Z193" i="21"/>
  <c r="Y193" i="21"/>
  <c r="X193" i="21"/>
  <c r="W193" i="21"/>
  <c r="V193" i="21"/>
  <c r="U193" i="21"/>
  <c r="T193" i="21"/>
  <c r="S193" i="21"/>
  <c r="R193" i="21"/>
  <c r="Q193" i="21"/>
  <c r="P193" i="21"/>
  <c r="O193" i="21"/>
  <c r="N193" i="21"/>
  <c r="M193" i="21"/>
  <c r="L193" i="21"/>
  <c r="K193" i="21"/>
  <c r="J193" i="21"/>
  <c r="I193" i="21"/>
  <c r="H193" i="21"/>
  <c r="G193" i="21"/>
  <c r="F193" i="21"/>
  <c r="E193" i="21"/>
  <c r="D193" i="21"/>
  <c r="C193" i="21"/>
  <c r="B193" i="21"/>
  <c r="A193" i="21"/>
  <c r="EF192" i="21"/>
  <c r="EE192" i="21"/>
  <c r="ED192" i="21"/>
  <c r="EC192" i="21"/>
  <c r="EB192" i="21"/>
  <c r="EA192" i="21"/>
  <c r="DZ192" i="21"/>
  <c r="DY192" i="21"/>
  <c r="DX192" i="21"/>
  <c r="DW192" i="21"/>
  <c r="DV192" i="21"/>
  <c r="DU192" i="21"/>
  <c r="DT192" i="21"/>
  <c r="DS192" i="21"/>
  <c r="DR192" i="21"/>
  <c r="DQ192" i="21"/>
  <c r="DP192" i="21"/>
  <c r="DO192" i="21"/>
  <c r="DN192" i="21"/>
  <c r="DM192" i="21"/>
  <c r="DL192" i="21"/>
  <c r="DK192" i="21"/>
  <c r="DJ192" i="21"/>
  <c r="DI192" i="21"/>
  <c r="DH192" i="21"/>
  <c r="DG192" i="21"/>
  <c r="DF192" i="21"/>
  <c r="DE192" i="21"/>
  <c r="DD192" i="21"/>
  <c r="DC192" i="21"/>
  <c r="DB192" i="21"/>
  <c r="DA192" i="21"/>
  <c r="CZ192" i="21"/>
  <c r="CY192" i="21"/>
  <c r="CX192" i="21"/>
  <c r="CW192" i="21"/>
  <c r="CV192" i="21"/>
  <c r="CU192" i="21"/>
  <c r="CT192" i="21"/>
  <c r="CS192" i="21"/>
  <c r="CR192" i="21"/>
  <c r="CQ192" i="21"/>
  <c r="CP192" i="21"/>
  <c r="CO192" i="21"/>
  <c r="CN192" i="21"/>
  <c r="CM192" i="21"/>
  <c r="CL192" i="21"/>
  <c r="CK192" i="21"/>
  <c r="CJ192" i="21"/>
  <c r="CI192" i="21"/>
  <c r="CH192" i="21"/>
  <c r="CG192" i="21"/>
  <c r="CF192" i="21"/>
  <c r="CE192" i="21"/>
  <c r="CD192" i="21"/>
  <c r="CC192" i="21"/>
  <c r="CB192" i="21"/>
  <c r="CA192" i="21"/>
  <c r="BZ192" i="21"/>
  <c r="BY192" i="21"/>
  <c r="BX192" i="21"/>
  <c r="BW192" i="21"/>
  <c r="BV192" i="21"/>
  <c r="BU192" i="21"/>
  <c r="BT192" i="21"/>
  <c r="BS192" i="21"/>
  <c r="BQ192" i="21"/>
  <c r="BP192" i="21"/>
  <c r="BO192" i="21"/>
  <c r="BN192" i="21"/>
  <c r="BM192" i="21"/>
  <c r="BL192" i="21"/>
  <c r="BK192" i="21"/>
  <c r="BJ192" i="21"/>
  <c r="BI192" i="21"/>
  <c r="BH192" i="21"/>
  <c r="BG192" i="21"/>
  <c r="BF192" i="21"/>
  <c r="BE192" i="21"/>
  <c r="BD192" i="21"/>
  <c r="BC192" i="21"/>
  <c r="BB192" i="21"/>
  <c r="BA192" i="21"/>
  <c r="AZ192" i="21"/>
  <c r="AY192" i="21"/>
  <c r="AX192" i="21"/>
  <c r="AW192" i="21"/>
  <c r="AV192" i="21"/>
  <c r="AU192" i="21"/>
  <c r="AT192" i="21"/>
  <c r="AS192" i="21"/>
  <c r="AR192" i="21"/>
  <c r="AQ192" i="21"/>
  <c r="AP192" i="21"/>
  <c r="AO192" i="21"/>
  <c r="AN192" i="21"/>
  <c r="AM192" i="21"/>
  <c r="AL192" i="21"/>
  <c r="AK192" i="21"/>
  <c r="AJ192" i="21"/>
  <c r="AI192" i="21"/>
  <c r="AH192" i="21"/>
  <c r="AG192" i="21"/>
  <c r="AF192" i="21"/>
  <c r="AE192" i="21"/>
  <c r="AD192" i="21"/>
  <c r="AC192" i="21"/>
  <c r="AB192" i="21"/>
  <c r="AA192" i="21"/>
  <c r="Z192" i="21"/>
  <c r="Y192" i="21"/>
  <c r="X192" i="21"/>
  <c r="W192" i="21"/>
  <c r="V192" i="21"/>
  <c r="U192" i="21"/>
  <c r="T192" i="21"/>
  <c r="S192" i="21"/>
  <c r="R192" i="21"/>
  <c r="Q192" i="21"/>
  <c r="P192" i="21"/>
  <c r="O192" i="21"/>
  <c r="N192" i="21"/>
  <c r="M192" i="21"/>
  <c r="L192" i="21"/>
  <c r="K192" i="21"/>
  <c r="J192" i="21"/>
  <c r="I192" i="21"/>
  <c r="H192" i="21"/>
  <c r="G192" i="21"/>
  <c r="F192" i="21"/>
  <c r="E192" i="21"/>
  <c r="D192" i="21"/>
  <c r="C192" i="21"/>
  <c r="B192" i="21"/>
  <c r="A192" i="21"/>
  <c r="EF191" i="21"/>
  <c r="EE191" i="21"/>
  <c r="ED191" i="21"/>
  <c r="EC191" i="21"/>
  <c r="EB191" i="21"/>
  <c r="EA191" i="21"/>
  <c r="DZ191" i="21"/>
  <c r="DY191" i="21"/>
  <c r="DX191" i="21"/>
  <c r="DW191" i="21"/>
  <c r="DV191" i="21"/>
  <c r="DU191" i="21"/>
  <c r="DT191" i="21"/>
  <c r="DS191" i="21"/>
  <c r="DR191" i="21"/>
  <c r="DQ191" i="21"/>
  <c r="DP191" i="21"/>
  <c r="DO191" i="21"/>
  <c r="DN191" i="21"/>
  <c r="DM191" i="21"/>
  <c r="DL191" i="21"/>
  <c r="DK191" i="21"/>
  <c r="DJ191" i="21"/>
  <c r="DI191" i="21"/>
  <c r="DH191" i="21"/>
  <c r="DG191" i="21"/>
  <c r="DF191" i="21"/>
  <c r="DE191" i="21"/>
  <c r="DD191" i="21"/>
  <c r="DC191" i="21"/>
  <c r="DB191" i="21"/>
  <c r="DA191" i="21"/>
  <c r="CZ191" i="21"/>
  <c r="CY191" i="21"/>
  <c r="CX191" i="21"/>
  <c r="CW191" i="21"/>
  <c r="CV191" i="21"/>
  <c r="CU191" i="21"/>
  <c r="CT191" i="21"/>
  <c r="CS191" i="21"/>
  <c r="CR191" i="21"/>
  <c r="CQ191" i="21"/>
  <c r="CP191" i="21"/>
  <c r="CO191" i="21"/>
  <c r="CN191" i="21"/>
  <c r="CM191" i="21"/>
  <c r="CL191" i="21"/>
  <c r="CK191" i="21"/>
  <c r="CJ191" i="21"/>
  <c r="CI191" i="21"/>
  <c r="CH191" i="21"/>
  <c r="CG191" i="21"/>
  <c r="CF191" i="21"/>
  <c r="CE191" i="21"/>
  <c r="CD191" i="21"/>
  <c r="CC191" i="21"/>
  <c r="CB191" i="21"/>
  <c r="CA191" i="21"/>
  <c r="BZ191" i="21"/>
  <c r="BY191" i="21"/>
  <c r="BX191" i="21"/>
  <c r="BW191" i="21"/>
  <c r="BV191" i="21"/>
  <c r="BU191" i="21"/>
  <c r="BT191" i="21"/>
  <c r="BS191" i="21"/>
  <c r="BQ191" i="21"/>
  <c r="BP191" i="21"/>
  <c r="BO191" i="21"/>
  <c r="BN191" i="21"/>
  <c r="BM191" i="21"/>
  <c r="BL191" i="21"/>
  <c r="BK191" i="21"/>
  <c r="BJ191" i="21"/>
  <c r="BI191" i="21"/>
  <c r="BH191" i="21"/>
  <c r="BG191" i="21"/>
  <c r="BF191" i="21"/>
  <c r="BE191" i="21"/>
  <c r="BD191" i="21"/>
  <c r="BC191" i="21"/>
  <c r="BB191" i="21"/>
  <c r="BA191" i="21"/>
  <c r="AZ191" i="21"/>
  <c r="AY191" i="21"/>
  <c r="AX191" i="21"/>
  <c r="AW191" i="21"/>
  <c r="AV191" i="21"/>
  <c r="AU191" i="21"/>
  <c r="AT191" i="21"/>
  <c r="AS191" i="21"/>
  <c r="AR191" i="21"/>
  <c r="AQ191" i="21"/>
  <c r="AP191" i="21"/>
  <c r="AO191" i="21"/>
  <c r="AN191" i="21"/>
  <c r="AM191" i="21"/>
  <c r="AL191" i="21"/>
  <c r="AK191" i="21"/>
  <c r="AJ191" i="21"/>
  <c r="AI191" i="21"/>
  <c r="AH191" i="21"/>
  <c r="AG191" i="21"/>
  <c r="AF191" i="21"/>
  <c r="AE191" i="21"/>
  <c r="AD191" i="21"/>
  <c r="AC191" i="21"/>
  <c r="AB191" i="21"/>
  <c r="AA191" i="21"/>
  <c r="Z191" i="21"/>
  <c r="Y191" i="21"/>
  <c r="X191" i="21"/>
  <c r="W191" i="21"/>
  <c r="V191" i="21"/>
  <c r="U191" i="21"/>
  <c r="T191" i="21"/>
  <c r="S191" i="21"/>
  <c r="R191" i="21"/>
  <c r="Q191" i="21"/>
  <c r="P191" i="21"/>
  <c r="O191" i="21"/>
  <c r="N191" i="21"/>
  <c r="M191" i="21"/>
  <c r="L191" i="21"/>
  <c r="K191" i="21"/>
  <c r="J191" i="21"/>
  <c r="I191" i="21"/>
  <c r="H191" i="21"/>
  <c r="G191" i="21"/>
  <c r="F191" i="21"/>
  <c r="E191" i="21"/>
  <c r="D191" i="21"/>
  <c r="C191" i="21"/>
  <c r="B191" i="21"/>
  <c r="A191" i="21"/>
  <c r="EF190" i="21"/>
  <c r="EE190" i="21"/>
  <c r="ED190" i="21"/>
  <c r="EC190" i="21"/>
  <c r="EB190" i="21"/>
  <c r="EA190" i="21"/>
  <c r="DZ190" i="21"/>
  <c r="DY190" i="21"/>
  <c r="DX190" i="21"/>
  <c r="DW190" i="21"/>
  <c r="DV190" i="21"/>
  <c r="DU190" i="21"/>
  <c r="DT190" i="21"/>
  <c r="DS190" i="21"/>
  <c r="DR190" i="21"/>
  <c r="DQ190" i="21"/>
  <c r="DP190" i="21"/>
  <c r="DO190" i="21"/>
  <c r="DN190" i="21"/>
  <c r="DM190" i="21"/>
  <c r="DL190" i="21"/>
  <c r="DK190" i="21"/>
  <c r="DJ190" i="21"/>
  <c r="DI190" i="21"/>
  <c r="DH190" i="21"/>
  <c r="DG190" i="21"/>
  <c r="DF190" i="21"/>
  <c r="DE190" i="21"/>
  <c r="DD190" i="21"/>
  <c r="DC190" i="21"/>
  <c r="DB190" i="21"/>
  <c r="DA190" i="21"/>
  <c r="CZ190" i="21"/>
  <c r="CY190" i="21"/>
  <c r="CX190" i="21"/>
  <c r="CW190" i="21"/>
  <c r="CV190" i="21"/>
  <c r="CU190" i="21"/>
  <c r="CT190" i="21"/>
  <c r="CS190" i="21"/>
  <c r="CR190" i="21"/>
  <c r="CQ190" i="21"/>
  <c r="CP190" i="21"/>
  <c r="CO190" i="21"/>
  <c r="CN190" i="21"/>
  <c r="CM190" i="21"/>
  <c r="CL190" i="21"/>
  <c r="CK190" i="21"/>
  <c r="CJ190" i="21"/>
  <c r="CI190" i="21"/>
  <c r="CH190" i="21"/>
  <c r="CG190" i="21"/>
  <c r="CF190" i="21"/>
  <c r="CE190" i="21"/>
  <c r="CD190" i="21"/>
  <c r="CC190" i="21"/>
  <c r="CB190" i="21"/>
  <c r="CA190" i="21"/>
  <c r="BZ190" i="21"/>
  <c r="BY190" i="21"/>
  <c r="BX190" i="21"/>
  <c r="BW190" i="21"/>
  <c r="BV190" i="21"/>
  <c r="BU190" i="21"/>
  <c r="BT190" i="21"/>
  <c r="BS190" i="21"/>
  <c r="BQ190" i="21"/>
  <c r="BP190" i="21"/>
  <c r="BO190" i="21"/>
  <c r="BN190" i="21"/>
  <c r="BM190" i="21"/>
  <c r="BL190" i="21"/>
  <c r="BK190" i="21"/>
  <c r="BJ190" i="21"/>
  <c r="BI190" i="21"/>
  <c r="BH190" i="21"/>
  <c r="BG190" i="21"/>
  <c r="BF190" i="21"/>
  <c r="BE190" i="21"/>
  <c r="BD190" i="21"/>
  <c r="BC190" i="21"/>
  <c r="BB190" i="21"/>
  <c r="BA190" i="21"/>
  <c r="AZ190" i="21"/>
  <c r="AY190" i="21"/>
  <c r="AX190" i="21"/>
  <c r="AW190" i="21"/>
  <c r="AV190" i="21"/>
  <c r="AU190" i="21"/>
  <c r="AT190" i="21"/>
  <c r="AS190" i="21"/>
  <c r="AR190" i="21"/>
  <c r="AQ190" i="21"/>
  <c r="AP190" i="21"/>
  <c r="AO190" i="21"/>
  <c r="AN190" i="21"/>
  <c r="AM190" i="21"/>
  <c r="AL190" i="21"/>
  <c r="AK190" i="21"/>
  <c r="AJ190" i="21"/>
  <c r="AI190" i="21"/>
  <c r="AH190" i="21"/>
  <c r="AG190" i="21"/>
  <c r="AF190" i="21"/>
  <c r="AE190" i="21"/>
  <c r="AD190" i="21"/>
  <c r="AC190" i="21"/>
  <c r="AB190" i="21"/>
  <c r="AA190" i="21"/>
  <c r="Z190" i="21"/>
  <c r="Y190" i="21"/>
  <c r="X190" i="21"/>
  <c r="W190" i="21"/>
  <c r="V190" i="21"/>
  <c r="U190" i="21"/>
  <c r="T190" i="21"/>
  <c r="S190" i="21"/>
  <c r="R190" i="21"/>
  <c r="Q190" i="21"/>
  <c r="P190" i="21"/>
  <c r="O190" i="21"/>
  <c r="N190" i="21"/>
  <c r="M190" i="21"/>
  <c r="L190" i="21"/>
  <c r="K190" i="21"/>
  <c r="J190" i="21"/>
  <c r="I190" i="21"/>
  <c r="H190" i="21"/>
  <c r="G190" i="21"/>
  <c r="F190" i="21"/>
  <c r="E190" i="21"/>
  <c r="D190" i="21"/>
  <c r="C190" i="21"/>
  <c r="B190" i="21"/>
  <c r="A190" i="21"/>
  <c r="EF189" i="21"/>
  <c r="EE189" i="21"/>
  <c r="ED189" i="21"/>
  <c r="EC189" i="21"/>
  <c r="EB189" i="21"/>
  <c r="EA189" i="21"/>
  <c r="DZ189" i="21"/>
  <c r="DY189" i="21"/>
  <c r="DX189" i="21"/>
  <c r="DW189" i="21"/>
  <c r="DV189" i="21"/>
  <c r="DU189" i="21"/>
  <c r="DT189" i="21"/>
  <c r="DS189" i="21"/>
  <c r="DR189" i="21"/>
  <c r="DQ189" i="21"/>
  <c r="DP189" i="21"/>
  <c r="DO189" i="21"/>
  <c r="DN189" i="21"/>
  <c r="DM189" i="21"/>
  <c r="DL189" i="21"/>
  <c r="DK189" i="21"/>
  <c r="DJ189" i="21"/>
  <c r="DI189" i="21"/>
  <c r="DH189" i="21"/>
  <c r="DG189" i="21"/>
  <c r="DF189" i="21"/>
  <c r="DE189" i="21"/>
  <c r="DD189" i="21"/>
  <c r="DC189" i="21"/>
  <c r="DB189" i="21"/>
  <c r="DA189" i="21"/>
  <c r="CZ189" i="21"/>
  <c r="CY189" i="21"/>
  <c r="CX189" i="21"/>
  <c r="CW189" i="21"/>
  <c r="CV189" i="21"/>
  <c r="CU189" i="21"/>
  <c r="CT189" i="21"/>
  <c r="CS189" i="21"/>
  <c r="CR189" i="21"/>
  <c r="CQ189" i="21"/>
  <c r="CP189" i="21"/>
  <c r="CO189" i="21"/>
  <c r="CN189" i="21"/>
  <c r="CM189" i="21"/>
  <c r="CL189" i="21"/>
  <c r="CK189" i="21"/>
  <c r="CJ189" i="21"/>
  <c r="CI189" i="21"/>
  <c r="CH189" i="21"/>
  <c r="CG189" i="21"/>
  <c r="CF189" i="21"/>
  <c r="CE189" i="21"/>
  <c r="CD189" i="21"/>
  <c r="CC189" i="21"/>
  <c r="CB189" i="21"/>
  <c r="CA189" i="21"/>
  <c r="BZ189" i="21"/>
  <c r="BY189" i="21"/>
  <c r="BX189" i="21"/>
  <c r="BW189" i="21"/>
  <c r="BV189" i="21"/>
  <c r="BU189" i="21"/>
  <c r="BT189" i="21"/>
  <c r="BS189" i="21"/>
  <c r="BQ189" i="21"/>
  <c r="BP189" i="21"/>
  <c r="BO189" i="21"/>
  <c r="BN189" i="21"/>
  <c r="BM189" i="21"/>
  <c r="BL189" i="21"/>
  <c r="BK189" i="21"/>
  <c r="BJ189" i="21"/>
  <c r="BI189" i="21"/>
  <c r="BH189" i="21"/>
  <c r="BG189" i="21"/>
  <c r="BF189" i="21"/>
  <c r="BE189" i="21"/>
  <c r="BD189" i="21"/>
  <c r="BC189" i="21"/>
  <c r="BB189" i="21"/>
  <c r="BA189" i="21"/>
  <c r="AZ189" i="21"/>
  <c r="AY189" i="21"/>
  <c r="AX189" i="21"/>
  <c r="AW189" i="21"/>
  <c r="AV189" i="21"/>
  <c r="AU189" i="21"/>
  <c r="AT189" i="21"/>
  <c r="AS189" i="21"/>
  <c r="AR189" i="21"/>
  <c r="AQ189" i="21"/>
  <c r="AP189" i="21"/>
  <c r="AO189" i="21"/>
  <c r="AN189" i="21"/>
  <c r="AM189" i="21"/>
  <c r="AL189" i="21"/>
  <c r="AK189" i="21"/>
  <c r="AJ189" i="21"/>
  <c r="AI189" i="21"/>
  <c r="AH189" i="21"/>
  <c r="AG189" i="21"/>
  <c r="AF189" i="21"/>
  <c r="AE189" i="21"/>
  <c r="AD189" i="21"/>
  <c r="AC189" i="21"/>
  <c r="AB189" i="21"/>
  <c r="AA189" i="21"/>
  <c r="Z189" i="21"/>
  <c r="Y189" i="21"/>
  <c r="X189" i="21"/>
  <c r="W189" i="21"/>
  <c r="V189" i="21"/>
  <c r="U189" i="21"/>
  <c r="T189" i="21"/>
  <c r="S189" i="21"/>
  <c r="R189" i="21"/>
  <c r="Q189" i="21"/>
  <c r="P189" i="21"/>
  <c r="O189" i="21"/>
  <c r="N189" i="21"/>
  <c r="M189" i="21"/>
  <c r="L189" i="21"/>
  <c r="K189" i="21"/>
  <c r="J189" i="21"/>
  <c r="I189" i="21"/>
  <c r="H189" i="21"/>
  <c r="G189" i="21"/>
  <c r="F189" i="21"/>
  <c r="E189" i="21"/>
  <c r="D189" i="21"/>
  <c r="C189" i="21"/>
  <c r="B189" i="21"/>
  <c r="A189" i="21"/>
  <c r="EF188" i="21"/>
  <c r="EE188" i="21"/>
  <c r="ED188" i="21"/>
  <c r="EC188" i="21"/>
  <c r="EB188" i="21"/>
  <c r="EA188" i="21"/>
  <c r="DZ188" i="21"/>
  <c r="DY188" i="21"/>
  <c r="DX188" i="21"/>
  <c r="DW188" i="21"/>
  <c r="DV188" i="21"/>
  <c r="DU188" i="21"/>
  <c r="DT188" i="21"/>
  <c r="DS188" i="21"/>
  <c r="DR188" i="21"/>
  <c r="DQ188" i="21"/>
  <c r="DP188" i="21"/>
  <c r="DO188" i="21"/>
  <c r="DN188" i="21"/>
  <c r="DM188" i="21"/>
  <c r="DL188" i="21"/>
  <c r="DK188" i="21"/>
  <c r="DJ188" i="21"/>
  <c r="DI188" i="21"/>
  <c r="DH188" i="21"/>
  <c r="DG188" i="21"/>
  <c r="DF188" i="21"/>
  <c r="DE188" i="21"/>
  <c r="DD188" i="21"/>
  <c r="DC188" i="21"/>
  <c r="DB188" i="21"/>
  <c r="DA188" i="21"/>
  <c r="CZ188" i="21"/>
  <c r="CY188" i="21"/>
  <c r="CX188" i="21"/>
  <c r="CW188" i="21"/>
  <c r="CV188" i="21"/>
  <c r="CU188" i="21"/>
  <c r="CT188" i="21"/>
  <c r="CS188" i="21"/>
  <c r="CR188" i="21"/>
  <c r="CQ188" i="21"/>
  <c r="CP188" i="21"/>
  <c r="CO188" i="21"/>
  <c r="CN188" i="21"/>
  <c r="CM188" i="21"/>
  <c r="CL188" i="21"/>
  <c r="CK188" i="21"/>
  <c r="CJ188" i="21"/>
  <c r="CI188" i="21"/>
  <c r="CH188" i="21"/>
  <c r="CG188" i="21"/>
  <c r="CF188" i="21"/>
  <c r="CE188" i="21"/>
  <c r="CD188" i="21"/>
  <c r="CC188" i="21"/>
  <c r="CB188" i="21"/>
  <c r="CA188" i="21"/>
  <c r="BZ188" i="21"/>
  <c r="BY188" i="21"/>
  <c r="BX188" i="21"/>
  <c r="BW188" i="21"/>
  <c r="BV188" i="21"/>
  <c r="BU188" i="21"/>
  <c r="BT188" i="21"/>
  <c r="BS188" i="21"/>
  <c r="BQ188" i="21"/>
  <c r="BP188" i="21"/>
  <c r="BO188" i="21"/>
  <c r="BN188" i="21"/>
  <c r="BM188" i="21"/>
  <c r="BL188" i="21"/>
  <c r="BK188" i="21"/>
  <c r="BJ188" i="21"/>
  <c r="BI188" i="21"/>
  <c r="BH188" i="21"/>
  <c r="BG188" i="21"/>
  <c r="BF188" i="21"/>
  <c r="BE188" i="21"/>
  <c r="BD188" i="21"/>
  <c r="BC188" i="21"/>
  <c r="BB188" i="21"/>
  <c r="BA188" i="21"/>
  <c r="AZ188" i="21"/>
  <c r="AY188" i="21"/>
  <c r="AX188" i="21"/>
  <c r="AW188" i="21"/>
  <c r="AV188" i="21"/>
  <c r="AU188" i="21"/>
  <c r="AT188" i="21"/>
  <c r="AS188" i="21"/>
  <c r="AR188" i="21"/>
  <c r="AQ188" i="21"/>
  <c r="AP188" i="21"/>
  <c r="AO188" i="21"/>
  <c r="AN188" i="21"/>
  <c r="AM188" i="21"/>
  <c r="AL188" i="21"/>
  <c r="AK188" i="21"/>
  <c r="AJ188" i="21"/>
  <c r="AI188" i="21"/>
  <c r="AH188" i="21"/>
  <c r="AG188" i="21"/>
  <c r="AF188" i="21"/>
  <c r="AE188" i="21"/>
  <c r="AD188" i="21"/>
  <c r="AC188" i="21"/>
  <c r="AB188" i="21"/>
  <c r="AA188" i="21"/>
  <c r="Z188" i="21"/>
  <c r="Y188" i="21"/>
  <c r="X188" i="21"/>
  <c r="W188" i="21"/>
  <c r="V188" i="21"/>
  <c r="U188" i="21"/>
  <c r="T188" i="21"/>
  <c r="S188" i="21"/>
  <c r="R188" i="21"/>
  <c r="Q188" i="21"/>
  <c r="P188" i="21"/>
  <c r="O188" i="21"/>
  <c r="N188" i="21"/>
  <c r="M188" i="21"/>
  <c r="L188" i="21"/>
  <c r="K188" i="21"/>
  <c r="J188" i="21"/>
  <c r="I188" i="21"/>
  <c r="H188" i="21"/>
  <c r="G188" i="21"/>
  <c r="F188" i="21"/>
  <c r="E188" i="21"/>
  <c r="D188" i="21"/>
  <c r="C188" i="21"/>
  <c r="B188" i="21"/>
  <c r="A188" i="21"/>
  <c r="EF187" i="21"/>
  <c r="EE187" i="21"/>
  <c r="ED187" i="21"/>
  <c r="EC187" i="21"/>
  <c r="EB187" i="21"/>
  <c r="EA187" i="21"/>
  <c r="DZ187" i="21"/>
  <c r="DY187" i="21"/>
  <c r="DX187" i="21"/>
  <c r="DW187" i="21"/>
  <c r="DV187" i="21"/>
  <c r="DU187" i="21"/>
  <c r="DT187" i="21"/>
  <c r="DS187" i="21"/>
  <c r="DR187" i="21"/>
  <c r="DQ187" i="21"/>
  <c r="DP187" i="21"/>
  <c r="DO187" i="21"/>
  <c r="DN187" i="21"/>
  <c r="DM187" i="21"/>
  <c r="DL187" i="21"/>
  <c r="DK187" i="21"/>
  <c r="DJ187" i="21"/>
  <c r="DI187" i="21"/>
  <c r="DH187" i="21"/>
  <c r="DG187" i="21"/>
  <c r="DF187" i="21"/>
  <c r="DE187" i="21"/>
  <c r="DD187" i="21"/>
  <c r="DC187" i="21"/>
  <c r="DB187" i="21"/>
  <c r="DA187" i="21"/>
  <c r="CZ187" i="21"/>
  <c r="CY187" i="21"/>
  <c r="CX187" i="21"/>
  <c r="CW187" i="21"/>
  <c r="CV187" i="21"/>
  <c r="CU187" i="21"/>
  <c r="CT187" i="21"/>
  <c r="CS187" i="21"/>
  <c r="CR187" i="21"/>
  <c r="CQ187" i="21"/>
  <c r="CP187" i="21"/>
  <c r="CO187" i="21"/>
  <c r="CN187" i="21"/>
  <c r="CM187" i="21"/>
  <c r="CL187" i="21"/>
  <c r="CK187" i="21"/>
  <c r="CJ187" i="21"/>
  <c r="CI187" i="21"/>
  <c r="CH187" i="21"/>
  <c r="CG187" i="21"/>
  <c r="CF187" i="21"/>
  <c r="CE187" i="21"/>
  <c r="CD187" i="21"/>
  <c r="CC187" i="21"/>
  <c r="CB187" i="21"/>
  <c r="CA187" i="21"/>
  <c r="BZ187" i="21"/>
  <c r="BY187" i="21"/>
  <c r="BX187" i="21"/>
  <c r="BW187" i="21"/>
  <c r="BV187" i="21"/>
  <c r="BU187" i="21"/>
  <c r="BT187" i="21"/>
  <c r="BS187" i="21"/>
  <c r="BQ187" i="21"/>
  <c r="BP187" i="21"/>
  <c r="BO187" i="21"/>
  <c r="BN187" i="21"/>
  <c r="BM187" i="21"/>
  <c r="BL187" i="21"/>
  <c r="BK187" i="21"/>
  <c r="BJ187" i="21"/>
  <c r="BI187" i="21"/>
  <c r="BH187" i="21"/>
  <c r="BG187" i="21"/>
  <c r="BF187" i="21"/>
  <c r="BE187" i="21"/>
  <c r="BD187" i="21"/>
  <c r="BC187" i="21"/>
  <c r="BB187" i="21"/>
  <c r="BA187" i="21"/>
  <c r="AZ187" i="21"/>
  <c r="AY187" i="21"/>
  <c r="AX187" i="21"/>
  <c r="AW187" i="21"/>
  <c r="AV187" i="21"/>
  <c r="AU187" i="21"/>
  <c r="AT187" i="21"/>
  <c r="AS187" i="21"/>
  <c r="AR187" i="21"/>
  <c r="AQ187" i="21"/>
  <c r="AP187" i="21"/>
  <c r="AO187" i="21"/>
  <c r="AN187" i="21"/>
  <c r="AM187" i="21"/>
  <c r="AL187" i="21"/>
  <c r="AK187" i="21"/>
  <c r="AJ187" i="21"/>
  <c r="AI187" i="21"/>
  <c r="AH187" i="21"/>
  <c r="AG187" i="21"/>
  <c r="AF187" i="21"/>
  <c r="AE187" i="21"/>
  <c r="AD187" i="21"/>
  <c r="AC187" i="21"/>
  <c r="AB187" i="21"/>
  <c r="AA187" i="21"/>
  <c r="Z187" i="21"/>
  <c r="Y187" i="21"/>
  <c r="X187" i="21"/>
  <c r="W187" i="21"/>
  <c r="V187" i="21"/>
  <c r="U187" i="21"/>
  <c r="T187" i="21"/>
  <c r="S187" i="21"/>
  <c r="R187" i="21"/>
  <c r="Q187" i="21"/>
  <c r="P187" i="21"/>
  <c r="O187" i="21"/>
  <c r="N187" i="21"/>
  <c r="M187" i="21"/>
  <c r="L187" i="21"/>
  <c r="K187" i="21"/>
  <c r="J187" i="21"/>
  <c r="I187" i="21"/>
  <c r="H187" i="21"/>
  <c r="G187" i="21"/>
  <c r="F187" i="21"/>
  <c r="E187" i="21"/>
  <c r="D187" i="21"/>
  <c r="C187" i="21"/>
  <c r="B187" i="21"/>
  <c r="A187" i="21"/>
  <c r="EF186" i="21"/>
  <c r="EE186" i="21"/>
  <c r="ED186" i="21"/>
  <c r="EC186" i="21"/>
  <c r="EB186" i="21"/>
  <c r="EA186" i="21"/>
  <c r="DZ186" i="21"/>
  <c r="DY186" i="21"/>
  <c r="DX186" i="21"/>
  <c r="DW186" i="21"/>
  <c r="DV186" i="21"/>
  <c r="DU186" i="21"/>
  <c r="DT186" i="21"/>
  <c r="DS186" i="21"/>
  <c r="DR186" i="21"/>
  <c r="DQ186" i="21"/>
  <c r="DP186" i="21"/>
  <c r="DO186" i="21"/>
  <c r="DN186" i="21"/>
  <c r="DM186" i="21"/>
  <c r="DL186" i="21"/>
  <c r="DK186" i="21"/>
  <c r="DJ186" i="21"/>
  <c r="DI186" i="21"/>
  <c r="DH186" i="21"/>
  <c r="DG186" i="21"/>
  <c r="DF186" i="21"/>
  <c r="DE186" i="21"/>
  <c r="DD186" i="21"/>
  <c r="DC186" i="21"/>
  <c r="DB186" i="21"/>
  <c r="DA186" i="21"/>
  <c r="CZ186" i="21"/>
  <c r="CY186" i="21"/>
  <c r="CX186" i="21"/>
  <c r="CW186" i="21"/>
  <c r="CV186" i="21"/>
  <c r="CU186" i="21"/>
  <c r="CT186" i="21"/>
  <c r="CS186" i="21"/>
  <c r="CR186" i="21"/>
  <c r="CQ186" i="21"/>
  <c r="CP186" i="21"/>
  <c r="CO186" i="21"/>
  <c r="CN186" i="21"/>
  <c r="CM186" i="21"/>
  <c r="CL186" i="21"/>
  <c r="CK186" i="21"/>
  <c r="CJ186" i="21"/>
  <c r="CI186" i="21"/>
  <c r="CH186" i="21"/>
  <c r="CG186" i="21"/>
  <c r="CF186" i="21"/>
  <c r="CE186" i="21"/>
  <c r="CD186" i="21"/>
  <c r="CC186" i="21"/>
  <c r="CB186" i="21"/>
  <c r="CA186" i="21"/>
  <c r="BZ186" i="21"/>
  <c r="BY186" i="21"/>
  <c r="BX186" i="21"/>
  <c r="BW186" i="21"/>
  <c r="BV186" i="21"/>
  <c r="BU186" i="21"/>
  <c r="BT186" i="21"/>
  <c r="BS186" i="21"/>
  <c r="BQ186" i="21"/>
  <c r="BP186" i="21"/>
  <c r="BO186" i="21"/>
  <c r="BN186" i="21"/>
  <c r="BM186" i="21"/>
  <c r="BL186" i="21"/>
  <c r="BK186" i="21"/>
  <c r="BJ186" i="21"/>
  <c r="BI186" i="21"/>
  <c r="BH186" i="21"/>
  <c r="BG186" i="21"/>
  <c r="BF186" i="21"/>
  <c r="BE186" i="21"/>
  <c r="BD186" i="21"/>
  <c r="BC186" i="21"/>
  <c r="BB186" i="21"/>
  <c r="BA186" i="21"/>
  <c r="AZ186" i="21"/>
  <c r="AY186" i="21"/>
  <c r="AX186" i="21"/>
  <c r="AW186" i="21"/>
  <c r="AV186" i="21"/>
  <c r="AU186" i="21"/>
  <c r="AT186" i="21"/>
  <c r="AS186" i="21"/>
  <c r="AR186" i="21"/>
  <c r="AQ186" i="21"/>
  <c r="AP186" i="21"/>
  <c r="AO186" i="21"/>
  <c r="AN186" i="21"/>
  <c r="AM186" i="21"/>
  <c r="AL186" i="21"/>
  <c r="AK186" i="21"/>
  <c r="AJ186" i="21"/>
  <c r="AI186" i="21"/>
  <c r="AH186" i="21"/>
  <c r="AG186" i="21"/>
  <c r="AF186" i="21"/>
  <c r="AE186" i="21"/>
  <c r="AD186" i="21"/>
  <c r="AC186" i="21"/>
  <c r="AB186" i="21"/>
  <c r="AA186" i="21"/>
  <c r="Z186" i="21"/>
  <c r="Y186" i="21"/>
  <c r="X186" i="21"/>
  <c r="W186" i="21"/>
  <c r="V186" i="21"/>
  <c r="U186" i="21"/>
  <c r="T186" i="21"/>
  <c r="S186" i="21"/>
  <c r="R186" i="21"/>
  <c r="Q186" i="21"/>
  <c r="P186" i="21"/>
  <c r="O186" i="21"/>
  <c r="N186" i="21"/>
  <c r="M186" i="21"/>
  <c r="L186" i="21"/>
  <c r="K186" i="21"/>
  <c r="J186" i="21"/>
  <c r="I186" i="21"/>
  <c r="H186" i="21"/>
  <c r="G186" i="21"/>
  <c r="F186" i="21"/>
  <c r="E186" i="21"/>
  <c r="D186" i="21"/>
  <c r="C186" i="21"/>
  <c r="B186" i="21"/>
  <c r="A186" i="21"/>
  <c r="EF185" i="21"/>
  <c r="EE185" i="21"/>
  <c r="ED185" i="21"/>
  <c r="EC185" i="21"/>
  <c r="EB185" i="21"/>
  <c r="EA185" i="21"/>
  <c r="DZ185" i="21"/>
  <c r="DY185" i="21"/>
  <c r="DX185" i="21"/>
  <c r="DW185" i="21"/>
  <c r="DV185" i="21"/>
  <c r="DU185" i="21"/>
  <c r="DT185" i="21"/>
  <c r="DS185" i="21"/>
  <c r="DR185" i="21"/>
  <c r="DQ185" i="21"/>
  <c r="DP185" i="21"/>
  <c r="DO185" i="21"/>
  <c r="DN185" i="21"/>
  <c r="DM185" i="21"/>
  <c r="DL185" i="21"/>
  <c r="DK185" i="21"/>
  <c r="DJ185" i="21"/>
  <c r="DI185" i="21"/>
  <c r="DH185" i="21"/>
  <c r="DG185" i="21"/>
  <c r="DF185" i="21"/>
  <c r="DE185" i="21"/>
  <c r="DD185" i="21"/>
  <c r="DC185" i="21"/>
  <c r="DB185" i="21"/>
  <c r="DA185" i="21"/>
  <c r="CZ185" i="21"/>
  <c r="CY185" i="21"/>
  <c r="CX185" i="21"/>
  <c r="CW185" i="21"/>
  <c r="CV185" i="21"/>
  <c r="CU185" i="21"/>
  <c r="CT185" i="21"/>
  <c r="CS185" i="21"/>
  <c r="CR185" i="21"/>
  <c r="CQ185" i="21"/>
  <c r="CP185" i="21"/>
  <c r="CO185" i="21"/>
  <c r="CN185" i="21"/>
  <c r="CM185" i="21"/>
  <c r="CL185" i="21"/>
  <c r="CK185" i="21"/>
  <c r="CJ185" i="21"/>
  <c r="CI185" i="21"/>
  <c r="CH185" i="21"/>
  <c r="CG185" i="21"/>
  <c r="CF185" i="21"/>
  <c r="CE185" i="21"/>
  <c r="CD185" i="21"/>
  <c r="CC185" i="21"/>
  <c r="CB185" i="21"/>
  <c r="CA185" i="21"/>
  <c r="BZ185" i="21"/>
  <c r="BY185" i="21"/>
  <c r="BX185" i="21"/>
  <c r="BW185" i="21"/>
  <c r="BV185" i="21"/>
  <c r="BU185" i="21"/>
  <c r="BT185" i="21"/>
  <c r="BS185" i="21"/>
  <c r="BQ185" i="21"/>
  <c r="BP185" i="21"/>
  <c r="BO185" i="21"/>
  <c r="BN185" i="21"/>
  <c r="BM185" i="21"/>
  <c r="BL185" i="21"/>
  <c r="BK185" i="21"/>
  <c r="BJ185" i="21"/>
  <c r="BI185" i="21"/>
  <c r="BH185" i="21"/>
  <c r="BG185" i="21"/>
  <c r="BF185" i="21"/>
  <c r="BE185" i="21"/>
  <c r="BD185" i="21"/>
  <c r="BC185" i="21"/>
  <c r="BB185" i="21"/>
  <c r="BA185" i="21"/>
  <c r="AZ185" i="21"/>
  <c r="AY185" i="21"/>
  <c r="AX185" i="21"/>
  <c r="AW185" i="21"/>
  <c r="AV185" i="21"/>
  <c r="AU185" i="21"/>
  <c r="AT185" i="21"/>
  <c r="AS185" i="21"/>
  <c r="AR185" i="21"/>
  <c r="AQ185" i="21"/>
  <c r="AP185" i="21"/>
  <c r="AO185" i="21"/>
  <c r="AN185" i="21"/>
  <c r="AM185" i="21"/>
  <c r="AL185" i="21"/>
  <c r="AK185" i="21"/>
  <c r="AJ185" i="21"/>
  <c r="AI185" i="21"/>
  <c r="AH185" i="21"/>
  <c r="AG185" i="21"/>
  <c r="AF185" i="21"/>
  <c r="AE185" i="21"/>
  <c r="AD185" i="21"/>
  <c r="AC185" i="21"/>
  <c r="AB185" i="21"/>
  <c r="AA185" i="21"/>
  <c r="Z185" i="21"/>
  <c r="Y185" i="21"/>
  <c r="X185" i="21"/>
  <c r="W185" i="21"/>
  <c r="V185" i="21"/>
  <c r="U185" i="21"/>
  <c r="T185" i="21"/>
  <c r="S185" i="21"/>
  <c r="R185" i="21"/>
  <c r="Q185" i="21"/>
  <c r="P185" i="21"/>
  <c r="O185" i="21"/>
  <c r="N185" i="21"/>
  <c r="M185" i="21"/>
  <c r="L185" i="21"/>
  <c r="K185" i="21"/>
  <c r="J185" i="21"/>
  <c r="I185" i="21"/>
  <c r="H185" i="21"/>
  <c r="G185" i="21"/>
  <c r="F185" i="21"/>
  <c r="E185" i="21"/>
  <c r="D185" i="21"/>
  <c r="C185" i="21"/>
  <c r="B185" i="21"/>
  <c r="A185" i="21"/>
  <c r="EF184" i="21"/>
  <c r="EE184" i="21"/>
  <c r="ED184" i="21"/>
  <c r="EC184" i="21"/>
  <c r="EB184" i="21"/>
  <c r="EA184" i="21"/>
  <c r="DZ184" i="21"/>
  <c r="DY184" i="21"/>
  <c r="DX184" i="21"/>
  <c r="DW184" i="21"/>
  <c r="DV184" i="21"/>
  <c r="DU184" i="21"/>
  <c r="DT184" i="21"/>
  <c r="DS184" i="21"/>
  <c r="DR184" i="21"/>
  <c r="DQ184" i="21"/>
  <c r="DP184" i="21"/>
  <c r="DO184" i="21"/>
  <c r="DN184" i="21"/>
  <c r="DM184" i="21"/>
  <c r="DL184" i="21"/>
  <c r="DK184" i="21"/>
  <c r="DJ184" i="21"/>
  <c r="DI184" i="21"/>
  <c r="DH184" i="21"/>
  <c r="DG184" i="21"/>
  <c r="DF184" i="21"/>
  <c r="DE184" i="21"/>
  <c r="DD184" i="21"/>
  <c r="DC184" i="21"/>
  <c r="DB184" i="21"/>
  <c r="DA184" i="21"/>
  <c r="CZ184" i="21"/>
  <c r="CY184" i="21"/>
  <c r="CX184" i="21"/>
  <c r="CW184" i="21"/>
  <c r="CV184" i="21"/>
  <c r="CU184" i="21"/>
  <c r="CT184" i="21"/>
  <c r="CS184" i="21"/>
  <c r="CR184" i="21"/>
  <c r="CQ184" i="21"/>
  <c r="CP184" i="21"/>
  <c r="CO184" i="21"/>
  <c r="CN184" i="21"/>
  <c r="CM184" i="21"/>
  <c r="CL184" i="21"/>
  <c r="CK184" i="21"/>
  <c r="CJ184" i="21"/>
  <c r="CI184" i="21"/>
  <c r="CH184" i="21"/>
  <c r="CG184" i="21"/>
  <c r="CF184" i="21"/>
  <c r="CE184" i="21"/>
  <c r="CD184" i="21"/>
  <c r="CC184" i="21"/>
  <c r="CB184" i="21"/>
  <c r="CA184" i="21"/>
  <c r="BZ184" i="21"/>
  <c r="BY184" i="21"/>
  <c r="BX184" i="21"/>
  <c r="BW184" i="21"/>
  <c r="BV184" i="21"/>
  <c r="BU184" i="21"/>
  <c r="BT184" i="21"/>
  <c r="BS184" i="21"/>
  <c r="BQ184" i="21"/>
  <c r="BP184" i="21"/>
  <c r="BO184" i="21"/>
  <c r="BN184" i="21"/>
  <c r="BM184" i="21"/>
  <c r="BL184" i="21"/>
  <c r="BK184" i="21"/>
  <c r="BJ184" i="21"/>
  <c r="BI184" i="21"/>
  <c r="BH184" i="21"/>
  <c r="BG184" i="21"/>
  <c r="BF184" i="21"/>
  <c r="BE184" i="21"/>
  <c r="BD184" i="21"/>
  <c r="BC184" i="21"/>
  <c r="BB184" i="21"/>
  <c r="BA184" i="21"/>
  <c r="AZ184" i="21"/>
  <c r="AY184" i="21"/>
  <c r="AX184" i="21"/>
  <c r="AW184" i="21"/>
  <c r="AV184" i="21"/>
  <c r="AU184" i="21"/>
  <c r="AT184" i="21"/>
  <c r="AS184" i="21"/>
  <c r="AR184" i="21"/>
  <c r="AQ184" i="21"/>
  <c r="AP184" i="21"/>
  <c r="AO184" i="21"/>
  <c r="AN184" i="21"/>
  <c r="AM184" i="21"/>
  <c r="AL184" i="21"/>
  <c r="AK184" i="21"/>
  <c r="AJ184" i="21"/>
  <c r="AI184" i="21"/>
  <c r="AH184" i="21"/>
  <c r="AG184" i="21"/>
  <c r="AF184" i="21"/>
  <c r="AE184" i="21"/>
  <c r="AD184" i="21"/>
  <c r="AC184" i="21"/>
  <c r="AB184" i="21"/>
  <c r="AA184" i="21"/>
  <c r="Z184" i="21"/>
  <c r="Y184" i="21"/>
  <c r="X184" i="21"/>
  <c r="W184" i="21"/>
  <c r="V184" i="21"/>
  <c r="U184" i="21"/>
  <c r="T184" i="21"/>
  <c r="S184" i="21"/>
  <c r="R184" i="21"/>
  <c r="Q184" i="21"/>
  <c r="P184" i="21"/>
  <c r="O184" i="21"/>
  <c r="N184" i="21"/>
  <c r="M184" i="21"/>
  <c r="L184" i="21"/>
  <c r="K184" i="21"/>
  <c r="J184" i="21"/>
  <c r="I184" i="21"/>
  <c r="H184" i="21"/>
  <c r="G184" i="21"/>
  <c r="F184" i="21"/>
  <c r="E184" i="21"/>
  <c r="D184" i="21"/>
  <c r="C184" i="21"/>
  <c r="B184" i="21"/>
  <c r="A184" i="21"/>
  <c r="EF183" i="21"/>
  <c r="EE183" i="21"/>
  <c r="ED183" i="21"/>
  <c r="EC183" i="21"/>
  <c r="EB183" i="21"/>
  <c r="EA183" i="21"/>
  <c r="DZ183" i="21"/>
  <c r="DY183" i="21"/>
  <c r="DX183" i="21"/>
  <c r="DW183" i="21"/>
  <c r="DV183" i="21"/>
  <c r="DU183" i="21"/>
  <c r="DT183" i="21"/>
  <c r="DS183" i="21"/>
  <c r="DR183" i="21"/>
  <c r="DQ183" i="21"/>
  <c r="DP183" i="21"/>
  <c r="DO183" i="21"/>
  <c r="DN183" i="21"/>
  <c r="DM183" i="21"/>
  <c r="DL183" i="21"/>
  <c r="DK183" i="21"/>
  <c r="DJ183" i="21"/>
  <c r="DI183" i="21"/>
  <c r="DH183" i="21"/>
  <c r="DG183" i="21"/>
  <c r="DF183" i="21"/>
  <c r="DE183" i="21"/>
  <c r="DD183" i="21"/>
  <c r="DC183" i="21"/>
  <c r="DB183" i="21"/>
  <c r="DA183" i="21"/>
  <c r="CZ183" i="21"/>
  <c r="CY183" i="21"/>
  <c r="CX183" i="21"/>
  <c r="CW183" i="21"/>
  <c r="CV183" i="21"/>
  <c r="CU183" i="21"/>
  <c r="CT183" i="21"/>
  <c r="CS183" i="21"/>
  <c r="CR183" i="21"/>
  <c r="CQ183" i="21"/>
  <c r="CP183" i="21"/>
  <c r="CO183" i="21"/>
  <c r="CN183" i="21"/>
  <c r="CM183" i="21"/>
  <c r="CL183" i="21"/>
  <c r="CK183" i="21"/>
  <c r="CJ183" i="21"/>
  <c r="CI183" i="21"/>
  <c r="CH183" i="21"/>
  <c r="CG183" i="21"/>
  <c r="CF183" i="21"/>
  <c r="CE183" i="21"/>
  <c r="CD183" i="21"/>
  <c r="CC183" i="21"/>
  <c r="CB183" i="21"/>
  <c r="CA183" i="21"/>
  <c r="BZ183" i="21"/>
  <c r="BY183" i="21"/>
  <c r="BX183" i="21"/>
  <c r="BW183" i="21"/>
  <c r="BV183" i="21"/>
  <c r="BU183" i="21"/>
  <c r="BT183" i="21"/>
  <c r="BS183" i="21"/>
  <c r="BQ183" i="21"/>
  <c r="BP183" i="21"/>
  <c r="BO183" i="21"/>
  <c r="BN183" i="21"/>
  <c r="BM183" i="21"/>
  <c r="BL183" i="21"/>
  <c r="BK183" i="21"/>
  <c r="BJ183" i="21"/>
  <c r="BI183" i="21"/>
  <c r="BH183" i="21"/>
  <c r="BG183" i="21"/>
  <c r="BF183" i="21"/>
  <c r="BE183" i="21"/>
  <c r="BD183" i="21"/>
  <c r="BC183" i="21"/>
  <c r="BB183" i="21"/>
  <c r="BA183" i="21"/>
  <c r="AZ183" i="21"/>
  <c r="AY183" i="21"/>
  <c r="AX183" i="21"/>
  <c r="AW183" i="21"/>
  <c r="AV183" i="21"/>
  <c r="AU183" i="21"/>
  <c r="AT183" i="21"/>
  <c r="AS183" i="21"/>
  <c r="AR183" i="21"/>
  <c r="AQ183" i="21"/>
  <c r="AP183" i="21"/>
  <c r="AO183" i="21"/>
  <c r="AN183" i="21"/>
  <c r="AM183" i="21"/>
  <c r="AL183" i="21"/>
  <c r="AK183" i="21"/>
  <c r="AJ183" i="21"/>
  <c r="AI183" i="21"/>
  <c r="AH183" i="21"/>
  <c r="AG183" i="21"/>
  <c r="AF183" i="21"/>
  <c r="AE183" i="21"/>
  <c r="AD183" i="21"/>
  <c r="AC183" i="21"/>
  <c r="AB183" i="21"/>
  <c r="AA183" i="21"/>
  <c r="Z183" i="21"/>
  <c r="Y183" i="21"/>
  <c r="X183" i="21"/>
  <c r="W183" i="21"/>
  <c r="V183" i="21"/>
  <c r="U183" i="21"/>
  <c r="T183" i="21"/>
  <c r="S183" i="21"/>
  <c r="R183" i="21"/>
  <c r="Q183" i="21"/>
  <c r="P183" i="21"/>
  <c r="O183" i="21"/>
  <c r="N183" i="21"/>
  <c r="M183" i="21"/>
  <c r="L183" i="21"/>
  <c r="K183" i="21"/>
  <c r="J183" i="21"/>
  <c r="I183" i="21"/>
  <c r="H183" i="21"/>
  <c r="G183" i="21"/>
  <c r="F183" i="21"/>
  <c r="E183" i="21"/>
  <c r="D183" i="21"/>
  <c r="C183" i="21"/>
  <c r="B183" i="21"/>
  <c r="A183" i="21"/>
  <c r="EF182" i="21"/>
  <c r="EE182" i="21"/>
  <c r="ED182" i="21"/>
  <c r="EC182" i="21"/>
  <c r="EB182" i="21"/>
  <c r="EA182" i="21"/>
  <c r="DZ182" i="21"/>
  <c r="DY182" i="21"/>
  <c r="DX182" i="21"/>
  <c r="DW182" i="21"/>
  <c r="DV182" i="21"/>
  <c r="DU182" i="21"/>
  <c r="DT182" i="21"/>
  <c r="DS182" i="21"/>
  <c r="DR182" i="21"/>
  <c r="DQ182" i="21"/>
  <c r="DP182" i="21"/>
  <c r="DO182" i="21"/>
  <c r="DN182" i="21"/>
  <c r="DM182" i="21"/>
  <c r="DL182" i="21"/>
  <c r="DK182" i="21"/>
  <c r="DJ182" i="21"/>
  <c r="DI182" i="21"/>
  <c r="DH182" i="21"/>
  <c r="DG182" i="21"/>
  <c r="DF182" i="21"/>
  <c r="DE182" i="21"/>
  <c r="DD182" i="21"/>
  <c r="DC182" i="21"/>
  <c r="DB182" i="21"/>
  <c r="DA182" i="21"/>
  <c r="CZ182" i="21"/>
  <c r="CY182" i="21"/>
  <c r="CX182" i="21"/>
  <c r="CW182" i="21"/>
  <c r="CV182" i="21"/>
  <c r="CU182" i="21"/>
  <c r="CT182" i="21"/>
  <c r="CS182" i="21"/>
  <c r="CR182" i="21"/>
  <c r="CQ182" i="21"/>
  <c r="CP182" i="21"/>
  <c r="CO182" i="21"/>
  <c r="CN182" i="21"/>
  <c r="CM182" i="21"/>
  <c r="CL182" i="21"/>
  <c r="CK182" i="21"/>
  <c r="CJ182" i="21"/>
  <c r="CI182" i="21"/>
  <c r="CH182" i="21"/>
  <c r="CG182" i="21"/>
  <c r="CF182" i="21"/>
  <c r="CE182" i="21"/>
  <c r="CD182" i="21"/>
  <c r="CC182" i="21"/>
  <c r="CB182" i="21"/>
  <c r="CA182" i="21"/>
  <c r="BZ182" i="21"/>
  <c r="BY182" i="21"/>
  <c r="BX182" i="21"/>
  <c r="BW182" i="21"/>
  <c r="BV182" i="21"/>
  <c r="BU182" i="21"/>
  <c r="BT182" i="21"/>
  <c r="BS182" i="21"/>
  <c r="BQ182" i="21"/>
  <c r="BP182" i="21"/>
  <c r="BO182" i="21"/>
  <c r="BN182" i="21"/>
  <c r="BM182" i="21"/>
  <c r="BL182" i="21"/>
  <c r="BK182" i="21"/>
  <c r="BJ182" i="21"/>
  <c r="BI182" i="21"/>
  <c r="BH182" i="21"/>
  <c r="BG182" i="21"/>
  <c r="BF182" i="21"/>
  <c r="BE182" i="21"/>
  <c r="BD182" i="21"/>
  <c r="BC182" i="21"/>
  <c r="BB182" i="21"/>
  <c r="BA182" i="21"/>
  <c r="AZ182" i="21"/>
  <c r="AY182" i="21"/>
  <c r="AX182" i="21"/>
  <c r="AW182" i="21"/>
  <c r="AV182" i="21"/>
  <c r="AU182" i="21"/>
  <c r="AT182" i="21"/>
  <c r="AS182" i="21"/>
  <c r="AR182" i="21"/>
  <c r="AQ182" i="21"/>
  <c r="AP182" i="21"/>
  <c r="AO182" i="21"/>
  <c r="AN182" i="21"/>
  <c r="AM182" i="21"/>
  <c r="AL182" i="21"/>
  <c r="AK182" i="21"/>
  <c r="AJ182" i="21"/>
  <c r="AI182" i="21"/>
  <c r="AH182" i="21"/>
  <c r="AG182" i="21"/>
  <c r="AF182" i="21"/>
  <c r="AE182" i="21"/>
  <c r="AD182" i="21"/>
  <c r="AC182" i="21"/>
  <c r="AB182" i="21"/>
  <c r="AA182" i="21"/>
  <c r="Z182" i="21"/>
  <c r="Y182" i="21"/>
  <c r="X182" i="21"/>
  <c r="W182" i="21"/>
  <c r="V182" i="21"/>
  <c r="U182" i="21"/>
  <c r="T182" i="21"/>
  <c r="S182" i="21"/>
  <c r="R182" i="21"/>
  <c r="Q182" i="21"/>
  <c r="P182" i="21"/>
  <c r="O182" i="21"/>
  <c r="N182" i="21"/>
  <c r="M182" i="21"/>
  <c r="L182" i="21"/>
  <c r="K182" i="21"/>
  <c r="J182" i="21"/>
  <c r="I182" i="21"/>
  <c r="H182" i="21"/>
  <c r="G182" i="21"/>
  <c r="F182" i="21"/>
  <c r="E182" i="21"/>
  <c r="D182" i="21"/>
  <c r="C182" i="21"/>
  <c r="B182" i="21"/>
  <c r="A182" i="21"/>
  <c r="EF181" i="21"/>
  <c r="EE181" i="21"/>
  <c r="ED181" i="21"/>
  <c r="EC181" i="21"/>
  <c r="EB181" i="21"/>
  <c r="EA181" i="21"/>
  <c r="DZ181" i="21"/>
  <c r="DY181" i="21"/>
  <c r="DX181" i="21"/>
  <c r="DW181" i="21"/>
  <c r="DV181" i="21"/>
  <c r="DU181" i="21"/>
  <c r="DT181" i="21"/>
  <c r="DS181" i="21"/>
  <c r="DR181" i="21"/>
  <c r="DQ181" i="21"/>
  <c r="DP181" i="21"/>
  <c r="DO181" i="21"/>
  <c r="DN181" i="21"/>
  <c r="DM181" i="21"/>
  <c r="DL181" i="21"/>
  <c r="DK181" i="21"/>
  <c r="DJ181" i="21"/>
  <c r="DI181" i="21"/>
  <c r="DH181" i="21"/>
  <c r="DG181" i="21"/>
  <c r="DF181" i="21"/>
  <c r="DE181" i="21"/>
  <c r="DD181" i="21"/>
  <c r="DC181" i="21"/>
  <c r="DB181" i="21"/>
  <c r="DA181" i="21"/>
  <c r="CZ181" i="21"/>
  <c r="CY181" i="21"/>
  <c r="CX181" i="21"/>
  <c r="CW181" i="21"/>
  <c r="CV181" i="21"/>
  <c r="CU181" i="21"/>
  <c r="CT181" i="21"/>
  <c r="CS181" i="21"/>
  <c r="CR181" i="21"/>
  <c r="CQ181" i="21"/>
  <c r="CP181" i="21"/>
  <c r="CO181" i="21"/>
  <c r="CN181" i="21"/>
  <c r="CM181" i="21"/>
  <c r="CL181" i="21"/>
  <c r="CK181" i="21"/>
  <c r="CJ181" i="21"/>
  <c r="CI181" i="21"/>
  <c r="CH181" i="21"/>
  <c r="CG181" i="21"/>
  <c r="CF181" i="21"/>
  <c r="CE181" i="21"/>
  <c r="CD181" i="21"/>
  <c r="CC181" i="21"/>
  <c r="CB181" i="21"/>
  <c r="CA181" i="21"/>
  <c r="BZ181" i="21"/>
  <c r="BY181" i="21"/>
  <c r="BX181" i="21"/>
  <c r="BW181" i="21"/>
  <c r="BV181" i="21"/>
  <c r="BU181" i="21"/>
  <c r="BT181" i="21"/>
  <c r="BS181" i="21"/>
  <c r="BQ181" i="21"/>
  <c r="BP181" i="21"/>
  <c r="BO181" i="21"/>
  <c r="BN181" i="21"/>
  <c r="BM181" i="21"/>
  <c r="BL181" i="21"/>
  <c r="BK181" i="21"/>
  <c r="BJ181" i="21"/>
  <c r="BI181" i="21"/>
  <c r="BH181" i="21"/>
  <c r="BG181" i="21"/>
  <c r="BF181" i="21"/>
  <c r="BE181" i="21"/>
  <c r="BD181" i="21"/>
  <c r="BC181" i="21"/>
  <c r="BB181" i="21"/>
  <c r="BA181" i="21"/>
  <c r="AZ181" i="21"/>
  <c r="AY181" i="21"/>
  <c r="AX181" i="21"/>
  <c r="AW181" i="21"/>
  <c r="AV181" i="21"/>
  <c r="AU181" i="21"/>
  <c r="AT181" i="21"/>
  <c r="AS181" i="21"/>
  <c r="AR181" i="21"/>
  <c r="AQ181" i="21"/>
  <c r="AP181" i="21"/>
  <c r="AO181" i="21"/>
  <c r="AN181" i="21"/>
  <c r="AM181" i="21"/>
  <c r="AL181" i="21"/>
  <c r="AK181" i="21"/>
  <c r="AJ181" i="21"/>
  <c r="AI181" i="21"/>
  <c r="AH181" i="21"/>
  <c r="AG181" i="21"/>
  <c r="AF181" i="21"/>
  <c r="AE181" i="21"/>
  <c r="AD181" i="21"/>
  <c r="AC181" i="21"/>
  <c r="AB181" i="21"/>
  <c r="AA181" i="21"/>
  <c r="Z181" i="21"/>
  <c r="Y181" i="21"/>
  <c r="X181" i="21"/>
  <c r="W181" i="21"/>
  <c r="V181" i="21"/>
  <c r="U181" i="21"/>
  <c r="T181" i="21"/>
  <c r="S181" i="21"/>
  <c r="R181" i="21"/>
  <c r="Q181" i="21"/>
  <c r="P181" i="21"/>
  <c r="O181" i="21"/>
  <c r="N181" i="21"/>
  <c r="M181" i="21"/>
  <c r="L181" i="21"/>
  <c r="K181" i="21"/>
  <c r="J181" i="21"/>
  <c r="I181" i="21"/>
  <c r="H181" i="21"/>
  <c r="G181" i="21"/>
  <c r="F181" i="21"/>
  <c r="E181" i="21"/>
  <c r="D181" i="21"/>
  <c r="C181" i="21"/>
  <c r="B181" i="21"/>
  <c r="A181" i="21"/>
  <c r="EF180" i="21"/>
  <c r="EE180" i="21"/>
  <c r="ED180" i="21"/>
  <c r="EC180" i="21"/>
  <c r="EB180" i="21"/>
  <c r="EA180" i="21"/>
  <c r="DZ180" i="21"/>
  <c r="DY180" i="21"/>
  <c r="DX180" i="21"/>
  <c r="DW180" i="21"/>
  <c r="DV180" i="21"/>
  <c r="DU180" i="21"/>
  <c r="DT180" i="21"/>
  <c r="DS180" i="21"/>
  <c r="DR180" i="21"/>
  <c r="DQ180" i="21"/>
  <c r="DP180" i="21"/>
  <c r="DO180" i="21"/>
  <c r="DN180" i="21"/>
  <c r="DM180" i="21"/>
  <c r="DL180" i="21"/>
  <c r="DK180" i="21"/>
  <c r="DJ180" i="21"/>
  <c r="DI180" i="21"/>
  <c r="DH180" i="21"/>
  <c r="DG180" i="21"/>
  <c r="DF180" i="21"/>
  <c r="DE180" i="21"/>
  <c r="DD180" i="21"/>
  <c r="DC180" i="21"/>
  <c r="DB180" i="21"/>
  <c r="DA180" i="21"/>
  <c r="CZ180" i="21"/>
  <c r="CY180" i="21"/>
  <c r="CX180" i="21"/>
  <c r="CW180" i="21"/>
  <c r="CV180" i="21"/>
  <c r="CU180" i="21"/>
  <c r="CT180" i="21"/>
  <c r="CS180" i="21"/>
  <c r="CR180" i="21"/>
  <c r="CQ180" i="21"/>
  <c r="CP180" i="21"/>
  <c r="CO180" i="21"/>
  <c r="CN180" i="21"/>
  <c r="CM180" i="21"/>
  <c r="CL180" i="21"/>
  <c r="CK180" i="21"/>
  <c r="CJ180" i="21"/>
  <c r="CI180" i="21"/>
  <c r="CH180" i="21"/>
  <c r="CG180" i="21"/>
  <c r="CF180" i="21"/>
  <c r="CE180" i="21"/>
  <c r="CD180" i="21"/>
  <c r="CC180" i="21"/>
  <c r="CB180" i="21"/>
  <c r="CA180" i="21"/>
  <c r="BZ180" i="21"/>
  <c r="BY180" i="21"/>
  <c r="BX180" i="21"/>
  <c r="BW180" i="21"/>
  <c r="BV180" i="21"/>
  <c r="BU180" i="21"/>
  <c r="BT180" i="21"/>
  <c r="BS180" i="21"/>
  <c r="BQ180" i="21"/>
  <c r="BP180" i="21"/>
  <c r="BO180" i="21"/>
  <c r="BN180" i="21"/>
  <c r="BM180" i="21"/>
  <c r="BL180" i="21"/>
  <c r="BK180" i="21"/>
  <c r="BJ180" i="21"/>
  <c r="BI180" i="21"/>
  <c r="BH180" i="21"/>
  <c r="BG180" i="21"/>
  <c r="BF180" i="21"/>
  <c r="BE180" i="21"/>
  <c r="BD180" i="21"/>
  <c r="BC180" i="21"/>
  <c r="BB180" i="21"/>
  <c r="BA180" i="21"/>
  <c r="AZ180" i="21"/>
  <c r="AY180" i="21"/>
  <c r="AX180" i="21"/>
  <c r="AW180" i="21"/>
  <c r="AV180" i="21"/>
  <c r="AU180" i="21"/>
  <c r="AT180" i="21"/>
  <c r="AS180" i="21"/>
  <c r="AR180" i="21"/>
  <c r="AQ180" i="21"/>
  <c r="AP180" i="21"/>
  <c r="AO180" i="21"/>
  <c r="AN180" i="21"/>
  <c r="AM180" i="21"/>
  <c r="AL180" i="21"/>
  <c r="AK180" i="21"/>
  <c r="AJ180" i="21"/>
  <c r="AI180" i="21"/>
  <c r="AH180" i="21"/>
  <c r="AG180" i="21"/>
  <c r="AF180" i="21"/>
  <c r="AE180" i="21"/>
  <c r="AD180" i="21"/>
  <c r="AC180" i="21"/>
  <c r="AB180" i="21"/>
  <c r="AA180" i="21"/>
  <c r="Z180" i="21"/>
  <c r="Y180" i="21"/>
  <c r="X180" i="21"/>
  <c r="W180" i="21"/>
  <c r="V180" i="21"/>
  <c r="U180" i="21"/>
  <c r="T180" i="21"/>
  <c r="S180" i="21"/>
  <c r="R180" i="21"/>
  <c r="Q180" i="21"/>
  <c r="P180" i="21"/>
  <c r="O180" i="21"/>
  <c r="N180" i="21"/>
  <c r="M180" i="21"/>
  <c r="L180" i="21"/>
  <c r="K180" i="21"/>
  <c r="J180" i="21"/>
  <c r="I180" i="21"/>
  <c r="H180" i="21"/>
  <c r="G180" i="21"/>
  <c r="F180" i="21"/>
  <c r="E180" i="21"/>
  <c r="D180" i="21"/>
  <c r="C180" i="21"/>
  <c r="B180" i="21"/>
  <c r="A180" i="21"/>
  <c r="EF179" i="21"/>
  <c r="EE179" i="21"/>
  <c r="ED179" i="21"/>
  <c r="EC179" i="21"/>
  <c r="EB179" i="21"/>
  <c r="EA179" i="21"/>
  <c r="DZ179" i="21"/>
  <c r="DY179" i="21"/>
  <c r="DX179" i="21"/>
  <c r="DW179" i="21"/>
  <c r="DV179" i="21"/>
  <c r="DU179" i="21"/>
  <c r="DT179" i="21"/>
  <c r="DS179" i="21"/>
  <c r="DR179" i="21"/>
  <c r="DQ179" i="21"/>
  <c r="DP179" i="21"/>
  <c r="DO179" i="21"/>
  <c r="DN179" i="21"/>
  <c r="DM179" i="21"/>
  <c r="DL179" i="21"/>
  <c r="DK179" i="21"/>
  <c r="DJ179" i="21"/>
  <c r="DI179" i="21"/>
  <c r="DH179" i="21"/>
  <c r="DG179" i="21"/>
  <c r="DF179" i="21"/>
  <c r="DE179" i="21"/>
  <c r="DD179" i="21"/>
  <c r="DC179" i="21"/>
  <c r="DB179" i="21"/>
  <c r="DA179" i="21"/>
  <c r="CZ179" i="21"/>
  <c r="CY179" i="21"/>
  <c r="CX179" i="21"/>
  <c r="CW179" i="21"/>
  <c r="CV179" i="21"/>
  <c r="CU179" i="21"/>
  <c r="CT179" i="21"/>
  <c r="CS179" i="21"/>
  <c r="CR179" i="21"/>
  <c r="CQ179" i="21"/>
  <c r="CP179" i="21"/>
  <c r="CO179" i="21"/>
  <c r="CN179" i="21"/>
  <c r="CM179" i="21"/>
  <c r="CL179" i="21"/>
  <c r="CK179" i="21"/>
  <c r="CJ179" i="21"/>
  <c r="CI179" i="21"/>
  <c r="CH179" i="21"/>
  <c r="CG179" i="21"/>
  <c r="CF179" i="21"/>
  <c r="CE179" i="21"/>
  <c r="CD179" i="21"/>
  <c r="CC179" i="21"/>
  <c r="CB179" i="21"/>
  <c r="CA179" i="21"/>
  <c r="BZ179" i="21"/>
  <c r="BY179" i="21"/>
  <c r="BX179" i="21"/>
  <c r="BW179" i="21"/>
  <c r="BV179" i="21"/>
  <c r="BU179" i="21"/>
  <c r="BT179" i="21"/>
  <c r="BS179" i="21"/>
  <c r="BQ179" i="21"/>
  <c r="BP179" i="21"/>
  <c r="BO179" i="21"/>
  <c r="BN179" i="21"/>
  <c r="BM179" i="21"/>
  <c r="BL179" i="21"/>
  <c r="BK179" i="21"/>
  <c r="BJ179" i="21"/>
  <c r="BI179" i="21"/>
  <c r="BH179" i="21"/>
  <c r="BG179" i="21"/>
  <c r="BF179" i="21"/>
  <c r="BE179" i="21"/>
  <c r="BD179" i="21"/>
  <c r="BC179" i="21"/>
  <c r="BB179" i="21"/>
  <c r="BA179" i="21"/>
  <c r="AZ179" i="21"/>
  <c r="AY179" i="21"/>
  <c r="AX179" i="21"/>
  <c r="AW179" i="21"/>
  <c r="AV179" i="21"/>
  <c r="AU179" i="21"/>
  <c r="AT179" i="21"/>
  <c r="AS179" i="21"/>
  <c r="AR179" i="21"/>
  <c r="AQ179" i="21"/>
  <c r="AP179" i="21"/>
  <c r="AO179" i="21"/>
  <c r="AN179" i="21"/>
  <c r="AM179" i="21"/>
  <c r="AL179" i="21"/>
  <c r="AK179" i="21"/>
  <c r="AJ179" i="21"/>
  <c r="AI179" i="21"/>
  <c r="AH179" i="21"/>
  <c r="AG179" i="21"/>
  <c r="AF179" i="21"/>
  <c r="AE179" i="21"/>
  <c r="AD179" i="21"/>
  <c r="AC179" i="21"/>
  <c r="AB179" i="21"/>
  <c r="AA179" i="21"/>
  <c r="Z179" i="21"/>
  <c r="Y179" i="21"/>
  <c r="X179" i="21"/>
  <c r="W179" i="21"/>
  <c r="V179" i="21"/>
  <c r="U179" i="21"/>
  <c r="T179" i="21"/>
  <c r="S179" i="21"/>
  <c r="R179" i="21"/>
  <c r="Q179" i="21"/>
  <c r="P179" i="21"/>
  <c r="O179" i="21"/>
  <c r="N179" i="21"/>
  <c r="M179" i="21"/>
  <c r="L179" i="21"/>
  <c r="K179" i="21"/>
  <c r="J179" i="21"/>
  <c r="I179" i="21"/>
  <c r="H179" i="21"/>
  <c r="G179" i="21"/>
  <c r="F179" i="21"/>
  <c r="E179" i="21"/>
  <c r="D179" i="21"/>
  <c r="C179" i="21"/>
  <c r="B179" i="21"/>
  <c r="A179" i="21"/>
  <c r="EF178" i="21"/>
  <c r="EE178" i="21"/>
  <c r="ED178" i="21"/>
  <c r="EC178" i="21"/>
  <c r="EB178" i="21"/>
  <c r="EA178" i="21"/>
  <c r="DZ178" i="21"/>
  <c r="DY178" i="21"/>
  <c r="DX178" i="21"/>
  <c r="DW178" i="21"/>
  <c r="DV178" i="21"/>
  <c r="DU178" i="21"/>
  <c r="DT178" i="21"/>
  <c r="DS178" i="21"/>
  <c r="DR178" i="21"/>
  <c r="DQ178" i="21"/>
  <c r="DP178" i="21"/>
  <c r="DO178" i="21"/>
  <c r="DN178" i="21"/>
  <c r="DM178" i="21"/>
  <c r="DL178" i="21"/>
  <c r="DK178" i="21"/>
  <c r="DJ178" i="21"/>
  <c r="DI178" i="21"/>
  <c r="DH178" i="21"/>
  <c r="DG178" i="21"/>
  <c r="DF178" i="21"/>
  <c r="DE178" i="21"/>
  <c r="DD178" i="21"/>
  <c r="DC178" i="21"/>
  <c r="DB178" i="21"/>
  <c r="DA178" i="21"/>
  <c r="CZ178" i="21"/>
  <c r="CY178" i="21"/>
  <c r="CX178" i="21"/>
  <c r="CW178" i="21"/>
  <c r="CV178" i="21"/>
  <c r="CU178" i="21"/>
  <c r="CT178" i="21"/>
  <c r="CS178" i="21"/>
  <c r="CR178" i="21"/>
  <c r="CQ178" i="21"/>
  <c r="CP178" i="21"/>
  <c r="CO178" i="21"/>
  <c r="CN178" i="21"/>
  <c r="CM178" i="21"/>
  <c r="CL178" i="21"/>
  <c r="CK178" i="21"/>
  <c r="CJ178" i="21"/>
  <c r="CI178" i="21"/>
  <c r="CH178" i="21"/>
  <c r="CG178" i="21"/>
  <c r="CF178" i="21"/>
  <c r="CE178" i="21"/>
  <c r="CD178" i="21"/>
  <c r="CC178" i="21"/>
  <c r="CB178" i="21"/>
  <c r="CA178" i="21"/>
  <c r="BZ178" i="21"/>
  <c r="BY178" i="21"/>
  <c r="BX178" i="21"/>
  <c r="BW178" i="21"/>
  <c r="BV178" i="21"/>
  <c r="BU178" i="21"/>
  <c r="BT178" i="21"/>
  <c r="BS178" i="21"/>
  <c r="BQ178" i="21"/>
  <c r="BP178" i="21"/>
  <c r="BO178" i="21"/>
  <c r="BN178" i="21"/>
  <c r="BM178" i="21"/>
  <c r="BL178" i="21"/>
  <c r="BK178" i="21"/>
  <c r="BJ178" i="21"/>
  <c r="BI178" i="21"/>
  <c r="BH178" i="21"/>
  <c r="BG178" i="21"/>
  <c r="BF178" i="21"/>
  <c r="BE178" i="21"/>
  <c r="BD178" i="21"/>
  <c r="BC178" i="21"/>
  <c r="BB178" i="21"/>
  <c r="BA178" i="21"/>
  <c r="AZ178" i="21"/>
  <c r="AY178" i="21"/>
  <c r="AX178" i="21"/>
  <c r="AW178" i="21"/>
  <c r="AV178" i="21"/>
  <c r="AU178" i="21"/>
  <c r="AT178" i="21"/>
  <c r="AS178" i="21"/>
  <c r="AR178" i="21"/>
  <c r="AQ178" i="21"/>
  <c r="AP178" i="21"/>
  <c r="AO178" i="21"/>
  <c r="AN178" i="21"/>
  <c r="AM178" i="21"/>
  <c r="AL178" i="21"/>
  <c r="AK178" i="21"/>
  <c r="AJ178" i="21"/>
  <c r="AI178" i="21"/>
  <c r="AH178" i="21"/>
  <c r="AG178" i="21"/>
  <c r="AF178" i="21"/>
  <c r="AE178" i="21"/>
  <c r="AD178" i="21"/>
  <c r="AC178" i="21"/>
  <c r="AB178" i="21"/>
  <c r="AA178" i="21"/>
  <c r="Z178" i="21"/>
  <c r="Y178" i="21"/>
  <c r="X178" i="21"/>
  <c r="W178" i="21"/>
  <c r="V178" i="21"/>
  <c r="U178" i="21"/>
  <c r="T178" i="21"/>
  <c r="S178" i="21"/>
  <c r="R178" i="21"/>
  <c r="Q178" i="21"/>
  <c r="P178" i="21"/>
  <c r="O178" i="21"/>
  <c r="N178" i="21"/>
  <c r="M178" i="21"/>
  <c r="L178" i="21"/>
  <c r="K178" i="21"/>
  <c r="J178" i="21"/>
  <c r="I178" i="21"/>
  <c r="H178" i="21"/>
  <c r="G178" i="21"/>
  <c r="F178" i="21"/>
  <c r="E178" i="21"/>
  <c r="D178" i="21"/>
  <c r="C178" i="21"/>
  <c r="B178" i="21"/>
  <c r="A178" i="21"/>
  <c r="EF177" i="21"/>
  <c r="EE177" i="21"/>
  <c r="ED177" i="21"/>
  <c r="EC177" i="21"/>
  <c r="EB177" i="21"/>
  <c r="EA177" i="21"/>
  <c r="DZ177" i="21"/>
  <c r="DY177" i="21"/>
  <c r="DX177" i="21"/>
  <c r="DW177" i="21"/>
  <c r="DV177" i="21"/>
  <c r="DU177" i="21"/>
  <c r="DT177" i="21"/>
  <c r="DS177" i="21"/>
  <c r="DR177" i="21"/>
  <c r="DQ177" i="21"/>
  <c r="DP177" i="21"/>
  <c r="DO177" i="21"/>
  <c r="DN177" i="21"/>
  <c r="DM177" i="21"/>
  <c r="DL177" i="21"/>
  <c r="DK177" i="21"/>
  <c r="DJ177" i="21"/>
  <c r="DI177" i="21"/>
  <c r="DH177" i="21"/>
  <c r="DG177" i="21"/>
  <c r="DF177" i="21"/>
  <c r="DE177" i="21"/>
  <c r="DD177" i="21"/>
  <c r="DC177" i="21"/>
  <c r="DB177" i="21"/>
  <c r="DA177" i="21"/>
  <c r="CZ177" i="21"/>
  <c r="CY177" i="21"/>
  <c r="CX177" i="21"/>
  <c r="CW177" i="21"/>
  <c r="CV177" i="21"/>
  <c r="CU177" i="21"/>
  <c r="CT177" i="21"/>
  <c r="CS177" i="21"/>
  <c r="CR177" i="21"/>
  <c r="CQ177" i="21"/>
  <c r="CP177" i="21"/>
  <c r="CO177" i="21"/>
  <c r="CN177" i="21"/>
  <c r="CM177" i="21"/>
  <c r="CL177" i="21"/>
  <c r="CK177" i="21"/>
  <c r="CJ177" i="21"/>
  <c r="CI177" i="21"/>
  <c r="CH177" i="21"/>
  <c r="CG177" i="21"/>
  <c r="CF177" i="21"/>
  <c r="CE177" i="21"/>
  <c r="CD177" i="21"/>
  <c r="CC177" i="21"/>
  <c r="CB177" i="21"/>
  <c r="CA177" i="21"/>
  <c r="BZ177" i="21"/>
  <c r="BY177" i="21"/>
  <c r="BX177" i="21"/>
  <c r="BW177" i="21"/>
  <c r="BV177" i="21"/>
  <c r="BU177" i="21"/>
  <c r="BT177" i="21"/>
  <c r="BS177" i="21"/>
  <c r="BQ177" i="21"/>
  <c r="BP177" i="21"/>
  <c r="BO177" i="21"/>
  <c r="BN177" i="21"/>
  <c r="BM177" i="21"/>
  <c r="BL177" i="21"/>
  <c r="BK177" i="21"/>
  <c r="BJ177" i="21"/>
  <c r="BI177" i="21"/>
  <c r="BH177" i="21"/>
  <c r="BG177" i="21"/>
  <c r="BF177" i="21"/>
  <c r="BE177" i="21"/>
  <c r="BD177" i="21"/>
  <c r="BC177" i="21"/>
  <c r="BB177" i="21"/>
  <c r="BA177" i="21"/>
  <c r="AZ177" i="21"/>
  <c r="AY177" i="21"/>
  <c r="AX177" i="21"/>
  <c r="AW177" i="21"/>
  <c r="AV177" i="21"/>
  <c r="AU177" i="21"/>
  <c r="AT177" i="21"/>
  <c r="AS177" i="21"/>
  <c r="AR177" i="21"/>
  <c r="AQ177" i="21"/>
  <c r="AP177" i="21"/>
  <c r="AO177" i="21"/>
  <c r="AN177" i="21"/>
  <c r="AM177" i="21"/>
  <c r="AL177" i="21"/>
  <c r="AK177" i="21"/>
  <c r="AJ177" i="21"/>
  <c r="AI177" i="21"/>
  <c r="AH177" i="21"/>
  <c r="AG177" i="21"/>
  <c r="AF177" i="21"/>
  <c r="AE177" i="21"/>
  <c r="AD177" i="21"/>
  <c r="AC177" i="21"/>
  <c r="AB177" i="21"/>
  <c r="AA177" i="21"/>
  <c r="Z177" i="21"/>
  <c r="Y177" i="21"/>
  <c r="X177" i="21"/>
  <c r="W177" i="21"/>
  <c r="V177" i="21"/>
  <c r="U177" i="21"/>
  <c r="T177" i="21"/>
  <c r="S177" i="21"/>
  <c r="R177" i="21"/>
  <c r="Q177" i="21"/>
  <c r="P177" i="21"/>
  <c r="O177" i="21"/>
  <c r="N177" i="21"/>
  <c r="M177" i="21"/>
  <c r="L177" i="21"/>
  <c r="K177" i="21"/>
  <c r="J177" i="21"/>
  <c r="I177" i="21"/>
  <c r="H177" i="21"/>
  <c r="G177" i="21"/>
  <c r="F177" i="21"/>
  <c r="E177" i="21"/>
  <c r="D177" i="21"/>
  <c r="C177" i="21"/>
  <c r="B177" i="21"/>
  <c r="A177" i="21"/>
  <c r="EF176" i="21"/>
  <c r="EE176" i="21"/>
  <c r="ED176" i="21"/>
  <c r="EC176" i="21"/>
  <c r="EB176" i="21"/>
  <c r="EA176" i="21"/>
  <c r="DZ176" i="21"/>
  <c r="DY176" i="21"/>
  <c r="DX176" i="21"/>
  <c r="DW176" i="21"/>
  <c r="DV176" i="21"/>
  <c r="DU176" i="21"/>
  <c r="DT176" i="21"/>
  <c r="DS176" i="21"/>
  <c r="DR176" i="21"/>
  <c r="DQ176" i="21"/>
  <c r="DP176" i="21"/>
  <c r="DO176" i="21"/>
  <c r="DN176" i="21"/>
  <c r="DM176" i="21"/>
  <c r="DL176" i="21"/>
  <c r="DK176" i="21"/>
  <c r="DJ176" i="21"/>
  <c r="DI176" i="21"/>
  <c r="DH176" i="21"/>
  <c r="DG176" i="21"/>
  <c r="DF176" i="21"/>
  <c r="DE176" i="21"/>
  <c r="DD176" i="21"/>
  <c r="DC176" i="21"/>
  <c r="DB176" i="21"/>
  <c r="DA176" i="21"/>
  <c r="CZ176" i="21"/>
  <c r="CY176" i="21"/>
  <c r="CX176" i="21"/>
  <c r="CW176" i="21"/>
  <c r="CV176" i="21"/>
  <c r="CU176" i="21"/>
  <c r="CT176" i="21"/>
  <c r="CS176" i="21"/>
  <c r="CR176" i="21"/>
  <c r="CQ176" i="21"/>
  <c r="CP176" i="21"/>
  <c r="CO176" i="21"/>
  <c r="CN176" i="21"/>
  <c r="CM176" i="21"/>
  <c r="CL176" i="21"/>
  <c r="CK176" i="21"/>
  <c r="CJ176" i="21"/>
  <c r="CI176" i="21"/>
  <c r="CH176" i="21"/>
  <c r="CG176" i="21"/>
  <c r="CF176" i="21"/>
  <c r="CE176" i="21"/>
  <c r="CD176" i="21"/>
  <c r="CC176" i="21"/>
  <c r="CB176" i="21"/>
  <c r="CA176" i="21"/>
  <c r="BZ176" i="21"/>
  <c r="BY176" i="21"/>
  <c r="BX176" i="21"/>
  <c r="BW176" i="21"/>
  <c r="BV176" i="21"/>
  <c r="BU176" i="21"/>
  <c r="BT176" i="21"/>
  <c r="BS176" i="21"/>
  <c r="BQ176" i="21"/>
  <c r="BP176" i="21"/>
  <c r="BO176" i="21"/>
  <c r="BN176" i="21"/>
  <c r="BM176" i="21"/>
  <c r="BL176" i="21"/>
  <c r="BK176" i="21"/>
  <c r="BJ176" i="21"/>
  <c r="BI176" i="21"/>
  <c r="BH176" i="21"/>
  <c r="BG176" i="21"/>
  <c r="BF176" i="21"/>
  <c r="BE176" i="21"/>
  <c r="BD176" i="21"/>
  <c r="BC176" i="21"/>
  <c r="BB176" i="21"/>
  <c r="BA176" i="21"/>
  <c r="AZ176" i="21"/>
  <c r="AY176" i="21"/>
  <c r="AX176" i="21"/>
  <c r="AW176" i="21"/>
  <c r="AV176" i="21"/>
  <c r="AU176" i="21"/>
  <c r="AT176" i="21"/>
  <c r="AS176" i="21"/>
  <c r="AR176" i="21"/>
  <c r="AQ176" i="21"/>
  <c r="AP176" i="21"/>
  <c r="AO176" i="21"/>
  <c r="AN176" i="21"/>
  <c r="AM176" i="21"/>
  <c r="AL176" i="21"/>
  <c r="AK176" i="21"/>
  <c r="AJ176" i="21"/>
  <c r="AI176" i="21"/>
  <c r="AH176" i="21"/>
  <c r="AG176" i="21"/>
  <c r="AF176" i="21"/>
  <c r="AE176" i="21"/>
  <c r="AD176" i="21"/>
  <c r="AC176" i="21"/>
  <c r="AB176" i="21"/>
  <c r="AA176" i="21"/>
  <c r="Z176" i="21"/>
  <c r="Y176" i="21"/>
  <c r="X176" i="21"/>
  <c r="W176" i="21"/>
  <c r="V176" i="21"/>
  <c r="U176" i="21"/>
  <c r="T176" i="21"/>
  <c r="S176" i="21"/>
  <c r="R176" i="21"/>
  <c r="Q176" i="21"/>
  <c r="P176" i="21"/>
  <c r="O176" i="21"/>
  <c r="N176" i="21"/>
  <c r="M176" i="21"/>
  <c r="L176" i="21"/>
  <c r="K176" i="21"/>
  <c r="J176" i="21"/>
  <c r="I176" i="21"/>
  <c r="H176" i="21"/>
  <c r="G176" i="21"/>
  <c r="F176" i="21"/>
  <c r="E176" i="21"/>
  <c r="D176" i="21"/>
  <c r="C176" i="21"/>
  <c r="B176" i="21"/>
  <c r="A176" i="21"/>
  <c r="EF175" i="21"/>
  <c r="EE175" i="21"/>
  <c r="ED175" i="21"/>
  <c r="EC175" i="21"/>
  <c r="EB175" i="21"/>
  <c r="EA175" i="21"/>
  <c r="DZ175" i="21"/>
  <c r="DY175" i="21"/>
  <c r="DX175" i="21"/>
  <c r="DW175" i="21"/>
  <c r="DV175" i="21"/>
  <c r="DU175" i="21"/>
  <c r="DT175" i="21"/>
  <c r="DS175" i="21"/>
  <c r="DR175" i="21"/>
  <c r="DQ175" i="21"/>
  <c r="DP175" i="21"/>
  <c r="DO175" i="21"/>
  <c r="DN175" i="21"/>
  <c r="DM175" i="21"/>
  <c r="DL175" i="21"/>
  <c r="DK175" i="21"/>
  <c r="DJ175" i="21"/>
  <c r="DI175" i="21"/>
  <c r="DH175" i="21"/>
  <c r="DG175" i="21"/>
  <c r="DF175" i="21"/>
  <c r="DE175" i="21"/>
  <c r="DD175" i="21"/>
  <c r="DC175" i="21"/>
  <c r="DB175" i="21"/>
  <c r="DA175" i="21"/>
  <c r="CZ175" i="21"/>
  <c r="CY175" i="21"/>
  <c r="CX175" i="21"/>
  <c r="CW175" i="21"/>
  <c r="CV175" i="21"/>
  <c r="CU175" i="21"/>
  <c r="CT175" i="21"/>
  <c r="CS175" i="21"/>
  <c r="CR175" i="21"/>
  <c r="CQ175" i="21"/>
  <c r="CP175" i="21"/>
  <c r="CO175" i="21"/>
  <c r="CN175" i="21"/>
  <c r="CM175" i="21"/>
  <c r="CL175" i="21"/>
  <c r="CK175" i="21"/>
  <c r="CJ175" i="21"/>
  <c r="CI175" i="21"/>
  <c r="CH175" i="21"/>
  <c r="CG175" i="21"/>
  <c r="CF175" i="21"/>
  <c r="CE175" i="21"/>
  <c r="CD175" i="21"/>
  <c r="CC175" i="21"/>
  <c r="CB175" i="21"/>
  <c r="CA175" i="21"/>
  <c r="BZ175" i="21"/>
  <c r="BY175" i="21"/>
  <c r="BX175" i="21"/>
  <c r="BW175" i="21"/>
  <c r="BV175" i="21"/>
  <c r="BU175" i="21"/>
  <c r="BT175" i="21"/>
  <c r="BS175" i="21"/>
  <c r="BQ175" i="21"/>
  <c r="BP175" i="21"/>
  <c r="BO175" i="21"/>
  <c r="BN175" i="21"/>
  <c r="BM175" i="21"/>
  <c r="BL175" i="21"/>
  <c r="BK175" i="21"/>
  <c r="BJ175" i="21"/>
  <c r="BI175" i="21"/>
  <c r="BH175" i="21"/>
  <c r="BG175" i="21"/>
  <c r="BF175" i="21"/>
  <c r="BE175" i="21"/>
  <c r="BD175" i="21"/>
  <c r="BC175" i="21"/>
  <c r="BB175" i="21"/>
  <c r="BA175" i="21"/>
  <c r="AZ175" i="21"/>
  <c r="AY175" i="21"/>
  <c r="AX175" i="21"/>
  <c r="AW175" i="21"/>
  <c r="AV175" i="21"/>
  <c r="AU175" i="21"/>
  <c r="AT175" i="21"/>
  <c r="AS175" i="21"/>
  <c r="AR175" i="21"/>
  <c r="AQ175" i="21"/>
  <c r="AP175" i="21"/>
  <c r="AO175" i="21"/>
  <c r="AN175" i="21"/>
  <c r="AM175" i="21"/>
  <c r="AL175" i="21"/>
  <c r="AK175" i="21"/>
  <c r="AJ175" i="21"/>
  <c r="AI175" i="21"/>
  <c r="AH175" i="21"/>
  <c r="AG175" i="21"/>
  <c r="AF175" i="21"/>
  <c r="AE175" i="21"/>
  <c r="AD175" i="21"/>
  <c r="AC175" i="21"/>
  <c r="AB175" i="21"/>
  <c r="AA175" i="21"/>
  <c r="Z175" i="21"/>
  <c r="Y175" i="21"/>
  <c r="X175" i="21"/>
  <c r="W175" i="21"/>
  <c r="V175" i="21"/>
  <c r="U175" i="21"/>
  <c r="T175" i="21"/>
  <c r="S175" i="21"/>
  <c r="R175" i="21"/>
  <c r="Q175" i="21"/>
  <c r="P175" i="21"/>
  <c r="O175" i="21"/>
  <c r="N175" i="21"/>
  <c r="M175" i="21"/>
  <c r="L175" i="21"/>
  <c r="K175" i="21"/>
  <c r="J175" i="21"/>
  <c r="I175" i="21"/>
  <c r="H175" i="21"/>
  <c r="G175" i="21"/>
  <c r="F175" i="21"/>
  <c r="E175" i="21"/>
  <c r="D175" i="21"/>
  <c r="C175" i="21"/>
  <c r="B175" i="21"/>
  <c r="A175" i="21"/>
  <c r="EF174" i="21"/>
  <c r="EE174" i="21"/>
  <c r="ED174" i="21"/>
  <c r="EC174" i="21"/>
  <c r="EB174" i="21"/>
  <c r="EA174" i="21"/>
  <c r="DZ174" i="21"/>
  <c r="DY174" i="21"/>
  <c r="DX174" i="21"/>
  <c r="DW174" i="21"/>
  <c r="DV174" i="21"/>
  <c r="DU174" i="21"/>
  <c r="DT174" i="21"/>
  <c r="DS174" i="21"/>
  <c r="DR174" i="21"/>
  <c r="DQ174" i="21"/>
  <c r="DP174" i="21"/>
  <c r="DO174" i="21"/>
  <c r="DN174" i="21"/>
  <c r="DM174" i="21"/>
  <c r="DL174" i="21"/>
  <c r="DK174" i="21"/>
  <c r="DJ174" i="21"/>
  <c r="DI174" i="21"/>
  <c r="DH174" i="21"/>
  <c r="DG174" i="21"/>
  <c r="DF174" i="21"/>
  <c r="DE174" i="21"/>
  <c r="DD174" i="21"/>
  <c r="DC174" i="21"/>
  <c r="DB174" i="21"/>
  <c r="DA174" i="21"/>
  <c r="CZ174" i="21"/>
  <c r="CY174" i="21"/>
  <c r="CX174" i="21"/>
  <c r="CW174" i="21"/>
  <c r="CV174" i="21"/>
  <c r="CU174" i="21"/>
  <c r="CT174" i="21"/>
  <c r="CS174" i="21"/>
  <c r="CR174" i="21"/>
  <c r="CQ174" i="21"/>
  <c r="CP174" i="21"/>
  <c r="CO174" i="21"/>
  <c r="CN174" i="21"/>
  <c r="CM174" i="21"/>
  <c r="CL174" i="21"/>
  <c r="CK174" i="21"/>
  <c r="CJ174" i="21"/>
  <c r="CI174" i="21"/>
  <c r="CH174" i="21"/>
  <c r="CG174" i="21"/>
  <c r="CF174" i="21"/>
  <c r="CE174" i="21"/>
  <c r="CD174" i="21"/>
  <c r="CC174" i="21"/>
  <c r="CB174" i="21"/>
  <c r="CA174" i="21"/>
  <c r="BZ174" i="21"/>
  <c r="BY174" i="21"/>
  <c r="BX174" i="21"/>
  <c r="BW174" i="21"/>
  <c r="BV174" i="21"/>
  <c r="BU174" i="21"/>
  <c r="BT174" i="21"/>
  <c r="BS174" i="21"/>
  <c r="BQ174" i="21"/>
  <c r="BP174" i="21"/>
  <c r="BO174" i="21"/>
  <c r="BN174" i="21"/>
  <c r="BM174" i="21"/>
  <c r="BL174" i="21"/>
  <c r="BK174" i="21"/>
  <c r="BJ174" i="21"/>
  <c r="BI174" i="21"/>
  <c r="BH174" i="21"/>
  <c r="BG174" i="21"/>
  <c r="BF174" i="21"/>
  <c r="BE174" i="21"/>
  <c r="BD174" i="21"/>
  <c r="BC174" i="21"/>
  <c r="BB174" i="21"/>
  <c r="BA174" i="21"/>
  <c r="AZ174" i="21"/>
  <c r="AY174" i="21"/>
  <c r="AX174" i="21"/>
  <c r="AW174" i="21"/>
  <c r="AV174" i="21"/>
  <c r="AU174" i="21"/>
  <c r="AT174" i="21"/>
  <c r="AS174" i="21"/>
  <c r="AR174" i="21"/>
  <c r="AQ174" i="21"/>
  <c r="AP174" i="21"/>
  <c r="AO174" i="21"/>
  <c r="AN174" i="21"/>
  <c r="AM174" i="21"/>
  <c r="AL174" i="21"/>
  <c r="AK174" i="21"/>
  <c r="AJ174" i="21"/>
  <c r="AI174" i="21"/>
  <c r="AH174" i="21"/>
  <c r="AG174" i="21"/>
  <c r="AF174" i="21"/>
  <c r="AE174" i="21"/>
  <c r="AD174" i="21"/>
  <c r="AC174" i="21"/>
  <c r="AB174" i="21"/>
  <c r="AA174" i="21"/>
  <c r="Z174" i="21"/>
  <c r="Y174" i="21"/>
  <c r="X174" i="21"/>
  <c r="W174" i="21"/>
  <c r="V174" i="21"/>
  <c r="U174" i="21"/>
  <c r="T174" i="21"/>
  <c r="S174" i="21"/>
  <c r="R174" i="21"/>
  <c r="Q174" i="21"/>
  <c r="P174" i="21"/>
  <c r="O174" i="21"/>
  <c r="N174" i="21"/>
  <c r="M174" i="21"/>
  <c r="L174" i="21"/>
  <c r="K174" i="21"/>
  <c r="J174" i="21"/>
  <c r="I174" i="21"/>
  <c r="H174" i="21"/>
  <c r="G174" i="21"/>
  <c r="F174" i="21"/>
  <c r="E174" i="21"/>
  <c r="D174" i="21"/>
  <c r="C174" i="21"/>
  <c r="B174" i="21"/>
  <c r="A174" i="21"/>
  <c r="EF173" i="21"/>
  <c r="EE173" i="21"/>
  <c r="ED173" i="21"/>
  <c r="EC173" i="21"/>
  <c r="EB173" i="21"/>
  <c r="EA173" i="21"/>
  <c r="DZ173" i="21"/>
  <c r="DY173" i="21"/>
  <c r="DX173" i="21"/>
  <c r="DW173" i="21"/>
  <c r="DV173" i="21"/>
  <c r="DU173" i="21"/>
  <c r="DT173" i="21"/>
  <c r="DS173" i="21"/>
  <c r="DR173" i="21"/>
  <c r="DQ173" i="21"/>
  <c r="DP173" i="21"/>
  <c r="DO173" i="21"/>
  <c r="DN173" i="21"/>
  <c r="DM173" i="21"/>
  <c r="DL173" i="21"/>
  <c r="DK173" i="21"/>
  <c r="DJ173" i="21"/>
  <c r="DI173" i="21"/>
  <c r="DH173" i="21"/>
  <c r="DG173" i="21"/>
  <c r="DF173" i="21"/>
  <c r="DE173" i="21"/>
  <c r="DD173" i="21"/>
  <c r="DC173" i="21"/>
  <c r="DB173" i="21"/>
  <c r="DA173" i="21"/>
  <c r="CZ173" i="21"/>
  <c r="CY173" i="21"/>
  <c r="CX173" i="21"/>
  <c r="CW173" i="21"/>
  <c r="CV173" i="21"/>
  <c r="CU173" i="21"/>
  <c r="CT173" i="21"/>
  <c r="CS173" i="21"/>
  <c r="CR173" i="21"/>
  <c r="CQ173" i="21"/>
  <c r="CP173" i="21"/>
  <c r="CO173" i="21"/>
  <c r="CN173" i="21"/>
  <c r="CM173" i="21"/>
  <c r="CL173" i="21"/>
  <c r="CK173" i="21"/>
  <c r="CJ173" i="21"/>
  <c r="CI173" i="21"/>
  <c r="CH173" i="21"/>
  <c r="CG173" i="21"/>
  <c r="CF173" i="21"/>
  <c r="CE173" i="21"/>
  <c r="CD173" i="21"/>
  <c r="CC173" i="21"/>
  <c r="CB173" i="21"/>
  <c r="CA173" i="21"/>
  <c r="BZ173" i="21"/>
  <c r="BY173" i="21"/>
  <c r="BX173" i="21"/>
  <c r="BW173" i="21"/>
  <c r="BV173" i="21"/>
  <c r="BU173" i="21"/>
  <c r="BT173" i="21"/>
  <c r="BS173" i="21"/>
  <c r="BQ173" i="21"/>
  <c r="BP173" i="21"/>
  <c r="BO173" i="21"/>
  <c r="BN173" i="21"/>
  <c r="BM173" i="21"/>
  <c r="BL173" i="21"/>
  <c r="BK173" i="21"/>
  <c r="BJ173" i="21"/>
  <c r="BI173" i="21"/>
  <c r="BH173" i="21"/>
  <c r="BG173" i="21"/>
  <c r="BF173" i="21"/>
  <c r="BE173" i="21"/>
  <c r="BD173" i="21"/>
  <c r="BC173" i="21"/>
  <c r="BB173" i="21"/>
  <c r="BA173" i="21"/>
  <c r="AZ173" i="21"/>
  <c r="AY173" i="21"/>
  <c r="AX173" i="21"/>
  <c r="AW173" i="21"/>
  <c r="AV173" i="21"/>
  <c r="AU173" i="21"/>
  <c r="AT173" i="21"/>
  <c r="AS173" i="21"/>
  <c r="AR173" i="21"/>
  <c r="AQ173" i="21"/>
  <c r="AP173" i="21"/>
  <c r="AO173" i="21"/>
  <c r="AN173" i="21"/>
  <c r="AM173" i="21"/>
  <c r="AL173" i="21"/>
  <c r="AK173" i="21"/>
  <c r="AJ173" i="21"/>
  <c r="AI173" i="21"/>
  <c r="AH173" i="21"/>
  <c r="AG173" i="21"/>
  <c r="AF173" i="21"/>
  <c r="AE173" i="21"/>
  <c r="AD173" i="21"/>
  <c r="AC173" i="21"/>
  <c r="AB173" i="21"/>
  <c r="AA173" i="21"/>
  <c r="Z173" i="21"/>
  <c r="Y173" i="21"/>
  <c r="X173" i="21"/>
  <c r="W173" i="21"/>
  <c r="V173" i="21"/>
  <c r="U173" i="21"/>
  <c r="T173" i="21"/>
  <c r="S173" i="21"/>
  <c r="R173" i="21"/>
  <c r="Q173" i="21"/>
  <c r="P173" i="21"/>
  <c r="O173" i="21"/>
  <c r="N173" i="21"/>
  <c r="M173" i="21"/>
  <c r="L173" i="21"/>
  <c r="K173" i="21"/>
  <c r="J173" i="21"/>
  <c r="I173" i="21"/>
  <c r="H173" i="21"/>
  <c r="G173" i="21"/>
  <c r="F173" i="21"/>
  <c r="E173" i="21"/>
  <c r="D173" i="21"/>
  <c r="C173" i="21"/>
  <c r="B173" i="21"/>
  <c r="A173" i="21"/>
  <c r="EF172" i="21"/>
  <c r="EE172" i="21"/>
  <c r="ED172" i="21"/>
  <c r="EC172" i="21"/>
  <c r="EB172" i="21"/>
  <c r="EA172" i="21"/>
  <c r="DZ172" i="21"/>
  <c r="DY172" i="21"/>
  <c r="DX172" i="21"/>
  <c r="DW172" i="21"/>
  <c r="DV172" i="21"/>
  <c r="DU172" i="21"/>
  <c r="DT172" i="21"/>
  <c r="DS172" i="21"/>
  <c r="DR172" i="21"/>
  <c r="DQ172" i="21"/>
  <c r="DP172" i="21"/>
  <c r="DO172" i="21"/>
  <c r="DN172" i="21"/>
  <c r="DM172" i="21"/>
  <c r="DL172" i="21"/>
  <c r="DK172" i="21"/>
  <c r="DJ172" i="21"/>
  <c r="DI172" i="21"/>
  <c r="DH172" i="21"/>
  <c r="DG172" i="21"/>
  <c r="DF172" i="21"/>
  <c r="DE172" i="21"/>
  <c r="DD172" i="21"/>
  <c r="DC172" i="21"/>
  <c r="DB172" i="21"/>
  <c r="DA172" i="21"/>
  <c r="CZ172" i="21"/>
  <c r="CY172" i="21"/>
  <c r="CX172" i="21"/>
  <c r="CW172" i="21"/>
  <c r="CV172" i="21"/>
  <c r="CU172" i="21"/>
  <c r="CT172" i="21"/>
  <c r="CS172" i="21"/>
  <c r="CR172" i="21"/>
  <c r="CQ172" i="21"/>
  <c r="CP172" i="21"/>
  <c r="CO172" i="21"/>
  <c r="CN172" i="21"/>
  <c r="CM172" i="21"/>
  <c r="CL172" i="21"/>
  <c r="CK172" i="21"/>
  <c r="CJ172" i="21"/>
  <c r="CI172" i="21"/>
  <c r="CH172" i="21"/>
  <c r="CG172" i="21"/>
  <c r="CF172" i="21"/>
  <c r="CE172" i="21"/>
  <c r="CD172" i="21"/>
  <c r="CC172" i="21"/>
  <c r="CB172" i="21"/>
  <c r="CA172" i="21"/>
  <c r="BZ172" i="21"/>
  <c r="BY172" i="21"/>
  <c r="BX172" i="21"/>
  <c r="BW172" i="21"/>
  <c r="BV172" i="21"/>
  <c r="BU172" i="21"/>
  <c r="BT172" i="21"/>
  <c r="BS172" i="21"/>
  <c r="BQ172" i="21"/>
  <c r="BP172" i="21"/>
  <c r="BO172" i="21"/>
  <c r="BN172" i="21"/>
  <c r="BM172" i="21"/>
  <c r="BL172" i="21"/>
  <c r="BK172" i="21"/>
  <c r="BJ172" i="21"/>
  <c r="BI172" i="21"/>
  <c r="BH172" i="21"/>
  <c r="BG172" i="21"/>
  <c r="BF172" i="21"/>
  <c r="BE172" i="21"/>
  <c r="BD172" i="21"/>
  <c r="BC172" i="21"/>
  <c r="BB172" i="21"/>
  <c r="BA172" i="21"/>
  <c r="AZ172" i="21"/>
  <c r="AY172" i="21"/>
  <c r="AX172" i="21"/>
  <c r="AW172" i="21"/>
  <c r="AV172" i="21"/>
  <c r="AU172" i="21"/>
  <c r="AT172" i="21"/>
  <c r="AS172" i="21"/>
  <c r="AR172" i="21"/>
  <c r="AQ172" i="21"/>
  <c r="AP172" i="21"/>
  <c r="AO172" i="21"/>
  <c r="AN172" i="21"/>
  <c r="AM172" i="21"/>
  <c r="AL172" i="21"/>
  <c r="AK172" i="21"/>
  <c r="AJ172" i="21"/>
  <c r="AI172" i="21"/>
  <c r="AH172" i="21"/>
  <c r="AG172" i="21"/>
  <c r="AF172" i="21"/>
  <c r="AE172" i="21"/>
  <c r="AD172" i="21"/>
  <c r="AC172" i="21"/>
  <c r="AB172" i="21"/>
  <c r="AA172" i="21"/>
  <c r="Z172" i="21"/>
  <c r="Y172" i="21"/>
  <c r="X172" i="21"/>
  <c r="W172" i="21"/>
  <c r="V172" i="21"/>
  <c r="U172" i="21"/>
  <c r="T172" i="21"/>
  <c r="S172" i="21"/>
  <c r="R172" i="21"/>
  <c r="Q172" i="21"/>
  <c r="P172" i="21"/>
  <c r="O172" i="21"/>
  <c r="N172" i="21"/>
  <c r="M172" i="21"/>
  <c r="L172" i="21"/>
  <c r="K172" i="21"/>
  <c r="J172" i="21"/>
  <c r="I172" i="21"/>
  <c r="H172" i="21"/>
  <c r="G172" i="21"/>
  <c r="F172" i="21"/>
  <c r="E172" i="21"/>
  <c r="D172" i="21"/>
  <c r="C172" i="21"/>
  <c r="B172" i="21"/>
  <c r="A172" i="21"/>
  <c r="EF171" i="21"/>
  <c r="EE171" i="21"/>
  <c r="ED171" i="21"/>
  <c r="EC171" i="21"/>
  <c r="EB171" i="21"/>
  <c r="EA171" i="21"/>
  <c r="DZ171" i="21"/>
  <c r="DY171" i="21"/>
  <c r="DX171" i="21"/>
  <c r="DW171" i="21"/>
  <c r="DV171" i="21"/>
  <c r="DU171" i="21"/>
  <c r="DT171" i="21"/>
  <c r="DS171" i="21"/>
  <c r="DR171" i="21"/>
  <c r="DQ171" i="21"/>
  <c r="DP171" i="21"/>
  <c r="DO171" i="21"/>
  <c r="DN171" i="21"/>
  <c r="DM171" i="21"/>
  <c r="DL171" i="21"/>
  <c r="DK171" i="21"/>
  <c r="DJ171" i="21"/>
  <c r="DI171" i="21"/>
  <c r="DH171" i="21"/>
  <c r="DG171" i="21"/>
  <c r="DF171" i="21"/>
  <c r="DE171" i="21"/>
  <c r="DD171" i="21"/>
  <c r="DC171" i="21"/>
  <c r="DB171" i="21"/>
  <c r="DA171" i="21"/>
  <c r="CZ171" i="21"/>
  <c r="CY171" i="21"/>
  <c r="CX171" i="21"/>
  <c r="CW171" i="21"/>
  <c r="CV171" i="21"/>
  <c r="CU171" i="21"/>
  <c r="CT171" i="21"/>
  <c r="CS171" i="21"/>
  <c r="CR171" i="21"/>
  <c r="CQ171" i="21"/>
  <c r="CP171" i="21"/>
  <c r="CO171" i="21"/>
  <c r="CN171" i="21"/>
  <c r="CM171" i="21"/>
  <c r="CL171" i="21"/>
  <c r="CK171" i="21"/>
  <c r="CJ171" i="21"/>
  <c r="CI171" i="21"/>
  <c r="CH171" i="21"/>
  <c r="CG171" i="21"/>
  <c r="CF171" i="21"/>
  <c r="CE171" i="21"/>
  <c r="CD171" i="21"/>
  <c r="CC171" i="21"/>
  <c r="CB171" i="21"/>
  <c r="CA171" i="21"/>
  <c r="BZ171" i="21"/>
  <c r="BY171" i="21"/>
  <c r="BX171" i="21"/>
  <c r="BW171" i="21"/>
  <c r="BV171" i="21"/>
  <c r="BU171" i="21"/>
  <c r="BT171" i="21"/>
  <c r="BS171" i="21"/>
  <c r="BQ171" i="21"/>
  <c r="BP171" i="21"/>
  <c r="BO171" i="21"/>
  <c r="BN171" i="21"/>
  <c r="BM171" i="21"/>
  <c r="BL171" i="21"/>
  <c r="BK171" i="21"/>
  <c r="BJ171" i="21"/>
  <c r="BI171" i="21"/>
  <c r="BH171" i="21"/>
  <c r="BG171" i="21"/>
  <c r="BF171" i="21"/>
  <c r="BE171" i="21"/>
  <c r="BD171" i="21"/>
  <c r="BC171" i="21"/>
  <c r="BB171" i="21"/>
  <c r="BA171" i="21"/>
  <c r="AZ171" i="21"/>
  <c r="AY171" i="21"/>
  <c r="AX171" i="21"/>
  <c r="AW171" i="21"/>
  <c r="AV171" i="21"/>
  <c r="AU171" i="21"/>
  <c r="AT171" i="21"/>
  <c r="AS171" i="21"/>
  <c r="AR171" i="21"/>
  <c r="AQ171" i="21"/>
  <c r="AP171" i="21"/>
  <c r="AO171" i="21"/>
  <c r="AN171" i="21"/>
  <c r="AM171" i="21"/>
  <c r="AL171" i="21"/>
  <c r="AK171" i="21"/>
  <c r="AJ171" i="21"/>
  <c r="AI171" i="21"/>
  <c r="AH171" i="21"/>
  <c r="AG171" i="21"/>
  <c r="AF171" i="21"/>
  <c r="AE171" i="21"/>
  <c r="AD171" i="21"/>
  <c r="AC171" i="21"/>
  <c r="AB171" i="21"/>
  <c r="AA171" i="21"/>
  <c r="Z171" i="21"/>
  <c r="Y171" i="21"/>
  <c r="X171" i="21"/>
  <c r="W171" i="21"/>
  <c r="V171" i="21"/>
  <c r="U171" i="21"/>
  <c r="T171" i="21"/>
  <c r="S171" i="21"/>
  <c r="R171" i="21"/>
  <c r="Q171" i="21"/>
  <c r="P171" i="21"/>
  <c r="O171" i="21"/>
  <c r="N171" i="21"/>
  <c r="M171" i="21"/>
  <c r="L171" i="21"/>
  <c r="K171" i="21"/>
  <c r="J171" i="21"/>
  <c r="I171" i="21"/>
  <c r="H171" i="21"/>
  <c r="G171" i="21"/>
  <c r="F171" i="21"/>
  <c r="E171" i="21"/>
  <c r="D171" i="21"/>
  <c r="C171" i="21"/>
  <c r="B171" i="21"/>
  <c r="A171" i="21"/>
  <c r="EF170" i="21"/>
  <c r="EE170" i="21"/>
  <c r="ED170" i="21"/>
  <c r="EC170" i="21"/>
  <c r="EB170" i="21"/>
  <c r="EA170" i="21"/>
  <c r="DZ170" i="21"/>
  <c r="DY170" i="21"/>
  <c r="DX170" i="21"/>
  <c r="DW170" i="21"/>
  <c r="DV170" i="21"/>
  <c r="DU170" i="21"/>
  <c r="DT170" i="21"/>
  <c r="DS170" i="21"/>
  <c r="DR170" i="21"/>
  <c r="DQ170" i="21"/>
  <c r="DP170" i="21"/>
  <c r="DO170" i="21"/>
  <c r="DN170" i="21"/>
  <c r="DM170" i="21"/>
  <c r="DL170" i="21"/>
  <c r="DK170" i="21"/>
  <c r="DJ170" i="21"/>
  <c r="DI170" i="21"/>
  <c r="DH170" i="21"/>
  <c r="DG170" i="21"/>
  <c r="DF170" i="21"/>
  <c r="DE170" i="21"/>
  <c r="DD170" i="21"/>
  <c r="DC170" i="21"/>
  <c r="DB170" i="21"/>
  <c r="DA170" i="21"/>
  <c r="CZ170" i="21"/>
  <c r="CY170" i="21"/>
  <c r="CX170" i="21"/>
  <c r="CW170" i="21"/>
  <c r="CV170" i="21"/>
  <c r="CU170" i="21"/>
  <c r="CT170" i="21"/>
  <c r="CS170" i="21"/>
  <c r="CR170" i="21"/>
  <c r="CQ170" i="21"/>
  <c r="CP170" i="21"/>
  <c r="CO170" i="21"/>
  <c r="CN170" i="21"/>
  <c r="CM170" i="21"/>
  <c r="CL170" i="21"/>
  <c r="CK170" i="21"/>
  <c r="CJ170" i="21"/>
  <c r="CI170" i="21"/>
  <c r="CH170" i="21"/>
  <c r="CG170" i="21"/>
  <c r="CF170" i="21"/>
  <c r="CE170" i="21"/>
  <c r="CD170" i="21"/>
  <c r="CC170" i="21"/>
  <c r="CB170" i="21"/>
  <c r="CA170" i="21"/>
  <c r="BZ170" i="21"/>
  <c r="BY170" i="21"/>
  <c r="BX170" i="21"/>
  <c r="BW170" i="21"/>
  <c r="BV170" i="21"/>
  <c r="BU170" i="21"/>
  <c r="BT170" i="21"/>
  <c r="BS170" i="21"/>
  <c r="BQ170" i="21"/>
  <c r="BP170" i="21"/>
  <c r="BO170" i="21"/>
  <c r="BN170" i="21"/>
  <c r="BM170" i="21"/>
  <c r="BL170" i="21"/>
  <c r="BK170" i="21"/>
  <c r="BJ170" i="21"/>
  <c r="BI170" i="21"/>
  <c r="BH170" i="21"/>
  <c r="BG170" i="21"/>
  <c r="BF170" i="21"/>
  <c r="BE170" i="21"/>
  <c r="BD170" i="21"/>
  <c r="BC170" i="21"/>
  <c r="BB170" i="21"/>
  <c r="BA170" i="21"/>
  <c r="AZ170" i="21"/>
  <c r="AY170" i="21"/>
  <c r="AX170" i="21"/>
  <c r="AW170" i="21"/>
  <c r="AV170" i="21"/>
  <c r="AU170" i="21"/>
  <c r="AT170" i="21"/>
  <c r="AS170" i="21"/>
  <c r="AR170" i="21"/>
  <c r="AQ170" i="21"/>
  <c r="AP170" i="21"/>
  <c r="AO170" i="21"/>
  <c r="AN170" i="21"/>
  <c r="AM170" i="21"/>
  <c r="AL170" i="21"/>
  <c r="AK170" i="21"/>
  <c r="AJ170" i="21"/>
  <c r="AI170" i="21"/>
  <c r="AH170" i="21"/>
  <c r="AG170" i="21"/>
  <c r="AF170" i="21"/>
  <c r="AE170" i="21"/>
  <c r="AD170" i="21"/>
  <c r="AC170" i="21"/>
  <c r="AB170" i="21"/>
  <c r="AA170" i="21"/>
  <c r="Z170" i="21"/>
  <c r="Y170" i="21"/>
  <c r="X170" i="21"/>
  <c r="W170" i="21"/>
  <c r="V170" i="21"/>
  <c r="U170" i="21"/>
  <c r="T170" i="21"/>
  <c r="S170" i="21"/>
  <c r="R170" i="21"/>
  <c r="Q170" i="21"/>
  <c r="P170" i="21"/>
  <c r="O170" i="21"/>
  <c r="N170" i="21"/>
  <c r="M170" i="21"/>
  <c r="L170" i="21"/>
  <c r="K170" i="21"/>
  <c r="J170" i="21"/>
  <c r="I170" i="21"/>
  <c r="H170" i="21"/>
  <c r="G170" i="21"/>
  <c r="F170" i="21"/>
  <c r="E170" i="21"/>
  <c r="D170" i="21"/>
  <c r="C170" i="21"/>
  <c r="B170" i="21"/>
  <c r="A170" i="21"/>
  <c r="EF169" i="21"/>
  <c r="EE169" i="21"/>
  <c r="ED169" i="21"/>
  <c r="EC169" i="21"/>
  <c r="EB169" i="21"/>
  <c r="EA169" i="21"/>
  <c r="DZ169" i="21"/>
  <c r="DY169" i="21"/>
  <c r="DX169" i="21"/>
  <c r="DW169" i="21"/>
  <c r="DV169" i="21"/>
  <c r="DU169" i="21"/>
  <c r="DT169" i="21"/>
  <c r="DS169" i="21"/>
  <c r="DR169" i="21"/>
  <c r="DQ169" i="21"/>
  <c r="DP169" i="21"/>
  <c r="DO169" i="21"/>
  <c r="DN169" i="21"/>
  <c r="DM169" i="21"/>
  <c r="DL169" i="21"/>
  <c r="DK169" i="21"/>
  <c r="DJ169" i="21"/>
  <c r="DI169" i="21"/>
  <c r="DH169" i="21"/>
  <c r="DG169" i="21"/>
  <c r="DF169" i="21"/>
  <c r="DE169" i="21"/>
  <c r="DD169" i="21"/>
  <c r="DC169" i="21"/>
  <c r="DB169" i="21"/>
  <c r="DA169" i="21"/>
  <c r="CZ169" i="21"/>
  <c r="CY169" i="21"/>
  <c r="CX169" i="21"/>
  <c r="CW169" i="21"/>
  <c r="CV169" i="21"/>
  <c r="CU169" i="21"/>
  <c r="CT169" i="21"/>
  <c r="CS169" i="21"/>
  <c r="CR169" i="21"/>
  <c r="CQ169" i="21"/>
  <c r="CP169" i="21"/>
  <c r="CO169" i="21"/>
  <c r="CN169" i="21"/>
  <c r="CM169" i="21"/>
  <c r="CL169" i="21"/>
  <c r="CK169" i="21"/>
  <c r="CJ169" i="21"/>
  <c r="CI169" i="21"/>
  <c r="CH169" i="21"/>
  <c r="CG169" i="21"/>
  <c r="CF169" i="21"/>
  <c r="CE169" i="21"/>
  <c r="CD169" i="21"/>
  <c r="CC169" i="21"/>
  <c r="CB169" i="21"/>
  <c r="CA169" i="21"/>
  <c r="BZ169" i="21"/>
  <c r="BY169" i="21"/>
  <c r="BX169" i="21"/>
  <c r="BW169" i="21"/>
  <c r="BV169" i="21"/>
  <c r="BU169" i="21"/>
  <c r="BT169" i="21"/>
  <c r="BS169" i="21"/>
  <c r="BQ169" i="21"/>
  <c r="BP169" i="21"/>
  <c r="BO169" i="21"/>
  <c r="BN169" i="21"/>
  <c r="BM169" i="21"/>
  <c r="BL169" i="21"/>
  <c r="BK169" i="21"/>
  <c r="BJ169" i="21"/>
  <c r="BI169" i="21"/>
  <c r="BH169" i="21"/>
  <c r="BG169" i="21"/>
  <c r="BF169" i="21"/>
  <c r="BE169" i="21"/>
  <c r="BD169" i="21"/>
  <c r="BC169" i="21"/>
  <c r="BB169" i="21"/>
  <c r="BA169" i="21"/>
  <c r="AZ169" i="21"/>
  <c r="AY169" i="21"/>
  <c r="AX169" i="21"/>
  <c r="AW169" i="21"/>
  <c r="AV169" i="21"/>
  <c r="AU169" i="21"/>
  <c r="AT169" i="21"/>
  <c r="AS169" i="21"/>
  <c r="AR169" i="21"/>
  <c r="AQ169" i="21"/>
  <c r="AP169" i="21"/>
  <c r="AO169" i="21"/>
  <c r="AN169" i="21"/>
  <c r="AM169" i="21"/>
  <c r="AL169" i="21"/>
  <c r="AK169" i="21"/>
  <c r="AJ169" i="21"/>
  <c r="AI169" i="21"/>
  <c r="AH169" i="21"/>
  <c r="AG169" i="21"/>
  <c r="AF169" i="21"/>
  <c r="AE169" i="21"/>
  <c r="AD169" i="21"/>
  <c r="AC169" i="21"/>
  <c r="AB169" i="21"/>
  <c r="AA169" i="21"/>
  <c r="Z169" i="21"/>
  <c r="Y169" i="21"/>
  <c r="X169" i="21"/>
  <c r="W169" i="21"/>
  <c r="V169" i="21"/>
  <c r="U169" i="21"/>
  <c r="T169" i="21"/>
  <c r="S169" i="21"/>
  <c r="R169" i="21"/>
  <c r="Q169" i="21"/>
  <c r="P169" i="21"/>
  <c r="O169" i="21"/>
  <c r="N169" i="21"/>
  <c r="M169" i="21"/>
  <c r="L169" i="21"/>
  <c r="K169" i="21"/>
  <c r="J169" i="21"/>
  <c r="I169" i="21"/>
  <c r="H169" i="21"/>
  <c r="G169" i="21"/>
  <c r="F169" i="21"/>
  <c r="E169" i="21"/>
  <c r="D169" i="21"/>
  <c r="C169" i="21"/>
  <c r="B169" i="21"/>
  <c r="A169" i="21"/>
  <c r="EF168" i="21"/>
  <c r="EE168" i="21"/>
  <c r="ED168" i="21"/>
  <c r="EC168" i="21"/>
  <c r="EB168" i="21"/>
  <c r="EA168" i="21"/>
  <c r="DZ168" i="21"/>
  <c r="DY168" i="21"/>
  <c r="DX168" i="21"/>
  <c r="DW168" i="21"/>
  <c r="DV168" i="21"/>
  <c r="DU168" i="21"/>
  <c r="DT168" i="21"/>
  <c r="DS168" i="21"/>
  <c r="DR168" i="21"/>
  <c r="DQ168" i="21"/>
  <c r="DP168" i="21"/>
  <c r="DO168" i="21"/>
  <c r="DN168" i="21"/>
  <c r="DM168" i="21"/>
  <c r="DL168" i="21"/>
  <c r="DK168" i="21"/>
  <c r="DJ168" i="21"/>
  <c r="DI168" i="21"/>
  <c r="DH168" i="21"/>
  <c r="DG168" i="21"/>
  <c r="DF168" i="21"/>
  <c r="DE168" i="21"/>
  <c r="DD168" i="21"/>
  <c r="DC168" i="21"/>
  <c r="DB168" i="21"/>
  <c r="DA168" i="21"/>
  <c r="CZ168" i="21"/>
  <c r="CY168" i="21"/>
  <c r="CX168" i="21"/>
  <c r="CW168" i="21"/>
  <c r="CV168" i="21"/>
  <c r="CU168" i="21"/>
  <c r="CT168" i="21"/>
  <c r="CS168" i="21"/>
  <c r="CR168" i="21"/>
  <c r="CQ168" i="21"/>
  <c r="CP168" i="21"/>
  <c r="CO168" i="21"/>
  <c r="CN168" i="21"/>
  <c r="CM168" i="21"/>
  <c r="CL168" i="21"/>
  <c r="CK168" i="21"/>
  <c r="CJ168" i="21"/>
  <c r="CI168" i="21"/>
  <c r="CH168" i="21"/>
  <c r="CG168" i="21"/>
  <c r="CF168" i="21"/>
  <c r="CE168" i="21"/>
  <c r="CD168" i="21"/>
  <c r="CC168" i="21"/>
  <c r="CB168" i="21"/>
  <c r="CA168" i="21"/>
  <c r="BZ168" i="21"/>
  <c r="BY168" i="21"/>
  <c r="BX168" i="21"/>
  <c r="BW168" i="21"/>
  <c r="BV168" i="21"/>
  <c r="BU168" i="21"/>
  <c r="BT168" i="21"/>
  <c r="BS168" i="21"/>
  <c r="BQ168" i="21"/>
  <c r="BP168" i="21"/>
  <c r="BO168" i="21"/>
  <c r="BN168" i="21"/>
  <c r="BM168" i="21"/>
  <c r="BL168" i="21"/>
  <c r="BK168" i="21"/>
  <c r="BJ168" i="21"/>
  <c r="BI168" i="21"/>
  <c r="BH168" i="21"/>
  <c r="BG168" i="21"/>
  <c r="BF168" i="21"/>
  <c r="BE168" i="21"/>
  <c r="BD168" i="21"/>
  <c r="BC168" i="21"/>
  <c r="BB168" i="21"/>
  <c r="BA168" i="21"/>
  <c r="AZ168" i="21"/>
  <c r="AY168" i="21"/>
  <c r="AX168" i="21"/>
  <c r="AW168" i="21"/>
  <c r="AV168" i="21"/>
  <c r="AU168" i="21"/>
  <c r="AT168" i="21"/>
  <c r="AS168" i="21"/>
  <c r="AR168" i="21"/>
  <c r="AQ168" i="21"/>
  <c r="AP168" i="21"/>
  <c r="AO168" i="21"/>
  <c r="AN168" i="21"/>
  <c r="AM168" i="21"/>
  <c r="AL168" i="21"/>
  <c r="AK168" i="21"/>
  <c r="AJ168" i="21"/>
  <c r="AI168" i="21"/>
  <c r="AH168" i="21"/>
  <c r="AG168" i="21"/>
  <c r="AF168" i="21"/>
  <c r="AE168" i="21"/>
  <c r="AD168" i="21"/>
  <c r="AC168" i="21"/>
  <c r="AB168" i="21"/>
  <c r="AA168" i="21"/>
  <c r="Z168" i="21"/>
  <c r="Y168" i="21"/>
  <c r="X168" i="21"/>
  <c r="W168" i="21"/>
  <c r="V168" i="21"/>
  <c r="U168" i="21"/>
  <c r="T168" i="21"/>
  <c r="S168" i="21"/>
  <c r="R168" i="21"/>
  <c r="Q168" i="21"/>
  <c r="P168" i="21"/>
  <c r="O168" i="21"/>
  <c r="N168" i="21"/>
  <c r="M168" i="21"/>
  <c r="L168" i="21"/>
  <c r="K168" i="21"/>
  <c r="J168" i="21"/>
  <c r="I168" i="21"/>
  <c r="H168" i="21"/>
  <c r="G168" i="21"/>
  <c r="F168" i="21"/>
  <c r="E168" i="21"/>
  <c r="D168" i="21"/>
  <c r="C168" i="21"/>
  <c r="B168" i="21"/>
  <c r="A168" i="21"/>
  <c r="EF167" i="21"/>
  <c r="EE167" i="21"/>
  <c r="ED167" i="21"/>
  <c r="EC167" i="21"/>
  <c r="EB167" i="21"/>
  <c r="EA167" i="21"/>
  <c r="DZ167" i="21"/>
  <c r="DY167" i="21"/>
  <c r="DX167" i="21"/>
  <c r="DW167" i="21"/>
  <c r="DV167" i="21"/>
  <c r="DU167" i="21"/>
  <c r="DT167" i="21"/>
  <c r="DS167" i="21"/>
  <c r="DR167" i="21"/>
  <c r="DQ167" i="21"/>
  <c r="DP167" i="21"/>
  <c r="DO167" i="21"/>
  <c r="DN167" i="21"/>
  <c r="DM167" i="21"/>
  <c r="DL167" i="21"/>
  <c r="DK167" i="21"/>
  <c r="DJ167" i="21"/>
  <c r="DI167" i="21"/>
  <c r="DH167" i="21"/>
  <c r="DG167" i="21"/>
  <c r="DF167" i="21"/>
  <c r="DE167" i="21"/>
  <c r="DD167" i="21"/>
  <c r="DC167" i="21"/>
  <c r="DB167" i="21"/>
  <c r="DA167" i="21"/>
  <c r="CZ167" i="21"/>
  <c r="CY167" i="21"/>
  <c r="CX167" i="21"/>
  <c r="CW167" i="21"/>
  <c r="CV167" i="21"/>
  <c r="CU167" i="21"/>
  <c r="CT167" i="21"/>
  <c r="CS167" i="21"/>
  <c r="CR167" i="21"/>
  <c r="CQ167" i="21"/>
  <c r="CP167" i="21"/>
  <c r="CO167" i="21"/>
  <c r="CN167" i="21"/>
  <c r="CM167" i="21"/>
  <c r="CL167" i="21"/>
  <c r="CK167" i="21"/>
  <c r="CJ167" i="21"/>
  <c r="CI167" i="21"/>
  <c r="CH167" i="21"/>
  <c r="CG167" i="21"/>
  <c r="CF167" i="21"/>
  <c r="CE167" i="21"/>
  <c r="CD167" i="21"/>
  <c r="CC167" i="21"/>
  <c r="CB167" i="21"/>
  <c r="CA167" i="21"/>
  <c r="BZ167" i="21"/>
  <c r="BY167" i="21"/>
  <c r="BX167" i="21"/>
  <c r="BW167" i="21"/>
  <c r="BV167" i="21"/>
  <c r="BU167" i="21"/>
  <c r="BT167" i="21"/>
  <c r="BS167" i="21"/>
  <c r="BQ167" i="21"/>
  <c r="BP167" i="21"/>
  <c r="BO167" i="21"/>
  <c r="BN167" i="21"/>
  <c r="BM167" i="21"/>
  <c r="BL167" i="21"/>
  <c r="BK167" i="21"/>
  <c r="BJ167" i="21"/>
  <c r="BI167" i="21"/>
  <c r="BH167" i="21"/>
  <c r="BG167" i="21"/>
  <c r="BF167" i="21"/>
  <c r="BE167" i="21"/>
  <c r="BD167" i="21"/>
  <c r="BC167" i="21"/>
  <c r="BB167" i="21"/>
  <c r="BA167" i="21"/>
  <c r="AZ167" i="21"/>
  <c r="AY167" i="21"/>
  <c r="AX167" i="21"/>
  <c r="AW167" i="21"/>
  <c r="AV167" i="21"/>
  <c r="AU167" i="21"/>
  <c r="AT167" i="21"/>
  <c r="AS167" i="21"/>
  <c r="AR167" i="21"/>
  <c r="AQ167" i="21"/>
  <c r="AP167" i="21"/>
  <c r="AO167" i="21"/>
  <c r="AN167" i="21"/>
  <c r="AM167" i="21"/>
  <c r="AL167" i="21"/>
  <c r="AK167" i="21"/>
  <c r="AJ167" i="21"/>
  <c r="AI167" i="21"/>
  <c r="AH167" i="21"/>
  <c r="AG167" i="21"/>
  <c r="AF167" i="21"/>
  <c r="AE167" i="21"/>
  <c r="AD167" i="21"/>
  <c r="AC167" i="21"/>
  <c r="AB167" i="21"/>
  <c r="AA167" i="21"/>
  <c r="Z167" i="21"/>
  <c r="Y167" i="21"/>
  <c r="X167" i="21"/>
  <c r="W167" i="21"/>
  <c r="V167" i="21"/>
  <c r="U167" i="21"/>
  <c r="T167" i="21"/>
  <c r="S167" i="21"/>
  <c r="R167" i="21"/>
  <c r="Q167" i="21"/>
  <c r="P167" i="21"/>
  <c r="O167" i="21"/>
  <c r="N167" i="21"/>
  <c r="M167" i="21"/>
  <c r="L167" i="21"/>
  <c r="K167" i="21"/>
  <c r="J167" i="21"/>
  <c r="I167" i="21"/>
  <c r="H167" i="21"/>
  <c r="G167" i="21"/>
  <c r="F167" i="21"/>
  <c r="E167" i="21"/>
  <c r="D167" i="21"/>
  <c r="C167" i="21"/>
  <c r="B167" i="21"/>
  <c r="A167" i="21"/>
  <c r="EF166" i="21"/>
  <c r="EE166" i="21"/>
  <c r="ED166" i="21"/>
  <c r="EC166" i="21"/>
  <c r="EB166" i="21"/>
  <c r="EA166" i="21"/>
  <c r="DZ166" i="21"/>
  <c r="DY166" i="21"/>
  <c r="DX166" i="21"/>
  <c r="DW166" i="21"/>
  <c r="DV166" i="21"/>
  <c r="DU166" i="21"/>
  <c r="DT166" i="21"/>
  <c r="DS166" i="21"/>
  <c r="DR166" i="21"/>
  <c r="DQ166" i="21"/>
  <c r="DP166" i="21"/>
  <c r="DO166" i="21"/>
  <c r="DN166" i="21"/>
  <c r="DM166" i="21"/>
  <c r="DL166" i="21"/>
  <c r="DK166" i="21"/>
  <c r="DJ166" i="21"/>
  <c r="DI166" i="21"/>
  <c r="DH166" i="21"/>
  <c r="DG166" i="21"/>
  <c r="DF166" i="21"/>
  <c r="DE166" i="21"/>
  <c r="DD166" i="21"/>
  <c r="DC166" i="21"/>
  <c r="DB166" i="21"/>
  <c r="DA166" i="21"/>
  <c r="CZ166" i="21"/>
  <c r="CY166" i="21"/>
  <c r="CX166" i="21"/>
  <c r="CW166" i="21"/>
  <c r="CV166" i="21"/>
  <c r="CU166" i="21"/>
  <c r="CT166" i="21"/>
  <c r="CS166" i="21"/>
  <c r="CR166" i="21"/>
  <c r="CQ166" i="21"/>
  <c r="CP166" i="21"/>
  <c r="CO166" i="21"/>
  <c r="CN166" i="21"/>
  <c r="CM166" i="21"/>
  <c r="CL166" i="21"/>
  <c r="CK166" i="21"/>
  <c r="CJ166" i="21"/>
  <c r="CI166" i="21"/>
  <c r="CH166" i="21"/>
  <c r="CG166" i="21"/>
  <c r="CF166" i="21"/>
  <c r="CE166" i="21"/>
  <c r="CD166" i="21"/>
  <c r="CC166" i="21"/>
  <c r="CB166" i="21"/>
  <c r="CA166" i="21"/>
  <c r="BZ166" i="21"/>
  <c r="BY166" i="21"/>
  <c r="BX166" i="21"/>
  <c r="BW166" i="21"/>
  <c r="BV166" i="21"/>
  <c r="BU166" i="21"/>
  <c r="BT166" i="21"/>
  <c r="BS166" i="21"/>
  <c r="BQ166" i="21"/>
  <c r="BP166" i="21"/>
  <c r="BO166" i="21"/>
  <c r="BN166" i="21"/>
  <c r="BM166" i="21"/>
  <c r="BL166" i="21"/>
  <c r="BK166" i="21"/>
  <c r="BJ166" i="21"/>
  <c r="BI166" i="21"/>
  <c r="BH166" i="21"/>
  <c r="BG166" i="21"/>
  <c r="BF166" i="21"/>
  <c r="BE166" i="21"/>
  <c r="BD166" i="21"/>
  <c r="BC166" i="21"/>
  <c r="BB166" i="21"/>
  <c r="BA166" i="21"/>
  <c r="AZ166" i="21"/>
  <c r="AY166" i="21"/>
  <c r="AX166" i="21"/>
  <c r="AW166" i="21"/>
  <c r="AV166" i="21"/>
  <c r="AU166" i="21"/>
  <c r="AT166" i="21"/>
  <c r="AS166" i="21"/>
  <c r="AR166" i="21"/>
  <c r="AQ166" i="21"/>
  <c r="AP166" i="21"/>
  <c r="AO166" i="21"/>
  <c r="AN166" i="21"/>
  <c r="AM166" i="21"/>
  <c r="AL166" i="21"/>
  <c r="AK166" i="21"/>
  <c r="AJ166" i="21"/>
  <c r="AI166" i="21"/>
  <c r="AH166" i="21"/>
  <c r="AG166" i="21"/>
  <c r="AF166" i="21"/>
  <c r="AE166" i="21"/>
  <c r="AD166" i="21"/>
  <c r="AC166" i="21"/>
  <c r="AB166" i="21"/>
  <c r="AA166" i="21"/>
  <c r="Z166" i="21"/>
  <c r="Y166" i="21"/>
  <c r="X166" i="21"/>
  <c r="W166" i="21"/>
  <c r="V166" i="21"/>
  <c r="U166" i="21"/>
  <c r="T166" i="21"/>
  <c r="S166" i="21"/>
  <c r="R166" i="21"/>
  <c r="Q166" i="21"/>
  <c r="P166" i="21"/>
  <c r="O166" i="21"/>
  <c r="N166" i="21"/>
  <c r="M166" i="21"/>
  <c r="L166" i="21"/>
  <c r="K166" i="21"/>
  <c r="J166" i="21"/>
  <c r="I166" i="21"/>
  <c r="H166" i="21"/>
  <c r="G166" i="21"/>
  <c r="F166" i="21"/>
  <c r="E166" i="21"/>
  <c r="D166" i="21"/>
  <c r="C166" i="21"/>
  <c r="B166" i="21"/>
  <c r="A166" i="21"/>
  <c r="EF165" i="21"/>
  <c r="EE165" i="21"/>
  <c r="ED165" i="21"/>
  <c r="EC165" i="21"/>
  <c r="EB165" i="21"/>
  <c r="EA165" i="21"/>
  <c r="DZ165" i="21"/>
  <c r="DY165" i="21"/>
  <c r="DX165" i="21"/>
  <c r="DW165" i="21"/>
  <c r="DV165" i="21"/>
  <c r="DU165" i="21"/>
  <c r="DT165" i="21"/>
  <c r="DS165" i="21"/>
  <c r="DR165" i="21"/>
  <c r="DQ165" i="21"/>
  <c r="DP165" i="21"/>
  <c r="DO165" i="21"/>
  <c r="DN165" i="21"/>
  <c r="DM165" i="21"/>
  <c r="DL165" i="21"/>
  <c r="DK165" i="21"/>
  <c r="DJ165" i="21"/>
  <c r="DI165" i="21"/>
  <c r="DH165" i="21"/>
  <c r="DG165" i="21"/>
  <c r="DF165" i="21"/>
  <c r="DE165" i="21"/>
  <c r="DD165" i="21"/>
  <c r="DC165" i="21"/>
  <c r="DB165" i="21"/>
  <c r="DA165" i="21"/>
  <c r="CZ165" i="21"/>
  <c r="CY165" i="21"/>
  <c r="CX165" i="21"/>
  <c r="CW165" i="21"/>
  <c r="CV165" i="21"/>
  <c r="CU165" i="21"/>
  <c r="CT165" i="21"/>
  <c r="CS165" i="21"/>
  <c r="CR165" i="21"/>
  <c r="CQ165" i="21"/>
  <c r="CP165" i="21"/>
  <c r="CO165" i="21"/>
  <c r="CN165" i="21"/>
  <c r="CM165" i="21"/>
  <c r="CL165" i="21"/>
  <c r="CK165" i="21"/>
  <c r="CJ165" i="21"/>
  <c r="CI165" i="21"/>
  <c r="CH165" i="21"/>
  <c r="CG165" i="21"/>
  <c r="CF165" i="21"/>
  <c r="CE165" i="21"/>
  <c r="CD165" i="21"/>
  <c r="CC165" i="21"/>
  <c r="CB165" i="21"/>
  <c r="CA165" i="21"/>
  <c r="BZ165" i="21"/>
  <c r="BY165" i="21"/>
  <c r="BX165" i="21"/>
  <c r="BW165" i="21"/>
  <c r="BV165" i="21"/>
  <c r="BU165" i="21"/>
  <c r="BT165" i="21"/>
  <c r="BS165" i="21"/>
  <c r="BQ165" i="21"/>
  <c r="BP165" i="21"/>
  <c r="BO165" i="21"/>
  <c r="BN165" i="21"/>
  <c r="BM165" i="21"/>
  <c r="BL165" i="21"/>
  <c r="BK165" i="21"/>
  <c r="BJ165" i="21"/>
  <c r="BI165" i="21"/>
  <c r="BH165" i="21"/>
  <c r="BG165" i="21"/>
  <c r="BF165" i="21"/>
  <c r="BE165" i="21"/>
  <c r="BD165" i="21"/>
  <c r="BC165" i="21"/>
  <c r="BB165" i="21"/>
  <c r="BA165" i="21"/>
  <c r="AZ165" i="21"/>
  <c r="AY165" i="21"/>
  <c r="AX165" i="21"/>
  <c r="AW165" i="21"/>
  <c r="AV165" i="21"/>
  <c r="AU165" i="21"/>
  <c r="AT165" i="21"/>
  <c r="AS165" i="21"/>
  <c r="AR165" i="21"/>
  <c r="AQ165" i="21"/>
  <c r="AP165" i="21"/>
  <c r="AO165" i="21"/>
  <c r="AN165" i="21"/>
  <c r="AM165" i="21"/>
  <c r="AL165" i="21"/>
  <c r="AK165" i="21"/>
  <c r="AJ165" i="21"/>
  <c r="AI165" i="21"/>
  <c r="AH165" i="21"/>
  <c r="AG165" i="21"/>
  <c r="AF165" i="21"/>
  <c r="AE165" i="21"/>
  <c r="AD165" i="21"/>
  <c r="AC165" i="21"/>
  <c r="AB165" i="21"/>
  <c r="AA165" i="21"/>
  <c r="Z165" i="21"/>
  <c r="Y165" i="21"/>
  <c r="X165" i="21"/>
  <c r="W165" i="21"/>
  <c r="V165" i="21"/>
  <c r="U165" i="21"/>
  <c r="T165" i="21"/>
  <c r="S165" i="21"/>
  <c r="R165" i="21"/>
  <c r="Q165" i="21"/>
  <c r="P165" i="21"/>
  <c r="O165" i="21"/>
  <c r="N165" i="21"/>
  <c r="M165" i="21"/>
  <c r="L165" i="21"/>
  <c r="K165" i="21"/>
  <c r="J165" i="21"/>
  <c r="I165" i="21"/>
  <c r="H165" i="21"/>
  <c r="G165" i="21"/>
  <c r="F165" i="21"/>
  <c r="E165" i="21"/>
  <c r="D165" i="21"/>
  <c r="C165" i="21"/>
  <c r="B165" i="21"/>
  <c r="A165" i="21"/>
  <c r="EF164" i="21"/>
  <c r="EE164" i="21"/>
  <c r="ED164" i="21"/>
  <c r="EC164" i="21"/>
  <c r="EB164" i="21"/>
  <c r="EA164" i="21"/>
  <c r="DZ164" i="21"/>
  <c r="DY164" i="21"/>
  <c r="DX164" i="21"/>
  <c r="DW164" i="21"/>
  <c r="DV164" i="21"/>
  <c r="DU164" i="21"/>
  <c r="DT164" i="21"/>
  <c r="DS164" i="21"/>
  <c r="DR164" i="21"/>
  <c r="DQ164" i="21"/>
  <c r="DP164" i="21"/>
  <c r="DO164" i="21"/>
  <c r="DN164" i="21"/>
  <c r="DM164" i="21"/>
  <c r="DL164" i="21"/>
  <c r="DK164" i="21"/>
  <c r="DJ164" i="21"/>
  <c r="DI164" i="21"/>
  <c r="DH164" i="21"/>
  <c r="DG164" i="21"/>
  <c r="DF164" i="21"/>
  <c r="DE164" i="21"/>
  <c r="DD164" i="21"/>
  <c r="DC164" i="21"/>
  <c r="DB164" i="21"/>
  <c r="DA164" i="21"/>
  <c r="CZ164" i="21"/>
  <c r="CY164" i="21"/>
  <c r="CX164" i="21"/>
  <c r="CW164" i="21"/>
  <c r="CV164" i="21"/>
  <c r="CU164" i="21"/>
  <c r="CT164" i="21"/>
  <c r="CS164" i="21"/>
  <c r="CR164" i="21"/>
  <c r="CQ164" i="21"/>
  <c r="CP164" i="21"/>
  <c r="CO164" i="21"/>
  <c r="CN164" i="21"/>
  <c r="CM164" i="21"/>
  <c r="CL164" i="21"/>
  <c r="CK164" i="21"/>
  <c r="CJ164" i="21"/>
  <c r="CI164" i="21"/>
  <c r="CH164" i="21"/>
  <c r="CG164" i="21"/>
  <c r="CF164" i="21"/>
  <c r="CE164" i="21"/>
  <c r="CD164" i="21"/>
  <c r="CC164" i="21"/>
  <c r="CB164" i="21"/>
  <c r="CA164" i="21"/>
  <c r="BZ164" i="21"/>
  <c r="BY164" i="21"/>
  <c r="BX164" i="21"/>
  <c r="BW164" i="21"/>
  <c r="BV164" i="21"/>
  <c r="BU164" i="21"/>
  <c r="BT164" i="21"/>
  <c r="BS164" i="21"/>
  <c r="BQ164" i="21"/>
  <c r="BP164" i="21"/>
  <c r="BO164" i="21"/>
  <c r="BN164" i="21"/>
  <c r="BM164" i="21"/>
  <c r="BL164" i="21"/>
  <c r="BK164" i="21"/>
  <c r="BJ164" i="21"/>
  <c r="BI164" i="21"/>
  <c r="BH164" i="21"/>
  <c r="BG164" i="21"/>
  <c r="BF164" i="21"/>
  <c r="BE164" i="21"/>
  <c r="BD164" i="21"/>
  <c r="BC164" i="21"/>
  <c r="BB164" i="21"/>
  <c r="BA164" i="21"/>
  <c r="AZ164" i="21"/>
  <c r="AY164" i="21"/>
  <c r="AX164" i="21"/>
  <c r="AW164" i="21"/>
  <c r="AV164" i="21"/>
  <c r="AU164" i="21"/>
  <c r="AT164" i="21"/>
  <c r="AS164" i="21"/>
  <c r="AR164" i="21"/>
  <c r="AQ164" i="21"/>
  <c r="AP164" i="21"/>
  <c r="AO164" i="21"/>
  <c r="AN164" i="21"/>
  <c r="AM164" i="21"/>
  <c r="AL164" i="21"/>
  <c r="AK164" i="21"/>
  <c r="AJ164" i="21"/>
  <c r="AI164" i="21"/>
  <c r="AH164" i="21"/>
  <c r="AG164" i="21"/>
  <c r="AF164" i="21"/>
  <c r="AE164" i="21"/>
  <c r="AD164" i="21"/>
  <c r="AC164" i="21"/>
  <c r="AB164" i="21"/>
  <c r="AA164" i="21"/>
  <c r="Z164" i="21"/>
  <c r="Y164" i="21"/>
  <c r="X164" i="21"/>
  <c r="W164" i="21"/>
  <c r="V164" i="21"/>
  <c r="U164" i="21"/>
  <c r="T164" i="21"/>
  <c r="S164" i="21"/>
  <c r="R164" i="21"/>
  <c r="Q164" i="21"/>
  <c r="P164" i="21"/>
  <c r="O164" i="21"/>
  <c r="N164" i="21"/>
  <c r="M164" i="21"/>
  <c r="L164" i="21"/>
  <c r="K164" i="21"/>
  <c r="J164" i="21"/>
  <c r="I164" i="21"/>
  <c r="H164" i="21"/>
  <c r="G164" i="21"/>
  <c r="F164" i="21"/>
  <c r="E164" i="21"/>
  <c r="D164" i="21"/>
  <c r="C164" i="21"/>
  <c r="B164" i="21"/>
  <c r="A164" i="21"/>
  <c r="EF163" i="21"/>
  <c r="EE163" i="21"/>
  <c r="ED163" i="21"/>
  <c r="EC163" i="21"/>
  <c r="EB163" i="21"/>
  <c r="EA163" i="21"/>
  <c r="DZ163" i="21"/>
  <c r="DY163" i="21"/>
  <c r="DX163" i="21"/>
  <c r="DW163" i="21"/>
  <c r="DV163" i="21"/>
  <c r="DU163" i="21"/>
  <c r="DT163" i="21"/>
  <c r="DS163" i="21"/>
  <c r="DR163" i="21"/>
  <c r="DQ163" i="21"/>
  <c r="DP163" i="21"/>
  <c r="DO163" i="21"/>
  <c r="DN163" i="21"/>
  <c r="DM163" i="21"/>
  <c r="DL163" i="21"/>
  <c r="DK163" i="21"/>
  <c r="DJ163" i="21"/>
  <c r="DI163" i="21"/>
  <c r="DH163" i="21"/>
  <c r="DG163" i="21"/>
  <c r="DF163" i="21"/>
  <c r="DE163" i="21"/>
  <c r="DD163" i="21"/>
  <c r="DC163" i="21"/>
  <c r="DB163" i="21"/>
  <c r="DA163" i="21"/>
  <c r="CZ163" i="21"/>
  <c r="CY163" i="21"/>
  <c r="CX163" i="21"/>
  <c r="CW163" i="21"/>
  <c r="CV163" i="21"/>
  <c r="CU163" i="21"/>
  <c r="CT163" i="21"/>
  <c r="CS163" i="21"/>
  <c r="CR163" i="21"/>
  <c r="CQ163" i="21"/>
  <c r="CP163" i="21"/>
  <c r="CO163" i="21"/>
  <c r="CN163" i="21"/>
  <c r="CM163" i="21"/>
  <c r="CL163" i="21"/>
  <c r="CK163" i="21"/>
  <c r="CJ163" i="21"/>
  <c r="CI163" i="21"/>
  <c r="CH163" i="21"/>
  <c r="CG163" i="21"/>
  <c r="CF163" i="21"/>
  <c r="CE163" i="21"/>
  <c r="CD163" i="21"/>
  <c r="CC163" i="21"/>
  <c r="CB163" i="21"/>
  <c r="CA163" i="21"/>
  <c r="BZ163" i="21"/>
  <c r="BY163" i="21"/>
  <c r="BX163" i="21"/>
  <c r="BW163" i="21"/>
  <c r="BV163" i="21"/>
  <c r="BU163" i="21"/>
  <c r="BT163" i="21"/>
  <c r="BS163" i="21"/>
  <c r="BQ163" i="21"/>
  <c r="BP163" i="21"/>
  <c r="BO163" i="21"/>
  <c r="BN163" i="21"/>
  <c r="BM163" i="21"/>
  <c r="BL163" i="21"/>
  <c r="BK163" i="21"/>
  <c r="BJ163" i="21"/>
  <c r="BI163" i="21"/>
  <c r="BH163" i="21"/>
  <c r="BG163" i="21"/>
  <c r="BF163" i="21"/>
  <c r="BE163" i="21"/>
  <c r="BD163" i="21"/>
  <c r="BC163" i="21"/>
  <c r="BB163" i="21"/>
  <c r="BA163" i="21"/>
  <c r="AZ163" i="21"/>
  <c r="AY163" i="21"/>
  <c r="AX163" i="21"/>
  <c r="AW163" i="21"/>
  <c r="AV163" i="21"/>
  <c r="AU163" i="21"/>
  <c r="AT163" i="21"/>
  <c r="AS163" i="21"/>
  <c r="AR163" i="21"/>
  <c r="AQ163" i="21"/>
  <c r="AP163" i="21"/>
  <c r="AO163" i="21"/>
  <c r="AN163" i="21"/>
  <c r="AM163" i="21"/>
  <c r="AL163" i="21"/>
  <c r="AK163" i="21"/>
  <c r="AJ163" i="21"/>
  <c r="AI163" i="21"/>
  <c r="AH163" i="21"/>
  <c r="AG163" i="21"/>
  <c r="AF163" i="21"/>
  <c r="AE163" i="21"/>
  <c r="AD163" i="21"/>
  <c r="AC163" i="21"/>
  <c r="AB163" i="21"/>
  <c r="AA163" i="21"/>
  <c r="Z163" i="21"/>
  <c r="Y163" i="21"/>
  <c r="X163" i="21"/>
  <c r="W163" i="21"/>
  <c r="V163" i="21"/>
  <c r="U163" i="21"/>
  <c r="T163" i="21"/>
  <c r="S163" i="21"/>
  <c r="R163" i="21"/>
  <c r="Q163" i="21"/>
  <c r="P163" i="21"/>
  <c r="O163" i="21"/>
  <c r="N163" i="21"/>
  <c r="M163" i="21"/>
  <c r="L163" i="21"/>
  <c r="K163" i="21"/>
  <c r="J163" i="21"/>
  <c r="I163" i="21"/>
  <c r="H163" i="21"/>
  <c r="G163" i="21"/>
  <c r="F163" i="21"/>
  <c r="E163" i="21"/>
  <c r="D163" i="21"/>
  <c r="C163" i="21"/>
  <c r="B163" i="21"/>
  <c r="A163" i="21"/>
  <c r="EF162" i="21"/>
  <c r="EE162" i="21"/>
  <c r="ED162" i="21"/>
  <c r="EC162" i="21"/>
  <c r="EB162" i="21"/>
  <c r="EA162" i="21"/>
  <c r="DZ162" i="21"/>
  <c r="DY162" i="21"/>
  <c r="DX162" i="21"/>
  <c r="DW162" i="21"/>
  <c r="DV162" i="21"/>
  <c r="DU162" i="21"/>
  <c r="DT162" i="21"/>
  <c r="DS162" i="21"/>
  <c r="DR162" i="21"/>
  <c r="DQ162" i="21"/>
  <c r="DP162" i="21"/>
  <c r="DO162" i="21"/>
  <c r="DN162" i="21"/>
  <c r="DM162" i="21"/>
  <c r="DL162" i="21"/>
  <c r="DK162" i="21"/>
  <c r="DJ162" i="21"/>
  <c r="DI162" i="21"/>
  <c r="DH162" i="21"/>
  <c r="DG162" i="21"/>
  <c r="DF162" i="21"/>
  <c r="DE162" i="21"/>
  <c r="DD162" i="21"/>
  <c r="DC162" i="21"/>
  <c r="DB162" i="21"/>
  <c r="DA162" i="21"/>
  <c r="CZ162" i="21"/>
  <c r="CY162" i="21"/>
  <c r="CX162" i="21"/>
  <c r="CW162" i="21"/>
  <c r="CV162" i="21"/>
  <c r="CU162" i="21"/>
  <c r="CT162" i="21"/>
  <c r="CS162" i="21"/>
  <c r="CR162" i="21"/>
  <c r="CQ162" i="21"/>
  <c r="CP162" i="21"/>
  <c r="CO162" i="21"/>
  <c r="CN162" i="21"/>
  <c r="CM162" i="21"/>
  <c r="CL162" i="21"/>
  <c r="CK162" i="21"/>
  <c r="CJ162" i="21"/>
  <c r="CI162" i="21"/>
  <c r="CH162" i="21"/>
  <c r="CG162" i="21"/>
  <c r="CF162" i="21"/>
  <c r="CE162" i="21"/>
  <c r="CD162" i="21"/>
  <c r="CC162" i="21"/>
  <c r="CB162" i="21"/>
  <c r="CA162" i="21"/>
  <c r="BZ162" i="21"/>
  <c r="BY162" i="21"/>
  <c r="BX162" i="21"/>
  <c r="BW162" i="21"/>
  <c r="BV162" i="21"/>
  <c r="BU162" i="21"/>
  <c r="BT162" i="21"/>
  <c r="BS162" i="21"/>
  <c r="BQ162" i="21"/>
  <c r="BP162" i="21"/>
  <c r="BO162" i="21"/>
  <c r="BN162" i="21"/>
  <c r="BM162" i="21"/>
  <c r="BL162" i="21"/>
  <c r="BK162" i="21"/>
  <c r="BJ162" i="21"/>
  <c r="BI162" i="21"/>
  <c r="BH162" i="21"/>
  <c r="BG162" i="21"/>
  <c r="BF162" i="21"/>
  <c r="BE162" i="21"/>
  <c r="BD162" i="21"/>
  <c r="BC162" i="21"/>
  <c r="BB162" i="21"/>
  <c r="BA162" i="21"/>
  <c r="AZ162" i="21"/>
  <c r="AY162" i="21"/>
  <c r="AX162" i="21"/>
  <c r="AW162" i="21"/>
  <c r="AV162" i="21"/>
  <c r="AU162" i="21"/>
  <c r="AT162" i="21"/>
  <c r="AS162" i="21"/>
  <c r="AR162" i="21"/>
  <c r="AQ162" i="21"/>
  <c r="AP162" i="21"/>
  <c r="AO162" i="21"/>
  <c r="AN162" i="21"/>
  <c r="AM162" i="21"/>
  <c r="AL162" i="21"/>
  <c r="AK162" i="21"/>
  <c r="AJ162" i="21"/>
  <c r="AI162" i="21"/>
  <c r="AH162" i="21"/>
  <c r="AG162" i="21"/>
  <c r="AF162" i="21"/>
  <c r="AE162" i="21"/>
  <c r="AD162" i="21"/>
  <c r="AC162" i="21"/>
  <c r="AB162" i="21"/>
  <c r="AA162" i="21"/>
  <c r="Z162" i="21"/>
  <c r="Y162" i="21"/>
  <c r="X162" i="21"/>
  <c r="W162" i="21"/>
  <c r="V162" i="21"/>
  <c r="U162" i="21"/>
  <c r="T162" i="21"/>
  <c r="S162" i="21"/>
  <c r="R162" i="21"/>
  <c r="Q162" i="21"/>
  <c r="P162" i="21"/>
  <c r="O162" i="21"/>
  <c r="N162" i="21"/>
  <c r="M162" i="21"/>
  <c r="L162" i="21"/>
  <c r="K162" i="21"/>
  <c r="J162" i="21"/>
  <c r="I162" i="21"/>
  <c r="H162" i="21"/>
  <c r="G162" i="21"/>
  <c r="F162" i="21"/>
  <c r="E162" i="21"/>
  <c r="D162" i="21"/>
  <c r="C162" i="21"/>
  <c r="B162" i="21"/>
  <c r="A162" i="21"/>
  <c r="EF161" i="21"/>
  <c r="EE161" i="21"/>
  <c r="ED161" i="21"/>
  <c r="EC161" i="21"/>
  <c r="EB161" i="21"/>
  <c r="EA161" i="21"/>
  <c r="DZ161" i="21"/>
  <c r="DY161" i="21"/>
  <c r="DX161" i="21"/>
  <c r="DW161" i="21"/>
  <c r="DV161" i="21"/>
  <c r="DU161" i="21"/>
  <c r="DT161" i="21"/>
  <c r="DS161" i="21"/>
  <c r="DR161" i="21"/>
  <c r="DQ161" i="21"/>
  <c r="DP161" i="21"/>
  <c r="DO161" i="21"/>
  <c r="DN161" i="21"/>
  <c r="DM161" i="21"/>
  <c r="DL161" i="21"/>
  <c r="DK161" i="21"/>
  <c r="DJ161" i="21"/>
  <c r="DI161" i="21"/>
  <c r="DH161" i="21"/>
  <c r="DG161" i="21"/>
  <c r="DF161" i="21"/>
  <c r="DE161" i="21"/>
  <c r="DD161" i="21"/>
  <c r="DC161" i="21"/>
  <c r="DB161" i="21"/>
  <c r="DA161" i="21"/>
  <c r="CZ161" i="21"/>
  <c r="CY161" i="21"/>
  <c r="CX161" i="21"/>
  <c r="CW161" i="21"/>
  <c r="CV161" i="21"/>
  <c r="CU161" i="21"/>
  <c r="CT161" i="21"/>
  <c r="CS161" i="21"/>
  <c r="CR161" i="21"/>
  <c r="CQ161" i="21"/>
  <c r="CP161" i="21"/>
  <c r="CO161" i="21"/>
  <c r="CN161" i="21"/>
  <c r="CM161" i="21"/>
  <c r="CL161" i="21"/>
  <c r="CK161" i="21"/>
  <c r="CJ161" i="21"/>
  <c r="CI161" i="21"/>
  <c r="CH161" i="21"/>
  <c r="CG161" i="21"/>
  <c r="CF161" i="21"/>
  <c r="CE161" i="21"/>
  <c r="CD161" i="21"/>
  <c r="CC161" i="21"/>
  <c r="CB161" i="21"/>
  <c r="CA161" i="21"/>
  <c r="BZ161" i="21"/>
  <c r="BY161" i="21"/>
  <c r="BX161" i="21"/>
  <c r="BW161" i="21"/>
  <c r="BV161" i="21"/>
  <c r="BU161" i="21"/>
  <c r="BT161" i="21"/>
  <c r="BS161" i="21"/>
  <c r="BQ161" i="21"/>
  <c r="BP161" i="21"/>
  <c r="BO161" i="21"/>
  <c r="BN161" i="21"/>
  <c r="BM161" i="21"/>
  <c r="BL161" i="21"/>
  <c r="BK161" i="21"/>
  <c r="BJ161" i="21"/>
  <c r="BI161" i="21"/>
  <c r="BH161" i="21"/>
  <c r="BG161" i="21"/>
  <c r="BF161" i="21"/>
  <c r="BE161" i="21"/>
  <c r="BD161" i="21"/>
  <c r="BC161" i="21"/>
  <c r="BB161" i="21"/>
  <c r="BA161" i="21"/>
  <c r="AZ161" i="21"/>
  <c r="AY161" i="21"/>
  <c r="AX161" i="21"/>
  <c r="AW161" i="21"/>
  <c r="AV161" i="21"/>
  <c r="AU161" i="21"/>
  <c r="AT161" i="21"/>
  <c r="AS161" i="21"/>
  <c r="AR161" i="21"/>
  <c r="AQ161" i="21"/>
  <c r="AP161" i="21"/>
  <c r="AO161" i="21"/>
  <c r="AN161" i="21"/>
  <c r="AM161" i="21"/>
  <c r="AL161" i="21"/>
  <c r="AK161" i="21"/>
  <c r="AJ161" i="21"/>
  <c r="AI161" i="21"/>
  <c r="AH161" i="21"/>
  <c r="AG161" i="21"/>
  <c r="AF161" i="21"/>
  <c r="AE161" i="21"/>
  <c r="AD161" i="21"/>
  <c r="AC161" i="21"/>
  <c r="AB161" i="21"/>
  <c r="AA161" i="21"/>
  <c r="Z161" i="21"/>
  <c r="Y161" i="21"/>
  <c r="X161" i="21"/>
  <c r="W161" i="21"/>
  <c r="V161" i="21"/>
  <c r="U161" i="21"/>
  <c r="T161" i="21"/>
  <c r="S161" i="21"/>
  <c r="R161" i="21"/>
  <c r="Q161" i="21"/>
  <c r="P161" i="21"/>
  <c r="O161" i="21"/>
  <c r="N161" i="21"/>
  <c r="M161" i="21"/>
  <c r="L161" i="21"/>
  <c r="K161" i="21"/>
  <c r="J161" i="21"/>
  <c r="I161" i="21"/>
  <c r="H161" i="21"/>
  <c r="G161" i="21"/>
  <c r="F161" i="21"/>
  <c r="E161" i="21"/>
  <c r="D161" i="21"/>
  <c r="C161" i="21"/>
  <c r="B161" i="21"/>
  <c r="A161" i="21"/>
  <c r="EF160" i="21"/>
  <c r="EE160" i="21"/>
  <c r="ED160" i="21"/>
  <c r="EC160" i="21"/>
  <c r="EB160" i="21"/>
  <c r="EA160" i="21"/>
  <c r="DZ160" i="21"/>
  <c r="DY160" i="21"/>
  <c r="DX160" i="21"/>
  <c r="DW160" i="21"/>
  <c r="DV160" i="21"/>
  <c r="DU160" i="21"/>
  <c r="DT160" i="21"/>
  <c r="DS160" i="21"/>
  <c r="DR160" i="21"/>
  <c r="DQ160" i="21"/>
  <c r="DP160" i="21"/>
  <c r="DO160" i="21"/>
  <c r="DN160" i="21"/>
  <c r="DM160" i="21"/>
  <c r="DL160" i="21"/>
  <c r="DK160" i="21"/>
  <c r="DJ160" i="21"/>
  <c r="DI160" i="21"/>
  <c r="DH160" i="21"/>
  <c r="DG160" i="21"/>
  <c r="DF160" i="21"/>
  <c r="DE160" i="21"/>
  <c r="DD160" i="21"/>
  <c r="DC160" i="21"/>
  <c r="DB160" i="21"/>
  <c r="DA160" i="21"/>
  <c r="CZ160" i="21"/>
  <c r="CY160" i="21"/>
  <c r="CX160" i="21"/>
  <c r="CW160" i="21"/>
  <c r="CV160" i="21"/>
  <c r="CU160" i="21"/>
  <c r="CT160" i="21"/>
  <c r="CS160" i="21"/>
  <c r="CR160" i="21"/>
  <c r="CQ160" i="21"/>
  <c r="CP160" i="21"/>
  <c r="CO160" i="21"/>
  <c r="CN160" i="21"/>
  <c r="CM160" i="21"/>
  <c r="CL160" i="21"/>
  <c r="CK160" i="21"/>
  <c r="CJ160" i="21"/>
  <c r="CI160" i="21"/>
  <c r="CH160" i="21"/>
  <c r="CG160" i="21"/>
  <c r="CF160" i="21"/>
  <c r="CE160" i="21"/>
  <c r="CD160" i="21"/>
  <c r="CC160" i="21"/>
  <c r="CB160" i="21"/>
  <c r="CA160" i="21"/>
  <c r="BZ160" i="21"/>
  <c r="BY160" i="21"/>
  <c r="BX160" i="21"/>
  <c r="BW160" i="21"/>
  <c r="BV160" i="21"/>
  <c r="BU160" i="21"/>
  <c r="BT160" i="21"/>
  <c r="BS160" i="21"/>
  <c r="BQ160" i="21"/>
  <c r="BP160" i="21"/>
  <c r="BO160" i="21"/>
  <c r="BN160" i="21"/>
  <c r="BM160" i="21"/>
  <c r="BL160" i="21"/>
  <c r="BK160" i="21"/>
  <c r="BJ160" i="21"/>
  <c r="BI160" i="21"/>
  <c r="BH160" i="21"/>
  <c r="BG160" i="21"/>
  <c r="BF160" i="21"/>
  <c r="BE160" i="21"/>
  <c r="BD160" i="21"/>
  <c r="BC160" i="21"/>
  <c r="BB160" i="21"/>
  <c r="BA160" i="21"/>
  <c r="AZ160" i="21"/>
  <c r="AY160" i="21"/>
  <c r="AX160" i="21"/>
  <c r="AW160" i="21"/>
  <c r="AV160" i="21"/>
  <c r="AU160" i="21"/>
  <c r="AT160" i="21"/>
  <c r="AS160" i="21"/>
  <c r="AR160" i="21"/>
  <c r="AQ160" i="21"/>
  <c r="AP160" i="21"/>
  <c r="AO160" i="21"/>
  <c r="AN160" i="21"/>
  <c r="AM160" i="21"/>
  <c r="AL160" i="21"/>
  <c r="AK160" i="21"/>
  <c r="AJ160" i="21"/>
  <c r="AI160" i="21"/>
  <c r="AH160" i="21"/>
  <c r="AG160" i="21"/>
  <c r="AF160" i="21"/>
  <c r="AE160" i="21"/>
  <c r="AD160" i="21"/>
  <c r="AC160" i="21"/>
  <c r="AB160" i="21"/>
  <c r="AA160" i="21"/>
  <c r="Z160" i="21"/>
  <c r="Y160" i="21"/>
  <c r="X160" i="21"/>
  <c r="W160" i="21"/>
  <c r="V160" i="21"/>
  <c r="U160" i="21"/>
  <c r="T160" i="21"/>
  <c r="S160" i="21"/>
  <c r="R160" i="21"/>
  <c r="Q160" i="21"/>
  <c r="P160" i="21"/>
  <c r="O160" i="21"/>
  <c r="N160" i="21"/>
  <c r="M160" i="21"/>
  <c r="L160" i="21"/>
  <c r="K160" i="21"/>
  <c r="J160" i="21"/>
  <c r="I160" i="21"/>
  <c r="H160" i="21"/>
  <c r="G160" i="21"/>
  <c r="F160" i="21"/>
  <c r="E160" i="21"/>
  <c r="D160" i="21"/>
  <c r="C160" i="21"/>
  <c r="B160" i="21"/>
  <c r="A160" i="21"/>
  <c r="EF159" i="21"/>
  <c r="EE159" i="21"/>
  <c r="ED159" i="21"/>
  <c r="EC159" i="21"/>
  <c r="EB159" i="21"/>
  <c r="EA159" i="21"/>
  <c r="DZ159" i="21"/>
  <c r="DY159" i="21"/>
  <c r="DX159" i="21"/>
  <c r="DW159" i="21"/>
  <c r="DV159" i="21"/>
  <c r="DU159" i="21"/>
  <c r="DT159" i="21"/>
  <c r="DS159" i="21"/>
  <c r="DR159" i="21"/>
  <c r="DQ159" i="21"/>
  <c r="DP159" i="21"/>
  <c r="DO159" i="21"/>
  <c r="DN159" i="21"/>
  <c r="DM159" i="21"/>
  <c r="DL159" i="21"/>
  <c r="DK159" i="21"/>
  <c r="DJ159" i="21"/>
  <c r="DI159" i="21"/>
  <c r="DH159" i="21"/>
  <c r="DG159" i="21"/>
  <c r="DF159" i="21"/>
  <c r="DE159" i="21"/>
  <c r="DD159" i="21"/>
  <c r="DC159" i="21"/>
  <c r="DB159" i="21"/>
  <c r="DA159" i="21"/>
  <c r="CZ159" i="21"/>
  <c r="CY159" i="21"/>
  <c r="CX159" i="21"/>
  <c r="CW159" i="21"/>
  <c r="CV159" i="21"/>
  <c r="CU159" i="21"/>
  <c r="CT159" i="21"/>
  <c r="CS159" i="21"/>
  <c r="CR159" i="21"/>
  <c r="CQ159" i="21"/>
  <c r="CP159" i="21"/>
  <c r="CO159" i="21"/>
  <c r="CN159" i="21"/>
  <c r="CM159" i="21"/>
  <c r="CL159" i="21"/>
  <c r="CK159" i="21"/>
  <c r="CJ159" i="21"/>
  <c r="CI159" i="21"/>
  <c r="CH159" i="21"/>
  <c r="CG159" i="21"/>
  <c r="CF159" i="21"/>
  <c r="CE159" i="21"/>
  <c r="CD159" i="21"/>
  <c r="CC159" i="21"/>
  <c r="CB159" i="21"/>
  <c r="CA159" i="21"/>
  <c r="BZ159" i="21"/>
  <c r="BY159" i="21"/>
  <c r="BX159" i="21"/>
  <c r="BW159" i="21"/>
  <c r="BV159" i="21"/>
  <c r="BU159" i="21"/>
  <c r="BT159" i="21"/>
  <c r="BS159" i="21"/>
  <c r="BQ159" i="21"/>
  <c r="BP159" i="21"/>
  <c r="BO159" i="21"/>
  <c r="BN159" i="21"/>
  <c r="BM159" i="21"/>
  <c r="BL159" i="21"/>
  <c r="BK159" i="21"/>
  <c r="BJ159" i="21"/>
  <c r="BI159" i="21"/>
  <c r="BH159" i="21"/>
  <c r="BG159" i="21"/>
  <c r="BF159" i="21"/>
  <c r="BE159" i="21"/>
  <c r="BD159" i="21"/>
  <c r="BC159" i="21"/>
  <c r="BB159" i="21"/>
  <c r="BA159" i="21"/>
  <c r="AZ159" i="21"/>
  <c r="AY159" i="21"/>
  <c r="AX159" i="21"/>
  <c r="AW159" i="21"/>
  <c r="AV159" i="21"/>
  <c r="AU159" i="21"/>
  <c r="AT159" i="21"/>
  <c r="AS159" i="21"/>
  <c r="AR159" i="21"/>
  <c r="AQ159" i="21"/>
  <c r="AP159" i="21"/>
  <c r="AO159" i="21"/>
  <c r="AN159" i="21"/>
  <c r="AM159" i="21"/>
  <c r="AL159" i="21"/>
  <c r="AK159" i="21"/>
  <c r="AJ159" i="21"/>
  <c r="AI159" i="21"/>
  <c r="AH159" i="21"/>
  <c r="AG159" i="21"/>
  <c r="AF159" i="21"/>
  <c r="AE159" i="21"/>
  <c r="AD159" i="21"/>
  <c r="AC159" i="21"/>
  <c r="AB159" i="21"/>
  <c r="AA159" i="21"/>
  <c r="Z159" i="21"/>
  <c r="Y159" i="21"/>
  <c r="X159" i="21"/>
  <c r="W159" i="21"/>
  <c r="V159" i="21"/>
  <c r="U159" i="21"/>
  <c r="T159" i="21"/>
  <c r="S159" i="21"/>
  <c r="R159" i="21"/>
  <c r="Q159" i="21"/>
  <c r="P159" i="21"/>
  <c r="O159" i="21"/>
  <c r="N159" i="21"/>
  <c r="M159" i="21"/>
  <c r="L159" i="21"/>
  <c r="K159" i="21"/>
  <c r="J159" i="21"/>
  <c r="I159" i="21"/>
  <c r="H159" i="21"/>
  <c r="G159" i="21"/>
  <c r="F159" i="21"/>
  <c r="E159" i="21"/>
  <c r="D159" i="21"/>
  <c r="C159" i="21"/>
  <c r="B159" i="21"/>
  <c r="A159" i="21"/>
  <c r="EF158" i="21"/>
  <c r="EE158" i="21"/>
  <c r="ED158" i="21"/>
  <c r="EC158" i="21"/>
  <c r="EB158" i="21"/>
  <c r="EA158" i="21"/>
  <c r="DZ158" i="21"/>
  <c r="DY158" i="21"/>
  <c r="DX158" i="21"/>
  <c r="DW158" i="21"/>
  <c r="DV158" i="21"/>
  <c r="DU158" i="21"/>
  <c r="DT158" i="21"/>
  <c r="DS158" i="21"/>
  <c r="DR158" i="21"/>
  <c r="DQ158" i="21"/>
  <c r="DP158" i="21"/>
  <c r="DO158" i="21"/>
  <c r="DN158" i="21"/>
  <c r="DM158" i="21"/>
  <c r="DL158" i="21"/>
  <c r="DK158" i="21"/>
  <c r="DJ158" i="21"/>
  <c r="DI158" i="21"/>
  <c r="DH158" i="21"/>
  <c r="DG158" i="21"/>
  <c r="DF158" i="21"/>
  <c r="DE158" i="21"/>
  <c r="DD158" i="21"/>
  <c r="DC158" i="21"/>
  <c r="DB158" i="21"/>
  <c r="DA158" i="21"/>
  <c r="CZ158" i="21"/>
  <c r="CY158" i="21"/>
  <c r="CX158" i="21"/>
  <c r="CW158" i="21"/>
  <c r="CV158" i="21"/>
  <c r="CU158" i="21"/>
  <c r="CT158" i="21"/>
  <c r="CS158" i="21"/>
  <c r="CR158" i="21"/>
  <c r="CQ158" i="21"/>
  <c r="CP158" i="21"/>
  <c r="CO158" i="21"/>
  <c r="CN158" i="21"/>
  <c r="CM158" i="21"/>
  <c r="CL158" i="21"/>
  <c r="CK158" i="21"/>
  <c r="CJ158" i="21"/>
  <c r="CI158" i="21"/>
  <c r="CH158" i="21"/>
  <c r="CG158" i="21"/>
  <c r="CF158" i="21"/>
  <c r="CE158" i="21"/>
  <c r="CD158" i="21"/>
  <c r="CC158" i="21"/>
  <c r="CB158" i="21"/>
  <c r="CA158" i="21"/>
  <c r="BZ158" i="21"/>
  <c r="BY158" i="21"/>
  <c r="BX158" i="21"/>
  <c r="BW158" i="21"/>
  <c r="BV158" i="21"/>
  <c r="BU158" i="21"/>
  <c r="BT158" i="21"/>
  <c r="BS158" i="21"/>
  <c r="BQ158" i="21"/>
  <c r="BP158" i="21"/>
  <c r="BO158" i="21"/>
  <c r="BN158" i="21"/>
  <c r="BM158" i="21"/>
  <c r="BL158" i="21"/>
  <c r="BK158" i="21"/>
  <c r="BJ158" i="21"/>
  <c r="BI158" i="21"/>
  <c r="BH158" i="21"/>
  <c r="BG158" i="21"/>
  <c r="BF158" i="21"/>
  <c r="BE158" i="21"/>
  <c r="BD158" i="21"/>
  <c r="BC158" i="21"/>
  <c r="BB158" i="21"/>
  <c r="BA158" i="21"/>
  <c r="AZ158" i="21"/>
  <c r="AY158" i="21"/>
  <c r="AX158" i="21"/>
  <c r="AW158" i="21"/>
  <c r="AV158" i="21"/>
  <c r="AU158" i="21"/>
  <c r="AT158" i="21"/>
  <c r="AS158" i="21"/>
  <c r="AR158" i="21"/>
  <c r="AQ158" i="21"/>
  <c r="AP158" i="21"/>
  <c r="AO158" i="21"/>
  <c r="AN158" i="21"/>
  <c r="AM158" i="21"/>
  <c r="AL158" i="21"/>
  <c r="AK158" i="21"/>
  <c r="AJ158" i="21"/>
  <c r="AI158" i="21"/>
  <c r="AH158" i="21"/>
  <c r="AG158" i="21"/>
  <c r="AF158" i="21"/>
  <c r="AE158" i="21"/>
  <c r="AD158" i="21"/>
  <c r="AC158" i="21"/>
  <c r="AB158" i="21"/>
  <c r="AA158" i="21"/>
  <c r="Z158" i="21"/>
  <c r="Y158" i="21"/>
  <c r="X158" i="21"/>
  <c r="W158" i="21"/>
  <c r="V158" i="21"/>
  <c r="U158" i="21"/>
  <c r="T158" i="21"/>
  <c r="S158" i="21"/>
  <c r="R158" i="21"/>
  <c r="Q158" i="21"/>
  <c r="P158" i="21"/>
  <c r="O158" i="21"/>
  <c r="N158" i="21"/>
  <c r="M158" i="21"/>
  <c r="L158" i="21"/>
  <c r="K158" i="21"/>
  <c r="J158" i="21"/>
  <c r="I158" i="21"/>
  <c r="H158" i="21"/>
  <c r="G158" i="21"/>
  <c r="F158" i="21"/>
  <c r="E158" i="21"/>
  <c r="D158" i="21"/>
  <c r="C158" i="21"/>
  <c r="B158" i="21"/>
  <c r="A158" i="21"/>
  <c r="EF157" i="21"/>
  <c r="EE157" i="21"/>
  <c r="ED157" i="21"/>
  <c r="EC157" i="21"/>
  <c r="EB157" i="21"/>
  <c r="EA157" i="21"/>
  <c r="DZ157" i="21"/>
  <c r="DY157" i="21"/>
  <c r="DX157" i="21"/>
  <c r="DW157" i="21"/>
  <c r="DV157" i="21"/>
  <c r="DU157" i="21"/>
  <c r="DT157" i="21"/>
  <c r="DS157" i="21"/>
  <c r="DR157" i="21"/>
  <c r="DQ157" i="21"/>
  <c r="DP157" i="21"/>
  <c r="DO157" i="21"/>
  <c r="DN157" i="21"/>
  <c r="DM157" i="21"/>
  <c r="DL157" i="21"/>
  <c r="DK157" i="21"/>
  <c r="DJ157" i="21"/>
  <c r="DI157" i="21"/>
  <c r="DH157" i="21"/>
  <c r="DG157" i="21"/>
  <c r="DF157" i="21"/>
  <c r="DE157" i="21"/>
  <c r="DD157" i="21"/>
  <c r="DC157" i="21"/>
  <c r="DB157" i="21"/>
  <c r="DA157" i="21"/>
  <c r="CZ157" i="21"/>
  <c r="CY157" i="21"/>
  <c r="CX157" i="21"/>
  <c r="CW157" i="21"/>
  <c r="CV157" i="21"/>
  <c r="CU157" i="21"/>
  <c r="CT157" i="21"/>
  <c r="CS157" i="21"/>
  <c r="CR157" i="21"/>
  <c r="CQ157" i="21"/>
  <c r="CP157" i="21"/>
  <c r="CO157" i="21"/>
  <c r="CN157" i="21"/>
  <c r="CM157" i="21"/>
  <c r="CL157" i="21"/>
  <c r="CK157" i="21"/>
  <c r="CJ157" i="21"/>
  <c r="CI157" i="21"/>
  <c r="CH157" i="21"/>
  <c r="CG157" i="21"/>
  <c r="CF157" i="21"/>
  <c r="CE157" i="21"/>
  <c r="CD157" i="21"/>
  <c r="CC157" i="21"/>
  <c r="CB157" i="21"/>
  <c r="CA157" i="21"/>
  <c r="BZ157" i="21"/>
  <c r="BY157" i="21"/>
  <c r="BX157" i="21"/>
  <c r="BW157" i="21"/>
  <c r="BV157" i="21"/>
  <c r="BU157" i="21"/>
  <c r="BT157" i="21"/>
  <c r="BS157" i="21"/>
  <c r="BQ157" i="21"/>
  <c r="BP157" i="21"/>
  <c r="BO157" i="21"/>
  <c r="BN157" i="21"/>
  <c r="BM157" i="21"/>
  <c r="BL157" i="21"/>
  <c r="BK157" i="21"/>
  <c r="BJ157" i="21"/>
  <c r="BI157" i="21"/>
  <c r="BH157" i="21"/>
  <c r="BG157" i="21"/>
  <c r="BF157" i="21"/>
  <c r="BE157" i="21"/>
  <c r="BD157" i="21"/>
  <c r="BC157" i="21"/>
  <c r="BB157" i="21"/>
  <c r="BA157" i="21"/>
  <c r="AZ157" i="21"/>
  <c r="AY157" i="21"/>
  <c r="AX157" i="21"/>
  <c r="AW157" i="21"/>
  <c r="AV157" i="21"/>
  <c r="AU157" i="21"/>
  <c r="AT157" i="21"/>
  <c r="AS157" i="21"/>
  <c r="AR157" i="21"/>
  <c r="AQ157" i="21"/>
  <c r="AP157" i="21"/>
  <c r="AO157" i="21"/>
  <c r="AN157" i="21"/>
  <c r="AM157" i="21"/>
  <c r="AL157" i="21"/>
  <c r="AK157" i="21"/>
  <c r="AJ157" i="21"/>
  <c r="AI157" i="21"/>
  <c r="AH157" i="21"/>
  <c r="AG157" i="21"/>
  <c r="AF157" i="21"/>
  <c r="AE157" i="21"/>
  <c r="AD157" i="21"/>
  <c r="AC157" i="21"/>
  <c r="AB157" i="21"/>
  <c r="AA157" i="21"/>
  <c r="Z157" i="21"/>
  <c r="Y157" i="21"/>
  <c r="X157" i="21"/>
  <c r="W157" i="21"/>
  <c r="V157" i="21"/>
  <c r="U157" i="21"/>
  <c r="T157" i="21"/>
  <c r="S157" i="21"/>
  <c r="R157" i="21"/>
  <c r="Q157" i="21"/>
  <c r="P157" i="21"/>
  <c r="O157" i="21"/>
  <c r="N157" i="21"/>
  <c r="M157" i="21"/>
  <c r="L157" i="21"/>
  <c r="K157" i="21"/>
  <c r="J157" i="21"/>
  <c r="I157" i="21"/>
  <c r="H157" i="21"/>
  <c r="G157" i="21"/>
  <c r="F157" i="21"/>
  <c r="E157" i="21"/>
  <c r="D157" i="21"/>
  <c r="C157" i="21"/>
  <c r="B157" i="21"/>
  <c r="A157" i="21"/>
  <c r="EF156" i="21"/>
  <c r="EE156" i="21"/>
  <c r="ED156" i="21"/>
  <c r="EC156" i="21"/>
  <c r="EB156" i="21"/>
  <c r="EA156" i="21"/>
  <c r="DZ156" i="21"/>
  <c r="DY156" i="21"/>
  <c r="DX156" i="21"/>
  <c r="DW156" i="21"/>
  <c r="DV156" i="21"/>
  <c r="DU156" i="21"/>
  <c r="DT156" i="21"/>
  <c r="DS156" i="21"/>
  <c r="DR156" i="21"/>
  <c r="DQ156" i="21"/>
  <c r="DP156" i="21"/>
  <c r="DO156" i="21"/>
  <c r="DN156" i="21"/>
  <c r="DM156" i="21"/>
  <c r="DL156" i="21"/>
  <c r="DK156" i="21"/>
  <c r="DJ156" i="21"/>
  <c r="DI156" i="21"/>
  <c r="DH156" i="21"/>
  <c r="DG156" i="21"/>
  <c r="DF156" i="21"/>
  <c r="DE156" i="21"/>
  <c r="DD156" i="21"/>
  <c r="DC156" i="21"/>
  <c r="DB156" i="21"/>
  <c r="DA156" i="21"/>
  <c r="CZ156" i="21"/>
  <c r="CY156" i="21"/>
  <c r="CX156" i="21"/>
  <c r="CW156" i="21"/>
  <c r="CV156" i="21"/>
  <c r="CU156" i="21"/>
  <c r="CT156" i="21"/>
  <c r="CS156" i="21"/>
  <c r="CR156" i="21"/>
  <c r="CQ156" i="21"/>
  <c r="CP156" i="21"/>
  <c r="CO156" i="21"/>
  <c r="CN156" i="21"/>
  <c r="CM156" i="21"/>
  <c r="CL156" i="21"/>
  <c r="CK156" i="21"/>
  <c r="CJ156" i="21"/>
  <c r="CI156" i="21"/>
  <c r="CH156" i="21"/>
  <c r="CG156" i="21"/>
  <c r="CF156" i="21"/>
  <c r="CE156" i="21"/>
  <c r="CD156" i="21"/>
  <c r="CC156" i="21"/>
  <c r="CB156" i="21"/>
  <c r="CA156" i="21"/>
  <c r="BZ156" i="21"/>
  <c r="BY156" i="21"/>
  <c r="BX156" i="21"/>
  <c r="BW156" i="21"/>
  <c r="BV156" i="21"/>
  <c r="BU156" i="21"/>
  <c r="BT156" i="21"/>
  <c r="BS156" i="21"/>
  <c r="BQ156" i="21"/>
  <c r="BP156" i="21"/>
  <c r="BO156" i="21"/>
  <c r="BN156" i="21"/>
  <c r="BM156" i="21"/>
  <c r="BL156" i="21"/>
  <c r="BK156" i="21"/>
  <c r="BJ156" i="21"/>
  <c r="BI156" i="21"/>
  <c r="BH156" i="21"/>
  <c r="BG156" i="21"/>
  <c r="BF156" i="21"/>
  <c r="BE156" i="21"/>
  <c r="BD156" i="21"/>
  <c r="BC156" i="21"/>
  <c r="BB156" i="21"/>
  <c r="BA156" i="21"/>
  <c r="AZ156" i="21"/>
  <c r="AY156" i="21"/>
  <c r="AX156" i="21"/>
  <c r="AW156" i="21"/>
  <c r="AV156" i="21"/>
  <c r="AU156" i="21"/>
  <c r="AT156" i="21"/>
  <c r="AS156" i="21"/>
  <c r="AR156" i="21"/>
  <c r="AQ156" i="21"/>
  <c r="AP156" i="21"/>
  <c r="AO156" i="21"/>
  <c r="AN156" i="21"/>
  <c r="AM156" i="21"/>
  <c r="AL156" i="21"/>
  <c r="AK156" i="21"/>
  <c r="AJ156" i="21"/>
  <c r="AI156" i="21"/>
  <c r="AH156" i="21"/>
  <c r="AG156" i="21"/>
  <c r="AF156" i="21"/>
  <c r="AE156" i="21"/>
  <c r="AD156" i="21"/>
  <c r="AC156" i="21"/>
  <c r="AB156" i="21"/>
  <c r="AA156" i="21"/>
  <c r="Z156" i="21"/>
  <c r="Y156" i="21"/>
  <c r="X156" i="21"/>
  <c r="W156" i="21"/>
  <c r="V156" i="21"/>
  <c r="U156" i="21"/>
  <c r="T156" i="21"/>
  <c r="S156" i="21"/>
  <c r="R156" i="21"/>
  <c r="Q156" i="21"/>
  <c r="P156" i="21"/>
  <c r="O156" i="21"/>
  <c r="N156" i="21"/>
  <c r="M156" i="21"/>
  <c r="L156" i="21"/>
  <c r="K156" i="21"/>
  <c r="J156" i="21"/>
  <c r="I156" i="21"/>
  <c r="H156" i="21"/>
  <c r="G156" i="21"/>
  <c r="F156" i="21"/>
  <c r="E156" i="21"/>
  <c r="D156" i="21"/>
  <c r="C156" i="21"/>
  <c r="B156" i="21"/>
  <c r="A156" i="21"/>
  <c r="EF155" i="21"/>
  <c r="EE155" i="21"/>
  <c r="ED155" i="21"/>
  <c r="EC155" i="21"/>
  <c r="EB155" i="21"/>
  <c r="EA155" i="21"/>
  <c r="DZ155" i="21"/>
  <c r="DY155" i="21"/>
  <c r="DX155" i="21"/>
  <c r="DW155" i="21"/>
  <c r="DV155" i="21"/>
  <c r="DU155" i="21"/>
  <c r="DT155" i="21"/>
  <c r="DS155" i="21"/>
  <c r="DR155" i="21"/>
  <c r="DQ155" i="21"/>
  <c r="DP155" i="21"/>
  <c r="DO155" i="21"/>
  <c r="DN155" i="21"/>
  <c r="DM155" i="21"/>
  <c r="DL155" i="21"/>
  <c r="DK155" i="21"/>
  <c r="DJ155" i="21"/>
  <c r="DI155" i="21"/>
  <c r="DH155" i="21"/>
  <c r="DG155" i="21"/>
  <c r="DF155" i="21"/>
  <c r="DE155" i="21"/>
  <c r="DD155" i="21"/>
  <c r="DC155" i="21"/>
  <c r="DB155" i="21"/>
  <c r="DA155" i="21"/>
  <c r="CZ155" i="21"/>
  <c r="CY155" i="21"/>
  <c r="CX155" i="21"/>
  <c r="CW155" i="21"/>
  <c r="CV155" i="21"/>
  <c r="CU155" i="21"/>
  <c r="CT155" i="21"/>
  <c r="CS155" i="21"/>
  <c r="CR155" i="21"/>
  <c r="CQ155" i="21"/>
  <c r="CP155" i="21"/>
  <c r="CO155" i="21"/>
  <c r="CN155" i="21"/>
  <c r="CM155" i="21"/>
  <c r="CL155" i="21"/>
  <c r="CK155" i="21"/>
  <c r="CJ155" i="21"/>
  <c r="CI155" i="21"/>
  <c r="CH155" i="21"/>
  <c r="CG155" i="21"/>
  <c r="CF155" i="21"/>
  <c r="CE155" i="21"/>
  <c r="CD155" i="21"/>
  <c r="CC155" i="21"/>
  <c r="CB155" i="21"/>
  <c r="CA155" i="21"/>
  <c r="BZ155" i="21"/>
  <c r="BY155" i="21"/>
  <c r="BX155" i="21"/>
  <c r="BW155" i="21"/>
  <c r="BV155" i="21"/>
  <c r="BU155" i="21"/>
  <c r="BT155" i="21"/>
  <c r="BS155" i="21"/>
  <c r="BQ155" i="21"/>
  <c r="BP155" i="21"/>
  <c r="BO155" i="21"/>
  <c r="BN155" i="21"/>
  <c r="BM155" i="21"/>
  <c r="BL155" i="21"/>
  <c r="BK155" i="21"/>
  <c r="BJ155" i="21"/>
  <c r="BI155" i="21"/>
  <c r="BH155" i="21"/>
  <c r="BG155" i="21"/>
  <c r="BF155" i="21"/>
  <c r="BE155" i="21"/>
  <c r="BD155" i="21"/>
  <c r="BC155" i="21"/>
  <c r="BB155" i="21"/>
  <c r="BA155" i="21"/>
  <c r="AZ155" i="21"/>
  <c r="AY155" i="21"/>
  <c r="AX155" i="21"/>
  <c r="AW155" i="21"/>
  <c r="AV155" i="21"/>
  <c r="AU155" i="21"/>
  <c r="AT155" i="21"/>
  <c r="AS155" i="21"/>
  <c r="AR155" i="21"/>
  <c r="AQ155" i="21"/>
  <c r="AP155" i="21"/>
  <c r="AO155" i="21"/>
  <c r="AN155" i="21"/>
  <c r="AM155" i="21"/>
  <c r="AL155" i="21"/>
  <c r="AK155" i="21"/>
  <c r="AJ155" i="21"/>
  <c r="AI155" i="21"/>
  <c r="AH155" i="21"/>
  <c r="AG155" i="21"/>
  <c r="AF155" i="21"/>
  <c r="AE155" i="21"/>
  <c r="AD155" i="21"/>
  <c r="AC155" i="21"/>
  <c r="AB155" i="21"/>
  <c r="AA155" i="21"/>
  <c r="Z155" i="21"/>
  <c r="Y155" i="21"/>
  <c r="X155" i="21"/>
  <c r="W155" i="21"/>
  <c r="V155" i="21"/>
  <c r="U155" i="21"/>
  <c r="T155" i="21"/>
  <c r="S155" i="21"/>
  <c r="R155" i="21"/>
  <c r="Q155" i="21"/>
  <c r="P155" i="21"/>
  <c r="O155" i="21"/>
  <c r="N155" i="21"/>
  <c r="M155" i="21"/>
  <c r="L155" i="21"/>
  <c r="K155" i="21"/>
  <c r="J155" i="21"/>
  <c r="I155" i="21"/>
  <c r="H155" i="21"/>
  <c r="G155" i="21"/>
  <c r="F155" i="21"/>
  <c r="E155" i="21"/>
  <c r="D155" i="21"/>
  <c r="C155" i="21"/>
  <c r="B155" i="21"/>
  <c r="A155" i="21"/>
  <c r="EF154" i="21"/>
  <c r="EE154" i="21"/>
  <c r="ED154" i="21"/>
  <c r="EC154" i="21"/>
  <c r="EB154" i="21"/>
  <c r="EA154" i="21"/>
  <c r="DZ154" i="21"/>
  <c r="DY154" i="21"/>
  <c r="DX154" i="21"/>
  <c r="DW154" i="21"/>
  <c r="DV154" i="21"/>
  <c r="DU154" i="21"/>
  <c r="DT154" i="21"/>
  <c r="DS154" i="21"/>
  <c r="DR154" i="21"/>
  <c r="DQ154" i="21"/>
  <c r="DP154" i="21"/>
  <c r="DO154" i="21"/>
  <c r="DN154" i="21"/>
  <c r="DM154" i="21"/>
  <c r="DL154" i="21"/>
  <c r="DK154" i="21"/>
  <c r="DJ154" i="21"/>
  <c r="DI154" i="21"/>
  <c r="DH154" i="21"/>
  <c r="DG154" i="21"/>
  <c r="DF154" i="21"/>
  <c r="DE154" i="21"/>
  <c r="DD154" i="21"/>
  <c r="DC154" i="21"/>
  <c r="DB154" i="21"/>
  <c r="DA154" i="21"/>
  <c r="CZ154" i="21"/>
  <c r="CY154" i="21"/>
  <c r="CX154" i="21"/>
  <c r="CW154" i="21"/>
  <c r="CV154" i="21"/>
  <c r="CU154" i="21"/>
  <c r="CT154" i="21"/>
  <c r="CS154" i="21"/>
  <c r="CR154" i="21"/>
  <c r="CQ154" i="21"/>
  <c r="CP154" i="21"/>
  <c r="CO154" i="21"/>
  <c r="CN154" i="21"/>
  <c r="CM154" i="21"/>
  <c r="CL154" i="21"/>
  <c r="CK154" i="21"/>
  <c r="CJ154" i="21"/>
  <c r="CI154" i="21"/>
  <c r="CH154" i="21"/>
  <c r="CG154" i="21"/>
  <c r="CF154" i="21"/>
  <c r="CE154" i="21"/>
  <c r="CD154" i="21"/>
  <c r="CC154" i="21"/>
  <c r="CB154" i="21"/>
  <c r="CA154" i="21"/>
  <c r="BZ154" i="21"/>
  <c r="BY154" i="21"/>
  <c r="BX154" i="21"/>
  <c r="BW154" i="21"/>
  <c r="BV154" i="21"/>
  <c r="BU154" i="21"/>
  <c r="BT154" i="21"/>
  <c r="BS154" i="21"/>
  <c r="BQ154" i="21"/>
  <c r="BP154" i="21"/>
  <c r="BO154" i="21"/>
  <c r="BN154" i="21"/>
  <c r="BM154" i="21"/>
  <c r="BL154" i="21"/>
  <c r="BK154" i="21"/>
  <c r="BJ154" i="21"/>
  <c r="BI154" i="21"/>
  <c r="BH154" i="21"/>
  <c r="BG154" i="21"/>
  <c r="BF154" i="21"/>
  <c r="BE154" i="21"/>
  <c r="BD154" i="21"/>
  <c r="BC154" i="21"/>
  <c r="BB154" i="21"/>
  <c r="BA154" i="21"/>
  <c r="AZ154" i="21"/>
  <c r="AY154" i="21"/>
  <c r="AX154" i="21"/>
  <c r="AW154" i="21"/>
  <c r="AV154" i="21"/>
  <c r="AU154" i="21"/>
  <c r="AT154" i="21"/>
  <c r="AS154" i="21"/>
  <c r="AR154" i="21"/>
  <c r="AQ154" i="21"/>
  <c r="AP154" i="21"/>
  <c r="AO154" i="21"/>
  <c r="AN154" i="21"/>
  <c r="AM154" i="21"/>
  <c r="AL154" i="21"/>
  <c r="AK154" i="21"/>
  <c r="AJ154" i="21"/>
  <c r="AI154" i="21"/>
  <c r="AH154" i="21"/>
  <c r="AG154" i="21"/>
  <c r="AF154" i="21"/>
  <c r="AE154" i="21"/>
  <c r="AD154" i="21"/>
  <c r="AC154" i="21"/>
  <c r="AB154" i="21"/>
  <c r="AA154" i="21"/>
  <c r="Z154" i="21"/>
  <c r="Y154" i="21"/>
  <c r="X154" i="21"/>
  <c r="W154" i="21"/>
  <c r="V154" i="21"/>
  <c r="U154" i="21"/>
  <c r="T154" i="21"/>
  <c r="S154" i="21"/>
  <c r="R154" i="21"/>
  <c r="Q154" i="21"/>
  <c r="P154" i="21"/>
  <c r="O154" i="21"/>
  <c r="N154" i="21"/>
  <c r="M154" i="21"/>
  <c r="L154" i="21"/>
  <c r="K154" i="21"/>
  <c r="J154" i="21"/>
  <c r="I154" i="21"/>
  <c r="H154" i="21"/>
  <c r="G154" i="21"/>
  <c r="F154" i="21"/>
  <c r="E154" i="21"/>
  <c r="D154" i="21"/>
  <c r="C154" i="21"/>
  <c r="B154" i="21"/>
  <c r="A154" i="21"/>
  <c r="EF153" i="21"/>
  <c r="EE153" i="21"/>
  <c r="ED153" i="21"/>
  <c r="EC153" i="21"/>
  <c r="EB153" i="21"/>
  <c r="EA153" i="21"/>
  <c r="DZ153" i="21"/>
  <c r="DY153" i="21"/>
  <c r="DX153" i="21"/>
  <c r="DW153" i="21"/>
  <c r="DV153" i="21"/>
  <c r="DU153" i="21"/>
  <c r="DT153" i="21"/>
  <c r="DS153" i="21"/>
  <c r="DR153" i="21"/>
  <c r="DQ153" i="21"/>
  <c r="DP153" i="21"/>
  <c r="DO153" i="21"/>
  <c r="DN153" i="21"/>
  <c r="DM153" i="21"/>
  <c r="DL153" i="21"/>
  <c r="DK153" i="21"/>
  <c r="DJ153" i="21"/>
  <c r="DI153" i="21"/>
  <c r="DH153" i="21"/>
  <c r="DG153" i="21"/>
  <c r="DF153" i="21"/>
  <c r="DE153" i="21"/>
  <c r="DD153" i="21"/>
  <c r="DC153" i="21"/>
  <c r="DB153" i="21"/>
  <c r="DA153" i="21"/>
  <c r="CZ153" i="21"/>
  <c r="CY153" i="21"/>
  <c r="CX153" i="21"/>
  <c r="CW153" i="21"/>
  <c r="CV153" i="21"/>
  <c r="CU153" i="21"/>
  <c r="CT153" i="21"/>
  <c r="CS153" i="21"/>
  <c r="CR153" i="21"/>
  <c r="CQ153" i="21"/>
  <c r="CP153" i="21"/>
  <c r="CO153" i="21"/>
  <c r="CN153" i="21"/>
  <c r="CM153" i="21"/>
  <c r="CL153" i="21"/>
  <c r="CK153" i="21"/>
  <c r="CJ153" i="21"/>
  <c r="CI153" i="21"/>
  <c r="CH153" i="21"/>
  <c r="CG153" i="21"/>
  <c r="CF153" i="21"/>
  <c r="CE153" i="21"/>
  <c r="CD153" i="21"/>
  <c r="CC153" i="21"/>
  <c r="CB153" i="21"/>
  <c r="CA153" i="21"/>
  <c r="BZ153" i="21"/>
  <c r="BY153" i="21"/>
  <c r="BX153" i="21"/>
  <c r="BW153" i="21"/>
  <c r="BV153" i="21"/>
  <c r="BU153" i="21"/>
  <c r="BT153" i="21"/>
  <c r="BS153" i="21"/>
  <c r="BQ153" i="21"/>
  <c r="BP153" i="21"/>
  <c r="BO153" i="21"/>
  <c r="BN153" i="21"/>
  <c r="BM153" i="21"/>
  <c r="BL153" i="21"/>
  <c r="BK153" i="21"/>
  <c r="BJ153" i="21"/>
  <c r="BI153" i="21"/>
  <c r="BH153" i="21"/>
  <c r="BG153" i="21"/>
  <c r="BF153" i="21"/>
  <c r="BE153" i="21"/>
  <c r="BD153" i="21"/>
  <c r="BC153" i="21"/>
  <c r="BB153" i="21"/>
  <c r="BA153" i="21"/>
  <c r="AZ153" i="21"/>
  <c r="AY153" i="21"/>
  <c r="AX153" i="21"/>
  <c r="AW153" i="21"/>
  <c r="AV153" i="21"/>
  <c r="AU153" i="21"/>
  <c r="AT153" i="21"/>
  <c r="AS153" i="21"/>
  <c r="AR153" i="21"/>
  <c r="AQ153" i="21"/>
  <c r="AP153" i="21"/>
  <c r="AO153" i="21"/>
  <c r="AN153" i="21"/>
  <c r="AM153" i="21"/>
  <c r="AL153" i="21"/>
  <c r="AK153" i="21"/>
  <c r="AJ153" i="21"/>
  <c r="AI153" i="21"/>
  <c r="AH153" i="21"/>
  <c r="AG153" i="21"/>
  <c r="AF153" i="21"/>
  <c r="AE153" i="21"/>
  <c r="AD153" i="21"/>
  <c r="AC153" i="21"/>
  <c r="AB153" i="21"/>
  <c r="AA153" i="21"/>
  <c r="Z153" i="21"/>
  <c r="Y153" i="21"/>
  <c r="X153" i="21"/>
  <c r="W153" i="21"/>
  <c r="V153" i="21"/>
  <c r="U153" i="21"/>
  <c r="T153" i="21"/>
  <c r="S153" i="21"/>
  <c r="R153" i="21"/>
  <c r="Q153" i="21"/>
  <c r="P153" i="21"/>
  <c r="O153" i="21"/>
  <c r="N153" i="21"/>
  <c r="M153" i="21"/>
  <c r="L153" i="21"/>
  <c r="K153" i="21"/>
  <c r="J153" i="21"/>
  <c r="I153" i="21"/>
  <c r="H153" i="21"/>
  <c r="G153" i="21"/>
  <c r="F153" i="21"/>
  <c r="E153" i="21"/>
  <c r="D153" i="21"/>
  <c r="C153" i="21"/>
  <c r="B153" i="21"/>
  <c r="A153" i="21"/>
  <c r="EF152" i="21"/>
  <c r="EE152" i="21"/>
  <c r="ED152" i="21"/>
  <c r="EC152" i="21"/>
  <c r="EB152" i="21"/>
  <c r="EA152" i="21"/>
  <c r="DZ152" i="21"/>
  <c r="DY152" i="21"/>
  <c r="DX152" i="21"/>
  <c r="DW152" i="21"/>
  <c r="DV152" i="21"/>
  <c r="DU152" i="21"/>
  <c r="DT152" i="21"/>
  <c r="DS152" i="21"/>
  <c r="DR152" i="21"/>
  <c r="DQ152" i="21"/>
  <c r="DP152" i="21"/>
  <c r="DO152" i="21"/>
  <c r="DN152" i="21"/>
  <c r="DM152" i="21"/>
  <c r="DL152" i="21"/>
  <c r="DK152" i="21"/>
  <c r="DJ152" i="21"/>
  <c r="DI152" i="21"/>
  <c r="DH152" i="21"/>
  <c r="DG152" i="21"/>
  <c r="DF152" i="21"/>
  <c r="DE152" i="21"/>
  <c r="DD152" i="21"/>
  <c r="DC152" i="21"/>
  <c r="DB152" i="21"/>
  <c r="DA152" i="21"/>
  <c r="CZ152" i="21"/>
  <c r="CY152" i="21"/>
  <c r="CX152" i="21"/>
  <c r="CW152" i="21"/>
  <c r="CV152" i="21"/>
  <c r="CU152" i="21"/>
  <c r="CT152" i="21"/>
  <c r="CS152" i="21"/>
  <c r="CR152" i="21"/>
  <c r="CQ152" i="21"/>
  <c r="CP152" i="21"/>
  <c r="CO152" i="21"/>
  <c r="CN152" i="21"/>
  <c r="CM152" i="21"/>
  <c r="CL152" i="21"/>
  <c r="CK152" i="21"/>
  <c r="CJ152" i="21"/>
  <c r="CI152" i="21"/>
  <c r="CH152" i="21"/>
  <c r="CG152" i="21"/>
  <c r="CF152" i="21"/>
  <c r="CE152" i="21"/>
  <c r="CD152" i="21"/>
  <c r="CC152" i="21"/>
  <c r="CB152" i="21"/>
  <c r="CA152" i="21"/>
  <c r="BZ152" i="21"/>
  <c r="BY152" i="21"/>
  <c r="BX152" i="21"/>
  <c r="BW152" i="21"/>
  <c r="BV152" i="21"/>
  <c r="BU152" i="21"/>
  <c r="BT152" i="21"/>
  <c r="BS152" i="21"/>
  <c r="BQ152" i="21"/>
  <c r="BP152" i="21"/>
  <c r="BO152" i="21"/>
  <c r="BN152" i="21"/>
  <c r="BM152" i="21"/>
  <c r="BL152" i="21"/>
  <c r="BK152" i="21"/>
  <c r="BJ152" i="21"/>
  <c r="BI152" i="21"/>
  <c r="BH152" i="21"/>
  <c r="BG152" i="21"/>
  <c r="BF152" i="21"/>
  <c r="BE152" i="21"/>
  <c r="BD152" i="21"/>
  <c r="BC152" i="21"/>
  <c r="BB152" i="21"/>
  <c r="BA152" i="21"/>
  <c r="AZ152" i="21"/>
  <c r="AY152" i="21"/>
  <c r="AX152" i="21"/>
  <c r="AW152" i="21"/>
  <c r="AV152" i="21"/>
  <c r="AU152" i="21"/>
  <c r="AT152" i="21"/>
  <c r="AS152" i="21"/>
  <c r="AR152" i="21"/>
  <c r="AQ152" i="21"/>
  <c r="AP152" i="21"/>
  <c r="AO152" i="21"/>
  <c r="AN152" i="21"/>
  <c r="AM152" i="21"/>
  <c r="AL152" i="21"/>
  <c r="AK152" i="21"/>
  <c r="AJ152" i="21"/>
  <c r="AI152" i="21"/>
  <c r="AH152" i="21"/>
  <c r="AG152" i="21"/>
  <c r="AF152" i="21"/>
  <c r="AE152" i="21"/>
  <c r="AD152" i="21"/>
  <c r="AC152" i="21"/>
  <c r="AB152" i="21"/>
  <c r="AA152" i="21"/>
  <c r="Z152" i="21"/>
  <c r="Y152" i="21"/>
  <c r="X152" i="21"/>
  <c r="W152" i="21"/>
  <c r="V152" i="21"/>
  <c r="U152" i="21"/>
  <c r="T152" i="21"/>
  <c r="S152" i="21"/>
  <c r="R152" i="21"/>
  <c r="Q152" i="21"/>
  <c r="P152" i="21"/>
  <c r="O152" i="21"/>
  <c r="N152" i="21"/>
  <c r="M152" i="21"/>
  <c r="L152" i="21"/>
  <c r="K152" i="21"/>
  <c r="J152" i="21"/>
  <c r="I152" i="21"/>
  <c r="H152" i="21"/>
  <c r="G152" i="21"/>
  <c r="F152" i="21"/>
  <c r="E152" i="21"/>
  <c r="D152" i="21"/>
  <c r="C152" i="21"/>
  <c r="B152" i="21"/>
  <c r="A152" i="21"/>
  <c r="EF151" i="21"/>
  <c r="EE151" i="21"/>
  <c r="ED151" i="21"/>
  <c r="EC151" i="21"/>
  <c r="EB151" i="21"/>
  <c r="EA151" i="21"/>
  <c r="DZ151" i="21"/>
  <c r="DY151" i="21"/>
  <c r="DX151" i="21"/>
  <c r="DW151" i="21"/>
  <c r="DV151" i="21"/>
  <c r="DU151" i="21"/>
  <c r="DT151" i="21"/>
  <c r="DS151" i="21"/>
  <c r="DR151" i="21"/>
  <c r="DQ151" i="21"/>
  <c r="DP151" i="21"/>
  <c r="DO151" i="21"/>
  <c r="DN151" i="21"/>
  <c r="DM151" i="21"/>
  <c r="DL151" i="21"/>
  <c r="DK151" i="21"/>
  <c r="DJ151" i="21"/>
  <c r="DI151" i="21"/>
  <c r="DH151" i="21"/>
  <c r="DG151" i="21"/>
  <c r="DF151" i="21"/>
  <c r="DE151" i="21"/>
  <c r="DD151" i="21"/>
  <c r="DC151" i="21"/>
  <c r="DB151" i="21"/>
  <c r="DA151" i="21"/>
  <c r="CZ151" i="21"/>
  <c r="CY151" i="21"/>
  <c r="CX151" i="21"/>
  <c r="CW151" i="21"/>
  <c r="CV151" i="21"/>
  <c r="CU151" i="21"/>
  <c r="CT151" i="21"/>
  <c r="CS151" i="21"/>
  <c r="CR151" i="21"/>
  <c r="CQ151" i="21"/>
  <c r="CP151" i="21"/>
  <c r="CO151" i="21"/>
  <c r="CN151" i="21"/>
  <c r="CM151" i="21"/>
  <c r="CL151" i="21"/>
  <c r="CK151" i="21"/>
  <c r="CJ151" i="21"/>
  <c r="CI151" i="21"/>
  <c r="CH151" i="21"/>
  <c r="CG151" i="21"/>
  <c r="CF151" i="21"/>
  <c r="CE151" i="21"/>
  <c r="CD151" i="21"/>
  <c r="CC151" i="21"/>
  <c r="CB151" i="21"/>
  <c r="CA151" i="21"/>
  <c r="BZ151" i="21"/>
  <c r="BY151" i="21"/>
  <c r="BX151" i="21"/>
  <c r="BW151" i="21"/>
  <c r="BV151" i="21"/>
  <c r="BU151" i="21"/>
  <c r="BT151" i="21"/>
  <c r="BS151" i="21"/>
  <c r="BQ151" i="21"/>
  <c r="BP151" i="21"/>
  <c r="BO151" i="21"/>
  <c r="BN151" i="21"/>
  <c r="BM151" i="21"/>
  <c r="BL151" i="21"/>
  <c r="BK151" i="21"/>
  <c r="BJ151" i="21"/>
  <c r="BI151" i="21"/>
  <c r="BH151" i="21"/>
  <c r="BG151" i="21"/>
  <c r="BF151" i="21"/>
  <c r="BE151" i="21"/>
  <c r="BD151" i="21"/>
  <c r="BC151" i="21"/>
  <c r="BB151" i="21"/>
  <c r="BA151" i="21"/>
  <c r="AZ151" i="21"/>
  <c r="AY151" i="21"/>
  <c r="AX151" i="21"/>
  <c r="AW151" i="21"/>
  <c r="AV151" i="21"/>
  <c r="AU151" i="21"/>
  <c r="AT151" i="21"/>
  <c r="AS151" i="21"/>
  <c r="AR151" i="21"/>
  <c r="AQ151" i="21"/>
  <c r="AP151" i="21"/>
  <c r="AO151" i="21"/>
  <c r="AN151" i="21"/>
  <c r="AM151" i="21"/>
  <c r="AL151" i="21"/>
  <c r="AK151" i="21"/>
  <c r="AJ151" i="21"/>
  <c r="AI151" i="21"/>
  <c r="AH151" i="21"/>
  <c r="AG151" i="21"/>
  <c r="AF151" i="21"/>
  <c r="AE151" i="21"/>
  <c r="AD151" i="21"/>
  <c r="AC151" i="21"/>
  <c r="AB151" i="21"/>
  <c r="AA151" i="21"/>
  <c r="Z151" i="21"/>
  <c r="Y151" i="21"/>
  <c r="X151" i="21"/>
  <c r="W151" i="21"/>
  <c r="V151" i="21"/>
  <c r="U151" i="21"/>
  <c r="T151" i="21"/>
  <c r="S151" i="21"/>
  <c r="R151" i="21"/>
  <c r="Q151" i="21"/>
  <c r="P151" i="21"/>
  <c r="O151" i="21"/>
  <c r="N151" i="21"/>
  <c r="M151" i="21"/>
  <c r="L151" i="21"/>
  <c r="K151" i="21"/>
  <c r="J151" i="21"/>
  <c r="I151" i="21"/>
  <c r="H151" i="21"/>
  <c r="G151" i="21"/>
  <c r="F151" i="21"/>
  <c r="E151" i="21"/>
  <c r="D151" i="21"/>
  <c r="C151" i="21"/>
  <c r="B151" i="21"/>
  <c r="A151" i="21"/>
  <c r="EF150" i="21"/>
  <c r="EE150" i="21"/>
  <c r="ED150" i="21"/>
  <c r="EC150" i="21"/>
  <c r="EB150" i="21"/>
  <c r="EA150" i="21"/>
  <c r="DZ150" i="21"/>
  <c r="DY150" i="21"/>
  <c r="DX150" i="21"/>
  <c r="DW150" i="21"/>
  <c r="DV150" i="21"/>
  <c r="DU150" i="21"/>
  <c r="DT150" i="21"/>
  <c r="DS150" i="21"/>
  <c r="DR150" i="21"/>
  <c r="DQ150" i="21"/>
  <c r="DP150" i="21"/>
  <c r="DO150" i="21"/>
  <c r="DN150" i="21"/>
  <c r="DM150" i="21"/>
  <c r="DL150" i="21"/>
  <c r="DK150" i="21"/>
  <c r="DJ150" i="21"/>
  <c r="DI150" i="21"/>
  <c r="DH150" i="21"/>
  <c r="DG150" i="21"/>
  <c r="DF150" i="21"/>
  <c r="DE150" i="21"/>
  <c r="DD150" i="21"/>
  <c r="DC150" i="21"/>
  <c r="DB150" i="21"/>
  <c r="DA150" i="21"/>
  <c r="CZ150" i="21"/>
  <c r="CY150" i="21"/>
  <c r="CX150" i="21"/>
  <c r="CW150" i="21"/>
  <c r="CV150" i="21"/>
  <c r="CU150" i="21"/>
  <c r="CT150" i="21"/>
  <c r="CS150" i="21"/>
  <c r="CR150" i="21"/>
  <c r="CQ150" i="21"/>
  <c r="CP150" i="21"/>
  <c r="CO150" i="21"/>
  <c r="CN150" i="21"/>
  <c r="CM150" i="21"/>
  <c r="CL150" i="21"/>
  <c r="CK150" i="21"/>
  <c r="CJ150" i="21"/>
  <c r="CI150" i="21"/>
  <c r="CH150" i="21"/>
  <c r="CG150" i="21"/>
  <c r="CF150" i="21"/>
  <c r="CE150" i="21"/>
  <c r="CD150" i="21"/>
  <c r="CC150" i="21"/>
  <c r="CB150" i="21"/>
  <c r="CA150" i="21"/>
  <c r="BZ150" i="21"/>
  <c r="BY150" i="21"/>
  <c r="BX150" i="21"/>
  <c r="BW150" i="21"/>
  <c r="BV150" i="21"/>
  <c r="BU150" i="21"/>
  <c r="BT150" i="21"/>
  <c r="BS150" i="21"/>
  <c r="BQ150" i="21"/>
  <c r="BP150" i="21"/>
  <c r="BO150" i="21"/>
  <c r="BN150" i="21"/>
  <c r="BM150" i="21"/>
  <c r="BL150" i="21"/>
  <c r="BK150" i="21"/>
  <c r="BJ150" i="21"/>
  <c r="BI150" i="21"/>
  <c r="BH150" i="21"/>
  <c r="BG150" i="21"/>
  <c r="BF150" i="21"/>
  <c r="BE150" i="21"/>
  <c r="BD150" i="21"/>
  <c r="BC150" i="21"/>
  <c r="BB150" i="21"/>
  <c r="BA150" i="21"/>
  <c r="AZ150" i="21"/>
  <c r="AY150" i="21"/>
  <c r="AX150" i="21"/>
  <c r="AW150" i="21"/>
  <c r="AV150" i="21"/>
  <c r="AU150" i="21"/>
  <c r="AT150" i="21"/>
  <c r="AS150" i="21"/>
  <c r="AR150" i="21"/>
  <c r="AQ150" i="21"/>
  <c r="AP150" i="21"/>
  <c r="AO150" i="21"/>
  <c r="AN150" i="21"/>
  <c r="AM150" i="21"/>
  <c r="AL150" i="21"/>
  <c r="AK150" i="21"/>
  <c r="AJ150" i="21"/>
  <c r="AI150" i="21"/>
  <c r="AH150" i="21"/>
  <c r="AG150" i="21"/>
  <c r="AF150" i="21"/>
  <c r="AE150" i="21"/>
  <c r="AD150" i="21"/>
  <c r="AC150" i="21"/>
  <c r="AB150" i="21"/>
  <c r="AA150" i="21"/>
  <c r="Z150" i="21"/>
  <c r="Y150" i="21"/>
  <c r="X150" i="21"/>
  <c r="W150" i="21"/>
  <c r="V150" i="21"/>
  <c r="U150" i="21"/>
  <c r="T150" i="21"/>
  <c r="S150" i="21"/>
  <c r="R150" i="21"/>
  <c r="Q150" i="21"/>
  <c r="P150" i="21"/>
  <c r="O150" i="21"/>
  <c r="N150" i="21"/>
  <c r="M150" i="21"/>
  <c r="L150" i="21"/>
  <c r="K150" i="21"/>
  <c r="J150" i="21"/>
  <c r="I150" i="21"/>
  <c r="H150" i="21"/>
  <c r="G150" i="21"/>
  <c r="F150" i="21"/>
  <c r="E150" i="21"/>
  <c r="D150" i="21"/>
  <c r="C150" i="21"/>
  <c r="B150" i="21"/>
  <c r="A150" i="21"/>
  <c r="EF149" i="21"/>
  <c r="EE149" i="21"/>
  <c r="ED149" i="21"/>
  <c r="EC149" i="21"/>
  <c r="EB149" i="21"/>
  <c r="EA149" i="21"/>
  <c r="DZ149" i="21"/>
  <c r="DY149" i="21"/>
  <c r="DX149" i="21"/>
  <c r="DW149" i="21"/>
  <c r="DV149" i="21"/>
  <c r="DU149" i="21"/>
  <c r="DT149" i="21"/>
  <c r="DS149" i="21"/>
  <c r="DR149" i="21"/>
  <c r="DQ149" i="21"/>
  <c r="DP149" i="21"/>
  <c r="DO149" i="21"/>
  <c r="DN149" i="21"/>
  <c r="DM149" i="21"/>
  <c r="DL149" i="21"/>
  <c r="DK149" i="21"/>
  <c r="DJ149" i="21"/>
  <c r="DI149" i="21"/>
  <c r="DH149" i="21"/>
  <c r="DG149" i="21"/>
  <c r="DF149" i="21"/>
  <c r="DE149" i="21"/>
  <c r="DD149" i="21"/>
  <c r="DC149" i="21"/>
  <c r="DB149" i="21"/>
  <c r="DA149" i="21"/>
  <c r="CZ149" i="21"/>
  <c r="CY149" i="21"/>
  <c r="CX149" i="21"/>
  <c r="CW149" i="21"/>
  <c r="CV149" i="21"/>
  <c r="CU149" i="21"/>
  <c r="CT149" i="21"/>
  <c r="CS149" i="21"/>
  <c r="CR149" i="21"/>
  <c r="CQ149" i="21"/>
  <c r="CP149" i="21"/>
  <c r="CO149" i="21"/>
  <c r="CN149" i="21"/>
  <c r="CM149" i="21"/>
  <c r="CL149" i="21"/>
  <c r="CK149" i="21"/>
  <c r="CJ149" i="21"/>
  <c r="CI149" i="21"/>
  <c r="CH149" i="21"/>
  <c r="CG149" i="21"/>
  <c r="CF149" i="21"/>
  <c r="CE149" i="21"/>
  <c r="CD149" i="21"/>
  <c r="CC149" i="21"/>
  <c r="CB149" i="21"/>
  <c r="CA149" i="21"/>
  <c r="BZ149" i="21"/>
  <c r="BY149" i="21"/>
  <c r="BX149" i="21"/>
  <c r="BW149" i="21"/>
  <c r="BV149" i="21"/>
  <c r="BU149" i="21"/>
  <c r="BT149" i="21"/>
  <c r="BS149" i="21"/>
  <c r="BQ149" i="21"/>
  <c r="BP149" i="21"/>
  <c r="BO149" i="21"/>
  <c r="BN149" i="21"/>
  <c r="BM149" i="21"/>
  <c r="BL149" i="21"/>
  <c r="BK149" i="21"/>
  <c r="BJ149" i="21"/>
  <c r="BI149" i="21"/>
  <c r="BH149" i="21"/>
  <c r="BG149" i="21"/>
  <c r="BF149" i="21"/>
  <c r="BE149" i="21"/>
  <c r="BD149" i="21"/>
  <c r="BC149" i="21"/>
  <c r="BB149" i="21"/>
  <c r="BA149" i="21"/>
  <c r="AZ149" i="21"/>
  <c r="AY149" i="21"/>
  <c r="AX149" i="21"/>
  <c r="AW149" i="21"/>
  <c r="AV149" i="21"/>
  <c r="AU149" i="21"/>
  <c r="AT149" i="21"/>
  <c r="AS149" i="21"/>
  <c r="AR149" i="21"/>
  <c r="AQ149" i="21"/>
  <c r="AP149" i="21"/>
  <c r="AO149" i="21"/>
  <c r="AN149" i="21"/>
  <c r="AM149" i="21"/>
  <c r="AL149" i="21"/>
  <c r="AK149" i="21"/>
  <c r="AJ149" i="21"/>
  <c r="AI149" i="21"/>
  <c r="AH149" i="21"/>
  <c r="AG149" i="21"/>
  <c r="AF149" i="21"/>
  <c r="AE149" i="21"/>
  <c r="AD149" i="21"/>
  <c r="AC149" i="21"/>
  <c r="AB149" i="21"/>
  <c r="AA149" i="21"/>
  <c r="Z149" i="21"/>
  <c r="Y149" i="21"/>
  <c r="X149" i="21"/>
  <c r="W149" i="21"/>
  <c r="V149" i="21"/>
  <c r="U149" i="21"/>
  <c r="T149" i="21"/>
  <c r="S149" i="21"/>
  <c r="R149" i="21"/>
  <c r="Q149" i="21"/>
  <c r="P149" i="21"/>
  <c r="O149" i="21"/>
  <c r="N149" i="21"/>
  <c r="M149" i="21"/>
  <c r="L149" i="21"/>
  <c r="K149" i="21"/>
  <c r="J149" i="21"/>
  <c r="I149" i="21"/>
  <c r="H149" i="21"/>
  <c r="G149" i="21"/>
  <c r="F149" i="21"/>
  <c r="E149" i="21"/>
  <c r="D149" i="21"/>
  <c r="C149" i="21"/>
  <c r="B149" i="21"/>
  <c r="A149" i="21"/>
  <c r="EF148" i="21"/>
  <c r="EE148" i="21"/>
  <c r="ED148" i="21"/>
  <c r="EC148" i="21"/>
  <c r="EB148" i="21"/>
  <c r="EA148" i="21"/>
  <c r="DZ148" i="21"/>
  <c r="DY148" i="21"/>
  <c r="DX148" i="21"/>
  <c r="DW148" i="21"/>
  <c r="DV148" i="21"/>
  <c r="DU148" i="21"/>
  <c r="DT148" i="21"/>
  <c r="DS148" i="21"/>
  <c r="DR148" i="21"/>
  <c r="DQ148" i="21"/>
  <c r="DP148" i="21"/>
  <c r="DO148" i="21"/>
  <c r="DN148" i="21"/>
  <c r="DM148" i="21"/>
  <c r="DL148" i="21"/>
  <c r="DK148" i="21"/>
  <c r="DJ148" i="21"/>
  <c r="DI148" i="21"/>
  <c r="DH148" i="21"/>
  <c r="DG148" i="21"/>
  <c r="DF148" i="21"/>
  <c r="DE148" i="21"/>
  <c r="DD148" i="21"/>
  <c r="DC148" i="21"/>
  <c r="DB148" i="21"/>
  <c r="DA148" i="21"/>
  <c r="CZ148" i="21"/>
  <c r="CY148" i="21"/>
  <c r="CX148" i="21"/>
  <c r="CW148" i="21"/>
  <c r="CV148" i="21"/>
  <c r="CU148" i="21"/>
  <c r="CT148" i="21"/>
  <c r="CS148" i="21"/>
  <c r="CR148" i="21"/>
  <c r="CQ148" i="21"/>
  <c r="CP148" i="21"/>
  <c r="CO148" i="21"/>
  <c r="CN148" i="21"/>
  <c r="CM148" i="21"/>
  <c r="CL148" i="21"/>
  <c r="CK148" i="21"/>
  <c r="CJ148" i="21"/>
  <c r="CI148" i="21"/>
  <c r="CH148" i="21"/>
  <c r="CG148" i="21"/>
  <c r="CF148" i="21"/>
  <c r="CE148" i="21"/>
  <c r="CD148" i="21"/>
  <c r="CC148" i="21"/>
  <c r="CB148" i="21"/>
  <c r="CA148" i="21"/>
  <c r="BZ148" i="21"/>
  <c r="BY148" i="21"/>
  <c r="BX148" i="21"/>
  <c r="BW148" i="21"/>
  <c r="BV148" i="21"/>
  <c r="BU148" i="21"/>
  <c r="BT148" i="21"/>
  <c r="BS148" i="21"/>
  <c r="BQ148" i="21"/>
  <c r="BP148" i="21"/>
  <c r="BO148" i="21"/>
  <c r="BN148" i="21"/>
  <c r="BM148" i="21"/>
  <c r="BL148" i="21"/>
  <c r="BK148" i="21"/>
  <c r="BJ148" i="21"/>
  <c r="BI148" i="21"/>
  <c r="BH148" i="21"/>
  <c r="BG148" i="21"/>
  <c r="BF148" i="21"/>
  <c r="BE148" i="21"/>
  <c r="BD148" i="21"/>
  <c r="BC148" i="21"/>
  <c r="BB148" i="21"/>
  <c r="BA148" i="21"/>
  <c r="AZ148" i="21"/>
  <c r="AY148" i="21"/>
  <c r="AX148" i="21"/>
  <c r="AW148" i="21"/>
  <c r="AV148" i="21"/>
  <c r="AU148" i="21"/>
  <c r="AT148" i="21"/>
  <c r="AS148" i="21"/>
  <c r="AR148" i="21"/>
  <c r="AQ148" i="21"/>
  <c r="AP148" i="21"/>
  <c r="AO148" i="21"/>
  <c r="AN148" i="21"/>
  <c r="AM148" i="21"/>
  <c r="AL148" i="21"/>
  <c r="AK148" i="21"/>
  <c r="AJ148" i="21"/>
  <c r="AI148" i="21"/>
  <c r="AH148" i="21"/>
  <c r="AG148" i="21"/>
  <c r="AF148" i="21"/>
  <c r="AE148" i="21"/>
  <c r="AD148" i="21"/>
  <c r="AC148" i="21"/>
  <c r="AB148" i="21"/>
  <c r="AA148" i="21"/>
  <c r="Z148" i="21"/>
  <c r="Y148" i="21"/>
  <c r="X148" i="21"/>
  <c r="W148" i="21"/>
  <c r="V148" i="21"/>
  <c r="U148" i="21"/>
  <c r="T148" i="21"/>
  <c r="S148" i="21"/>
  <c r="R148" i="21"/>
  <c r="Q148" i="21"/>
  <c r="P148" i="21"/>
  <c r="O148" i="21"/>
  <c r="N148" i="21"/>
  <c r="M148" i="21"/>
  <c r="L148" i="21"/>
  <c r="K148" i="21"/>
  <c r="J148" i="21"/>
  <c r="I148" i="21"/>
  <c r="H148" i="21"/>
  <c r="G148" i="21"/>
  <c r="F148" i="21"/>
  <c r="E148" i="21"/>
  <c r="D148" i="21"/>
  <c r="C148" i="21"/>
  <c r="B148" i="21"/>
  <c r="A148" i="21"/>
  <c r="EF147" i="21"/>
  <c r="EE147" i="21"/>
  <c r="ED147" i="21"/>
  <c r="EC147" i="21"/>
  <c r="EB147" i="21"/>
  <c r="EA147" i="21"/>
  <c r="DZ147" i="21"/>
  <c r="DY147" i="21"/>
  <c r="DX147" i="21"/>
  <c r="DW147" i="21"/>
  <c r="DV147" i="21"/>
  <c r="DU147" i="21"/>
  <c r="DT147" i="21"/>
  <c r="DS147" i="21"/>
  <c r="DR147" i="21"/>
  <c r="DQ147" i="21"/>
  <c r="DP147" i="21"/>
  <c r="DO147" i="21"/>
  <c r="DN147" i="21"/>
  <c r="DM147" i="21"/>
  <c r="DL147" i="21"/>
  <c r="DK147" i="21"/>
  <c r="DJ147" i="21"/>
  <c r="DI147" i="21"/>
  <c r="DH147" i="21"/>
  <c r="DG147" i="21"/>
  <c r="DF147" i="21"/>
  <c r="DE147" i="21"/>
  <c r="DD147" i="21"/>
  <c r="DC147" i="21"/>
  <c r="DB147" i="21"/>
  <c r="DA147" i="21"/>
  <c r="CZ147" i="21"/>
  <c r="CY147" i="21"/>
  <c r="CX147" i="21"/>
  <c r="CW147" i="21"/>
  <c r="CV147" i="21"/>
  <c r="CU147" i="21"/>
  <c r="CT147" i="21"/>
  <c r="CS147" i="21"/>
  <c r="CR147" i="21"/>
  <c r="CQ147" i="21"/>
  <c r="CP147" i="21"/>
  <c r="CO147" i="21"/>
  <c r="CN147" i="21"/>
  <c r="CM147" i="21"/>
  <c r="CL147" i="21"/>
  <c r="CK147" i="21"/>
  <c r="CJ147" i="21"/>
  <c r="CI147" i="21"/>
  <c r="CH147" i="21"/>
  <c r="CG147" i="21"/>
  <c r="CF147" i="21"/>
  <c r="CE147" i="21"/>
  <c r="CD147" i="21"/>
  <c r="CC147" i="21"/>
  <c r="CB147" i="21"/>
  <c r="CA147" i="21"/>
  <c r="BZ147" i="21"/>
  <c r="BY147" i="21"/>
  <c r="BX147" i="21"/>
  <c r="BW147" i="21"/>
  <c r="BV147" i="21"/>
  <c r="BU147" i="21"/>
  <c r="BT147" i="21"/>
  <c r="BS147" i="21"/>
  <c r="BQ147" i="21"/>
  <c r="BP147" i="21"/>
  <c r="BO147" i="21"/>
  <c r="BN147" i="21"/>
  <c r="BM147" i="21"/>
  <c r="BL147" i="21"/>
  <c r="BK147" i="21"/>
  <c r="BJ147" i="21"/>
  <c r="BI147" i="21"/>
  <c r="BH147" i="21"/>
  <c r="BG147" i="21"/>
  <c r="BF147" i="21"/>
  <c r="BE147" i="21"/>
  <c r="BD147" i="21"/>
  <c r="BC147" i="21"/>
  <c r="BB147" i="21"/>
  <c r="BA147" i="21"/>
  <c r="AZ147" i="21"/>
  <c r="AY147" i="21"/>
  <c r="AX147" i="21"/>
  <c r="AW147" i="21"/>
  <c r="AV147" i="21"/>
  <c r="AU147" i="21"/>
  <c r="AT147" i="21"/>
  <c r="AS147" i="21"/>
  <c r="AR147" i="21"/>
  <c r="AQ147" i="21"/>
  <c r="AP147" i="21"/>
  <c r="AO147" i="21"/>
  <c r="AN147" i="21"/>
  <c r="AM147" i="21"/>
  <c r="AL147" i="21"/>
  <c r="AK147" i="21"/>
  <c r="AJ147" i="21"/>
  <c r="AI147" i="21"/>
  <c r="AH147" i="21"/>
  <c r="AG147" i="21"/>
  <c r="AF147" i="21"/>
  <c r="AE147" i="21"/>
  <c r="AD147" i="21"/>
  <c r="AC147" i="21"/>
  <c r="AB147" i="21"/>
  <c r="AA147" i="21"/>
  <c r="Z147" i="21"/>
  <c r="Y147" i="21"/>
  <c r="X147" i="21"/>
  <c r="W147" i="21"/>
  <c r="V147" i="21"/>
  <c r="U147" i="21"/>
  <c r="T147" i="21"/>
  <c r="S147" i="21"/>
  <c r="R147" i="21"/>
  <c r="Q147" i="21"/>
  <c r="P147" i="21"/>
  <c r="O147" i="21"/>
  <c r="N147" i="21"/>
  <c r="M147" i="21"/>
  <c r="L147" i="21"/>
  <c r="K147" i="21"/>
  <c r="J147" i="21"/>
  <c r="I147" i="21"/>
  <c r="H147" i="21"/>
  <c r="G147" i="21"/>
  <c r="F147" i="21"/>
  <c r="E147" i="21"/>
  <c r="D147" i="21"/>
  <c r="C147" i="21"/>
  <c r="B147" i="21"/>
  <c r="A147" i="21"/>
  <c r="EF146" i="21"/>
  <c r="EE146" i="21"/>
  <c r="ED146" i="21"/>
  <c r="EC146" i="21"/>
  <c r="EB146" i="21"/>
  <c r="EA146" i="21"/>
  <c r="DZ146" i="21"/>
  <c r="DY146" i="21"/>
  <c r="DX146" i="21"/>
  <c r="DW146" i="21"/>
  <c r="DV146" i="21"/>
  <c r="DU146" i="21"/>
  <c r="DT146" i="21"/>
  <c r="DS146" i="21"/>
  <c r="DR146" i="21"/>
  <c r="DQ146" i="21"/>
  <c r="DP146" i="21"/>
  <c r="DO146" i="21"/>
  <c r="DN146" i="21"/>
  <c r="DM146" i="21"/>
  <c r="DL146" i="21"/>
  <c r="DK146" i="21"/>
  <c r="DJ146" i="21"/>
  <c r="DI146" i="21"/>
  <c r="DH146" i="21"/>
  <c r="DG146" i="21"/>
  <c r="DF146" i="21"/>
  <c r="DE146" i="21"/>
  <c r="DD146" i="21"/>
  <c r="DC146" i="21"/>
  <c r="DB146" i="21"/>
  <c r="DA146" i="21"/>
  <c r="CZ146" i="21"/>
  <c r="CY146" i="21"/>
  <c r="CX146" i="21"/>
  <c r="CW146" i="21"/>
  <c r="CV146" i="21"/>
  <c r="CU146" i="21"/>
  <c r="CT146" i="21"/>
  <c r="CS146" i="21"/>
  <c r="CR146" i="21"/>
  <c r="CQ146" i="21"/>
  <c r="CP146" i="21"/>
  <c r="CO146" i="21"/>
  <c r="CN146" i="21"/>
  <c r="CM146" i="21"/>
  <c r="CL146" i="21"/>
  <c r="CK146" i="21"/>
  <c r="CJ146" i="21"/>
  <c r="CI146" i="21"/>
  <c r="CH146" i="21"/>
  <c r="CG146" i="21"/>
  <c r="CF146" i="21"/>
  <c r="CE146" i="21"/>
  <c r="CD146" i="21"/>
  <c r="CC146" i="21"/>
  <c r="CB146" i="21"/>
  <c r="CA146" i="21"/>
  <c r="BZ146" i="21"/>
  <c r="BY146" i="21"/>
  <c r="BX146" i="21"/>
  <c r="BW146" i="21"/>
  <c r="BV146" i="21"/>
  <c r="BU146" i="21"/>
  <c r="BT146" i="21"/>
  <c r="BS146" i="21"/>
  <c r="BQ146" i="21"/>
  <c r="BP146" i="21"/>
  <c r="BO146" i="21"/>
  <c r="BN146" i="21"/>
  <c r="BM146" i="21"/>
  <c r="BL146" i="21"/>
  <c r="BK146" i="21"/>
  <c r="BJ146" i="21"/>
  <c r="BI146" i="21"/>
  <c r="BH146" i="21"/>
  <c r="BG146" i="21"/>
  <c r="BF146" i="21"/>
  <c r="BE146" i="21"/>
  <c r="BD146" i="21"/>
  <c r="BC146" i="21"/>
  <c r="BB146" i="21"/>
  <c r="BA146" i="21"/>
  <c r="AZ146" i="21"/>
  <c r="AY146" i="21"/>
  <c r="AX146" i="21"/>
  <c r="AW146" i="21"/>
  <c r="AV146" i="21"/>
  <c r="AU146" i="21"/>
  <c r="AT146" i="21"/>
  <c r="AS146" i="21"/>
  <c r="AR146" i="21"/>
  <c r="AQ146" i="21"/>
  <c r="AP146" i="21"/>
  <c r="AO146" i="21"/>
  <c r="AN146" i="21"/>
  <c r="AM146" i="21"/>
  <c r="AL146" i="21"/>
  <c r="AK146" i="21"/>
  <c r="AJ146" i="21"/>
  <c r="AI146" i="21"/>
  <c r="AH146" i="21"/>
  <c r="AG146" i="21"/>
  <c r="AF146" i="21"/>
  <c r="AE146" i="21"/>
  <c r="AD146" i="21"/>
  <c r="AC146" i="21"/>
  <c r="AB146" i="21"/>
  <c r="AA146" i="21"/>
  <c r="Z146" i="21"/>
  <c r="Y146" i="21"/>
  <c r="X146" i="21"/>
  <c r="W146" i="21"/>
  <c r="V146" i="21"/>
  <c r="U146" i="21"/>
  <c r="T146" i="21"/>
  <c r="S146" i="21"/>
  <c r="R146" i="21"/>
  <c r="Q146" i="21"/>
  <c r="P146" i="21"/>
  <c r="O146" i="21"/>
  <c r="N146" i="21"/>
  <c r="M146" i="21"/>
  <c r="L146" i="21"/>
  <c r="K146" i="21"/>
  <c r="J146" i="21"/>
  <c r="I146" i="21"/>
  <c r="H146" i="21"/>
  <c r="G146" i="21"/>
  <c r="F146" i="21"/>
  <c r="E146" i="21"/>
  <c r="D146" i="21"/>
  <c r="C146" i="21"/>
  <c r="B146" i="21"/>
  <c r="A146" i="21"/>
  <c r="EF145" i="21"/>
  <c r="EE145" i="21"/>
  <c r="ED145" i="21"/>
  <c r="EC145" i="21"/>
  <c r="EB145" i="21"/>
  <c r="EA145" i="21"/>
  <c r="DZ145" i="21"/>
  <c r="DY145" i="21"/>
  <c r="DX145" i="21"/>
  <c r="DW145" i="21"/>
  <c r="DV145" i="21"/>
  <c r="DU145" i="21"/>
  <c r="DT145" i="21"/>
  <c r="DS145" i="21"/>
  <c r="DR145" i="21"/>
  <c r="DQ145" i="21"/>
  <c r="DP145" i="21"/>
  <c r="DO145" i="21"/>
  <c r="DN145" i="21"/>
  <c r="DM145" i="21"/>
  <c r="DL145" i="21"/>
  <c r="DK145" i="21"/>
  <c r="DJ145" i="21"/>
  <c r="DI145" i="21"/>
  <c r="DH145" i="21"/>
  <c r="DG145" i="21"/>
  <c r="DF145" i="21"/>
  <c r="DE145" i="21"/>
  <c r="DD145" i="21"/>
  <c r="DC145" i="21"/>
  <c r="DB145" i="21"/>
  <c r="DA145" i="21"/>
  <c r="CZ145" i="21"/>
  <c r="CY145" i="21"/>
  <c r="CX145" i="21"/>
  <c r="CW145" i="21"/>
  <c r="CV145" i="21"/>
  <c r="CU145" i="21"/>
  <c r="CT145" i="21"/>
  <c r="CS145" i="21"/>
  <c r="CR145" i="21"/>
  <c r="CQ145" i="21"/>
  <c r="CP145" i="21"/>
  <c r="CO145" i="21"/>
  <c r="CN145" i="21"/>
  <c r="CM145" i="21"/>
  <c r="CL145" i="21"/>
  <c r="CK145" i="21"/>
  <c r="CJ145" i="21"/>
  <c r="CI145" i="21"/>
  <c r="CH145" i="21"/>
  <c r="CG145" i="21"/>
  <c r="CF145" i="21"/>
  <c r="CE145" i="21"/>
  <c r="CD145" i="21"/>
  <c r="CC145" i="21"/>
  <c r="CB145" i="21"/>
  <c r="CA145" i="21"/>
  <c r="BZ145" i="21"/>
  <c r="BY145" i="21"/>
  <c r="BX145" i="21"/>
  <c r="BW145" i="21"/>
  <c r="BV145" i="21"/>
  <c r="BU145" i="21"/>
  <c r="BT145" i="21"/>
  <c r="BS145" i="21"/>
  <c r="BQ145" i="21"/>
  <c r="BP145" i="21"/>
  <c r="BO145" i="21"/>
  <c r="BN145" i="21"/>
  <c r="BM145" i="21"/>
  <c r="BL145" i="21"/>
  <c r="BK145" i="21"/>
  <c r="BJ145" i="21"/>
  <c r="BI145" i="21"/>
  <c r="BH145" i="21"/>
  <c r="BG145" i="21"/>
  <c r="BF145" i="21"/>
  <c r="BE145" i="21"/>
  <c r="BD145" i="21"/>
  <c r="BC145" i="21"/>
  <c r="BB145" i="21"/>
  <c r="BA145" i="21"/>
  <c r="AZ145" i="21"/>
  <c r="AY145" i="21"/>
  <c r="AX145" i="21"/>
  <c r="AW145" i="21"/>
  <c r="AV145" i="21"/>
  <c r="AU145" i="21"/>
  <c r="AT145" i="21"/>
  <c r="AS145" i="21"/>
  <c r="AR145" i="21"/>
  <c r="AQ145" i="21"/>
  <c r="AP145" i="21"/>
  <c r="AO145" i="21"/>
  <c r="AN145" i="21"/>
  <c r="AM145" i="21"/>
  <c r="AL145" i="21"/>
  <c r="AK145" i="21"/>
  <c r="AJ145" i="21"/>
  <c r="AI145" i="21"/>
  <c r="AH145" i="21"/>
  <c r="AG145" i="21"/>
  <c r="AF145" i="21"/>
  <c r="AE145" i="21"/>
  <c r="AD145" i="21"/>
  <c r="AC145" i="21"/>
  <c r="AB145" i="21"/>
  <c r="AA145" i="21"/>
  <c r="Z145" i="21"/>
  <c r="Y145" i="21"/>
  <c r="X145" i="21"/>
  <c r="W145" i="21"/>
  <c r="V145" i="21"/>
  <c r="U145" i="21"/>
  <c r="T145" i="21"/>
  <c r="S145" i="21"/>
  <c r="R145" i="21"/>
  <c r="Q145" i="21"/>
  <c r="P145" i="21"/>
  <c r="O145" i="21"/>
  <c r="N145" i="21"/>
  <c r="M145" i="21"/>
  <c r="L145" i="21"/>
  <c r="K145" i="21"/>
  <c r="J145" i="21"/>
  <c r="I145" i="21"/>
  <c r="H145" i="21"/>
  <c r="G145" i="21"/>
  <c r="F145" i="21"/>
  <c r="E145" i="21"/>
  <c r="D145" i="21"/>
  <c r="C145" i="21"/>
  <c r="B145" i="21"/>
  <c r="A145" i="21"/>
  <c r="EF144" i="21"/>
  <c r="EE144" i="21"/>
  <c r="ED144" i="21"/>
  <c r="EC144" i="21"/>
  <c r="EB144" i="21"/>
  <c r="EA144" i="21"/>
  <c r="DZ144" i="21"/>
  <c r="DY144" i="21"/>
  <c r="DX144" i="21"/>
  <c r="DW144" i="21"/>
  <c r="DV144" i="21"/>
  <c r="DU144" i="21"/>
  <c r="DT144" i="21"/>
  <c r="DS144" i="21"/>
  <c r="DR144" i="21"/>
  <c r="DQ144" i="21"/>
  <c r="DP144" i="21"/>
  <c r="DO144" i="21"/>
  <c r="DN144" i="21"/>
  <c r="DM144" i="21"/>
  <c r="DL144" i="21"/>
  <c r="DK144" i="21"/>
  <c r="DJ144" i="21"/>
  <c r="DI144" i="21"/>
  <c r="DH144" i="21"/>
  <c r="DG144" i="21"/>
  <c r="DF144" i="21"/>
  <c r="DE144" i="21"/>
  <c r="DD144" i="21"/>
  <c r="DC144" i="21"/>
  <c r="DB144" i="21"/>
  <c r="DA144" i="21"/>
  <c r="CZ144" i="21"/>
  <c r="CY144" i="21"/>
  <c r="CX144" i="21"/>
  <c r="CW144" i="21"/>
  <c r="CV144" i="21"/>
  <c r="CU144" i="21"/>
  <c r="CT144" i="21"/>
  <c r="CS144" i="21"/>
  <c r="CR144" i="21"/>
  <c r="CQ144" i="21"/>
  <c r="CP144" i="21"/>
  <c r="CO144" i="21"/>
  <c r="CN144" i="21"/>
  <c r="CM144" i="21"/>
  <c r="CL144" i="21"/>
  <c r="CK144" i="21"/>
  <c r="CJ144" i="21"/>
  <c r="CI144" i="21"/>
  <c r="CH144" i="21"/>
  <c r="CG144" i="21"/>
  <c r="CF144" i="21"/>
  <c r="CE144" i="21"/>
  <c r="CD144" i="21"/>
  <c r="CC144" i="21"/>
  <c r="CB144" i="21"/>
  <c r="CA144" i="21"/>
  <c r="BZ144" i="21"/>
  <c r="BY144" i="21"/>
  <c r="BX144" i="21"/>
  <c r="BW144" i="21"/>
  <c r="BV144" i="21"/>
  <c r="BU144" i="21"/>
  <c r="BT144" i="21"/>
  <c r="BS144" i="21"/>
  <c r="BQ144" i="21"/>
  <c r="BP144" i="21"/>
  <c r="BO144" i="21"/>
  <c r="BN144" i="21"/>
  <c r="BM144" i="21"/>
  <c r="BL144" i="21"/>
  <c r="BK144" i="21"/>
  <c r="BJ144" i="21"/>
  <c r="BI144" i="21"/>
  <c r="BH144" i="21"/>
  <c r="BG144" i="21"/>
  <c r="BF144" i="21"/>
  <c r="BE144" i="21"/>
  <c r="BD144" i="21"/>
  <c r="BC144" i="21"/>
  <c r="BB144" i="21"/>
  <c r="BA144" i="21"/>
  <c r="AZ144" i="21"/>
  <c r="AY144" i="21"/>
  <c r="AX144" i="21"/>
  <c r="AW144" i="21"/>
  <c r="AV144" i="21"/>
  <c r="AU144" i="21"/>
  <c r="AT144" i="21"/>
  <c r="AS144" i="21"/>
  <c r="AR144" i="21"/>
  <c r="AQ144" i="21"/>
  <c r="AP144" i="21"/>
  <c r="AO144" i="21"/>
  <c r="AN144" i="21"/>
  <c r="AM144" i="21"/>
  <c r="AL144" i="21"/>
  <c r="AK144" i="21"/>
  <c r="AJ144" i="21"/>
  <c r="AI144" i="21"/>
  <c r="AH144" i="21"/>
  <c r="AG144" i="21"/>
  <c r="AF144" i="21"/>
  <c r="AE144" i="21"/>
  <c r="AD144" i="21"/>
  <c r="AC144" i="21"/>
  <c r="AB144" i="21"/>
  <c r="AA144" i="21"/>
  <c r="Z144" i="21"/>
  <c r="Y144" i="21"/>
  <c r="X144" i="21"/>
  <c r="W144" i="21"/>
  <c r="V144" i="21"/>
  <c r="U144" i="21"/>
  <c r="T144" i="21"/>
  <c r="S144" i="21"/>
  <c r="R144" i="21"/>
  <c r="Q144" i="21"/>
  <c r="P144" i="21"/>
  <c r="O144" i="21"/>
  <c r="N144" i="21"/>
  <c r="M144" i="21"/>
  <c r="L144" i="21"/>
  <c r="K144" i="21"/>
  <c r="J144" i="21"/>
  <c r="I144" i="21"/>
  <c r="H144" i="21"/>
  <c r="G144" i="21"/>
  <c r="F144" i="21"/>
  <c r="E144" i="21"/>
  <c r="D144" i="21"/>
  <c r="C144" i="21"/>
  <c r="B144" i="21"/>
  <c r="A144" i="21"/>
  <c r="EF143" i="21"/>
  <c r="EE143" i="21"/>
  <c r="ED143" i="21"/>
  <c r="EC143" i="21"/>
  <c r="EB143" i="21"/>
  <c r="EA143" i="21"/>
  <c r="DZ143" i="21"/>
  <c r="DY143" i="21"/>
  <c r="DX143" i="21"/>
  <c r="DW143" i="21"/>
  <c r="DV143" i="21"/>
  <c r="DU143" i="21"/>
  <c r="DT143" i="21"/>
  <c r="DS143" i="21"/>
  <c r="DR143" i="21"/>
  <c r="DQ143" i="21"/>
  <c r="DP143" i="21"/>
  <c r="DO143" i="21"/>
  <c r="DN143" i="21"/>
  <c r="DM143" i="21"/>
  <c r="DL143" i="21"/>
  <c r="DK143" i="21"/>
  <c r="DJ143" i="21"/>
  <c r="DI143" i="21"/>
  <c r="DH143" i="21"/>
  <c r="DG143" i="21"/>
  <c r="DF143" i="21"/>
  <c r="DE143" i="21"/>
  <c r="DD143" i="21"/>
  <c r="DC143" i="21"/>
  <c r="DB143" i="21"/>
  <c r="DA143" i="21"/>
  <c r="CZ143" i="21"/>
  <c r="CY143" i="21"/>
  <c r="CX143" i="21"/>
  <c r="CW143" i="21"/>
  <c r="CV143" i="21"/>
  <c r="CU143" i="21"/>
  <c r="CT143" i="21"/>
  <c r="CS143" i="21"/>
  <c r="CR143" i="21"/>
  <c r="CQ143" i="21"/>
  <c r="CP143" i="21"/>
  <c r="CO143" i="21"/>
  <c r="CN143" i="21"/>
  <c r="CM143" i="21"/>
  <c r="CL143" i="21"/>
  <c r="CK143" i="21"/>
  <c r="CJ143" i="21"/>
  <c r="CI143" i="21"/>
  <c r="CH143" i="21"/>
  <c r="CG143" i="21"/>
  <c r="CF143" i="21"/>
  <c r="CE143" i="21"/>
  <c r="CD143" i="21"/>
  <c r="CC143" i="21"/>
  <c r="CB143" i="21"/>
  <c r="CA143" i="21"/>
  <c r="BZ143" i="21"/>
  <c r="BY143" i="21"/>
  <c r="BX143" i="21"/>
  <c r="BW143" i="21"/>
  <c r="BV143" i="21"/>
  <c r="BU143" i="21"/>
  <c r="BT143" i="21"/>
  <c r="BS143" i="21"/>
  <c r="BQ143" i="21"/>
  <c r="BP143" i="21"/>
  <c r="BO143" i="21"/>
  <c r="BN143" i="21"/>
  <c r="BM143" i="21"/>
  <c r="BL143" i="21"/>
  <c r="BK143" i="21"/>
  <c r="BJ143" i="21"/>
  <c r="BI143" i="21"/>
  <c r="BH143" i="21"/>
  <c r="BG143" i="21"/>
  <c r="BF143" i="21"/>
  <c r="BE143" i="21"/>
  <c r="BD143" i="21"/>
  <c r="BC143" i="21"/>
  <c r="BB143" i="21"/>
  <c r="BA143" i="21"/>
  <c r="AZ143" i="21"/>
  <c r="AY143" i="21"/>
  <c r="AX143" i="21"/>
  <c r="AW143" i="21"/>
  <c r="AV143" i="21"/>
  <c r="AU143" i="21"/>
  <c r="AT143" i="21"/>
  <c r="AS143" i="21"/>
  <c r="AR143" i="21"/>
  <c r="AQ143" i="21"/>
  <c r="AP143" i="21"/>
  <c r="AO143" i="21"/>
  <c r="AN143" i="21"/>
  <c r="AM143" i="21"/>
  <c r="AL143" i="21"/>
  <c r="AK143" i="21"/>
  <c r="AJ143" i="21"/>
  <c r="AI143" i="21"/>
  <c r="AH143" i="21"/>
  <c r="AG143" i="21"/>
  <c r="AF143" i="21"/>
  <c r="AE143" i="21"/>
  <c r="AD143" i="21"/>
  <c r="AC143" i="21"/>
  <c r="AB143" i="21"/>
  <c r="AA143" i="21"/>
  <c r="Z143" i="21"/>
  <c r="Y143" i="21"/>
  <c r="X143" i="21"/>
  <c r="W143" i="21"/>
  <c r="V143" i="21"/>
  <c r="U143" i="21"/>
  <c r="T143" i="21"/>
  <c r="S143" i="21"/>
  <c r="R143" i="21"/>
  <c r="Q143" i="21"/>
  <c r="P143" i="21"/>
  <c r="O143" i="21"/>
  <c r="N143" i="21"/>
  <c r="M143" i="21"/>
  <c r="L143" i="21"/>
  <c r="K143" i="21"/>
  <c r="J143" i="21"/>
  <c r="I143" i="21"/>
  <c r="H143" i="21"/>
  <c r="G143" i="21"/>
  <c r="F143" i="21"/>
  <c r="E143" i="21"/>
  <c r="D143" i="21"/>
  <c r="C143" i="21"/>
  <c r="B143" i="21"/>
  <c r="A143" i="21"/>
  <c r="EF142" i="21"/>
  <c r="EE142" i="21"/>
  <c r="ED142" i="21"/>
  <c r="EC142" i="21"/>
  <c r="EB142" i="21"/>
  <c r="EA142" i="21"/>
  <c r="DZ142" i="21"/>
  <c r="DY142" i="21"/>
  <c r="DX142" i="21"/>
  <c r="DW142" i="21"/>
  <c r="DV142" i="21"/>
  <c r="DU142" i="21"/>
  <c r="DT142" i="21"/>
  <c r="DS142" i="21"/>
  <c r="DR142" i="21"/>
  <c r="DQ142" i="21"/>
  <c r="DP142" i="21"/>
  <c r="DO142" i="21"/>
  <c r="DN142" i="21"/>
  <c r="DM142" i="21"/>
  <c r="DL142" i="21"/>
  <c r="DK142" i="21"/>
  <c r="DJ142" i="21"/>
  <c r="DI142" i="21"/>
  <c r="DH142" i="21"/>
  <c r="DG142" i="21"/>
  <c r="DF142" i="21"/>
  <c r="DE142" i="21"/>
  <c r="DD142" i="21"/>
  <c r="DC142" i="21"/>
  <c r="DB142" i="21"/>
  <c r="DA142" i="21"/>
  <c r="CZ142" i="21"/>
  <c r="CY142" i="21"/>
  <c r="CX142" i="21"/>
  <c r="CW142" i="21"/>
  <c r="CV142" i="21"/>
  <c r="CU142" i="21"/>
  <c r="CT142" i="21"/>
  <c r="CS142" i="21"/>
  <c r="CR142" i="21"/>
  <c r="CQ142" i="21"/>
  <c r="CP142" i="21"/>
  <c r="CO142" i="21"/>
  <c r="CN142" i="21"/>
  <c r="CM142" i="21"/>
  <c r="CL142" i="21"/>
  <c r="CK142" i="21"/>
  <c r="CJ142" i="21"/>
  <c r="CI142" i="21"/>
  <c r="CH142" i="21"/>
  <c r="CG142" i="21"/>
  <c r="CF142" i="21"/>
  <c r="CE142" i="21"/>
  <c r="CD142" i="21"/>
  <c r="CC142" i="21"/>
  <c r="CB142" i="21"/>
  <c r="CA142" i="21"/>
  <c r="BZ142" i="21"/>
  <c r="BY142" i="21"/>
  <c r="BX142" i="21"/>
  <c r="BW142" i="21"/>
  <c r="BV142" i="21"/>
  <c r="BU142" i="21"/>
  <c r="BT142" i="21"/>
  <c r="BS142" i="21"/>
  <c r="BQ142" i="21"/>
  <c r="BP142" i="21"/>
  <c r="BO142" i="21"/>
  <c r="BN142" i="21"/>
  <c r="BM142" i="21"/>
  <c r="BL142" i="21"/>
  <c r="BK142" i="21"/>
  <c r="BJ142" i="21"/>
  <c r="BI142" i="21"/>
  <c r="BH142" i="21"/>
  <c r="BG142" i="21"/>
  <c r="BF142" i="21"/>
  <c r="BE142" i="21"/>
  <c r="BD142" i="21"/>
  <c r="BC142" i="21"/>
  <c r="BB142" i="21"/>
  <c r="BA142" i="21"/>
  <c r="AZ142" i="21"/>
  <c r="AY142" i="21"/>
  <c r="AX142" i="21"/>
  <c r="AW142" i="21"/>
  <c r="AV142" i="21"/>
  <c r="AU142" i="21"/>
  <c r="AT142" i="21"/>
  <c r="AS142" i="21"/>
  <c r="AR142" i="21"/>
  <c r="AQ142" i="21"/>
  <c r="AP142" i="21"/>
  <c r="AO142" i="21"/>
  <c r="AN142" i="21"/>
  <c r="AM142" i="21"/>
  <c r="AL142" i="21"/>
  <c r="AK142" i="21"/>
  <c r="AJ142" i="21"/>
  <c r="AI142" i="21"/>
  <c r="AH142" i="21"/>
  <c r="AG142" i="21"/>
  <c r="AF142" i="21"/>
  <c r="AE142" i="21"/>
  <c r="AD142" i="21"/>
  <c r="AC142" i="21"/>
  <c r="AB142" i="21"/>
  <c r="AA142" i="21"/>
  <c r="Z142" i="21"/>
  <c r="Y142" i="21"/>
  <c r="X142" i="21"/>
  <c r="W142" i="21"/>
  <c r="V142" i="21"/>
  <c r="U142" i="21"/>
  <c r="T142" i="21"/>
  <c r="S142" i="21"/>
  <c r="R142" i="21"/>
  <c r="Q142" i="21"/>
  <c r="P142" i="21"/>
  <c r="O142" i="21"/>
  <c r="N142" i="21"/>
  <c r="M142" i="21"/>
  <c r="L142" i="21"/>
  <c r="K142" i="21"/>
  <c r="J142" i="21"/>
  <c r="I142" i="21"/>
  <c r="H142" i="21"/>
  <c r="G142" i="21"/>
  <c r="F142" i="21"/>
  <c r="E142" i="21"/>
  <c r="D142" i="21"/>
  <c r="C142" i="21"/>
  <c r="B142" i="21"/>
  <c r="A142" i="21"/>
  <c r="EF141" i="21"/>
  <c r="EE141" i="21"/>
  <c r="ED141" i="21"/>
  <c r="EC141" i="21"/>
  <c r="EB141" i="21"/>
  <c r="EA141" i="21"/>
  <c r="DZ141" i="21"/>
  <c r="DY141" i="21"/>
  <c r="DX141" i="21"/>
  <c r="DW141" i="21"/>
  <c r="DV141" i="21"/>
  <c r="DU141" i="21"/>
  <c r="DT141" i="21"/>
  <c r="DS141" i="21"/>
  <c r="DR141" i="21"/>
  <c r="DQ141" i="21"/>
  <c r="DP141" i="21"/>
  <c r="DO141" i="21"/>
  <c r="DN141" i="21"/>
  <c r="DM141" i="21"/>
  <c r="DL141" i="21"/>
  <c r="DK141" i="21"/>
  <c r="DJ141" i="21"/>
  <c r="DI141" i="21"/>
  <c r="DH141" i="21"/>
  <c r="DG141" i="21"/>
  <c r="DF141" i="21"/>
  <c r="DE141" i="21"/>
  <c r="DD141" i="21"/>
  <c r="DC141" i="21"/>
  <c r="DB141" i="21"/>
  <c r="DA141" i="21"/>
  <c r="CZ141" i="21"/>
  <c r="CY141" i="21"/>
  <c r="CX141" i="21"/>
  <c r="CW141" i="21"/>
  <c r="CV141" i="21"/>
  <c r="CU141" i="21"/>
  <c r="CT141" i="21"/>
  <c r="CS141" i="21"/>
  <c r="CR141" i="21"/>
  <c r="CQ141" i="21"/>
  <c r="CP141" i="21"/>
  <c r="CO141" i="21"/>
  <c r="CN141" i="21"/>
  <c r="CM141" i="21"/>
  <c r="CL141" i="21"/>
  <c r="CK141" i="21"/>
  <c r="CJ141" i="21"/>
  <c r="CI141" i="21"/>
  <c r="CH141" i="21"/>
  <c r="CG141" i="21"/>
  <c r="CF141" i="21"/>
  <c r="CE141" i="21"/>
  <c r="CD141" i="21"/>
  <c r="CC141" i="21"/>
  <c r="CB141" i="21"/>
  <c r="CA141" i="21"/>
  <c r="BZ141" i="21"/>
  <c r="BY141" i="21"/>
  <c r="BX141" i="21"/>
  <c r="BW141" i="21"/>
  <c r="BV141" i="21"/>
  <c r="BU141" i="21"/>
  <c r="BT141" i="21"/>
  <c r="BS141" i="21"/>
  <c r="BQ141" i="21"/>
  <c r="BP141" i="21"/>
  <c r="BO141" i="21"/>
  <c r="BN141" i="21"/>
  <c r="BM141" i="21"/>
  <c r="BL141" i="21"/>
  <c r="BK141" i="21"/>
  <c r="BJ141" i="21"/>
  <c r="BI141" i="21"/>
  <c r="BH141" i="21"/>
  <c r="BG141" i="21"/>
  <c r="BF141" i="21"/>
  <c r="BE141" i="21"/>
  <c r="BD141" i="21"/>
  <c r="BC141" i="21"/>
  <c r="BB141" i="21"/>
  <c r="BA141" i="21"/>
  <c r="AZ141" i="21"/>
  <c r="AY141" i="21"/>
  <c r="AX141" i="21"/>
  <c r="AW141" i="21"/>
  <c r="AV141" i="21"/>
  <c r="AU141" i="21"/>
  <c r="AT141" i="21"/>
  <c r="AS141" i="21"/>
  <c r="AR141" i="21"/>
  <c r="AQ141" i="21"/>
  <c r="AP141" i="21"/>
  <c r="AO141" i="21"/>
  <c r="AN141" i="21"/>
  <c r="AM141" i="21"/>
  <c r="AL141" i="21"/>
  <c r="AK141" i="21"/>
  <c r="AJ141" i="21"/>
  <c r="AI141" i="21"/>
  <c r="AH141" i="21"/>
  <c r="AG141" i="21"/>
  <c r="AF141" i="21"/>
  <c r="AE141" i="21"/>
  <c r="AD141" i="21"/>
  <c r="AC141" i="21"/>
  <c r="AB141" i="21"/>
  <c r="AA141" i="21"/>
  <c r="Z141" i="21"/>
  <c r="Y141" i="21"/>
  <c r="X141" i="21"/>
  <c r="W141" i="21"/>
  <c r="V141" i="21"/>
  <c r="U141" i="21"/>
  <c r="T141" i="21"/>
  <c r="S141" i="21"/>
  <c r="R141" i="21"/>
  <c r="Q141" i="21"/>
  <c r="P141" i="21"/>
  <c r="O141" i="21"/>
  <c r="N141" i="21"/>
  <c r="M141" i="21"/>
  <c r="L141" i="21"/>
  <c r="K141" i="21"/>
  <c r="J141" i="21"/>
  <c r="I141" i="21"/>
  <c r="H141" i="21"/>
  <c r="G141" i="21"/>
  <c r="F141" i="21"/>
  <c r="E141" i="21"/>
  <c r="D141" i="21"/>
  <c r="C141" i="21"/>
  <c r="B141" i="21"/>
  <c r="A141" i="21"/>
  <c r="EF140" i="21"/>
  <c r="EE140" i="21"/>
  <c r="ED140" i="21"/>
  <c r="EC140" i="21"/>
  <c r="EB140" i="21"/>
  <c r="EA140" i="21"/>
  <c r="DZ140" i="21"/>
  <c r="DY140" i="21"/>
  <c r="DX140" i="21"/>
  <c r="DW140" i="21"/>
  <c r="DV140" i="21"/>
  <c r="DU140" i="21"/>
  <c r="DT140" i="21"/>
  <c r="DS140" i="21"/>
  <c r="DR140" i="21"/>
  <c r="DQ140" i="21"/>
  <c r="DP140" i="21"/>
  <c r="DO140" i="21"/>
  <c r="DN140" i="21"/>
  <c r="DM140" i="21"/>
  <c r="DL140" i="21"/>
  <c r="DK140" i="21"/>
  <c r="DJ140" i="21"/>
  <c r="DI140" i="21"/>
  <c r="DH140" i="21"/>
  <c r="DG140" i="21"/>
  <c r="DF140" i="21"/>
  <c r="DE140" i="21"/>
  <c r="DD140" i="21"/>
  <c r="DC140" i="21"/>
  <c r="DB140" i="21"/>
  <c r="DA140" i="21"/>
  <c r="CZ140" i="21"/>
  <c r="CY140" i="21"/>
  <c r="CX140" i="21"/>
  <c r="CW140" i="21"/>
  <c r="CV140" i="21"/>
  <c r="CU140" i="21"/>
  <c r="CT140" i="21"/>
  <c r="CS140" i="21"/>
  <c r="CR140" i="21"/>
  <c r="CQ140" i="21"/>
  <c r="CP140" i="21"/>
  <c r="CO140" i="21"/>
  <c r="CN140" i="21"/>
  <c r="CM140" i="21"/>
  <c r="CL140" i="21"/>
  <c r="CK140" i="21"/>
  <c r="CJ140" i="21"/>
  <c r="CI140" i="21"/>
  <c r="CH140" i="21"/>
  <c r="CG140" i="21"/>
  <c r="CF140" i="21"/>
  <c r="CE140" i="21"/>
  <c r="CD140" i="21"/>
  <c r="CC140" i="21"/>
  <c r="CB140" i="21"/>
  <c r="CA140" i="21"/>
  <c r="BZ140" i="21"/>
  <c r="BY140" i="21"/>
  <c r="BX140" i="21"/>
  <c r="BW140" i="21"/>
  <c r="BV140" i="21"/>
  <c r="BU140" i="21"/>
  <c r="BT140" i="21"/>
  <c r="BS140" i="21"/>
  <c r="BQ140" i="21"/>
  <c r="BP140" i="21"/>
  <c r="BO140" i="21"/>
  <c r="BN140" i="21"/>
  <c r="BM140" i="21"/>
  <c r="BL140" i="21"/>
  <c r="BK140" i="21"/>
  <c r="BJ140" i="21"/>
  <c r="BI140" i="21"/>
  <c r="BH140" i="21"/>
  <c r="BG140" i="21"/>
  <c r="BF140" i="21"/>
  <c r="BE140" i="21"/>
  <c r="BD140" i="21"/>
  <c r="BC140" i="21"/>
  <c r="BB140" i="21"/>
  <c r="BA140" i="21"/>
  <c r="AZ140" i="21"/>
  <c r="AY140" i="21"/>
  <c r="AX140" i="21"/>
  <c r="AW140" i="21"/>
  <c r="AV140" i="21"/>
  <c r="AU140" i="21"/>
  <c r="AT140" i="21"/>
  <c r="AS140" i="21"/>
  <c r="AR140" i="21"/>
  <c r="AQ140" i="21"/>
  <c r="AP140" i="21"/>
  <c r="AO140" i="21"/>
  <c r="AN140" i="21"/>
  <c r="AM140" i="21"/>
  <c r="AL140" i="21"/>
  <c r="AK140" i="21"/>
  <c r="AJ140" i="21"/>
  <c r="AI140" i="21"/>
  <c r="AH140" i="21"/>
  <c r="AG140" i="21"/>
  <c r="AF140" i="21"/>
  <c r="AE140" i="21"/>
  <c r="AD140" i="21"/>
  <c r="AC140" i="21"/>
  <c r="AB140" i="21"/>
  <c r="AA140" i="21"/>
  <c r="Z140" i="21"/>
  <c r="Y140" i="21"/>
  <c r="X140" i="21"/>
  <c r="W140" i="21"/>
  <c r="V140" i="21"/>
  <c r="U140" i="21"/>
  <c r="T140" i="21"/>
  <c r="S140" i="21"/>
  <c r="R140" i="21"/>
  <c r="Q140" i="21"/>
  <c r="P140" i="21"/>
  <c r="O140" i="21"/>
  <c r="N140" i="21"/>
  <c r="M140" i="21"/>
  <c r="L140" i="21"/>
  <c r="K140" i="21"/>
  <c r="J140" i="21"/>
  <c r="I140" i="21"/>
  <c r="H140" i="21"/>
  <c r="G140" i="21"/>
  <c r="F140" i="21"/>
  <c r="E140" i="21"/>
  <c r="D140" i="21"/>
  <c r="C140" i="21"/>
  <c r="B140" i="21"/>
  <c r="A140" i="21"/>
  <c r="EF139" i="21"/>
  <c r="EE139" i="21"/>
  <c r="ED139" i="21"/>
  <c r="EC139" i="21"/>
  <c r="EB139" i="21"/>
  <c r="EA139" i="21"/>
  <c r="DZ139" i="21"/>
  <c r="DY139" i="21"/>
  <c r="DX139" i="21"/>
  <c r="DW139" i="21"/>
  <c r="DV139" i="21"/>
  <c r="DU139" i="21"/>
  <c r="DT139" i="21"/>
  <c r="DS139" i="21"/>
  <c r="DR139" i="21"/>
  <c r="DQ139" i="21"/>
  <c r="DP139" i="21"/>
  <c r="DO139" i="21"/>
  <c r="DN139" i="21"/>
  <c r="DM139" i="21"/>
  <c r="DL139" i="21"/>
  <c r="DK139" i="21"/>
  <c r="DJ139" i="21"/>
  <c r="DI139" i="21"/>
  <c r="DH139" i="21"/>
  <c r="DG139" i="21"/>
  <c r="DF139" i="21"/>
  <c r="DE139" i="21"/>
  <c r="DD139" i="21"/>
  <c r="DC139" i="21"/>
  <c r="DB139" i="21"/>
  <c r="DA139" i="21"/>
  <c r="CZ139" i="21"/>
  <c r="CY139" i="21"/>
  <c r="CX139" i="21"/>
  <c r="CW139" i="21"/>
  <c r="CV139" i="21"/>
  <c r="CU139" i="21"/>
  <c r="CT139" i="21"/>
  <c r="CS139" i="21"/>
  <c r="CR139" i="21"/>
  <c r="CQ139" i="21"/>
  <c r="CP139" i="21"/>
  <c r="CO139" i="21"/>
  <c r="CN139" i="21"/>
  <c r="CM139" i="21"/>
  <c r="CL139" i="21"/>
  <c r="CK139" i="21"/>
  <c r="CJ139" i="21"/>
  <c r="CI139" i="21"/>
  <c r="CH139" i="21"/>
  <c r="CG139" i="21"/>
  <c r="CF139" i="21"/>
  <c r="CE139" i="21"/>
  <c r="CD139" i="21"/>
  <c r="CC139" i="21"/>
  <c r="CB139" i="21"/>
  <c r="CA139" i="21"/>
  <c r="BZ139" i="21"/>
  <c r="BY139" i="21"/>
  <c r="BX139" i="21"/>
  <c r="BW139" i="21"/>
  <c r="BV139" i="21"/>
  <c r="BU139" i="21"/>
  <c r="BT139" i="21"/>
  <c r="BS139" i="21"/>
  <c r="BQ139" i="21"/>
  <c r="BP139" i="21"/>
  <c r="BO139" i="21"/>
  <c r="BN139" i="21"/>
  <c r="BM139" i="21"/>
  <c r="BL139" i="21"/>
  <c r="BK139" i="21"/>
  <c r="BJ139" i="21"/>
  <c r="BI139" i="21"/>
  <c r="BH139" i="21"/>
  <c r="BG139" i="21"/>
  <c r="BF139" i="21"/>
  <c r="BE139" i="21"/>
  <c r="BD139" i="21"/>
  <c r="BC139" i="21"/>
  <c r="BB139" i="21"/>
  <c r="BA139" i="21"/>
  <c r="AZ139" i="21"/>
  <c r="AY139" i="21"/>
  <c r="AX139" i="21"/>
  <c r="AW139" i="21"/>
  <c r="AV139" i="21"/>
  <c r="AU139" i="21"/>
  <c r="AT139" i="21"/>
  <c r="AS139" i="21"/>
  <c r="AR139" i="21"/>
  <c r="AQ139" i="21"/>
  <c r="AP139" i="21"/>
  <c r="AO139" i="21"/>
  <c r="AN139" i="21"/>
  <c r="AM139" i="21"/>
  <c r="AL139" i="21"/>
  <c r="AK139" i="21"/>
  <c r="AJ139" i="21"/>
  <c r="AI139" i="21"/>
  <c r="AH139" i="21"/>
  <c r="AG139" i="21"/>
  <c r="AF139" i="21"/>
  <c r="AE139" i="21"/>
  <c r="AD139" i="21"/>
  <c r="AC139" i="21"/>
  <c r="AB139" i="21"/>
  <c r="AA139" i="21"/>
  <c r="Z139" i="21"/>
  <c r="Y139" i="21"/>
  <c r="X139" i="21"/>
  <c r="W139" i="21"/>
  <c r="V139" i="21"/>
  <c r="U139" i="21"/>
  <c r="T139" i="21"/>
  <c r="S139" i="21"/>
  <c r="R139" i="21"/>
  <c r="Q139" i="21"/>
  <c r="P139" i="21"/>
  <c r="O139" i="21"/>
  <c r="N139" i="21"/>
  <c r="M139" i="21"/>
  <c r="L139" i="21"/>
  <c r="K139" i="21"/>
  <c r="J139" i="21"/>
  <c r="I139" i="21"/>
  <c r="H139" i="21"/>
  <c r="G139" i="21"/>
  <c r="F139" i="21"/>
  <c r="E139" i="21"/>
  <c r="D139" i="21"/>
  <c r="C139" i="21"/>
  <c r="B139" i="21"/>
  <c r="A139" i="21"/>
  <c r="EF138" i="21"/>
  <c r="EE138" i="21"/>
  <c r="ED138" i="21"/>
  <c r="EC138" i="21"/>
  <c r="EB138" i="21"/>
  <c r="EA138" i="21"/>
  <c r="DZ138" i="21"/>
  <c r="DY138" i="21"/>
  <c r="DX138" i="21"/>
  <c r="DW138" i="21"/>
  <c r="DV138" i="21"/>
  <c r="DU138" i="21"/>
  <c r="DT138" i="21"/>
  <c r="DS138" i="21"/>
  <c r="DR138" i="21"/>
  <c r="DQ138" i="21"/>
  <c r="DP138" i="21"/>
  <c r="DO138" i="21"/>
  <c r="DN138" i="21"/>
  <c r="DM138" i="21"/>
  <c r="DL138" i="21"/>
  <c r="DK138" i="21"/>
  <c r="DJ138" i="21"/>
  <c r="DI138" i="21"/>
  <c r="DH138" i="21"/>
  <c r="DG138" i="21"/>
  <c r="DF138" i="21"/>
  <c r="DE138" i="21"/>
  <c r="DD138" i="21"/>
  <c r="DC138" i="21"/>
  <c r="DB138" i="21"/>
  <c r="DA138" i="21"/>
  <c r="CZ138" i="21"/>
  <c r="CY138" i="21"/>
  <c r="CX138" i="21"/>
  <c r="CW138" i="21"/>
  <c r="CV138" i="21"/>
  <c r="CU138" i="21"/>
  <c r="CT138" i="21"/>
  <c r="CS138" i="21"/>
  <c r="CR138" i="21"/>
  <c r="CQ138" i="21"/>
  <c r="CP138" i="21"/>
  <c r="CO138" i="21"/>
  <c r="CN138" i="21"/>
  <c r="CM138" i="21"/>
  <c r="CL138" i="21"/>
  <c r="CK138" i="21"/>
  <c r="CJ138" i="21"/>
  <c r="CI138" i="21"/>
  <c r="CH138" i="21"/>
  <c r="CG138" i="21"/>
  <c r="CF138" i="21"/>
  <c r="CE138" i="21"/>
  <c r="CD138" i="21"/>
  <c r="CC138" i="21"/>
  <c r="CB138" i="21"/>
  <c r="CA138" i="21"/>
  <c r="BZ138" i="21"/>
  <c r="BY138" i="21"/>
  <c r="BX138" i="21"/>
  <c r="BW138" i="21"/>
  <c r="BV138" i="21"/>
  <c r="BU138" i="21"/>
  <c r="BT138" i="21"/>
  <c r="BS138" i="21"/>
  <c r="BQ138" i="21"/>
  <c r="BP138" i="21"/>
  <c r="BO138" i="21"/>
  <c r="BN138" i="21"/>
  <c r="BM138" i="21"/>
  <c r="BL138" i="21"/>
  <c r="BK138" i="21"/>
  <c r="BJ138" i="21"/>
  <c r="BI138" i="21"/>
  <c r="BH138" i="21"/>
  <c r="BG138" i="21"/>
  <c r="BF138" i="21"/>
  <c r="BE138" i="21"/>
  <c r="BD138" i="21"/>
  <c r="BC138" i="21"/>
  <c r="BB138" i="21"/>
  <c r="BA138" i="21"/>
  <c r="AZ138" i="21"/>
  <c r="AY138" i="21"/>
  <c r="AX138" i="21"/>
  <c r="AW138" i="21"/>
  <c r="AV138" i="21"/>
  <c r="AU138" i="21"/>
  <c r="AT138" i="21"/>
  <c r="AS138" i="21"/>
  <c r="AR138" i="21"/>
  <c r="AQ138" i="21"/>
  <c r="AP138" i="21"/>
  <c r="AO138" i="21"/>
  <c r="AN138" i="21"/>
  <c r="AM138" i="21"/>
  <c r="AL138" i="21"/>
  <c r="AK138" i="21"/>
  <c r="AJ138" i="21"/>
  <c r="AI138" i="21"/>
  <c r="AH138" i="21"/>
  <c r="AG138" i="21"/>
  <c r="AF138" i="21"/>
  <c r="AE138" i="21"/>
  <c r="AD138" i="21"/>
  <c r="AC138" i="21"/>
  <c r="AB138" i="21"/>
  <c r="AA138" i="21"/>
  <c r="Z138" i="21"/>
  <c r="Y138" i="21"/>
  <c r="X138" i="21"/>
  <c r="W138" i="21"/>
  <c r="V138" i="21"/>
  <c r="U138" i="21"/>
  <c r="T138" i="21"/>
  <c r="S138" i="21"/>
  <c r="R138" i="21"/>
  <c r="Q138" i="21"/>
  <c r="P138" i="21"/>
  <c r="O138" i="21"/>
  <c r="N138" i="21"/>
  <c r="M138" i="21"/>
  <c r="L138" i="21"/>
  <c r="K138" i="21"/>
  <c r="J138" i="21"/>
  <c r="I138" i="21"/>
  <c r="H138" i="21"/>
  <c r="G138" i="21"/>
  <c r="F138" i="21"/>
  <c r="E138" i="21"/>
  <c r="D138" i="21"/>
  <c r="C138" i="21"/>
  <c r="B138" i="21"/>
  <c r="A138" i="21"/>
  <c r="EF137" i="21"/>
  <c r="EE137" i="21"/>
  <c r="ED137" i="21"/>
  <c r="EC137" i="21"/>
  <c r="EB137" i="21"/>
  <c r="EA137" i="21"/>
  <c r="DZ137" i="21"/>
  <c r="DY137" i="21"/>
  <c r="DX137" i="21"/>
  <c r="DW137" i="21"/>
  <c r="DV137" i="21"/>
  <c r="DU137" i="21"/>
  <c r="DT137" i="21"/>
  <c r="DS137" i="21"/>
  <c r="DR137" i="21"/>
  <c r="DQ137" i="21"/>
  <c r="DP137" i="21"/>
  <c r="DO137" i="21"/>
  <c r="DN137" i="21"/>
  <c r="DM137" i="21"/>
  <c r="DL137" i="21"/>
  <c r="DK137" i="21"/>
  <c r="DJ137" i="21"/>
  <c r="DI137" i="21"/>
  <c r="DH137" i="21"/>
  <c r="DG137" i="21"/>
  <c r="DF137" i="21"/>
  <c r="DE137" i="21"/>
  <c r="DD137" i="21"/>
  <c r="DC137" i="21"/>
  <c r="DB137" i="21"/>
  <c r="DA137" i="21"/>
  <c r="CZ137" i="21"/>
  <c r="CY137" i="21"/>
  <c r="CX137" i="21"/>
  <c r="CW137" i="21"/>
  <c r="CV137" i="21"/>
  <c r="CU137" i="21"/>
  <c r="CT137" i="21"/>
  <c r="CS137" i="21"/>
  <c r="CR137" i="21"/>
  <c r="CQ137" i="21"/>
  <c r="CP137" i="21"/>
  <c r="CO137" i="21"/>
  <c r="CN137" i="21"/>
  <c r="CM137" i="21"/>
  <c r="CL137" i="21"/>
  <c r="CK137" i="21"/>
  <c r="CJ137" i="21"/>
  <c r="CI137" i="21"/>
  <c r="CH137" i="21"/>
  <c r="CG137" i="21"/>
  <c r="CF137" i="21"/>
  <c r="CE137" i="21"/>
  <c r="CD137" i="21"/>
  <c r="CC137" i="21"/>
  <c r="CB137" i="21"/>
  <c r="CA137" i="21"/>
  <c r="BZ137" i="21"/>
  <c r="BY137" i="21"/>
  <c r="BX137" i="21"/>
  <c r="BW137" i="21"/>
  <c r="BV137" i="21"/>
  <c r="BU137" i="21"/>
  <c r="BT137" i="21"/>
  <c r="BS137" i="21"/>
  <c r="BQ137" i="21"/>
  <c r="BP137" i="21"/>
  <c r="BO137" i="21"/>
  <c r="BN137" i="21"/>
  <c r="BM137" i="21"/>
  <c r="BL137" i="21"/>
  <c r="BK137" i="21"/>
  <c r="BJ137" i="21"/>
  <c r="BI137" i="21"/>
  <c r="BH137" i="21"/>
  <c r="BG137" i="21"/>
  <c r="BF137" i="21"/>
  <c r="BE137" i="21"/>
  <c r="BD137" i="21"/>
  <c r="BC137" i="21"/>
  <c r="BB137" i="21"/>
  <c r="BA137" i="21"/>
  <c r="AZ137" i="21"/>
  <c r="AY137" i="21"/>
  <c r="AX137" i="21"/>
  <c r="AW137" i="21"/>
  <c r="AV137" i="21"/>
  <c r="AU137" i="21"/>
  <c r="AT137" i="21"/>
  <c r="AS137" i="21"/>
  <c r="AR137" i="21"/>
  <c r="AQ137" i="21"/>
  <c r="AP137" i="21"/>
  <c r="AO137" i="21"/>
  <c r="AN137" i="21"/>
  <c r="AM137" i="21"/>
  <c r="AL137" i="21"/>
  <c r="AK137" i="21"/>
  <c r="AJ137" i="21"/>
  <c r="AI137" i="21"/>
  <c r="AH137" i="21"/>
  <c r="AG137" i="21"/>
  <c r="AF137" i="21"/>
  <c r="AE137" i="21"/>
  <c r="AD137" i="21"/>
  <c r="AC137" i="21"/>
  <c r="AB137" i="21"/>
  <c r="AA137" i="21"/>
  <c r="Z137" i="21"/>
  <c r="Y137" i="21"/>
  <c r="X137" i="21"/>
  <c r="W137" i="21"/>
  <c r="V137" i="21"/>
  <c r="U137" i="21"/>
  <c r="T137" i="21"/>
  <c r="S137" i="21"/>
  <c r="R137" i="21"/>
  <c r="Q137" i="21"/>
  <c r="P137" i="21"/>
  <c r="O137" i="21"/>
  <c r="N137" i="21"/>
  <c r="M137" i="21"/>
  <c r="L137" i="21"/>
  <c r="K137" i="21"/>
  <c r="J137" i="21"/>
  <c r="I137" i="21"/>
  <c r="H137" i="21"/>
  <c r="G137" i="21"/>
  <c r="F137" i="21"/>
  <c r="E137" i="21"/>
  <c r="D137" i="21"/>
  <c r="C137" i="21"/>
  <c r="B137" i="21"/>
  <c r="A137" i="21"/>
  <c r="EF136" i="21"/>
  <c r="EE136" i="21"/>
  <c r="ED136" i="21"/>
  <c r="EC136" i="21"/>
  <c r="EB136" i="21"/>
  <c r="EA136" i="21"/>
  <c r="DZ136" i="21"/>
  <c r="DY136" i="21"/>
  <c r="DX136" i="21"/>
  <c r="DW136" i="21"/>
  <c r="DV136" i="21"/>
  <c r="DU136" i="21"/>
  <c r="DT136" i="21"/>
  <c r="DS136" i="21"/>
  <c r="DR136" i="21"/>
  <c r="DQ136" i="21"/>
  <c r="DP136" i="21"/>
  <c r="DO136" i="21"/>
  <c r="DN136" i="21"/>
  <c r="DM136" i="21"/>
  <c r="DL136" i="21"/>
  <c r="DK136" i="21"/>
  <c r="DJ136" i="21"/>
  <c r="DI136" i="21"/>
  <c r="DH136" i="21"/>
  <c r="DG136" i="21"/>
  <c r="DF136" i="21"/>
  <c r="DE136" i="21"/>
  <c r="DD136" i="21"/>
  <c r="DC136" i="21"/>
  <c r="DB136" i="21"/>
  <c r="DA136" i="21"/>
  <c r="CZ136" i="21"/>
  <c r="CY136" i="21"/>
  <c r="CX136" i="21"/>
  <c r="CW136" i="21"/>
  <c r="CV136" i="21"/>
  <c r="CU136" i="21"/>
  <c r="CT136" i="21"/>
  <c r="CS136" i="21"/>
  <c r="CR136" i="21"/>
  <c r="CQ136" i="21"/>
  <c r="CP136" i="21"/>
  <c r="CO136" i="21"/>
  <c r="CN136" i="21"/>
  <c r="CM136" i="21"/>
  <c r="CL136" i="21"/>
  <c r="CK136" i="21"/>
  <c r="CJ136" i="21"/>
  <c r="CI136" i="21"/>
  <c r="CH136" i="21"/>
  <c r="CG136" i="21"/>
  <c r="CF136" i="21"/>
  <c r="CE136" i="21"/>
  <c r="CD136" i="21"/>
  <c r="CC136" i="21"/>
  <c r="CB136" i="21"/>
  <c r="CA136" i="21"/>
  <c r="BZ136" i="21"/>
  <c r="BY136" i="21"/>
  <c r="BX136" i="21"/>
  <c r="BW136" i="21"/>
  <c r="BV136" i="21"/>
  <c r="BU136" i="21"/>
  <c r="BT136" i="21"/>
  <c r="BS136" i="21"/>
  <c r="BQ136" i="21"/>
  <c r="BP136" i="21"/>
  <c r="BO136" i="21"/>
  <c r="BN136" i="21"/>
  <c r="BM136" i="21"/>
  <c r="BL136" i="21"/>
  <c r="BK136" i="21"/>
  <c r="BJ136" i="21"/>
  <c r="BI136" i="21"/>
  <c r="BH136" i="21"/>
  <c r="BG136" i="21"/>
  <c r="BF136" i="21"/>
  <c r="BE136" i="21"/>
  <c r="BD136" i="21"/>
  <c r="BC136" i="21"/>
  <c r="BB136" i="21"/>
  <c r="BA136" i="21"/>
  <c r="AZ136" i="21"/>
  <c r="AY136" i="21"/>
  <c r="AX136" i="21"/>
  <c r="AW136" i="21"/>
  <c r="AV136" i="21"/>
  <c r="AU136" i="21"/>
  <c r="AT136" i="21"/>
  <c r="AS136" i="21"/>
  <c r="AR136" i="21"/>
  <c r="AQ136" i="21"/>
  <c r="AP136" i="21"/>
  <c r="AO136" i="21"/>
  <c r="AN136" i="21"/>
  <c r="AM136" i="21"/>
  <c r="AL136" i="21"/>
  <c r="AK136" i="21"/>
  <c r="AJ136" i="21"/>
  <c r="AI136" i="21"/>
  <c r="AH136" i="21"/>
  <c r="AG136" i="21"/>
  <c r="AF136" i="21"/>
  <c r="AE136" i="21"/>
  <c r="AD136" i="21"/>
  <c r="AC136" i="21"/>
  <c r="AB136" i="21"/>
  <c r="AA136" i="21"/>
  <c r="Z136" i="21"/>
  <c r="Y136" i="21"/>
  <c r="X136" i="21"/>
  <c r="W136" i="21"/>
  <c r="V136" i="21"/>
  <c r="U136" i="21"/>
  <c r="T136" i="21"/>
  <c r="S136" i="21"/>
  <c r="R136" i="21"/>
  <c r="Q136" i="21"/>
  <c r="P136" i="21"/>
  <c r="O136" i="21"/>
  <c r="N136" i="21"/>
  <c r="M136" i="21"/>
  <c r="L136" i="21"/>
  <c r="K136" i="21"/>
  <c r="J136" i="21"/>
  <c r="I136" i="21"/>
  <c r="H136" i="21"/>
  <c r="G136" i="21"/>
  <c r="F136" i="21"/>
  <c r="E136" i="21"/>
  <c r="D136" i="21"/>
  <c r="C136" i="21"/>
  <c r="B136" i="21"/>
  <c r="A136" i="21"/>
  <c r="EF135" i="21"/>
  <c r="EE135" i="21"/>
  <c r="ED135" i="21"/>
  <c r="EC135" i="21"/>
  <c r="EB135" i="21"/>
  <c r="EA135" i="21"/>
  <c r="DZ135" i="21"/>
  <c r="DY135" i="21"/>
  <c r="DX135" i="21"/>
  <c r="DW135" i="21"/>
  <c r="DV135" i="21"/>
  <c r="DU135" i="21"/>
  <c r="DT135" i="21"/>
  <c r="DS135" i="21"/>
  <c r="DR135" i="21"/>
  <c r="DQ135" i="21"/>
  <c r="DP135" i="21"/>
  <c r="DO135" i="21"/>
  <c r="DN135" i="21"/>
  <c r="DM135" i="21"/>
  <c r="DL135" i="21"/>
  <c r="DK135" i="21"/>
  <c r="DJ135" i="21"/>
  <c r="DI135" i="21"/>
  <c r="DH135" i="21"/>
  <c r="DG135" i="21"/>
  <c r="DF135" i="21"/>
  <c r="DE135" i="21"/>
  <c r="DD135" i="21"/>
  <c r="DC135" i="21"/>
  <c r="DB135" i="21"/>
  <c r="DA135" i="21"/>
  <c r="CZ135" i="21"/>
  <c r="CY135" i="21"/>
  <c r="CX135" i="21"/>
  <c r="CW135" i="21"/>
  <c r="CV135" i="21"/>
  <c r="CU135" i="21"/>
  <c r="CT135" i="21"/>
  <c r="CS135" i="21"/>
  <c r="CR135" i="21"/>
  <c r="CQ135" i="21"/>
  <c r="CP135" i="21"/>
  <c r="CO135" i="21"/>
  <c r="CN135" i="21"/>
  <c r="CM135" i="21"/>
  <c r="CL135" i="21"/>
  <c r="CK135" i="21"/>
  <c r="CJ135" i="21"/>
  <c r="CI135" i="21"/>
  <c r="CH135" i="21"/>
  <c r="CG135" i="21"/>
  <c r="CF135" i="21"/>
  <c r="CE135" i="21"/>
  <c r="CD135" i="21"/>
  <c r="CC135" i="21"/>
  <c r="CB135" i="21"/>
  <c r="CA135" i="21"/>
  <c r="BZ135" i="21"/>
  <c r="BY135" i="21"/>
  <c r="BX135" i="21"/>
  <c r="BW135" i="21"/>
  <c r="BV135" i="21"/>
  <c r="BU135" i="21"/>
  <c r="BT135" i="21"/>
  <c r="BS135" i="21"/>
  <c r="BQ135" i="21"/>
  <c r="BP135" i="21"/>
  <c r="BO135" i="21"/>
  <c r="BN135" i="21"/>
  <c r="BM135" i="21"/>
  <c r="BL135" i="21"/>
  <c r="BK135" i="21"/>
  <c r="BJ135" i="21"/>
  <c r="BI135" i="21"/>
  <c r="BH135" i="21"/>
  <c r="BG135" i="21"/>
  <c r="BF135" i="21"/>
  <c r="BE135" i="21"/>
  <c r="BD135" i="21"/>
  <c r="BC135" i="21"/>
  <c r="BB135" i="21"/>
  <c r="BA135" i="21"/>
  <c r="AZ135" i="21"/>
  <c r="AY135" i="21"/>
  <c r="AX135" i="21"/>
  <c r="AW135" i="21"/>
  <c r="AV135" i="21"/>
  <c r="AU135" i="21"/>
  <c r="AT135" i="21"/>
  <c r="AS135" i="21"/>
  <c r="AR135" i="21"/>
  <c r="AQ135" i="21"/>
  <c r="AP135" i="21"/>
  <c r="AO135" i="21"/>
  <c r="AN135" i="21"/>
  <c r="AM135" i="21"/>
  <c r="AL135" i="21"/>
  <c r="AK135" i="21"/>
  <c r="AJ135" i="21"/>
  <c r="AI135" i="21"/>
  <c r="AH135" i="21"/>
  <c r="AG135" i="21"/>
  <c r="AF135" i="21"/>
  <c r="AE135" i="21"/>
  <c r="AD135" i="21"/>
  <c r="AC135" i="21"/>
  <c r="AB135" i="21"/>
  <c r="AA135" i="21"/>
  <c r="Z135" i="21"/>
  <c r="Y135" i="21"/>
  <c r="X135" i="21"/>
  <c r="W135" i="21"/>
  <c r="V135" i="21"/>
  <c r="U135" i="21"/>
  <c r="T135" i="21"/>
  <c r="S135" i="21"/>
  <c r="R135" i="21"/>
  <c r="Q135" i="21"/>
  <c r="P135" i="21"/>
  <c r="O135" i="21"/>
  <c r="N135" i="21"/>
  <c r="M135" i="21"/>
  <c r="L135" i="21"/>
  <c r="K135" i="21"/>
  <c r="J135" i="21"/>
  <c r="I135" i="21"/>
  <c r="H135" i="21"/>
  <c r="G135" i="21"/>
  <c r="F135" i="21"/>
  <c r="E135" i="21"/>
  <c r="D135" i="21"/>
  <c r="C135" i="21"/>
  <c r="B135" i="21"/>
  <c r="A135" i="21"/>
  <c r="EF134" i="21"/>
  <c r="EE134" i="21"/>
  <c r="ED134" i="21"/>
  <c r="EC134" i="21"/>
  <c r="EB134" i="21"/>
  <c r="EA134" i="21"/>
  <c r="DZ134" i="21"/>
  <c r="DY134" i="21"/>
  <c r="DX134" i="21"/>
  <c r="DW134" i="21"/>
  <c r="DV134" i="21"/>
  <c r="DU134" i="21"/>
  <c r="DT134" i="21"/>
  <c r="DS134" i="21"/>
  <c r="DR134" i="21"/>
  <c r="DQ134" i="21"/>
  <c r="DP134" i="21"/>
  <c r="DO134" i="21"/>
  <c r="DN134" i="21"/>
  <c r="DM134" i="21"/>
  <c r="DL134" i="21"/>
  <c r="DK134" i="21"/>
  <c r="DJ134" i="21"/>
  <c r="DI134" i="21"/>
  <c r="DH134" i="21"/>
  <c r="DG134" i="21"/>
  <c r="DF134" i="21"/>
  <c r="DE134" i="21"/>
  <c r="DD134" i="21"/>
  <c r="DC134" i="21"/>
  <c r="DB134" i="21"/>
  <c r="DA134" i="21"/>
  <c r="CZ134" i="21"/>
  <c r="CY134" i="21"/>
  <c r="CX134" i="21"/>
  <c r="CW134" i="21"/>
  <c r="CV134" i="21"/>
  <c r="CU134" i="21"/>
  <c r="CT134" i="21"/>
  <c r="CS134" i="21"/>
  <c r="CR134" i="21"/>
  <c r="CQ134" i="21"/>
  <c r="CP134" i="21"/>
  <c r="CO134" i="21"/>
  <c r="CN134" i="21"/>
  <c r="CM134" i="21"/>
  <c r="CL134" i="21"/>
  <c r="CK134" i="21"/>
  <c r="CJ134" i="21"/>
  <c r="CI134" i="21"/>
  <c r="CH134" i="21"/>
  <c r="CG134" i="21"/>
  <c r="CF134" i="21"/>
  <c r="CE134" i="21"/>
  <c r="CD134" i="21"/>
  <c r="CC134" i="21"/>
  <c r="CB134" i="21"/>
  <c r="CA134" i="21"/>
  <c r="BZ134" i="21"/>
  <c r="BY134" i="21"/>
  <c r="BX134" i="21"/>
  <c r="BW134" i="21"/>
  <c r="BV134" i="21"/>
  <c r="BU134" i="21"/>
  <c r="BT134" i="21"/>
  <c r="BS134" i="21"/>
  <c r="BQ134" i="21"/>
  <c r="BP134" i="21"/>
  <c r="BO134" i="21"/>
  <c r="BN134" i="21"/>
  <c r="BM134" i="21"/>
  <c r="BL134" i="21"/>
  <c r="BK134" i="21"/>
  <c r="BJ134" i="21"/>
  <c r="BI134" i="21"/>
  <c r="BH134" i="21"/>
  <c r="BG134" i="21"/>
  <c r="BF134" i="21"/>
  <c r="BE134" i="21"/>
  <c r="BD134" i="21"/>
  <c r="BC134" i="21"/>
  <c r="BB134" i="21"/>
  <c r="BA134" i="21"/>
  <c r="AZ134" i="21"/>
  <c r="AY134" i="21"/>
  <c r="AX134" i="21"/>
  <c r="AW134" i="21"/>
  <c r="AV134" i="21"/>
  <c r="AU134" i="21"/>
  <c r="AT134" i="21"/>
  <c r="AS134" i="21"/>
  <c r="AR134" i="21"/>
  <c r="AQ134" i="21"/>
  <c r="AP134" i="21"/>
  <c r="AO134" i="21"/>
  <c r="AN134" i="21"/>
  <c r="AM134" i="21"/>
  <c r="AL134" i="21"/>
  <c r="AK134" i="21"/>
  <c r="AJ134" i="21"/>
  <c r="AI134" i="21"/>
  <c r="AH134" i="21"/>
  <c r="AG134" i="21"/>
  <c r="AF134" i="21"/>
  <c r="AE134" i="21"/>
  <c r="AD134" i="21"/>
  <c r="AC134" i="21"/>
  <c r="AB134" i="21"/>
  <c r="AA134" i="21"/>
  <c r="Z134" i="21"/>
  <c r="Y134" i="21"/>
  <c r="X134" i="21"/>
  <c r="W134" i="21"/>
  <c r="V134" i="21"/>
  <c r="U134" i="21"/>
  <c r="T134" i="21"/>
  <c r="S134" i="21"/>
  <c r="R134" i="21"/>
  <c r="Q134" i="21"/>
  <c r="P134" i="21"/>
  <c r="O134" i="21"/>
  <c r="N134" i="21"/>
  <c r="M134" i="21"/>
  <c r="L134" i="21"/>
  <c r="K134" i="21"/>
  <c r="J134" i="21"/>
  <c r="I134" i="21"/>
  <c r="H134" i="21"/>
  <c r="G134" i="21"/>
  <c r="F134" i="21"/>
  <c r="E134" i="21"/>
  <c r="D134" i="21"/>
  <c r="C134" i="21"/>
  <c r="B134" i="21"/>
  <c r="A134" i="21"/>
  <c r="EF133" i="21"/>
  <c r="EE133" i="21"/>
  <c r="ED133" i="21"/>
  <c r="EC133" i="21"/>
  <c r="EB133" i="21"/>
  <c r="EA133" i="21"/>
  <c r="DZ133" i="21"/>
  <c r="DY133" i="21"/>
  <c r="DX133" i="21"/>
  <c r="DW133" i="21"/>
  <c r="DV133" i="21"/>
  <c r="DU133" i="21"/>
  <c r="DT133" i="21"/>
  <c r="DS133" i="21"/>
  <c r="DR133" i="21"/>
  <c r="DQ133" i="21"/>
  <c r="DP133" i="21"/>
  <c r="DO133" i="21"/>
  <c r="DN133" i="21"/>
  <c r="DM133" i="21"/>
  <c r="DL133" i="21"/>
  <c r="DK133" i="21"/>
  <c r="DJ133" i="21"/>
  <c r="DI133" i="21"/>
  <c r="DH133" i="21"/>
  <c r="DG133" i="21"/>
  <c r="DF133" i="21"/>
  <c r="DE133" i="21"/>
  <c r="DD133" i="21"/>
  <c r="DC133" i="21"/>
  <c r="DB133" i="21"/>
  <c r="DA133" i="21"/>
  <c r="CZ133" i="21"/>
  <c r="CY133" i="21"/>
  <c r="CX133" i="21"/>
  <c r="CW133" i="21"/>
  <c r="CV133" i="21"/>
  <c r="CU133" i="21"/>
  <c r="CT133" i="21"/>
  <c r="CS133" i="21"/>
  <c r="CR133" i="21"/>
  <c r="CQ133" i="21"/>
  <c r="CP133" i="21"/>
  <c r="CO133" i="21"/>
  <c r="CN133" i="21"/>
  <c r="CM133" i="21"/>
  <c r="CL133" i="21"/>
  <c r="CK133" i="21"/>
  <c r="CJ133" i="21"/>
  <c r="CI133" i="21"/>
  <c r="CH133" i="21"/>
  <c r="CG133" i="21"/>
  <c r="CF133" i="21"/>
  <c r="CE133" i="21"/>
  <c r="CD133" i="21"/>
  <c r="CC133" i="21"/>
  <c r="CB133" i="21"/>
  <c r="CA133" i="21"/>
  <c r="BZ133" i="21"/>
  <c r="BY133" i="21"/>
  <c r="BX133" i="21"/>
  <c r="BW133" i="21"/>
  <c r="BV133" i="21"/>
  <c r="BU133" i="21"/>
  <c r="BT133" i="21"/>
  <c r="BS133" i="21"/>
  <c r="BQ133" i="21"/>
  <c r="BP133" i="21"/>
  <c r="BO133" i="21"/>
  <c r="BN133" i="21"/>
  <c r="BM133" i="21"/>
  <c r="BL133" i="21"/>
  <c r="BK133" i="21"/>
  <c r="BJ133" i="21"/>
  <c r="BI133" i="21"/>
  <c r="BH133" i="21"/>
  <c r="BG133" i="21"/>
  <c r="BF133" i="21"/>
  <c r="BE133" i="21"/>
  <c r="BD133" i="21"/>
  <c r="BC133" i="21"/>
  <c r="BB133" i="21"/>
  <c r="BA133" i="21"/>
  <c r="AZ133" i="21"/>
  <c r="AY133" i="21"/>
  <c r="AX133" i="21"/>
  <c r="AW133" i="21"/>
  <c r="AV133" i="21"/>
  <c r="AU133" i="21"/>
  <c r="AT133" i="21"/>
  <c r="AS133" i="21"/>
  <c r="AR133" i="21"/>
  <c r="AQ133" i="21"/>
  <c r="AP133" i="21"/>
  <c r="AO133" i="21"/>
  <c r="AN133" i="21"/>
  <c r="AM133" i="21"/>
  <c r="AL133" i="21"/>
  <c r="AK133" i="21"/>
  <c r="AJ133" i="21"/>
  <c r="AI133" i="21"/>
  <c r="AH133" i="21"/>
  <c r="AG133" i="21"/>
  <c r="AF133" i="21"/>
  <c r="AE133" i="21"/>
  <c r="AD133" i="21"/>
  <c r="AC133" i="21"/>
  <c r="AB133" i="21"/>
  <c r="AA133" i="21"/>
  <c r="Z133" i="21"/>
  <c r="Y133" i="21"/>
  <c r="X133" i="21"/>
  <c r="W133" i="21"/>
  <c r="V133" i="21"/>
  <c r="U133" i="21"/>
  <c r="T133" i="21"/>
  <c r="S133" i="21"/>
  <c r="R133" i="21"/>
  <c r="Q133" i="21"/>
  <c r="P133" i="21"/>
  <c r="O133" i="21"/>
  <c r="N133" i="21"/>
  <c r="M133" i="21"/>
  <c r="L133" i="21"/>
  <c r="K133" i="21"/>
  <c r="J133" i="21"/>
  <c r="I133" i="21"/>
  <c r="H133" i="21"/>
  <c r="G133" i="21"/>
  <c r="F133" i="21"/>
  <c r="E133" i="21"/>
  <c r="D133" i="21"/>
  <c r="C133" i="21"/>
  <c r="B133" i="21"/>
  <c r="A133" i="21"/>
  <c r="EF132" i="21"/>
  <c r="EE132" i="21"/>
  <c r="ED132" i="21"/>
  <c r="EC132" i="21"/>
  <c r="EB132" i="21"/>
  <c r="EA132" i="21"/>
  <c r="DZ132" i="21"/>
  <c r="DY132" i="21"/>
  <c r="DX132" i="21"/>
  <c r="DW132" i="21"/>
  <c r="DV132" i="21"/>
  <c r="DU132" i="21"/>
  <c r="DT132" i="21"/>
  <c r="DS132" i="21"/>
  <c r="DR132" i="21"/>
  <c r="DQ132" i="21"/>
  <c r="DP132" i="21"/>
  <c r="DO132" i="21"/>
  <c r="DN132" i="21"/>
  <c r="DM132" i="21"/>
  <c r="DL132" i="21"/>
  <c r="DK132" i="21"/>
  <c r="DJ132" i="21"/>
  <c r="DI132" i="21"/>
  <c r="DH132" i="21"/>
  <c r="DG132" i="21"/>
  <c r="DF132" i="21"/>
  <c r="DE132" i="21"/>
  <c r="DD132" i="21"/>
  <c r="DC132" i="21"/>
  <c r="DB132" i="21"/>
  <c r="DA132" i="21"/>
  <c r="CZ132" i="21"/>
  <c r="CY132" i="21"/>
  <c r="CX132" i="21"/>
  <c r="CW132" i="21"/>
  <c r="CV132" i="21"/>
  <c r="CU132" i="21"/>
  <c r="CT132" i="21"/>
  <c r="CS132" i="21"/>
  <c r="CR132" i="21"/>
  <c r="CQ132" i="21"/>
  <c r="CP132" i="21"/>
  <c r="CO132" i="21"/>
  <c r="CN132" i="21"/>
  <c r="CM132" i="21"/>
  <c r="CL132" i="21"/>
  <c r="CK132" i="21"/>
  <c r="CJ132" i="21"/>
  <c r="CI132" i="21"/>
  <c r="CH132" i="21"/>
  <c r="CG132" i="21"/>
  <c r="CF132" i="21"/>
  <c r="CE132" i="21"/>
  <c r="CD132" i="21"/>
  <c r="CC132" i="21"/>
  <c r="CB132" i="21"/>
  <c r="CA132" i="21"/>
  <c r="BZ132" i="21"/>
  <c r="BY132" i="21"/>
  <c r="BX132" i="21"/>
  <c r="BW132" i="21"/>
  <c r="BV132" i="21"/>
  <c r="BU132" i="21"/>
  <c r="BT132" i="21"/>
  <c r="BS132" i="21"/>
  <c r="BQ132" i="21"/>
  <c r="BP132" i="21"/>
  <c r="BO132" i="21"/>
  <c r="BN132" i="21"/>
  <c r="BM132" i="21"/>
  <c r="BL132" i="21"/>
  <c r="BK132" i="21"/>
  <c r="BJ132" i="21"/>
  <c r="BI132" i="21"/>
  <c r="BH132" i="21"/>
  <c r="BG132" i="21"/>
  <c r="BF132" i="21"/>
  <c r="BE132" i="21"/>
  <c r="BD132" i="21"/>
  <c r="BC132" i="21"/>
  <c r="BB132" i="21"/>
  <c r="BA132" i="21"/>
  <c r="AZ132" i="21"/>
  <c r="AY132" i="21"/>
  <c r="AX132" i="21"/>
  <c r="AW132" i="21"/>
  <c r="AV132" i="21"/>
  <c r="AU132" i="21"/>
  <c r="AT132" i="21"/>
  <c r="AS132" i="21"/>
  <c r="AR132" i="21"/>
  <c r="AQ132" i="21"/>
  <c r="AP132" i="21"/>
  <c r="AO132" i="21"/>
  <c r="AN132" i="21"/>
  <c r="AM132" i="21"/>
  <c r="AL132" i="21"/>
  <c r="AK132" i="21"/>
  <c r="AJ132" i="21"/>
  <c r="AI132" i="21"/>
  <c r="AH132" i="21"/>
  <c r="AG132" i="21"/>
  <c r="AF132" i="21"/>
  <c r="AE132" i="21"/>
  <c r="AD132" i="21"/>
  <c r="AC132" i="21"/>
  <c r="AB132" i="21"/>
  <c r="AA132" i="21"/>
  <c r="Z132" i="21"/>
  <c r="Y132" i="21"/>
  <c r="X132" i="21"/>
  <c r="W132" i="21"/>
  <c r="V132" i="21"/>
  <c r="U132" i="21"/>
  <c r="T132" i="21"/>
  <c r="S132" i="21"/>
  <c r="R132" i="21"/>
  <c r="Q132" i="21"/>
  <c r="P132" i="21"/>
  <c r="O132" i="21"/>
  <c r="N132" i="21"/>
  <c r="M132" i="21"/>
  <c r="L132" i="21"/>
  <c r="K132" i="21"/>
  <c r="J132" i="21"/>
  <c r="I132" i="21"/>
  <c r="H132" i="21"/>
  <c r="G132" i="21"/>
  <c r="F132" i="21"/>
  <c r="E132" i="21"/>
  <c r="D132" i="21"/>
  <c r="C132" i="21"/>
  <c r="B132" i="21"/>
  <c r="A132" i="21"/>
  <c r="EF131" i="21"/>
  <c r="EE131" i="21"/>
  <c r="ED131" i="21"/>
  <c r="EC131" i="21"/>
  <c r="EB131" i="21"/>
  <c r="EA131" i="21"/>
  <c r="DZ131" i="21"/>
  <c r="DY131" i="21"/>
  <c r="DX131" i="21"/>
  <c r="DW131" i="21"/>
  <c r="DV131" i="21"/>
  <c r="DU131" i="21"/>
  <c r="DT131" i="21"/>
  <c r="DS131" i="21"/>
  <c r="DR131" i="21"/>
  <c r="DQ131" i="21"/>
  <c r="DP131" i="21"/>
  <c r="DO131" i="21"/>
  <c r="DN131" i="21"/>
  <c r="DM131" i="21"/>
  <c r="DL131" i="21"/>
  <c r="DK131" i="21"/>
  <c r="DJ131" i="21"/>
  <c r="DI131" i="21"/>
  <c r="DH131" i="21"/>
  <c r="DG131" i="21"/>
  <c r="DF131" i="21"/>
  <c r="DE131" i="21"/>
  <c r="DD131" i="21"/>
  <c r="DC131" i="21"/>
  <c r="DB131" i="21"/>
  <c r="DA131" i="21"/>
  <c r="CZ131" i="21"/>
  <c r="CY131" i="21"/>
  <c r="CX131" i="21"/>
  <c r="CW131" i="21"/>
  <c r="CV131" i="21"/>
  <c r="CU131" i="21"/>
  <c r="CT131" i="21"/>
  <c r="CS131" i="21"/>
  <c r="CR131" i="21"/>
  <c r="CQ131" i="21"/>
  <c r="CP131" i="21"/>
  <c r="CO131" i="21"/>
  <c r="CN131" i="21"/>
  <c r="CM131" i="21"/>
  <c r="CL131" i="21"/>
  <c r="CK131" i="21"/>
  <c r="CJ131" i="21"/>
  <c r="CI131" i="21"/>
  <c r="CH131" i="21"/>
  <c r="CG131" i="21"/>
  <c r="CF131" i="21"/>
  <c r="CE131" i="21"/>
  <c r="CD131" i="21"/>
  <c r="CC131" i="21"/>
  <c r="CB131" i="21"/>
  <c r="CA131" i="21"/>
  <c r="BZ131" i="21"/>
  <c r="BY131" i="21"/>
  <c r="BX131" i="21"/>
  <c r="BW131" i="21"/>
  <c r="BV131" i="21"/>
  <c r="BU131" i="21"/>
  <c r="BT131" i="21"/>
  <c r="BS131" i="21"/>
  <c r="BQ131" i="21"/>
  <c r="BP131" i="21"/>
  <c r="BO131" i="21"/>
  <c r="BN131" i="21"/>
  <c r="BM131" i="21"/>
  <c r="BL131" i="21"/>
  <c r="BK131" i="21"/>
  <c r="BJ131" i="21"/>
  <c r="BI131" i="21"/>
  <c r="BH131" i="21"/>
  <c r="BG131" i="21"/>
  <c r="BF131" i="21"/>
  <c r="BE131" i="21"/>
  <c r="BD131" i="21"/>
  <c r="BC131" i="21"/>
  <c r="BB131" i="21"/>
  <c r="BA131" i="21"/>
  <c r="AZ131" i="21"/>
  <c r="AY131" i="21"/>
  <c r="AX131" i="21"/>
  <c r="AW131" i="21"/>
  <c r="AV131" i="21"/>
  <c r="AU131" i="21"/>
  <c r="AT131" i="21"/>
  <c r="AS131" i="21"/>
  <c r="AR131" i="21"/>
  <c r="AQ131" i="21"/>
  <c r="AP131" i="21"/>
  <c r="AO131" i="21"/>
  <c r="AN131" i="21"/>
  <c r="AM131" i="21"/>
  <c r="AL131" i="21"/>
  <c r="AK131" i="21"/>
  <c r="AJ131" i="21"/>
  <c r="AI131" i="21"/>
  <c r="AH131" i="21"/>
  <c r="AG131" i="21"/>
  <c r="AF131" i="21"/>
  <c r="AE131" i="21"/>
  <c r="AD131" i="21"/>
  <c r="AC131" i="21"/>
  <c r="AB131" i="21"/>
  <c r="AA131" i="21"/>
  <c r="Z131" i="21"/>
  <c r="Y131" i="21"/>
  <c r="X131" i="21"/>
  <c r="W131" i="21"/>
  <c r="V131" i="21"/>
  <c r="U131" i="21"/>
  <c r="T131" i="21"/>
  <c r="S131" i="21"/>
  <c r="R131" i="21"/>
  <c r="Q131" i="21"/>
  <c r="P131" i="21"/>
  <c r="O131" i="21"/>
  <c r="N131" i="21"/>
  <c r="M131" i="21"/>
  <c r="L131" i="21"/>
  <c r="K131" i="21"/>
  <c r="J131" i="21"/>
  <c r="I131" i="21"/>
  <c r="H131" i="21"/>
  <c r="G131" i="21"/>
  <c r="F131" i="21"/>
  <c r="E131" i="21"/>
  <c r="D131" i="21"/>
  <c r="C131" i="21"/>
  <c r="B131" i="21"/>
  <c r="A131" i="21"/>
  <c r="EF130" i="21"/>
  <c r="EE130" i="21"/>
  <c r="ED130" i="21"/>
  <c r="EC130" i="21"/>
  <c r="EB130" i="21"/>
  <c r="EA130" i="21"/>
  <c r="DZ130" i="21"/>
  <c r="DY130" i="21"/>
  <c r="DX130" i="21"/>
  <c r="DW130" i="21"/>
  <c r="DV130" i="21"/>
  <c r="DU130" i="21"/>
  <c r="DT130" i="21"/>
  <c r="DS130" i="21"/>
  <c r="DR130" i="21"/>
  <c r="DQ130" i="21"/>
  <c r="DP130" i="21"/>
  <c r="DO130" i="21"/>
  <c r="DN130" i="21"/>
  <c r="DM130" i="21"/>
  <c r="DL130" i="21"/>
  <c r="DK130" i="21"/>
  <c r="DJ130" i="21"/>
  <c r="DI130" i="21"/>
  <c r="DH130" i="21"/>
  <c r="DG130" i="21"/>
  <c r="DF130" i="21"/>
  <c r="DE130" i="21"/>
  <c r="DD130" i="21"/>
  <c r="DC130" i="21"/>
  <c r="DB130" i="21"/>
  <c r="DA130" i="21"/>
  <c r="CZ130" i="21"/>
  <c r="CY130" i="21"/>
  <c r="CX130" i="21"/>
  <c r="CW130" i="21"/>
  <c r="CV130" i="21"/>
  <c r="CU130" i="21"/>
  <c r="CT130" i="21"/>
  <c r="CS130" i="21"/>
  <c r="CR130" i="21"/>
  <c r="CQ130" i="21"/>
  <c r="CP130" i="21"/>
  <c r="CO130" i="21"/>
  <c r="CN130" i="21"/>
  <c r="CM130" i="21"/>
  <c r="CL130" i="21"/>
  <c r="CK130" i="21"/>
  <c r="CJ130" i="21"/>
  <c r="CI130" i="21"/>
  <c r="CH130" i="21"/>
  <c r="CG130" i="21"/>
  <c r="CF130" i="21"/>
  <c r="CE130" i="21"/>
  <c r="CD130" i="21"/>
  <c r="CC130" i="21"/>
  <c r="CB130" i="21"/>
  <c r="CA130" i="21"/>
  <c r="BZ130" i="21"/>
  <c r="BY130" i="21"/>
  <c r="BX130" i="21"/>
  <c r="BW130" i="21"/>
  <c r="BV130" i="21"/>
  <c r="BU130" i="21"/>
  <c r="BT130" i="21"/>
  <c r="BS130" i="21"/>
  <c r="BQ130" i="21"/>
  <c r="BP130" i="21"/>
  <c r="BO130" i="21"/>
  <c r="BN130" i="21"/>
  <c r="BM130" i="21"/>
  <c r="BL130" i="21"/>
  <c r="BK130" i="21"/>
  <c r="BJ130" i="21"/>
  <c r="BI130" i="21"/>
  <c r="BH130" i="21"/>
  <c r="BG130" i="21"/>
  <c r="BF130" i="21"/>
  <c r="BE130" i="21"/>
  <c r="BD130" i="21"/>
  <c r="BC130" i="21"/>
  <c r="BB130" i="21"/>
  <c r="BA130" i="21"/>
  <c r="AZ130" i="21"/>
  <c r="AY130" i="21"/>
  <c r="AX130" i="21"/>
  <c r="AW130" i="21"/>
  <c r="AV130" i="21"/>
  <c r="AU130" i="21"/>
  <c r="AT130" i="21"/>
  <c r="AS130" i="21"/>
  <c r="AR130" i="21"/>
  <c r="AQ130" i="21"/>
  <c r="AP130" i="21"/>
  <c r="AO130" i="21"/>
  <c r="AN130" i="21"/>
  <c r="AM130" i="21"/>
  <c r="AL130" i="21"/>
  <c r="AK130" i="21"/>
  <c r="AJ130" i="21"/>
  <c r="AI130" i="21"/>
  <c r="AH130" i="21"/>
  <c r="AG130" i="21"/>
  <c r="AF130" i="21"/>
  <c r="AE130" i="21"/>
  <c r="AD130" i="21"/>
  <c r="AC130" i="21"/>
  <c r="AB130" i="21"/>
  <c r="AA130" i="21"/>
  <c r="Z130" i="21"/>
  <c r="Y130" i="21"/>
  <c r="X130" i="21"/>
  <c r="W130" i="21"/>
  <c r="V130" i="21"/>
  <c r="U130" i="21"/>
  <c r="T130" i="21"/>
  <c r="S130" i="21"/>
  <c r="R130" i="21"/>
  <c r="Q130" i="21"/>
  <c r="P130" i="21"/>
  <c r="O130" i="21"/>
  <c r="N130" i="21"/>
  <c r="M130" i="21"/>
  <c r="L130" i="21"/>
  <c r="K130" i="21"/>
  <c r="J130" i="21"/>
  <c r="I130" i="21"/>
  <c r="H130" i="21"/>
  <c r="G130" i="21"/>
  <c r="F130" i="21"/>
  <c r="E130" i="21"/>
  <c r="D130" i="21"/>
  <c r="C130" i="21"/>
  <c r="B130" i="21"/>
  <c r="A130" i="21"/>
  <c r="EF129" i="21"/>
  <c r="EE129" i="21"/>
  <c r="ED129" i="21"/>
  <c r="EC129" i="21"/>
  <c r="EB129" i="21"/>
  <c r="EA129" i="21"/>
  <c r="DZ129" i="21"/>
  <c r="DY129" i="21"/>
  <c r="DX129" i="21"/>
  <c r="DW129" i="21"/>
  <c r="DV129" i="21"/>
  <c r="DU129" i="21"/>
  <c r="DT129" i="21"/>
  <c r="DS129" i="21"/>
  <c r="DR129" i="21"/>
  <c r="DQ129" i="21"/>
  <c r="DP129" i="21"/>
  <c r="DO129" i="21"/>
  <c r="DN129" i="21"/>
  <c r="DM129" i="21"/>
  <c r="DL129" i="21"/>
  <c r="DK129" i="21"/>
  <c r="DJ129" i="21"/>
  <c r="DI129" i="21"/>
  <c r="DH129" i="21"/>
  <c r="DG129" i="21"/>
  <c r="DF129" i="21"/>
  <c r="DE129" i="21"/>
  <c r="DD129" i="21"/>
  <c r="DC129" i="21"/>
  <c r="DB129" i="21"/>
  <c r="DA129" i="21"/>
  <c r="CZ129" i="21"/>
  <c r="CY129" i="21"/>
  <c r="CX129" i="21"/>
  <c r="CW129" i="21"/>
  <c r="CV129" i="21"/>
  <c r="CU129" i="21"/>
  <c r="CT129" i="21"/>
  <c r="CS129" i="21"/>
  <c r="CR129" i="21"/>
  <c r="CQ129" i="21"/>
  <c r="CP129" i="21"/>
  <c r="CO129" i="21"/>
  <c r="CN129" i="21"/>
  <c r="CM129" i="21"/>
  <c r="CL129" i="21"/>
  <c r="CK129" i="21"/>
  <c r="CJ129" i="21"/>
  <c r="CI129" i="21"/>
  <c r="CH129" i="21"/>
  <c r="CG129" i="21"/>
  <c r="CF129" i="21"/>
  <c r="CE129" i="21"/>
  <c r="CD129" i="21"/>
  <c r="CC129" i="21"/>
  <c r="CB129" i="21"/>
  <c r="CA129" i="21"/>
  <c r="BZ129" i="21"/>
  <c r="BY129" i="21"/>
  <c r="BX129" i="21"/>
  <c r="BW129" i="21"/>
  <c r="BV129" i="21"/>
  <c r="BU129" i="21"/>
  <c r="BT129" i="21"/>
  <c r="BS129" i="21"/>
  <c r="BQ129" i="21"/>
  <c r="BP129" i="21"/>
  <c r="BO129" i="21"/>
  <c r="BN129" i="21"/>
  <c r="BM129" i="21"/>
  <c r="BL129" i="21"/>
  <c r="BK129" i="21"/>
  <c r="BJ129" i="21"/>
  <c r="BI129" i="21"/>
  <c r="BH129" i="21"/>
  <c r="BG129" i="21"/>
  <c r="BF129" i="21"/>
  <c r="BE129" i="21"/>
  <c r="BD129" i="21"/>
  <c r="BC129" i="21"/>
  <c r="BB129" i="21"/>
  <c r="BA129" i="21"/>
  <c r="AZ129" i="21"/>
  <c r="AY129" i="21"/>
  <c r="AX129" i="21"/>
  <c r="AW129" i="21"/>
  <c r="AV129" i="21"/>
  <c r="AU129" i="21"/>
  <c r="AT129" i="21"/>
  <c r="AS129" i="21"/>
  <c r="AR129" i="21"/>
  <c r="AQ129" i="21"/>
  <c r="AP129" i="21"/>
  <c r="AO129" i="21"/>
  <c r="AN129" i="21"/>
  <c r="AM129" i="21"/>
  <c r="AL129" i="21"/>
  <c r="AK129" i="21"/>
  <c r="AJ129" i="21"/>
  <c r="AI129" i="21"/>
  <c r="AH129" i="21"/>
  <c r="AG129" i="21"/>
  <c r="AF129" i="21"/>
  <c r="AE129" i="21"/>
  <c r="AD129" i="21"/>
  <c r="AC129" i="21"/>
  <c r="AB129" i="21"/>
  <c r="AA129" i="21"/>
  <c r="Z129" i="21"/>
  <c r="Y129" i="21"/>
  <c r="X129" i="21"/>
  <c r="W129" i="21"/>
  <c r="V129" i="21"/>
  <c r="U129" i="21"/>
  <c r="T129" i="21"/>
  <c r="S129" i="21"/>
  <c r="R129" i="21"/>
  <c r="Q129" i="21"/>
  <c r="P129" i="21"/>
  <c r="O129" i="21"/>
  <c r="N129" i="21"/>
  <c r="M129" i="21"/>
  <c r="L129" i="21"/>
  <c r="K129" i="21"/>
  <c r="J129" i="21"/>
  <c r="I129" i="21"/>
  <c r="H129" i="21"/>
  <c r="G129" i="21"/>
  <c r="F129" i="21"/>
  <c r="E129" i="21"/>
  <c r="D129" i="21"/>
  <c r="C129" i="21"/>
  <c r="B129" i="21"/>
  <c r="A129" i="21"/>
  <c r="EF128" i="21"/>
  <c r="EE128" i="21"/>
  <c r="ED128" i="21"/>
  <c r="EC128" i="21"/>
  <c r="EB128" i="21"/>
  <c r="EA128" i="21"/>
  <c r="DZ128" i="21"/>
  <c r="DY128" i="21"/>
  <c r="DX128" i="21"/>
  <c r="DW128" i="21"/>
  <c r="DV128" i="21"/>
  <c r="DU128" i="21"/>
  <c r="DT128" i="21"/>
  <c r="DS128" i="21"/>
  <c r="DR128" i="21"/>
  <c r="DQ128" i="21"/>
  <c r="DP128" i="21"/>
  <c r="DO128" i="21"/>
  <c r="DN128" i="21"/>
  <c r="DM128" i="21"/>
  <c r="DL128" i="21"/>
  <c r="DK128" i="21"/>
  <c r="DJ128" i="21"/>
  <c r="DI128" i="21"/>
  <c r="DH128" i="21"/>
  <c r="DG128" i="21"/>
  <c r="DF128" i="21"/>
  <c r="DE128" i="21"/>
  <c r="DD128" i="21"/>
  <c r="DC128" i="21"/>
  <c r="DB128" i="21"/>
  <c r="DA128" i="21"/>
  <c r="CZ128" i="21"/>
  <c r="CY128" i="21"/>
  <c r="CX128" i="21"/>
  <c r="CW128" i="21"/>
  <c r="CV128" i="21"/>
  <c r="CU128" i="21"/>
  <c r="CT128" i="21"/>
  <c r="CS128" i="21"/>
  <c r="CR128" i="21"/>
  <c r="CQ128" i="21"/>
  <c r="CP128" i="21"/>
  <c r="CO128" i="21"/>
  <c r="CN128" i="21"/>
  <c r="CM128" i="21"/>
  <c r="CL128" i="21"/>
  <c r="CK128" i="21"/>
  <c r="CJ128" i="21"/>
  <c r="CI128" i="21"/>
  <c r="CH128" i="21"/>
  <c r="CG128" i="21"/>
  <c r="CF128" i="21"/>
  <c r="CE128" i="21"/>
  <c r="CD128" i="21"/>
  <c r="CC128" i="21"/>
  <c r="CB128" i="21"/>
  <c r="CA128" i="21"/>
  <c r="BZ128" i="21"/>
  <c r="BY128" i="21"/>
  <c r="BX128" i="21"/>
  <c r="BW128" i="21"/>
  <c r="BV128" i="21"/>
  <c r="BU128" i="21"/>
  <c r="BT128" i="21"/>
  <c r="BS128" i="21"/>
  <c r="BQ128" i="21"/>
  <c r="BP128" i="21"/>
  <c r="BO128" i="21"/>
  <c r="BN128" i="21"/>
  <c r="BM128" i="21"/>
  <c r="BL128" i="21"/>
  <c r="BK128" i="21"/>
  <c r="BJ128" i="21"/>
  <c r="BI128" i="21"/>
  <c r="BH128" i="21"/>
  <c r="BG128" i="21"/>
  <c r="BF128" i="21"/>
  <c r="BE128" i="21"/>
  <c r="BD128" i="21"/>
  <c r="BC128" i="21"/>
  <c r="BB128" i="21"/>
  <c r="BA128" i="21"/>
  <c r="AZ128" i="21"/>
  <c r="AY128" i="21"/>
  <c r="AX128" i="21"/>
  <c r="AW128" i="21"/>
  <c r="AV128" i="21"/>
  <c r="AU128" i="21"/>
  <c r="AT128" i="21"/>
  <c r="AS128" i="21"/>
  <c r="AR128" i="21"/>
  <c r="AQ128" i="21"/>
  <c r="AP128" i="21"/>
  <c r="AO128" i="21"/>
  <c r="AN128" i="21"/>
  <c r="AM128" i="21"/>
  <c r="AL128" i="21"/>
  <c r="AK128" i="21"/>
  <c r="AJ128" i="21"/>
  <c r="AI128" i="21"/>
  <c r="AH128" i="21"/>
  <c r="AG128" i="21"/>
  <c r="AF128" i="21"/>
  <c r="AE128" i="21"/>
  <c r="AD128" i="21"/>
  <c r="AC128" i="21"/>
  <c r="AB128" i="21"/>
  <c r="AA128" i="21"/>
  <c r="Z128" i="21"/>
  <c r="Y128" i="21"/>
  <c r="X128" i="21"/>
  <c r="W128" i="21"/>
  <c r="V128" i="21"/>
  <c r="U128" i="21"/>
  <c r="T128" i="21"/>
  <c r="S128" i="21"/>
  <c r="R128" i="21"/>
  <c r="Q128" i="21"/>
  <c r="P128" i="21"/>
  <c r="O128" i="21"/>
  <c r="N128" i="21"/>
  <c r="M128" i="21"/>
  <c r="L128" i="21"/>
  <c r="K128" i="21"/>
  <c r="J128" i="21"/>
  <c r="I128" i="21"/>
  <c r="H128" i="21"/>
  <c r="G128" i="21"/>
  <c r="F128" i="21"/>
  <c r="E128" i="21"/>
  <c r="D128" i="21"/>
  <c r="C128" i="21"/>
  <c r="B128" i="21"/>
  <c r="A128" i="21"/>
  <c r="EF127" i="21"/>
  <c r="EE127" i="21"/>
  <c r="ED127" i="21"/>
  <c r="EC127" i="21"/>
  <c r="EB127" i="21"/>
  <c r="EA127" i="21"/>
  <c r="DZ127" i="21"/>
  <c r="DY127" i="21"/>
  <c r="DX127" i="21"/>
  <c r="DW127" i="21"/>
  <c r="DV127" i="21"/>
  <c r="DU127" i="21"/>
  <c r="DT127" i="21"/>
  <c r="DS127" i="21"/>
  <c r="DR127" i="21"/>
  <c r="DQ127" i="21"/>
  <c r="DP127" i="21"/>
  <c r="DO127" i="21"/>
  <c r="DN127" i="21"/>
  <c r="DM127" i="21"/>
  <c r="DL127" i="21"/>
  <c r="DK127" i="21"/>
  <c r="DJ127" i="21"/>
  <c r="DI127" i="21"/>
  <c r="DH127" i="21"/>
  <c r="DG127" i="21"/>
  <c r="DF127" i="21"/>
  <c r="DE127" i="21"/>
  <c r="DD127" i="21"/>
  <c r="DC127" i="21"/>
  <c r="DB127" i="21"/>
  <c r="DA127" i="21"/>
  <c r="CZ127" i="21"/>
  <c r="CY127" i="21"/>
  <c r="CX127" i="21"/>
  <c r="CW127" i="21"/>
  <c r="CV127" i="21"/>
  <c r="CU127" i="21"/>
  <c r="CT127" i="21"/>
  <c r="CS127" i="21"/>
  <c r="CR127" i="21"/>
  <c r="CQ127" i="21"/>
  <c r="CP127" i="21"/>
  <c r="CO127" i="21"/>
  <c r="CN127" i="21"/>
  <c r="CM127" i="21"/>
  <c r="CL127" i="21"/>
  <c r="CK127" i="21"/>
  <c r="CJ127" i="21"/>
  <c r="CI127" i="21"/>
  <c r="CH127" i="21"/>
  <c r="CG127" i="21"/>
  <c r="CF127" i="21"/>
  <c r="CE127" i="21"/>
  <c r="CD127" i="21"/>
  <c r="CC127" i="21"/>
  <c r="CB127" i="21"/>
  <c r="CA127" i="21"/>
  <c r="BZ127" i="21"/>
  <c r="BY127" i="21"/>
  <c r="BX127" i="21"/>
  <c r="BW127" i="21"/>
  <c r="BV127" i="21"/>
  <c r="BU127" i="21"/>
  <c r="BT127" i="21"/>
  <c r="BS127" i="21"/>
  <c r="BQ127" i="21"/>
  <c r="BP127" i="21"/>
  <c r="BO127" i="21"/>
  <c r="BN127" i="21"/>
  <c r="BM127" i="21"/>
  <c r="BL127" i="21"/>
  <c r="BK127" i="21"/>
  <c r="BJ127" i="21"/>
  <c r="BI127" i="21"/>
  <c r="BH127" i="21"/>
  <c r="BG127" i="21"/>
  <c r="BF127" i="21"/>
  <c r="BE127" i="21"/>
  <c r="BD127" i="21"/>
  <c r="BC127" i="21"/>
  <c r="BB127" i="21"/>
  <c r="BA127" i="21"/>
  <c r="AZ127" i="21"/>
  <c r="AY127" i="21"/>
  <c r="AX127" i="21"/>
  <c r="AW127" i="21"/>
  <c r="AV127" i="21"/>
  <c r="AU127" i="21"/>
  <c r="AT127" i="21"/>
  <c r="AS127" i="21"/>
  <c r="AR127" i="21"/>
  <c r="AQ127" i="21"/>
  <c r="AP127" i="21"/>
  <c r="AO127" i="21"/>
  <c r="AN127" i="21"/>
  <c r="AM127" i="21"/>
  <c r="AL127" i="21"/>
  <c r="AK127" i="21"/>
  <c r="AJ127" i="21"/>
  <c r="AI127" i="21"/>
  <c r="AH127" i="21"/>
  <c r="AG127" i="21"/>
  <c r="AF127" i="21"/>
  <c r="AE127" i="21"/>
  <c r="AD127" i="21"/>
  <c r="AC127" i="21"/>
  <c r="AB127" i="21"/>
  <c r="AA127" i="21"/>
  <c r="Z127" i="21"/>
  <c r="Y127" i="21"/>
  <c r="X127" i="21"/>
  <c r="W127" i="21"/>
  <c r="V127" i="21"/>
  <c r="U127" i="21"/>
  <c r="T127" i="21"/>
  <c r="S127" i="21"/>
  <c r="R127" i="21"/>
  <c r="Q127" i="21"/>
  <c r="P127" i="21"/>
  <c r="O127" i="21"/>
  <c r="N127" i="21"/>
  <c r="M127" i="21"/>
  <c r="L127" i="21"/>
  <c r="K127" i="21"/>
  <c r="J127" i="21"/>
  <c r="I127" i="21"/>
  <c r="H127" i="21"/>
  <c r="G127" i="21"/>
  <c r="F127" i="21"/>
  <c r="E127" i="21"/>
  <c r="D127" i="21"/>
  <c r="C127" i="21"/>
  <c r="B127" i="21"/>
  <c r="A127" i="21"/>
  <c r="EF126" i="21"/>
  <c r="EE126" i="21"/>
  <c r="ED126" i="21"/>
  <c r="EC126" i="21"/>
  <c r="EB126" i="21"/>
  <c r="EA126" i="21"/>
  <c r="DZ126" i="21"/>
  <c r="DY126" i="21"/>
  <c r="DX126" i="21"/>
  <c r="DW126" i="21"/>
  <c r="DV126" i="21"/>
  <c r="DU126" i="21"/>
  <c r="DT126" i="21"/>
  <c r="DS126" i="21"/>
  <c r="DR126" i="21"/>
  <c r="DQ126" i="21"/>
  <c r="DP126" i="21"/>
  <c r="DO126" i="21"/>
  <c r="DN126" i="21"/>
  <c r="DM126" i="21"/>
  <c r="DL126" i="21"/>
  <c r="DK126" i="21"/>
  <c r="DJ126" i="21"/>
  <c r="DI126" i="21"/>
  <c r="DH126" i="21"/>
  <c r="DG126" i="21"/>
  <c r="DF126" i="21"/>
  <c r="DE126" i="21"/>
  <c r="DD126" i="21"/>
  <c r="DC126" i="21"/>
  <c r="DB126" i="21"/>
  <c r="DA126" i="21"/>
  <c r="CZ126" i="21"/>
  <c r="CY126" i="21"/>
  <c r="CX126" i="21"/>
  <c r="CW126" i="21"/>
  <c r="CV126" i="21"/>
  <c r="CU126" i="21"/>
  <c r="CT126" i="21"/>
  <c r="CS126" i="21"/>
  <c r="CR126" i="21"/>
  <c r="CQ126" i="21"/>
  <c r="CP126" i="21"/>
  <c r="CO126" i="21"/>
  <c r="CN126" i="21"/>
  <c r="CM126" i="21"/>
  <c r="CL126" i="21"/>
  <c r="CK126" i="21"/>
  <c r="CJ126" i="21"/>
  <c r="CI126" i="21"/>
  <c r="CH126" i="21"/>
  <c r="CG126" i="21"/>
  <c r="CF126" i="21"/>
  <c r="CE126" i="21"/>
  <c r="CD126" i="21"/>
  <c r="CC126" i="21"/>
  <c r="CB126" i="21"/>
  <c r="CA126" i="21"/>
  <c r="BZ126" i="21"/>
  <c r="BY126" i="21"/>
  <c r="BX126" i="21"/>
  <c r="BW126" i="21"/>
  <c r="BV126" i="21"/>
  <c r="BU126" i="21"/>
  <c r="BT126" i="21"/>
  <c r="BS126" i="21"/>
  <c r="BQ126" i="21"/>
  <c r="BP126" i="21"/>
  <c r="BO126" i="21"/>
  <c r="BN126" i="21"/>
  <c r="BM126" i="21"/>
  <c r="BL126" i="21"/>
  <c r="BK126" i="21"/>
  <c r="BJ126" i="21"/>
  <c r="BI126" i="21"/>
  <c r="BH126" i="21"/>
  <c r="BG126" i="21"/>
  <c r="BF126" i="21"/>
  <c r="BE126" i="21"/>
  <c r="BD126" i="21"/>
  <c r="BC126" i="21"/>
  <c r="BB126" i="21"/>
  <c r="BA126" i="21"/>
  <c r="AZ126" i="21"/>
  <c r="AY126" i="21"/>
  <c r="AX126" i="21"/>
  <c r="AW126" i="21"/>
  <c r="AV126" i="21"/>
  <c r="AU126" i="21"/>
  <c r="AT126" i="21"/>
  <c r="AS126" i="21"/>
  <c r="AR126" i="21"/>
  <c r="AQ126" i="21"/>
  <c r="AP126" i="21"/>
  <c r="AO126" i="21"/>
  <c r="AN126" i="21"/>
  <c r="AM126" i="21"/>
  <c r="AL126" i="21"/>
  <c r="AK126" i="21"/>
  <c r="AJ126" i="21"/>
  <c r="AI126" i="21"/>
  <c r="AH126" i="21"/>
  <c r="AG126" i="21"/>
  <c r="AF126" i="21"/>
  <c r="AE126" i="21"/>
  <c r="AD126" i="21"/>
  <c r="AC126" i="21"/>
  <c r="AB126" i="21"/>
  <c r="AA126" i="21"/>
  <c r="Z126" i="21"/>
  <c r="Y126" i="21"/>
  <c r="X126" i="21"/>
  <c r="W126" i="21"/>
  <c r="V126" i="21"/>
  <c r="U126" i="21"/>
  <c r="T126" i="21"/>
  <c r="S126" i="21"/>
  <c r="R126" i="21"/>
  <c r="Q126" i="21"/>
  <c r="P126" i="21"/>
  <c r="O126" i="21"/>
  <c r="N126" i="21"/>
  <c r="M126" i="21"/>
  <c r="L126" i="21"/>
  <c r="K126" i="21"/>
  <c r="J126" i="21"/>
  <c r="I126" i="21"/>
  <c r="H126" i="21"/>
  <c r="G126" i="21"/>
  <c r="F126" i="21"/>
  <c r="E126" i="21"/>
  <c r="D126" i="21"/>
  <c r="C126" i="21"/>
  <c r="B126" i="21"/>
  <c r="A126" i="21"/>
  <c r="EF125" i="21"/>
  <c r="EE125" i="21"/>
  <c r="ED125" i="21"/>
  <c r="EC125" i="21"/>
  <c r="EB125" i="21"/>
  <c r="EA125" i="21"/>
  <c r="DZ125" i="21"/>
  <c r="DY125" i="21"/>
  <c r="DX125" i="21"/>
  <c r="DW125" i="21"/>
  <c r="DV125" i="21"/>
  <c r="DU125" i="21"/>
  <c r="DT125" i="21"/>
  <c r="DS125" i="21"/>
  <c r="DR125" i="21"/>
  <c r="DQ125" i="21"/>
  <c r="DP125" i="21"/>
  <c r="DO125" i="21"/>
  <c r="DN125" i="21"/>
  <c r="DM125" i="21"/>
  <c r="DL125" i="21"/>
  <c r="DK125" i="21"/>
  <c r="DJ125" i="21"/>
  <c r="DI125" i="21"/>
  <c r="DH125" i="21"/>
  <c r="DG125" i="21"/>
  <c r="DF125" i="21"/>
  <c r="DE125" i="21"/>
  <c r="DD125" i="21"/>
  <c r="DC125" i="21"/>
  <c r="DB125" i="21"/>
  <c r="DA125" i="21"/>
  <c r="CZ125" i="21"/>
  <c r="CY125" i="21"/>
  <c r="CX125" i="21"/>
  <c r="CW125" i="21"/>
  <c r="CV125" i="21"/>
  <c r="CU125" i="21"/>
  <c r="CT125" i="21"/>
  <c r="CS125" i="21"/>
  <c r="CR125" i="21"/>
  <c r="CQ125" i="21"/>
  <c r="CP125" i="21"/>
  <c r="CO125" i="21"/>
  <c r="CN125" i="21"/>
  <c r="CM125" i="21"/>
  <c r="CL125" i="21"/>
  <c r="CK125" i="21"/>
  <c r="CJ125" i="21"/>
  <c r="CI125" i="21"/>
  <c r="CH125" i="21"/>
  <c r="CG125" i="21"/>
  <c r="CF125" i="21"/>
  <c r="CE125" i="21"/>
  <c r="CD125" i="21"/>
  <c r="CC125" i="21"/>
  <c r="CB125" i="21"/>
  <c r="CA125" i="21"/>
  <c r="BZ125" i="21"/>
  <c r="BY125" i="21"/>
  <c r="BX125" i="21"/>
  <c r="BW125" i="21"/>
  <c r="BV125" i="21"/>
  <c r="BU125" i="21"/>
  <c r="BT125" i="21"/>
  <c r="BS125" i="21"/>
  <c r="BQ125" i="21"/>
  <c r="BP125" i="21"/>
  <c r="BO125" i="21"/>
  <c r="BN125" i="21"/>
  <c r="BM125" i="21"/>
  <c r="BL125" i="21"/>
  <c r="BK125" i="21"/>
  <c r="BJ125" i="21"/>
  <c r="BI125" i="21"/>
  <c r="BH125" i="21"/>
  <c r="BG125" i="21"/>
  <c r="BF125" i="21"/>
  <c r="BE125" i="21"/>
  <c r="BD125" i="21"/>
  <c r="BC125" i="21"/>
  <c r="BB125" i="21"/>
  <c r="BA125" i="21"/>
  <c r="AZ125" i="21"/>
  <c r="AY125" i="21"/>
  <c r="AX125" i="21"/>
  <c r="AW125" i="21"/>
  <c r="AV125" i="21"/>
  <c r="AU125" i="21"/>
  <c r="AT125" i="21"/>
  <c r="AS125" i="21"/>
  <c r="AR125" i="21"/>
  <c r="AQ125" i="21"/>
  <c r="AP125" i="21"/>
  <c r="AO125" i="21"/>
  <c r="AN125" i="21"/>
  <c r="AM125" i="21"/>
  <c r="AL125" i="21"/>
  <c r="AK125" i="21"/>
  <c r="AJ125" i="21"/>
  <c r="AI125" i="21"/>
  <c r="AH125" i="21"/>
  <c r="AG125" i="21"/>
  <c r="AF125" i="21"/>
  <c r="AE125" i="21"/>
  <c r="AD125" i="21"/>
  <c r="AC125" i="21"/>
  <c r="AB125" i="21"/>
  <c r="AA125" i="21"/>
  <c r="Z125" i="21"/>
  <c r="Y125" i="21"/>
  <c r="X125" i="21"/>
  <c r="W125" i="21"/>
  <c r="V125" i="21"/>
  <c r="U125" i="21"/>
  <c r="T125" i="21"/>
  <c r="S125" i="21"/>
  <c r="R125" i="21"/>
  <c r="Q125" i="21"/>
  <c r="P125" i="21"/>
  <c r="O125" i="21"/>
  <c r="N125" i="21"/>
  <c r="M125" i="21"/>
  <c r="L125" i="21"/>
  <c r="K125" i="21"/>
  <c r="J125" i="21"/>
  <c r="I125" i="21"/>
  <c r="H125" i="21"/>
  <c r="G125" i="21"/>
  <c r="F125" i="21"/>
  <c r="E125" i="21"/>
  <c r="D125" i="21"/>
  <c r="C125" i="21"/>
  <c r="B125" i="21"/>
  <c r="A125" i="21"/>
  <c r="EF124" i="21"/>
  <c r="EE124" i="21"/>
  <c r="ED124" i="21"/>
  <c r="EC124" i="21"/>
  <c r="EB124" i="21"/>
  <c r="EA124" i="21"/>
  <c r="DZ124" i="21"/>
  <c r="DY124" i="21"/>
  <c r="DX124" i="21"/>
  <c r="DW124" i="21"/>
  <c r="DV124" i="21"/>
  <c r="DU124" i="21"/>
  <c r="DT124" i="21"/>
  <c r="DS124" i="21"/>
  <c r="DR124" i="21"/>
  <c r="DQ124" i="21"/>
  <c r="DP124" i="21"/>
  <c r="DO124" i="21"/>
  <c r="DN124" i="21"/>
  <c r="DM124" i="21"/>
  <c r="DL124" i="21"/>
  <c r="DK124" i="21"/>
  <c r="DJ124" i="21"/>
  <c r="DI124" i="21"/>
  <c r="DH124" i="21"/>
  <c r="DG124" i="21"/>
  <c r="DF124" i="21"/>
  <c r="DE124" i="21"/>
  <c r="DD124" i="21"/>
  <c r="DC124" i="21"/>
  <c r="DB124" i="21"/>
  <c r="DA124" i="21"/>
  <c r="CZ124" i="21"/>
  <c r="CY124" i="21"/>
  <c r="CX124" i="21"/>
  <c r="CW124" i="21"/>
  <c r="CV124" i="21"/>
  <c r="CU124" i="21"/>
  <c r="CT124" i="21"/>
  <c r="CS124" i="21"/>
  <c r="CR124" i="21"/>
  <c r="CQ124" i="21"/>
  <c r="CP124" i="21"/>
  <c r="CO124" i="21"/>
  <c r="CN124" i="21"/>
  <c r="CM124" i="21"/>
  <c r="CL124" i="21"/>
  <c r="CK124" i="21"/>
  <c r="CJ124" i="21"/>
  <c r="CI124" i="21"/>
  <c r="CH124" i="21"/>
  <c r="CG124" i="21"/>
  <c r="CF124" i="21"/>
  <c r="CE124" i="21"/>
  <c r="CD124" i="21"/>
  <c r="CC124" i="21"/>
  <c r="CB124" i="21"/>
  <c r="CA124" i="21"/>
  <c r="BZ124" i="21"/>
  <c r="BY124" i="21"/>
  <c r="BX124" i="21"/>
  <c r="BW124" i="21"/>
  <c r="BV124" i="21"/>
  <c r="BU124" i="21"/>
  <c r="BT124" i="21"/>
  <c r="BS124" i="21"/>
  <c r="BQ124" i="21"/>
  <c r="BP124" i="21"/>
  <c r="BO124" i="21"/>
  <c r="BN124" i="21"/>
  <c r="BM124" i="21"/>
  <c r="BL124" i="21"/>
  <c r="BK124" i="21"/>
  <c r="BJ124" i="21"/>
  <c r="BI124" i="21"/>
  <c r="BH124" i="21"/>
  <c r="BG124" i="21"/>
  <c r="BF124" i="21"/>
  <c r="BE124" i="21"/>
  <c r="BD124" i="21"/>
  <c r="BC124" i="21"/>
  <c r="BB124" i="21"/>
  <c r="BA124" i="21"/>
  <c r="AZ124" i="21"/>
  <c r="AY124" i="21"/>
  <c r="AX124" i="21"/>
  <c r="AW124" i="21"/>
  <c r="AV124" i="21"/>
  <c r="AU124" i="21"/>
  <c r="AT124" i="21"/>
  <c r="AS124" i="21"/>
  <c r="AR124" i="21"/>
  <c r="AQ124" i="21"/>
  <c r="AP124" i="21"/>
  <c r="AO124" i="21"/>
  <c r="AN124" i="21"/>
  <c r="AM124" i="21"/>
  <c r="AL124" i="21"/>
  <c r="AK124" i="21"/>
  <c r="AJ124" i="21"/>
  <c r="AI124" i="21"/>
  <c r="AH124" i="21"/>
  <c r="AG124" i="21"/>
  <c r="AF124" i="21"/>
  <c r="AE124" i="21"/>
  <c r="AD124" i="21"/>
  <c r="AC124" i="21"/>
  <c r="AB124" i="21"/>
  <c r="AA124" i="21"/>
  <c r="Z124" i="21"/>
  <c r="Y124" i="21"/>
  <c r="X124" i="21"/>
  <c r="W124" i="21"/>
  <c r="V124" i="21"/>
  <c r="U124" i="21"/>
  <c r="T124" i="21"/>
  <c r="S124" i="21"/>
  <c r="R124" i="21"/>
  <c r="Q124" i="21"/>
  <c r="P124" i="21"/>
  <c r="O124" i="21"/>
  <c r="N124" i="21"/>
  <c r="M124" i="21"/>
  <c r="L124" i="21"/>
  <c r="K124" i="21"/>
  <c r="J124" i="21"/>
  <c r="I124" i="21"/>
  <c r="H124" i="21"/>
  <c r="G124" i="21"/>
  <c r="F124" i="21"/>
  <c r="E124" i="21"/>
  <c r="D124" i="21"/>
  <c r="C124" i="21"/>
  <c r="B124" i="21"/>
  <c r="A124" i="21"/>
  <c r="EF123" i="21"/>
  <c r="EE123" i="21"/>
  <c r="ED123" i="21"/>
  <c r="EC123" i="21"/>
  <c r="EB123" i="21"/>
  <c r="EA123" i="21"/>
  <c r="DZ123" i="21"/>
  <c r="DY123" i="21"/>
  <c r="DX123" i="21"/>
  <c r="DW123" i="21"/>
  <c r="DV123" i="21"/>
  <c r="DU123" i="21"/>
  <c r="DT123" i="21"/>
  <c r="DS123" i="21"/>
  <c r="DR123" i="21"/>
  <c r="DQ123" i="21"/>
  <c r="DP123" i="21"/>
  <c r="DO123" i="21"/>
  <c r="DN123" i="21"/>
  <c r="DM123" i="21"/>
  <c r="DL123" i="21"/>
  <c r="DK123" i="21"/>
  <c r="DJ123" i="21"/>
  <c r="DI123" i="21"/>
  <c r="DH123" i="21"/>
  <c r="DG123" i="21"/>
  <c r="DF123" i="21"/>
  <c r="DE123" i="21"/>
  <c r="DD123" i="21"/>
  <c r="DC123" i="21"/>
  <c r="DB123" i="21"/>
  <c r="DA123" i="21"/>
  <c r="CZ123" i="21"/>
  <c r="CY123" i="21"/>
  <c r="CX123" i="21"/>
  <c r="CW123" i="21"/>
  <c r="CV123" i="21"/>
  <c r="CU123" i="21"/>
  <c r="CT123" i="21"/>
  <c r="CS123" i="21"/>
  <c r="CR123" i="21"/>
  <c r="CQ123" i="21"/>
  <c r="CP123" i="21"/>
  <c r="CO123" i="21"/>
  <c r="CN123" i="21"/>
  <c r="CM123" i="21"/>
  <c r="CL123" i="21"/>
  <c r="CK123" i="21"/>
  <c r="CJ123" i="21"/>
  <c r="CI123" i="21"/>
  <c r="CH123" i="21"/>
  <c r="CG123" i="21"/>
  <c r="CF123" i="21"/>
  <c r="CE123" i="21"/>
  <c r="CD123" i="21"/>
  <c r="CC123" i="21"/>
  <c r="CB123" i="21"/>
  <c r="CA123" i="21"/>
  <c r="BZ123" i="21"/>
  <c r="BY123" i="21"/>
  <c r="BX123" i="21"/>
  <c r="BW123" i="21"/>
  <c r="BV123" i="21"/>
  <c r="BU123" i="21"/>
  <c r="BT123" i="21"/>
  <c r="BS123" i="21"/>
  <c r="BQ123" i="21"/>
  <c r="BP123" i="21"/>
  <c r="BO123" i="21"/>
  <c r="BN123" i="21"/>
  <c r="BM123" i="21"/>
  <c r="BL123" i="21"/>
  <c r="BK123" i="21"/>
  <c r="BJ123" i="21"/>
  <c r="BI123" i="21"/>
  <c r="BH123" i="21"/>
  <c r="BG123" i="21"/>
  <c r="BF123" i="21"/>
  <c r="BE123" i="21"/>
  <c r="BD123" i="21"/>
  <c r="BC123" i="21"/>
  <c r="BB123" i="21"/>
  <c r="BA123" i="21"/>
  <c r="AZ123" i="21"/>
  <c r="AY123" i="21"/>
  <c r="AX123" i="21"/>
  <c r="AW123" i="21"/>
  <c r="AV123" i="21"/>
  <c r="AU123" i="21"/>
  <c r="AT123" i="21"/>
  <c r="AS123" i="21"/>
  <c r="AR123" i="21"/>
  <c r="AQ123" i="21"/>
  <c r="AP123" i="21"/>
  <c r="AO123" i="21"/>
  <c r="AN123" i="21"/>
  <c r="AM123" i="21"/>
  <c r="AL123" i="21"/>
  <c r="AK123" i="21"/>
  <c r="AJ123" i="21"/>
  <c r="AI123" i="21"/>
  <c r="AH123" i="21"/>
  <c r="AG123" i="21"/>
  <c r="AF123" i="21"/>
  <c r="AE123" i="21"/>
  <c r="AD123" i="21"/>
  <c r="AC123" i="21"/>
  <c r="AB123" i="21"/>
  <c r="AA123" i="21"/>
  <c r="Z123" i="21"/>
  <c r="Y123" i="21"/>
  <c r="X123" i="21"/>
  <c r="W123" i="21"/>
  <c r="V123" i="21"/>
  <c r="U123" i="21"/>
  <c r="T123" i="21"/>
  <c r="S123" i="21"/>
  <c r="R123" i="21"/>
  <c r="Q123" i="21"/>
  <c r="P123" i="21"/>
  <c r="O123" i="21"/>
  <c r="N123" i="21"/>
  <c r="M123" i="21"/>
  <c r="L123" i="21"/>
  <c r="K123" i="21"/>
  <c r="J123" i="21"/>
  <c r="I123" i="21"/>
  <c r="H123" i="21"/>
  <c r="G123" i="21"/>
  <c r="F123" i="21"/>
  <c r="E123" i="21"/>
  <c r="D123" i="21"/>
  <c r="C123" i="21"/>
  <c r="B123" i="21"/>
  <c r="A123" i="21"/>
  <c r="EF122" i="21"/>
  <c r="EE122" i="21"/>
  <c r="ED122" i="21"/>
  <c r="EC122" i="21"/>
  <c r="EB122" i="21"/>
  <c r="EA122" i="21"/>
  <c r="DZ122" i="21"/>
  <c r="DY122" i="21"/>
  <c r="DX122" i="21"/>
  <c r="DW122" i="21"/>
  <c r="DV122" i="21"/>
  <c r="DU122" i="21"/>
  <c r="DT122" i="21"/>
  <c r="DS122" i="21"/>
  <c r="DR122" i="21"/>
  <c r="DQ122" i="21"/>
  <c r="DP122" i="21"/>
  <c r="DO122" i="21"/>
  <c r="DN122" i="21"/>
  <c r="DM122" i="21"/>
  <c r="DL122" i="21"/>
  <c r="DK122" i="21"/>
  <c r="DJ122" i="21"/>
  <c r="DI122" i="21"/>
  <c r="DH122" i="21"/>
  <c r="DG122" i="21"/>
  <c r="DF122" i="21"/>
  <c r="DE122" i="21"/>
  <c r="DD122" i="21"/>
  <c r="DC122" i="21"/>
  <c r="DB122" i="21"/>
  <c r="DA122" i="21"/>
  <c r="CZ122" i="21"/>
  <c r="CY122" i="21"/>
  <c r="CX122" i="21"/>
  <c r="CW122" i="21"/>
  <c r="CV122" i="21"/>
  <c r="CU122" i="21"/>
  <c r="CT122" i="21"/>
  <c r="CS122" i="21"/>
  <c r="CR122" i="21"/>
  <c r="CQ122" i="21"/>
  <c r="CP122" i="21"/>
  <c r="CO122" i="21"/>
  <c r="CN122" i="21"/>
  <c r="CM122" i="21"/>
  <c r="CL122" i="21"/>
  <c r="CK122" i="21"/>
  <c r="CJ122" i="21"/>
  <c r="CI122" i="21"/>
  <c r="CH122" i="21"/>
  <c r="CG122" i="21"/>
  <c r="CF122" i="21"/>
  <c r="CE122" i="21"/>
  <c r="CD122" i="21"/>
  <c r="CC122" i="21"/>
  <c r="CB122" i="21"/>
  <c r="CA122" i="21"/>
  <c r="BZ122" i="21"/>
  <c r="BY122" i="21"/>
  <c r="BX122" i="21"/>
  <c r="BW122" i="21"/>
  <c r="BV122" i="21"/>
  <c r="BU122" i="21"/>
  <c r="BT122" i="21"/>
  <c r="BS122" i="21"/>
  <c r="BQ122" i="21"/>
  <c r="BP122" i="21"/>
  <c r="BO122" i="21"/>
  <c r="BN122" i="21"/>
  <c r="BM122" i="21"/>
  <c r="BL122" i="21"/>
  <c r="BK122" i="21"/>
  <c r="BJ122" i="21"/>
  <c r="BI122" i="21"/>
  <c r="BH122" i="21"/>
  <c r="BG122" i="21"/>
  <c r="BF122" i="21"/>
  <c r="BE122" i="21"/>
  <c r="BD122" i="21"/>
  <c r="BC122" i="21"/>
  <c r="BB122" i="21"/>
  <c r="BA122" i="21"/>
  <c r="AZ122" i="21"/>
  <c r="AY122" i="21"/>
  <c r="AX122" i="21"/>
  <c r="AW122" i="21"/>
  <c r="AV122" i="21"/>
  <c r="AU122" i="21"/>
  <c r="AT122" i="21"/>
  <c r="AS122" i="21"/>
  <c r="AR122" i="21"/>
  <c r="AQ122" i="21"/>
  <c r="AP122" i="21"/>
  <c r="AO122" i="21"/>
  <c r="AN122" i="21"/>
  <c r="AM122" i="21"/>
  <c r="AL122" i="21"/>
  <c r="AK122" i="21"/>
  <c r="AJ122" i="21"/>
  <c r="AI122" i="21"/>
  <c r="AH122" i="21"/>
  <c r="AG122" i="21"/>
  <c r="AF122" i="21"/>
  <c r="AE122" i="21"/>
  <c r="AD122" i="21"/>
  <c r="AC122" i="21"/>
  <c r="AB122" i="21"/>
  <c r="AA122" i="21"/>
  <c r="Z122" i="21"/>
  <c r="Y122" i="21"/>
  <c r="X122" i="21"/>
  <c r="W122" i="21"/>
  <c r="V122" i="21"/>
  <c r="U122" i="21"/>
  <c r="T122" i="21"/>
  <c r="S122" i="21"/>
  <c r="R122" i="21"/>
  <c r="Q122" i="21"/>
  <c r="P122" i="21"/>
  <c r="O122" i="21"/>
  <c r="N122" i="21"/>
  <c r="M122" i="21"/>
  <c r="L122" i="21"/>
  <c r="K122" i="21"/>
  <c r="J122" i="21"/>
  <c r="I122" i="21"/>
  <c r="H122" i="21"/>
  <c r="G122" i="21"/>
  <c r="F122" i="21"/>
  <c r="E122" i="21"/>
  <c r="D122" i="21"/>
  <c r="C122" i="21"/>
  <c r="B122" i="21"/>
  <c r="A122" i="21"/>
  <c r="EF121" i="21"/>
  <c r="EE121" i="21"/>
  <c r="ED121" i="21"/>
  <c r="EC121" i="21"/>
  <c r="EB121" i="21"/>
  <c r="EA121" i="21"/>
  <c r="DZ121" i="21"/>
  <c r="DY121" i="21"/>
  <c r="DX121" i="21"/>
  <c r="DW121" i="21"/>
  <c r="DV121" i="21"/>
  <c r="DU121" i="21"/>
  <c r="DT121" i="21"/>
  <c r="DS121" i="21"/>
  <c r="DR121" i="21"/>
  <c r="DQ121" i="21"/>
  <c r="DP121" i="21"/>
  <c r="DO121" i="21"/>
  <c r="DN121" i="21"/>
  <c r="DM121" i="21"/>
  <c r="DL121" i="21"/>
  <c r="DK121" i="21"/>
  <c r="DJ121" i="21"/>
  <c r="DI121" i="21"/>
  <c r="DH121" i="21"/>
  <c r="DG121" i="21"/>
  <c r="DF121" i="21"/>
  <c r="DE121" i="21"/>
  <c r="DD121" i="21"/>
  <c r="DC121" i="21"/>
  <c r="DB121" i="21"/>
  <c r="DA121" i="21"/>
  <c r="CZ121" i="21"/>
  <c r="CY121" i="21"/>
  <c r="CX121" i="21"/>
  <c r="CW121" i="21"/>
  <c r="CV121" i="21"/>
  <c r="CU121" i="21"/>
  <c r="CT121" i="21"/>
  <c r="CS121" i="21"/>
  <c r="CR121" i="21"/>
  <c r="CQ121" i="21"/>
  <c r="CP121" i="21"/>
  <c r="CO121" i="21"/>
  <c r="CN121" i="21"/>
  <c r="CM121" i="21"/>
  <c r="CL121" i="21"/>
  <c r="CK121" i="21"/>
  <c r="CJ121" i="21"/>
  <c r="CI121" i="21"/>
  <c r="CH121" i="21"/>
  <c r="CG121" i="21"/>
  <c r="CF121" i="21"/>
  <c r="CE121" i="21"/>
  <c r="CD121" i="21"/>
  <c r="CC121" i="21"/>
  <c r="CB121" i="21"/>
  <c r="CA121" i="21"/>
  <c r="BZ121" i="21"/>
  <c r="BY121" i="21"/>
  <c r="BX121" i="21"/>
  <c r="BW121" i="21"/>
  <c r="BV121" i="21"/>
  <c r="BU121" i="21"/>
  <c r="BT121" i="21"/>
  <c r="BS121" i="21"/>
  <c r="BQ121" i="21"/>
  <c r="BP121" i="21"/>
  <c r="BO121" i="21"/>
  <c r="BN121" i="21"/>
  <c r="BM121" i="21"/>
  <c r="BL121" i="21"/>
  <c r="BK121" i="21"/>
  <c r="BJ121" i="21"/>
  <c r="BI121" i="21"/>
  <c r="BH121" i="21"/>
  <c r="BG121" i="21"/>
  <c r="BF121" i="21"/>
  <c r="BE121" i="21"/>
  <c r="BD121" i="21"/>
  <c r="BC121" i="21"/>
  <c r="BB121" i="21"/>
  <c r="BA121" i="21"/>
  <c r="AZ121" i="21"/>
  <c r="AY121" i="21"/>
  <c r="AX121" i="21"/>
  <c r="AW121" i="21"/>
  <c r="AV121" i="21"/>
  <c r="AU121" i="21"/>
  <c r="AT121" i="21"/>
  <c r="AS121" i="21"/>
  <c r="AR121" i="21"/>
  <c r="AQ121" i="21"/>
  <c r="AP121" i="21"/>
  <c r="AO121" i="21"/>
  <c r="AN121" i="21"/>
  <c r="AM121" i="21"/>
  <c r="AL121" i="21"/>
  <c r="AK121" i="21"/>
  <c r="AJ121" i="21"/>
  <c r="AI121" i="21"/>
  <c r="AH121" i="21"/>
  <c r="AG121" i="21"/>
  <c r="AF121" i="21"/>
  <c r="AE121" i="21"/>
  <c r="AD121" i="21"/>
  <c r="AC121" i="21"/>
  <c r="AB121" i="21"/>
  <c r="AA121" i="21"/>
  <c r="Z121" i="21"/>
  <c r="Y121" i="21"/>
  <c r="X121" i="21"/>
  <c r="W121" i="21"/>
  <c r="V121" i="21"/>
  <c r="U121" i="21"/>
  <c r="T121" i="21"/>
  <c r="S121" i="21"/>
  <c r="R121" i="21"/>
  <c r="Q121" i="21"/>
  <c r="P121" i="21"/>
  <c r="O121" i="21"/>
  <c r="N121" i="21"/>
  <c r="M121" i="21"/>
  <c r="L121" i="21"/>
  <c r="K121" i="21"/>
  <c r="J121" i="21"/>
  <c r="I121" i="21"/>
  <c r="H121" i="21"/>
  <c r="G121" i="21"/>
  <c r="F121" i="21"/>
  <c r="E121" i="21"/>
  <c r="D121" i="21"/>
  <c r="C121" i="21"/>
  <c r="B121" i="21"/>
  <c r="A121" i="21"/>
  <c r="EF120" i="21"/>
  <c r="EE120" i="21"/>
  <c r="ED120" i="21"/>
  <c r="EC120" i="21"/>
  <c r="EB120" i="21"/>
  <c r="EA120" i="21"/>
  <c r="DZ120" i="21"/>
  <c r="DY120" i="21"/>
  <c r="DX120" i="21"/>
  <c r="DW120" i="21"/>
  <c r="DV120" i="21"/>
  <c r="DU120" i="21"/>
  <c r="DT120" i="21"/>
  <c r="DS120" i="21"/>
  <c r="DR120" i="21"/>
  <c r="DQ120" i="21"/>
  <c r="DP120" i="21"/>
  <c r="DO120" i="21"/>
  <c r="DN120" i="21"/>
  <c r="DM120" i="21"/>
  <c r="DL120" i="21"/>
  <c r="DK120" i="21"/>
  <c r="DJ120" i="21"/>
  <c r="DI120" i="21"/>
  <c r="DH120" i="21"/>
  <c r="DG120" i="21"/>
  <c r="DF120" i="21"/>
  <c r="DE120" i="21"/>
  <c r="DD120" i="21"/>
  <c r="DC120" i="21"/>
  <c r="DB120" i="21"/>
  <c r="DA120" i="21"/>
  <c r="CZ120" i="21"/>
  <c r="CY120" i="21"/>
  <c r="CX120" i="21"/>
  <c r="CW120" i="21"/>
  <c r="CV120" i="21"/>
  <c r="CU120" i="21"/>
  <c r="CT120" i="21"/>
  <c r="CS120" i="21"/>
  <c r="CR120" i="21"/>
  <c r="CQ120" i="21"/>
  <c r="CP120" i="21"/>
  <c r="CO120" i="21"/>
  <c r="CN120" i="21"/>
  <c r="CM120" i="21"/>
  <c r="CL120" i="21"/>
  <c r="CK120" i="21"/>
  <c r="CJ120" i="21"/>
  <c r="CI120" i="21"/>
  <c r="CH120" i="21"/>
  <c r="CG120" i="21"/>
  <c r="CF120" i="21"/>
  <c r="CE120" i="21"/>
  <c r="CD120" i="21"/>
  <c r="CC120" i="21"/>
  <c r="CB120" i="21"/>
  <c r="CA120" i="21"/>
  <c r="BZ120" i="21"/>
  <c r="BY120" i="21"/>
  <c r="BX120" i="21"/>
  <c r="BW120" i="21"/>
  <c r="BV120" i="21"/>
  <c r="BU120" i="21"/>
  <c r="BT120" i="21"/>
  <c r="BS120" i="21"/>
  <c r="BQ120" i="21"/>
  <c r="BP120" i="21"/>
  <c r="BO120" i="21"/>
  <c r="BN120" i="21"/>
  <c r="BM120" i="21"/>
  <c r="BL120" i="21"/>
  <c r="BK120" i="21"/>
  <c r="BJ120" i="21"/>
  <c r="BI120" i="21"/>
  <c r="BH120" i="21"/>
  <c r="BG120" i="21"/>
  <c r="BF120" i="21"/>
  <c r="BE120" i="21"/>
  <c r="BD120" i="21"/>
  <c r="BC120" i="21"/>
  <c r="BB120" i="21"/>
  <c r="BA120" i="21"/>
  <c r="AZ120" i="21"/>
  <c r="AY120" i="21"/>
  <c r="AX120" i="21"/>
  <c r="AW120" i="21"/>
  <c r="AV120" i="21"/>
  <c r="AU120" i="21"/>
  <c r="AT120" i="21"/>
  <c r="AS120" i="21"/>
  <c r="AR120" i="21"/>
  <c r="AQ120" i="21"/>
  <c r="AP120" i="21"/>
  <c r="AO120" i="21"/>
  <c r="AN120" i="21"/>
  <c r="AM120" i="21"/>
  <c r="AL120" i="21"/>
  <c r="AK120" i="21"/>
  <c r="AJ120" i="21"/>
  <c r="AI120" i="21"/>
  <c r="AH120" i="21"/>
  <c r="AG120" i="21"/>
  <c r="AF120" i="21"/>
  <c r="AE120" i="21"/>
  <c r="AD120" i="21"/>
  <c r="AC120" i="21"/>
  <c r="AB120" i="21"/>
  <c r="AA120" i="21"/>
  <c r="Z120" i="21"/>
  <c r="Y120" i="21"/>
  <c r="X120" i="21"/>
  <c r="W120" i="21"/>
  <c r="V120" i="21"/>
  <c r="U120" i="21"/>
  <c r="T120" i="21"/>
  <c r="S120" i="21"/>
  <c r="R120" i="21"/>
  <c r="Q120" i="21"/>
  <c r="P120" i="21"/>
  <c r="O120" i="21"/>
  <c r="N120" i="21"/>
  <c r="M120" i="21"/>
  <c r="L120" i="21"/>
  <c r="K120" i="21"/>
  <c r="J120" i="21"/>
  <c r="I120" i="21"/>
  <c r="H120" i="21"/>
  <c r="G120" i="21"/>
  <c r="F120" i="21"/>
  <c r="E120" i="21"/>
  <c r="D120" i="21"/>
  <c r="C120" i="21"/>
  <c r="B120" i="21"/>
  <c r="A120" i="21"/>
  <c r="EF119" i="21"/>
  <c r="EE119" i="21"/>
  <c r="ED119" i="21"/>
  <c r="EC119" i="21"/>
  <c r="EB119" i="21"/>
  <c r="EA119" i="21"/>
  <c r="DZ119" i="21"/>
  <c r="DY119" i="21"/>
  <c r="DX119" i="21"/>
  <c r="DW119" i="21"/>
  <c r="DV119" i="21"/>
  <c r="DU119" i="21"/>
  <c r="DT119" i="21"/>
  <c r="DS119" i="21"/>
  <c r="DR119" i="21"/>
  <c r="DQ119" i="21"/>
  <c r="DP119" i="21"/>
  <c r="DO119" i="21"/>
  <c r="DN119" i="21"/>
  <c r="DM119" i="21"/>
  <c r="DL119" i="21"/>
  <c r="DK119" i="21"/>
  <c r="DJ119" i="21"/>
  <c r="DI119" i="21"/>
  <c r="DH119" i="21"/>
  <c r="DG119" i="21"/>
  <c r="DF119" i="21"/>
  <c r="DE119" i="21"/>
  <c r="DD119" i="21"/>
  <c r="DC119" i="21"/>
  <c r="DB119" i="21"/>
  <c r="DA119" i="21"/>
  <c r="CZ119" i="21"/>
  <c r="CY119" i="21"/>
  <c r="CX119" i="21"/>
  <c r="CW119" i="21"/>
  <c r="CV119" i="21"/>
  <c r="CU119" i="21"/>
  <c r="CT119" i="21"/>
  <c r="CS119" i="21"/>
  <c r="CR119" i="21"/>
  <c r="CQ119" i="21"/>
  <c r="CP119" i="21"/>
  <c r="CO119" i="21"/>
  <c r="CN119" i="21"/>
  <c r="CM119" i="21"/>
  <c r="CL119" i="21"/>
  <c r="CK119" i="21"/>
  <c r="CJ119" i="21"/>
  <c r="CI119" i="21"/>
  <c r="CH119" i="21"/>
  <c r="CG119" i="21"/>
  <c r="CF119" i="21"/>
  <c r="CE119" i="21"/>
  <c r="CD119" i="21"/>
  <c r="CC119" i="21"/>
  <c r="CB119" i="21"/>
  <c r="CA119" i="21"/>
  <c r="BZ119" i="21"/>
  <c r="BY119" i="21"/>
  <c r="BX119" i="21"/>
  <c r="BW119" i="21"/>
  <c r="BV119" i="21"/>
  <c r="BU119" i="21"/>
  <c r="BT119" i="21"/>
  <c r="BS119" i="21"/>
  <c r="BQ119" i="21"/>
  <c r="BP119" i="21"/>
  <c r="BO119" i="21"/>
  <c r="BN119" i="21"/>
  <c r="BM119" i="21"/>
  <c r="BL119" i="21"/>
  <c r="BK119" i="21"/>
  <c r="BJ119" i="21"/>
  <c r="BI119" i="21"/>
  <c r="BH119" i="21"/>
  <c r="BG119" i="21"/>
  <c r="BF119" i="21"/>
  <c r="BE119" i="21"/>
  <c r="BD119" i="21"/>
  <c r="BC119" i="21"/>
  <c r="BB119" i="21"/>
  <c r="BA119" i="21"/>
  <c r="AZ119" i="21"/>
  <c r="AY119" i="21"/>
  <c r="AX119" i="21"/>
  <c r="AW119" i="21"/>
  <c r="AV119" i="21"/>
  <c r="AU119" i="21"/>
  <c r="AT119" i="21"/>
  <c r="AS119" i="21"/>
  <c r="AR119" i="21"/>
  <c r="AQ119" i="21"/>
  <c r="AP119" i="21"/>
  <c r="AO119" i="21"/>
  <c r="AN119" i="21"/>
  <c r="AM119" i="21"/>
  <c r="AL119" i="21"/>
  <c r="AK119" i="21"/>
  <c r="AJ119" i="21"/>
  <c r="AI119" i="21"/>
  <c r="AH119" i="21"/>
  <c r="AG119" i="21"/>
  <c r="AF119" i="21"/>
  <c r="AE119" i="21"/>
  <c r="AD119" i="21"/>
  <c r="AC119" i="21"/>
  <c r="AB119" i="21"/>
  <c r="AA119" i="21"/>
  <c r="Z119" i="21"/>
  <c r="Y119" i="21"/>
  <c r="X119" i="21"/>
  <c r="W119" i="21"/>
  <c r="V119" i="21"/>
  <c r="U119" i="21"/>
  <c r="T119" i="21"/>
  <c r="S119" i="21"/>
  <c r="R119" i="21"/>
  <c r="Q119" i="21"/>
  <c r="P119" i="21"/>
  <c r="O119" i="21"/>
  <c r="N119" i="21"/>
  <c r="M119" i="21"/>
  <c r="L119" i="21"/>
  <c r="K119" i="21"/>
  <c r="J119" i="21"/>
  <c r="I119" i="21"/>
  <c r="H119" i="21"/>
  <c r="G119" i="21"/>
  <c r="F119" i="21"/>
  <c r="E119" i="21"/>
  <c r="D119" i="21"/>
  <c r="C119" i="21"/>
  <c r="B119" i="21"/>
  <c r="A119" i="21"/>
  <c r="EF118" i="21"/>
  <c r="EE118" i="21"/>
  <c r="ED118" i="21"/>
  <c r="EC118" i="21"/>
  <c r="EB118" i="21"/>
  <c r="EA118" i="21"/>
  <c r="DZ118" i="21"/>
  <c r="DY118" i="21"/>
  <c r="DX118" i="21"/>
  <c r="DW118" i="21"/>
  <c r="DV118" i="21"/>
  <c r="DU118" i="21"/>
  <c r="DT118" i="21"/>
  <c r="DS118" i="21"/>
  <c r="DR118" i="21"/>
  <c r="DQ118" i="21"/>
  <c r="DP118" i="21"/>
  <c r="DO118" i="21"/>
  <c r="DN118" i="21"/>
  <c r="DM118" i="21"/>
  <c r="DL118" i="21"/>
  <c r="DK118" i="21"/>
  <c r="DJ118" i="21"/>
  <c r="DI118" i="21"/>
  <c r="DH118" i="21"/>
  <c r="DG118" i="21"/>
  <c r="DF118" i="21"/>
  <c r="DE118" i="21"/>
  <c r="DD118" i="21"/>
  <c r="DC118" i="21"/>
  <c r="DB118" i="21"/>
  <c r="DA118" i="21"/>
  <c r="CZ118" i="21"/>
  <c r="CY118" i="21"/>
  <c r="CX118" i="21"/>
  <c r="CW118" i="21"/>
  <c r="CV118" i="21"/>
  <c r="CU118" i="21"/>
  <c r="CT118" i="21"/>
  <c r="CS118" i="21"/>
  <c r="CR118" i="21"/>
  <c r="CQ118" i="21"/>
  <c r="CP118" i="21"/>
  <c r="CO118" i="21"/>
  <c r="CN118" i="21"/>
  <c r="CM118" i="21"/>
  <c r="CL118" i="21"/>
  <c r="CK118" i="21"/>
  <c r="CJ118" i="21"/>
  <c r="CI118" i="21"/>
  <c r="CH118" i="21"/>
  <c r="CG118" i="21"/>
  <c r="CF118" i="21"/>
  <c r="CE118" i="21"/>
  <c r="CD118" i="21"/>
  <c r="CC118" i="21"/>
  <c r="CB118" i="21"/>
  <c r="CA118" i="21"/>
  <c r="BZ118" i="21"/>
  <c r="BY118" i="21"/>
  <c r="BX118" i="21"/>
  <c r="BW118" i="21"/>
  <c r="BV118" i="21"/>
  <c r="BU118" i="21"/>
  <c r="BT118" i="21"/>
  <c r="BS118" i="21"/>
  <c r="BQ118" i="21"/>
  <c r="BP118" i="21"/>
  <c r="BO118" i="21"/>
  <c r="BN118" i="21"/>
  <c r="BM118" i="21"/>
  <c r="BL118" i="21"/>
  <c r="BK118" i="21"/>
  <c r="BJ118" i="21"/>
  <c r="BI118" i="21"/>
  <c r="BH118" i="21"/>
  <c r="BG118" i="21"/>
  <c r="BF118" i="21"/>
  <c r="BE118" i="21"/>
  <c r="BD118" i="21"/>
  <c r="BC118" i="21"/>
  <c r="BB118" i="21"/>
  <c r="BA118" i="21"/>
  <c r="AZ118" i="21"/>
  <c r="AY118" i="21"/>
  <c r="AX118" i="21"/>
  <c r="AW118" i="21"/>
  <c r="AV118" i="21"/>
  <c r="AU118" i="21"/>
  <c r="AT118" i="21"/>
  <c r="AS118" i="21"/>
  <c r="AR118" i="21"/>
  <c r="AQ118" i="21"/>
  <c r="AP118" i="21"/>
  <c r="AO118" i="21"/>
  <c r="AN118" i="21"/>
  <c r="AM118" i="21"/>
  <c r="AL118" i="21"/>
  <c r="AK118" i="21"/>
  <c r="AJ118" i="21"/>
  <c r="AI118" i="21"/>
  <c r="AH118" i="21"/>
  <c r="AG118" i="21"/>
  <c r="AF118" i="21"/>
  <c r="AE118" i="21"/>
  <c r="AD118" i="21"/>
  <c r="AC118" i="21"/>
  <c r="AB118" i="21"/>
  <c r="AA118" i="21"/>
  <c r="Z118" i="21"/>
  <c r="Y118" i="21"/>
  <c r="X118" i="21"/>
  <c r="W118" i="21"/>
  <c r="V118" i="21"/>
  <c r="U118" i="21"/>
  <c r="T118" i="21"/>
  <c r="S118" i="21"/>
  <c r="R118" i="21"/>
  <c r="Q118" i="21"/>
  <c r="P118" i="21"/>
  <c r="O118" i="21"/>
  <c r="N118" i="21"/>
  <c r="M118" i="21"/>
  <c r="L118" i="21"/>
  <c r="K118" i="21"/>
  <c r="J118" i="21"/>
  <c r="I118" i="21"/>
  <c r="H118" i="21"/>
  <c r="G118" i="21"/>
  <c r="F118" i="21"/>
  <c r="E118" i="21"/>
  <c r="D118" i="21"/>
  <c r="C118" i="21"/>
  <c r="B118" i="21"/>
  <c r="A118" i="21"/>
  <c r="EF117" i="21"/>
  <c r="EE117" i="21"/>
  <c r="ED117" i="21"/>
  <c r="EC117" i="21"/>
  <c r="EB117" i="21"/>
  <c r="EA117" i="21"/>
  <c r="DZ117" i="21"/>
  <c r="DY117" i="21"/>
  <c r="DX117" i="21"/>
  <c r="DW117" i="21"/>
  <c r="DV117" i="21"/>
  <c r="DU117" i="21"/>
  <c r="DT117" i="21"/>
  <c r="DS117" i="21"/>
  <c r="DR117" i="21"/>
  <c r="DQ117" i="21"/>
  <c r="DP117" i="21"/>
  <c r="DO117" i="21"/>
  <c r="DN117" i="21"/>
  <c r="DM117" i="21"/>
  <c r="DL117" i="21"/>
  <c r="DK117" i="21"/>
  <c r="DJ117" i="21"/>
  <c r="DI117" i="21"/>
  <c r="DH117" i="21"/>
  <c r="DG117" i="21"/>
  <c r="DF117" i="21"/>
  <c r="DE117" i="21"/>
  <c r="DD117" i="21"/>
  <c r="DC117" i="21"/>
  <c r="DB117" i="21"/>
  <c r="DA117" i="21"/>
  <c r="CZ117" i="21"/>
  <c r="CY117" i="21"/>
  <c r="CX117" i="21"/>
  <c r="CW117" i="21"/>
  <c r="CV117" i="21"/>
  <c r="CU117" i="21"/>
  <c r="CT117" i="21"/>
  <c r="CS117" i="21"/>
  <c r="CR117" i="21"/>
  <c r="CQ117" i="21"/>
  <c r="CP117" i="21"/>
  <c r="CO117" i="21"/>
  <c r="CN117" i="21"/>
  <c r="CM117" i="21"/>
  <c r="CL117" i="21"/>
  <c r="CK117" i="21"/>
  <c r="CJ117" i="21"/>
  <c r="CI117" i="21"/>
  <c r="CH117" i="21"/>
  <c r="CG117" i="21"/>
  <c r="CF117" i="21"/>
  <c r="CE117" i="21"/>
  <c r="CD117" i="21"/>
  <c r="CC117" i="21"/>
  <c r="CB117" i="21"/>
  <c r="CA117" i="21"/>
  <c r="BZ117" i="21"/>
  <c r="BY117" i="21"/>
  <c r="BX117" i="21"/>
  <c r="BW117" i="21"/>
  <c r="BV117" i="21"/>
  <c r="BU117" i="21"/>
  <c r="BT117" i="21"/>
  <c r="BS117" i="21"/>
  <c r="BQ117" i="21"/>
  <c r="BP117" i="21"/>
  <c r="BO117" i="21"/>
  <c r="BN117" i="21"/>
  <c r="BM117" i="21"/>
  <c r="BL117" i="21"/>
  <c r="BK117" i="21"/>
  <c r="BJ117" i="21"/>
  <c r="BI117" i="21"/>
  <c r="BH117" i="21"/>
  <c r="BG117" i="21"/>
  <c r="BF117" i="21"/>
  <c r="BE117" i="21"/>
  <c r="BD117" i="21"/>
  <c r="BC117" i="21"/>
  <c r="BB117" i="21"/>
  <c r="BA117" i="21"/>
  <c r="AZ117" i="21"/>
  <c r="AY117" i="21"/>
  <c r="AX117" i="21"/>
  <c r="AW117" i="21"/>
  <c r="AV117" i="21"/>
  <c r="AU117" i="21"/>
  <c r="AT117" i="21"/>
  <c r="AS117" i="21"/>
  <c r="AR117" i="21"/>
  <c r="AQ117" i="21"/>
  <c r="AP117" i="21"/>
  <c r="AO117" i="21"/>
  <c r="AN117" i="21"/>
  <c r="AM117" i="21"/>
  <c r="AL117" i="21"/>
  <c r="AK117" i="21"/>
  <c r="AJ117" i="21"/>
  <c r="AI117" i="21"/>
  <c r="AH117" i="21"/>
  <c r="AG117" i="21"/>
  <c r="AF117" i="21"/>
  <c r="AE117" i="21"/>
  <c r="AD117" i="21"/>
  <c r="AC117" i="21"/>
  <c r="AB117" i="21"/>
  <c r="AA117" i="21"/>
  <c r="Z117" i="21"/>
  <c r="Y117" i="21"/>
  <c r="X117" i="21"/>
  <c r="W117" i="21"/>
  <c r="V117" i="21"/>
  <c r="U117" i="21"/>
  <c r="T117" i="21"/>
  <c r="S117" i="21"/>
  <c r="R117" i="21"/>
  <c r="Q117" i="21"/>
  <c r="P117" i="21"/>
  <c r="O117" i="21"/>
  <c r="N117" i="21"/>
  <c r="M117" i="21"/>
  <c r="L117" i="21"/>
  <c r="K117" i="21"/>
  <c r="J117" i="21"/>
  <c r="I117" i="21"/>
  <c r="H117" i="21"/>
  <c r="G117" i="21"/>
  <c r="F117" i="21"/>
  <c r="E117" i="21"/>
  <c r="D117" i="21"/>
  <c r="C117" i="21"/>
  <c r="B117" i="21"/>
  <c r="A117" i="21"/>
  <c r="EF116" i="21"/>
  <c r="EE116" i="21"/>
  <c r="ED116" i="21"/>
  <c r="EC116" i="21"/>
  <c r="EB116" i="21"/>
  <c r="EA116" i="21"/>
  <c r="DZ116" i="21"/>
  <c r="DY116" i="21"/>
  <c r="DX116" i="21"/>
  <c r="DW116" i="21"/>
  <c r="DV116" i="21"/>
  <c r="DU116" i="21"/>
  <c r="DT116" i="21"/>
  <c r="DS116" i="21"/>
  <c r="DR116" i="21"/>
  <c r="DQ116" i="21"/>
  <c r="DP116" i="21"/>
  <c r="DO116" i="21"/>
  <c r="DN116" i="21"/>
  <c r="DM116" i="21"/>
  <c r="DL116" i="21"/>
  <c r="DK116" i="21"/>
  <c r="DJ116" i="21"/>
  <c r="DI116" i="21"/>
  <c r="DH116" i="21"/>
  <c r="DG116" i="21"/>
  <c r="DF116" i="21"/>
  <c r="DE116" i="21"/>
  <c r="DD116" i="21"/>
  <c r="DC116" i="21"/>
  <c r="DB116" i="21"/>
  <c r="DA116" i="21"/>
  <c r="CZ116" i="21"/>
  <c r="CY116" i="21"/>
  <c r="CX116" i="21"/>
  <c r="CW116" i="21"/>
  <c r="CV116" i="21"/>
  <c r="CU116" i="21"/>
  <c r="CT116" i="21"/>
  <c r="CS116" i="21"/>
  <c r="CR116" i="21"/>
  <c r="CQ116" i="21"/>
  <c r="CP116" i="21"/>
  <c r="CO116" i="21"/>
  <c r="CN116" i="21"/>
  <c r="CM116" i="21"/>
  <c r="CL116" i="21"/>
  <c r="CK116" i="21"/>
  <c r="CJ116" i="21"/>
  <c r="CI116" i="21"/>
  <c r="CH116" i="21"/>
  <c r="CG116" i="21"/>
  <c r="CF116" i="21"/>
  <c r="CE116" i="21"/>
  <c r="CD116" i="21"/>
  <c r="CC116" i="21"/>
  <c r="CB116" i="21"/>
  <c r="CA116" i="21"/>
  <c r="BZ116" i="21"/>
  <c r="BY116" i="21"/>
  <c r="BX116" i="21"/>
  <c r="BW116" i="21"/>
  <c r="BV116" i="21"/>
  <c r="BU116" i="21"/>
  <c r="BT116" i="21"/>
  <c r="BS116" i="21"/>
  <c r="BQ116" i="21"/>
  <c r="BP116" i="21"/>
  <c r="BO116" i="21"/>
  <c r="BN116" i="21"/>
  <c r="BM116" i="21"/>
  <c r="BL116" i="21"/>
  <c r="BK116" i="21"/>
  <c r="BJ116" i="21"/>
  <c r="BI116" i="21"/>
  <c r="BH116" i="21"/>
  <c r="BG116" i="21"/>
  <c r="BF116" i="21"/>
  <c r="BE116" i="21"/>
  <c r="BD116" i="21"/>
  <c r="BC116" i="21"/>
  <c r="BB116" i="21"/>
  <c r="BA116" i="21"/>
  <c r="AZ116" i="21"/>
  <c r="AY116" i="21"/>
  <c r="AX116" i="21"/>
  <c r="AW116" i="21"/>
  <c r="AV116" i="21"/>
  <c r="AU116" i="21"/>
  <c r="AT116" i="21"/>
  <c r="AS116" i="21"/>
  <c r="AR116" i="21"/>
  <c r="AQ116" i="21"/>
  <c r="AP116" i="21"/>
  <c r="AO116" i="21"/>
  <c r="AN116" i="21"/>
  <c r="AM116" i="21"/>
  <c r="AL116" i="21"/>
  <c r="AK116" i="21"/>
  <c r="AJ116" i="21"/>
  <c r="AI116" i="21"/>
  <c r="AH116" i="21"/>
  <c r="AG116" i="21"/>
  <c r="AF116" i="21"/>
  <c r="AE116" i="21"/>
  <c r="AD116" i="21"/>
  <c r="AC116" i="21"/>
  <c r="AB116" i="21"/>
  <c r="AA116" i="21"/>
  <c r="Z116" i="21"/>
  <c r="Y116" i="21"/>
  <c r="X116" i="21"/>
  <c r="W116" i="21"/>
  <c r="V116" i="21"/>
  <c r="U116" i="21"/>
  <c r="T116" i="21"/>
  <c r="S116" i="21"/>
  <c r="R116" i="21"/>
  <c r="Q116" i="21"/>
  <c r="P116" i="21"/>
  <c r="O116" i="21"/>
  <c r="N116" i="21"/>
  <c r="M116" i="21"/>
  <c r="L116" i="21"/>
  <c r="K116" i="21"/>
  <c r="J116" i="21"/>
  <c r="I116" i="21"/>
  <c r="H116" i="21"/>
  <c r="G116" i="21"/>
  <c r="F116" i="21"/>
  <c r="E116" i="21"/>
  <c r="D116" i="21"/>
  <c r="C116" i="21"/>
  <c r="B116" i="21"/>
  <c r="A116" i="21"/>
  <c r="EF115" i="21"/>
  <c r="EE115" i="21"/>
  <c r="ED115" i="21"/>
  <c r="EC115" i="21"/>
  <c r="EB115" i="21"/>
  <c r="EA115" i="21"/>
  <c r="DZ115" i="21"/>
  <c r="DY115" i="21"/>
  <c r="DX115" i="21"/>
  <c r="DW115" i="21"/>
  <c r="DV115" i="21"/>
  <c r="DU115" i="21"/>
  <c r="DT115" i="21"/>
  <c r="DS115" i="21"/>
  <c r="DR115" i="21"/>
  <c r="DQ115" i="21"/>
  <c r="DP115" i="21"/>
  <c r="DO115" i="21"/>
  <c r="DN115" i="21"/>
  <c r="DM115" i="21"/>
  <c r="DL115" i="21"/>
  <c r="DK115" i="21"/>
  <c r="DJ115" i="21"/>
  <c r="DI115" i="21"/>
  <c r="DH115" i="21"/>
  <c r="DG115" i="21"/>
  <c r="DF115" i="21"/>
  <c r="DE115" i="21"/>
  <c r="DD115" i="21"/>
  <c r="DC115" i="21"/>
  <c r="DB115" i="21"/>
  <c r="DA115" i="21"/>
  <c r="CZ115" i="21"/>
  <c r="CY115" i="21"/>
  <c r="CX115" i="21"/>
  <c r="CW115" i="21"/>
  <c r="CV115" i="21"/>
  <c r="CU115" i="21"/>
  <c r="CT115" i="21"/>
  <c r="CS115" i="21"/>
  <c r="CR115" i="21"/>
  <c r="CQ115" i="21"/>
  <c r="CP115" i="21"/>
  <c r="CO115" i="21"/>
  <c r="CN115" i="21"/>
  <c r="CM115" i="21"/>
  <c r="CL115" i="21"/>
  <c r="CK115" i="21"/>
  <c r="CJ115" i="21"/>
  <c r="CI115" i="21"/>
  <c r="CH115" i="21"/>
  <c r="CG115" i="21"/>
  <c r="CF115" i="21"/>
  <c r="CE115" i="21"/>
  <c r="CD115" i="21"/>
  <c r="CC115" i="21"/>
  <c r="CB115" i="21"/>
  <c r="CA115" i="21"/>
  <c r="BZ115" i="21"/>
  <c r="BY115" i="21"/>
  <c r="BX115" i="21"/>
  <c r="BW115" i="21"/>
  <c r="BV115" i="21"/>
  <c r="BU115" i="21"/>
  <c r="BT115" i="21"/>
  <c r="BS115" i="21"/>
  <c r="BQ115" i="21"/>
  <c r="BP115" i="21"/>
  <c r="BO115" i="21"/>
  <c r="BN115" i="21"/>
  <c r="BM115" i="21"/>
  <c r="BL115" i="21"/>
  <c r="BK115" i="21"/>
  <c r="BJ115" i="21"/>
  <c r="BI115" i="21"/>
  <c r="BH115" i="21"/>
  <c r="BG115" i="21"/>
  <c r="BF115" i="21"/>
  <c r="BE115" i="21"/>
  <c r="BD115" i="21"/>
  <c r="BC115" i="21"/>
  <c r="BB115" i="21"/>
  <c r="BA115" i="21"/>
  <c r="AZ115" i="21"/>
  <c r="AY115" i="21"/>
  <c r="AX115" i="21"/>
  <c r="AW115" i="21"/>
  <c r="AV115" i="21"/>
  <c r="AU115" i="21"/>
  <c r="AT115" i="21"/>
  <c r="AS115" i="21"/>
  <c r="AR115" i="21"/>
  <c r="AQ115" i="21"/>
  <c r="AP115" i="21"/>
  <c r="AO115" i="21"/>
  <c r="AN115" i="21"/>
  <c r="AM115" i="21"/>
  <c r="AL115" i="21"/>
  <c r="AK115" i="21"/>
  <c r="AJ115" i="21"/>
  <c r="AI115" i="21"/>
  <c r="AH115" i="21"/>
  <c r="AG115" i="21"/>
  <c r="AF115" i="21"/>
  <c r="AE115" i="21"/>
  <c r="AD115" i="21"/>
  <c r="AC115" i="21"/>
  <c r="AB115" i="21"/>
  <c r="AA115" i="21"/>
  <c r="Z115" i="21"/>
  <c r="Y115" i="21"/>
  <c r="X115" i="21"/>
  <c r="W115" i="21"/>
  <c r="V115" i="21"/>
  <c r="U115" i="21"/>
  <c r="T115" i="21"/>
  <c r="S115" i="21"/>
  <c r="R115" i="21"/>
  <c r="Q115" i="21"/>
  <c r="P115" i="21"/>
  <c r="O115" i="21"/>
  <c r="N115" i="21"/>
  <c r="M115" i="21"/>
  <c r="L115" i="21"/>
  <c r="K115" i="21"/>
  <c r="J115" i="21"/>
  <c r="I115" i="21"/>
  <c r="H115" i="21"/>
  <c r="G115" i="21"/>
  <c r="F115" i="21"/>
  <c r="E115" i="21"/>
  <c r="D115" i="21"/>
  <c r="C115" i="21"/>
  <c r="B115" i="21"/>
  <c r="A115" i="21"/>
  <c r="EF114" i="21"/>
  <c r="EE114" i="21"/>
  <c r="ED114" i="21"/>
  <c r="EC114" i="21"/>
  <c r="EB114" i="21"/>
  <c r="EA114" i="21"/>
  <c r="DZ114" i="21"/>
  <c r="DY114" i="21"/>
  <c r="DX114" i="21"/>
  <c r="DW114" i="21"/>
  <c r="DV114" i="21"/>
  <c r="DU114" i="21"/>
  <c r="DT114" i="21"/>
  <c r="DS114" i="21"/>
  <c r="DR114" i="21"/>
  <c r="DQ114" i="21"/>
  <c r="DP114" i="21"/>
  <c r="DO114" i="21"/>
  <c r="DN114" i="21"/>
  <c r="DM114" i="21"/>
  <c r="DL114" i="21"/>
  <c r="DK114" i="21"/>
  <c r="DJ114" i="21"/>
  <c r="DI114" i="21"/>
  <c r="DH114" i="21"/>
  <c r="DG114" i="21"/>
  <c r="DF114" i="21"/>
  <c r="DE114" i="21"/>
  <c r="DD114" i="21"/>
  <c r="DC114" i="21"/>
  <c r="DB114" i="21"/>
  <c r="DA114" i="21"/>
  <c r="CZ114" i="21"/>
  <c r="CY114" i="21"/>
  <c r="CX114" i="21"/>
  <c r="CW114" i="21"/>
  <c r="CV114" i="21"/>
  <c r="CU114" i="21"/>
  <c r="CT114" i="21"/>
  <c r="CS114" i="21"/>
  <c r="CR114" i="21"/>
  <c r="CQ114" i="21"/>
  <c r="CP114" i="21"/>
  <c r="CO114" i="21"/>
  <c r="CN114" i="21"/>
  <c r="CM114" i="21"/>
  <c r="CL114" i="21"/>
  <c r="CK114" i="21"/>
  <c r="CJ114" i="21"/>
  <c r="CI114" i="21"/>
  <c r="CH114" i="21"/>
  <c r="CG114" i="21"/>
  <c r="CF114" i="21"/>
  <c r="CE114" i="21"/>
  <c r="CD114" i="21"/>
  <c r="CC114" i="21"/>
  <c r="CB114" i="21"/>
  <c r="CA114" i="21"/>
  <c r="BZ114" i="21"/>
  <c r="BY114" i="21"/>
  <c r="BX114" i="21"/>
  <c r="BW114" i="21"/>
  <c r="BV114" i="21"/>
  <c r="BU114" i="21"/>
  <c r="BT114" i="21"/>
  <c r="BS114" i="21"/>
  <c r="BQ114" i="21"/>
  <c r="BP114" i="21"/>
  <c r="BO114" i="21"/>
  <c r="BN114" i="21"/>
  <c r="BM114" i="21"/>
  <c r="BL114" i="21"/>
  <c r="BK114" i="21"/>
  <c r="BJ114" i="21"/>
  <c r="BI114" i="21"/>
  <c r="BH114" i="21"/>
  <c r="BG114" i="21"/>
  <c r="BF114" i="21"/>
  <c r="BE114" i="21"/>
  <c r="BD114" i="21"/>
  <c r="BC114" i="21"/>
  <c r="BB114" i="21"/>
  <c r="BA114" i="21"/>
  <c r="AZ114" i="21"/>
  <c r="AY114" i="21"/>
  <c r="AX114" i="21"/>
  <c r="AW114" i="21"/>
  <c r="AV114" i="21"/>
  <c r="AU114" i="21"/>
  <c r="AT114" i="21"/>
  <c r="AS114" i="21"/>
  <c r="AR114" i="21"/>
  <c r="AQ114" i="21"/>
  <c r="AP114" i="21"/>
  <c r="AO114" i="21"/>
  <c r="AN114" i="21"/>
  <c r="AM114" i="21"/>
  <c r="AL114" i="21"/>
  <c r="AK114" i="21"/>
  <c r="AJ114" i="21"/>
  <c r="AI114" i="21"/>
  <c r="AH114" i="21"/>
  <c r="AG114" i="21"/>
  <c r="AF114" i="21"/>
  <c r="AE114" i="21"/>
  <c r="AD114" i="21"/>
  <c r="AC114" i="21"/>
  <c r="AB114" i="21"/>
  <c r="AA114" i="21"/>
  <c r="Z114" i="21"/>
  <c r="Y114" i="21"/>
  <c r="X114" i="21"/>
  <c r="W114" i="21"/>
  <c r="V114" i="21"/>
  <c r="U114" i="21"/>
  <c r="T114" i="21"/>
  <c r="S114" i="21"/>
  <c r="R114" i="21"/>
  <c r="Q114" i="21"/>
  <c r="P114" i="21"/>
  <c r="O114" i="21"/>
  <c r="N114" i="21"/>
  <c r="M114" i="21"/>
  <c r="L114" i="21"/>
  <c r="K114" i="21"/>
  <c r="J114" i="21"/>
  <c r="I114" i="21"/>
  <c r="H114" i="21"/>
  <c r="G114" i="21"/>
  <c r="F114" i="21"/>
  <c r="E114" i="21"/>
  <c r="D114" i="21"/>
  <c r="C114" i="21"/>
  <c r="B114" i="21"/>
  <c r="A114" i="21"/>
  <c r="EF113" i="21"/>
  <c r="EE113" i="21"/>
  <c r="ED113" i="21"/>
  <c r="EC113" i="21"/>
  <c r="EB113" i="21"/>
  <c r="EA113" i="21"/>
  <c r="DZ113" i="21"/>
  <c r="DY113" i="21"/>
  <c r="DX113" i="21"/>
  <c r="DW113" i="21"/>
  <c r="DV113" i="21"/>
  <c r="DU113" i="21"/>
  <c r="DT113" i="21"/>
  <c r="DS113" i="21"/>
  <c r="DR113" i="21"/>
  <c r="DQ113" i="21"/>
  <c r="DP113" i="21"/>
  <c r="DO113" i="21"/>
  <c r="DN113" i="21"/>
  <c r="DM113" i="21"/>
  <c r="DL113" i="21"/>
  <c r="DK113" i="21"/>
  <c r="DJ113" i="21"/>
  <c r="DI113" i="21"/>
  <c r="DH113" i="21"/>
  <c r="DG113" i="21"/>
  <c r="DF113" i="21"/>
  <c r="DE113" i="21"/>
  <c r="DD113" i="21"/>
  <c r="DC113" i="21"/>
  <c r="DB113" i="21"/>
  <c r="DA113" i="21"/>
  <c r="CZ113" i="21"/>
  <c r="CY113" i="21"/>
  <c r="CX113" i="21"/>
  <c r="CW113" i="21"/>
  <c r="CV113" i="21"/>
  <c r="CU113" i="21"/>
  <c r="CT113" i="21"/>
  <c r="CS113" i="21"/>
  <c r="CR113" i="21"/>
  <c r="CQ113" i="21"/>
  <c r="CP113" i="21"/>
  <c r="CO113" i="21"/>
  <c r="CN113" i="21"/>
  <c r="CM113" i="21"/>
  <c r="CL113" i="21"/>
  <c r="CK113" i="21"/>
  <c r="CJ113" i="21"/>
  <c r="CI113" i="21"/>
  <c r="CH113" i="21"/>
  <c r="CG113" i="21"/>
  <c r="CF113" i="21"/>
  <c r="CE113" i="21"/>
  <c r="CD113" i="21"/>
  <c r="CC113" i="21"/>
  <c r="CB113" i="21"/>
  <c r="CA113" i="21"/>
  <c r="BZ113" i="21"/>
  <c r="BY113" i="21"/>
  <c r="BX113" i="21"/>
  <c r="BW113" i="21"/>
  <c r="BV113" i="21"/>
  <c r="BU113" i="21"/>
  <c r="BT113" i="21"/>
  <c r="BS113" i="21"/>
  <c r="BQ113" i="21"/>
  <c r="BP113" i="21"/>
  <c r="BO113" i="21"/>
  <c r="BN113" i="21"/>
  <c r="BM113" i="21"/>
  <c r="BL113" i="21"/>
  <c r="BK113" i="21"/>
  <c r="BJ113" i="21"/>
  <c r="BI113" i="21"/>
  <c r="BH113" i="21"/>
  <c r="BG113" i="21"/>
  <c r="BF113" i="21"/>
  <c r="BE113" i="21"/>
  <c r="BD113" i="21"/>
  <c r="BC113" i="21"/>
  <c r="BB113" i="21"/>
  <c r="BA113" i="21"/>
  <c r="AZ113" i="21"/>
  <c r="AY113" i="21"/>
  <c r="AX113" i="21"/>
  <c r="AW113" i="21"/>
  <c r="AV113" i="21"/>
  <c r="AU113" i="21"/>
  <c r="AT113" i="21"/>
  <c r="AS113" i="21"/>
  <c r="AR113" i="21"/>
  <c r="AQ113" i="21"/>
  <c r="AP113" i="21"/>
  <c r="AO113" i="21"/>
  <c r="AN113" i="21"/>
  <c r="AM113" i="21"/>
  <c r="AL113" i="21"/>
  <c r="AK113" i="21"/>
  <c r="AJ113" i="21"/>
  <c r="AI113" i="21"/>
  <c r="AH113" i="21"/>
  <c r="AG113" i="21"/>
  <c r="AF113" i="21"/>
  <c r="AE113" i="21"/>
  <c r="AD113" i="21"/>
  <c r="AC113" i="21"/>
  <c r="AB113" i="21"/>
  <c r="AA113" i="21"/>
  <c r="Z113" i="21"/>
  <c r="Y113" i="21"/>
  <c r="X113" i="21"/>
  <c r="W113" i="21"/>
  <c r="V113" i="21"/>
  <c r="U113" i="21"/>
  <c r="T113" i="21"/>
  <c r="S113" i="21"/>
  <c r="R113" i="21"/>
  <c r="Q113" i="21"/>
  <c r="P113" i="21"/>
  <c r="O113" i="21"/>
  <c r="N113" i="21"/>
  <c r="M113" i="21"/>
  <c r="L113" i="21"/>
  <c r="K113" i="21"/>
  <c r="J113" i="21"/>
  <c r="I113" i="21"/>
  <c r="H113" i="21"/>
  <c r="G113" i="21"/>
  <c r="F113" i="21"/>
  <c r="E113" i="21"/>
  <c r="D113" i="21"/>
  <c r="C113" i="21"/>
  <c r="B113" i="21"/>
  <c r="A113" i="21"/>
  <c r="EF112" i="21"/>
  <c r="EE112" i="21"/>
  <c r="ED112" i="21"/>
  <c r="EC112" i="21"/>
  <c r="EB112" i="21"/>
  <c r="EA112" i="21"/>
  <c r="DZ112" i="21"/>
  <c r="DY112" i="21"/>
  <c r="DX112" i="21"/>
  <c r="DW112" i="21"/>
  <c r="DV112" i="21"/>
  <c r="DU112" i="21"/>
  <c r="DT112" i="21"/>
  <c r="DS112" i="21"/>
  <c r="DR112" i="21"/>
  <c r="DQ112" i="21"/>
  <c r="DP112" i="21"/>
  <c r="DO112" i="21"/>
  <c r="DN112" i="21"/>
  <c r="DM112" i="21"/>
  <c r="DL112" i="21"/>
  <c r="DK112" i="21"/>
  <c r="DJ112" i="21"/>
  <c r="DI112" i="21"/>
  <c r="DH112" i="21"/>
  <c r="DG112" i="21"/>
  <c r="DF112" i="21"/>
  <c r="DE112" i="21"/>
  <c r="DD112" i="21"/>
  <c r="DC112" i="21"/>
  <c r="DB112" i="21"/>
  <c r="DA112" i="21"/>
  <c r="CZ112" i="21"/>
  <c r="CY112" i="21"/>
  <c r="CX112" i="21"/>
  <c r="CW112" i="21"/>
  <c r="CV112" i="21"/>
  <c r="CU112" i="21"/>
  <c r="CT112" i="21"/>
  <c r="CS112" i="21"/>
  <c r="CR112" i="21"/>
  <c r="CQ112" i="21"/>
  <c r="CP112" i="21"/>
  <c r="CO112" i="21"/>
  <c r="CN112" i="21"/>
  <c r="CM112" i="21"/>
  <c r="CL112" i="21"/>
  <c r="CK112" i="21"/>
  <c r="CJ112" i="21"/>
  <c r="CI112" i="21"/>
  <c r="CH112" i="21"/>
  <c r="CG112" i="21"/>
  <c r="CF112" i="21"/>
  <c r="CE112" i="21"/>
  <c r="CD112" i="21"/>
  <c r="CC112" i="21"/>
  <c r="CB112" i="21"/>
  <c r="CA112" i="21"/>
  <c r="BZ112" i="21"/>
  <c r="BY112" i="21"/>
  <c r="BX112" i="21"/>
  <c r="BW112" i="21"/>
  <c r="BV112" i="21"/>
  <c r="BU112" i="21"/>
  <c r="BT112" i="21"/>
  <c r="BS112" i="21"/>
  <c r="BQ112" i="21"/>
  <c r="BP112" i="21"/>
  <c r="BO112" i="21"/>
  <c r="BN112" i="21"/>
  <c r="BM112" i="21"/>
  <c r="BL112" i="21"/>
  <c r="BK112" i="21"/>
  <c r="BJ112" i="21"/>
  <c r="BI112" i="21"/>
  <c r="BH112" i="21"/>
  <c r="BG112" i="21"/>
  <c r="BF112" i="21"/>
  <c r="BE112" i="21"/>
  <c r="BD112" i="21"/>
  <c r="BC112" i="21"/>
  <c r="BB112" i="21"/>
  <c r="BA112" i="21"/>
  <c r="AZ112" i="21"/>
  <c r="AY112" i="21"/>
  <c r="AX112" i="21"/>
  <c r="AW112" i="21"/>
  <c r="AV112" i="21"/>
  <c r="AU112" i="21"/>
  <c r="AT112" i="21"/>
  <c r="AS112" i="21"/>
  <c r="AR112" i="21"/>
  <c r="AQ112" i="21"/>
  <c r="AP112" i="21"/>
  <c r="AO112" i="21"/>
  <c r="AN112" i="21"/>
  <c r="AM112" i="21"/>
  <c r="AL112" i="21"/>
  <c r="AK112" i="21"/>
  <c r="AJ112" i="21"/>
  <c r="AI112" i="21"/>
  <c r="AH112" i="21"/>
  <c r="AG112" i="21"/>
  <c r="AF112" i="21"/>
  <c r="AE112" i="21"/>
  <c r="AD112" i="21"/>
  <c r="AC112" i="21"/>
  <c r="AB112" i="21"/>
  <c r="AA112" i="21"/>
  <c r="Z112" i="21"/>
  <c r="Y112" i="21"/>
  <c r="X112" i="21"/>
  <c r="W112" i="21"/>
  <c r="V112" i="21"/>
  <c r="U112" i="21"/>
  <c r="T112" i="21"/>
  <c r="S112" i="21"/>
  <c r="R112" i="21"/>
  <c r="Q112" i="21"/>
  <c r="P112" i="21"/>
  <c r="O112" i="21"/>
  <c r="N112" i="21"/>
  <c r="M112" i="21"/>
  <c r="L112" i="21"/>
  <c r="K112" i="21"/>
  <c r="J112" i="21"/>
  <c r="I112" i="21"/>
  <c r="H112" i="21"/>
  <c r="G112" i="21"/>
  <c r="F112" i="21"/>
  <c r="E112" i="21"/>
  <c r="D112" i="21"/>
  <c r="C112" i="21"/>
  <c r="B112" i="21"/>
  <c r="A112" i="21"/>
  <c r="EF111" i="21"/>
  <c r="EE111" i="21"/>
  <c r="ED111" i="21"/>
  <c r="EC111" i="21"/>
  <c r="EB111" i="21"/>
  <c r="EA111" i="21"/>
  <c r="DZ111" i="21"/>
  <c r="DY111" i="21"/>
  <c r="DX111" i="21"/>
  <c r="DW111" i="21"/>
  <c r="DV111" i="21"/>
  <c r="DU111" i="21"/>
  <c r="DT111" i="21"/>
  <c r="DS111" i="21"/>
  <c r="DR111" i="21"/>
  <c r="DQ111" i="21"/>
  <c r="DP111" i="21"/>
  <c r="DO111" i="21"/>
  <c r="DN111" i="21"/>
  <c r="DM111" i="21"/>
  <c r="DL111" i="21"/>
  <c r="DK111" i="21"/>
  <c r="DJ111" i="21"/>
  <c r="DI111" i="21"/>
  <c r="DH111" i="21"/>
  <c r="DG111" i="21"/>
  <c r="DF111" i="21"/>
  <c r="DE111" i="21"/>
  <c r="DD111" i="21"/>
  <c r="DC111" i="21"/>
  <c r="DB111" i="21"/>
  <c r="DA111" i="21"/>
  <c r="CZ111" i="21"/>
  <c r="CY111" i="21"/>
  <c r="CX111" i="21"/>
  <c r="CW111" i="21"/>
  <c r="CV111" i="21"/>
  <c r="CU111" i="21"/>
  <c r="CT111" i="21"/>
  <c r="CS111" i="21"/>
  <c r="CR111" i="21"/>
  <c r="CQ111" i="21"/>
  <c r="CP111" i="21"/>
  <c r="CO111" i="21"/>
  <c r="CN111" i="21"/>
  <c r="CM111" i="21"/>
  <c r="CL111" i="21"/>
  <c r="CK111" i="21"/>
  <c r="CJ111" i="21"/>
  <c r="CI111" i="21"/>
  <c r="CH111" i="21"/>
  <c r="CG111" i="21"/>
  <c r="CF111" i="21"/>
  <c r="CE111" i="21"/>
  <c r="CD111" i="21"/>
  <c r="CC111" i="21"/>
  <c r="CB111" i="21"/>
  <c r="CA111" i="21"/>
  <c r="BZ111" i="21"/>
  <c r="BY111" i="21"/>
  <c r="BX111" i="21"/>
  <c r="BW111" i="21"/>
  <c r="BV111" i="21"/>
  <c r="BU111" i="21"/>
  <c r="BT111" i="21"/>
  <c r="BS111" i="21"/>
  <c r="BQ111" i="21"/>
  <c r="BP111" i="21"/>
  <c r="BO111" i="21"/>
  <c r="BN111" i="21"/>
  <c r="BM111" i="21"/>
  <c r="BL111" i="21"/>
  <c r="BK111" i="21"/>
  <c r="BJ111" i="21"/>
  <c r="BI111" i="21"/>
  <c r="BH111" i="21"/>
  <c r="BG111" i="21"/>
  <c r="BF111" i="21"/>
  <c r="BE111" i="21"/>
  <c r="BD111" i="21"/>
  <c r="BC111" i="21"/>
  <c r="BB111" i="21"/>
  <c r="BA111" i="21"/>
  <c r="AZ111" i="21"/>
  <c r="AY111" i="21"/>
  <c r="AX111" i="21"/>
  <c r="AW111" i="21"/>
  <c r="AV111" i="21"/>
  <c r="AU111" i="21"/>
  <c r="AT111" i="21"/>
  <c r="AS111" i="21"/>
  <c r="AR111" i="21"/>
  <c r="AQ111" i="21"/>
  <c r="AP111" i="21"/>
  <c r="AO111" i="21"/>
  <c r="AN111" i="21"/>
  <c r="AM111" i="21"/>
  <c r="AL111" i="21"/>
  <c r="AK111" i="21"/>
  <c r="AJ111" i="21"/>
  <c r="AI111" i="21"/>
  <c r="AH111" i="21"/>
  <c r="AG111" i="21"/>
  <c r="AF111" i="21"/>
  <c r="AE111" i="21"/>
  <c r="AD111" i="21"/>
  <c r="AC111" i="21"/>
  <c r="AB111" i="21"/>
  <c r="AA111" i="21"/>
  <c r="Z111" i="21"/>
  <c r="Y111" i="21"/>
  <c r="X111" i="21"/>
  <c r="W111" i="21"/>
  <c r="V111" i="21"/>
  <c r="U111" i="21"/>
  <c r="T111" i="21"/>
  <c r="S111" i="21"/>
  <c r="R111" i="21"/>
  <c r="Q111" i="21"/>
  <c r="P111" i="21"/>
  <c r="O111" i="21"/>
  <c r="N111" i="21"/>
  <c r="M111" i="21"/>
  <c r="L111" i="21"/>
  <c r="K111" i="21"/>
  <c r="J111" i="21"/>
  <c r="I111" i="21"/>
  <c r="H111" i="21"/>
  <c r="G111" i="21"/>
  <c r="F111" i="21"/>
  <c r="E111" i="21"/>
  <c r="D111" i="21"/>
  <c r="C111" i="21"/>
  <c r="B111" i="21"/>
  <c r="A111" i="21"/>
  <c r="EF110" i="21"/>
  <c r="EE110" i="21"/>
  <c r="ED110" i="21"/>
  <c r="EC110" i="21"/>
  <c r="EB110" i="21"/>
  <c r="EA110" i="21"/>
  <c r="DZ110" i="21"/>
  <c r="DY110" i="21"/>
  <c r="DX110" i="21"/>
  <c r="DW110" i="21"/>
  <c r="DV110" i="21"/>
  <c r="DU110" i="21"/>
  <c r="DT110" i="21"/>
  <c r="DS110" i="21"/>
  <c r="DR110" i="21"/>
  <c r="DQ110" i="21"/>
  <c r="DP110" i="21"/>
  <c r="DO110" i="21"/>
  <c r="DN110" i="21"/>
  <c r="DM110" i="21"/>
  <c r="DL110" i="21"/>
  <c r="DK110" i="21"/>
  <c r="DJ110" i="21"/>
  <c r="DI110" i="21"/>
  <c r="DH110" i="21"/>
  <c r="DG110" i="21"/>
  <c r="DF110" i="21"/>
  <c r="DE110" i="21"/>
  <c r="DD110" i="21"/>
  <c r="DC110" i="21"/>
  <c r="DB110" i="21"/>
  <c r="DA110" i="21"/>
  <c r="CZ110" i="21"/>
  <c r="CY110" i="21"/>
  <c r="CX110" i="21"/>
  <c r="CW110" i="21"/>
  <c r="CV110" i="21"/>
  <c r="CU110" i="21"/>
  <c r="CT110" i="21"/>
  <c r="CS110" i="21"/>
  <c r="CR110" i="21"/>
  <c r="CQ110" i="21"/>
  <c r="CP110" i="21"/>
  <c r="CO110" i="21"/>
  <c r="CN110" i="21"/>
  <c r="CM110" i="21"/>
  <c r="CL110" i="21"/>
  <c r="CK110" i="21"/>
  <c r="CJ110" i="21"/>
  <c r="CI110" i="21"/>
  <c r="CH110" i="21"/>
  <c r="CG110" i="21"/>
  <c r="CF110" i="21"/>
  <c r="CE110" i="21"/>
  <c r="CD110" i="21"/>
  <c r="CC110" i="21"/>
  <c r="CB110" i="21"/>
  <c r="CA110" i="21"/>
  <c r="BZ110" i="21"/>
  <c r="BY110" i="21"/>
  <c r="BX110" i="21"/>
  <c r="BW110" i="21"/>
  <c r="BV110" i="21"/>
  <c r="BU110" i="21"/>
  <c r="BT110" i="21"/>
  <c r="BS110" i="21"/>
  <c r="BQ110" i="21"/>
  <c r="BP110" i="21"/>
  <c r="BO110" i="21"/>
  <c r="BN110" i="21"/>
  <c r="BM110" i="21"/>
  <c r="BL110" i="21"/>
  <c r="BK110" i="21"/>
  <c r="BJ110" i="21"/>
  <c r="BI110" i="21"/>
  <c r="BH110" i="21"/>
  <c r="BG110" i="21"/>
  <c r="BF110" i="21"/>
  <c r="BE110" i="21"/>
  <c r="BD110" i="21"/>
  <c r="BC110" i="21"/>
  <c r="BB110" i="21"/>
  <c r="BA110" i="21"/>
  <c r="AZ110" i="21"/>
  <c r="AY110" i="21"/>
  <c r="AX110" i="21"/>
  <c r="AW110" i="21"/>
  <c r="AV110" i="21"/>
  <c r="AU110" i="21"/>
  <c r="AT110" i="21"/>
  <c r="AS110" i="21"/>
  <c r="AR110" i="21"/>
  <c r="AQ110" i="21"/>
  <c r="AP110" i="21"/>
  <c r="AO110" i="21"/>
  <c r="AN110" i="21"/>
  <c r="AM110" i="21"/>
  <c r="AL110" i="21"/>
  <c r="AK110" i="21"/>
  <c r="AJ110" i="21"/>
  <c r="AI110" i="21"/>
  <c r="AH110" i="21"/>
  <c r="AG110" i="21"/>
  <c r="AF110" i="21"/>
  <c r="AE110" i="21"/>
  <c r="AD110" i="21"/>
  <c r="AC110" i="21"/>
  <c r="AB110" i="21"/>
  <c r="AA110" i="21"/>
  <c r="Z110" i="21"/>
  <c r="Y110" i="21"/>
  <c r="X110" i="21"/>
  <c r="W110" i="21"/>
  <c r="V110" i="21"/>
  <c r="U110" i="21"/>
  <c r="T110" i="21"/>
  <c r="S110" i="21"/>
  <c r="R110" i="21"/>
  <c r="Q110" i="21"/>
  <c r="P110" i="21"/>
  <c r="O110" i="21"/>
  <c r="N110" i="21"/>
  <c r="M110" i="21"/>
  <c r="L110" i="21"/>
  <c r="K110" i="21"/>
  <c r="J110" i="21"/>
  <c r="I110" i="21"/>
  <c r="H110" i="21"/>
  <c r="G110" i="21"/>
  <c r="F110" i="21"/>
  <c r="E110" i="21"/>
  <c r="D110" i="21"/>
  <c r="C110" i="21"/>
  <c r="B110" i="21"/>
  <c r="A110" i="21"/>
  <c r="EF109" i="21"/>
  <c r="EE109" i="21"/>
  <c r="ED109" i="21"/>
  <c r="EC109" i="21"/>
  <c r="EB109" i="21"/>
  <c r="EA109" i="21"/>
  <c r="DZ109" i="21"/>
  <c r="DY109" i="21"/>
  <c r="DX109" i="21"/>
  <c r="DW109" i="21"/>
  <c r="DV109" i="21"/>
  <c r="DU109" i="21"/>
  <c r="DT109" i="21"/>
  <c r="DS109" i="21"/>
  <c r="DR109" i="21"/>
  <c r="DQ109" i="21"/>
  <c r="DP109" i="21"/>
  <c r="DO109" i="21"/>
  <c r="DN109" i="21"/>
  <c r="DM109" i="21"/>
  <c r="DL109" i="21"/>
  <c r="DK109" i="21"/>
  <c r="DJ109" i="21"/>
  <c r="DI109" i="21"/>
  <c r="DH109" i="21"/>
  <c r="DG109" i="21"/>
  <c r="DF109" i="21"/>
  <c r="DE109" i="21"/>
  <c r="DD109" i="21"/>
  <c r="DC109" i="21"/>
  <c r="DB109" i="21"/>
  <c r="DA109" i="21"/>
  <c r="CZ109" i="21"/>
  <c r="CY109" i="21"/>
  <c r="CX109" i="21"/>
  <c r="CW109" i="21"/>
  <c r="CV109" i="21"/>
  <c r="CU109" i="21"/>
  <c r="CT109" i="21"/>
  <c r="CS109" i="21"/>
  <c r="CR109" i="21"/>
  <c r="CQ109" i="21"/>
  <c r="CP109" i="21"/>
  <c r="CO109" i="21"/>
  <c r="CN109" i="21"/>
  <c r="CM109" i="21"/>
  <c r="CL109" i="21"/>
  <c r="CK109" i="21"/>
  <c r="CJ109" i="21"/>
  <c r="CI109" i="21"/>
  <c r="CH109" i="21"/>
  <c r="CG109" i="21"/>
  <c r="CF109" i="21"/>
  <c r="CE109" i="21"/>
  <c r="CD109" i="21"/>
  <c r="CC109" i="21"/>
  <c r="CB109" i="21"/>
  <c r="CA109" i="21"/>
  <c r="BZ109" i="21"/>
  <c r="BY109" i="21"/>
  <c r="BX109" i="21"/>
  <c r="BW109" i="21"/>
  <c r="BV109" i="21"/>
  <c r="BU109" i="21"/>
  <c r="BT109" i="21"/>
  <c r="BS109" i="21"/>
  <c r="BQ109" i="21"/>
  <c r="BP109" i="21"/>
  <c r="BO109" i="21"/>
  <c r="BN109" i="21"/>
  <c r="BM109" i="21"/>
  <c r="BL109" i="21"/>
  <c r="BK109" i="21"/>
  <c r="BJ109" i="21"/>
  <c r="BI109" i="21"/>
  <c r="BH109" i="21"/>
  <c r="BG109" i="21"/>
  <c r="BF109" i="21"/>
  <c r="BE109" i="21"/>
  <c r="BD109" i="21"/>
  <c r="BC109" i="21"/>
  <c r="BB109" i="21"/>
  <c r="BA109" i="21"/>
  <c r="AZ109" i="21"/>
  <c r="AY109" i="21"/>
  <c r="AX109" i="21"/>
  <c r="AW109" i="21"/>
  <c r="AV109" i="21"/>
  <c r="AU109" i="21"/>
  <c r="AT109" i="21"/>
  <c r="AS109" i="21"/>
  <c r="AR109" i="21"/>
  <c r="AQ109" i="21"/>
  <c r="AP109" i="21"/>
  <c r="AO109" i="21"/>
  <c r="AN109" i="21"/>
  <c r="AM109" i="21"/>
  <c r="AL109" i="21"/>
  <c r="AK109" i="21"/>
  <c r="AJ109" i="21"/>
  <c r="AI109" i="21"/>
  <c r="AH109" i="21"/>
  <c r="AG109" i="21"/>
  <c r="AF109" i="21"/>
  <c r="AE109" i="21"/>
  <c r="AD109" i="21"/>
  <c r="AC109" i="21"/>
  <c r="AB109" i="21"/>
  <c r="AA109" i="21"/>
  <c r="Z109" i="21"/>
  <c r="Y109" i="21"/>
  <c r="X109" i="21"/>
  <c r="W109" i="21"/>
  <c r="V109" i="21"/>
  <c r="U109" i="21"/>
  <c r="T109" i="21"/>
  <c r="S109" i="21"/>
  <c r="R109" i="21"/>
  <c r="Q109" i="21"/>
  <c r="P109" i="21"/>
  <c r="O109" i="21"/>
  <c r="N109" i="21"/>
  <c r="M109" i="21"/>
  <c r="L109" i="21"/>
  <c r="K109" i="21"/>
  <c r="J109" i="21"/>
  <c r="I109" i="21"/>
  <c r="H109" i="21"/>
  <c r="G109" i="21"/>
  <c r="F109" i="21"/>
  <c r="E109" i="21"/>
  <c r="D109" i="21"/>
  <c r="C109" i="21"/>
  <c r="B109" i="21"/>
  <c r="A109" i="21"/>
  <c r="EF108" i="21"/>
  <c r="EE108" i="21"/>
  <c r="ED108" i="21"/>
  <c r="EC108" i="21"/>
  <c r="EB108" i="21"/>
  <c r="EA108" i="21"/>
  <c r="DZ108" i="21"/>
  <c r="DY108" i="21"/>
  <c r="DX108" i="21"/>
  <c r="DW108" i="21"/>
  <c r="DV108" i="21"/>
  <c r="DU108" i="21"/>
  <c r="DT108" i="21"/>
  <c r="DS108" i="21"/>
  <c r="DR108" i="21"/>
  <c r="DQ108" i="21"/>
  <c r="DP108" i="21"/>
  <c r="DO108" i="21"/>
  <c r="DN108" i="21"/>
  <c r="DM108" i="21"/>
  <c r="DL108" i="21"/>
  <c r="DK108" i="21"/>
  <c r="DJ108" i="21"/>
  <c r="DI108" i="21"/>
  <c r="DH108" i="21"/>
  <c r="DG108" i="21"/>
  <c r="DF108" i="21"/>
  <c r="DE108" i="21"/>
  <c r="DD108" i="21"/>
  <c r="DC108" i="21"/>
  <c r="DB108" i="21"/>
  <c r="DA108" i="21"/>
  <c r="CZ108" i="21"/>
  <c r="CY108" i="21"/>
  <c r="CX108" i="21"/>
  <c r="CW108" i="21"/>
  <c r="CV108" i="21"/>
  <c r="CU108" i="21"/>
  <c r="CT108" i="21"/>
  <c r="CS108" i="21"/>
  <c r="CR108" i="21"/>
  <c r="CQ108" i="21"/>
  <c r="CP108" i="21"/>
  <c r="CO108" i="21"/>
  <c r="CN108" i="21"/>
  <c r="CM108" i="21"/>
  <c r="CL108" i="21"/>
  <c r="CK108" i="21"/>
  <c r="CJ108" i="21"/>
  <c r="CI108" i="21"/>
  <c r="CH108" i="21"/>
  <c r="CG108" i="21"/>
  <c r="CF108" i="21"/>
  <c r="CE108" i="21"/>
  <c r="CD108" i="21"/>
  <c r="CC108" i="21"/>
  <c r="CB108" i="21"/>
  <c r="CA108" i="21"/>
  <c r="BZ108" i="21"/>
  <c r="BY108" i="21"/>
  <c r="BX108" i="21"/>
  <c r="BW108" i="21"/>
  <c r="BV108" i="21"/>
  <c r="BU108" i="21"/>
  <c r="BT108" i="21"/>
  <c r="BS108" i="21"/>
  <c r="BQ108" i="21"/>
  <c r="BP108" i="21"/>
  <c r="BO108" i="21"/>
  <c r="BN108" i="21"/>
  <c r="BM108" i="21"/>
  <c r="BL108" i="21"/>
  <c r="BK108" i="21"/>
  <c r="BJ108" i="21"/>
  <c r="BI108" i="21"/>
  <c r="BH108" i="21"/>
  <c r="BG108" i="21"/>
  <c r="BF108" i="21"/>
  <c r="BE108" i="21"/>
  <c r="BD108" i="21"/>
  <c r="BC108" i="21"/>
  <c r="BB108" i="21"/>
  <c r="BA108" i="21"/>
  <c r="AZ108" i="21"/>
  <c r="AY108" i="21"/>
  <c r="AX108" i="21"/>
  <c r="AW108" i="21"/>
  <c r="AV108" i="21"/>
  <c r="AU108" i="21"/>
  <c r="AT108" i="21"/>
  <c r="AS108" i="21"/>
  <c r="AR108" i="21"/>
  <c r="AQ108" i="21"/>
  <c r="AP108" i="21"/>
  <c r="AO108" i="21"/>
  <c r="AN108" i="21"/>
  <c r="AM108" i="21"/>
  <c r="AL108" i="21"/>
  <c r="AK108" i="21"/>
  <c r="AJ108" i="21"/>
  <c r="AI108" i="21"/>
  <c r="AH108" i="21"/>
  <c r="AG108" i="21"/>
  <c r="AF108" i="21"/>
  <c r="AE108" i="21"/>
  <c r="AD108" i="21"/>
  <c r="AC108" i="21"/>
  <c r="AB108" i="21"/>
  <c r="AA108" i="21"/>
  <c r="Z108" i="21"/>
  <c r="Y108" i="21"/>
  <c r="X108" i="21"/>
  <c r="W108" i="21"/>
  <c r="V108" i="21"/>
  <c r="U108" i="21"/>
  <c r="T108" i="21"/>
  <c r="S108" i="21"/>
  <c r="R108" i="21"/>
  <c r="Q108" i="21"/>
  <c r="P108" i="21"/>
  <c r="O108" i="21"/>
  <c r="N108" i="21"/>
  <c r="M108" i="21"/>
  <c r="L108" i="21"/>
  <c r="K108" i="21"/>
  <c r="J108" i="21"/>
  <c r="I108" i="21"/>
  <c r="H108" i="21"/>
  <c r="G108" i="21"/>
  <c r="F108" i="21"/>
  <c r="E108" i="21"/>
  <c r="D108" i="21"/>
  <c r="C108" i="21"/>
  <c r="B108" i="21"/>
  <c r="A108" i="21"/>
  <c r="EF107" i="21"/>
  <c r="EE107" i="21"/>
  <c r="ED107" i="21"/>
  <c r="EC107" i="21"/>
  <c r="EB107" i="21"/>
  <c r="EA107" i="21"/>
  <c r="DZ107" i="21"/>
  <c r="DY107" i="21"/>
  <c r="DX107" i="21"/>
  <c r="DW107" i="21"/>
  <c r="DV107" i="21"/>
  <c r="DU107" i="21"/>
  <c r="DT107" i="21"/>
  <c r="DS107" i="21"/>
  <c r="DR107" i="21"/>
  <c r="DQ107" i="21"/>
  <c r="DP107" i="21"/>
  <c r="DO107" i="21"/>
  <c r="DN107" i="21"/>
  <c r="DM107" i="21"/>
  <c r="DL107" i="21"/>
  <c r="DK107" i="21"/>
  <c r="DJ107" i="21"/>
  <c r="DI107" i="21"/>
  <c r="DH107" i="21"/>
  <c r="DG107" i="21"/>
  <c r="DF107" i="21"/>
  <c r="DE107" i="21"/>
  <c r="DD107" i="21"/>
  <c r="DC107" i="21"/>
  <c r="DB107" i="21"/>
  <c r="DA107" i="21"/>
  <c r="CZ107" i="21"/>
  <c r="CY107" i="21"/>
  <c r="CX107" i="21"/>
  <c r="CW107" i="21"/>
  <c r="CV107" i="21"/>
  <c r="CU107" i="21"/>
  <c r="CT107" i="21"/>
  <c r="CS107" i="21"/>
  <c r="CR107" i="21"/>
  <c r="CQ107" i="21"/>
  <c r="CP107" i="21"/>
  <c r="CO107" i="21"/>
  <c r="CN107" i="21"/>
  <c r="CM107" i="21"/>
  <c r="CL107" i="21"/>
  <c r="CK107" i="21"/>
  <c r="CJ107" i="21"/>
  <c r="CI107" i="21"/>
  <c r="CH107" i="21"/>
  <c r="CG107" i="21"/>
  <c r="CF107" i="21"/>
  <c r="CE107" i="21"/>
  <c r="CD107" i="21"/>
  <c r="CC107" i="21"/>
  <c r="CB107" i="21"/>
  <c r="CA107" i="21"/>
  <c r="BZ107" i="21"/>
  <c r="BY107" i="21"/>
  <c r="BX107" i="21"/>
  <c r="BW107" i="21"/>
  <c r="BV107" i="21"/>
  <c r="BU107" i="21"/>
  <c r="BT107" i="21"/>
  <c r="BS107" i="21"/>
  <c r="BQ107" i="21"/>
  <c r="BP107" i="21"/>
  <c r="BO107" i="21"/>
  <c r="BN107" i="21"/>
  <c r="BM107" i="21"/>
  <c r="BL107" i="21"/>
  <c r="BK107" i="21"/>
  <c r="BJ107" i="21"/>
  <c r="BI107" i="21"/>
  <c r="BH107" i="21"/>
  <c r="BG107" i="21"/>
  <c r="BF107" i="21"/>
  <c r="BE107" i="21"/>
  <c r="BD107" i="21"/>
  <c r="BC107" i="21"/>
  <c r="BB107" i="21"/>
  <c r="BA107" i="21"/>
  <c r="AZ107" i="21"/>
  <c r="AY107" i="21"/>
  <c r="AX107" i="21"/>
  <c r="AW107" i="21"/>
  <c r="AV107" i="21"/>
  <c r="AU107" i="21"/>
  <c r="AT107" i="21"/>
  <c r="AS107" i="21"/>
  <c r="AR107" i="21"/>
  <c r="AQ107" i="21"/>
  <c r="AP107" i="21"/>
  <c r="AO107" i="21"/>
  <c r="AN107" i="21"/>
  <c r="AM107" i="21"/>
  <c r="AL107" i="21"/>
  <c r="AK107" i="21"/>
  <c r="AJ107" i="21"/>
  <c r="AI107" i="21"/>
  <c r="AH107" i="21"/>
  <c r="AG107" i="21"/>
  <c r="AF107" i="21"/>
  <c r="AE107" i="21"/>
  <c r="AD107" i="21"/>
  <c r="AC107" i="21"/>
  <c r="AB107" i="21"/>
  <c r="AA107" i="21"/>
  <c r="Z107" i="21"/>
  <c r="Y107" i="21"/>
  <c r="X107" i="21"/>
  <c r="W107" i="21"/>
  <c r="V107" i="21"/>
  <c r="U107" i="21"/>
  <c r="T107" i="21"/>
  <c r="S107" i="21"/>
  <c r="R107" i="21"/>
  <c r="Q107" i="21"/>
  <c r="P107" i="21"/>
  <c r="O107" i="21"/>
  <c r="N107" i="21"/>
  <c r="M107" i="21"/>
  <c r="L107" i="21"/>
  <c r="K107" i="21"/>
  <c r="J107" i="21"/>
  <c r="I107" i="21"/>
  <c r="H107" i="21"/>
  <c r="G107" i="21"/>
  <c r="F107" i="21"/>
  <c r="E107" i="21"/>
  <c r="D107" i="21"/>
  <c r="C107" i="21"/>
  <c r="B107" i="21"/>
  <c r="A107" i="21"/>
  <c r="EF106" i="21"/>
  <c r="EE106" i="21"/>
  <c r="ED106" i="21"/>
  <c r="EC106" i="21"/>
  <c r="EB106" i="21"/>
  <c r="EA106" i="21"/>
  <c r="DZ106" i="21"/>
  <c r="DY106" i="21"/>
  <c r="DX106" i="21"/>
  <c r="DW106" i="21"/>
  <c r="DV106" i="21"/>
  <c r="DU106" i="21"/>
  <c r="DT106" i="21"/>
  <c r="DS106" i="21"/>
  <c r="DR106" i="21"/>
  <c r="DQ106" i="21"/>
  <c r="DP106" i="21"/>
  <c r="DO106" i="21"/>
  <c r="DN106" i="21"/>
  <c r="DM106" i="21"/>
  <c r="DL106" i="21"/>
  <c r="DK106" i="21"/>
  <c r="DJ106" i="21"/>
  <c r="DI106" i="21"/>
  <c r="DH106" i="21"/>
  <c r="DG106" i="21"/>
  <c r="DF106" i="21"/>
  <c r="DE106" i="21"/>
  <c r="DD106" i="21"/>
  <c r="DC106" i="21"/>
  <c r="DB106" i="21"/>
  <c r="DA106" i="21"/>
  <c r="CZ106" i="21"/>
  <c r="CY106" i="21"/>
  <c r="CX106" i="21"/>
  <c r="CW106" i="21"/>
  <c r="CV106" i="21"/>
  <c r="CU106" i="21"/>
  <c r="CT106" i="21"/>
  <c r="CS106" i="21"/>
  <c r="CR106" i="21"/>
  <c r="CQ106" i="21"/>
  <c r="CP106" i="21"/>
  <c r="CO106" i="21"/>
  <c r="CN106" i="21"/>
  <c r="CM106" i="21"/>
  <c r="CL106" i="21"/>
  <c r="CK106" i="21"/>
  <c r="CJ106" i="21"/>
  <c r="CI106" i="21"/>
  <c r="CH106" i="21"/>
  <c r="CG106" i="21"/>
  <c r="CF106" i="21"/>
  <c r="CE106" i="21"/>
  <c r="CD106" i="21"/>
  <c r="CC106" i="21"/>
  <c r="CB106" i="21"/>
  <c r="CA106" i="21"/>
  <c r="BZ106" i="21"/>
  <c r="BY106" i="21"/>
  <c r="BX106" i="21"/>
  <c r="BW106" i="21"/>
  <c r="BV106" i="21"/>
  <c r="BU106" i="21"/>
  <c r="BT106" i="21"/>
  <c r="BS106" i="21"/>
  <c r="BQ106" i="21"/>
  <c r="BP106" i="21"/>
  <c r="BO106" i="21"/>
  <c r="BN106" i="21"/>
  <c r="BM106" i="21"/>
  <c r="BL106" i="21"/>
  <c r="BK106" i="21"/>
  <c r="BJ106" i="21"/>
  <c r="BI106" i="21"/>
  <c r="BH106" i="21"/>
  <c r="BG106" i="21"/>
  <c r="BF106" i="21"/>
  <c r="BE106" i="21"/>
  <c r="BD106" i="21"/>
  <c r="BC106" i="21"/>
  <c r="BB106" i="21"/>
  <c r="BA106" i="21"/>
  <c r="AZ106" i="21"/>
  <c r="AY106" i="21"/>
  <c r="AX106" i="21"/>
  <c r="AW106" i="21"/>
  <c r="AV106" i="21"/>
  <c r="AU106" i="21"/>
  <c r="AT106" i="21"/>
  <c r="AS106" i="21"/>
  <c r="AR106" i="21"/>
  <c r="AQ106" i="21"/>
  <c r="AP106" i="21"/>
  <c r="AO106" i="21"/>
  <c r="AN106" i="21"/>
  <c r="AM106" i="21"/>
  <c r="AL106" i="21"/>
  <c r="AK106" i="21"/>
  <c r="AJ106" i="21"/>
  <c r="AI106" i="21"/>
  <c r="AH106" i="21"/>
  <c r="AG106" i="21"/>
  <c r="AF106" i="21"/>
  <c r="AE106" i="21"/>
  <c r="AD106" i="21"/>
  <c r="AC106" i="21"/>
  <c r="AB106" i="21"/>
  <c r="AA106" i="21"/>
  <c r="Z106" i="21"/>
  <c r="Y106" i="21"/>
  <c r="X106" i="21"/>
  <c r="W106" i="21"/>
  <c r="V106" i="21"/>
  <c r="U106" i="21"/>
  <c r="T106" i="21"/>
  <c r="S106" i="21"/>
  <c r="R106" i="21"/>
  <c r="Q106" i="21"/>
  <c r="P106" i="21"/>
  <c r="O106" i="21"/>
  <c r="N106" i="21"/>
  <c r="M106" i="21"/>
  <c r="L106" i="21"/>
  <c r="K106" i="21"/>
  <c r="J106" i="21"/>
  <c r="I106" i="21"/>
  <c r="H106" i="21"/>
  <c r="G106" i="21"/>
  <c r="F106" i="21"/>
  <c r="E106" i="21"/>
  <c r="D106" i="21"/>
  <c r="C106" i="21"/>
  <c r="B106" i="21"/>
  <c r="A106" i="21"/>
  <c r="EF105" i="21"/>
  <c r="EE105" i="21"/>
  <c r="ED105" i="21"/>
  <c r="EC105" i="21"/>
  <c r="EB105" i="21"/>
  <c r="EA105" i="21"/>
  <c r="DZ105" i="21"/>
  <c r="DY105" i="21"/>
  <c r="DX105" i="21"/>
  <c r="DW105" i="21"/>
  <c r="DV105" i="21"/>
  <c r="DU105" i="21"/>
  <c r="DT105" i="21"/>
  <c r="DS105" i="21"/>
  <c r="DR105" i="21"/>
  <c r="DQ105" i="21"/>
  <c r="DP105" i="21"/>
  <c r="DO105" i="21"/>
  <c r="DN105" i="21"/>
  <c r="DM105" i="21"/>
  <c r="DL105" i="21"/>
  <c r="DK105" i="21"/>
  <c r="DJ105" i="21"/>
  <c r="DI105" i="21"/>
  <c r="DH105" i="21"/>
  <c r="DG105" i="21"/>
  <c r="DF105" i="21"/>
  <c r="DE105" i="21"/>
  <c r="DD105" i="21"/>
  <c r="DC105" i="21"/>
  <c r="DB105" i="21"/>
  <c r="DA105" i="21"/>
  <c r="CZ105" i="21"/>
  <c r="CY105" i="21"/>
  <c r="CX105" i="21"/>
  <c r="CW105" i="21"/>
  <c r="CV105" i="21"/>
  <c r="CU105" i="21"/>
  <c r="CT105" i="21"/>
  <c r="CS105" i="21"/>
  <c r="CR105" i="21"/>
  <c r="CQ105" i="21"/>
  <c r="CP105" i="21"/>
  <c r="CO105" i="21"/>
  <c r="CN105" i="21"/>
  <c r="CM105" i="21"/>
  <c r="CL105" i="21"/>
  <c r="CK105" i="21"/>
  <c r="CJ105" i="21"/>
  <c r="CI105" i="21"/>
  <c r="CH105" i="21"/>
  <c r="CG105" i="21"/>
  <c r="CF105" i="21"/>
  <c r="CE105" i="21"/>
  <c r="CD105" i="21"/>
  <c r="CC105" i="21"/>
  <c r="CB105" i="21"/>
  <c r="CA105" i="21"/>
  <c r="BZ105" i="21"/>
  <c r="BY105" i="21"/>
  <c r="BX105" i="21"/>
  <c r="BW105" i="21"/>
  <c r="BV105" i="21"/>
  <c r="BU105" i="21"/>
  <c r="BT105" i="21"/>
  <c r="BS105" i="21"/>
  <c r="BQ105" i="21"/>
  <c r="BP105" i="21"/>
  <c r="BO105" i="21"/>
  <c r="BN105" i="21"/>
  <c r="BM105" i="21"/>
  <c r="BL105" i="21"/>
  <c r="BK105" i="21"/>
  <c r="BJ105" i="21"/>
  <c r="BI105" i="21"/>
  <c r="BH105" i="21"/>
  <c r="BG105" i="21"/>
  <c r="BF105" i="21"/>
  <c r="BE105" i="21"/>
  <c r="BD105" i="21"/>
  <c r="BC105" i="21"/>
  <c r="BB105" i="21"/>
  <c r="BA105" i="21"/>
  <c r="AZ105" i="21"/>
  <c r="AY105" i="21"/>
  <c r="AX105" i="21"/>
  <c r="AW105" i="21"/>
  <c r="AV105" i="21"/>
  <c r="AU105" i="21"/>
  <c r="AT105" i="21"/>
  <c r="AS105" i="21"/>
  <c r="AR105" i="21"/>
  <c r="AQ105" i="21"/>
  <c r="AP105" i="21"/>
  <c r="AO105" i="21"/>
  <c r="AN105" i="21"/>
  <c r="AM105" i="21"/>
  <c r="AL105" i="21"/>
  <c r="AK105" i="21"/>
  <c r="AJ105" i="21"/>
  <c r="AI105" i="21"/>
  <c r="AH105" i="21"/>
  <c r="AG105" i="21"/>
  <c r="AF105" i="21"/>
  <c r="AE105" i="21"/>
  <c r="AD105" i="21"/>
  <c r="AC105" i="21"/>
  <c r="AB105" i="21"/>
  <c r="AA105" i="21"/>
  <c r="Z105" i="21"/>
  <c r="Y105" i="21"/>
  <c r="X105" i="21"/>
  <c r="W105" i="21"/>
  <c r="V105" i="21"/>
  <c r="U105" i="21"/>
  <c r="T105" i="21"/>
  <c r="S105" i="21"/>
  <c r="R105" i="21"/>
  <c r="Q105" i="21"/>
  <c r="P105" i="21"/>
  <c r="O105" i="21"/>
  <c r="N105" i="21"/>
  <c r="M105" i="21"/>
  <c r="L105" i="21"/>
  <c r="K105" i="21"/>
  <c r="J105" i="21"/>
  <c r="I105" i="21"/>
  <c r="H105" i="21"/>
  <c r="G105" i="21"/>
  <c r="F105" i="21"/>
  <c r="E105" i="21"/>
  <c r="D105" i="21"/>
  <c r="C105" i="21"/>
  <c r="B105" i="21"/>
  <c r="A105" i="21"/>
  <c r="EF104" i="21"/>
  <c r="EE104" i="21"/>
  <c r="ED104" i="21"/>
  <c r="EC104" i="21"/>
  <c r="EB104" i="21"/>
  <c r="EA104" i="21"/>
  <c r="DZ104" i="21"/>
  <c r="DY104" i="21"/>
  <c r="DX104" i="21"/>
  <c r="DW104" i="21"/>
  <c r="DV104" i="21"/>
  <c r="DU104" i="21"/>
  <c r="DT104" i="21"/>
  <c r="DS104" i="21"/>
  <c r="DR104" i="21"/>
  <c r="DQ104" i="21"/>
  <c r="DP104" i="21"/>
  <c r="DO104" i="21"/>
  <c r="DN104" i="21"/>
  <c r="DM104" i="21"/>
  <c r="DL104" i="21"/>
  <c r="DK104" i="21"/>
  <c r="DJ104" i="21"/>
  <c r="DI104" i="21"/>
  <c r="DH104" i="21"/>
  <c r="DG104" i="21"/>
  <c r="DF104" i="21"/>
  <c r="DE104" i="21"/>
  <c r="DD104" i="21"/>
  <c r="DC104" i="21"/>
  <c r="DB104" i="21"/>
  <c r="DA104" i="21"/>
  <c r="CZ104" i="21"/>
  <c r="CY104" i="21"/>
  <c r="CX104" i="21"/>
  <c r="CW104" i="21"/>
  <c r="CV104" i="21"/>
  <c r="CU104" i="21"/>
  <c r="CT104" i="21"/>
  <c r="CS104" i="21"/>
  <c r="CR104" i="21"/>
  <c r="CQ104" i="21"/>
  <c r="CP104" i="21"/>
  <c r="CO104" i="21"/>
  <c r="CN104" i="21"/>
  <c r="CM104" i="21"/>
  <c r="CL104" i="21"/>
  <c r="CK104" i="21"/>
  <c r="CJ104" i="21"/>
  <c r="CI104" i="21"/>
  <c r="CH104" i="21"/>
  <c r="CG104" i="21"/>
  <c r="CF104" i="21"/>
  <c r="CE104" i="21"/>
  <c r="CD104" i="21"/>
  <c r="CC104" i="21"/>
  <c r="CB104" i="21"/>
  <c r="CA104" i="21"/>
  <c r="BZ104" i="21"/>
  <c r="BY104" i="21"/>
  <c r="BX104" i="21"/>
  <c r="BW104" i="21"/>
  <c r="BV104" i="21"/>
  <c r="BU104" i="21"/>
  <c r="BT104" i="21"/>
  <c r="BS104" i="21"/>
  <c r="BQ104" i="21"/>
  <c r="BP104" i="21"/>
  <c r="BO104" i="21"/>
  <c r="BN104" i="21"/>
  <c r="BM104" i="21"/>
  <c r="BL104" i="21"/>
  <c r="BK104" i="21"/>
  <c r="BJ104" i="21"/>
  <c r="BI104" i="21"/>
  <c r="BH104" i="21"/>
  <c r="BG104" i="21"/>
  <c r="BF104" i="21"/>
  <c r="BE104" i="21"/>
  <c r="BD104" i="21"/>
  <c r="BC104" i="21"/>
  <c r="BB104" i="21"/>
  <c r="BA104" i="21"/>
  <c r="AZ104" i="21"/>
  <c r="AY104" i="21"/>
  <c r="AX104" i="21"/>
  <c r="AW104" i="21"/>
  <c r="AV104" i="21"/>
  <c r="AU104" i="21"/>
  <c r="AT104" i="21"/>
  <c r="AS104" i="21"/>
  <c r="AR104" i="21"/>
  <c r="AQ104" i="21"/>
  <c r="AP104" i="21"/>
  <c r="AO104" i="21"/>
  <c r="AN104" i="21"/>
  <c r="AM104" i="21"/>
  <c r="AL104" i="21"/>
  <c r="AK104" i="21"/>
  <c r="AJ104" i="21"/>
  <c r="AI104" i="21"/>
  <c r="AH104" i="21"/>
  <c r="AG104" i="21"/>
  <c r="AF104" i="21"/>
  <c r="AE104" i="21"/>
  <c r="AD104" i="21"/>
  <c r="AC104" i="21"/>
  <c r="AB104" i="21"/>
  <c r="AA104" i="21"/>
  <c r="Z104" i="21"/>
  <c r="Y104" i="21"/>
  <c r="X104" i="21"/>
  <c r="W104" i="21"/>
  <c r="V104" i="21"/>
  <c r="U104" i="21"/>
  <c r="T104" i="21"/>
  <c r="S104" i="21"/>
  <c r="R104" i="21"/>
  <c r="Q104" i="21"/>
  <c r="P104" i="21"/>
  <c r="O104" i="21"/>
  <c r="N104" i="21"/>
  <c r="M104" i="21"/>
  <c r="L104" i="21"/>
  <c r="K104" i="21"/>
  <c r="J104" i="21"/>
  <c r="I104" i="21"/>
  <c r="H104" i="21"/>
  <c r="G104" i="21"/>
  <c r="F104" i="21"/>
  <c r="E104" i="21"/>
  <c r="D104" i="21"/>
  <c r="C104" i="21"/>
  <c r="B104" i="21"/>
  <c r="A104" i="21"/>
  <c r="EF103" i="21"/>
  <c r="EE103" i="21"/>
  <c r="ED103" i="21"/>
  <c r="EC103" i="21"/>
  <c r="EB103" i="21"/>
  <c r="EA103" i="21"/>
  <c r="DZ103" i="21"/>
  <c r="DY103" i="21"/>
  <c r="DX103" i="21"/>
  <c r="DW103" i="21"/>
  <c r="DV103" i="21"/>
  <c r="DU103" i="21"/>
  <c r="DT103" i="21"/>
  <c r="DS103" i="21"/>
  <c r="DR103" i="21"/>
  <c r="DQ103" i="21"/>
  <c r="DP103" i="21"/>
  <c r="DO103" i="21"/>
  <c r="DN103" i="21"/>
  <c r="DM103" i="21"/>
  <c r="DL103" i="21"/>
  <c r="DK103" i="21"/>
  <c r="DJ103" i="21"/>
  <c r="DI103" i="21"/>
  <c r="DH103" i="21"/>
  <c r="DG103" i="21"/>
  <c r="DF103" i="21"/>
  <c r="DE103" i="21"/>
  <c r="DD103" i="21"/>
  <c r="DC103" i="21"/>
  <c r="DB103" i="21"/>
  <c r="DA103" i="21"/>
  <c r="CZ103" i="21"/>
  <c r="CY103" i="21"/>
  <c r="CX103" i="21"/>
  <c r="CW103" i="21"/>
  <c r="CV103" i="21"/>
  <c r="CU103" i="21"/>
  <c r="CT103" i="21"/>
  <c r="CS103" i="21"/>
  <c r="CR103" i="21"/>
  <c r="CQ103" i="21"/>
  <c r="CP103" i="21"/>
  <c r="CO103" i="21"/>
  <c r="CN103" i="21"/>
  <c r="CM103" i="21"/>
  <c r="CL103" i="21"/>
  <c r="CK103" i="21"/>
  <c r="CJ103" i="21"/>
  <c r="CI103" i="21"/>
  <c r="CH103" i="21"/>
  <c r="CG103" i="21"/>
  <c r="CF103" i="21"/>
  <c r="CE103" i="21"/>
  <c r="CD103" i="21"/>
  <c r="CC103" i="21"/>
  <c r="CB103" i="21"/>
  <c r="CA103" i="21"/>
  <c r="BZ103" i="21"/>
  <c r="BY103" i="21"/>
  <c r="BX103" i="21"/>
  <c r="BW103" i="21"/>
  <c r="BV103" i="21"/>
  <c r="BU103" i="21"/>
  <c r="BT103" i="21"/>
  <c r="BS103" i="21"/>
  <c r="BQ103" i="21"/>
  <c r="BP103" i="21"/>
  <c r="BO103" i="21"/>
  <c r="BN103" i="21"/>
  <c r="BM103" i="21"/>
  <c r="BL103" i="21"/>
  <c r="BK103" i="21"/>
  <c r="BJ103" i="21"/>
  <c r="BI103" i="21"/>
  <c r="BH103" i="21"/>
  <c r="BG103" i="21"/>
  <c r="BF103" i="21"/>
  <c r="BE103" i="21"/>
  <c r="BD103" i="21"/>
  <c r="BC103" i="21"/>
  <c r="BB103" i="21"/>
  <c r="BA103" i="21"/>
  <c r="AZ103" i="21"/>
  <c r="AY103" i="21"/>
  <c r="AX103" i="21"/>
  <c r="AW103" i="21"/>
  <c r="AV103" i="21"/>
  <c r="AU103" i="21"/>
  <c r="AT103" i="21"/>
  <c r="AS103" i="21"/>
  <c r="AR103" i="21"/>
  <c r="AQ103" i="21"/>
  <c r="AP103" i="21"/>
  <c r="AO103" i="21"/>
  <c r="AN103" i="21"/>
  <c r="AM103" i="21"/>
  <c r="AL103" i="21"/>
  <c r="AK103" i="21"/>
  <c r="AJ103" i="21"/>
  <c r="AI103" i="21"/>
  <c r="AH103" i="21"/>
  <c r="AG103" i="21"/>
  <c r="AF103" i="21"/>
  <c r="AE103" i="21"/>
  <c r="AD103" i="21"/>
  <c r="AC103" i="21"/>
  <c r="AB103" i="21"/>
  <c r="AA103" i="21"/>
  <c r="Z103" i="21"/>
  <c r="Y103" i="21"/>
  <c r="X103" i="21"/>
  <c r="W103" i="21"/>
  <c r="V103" i="21"/>
  <c r="U103" i="21"/>
  <c r="T103" i="21"/>
  <c r="S103" i="21"/>
  <c r="R103" i="21"/>
  <c r="Q103" i="21"/>
  <c r="P103" i="21"/>
  <c r="O103" i="21"/>
  <c r="N103" i="21"/>
  <c r="M103" i="21"/>
  <c r="L103" i="21"/>
  <c r="K103" i="21"/>
  <c r="J103" i="21"/>
  <c r="I103" i="21"/>
  <c r="H103" i="21"/>
  <c r="G103" i="21"/>
  <c r="F103" i="21"/>
  <c r="E103" i="21"/>
  <c r="D103" i="21"/>
  <c r="C103" i="21"/>
  <c r="B103" i="21"/>
  <c r="A103" i="21"/>
  <c r="EF102" i="21"/>
  <c r="EE102" i="21"/>
  <c r="ED102" i="21"/>
  <c r="EC102" i="21"/>
  <c r="EB102" i="21"/>
  <c r="EA102" i="21"/>
  <c r="DZ102" i="21"/>
  <c r="DY102" i="21"/>
  <c r="DX102" i="21"/>
  <c r="DW102" i="21"/>
  <c r="DV102" i="21"/>
  <c r="DU102" i="21"/>
  <c r="DT102" i="21"/>
  <c r="DS102" i="21"/>
  <c r="DR102" i="21"/>
  <c r="DQ102" i="21"/>
  <c r="DP102" i="21"/>
  <c r="DO102" i="21"/>
  <c r="DN102" i="21"/>
  <c r="DM102" i="21"/>
  <c r="DL102" i="21"/>
  <c r="DK102" i="21"/>
  <c r="DJ102" i="21"/>
  <c r="DI102" i="21"/>
  <c r="DH102" i="21"/>
  <c r="DG102" i="21"/>
  <c r="DF102" i="21"/>
  <c r="DE102" i="21"/>
  <c r="DD102" i="21"/>
  <c r="DC102" i="21"/>
  <c r="DB102" i="21"/>
  <c r="DA102" i="21"/>
  <c r="CZ102" i="21"/>
  <c r="CY102" i="21"/>
  <c r="CX102" i="21"/>
  <c r="CW102" i="21"/>
  <c r="CV102" i="21"/>
  <c r="CU102" i="21"/>
  <c r="CT102" i="21"/>
  <c r="CS102" i="21"/>
  <c r="CR102" i="21"/>
  <c r="CQ102" i="21"/>
  <c r="CP102" i="21"/>
  <c r="CO102" i="21"/>
  <c r="CN102" i="21"/>
  <c r="CM102" i="21"/>
  <c r="CL102" i="21"/>
  <c r="CK102" i="21"/>
  <c r="CJ102" i="21"/>
  <c r="CI102" i="21"/>
  <c r="CH102" i="21"/>
  <c r="CG102" i="21"/>
  <c r="CF102" i="21"/>
  <c r="CE102" i="21"/>
  <c r="CD102" i="21"/>
  <c r="CC102" i="21"/>
  <c r="CB102" i="21"/>
  <c r="CA102" i="21"/>
  <c r="BZ102" i="21"/>
  <c r="BY102" i="21"/>
  <c r="BX102" i="21"/>
  <c r="BW102" i="21"/>
  <c r="BV102" i="21"/>
  <c r="BU102" i="21"/>
  <c r="BT102" i="21"/>
  <c r="BS102" i="21"/>
  <c r="BQ102" i="21"/>
  <c r="BP102" i="21"/>
  <c r="BO102" i="21"/>
  <c r="BN102" i="21"/>
  <c r="BM102" i="21"/>
  <c r="BL102" i="21"/>
  <c r="BK102" i="21"/>
  <c r="BJ102" i="21"/>
  <c r="BI102" i="21"/>
  <c r="BH102" i="21"/>
  <c r="BG102" i="21"/>
  <c r="BF102" i="21"/>
  <c r="BE102" i="21"/>
  <c r="BD102" i="21"/>
  <c r="BC102" i="21"/>
  <c r="BB102" i="21"/>
  <c r="BA102" i="21"/>
  <c r="AZ102" i="21"/>
  <c r="AY102" i="21"/>
  <c r="AX102" i="21"/>
  <c r="AW102" i="21"/>
  <c r="AV102" i="21"/>
  <c r="AU102" i="21"/>
  <c r="AT102" i="21"/>
  <c r="AS102" i="21"/>
  <c r="AR102" i="21"/>
  <c r="AQ102" i="21"/>
  <c r="AP102" i="21"/>
  <c r="AO102" i="21"/>
  <c r="AN102" i="21"/>
  <c r="AM102" i="21"/>
  <c r="AL102" i="21"/>
  <c r="AK102" i="21"/>
  <c r="AJ102" i="21"/>
  <c r="AI102" i="21"/>
  <c r="AH102" i="21"/>
  <c r="AG102" i="21"/>
  <c r="AF102" i="21"/>
  <c r="AE102" i="21"/>
  <c r="AD102" i="21"/>
  <c r="AC102" i="21"/>
  <c r="AB102" i="21"/>
  <c r="AA102" i="21"/>
  <c r="Z102" i="21"/>
  <c r="Y102" i="21"/>
  <c r="X102" i="21"/>
  <c r="W102" i="21"/>
  <c r="V102" i="21"/>
  <c r="U102" i="21"/>
  <c r="T102" i="21"/>
  <c r="S102" i="21"/>
  <c r="R102" i="21"/>
  <c r="Q102" i="21"/>
  <c r="P102" i="21"/>
  <c r="O102" i="21"/>
  <c r="N102" i="21"/>
  <c r="M102" i="21"/>
  <c r="L102" i="21"/>
  <c r="K102" i="21"/>
  <c r="J102" i="21"/>
  <c r="I102" i="21"/>
  <c r="H102" i="21"/>
  <c r="G102" i="21"/>
  <c r="F102" i="21"/>
  <c r="E102" i="21"/>
  <c r="D102" i="21"/>
  <c r="C102" i="21"/>
  <c r="B102" i="21"/>
  <c r="A102" i="21"/>
  <c r="EF101" i="21"/>
  <c r="EE101" i="21"/>
  <c r="ED101" i="21"/>
  <c r="EC101" i="21"/>
  <c r="EB101" i="21"/>
  <c r="EA101" i="21"/>
  <c r="DZ101" i="21"/>
  <c r="DY101" i="21"/>
  <c r="DX101" i="21"/>
  <c r="DW101" i="21"/>
  <c r="DV101" i="21"/>
  <c r="DU101" i="21"/>
  <c r="DT101" i="21"/>
  <c r="DS101" i="21"/>
  <c r="DR101" i="21"/>
  <c r="DQ101" i="21"/>
  <c r="DP101" i="21"/>
  <c r="DO101" i="21"/>
  <c r="DN101" i="21"/>
  <c r="DM101" i="21"/>
  <c r="DL101" i="21"/>
  <c r="DK101" i="21"/>
  <c r="DJ101" i="21"/>
  <c r="DI101" i="21"/>
  <c r="DH101" i="21"/>
  <c r="DG101" i="21"/>
  <c r="DF101" i="21"/>
  <c r="DE101" i="21"/>
  <c r="DD101" i="21"/>
  <c r="DC101" i="21"/>
  <c r="DB101" i="21"/>
  <c r="DA101" i="21"/>
  <c r="CZ101" i="21"/>
  <c r="CY101" i="21"/>
  <c r="CX101" i="21"/>
  <c r="CW101" i="21"/>
  <c r="CV101" i="21"/>
  <c r="CU101" i="21"/>
  <c r="CT101" i="21"/>
  <c r="CS101" i="21"/>
  <c r="CR101" i="21"/>
  <c r="CQ101" i="21"/>
  <c r="CP101" i="21"/>
  <c r="CO101" i="21"/>
  <c r="CN101" i="21"/>
  <c r="CM101" i="21"/>
  <c r="CL101" i="21"/>
  <c r="CK101" i="21"/>
  <c r="CJ101" i="21"/>
  <c r="CI101" i="21"/>
  <c r="CH101" i="21"/>
  <c r="CG101" i="21"/>
  <c r="CF101" i="21"/>
  <c r="CE101" i="21"/>
  <c r="CD101" i="21"/>
  <c r="CC101" i="21"/>
  <c r="CB101" i="21"/>
  <c r="CA101" i="21"/>
  <c r="BZ101" i="21"/>
  <c r="BY101" i="21"/>
  <c r="BX101" i="21"/>
  <c r="BW101" i="21"/>
  <c r="BV101" i="21"/>
  <c r="BU101" i="21"/>
  <c r="BT101" i="21"/>
  <c r="BS101" i="21"/>
  <c r="BQ101" i="21"/>
  <c r="BP101" i="21"/>
  <c r="BO101" i="21"/>
  <c r="BN101" i="21"/>
  <c r="BM101" i="21"/>
  <c r="BL101" i="21"/>
  <c r="BK101" i="21"/>
  <c r="BJ101" i="21"/>
  <c r="BI101" i="21"/>
  <c r="BH101" i="21"/>
  <c r="BG101" i="21"/>
  <c r="BF101" i="21"/>
  <c r="BE101" i="21"/>
  <c r="BD101" i="21"/>
  <c r="BC101" i="21"/>
  <c r="BB101" i="21"/>
  <c r="BA101" i="21"/>
  <c r="AZ101" i="21"/>
  <c r="AY101" i="21"/>
  <c r="AX101" i="21"/>
  <c r="AW101" i="21"/>
  <c r="AV101" i="21"/>
  <c r="AU101" i="21"/>
  <c r="AT101" i="21"/>
  <c r="AS101" i="21"/>
  <c r="AR101" i="21"/>
  <c r="AQ101" i="21"/>
  <c r="AP101" i="21"/>
  <c r="AO101" i="21"/>
  <c r="AN101" i="21"/>
  <c r="AM101" i="21"/>
  <c r="AL101" i="21"/>
  <c r="AK101" i="21"/>
  <c r="AJ101" i="21"/>
  <c r="AI101" i="21"/>
  <c r="AH101" i="21"/>
  <c r="AG101" i="21"/>
  <c r="AF101" i="21"/>
  <c r="AE101" i="21"/>
  <c r="AD101" i="21"/>
  <c r="AC101" i="21"/>
  <c r="AB101" i="21"/>
  <c r="AA101" i="21"/>
  <c r="Z101" i="21"/>
  <c r="Y101" i="21"/>
  <c r="X101" i="21"/>
  <c r="W101" i="21"/>
  <c r="V101" i="21"/>
  <c r="U101" i="21"/>
  <c r="T101" i="21"/>
  <c r="S101" i="21"/>
  <c r="R101" i="21"/>
  <c r="Q101" i="21"/>
  <c r="P101" i="21"/>
  <c r="O101" i="21"/>
  <c r="N101" i="21"/>
  <c r="M101" i="21"/>
  <c r="L101" i="21"/>
  <c r="K101" i="21"/>
  <c r="J101" i="21"/>
  <c r="I101" i="21"/>
  <c r="H101" i="21"/>
  <c r="G101" i="21"/>
  <c r="F101" i="21"/>
  <c r="E101" i="21"/>
  <c r="D101" i="21"/>
  <c r="C101" i="21"/>
  <c r="B101" i="21"/>
  <c r="A101" i="21"/>
  <c r="EF100" i="21"/>
  <c r="EE100" i="21"/>
  <c r="ED100" i="21"/>
  <c r="EC100" i="21"/>
  <c r="EB100" i="21"/>
  <c r="EA100" i="21"/>
  <c r="DZ100" i="21"/>
  <c r="DY100" i="21"/>
  <c r="DX100" i="21"/>
  <c r="DW100" i="21"/>
  <c r="DV100" i="21"/>
  <c r="DU100" i="21"/>
  <c r="DT100" i="21"/>
  <c r="DS100" i="21"/>
  <c r="DR100" i="21"/>
  <c r="DQ100" i="21"/>
  <c r="DP100" i="21"/>
  <c r="DO100" i="21"/>
  <c r="DN100" i="21"/>
  <c r="DM100" i="21"/>
  <c r="DL100" i="21"/>
  <c r="DK100" i="21"/>
  <c r="DJ100" i="21"/>
  <c r="DI100" i="21"/>
  <c r="DH100" i="21"/>
  <c r="DG100" i="21"/>
  <c r="DF100" i="21"/>
  <c r="DE100" i="21"/>
  <c r="DD100" i="21"/>
  <c r="DC100" i="21"/>
  <c r="DB100" i="21"/>
  <c r="DA100" i="21"/>
  <c r="CZ100" i="21"/>
  <c r="CY100" i="21"/>
  <c r="CX100" i="21"/>
  <c r="CW100" i="21"/>
  <c r="CV100" i="21"/>
  <c r="CU100" i="21"/>
  <c r="CT100" i="21"/>
  <c r="CS100" i="21"/>
  <c r="CR100" i="21"/>
  <c r="CQ100" i="21"/>
  <c r="CP100" i="21"/>
  <c r="CO100" i="21"/>
  <c r="CN100" i="21"/>
  <c r="CM100" i="21"/>
  <c r="CL100" i="21"/>
  <c r="CK100" i="21"/>
  <c r="CJ100" i="21"/>
  <c r="CI100" i="21"/>
  <c r="CH100" i="21"/>
  <c r="CG100" i="21"/>
  <c r="CF100" i="21"/>
  <c r="CE100" i="21"/>
  <c r="CD100" i="21"/>
  <c r="CC100" i="21"/>
  <c r="CB100" i="21"/>
  <c r="CA100" i="21"/>
  <c r="BZ100" i="21"/>
  <c r="BY100" i="21"/>
  <c r="BX100" i="21"/>
  <c r="BW100" i="21"/>
  <c r="BV100" i="21"/>
  <c r="BU100" i="21"/>
  <c r="BT100" i="21"/>
  <c r="BS100" i="21"/>
  <c r="BQ100" i="21"/>
  <c r="BP100" i="21"/>
  <c r="BO100" i="21"/>
  <c r="BN100" i="21"/>
  <c r="BM100" i="21"/>
  <c r="BL100" i="21"/>
  <c r="BK100" i="21"/>
  <c r="BJ100" i="21"/>
  <c r="BI100" i="21"/>
  <c r="BH100" i="21"/>
  <c r="BG100" i="21"/>
  <c r="BF100" i="21"/>
  <c r="BE100" i="21"/>
  <c r="BD100" i="21"/>
  <c r="BC100" i="21"/>
  <c r="BB100" i="21"/>
  <c r="BA100" i="21"/>
  <c r="AZ100" i="21"/>
  <c r="AY100" i="21"/>
  <c r="AX100" i="21"/>
  <c r="AW100" i="21"/>
  <c r="AV100" i="21"/>
  <c r="AU100" i="21"/>
  <c r="AT100" i="21"/>
  <c r="AS100" i="21"/>
  <c r="AR100" i="21"/>
  <c r="AQ100" i="21"/>
  <c r="AP100" i="21"/>
  <c r="AO100" i="21"/>
  <c r="AN100" i="21"/>
  <c r="AM100" i="21"/>
  <c r="AL100" i="21"/>
  <c r="AK100" i="21"/>
  <c r="AJ100" i="21"/>
  <c r="AI100" i="21"/>
  <c r="AH100" i="21"/>
  <c r="AG100" i="21"/>
  <c r="AF100" i="21"/>
  <c r="AE100" i="21"/>
  <c r="AD100" i="21"/>
  <c r="AC100" i="21"/>
  <c r="AB100" i="21"/>
  <c r="AA100" i="21"/>
  <c r="Z100" i="21"/>
  <c r="Y100" i="21"/>
  <c r="X100" i="21"/>
  <c r="W100" i="21"/>
  <c r="V100" i="21"/>
  <c r="U100" i="21"/>
  <c r="T100" i="21"/>
  <c r="S100" i="21"/>
  <c r="R100" i="21"/>
  <c r="Q100" i="21"/>
  <c r="P100" i="21"/>
  <c r="O100" i="21"/>
  <c r="N100" i="21"/>
  <c r="M100" i="21"/>
  <c r="L100" i="21"/>
  <c r="K100" i="21"/>
  <c r="J100" i="21"/>
  <c r="I100" i="21"/>
  <c r="H100" i="21"/>
  <c r="G100" i="21"/>
  <c r="F100" i="21"/>
  <c r="E100" i="21"/>
  <c r="D100" i="21"/>
  <c r="C100" i="21"/>
  <c r="B100" i="21"/>
  <c r="A100" i="21"/>
  <c r="EF99" i="21"/>
  <c r="EE99" i="21"/>
  <c r="ED99" i="21"/>
  <c r="EC99" i="21"/>
  <c r="EB99" i="21"/>
  <c r="EA99" i="21"/>
  <c r="DZ99" i="21"/>
  <c r="DY99" i="21"/>
  <c r="DX99" i="21"/>
  <c r="DW99" i="21"/>
  <c r="DV99" i="21"/>
  <c r="DU99" i="21"/>
  <c r="DT99" i="21"/>
  <c r="DS99" i="21"/>
  <c r="DR99" i="21"/>
  <c r="DQ99" i="21"/>
  <c r="DP99" i="21"/>
  <c r="DO99" i="21"/>
  <c r="DN99" i="21"/>
  <c r="DM99" i="21"/>
  <c r="DL99" i="21"/>
  <c r="DK99" i="21"/>
  <c r="DJ99" i="21"/>
  <c r="DI99" i="21"/>
  <c r="DH99" i="21"/>
  <c r="DG99" i="21"/>
  <c r="DF99" i="21"/>
  <c r="DE99" i="21"/>
  <c r="DD99" i="21"/>
  <c r="DC99" i="21"/>
  <c r="DB99" i="21"/>
  <c r="DA99" i="21"/>
  <c r="CZ99" i="21"/>
  <c r="CY99" i="21"/>
  <c r="CX99" i="21"/>
  <c r="CW99" i="21"/>
  <c r="CV99" i="21"/>
  <c r="CU99" i="21"/>
  <c r="CT99" i="21"/>
  <c r="CS99" i="21"/>
  <c r="CR99" i="21"/>
  <c r="CQ99" i="21"/>
  <c r="CP99" i="21"/>
  <c r="CO99" i="21"/>
  <c r="CN99" i="21"/>
  <c r="CM99" i="21"/>
  <c r="CL99" i="21"/>
  <c r="CK99" i="21"/>
  <c r="CJ99" i="21"/>
  <c r="CI99" i="21"/>
  <c r="CH99" i="21"/>
  <c r="CG99" i="21"/>
  <c r="CF99" i="21"/>
  <c r="CE99" i="21"/>
  <c r="CD99" i="21"/>
  <c r="CC99" i="21"/>
  <c r="CB99" i="21"/>
  <c r="CA99" i="21"/>
  <c r="BZ99" i="21"/>
  <c r="BY99" i="21"/>
  <c r="BX99" i="21"/>
  <c r="BW99" i="21"/>
  <c r="BV99" i="21"/>
  <c r="BU99" i="21"/>
  <c r="BT99" i="21"/>
  <c r="BS99" i="21"/>
  <c r="BQ99" i="21"/>
  <c r="BP99" i="21"/>
  <c r="BO99" i="21"/>
  <c r="BN99" i="21"/>
  <c r="BM99" i="21"/>
  <c r="BL99" i="21"/>
  <c r="BK99" i="21"/>
  <c r="BJ99" i="21"/>
  <c r="BI99" i="21"/>
  <c r="BH99" i="21"/>
  <c r="BG99" i="21"/>
  <c r="BF99" i="21"/>
  <c r="BE99" i="21"/>
  <c r="BD99" i="21"/>
  <c r="BC99" i="21"/>
  <c r="BB99" i="21"/>
  <c r="BA99" i="21"/>
  <c r="AZ99" i="21"/>
  <c r="AY99" i="21"/>
  <c r="AX99" i="21"/>
  <c r="AW99" i="21"/>
  <c r="AV99" i="21"/>
  <c r="AU99" i="21"/>
  <c r="AT99" i="21"/>
  <c r="AS99" i="21"/>
  <c r="AR99" i="21"/>
  <c r="AQ99" i="21"/>
  <c r="AP99" i="21"/>
  <c r="AO99" i="21"/>
  <c r="AN99" i="21"/>
  <c r="AM99" i="21"/>
  <c r="AL99" i="21"/>
  <c r="AK99" i="21"/>
  <c r="AJ99" i="21"/>
  <c r="AI99" i="21"/>
  <c r="AH99" i="21"/>
  <c r="AG99" i="21"/>
  <c r="AF99" i="21"/>
  <c r="AE99" i="21"/>
  <c r="AD99" i="21"/>
  <c r="AC99" i="21"/>
  <c r="AB99" i="21"/>
  <c r="AA99" i="21"/>
  <c r="Z99" i="21"/>
  <c r="Y99" i="21"/>
  <c r="X99" i="21"/>
  <c r="W99" i="21"/>
  <c r="V99" i="21"/>
  <c r="U99" i="21"/>
  <c r="T99" i="21"/>
  <c r="S99" i="21"/>
  <c r="R99" i="21"/>
  <c r="Q99" i="21"/>
  <c r="P99" i="21"/>
  <c r="O99" i="21"/>
  <c r="N99" i="21"/>
  <c r="M99" i="21"/>
  <c r="L99" i="21"/>
  <c r="K99" i="21"/>
  <c r="J99" i="21"/>
  <c r="I99" i="21"/>
  <c r="H99" i="21"/>
  <c r="G99" i="21"/>
  <c r="F99" i="21"/>
  <c r="E99" i="21"/>
  <c r="D99" i="21"/>
  <c r="C99" i="21"/>
  <c r="B99" i="21"/>
  <c r="A99" i="21"/>
  <c r="EF98" i="21"/>
  <c r="EE98" i="21"/>
  <c r="ED98" i="21"/>
  <c r="EC98" i="21"/>
  <c r="EB98" i="21"/>
  <c r="EA98" i="21"/>
  <c r="DZ98" i="21"/>
  <c r="DY98" i="21"/>
  <c r="DX98" i="21"/>
  <c r="DW98" i="21"/>
  <c r="DV98" i="21"/>
  <c r="DU98" i="21"/>
  <c r="DT98" i="21"/>
  <c r="DS98" i="21"/>
  <c r="DR98" i="21"/>
  <c r="DQ98" i="21"/>
  <c r="DP98" i="21"/>
  <c r="DO98" i="21"/>
  <c r="DN98" i="21"/>
  <c r="DM98" i="21"/>
  <c r="DL98" i="21"/>
  <c r="DK98" i="21"/>
  <c r="DJ98" i="21"/>
  <c r="DI98" i="21"/>
  <c r="DH98" i="21"/>
  <c r="DG98" i="21"/>
  <c r="DF98" i="21"/>
  <c r="DE98" i="21"/>
  <c r="DD98" i="21"/>
  <c r="DC98" i="21"/>
  <c r="DB98" i="21"/>
  <c r="DA98" i="21"/>
  <c r="CZ98" i="21"/>
  <c r="CY98" i="21"/>
  <c r="CX98" i="21"/>
  <c r="CW98" i="21"/>
  <c r="CV98" i="21"/>
  <c r="CU98" i="21"/>
  <c r="CT98" i="21"/>
  <c r="CS98" i="21"/>
  <c r="CR98" i="21"/>
  <c r="CQ98" i="21"/>
  <c r="CP98" i="21"/>
  <c r="CO98" i="21"/>
  <c r="CN98" i="21"/>
  <c r="CM98" i="21"/>
  <c r="CL98" i="21"/>
  <c r="CK98" i="21"/>
  <c r="CJ98" i="21"/>
  <c r="CI98" i="21"/>
  <c r="CH98" i="21"/>
  <c r="CG98" i="21"/>
  <c r="CF98" i="21"/>
  <c r="CE98" i="21"/>
  <c r="CD98" i="21"/>
  <c r="CC98" i="21"/>
  <c r="CB98" i="21"/>
  <c r="CA98" i="21"/>
  <c r="BZ98" i="21"/>
  <c r="BY98" i="21"/>
  <c r="BX98" i="21"/>
  <c r="BW98" i="21"/>
  <c r="BV98" i="21"/>
  <c r="BU98" i="21"/>
  <c r="BT98" i="21"/>
  <c r="BS98" i="21"/>
  <c r="BQ98" i="21"/>
  <c r="BP98" i="21"/>
  <c r="BO98" i="21"/>
  <c r="BN98" i="21"/>
  <c r="BM98" i="21"/>
  <c r="BL98" i="21"/>
  <c r="BK98" i="21"/>
  <c r="BJ98" i="21"/>
  <c r="BI98" i="21"/>
  <c r="BH98" i="21"/>
  <c r="BG98" i="21"/>
  <c r="BF98" i="21"/>
  <c r="BE98" i="21"/>
  <c r="BD98" i="21"/>
  <c r="BC98" i="21"/>
  <c r="BB98" i="21"/>
  <c r="BA98" i="21"/>
  <c r="AZ98" i="21"/>
  <c r="AY98" i="21"/>
  <c r="AX98" i="21"/>
  <c r="AW98" i="21"/>
  <c r="AV98" i="21"/>
  <c r="AU98" i="21"/>
  <c r="AT98" i="21"/>
  <c r="AS98" i="21"/>
  <c r="AR98" i="21"/>
  <c r="AQ98" i="21"/>
  <c r="AP98" i="21"/>
  <c r="AO98" i="21"/>
  <c r="AN98" i="21"/>
  <c r="AM98" i="21"/>
  <c r="AL98" i="21"/>
  <c r="AK98" i="21"/>
  <c r="AJ98" i="21"/>
  <c r="AI98" i="21"/>
  <c r="AH98" i="21"/>
  <c r="AG98" i="21"/>
  <c r="AF98" i="21"/>
  <c r="AE98" i="21"/>
  <c r="AD98" i="21"/>
  <c r="AC98" i="21"/>
  <c r="AB98" i="21"/>
  <c r="AA98" i="21"/>
  <c r="Z98" i="21"/>
  <c r="Y98" i="21"/>
  <c r="X98" i="21"/>
  <c r="W98" i="21"/>
  <c r="V98" i="21"/>
  <c r="U98" i="21"/>
  <c r="T98" i="21"/>
  <c r="S98" i="21"/>
  <c r="R98" i="21"/>
  <c r="Q98" i="21"/>
  <c r="P98" i="21"/>
  <c r="O98" i="21"/>
  <c r="N98" i="21"/>
  <c r="M98" i="21"/>
  <c r="L98" i="21"/>
  <c r="K98" i="21"/>
  <c r="J98" i="21"/>
  <c r="I98" i="21"/>
  <c r="H98" i="21"/>
  <c r="G98" i="21"/>
  <c r="F98" i="21"/>
  <c r="E98" i="21"/>
  <c r="D98" i="21"/>
  <c r="C98" i="21"/>
  <c r="B98" i="21"/>
  <c r="A98" i="21"/>
  <c r="EF97" i="21"/>
  <c r="EE97" i="21"/>
  <c r="ED97" i="21"/>
  <c r="EC97" i="21"/>
  <c r="EB97" i="21"/>
  <c r="EA97" i="21"/>
  <c r="DZ97" i="21"/>
  <c r="DY97" i="21"/>
  <c r="DX97" i="21"/>
  <c r="DW97" i="21"/>
  <c r="DV97" i="21"/>
  <c r="DU97" i="21"/>
  <c r="DT97" i="21"/>
  <c r="DS97" i="21"/>
  <c r="DR97" i="21"/>
  <c r="DQ97" i="21"/>
  <c r="DP97" i="21"/>
  <c r="DO97" i="21"/>
  <c r="DN97" i="21"/>
  <c r="DM97" i="21"/>
  <c r="DL97" i="21"/>
  <c r="DK97" i="21"/>
  <c r="DJ97" i="21"/>
  <c r="DI97" i="21"/>
  <c r="DH97" i="21"/>
  <c r="DG97" i="21"/>
  <c r="DF97" i="21"/>
  <c r="DE97" i="21"/>
  <c r="DD97" i="21"/>
  <c r="DC97" i="21"/>
  <c r="DB97" i="21"/>
  <c r="DA97" i="21"/>
  <c r="CZ97" i="21"/>
  <c r="CY97" i="21"/>
  <c r="CX97" i="21"/>
  <c r="CW97" i="21"/>
  <c r="CV97" i="21"/>
  <c r="CU97" i="21"/>
  <c r="CT97" i="21"/>
  <c r="CS97" i="21"/>
  <c r="CR97" i="21"/>
  <c r="CQ97" i="21"/>
  <c r="CP97" i="21"/>
  <c r="CO97" i="21"/>
  <c r="CN97" i="21"/>
  <c r="CM97" i="21"/>
  <c r="CL97" i="21"/>
  <c r="CK97" i="21"/>
  <c r="CJ97" i="21"/>
  <c r="CI97" i="21"/>
  <c r="CH97" i="21"/>
  <c r="CG97" i="21"/>
  <c r="CF97" i="21"/>
  <c r="CE97" i="21"/>
  <c r="CD97" i="21"/>
  <c r="CC97" i="21"/>
  <c r="CB97" i="21"/>
  <c r="CA97" i="21"/>
  <c r="BZ97" i="21"/>
  <c r="BY97" i="21"/>
  <c r="BX97" i="21"/>
  <c r="BW97" i="21"/>
  <c r="BV97" i="21"/>
  <c r="BU97" i="21"/>
  <c r="BT97" i="21"/>
  <c r="BS97" i="21"/>
  <c r="BQ97" i="21"/>
  <c r="BP97" i="21"/>
  <c r="BO97" i="21"/>
  <c r="BN97" i="21"/>
  <c r="BM97" i="21"/>
  <c r="BL97" i="21"/>
  <c r="BK97" i="21"/>
  <c r="BJ97" i="21"/>
  <c r="BI97" i="21"/>
  <c r="BH97" i="21"/>
  <c r="BG97" i="21"/>
  <c r="BF97" i="21"/>
  <c r="BE97" i="21"/>
  <c r="BD97" i="21"/>
  <c r="BC97" i="21"/>
  <c r="BB97" i="21"/>
  <c r="BA97" i="21"/>
  <c r="AZ97" i="21"/>
  <c r="AY97" i="21"/>
  <c r="AX97" i="21"/>
  <c r="AW97" i="21"/>
  <c r="AV97" i="21"/>
  <c r="AU97" i="21"/>
  <c r="AT97" i="21"/>
  <c r="AS97" i="21"/>
  <c r="AR97" i="21"/>
  <c r="AQ97" i="21"/>
  <c r="AP97" i="21"/>
  <c r="AO97" i="21"/>
  <c r="AN97" i="21"/>
  <c r="AM97" i="21"/>
  <c r="AL97" i="21"/>
  <c r="AK97" i="21"/>
  <c r="AJ97" i="21"/>
  <c r="AI97" i="21"/>
  <c r="AH97" i="21"/>
  <c r="AG97" i="21"/>
  <c r="AF97" i="21"/>
  <c r="AE97" i="21"/>
  <c r="AD97" i="21"/>
  <c r="AC97" i="21"/>
  <c r="AB97" i="21"/>
  <c r="AA97" i="21"/>
  <c r="Z97" i="21"/>
  <c r="Y97" i="21"/>
  <c r="X97" i="21"/>
  <c r="W97" i="21"/>
  <c r="V97" i="21"/>
  <c r="U97" i="21"/>
  <c r="T97" i="21"/>
  <c r="S97" i="21"/>
  <c r="R97" i="21"/>
  <c r="Q97" i="21"/>
  <c r="P97" i="21"/>
  <c r="O97" i="21"/>
  <c r="N97" i="21"/>
  <c r="M97" i="21"/>
  <c r="L97" i="21"/>
  <c r="K97" i="21"/>
  <c r="J97" i="21"/>
  <c r="I97" i="21"/>
  <c r="H97" i="21"/>
  <c r="G97" i="21"/>
  <c r="F97" i="21"/>
  <c r="E97" i="21"/>
  <c r="D97" i="21"/>
  <c r="C97" i="21"/>
  <c r="B97" i="21"/>
  <c r="A97" i="21"/>
  <c r="EF96" i="21"/>
  <c r="EE96" i="21"/>
  <c r="ED96" i="21"/>
  <c r="EC96" i="21"/>
  <c r="EB96" i="21"/>
  <c r="EA96" i="21"/>
  <c r="DZ96" i="21"/>
  <c r="DY96" i="21"/>
  <c r="DX96" i="21"/>
  <c r="DW96" i="21"/>
  <c r="DV96" i="21"/>
  <c r="DU96" i="21"/>
  <c r="DT96" i="21"/>
  <c r="DS96" i="21"/>
  <c r="DR96" i="21"/>
  <c r="DQ96" i="21"/>
  <c r="DP96" i="21"/>
  <c r="DO96" i="21"/>
  <c r="DN96" i="21"/>
  <c r="DM96" i="21"/>
  <c r="DL96" i="21"/>
  <c r="DK96" i="21"/>
  <c r="DJ96" i="21"/>
  <c r="DI96" i="21"/>
  <c r="DH96" i="21"/>
  <c r="DG96" i="21"/>
  <c r="DF96" i="21"/>
  <c r="DE96" i="21"/>
  <c r="DD96" i="21"/>
  <c r="DC96" i="21"/>
  <c r="DB96" i="21"/>
  <c r="DA96" i="21"/>
  <c r="CZ96" i="21"/>
  <c r="CY96" i="21"/>
  <c r="CX96" i="21"/>
  <c r="CW96" i="21"/>
  <c r="CV96" i="21"/>
  <c r="CU96" i="21"/>
  <c r="CT96" i="21"/>
  <c r="CS96" i="21"/>
  <c r="CR96" i="21"/>
  <c r="CQ96" i="21"/>
  <c r="CP96" i="21"/>
  <c r="CO96" i="21"/>
  <c r="CN96" i="21"/>
  <c r="CM96" i="21"/>
  <c r="CL96" i="21"/>
  <c r="CK96" i="21"/>
  <c r="CJ96" i="21"/>
  <c r="CI96" i="21"/>
  <c r="CH96" i="21"/>
  <c r="CG96" i="21"/>
  <c r="CF96" i="21"/>
  <c r="CE96" i="21"/>
  <c r="CD96" i="21"/>
  <c r="CC96" i="21"/>
  <c r="CB96" i="21"/>
  <c r="CA96" i="21"/>
  <c r="BZ96" i="21"/>
  <c r="BY96" i="21"/>
  <c r="BX96" i="21"/>
  <c r="BW96" i="21"/>
  <c r="BV96" i="21"/>
  <c r="BU96" i="21"/>
  <c r="BT96" i="21"/>
  <c r="BS96" i="21"/>
  <c r="BQ96" i="21"/>
  <c r="BP96" i="21"/>
  <c r="BO96" i="21"/>
  <c r="BN96" i="21"/>
  <c r="BM96" i="21"/>
  <c r="BL96" i="21"/>
  <c r="BK96" i="21"/>
  <c r="BJ96" i="21"/>
  <c r="BI96" i="21"/>
  <c r="BH96" i="21"/>
  <c r="BG96" i="21"/>
  <c r="BF96" i="21"/>
  <c r="BE96" i="21"/>
  <c r="BD96" i="21"/>
  <c r="BC96" i="21"/>
  <c r="BB96" i="21"/>
  <c r="BA96" i="21"/>
  <c r="AZ96" i="21"/>
  <c r="AY96" i="21"/>
  <c r="AX96" i="21"/>
  <c r="AW96" i="21"/>
  <c r="AV96" i="21"/>
  <c r="AU96" i="21"/>
  <c r="AT96" i="21"/>
  <c r="AS96" i="21"/>
  <c r="AR96" i="21"/>
  <c r="AQ96" i="21"/>
  <c r="AP96" i="21"/>
  <c r="AO96" i="21"/>
  <c r="AN96" i="21"/>
  <c r="AM96" i="21"/>
  <c r="AL96" i="21"/>
  <c r="AK96" i="21"/>
  <c r="AJ96" i="21"/>
  <c r="AI96" i="21"/>
  <c r="AH96" i="21"/>
  <c r="AG96" i="21"/>
  <c r="AF96" i="21"/>
  <c r="AE96" i="21"/>
  <c r="AD96" i="21"/>
  <c r="AC96" i="21"/>
  <c r="AB96" i="21"/>
  <c r="AA96" i="21"/>
  <c r="Z96" i="21"/>
  <c r="Y96" i="21"/>
  <c r="X96" i="21"/>
  <c r="W96" i="21"/>
  <c r="V96" i="21"/>
  <c r="U96" i="21"/>
  <c r="T96" i="21"/>
  <c r="S96" i="21"/>
  <c r="R96" i="21"/>
  <c r="Q96" i="21"/>
  <c r="P96" i="21"/>
  <c r="O96" i="21"/>
  <c r="N96" i="21"/>
  <c r="M96" i="21"/>
  <c r="L96" i="21"/>
  <c r="K96" i="21"/>
  <c r="J96" i="21"/>
  <c r="I96" i="21"/>
  <c r="H96" i="21"/>
  <c r="G96" i="21"/>
  <c r="F96" i="21"/>
  <c r="E96" i="21"/>
  <c r="D96" i="21"/>
  <c r="C96" i="21"/>
  <c r="B96" i="21"/>
  <c r="A96" i="21"/>
  <c r="EF95" i="21"/>
  <c r="EE95" i="21"/>
  <c r="ED95" i="21"/>
  <c r="EC95" i="21"/>
  <c r="EB95" i="21"/>
  <c r="EA95" i="21"/>
  <c r="DZ95" i="21"/>
  <c r="DY95" i="21"/>
  <c r="DX95" i="21"/>
  <c r="DW95" i="21"/>
  <c r="DV95" i="21"/>
  <c r="DU95" i="21"/>
  <c r="DT95" i="21"/>
  <c r="DS95" i="21"/>
  <c r="DR95" i="21"/>
  <c r="DQ95" i="21"/>
  <c r="DP95" i="21"/>
  <c r="DO95" i="21"/>
  <c r="DN95" i="21"/>
  <c r="DM95" i="21"/>
  <c r="DL95" i="21"/>
  <c r="DK95" i="21"/>
  <c r="DJ95" i="21"/>
  <c r="DI95" i="21"/>
  <c r="DH95" i="21"/>
  <c r="DG95" i="21"/>
  <c r="DF95" i="21"/>
  <c r="DE95" i="21"/>
  <c r="DD95" i="21"/>
  <c r="DC95" i="21"/>
  <c r="DB95" i="21"/>
  <c r="DA95" i="21"/>
  <c r="CZ95" i="21"/>
  <c r="CY95" i="21"/>
  <c r="CX95" i="21"/>
  <c r="CW95" i="21"/>
  <c r="CV95" i="21"/>
  <c r="CU95" i="21"/>
  <c r="CT95" i="21"/>
  <c r="CS95" i="21"/>
  <c r="CR95" i="21"/>
  <c r="CQ95" i="21"/>
  <c r="CP95" i="21"/>
  <c r="CO95" i="21"/>
  <c r="CN95" i="21"/>
  <c r="CM95" i="21"/>
  <c r="CL95" i="21"/>
  <c r="CK95" i="21"/>
  <c r="CJ95" i="21"/>
  <c r="CI95" i="21"/>
  <c r="CH95" i="21"/>
  <c r="CG95" i="21"/>
  <c r="CF95" i="21"/>
  <c r="CE95" i="21"/>
  <c r="CD95" i="21"/>
  <c r="CC95" i="21"/>
  <c r="CB95" i="21"/>
  <c r="CA95" i="21"/>
  <c r="BZ95" i="21"/>
  <c r="BY95" i="21"/>
  <c r="BX95" i="21"/>
  <c r="BW95" i="21"/>
  <c r="BV95" i="21"/>
  <c r="BU95" i="21"/>
  <c r="BT95" i="21"/>
  <c r="BS95" i="21"/>
  <c r="BQ95" i="21"/>
  <c r="BP95" i="21"/>
  <c r="BO95" i="21"/>
  <c r="BN95" i="21"/>
  <c r="BM95" i="21"/>
  <c r="BL95" i="21"/>
  <c r="BK95" i="21"/>
  <c r="BJ95" i="21"/>
  <c r="BI95" i="21"/>
  <c r="BH95" i="21"/>
  <c r="BG95" i="21"/>
  <c r="BF95" i="21"/>
  <c r="BE95" i="21"/>
  <c r="BD95" i="21"/>
  <c r="BC95" i="21"/>
  <c r="BB95" i="21"/>
  <c r="BA95" i="21"/>
  <c r="AZ95" i="21"/>
  <c r="AY95" i="21"/>
  <c r="AX95" i="21"/>
  <c r="AW95" i="21"/>
  <c r="AV95" i="21"/>
  <c r="AU95" i="21"/>
  <c r="AT95" i="21"/>
  <c r="AS95" i="21"/>
  <c r="AR95" i="21"/>
  <c r="AQ95" i="21"/>
  <c r="AP95" i="21"/>
  <c r="AO95" i="21"/>
  <c r="AN95" i="21"/>
  <c r="AM95" i="21"/>
  <c r="AL95" i="21"/>
  <c r="AK95" i="21"/>
  <c r="AJ95" i="21"/>
  <c r="AI95" i="21"/>
  <c r="AH95" i="21"/>
  <c r="AG95" i="21"/>
  <c r="AF95" i="21"/>
  <c r="AE95" i="21"/>
  <c r="AD95" i="21"/>
  <c r="AC95" i="21"/>
  <c r="AB95" i="21"/>
  <c r="AA95" i="21"/>
  <c r="Z95" i="21"/>
  <c r="Y95" i="21"/>
  <c r="X95" i="21"/>
  <c r="W95" i="21"/>
  <c r="V95" i="21"/>
  <c r="U95" i="21"/>
  <c r="T95" i="21"/>
  <c r="S95" i="21"/>
  <c r="R95" i="21"/>
  <c r="Q95" i="21"/>
  <c r="P95" i="21"/>
  <c r="O95" i="21"/>
  <c r="N95" i="21"/>
  <c r="M95" i="21"/>
  <c r="L95" i="21"/>
  <c r="K95" i="21"/>
  <c r="J95" i="21"/>
  <c r="I95" i="21"/>
  <c r="H95" i="21"/>
  <c r="G95" i="21"/>
  <c r="F95" i="21"/>
  <c r="E95" i="21"/>
  <c r="D95" i="21"/>
  <c r="C95" i="21"/>
  <c r="B95" i="21"/>
  <c r="A95" i="21"/>
  <c r="EF94" i="21"/>
  <c r="EE94" i="21"/>
  <c r="ED94" i="21"/>
  <c r="EC94" i="21"/>
  <c r="EB94" i="21"/>
  <c r="EA94" i="21"/>
  <c r="DZ94" i="21"/>
  <c r="DY94" i="21"/>
  <c r="DX94" i="21"/>
  <c r="DW94" i="21"/>
  <c r="DV94" i="21"/>
  <c r="DU94" i="21"/>
  <c r="DT94" i="21"/>
  <c r="DS94" i="21"/>
  <c r="DR94" i="21"/>
  <c r="DQ94" i="21"/>
  <c r="DP94" i="21"/>
  <c r="DO94" i="21"/>
  <c r="DN94" i="21"/>
  <c r="DM94" i="21"/>
  <c r="DL94" i="21"/>
  <c r="DK94" i="21"/>
  <c r="DJ94" i="21"/>
  <c r="DI94" i="21"/>
  <c r="DH94" i="21"/>
  <c r="DG94" i="21"/>
  <c r="DF94" i="21"/>
  <c r="DE94" i="21"/>
  <c r="DD94" i="21"/>
  <c r="DC94" i="21"/>
  <c r="DB94" i="21"/>
  <c r="DA94" i="21"/>
  <c r="CZ94" i="21"/>
  <c r="CY94" i="21"/>
  <c r="CX94" i="21"/>
  <c r="CW94" i="21"/>
  <c r="CV94" i="21"/>
  <c r="CU94" i="21"/>
  <c r="CT94" i="21"/>
  <c r="CS94" i="21"/>
  <c r="CR94" i="21"/>
  <c r="CQ94" i="21"/>
  <c r="CP94" i="21"/>
  <c r="CO94" i="21"/>
  <c r="CN94" i="21"/>
  <c r="CM94" i="21"/>
  <c r="CL94" i="21"/>
  <c r="CK94" i="21"/>
  <c r="CJ94" i="21"/>
  <c r="CI94" i="21"/>
  <c r="CH94" i="21"/>
  <c r="CG94" i="21"/>
  <c r="CF94" i="21"/>
  <c r="CE94" i="21"/>
  <c r="CD94" i="21"/>
  <c r="CC94" i="21"/>
  <c r="CB94" i="21"/>
  <c r="CA94" i="21"/>
  <c r="BZ94" i="21"/>
  <c r="BY94" i="21"/>
  <c r="BX94" i="21"/>
  <c r="BW94" i="21"/>
  <c r="BV94" i="21"/>
  <c r="BU94" i="21"/>
  <c r="BT94" i="21"/>
  <c r="BS94" i="21"/>
  <c r="BQ94" i="21"/>
  <c r="BP94" i="21"/>
  <c r="BO94" i="21"/>
  <c r="BN94" i="21"/>
  <c r="BM94" i="21"/>
  <c r="BL94" i="21"/>
  <c r="BK94" i="21"/>
  <c r="BJ94" i="21"/>
  <c r="BI94" i="21"/>
  <c r="BH94" i="21"/>
  <c r="BG94" i="21"/>
  <c r="BF94" i="21"/>
  <c r="BE94" i="21"/>
  <c r="BD94" i="21"/>
  <c r="BC94" i="21"/>
  <c r="BB94" i="21"/>
  <c r="BA94" i="21"/>
  <c r="AZ94" i="21"/>
  <c r="AY94" i="21"/>
  <c r="AX94" i="21"/>
  <c r="AW94" i="21"/>
  <c r="AV94" i="21"/>
  <c r="AU94" i="21"/>
  <c r="AT94" i="21"/>
  <c r="AS94" i="21"/>
  <c r="AR94" i="21"/>
  <c r="AQ94" i="21"/>
  <c r="AP94" i="21"/>
  <c r="AO94" i="21"/>
  <c r="AN94" i="21"/>
  <c r="AM94" i="21"/>
  <c r="AL94" i="21"/>
  <c r="AK94" i="21"/>
  <c r="AJ94" i="21"/>
  <c r="AI94" i="21"/>
  <c r="AH94" i="21"/>
  <c r="AG94" i="21"/>
  <c r="AF94" i="21"/>
  <c r="AE94" i="21"/>
  <c r="AD94" i="21"/>
  <c r="AC94" i="21"/>
  <c r="AB94" i="21"/>
  <c r="AA94" i="21"/>
  <c r="Z94" i="21"/>
  <c r="Y94" i="21"/>
  <c r="X94" i="21"/>
  <c r="W94" i="21"/>
  <c r="V94" i="21"/>
  <c r="U94" i="21"/>
  <c r="T94" i="21"/>
  <c r="S94" i="21"/>
  <c r="R94" i="21"/>
  <c r="Q94" i="21"/>
  <c r="P94" i="21"/>
  <c r="O94" i="21"/>
  <c r="N94" i="21"/>
  <c r="M94" i="21"/>
  <c r="L94" i="21"/>
  <c r="K94" i="21"/>
  <c r="J94" i="21"/>
  <c r="I94" i="21"/>
  <c r="H94" i="21"/>
  <c r="G94" i="21"/>
  <c r="F94" i="21"/>
  <c r="E94" i="21"/>
  <c r="D94" i="21"/>
  <c r="C94" i="21"/>
  <c r="B94" i="21"/>
  <c r="A94" i="21"/>
  <c r="EF93" i="21"/>
  <c r="EE93" i="21"/>
  <c r="ED93" i="21"/>
  <c r="EC93" i="21"/>
  <c r="EB93" i="21"/>
  <c r="EA93" i="21"/>
  <c r="DZ93" i="21"/>
  <c r="DY93" i="21"/>
  <c r="DX93" i="21"/>
  <c r="DW93" i="21"/>
  <c r="DV93" i="21"/>
  <c r="DU93" i="21"/>
  <c r="DT93" i="21"/>
  <c r="DS93" i="21"/>
  <c r="DR93" i="21"/>
  <c r="DQ93" i="21"/>
  <c r="DP93" i="21"/>
  <c r="DO93" i="21"/>
  <c r="DN93" i="21"/>
  <c r="DM93" i="21"/>
  <c r="DL93" i="21"/>
  <c r="DK93" i="21"/>
  <c r="DJ93" i="21"/>
  <c r="DI93" i="21"/>
  <c r="DH93" i="21"/>
  <c r="DG93" i="21"/>
  <c r="DF93" i="21"/>
  <c r="DE93" i="21"/>
  <c r="DD93" i="21"/>
  <c r="DC93" i="21"/>
  <c r="DB93" i="21"/>
  <c r="DA93" i="21"/>
  <c r="CZ93" i="21"/>
  <c r="CY93" i="21"/>
  <c r="CX93" i="21"/>
  <c r="CW93" i="21"/>
  <c r="CV93" i="21"/>
  <c r="CU93" i="21"/>
  <c r="CT93" i="21"/>
  <c r="CS93" i="21"/>
  <c r="CR93" i="21"/>
  <c r="CQ93" i="21"/>
  <c r="CP93" i="21"/>
  <c r="CO93" i="21"/>
  <c r="CN93" i="21"/>
  <c r="CM93" i="21"/>
  <c r="CL93" i="21"/>
  <c r="CK93" i="21"/>
  <c r="CJ93" i="21"/>
  <c r="CI93" i="21"/>
  <c r="CH93" i="21"/>
  <c r="CG93" i="21"/>
  <c r="CF93" i="21"/>
  <c r="CE93" i="21"/>
  <c r="CD93" i="21"/>
  <c r="CC93" i="21"/>
  <c r="CB93" i="21"/>
  <c r="CA93" i="21"/>
  <c r="BZ93" i="21"/>
  <c r="BY93" i="21"/>
  <c r="BX93" i="21"/>
  <c r="BW93" i="21"/>
  <c r="BV93" i="21"/>
  <c r="BU93" i="21"/>
  <c r="BT93" i="21"/>
  <c r="BS93" i="21"/>
  <c r="BQ93" i="21"/>
  <c r="BP93" i="21"/>
  <c r="BO93" i="21"/>
  <c r="BN93" i="21"/>
  <c r="BM93" i="21"/>
  <c r="BL93" i="21"/>
  <c r="BK93" i="21"/>
  <c r="BJ93" i="21"/>
  <c r="BI93" i="21"/>
  <c r="BH93" i="21"/>
  <c r="BG93" i="21"/>
  <c r="BF93" i="21"/>
  <c r="BE93" i="21"/>
  <c r="BD93" i="21"/>
  <c r="BC93" i="21"/>
  <c r="BB93" i="21"/>
  <c r="BA93" i="21"/>
  <c r="AZ93" i="21"/>
  <c r="AY93" i="21"/>
  <c r="AX93" i="21"/>
  <c r="AW93" i="21"/>
  <c r="AV93" i="21"/>
  <c r="AU93" i="21"/>
  <c r="AT93" i="21"/>
  <c r="AS93" i="21"/>
  <c r="AR93" i="21"/>
  <c r="AQ93" i="21"/>
  <c r="AP93" i="21"/>
  <c r="AO93" i="21"/>
  <c r="AN93" i="21"/>
  <c r="AM93" i="21"/>
  <c r="AL93" i="21"/>
  <c r="AK93" i="21"/>
  <c r="AJ93" i="21"/>
  <c r="AI93" i="21"/>
  <c r="AH93" i="21"/>
  <c r="AG93" i="21"/>
  <c r="AF93" i="21"/>
  <c r="AE93" i="21"/>
  <c r="AD93" i="21"/>
  <c r="AC93" i="21"/>
  <c r="AB93" i="21"/>
  <c r="AA93" i="21"/>
  <c r="Z93" i="21"/>
  <c r="Y93" i="21"/>
  <c r="X93" i="21"/>
  <c r="W93" i="21"/>
  <c r="V93" i="21"/>
  <c r="U93" i="21"/>
  <c r="T93" i="21"/>
  <c r="S93" i="21"/>
  <c r="R93" i="21"/>
  <c r="Q93" i="21"/>
  <c r="P93" i="21"/>
  <c r="O93" i="21"/>
  <c r="N93" i="21"/>
  <c r="M93" i="21"/>
  <c r="L93" i="21"/>
  <c r="K93" i="21"/>
  <c r="J93" i="21"/>
  <c r="I93" i="21"/>
  <c r="H93" i="21"/>
  <c r="G93" i="21"/>
  <c r="F93" i="21"/>
  <c r="E93" i="21"/>
  <c r="D93" i="21"/>
  <c r="C93" i="21"/>
  <c r="B93" i="21"/>
  <c r="A93" i="21"/>
  <c r="EF92" i="21"/>
  <c r="EE92" i="21"/>
  <c r="ED92" i="21"/>
  <c r="EC92" i="21"/>
  <c r="EB92" i="21"/>
  <c r="EA92" i="21"/>
  <c r="DZ92" i="21"/>
  <c r="DY92" i="21"/>
  <c r="DX92" i="21"/>
  <c r="DW92" i="21"/>
  <c r="DV92" i="21"/>
  <c r="DU92" i="21"/>
  <c r="DT92" i="21"/>
  <c r="DS92" i="21"/>
  <c r="DR92" i="21"/>
  <c r="DQ92" i="21"/>
  <c r="DP92" i="21"/>
  <c r="DO92" i="21"/>
  <c r="DN92" i="21"/>
  <c r="DM92" i="21"/>
  <c r="DL92" i="21"/>
  <c r="DK92" i="21"/>
  <c r="DJ92" i="21"/>
  <c r="DI92" i="21"/>
  <c r="DH92" i="21"/>
  <c r="DG92" i="21"/>
  <c r="DF92" i="21"/>
  <c r="DE92" i="21"/>
  <c r="DD92" i="21"/>
  <c r="DC92" i="21"/>
  <c r="DB92" i="21"/>
  <c r="DA92" i="21"/>
  <c r="CZ92" i="21"/>
  <c r="CY92" i="21"/>
  <c r="CX92" i="21"/>
  <c r="CW92" i="21"/>
  <c r="CV92" i="21"/>
  <c r="CU92" i="21"/>
  <c r="CT92" i="21"/>
  <c r="CS92" i="21"/>
  <c r="CR92" i="21"/>
  <c r="CQ92" i="21"/>
  <c r="CP92" i="21"/>
  <c r="CO92" i="21"/>
  <c r="CN92" i="21"/>
  <c r="CM92" i="21"/>
  <c r="CL92" i="21"/>
  <c r="CK92" i="21"/>
  <c r="CJ92" i="21"/>
  <c r="CI92" i="21"/>
  <c r="CH92" i="21"/>
  <c r="CG92" i="21"/>
  <c r="CF92" i="21"/>
  <c r="CE92" i="21"/>
  <c r="CD92" i="21"/>
  <c r="CC92" i="21"/>
  <c r="CB92" i="21"/>
  <c r="CA92" i="21"/>
  <c r="BZ92" i="21"/>
  <c r="BY92" i="21"/>
  <c r="BX92" i="21"/>
  <c r="BW92" i="21"/>
  <c r="BV92" i="21"/>
  <c r="BU92" i="21"/>
  <c r="BT92" i="21"/>
  <c r="BS92" i="21"/>
  <c r="BQ92" i="21"/>
  <c r="BP92" i="21"/>
  <c r="BO92" i="21"/>
  <c r="BN92" i="21"/>
  <c r="BM92" i="21"/>
  <c r="BL92" i="21"/>
  <c r="BK92" i="21"/>
  <c r="BJ92" i="21"/>
  <c r="BI92" i="21"/>
  <c r="BH92" i="21"/>
  <c r="BG92" i="21"/>
  <c r="BF92" i="21"/>
  <c r="BE92" i="21"/>
  <c r="BD92" i="21"/>
  <c r="BC92" i="21"/>
  <c r="BB92" i="21"/>
  <c r="BA92" i="21"/>
  <c r="AZ92" i="21"/>
  <c r="AY92" i="21"/>
  <c r="AX92" i="21"/>
  <c r="AW92" i="21"/>
  <c r="AV92" i="21"/>
  <c r="AU92" i="21"/>
  <c r="AT92" i="21"/>
  <c r="AS92" i="21"/>
  <c r="AR92" i="21"/>
  <c r="AQ92" i="21"/>
  <c r="AP92" i="21"/>
  <c r="AO92" i="21"/>
  <c r="AN92" i="21"/>
  <c r="AM92" i="21"/>
  <c r="AL92" i="21"/>
  <c r="AK92" i="21"/>
  <c r="AJ92" i="21"/>
  <c r="AI92" i="21"/>
  <c r="AH92" i="21"/>
  <c r="AG92" i="21"/>
  <c r="AF92" i="21"/>
  <c r="AE92" i="21"/>
  <c r="AD92" i="21"/>
  <c r="AC92" i="21"/>
  <c r="AB92" i="21"/>
  <c r="AA92" i="21"/>
  <c r="Z92" i="21"/>
  <c r="Y92" i="21"/>
  <c r="X92" i="21"/>
  <c r="W92" i="21"/>
  <c r="V92" i="21"/>
  <c r="U92" i="21"/>
  <c r="T92" i="21"/>
  <c r="S92" i="21"/>
  <c r="R92" i="21"/>
  <c r="Q92" i="21"/>
  <c r="P92" i="21"/>
  <c r="O92" i="21"/>
  <c r="N92" i="21"/>
  <c r="M92" i="21"/>
  <c r="L92" i="21"/>
  <c r="K92" i="21"/>
  <c r="J92" i="21"/>
  <c r="I92" i="21"/>
  <c r="H92" i="21"/>
  <c r="G92" i="21"/>
  <c r="F92" i="21"/>
  <c r="E92" i="21"/>
  <c r="D92" i="21"/>
  <c r="C92" i="21"/>
  <c r="B92" i="21"/>
  <c r="A92" i="21"/>
  <c r="EF91" i="21"/>
  <c r="EE91" i="21"/>
  <c r="ED91" i="21"/>
  <c r="EC91" i="21"/>
  <c r="EB91" i="21"/>
  <c r="EA91" i="21"/>
  <c r="DZ91" i="21"/>
  <c r="DY91" i="21"/>
  <c r="DX91" i="21"/>
  <c r="DW91" i="21"/>
  <c r="DV91" i="21"/>
  <c r="DU91" i="21"/>
  <c r="DT91" i="21"/>
  <c r="DS91" i="21"/>
  <c r="DR91" i="21"/>
  <c r="DQ91" i="21"/>
  <c r="DP91" i="21"/>
  <c r="DO91" i="21"/>
  <c r="DN91" i="21"/>
  <c r="DM91" i="21"/>
  <c r="DL91" i="21"/>
  <c r="DK91" i="21"/>
  <c r="DJ91" i="21"/>
  <c r="DI91" i="21"/>
  <c r="DH91" i="21"/>
  <c r="DG91" i="21"/>
  <c r="DF91" i="21"/>
  <c r="DE91" i="21"/>
  <c r="DD91" i="21"/>
  <c r="DC91" i="21"/>
  <c r="DB91" i="21"/>
  <c r="DA91" i="21"/>
  <c r="CZ91" i="21"/>
  <c r="CY91" i="21"/>
  <c r="CX91" i="21"/>
  <c r="CW91" i="21"/>
  <c r="CV91" i="21"/>
  <c r="CU91" i="21"/>
  <c r="CT91" i="21"/>
  <c r="CS91" i="21"/>
  <c r="CR91" i="21"/>
  <c r="CQ91" i="21"/>
  <c r="CP91" i="21"/>
  <c r="CO91" i="21"/>
  <c r="CN91" i="21"/>
  <c r="CM91" i="21"/>
  <c r="CL91" i="21"/>
  <c r="CK91" i="21"/>
  <c r="CJ91" i="21"/>
  <c r="CI91" i="21"/>
  <c r="CH91" i="21"/>
  <c r="CG91" i="21"/>
  <c r="CF91" i="21"/>
  <c r="CE91" i="21"/>
  <c r="CD91" i="21"/>
  <c r="CC91" i="21"/>
  <c r="CB91" i="21"/>
  <c r="CA91" i="21"/>
  <c r="BZ91" i="21"/>
  <c r="BY91" i="21"/>
  <c r="BX91" i="21"/>
  <c r="BW91" i="21"/>
  <c r="BV91" i="21"/>
  <c r="BU91" i="21"/>
  <c r="BT91" i="21"/>
  <c r="BS91" i="21"/>
  <c r="BQ91" i="21"/>
  <c r="BP91" i="21"/>
  <c r="BO91" i="21"/>
  <c r="BN91" i="21"/>
  <c r="BM91" i="21"/>
  <c r="BL91" i="21"/>
  <c r="BK91" i="21"/>
  <c r="BJ91" i="21"/>
  <c r="BI91" i="21"/>
  <c r="BH91" i="21"/>
  <c r="BG91" i="21"/>
  <c r="BF91" i="21"/>
  <c r="BE91" i="21"/>
  <c r="BD91" i="21"/>
  <c r="BC91" i="21"/>
  <c r="BB91" i="21"/>
  <c r="BA91" i="21"/>
  <c r="AZ91" i="21"/>
  <c r="AY91" i="21"/>
  <c r="AX91" i="21"/>
  <c r="AW91" i="21"/>
  <c r="AV91" i="21"/>
  <c r="AU91" i="21"/>
  <c r="AT91" i="21"/>
  <c r="AS91" i="21"/>
  <c r="AR91" i="21"/>
  <c r="AQ91" i="21"/>
  <c r="AP91" i="21"/>
  <c r="AO91" i="21"/>
  <c r="AN91" i="21"/>
  <c r="AM91" i="21"/>
  <c r="AL91" i="21"/>
  <c r="AK91" i="21"/>
  <c r="AJ91" i="21"/>
  <c r="AI91" i="21"/>
  <c r="AH91" i="21"/>
  <c r="AG91" i="21"/>
  <c r="AF91" i="21"/>
  <c r="AE91" i="21"/>
  <c r="AD91" i="21"/>
  <c r="AC91" i="21"/>
  <c r="AB91" i="21"/>
  <c r="AA91" i="21"/>
  <c r="Z91" i="21"/>
  <c r="Y91" i="21"/>
  <c r="X91" i="21"/>
  <c r="W91" i="21"/>
  <c r="V91" i="21"/>
  <c r="U91" i="21"/>
  <c r="T91" i="21"/>
  <c r="S91" i="21"/>
  <c r="R91" i="21"/>
  <c r="Q91" i="21"/>
  <c r="P91" i="21"/>
  <c r="O91" i="21"/>
  <c r="N91" i="21"/>
  <c r="M91" i="21"/>
  <c r="L91" i="21"/>
  <c r="K91" i="21"/>
  <c r="J91" i="21"/>
  <c r="I91" i="21"/>
  <c r="H91" i="21"/>
  <c r="G91" i="21"/>
  <c r="F91" i="21"/>
  <c r="E91" i="21"/>
  <c r="D91" i="21"/>
  <c r="C91" i="21"/>
  <c r="B91" i="21"/>
  <c r="A91" i="21"/>
  <c r="EF90" i="21"/>
  <c r="EE90" i="21"/>
  <c r="ED90" i="21"/>
  <c r="EC90" i="21"/>
  <c r="EB90" i="21"/>
  <c r="EA90" i="21"/>
  <c r="DZ90" i="21"/>
  <c r="DY90" i="21"/>
  <c r="DX90" i="21"/>
  <c r="DW90" i="21"/>
  <c r="DV90" i="21"/>
  <c r="DU90" i="21"/>
  <c r="DT90" i="21"/>
  <c r="DS90" i="21"/>
  <c r="DR90" i="21"/>
  <c r="DQ90" i="21"/>
  <c r="DP90" i="21"/>
  <c r="DO90" i="21"/>
  <c r="DN90" i="21"/>
  <c r="DM90" i="21"/>
  <c r="DL90" i="21"/>
  <c r="DK90" i="21"/>
  <c r="DJ90" i="21"/>
  <c r="DI90" i="21"/>
  <c r="DH90" i="21"/>
  <c r="DG90" i="21"/>
  <c r="DF90" i="21"/>
  <c r="DE90" i="21"/>
  <c r="DD90" i="21"/>
  <c r="DC90" i="21"/>
  <c r="DB90" i="21"/>
  <c r="DA90" i="21"/>
  <c r="CZ90" i="21"/>
  <c r="CY90" i="21"/>
  <c r="CX90" i="21"/>
  <c r="CW90" i="21"/>
  <c r="CV90" i="21"/>
  <c r="CU90" i="21"/>
  <c r="CT90" i="21"/>
  <c r="CS90" i="21"/>
  <c r="CR90" i="21"/>
  <c r="CQ90" i="21"/>
  <c r="CP90" i="21"/>
  <c r="CO90" i="21"/>
  <c r="CN90" i="21"/>
  <c r="CM90" i="21"/>
  <c r="CL90" i="21"/>
  <c r="CK90" i="21"/>
  <c r="CJ90" i="21"/>
  <c r="CI90" i="21"/>
  <c r="CH90" i="21"/>
  <c r="CG90" i="21"/>
  <c r="CF90" i="21"/>
  <c r="CE90" i="21"/>
  <c r="CD90" i="21"/>
  <c r="CC90" i="21"/>
  <c r="CB90" i="21"/>
  <c r="CA90" i="21"/>
  <c r="BZ90" i="21"/>
  <c r="BY90" i="21"/>
  <c r="BX90" i="21"/>
  <c r="BW90" i="21"/>
  <c r="BV90" i="21"/>
  <c r="BU90" i="21"/>
  <c r="BT90" i="21"/>
  <c r="BS90" i="21"/>
  <c r="BQ90" i="21"/>
  <c r="BP90" i="21"/>
  <c r="BO90" i="21"/>
  <c r="BN90" i="21"/>
  <c r="BM90" i="21"/>
  <c r="BL90" i="21"/>
  <c r="BK90" i="21"/>
  <c r="BJ90" i="21"/>
  <c r="BI90" i="21"/>
  <c r="BH90" i="21"/>
  <c r="BG90" i="21"/>
  <c r="BF90" i="21"/>
  <c r="BE90" i="21"/>
  <c r="BD90" i="21"/>
  <c r="BC90" i="21"/>
  <c r="BB90" i="21"/>
  <c r="BA90" i="21"/>
  <c r="AZ90" i="21"/>
  <c r="AY90" i="21"/>
  <c r="AX90" i="21"/>
  <c r="AW90" i="21"/>
  <c r="AV90" i="21"/>
  <c r="AU90" i="21"/>
  <c r="AT90" i="21"/>
  <c r="AS90" i="21"/>
  <c r="AR90" i="21"/>
  <c r="AQ90" i="21"/>
  <c r="AP90" i="21"/>
  <c r="AO90" i="21"/>
  <c r="AN90" i="21"/>
  <c r="AM90" i="21"/>
  <c r="AL90" i="21"/>
  <c r="AK90" i="21"/>
  <c r="AJ90" i="21"/>
  <c r="AI90" i="21"/>
  <c r="AH90" i="21"/>
  <c r="AG90" i="21"/>
  <c r="AF90" i="21"/>
  <c r="AE90" i="21"/>
  <c r="AD90" i="21"/>
  <c r="AC90" i="21"/>
  <c r="AB90" i="21"/>
  <c r="AA90" i="21"/>
  <c r="Z90" i="21"/>
  <c r="Y90" i="21"/>
  <c r="X90" i="21"/>
  <c r="W90" i="21"/>
  <c r="V90" i="21"/>
  <c r="U90" i="21"/>
  <c r="T90" i="21"/>
  <c r="S90" i="21"/>
  <c r="R90" i="21"/>
  <c r="Q90" i="21"/>
  <c r="P90" i="21"/>
  <c r="O90" i="21"/>
  <c r="N90" i="21"/>
  <c r="M90" i="21"/>
  <c r="L90" i="21"/>
  <c r="K90" i="21"/>
  <c r="J90" i="21"/>
  <c r="I90" i="21"/>
  <c r="H90" i="21"/>
  <c r="G90" i="21"/>
  <c r="F90" i="21"/>
  <c r="E90" i="21"/>
  <c r="D90" i="21"/>
  <c r="C90" i="21"/>
  <c r="B90" i="21"/>
  <c r="A90" i="21"/>
  <c r="EF89" i="21"/>
  <c r="EE89" i="21"/>
  <c r="ED89" i="21"/>
  <c r="EC89" i="21"/>
  <c r="EB89" i="21"/>
  <c r="EA89" i="21"/>
  <c r="DZ89" i="21"/>
  <c r="DY89" i="21"/>
  <c r="DX89" i="21"/>
  <c r="DW89" i="21"/>
  <c r="DV89" i="21"/>
  <c r="DU89" i="21"/>
  <c r="DT89" i="21"/>
  <c r="DS89" i="21"/>
  <c r="DR89" i="21"/>
  <c r="DQ89" i="21"/>
  <c r="DP89" i="21"/>
  <c r="DO89" i="21"/>
  <c r="DN89" i="21"/>
  <c r="DM89" i="21"/>
  <c r="DL89" i="21"/>
  <c r="DK89" i="21"/>
  <c r="DJ89" i="21"/>
  <c r="DI89" i="21"/>
  <c r="DH89" i="21"/>
  <c r="DG89" i="21"/>
  <c r="DF89" i="21"/>
  <c r="DE89" i="21"/>
  <c r="DD89" i="21"/>
  <c r="DC89" i="21"/>
  <c r="DB89" i="21"/>
  <c r="DA89" i="21"/>
  <c r="CZ89" i="21"/>
  <c r="CY89" i="21"/>
  <c r="CX89" i="21"/>
  <c r="CW89" i="21"/>
  <c r="CV89" i="21"/>
  <c r="CU89" i="21"/>
  <c r="CT89" i="21"/>
  <c r="CS89" i="21"/>
  <c r="CR89" i="21"/>
  <c r="CQ89" i="21"/>
  <c r="CP89" i="21"/>
  <c r="CO89" i="21"/>
  <c r="CN89" i="21"/>
  <c r="CM89" i="21"/>
  <c r="CL89" i="21"/>
  <c r="CK89" i="21"/>
  <c r="CJ89" i="21"/>
  <c r="CI89" i="21"/>
  <c r="CH89" i="21"/>
  <c r="CG89" i="21"/>
  <c r="CF89" i="21"/>
  <c r="CE89" i="21"/>
  <c r="CD89" i="21"/>
  <c r="CC89" i="21"/>
  <c r="CB89" i="21"/>
  <c r="CA89" i="21"/>
  <c r="BZ89" i="21"/>
  <c r="BY89" i="21"/>
  <c r="BX89" i="21"/>
  <c r="BW89" i="21"/>
  <c r="BV89" i="21"/>
  <c r="BU89" i="21"/>
  <c r="BT89" i="21"/>
  <c r="BS89" i="21"/>
  <c r="BQ89" i="21"/>
  <c r="BP89" i="21"/>
  <c r="BO89" i="21"/>
  <c r="BN89" i="21"/>
  <c r="BM89" i="21"/>
  <c r="BL89" i="21"/>
  <c r="BK89" i="21"/>
  <c r="BJ89" i="21"/>
  <c r="BI89" i="21"/>
  <c r="BH89" i="21"/>
  <c r="BG89" i="21"/>
  <c r="BF89" i="21"/>
  <c r="BE89" i="21"/>
  <c r="BD89" i="21"/>
  <c r="BC89" i="21"/>
  <c r="BB89" i="21"/>
  <c r="BA89" i="21"/>
  <c r="AZ89" i="21"/>
  <c r="AY89" i="21"/>
  <c r="AX89" i="21"/>
  <c r="AW89" i="21"/>
  <c r="AV89" i="21"/>
  <c r="AU89" i="21"/>
  <c r="AT89" i="21"/>
  <c r="AS89" i="21"/>
  <c r="AR89" i="21"/>
  <c r="AQ89" i="21"/>
  <c r="AP89" i="21"/>
  <c r="AO89" i="21"/>
  <c r="AN89" i="21"/>
  <c r="AM89" i="21"/>
  <c r="AL89" i="21"/>
  <c r="AK89" i="21"/>
  <c r="AJ89" i="21"/>
  <c r="AI89" i="21"/>
  <c r="AH89" i="21"/>
  <c r="AG89" i="21"/>
  <c r="AF89" i="21"/>
  <c r="AE89" i="21"/>
  <c r="AD89" i="21"/>
  <c r="AC89" i="21"/>
  <c r="AB89" i="21"/>
  <c r="AA89" i="21"/>
  <c r="Z89" i="21"/>
  <c r="Y89" i="21"/>
  <c r="X89" i="21"/>
  <c r="W89" i="21"/>
  <c r="V89" i="21"/>
  <c r="U89" i="21"/>
  <c r="T89" i="21"/>
  <c r="S89" i="21"/>
  <c r="R89" i="21"/>
  <c r="Q89" i="21"/>
  <c r="P89" i="21"/>
  <c r="O89" i="21"/>
  <c r="N89" i="21"/>
  <c r="M89" i="21"/>
  <c r="L89" i="21"/>
  <c r="K89" i="21"/>
  <c r="J89" i="21"/>
  <c r="I89" i="21"/>
  <c r="H89" i="21"/>
  <c r="G89" i="21"/>
  <c r="F89" i="21"/>
  <c r="E89" i="21"/>
  <c r="D89" i="21"/>
  <c r="C89" i="21"/>
  <c r="B89" i="21"/>
  <c r="A89" i="21"/>
  <c r="EF88" i="21"/>
  <c r="EE88" i="21"/>
  <c r="ED88" i="21"/>
  <c r="EC88" i="21"/>
  <c r="EB88" i="21"/>
  <c r="EA88" i="21"/>
  <c r="DZ88" i="21"/>
  <c r="DY88" i="21"/>
  <c r="DX88" i="21"/>
  <c r="DW88" i="21"/>
  <c r="DV88" i="21"/>
  <c r="DU88" i="21"/>
  <c r="DT88" i="21"/>
  <c r="DS88" i="21"/>
  <c r="DR88" i="21"/>
  <c r="DQ88" i="21"/>
  <c r="DP88" i="21"/>
  <c r="DO88" i="21"/>
  <c r="DN88" i="21"/>
  <c r="DM88" i="21"/>
  <c r="DL88" i="21"/>
  <c r="DK88" i="21"/>
  <c r="DJ88" i="21"/>
  <c r="DI88" i="21"/>
  <c r="DH88" i="21"/>
  <c r="DG88" i="21"/>
  <c r="DF88" i="21"/>
  <c r="DE88" i="21"/>
  <c r="DD88" i="21"/>
  <c r="DC88" i="21"/>
  <c r="DB88" i="21"/>
  <c r="DA88" i="21"/>
  <c r="CZ88" i="21"/>
  <c r="CY88" i="21"/>
  <c r="CX88" i="21"/>
  <c r="CW88" i="21"/>
  <c r="CV88" i="21"/>
  <c r="CU88" i="21"/>
  <c r="CT88" i="21"/>
  <c r="CS88" i="21"/>
  <c r="CR88" i="21"/>
  <c r="CQ88" i="21"/>
  <c r="CP88" i="21"/>
  <c r="CO88" i="21"/>
  <c r="CN88" i="21"/>
  <c r="CM88" i="21"/>
  <c r="CL88" i="21"/>
  <c r="CK88" i="21"/>
  <c r="CJ88" i="21"/>
  <c r="CI88" i="21"/>
  <c r="CH88" i="21"/>
  <c r="CG88" i="21"/>
  <c r="CF88" i="21"/>
  <c r="CE88" i="21"/>
  <c r="CD88" i="21"/>
  <c r="CC88" i="21"/>
  <c r="CB88" i="21"/>
  <c r="CA88" i="21"/>
  <c r="BZ88" i="21"/>
  <c r="BY88" i="21"/>
  <c r="BX88" i="21"/>
  <c r="BW88" i="21"/>
  <c r="BV88" i="21"/>
  <c r="BU88" i="21"/>
  <c r="BT88" i="21"/>
  <c r="BS88" i="21"/>
  <c r="BQ88" i="21"/>
  <c r="BP88" i="21"/>
  <c r="BO88" i="21"/>
  <c r="BN88" i="21"/>
  <c r="BM88" i="21"/>
  <c r="BL88" i="21"/>
  <c r="BK88" i="21"/>
  <c r="BJ88" i="21"/>
  <c r="BI88" i="21"/>
  <c r="BH88" i="21"/>
  <c r="BG88" i="21"/>
  <c r="BF88" i="21"/>
  <c r="BE88" i="21"/>
  <c r="BD88" i="21"/>
  <c r="BC88" i="21"/>
  <c r="BB88" i="21"/>
  <c r="BA88" i="21"/>
  <c r="AZ88" i="21"/>
  <c r="AY88" i="21"/>
  <c r="AX88" i="21"/>
  <c r="AW88" i="21"/>
  <c r="AV88" i="21"/>
  <c r="AU88" i="21"/>
  <c r="AT88" i="21"/>
  <c r="AS88" i="21"/>
  <c r="AR88" i="21"/>
  <c r="AQ88" i="21"/>
  <c r="AP88" i="21"/>
  <c r="AO88" i="21"/>
  <c r="AN88" i="21"/>
  <c r="AM88" i="21"/>
  <c r="AL88" i="21"/>
  <c r="AK88" i="21"/>
  <c r="AJ88" i="21"/>
  <c r="AI88" i="21"/>
  <c r="AH88" i="21"/>
  <c r="AG88" i="21"/>
  <c r="AF88" i="21"/>
  <c r="AE88" i="21"/>
  <c r="AD88" i="21"/>
  <c r="AC88" i="21"/>
  <c r="AB88" i="21"/>
  <c r="AA88" i="21"/>
  <c r="Z88" i="21"/>
  <c r="Y88" i="21"/>
  <c r="X88" i="21"/>
  <c r="W88" i="21"/>
  <c r="V88" i="21"/>
  <c r="U88" i="21"/>
  <c r="T88" i="21"/>
  <c r="S88" i="21"/>
  <c r="R88" i="21"/>
  <c r="Q88" i="21"/>
  <c r="P88" i="21"/>
  <c r="O88" i="21"/>
  <c r="N88" i="21"/>
  <c r="M88" i="21"/>
  <c r="L88" i="21"/>
  <c r="K88" i="21"/>
  <c r="J88" i="21"/>
  <c r="I88" i="21"/>
  <c r="H88" i="21"/>
  <c r="G88" i="21"/>
  <c r="F88" i="21"/>
  <c r="E88" i="21"/>
  <c r="D88" i="21"/>
  <c r="C88" i="21"/>
  <c r="B88" i="21"/>
  <c r="A88" i="21"/>
  <c r="EF87" i="21"/>
  <c r="EE87" i="21"/>
  <c r="ED87" i="21"/>
  <c r="EC87" i="21"/>
  <c r="EB87" i="21"/>
  <c r="EA87" i="21"/>
  <c r="DZ87" i="21"/>
  <c r="DY87" i="21"/>
  <c r="DX87" i="21"/>
  <c r="DW87" i="21"/>
  <c r="DV87" i="21"/>
  <c r="DU87" i="21"/>
  <c r="DT87" i="21"/>
  <c r="DS87" i="21"/>
  <c r="DR87" i="21"/>
  <c r="DQ87" i="21"/>
  <c r="DP87" i="21"/>
  <c r="DO87" i="21"/>
  <c r="DN87" i="21"/>
  <c r="DM87" i="21"/>
  <c r="DL87" i="21"/>
  <c r="DK87" i="21"/>
  <c r="DJ87" i="21"/>
  <c r="DI87" i="21"/>
  <c r="DH87" i="21"/>
  <c r="DG87" i="21"/>
  <c r="DF87" i="21"/>
  <c r="DE87" i="21"/>
  <c r="DD87" i="21"/>
  <c r="DC87" i="21"/>
  <c r="DB87" i="21"/>
  <c r="DA87" i="21"/>
  <c r="CZ87" i="21"/>
  <c r="CY87" i="21"/>
  <c r="CX87" i="21"/>
  <c r="CW87" i="21"/>
  <c r="CV87" i="21"/>
  <c r="CU87" i="21"/>
  <c r="CT87" i="21"/>
  <c r="CS87" i="21"/>
  <c r="CR87" i="21"/>
  <c r="CQ87" i="21"/>
  <c r="CP87" i="21"/>
  <c r="CO87" i="21"/>
  <c r="CN87" i="21"/>
  <c r="CM87" i="21"/>
  <c r="CL87" i="21"/>
  <c r="CK87" i="21"/>
  <c r="CJ87" i="21"/>
  <c r="CI87" i="21"/>
  <c r="CH87" i="21"/>
  <c r="CG87" i="21"/>
  <c r="CF87" i="21"/>
  <c r="CE87" i="21"/>
  <c r="CD87" i="21"/>
  <c r="CC87" i="21"/>
  <c r="CB87" i="21"/>
  <c r="CA87" i="21"/>
  <c r="BZ87" i="21"/>
  <c r="BY87" i="21"/>
  <c r="BX87" i="21"/>
  <c r="BW87" i="21"/>
  <c r="BV87" i="21"/>
  <c r="BU87" i="21"/>
  <c r="BT87" i="21"/>
  <c r="BS87" i="21"/>
  <c r="BQ87" i="21"/>
  <c r="BP87" i="21"/>
  <c r="BO87" i="21"/>
  <c r="BN87" i="21"/>
  <c r="BM87" i="21"/>
  <c r="BL87" i="21"/>
  <c r="BK87" i="21"/>
  <c r="BJ87" i="21"/>
  <c r="BI87" i="21"/>
  <c r="BH87" i="21"/>
  <c r="BG87" i="21"/>
  <c r="BF87" i="21"/>
  <c r="BE87" i="21"/>
  <c r="BD87" i="21"/>
  <c r="BC87" i="21"/>
  <c r="BB87" i="21"/>
  <c r="BA87" i="21"/>
  <c r="AZ87" i="21"/>
  <c r="AY87" i="21"/>
  <c r="AX87" i="21"/>
  <c r="AW87" i="21"/>
  <c r="AV87" i="21"/>
  <c r="AU87" i="21"/>
  <c r="AT87" i="21"/>
  <c r="AS87" i="21"/>
  <c r="AR87" i="21"/>
  <c r="AQ87" i="21"/>
  <c r="AP87" i="21"/>
  <c r="AO87" i="21"/>
  <c r="AN87" i="21"/>
  <c r="AM87" i="21"/>
  <c r="AL87" i="21"/>
  <c r="AK87" i="21"/>
  <c r="AJ87" i="21"/>
  <c r="AI87" i="21"/>
  <c r="AH87" i="21"/>
  <c r="AG87" i="21"/>
  <c r="AF87" i="21"/>
  <c r="AE87" i="21"/>
  <c r="AD87" i="21"/>
  <c r="AC87" i="21"/>
  <c r="AB87" i="21"/>
  <c r="AA87" i="21"/>
  <c r="Z87" i="21"/>
  <c r="Y87" i="21"/>
  <c r="X87" i="21"/>
  <c r="W87" i="21"/>
  <c r="V87" i="21"/>
  <c r="U87" i="21"/>
  <c r="T87" i="21"/>
  <c r="S87" i="21"/>
  <c r="R87" i="21"/>
  <c r="Q87" i="21"/>
  <c r="P87" i="21"/>
  <c r="O87" i="21"/>
  <c r="N87" i="21"/>
  <c r="M87" i="21"/>
  <c r="L87" i="21"/>
  <c r="K87" i="21"/>
  <c r="J87" i="21"/>
  <c r="I87" i="21"/>
  <c r="H87" i="21"/>
  <c r="G87" i="21"/>
  <c r="F87" i="21"/>
  <c r="E87" i="21"/>
  <c r="D87" i="21"/>
  <c r="C87" i="21"/>
  <c r="B87" i="21"/>
  <c r="A87" i="21"/>
  <c r="EF86" i="21"/>
  <c r="EE86" i="21"/>
  <c r="ED86" i="21"/>
  <c r="EC86" i="21"/>
  <c r="EB86" i="21"/>
  <c r="EA86" i="21"/>
  <c r="DZ86" i="21"/>
  <c r="DY86" i="21"/>
  <c r="DX86" i="21"/>
  <c r="DW86" i="21"/>
  <c r="DV86" i="21"/>
  <c r="DU86" i="21"/>
  <c r="DT86" i="21"/>
  <c r="DS86" i="21"/>
  <c r="DR86" i="21"/>
  <c r="DQ86" i="21"/>
  <c r="DP86" i="21"/>
  <c r="DO86" i="21"/>
  <c r="DN86" i="21"/>
  <c r="DM86" i="21"/>
  <c r="DL86" i="21"/>
  <c r="DK86" i="21"/>
  <c r="DJ86" i="21"/>
  <c r="DI86" i="21"/>
  <c r="DH86" i="21"/>
  <c r="DG86" i="21"/>
  <c r="DF86" i="21"/>
  <c r="DE86" i="21"/>
  <c r="DD86" i="21"/>
  <c r="DC86" i="21"/>
  <c r="DB86" i="21"/>
  <c r="DA86" i="21"/>
  <c r="CZ86" i="21"/>
  <c r="CY86" i="21"/>
  <c r="CX86" i="21"/>
  <c r="CW86" i="21"/>
  <c r="CV86" i="21"/>
  <c r="CU86" i="21"/>
  <c r="CT86" i="21"/>
  <c r="CS86" i="21"/>
  <c r="CR86" i="21"/>
  <c r="CQ86" i="21"/>
  <c r="CP86" i="21"/>
  <c r="CO86" i="21"/>
  <c r="CN86" i="21"/>
  <c r="CM86" i="21"/>
  <c r="CL86" i="21"/>
  <c r="CK86" i="21"/>
  <c r="CJ86" i="21"/>
  <c r="CI86" i="21"/>
  <c r="CH86" i="21"/>
  <c r="CG86" i="21"/>
  <c r="CF86" i="21"/>
  <c r="CE86" i="21"/>
  <c r="CD86" i="21"/>
  <c r="CC86" i="21"/>
  <c r="CB86" i="21"/>
  <c r="CA86" i="21"/>
  <c r="BZ86" i="21"/>
  <c r="BY86" i="21"/>
  <c r="BX86" i="21"/>
  <c r="BW86" i="21"/>
  <c r="BV86" i="21"/>
  <c r="BU86" i="21"/>
  <c r="BT86" i="21"/>
  <c r="BS86" i="21"/>
  <c r="BQ86" i="21"/>
  <c r="BP86" i="21"/>
  <c r="BO86" i="21"/>
  <c r="BN86" i="21"/>
  <c r="BM86" i="21"/>
  <c r="BL86" i="21"/>
  <c r="BK86" i="21"/>
  <c r="BJ86" i="21"/>
  <c r="BI86" i="21"/>
  <c r="BH86" i="21"/>
  <c r="BG86" i="21"/>
  <c r="BF86" i="21"/>
  <c r="BE86" i="21"/>
  <c r="BD86" i="21"/>
  <c r="BC86" i="21"/>
  <c r="BB86" i="21"/>
  <c r="BA86" i="21"/>
  <c r="AZ86" i="21"/>
  <c r="AY86" i="21"/>
  <c r="AX86" i="21"/>
  <c r="AW86" i="21"/>
  <c r="AV86" i="21"/>
  <c r="AU86" i="21"/>
  <c r="AT86" i="21"/>
  <c r="AS86" i="21"/>
  <c r="AR86" i="21"/>
  <c r="AQ86" i="21"/>
  <c r="AP86" i="21"/>
  <c r="AO86" i="21"/>
  <c r="AN86" i="21"/>
  <c r="AM86" i="21"/>
  <c r="AL86" i="21"/>
  <c r="AK86" i="21"/>
  <c r="AJ86" i="21"/>
  <c r="AI86" i="21"/>
  <c r="AH86" i="21"/>
  <c r="AG86" i="21"/>
  <c r="AF86" i="21"/>
  <c r="AE86" i="21"/>
  <c r="AD86" i="21"/>
  <c r="AC86" i="21"/>
  <c r="AB86" i="21"/>
  <c r="AA86" i="21"/>
  <c r="Z86" i="21"/>
  <c r="Y86" i="21"/>
  <c r="X86" i="21"/>
  <c r="W86" i="21"/>
  <c r="V86" i="21"/>
  <c r="U86" i="21"/>
  <c r="T86" i="21"/>
  <c r="S86" i="21"/>
  <c r="R86" i="21"/>
  <c r="Q86" i="21"/>
  <c r="P86" i="21"/>
  <c r="O86" i="21"/>
  <c r="N86" i="21"/>
  <c r="M86" i="21"/>
  <c r="L86" i="21"/>
  <c r="K86" i="21"/>
  <c r="J86" i="21"/>
  <c r="I86" i="21"/>
  <c r="H86" i="21"/>
  <c r="G86" i="21"/>
  <c r="F86" i="21"/>
  <c r="E86" i="21"/>
  <c r="D86" i="21"/>
  <c r="C86" i="21"/>
  <c r="B86" i="21"/>
  <c r="A86" i="21"/>
  <c r="EF85" i="21"/>
  <c r="EE85" i="21"/>
  <c r="ED85" i="21"/>
  <c r="EC85" i="21"/>
  <c r="EB85" i="21"/>
  <c r="EA85" i="21"/>
  <c r="DZ85" i="21"/>
  <c r="DY85" i="21"/>
  <c r="DX85" i="21"/>
  <c r="DW85" i="21"/>
  <c r="DV85" i="21"/>
  <c r="DU85" i="21"/>
  <c r="DT85" i="21"/>
  <c r="DS85" i="21"/>
  <c r="DR85" i="21"/>
  <c r="DQ85" i="21"/>
  <c r="DP85" i="21"/>
  <c r="DO85" i="21"/>
  <c r="DN85" i="21"/>
  <c r="DM85" i="21"/>
  <c r="DL85" i="21"/>
  <c r="DK85" i="21"/>
  <c r="DJ85" i="21"/>
  <c r="DI85" i="21"/>
  <c r="DH85" i="21"/>
  <c r="DG85" i="21"/>
  <c r="DF85" i="21"/>
  <c r="DE85" i="21"/>
  <c r="DD85" i="21"/>
  <c r="DC85" i="21"/>
  <c r="DB85" i="21"/>
  <c r="DA85" i="21"/>
  <c r="CZ85" i="21"/>
  <c r="CY85" i="21"/>
  <c r="CX85" i="21"/>
  <c r="CW85" i="21"/>
  <c r="CV85" i="21"/>
  <c r="CU85" i="21"/>
  <c r="CT85" i="21"/>
  <c r="CS85" i="21"/>
  <c r="CR85" i="21"/>
  <c r="CQ85" i="21"/>
  <c r="CP85" i="21"/>
  <c r="CO85" i="21"/>
  <c r="CN85" i="21"/>
  <c r="CM85" i="21"/>
  <c r="CL85" i="21"/>
  <c r="CK85" i="21"/>
  <c r="CJ85" i="21"/>
  <c r="CI85" i="21"/>
  <c r="CH85" i="21"/>
  <c r="CG85" i="21"/>
  <c r="CF85" i="21"/>
  <c r="CE85" i="21"/>
  <c r="CD85" i="21"/>
  <c r="CC85" i="21"/>
  <c r="CB85" i="21"/>
  <c r="CA85" i="21"/>
  <c r="BZ85" i="21"/>
  <c r="BY85" i="21"/>
  <c r="BX85" i="21"/>
  <c r="BW85" i="21"/>
  <c r="BV85" i="21"/>
  <c r="BU85" i="21"/>
  <c r="BT85" i="21"/>
  <c r="BS85" i="21"/>
  <c r="BQ85" i="21"/>
  <c r="BP85" i="21"/>
  <c r="BO85" i="21"/>
  <c r="BN85" i="21"/>
  <c r="BM85" i="21"/>
  <c r="BL85" i="21"/>
  <c r="BK85" i="21"/>
  <c r="BJ85" i="21"/>
  <c r="BI85" i="21"/>
  <c r="BH85" i="21"/>
  <c r="BG85" i="21"/>
  <c r="BF85" i="21"/>
  <c r="BE85" i="21"/>
  <c r="BD85" i="21"/>
  <c r="BC85" i="21"/>
  <c r="BB85" i="21"/>
  <c r="BA85" i="21"/>
  <c r="AZ85" i="21"/>
  <c r="AY85" i="21"/>
  <c r="AX85" i="21"/>
  <c r="AW85" i="21"/>
  <c r="AV85" i="21"/>
  <c r="AU85" i="21"/>
  <c r="AT85" i="21"/>
  <c r="AS85" i="21"/>
  <c r="AR85" i="21"/>
  <c r="AQ85" i="21"/>
  <c r="AP85" i="21"/>
  <c r="AO85" i="21"/>
  <c r="AN85" i="21"/>
  <c r="AM85" i="21"/>
  <c r="AL85" i="21"/>
  <c r="AK85" i="21"/>
  <c r="AJ85" i="21"/>
  <c r="AI85" i="21"/>
  <c r="AH85" i="21"/>
  <c r="AG85" i="21"/>
  <c r="AF85" i="21"/>
  <c r="AE85" i="21"/>
  <c r="AD85" i="21"/>
  <c r="AC85" i="21"/>
  <c r="AB85" i="21"/>
  <c r="AA85" i="21"/>
  <c r="Z85" i="21"/>
  <c r="Y85" i="21"/>
  <c r="X85" i="21"/>
  <c r="W85" i="21"/>
  <c r="V85" i="21"/>
  <c r="U85" i="21"/>
  <c r="T85" i="21"/>
  <c r="S85" i="21"/>
  <c r="R85" i="21"/>
  <c r="Q85" i="21"/>
  <c r="P85" i="21"/>
  <c r="O85" i="21"/>
  <c r="N85" i="21"/>
  <c r="M85" i="21"/>
  <c r="L85" i="21"/>
  <c r="K85" i="21"/>
  <c r="J85" i="21"/>
  <c r="I85" i="21"/>
  <c r="H85" i="21"/>
  <c r="G85" i="21"/>
  <c r="F85" i="21"/>
  <c r="E85" i="21"/>
  <c r="D85" i="21"/>
  <c r="C85" i="21"/>
  <c r="B85" i="21"/>
  <c r="A85" i="21"/>
  <c r="EF84" i="21"/>
  <c r="EE84" i="21"/>
  <c r="ED84" i="21"/>
  <c r="EC84" i="21"/>
  <c r="EB84" i="21"/>
  <c r="EA84" i="21"/>
  <c r="DZ84" i="21"/>
  <c r="DY84" i="21"/>
  <c r="DX84" i="21"/>
  <c r="DW84" i="21"/>
  <c r="DV84" i="21"/>
  <c r="DU84" i="21"/>
  <c r="DT84" i="21"/>
  <c r="DS84" i="21"/>
  <c r="DR84" i="21"/>
  <c r="DQ84" i="21"/>
  <c r="DP84" i="21"/>
  <c r="DO84" i="21"/>
  <c r="DN84" i="21"/>
  <c r="DM84" i="21"/>
  <c r="DL84" i="21"/>
  <c r="DK84" i="21"/>
  <c r="DJ84" i="21"/>
  <c r="DI84" i="21"/>
  <c r="DH84" i="21"/>
  <c r="DG84" i="21"/>
  <c r="DF84" i="21"/>
  <c r="DE84" i="21"/>
  <c r="DD84" i="21"/>
  <c r="DC84" i="21"/>
  <c r="DB84" i="21"/>
  <c r="DA84" i="21"/>
  <c r="CZ84" i="21"/>
  <c r="CY84" i="21"/>
  <c r="CX84" i="21"/>
  <c r="CW84" i="21"/>
  <c r="CV84" i="21"/>
  <c r="CU84" i="21"/>
  <c r="CT84" i="21"/>
  <c r="CS84" i="21"/>
  <c r="CR84" i="21"/>
  <c r="CQ84" i="21"/>
  <c r="CP84" i="21"/>
  <c r="CO84" i="21"/>
  <c r="CN84" i="21"/>
  <c r="CM84" i="21"/>
  <c r="CL84" i="21"/>
  <c r="CK84" i="21"/>
  <c r="CJ84" i="21"/>
  <c r="CI84" i="21"/>
  <c r="CH84" i="21"/>
  <c r="CG84" i="21"/>
  <c r="CF84" i="21"/>
  <c r="CE84" i="21"/>
  <c r="CD84" i="21"/>
  <c r="CC84" i="21"/>
  <c r="CB84" i="21"/>
  <c r="CA84" i="21"/>
  <c r="BZ84" i="21"/>
  <c r="BY84" i="21"/>
  <c r="BX84" i="21"/>
  <c r="BW84" i="21"/>
  <c r="BV84" i="21"/>
  <c r="BU84" i="21"/>
  <c r="BT84" i="21"/>
  <c r="BS84" i="21"/>
  <c r="BQ84" i="21"/>
  <c r="BP84" i="21"/>
  <c r="BO84" i="21"/>
  <c r="BN84" i="21"/>
  <c r="BM84" i="21"/>
  <c r="BL84" i="21"/>
  <c r="BK84" i="21"/>
  <c r="BJ84" i="21"/>
  <c r="BI84" i="21"/>
  <c r="BH84" i="21"/>
  <c r="BG84" i="21"/>
  <c r="BF84" i="21"/>
  <c r="BE84" i="21"/>
  <c r="BD84" i="21"/>
  <c r="BC84" i="21"/>
  <c r="BB84" i="21"/>
  <c r="BA84" i="21"/>
  <c r="AZ84" i="21"/>
  <c r="AY84" i="21"/>
  <c r="AX84" i="21"/>
  <c r="AW84" i="21"/>
  <c r="AV84" i="21"/>
  <c r="AU84" i="21"/>
  <c r="AT84" i="21"/>
  <c r="AS84" i="21"/>
  <c r="AR84" i="21"/>
  <c r="AQ84" i="21"/>
  <c r="AP84" i="21"/>
  <c r="AO84" i="21"/>
  <c r="AN84" i="21"/>
  <c r="AM84" i="21"/>
  <c r="AL84" i="21"/>
  <c r="AK84" i="21"/>
  <c r="AJ84" i="21"/>
  <c r="AI84" i="21"/>
  <c r="AH84" i="21"/>
  <c r="AG84" i="21"/>
  <c r="AF84" i="21"/>
  <c r="AE84" i="21"/>
  <c r="AD84" i="21"/>
  <c r="AC84" i="21"/>
  <c r="AB84" i="21"/>
  <c r="AA84" i="21"/>
  <c r="Z84" i="21"/>
  <c r="Y84" i="21"/>
  <c r="X84" i="21"/>
  <c r="W84" i="21"/>
  <c r="V84" i="21"/>
  <c r="U84" i="21"/>
  <c r="T84" i="21"/>
  <c r="S84" i="21"/>
  <c r="R84" i="21"/>
  <c r="Q84" i="21"/>
  <c r="P84" i="21"/>
  <c r="O84" i="21"/>
  <c r="N84" i="21"/>
  <c r="M84" i="21"/>
  <c r="L84" i="21"/>
  <c r="K84" i="21"/>
  <c r="J84" i="21"/>
  <c r="I84" i="21"/>
  <c r="H84" i="21"/>
  <c r="G84" i="21"/>
  <c r="F84" i="21"/>
  <c r="E84" i="21"/>
  <c r="D84" i="21"/>
  <c r="C84" i="21"/>
  <c r="B84" i="21"/>
  <c r="A84" i="21"/>
  <c r="EF83" i="21"/>
  <c r="EE83" i="21"/>
  <c r="ED83" i="21"/>
  <c r="EC83" i="21"/>
  <c r="EB83" i="21"/>
  <c r="EA83" i="21"/>
  <c r="DZ83" i="21"/>
  <c r="DY83" i="21"/>
  <c r="DX83" i="21"/>
  <c r="DW83" i="21"/>
  <c r="DV83" i="21"/>
  <c r="DU83" i="21"/>
  <c r="DT83" i="21"/>
  <c r="DS83" i="21"/>
  <c r="DR83" i="21"/>
  <c r="DQ83" i="21"/>
  <c r="DP83" i="21"/>
  <c r="DO83" i="21"/>
  <c r="DN83" i="21"/>
  <c r="DM83" i="21"/>
  <c r="DL83" i="21"/>
  <c r="DK83" i="21"/>
  <c r="DJ83" i="21"/>
  <c r="DI83" i="21"/>
  <c r="DH83" i="21"/>
  <c r="DG83" i="21"/>
  <c r="DF83" i="21"/>
  <c r="DE83" i="21"/>
  <c r="DD83" i="21"/>
  <c r="DC83" i="21"/>
  <c r="DB83" i="21"/>
  <c r="DA83" i="21"/>
  <c r="CZ83" i="21"/>
  <c r="CY83" i="21"/>
  <c r="CX83" i="21"/>
  <c r="CW83" i="21"/>
  <c r="CV83" i="21"/>
  <c r="CU83" i="21"/>
  <c r="CT83" i="21"/>
  <c r="CS83" i="21"/>
  <c r="CR83" i="21"/>
  <c r="CQ83" i="21"/>
  <c r="CP83" i="21"/>
  <c r="CO83" i="21"/>
  <c r="CN83" i="21"/>
  <c r="CM83" i="21"/>
  <c r="CL83" i="21"/>
  <c r="CK83" i="21"/>
  <c r="CJ83" i="21"/>
  <c r="CI83" i="21"/>
  <c r="CH83" i="21"/>
  <c r="CG83" i="21"/>
  <c r="CF83" i="21"/>
  <c r="CE83" i="21"/>
  <c r="CD83" i="21"/>
  <c r="CC83" i="21"/>
  <c r="CB83" i="21"/>
  <c r="CA83" i="21"/>
  <c r="BZ83" i="21"/>
  <c r="BY83" i="21"/>
  <c r="BX83" i="21"/>
  <c r="BW83" i="21"/>
  <c r="BV83" i="21"/>
  <c r="BU83" i="21"/>
  <c r="BT83" i="21"/>
  <c r="BS83" i="21"/>
  <c r="BQ83" i="21"/>
  <c r="BP83" i="21"/>
  <c r="BO83" i="21"/>
  <c r="BN83" i="21"/>
  <c r="BM83" i="21"/>
  <c r="BL83" i="21"/>
  <c r="BK83" i="21"/>
  <c r="BJ83" i="21"/>
  <c r="BI83" i="21"/>
  <c r="BH83" i="21"/>
  <c r="BG83" i="21"/>
  <c r="BF83" i="21"/>
  <c r="BE83" i="21"/>
  <c r="BD83" i="21"/>
  <c r="BC83" i="21"/>
  <c r="BB83" i="21"/>
  <c r="BA83" i="21"/>
  <c r="AZ83" i="21"/>
  <c r="AY83" i="21"/>
  <c r="AX83" i="21"/>
  <c r="AW83" i="21"/>
  <c r="AV83" i="21"/>
  <c r="AU83" i="21"/>
  <c r="AT83" i="21"/>
  <c r="AS83" i="21"/>
  <c r="AR83" i="21"/>
  <c r="AQ83" i="21"/>
  <c r="AP83" i="21"/>
  <c r="AO83" i="21"/>
  <c r="AN83" i="21"/>
  <c r="AM83" i="21"/>
  <c r="AL83" i="21"/>
  <c r="AK83" i="21"/>
  <c r="AJ83" i="21"/>
  <c r="AI83" i="21"/>
  <c r="AH83" i="21"/>
  <c r="AG83" i="21"/>
  <c r="AF83" i="21"/>
  <c r="AE83" i="21"/>
  <c r="AD83" i="21"/>
  <c r="AC83" i="21"/>
  <c r="AB83" i="21"/>
  <c r="AA83" i="21"/>
  <c r="Z83" i="21"/>
  <c r="Y83" i="21"/>
  <c r="X83" i="21"/>
  <c r="W83" i="21"/>
  <c r="V83" i="21"/>
  <c r="U83" i="21"/>
  <c r="T83" i="21"/>
  <c r="S83" i="21"/>
  <c r="R83" i="21"/>
  <c r="Q83" i="21"/>
  <c r="P83" i="21"/>
  <c r="O83" i="21"/>
  <c r="N83" i="21"/>
  <c r="M83" i="21"/>
  <c r="L83" i="21"/>
  <c r="K83" i="21"/>
  <c r="J83" i="21"/>
  <c r="I83" i="21"/>
  <c r="H83" i="21"/>
  <c r="G83" i="21"/>
  <c r="F83" i="21"/>
  <c r="E83" i="21"/>
  <c r="D83" i="21"/>
  <c r="C83" i="21"/>
  <c r="B83" i="21"/>
  <c r="A83" i="21"/>
  <c r="EF82" i="21"/>
  <c r="EE82" i="21"/>
  <c r="ED82" i="21"/>
  <c r="EC82" i="21"/>
  <c r="EB82" i="21"/>
  <c r="EA82" i="21"/>
  <c r="DZ82" i="21"/>
  <c r="DY82" i="21"/>
  <c r="DX82" i="21"/>
  <c r="DW82" i="21"/>
  <c r="DV82" i="21"/>
  <c r="DU82" i="21"/>
  <c r="DT82" i="21"/>
  <c r="DS82" i="21"/>
  <c r="DR82" i="21"/>
  <c r="DQ82" i="21"/>
  <c r="DP82" i="21"/>
  <c r="DO82" i="21"/>
  <c r="DN82" i="21"/>
  <c r="DM82" i="21"/>
  <c r="DL82" i="21"/>
  <c r="DK82" i="21"/>
  <c r="DJ82" i="21"/>
  <c r="DI82" i="21"/>
  <c r="DH82" i="21"/>
  <c r="DG82" i="21"/>
  <c r="DF82" i="21"/>
  <c r="DE82" i="21"/>
  <c r="DD82" i="21"/>
  <c r="DC82" i="21"/>
  <c r="DB82" i="21"/>
  <c r="DA82" i="21"/>
  <c r="CZ82" i="21"/>
  <c r="CY82" i="21"/>
  <c r="CX82" i="21"/>
  <c r="CW82" i="21"/>
  <c r="CV82" i="21"/>
  <c r="CU82" i="21"/>
  <c r="CT82" i="21"/>
  <c r="CS82" i="21"/>
  <c r="CR82" i="21"/>
  <c r="CQ82" i="21"/>
  <c r="CP82" i="21"/>
  <c r="CO82" i="21"/>
  <c r="CN82" i="21"/>
  <c r="CM82" i="21"/>
  <c r="CL82" i="21"/>
  <c r="CK82" i="21"/>
  <c r="CJ82" i="21"/>
  <c r="CI82" i="21"/>
  <c r="CH82" i="21"/>
  <c r="CG82" i="21"/>
  <c r="CF82" i="21"/>
  <c r="CE82" i="21"/>
  <c r="CD82" i="21"/>
  <c r="CC82" i="21"/>
  <c r="CB82" i="21"/>
  <c r="CA82" i="21"/>
  <c r="BZ82" i="21"/>
  <c r="BY82" i="21"/>
  <c r="BX82" i="21"/>
  <c r="BW82" i="21"/>
  <c r="BV82" i="21"/>
  <c r="BU82" i="21"/>
  <c r="BT82" i="21"/>
  <c r="BS82" i="21"/>
  <c r="BQ82" i="21"/>
  <c r="BP82" i="21"/>
  <c r="BO82" i="21"/>
  <c r="BN82" i="21"/>
  <c r="BM82" i="21"/>
  <c r="BL82" i="21"/>
  <c r="BK82" i="21"/>
  <c r="BJ82" i="21"/>
  <c r="BI82" i="21"/>
  <c r="BH82" i="21"/>
  <c r="BG82" i="21"/>
  <c r="BF82" i="21"/>
  <c r="BE82" i="21"/>
  <c r="BD82" i="21"/>
  <c r="BC82" i="21"/>
  <c r="BB82" i="21"/>
  <c r="BA82" i="21"/>
  <c r="AZ82" i="21"/>
  <c r="AY82" i="21"/>
  <c r="AX82" i="21"/>
  <c r="AW82" i="21"/>
  <c r="AV82" i="21"/>
  <c r="AU82" i="21"/>
  <c r="AT82" i="21"/>
  <c r="AS82" i="21"/>
  <c r="AR82" i="21"/>
  <c r="AQ82" i="21"/>
  <c r="AP82" i="21"/>
  <c r="AO82" i="21"/>
  <c r="AN82" i="21"/>
  <c r="AM82" i="21"/>
  <c r="AL82" i="21"/>
  <c r="AK82" i="21"/>
  <c r="AJ82" i="21"/>
  <c r="AI82" i="21"/>
  <c r="AH82" i="21"/>
  <c r="AG82" i="21"/>
  <c r="AF82" i="21"/>
  <c r="AE82" i="21"/>
  <c r="AD82" i="21"/>
  <c r="AC82" i="21"/>
  <c r="AB82" i="21"/>
  <c r="AA82" i="21"/>
  <c r="Z82" i="21"/>
  <c r="Y82" i="21"/>
  <c r="X82" i="21"/>
  <c r="W82" i="21"/>
  <c r="V82" i="21"/>
  <c r="U82" i="21"/>
  <c r="T82" i="21"/>
  <c r="S82" i="21"/>
  <c r="R82" i="21"/>
  <c r="Q82" i="21"/>
  <c r="P82" i="21"/>
  <c r="O82" i="21"/>
  <c r="N82" i="21"/>
  <c r="M82" i="21"/>
  <c r="L82" i="21"/>
  <c r="K82" i="21"/>
  <c r="J82" i="21"/>
  <c r="I82" i="21"/>
  <c r="H82" i="21"/>
  <c r="G82" i="21"/>
  <c r="F82" i="21"/>
  <c r="E82" i="21"/>
  <c r="D82" i="21"/>
  <c r="C82" i="21"/>
  <c r="B82" i="21"/>
  <c r="A82" i="21"/>
  <c r="EF81" i="21"/>
  <c r="EE81" i="21"/>
  <c r="ED81" i="21"/>
  <c r="EC81" i="21"/>
  <c r="EB81" i="21"/>
  <c r="EA81" i="21"/>
  <c r="DZ81" i="21"/>
  <c r="DY81" i="21"/>
  <c r="DX81" i="21"/>
  <c r="DW81" i="21"/>
  <c r="DV81" i="21"/>
  <c r="DU81" i="21"/>
  <c r="DT81" i="21"/>
  <c r="DS81" i="21"/>
  <c r="DR81" i="21"/>
  <c r="DQ81" i="21"/>
  <c r="DP81" i="21"/>
  <c r="DO81" i="21"/>
  <c r="DN81" i="21"/>
  <c r="DM81" i="21"/>
  <c r="DL81" i="21"/>
  <c r="DK81" i="21"/>
  <c r="DJ81" i="21"/>
  <c r="DI81" i="21"/>
  <c r="DH81" i="21"/>
  <c r="DG81" i="21"/>
  <c r="DF81" i="21"/>
  <c r="DE81" i="21"/>
  <c r="DD81" i="21"/>
  <c r="DC81" i="21"/>
  <c r="DB81" i="21"/>
  <c r="DA81" i="21"/>
  <c r="CZ81" i="21"/>
  <c r="CY81" i="21"/>
  <c r="CX81" i="21"/>
  <c r="CW81" i="21"/>
  <c r="CV81" i="21"/>
  <c r="CU81" i="21"/>
  <c r="CT81" i="21"/>
  <c r="CS81" i="21"/>
  <c r="CR81" i="21"/>
  <c r="CQ81" i="21"/>
  <c r="CP81" i="21"/>
  <c r="CO81" i="21"/>
  <c r="CN81" i="21"/>
  <c r="CM81" i="21"/>
  <c r="CL81" i="21"/>
  <c r="CK81" i="21"/>
  <c r="CJ81" i="21"/>
  <c r="CI81" i="21"/>
  <c r="CH81" i="21"/>
  <c r="CG81" i="21"/>
  <c r="CF81" i="21"/>
  <c r="CE81" i="21"/>
  <c r="CD81" i="21"/>
  <c r="CC81" i="21"/>
  <c r="CB81" i="21"/>
  <c r="CA81" i="21"/>
  <c r="BZ81" i="21"/>
  <c r="BY81" i="21"/>
  <c r="BX81" i="21"/>
  <c r="BW81" i="21"/>
  <c r="BV81" i="21"/>
  <c r="BU81" i="21"/>
  <c r="BT81" i="21"/>
  <c r="BS81" i="21"/>
  <c r="BQ81" i="21"/>
  <c r="BP81" i="21"/>
  <c r="BO81" i="21"/>
  <c r="BN81" i="21"/>
  <c r="BM81" i="21"/>
  <c r="BL81" i="21"/>
  <c r="BK81" i="21"/>
  <c r="BJ81" i="21"/>
  <c r="BI81" i="21"/>
  <c r="BH81" i="21"/>
  <c r="BG81" i="21"/>
  <c r="BF81" i="21"/>
  <c r="BE81" i="21"/>
  <c r="BD81" i="21"/>
  <c r="BC81" i="21"/>
  <c r="BB81" i="21"/>
  <c r="BA81" i="21"/>
  <c r="AZ81" i="21"/>
  <c r="AY81" i="21"/>
  <c r="AX81" i="21"/>
  <c r="AW81" i="21"/>
  <c r="AV81" i="21"/>
  <c r="AU81" i="21"/>
  <c r="AT81" i="21"/>
  <c r="AS81" i="21"/>
  <c r="AR81" i="21"/>
  <c r="AQ81" i="21"/>
  <c r="AP81" i="21"/>
  <c r="AO81" i="21"/>
  <c r="AN81" i="21"/>
  <c r="AM81" i="21"/>
  <c r="AL81" i="21"/>
  <c r="AK81" i="21"/>
  <c r="AJ81" i="21"/>
  <c r="AI81" i="21"/>
  <c r="AH81" i="21"/>
  <c r="AG81" i="21"/>
  <c r="AF81" i="21"/>
  <c r="AE81" i="21"/>
  <c r="AD81" i="21"/>
  <c r="AC81" i="21"/>
  <c r="AB81" i="21"/>
  <c r="AA81" i="21"/>
  <c r="Z81" i="21"/>
  <c r="Y81" i="21"/>
  <c r="X81" i="21"/>
  <c r="W81" i="21"/>
  <c r="V81" i="21"/>
  <c r="U81" i="21"/>
  <c r="T81" i="21"/>
  <c r="S81" i="21"/>
  <c r="R81" i="21"/>
  <c r="Q81" i="21"/>
  <c r="P81" i="21"/>
  <c r="O81" i="21"/>
  <c r="N81" i="21"/>
  <c r="M81" i="21"/>
  <c r="L81" i="21"/>
  <c r="K81" i="21"/>
  <c r="J81" i="21"/>
  <c r="I81" i="21"/>
  <c r="H81" i="21"/>
  <c r="G81" i="21"/>
  <c r="F81" i="21"/>
  <c r="E81" i="21"/>
  <c r="D81" i="21"/>
  <c r="C81" i="21"/>
  <c r="B81" i="21"/>
  <c r="A81" i="21"/>
  <c r="EF80" i="21"/>
  <c r="EE80" i="21"/>
  <c r="ED80" i="21"/>
  <c r="EC80" i="21"/>
  <c r="EB80" i="21"/>
  <c r="EA80" i="21"/>
  <c r="DZ80" i="21"/>
  <c r="DY80" i="21"/>
  <c r="DX80" i="21"/>
  <c r="DW80" i="21"/>
  <c r="DV80" i="21"/>
  <c r="DU80" i="21"/>
  <c r="DT80" i="21"/>
  <c r="DS80" i="21"/>
  <c r="DR80" i="21"/>
  <c r="DQ80" i="21"/>
  <c r="DP80" i="21"/>
  <c r="DO80" i="21"/>
  <c r="DN80" i="21"/>
  <c r="DM80" i="21"/>
  <c r="DL80" i="21"/>
  <c r="DK80" i="21"/>
  <c r="DJ80" i="21"/>
  <c r="DI80" i="21"/>
  <c r="DH80" i="21"/>
  <c r="DG80" i="21"/>
  <c r="DF80" i="21"/>
  <c r="DE80" i="21"/>
  <c r="DD80" i="21"/>
  <c r="DC80" i="21"/>
  <c r="DB80" i="21"/>
  <c r="DA80" i="21"/>
  <c r="CZ80" i="21"/>
  <c r="CY80" i="21"/>
  <c r="CX80" i="21"/>
  <c r="CW80" i="21"/>
  <c r="CV80" i="21"/>
  <c r="CU80" i="21"/>
  <c r="CT80" i="21"/>
  <c r="CS80" i="21"/>
  <c r="CR80" i="21"/>
  <c r="CQ80" i="21"/>
  <c r="CP80" i="21"/>
  <c r="CO80" i="21"/>
  <c r="CN80" i="21"/>
  <c r="CM80" i="21"/>
  <c r="CL80" i="21"/>
  <c r="CK80" i="21"/>
  <c r="CJ80" i="21"/>
  <c r="CI80" i="21"/>
  <c r="CH80" i="21"/>
  <c r="CG80" i="21"/>
  <c r="CF80" i="21"/>
  <c r="CE80" i="21"/>
  <c r="CD80" i="21"/>
  <c r="CC80" i="21"/>
  <c r="CB80" i="21"/>
  <c r="CA80" i="21"/>
  <c r="BZ80" i="21"/>
  <c r="BY80" i="21"/>
  <c r="BX80" i="21"/>
  <c r="BW80" i="21"/>
  <c r="BV80" i="21"/>
  <c r="BU80" i="21"/>
  <c r="BT80" i="21"/>
  <c r="BS80" i="21"/>
  <c r="BQ80" i="21"/>
  <c r="BP80" i="21"/>
  <c r="BO80" i="21"/>
  <c r="BN80" i="21"/>
  <c r="BM80" i="21"/>
  <c r="BL80" i="21"/>
  <c r="BK80" i="21"/>
  <c r="BJ80" i="21"/>
  <c r="BI80" i="21"/>
  <c r="BH80" i="21"/>
  <c r="BG80" i="21"/>
  <c r="BF80" i="21"/>
  <c r="BE80" i="21"/>
  <c r="BD80" i="21"/>
  <c r="BC80" i="21"/>
  <c r="BB80" i="21"/>
  <c r="BA80" i="21"/>
  <c r="AZ80" i="21"/>
  <c r="AY80" i="21"/>
  <c r="AX80" i="21"/>
  <c r="AW80" i="21"/>
  <c r="AV80" i="21"/>
  <c r="AU80" i="21"/>
  <c r="AT80" i="21"/>
  <c r="AS80" i="21"/>
  <c r="AR80" i="21"/>
  <c r="AQ80" i="21"/>
  <c r="AP80" i="21"/>
  <c r="AO80" i="21"/>
  <c r="AN80" i="21"/>
  <c r="AM80" i="21"/>
  <c r="AL80" i="21"/>
  <c r="AK80" i="21"/>
  <c r="AJ80" i="21"/>
  <c r="AI80" i="21"/>
  <c r="AH80" i="21"/>
  <c r="AG80" i="21"/>
  <c r="AF80" i="21"/>
  <c r="AE80" i="21"/>
  <c r="AD80" i="21"/>
  <c r="AC80" i="21"/>
  <c r="AB80" i="21"/>
  <c r="AA80" i="21"/>
  <c r="Z80" i="21"/>
  <c r="Y80" i="21"/>
  <c r="X80" i="21"/>
  <c r="W80" i="21"/>
  <c r="V80" i="21"/>
  <c r="U80" i="21"/>
  <c r="T80" i="21"/>
  <c r="S80" i="21"/>
  <c r="R80" i="21"/>
  <c r="Q80" i="21"/>
  <c r="P80" i="21"/>
  <c r="O80" i="21"/>
  <c r="N80" i="21"/>
  <c r="M80" i="21"/>
  <c r="L80" i="21"/>
  <c r="K80" i="21"/>
  <c r="J80" i="21"/>
  <c r="I80" i="21"/>
  <c r="H80" i="21"/>
  <c r="G80" i="21"/>
  <c r="F80" i="21"/>
  <c r="E80" i="21"/>
  <c r="D80" i="21"/>
  <c r="C80" i="21"/>
  <c r="B80" i="21"/>
  <c r="A80" i="21"/>
  <c r="EF79" i="21"/>
  <c r="EE79" i="21"/>
  <c r="ED79" i="21"/>
  <c r="EC79" i="21"/>
  <c r="EB79" i="21"/>
  <c r="EA79" i="21"/>
  <c r="DZ79" i="21"/>
  <c r="DY79" i="21"/>
  <c r="DX79" i="21"/>
  <c r="DW79" i="21"/>
  <c r="DV79" i="21"/>
  <c r="DU79" i="21"/>
  <c r="DT79" i="21"/>
  <c r="DS79" i="21"/>
  <c r="DR79" i="21"/>
  <c r="DQ79" i="21"/>
  <c r="DP79" i="21"/>
  <c r="DO79" i="21"/>
  <c r="DN79" i="21"/>
  <c r="DM79" i="21"/>
  <c r="DL79" i="21"/>
  <c r="DK79" i="21"/>
  <c r="DJ79" i="21"/>
  <c r="DI79" i="21"/>
  <c r="DH79" i="21"/>
  <c r="DG79" i="21"/>
  <c r="DF79" i="21"/>
  <c r="DE79" i="21"/>
  <c r="DD79" i="21"/>
  <c r="DC79" i="21"/>
  <c r="DB79" i="21"/>
  <c r="DA79" i="21"/>
  <c r="CZ79" i="21"/>
  <c r="CY79" i="21"/>
  <c r="CX79" i="21"/>
  <c r="CW79" i="21"/>
  <c r="CV79" i="21"/>
  <c r="CU79" i="21"/>
  <c r="CT79" i="21"/>
  <c r="CS79" i="21"/>
  <c r="CR79" i="21"/>
  <c r="CQ79" i="21"/>
  <c r="CP79" i="21"/>
  <c r="CO79" i="21"/>
  <c r="CN79" i="21"/>
  <c r="CM79" i="21"/>
  <c r="CL79" i="21"/>
  <c r="CK79" i="21"/>
  <c r="CJ79" i="21"/>
  <c r="CI79" i="21"/>
  <c r="CH79" i="21"/>
  <c r="CG79" i="21"/>
  <c r="CF79" i="21"/>
  <c r="CE79" i="21"/>
  <c r="CD79" i="21"/>
  <c r="CC79" i="21"/>
  <c r="CB79" i="21"/>
  <c r="CA79" i="21"/>
  <c r="BZ79" i="21"/>
  <c r="BY79" i="21"/>
  <c r="BX79" i="21"/>
  <c r="BW79" i="21"/>
  <c r="BV79" i="21"/>
  <c r="BU79" i="21"/>
  <c r="BT79" i="21"/>
  <c r="BS79" i="21"/>
  <c r="BQ79" i="21"/>
  <c r="BP79" i="21"/>
  <c r="BO79" i="21"/>
  <c r="BN79" i="21"/>
  <c r="BM79" i="21"/>
  <c r="BL79" i="21"/>
  <c r="BK79" i="21"/>
  <c r="BJ79" i="21"/>
  <c r="BI79" i="21"/>
  <c r="BH79" i="21"/>
  <c r="BG79" i="21"/>
  <c r="BF79" i="21"/>
  <c r="BE79" i="21"/>
  <c r="BD79" i="21"/>
  <c r="BC79" i="21"/>
  <c r="BB79" i="21"/>
  <c r="BA79" i="21"/>
  <c r="AZ79" i="21"/>
  <c r="AY79" i="21"/>
  <c r="AX79" i="21"/>
  <c r="AW79" i="21"/>
  <c r="AV79" i="21"/>
  <c r="AU79" i="21"/>
  <c r="AT79" i="21"/>
  <c r="AS79" i="21"/>
  <c r="AR79" i="21"/>
  <c r="AQ79" i="21"/>
  <c r="AP79" i="21"/>
  <c r="AO79" i="21"/>
  <c r="AN79" i="21"/>
  <c r="AM79" i="21"/>
  <c r="AL79" i="21"/>
  <c r="AK79" i="21"/>
  <c r="AJ79" i="21"/>
  <c r="AI79" i="21"/>
  <c r="AH79" i="21"/>
  <c r="AG79" i="21"/>
  <c r="AF79" i="21"/>
  <c r="AE79" i="21"/>
  <c r="AD79" i="21"/>
  <c r="AC79" i="21"/>
  <c r="AB79" i="21"/>
  <c r="AA79" i="21"/>
  <c r="Z79" i="21"/>
  <c r="Y79" i="21"/>
  <c r="X79" i="21"/>
  <c r="W79" i="21"/>
  <c r="V79" i="21"/>
  <c r="U79" i="21"/>
  <c r="T79" i="21"/>
  <c r="S79" i="21"/>
  <c r="R79" i="21"/>
  <c r="Q79" i="21"/>
  <c r="P79" i="21"/>
  <c r="O79" i="21"/>
  <c r="N79" i="21"/>
  <c r="M79" i="21"/>
  <c r="L79" i="21"/>
  <c r="K79" i="21"/>
  <c r="J79" i="21"/>
  <c r="I79" i="21"/>
  <c r="H79" i="21"/>
  <c r="G79" i="21"/>
  <c r="F79" i="21"/>
  <c r="E79" i="21"/>
  <c r="D79" i="21"/>
  <c r="C79" i="21"/>
  <c r="B79" i="21"/>
  <c r="A79" i="21"/>
  <c r="EF78" i="21"/>
  <c r="EE78" i="21"/>
  <c r="ED78" i="21"/>
  <c r="EC78" i="21"/>
  <c r="EB78" i="21"/>
  <c r="EA78" i="21"/>
  <c r="DZ78" i="21"/>
  <c r="DY78" i="21"/>
  <c r="DX78" i="21"/>
  <c r="DW78" i="21"/>
  <c r="DV78" i="21"/>
  <c r="DU78" i="21"/>
  <c r="DT78" i="21"/>
  <c r="DS78" i="21"/>
  <c r="DR78" i="21"/>
  <c r="DQ78" i="21"/>
  <c r="DP78" i="21"/>
  <c r="DO78" i="21"/>
  <c r="DN78" i="21"/>
  <c r="DM78" i="21"/>
  <c r="DL78" i="21"/>
  <c r="DK78" i="21"/>
  <c r="DJ78" i="21"/>
  <c r="DI78" i="21"/>
  <c r="DH78" i="21"/>
  <c r="DG78" i="21"/>
  <c r="DF78" i="21"/>
  <c r="DE78" i="21"/>
  <c r="DD78" i="21"/>
  <c r="DC78" i="21"/>
  <c r="DB78" i="21"/>
  <c r="DA78" i="21"/>
  <c r="CZ78" i="21"/>
  <c r="CY78" i="21"/>
  <c r="CX78" i="21"/>
  <c r="CW78" i="21"/>
  <c r="CV78" i="21"/>
  <c r="CU78" i="21"/>
  <c r="CT78" i="21"/>
  <c r="CS78" i="21"/>
  <c r="CR78" i="21"/>
  <c r="CQ78" i="21"/>
  <c r="CP78" i="21"/>
  <c r="CO78" i="21"/>
  <c r="CN78" i="21"/>
  <c r="CM78" i="21"/>
  <c r="CL78" i="21"/>
  <c r="CK78" i="21"/>
  <c r="CJ78" i="21"/>
  <c r="CI78" i="21"/>
  <c r="CH78" i="21"/>
  <c r="CG78" i="21"/>
  <c r="CF78" i="21"/>
  <c r="CE78" i="21"/>
  <c r="CD78" i="21"/>
  <c r="CC78" i="21"/>
  <c r="CB78" i="21"/>
  <c r="CA78" i="21"/>
  <c r="BZ78" i="21"/>
  <c r="BY78" i="21"/>
  <c r="BX78" i="21"/>
  <c r="BW78" i="21"/>
  <c r="BV78" i="21"/>
  <c r="BU78" i="21"/>
  <c r="BT78" i="21"/>
  <c r="BS78" i="21"/>
  <c r="BQ78" i="21"/>
  <c r="BP78" i="21"/>
  <c r="BO78" i="21"/>
  <c r="BN78" i="21"/>
  <c r="BM78" i="21"/>
  <c r="BL78" i="21"/>
  <c r="BK78" i="21"/>
  <c r="BJ78" i="21"/>
  <c r="BI78" i="21"/>
  <c r="BH78" i="21"/>
  <c r="BG78" i="21"/>
  <c r="BF78" i="21"/>
  <c r="BE78" i="21"/>
  <c r="BD78" i="21"/>
  <c r="BC78" i="21"/>
  <c r="BB78" i="21"/>
  <c r="BA78" i="21"/>
  <c r="AZ78" i="21"/>
  <c r="AY78" i="21"/>
  <c r="AX78" i="21"/>
  <c r="AW78" i="21"/>
  <c r="AV78" i="21"/>
  <c r="AU78" i="21"/>
  <c r="AT78" i="21"/>
  <c r="AS78" i="21"/>
  <c r="AR78" i="21"/>
  <c r="AQ78" i="21"/>
  <c r="AP78" i="21"/>
  <c r="AO78" i="21"/>
  <c r="AN78" i="21"/>
  <c r="AM78" i="21"/>
  <c r="AL78" i="21"/>
  <c r="AK78" i="21"/>
  <c r="AJ78" i="21"/>
  <c r="AI78" i="21"/>
  <c r="AH78" i="21"/>
  <c r="AG78" i="21"/>
  <c r="AF78" i="21"/>
  <c r="AE78" i="21"/>
  <c r="AD78" i="21"/>
  <c r="AC78" i="21"/>
  <c r="AB78" i="21"/>
  <c r="AA78" i="21"/>
  <c r="Z78" i="21"/>
  <c r="Y78" i="21"/>
  <c r="X78" i="21"/>
  <c r="W78" i="21"/>
  <c r="V78" i="21"/>
  <c r="U78" i="21"/>
  <c r="T78" i="21"/>
  <c r="S78" i="21"/>
  <c r="R78" i="21"/>
  <c r="Q78" i="21"/>
  <c r="P78" i="21"/>
  <c r="O78" i="21"/>
  <c r="N78" i="21"/>
  <c r="M78" i="21"/>
  <c r="L78" i="21"/>
  <c r="K78" i="21"/>
  <c r="J78" i="21"/>
  <c r="I78" i="21"/>
  <c r="H78" i="21"/>
  <c r="G78" i="21"/>
  <c r="F78" i="21"/>
  <c r="E78" i="21"/>
  <c r="D78" i="21"/>
  <c r="C78" i="21"/>
  <c r="B78" i="21"/>
  <c r="A78" i="21"/>
  <c r="EF77" i="21"/>
  <c r="EE77" i="21"/>
  <c r="ED77" i="21"/>
  <c r="EC77" i="21"/>
  <c r="EB77" i="21"/>
  <c r="EA77" i="21"/>
  <c r="DZ77" i="21"/>
  <c r="DY77" i="21"/>
  <c r="DX77" i="21"/>
  <c r="DW77" i="21"/>
  <c r="DV77" i="21"/>
  <c r="DU77" i="21"/>
  <c r="DT77" i="21"/>
  <c r="DS77" i="21"/>
  <c r="DR77" i="21"/>
  <c r="DQ77" i="21"/>
  <c r="DP77" i="21"/>
  <c r="DO77" i="21"/>
  <c r="DN77" i="21"/>
  <c r="DM77" i="21"/>
  <c r="DL77" i="21"/>
  <c r="DK77" i="21"/>
  <c r="DJ77" i="21"/>
  <c r="DI77" i="21"/>
  <c r="DH77" i="21"/>
  <c r="DG77" i="21"/>
  <c r="DF77" i="21"/>
  <c r="DE77" i="21"/>
  <c r="DD77" i="21"/>
  <c r="DC77" i="21"/>
  <c r="DB77" i="21"/>
  <c r="DA77" i="21"/>
  <c r="CZ77" i="21"/>
  <c r="CY77" i="21"/>
  <c r="CX77" i="21"/>
  <c r="CW77" i="21"/>
  <c r="CV77" i="21"/>
  <c r="CU77" i="21"/>
  <c r="CT77" i="21"/>
  <c r="CS77" i="21"/>
  <c r="CR77" i="21"/>
  <c r="CQ77" i="21"/>
  <c r="CP77" i="21"/>
  <c r="CO77" i="21"/>
  <c r="CN77" i="21"/>
  <c r="CM77" i="21"/>
  <c r="CL77" i="21"/>
  <c r="CK77" i="21"/>
  <c r="CJ77" i="21"/>
  <c r="CI77" i="21"/>
  <c r="CH77" i="21"/>
  <c r="CG77" i="21"/>
  <c r="CF77" i="21"/>
  <c r="CE77" i="21"/>
  <c r="CD77" i="21"/>
  <c r="CC77" i="21"/>
  <c r="CB77" i="21"/>
  <c r="CA77" i="21"/>
  <c r="BZ77" i="21"/>
  <c r="BY77" i="21"/>
  <c r="BX77" i="21"/>
  <c r="BW77" i="21"/>
  <c r="BV77" i="21"/>
  <c r="BU77" i="21"/>
  <c r="BT77" i="21"/>
  <c r="BS77" i="21"/>
  <c r="BQ77" i="21"/>
  <c r="BP77" i="21"/>
  <c r="BO77" i="21"/>
  <c r="BN77" i="21"/>
  <c r="BM77" i="21"/>
  <c r="BL77" i="21"/>
  <c r="BK77" i="21"/>
  <c r="BJ77" i="21"/>
  <c r="BI77" i="21"/>
  <c r="BH77" i="21"/>
  <c r="BG77" i="21"/>
  <c r="BF77" i="21"/>
  <c r="BE77" i="21"/>
  <c r="BD77" i="21"/>
  <c r="BC77" i="21"/>
  <c r="BB77" i="21"/>
  <c r="BA77" i="21"/>
  <c r="AZ77" i="21"/>
  <c r="AY77" i="21"/>
  <c r="AX77" i="21"/>
  <c r="AW77" i="21"/>
  <c r="AV77" i="21"/>
  <c r="AU77" i="21"/>
  <c r="AT77" i="21"/>
  <c r="AS77" i="21"/>
  <c r="AR77" i="21"/>
  <c r="AQ77" i="21"/>
  <c r="AP77" i="21"/>
  <c r="AO77" i="21"/>
  <c r="AN77" i="21"/>
  <c r="AM77" i="21"/>
  <c r="AL77" i="21"/>
  <c r="AK77" i="21"/>
  <c r="AJ77" i="21"/>
  <c r="AI77" i="21"/>
  <c r="AH77" i="21"/>
  <c r="AG77" i="21"/>
  <c r="AF77" i="21"/>
  <c r="AE77" i="21"/>
  <c r="AD77" i="21"/>
  <c r="AC77" i="21"/>
  <c r="AB77" i="21"/>
  <c r="AA77" i="21"/>
  <c r="Z77" i="21"/>
  <c r="Y77" i="21"/>
  <c r="X77" i="21"/>
  <c r="W77" i="21"/>
  <c r="V77" i="21"/>
  <c r="U77" i="21"/>
  <c r="T77" i="21"/>
  <c r="S77" i="21"/>
  <c r="R77" i="21"/>
  <c r="Q77" i="21"/>
  <c r="P77" i="21"/>
  <c r="O77" i="21"/>
  <c r="N77" i="21"/>
  <c r="M77" i="21"/>
  <c r="L77" i="21"/>
  <c r="K77" i="21"/>
  <c r="J77" i="21"/>
  <c r="I77" i="21"/>
  <c r="H77" i="21"/>
  <c r="G77" i="21"/>
  <c r="F77" i="21"/>
  <c r="E77" i="21"/>
  <c r="D77" i="21"/>
  <c r="C77" i="21"/>
  <c r="B77" i="21"/>
  <c r="A77" i="21"/>
  <c r="EF76" i="21"/>
  <c r="EE76" i="21"/>
  <c r="ED76" i="21"/>
  <c r="EC76" i="21"/>
  <c r="EB76" i="21"/>
  <c r="EA76" i="21"/>
  <c r="DZ76" i="21"/>
  <c r="DY76" i="21"/>
  <c r="DX76" i="21"/>
  <c r="DW76" i="21"/>
  <c r="DV76" i="21"/>
  <c r="DU76" i="21"/>
  <c r="DT76" i="21"/>
  <c r="DS76" i="21"/>
  <c r="DR76" i="21"/>
  <c r="DQ76" i="21"/>
  <c r="DP76" i="21"/>
  <c r="DO76" i="21"/>
  <c r="DN76" i="21"/>
  <c r="DM76" i="21"/>
  <c r="DL76" i="21"/>
  <c r="DK76" i="21"/>
  <c r="DJ76" i="21"/>
  <c r="DI76" i="21"/>
  <c r="DH76" i="21"/>
  <c r="DG76" i="21"/>
  <c r="DF76" i="21"/>
  <c r="DE76" i="21"/>
  <c r="DD76" i="21"/>
  <c r="DC76" i="21"/>
  <c r="DB76" i="21"/>
  <c r="DA76" i="21"/>
  <c r="CZ76" i="21"/>
  <c r="CY76" i="21"/>
  <c r="CX76" i="21"/>
  <c r="CW76" i="21"/>
  <c r="CV76" i="21"/>
  <c r="CU76" i="21"/>
  <c r="CT76" i="21"/>
  <c r="CS76" i="21"/>
  <c r="CR76" i="21"/>
  <c r="CQ76" i="21"/>
  <c r="CP76" i="21"/>
  <c r="CO76" i="21"/>
  <c r="CN76" i="21"/>
  <c r="CM76" i="21"/>
  <c r="CL76" i="21"/>
  <c r="CK76" i="21"/>
  <c r="CJ76" i="21"/>
  <c r="CI76" i="21"/>
  <c r="CH76" i="21"/>
  <c r="CG76" i="21"/>
  <c r="CF76" i="21"/>
  <c r="CE76" i="21"/>
  <c r="CD76" i="21"/>
  <c r="CC76" i="21"/>
  <c r="CB76" i="21"/>
  <c r="CA76" i="21"/>
  <c r="BZ76" i="21"/>
  <c r="BY76" i="21"/>
  <c r="BX76" i="21"/>
  <c r="BW76" i="21"/>
  <c r="BV76" i="21"/>
  <c r="BU76" i="21"/>
  <c r="BT76" i="21"/>
  <c r="BS76" i="21"/>
  <c r="BQ76" i="21"/>
  <c r="BP76" i="21"/>
  <c r="BO76" i="21"/>
  <c r="BN76" i="21"/>
  <c r="BM76" i="21"/>
  <c r="BL76" i="21"/>
  <c r="BK76" i="21"/>
  <c r="BJ76" i="21"/>
  <c r="BI76" i="21"/>
  <c r="BH76" i="21"/>
  <c r="BG76" i="21"/>
  <c r="BF76" i="21"/>
  <c r="BE76" i="21"/>
  <c r="BD76" i="21"/>
  <c r="BC76" i="21"/>
  <c r="BB76" i="21"/>
  <c r="BA76" i="21"/>
  <c r="AZ76" i="21"/>
  <c r="AY76" i="21"/>
  <c r="AX76" i="21"/>
  <c r="AW76" i="21"/>
  <c r="AV76" i="21"/>
  <c r="AU76" i="21"/>
  <c r="AT76" i="21"/>
  <c r="AS76" i="21"/>
  <c r="AR76" i="21"/>
  <c r="AQ76" i="21"/>
  <c r="AP76" i="21"/>
  <c r="AO76" i="21"/>
  <c r="AN76" i="21"/>
  <c r="AM76" i="21"/>
  <c r="AL76" i="21"/>
  <c r="AK76" i="21"/>
  <c r="AJ76" i="21"/>
  <c r="AI76" i="21"/>
  <c r="AH76" i="21"/>
  <c r="AG76" i="21"/>
  <c r="AF76" i="21"/>
  <c r="AE76" i="21"/>
  <c r="AD76" i="21"/>
  <c r="AC76" i="21"/>
  <c r="AB76" i="21"/>
  <c r="AA76" i="21"/>
  <c r="Z76" i="21"/>
  <c r="Y76" i="21"/>
  <c r="X76" i="21"/>
  <c r="W76" i="21"/>
  <c r="V76" i="21"/>
  <c r="U76" i="21"/>
  <c r="T76" i="21"/>
  <c r="S76" i="21"/>
  <c r="R76" i="21"/>
  <c r="Q76" i="21"/>
  <c r="P76" i="21"/>
  <c r="O76" i="21"/>
  <c r="N76" i="21"/>
  <c r="M76" i="21"/>
  <c r="L76" i="21"/>
  <c r="K76" i="21"/>
  <c r="J76" i="21"/>
  <c r="I76" i="21"/>
  <c r="H76" i="21"/>
  <c r="G76" i="21"/>
  <c r="F76" i="21"/>
  <c r="E76" i="21"/>
  <c r="D76" i="21"/>
  <c r="C76" i="21"/>
  <c r="B76" i="21"/>
  <c r="A76" i="21"/>
  <c r="EF75" i="21"/>
  <c r="EE75" i="21"/>
  <c r="ED75" i="21"/>
  <c r="EC75" i="21"/>
  <c r="EB75" i="21"/>
  <c r="EA75" i="21"/>
  <c r="DZ75" i="21"/>
  <c r="DY75" i="21"/>
  <c r="DX75" i="21"/>
  <c r="DW75" i="21"/>
  <c r="DV75" i="21"/>
  <c r="DU75" i="21"/>
  <c r="DT75" i="21"/>
  <c r="DS75" i="21"/>
  <c r="DR75" i="21"/>
  <c r="DQ75" i="21"/>
  <c r="DP75" i="21"/>
  <c r="DO75" i="21"/>
  <c r="DN75" i="21"/>
  <c r="DM75" i="21"/>
  <c r="DL75" i="21"/>
  <c r="DK75" i="21"/>
  <c r="DJ75" i="21"/>
  <c r="DI75" i="21"/>
  <c r="DH75" i="21"/>
  <c r="DG75" i="21"/>
  <c r="DF75" i="21"/>
  <c r="DE75" i="21"/>
  <c r="DD75" i="21"/>
  <c r="DC75" i="21"/>
  <c r="DB75" i="21"/>
  <c r="DA75" i="21"/>
  <c r="CZ75" i="21"/>
  <c r="CY75" i="21"/>
  <c r="CX75" i="21"/>
  <c r="CW75" i="21"/>
  <c r="CV75" i="21"/>
  <c r="CU75" i="21"/>
  <c r="CT75" i="21"/>
  <c r="CS75" i="21"/>
  <c r="CR75" i="21"/>
  <c r="CQ75" i="21"/>
  <c r="CP75" i="21"/>
  <c r="CO75" i="21"/>
  <c r="CN75" i="21"/>
  <c r="CM75" i="21"/>
  <c r="CL75" i="21"/>
  <c r="CK75" i="21"/>
  <c r="CJ75" i="21"/>
  <c r="CI75" i="21"/>
  <c r="CH75" i="21"/>
  <c r="CG75" i="21"/>
  <c r="CF75" i="21"/>
  <c r="CE75" i="21"/>
  <c r="CD75" i="21"/>
  <c r="CC75" i="21"/>
  <c r="CB75" i="21"/>
  <c r="CA75" i="21"/>
  <c r="BZ75" i="21"/>
  <c r="BY75" i="21"/>
  <c r="BX75" i="21"/>
  <c r="BW75" i="21"/>
  <c r="BV75" i="21"/>
  <c r="BU75" i="21"/>
  <c r="BT75" i="21"/>
  <c r="BS75" i="21"/>
  <c r="BQ75" i="21"/>
  <c r="BP75" i="21"/>
  <c r="BO75" i="21"/>
  <c r="BN75" i="21"/>
  <c r="BM75" i="21"/>
  <c r="BL75" i="21"/>
  <c r="BK75" i="21"/>
  <c r="BJ75" i="21"/>
  <c r="BI75" i="21"/>
  <c r="BH75" i="21"/>
  <c r="BG75" i="21"/>
  <c r="BF75" i="21"/>
  <c r="BE75" i="21"/>
  <c r="BD75" i="21"/>
  <c r="BC75" i="21"/>
  <c r="BB75" i="21"/>
  <c r="BA75" i="21"/>
  <c r="AZ75" i="21"/>
  <c r="AY75" i="21"/>
  <c r="AX75" i="21"/>
  <c r="AW75" i="21"/>
  <c r="AV75" i="21"/>
  <c r="AU75" i="21"/>
  <c r="AT75" i="21"/>
  <c r="AS75" i="21"/>
  <c r="AR75" i="21"/>
  <c r="AQ75" i="21"/>
  <c r="AP75" i="21"/>
  <c r="AO75" i="21"/>
  <c r="AN75" i="21"/>
  <c r="AM75" i="21"/>
  <c r="AL75" i="21"/>
  <c r="AK75" i="21"/>
  <c r="AJ75" i="21"/>
  <c r="AI75" i="21"/>
  <c r="AH75" i="21"/>
  <c r="AG75" i="21"/>
  <c r="AF75" i="21"/>
  <c r="AE75" i="21"/>
  <c r="AD75" i="21"/>
  <c r="AC75" i="21"/>
  <c r="AB75" i="21"/>
  <c r="AA75" i="21"/>
  <c r="Z75" i="21"/>
  <c r="Y75" i="21"/>
  <c r="X75" i="21"/>
  <c r="W75" i="21"/>
  <c r="V75" i="21"/>
  <c r="U75" i="21"/>
  <c r="T75" i="21"/>
  <c r="S75" i="21"/>
  <c r="R75" i="21"/>
  <c r="Q75" i="21"/>
  <c r="P75" i="21"/>
  <c r="O75" i="21"/>
  <c r="N75" i="21"/>
  <c r="M75" i="21"/>
  <c r="L75" i="21"/>
  <c r="K75" i="21"/>
  <c r="J75" i="21"/>
  <c r="I75" i="21"/>
  <c r="H75" i="21"/>
  <c r="G75" i="21"/>
  <c r="F75" i="21"/>
  <c r="E75" i="21"/>
  <c r="D75" i="21"/>
  <c r="C75" i="21"/>
  <c r="B75" i="21"/>
  <c r="A75" i="21"/>
  <c r="EF74" i="21"/>
  <c r="EE74" i="21"/>
  <c r="ED74" i="21"/>
  <c r="EC74" i="21"/>
  <c r="EB74" i="21"/>
  <c r="EA74" i="21"/>
  <c r="DZ74" i="21"/>
  <c r="DY74" i="21"/>
  <c r="DX74" i="21"/>
  <c r="DW74" i="21"/>
  <c r="DV74" i="21"/>
  <c r="DU74" i="21"/>
  <c r="DT74" i="21"/>
  <c r="DS74" i="21"/>
  <c r="DR74" i="21"/>
  <c r="DQ74" i="21"/>
  <c r="DP74" i="21"/>
  <c r="DO74" i="21"/>
  <c r="DN74" i="21"/>
  <c r="DM74" i="21"/>
  <c r="DL74" i="21"/>
  <c r="DK74" i="21"/>
  <c r="DJ74" i="21"/>
  <c r="DI74" i="21"/>
  <c r="DH74" i="21"/>
  <c r="DG74" i="21"/>
  <c r="DF74" i="21"/>
  <c r="DE74" i="21"/>
  <c r="DD74" i="21"/>
  <c r="DC74" i="21"/>
  <c r="DB74" i="21"/>
  <c r="DA74" i="21"/>
  <c r="CZ74" i="21"/>
  <c r="CY74" i="21"/>
  <c r="CX74" i="21"/>
  <c r="CW74" i="21"/>
  <c r="CV74" i="21"/>
  <c r="CU74" i="21"/>
  <c r="CT74" i="21"/>
  <c r="CS74" i="21"/>
  <c r="CR74" i="21"/>
  <c r="CQ74" i="21"/>
  <c r="CP74" i="21"/>
  <c r="CO74" i="21"/>
  <c r="CN74" i="21"/>
  <c r="CM74" i="21"/>
  <c r="CL74" i="21"/>
  <c r="CK74" i="21"/>
  <c r="CJ74" i="21"/>
  <c r="CI74" i="21"/>
  <c r="CH74" i="21"/>
  <c r="CG74" i="21"/>
  <c r="CF74" i="21"/>
  <c r="CE74" i="21"/>
  <c r="CD74" i="21"/>
  <c r="CC74" i="21"/>
  <c r="CB74" i="21"/>
  <c r="CA74" i="21"/>
  <c r="BZ74" i="21"/>
  <c r="BY74" i="21"/>
  <c r="BX74" i="21"/>
  <c r="BW74" i="21"/>
  <c r="BV74" i="21"/>
  <c r="BU74" i="21"/>
  <c r="BT74" i="21"/>
  <c r="BS74" i="21"/>
  <c r="BQ74" i="21"/>
  <c r="BP74" i="21"/>
  <c r="BO74" i="21"/>
  <c r="BN74" i="21"/>
  <c r="BM74" i="21"/>
  <c r="BL74" i="21"/>
  <c r="BK74" i="21"/>
  <c r="BJ74" i="21"/>
  <c r="BI74" i="21"/>
  <c r="BH74" i="21"/>
  <c r="BG74" i="21"/>
  <c r="BF74" i="21"/>
  <c r="BE74" i="21"/>
  <c r="BD74" i="21"/>
  <c r="BC74" i="21"/>
  <c r="BB74" i="21"/>
  <c r="BA74" i="21"/>
  <c r="AZ74" i="21"/>
  <c r="AY74" i="21"/>
  <c r="AX74" i="21"/>
  <c r="AW74" i="21"/>
  <c r="AV74" i="21"/>
  <c r="AU74" i="21"/>
  <c r="AT74" i="21"/>
  <c r="AS74" i="21"/>
  <c r="AR74" i="21"/>
  <c r="AQ74" i="21"/>
  <c r="AP74" i="21"/>
  <c r="AO74" i="21"/>
  <c r="AN74" i="21"/>
  <c r="AM74" i="21"/>
  <c r="AL74" i="21"/>
  <c r="AK74" i="21"/>
  <c r="AJ74" i="21"/>
  <c r="AI74" i="21"/>
  <c r="AH74" i="21"/>
  <c r="AG74" i="21"/>
  <c r="AF74" i="21"/>
  <c r="AE74" i="21"/>
  <c r="AD74" i="21"/>
  <c r="AC74" i="21"/>
  <c r="AB74" i="21"/>
  <c r="AA74" i="21"/>
  <c r="Z74" i="21"/>
  <c r="Y74" i="21"/>
  <c r="X74" i="21"/>
  <c r="W74" i="21"/>
  <c r="V74" i="21"/>
  <c r="U74" i="21"/>
  <c r="T74" i="21"/>
  <c r="S74" i="21"/>
  <c r="R74" i="21"/>
  <c r="Q74" i="21"/>
  <c r="P74" i="21"/>
  <c r="O74" i="21"/>
  <c r="N74" i="21"/>
  <c r="M74" i="21"/>
  <c r="L74" i="21"/>
  <c r="K74" i="21"/>
  <c r="J74" i="21"/>
  <c r="I74" i="21"/>
  <c r="H74" i="21"/>
  <c r="G74" i="21"/>
  <c r="F74" i="21"/>
  <c r="E74" i="21"/>
  <c r="D74" i="21"/>
  <c r="C74" i="21"/>
  <c r="B74" i="21"/>
  <c r="A74" i="21"/>
  <c r="EF73" i="21"/>
  <c r="EE73" i="21"/>
  <c r="ED73" i="21"/>
  <c r="EC73" i="21"/>
  <c r="EB73" i="21"/>
  <c r="EA73" i="21"/>
  <c r="DZ73" i="21"/>
  <c r="DY73" i="21"/>
  <c r="DX73" i="21"/>
  <c r="DW73" i="21"/>
  <c r="DV73" i="21"/>
  <c r="DU73" i="21"/>
  <c r="DT73" i="21"/>
  <c r="DS73" i="21"/>
  <c r="DR73" i="21"/>
  <c r="DQ73" i="21"/>
  <c r="DP73" i="21"/>
  <c r="DO73" i="21"/>
  <c r="DN73" i="21"/>
  <c r="DM73" i="21"/>
  <c r="DL73" i="21"/>
  <c r="DK73" i="21"/>
  <c r="DJ73" i="21"/>
  <c r="DI73" i="21"/>
  <c r="DH73" i="21"/>
  <c r="DG73" i="21"/>
  <c r="DF73" i="21"/>
  <c r="DE73" i="21"/>
  <c r="DD73" i="21"/>
  <c r="DC73" i="21"/>
  <c r="DB73" i="21"/>
  <c r="DA73" i="21"/>
  <c r="CZ73" i="21"/>
  <c r="CY73" i="21"/>
  <c r="CX73" i="21"/>
  <c r="CW73" i="21"/>
  <c r="CV73" i="21"/>
  <c r="CU73" i="21"/>
  <c r="CT73" i="21"/>
  <c r="CS73" i="21"/>
  <c r="CR73" i="21"/>
  <c r="CQ73" i="21"/>
  <c r="CP73" i="21"/>
  <c r="CO73" i="21"/>
  <c r="CN73" i="21"/>
  <c r="CM73" i="21"/>
  <c r="CL73" i="21"/>
  <c r="CK73" i="21"/>
  <c r="CJ73" i="21"/>
  <c r="CI73" i="21"/>
  <c r="CH73" i="21"/>
  <c r="CG73" i="21"/>
  <c r="CF73" i="21"/>
  <c r="CE73" i="21"/>
  <c r="CD73" i="21"/>
  <c r="CC73" i="21"/>
  <c r="CB73" i="21"/>
  <c r="CA73" i="21"/>
  <c r="BZ73" i="21"/>
  <c r="BY73" i="21"/>
  <c r="BX73" i="21"/>
  <c r="BW73" i="21"/>
  <c r="BV73" i="21"/>
  <c r="BU73" i="21"/>
  <c r="BT73" i="21"/>
  <c r="BS73" i="21"/>
  <c r="BQ73" i="21"/>
  <c r="BP73" i="21"/>
  <c r="BO73" i="21"/>
  <c r="BN73" i="21"/>
  <c r="BM73" i="21"/>
  <c r="BL73" i="21"/>
  <c r="BK73" i="21"/>
  <c r="BJ73" i="21"/>
  <c r="BI73" i="21"/>
  <c r="BH73" i="21"/>
  <c r="BG73" i="21"/>
  <c r="BF73" i="21"/>
  <c r="BE73" i="21"/>
  <c r="BD73" i="21"/>
  <c r="BC73" i="21"/>
  <c r="BB73" i="21"/>
  <c r="BA73" i="21"/>
  <c r="AZ73" i="21"/>
  <c r="AY73" i="21"/>
  <c r="AX73" i="21"/>
  <c r="AW73" i="21"/>
  <c r="AV73" i="21"/>
  <c r="AU73" i="21"/>
  <c r="AT73" i="21"/>
  <c r="AS73" i="21"/>
  <c r="AR73" i="21"/>
  <c r="AQ73" i="21"/>
  <c r="AP73" i="21"/>
  <c r="AO73" i="21"/>
  <c r="AN73" i="21"/>
  <c r="AM73" i="21"/>
  <c r="AL73" i="21"/>
  <c r="AK73" i="21"/>
  <c r="AJ73" i="21"/>
  <c r="AI73" i="21"/>
  <c r="AH73" i="21"/>
  <c r="AG73" i="21"/>
  <c r="AF73" i="21"/>
  <c r="AE73" i="21"/>
  <c r="AD73" i="21"/>
  <c r="AC73" i="21"/>
  <c r="AB73" i="21"/>
  <c r="AA73" i="21"/>
  <c r="Z73" i="21"/>
  <c r="Y73" i="21"/>
  <c r="X73" i="21"/>
  <c r="W73" i="21"/>
  <c r="V73" i="21"/>
  <c r="U73" i="21"/>
  <c r="T73" i="21"/>
  <c r="S73" i="21"/>
  <c r="R73" i="21"/>
  <c r="Q73" i="21"/>
  <c r="P73" i="21"/>
  <c r="O73" i="21"/>
  <c r="N73" i="21"/>
  <c r="M73" i="21"/>
  <c r="L73" i="21"/>
  <c r="K73" i="21"/>
  <c r="J73" i="21"/>
  <c r="I73" i="21"/>
  <c r="H73" i="21"/>
  <c r="G73" i="21"/>
  <c r="F73" i="21"/>
  <c r="E73" i="21"/>
  <c r="D73" i="21"/>
  <c r="C73" i="21"/>
  <c r="B73" i="21"/>
  <c r="A73" i="21"/>
  <c r="EF72" i="21"/>
  <c r="EE72" i="21"/>
  <c r="ED72" i="21"/>
  <c r="EC72" i="21"/>
  <c r="EB72" i="21"/>
  <c r="EA72" i="21"/>
  <c r="DZ72" i="21"/>
  <c r="DY72" i="21"/>
  <c r="DX72" i="21"/>
  <c r="DW72" i="21"/>
  <c r="DV72" i="21"/>
  <c r="DU72" i="21"/>
  <c r="DT72" i="21"/>
  <c r="DS72" i="21"/>
  <c r="DR72" i="21"/>
  <c r="DQ72" i="21"/>
  <c r="DP72" i="21"/>
  <c r="DO72" i="21"/>
  <c r="DN72" i="21"/>
  <c r="DM72" i="21"/>
  <c r="DL72" i="21"/>
  <c r="DK72" i="21"/>
  <c r="DJ72" i="21"/>
  <c r="DI72" i="21"/>
  <c r="DH72" i="21"/>
  <c r="DG72" i="21"/>
  <c r="DF72" i="21"/>
  <c r="DE72" i="21"/>
  <c r="DD72" i="21"/>
  <c r="DC72" i="21"/>
  <c r="DB72" i="21"/>
  <c r="DA72" i="21"/>
  <c r="CZ72" i="21"/>
  <c r="CY72" i="21"/>
  <c r="CX72" i="21"/>
  <c r="CW72" i="21"/>
  <c r="CV72" i="21"/>
  <c r="CU72" i="21"/>
  <c r="CT72" i="21"/>
  <c r="CS72" i="21"/>
  <c r="CR72" i="21"/>
  <c r="CQ72" i="21"/>
  <c r="CP72" i="21"/>
  <c r="CO72" i="21"/>
  <c r="CN72" i="21"/>
  <c r="CM72" i="21"/>
  <c r="CL72" i="21"/>
  <c r="CK72" i="21"/>
  <c r="CJ72" i="21"/>
  <c r="CI72" i="21"/>
  <c r="CH72" i="21"/>
  <c r="CG72" i="21"/>
  <c r="CF72" i="21"/>
  <c r="CE72" i="21"/>
  <c r="CD72" i="21"/>
  <c r="CC72" i="21"/>
  <c r="CB72" i="21"/>
  <c r="CA72" i="21"/>
  <c r="BZ72" i="21"/>
  <c r="BY72" i="21"/>
  <c r="BX72" i="21"/>
  <c r="BW72" i="21"/>
  <c r="BV72" i="21"/>
  <c r="BU72" i="21"/>
  <c r="BT72" i="21"/>
  <c r="BS72" i="21"/>
  <c r="BQ72" i="21"/>
  <c r="BP72" i="21"/>
  <c r="BO72" i="21"/>
  <c r="BN72" i="21"/>
  <c r="BM72" i="21"/>
  <c r="BL72" i="21"/>
  <c r="BK72" i="21"/>
  <c r="BJ72" i="21"/>
  <c r="BI72" i="21"/>
  <c r="BH72" i="21"/>
  <c r="BG72" i="21"/>
  <c r="BF72" i="21"/>
  <c r="BE72" i="21"/>
  <c r="BD72" i="21"/>
  <c r="BC72" i="21"/>
  <c r="BB72" i="21"/>
  <c r="BA72" i="21"/>
  <c r="AZ72" i="21"/>
  <c r="AY72" i="21"/>
  <c r="AX72" i="21"/>
  <c r="AW72" i="21"/>
  <c r="AV72" i="21"/>
  <c r="AU72" i="21"/>
  <c r="AT72" i="21"/>
  <c r="AS72" i="21"/>
  <c r="AR72" i="21"/>
  <c r="AQ72" i="21"/>
  <c r="AP72" i="21"/>
  <c r="AO72" i="21"/>
  <c r="AN72" i="21"/>
  <c r="AM72" i="21"/>
  <c r="AL72" i="21"/>
  <c r="AK72" i="21"/>
  <c r="AJ72" i="21"/>
  <c r="AI72" i="21"/>
  <c r="AH72" i="21"/>
  <c r="AG72" i="21"/>
  <c r="AF72" i="21"/>
  <c r="AE72" i="21"/>
  <c r="AD72" i="21"/>
  <c r="AC72" i="21"/>
  <c r="AB72" i="21"/>
  <c r="AA72" i="21"/>
  <c r="Z72" i="21"/>
  <c r="Y72" i="21"/>
  <c r="X72" i="21"/>
  <c r="W72" i="21"/>
  <c r="V72" i="21"/>
  <c r="U72" i="21"/>
  <c r="T72" i="21"/>
  <c r="S72" i="21"/>
  <c r="R72" i="21"/>
  <c r="Q72" i="21"/>
  <c r="P72" i="21"/>
  <c r="O72" i="21"/>
  <c r="N72" i="21"/>
  <c r="M72" i="21"/>
  <c r="L72" i="21"/>
  <c r="K72" i="21"/>
  <c r="J72" i="21"/>
  <c r="I72" i="21"/>
  <c r="H72" i="21"/>
  <c r="G72" i="21"/>
  <c r="F72" i="21"/>
  <c r="E72" i="21"/>
  <c r="D72" i="21"/>
  <c r="C72" i="21"/>
  <c r="B72" i="21"/>
  <c r="A72" i="21"/>
  <c r="EF71" i="21"/>
  <c r="EE71" i="21"/>
  <c r="ED71" i="21"/>
  <c r="EC71" i="21"/>
  <c r="EB71" i="21"/>
  <c r="EA71" i="21"/>
  <c r="DZ71" i="21"/>
  <c r="DY71" i="21"/>
  <c r="DX71" i="21"/>
  <c r="DW71" i="21"/>
  <c r="DV71" i="21"/>
  <c r="DU71" i="21"/>
  <c r="DT71" i="21"/>
  <c r="DS71" i="21"/>
  <c r="DR71" i="21"/>
  <c r="DQ71" i="21"/>
  <c r="DP71" i="21"/>
  <c r="DO71" i="21"/>
  <c r="DN71" i="21"/>
  <c r="DM71" i="21"/>
  <c r="DL71" i="21"/>
  <c r="DK71" i="21"/>
  <c r="DJ71" i="21"/>
  <c r="DI71" i="21"/>
  <c r="DH71" i="21"/>
  <c r="DG71" i="21"/>
  <c r="DF71" i="21"/>
  <c r="DE71" i="21"/>
  <c r="DD71" i="21"/>
  <c r="DC71" i="21"/>
  <c r="DB71" i="21"/>
  <c r="DA71" i="21"/>
  <c r="CZ71" i="21"/>
  <c r="CY71" i="21"/>
  <c r="CX71" i="21"/>
  <c r="CW71" i="21"/>
  <c r="CV71" i="21"/>
  <c r="CU71" i="21"/>
  <c r="CT71" i="21"/>
  <c r="CS71" i="21"/>
  <c r="CR71" i="21"/>
  <c r="CQ71" i="21"/>
  <c r="CP71" i="21"/>
  <c r="CO71" i="21"/>
  <c r="CN71" i="21"/>
  <c r="CM71" i="21"/>
  <c r="CL71" i="21"/>
  <c r="CK71" i="21"/>
  <c r="CJ71" i="21"/>
  <c r="CI71" i="21"/>
  <c r="CH71" i="21"/>
  <c r="CG71" i="21"/>
  <c r="CF71" i="21"/>
  <c r="CE71" i="21"/>
  <c r="CD71" i="21"/>
  <c r="CC71" i="21"/>
  <c r="CB71" i="21"/>
  <c r="CA71" i="21"/>
  <c r="BZ71" i="21"/>
  <c r="BY71" i="21"/>
  <c r="BX71" i="21"/>
  <c r="BW71" i="21"/>
  <c r="BV71" i="21"/>
  <c r="BU71" i="21"/>
  <c r="BT71" i="21"/>
  <c r="BS71" i="21"/>
  <c r="BQ71" i="21"/>
  <c r="BP71" i="21"/>
  <c r="BO71" i="21"/>
  <c r="BN71" i="21"/>
  <c r="BM71" i="21"/>
  <c r="BL71" i="21"/>
  <c r="BK71" i="21"/>
  <c r="BJ71" i="21"/>
  <c r="BI71" i="21"/>
  <c r="BH71" i="21"/>
  <c r="BG71" i="21"/>
  <c r="BF71" i="21"/>
  <c r="BE71" i="21"/>
  <c r="BD71" i="21"/>
  <c r="BC71" i="21"/>
  <c r="BB71" i="21"/>
  <c r="BA71" i="21"/>
  <c r="AZ71" i="21"/>
  <c r="AY71" i="21"/>
  <c r="AX71" i="21"/>
  <c r="AW71" i="21"/>
  <c r="AV71" i="21"/>
  <c r="AU71" i="21"/>
  <c r="AT71" i="21"/>
  <c r="AS71" i="21"/>
  <c r="AR71" i="21"/>
  <c r="AQ71" i="21"/>
  <c r="AP71" i="21"/>
  <c r="AO71" i="21"/>
  <c r="AN71" i="21"/>
  <c r="AM71" i="21"/>
  <c r="AL71" i="21"/>
  <c r="AK71" i="21"/>
  <c r="AJ71" i="21"/>
  <c r="AI71" i="21"/>
  <c r="AH71" i="21"/>
  <c r="AG71" i="21"/>
  <c r="AF71" i="21"/>
  <c r="AE71" i="21"/>
  <c r="AD71" i="21"/>
  <c r="AC71" i="21"/>
  <c r="AB71" i="21"/>
  <c r="AA71" i="21"/>
  <c r="Z71" i="21"/>
  <c r="Y71" i="21"/>
  <c r="X71" i="21"/>
  <c r="W71" i="21"/>
  <c r="V71" i="21"/>
  <c r="U71" i="21"/>
  <c r="T71" i="21"/>
  <c r="S71" i="21"/>
  <c r="R71" i="21"/>
  <c r="Q71" i="21"/>
  <c r="P71" i="21"/>
  <c r="O71" i="21"/>
  <c r="N71" i="21"/>
  <c r="M71" i="21"/>
  <c r="L71" i="21"/>
  <c r="K71" i="21"/>
  <c r="J71" i="21"/>
  <c r="I71" i="21"/>
  <c r="H71" i="21"/>
  <c r="G71" i="21"/>
  <c r="F71" i="21"/>
  <c r="E71" i="21"/>
  <c r="D71" i="21"/>
  <c r="C71" i="21"/>
  <c r="B71" i="21"/>
  <c r="A71" i="21"/>
  <c r="EF70" i="21"/>
  <c r="EE70" i="21"/>
  <c r="ED70" i="21"/>
  <c r="EC70" i="21"/>
  <c r="EB70" i="21"/>
  <c r="EA70" i="21"/>
  <c r="DZ70" i="21"/>
  <c r="DY70" i="21"/>
  <c r="DX70" i="21"/>
  <c r="DW70" i="21"/>
  <c r="DV70" i="21"/>
  <c r="DU70" i="21"/>
  <c r="DT70" i="21"/>
  <c r="DS70" i="21"/>
  <c r="DR70" i="21"/>
  <c r="DQ70" i="21"/>
  <c r="DP70" i="21"/>
  <c r="DO70" i="21"/>
  <c r="DN70" i="21"/>
  <c r="DM70" i="21"/>
  <c r="DL70" i="21"/>
  <c r="DK70" i="21"/>
  <c r="DJ70" i="21"/>
  <c r="DI70" i="21"/>
  <c r="DH70" i="21"/>
  <c r="DG70" i="21"/>
  <c r="DF70" i="21"/>
  <c r="DE70" i="21"/>
  <c r="DD70" i="21"/>
  <c r="DC70" i="21"/>
  <c r="DB70" i="21"/>
  <c r="DA70" i="21"/>
  <c r="CZ70" i="21"/>
  <c r="CY70" i="21"/>
  <c r="CX70" i="21"/>
  <c r="CW70" i="21"/>
  <c r="CV70" i="21"/>
  <c r="CU70" i="21"/>
  <c r="CT70" i="21"/>
  <c r="CS70" i="21"/>
  <c r="CR70" i="21"/>
  <c r="CQ70" i="21"/>
  <c r="CP70" i="21"/>
  <c r="CO70" i="21"/>
  <c r="CN70" i="21"/>
  <c r="CM70" i="21"/>
  <c r="CL70" i="21"/>
  <c r="CK70" i="21"/>
  <c r="CJ70" i="21"/>
  <c r="CI70" i="21"/>
  <c r="CH70" i="21"/>
  <c r="CG70" i="21"/>
  <c r="CF70" i="21"/>
  <c r="CE70" i="21"/>
  <c r="CD70" i="21"/>
  <c r="CC70" i="21"/>
  <c r="CB70" i="21"/>
  <c r="CA70" i="21"/>
  <c r="BZ70" i="21"/>
  <c r="BY70" i="21"/>
  <c r="BX70" i="21"/>
  <c r="BW70" i="21"/>
  <c r="BV70" i="21"/>
  <c r="BU70" i="21"/>
  <c r="BT70" i="21"/>
  <c r="BS70" i="21"/>
  <c r="BQ70" i="21"/>
  <c r="BP70" i="21"/>
  <c r="BO70" i="21"/>
  <c r="BN70" i="21"/>
  <c r="BM70" i="21"/>
  <c r="BL70" i="21"/>
  <c r="BK70" i="21"/>
  <c r="BJ70" i="21"/>
  <c r="BI70" i="21"/>
  <c r="BH70" i="21"/>
  <c r="BG70" i="21"/>
  <c r="BF70" i="21"/>
  <c r="BE70" i="21"/>
  <c r="BD70" i="21"/>
  <c r="BC70" i="21"/>
  <c r="BB70" i="21"/>
  <c r="BA70" i="21"/>
  <c r="AZ70" i="21"/>
  <c r="AY70" i="21"/>
  <c r="AX70" i="21"/>
  <c r="AW70" i="21"/>
  <c r="AV70" i="21"/>
  <c r="AU70" i="21"/>
  <c r="AT70" i="21"/>
  <c r="AS70" i="21"/>
  <c r="AR70" i="21"/>
  <c r="AQ70" i="21"/>
  <c r="AP70" i="21"/>
  <c r="AO70" i="21"/>
  <c r="AN70" i="21"/>
  <c r="AM70" i="21"/>
  <c r="AL70" i="21"/>
  <c r="AK70" i="21"/>
  <c r="AJ70" i="21"/>
  <c r="AI70" i="21"/>
  <c r="AH70" i="21"/>
  <c r="AG70" i="21"/>
  <c r="AF70" i="21"/>
  <c r="AE70" i="21"/>
  <c r="AD70" i="21"/>
  <c r="AC70" i="21"/>
  <c r="AB70" i="21"/>
  <c r="AA70" i="21"/>
  <c r="Z70" i="21"/>
  <c r="Y70" i="21"/>
  <c r="X70" i="21"/>
  <c r="W70" i="21"/>
  <c r="V70" i="21"/>
  <c r="U70" i="21"/>
  <c r="T70" i="21"/>
  <c r="S70" i="21"/>
  <c r="R70" i="21"/>
  <c r="Q70" i="21"/>
  <c r="P70" i="21"/>
  <c r="O70" i="21"/>
  <c r="N70" i="21"/>
  <c r="M70" i="21"/>
  <c r="L70" i="21"/>
  <c r="K70" i="21"/>
  <c r="J70" i="21"/>
  <c r="I70" i="21"/>
  <c r="H70" i="21"/>
  <c r="G70" i="21"/>
  <c r="F70" i="21"/>
  <c r="E70" i="21"/>
  <c r="D70" i="21"/>
  <c r="C70" i="21"/>
  <c r="B70" i="21"/>
  <c r="A70" i="21"/>
  <c r="EF69" i="21"/>
  <c r="EE69" i="21"/>
  <c r="ED69" i="21"/>
  <c r="EC69" i="21"/>
  <c r="EB69" i="21"/>
  <c r="EA69" i="21"/>
  <c r="DZ69" i="21"/>
  <c r="DY69" i="21"/>
  <c r="DX69" i="21"/>
  <c r="DW69" i="21"/>
  <c r="DV69" i="21"/>
  <c r="DU69" i="21"/>
  <c r="DT69" i="21"/>
  <c r="DS69" i="21"/>
  <c r="DR69" i="21"/>
  <c r="DQ69" i="21"/>
  <c r="DP69" i="21"/>
  <c r="DO69" i="21"/>
  <c r="DN69" i="21"/>
  <c r="DM69" i="21"/>
  <c r="DL69" i="21"/>
  <c r="DK69" i="21"/>
  <c r="DJ69" i="21"/>
  <c r="DI69" i="21"/>
  <c r="DH69" i="21"/>
  <c r="DG69" i="21"/>
  <c r="DF69" i="21"/>
  <c r="DE69" i="21"/>
  <c r="DD69" i="21"/>
  <c r="DC69" i="21"/>
  <c r="DB69" i="21"/>
  <c r="DA69" i="21"/>
  <c r="CZ69" i="21"/>
  <c r="CY69" i="21"/>
  <c r="CX69" i="21"/>
  <c r="CW69" i="21"/>
  <c r="CV69" i="21"/>
  <c r="CU69" i="21"/>
  <c r="CT69" i="21"/>
  <c r="CS69" i="21"/>
  <c r="CR69" i="21"/>
  <c r="CQ69" i="21"/>
  <c r="CP69" i="21"/>
  <c r="CO69" i="21"/>
  <c r="CN69" i="21"/>
  <c r="CM69" i="21"/>
  <c r="CL69" i="21"/>
  <c r="CK69" i="21"/>
  <c r="CJ69" i="21"/>
  <c r="CI69" i="21"/>
  <c r="CH69" i="21"/>
  <c r="CG69" i="21"/>
  <c r="CF69" i="21"/>
  <c r="CE69" i="21"/>
  <c r="CD69" i="21"/>
  <c r="CC69" i="21"/>
  <c r="CB69" i="21"/>
  <c r="CA69" i="21"/>
  <c r="BZ69" i="21"/>
  <c r="BY69" i="21"/>
  <c r="BX69" i="21"/>
  <c r="BW69" i="21"/>
  <c r="BV69" i="21"/>
  <c r="BU69" i="21"/>
  <c r="BT69" i="21"/>
  <c r="BS69" i="21"/>
  <c r="BQ69" i="21"/>
  <c r="BP69" i="21"/>
  <c r="BO69" i="21"/>
  <c r="BN69" i="21"/>
  <c r="BM69" i="21"/>
  <c r="BL69" i="21"/>
  <c r="BK69" i="21"/>
  <c r="BJ69" i="21"/>
  <c r="BI69" i="21"/>
  <c r="BH69" i="21"/>
  <c r="BG69" i="21"/>
  <c r="BF69" i="21"/>
  <c r="BE69" i="21"/>
  <c r="BD69" i="21"/>
  <c r="BC69" i="21"/>
  <c r="BB69" i="21"/>
  <c r="BA69" i="21"/>
  <c r="AZ69" i="21"/>
  <c r="AY69" i="21"/>
  <c r="AX69" i="21"/>
  <c r="AW69" i="21"/>
  <c r="AV69" i="21"/>
  <c r="AU69" i="21"/>
  <c r="AT69" i="21"/>
  <c r="AS69" i="21"/>
  <c r="AR69" i="21"/>
  <c r="AQ69" i="21"/>
  <c r="AP69" i="21"/>
  <c r="AO69" i="21"/>
  <c r="AN69" i="21"/>
  <c r="AM69" i="21"/>
  <c r="AL69" i="21"/>
  <c r="AK69" i="21"/>
  <c r="AJ69" i="21"/>
  <c r="AI69" i="21"/>
  <c r="AH69" i="21"/>
  <c r="AG69" i="21"/>
  <c r="AF69" i="21"/>
  <c r="AE69" i="21"/>
  <c r="AD69" i="21"/>
  <c r="AC69" i="21"/>
  <c r="AB69" i="21"/>
  <c r="AA69" i="21"/>
  <c r="Z69" i="21"/>
  <c r="Y69" i="21"/>
  <c r="X69" i="21"/>
  <c r="W69" i="21"/>
  <c r="V69" i="21"/>
  <c r="U69" i="21"/>
  <c r="T69" i="21"/>
  <c r="S69" i="21"/>
  <c r="R69" i="21"/>
  <c r="Q69" i="21"/>
  <c r="P69" i="21"/>
  <c r="O69" i="21"/>
  <c r="N69" i="21"/>
  <c r="M69" i="21"/>
  <c r="L69" i="21"/>
  <c r="K69" i="21"/>
  <c r="J69" i="21"/>
  <c r="I69" i="21"/>
  <c r="H69" i="21"/>
  <c r="G69" i="21"/>
  <c r="F69" i="21"/>
  <c r="E69" i="21"/>
  <c r="D69" i="21"/>
  <c r="C69" i="21"/>
  <c r="B69" i="21"/>
  <c r="A69" i="21"/>
  <c r="EF68" i="21"/>
  <c r="EE68" i="21"/>
  <c r="ED68" i="21"/>
  <c r="EC68" i="21"/>
  <c r="EB68" i="21"/>
  <c r="EA68" i="21"/>
  <c r="DZ68" i="21"/>
  <c r="DY68" i="21"/>
  <c r="DX68" i="21"/>
  <c r="DW68" i="21"/>
  <c r="DV68" i="21"/>
  <c r="DU68" i="21"/>
  <c r="DT68" i="21"/>
  <c r="DS68" i="21"/>
  <c r="DR68" i="21"/>
  <c r="DQ68" i="21"/>
  <c r="DP68" i="21"/>
  <c r="DO68" i="21"/>
  <c r="DN68" i="21"/>
  <c r="DM68" i="21"/>
  <c r="DL68" i="21"/>
  <c r="DK68" i="21"/>
  <c r="DJ68" i="21"/>
  <c r="DI68" i="21"/>
  <c r="DH68" i="21"/>
  <c r="DG68" i="21"/>
  <c r="DF68" i="21"/>
  <c r="DE68" i="21"/>
  <c r="DD68" i="21"/>
  <c r="DC68" i="21"/>
  <c r="DB68" i="21"/>
  <c r="DA68" i="21"/>
  <c r="CZ68" i="21"/>
  <c r="CY68" i="21"/>
  <c r="CX68" i="21"/>
  <c r="CW68" i="21"/>
  <c r="CV68" i="21"/>
  <c r="CU68" i="21"/>
  <c r="CT68" i="21"/>
  <c r="CS68" i="21"/>
  <c r="CR68" i="21"/>
  <c r="CQ68" i="21"/>
  <c r="CP68" i="21"/>
  <c r="CO68" i="21"/>
  <c r="CN68" i="21"/>
  <c r="CM68" i="21"/>
  <c r="CL68" i="21"/>
  <c r="CK68" i="21"/>
  <c r="CJ68" i="21"/>
  <c r="CI68" i="21"/>
  <c r="CH68" i="21"/>
  <c r="CG68" i="21"/>
  <c r="CF68" i="21"/>
  <c r="CE68" i="21"/>
  <c r="CD68" i="21"/>
  <c r="CC68" i="21"/>
  <c r="CB68" i="21"/>
  <c r="CA68" i="21"/>
  <c r="BZ68" i="21"/>
  <c r="BY68" i="21"/>
  <c r="BX68" i="21"/>
  <c r="BW68" i="21"/>
  <c r="BV68" i="21"/>
  <c r="BU68" i="21"/>
  <c r="BT68" i="21"/>
  <c r="BS68" i="21"/>
  <c r="BQ68" i="21"/>
  <c r="BP68" i="21"/>
  <c r="BO68" i="21"/>
  <c r="BN68" i="21"/>
  <c r="BM68" i="21"/>
  <c r="BL68" i="21"/>
  <c r="BK68" i="21"/>
  <c r="BJ68" i="21"/>
  <c r="BI68" i="21"/>
  <c r="BH68" i="21"/>
  <c r="BG68" i="21"/>
  <c r="BF68" i="21"/>
  <c r="BE68" i="21"/>
  <c r="BD68" i="21"/>
  <c r="BC68" i="21"/>
  <c r="BB68" i="21"/>
  <c r="BA68" i="21"/>
  <c r="AZ68" i="21"/>
  <c r="AY68" i="21"/>
  <c r="AX68" i="21"/>
  <c r="AW68" i="21"/>
  <c r="AV68" i="21"/>
  <c r="AU68" i="21"/>
  <c r="AT68" i="21"/>
  <c r="AS68" i="21"/>
  <c r="AR68" i="21"/>
  <c r="AQ68" i="21"/>
  <c r="AP68" i="21"/>
  <c r="AO68" i="21"/>
  <c r="AN68" i="21"/>
  <c r="AM68" i="21"/>
  <c r="AL68" i="21"/>
  <c r="AK68" i="21"/>
  <c r="AJ68" i="21"/>
  <c r="AI68" i="21"/>
  <c r="AH68" i="21"/>
  <c r="AG68" i="21"/>
  <c r="AF68" i="21"/>
  <c r="AE68" i="21"/>
  <c r="AD68" i="21"/>
  <c r="AC68" i="21"/>
  <c r="AB68" i="21"/>
  <c r="AA68" i="21"/>
  <c r="Z68" i="21"/>
  <c r="Y68" i="21"/>
  <c r="X68" i="21"/>
  <c r="W68" i="21"/>
  <c r="V68" i="21"/>
  <c r="U68" i="21"/>
  <c r="T68" i="21"/>
  <c r="S68" i="21"/>
  <c r="R68" i="21"/>
  <c r="Q68" i="21"/>
  <c r="P68" i="21"/>
  <c r="O68" i="21"/>
  <c r="N68" i="21"/>
  <c r="M68" i="21"/>
  <c r="L68" i="21"/>
  <c r="K68" i="21"/>
  <c r="J68" i="21"/>
  <c r="I68" i="21"/>
  <c r="H68" i="21"/>
  <c r="G68" i="21"/>
  <c r="F68" i="21"/>
  <c r="E68" i="21"/>
  <c r="D68" i="21"/>
  <c r="C68" i="21"/>
  <c r="B68" i="21"/>
  <c r="A68" i="21"/>
  <c r="EF67" i="21"/>
  <c r="EE67" i="21"/>
  <c r="ED67" i="21"/>
  <c r="EC67" i="21"/>
  <c r="EB67" i="21"/>
  <c r="EA67" i="21"/>
  <c r="DZ67" i="21"/>
  <c r="DY67" i="21"/>
  <c r="DX67" i="21"/>
  <c r="DW67" i="21"/>
  <c r="DV67" i="21"/>
  <c r="DU67" i="21"/>
  <c r="DT67" i="21"/>
  <c r="DS67" i="21"/>
  <c r="DR67" i="21"/>
  <c r="DQ67" i="21"/>
  <c r="DP67" i="21"/>
  <c r="DO67" i="21"/>
  <c r="DN67" i="21"/>
  <c r="DM67" i="21"/>
  <c r="DL67" i="21"/>
  <c r="DK67" i="21"/>
  <c r="DJ67" i="21"/>
  <c r="DI67" i="21"/>
  <c r="DH67" i="21"/>
  <c r="DG67" i="21"/>
  <c r="DF67" i="21"/>
  <c r="DE67" i="21"/>
  <c r="DD67" i="21"/>
  <c r="DC67" i="21"/>
  <c r="DB67" i="21"/>
  <c r="DA67" i="21"/>
  <c r="CZ67" i="21"/>
  <c r="CY67" i="21"/>
  <c r="CX67" i="21"/>
  <c r="CW67" i="21"/>
  <c r="CV67" i="21"/>
  <c r="CU67" i="21"/>
  <c r="CT67" i="21"/>
  <c r="CS67" i="21"/>
  <c r="CR67" i="21"/>
  <c r="CQ67" i="21"/>
  <c r="CP67" i="21"/>
  <c r="CO67" i="21"/>
  <c r="CN67" i="21"/>
  <c r="CM67" i="21"/>
  <c r="CL67" i="21"/>
  <c r="CK67" i="21"/>
  <c r="CJ67" i="21"/>
  <c r="CI67" i="21"/>
  <c r="CH67" i="21"/>
  <c r="CG67" i="21"/>
  <c r="CF67" i="21"/>
  <c r="CE67" i="21"/>
  <c r="CD67" i="21"/>
  <c r="CC67" i="21"/>
  <c r="CB67" i="21"/>
  <c r="CA67" i="21"/>
  <c r="BZ67" i="21"/>
  <c r="BY67" i="21"/>
  <c r="BX67" i="21"/>
  <c r="BW67" i="21"/>
  <c r="BV67" i="21"/>
  <c r="BU67" i="21"/>
  <c r="BT67" i="21"/>
  <c r="BS67" i="21"/>
  <c r="BQ67" i="21"/>
  <c r="BP67" i="21"/>
  <c r="BO67" i="21"/>
  <c r="BN67" i="21"/>
  <c r="BM67" i="21"/>
  <c r="BL67" i="21"/>
  <c r="BK67" i="21"/>
  <c r="BJ67" i="21"/>
  <c r="BI67" i="21"/>
  <c r="BH67" i="21"/>
  <c r="BG67" i="21"/>
  <c r="BF67" i="21"/>
  <c r="BE67" i="21"/>
  <c r="BD67" i="21"/>
  <c r="BC67" i="21"/>
  <c r="BB67" i="21"/>
  <c r="BA67" i="21"/>
  <c r="AZ67" i="21"/>
  <c r="AY67" i="21"/>
  <c r="AX67" i="21"/>
  <c r="AW67" i="21"/>
  <c r="AV67" i="21"/>
  <c r="AU67" i="21"/>
  <c r="AT67" i="21"/>
  <c r="AS67" i="21"/>
  <c r="AR67" i="21"/>
  <c r="AQ67" i="21"/>
  <c r="AP67" i="21"/>
  <c r="AO67" i="21"/>
  <c r="AN67" i="21"/>
  <c r="AM67" i="21"/>
  <c r="AL67" i="21"/>
  <c r="AK67" i="21"/>
  <c r="AJ67" i="21"/>
  <c r="AI67" i="21"/>
  <c r="AH67" i="21"/>
  <c r="AG67" i="21"/>
  <c r="AF67" i="21"/>
  <c r="AE67" i="21"/>
  <c r="AD67" i="21"/>
  <c r="AC67" i="21"/>
  <c r="AB67" i="21"/>
  <c r="AA67" i="21"/>
  <c r="Z67" i="21"/>
  <c r="Y67" i="21"/>
  <c r="X67" i="21"/>
  <c r="W67" i="21"/>
  <c r="V67" i="21"/>
  <c r="U67" i="21"/>
  <c r="T67" i="21"/>
  <c r="S67" i="21"/>
  <c r="R67" i="21"/>
  <c r="Q67" i="21"/>
  <c r="P67" i="21"/>
  <c r="O67" i="21"/>
  <c r="N67" i="21"/>
  <c r="M67" i="21"/>
  <c r="L67" i="21"/>
  <c r="K67" i="21"/>
  <c r="J67" i="21"/>
  <c r="I67" i="21"/>
  <c r="H67" i="21"/>
  <c r="G67" i="21"/>
  <c r="F67" i="21"/>
  <c r="E67" i="21"/>
  <c r="D67" i="21"/>
  <c r="C67" i="21"/>
  <c r="B67" i="21"/>
  <c r="A67" i="21"/>
  <c r="EF66" i="21"/>
  <c r="EE66" i="21"/>
  <c r="ED66" i="21"/>
  <c r="EC66" i="21"/>
  <c r="EB66" i="21"/>
  <c r="EA66" i="21"/>
  <c r="DZ66" i="21"/>
  <c r="DY66" i="21"/>
  <c r="DX66" i="21"/>
  <c r="DW66" i="21"/>
  <c r="DV66" i="21"/>
  <c r="DU66" i="21"/>
  <c r="DT66" i="21"/>
  <c r="DS66" i="21"/>
  <c r="DR66" i="21"/>
  <c r="DQ66" i="21"/>
  <c r="DP66" i="21"/>
  <c r="DO66" i="21"/>
  <c r="DN66" i="21"/>
  <c r="DM66" i="21"/>
  <c r="DL66" i="21"/>
  <c r="DK66" i="21"/>
  <c r="DJ66" i="21"/>
  <c r="DI66" i="21"/>
  <c r="DH66" i="21"/>
  <c r="DG66" i="21"/>
  <c r="DF66" i="21"/>
  <c r="DE66" i="21"/>
  <c r="DD66" i="21"/>
  <c r="DC66" i="21"/>
  <c r="DB66" i="21"/>
  <c r="DA66" i="21"/>
  <c r="CZ66" i="21"/>
  <c r="CY66" i="21"/>
  <c r="CX66" i="21"/>
  <c r="CW66" i="21"/>
  <c r="CV66" i="21"/>
  <c r="CU66" i="21"/>
  <c r="CT66" i="21"/>
  <c r="CS66" i="21"/>
  <c r="CR66" i="21"/>
  <c r="CQ66" i="21"/>
  <c r="CP66" i="21"/>
  <c r="CO66" i="21"/>
  <c r="CN66" i="21"/>
  <c r="CM66" i="21"/>
  <c r="CL66" i="21"/>
  <c r="CK66" i="21"/>
  <c r="CJ66" i="21"/>
  <c r="CI66" i="21"/>
  <c r="CH66" i="21"/>
  <c r="CG66" i="21"/>
  <c r="CF66" i="21"/>
  <c r="CE66" i="21"/>
  <c r="CD66" i="21"/>
  <c r="CC66" i="21"/>
  <c r="CB66" i="21"/>
  <c r="CA66" i="21"/>
  <c r="BZ66" i="21"/>
  <c r="BY66" i="21"/>
  <c r="BX66" i="21"/>
  <c r="BW66" i="21"/>
  <c r="BV66" i="21"/>
  <c r="BU66" i="21"/>
  <c r="BT66" i="21"/>
  <c r="BS66" i="21"/>
  <c r="BQ66" i="21"/>
  <c r="BP66" i="21"/>
  <c r="BO66" i="21"/>
  <c r="BN66" i="21"/>
  <c r="BM66" i="21"/>
  <c r="BL66" i="21"/>
  <c r="BK66" i="21"/>
  <c r="BJ66" i="21"/>
  <c r="BI66" i="21"/>
  <c r="BH66" i="21"/>
  <c r="BG66" i="21"/>
  <c r="BF66" i="21"/>
  <c r="BE66" i="21"/>
  <c r="BD66" i="21"/>
  <c r="BC66" i="21"/>
  <c r="BB66" i="21"/>
  <c r="BA66" i="21"/>
  <c r="AZ66" i="21"/>
  <c r="AY66" i="21"/>
  <c r="AX66" i="21"/>
  <c r="AW66" i="21"/>
  <c r="AV66" i="21"/>
  <c r="AU66" i="21"/>
  <c r="AT66" i="21"/>
  <c r="AS66" i="21"/>
  <c r="AR66" i="21"/>
  <c r="AQ66" i="21"/>
  <c r="AP66" i="21"/>
  <c r="AO66" i="21"/>
  <c r="AN66" i="21"/>
  <c r="AM66" i="21"/>
  <c r="AL66" i="21"/>
  <c r="AK66" i="21"/>
  <c r="AJ66" i="21"/>
  <c r="AI66" i="21"/>
  <c r="AH66" i="21"/>
  <c r="AG66" i="21"/>
  <c r="AF66" i="21"/>
  <c r="AE66" i="21"/>
  <c r="AD66" i="21"/>
  <c r="AC66" i="21"/>
  <c r="AB66" i="21"/>
  <c r="AA66" i="21"/>
  <c r="Z66" i="21"/>
  <c r="Y66" i="21"/>
  <c r="X66" i="21"/>
  <c r="W66" i="21"/>
  <c r="V66" i="21"/>
  <c r="U66" i="21"/>
  <c r="T66" i="21"/>
  <c r="S66" i="21"/>
  <c r="R66" i="21"/>
  <c r="Q66" i="21"/>
  <c r="P66" i="21"/>
  <c r="O66" i="21"/>
  <c r="N66" i="21"/>
  <c r="M66" i="21"/>
  <c r="L66" i="21"/>
  <c r="K66" i="21"/>
  <c r="J66" i="21"/>
  <c r="I66" i="21"/>
  <c r="H66" i="21"/>
  <c r="G66" i="21"/>
  <c r="F66" i="21"/>
  <c r="E66" i="21"/>
  <c r="D66" i="21"/>
  <c r="C66" i="21"/>
  <c r="B66" i="21"/>
  <c r="A66" i="21"/>
  <c r="EF65" i="21"/>
  <c r="EE65" i="21"/>
  <c r="ED65" i="21"/>
  <c r="EC65" i="21"/>
  <c r="EB65" i="21"/>
  <c r="EA65" i="21"/>
  <c r="DZ65" i="21"/>
  <c r="DY65" i="21"/>
  <c r="DX65" i="21"/>
  <c r="DW65" i="21"/>
  <c r="DV65" i="21"/>
  <c r="DU65" i="21"/>
  <c r="DT65" i="21"/>
  <c r="DS65" i="21"/>
  <c r="DR65" i="21"/>
  <c r="DQ65" i="21"/>
  <c r="DP65" i="21"/>
  <c r="DO65" i="21"/>
  <c r="DN65" i="21"/>
  <c r="DM65" i="21"/>
  <c r="DL65" i="21"/>
  <c r="DK65" i="21"/>
  <c r="DJ65" i="21"/>
  <c r="DI65" i="21"/>
  <c r="DH65" i="21"/>
  <c r="DG65" i="21"/>
  <c r="DF65" i="21"/>
  <c r="DE65" i="21"/>
  <c r="DD65" i="21"/>
  <c r="DC65" i="21"/>
  <c r="DB65" i="21"/>
  <c r="DA65" i="21"/>
  <c r="CZ65" i="21"/>
  <c r="CY65" i="21"/>
  <c r="CX65" i="21"/>
  <c r="CW65" i="21"/>
  <c r="CV65" i="21"/>
  <c r="CU65" i="21"/>
  <c r="CT65" i="21"/>
  <c r="CS65" i="21"/>
  <c r="CR65" i="21"/>
  <c r="CQ65" i="21"/>
  <c r="CP65" i="21"/>
  <c r="CO65" i="21"/>
  <c r="CN65" i="21"/>
  <c r="CM65" i="21"/>
  <c r="CL65" i="21"/>
  <c r="CK65" i="21"/>
  <c r="CJ65" i="21"/>
  <c r="CI65" i="21"/>
  <c r="CH65" i="21"/>
  <c r="CG65" i="21"/>
  <c r="CF65" i="21"/>
  <c r="CE65" i="21"/>
  <c r="CD65" i="21"/>
  <c r="CC65" i="21"/>
  <c r="CB65" i="21"/>
  <c r="CA65" i="21"/>
  <c r="BZ65" i="21"/>
  <c r="BY65" i="21"/>
  <c r="BX65" i="21"/>
  <c r="BW65" i="21"/>
  <c r="BV65" i="21"/>
  <c r="BU65" i="21"/>
  <c r="BT65" i="21"/>
  <c r="BS65" i="21"/>
  <c r="BQ65" i="21"/>
  <c r="BP65" i="21"/>
  <c r="BO65" i="21"/>
  <c r="BN65" i="21"/>
  <c r="BM65" i="21"/>
  <c r="BL65" i="21"/>
  <c r="BK65" i="21"/>
  <c r="BJ65" i="21"/>
  <c r="BI65" i="21"/>
  <c r="BH65" i="21"/>
  <c r="BG65" i="21"/>
  <c r="BF65" i="21"/>
  <c r="BE65" i="21"/>
  <c r="BD65" i="21"/>
  <c r="BC65" i="21"/>
  <c r="BB65" i="21"/>
  <c r="BA65" i="21"/>
  <c r="AZ65" i="21"/>
  <c r="AY65" i="21"/>
  <c r="AX65" i="21"/>
  <c r="AW65" i="21"/>
  <c r="AV65" i="21"/>
  <c r="AU65" i="21"/>
  <c r="AT65" i="21"/>
  <c r="AS65" i="21"/>
  <c r="AR65" i="21"/>
  <c r="AQ65" i="21"/>
  <c r="AP65" i="21"/>
  <c r="AO65" i="21"/>
  <c r="AN65" i="21"/>
  <c r="AM65" i="21"/>
  <c r="AL65" i="21"/>
  <c r="AK65" i="21"/>
  <c r="AJ65" i="21"/>
  <c r="AI65" i="21"/>
  <c r="AH65" i="21"/>
  <c r="AG65" i="21"/>
  <c r="AF65" i="21"/>
  <c r="AE65" i="21"/>
  <c r="AD65" i="21"/>
  <c r="AC65" i="21"/>
  <c r="AB65" i="21"/>
  <c r="AA65" i="21"/>
  <c r="Z65" i="21"/>
  <c r="Y65" i="21"/>
  <c r="X65" i="21"/>
  <c r="W65" i="21"/>
  <c r="V65" i="21"/>
  <c r="U65" i="21"/>
  <c r="T65" i="21"/>
  <c r="S65" i="21"/>
  <c r="R65" i="21"/>
  <c r="Q65" i="21"/>
  <c r="P65" i="21"/>
  <c r="O65" i="21"/>
  <c r="N65" i="21"/>
  <c r="M65" i="21"/>
  <c r="L65" i="21"/>
  <c r="K65" i="21"/>
  <c r="J65" i="21"/>
  <c r="I65" i="21"/>
  <c r="H65" i="21"/>
  <c r="G65" i="21"/>
  <c r="F65" i="21"/>
  <c r="E65" i="21"/>
  <c r="D65" i="21"/>
  <c r="C65" i="21"/>
  <c r="B65" i="21"/>
  <c r="A65" i="21"/>
  <c r="EF64" i="21"/>
  <c r="EE64" i="21"/>
  <c r="ED64" i="21"/>
  <c r="EC64" i="21"/>
  <c r="EB64" i="21"/>
  <c r="EA64" i="21"/>
  <c r="DZ64" i="21"/>
  <c r="DY64" i="21"/>
  <c r="DX64" i="21"/>
  <c r="DW64" i="21"/>
  <c r="DV64" i="21"/>
  <c r="DU64" i="21"/>
  <c r="DT64" i="21"/>
  <c r="DS64" i="21"/>
  <c r="DR64" i="21"/>
  <c r="DQ64" i="21"/>
  <c r="DP64" i="21"/>
  <c r="DO64" i="21"/>
  <c r="DN64" i="21"/>
  <c r="DM64" i="21"/>
  <c r="DL64" i="21"/>
  <c r="DK64" i="21"/>
  <c r="DJ64" i="21"/>
  <c r="DI64" i="21"/>
  <c r="DH64" i="21"/>
  <c r="DG64" i="21"/>
  <c r="DF64" i="21"/>
  <c r="DE64" i="21"/>
  <c r="DD64" i="21"/>
  <c r="DC64" i="21"/>
  <c r="DB64" i="21"/>
  <c r="DA64" i="21"/>
  <c r="CZ64" i="21"/>
  <c r="CY64" i="21"/>
  <c r="CX64" i="21"/>
  <c r="CW64" i="21"/>
  <c r="CV64" i="21"/>
  <c r="CU64" i="21"/>
  <c r="CT64" i="21"/>
  <c r="CS64" i="21"/>
  <c r="CR64" i="21"/>
  <c r="CQ64" i="21"/>
  <c r="CP64" i="21"/>
  <c r="CO64" i="21"/>
  <c r="CN64" i="21"/>
  <c r="CM64" i="21"/>
  <c r="CL64" i="21"/>
  <c r="CK64" i="21"/>
  <c r="CJ64" i="21"/>
  <c r="CI64" i="21"/>
  <c r="CH64" i="21"/>
  <c r="CG64" i="21"/>
  <c r="CF64" i="21"/>
  <c r="CE64" i="21"/>
  <c r="CD64" i="21"/>
  <c r="CC64" i="21"/>
  <c r="CB64" i="21"/>
  <c r="CA64" i="21"/>
  <c r="BZ64" i="21"/>
  <c r="BY64" i="21"/>
  <c r="BX64" i="21"/>
  <c r="BW64" i="21"/>
  <c r="BV64" i="21"/>
  <c r="BU64" i="21"/>
  <c r="BT64" i="21"/>
  <c r="BS64" i="21"/>
  <c r="BQ64" i="21"/>
  <c r="BP64" i="21"/>
  <c r="BO64" i="21"/>
  <c r="BN64" i="21"/>
  <c r="BM64" i="21"/>
  <c r="BL64" i="21"/>
  <c r="BK64" i="21"/>
  <c r="BJ64" i="21"/>
  <c r="BI64" i="21"/>
  <c r="BH64" i="21"/>
  <c r="BG64" i="21"/>
  <c r="BF64" i="21"/>
  <c r="BE64" i="21"/>
  <c r="BD64" i="21"/>
  <c r="BC64" i="21"/>
  <c r="BB64" i="21"/>
  <c r="BA64" i="21"/>
  <c r="AZ64" i="21"/>
  <c r="AY64" i="21"/>
  <c r="AX64" i="21"/>
  <c r="AW64" i="21"/>
  <c r="AV64" i="21"/>
  <c r="AU64" i="21"/>
  <c r="AT64" i="21"/>
  <c r="AS64" i="21"/>
  <c r="AR64" i="21"/>
  <c r="AQ64" i="21"/>
  <c r="AP64" i="21"/>
  <c r="AO64" i="21"/>
  <c r="AN64" i="21"/>
  <c r="AM64" i="21"/>
  <c r="AL64" i="21"/>
  <c r="AK64" i="21"/>
  <c r="AJ64" i="21"/>
  <c r="AI64" i="21"/>
  <c r="AH64" i="21"/>
  <c r="AG64" i="21"/>
  <c r="AF64" i="21"/>
  <c r="AE64" i="21"/>
  <c r="AD64" i="21"/>
  <c r="AC64" i="21"/>
  <c r="AB64" i="21"/>
  <c r="AA64" i="21"/>
  <c r="Z64" i="21"/>
  <c r="Y64" i="21"/>
  <c r="X64" i="21"/>
  <c r="W64" i="21"/>
  <c r="V64" i="21"/>
  <c r="U64" i="21"/>
  <c r="T64" i="21"/>
  <c r="S64" i="21"/>
  <c r="R64" i="21"/>
  <c r="Q64" i="21"/>
  <c r="P64" i="21"/>
  <c r="O64" i="21"/>
  <c r="N64" i="21"/>
  <c r="M64" i="21"/>
  <c r="L64" i="21"/>
  <c r="K64" i="21"/>
  <c r="J64" i="21"/>
  <c r="I64" i="21"/>
  <c r="H64" i="21"/>
  <c r="G64" i="21"/>
  <c r="F64" i="21"/>
  <c r="E64" i="21"/>
  <c r="D64" i="21"/>
  <c r="C64" i="21"/>
  <c r="B64" i="21"/>
  <c r="A64" i="21"/>
  <c r="EF63" i="21"/>
  <c r="EE63" i="21"/>
  <c r="ED63" i="21"/>
  <c r="EC63" i="21"/>
  <c r="EB63" i="21"/>
  <c r="EA63" i="21"/>
  <c r="DZ63" i="21"/>
  <c r="DY63" i="21"/>
  <c r="DX63" i="21"/>
  <c r="DW63" i="21"/>
  <c r="DV63" i="21"/>
  <c r="DU63" i="21"/>
  <c r="DT63" i="21"/>
  <c r="DS63" i="21"/>
  <c r="DR63" i="21"/>
  <c r="DQ63" i="21"/>
  <c r="DP63" i="21"/>
  <c r="DO63" i="21"/>
  <c r="DN63" i="21"/>
  <c r="DM63" i="21"/>
  <c r="DL63" i="21"/>
  <c r="DK63" i="21"/>
  <c r="DJ63" i="21"/>
  <c r="DI63" i="21"/>
  <c r="DH63" i="21"/>
  <c r="DG63" i="21"/>
  <c r="DF63" i="21"/>
  <c r="DE63" i="21"/>
  <c r="DD63" i="21"/>
  <c r="DC63" i="21"/>
  <c r="DB63" i="21"/>
  <c r="DA63" i="21"/>
  <c r="CZ63" i="21"/>
  <c r="CY63" i="21"/>
  <c r="CX63" i="21"/>
  <c r="CW63" i="21"/>
  <c r="CV63" i="21"/>
  <c r="CU63" i="21"/>
  <c r="CT63" i="21"/>
  <c r="CS63" i="21"/>
  <c r="CR63" i="21"/>
  <c r="CQ63" i="21"/>
  <c r="CP63" i="21"/>
  <c r="CO63" i="21"/>
  <c r="CN63" i="21"/>
  <c r="CM63" i="21"/>
  <c r="CL63" i="21"/>
  <c r="CK63" i="21"/>
  <c r="CJ63" i="21"/>
  <c r="CI63" i="21"/>
  <c r="CH63" i="21"/>
  <c r="CG63" i="21"/>
  <c r="CF63" i="21"/>
  <c r="CE63" i="21"/>
  <c r="CD63" i="21"/>
  <c r="CC63" i="21"/>
  <c r="CB63" i="21"/>
  <c r="CA63" i="21"/>
  <c r="BZ63" i="21"/>
  <c r="BY63" i="21"/>
  <c r="BX63" i="21"/>
  <c r="BW63" i="21"/>
  <c r="BV63" i="21"/>
  <c r="BU63" i="21"/>
  <c r="BT63" i="21"/>
  <c r="BS63" i="21"/>
  <c r="BQ63" i="21"/>
  <c r="BP63" i="21"/>
  <c r="BO63" i="21"/>
  <c r="BN63" i="21"/>
  <c r="BM63" i="21"/>
  <c r="BL63" i="21"/>
  <c r="BK63" i="21"/>
  <c r="BJ63" i="21"/>
  <c r="BI63" i="21"/>
  <c r="BH63" i="21"/>
  <c r="BG63" i="21"/>
  <c r="BF63" i="21"/>
  <c r="BE63" i="21"/>
  <c r="BD63" i="21"/>
  <c r="BC63" i="21"/>
  <c r="BB63" i="21"/>
  <c r="BA63" i="21"/>
  <c r="AZ63" i="21"/>
  <c r="AY63" i="21"/>
  <c r="AX63" i="21"/>
  <c r="AW63" i="21"/>
  <c r="AV63" i="21"/>
  <c r="AU63" i="21"/>
  <c r="AT63" i="21"/>
  <c r="AS63" i="21"/>
  <c r="AR63" i="21"/>
  <c r="AQ63" i="21"/>
  <c r="AP63" i="21"/>
  <c r="AO63" i="21"/>
  <c r="AN63" i="21"/>
  <c r="AM63" i="21"/>
  <c r="AL63" i="21"/>
  <c r="AK63" i="21"/>
  <c r="AJ63" i="21"/>
  <c r="AI63" i="21"/>
  <c r="AH63" i="21"/>
  <c r="AG63" i="21"/>
  <c r="AF63" i="21"/>
  <c r="AE63" i="21"/>
  <c r="AD63" i="21"/>
  <c r="AC63" i="21"/>
  <c r="AB63" i="21"/>
  <c r="AA63" i="21"/>
  <c r="Z63" i="21"/>
  <c r="Y63" i="21"/>
  <c r="X63" i="21"/>
  <c r="W63" i="21"/>
  <c r="V63" i="21"/>
  <c r="U63" i="21"/>
  <c r="T63" i="21"/>
  <c r="S63" i="21"/>
  <c r="R63" i="21"/>
  <c r="Q63" i="21"/>
  <c r="P63" i="21"/>
  <c r="O63" i="21"/>
  <c r="N63" i="21"/>
  <c r="M63" i="21"/>
  <c r="L63" i="21"/>
  <c r="K63" i="21"/>
  <c r="J63" i="21"/>
  <c r="I63" i="21"/>
  <c r="H63" i="21"/>
  <c r="G63" i="21"/>
  <c r="F63" i="21"/>
  <c r="E63" i="21"/>
  <c r="D63" i="21"/>
  <c r="C63" i="21"/>
  <c r="B63" i="21"/>
  <c r="A63" i="21"/>
  <c r="EF62" i="21"/>
  <c r="EE62" i="21"/>
  <c r="ED62" i="21"/>
  <c r="EC62" i="21"/>
  <c r="EB62" i="21"/>
  <c r="EA62" i="21"/>
  <c r="DZ62" i="21"/>
  <c r="DY62" i="21"/>
  <c r="DX62" i="21"/>
  <c r="DW62" i="21"/>
  <c r="DV62" i="21"/>
  <c r="DU62" i="21"/>
  <c r="DT62" i="21"/>
  <c r="DS62" i="21"/>
  <c r="DR62" i="21"/>
  <c r="DQ62" i="21"/>
  <c r="DP62" i="21"/>
  <c r="DO62" i="21"/>
  <c r="DN62" i="21"/>
  <c r="DM62" i="21"/>
  <c r="DL62" i="21"/>
  <c r="DK62" i="21"/>
  <c r="DJ62" i="21"/>
  <c r="DI62" i="21"/>
  <c r="DH62" i="21"/>
  <c r="DG62" i="21"/>
  <c r="DF62" i="21"/>
  <c r="DE62" i="21"/>
  <c r="DD62" i="21"/>
  <c r="DC62" i="21"/>
  <c r="DB62" i="21"/>
  <c r="DA62" i="21"/>
  <c r="CZ62" i="21"/>
  <c r="CY62" i="21"/>
  <c r="CX62" i="21"/>
  <c r="CW62" i="21"/>
  <c r="CV62" i="21"/>
  <c r="CU62" i="21"/>
  <c r="CT62" i="21"/>
  <c r="CS62" i="21"/>
  <c r="CR62" i="21"/>
  <c r="CQ62" i="21"/>
  <c r="CP62" i="21"/>
  <c r="CO62" i="21"/>
  <c r="CN62" i="21"/>
  <c r="CM62" i="21"/>
  <c r="CL62" i="21"/>
  <c r="CK62" i="21"/>
  <c r="CJ62" i="21"/>
  <c r="CI62" i="21"/>
  <c r="CH62" i="21"/>
  <c r="CG62" i="21"/>
  <c r="CF62" i="21"/>
  <c r="CE62" i="21"/>
  <c r="CD62" i="21"/>
  <c r="CC62" i="21"/>
  <c r="CB62" i="21"/>
  <c r="CA62" i="21"/>
  <c r="BZ62" i="21"/>
  <c r="BY62" i="21"/>
  <c r="BX62" i="21"/>
  <c r="BW62" i="21"/>
  <c r="BV62" i="21"/>
  <c r="BU62" i="21"/>
  <c r="BT62" i="21"/>
  <c r="BS62" i="21"/>
  <c r="BQ62" i="21"/>
  <c r="BP62" i="21"/>
  <c r="BO62" i="21"/>
  <c r="BN62" i="21"/>
  <c r="BM62" i="21"/>
  <c r="BL62" i="21"/>
  <c r="BK62" i="21"/>
  <c r="BJ62" i="21"/>
  <c r="BI62" i="21"/>
  <c r="BH62" i="21"/>
  <c r="BG62" i="21"/>
  <c r="BF62" i="21"/>
  <c r="BE62" i="21"/>
  <c r="BD62" i="21"/>
  <c r="BC62" i="21"/>
  <c r="BB62" i="21"/>
  <c r="BA62" i="21"/>
  <c r="AZ62" i="21"/>
  <c r="AY62" i="21"/>
  <c r="AX62" i="21"/>
  <c r="AW62" i="21"/>
  <c r="AV62" i="21"/>
  <c r="AU62" i="21"/>
  <c r="AT62" i="21"/>
  <c r="AS62" i="21"/>
  <c r="AR62" i="21"/>
  <c r="AQ62" i="21"/>
  <c r="AP62" i="21"/>
  <c r="AO62" i="21"/>
  <c r="AN62" i="21"/>
  <c r="AM62" i="21"/>
  <c r="AL62" i="21"/>
  <c r="AK62" i="21"/>
  <c r="AJ62" i="21"/>
  <c r="AI62" i="21"/>
  <c r="AH62" i="21"/>
  <c r="AG62" i="21"/>
  <c r="AF62" i="21"/>
  <c r="AE62" i="21"/>
  <c r="AD62" i="21"/>
  <c r="AC62" i="21"/>
  <c r="AB62" i="21"/>
  <c r="AA62" i="21"/>
  <c r="Z62" i="21"/>
  <c r="Y62" i="21"/>
  <c r="X62" i="21"/>
  <c r="W62" i="21"/>
  <c r="V62" i="21"/>
  <c r="U62" i="21"/>
  <c r="T62" i="21"/>
  <c r="S62" i="21"/>
  <c r="R62" i="21"/>
  <c r="Q62" i="21"/>
  <c r="P62" i="21"/>
  <c r="O62" i="21"/>
  <c r="N62" i="21"/>
  <c r="M62" i="21"/>
  <c r="L62" i="21"/>
  <c r="K62" i="21"/>
  <c r="J62" i="21"/>
  <c r="I62" i="21"/>
  <c r="H62" i="21"/>
  <c r="G62" i="21"/>
  <c r="F62" i="21"/>
  <c r="E62" i="21"/>
  <c r="D62" i="21"/>
  <c r="C62" i="21"/>
  <c r="B62" i="21"/>
  <c r="A62" i="21"/>
  <c r="EF61" i="21"/>
  <c r="EE61" i="21"/>
  <c r="ED61" i="21"/>
  <c r="EC61" i="21"/>
  <c r="EB61" i="21"/>
  <c r="EA61" i="21"/>
  <c r="DZ61" i="21"/>
  <c r="DY61" i="21"/>
  <c r="DX61" i="21"/>
  <c r="DW61" i="21"/>
  <c r="DV61" i="21"/>
  <c r="DU61" i="21"/>
  <c r="DT61" i="21"/>
  <c r="DS61" i="21"/>
  <c r="DR61" i="21"/>
  <c r="DQ61" i="21"/>
  <c r="DP61" i="21"/>
  <c r="DO61" i="21"/>
  <c r="DN61" i="21"/>
  <c r="DM61" i="21"/>
  <c r="DL61" i="21"/>
  <c r="DK61" i="21"/>
  <c r="DJ61" i="21"/>
  <c r="DI61" i="21"/>
  <c r="DH61" i="21"/>
  <c r="DG61" i="21"/>
  <c r="DF61" i="21"/>
  <c r="DE61" i="21"/>
  <c r="DD61" i="21"/>
  <c r="DC61" i="21"/>
  <c r="DB61" i="21"/>
  <c r="DA61" i="21"/>
  <c r="CZ61" i="21"/>
  <c r="CY61" i="21"/>
  <c r="CX61" i="21"/>
  <c r="CW61" i="21"/>
  <c r="CV61" i="21"/>
  <c r="CU61" i="21"/>
  <c r="CT61" i="21"/>
  <c r="CS61" i="21"/>
  <c r="CR61" i="21"/>
  <c r="CQ61" i="21"/>
  <c r="CP61" i="21"/>
  <c r="CO61" i="21"/>
  <c r="CN61" i="21"/>
  <c r="CM61" i="21"/>
  <c r="CL61" i="21"/>
  <c r="CK61" i="21"/>
  <c r="CJ61" i="21"/>
  <c r="CI61" i="21"/>
  <c r="CH61" i="21"/>
  <c r="CG61" i="21"/>
  <c r="CF61" i="21"/>
  <c r="CE61" i="21"/>
  <c r="CD61" i="21"/>
  <c r="CC61" i="21"/>
  <c r="CB61" i="21"/>
  <c r="CA61" i="21"/>
  <c r="BZ61" i="21"/>
  <c r="BY61" i="21"/>
  <c r="BX61" i="21"/>
  <c r="BW61" i="21"/>
  <c r="BV61" i="21"/>
  <c r="BU61" i="21"/>
  <c r="BT61" i="21"/>
  <c r="BS61" i="21"/>
  <c r="BQ61" i="21"/>
  <c r="BP61" i="21"/>
  <c r="BO61" i="21"/>
  <c r="BN61" i="21"/>
  <c r="BM61" i="21"/>
  <c r="BL61" i="21"/>
  <c r="BK61" i="21"/>
  <c r="BJ61" i="21"/>
  <c r="BI61" i="21"/>
  <c r="BH61" i="21"/>
  <c r="BG61" i="21"/>
  <c r="BF61" i="21"/>
  <c r="BE61" i="21"/>
  <c r="BD61" i="21"/>
  <c r="BC61" i="21"/>
  <c r="BB61" i="21"/>
  <c r="BA61" i="21"/>
  <c r="AZ61" i="21"/>
  <c r="AY61" i="21"/>
  <c r="AX61" i="21"/>
  <c r="AW61" i="21"/>
  <c r="AV61" i="21"/>
  <c r="AU61" i="21"/>
  <c r="AT61" i="21"/>
  <c r="AS61" i="21"/>
  <c r="AR61" i="21"/>
  <c r="AQ61" i="21"/>
  <c r="AP61" i="21"/>
  <c r="AO61" i="21"/>
  <c r="AN61" i="21"/>
  <c r="AM61" i="21"/>
  <c r="AL61" i="21"/>
  <c r="AK61" i="21"/>
  <c r="AJ61" i="21"/>
  <c r="AI61" i="21"/>
  <c r="AH61" i="21"/>
  <c r="AG61" i="21"/>
  <c r="AF61" i="21"/>
  <c r="AE61" i="21"/>
  <c r="AD61" i="21"/>
  <c r="AC61" i="21"/>
  <c r="AB61" i="21"/>
  <c r="AA61" i="21"/>
  <c r="Z61" i="21"/>
  <c r="Y61" i="21"/>
  <c r="X61" i="21"/>
  <c r="W61" i="21"/>
  <c r="V61" i="21"/>
  <c r="U61" i="21"/>
  <c r="T61" i="21"/>
  <c r="S61" i="21"/>
  <c r="R61" i="21"/>
  <c r="Q61" i="21"/>
  <c r="P61" i="21"/>
  <c r="O61" i="21"/>
  <c r="N61" i="21"/>
  <c r="M61" i="21"/>
  <c r="L61" i="21"/>
  <c r="K61" i="21"/>
  <c r="J61" i="21"/>
  <c r="I61" i="21"/>
  <c r="H61" i="21"/>
  <c r="G61" i="21"/>
  <c r="F61" i="21"/>
  <c r="E61" i="21"/>
  <c r="D61" i="21"/>
  <c r="C61" i="21"/>
  <c r="B61" i="21"/>
  <c r="A61" i="21"/>
  <c r="EF60" i="21"/>
  <c r="EE60" i="21"/>
  <c r="ED60" i="21"/>
  <c r="EC60" i="21"/>
  <c r="EB60" i="21"/>
  <c r="EA60" i="21"/>
  <c r="DZ60" i="21"/>
  <c r="DY60" i="21"/>
  <c r="DX60" i="21"/>
  <c r="DW60" i="21"/>
  <c r="DV60" i="21"/>
  <c r="DU60" i="21"/>
  <c r="DT60" i="21"/>
  <c r="DS60" i="21"/>
  <c r="DR60" i="21"/>
  <c r="DQ60" i="21"/>
  <c r="DP60" i="21"/>
  <c r="DO60" i="21"/>
  <c r="DN60" i="21"/>
  <c r="DM60" i="21"/>
  <c r="DL60" i="21"/>
  <c r="DK60" i="21"/>
  <c r="DJ60" i="21"/>
  <c r="DI60" i="21"/>
  <c r="DH60" i="21"/>
  <c r="DG60" i="21"/>
  <c r="DF60" i="21"/>
  <c r="DE60" i="21"/>
  <c r="DD60" i="21"/>
  <c r="DC60" i="21"/>
  <c r="DB60" i="21"/>
  <c r="DA60" i="21"/>
  <c r="CZ60" i="21"/>
  <c r="CY60" i="21"/>
  <c r="CX60" i="21"/>
  <c r="CW60" i="21"/>
  <c r="CV60" i="21"/>
  <c r="CU60" i="21"/>
  <c r="CT60" i="21"/>
  <c r="CS60" i="21"/>
  <c r="CR60" i="21"/>
  <c r="CQ60" i="21"/>
  <c r="CP60" i="21"/>
  <c r="CO60" i="21"/>
  <c r="CN60" i="21"/>
  <c r="CM60" i="21"/>
  <c r="CL60" i="21"/>
  <c r="CK60" i="21"/>
  <c r="CJ60" i="21"/>
  <c r="CI60" i="21"/>
  <c r="CH60" i="21"/>
  <c r="CG60" i="21"/>
  <c r="CF60" i="21"/>
  <c r="CE60" i="21"/>
  <c r="CD60" i="21"/>
  <c r="CC60" i="21"/>
  <c r="CB60" i="21"/>
  <c r="CA60" i="21"/>
  <c r="BZ60" i="21"/>
  <c r="BY60" i="21"/>
  <c r="BX60" i="21"/>
  <c r="BW60" i="21"/>
  <c r="BV60" i="21"/>
  <c r="BU60" i="21"/>
  <c r="BT60" i="21"/>
  <c r="BS60" i="21"/>
  <c r="BQ60" i="21"/>
  <c r="BP60" i="21"/>
  <c r="BO60" i="21"/>
  <c r="BN60" i="21"/>
  <c r="BM60" i="21"/>
  <c r="BL60" i="21"/>
  <c r="BK60" i="21"/>
  <c r="BJ60" i="21"/>
  <c r="BI60" i="21"/>
  <c r="BH60" i="21"/>
  <c r="BG60" i="21"/>
  <c r="BF60" i="21"/>
  <c r="BE60" i="21"/>
  <c r="BD60" i="21"/>
  <c r="BC60" i="21"/>
  <c r="BB60" i="21"/>
  <c r="BA60" i="21"/>
  <c r="AZ60" i="21"/>
  <c r="AY60" i="21"/>
  <c r="AX60" i="21"/>
  <c r="AW60" i="21"/>
  <c r="AV60" i="21"/>
  <c r="AU60" i="21"/>
  <c r="AT60" i="21"/>
  <c r="AS60" i="21"/>
  <c r="AR60" i="21"/>
  <c r="AQ60" i="21"/>
  <c r="AP60" i="21"/>
  <c r="AO60" i="21"/>
  <c r="AN60" i="21"/>
  <c r="AM60" i="21"/>
  <c r="AL60" i="21"/>
  <c r="AK60" i="21"/>
  <c r="AJ60" i="21"/>
  <c r="AI60" i="21"/>
  <c r="AH60" i="21"/>
  <c r="AG60" i="21"/>
  <c r="AF60" i="21"/>
  <c r="AE60" i="21"/>
  <c r="AD60" i="21"/>
  <c r="AC60" i="21"/>
  <c r="AB60" i="21"/>
  <c r="AA60" i="21"/>
  <c r="Z60" i="21"/>
  <c r="Y60" i="21"/>
  <c r="X60" i="21"/>
  <c r="W60" i="21"/>
  <c r="V60" i="21"/>
  <c r="U60" i="21"/>
  <c r="T60" i="21"/>
  <c r="S60" i="21"/>
  <c r="R60" i="21"/>
  <c r="Q60" i="21"/>
  <c r="P60" i="21"/>
  <c r="O60" i="21"/>
  <c r="N60" i="21"/>
  <c r="M60" i="21"/>
  <c r="L60" i="21"/>
  <c r="K60" i="21"/>
  <c r="J60" i="21"/>
  <c r="I60" i="21"/>
  <c r="H60" i="21"/>
  <c r="G60" i="21"/>
  <c r="F60" i="21"/>
  <c r="E60" i="21"/>
  <c r="D60" i="21"/>
  <c r="C60" i="21"/>
  <c r="B60" i="21"/>
  <c r="A60" i="21"/>
  <c r="EF59" i="21"/>
  <c r="EE59" i="21"/>
  <c r="ED59" i="21"/>
  <c r="EC59" i="21"/>
  <c r="EB59" i="21"/>
  <c r="EA59" i="21"/>
  <c r="DZ59" i="21"/>
  <c r="DY59" i="21"/>
  <c r="DX59" i="21"/>
  <c r="DW59" i="21"/>
  <c r="DV59" i="21"/>
  <c r="DU59" i="21"/>
  <c r="DT59" i="21"/>
  <c r="DS59" i="21"/>
  <c r="DR59" i="21"/>
  <c r="DQ59" i="21"/>
  <c r="DP59" i="21"/>
  <c r="DO59" i="21"/>
  <c r="DN59" i="21"/>
  <c r="DM59" i="21"/>
  <c r="DL59" i="21"/>
  <c r="DK59" i="21"/>
  <c r="DJ59" i="21"/>
  <c r="DI59" i="21"/>
  <c r="DH59" i="21"/>
  <c r="DG59" i="21"/>
  <c r="DF59" i="21"/>
  <c r="DE59" i="21"/>
  <c r="DD59" i="21"/>
  <c r="DC59" i="21"/>
  <c r="DB59" i="21"/>
  <c r="DA59" i="21"/>
  <c r="CZ59" i="21"/>
  <c r="CY59" i="21"/>
  <c r="CX59" i="21"/>
  <c r="CW59" i="21"/>
  <c r="CV59" i="21"/>
  <c r="CU59" i="21"/>
  <c r="CT59" i="21"/>
  <c r="CS59" i="21"/>
  <c r="CR59" i="21"/>
  <c r="CQ59" i="21"/>
  <c r="CP59" i="21"/>
  <c r="CO59" i="21"/>
  <c r="CN59" i="21"/>
  <c r="CM59" i="21"/>
  <c r="CL59" i="21"/>
  <c r="CK59" i="21"/>
  <c r="CJ59" i="21"/>
  <c r="CI59" i="21"/>
  <c r="CH59" i="21"/>
  <c r="CG59" i="21"/>
  <c r="CF59" i="21"/>
  <c r="CE59" i="21"/>
  <c r="CD59" i="21"/>
  <c r="CC59" i="21"/>
  <c r="CB59" i="21"/>
  <c r="CA59" i="21"/>
  <c r="BZ59" i="21"/>
  <c r="BY59" i="21"/>
  <c r="BX59" i="21"/>
  <c r="BW59" i="21"/>
  <c r="BV59" i="21"/>
  <c r="BU59" i="21"/>
  <c r="BT59" i="21"/>
  <c r="BS59" i="21"/>
  <c r="BQ59" i="21"/>
  <c r="BP59" i="21"/>
  <c r="BO59" i="21"/>
  <c r="BN59" i="21"/>
  <c r="BM59" i="21"/>
  <c r="BL59" i="21"/>
  <c r="BK59" i="21"/>
  <c r="BJ59" i="21"/>
  <c r="BI59" i="21"/>
  <c r="BH59" i="21"/>
  <c r="BG59" i="21"/>
  <c r="BF59" i="21"/>
  <c r="BE59" i="21"/>
  <c r="BD59" i="21"/>
  <c r="BC59" i="21"/>
  <c r="BB59" i="21"/>
  <c r="BA59" i="21"/>
  <c r="AZ59" i="21"/>
  <c r="AY59" i="21"/>
  <c r="AX59" i="21"/>
  <c r="AW59" i="21"/>
  <c r="AV59" i="21"/>
  <c r="AU59" i="21"/>
  <c r="AT59" i="21"/>
  <c r="AS59" i="21"/>
  <c r="AR59" i="21"/>
  <c r="AQ59" i="21"/>
  <c r="AP59" i="21"/>
  <c r="AO59" i="21"/>
  <c r="AN59" i="21"/>
  <c r="AM59" i="21"/>
  <c r="AL59" i="21"/>
  <c r="AK59" i="21"/>
  <c r="AJ59" i="21"/>
  <c r="AI59" i="21"/>
  <c r="AH59" i="21"/>
  <c r="AG59" i="21"/>
  <c r="AF59" i="21"/>
  <c r="AE59" i="21"/>
  <c r="AD59" i="21"/>
  <c r="AC59" i="21"/>
  <c r="AB59" i="21"/>
  <c r="AA59" i="21"/>
  <c r="Z59" i="21"/>
  <c r="Y59" i="21"/>
  <c r="X59" i="21"/>
  <c r="W59" i="21"/>
  <c r="V59" i="21"/>
  <c r="U59" i="21"/>
  <c r="T59" i="21"/>
  <c r="S59" i="21"/>
  <c r="R59" i="21"/>
  <c r="Q59" i="21"/>
  <c r="P59" i="21"/>
  <c r="O59" i="21"/>
  <c r="N59" i="21"/>
  <c r="M59" i="21"/>
  <c r="L59" i="21"/>
  <c r="K59" i="21"/>
  <c r="J59" i="21"/>
  <c r="I59" i="21"/>
  <c r="H59" i="21"/>
  <c r="G59" i="21"/>
  <c r="F59" i="21"/>
  <c r="E59" i="21"/>
  <c r="D59" i="21"/>
  <c r="C59" i="21"/>
  <c r="B59" i="21"/>
  <c r="A59" i="21"/>
  <c r="EF58" i="21"/>
  <c r="EE58" i="21"/>
  <c r="ED58" i="21"/>
  <c r="EC58" i="21"/>
  <c r="EB58" i="21"/>
  <c r="EA58" i="21"/>
  <c r="DZ58" i="21"/>
  <c r="DY58" i="21"/>
  <c r="DX58" i="21"/>
  <c r="DW58" i="21"/>
  <c r="DV58" i="21"/>
  <c r="DU58" i="21"/>
  <c r="DT58" i="21"/>
  <c r="DS58" i="21"/>
  <c r="DR58" i="21"/>
  <c r="DQ58" i="21"/>
  <c r="DP58" i="21"/>
  <c r="DO58" i="21"/>
  <c r="DN58" i="21"/>
  <c r="DM58" i="21"/>
  <c r="DL58" i="21"/>
  <c r="DK58" i="21"/>
  <c r="DJ58" i="21"/>
  <c r="DI58" i="21"/>
  <c r="DH58" i="21"/>
  <c r="DG58" i="21"/>
  <c r="DF58" i="21"/>
  <c r="DE58" i="21"/>
  <c r="DD58" i="21"/>
  <c r="DC58" i="21"/>
  <c r="DB58" i="21"/>
  <c r="DA58" i="21"/>
  <c r="CZ58" i="21"/>
  <c r="CY58" i="21"/>
  <c r="CX58" i="21"/>
  <c r="CW58" i="21"/>
  <c r="CV58" i="21"/>
  <c r="CU58" i="21"/>
  <c r="CT58" i="21"/>
  <c r="CS58" i="21"/>
  <c r="CR58" i="21"/>
  <c r="CQ58" i="21"/>
  <c r="CP58" i="21"/>
  <c r="CO58" i="21"/>
  <c r="CN58" i="21"/>
  <c r="CM58" i="21"/>
  <c r="CL58" i="21"/>
  <c r="CK58" i="21"/>
  <c r="CJ58" i="21"/>
  <c r="CI58" i="21"/>
  <c r="CH58" i="21"/>
  <c r="CG58" i="21"/>
  <c r="CF58" i="21"/>
  <c r="CE58" i="21"/>
  <c r="CD58" i="21"/>
  <c r="CC58" i="21"/>
  <c r="CB58" i="21"/>
  <c r="CA58" i="21"/>
  <c r="BZ58" i="21"/>
  <c r="BY58" i="21"/>
  <c r="BX58" i="21"/>
  <c r="BW58" i="21"/>
  <c r="BV58" i="21"/>
  <c r="BU58" i="21"/>
  <c r="BT58" i="21"/>
  <c r="BS58" i="21"/>
  <c r="BQ58" i="21"/>
  <c r="BP58" i="21"/>
  <c r="BO58" i="21"/>
  <c r="BN58" i="21"/>
  <c r="BM58" i="21"/>
  <c r="BL58" i="21"/>
  <c r="BK58" i="21"/>
  <c r="BJ58" i="21"/>
  <c r="BI58" i="21"/>
  <c r="BH58" i="21"/>
  <c r="BG58" i="21"/>
  <c r="BF58" i="21"/>
  <c r="BE58" i="21"/>
  <c r="BD58" i="21"/>
  <c r="BC58" i="21"/>
  <c r="BB58" i="21"/>
  <c r="BA58" i="21"/>
  <c r="AZ58" i="21"/>
  <c r="AY58" i="21"/>
  <c r="AX58" i="21"/>
  <c r="AW58" i="21"/>
  <c r="AV58" i="21"/>
  <c r="AU58" i="21"/>
  <c r="AT58" i="21"/>
  <c r="AS58" i="21"/>
  <c r="AR58" i="21"/>
  <c r="AQ58" i="21"/>
  <c r="AP58" i="21"/>
  <c r="AO58" i="21"/>
  <c r="AN58" i="21"/>
  <c r="AM58" i="21"/>
  <c r="AL58" i="21"/>
  <c r="AK58" i="21"/>
  <c r="AJ58" i="21"/>
  <c r="AI58" i="21"/>
  <c r="AH58" i="21"/>
  <c r="AG58" i="21"/>
  <c r="AF58" i="21"/>
  <c r="AE58" i="21"/>
  <c r="AD58" i="21"/>
  <c r="AC58" i="21"/>
  <c r="AB58" i="21"/>
  <c r="AA58" i="21"/>
  <c r="Z58" i="21"/>
  <c r="Y58" i="21"/>
  <c r="X58" i="21"/>
  <c r="W58" i="21"/>
  <c r="V58" i="21"/>
  <c r="U58" i="21"/>
  <c r="T58" i="21"/>
  <c r="S58" i="21"/>
  <c r="R58" i="21"/>
  <c r="Q58" i="21"/>
  <c r="P58" i="21"/>
  <c r="O58" i="21"/>
  <c r="N58" i="21"/>
  <c r="M58" i="21"/>
  <c r="L58" i="21"/>
  <c r="K58" i="21"/>
  <c r="J58" i="21"/>
  <c r="I58" i="21"/>
  <c r="H58" i="21"/>
  <c r="G58" i="21"/>
  <c r="F58" i="21"/>
  <c r="E58" i="21"/>
  <c r="D58" i="21"/>
  <c r="C58" i="21"/>
  <c r="B58" i="21"/>
  <c r="A58" i="21"/>
  <c r="EF57" i="21"/>
  <c r="EE57" i="21"/>
  <c r="ED57" i="21"/>
  <c r="EC57" i="21"/>
  <c r="EB57" i="21"/>
  <c r="EA57" i="21"/>
  <c r="DZ57" i="21"/>
  <c r="DY57" i="21"/>
  <c r="DX57" i="21"/>
  <c r="DW57" i="21"/>
  <c r="DV57" i="21"/>
  <c r="DU57" i="21"/>
  <c r="DT57" i="21"/>
  <c r="DS57" i="21"/>
  <c r="DR57" i="21"/>
  <c r="DQ57" i="21"/>
  <c r="DP57" i="21"/>
  <c r="DO57" i="21"/>
  <c r="DN57" i="21"/>
  <c r="DM57" i="21"/>
  <c r="DL57" i="21"/>
  <c r="DK57" i="21"/>
  <c r="DJ57" i="21"/>
  <c r="DI57" i="21"/>
  <c r="DH57" i="21"/>
  <c r="DG57" i="21"/>
  <c r="DF57" i="21"/>
  <c r="DE57" i="21"/>
  <c r="DD57" i="21"/>
  <c r="DC57" i="21"/>
  <c r="DB57" i="21"/>
  <c r="DA57" i="21"/>
  <c r="CZ57" i="21"/>
  <c r="CY57" i="21"/>
  <c r="CX57" i="21"/>
  <c r="CW57" i="21"/>
  <c r="CV57" i="21"/>
  <c r="CU57" i="21"/>
  <c r="CT57" i="21"/>
  <c r="CS57" i="21"/>
  <c r="CR57" i="21"/>
  <c r="CQ57" i="21"/>
  <c r="CP57" i="21"/>
  <c r="CO57" i="21"/>
  <c r="CN57" i="21"/>
  <c r="CM57" i="21"/>
  <c r="CL57" i="21"/>
  <c r="CK57" i="21"/>
  <c r="CJ57" i="21"/>
  <c r="CI57" i="21"/>
  <c r="CH57" i="21"/>
  <c r="CG57" i="21"/>
  <c r="CF57" i="21"/>
  <c r="CE57" i="21"/>
  <c r="CD57" i="21"/>
  <c r="CC57" i="21"/>
  <c r="CB57" i="21"/>
  <c r="CA57" i="21"/>
  <c r="BZ57" i="21"/>
  <c r="BY57" i="21"/>
  <c r="BX57" i="21"/>
  <c r="BW57" i="21"/>
  <c r="BV57" i="21"/>
  <c r="BU57" i="21"/>
  <c r="BT57" i="21"/>
  <c r="BS57" i="21"/>
  <c r="BQ57" i="21"/>
  <c r="BP57" i="21"/>
  <c r="BO57" i="21"/>
  <c r="BN57" i="21"/>
  <c r="BM57" i="21"/>
  <c r="BL57" i="21"/>
  <c r="BK57" i="21"/>
  <c r="BJ57" i="21"/>
  <c r="BI57" i="21"/>
  <c r="BH57" i="21"/>
  <c r="BG57" i="21"/>
  <c r="BF57" i="21"/>
  <c r="BE57" i="21"/>
  <c r="BD57" i="21"/>
  <c r="BC57" i="21"/>
  <c r="BB57" i="21"/>
  <c r="BA57" i="21"/>
  <c r="AZ57" i="21"/>
  <c r="AY57" i="21"/>
  <c r="AX57" i="21"/>
  <c r="AW57" i="21"/>
  <c r="AV57" i="21"/>
  <c r="AU57" i="21"/>
  <c r="AT57" i="21"/>
  <c r="AS57" i="21"/>
  <c r="AR57" i="21"/>
  <c r="AQ57" i="21"/>
  <c r="AP57" i="21"/>
  <c r="AO57" i="21"/>
  <c r="AN57" i="21"/>
  <c r="AM57" i="21"/>
  <c r="AL57" i="21"/>
  <c r="AK57" i="21"/>
  <c r="AJ57" i="21"/>
  <c r="AI57" i="21"/>
  <c r="AH57" i="21"/>
  <c r="AG57" i="21"/>
  <c r="AF57" i="21"/>
  <c r="AE57" i="21"/>
  <c r="AD57" i="21"/>
  <c r="AC57" i="21"/>
  <c r="AB57" i="21"/>
  <c r="AA57" i="21"/>
  <c r="Z57" i="21"/>
  <c r="Y57" i="21"/>
  <c r="X57" i="21"/>
  <c r="W57" i="21"/>
  <c r="V57" i="21"/>
  <c r="U57" i="21"/>
  <c r="T57" i="21"/>
  <c r="S57" i="21"/>
  <c r="R57" i="21"/>
  <c r="Q57" i="21"/>
  <c r="P57" i="21"/>
  <c r="O57" i="21"/>
  <c r="N57" i="21"/>
  <c r="M57" i="21"/>
  <c r="L57" i="21"/>
  <c r="K57" i="21"/>
  <c r="J57" i="21"/>
  <c r="I57" i="21"/>
  <c r="H57" i="21"/>
  <c r="G57" i="21"/>
  <c r="F57" i="21"/>
  <c r="E57" i="21"/>
  <c r="D57" i="21"/>
  <c r="C57" i="21"/>
  <c r="B57" i="21"/>
  <c r="A57" i="21"/>
  <c r="EF56" i="21"/>
  <c r="EE56" i="21"/>
  <c r="ED56" i="21"/>
  <c r="EC56" i="21"/>
  <c r="EB56" i="21"/>
  <c r="EA56" i="21"/>
  <c r="DZ56" i="21"/>
  <c r="DY56" i="21"/>
  <c r="DX56" i="21"/>
  <c r="DW56" i="21"/>
  <c r="DV56" i="21"/>
  <c r="DU56" i="21"/>
  <c r="DT56" i="21"/>
  <c r="DS56" i="21"/>
  <c r="DR56" i="21"/>
  <c r="DQ56" i="21"/>
  <c r="DP56" i="21"/>
  <c r="DO56" i="21"/>
  <c r="DN56" i="21"/>
  <c r="DM56" i="21"/>
  <c r="DL56" i="21"/>
  <c r="DK56" i="21"/>
  <c r="DJ56" i="21"/>
  <c r="DI56" i="21"/>
  <c r="DH56" i="21"/>
  <c r="DG56" i="21"/>
  <c r="DF56" i="21"/>
  <c r="DE56" i="21"/>
  <c r="DD56" i="21"/>
  <c r="DC56" i="21"/>
  <c r="DB56" i="21"/>
  <c r="DA56" i="21"/>
  <c r="CZ56" i="21"/>
  <c r="CY56" i="21"/>
  <c r="CX56" i="21"/>
  <c r="CW56" i="21"/>
  <c r="CV56" i="21"/>
  <c r="CU56" i="21"/>
  <c r="CT56" i="21"/>
  <c r="CS56" i="21"/>
  <c r="CR56" i="21"/>
  <c r="CQ56" i="21"/>
  <c r="CP56" i="21"/>
  <c r="CO56" i="21"/>
  <c r="CN56" i="21"/>
  <c r="CM56" i="21"/>
  <c r="CL56" i="21"/>
  <c r="CK56" i="21"/>
  <c r="CJ56" i="21"/>
  <c r="CI56" i="21"/>
  <c r="CH56" i="21"/>
  <c r="CG56" i="21"/>
  <c r="CF56" i="21"/>
  <c r="CE56" i="21"/>
  <c r="CD56" i="21"/>
  <c r="CC56" i="21"/>
  <c r="CB56" i="21"/>
  <c r="CA56" i="21"/>
  <c r="BZ56" i="21"/>
  <c r="BY56" i="21"/>
  <c r="BX56" i="21"/>
  <c r="BW56" i="21"/>
  <c r="BV56" i="21"/>
  <c r="BU56" i="21"/>
  <c r="BT56" i="21"/>
  <c r="BS56" i="21"/>
  <c r="BQ56" i="21"/>
  <c r="BP56" i="21"/>
  <c r="BO56" i="21"/>
  <c r="BN56" i="21"/>
  <c r="BM56" i="21"/>
  <c r="BL56" i="21"/>
  <c r="BK56" i="21"/>
  <c r="BJ56" i="21"/>
  <c r="BI56" i="21"/>
  <c r="BH56" i="21"/>
  <c r="BG56" i="21"/>
  <c r="BF56" i="21"/>
  <c r="BE56" i="21"/>
  <c r="BD56" i="21"/>
  <c r="BC56" i="21"/>
  <c r="BB56" i="21"/>
  <c r="BA56" i="21"/>
  <c r="AZ56" i="21"/>
  <c r="AY56" i="21"/>
  <c r="AX56" i="21"/>
  <c r="AW56" i="21"/>
  <c r="AV56" i="21"/>
  <c r="AU56" i="21"/>
  <c r="AT56" i="21"/>
  <c r="AS56" i="21"/>
  <c r="AR56" i="21"/>
  <c r="AQ56" i="21"/>
  <c r="AP56" i="21"/>
  <c r="AO56" i="21"/>
  <c r="AN56" i="21"/>
  <c r="AM56" i="21"/>
  <c r="AL56" i="21"/>
  <c r="AK56" i="21"/>
  <c r="AJ56" i="21"/>
  <c r="AI56" i="21"/>
  <c r="AH56" i="21"/>
  <c r="AG56" i="21"/>
  <c r="AF56" i="21"/>
  <c r="AE56" i="21"/>
  <c r="AD56" i="21"/>
  <c r="AC56" i="21"/>
  <c r="AB56" i="21"/>
  <c r="AA56" i="21"/>
  <c r="Z56" i="21"/>
  <c r="Y56" i="21"/>
  <c r="X56" i="21"/>
  <c r="W56" i="21"/>
  <c r="V56" i="21"/>
  <c r="U56" i="21"/>
  <c r="T56" i="21"/>
  <c r="S56" i="21"/>
  <c r="R56" i="21"/>
  <c r="Q56" i="21"/>
  <c r="P56" i="21"/>
  <c r="O56" i="21"/>
  <c r="N56" i="21"/>
  <c r="M56" i="21"/>
  <c r="L56" i="21"/>
  <c r="K56" i="21"/>
  <c r="J56" i="21"/>
  <c r="I56" i="21"/>
  <c r="H56" i="21"/>
  <c r="G56" i="21"/>
  <c r="F56" i="21"/>
  <c r="E56" i="21"/>
  <c r="D56" i="21"/>
  <c r="C56" i="21"/>
  <c r="B56" i="21"/>
  <c r="A56" i="21"/>
  <c r="EF55" i="21"/>
  <c r="EE55" i="21"/>
  <c r="ED55" i="21"/>
  <c r="EC55" i="21"/>
  <c r="EB55" i="21"/>
  <c r="EA55" i="21"/>
  <c r="DZ55" i="21"/>
  <c r="DY55" i="21"/>
  <c r="DX55" i="21"/>
  <c r="DW55" i="21"/>
  <c r="DV55" i="21"/>
  <c r="DU55" i="21"/>
  <c r="DT55" i="21"/>
  <c r="DS55" i="21"/>
  <c r="DR55" i="21"/>
  <c r="DQ55" i="21"/>
  <c r="DP55" i="21"/>
  <c r="DO55" i="21"/>
  <c r="DN55" i="21"/>
  <c r="DM55" i="21"/>
  <c r="DL55" i="21"/>
  <c r="DK55" i="21"/>
  <c r="DJ55" i="21"/>
  <c r="DI55" i="21"/>
  <c r="DH55" i="21"/>
  <c r="DG55" i="21"/>
  <c r="DF55" i="21"/>
  <c r="DE55" i="21"/>
  <c r="DD55" i="21"/>
  <c r="DC55" i="21"/>
  <c r="DB55" i="21"/>
  <c r="DA55" i="21"/>
  <c r="CZ55" i="21"/>
  <c r="CY55" i="21"/>
  <c r="CX55" i="21"/>
  <c r="CW55" i="21"/>
  <c r="CV55" i="21"/>
  <c r="CU55" i="21"/>
  <c r="CT55" i="21"/>
  <c r="CS55" i="21"/>
  <c r="CR55" i="21"/>
  <c r="CQ55" i="21"/>
  <c r="CP55" i="21"/>
  <c r="CO55" i="21"/>
  <c r="CN55" i="21"/>
  <c r="CM55" i="21"/>
  <c r="CL55" i="21"/>
  <c r="CK55" i="21"/>
  <c r="CJ55" i="21"/>
  <c r="CI55" i="21"/>
  <c r="CH55" i="21"/>
  <c r="CG55" i="21"/>
  <c r="CF55" i="21"/>
  <c r="CE55" i="21"/>
  <c r="CD55" i="21"/>
  <c r="CC55" i="21"/>
  <c r="CB55" i="21"/>
  <c r="CA55" i="21"/>
  <c r="BZ55" i="21"/>
  <c r="BY55" i="21"/>
  <c r="BX55" i="21"/>
  <c r="BW55" i="21"/>
  <c r="BV55" i="21"/>
  <c r="BU55" i="21"/>
  <c r="BT55" i="21"/>
  <c r="BS55" i="21"/>
  <c r="BQ55" i="21"/>
  <c r="BP55" i="21"/>
  <c r="BO55" i="21"/>
  <c r="BN55" i="21"/>
  <c r="BM55" i="21"/>
  <c r="BL55" i="21"/>
  <c r="BK55" i="21"/>
  <c r="BJ55" i="21"/>
  <c r="BI55" i="21"/>
  <c r="BH55" i="21"/>
  <c r="BG55" i="21"/>
  <c r="BF55" i="21"/>
  <c r="BE55" i="21"/>
  <c r="BD55" i="21"/>
  <c r="BC55" i="21"/>
  <c r="BB55" i="21"/>
  <c r="BA55" i="21"/>
  <c r="AZ55" i="21"/>
  <c r="AY55" i="21"/>
  <c r="AX55" i="21"/>
  <c r="AW55" i="21"/>
  <c r="AV55" i="21"/>
  <c r="AU55" i="21"/>
  <c r="AT55" i="21"/>
  <c r="AS55" i="21"/>
  <c r="AR55" i="21"/>
  <c r="AQ55" i="21"/>
  <c r="AP55" i="21"/>
  <c r="AO55" i="21"/>
  <c r="AN55" i="21"/>
  <c r="AM55" i="21"/>
  <c r="AL55" i="21"/>
  <c r="AK55" i="21"/>
  <c r="AJ55" i="21"/>
  <c r="AI55" i="21"/>
  <c r="AH55" i="21"/>
  <c r="AG55" i="21"/>
  <c r="AF55" i="21"/>
  <c r="AE55" i="21"/>
  <c r="AD55" i="21"/>
  <c r="AC55" i="21"/>
  <c r="AB55" i="21"/>
  <c r="AA55" i="21"/>
  <c r="Z55" i="21"/>
  <c r="Y55" i="21"/>
  <c r="X55" i="21"/>
  <c r="W55" i="21"/>
  <c r="V55" i="21"/>
  <c r="U55" i="21"/>
  <c r="T55" i="21"/>
  <c r="S55" i="21"/>
  <c r="R55" i="21"/>
  <c r="Q55" i="21"/>
  <c r="P55" i="21"/>
  <c r="O55" i="21"/>
  <c r="N55" i="21"/>
  <c r="M55" i="21"/>
  <c r="L55" i="21"/>
  <c r="K55" i="21"/>
  <c r="J55" i="21"/>
  <c r="I55" i="21"/>
  <c r="H55" i="21"/>
  <c r="G55" i="21"/>
  <c r="F55" i="21"/>
  <c r="E55" i="21"/>
  <c r="D55" i="21"/>
  <c r="C55" i="21"/>
  <c r="B55" i="21"/>
  <c r="A55" i="21"/>
  <c r="EF54" i="21"/>
  <c r="EE54" i="21"/>
  <c r="ED54" i="21"/>
  <c r="EC54" i="21"/>
  <c r="EB54" i="21"/>
  <c r="EA54" i="21"/>
  <c r="DZ54" i="21"/>
  <c r="DY54" i="21"/>
  <c r="DX54" i="21"/>
  <c r="DW54" i="21"/>
  <c r="DV54" i="21"/>
  <c r="DU54" i="21"/>
  <c r="DT54" i="21"/>
  <c r="DS54" i="21"/>
  <c r="DR54" i="21"/>
  <c r="DQ54" i="21"/>
  <c r="DP54" i="21"/>
  <c r="DO54" i="21"/>
  <c r="DN54" i="21"/>
  <c r="DM54" i="21"/>
  <c r="DL54" i="21"/>
  <c r="DK54" i="21"/>
  <c r="DJ54" i="21"/>
  <c r="DI54" i="21"/>
  <c r="DH54" i="21"/>
  <c r="DG54" i="21"/>
  <c r="DF54" i="21"/>
  <c r="DE54" i="21"/>
  <c r="DD54" i="21"/>
  <c r="DC54" i="21"/>
  <c r="DB54" i="21"/>
  <c r="DA54" i="21"/>
  <c r="CZ54" i="21"/>
  <c r="CY54" i="21"/>
  <c r="CX54" i="21"/>
  <c r="CW54" i="21"/>
  <c r="CV54" i="21"/>
  <c r="CU54" i="21"/>
  <c r="CT54" i="21"/>
  <c r="CS54" i="21"/>
  <c r="CR54" i="21"/>
  <c r="CQ54" i="21"/>
  <c r="CP54" i="21"/>
  <c r="CO54" i="21"/>
  <c r="CN54" i="21"/>
  <c r="CM54" i="21"/>
  <c r="CL54" i="21"/>
  <c r="CK54" i="21"/>
  <c r="CJ54" i="21"/>
  <c r="CI54" i="21"/>
  <c r="CH54" i="21"/>
  <c r="CG54" i="21"/>
  <c r="CF54" i="21"/>
  <c r="CE54" i="21"/>
  <c r="CD54" i="21"/>
  <c r="CC54" i="21"/>
  <c r="CB54" i="21"/>
  <c r="CA54" i="21"/>
  <c r="BZ54" i="21"/>
  <c r="BY54" i="21"/>
  <c r="BX54" i="21"/>
  <c r="BW54" i="21"/>
  <c r="BV54" i="21"/>
  <c r="BU54" i="21"/>
  <c r="BT54" i="21"/>
  <c r="BS54" i="21"/>
  <c r="BQ54" i="21"/>
  <c r="BP54" i="21"/>
  <c r="BO54" i="21"/>
  <c r="BN54" i="21"/>
  <c r="BM54" i="21"/>
  <c r="BL54" i="21"/>
  <c r="BK54" i="21"/>
  <c r="BJ54" i="21"/>
  <c r="BI54" i="21"/>
  <c r="BH54" i="21"/>
  <c r="BG54" i="21"/>
  <c r="BF54" i="21"/>
  <c r="BE54" i="21"/>
  <c r="BD54" i="21"/>
  <c r="BC54" i="21"/>
  <c r="BB54" i="21"/>
  <c r="BA54" i="21"/>
  <c r="AZ54" i="21"/>
  <c r="AY54" i="21"/>
  <c r="AX54" i="21"/>
  <c r="AW54" i="21"/>
  <c r="AV54" i="21"/>
  <c r="AU54" i="21"/>
  <c r="AT54" i="21"/>
  <c r="AS54" i="21"/>
  <c r="AR54" i="21"/>
  <c r="AQ54" i="21"/>
  <c r="AP54" i="21"/>
  <c r="AO54" i="21"/>
  <c r="AN54" i="21"/>
  <c r="AM54" i="21"/>
  <c r="AL54" i="21"/>
  <c r="AK54" i="21"/>
  <c r="AJ54" i="21"/>
  <c r="AI54" i="21"/>
  <c r="AH54" i="21"/>
  <c r="AG54" i="21"/>
  <c r="AF54" i="21"/>
  <c r="AE54" i="21"/>
  <c r="AD54" i="21"/>
  <c r="AC54" i="21"/>
  <c r="AB54" i="21"/>
  <c r="AA54" i="21"/>
  <c r="Z54" i="21"/>
  <c r="Y54" i="21"/>
  <c r="X54" i="21"/>
  <c r="W54" i="21"/>
  <c r="V54" i="21"/>
  <c r="U54" i="21"/>
  <c r="T54" i="21"/>
  <c r="S54" i="21"/>
  <c r="R54" i="21"/>
  <c r="Q54" i="21"/>
  <c r="P54" i="21"/>
  <c r="O54" i="21"/>
  <c r="N54" i="21"/>
  <c r="M54" i="21"/>
  <c r="L54" i="21"/>
  <c r="K54" i="21"/>
  <c r="J54" i="21"/>
  <c r="I54" i="21"/>
  <c r="H54" i="21"/>
  <c r="G54" i="21"/>
  <c r="F54" i="21"/>
  <c r="E54" i="21"/>
  <c r="D54" i="21"/>
  <c r="C54" i="21"/>
  <c r="B54" i="21"/>
  <c r="A54" i="21"/>
  <c r="EF53" i="21"/>
  <c r="EE53" i="21"/>
  <c r="ED53" i="21"/>
  <c r="EC53" i="21"/>
  <c r="EB53" i="21"/>
  <c r="EA53" i="21"/>
  <c r="DZ53" i="21"/>
  <c r="DY53" i="21"/>
  <c r="DX53" i="21"/>
  <c r="DW53" i="21"/>
  <c r="DV53" i="21"/>
  <c r="DU53" i="21"/>
  <c r="DT53" i="21"/>
  <c r="DS53" i="21"/>
  <c r="DR53" i="21"/>
  <c r="DQ53" i="21"/>
  <c r="DP53" i="21"/>
  <c r="DO53" i="21"/>
  <c r="DN53" i="21"/>
  <c r="DM53" i="21"/>
  <c r="DL53" i="21"/>
  <c r="DK53" i="21"/>
  <c r="DJ53" i="21"/>
  <c r="DI53" i="21"/>
  <c r="DH53" i="21"/>
  <c r="DG53" i="21"/>
  <c r="DF53" i="21"/>
  <c r="DE53" i="21"/>
  <c r="DD53" i="21"/>
  <c r="DC53" i="21"/>
  <c r="DB53" i="21"/>
  <c r="DA53" i="21"/>
  <c r="CZ53" i="21"/>
  <c r="CY53" i="21"/>
  <c r="CX53" i="21"/>
  <c r="CW53" i="21"/>
  <c r="CV53" i="21"/>
  <c r="CU53" i="21"/>
  <c r="CT53" i="21"/>
  <c r="CS53" i="21"/>
  <c r="CR53" i="21"/>
  <c r="CQ53" i="21"/>
  <c r="CP53" i="21"/>
  <c r="CO53" i="21"/>
  <c r="CN53" i="21"/>
  <c r="CM53" i="21"/>
  <c r="CL53" i="21"/>
  <c r="CK53" i="21"/>
  <c r="CJ53" i="21"/>
  <c r="CI53" i="21"/>
  <c r="CH53" i="21"/>
  <c r="CG53" i="21"/>
  <c r="CF53" i="21"/>
  <c r="CE53" i="21"/>
  <c r="CD53" i="21"/>
  <c r="CC53" i="21"/>
  <c r="CB53" i="21"/>
  <c r="CA53" i="21"/>
  <c r="BZ53" i="21"/>
  <c r="BY53" i="21"/>
  <c r="BX53" i="21"/>
  <c r="BW53" i="21"/>
  <c r="BV53" i="21"/>
  <c r="BU53" i="21"/>
  <c r="BT53" i="21"/>
  <c r="BS53" i="21"/>
  <c r="BQ53" i="21"/>
  <c r="BP53" i="21"/>
  <c r="BO53" i="21"/>
  <c r="BN53" i="21"/>
  <c r="BM53" i="21"/>
  <c r="BL53" i="21"/>
  <c r="BK53" i="21"/>
  <c r="BJ53" i="21"/>
  <c r="BI53" i="21"/>
  <c r="BH53" i="21"/>
  <c r="BG53" i="21"/>
  <c r="BF53" i="21"/>
  <c r="BE53" i="21"/>
  <c r="BD53" i="21"/>
  <c r="BC53" i="21"/>
  <c r="BB53" i="21"/>
  <c r="BA53" i="21"/>
  <c r="AZ53" i="21"/>
  <c r="AY53" i="21"/>
  <c r="AX53" i="21"/>
  <c r="AW53" i="21"/>
  <c r="AV53" i="21"/>
  <c r="AU53" i="21"/>
  <c r="AT53" i="21"/>
  <c r="AS53" i="21"/>
  <c r="AR53" i="21"/>
  <c r="AQ53" i="21"/>
  <c r="AP53" i="21"/>
  <c r="AO53" i="21"/>
  <c r="AN53" i="21"/>
  <c r="AM53" i="21"/>
  <c r="AL53" i="21"/>
  <c r="AK53" i="21"/>
  <c r="AJ53" i="21"/>
  <c r="AI53" i="21"/>
  <c r="AH53" i="21"/>
  <c r="AG53" i="21"/>
  <c r="AF53" i="21"/>
  <c r="AE53" i="21"/>
  <c r="AD53" i="21"/>
  <c r="AC53" i="21"/>
  <c r="AB53" i="21"/>
  <c r="AA53" i="21"/>
  <c r="Z53" i="21"/>
  <c r="Y53" i="21"/>
  <c r="X53" i="21"/>
  <c r="W53" i="21"/>
  <c r="V53" i="21"/>
  <c r="U53" i="21"/>
  <c r="T53" i="21"/>
  <c r="S53" i="21"/>
  <c r="R53" i="21"/>
  <c r="Q53" i="21"/>
  <c r="P53" i="21"/>
  <c r="O53" i="21"/>
  <c r="N53" i="21"/>
  <c r="M53" i="21"/>
  <c r="L53" i="21"/>
  <c r="K53" i="21"/>
  <c r="J53" i="21"/>
  <c r="I53" i="21"/>
  <c r="H53" i="21"/>
  <c r="G53" i="21"/>
  <c r="F53" i="21"/>
  <c r="E53" i="21"/>
  <c r="D53" i="21"/>
  <c r="C53" i="21"/>
  <c r="B53" i="21"/>
  <c r="A53" i="21"/>
  <c r="EF52" i="21"/>
  <c r="EE52" i="21"/>
  <c r="ED52" i="21"/>
  <c r="EC52" i="21"/>
  <c r="EB52" i="21"/>
  <c r="EA52" i="21"/>
  <c r="DZ52" i="21"/>
  <c r="DY52" i="21"/>
  <c r="DX52" i="21"/>
  <c r="DW52" i="21"/>
  <c r="DV52" i="21"/>
  <c r="DU52" i="21"/>
  <c r="DT52" i="21"/>
  <c r="DS52" i="21"/>
  <c r="DR52" i="21"/>
  <c r="DQ52" i="21"/>
  <c r="DP52" i="21"/>
  <c r="DO52" i="21"/>
  <c r="DN52" i="21"/>
  <c r="DM52" i="21"/>
  <c r="DL52" i="21"/>
  <c r="DK52" i="21"/>
  <c r="DJ52" i="21"/>
  <c r="DI52" i="21"/>
  <c r="DH52" i="21"/>
  <c r="DG52" i="21"/>
  <c r="DF52" i="21"/>
  <c r="DE52" i="21"/>
  <c r="DD52" i="21"/>
  <c r="DC52" i="21"/>
  <c r="DB52" i="21"/>
  <c r="DA52" i="21"/>
  <c r="CZ52" i="21"/>
  <c r="CY52" i="21"/>
  <c r="CX52" i="21"/>
  <c r="CW52" i="21"/>
  <c r="CV52" i="21"/>
  <c r="CU52" i="21"/>
  <c r="CT52" i="21"/>
  <c r="CS52" i="21"/>
  <c r="CR52" i="21"/>
  <c r="CQ52" i="21"/>
  <c r="CP52" i="21"/>
  <c r="CO52" i="21"/>
  <c r="CN52" i="21"/>
  <c r="CM52" i="21"/>
  <c r="CL52" i="21"/>
  <c r="CK52" i="21"/>
  <c r="CJ52" i="21"/>
  <c r="CI52" i="21"/>
  <c r="CH52" i="21"/>
  <c r="CG52" i="21"/>
  <c r="CF52" i="21"/>
  <c r="CE52" i="21"/>
  <c r="CD52" i="21"/>
  <c r="CC52" i="21"/>
  <c r="CB52" i="21"/>
  <c r="CA52" i="21"/>
  <c r="BZ52" i="21"/>
  <c r="BY52" i="21"/>
  <c r="BX52" i="21"/>
  <c r="BW52" i="21"/>
  <c r="BV52" i="21"/>
  <c r="BU52" i="21"/>
  <c r="BT52" i="21"/>
  <c r="BS52" i="21"/>
  <c r="BQ52" i="21"/>
  <c r="BP52" i="21"/>
  <c r="BO52" i="21"/>
  <c r="BN52" i="21"/>
  <c r="BM52" i="21"/>
  <c r="BL52" i="21"/>
  <c r="BK52" i="21"/>
  <c r="BJ52" i="21"/>
  <c r="BI52" i="21"/>
  <c r="BH52" i="21"/>
  <c r="BG52" i="21"/>
  <c r="BF52" i="21"/>
  <c r="BE52" i="21"/>
  <c r="BD52" i="21"/>
  <c r="BC52" i="21"/>
  <c r="BB52" i="21"/>
  <c r="BA52" i="21"/>
  <c r="AZ52" i="21"/>
  <c r="AY52" i="21"/>
  <c r="AX52" i="21"/>
  <c r="AW52" i="21"/>
  <c r="AV52" i="21"/>
  <c r="AU52" i="21"/>
  <c r="AT52" i="21"/>
  <c r="AS52" i="21"/>
  <c r="AR52" i="21"/>
  <c r="AQ52" i="21"/>
  <c r="AP52" i="21"/>
  <c r="AO52" i="21"/>
  <c r="AN52" i="21"/>
  <c r="AM52" i="21"/>
  <c r="AL52" i="21"/>
  <c r="AK52" i="21"/>
  <c r="AJ52" i="21"/>
  <c r="AI52" i="21"/>
  <c r="AH52" i="21"/>
  <c r="AG52" i="21"/>
  <c r="AF52" i="21"/>
  <c r="AE52" i="21"/>
  <c r="AD52" i="21"/>
  <c r="AC52" i="21"/>
  <c r="AB52" i="21"/>
  <c r="AA52" i="21"/>
  <c r="Z52" i="21"/>
  <c r="Y52" i="21"/>
  <c r="X52" i="21"/>
  <c r="W52" i="21"/>
  <c r="V52" i="21"/>
  <c r="U52" i="21"/>
  <c r="T52" i="21"/>
  <c r="S52" i="21"/>
  <c r="R52" i="21"/>
  <c r="Q52" i="21"/>
  <c r="P52" i="21"/>
  <c r="O52" i="21"/>
  <c r="N52" i="21"/>
  <c r="M52" i="21"/>
  <c r="L52" i="21"/>
  <c r="K52" i="21"/>
  <c r="J52" i="21"/>
  <c r="I52" i="21"/>
  <c r="H52" i="21"/>
  <c r="G52" i="21"/>
  <c r="F52" i="21"/>
  <c r="E52" i="21"/>
  <c r="D52" i="21"/>
  <c r="C52" i="21"/>
  <c r="B52" i="21"/>
  <c r="A52" i="21"/>
  <c r="EF51" i="21"/>
  <c r="EE51" i="21"/>
  <c r="ED51" i="21"/>
  <c r="EC51" i="21"/>
  <c r="EB51" i="21"/>
  <c r="EA51" i="21"/>
  <c r="DZ51" i="21"/>
  <c r="DY51" i="21"/>
  <c r="DX51" i="21"/>
  <c r="DW51" i="21"/>
  <c r="DV51" i="21"/>
  <c r="DU51" i="21"/>
  <c r="DT51" i="21"/>
  <c r="DS51" i="21"/>
  <c r="DR51" i="21"/>
  <c r="DQ51" i="21"/>
  <c r="DP51" i="21"/>
  <c r="DO51" i="21"/>
  <c r="DN51" i="21"/>
  <c r="DM51" i="21"/>
  <c r="DL51" i="21"/>
  <c r="DK51" i="21"/>
  <c r="DJ51" i="21"/>
  <c r="DI51" i="21"/>
  <c r="DH51" i="21"/>
  <c r="DG51" i="21"/>
  <c r="DF51" i="21"/>
  <c r="DE51" i="21"/>
  <c r="DD51" i="21"/>
  <c r="DC51" i="21"/>
  <c r="DB51" i="21"/>
  <c r="DA51" i="21"/>
  <c r="CZ51" i="21"/>
  <c r="CY51" i="21"/>
  <c r="CX51" i="21"/>
  <c r="CW51" i="21"/>
  <c r="CV51" i="21"/>
  <c r="CU51" i="21"/>
  <c r="CT51" i="21"/>
  <c r="CS51" i="21"/>
  <c r="CR51" i="21"/>
  <c r="CQ51" i="21"/>
  <c r="CP51" i="21"/>
  <c r="CO51" i="21"/>
  <c r="CN51" i="21"/>
  <c r="CM51" i="21"/>
  <c r="CL51" i="21"/>
  <c r="CK51" i="21"/>
  <c r="CJ51" i="21"/>
  <c r="CI51" i="21"/>
  <c r="CH51" i="21"/>
  <c r="CG51" i="21"/>
  <c r="CF51" i="21"/>
  <c r="CE51" i="21"/>
  <c r="CD51" i="21"/>
  <c r="CC51" i="21"/>
  <c r="CB51" i="21"/>
  <c r="CA51" i="21"/>
  <c r="BZ51" i="21"/>
  <c r="BY51" i="21"/>
  <c r="BX51" i="21"/>
  <c r="BW51" i="21"/>
  <c r="BV51" i="21"/>
  <c r="BU51" i="21"/>
  <c r="BT51" i="21"/>
  <c r="BS51" i="21"/>
  <c r="BQ51" i="21"/>
  <c r="BP51" i="21"/>
  <c r="BO51" i="21"/>
  <c r="BN51" i="21"/>
  <c r="BM51" i="21"/>
  <c r="BL51" i="21"/>
  <c r="BK51" i="21"/>
  <c r="BJ51" i="21"/>
  <c r="BI51" i="21"/>
  <c r="BH51" i="21"/>
  <c r="BG51" i="21"/>
  <c r="BF51" i="21"/>
  <c r="BE51" i="21"/>
  <c r="BD51" i="21"/>
  <c r="BC51" i="21"/>
  <c r="BB51" i="21"/>
  <c r="BA51" i="21"/>
  <c r="AZ51" i="21"/>
  <c r="AY51" i="21"/>
  <c r="AX51" i="21"/>
  <c r="AW51" i="21"/>
  <c r="AV51" i="21"/>
  <c r="AU51" i="21"/>
  <c r="AT51" i="21"/>
  <c r="AS51" i="21"/>
  <c r="AR51" i="21"/>
  <c r="AQ51" i="21"/>
  <c r="AP51" i="21"/>
  <c r="AO51" i="21"/>
  <c r="AN51" i="21"/>
  <c r="AM51" i="21"/>
  <c r="AL51" i="21"/>
  <c r="AK51" i="21"/>
  <c r="AJ51" i="21"/>
  <c r="AI51" i="21"/>
  <c r="AH51" i="21"/>
  <c r="AG51" i="21"/>
  <c r="AF51" i="21"/>
  <c r="AE51" i="21"/>
  <c r="AD51" i="21"/>
  <c r="AC51" i="21"/>
  <c r="AB51" i="21"/>
  <c r="AA51" i="21"/>
  <c r="Z51" i="21"/>
  <c r="Y51" i="21"/>
  <c r="X51" i="21"/>
  <c r="W51" i="21"/>
  <c r="V51" i="21"/>
  <c r="U51" i="21"/>
  <c r="T51" i="21"/>
  <c r="S51" i="21"/>
  <c r="R51" i="21"/>
  <c r="Q51" i="21"/>
  <c r="P51" i="21"/>
  <c r="O51" i="21"/>
  <c r="N51" i="21"/>
  <c r="M51" i="21"/>
  <c r="L51" i="21"/>
  <c r="K51" i="21"/>
  <c r="J51" i="21"/>
  <c r="I51" i="21"/>
  <c r="H51" i="21"/>
  <c r="G51" i="21"/>
  <c r="F51" i="21"/>
  <c r="E51" i="21"/>
  <c r="D51" i="21"/>
  <c r="C51" i="21"/>
  <c r="B51" i="21"/>
  <c r="A51" i="21"/>
  <c r="EF50" i="21"/>
  <c r="EE50" i="21"/>
  <c r="ED50" i="21"/>
  <c r="EC50" i="21"/>
  <c r="EB50" i="21"/>
  <c r="EA50" i="21"/>
  <c r="DZ50" i="21"/>
  <c r="DY50" i="21"/>
  <c r="DX50" i="21"/>
  <c r="DW50" i="21"/>
  <c r="DV50" i="21"/>
  <c r="DU50" i="21"/>
  <c r="DT50" i="21"/>
  <c r="DS50" i="21"/>
  <c r="DR50" i="21"/>
  <c r="DQ50" i="21"/>
  <c r="DP50" i="21"/>
  <c r="DO50" i="21"/>
  <c r="DN50" i="21"/>
  <c r="DM50" i="21"/>
  <c r="DL50" i="21"/>
  <c r="DK50" i="21"/>
  <c r="DJ50" i="21"/>
  <c r="DI50" i="21"/>
  <c r="DH50" i="21"/>
  <c r="DG50" i="21"/>
  <c r="DF50" i="21"/>
  <c r="DE50" i="21"/>
  <c r="DD50" i="21"/>
  <c r="DC50" i="21"/>
  <c r="DB50" i="21"/>
  <c r="DA50" i="21"/>
  <c r="CZ50" i="21"/>
  <c r="CY50" i="21"/>
  <c r="CX50" i="21"/>
  <c r="CW50" i="21"/>
  <c r="CV50" i="21"/>
  <c r="CU50" i="21"/>
  <c r="CT50" i="21"/>
  <c r="CS50" i="21"/>
  <c r="CR50" i="21"/>
  <c r="CQ50" i="21"/>
  <c r="CP50" i="21"/>
  <c r="CO50" i="21"/>
  <c r="CN50" i="21"/>
  <c r="CM50" i="21"/>
  <c r="CL50" i="21"/>
  <c r="CK50" i="21"/>
  <c r="CJ50" i="21"/>
  <c r="CI50" i="21"/>
  <c r="CH50" i="21"/>
  <c r="CG50" i="21"/>
  <c r="CF50" i="21"/>
  <c r="CE50" i="21"/>
  <c r="CD50" i="21"/>
  <c r="CC50" i="21"/>
  <c r="CB50" i="21"/>
  <c r="CA50" i="21"/>
  <c r="BZ50" i="21"/>
  <c r="BY50" i="21"/>
  <c r="BX50" i="21"/>
  <c r="BW50" i="21"/>
  <c r="BV50" i="21"/>
  <c r="BU50" i="21"/>
  <c r="BT50" i="21"/>
  <c r="BS50" i="21"/>
  <c r="BQ50" i="21"/>
  <c r="BP50" i="21"/>
  <c r="BO50" i="21"/>
  <c r="BN50" i="21"/>
  <c r="BM50" i="21"/>
  <c r="BL50" i="21"/>
  <c r="BK50" i="21"/>
  <c r="BJ50" i="21"/>
  <c r="BI50" i="21"/>
  <c r="BH50" i="21"/>
  <c r="BG50" i="21"/>
  <c r="BF50" i="21"/>
  <c r="BE50" i="21"/>
  <c r="BD50" i="21"/>
  <c r="BC50" i="21"/>
  <c r="BB50" i="21"/>
  <c r="BA50" i="21"/>
  <c r="AZ50" i="21"/>
  <c r="AY50" i="21"/>
  <c r="AX50" i="21"/>
  <c r="AW50" i="21"/>
  <c r="AV50" i="21"/>
  <c r="AU50" i="21"/>
  <c r="AT50" i="21"/>
  <c r="AS50" i="21"/>
  <c r="AR50" i="21"/>
  <c r="AQ50" i="21"/>
  <c r="AP50" i="21"/>
  <c r="AO50" i="21"/>
  <c r="AN50" i="21"/>
  <c r="AM50" i="21"/>
  <c r="AL50" i="21"/>
  <c r="AK50" i="21"/>
  <c r="AJ50" i="21"/>
  <c r="AI50" i="21"/>
  <c r="AH50" i="21"/>
  <c r="AG50" i="21"/>
  <c r="AF50" i="21"/>
  <c r="AE50" i="21"/>
  <c r="AD50" i="21"/>
  <c r="AC50" i="21"/>
  <c r="AB50" i="21"/>
  <c r="AA50" i="21"/>
  <c r="Z50" i="21"/>
  <c r="Y50" i="21"/>
  <c r="X50" i="21"/>
  <c r="W50" i="21"/>
  <c r="V50" i="21"/>
  <c r="U50" i="21"/>
  <c r="T50" i="21"/>
  <c r="S50" i="21"/>
  <c r="R50" i="21"/>
  <c r="Q50" i="21"/>
  <c r="P50" i="21"/>
  <c r="O50" i="21"/>
  <c r="N50" i="21"/>
  <c r="M50" i="21"/>
  <c r="L50" i="21"/>
  <c r="K50" i="21"/>
  <c r="J50" i="21"/>
  <c r="I50" i="21"/>
  <c r="H50" i="21"/>
  <c r="G50" i="21"/>
  <c r="F50" i="21"/>
  <c r="E50" i="21"/>
  <c r="D50" i="21"/>
  <c r="C50" i="21"/>
  <c r="B50" i="21"/>
  <c r="A50" i="21"/>
  <c r="EF49" i="21"/>
  <c r="EE49" i="21"/>
  <c r="ED49" i="21"/>
  <c r="EC49" i="21"/>
  <c r="EB49" i="21"/>
  <c r="EA49" i="21"/>
  <c r="DZ49" i="21"/>
  <c r="DY49" i="21"/>
  <c r="DX49" i="21"/>
  <c r="DW49" i="21"/>
  <c r="DV49" i="21"/>
  <c r="DU49" i="21"/>
  <c r="DT49" i="21"/>
  <c r="DS49" i="21"/>
  <c r="DR49" i="21"/>
  <c r="DQ49" i="21"/>
  <c r="DP49" i="21"/>
  <c r="DO49" i="21"/>
  <c r="DN49" i="21"/>
  <c r="DM49" i="21"/>
  <c r="DL49" i="21"/>
  <c r="DK49" i="21"/>
  <c r="DJ49" i="21"/>
  <c r="DI49" i="21"/>
  <c r="DH49" i="21"/>
  <c r="DG49" i="21"/>
  <c r="DF49" i="21"/>
  <c r="DE49" i="21"/>
  <c r="DD49" i="21"/>
  <c r="DC49" i="21"/>
  <c r="DB49" i="21"/>
  <c r="DA49" i="21"/>
  <c r="CZ49" i="21"/>
  <c r="CY49" i="21"/>
  <c r="CX49" i="21"/>
  <c r="CW49" i="21"/>
  <c r="CV49" i="21"/>
  <c r="CU49" i="21"/>
  <c r="CT49" i="21"/>
  <c r="CS49" i="21"/>
  <c r="CR49" i="21"/>
  <c r="CQ49" i="21"/>
  <c r="CP49" i="21"/>
  <c r="CO49" i="21"/>
  <c r="CN49" i="21"/>
  <c r="CM49" i="21"/>
  <c r="CL49" i="21"/>
  <c r="CK49" i="21"/>
  <c r="CJ49" i="21"/>
  <c r="CI49" i="21"/>
  <c r="CH49" i="21"/>
  <c r="CG49" i="21"/>
  <c r="CF49" i="21"/>
  <c r="CE49" i="21"/>
  <c r="CD49" i="21"/>
  <c r="CC49" i="21"/>
  <c r="CB49" i="21"/>
  <c r="CA49" i="21"/>
  <c r="BZ49" i="21"/>
  <c r="BY49" i="21"/>
  <c r="BX49" i="21"/>
  <c r="BW49" i="21"/>
  <c r="BV49" i="21"/>
  <c r="BU49" i="21"/>
  <c r="BT49" i="21"/>
  <c r="BS49" i="21"/>
  <c r="BQ49" i="21"/>
  <c r="BP49" i="21"/>
  <c r="BO49" i="21"/>
  <c r="BN49" i="21"/>
  <c r="BM49" i="21"/>
  <c r="BL49" i="21"/>
  <c r="BK49" i="21"/>
  <c r="BJ49" i="21"/>
  <c r="BI49" i="21"/>
  <c r="BH49" i="21"/>
  <c r="BG49" i="21"/>
  <c r="BF49" i="21"/>
  <c r="BE49" i="21"/>
  <c r="BD49" i="21"/>
  <c r="BC49" i="21"/>
  <c r="BB49" i="21"/>
  <c r="BA49" i="21"/>
  <c r="AZ49" i="21"/>
  <c r="AY49" i="21"/>
  <c r="AX49" i="21"/>
  <c r="AW49" i="21"/>
  <c r="AV49" i="21"/>
  <c r="AU49" i="21"/>
  <c r="AT49" i="21"/>
  <c r="AS49" i="21"/>
  <c r="AR49" i="21"/>
  <c r="AQ49" i="21"/>
  <c r="AP49" i="21"/>
  <c r="AO49" i="21"/>
  <c r="AN49" i="21"/>
  <c r="AM49" i="21"/>
  <c r="AL49" i="21"/>
  <c r="AK49" i="21"/>
  <c r="AJ49" i="21"/>
  <c r="AI49" i="21"/>
  <c r="AH49" i="21"/>
  <c r="AG49" i="21"/>
  <c r="AF49" i="21"/>
  <c r="AE49" i="21"/>
  <c r="AD49" i="21"/>
  <c r="AC49" i="21"/>
  <c r="AB49" i="21"/>
  <c r="AA49" i="21"/>
  <c r="Z49" i="21"/>
  <c r="Y49" i="21"/>
  <c r="X49" i="21"/>
  <c r="W49" i="21"/>
  <c r="V49" i="21"/>
  <c r="U49" i="21"/>
  <c r="T49" i="21"/>
  <c r="S49" i="21"/>
  <c r="R49" i="21"/>
  <c r="Q49" i="21"/>
  <c r="P49" i="21"/>
  <c r="O49" i="21"/>
  <c r="N49" i="21"/>
  <c r="M49" i="21"/>
  <c r="L49" i="21"/>
  <c r="K49" i="21"/>
  <c r="J49" i="21"/>
  <c r="I49" i="21"/>
  <c r="H49" i="21"/>
  <c r="G49" i="21"/>
  <c r="F49" i="21"/>
  <c r="E49" i="21"/>
  <c r="D49" i="21"/>
  <c r="C49" i="21"/>
  <c r="B49" i="21"/>
  <c r="A49" i="21"/>
  <c r="EF48" i="21"/>
  <c r="EE48" i="21"/>
  <c r="ED48" i="21"/>
  <c r="EC48" i="21"/>
  <c r="EB48" i="21"/>
  <c r="EA48" i="21"/>
  <c r="DZ48" i="21"/>
  <c r="DY48" i="21"/>
  <c r="DX48" i="21"/>
  <c r="DW48" i="21"/>
  <c r="DV48" i="21"/>
  <c r="DU48" i="21"/>
  <c r="DT48" i="21"/>
  <c r="DS48" i="21"/>
  <c r="DR48" i="21"/>
  <c r="DQ48" i="21"/>
  <c r="DP48" i="21"/>
  <c r="DO48" i="21"/>
  <c r="DN48" i="21"/>
  <c r="DM48" i="21"/>
  <c r="DL48" i="21"/>
  <c r="DK48" i="21"/>
  <c r="DJ48" i="21"/>
  <c r="DI48" i="21"/>
  <c r="DH48" i="21"/>
  <c r="DG48" i="21"/>
  <c r="DF48" i="21"/>
  <c r="DE48" i="21"/>
  <c r="DD48" i="21"/>
  <c r="DC48" i="21"/>
  <c r="DB48" i="21"/>
  <c r="DA48" i="21"/>
  <c r="CZ48" i="21"/>
  <c r="CY48" i="21"/>
  <c r="CX48" i="21"/>
  <c r="CW48" i="21"/>
  <c r="CV48" i="21"/>
  <c r="CU48" i="21"/>
  <c r="CT48" i="21"/>
  <c r="CS48" i="21"/>
  <c r="CR48" i="21"/>
  <c r="CQ48" i="21"/>
  <c r="CP48" i="21"/>
  <c r="CO48" i="21"/>
  <c r="CN48" i="21"/>
  <c r="CM48" i="21"/>
  <c r="CL48" i="21"/>
  <c r="CK48" i="21"/>
  <c r="CJ48" i="21"/>
  <c r="CI48" i="21"/>
  <c r="CH48" i="21"/>
  <c r="CG48" i="21"/>
  <c r="CF48" i="21"/>
  <c r="CE48" i="21"/>
  <c r="CD48" i="21"/>
  <c r="CC48" i="21"/>
  <c r="CB48" i="21"/>
  <c r="CA48" i="21"/>
  <c r="BZ48" i="21"/>
  <c r="BY48" i="21"/>
  <c r="BX48" i="21"/>
  <c r="BW48" i="21"/>
  <c r="BV48" i="21"/>
  <c r="BU48" i="21"/>
  <c r="BT48" i="21"/>
  <c r="BS48" i="21"/>
  <c r="BQ48" i="21"/>
  <c r="BP48" i="21"/>
  <c r="BO48" i="21"/>
  <c r="BN48" i="21"/>
  <c r="BM48" i="21"/>
  <c r="BL48" i="21"/>
  <c r="BK48" i="21"/>
  <c r="BJ48" i="21"/>
  <c r="BI48" i="21"/>
  <c r="BH48" i="21"/>
  <c r="BG48" i="21"/>
  <c r="BF48" i="21"/>
  <c r="BE48" i="21"/>
  <c r="BD48" i="21"/>
  <c r="BC48" i="21"/>
  <c r="BB48" i="21"/>
  <c r="BA48" i="21"/>
  <c r="AZ48" i="21"/>
  <c r="AY48" i="21"/>
  <c r="AX48" i="21"/>
  <c r="AW48" i="21"/>
  <c r="AV48" i="21"/>
  <c r="AU48" i="21"/>
  <c r="AT48" i="21"/>
  <c r="AS48" i="21"/>
  <c r="AR48" i="21"/>
  <c r="AQ48" i="21"/>
  <c r="AP48" i="21"/>
  <c r="AO48" i="21"/>
  <c r="AN48" i="21"/>
  <c r="AM48" i="21"/>
  <c r="AL48" i="21"/>
  <c r="AK48" i="21"/>
  <c r="AJ48" i="21"/>
  <c r="AI48" i="21"/>
  <c r="AH48" i="21"/>
  <c r="AG48" i="21"/>
  <c r="AF48" i="21"/>
  <c r="AE48" i="21"/>
  <c r="AD48" i="21"/>
  <c r="AC48" i="21"/>
  <c r="AB48" i="21"/>
  <c r="AA48" i="21"/>
  <c r="Z48" i="21"/>
  <c r="Y48" i="21"/>
  <c r="X48" i="21"/>
  <c r="W48" i="21"/>
  <c r="V48" i="21"/>
  <c r="U48" i="21"/>
  <c r="T48" i="21"/>
  <c r="S48" i="21"/>
  <c r="R48" i="21"/>
  <c r="Q48" i="21"/>
  <c r="P48" i="21"/>
  <c r="O48" i="21"/>
  <c r="N48" i="21"/>
  <c r="M48" i="21"/>
  <c r="L48" i="21"/>
  <c r="K48" i="21"/>
  <c r="J48" i="21"/>
  <c r="I48" i="21"/>
  <c r="H48" i="21"/>
  <c r="G48" i="21"/>
  <c r="F48" i="21"/>
  <c r="E48" i="21"/>
  <c r="D48" i="21"/>
  <c r="C48" i="21"/>
  <c r="B48" i="21"/>
  <c r="A48" i="21"/>
  <c r="EF47" i="21"/>
  <c r="EE47" i="21"/>
  <c r="ED47" i="21"/>
  <c r="EC47" i="21"/>
  <c r="EB47" i="21"/>
  <c r="EA47" i="21"/>
  <c r="DZ47" i="21"/>
  <c r="DY47" i="21"/>
  <c r="DX47" i="21"/>
  <c r="DW47" i="21"/>
  <c r="DV47" i="21"/>
  <c r="DU47" i="21"/>
  <c r="DT47" i="21"/>
  <c r="DS47" i="21"/>
  <c r="DR47" i="21"/>
  <c r="DQ47" i="21"/>
  <c r="DP47" i="21"/>
  <c r="DO47" i="21"/>
  <c r="DN47" i="21"/>
  <c r="DM47" i="21"/>
  <c r="DL47" i="21"/>
  <c r="DK47" i="21"/>
  <c r="DJ47" i="21"/>
  <c r="DI47" i="21"/>
  <c r="DH47" i="21"/>
  <c r="DG47" i="21"/>
  <c r="DF47" i="21"/>
  <c r="DE47" i="21"/>
  <c r="DD47" i="21"/>
  <c r="DC47" i="21"/>
  <c r="DB47" i="21"/>
  <c r="DA47" i="21"/>
  <c r="CZ47" i="21"/>
  <c r="CY47" i="21"/>
  <c r="CX47" i="21"/>
  <c r="CW47" i="21"/>
  <c r="CV47" i="21"/>
  <c r="CU47" i="21"/>
  <c r="CT47" i="21"/>
  <c r="CS47" i="21"/>
  <c r="CR47" i="21"/>
  <c r="CQ47" i="21"/>
  <c r="CP47" i="21"/>
  <c r="CO47" i="21"/>
  <c r="CN47" i="21"/>
  <c r="CM47" i="21"/>
  <c r="CL47" i="21"/>
  <c r="CK47" i="21"/>
  <c r="CJ47" i="21"/>
  <c r="CI47" i="21"/>
  <c r="CH47" i="21"/>
  <c r="CG47" i="21"/>
  <c r="CF47" i="21"/>
  <c r="CE47" i="21"/>
  <c r="CD47" i="21"/>
  <c r="CC47" i="21"/>
  <c r="CB47" i="21"/>
  <c r="CA47" i="21"/>
  <c r="BZ47" i="21"/>
  <c r="BY47" i="21"/>
  <c r="BX47" i="21"/>
  <c r="BW47" i="21"/>
  <c r="BV47" i="21"/>
  <c r="BU47" i="21"/>
  <c r="BT47" i="21"/>
  <c r="BS47" i="21"/>
  <c r="BQ47" i="21"/>
  <c r="BP47" i="21"/>
  <c r="BO47" i="21"/>
  <c r="BN47" i="21"/>
  <c r="BM47" i="21"/>
  <c r="BL47" i="21"/>
  <c r="BK47" i="21"/>
  <c r="BJ47" i="21"/>
  <c r="BI47" i="21"/>
  <c r="BH47" i="21"/>
  <c r="BG47" i="21"/>
  <c r="BF47" i="21"/>
  <c r="BE47" i="21"/>
  <c r="BD47" i="21"/>
  <c r="BC47" i="21"/>
  <c r="BB47" i="21"/>
  <c r="BA47" i="21"/>
  <c r="AZ47" i="21"/>
  <c r="AY47" i="21"/>
  <c r="AX47" i="21"/>
  <c r="AW47" i="21"/>
  <c r="AV47" i="21"/>
  <c r="AU47" i="21"/>
  <c r="AT47" i="21"/>
  <c r="AS47" i="21"/>
  <c r="AR47" i="21"/>
  <c r="AQ47" i="21"/>
  <c r="AP47" i="21"/>
  <c r="AO47" i="21"/>
  <c r="AN47" i="21"/>
  <c r="AM47" i="21"/>
  <c r="AL47" i="21"/>
  <c r="AK47" i="21"/>
  <c r="AJ47" i="21"/>
  <c r="AI47" i="21"/>
  <c r="AH47" i="21"/>
  <c r="AG47" i="21"/>
  <c r="AF47" i="21"/>
  <c r="AE47" i="21"/>
  <c r="AD47" i="21"/>
  <c r="AC47" i="21"/>
  <c r="AB47" i="21"/>
  <c r="AA47" i="21"/>
  <c r="Z47" i="21"/>
  <c r="Y47" i="21"/>
  <c r="X47" i="21"/>
  <c r="W47" i="21"/>
  <c r="V47" i="21"/>
  <c r="U47" i="21"/>
  <c r="T47" i="21"/>
  <c r="S47" i="21"/>
  <c r="R47" i="21"/>
  <c r="Q47" i="21"/>
  <c r="P47" i="21"/>
  <c r="O47" i="21"/>
  <c r="N47" i="21"/>
  <c r="M47" i="21"/>
  <c r="L47" i="21"/>
  <c r="K47" i="21"/>
  <c r="J47" i="21"/>
  <c r="I47" i="21"/>
  <c r="H47" i="21"/>
  <c r="G47" i="21"/>
  <c r="F47" i="21"/>
  <c r="E47" i="21"/>
  <c r="D47" i="21"/>
  <c r="C47" i="21"/>
  <c r="B47" i="21"/>
  <c r="A47" i="21"/>
  <c r="EF46" i="21"/>
  <c r="EE46" i="21"/>
  <c r="ED46" i="21"/>
  <c r="EC46" i="21"/>
  <c r="EB46" i="21"/>
  <c r="EA46" i="21"/>
  <c r="DZ46" i="21"/>
  <c r="DY46" i="21"/>
  <c r="DX46" i="21"/>
  <c r="DW46" i="21"/>
  <c r="DV46" i="21"/>
  <c r="DU46" i="21"/>
  <c r="DT46" i="21"/>
  <c r="DS46" i="21"/>
  <c r="DR46" i="21"/>
  <c r="DQ46" i="21"/>
  <c r="DP46" i="21"/>
  <c r="DO46" i="21"/>
  <c r="DN46" i="21"/>
  <c r="DM46" i="21"/>
  <c r="DL46" i="21"/>
  <c r="DK46" i="21"/>
  <c r="DJ46" i="21"/>
  <c r="DI46" i="21"/>
  <c r="DH46" i="21"/>
  <c r="DG46" i="21"/>
  <c r="DF46" i="21"/>
  <c r="DE46" i="21"/>
  <c r="DD46" i="21"/>
  <c r="DC46" i="21"/>
  <c r="DB46" i="21"/>
  <c r="DA46" i="21"/>
  <c r="CZ46" i="21"/>
  <c r="CY46" i="21"/>
  <c r="CX46" i="21"/>
  <c r="CW46" i="21"/>
  <c r="CV46" i="21"/>
  <c r="CU46" i="21"/>
  <c r="CT46" i="21"/>
  <c r="CS46" i="21"/>
  <c r="CR46" i="21"/>
  <c r="CQ46" i="21"/>
  <c r="CP46" i="21"/>
  <c r="CO46" i="21"/>
  <c r="CN46" i="21"/>
  <c r="CM46" i="21"/>
  <c r="CL46" i="21"/>
  <c r="CK46" i="21"/>
  <c r="CJ46" i="21"/>
  <c r="CI46" i="21"/>
  <c r="CH46" i="21"/>
  <c r="CG46" i="21"/>
  <c r="CF46" i="21"/>
  <c r="CE46" i="21"/>
  <c r="CD46" i="21"/>
  <c r="CC46" i="21"/>
  <c r="CB46" i="21"/>
  <c r="CA46" i="21"/>
  <c r="BZ46" i="21"/>
  <c r="BY46" i="21"/>
  <c r="BX46" i="21"/>
  <c r="BW46" i="21"/>
  <c r="BV46" i="21"/>
  <c r="BU46" i="21"/>
  <c r="BT46" i="21"/>
  <c r="BS46" i="21"/>
  <c r="BQ46" i="21"/>
  <c r="BP46" i="21"/>
  <c r="BO46" i="21"/>
  <c r="BN46" i="21"/>
  <c r="BM46" i="21"/>
  <c r="BL46" i="21"/>
  <c r="BK46" i="21"/>
  <c r="BJ46" i="21"/>
  <c r="BI46" i="21"/>
  <c r="BH46" i="21"/>
  <c r="BG46" i="21"/>
  <c r="BF46" i="21"/>
  <c r="BE46" i="21"/>
  <c r="BD46" i="21"/>
  <c r="BC46" i="21"/>
  <c r="BB46" i="21"/>
  <c r="BA46" i="21"/>
  <c r="AZ46" i="21"/>
  <c r="AY46" i="21"/>
  <c r="AX46" i="21"/>
  <c r="AW46" i="21"/>
  <c r="AV46" i="21"/>
  <c r="AU46" i="21"/>
  <c r="AT46" i="21"/>
  <c r="AS46" i="21"/>
  <c r="AR46" i="21"/>
  <c r="AQ46" i="21"/>
  <c r="AP46" i="21"/>
  <c r="AO46" i="21"/>
  <c r="AN46" i="21"/>
  <c r="AM46" i="21"/>
  <c r="AL46" i="21"/>
  <c r="AK46" i="21"/>
  <c r="AJ46" i="21"/>
  <c r="AI46" i="21"/>
  <c r="AH46" i="21"/>
  <c r="AG46" i="21"/>
  <c r="AF46" i="21"/>
  <c r="AE46" i="21"/>
  <c r="AD46" i="21"/>
  <c r="AC46" i="21"/>
  <c r="AB46" i="21"/>
  <c r="AA46" i="21"/>
  <c r="Z46" i="21"/>
  <c r="Y46" i="21"/>
  <c r="X46" i="21"/>
  <c r="W46" i="21"/>
  <c r="V46" i="21"/>
  <c r="U46" i="21"/>
  <c r="T46" i="21"/>
  <c r="S46" i="21"/>
  <c r="R46" i="21"/>
  <c r="Q46" i="21"/>
  <c r="P46" i="21"/>
  <c r="O46" i="21"/>
  <c r="N46" i="21"/>
  <c r="M46" i="21"/>
  <c r="L46" i="21"/>
  <c r="K46" i="21"/>
  <c r="J46" i="21"/>
  <c r="I46" i="21"/>
  <c r="H46" i="21"/>
  <c r="G46" i="21"/>
  <c r="F46" i="21"/>
  <c r="E46" i="21"/>
  <c r="D46" i="21"/>
  <c r="C46" i="21"/>
  <c r="B46" i="21"/>
  <c r="A46" i="21"/>
  <c r="EF45" i="21"/>
  <c r="EE45" i="21"/>
  <c r="ED45" i="21"/>
  <c r="EC45" i="21"/>
  <c r="EB45" i="21"/>
  <c r="EA45" i="21"/>
  <c r="DZ45" i="21"/>
  <c r="DY45" i="21"/>
  <c r="DX45" i="21"/>
  <c r="DW45" i="21"/>
  <c r="DV45" i="21"/>
  <c r="DU45" i="21"/>
  <c r="DT45" i="21"/>
  <c r="DS45" i="21"/>
  <c r="DR45" i="21"/>
  <c r="DQ45" i="21"/>
  <c r="DP45" i="21"/>
  <c r="DO45" i="21"/>
  <c r="DN45" i="21"/>
  <c r="DM45" i="21"/>
  <c r="DL45" i="21"/>
  <c r="DK45" i="21"/>
  <c r="DJ45" i="21"/>
  <c r="DI45" i="21"/>
  <c r="DH45" i="21"/>
  <c r="DG45" i="21"/>
  <c r="DF45" i="21"/>
  <c r="DE45" i="21"/>
  <c r="DD45" i="21"/>
  <c r="DC45" i="21"/>
  <c r="DB45" i="21"/>
  <c r="DA45" i="21"/>
  <c r="CZ45" i="21"/>
  <c r="CY45" i="21"/>
  <c r="CX45" i="21"/>
  <c r="CW45" i="21"/>
  <c r="CV45" i="21"/>
  <c r="CU45" i="21"/>
  <c r="CT45" i="21"/>
  <c r="CS45" i="21"/>
  <c r="CR45" i="21"/>
  <c r="CQ45" i="21"/>
  <c r="CP45" i="21"/>
  <c r="CO45" i="21"/>
  <c r="CN45" i="21"/>
  <c r="CM45" i="21"/>
  <c r="CL45" i="21"/>
  <c r="CK45" i="21"/>
  <c r="CJ45" i="21"/>
  <c r="CI45" i="21"/>
  <c r="CH45" i="21"/>
  <c r="CG45" i="21"/>
  <c r="CF45" i="21"/>
  <c r="CE45" i="21"/>
  <c r="CD45" i="21"/>
  <c r="CC45" i="21"/>
  <c r="CB45" i="21"/>
  <c r="CA45" i="21"/>
  <c r="BZ45" i="21"/>
  <c r="BY45" i="21"/>
  <c r="BX45" i="21"/>
  <c r="BW45" i="21"/>
  <c r="BV45" i="21"/>
  <c r="BU45" i="21"/>
  <c r="BT45" i="21"/>
  <c r="BS45" i="21"/>
  <c r="BQ45" i="21"/>
  <c r="BP45" i="21"/>
  <c r="BO45" i="21"/>
  <c r="BN45" i="21"/>
  <c r="BM45" i="21"/>
  <c r="BL45" i="21"/>
  <c r="BK45" i="21"/>
  <c r="BJ45" i="21"/>
  <c r="BI45" i="21"/>
  <c r="BH45" i="21"/>
  <c r="BG45" i="21"/>
  <c r="BF45" i="21"/>
  <c r="BE45" i="21"/>
  <c r="BD45" i="21"/>
  <c r="BC45" i="21"/>
  <c r="BB45" i="21"/>
  <c r="BA45" i="21"/>
  <c r="AZ45" i="21"/>
  <c r="AY45" i="21"/>
  <c r="AX45" i="21"/>
  <c r="AW45" i="21"/>
  <c r="AV45" i="21"/>
  <c r="AU45" i="21"/>
  <c r="AT45" i="21"/>
  <c r="AS45" i="21"/>
  <c r="AR45" i="21"/>
  <c r="AQ45" i="21"/>
  <c r="AP45" i="21"/>
  <c r="AO45" i="21"/>
  <c r="AN45" i="21"/>
  <c r="AM45" i="21"/>
  <c r="AL45" i="21"/>
  <c r="AK45" i="21"/>
  <c r="AJ45" i="21"/>
  <c r="AI45" i="21"/>
  <c r="AH45" i="21"/>
  <c r="AG45" i="21"/>
  <c r="AF45" i="21"/>
  <c r="AE45" i="21"/>
  <c r="AD45" i="21"/>
  <c r="AC45" i="21"/>
  <c r="AB45" i="21"/>
  <c r="AA45" i="21"/>
  <c r="Z45" i="21"/>
  <c r="Y45" i="21"/>
  <c r="X45" i="21"/>
  <c r="W45" i="21"/>
  <c r="V45" i="21"/>
  <c r="U45" i="21"/>
  <c r="T45" i="21"/>
  <c r="S45" i="21"/>
  <c r="R45" i="21"/>
  <c r="Q45" i="21"/>
  <c r="P45" i="21"/>
  <c r="O45" i="21"/>
  <c r="N45" i="21"/>
  <c r="M45" i="21"/>
  <c r="L45" i="21"/>
  <c r="K45" i="21"/>
  <c r="J45" i="21"/>
  <c r="I45" i="21"/>
  <c r="H45" i="21"/>
  <c r="G45" i="21"/>
  <c r="F45" i="21"/>
  <c r="E45" i="21"/>
  <c r="D45" i="21"/>
  <c r="C45" i="21"/>
  <c r="B45" i="21"/>
  <c r="A45" i="21"/>
  <c r="EF44" i="21"/>
  <c r="EE44" i="21"/>
  <c r="ED44" i="21"/>
  <c r="EC44" i="21"/>
  <c r="EB44" i="21"/>
  <c r="EA44" i="21"/>
  <c r="DZ44" i="21"/>
  <c r="DY44" i="21"/>
  <c r="DX44" i="21"/>
  <c r="DW44" i="21"/>
  <c r="DV44" i="21"/>
  <c r="DU44" i="21"/>
  <c r="DT44" i="21"/>
  <c r="DS44" i="21"/>
  <c r="DR44" i="21"/>
  <c r="DQ44" i="21"/>
  <c r="DP44" i="21"/>
  <c r="DO44" i="21"/>
  <c r="DN44" i="21"/>
  <c r="DM44" i="21"/>
  <c r="DL44" i="21"/>
  <c r="DK44" i="21"/>
  <c r="DJ44" i="21"/>
  <c r="DI44" i="21"/>
  <c r="DH44" i="21"/>
  <c r="DG44" i="21"/>
  <c r="DF44" i="21"/>
  <c r="DE44" i="21"/>
  <c r="DD44" i="21"/>
  <c r="DC44" i="21"/>
  <c r="DB44" i="21"/>
  <c r="DA44" i="21"/>
  <c r="CZ44" i="21"/>
  <c r="CY44" i="21"/>
  <c r="CX44" i="21"/>
  <c r="CW44" i="21"/>
  <c r="CV44" i="21"/>
  <c r="CU44" i="21"/>
  <c r="CT44" i="21"/>
  <c r="CS44" i="21"/>
  <c r="CR44" i="21"/>
  <c r="CQ44" i="21"/>
  <c r="CP44" i="21"/>
  <c r="CO44" i="21"/>
  <c r="CN44" i="21"/>
  <c r="CM44" i="21"/>
  <c r="CL44" i="21"/>
  <c r="CK44" i="21"/>
  <c r="CJ44" i="21"/>
  <c r="CI44" i="21"/>
  <c r="CH44" i="21"/>
  <c r="CG44" i="21"/>
  <c r="CF44" i="21"/>
  <c r="CE44" i="21"/>
  <c r="CD44" i="21"/>
  <c r="CC44" i="21"/>
  <c r="CB44" i="21"/>
  <c r="CA44" i="21"/>
  <c r="BZ44" i="21"/>
  <c r="BY44" i="21"/>
  <c r="BX44" i="21"/>
  <c r="BW44" i="21"/>
  <c r="BV44" i="21"/>
  <c r="BU44" i="21"/>
  <c r="BT44" i="21"/>
  <c r="BS44" i="21"/>
  <c r="BQ44" i="21"/>
  <c r="BP44" i="21"/>
  <c r="BO44" i="21"/>
  <c r="BN44" i="21"/>
  <c r="BM44" i="21"/>
  <c r="BL44" i="21"/>
  <c r="BK44" i="21"/>
  <c r="BJ44" i="21"/>
  <c r="BI44" i="21"/>
  <c r="BH44" i="21"/>
  <c r="BG44" i="21"/>
  <c r="BF44" i="21"/>
  <c r="BE44" i="21"/>
  <c r="BD44" i="21"/>
  <c r="BC44" i="21"/>
  <c r="BB44" i="21"/>
  <c r="BA44" i="21"/>
  <c r="AZ44" i="21"/>
  <c r="AY44" i="21"/>
  <c r="AX44" i="21"/>
  <c r="AW44" i="21"/>
  <c r="AV44" i="21"/>
  <c r="AU44" i="21"/>
  <c r="AT44" i="21"/>
  <c r="AS44" i="21"/>
  <c r="AR44" i="21"/>
  <c r="AQ44" i="21"/>
  <c r="AP44" i="21"/>
  <c r="AO44" i="21"/>
  <c r="AN44" i="21"/>
  <c r="AM44" i="21"/>
  <c r="AL44" i="21"/>
  <c r="AK44" i="21"/>
  <c r="AJ44" i="21"/>
  <c r="AI44" i="21"/>
  <c r="AH44" i="21"/>
  <c r="AG44" i="21"/>
  <c r="AF44" i="21"/>
  <c r="AE44" i="21"/>
  <c r="AD44" i="21"/>
  <c r="AC44" i="21"/>
  <c r="AB44" i="21"/>
  <c r="AA44" i="21"/>
  <c r="Z44" i="21"/>
  <c r="Y44" i="21"/>
  <c r="X44" i="21"/>
  <c r="W44" i="21"/>
  <c r="V44" i="21"/>
  <c r="U44" i="21"/>
  <c r="T44" i="21"/>
  <c r="S44" i="21"/>
  <c r="R44" i="21"/>
  <c r="Q44" i="21"/>
  <c r="P44" i="21"/>
  <c r="O44" i="21"/>
  <c r="N44" i="21"/>
  <c r="M44" i="21"/>
  <c r="L44" i="21"/>
  <c r="K44" i="21"/>
  <c r="J44" i="21"/>
  <c r="I44" i="21"/>
  <c r="H44" i="21"/>
  <c r="G44" i="21"/>
  <c r="F44" i="21"/>
  <c r="E44" i="21"/>
  <c r="D44" i="21"/>
  <c r="C44" i="21"/>
  <c r="B44" i="21"/>
  <c r="A44" i="21"/>
  <c r="EF43" i="21"/>
  <c r="EE43" i="21"/>
  <c r="ED43" i="21"/>
  <c r="EC43" i="21"/>
  <c r="EB43" i="21"/>
  <c r="EA43" i="21"/>
  <c r="DZ43" i="21"/>
  <c r="DY43" i="21"/>
  <c r="DX43" i="21"/>
  <c r="DW43" i="21"/>
  <c r="DV43" i="21"/>
  <c r="DU43" i="21"/>
  <c r="DT43" i="21"/>
  <c r="DS43" i="21"/>
  <c r="DR43" i="21"/>
  <c r="DQ43" i="21"/>
  <c r="DP43" i="21"/>
  <c r="DO43" i="21"/>
  <c r="DN43" i="21"/>
  <c r="DM43" i="21"/>
  <c r="DL43" i="21"/>
  <c r="DK43" i="21"/>
  <c r="DJ43" i="21"/>
  <c r="DI43" i="21"/>
  <c r="DH43" i="21"/>
  <c r="DG43" i="21"/>
  <c r="DF43" i="21"/>
  <c r="DE43" i="21"/>
  <c r="DD43" i="21"/>
  <c r="DC43" i="21"/>
  <c r="DB43" i="21"/>
  <c r="DA43" i="21"/>
  <c r="CZ43" i="21"/>
  <c r="CY43" i="21"/>
  <c r="CX43" i="21"/>
  <c r="CW43" i="21"/>
  <c r="CV43" i="21"/>
  <c r="CU43" i="21"/>
  <c r="CT43" i="21"/>
  <c r="CS43" i="21"/>
  <c r="CR43" i="21"/>
  <c r="CQ43" i="21"/>
  <c r="CP43" i="21"/>
  <c r="CO43" i="21"/>
  <c r="CN43" i="21"/>
  <c r="CM43" i="21"/>
  <c r="CL43" i="21"/>
  <c r="CK43" i="21"/>
  <c r="CJ43" i="21"/>
  <c r="CI43" i="21"/>
  <c r="CH43" i="21"/>
  <c r="CG43" i="21"/>
  <c r="CF43" i="21"/>
  <c r="CE43" i="21"/>
  <c r="CD43" i="21"/>
  <c r="CC43" i="21"/>
  <c r="CB43" i="21"/>
  <c r="CA43" i="21"/>
  <c r="BZ43" i="21"/>
  <c r="BY43" i="21"/>
  <c r="BX43" i="21"/>
  <c r="BW43" i="21"/>
  <c r="BV43" i="21"/>
  <c r="BU43" i="21"/>
  <c r="BT43" i="21"/>
  <c r="BS43" i="21"/>
  <c r="BQ43" i="21"/>
  <c r="BP43" i="21"/>
  <c r="BO43" i="21"/>
  <c r="BN43" i="21"/>
  <c r="BM43" i="21"/>
  <c r="BL43" i="21"/>
  <c r="BK43" i="21"/>
  <c r="BJ43" i="21"/>
  <c r="BI43" i="21"/>
  <c r="BH43" i="21"/>
  <c r="BG43" i="21"/>
  <c r="BF43" i="21"/>
  <c r="BE43" i="21"/>
  <c r="BD43" i="21"/>
  <c r="BC43" i="21"/>
  <c r="BB43" i="21"/>
  <c r="BA43" i="21"/>
  <c r="AZ43" i="21"/>
  <c r="AY43" i="21"/>
  <c r="AX43" i="21"/>
  <c r="AW43" i="21"/>
  <c r="AV43" i="21"/>
  <c r="AU43" i="21"/>
  <c r="AT43" i="21"/>
  <c r="AS43" i="21"/>
  <c r="AR43" i="21"/>
  <c r="AQ43" i="21"/>
  <c r="AP43" i="21"/>
  <c r="AO43" i="21"/>
  <c r="AN43" i="21"/>
  <c r="AM43" i="21"/>
  <c r="AL43" i="21"/>
  <c r="AK43" i="21"/>
  <c r="AJ43" i="21"/>
  <c r="AI43" i="21"/>
  <c r="AH43" i="21"/>
  <c r="AG43" i="21"/>
  <c r="AF43" i="21"/>
  <c r="AE43" i="21"/>
  <c r="AD43" i="21"/>
  <c r="AC43" i="21"/>
  <c r="AB43" i="21"/>
  <c r="AA43" i="21"/>
  <c r="Z43" i="21"/>
  <c r="Y43" i="21"/>
  <c r="X43" i="21"/>
  <c r="W43" i="21"/>
  <c r="V43" i="21"/>
  <c r="U43" i="21"/>
  <c r="T43" i="21"/>
  <c r="S43" i="21"/>
  <c r="R43" i="21"/>
  <c r="Q43" i="21"/>
  <c r="P43" i="21"/>
  <c r="O43" i="21"/>
  <c r="N43" i="21"/>
  <c r="M43" i="21"/>
  <c r="L43" i="21"/>
  <c r="K43" i="21"/>
  <c r="J43" i="21"/>
  <c r="I43" i="21"/>
  <c r="H43" i="21"/>
  <c r="G43" i="21"/>
  <c r="F43" i="21"/>
  <c r="E43" i="21"/>
  <c r="D43" i="21"/>
  <c r="C43" i="21"/>
  <c r="B43" i="21"/>
  <c r="A43" i="21"/>
  <c r="EF42" i="21"/>
  <c r="EE42" i="21"/>
  <c r="ED42" i="21"/>
  <c r="EC42" i="21"/>
  <c r="EB42" i="21"/>
  <c r="EA42" i="21"/>
  <c r="DZ42" i="21"/>
  <c r="DY42" i="21"/>
  <c r="DX42" i="21"/>
  <c r="DW42" i="21"/>
  <c r="DV42" i="21"/>
  <c r="DU42" i="21"/>
  <c r="DT42" i="21"/>
  <c r="DS42" i="21"/>
  <c r="DR42" i="21"/>
  <c r="DQ42" i="21"/>
  <c r="DP42" i="21"/>
  <c r="DO42" i="21"/>
  <c r="DN42" i="21"/>
  <c r="DM42" i="21"/>
  <c r="DL42" i="21"/>
  <c r="DK42" i="21"/>
  <c r="DJ42" i="21"/>
  <c r="DI42" i="21"/>
  <c r="DH42" i="21"/>
  <c r="DG42" i="21"/>
  <c r="DF42" i="21"/>
  <c r="DE42" i="21"/>
  <c r="DD42" i="21"/>
  <c r="DC42" i="21"/>
  <c r="DB42" i="21"/>
  <c r="DA42" i="21"/>
  <c r="CZ42" i="21"/>
  <c r="CY42" i="21"/>
  <c r="CX42" i="21"/>
  <c r="CW42" i="21"/>
  <c r="CV42" i="21"/>
  <c r="CU42" i="21"/>
  <c r="CT42" i="21"/>
  <c r="CS42" i="21"/>
  <c r="CR42" i="21"/>
  <c r="CQ42" i="21"/>
  <c r="CP42" i="21"/>
  <c r="CO42" i="21"/>
  <c r="CN42" i="21"/>
  <c r="CM42" i="21"/>
  <c r="CL42" i="21"/>
  <c r="CK42" i="21"/>
  <c r="CJ42" i="21"/>
  <c r="CI42" i="21"/>
  <c r="CH42" i="21"/>
  <c r="CG42" i="21"/>
  <c r="CF42" i="21"/>
  <c r="CE42" i="21"/>
  <c r="CD42" i="21"/>
  <c r="CC42" i="21"/>
  <c r="CB42" i="21"/>
  <c r="CA42" i="21"/>
  <c r="BZ42" i="21"/>
  <c r="BY42" i="21"/>
  <c r="BX42" i="21"/>
  <c r="BW42" i="21"/>
  <c r="BV42" i="21"/>
  <c r="BU42" i="21"/>
  <c r="BT42" i="21"/>
  <c r="BS42" i="21"/>
  <c r="BQ42" i="21"/>
  <c r="BP42" i="21"/>
  <c r="BO42" i="21"/>
  <c r="BN42" i="21"/>
  <c r="BM42" i="21"/>
  <c r="BL42" i="21"/>
  <c r="BK42" i="21"/>
  <c r="BJ42" i="21"/>
  <c r="BI42" i="21"/>
  <c r="BH42" i="21"/>
  <c r="BG42" i="21"/>
  <c r="BF42" i="21"/>
  <c r="BE42" i="21"/>
  <c r="BD42" i="21"/>
  <c r="BC42" i="21"/>
  <c r="BB42" i="21"/>
  <c r="BA42" i="21"/>
  <c r="AZ42" i="21"/>
  <c r="AY42" i="21"/>
  <c r="AX42" i="21"/>
  <c r="AW42" i="21"/>
  <c r="AV42" i="21"/>
  <c r="AU42" i="21"/>
  <c r="AT42" i="21"/>
  <c r="AS42" i="21"/>
  <c r="AR42" i="21"/>
  <c r="AQ42" i="21"/>
  <c r="AP42" i="21"/>
  <c r="AO42" i="21"/>
  <c r="AN42" i="21"/>
  <c r="AM42" i="21"/>
  <c r="AL42" i="21"/>
  <c r="AK42" i="21"/>
  <c r="AJ42" i="21"/>
  <c r="AI42" i="21"/>
  <c r="AH42" i="21"/>
  <c r="AG42" i="21"/>
  <c r="AF42" i="21"/>
  <c r="AE42" i="21"/>
  <c r="AD42" i="21"/>
  <c r="AC42" i="21"/>
  <c r="AB42" i="21"/>
  <c r="AA42" i="21"/>
  <c r="Z42" i="21"/>
  <c r="Y42" i="21"/>
  <c r="X42" i="21"/>
  <c r="W42" i="21"/>
  <c r="V42" i="21"/>
  <c r="U42" i="21"/>
  <c r="T42" i="21"/>
  <c r="S42" i="21"/>
  <c r="R42" i="21"/>
  <c r="Q42" i="21"/>
  <c r="P42" i="21"/>
  <c r="O42" i="21"/>
  <c r="N42" i="21"/>
  <c r="M42" i="21"/>
  <c r="L42" i="21"/>
  <c r="K42" i="21"/>
  <c r="J42" i="21"/>
  <c r="I42" i="21"/>
  <c r="H42" i="21"/>
  <c r="G42" i="21"/>
  <c r="F42" i="21"/>
  <c r="E42" i="21"/>
  <c r="D42" i="21"/>
  <c r="C42" i="21"/>
  <c r="B42" i="21"/>
  <c r="A42" i="21"/>
  <c r="EF41" i="21"/>
  <c r="EE41" i="21"/>
  <c r="ED41" i="21"/>
  <c r="EC41" i="21"/>
  <c r="EB41" i="21"/>
  <c r="EA41" i="21"/>
  <c r="DZ41" i="21"/>
  <c r="DY41" i="21"/>
  <c r="DX41" i="21"/>
  <c r="DW41" i="21"/>
  <c r="DV41" i="21"/>
  <c r="DU41" i="21"/>
  <c r="DT41" i="21"/>
  <c r="DS41" i="21"/>
  <c r="DR41" i="21"/>
  <c r="DQ41" i="21"/>
  <c r="DP41" i="21"/>
  <c r="DO41" i="21"/>
  <c r="DN41" i="21"/>
  <c r="DM41" i="21"/>
  <c r="DL41" i="21"/>
  <c r="DK41" i="21"/>
  <c r="DJ41" i="21"/>
  <c r="DI41" i="21"/>
  <c r="DH41" i="21"/>
  <c r="DG41" i="21"/>
  <c r="DF41" i="21"/>
  <c r="DE41" i="21"/>
  <c r="DD41" i="21"/>
  <c r="DC41" i="21"/>
  <c r="DB41" i="21"/>
  <c r="DA41" i="21"/>
  <c r="CZ41" i="21"/>
  <c r="CY41" i="21"/>
  <c r="CX41" i="21"/>
  <c r="CW41" i="21"/>
  <c r="CV41" i="21"/>
  <c r="CU41" i="21"/>
  <c r="CT41" i="21"/>
  <c r="CS41" i="21"/>
  <c r="CR41" i="21"/>
  <c r="CQ41" i="21"/>
  <c r="CP41" i="21"/>
  <c r="CO41" i="21"/>
  <c r="CN41" i="21"/>
  <c r="CM41" i="21"/>
  <c r="CL41" i="21"/>
  <c r="CK41" i="21"/>
  <c r="CJ41" i="21"/>
  <c r="CI41" i="21"/>
  <c r="CH41" i="21"/>
  <c r="CG41" i="21"/>
  <c r="CF41" i="21"/>
  <c r="CE41" i="21"/>
  <c r="CD41" i="21"/>
  <c r="CC41" i="21"/>
  <c r="CB41" i="21"/>
  <c r="CA41" i="21"/>
  <c r="BZ41" i="21"/>
  <c r="BY41" i="21"/>
  <c r="BX41" i="21"/>
  <c r="BW41" i="21"/>
  <c r="BV41" i="21"/>
  <c r="BU41" i="21"/>
  <c r="BT41" i="21"/>
  <c r="BS41" i="21"/>
  <c r="BQ41" i="21"/>
  <c r="BP41" i="21"/>
  <c r="BO41" i="21"/>
  <c r="BN41" i="21"/>
  <c r="BM41" i="21"/>
  <c r="BL41" i="21"/>
  <c r="BK41" i="21"/>
  <c r="BJ41" i="21"/>
  <c r="BI41" i="21"/>
  <c r="BH41" i="21"/>
  <c r="BG41" i="21"/>
  <c r="BF41" i="21"/>
  <c r="BE41" i="21"/>
  <c r="BD41" i="21"/>
  <c r="BC41" i="21"/>
  <c r="BB41" i="21"/>
  <c r="BA41" i="21"/>
  <c r="AZ41" i="21"/>
  <c r="AY41" i="21"/>
  <c r="AX41" i="21"/>
  <c r="AW41" i="21"/>
  <c r="AV41" i="21"/>
  <c r="AU41" i="21"/>
  <c r="AT41" i="21"/>
  <c r="AS41" i="21"/>
  <c r="AR41" i="21"/>
  <c r="AQ41" i="21"/>
  <c r="AP41" i="21"/>
  <c r="AO41" i="21"/>
  <c r="AN41" i="21"/>
  <c r="AM41" i="21"/>
  <c r="AL41" i="21"/>
  <c r="AK41" i="21"/>
  <c r="AJ41" i="21"/>
  <c r="AI41" i="21"/>
  <c r="AH41" i="21"/>
  <c r="AG41" i="21"/>
  <c r="AF41" i="21"/>
  <c r="AE41" i="21"/>
  <c r="AD41" i="21"/>
  <c r="AC41" i="21"/>
  <c r="AB41" i="21"/>
  <c r="AA41" i="21"/>
  <c r="Z41" i="21"/>
  <c r="Y41" i="21"/>
  <c r="X41" i="21"/>
  <c r="W41" i="21"/>
  <c r="V41" i="21"/>
  <c r="U41" i="21"/>
  <c r="T41" i="21"/>
  <c r="S41" i="21"/>
  <c r="R41" i="21"/>
  <c r="Q41" i="21"/>
  <c r="P41" i="21"/>
  <c r="O41" i="21"/>
  <c r="N41" i="21"/>
  <c r="M41" i="21"/>
  <c r="L41" i="21"/>
  <c r="K41" i="21"/>
  <c r="J41" i="21"/>
  <c r="I41" i="21"/>
  <c r="H41" i="21"/>
  <c r="G41" i="21"/>
  <c r="F41" i="21"/>
  <c r="E41" i="21"/>
  <c r="D41" i="21"/>
  <c r="C41" i="21"/>
  <c r="B41" i="21"/>
  <c r="A41" i="21"/>
  <c r="EF40" i="21"/>
  <c r="EE40" i="21"/>
  <c r="ED40" i="21"/>
  <c r="EC40" i="21"/>
  <c r="EB40" i="21"/>
  <c r="EA40" i="21"/>
  <c r="DZ40" i="21"/>
  <c r="DY40" i="21"/>
  <c r="DX40" i="21"/>
  <c r="DW40" i="21"/>
  <c r="DV40" i="21"/>
  <c r="DU40" i="21"/>
  <c r="DT40" i="21"/>
  <c r="DS40" i="21"/>
  <c r="DR40" i="21"/>
  <c r="DQ40" i="21"/>
  <c r="DP40" i="21"/>
  <c r="DO40" i="21"/>
  <c r="DN40" i="21"/>
  <c r="DM40" i="21"/>
  <c r="DL40" i="21"/>
  <c r="DK40" i="21"/>
  <c r="DJ40" i="21"/>
  <c r="DI40" i="21"/>
  <c r="DH40" i="21"/>
  <c r="DG40" i="21"/>
  <c r="DF40" i="21"/>
  <c r="DE40" i="21"/>
  <c r="DD40" i="21"/>
  <c r="DC40" i="21"/>
  <c r="DB40" i="21"/>
  <c r="DA40" i="21"/>
  <c r="CZ40" i="21"/>
  <c r="CY40" i="21"/>
  <c r="CX40" i="21"/>
  <c r="CW40" i="21"/>
  <c r="CV40" i="21"/>
  <c r="CU40" i="21"/>
  <c r="CT40" i="21"/>
  <c r="CS40" i="21"/>
  <c r="CR40" i="21"/>
  <c r="CQ40" i="21"/>
  <c r="CP40" i="21"/>
  <c r="CO40" i="21"/>
  <c r="CN40" i="21"/>
  <c r="CM40" i="21"/>
  <c r="CL40" i="21"/>
  <c r="CK40" i="21"/>
  <c r="CJ40" i="21"/>
  <c r="CI40" i="21"/>
  <c r="CH40" i="21"/>
  <c r="CG40" i="21"/>
  <c r="CF40" i="21"/>
  <c r="CE40" i="21"/>
  <c r="CD40" i="21"/>
  <c r="CC40" i="21"/>
  <c r="CB40" i="21"/>
  <c r="CA40" i="21"/>
  <c r="BZ40" i="21"/>
  <c r="BY40" i="21"/>
  <c r="BX40" i="21"/>
  <c r="BW40" i="21"/>
  <c r="BV40" i="21"/>
  <c r="BU40" i="21"/>
  <c r="BT40" i="21"/>
  <c r="BS40" i="21"/>
  <c r="BQ40" i="21"/>
  <c r="BP40" i="21"/>
  <c r="BO40" i="21"/>
  <c r="BN40" i="21"/>
  <c r="BM40" i="21"/>
  <c r="BL40" i="21"/>
  <c r="BK40" i="21"/>
  <c r="BJ40" i="21"/>
  <c r="BI40" i="21"/>
  <c r="BH40" i="21"/>
  <c r="BG40" i="21"/>
  <c r="BF40" i="21"/>
  <c r="BE40" i="21"/>
  <c r="BD40" i="21"/>
  <c r="BC40" i="21"/>
  <c r="BB40" i="21"/>
  <c r="BA40" i="21"/>
  <c r="AZ40" i="21"/>
  <c r="AY40" i="21"/>
  <c r="AX40" i="21"/>
  <c r="AW40" i="21"/>
  <c r="AV40" i="21"/>
  <c r="AU40" i="21"/>
  <c r="AT40" i="21"/>
  <c r="AS40" i="21"/>
  <c r="AR40" i="21"/>
  <c r="AQ40" i="21"/>
  <c r="AP40" i="21"/>
  <c r="AO40" i="21"/>
  <c r="AN40" i="21"/>
  <c r="AM40" i="21"/>
  <c r="AL40" i="21"/>
  <c r="AK40" i="21"/>
  <c r="AJ40" i="21"/>
  <c r="AI40" i="21"/>
  <c r="AH40" i="21"/>
  <c r="AG40" i="21"/>
  <c r="AF40" i="21"/>
  <c r="AE40" i="21"/>
  <c r="AD40" i="21"/>
  <c r="AC40" i="21"/>
  <c r="AB40" i="21"/>
  <c r="AA40" i="21"/>
  <c r="Z40" i="21"/>
  <c r="Y40" i="21"/>
  <c r="X40" i="21"/>
  <c r="W40" i="21"/>
  <c r="V40" i="21"/>
  <c r="U40" i="21"/>
  <c r="T40" i="21"/>
  <c r="S40" i="21"/>
  <c r="R40" i="21"/>
  <c r="Q40" i="21"/>
  <c r="P40" i="21"/>
  <c r="O40" i="21"/>
  <c r="N40" i="21"/>
  <c r="M40" i="21"/>
  <c r="L40" i="21"/>
  <c r="K40" i="21"/>
  <c r="J40" i="21"/>
  <c r="I40" i="21"/>
  <c r="H40" i="21"/>
  <c r="G40" i="21"/>
  <c r="F40" i="21"/>
  <c r="E40" i="21"/>
  <c r="D40" i="21"/>
  <c r="C40" i="21"/>
  <c r="B40" i="21"/>
  <c r="A40" i="21"/>
  <c r="EF39" i="21"/>
  <c r="EE39" i="21"/>
  <c r="ED39" i="21"/>
  <c r="EC39" i="21"/>
  <c r="EB39" i="21"/>
  <c r="EA39" i="21"/>
  <c r="DZ39" i="21"/>
  <c r="DY39" i="21"/>
  <c r="DX39" i="21"/>
  <c r="DW39" i="21"/>
  <c r="DV39" i="21"/>
  <c r="DU39" i="21"/>
  <c r="DT39" i="21"/>
  <c r="DS39" i="21"/>
  <c r="DR39" i="21"/>
  <c r="DQ39" i="21"/>
  <c r="DP39" i="21"/>
  <c r="DO39" i="21"/>
  <c r="DN39" i="21"/>
  <c r="DM39" i="21"/>
  <c r="DL39" i="21"/>
  <c r="DK39" i="21"/>
  <c r="DJ39" i="21"/>
  <c r="DI39" i="21"/>
  <c r="DH39" i="21"/>
  <c r="DG39" i="21"/>
  <c r="DF39" i="21"/>
  <c r="DE39" i="21"/>
  <c r="DD39" i="21"/>
  <c r="DC39" i="21"/>
  <c r="DB39" i="21"/>
  <c r="DA39" i="21"/>
  <c r="CZ39" i="21"/>
  <c r="CY39" i="21"/>
  <c r="CX39" i="21"/>
  <c r="CW39" i="21"/>
  <c r="CV39" i="21"/>
  <c r="CU39" i="21"/>
  <c r="CT39" i="21"/>
  <c r="CS39" i="21"/>
  <c r="CR39" i="21"/>
  <c r="CQ39" i="21"/>
  <c r="CP39" i="21"/>
  <c r="CO39" i="21"/>
  <c r="CN39" i="21"/>
  <c r="CM39" i="21"/>
  <c r="CL39" i="21"/>
  <c r="CK39" i="21"/>
  <c r="CJ39" i="21"/>
  <c r="CI39" i="21"/>
  <c r="CH39" i="21"/>
  <c r="CG39" i="21"/>
  <c r="CF39" i="21"/>
  <c r="CE39" i="21"/>
  <c r="CD39" i="21"/>
  <c r="CC39" i="21"/>
  <c r="CB39" i="21"/>
  <c r="CA39" i="21"/>
  <c r="BZ39" i="21"/>
  <c r="BY39" i="21"/>
  <c r="BX39" i="21"/>
  <c r="BW39" i="21"/>
  <c r="BV39" i="21"/>
  <c r="BU39" i="21"/>
  <c r="BT39" i="21"/>
  <c r="BS39" i="21"/>
  <c r="BQ39" i="21"/>
  <c r="BP39" i="21"/>
  <c r="BO39" i="21"/>
  <c r="BN39" i="21"/>
  <c r="BM39" i="21"/>
  <c r="BL39" i="21"/>
  <c r="BK39" i="21"/>
  <c r="BJ39" i="21"/>
  <c r="BI39" i="21"/>
  <c r="BH39" i="21"/>
  <c r="BG39" i="21"/>
  <c r="BF39" i="21"/>
  <c r="BE39" i="21"/>
  <c r="BD39" i="21"/>
  <c r="BC39" i="21"/>
  <c r="BB39" i="21"/>
  <c r="BA39" i="21"/>
  <c r="AZ39" i="21"/>
  <c r="AY39" i="21"/>
  <c r="AX39" i="21"/>
  <c r="AW39" i="21"/>
  <c r="AV39" i="21"/>
  <c r="AU39" i="21"/>
  <c r="AT39" i="21"/>
  <c r="AS39" i="21"/>
  <c r="AR39" i="21"/>
  <c r="AQ39" i="21"/>
  <c r="AP39" i="21"/>
  <c r="AO39" i="21"/>
  <c r="AN39" i="21"/>
  <c r="AM39" i="21"/>
  <c r="AL39" i="21"/>
  <c r="AK39" i="21"/>
  <c r="AJ39" i="21"/>
  <c r="AI39" i="21"/>
  <c r="AH39" i="21"/>
  <c r="AG39" i="21"/>
  <c r="AF39" i="21"/>
  <c r="AE39" i="21"/>
  <c r="AD39" i="21"/>
  <c r="AC39" i="21"/>
  <c r="AB39" i="21"/>
  <c r="AA39" i="21"/>
  <c r="Z39" i="21"/>
  <c r="Y39" i="21"/>
  <c r="X39" i="21"/>
  <c r="W39" i="21"/>
  <c r="V39" i="21"/>
  <c r="U39" i="21"/>
  <c r="T39" i="21"/>
  <c r="S39" i="21"/>
  <c r="R39" i="21"/>
  <c r="Q39" i="21"/>
  <c r="P39" i="21"/>
  <c r="O39" i="21"/>
  <c r="N39" i="21"/>
  <c r="M39" i="21"/>
  <c r="L39" i="21"/>
  <c r="K39" i="21"/>
  <c r="J39" i="21"/>
  <c r="I39" i="21"/>
  <c r="H39" i="21"/>
  <c r="G39" i="21"/>
  <c r="F39" i="21"/>
  <c r="E39" i="21"/>
  <c r="D39" i="21"/>
  <c r="C39" i="21"/>
  <c r="B39" i="21"/>
  <c r="A39" i="21"/>
  <c r="EF38" i="21"/>
  <c r="EE38" i="21"/>
  <c r="ED38" i="21"/>
  <c r="EC38" i="21"/>
  <c r="EB38" i="21"/>
  <c r="EA38" i="21"/>
  <c r="DZ38" i="21"/>
  <c r="DY38" i="21"/>
  <c r="DX38" i="21"/>
  <c r="DW38" i="21"/>
  <c r="DV38" i="21"/>
  <c r="DU38" i="21"/>
  <c r="DT38" i="21"/>
  <c r="DS38" i="21"/>
  <c r="DR38" i="21"/>
  <c r="DQ38" i="21"/>
  <c r="DP38" i="21"/>
  <c r="DO38" i="21"/>
  <c r="DN38" i="21"/>
  <c r="DM38" i="21"/>
  <c r="DL38" i="21"/>
  <c r="DK38" i="21"/>
  <c r="DJ38" i="21"/>
  <c r="DI38" i="21"/>
  <c r="DH38" i="21"/>
  <c r="DG38" i="21"/>
  <c r="DF38" i="21"/>
  <c r="DE38" i="21"/>
  <c r="DD38" i="21"/>
  <c r="DC38" i="21"/>
  <c r="DB38" i="21"/>
  <c r="DA38" i="21"/>
  <c r="CZ38" i="21"/>
  <c r="CY38" i="21"/>
  <c r="CX38" i="21"/>
  <c r="CW38" i="21"/>
  <c r="CV38" i="21"/>
  <c r="CU38" i="21"/>
  <c r="CT38" i="21"/>
  <c r="CS38" i="21"/>
  <c r="CR38" i="21"/>
  <c r="CQ38" i="21"/>
  <c r="CP38" i="21"/>
  <c r="CO38" i="21"/>
  <c r="CN38" i="21"/>
  <c r="CM38" i="21"/>
  <c r="CL38" i="21"/>
  <c r="CK38" i="21"/>
  <c r="CJ38" i="21"/>
  <c r="CI38" i="21"/>
  <c r="CH38" i="21"/>
  <c r="CG38" i="21"/>
  <c r="CF38" i="21"/>
  <c r="CE38" i="21"/>
  <c r="CD38" i="21"/>
  <c r="CC38" i="21"/>
  <c r="CB38" i="21"/>
  <c r="CA38" i="21"/>
  <c r="BZ38" i="21"/>
  <c r="BY38" i="21"/>
  <c r="BX38" i="21"/>
  <c r="BW38" i="21"/>
  <c r="BV38" i="21"/>
  <c r="BU38" i="21"/>
  <c r="BT38" i="21"/>
  <c r="BS38" i="21"/>
  <c r="BQ38" i="21"/>
  <c r="BP38" i="21"/>
  <c r="BO38" i="21"/>
  <c r="BN38" i="21"/>
  <c r="BM38" i="21"/>
  <c r="BL38" i="21"/>
  <c r="BK38" i="21"/>
  <c r="BJ38" i="21"/>
  <c r="BI38" i="21"/>
  <c r="BH38" i="21"/>
  <c r="BG38" i="21"/>
  <c r="BF38" i="21"/>
  <c r="BE38" i="21"/>
  <c r="BD38" i="21"/>
  <c r="BC38" i="21"/>
  <c r="BB38" i="21"/>
  <c r="BA38" i="21"/>
  <c r="AZ38" i="21"/>
  <c r="AY38" i="21"/>
  <c r="AX38" i="21"/>
  <c r="AW38" i="21"/>
  <c r="AV38" i="21"/>
  <c r="AU38" i="21"/>
  <c r="AT38" i="21"/>
  <c r="AS38" i="21"/>
  <c r="AR38" i="21"/>
  <c r="AQ38" i="21"/>
  <c r="AP38" i="21"/>
  <c r="AO38" i="21"/>
  <c r="AN38" i="21"/>
  <c r="AM38" i="21"/>
  <c r="AL38" i="21"/>
  <c r="AK38" i="21"/>
  <c r="AJ38" i="21"/>
  <c r="AI38" i="21"/>
  <c r="AH38" i="21"/>
  <c r="AG38" i="21"/>
  <c r="AF38" i="21"/>
  <c r="AE38" i="21"/>
  <c r="AD38" i="21"/>
  <c r="AC38" i="21"/>
  <c r="AB38" i="21"/>
  <c r="AA38" i="21"/>
  <c r="Z38" i="21"/>
  <c r="Y38" i="21"/>
  <c r="X38" i="21"/>
  <c r="W38" i="21"/>
  <c r="V38" i="21"/>
  <c r="U38" i="21"/>
  <c r="T38" i="21"/>
  <c r="S38" i="21"/>
  <c r="R38" i="21"/>
  <c r="Q38" i="21"/>
  <c r="P38" i="21"/>
  <c r="O38" i="21"/>
  <c r="N38" i="21"/>
  <c r="M38" i="21"/>
  <c r="L38" i="21"/>
  <c r="K38" i="21"/>
  <c r="J38" i="21"/>
  <c r="I38" i="21"/>
  <c r="H38" i="21"/>
  <c r="G38" i="21"/>
  <c r="F38" i="21"/>
  <c r="E38" i="21"/>
  <c r="D38" i="21"/>
  <c r="C38" i="21"/>
  <c r="B38" i="21"/>
  <c r="A38" i="21"/>
  <c r="EF37" i="21"/>
  <c r="EE37" i="21"/>
  <c r="ED37" i="21"/>
  <c r="EC37" i="21"/>
  <c r="EB37" i="21"/>
  <c r="EA37" i="21"/>
  <c r="DZ37" i="21"/>
  <c r="DY37" i="21"/>
  <c r="DX37" i="21"/>
  <c r="DW37" i="21"/>
  <c r="DV37" i="21"/>
  <c r="DU37" i="21"/>
  <c r="DT37" i="21"/>
  <c r="DS37" i="21"/>
  <c r="DR37" i="21"/>
  <c r="DQ37" i="21"/>
  <c r="DP37" i="21"/>
  <c r="DO37" i="21"/>
  <c r="DN37" i="21"/>
  <c r="DM37" i="21"/>
  <c r="DL37" i="21"/>
  <c r="DK37" i="21"/>
  <c r="DJ37" i="21"/>
  <c r="DI37" i="21"/>
  <c r="DH37" i="21"/>
  <c r="DG37" i="21"/>
  <c r="DF37" i="21"/>
  <c r="DE37" i="21"/>
  <c r="DD37" i="21"/>
  <c r="DC37" i="21"/>
  <c r="DB37" i="21"/>
  <c r="DA37" i="21"/>
  <c r="CZ37" i="21"/>
  <c r="CY37" i="21"/>
  <c r="CX37" i="21"/>
  <c r="CW37" i="21"/>
  <c r="CV37" i="21"/>
  <c r="CU37" i="21"/>
  <c r="CT37" i="21"/>
  <c r="CS37" i="21"/>
  <c r="CR37" i="21"/>
  <c r="CQ37" i="21"/>
  <c r="CP37" i="21"/>
  <c r="CO37" i="21"/>
  <c r="CN37" i="21"/>
  <c r="CM37" i="21"/>
  <c r="CL37" i="21"/>
  <c r="CK37" i="21"/>
  <c r="CJ37" i="21"/>
  <c r="CI37" i="21"/>
  <c r="CH37" i="21"/>
  <c r="CG37" i="21"/>
  <c r="CF37" i="21"/>
  <c r="CE37" i="21"/>
  <c r="CD37" i="21"/>
  <c r="CC37" i="21"/>
  <c r="CB37" i="21"/>
  <c r="CA37" i="21"/>
  <c r="BZ37" i="21"/>
  <c r="BY37" i="21"/>
  <c r="BX37" i="21"/>
  <c r="BW37" i="21"/>
  <c r="BV37" i="21"/>
  <c r="BU37" i="21"/>
  <c r="BT37" i="21"/>
  <c r="BS37" i="21"/>
  <c r="BQ37" i="21"/>
  <c r="BP37" i="21"/>
  <c r="BO37" i="21"/>
  <c r="BN37" i="21"/>
  <c r="BM37" i="21"/>
  <c r="BL37" i="21"/>
  <c r="BK37" i="21"/>
  <c r="BJ37" i="21"/>
  <c r="BI37" i="21"/>
  <c r="BH37" i="21"/>
  <c r="BG37" i="21"/>
  <c r="BF37" i="21"/>
  <c r="BE37" i="21"/>
  <c r="BD37" i="21"/>
  <c r="BC37" i="21"/>
  <c r="BB37" i="21"/>
  <c r="BA37" i="21"/>
  <c r="AZ37" i="21"/>
  <c r="AY37" i="21"/>
  <c r="AX37" i="21"/>
  <c r="AW37" i="21"/>
  <c r="AV37" i="21"/>
  <c r="AU37" i="21"/>
  <c r="AT37" i="21"/>
  <c r="AS37" i="21"/>
  <c r="AR37" i="21"/>
  <c r="AQ37" i="21"/>
  <c r="AP37" i="21"/>
  <c r="AO37" i="21"/>
  <c r="AN37" i="21"/>
  <c r="AM37" i="21"/>
  <c r="AL37" i="21"/>
  <c r="AK37" i="21"/>
  <c r="AJ37" i="21"/>
  <c r="AI37" i="21"/>
  <c r="AH37" i="21"/>
  <c r="AG37" i="21"/>
  <c r="AF37" i="21"/>
  <c r="AE37" i="21"/>
  <c r="AD37" i="21"/>
  <c r="AC37" i="21"/>
  <c r="AB37" i="21"/>
  <c r="AA37" i="21"/>
  <c r="Z37" i="21"/>
  <c r="Y37" i="21"/>
  <c r="X37" i="21"/>
  <c r="W37" i="21"/>
  <c r="V37" i="21"/>
  <c r="U37" i="21"/>
  <c r="T37" i="21"/>
  <c r="S37" i="21"/>
  <c r="R37" i="21"/>
  <c r="Q37" i="21"/>
  <c r="P37" i="21"/>
  <c r="O37" i="21"/>
  <c r="N37" i="21"/>
  <c r="M37" i="21"/>
  <c r="L37" i="21"/>
  <c r="K37" i="21"/>
  <c r="J37" i="21"/>
  <c r="I37" i="21"/>
  <c r="H37" i="21"/>
  <c r="G37" i="21"/>
  <c r="F37" i="21"/>
  <c r="E37" i="21"/>
  <c r="D37" i="21"/>
  <c r="C37" i="21"/>
  <c r="B37" i="21"/>
  <c r="A37" i="21"/>
  <c r="EF36" i="21"/>
  <c r="EE36" i="21"/>
  <c r="ED36" i="21"/>
  <c r="EC36" i="21"/>
  <c r="EB36" i="21"/>
  <c r="EA36" i="21"/>
  <c r="DZ36" i="21"/>
  <c r="DY36" i="21"/>
  <c r="DX36" i="21"/>
  <c r="DW36" i="21"/>
  <c r="DV36" i="21"/>
  <c r="DU36" i="21"/>
  <c r="DT36" i="21"/>
  <c r="DS36" i="21"/>
  <c r="DR36" i="21"/>
  <c r="DQ36" i="21"/>
  <c r="DP36" i="21"/>
  <c r="DO36" i="21"/>
  <c r="DN36" i="21"/>
  <c r="DM36" i="21"/>
  <c r="DL36" i="21"/>
  <c r="DK36" i="21"/>
  <c r="DJ36" i="21"/>
  <c r="DI36" i="21"/>
  <c r="DH36" i="21"/>
  <c r="DG36" i="21"/>
  <c r="DF36" i="21"/>
  <c r="DE36" i="21"/>
  <c r="DD36" i="21"/>
  <c r="DC36" i="21"/>
  <c r="DB36" i="21"/>
  <c r="DA36" i="21"/>
  <c r="CZ36" i="21"/>
  <c r="CY36" i="21"/>
  <c r="CX36" i="21"/>
  <c r="CW36" i="21"/>
  <c r="CV36" i="21"/>
  <c r="CU36" i="21"/>
  <c r="CT36" i="21"/>
  <c r="CS36" i="21"/>
  <c r="CR36" i="21"/>
  <c r="CQ36" i="21"/>
  <c r="CP36" i="21"/>
  <c r="CO36" i="21"/>
  <c r="CN36" i="21"/>
  <c r="CM36" i="21"/>
  <c r="CL36" i="21"/>
  <c r="CK36" i="21"/>
  <c r="CJ36" i="21"/>
  <c r="CI36" i="21"/>
  <c r="CH36" i="21"/>
  <c r="CG36" i="21"/>
  <c r="CF36" i="21"/>
  <c r="CE36" i="21"/>
  <c r="CD36" i="21"/>
  <c r="CC36" i="21"/>
  <c r="CB36" i="21"/>
  <c r="CA36" i="21"/>
  <c r="BZ36" i="21"/>
  <c r="BY36" i="21"/>
  <c r="BX36" i="21"/>
  <c r="BW36" i="21"/>
  <c r="BV36" i="21"/>
  <c r="BU36" i="21"/>
  <c r="BT36" i="21"/>
  <c r="BS36" i="21"/>
  <c r="BQ36" i="21"/>
  <c r="BP36" i="21"/>
  <c r="BO36" i="21"/>
  <c r="BN36" i="21"/>
  <c r="BM36" i="21"/>
  <c r="BL36" i="21"/>
  <c r="BK36" i="21"/>
  <c r="BJ36" i="21"/>
  <c r="BI36" i="21"/>
  <c r="BH36" i="21"/>
  <c r="BG36" i="21"/>
  <c r="BF36" i="21"/>
  <c r="BE36" i="21"/>
  <c r="BD36" i="21"/>
  <c r="BC36" i="21"/>
  <c r="BB36" i="21"/>
  <c r="BA36" i="21"/>
  <c r="AZ36" i="21"/>
  <c r="AY36" i="21"/>
  <c r="AX36" i="21"/>
  <c r="AW36" i="21"/>
  <c r="AV36" i="21"/>
  <c r="AU36" i="21"/>
  <c r="AT36" i="21"/>
  <c r="AS36" i="21"/>
  <c r="AR36" i="21"/>
  <c r="AQ36" i="21"/>
  <c r="AP36" i="21"/>
  <c r="AO36" i="21"/>
  <c r="AN36" i="21"/>
  <c r="AM36" i="21"/>
  <c r="AL36" i="21"/>
  <c r="AK36" i="21"/>
  <c r="AJ36" i="21"/>
  <c r="AI36" i="21"/>
  <c r="AH36" i="21"/>
  <c r="AG36" i="21"/>
  <c r="AF36" i="21"/>
  <c r="AE36" i="21"/>
  <c r="AD36" i="21"/>
  <c r="AC36" i="21"/>
  <c r="AB36" i="21"/>
  <c r="AA36" i="21"/>
  <c r="Z36" i="21"/>
  <c r="Y36" i="21"/>
  <c r="X36" i="21"/>
  <c r="W36" i="21"/>
  <c r="V36" i="21"/>
  <c r="U36" i="21"/>
  <c r="T36" i="21"/>
  <c r="S36" i="21"/>
  <c r="R36" i="21"/>
  <c r="Q36" i="21"/>
  <c r="P36" i="21"/>
  <c r="O36" i="21"/>
  <c r="N36" i="21"/>
  <c r="M36" i="21"/>
  <c r="L36" i="21"/>
  <c r="K36" i="21"/>
  <c r="J36" i="21"/>
  <c r="I36" i="21"/>
  <c r="H36" i="21"/>
  <c r="G36" i="21"/>
  <c r="F36" i="21"/>
  <c r="E36" i="21"/>
  <c r="D36" i="21"/>
  <c r="C36" i="21"/>
  <c r="B36" i="21"/>
  <c r="A36" i="21"/>
  <c r="EF35" i="21"/>
  <c r="EE35" i="21"/>
  <c r="ED35" i="21"/>
  <c r="EC35" i="21"/>
  <c r="EB35" i="21"/>
  <c r="EA35" i="21"/>
  <c r="DZ35" i="21"/>
  <c r="DY35" i="21"/>
  <c r="DX35" i="21"/>
  <c r="DW35" i="21"/>
  <c r="DV35" i="21"/>
  <c r="DU35" i="21"/>
  <c r="DT35" i="21"/>
  <c r="DS35" i="21"/>
  <c r="DR35" i="21"/>
  <c r="DQ35" i="21"/>
  <c r="DP35" i="21"/>
  <c r="DO35" i="21"/>
  <c r="DN35" i="21"/>
  <c r="DM35" i="21"/>
  <c r="DL35" i="21"/>
  <c r="DK35" i="21"/>
  <c r="DJ35" i="21"/>
  <c r="DI35" i="21"/>
  <c r="DH35" i="21"/>
  <c r="DG35" i="21"/>
  <c r="DF35" i="21"/>
  <c r="DE35" i="21"/>
  <c r="DD35" i="21"/>
  <c r="DC35" i="21"/>
  <c r="DB35" i="21"/>
  <c r="DA35" i="21"/>
  <c r="CZ35" i="21"/>
  <c r="CY35" i="21"/>
  <c r="CX35" i="21"/>
  <c r="CW35" i="21"/>
  <c r="CV35" i="21"/>
  <c r="CU35" i="21"/>
  <c r="CT35" i="21"/>
  <c r="CS35" i="21"/>
  <c r="CR35" i="21"/>
  <c r="CQ35" i="21"/>
  <c r="CP35" i="21"/>
  <c r="CO35" i="21"/>
  <c r="CN35" i="21"/>
  <c r="CM35" i="21"/>
  <c r="CL35" i="21"/>
  <c r="CK35" i="21"/>
  <c r="CJ35" i="21"/>
  <c r="CI35" i="21"/>
  <c r="CH35" i="21"/>
  <c r="CG35" i="21"/>
  <c r="CF35" i="21"/>
  <c r="CE35" i="21"/>
  <c r="CD35" i="21"/>
  <c r="CC35" i="21"/>
  <c r="CB35" i="21"/>
  <c r="CA35" i="21"/>
  <c r="BZ35" i="21"/>
  <c r="BY35" i="21"/>
  <c r="BX35" i="21"/>
  <c r="BW35" i="21"/>
  <c r="BV35" i="21"/>
  <c r="BU35" i="21"/>
  <c r="BT35" i="21"/>
  <c r="BS35" i="21"/>
  <c r="BQ35" i="21"/>
  <c r="BP35" i="21"/>
  <c r="BO35" i="21"/>
  <c r="BN35" i="21"/>
  <c r="BM35" i="21"/>
  <c r="BL35" i="21"/>
  <c r="BK35" i="21"/>
  <c r="BJ35" i="21"/>
  <c r="BI35" i="21"/>
  <c r="BH35" i="21"/>
  <c r="BG35" i="21"/>
  <c r="BF35" i="21"/>
  <c r="BE35" i="21"/>
  <c r="BD35" i="21"/>
  <c r="BC35" i="21"/>
  <c r="BB35" i="21"/>
  <c r="BA35" i="21"/>
  <c r="AZ35" i="21"/>
  <c r="AY35" i="21"/>
  <c r="AX35" i="21"/>
  <c r="AW35" i="21"/>
  <c r="AV35" i="21"/>
  <c r="AU35" i="21"/>
  <c r="AT35" i="21"/>
  <c r="AS35" i="21"/>
  <c r="AR35" i="21"/>
  <c r="AQ35" i="21"/>
  <c r="AP35" i="21"/>
  <c r="AO35" i="21"/>
  <c r="AN35" i="21"/>
  <c r="AM35" i="21"/>
  <c r="AL35" i="21"/>
  <c r="AK35" i="21"/>
  <c r="AJ35" i="21"/>
  <c r="AI35" i="21"/>
  <c r="AH35" i="21"/>
  <c r="AG35" i="21"/>
  <c r="AF35" i="21"/>
  <c r="AE35" i="21"/>
  <c r="AD35" i="21"/>
  <c r="AC35" i="21"/>
  <c r="AB35" i="21"/>
  <c r="AA35" i="21"/>
  <c r="Z35" i="21"/>
  <c r="Y35" i="21"/>
  <c r="X35" i="21"/>
  <c r="W35" i="21"/>
  <c r="V35" i="21"/>
  <c r="U35" i="21"/>
  <c r="T35" i="21"/>
  <c r="S35" i="21"/>
  <c r="R35" i="21"/>
  <c r="Q35" i="21"/>
  <c r="P35" i="21"/>
  <c r="O35" i="21"/>
  <c r="N35" i="21"/>
  <c r="M35" i="21"/>
  <c r="L35" i="21"/>
  <c r="K35" i="21"/>
  <c r="J35" i="21"/>
  <c r="I35" i="21"/>
  <c r="H35" i="21"/>
  <c r="G35" i="21"/>
  <c r="F35" i="21"/>
  <c r="E35" i="21"/>
  <c r="D35" i="21"/>
  <c r="C35" i="21"/>
  <c r="B35" i="21"/>
  <c r="A35" i="21"/>
  <c r="EF34" i="21"/>
  <c r="EE34" i="21"/>
  <c r="ED34" i="21"/>
  <c r="EC34" i="21"/>
  <c r="EB34" i="21"/>
  <c r="EA34" i="21"/>
  <c r="DZ34" i="21"/>
  <c r="DY34" i="21"/>
  <c r="DX34" i="21"/>
  <c r="DW34" i="21"/>
  <c r="DV34" i="21"/>
  <c r="DU34" i="21"/>
  <c r="DT34" i="21"/>
  <c r="DS34" i="21"/>
  <c r="DR34" i="21"/>
  <c r="DQ34" i="21"/>
  <c r="DP34" i="21"/>
  <c r="DO34" i="21"/>
  <c r="DN34" i="21"/>
  <c r="DM34" i="21"/>
  <c r="DL34" i="21"/>
  <c r="DK34" i="21"/>
  <c r="DJ34" i="21"/>
  <c r="DI34" i="21"/>
  <c r="DH34" i="21"/>
  <c r="DG34" i="21"/>
  <c r="DF34" i="21"/>
  <c r="DE34" i="21"/>
  <c r="DD34" i="21"/>
  <c r="DC34" i="21"/>
  <c r="DB34" i="21"/>
  <c r="DA34" i="21"/>
  <c r="CZ34" i="21"/>
  <c r="CY34" i="21"/>
  <c r="CX34" i="21"/>
  <c r="CW34" i="21"/>
  <c r="CV34" i="21"/>
  <c r="CU34" i="21"/>
  <c r="CT34" i="21"/>
  <c r="CS34" i="21"/>
  <c r="CR34" i="21"/>
  <c r="CQ34" i="21"/>
  <c r="CP34" i="21"/>
  <c r="CO34" i="21"/>
  <c r="CN34" i="21"/>
  <c r="CM34" i="21"/>
  <c r="CL34" i="21"/>
  <c r="CK34" i="21"/>
  <c r="CJ34" i="21"/>
  <c r="CI34" i="21"/>
  <c r="CH34" i="21"/>
  <c r="CG34" i="21"/>
  <c r="CF34" i="21"/>
  <c r="CE34" i="21"/>
  <c r="CD34" i="21"/>
  <c r="CC34" i="21"/>
  <c r="CB34" i="21"/>
  <c r="CA34" i="21"/>
  <c r="BZ34" i="21"/>
  <c r="BY34" i="21"/>
  <c r="BX34" i="21"/>
  <c r="BW34" i="21"/>
  <c r="BV34" i="21"/>
  <c r="BU34" i="21"/>
  <c r="BT34" i="21"/>
  <c r="BS34" i="21"/>
  <c r="BQ34" i="21"/>
  <c r="BP34" i="21"/>
  <c r="BO34" i="21"/>
  <c r="BN34" i="21"/>
  <c r="BM34" i="21"/>
  <c r="BL34" i="21"/>
  <c r="BK34" i="21"/>
  <c r="BJ34" i="21"/>
  <c r="BI34" i="21"/>
  <c r="BH34" i="21"/>
  <c r="BG34" i="21"/>
  <c r="BF34" i="21"/>
  <c r="BE34" i="21"/>
  <c r="BD34" i="21"/>
  <c r="BC34" i="21"/>
  <c r="BB34" i="21"/>
  <c r="BA34" i="21"/>
  <c r="AZ34" i="21"/>
  <c r="AY34" i="21"/>
  <c r="AX34" i="21"/>
  <c r="AW34" i="21"/>
  <c r="AV34" i="21"/>
  <c r="AU34" i="21"/>
  <c r="AT34" i="21"/>
  <c r="AS34" i="21"/>
  <c r="AR34" i="21"/>
  <c r="AQ34" i="21"/>
  <c r="AP34" i="21"/>
  <c r="AO34" i="21"/>
  <c r="AN34" i="21"/>
  <c r="AM34" i="21"/>
  <c r="AL34" i="21"/>
  <c r="AK34" i="21"/>
  <c r="AJ34" i="21"/>
  <c r="AI34" i="21"/>
  <c r="AH34" i="21"/>
  <c r="AG34" i="21"/>
  <c r="AF34" i="21"/>
  <c r="AE34" i="21"/>
  <c r="AD34" i="21"/>
  <c r="AC34" i="21"/>
  <c r="AB34" i="21"/>
  <c r="AA34" i="21"/>
  <c r="Z34" i="21"/>
  <c r="Y34" i="21"/>
  <c r="X34" i="21"/>
  <c r="W34" i="21"/>
  <c r="V34" i="21"/>
  <c r="U34" i="21"/>
  <c r="T34" i="21"/>
  <c r="S34" i="21"/>
  <c r="R34" i="21"/>
  <c r="Q34" i="21"/>
  <c r="P34" i="21"/>
  <c r="O34" i="21"/>
  <c r="N34" i="21"/>
  <c r="M34" i="21"/>
  <c r="L34" i="21"/>
  <c r="K34" i="21"/>
  <c r="J34" i="21"/>
  <c r="I34" i="21"/>
  <c r="H34" i="21"/>
  <c r="G34" i="21"/>
  <c r="F34" i="21"/>
  <c r="E34" i="21"/>
  <c r="D34" i="21"/>
  <c r="C34" i="21"/>
  <c r="B34" i="21"/>
  <c r="A34" i="21"/>
  <c r="EF33" i="21"/>
  <c r="EE33" i="21"/>
  <c r="ED33" i="21"/>
  <c r="EC33" i="21"/>
  <c r="EB33" i="21"/>
  <c r="EA33" i="21"/>
  <c r="DZ33" i="21"/>
  <c r="DY33" i="21"/>
  <c r="DX33" i="21"/>
  <c r="DW33" i="21"/>
  <c r="DV33" i="21"/>
  <c r="DU33" i="21"/>
  <c r="DT33" i="21"/>
  <c r="DS33" i="21"/>
  <c r="DR33" i="21"/>
  <c r="DQ33" i="21"/>
  <c r="DP33" i="21"/>
  <c r="DO33" i="21"/>
  <c r="DN33" i="21"/>
  <c r="DM33" i="21"/>
  <c r="DL33" i="21"/>
  <c r="DK33" i="21"/>
  <c r="DJ33" i="21"/>
  <c r="DI33" i="21"/>
  <c r="DH33" i="21"/>
  <c r="DG33" i="21"/>
  <c r="DF33" i="21"/>
  <c r="DE33" i="21"/>
  <c r="DD33" i="21"/>
  <c r="DC33" i="21"/>
  <c r="DB33" i="21"/>
  <c r="DA33" i="21"/>
  <c r="CZ33" i="21"/>
  <c r="CY33" i="21"/>
  <c r="CX33" i="21"/>
  <c r="CW33" i="21"/>
  <c r="CV33" i="21"/>
  <c r="CU33" i="21"/>
  <c r="CT33" i="21"/>
  <c r="CS33" i="21"/>
  <c r="CR33" i="21"/>
  <c r="CQ33" i="21"/>
  <c r="CP33" i="21"/>
  <c r="CO33" i="21"/>
  <c r="CN33" i="21"/>
  <c r="CM33" i="21"/>
  <c r="CL33" i="21"/>
  <c r="CK33" i="21"/>
  <c r="CJ33" i="21"/>
  <c r="CI33" i="21"/>
  <c r="CH33" i="21"/>
  <c r="CG33" i="21"/>
  <c r="CF33" i="21"/>
  <c r="CE33" i="21"/>
  <c r="CD33" i="21"/>
  <c r="CC33" i="21"/>
  <c r="CB33" i="21"/>
  <c r="CA33" i="21"/>
  <c r="BZ33" i="21"/>
  <c r="BY33" i="21"/>
  <c r="BX33" i="21"/>
  <c r="BW33" i="21"/>
  <c r="BV33" i="21"/>
  <c r="BU33" i="21"/>
  <c r="BT33" i="21"/>
  <c r="BS33" i="21"/>
  <c r="BQ33" i="21"/>
  <c r="BP33" i="21"/>
  <c r="BO33" i="21"/>
  <c r="BN33" i="21"/>
  <c r="BM33" i="21"/>
  <c r="BL33" i="21"/>
  <c r="BK33" i="21"/>
  <c r="BJ33" i="21"/>
  <c r="BI33" i="21"/>
  <c r="BH33" i="21"/>
  <c r="BG33" i="21"/>
  <c r="BF33" i="21"/>
  <c r="BE33" i="21"/>
  <c r="BD33" i="21"/>
  <c r="BC33" i="21"/>
  <c r="BB33" i="21"/>
  <c r="BA33" i="21"/>
  <c r="AZ33" i="21"/>
  <c r="AY33" i="21"/>
  <c r="AX33" i="21"/>
  <c r="AW33" i="21"/>
  <c r="AV33" i="21"/>
  <c r="AU33" i="21"/>
  <c r="AT33" i="21"/>
  <c r="AS33" i="21"/>
  <c r="AR33" i="21"/>
  <c r="AQ33" i="21"/>
  <c r="AP33" i="21"/>
  <c r="AO33" i="21"/>
  <c r="AN33" i="21"/>
  <c r="AM33" i="21"/>
  <c r="AL33" i="21"/>
  <c r="AK33" i="21"/>
  <c r="AJ33" i="21"/>
  <c r="AI33" i="21"/>
  <c r="AH33" i="21"/>
  <c r="AG33" i="21"/>
  <c r="AF33" i="21"/>
  <c r="AE33" i="21"/>
  <c r="AD33" i="21"/>
  <c r="AC33" i="21"/>
  <c r="AB33" i="21"/>
  <c r="AA33" i="21"/>
  <c r="Z33" i="21"/>
  <c r="Y33" i="21"/>
  <c r="X33" i="21"/>
  <c r="W33" i="21"/>
  <c r="V33" i="21"/>
  <c r="U33" i="21"/>
  <c r="T33" i="21"/>
  <c r="S33" i="21"/>
  <c r="R33" i="21"/>
  <c r="Q33" i="21"/>
  <c r="P33" i="21"/>
  <c r="O33" i="21"/>
  <c r="N33" i="21"/>
  <c r="M33" i="21"/>
  <c r="L33" i="21"/>
  <c r="K33" i="21"/>
  <c r="J33" i="21"/>
  <c r="I33" i="21"/>
  <c r="H33" i="21"/>
  <c r="G33" i="21"/>
  <c r="F33" i="21"/>
  <c r="E33" i="21"/>
  <c r="D33" i="21"/>
  <c r="C33" i="21"/>
  <c r="B33" i="21"/>
  <c r="A33" i="21"/>
  <c r="EF32" i="21"/>
  <c r="EE32" i="21"/>
  <c r="ED32" i="21"/>
  <c r="EC32" i="21"/>
  <c r="EB32" i="21"/>
  <c r="EA32" i="21"/>
  <c r="DZ32" i="21"/>
  <c r="DY32" i="21"/>
  <c r="DX32" i="21"/>
  <c r="DW32" i="21"/>
  <c r="DV32" i="21"/>
  <c r="DU32" i="21"/>
  <c r="DT32" i="21"/>
  <c r="DS32" i="21"/>
  <c r="DR32" i="21"/>
  <c r="DQ32" i="21"/>
  <c r="DP32" i="21"/>
  <c r="DO32" i="21"/>
  <c r="DN32" i="21"/>
  <c r="DM32" i="21"/>
  <c r="DL32" i="21"/>
  <c r="DK32" i="21"/>
  <c r="DJ32" i="21"/>
  <c r="DI32" i="21"/>
  <c r="DH32" i="21"/>
  <c r="DG32" i="21"/>
  <c r="DF32" i="21"/>
  <c r="DE32" i="21"/>
  <c r="DD32" i="21"/>
  <c r="DC32" i="21"/>
  <c r="DB32" i="21"/>
  <c r="DA32" i="21"/>
  <c r="CZ32" i="21"/>
  <c r="CY32" i="21"/>
  <c r="CX32" i="21"/>
  <c r="CW32" i="21"/>
  <c r="CV32" i="21"/>
  <c r="CU32" i="21"/>
  <c r="CT32" i="21"/>
  <c r="CS32" i="21"/>
  <c r="CR32" i="21"/>
  <c r="CQ32" i="21"/>
  <c r="CP32" i="21"/>
  <c r="CO32" i="21"/>
  <c r="CN32" i="21"/>
  <c r="CM32" i="21"/>
  <c r="CL32" i="21"/>
  <c r="CK32" i="21"/>
  <c r="CJ32" i="21"/>
  <c r="CI32" i="21"/>
  <c r="CH32" i="21"/>
  <c r="CG32" i="21"/>
  <c r="CF32" i="21"/>
  <c r="CE32" i="21"/>
  <c r="CD32" i="21"/>
  <c r="CC32" i="21"/>
  <c r="CB32" i="21"/>
  <c r="CA32" i="21"/>
  <c r="BZ32" i="21"/>
  <c r="BY32" i="21"/>
  <c r="BX32" i="21"/>
  <c r="BW32" i="21"/>
  <c r="BV32" i="21"/>
  <c r="BU32" i="21"/>
  <c r="BT32" i="21"/>
  <c r="BS32" i="21"/>
  <c r="BQ32" i="21"/>
  <c r="BP32" i="21"/>
  <c r="BO32" i="21"/>
  <c r="BN32" i="21"/>
  <c r="BM32" i="21"/>
  <c r="BL32" i="21"/>
  <c r="BK32" i="21"/>
  <c r="BJ32" i="21"/>
  <c r="BI32" i="21"/>
  <c r="BH32" i="21"/>
  <c r="BG32" i="21"/>
  <c r="BF32" i="21"/>
  <c r="BE32" i="21"/>
  <c r="BD32" i="21"/>
  <c r="BC32" i="21"/>
  <c r="BB32" i="21"/>
  <c r="BA32" i="21"/>
  <c r="AZ32" i="21"/>
  <c r="AY32" i="21"/>
  <c r="AX32" i="21"/>
  <c r="AW32" i="21"/>
  <c r="AV32" i="21"/>
  <c r="AU32" i="21"/>
  <c r="AT32" i="21"/>
  <c r="AS32" i="21"/>
  <c r="AR32" i="21"/>
  <c r="AQ32" i="21"/>
  <c r="AP32" i="21"/>
  <c r="AO32" i="21"/>
  <c r="AN32" i="21"/>
  <c r="AM32" i="21"/>
  <c r="AL32" i="21"/>
  <c r="AK32" i="21"/>
  <c r="AJ32" i="21"/>
  <c r="AI32" i="21"/>
  <c r="AH32" i="21"/>
  <c r="AG32" i="21"/>
  <c r="AF32" i="21"/>
  <c r="AE32" i="21"/>
  <c r="AD32" i="21"/>
  <c r="AC32" i="21"/>
  <c r="AB32" i="21"/>
  <c r="AA32" i="21"/>
  <c r="Z32" i="21"/>
  <c r="Y32" i="21"/>
  <c r="X32" i="21"/>
  <c r="W32" i="21"/>
  <c r="V32" i="21"/>
  <c r="U32" i="21"/>
  <c r="T32" i="21"/>
  <c r="S32" i="21"/>
  <c r="R32" i="21"/>
  <c r="Q32" i="21"/>
  <c r="P32" i="21"/>
  <c r="O32" i="21"/>
  <c r="N32" i="21"/>
  <c r="M32" i="21"/>
  <c r="L32" i="21"/>
  <c r="K32" i="21"/>
  <c r="J32" i="21"/>
  <c r="I32" i="21"/>
  <c r="H32" i="21"/>
  <c r="G32" i="21"/>
  <c r="F32" i="21"/>
  <c r="E32" i="21"/>
  <c r="D32" i="21"/>
  <c r="C32" i="21"/>
  <c r="B32" i="21"/>
  <c r="A32" i="21"/>
  <c r="EF31" i="21"/>
  <c r="EE31" i="21"/>
  <c r="ED31" i="21"/>
  <c r="EC31" i="21"/>
  <c r="EB31" i="21"/>
  <c r="EA31" i="21"/>
  <c r="DZ31" i="21"/>
  <c r="DY31" i="21"/>
  <c r="DX31" i="21"/>
  <c r="DW31" i="21"/>
  <c r="DV31" i="21"/>
  <c r="DU31" i="21"/>
  <c r="DT31" i="21"/>
  <c r="DS31" i="21"/>
  <c r="DR31" i="21"/>
  <c r="DQ31" i="21"/>
  <c r="DP31" i="21"/>
  <c r="DO31" i="21"/>
  <c r="DN31" i="21"/>
  <c r="DM31" i="21"/>
  <c r="DL31" i="21"/>
  <c r="DK31" i="21"/>
  <c r="DJ31" i="21"/>
  <c r="DI31" i="21"/>
  <c r="DH31" i="21"/>
  <c r="DG31" i="21"/>
  <c r="DF31" i="21"/>
  <c r="DE31" i="21"/>
  <c r="DD31" i="21"/>
  <c r="DC31" i="21"/>
  <c r="DB31" i="21"/>
  <c r="DA31" i="21"/>
  <c r="CZ31" i="21"/>
  <c r="CY31" i="21"/>
  <c r="CX31" i="21"/>
  <c r="CW31" i="21"/>
  <c r="CV31" i="21"/>
  <c r="CU31" i="21"/>
  <c r="CT31" i="21"/>
  <c r="CS31" i="21"/>
  <c r="CR31" i="21"/>
  <c r="CQ31" i="21"/>
  <c r="CP31" i="21"/>
  <c r="CO31" i="21"/>
  <c r="CN31" i="21"/>
  <c r="CM31" i="21"/>
  <c r="CL31" i="21"/>
  <c r="CK31" i="21"/>
  <c r="CJ31" i="21"/>
  <c r="CI31" i="21"/>
  <c r="CH31" i="21"/>
  <c r="CG31" i="21"/>
  <c r="CF31" i="21"/>
  <c r="CE31" i="21"/>
  <c r="CD31" i="21"/>
  <c r="CC31" i="21"/>
  <c r="CB31" i="21"/>
  <c r="CA31" i="21"/>
  <c r="BZ31" i="21"/>
  <c r="BY31" i="21"/>
  <c r="BX31" i="21"/>
  <c r="BW31" i="21"/>
  <c r="BV31" i="21"/>
  <c r="BU31" i="21"/>
  <c r="BT31" i="21"/>
  <c r="BS31" i="21"/>
  <c r="BQ31" i="21"/>
  <c r="BP31" i="21"/>
  <c r="BO31" i="21"/>
  <c r="BN31" i="21"/>
  <c r="BM31" i="21"/>
  <c r="BL31" i="21"/>
  <c r="BK31" i="21"/>
  <c r="BJ31" i="21"/>
  <c r="BI31" i="21"/>
  <c r="BH31" i="21"/>
  <c r="BG31" i="21"/>
  <c r="BF31" i="21"/>
  <c r="BE31" i="21"/>
  <c r="BD31" i="21"/>
  <c r="BC31" i="21"/>
  <c r="BB31" i="21"/>
  <c r="BA31" i="21"/>
  <c r="AZ31" i="21"/>
  <c r="AY31" i="21"/>
  <c r="AX31" i="21"/>
  <c r="AW31" i="21"/>
  <c r="AV31" i="21"/>
  <c r="AU31" i="21"/>
  <c r="AT31" i="21"/>
  <c r="AS31" i="21"/>
  <c r="AR31" i="21"/>
  <c r="AQ31" i="21"/>
  <c r="AP31" i="21"/>
  <c r="AO31" i="21"/>
  <c r="AN31" i="21"/>
  <c r="AM31" i="21"/>
  <c r="AL31" i="21"/>
  <c r="AK31" i="21"/>
  <c r="AJ31" i="21"/>
  <c r="AI31" i="21"/>
  <c r="AH31" i="21"/>
  <c r="AG31" i="21"/>
  <c r="AF31" i="21"/>
  <c r="AE31" i="21"/>
  <c r="AD31" i="21"/>
  <c r="AC31" i="21"/>
  <c r="AB31" i="21"/>
  <c r="AA31" i="21"/>
  <c r="Z31" i="21"/>
  <c r="Y31" i="21"/>
  <c r="X31" i="21"/>
  <c r="W31" i="21"/>
  <c r="V31" i="21"/>
  <c r="U31" i="21"/>
  <c r="T31" i="21"/>
  <c r="S31" i="21"/>
  <c r="R31" i="21"/>
  <c r="Q31" i="21"/>
  <c r="P31" i="21"/>
  <c r="O31" i="21"/>
  <c r="N31" i="21"/>
  <c r="M31" i="21"/>
  <c r="L31" i="21"/>
  <c r="K31" i="21"/>
  <c r="J31" i="21"/>
  <c r="I31" i="21"/>
  <c r="H31" i="21"/>
  <c r="G31" i="21"/>
  <c r="F31" i="21"/>
  <c r="E31" i="21"/>
  <c r="D31" i="21"/>
  <c r="C31" i="21"/>
  <c r="B31" i="21"/>
  <c r="A31" i="21"/>
  <c r="EF30" i="21"/>
  <c r="EE30" i="21"/>
  <c r="ED30" i="21"/>
  <c r="EC30" i="21"/>
  <c r="EB30" i="21"/>
  <c r="EA30" i="21"/>
  <c r="DZ30" i="21"/>
  <c r="DY30" i="21"/>
  <c r="DX30" i="21"/>
  <c r="DW30" i="21"/>
  <c r="DV30" i="21"/>
  <c r="DU30" i="21"/>
  <c r="DT30" i="21"/>
  <c r="DS30" i="21"/>
  <c r="DR30" i="21"/>
  <c r="DQ30" i="21"/>
  <c r="DP30" i="21"/>
  <c r="DO30" i="21"/>
  <c r="DN30" i="21"/>
  <c r="DM30" i="21"/>
  <c r="DL30" i="21"/>
  <c r="DK30" i="21"/>
  <c r="DJ30" i="21"/>
  <c r="DI30" i="21"/>
  <c r="DH30" i="21"/>
  <c r="DG30" i="21"/>
  <c r="DF30" i="21"/>
  <c r="DE30" i="21"/>
  <c r="DD30" i="21"/>
  <c r="DC30" i="21"/>
  <c r="DB30" i="21"/>
  <c r="DA30" i="21"/>
  <c r="CZ30" i="21"/>
  <c r="CY30" i="21"/>
  <c r="CX30" i="21"/>
  <c r="CW30" i="21"/>
  <c r="CV30" i="21"/>
  <c r="CU30" i="21"/>
  <c r="CT30" i="21"/>
  <c r="CS30" i="21"/>
  <c r="CR30" i="21"/>
  <c r="CQ30" i="21"/>
  <c r="CP30" i="21"/>
  <c r="CO30" i="21"/>
  <c r="CN30" i="21"/>
  <c r="CM30" i="21"/>
  <c r="CL30" i="21"/>
  <c r="CK30" i="21"/>
  <c r="CJ30" i="21"/>
  <c r="CI30" i="21"/>
  <c r="CH30" i="21"/>
  <c r="CG30" i="21"/>
  <c r="CF30" i="21"/>
  <c r="CE30" i="21"/>
  <c r="CD30" i="21"/>
  <c r="CC30" i="21"/>
  <c r="CB30" i="21"/>
  <c r="CA30" i="21"/>
  <c r="BZ30" i="21"/>
  <c r="BY30" i="21"/>
  <c r="BX30" i="21"/>
  <c r="BW30" i="21"/>
  <c r="BV30" i="21"/>
  <c r="BU30" i="21"/>
  <c r="BT30" i="21"/>
  <c r="BS30" i="21"/>
  <c r="BQ30" i="21"/>
  <c r="BP30" i="21"/>
  <c r="BO30" i="21"/>
  <c r="BN30" i="21"/>
  <c r="BM30" i="21"/>
  <c r="BL30" i="21"/>
  <c r="BK30" i="21"/>
  <c r="BJ30" i="21"/>
  <c r="BI30" i="21"/>
  <c r="BH30" i="21"/>
  <c r="BG30" i="21"/>
  <c r="BF30" i="21"/>
  <c r="BE30" i="21"/>
  <c r="BD30" i="21"/>
  <c r="BC30" i="21"/>
  <c r="BB30" i="21"/>
  <c r="BA30" i="21"/>
  <c r="AZ30" i="21"/>
  <c r="AY30" i="21"/>
  <c r="AX30" i="21"/>
  <c r="AW30" i="21"/>
  <c r="AV30" i="21"/>
  <c r="AU30" i="21"/>
  <c r="AT30" i="21"/>
  <c r="AS30" i="21"/>
  <c r="AR30" i="21"/>
  <c r="AQ30" i="21"/>
  <c r="AP30" i="21"/>
  <c r="AO30" i="21"/>
  <c r="AN30" i="21"/>
  <c r="AM30" i="21"/>
  <c r="AL30" i="21"/>
  <c r="AK30" i="21"/>
  <c r="AJ30" i="21"/>
  <c r="AI30" i="21"/>
  <c r="AH30" i="21"/>
  <c r="AG30" i="21"/>
  <c r="AF30" i="21"/>
  <c r="AE30" i="21"/>
  <c r="AD30" i="21"/>
  <c r="AC30" i="21"/>
  <c r="AB30" i="21"/>
  <c r="AA30" i="21"/>
  <c r="Z30" i="21"/>
  <c r="Y30" i="21"/>
  <c r="X30" i="21"/>
  <c r="W30" i="21"/>
  <c r="V30" i="21"/>
  <c r="U30" i="21"/>
  <c r="T30" i="21"/>
  <c r="S30" i="21"/>
  <c r="R30" i="21"/>
  <c r="Q30" i="21"/>
  <c r="P30" i="21"/>
  <c r="O30" i="21"/>
  <c r="N30" i="21"/>
  <c r="M30" i="21"/>
  <c r="L30" i="21"/>
  <c r="K30" i="21"/>
  <c r="J30" i="21"/>
  <c r="I30" i="21"/>
  <c r="H30" i="21"/>
  <c r="G30" i="21"/>
  <c r="F30" i="21"/>
  <c r="E30" i="21"/>
  <c r="D30" i="21"/>
  <c r="C30" i="21"/>
  <c r="B30" i="21"/>
  <c r="A30" i="21"/>
  <c r="EF29" i="21"/>
  <c r="EE29" i="21"/>
  <c r="ED29" i="21"/>
  <c r="EC29" i="21"/>
  <c r="EB29" i="21"/>
  <c r="EA29" i="21"/>
  <c r="DZ29" i="21"/>
  <c r="DY29" i="21"/>
  <c r="DX29" i="21"/>
  <c r="DW29" i="21"/>
  <c r="DV29" i="21"/>
  <c r="DU29" i="21"/>
  <c r="DT29" i="21"/>
  <c r="DS29" i="21"/>
  <c r="DR29" i="21"/>
  <c r="DQ29" i="21"/>
  <c r="DP29" i="21"/>
  <c r="DO29" i="21"/>
  <c r="DN29" i="21"/>
  <c r="DM29" i="21"/>
  <c r="DL29" i="21"/>
  <c r="DK29" i="21"/>
  <c r="DJ29" i="21"/>
  <c r="DI29" i="21"/>
  <c r="DH29" i="21"/>
  <c r="DG29" i="21"/>
  <c r="DF29" i="21"/>
  <c r="DE29" i="21"/>
  <c r="DD29" i="21"/>
  <c r="DC29" i="21"/>
  <c r="DB29" i="21"/>
  <c r="DA29" i="21"/>
  <c r="CZ29" i="21"/>
  <c r="CY29" i="21"/>
  <c r="CX29" i="21"/>
  <c r="CW29" i="21"/>
  <c r="CV29" i="21"/>
  <c r="CU29" i="21"/>
  <c r="CT29" i="21"/>
  <c r="CS29" i="21"/>
  <c r="CR29" i="21"/>
  <c r="CQ29" i="21"/>
  <c r="CP29" i="21"/>
  <c r="CO29" i="21"/>
  <c r="CN29" i="21"/>
  <c r="CM29" i="21"/>
  <c r="CL29" i="21"/>
  <c r="CK29" i="21"/>
  <c r="CJ29" i="21"/>
  <c r="CI29" i="21"/>
  <c r="CH29" i="21"/>
  <c r="CG29" i="21"/>
  <c r="CF29" i="21"/>
  <c r="CE29" i="21"/>
  <c r="CD29" i="21"/>
  <c r="CC29" i="21"/>
  <c r="CB29" i="21"/>
  <c r="CA29" i="21"/>
  <c r="BZ29" i="21"/>
  <c r="BY29" i="21"/>
  <c r="BX29" i="21"/>
  <c r="BW29" i="21"/>
  <c r="BV29" i="21"/>
  <c r="BU29" i="21"/>
  <c r="BT29" i="21"/>
  <c r="BS29" i="21"/>
  <c r="BQ29" i="21"/>
  <c r="BP29" i="21"/>
  <c r="BO29" i="21"/>
  <c r="BN29" i="21"/>
  <c r="BM29" i="21"/>
  <c r="BL29" i="21"/>
  <c r="BK29" i="21"/>
  <c r="BJ29" i="21"/>
  <c r="BI29" i="21"/>
  <c r="BH29" i="21"/>
  <c r="BG29" i="21"/>
  <c r="BF29" i="21"/>
  <c r="BE29" i="21"/>
  <c r="BD29" i="21"/>
  <c r="BC29" i="21"/>
  <c r="BB29" i="21"/>
  <c r="BA29" i="21"/>
  <c r="AZ29" i="21"/>
  <c r="AY29" i="21"/>
  <c r="AX29" i="21"/>
  <c r="AW29" i="21"/>
  <c r="AV29" i="21"/>
  <c r="AU29" i="21"/>
  <c r="AT29" i="21"/>
  <c r="AS29" i="21"/>
  <c r="AR29" i="21"/>
  <c r="AQ29" i="21"/>
  <c r="AP29" i="21"/>
  <c r="AO29" i="21"/>
  <c r="AN29" i="21"/>
  <c r="AM29" i="21"/>
  <c r="AL29" i="21"/>
  <c r="AK29" i="21"/>
  <c r="AJ29" i="21"/>
  <c r="AI29" i="21"/>
  <c r="AH29" i="21"/>
  <c r="AG29" i="21"/>
  <c r="AF29" i="21"/>
  <c r="AE29" i="21"/>
  <c r="AD29" i="21"/>
  <c r="AC29" i="21"/>
  <c r="AB29" i="21"/>
  <c r="AA29" i="21"/>
  <c r="Z29" i="21"/>
  <c r="Y29" i="21"/>
  <c r="X29" i="21"/>
  <c r="W29" i="21"/>
  <c r="V29" i="21"/>
  <c r="U29" i="21"/>
  <c r="T29" i="21"/>
  <c r="S29" i="21"/>
  <c r="R29" i="21"/>
  <c r="Q29" i="21"/>
  <c r="P29" i="21"/>
  <c r="O29" i="21"/>
  <c r="N29" i="21"/>
  <c r="M29" i="21"/>
  <c r="L29" i="21"/>
  <c r="K29" i="21"/>
  <c r="J29" i="21"/>
  <c r="I29" i="21"/>
  <c r="H29" i="21"/>
  <c r="G29" i="21"/>
  <c r="F29" i="21"/>
  <c r="E29" i="21"/>
  <c r="D29" i="21"/>
  <c r="C29" i="21"/>
  <c r="B29" i="21"/>
  <c r="A29" i="21"/>
  <c r="EF28" i="21"/>
  <c r="EE28" i="21"/>
  <c r="ED28" i="21"/>
  <c r="EC28" i="21"/>
  <c r="EB28" i="21"/>
  <c r="EA28" i="21"/>
  <c r="DZ28" i="21"/>
  <c r="DY28" i="21"/>
  <c r="DX28" i="21"/>
  <c r="DW28" i="21"/>
  <c r="DV28" i="21"/>
  <c r="DU28" i="21"/>
  <c r="DT28" i="21"/>
  <c r="DS28" i="21"/>
  <c r="DR28" i="21"/>
  <c r="DQ28" i="21"/>
  <c r="DP28" i="21"/>
  <c r="DO28" i="21"/>
  <c r="DN28" i="21"/>
  <c r="DM28" i="21"/>
  <c r="DL28" i="21"/>
  <c r="DK28" i="21"/>
  <c r="DJ28" i="21"/>
  <c r="DI28" i="21"/>
  <c r="DH28" i="21"/>
  <c r="DG28" i="21"/>
  <c r="DF28" i="21"/>
  <c r="DE28" i="21"/>
  <c r="DD28" i="21"/>
  <c r="DC28" i="21"/>
  <c r="DB28" i="21"/>
  <c r="DA28" i="21"/>
  <c r="CZ28" i="21"/>
  <c r="CY28" i="21"/>
  <c r="CX28" i="21"/>
  <c r="CW28" i="21"/>
  <c r="CV28" i="21"/>
  <c r="CU28" i="21"/>
  <c r="CT28" i="21"/>
  <c r="CS28" i="21"/>
  <c r="CR28" i="21"/>
  <c r="CQ28" i="21"/>
  <c r="CP28" i="21"/>
  <c r="CO28" i="21"/>
  <c r="CN28" i="21"/>
  <c r="CM28" i="21"/>
  <c r="CL28" i="21"/>
  <c r="CK28" i="21"/>
  <c r="CJ28" i="21"/>
  <c r="CI28" i="21"/>
  <c r="CH28" i="21"/>
  <c r="CG28" i="21"/>
  <c r="CF28" i="21"/>
  <c r="CE28" i="21"/>
  <c r="CD28" i="21"/>
  <c r="CC28" i="21"/>
  <c r="CB28" i="21"/>
  <c r="CA28" i="21"/>
  <c r="BZ28" i="21"/>
  <c r="BY28" i="21"/>
  <c r="BX28" i="21"/>
  <c r="BW28" i="21"/>
  <c r="BV28" i="21"/>
  <c r="BU28" i="21"/>
  <c r="BT28" i="21"/>
  <c r="BS28" i="21"/>
  <c r="BQ28" i="21"/>
  <c r="BP28" i="21"/>
  <c r="BO28" i="21"/>
  <c r="BN28" i="21"/>
  <c r="BM28" i="21"/>
  <c r="BL28" i="21"/>
  <c r="BK28" i="21"/>
  <c r="BJ28" i="21"/>
  <c r="BI28" i="21"/>
  <c r="BH28" i="21"/>
  <c r="BG28" i="21"/>
  <c r="BF28" i="21"/>
  <c r="BE28" i="21"/>
  <c r="BD28" i="21"/>
  <c r="BC28" i="21"/>
  <c r="BB28" i="21"/>
  <c r="BA28" i="21"/>
  <c r="AZ28" i="21"/>
  <c r="AY28" i="21"/>
  <c r="AX28" i="21"/>
  <c r="AW28" i="21"/>
  <c r="AV28" i="21"/>
  <c r="AU28" i="21"/>
  <c r="AT28" i="21"/>
  <c r="AS28" i="21"/>
  <c r="AR28" i="21"/>
  <c r="AQ28" i="21"/>
  <c r="AP28" i="21"/>
  <c r="AO28" i="21"/>
  <c r="AN28" i="21"/>
  <c r="AM28" i="21"/>
  <c r="AL28" i="21"/>
  <c r="AK28" i="21"/>
  <c r="AJ28" i="21"/>
  <c r="AI28" i="21"/>
  <c r="AH28" i="21"/>
  <c r="AG28" i="21"/>
  <c r="AF28" i="21"/>
  <c r="AE28" i="21"/>
  <c r="AD28" i="21"/>
  <c r="AC28" i="21"/>
  <c r="AB28" i="21"/>
  <c r="AA28" i="21"/>
  <c r="Z28" i="21"/>
  <c r="Y28" i="21"/>
  <c r="X28" i="21"/>
  <c r="W28" i="21"/>
  <c r="V28" i="21"/>
  <c r="U28" i="21"/>
  <c r="T28" i="21"/>
  <c r="S28" i="21"/>
  <c r="R28" i="21"/>
  <c r="Q28" i="21"/>
  <c r="P28" i="21"/>
  <c r="O28" i="21"/>
  <c r="N28" i="21"/>
  <c r="M28" i="21"/>
  <c r="L28" i="21"/>
  <c r="K28" i="21"/>
  <c r="J28" i="21"/>
  <c r="I28" i="21"/>
  <c r="H28" i="21"/>
  <c r="G28" i="21"/>
  <c r="F28" i="21"/>
  <c r="E28" i="21"/>
  <c r="D28" i="21"/>
  <c r="C28" i="21"/>
  <c r="B28" i="21"/>
  <c r="A28" i="21"/>
  <c r="EF27" i="21"/>
  <c r="EE27" i="21"/>
  <c r="ED27" i="21"/>
  <c r="EC27" i="21"/>
  <c r="EB27" i="21"/>
  <c r="EA27" i="21"/>
  <c r="DZ27" i="21"/>
  <c r="DY27" i="21"/>
  <c r="DX27" i="21"/>
  <c r="DW27" i="21"/>
  <c r="DV27" i="21"/>
  <c r="DU27" i="21"/>
  <c r="DT27" i="21"/>
  <c r="DS27" i="21"/>
  <c r="DR27" i="21"/>
  <c r="DQ27" i="21"/>
  <c r="DP27" i="21"/>
  <c r="DO27" i="21"/>
  <c r="DN27" i="21"/>
  <c r="DM27" i="21"/>
  <c r="DL27" i="21"/>
  <c r="DK27" i="21"/>
  <c r="DJ27" i="21"/>
  <c r="DI27" i="21"/>
  <c r="DH27" i="21"/>
  <c r="DG27" i="21"/>
  <c r="DF27" i="21"/>
  <c r="DE27" i="21"/>
  <c r="DD27" i="21"/>
  <c r="DC27" i="21"/>
  <c r="DB27" i="21"/>
  <c r="DA27" i="21"/>
  <c r="CZ27" i="21"/>
  <c r="CY27" i="21"/>
  <c r="CX27" i="21"/>
  <c r="CW27" i="21"/>
  <c r="CV27" i="21"/>
  <c r="CU27" i="21"/>
  <c r="CT27" i="21"/>
  <c r="CS27" i="21"/>
  <c r="CR27" i="21"/>
  <c r="CQ27" i="21"/>
  <c r="CP27" i="21"/>
  <c r="CO27" i="21"/>
  <c r="CN27" i="21"/>
  <c r="CM27" i="21"/>
  <c r="CL27" i="21"/>
  <c r="CK27" i="21"/>
  <c r="CJ27" i="21"/>
  <c r="CI27" i="21"/>
  <c r="CH27" i="21"/>
  <c r="CG27" i="21"/>
  <c r="CF27" i="21"/>
  <c r="CE27" i="21"/>
  <c r="CD27" i="21"/>
  <c r="CC27" i="21"/>
  <c r="CB27" i="21"/>
  <c r="CA27" i="21"/>
  <c r="BZ27" i="21"/>
  <c r="BY27" i="21"/>
  <c r="BX27" i="21"/>
  <c r="BW27" i="21"/>
  <c r="BV27" i="21"/>
  <c r="BU27" i="21"/>
  <c r="BT27" i="21"/>
  <c r="BS27" i="21"/>
  <c r="BQ27" i="21"/>
  <c r="BP27" i="21"/>
  <c r="BO27" i="21"/>
  <c r="BN27" i="21"/>
  <c r="BM27" i="21"/>
  <c r="BL27" i="21"/>
  <c r="BK27" i="21"/>
  <c r="BJ27" i="21"/>
  <c r="BI27" i="21"/>
  <c r="BH27" i="21"/>
  <c r="BG27" i="21"/>
  <c r="BF27" i="21"/>
  <c r="BE27" i="21"/>
  <c r="BD27" i="21"/>
  <c r="BC27" i="21"/>
  <c r="BB27" i="21"/>
  <c r="BA27" i="21"/>
  <c r="AZ27" i="21"/>
  <c r="AY27" i="21"/>
  <c r="AX27" i="21"/>
  <c r="AW27" i="21"/>
  <c r="AV27" i="21"/>
  <c r="AU27" i="21"/>
  <c r="AT27" i="21"/>
  <c r="AS27" i="21"/>
  <c r="AR27" i="21"/>
  <c r="AQ27" i="21"/>
  <c r="AP27" i="21"/>
  <c r="AO27" i="21"/>
  <c r="AN27" i="21"/>
  <c r="AM27" i="21"/>
  <c r="AL27" i="21"/>
  <c r="AK27" i="21"/>
  <c r="AJ27" i="21"/>
  <c r="AI27" i="21"/>
  <c r="AH27" i="21"/>
  <c r="AG27" i="21"/>
  <c r="AF27" i="21"/>
  <c r="AE27" i="21"/>
  <c r="AD27" i="21"/>
  <c r="AC27" i="21"/>
  <c r="AB27" i="21"/>
  <c r="AA27" i="21"/>
  <c r="Z27" i="21"/>
  <c r="Y27" i="21"/>
  <c r="X27" i="21"/>
  <c r="W27" i="21"/>
  <c r="V27" i="21"/>
  <c r="U27" i="21"/>
  <c r="T27" i="21"/>
  <c r="S27" i="21"/>
  <c r="R27" i="21"/>
  <c r="Q27" i="21"/>
  <c r="P27" i="21"/>
  <c r="O27" i="21"/>
  <c r="N27" i="21"/>
  <c r="M27" i="21"/>
  <c r="L27" i="21"/>
  <c r="K27" i="21"/>
  <c r="J27" i="21"/>
  <c r="I27" i="21"/>
  <c r="H27" i="21"/>
  <c r="G27" i="21"/>
  <c r="F27" i="21"/>
  <c r="E27" i="21"/>
  <c r="D27" i="21"/>
  <c r="C27" i="21"/>
  <c r="B27" i="21"/>
  <c r="A27" i="21"/>
  <c r="EF26" i="21"/>
  <c r="EE26" i="21"/>
  <c r="ED26" i="21"/>
  <c r="EC26" i="21"/>
  <c r="EB26" i="21"/>
  <c r="EA26" i="21"/>
  <c r="DZ26" i="21"/>
  <c r="DY26" i="21"/>
  <c r="DX26" i="21"/>
  <c r="DW26" i="21"/>
  <c r="DV26" i="21"/>
  <c r="DU26" i="21"/>
  <c r="DT26" i="21"/>
  <c r="DS26" i="21"/>
  <c r="DR26" i="21"/>
  <c r="DQ26" i="21"/>
  <c r="DP26" i="21"/>
  <c r="DO26" i="21"/>
  <c r="DN26" i="21"/>
  <c r="DM26" i="21"/>
  <c r="DL26" i="21"/>
  <c r="DK26" i="21"/>
  <c r="DJ26" i="21"/>
  <c r="DI26" i="21"/>
  <c r="DH26" i="21"/>
  <c r="DG26" i="21"/>
  <c r="DF26" i="21"/>
  <c r="DE26" i="21"/>
  <c r="DD26" i="21"/>
  <c r="DC26" i="21"/>
  <c r="DB26" i="21"/>
  <c r="DA26" i="21"/>
  <c r="CZ26" i="21"/>
  <c r="CY26" i="21"/>
  <c r="CX26" i="21"/>
  <c r="CW26" i="21"/>
  <c r="CV26" i="21"/>
  <c r="CU26" i="21"/>
  <c r="CT26" i="21"/>
  <c r="CS26" i="21"/>
  <c r="CR26" i="21"/>
  <c r="CQ26" i="21"/>
  <c r="CP26" i="21"/>
  <c r="CO26" i="21"/>
  <c r="CN26" i="21"/>
  <c r="CM26" i="21"/>
  <c r="CL26" i="21"/>
  <c r="CK26" i="21"/>
  <c r="CJ26" i="21"/>
  <c r="CI26" i="21"/>
  <c r="CH26" i="21"/>
  <c r="CG26" i="21"/>
  <c r="CF26" i="21"/>
  <c r="CE26" i="21"/>
  <c r="CD26" i="21"/>
  <c r="CC26" i="21"/>
  <c r="CB26" i="21"/>
  <c r="CA26" i="21"/>
  <c r="BZ26" i="21"/>
  <c r="BY26" i="21"/>
  <c r="BX26" i="21"/>
  <c r="BW26" i="21"/>
  <c r="BV26" i="21"/>
  <c r="BU26" i="21"/>
  <c r="BT26" i="21"/>
  <c r="BS26" i="21"/>
  <c r="BQ26" i="21"/>
  <c r="BP26" i="21"/>
  <c r="BO26" i="21"/>
  <c r="BN26" i="21"/>
  <c r="BM26" i="21"/>
  <c r="BL26" i="21"/>
  <c r="BK26" i="21"/>
  <c r="BJ26" i="21"/>
  <c r="BI26" i="21"/>
  <c r="BH26" i="21"/>
  <c r="BG26" i="21"/>
  <c r="BF26" i="21"/>
  <c r="BE26" i="21"/>
  <c r="BD26" i="21"/>
  <c r="BC26" i="21"/>
  <c r="BB26" i="21"/>
  <c r="BA26" i="21"/>
  <c r="AZ26" i="21"/>
  <c r="AY26" i="21"/>
  <c r="AX26" i="21"/>
  <c r="AW26" i="21"/>
  <c r="AV26" i="21"/>
  <c r="AU26" i="21"/>
  <c r="AT26" i="21"/>
  <c r="AS26" i="21"/>
  <c r="AR26" i="21"/>
  <c r="AQ26" i="21"/>
  <c r="AP26" i="21"/>
  <c r="AO26" i="21"/>
  <c r="AN26" i="21"/>
  <c r="AM26" i="21"/>
  <c r="AL26" i="21"/>
  <c r="AK26" i="21"/>
  <c r="AJ26" i="21"/>
  <c r="AI26" i="21"/>
  <c r="AH26" i="21"/>
  <c r="AG26" i="21"/>
  <c r="AF26" i="21"/>
  <c r="AE26" i="21"/>
  <c r="AD26" i="21"/>
  <c r="AC26" i="21"/>
  <c r="AB26" i="21"/>
  <c r="AA26" i="21"/>
  <c r="Z26" i="21"/>
  <c r="Y26" i="21"/>
  <c r="X26" i="21"/>
  <c r="W26" i="21"/>
  <c r="V26" i="21"/>
  <c r="U26" i="21"/>
  <c r="T26" i="21"/>
  <c r="S26" i="21"/>
  <c r="R26" i="21"/>
  <c r="Q26" i="21"/>
  <c r="P26" i="21"/>
  <c r="O26" i="21"/>
  <c r="N26" i="21"/>
  <c r="M26" i="21"/>
  <c r="L26" i="21"/>
  <c r="K26" i="21"/>
  <c r="J26" i="21"/>
  <c r="I26" i="21"/>
  <c r="H26" i="21"/>
  <c r="G26" i="21"/>
  <c r="F26" i="21"/>
  <c r="E26" i="21"/>
  <c r="D26" i="21"/>
  <c r="C26" i="21"/>
  <c r="B26" i="21"/>
  <c r="A26" i="21"/>
  <c r="EF25" i="21"/>
  <c r="EE25" i="21"/>
  <c r="ED25" i="21"/>
  <c r="EC25" i="21"/>
  <c r="EB25" i="21"/>
  <c r="EA25" i="21"/>
  <c r="DZ25" i="21"/>
  <c r="DY25" i="21"/>
  <c r="DX25" i="21"/>
  <c r="DW25" i="21"/>
  <c r="DV25" i="21"/>
  <c r="DU25" i="21"/>
  <c r="DT25" i="21"/>
  <c r="DS25" i="21"/>
  <c r="DR25" i="21"/>
  <c r="DQ25" i="21"/>
  <c r="DP25" i="21"/>
  <c r="DO25" i="21"/>
  <c r="DN25" i="21"/>
  <c r="DM25" i="21"/>
  <c r="DL25" i="21"/>
  <c r="DK25" i="21"/>
  <c r="DJ25" i="21"/>
  <c r="DI25" i="21"/>
  <c r="DH25" i="21"/>
  <c r="DG25" i="21"/>
  <c r="DF25" i="21"/>
  <c r="DE25" i="21"/>
  <c r="DD25" i="21"/>
  <c r="DC25" i="21"/>
  <c r="DB25" i="21"/>
  <c r="DA25" i="21"/>
  <c r="CZ25" i="21"/>
  <c r="CY25" i="21"/>
  <c r="CX25" i="21"/>
  <c r="CW25" i="21"/>
  <c r="CV25" i="21"/>
  <c r="CU25" i="21"/>
  <c r="CT25" i="21"/>
  <c r="CS25" i="21"/>
  <c r="CR25" i="21"/>
  <c r="CQ25" i="21"/>
  <c r="CP25" i="21"/>
  <c r="CO25" i="21"/>
  <c r="CN25" i="21"/>
  <c r="CM25" i="21"/>
  <c r="CL25" i="21"/>
  <c r="CK25" i="21"/>
  <c r="CJ25" i="21"/>
  <c r="CI25" i="21"/>
  <c r="CH25" i="21"/>
  <c r="CG25" i="21"/>
  <c r="CF25" i="21"/>
  <c r="CE25" i="21"/>
  <c r="CD25" i="21"/>
  <c r="CC25" i="21"/>
  <c r="CB25" i="21"/>
  <c r="CA25" i="21"/>
  <c r="BZ25" i="21"/>
  <c r="BY25" i="21"/>
  <c r="BX25" i="21"/>
  <c r="BW25" i="21"/>
  <c r="BV25" i="21"/>
  <c r="BU25" i="21"/>
  <c r="BT25" i="21"/>
  <c r="BS25" i="21"/>
  <c r="BQ25" i="21"/>
  <c r="BP25" i="21"/>
  <c r="BO25" i="21"/>
  <c r="BN25" i="21"/>
  <c r="BM25" i="21"/>
  <c r="BL25" i="21"/>
  <c r="BK25" i="21"/>
  <c r="BJ25" i="21"/>
  <c r="BI25" i="21"/>
  <c r="BH25" i="21"/>
  <c r="BG25" i="21"/>
  <c r="BF25" i="21"/>
  <c r="BE25" i="21"/>
  <c r="BD25" i="21"/>
  <c r="BC25" i="21"/>
  <c r="BB25" i="21"/>
  <c r="BA25" i="21"/>
  <c r="AZ25" i="21"/>
  <c r="AY25" i="21"/>
  <c r="AX25" i="21"/>
  <c r="AW25" i="21"/>
  <c r="AV25" i="21"/>
  <c r="AU25" i="21"/>
  <c r="AT25" i="21"/>
  <c r="AS25" i="21"/>
  <c r="AR25" i="21"/>
  <c r="AQ25" i="21"/>
  <c r="AP25" i="21"/>
  <c r="AO25" i="21"/>
  <c r="AN25" i="21"/>
  <c r="AM25" i="21"/>
  <c r="AL25" i="21"/>
  <c r="AK25" i="21"/>
  <c r="AJ25" i="21"/>
  <c r="AI25" i="21"/>
  <c r="AH25" i="21"/>
  <c r="AG25" i="21"/>
  <c r="AF25" i="21"/>
  <c r="AE25" i="21"/>
  <c r="AD25" i="21"/>
  <c r="AC25" i="21"/>
  <c r="AB25" i="21"/>
  <c r="AA25" i="21"/>
  <c r="Z25" i="21"/>
  <c r="Y25" i="21"/>
  <c r="X25" i="21"/>
  <c r="W25" i="21"/>
  <c r="V25" i="21"/>
  <c r="U25" i="21"/>
  <c r="T25" i="21"/>
  <c r="S25" i="21"/>
  <c r="R25" i="21"/>
  <c r="Q25" i="21"/>
  <c r="P25" i="21"/>
  <c r="O25" i="21"/>
  <c r="N25" i="21"/>
  <c r="M25" i="21"/>
  <c r="L25" i="21"/>
  <c r="K25" i="21"/>
  <c r="J25" i="21"/>
  <c r="I25" i="21"/>
  <c r="H25" i="21"/>
  <c r="G25" i="21"/>
  <c r="F25" i="21"/>
  <c r="E25" i="21"/>
  <c r="D25" i="21"/>
  <c r="C25" i="21"/>
  <c r="B25" i="21"/>
  <c r="A25" i="21"/>
  <c r="EF24" i="21"/>
  <c r="EE24" i="21"/>
  <c r="ED24" i="21"/>
  <c r="EC24" i="21"/>
  <c r="EB24" i="21"/>
  <c r="EA24" i="21"/>
  <c r="DZ24" i="21"/>
  <c r="DY24" i="21"/>
  <c r="DX24" i="21"/>
  <c r="DW24" i="21"/>
  <c r="DV24" i="21"/>
  <c r="DU24" i="21"/>
  <c r="DT24" i="21"/>
  <c r="DS24" i="21"/>
  <c r="DR24" i="21"/>
  <c r="DQ24" i="21"/>
  <c r="DP24" i="21"/>
  <c r="DO24" i="21"/>
  <c r="DN24" i="21"/>
  <c r="DM24" i="21"/>
  <c r="DL24" i="21"/>
  <c r="DK24" i="21"/>
  <c r="DJ24" i="21"/>
  <c r="DI24" i="21"/>
  <c r="DH24" i="21"/>
  <c r="DG24" i="21"/>
  <c r="DF24" i="21"/>
  <c r="DE24" i="21"/>
  <c r="DD24" i="21"/>
  <c r="DC24" i="21"/>
  <c r="DB24" i="21"/>
  <c r="DA24" i="21"/>
  <c r="CZ24" i="21"/>
  <c r="CY24" i="21"/>
  <c r="CX24" i="21"/>
  <c r="CW24" i="21"/>
  <c r="CV24" i="21"/>
  <c r="CU24" i="21"/>
  <c r="CT24" i="21"/>
  <c r="CS24" i="21"/>
  <c r="CR24" i="21"/>
  <c r="CQ24" i="21"/>
  <c r="CP24" i="21"/>
  <c r="CO24" i="21"/>
  <c r="CN24" i="21"/>
  <c r="CM24" i="21"/>
  <c r="CL24" i="21"/>
  <c r="CK24" i="21"/>
  <c r="CJ24" i="21"/>
  <c r="CI24" i="21"/>
  <c r="CH24" i="21"/>
  <c r="CG24" i="21"/>
  <c r="CF24" i="21"/>
  <c r="CE24" i="21"/>
  <c r="CD24" i="21"/>
  <c r="CC24" i="21"/>
  <c r="CB24" i="21"/>
  <c r="CA24" i="21"/>
  <c r="BZ24" i="21"/>
  <c r="BY24" i="21"/>
  <c r="BX24" i="21"/>
  <c r="BW24" i="21"/>
  <c r="BV24" i="21"/>
  <c r="BU24" i="21"/>
  <c r="BT24" i="21"/>
  <c r="BS24" i="21"/>
  <c r="BQ24" i="21"/>
  <c r="BP24" i="21"/>
  <c r="BO24" i="21"/>
  <c r="BN24" i="21"/>
  <c r="BM24" i="21"/>
  <c r="BL24" i="21"/>
  <c r="BK24" i="21"/>
  <c r="BJ24" i="21"/>
  <c r="BI24" i="21"/>
  <c r="BH24" i="21"/>
  <c r="BG24" i="21"/>
  <c r="BF24" i="21"/>
  <c r="BE24" i="21"/>
  <c r="BD24" i="21"/>
  <c r="BC24" i="21"/>
  <c r="BB24" i="21"/>
  <c r="BA24" i="21"/>
  <c r="AZ24" i="21"/>
  <c r="AY24" i="21"/>
  <c r="AX24" i="21"/>
  <c r="AW24" i="21"/>
  <c r="AV24" i="21"/>
  <c r="AU24" i="21"/>
  <c r="AT24" i="21"/>
  <c r="AS24" i="21"/>
  <c r="AR24" i="21"/>
  <c r="AQ24" i="21"/>
  <c r="AP24" i="21"/>
  <c r="AO24" i="21"/>
  <c r="AN24" i="21"/>
  <c r="AM24" i="21"/>
  <c r="AL24" i="21"/>
  <c r="AK24" i="21"/>
  <c r="AJ24" i="21"/>
  <c r="AI24" i="21"/>
  <c r="AH24" i="21"/>
  <c r="AG24" i="21"/>
  <c r="AF24" i="21"/>
  <c r="AE24" i="21"/>
  <c r="AD24" i="21"/>
  <c r="AC24" i="21"/>
  <c r="AB24" i="21"/>
  <c r="AA24" i="21"/>
  <c r="Z24" i="21"/>
  <c r="Y24" i="21"/>
  <c r="X24" i="21"/>
  <c r="W24" i="21"/>
  <c r="V24" i="21"/>
  <c r="U24" i="21"/>
  <c r="T24" i="21"/>
  <c r="S24" i="21"/>
  <c r="R24" i="21"/>
  <c r="Q24" i="21"/>
  <c r="P24" i="21"/>
  <c r="O24" i="21"/>
  <c r="N24" i="21"/>
  <c r="M24" i="21"/>
  <c r="L24" i="21"/>
  <c r="K24" i="21"/>
  <c r="J24" i="21"/>
  <c r="I24" i="21"/>
  <c r="H24" i="21"/>
  <c r="G24" i="21"/>
  <c r="F24" i="21"/>
  <c r="E24" i="21"/>
  <c r="D24" i="21"/>
  <c r="C24" i="21"/>
  <c r="B24" i="21"/>
  <c r="A24" i="21"/>
  <c r="EF23" i="21"/>
  <c r="EE23" i="21"/>
  <c r="ED23" i="21"/>
  <c r="EC23" i="21"/>
  <c r="EB23" i="21"/>
  <c r="EA23" i="21"/>
  <c r="DZ23" i="21"/>
  <c r="DY23" i="21"/>
  <c r="DX23" i="21"/>
  <c r="DW23" i="21"/>
  <c r="DV23" i="21"/>
  <c r="DU23" i="21"/>
  <c r="DT23" i="21"/>
  <c r="DS23" i="21"/>
  <c r="DR23" i="21"/>
  <c r="DQ23" i="21"/>
  <c r="DP23" i="21"/>
  <c r="DO23" i="21"/>
  <c r="DN23" i="21"/>
  <c r="DM23" i="21"/>
  <c r="DL23" i="21"/>
  <c r="DK23" i="21"/>
  <c r="DJ23" i="21"/>
  <c r="DI23" i="21"/>
  <c r="DH23" i="21"/>
  <c r="DG23" i="21"/>
  <c r="DF23" i="21"/>
  <c r="DE23" i="21"/>
  <c r="DD23" i="21"/>
  <c r="DC23" i="21"/>
  <c r="DB23" i="21"/>
  <c r="DA23" i="21"/>
  <c r="CZ23" i="21"/>
  <c r="CY23" i="21"/>
  <c r="CX23" i="21"/>
  <c r="CW23" i="21"/>
  <c r="CV23" i="21"/>
  <c r="CU23" i="21"/>
  <c r="CT23" i="21"/>
  <c r="CS23" i="21"/>
  <c r="CR23" i="21"/>
  <c r="CQ23" i="21"/>
  <c r="CP23" i="21"/>
  <c r="CO23" i="21"/>
  <c r="CN23" i="21"/>
  <c r="CM23" i="21"/>
  <c r="CL23" i="21"/>
  <c r="CK23" i="21"/>
  <c r="CJ23" i="21"/>
  <c r="CI23" i="21"/>
  <c r="CH23" i="21"/>
  <c r="CG23" i="21"/>
  <c r="CF23" i="21"/>
  <c r="CE23" i="21"/>
  <c r="CD23" i="21"/>
  <c r="CC23" i="21"/>
  <c r="CB23" i="21"/>
  <c r="CA23" i="21"/>
  <c r="BZ23" i="21"/>
  <c r="BY23" i="21"/>
  <c r="BX23" i="21"/>
  <c r="BW23" i="21"/>
  <c r="BV23" i="21"/>
  <c r="BU23" i="21"/>
  <c r="BT23" i="21"/>
  <c r="BS23" i="21"/>
  <c r="BQ23" i="21"/>
  <c r="BP23" i="21"/>
  <c r="BO23" i="21"/>
  <c r="BN23" i="21"/>
  <c r="BM23" i="21"/>
  <c r="BL23" i="21"/>
  <c r="BK23" i="21"/>
  <c r="BJ23" i="21"/>
  <c r="BI23" i="21"/>
  <c r="BH23" i="21"/>
  <c r="BG23" i="21"/>
  <c r="BF23" i="21"/>
  <c r="BE23" i="21"/>
  <c r="BD23" i="21"/>
  <c r="BC23" i="21"/>
  <c r="BB23" i="21"/>
  <c r="BA23" i="21"/>
  <c r="AZ23" i="21"/>
  <c r="AY23" i="21"/>
  <c r="AX23" i="21"/>
  <c r="AW23" i="21"/>
  <c r="AV23" i="21"/>
  <c r="AU23" i="21"/>
  <c r="AT23" i="21"/>
  <c r="AS23" i="21"/>
  <c r="AR23" i="21"/>
  <c r="AQ23" i="21"/>
  <c r="AP23" i="21"/>
  <c r="AO23" i="21"/>
  <c r="AN23" i="21"/>
  <c r="AM23" i="21"/>
  <c r="AL23" i="21"/>
  <c r="AK23" i="21"/>
  <c r="AJ23" i="21"/>
  <c r="AI23" i="21"/>
  <c r="AH23" i="21"/>
  <c r="AG23" i="21"/>
  <c r="AF23" i="21"/>
  <c r="AE23" i="21"/>
  <c r="AD23" i="21"/>
  <c r="AC23" i="21"/>
  <c r="AB23" i="21"/>
  <c r="AA23" i="21"/>
  <c r="Z23" i="21"/>
  <c r="Y23" i="21"/>
  <c r="X23" i="21"/>
  <c r="W23" i="21"/>
  <c r="V23" i="21"/>
  <c r="U23" i="21"/>
  <c r="T23" i="21"/>
  <c r="S23" i="21"/>
  <c r="R23" i="21"/>
  <c r="Q23" i="21"/>
  <c r="P23" i="21"/>
  <c r="O23" i="21"/>
  <c r="N23" i="21"/>
  <c r="M23" i="21"/>
  <c r="L23" i="21"/>
  <c r="K23" i="21"/>
  <c r="J23" i="21"/>
  <c r="I23" i="21"/>
  <c r="H23" i="21"/>
  <c r="G23" i="21"/>
  <c r="F23" i="21"/>
  <c r="E23" i="21"/>
  <c r="D23" i="21"/>
  <c r="C23" i="21"/>
  <c r="B23" i="21"/>
  <c r="A23" i="21"/>
  <c r="EF22" i="21"/>
  <c r="EE22" i="21"/>
  <c r="ED22" i="21"/>
  <c r="EC22" i="21"/>
  <c r="EB22" i="21"/>
  <c r="EA22" i="21"/>
  <c r="DZ22" i="21"/>
  <c r="DY22" i="21"/>
  <c r="DX22" i="21"/>
  <c r="DW22" i="21"/>
  <c r="DV22" i="21"/>
  <c r="DU22" i="21"/>
  <c r="DT22" i="21"/>
  <c r="DS22" i="21"/>
  <c r="DR22" i="21"/>
  <c r="DQ22" i="21"/>
  <c r="DP22" i="21"/>
  <c r="DO22" i="21"/>
  <c r="DN22" i="21"/>
  <c r="DM22" i="21"/>
  <c r="DL22" i="21"/>
  <c r="DK22" i="21"/>
  <c r="DJ22" i="21"/>
  <c r="DI22" i="21"/>
  <c r="DH22" i="21"/>
  <c r="DG22" i="21"/>
  <c r="DF22" i="21"/>
  <c r="DE22" i="21"/>
  <c r="DD22" i="21"/>
  <c r="DC22" i="21"/>
  <c r="DB22" i="21"/>
  <c r="DA22" i="21"/>
  <c r="CZ22" i="21"/>
  <c r="CY22" i="21"/>
  <c r="CX22" i="21"/>
  <c r="CW22" i="21"/>
  <c r="CV22" i="21"/>
  <c r="CU22" i="21"/>
  <c r="CT22" i="21"/>
  <c r="CS22" i="21"/>
  <c r="CR22" i="21"/>
  <c r="CQ22" i="21"/>
  <c r="CP22" i="21"/>
  <c r="CO22" i="21"/>
  <c r="CN22" i="21"/>
  <c r="CM22" i="21"/>
  <c r="CL22" i="21"/>
  <c r="CK22" i="21"/>
  <c r="CJ22" i="21"/>
  <c r="CI22" i="21"/>
  <c r="CH22" i="21"/>
  <c r="CG22" i="21"/>
  <c r="CF22" i="21"/>
  <c r="CE22" i="21"/>
  <c r="CD22" i="21"/>
  <c r="CC22" i="21"/>
  <c r="CB22" i="21"/>
  <c r="CA22" i="21"/>
  <c r="BZ22" i="21"/>
  <c r="BY22" i="21"/>
  <c r="BX22" i="21"/>
  <c r="BW22" i="21"/>
  <c r="BV22" i="21"/>
  <c r="BU22" i="21"/>
  <c r="BT22" i="21"/>
  <c r="BS22" i="21"/>
  <c r="BQ22" i="21"/>
  <c r="BP22" i="21"/>
  <c r="BO22" i="21"/>
  <c r="BN22" i="21"/>
  <c r="BM22" i="21"/>
  <c r="BL22" i="21"/>
  <c r="BK22" i="21"/>
  <c r="BJ22" i="21"/>
  <c r="BI22" i="21"/>
  <c r="BH22" i="21"/>
  <c r="BG22" i="21"/>
  <c r="BF22" i="21"/>
  <c r="BE22" i="21"/>
  <c r="BD22" i="21"/>
  <c r="BC22" i="21"/>
  <c r="BB22" i="21"/>
  <c r="BA22" i="21"/>
  <c r="AZ22" i="21"/>
  <c r="AY22" i="21"/>
  <c r="AX22" i="21"/>
  <c r="AW22" i="21"/>
  <c r="AV22" i="21"/>
  <c r="AU22" i="21"/>
  <c r="AT22" i="21"/>
  <c r="AS22" i="21"/>
  <c r="AR22" i="21"/>
  <c r="AQ22" i="21"/>
  <c r="AP22" i="21"/>
  <c r="AO22" i="21"/>
  <c r="AN22" i="21"/>
  <c r="AM22" i="21"/>
  <c r="AL22" i="21"/>
  <c r="AK22" i="21"/>
  <c r="AJ22" i="21"/>
  <c r="AI22" i="21"/>
  <c r="AH22" i="21"/>
  <c r="AG22" i="21"/>
  <c r="AF22" i="21"/>
  <c r="AE22" i="21"/>
  <c r="AD22" i="21"/>
  <c r="AC22" i="21"/>
  <c r="AB22" i="21"/>
  <c r="AA22" i="21"/>
  <c r="Z22" i="21"/>
  <c r="Y22" i="21"/>
  <c r="X22" i="21"/>
  <c r="W22" i="21"/>
  <c r="V22" i="21"/>
  <c r="U22" i="21"/>
  <c r="T22" i="21"/>
  <c r="S22" i="21"/>
  <c r="R22" i="21"/>
  <c r="Q22" i="21"/>
  <c r="P22" i="21"/>
  <c r="O22" i="21"/>
  <c r="N22" i="21"/>
  <c r="M22" i="21"/>
  <c r="L22" i="21"/>
  <c r="K22" i="21"/>
  <c r="J22" i="21"/>
  <c r="I22" i="21"/>
  <c r="H22" i="21"/>
  <c r="G22" i="21"/>
  <c r="F22" i="21"/>
  <c r="E22" i="21"/>
  <c r="D22" i="21"/>
  <c r="C22" i="21"/>
  <c r="B22" i="21"/>
  <c r="A22" i="21"/>
  <c r="EF21" i="21"/>
  <c r="EE21" i="21"/>
  <c r="ED21" i="21"/>
  <c r="EC21" i="21"/>
  <c r="EB21" i="21"/>
  <c r="EA21" i="21"/>
  <c r="DZ21" i="21"/>
  <c r="DY21" i="21"/>
  <c r="DX21" i="21"/>
  <c r="DW21" i="21"/>
  <c r="DV21" i="21"/>
  <c r="DU21" i="21"/>
  <c r="DT21" i="21"/>
  <c r="DS21" i="21"/>
  <c r="DR21" i="21"/>
  <c r="DQ21" i="21"/>
  <c r="DP21" i="21"/>
  <c r="DO21" i="21"/>
  <c r="DN21" i="21"/>
  <c r="DM21" i="21"/>
  <c r="DL21" i="21"/>
  <c r="DK21" i="21"/>
  <c r="DJ21" i="21"/>
  <c r="DI21" i="21"/>
  <c r="DH21" i="21"/>
  <c r="DG21" i="21"/>
  <c r="DF21" i="21"/>
  <c r="DE21" i="21"/>
  <c r="DD21" i="21"/>
  <c r="DC21" i="21"/>
  <c r="DB21" i="21"/>
  <c r="DA21" i="21"/>
  <c r="CZ21" i="21"/>
  <c r="CY21" i="21"/>
  <c r="CX21" i="21"/>
  <c r="CW21" i="21"/>
  <c r="CV21" i="21"/>
  <c r="CU21" i="21"/>
  <c r="CT21" i="21"/>
  <c r="CS21" i="21"/>
  <c r="CR21" i="21"/>
  <c r="CQ21" i="21"/>
  <c r="CP21" i="21"/>
  <c r="CO21" i="21"/>
  <c r="CN21" i="21"/>
  <c r="CM21" i="21"/>
  <c r="CL21" i="21"/>
  <c r="CK21" i="21"/>
  <c r="CJ21" i="21"/>
  <c r="CI21" i="21"/>
  <c r="CH21" i="21"/>
  <c r="CG21" i="21"/>
  <c r="CF21" i="21"/>
  <c r="CE21" i="21"/>
  <c r="CD21" i="21"/>
  <c r="CC21" i="21"/>
  <c r="CB21" i="21"/>
  <c r="CA21" i="21"/>
  <c r="BZ21" i="21"/>
  <c r="BY21" i="21"/>
  <c r="BX21" i="21"/>
  <c r="BW21" i="21"/>
  <c r="BV21" i="21"/>
  <c r="BU21" i="21"/>
  <c r="BT21" i="21"/>
  <c r="BS21" i="21"/>
  <c r="BQ21" i="21"/>
  <c r="BP21" i="21"/>
  <c r="BO21" i="21"/>
  <c r="BN21" i="21"/>
  <c r="BM21" i="21"/>
  <c r="BL21" i="21"/>
  <c r="BK21" i="21"/>
  <c r="BJ21" i="21"/>
  <c r="BI21" i="21"/>
  <c r="BH21" i="21"/>
  <c r="BG21" i="21"/>
  <c r="BF21" i="21"/>
  <c r="BE21" i="21"/>
  <c r="BD21" i="21"/>
  <c r="BC21" i="21"/>
  <c r="BB21" i="21"/>
  <c r="BA21" i="21"/>
  <c r="AZ21" i="21"/>
  <c r="AY21" i="21"/>
  <c r="AX21" i="21"/>
  <c r="AW21" i="21"/>
  <c r="AV21" i="21"/>
  <c r="AU21" i="21"/>
  <c r="AT21" i="21"/>
  <c r="AS21" i="21"/>
  <c r="AR21" i="21"/>
  <c r="AQ21" i="21"/>
  <c r="AP21" i="21"/>
  <c r="AO21" i="21"/>
  <c r="AN21" i="21"/>
  <c r="AM21" i="21"/>
  <c r="AL21" i="21"/>
  <c r="AK21" i="21"/>
  <c r="AJ21" i="21"/>
  <c r="AI21" i="21"/>
  <c r="AH21" i="21"/>
  <c r="AG21" i="21"/>
  <c r="AF21" i="21"/>
  <c r="AE21" i="21"/>
  <c r="AD21" i="21"/>
  <c r="AC21" i="21"/>
  <c r="AB21" i="21"/>
  <c r="AA21" i="21"/>
  <c r="Z21" i="21"/>
  <c r="Y21" i="21"/>
  <c r="X21" i="21"/>
  <c r="W21" i="21"/>
  <c r="V21" i="21"/>
  <c r="U21" i="21"/>
  <c r="T21" i="21"/>
  <c r="S21" i="21"/>
  <c r="R21" i="21"/>
  <c r="Q21" i="21"/>
  <c r="P21" i="21"/>
  <c r="O21" i="21"/>
  <c r="N21" i="21"/>
  <c r="M21" i="21"/>
  <c r="L21" i="21"/>
  <c r="K21" i="21"/>
  <c r="J21" i="21"/>
  <c r="I21" i="21"/>
  <c r="H21" i="21"/>
  <c r="G21" i="21"/>
  <c r="F21" i="21"/>
  <c r="E21" i="21"/>
  <c r="D21" i="21"/>
  <c r="C21" i="21"/>
  <c r="B21" i="21"/>
  <c r="A21" i="21"/>
  <c r="EF20" i="21"/>
  <c r="EE20" i="21"/>
  <c r="ED20" i="21"/>
  <c r="EC20" i="21"/>
  <c r="EB20" i="21"/>
  <c r="EA20" i="21"/>
  <c r="DZ20" i="21"/>
  <c r="DY20" i="21"/>
  <c r="DX20" i="21"/>
  <c r="DW20" i="21"/>
  <c r="DV20" i="21"/>
  <c r="DU20" i="21"/>
  <c r="DT20" i="21"/>
  <c r="DS20" i="21"/>
  <c r="DR20" i="21"/>
  <c r="DQ20" i="21"/>
  <c r="DP20" i="21"/>
  <c r="DO20" i="21"/>
  <c r="DN20" i="21"/>
  <c r="DM20" i="21"/>
  <c r="DL20" i="21"/>
  <c r="DK20" i="21"/>
  <c r="DJ20" i="21"/>
  <c r="DI20" i="21"/>
  <c r="DH20" i="21"/>
  <c r="DG20" i="21"/>
  <c r="DF20" i="21"/>
  <c r="DE20" i="21"/>
  <c r="DD20" i="21"/>
  <c r="DC20" i="21"/>
  <c r="DB20" i="21"/>
  <c r="DA20" i="21"/>
  <c r="CZ20" i="21"/>
  <c r="CY20" i="21"/>
  <c r="CX20" i="21"/>
  <c r="CW20" i="21"/>
  <c r="CV20" i="21"/>
  <c r="CU20" i="21"/>
  <c r="CT20" i="21"/>
  <c r="CS20" i="21"/>
  <c r="CR20" i="21"/>
  <c r="CQ20" i="21"/>
  <c r="CP20" i="21"/>
  <c r="CO20" i="21"/>
  <c r="CN20" i="21"/>
  <c r="CM20" i="21"/>
  <c r="CL20" i="21"/>
  <c r="CK20" i="21"/>
  <c r="CJ20" i="21"/>
  <c r="CI20" i="21"/>
  <c r="CH20" i="21"/>
  <c r="CG20" i="21"/>
  <c r="CF20" i="21"/>
  <c r="CE20" i="21"/>
  <c r="CD20" i="21"/>
  <c r="CC20" i="21"/>
  <c r="CB20" i="21"/>
  <c r="CA20" i="21"/>
  <c r="BZ20" i="21"/>
  <c r="BY20" i="21"/>
  <c r="BX20" i="21"/>
  <c r="BW20" i="21"/>
  <c r="BV20" i="21"/>
  <c r="BU20" i="21"/>
  <c r="BT20" i="21"/>
  <c r="BS20" i="21"/>
  <c r="BQ20" i="21"/>
  <c r="BP20" i="21"/>
  <c r="BO20" i="21"/>
  <c r="BN20" i="21"/>
  <c r="BM20" i="21"/>
  <c r="BL20" i="21"/>
  <c r="BK20" i="21"/>
  <c r="BJ20" i="21"/>
  <c r="BI20" i="21"/>
  <c r="BH20" i="21"/>
  <c r="BG20" i="21"/>
  <c r="BF20" i="21"/>
  <c r="BE20" i="21"/>
  <c r="BD20" i="21"/>
  <c r="BC20" i="21"/>
  <c r="BB20" i="21"/>
  <c r="BA20" i="21"/>
  <c r="AZ20" i="21"/>
  <c r="AY20" i="21"/>
  <c r="AX20" i="21"/>
  <c r="AW20" i="21"/>
  <c r="AV20" i="21"/>
  <c r="AU20" i="21"/>
  <c r="AT20" i="21"/>
  <c r="AS20" i="21"/>
  <c r="AR20" i="21"/>
  <c r="AQ20" i="21"/>
  <c r="AP20" i="21"/>
  <c r="AO20" i="21"/>
  <c r="AN20" i="21"/>
  <c r="AM20" i="21"/>
  <c r="AL20" i="21"/>
  <c r="AK20" i="21"/>
  <c r="AJ20" i="21"/>
  <c r="AI20" i="21"/>
  <c r="AH20" i="21"/>
  <c r="AG20" i="21"/>
  <c r="AF20" i="21"/>
  <c r="AE20" i="21"/>
  <c r="AD20" i="21"/>
  <c r="AC20" i="21"/>
  <c r="AB20" i="21"/>
  <c r="AA20" i="21"/>
  <c r="Z20" i="21"/>
  <c r="Y20" i="21"/>
  <c r="X20" i="21"/>
  <c r="W20" i="21"/>
  <c r="V20" i="21"/>
  <c r="U20" i="21"/>
  <c r="T20" i="21"/>
  <c r="S20" i="21"/>
  <c r="R20" i="21"/>
  <c r="Q20" i="21"/>
  <c r="P20" i="21"/>
  <c r="O20" i="21"/>
  <c r="N20" i="21"/>
  <c r="M20" i="21"/>
  <c r="L20" i="21"/>
  <c r="K20" i="21"/>
  <c r="J20" i="21"/>
  <c r="I20" i="21"/>
  <c r="H20" i="21"/>
  <c r="G20" i="21"/>
  <c r="F20" i="21"/>
  <c r="E20" i="21"/>
  <c r="D20" i="21"/>
  <c r="C20" i="21"/>
  <c r="B20" i="21"/>
  <c r="A20" i="21"/>
  <c r="EF19" i="21"/>
  <c r="EE19" i="21"/>
  <c r="ED19" i="21"/>
  <c r="EC19" i="21"/>
  <c r="EB19" i="21"/>
  <c r="EA19" i="21"/>
  <c r="DZ19" i="21"/>
  <c r="DY19" i="21"/>
  <c r="DX19" i="21"/>
  <c r="DW19" i="21"/>
  <c r="DV19" i="21"/>
  <c r="DU19" i="21"/>
  <c r="DT19" i="21"/>
  <c r="DS19" i="21"/>
  <c r="DR19" i="21"/>
  <c r="DQ19" i="21"/>
  <c r="DP19" i="21"/>
  <c r="DO19" i="21"/>
  <c r="DN19" i="21"/>
  <c r="DM19" i="21"/>
  <c r="DL19" i="21"/>
  <c r="DK19" i="21"/>
  <c r="DJ19" i="21"/>
  <c r="DI19" i="21"/>
  <c r="DH19" i="21"/>
  <c r="DG19" i="21"/>
  <c r="DF19" i="21"/>
  <c r="DE19" i="21"/>
  <c r="DD19" i="21"/>
  <c r="DC19" i="21"/>
  <c r="DB19" i="21"/>
  <c r="DA19" i="21"/>
  <c r="CZ19" i="21"/>
  <c r="CY19" i="21"/>
  <c r="CX19" i="21"/>
  <c r="CW19" i="21"/>
  <c r="CV19" i="21"/>
  <c r="CU19" i="21"/>
  <c r="CT19" i="21"/>
  <c r="CS19" i="21"/>
  <c r="CR19" i="21"/>
  <c r="CQ19" i="21"/>
  <c r="CP19" i="21"/>
  <c r="CO19" i="21"/>
  <c r="CN19" i="21"/>
  <c r="CM19" i="21"/>
  <c r="CL19" i="21"/>
  <c r="CK19" i="21"/>
  <c r="CJ19" i="21"/>
  <c r="CI19" i="21"/>
  <c r="CH19" i="21"/>
  <c r="CG19" i="21"/>
  <c r="CF19" i="21"/>
  <c r="CE19" i="21"/>
  <c r="CD19" i="21"/>
  <c r="CC19" i="21"/>
  <c r="CB19" i="21"/>
  <c r="CA19" i="21"/>
  <c r="BZ19" i="21"/>
  <c r="BY19" i="21"/>
  <c r="BX19" i="21"/>
  <c r="BW19" i="21"/>
  <c r="BV19" i="21"/>
  <c r="BU19" i="21"/>
  <c r="BT19" i="21"/>
  <c r="BS19" i="21"/>
  <c r="BQ19" i="21"/>
  <c r="BP19" i="21"/>
  <c r="BO19" i="21"/>
  <c r="BN19" i="21"/>
  <c r="BM19" i="21"/>
  <c r="BL19" i="21"/>
  <c r="BK19" i="21"/>
  <c r="BJ19" i="21"/>
  <c r="BI19" i="21"/>
  <c r="BH19" i="21"/>
  <c r="BG19" i="21"/>
  <c r="BF19" i="21"/>
  <c r="BE19" i="21"/>
  <c r="BD19" i="21"/>
  <c r="BC19" i="21"/>
  <c r="BB19" i="21"/>
  <c r="BA19" i="21"/>
  <c r="AZ19" i="21"/>
  <c r="AY19" i="21"/>
  <c r="AX19" i="21"/>
  <c r="AW19" i="21"/>
  <c r="AV19" i="21"/>
  <c r="AU19" i="21"/>
  <c r="AT19" i="21"/>
  <c r="AS19" i="21"/>
  <c r="AR19" i="21"/>
  <c r="AQ19" i="21"/>
  <c r="AP19" i="21"/>
  <c r="AO19" i="21"/>
  <c r="AN19" i="21"/>
  <c r="AM19" i="21"/>
  <c r="AL19" i="21"/>
  <c r="AK19" i="21"/>
  <c r="AJ19" i="21"/>
  <c r="AI19" i="21"/>
  <c r="AH19" i="21"/>
  <c r="AG19" i="21"/>
  <c r="AF19" i="21"/>
  <c r="AE19" i="21"/>
  <c r="AD19" i="21"/>
  <c r="AC19" i="21"/>
  <c r="AB19" i="21"/>
  <c r="AA19" i="21"/>
  <c r="Z19" i="21"/>
  <c r="Y19" i="21"/>
  <c r="X19" i="21"/>
  <c r="W19" i="21"/>
  <c r="V19" i="21"/>
  <c r="U19" i="21"/>
  <c r="T19" i="21"/>
  <c r="S19" i="21"/>
  <c r="R19" i="21"/>
  <c r="Q19" i="21"/>
  <c r="P19" i="21"/>
  <c r="O19" i="21"/>
  <c r="N19" i="21"/>
  <c r="M19" i="21"/>
  <c r="L19" i="21"/>
  <c r="K19" i="21"/>
  <c r="J19" i="21"/>
  <c r="I19" i="21"/>
  <c r="H19" i="21"/>
  <c r="G19" i="21"/>
  <c r="F19" i="21"/>
  <c r="E19" i="21"/>
  <c r="D19" i="21"/>
  <c r="C19" i="21"/>
  <c r="B19" i="21"/>
  <c r="A19" i="21"/>
  <c r="EF18" i="21"/>
  <c r="EE18" i="21"/>
  <c r="ED18" i="21"/>
  <c r="EC18" i="21"/>
  <c r="EB18" i="21"/>
  <c r="EA18" i="21"/>
  <c r="DZ18" i="21"/>
  <c r="DY18" i="21"/>
  <c r="DX18" i="21"/>
  <c r="DW18" i="21"/>
  <c r="DV18" i="21"/>
  <c r="DU18" i="21"/>
  <c r="DT18" i="21"/>
  <c r="DS18" i="21"/>
  <c r="DR18" i="21"/>
  <c r="DQ18" i="21"/>
  <c r="DP18" i="21"/>
  <c r="DO18" i="21"/>
  <c r="DN18" i="21"/>
  <c r="DM18" i="21"/>
  <c r="DL18" i="21"/>
  <c r="DK18" i="21"/>
  <c r="DJ18" i="21"/>
  <c r="DI18" i="21"/>
  <c r="DH18" i="21"/>
  <c r="DG18" i="21"/>
  <c r="DF18" i="21"/>
  <c r="DE18" i="21"/>
  <c r="DD18" i="21"/>
  <c r="DC18" i="21"/>
  <c r="DB18" i="21"/>
  <c r="DA18" i="21"/>
  <c r="CZ18" i="21"/>
  <c r="CY18" i="21"/>
  <c r="CX18" i="21"/>
  <c r="CW18" i="21"/>
  <c r="CV18" i="21"/>
  <c r="CU18" i="21"/>
  <c r="CT18" i="21"/>
  <c r="CS18" i="21"/>
  <c r="CR18" i="21"/>
  <c r="CQ18" i="21"/>
  <c r="CP18" i="21"/>
  <c r="CO18" i="21"/>
  <c r="CN18" i="21"/>
  <c r="CM18" i="21"/>
  <c r="CL18" i="21"/>
  <c r="CK18" i="21"/>
  <c r="CJ18" i="21"/>
  <c r="CI18" i="21"/>
  <c r="CH18" i="21"/>
  <c r="CG18" i="21"/>
  <c r="CF18" i="21"/>
  <c r="CE18" i="21"/>
  <c r="CD18" i="21"/>
  <c r="CC18" i="21"/>
  <c r="CB18" i="21"/>
  <c r="CA18" i="21"/>
  <c r="BZ18" i="21"/>
  <c r="BY18" i="21"/>
  <c r="BX18" i="21"/>
  <c r="BW18" i="21"/>
  <c r="BV18" i="21"/>
  <c r="BU18" i="21"/>
  <c r="BT18" i="21"/>
  <c r="BS18" i="21"/>
  <c r="BQ18" i="21"/>
  <c r="BP18" i="21"/>
  <c r="BO18" i="21"/>
  <c r="BN18" i="21"/>
  <c r="BM18" i="21"/>
  <c r="BL18" i="21"/>
  <c r="BK18" i="21"/>
  <c r="BJ18" i="21"/>
  <c r="BI18" i="21"/>
  <c r="BH18" i="21"/>
  <c r="BG18" i="21"/>
  <c r="BF18" i="21"/>
  <c r="BE18" i="21"/>
  <c r="BD18" i="21"/>
  <c r="BC18" i="21"/>
  <c r="BB18" i="21"/>
  <c r="BA18" i="21"/>
  <c r="AZ18" i="21"/>
  <c r="AY18" i="21"/>
  <c r="AX18" i="21"/>
  <c r="AW18" i="21"/>
  <c r="AV18" i="21"/>
  <c r="AU18" i="21"/>
  <c r="AT18" i="21"/>
  <c r="AS18" i="21"/>
  <c r="AR18" i="21"/>
  <c r="AQ18" i="21"/>
  <c r="AP18" i="21"/>
  <c r="AO18" i="21"/>
  <c r="AN18" i="21"/>
  <c r="AM18" i="21"/>
  <c r="AL18" i="21"/>
  <c r="AK18" i="21"/>
  <c r="AJ18" i="21"/>
  <c r="AI18" i="21"/>
  <c r="AH18" i="21"/>
  <c r="AG18" i="21"/>
  <c r="AF18" i="21"/>
  <c r="AE18" i="21"/>
  <c r="AD18" i="21"/>
  <c r="AC18" i="21"/>
  <c r="AB18" i="21"/>
  <c r="AA18" i="21"/>
  <c r="Z18" i="21"/>
  <c r="Y18" i="21"/>
  <c r="X18" i="21"/>
  <c r="W18" i="21"/>
  <c r="V18" i="21"/>
  <c r="U18" i="21"/>
  <c r="T18" i="21"/>
  <c r="S18" i="21"/>
  <c r="R18" i="21"/>
  <c r="Q18" i="21"/>
  <c r="P18" i="21"/>
  <c r="O18" i="21"/>
  <c r="N18" i="21"/>
  <c r="M18" i="21"/>
  <c r="L18" i="21"/>
  <c r="K18" i="21"/>
  <c r="J18" i="21"/>
  <c r="I18" i="21"/>
  <c r="H18" i="21"/>
  <c r="G18" i="21"/>
  <c r="F18" i="21"/>
  <c r="E18" i="21"/>
  <c r="D18" i="21"/>
  <c r="C18" i="21"/>
  <c r="B18" i="21"/>
  <c r="A18" i="21"/>
  <c r="EF17" i="21"/>
  <c r="EE17" i="21"/>
  <c r="ED17" i="21"/>
  <c r="EC17" i="21"/>
  <c r="EB17" i="21"/>
  <c r="EA17" i="21"/>
  <c r="DZ17" i="21"/>
  <c r="DY17" i="21"/>
  <c r="DX17" i="21"/>
  <c r="DW17" i="21"/>
  <c r="DV17" i="21"/>
  <c r="DU17" i="21"/>
  <c r="DT17" i="21"/>
  <c r="DS17" i="21"/>
  <c r="DR17" i="21"/>
  <c r="DQ17" i="21"/>
  <c r="DP17" i="21"/>
  <c r="DO17" i="21"/>
  <c r="DN17" i="21"/>
  <c r="DM17" i="21"/>
  <c r="DL17" i="21"/>
  <c r="DK17" i="21"/>
  <c r="DJ17" i="21"/>
  <c r="DI17" i="21"/>
  <c r="DH17" i="21"/>
  <c r="DG17" i="21"/>
  <c r="DF17" i="21"/>
  <c r="DE17" i="21"/>
  <c r="DD17" i="21"/>
  <c r="DC17" i="21"/>
  <c r="DB17" i="21"/>
  <c r="DA17" i="21"/>
  <c r="CZ17" i="21"/>
  <c r="CY17" i="21"/>
  <c r="CX17" i="21"/>
  <c r="CW17" i="21"/>
  <c r="CV17" i="21"/>
  <c r="CU17" i="21"/>
  <c r="CT17" i="21"/>
  <c r="CS17" i="21"/>
  <c r="CR17" i="21"/>
  <c r="CQ17" i="21"/>
  <c r="CP17" i="21"/>
  <c r="CO17" i="21"/>
  <c r="CN17" i="21"/>
  <c r="CM17" i="21"/>
  <c r="CL17" i="21"/>
  <c r="CK17" i="21"/>
  <c r="CJ17" i="21"/>
  <c r="CI17" i="21"/>
  <c r="CH17" i="21"/>
  <c r="CG17" i="21"/>
  <c r="CF17" i="21"/>
  <c r="CE17" i="21"/>
  <c r="CD17" i="21"/>
  <c r="CC17" i="21"/>
  <c r="CB17" i="21"/>
  <c r="CA17" i="21"/>
  <c r="BZ17" i="21"/>
  <c r="BY17" i="21"/>
  <c r="BX17" i="21"/>
  <c r="BW17" i="21"/>
  <c r="BV17" i="21"/>
  <c r="BU17" i="21"/>
  <c r="BT17" i="21"/>
  <c r="BS17" i="21"/>
  <c r="BQ17" i="21"/>
  <c r="BP17" i="21"/>
  <c r="BO17" i="21"/>
  <c r="BN17" i="21"/>
  <c r="BM17" i="21"/>
  <c r="BL17" i="21"/>
  <c r="BK17" i="21"/>
  <c r="BJ17" i="21"/>
  <c r="BI17" i="21"/>
  <c r="BH17" i="21"/>
  <c r="BG17" i="21"/>
  <c r="BF17" i="21"/>
  <c r="BE17" i="21"/>
  <c r="BD17" i="21"/>
  <c r="BC17" i="21"/>
  <c r="BB17" i="21"/>
  <c r="BA17" i="21"/>
  <c r="AZ17" i="21"/>
  <c r="AY17" i="21"/>
  <c r="AX17" i="21"/>
  <c r="AW17" i="21"/>
  <c r="AV17" i="21"/>
  <c r="AU17" i="21"/>
  <c r="AT17" i="21"/>
  <c r="AS17" i="21"/>
  <c r="AR17" i="21"/>
  <c r="AQ17" i="21"/>
  <c r="AP17" i="21"/>
  <c r="AO17" i="21"/>
  <c r="AN17" i="21"/>
  <c r="AM17" i="21"/>
  <c r="AL17" i="21"/>
  <c r="AK17" i="21"/>
  <c r="AJ17" i="21"/>
  <c r="AI17" i="21"/>
  <c r="AH17" i="21"/>
  <c r="AG17" i="21"/>
  <c r="AF17" i="21"/>
  <c r="AE17" i="21"/>
  <c r="AD17" i="21"/>
  <c r="AC17" i="21"/>
  <c r="AB17" i="21"/>
  <c r="AA17" i="21"/>
  <c r="Z17" i="21"/>
  <c r="Y17" i="21"/>
  <c r="X17" i="21"/>
  <c r="W17" i="21"/>
  <c r="V17" i="21"/>
  <c r="U17" i="21"/>
  <c r="T17" i="21"/>
  <c r="S17" i="21"/>
  <c r="R17" i="21"/>
  <c r="Q17" i="21"/>
  <c r="P17" i="21"/>
  <c r="O17" i="21"/>
  <c r="N17" i="21"/>
  <c r="M17" i="21"/>
  <c r="L17" i="21"/>
  <c r="K17" i="21"/>
  <c r="J17" i="21"/>
  <c r="I17" i="21"/>
  <c r="H17" i="21"/>
  <c r="G17" i="21"/>
  <c r="F17" i="21"/>
  <c r="E17" i="21"/>
  <c r="D17" i="21"/>
  <c r="C17" i="21"/>
  <c r="B17" i="21"/>
  <c r="A17" i="21"/>
  <c r="EF16" i="21"/>
  <c r="EE16" i="21"/>
  <c r="ED16" i="21"/>
  <c r="EC16" i="21"/>
  <c r="EB16" i="21"/>
  <c r="EA16" i="21"/>
  <c r="DZ16" i="21"/>
  <c r="DY16" i="21"/>
  <c r="DX16" i="21"/>
  <c r="DW16" i="21"/>
  <c r="DV16" i="21"/>
  <c r="DU16" i="21"/>
  <c r="DT16" i="21"/>
  <c r="DS16" i="21"/>
  <c r="DR16" i="21"/>
  <c r="DQ16" i="21"/>
  <c r="DP16" i="21"/>
  <c r="DO16" i="21"/>
  <c r="DN16" i="21"/>
  <c r="DM16" i="21"/>
  <c r="DL16" i="21"/>
  <c r="DK16" i="21"/>
  <c r="DJ16" i="21"/>
  <c r="DI16" i="21"/>
  <c r="DH16" i="21"/>
  <c r="DG16" i="21"/>
  <c r="DF16" i="21"/>
  <c r="DE16" i="21"/>
  <c r="DD16" i="21"/>
  <c r="DC16" i="21"/>
  <c r="DB16" i="21"/>
  <c r="DA16" i="21"/>
  <c r="CZ16" i="21"/>
  <c r="CY16" i="21"/>
  <c r="CX16" i="21"/>
  <c r="CW16" i="21"/>
  <c r="CV16" i="21"/>
  <c r="CU16" i="21"/>
  <c r="CT16" i="21"/>
  <c r="CS16" i="21"/>
  <c r="CR16" i="21"/>
  <c r="CQ16" i="21"/>
  <c r="CP16" i="21"/>
  <c r="CO16" i="21"/>
  <c r="CN16" i="21"/>
  <c r="CM16" i="21"/>
  <c r="CL16" i="21"/>
  <c r="CK16" i="21"/>
  <c r="CJ16" i="21"/>
  <c r="CI16" i="21"/>
  <c r="CH16" i="21"/>
  <c r="CG16" i="21"/>
  <c r="CF16" i="21"/>
  <c r="CE16" i="21"/>
  <c r="CD16" i="21"/>
  <c r="CC16" i="21"/>
  <c r="CB16" i="21"/>
  <c r="CA16" i="21"/>
  <c r="BZ16" i="21"/>
  <c r="BY16" i="21"/>
  <c r="BX16" i="21"/>
  <c r="BW16" i="21"/>
  <c r="BV16" i="21"/>
  <c r="BU16" i="21"/>
  <c r="BT16" i="21"/>
  <c r="BS16" i="21"/>
  <c r="BQ16" i="21"/>
  <c r="BP16" i="21"/>
  <c r="BO16" i="21"/>
  <c r="BN16" i="21"/>
  <c r="BM16" i="21"/>
  <c r="BL16" i="21"/>
  <c r="BK16" i="21"/>
  <c r="BJ16" i="21"/>
  <c r="BI16" i="21"/>
  <c r="BH16" i="21"/>
  <c r="BG16" i="21"/>
  <c r="BF16" i="21"/>
  <c r="BE16" i="21"/>
  <c r="BD16" i="21"/>
  <c r="BC16" i="21"/>
  <c r="BB16" i="21"/>
  <c r="BA16" i="21"/>
  <c r="AZ16" i="21"/>
  <c r="AY16" i="21"/>
  <c r="AX16" i="21"/>
  <c r="AW16" i="21"/>
  <c r="AV16" i="21"/>
  <c r="AU16" i="21"/>
  <c r="AT16" i="21"/>
  <c r="AS16" i="21"/>
  <c r="AR16" i="21"/>
  <c r="AQ16" i="21"/>
  <c r="AP16" i="21"/>
  <c r="AO16" i="21"/>
  <c r="AN16" i="21"/>
  <c r="AM16" i="21"/>
  <c r="AL16" i="21"/>
  <c r="AK16" i="21"/>
  <c r="AJ16" i="21"/>
  <c r="AI16" i="21"/>
  <c r="AH16" i="21"/>
  <c r="AG16" i="21"/>
  <c r="AF16" i="21"/>
  <c r="AE16" i="21"/>
  <c r="AD16" i="21"/>
  <c r="AC16" i="21"/>
  <c r="AB16" i="21"/>
  <c r="AA16" i="21"/>
  <c r="Z16" i="21"/>
  <c r="Y16" i="21"/>
  <c r="X16" i="21"/>
  <c r="W16" i="21"/>
  <c r="V16" i="21"/>
  <c r="U16" i="21"/>
  <c r="T16" i="21"/>
  <c r="S16" i="21"/>
  <c r="R16" i="21"/>
  <c r="Q16" i="21"/>
  <c r="P16" i="21"/>
  <c r="O16" i="21"/>
  <c r="N16" i="21"/>
  <c r="M16" i="21"/>
  <c r="L16" i="21"/>
  <c r="K16" i="21"/>
  <c r="J16" i="21"/>
  <c r="I16" i="21"/>
  <c r="H16" i="21"/>
  <c r="G16" i="21"/>
  <c r="F16" i="21"/>
  <c r="E16" i="21"/>
  <c r="D16" i="21"/>
  <c r="C16" i="21"/>
  <c r="B16" i="21"/>
  <c r="A16" i="21"/>
  <c r="EF15" i="21"/>
  <c r="EE15" i="21"/>
  <c r="ED15" i="21"/>
  <c r="EC15" i="21"/>
  <c r="EB15" i="21"/>
  <c r="EA15" i="21"/>
  <c r="DZ15" i="21"/>
  <c r="DY15" i="21"/>
  <c r="DX15" i="21"/>
  <c r="DW15" i="21"/>
  <c r="DV15" i="21"/>
  <c r="DU15" i="21"/>
  <c r="DT15" i="21"/>
  <c r="DS15" i="21"/>
  <c r="DR15" i="21"/>
  <c r="DQ15" i="21"/>
  <c r="DP15" i="21"/>
  <c r="DO15" i="21"/>
  <c r="DN15" i="21"/>
  <c r="DM15" i="21"/>
  <c r="DL15" i="21"/>
  <c r="DK15" i="21"/>
  <c r="DJ15" i="21"/>
  <c r="DI15" i="21"/>
  <c r="DH15" i="21"/>
  <c r="DG15" i="21"/>
  <c r="DF15" i="21"/>
  <c r="DE15" i="21"/>
  <c r="DD15" i="21"/>
  <c r="DC15" i="21"/>
  <c r="DB15" i="21"/>
  <c r="DA15" i="21"/>
  <c r="CZ15" i="21"/>
  <c r="CY15" i="21"/>
  <c r="CX15" i="21"/>
  <c r="CW15" i="21"/>
  <c r="CV15" i="21"/>
  <c r="CU15" i="21"/>
  <c r="CT15" i="21"/>
  <c r="CS15" i="21"/>
  <c r="CR15" i="21"/>
  <c r="CQ15" i="21"/>
  <c r="CP15" i="21"/>
  <c r="CO15" i="21"/>
  <c r="CN15" i="21"/>
  <c r="CM15" i="21"/>
  <c r="CL15" i="21"/>
  <c r="CK15" i="21"/>
  <c r="CJ15" i="21"/>
  <c r="CI15" i="21"/>
  <c r="CH15" i="21"/>
  <c r="CG15" i="21"/>
  <c r="CF15" i="21"/>
  <c r="CE15" i="21"/>
  <c r="CD15" i="21"/>
  <c r="CC15" i="21"/>
  <c r="CB15" i="21"/>
  <c r="CA15" i="21"/>
  <c r="BZ15" i="21"/>
  <c r="BY15" i="21"/>
  <c r="BX15" i="21"/>
  <c r="BW15" i="21"/>
  <c r="BV15" i="21"/>
  <c r="BU15" i="21"/>
  <c r="BT15" i="21"/>
  <c r="BS15" i="21"/>
  <c r="BQ15" i="21"/>
  <c r="BP15" i="21"/>
  <c r="BO15" i="21"/>
  <c r="BN15" i="21"/>
  <c r="BM15" i="21"/>
  <c r="BL15" i="21"/>
  <c r="BK15" i="21"/>
  <c r="BJ15" i="21"/>
  <c r="BI15" i="21"/>
  <c r="BH15" i="21"/>
  <c r="BG15" i="21"/>
  <c r="BF15" i="21"/>
  <c r="BE15" i="21"/>
  <c r="BD15" i="21"/>
  <c r="BC15" i="21"/>
  <c r="BB15" i="21"/>
  <c r="BA15" i="21"/>
  <c r="AZ15" i="21"/>
  <c r="AY15" i="21"/>
  <c r="AX15" i="21"/>
  <c r="AW15" i="21"/>
  <c r="AV15" i="21"/>
  <c r="AU15" i="21"/>
  <c r="AT15" i="21"/>
  <c r="AS15" i="21"/>
  <c r="AR15" i="21"/>
  <c r="AQ15" i="21"/>
  <c r="AP15" i="21"/>
  <c r="AO15" i="21"/>
  <c r="AN15" i="21"/>
  <c r="AM15" i="21"/>
  <c r="AL15" i="21"/>
  <c r="AK15" i="21"/>
  <c r="AJ15" i="21"/>
  <c r="AI15" i="21"/>
  <c r="AH15" i="21"/>
  <c r="AG15" i="21"/>
  <c r="AF15" i="21"/>
  <c r="AE15" i="21"/>
  <c r="AD15" i="21"/>
  <c r="AC15" i="21"/>
  <c r="AB15" i="21"/>
  <c r="AA15" i="21"/>
  <c r="Z15" i="21"/>
  <c r="Y15" i="21"/>
  <c r="X15" i="21"/>
  <c r="W15" i="21"/>
  <c r="V15" i="21"/>
  <c r="U15" i="21"/>
  <c r="T15" i="21"/>
  <c r="S15" i="21"/>
  <c r="R15" i="21"/>
  <c r="Q15" i="21"/>
  <c r="P15" i="21"/>
  <c r="O15" i="21"/>
  <c r="N15" i="21"/>
  <c r="M15" i="21"/>
  <c r="L15" i="21"/>
  <c r="K15" i="21"/>
  <c r="J15" i="21"/>
  <c r="I15" i="21"/>
  <c r="H15" i="21"/>
  <c r="G15" i="21"/>
  <c r="F15" i="21"/>
  <c r="E15" i="21"/>
  <c r="D15" i="21"/>
  <c r="C15" i="21"/>
  <c r="B15" i="21"/>
  <c r="A15" i="21"/>
  <c r="EF14" i="21"/>
  <c r="EE14" i="21"/>
  <c r="ED14" i="21"/>
  <c r="EC14" i="21"/>
  <c r="EB14" i="21"/>
  <c r="EA14" i="21"/>
  <c r="DZ14" i="21"/>
  <c r="DY14" i="21"/>
  <c r="DX14" i="21"/>
  <c r="DW14" i="21"/>
  <c r="DV14" i="21"/>
  <c r="DU14" i="21"/>
  <c r="DT14" i="21"/>
  <c r="DS14" i="21"/>
  <c r="DR14" i="21"/>
  <c r="DQ14" i="21"/>
  <c r="DP14" i="21"/>
  <c r="DO14" i="21"/>
  <c r="DN14" i="21"/>
  <c r="DM14" i="21"/>
  <c r="DL14" i="21"/>
  <c r="DK14" i="21"/>
  <c r="DJ14" i="21"/>
  <c r="DI14" i="21"/>
  <c r="DH14" i="21"/>
  <c r="DG14" i="21"/>
  <c r="DF14" i="21"/>
  <c r="DE14" i="21"/>
  <c r="DD14" i="21"/>
  <c r="DC14" i="21"/>
  <c r="DB14" i="21"/>
  <c r="DA14" i="21"/>
  <c r="CZ14" i="21"/>
  <c r="CY14" i="21"/>
  <c r="CX14" i="21"/>
  <c r="CW14" i="21"/>
  <c r="CV14" i="21"/>
  <c r="CU14" i="21"/>
  <c r="CT14" i="21"/>
  <c r="CS14" i="21"/>
  <c r="CR14" i="21"/>
  <c r="CQ14" i="21"/>
  <c r="CP14" i="21"/>
  <c r="CO14" i="21"/>
  <c r="CN14" i="21"/>
  <c r="CM14" i="21"/>
  <c r="CL14" i="21"/>
  <c r="CK14" i="21"/>
  <c r="CJ14" i="21"/>
  <c r="CI14" i="21"/>
  <c r="CH14" i="21"/>
  <c r="CG14" i="21"/>
  <c r="CF14" i="21"/>
  <c r="CE14" i="21"/>
  <c r="CD14" i="21"/>
  <c r="CC14" i="21"/>
  <c r="CB14" i="21"/>
  <c r="CA14" i="21"/>
  <c r="BZ14" i="21"/>
  <c r="BY14" i="21"/>
  <c r="BX14" i="21"/>
  <c r="BW14" i="21"/>
  <c r="BV14" i="21"/>
  <c r="BU14" i="21"/>
  <c r="BT14" i="21"/>
  <c r="BS14" i="21"/>
  <c r="BQ14" i="21"/>
  <c r="BP14" i="21"/>
  <c r="BO14" i="21"/>
  <c r="BN14" i="21"/>
  <c r="BM14" i="21"/>
  <c r="BL14" i="21"/>
  <c r="BK14" i="21"/>
  <c r="BJ14" i="21"/>
  <c r="BI14" i="21"/>
  <c r="BH14" i="21"/>
  <c r="BG14" i="21"/>
  <c r="BF14" i="21"/>
  <c r="BE14" i="21"/>
  <c r="BD14" i="21"/>
  <c r="BC14" i="21"/>
  <c r="BB14" i="21"/>
  <c r="BA14" i="21"/>
  <c r="AZ14" i="21"/>
  <c r="AY14" i="21"/>
  <c r="AX14" i="21"/>
  <c r="AW14" i="21"/>
  <c r="AV14" i="21"/>
  <c r="AU14" i="21"/>
  <c r="AT14" i="21"/>
  <c r="AS14" i="21"/>
  <c r="AR14" i="21"/>
  <c r="AQ14" i="21"/>
  <c r="AP14" i="21"/>
  <c r="AO14" i="21"/>
  <c r="AN14" i="21"/>
  <c r="AM14" i="21"/>
  <c r="AL14" i="21"/>
  <c r="AK14" i="21"/>
  <c r="AJ14" i="21"/>
  <c r="AI14" i="21"/>
  <c r="AH14" i="21"/>
  <c r="AG14" i="21"/>
  <c r="AF14" i="21"/>
  <c r="AE14" i="21"/>
  <c r="AD14" i="21"/>
  <c r="AC14" i="21"/>
  <c r="AB14" i="21"/>
  <c r="AA14" i="21"/>
  <c r="Z14" i="21"/>
  <c r="Y14" i="21"/>
  <c r="X14" i="21"/>
  <c r="W14" i="21"/>
  <c r="V14" i="21"/>
  <c r="U14" i="21"/>
  <c r="T14" i="21"/>
  <c r="S14" i="21"/>
  <c r="R14" i="21"/>
  <c r="Q14" i="21"/>
  <c r="P14" i="21"/>
  <c r="O14" i="21"/>
  <c r="N14" i="21"/>
  <c r="M14" i="21"/>
  <c r="L14" i="21"/>
  <c r="K14" i="21"/>
  <c r="J14" i="21"/>
  <c r="I14" i="21"/>
  <c r="H14" i="21"/>
  <c r="G14" i="21"/>
  <c r="F14" i="21"/>
  <c r="E14" i="21"/>
  <c r="D14" i="21"/>
  <c r="C14" i="21"/>
  <c r="B14" i="21"/>
  <c r="A14" i="21"/>
  <c r="EF13" i="21"/>
  <c r="EE13" i="21"/>
  <c r="ED13" i="21"/>
  <c r="EC13" i="21"/>
  <c r="EB13" i="21"/>
  <c r="EA13" i="21"/>
  <c r="DZ13" i="21"/>
  <c r="DY13" i="21"/>
  <c r="DX13" i="21"/>
  <c r="DW13" i="21"/>
  <c r="DV13" i="21"/>
  <c r="DU13" i="21"/>
  <c r="DT13" i="21"/>
  <c r="DS13" i="21"/>
  <c r="DR13" i="21"/>
  <c r="DQ13" i="21"/>
  <c r="DP13" i="21"/>
  <c r="DO13" i="21"/>
  <c r="DN13" i="21"/>
  <c r="DM13" i="21"/>
  <c r="DL13" i="21"/>
  <c r="DK13" i="21"/>
  <c r="DJ13" i="21"/>
  <c r="DI13" i="21"/>
  <c r="DH13" i="21"/>
  <c r="DG13" i="21"/>
  <c r="DF13" i="21"/>
  <c r="DE13" i="21"/>
  <c r="DD13" i="21"/>
  <c r="DC13" i="21"/>
  <c r="DB13" i="21"/>
  <c r="DA13" i="21"/>
  <c r="CZ13" i="21"/>
  <c r="CY13" i="21"/>
  <c r="CX13" i="21"/>
  <c r="CW13" i="21"/>
  <c r="CV13" i="21"/>
  <c r="CU13" i="21"/>
  <c r="CT13" i="21"/>
  <c r="CS13" i="21"/>
  <c r="CR13" i="21"/>
  <c r="CQ13" i="21"/>
  <c r="CP13" i="21"/>
  <c r="CO13" i="21"/>
  <c r="CN13" i="21"/>
  <c r="CM13" i="21"/>
  <c r="CL13" i="21"/>
  <c r="CK13" i="21"/>
  <c r="CJ13" i="21"/>
  <c r="CI13" i="21"/>
  <c r="CH13" i="21"/>
  <c r="CG13" i="21"/>
  <c r="CF13" i="21"/>
  <c r="CE13" i="21"/>
  <c r="CD13" i="21"/>
  <c r="CC13" i="21"/>
  <c r="CB13" i="21"/>
  <c r="CA13" i="21"/>
  <c r="BZ13" i="21"/>
  <c r="BY13" i="21"/>
  <c r="BX13" i="21"/>
  <c r="BW13" i="21"/>
  <c r="BV13" i="21"/>
  <c r="BU13" i="21"/>
  <c r="BT13" i="21"/>
  <c r="BS13" i="21"/>
  <c r="BQ13" i="21"/>
  <c r="BP13" i="21"/>
  <c r="BO13" i="21"/>
  <c r="BN13" i="21"/>
  <c r="BM13" i="21"/>
  <c r="BL13" i="21"/>
  <c r="BK13" i="21"/>
  <c r="BJ13" i="21"/>
  <c r="BI13" i="21"/>
  <c r="BH13" i="21"/>
  <c r="BG13" i="21"/>
  <c r="BF13" i="21"/>
  <c r="BE13" i="21"/>
  <c r="BD13" i="21"/>
  <c r="BC13" i="21"/>
  <c r="BB13" i="21"/>
  <c r="BA13" i="21"/>
  <c r="AZ13" i="21"/>
  <c r="AY13" i="21"/>
  <c r="AX13" i="21"/>
  <c r="AW13" i="21"/>
  <c r="AV13" i="21"/>
  <c r="AU13" i="21"/>
  <c r="AT13" i="21"/>
  <c r="AS13" i="21"/>
  <c r="AR13" i="21"/>
  <c r="AQ13" i="21"/>
  <c r="AP13" i="21"/>
  <c r="AO13" i="21"/>
  <c r="AN13" i="21"/>
  <c r="AM13" i="21"/>
  <c r="AL13" i="21"/>
  <c r="AK13" i="21"/>
  <c r="AJ13" i="21"/>
  <c r="AI13" i="21"/>
  <c r="AH13" i="21"/>
  <c r="AG13" i="21"/>
  <c r="AF13" i="21"/>
  <c r="AE13" i="21"/>
  <c r="AD13" i="21"/>
  <c r="AC13" i="21"/>
  <c r="AB13" i="21"/>
  <c r="AA13" i="21"/>
  <c r="Z13" i="21"/>
  <c r="Y13" i="21"/>
  <c r="X13" i="21"/>
  <c r="W13" i="21"/>
  <c r="V13" i="21"/>
  <c r="U13" i="21"/>
  <c r="T13" i="21"/>
  <c r="S13" i="21"/>
  <c r="R13" i="21"/>
  <c r="Q13" i="21"/>
  <c r="P13" i="21"/>
  <c r="O13" i="21"/>
  <c r="N13" i="21"/>
  <c r="M13" i="21"/>
  <c r="L13" i="21"/>
  <c r="K13" i="21"/>
  <c r="J13" i="21"/>
  <c r="I13" i="21"/>
  <c r="H13" i="21"/>
  <c r="G13" i="21"/>
  <c r="F13" i="21"/>
  <c r="E13" i="21"/>
  <c r="D13" i="21"/>
  <c r="C13" i="21"/>
  <c r="B13" i="21"/>
  <c r="A13" i="21"/>
  <c r="EF12" i="21"/>
  <c r="EE12" i="21"/>
  <c r="ED12" i="21"/>
  <c r="EC12" i="21"/>
  <c r="EB12" i="21"/>
  <c r="EA12" i="21"/>
  <c r="DZ12" i="21"/>
  <c r="DY12" i="21"/>
  <c r="DX12" i="21"/>
  <c r="DW12" i="21"/>
  <c r="DV12" i="21"/>
  <c r="DU12" i="21"/>
  <c r="DT12" i="21"/>
  <c r="DS12" i="21"/>
  <c r="DR12" i="21"/>
  <c r="DQ12" i="21"/>
  <c r="DP12" i="21"/>
  <c r="DO12" i="21"/>
  <c r="DN12" i="21"/>
  <c r="DM12" i="21"/>
  <c r="DL12" i="21"/>
  <c r="DK12" i="21"/>
  <c r="DJ12" i="21"/>
  <c r="DI12" i="21"/>
  <c r="DH12" i="21"/>
  <c r="DG12" i="21"/>
  <c r="DF12" i="21"/>
  <c r="DE12" i="21"/>
  <c r="DD12" i="21"/>
  <c r="DC12" i="21"/>
  <c r="DB12" i="21"/>
  <c r="DA12" i="21"/>
  <c r="CZ12" i="21"/>
  <c r="CY12" i="21"/>
  <c r="CX12" i="21"/>
  <c r="CW12" i="21"/>
  <c r="CV12" i="21"/>
  <c r="CU12" i="21"/>
  <c r="CT12" i="21"/>
  <c r="CS12" i="21"/>
  <c r="CR12" i="21"/>
  <c r="CQ12" i="21"/>
  <c r="CP12" i="21"/>
  <c r="CO12" i="21"/>
  <c r="CN12" i="21"/>
  <c r="CM12" i="21"/>
  <c r="CL12" i="21"/>
  <c r="CK12" i="21"/>
  <c r="CJ12" i="21"/>
  <c r="CI12" i="21"/>
  <c r="CH12" i="21"/>
  <c r="CG12" i="21"/>
  <c r="CF12" i="21"/>
  <c r="CE12" i="21"/>
  <c r="CD12" i="21"/>
  <c r="CC12" i="21"/>
  <c r="CB12" i="21"/>
  <c r="CA12" i="21"/>
  <c r="BZ12" i="21"/>
  <c r="BY12" i="21"/>
  <c r="BX12" i="21"/>
  <c r="BW12" i="21"/>
  <c r="BV12" i="21"/>
  <c r="BU12" i="21"/>
  <c r="BT12" i="21"/>
  <c r="BS12" i="21"/>
  <c r="BQ12" i="21"/>
  <c r="BP12" i="21"/>
  <c r="BO12" i="21"/>
  <c r="BN12" i="21"/>
  <c r="BM12" i="21"/>
  <c r="BL12" i="21"/>
  <c r="BK12" i="21"/>
  <c r="BJ12" i="21"/>
  <c r="BI12" i="21"/>
  <c r="BH12" i="21"/>
  <c r="BG12" i="21"/>
  <c r="BF12" i="21"/>
  <c r="BE12" i="21"/>
  <c r="BD12" i="21"/>
  <c r="BC12" i="21"/>
  <c r="BB12" i="21"/>
  <c r="BA12" i="21"/>
  <c r="AZ12" i="21"/>
  <c r="AY12" i="21"/>
  <c r="AX12" i="21"/>
  <c r="AW12" i="21"/>
  <c r="AV12" i="21"/>
  <c r="AU12" i="21"/>
  <c r="AT12" i="21"/>
  <c r="AS12" i="21"/>
  <c r="AR12" i="21"/>
  <c r="AQ12" i="21"/>
  <c r="AP12" i="21"/>
  <c r="AO12" i="21"/>
  <c r="AN12" i="21"/>
  <c r="AM12" i="21"/>
  <c r="AL12" i="21"/>
  <c r="AK12" i="21"/>
  <c r="AJ12" i="21"/>
  <c r="AI12" i="21"/>
  <c r="AH12" i="21"/>
  <c r="AG12" i="21"/>
  <c r="AF12" i="21"/>
  <c r="AE12" i="21"/>
  <c r="AD12" i="21"/>
  <c r="AC12" i="21"/>
  <c r="AB12" i="21"/>
  <c r="AA12" i="21"/>
  <c r="Z12" i="21"/>
  <c r="Y12" i="21"/>
  <c r="X12" i="21"/>
  <c r="W12" i="21"/>
  <c r="V12" i="21"/>
  <c r="U12" i="21"/>
  <c r="T12" i="21"/>
  <c r="S12" i="21"/>
  <c r="R12" i="21"/>
  <c r="Q12" i="21"/>
  <c r="P12" i="21"/>
  <c r="O12" i="21"/>
  <c r="N12" i="21"/>
  <c r="M12" i="21"/>
  <c r="L12" i="21"/>
  <c r="K12" i="21"/>
  <c r="J12" i="21"/>
  <c r="I12" i="21"/>
  <c r="H12" i="21"/>
  <c r="G12" i="21"/>
  <c r="F12" i="21"/>
  <c r="E12" i="21"/>
  <c r="D12" i="21"/>
  <c r="C12" i="21"/>
  <c r="B12" i="21"/>
  <c r="A12" i="21"/>
  <c r="EF11" i="21"/>
  <c r="EE11" i="21"/>
  <c r="ED11" i="21"/>
  <c r="EC11" i="21"/>
  <c r="EB11" i="21"/>
  <c r="EA11" i="21"/>
  <c r="DZ11" i="21"/>
  <c r="DY11" i="21"/>
  <c r="DX11" i="21"/>
  <c r="DW11" i="21"/>
  <c r="DV11" i="21"/>
  <c r="DU11" i="21"/>
  <c r="DT11" i="21"/>
  <c r="DS11" i="21"/>
  <c r="DR11" i="21"/>
  <c r="DQ11" i="21"/>
  <c r="DP11" i="21"/>
  <c r="DO11" i="21"/>
  <c r="DN11" i="21"/>
  <c r="DM11" i="21"/>
  <c r="DL11" i="21"/>
  <c r="DK11" i="21"/>
  <c r="DJ11" i="21"/>
  <c r="DI11" i="21"/>
  <c r="DH11" i="21"/>
  <c r="DG11" i="21"/>
  <c r="DF11" i="21"/>
  <c r="DE11" i="21"/>
  <c r="DD11" i="21"/>
  <c r="DC11" i="21"/>
  <c r="DB11" i="21"/>
  <c r="DA11" i="21"/>
  <c r="CZ11" i="21"/>
  <c r="CY11" i="21"/>
  <c r="CX11" i="21"/>
  <c r="CW11" i="21"/>
  <c r="CV11" i="21"/>
  <c r="CU11" i="21"/>
  <c r="CT11" i="21"/>
  <c r="CS11" i="21"/>
  <c r="CR11" i="21"/>
  <c r="CQ11" i="21"/>
  <c r="CP11" i="21"/>
  <c r="CO11" i="21"/>
  <c r="CN11" i="21"/>
  <c r="CM11" i="21"/>
  <c r="CL11" i="21"/>
  <c r="CK11" i="21"/>
  <c r="CJ11" i="21"/>
  <c r="CI11" i="21"/>
  <c r="CH11" i="21"/>
  <c r="CG11" i="21"/>
  <c r="CF11" i="21"/>
  <c r="CE11" i="21"/>
  <c r="CD11" i="21"/>
  <c r="CC11" i="21"/>
  <c r="CB11" i="21"/>
  <c r="CA11" i="21"/>
  <c r="BZ11" i="21"/>
  <c r="BY11" i="21"/>
  <c r="BX11" i="21"/>
  <c r="BW11" i="21"/>
  <c r="BV11" i="21"/>
  <c r="BU11" i="21"/>
  <c r="BT11" i="21"/>
  <c r="BS11" i="21"/>
  <c r="BQ11" i="21"/>
  <c r="BP11" i="21"/>
  <c r="BO11" i="21"/>
  <c r="BN11" i="21"/>
  <c r="BM11" i="21"/>
  <c r="BL11" i="21"/>
  <c r="BK11" i="21"/>
  <c r="BJ11" i="21"/>
  <c r="BI11" i="21"/>
  <c r="BH11" i="21"/>
  <c r="BG11" i="21"/>
  <c r="BF11" i="21"/>
  <c r="BE11" i="21"/>
  <c r="BD11" i="21"/>
  <c r="BC11" i="21"/>
  <c r="BB11" i="21"/>
  <c r="BA11" i="21"/>
  <c r="AZ11" i="21"/>
  <c r="AY11" i="21"/>
  <c r="AX11" i="21"/>
  <c r="AW11" i="21"/>
  <c r="AV11" i="21"/>
  <c r="AU11" i="21"/>
  <c r="AT11" i="21"/>
  <c r="AS11" i="21"/>
  <c r="AR11" i="21"/>
  <c r="AQ11" i="21"/>
  <c r="AP11" i="21"/>
  <c r="AO11" i="21"/>
  <c r="AN11" i="21"/>
  <c r="AM11" i="21"/>
  <c r="AL11" i="21"/>
  <c r="AK11" i="21"/>
  <c r="AJ11" i="21"/>
  <c r="AI11" i="21"/>
  <c r="AH11" i="21"/>
  <c r="AG11" i="21"/>
  <c r="AF11" i="21"/>
  <c r="AE11" i="21"/>
  <c r="AD11" i="21"/>
  <c r="AC11" i="21"/>
  <c r="AB11" i="21"/>
  <c r="AA11" i="21"/>
  <c r="Z11" i="21"/>
  <c r="Y11" i="21"/>
  <c r="X11" i="21"/>
  <c r="W11" i="21"/>
  <c r="V11" i="21"/>
  <c r="U11" i="21"/>
  <c r="T11" i="21"/>
  <c r="S11" i="21"/>
  <c r="R11" i="21"/>
  <c r="Q11" i="21"/>
  <c r="P11" i="21"/>
  <c r="O11" i="21"/>
  <c r="N11" i="21"/>
  <c r="M11" i="21"/>
  <c r="L11" i="21"/>
  <c r="K11" i="21"/>
  <c r="J11" i="21"/>
  <c r="I11" i="21"/>
  <c r="H11" i="21"/>
  <c r="G11" i="21"/>
  <c r="F11" i="21"/>
  <c r="E11" i="21"/>
  <c r="D11" i="21"/>
  <c r="C11" i="21"/>
  <c r="B11" i="21"/>
  <c r="A11" i="21"/>
  <c r="EF10" i="21"/>
  <c r="EE10" i="21"/>
  <c r="ED10" i="21"/>
  <c r="EC10" i="21"/>
  <c r="EB10" i="21"/>
  <c r="EA10" i="21"/>
  <c r="DZ10" i="21"/>
  <c r="DY10" i="21"/>
  <c r="DX10" i="21"/>
  <c r="DW10" i="21"/>
  <c r="DV10" i="21"/>
  <c r="DU10" i="21"/>
  <c r="DT10" i="21"/>
  <c r="DS10" i="21"/>
  <c r="DR10" i="21"/>
  <c r="DQ10" i="21"/>
  <c r="DP10" i="21"/>
  <c r="DO10" i="21"/>
  <c r="DN10" i="21"/>
  <c r="DM10" i="21"/>
  <c r="DL10" i="21"/>
  <c r="DK10" i="21"/>
  <c r="DJ10" i="21"/>
  <c r="DI10" i="21"/>
  <c r="DH10" i="21"/>
  <c r="DG10" i="21"/>
  <c r="DF10" i="21"/>
  <c r="DE10" i="21"/>
  <c r="DD10" i="21"/>
  <c r="DC10" i="21"/>
  <c r="DB10" i="21"/>
  <c r="DA10" i="21"/>
  <c r="CZ10" i="21"/>
  <c r="CY10" i="21"/>
  <c r="CX10" i="21"/>
  <c r="CW10" i="21"/>
  <c r="CV10" i="21"/>
  <c r="CU10" i="21"/>
  <c r="CT10" i="21"/>
  <c r="CS10" i="21"/>
  <c r="CR10" i="21"/>
  <c r="CQ10" i="21"/>
  <c r="CP10" i="21"/>
  <c r="CO10" i="21"/>
  <c r="CN10" i="21"/>
  <c r="CM10" i="21"/>
  <c r="CL10" i="21"/>
  <c r="CK10" i="21"/>
  <c r="CJ10" i="21"/>
  <c r="CI10" i="21"/>
  <c r="CH10" i="21"/>
  <c r="CG10" i="21"/>
  <c r="CF10" i="21"/>
  <c r="CE10" i="21"/>
  <c r="CD10" i="21"/>
  <c r="CC10" i="21"/>
  <c r="CB10" i="21"/>
  <c r="CA10" i="21"/>
  <c r="BZ10" i="21"/>
  <c r="BY10" i="21"/>
  <c r="BX10" i="21"/>
  <c r="BW10" i="21"/>
  <c r="BV10" i="21"/>
  <c r="BU10" i="21"/>
  <c r="BT10" i="21"/>
  <c r="BS10" i="21"/>
  <c r="BQ10" i="21"/>
  <c r="BP10" i="21"/>
  <c r="BO10" i="21"/>
  <c r="BN10" i="21"/>
  <c r="BM10" i="21"/>
  <c r="BL10" i="21"/>
  <c r="BK10" i="21"/>
  <c r="BJ10" i="21"/>
  <c r="BI10" i="21"/>
  <c r="BH10" i="21"/>
  <c r="BG10" i="21"/>
  <c r="BF10" i="21"/>
  <c r="BE10" i="21"/>
  <c r="BD10" i="21"/>
  <c r="BC10" i="21"/>
  <c r="BB10" i="21"/>
  <c r="BA10" i="21"/>
  <c r="AZ10" i="21"/>
  <c r="AY10" i="21"/>
  <c r="AX10" i="21"/>
  <c r="AW10" i="21"/>
  <c r="AV10" i="21"/>
  <c r="AU10" i="21"/>
  <c r="AT10" i="21"/>
  <c r="AS10" i="21"/>
  <c r="AR10" i="21"/>
  <c r="AQ10" i="21"/>
  <c r="AP10" i="21"/>
  <c r="AO10" i="21"/>
  <c r="AN10" i="21"/>
  <c r="AM10" i="21"/>
  <c r="AL10" i="21"/>
  <c r="AK10" i="21"/>
  <c r="AJ10" i="21"/>
  <c r="AI10" i="21"/>
  <c r="AH10" i="21"/>
  <c r="AG10" i="21"/>
  <c r="AF10" i="21"/>
  <c r="AE10" i="21"/>
  <c r="AD10" i="21"/>
  <c r="AC10" i="21"/>
  <c r="AB10" i="21"/>
  <c r="AA10" i="21"/>
  <c r="Z10" i="21"/>
  <c r="Y10" i="21"/>
  <c r="X10" i="21"/>
  <c r="W10" i="21"/>
  <c r="V10" i="21"/>
  <c r="U10" i="21"/>
  <c r="T10" i="21"/>
  <c r="S10" i="21"/>
  <c r="R10" i="21"/>
  <c r="Q10" i="21"/>
  <c r="P10" i="21"/>
  <c r="O10" i="21"/>
  <c r="N10" i="21"/>
  <c r="M10" i="21"/>
  <c r="L10" i="21"/>
  <c r="K10" i="21"/>
  <c r="J10" i="21"/>
  <c r="I10" i="21"/>
  <c r="H10" i="21"/>
  <c r="G10" i="21"/>
  <c r="F10" i="21"/>
  <c r="E10" i="21"/>
  <c r="D10" i="21"/>
  <c r="C10" i="21"/>
  <c r="B10" i="21"/>
  <c r="A10" i="21"/>
  <c r="EF9" i="21"/>
  <c r="EE9" i="21"/>
  <c r="ED9" i="21"/>
  <c r="EC9" i="21"/>
  <c r="EB9" i="21"/>
  <c r="EA9" i="21"/>
  <c r="DZ9" i="21"/>
  <c r="DY9" i="21"/>
  <c r="DX9" i="21"/>
  <c r="DW9" i="21"/>
  <c r="DV9" i="21"/>
  <c r="DU9" i="21"/>
  <c r="DT9" i="21"/>
  <c r="DS9" i="21"/>
  <c r="DR9" i="21"/>
  <c r="DQ9" i="21"/>
  <c r="DP9" i="21"/>
  <c r="DO9" i="21"/>
  <c r="DN9" i="21"/>
  <c r="DM9" i="21"/>
  <c r="DL9" i="21"/>
  <c r="DK9" i="21"/>
  <c r="DJ9" i="21"/>
  <c r="DI9" i="21"/>
  <c r="DH9" i="21"/>
  <c r="DG9" i="21"/>
  <c r="DF9" i="21"/>
  <c r="DE9" i="21"/>
  <c r="DD9" i="21"/>
  <c r="DC9" i="21"/>
  <c r="DB9" i="21"/>
  <c r="DA9" i="21"/>
  <c r="CZ9" i="21"/>
  <c r="CY9" i="21"/>
  <c r="CX9" i="21"/>
  <c r="CW9" i="21"/>
  <c r="CV9" i="21"/>
  <c r="CU9" i="21"/>
  <c r="CT9" i="21"/>
  <c r="CS9" i="21"/>
  <c r="CR9" i="21"/>
  <c r="CQ9" i="21"/>
  <c r="CP9" i="21"/>
  <c r="CO9" i="21"/>
  <c r="CN9" i="21"/>
  <c r="CM9" i="21"/>
  <c r="CL9" i="21"/>
  <c r="CK9" i="21"/>
  <c r="CJ9" i="21"/>
  <c r="CI9" i="21"/>
  <c r="CH9" i="21"/>
  <c r="CG9" i="21"/>
  <c r="CF9" i="21"/>
  <c r="CE9" i="21"/>
  <c r="CD9" i="21"/>
  <c r="CC9" i="21"/>
  <c r="CB9" i="21"/>
  <c r="CA9" i="21"/>
  <c r="BZ9" i="21"/>
  <c r="BY9" i="21"/>
  <c r="BX9" i="21"/>
  <c r="BW9" i="21"/>
  <c r="BV9" i="21"/>
  <c r="BU9" i="21"/>
  <c r="BT9" i="21"/>
  <c r="BS9" i="21"/>
  <c r="BQ9" i="21"/>
  <c r="BP9" i="21"/>
  <c r="BO9" i="21"/>
  <c r="BN9" i="21"/>
  <c r="BM9" i="21"/>
  <c r="BL9" i="21"/>
  <c r="BK9" i="21"/>
  <c r="BJ9" i="21"/>
  <c r="BI9" i="21"/>
  <c r="BH9" i="21"/>
  <c r="BG9" i="21"/>
  <c r="BF9" i="21"/>
  <c r="BE9" i="21"/>
  <c r="BD9" i="21"/>
  <c r="BC9" i="21"/>
  <c r="BB9" i="21"/>
  <c r="BA9" i="21"/>
  <c r="AZ9" i="21"/>
  <c r="AY9" i="21"/>
  <c r="AX9" i="21"/>
  <c r="AW9" i="21"/>
  <c r="AV9" i="21"/>
  <c r="AU9" i="21"/>
  <c r="AT9" i="21"/>
  <c r="AS9" i="21"/>
  <c r="AR9" i="21"/>
  <c r="AQ9" i="21"/>
  <c r="AP9" i="21"/>
  <c r="AO9" i="21"/>
  <c r="AN9" i="21"/>
  <c r="AM9" i="21"/>
  <c r="AL9" i="21"/>
  <c r="AK9" i="21"/>
  <c r="AJ9" i="21"/>
  <c r="AI9" i="21"/>
  <c r="AH9" i="21"/>
  <c r="AG9" i="21"/>
  <c r="AF9" i="21"/>
  <c r="AE9" i="21"/>
  <c r="AD9" i="21"/>
  <c r="AC9" i="21"/>
  <c r="AB9" i="21"/>
  <c r="AA9" i="21"/>
  <c r="Z9" i="21"/>
  <c r="Y9" i="21"/>
  <c r="X9" i="21"/>
  <c r="W9" i="21"/>
  <c r="V9" i="21"/>
  <c r="U9" i="21"/>
  <c r="T9" i="21"/>
  <c r="S9" i="21"/>
  <c r="R9" i="21"/>
  <c r="Q9" i="21"/>
  <c r="P9" i="21"/>
  <c r="O9" i="21"/>
  <c r="N9" i="21"/>
  <c r="M9" i="21"/>
  <c r="L9" i="21"/>
  <c r="K9" i="21"/>
  <c r="J9" i="21"/>
  <c r="I9" i="21"/>
  <c r="H9" i="21"/>
  <c r="G9" i="21"/>
  <c r="F9" i="21"/>
  <c r="E9" i="21"/>
  <c r="D9" i="21"/>
  <c r="C9" i="21"/>
  <c r="B9" i="21"/>
  <c r="A9" i="21"/>
  <c r="EF8" i="21"/>
  <c r="EE8" i="21"/>
  <c r="ED8" i="21"/>
  <c r="EC8" i="21"/>
  <c r="EB8" i="21"/>
  <c r="EA8" i="21"/>
  <c r="DZ8" i="21"/>
  <c r="DY8" i="21"/>
  <c r="DX8" i="21"/>
  <c r="DW8" i="21"/>
  <c r="DV8" i="21"/>
  <c r="DU8" i="21"/>
  <c r="DT8" i="21"/>
  <c r="DS8" i="21"/>
  <c r="DR8" i="21"/>
  <c r="DQ8" i="21"/>
  <c r="DP8" i="21"/>
  <c r="DO8" i="21"/>
  <c r="DN8" i="21"/>
  <c r="DM8" i="21"/>
  <c r="DL8" i="21"/>
  <c r="DK8" i="21"/>
  <c r="DJ8" i="21"/>
  <c r="DI8" i="21"/>
  <c r="DH8" i="21"/>
  <c r="DG8" i="21"/>
  <c r="DF8" i="21"/>
  <c r="DE8" i="21"/>
  <c r="DD8" i="21"/>
  <c r="DC8" i="21"/>
  <c r="DB8" i="21"/>
  <c r="DA8" i="21"/>
  <c r="CZ8" i="21"/>
  <c r="CY8" i="21"/>
  <c r="CX8" i="21"/>
  <c r="CW8" i="21"/>
  <c r="CV8" i="21"/>
  <c r="CU8" i="21"/>
  <c r="CT8" i="21"/>
  <c r="CS8" i="21"/>
  <c r="CR8" i="21"/>
  <c r="CQ8" i="21"/>
  <c r="CP8" i="21"/>
  <c r="CO8" i="21"/>
  <c r="CN8" i="21"/>
  <c r="CM8" i="21"/>
  <c r="CL8" i="21"/>
  <c r="CK8" i="21"/>
  <c r="CJ8" i="21"/>
  <c r="CI8" i="21"/>
  <c r="CH8" i="21"/>
  <c r="CG8" i="21"/>
  <c r="CF8" i="21"/>
  <c r="CE8" i="21"/>
  <c r="CD8" i="21"/>
  <c r="CC8" i="21"/>
  <c r="CB8" i="21"/>
  <c r="CA8" i="21"/>
  <c r="BZ8" i="21"/>
  <c r="BY8" i="21"/>
  <c r="BX8" i="21"/>
  <c r="BW8" i="21"/>
  <c r="BV8" i="21"/>
  <c r="BU8" i="21"/>
  <c r="BT8" i="21"/>
  <c r="BS8" i="21"/>
  <c r="BQ8" i="21"/>
  <c r="BP8" i="21"/>
  <c r="BO8" i="21"/>
  <c r="BN8" i="21"/>
  <c r="BM8" i="21"/>
  <c r="BL8" i="21"/>
  <c r="BK8" i="21"/>
  <c r="BJ8" i="21"/>
  <c r="BI8" i="21"/>
  <c r="BH8" i="21"/>
  <c r="BG8" i="21"/>
  <c r="BF8" i="21"/>
  <c r="BE8" i="21"/>
  <c r="BD8" i="21"/>
  <c r="BC8" i="21"/>
  <c r="BB8" i="21"/>
  <c r="BA8" i="21"/>
  <c r="AZ8" i="21"/>
  <c r="AY8" i="21"/>
  <c r="AX8" i="21"/>
  <c r="AW8" i="21"/>
  <c r="AV8" i="21"/>
  <c r="AU8" i="21"/>
  <c r="AT8" i="21"/>
  <c r="AS8" i="21"/>
  <c r="AR8" i="21"/>
  <c r="AQ8" i="21"/>
  <c r="AP8" i="21"/>
  <c r="AO8" i="21"/>
  <c r="AN8" i="21"/>
  <c r="AM8" i="21"/>
  <c r="AL8" i="21"/>
  <c r="AK8" i="21"/>
  <c r="AJ8" i="21"/>
  <c r="AI8" i="21"/>
  <c r="AH8" i="21"/>
  <c r="AG8" i="21"/>
  <c r="AF8" i="21"/>
  <c r="AE8" i="21"/>
  <c r="AD8" i="21"/>
  <c r="AC8" i="21"/>
  <c r="AB8" i="21"/>
  <c r="AA8" i="21"/>
  <c r="Z8" i="21"/>
  <c r="Y8" i="21"/>
  <c r="X8" i="21"/>
  <c r="W8" i="21"/>
  <c r="V8" i="21"/>
  <c r="U8" i="21"/>
  <c r="T8" i="21"/>
  <c r="S8" i="21"/>
  <c r="R8" i="21"/>
  <c r="Q8" i="21"/>
  <c r="P8" i="21"/>
  <c r="O8" i="21"/>
  <c r="N8" i="21"/>
  <c r="M8" i="21"/>
  <c r="L8" i="21"/>
  <c r="K8" i="21"/>
  <c r="J8" i="21"/>
  <c r="I8" i="21"/>
  <c r="H8" i="21"/>
  <c r="G8" i="21"/>
  <c r="F8" i="21"/>
  <c r="E8" i="21"/>
  <c r="D8" i="21"/>
  <c r="C8" i="21"/>
  <c r="B8" i="21"/>
  <c r="A8" i="21"/>
  <c r="EF7" i="21"/>
  <c r="EE7" i="21"/>
  <c r="ED7" i="21"/>
  <c r="EC7" i="21"/>
  <c r="EB7" i="21"/>
  <c r="EA7" i="21"/>
  <c r="DZ7" i="21"/>
  <c r="DY7" i="21"/>
  <c r="DX7" i="21"/>
  <c r="DW7" i="21"/>
  <c r="DV7" i="21"/>
  <c r="DU7" i="21"/>
  <c r="DT7" i="21"/>
  <c r="DS7" i="21"/>
  <c r="DR7" i="21"/>
  <c r="DQ7" i="21"/>
  <c r="DP7" i="21"/>
  <c r="DO7" i="21"/>
  <c r="DN7" i="21"/>
  <c r="DM7" i="21"/>
  <c r="DL7" i="21"/>
  <c r="DK7" i="21"/>
  <c r="DJ7" i="21"/>
  <c r="DI7" i="21"/>
  <c r="DH7" i="21"/>
  <c r="DG7" i="21"/>
  <c r="DF7" i="21"/>
  <c r="DE7" i="21"/>
  <c r="DD7" i="21"/>
  <c r="DC7" i="21"/>
  <c r="DB7" i="21"/>
  <c r="DA7" i="21"/>
  <c r="CZ7" i="21"/>
  <c r="CY7" i="21"/>
  <c r="CX7" i="21"/>
  <c r="CW7" i="21"/>
  <c r="CV7" i="21"/>
  <c r="CU7" i="21"/>
  <c r="CT7" i="21"/>
  <c r="CS7" i="21"/>
  <c r="CR7" i="21"/>
  <c r="CQ7" i="21"/>
  <c r="CP7" i="21"/>
  <c r="CO7" i="21"/>
  <c r="CN7" i="21"/>
  <c r="CM7" i="21"/>
  <c r="CL7" i="21"/>
  <c r="CK7" i="21"/>
  <c r="CJ7" i="21"/>
  <c r="CI7" i="21"/>
  <c r="CH7" i="21"/>
  <c r="CG7" i="21"/>
  <c r="CF7" i="21"/>
  <c r="CE7" i="21"/>
  <c r="CD7" i="21"/>
  <c r="CC7" i="21"/>
  <c r="CB7" i="21"/>
  <c r="CA7" i="21"/>
  <c r="BZ7" i="21"/>
  <c r="BY7" i="21"/>
  <c r="BX7" i="21"/>
  <c r="BW7" i="21"/>
  <c r="BV7" i="21"/>
  <c r="BU7" i="21"/>
  <c r="BT7" i="21"/>
  <c r="BS7" i="21"/>
  <c r="BQ7" i="21"/>
  <c r="BP7" i="21"/>
  <c r="BO7" i="21"/>
  <c r="BN7" i="21"/>
  <c r="BM7" i="21"/>
  <c r="BL7" i="21"/>
  <c r="BK7" i="21"/>
  <c r="BJ7" i="21"/>
  <c r="BI7" i="21"/>
  <c r="BH7" i="21"/>
  <c r="BG7" i="21"/>
  <c r="BF7" i="21"/>
  <c r="BE7" i="21"/>
  <c r="BD7" i="21"/>
  <c r="BC7" i="21"/>
  <c r="BB7" i="21"/>
  <c r="BA7" i="21"/>
  <c r="AZ7" i="21"/>
  <c r="AY7" i="21"/>
  <c r="AX7" i="21"/>
  <c r="AW7" i="21"/>
  <c r="AV7" i="21"/>
  <c r="AU7" i="21"/>
  <c r="AT7" i="21"/>
  <c r="AS7" i="21"/>
  <c r="AR7" i="21"/>
  <c r="AQ7" i="21"/>
  <c r="AP7" i="21"/>
  <c r="AO7" i="21"/>
  <c r="AN7" i="21"/>
  <c r="AM7" i="21"/>
  <c r="AL7" i="21"/>
  <c r="AK7" i="21"/>
  <c r="AJ7" i="21"/>
  <c r="AI7" i="21"/>
  <c r="AH7" i="21"/>
  <c r="AG7" i="21"/>
  <c r="AF7" i="21"/>
  <c r="AE7" i="21"/>
  <c r="AD7" i="21"/>
  <c r="AC7" i="21"/>
  <c r="AB7" i="21"/>
  <c r="AA7" i="21"/>
  <c r="Z7" i="21"/>
  <c r="Y7" i="21"/>
  <c r="X7" i="21"/>
  <c r="W7" i="21"/>
  <c r="V7" i="21"/>
  <c r="U7" i="21"/>
  <c r="T7" i="21"/>
  <c r="S7" i="21"/>
  <c r="R7" i="21"/>
  <c r="Q7" i="21"/>
  <c r="P7" i="21"/>
  <c r="O7" i="21"/>
  <c r="N7" i="21"/>
  <c r="M7" i="21"/>
  <c r="L7" i="21"/>
  <c r="K7" i="21"/>
  <c r="J7" i="21"/>
  <c r="I7" i="21"/>
  <c r="H7" i="21"/>
  <c r="G7" i="21"/>
  <c r="F7" i="21"/>
  <c r="E7" i="21"/>
  <c r="D7" i="21"/>
  <c r="C7" i="21"/>
  <c r="B7" i="21"/>
  <c r="A7" i="21"/>
  <c r="EF6" i="21"/>
  <c r="EE6" i="21"/>
  <c r="ED6" i="21"/>
  <c r="EC6" i="21"/>
  <c r="EB6" i="21"/>
  <c r="EA6" i="21"/>
  <c r="DZ6" i="21"/>
  <c r="DY6" i="21"/>
  <c r="DX6" i="21"/>
  <c r="DW6" i="21"/>
  <c r="DV6" i="21"/>
  <c r="DU6" i="21"/>
  <c r="DT6" i="21"/>
  <c r="DS6" i="21"/>
  <c r="DR6" i="21"/>
  <c r="DQ6" i="21"/>
  <c r="DP6" i="21"/>
  <c r="DO6" i="21"/>
  <c r="DN6" i="21"/>
  <c r="DM6" i="21"/>
  <c r="DL6" i="21"/>
  <c r="DK6" i="21"/>
  <c r="DJ6" i="21"/>
  <c r="DI6" i="21"/>
  <c r="DH6" i="21"/>
  <c r="DG6" i="21"/>
  <c r="DF6" i="21"/>
  <c r="DE6" i="21"/>
  <c r="DD6" i="21"/>
  <c r="DC6" i="21"/>
  <c r="DB6" i="21"/>
  <c r="DA6" i="21"/>
  <c r="CZ6" i="21"/>
  <c r="CY6" i="21"/>
  <c r="CX6" i="21"/>
  <c r="CW6" i="21"/>
  <c r="CV6" i="21"/>
  <c r="CU6" i="21"/>
  <c r="CT6" i="21"/>
  <c r="CS6" i="21"/>
  <c r="CR6" i="21"/>
  <c r="CQ6" i="21"/>
  <c r="CP6" i="21"/>
  <c r="CO6" i="21"/>
  <c r="CN6" i="21"/>
  <c r="CM6" i="21"/>
  <c r="CL6" i="21"/>
  <c r="CK6" i="21"/>
  <c r="CJ6" i="21"/>
  <c r="CI6" i="21"/>
  <c r="CH6" i="21"/>
  <c r="CG6" i="21"/>
  <c r="CF6" i="21"/>
  <c r="CE6" i="21"/>
  <c r="CD6" i="21"/>
  <c r="CC6" i="21"/>
  <c r="CB6" i="21"/>
  <c r="CA6" i="21"/>
  <c r="BZ6" i="21"/>
  <c r="BY6" i="21"/>
  <c r="BX6" i="21"/>
  <c r="BW6" i="21"/>
  <c r="BV6" i="21"/>
  <c r="BU6" i="21"/>
  <c r="BT6" i="21"/>
  <c r="BS6" i="21"/>
  <c r="BQ6" i="21"/>
  <c r="BP6" i="21"/>
  <c r="BO6" i="21"/>
  <c r="BN6" i="21"/>
  <c r="BM6" i="21"/>
  <c r="BL6" i="21"/>
  <c r="BK6" i="21"/>
  <c r="BJ6" i="21"/>
  <c r="BI6" i="21"/>
  <c r="BH6" i="21"/>
  <c r="BG6" i="21"/>
  <c r="BF6" i="21"/>
  <c r="BE6" i="21"/>
  <c r="BD6" i="21"/>
  <c r="BC6" i="21"/>
  <c r="BB6" i="21"/>
  <c r="BA6" i="21"/>
  <c r="AZ6" i="21"/>
  <c r="AY6" i="21"/>
  <c r="AX6" i="21"/>
  <c r="AW6" i="21"/>
  <c r="AV6" i="21"/>
  <c r="AU6" i="21"/>
  <c r="AT6" i="21"/>
  <c r="AS6" i="21"/>
  <c r="AR6" i="21"/>
  <c r="AQ6" i="21"/>
  <c r="AP6" i="21"/>
  <c r="AO6" i="21"/>
  <c r="AN6" i="21"/>
  <c r="AM6" i="21"/>
  <c r="AL6" i="21"/>
  <c r="AK6" i="21"/>
  <c r="AJ6" i="21"/>
  <c r="AI6" i="21"/>
  <c r="AH6" i="21"/>
  <c r="AG6" i="21"/>
  <c r="AF6" i="21"/>
  <c r="AE6" i="21"/>
  <c r="AD6" i="21"/>
  <c r="AC6" i="21"/>
  <c r="AB6" i="21"/>
  <c r="AA6" i="21"/>
  <c r="Z6" i="21"/>
  <c r="Y6" i="21"/>
  <c r="X6" i="21"/>
  <c r="W6" i="21"/>
  <c r="V6" i="21"/>
  <c r="U6" i="21"/>
  <c r="T6" i="21"/>
  <c r="S6" i="21"/>
  <c r="R6" i="21"/>
  <c r="Q6" i="21"/>
  <c r="P6" i="21"/>
  <c r="O6" i="21"/>
  <c r="N6" i="21"/>
  <c r="M6" i="21"/>
  <c r="L6" i="21"/>
  <c r="K6" i="21"/>
  <c r="J6" i="21"/>
  <c r="I6" i="21"/>
  <c r="H6" i="21"/>
  <c r="G6" i="21"/>
  <c r="F6" i="21"/>
  <c r="E6" i="21"/>
  <c r="D6" i="21"/>
  <c r="C6" i="21"/>
  <c r="B6" i="21"/>
  <c r="A6" i="21"/>
  <c r="S123" i="36"/>
  <c r="R123" i="36"/>
  <c r="Q123" i="36"/>
  <c r="P123" i="36"/>
  <c r="O123" i="36"/>
  <c r="N123" i="36"/>
  <c r="M123" i="36"/>
  <c r="L123" i="36"/>
  <c r="K123" i="36"/>
  <c r="J123" i="36"/>
  <c r="I123" i="36"/>
  <c r="H123" i="36"/>
  <c r="G123" i="36"/>
  <c r="F123" i="36"/>
  <c r="E123" i="36"/>
  <c r="D123" i="36"/>
  <c r="C123" i="36"/>
  <c r="B123" i="36"/>
  <c r="A123" i="36"/>
  <c r="S122" i="36"/>
  <c r="R122" i="36"/>
  <c r="Q122" i="36"/>
  <c r="P122" i="36"/>
  <c r="O122" i="36"/>
  <c r="N122" i="36"/>
  <c r="M122" i="36"/>
  <c r="L122" i="36"/>
  <c r="K122" i="36"/>
  <c r="J122" i="36"/>
  <c r="I122" i="36"/>
  <c r="H122" i="36"/>
  <c r="G122" i="36"/>
  <c r="F122" i="36"/>
  <c r="E122" i="36"/>
  <c r="D122" i="36"/>
  <c r="C122" i="36"/>
  <c r="B122" i="36"/>
  <c r="A122" i="36"/>
  <c r="S121" i="36"/>
  <c r="R121" i="36"/>
  <c r="Q121" i="36"/>
  <c r="P121" i="36"/>
  <c r="O121" i="36"/>
  <c r="N121" i="36"/>
  <c r="M121" i="36"/>
  <c r="L121" i="36"/>
  <c r="K121" i="36"/>
  <c r="J121" i="36"/>
  <c r="I121" i="36"/>
  <c r="H121" i="36"/>
  <c r="G121" i="36"/>
  <c r="F121" i="36"/>
  <c r="E121" i="36"/>
  <c r="D121" i="36"/>
  <c r="C121" i="36"/>
  <c r="B121" i="36"/>
  <c r="A121" i="36"/>
  <c r="S120" i="36"/>
  <c r="R120" i="36"/>
  <c r="Q120" i="36"/>
  <c r="P120" i="36"/>
  <c r="O120" i="36"/>
  <c r="N120" i="36"/>
  <c r="M120" i="36"/>
  <c r="L120" i="36"/>
  <c r="K120" i="36"/>
  <c r="J120" i="36"/>
  <c r="I120" i="36"/>
  <c r="H120" i="36"/>
  <c r="G120" i="36"/>
  <c r="F120" i="36"/>
  <c r="E120" i="36"/>
  <c r="D120" i="36"/>
  <c r="C120" i="36"/>
  <c r="B120" i="36"/>
  <c r="A120" i="36"/>
  <c r="S119" i="36"/>
  <c r="R119" i="36"/>
  <c r="Q119" i="36"/>
  <c r="P119" i="36"/>
  <c r="O119" i="36"/>
  <c r="N119" i="36"/>
  <c r="M119" i="36"/>
  <c r="L119" i="36"/>
  <c r="K119" i="36"/>
  <c r="J119" i="36"/>
  <c r="I119" i="36"/>
  <c r="H119" i="36"/>
  <c r="G119" i="36"/>
  <c r="F119" i="36"/>
  <c r="E119" i="36"/>
  <c r="D119" i="36"/>
  <c r="C119" i="36"/>
  <c r="B119" i="36"/>
  <c r="A119" i="36"/>
  <c r="S118" i="36"/>
  <c r="R118" i="36"/>
  <c r="Q118" i="36"/>
  <c r="P118" i="36"/>
  <c r="O118" i="36"/>
  <c r="N118" i="36"/>
  <c r="M118" i="36"/>
  <c r="L118" i="36"/>
  <c r="K118" i="36"/>
  <c r="J118" i="36"/>
  <c r="I118" i="36"/>
  <c r="H118" i="36"/>
  <c r="G118" i="36"/>
  <c r="F118" i="36"/>
  <c r="E118" i="36"/>
  <c r="D118" i="36"/>
  <c r="C118" i="36"/>
  <c r="B118" i="36"/>
  <c r="A118" i="36"/>
  <c r="S117" i="36"/>
  <c r="R117" i="36"/>
  <c r="Q117" i="36"/>
  <c r="P117" i="36"/>
  <c r="O117" i="36"/>
  <c r="N117" i="36"/>
  <c r="M117" i="36"/>
  <c r="L117" i="36"/>
  <c r="K117" i="36"/>
  <c r="J117" i="36"/>
  <c r="I117" i="36"/>
  <c r="H117" i="36"/>
  <c r="G117" i="36"/>
  <c r="F117" i="36"/>
  <c r="E117" i="36"/>
  <c r="D117" i="36"/>
  <c r="C117" i="36"/>
  <c r="B117" i="36"/>
  <c r="A117" i="36"/>
  <c r="S116" i="36"/>
  <c r="R116" i="36"/>
  <c r="Q116" i="36"/>
  <c r="P116" i="36"/>
  <c r="O116" i="36"/>
  <c r="N116" i="36"/>
  <c r="M116" i="36"/>
  <c r="L116" i="36"/>
  <c r="K116" i="36"/>
  <c r="J116" i="36"/>
  <c r="I116" i="36"/>
  <c r="H116" i="36"/>
  <c r="G116" i="36"/>
  <c r="F116" i="36"/>
  <c r="E116" i="36"/>
  <c r="D116" i="36"/>
  <c r="C116" i="36"/>
  <c r="B116" i="36"/>
  <c r="A116" i="36"/>
  <c r="S115" i="36"/>
  <c r="R115" i="36"/>
  <c r="Q115" i="36"/>
  <c r="P115" i="36"/>
  <c r="O115" i="36"/>
  <c r="N115" i="36"/>
  <c r="M115" i="36"/>
  <c r="L115" i="36"/>
  <c r="K115" i="36"/>
  <c r="J115" i="36"/>
  <c r="I115" i="36"/>
  <c r="H115" i="36"/>
  <c r="G115" i="36"/>
  <c r="F115" i="36"/>
  <c r="E115" i="36"/>
  <c r="D115" i="36"/>
  <c r="C115" i="36"/>
  <c r="B115" i="36"/>
  <c r="A115" i="36"/>
  <c r="S114" i="36"/>
  <c r="R114" i="36"/>
  <c r="Q114" i="36"/>
  <c r="P114" i="36"/>
  <c r="O114" i="36"/>
  <c r="N114" i="36"/>
  <c r="M114" i="36"/>
  <c r="L114" i="36"/>
  <c r="K114" i="36"/>
  <c r="J114" i="36"/>
  <c r="I114" i="36"/>
  <c r="H114" i="36"/>
  <c r="G114" i="36"/>
  <c r="F114" i="36"/>
  <c r="E114" i="36"/>
  <c r="D114" i="36"/>
  <c r="C114" i="36"/>
  <c r="B114" i="36"/>
  <c r="A114" i="36"/>
  <c r="S113" i="36"/>
  <c r="R113" i="36"/>
  <c r="Q113" i="36"/>
  <c r="P113" i="36"/>
  <c r="O113" i="36"/>
  <c r="N113" i="36"/>
  <c r="M113" i="36"/>
  <c r="L113" i="36"/>
  <c r="K113" i="36"/>
  <c r="J113" i="36"/>
  <c r="I113" i="36"/>
  <c r="H113" i="36"/>
  <c r="G113" i="36"/>
  <c r="F113" i="36"/>
  <c r="E113" i="36"/>
  <c r="D113" i="36"/>
  <c r="C113" i="36"/>
  <c r="B113" i="36"/>
  <c r="A113" i="36"/>
  <c r="S112" i="36"/>
  <c r="R112" i="36"/>
  <c r="Q112" i="36"/>
  <c r="P112" i="36"/>
  <c r="O112" i="36"/>
  <c r="N112" i="36"/>
  <c r="M112" i="36"/>
  <c r="L112" i="36"/>
  <c r="K112" i="36"/>
  <c r="J112" i="36"/>
  <c r="I112" i="36"/>
  <c r="H112" i="36"/>
  <c r="G112" i="36"/>
  <c r="F112" i="36"/>
  <c r="E112" i="36"/>
  <c r="D112" i="36"/>
  <c r="C112" i="36"/>
  <c r="B112" i="36"/>
  <c r="A112" i="36"/>
  <c r="S111" i="36"/>
  <c r="R111" i="36"/>
  <c r="Q111" i="36"/>
  <c r="P111" i="36"/>
  <c r="O111" i="36"/>
  <c r="N111" i="36"/>
  <c r="M111" i="36"/>
  <c r="L111" i="36"/>
  <c r="K111" i="36"/>
  <c r="J111" i="36"/>
  <c r="I111" i="36"/>
  <c r="H111" i="36"/>
  <c r="G111" i="36"/>
  <c r="F111" i="36"/>
  <c r="E111" i="36"/>
  <c r="D111" i="36"/>
  <c r="C111" i="36"/>
  <c r="B111" i="36"/>
  <c r="A111" i="36"/>
  <c r="S110" i="36"/>
  <c r="R110" i="36"/>
  <c r="Q110" i="36"/>
  <c r="P110" i="36"/>
  <c r="O110" i="36"/>
  <c r="N110" i="36"/>
  <c r="M110" i="36"/>
  <c r="L110" i="36"/>
  <c r="K110" i="36"/>
  <c r="J110" i="36"/>
  <c r="I110" i="36"/>
  <c r="H110" i="36"/>
  <c r="G110" i="36"/>
  <c r="F110" i="36"/>
  <c r="E110" i="36"/>
  <c r="D110" i="36"/>
  <c r="C110" i="36"/>
  <c r="B110" i="36"/>
  <c r="A110" i="36"/>
  <c r="S109" i="36"/>
  <c r="R109" i="36"/>
  <c r="Q109" i="36"/>
  <c r="P109" i="36"/>
  <c r="O109" i="36"/>
  <c r="N109" i="36"/>
  <c r="M109" i="36"/>
  <c r="L109" i="36"/>
  <c r="K109" i="36"/>
  <c r="J109" i="36"/>
  <c r="I109" i="36"/>
  <c r="H109" i="36"/>
  <c r="G109" i="36"/>
  <c r="F109" i="36"/>
  <c r="E109" i="36"/>
  <c r="D109" i="36"/>
  <c r="C109" i="36"/>
  <c r="B109" i="36"/>
  <c r="A109" i="36"/>
  <c r="S108" i="36"/>
  <c r="R108" i="36"/>
  <c r="Q108" i="36"/>
  <c r="P108" i="36"/>
  <c r="O108" i="36"/>
  <c r="N108" i="36"/>
  <c r="M108" i="36"/>
  <c r="L108" i="36"/>
  <c r="K108" i="36"/>
  <c r="J108" i="36"/>
  <c r="I108" i="36"/>
  <c r="H108" i="36"/>
  <c r="G108" i="36"/>
  <c r="F108" i="36"/>
  <c r="E108" i="36"/>
  <c r="D108" i="36"/>
  <c r="C108" i="36"/>
  <c r="B108" i="36"/>
  <c r="A108" i="36"/>
  <c r="S107" i="36"/>
  <c r="R107" i="36"/>
  <c r="Q107" i="36"/>
  <c r="P107" i="36"/>
  <c r="O107" i="36"/>
  <c r="N107" i="36"/>
  <c r="M107" i="36"/>
  <c r="L107" i="36"/>
  <c r="K107" i="36"/>
  <c r="J107" i="36"/>
  <c r="I107" i="36"/>
  <c r="H107" i="36"/>
  <c r="G107" i="36"/>
  <c r="F107" i="36"/>
  <c r="E107" i="36"/>
  <c r="D107" i="36"/>
  <c r="C107" i="36"/>
  <c r="B107" i="36"/>
  <c r="A107" i="36"/>
  <c r="S106" i="36"/>
  <c r="R106" i="36"/>
  <c r="Q106" i="36"/>
  <c r="P106" i="36"/>
  <c r="O106" i="36"/>
  <c r="N106" i="36"/>
  <c r="M106" i="36"/>
  <c r="L106" i="36"/>
  <c r="K106" i="36"/>
  <c r="J106" i="36"/>
  <c r="I106" i="36"/>
  <c r="H106" i="36"/>
  <c r="G106" i="36"/>
  <c r="F106" i="36"/>
  <c r="E106" i="36"/>
  <c r="D106" i="36"/>
  <c r="C106" i="36"/>
  <c r="B106" i="36"/>
  <c r="A106" i="36"/>
  <c r="S105" i="36"/>
  <c r="R105" i="36"/>
  <c r="Q105" i="36"/>
  <c r="P105" i="36"/>
  <c r="O105" i="36"/>
  <c r="N105" i="36"/>
  <c r="M105" i="36"/>
  <c r="L105" i="36"/>
  <c r="K105" i="36"/>
  <c r="J105" i="36"/>
  <c r="I105" i="36"/>
  <c r="H105" i="36"/>
  <c r="G105" i="36"/>
  <c r="F105" i="36"/>
  <c r="E105" i="36"/>
  <c r="D105" i="36"/>
  <c r="C105" i="36"/>
  <c r="B105" i="36"/>
  <c r="A105" i="36"/>
  <c r="S104" i="36"/>
  <c r="R104" i="36"/>
  <c r="Q104" i="36"/>
  <c r="P104" i="36"/>
  <c r="O104" i="36"/>
  <c r="N104" i="36"/>
  <c r="M104" i="36"/>
  <c r="L104" i="36"/>
  <c r="K104" i="36"/>
  <c r="J104" i="36"/>
  <c r="I104" i="36"/>
  <c r="H104" i="36"/>
  <c r="G104" i="36"/>
  <c r="F104" i="36"/>
  <c r="E104" i="36"/>
  <c r="D104" i="36"/>
  <c r="C104" i="36"/>
  <c r="B104" i="36"/>
  <c r="A104" i="36"/>
  <c r="S103" i="36"/>
  <c r="R103" i="36"/>
  <c r="Q103" i="36"/>
  <c r="P103" i="36"/>
  <c r="O103" i="36"/>
  <c r="N103" i="36"/>
  <c r="M103" i="36"/>
  <c r="L103" i="36"/>
  <c r="K103" i="36"/>
  <c r="J103" i="36"/>
  <c r="I103" i="36"/>
  <c r="H103" i="36"/>
  <c r="G103" i="36"/>
  <c r="F103" i="36"/>
  <c r="E103" i="36"/>
  <c r="D103" i="36"/>
  <c r="C103" i="36"/>
  <c r="B103" i="36"/>
  <c r="A103" i="36"/>
  <c r="S102" i="36"/>
  <c r="R102" i="36"/>
  <c r="Q102" i="36"/>
  <c r="P102" i="36"/>
  <c r="O102" i="36"/>
  <c r="N102" i="36"/>
  <c r="M102" i="36"/>
  <c r="L102" i="36"/>
  <c r="K102" i="36"/>
  <c r="J102" i="36"/>
  <c r="I102" i="36"/>
  <c r="H102" i="36"/>
  <c r="G102" i="36"/>
  <c r="F102" i="36"/>
  <c r="E102" i="36"/>
  <c r="D102" i="36"/>
  <c r="C102" i="36"/>
  <c r="B102" i="36"/>
  <c r="A102" i="36"/>
  <c r="S101" i="36"/>
  <c r="R101" i="36"/>
  <c r="Q101" i="36"/>
  <c r="P101" i="36"/>
  <c r="O101" i="36"/>
  <c r="N101" i="36"/>
  <c r="M101" i="36"/>
  <c r="L101" i="36"/>
  <c r="K101" i="36"/>
  <c r="J101" i="36"/>
  <c r="I101" i="36"/>
  <c r="H101" i="36"/>
  <c r="G101" i="36"/>
  <c r="F101" i="36"/>
  <c r="E101" i="36"/>
  <c r="D101" i="36"/>
  <c r="C101" i="36"/>
  <c r="B101" i="36"/>
  <c r="A101" i="36"/>
  <c r="S100" i="36"/>
  <c r="R100" i="36"/>
  <c r="Q100" i="36"/>
  <c r="P100" i="36"/>
  <c r="O100" i="36"/>
  <c r="N100" i="36"/>
  <c r="M100" i="36"/>
  <c r="L100" i="36"/>
  <c r="K100" i="36"/>
  <c r="J100" i="36"/>
  <c r="I100" i="36"/>
  <c r="H100" i="36"/>
  <c r="G100" i="36"/>
  <c r="F100" i="36"/>
  <c r="E100" i="36"/>
  <c r="D100" i="36"/>
  <c r="C100" i="36"/>
  <c r="B100" i="36"/>
  <c r="A100" i="36"/>
  <c r="S99" i="36"/>
  <c r="R99" i="36"/>
  <c r="Q99" i="36"/>
  <c r="P99" i="36"/>
  <c r="O99" i="36"/>
  <c r="N99" i="36"/>
  <c r="M99" i="36"/>
  <c r="L99" i="36"/>
  <c r="K99" i="36"/>
  <c r="J99" i="36"/>
  <c r="I99" i="36"/>
  <c r="H99" i="36"/>
  <c r="G99" i="36"/>
  <c r="F99" i="36"/>
  <c r="E99" i="36"/>
  <c r="D99" i="36"/>
  <c r="C99" i="36"/>
  <c r="B99" i="36"/>
  <c r="A99" i="36"/>
  <c r="S98" i="36"/>
  <c r="R98" i="36"/>
  <c r="Q98" i="36"/>
  <c r="P98" i="36"/>
  <c r="O98" i="36"/>
  <c r="N98" i="36"/>
  <c r="M98" i="36"/>
  <c r="L98" i="36"/>
  <c r="K98" i="36"/>
  <c r="J98" i="36"/>
  <c r="I98" i="36"/>
  <c r="H98" i="36"/>
  <c r="G98" i="36"/>
  <c r="F98" i="36"/>
  <c r="E98" i="36"/>
  <c r="D98" i="36"/>
  <c r="C98" i="36"/>
  <c r="B98" i="36"/>
  <c r="A98" i="36"/>
  <c r="S97" i="36"/>
  <c r="R97" i="36"/>
  <c r="Q97" i="36"/>
  <c r="P97" i="36"/>
  <c r="O97" i="36"/>
  <c r="N97" i="36"/>
  <c r="M97" i="36"/>
  <c r="L97" i="36"/>
  <c r="K97" i="36"/>
  <c r="J97" i="36"/>
  <c r="I97" i="36"/>
  <c r="H97" i="36"/>
  <c r="G97" i="36"/>
  <c r="F97" i="36"/>
  <c r="E97" i="36"/>
  <c r="D97" i="36"/>
  <c r="C97" i="36"/>
  <c r="B97" i="36"/>
  <c r="A97" i="36"/>
  <c r="S96" i="36"/>
  <c r="R96" i="36"/>
  <c r="Q96" i="36"/>
  <c r="P96" i="36"/>
  <c r="O96" i="36"/>
  <c r="N96" i="36"/>
  <c r="M96" i="36"/>
  <c r="L96" i="36"/>
  <c r="K96" i="36"/>
  <c r="J96" i="36"/>
  <c r="I96" i="36"/>
  <c r="H96" i="36"/>
  <c r="G96" i="36"/>
  <c r="F96" i="36"/>
  <c r="E96" i="36"/>
  <c r="D96" i="36"/>
  <c r="C96" i="36"/>
  <c r="B96" i="36"/>
  <c r="A96" i="36"/>
  <c r="S95" i="36"/>
  <c r="R95" i="36"/>
  <c r="Q95" i="36"/>
  <c r="P95" i="36"/>
  <c r="O95" i="36"/>
  <c r="N95" i="36"/>
  <c r="M95" i="36"/>
  <c r="L95" i="36"/>
  <c r="K95" i="36"/>
  <c r="J95" i="36"/>
  <c r="I95" i="36"/>
  <c r="H95" i="36"/>
  <c r="G95" i="36"/>
  <c r="F95" i="36"/>
  <c r="E95" i="36"/>
  <c r="D95" i="36"/>
  <c r="C95" i="36"/>
  <c r="B95" i="36"/>
  <c r="A95" i="36"/>
  <c r="S94" i="36"/>
  <c r="R94" i="36"/>
  <c r="Q94" i="36"/>
  <c r="P94" i="36"/>
  <c r="O94" i="36"/>
  <c r="N94" i="36"/>
  <c r="M94" i="36"/>
  <c r="L94" i="36"/>
  <c r="K94" i="36"/>
  <c r="J94" i="36"/>
  <c r="I94" i="36"/>
  <c r="H94" i="36"/>
  <c r="G94" i="36"/>
  <c r="F94" i="36"/>
  <c r="E94" i="36"/>
  <c r="D94" i="36"/>
  <c r="C94" i="36"/>
  <c r="B94" i="36"/>
  <c r="A94" i="36"/>
  <c r="S93" i="36"/>
  <c r="R93" i="36"/>
  <c r="Q93" i="36"/>
  <c r="P93" i="36"/>
  <c r="O93" i="36"/>
  <c r="N93" i="36"/>
  <c r="M93" i="36"/>
  <c r="L93" i="36"/>
  <c r="K93" i="36"/>
  <c r="J93" i="36"/>
  <c r="I93" i="36"/>
  <c r="H93" i="36"/>
  <c r="G93" i="36"/>
  <c r="F93" i="36"/>
  <c r="E93" i="36"/>
  <c r="D93" i="36"/>
  <c r="C93" i="36"/>
  <c r="B93" i="36"/>
  <c r="A93" i="36"/>
  <c r="S92" i="36"/>
  <c r="R92" i="36"/>
  <c r="Q92" i="36"/>
  <c r="P92" i="36"/>
  <c r="O92" i="36"/>
  <c r="N92" i="36"/>
  <c r="M92" i="36"/>
  <c r="L92" i="36"/>
  <c r="K92" i="36"/>
  <c r="J92" i="36"/>
  <c r="I92" i="36"/>
  <c r="H92" i="36"/>
  <c r="G92" i="36"/>
  <c r="F92" i="36"/>
  <c r="E92" i="36"/>
  <c r="D92" i="36"/>
  <c r="C92" i="36"/>
  <c r="B92" i="36"/>
  <c r="A92" i="36"/>
  <c r="S91" i="36"/>
  <c r="R91" i="36"/>
  <c r="Q91" i="36"/>
  <c r="P91" i="36"/>
  <c r="O91" i="36"/>
  <c r="N91" i="36"/>
  <c r="M91" i="36"/>
  <c r="L91" i="36"/>
  <c r="K91" i="36"/>
  <c r="J91" i="36"/>
  <c r="I91" i="36"/>
  <c r="H91" i="36"/>
  <c r="G91" i="36"/>
  <c r="F91" i="36"/>
  <c r="E91" i="36"/>
  <c r="D91" i="36"/>
  <c r="C91" i="36"/>
  <c r="B91" i="36"/>
  <c r="A91" i="36"/>
  <c r="S90" i="36"/>
  <c r="R90" i="36"/>
  <c r="Q90" i="36"/>
  <c r="P90" i="36"/>
  <c r="O90" i="36"/>
  <c r="N90" i="36"/>
  <c r="M90" i="36"/>
  <c r="L90" i="36"/>
  <c r="K90" i="36"/>
  <c r="J90" i="36"/>
  <c r="I90" i="36"/>
  <c r="H90" i="36"/>
  <c r="G90" i="36"/>
  <c r="F90" i="36"/>
  <c r="E90" i="36"/>
  <c r="D90" i="36"/>
  <c r="C90" i="36"/>
  <c r="B90" i="36"/>
  <c r="A90" i="36"/>
  <c r="S89" i="36"/>
  <c r="R89" i="36"/>
  <c r="Q89" i="36"/>
  <c r="P89" i="36"/>
  <c r="O89" i="36"/>
  <c r="N89" i="36"/>
  <c r="M89" i="36"/>
  <c r="L89" i="36"/>
  <c r="K89" i="36"/>
  <c r="J89" i="36"/>
  <c r="I89" i="36"/>
  <c r="H89" i="36"/>
  <c r="G89" i="36"/>
  <c r="F89" i="36"/>
  <c r="E89" i="36"/>
  <c r="D89" i="36"/>
  <c r="C89" i="36"/>
  <c r="B89" i="36"/>
  <c r="A89" i="36"/>
  <c r="S88" i="36"/>
  <c r="R88" i="36"/>
  <c r="Q88" i="36"/>
  <c r="P88" i="36"/>
  <c r="O88" i="36"/>
  <c r="N88" i="36"/>
  <c r="M88" i="36"/>
  <c r="L88" i="36"/>
  <c r="K88" i="36"/>
  <c r="J88" i="36"/>
  <c r="I88" i="36"/>
  <c r="H88" i="36"/>
  <c r="G88" i="36"/>
  <c r="F88" i="36"/>
  <c r="E88" i="36"/>
  <c r="D88" i="36"/>
  <c r="C88" i="36"/>
  <c r="B88" i="36"/>
  <c r="A88" i="36"/>
  <c r="S87" i="36"/>
  <c r="R87" i="36"/>
  <c r="Q87" i="36"/>
  <c r="P87" i="36"/>
  <c r="O87" i="36"/>
  <c r="N87" i="36"/>
  <c r="M87" i="36"/>
  <c r="L87" i="36"/>
  <c r="K87" i="36"/>
  <c r="J87" i="36"/>
  <c r="I87" i="36"/>
  <c r="H87" i="36"/>
  <c r="G87" i="36"/>
  <c r="F87" i="36"/>
  <c r="E87" i="36"/>
  <c r="D87" i="36"/>
  <c r="C87" i="36"/>
  <c r="B87" i="36"/>
  <c r="A87" i="36"/>
  <c r="S86" i="36"/>
  <c r="R86" i="36"/>
  <c r="Q86" i="36"/>
  <c r="P86" i="36"/>
  <c r="O86" i="36"/>
  <c r="N86" i="36"/>
  <c r="M86" i="36"/>
  <c r="L86" i="36"/>
  <c r="K86" i="36"/>
  <c r="J86" i="36"/>
  <c r="I86" i="36"/>
  <c r="H86" i="36"/>
  <c r="G86" i="36"/>
  <c r="F86" i="36"/>
  <c r="E86" i="36"/>
  <c r="D86" i="36"/>
  <c r="C86" i="36"/>
  <c r="B86" i="36"/>
  <c r="A86" i="36"/>
  <c r="S85" i="36"/>
  <c r="R85" i="36"/>
  <c r="Q85" i="36"/>
  <c r="P85" i="36"/>
  <c r="O85" i="36"/>
  <c r="N85" i="36"/>
  <c r="M85" i="36"/>
  <c r="L85" i="36"/>
  <c r="K85" i="36"/>
  <c r="J85" i="36"/>
  <c r="I85" i="36"/>
  <c r="H85" i="36"/>
  <c r="G85" i="36"/>
  <c r="F85" i="36"/>
  <c r="E85" i="36"/>
  <c r="D85" i="36"/>
  <c r="C85" i="36"/>
  <c r="B85" i="36"/>
  <c r="A85" i="36"/>
  <c r="S84" i="36"/>
  <c r="R84" i="36"/>
  <c r="Q84" i="36"/>
  <c r="P84" i="36"/>
  <c r="O84" i="36"/>
  <c r="N84" i="36"/>
  <c r="M84" i="36"/>
  <c r="L84" i="36"/>
  <c r="K84" i="36"/>
  <c r="J84" i="36"/>
  <c r="I84" i="36"/>
  <c r="H84" i="36"/>
  <c r="G84" i="36"/>
  <c r="F84" i="36"/>
  <c r="E84" i="36"/>
  <c r="D84" i="36"/>
  <c r="C84" i="36"/>
  <c r="B84" i="36"/>
  <c r="A84" i="36"/>
  <c r="S83" i="36"/>
  <c r="R83" i="36"/>
  <c r="Q83" i="36"/>
  <c r="P83" i="36"/>
  <c r="O83" i="36"/>
  <c r="N83" i="36"/>
  <c r="M83" i="36"/>
  <c r="L83" i="36"/>
  <c r="K83" i="36"/>
  <c r="J83" i="36"/>
  <c r="I83" i="36"/>
  <c r="H83" i="36"/>
  <c r="G83" i="36"/>
  <c r="F83" i="36"/>
  <c r="E83" i="36"/>
  <c r="D83" i="36"/>
  <c r="C83" i="36"/>
  <c r="B83" i="36"/>
  <c r="A83" i="36"/>
  <c r="S82" i="36"/>
  <c r="R82" i="36"/>
  <c r="Q82" i="36"/>
  <c r="P82" i="36"/>
  <c r="O82" i="36"/>
  <c r="N82" i="36"/>
  <c r="M82" i="36"/>
  <c r="L82" i="36"/>
  <c r="K82" i="36"/>
  <c r="J82" i="36"/>
  <c r="I82" i="36"/>
  <c r="H82" i="36"/>
  <c r="G82" i="36"/>
  <c r="F82" i="36"/>
  <c r="E82" i="36"/>
  <c r="D82" i="36"/>
  <c r="C82" i="36"/>
  <c r="B82" i="36"/>
  <c r="A82" i="36"/>
  <c r="S81" i="36"/>
  <c r="R81" i="36"/>
  <c r="Q81" i="36"/>
  <c r="P81" i="36"/>
  <c r="O81" i="36"/>
  <c r="N81" i="36"/>
  <c r="M81" i="36"/>
  <c r="L81" i="36"/>
  <c r="K81" i="36"/>
  <c r="J81" i="36"/>
  <c r="I81" i="36"/>
  <c r="H81" i="36"/>
  <c r="G81" i="36"/>
  <c r="F81" i="36"/>
  <c r="E81" i="36"/>
  <c r="D81" i="36"/>
  <c r="C81" i="36"/>
  <c r="B81" i="36"/>
  <c r="A81" i="36"/>
  <c r="S80" i="36"/>
  <c r="R80" i="36"/>
  <c r="Q80" i="36"/>
  <c r="P80" i="36"/>
  <c r="O80" i="36"/>
  <c r="N80" i="36"/>
  <c r="M80" i="36"/>
  <c r="L80" i="36"/>
  <c r="K80" i="36"/>
  <c r="J80" i="36"/>
  <c r="I80" i="36"/>
  <c r="H80" i="36"/>
  <c r="G80" i="36"/>
  <c r="F80" i="36"/>
  <c r="E80" i="36"/>
  <c r="D80" i="36"/>
  <c r="C80" i="36"/>
  <c r="B80" i="36"/>
  <c r="A80" i="36"/>
  <c r="S79" i="36"/>
  <c r="R79" i="36"/>
  <c r="Q79" i="36"/>
  <c r="P79" i="36"/>
  <c r="O79" i="36"/>
  <c r="N79" i="36"/>
  <c r="M79" i="36"/>
  <c r="L79" i="36"/>
  <c r="K79" i="36"/>
  <c r="J79" i="36"/>
  <c r="I79" i="36"/>
  <c r="H79" i="36"/>
  <c r="G79" i="36"/>
  <c r="F79" i="36"/>
  <c r="E79" i="36"/>
  <c r="D79" i="36"/>
  <c r="C79" i="36"/>
  <c r="B79" i="36"/>
  <c r="A79" i="36"/>
  <c r="S78" i="36"/>
  <c r="R78" i="36"/>
  <c r="Q78" i="36"/>
  <c r="P78" i="36"/>
  <c r="O78" i="36"/>
  <c r="N78" i="36"/>
  <c r="M78" i="36"/>
  <c r="L78" i="36"/>
  <c r="K78" i="36"/>
  <c r="J78" i="36"/>
  <c r="I78" i="36"/>
  <c r="H78" i="36"/>
  <c r="G78" i="36"/>
  <c r="F78" i="36"/>
  <c r="E78" i="36"/>
  <c r="D78" i="36"/>
  <c r="C78" i="36"/>
  <c r="B78" i="36"/>
  <c r="A78" i="36"/>
  <c r="S77" i="36"/>
  <c r="R77" i="36"/>
  <c r="Q77" i="36"/>
  <c r="P77" i="36"/>
  <c r="O77" i="36"/>
  <c r="N77" i="36"/>
  <c r="M77" i="36"/>
  <c r="L77" i="36"/>
  <c r="K77" i="36"/>
  <c r="J77" i="36"/>
  <c r="I77" i="36"/>
  <c r="H77" i="36"/>
  <c r="G77" i="36"/>
  <c r="F77" i="36"/>
  <c r="E77" i="36"/>
  <c r="D77" i="36"/>
  <c r="C77" i="36"/>
  <c r="B77" i="36"/>
  <c r="A77" i="36"/>
  <c r="S76" i="36"/>
  <c r="R76" i="36"/>
  <c r="Q76" i="36"/>
  <c r="P76" i="36"/>
  <c r="O76" i="36"/>
  <c r="N76" i="36"/>
  <c r="M76" i="36"/>
  <c r="L76" i="36"/>
  <c r="K76" i="36"/>
  <c r="J76" i="36"/>
  <c r="I76" i="36"/>
  <c r="H76" i="36"/>
  <c r="G76" i="36"/>
  <c r="F76" i="36"/>
  <c r="E76" i="36"/>
  <c r="D76" i="36"/>
  <c r="C76" i="36"/>
  <c r="B76" i="36"/>
  <c r="A76" i="36"/>
  <c r="S75" i="36"/>
  <c r="R75" i="36"/>
  <c r="Q75" i="36"/>
  <c r="P75" i="36"/>
  <c r="O75" i="36"/>
  <c r="N75" i="36"/>
  <c r="M75" i="36"/>
  <c r="L75" i="36"/>
  <c r="K75" i="36"/>
  <c r="J75" i="36"/>
  <c r="I75" i="36"/>
  <c r="H75" i="36"/>
  <c r="G75" i="36"/>
  <c r="F75" i="36"/>
  <c r="E75" i="36"/>
  <c r="D75" i="36"/>
  <c r="C75" i="36"/>
  <c r="B75" i="36"/>
  <c r="A75" i="36"/>
  <c r="S74" i="36"/>
  <c r="R74" i="36"/>
  <c r="Q74" i="36"/>
  <c r="P74" i="36"/>
  <c r="O74" i="36"/>
  <c r="N74" i="36"/>
  <c r="M74" i="36"/>
  <c r="L74" i="36"/>
  <c r="K74" i="36"/>
  <c r="J74" i="36"/>
  <c r="I74" i="36"/>
  <c r="H74" i="36"/>
  <c r="G74" i="36"/>
  <c r="F74" i="36"/>
  <c r="E74" i="36"/>
  <c r="D74" i="36"/>
  <c r="C74" i="36"/>
  <c r="B74" i="36"/>
  <c r="A74" i="36"/>
  <c r="S73" i="36"/>
  <c r="R73" i="36"/>
  <c r="Q73" i="36"/>
  <c r="P73" i="36"/>
  <c r="O73" i="36"/>
  <c r="N73" i="36"/>
  <c r="M73" i="36"/>
  <c r="L73" i="36"/>
  <c r="K73" i="36"/>
  <c r="J73" i="36"/>
  <c r="I73" i="36"/>
  <c r="H73" i="36"/>
  <c r="G73" i="36"/>
  <c r="F73" i="36"/>
  <c r="E73" i="36"/>
  <c r="D73" i="36"/>
  <c r="C73" i="36"/>
  <c r="B73" i="36"/>
  <c r="A73" i="36"/>
  <c r="S72" i="36"/>
  <c r="R72" i="36"/>
  <c r="Q72" i="36"/>
  <c r="P72" i="36"/>
  <c r="O72" i="36"/>
  <c r="N72" i="36"/>
  <c r="M72" i="36"/>
  <c r="L72" i="36"/>
  <c r="K72" i="36"/>
  <c r="J72" i="36"/>
  <c r="I72" i="36"/>
  <c r="H72" i="36"/>
  <c r="G72" i="36"/>
  <c r="F72" i="36"/>
  <c r="E72" i="36"/>
  <c r="D72" i="36"/>
  <c r="C72" i="36"/>
  <c r="B72" i="36"/>
  <c r="A72" i="36"/>
  <c r="S71" i="36"/>
  <c r="R71" i="36"/>
  <c r="Q71" i="36"/>
  <c r="P71" i="36"/>
  <c r="O71" i="36"/>
  <c r="N71" i="36"/>
  <c r="M71" i="36"/>
  <c r="L71" i="36"/>
  <c r="K71" i="36"/>
  <c r="J71" i="36"/>
  <c r="I71" i="36"/>
  <c r="H71" i="36"/>
  <c r="G71" i="36"/>
  <c r="F71" i="36"/>
  <c r="E71" i="36"/>
  <c r="D71" i="36"/>
  <c r="C71" i="36"/>
  <c r="B71" i="36"/>
  <c r="A71" i="36"/>
  <c r="S70" i="36"/>
  <c r="R70" i="36"/>
  <c r="Q70" i="36"/>
  <c r="P70" i="36"/>
  <c r="O70" i="36"/>
  <c r="N70" i="36"/>
  <c r="M70" i="36"/>
  <c r="L70" i="36"/>
  <c r="K70" i="36"/>
  <c r="J70" i="36"/>
  <c r="I70" i="36"/>
  <c r="H70" i="36"/>
  <c r="G70" i="36"/>
  <c r="F70" i="36"/>
  <c r="E70" i="36"/>
  <c r="D70" i="36"/>
  <c r="C70" i="36"/>
  <c r="B70" i="36"/>
  <c r="A70" i="36"/>
  <c r="S69" i="36"/>
  <c r="R69" i="36"/>
  <c r="Q69" i="36"/>
  <c r="P69" i="36"/>
  <c r="O69" i="36"/>
  <c r="N69" i="36"/>
  <c r="M69" i="36"/>
  <c r="L69" i="36"/>
  <c r="K69" i="36"/>
  <c r="J69" i="36"/>
  <c r="I69" i="36"/>
  <c r="H69" i="36"/>
  <c r="G69" i="36"/>
  <c r="F69" i="36"/>
  <c r="E69" i="36"/>
  <c r="D69" i="36"/>
  <c r="C69" i="36"/>
  <c r="B69" i="36"/>
  <c r="A69" i="36"/>
  <c r="S68" i="36"/>
  <c r="R68" i="36"/>
  <c r="Q68" i="36"/>
  <c r="P68" i="36"/>
  <c r="O68" i="36"/>
  <c r="N68" i="36"/>
  <c r="M68" i="36"/>
  <c r="L68" i="36"/>
  <c r="K68" i="36"/>
  <c r="J68" i="36"/>
  <c r="I68" i="36"/>
  <c r="H68" i="36"/>
  <c r="G68" i="36"/>
  <c r="F68" i="36"/>
  <c r="E68" i="36"/>
  <c r="D68" i="36"/>
  <c r="C68" i="36"/>
  <c r="B68" i="36"/>
  <c r="A68" i="36"/>
  <c r="S67" i="36"/>
  <c r="R67" i="36"/>
  <c r="Q67" i="36"/>
  <c r="P67" i="36"/>
  <c r="O67" i="36"/>
  <c r="N67" i="36"/>
  <c r="M67" i="36"/>
  <c r="L67" i="36"/>
  <c r="K67" i="36"/>
  <c r="J67" i="36"/>
  <c r="I67" i="36"/>
  <c r="H67" i="36"/>
  <c r="G67" i="36"/>
  <c r="F67" i="36"/>
  <c r="E67" i="36"/>
  <c r="D67" i="36"/>
  <c r="C67" i="36"/>
  <c r="B67" i="36"/>
  <c r="A67" i="36"/>
  <c r="S66" i="36"/>
  <c r="R66" i="36"/>
  <c r="Q66" i="36"/>
  <c r="P66" i="36"/>
  <c r="O66" i="36"/>
  <c r="N66" i="36"/>
  <c r="M66" i="36"/>
  <c r="L66" i="36"/>
  <c r="K66" i="36"/>
  <c r="J66" i="36"/>
  <c r="I66" i="36"/>
  <c r="H66" i="36"/>
  <c r="G66" i="36"/>
  <c r="F66" i="36"/>
  <c r="E66" i="36"/>
  <c r="D66" i="36"/>
  <c r="C66" i="36"/>
  <c r="B66" i="36"/>
  <c r="A66" i="36"/>
  <c r="S65" i="36"/>
  <c r="R65" i="36"/>
  <c r="Q65" i="36"/>
  <c r="P65" i="36"/>
  <c r="O65" i="36"/>
  <c r="N65" i="36"/>
  <c r="M65" i="36"/>
  <c r="L65" i="36"/>
  <c r="K65" i="36"/>
  <c r="J65" i="36"/>
  <c r="I65" i="36"/>
  <c r="H65" i="36"/>
  <c r="G65" i="36"/>
  <c r="F65" i="36"/>
  <c r="E65" i="36"/>
  <c r="D65" i="36"/>
  <c r="C65" i="36"/>
  <c r="B65" i="36"/>
  <c r="A65" i="36"/>
  <c r="S64" i="36"/>
  <c r="R64" i="36"/>
  <c r="Q64" i="36"/>
  <c r="P64" i="36"/>
  <c r="O64" i="36"/>
  <c r="N64" i="36"/>
  <c r="M64" i="36"/>
  <c r="L64" i="36"/>
  <c r="K64" i="36"/>
  <c r="J64" i="36"/>
  <c r="I64" i="36"/>
  <c r="H64" i="36"/>
  <c r="G64" i="36"/>
  <c r="F64" i="36"/>
  <c r="E64" i="36"/>
  <c r="D64" i="36"/>
  <c r="C64" i="36"/>
  <c r="B64" i="36"/>
  <c r="A64" i="36"/>
  <c r="S63" i="36"/>
  <c r="R63" i="36"/>
  <c r="Q63" i="36"/>
  <c r="P63" i="36"/>
  <c r="O63" i="36"/>
  <c r="N63" i="36"/>
  <c r="M63" i="36"/>
  <c r="L63" i="36"/>
  <c r="K63" i="36"/>
  <c r="J63" i="36"/>
  <c r="I63" i="36"/>
  <c r="H63" i="36"/>
  <c r="G63" i="36"/>
  <c r="F63" i="36"/>
  <c r="E63" i="36"/>
  <c r="D63" i="36"/>
  <c r="C63" i="36"/>
  <c r="B63" i="36"/>
  <c r="A63" i="36"/>
  <c r="S62" i="36"/>
  <c r="R62" i="36"/>
  <c r="Q62" i="36"/>
  <c r="P62" i="36"/>
  <c r="O62" i="36"/>
  <c r="N62" i="36"/>
  <c r="M62" i="36"/>
  <c r="L62" i="36"/>
  <c r="K62" i="36"/>
  <c r="J62" i="36"/>
  <c r="I62" i="36"/>
  <c r="H62" i="36"/>
  <c r="G62" i="36"/>
  <c r="F62" i="36"/>
  <c r="E62" i="36"/>
  <c r="D62" i="36"/>
  <c r="C62" i="36"/>
  <c r="B62" i="36"/>
  <c r="A62" i="36"/>
  <c r="S61" i="36"/>
  <c r="R61" i="36"/>
  <c r="Q61" i="36"/>
  <c r="P61" i="36"/>
  <c r="O61" i="36"/>
  <c r="N61" i="36"/>
  <c r="M61" i="36"/>
  <c r="L61" i="36"/>
  <c r="K61" i="36"/>
  <c r="J61" i="36"/>
  <c r="I61" i="36"/>
  <c r="H61" i="36"/>
  <c r="G61" i="36"/>
  <c r="F61" i="36"/>
  <c r="E61" i="36"/>
  <c r="D61" i="36"/>
  <c r="C61" i="36"/>
  <c r="B61" i="36"/>
  <c r="A61" i="36"/>
  <c r="S60" i="36"/>
  <c r="R60" i="36"/>
  <c r="Q60" i="36"/>
  <c r="P60" i="36"/>
  <c r="O60" i="36"/>
  <c r="N60" i="36"/>
  <c r="M60" i="36"/>
  <c r="L60" i="36"/>
  <c r="K60" i="36"/>
  <c r="J60" i="36"/>
  <c r="I60" i="36"/>
  <c r="H60" i="36"/>
  <c r="G60" i="36"/>
  <c r="F60" i="36"/>
  <c r="E60" i="36"/>
  <c r="D60" i="36"/>
  <c r="C60" i="36"/>
  <c r="B60" i="36"/>
  <c r="A60" i="36"/>
  <c r="S59" i="36"/>
  <c r="R59" i="36"/>
  <c r="Q59" i="36"/>
  <c r="P59" i="36"/>
  <c r="O59" i="36"/>
  <c r="N59" i="36"/>
  <c r="M59" i="36"/>
  <c r="L59" i="36"/>
  <c r="K59" i="36"/>
  <c r="J59" i="36"/>
  <c r="I59" i="36"/>
  <c r="H59" i="36"/>
  <c r="G59" i="36"/>
  <c r="F59" i="36"/>
  <c r="E59" i="36"/>
  <c r="D59" i="36"/>
  <c r="C59" i="36"/>
  <c r="B59" i="36"/>
  <c r="A59" i="36"/>
  <c r="S58" i="36"/>
  <c r="R58" i="36"/>
  <c r="Q58" i="36"/>
  <c r="P58" i="36"/>
  <c r="O58" i="36"/>
  <c r="N58" i="36"/>
  <c r="M58" i="36"/>
  <c r="L58" i="36"/>
  <c r="K58" i="36"/>
  <c r="J58" i="36"/>
  <c r="I58" i="36"/>
  <c r="H58" i="36"/>
  <c r="G58" i="36"/>
  <c r="F58" i="36"/>
  <c r="E58" i="36"/>
  <c r="D58" i="36"/>
  <c r="C58" i="36"/>
  <c r="B58" i="36"/>
  <c r="A58" i="36"/>
  <c r="S57" i="36"/>
  <c r="R57" i="36"/>
  <c r="Q57" i="36"/>
  <c r="P57" i="36"/>
  <c r="O57" i="36"/>
  <c r="N57" i="36"/>
  <c r="M57" i="36"/>
  <c r="L57" i="36"/>
  <c r="K57" i="36"/>
  <c r="J57" i="36"/>
  <c r="I57" i="36"/>
  <c r="H57" i="36"/>
  <c r="G57" i="36"/>
  <c r="F57" i="36"/>
  <c r="E57" i="36"/>
  <c r="D57" i="36"/>
  <c r="C57" i="36"/>
  <c r="B57" i="36"/>
  <c r="A57" i="36"/>
  <c r="S56" i="36"/>
  <c r="R56" i="36"/>
  <c r="Q56" i="36"/>
  <c r="P56" i="36"/>
  <c r="O56" i="36"/>
  <c r="N56" i="36"/>
  <c r="M56" i="36"/>
  <c r="L56" i="36"/>
  <c r="K56" i="36"/>
  <c r="J56" i="36"/>
  <c r="I56" i="36"/>
  <c r="H56" i="36"/>
  <c r="G56" i="36"/>
  <c r="F56" i="36"/>
  <c r="E56" i="36"/>
  <c r="D56" i="36"/>
  <c r="C56" i="36"/>
  <c r="B56" i="36"/>
  <c r="A56" i="36"/>
  <c r="S55" i="36"/>
  <c r="R55" i="36"/>
  <c r="Q55" i="36"/>
  <c r="P55" i="36"/>
  <c r="O55" i="36"/>
  <c r="N55" i="36"/>
  <c r="M55" i="36"/>
  <c r="L55" i="36"/>
  <c r="K55" i="36"/>
  <c r="J55" i="36"/>
  <c r="I55" i="36"/>
  <c r="H55" i="36"/>
  <c r="G55" i="36"/>
  <c r="F55" i="36"/>
  <c r="E55" i="36"/>
  <c r="D55" i="36"/>
  <c r="C55" i="36"/>
  <c r="B55" i="36"/>
  <c r="A55" i="36"/>
  <c r="S54" i="36"/>
  <c r="R54" i="36"/>
  <c r="Q54" i="36"/>
  <c r="P54" i="36"/>
  <c r="O54" i="36"/>
  <c r="N54" i="36"/>
  <c r="M54" i="36"/>
  <c r="L54" i="36"/>
  <c r="K54" i="36"/>
  <c r="J54" i="36"/>
  <c r="I54" i="36"/>
  <c r="H54" i="36"/>
  <c r="G54" i="36"/>
  <c r="F54" i="36"/>
  <c r="E54" i="36"/>
  <c r="D54" i="36"/>
  <c r="C54" i="36"/>
  <c r="B54" i="36"/>
  <c r="A54" i="36"/>
  <c r="S53" i="36"/>
  <c r="R53" i="36"/>
  <c r="Q53" i="36"/>
  <c r="P53" i="36"/>
  <c r="O53" i="36"/>
  <c r="N53" i="36"/>
  <c r="M53" i="36"/>
  <c r="L53" i="36"/>
  <c r="K53" i="36"/>
  <c r="J53" i="36"/>
  <c r="I53" i="36"/>
  <c r="H53" i="36"/>
  <c r="G53" i="36"/>
  <c r="F53" i="36"/>
  <c r="E53" i="36"/>
  <c r="D53" i="36"/>
  <c r="C53" i="36"/>
  <c r="B53" i="36"/>
  <c r="A53" i="36"/>
  <c r="S52" i="36"/>
  <c r="R52" i="36"/>
  <c r="Q52" i="36"/>
  <c r="P52" i="36"/>
  <c r="O52" i="36"/>
  <c r="N52" i="36"/>
  <c r="M52" i="36"/>
  <c r="L52" i="36"/>
  <c r="K52" i="36"/>
  <c r="J52" i="36"/>
  <c r="I52" i="36"/>
  <c r="H52" i="36"/>
  <c r="G52" i="36"/>
  <c r="F52" i="36"/>
  <c r="E52" i="36"/>
  <c r="D52" i="36"/>
  <c r="C52" i="36"/>
  <c r="B52" i="36"/>
  <c r="A52" i="36"/>
  <c r="S51" i="36"/>
  <c r="R51" i="36"/>
  <c r="Q51" i="36"/>
  <c r="P51" i="36"/>
  <c r="O51" i="36"/>
  <c r="N51" i="36"/>
  <c r="M51" i="36"/>
  <c r="L51" i="36"/>
  <c r="K51" i="36"/>
  <c r="J51" i="36"/>
  <c r="I51" i="36"/>
  <c r="H51" i="36"/>
  <c r="G51" i="36"/>
  <c r="F51" i="36"/>
  <c r="E51" i="36"/>
  <c r="D51" i="36"/>
  <c r="C51" i="36"/>
  <c r="B51" i="36"/>
  <c r="A51" i="36"/>
  <c r="S50" i="36"/>
  <c r="R50" i="36"/>
  <c r="Q50" i="36"/>
  <c r="P50" i="36"/>
  <c r="O50" i="36"/>
  <c r="N50" i="36"/>
  <c r="M50" i="36"/>
  <c r="L50" i="36"/>
  <c r="K50" i="36"/>
  <c r="J50" i="36"/>
  <c r="I50" i="36"/>
  <c r="H50" i="36"/>
  <c r="G50" i="36"/>
  <c r="F50" i="36"/>
  <c r="E50" i="36"/>
  <c r="D50" i="36"/>
  <c r="C50" i="36"/>
  <c r="B50" i="36"/>
  <c r="A50" i="36"/>
  <c r="S49" i="36"/>
  <c r="R49" i="36"/>
  <c r="Q49" i="36"/>
  <c r="P49" i="36"/>
  <c r="O49" i="36"/>
  <c r="N49" i="36"/>
  <c r="M49" i="36"/>
  <c r="L49" i="36"/>
  <c r="K49" i="36"/>
  <c r="J49" i="36"/>
  <c r="I49" i="36"/>
  <c r="H49" i="36"/>
  <c r="G49" i="36"/>
  <c r="F49" i="36"/>
  <c r="E49" i="36"/>
  <c r="D49" i="36"/>
  <c r="C49" i="36"/>
  <c r="B49" i="36"/>
  <c r="A49" i="36"/>
  <c r="S48" i="36"/>
  <c r="R48" i="36"/>
  <c r="Q48" i="36"/>
  <c r="P48" i="36"/>
  <c r="O48" i="36"/>
  <c r="N48" i="36"/>
  <c r="M48" i="36"/>
  <c r="L48" i="36"/>
  <c r="K48" i="36"/>
  <c r="J48" i="36"/>
  <c r="I48" i="36"/>
  <c r="H48" i="36"/>
  <c r="G48" i="36"/>
  <c r="F48" i="36"/>
  <c r="E48" i="36"/>
  <c r="D48" i="36"/>
  <c r="C48" i="36"/>
  <c r="B48" i="36"/>
  <c r="A48" i="36"/>
  <c r="S47" i="36"/>
  <c r="R47" i="36"/>
  <c r="Q47" i="36"/>
  <c r="P47" i="36"/>
  <c r="O47" i="36"/>
  <c r="N47" i="36"/>
  <c r="M47" i="36"/>
  <c r="L47" i="36"/>
  <c r="K47" i="36"/>
  <c r="J47" i="36"/>
  <c r="I47" i="36"/>
  <c r="H47" i="36"/>
  <c r="G47" i="36"/>
  <c r="F47" i="36"/>
  <c r="E47" i="36"/>
  <c r="D47" i="36"/>
  <c r="C47" i="36"/>
  <c r="B47" i="36"/>
  <c r="A47" i="36"/>
  <c r="S46" i="36"/>
  <c r="R46" i="36"/>
  <c r="Q46" i="36"/>
  <c r="P46" i="36"/>
  <c r="O46" i="36"/>
  <c r="N46" i="36"/>
  <c r="M46" i="36"/>
  <c r="L46" i="36"/>
  <c r="K46" i="36"/>
  <c r="J46" i="36"/>
  <c r="I46" i="36"/>
  <c r="H46" i="36"/>
  <c r="G46" i="36"/>
  <c r="F46" i="36"/>
  <c r="E46" i="36"/>
  <c r="D46" i="36"/>
  <c r="C46" i="36"/>
  <c r="B46" i="36"/>
  <c r="A46" i="36"/>
  <c r="S45" i="36"/>
  <c r="R45" i="36"/>
  <c r="Q45" i="36"/>
  <c r="P45" i="36"/>
  <c r="O45" i="36"/>
  <c r="N45" i="36"/>
  <c r="M45" i="36"/>
  <c r="L45" i="36"/>
  <c r="K45" i="36"/>
  <c r="J45" i="36"/>
  <c r="I45" i="36"/>
  <c r="H45" i="36"/>
  <c r="G45" i="36"/>
  <c r="F45" i="36"/>
  <c r="E45" i="36"/>
  <c r="D45" i="36"/>
  <c r="C45" i="36"/>
  <c r="B45" i="36"/>
  <c r="A45" i="36"/>
  <c r="S44" i="36"/>
  <c r="R44" i="36"/>
  <c r="Q44" i="36"/>
  <c r="P44" i="36"/>
  <c r="O44" i="36"/>
  <c r="N44" i="36"/>
  <c r="M44" i="36"/>
  <c r="L44" i="36"/>
  <c r="K44" i="36"/>
  <c r="J44" i="36"/>
  <c r="I44" i="36"/>
  <c r="H44" i="36"/>
  <c r="G44" i="36"/>
  <c r="F44" i="36"/>
  <c r="E44" i="36"/>
  <c r="D44" i="36"/>
  <c r="C44" i="36"/>
  <c r="B44" i="36"/>
  <c r="A44" i="36"/>
  <c r="S43" i="36"/>
  <c r="R43" i="36"/>
  <c r="Q43" i="36"/>
  <c r="P43" i="36"/>
  <c r="O43" i="36"/>
  <c r="N43" i="36"/>
  <c r="M43" i="36"/>
  <c r="L43" i="36"/>
  <c r="K43" i="36"/>
  <c r="J43" i="36"/>
  <c r="I43" i="36"/>
  <c r="H43" i="36"/>
  <c r="G43" i="36"/>
  <c r="F43" i="36"/>
  <c r="E43" i="36"/>
  <c r="D43" i="36"/>
  <c r="C43" i="36"/>
  <c r="B43" i="36"/>
  <c r="A43" i="36"/>
  <c r="S42" i="36"/>
  <c r="R42" i="36"/>
  <c r="Q42" i="36"/>
  <c r="P42" i="36"/>
  <c r="O42" i="36"/>
  <c r="N42" i="36"/>
  <c r="M42" i="36"/>
  <c r="L42" i="36"/>
  <c r="K42" i="36"/>
  <c r="J42" i="36"/>
  <c r="I42" i="36"/>
  <c r="H42" i="36"/>
  <c r="G42" i="36"/>
  <c r="F42" i="36"/>
  <c r="E42" i="36"/>
  <c r="D42" i="36"/>
  <c r="C42" i="36"/>
  <c r="B42" i="36"/>
  <c r="A42" i="36"/>
  <c r="S41" i="36"/>
  <c r="R41" i="36"/>
  <c r="Q41" i="36"/>
  <c r="P41" i="36"/>
  <c r="O41" i="36"/>
  <c r="N41" i="36"/>
  <c r="M41" i="36"/>
  <c r="L41" i="36"/>
  <c r="K41" i="36"/>
  <c r="J41" i="36"/>
  <c r="I41" i="36"/>
  <c r="H41" i="36"/>
  <c r="G41" i="36"/>
  <c r="F41" i="36"/>
  <c r="E41" i="36"/>
  <c r="D41" i="36"/>
  <c r="C41" i="36"/>
  <c r="B41" i="36"/>
  <c r="A41" i="36"/>
  <c r="S40" i="36"/>
  <c r="R40" i="36"/>
  <c r="Q40" i="36"/>
  <c r="P40" i="36"/>
  <c r="O40" i="36"/>
  <c r="N40" i="36"/>
  <c r="M40" i="36"/>
  <c r="L40" i="36"/>
  <c r="K40" i="36"/>
  <c r="J40" i="36"/>
  <c r="I40" i="36"/>
  <c r="H40" i="36"/>
  <c r="G40" i="36"/>
  <c r="F40" i="36"/>
  <c r="E40" i="36"/>
  <c r="D40" i="36"/>
  <c r="C40" i="36"/>
  <c r="B40" i="36"/>
  <c r="A40" i="36"/>
  <c r="S39" i="36"/>
  <c r="R39" i="36"/>
  <c r="Q39" i="36"/>
  <c r="P39" i="36"/>
  <c r="O39" i="36"/>
  <c r="N39" i="36"/>
  <c r="M39" i="36"/>
  <c r="L39" i="36"/>
  <c r="K39" i="36"/>
  <c r="J39" i="36"/>
  <c r="I39" i="36"/>
  <c r="H39" i="36"/>
  <c r="G39" i="36"/>
  <c r="F39" i="36"/>
  <c r="E39" i="36"/>
  <c r="D39" i="36"/>
  <c r="C39" i="36"/>
  <c r="B39" i="36"/>
  <c r="A39" i="36"/>
  <c r="S38" i="36"/>
  <c r="R38" i="36"/>
  <c r="Q38" i="36"/>
  <c r="P38" i="36"/>
  <c r="O38" i="36"/>
  <c r="N38" i="36"/>
  <c r="M38" i="36"/>
  <c r="L38" i="36"/>
  <c r="K38" i="36"/>
  <c r="J38" i="36"/>
  <c r="I38" i="36"/>
  <c r="H38" i="36"/>
  <c r="G38" i="36"/>
  <c r="F38" i="36"/>
  <c r="E38" i="36"/>
  <c r="D38" i="36"/>
  <c r="C38" i="36"/>
  <c r="B38" i="36"/>
  <c r="A38" i="36"/>
  <c r="S37" i="36"/>
  <c r="R37" i="36"/>
  <c r="Q37" i="36"/>
  <c r="P37" i="36"/>
  <c r="O37" i="36"/>
  <c r="N37" i="36"/>
  <c r="M37" i="36"/>
  <c r="L37" i="36"/>
  <c r="K37" i="36"/>
  <c r="J37" i="36"/>
  <c r="I37" i="36"/>
  <c r="H37" i="36"/>
  <c r="G37" i="36"/>
  <c r="F37" i="36"/>
  <c r="E37" i="36"/>
  <c r="D37" i="36"/>
  <c r="C37" i="36"/>
  <c r="B37" i="36"/>
  <c r="A37" i="36"/>
  <c r="S36" i="36"/>
  <c r="R36" i="36"/>
  <c r="Q36" i="36"/>
  <c r="P36" i="36"/>
  <c r="O36" i="36"/>
  <c r="N36" i="36"/>
  <c r="M36" i="36"/>
  <c r="L36" i="36"/>
  <c r="K36" i="36"/>
  <c r="J36" i="36"/>
  <c r="I36" i="36"/>
  <c r="H36" i="36"/>
  <c r="G36" i="36"/>
  <c r="F36" i="36"/>
  <c r="E36" i="36"/>
  <c r="D36" i="36"/>
  <c r="C36" i="36"/>
  <c r="B36" i="36"/>
  <c r="A36" i="36"/>
  <c r="S35" i="36"/>
  <c r="R35" i="36"/>
  <c r="Q35" i="36"/>
  <c r="P35" i="36"/>
  <c r="O35" i="36"/>
  <c r="N35" i="36"/>
  <c r="M35" i="36"/>
  <c r="L35" i="36"/>
  <c r="K35" i="36"/>
  <c r="J35" i="36"/>
  <c r="I35" i="36"/>
  <c r="H35" i="36"/>
  <c r="G35" i="36"/>
  <c r="F35" i="36"/>
  <c r="E35" i="36"/>
  <c r="D35" i="36"/>
  <c r="C35" i="36"/>
  <c r="B35" i="36"/>
  <c r="A35" i="36"/>
  <c r="S34" i="36"/>
  <c r="R34" i="36"/>
  <c r="Q34" i="36"/>
  <c r="P34" i="36"/>
  <c r="O34" i="36"/>
  <c r="N34" i="36"/>
  <c r="M34" i="36"/>
  <c r="L34" i="36"/>
  <c r="K34" i="36"/>
  <c r="J34" i="36"/>
  <c r="I34" i="36"/>
  <c r="H34" i="36"/>
  <c r="G34" i="36"/>
  <c r="F34" i="36"/>
  <c r="E34" i="36"/>
  <c r="D34" i="36"/>
  <c r="C34" i="36"/>
  <c r="B34" i="36"/>
  <c r="A34" i="36"/>
  <c r="S33" i="36"/>
  <c r="R33" i="36"/>
  <c r="Q33" i="36"/>
  <c r="P33" i="36"/>
  <c r="O33" i="36"/>
  <c r="N33" i="36"/>
  <c r="M33" i="36"/>
  <c r="L33" i="36"/>
  <c r="K33" i="36"/>
  <c r="J33" i="36"/>
  <c r="I33" i="36"/>
  <c r="H33" i="36"/>
  <c r="G33" i="36"/>
  <c r="F33" i="36"/>
  <c r="E33" i="36"/>
  <c r="D33" i="36"/>
  <c r="C33" i="36"/>
  <c r="B33" i="36"/>
  <c r="A33" i="36"/>
  <c r="S32" i="36"/>
  <c r="R32" i="36"/>
  <c r="Q32" i="36"/>
  <c r="P32" i="36"/>
  <c r="O32" i="36"/>
  <c r="N32" i="36"/>
  <c r="M32" i="36"/>
  <c r="L32" i="36"/>
  <c r="K32" i="36"/>
  <c r="J32" i="36"/>
  <c r="I32" i="36"/>
  <c r="H32" i="36"/>
  <c r="G32" i="36"/>
  <c r="F32" i="36"/>
  <c r="E32" i="36"/>
  <c r="D32" i="36"/>
  <c r="C32" i="36"/>
  <c r="B32" i="36"/>
  <c r="A32" i="36"/>
  <c r="S31" i="36"/>
  <c r="R31" i="36"/>
  <c r="Q31" i="36"/>
  <c r="P31" i="36"/>
  <c r="O31" i="36"/>
  <c r="N31" i="36"/>
  <c r="M31" i="36"/>
  <c r="L31" i="36"/>
  <c r="K31" i="36"/>
  <c r="J31" i="36"/>
  <c r="I31" i="36"/>
  <c r="H31" i="36"/>
  <c r="G31" i="36"/>
  <c r="F31" i="36"/>
  <c r="E31" i="36"/>
  <c r="D31" i="36"/>
  <c r="C31" i="36"/>
  <c r="B31" i="36"/>
  <c r="A31" i="36"/>
  <c r="S30" i="36"/>
  <c r="R30" i="36"/>
  <c r="Q30" i="36"/>
  <c r="P30" i="36"/>
  <c r="O30" i="36"/>
  <c r="N30" i="36"/>
  <c r="M30" i="36"/>
  <c r="L30" i="36"/>
  <c r="K30" i="36"/>
  <c r="J30" i="36"/>
  <c r="I30" i="36"/>
  <c r="H30" i="36"/>
  <c r="G30" i="36"/>
  <c r="F30" i="36"/>
  <c r="E30" i="36"/>
  <c r="D30" i="36"/>
  <c r="C30" i="36"/>
  <c r="B30" i="36"/>
  <c r="A30" i="36"/>
  <c r="S29" i="36"/>
  <c r="R29" i="36"/>
  <c r="Q29" i="36"/>
  <c r="P29" i="36"/>
  <c r="O29" i="36"/>
  <c r="N29" i="36"/>
  <c r="M29" i="36"/>
  <c r="L29" i="36"/>
  <c r="K29" i="36"/>
  <c r="J29" i="36"/>
  <c r="I29" i="36"/>
  <c r="H29" i="36"/>
  <c r="G29" i="36"/>
  <c r="F29" i="36"/>
  <c r="E29" i="36"/>
  <c r="D29" i="36"/>
  <c r="C29" i="36"/>
  <c r="B29" i="36"/>
  <c r="A29" i="36"/>
  <c r="S28" i="36"/>
  <c r="R28" i="36"/>
  <c r="Q28" i="36"/>
  <c r="P28" i="36"/>
  <c r="O28" i="36"/>
  <c r="N28" i="36"/>
  <c r="M28" i="36"/>
  <c r="L28" i="36"/>
  <c r="K28" i="36"/>
  <c r="J28" i="36"/>
  <c r="I28" i="36"/>
  <c r="H28" i="36"/>
  <c r="G28" i="36"/>
  <c r="F28" i="36"/>
  <c r="E28" i="36"/>
  <c r="D28" i="36"/>
  <c r="C28" i="36"/>
  <c r="B28" i="36"/>
  <c r="A28" i="36"/>
  <c r="S27" i="36"/>
  <c r="R27" i="36"/>
  <c r="Q27" i="36"/>
  <c r="P27" i="36"/>
  <c r="O27" i="36"/>
  <c r="N27" i="36"/>
  <c r="M27" i="36"/>
  <c r="L27" i="36"/>
  <c r="K27" i="36"/>
  <c r="J27" i="36"/>
  <c r="I27" i="36"/>
  <c r="H27" i="36"/>
  <c r="G27" i="36"/>
  <c r="F27" i="36"/>
  <c r="E27" i="36"/>
  <c r="D27" i="36"/>
  <c r="C27" i="36"/>
  <c r="B27" i="36"/>
  <c r="A27" i="36"/>
  <c r="S26" i="36"/>
  <c r="R26" i="36"/>
  <c r="Q26" i="36"/>
  <c r="P26" i="36"/>
  <c r="O26" i="36"/>
  <c r="N26" i="36"/>
  <c r="M26" i="36"/>
  <c r="L26" i="36"/>
  <c r="K26" i="36"/>
  <c r="J26" i="36"/>
  <c r="I26" i="36"/>
  <c r="H26" i="36"/>
  <c r="G26" i="36"/>
  <c r="F26" i="36"/>
  <c r="E26" i="36"/>
  <c r="D26" i="36"/>
  <c r="C26" i="36"/>
  <c r="B26" i="36"/>
  <c r="A26" i="36"/>
  <c r="S25" i="36"/>
  <c r="R25" i="36"/>
  <c r="Q25" i="36"/>
  <c r="P25" i="36"/>
  <c r="O25" i="36"/>
  <c r="N25" i="36"/>
  <c r="M25" i="36"/>
  <c r="L25" i="36"/>
  <c r="K25" i="36"/>
  <c r="J25" i="36"/>
  <c r="I25" i="36"/>
  <c r="H25" i="36"/>
  <c r="G25" i="36"/>
  <c r="F25" i="36"/>
  <c r="E25" i="36"/>
  <c r="D25" i="36"/>
  <c r="C25" i="36"/>
  <c r="B25" i="36"/>
  <c r="A25" i="36"/>
  <c r="S24" i="36"/>
  <c r="R24" i="36"/>
  <c r="Q24" i="36"/>
  <c r="P24" i="36"/>
  <c r="O24" i="36"/>
  <c r="N24" i="36"/>
  <c r="M24" i="36"/>
  <c r="L24" i="36"/>
  <c r="K24" i="36"/>
  <c r="J24" i="36"/>
  <c r="I24" i="36"/>
  <c r="H24" i="36"/>
  <c r="G24" i="36"/>
  <c r="F24" i="36"/>
  <c r="E24" i="36"/>
  <c r="D24" i="36"/>
  <c r="C24" i="36"/>
  <c r="B24" i="36"/>
  <c r="A24" i="36"/>
  <c r="S23" i="36"/>
  <c r="R23" i="36"/>
  <c r="Q23" i="36"/>
  <c r="P23" i="36"/>
  <c r="O23" i="36"/>
  <c r="N23" i="36"/>
  <c r="M23" i="36"/>
  <c r="L23" i="36"/>
  <c r="K23" i="36"/>
  <c r="J23" i="36"/>
  <c r="I23" i="36"/>
  <c r="H23" i="36"/>
  <c r="G23" i="36"/>
  <c r="F23" i="36"/>
  <c r="E23" i="36"/>
  <c r="D23" i="36"/>
  <c r="C23" i="36"/>
  <c r="B23" i="36"/>
  <c r="A23" i="36"/>
  <c r="S22" i="36"/>
  <c r="R22" i="36"/>
  <c r="Q22" i="36"/>
  <c r="P22" i="36"/>
  <c r="O22" i="36"/>
  <c r="N22" i="36"/>
  <c r="M22" i="36"/>
  <c r="L22" i="36"/>
  <c r="K22" i="36"/>
  <c r="J22" i="36"/>
  <c r="I22" i="36"/>
  <c r="H22" i="36"/>
  <c r="G22" i="36"/>
  <c r="F22" i="36"/>
  <c r="E22" i="36"/>
  <c r="D22" i="36"/>
  <c r="C22" i="36"/>
  <c r="B22" i="36"/>
  <c r="A22" i="36"/>
  <c r="S21" i="36"/>
  <c r="R21" i="36"/>
  <c r="Q21" i="36"/>
  <c r="P21" i="36"/>
  <c r="O21" i="36"/>
  <c r="N21" i="36"/>
  <c r="M21" i="36"/>
  <c r="L21" i="36"/>
  <c r="K21" i="36"/>
  <c r="J21" i="36"/>
  <c r="I21" i="36"/>
  <c r="H21" i="36"/>
  <c r="G21" i="36"/>
  <c r="F21" i="36"/>
  <c r="E21" i="36"/>
  <c r="D21" i="36"/>
  <c r="C21" i="36"/>
  <c r="B21" i="36"/>
  <c r="A21" i="36"/>
  <c r="S20" i="36"/>
  <c r="R20" i="36"/>
  <c r="Q20" i="36"/>
  <c r="P20" i="36"/>
  <c r="O20" i="36"/>
  <c r="N20" i="36"/>
  <c r="M20" i="36"/>
  <c r="L20" i="36"/>
  <c r="K20" i="36"/>
  <c r="J20" i="36"/>
  <c r="I20" i="36"/>
  <c r="H20" i="36"/>
  <c r="G20" i="36"/>
  <c r="F20" i="36"/>
  <c r="E20" i="36"/>
  <c r="D20" i="36"/>
  <c r="C20" i="36"/>
  <c r="B20" i="36"/>
  <c r="A20" i="36"/>
  <c r="S19" i="36"/>
  <c r="R19" i="36"/>
  <c r="Q19" i="36"/>
  <c r="P19" i="36"/>
  <c r="O19" i="36"/>
  <c r="N19" i="36"/>
  <c r="M19" i="36"/>
  <c r="L19" i="36"/>
  <c r="K19" i="36"/>
  <c r="J19" i="36"/>
  <c r="I19" i="36"/>
  <c r="H19" i="36"/>
  <c r="G19" i="36"/>
  <c r="F19" i="36"/>
  <c r="E19" i="36"/>
  <c r="D19" i="36"/>
  <c r="C19" i="36"/>
  <c r="B19" i="36"/>
  <c r="A19" i="36"/>
  <c r="S18" i="36"/>
  <c r="R18" i="36"/>
  <c r="Q18" i="36"/>
  <c r="P18" i="36"/>
  <c r="O18" i="36"/>
  <c r="N18" i="36"/>
  <c r="M18" i="36"/>
  <c r="L18" i="36"/>
  <c r="K18" i="36"/>
  <c r="J18" i="36"/>
  <c r="I18" i="36"/>
  <c r="H18" i="36"/>
  <c r="G18" i="36"/>
  <c r="F18" i="36"/>
  <c r="E18" i="36"/>
  <c r="D18" i="36"/>
  <c r="C18" i="36"/>
  <c r="B18" i="36"/>
  <c r="A18" i="36"/>
  <c r="S17" i="36"/>
  <c r="R17" i="36"/>
  <c r="Q17" i="36"/>
  <c r="P17" i="36"/>
  <c r="O17" i="36"/>
  <c r="N17" i="36"/>
  <c r="M17" i="36"/>
  <c r="L17" i="36"/>
  <c r="K17" i="36"/>
  <c r="J17" i="36"/>
  <c r="I17" i="36"/>
  <c r="H17" i="36"/>
  <c r="G17" i="36"/>
  <c r="F17" i="36"/>
  <c r="E17" i="36"/>
  <c r="D17" i="36"/>
  <c r="C17" i="36"/>
  <c r="B17" i="36"/>
  <c r="A17" i="36"/>
  <c r="S16" i="36"/>
  <c r="R16" i="36"/>
  <c r="Q16" i="36"/>
  <c r="P16" i="36"/>
  <c r="O16" i="36"/>
  <c r="N16" i="36"/>
  <c r="M16" i="36"/>
  <c r="L16" i="36"/>
  <c r="K16" i="36"/>
  <c r="J16" i="36"/>
  <c r="I16" i="36"/>
  <c r="H16" i="36"/>
  <c r="G16" i="36"/>
  <c r="F16" i="36"/>
  <c r="E16" i="36"/>
  <c r="D16" i="36"/>
  <c r="C16" i="36"/>
  <c r="B16" i="36"/>
  <c r="A16" i="36"/>
  <c r="S15" i="36"/>
  <c r="R15" i="36"/>
  <c r="Q15" i="36"/>
  <c r="P15" i="36"/>
  <c r="O15" i="36"/>
  <c r="N15" i="36"/>
  <c r="M15" i="36"/>
  <c r="L15" i="36"/>
  <c r="K15" i="36"/>
  <c r="J15" i="36"/>
  <c r="I15" i="36"/>
  <c r="H15" i="36"/>
  <c r="G15" i="36"/>
  <c r="F15" i="36"/>
  <c r="E15" i="36"/>
  <c r="D15" i="36"/>
  <c r="C15" i="36"/>
  <c r="B15" i="36"/>
  <c r="A15" i="36"/>
  <c r="S14" i="36"/>
  <c r="R14" i="36"/>
  <c r="Q14" i="36"/>
  <c r="P14" i="36"/>
  <c r="O14" i="36"/>
  <c r="N14" i="36"/>
  <c r="M14" i="36"/>
  <c r="L14" i="36"/>
  <c r="K14" i="36"/>
  <c r="J14" i="36"/>
  <c r="I14" i="36"/>
  <c r="H14" i="36"/>
  <c r="G14" i="36"/>
  <c r="F14" i="36"/>
  <c r="E14" i="36"/>
  <c r="D14" i="36"/>
  <c r="C14" i="36"/>
  <c r="B14" i="36"/>
  <c r="A14" i="36"/>
  <c r="S13" i="36"/>
  <c r="R13" i="36"/>
  <c r="Q13" i="36"/>
  <c r="P13" i="36"/>
  <c r="O13" i="36"/>
  <c r="N13" i="36"/>
  <c r="M13" i="36"/>
  <c r="L13" i="36"/>
  <c r="K13" i="36"/>
  <c r="J13" i="36"/>
  <c r="I13" i="36"/>
  <c r="H13" i="36"/>
  <c r="G13" i="36"/>
  <c r="F13" i="36"/>
  <c r="E13" i="36"/>
  <c r="D13" i="36"/>
  <c r="C13" i="36"/>
  <c r="B13" i="36"/>
  <c r="A13" i="36"/>
  <c r="S12" i="36"/>
  <c r="R12" i="36"/>
  <c r="Q12" i="36"/>
  <c r="P12" i="36"/>
  <c r="O12" i="36"/>
  <c r="N12" i="36"/>
  <c r="M12" i="36"/>
  <c r="L12" i="36"/>
  <c r="K12" i="36"/>
  <c r="J12" i="36"/>
  <c r="I12" i="36"/>
  <c r="H12" i="36"/>
  <c r="G12" i="36"/>
  <c r="F12" i="36"/>
  <c r="E12" i="36"/>
  <c r="D12" i="36"/>
  <c r="C12" i="36"/>
  <c r="B12" i="36"/>
  <c r="A12" i="36"/>
  <c r="S11" i="36"/>
  <c r="R11" i="36"/>
  <c r="Q11" i="36"/>
  <c r="P11" i="36"/>
  <c r="O11" i="36"/>
  <c r="N11" i="36"/>
  <c r="M11" i="36"/>
  <c r="L11" i="36"/>
  <c r="K11" i="36"/>
  <c r="J11" i="36"/>
  <c r="I11" i="36"/>
  <c r="H11" i="36"/>
  <c r="G11" i="36"/>
  <c r="F11" i="36"/>
  <c r="E11" i="36"/>
  <c r="D11" i="36"/>
  <c r="C11" i="36"/>
  <c r="B11" i="36"/>
  <c r="A11" i="36"/>
  <c r="S10" i="36"/>
  <c r="R10" i="36"/>
  <c r="Q10" i="36"/>
  <c r="P10" i="36"/>
  <c r="O10" i="36"/>
  <c r="N10" i="36"/>
  <c r="M10" i="36"/>
  <c r="L10" i="36"/>
  <c r="K10" i="36"/>
  <c r="J10" i="36"/>
  <c r="I10" i="36"/>
  <c r="H10" i="36"/>
  <c r="G10" i="36"/>
  <c r="F10" i="36"/>
  <c r="E10" i="36"/>
  <c r="D10" i="36"/>
  <c r="C10" i="36"/>
  <c r="B10" i="36"/>
  <c r="A10" i="36"/>
  <c r="S9" i="36"/>
  <c r="R9" i="36"/>
  <c r="Q9" i="36"/>
  <c r="P9" i="36"/>
  <c r="O9" i="36"/>
  <c r="N9" i="36"/>
  <c r="M9" i="36"/>
  <c r="L9" i="36"/>
  <c r="K9" i="36"/>
  <c r="J9" i="36"/>
  <c r="I9" i="36"/>
  <c r="H9" i="36"/>
  <c r="G9" i="36"/>
  <c r="F9" i="36"/>
  <c r="E9" i="36"/>
  <c r="D9" i="36"/>
  <c r="C9" i="36"/>
  <c r="B9" i="36"/>
  <c r="A9" i="36"/>
  <c r="S8" i="36"/>
  <c r="R8" i="36"/>
  <c r="Q8" i="36"/>
  <c r="P8" i="36"/>
  <c r="O8" i="36"/>
  <c r="N8" i="36"/>
  <c r="M8" i="36"/>
  <c r="L8" i="36"/>
  <c r="K8" i="36"/>
  <c r="J8" i="36"/>
  <c r="I8" i="36"/>
  <c r="H8" i="36"/>
  <c r="G8" i="36"/>
  <c r="F8" i="36"/>
  <c r="E8" i="36"/>
  <c r="D8" i="36"/>
  <c r="C8" i="36"/>
  <c r="B8" i="36"/>
  <c r="A8" i="36"/>
  <c r="S7" i="36"/>
  <c r="R7" i="36"/>
  <c r="Q7" i="36"/>
  <c r="P7" i="36"/>
  <c r="O7" i="36"/>
  <c r="N7" i="36"/>
  <c r="M7" i="36"/>
  <c r="L7" i="36"/>
  <c r="K7" i="36"/>
  <c r="J7" i="36"/>
  <c r="I7" i="36"/>
  <c r="H7" i="36"/>
  <c r="G7" i="36"/>
  <c r="F7" i="36"/>
  <c r="E7" i="36"/>
  <c r="D7" i="36"/>
  <c r="C7" i="36"/>
  <c r="B7" i="36"/>
  <c r="A7" i="36"/>
  <c r="S6" i="36"/>
  <c r="R6" i="36"/>
  <c r="Q6" i="36"/>
  <c r="P6" i="36"/>
  <c r="O6" i="36"/>
  <c r="N6" i="36"/>
  <c r="M6" i="36"/>
  <c r="L6" i="36"/>
  <c r="K6" i="36"/>
  <c r="J6" i="36"/>
  <c r="I6" i="36"/>
  <c r="H6" i="36"/>
  <c r="G6" i="36"/>
  <c r="F6" i="36"/>
  <c r="E6" i="36"/>
  <c r="D6" i="36"/>
  <c r="C6" i="36"/>
  <c r="B6" i="36"/>
  <c r="A6" i="36"/>
  <c r="S5" i="36"/>
  <c r="R5" i="36"/>
  <c r="Q5" i="36"/>
  <c r="P5" i="36"/>
  <c r="O5" i="36"/>
  <c r="N5" i="36"/>
  <c r="M5" i="36"/>
  <c r="L5" i="36"/>
  <c r="K5" i="36"/>
  <c r="J5" i="36"/>
  <c r="I5" i="36"/>
  <c r="H5" i="36"/>
  <c r="G5" i="36"/>
  <c r="F5" i="36"/>
  <c r="E5" i="36"/>
  <c r="D5" i="36"/>
  <c r="C5" i="36"/>
  <c r="B5" i="36"/>
  <c r="A5" i="36"/>
  <c r="S4" i="36"/>
  <c r="R4" i="36"/>
  <c r="Q4" i="36"/>
  <c r="P4" i="36"/>
  <c r="O4" i="36"/>
  <c r="N4" i="36"/>
  <c r="M4" i="36"/>
  <c r="L4" i="36"/>
  <c r="K4" i="36"/>
  <c r="J4" i="36"/>
  <c r="I4" i="36"/>
  <c r="H4" i="36"/>
  <c r="G4" i="36"/>
  <c r="F4" i="36"/>
  <c r="E4" i="36"/>
  <c r="D4" i="36"/>
  <c r="C4" i="36"/>
  <c r="B4" i="36"/>
  <c r="A4" i="36"/>
  <c r="BQ207" i="25"/>
  <c r="BP207" i="25"/>
  <c r="BO207" i="25"/>
  <c r="BN207" i="25"/>
  <c r="BM207" i="25"/>
  <c r="BL207" i="25"/>
  <c r="BK207" i="25"/>
  <c r="BJ207" i="25"/>
  <c r="BI207" i="25"/>
  <c r="BH207" i="25"/>
  <c r="BG207" i="25"/>
  <c r="BF207" i="25"/>
  <c r="BE207" i="25"/>
  <c r="BD207" i="25"/>
  <c r="BC207" i="25"/>
  <c r="BB207" i="25"/>
  <c r="BA207" i="25"/>
  <c r="AZ207" i="25"/>
  <c r="AY207" i="25"/>
  <c r="AX207" i="25"/>
  <c r="AW207" i="25"/>
  <c r="AV207" i="25"/>
  <c r="AU207" i="25"/>
  <c r="AT207" i="25"/>
  <c r="AS207" i="25"/>
  <c r="AR207" i="25"/>
  <c r="AQ207" i="25"/>
  <c r="AP207" i="25"/>
  <c r="AO207" i="25"/>
  <c r="AN207" i="25"/>
  <c r="AM207" i="25"/>
  <c r="AL207" i="25"/>
  <c r="AK207" i="25"/>
  <c r="AJ207" i="25"/>
  <c r="AI207" i="25"/>
  <c r="AH207" i="25"/>
  <c r="AG207" i="25"/>
  <c r="AF207" i="25"/>
  <c r="AE207" i="25"/>
  <c r="AD207" i="25"/>
  <c r="AC207" i="25"/>
  <c r="AB207" i="25"/>
  <c r="AA207" i="25"/>
  <c r="Z207" i="25"/>
  <c r="Y207" i="25"/>
  <c r="X207" i="25"/>
  <c r="W207" i="25"/>
  <c r="V207" i="25"/>
  <c r="U207" i="25"/>
  <c r="T207" i="25"/>
  <c r="S207" i="25"/>
  <c r="R207" i="25"/>
  <c r="Q207" i="25"/>
  <c r="P207" i="25"/>
  <c r="O207" i="25"/>
  <c r="N207" i="25"/>
  <c r="M207" i="25"/>
  <c r="L207" i="25"/>
  <c r="K207" i="25"/>
  <c r="J207" i="25"/>
  <c r="I207" i="25"/>
  <c r="H207" i="25"/>
  <c r="G207" i="25"/>
  <c r="F207" i="25"/>
  <c r="E207" i="25"/>
  <c r="D207" i="25"/>
  <c r="C207" i="25"/>
  <c r="B207" i="25"/>
  <c r="A207" i="25"/>
  <c r="BQ206" i="25"/>
  <c r="BP206" i="25"/>
  <c r="BO206" i="25"/>
  <c r="BN206" i="25"/>
  <c r="BM206" i="25"/>
  <c r="BL206" i="25"/>
  <c r="BK206" i="25"/>
  <c r="BJ206" i="25"/>
  <c r="BI206" i="25"/>
  <c r="BH206" i="25"/>
  <c r="BG206" i="25"/>
  <c r="BF206" i="25"/>
  <c r="BE206" i="25"/>
  <c r="BD206" i="25"/>
  <c r="BC206" i="25"/>
  <c r="BB206" i="25"/>
  <c r="BA206" i="25"/>
  <c r="AZ206" i="25"/>
  <c r="AY206" i="25"/>
  <c r="AX206" i="25"/>
  <c r="AW206" i="25"/>
  <c r="AV206" i="25"/>
  <c r="AU206" i="25"/>
  <c r="AT206" i="25"/>
  <c r="AS206" i="25"/>
  <c r="AR206" i="25"/>
  <c r="AQ206" i="25"/>
  <c r="AP206" i="25"/>
  <c r="AO206" i="25"/>
  <c r="AN206" i="25"/>
  <c r="AM206" i="25"/>
  <c r="AL206" i="25"/>
  <c r="AK206" i="25"/>
  <c r="AJ206" i="25"/>
  <c r="AI206" i="25"/>
  <c r="AH206" i="25"/>
  <c r="AG206" i="25"/>
  <c r="AF206" i="25"/>
  <c r="AE206" i="25"/>
  <c r="AD206" i="25"/>
  <c r="AC206" i="25"/>
  <c r="AB206" i="25"/>
  <c r="AA206" i="25"/>
  <c r="Z206" i="25"/>
  <c r="Y206" i="25"/>
  <c r="X206" i="25"/>
  <c r="W206" i="25"/>
  <c r="V206" i="25"/>
  <c r="U206" i="25"/>
  <c r="T206" i="25"/>
  <c r="S206" i="25"/>
  <c r="R206" i="25"/>
  <c r="Q206" i="25"/>
  <c r="P206" i="25"/>
  <c r="O206" i="25"/>
  <c r="N206" i="25"/>
  <c r="M206" i="25"/>
  <c r="L206" i="25"/>
  <c r="K206" i="25"/>
  <c r="J206" i="25"/>
  <c r="I206" i="25"/>
  <c r="H206" i="25"/>
  <c r="G206" i="25"/>
  <c r="F206" i="25"/>
  <c r="E206" i="25"/>
  <c r="D206" i="25"/>
  <c r="C206" i="25"/>
  <c r="B206" i="25"/>
  <c r="A206" i="25"/>
  <c r="BQ205" i="25"/>
  <c r="BP205" i="25"/>
  <c r="BO205" i="25"/>
  <c r="BN205" i="25"/>
  <c r="BM205" i="25"/>
  <c r="BL205" i="25"/>
  <c r="BK205" i="25"/>
  <c r="BJ205" i="25"/>
  <c r="BI205" i="25"/>
  <c r="BH205" i="25"/>
  <c r="BG205" i="25"/>
  <c r="BF205" i="25"/>
  <c r="BE205" i="25"/>
  <c r="BD205" i="25"/>
  <c r="BC205" i="25"/>
  <c r="BB205" i="25"/>
  <c r="BA205" i="25"/>
  <c r="AZ205" i="25"/>
  <c r="AY205" i="25"/>
  <c r="AX205" i="25"/>
  <c r="AW205" i="25"/>
  <c r="AV205" i="25"/>
  <c r="AU205" i="25"/>
  <c r="AT205" i="25"/>
  <c r="AS205" i="25"/>
  <c r="AR205" i="25"/>
  <c r="AQ205" i="25"/>
  <c r="AP205" i="25"/>
  <c r="AO205" i="25"/>
  <c r="AN205" i="25"/>
  <c r="AM205" i="25"/>
  <c r="AL205" i="25"/>
  <c r="AK205" i="25"/>
  <c r="AJ205" i="25"/>
  <c r="AI205" i="25"/>
  <c r="AH205" i="25"/>
  <c r="AG205" i="25"/>
  <c r="AF205" i="25"/>
  <c r="AE205" i="25"/>
  <c r="AD205" i="25"/>
  <c r="AC205" i="25"/>
  <c r="AB205" i="25"/>
  <c r="AA205" i="25"/>
  <c r="Z205" i="25"/>
  <c r="Y205" i="25"/>
  <c r="X205" i="25"/>
  <c r="W205" i="25"/>
  <c r="V205" i="25"/>
  <c r="U205" i="25"/>
  <c r="T205" i="25"/>
  <c r="S205" i="25"/>
  <c r="R205" i="25"/>
  <c r="Q205" i="25"/>
  <c r="P205" i="25"/>
  <c r="O205" i="25"/>
  <c r="N205" i="25"/>
  <c r="M205" i="25"/>
  <c r="L205" i="25"/>
  <c r="K205" i="25"/>
  <c r="J205" i="25"/>
  <c r="I205" i="25"/>
  <c r="H205" i="25"/>
  <c r="G205" i="25"/>
  <c r="F205" i="25"/>
  <c r="E205" i="25"/>
  <c r="D205" i="25"/>
  <c r="C205" i="25"/>
  <c r="B205" i="25"/>
  <c r="A205" i="25"/>
  <c r="BQ204" i="25"/>
  <c r="BP204" i="25"/>
  <c r="BO204" i="25"/>
  <c r="BN204" i="25"/>
  <c r="BM204" i="25"/>
  <c r="BL204" i="25"/>
  <c r="BK204" i="25"/>
  <c r="BJ204" i="25"/>
  <c r="BI204" i="25"/>
  <c r="BH204" i="25"/>
  <c r="BG204" i="25"/>
  <c r="BF204" i="25"/>
  <c r="BE204" i="25"/>
  <c r="BD204" i="25"/>
  <c r="BC204" i="25"/>
  <c r="BB204" i="25"/>
  <c r="BA204" i="25"/>
  <c r="AZ204" i="25"/>
  <c r="AY204" i="25"/>
  <c r="AX204" i="25"/>
  <c r="AW204" i="25"/>
  <c r="AV204" i="25"/>
  <c r="AU204" i="25"/>
  <c r="AT204" i="25"/>
  <c r="AS204" i="25"/>
  <c r="AR204" i="25"/>
  <c r="AQ204" i="25"/>
  <c r="AP204" i="25"/>
  <c r="AO204" i="25"/>
  <c r="AN204" i="25"/>
  <c r="AM204" i="25"/>
  <c r="AL204" i="25"/>
  <c r="AK204" i="25"/>
  <c r="AJ204" i="25"/>
  <c r="AI204" i="25"/>
  <c r="AH204" i="25"/>
  <c r="AG204" i="25"/>
  <c r="AF204" i="25"/>
  <c r="AE204" i="25"/>
  <c r="AD204" i="25"/>
  <c r="AC204" i="25"/>
  <c r="AB204" i="25"/>
  <c r="AA204" i="25"/>
  <c r="Z204" i="25"/>
  <c r="Y204" i="25"/>
  <c r="X204" i="25"/>
  <c r="W204" i="25"/>
  <c r="V204" i="25"/>
  <c r="U204" i="25"/>
  <c r="T204" i="25"/>
  <c r="S204" i="25"/>
  <c r="R204" i="25"/>
  <c r="Q204" i="25"/>
  <c r="P204" i="25"/>
  <c r="O204" i="25"/>
  <c r="N204" i="25"/>
  <c r="M204" i="25"/>
  <c r="L204" i="25"/>
  <c r="K204" i="25"/>
  <c r="J204" i="25"/>
  <c r="I204" i="25"/>
  <c r="H204" i="25"/>
  <c r="G204" i="25"/>
  <c r="F204" i="25"/>
  <c r="E204" i="25"/>
  <c r="D204" i="25"/>
  <c r="C204" i="25"/>
  <c r="B204" i="25"/>
  <c r="A204" i="25"/>
  <c r="BQ203" i="25"/>
  <c r="BP203" i="25"/>
  <c r="BO203" i="25"/>
  <c r="BN203" i="25"/>
  <c r="BM203" i="25"/>
  <c r="BL203" i="25"/>
  <c r="BK203" i="25"/>
  <c r="BJ203" i="25"/>
  <c r="BI203" i="25"/>
  <c r="BH203" i="25"/>
  <c r="BG203" i="25"/>
  <c r="BF203" i="25"/>
  <c r="BE203" i="25"/>
  <c r="BD203" i="25"/>
  <c r="BC203" i="25"/>
  <c r="BB203" i="25"/>
  <c r="BA203" i="25"/>
  <c r="AZ203" i="25"/>
  <c r="AY203" i="25"/>
  <c r="AX203" i="25"/>
  <c r="AW203" i="25"/>
  <c r="AV203" i="25"/>
  <c r="AU203" i="25"/>
  <c r="AT203" i="25"/>
  <c r="AS203" i="25"/>
  <c r="AR203" i="25"/>
  <c r="AQ203" i="25"/>
  <c r="AP203" i="25"/>
  <c r="AO203" i="25"/>
  <c r="AN203" i="25"/>
  <c r="AM203" i="25"/>
  <c r="AL203" i="25"/>
  <c r="AK203" i="25"/>
  <c r="AJ203" i="25"/>
  <c r="AI203" i="25"/>
  <c r="AH203" i="25"/>
  <c r="AG203" i="25"/>
  <c r="AF203" i="25"/>
  <c r="AE203" i="25"/>
  <c r="AD203" i="25"/>
  <c r="AC203" i="25"/>
  <c r="AB203" i="25"/>
  <c r="AA203" i="25"/>
  <c r="Z203" i="25"/>
  <c r="Y203" i="25"/>
  <c r="X203" i="25"/>
  <c r="W203" i="25"/>
  <c r="V203" i="25"/>
  <c r="U203" i="25"/>
  <c r="T203" i="25"/>
  <c r="S203" i="25"/>
  <c r="R203" i="25"/>
  <c r="Q203" i="25"/>
  <c r="P203" i="25"/>
  <c r="O203" i="25"/>
  <c r="N203" i="25"/>
  <c r="M203" i="25"/>
  <c r="L203" i="25"/>
  <c r="K203" i="25"/>
  <c r="J203" i="25"/>
  <c r="I203" i="25"/>
  <c r="H203" i="25"/>
  <c r="G203" i="25"/>
  <c r="F203" i="25"/>
  <c r="E203" i="25"/>
  <c r="D203" i="25"/>
  <c r="C203" i="25"/>
  <c r="B203" i="25"/>
  <c r="A203" i="25"/>
  <c r="BQ202" i="25"/>
  <c r="BP202" i="25"/>
  <c r="BO202" i="25"/>
  <c r="BN202" i="25"/>
  <c r="BM202" i="25"/>
  <c r="BL202" i="25"/>
  <c r="BK202" i="25"/>
  <c r="BJ202" i="25"/>
  <c r="BI202" i="25"/>
  <c r="BH202" i="25"/>
  <c r="BG202" i="25"/>
  <c r="BF202" i="25"/>
  <c r="BE202" i="25"/>
  <c r="BD202" i="25"/>
  <c r="BC202" i="25"/>
  <c r="BB202" i="25"/>
  <c r="BA202" i="25"/>
  <c r="AZ202" i="25"/>
  <c r="AY202" i="25"/>
  <c r="AX202" i="25"/>
  <c r="AW202" i="25"/>
  <c r="AV202" i="25"/>
  <c r="AU202" i="25"/>
  <c r="AT202" i="25"/>
  <c r="AS202" i="25"/>
  <c r="AR202" i="25"/>
  <c r="AQ202" i="25"/>
  <c r="AP202" i="25"/>
  <c r="AO202" i="25"/>
  <c r="AN202" i="25"/>
  <c r="AM202" i="25"/>
  <c r="AL202" i="25"/>
  <c r="AK202" i="25"/>
  <c r="AJ202" i="25"/>
  <c r="AI202" i="25"/>
  <c r="AH202" i="25"/>
  <c r="AG202" i="25"/>
  <c r="AF202" i="25"/>
  <c r="AE202" i="25"/>
  <c r="AD202" i="25"/>
  <c r="AC202" i="25"/>
  <c r="AB202" i="25"/>
  <c r="AA202" i="25"/>
  <c r="Z202" i="25"/>
  <c r="Y202" i="25"/>
  <c r="X202" i="25"/>
  <c r="W202" i="25"/>
  <c r="V202" i="25"/>
  <c r="U202" i="25"/>
  <c r="T202" i="25"/>
  <c r="S202" i="25"/>
  <c r="R202" i="25"/>
  <c r="Q202" i="25"/>
  <c r="P202" i="25"/>
  <c r="O202" i="25"/>
  <c r="N202" i="25"/>
  <c r="M202" i="25"/>
  <c r="L202" i="25"/>
  <c r="K202" i="25"/>
  <c r="J202" i="25"/>
  <c r="I202" i="25"/>
  <c r="H202" i="25"/>
  <c r="G202" i="25"/>
  <c r="F202" i="25"/>
  <c r="E202" i="25"/>
  <c r="D202" i="25"/>
  <c r="C202" i="25"/>
  <c r="B202" i="25"/>
  <c r="A202" i="25"/>
  <c r="BQ201" i="25"/>
  <c r="BP201" i="25"/>
  <c r="BO201" i="25"/>
  <c r="BN201" i="25"/>
  <c r="BM201" i="25"/>
  <c r="BL201" i="25"/>
  <c r="BK201" i="25"/>
  <c r="BJ201" i="25"/>
  <c r="BI201" i="25"/>
  <c r="BH201" i="25"/>
  <c r="BG201" i="25"/>
  <c r="BF201" i="25"/>
  <c r="BE201" i="25"/>
  <c r="BD201" i="25"/>
  <c r="BC201" i="25"/>
  <c r="BB201" i="25"/>
  <c r="BA201" i="25"/>
  <c r="AZ201" i="25"/>
  <c r="AY201" i="25"/>
  <c r="AX201" i="25"/>
  <c r="AW201" i="25"/>
  <c r="AV201" i="25"/>
  <c r="AU201" i="25"/>
  <c r="AT201" i="25"/>
  <c r="AS201" i="25"/>
  <c r="AR201" i="25"/>
  <c r="AQ201" i="25"/>
  <c r="AP201" i="25"/>
  <c r="AO201" i="25"/>
  <c r="AN201" i="25"/>
  <c r="AM201" i="25"/>
  <c r="AL201" i="25"/>
  <c r="AK201" i="25"/>
  <c r="AJ201" i="25"/>
  <c r="AI201" i="25"/>
  <c r="AH201" i="25"/>
  <c r="AG201" i="25"/>
  <c r="AF201" i="25"/>
  <c r="AE201" i="25"/>
  <c r="AD201" i="25"/>
  <c r="AC201" i="25"/>
  <c r="AB201" i="25"/>
  <c r="AA201" i="25"/>
  <c r="Z201" i="25"/>
  <c r="Y201" i="25"/>
  <c r="X201" i="25"/>
  <c r="W201" i="25"/>
  <c r="V201" i="25"/>
  <c r="U201" i="25"/>
  <c r="T201" i="25"/>
  <c r="S201" i="25"/>
  <c r="R201" i="25"/>
  <c r="Q201" i="25"/>
  <c r="P201" i="25"/>
  <c r="O201" i="25"/>
  <c r="N201" i="25"/>
  <c r="M201" i="25"/>
  <c r="L201" i="25"/>
  <c r="K201" i="25"/>
  <c r="J201" i="25"/>
  <c r="I201" i="25"/>
  <c r="H201" i="25"/>
  <c r="G201" i="25"/>
  <c r="F201" i="25"/>
  <c r="E201" i="25"/>
  <c r="D201" i="25"/>
  <c r="C201" i="25"/>
  <c r="B201" i="25"/>
  <c r="A201" i="25"/>
  <c r="BQ200" i="25"/>
  <c r="BP200" i="25"/>
  <c r="BO200" i="25"/>
  <c r="BN200" i="25"/>
  <c r="BM200" i="25"/>
  <c r="BL200" i="25"/>
  <c r="BK200" i="25"/>
  <c r="BJ200" i="25"/>
  <c r="BI200" i="25"/>
  <c r="BH200" i="25"/>
  <c r="BG200" i="25"/>
  <c r="BF200" i="25"/>
  <c r="BE200" i="25"/>
  <c r="BD200" i="25"/>
  <c r="BC200" i="25"/>
  <c r="BB200" i="25"/>
  <c r="BA200" i="25"/>
  <c r="AZ200" i="25"/>
  <c r="AY200" i="25"/>
  <c r="AX200" i="25"/>
  <c r="AW200" i="25"/>
  <c r="AV200" i="25"/>
  <c r="AU200" i="25"/>
  <c r="AT200" i="25"/>
  <c r="AS200" i="25"/>
  <c r="AR200" i="25"/>
  <c r="AQ200" i="25"/>
  <c r="AP200" i="25"/>
  <c r="AO200" i="25"/>
  <c r="AN200" i="25"/>
  <c r="AM200" i="25"/>
  <c r="AL200" i="25"/>
  <c r="AK200" i="25"/>
  <c r="AJ200" i="25"/>
  <c r="AI200" i="25"/>
  <c r="AH200" i="25"/>
  <c r="AG200" i="25"/>
  <c r="AF200" i="25"/>
  <c r="AE200" i="25"/>
  <c r="AD200" i="25"/>
  <c r="AC200" i="25"/>
  <c r="AB200" i="25"/>
  <c r="AA200" i="25"/>
  <c r="Z200" i="25"/>
  <c r="Y200" i="25"/>
  <c r="X200" i="25"/>
  <c r="W200" i="25"/>
  <c r="V200" i="25"/>
  <c r="U200" i="25"/>
  <c r="T200" i="25"/>
  <c r="S200" i="25"/>
  <c r="R200" i="25"/>
  <c r="Q200" i="25"/>
  <c r="P200" i="25"/>
  <c r="O200" i="25"/>
  <c r="N200" i="25"/>
  <c r="M200" i="25"/>
  <c r="L200" i="25"/>
  <c r="K200" i="25"/>
  <c r="J200" i="25"/>
  <c r="I200" i="25"/>
  <c r="H200" i="25"/>
  <c r="G200" i="25"/>
  <c r="F200" i="25"/>
  <c r="E200" i="25"/>
  <c r="D200" i="25"/>
  <c r="C200" i="25"/>
  <c r="B200" i="25"/>
  <c r="A200" i="25"/>
  <c r="BQ199" i="25"/>
  <c r="BP199" i="25"/>
  <c r="BO199" i="25"/>
  <c r="BN199" i="25"/>
  <c r="BM199" i="25"/>
  <c r="BL199" i="25"/>
  <c r="BK199" i="25"/>
  <c r="BJ199" i="25"/>
  <c r="BI199" i="25"/>
  <c r="BH199" i="25"/>
  <c r="BG199" i="25"/>
  <c r="BF199" i="25"/>
  <c r="BE199" i="25"/>
  <c r="BD199" i="25"/>
  <c r="BC199" i="25"/>
  <c r="BB199" i="25"/>
  <c r="BA199" i="25"/>
  <c r="AZ199" i="25"/>
  <c r="AY199" i="25"/>
  <c r="AX199" i="25"/>
  <c r="AW199" i="25"/>
  <c r="AV199" i="25"/>
  <c r="AU199" i="25"/>
  <c r="AT199" i="25"/>
  <c r="AS199" i="25"/>
  <c r="AR199" i="25"/>
  <c r="AQ199" i="25"/>
  <c r="AP199" i="25"/>
  <c r="AO199" i="25"/>
  <c r="AN199" i="25"/>
  <c r="AM199" i="25"/>
  <c r="AL199" i="25"/>
  <c r="AK199" i="25"/>
  <c r="AJ199" i="25"/>
  <c r="AI199" i="25"/>
  <c r="AH199" i="25"/>
  <c r="AG199" i="25"/>
  <c r="AF199" i="25"/>
  <c r="AE199" i="25"/>
  <c r="AD199" i="25"/>
  <c r="AC199" i="25"/>
  <c r="AB199" i="25"/>
  <c r="AA199" i="25"/>
  <c r="Z199" i="25"/>
  <c r="Y199" i="25"/>
  <c r="X199" i="25"/>
  <c r="W199" i="25"/>
  <c r="V199" i="25"/>
  <c r="U199" i="25"/>
  <c r="T199" i="25"/>
  <c r="S199" i="25"/>
  <c r="R199" i="25"/>
  <c r="Q199" i="25"/>
  <c r="P199" i="25"/>
  <c r="O199" i="25"/>
  <c r="N199" i="25"/>
  <c r="M199" i="25"/>
  <c r="L199" i="25"/>
  <c r="K199" i="25"/>
  <c r="J199" i="25"/>
  <c r="I199" i="25"/>
  <c r="H199" i="25"/>
  <c r="G199" i="25"/>
  <c r="F199" i="25"/>
  <c r="E199" i="25"/>
  <c r="D199" i="25"/>
  <c r="C199" i="25"/>
  <c r="B199" i="25"/>
  <c r="A199" i="25"/>
  <c r="BQ198" i="25"/>
  <c r="BP198" i="25"/>
  <c r="BO198" i="25"/>
  <c r="BN198" i="25"/>
  <c r="BM198" i="25"/>
  <c r="BL198" i="25"/>
  <c r="BK198" i="25"/>
  <c r="BJ198" i="25"/>
  <c r="BI198" i="25"/>
  <c r="BH198" i="25"/>
  <c r="BG198" i="25"/>
  <c r="BF198" i="25"/>
  <c r="BE198" i="25"/>
  <c r="BD198" i="25"/>
  <c r="BC198" i="25"/>
  <c r="BB198" i="25"/>
  <c r="BA198" i="25"/>
  <c r="AZ198" i="25"/>
  <c r="AY198" i="25"/>
  <c r="AX198" i="25"/>
  <c r="AW198" i="25"/>
  <c r="AV198" i="25"/>
  <c r="AU198" i="25"/>
  <c r="AT198" i="25"/>
  <c r="AS198" i="25"/>
  <c r="AR198" i="25"/>
  <c r="AQ198" i="25"/>
  <c r="AP198" i="25"/>
  <c r="AO198" i="25"/>
  <c r="AN198" i="25"/>
  <c r="AM198" i="25"/>
  <c r="AL198" i="25"/>
  <c r="AK198" i="25"/>
  <c r="AJ198" i="25"/>
  <c r="AI198" i="25"/>
  <c r="AH198" i="25"/>
  <c r="AG198" i="25"/>
  <c r="AF198" i="25"/>
  <c r="AE198" i="25"/>
  <c r="AD198" i="25"/>
  <c r="AC198" i="25"/>
  <c r="AB198" i="25"/>
  <c r="AA198" i="25"/>
  <c r="Z198" i="25"/>
  <c r="Y198" i="25"/>
  <c r="X198" i="25"/>
  <c r="W198" i="25"/>
  <c r="V198" i="25"/>
  <c r="U198" i="25"/>
  <c r="T198" i="25"/>
  <c r="S198" i="25"/>
  <c r="R198" i="25"/>
  <c r="Q198" i="25"/>
  <c r="P198" i="25"/>
  <c r="O198" i="25"/>
  <c r="N198" i="25"/>
  <c r="M198" i="25"/>
  <c r="L198" i="25"/>
  <c r="K198" i="25"/>
  <c r="J198" i="25"/>
  <c r="I198" i="25"/>
  <c r="H198" i="25"/>
  <c r="G198" i="25"/>
  <c r="F198" i="25"/>
  <c r="E198" i="25"/>
  <c r="D198" i="25"/>
  <c r="C198" i="25"/>
  <c r="B198" i="25"/>
  <c r="A198" i="25"/>
  <c r="BQ197" i="25"/>
  <c r="BP197" i="25"/>
  <c r="BO197" i="25"/>
  <c r="BN197" i="25"/>
  <c r="BM197" i="25"/>
  <c r="BL197" i="25"/>
  <c r="BK197" i="25"/>
  <c r="BJ197" i="25"/>
  <c r="BI197" i="25"/>
  <c r="BH197" i="25"/>
  <c r="BG197" i="25"/>
  <c r="BF197" i="25"/>
  <c r="BE197" i="25"/>
  <c r="BD197" i="25"/>
  <c r="BC197" i="25"/>
  <c r="BB197" i="25"/>
  <c r="BA197" i="25"/>
  <c r="AZ197" i="25"/>
  <c r="AY197" i="25"/>
  <c r="AX197" i="25"/>
  <c r="AW197" i="25"/>
  <c r="AV197" i="25"/>
  <c r="AU197" i="25"/>
  <c r="AT197" i="25"/>
  <c r="AS197" i="25"/>
  <c r="AR197" i="25"/>
  <c r="AQ197" i="25"/>
  <c r="AP197" i="25"/>
  <c r="AO197" i="25"/>
  <c r="AN197" i="25"/>
  <c r="AM197" i="25"/>
  <c r="AL197" i="25"/>
  <c r="AK197" i="25"/>
  <c r="AJ197" i="25"/>
  <c r="AI197" i="25"/>
  <c r="AH197" i="25"/>
  <c r="AG197" i="25"/>
  <c r="AF197" i="25"/>
  <c r="AE197" i="25"/>
  <c r="AD197" i="25"/>
  <c r="AC197" i="25"/>
  <c r="AB197" i="25"/>
  <c r="AA197" i="25"/>
  <c r="Z197" i="25"/>
  <c r="Y197" i="25"/>
  <c r="X197" i="25"/>
  <c r="W197" i="25"/>
  <c r="V197" i="25"/>
  <c r="U197" i="25"/>
  <c r="T197" i="25"/>
  <c r="S197" i="25"/>
  <c r="R197" i="25"/>
  <c r="Q197" i="25"/>
  <c r="P197" i="25"/>
  <c r="O197" i="25"/>
  <c r="N197" i="25"/>
  <c r="M197" i="25"/>
  <c r="L197" i="25"/>
  <c r="K197" i="25"/>
  <c r="J197" i="25"/>
  <c r="I197" i="25"/>
  <c r="H197" i="25"/>
  <c r="G197" i="25"/>
  <c r="F197" i="25"/>
  <c r="E197" i="25"/>
  <c r="D197" i="25"/>
  <c r="C197" i="25"/>
  <c r="B197" i="25"/>
  <c r="A197" i="25"/>
  <c r="BQ196" i="25"/>
  <c r="BP196" i="25"/>
  <c r="BO196" i="25"/>
  <c r="BN196" i="25"/>
  <c r="BM196" i="25"/>
  <c r="BL196" i="25"/>
  <c r="BK196" i="25"/>
  <c r="BJ196" i="25"/>
  <c r="BI196" i="25"/>
  <c r="BH196" i="25"/>
  <c r="BG196" i="25"/>
  <c r="BF196" i="25"/>
  <c r="BE196" i="25"/>
  <c r="BD196" i="25"/>
  <c r="BC196" i="25"/>
  <c r="BB196" i="25"/>
  <c r="BA196" i="25"/>
  <c r="AZ196" i="25"/>
  <c r="AY196" i="25"/>
  <c r="AX196" i="25"/>
  <c r="AW196" i="25"/>
  <c r="AV196" i="25"/>
  <c r="AU196" i="25"/>
  <c r="AT196" i="25"/>
  <c r="AS196" i="25"/>
  <c r="AR196" i="25"/>
  <c r="AQ196" i="25"/>
  <c r="AP196" i="25"/>
  <c r="AO196" i="25"/>
  <c r="AN196" i="25"/>
  <c r="AM196" i="25"/>
  <c r="AL196" i="25"/>
  <c r="AK196" i="25"/>
  <c r="AJ196" i="25"/>
  <c r="AI196" i="25"/>
  <c r="AH196" i="25"/>
  <c r="AG196" i="25"/>
  <c r="AF196" i="25"/>
  <c r="AE196" i="25"/>
  <c r="AD196" i="25"/>
  <c r="AC196" i="25"/>
  <c r="AB196" i="25"/>
  <c r="AA196" i="25"/>
  <c r="Z196" i="25"/>
  <c r="Y196" i="25"/>
  <c r="X196" i="25"/>
  <c r="W196" i="25"/>
  <c r="V196" i="25"/>
  <c r="U196" i="25"/>
  <c r="T196" i="25"/>
  <c r="S196" i="25"/>
  <c r="R196" i="25"/>
  <c r="Q196" i="25"/>
  <c r="P196" i="25"/>
  <c r="O196" i="25"/>
  <c r="N196" i="25"/>
  <c r="M196" i="25"/>
  <c r="L196" i="25"/>
  <c r="K196" i="25"/>
  <c r="J196" i="25"/>
  <c r="I196" i="25"/>
  <c r="H196" i="25"/>
  <c r="G196" i="25"/>
  <c r="F196" i="25"/>
  <c r="E196" i="25"/>
  <c r="D196" i="25"/>
  <c r="C196" i="25"/>
  <c r="B196" i="25"/>
  <c r="A196" i="25"/>
  <c r="BQ195" i="25"/>
  <c r="BP195" i="25"/>
  <c r="BO195" i="25"/>
  <c r="BN195" i="25"/>
  <c r="BM195" i="25"/>
  <c r="BL195" i="25"/>
  <c r="BK195" i="25"/>
  <c r="BJ195" i="25"/>
  <c r="BI195" i="25"/>
  <c r="BH195" i="25"/>
  <c r="BG195" i="25"/>
  <c r="BF195" i="25"/>
  <c r="BE195" i="25"/>
  <c r="BD195" i="25"/>
  <c r="BC195" i="25"/>
  <c r="BB195" i="25"/>
  <c r="BA195" i="25"/>
  <c r="AZ195" i="25"/>
  <c r="AY195" i="25"/>
  <c r="AX195" i="25"/>
  <c r="AW195" i="25"/>
  <c r="AV195" i="25"/>
  <c r="AU195" i="25"/>
  <c r="AT195" i="25"/>
  <c r="AS195" i="25"/>
  <c r="AR195" i="25"/>
  <c r="AQ195" i="25"/>
  <c r="AP195" i="25"/>
  <c r="AO195" i="25"/>
  <c r="AN195" i="25"/>
  <c r="AM195" i="25"/>
  <c r="AL195" i="25"/>
  <c r="AK195" i="25"/>
  <c r="AJ195" i="25"/>
  <c r="AI195" i="25"/>
  <c r="AH195" i="25"/>
  <c r="AG195" i="25"/>
  <c r="AF195" i="25"/>
  <c r="AE195" i="25"/>
  <c r="AD195" i="25"/>
  <c r="AC195" i="25"/>
  <c r="AB195" i="25"/>
  <c r="AA195" i="25"/>
  <c r="Z195" i="25"/>
  <c r="Y195" i="25"/>
  <c r="X195" i="25"/>
  <c r="W195" i="25"/>
  <c r="V195" i="25"/>
  <c r="U195" i="25"/>
  <c r="T195" i="25"/>
  <c r="S195" i="25"/>
  <c r="R195" i="25"/>
  <c r="Q195" i="25"/>
  <c r="P195" i="25"/>
  <c r="O195" i="25"/>
  <c r="N195" i="25"/>
  <c r="M195" i="25"/>
  <c r="L195" i="25"/>
  <c r="K195" i="25"/>
  <c r="J195" i="25"/>
  <c r="I195" i="25"/>
  <c r="H195" i="25"/>
  <c r="G195" i="25"/>
  <c r="F195" i="25"/>
  <c r="E195" i="25"/>
  <c r="D195" i="25"/>
  <c r="C195" i="25"/>
  <c r="B195" i="25"/>
  <c r="A195" i="25"/>
  <c r="BQ194" i="25"/>
  <c r="BP194" i="25"/>
  <c r="BO194" i="25"/>
  <c r="BN194" i="25"/>
  <c r="BM194" i="25"/>
  <c r="BL194" i="25"/>
  <c r="BK194" i="25"/>
  <c r="BJ194" i="25"/>
  <c r="BI194" i="25"/>
  <c r="BH194" i="25"/>
  <c r="BG194" i="25"/>
  <c r="BF194" i="25"/>
  <c r="BE194" i="25"/>
  <c r="BD194" i="25"/>
  <c r="BC194" i="25"/>
  <c r="BB194" i="25"/>
  <c r="BA194" i="25"/>
  <c r="AZ194" i="25"/>
  <c r="AY194" i="25"/>
  <c r="AX194" i="25"/>
  <c r="AW194" i="25"/>
  <c r="AV194" i="25"/>
  <c r="AU194" i="25"/>
  <c r="AT194" i="25"/>
  <c r="AS194" i="25"/>
  <c r="AR194" i="25"/>
  <c r="AQ194" i="25"/>
  <c r="AP194" i="25"/>
  <c r="AO194" i="25"/>
  <c r="AN194" i="25"/>
  <c r="AM194" i="25"/>
  <c r="AL194" i="25"/>
  <c r="AK194" i="25"/>
  <c r="AJ194" i="25"/>
  <c r="AI194" i="25"/>
  <c r="AH194" i="25"/>
  <c r="AG194" i="25"/>
  <c r="AF194" i="25"/>
  <c r="AE194" i="25"/>
  <c r="AD194" i="25"/>
  <c r="AC194" i="25"/>
  <c r="AB194" i="25"/>
  <c r="AA194" i="25"/>
  <c r="Z194" i="25"/>
  <c r="Y194" i="25"/>
  <c r="X194" i="25"/>
  <c r="W194" i="25"/>
  <c r="V194" i="25"/>
  <c r="U194" i="25"/>
  <c r="T194" i="25"/>
  <c r="S194" i="25"/>
  <c r="R194" i="25"/>
  <c r="Q194" i="25"/>
  <c r="P194" i="25"/>
  <c r="O194" i="25"/>
  <c r="N194" i="25"/>
  <c r="M194" i="25"/>
  <c r="L194" i="25"/>
  <c r="K194" i="25"/>
  <c r="J194" i="25"/>
  <c r="I194" i="25"/>
  <c r="H194" i="25"/>
  <c r="G194" i="25"/>
  <c r="F194" i="25"/>
  <c r="E194" i="25"/>
  <c r="D194" i="25"/>
  <c r="C194" i="25"/>
  <c r="B194" i="25"/>
  <c r="A194" i="25"/>
  <c r="BQ193" i="25"/>
  <c r="BP193" i="25"/>
  <c r="BO193" i="25"/>
  <c r="BN193" i="25"/>
  <c r="BM193" i="25"/>
  <c r="BL193" i="25"/>
  <c r="BK193" i="25"/>
  <c r="BJ193" i="25"/>
  <c r="BI193" i="25"/>
  <c r="BH193" i="25"/>
  <c r="BG193" i="25"/>
  <c r="BF193" i="25"/>
  <c r="BE193" i="25"/>
  <c r="BD193" i="25"/>
  <c r="BC193" i="25"/>
  <c r="BB193" i="25"/>
  <c r="BA193" i="25"/>
  <c r="AZ193" i="25"/>
  <c r="AY193" i="25"/>
  <c r="AX193" i="25"/>
  <c r="AW193" i="25"/>
  <c r="AV193" i="25"/>
  <c r="AU193" i="25"/>
  <c r="AT193" i="25"/>
  <c r="AS193" i="25"/>
  <c r="AR193" i="25"/>
  <c r="AQ193" i="25"/>
  <c r="AP193" i="25"/>
  <c r="AO193" i="25"/>
  <c r="AN193" i="25"/>
  <c r="AM193" i="25"/>
  <c r="AL193" i="25"/>
  <c r="AK193" i="25"/>
  <c r="AJ193" i="25"/>
  <c r="AI193" i="25"/>
  <c r="AH193" i="25"/>
  <c r="AG193" i="25"/>
  <c r="AF193" i="25"/>
  <c r="AE193" i="25"/>
  <c r="AD193" i="25"/>
  <c r="AC193" i="25"/>
  <c r="AB193" i="25"/>
  <c r="AA193" i="25"/>
  <c r="Z193" i="25"/>
  <c r="Y193" i="25"/>
  <c r="X193" i="25"/>
  <c r="W193" i="25"/>
  <c r="V193" i="25"/>
  <c r="U193" i="25"/>
  <c r="T193" i="25"/>
  <c r="S193" i="25"/>
  <c r="R193" i="25"/>
  <c r="Q193" i="25"/>
  <c r="P193" i="25"/>
  <c r="O193" i="25"/>
  <c r="N193" i="25"/>
  <c r="M193" i="25"/>
  <c r="L193" i="25"/>
  <c r="K193" i="25"/>
  <c r="J193" i="25"/>
  <c r="I193" i="25"/>
  <c r="H193" i="25"/>
  <c r="G193" i="25"/>
  <c r="F193" i="25"/>
  <c r="E193" i="25"/>
  <c r="D193" i="25"/>
  <c r="C193" i="25"/>
  <c r="B193" i="25"/>
  <c r="A193" i="25"/>
  <c r="BQ192" i="25"/>
  <c r="BP192" i="25"/>
  <c r="BO192" i="25"/>
  <c r="BN192" i="25"/>
  <c r="BM192" i="25"/>
  <c r="BL192" i="25"/>
  <c r="BK192" i="25"/>
  <c r="BJ192" i="25"/>
  <c r="BI192" i="25"/>
  <c r="BH192" i="25"/>
  <c r="BG192" i="25"/>
  <c r="BF192" i="25"/>
  <c r="BE192" i="25"/>
  <c r="BD192" i="25"/>
  <c r="BC192" i="25"/>
  <c r="BB192" i="25"/>
  <c r="BA192" i="25"/>
  <c r="AZ192" i="25"/>
  <c r="AY192" i="25"/>
  <c r="AX192" i="25"/>
  <c r="AW192" i="25"/>
  <c r="AV192" i="25"/>
  <c r="AU192" i="25"/>
  <c r="AT192" i="25"/>
  <c r="AS192" i="25"/>
  <c r="AR192" i="25"/>
  <c r="AQ192" i="25"/>
  <c r="AP192" i="25"/>
  <c r="AO192" i="25"/>
  <c r="AN192" i="25"/>
  <c r="AM192" i="25"/>
  <c r="AL192" i="25"/>
  <c r="AK192" i="25"/>
  <c r="AJ192" i="25"/>
  <c r="AI192" i="25"/>
  <c r="AH192" i="25"/>
  <c r="AG192" i="25"/>
  <c r="AF192" i="25"/>
  <c r="AE192" i="25"/>
  <c r="AD192" i="25"/>
  <c r="AC192" i="25"/>
  <c r="AB192" i="25"/>
  <c r="AA192" i="25"/>
  <c r="Z192" i="25"/>
  <c r="Y192" i="25"/>
  <c r="X192" i="25"/>
  <c r="W192" i="25"/>
  <c r="V192" i="25"/>
  <c r="U192" i="25"/>
  <c r="T192" i="25"/>
  <c r="S192" i="25"/>
  <c r="R192" i="25"/>
  <c r="Q192" i="25"/>
  <c r="P192" i="25"/>
  <c r="O192" i="25"/>
  <c r="N192" i="25"/>
  <c r="M192" i="25"/>
  <c r="L192" i="25"/>
  <c r="K192" i="25"/>
  <c r="J192" i="25"/>
  <c r="I192" i="25"/>
  <c r="H192" i="25"/>
  <c r="G192" i="25"/>
  <c r="F192" i="25"/>
  <c r="E192" i="25"/>
  <c r="D192" i="25"/>
  <c r="C192" i="25"/>
  <c r="B192" i="25"/>
  <c r="A192" i="25"/>
  <c r="BQ191" i="25"/>
  <c r="BP191" i="25"/>
  <c r="BO191" i="25"/>
  <c r="BN191" i="25"/>
  <c r="BM191" i="25"/>
  <c r="BL191" i="25"/>
  <c r="BK191" i="25"/>
  <c r="BJ191" i="25"/>
  <c r="BI191" i="25"/>
  <c r="BH191" i="25"/>
  <c r="BG191" i="25"/>
  <c r="BF191" i="25"/>
  <c r="BE191" i="25"/>
  <c r="BD191" i="25"/>
  <c r="BC191" i="25"/>
  <c r="BB191" i="25"/>
  <c r="BA191" i="25"/>
  <c r="AZ191" i="25"/>
  <c r="AY191" i="25"/>
  <c r="AX191" i="25"/>
  <c r="AW191" i="25"/>
  <c r="AV191" i="25"/>
  <c r="AU191" i="25"/>
  <c r="AT191" i="25"/>
  <c r="AS191" i="25"/>
  <c r="AR191" i="25"/>
  <c r="AQ191" i="25"/>
  <c r="AP191" i="25"/>
  <c r="AO191" i="25"/>
  <c r="AN191" i="25"/>
  <c r="AM191" i="25"/>
  <c r="AL191" i="25"/>
  <c r="AK191" i="25"/>
  <c r="AJ191" i="25"/>
  <c r="AI191" i="25"/>
  <c r="AH191" i="25"/>
  <c r="AG191" i="25"/>
  <c r="AF191" i="25"/>
  <c r="AE191" i="25"/>
  <c r="AD191" i="25"/>
  <c r="AC191" i="25"/>
  <c r="AB191" i="25"/>
  <c r="AA191" i="25"/>
  <c r="Z191" i="25"/>
  <c r="Y191" i="25"/>
  <c r="X191" i="25"/>
  <c r="W191" i="25"/>
  <c r="V191" i="25"/>
  <c r="U191" i="25"/>
  <c r="T191" i="25"/>
  <c r="S191" i="25"/>
  <c r="R191" i="25"/>
  <c r="Q191" i="25"/>
  <c r="P191" i="25"/>
  <c r="O191" i="25"/>
  <c r="N191" i="25"/>
  <c r="M191" i="25"/>
  <c r="L191" i="25"/>
  <c r="K191" i="25"/>
  <c r="J191" i="25"/>
  <c r="I191" i="25"/>
  <c r="H191" i="25"/>
  <c r="G191" i="25"/>
  <c r="F191" i="25"/>
  <c r="E191" i="25"/>
  <c r="D191" i="25"/>
  <c r="C191" i="25"/>
  <c r="B191" i="25"/>
  <c r="A191" i="25"/>
  <c r="BQ190" i="25"/>
  <c r="BP190" i="25"/>
  <c r="BO190" i="25"/>
  <c r="BN190" i="25"/>
  <c r="BM190" i="25"/>
  <c r="BL190" i="25"/>
  <c r="BK190" i="25"/>
  <c r="BJ190" i="25"/>
  <c r="BI190" i="25"/>
  <c r="BH190" i="25"/>
  <c r="BG190" i="25"/>
  <c r="BF190" i="25"/>
  <c r="BE190" i="25"/>
  <c r="BD190" i="25"/>
  <c r="BC190" i="25"/>
  <c r="BB190" i="25"/>
  <c r="BA190" i="25"/>
  <c r="AZ190" i="25"/>
  <c r="AY190" i="25"/>
  <c r="AX190" i="25"/>
  <c r="AW190" i="25"/>
  <c r="AV190" i="25"/>
  <c r="AU190" i="25"/>
  <c r="AT190" i="25"/>
  <c r="AS190" i="25"/>
  <c r="AR190" i="25"/>
  <c r="AQ190" i="25"/>
  <c r="AP190" i="25"/>
  <c r="AO190" i="25"/>
  <c r="AN190" i="25"/>
  <c r="AM190" i="25"/>
  <c r="AL190" i="25"/>
  <c r="AK190" i="25"/>
  <c r="AJ190" i="25"/>
  <c r="AI190" i="25"/>
  <c r="AH190" i="25"/>
  <c r="AG190" i="25"/>
  <c r="AF190" i="25"/>
  <c r="AE190" i="25"/>
  <c r="AD190" i="25"/>
  <c r="AC190" i="25"/>
  <c r="AB190" i="25"/>
  <c r="AA190" i="25"/>
  <c r="Z190" i="25"/>
  <c r="Y190" i="25"/>
  <c r="X190" i="25"/>
  <c r="W190" i="25"/>
  <c r="V190" i="25"/>
  <c r="U190" i="25"/>
  <c r="T190" i="25"/>
  <c r="S190" i="25"/>
  <c r="R190" i="25"/>
  <c r="Q190" i="25"/>
  <c r="P190" i="25"/>
  <c r="O190" i="25"/>
  <c r="N190" i="25"/>
  <c r="M190" i="25"/>
  <c r="L190" i="25"/>
  <c r="K190" i="25"/>
  <c r="J190" i="25"/>
  <c r="I190" i="25"/>
  <c r="H190" i="25"/>
  <c r="G190" i="25"/>
  <c r="F190" i="25"/>
  <c r="E190" i="25"/>
  <c r="D190" i="25"/>
  <c r="C190" i="25"/>
  <c r="B190" i="25"/>
  <c r="A190" i="25"/>
  <c r="BQ189" i="25"/>
  <c r="BP189" i="25"/>
  <c r="BO189" i="25"/>
  <c r="BN189" i="25"/>
  <c r="BM189" i="25"/>
  <c r="BL189" i="25"/>
  <c r="BK189" i="25"/>
  <c r="BJ189" i="25"/>
  <c r="BI189" i="25"/>
  <c r="BH189" i="25"/>
  <c r="BG189" i="25"/>
  <c r="BF189" i="25"/>
  <c r="BE189" i="25"/>
  <c r="BD189" i="25"/>
  <c r="BC189" i="25"/>
  <c r="BB189" i="25"/>
  <c r="BA189" i="25"/>
  <c r="AZ189" i="25"/>
  <c r="AY189" i="25"/>
  <c r="AX189" i="25"/>
  <c r="AW189" i="25"/>
  <c r="AV189" i="25"/>
  <c r="AU189" i="25"/>
  <c r="AT189" i="25"/>
  <c r="AS189" i="25"/>
  <c r="AR189" i="25"/>
  <c r="AQ189" i="25"/>
  <c r="AP189" i="25"/>
  <c r="AO189" i="25"/>
  <c r="AN189" i="25"/>
  <c r="AM189" i="25"/>
  <c r="AL189" i="25"/>
  <c r="AK189" i="25"/>
  <c r="AJ189" i="25"/>
  <c r="AI189" i="25"/>
  <c r="AH189" i="25"/>
  <c r="AG189" i="25"/>
  <c r="AF189" i="25"/>
  <c r="AE189" i="25"/>
  <c r="AD189" i="25"/>
  <c r="AC189" i="25"/>
  <c r="AB189" i="25"/>
  <c r="AA189" i="25"/>
  <c r="Z189" i="25"/>
  <c r="Y189" i="25"/>
  <c r="X189" i="25"/>
  <c r="W189" i="25"/>
  <c r="V189" i="25"/>
  <c r="U189" i="25"/>
  <c r="T189" i="25"/>
  <c r="S189" i="25"/>
  <c r="R189" i="25"/>
  <c r="Q189" i="25"/>
  <c r="P189" i="25"/>
  <c r="O189" i="25"/>
  <c r="N189" i="25"/>
  <c r="M189" i="25"/>
  <c r="L189" i="25"/>
  <c r="K189" i="25"/>
  <c r="J189" i="25"/>
  <c r="I189" i="25"/>
  <c r="H189" i="25"/>
  <c r="G189" i="25"/>
  <c r="F189" i="25"/>
  <c r="E189" i="25"/>
  <c r="D189" i="25"/>
  <c r="C189" i="25"/>
  <c r="B189" i="25"/>
  <c r="A189" i="25"/>
  <c r="BQ188" i="25"/>
  <c r="BP188" i="25"/>
  <c r="BO188" i="25"/>
  <c r="BN188" i="25"/>
  <c r="BM188" i="25"/>
  <c r="BL188" i="25"/>
  <c r="BK188" i="25"/>
  <c r="BJ188" i="25"/>
  <c r="BI188" i="25"/>
  <c r="BH188" i="25"/>
  <c r="BG188" i="25"/>
  <c r="BF188" i="25"/>
  <c r="BE188" i="25"/>
  <c r="BD188" i="25"/>
  <c r="BC188" i="25"/>
  <c r="BB188" i="25"/>
  <c r="BA188" i="25"/>
  <c r="AZ188" i="25"/>
  <c r="AY188" i="25"/>
  <c r="AX188" i="25"/>
  <c r="AW188" i="25"/>
  <c r="AV188" i="25"/>
  <c r="AU188" i="25"/>
  <c r="AT188" i="25"/>
  <c r="AS188" i="25"/>
  <c r="AR188" i="25"/>
  <c r="AQ188" i="25"/>
  <c r="AP188" i="25"/>
  <c r="AO188" i="25"/>
  <c r="AN188" i="25"/>
  <c r="AM188" i="25"/>
  <c r="AL188" i="25"/>
  <c r="AK188" i="25"/>
  <c r="AJ188" i="25"/>
  <c r="AI188" i="25"/>
  <c r="AH188" i="25"/>
  <c r="AG188" i="25"/>
  <c r="AF188" i="25"/>
  <c r="AE188" i="25"/>
  <c r="AD188" i="25"/>
  <c r="AC188" i="25"/>
  <c r="AB188" i="25"/>
  <c r="AA188" i="25"/>
  <c r="Z188" i="25"/>
  <c r="Y188" i="25"/>
  <c r="X188" i="25"/>
  <c r="W188" i="25"/>
  <c r="V188" i="25"/>
  <c r="U188" i="25"/>
  <c r="T188" i="25"/>
  <c r="S188" i="25"/>
  <c r="R188" i="25"/>
  <c r="Q188" i="25"/>
  <c r="P188" i="25"/>
  <c r="O188" i="25"/>
  <c r="N188" i="25"/>
  <c r="M188" i="25"/>
  <c r="L188" i="25"/>
  <c r="K188" i="25"/>
  <c r="J188" i="25"/>
  <c r="I188" i="25"/>
  <c r="H188" i="25"/>
  <c r="G188" i="25"/>
  <c r="F188" i="25"/>
  <c r="E188" i="25"/>
  <c r="D188" i="25"/>
  <c r="C188" i="25"/>
  <c r="B188" i="25"/>
  <c r="A188" i="25"/>
  <c r="BQ187" i="25"/>
  <c r="BP187" i="25"/>
  <c r="BO187" i="25"/>
  <c r="BN187" i="25"/>
  <c r="BM187" i="25"/>
  <c r="BL187" i="25"/>
  <c r="BK187" i="25"/>
  <c r="BJ187" i="25"/>
  <c r="BI187" i="25"/>
  <c r="BH187" i="25"/>
  <c r="BG187" i="25"/>
  <c r="BF187" i="25"/>
  <c r="BE187" i="25"/>
  <c r="BD187" i="25"/>
  <c r="BC187" i="25"/>
  <c r="BB187" i="25"/>
  <c r="BA187" i="25"/>
  <c r="AZ187" i="25"/>
  <c r="AY187" i="25"/>
  <c r="AX187" i="25"/>
  <c r="AW187" i="25"/>
  <c r="AV187" i="25"/>
  <c r="AU187" i="25"/>
  <c r="AT187" i="25"/>
  <c r="AS187" i="25"/>
  <c r="AR187" i="25"/>
  <c r="AQ187" i="25"/>
  <c r="AP187" i="25"/>
  <c r="AO187" i="25"/>
  <c r="AN187" i="25"/>
  <c r="AM187" i="25"/>
  <c r="AL187" i="25"/>
  <c r="AK187" i="25"/>
  <c r="AJ187" i="25"/>
  <c r="AI187" i="25"/>
  <c r="AH187" i="25"/>
  <c r="AG187" i="25"/>
  <c r="AF187" i="25"/>
  <c r="AE187" i="25"/>
  <c r="AD187" i="25"/>
  <c r="AC187" i="25"/>
  <c r="AB187" i="25"/>
  <c r="AA187" i="25"/>
  <c r="Z187" i="25"/>
  <c r="Y187" i="25"/>
  <c r="X187" i="25"/>
  <c r="W187" i="25"/>
  <c r="V187" i="25"/>
  <c r="U187" i="25"/>
  <c r="T187" i="25"/>
  <c r="S187" i="25"/>
  <c r="R187" i="25"/>
  <c r="Q187" i="25"/>
  <c r="P187" i="25"/>
  <c r="O187" i="25"/>
  <c r="N187" i="25"/>
  <c r="M187" i="25"/>
  <c r="L187" i="25"/>
  <c r="K187" i="25"/>
  <c r="J187" i="25"/>
  <c r="I187" i="25"/>
  <c r="H187" i="25"/>
  <c r="G187" i="25"/>
  <c r="F187" i="25"/>
  <c r="E187" i="25"/>
  <c r="D187" i="25"/>
  <c r="C187" i="25"/>
  <c r="B187" i="25"/>
  <c r="A187" i="25"/>
  <c r="BQ186" i="25"/>
  <c r="BP186" i="25"/>
  <c r="BO186" i="25"/>
  <c r="BN186" i="25"/>
  <c r="BM186" i="25"/>
  <c r="BL186" i="25"/>
  <c r="BK186" i="25"/>
  <c r="BJ186" i="25"/>
  <c r="BI186" i="25"/>
  <c r="BH186" i="25"/>
  <c r="BG186" i="25"/>
  <c r="BF186" i="25"/>
  <c r="BE186" i="25"/>
  <c r="BD186" i="25"/>
  <c r="BC186" i="25"/>
  <c r="BB186" i="25"/>
  <c r="BA186" i="25"/>
  <c r="AZ186" i="25"/>
  <c r="AY186" i="25"/>
  <c r="AX186" i="25"/>
  <c r="AW186" i="25"/>
  <c r="AV186" i="25"/>
  <c r="AU186" i="25"/>
  <c r="AT186" i="25"/>
  <c r="AS186" i="25"/>
  <c r="AR186" i="25"/>
  <c r="AQ186" i="25"/>
  <c r="AP186" i="25"/>
  <c r="AO186" i="25"/>
  <c r="AN186" i="25"/>
  <c r="AM186" i="25"/>
  <c r="AL186" i="25"/>
  <c r="AK186" i="25"/>
  <c r="AJ186" i="25"/>
  <c r="AI186" i="25"/>
  <c r="AH186" i="25"/>
  <c r="AG186" i="25"/>
  <c r="AF186" i="25"/>
  <c r="AE186" i="25"/>
  <c r="AD186" i="25"/>
  <c r="AC186" i="25"/>
  <c r="AB186" i="25"/>
  <c r="AA186" i="25"/>
  <c r="Z186" i="25"/>
  <c r="Y186" i="25"/>
  <c r="X186" i="25"/>
  <c r="W186" i="25"/>
  <c r="V186" i="25"/>
  <c r="U186" i="25"/>
  <c r="T186" i="25"/>
  <c r="S186" i="25"/>
  <c r="R186" i="25"/>
  <c r="Q186" i="25"/>
  <c r="P186" i="25"/>
  <c r="O186" i="25"/>
  <c r="N186" i="25"/>
  <c r="M186" i="25"/>
  <c r="L186" i="25"/>
  <c r="K186" i="25"/>
  <c r="J186" i="25"/>
  <c r="I186" i="25"/>
  <c r="H186" i="25"/>
  <c r="G186" i="25"/>
  <c r="F186" i="25"/>
  <c r="E186" i="25"/>
  <c r="D186" i="25"/>
  <c r="C186" i="25"/>
  <c r="B186" i="25"/>
  <c r="A186" i="25"/>
  <c r="BQ185" i="25"/>
  <c r="BP185" i="25"/>
  <c r="BO185" i="25"/>
  <c r="BN185" i="25"/>
  <c r="BM185" i="25"/>
  <c r="BL185" i="25"/>
  <c r="BK185" i="25"/>
  <c r="BJ185" i="25"/>
  <c r="BI185" i="25"/>
  <c r="BH185" i="25"/>
  <c r="BG185" i="25"/>
  <c r="BF185" i="25"/>
  <c r="BE185" i="25"/>
  <c r="BD185" i="25"/>
  <c r="BC185" i="25"/>
  <c r="BB185" i="25"/>
  <c r="BA185" i="25"/>
  <c r="AZ185" i="25"/>
  <c r="AY185" i="25"/>
  <c r="AX185" i="25"/>
  <c r="AW185" i="25"/>
  <c r="AV185" i="25"/>
  <c r="AU185" i="25"/>
  <c r="AT185" i="25"/>
  <c r="AS185" i="25"/>
  <c r="AR185" i="25"/>
  <c r="AQ185" i="25"/>
  <c r="AP185" i="25"/>
  <c r="AO185" i="25"/>
  <c r="AN185" i="25"/>
  <c r="AM185" i="25"/>
  <c r="AL185" i="25"/>
  <c r="AK185" i="25"/>
  <c r="AJ185" i="25"/>
  <c r="AI185" i="25"/>
  <c r="AH185" i="25"/>
  <c r="AG185" i="25"/>
  <c r="AF185" i="25"/>
  <c r="AE185" i="25"/>
  <c r="AD185" i="25"/>
  <c r="AC185" i="25"/>
  <c r="AB185" i="25"/>
  <c r="AA185" i="25"/>
  <c r="Z185" i="25"/>
  <c r="Y185" i="25"/>
  <c r="X185" i="25"/>
  <c r="W185" i="25"/>
  <c r="V185" i="25"/>
  <c r="U185" i="25"/>
  <c r="T185" i="25"/>
  <c r="S185" i="25"/>
  <c r="R185" i="25"/>
  <c r="Q185" i="25"/>
  <c r="P185" i="25"/>
  <c r="O185" i="25"/>
  <c r="N185" i="25"/>
  <c r="M185" i="25"/>
  <c r="L185" i="25"/>
  <c r="K185" i="25"/>
  <c r="J185" i="25"/>
  <c r="I185" i="25"/>
  <c r="H185" i="25"/>
  <c r="G185" i="25"/>
  <c r="F185" i="25"/>
  <c r="E185" i="25"/>
  <c r="D185" i="25"/>
  <c r="C185" i="25"/>
  <c r="B185" i="25"/>
  <c r="A185" i="25"/>
  <c r="BQ184" i="25"/>
  <c r="BP184" i="25"/>
  <c r="BO184" i="25"/>
  <c r="BN184" i="25"/>
  <c r="BM184" i="25"/>
  <c r="BL184" i="25"/>
  <c r="BK184" i="25"/>
  <c r="BJ184" i="25"/>
  <c r="BI184" i="25"/>
  <c r="BH184" i="25"/>
  <c r="BG184" i="25"/>
  <c r="BF184" i="25"/>
  <c r="BE184" i="25"/>
  <c r="BD184" i="25"/>
  <c r="BC184" i="25"/>
  <c r="BB184" i="25"/>
  <c r="BA184" i="25"/>
  <c r="AZ184" i="25"/>
  <c r="AY184" i="25"/>
  <c r="AX184" i="25"/>
  <c r="AW184" i="25"/>
  <c r="AV184" i="25"/>
  <c r="AU184" i="25"/>
  <c r="AT184" i="25"/>
  <c r="AS184" i="25"/>
  <c r="AR184" i="25"/>
  <c r="AQ184" i="25"/>
  <c r="AP184" i="25"/>
  <c r="AO184" i="25"/>
  <c r="AN184" i="25"/>
  <c r="AM184" i="25"/>
  <c r="AL184" i="25"/>
  <c r="AK184" i="25"/>
  <c r="AJ184" i="25"/>
  <c r="AI184" i="25"/>
  <c r="AH184" i="25"/>
  <c r="AG184" i="25"/>
  <c r="AF184" i="25"/>
  <c r="AE184" i="25"/>
  <c r="AD184" i="25"/>
  <c r="AC184" i="25"/>
  <c r="AB184" i="25"/>
  <c r="AA184" i="25"/>
  <c r="Z184" i="25"/>
  <c r="Y184" i="25"/>
  <c r="X184" i="25"/>
  <c r="W184" i="25"/>
  <c r="V184" i="25"/>
  <c r="U184" i="25"/>
  <c r="T184" i="25"/>
  <c r="S184" i="25"/>
  <c r="R184" i="25"/>
  <c r="Q184" i="25"/>
  <c r="P184" i="25"/>
  <c r="O184" i="25"/>
  <c r="N184" i="25"/>
  <c r="M184" i="25"/>
  <c r="L184" i="25"/>
  <c r="K184" i="25"/>
  <c r="J184" i="25"/>
  <c r="I184" i="25"/>
  <c r="H184" i="25"/>
  <c r="G184" i="25"/>
  <c r="F184" i="25"/>
  <c r="E184" i="25"/>
  <c r="D184" i="25"/>
  <c r="C184" i="25"/>
  <c r="B184" i="25"/>
  <c r="A184" i="25"/>
  <c r="BQ183" i="25"/>
  <c r="BP183" i="25"/>
  <c r="BO183" i="25"/>
  <c r="BN183" i="25"/>
  <c r="BM183" i="25"/>
  <c r="BL183" i="25"/>
  <c r="BK183" i="25"/>
  <c r="BJ183" i="25"/>
  <c r="BI183" i="25"/>
  <c r="BH183" i="25"/>
  <c r="BG183" i="25"/>
  <c r="BF183" i="25"/>
  <c r="BE183" i="25"/>
  <c r="BD183" i="25"/>
  <c r="BC183" i="25"/>
  <c r="BB183" i="25"/>
  <c r="BA183" i="25"/>
  <c r="AZ183" i="25"/>
  <c r="AY183" i="25"/>
  <c r="AX183" i="25"/>
  <c r="AW183" i="25"/>
  <c r="AV183" i="25"/>
  <c r="AU183" i="25"/>
  <c r="AT183" i="25"/>
  <c r="AS183" i="25"/>
  <c r="AR183" i="25"/>
  <c r="AQ183" i="25"/>
  <c r="AP183" i="25"/>
  <c r="AO183" i="25"/>
  <c r="AN183" i="25"/>
  <c r="AM183" i="25"/>
  <c r="AL183" i="25"/>
  <c r="AK183" i="25"/>
  <c r="AJ183" i="25"/>
  <c r="AI183" i="25"/>
  <c r="AH183" i="25"/>
  <c r="AG183" i="25"/>
  <c r="AF183" i="25"/>
  <c r="AE183" i="25"/>
  <c r="AD183" i="25"/>
  <c r="AC183" i="25"/>
  <c r="AB183" i="25"/>
  <c r="AA183" i="25"/>
  <c r="Z183" i="25"/>
  <c r="Y183" i="25"/>
  <c r="X183" i="25"/>
  <c r="W183" i="25"/>
  <c r="V183" i="25"/>
  <c r="U183" i="25"/>
  <c r="T183" i="25"/>
  <c r="S183" i="25"/>
  <c r="R183" i="25"/>
  <c r="Q183" i="25"/>
  <c r="P183" i="25"/>
  <c r="O183" i="25"/>
  <c r="N183" i="25"/>
  <c r="M183" i="25"/>
  <c r="L183" i="25"/>
  <c r="K183" i="25"/>
  <c r="J183" i="25"/>
  <c r="I183" i="25"/>
  <c r="H183" i="25"/>
  <c r="G183" i="25"/>
  <c r="F183" i="25"/>
  <c r="E183" i="25"/>
  <c r="D183" i="25"/>
  <c r="C183" i="25"/>
  <c r="B183" i="25"/>
  <c r="A183" i="25"/>
  <c r="BQ182" i="25"/>
  <c r="BP182" i="25"/>
  <c r="BO182" i="25"/>
  <c r="BN182" i="25"/>
  <c r="BM182" i="25"/>
  <c r="BL182" i="25"/>
  <c r="BK182" i="25"/>
  <c r="BJ182" i="25"/>
  <c r="BI182" i="25"/>
  <c r="BH182" i="25"/>
  <c r="BG182" i="25"/>
  <c r="BF182" i="25"/>
  <c r="BE182" i="25"/>
  <c r="BD182" i="25"/>
  <c r="BC182" i="25"/>
  <c r="BB182" i="25"/>
  <c r="BA182" i="25"/>
  <c r="AZ182" i="25"/>
  <c r="AY182" i="25"/>
  <c r="AX182" i="25"/>
  <c r="AW182" i="25"/>
  <c r="AV182" i="25"/>
  <c r="AU182" i="25"/>
  <c r="AT182" i="25"/>
  <c r="AS182" i="25"/>
  <c r="AR182" i="25"/>
  <c r="AQ182" i="25"/>
  <c r="AP182" i="25"/>
  <c r="AO182" i="25"/>
  <c r="AN182" i="25"/>
  <c r="AM182" i="25"/>
  <c r="AL182" i="25"/>
  <c r="AK182" i="25"/>
  <c r="AJ182" i="25"/>
  <c r="AI182" i="25"/>
  <c r="AH182" i="25"/>
  <c r="AG182" i="25"/>
  <c r="AF182" i="25"/>
  <c r="AE182" i="25"/>
  <c r="AD182" i="25"/>
  <c r="AC182" i="25"/>
  <c r="AB182" i="25"/>
  <c r="AA182" i="25"/>
  <c r="Z182" i="25"/>
  <c r="Y182" i="25"/>
  <c r="X182" i="25"/>
  <c r="W182" i="25"/>
  <c r="V182" i="25"/>
  <c r="U182" i="25"/>
  <c r="T182" i="25"/>
  <c r="S182" i="25"/>
  <c r="R182" i="25"/>
  <c r="Q182" i="25"/>
  <c r="P182" i="25"/>
  <c r="O182" i="25"/>
  <c r="N182" i="25"/>
  <c r="M182" i="25"/>
  <c r="L182" i="25"/>
  <c r="K182" i="25"/>
  <c r="J182" i="25"/>
  <c r="I182" i="25"/>
  <c r="H182" i="25"/>
  <c r="G182" i="25"/>
  <c r="F182" i="25"/>
  <c r="E182" i="25"/>
  <c r="D182" i="25"/>
  <c r="C182" i="25"/>
  <c r="B182" i="25"/>
  <c r="A182" i="25"/>
  <c r="BQ181" i="25"/>
  <c r="BP181" i="25"/>
  <c r="BO181" i="25"/>
  <c r="BN181" i="25"/>
  <c r="BM181" i="25"/>
  <c r="BL181" i="25"/>
  <c r="BK181" i="25"/>
  <c r="BJ181" i="25"/>
  <c r="BI181" i="25"/>
  <c r="BH181" i="25"/>
  <c r="BG181" i="25"/>
  <c r="BF181" i="25"/>
  <c r="BE181" i="25"/>
  <c r="BD181" i="25"/>
  <c r="BC181" i="25"/>
  <c r="BB181" i="25"/>
  <c r="BA181" i="25"/>
  <c r="AZ181" i="25"/>
  <c r="AY181" i="25"/>
  <c r="AX181" i="25"/>
  <c r="AW181" i="25"/>
  <c r="AV181" i="25"/>
  <c r="AU181" i="25"/>
  <c r="AT181" i="25"/>
  <c r="AS181" i="25"/>
  <c r="AR181" i="25"/>
  <c r="AQ181" i="25"/>
  <c r="AP181" i="25"/>
  <c r="AO181" i="25"/>
  <c r="AN181" i="25"/>
  <c r="AM181" i="25"/>
  <c r="AL181" i="25"/>
  <c r="AK181" i="25"/>
  <c r="AJ181" i="25"/>
  <c r="AI181" i="25"/>
  <c r="AH181" i="25"/>
  <c r="AG181" i="25"/>
  <c r="AF181" i="25"/>
  <c r="AE181" i="25"/>
  <c r="AD181" i="25"/>
  <c r="AC181" i="25"/>
  <c r="AB181" i="25"/>
  <c r="AA181" i="25"/>
  <c r="Z181" i="25"/>
  <c r="Y181" i="25"/>
  <c r="X181" i="25"/>
  <c r="W181" i="25"/>
  <c r="V181" i="25"/>
  <c r="U181" i="25"/>
  <c r="T181" i="25"/>
  <c r="S181" i="25"/>
  <c r="R181" i="25"/>
  <c r="Q181" i="25"/>
  <c r="P181" i="25"/>
  <c r="O181" i="25"/>
  <c r="N181" i="25"/>
  <c r="M181" i="25"/>
  <c r="L181" i="25"/>
  <c r="K181" i="25"/>
  <c r="J181" i="25"/>
  <c r="I181" i="25"/>
  <c r="H181" i="25"/>
  <c r="G181" i="25"/>
  <c r="F181" i="25"/>
  <c r="E181" i="25"/>
  <c r="D181" i="25"/>
  <c r="C181" i="25"/>
  <c r="B181" i="25"/>
  <c r="A181" i="25"/>
  <c r="BQ180" i="25"/>
  <c r="BP180" i="25"/>
  <c r="BO180" i="25"/>
  <c r="BN180" i="25"/>
  <c r="BM180" i="25"/>
  <c r="BL180" i="25"/>
  <c r="BK180" i="25"/>
  <c r="BJ180" i="25"/>
  <c r="BI180" i="25"/>
  <c r="BH180" i="25"/>
  <c r="BG180" i="25"/>
  <c r="BF180" i="25"/>
  <c r="BE180" i="25"/>
  <c r="BD180" i="25"/>
  <c r="BC180" i="25"/>
  <c r="BB180" i="25"/>
  <c r="BA180" i="25"/>
  <c r="AZ180" i="25"/>
  <c r="AY180" i="25"/>
  <c r="AX180" i="25"/>
  <c r="AW180" i="25"/>
  <c r="AV180" i="25"/>
  <c r="AU180" i="25"/>
  <c r="AT180" i="25"/>
  <c r="AS180" i="25"/>
  <c r="AR180" i="25"/>
  <c r="AQ180" i="25"/>
  <c r="AP180" i="25"/>
  <c r="AO180" i="25"/>
  <c r="AN180" i="25"/>
  <c r="AM180" i="25"/>
  <c r="AL180" i="25"/>
  <c r="AK180" i="25"/>
  <c r="AJ180" i="25"/>
  <c r="AI180" i="25"/>
  <c r="AH180" i="25"/>
  <c r="AG180" i="25"/>
  <c r="AF180" i="25"/>
  <c r="AE180" i="25"/>
  <c r="AD180" i="25"/>
  <c r="AC180" i="25"/>
  <c r="AB180" i="25"/>
  <c r="AA180" i="25"/>
  <c r="Z180" i="25"/>
  <c r="Y180" i="25"/>
  <c r="X180" i="25"/>
  <c r="W180" i="25"/>
  <c r="V180" i="25"/>
  <c r="U180" i="25"/>
  <c r="T180" i="25"/>
  <c r="S180" i="25"/>
  <c r="R180" i="25"/>
  <c r="Q180" i="25"/>
  <c r="P180" i="25"/>
  <c r="O180" i="25"/>
  <c r="N180" i="25"/>
  <c r="M180" i="25"/>
  <c r="L180" i="25"/>
  <c r="K180" i="25"/>
  <c r="J180" i="25"/>
  <c r="I180" i="25"/>
  <c r="H180" i="25"/>
  <c r="G180" i="25"/>
  <c r="F180" i="25"/>
  <c r="E180" i="25"/>
  <c r="D180" i="25"/>
  <c r="C180" i="25"/>
  <c r="B180" i="25"/>
  <c r="A180" i="25"/>
  <c r="BQ179" i="25"/>
  <c r="BP179" i="25"/>
  <c r="BO179" i="25"/>
  <c r="BN179" i="25"/>
  <c r="BM179" i="25"/>
  <c r="BL179" i="25"/>
  <c r="BK179" i="25"/>
  <c r="BJ179" i="25"/>
  <c r="BI179" i="25"/>
  <c r="BH179" i="25"/>
  <c r="BG179" i="25"/>
  <c r="BF179" i="25"/>
  <c r="BE179" i="25"/>
  <c r="BD179" i="25"/>
  <c r="BC179" i="25"/>
  <c r="BB179" i="25"/>
  <c r="BA179" i="25"/>
  <c r="AZ179" i="25"/>
  <c r="AY179" i="25"/>
  <c r="AX179" i="25"/>
  <c r="AW179" i="25"/>
  <c r="AV179" i="25"/>
  <c r="AU179" i="25"/>
  <c r="AT179" i="25"/>
  <c r="AS179" i="25"/>
  <c r="AR179" i="25"/>
  <c r="AQ179" i="25"/>
  <c r="AP179" i="25"/>
  <c r="AO179" i="25"/>
  <c r="AN179" i="25"/>
  <c r="AM179" i="25"/>
  <c r="AL179" i="25"/>
  <c r="AK179" i="25"/>
  <c r="AJ179" i="25"/>
  <c r="AI179" i="25"/>
  <c r="AH179" i="25"/>
  <c r="AG179" i="25"/>
  <c r="AF179" i="25"/>
  <c r="AE179" i="25"/>
  <c r="AD179" i="25"/>
  <c r="AC179" i="25"/>
  <c r="AB179" i="25"/>
  <c r="AA179" i="25"/>
  <c r="Z179" i="25"/>
  <c r="Y179" i="25"/>
  <c r="X179" i="25"/>
  <c r="W179" i="25"/>
  <c r="V179" i="25"/>
  <c r="U179" i="25"/>
  <c r="T179" i="25"/>
  <c r="S179" i="25"/>
  <c r="R179" i="25"/>
  <c r="Q179" i="25"/>
  <c r="P179" i="25"/>
  <c r="O179" i="25"/>
  <c r="N179" i="25"/>
  <c r="M179" i="25"/>
  <c r="L179" i="25"/>
  <c r="K179" i="25"/>
  <c r="J179" i="25"/>
  <c r="I179" i="25"/>
  <c r="H179" i="25"/>
  <c r="G179" i="25"/>
  <c r="F179" i="25"/>
  <c r="E179" i="25"/>
  <c r="D179" i="25"/>
  <c r="C179" i="25"/>
  <c r="B179" i="25"/>
  <c r="A179" i="25"/>
  <c r="BQ178" i="25"/>
  <c r="BP178" i="25"/>
  <c r="BO178" i="25"/>
  <c r="BN178" i="25"/>
  <c r="BM178" i="25"/>
  <c r="BL178" i="25"/>
  <c r="BK178" i="25"/>
  <c r="BJ178" i="25"/>
  <c r="BI178" i="25"/>
  <c r="BH178" i="25"/>
  <c r="BG178" i="25"/>
  <c r="BF178" i="25"/>
  <c r="BE178" i="25"/>
  <c r="BD178" i="25"/>
  <c r="BC178" i="25"/>
  <c r="BB178" i="25"/>
  <c r="BA178" i="25"/>
  <c r="AZ178" i="25"/>
  <c r="AY178" i="25"/>
  <c r="AX178" i="25"/>
  <c r="AW178" i="25"/>
  <c r="AV178" i="25"/>
  <c r="AU178" i="25"/>
  <c r="AT178" i="25"/>
  <c r="AS178" i="25"/>
  <c r="AR178" i="25"/>
  <c r="AQ178" i="25"/>
  <c r="AP178" i="25"/>
  <c r="AO178" i="25"/>
  <c r="AN178" i="25"/>
  <c r="AM178" i="25"/>
  <c r="AL178" i="25"/>
  <c r="AK178" i="25"/>
  <c r="AJ178" i="25"/>
  <c r="AI178" i="25"/>
  <c r="AH178" i="25"/>
  <c r="AG178" i="25"/>
  <c r="AF178" i="25"/>
  <c r="AE178" i="25"/>
  <c r="AD178" i="25"/>
  <c r="AC178" i="25"/>
  <c r="AB178" i="25"/>
  <c r="AA178" i="25"/>
  <c r="Z178" i="25"/>
  <c r="Y178" i="25"/>
  <c r="X178" i="25"/>
  <c r="W178" i="25"/>
  <c r="V178" i="25"/>
  <c r="U178" i="25"/>
  <c r="T178" i="25"/>
  <c r="S178" i="25"/>
  <c r="R178" i="25"/>
  <c r="Q178" i="25"/>
  <c r="P178" i="25"/>
  <c r="O178" i="25"/>
  <c r="N178" i="25"/>
  <c r="M178" i="25"/>
  <c r="L178" i="25"/>
  <c r="K178" i="25"/>
  <c r="J178" i="25"/>
  <c r="I178" i="25"/>
  <c r="H178" i="25"/>
  <c r="G178" i="25"/>
  <c r="F178" i="25"/>
  <c r="E178" i="25"/>
  <c r="D178" i="25"/>
  <c r="C178" i="25"/>
  <c r="B178" i="25"/>
  <c r="A178" i="25"/>
  <c r="BQ177" i="25"/>
  <c r="BP177" i="25"/>
  <c r="BO177" i="25"/>
  <c r="BN177" i="25"/>
  <c r="BM177" i="25"/>
  <c r="BL177" i="25"/>
  <c r="BK177" i="25"/>
  <c r="BJ177" i="25"/>
  <c r="BI177" i="25"/>
  <c r="BH177" i="25"/>
  <c r="BG177" i="25"/>
  <c r="BF177" i="25"/>
  <c r="BE177" i="25"/>
  <c r="BD177" i="25"/>
  <c r="BC177" i="25"/>
  <c r="BB177" i="25"/>
  <c r="BA177" i="25"/>
  <c r="AZ177" i="25"/>
  <c r="AY177" i="25"/>
  <c r="AX177" i="25"/>
  <c r="AW177" i="25"/>
  <c r="AV177" i="25"/>
  <c r="AU177" i="25"/>
  <c r="AT177" i="25"/>
  <c r="AS177" i="25"/>
  <c r="AR177" i="25"/>
  <c r="AQ177" i="25"/>
  <c r="AP177" i="25"/>
  <c r="AO177" i="25"/>
  <c r="AN177" i="25"/>
  <c r="AM177" i="25"/>
  <c r="AL177" i="25"/>
  <c r="AK177" i="25"/>
  <c r="AJ177" i="25"/>
  <c r="AI177" i="25"/>
  <c r="AH177" i="25"/>
  <c r="AG177" i="25"/>
  <c r="AF177" i="25"/>
  <c r="AE177" i="25"/>
  <c r="AD177" i="25"/>
  <c r="AC177" i="25"/>
  <c r="AB177" i="25"/>
  <c r="AA177" i="25"/>
  <c r="Z177" i="25"/>
  <c r="Y177" i="25"/>
  <c r="X177" i="25"/>
  <c r="W177" i="25"/>
  <c r="V177" i="25"/>
  <c r="U177" i="25"/>
  <c r="T177" i="25"/>
  <c r="S177" i="25"/>
  <c r="R177" i="25"/>
  <c r="Q177" i="25"/>
  <c r="P177" i="25"/>
  <c r="O177" i="25"/>
  <c r="N177" i="25"/>
  <c r="M177" i="25"/>
  <c r="L177" i="25"/>
  <c r="K177" i="25"/>
  <c r="J177" i="25"/>
  <c r="I177" i="25"/>
  <c r="H177" i="25"/>
  <c r="G177" i="25"/>
  <c r="F177" i="25"/>
  <c r="E177" i="25"/>
  <c r="D177" i="25"/>
  <c r="C177" i="25"/>
  <c r="B177" i="25"/>
  <c r="A177" i="25"/>
  <c r="BQ176" i="25"/>
  <c r="BP176" i="25"/>
  <c r="BO176" i="25"/>
  <c r="BN176" i="25"/>
  <c r="BM176" i="25"/>
  <c r="BL176" i="25"/>
  <c r="BK176" i="25"/>
  <c r="BJ176" i="25"/>
  <c r="BI176" i="25"/>
  <c r="BH176" i="25"/>
  <c r="BG176" i="25"/>
  <c r="BF176" i="25"/>
  <c r="BE176" i="25"/>
  <c r="BD176" i="25"/>
  <c r="BC176" i="25"/>
  <c r="BB176" i="25"/>
  <c r="BA176" i="25"/>
  <c r="AZ176" i="25"/>
  <c r="AY176" i="25"/>
  <c r="AX176" i="25"/>
  <c r="AW176" i="25"/>
  <c r="AV176" i="25"/>
  <c r="AU176" i="25"/>
  <c r="AT176" i="25"/>
  <c r="AS176" i="25"/>
  <c r="AR176" i="25"/>
  <c r="AQ176" i="25"/>
  <c r="AP176" i="25"/>
  <c r="AO176" i="25"/>
  <c r="AN176" i="25"/>
  <c r="AM176" i="25"/>
  <c r="AL176" i="25"/>
  <c r="AK176" i="25"/>
  <c r="AJ176" i="25"/>
  <c r="AI176" i="25"/>
  <c r="AH176" i="25"/>
  <c r="AG176" i="25"/>
  <c r="AF176" i="25"/>
  <c r="AE176" i="25"/>
  <c r="AD176" i="25"/>
  <c r="AC176" i="25"/>
  <c r="AB176" i="25"/>
  <c r="AA176" i="25"/>
  <c r="Z176" i="25"/>
  <c r="Y176" i="25"/>
  <c r="X176" i="25"/>
  <c r="W176" i="25"/>
  <c r="V176" i="25"/>
  <c r="U176" i="25"/>
  <c r="T176" i="25"/>
  <c r="S176" i="25"/>
  <c r="R176" i="25"/>
  <c r="Q176" i="25"/>
  <c r="P176" i="25"/>
  <c r="O176" i="25"/>
  <c r="N176" i="25"/>
  <c r="M176" i="25"/>
  <c r="L176" i="25"/>
  <c r="K176" i="25"/>
  <c r="J176" i="25"/>
  <c r="I176" i="25"/>
  <c r="H176" i="25"/>
  <c r="G176" i="25"/>
  <c r="F176" i="25"/>
  <c r="E176" i="25"/>
  <c r="D176" i="25"/>
  <c r="C176" i="25"/>
  <c r="B176" i="25"/>
  <c r="A176" i="25"/>
  <c r="BQ175" i="25"/>
  <c r="BP175" i="25"/>
  <c r="BO175" i="25"/>
  <c r="BN175" i="25"/>
  <c r="BM175" i="25"/>
  <c r="BL175" i="25"/>
  <c r="BK175" i="25"/>
  <c r="BJ175" i="25"/>
  <c r="BI175" i="25"/>
  <c r="BH175" i="25"/>
  <c r="BG175" i="25"/>
  <c r="BF175" i="25"/>
  <c r="BE175" i="25"/>
  <c r="BD175" i="25"/>
  <c r="BC175" i="25"/>
  <c r="BB175" i="25"/>
  <c r="BA175" i="25"/>
  <c r="AZ175" i="25"/>
  <c r="AY175" i="25"/>
  <c r="AX175" i="25"/>
  <c r="AW175" i="25"/>
  <c r="AV175" i="25"/>
  <c r="AU175" i="25"/>
  <c r="AT175" i="25"/>
  <c r="AS175" i="25"/>
  <c r="AR175" i="25"/>
  <c r="AQ175" i="25"/>
  <c r="AP175" i="25"/>
  <c r="AO175" i="25"/>
  <c r="AN175" i="25"/>
  <c r="AM175" i="25"/>
  <c r="AL175" i="25"/>
  <c r="AK175" i="25"/>
  <c r="AJ175" i="25"/>
  <c r="AI175" i="25"/>
  <c r="AH175" i="25"/>
  <c r="AG175" i="25"/>
  <c r="AF175" i="25"/>
  <c r="AE175" i="25"/>
  <c r="AD175" i="25"/>
  <c r="AC175" i="25"/>
  <c r="AB175" i="25"/>
  <c r="AA175" i="25"/>
  <c r="Z175" i="25"/>
  <c r="Y175" i="25"/>
  <c r="X175" i="25"/>
  <c r="W175" i="25"/>
  <c r="V175" i="25"/>
  <c r="U175" i="25"/>
  <c r="T175" i="25"/>
  <c r="S175" i="25"/>
  <c r="R175" i="25"/>
  <c r="Q175" i="25"/>
  <c r="P175" i="25"/>
  <c r="O175" i="25"/>
  <c r="N175" i="25"/>
  <c r="M175" i="25"/>
  <c r="L175" i="25"/>
  <c r="K175" i="25"/>
  <c r="J175" i="25"/>
  <c r="I175" i="25"/>
  <c r="H175" i="25"/>
  <c r="G175" i="25"/>
  <c r="F175" i="25"/>
  <c r="E175" i="25"/>
  <c r="D175" i="25"/>
  <c r="C175" i="25"/>
  <c r="B175" i="25"/>
  <c r="A175" i="25"/>
  <c r="BQ174" i="25"/>
  <c r="BP174" i="25"/>
  <c r="BO174" i="25"/>
  <c r="BN174" i="25"/>
  <c r="BM174" i="25"/>
  <c r="BL174" i="25"/>
  <c r="BK174" i="25"/>
  <c r="BJ174" i="25"/>
  <c r="BI174" i="25"/>
  <c r="BH174" i="25"/>
  <c r="BG174" i="25"/>
  <c r="BF174" i="25"/>
  <c r="BE174" i="25"/>
  <c r="BD174" i="25"/>
  <c r="BC174" i="25"/>
  <c r="BB174" i="25"/>
  <c r="BA174" i="25"/>
  <c r="AZ174" i="25"/>
  <c r="AY174" i="25"/>
  <c r="AX174" i="25"/>
  <c r="AW174" i="25"/>
  <c r="AV174" i="25"/>
  <c r="AU174" i="25"/>
  <c r="AT174" i="25"/>
  <c r="AS174" i="25"/>
  <c r="AR174" i="25"/>
  <c r="AQ174" i="25"/>
  <c r="AP174" i="25"/>
  <c r="AO174" i="25"/>
  <c r="AN174" i="25"/>
  <c r="AM174" i="25"/>
  <c r="AL174" i="25"/>
  <c r="AK174" i="25"/>
  <c r="AJ174" i="25"/>
  <c r="AI174" i="25"/>
  <c r="AH174" i="25"/>
  <c r="AG174" i="25"/>
  <c r="AF174" i="25"/>
  <c r="AE174" i="25"/>
  <c r="AD174" i="25"/>
  <c r="AC174" i="25"/>
  <c r="AB174" i="25"/>
  <c r="AA174" i="25"/>
  <c r="Z174" i="25"/>
  <c r="Y174" i="25"/>
  <c r="X174" i="25"/>
  <c r="W174" i="25"/>
  <c r="V174" i="25"/>
  <c r="U174" i="25"/>
  <c r="T174" i="25"/>
  <c r="S174" i="25"/>
  <c r="R174" i="25"/>
  <c r="Q174" i="25"/>
  <c r="P174" i="25"/>
  <c r="O174" i="25"/>
  <c r="N174" i="25"/>
  <c r="M174" i="25"/>
  <c r="L174" i="25"/>
  <c r="K174" i="25"/>
  <c r="J174" i="25"/>
  <c r="I174" i="25"/>
  <c r="H174" i="25"/>
  <c r="G174" i="25"/>
  <c r="F174" i="25"/>
  <c r="E174" i="25"/>
  <c r="D174" i="25"/>
  <c r="C174" i="25"/>
  <c r="B174" i="25"/>
  <c r="A174" i="25"/>
  <c r="BQ173" i="25"/>
  <c r="BP173" i="25"/>
  <c r="BO173" i="25"/>
  <c r="BN173" i="25"/>
  <c r="BM173" i="25"/>
  <c r="BL173" i="25"/>
  <c r="BK173" i="25"/>
  <c r="BJ173" i="25"/>
  <c r="BI173" i="25"/>
  <c r="BH173" i="25"/>
  <c r="BG173" i="25"/>
  <c r="BF173" i="25"/>
  <c r="BE173" i="25"/>
  <c r="BD173" i="25"/>
  <c r="BC173" i="25"/>
  <c r="BB173" i="25"/>
  <c r="BA173" i="25"/>
  <c r="AZ173" i="25"/>
  <c r="AY173" i="25"/>
  <c r="AX173" i="25"/>
  <c r="AW173" i="25"/>
  <c r="AV173" i="25"/>
  <c r="AU173" i="25"/>
  <c r="AT173" i="25"/>
  <c r="AS173" i="25"/>
  <c r="AR173" i="25"/>
  <c r="AQ173" i="25"/>
  <c r="AP173" i="25"/>
  <c r="AO173" i="25"/>
  <c r="AN173" i="25"/>
  <c r="AM173" i="25"/>
  <c r="AL173" i="25"/>
  <c r="AK173" i="25"/>
  <c r="AJ173" i="25"/>
  <c r="AI173" i="25"/>
  <c r="AH173" i="25"/>
  <c r="AG173" i="25"/>
  <c r="AF173" i="25"/>
  <c r="AE173" i="25"/>
  <c r="AD173" i="25"/>
  <c r="AC173" i="25"/>
  <c r="AB173" i="25"/>
  <c r="AA173" i="25"/>
  <c r="Z173" i="25"/>
  <c r="Y173" i="25"/>
  <c r="X173" i="25"/>
  <c r="W173" i="25"/>
  <c r="V173" i="25"/>
  <c r="U173" i="25"/>
  <c r="T173" i="25"/>
  <c r="S173" i="25"/>
  <c r="R173" i="25"/>
  <c r="Q173" i="25"/>
  <c r="P173" i="25"/>
  <c r="O173" i="25"/>
  <c r="N173" i="25"/>
  <c r="M173" i="25"/>
  <c r="L173" i="25"/>
  <c r="K173" i="25"/>
  <c r="J173" i="25"/>
  <c r="I173" i="25"/>
  <c r="H173" i="25"/>
  <c r="G173" i="25"/>
  <c r="F173" i="25"/>
  <c r="E173" i="25"/>
  <c r="D173" i="25"/>
  <c r="C173" i="25"/>
  <c r="B173" i="25"/>
  <c r="A173" i="25"/>
  <c r="BQ172" i="25"/>
  <c r="BP172" i="25"/>
  <c r="BO172" i="25"/>
  <c r="BN172" i="25"/>
  <c r="BM172" i="25"/>
  <c r="BL172" i="25"/>
  <c r="BK172" i="25"/>
  <c r="BJ172" i="25"/>
  <c r="BI172" i="25"/>
  <c r="BH172" i="25"/>
  <c r="BG172" i="25"/>
  <c r="BF172" i="25"/>
  <c r="BE172" i="25"/>
  <c r="BD172" i="25"/>
  <c r="BC172" i="25"/>
  <c r="BB172" i="25"/>
  <c r="BA172" i="25"/>
  <c r="AZ172" i="25"/>
  <c r="AY172" i="25"/>
  <c r="AX172" i="25"/>
  <c r="AW172" i="25"/>
  <c r="AV172" i="25"/>
  <c r="AU172" i="25"/>
  <c r="AT172" i="25"/>
  <c r="AS172" i="25"/>
  <c r="AR172" i="25"/>
  <c r="AQ172" i="25"/>
  <c r="AP172" i="25"/>
  <c r="AO172" i="25"/>
  <c r="AN172" i="25"/>
  <c r="AM172" i="25"/>
  <c r="AL172" i="25"/>
  <c r="AK172" i="25"/>
  <c r="AJ172" i="25"/>
  <c r="AI172" i="25"/>
  <c r="AH172" i="25"/>
  <c r="AG172" i="25"/>
  <c r="AF172" i="25"/>
  <c r="AE172" i="25"/>
  <c r="AD172" i="25"/>
  <c r="AC172" i="25"/>
  <c r="AB172" i="25"/>
  <c r="AA172" i="25"/>
  <c r="Z172" i="25"/>
  <c r="Y172" i="25"/>
  <c r="X172" i="25"/>
  <c r="W172" i="25"/>
  <c r="V172" i="25"/>
  <c r="U172" i="25"/>
  <c r="T172" i="25"/>
  <c r="S172" i="25"/>
  <c r="R172" i="25"/>
  <c r="Q172" i="25"/>
  <c r="P172" i="25"/>
  <c r="O172" i="25"/>
  <c r="N172" i="25"/>
  <c r="M172" i="25"/>
  <c r="L172" i="25"/>
  <c r="K172" i="25"/>
  <c r="J172" i="25"/>
  <c r="I172" i="25"/>
  <c r="H172" i="25"/>
  <c r="G172" i="25"/>
  <c r="F172" i="25"/>
  <c r="E172" i="25"/>
  <c r="D172" i="25"/>
  <c r="C172" i="25"/>
  <c r="B172" i="25"/>
  <c r="A172" i="25"/>
  <c r="BQ171" i="25"/>
  <c r="BP171" i="25"/>
  <c r="BO171" i="25"/>
  <c r="BN171" i="25"/>
  <c r="BM171" i="25"/>
  <c r="BL171" i="25"/>
  <c r="BK171" i="25"/>
  <c r="BJ171" i="25"/>
  <c r="BI171" i="25"/>
  <c r="BH171" i="25"/>
  <c r="BG171" i="25"/>
  <c r="BF171" i="25"/>
  <c r="BE171" i="25"/>
  <c r="BD171" i="25"/>
  <c r="BC171" i="25"/>
  <c r="BB171" i="25"/>
  <c r="BA171" i="25"/>
  <c r="AZ171" i="25"/>
  <c r="AY171" i="25"/>
  <c r="AX171" i="25"/>
  <c r="AW171" i="25"/>
  <c r="AV171" i="25"/>
  <c r="AU171" i="25"/>
  <c r="AT171" i="25"/>
  <c r="AS171" i="25"/>
  <c r="AR171" i="25"/>
  <c r="AQ171" i="25"/>
  <c r="AP171" i="25"/>
  <c r="AO171" i="25"/>
  <c r="AN171" i="25"/>
  <c r="AM171" i="25"/>
  <c r="AL171" i="25"/>
  <c r="AK171" i="25"/>
  <c r="AJ171" i="25"/>
  <c r="AI171" i="25"/>
  <c r="AH171" i="25"/>
  <c r="AG171" i="25"/>
  <c r="AF171" i="25"/>
  <c r="AE171" i="25"/>
  <c r="AD171" i="25"/>
  <c r="AC171" i="25"/>
  <c r="AB171" i="25"/>
  <c r="AA171" i="25"/>
  <c r="Z171" i="25"/>
  <c r="Y171" i="25"/>
  <c r="X171" i="25"/>
  <c r="W171" i="25"/>
  <c r="V171" i="25"/>
  <c r="U171" i="25"/>
  <c r="T171" i="25"/>
  <c r="S171" i="25"/>
  <c r="R171" i="25"/>
  <c r="Q171" i="25"/>
  <c r="P171" i="25"/>
  <c r="O171" i="25"/>
  <c r="N171" i="25"/>
  <c r="M171" i="25"/>
  <c r="L171" i="25"/>
  <c r="K171" i="25"/>
  <c r="J171" i="25"/>
  <c r="I171" i="25"/>
  <c r="H171" i="25"/>
  <c r="G171" i="25"/>
  <c r="F171" i="25"/>
  <c r="E171" i="25"/>
  <c r="D171" i="25"/>
  <c r="C171" i="25"/>
  <c r="B171" i="25"/>
  <c r="A171" i="25"/>
  <c r="BQ170" i="25"/>
  <c r="BP170" i="25"/>
  <c r="BO170" i="25"/>
  <c r="BN170" i="25"/>
  <c r="BM170" i="25"/>
  <c r="BL170" i="25"/>
  <c r="BK170" i="25"/>
  <c r="BJ170" i="25"/>
  <c r="BI170" i="25"/>
  <c r="BH170" i="25"/>
  <c r="BG170" i="25"/>
  <c r="BF170" i="25"/>
  <c r="BE170" i="25"/>
  <c r="BD170" i="25"/>
  <c r="BC170" i="25"/>
  <c r="BB170" i="25"/>
  <c r="BA170" i="25"/>
  <c r="AZ170" i="25"/>
  <c r="AY170" i="25"/>
  <c r="AX170" i="25"/>
  <c r="AW170" i="25"/>
  <c r="AV170" i="25"/>
  <c r="AU170" i="25"/>
  <c r="AT170" i="25"/>
  <c r="AS170" i="25"/>
  <c r="AR170" i="25"/>
  <c r="AQ170" i="25"/>
  <c r="AP170" i="25"/>
  <c r="AO170" i="25"/>
  <c r="AN170" i="25"/>
  <c r="AM170" i="25"/>
  <c r="AL170" i="25"/>
  <c r="AK170" i="25"/>
  <c r="AJ170" i="25"/>
  <c r="AI170" i="25"/>
  <c r="AH170" i="25"/>
  <c r="AG170" i="25"/>
  <c r="AF170" i="25"/>
  <c r="AE170" i="25"/>
  <c r="AD170" i="25"/>
  <c r="AC170" i="25"/>
  <c r="AB170" i="25"/>
  <c r="AA170" i="25"/>
  <c r="Z170" i="25"/>
  <c r="Y170" i="25"/>
  <c r="X170" i="25"/>
  <c r="W170" i="25"/>
  <c r="V170" i="25"/>
  <c r="U170" i="25"/>
  <c r="T170" i="25"/>
  <c r="S170" i="25"/>
  <c r="R170" i="25"/>
  <c r="Q170" i="25"/>
  <c r="P170" i="25"/>
  <c r="O170" i="25"/>
  <c r="N170" i="25"/>
  <c r="M170" i="25"/>
  <c r="L170" i="25"/>
  <c r="K170" i="25"/>
  <c r="J170" i="25"/>
  <c r="I170" i="25"/>
  <c r="H170" i="25"/>
  <c r="G170" i="25"/>
  <c r="F170" i="25"/>
  <c r="E170" i="25"/>
  <c r="D170" i="25"/>
  <c r="C170" i="25"/>
  <c r="B170" i="25"/>
  <c r="A170" i="25"/>
  <c r="BQ169" i="25"/>
  <c r="BP169" i="25"/>
  <c r="BO169" i="25"/>
  <c r="BN169" i="25"/>
  <c r="BM169" i="25"/>
  <c r="BL169" i="25"/>
  <c r="BK169" i="25"/>
  <c r="BJ169" i="25"/>
  <c r="BI169" i="25"/>
  <c r="BH169" i="25"/>
  <c r="BG169" i="25"/>
  <c r="BF169" i="25"/>
  <c r="BE169" i="25"/>
  <c r="BD169" i="25"/>
  <c r="BC169" i="25"/>
  <c r="BB169" i="25"/>
  <c r="BA169" i="25"/>
  <c r="AZ169" i="25"/>
  <c r="AY169" i="25"/>
  <c r="AX169" i="25"/>
  <c r="AW169" i="25"/>
  <c r="AV169" i="25"/>
  <c r="AU169" i="25"/>
  <c r="AT169" i="25"/>
  <c r="AS169" i="25"/>
  <c r="AR169" i="25"/>
  <c r="AQ169" i="25"/>
  <c r="AP169" i="25"/>
  <c r="AO169" i="25"/>
  <c r="AN169" i="25"/>
  <c r="AM169" i="25"/>
  <c r="AL169" i="25"/>
  <c r="AK169" i="25"/>
  <c r="AJ169" i="25"/>
  <c r="AI169" i="25"/>
  <c r="AH169" i="25"/>
  <c r="AG169" i="25"/>
  <c r="AF169" i="25"/>
  <c r="AE169" i="25"/>
  <c r="AD169" i="25"/>
  <c r="AC169" i="25"/>
  <c r="AB169" i="25"/>
  <c r="AA169" i="25"/>
  <c r="Z169" i="25"/>
  <c r="Y169" i="25"/>
  <c r="X169" i="25"/>
  <c r="W169" i="25"/>
  <c r="V169" i="25"/>
  <c r="U169" i="25"/>
  <c r="T169" i="25"/>
  <c r="S169" i="25"/>
  <c r="R169" i="25"/>
  <c r="Q169" i="25"/>
  <c r="P169" i="25"/>
  <c r="O169" i="25"/>
  <c r="N169" i="25"/>
  <c r="M169" i="25"/>
  <c r="L169" i="25"/>
  <c r="K169" i="25"/>
  <c r="J169" i="25"/>
  <c r="I169" i="25"/>
  <c r="H169" i="25"/>
  <c r="G169" i="25"/>
  <c r="F169" i="25"/>
  <c r="E169" i="25"/>
  <c r="D169" i="25"/>
  <c r="C169" i="25"/>
  <c r="B169" i="25"/>
  <c r="A169" i="25"/>
  <c r="BQ168" i="25"/>
  <c r="BP168" i="25"/>
  <c r="BO168" i="25"/>
  <c r="BN168" i="25"/>
  <c r="BM168" i="25"/>
  <c r="BL168" i="25"/>
  <c r="BK168" i="25"/>
  <c r="BJ168" i="25"/>
  <c r="BI168" i="25"/>
  <c r="BH168" i="25"/>
  <c r="BG168" i="25"/>
  <c r="BF168" i="25"/>
  <c r="BE168" i="25"/>
  <c r="BD168" i="25"/>
  <c r="BC168" i="25"/>
  <c r="BB168" i="25"/>
  <c r="BA168" i="25"/>
  <c r="AZ168" i="25"/>
  <c r="AY168" i="25"/>
  <c r="AX168" i="25"/>
  <c r="AW168" i="25"/>
  <c r="AV168" i="25"/>
  <c r="AU168" i="25"/>
  <c r="AT168" i="25"/>
  <c r="AS168" i="25"/>
  <c r="AR168" i="25"/>
  <c r="AQ168" i="25"/>
  <c r="AP168" i="25"/>
  <c r="AO168" i="25"/>
  <c r="AN168" i="25"/>
  <c r="AM168" i="25"/>
  <c r="AL168" i="25"/>
  <c r="AK168" i="25"/>
  <c r="AJ168" i="25"/>
  <c r="AI168" i="25"/>
  <c r="AH168" i="25"/>
  <c r="AG168" i="25"/>
  <c r="AF168" i="25"/>
  <c r="AE168" i="25"/>
  <c r="AD168" i="25"/>
  <c r="AC168" i="25"/>
  <c r="AB168" i="25"/>
  <c r="AA168" i="25"/>
  <c r="Z168" i="25"/>
  <c r="Y168" i="25"/>
  <c r="X168" i="25"/>
  <c r="W168" i="25"/>
  <c r="V168" i="25"/>
  <c r="U168" i="25"/>
  <c r="T168" i="25"/>
  <c r="S168" i="25"/>
  <c r="R168" i="25"/>
  <c r="Q168" i="25"/>
  <c r="P168" i="25"/>
  <c r="O168" i="25"/>
  <c r="N168" i="25"/>
  <c r="M168" i="25"/>
  <c r="L168" i="25"/>
  <c r="K168" i="25"/>
  <c r="J168" i="25"/>
  <c r="I168" i="25"/>
  <c r="H168" i="25"/>
  <c r="G168" i="25"/>
  <c r="F168" i="25"/>
  <c r="E168" i="25"/>
  <c r="D168" i="25"/>
  <c r="C168" i="25"/>
  <c r="B168" i="25"/>
  <c r="A168" i="25"/>
  <c r="BQ167" i="25"/>
  <c r="BP167" i="25"/>
  <c r="BO167" i="25"/>
  <c r="BN167" i="25"/>
  <c r="BM167" i="25"/>
  <c r="BL167" i="25"/>
  <c r="BK167" i="25"/>
  <c r="BJ167" i="25"/>
  <c r="BI167" i="25"/>
  <c r="BH167" i="25"/>
  <c r="BG167" i="25"/>
  <c r="BF167" i="25"/>
  <c r="BE167" i="25"/>
  <c r="BD167" i="25"/>
  <c r="BC167" i="25"/>
  <c r="BB167" i="25"/>
  <c r="BA167" i="25"/>
  <c r="AZ167" i="25"/>
  <c r="AY167" i="25"/>
  <c r="AX167" i="25"/>
  <c r="AW167" i="25"/>
  <c r="AV167" i="25"/>
  <c r="AU167" i="25"/>
  <c r="AT167" i="25"/>
  <c r="AS167" i="25"/>
  <c r="AR167" i="25"/>
  <c r="AQ167" i="25"/>
  <c r="AP167" i="25"/>
  <c r="AO167" i="25"/>
  <c r="AN167" i="25"/>
  <c r="AM167" i="25"/>
  <c r="AL167" i="25"/>
  <c r="AK167" i="25"/>
  <c r="AJ167" i="25"/>
  <c r="AI167" i="25"/>
  <c r="AH167" i="25"/>
  <c r="AG167" i="25"/>
  <c r="AF167" i="25"/>
  <c r="AE167" i="25"/>
  <c r="AD167" i="25"/>
  <c r="AC167" i="25"/>
  <c r="AB167" i="25"/>
  <c r="AA167" i="25"/>
  <c r="Z167" i="25"/>
  <c r="Y167" i="25"/>
  <c r="X167" i="25"/>
  <c r="W167" i="25"/>
  <c r="V167" i="25"/>
  <c r="U167" i="25"/>
  <c r="T167" i="25"/>
  <c r="S167" i="25"/>
  <c r="R167" i="25"/>
  <c r="Q167" i="25"/>
  <c r="P167" i="25"/>
  <c r="O167" i="25"/>
  <c r="N167" i="25"/>
  <c r="M167" i="25"/>
  <c r="L167" i="25"/>
  <c r="K167" i="25"/>
  <c r="J167" i="25"/>
  <c r="I167" i="25"/>
  <c r="H167" i="25"/>
  <c r="G167" i="25"/>
  <c r="F167" i="25"/>
  <c r="E167" i="25"/>
  <c r="D167" i="25"/>
  <c r="C167" i="25"/>
  <c r="B167" i="25"/>
  <c r="A167" i="25"/>
  <c r="BQ166" i="25"/>
  <c r="BP166" i="25"/>
  <c r="BO166" i="25"/>
  <c r="BN166" i="25"/>
  <c r="BM166" i="25"/>
  <c r="BL166" i="25"/>
  <c r="BK166" i="25"/>
  <c r="BJ166" i="25"/>
  <c r="BI166" i="25"/>
  <c r="BH166" i="25"/>
  <c r="BG166" i="25"/>
  <c r="BF166" i="25"/>
  <c r="BE166" i="25"/>
  <c r="BD166" i="25"/>
  <c r="BC166" i="25"/>
  <c r="BB166" i="25"/>
  <c r="BA166" i="25"/>
  <c r="AZ166" i="25"/>
  <c r="AY166" i="25"/>
  <c r="AX166" i="25"/>
  <c r="AW166" i="25"/>
  <c r="AV166" i="25"/>
  <c r="AU166" i="25"/>
  <c r="AT166" i="25"/>
  <c r="AS166" i="25"/>
  <c r="AR166" i="25"/>
  <c r="AQ166" i="25"/>
  <c r="AP166" i="25"/>
  <c r="AO166" i="25"/>
  <c r="AN166" i="25"/>
  <c r="AM166" i="25"/>
  <c r="AL166" i="25"/>
  <c r="AK166" i="25"/>
  <c r="AJ166" i="25"/>
  <c r="AI166" i="25"/>
  <c r="AH166" i="25"/>
  <c r="AG166" i="25"/>
  <c r="AF166" i="25"/>
  <c r="AE166" i="25"/>
  <c r="AD166" i="25"/>
  <c r="AC166" i="25"/>
  <c r="AB166" i="25"/>
  <c r="AA166" i="25"/>
  <c r="Z166" i="25"/>
  <c r="Y166" i="25"/>
  <c r="X166" i="25"/>
  <c r="W166" i="25"/>
  <c r="V166" i="25"/>
  <c r="U166" i="25"/>
  <c r="T166" i="25"/>
  <c r="S166" i="25"/>
  <c r="R166" i="25"/>
  <c r="Q166" i="25"/>
  <c r="P166" i="25"/>
  <c r="O166" i="25"/>
  <c r="N166" i="25"/>
  <c r="M166" i="25"/>
  <c r="L166" i="25"/>
  <c r="K166" i="25"/>
  <c r="J166" i="25"/>
  <c r="I166" i="25"/>
  <c r="H166" i="25"/>
  <c r="G166" i="25"/>
  <c r="F166" i="25"/>
  <c r="E166" i="25"/>
  <c r="D166" i="25"/>
  <c r="C166" i="25"/>
  <c r="B166" i="25"/>
  <c r="A166" i="25"/>
  <c r="BQ165" i="25"/>
  <c r="BP165" i="25"/>
  <c r="BO165" i="25"/>
  <c r="BN165" i="25"/>
  <c r="BM165" i="25"/>
  <c r="BL165" i="25"/>
  <c r="BK165" i="25"/>
  <c r="BJ165" i="25"/>
  <c r="BI165" i="25"/>
  <c r="BH165" i="25"/>
  <c r="BG165" i="25"/>
  <c r="BF165" i="25"/>
  <c r="BE165" i="25"/>
  <c r="BD165" i="25"/>
  <c r="BC165" i="25"/>
  <c r="BB165" i="25"/>
  <c r="BA165" i="25"/>
  <c r="AZ165" i="25"/>
  <c r="AY165" i="25"/>
  <c r="AX165" i="25"/>
  <c r="AW165" i="25"/>
  <c r="AV165" i="25"/>
  <c r="AU165" i="25"/>
  <c r="AT165" i="25"/>
  <c r="AS165" i="25"/>
  <c r="AR165" i="25"/>
  <c r="AQ165" i="25"/>
  <c r="AP165" i="25"/>
  <c r="AO165" i="25"/>
  <c r="AN165" i="25"/>
  <c r="AM165" i="25"/>
  <c r="AL165" i="25"/>
  <c r="AK165" i="25"/>
  <c r="AJ165" i="25"/>
  <c r="AI165" i="25"/>
  <c r="AH165" i="25"/>
  <c r="AG165" i="25"/>
  <c r="AF165" i="25"/>
  <c r="AE165" i="25"/>
  <c r="AD165" i="25"/>
  <c r="AC165" i="25"/>
  <c r="AB165" i="25"/>
  <c r="AA165" i="25"/>
  <c r="Z165" i="25"/>
  <c r="Y165" i="25"/>
  <c r="X165" i="25"/>
  <c r="W165" i="25"/>
  <c r="V165" i="25"/>
  <c r="U165" i="25"/>
  <c r="T165" i="25"/>
  <c r="S165" i="25"/>
  <c r="R165" i="25"/>
  <c r="Q165" i="25"/>
  <c r="P165" i="25"/>
  <c r="O165" i="25"/>
  <c r="N165" i="25"/>
  <c r="M165" i="25"/>
  <c r="L165" i="25"/>
  <c r="K165" i="25"/>
  <c r="J165" i="25"/>
  <c r="I165" i="25"/>
  <c r="H165" i="25"/>
  <c r="G165" i="25"/>
  <c r="F165" i="25"/>
  <c r="E165" i="25"/>
  <c r="D165" i="25"/>
  <c r="C165" i="25"/>
  <c r="B165" i="25"/>
  <c r="A165" i="25"/>
  <c r="BQ164" i="25"/>
  <c r="BP164" i="25"/>
  <c r="BO164" i="25"/>
  <c r="BN164" i="25"/>
  <c r="BM164" i="25"/>
  <c r="BL164" i="25"/>
  <c r="BK164" i="25"/>
  <c r="BJ164" i="25"/>
  <c r="BI164" i="25"/>
  <c r="BH164" i="25"/>
  <c r="BG164" i="25"/>
  <c r="BF164" i="25"/>
  <c r="BE164" i="25"/>
  <c r="BD164" i="25"/>
  <c r="BC164" i="25"/>
  <c r="BB164" i="25"/>
  <c r="BA164" i="25"/>
  <c r="AZ164" i="25"/>
  <c r="AY164" i="25"/>
  <c r="AX164" i="25"/>
  <c r="AW164" i="25"/>
  <c r="AV164" i="25"/>
  <c r="AU164" i="25"/>
  <c r="AT164" i="25"/>
  <c r="AS164" i="25"/>
  <c r="AR164" i="25"/>
  <c r="AQ164" i="25"/>
  <c r="AP164" i="25"/>
  <c r="AO164" i="25"/>
  <c r="AN164" i="25"/>
  <c r="AM164" i="25"/>
  <c r="AL164" i="25"/>
  <c r="AK164" i="25"/>
  <c r="AJ164" i="25"/>
  <c r="AI164" i="25"/>
  <c r="AH164" i="25"/>
  <c r="AG164" i="25"/>
  <c r="AF164" i="25"/>
  <c r="AE164" i="25"/>
  <c r="AD164" i="25"/>
  <c r="AC164" i="25"/>
  <c r="AB164" i="25"/>
  <c r="AA164" i="25"/>
  <c r="Z164" i="25"/>
  <c r="Y164" i="25"/>
  <c r="X164" i="25"/>
  <c r="W164" i="25"/>
  <c r="V164" i="25"/>
  <c r="U164" i="25"/>
  <c r="T164" i="25"/>
  <c r="S164" i="25"/>
  <c r="R164" i="25"/>
  <c r="Q164" i="25"/>
  <c r="P164" i="25"/>
  <c r="O164" i="25"/>
  <c r="N164" i="25"/>
  <c r="M164" i="25"/>
  <c r="L164" i="25"/>
  <c r="K164" i="25"/>
  <c r="J164" i="25"/>
  <c r="I164" i="25"/>
  <c r="H164" i="25"/>
  <c r="G164" i="25"/>
  <c r="F164" i="25"/>
  <c r="E164" i="25"/>
  <c r="D164" i="25"/>
  <c r="C164" i="25"/>
  <c r="B164" i="25"/>
  <c r="A164" i="25"/>
  <c r="BQ163" i="25"/>
  <c r="BP163" i="25"/>
  <c r="BO163" i="25"/>
  <c r="BN163" i="25"/>
  <c r="BM163" i="25"/>
  <c r="BL163" i="25"/>
  <c r="BK163" i="25"/>
  <c r="BJ163" i="25"/>
  <c r="BI163" i="25"/>
  <c r="BH163" i="25"/>
  <c r="BG163" i="25"/>
  <c r="BF163" i="25"/>
  <c r="BE163" i="25"/>
  <c r="BD163" i="25"/>
  <c r="BC163" i="25"/>
  <c r="BB163" i="25"/>
  <c r="BA163" i="25"/>
  <c r="AZ163" i="25"/>
  <c r="AY163" i="25"/>
  <c r="AX163" i="25"/>
  <c r="AW163" i="25"/>
  <c r="AV163" i="25"/>
  <c r="AU163" i="25"/>
  <c r="AT163" i="25"/>
  <c r="AS163" i="25"/>
  <c r="AR163" i="25"/>
  <c r="AQ163" i="25"/>
  <c r="AP163" i="25"/>
  <c r="AO163" i="25"/>
  <c r="AN163" i="25"/>
  <c r="AM163" i="25"/>
  <c r="AL163" i="25"/>
  <c r="AK163" i="25"/>
  <c r="AJ163" i="25"/>
  <c r="AI163" i="25"/>
  <c r="AH163" i="25"/>
  <c r="AG163" i="25"/>
  <c r="AF163" i="25"/>
  <c r="AE163" i="25"/>
  <c r="AD163" i="25"/>
  <c r="AC163" i="25"/>
  <c r="AB163" i="25"/>
  <c r="AA163" i="25"/>
  <c r="Z163" i="25"/>
  <c r="Y163" i="25"/>
  <c r="X163" i="25"/>
  <c r="W163" i="25"/>
  <c r="V163" i="25"/>
  <c r="U163" i="25"/>
  <c r="T163" i="25"/>
  <c r="S163" i="25"/>
  <c r="R163" i="25"/>
  <c r="Q163" i="25"/>
  <c r="P163" i="25"/>
  <c r="O163" i="25"/>
  <c r="N163" i="25"/>
  <c r="M163" i="25"/>
  <c r="L163" i="25"/>
  <c r="K163" i="25"/>
  <c r="J163" i="25"/>
  <c r="I163" i="25"/>
  <c r="H163" i="25"/>
  <c r="G163" i="25"/>
  <c r="F163" i="25"/>
  <c r="E163" i="25"/>
  <c r="D163" i="25"/>
  <c r="C163" i="25"/>
  <c r="B163" i="25"/>
  <c r="A163" i="25"/>
  <c r="BQ162" i="25"/>
  <c r="BP162" i="25"/>
  <c r="BO162" i="25"/>
  <c r="BN162" i="25"/>
  <c r="BM162" i="25"/>
  <c r="BL162" i="25"/>
  <c r="BK162" i="25"/>
  <c r="BJ162" i="25"/>
  <c r="BI162" i="25"/>
  <c r="BH162" i="25"/>
  <c r="BG162" i="25"/>
  <c r="BF162" i="25"/>
  <c r="BE162" i="25"/>
  <c r="BD162" i="25"/>
  <c r="BC162" i="25"/>
  <c r="BB162" i="25"/>
  <c r="BA162" i="25"/>
  <c r="AZ162" i="25"/>
  <c r="AY162" i="25"/>
  <c r="AX162" i="25"/>
  <c r="AW162" i="25"/>
  <c r="AV162" i="25"/>
  <c r="AU162" i="25"/>
  <c r="AT162" i="25"/>
  <c r="AS162" i="25"/>
  <c r="AR162" i="25"/>
  <c r="AQ162" i="25"/>
  <c r="AP162" i="25"/>
  <c r="AO162" i="25"/>
  <c r="AN162" i="25"/>
  <c r="AM162" i="25"/>
  <c r="AL162" i="25"/>
  <c r="AK162" i="25"/>
  <c r="AJ162" i="25"/>
  <c r="AI162" i="25"/>
  <c r="AH162" i="25"/>
  <c r="AG162" i="25"/>
  <c r="AF162" i="25"/>
  <c r="AE162" i="25"/>
  <c r="AD162" i="25"/>
  <c r="AC162" i="25"/>
  <c r="AB162" i="25"/>
  <c r="AA162" i="25"/>
  <c r="Z162" i="25"/>
  <c r="Y162" i="25"/>
  <c r="X162" i="25"/>
  <c r="W162" i="25"/>
  <c r="V162" i="25"/>
  <c r="U162" i="25"/>
  <c r="T162" i="25"/>
  <c r="S162" i="25"/>
  <c r="R162" i="25"/>
  <c r="Q162" i="25"/>
  <c r="P162" i="25"/>
  <c r="O162" i="25"/>
  <c r="N162" i="25"/>
  <c r="M162" i="25"/>
  <c r="L162" i="25"/>
  <c r="K162" i="25"/>
  <c r="J162" i="25"/>
  <c r="I162" i="25"/>
  <c r="H162" i="25"/>
  <c r="G162" i="25"/>
  <c r="F162" i="25"/>
  <c r="E162" i="25"/>
  <c r="D162" i="25"/>
  <c r="C162" i="25"/>
  <c r="B162" i="25"/>
  <c r="A162" i="25"/>
  <c r="BQ161" i="25"/>
  <c r="BP161" i="25"/>
  <c r="BO161" i="25"/>
  <c r="BN161" i="25"/>
  <c r="BM161" i="25"/>
  <c r="BL161" i="25"/>
  <c r="BK161" i="25"/>
  <c r="BJ161" i="25"/>
  <c r="BI161" i="25"/>
  <c r="BH161" i="25"/>
  <c r="BG161" i="25"/>
  <c r="BF161" i="25"/>
  <c r="BE161" i="25"/>
  <c r="BD161" i="25"/>
  <c r="BC161" i="25"/>
  <c r="BB161" i="25"/>
  <c r="BA161" i="25"/>
  <c r="AZ161" i="25"/>
  <c r="AY161" i="25"/>
  <c r="AX161" i="25"/>
  <c r="AW161" i="25"/>
  <c r="AV161" i="25"/>
  <c r="AU161" i="25"/>
  <c r="AT161" i="25"/>
  <c r="AS161" i="25"/>
  <c r="AR161" i="25"/>
  <c r="AQ161" i="25"/>
  <c r="AP161" i="25"/>
  <c r="AO161" i="25"/>
  <c r="AN161" i="25"/>
  <c r="AM161" i="25"/>
  <c r="AL161" i="25"/>
  <c r="AK161" i="25"/>
  <c r="AJ161" i="25"/>
  <c r="AI161" i="25"/>
  <c r="AH161" i="25"/>
  <c r="AG161" i="25"/>
  <c r="AF161" i="25"/>
  <c r="AE161" i="25"/>
  <c r="AD161" i="25"/>
  <c r="AC161" i="25"/>
  <c r="AB161" i="25"/>
  <c r="AA161" i="25"/>
  <c r="Z161" i="25"/>
  <c r="Y161" i="25"/>
  <c r="X161" i="25"/>
  <c r="W161" i="25"/>
  <c r="V161" i="25"/>
  <c r="U161" i="25"/>
  <c r="T161" i="25"/>
  <c r="S161" i="25"/>
  <c r="R161" i="25"/>
  <c r="Q161" i="25"/>
  <c r="P161" i="25"/>
  <c r="O161" i="25"/>
  <c r="N161" i="25"/>
  <c r="M161" i="25"/>
  <c r="L161" i="25"/>
  <c r="K161" i="25"/>
  <c r="J161" i="25"/>
  <c r="I161" i="25"/>
  <c r="H161" i="25"/>
  <c r="G161" i="25"/>
  <c r="F161" i="25"/>
  <c r="E161" i="25"/>
  <c r="D161" i="25"/>
  <c r="C161" i="25"/>
  <c r="B161" i="25"/>
  <c r="A161" i="25"/>
  <c r="BQ160" i="25"/>
  <c r="BP160" i="25"/>
  <c r="BO160" i="25"/>
  <c r="BN160" i="25"/>
  <c r="BM160" i="25"/>
  <c r="BL160" i="25"/>
  <c r="BK160" i="25"/>
  <c r="BJ160" i="25"/>
  <c r="BI160" i="25"/>
  <c r="BH160" i="25"/>
  <c r="BG160" i="25"/>
  <c r="BF160" i="25"/>
  <c r="BE160" i="25"/>
  <c r="BD160" i="25"/>
  <c r="BC160" i="25"/>
  <c r="BB160" i="25"/>
  <c r="BA160" i="25"/>
  <c r="AZ160" i="25"/>
  <c r="AY160" i="25"/>
  <c r="AX160" i="25"/>
  <c r="AW160" i="25"/>
  <c r="AV160" i="25"/>
  <c r="AU160" i="25"/>
  <c r="AT160" i="25"/>
  <c r="AS160" i="25"/>
  <c r="AR160" i="25"/>
  <c r="AQ160" i="25"/>
  <c r="AP160" i="25"/>
  <c r="AO160" i="25"/>
  <c r="AN160" i="25"/>
  <c r="AM160" i="25"/>
  <c r="AL160" i="25"/>
  <c r="AK160" i="25"/>
  <c r="AJ160" i="25"/>
  <c r="AI160" i="25"/>
  <c r="AH160" i="25"/>
  <c r="AG160" i="25"/>
  <c r="AF160" i="25"/>
  <c r="AE160" i="25"/>
  <c r="AD160" i="25"/>
  <c r="AC160" i="25"/>
  <c r="AB160" i="25"/>
  <c r="AA160" i="25"/>
  <c r="Z160" i="25"/>
  <c r="Y160" i="25"/>
  <c r="X160" i="25"/>
  <c r="W160" i="25"/>
  <c r="V160" i="25"/>
  <c r="U160" i="25"/>
  <c r="T160" i="25"/>
  <c r="S160" i="25"/>
  <c r="R160" i="25"/>
  <c r="Q160" i="25"/>
  <c r="P160" i="25"/>
  <c r="O160" i="25"/>
  <c r="N160" i="25"/>
  <c r="M160" i="25"/>
  <c r="L160" i="25"/>
  <c r="K160" i="25"/>
  <c r="J160" i="25"/>
  <c r="I160" i="25"/>
  <c r="H160" i="25"/>
  <c r="G160" i="25"/>
  <c r="F160" i="25"/>
  <c r="E160" i="25"/>
  <c r="D160" i="25"/>
  <c r="C160" i="25"/>
  <c r="B160" i="25"/>
  <c r="A160" i="25"/>
  <c r="BQ159" i="25"/>
  <c r="BP159" i="25"/>
  <c r="BO159" i="25"/>
  <c r="BN159" i="25"/>
  <c r="BM159" i="25"/>
  <c r="BL159" i="25"/>
  <c r="BK159" i="25"/>
  <c r="BJ159" i="25"/>
  <c r="BI159" i="25"/>
  <c r="BH159" i="25"/>
  <c r="BG159" i="25"/>
  <c r="BF159" i="25"/>
  <c r="BE159" i="25"/>
  <c r="BD159" i="25"/>
  <c r="BC159" i="25"/>
  <c r="BB159" i="25"/>
  <c r="BA159" i="25"/>
  <c r="AZ159" i="25"/>
  <c r="AY159" i="25"/>
  <c r="AX159" i="25"/>
  <c r="AW159" i="25"/>
  <c r="AV159" i="25"/>
  <c r="AU159" i="25"/>
  <c r="AT159" i="25"/>
  <c r="AS159" i="25"/>
  <c r="AR159" i="25"/>
  <c r="AQ159" i="25"/>
  <c r="AP159" i="25"/>
  <c r="AO159" i="25"/>
  <c r="AN159" i="25"/>
  <c r="AM159" i="25"/>
  <c r="AL159" i="25"/>
  <c r="AK159" i="25"/>
  <c r="AJ159" i="25"/>
  <c r="AI159" i="25"/>
  <c r="AH159" i="25"/>
  <c r="AG159" i="25"/>
  <c r="AF159" i="25"/>
  <c r="AE159" i="25"/>
  <c r="AD159" i="25"/>
  <c r="AC159" i="25"/>
  <c r="AB159" i="25"/>
  <c r="AA159" i="25"/>
  <c r="Z159" i="25"/>
  <c r="Y159" i="25"/>
  <c r="X159" i="25"/>
  <c r="W159" i="25"/>
  <c r="V159" i="25"/>
  <c r="U159" i="25"/>
  <c r="T159" i="25"/>
  <c r="S159" i="25"/>
  <c r="R159" i="25"/>
  <c r="Q159" i="25"/>
  <c r="P159" i="25"/>
  <c r="O159" i="25"/>
  <c r="N159" i="25"/>
  <c r="M159" i="25"/>
  <c r="L159" i="25"/>
  <c r="K159" i="25"/>
  <c r="J159" i="25"/>
  <c r="I159" i="25"/>
  <c r="H159" i="25"/>
  <c r="G159" i="25"/>
  <c r="F159" i="25"/>
  <c r="E159" i="25"/>
  <c r="D159" i="25"/>
  <c r="C159" i="25"/>
  <c r="B159" i="25"/>
  <c r="A159" i="25"/>
  <c r="BQ158" i="25"/>
  <c r="BP158" i="25"/>
  <c r="BO158" i="25"/>
  <c r="BN158" i="25"/>
  <c r="BM158" i="25"/>
  <c r="BL158" i="25"/>
  <c r="BK158" i="25"/>
  <c r="BJ158" i="25"/>
  <c r="BI158" i="25"/>
  <c r="BH158" i="25"/>
  <c r="BG158" i="25"/>
  <c r="BF158" i="25"/>
  <c r="BE158" i="25"/>
  <c r="BD158" i="25"/>
  <c r="BC158" i="25"/>
  <c r="BB158" i="25"/>
  <c r="BA158" i="25"/>
  <c r="AZ158" i="25"/>
  <c r="AY158" i="25"/>
  <c r="AX158" i="25"/>
  <c r="AW158" i="25"/>
  <c r="AV158" i="25"/>
  <c r="AU158" i="25"/>
  <c r="AT158" i="25"/>
  <c r="AS158" i="25"/>
  <c r="AR158" i="25"/>
  <c r="AQ158" i="25"/>
  <c r="AP158" i="25"/>
  <c r="AO158" i="25"/>
  <c r="AN158" i="25"/>
  <c r="AM158" i="25"/>
  <c r="AL158" i="25"/>
  <c r="AK158" i="25"/>
  <c r="AJ158" i="25"/>
  <c r="AI158" i="25"/>
  <c r="AH158" i="25"/>
  <c r="AG158" i="25"/>
  <c r="AF158" i="25"/>
  <c r="AE158" i="25"/>
  <c r="AD158" i="25"/>
  <c r="AC158" i="25"/>
  <c r="AB158" i="25"/>
  <c r="AA158" i="25"/>
  <c r="Z158" i="25"/>
  <c r="Y158" i="25"/>
  <c r="X158" i="25"/>
  <c r="W158" i="25"/>
  <c r="V158" i="25"/>
  <c r="U158" i="25"/>
  <c r="T158" i="25"/>
  <c r="S158" i="25"/>
  <c r="R158" i="25"/>
  <c r="Q158" i="25"/>
  <c r="P158" i="25"/>
  <c r="O158" i="25"/>
  <c r="N158" i="25"/>
  <c r="M158" i="25"/>
  <c r="L158" i="25"/>
  <c r="K158" i="25"/>
  <c r="J158" i="25"/>
  <c r="I158" i="25"/>
  <c r="H158" i="25"/>
  <c r="G158" i="25"/>
  <c r="F158" i="25"/>
  <c r="E158" i="25"/>
  <c r="D158" i="25"/>
  <c r="C158" i="25"/>
  <c r="B158" i="25"/>
  <c r="A158" i="25"/>
  <c r="BQ157" i="25"/>
  <c r="BP157" i="25"/>
  <c r="BO157" i="25"/>
  <c r="BN157" i="25"/>
  <c r="BM157" i="25"/>
  <c r="BL157" i="25"/>
  <c r="BK157" i="25"/>
  <c r="BJ157" i="25"/>
  <c r="BI157" i="25"/>
  <c r="BH157" i="25"/>
  <c r="BG157" i="25"/>
  <c r="BF157" i="25"/>
  <c r="BE157" i="25"/>
  <c r="BD157" i="25"/>
  <c r="BC157" i="25"/>
  <c r="BB157" i="25"/>
  <c r="BA157" i="25"/>
  <c r="AZ157" i="25"/>
  <c r="AY157" i="25"/>
  <c r="AX157" i="25"/>
  <c r="AW157" i="25"/>
  <c r="AV157" i="25"/>
  <c r="AU157" i="25"/>
  <c r="AT157" i="25"/>
  <c r="AS157" i="25"/>
  <c r="AR157" i="25"/>
  <c r="AQ157" i="25"/>
  <c r="AP157" i="25"/>
  <c r="AO157" i="25"/>
  <c r="AN157" i="25"/>
  <c r="AM157" i="25"/>
  <c r="AL157" i="25"/>
  <c r="AK157" i="25"/>
  <c r="AJ157" i="25"/>
  <c r="AI157" i="25"/>
  <c r="AH157" i="25"/>
  <c r="AG157" i="25"/>
  <c r="AF157" i="25"/>
  <c r="AE157" i="25"/>
  <c r="AD157" i="25"/>
  <c r="AC157" i="25"/>
  <c r="AB157" i="25"/>
  <c r="AA157" i="25"/>
  <c r="Z157" i="25"/>
  <c r="Y157" i="25"/>
  <c r="X157" i="25"/>
  <c r="W157" i="25"/>
  <c r="V157" i="25"/>
  <c r="U157" i="25"/>
  <c r="T157" i="25"/>
  <c r="S157" i="25"/>
  <c r="R157" i="25"/>
  <c r="Q157" i="25"/>
  <c r="P157" i="25"/>
  <c r="O157" i="25"/>
  <c r="N157" i="25"/>
  <c r="M157" i="25"/>
  <c r="L157" i="25"/>
  <c r="K157" i="25"/>
  <c r="J157" i="25"/>
  <c r="I157" i="25"/>
  <c r="H157" i="25"/>
  <c r="G157" i="25"/>
  <c r="F157" i="25"/>
  <c r="E157" i="25"/>
  <c r="D157" i="25"/>
  <c r="C157" i="25"/>
  <c r="B157" i="25"/>
  <c r="A157" i="25"/>
  <c r="BQ156" i="25"/>
  <c r="BP156" i="25"/>
  <c r="BO156" i="25"/>
  <c r="BN156" i="25"/>
  <c r="BM156" i="25"/>
  <c r="BL156" i="25"/>
  <c r="BK156" i="25"/>
  <c r="BJ156" i="25"/>
  <c r="BI156" i="25"/>
  <c r="BH156" i="25"/>
  <c r="BG156" i="25"/>
  <c r="BF156" i="25"/>
  <c r="BE156" i="25"/>
  <c r="BD156" i="25"/>
  <c r="BC156" i="25"/>
  <c r="BB156" i="25"/>
  <c r="BA156" i="25"/>
  <c r="AZ156" i="25"/>
  <c r="AY156" i="25"/>
  <c r="AX156" i="25"/>
  <c r="AW156" i="25"/>
  <c r="AV156" i="25"/>
  <c r="AU156" i="25"/>
  <c r="AT156" i="25"/>
  <c r="AS156" i="25"/>
  <c r="AR156" i="25"/>
  <c r="AQ156" i="25"/>
  <c r="AP156" i="25"/>
  <c r="AO156" i="25"/>
  <c r="AN156" i="25"/>
  <c r="AM156" i="25"/>
  <c r="AL156" i="25"/>
  <c r="AK156" i="25"/>
  <c r="AJ156" i="25"/>
  <c r="AI156" i="25"/>
  <c r="AH156" i="25"/>
  <c r="AG156" i="25"/>
  <c r="AF156" i="25"/>
  <c r="AE156" i="25"/>
  <c r="AD156" i="25"/>
  <c r="AC156" i="25"/>
  <c r="AB156" i="25"/>
  <c r="AA156" i="25"/>
  <c r="Z156" i="25"/>
  <c r="Y156" i="25"/>
  <c r="X156" i="25"/>
  <c r="W156" i="25"/>
  <c r="V156" i="25"/>
  <c r="U156" i="25"/>
  <c r="T156" i="25"/>
  <c r="S156" i="25"/>
  <c r="R156" i="25"/>
  <c r="Q156" i="25"/>
  <c r="P156" i="25"/>
  <c r="O156" i="25"/>
  <c r="N156" i="25"/>
  <c r="M156" i="25"/>
  <c r="L156" i="25"/>
  <c r="K156" i="25"/>
  <c r="J156" i="25"/>
  <c r="I156" i="25"/>
  <c r="H156" i="25"/>
  <c r="G156" i="25"/>
  <c r="F156" i="25"/>
  <c r="E156" i="25"/>
  <c r="D156" i="25"/>
  <c r="C156" i="25"/>
  <c r="B156" i="25"/>
  <c r="A156" i="25"/>
  <c r="BQ155" i="25"/>
  <c r="BP155" i="25"/>
  <c r="BO155" i="25"/>
  <c r="BN155" i="25"/>
  <c r="BM155" i="25"/>
  <c r="BL155" i="25"/>
  <c r="BK155" i="25"/>
  <c r="BJ155" i="25"/>
  <c r="BI155" i="25"/>
  <c r="BH155" i="25"/>
  <c r="BG155" i="25"/>
  <c r="BF155" i="25"/>
  <c r="BE155" i="25"/>
  <c r="BD155" i="25"/>
  <c r="BC155" i="25"/>
  <c r="BB155" i="25"/>
  <c r="BA155" i="25"/>
  <c r="AZ155" i="25"/>
  <c r="AY155" i="25"/>
  <c r="AX155" i="25"/>
  <c r="AW155" i="25"/>
  <c r="AV155" i="25"/>
  <c r="AU155" i="25"/>
  <c r="AT155" i="25"/>
  <c r="AS155" i="25"/>
  <c r="AR155" i="25"/>
  <c r="AQ155" i="25"/>
  <c r="AP155" i="25"/>
  <c r="AO155" i="25"/>
  <c r="AN155" i="25"/>
  <c r="AM155" i="25"/>
  <c r="AL155" i="25"/>
  <c r="AK155" i="25"/>
  <c r="AJ155" i="25"/>
  <c r="AI155" i="25"/>
  <c r="AH155" i="25"/>
  <c r="AG155" i="25"/>
  <c r="AF155" i="25"/>
  <c r="AE155" i="25"/>
  <c r="AD155" i="25"/>
  <c r="AC155" i="25"/>
  <c r="AB155" i="25"/>
  <c r="AA155" i="25"/>
  <c r="Z155" i="25"/>
  <c r="Y155" i="25"/>
  <c r="X155" i="25"/>
  <c r="W155" i="25"/>
  <c r="V155" i="25"/>
  <c r="U155" i="25"/>
  <c r="T155" i="25"/>
  <c r="S155" i="25"/>
  <c r="R155" i="25"/>
  <c r="Q155" i="25"/>
  <c r="P155" i="25"/>
  <c r="O155" i="25"/>
  <c r="N155" i="25"/>
  <c r="M155" i="25"/>
  <c r="L155" i="25"/>
  <c r="K155" i="25"/>
  <c r="J155" i="25"/>
  <c r="I155" i="25"/>
  <c r="H155" i="25"/>
  <c r="G155" i="25"/>
  <c r="F155" i="25"/>
  <c r="E155" i="25"/>
  <c r="D155" i="25"/>
  <c r="C155" i="25"/>
  <c r="B155" i="25"/>
  <c r="A155" i="25"/>
  <c r="BQ154" i="25"/>
  <c r="BP154" i="25"/>
  <c r="BO154" i="25"/>
  <c r="BN154" i="25"/>
  <c r="BM154" i="25"/>
  <c r="BL154" i="25"/>
  <c r="BK154" i="25"/>
  <c r="BJ154" i="25"/>
  <c r="BI154" i="25"/>
  <c r="BH154" i="25"/>
  <c r="BG154" i="25"/>
  <c r="BF154" i="25"/>
  <c r="BE154" i="25"/>
  <c r="BD154" i="25"/>
  <c r="BC154" i="25"/>
  <c r="BB154" i="25"/>
  <c r="BA154" i="25"/>
  <c r="AZ154" i="25"/>
  <c r="AY154" i="25"/>
  <c r="AX154" i="25"/>
  <c r="AW154" i="25"/>
  <c r="AV154" i="25"/>
  <c r="AU154" i="25"/>
  <c r="AT154" i="25"/>
  <c r="AS154" i="25"/>
  <c r="AR154" i="25"/>
  <c r="AQ154" i="25"/>
  <c r="AP154" i="25"/>
  <c r="AO154" i="25"/>
  <c r="AN154" i="25"/>
  <c r="AM154" i="25"/>
  <c r="AL154" i="25"/>
  <c r="AK154" i="25"/>
  <c r="AJ154" i="25"/>
  <c r="AI154" i="25"/>
  <c r="AH154" i="25"/>
  <c r="AG154" i="25"/>
  <c r="AF154" i="25"/>
  <c r="AE154" i="25"/>
  <c r="AD154" i="25"/>
  <c r="AC154" i="25"/>
  <c r="AB154" i="25"/>
  <c r="AA154" i="25"/>
  <c r="Z154" i="25"/>
  <c r="Y154" i="25"/>
  <c r="X154" i="25"/>
  <c r="W154" i="25"/>
  <c r="V154" i="25"/>
  <c r="U154" i="25"/>
  <c r="T154" i="25"/>
  <c r="S154" i="25"/>
  <c r="R154" i="25"/>
  <c r="Q154" i="25"/>
  <c r="P154" i="25"/>
  <c r="O154" i="25"/>
  <c r="N154" i="25"/>
  <c r="M154" i="25"/>
  <c r="L154" i="25"/>
  <c r="K154" i="25"/>
  <c r="J154" i="25"/>
  <c r="I154" i="25"/>
  <c r="H154" i="25"/>
  <c r="G154" i="25"/>
  <c r="F154" i="25"/>
  <c r="E154" i="25"/>
  <c r="D154" i="25"/>
  <c r="C154" i="25"/>
  <c r="B154" i="25"/>
  <c r="A154" i="25"/>
  <c r="BQ153" i="25"/>
  <c r="BP153" i="25"/>
  <c r="BO153" i="25"/>
  <c r="BN153" i="25"/>
  <c r="BM153" i="25"/>
  <c r="BL153" i="25"/>
  <c r="BK153" i="25"/>
  <c r="BJ153" i="25"/>
  <c r="BI153" i="25"/>
  <c r="BH153" i="25"/>
  <c r="BG153" i="25"/>
  <c r="BF153" i="25"/>
  <c r="BE153" i="25"/>
  <c r="BD153" i="25"/>
  <c r="BC153" i="25"/>
  <c r="BB153" i="25"/>
  <c r="BA153" i="25"/>
  <c r="AZ153" i="25"/>
  <c r="AY153" i="25"/>
  <c r="AX153" i="25"/>
  <c r="AW153" i="25"/>
  <c r="AV153" i="25"/>
  <c r="AU153" i="25"/>
  <c r="AT153" i="25"/>
  <c r="AS153" i="25"/>
  <c r="AR153" i="25"/>
  <c r="AQ153" i="25"/>
  <c r="AP153" i="25"/>
  <c r="AO153" i="25"/>
  <c r="AN153" i="25"/>
  <c r="AM153" i="25"/>
  <c r="AL153" i="25"/>
  <c r="AK153" i="25"/>
  <c r="AJ153" i="25"/>
  <c r="AI153" i="25"/>
  <c r="AH153" i="25"/>
  <c r="AG153" i="25"/>
  <c r="AF153" i="25"/>
  <c r="AE153" i="25"/>
  <c r="AD153" i="25"/>
  <c r="AC153" i="25"/>
  <c r="AB153" i="25"/>
  <c r="AA153" i="25"/>
  <c r="Z153" i="25"/>
  <c r="Y153" i="25"/>
  <c r="X153" i="25"/>
  <c r="W153" i="25"/>
  <c r="V153" i="25"/>
  <c r="U153" i="25"/>
  <c r="T153" i="25"/>
  <c r="S153" i="25"/>
  <c r="R153" i="25"/>
  <c r="Q153" i="25"/>
  <c r="P153" i="25"/>
  <c r="O153" i="25"/>
  <c r="N153" i="25"/>
  <c r="M153" i="25"/>
  <c r="L153" i="25"/>
  <c r="K153" i="25"/>
  <c r="J153" i="25"/>
  <c r="I153" i="25"/>
  <c r="H153" i="25"/>
  <c r="G153" i="25"/>
  <c r="F153" i="25"/>
  <c r="E153" i="25"/>
  <c r="D153" i="25"/>
  <c r="C153" i="25"/>
  <c r="B153" i="25"/>
  <c r="A153" i="25"/>
  <c r="BQ152" i="25"/>
  <c r="BP152" i="25"/>
  <c r="BO152" i="25"/>
  <c r="BN152" i="25"/>
  <c r="BM152" i="25"/>
  <c r="BL152" i="25"/>
  <c r="BK152" i="25"/>
  <c r="BJ152" i="25"/>
  <c r="BI152" i="25"/>
  <c r="BH152" i="25"/>
  <c r="BG152" i="25"/>
  <c r="BF152" i="25"/>
  <c r="BE152" i="25"/>
  <c r="BD152" i="25"/>
  <c r="BC152" i="25"/>
  <c r="BB152" i="25"/>
  <c r="BA152" i="25"/>
  <c r="AZ152" i="25"/>
  <c r="AY152" i="25"/>
  <c r="AX152" i="25"/>
  <c r="AW152" i="25"/>
  <c r="AV152" i="25"/>
  <c r="AU152" i="25"/>
  <c r="AT152" i="25"/>
  <c r="AS152" i="25"/>
  <c r="AR152" i="25"/>
  <c r="AQ152" i="25"/>
  <c r="AP152" i="25"/>
  <c r="AO152" i="25"/>
  <c r="AN152" i="25"/>
  <c r="AM152" i="25"/>
  <c r="AL152" i="25"/>
  <c r="AK152" i="25"/>
  <c r="AJ152" i="25"/>
  <c r="AI152" i="25"/>
  <c r="AH152" i="25"/>
  <c r="AG152" i="25"/>
  <c r="AF152" i="25"/>
  <c r="AE152" i="25"/>
  <c r="AD152" i="25"/>
  <c r="AC152" i="25"/>
  <c r="AB152" i="25"/>
  <c r="AA152" i="25"/>
  <c r="Z152" i="25"/>
  <c r="Y152" i="25"/>
  <c r="X152" i="25"/>
  <c r="W152" i="25"/>
  <c r="V152" i="25"/>
  <c r="U152" i="25"/>
  <c r="T152" i="25"/>
  <c r="S152" i="25"/>
  <c r="R152" i="25"/>
  <c r="Q152" i="25"/>
  <c r="P152" i="25"/>
  <c r="O152" i="25"/>
  <c r="N152" i="25"/>
  <c r="M152" i="25"/>
  <c r="L152" i="25"/>
  <c r="K152" i="25"/>
  <c r="J152" i="25"/>
  <c r="I152" i="25"/>
  <c r="H152" i="25"/>
  <c r="G152" i="25"/>
  <c r="F152" i="25"/>
  <c r="E152" i="25"/>
  <c r="D152" i="25"/>
  <c r="C152" i="25"/>
  <c r="B152" i="25"/>
  <c r="A152" i="25"/>
  <c r="BQ151" i="25"/>
  <c r="BP151" i="25"/>
  <c r="BO151" i="25"/>
  <c r="BN151" i="25"/>
  <c r="BM151" i="25"/>
  <c r="BL151" i="25"/>
  <c r="BK151" i="25"/>
  <c r="BJ151" i="25"/>
  <c r="BI151" i="25"/>
  <c r="BH151" i="25"/>
  <c r="BG151" i="25"/>
  <c r="BF151" i="25"/>
  <c r="BE151" i="25"/>
  <c r="BD151" i="25"/>
  <c r="BC151" i="25"/>
  <c r="BB151" i="25"/>
  <c r="BA151" i="25"/>
  <c r="AZ151" i="25"/>
  <c r="AY151" i="25"/>
  <c r="AX151" i="25"/>
  <c r="AW151" i="25"/>
  <c r="AV151" i="25"/>
  <c r="AU151" i="25"/>
  <c r="AT151" i="25"/>
  <c r="AS151" i="25"/>
  <c r="AR151" i="25"/>
  <c r="AQ151" i="25"/>
  <c r="AP151" i="25"/>
  <c r="AO151" i="25"/>
  <c r="AN151" i="25"/>
  <c r="AM151" i="25"/>
  <c r="AL151" i="25"/>
  <c r="AK151" i="25"/>
  <c r="AJ151" i="25"/>
  <c r="AI151" i="25"/>
  <c r="AH151" i="25"/>
  <c r="AG151" i="25"/>
  <c r="AF151" i="25"/>
  <c r="AE151" i="25"/>
  <c r="AD151" i="25"/>
  <c r="AC151" i="25"/>
  <c r="AB151" i="25"/>
  <c r="AA151" i="25"/>
  <c r="Z151" i="25"/>
  <c r="Y151" i="25"/>
  <c r="X151" i="25"/>
  <c r="W151" i="25"/>
  <c r="V151" i="25"/>
  <c r="U151" i="25"/>
  <c r="T151" i="25"/>
  <c r="S151" i="25"/>
  <c r="R151" i="25"/>
  <c r="Q151" i="25"/>
  <c r="P151" i="25"/>
  <c r="O151" i="25"/>
  <c r="N151" i="25"/>
  <c r="M151" i="25"/>
  <c r="L151" i="25"/>
  <c r="K151" i="25"/>
  <c r="J151" i="25"/>
  <c r="I151" i="25"/>
  <c r="H151" i="25"/>
  <c r="G151" i="25"/>
  <c r="F151" i="25"/>
  <c r="E151" i="25"/>
  <c r="D151" i="25"/>
  <c r="C151" i="25"/>
  <c r="B151" i="25"/>
  <c r="A151" i="25"/>
  <c r="BQ150" i="25"/>
  <c r="BP150" i="25"/>
  <c r="BO150" i="25"/>
  <c r="BN150" i="25"/>
  <c r="BM150" i="25"/>
  <c r="BL150" i="25"/>
  <c r="BK150" i="25"/>
  <c r="BJ150" i="25"/>
  <c r="BI150" i="25"/>
  <c r="BH150" i="25"/>
  <c r="BG150" i="25"/>
  <c r="BF150" i="25"/>
  <c r="BE150" i="25"/>
  <c r="BD150" i="25"/>
  <c r="BC150" i="25"/>
  <c r="BB150" i="25"/>
  <c r="BA150" i="25"/>
  <c r="AZ150" i="25"/>
  <c r="AY150" i="25"/>
  <c r="AX150" i="25"/>
  <c r="AW150" i="25"/>
  <c r="AV150" i="25"/>
  <c r="AU150" i="25"/>
  <c r="AT150" i="25"/>
  <c r="AS150" i="25"/>
  <c r="AR150" i="25"/>
  <c r="AQ150" i="25"/>
  <c r="AP150" i="25"/>
  <c r="AO150" i="25"/>
  <c r="AN150" i="25"/>
  <c r="AM150" i="25"/>
  <c r="AL150" i="25"/>
  <c r="AK150" i="25"/>
  <c r="AJ150" i="25"/>
  <c r="AI150" i="25"/>
  <c r="AH150" i="25"/>
  <c r="AG150" i="25"/>
  <c r="AF150" i="25"/>
  <c r="AE150" i="25"/>
  <c r="AD150" i="25"/>
  <c r="AC150" i="25"/>
  <c r="AB150" i="25"/>
  <c r="AA150" i="25"/>
  <c r="Z150" i="25"/>
  <c r="Y150" i="25"/>
  <c r="X150" i="25"/>
  <c r="W150" i="25"/>
  <c r="V150" i="25"/>
  <c r="U150" i="25"/>
  <c r="T150" i="25"/>
  <c r="S150" i="25"/>
  <c r="R150" i="25"/>
  <c r="Q150" i="25"/>
  <c r="P150" i="25"/>
  <c r="O150" i="25"/>
  <c r="N150" i="25"/>
  <c r="M150" i="25"/>
  <c r="L150" i="25"/>
  <c r="K150" i="25"/>
  <c r="J150" i="25"/>
  <c r="I150" i="25"/>
  <c r="H150" i="25"/>
  <c r="G150" i="25"/>
  <c r="F150" i="25"/>
  <c r="E150" i="25"/>
  <c r="D150" i="25"/>
  <c r="C150" i="25"/>
  <c r="B150" i="25"/>
  <c r="A150" i="25"/>
  <c r="BQ149" i="25"/>
  <c r="BP149" i="25"/>
  <c r="BO149" i="25"/>
  <c r="BN149" i="25"/>
  <c r="BM149" i="25"/>
  <c r="BL149" i="25"/>
  <c r="BK149" i="25"/>
  <c r="BJ149" i="25"/>
  <c r="BI149" i="25"/>
  <c r="BH149" i="25"/>
  <c r="BG149" i="25"/>
  <c r="BF149" i="25"/>
  <c r="BE149" i="25"/>
  <c r="BD149" i="25"/>
  <c r="BC149" i="25"/>
  <c r="BB149" i="25"/>
  <c r="BA149" i="25"/>
  <c r="AZ149" i="25"/>
  <c r="AY149" i="25"/>
  <c r="AX149" i="25"/>
  <c r="AW149" i="25"/>
  <c r="AV149" i="25"/>
  <c r="AU149" i="25"/>
  <c r="AT149" i="25"/>
  <c r="AS149" i="25"/>
  <c r="AR149" i="25"/>
  <c r="AQ149" i="25"/>
  <c r="AP149" i="25"/>
  <c r="AO149" i="25"/>
  <c r="AN149" i="25"/>
  <c r="AM149" i="25"/>
  <c r="AL149" i="25"/>
  <c r="AK149" i="25"/>
  <c r="AJ149" i="25"/>
  <c r="AI149" i="25"/>
  <c r="AH149" i="25"/>
  <c r="AG149" i="25"/>
  <c r="AF149" i="25"/>
  <c r="AE149" i="25"/>
  <c r="AD149" i="25"/>
  <c r="AC149" i="25"/>
  <c r="AB149" i="25"/>
  <c r="AA149" i="25"/>
  <c r="Z149" i="25"/>
  <c r="Y149" i="25"/>
  <c r="X149" i="25"/>
  <c r="W149" i="25"/>
  <c r="V149" i="25"/>
  <c r="U149" i="25"/>
  <c r="T149" i="25"/>
  <c r="S149" i="25"/>
  <c r="R149" i="25"/>
  <c r="Q149" i="25"/>
  <c r="P149" i="25"/>
  <c r="O149" i="25"/>
  <c r="N149" i="25"/>
  <c r="M149" i="25"/>
  <c r="L149" i="25"/>
  <c r="K149" i="25"/>
  <c r="J149" i="25"/>
  <c r="I149" i="25"/>
  <c r="H149" i="25"/>
  <c r="G149" i="25"/>
  <c r="F149" i="25"/>
  <c r="E149" i="25"/>
  <c r="D149" i="25"/>
  <c r="C149" i="25"/>
  <c r="B149" i="25"/>
  <c r="A149" i="25"/>
  <c r="BQ148" i="25"/>
  <c r="BP148" i="25"/>
  <c r="BO148" i="25"/>
  <c r="BN148" i="25"/>
  <c r="BM148" i="25"/>
  <c r="BL148" i="25"/>
  <c r="BK148" i="25"/>
  <c r="BJ148" i="25"/>
  <c r="BI148" i="25"/>
  <c r="BH148" i="25"/>
  <c r="BG148" i="25"/>
  <c r="BF148" i="25"/>
  <c r="BE148" i="25"/>
  <c r="BD148" i="25"/>
  <c r="BC148" i="25"/>
  <c r="BB148" i="25"/>
  <c r="BA148" i="25"/>
  <c r="AZ148" i="25"/>
  <c r="AY148" i="25"/>
  <c r="AX148" i="25"/>
  <c r="AW148" i="25"/>
  <c r="AV148" i="25"/>
  <c r="AU148" i="25"/>
  <c r="AT148" i="25"/>
  <c r="AS148" i="25"/>
  <c r="AR148" i="25"/>
  <c r="AQ148" i="25"/>
  <c r="AP148" i="25"/>
  <c r="AO148" i="25"/>
  <c r="AN148" i="25"/>
  <c r="AM148" i="25"/>
  <c r="AL148" i="25"/>
  <c r="AK148" i="25"/>
  <c r="AJ148" i="25"/>
  <c r="AI148" i="25"/>
  <c r="AH148" i="25"/>
  <c r="AG148" i="25"/>
  <c r="AF148" i="25"/>
  <c r="AE148" i="25"/>
  <c r="AD148" i="25"/>
  <c r="AC148" i="25"/>
  <c r="AB148" i="25"/>
  <c r="AA148" i="25"/>
  <c r="Z148" i="25"/>
  <c r="Y148" i="25"/>
  <c r="X148" i="25"/>
  <c r="W148" i="25"/>
  <c r="V148" i="25"/>
  <c r="U148" i="25"/>
  <c r="T148" i="25"/>
  <c r="S148" i="25"/>
  <c r="R148" i="25"/>
  <c r="Q148" i="25"/>
  <c r="P148" i="25"/>
  <c r="O148" i="25"/>
  <c r="N148" i="25"/>
  <c r="M148" i="25"/>
  <c r="L148" i="25"/>
  <c r="K148" i="25"/>
  <c r="J148" i="25"/>
  <c r="I148" i="25"/>
  <c r="H148" i="25"/>
  <c r="G148" i="25"/>
  <c r="F148" i="25"/>
  <c r="E148" i="25"/>
  <c r="D148" i="25"/>
  <c r="C148" i="25"/>
  <c r="B148" i="25"/>
  <c r="A148" i="25"/>
  <c r="BQ147" i="25"/>
  <c r="BP147" i="25"/>
  <c r="BO147" i="25"/>
  <c r="BN147" i="25"/>
  <c r="BM147" i="25"/>
  <c r="BL147" i="25"/>
  <c r="BK147" i="25"/>
  <c r="BJ147" i="25"/>
  <c r="BI147" i="25"/>
  <c r="BH147" i="25"/>
  <c r="BG147" i="25"/>
  <c r="BF147" i="25"/>
  <c r="BE147" i="25"/>
  <c r="BD147" i="25"/>
  <c r="BC147" i="25"/>
  <c r="BB147" i="25"/>
  <c r="BA147" i="25"/>
  <c r="AZ147" i="25"/>
  <c r="AY147" i="25"/>
  <c r="AX147" i="25"/>
  <c r="AW147" i="25"/>
  <c r="AV147" i="25"/>
  <c r="AU147" i="25"/>
  <c r="AT147" i="25"/>
  <c r="AS147" i="25"/>
  <c r="AR147" i="25"/>
  <c r="AQ147" i="25"/>
  <c r="AP147" i="25"/>
  <c r="AO147" i="25"/>
  <c r="AN147" i="25"/>
  <c r="AM147" i="25"/>
  <c r="AL147" i="25"/>
  <c r="AK147" i="25"/>
  <c r="AJ147" i="25"/>
  <c r="AI147" i="25"/>
  <c r="AH147" i="25"/>
  <c r="AG147" i="25"/>
  <c r="AF147" i="25"/>
  <c r="AE147" i="25"/>
  <c r="AD147" i="25"/>
  <c r="AC147" i="25"/>
  <c r="AB147" i="25"/>
  <c r="AA147" i="25"/>
  <c r="Z147" i="25"/>
  <c r="Y147" i="25"/>
  <c r="X147" i="25"/>
  <c r="W147" i="25"/>
  <c r="V147" i="25"/>
  <c r="U147" i="25"/>
  <c r="T147" i="25"/>
  <c r="S147" i="25"/>
  <c r="R147" i="25"/>
  <c r="Q147" i="25"/>
  <c r="P147" i="25"/>
  <c r="O147" i="25"/>
  <c r="N147" i="25"/>
  <c r="M147" i="25"/>
  <c r="L147" i="25"/>
  <c r="K147" i="25"/>
  <c r="J147" i="25"/>
  <c r="I147" i="25"/>
  <c r="H147" i="25"/>
  <c r="G147" i="25"/>
  <c r="F147" i="25"/>
  <c r="E147" i="25"/>
  <c r="D147" i="25"/>
  <c r="C147" i="25"/>
  <c r="B147" i="25"/>
  <c r="A147" i="25"/>
  <c r="BQ146" i="25"/>
  <c r="BP146" i="25"/>
  <c r="BO146" i="25"/>
  <c r="BN146" i="25"/>
  <c r="BM146" i="25"/>
  <c r="BL146" i="25"/>
  <c r="BK146" i="25"/>
  <c r="BJ146" i="25"/>
  <c r="BI146" i="25"/>
  <c r="BH146" i="25"/>
  <c r="BG146" i="25"/>
  <c r="BF146" i="25"/>
  <c r="BE146" i="25"/>
  <c r="BD146" i="25"/>
  <c r="BC146" i="25"/>
  <c r="BB146" i="25"/>
  <c r="BA146" i="25"/>
  <c r="AZ146" i="25"/>
  <c r="AY146" i="25"/>
  <c r="AX146" i="25"/>
  <c r="AW146" i="25"/>
  <c r="AV146" i="25"/>
  <c r="AU146" i="25"/>
  <c r="AT146" i="25"/>
  <c r="AS146" i="25"/>
  <c r="AR146" i="25"/>
  <c r="AQ146" i="25"/>
  <c r="AP146" i="25"/>
  <c r="AO146" i="25"/>
  <c r="AN146" i="25"/>
  <c r="AM146" i="25"/>
  <c r="AL146" i="25"/>
  <c r="AK146" i="25"/>
  <c r="AJ146" i="25"/>
  <c r="AI146" i="25"/>
  <c r="AH146" i="25"/>
  <c r="AG146" i="25"/>
  <c r="AF146" i="25"/>
  <c r="AE146" i="25"/>
  <c r="AD146" i="25"/>
  <c r="AC146" i="25"/>
  <c r="AB146" i="25"/>
  <c r="AA146" i="25"/>
  <c r="Z146" i="25"/>
  <c r="Y146" i="25"/>
  <c r="X146" i="25"/>
  <c r="W146" i="25"/>
  <c r="V146" i="25"/>
  <c r="U146" i="25"/>
  <c r="T146" i="25"/>
  <c r="S146" i="25"/>
  <c r="R146" i="25"/>
  <c r="Q146" i="25"/>
  <c r="P146" i="25"/>
  <c r="O146" i="25"/>
  <c r="N146" i="25"/>
  <c r="M146" i="25"/>
  <c r="L146" i="25"/>
  <c r="K146" i="25"/>
  <c r="J146" i="25"/>
  <c r="I146" i="25"/>
  <c r="H146" i="25"/>
  <c r="G146" i="25"/>
  <c r="F146" i="25"/>
  <c r="E146" i="25"/>
  <c r="D146" i="25"/>
  <c r="C146" i="25"/>
  <c r="B146" i="25"/>
  <c r="A146" i="25"/>
  <c r="BQ145" i="25"/>
  <c r="BP145" i="25"/>
  <c r="BO145" i="25"/>
  <c r="BN145" i="25"/>
  <c r="BM145" i="25"/>
  <c r="BL145" i="25"/>
  <c r="BK145" i="25"/>
  <c r="BJ145" i="25"/>
  <c r="BI145" i="25"/>
  <c r="BH145" i="25"/>
  <c r="BG145" i="25"/>
  <c r="BF145" i="25"/>
  <c r="BE145" i="25"/>
  <c r="BD145" i="25"/>
  <c r="BC145" i="25"/>
  <c r="BB145" i="25"/>
  <c r="BA145" i="25"/>
  <c r="AZ145" i="25"/>
  <c r="AY145" i="25"/>
  <c r="AX145" i="25"/>
  <c r="AW145" i="25"/>
  <c r="AV145" i="25"/>
  <c r="AU145" i="25"/>
  <c r="AT145" i="25"/>
  <c r="AS145" i="25"/>
  <c r="AR145" i="25"/>
  <c r="AQ145" i="25"/>
  <c r="AP145" i="25"/>
  <c r="AO145" i="25"/>
  <c r="AN145" i="25"/>
  <c r="AM145" i="25"/>
  <c r="AL145" i="25"/>
  <c r="AK145" i="25"/>
  <c r="AJ145" i="25"/>
  <c r="AI145" i="25"/>
  <c r="AH145" i="25"/>
  <c r="AG145" i="25"/>
  <c r="AF145" i="25"/>
  <c r="AE145" i="25"/>
  <c r="AD145" i="25"/>
  <c r="AC145" i="25"/>
  <c r="AB145" i="25"/>
  <c r="AA145" i="25"/>
  <c r="Z145" i="25"/>
  <c r="Y145" i="25"/>
  <c r="X145" i="25"/>
  <c r="W145" i="25"/>
  <c r="V145" i="25"/>
  <c r="U145" i="25"/>
  <c r="T145" i="25"/>
  <c r="S145" i="25"/>
  <c r="R145" i="25"/>
  <c r="Q145" i="25"/>
  <c r="P145" i="25"/>
  <c r="O145" i="25"/>
  <c r="N145" i="25"/>
  <c r="M145" i="25"/>
  <c r="L145" i="25"/>
  <c r="K145" i="25"/>
  <c r="J145" i="25"/>
  <c r="I145" i="25"/>
  <c r="H145" i="25"/>
  <c r="G145" i="25"/>
  <c r="F145" i="25"/>
  <c r="E145" i="25"/>
  <c r="D145" i="25"/>
  <c r="C145" i="25"/>
  <c r="B145" i="25"/>
  <c r="A145" i="25"/>
  <c r="BQ144" i="25"/>
  <c r="BP144" i="25"/>
  <c r="BO144" i="25"/>
  <c r="BN144" i="25"/>
  <c r="BM144" i="25"/>
  <c r="BL144" i="25"/>
  <c r="BK144" i="25"/>
  <c r="BJ144" i="25"/>
  <c r="BI144" i="25"/>
  <c r="BH144" i="25"/>
  <c r="BG144" i="25"/>
  <c r="BF144" i="25"/>
  <c r="BE144" i="25"/>
  <c r="BD144" i="25"/>
  <c r="BC144" i="25"/>
  <c r="BB144" i="25"/>
  <c r="BA144" i="25"/>
  <c r="AZ144" i="25"/>
  <c r="AY144" i="25"/>
  <c r="AX144" i="25"/>
  <c r="AW144" i="25"/>
  <c r="AV144" i="25"/>
  <c r="AU144" i="25"/>
  <c r="AT144" i="25"/>
  <c r="AS144" i="25"/>
  <c r="AR144" i="25"/>
  <c r="AQ144" i="25"/>
  <c r="AP144" i="25"/>
  <c r="AO144" i="25"/>
  <c r="AN144" i="25"/>
  <c r="AM144" i="25"/>
  <c r="AL144" i="25"/>
  <c r="AK144" i="25"/>
  <c r="AJ144" i="25"/>
  <c r="AI144" i="25"/>
  <c r="AH144" i="25"/>
  <c r="AG144" i="25"/>
  <c r="AF144" i="25"/>
  <c r="AE144" i="25"/>
  <c r="AD144" i="25"/>
  <c r="AC144" i="25"/>
  <c r="AB144" i="25"/>
  <c r="AA144" i="25"/>
  <c r="Z144" i="25"/>
  <c r="Y144" i="25"/>
  <c r="X144" i="25"/>
  <c r="W144" i="25"/>
  <c r="V144" i="25"/>
  <c r="U144" i="25"/>
  <c r="T144" i="25"/>
  <c r="S144" i="25"/>
  <c r="R144" i="25"/>
  <c r="Q144" i="25"/>
  <c r="P144" i="25"/>
  <c r="O144" i="25"/>
  <c r="N144" i="25"/>
  <c r="M144" i="25"/>
  <c r="L144" i="25"/>
  <c r="K144" i="25"/>
  <c r="J144" i="25"/>
  <c r="I144" i="25"/>
  <c r="H144" i="25"/>
  <c r="G144" i="25"/>
  <c r="F144" i="25"/>
  <c r="E144" i="25"/>
  <c r="D144" i="25"/>
  <c r="C144" i="25"/>
  <c r="B144" i="25"/>
  <c r="A144" i="25"/>
  <c r="BQ143" i="25"/>
  <c r="BP143" i="25"/>
  <c r="BO143" i="25"/>
  <c r="BN143" i="25"/>
  <c r="BM143" i="25"/>
  <c r="BL143" i="25"/>
  <c r="BK143" i="25"/>
  <c r="BJ143" i="25"/>
  <c r="BI143" i="25"/>
  <c r="BH143" i="25"/>
  <c r="BG143" i="25"/>
  <c r="BF143" i="25"/>
  <c r="BE143" i="25"/>
  <c r="BD143" i="25"/>
  <c r="BC143" i="25"/>
  <c r="BB143" i="25"/>
  <c r="BA143" i="25"/>
  <c r="AZ143" i="25"/>
  <c r="AY143" i="25"/>
  <c r="AX143" i="25"/>
  <c r="AW143" i="25"/>
  <c r="AV143" i="25"/>
  <c r="AU143" i="25"/>
  <c r="AT143" i="25"/>
  <c r="AS143" i="25"/>
  <c r="AR143" i="25"/>
  <c r="AQ143" i="25"/>
  <c r="AP143" i="25"/>
  <c r="AO143" i="25"/>
  <c r="AN143" i="25"/>
  <c r="AM143" i="25"/>
  <c r="AL143" i="25"/>
  <c r="AK143" i="25"/>
  <c r="AJ143" i="25"/>
  <c r="AI143" i="25"/>
  <c r="AH143" i="25"/>
  <c r="AG143" i="25"/>
  <c r="AF143" i="25"/>
  <c r="AE143" i="25"/>
  <c r="AD143" i="25"/>
  <c r="AC143" i="25"/>
  <c r="AB143" i="25"/>
  <c r="AA143" i="25"/>
  <c r="Z143" i="25"/>
  <c r="Y143" i="25"/>
  <c r="X143" i="25"/>
  <c r="W143" i="25"/>
  <c r="V143" i="25"/>
  <c r="U143" i="25"/>
  <c r="T143" i="25"/>
  <c r="S143" i="25"/>
  <c r="R143" i="25"/>
  <c r="Q143" i="25"/>
  <c r="P143" i="25"/>
  <c r="O143" i="25"/>
  <c r="N143" i="25"/>
  <c r="M143" i="25"/>
  <c r="L143" i="25"/>
  <c r="K143" i="25"/>
  <c r="J143" i="25"/>
  <c r="I143" i="25"/>
  <c r="H143" i="25"/>
  <c r="G143" i="25"/>
  <c r="F143" i="25"/>
  <c r="E143" i="25"/>
  <c r="D143" i="25"/>
  <c r="C143" i="25"/>
  <c r="B143" i="25"/>
  <c r="A143" i="25"/>
  <c r="BQ142" i="25"/>
  <c r="BP142" i="25"/>
  <c r="BO142" i="25"/>
  <c r="BN142" i="25"/>
  <c r="BM142" i="25"/>
  <c r="BL142" i="25"/>
  <c r="BK142" i="25"/>
  <c r="BJ142" i="25"/>
  <c r="BI142" i="25"/>
  <c r="BH142" i="25"/>
  <c r="BG142" i="25"/>
  <c r="BF142" i="25"/>
  <c r="BE142" i="25"/>
  <c r="BD142" i="25"/>
  <c r="BC142" i="25"/>
  <c r="BB142" i="25"/>
  <c r="BA142" i="25"/>
  <c r="AZ142" i="25"/>
  <c r="AY142" i="25"/>
  <c r="AX142" i="25"/>
  <c r="AW142" i="25"/>
  <c r="AV142" i="25"/>
  <c r="AU142" i="25"/>
  <c r="AT142" i="25"/>
  <c r="AS142" i="25"/>
  <c r="AR142" i="25"/>
  <c r="AQ142" i="25"/>
  <c r="AP142" i="25"/>
  <c r="AO142" i="25"/>
  <c r="AN142" i="25"/>
  <c r="AM142" i="25"/>
  <c r="AL142" i="25"/>
  <c r="AK142" i="25"/>
  <c r="AJ142" i="25"/>
  <c r="AI142" i="25"/>
  <c r="AH142" i="25"/>
  <c r="AG142" i="25"/>
  <c r="AF142" i="25"/>
  <c r="AE142" i="25"/>
  <c r="AD142" i="25"/>
  <c r="AC142" i="25"/>
  <c r="AB142" i="25"/>
  <c r="AA142" i="25"/>
  <c r="Z142" i="25"/>
  <c r="Y142" i="25"/>
  <c r="X142" i="25"/>
  <c r="W142" i="25"/>
  <c r="V142" i="25"/>
  <c r="U142" i="25"/>
  <c r="T142" i="25"/>
  <c r="S142" i="25"/>
  <c r="R142" i="25"/>
  <c r="Q142" i="25"/>
  <c r="P142" i="25"/>
  <c r="O142" i="25"/>
  <c r="N142" i="25"/>
  <c r="M142" i="25"/>
  <c r="L142" i="25"/>
  <c r="K142" i="25"/>
  <c r="J142" i="25"/>
  <c r="I142" i="25"/>
  <c r="H142" i="25"/>
  <c r="G142" i="25"/>
  <c r="F142" i="25"/>
  <c r="E142" i="25"/>
  <c r="D142" i="25"/>
  <c r="C142" i="25"/>
  <c r="B142" i="25"/>
  <c r="A142" i="25"/>
  <c r="BQ141" i="25"/>
  <c r="BP141" i="25"/>
  <c r="BO141" i="25"/>
  <c r="BN141" i="25"/>
  <c r="BM141" i="25"/>
  <c r="BL141" i="25"/>
  <c r="BK141" i="25"/>
  <c r="BJ141" i="25"/>
  <c r="BI141" i="25"/>
  <c r="BH141" i="25"/>
  <c r="BG141" i="25"/>
  <c r="BF141" i="25"/>
  <c r="BE141" i="25"/>
  <c r="BD141" i="25"/>
  <c r="BC141" i="25"/>
  <c r="BB141" i="25"/>
  <c r="BA141" i="25"/>
  <c r="AZ141" i="25"/>
  <c r="AY141" i="25"/>
  <c r="AX141" i="25"/>
  <c r="AW141" i="25"/>
  <c r="AV141" i="25"/>
  <c r="AU141" i="25"/>
  <c r="AT141" i="25"/>
  <c r="AS141" i="25"/>
  <c r="AR141" i="25"/>
  <c r="AQ141" i="25"/>
  <c r="AP141" i="25"/>
  <c r="AO141" i="25"/>
  <c r="AN141" i="25"/>
  <c r="AM141" i="25"/>
  <c r="AL141" i="25"/>
  <c r="AK141" i="25"/>
  <c r="AJ141" i="25"/>
  <c r="AI141" i="25"/>
  <c r="AH141" i="25"/>
  <c r="AG141" i="25"/>
  <c r="AF141" i="25"/>
  <c r="AE141" i="25"/>
  <c r="AD141" i="25"/>
  <c r="AC141" i="25"/>
  <c r="AB141" i="25"/>
  <c r="AA141" i="25"/>
  <c r="Z141" i="25"/>
  <c r="Y141" i="25"/>
  <c r="X141" i="25"/>
  <c r="W141" i="25"/>
  <c r="V141" i="25"/>
  <c r="U141" i="25"/>
  <c r="T141" i="25"/>
  <c r="S141" i="25"/>
  <c r="R141" i="25"/>
  <c r="Q141" i="25"/>
  <c r="P141" i="25"/>
  <c r="O141" i="25"/>
  <c r="N141" i="25"/>
  <c r="M141" i="25"/>
  <c r="L141" i="25"/>
  <c r="K141" i="25"/>
  <c r="J141" i="25"/>
  <c r="I141" i="25"/>
  <c r="H141" i="25"/>
  <c r="G141" i="25"/>
  <c r="F141" i="25"/>
  <c r="E141" i="25"/>
  <c r="D141" i="25"/>
  <c r="C141" i="25"/>
  <c r="B141" i="25"/>
  <c r="A141" i="25"/>
  <c r="BQ140" i="25"/>
  <c r="BP140" i="25"/>
  <c r="BO140" i="25"/>
  <c r="BN140" i="25"/>
  <c r="BM140" i="25"/>
  <c r="BL140" i="25"/>
  <c r="BK140" i="25"/>
  <c r="BJ140" i="25"/>
  <c r="BI140" i="25"/>
  <c r="BH140" i="25"/>
  <c r="BG140" i="25"/>
  <c r="BF140" i="25"/>
  <c r="BE140" i="25"/>
  <c r="BD140" i="25"/>
  <c r="BC140" i="25"/>
  <c r="BB140" i="25"/>
  <c r="BA140" i="25"/>
  <c r="AZ140" i="25"/>
  <c r="AY140" i="25"/>
  <c r="AX140" i="25"/>
  <c r="AW140" i="25"/>
  <c r="AV140" i="25"/>
  <c r="AU140" i="25"/>
  <c r="AT140" i="25"/>
  <c r="AS140" i="25"/>
  <c r="AR140" i="25"/>
  <c r="AQ140" i="25"/>
  <c r="AP140" i="25"/>
  <c r="AO140" i="25"/>
  <c r="AN140" i="25"/>
  <c r="AM140" i="25"/>
  <c r="AL140" i="25"/>
  <c r="AK140" i="25"/>
  <c r="AJ140" i="25"/>
  <c r="AI140" i="25"/>
  <c r="AH140" i="25"/>
  <c r="AG140" i="25"/>
  <c r="AF140" i="25"/>
  <c r="AE140" i="25"/>
  <c r="AD140" i="25"/>
  <c r="AC140" i="25"/>
  <c r="AB140" i="25"/>
  <c r="AA140" i="25"/>
  <c r="Z140" i="25"/>
  <c r="Y140" i="25"/>
  <c r="X140" i="25"/>
  <c r="W140" i="25"/>
  <c r="V140" i="25"/>
  <c r="U140" i="25"/>
  <c r="T140" i="25"/>
  <c r="S140" i="25"/>
  <c r="R140" i="25"/>
  <c r="Q140" i="25"/>
  <c r="P140" i="25"/>
  <c r="O140" i="25"/>
  <c r="N140" i="25"/>
  <c r="M140" i="25"/>
  <c r="L140" i="25"/>
  <c r="K140" i="25"/>
  <c r="J140" i="25"/>
  <c r="I140" i="25"/>
  <c r="H140" i="25"/>
  <c r="G140" i="25"/>
  <c r="F140" i="25"/>
  <c r="E140" i="25"/>
  <c r="D140" i="25"/>
  <c r="C140" i="25"/>
  <c r="B140" i="25"/>
  <c r="A140" i="25"/>
  <c r="BQ139" i="25"/>
  <c r="BP139" i="25"/>
  <c r="BO139" i="25"/>
  <c r="BN139" i="25"/>
  <c r="BM139" i="25"/>
  <c r="BL139" i="25"/>
  <c r="BK139" i="25"/>
  <c r="BJ139" i="25"/>
  <c r="BI139" i="25"/>
  <c r="BH139" i="25"/>
  <c r="BG139" i="25"/>
  <c r="BF139" i="25"/>
  <c r="BE139" i="25"/>
  <c r="BD139" i="25"/>
  <c r="BC139" i="25"/>
  <c r="BB139" i="25"/>
  <c r="BA139" i="25"/>
  <c r="AZ139" i="25"/>
  <c r="AY139" i="25"/>
  <c r="AX139" i="25"/>
  <c r="AW139" i="25"/>
  <c r="AV139" i="25"/>
  <c r="AU139" i="25"/>
  <c r="AT139" i="25"/>
  <c r="AS139" i="25"/>
  <c r="AR139" i="25"/>
  <c r="AQ139" i="25"/>
  <c r="AP139" i="25"/>
  <c r="AO139" i="25"/>
  <c r="AN139" i="25"/>
  <c r="AM139" i="25"/>
  <c r="AL139" i="25"/>
  <c r="AK139" i="25"/>
  <c r="AJ139" i="25"/>
  <c r="AI139" i="25"/>
  <c r="AH139" i="25"/>
  <c r="AG139" i="25"/>
  <c r="AF139" i="25"/>
  <c r="AE139" i="25"/>
  <c r="AD139" i="25"/>
  <c r="AC139" i="25"/>
  <c r="AB139" i="25"/>
  <c r="AA139" i="25"/>
  <c r="Z139" i="25"/>
  <c r="Y139" i="25"/>
  <c r="X139" i="25"/>
  <c r="W139" i="25"/>
  <c r="V139" i="25"/>
  <c r="U139" i="25"/>
  <c r="T139" i="25"/>
  <c r="S139" i="25"/>
  <c r="R139" i="25"/>
  <c r="Q139" i="25"/>
  <c r="P139" i="25"/>
  <c r="O139" i="25"/>
  <c r="N139" i="25"/>
  <c r="M139" i="25"/>
  <c r="L139" i="25"/>
  <c r="K139" i="25"/>
  <c r="J139" i="25"/>
  <c r="I139" i="25"/>
  <c r="H139" i="25"/>
  <c r="G139" i="25"/>
  <c r="F139" i="25"/>
  <c r="E139" i="25"/>
  <c r="D139" i="25"/>
  <c r="C139" i="25"/>
  <c r="B139" i="25"/>
  <c r="A139" i="25"/>
  <c r="BQ138" i="25"/>
  <c r="BP138" i="25"/>
  <c r="BO138" i="25"/>
  <c r="BN138" i="25"/>
  <c r="BM138" i="25"/>
  <c r="BL138" i="25"/>
  <c r="BK138" i="25"/>
  <c r="BJ138" i="25"/>
  <c r="BI138" i="25"/>
  <c r="BH138" i="25"/>
  <c r="BG138" i="25"/>
  <c r="BF138" i="25"/>
  <c r="BE138" i="25"/>
  <c r="BD138" i="25"/>
  <c r="BC138" i="25"/>
  <c r="BB138" i="25"/>
  <c r="BA138" i="25"/>
  <c r="AZ138" i="25"/>
  <c r="AY138" i="25"/>
  <c r="AX138" i="25"/>
  <c r="AW138" i="25"/>
  <c r="AV138" i="25"/>
  <c r="AU138" i="25"/>
  <c r="AT138" i="25"/>
  <c r="AS138" i="25"/>
  <c r="AR138" i="25"/>
  <c r="AQ138" i="25"/>
  <c r="AP138" i="25"/>
  <c r="AO138" i="25"/>
  <c r="AN138" i="25"/>
  <c r="AM138" i="25"/>
  <c r="AL138" i="25"/>
  <c r="AK138" i="25"/>
  <c r="AJ138" i="25"/>
  <c r="AI138" i="25"/>
  <c r="AH138" i="25"/>
  <c r="AG138" i="25"/>
  <c r="AF138" i="25"/>
  <c r="AE138" i="25"/>
  <c r="AD138" i="25"/>
  <c r="AC138" i="25"/>
  <c r="AB138" i="25"/>
  <c r="AA138" i="25"/>
  <c r="Z138" i="25"/>
  <c r="Y138" i="25"/>
  <c r="X138" i="25"/>
  <c r="W138" i="25"/>
  <c r="V138" i="25"/>
  <c r="U138" i="25"/>
  <c r="T138" i="25"/>
  <c r="S138" i="25"/>
  <c r="R138" i="25"/>
  <c r="Q138" i="25"/>
  <c r="P138" i="25"/>
  <c r="O138" i="25"/>
  <c r="N138" i="25"/>
  <c r="M138" i="25"/>
  <c r="L138" i="25"/>
  <c r="K138" i="25"/>
  <c r="J138" i="25"/>
  <c r="I138" i="25"/>
  <c r="H138" i="25"/>
  <c r="G138" i="25"/>
  <c r="F138" i="25"/>
  <c r="E138" i="25"/>
  <c r="D138" i="25"/>
  <c r="C138" i="25"/>
  <c r="B138" i="25"/>
  <c r="A138" i="25"/>
  <c r="BQ137" i="25"/>
  <c r="BP137" i="25"/>
  <c r="BO137" i="25"/>
  <c r="BN137" i="25"/>
  <c r="BM137" i="25"/>
  <c r="BL137" i="25"/>
  <c r="BK137" i="25"/>
  <c r="BJ137" i="25"/>
  <c r="BI137" i="25"/>
  <c r="BH137" i="25"/>
  <c r="BG137" i="25"/>
  <c r="BF137" i="25"/>
  <c r="BE137" i="25"/>
  <c r="BD137" i="25"/>
  <c r="BC137" i="25"/>
  <c r="BB137" i="25"/>
  <c r="BA137" i="25"/>
  <c r="AZ137" i="25"/>
  <c r="AY137" i="25"/>
  <c r="AX137" i="25"/>
  <c r="AW137" i="25"/>
  <c r="AV137" i="25"/>
  <c r="AU137" i="25"/>
  <c r="AT137" i="25"/>
  <c r="AS137" i="25"/>
  <c r="AR137" i="25"/>
  <c r="AQ137" i="25"/>
  <c r="AP137" i="25"/>
  <c r="AO137" i="25"/>
  <c r="AN137" i="25"/>
  <c r="AM137" i="25"/>
  <c r="AL137" i="25"/>
  <c r="AK137" i="25"/>
  <c r="AJ137" i="25"/>
  <c r="AI137" i="25"/>
  <c r="AH137" i="25"/>
  <c r="AG137" i="25"/>
  <c r="AF137" i="25"/>
  <c r="AE137" i="25"/>
  <c r="AD137" i="25"/>
  <c r="AC137" i="25"/>
  <c r="AB137" i="25"/>
  <c r="AA137" i="25"/>
  <c r="Z137" i="25"/>
  <c r="Y137" i="25"/>
  <c r="X137" i="25"/>
  <c r="W137" i="25"/>
  <c r="V137" i="25"/>
  <c r="U137" i="25"/>
  <c r="T137" i="25"/>
  <c r="S137" i="25"/>
  <c r="R137" i="25"/>
  <c r="Q137" i="25"/>
  <c r="P137" i="25"/>
  <c r="O137" i="25"/>
  <c r="N137" i="25"/>
  <c r="M137" i="25"/>
  <c r="L137" i="25"/>
  <c r="K137" i="25"/>
  <c r="J137" i="25"/>
  <c r="I137" i="25"/>
  <c r="H137" i="25"/>
  <c r="G137" i="25"/>
  <c r="F137" i="25"/>
  <c r="E137" i="25"/>
  <c r="D137" i="25"/>
  <c r="C137" i="25"/>
  <c r="B137" i="25"/>
  <c r="A137" i="25"/>
  <c r="BQ136" i="25"/>
  <c r="BP136" i="25"/>
  <c r="BO136" i="25"/>
  <c r="BN136" i="25"/>
  <c r="BM136" i="25"/>
  <c r="BL136" i="25"/>
  <c r="BK136" i="25"/>
  <c r="BJ136" i="25"/>
  <c r="BI136" i="25"/>
  <c r="BH136" i="25"/>
  <c r="BG136" i="25"/>
  <c r="BF136" i="25"/>
  <c r="BE136" i="25"/>
  <c r="BD136" i="25"/>
  <c r="BC136" i="25"/>
  <c r="BB136" i="25"/>
  <c r="BA136" i="25"/>
  <c r="AZ136" i="25"/>
  <c r="AY136" i="25"/>
  <c r="AX136" i="25"/>
  <c r="AW136" i="25"/>
  <c r="AV136" i="25"/>
  <c r="AU136" i="25"/>
  <c r="AT136" i="25"/>
  <c r="AS136" i="25"/>
  <c r="AR136" i="25"/>
  <c r="AQ136" i="25"/>
  <c r="AP136" i="25"/>
  <c r="AO136" i="25"/>
  <c r="AN136" i="25"/>
  <c r="AM136" i="25"/>
  <c r="AL136" i="25"/>
  <c r="AK136" i="25"/>
  <c r="AJ136" i="25"/>
  <c r="AI136" i="25"/>
  <c r="AH136" i="25"/>
  <c r="AG136" i="25"/>
  <c r="AF136" i="25"/>
  <c r="AE136" i="25"/>
  <c r="AD136" i="25"/>
  <c r="AC136" i="25"/>
  <c r="AB136" i="25"/>
  <c r="AA136" i="25"/>
  <c r="Z136" i="25"/>
  <c r="Y136" i="25"/>
  <c r="X136" i="25"/>
  <c r="W136" i="25"/>
  <c r="V136" i="25"/>
  <c r="U136" i="25"/>
  <c r="T136" i="25"/>
  <c r="S136" i="25"/>
  <c r="R136" i="25"/>
  <c r="Q136" i="25"/>
  <c r="P136" i="25"/>
  <c r="O136" i="25"/>
  <c r="N136" i="25"/>
  <c r="M136" i="25"/>
  <c r="L136" i="25"/>
  <c r="K136" i="25"/>
  <c r="J136" i="25"/>
  <c r="I136" i="25"/>
  <c r="H136" i="25"/>
  <c r="G136" i="25"/>
  <c r="F136" i="25"/>
  <c r="E136" i="25"/>
  <c r="D136" i="25"/>
  <c r="C136" i="25"/>
  <c r="B136" i="25"/>
  <c r="A136" i="25"/>
  <c r="BQ135" i="25"/>
  <c r="BP135" i="25"/>
  <c r="BO135" i="25"/>
  <c r="BN135" i="25"/>
  <c r="BM135" i="25"/>
  <c r="BL135" i="25"/>
  <c r="BK135" i="25"/>
  <c r="BJ135" i="25"/>
  <c r="BI135" i="25"/>
  <c r="BH135" i="25"/>
  <c r="BG135" i="25"/>
  <c r="BF135" i="25"/>
  <c r="BE135" i="25"/>
  <c r="BD135" i="25"/>
  <c r="BC135" i="25"/>
  <c r="BB135" i="25"/>
  <c r="BA135" i="25"/>
  <c r="AZ135" i="25"/>
  <c r="AY135" i="25"/>
  <c r="AX135" i="25"/>
  <c r="AW135" i="25"/>
  <c r="AV135" i="25"/>
  <c r="AU135" i="25"/>
  <c r="AT135" i="25"/>
  <c r="AS135" i="25"/>
  <c r="AR135" i="25"/>
  <c r="AQ135" i="25"/>
  <c r="AP135" i="25"/>
  <c r="AO135" i="25"/>
  <c r="AN135" i="25"/>
  <c r="AM135" i="25"/>
  <c r="AL135" i="25"/>
  <c r="AK135" i="25"/>
  <c r="AJ135" i="25"/>
  <c r="AI135" i="25"/>
  <c r="AH135" i="25"/>
  <c r="AG135" i="25"/>
  <c r="AF135" i="25"/>
  <c r="AE135" i="25"/>
  <c r="AD135" i="25"/>
  <c r="AC135" i="25"/>
  <c r="AB135" i="25"/>
  <c r="AA135" i="25"/>
  <c r="Z135" i="25"/>
  <c r="Y135" i="25"/>
  <c r="X135" i="25"/>
  <c r="W135" i="25"/>
  <c r="V135" i="25"/>
  <c r="U135" i="25"/>
  <c r="T135" i="25"/>
  <c r="S135" i="25"/>
  <c r="R135" i="25"/>
  <c r="Q135" i="25"/>
  <c r="P135" i="25"/>
  <c r="O135" i="25"/>
  <c r="N135" i="25"/>
  <c r="M135" i="25"/>
  <c r="L135" i="25"/>
  <c r="K135" i="25"/>
  <c r="J135" i="25"/>
  <c r="I135" i="25"/>
  <c r="H135" i="25"/>
  <c r="G135" i="25"/>
  <c r="F135" i="25"/>
  <c r="E135" i="25"/>
  <c r="D135" i="25"/>
  <c r="C135" i="25"/>
  <c r="B135" i="25"/>
  <c r="A135" i="25"/>
  <c r="BQ134" i="25"/>
  <c r="BP134" i="25"/>
  <c r="BO134" i="25"/>
  <c r="BN134" i="25"/>
  <c r="BM134" i="25"/>
  <c r="BL134" i="25"/>
  <c r="BK134" i="25"/>
  <c r="BJ134" i="25"/>
  <c r="BI134" i="25"/>
  <c r="BH134" i="25"/>
  <c r="BG134" i="25"/>
  <c r="BF134" i="25"/>
  <c r="BE134" i="25"/>
  <c r="BD134" i="25"/>
  <c r="BC134" i="25"/>
  <c r="BB134" i="25"/>
  <c r="BA134" i="25"/>
  <c r="AZ134" i="25"/>
  <c r="AY134" i="25"/>
  <c r="AX134" i="25"/>
  <c r="AW134" i="25"/>
  <c r="AV134" i="25"/>
  <c r="AU134" i="25"/>
  <c r="AT134" i="25"/>
  <c r="AS134" i="25"/>
  <c r="AR134" i="25"/>
  <c r="AQ134" i="25"/>
  <c r="AP134" i="25"/>
  <c r="AO134" i="25"/>
  <c r="AN134" i="25"/>
  <c r="AM134" i="25"/>
  <c r="AL134" i="25"/>
  <c r="AK134" i="25"/>
  <c r="AJ134" i="25"/>
  <c r="AI134" i="25"/>
  <c r="AH134" i="25"/>
  <c r="AG134" i="25"/>
  <c r="AF134" i="25"/>
  <c r="AE134" i="25"/>
  <c r="AD134" i="25"/>
  <c r="AC134" i="25"/>
  <c r="AB134" i="25"/>
  <c r="AA134" i="25"/>
  <c r="Z134" i="25"/>
  <c r="Y134" i="25"/>
  <c r="X134" i="25"/>
  <c r="W134" i="25"/>
  <c r="V134" i="25"/>
  <c r="U134" i="25"/>
  <c r="T134" i="25"/>
  <c r="S134" i="25"/>
  <c r="R134" i="25"/>
  <c r="Q134" i="25"/>
  <c r="P134" i="25"/>
  <c r="O134" i="25"/>
  <c r="N134" i="25"/>
  <c r="M134" i="25"/>
  <c r="L134" i="25"/>
  <c r="K134" i="25"/>
  <c r="J134" i="25"/>
  <c r="I134" i="25"/>
  <c r="H134" i="25"/>
  <c r="G134" i="25"/>
  <c r="F134" i="25"/>
  <c r="E134" i="25"/>
  <c r="D134" i="25"/>
  <c r="C134" i="25"/>
  <c r="B134" i="25"/>
  <c r="A134" i="25"/>
  <c r="BQ133" i="25"/>
  <c r="BP133" i="25"/>
  <c r="BO133" i="25"/>
  <c r="BN133" i="25"/>
  <c r="BM133" i="25"/>
  <c r="BL133" i="25"/>
  <c r="BK133" i="25"/>
  <c r="BJ133" i="25"/>
  <c r="BI133" i="25"/>
  <c r="BH133" i="25"/>
  <c r="BG133" i="25"/>
  <c r="BF133" i="25"/>
  <c r="BE133" i="25"/>
  <c r="BD133" i="25"/>
  <c r="BC133" i="25"/>
  <c r="BB133" i="25"/>
  <c r="BA133" i="25"/>
  <c r="AZ133" i="25"/>
  <c r="AY133" i="25"/>
  <c r="AX133" i="25"/>
  <c r="AW133" i="25"/>
  <c r="AV133" i="25"/>
  <c r="AU133" i="25"/>
  <c r="AT133" i="25"/>
  <c r="AS133" i="25"/>
  <c r="AR133" i="25"/>
  <c r="AQ133" i="25"/>
  <c r="AP133" i="25"/>
  <c r="AO133" i="25"/>
  <c r="AN133" i="25"/>
  <c r="AM133" i="25"/>
  <c r="AL133" i="25"/>
  <c r="AK133" i="25"/>
  <c r="AJ133" i="25"/>
  <c r="AI133" i="25"/>
  <c r="AH133" i="25"/>
  <c r="AG133" i="25"/>
  <c r="AF133" i="25"/>
  <c r="AE133" i="25"/>
  <c r="AD133" i="25"/>
  <c r="AC133" i="25"/>
  <c r="AB133" i="25"/>
  <c r="AA133" i="25"/>
  <c r="Z133" i="25"/>
  <c r="Y133" i="25"/>
  <c r="X133" i="25"/>
  <c r="W133" i="25"/>
  <c r="V133" i="25"/>
  <c r="U133" i="25"/>
  <c r="T133" i="25"/>
  <c r="S133" i="25"/>
  <c r="R133" i="25"/>
  <c r="Q133" i="25"/>
  <c r="P133" i="25"/>
  <c r="O133" i="25"/>
  <c r="N133" i="25"/>
  <c r="M133" i="25"/>
  <c r="L133" i="25"/>
  <c r="K133" i="25"/>
  <c r="J133" i="25"/>
  <c r="I133" i="25"/>
  <c r="H133" i="25"/>
  <c r="G133" i="25"/>
  <c r="F133" i="25"/>
  <c r="E133" i="25"/>
  <c r="D133" i="25"/>
  <c r="C133" i="25"/>
  <c r="B133" i="25"/>
  <c r="A133" i="25"/>
  <c r="BQ132" i="25"/>
  <c r="BP132" i="25"/>
  <c r="BO132" i="25"/>
  <c r="BN132" i="25"/>
  <c r="BM132" i="25"/>
  <c r="BL132" i="25"/>
  <c r="BK132" i="25"/>
  <c r="BJ132" i="25"/>
  <c r="BI132" i="25"/>
  <c r="BH132" i="25"/>
  <c r="BG132" i="25"/>
  <c r="BF132" i="25"/>
  <c r="BE132" i="25"/>
  <c r="BD132" i="25"/>
  <c r="BC132" i="25"/>
  <c r="BB132" i="25"/>
  <c r="BA132" i="25"/>
  <c r="AZ132" i="25"/>
  <c r="AY132" i="25"/>
  <c r="AX132" i="25"/>
  <c r="AW132" i="25"/>
  <c r="AV132" i="25"/>
  <c r="AU132" i="25"/>
  <c r="AT132" i="25"/>
  <c r="AS132" i="25"/>
  <c r="AR132" i="25"/>
  <c r="AQ132" i="25"/>
  <c r="AP132" i="25"/>
  <c r="AO132" i="25"/>
  <c r="AN132" i="25"/>
  <c r="AM132" i="25"/>
  <c r="AL132" i="25"/>
  <c r="AK132" i="25"/>
  <c r="AJ132" i="25"/>
  <c r="AI132" i="25"/>
  <c r="AH132" i="25"/>
  <c r="AG132" i="25"/>
  <c r="AF132" i="25"/>
  <c r="AE132" i="25"/>
  <c r="AD132" i="25"/>
  <c r="AC132" i="25"/>
  <c r="AB132" i="25"/>
  <c r="AA132" i="25"/>
  <c r="Z132" i="25"/>
  <c r="Y132" i="25"/>
  <c r="X132" i="25"/>
  <c r="W132" i="25"/>
  <c r="V132" i="25"/>
  <c r="U132" i="25"/>
  <c r="T132" i="25"/>
  <c r="S132" i="25"/>
  <c r="R132" i="25"/>
  <c r="Q132" i="25"/>
  <c r="P132" i="25"/>
  <c r="O132" i="25"/>
  <c r="N132" i="25"/>
  <c r="M132" i="25"/>
  <c r="L132" i="25"/>
  <c r="K132" i="25"/>
  <c r="J132" i="25"/>
  <c r="I132" i="25"/>
  <c r="H132" i="25"/>
  <c r="G132" i="25"/>
  <c r="F132" i="25"/>
  <c r="E132" i="25"/>
  <c r="D132" i="25"/>
  <c r="C132" i="25"/>
  <c r="B132" i="25"/>
  <c r="A132" i="25"/>
  <c r="BQ131" i="25"/>
  <c r="BP131" i="25"/>
  <c r="BO131" i="25"/>
  <c r="BN131" i="25"/>
  <c r="BM131" i="25"/>
  <c r="BL131" i="25"/>
  <c r="BK131" i="25"/>
  <c r="BJ131" i="25"/>
  <c r="BI131" i="25"/>
  <c r="BH131" i="25"/>
  <c r="BG131" i="25"/>
  <c r="BF131" i="25"/>
  <c r="BE131" i="25"/>
  <c r="BD131" i="25"/>
  <c r="BC131" i="25"/>
  <c r="BB131" i="25"/>
  <c r="BA131" i="25"/>
  <c r="AZ131" i="25"/>
  <c r="AY131" i="25"/>
  <c r="AX131" i="25"/>
  <c r="AW131" i="25"/>
  <c r="AV131" i="25"/>
  <c r="AU131" i="25"/>
  <c r="AT131" i="25"/>
  <c r="AS131" i="25"/>
  <c r="AR131" i="25"/>
  <c r="AQ131" i="25"/>
  <c r="AP131" i="25"/>
  <c r="AO131" i="25"/>
  <c r="AN131" i="25"/>
  <c r="AM131" i="25"/>
  <c r="AL131" i="25"/>
  <c r="AK131" i="25"/>
  <c r="AJ131" i="25"/>
  <c r="AI131" i="25"/>
  <c r="AH131" i="25"/>
  <c r="AG131" i="25"/>
  <c r="AF131" i="25"/>
  <c r="AE131" i="25"/>
  <c r="AD131" i="25"/>
  <c r="AC131" i="25"/>
  <c r="AB131" i="25"/>
  <c r="AA131" i="25"/>
  <c r="Z131" i="25"/>
  <c r="Y131" i="25"/>
  <c r="X131" i="25"/>
  <c r="W131" i="25"/>
  <c r="V131" i="25"/>
  <c r="U131" i="25"/>
  <c r="T131" i="25"/>
  <c r="S131" i="25"/>
  <c r="R131" i="25"/>
  <c r="Q131" i="25"/>
  <c r="P131" i="25"/>
  <c r="O131" i="25"/>
  <c r="N131" i="25"/>
  <c r="M131" i="25"/>
  <c r="L131" i="25"/>
  <c r="K131" i="25"/>
  <c r="J131" i="25"/>
  <c r="I131" i="25"/>
  <c r="H131" i="25"/>
  <c r="G131" i="25"/>
  <c r="F131" i="25"/>
  <c r="E131" i="25"/>
  <c r="D131" i="25"/>
  <c r="C131" i="25"/>
  <c r="B131" i="25"/>
  <c r="A131" i="25"/>
  <c r="BQ130" i="25"/>
  <c r="BP130" i="25"/>
  <c r="BO130" i="25"/>
  <c r="BN130" i="25"/>
  <c r="BM130" i="25"/>
  <c r="BL130" i="25"/>
  <c r="BK130" i="25"/>
  <c r="BJ130" i="25"/>
  <c r="BI130" i="25"/>
  <c r="BH130" i="25"/>
  <c r="BG130" i="25"/>
  <c r="BF130" i="25"/>
  <c r="BE130" i="25"/>
  <c r="BD130" i="25"/>
  <c r="BC130" i="25"/>
  <c r="BB130" i="25"/>
  <c r="BA130" i="25"/>
  <c r="AZ130" i="25"/>
  <c r="AY130" i="25"/>
  <c r="AX130" i="25"/>
  <c r="AW130" i="25"/>
  <c r="AV130" i="25"/>
  <c r="AU130" i="25"/>
  <c r="AT130" i="25"/>
  <c r="AS130" i="25"/>
  <c r="AR130" i="25"/>
  <c r="AQ130" i="25"/>
  <c r="AP130" i="25"/>
  <c r="AO130" i="25"/>
  <c r="AN130" i="25"/>
  <c r="AM130" i="25"/>
  <c r="AL130" i="25"/>
  <c r="AK130" i="25"/>
  <c r="AJ130" i="25"/>
  <c r="AI130" i="25"/>
  <c r="AH130" i="25"/>
  <c r="AG130" i="25"/>
  <c r="AF130" i="25"/>
  <c r="AE130" i="25"/>
  <c r="AD130" i="25"/>
  <c r="AC130" i="25"/>
  <c r="AB130" i="25"/>
  <c r="AA130" i="25"/>
  <c r="Z130" i="25"/>
  <c r="Y130" i="25"/>
  <c r="X130" i="25"/>
  <c r="W130" i="25"/>
  <c r="V130" i="25"/>
  <c r="U130" i="25"/>
  <c r="T130" i="25"/>
  <c r="S130" i="25"/>
  <c r="R130" i="25"/>
  <c r="Q130" i="25"/>
  <c r="P130" i="25"/>
  <c r="O130" i="25"/>
  <c r="N130" i="25"/>
  <c r="M130" i="25"/>
  <c r="L130" i="25"/>
  <c r="K130" i="25"/>
  <c r="J130" i="25"/>
  <c r="I130" i="25"/>
  <c r="H130" i="25"/>
  <c r="G130" i="25"/>
  <c r="F130" i="25"/>
  <c r="E130" i="25"/>
  <c r="D130" i="25"/>
  <c r="C130" i="25"/>
  <c r="B130" i="25"/>
  <c r="A130" i="25"/>
  <c r="BQ129" i="25"/>
  <c r="BP129" i="25"/>
  <c r="BO129" i="25"/>
  <c r="BN129" i="25"/>
  <c r="BM129" i="25"/>
  <c r="BL129" i="25"/>
  <c r="BK129" i="25"/>
  <c r="BJ129" i="25"/>
  <c r="BI129" i="25"/>
  <c r="BH129" i="25"/>
  <c r="BG129" i="25"/>
  <c r="BF129" i="25"/>
  <c r="BE129" i="25"/>
  <c r="BD129" i="25"/>
  <c r="BC129" i="25"/>
  <c r="BB129" i="25"/>
  <c r="BA129" i="25"/>
  <c r="AZ129" i="25"/>
  <c r="AY129" i="25"/>
  <c r="AX129" i="25"/>
  <c r="AW129" i="25"/>
  <c r="AV129" i="25"/>
  <c r="AU129" i="25"/>
  <c r="AT129" i="25"/>
  <c r="AS129" i="25"/>
  <c r="AR129" i="25"/>
  <c r="AQ129" i="25"/>
  <c r="AP129" i="25"/>
  <c r="AO129" i="25"/>
  <c r="AN129" i="25"/>
  <c r="AM129" i="25"/>
  <c r="AL129" i="25"/>
  <c r="AK129" i="25"/>
  <c r="AJ129" i="25"/>
  <c r="AI129" i="25"/>
  <c r="AH129" i="25"/>
  <c r="AG129" i="25"/>
  <c r="AF129" i="25"/>
  <c r="AE129" i="25"/>
  <c r="AD129" i="25"/>
  <c r="AC129" i="25"/>
  <c r="AB129" i="25"/>
  <c r="AA129" i="25"/>
  <c r="Z129" i="25"/>
  <c r="Y129" i="25"/>
  <c r="X129" i="25"/>
  <c r="W129" i="25"/>
  <c r="V129" i="25"/>
  <c r="U129" i="25"/>
  <c r="T129" i="25"/>
  <c r="S129" i="25"/>
  <c r="R129" i="25"/>
  <c r="Q129" i="25"/>
  <c r="P129" i="25"/>
  <c r="O129" i="25"/>
  <c r="N129" i="25"/>
  <c r="M129" i="25"/>
  <c r="L129" i="25"/>
  <c r="K129" i="25"/>
  <c r="J129" i="25"/>
  <c r="I129" i="25"/>
  <c r="H129" i="25"/>
  <c r="G129" i="25"/>
  <c r="F129" i="25"/>
  <c r="E129" i="25"/>
  <c r="D129" i="25"/>
  <c r="C129" i="25"/>
  <c r="B129" i="25"/>
  <c r="A129" i="25"/>
  <c r="BQ128" i="25"/>
  <c r="BP128" i="25"/>
  <c r="BO128" i="25"/>
  <c r="BN128" i="25"/>
  <c r="BM128" i="25"/>
  <c r="BL128" i="25"/>
  <c r="BK128" i="25"/>
  <c r="BJ128" i="25"/>
  <c r="BI128" i="25"/>
  <c r="BH128" i="25"/>
  <c r="BG128" i="25"/>
  <c r="BF128" i="25"/>
  <c r="BE128" i="25"/>
  <c r="BD128" i="25"/>
  <c r="BC128" i="25"/>
  <c r="BB128" i="25"/>
  <c r="BA128" i="25"/>
  <c r="AZ128" i="25"/>
  <c r="AY128" i="25"/>
  <c r="AX128" i="25"/>
  <c r="AW128" i="25"/>
  <c r="AV128" i="25"/>
  <c r="AU128" i="25"/>
  <c r="AT128" i="25"/>
  <c r="AS128" i="25"/>
  <c r="AR128" i="25"/>
  <c r="AQ128" i="25"/>
  <c r="AP128" i="25"/>
  <c r="AO128" i="25"/>
  <c r="AN128" i="25"/>
  <c r="AM128" i="25"/>
  <c r="AL128" i="25"/>
  <c r="AK128" i="25"/>
  <c r="AJ128" i="25"/>
  <c r="AI128" i="25"/>
  <c r="AH128" i="25"/>
  <c r="AG128" i="25"/>
  <c r="AF128" i="25"/>
  <c r="AE128" i="25"/>
  <c r="AD128" i="25"/>
  <c r="AC128" i="25"/>
  <c r="AB128" i="25"/>
  <c r="AA128" i="25"/>
  <c r="Z128" i="25"/>
  <c r="Y128" i="25"/>
  <c r="X128" i="25"/>
  <c r="W128" i="25"/>
  <c r="V128" i="25"/>
  <c r="U128" i="25"/>
  <c r="T128" i="25"/>
  <c r="S128" i="25"/>
  <c r="R128" i="25"/>
  <c r="Q128" i="25"/>
  <c r="P128" i="25"/>
  <c r="O128" i="25"/>
  <c r="N128" i="25"/>
  <c r="M128" i="25"/>
  <c r="L128" i="25"/>
  <c r="K128" i="25"/>
  <c r="J128" i="25"/>
  <c r="I128" i="25"/>
  <c r="H128" i="25"/>
  <c r="G128" i="25"/>
  <c r="F128" i="25"/>
  <c r="E128" i="25"/>
  <c r="D128" i="25"/>
  <c r="C128" i="25"/>
  <c r="B128" i="25"/>
  <c r="A128" i="25"/>
  <c r="BQ127" i="25"/>
  <c r="BP127" i="25"/>
  <c r="BO127" i="25"/>
  <c r="BN127" i="25"/>
  <c r="BM127" i="25"/>
  <c r="BL127" i="25"/>
  <c r="BK127" i="25"/>
  <c r="BJ127" i="25"/>
  <c r="BI127" i="25"/>
  <c r="BH127" i="25"/>
  <c r="BG127" i="25"/>
  <c r="BF127" i="25"/>
  <c r="BE127" i="25"/>
  <c r="BD127" i="25"/>
  <c r="BC127" i="25"/>
  <c r="BB127" i="25"/>
  <c r="BA127" i="25"/>
  <c r="AZ127" i="25"/>
  <c r="AY127" i="25"/>
  <c r="AX127" i="25"/>
  <c r="AW127" i="25"/>
  <c r="AV127" i="25"/>
  <c r="AU127" i="25"/>
  <c r="AT127" i="25"/>
  <c r="AS127" i="25"/>
  <c r="AR127" i="25"/>
  <c r="AQ127" i="25"/>
  <c r="AP127" i="25"/>
  <c r="AO127" i="25"/>
  <c r="AN127" i="25"/>
  <c r="AM127" i="25"/>
  <c r="AL127" i="25"/>
  <c r="AK127" i="25"/>
  <c r="AJ127" i="25"/>
  <c r="AI127" i="25"/>
  <c r="AH127" i="25"/>
  <c r="AG127" i="25"/>
  <c r="AF127" i="25"/>
  <c r="AE127" i="25"/>
  <c r="AD127" i="25"/>
  <c r="AC127" i="25"/>
  <c r="AB127" i="25"/>
  <c r="AA127" i="25"/>
  <c r="Z127" i="25"/>
  <c r="Y127" i="25"/>
  <c r="X127" i="25"/>
  <c r="W127" i="25"/>
  <c r="V127" i="25"/>
  <c r="U127" i="25"/>
  <c r="T127" i="25"/>
  <c r="S127" i="25"/>
  <c r="R127" i="25"/>
  <c r="Q127" i="25"/>
  <c r="P127" i="25"/>
  <c r="O127" i="25"/>
  <c r="N127" i="25"/>
  <c r="M127" i="25"/>
  <c r="L127" i="25"/>
  <c r="K127" i="25"/>
  <c r="J127" i="25"/>
  <c r="I127" i="25"/>
  <c r="H127" i="25"/>
  <c r="G127" i="25"/>
  <c r="F127" i="25"/>
  <c r="E127" i="25"/>
  <c r="D127" i="25"/>
  <c r="C127" i="25"/>
  <c r="B127" i="25"/>
  <c r="A127" i="25"/>
  <c r="BQ126" i="25"/>
  <c r="BP126" i="25"/>
  <c r="BO126" i="25"/>
  <c r="BN126" i="25"/>
  <c r="BM126" i="25"/>
  <c r="BL126" i="25"/>
  <c r="BK126" i="25"/>
  <c r="BJ126" i="25"/>
  <c r="BI126" i="25"/>
  <c r="BH126" i="25"/>
  <c r="BG126" i="25"/>
  <c r="BF126" i="25"/>
  <c r="BE126" i="25"/>
  <c r="BD126" i="25"/>
  <c r="BC126" i="25"/>
  <c r="BB126" i="25"/>
  <c r="BA126" i="25"/>
  <c r="AZ126" i="25"/>
  <c r="AY126" i="25"/>
  <c r="AX126" i="25"/>
  <c r="AW126" i="25"/>
  <c r="AV126" i="25"/>
  <c r="AU126" i="25"/>
  <c r="AT126" i="25"/>
  <c r="AS126" i="25"/>
  <c r="AR126" i="25"/>
  <c r="AQ126" i="25"/>
  <c r="AP126" i="25"/>
  <c r="AO126" i="25"/>
  <c r="AN126" i="25"/>
  <c r="AM126" i="25"/>
  <c r="AL126" i="25"/>
  <c r="AK126" i="25"/>
  <c r="AJ126" i="25"/>
  <c r="AI126" i="25"/>
  <c r="AH126" i="25"/>
  <c r="AG126" i="25"/>
  <c r="AF126" i="25"/>
  <c r="AE126" i="25"/>
  <c r="AD126" i="25"/>
  <c r="AC126" i="25"/>
  <c r="AB126" i="25"/>
  <c r="AA126" i="25"/>
  <c r="Z126" i="25"/>
  <c r="Y126" i="25"/>
  <c r="X126" i="25"/>
  <c r="W126" i="25"/>
  <c r="V126" i="25"/>
  <c r="U126" i="25"/>
  <c r="T126" i="25"/>
  <c r="S126" i="25"/>
  <c r="R126" i="25"/>
  <c r="Q126" i="25"/>
  <c r="P126" i="25"/>
  <c r="O126" i="25"/>
  <c r="N126" i="25"/>
  <c r="M126" i="25"/>
  <c r="L126" i="25"/>
  <c r="K126" i="25"/>
  <c r="J126" i="25"/>
  <c r="I126" i="25"/>
  <c r="H126" i="25"/>
  <c r="G126" i="25"/>
  <c r="F126" i="25"/>
  <c r="E126" i="25"/>
  <c r="D126" i="25"/>
  <c r="C126" i="25"/>
  <c r="B126" i="25"/>
  <c r="A126" i="25"/>
  <c r="BQ125" i="25"/>
  <c r="BP125" i="25"/>
  <c r="BO125" i="25"/>
  <c r="BN125" i="25"/>
  <c r="BM125" i="25"/>
  <c r="BL125" i="25"/>
  <c r="BK125" i="25"/>
  <c r="BJ125" i="25"/>
  <c r="BI125" i="25"/>
  <c r="BH125" i="25"/>
  <c r="BG125" i="25"/>
  <c r="BF125" i="25"/>
  <c r="BE125" i="25"/>
  <c r="BD125" i="25"/>
  <c r="BC125" i="25"/>
  <c r="BB125" i="25"/>
  <c r="BA125" i="25"/>
  <c r="AZ125" i="25"/>
  <c r="AY125" i="25"/>
  <c r="AX125" i="25"/>
  <c r="AW125" i="25"/>
  <c r="AV125" i="25"/>
  <c r="AU125" i="25"/>
  <c r="AT125" i="25"/>
  <c r="AS125" i="25"/>
  <c r="AR125" i="25"/>
  <c r="AQ125" i="25"/>
  <c r="AP125" i="25"/>
  <c r="AO125" i="25"/>
  <c r="AN125" i="25"/>
  <c r="AM125" i="25"/>
  <c r="AL125" i="25"/>
  <c r="AK125" i="25"/>
  <c r="AJ125" i="25"/>
  <c r="AI125" i="25"/>
  <c r="AH125" i="25"/>
  <c r="AG125" i="25"/>
  <c r="AF125" i="25"/>
  <c r="AE125" i="25"/>
  <c r="AD125" i="25"/>
  <c r="AC125" i="25"/>
  <c r="AB125" i="25"/>
  <c r="AA125" i="25"/>
  <c r="Z125" i="25"/>
  <c r="Y125" i="25"/>
  <c r="X125" i="25"/>
  <c r="W125" i="25"/>
  <c r="V125" i="25"/>
  <c r="U125" i="25"/>
  <c r="T125" i="25"/>
  <c r="S125" i="25"/>
  <c r="R125" i="25"/>
  <c r="Q125" i="25"/>
  <c r="P125" i="25"/>
  <c r="O125" i="25"/>
  <c r="N125" i="25"/>
  <c r="M125" i="25"/>
  <c r="L125" i="25"/>
  <c r="K125" i="25"/>
  <c r="J125" i="25"/>
  <c r="I125" i="25"/>
  <c r="H125" i="25"/>
  <c r="G125" i="25"/>
  <c r="F125" i="25"/>
  <c r="E125" i="25"/>
  <c r="D125" i="25"/>
  <c r="C125" i="25"/>
  <c r="B125" i="25"/>
  <c r="A125" i="25"/>
  <c r="BQ124" i="25"/>
  <c r="BP124" i="25"/>
  <c r="BO124" i="25"/>
  <c r="BN124" i="25"/>
  <c r="BM124" i="25"/>
  <c r="BL124" i="25"/>
  <c r="BK124" i="25"/>
  <c r="BJ124" i="25"/>
  <c r="BI124" i="25"/>
  <c r="BH124" i="25"/>
  <c r="BG124" i="25"/>
  <c r="BF124" i="25"/>
  <c r="BE124" i="25"/>
  <c r="BD124" i="25"/>
  <c r="BC124" i="25"/>
  <c r="BB124" i="25"/>
  <c r="BA124" i="25"/>
  <c r="AZ124" i="25"/>
  <c r="AY124" i="25"/>
  <c r="AX124" i="25"/>
  <c r="AW124" i="25"/>
  <c r="AV124" i="25"/>
  <c r="AU124" i="25"/>
  <c r="AT124" i="25"/>
  <c r="AS124" i="25"/>
  <c r="AR124" i="25"/>
  <c r="AQ124" i="25"/>
  <c r="AP124" i="25"/>
  <c r="AO124" i="25"/>
  <c r="AN124" i="25"/>
  <c r="AM124" i="25"/>
  <c r="AL124" i="25"/>
  <c r="AK124" i="25"/>
  <c r="AJ124" i="25"/>
  <c r="AI124" i="25"/>
  <c r="AH124" i="25"/>
  <c r="AG124" i="25"/>
  <c r="AF124" i="25"/>
  <c r="AE124" i="25"/>
  <c r="AD124" i="25"/>
  <c r="AC124" i="25"/>
  <c r="AB124" i="25"/>
  <c r="AA124" i="25"/>
  <c r="Z124" i="25"/>
  <c r="Y124" i="25"/>
  <c r="X124" i="25"/>
  <c r="W124" i="25"/>
  <c r="V124" i="25"/>
  <c r="U124" i="25"/>
  <c r="T124" i="25"/>
  <c r="S124" i="25"/>
  <c r="R124" i="25"/>
  <c r="Q124" i="25"/>
  <c r="P124" i="25"/>
  <c r="O124" i="25"/>
  <c r="N124" i="25"/>
  <c r="M124" i="25"/>
  <c r="L124" i="25"/>
  <c r="K124" i="25"/>
  <c r="J124" i="25"/>
  <c r="I124" i="25"/>
  <c r="H124" i="25"/>
  <c r="G124" i="25"/>
  <c r="F124" i="25"/>
  <c r="E124" i="25"/>
  <c r="D124" i="25"/>
  <c r="C124" i="25"/>
  <c r="B124" i="25"/>
  <c r="A124" i="25"/>
  <c r="BQ123" i="25"/>
  <c r="BP123" i="25"/>
  <c r="BO123" i="25"/>
  <c r="BN123" i="25"/>
  <c r="BM123" i="25"/>
  <c r="BL123" i="25"/>
  <c r="BK123" i="25"/>
  <c r="BJ123" i="25"/>
  <c r="BI123" i="25"/>
  <c r="BH123" i="25"/>
  <c r="BG123" i="25"/>
  <c r="BF123" i="25"/>
  <c r="BE123" i="25"/>
  <c r="BD123" i="25"/>
  <c r="BC123" i="25"/>
  <c r="BB123" i="25"/>
  <c r="BA123" i="25"/>
  <c r="AZ123" i="25"/>
  <c r="AY123" i="25"/>
  <c r="AX123" i="25"/>
  <c r="AW123" i="25"/>
  <c r="AV123" i="25"/>
  <c r="AU123" i="25"/>
  <c r="AT123" i="25"/>
  <c r="AS123" i="25"/>
  <c r="AR123" i="25"/>
  <c r="AQ123" i="25"/>
  <c r="AP123" i="25"/>
  <c r="AO123" i="25"/>
  <c r="AN123" i="25"/>
  <c r="AM123" i="25"/>
  <c r="AL123" i="25"/>
  <c r="AK123" i="25"/>
  <c r="AJ123" i="25"/>
  <c r="AI123" i="25"/>
  <c r="AH123" i="25"/>
  <c r="AG123" i="25"/>
  <c r="AF123" i="25"/>
  <c r="AE123" i="25"/>
  <c r="AD123" i="25"/>
  <c r="AC123" i="25"/>
  <c r="AB123" i="25"/>
  <c r="AA123" i="25"/>
  <c r="Z123" i="25"/>
  <c r="Y123" i="25"/>
  <c r="X123" i="25"/>
  <c r="W123" i="25"/>
  <c r="V123" i="25"/>
  <c r="U123" i="25"/>
  <c r="T123" i="25"/>
  <c r="S123" i="25"/>
  <c r="R123" i="25"/>
  <c r="Q123" i="25"/>
  <c r="P123" i="25"/>
  <c r="O123" i="25"/>
  <c r="N123" i="25"/>
  <c r="M123" i="25"/>
  <c r="L123" i="25"/>
  <c r="K123" i="25"/>
  <c r="J123" i="25"/>
  <c r="I123" i="25"/>
  <c r="H123" i="25"/>
  <c r="G123" i="25"/>
  <c r="F123" i="25"/>
  <c r="E123" i="25"/>
  <c r="D123" i="25"/>
  <c r="C123" i="25"/>
  <c r="B123" i="25"/>
  <c r="A123" i="25"/>
  <c r="BQ122" i="25"/>
  <c r="BP122" i="25"/>
  <c r="BO122" i="25"/>
  <c r="BN122" i="25"/>
  <c r="BM122" i="25"/>
  <c r="BL122" i="25"/>
  <c r="BK122" i="25"/>
  <c r="BJ122" i="25"/>
  <c r="BI122" i="25"/>
  <c r="BH122" i="25"/>
  <c r="BG122" i="25"/>
  <c r="BF122" i="25"/>
  <c r="BE122" i="25"/>
  <c r="BD122" i="25"/>
  <c r="BC122" i="25"/>
  <c r="BB122" i="25"/>
  <c r="BA122" i="25"/>
  <c r="AZ122" i="25"/>
  <c r="AY122" i="25"/>
  <c r="AX122" i="25"/>
  <c r="AW122" i="25"/>
  <c r="AV122" i="25"/>
  <c r="AU122" i="25"/>
  <c r="AT122" i="25"/>
  <c r="AS122" i="25"/>
  <c r="AR122" i="25"/>
  <c r="AQ122" i="25"/>
  <c r="AP122" i="25"/>
  <c r="AO122" i="25"/>
  <c r="AN122" i="25"/>
  <c r="AM122" i="25"/>
  <c r="AL122" i="25"/>
  <c r="AK122" i="25"/>
  <c r="AJ122" i="25"/>
  <c r="AI122" i="25"/>
  <c r="AH122" i="25"/>
  <c r="AG122" i="25"/>
  <c r="AF122" i="25"/>
  <c r="AE122" i="25"/>
  <c r="AD122" i="25"/>
  <c r="AC122" i="25"/>
  <c r="AB122" i="25"/>
  <c r="AA122" i="25"/>
  <c r="Z122" i="25"/>
  <c r="Y122" i="25"/>
  <c r="X122" i="25"/>
  <c r="W122" i="25"/>
  <c r="V122" i="25"/>
  <c r="U122" i="25"/>
  <c r="T122" i="25"/>
  <c r="S122" i="25"/>
  <c r="R122" i="25"/>
  <c r="Q122" i="25"/>
  <c r="P122" i="25"/>
  <c r="O122" i="25"/>
  <c r="N122" i="25"/>
  <c r="M122" i="25"/>
  <c r="L122" i="25"/>
  <c r="K122" i="25"/>
  <c r="J122" i="25"/>
  <c r="I122" i="25"/>
  <c r="H122" i="25"/>
  <c r="G122" i="25"/>
  <c r="F122" i="25"/>
  <c r="E122" i="25"/>
  <c r="D122" i="25"/>
  <c r="C122" i="25"/>
  <c r="B122" i="25"/>
  <c r="A122" i="25"/>
  <c r="BQ121" i="25"/>
  <c r="BP121" i="25"/>
  <c r="BO121" i="25"/>
  <c r="BN121" i="25"/>
  <c r="BM121" i="25"/>
  <c r="BL121" i="25"/>
  <c r="BK121" i="25"/>
  <c r="BJ121" i="25"/>
  <c r="BI121" i="25"/>
  <c r="BH121" i="25"/>
  <c r="BG121" i="25"/>
  <c r="BF121" i="25"/>
  <c r="BE121" i="25"/>
  <c r="BD121" i="25"/>
  <c r="BC121" i="25"/>
  <c r="BB121" i="25"/>
  <c r="BA121" i="25"/>
  <c r="AZ121" i="25"/>
  <c r="AY121" i="25"/>
  <c r="AX121" i="25"/>
  <c r="AW121" i="25"/>
  <c r="AV121" i="25"/>
  <c r="AU121" i="25"/>
  <c r="AT121" i="25"/>
  <c r="AS121" i="25"/>
  <c r="AR121" i="25"/>
  <c r="AQ121" i="25"/>
  <c r="AP121" i="25"/>
  <c r="AO121" i="25"/>
  <c r="AN121" i="25"/>
  <c r="AM121" i="25"/>
  <c r="AL121" i="25"/>
  <c r="AK121" i="25"/>
  <c r="AJ121" i="25"/>
  <c r="AI121" i="25"/>
  <c r="AH121" i="25"/>
  <c r="AG121" i="25"/>
  <c r="AF121" i="25"/>
  <c r="AE121" i="25"/>
  <c r="AD121" i="25"/>
  <c r="AC121" i="25"/>
  <c r="AB121" i="25"/>
  <c r="AA121" i="25"/>
  <c r="Z121" i="25"/>
  <c r="Y121" i="25"/>
  <c r="X121" i="25"/>
  <c r="W121" i="25"/>
  <c r="V121" i="25"/>
  <c r="U121" i="25"/>
  <c r="T121" i="25"/>
  <c r="S121" i="25"/>
  <c r="R121" i="25"/>
  <c r="Q121" i="25"/>
  <c r="P121" i="25"/>
  <c r="O121" i="25"/>
  <c r="N121" i="25"/>
  <c r="M121" i="25"/>
  <c r="L121" i="25"/>
  <c r="K121" i="25"/>
  <c r="J121" i="25"/>
  <c r="I121" i="25"/>
  <c r="H121" i="25"/>
  <c r="G121" i="25"/>
  <c r="F121" i="25"/>
  <c r="E121" i="25"/>
  <c r="D121" i="25"/>
  <c r="C121" i="25"/>
  <c r="B121" i="25"/>
  <c r="A121" i="25"/>
  <c r="BQ120" i="25"/>
  <c r="BP120" i="25"/>
  <c r="BO120" i="25"/>
  <c r="BN120" i="25"/>
  <c r="BM120" i="25"/>
  <c r="BL120" i="25"/>
  <c r="BK120" i="25"/>
  <c r="BJ120" i="25"/>
  <c r="BI120" i="25"/>
  <c r="BH120" i="25"/>
  <c r="BG120" i="25"/>
  <c r="BF120" i="25"/>
  <c r="BE120" i="25"/>
  <c r="BD120" i="25"/>
  <c r="BC120" i="25"/>
  <c r="BB120" i="25"/>
  <c r="BA120" i="25"/>
  <c r="AZ120" i="25"/>
  <c r="AY120" i="25"/>
  <c r="AX120" i="25"/>
  <c r="AW120" i="25"/>
  <c r="AV120" i="25"/>
  <c r="AU120" i="25"/>
  <c r="AT120" i="25"/>
  <c r="AS120" i="25"/>
  <c r="AR120" i="25"/>
  <c r="AQ120" i="25"/>
  <c r="AP120" i="25"/>
  <c r="AO120" i="25"/>
  <c r="AN120" i="25"/>
  <c r="AM120" i="25"/>
  <c r="AL120" i="25"/>
  <c r="AK120" i="25"/>
  <c r="AJ120" i="25"/>
  <c r="AI120" i="25"/>
  <c r="AH120" i="25"/>
  <c r="AG120" i="25"/>
  <c r="AF120" i="25"/>
  <c r="AE120" i="25"/>
  <c r="AD120" i="25"/>
  <c r="AC120" i="25"/>
  <c r="AB120" i="25"/>
  <c r="AA120" i="25"/>
  <c r="Z120" i="25"/>
  <c r="Y120" i="25"/>
  <c r="X120" i="25"/>
  <c r="W120" i="25"/>
  <c r="V120" i="25"/>
  <c r="U120" i="25"/>
  <c r="T120" i="25"/>
  <c r="S120" i="25"/>
  <c r="R120" i="25"/>
  <c r="Q120" i="25"/>
  <c r="P120" i="25"/>
  <c r="O120" i="25"/>
  <c r="N120" i="25"/>
  <c r="M120" i="25"/>
  <c r="L120" i="25"/>
  <c r="K120" i="25"/>
  <c r="J120" i="25"/>
  <c r="I120" i="25"/>
  <c r="H120" i="25"/>
  <c r="G120" i="25"/>
  <c r="F120" i="25"/>
  <c r="E120" i="25"/>
  <c r="D120" i="25"/>
  <c r="C120" i="25"/>
  <c r="B120" i="25"/>
  <c r="A120" i="25"/>
  <c r="BQ119" i="25"/>
  <c r="BP119" i="25"/>
  <c r="BO119" i="25"/>
  <c r="BN119" i="25"/>
  <c r="BM119" i="25"/>
  <c r="BL119" i="25"/>
  <c r="BK119" i="25"/>
  <c r="BJ119" i="25"/>
  <c r="BI119" i="25"/>
  <c r="BH119" i="25"/>
  <c r="BG119" i="25"/>
  <c r="BF119" i="25"/>
  <c r="BE119" i="25"/>
  <c r="BD119" i="25"/>
  <c r="BC119" i="25"/>
  <c r="BB119" i="25"/>
  <c r="BA119" i="25"/>
  <c r="AZ119" i="25"/>
  <c r="AY119" i="25"/>
  <c r="AX119" i="25"/>
  <c r="AW119" i="25"/>
  <c r="AV119" i="25"/>
  <c r="AU119" i="25"/>
  <c r="AT119" i="25"/>
  <c r="AS119" i="25"/>
  <c r="AR119" i="25"/>
  <c r="AQ119" i="25"/>
  <c r="AP119" i="25"/>
  <c r="AO119" i="25"/>
  <c r="AN119" i="25"/>
  <c r="AM119" i="25"/>
  <c r="AL119" i="25"/>
  <c r="AK119" i="25"/>
  <c r="AJ119" i="25"/>
  <c r="AI119" i="25"/>
  <c r="AH119" i="25"/>
  <c r="AG119" i="25"/>
  <c r="AF119" i="25"/>
  <c r="AE119" i="25"/>
  <c r="AD119" i="25"/>
  <c r="AC119" i="25"/>
  <c r="AB119" i="25"/>
  <c r="AA119" i="25"/>
  <c r="Z119" i="25"/>
  <c r="Y119" i="25"/>
  <c r="X119" i="25"/>
  <c r="W119" i="25"/>
  <c r="V119" i="25"/>
  <c r="U119" i="25"/>
  <c r="T119" i="25"/>
  <c r="S119" i="25"/>
  <c r="R119" i="25"/>
  <c r="Q119" i="25"/>
  <c r="P119" i="25"/>
  <c r="O119" i="25"/>
  <c r="N119" i="25"/>
  <c r="M119" i="25"/>
  <c r="L119" i="25"/>
  <c r="K119" i="25"/>
  <c r="J119" i="25"/>
  <c r="I119" i="25"/>
  <c r="H119" i="25"/>
  <c r="G119" i="25"/>
  <c r="F119" i="25"/>
  <c r="E119" i="25"/>
  <c r="D119" i="25"/>
  <c r="C119" i="25"/>
  <c r="B119" i="25"/>
  <c r="A119" i="25"/>
  <c r="BQ118" i="25"/>
  <c r="BP118" i="25"/>
  <c r="BO118" i="25"/>
  <c r="BN118" i="25"/>
  <c r="BM118" i="25"/>
  <c r="BL118" i="25"/>
  <c r="BK118" i="25"/>
  <c r="BJ118" i="25"/>
  <c r="BI118" i="25"/>
  <c r="BH118" i="25"/>
  <c r="BG118" i="25"/>
  <c r="BF118" i="25"/>
  <c r="BE118" i="25"/>
  <c r="BD118" i="25"/>
  <c r="BC118" i="25"/>
  <c r="BB118" i="25"/>
  <c r="BA118" i="25"/>
  <c r="AZ118" i="25"/>
  <c r="AY118" i="25"/>
  <c r="AX118" i="25"/>
  <c r="AW118" i="25"/>
  <c r="AV118" i="25"/>
  <c r="AU118" i="25"/>
  <c r="AT118" i="25"/>
  <c r="AS118" i="25"/>
  <c r="AR118" i="25"/>
  <c r="AQ118" i="25"/>
  <c r="AP118" i="25"/>
  <c r="AO118" i="25"/>
  <c r="AN118" i="25"/>
  <c r="AM118" i="25"/>
  <c r="AL118" i="25"/>
  <c r="AK118" i="25"/>
  <c r="AJ118" i="25"/>
  <c r="AI118" i="25"/>
  <c r="AH118" i="25"/>
  <c r="AG118" i="25"/>
  <c r="AF118" i="25"/>
  <c r="AE118" i="25"/>
  <c r="AD118" i="25"/>
  <c r="AC118" i="25"/>
  <c r="AB118" i="25"/>
  <c r="AA118" i="25"/>
  <c r="Z118" i="25"/>
  <c r="Y118" i="25"/>
  <c r="X118" i="25"/>
  <c r="W118" i="25"/>
  <c r="V118" i="25"/>
  <c r="U118" i="25"/>
  <c r="T118" i="25"/>
  <c r="S118" i="25"/>
  <c r="R118" i="25"/>
  <c r="Q118" i="25"/>
  <c r="P118" i="25"/>
  <c r="O118" i="25"/>
  <c r="N118" i="25"/>
  <c r="M118" i="25"/>
  <c r="L118" i="25"/>
  <c r="K118" i="25"/>
  <c r="J118" i="25"/>
  <c r="I118" i="25"/>
  <c r="H118" i="25"/>
  <c r="G118" i="25"/>
  <c r="F118" i="25"/>
  <c r="E118" i="25"/>
  <c r="D118" i="25"/>
  <c r="C118" i="25"/>
  <c r="B118" i="25"/>
  <c r="A118" i="25"/>
  <c r="BQ117" i="25"/>
  <c r="BP117" i="25"/>
  <c r="BO117" i="25"/>
  <c r="BN117" i="25"/>
  <c r="BM117" i="25"/>
  <c r="BL117" i="25"/>
  <c r="BK117" i="25"/>
  <c r="BJ117" i="25"/>
  <c r="BI117" i="25"/>
  <c r="BH117" i="25"/>
  <c r="BG117" i="25"/>
  <c r="BF117" i="25"/>
  <c r="BE117" i="25"/>
  <c r="BD117" i="25"/>
  <c r="BC117" i="25"/>
  <c r="BB117" i="25"/>
  <c r="BA117" i="25"/>
  <c r="AZ117" i="25"/>
  <c r="AY117" i="25"/>
  <c r="AX117" i="25"/>
  <c r="AW117" i="25"/>
  <c r="AV117" i="25"/>
  <c r="AU117" i="25"/>
  <c r="AT117" i="25"/>
  <c r="AS117" i="25"/>
  <c r="AR117" i="25"/>
  <c r="AQ117" i="25"/>
  <c r="AP117" i="25"/>
  <c r="AO117" i="25"/>
  <c r="AN117" i="25"/>
  <c r="AM117" i="25"/>
  <c r="AL117" i="25"/>
  <c r="AK117" i="25"/>
  <c r="AJ117" i="25"/>
  <c r="AI117" i="25"/>
  <c r="AH117" i="25"/>
  <c r="AG117" i="25"/>
  <c r="AF117" i="25"/>
  <c r="AE117" i="25"/>
  <c r="AD117" i="25"/>
  <c r="AC117" i="25"/>
  <c r="AB117" i="25"/>
  <c r="AA117" i="25"/>
  <c r="Z117" i="25"/>
  <c r="Y117" i="25"/>
  <c r="X117" i="25"/>
  <c r="W117" i="25"/>
  <c r="V117" i="25"/>
  <c r="U117" i="25"/>
  <c r="T117" i="25"/>
  <c r="S117" i="25"/>
  <c r="R117" i="25"/>
  <c r="Q117" i="25"/>
  <c r="P117" i="25"/>
  <c r="O117" i="25"/>
  <c r="N117" i="25"/>
  <c r="M117" i="25"/>
  <c r="L117" i="25"/>
  <c r="K117" i="25"/>
  <c r="J117" i="25"/>
  <c r="I117" i="25"/>
  <c r="H117" i="25"/>
  <c r="G117" i="25"/>
  <c r="F117" i="25"/>
  <c r="E117" i="25"/>
  <c r="D117" i="25"/>
  <c r="C117" i="25"/>
  <c r="B117" i="25"/>
  <c r="A117" i="25"/>
  <c r="BQ116" i="25"/>
  <c r="BP116" i="25"/>
  <c r="BO116" i="25"/>
  <c r="BN116" i="25"/>
  <c r="BM116" i="25"/>
  <c r="BL116" i="25"/>
  <c r="BK116" i="25"/>
  <c r="BJ116" i="25"/>
  <c r="BI116" i="25"/>
  <c r="BH116" i="25"/>
  <c r="BG116" i="25"/>
  <c r="BF116" i="25"/>
  <c r="BE116" i="25"/>
  <c r="BD116" i="25"/>
  <c r="BC116" i="25"/>
  <c r="BB116" i="25"/>
  <c r="BA116" i="25"/>
  <c r="AZ116" i="25"/>
  <c r="AY116" i="25"/>
  <c r="AX116" i="25"/>
  <c r="AW116" i="25"/>
  <c r="AV116" i="25"/>
  <c r="AU116" i="25"/>
  <c r="AT116" i="25"/>
  <c r="AS116" i="25"/>
  <c r="AR116" i="25"/>
  <c r="AQ116" i="25"/>
  <c r="AP116" i="25"/>
  <c r="AO116" i="25"/>
  <c r="AN116" i="25"/>
  <c r="AM116" i="25"/>
  <c r="AL116" i="25"/>
  <c r="AK116" i="25"/>
  <c r="AJ116" i="25"/>
  <c r="AI116" i="25"/>
  <c r="AH116" i="25"/>
  <c r="AG116" i="25"/>
  <c r="AF116" i="25"/>
  <c r="AE116" i="25"/>
  <c r="AD116" i="25"/>
  <c r="AC116" i="25"/>
  <c r="AB116" i="25"/>
  <c r="AA116" i="25"/>
  <c r="Z116" i="25"/>
  <c r="Y116" i="25"/>
  <c r="X116" i="25"/>
  <c r="W116" i="25"/>
  <c r="V116" i="25"/>
  <c r="U116" i="25"/>
  <c r="T116" i="25"/>
  <c r="S116" i="25"/>
  <c r="R116" i="25"/>
  <c r="Q116" i="25"/>
  <c r="P116" i="25"/>
  <c r="O116" i="25"/>
  <c r="N116" i="25"/>
  <c r="M116" i="25"/>
  <c r="L116" i="25"/>
  <c r="K116" i="25"/>
  <c r="J116" i="25"/>
  <c r="I116" i="25"/>
  <c r="H116" i="25"/>
  <c r="G116" i="25"/>
  <c r="F116" i="25"/>
  <c r="E116" i="25"/>
  <c r="D116" i="25"/>
  <c r="C116" i="25"/>
  <c r="B116" i="25"/>
  <c r="A116" i="25"/>
  <c r="BQ115" i="25"/>
  <c r="BP115" i="25"/>
  <c r="BO115" i="25"/>
  <c r="BN115" i="25"/>
  <c r="BM115" i="25"/>
  <c r="BL115" i="25"/>
  <c r="BK115" i="25"/>
  <c r="BJ115" i="25"/>
  <c r="BI115" i="25"/>
  <c r="BH115" i="25"/>
  <c r="BG115" i="25"/>
  <c r="BF115" i="25"/>
  <c r="BE115" i="25"/>
  <c r="BD115" i="25"/>
  <c r="BC115" i="25"/>
  <c r="BB115" i="25"/>
  <c r="BA115" i="25"/>
  <c r="AZ115" i="25"/>
  <c r="AY115" i="25"/>
  <c r="AX115" i="25"/>
  <c r="AW115" i="25"/>
  <c r="AV115" i="25"/>
  <c r="AU115" i="25"/>
  <c r="AT115" i="25"/>
  <c r="AS115" i="25"/>
  <c r="AR115" i="25"/>
  <c r="AQ115" i="25"/>
  <c r="AP115" i="25"/>
  <c r="AO115" i="25"/>
  <c r="AN115" i="25"/>
  <c r="AM115" i="25"/>
  <c r="AL115" i="25"/>
  <c r="AK115" i="25"/>
  <c r="AJ115" i="25"/>
  <c r="AI115" i="25"/>
  <c r="AH115" i="25"/>
  <c r="AG115" i="25"/>
  <c r="AF115" i="25"/>
  <c r="AE115" i="25"/>
  <c r="AD115" i="25"/>
  <c r="AC115" i="25"/>
  <c r="AB115" i="25"/>
  <c r="AA115" i="25"/>
  <c r="Z115" i="25"/>
  <c r="Y115" i="25"/>
  <c r="X115" i="25"/>
  <c r="W115" i="25"/>
  <c r="V115" i="25"/>
  <c r="U115" i="25"/>
  <c r="T115" i="25"/>
  <c r="S115" i="25"/>
  <c r="R115" i="25"/>
  <c r="Q115" i="25"/>
  <c r="P115" i="25"/>
  <c r="O115" i="25"/>
  <c r="N115" i="25"/>
  <c r="M115" i="25"/>
  <c r="L115" i="25"/>
  <c r="K115" i="25"/>
  <c r="J115" i="25"/>
  <c r="I115" i="25"/>
  <c r="H115" i="25"/>
  <c r="G115" i="25"/>
  <c r="F115" i="25"/>
  <c r="E115" i="25"/>
  <c r="D115" i="25"/>
  <c r="C115" i="25"/>
  <c r="B115" i="25"/>
  <c r="A115" i="25"/>
  <c r="BQ114" i="25"/>
  <c r="BP114" i="25"/>
  <c r="BO114" i="25"/>
  <c r="BN114" i="25"/>
  <c r="BM114" i="25"/>
  <c r="BL114" i="25"/>
  <c r="BK114" i="25"/>
  <c r="BJ114" i="25"/>
  <c r="BI114" i="25"/>
  <c r="BH114" i="25"/>
  <c r="BG114" i="25"/>
  <c r="BF114" i="25"/>
  <c r="BE114" i="25"/>
  <c r="BD114" i="25"/>
  <c r="BC114" i="25"/>
  <c r="BB114" i="25"/>
  <c r="BA114" i="25"/>
  <c r="AZ114" i="25"/>
  <c r="AY114" i="25"/>
  <c r="AX114" i="25"/>
  <c r="AW114" i="25"/>
  <c r="AV114" i="25"/>
  <c r="AU114" i="25"/>
  <c r="AT114" i="25"/>
  <c r="AS114" i="25"/>
  <c r="AR114" i="25"/>
  <c r="AQ114" i="25"/>
  <c r="AP114" i="25"/>
  <c r="AO114" i="25"/>
  <c r="AN114" i="25"/>
  <c r="AM114" i="25"/>
  <c r="AL114" i="25"/>
  <c r="AK114" i="25"/>
  <c r="AJ114" i="25"/>
  <c r="AI114" i="25"/>
  <c r="AH114" i="25"/>
  <c r="AG114" i="25"/>
  <c r="AF114" i="25"/>
  <c r="AE114" i="25"/>
  <c r="AD114" i="25"/>
  <c r="AC114" i="25"/>
  <c r="AB114" i="25"/>
  <c r="AA114" i="25"/>
  <c r="Z114" i="25"/>
  <c r="Y114" i="25"/>
  <c r="X114" i="25"/>
  <c r="W114" i="25"/>
  <c r="V114" i="25"/>
  <c r="U114" i="25"/>
  <c r="T114" i="25"/>
  <c r="S114" i="25"/>
  <c r="R114" i="25"/>
  <c r="Q114" i="25"/>
  <c r="P114" i="25"/>
  <c r="O114" i="25"/>
  <c r="N114" i="25"/>
  <c r="M114" i="25"/>
  <c r="L114" i="25"/>
  <c r="K114" i="25"/>
  <c r="J114" i="25"/>
  <c r="I114" i="25"/>
  <c r="H114" i="25"/>
  <c r="G114" i="25"/>
  <c r="F114" i="25"/>
  <c r="E114" i="25"/>
  <c r="D114" i="25"/>
  <c r="C114" i="25"/>
  <c r="B114" i="25"/>
  <c r="A114" i="25"/>
  <c r="BQ113" i="25"/>
  <c r="BP113" i="25"/>
  <c r="BO113" i="25"/>
  <c r="BN113" i="25"/>
  <c r="BM113" i="25"/>
  <c r="BL113" i="25"/>
  <c r="BK113" i="25"/>
  <c r="BJ113" i="25"/>
  <c r="BI113" i="25"/>
  <c r="BH113" i="25"/>
  <c r="BG113" i="25"/>
  <c r="BF113" i="25"/>
  <c r="BE113" i="25"/>
  <c r="BD113" i="25"/>
  <c r="BC113" i="25"/>
  <c r="BB113" i="25"/>
  <c r="BA113" i="25"/>
  <c r="AZ113" i="25"/>
  <c r="AY113" i="25"/>
  <c r="AX113" i="25"/>
  <c r="AW113" i="25"/>
  <c r="AV113" i="25"/>
  <c r="AU113" i="25"/>
  <c r="AT113" i="25"/>
  <c r="AS113" i="25"/>
  <c r="AR113" i="25"/>
  <c r="AQ113" i="25"/>
  <c r="AP113" i="25"/>
  <c r="AO113" i="25"/>
  <c r="AN113" i="25"/>
  <c r="AM113" i="25"/>
  <c r="AL113" i="25"/>
  <c r="AK113" i="25"/>
  <c r="AJ113" i="25"/>
  <c r="AI113" i="25"/>
  <c r="AH113" i="25"/>
  <c r="AG113" i="25"/>
  <c r="AF113" i="25"/>
  <c r="AE113" i="25"/>
  <c r="AD113" i="25"/>
  <c r="AC113" i="25"/>
  <c r="AB113" i="25"/>
  <c r="AA113" i="25"/>
  <c r="Z113" i="25"/>
  <c r="Y113" i="25"/>
  <c r="X113" i="25"/>
  <c r="W113" i="25"/>
  <c r="V113" i="25"/>
  <c r="U113" i="25"/>
  <c r="T113" i="25"/>
  <c r="S113" i="25"/>
  <c r="R113" i="25"/>
  <c r="Q113" i="25"/>
  <c r="P113" i="25"/>
  <c r="O113" i="25"/>
  <c r="N113" i="25"/>
  <c r="M113" i="25"/>
  <c r="L113" i="25"/>
  <c r="K113" i="25"/>
  <c r="J113" i="25"/>
  <c r="I113" i="25"/>
  <c r="H113" i="25"/>
  <c r="G113" i="25"/>
  <c r="F113" i="25"/>
  <c r="E113" i="25"/>
  <c r="D113" i="25"/>
  <c r="C113" i="25"/>
  <c r="B113" i="25"/>
  <c r="A113" i="25"/>
  <c r="BQ112" i="25"/>
  <c r="BP112" i="25"/>
  <c r="BO112" i="25"/>
  <c r="BN112" i="25"/>
  <c r="BM112" i="25"/>
  <c r="BL112" i="25"/>
  <c r="BK112" i="25"/>
  <c r="BJ112" i="25"/>
  <c r="BI112" i="25"/>
  <c r="BH112" i="25"/>
  <c r="BG112" i="25"/>
  <c r="BF112" i="25"/>
  <c r="BE112" i="25"/>
  <c r="BD112" i="25"/>
  <c r="BC112" i="25"/>
  <c r="BB112" i="25"/>
  <c r="BA112" i="25"/>
  <c r="AZ112" i="25"/>
  <c r="AY112" i="25"/>
  <c r="AX112" i="25"/>
  <c r="AW112" i="25"/>
  <c r="AV112" i="25"/>
  <c r="AU112" i="25"/>
  <c r="AT112" i="25"/>
  <c r="AS112" i="25"/>
  <c r="AR112" i="25"/>
  <c r="AQ112" i="25"/>
  <c r="AP112" i="25"/>
  <c r="AO112" i="25"/>
  <c r="AN112" i="25"/>
  <c r="AM112" i="25"/>
  <c r="AL112" i="25"/>
  <c r="AK112" i="25"/>
  <c r="AJ112" i="25"/>
  <c r="AI112" i="25"/>
  <c r="AH112" i="25"/>
  <c r="AG112" i="25"/>
  <c r="AF112" i="25"/>
  <c r="AE112" i="25"/>
  <c r="AD112" i="25"/>
  <c r="AC112" i="25"/>
  <c r="AB112" i="25"/>
  <c r="AA112" i="25"/>
  <c r="Z112" i="25"/>
  <c r="Y112" i="25"/>
  <c r="X112" i="25"/>
  <c r="W112" i="25"/>
  <c r="V112" i="25"/>
  <c r="U112" i="25"/>
  <c r="T112" i="25"/>
  <c r="S112" i="25"/>
  <c r="R112" i="25"/>
  <c r="Q112" i="25"/>
  <c r="P112" i="25"/>
  <c r="O112" i="25"/>
  <c r="N112" i="25"/>
  <c r="M112" i="25"/>
  <c r="L112" i="25"/>
  <c r="K112" i="25"/>
  <c r="J112" i="25"/>
  <c r="I112" i="25"/>
  <c r="H112" i="25"/>
  <c r="G112" i="25"/>
  <c r="F112" i="25"/>
  <c r="E112" i="25"/>
  <c r="D112" i="25"/>
  <c r="C112" i="25"/>
  <c r="B112" i="25"/>
  <c r="A112" i="25"/>
  <c r="BQ111" i="25"/>
  <c r="BP111" i="25"/>
  <c r="BO111" i="25"/>
  <c r="BN111" i="25"/>
  <c r="BM111" i="25"/>
  <c r="BL111" i="25"/>
  <c r="BK111" i="25"/>
  <c r="BJ111" i="25"/>
  <c r="BI111" i="25"/>
  <c r="BH111" i="25"/>
  <c r="BG111" i="25"/>
  <c r="BF111" i="25"/>
  <c r="BE111" i="25"/>
  <c r="BD111" i="25"/>
  <c r="BC111" i="25"/>
  <c r="BB111" i="25"/>
  <c r="BA111" i="25"/>
  <c r="AZ111" i="25"/>
  <c r="AY111" i="25"/>
  <c r="AX111" i="25"/>
  <c r="AW111" i="25"/>
  <c r="AV111" i="25"/>
  <c r="AU111" i="25"/>
  <c r="AT111" i="25"/>
  <c r="AS111" i="25"/>
  <c r="AR111" i="25"/>
  <c r="AQ111" i="25"/>
  <c r="AP111" i="25"/>
  <c r="AO111" i="25"/>
  <c r="AN111" i="25"/>
  <c r="AM111" i="25"/>
  <c r="AL111" i="25"/>
  <c r="AK111" i="25"/>
  <c r="AJ111" i="25"/>
  <c r="AI111" i="25"/>
  <c r="AH111" i="25"/>
  <c r="AG111" i="25"/>
  <c r="AF111" i="25"/>
  <c r="AE111" i="25"/>
  <c r="AD111" i="25"/>
  <c r="AC111" i="25"/>
  <c r="AB111" i="25"/>
  <c r="AA111" i="25"/>
  <c r="Z111" i="25"/>
  <c r="Y111" i="25"/>
  <c r="X111" i="25"/>
  <c r="W111" i="25"/>
  <c r="V111" i="25"/>
  <c r="U111" i="25"/>
  <c r="T111" i="25"/>
  <c r="S111" i="25"/>
  <c r="R111" i="25"/>
  <c r="Q111" i="25"/>
  <c r="P111" i="25"/>
  <c r="O111" i="25"/>
  <c r="N111" i="25"/>
  <c r="M111" i="25"/>
  <c r="L111" i="25"/>
  <c r="K111" i="25"/>
  <c r="J111" i="25"/>
  <c r="I111" i="25"/>
  <c r="H111" i="25"/>
  <c r="G111" i="25"/>
  <c r="F111" i="25"/>
  <c r="E111" i="25"/>
  <c r="D111" i="25"/>
  <c r="C111" i="25"/>
  <c r="B111" i="25"/>
  <c r="A111" i="25"/>
  <c r="BQ110" i="25"/>
  <c r="BP110" i="25"/>
  <c r="BO110" i="25"/>
  <c r="BN110" i="25"/>
  <c r="BM110" i="25"/>
  <c r="BL110" i="25"/>
  <c r="BK110" i="25"/>
  <c r="BJ110" i="25"/>
  <c r="BI110" i="25"/>
  <c r="BH110" i="25"/>
  <c r="BG110" i="25"/>
  <c r="BF110" i="25"/>
  <c r="BE110" i="25"/>
  <c r="BD110" i="25"/>
  <c r="BC110" i="25"/>
  <c r="BB110" i="25"/>
  <c r="BA110" i="25"/>
  <c r="AZ110" i="25"/>
  <c r="AY110" i="25"/>
  <c r="AX110" i="25"/>
  <c r="AW110" i="25"/>
  <c r="AV110" i="25"/>
  <c r="AU110" i="25"/>
  <c r="AT110" i="25"/>
  <c r="AS110" i="25"/>
  <c r="AR110" i="25"/>
  <c r="AQ110" i="25"/>
  <c r="AP110" i="25"/>
  <c r="AO110" i="25"/>
  <c r="AN110" i="25"/>
  <c r="AM110" i="25"/>
  <c r="AL110" i="25"/>
  <c r="AK110" i="25"/>
  <c r="AJ110" i="25"/>
  <c r="AI110" i="25"/>
  <c r="AH110" i="25"/>
  <c r="AG110" i="25"/>
  <c r="AF110" i="25"/>
  <c r="AE110" i="25"/>
  <c r="AD110" i="25"/>
  <c r="AC110" i="25"/>
  <c r="AB110" i="25"/>
  <c r="AA110" i="25"/>
  <c r="Z110" i="25"/>
  <c r="Y110" i="25"/>
  <c r="X110" i="25"/>
  <c r="W110" i="25"/>
  <c r="V110" i="25"/>
  <c r="U110" i="25"/>
  <c r="T110" i="25"/>
  <c r="S110" i="25"/>
  <c r="R110" i="25"/>
  <c r="Q110" i="25"/>
  <c r="P110" i="25"/>
  <c r="O110" i="25"/>
  <c r="N110" i="25"/>
  <c r="M110" i="25"/>
  <c r="L110" i="25"/>
  <c r="K110" i="25"/>
  <c r="J110" i="25"/>
  <c r="I110" i="25"/>
  <c r="H110" i="25"/>
  <c r="G110" i="25"/>
  <c r="F110" i="25"/>
  <c r="E110" i="25"/>
  <c r="D110" i="25"/>
  <c r="C110" i="25"/>
  <c r="B110" i="25"/>
  <c r="A110" i="25"/>
  <c r="BQ109" i="25"/>
  <c r="BP109" i="25"/>
  <c r="BO109" i="25"/>
  <c r="BN109" i="25"/>
  <c r="BM109" i="25"/>
  <c r="BL109" i="25"/>
  <c r="BK109" i="25"/>
  <c r="BJ109" i="25"/>
  <c r="BI109" i="25"/>
  <c r="BH109" i="25"/>
  <c r="BG109" i="25"/>
  <c r="BF109" i="25"/>
  <c r="BE109" i="25"/>
  <c r="BD109" i="25"/>
  <c r="BC109" i="25"/>
  <c r="BB109" i="25"/>
  <c r="BA109" i="25"/>
  <c r="AZ109" i="25"/>
  <c r="AY109" i="25"/>
  <c r="AX109" i="25"/>
  <c r="AW109" i="25"/>
  <c r="AV109" i="25"/>
  <c r="AU109" i="25"/>
  <c r="AT109" i="25"/>
  <c r="AS109" i="25"/>
  <c r="AR109" i="25"/>
  <c r="AQ109" i="25"/>
  <c r="AP109" i="25"/>
  <c r="AO109" i="25"/>
  <c r="AN109" i="25"/>
  <c r="AM109" i="25"/>
  <c r="AL109" i="25"/>
  <c r="AK109" i="25"/>
  <c r="AJ109" i="25"/>
  <c r="AI109" i="25"/>
  <c r="AH109" i="25"/>
  <c r="AG109" i="25"/>
  <c r="AF109" i="25"/>
  <c r="AE109" i="25"/>
  <c r="AD109" i="25"/>
  <c r="AC109" i="25"/>
  <c r="AB109" i="25"/>
  <c r="AA109" i="25"/>
  <c r="Z109" i="25"/>
  <c r="Y109" i="25"/>
  <c r="X109" i="25"/>
  <c r="W109" i="25"/>
  <c r="V109" i="25"/>
  <c r="U109" i="25"/>
  <c r="T109" i="25"/>
  <c r="S109" i="25"/>
  <c r="R109" i="25"/>
  <c r="Q109" i="25"/>
  <c r="P109" i="25"/>
  <c r="O109" i="25"/>
  <c r="N109" i="25"/>
  <c r="M109" i="25"/>
  <c r="L109" i="25"/>
  <c r="K109" i="25"/>
  <c r="J109" i="25"/>
  <c r="I109" i="25"/>
  <c r="H109" i="25"/>
  <c r="G109" i="25"/>
  <c r="F109" i="25"/>
  <c r="E109" i="25"/>
  <c r="D109" i="25"/>
  <c r="C109" i="25"/>
  <c r="B109" i="25"/>
  <c r="A109" i="25"/>
  <c r="BQ108" i="25"/>
  <c r="BP108" i="25"/>
  <c r="BO108" i="25"/>
  <c r="BN108" i="25"/>
  <c r="BM108" i="25"/>
  <c r="BL108" i="25"/>
  <c r="BK108" i="25"/>
  <c r="BJ108" i="25"/>
  <c r="BI108" i="25"/>
  <c r="BH108" i="25"/>
  <c r="BG108" i="25"/>
  <c r="BF108" i="25"/>
  <c r="BE108" i="25"/>
  <c r="BD108" i="25"/>
  <c r="BC108" i="25"/>
  <c r="BB108" i="25"/>
  <c r="BA108" i="25"/>
  <c r="AZ108" i="25"/>
  <c r="AY108" i="25"/>
  <c r="AX108" i="25"/>
  <c r="AW108" i="25"/>
  <c r="AV108" i="25"/>
  <c r="AU108" i="25"/>
  <c r="AT108" i="25"/>
  <c r="AS108" i="25"/>
  <c r="AR108" i="25"/>
  <c r="AQ108" i="25"/>
  <c r="AP108" i="25"/>
  <c r="AO108" i="25"/>
  <c r="AN108" i="25"/>
  <c r="AM108" i="25"/>
  <c r="AL108" i="25"/>
  <c r="AK108" i="25"/>
  <c r="AJ108" i="25"/>
  <c r="AI108" i="25"/>
  <c r="AH108" i="25"/>
  <c r="AG108" i="25"/>
  <c r="AF108" i="25"/>
  <c r="AE108" i="25"/>
  <c r="AD108" i="25"/>
  <c r="AC108" i="25"/>
  <c r="AB108" i="25"/>
  <c r="AA108" i="25"/>
  <c r="Z108" i="25"/>
  <c r="Y108" i="25"/>
  <c r="X108" i="25"/>
  <c r="W108" i="25"/>
  <c r="V108" i="25"/>
  <c r="U108" i="25"/>
  <c r="T108" i="25"/>
  <c r="S108" i="25"/>
  <c r="R108" i="25"/>
  <c r="Q108" i="25"/>
  <c r="P108" i="25"/>
  <c r="O108" i="25"/>
  <c r="N108" i="25"/>
  <c r="M108" i="25"/>
  <c r="L108" i="25"/>
  <c r="K108" i="25"/>
  <c r="J108" i="25"/>
  <c r="I108" i="25"/>
  <c r="H108" i="25"/>
  <c r="G108" i="25"/>
  <c r="F108" i="25"/>
  <c r="E108" i="25"/>
  <c r="D108" i="25"/>
  <c r="C108" i="25"/>
  <c r="B108" i="25"/>
  <c r="A108" i="25"/>
  <c r="BQ107" i="25"/>
  <c r="BP107" i="25"/>
  <c r="BO107" i="25"/>
  <c r="BN107" i="25"/>
  <c r="BM107" i="25"/>
  <c r="BL107" i="25"/>
  <c r="BK107" i="25"/>
  <c r="BJ107" i="25"/>
  <c r="BI107" i="25"/>
  <c r="BH107" i="25"/>
  <c r="BG107" i="25"/>
  <c r="BF107" i="25"/>
  <c r="BE107" i="25"/>
  <c r="BD107" i="25"/>
  <c r="BC107" i="25"/>
  <c r="BB107" i="25"/>
  <c r="BA107" i="25"/>
  <c r="AZ107" i="25"/>
  <c r="AY107" i="25"/>
  <c r="AX107" i="25"/>
  <c r="AW107" i="25"/>
  <c r="AV107" i="25"/>
  <c r="AU107" i="25"/>
  <c r="AT107" i="25"/>
  <c r="AS107" i="25"/>
  <c r="AR107" i="25"/>
  <c r="AQ107" i="25"/>
  <c r="AP107" i="25"/>
  <c r="AO107" i="25"/>
  <c r="AN107" i="25"/>
  <c r="AM107" i="25"/>
  <c r="AL107" i="25"/>
  <c r="AK107" i="25"/>
  <c r="AJ107" i="25"/>
  <c r="AI107" i="25"/>
  <c r="AH107" i="25"/>
  <c r="AG107" i="25"/>
  <c r="AF107" i="25"/>
  <c r="AE107" i="25"/>
  <c r="AD107" i="25"/>
  <c r="AC107" i="25"/>
  <c r="AB107" i="25"/>
  <c r="AA107" i="25"/>
  <c r="Z107" i="25"/>
  <c r="Y107" i="25"/>
  <c r="X107" i="25"/>
  <c r="W107" i="25"/>
  <c r="V107" i="25"/>
  <c r="U107" i="25"/>
  <c r="T107" i="25"/>
  <c r="S107" i="25"/>
  <c r="R107" i="25"/>
  <c r="Q107" i="25"/>
  <c r="P107" i="25"/>
  <c r="O107" i="25"/>
  <c r="N107" i="25"/>
  <c r="M107" i="25"/>
  <c r="L107" i="25"/>
  <c r="K107" i="25"/>
  <c r="J107" i="25"/>
  <c r="I107" i="25"/>
  <c r="H107" i="25"/>
  <c r="G107" i="25"/>
  <c r="F107" i="25"/>
  <c r="E107" i="25"/>
  <c r="D107" i="25"/>
  <c r="C107" i="25"/>
  <c r="B107" i="25"/>
  <c r="A107" i="25"/>
  <c r="BQ106" i="25"/>
  <c r="BP106" i="25"/>
  <c r="BO106" i="25"/>
  <c r="BN106" i="25"/>
  <c r="BM106" i="25"/>
  <c r="BL106" i="25"/>
  <c r="BK106" i="25"/>
  <c r="BJ106" i="25"/>
  <c r="BI106" i="25"/>
  <c r="BH106" i="25"/>
  <c r="BG106" i="25"/>
  <c r="BF106" i="25"/>
  <c r="BE106" i="25"/>
  <c r="BD106" i="25"/>
  <c r="BC106" i="25"/>
  <c r="BB106" i="25"/>
  <c r="BA106" i="25"/>
  <c r="AZ106" i="25"/>
  <c r="AY106" i="25"/>
  <c r="AX106" i="25"/>
  <c r="AW106" i="25"/>
  <c r="AV106" i="25"/>
  <c r="AU106" i="25"/>
  <c r="AT106" i="25"/>
  <c r="AS106" i="25"/>
  <c r="AR106" i="25"/>
  <c r="AQ106" i="25"/>
  <c r="AP106" i="25"/>
  <c r="AO106" i="25"/>
  <c r="AN106" i="25"/>
  <c r="AM106" i="25"/>
  <c r="AL106" i="25"/>
  <c r="AK106" i="25"/>
  <c r="AJ106" i="25"/>
  <c r="AI106" i="25"/>
  <c r="AH106" i="25"/>
  <c r="AG106" i="25"/>
  <c r="AF106" i="25"/>
  <c r="AE106" i="25"/>
  <c r="AD106" i="25"/>
  <c r="AC106" i="25"/>
  <c r="AB106" i="25"/>
  <c r="AA106" i="25"/>
  <c r="Z106" i="25"/>
  <c r="Y106" i="25"/>
  <c r="X106" i="25"/>
  <c r="W106" i="25"/>
  <c r="V106" i="25"/>
  <c r="U106" i="25"/>
  <c r="T106" i="25"/>
  <c r="S106" i="25"/>
  <c r="R106" i="25"/>
  <c r="Q106" i="25"/>
  <c r="P106" i="25"/>
  <c r="O106" i="25"/>
  <c r="N106" i="25"/>
  <c r="M106" i="25"/>
  <c r="L106" i="25"/>
  <c r="K106" i="25"/>
  <c r="J106" i="25"/>
  <c r="I106" i="25"/>
  <c r="H106" i="25"/>
  <c r="G106" i="25"/>
  <c r="F106" i="25"/>
  <c r="E106" i="25"/>
  <c r="D106" i="25"/>
  <c r="C106" i="25"/>
  <c r="B106" i="25"/>
  <c r="A106" i="25"/>
  <c r="BQ105" i="25"/>
  <c r="BP105" i="25"/>
  <c r="BO105" i="25"/>
  <c r="BN105" i="25"/>
  <c r="BM105" i="25"/>
  <c r="BL105" i="25"/>
  <c r="BK105" i="25"/>
  <c r="BJ105" i="25"/>
  <c r="BI105" i="25"/>
  <c r="BH105" i="25"/>
  <c r="BG105" i="25"/>
  <c r="BF105" i="25"/>
  <c r="BE105" i="25"/>
  <c r="BD105" i="25"/>
  <c r="BC105" i="25"/>
  <c r="BB105" i="25"/>
  <c r="BA105" i="25"/>
  <c r="AZ105" i="25"/>
  <c r="AY105" i="25"/>
  <c r="AX105" i="25"/>
  <c r="AW105" i="25"/>
  <c r="AV105" i="25"/>
  <c r="AU105" i="25"/>
  <c r="AT105" i="25"/>
  <c r="AS105" i="25"/>
  <c r="AR105" i="25"/>
  <c r="AQ105" i="25"/>
  <c r="AP105" i="25"/>
  <c r="AO105" i="25"/>
  <c r="AN105" i="25"/>
  <c r="AM105" i="25"/>
  <c r="AL105" i="25"/>
  <c r="AK105" i="25"/>
  <c r="AJ105" i="25"/>
  <c r="AI105" i="25"/>
  <c r="AH105" i="25"/>
  <c r="AG105" i="25"/>
  <c r="AF105" i="25"/>
  <c r="AE105" i="25"/>
  <c r="AD105" i="25"/>
  <c r="AC105" i="25"/>
  <c r="AB105" i="25"/>
  <c r="AA105" i="25"/>
  <c r="Z105" i="25"/>
  <c r="Y105" i="25"/>
  <c r="X105" i="25"/>
  <c r="W105" i="25"/>
  <c r="V105" i="25"/>
  <c r="U105" i="25"/>
  <c r="T105" i="25"/>
  <c r="S105" i="25"/>
  <c r="R105" i="25"/>
  <c r="Q105" i="25"/>
  <c r="P105" i="25"/>
  <c r="O105" i="25"/>
  <c r="N105" i="25"/>
  <c r="M105" i="25"/>
  <c r="L105" i="25"/>
  <c r="K105" i="25"/>
  <c r="J105" i="25"/>
  <c r="I105" i="25"/>
  <c r="H105" i="25"/>
  <c r="G105" i="25"/>
  <c r="F105" i="25"/>
  <c r="E105" i="25"/>
  <c r="D105" i="25"/>
  <c r="C105" i="25"/>
  <c r="B105" i="25"/>
  <c r="A105" i="25"/>
  <c r="BQ104" i="25"/>
  <c r="BP104" i="25"/>
  <c r="BO104" i="25"/>
  <c r="BN104" i="25"/>
  <c r="BM104" i="25"/>
  <c r="BL104" i="25"/>
  <c r="BK104" i="25"/>
  <c r="BJ104" i="25"/>
  <c r="BI104" i="25"/>
  <c r="BH104" i="25"/>
  <c r="BG104" i="25"/>
  <c r="BF104" i="25"/>
  <c r="BE104" i="25"/>
  <c r="BD104" i="25"/>
  <c r="BC104" i="25"/>
  <c r="BB104" i="25"/>
  <c r="BA104" i="25"/>
  <c r="AZ104" i="25"/>
  <c r="AY104" i="25"/>
  <c r="AX104" i="25"/>
  <c r="AW104" i="25"/>
  <c r="AV104" i="25"/>
  <c r="AU104" i="25"/>
  <c r="AT104" i="25"/>
  <c r="AS104" i="25"/>
  <c r="AR104" i="25"/>
  <c r="AQ104" i="25"/>
  <c r="AP104" i="25"/>
  <c r="AO104" i="25"/>
  <c r="AN104" i="25"/>
  <c r="AM104" i="25"/>
  <c r="AL104" i="25"/>
  <c r="AK104" i="25"/>
  <c r="AJ104" i="25"/>
  <c r="AI104" i="25"/>
  <c r="AH104" i="25"/>
  <c r="AG104" i="25"/>
  <c r="AF104" i="25"/>
  <c r="AE104" i="25"/>
  <c r="AD104" i="25"/>
  <c r="AC104" i="25"/>
  <c r="AB104" i="25"/>
  <c r="AA104" i="25"/>
  <c r="Z104" i="25"/>
  <c r="Y104" i="25"/>
  <c r="X104" i="25"/>
  <c r="W104" i="25"/>
  <c r="V104" i="25"/>
  <c r="U104" i="25"/>
  <c r="T104" i="25"/>
  <c r="S104" i="25"/>
  <c r="R104" i="25"/>
  <c r="Q104" i="25"/>
  <c r="P104" i="25"/>
  <c r="O104" i="25"/>
  <c r="N104" i="25"/>
  <c r="M104" i="25"/>
  <c r="L104" i="25"/>
  <c r="K104" i="25"/>
  <c r="J104" i="25"/>
  <c r="I104" i="25"/>
  <c r="H104" i="25"/>
  <c r="G104" i="25"/>
  <c r="F104" i="25"/>
  <c r="E104" i="25"/>
  <c r="D104" i="25"/>
  <c r="C104" i="25"/>
  <c r="B104" i="25"/>
  <c r="A104" i="25"/>
  <c r="BQ103" i="25"/>
  <c r="BP103" i="25"/>
  <c r="BO103" i="25"/>
  <c r="BN103" i="25"/>
  <c r="BM103" i="25"/>
  <c r="BL103" i="25"/>
  <c r="BK103" i="25"/>
  <c r="BJ103" i="25"/>
  <c r="BI103" i="25"/>
  <c r="BH103" i="25"/>
  <c r="BG103" i="25"/>
  <c r="BF103" i="25"/>
  <c r="BE103" i="25"/>
  <c r="BD103" i="25"/>
  <c r="BC103" i="25"/>
  <c r="BB103" i="25"/>
  <c r="BA103" i="25"/>
  <c r="AZ103" i="25"/>
  <c r="AY103" i="25"/>
  <c r="AX103" i="25"/>
  <c r="AW103" i="25"/>
  <c r="AV103" i="25"/>
  <c r="AU103" i="25"/>
  <c r="AT103" i="25"/>
  <c r="AS103" i="25"/>
  <c r="AR103" i="25"/>
  <c r="AQ103" i="25"/>
  <c r="AP103" i="25"/>
  <c r="AO103" i="25"/>
  <c r="AN103" i="25"/>
  <c r="AM103" i="25"/>
  <c r="AL103" i="25"/>
  <c r="AK103" i="25"/>
  <c r="AJ103" i="25"/>
  <c r="AI103" i="25"/>
  <c r="AH103" i="25"/>
  <c r="AG103" i="25"/>
  <c r="AF103" i="25"/>
  <c r="AE103" i="25"/>
  <c r="AD103" i="25"/>
  <c r="AC103" i="25"/>
  <c r="AB103" i="25"/>
  <c r="AA103" i="25"/>
  <c r="Z103" i="25"/>
  <c r="Y103" i="25"/>
  <c r="X103" i="25"/>
  <c r="W103" i="25"/>
  <c r="V103" i="25"/>
  <c r="U103" i="25"/>
  <c r="T103" i="25"/>
  <c r="S103" i="25"/>
  <c r="R103" i="25"/>
  <c r="Q103" i="25"/>
  <c r="P103" i="25"/>
  <c r="O103" i="25"/>
  <c r="N103" i="25"/>
  <c r="M103" i="25"/>
  <c r="L103" i="25"/>
  <c r="K103" i="25"/>
  <c r="J103" i="25"/>
  <c r="I103" i="25"/>
  <c r="H103" i="25"/>
  <c r="G103" i="25"/>
  <c r="F103" i="25"/>
  <c r="E103" i="25"/>
  <c r="D103" i="25"/>
  <c r="C103" i="25"/>
  <c r="B103" i="25"/>
  <c r="A103" i="25"/>
  <c r="BQ102" i="25"/>
  <c r="BP102" i="25"/>
  <c r="BO102" i="25"/>
  <c r="BN102" i="25"/>
  <c r="BM102" i="25"/>
  <c r="BL102" i="25"/>
  <c r="BK102" i="25"/>
  <c r="BJ102" i="25"/>
  <c r="BI102" i="25"/>
  <c r="BH102" i="25"/>
  <c r="BG102" i="25"/>
  <c r="BF102" i="25"/>
  <c r="BE102" i="25"/>
  <c r="BD102" i="25"/>
  <c r="BC102" i="25"/>
  <c r="BB102" i="25"/>
  <c r="BA102" i="25"/>
  <c r="AZ102" i="25"/>
  <c r="AY102" i="25"/>
  <c r="AX102" i="25"/>
  <c r="AW102" i="25"/>
  <c r="AV102" i="25"/>
  <c r="AU102" i="25"/>
  <c r="AT102" i="25"/>
  <c r="AS102" i="25"/>
  <c r="AR102" i="25"/>
  <c r="AQ102" i="25"/>
  <c r="AP102" i="25"/>
  <c r="AO102" i="25"/>
  <c r="AN102" i="25"/>
  <c r="AM102" i="25"/>
  <c r="AL102" i="25"/>
  <c r="AK102" i="25"/>
  <c r="AJ102" i="25"/>
  <c r="AI102" i="25"/>
  <c r="AH102" i="25"/>
  <c r="AG102" i="25"/>
  <c r="AF102" i="25"/>
  <c r="AE102" i="25"/>
  <c r="AD102" i="25"/>
  <c r="AC102" i="25"/>
  <c r="AB102" i="25"/>
  <c r="AA102" i="25"/>
  <c r="Z102" i="25"/>
  <c r="Y102" i="25"/>
  <c r="X102" i="25"/>
  <c r="W102" i="25"/>
  <c r="V102" i="25"/>
  <c r="U102" i="25"/>
  <c r="T102" i="25"/>
  <c r="S102" i="25"/>
  <c r="R102" i="25"/>
  <c r="Q102" i="25"/>
  <c r="P102" i="25"/>
  <c r="O102" i="25"/>
  <c r="N102" i="25"/>
  <c r="M102" i="25"/>
  <c r="L102" i="25"/>
  <c r="K102" i="25"/>
  <c r="J102" i="25"/>
  <c r="I102" i="25"/>
  <c r="H102" i="25"/>
  <c r="G102" i="25"/>
  <c r="F102" i="25"/>
  <c r="E102" i="25"/>
  <c r="D102" i="25"/>
  <c r="C102" i="25"/>
  <c r="B102" i="25"/>
  <c r="A102" i="25"/>
  <c r="BQ101" i="25"/>
  <c r="BP101" i="25"/>
  <c r="BO101" i="25"/>
  <c r="BN101" i="25"/>
  <c r="BM101" i="25"/>
  <c r="BL101" i="25"/>
  <c r="BK101" i="25"/>
  <c r="BJ101" i="25"/>
  <c r="BI101" i="25"/>
  <c r="BH101" i="25"/>
  <c r="BG101" i="25"/>
  <c r="BF101" i="25"/>
  <c r="BE101" i="25"/>
  <c r="BD101" i="25"/>
  <c r="BC101" i="25"/>
  <c r="BB101" i="25"/>
  <c r="BA101" i="25"/>
  <c r="AZ101" i="25"/>
  <c r="AY101" i="25"/>
  <c r="AX101" i="25"/>
  <c r="AW101" i="25"/>
  <c r="AV101" i="25"/>
  <c r="AU101" i="25"/>
  <c r="AT101" i="25"/>
  <c r="AS101" i="25"/>
  <c r="AR101" i="25"/>
  <c r="AQ101" i="25"/>
  <c r="AP101" i="25"/>
  <c r="AO101" i="25"/>
  <c r="AN101" i="25"/>
  <c r="AM101" i="25"/>
  <c r="AL101" i="25"/>
  <c r="AK101" i="25"/>
  <c r="AJ101" i="25"/>
  <c r="AI101" i="25"/>
  <c r="AH101" i="25"/>
  <c r="AG101" i="25"/>
  <c r="AF101" i="25"/>
  <c r="AE101" i="25"/>
  <c r="AD101" i="25"/>
  <c r="AC101" i="25"/>
  <c r="AB101" i="25"/>
  <c r="AA101" i="25"/>
  <c r="Z101" i="25"/>
  <c r="Y101" i="25"/>
  <c r="X101" i="25"/>
  <c r="W101" i="25"/>
  <c r="V101" i="25"/>
  <c r="U101" i="25"/>
  <c r="T101" i="25"/>
  <c r="S101" i="25"/>
  <c r="R101" i="25"/>
  <c r="Q101" i="25"/>
  <c r="P101" i="25"/>
  <c r="O101" i="25"/>
  <c r="N101" i="25"/>
  <c r="M101" i="25"/>
  <c r="L101" i="25"/>
  <c r="K101" i="25"/>
  <c r="J101" i="25"/>
  <c r="I101" i="25"/>
  <c r="H101" i="25"/>
  <c r="G101" i="25"/>
  <c r="F101" i="25"/>
  <c r="E101" i="25"/>
  <c r="D101" i="25"/>
  <c r="C101" i="25"/>
  <c r="B101" i="25"/>
  <c r="A101" i="25"/>
  <c r="BQ100" i="25"/>
  <c r="BP100" i="25"/>
  <c r="BO100" i="25"/>
  <c r="BN100" i="25"/>
  <c r="BM100" i="25"/>
  <c r="BL100" i="25"/>
  <c r="BK100" i="25"/>
  <c r="BJ100" i="25"/>
  <c r="BI100" i="25"/>
  <c r="BH100" i="25"/>
  <c r="BG100" i="25"/>
  <c r="BF100" i="25"/>
  <c r="BE100" i="25"/>
  <c r="BD100" i="25"/>
  <c r="BC100" i="25"/>
  <c r="BB100" i="25"/>
  <c r="BA100" i="25"/>
  <c r="AZ100" i="25"/>
  <c r="AY100" i="25"/>
  <c r="AX100" i="25"/>
  <c r="AW100" i="25"/>
  <c r="AV100" i="25"/>
  <c r="AU100" i="25"/>
  <c r="AT100" i="25"/>
  <c r="AS100" i="25"/>
  <c r="AR100" i="25"/>
  <c r="AQ100" i="25"/>
  <c r="AP100" i="25"/>
  <c r="AO100" i="25"/>
  <c r="AN100" i="25"/>
  <c r="AM100" i="25"/>
  <c r="AL100" i="25"/>
  <c r="AK100" i="25"/>
  <c r="AJ100" i="25"/>
  <c r="AI100" i="25"/>
  <c r="AH100" i="25"/>
  <c r="AG100" i="25"/>
  <c r="AF100" i="25"/>
  <c r="AE100" i="25"/>
  <c r="AD100" i="25"/>
  <c r="AC100" i="25"/>
  <c r="AB100" i="25"/>
  <c r="AA100" i="25"/>
  <c r="Z100" i="25"/>
  <c r="Y100" i="25"/>
  <c r="X100" i="25"/>
  <c r="W100" i="25"/>
  <c r="V100" i="25"/>
  <c r="U100" i="25"/>
  <c r="T100" i="25"/>
  <c r="S100" i="25"/>
  <c r="R100" i="25"/>
  <c r="Q100" i="25"/>
  <c r="P100" i="25"/>
  <c r="O100" i="25"/>
  <c r="N100" i="25"/>
  <c r="M100" i="25"/>
  <c r="L100" i="25"/>
  <c r="K100" i="25"/>
  <c r="J100" i="25"/>
  <c r="I100" i="25"/>
  <c r="H100" i="25"/>
  <c r="G100" i="25"/>
  <c r="F100" i="25"/>
  <c r="E100" i="25"/>
  <c r="D100" i="25"/>
  <c r="C100" i="25"/>
  <c r="B100" i="25"/>
  <c r="A100" i="25"/>
  <c r="BQ99" i="25"/>
  <c r="BP99" i="25"/>
  <c r="BO99" i="25"/>
  <c r="BN99" i="25"/>
  <c r="BM99" i="25"/>
  <c r="BL99" i="25"/>
  <c r="BK99" i="25"/>
  <c r="BJ99" i="25"/>
  <c r="BI99" i="25"/>
  <c r="BH99" i="25"/>
  <c r="BG99" i="25"/>
  <c r="BF99" i="25"/>
  <c r="BE99" i="25"/>
  <c r="BD99" i="25"/>
  <c r="BC99" i="25"/>
  <c r="BB99" i="25"/>
  <c r="BA99" i="25"/>
  <c r="AZ99" i="25"/>
  <c r="AY99" i="25"/>
  <c r="AX99" i="25"/>
  <c r="AW99" i="25"/>
  <c r="AV99" i="25"/>
  <c r="AU99" i="25"/>
  <c r="AT99" i="25"/>
  <c r="AS99" i="25"/>
  <c r="AR99" i="25"/>
  <c r="AQ99" i="25"/>
  <c r="AP99" i="25"/>
  <c r="AO99" i="25"/>
  <c r="AN99" i="25"/>
  <c r="AM99" i="25"/>
  <c r="AL99" i="25"/>
  <c r="AK99" i="25"/>
  <c r="AJ99" i="25"/>
  <c r="AI99" i="25"/>
  <c r="AH99" i="25"/>
  <c r="AG99" i="25"/>
  <c r="AF99" i="25"/>
  <c r="AE99" i="25"/>
  <c r="AD99" i="25"/>
  <c r="AC99" i="25"/>
  <c r="AB99" i="25"/>
  <c r="AA99" i="25"/>
  <c r="Z99" i="25"/>
  <c r="Y99" i="25"/>
  <c r="X99" i="25"/>
  <c r="W99" i="25"/>
  <c r="V99" i="25"/>
  <c r="U99" i="25"/>
  <c r="T99" i="25"/>
  <c r="S99" i="25"/>
  <c r="R99" i="25"/>
  <c r="Q99" i="25"/>
  <c r="P99" i="25"/>
  <c r="O99" i="25"/>
  <c r="N99" i="25"/>
  <c r="M99" i="25"/>
  <c r="L99" i="25"/>
  <c r="K99" i="25"/>
  <c r="J99" i="25"/>
  <c r="I99" i="25"/>
  <c r="H99" i="25"/>
  <c r="G99" i="25"/>
  <c r="F99" i="25"/>
  <c r="E99" i="25"/>
  <c r="D99" i="25"/>
  <c r="C99" i="25"/>
  <c r="B99" i="25"/>
  <c r="A99" i="25"/>
  <c r="BQ98" i="25"/>
  <c r="BP98" i="25"/>
  <c r="BO98" i="25"/>
  <c r="BN98" i="25"/>
  <c r="BM98" i="25"/>
  <c r="BL98" i="25"/>
  <c r="BK98" i="25"/>
  <c r="BJ98" i="25"/>
  <c r="BI98" i="25"/>
  <c r="BH98" i="25"/>
  <c r="BG98" i="25"/>
  <c r="BF98" i="25"/>
  <c r="BE98" i="25"/>
  <c r="BD98" i="25"/>
  <c r="BC98" i="25"/>
  <c r="BB98" i="25"/>
  <c r="BA98" i="25"/>
  <c r="AZ98" i="25"/>
  <c r="AY98" i="25"/>
  <c r="AX98" i="25"/>
  <c r="AW98" i="25"/>
  <c r="AV98" i="25"/>
  <c r="AU98" i="25"/>
  <c r="AT98" i="25"/>
  <c r="AS98" i="25"/>
  <c r="AR98" i="25"/>
  <c r="AQ98" i="25"/>
  <c r="AP98" i="25"/>
  <c r="AO98" i="25"/>
  <c r="AN98" i="25"/>
  <c r="AM98" i="25"/>
  <c r="AL98" i="25"/>
  <c r="AK98" i="25"/>
  <c r="AJ98" i="25"/>
  <c r="AI98" i="25"/>
  <c r="AH98" i="25"/>
  <c r="AG98" i="25"/>
  <c r="AF98" i="25"/>
  <c r="AE98" i="25"/>
  <c r="AD98" i="25"/>
  <c r="AC98" i="25"/>
  <c r="AB98" i="25"/>
  <c r="AA98" i="25"/>
  <c r="Z98" i="25"/>
  <c r="Y98" i="25"/>
  <c r="X98" i="25"/>
  <c r="W98" i="25"/>
  <c r="V98" i="25"/>
  <c r="U98" i="25"/>
  <c r="T98" i="25"/>
  <c r="S98" i="25"/>
  <c r="R98" i="25"/>
  <c r="Q98" i="25"/>
  <c r="P98" i="25"/>
  <c r="O98" i="25"/>
  <c r="N98" i="25"/>
  <c r="M98" i="25"/>
  <c r="L98" i="25"/>
  <c r="K98" i="25"/>
  <c r="J98" i="25"/>
  <c r="I98" i="25"/>
  <c r="H98" i="25"/>
  <c r="G98" i="25"/>
  <c r="F98" i="25"/>
  <c r="E98" i="25"/>
  <c r="D98" i="25"/>
  <c r="C98" i="25"/>
  <c r="B98" i="25"/>
  <c r="A98" i="25"/>
  <c r="BQ97" i="25"/>
  <c r="BP97" i="25"/>
  <c r="BO97" i="25"/>
  <c r="BN97" i="25"/>
  <c r="BM97" i="25"/>
  <c r="BL97" i="25"/>
  <c r="BK97" i="25"/>
  <c r="BJ97" i="25"/>
  <c r="BI97" i="25"/>
  <c r="BH97" i="25"/>
  <c r="BG97" i="25"/>
  <c r="BF97" i="25"/>
  <c r="BE97" i="25"/>
  <c r="BD97" i="25"/>
  <c r="BC97" i="25"/>
  <c r="BB97" i="25"/>
  <c r="BA97" i="25"/>
  <c r="AZ97" i="25"/>
  <c r="AY97" i="25"/>
  <c r="AX97" i="25"/>
  <c r="AW97" i="25"/>
  <c r="AV97" i="25"/>
  <c r="AU97" i="25"/>
  <c r="AT97" i="25"/>
  <c r="AS97" i="25"/>
  <c r="AR97" i="25"/>
  <c r="AQ97" i="25"/>
  <c r="AP97" i="25"/>
  <c r="AO97" i="25"/>
  <c r="AN97" i="25"/>
  <c r="AM97" i="25"/>
  <c r="AL97" i="25"/>
  <c r="AK97" i="25"/>
  <c r="AJ97" i="25"/>
  <c r="AI97" i="25"/>
  <c r="AH97" i="25"/>
  <c r="AG97" i="25"/>
  <c r="AF97" i="25"/>
  <c r="AE97" i="25"/>
  <c r="AD97" i="25"/>
  <c r="AC97" i="25"/>
  <c r="AB97" i="25"/>
  <c r="AA97" i="25"/>
  <c r="Z97" i="25"/>
  <c r="Y97" i="25"/>
  <c r="X97" i="25"/>
  <c r="W97" i="25"/>
  <c r="V97" i="25"/>
  <c r="U97" i="25"/>
  <c r="T97" i="25"/>
  <c r="S97" i="25"/>
  <c r="R97" i="25"/>
  <c r="Q97" i="25"/>
  <c r="P97" i="25"/>
  <c r="O97" i="25"/>
  <c r="N97" i="25"/>
  <c r="M97" i="25"/>
  <c r="L97" i="25"/>
  <c r="K97" i="25"/>
  <c r="J97" i="25"/>
  <c r="I97" i="25"/>
  <c r="H97" i="25"/>
  <c r="G97" i="25"/>
  <c r="F97" i="25"/>
  <c r="E97" i="25"/>
  <c r="D97" i="25"/>
  <c r="C97" i="25"/>
  <c r="B97" i="25"/>
  <c r="A97" i="25"/>
  <c r="BQ96" i="25"/>
  <c r="BP96" i="25"/>
  <c r="BO96" i="25"/>
  <c r="BN96" i="25"/>
  <c r="BM96" i="25"/>
  <c r="BL96" i="25"/>
  <c r="BK96" i="25"/>
  <c r="BJ96" i="25"/>
  <c r="BI96" i="25"/>
  <c r="BH96" i="25"/>
  <c r="BG96" i="25"/>
  <c r="BF96" i="25"/>
  <c r="BE96" i="25"/>
  <c r="BD96" i="25"/>
  <c r="BC96" i="25"/>
  <c r="BB96" i="25"/>
  <c r="BA96" i="25"/>
  <c r="AZ96" i="25"/>
  <c r="AY96" i="25"/>
  <c r="AX96" i="25"/>
  <c r="AW96" i="25"/>
  <c r="AV96" i="25"/>
  <c r="AU96" i="25"/>
  <c r="AT96" i="25"/>
  <c r="AS96" i="25"/>
  <c r="AR96" i="25"/>
  <c r="AQ96" i="25"/>
  <c r="AP96" i="25"/>
  <c r="AO96" i="25"/>
  <c r="AN96" i="25"/>
  <c r="AM96" i="25"/>
  <c r="AL96" i="25"/>
  <c r="AK96" i="25"/>
  <c r="AJ96" i="25"/>
  <c r="AI96" i="25"/>
  <c r="AH96" i="25"/>
  <c r="AG96" i="25"/>
  <c r="AF96" i="25"/>
  <c r="AE96" i="25"/>
  <c r="AD96" i="25"/>
  <c r="AC96" i="25"/>
  <c r="AB96" i="25"/>
  <c r="AA96" i="25"/>
  <c r="Z96" i="25"/>
  <c r="Y96" i="25"/>
  <c r="X96" i="25"/>
  <c r="W96" i="25"/>
  <c r="V96" i="25"/>
  <c r="U96" i="25"/>
  <c r="T96" i="25"/>
  <c r="S96" i="25"/>
  <c r="R96" i="25"/>
  <c r="Q96" i="25"/>
  <c r="P96" i="25"/>
  <c r="O96" i="25"/>
  <c r="N96" i="25"/>
  <c r="M96" i="25"/>
  <c r="L96" i="25"/>
  <c r="K96" i="25"/>
  <c r="J96" i="25"/>
  <c r="I96" i="25"/>
  <c r="H96" i="25"/>
  <c r="G96" i="25"/>
  <c r="F96" i="25"/>
  <c r="E96" i="25"/>
  <c r="D96" i="25"/>
  <c r="C96" i="25"/>
  <c r="B96" i="25"/>
  <c r="A96" i="25"/>
  <c r="BQ95" i="25"/>
  <c r="BP95" i="25"/>
  <c r="BO95" i="25"/>
  <c r="BN95" i="25"/>
  <c r="BM95" i="25"/>
  <c r="BL95" i="25"/>
  <c r="BK95" i="25"/>
  <c r="BJ95" i="25"/>
  <c r="BI95" i="25"/>
  <c r="BH95" i="25"/>
  <c r="BG95" i="25"/>
  <c r="BF95" i="25"/>
  <c r="BE95" i="25"/>
  <c r="BD95" i="25"/>
  <c r="BC95" i="25"/>
  <c r="BB95" i="25"/>
  <c r="BA95" i="25"/>
  <c r="AZ95" i="25"/>
  <c r="AY95" i="25"/>
  <c r="AX95" i="25"/>
  <c r="AW95" i="25"/>
  <c r="AV95" i="25"/>
  <c r="AU95" i="25"/>
  <c r="AT95" i="25"/>
  <c r="AS95" i="25"/>
  <c r="AR95" i="25"/>
  <c r="AQ95" i="25"/>
  <c r="AP95" i="25"/>
  <c r="AO95" i="25"/>
  <c r="AN95" i="25"/>
  <c r="AM95" i="25"/>
  <c r="AL95" i="25"/>
  <c r="AK95" i="25"/>
  <c r="AJ95" i="25"/>
  <c r="AI95" i="25"/>
  <c r="AH95" i="25"/>
  <c r="AG95" i="25"/>
  <c r="AF95" i="25"/>
  <c r="AE95" i="25"/>
  <c r="AD95" i="25"/>
  <c r="AC95" i="25"/>
  <c r="AB95" i="25"/>
  <c r="AA95" i="25"/>
  <c r="Z95" i="25"/>
  <c r="Y95" i="25"/>
  <c r="X95" i="25"/>
  <c r="W95" i="25"/>
  <c r="V95" i="25"/>
  <c r="U95" i="25"/>
  <c r="T95" i="25"/>
  <c r="S95" i="25"/>
  <c r="R95" i="25"/>
  <c r="Q95" i="25"/>
  <c r="P95" i="25"/>
  <c r="O95" i="25"/>
  <c r="N95" i="25"/>
  <c r="M95" i="25"/>
  <c r="L95" i="25"/>
  <c r="K95" i="25"/>
  <c r="J95" i="25"/>
  <c r="I95" i="25"/>
  <c r="H95" i="25"/>
  <c r="G95" i="25"/>
  <c r="F95" i="25"/>
  <c r="E95" i="25"/>
  <c r="D95" i="25"/>
  <c r="C95" i="25"/>
  <c r="B95" i="25"/>
  <c r="A95" i="25"/>
  <c r="BQ94" i="25"/>
  <c r="BP94" i="25"/>
  <c r="BO94" i="25"/>
  <c r="BN94" i="25"/>
  <c r="BM94" i="25"/>
  <c r="BL94" i="25"/>
  <c r="BK94" i="25"/>
  <c r="BJ94" i="25"/>
  <c r="BI94" i="25"/>
  <c r="BH94" i="25"/>
  <c r="BG94" i="25"/>
  <c r="BF94" i="25"/>
  <c r="BE94" i="25"/>
  <c r="BD94" i="25"/>
  <c r="BC94" i="25"/>
  <c r="BB94" i="25"/>
  <c r="BA94" i="25"/>
  <c r="AZ94" i="25"/>
  <c r="AY94" i="25"/>
  <c r="AX94" i="25"/>
  <c r="AW94" i="25"/>
  <c r="AV94" i="25"/>
  <c r="AU94" i="25"/>
  <c r="AT94" i="25"/>
  <c r="AS94" i="25"/>
  <c r="AR94" i="25"/>
  <c r="AQ94" i="25"/>
  <c r="AP94" i="25"/>
  <c r="AO94" i="25"/>
  <c r="AN94" i="25"/>
  <c r="AM94" i="25"/>
  <c r="AL94" i="25"/>
  <c r="AK94" i="25"/>
  <c r="AJ94" i="25"/>
  <c r="AI94" i="25"/>
  <c r="AH94" i="25"/>
  <c r="AG94" i="25"/>
  <c r="AF94" i="25"/>
  <c r="AE94" i="25"/>
  <c r="AD94" i="25"/>
  <c r="AC94" i="25"/>
  <c r="AB94" i="25"/>
  <c r="AA94" i="25"/>
  <c r="Z94" i="25"/>
  <c r="Y94" i="25"/>
  <c r="X94" i="25"/>
  <c r="W94" i="25"/>
  <c r="V94" i="25"/>
  <c r="U94" i="25"/>
  <c r="T94" i="25"/>
  <c r="S94" i="25"/>
  <c r="R94" i="25"/>
  <c r="Q94" i="25"/>
  <c r="P94" i="25"/>
  <c r="O94" i="25"/>
  <c r="N94" i="25"/>
  <c r="M94" i="25"/>
  <c r="L94" i="25"/>
  <c r="K94" i="25"/>
  <c r="J94" i="25"/>
  <c r="I94" i="25"/>
  <c r="H94" i="25"/>
  <c r="G94" i="25"/>
  <c r="F94" i="25"/>
  <c r="E94" i="25"/>
  <c r="D94" i="25"/>
  <c r="C94" i="25"/>
  <c r="B94" i="25"/>
  <c r="A94" i="25"/>
  <c r="BQ93" i="25"/>
  <c r="BP93" i="25"/>
  <c r="BO93" i="25"/>
  <c r="BN93" i="25"/>
  <c r="BM93" i="25"/>
  <c r="BL93" i="25"/>
  <c r="BK93" i="25"/>
  <c r="BJ93" i="25"/>
  <c r="BI93" i="25"/>
  <c r="BH93" i="25"/>
  <c r="BG93" i="25"/>
  <c r="BF93" i="25"/>
  <c r="BE93" i="25"/>
  <c r="BD93" i="25"/>
  <c r="BC93" i="25"/>
  <c r="BB93" i="25"/>
  <c r="BA93" i="25"/>
  <c r="AZ93" i="25"/>
  <c r="AY93" i="25"/>
  <c r="AX93" i="25"/>
  <c r="AW93" i="25"/>
  <c r="AV93" i="25"/>
  <c r="AU93" i="25"/>
  <c r="AT93" i="25"/>
  <c r="AS93" i="25"/>
  <c r="AR93" i="25"/>
  <c r="AQ93" i="25"/>
  <c r="AP93" i="25"/>
  <c r="AO93" i="25"/>
  <c r="AN93" i="25"/>
  <c r="AM93" i="25"/>
  <c r="AL93" i="25"/>
  <c r="AK93" i="25"/>
  <c r="AJ93" i="25"/>
  <c r="AI93" i="25"/>
  <c r="AH93" i="25"/>
  <c r="AG93" i="25"/>
  <c r="AF93" i="25"/>
  <c r="AE93" i="25"/>
  <c r="AD93" i="25"/>
  <c r="AC93" i="25"/>
  <c r="AB93" i="25"/>
  <c r="AA93" i="25"/>
  <c r="Z93" i="25"/>
  <c r="Y93" i="25"/>
  <c r="X93" i="25"/>
  <c r="W93" i="25"/>
  <c r="V93" i="25"/>
  <c r="U93" i="25"/>
  <c r="T93" i="25"/>
  <c r="S93" i="25"/>
  <c r="R93" i="25"/>
  <c r="Q93" i="25"/>
  <c r="P93" i="25"/>
  <c r="O93" i="25"/>
  <c r="N93" i="25"/>
  <c r="M93" i="25"/>
  <c r="L93" i="25"/>
  <c r="K93" i="25"/>
  <c r="J93" i="25"/>
  <c r="I93" i="25"/>
  <c r="H93" i="25"/>
  <c r="G93" i="25"/>
  <c r="F93" i="25"/>
  <c r="E93" i="25"/>
  <c r="D93" i="25"/>
  <c r="C93" i="25"/>
  <c r="B93" i="25"/>
  <c r="A93" i="25"/>
  <c r="BQ92" i="25"/>
  <c r="BP92" i="25"/>
  <c r="BO92" i="25"/>
  <c r="BN92" i="25"/>
  <c r="BM92" i="25"/>
  <c r="BL92" i="25"/>
  <c r="BK92" i="25"/>
  <c r="BJ92" i="25"/>
  <c r="BI92" i="25"/>
  <c r="BH92" i="25"/>
  <c r="BG92" i="25"/>
  <c r="BF92" i="25"/>
  <c r="BE92" i="25"/>
  <c r="BD92" i="25"/>
  <c r="BC92" i="25"/>
  <c r="BB92" i="25"/>
  <c r="BA92" i="25"/>
  <c r="AZ92" i="25"/>
  <c r="AY92" i="25"/>
  <c r="AX92" i="25"/>
  <c r="AW92" i="25"/>
  <c r="AV92" i="25"/>
  <c r="AU92" i="25"/>
  <c r="AT92" i="25"/>
  <c r="AS92" i="25"/>
  <c r="AR92" i="25"/>
  <c r="AQ92" i="25"/>
  <c r="AP92" i="25"/>
  <c r="AO92" i="25"/>
  <c r="AN92" i="25"/>
  <c r="AM92" i="25"/>
  <c r="AL92" i="25"/>
  <c r="AK92" i="25"/>
  <c r="AJ92" i="25"/>
  <c r="AI92" i="25"/>
  <c r="AH92" i="25"/>
  <c r="AG92" i="25"/>
  <c r="AF92" i="25"/>
  <c r="AE92" i="25"/>
  <c r="AD92" i="25"/>
  <c r="AC92" i="25"/>
  <c r="AB92" i="25"/>
  <c r="AA92" i="25"/>
  <c r="Z92" i="25"/>
  <c r="Y92" i="25"/>
  <c r="X92" i="25"/>
  <c r="W92" i="25"/>
  <c r="V92" i="25"/>
  <c r="U92" i="25"/>
  <c r="T92" i="25"/>
  <c r="S92" i="25"/>
  <c r="R92" i="25"/>
  <c r="Q92" i="25"/>
  <c r="P92" i="25"/>
  <c r="O92" i="25"/>
  <c r="N92" i="25"/>
  <c r="M92" i="25"/>
  <c r="L92" i="25"/>
  <c r="K92" i="25"/>
  <c r="J92" i="25"/>
  <c r="I92" i="25"/>
  <c r="H92" i="25"/>
  <c r="G92" i="25"/>
  <c r="F92" i="25"/>
  <c r="E92" i="25"/>
  <c r="D92" i="25"/>
  <c r="C92" i="25"/>
  <c r="B92" i="25"/>
  <c r="A92" i="25"/>
  <c r="BQ91" i="25"/>
  <c r="BP91" i="25"/>
  <c r="BO91" i="25"/>
  <c r="BN91" i="25"/>
  <c r="BM91" i="25"/>
  <c r="BL91" i="25"/>
  <c r="BK91" i="25"/>
  <c r="BJ91" i="25"/>
  <c r="BI91" i="25"/>
  <c r="BH91" i="25"/>
  <c r="BG91" i="25"/>
  <c r="BF91" i="25"/>
  <c r="BE91" i="25"/>
  <c r="BD91" i="25"/>
  <c r="BC91" i="25"/>
  <c r="BB91" i="25"/>
  <c r="BA91" i="25"/>
  <c r="AZ91" i="25"/>
  <c r="AY91" i="25"/>
  <c r="AX91" i="25"/>
  <c r="AW91" i="25"/>
  <c r="AV91" i="25"/>
  <c r="AU91" i="25"/>
  <c r="AT91" i="25"/>
  <c r="AS91" i="25"/>
  <c r="AR91" i="25"/>
  <c r="AQ91" i="25"/>
  <c r="AP91" i="25"/>
  <c r="AO91" i="25"/>
  <c r="AN91" i="25"/>
  <c r="AM91" i="25"/>
  <c r="AL91" i="25"/>
  <c r="AK91" i="25"/>
  <c r="AJ91" i="25"/>
  <c r="AI91" i="25"/>
  <c r="AH91" i="25"/>
  <c r="AG91" i="25"/>
  <c r="AF91" i="25"/>
  <c r="AE91" i="25"/>
  <c r="AD91" i="25"/>
  <c r="AC91" i="25"/>
  <c r="AB91" i="25"/>
  <c r="AA91" i="25"/>
  <c r="Z91" i="25"/>
  <c r="Y91" i="25"/>
  <c r="X91" i="25"/>
  <c r="W91" i="25"/>
  <c r="V91" i="25"/>
  <c r="U91" i="25"/>
  <c r="T91" i="25"/>
  <c r="S91" i="25"/>
  <c r="R91" i="25"/>
  <c r="Q91" i="25"/>
  <c r="P91" i="25"/>
  <c r="O91" i="25"/>
  <c r="N91" i="25"/>
  <c r="M91" i="25"/>
  <c r="L91" i="25"/>
  <c r="K91" i="25"/>
  <c r="J91" i="25"/>
  <c r="I91" i="25"/>
  <c r="H91" i="25"/>
  <c r="G91" i="25"/>
  <c r="F91" i="25"/>
  <c r="E91" i="25"/>
  <c r="D91" i="25"/>
  <c r="C91" i="25"/>
  <c r="B91" i="25"/>
  <c r="A91" i="25"/>
  <c r="BQ90" i="25"/>
  <c r="BP90" i="25"/>
  <c r="BO90" i="25"/>
  <c r="BN90" i="25"/>
  <c r="BM90" i="25"/>
  <c r="BL90" i="25"/>
  <c r="BK90" i="25"/>
  <c r="BJ90" i="25"/>
  <c r="BI90" i="25"/>
  <c r="BH90" i="25"/>
  <c r="BG90" i="25"/>
  <c r="BF90" i="25"/>
  <c r="BE90" i="25"/>
  <c r="BD90" i="25"/>
  <c r="BC90" i="25"/>
  <c r="BB90" i="25"/>
  <c r="BA90" i="25"/>
  <c r="AZ90" i="25"/>
  <c r="AY90" i="25"/>
  <c r="AX90" i="25"/>
  <c r="AW90" i="25"/>
  <c r="AV90" i="25"/>
  <c r="AU90" i="25"/>
  <c r="AT90" i="25"/>
  <c r="AS90" i="25"/>
  <c r="AR90" i="25"/>
  <c r="AQ90" i="25"/>
  <c r="AP90" i="25"/>
  <c r="AO90" i="25"/>
  <c r="AN90" i="25"/>
  <c r="AM90" i="25"/>
  <c r="AL90" i="25"/>
  <c r="AK90" i="25"/>
  <c r="AJ90" i="25"/>
  <c r="AI90" i="25"/>
  <c r="AH90" i="25"/>
  <c r="AG90" i="25"/>
  <c r="AF90" i="25"/>
  <c r="AE90" i="25"/>
  <c r="AD90" i="25"/>
  <c r="AC90" i="25"/>
  <c r="AB90" i="25"/>
  <c r="AA90" i="25"/>
  <c r="Z90" i="25"/>
  <c r="Y90" i="25"/>
  <c r="X90" i="25"/>
  <c r="W90" i="25"/>
  <c r="V90" i="25"/>
  <c r="U90" i="25"/>
  <c r="T90" i="25"/>
  <c r="S90" i="25"/>
  <c r="R90" i="25"/>
  <c r="Q90" i="25"/>
  <c r="P90" i="25"/>
  <c r="O90" i="25"/>
  <c r="N90" i="25"/>
  <c r="M90" i="25"/>
  <c r="L90" i="25"/>
  <c r="K90" i="25"/>
  <c r="J90" i="25"/>
  <c r="I90" i="25"/>
  <c r="H90" i="25"/>
  <c r="G90" i="25"/>
  <c r="F90" i="25"/>
  <c r="E90" i="25"/>
  <c r="D90" i="25"/>
  <c r="C90" i="25"/>
  <c r="B90" i="25"/>
  <c r="A90" i="25"/>
  <c r="BQ89" i="25"/>
  <c r="BP89" i="25"/>
  <c r="BO89" i="25"/>
  <c r="BN89" i="25"/>
  <c r="BM89" i="25"/>
  <c r="BL89" i="25"/>
  <c r="BK89" i="25"/>
  <c r="BJ89" i="25"/>
  <c r="BI89" i="25"/>
  <c r="BH89" i="25"/>
  <c r="BG89" i="25"/>
  <c r="BF89" i="25"/>
  <c r="BE89" i="25"/>
  <c r="BD89" i="25"/>
  <c r="BC89" i="25"/>
  <c r="BB89" i="25"/>
  <c r="BA89" i="25"/>
  <c r="AZ89" i="25"/>
  <c r="AY89" i="25"/>
  <c r="AX89" i="25"/>
  <c r="AW89" i="25"/>
  <c r="AV89" i="25"/>
  <c r="AU89" i="25"/>
  <c r="AT89" i="25"/>
  <c r="AS89" i="25"/>
  <c r="AR89" i="25"/>
  <c r="AQ89" i="25"/>
  <c r="AP89" i="25"/>
  <c r="AO89" i="25"/>
  <c r="AN89" i="25"/>
  <c r="AM89" i="25"/>
  <c r="AL89" i="25"/>
  <c r="AK89" i="25"/>
  <c r="AJ89" i="25"/>
  <c r="AI89" i="25"/>
  <c r="AH89" i="25"/>
  <c r="AG89" i="25"/>
  <c r="AF89" i="25"/>
  <c r="AE89" i="25"/>
  <c r="AD89" i="25"/>
  <c r="AC89" i="25"/>
  <c r="AB89" i="25"/>
  <c r="AA89" i="25"/>
  <c r="Z89" i="25"/>
  <c r="Y89" i="25"/>
  <c r="X89" i="25"/>
  <c r="W89" i="25"/>
  <c r="V89" i="25"/>
  <c r="U89" i="25"/>
  <c r="T89" i="25"/>
  <c r="S89" i="25"/>
  <c r="R89" i="25"/>
  <c r="Q89" i="25"/>
  <c r="P89" i="25"/>
  <c r="O89" i="25"/>
  <c r="N89" i="25"/>
  <c r="M89" i="25"/>
  <c r="L89" i="25"/>
  <c r="K89" i="25"/>
  <c r="J89" i="25"/>
  <c r="I89" i="25"/>
  <c r="H89" i="25"/>
  <c r="G89" i="25"/>
  <c r="F89" i="25"/>
  <c r="E89" i="25"/>
  <c r="D89" i="25"/>
  <c r="C89" i="25"/>
  <c r="B89" i="25"/>
  <c r="A89" i="25"/>
  <c r="BQ88" i="25"/>
  <c r="BP88" i="25"/>
  <c r="BO88" i="25"/>
  <c r="BN88" i="25"/>
  <c r="BM88" i="25"/>
  <c r="BL88" i="25"/>
  <c r="BK88" i="25"/>
  <c r="BJ88" i="25"/>
  <c r="BI88" i="25"/>
  <c r="BH88" i="25"/>
  <c r="BG88" i="25"/>
  <c r="BF88" i="25"/>
  <c r="BE88" i="25"/>
  <c r="BD88" i="25"/>
  <c r="BC88" i="25"/>
  <c r="BB88" i="25"/>
  <c r="BA88" i="25"/>
  <c r="AZ88" i="25"/>
  <c r="AY88" i="25"/>
  <c r="AX88" i="25"/>
  <c r="AW88" i="25"/>
  <c r="AV88" i="25"/>
  <c r="AU88" i="25"/>
  <c r="AT88" i="25"/>
  <c r="AS88" i="25"/>
  <c r="AR88" i="25"/>
  <c r="AQ88" i="25"/>
  <c r="AP88" i="25"/>
  <c r="AO88" i="25"/>
  <c r="AN88" i="25"/>
  <c r="AM88" i="25"/>
  <c r="AL88" i="25"/>
  <c r="AK88" i="25"/>
  <c r="AJ88" i="25"/>
  <c r="AI88" i="25"/>
  <c r="AH88" i="25"/>
  <c r="AG88" i="25"/>
  <c r="AF88" i="25"/>
  <c r="AE88" i="25"/>
  <c r="AD88" i="25"/>
  <c r="AC88" i="25"/>
  <c r="AB88" i="25"/>
  <c r="AA88" i="25"/>
  <c r="Z88" i="25"/>
  <c r="Y88" i="25"/>
  <c r="X88" i="25"/>
  <c r="W88" i="25"/>
  <c r="V88" i="25"/>
  <c r="U88" i="25"/>
  <c r="T88" i="25"/>
  <c r="S88" i="25"/>
  <c r="R88" i="25"/>
  <c r="Q88" i="25"/>
  <c r="P88" i="25"/>
  <c r="O88" i="25"/>
  <c r="N88" i="25"/>
  <c r="M88" i="25"/>
  <c r="L88" i="25"/>
  <c r="K88" i="25"/>
  <c r="J88" i="25"/>
  <c r="I88" i="25"/>
  <c r="H88" i="25"/>
  <c r="G88" i="25"/>
  <c r="F88" i="25"/>
  <c r="E88" i="25"/>
  <c r="D88" i="25"/>
  <c r="C88" i="25"/>
  <c r="B88" i="25"/>
  <c r="A88" i="25"/>
  <c r="BQ87" i="25"/>
  <c r="BP87" i="25"/>
  <c r="BO87" i="25"/>
  <c r="BN87" i="25"/>
  <c r="BM87" i="25"/>
  <c r="BL87" i="25"/>
  <c r="BK87" i="25"/>
  <c r="BJ87" i="25"/>
  <c r="BI87" i="25"/>
  <c r="BH87" i="25"/>
  <c r="BG87" i="25"/>
  <c r="BF87" i="25"/>
  <c r="BE87" i="25"/>
  <c r="BD87" i="25"/>
  <c r="BC87" i="25"/>
  <c r="BB87" i="25"/>
  <c r="BA87" i="25"/>
  <c r="AZ87" i="25"/>
  <c r="AY87" i="25"/>
  <c r="AX87" i="25"/>
  <c r="AW87" i="25"/>
  <c r="AV87" i="25"/>
  <c r="AU87" i="25"/>
  <c r="AT87" i="25"/>
  <c r="AS87" i="25"/>
  <c r="AR87" i="25"/>
  <c r="AQ87" i="25"/>
  <c r="AP87" i="25"/>
  <c r="AO87" i="25"/>
  <c r="AN87" i="25"/>
  <c r="AM87" i="25"/>
  <c r="AL87" i="25"/>
  <c r="AK87" i="25"/>
  <c r="AJ87" i="25"/>
  <c r="AI87" i="25"/>
  <c r="AH87" i="25"/>
  <c r="AG87" i="25"/>
  <c r="AF87" i="25"/>
  <c r="AE87" i="25"/>
  <c r="AD87" i="25"/>
  <c r="AC87" i="25"/>
  <c r="AB87" i="25"/>
  <c r="AA87" i="25"/>
  <c r="Z87" i="25"/>
  <c r="Y87" i="25"/>
  <c r="X87" i="25"/>
  <c r="W87" i="25"/>
  <c r="V87" i="25"/>
  <c r="U87" i="25"/>
  <c r="T87" i="25"/>
  <c r="S87" i="25"/>
  <c r="R87" i="25"/>
  <c r="Q87" i="25"/>
  <c r="P87" i="25"/>
  <c r="O87" i="25"/>
  <c r="N87" i="25"/>
  <c r="M87" i="25"/>
  <c r="L87" i="25"/>
  <c r="K87" i="25"/>
  <c r="J87" i="25"/>
  <c r="I87" i="25"/>
  <c r="H87" i="25"/>
  <c r="G87" i="25"/>
  <c r="F87" i="25"/>
  <c r="E87" i="25"/>
  <c r="D87" i="25"/>
  <c r="C87" i="25"/>
  <c r="B87" i="25"/>
  <c r="A87" i="25"/>
  <c r="BQ86" i="25"/>
  <c r="BP86" i="25"/>
  <c r="BO86" i="25"/>
  <c r="BN86" i="25"/>
  <c r="BM86" i="25"/>
  <c r="BL86" i="25"/>
  <c r="BK86" i="25"/>
  <c r="BJ86" i="25"/>
  <c r="BI86" i="25"/>
  <c r="BH86" i="25"/>
  <c r="BG86" i="25"/>
  <c r="BF86" i="25"/>
  <c r="BE86" i="25"/>
  <c r="BD86" i="25"/>
  <c r="BC86" i="25"/>
  <c r="BB86" i="25"/>
  <c r="BA86" i="25"/>
  <c r="AZ86" i="25"/>
  <c r="AY86" i="25"/>
  <c r="AX86" i="25"/>
  <c r="AW86" i="25"/>
  <c r="AV86" i="25"/>
  <c r="AU86" i="25"/>
  <c r="AT86" i="25"/>
  <c r="AS86" i="25"/>
  <c r="AR86" i="25"/>
  <c r="AQ86" i="25"/>
  <c r="AP86" i="25"/>
  <c r="AO86" i="25"/>
  <c r="AN86" i="25"/>
  <c r="AM86" i="25"/>
  <c r="AL86" i="25"/>
  <c r="AK86" i="25"/>
  <c r="AJ86" i="25"/>
  <c r="AI86" i="25"/>
  <c r="AH86" i="25"/>
  <c r="AG86" i="25"/>
  <c r="AF86" i="25"/>
  <c r="AE86" i="25"/>
  <c r="AD86" i="25"/>
  <c r="AC86" i="25"/>
  <c r="AB86" i="25"/>
  <c r="AA86" i="25"/>
  <c r="Z86" i="25"/>
  <c r="Y86" i="25"/>
  <c r="X86" i="25"/>
  <c r="W86" i="25"/>
  <c r="V86" i="25"/>
  <c r="U86" i="25"/>
  <c r="T86" i="25"/>
  <c r="S86" i="25"/>
  <c r="R86" i="25"/>
  <c r="Q86" i="25"/>
  <c r="P86" i="25"/>
  <c r="O86" i="25"/>
  <c r="N86" i="25"/>
  <c r="M86" i="25"/>
  <c r="L86" i="25"/>
  <c r="K86" i="25"/>
  <c r="J86" i="25"/>
  <c r="I86" i="25"/>
  <c r="H86" i="25"/>
  <c r="G86" i="25"/>
  <c r="F86" i="25"/>
  <c r="E86" i="25"/>
  <c r="D86" i="25"/>
  <c r="C86" i="25"/>
  <c r="B86" i="25"/>
  <c r="A86" i="25"/>
  <c r="BQ85" i="25"/>
  <c r="BP85" i="25"/>
  <c r="BO85" i="25"/>
  <c r="BN85" i="25"/>
  <c r="BM85" i="25"/>
  <c r="BL85" i="25"/>
  <c r="BK85" i="25"/>
  <c r="BJ85" i="25"/>
  <c r="BI85" i="25"/>
  <c r="BH85" i="25"/>
  <c r="BG85" i="25"/>
  <c r="BF85" i="25"/>
  <c r="BE85" i="25"/>
  <c r="BD85" i="25"/>
  <c r="BC85" i="25"/>
  <c r="BB85" i="25"/>
  <c r="BA85" i="25"/>
  <c r="AZ85" i="25"/>
  <c r="AY85" i="25"/>
  <c r="AX85" i="25"/>
  <c r="AW85" i="25"/>
  <c r="AV85" i="25"/>
  <c r="AU85" i="25"/>
  <c r="AT85" i="25"/>
  <c r="AS85" i="25"/>
  <c r="AR85" i="25"/>
  <c r="AQ85" i="25"/>
  <c r="AP85" i="25"/>
  <c r="AO85" i="25"/>
  <c r="AN85" i="25"/>
  <c r="AM85" i="25"/>
  <c r="AL85" i="25"/>
  <c r="AK85" i="25"/>
  <c r="AJ85" i="25"/>
  <c r="AI85" i="25"/>
  <c r="AH85" i="25"/>
  <c r="AG85" i="25"/>
  <c r="AF85" i="25"/>
  <c r="AE85" i="25"/>
  <c r="AD85" i="25"/>
  <c r="AC85" i="25"/>
  <c r="AB85" i="25"/>
  <c r="AA85" i="25"/>
  <c r="Z85" i="25"/>
  <c r="Y85" i="25"/>
  <c r="X85" i="25"/>
  <c r="W85" i="25"/>
  <c r="V85" i="25"/>
  <c r="U85" i="25"/>
  <c r="T85" i="25"/>
  <c r="S85" i="25"/>
  <c r="R85" i="25"/>
  <c r="Q85" i="25"/>
  <c r="P85" i="25"/>
  <c r="O85" i="25"/>
  <c r="N85" i="25"/>
  <c r="M85" i="25"/>
  <c r="L85" i="25"/>
  <c r="K85" i="25"/>
  <c r="J85" i="25"/>
  <c r="I85" i="25"/>
  <c r="H85" i="25"/>
  <c r="G85" i="25"/>
  <c r="F85" i="25"/>
  <c r="E85" i="25"/>
  <c r="D85" i="25"/>
  <c r="C85" i="25"/>
  <c r="B85" i="25"/>
  <c r="A85" i="25"/>
  <c r="BQ84" i="25"/>
  <c r="BP84" i="25"/>
  <c r="BO84" i="25"/>
  <c r="BN84" i="25"/>
  <c r="BM84" i="25"/>
  <c r="BL84" i="25"/>
  <c r="BK84" i="25"/>
  <c r="BJ84" i="25"/>
  <c r="BI84" i="25"/>
  <c r="BH84" i="25"/>
  <c r="BG84" i="25"/>
  <c r="BF84" i="25"/>
  <c r="BE84" i="25"/>
  <c r="BD84" i="25"/>
  <c r="BC84" i="25"/>
  <c r="BB84" i="25"/>
  <c r="BA84" i="25"/>
  <c r="AZ84" i="25"/>
  <c r="AY84" i="25"/>
  <c r="AX84" i="25"/>
  <c r="AW84" i="25"/>
  <c r="AV84" i="25"/>
  <c r="AU84" i="25"/>
  <c r="AT84" i="25"/>
  <c r="AS84" i="25"/>
  <c r="AR84" i="25"/>
  <c r="AQ84" i="25"/>
  <c r="AP84" i="25"/>
  <c r="AO84" i="25"/>
  <c r="AN84" i="25"/>
  <c r="AM84" i="25"/>
  <c r="AL84" i="25"/>
  <c r="AK84" i="25"/>
  <c r="AJ84" i="25"/>
  <c r="AI84" i="25"/>
  <c r="AH84" i="25"/>
  <c r="AG84" i="25"/>
  <c r="AF84" i="25"/>
  <c r="AE84" i="25"/>
  <c r="AD84" i="25"/>
  <c r="AC84" i="25"/>
  <c r="AB84" i="25"/>
  <c r="AA84" i="25"/>
  <c r="Z84" i="25"/>
  <c r="Y84" i="25"/>
  <c r="X84" i="25"/>
  <c r="W84" i="25"/>
  <c r="V84" i="25"/>
  <c r="U84" i="25"/>
  <c r="T84" i="25"/>
  <c r="S84" i="25"/>
  <c r="R84" i="25"/>
  <c r="Q84" i="25"/>
  <c r="P84" i="25"/>
  <c r="O84" i="25"/>
  <c r="N84" i="25"/>
  <c r="M84" i="25"/>
  <c r="L84" i="25"/>
  <c r="K84" i="25"/>
  <c r="J84" i="25"/>
  <c r="I84" i="25"/>
  <c r="H84" i="25"/>
  <c r="G84" i="25"/>
  <c r="F84" i="25"/>
  <c r="E84" i="25"/>
  <c r="D84" i="25"/>
  <c r="C84" i="25"/>
  <c r="B84" i="25"/>
  <c r="A84" i="25"/>
  <c r="BQ83" i="25"/>
  <c r="BP83" i="25"/>
  <c r="BO83" i="25"/>
  <c r="BN83" i="25"/>
  <c r="BM83" i="25"/>
  <c r="BL83" i="25"/>
  <c r="BK83" i="25"/>
  <c r="BJ83" i="25"/>
  <c r="BI83" i="25"/>
  <c r="BH83" i="25"/>
  <c r="BG83" i="25"/>
  <c r="BF83" i="25"/>
  <c r="BE83" i="25"/>
  <c r="BD83" i="25"/>
  <c r="BC83" i="25"/>
  <c r="BB83" i="25"/>
  <c r="BA83" i="25"/>
  <c r="AZ83" i="25"/>
  <c r="AY83" i="25"/>
  <c r="AX83" i="25"/>
  <c r="AW83" i="25"/>
  <c r="AV83" i="25"/>
  <c r="AU83" i="25"/>
  <c r="AT83" i="25"/>
  <c r="AS83" i="25"/>
  <c r="AR83" i="25"/>
  <c r="AQ83" i="25"/>
  <c r="AP83" i="25"/>
  <c r="AO83" i="25"/>
  <c r="AN83" i="25"/>
  <c r="AM83" i="25"/>
  <c r="AL83" i="25"/>
  <c r="AK83" i="25"/>
  <c r="AJ83" i="25"/>
  <c r="AI83" i="25"/>
  <c r="AH83" i="25"/>
  <c r="AG83" i="25"/>
  <c r="AF83" i="25"/>
  <c r="AE83" i="25"/>
  <c r="AD83" i="25"/>
  <c r="AC83" i="25"/>
  <c r="AB83" i="25"/>
  <c r="AA83" i="25"/>
  <c r="Z83" i="25"/>
  <c r="Y83" i="25"/>
  <c r="X83" i="25"/>
  <c r="W83" i="25"/>
  <c r="V83" i="25"/>
  <c r="U83" i="25"/>
  <c r="T83" i="25"/>
  <c r="S83" i="25"/>
  <c r="R83" i="25"/>
  <c r="Q83" i="25"/>
  <c r="P83" i="25"/>
  <c r="O83" i="25"/>
  <c r="N83" i="25"/>
  <c r="M83" i="25"/>
  <c r="L83" i="25"/>
  <c r="K83" i="25"/>
  <c r="J83" i="25"/>
  <c r="I83" i="25"/>
  <c r="H83" i="25"/>
  <c r="G83" i="25"/>
  <c r="F83" i="25"/>
  <c r="E83" i="25"/>
  <c r="D83" i="25"/>
  <c r="C83" i="25"/>
  <c r="B83" i="25"/>
  <c r="A83" i="25"/>
  <c r="BQ82" i="25"/>
  <c r="BP82" i="25"/>
  <c r="BO82" i="25"/>
  <c r="BN82" i="25"/>
  <c r="BM82" i="25"/>
  <c r="BL82" i="25"/>
  <c r="BK82" i="25"/>
  <c r="BJ82" i="25"/>
  <c r="BI82" i="25"/>
  <c r="BH82" i="25"/>
  <c r="BG82" i="25"/>
  <c r="BF82" i="25"/>
  <c r="BE82" i="25"/>
  <c r="BD82" i="25"/>
  <c r="BC82" i="25"/>
  <c r="BB82" i="25"/>
  <c r="BA82" i="25"/>
  <c r="AZ82" i="25"/>
  <c r="AY82" i="25"/>
  <c r="AX82" i="25"/>
  <c r="AW82" i="25"/>
  <c r="AV82" i="25"/>
  <c r="AU82" i="25"/>
  <c r="AT82" i="25"/>
  <c r="AS82" i="25"/>
  <c r="AR82" i="25"/>
  <c r="AQ82" i="25"/>
  <c r="AP82" i="25"/>
  <c r="AO82" i="25"/>
  <c r="AN82" i="25"/>
  <c r="AM82" i="25"/>
  <c r="AL82" i="25"/>
  <c r="AK82" i="25"/>
  <c r="AJ82" i="25"/>
  <c r="AI82" i="25"/>
  <c r="AH82" i="25"/>
  <c r="AG82" i="25"/>
  <c r="AF82" i="25"/>
  <c r="AE82" i="25"/>
  <c r="AD82" i="25"/>
  <c r="AC82" i="25"/>
  <c r="AB82" i="25"/>
  <c r="AA82" i="25"/>
  <c r="Z82" i="25"/>
  <c r="Y82" i="25"/>
  <c r="X82" i="25"/>
  <c r="W82" i="25"/>
  <c r="V82" i="25"/>
  <c r="U82" i="25"/>
  <c r="T82" i="25"/>
  <c r="S82" i="25"/>
  <c r="R82" i="25"/>
  <c r="Q82" i="25"/>
  <c r="P82" i="25"/>
  <c r="O82" i="25"/>
  <c r="N82" i="25"/>
  <c r="M82" i="25"/>
  <c r="L82" i="25"/>
  <c r="K82" i="25"/>
  <c r="J82" i="25"/>
  <c r="I82" i="25"/>
  <c r="H82" i="25"/>
  <c r="G82" i="25"/>
  <c r="F82" i="25"/>
  <c r="E82" i="25"/>
  <c r="D82" i="25"/>
  <c r="C82" i="25"/>
  <c r="B82" i="25"/>
  <c r="A82" i="25"/>
  <c r="BQ81" i="25"/>
  <c r="BP81" i="25"/>
  <c r="BO81" i="25"/>
  <c r="BN81" i="25"/>
  <c r="BM81" i="25"/>
  <c r="BL81" i="25"/>
  <c r="BK81" i="25"/>
  <c r="BJ81" i="25"/>
  <c r="BI81" i="25"/>
  <c r="BH81" i="25"/>
  <c r="BG81" i="25"/>
  <c r="BF81" i="25"/>
  <c r="BE81" i="25"/>
  <c r="BD81" i="25"/>
  <c r="BC81" i="25"/>
  <c r="BB81" i="25"/>
  <c r="BA81" i="25"/>
  <c r="AZ81" i="25"/>
  <c r="AY81" i="25"/>
  <c r="AX81" i="25"/>
  <c r="AW81" i="25"/>
  <c r="AV81" i="25"/>
  <c r="AU81" i="25"/>
  <c r="AT81" i="25"/>
  <c r="AS81" i="25"/>
  <c r="AR81" i="25"/>
  <c r="AQ81" i="25"/>
  <c r="AP81" i="25"/>
  <c r="AO81" i="25"/>
  <c r="AN81" i="25"/>
  <c r="AM81" i="25"/>
  <c r="AL81" i="25"/>
  <c r="AK81" i="25"/>
  <c r="AJ81" i="25"/>
  <c r="AI81" i="25"/>
  <c r="AH81" i="25"/>
  <c r="AG81" i="25"/>
  <c r="AF81" i="25"/>
  <c r="AE81" i="25"/>
  <c r="AD81" i="25"/>
  <c r="AC81" i="25"/>
  <c r="AB81" i="25"/>
  <c r="AA81" i="25"/>
  <c r="Z81" i="25"/>
  <c r="Y81" i="25"/>
  <c r="X81" i="25"/>
  <c r="W81" i="25"/>
  <c r="V81" i="25"/>
  <c r="U81" i="25"/>
  <c r="T81" i="25"/>
  <c r="S81" i="25"/>
  <c r="R81" i="25"/>
  <c r="Q81" i="25"/>
  <c r="P81" i="25"/>
  <c r="O81" i="25"/>
  <c r="N81" i="25"/>
  <c r="M81" i="25"/>
  <c r="L81" i="25"/>
  <c r="K81" i="25"/>
  <c r="J81" i="25"/>
  <c r="I81" i="25"/>
  <c r="H81" i="25"/>
  <c r="G81" i="25"/>
  <c r="F81" i="25"/>
  <c r="E81" i="25"/>
  <c r="D81" i="25"/>
  <c r="C81" i="25"/>
  <c r="B81" i="25"/>
  <c r="A81" i="25"/>
  <c r="BQ80" i="25"/>
  <c r="BP80" i="25"/>
  <c r="BO80" i="25"/>
  <c r="BN80" i="25"/>
  <c r="BM80" i="25"/>
  <c r="BL80" i="25"/>
  <c r="BK80" i="25"/>
  <c r="BJ80" i="25"/>
  <c r="BI80" i="25"/>
  <c r="BH80" i="25"/>
  <c r="BG80" i="25"/>
  <c r="BF80" i="25"/>
  <c r="BE80" i="25"/>
  <c r="BD80" i="25"/>
  <c r="BC80" i="25"/>
  <c r="BB80" i="25"/>
  <c r="BA80" i="25"/>
  <c r="AZ80" i="25"/>
  <c r="AY80" i="25"/>
  <c r="AX80" i="25"/>
  <c r="AW80" i="25"/>
  <c r="AV80" i="25"/>
  <c r="AU80" i="25"/>
  <c r="AT80" i="25"/>
  <c r="AS80" i="25"/>
  <c r="AR80" i="25"/>
  <c r="AQ80" i="25"/>
  <c r="AP80" i="25"/>
  <c r="AO80" i="25"/>
  <c r="AN80" i="25"/>
  <c r="AM80" i="25"/>
  <c r="AL80" i="25"/>
  <c r="AK80" i="25"/>
  <c r="AJ80" i="25"/>
  <c r="AI80" i="25"/>
  <c r="AH80" i="25"/>
  <c r="AG80" i="25"/>
  <c r="AF80" i="25"/>
  <c r="AE80" i="25"/>
  <c r="AD80" i="25"/>
  <c r="AC80" i="25"/>
  <c r="AB80" i="25"/>
  <c r="AA80" i="25"/>
  <c r="Z80" i="25"/>
  <c r="Y80" i="25"/>
  <c r="X80" i="25"/>
  <c r="W80" i="25"/>
  <c r="V80" i="25"/>
  <c r="U80" i="25"/>
  <c r="T80" i="25"/>
  <c r="S80" i="25"/>
  <c r="R80" i="25"/>
  <c r="Q80" i="25"/>
  <c r="P80" i="25"/>
  <c r="O80" i="25"/>
  <c r="N80" i="25"/>
  <c r="M80" i="25"/>
  <c r="L80" i="25"/>
  <c r="K80" i="25"/>
  <c r="J80" i="25"/>
  <c r="I80" i="25"/>
  <c r="H80" i="25"/>
  <c r="G80" i="25"/>
  <c r="F80" i="25"/>
  <c r="E80" i="25"/>
  <c r="D80" i="25"/>
  <c r="C80" i="25"/>
  <c r="B80" i="25"/>
  <c r="A80" i="25"/>
  <c r="BQ79" i="25"/>
  <c r="BP79" i="25"/>
  <c r="BO79" i="25"/>
  <c r="BN79" i="25"/>
  <c r="BM79" i="25"/>
  <c r="BL79" i="25"/>
  <c r="BK79" i="25"/>
  <c r="BJ79" i="25"/>
  <c r="BI79" i="25"/>
  <c r="BH79" i="25"/>
  <c r="BG79" i="25"/>
  <c r="BF79" i="25"/>
  <c r="BE79" i="25"/>
  <c r="BD79" i="25"/>
  <c r="BC79" i="25"/>
  <c r="BB79" i="25"/>
  <c r="BA79" i="25"/>
  <c r="AZ79" i="25"/>
  <c r="AY79" i="25"/>
  <c r="AX79" i="25"/>
  <c r="AW79" i="25"/>
  <c r="AV79" i="25"/>
  <c r="AU79" i="25"/>
  <c r="AT79" i="25"/>
  <c r="AS79" i="25"/>
  <c r="AR79" i="25"/>
  <c r="AQ79" i="25"/>
  <c r="AP79" i="25"/>
  <c r="AO79" i="25"/>
  <c r="AN79" i="25"/>
  <c r="AM79" i="25"/>
  <c r="AL79" i="25"/>
  <c r="AK79" i="25"/>
  <c r="AJ79" i="25"/>
  <c r="AI79" i="25"/>
  <c r="AH79" i="25"/>
  <c r="AG79" i="25"/>
  <c r="AF79" i="25"/>
  <c r="AE79" i="25"/>
  <c r="AD79" i="25"/>
  <c r="AC79" i="25"/>
  <c r="AB79" i="25"/>
  <c r="AA79" i="25"/>
  <c r="Z79" i="25"/>
  <c r="Y79" i="25"/>
  <c r="X79" i="25"/>
  <c r="W79" i="25"/>
  <c r="V79" i="25"/>
  <c r="U79" i="25"/>
  <c r="T79" i="25"/>
  <c r="S79" i="25"/>
  <c r="R79" i="25"/>
  <c r="Q79" i="25"/>
  <c r="P79" i="25"/>
  <c r="O79" i="25"/>
  <c r="N79" i="25"/>
  <c r="M79" i="25"/>
  <c r="L79" i="25"/>
  <c r="K79" i="25"/>
  <c r="J79" i="25"/>
  <c r="I79" i="25"/>
  <c r="H79" i="25"/>
  <c r="G79" i="25"/>
  <c r="F79" i="25"/>
  <c r="E79" i="25"/>
  <c r="D79" i="25"/>
  <c r="C79" i="25"/>
  <c r="B79" i="25"/>
  <c r="A79" i="25"/>
  <c r="BQ78" i="25"/>
  <c r="BP78" i="25"/>
  <c r="BO78" i="25"/>
  <c r="BN78" i="25"/>
  <c r="BM78" i="25"/>
  <c r="BL78" i="25"/>
  <c r="BK78" i="25"/>
  <c r="BJ78" i="25"/>
  <c r="BI78" i="25"/>
  <c r="BH78" i="25"/>
  <c r="BG78" i="25"/>
  <c r="BF78" i="25"/>
  <c r="BE78" i="25"/>
  <c r="BD78" i="25"/>
  <c r="BC78" i="25"/>
  <c r="BB78" i="25"/>
  <c r="BA78" i="25"/>
  <c r="AZ78" i="25"/>
  <c r="AY78" i="25"/>
  <c r="AX78" i="25"/>
  <c r="AW78" i="25"/>
  <c r="AV78" i="25"/>
  <c r="AU78" i="25"/>
  <c r="AT78" i="25"/>
  <c r="AS78" i="25"/>
  <c r="AR78" i="25"/>
  <c r="AQ78" i="25"/>
  <c r="AP78" i="25"/>
  <c r="AO78" i="25"/>
  <c r="AN78" i="25"/>
  <c r="AM78" i="25"/>
  <c r="AL78" i="25"/>
  <c r="AK78" i="25"/>
  <c r="AJ78" i="25"/>
  <c r="AI78" i="25"/>
  <c r="AH78" i="25"/>
  <c r="AG78" i="25"/>
  <c r="AF78" i="25"/>
  <c r="AE78" i="25"/>
  <c r="AD78" i="25"/>
  <c r="AC78" i="25"/>
  <c r="AB78" i="25"/>
  <c r="AA78" i="25"/>
  <c r="Z78" i="25"/>
  <c r="Y78" i="25"/>
  <c r="X78" i="25"/>
  <c r="W78" i="25"/>
  <c r="V78" i="25"/>
  <c r="U78" i="25"/>
  <c r="T78" i="25"/>
  <c r="S78" i="25"/>
  <c r="R78" i="25"/>
  <c r="Q78" i="25"/>
  <c r="P78" i="25"/>
  <c r="O78" i="25"/>
  <c r="N78" i="25"/>
  <c r="M78" i="25"/>
  <c r="L78" i="25"/>
  <c r="K78" i="25"/>
  <c r="J78" i="25"/>
  <c r="I78" i="25"/>
  <c r="H78" i="25"/>
  <c r="G78" i="25"/>
  <c r="F78" i="25"/>
  <c r="E78" i="25"/>
  <c r="D78" i="25"/>
  <c r="C78" i="25"/>
  <c r="B78" i="25"/>
  <c r="A78" i="25"/>
  <c r="BQ77" i="25"/>
  <c r="BP77" i="25"/>
  <c r="BO77" i="25"/>
  <c r="BN77" i="25"/>
  <c r="BM77" i="25"/>
  <c r="BL77" i="25"/>
  <c r="BK77" i="25"/>
  <c r="BJ77" i="25"/>
  <c r="BI77" i="25"/>
  <c r="BH77" i="25"/>
  <c r="BG77" i="25"/>
  <c r="BF77" i="25"/>
  <c r="BE77" i="25"/>
  <c r="BD77" i="25"/>
  <c r="BC77" i="25"/>
  <c r="BB77" i="25"/>
  <c r="BA77" i="25"/>
  <c r="AZ77" i="25"/>
  <c r="AY77" i="25"/>
  <c r="AX77" i="25"/>
  <c r="AW77" i="25"/>
  <c r="AV77" i="25"/>
  <c r="AU77" i="25"/>
  <c r="AT77" i="25"/>
  <c r="AS77" i="25"/>
  <c r="AR77" i="25"/>
  <c r="AQ77" i="25"/>
  <c r="AP77" i="25"/>
  <c r="AO77" i="25"/>
  <c r="AN77" i="25"/>
  <c r="AM77" i="25"/>
  <c r="AL77" i="25"/>
  <c r="AK77" i="25"/>
  <c r="AJ77" i="25"/>
  <c r="AI77" i="25"/>
  <c r="AH77" i="25"/>
  <c r="AG77" i="25"/>
  <c r="AF77" i="25"/>
  <c r="AE77" i="25"/>
  <c r="AD77" i="25"/>
  <c r="AC77" i="25"/>
  <c r="AB77" i="25"/>
  <c r="AA77" i="25"/>
  <c r="Z77" i="25"/>
  <c r="Y77" i="25"/>
  <c r="X77" i="25"/>
  <c r="W77" i="25"/>
  <c r="V77" i="25"/>
  <c r="U77" i="25"/>
  <c r="T77" i="25"/>
  <c r="S77" i="25"/>
  <c r="R77" i="25"/>
  <c r="Q77" i="25"/>
  <c r="P77" i="25"/>
  <c r="O77" i="25"/>
  <c r="N77" i="25"/>
  <c r="M77" i="25"/>
  <c r="L77" i="25"/>
  <c r="K77" i="25"/>
  <c r="J77" i="25"/>
  <c r="I77" i="25"/>
  <c r="H77" i="25"/>
  <c r="G77" i="25"/>
  <c r="F77" i="25"/>
  <c r="E77" i="25"/>
  <c r="D77" i="25"/>
  <c r="C77" i="25"/>
  <c r="B77" i="25"/>
  <c r="A77" i="25"/>
  <c r="BQ76" i="25"/>
  <c r="BP76" i="25"/>
  <c r="BO76" i="25"/>
  <c r="BN76" i="25"/>
  <c r="BM76" i="25"/>
  <c r="BL76" i="25"/>
  <c r="BK76" i="25"/>
  <c r="BJ76" i="25"/>
  <c r="BI76" i="25"/>
  <c r="BH76" i="25"/>
  <c r="BG76" i="25"/>
  <c r="BF76" i="25"/>
  <c r="BE76" i="25"/>
  <c r="BD76" i="25"/>
  <c r="BC76" i="25"/>
  <c r="BB76" i="25"/>
  <c r="BA76" i="25"/>
  <c r="AZ76" i="25"/>
  <c r="AY76" i="25"/>
  <c r="AX76" i="25"/>
  <c r="AW76" i="25"/>
  <c r="AV76" i="25"/>
  <c r="AU76" i="25"/>
  <c r="AT76" i="25"/>
  <c r="AS76" i="25"/>
  <c r="AR76" i="25"/>
  <c r="AQ76" i="25"/>
  <c r="AP76" i="25"/>
  <c r="AO76" i="25"/>
  <c r="AN76" i="25"/>
  <c r="AM76" i="25"/>
  <c r="AL76" i="25"/>
  <c r="AK76" i="25"/>
  <c r="AJ76" i="25"/>
  <c r="AI76" i="25"/>
  <c r="AH76" i="25"/>
  <c r="AG76" i="25"/>
  <c r="AF76" i="25"/>
  <c r="AE76" i="25"/>
  <c r="AD76" i="25"/>
  <c r="AC76" i="25"/>
  <c r="AB76" i="25"/>
  <c r="AA76" i="25"/>
  <c r="Z76" i="25"/>
  <c r="Y76" i="25"/>
  <c r="X76" i="25"/>
  <c r="W76" i="25"/>
  <c r="V76" i="25"/>
  <c r="U76" i="25"/>
  <c r="T76" i="25"/>
  <c r="S76" i="25"/>
  <c r="R76" i="25"/>
  <c r="Q76" i="25"/>
  <c r="P76" i="25"/>
  <c r="O76" i="25"/>
  <c r="N76" i="25"/>
  <c r="M76" i="25"/>
  <c r="L76" i="25"/>
  <c r="K76" i="25"/>
  <c r="J76" i="25"/>
  <c r="I76" i="25"/>
  <c r="H76" i="25"/>
  <c r="G76" i="25"/>
  <c r="F76" i="25"/>
  <c r="E76" i="25"/>
  <c r="D76" i="25"/>
  <c r="C76" i="25"/>
  <c r="B76" i="25"/>
  <c r="A76" i="25"/>
  <c r="BQ75" i="25"/>
  <c r="BP75" i="25"/>
  <c r="BO75" i="25"/>
  <c r="BN75" i="25"/>
  <c r="BM75" i="25"/>
  <c r="BL75" i="25"/>
  <c r="BK75" i="25"/>
  <c r="BJ75" i="25"/>
  <c r="BI75" i="25"/>
  <c r="BH75" i="25"/>
  <c r="BG75" i="25"/>
  <c r="BF75" i="25"/>
  <c r="BE75" i="25"/>
  <c r="BD75" i="25"/>
  <c r="BC75" i="25"/>
  <c r="BB75" i="25"/>
  <c r="BA75" i="25"/>
  <c r="AZ75" i="25"/>
  <c r="AY75" i="25"/>
  <c r="AX75" i="25"/>
  <c r="AW75" i="25"/>
  <c r="AV75" i="25"/>
  <c r="AU75" i="25"/>
  <c r="AT75" i="25"/>
  <c r="AS75" i="25"/>
  <c r="AR75" i="25"/>
  <c r="AQ75" i="25"/>
  <c r="AP75" i="25"/>
  <c r="AO75" i="25"/>
  <c r="AN75" i="25"/>
  <c r="AM75" i="25"/>
  <c r="AL75" i="25"/>
  <c r="AK75" i="25"/>
  <c r="AJ75" i="25"/>
  <c r="AI75" i="25"/>
  <c r="AH75" i="25"/>
  <c r="AG75" i="25"/>
  <c r="AF75" i="25"/>
  <c r="AE75" i="25"/>
  <c r="AD75" i="25"/>
  <c r="AC75" i="25"/>
  <c r="AB75" i="25"/>
  <c r="AA75" i="25"/>
  <c r="Z75" i="25"/>
  <c r="Y75" i="25"/>
  <c r="X75" i="25"/>
  <c r="W75" i="25"/>
  <c r="V75" i="25"/>
  <c r="U75" i="25"/>
  <c r="T75" i="25"/>
  <c r="S75" i="25"/>
  <c r="R75" i="25"/>
  <c r="Q75" i="25"/>
  <c r="P75" i="25"/>
  <c r="O75" i="25"/>
  <c r="N75" i="25"/>
  <c r="M75" i="25"/>
  <c r="L75" i="25"/>
  <c r="K75" i="25"/>
  <c r="J75" i="25"/>
  <c r="I75" i="25"/>
  <c r="H75" i="25"/>
  <c r="G75" i="25"/>
  <c r="F75" i="25"/>
  <c r="E75" i="25"/>
  <c r="D75" i="25"/>
  <c r="C75" i="25"/>
  <c r="B75" i="25"/>
  <c r="A75" i="25"/>
  <c r="BQ74" i="25"/>
  <c r="BP74" i="25"/>
  <c r="BO74" i="25"/>
  <c r="BN74" i="25"/>
  <c r="BM74" i="25"/>
  <c r="BL74" i="25"/>
  <c r="BK74" i="25"/>
  <c r="BJ74" i="25"/>
  <c r="BI74" i="25"/>
  <c r="BH74" i="25"/>
  <c r="BG74" i="25"/>
  <c r="BF74" i="25"/>
  <c r="BE74" i="25"/>
  <c r="BD74" i="25"/>
  <c r="BC74" i="25"/>
  <c r="BB74" i="25"/>
  <c r="BA74" i="25"/>
  <c r="AZ74" i="25"/>
  <c r="AY74" i="25"/>
  <c r="AX74" i="25"/>
  <c r="AW74" i="25"/>
  <c r="AV74" i="25"/>
  <c r="AU74" i="25"/>
  <c r="AT74" i="25"/>
  <c r="AS74" i="25"/>
  <c r="AR74" i="25"/>
  <c r="AQ74" i="25"/>
  <c r="AP74" i="25"/>
  <c r="AO74" i="25"/>
  <c r="AN74" i="25"/>
  <c r="AM74" i="25"/>
  <c r="AL74" i="25"/>
  <c r="AK74" i="25"/>
  <c r="AJ74" i="25"/>
  <c r="AI74" i="25"/>
  <c r="AH74" i="25"/>
  <c r="AG74" i="25"/>
  <c r="AF74" i="25"/>
  <c r="AE74" i="25"/>
  <c r="AD74" i="25"/>
  <c r="AC74" i="25"/>
  <c r="AB74" i="25"/>
  <c r="AA74" i="25"/>
  <c r="Z74" i="25"/>
  <c r="Y74" i="25"/>
  <c r="X74" i="25"/>
  <c r="W74" i="25"/>
  <c r="V74" i="25"/>
  <c r="U74" i="25"/>
  <c r="T74" i="25"/>
  <c r="S74" i="25"/>
  <c r="R74" i="25"/>
  <c r="Q74" i="25"/>
  <c r="P74" i="25"/>
  <c r="O74" i="25"/>
  <c r="N74" i="25"/>
  <c r="M74" i="25"/>
  <c r="L74" i="25"/>
  <c r="K74" i="25"/>
  <c r="J74" i="25"/>
  <c r="I74" i="25"/>
  <c r="H74" i="25"/>
  <c r="G74" i="25"/>
  <c r="F74" i="25"/>
  <c r="E74" i="25"/>
  <c r="D74" i="25"/>
  <c r="C74" i="25"/>
  <c r="B74" i="25"/>
  <c r="A74" i="25"/>
  <c r="BQ73" i="25"/>
  <c r="BP73" i="25"/>
  <c r="BO73" i="25"/>
  <c r="BN73" i="25"/>
  <c r="BM73" i="25"/>
  <c r="BL73" i="25"/>
  <c r="BK73" i="25"/>
  <c r="BJ73" i="25"/>
  <c r="BI73" i="25"/>
  <c r="BH73" i="25"/>
  <c r="BG73" i="25"/>
  <c r="BF73" i="25"/>
  <c r="BE73" i="25"/>
  <c r="BD73" i="25"/>
  <c r="BC73" i="25"/>
  <c r="BB73" i="25"/>
  <c r="BA73" i="25"/>
  <c r="AZ73" i="25"/>
  <c r="AY73" i="25"/>
  <c r="AX73" i="25"/>
  <c r="AW73" i="25"/>
  <c r="AV73" i="25"/>
  <c r="AU73" i="25"/>
  <c r="AT73" i="25"/>
  <c r="AS73" i="25"/>
  <c r="AR73" i="25"/>
  <c r="AQ73" i="25"/>
  <c r="AP73" i="25"/>
  <c r="AO73" i="25"/>
  <c r="AN73" i="25"/>
  <c r="AM73" i="25"/>
  <c r="AL73" i="25"/>
  <c r="AK73" i="25"/>
  <c r="AJ73" i="25"/>
  <c r="AI73" i="25"/>
  <c r="AH73" i="25"/>
  <c r="AG73" i="25"/>
  <c r="AF73" i="25"/>
  <c r="AE73" i="25"/>
  <c r="AD73" i="25"/>
  <c r="AC73" i="25"/>
  <c r="AB73" i="25"/>
  <c r="AA73" i="25"/>
  <c r="Z73" i="25"/>
  <c r="Y73" i="25"/>
  <c r="X73" i="25"/>
  <c r="W73" i="25"/>
  <c r="V73" i="25"/>
  <c r="U73" i="25"/>
  <c r="T73" i="25"/>
  <c r="S73" i="25"/>
  <c r="R73" i="25"/>
  <c r="Q73" i="25"/>
  <c r="P73" i="25"/>
  <c r="O73" i="25"/>
  <c r="N73" i="25"/>
  <c r="M73" i="25"/>
  <c r="L73" i="25"/>
  <c r="K73" i="25"/>
  <c r="J73" i="25"/>
  <c r="I73" i="25"/>
  <c r="H73" i="25"/>
  <c r="G73" i="25"/>
  <c r="F73" i="25"/>
  <c r="E73" i="25"/>
  <c r="D73" i="25"/>
  <c r="C73" i="25"/>
  <c r="B73" i="25"/>
  <c r="A73" i="25"/>
  <c r="BQ72" i="25"/>
  <c r="BP72" i="25"/>
  <c r="BO72" i="25"/>
  <c r="BN72" i="25"/>
  <c r="BM72" i="25"/>
  <c r="BL72" i="25"/>
  <c r="BK72" i="25"/>
  <c r="BJ72" i="25"/>
  <c r="BI72" i="25"/>
  <c r="BH72" i="25"/>
  <c r="BG72" i="25"/>
  <c r="BF72" i="25"/>
  <c r="BE72" i="25"/>
  <c r="BD72" i="25"/>
  <c r="BC72" i="25"/>
  <c r="BB72" i="25"/>
  <c r="BA72" i="25"/>
  <c r="AZ72" i="25"/>
  <c r="AY72" i="25"/>
  <c r="AX72" i="25"/>
  <c r="AW72" i="25"/>
  <c r="AV72" i="25"/>
  <c r="AU72" i="25"/>
  <c r="AT72" i="25"/>
  <c r="AS72" i="25"/>
  <c r="AR72" i="25"/>
  <c r="AQ72" i="25"/>
  <c r="AP72" i="25"/>
  <c r="AO72" i="25"/>
  <c r="AN72" i="25"/>
  <c r="AM72" i="25"/>
  <c r="AL72" i="25"/>
  <c r="AK72" i="25"/>
  <c r="AJ72" i="25"/>
  <c r="AI72" i="25"/>
  <c r="AH72" i="25"/>
  <c r="AG72" i="25"/>
  <c r="AF72" i="25"/>
  <c r="AE72" i="25"/>
  <c r="AD72" i="25"/>
  <c r="AC72" i="25"/>
  <c r="AB72" i="25"/>
  <c r="AA72" i="25"/>
  <c r="Z72" i="25"/>
  <c r="Y72" i="25"/>
  <c r="X72" i="25"/>
  <c r="W72" i="25"/>
  <c r="V72" i="25"/>
  <c r="U72" i="25"/>
  <c r="T72" i="25"/>
  <c r="S72" i="25"/>
  <c r="R72" i="25"/>
  <c r="Q72" i="25"/>
  <c r="P72" i="25"/>
  <c r="O72" i="25"/>
  <c r="N72" i="25"/>
  <c r="M72" i="25"/>
  <c r="L72" i="25"/>
  <c r="K72" i="25"/>
  <c r="J72" i="25"/>
  <c r="I72" i="25"/>
  <c r="H72" i="25"/>
  <c r="G72" i="25"/>
  <c r="F72" i="25"/>
  <c r="E72" i="25"/>
  <c r="D72" i="25"/>
  <c r="C72" i="25"/>
  <c r="B72" i="25"/>
  <c r="A72" i="25"/>
  <c r="BQ71" i="25"/>
  <c r="BP71" i="25"/>
  <c r="BO71" i="25"/>
  <c r="BN71" i="25"/>
  <c r="BM71" i="25"/>
  <c r="BL71" i="25"/>
  <c r="BK71" i="25"/>
  <c r="BJ71" i="25"/>
  <c r="BI71" i="25"/>
  <c r="BH71" i="25"/>
  <c r="BG71" i="25"/>
  <c r="BF71" i="25"/>
  <c r="BE71" i="25"/>
  <c r="BD71" i="25"/>
  <c r="BC71" i="25"/>
  <c r="BB71" i="25"/>
  <c r="BA71" i="25"/>
  <c r="AZ71" i="25"/>
  <c r="AY71" i="25"/>
  <c r="AX71" i="25"/>
  <c r="AW71" i="25"/>
  <c r="AV71" i="25"/>
  <c r="AU71" i="25"/>
  <c r="AT71" i="25"/>
  <c r="AS71" i="25"/>
  <c r="AR71" i="25"/>
  <c r="AQ71" i="25"/>
  <c r="AP71" i="25"/>
  <c r="AO71" i="25"/>
  <c r="AN71" i="25"/>
  <c r="AM71" i="25"/>
  <c r="AL71" i="25"/>
  <c r="AK71" i="25"/>
  <c r="AJ71" i="25"/>
  <c r="AI71" i="25"/>
  <c r="AH71" i="25"/>
  <c r="AG71" i="25"/>
  <c r="AF71" i="25"/>
  <c r="AE71" i="25"/>
  <c r="AD71" i="25"/>
  <c r="AC71" i="25"/>
  <c r="AB71" i="25"/>
  <c r="AA71" i="25"/>
  <c r="Z71" i="25"/>
  <c r="Y71" i="25"/>
  <c r="X71" i="25"/>
  <c r="W71" i="25"/>
  <c r="V71" i="25"/>
  <c r="U71" i="25"/>
  <c r="T71" i="25"/>
  <c r="S71" i="25"/>
  <c r="R71" i="25"/>
  <c r="Q71" i="25"/>
  <c r="P71" i="25"/>
  <c r="O71" i="25"/>
  <c r="N71" i="25"/>
  <c r="M71" i="25"/>
  <c r="L71" i="25"/>
  <c r="K71" i="25"/>
  <c r="J71" i="25"/>
  <c r="I71" i="25"/>
  <c r="H71" i="25"/>
  <c r="G71" i="25"/>
  <c r="F71" i="25"/>
  <c r="E71" i="25"/>
  <c r="D71" i="25"/>
  <c r="C71" i="25"/>
  <c r="B71" i="25"/>
  <c r="A71" i="25"/>
  <c r="BQ70" i="25"/>
  <c r="BP70" i="25"/>
  <c r="BO70" i="25"/>
  <c r="BN70" i="25"/>
  <c r="BM70" i="25"/>
  <c r="BL70" i="25"/>
  <c r="BK70" i="25"/>
  <c r="BJ70" i="25"/>
  <c r="BI70" i="25"/>
  <c r="BH70" i="25"/>
  <c r="BG70" i="25"/>
  <c r="BF70" i="25"/>
  <c r="BE70" i="25"/>
  <c r="BD70" i="25"/>
  <c r="BC70" i="25"/>
  <c r="BB70" i="25"/>
  <c r="BA70" i="25"/>
  <c r="AZ70" i="25"/>
  <c r="AY70" i="25"/>
  <c r="AX70" i="25"/>
  <c r="AW70" i="25"/>
  <c r="AV70" i="25"/>
  <c r="AU70" i="25"/>
  <c r="AT70" i="25"/>
  <c r="AS70" i="25"/>
  <c r="AR70" i="25"/>
  <c r="AQ70" i="25"/>
  <c r="AP70" i="25"/>
  <c r="AO70" i="25"/>
  <c r="AN70" i="25"/>
  <c r="AM70" i="25"/>
  <c r="AL70" i="25"/>
  <c r="AK70" i="25"/>
  <c r="AJ70" i="25"/>
  <c r="AI70" i="25"/>
  <c r="AH70" i="25"/>
  <c r="AG70" i="25"/>
  <c r="AF70" i="25"/>
  <c r="AE70" i="25"/>
  <c r="AD70" i="25"/>
  <c r="AC70" i="25"/>
  <c r="AB70" i="25"/>
  <c r="AA70" i="25"/>
  <c r="Z70" i="25"/>
  <c r="Y70" i="25"/>
  <c r="X70" i="25"/>
  <c r="W70" i="25"/>
  <c r="V70" i="25"/>
  <c r="U70" i="25"/>
  <c r="T70" i="25"/>
  <c r="S70" i="25"/>
  <c r="R70" i="25"/>
  <c r="Q70" i="25"/>
  <c r="P70" i="25"/>
  <c r="O70" i="25"/>
  <c r="N70" i="25"/>
  <c r="M70" i="25"/>
  <c r="L70" i="25"/>
  <c r="K70" i="25"/>
  <c r="J70" i="25"/>
  <c r="I70" i="25"/>
  <c r="H70" i="25"/>
  <c r="G70" i="25"/>
  <c r="F70" i="25"/>
  <c r="E70" i="25"/>
  <c r="D70" i="25"/>
  <c r="C70" i="25"/>
  <c r="B70" i="25"/>
  <c r="A70" i="25"/>
  <c r="BQ69" i="25"/>
  <c r="BP69" i="25"/>
  <c r="BO69" i="25"/>
  <c r="BN69" i="25"/>
  <c r="BM69" i="25"/>
  <c r="BL69" i="25"/>
  <c r="BK69" i="25"/>
  <c r="BJ69" i="25"/>
  <c r="BI69" i="25"/>
  <c r="BH69" i="25"/>
  <c r="BG69" i="25"/>
  <c r="BF69" i="25"/>
  <c r="BE69" i="25"/>
  <c r="BD69" i="25"/>
  <c r="BC69" i="25"/>
  <c r="BB69" i="25"/>
  <c r="BA69" i="25"/>
  <c r="AZ69" i="25"/>
  <c r="AY69" i="25"/>
  <c r="AX69" i="25"/>
  <c r="AW69" i="25"/>
  <c r="AV69" i="25"/>
  <c r="AU69" i="25"/>
  <c r="AT69" i="25"/>
  <c r="AS69" i="25"/>
  <c r="AR69" i="25"/>
  <c r="AQ69" i="25"/>
  <c r="AP69" i="25"/>
  <c r="AO69" i="25"/>
  <c r="AN69" i="25"/>
  <c r="AM69" i="25"/>
  <c r="AL69" i="25"/>
  <c r="AK69" i="25"/>
  <c r="AJ69" i="25"/>
  <c r="AI69" i="25"/>
  <c r="AH69" i="25"/>
  <c r="AG69" i="25"/>
  <c r="AF69" i="25"/>
  <c r="AE69" i="25"/>
  <c r="AD69" i="25"/>
  <c r="AC69" i="25"/>
  <c r="AB69" i="25"/>
  <c r="AA69" i="25"/>
  <c r="Z69" i="25"/>
  <c r="Y69" i="25"/>
  <c r="X69" i="25"/>
  <c r="W69" i="25"/>
  <c r="V69" i="25"/>
  <c r="U69" i="25"/>
  <c r="T69" i="25"/>
  <c r="S69" i="25"/>
  <c r="R69" i="25"/>
  <c r="Q69" i="25"/>
  <c r="P69" i="25"/>
  <c r="O69" i="25"/>
  <c r="N69" i="25"/>
  <c r="M69" i="25"/>
  <c r="L69" i="25"/>
  <c r="K69" i="25"/>
  <c r="J69" i="25"/>
  <c r="I69" i="25"/>
  <c r="H69" i="25"/>
  <c r="G69" i="25"/>
  <c r="F69" i="25"/>
  <c r="E69" i="25"/>
  <c r="D69" i="25"/>
  <c r="C69" i="25"/>
  <c r="B69" i="25"/>
  <c r="A69" i="25"/>
  <c r="BQ68" i="25"/>
  <c r="BP68" i="25"/>
  <c r="BO68" i="25"/>
  <c r="BN68" i="25"/>
  <c r="BM68" i="25"/>
  <c r="BL68" i="25"/>
  <c r="BK68" i="25"/>
  <c r="BJ68" i="25"/>
  <c r="BI68" i="25"/>
  <c r="BH68" i="25"/>
  <c r="BG68" i="25"/>
  <c r="BF68" i="25"/>
  <c r="BE68" i="25"/>
  <c r="BD68" i="25"/>
  <c r="BC68" i="25"/>
  <c r="BB68" i="25"/>
  <c r="BA68" i="25"/>
  <c r="AZ68" i="25"/>
  <c r="AY68" i="25"/>
  <c r="AX68" i="25"/>
  <c r="AW68" i="25"/>
  <c r="AV68" i="25"/>
  <c r="AU68" i="25"/>
  <c r="AT68" i="25"/>
  <c r="AS68" i="25"/>
  <c r="AR68" i="25"/>
  <c r="AQ68" i="25"/>
  <c r="AP68" i="25"/>
  <c r="AO68" i="25"/>
  <c r="AN68" i="25"/>
  <c r="AM68" i="25"/>
  <c r="AL68" i="25"/>
  <c r="AK68" i="25"/>
  <c r="AJ68" i="25"/>
  <c r="AI68" i="25"/>
  <c r="AH68" i="25"/>
  <c r="AG68" i="25"/>
  <c r="AF68" i="25"/>
  <c r="AE68" i="25"/>
  <c r="AD68" i="25"/>
  <c r="AC68" i="25"/>
  <c r="AB68" i="25"/>
  <c r="AA68" i="25"/>
  <c r="Z68" i="25"/>
  <c r="Y68" i="25"/>
  <c r="X68" i="25"/>
  <c r="W68" i="25"/>
  <c r="V68" i="25"/>
  <c r="U68" i="25"/>
  <c r="T68" i="25"/>
  <c r="S68" i="25"/>
  <c r="R68" i="25"/>
  <c r="Q68" i="25"/>
  <c r="P68" i="25"/>
  <c r="O68" i="25"/>
  <c r="N68" i="25"/>
  <c r="M68" i="25"/>
  <c r="L68" i="25"/>
  <c r="K68" i="25"/>
  <c r="J68" i="25"/>
  <c r="I68" i="25"/>
  <c r="H68" i="25"/>
  <c r="G68" i="25"/>
  <c r="F68" i="25"/>
  <c r="E68" i="25"/>
  <c r="D68" i="25"/>
  <c r="C68" i="25"/>
  <c r="B68" i="25"/>
  <c r="A68" i="25"/>
  <c r="BQ67" i="25"/>
  <c r="BP67" i="25"/>
  <c r="BO67" i="25"/>
  <c r="BN67" i="25"/>
  <c r="BM67" i="25"/>
  <c r="BL67" i="25"/>
  <c r="BK67" i="25"/>
  <c r="BJ67" i="25"/>
  <c r="BI67" i="25"/>
  <c r="BH67" i="25"/>
  <c r="BG67" i="25"/>
  <c r="BF67" i="25"/>
  <c r="BE67" i="25"/>
  <c r="BD67" i="25"/>
  <c r="BC67" i="25"/>
  <c r="BB67" i="25"/>
  <c r="BA67" i="25"/>
  <c r="AZ67" i="25"/>
  <c r="AY67" i="25"/>
  <c r="AX67" i="25"/>
  <c r="AW67" i="25"/>
  <c r="AV67" i="25"/>
  <c r="AU67" i="25"/>
  <c r="AT67" i="25"/>
  <c r="AS67" i="25"/>
  <c r="AR67" i="25"/>
  <c r="AQ67" i="25"/>
  <c r="AP67" i="25"/>
  <c r="AO67" i="25"/>
  <c r="AN67" i="25"/>
  <c r="AM67" i="25"/>
  <c r="AL67" i="25"/>
  <c r="AK67" i="25"/>
  <c r="AJ67" i="25"/>
  <c r="AI67" i="25"/>
  <c r="AH67" i="25"/>
  <c r="AG67" i="25"/>
  <c r="AF67" i="25"/>
  <c r="AE67" i="25"/>
  <c r="AD67" i="25"/>
  <c r="AC67" i="25"/>
  <c r="AB67" i="25"/>
  <c r="AA67" i="25"/>
  <c r="Z67" i="25"/>
  <c r="Y67" i="25"/>
  <c r="X67" i="25"/>
  <c r="W67" i="25"/>
  <c r="V67" i="25"/>
  <c r="U67" i="25"/>
  <c r="T67" i="25"/>
  <c r="S67" i="25"/>
  <c r="R67" i="25"/>
  <c r="Q67" i="25"/>
  <c r="P67" i="25"/>
  <c r="O67" i="25"/>
  <c r="N67" i="25"/>
  <c r="M67" i="25"/>
  <c r="L67" i="25"/>
  <c r="K67" i="25"/>
  <c r="J67" i="25"/>
  <c r="I67" i="25"/>
  <c r="H67" i="25"/>
  <c r="G67" i="25"/>
  <c r="F67" i="25"/>
  <c r="E67" i="25"/>
  <c r="D67" i="25"/>
  <c r="C67" i="25"/>
  <c r="B67" i="25"/>
  <c r="A67" i="25"/>
  <c r="BQ66" i="25"/>
  <c r="BP66" i="25"/>
  <c r="BO66" i="25"/>
  <c r="BN66" i="25"/>
  <c r="BM66" i="25"/>
  <c r="BL66" i="25"/>
  <c r="BK66" i="25"/>
  <c r="BJ66" i="25"/>
  <c r="BI66" i="25"/>
  <c r="BH66" i="25"/>
  <c r="BG66" i="25"/>
  <c r="BF66" i="25"/>
  <c r="BE66" i="25"/>
  <c r="BD66" i="25"/>
  <c r="BC66" i="25"/>
  <c r="BB66" i="25"/>
  <c r="BA66" i="25"/>
  <c r="AZ66" i="25"/>
  <c r="AY66" i="25"/>
  <c r="AX66" i="25"/>
  <c r="AW66" i="25"/>
  <c r="AV66" i="25"/>
  <c r="AU66" i="25"/>
  <c r="AT66" i="25"/>
  <c r="AS66" i="25"/>
  <c r="AR66" i="25"/>
  <c r="AQ66" i="25"/>
  <c r="AP66" i="25"/>
  <c r="AO66" i="25"/>
  <c r="AN66" i="25"/>
  <c r="AM66" i="25"/>
  <c r="AL66" i="25"/>
  <c r="AK66" i="25"/>
  <c r="AJ66" i="25"/>
  <c r="AI66" i="25"/>
  <c r="AH66" i="25"/>
  <c r="AG66" i="25"/>
  <c r="AF66" i="25"/>
  <c r="AE66" i="25"/>
  <c r="AD66" i="25"/>
  <c r="AC66" i="25"/>
  <c r="AB66" i="25"/>
  <c r="AA66" i="25"/>
  <c r="Z66" i="25"/>
  <c r="Y66" i="25"/>
  <c r="X66" i="25"/>
  <c r="W66" i="25"/>
  <c r="V66" i="25"/>
  <c r="U66" i="25"/>
  <c r="T66" i="25"/>
  <c r="S66" i="25"/>
  <c r="R66" i="25"/>
  <c r="Q66" i="25"/>
  <c r="P66" i="25"/>
  <c r="O66" i="25"/>
  <c r="N66" i="25"/>
  <c r="M66" i="25"/>
  <c r="L66" i="25"/>
  <c r="K66" i="25"/>
  <c r="J66" i="25"/>
  <c r="I66" i="25"/>
  <c r="H66" i="25"/>
  <c r="G66" i="25"/>
  <c r="F66" i="25"/>
  <c r="E66" i="25"/>
  <c r="D66" i="25"/>
  <c r="C66" i="25"/>
  <c r="B66" i="25"/>
  <c r="A66" i="25"/>
  <c r="BQ65" i="25"/>
  <c r="BP65" i="25"/>
  <c r="BO65" i="25"/>
  <c r="BN65" i="25"/>
  <c r="BM65" i="25"/>
  <c r="BL65" i="25"/>
  <c r="BK65" i="25"/>
  <c r="BJ65" i="25"/>
  <c r="BI65" i="25"/>
  <c r="BH65" i="25"/>
  <c r="BG65" i="25"/>
  <c r="BF65" i="25"/>
  <c r="BE65" i="25"/>
  <c r="BD65" i="25"/>
  <c r="BC65" i="25"/>
  <c r="BB65" i="25"/>
  <c r="BA65" i="25"/>
  <c r="AZ65" i="25"/>
  <c r="AY65" i="25"/>
  <c r="AX65" i="25"/>
  <c r="AW65" i="25"/>
  <c r="AV65" i="25"/>
  <c r="AU65" i="25"/>
  <c r="AT65" i="25"/>
  <c r="AS65" i="25"/>
  <c r="AR65" i="25"/>
  <c r="AQ65" i="25"/>
  <c r="AP65" i="25"/>
  <c r="AO65" i="25"/>
  <c r="AN65" i="25"/>
  <c r="AM65" i="25"/>
  <c r="AL65" i="25"/>
  <c r="AK65" i="25"/>
  <c r="AJ65" i="25"/>
  <c r="AI65" i="25"/>
  <c r="AH65" i="25"/>
  <c r="AG65" i="25"/>
  <c r="AF65" i="25"/>
  <c r="AE65" i="25"/>
  <c r="AD65" i="25"/>
  <c r="AC65" i="25"/>
  <c r="AB65" i="25"/>
  <c r="AA65" i="25"/>
  <c r="Z65" i="25"/>
  <c r="Y65" i="25"/>
  <c r="X65" i="25"/>
  <c r="W65" i="25"/>
  <c r="V65" i="25"/>
  <c r="U65" i="25"/>
  <c r="T65" i="25"/>
  <c r="S65" i="25"/>
  <c r="R65" i="25"/>
  <c r="Q65" i="25"/>
  <c r="P65" i="25"/>
  <c r="O65" i="25"/>
  <c r="N65" i="25"/>
  <c r="M65" i="25"/>
  <c r="L65" i="25"/>
  <c r="K65" i="25"/>
  <c r="J65" i="25"/>
  <c r="I65" i="25"/>
  <c r="H65" i="25"/>
  <c r="G65" i="25"/>
  <c r="F65" i="25"/>
  <c r="E65" i="25"/>
  <c r="D65" i="25"/>
  <c r="C65" i="25"/>
  <c r="B65" i="25"/>
  <c r="A65" i="25"/>
  <c r="BQ64" i="25"/>
  <c r="BP64" i="25"/>
  <c r="BO64" i="25"/>
  <c r="BN64" i="25"/>
  <c r="BM64" i="25"/>
  <c r="BL64" i="25"/>
  <c r="BK64" i="25"/>
  <c r="BJ64" i="25"/>
  <c r="BI64" i="25"/>
  <c r="BH64" i="25"/>
  <c r="BG64" i="25"/>
  <c r="BF64" i="25"/>
  <c r="BE64" i="25"/>
  <c r="BD64" i="25"/>
  <c r="BC64" i="25"/>
  <c r="BB64" i="25"/>
  <c r="BA64" i="25"/>
  <c r="AZ64" i="25"/>
  <c r="AY64" i="25"/>
  <c r="AX64" i="25"/>
  <c r="AW64" i="25"/>
  <c r="AV64" i="25"/>
  <c r="AU64" i="25"/>
  <c r="AT64" i="25"/>
  <c r="AS64" i="25"/>
  <c r="AR64" i="25"/>
  <c r="AQ64" i="25"/>
  <c r="AP64" i="25"/>
  <c r="AO64" i="25"/>
  <c r="AN64" i="25"/>
  <c r="AM64" i="25"/>
  <c r="AL64" i="25"/>
  <c r="AK64" i="25"/>
  <c r="AJ64" i="25"/>
  <c r="AI64" i="25"/>
  <c r="AH64" i="25"/>
  <c r="AG64" i="25"/>
  <c r="AF64" i="25"/>
  <c r="AE64" i="25"/>
  <c r="AD64" i="25"/>
  <c r="AC64" i="25"/>
  <c r="AB64" i="25"/>
  <c r="AA64" i="25"/>
  <c r="Z64" i="25"/>
  <c r="Y64" i="25"/>
  <c r="X64" i="25"/>
  <c r="W64" i="25"/>
  <c r="V64" i="25"/>
  <c r="U64" i="25"/>
  <c r="T64" i="25"/>
  <c r="S64" i="25"/>
  <c r="R64" i="25"/>
  <c r="Q64" i="25"/>
  <c r="P64" i="25"/>
  <c r="O64" i="25"/>
  <c r="N64" i="25"/>
  <c r="M64" i="25"/>
  <c r="L64" i="25"/>
  <c r="K64" i="25"/>
  <c r="J64" i="25"/>
  <c r="I64" i="25"/>
  <c r="H64" i="25"/>
  <c r="G64" i="25"/>
  <c r="F64" i="25"/>
  <c r="E64" i="25"/>
  <c r="D64" i="25"/>
  <c r="C64" i="25"/>
  <c r="B64" i="25"/>
  <c r="A64" i="25"/>
  <c r="BQ63" i="25"/>
  <c r="BP63" i="25"/>
  <c r="BO63" i="25"/>
  <c r="BN63" i="25"/>
  <c r="BM63" i="25"/>
  <c r="BL63" i="25"/>
  <c r="BK63" i="25"/>
  <c r="BJ63" i="25"/>
  <c r="BI63" i="25"/>
  <c r="BH63" i="25"/>
  <c r="BG63" i="25"/>
  <c r="BF63" i="25"/>
  <c r="BE63" i="25"/>
  <c r="BD63" i="25"/>
  <c r="BC63" i="25"/>
  <c r="BB63" i="25"/>
  <c r="BA63" i="25"/>
  <c r="AZ63" i="25"/>
  <c r="AY63" i="25"/>
  <c r="AX63" i="25"/>
  <c r="AW63" i="25"/>
  <c r="AV63" i="25"/>
  <c r="AU63" i="25"/>
  <c r="AT63" i="25"/>
  <c r="AS63" i="25"/>
  <c r="AR63" i="25"/>
  <c r="AQ63" i="25"/>
  <c r="AP63" i="25"/>
  <c r="AO63" i="25"/>
  <c r="AN63" i="25"/>
  <c r="AM63" i="25"/>
  <c r="AL63" i="25"/>
  <c r="AK63" i="25"/>
  <c r="AJ63" i="25"/>
  <c r="AI63" i="25"/>
  <c r="AH63" i="25"/>
  <c r="AG63" i="25"/>
  <c r="AF63" i="25"/>
  <c r="AE63" i="25"/>
  <c r="AD63" i="25"/>
  <c r="AC63" i="25"/>
  <c r="AB63" i="25"/>
  <c r="AA63" i="25"/>
  <c r="Z63" i="25"/>
  <c r="Y63" i="25"/>
  <c r="X63" i="25"/>
  <c r="W63" i="25"/>
  <c r="V63" i="25"/>
  <c r="U63" i="25"/>
  <c r="T63" i="25"/>
  <c r="S63" i="25"/>
  <c r="R63" i="25"/>
  <c r="Q63" i="25"/>
  <c r="P63" i="25"/>
  <c r="O63" i="25"/>
  <c r="N63" i="25"/>
  <c r="M63" i="25"/>
  <c r="L63" i="25"/>
  <c r="K63" i="25"/>
  <c r="J63" i="25"/>
  <c r="I63" i="25"/>
  <c r="H63" i="25"/>
  <c r="G63" i="25"/>
  <c r="F63" i="25"/>
  <c r="E63" i="25"/>
  <c r="D63" i="25"/>
  <c r="C63" i="25"/>
  <c r="B63" i="25"/>
  <c r="A63" i="25"/>
  <c r="BQ62" i="25"/>
  <c r="BP62" i="25"/>
  <c r="BO62" i="25"/>
  <c r="BN62" i="25"/>
  <c r="BM62" i="25"/>
  <c r="BL62" i="25"/>
  <c r="BK62" i="25"/>
  <c r="BJ62" i="25"/>
  <c r="BI62" i="25"/>
  <c r="BH62" i="25"/>
  <c r="BG62" i="25"/>
  <c r="BF62" i="25"/>
  <c r="BE62" i="25"/>
  <c r="BD62" i="25"/>
  <c r="BC62" i="25"/>
  <c r="BB62" i="25"/>
  <c r="BA62" i="25"/>
  <c r="AZ62" i="25"/>
  <c r="AY62" i="25"/>
  <c r="AX62" i="25"/>
  <c r="AW62" i="25"/>
  <c r="AV62" i="25"/>
  <c r="AU62" i="25"/>
  <c r="AT62" i="25"/>
  <c r="AS62" i="25"/>
  <c r="AR62" i="25"/>
  <c r="AQ62" i="25"/>
  <c r="AP62" i="25"/>
  <c r="AO62" i="25"/>
  <c r="AN62" i="25"/>
  <c r="AM62" i="25"/>
  <c r="AL62" i="25"/>
  <c r="AK62" i="25"/>
  <c r="AJ62" i="25"/>
  <c r="AI62" i="25"/>
  <c r="AH62" i="25"/>
  <c r="AG62" i="25"/>
  <c r="AF62" i="25"/>
  <c r="AE62" i="25"/>
  <c r="AD62" i="25"/>
  <c r="AC62" i="25"/>
  <c r="AB62" i="25"/>
  <c r="AA62" i="25"/>
  <c r="Z62" i="25"/>
  <c r="Y62" i="25"/>
  <c r="X62" i="25"/>
  <c r="W62" i="25"/>
  <c r="V62" i="25"/>
  <c r="U62" i="25"/>
  <c r="T62" i="25"/>
  <c r="S62" i="25"/>
  <c r="R62" i="25"/>
  <c r="Q62" i="25"/>
  <c r="P62" i="25"/>
  <c r="O62" i="25"/>
  <c r="N62" i="25"/>
  <c r="M62" i="25"/>
  <c r="L62" i="25"/>
  <c r="K62" i="25"/>
  <c r="J62" i="25"/>
  <c r="I62" i="25"/>
  <c r="H62" i="25"/>
  <c r="G62" i="25"/>
  <c r="F62" i="25"/>
  <c r="E62" i="25"/>
  <c r="D62" i="25"/>
  <c r="C62" i="25"/>
  <c r="B62" i="25"/>
  <c r="A62" i="25"/>
  <c r="BQ61" i="25"/>
  <c r="BP61" i="25"/>
  <c r="BO61" i="25"/>
  <c r="BN61" i="25"/>
  <c r="BM61" i="25"/>
  <c r="BL61" i="25"/>
  <c r="BK61" i="25"/>
  <c r="BJ61" i="25"/>
  <c r="BI61" i="25"/>
  <c r="BH61" i="25"/>
  <c r="BG61" i="25"/>
  <c r="BF61" i="25"/>
  <c r="BE61" i="25"/>
  <c r="BD61" i="25"/>
  <c r="BC61" i="25"/>
  <c r="BB61" i="25"/>
  <c r="BA61" i="25"/>
  <c r="AZ61" i="25"/>
  <c r="AY61" i="25"/>
  <c r="AX61" i="25"/>
  <c r="AW61" i="25"/>
  <c r="AV61" i="25"/>
  <c r="AU61" i="25"/>
  <c r="AT61" i="25"/>
  <c r="AS61" i="25"/>
  <c r="AR61" i="25"/>
  <c r="AQ61" i="25"/>
  <c r="AP61" i="25"/>
  <c r="AO61" i="25"/>
  <c r="AN61" i="25"/>
  <c r="AM61" i="25"/>
  <c r="AL61" i="25"/>
  <c r="AK61" i="25"/>
  <c r="AJ61" i="25"/>
  <c r="AI61" i="25"/>
  <c r="AH61" i="25"/>
  <c r="AG61" i="25"/>
  <c r="AF61" i="25"/>
  <c r="AE61" i="25"/>
  <c r="AD61" i="25"/>
  <c r="AC61" i="25"/>
  <c r="AB61" i="25"/>
  <c r="AA61" i="25"/>
  <c r="Z61" i="25"/>
  <c r="Y61" i="25"/>
  <c r="X61" i="25"/>
  <c r="W61" i="25"/>
  <c r="V61" i="25"/>
  <c r="U61" i="25"/>
  <c r="T61" i="25"/>
  <c r="S61" i="25"/>
  <c r="R61" i="25"/>
  <c r="Q61" i="25"/>
  <c r="P61" i="25"/>
  <c r="O61" i="25"/>
  <c r="N61" i="25"/>
  <c r="M61" i="25"/>
  <c r="L61" i="25"/>
  <c r="K61" i="25"/>
  <c r="J61" i="25"/>
  <c r="I61" i="25"/>
  <c r="H61" i="25"/>
  <c r="G61" i="25"/>
  <c r="F61" i="25"/>
  <c r="E61" i="25"/>
  <c r="D61" i="25"/>
  <c r="C61" i="25"/>
  <c r="B61" i="25"/>
  <c r="A61" i="25"/>
  <c r="BQ60" i="25"/>
  <c r="BP60" i="25"/>
  <c r="BO60" i="25"/>
  <c r="BN60" i="25"/>
  <c r="BM60" i="25"/>
  <c r="BL60" i="25"/>
  <c r="BK60" i="25"/>
  <c r="BJ60" i="25"/>
  <c r="BI60" i="25"/>
  <c r="BH60" i="25"/>
  <c r="BG60" i="25"/>
  <c r="BF60" i="25"/>
  <c r="BE60" i="25"/>
  <c r="BD60" i="25"/>
  <c r="BC60" i="25"/>
  <c r="BB60" i="25"/>
  <c r="BA60" i="25"/>
  <c r="AZ60" i="25"/>
  <c r="AY60" i="25"/>
  <c r="AX60" i="25"/>
  <c r="AW60" i="25"/>
  <c r="AV60" i="25"/>
  <c r="AU60" i="25"/>
  <c r="AT60" i="25"/>
  <c r="AS60" i="25"/>
  <c r="AR60" i="25"/>
  <c r="AQ60" i="25"/>
  <c r="AP60" i="25"/>
  <c r="AO60" i="25"/>
  <c r="AN60" i="25"/>
  <c r="AM60" i="25"/>
  <c r="AL60" i="25"/>
  <c r="AK60" i="25"/>
  <c r="AJ60" i="25"/>
  <c r="AI60" i="25"/>
  <c r="AH60" i="25"/>
  <c r="AG60" i="25"/>
  <c r="AF60" i="25"/>
  <c r="AE60" i="25"/>
  <c r="AD60" i="25"/>
  <c r="AC60" i="25"/>
  <c r="AB60" i="25"/>
  <c r="AA60" i="25"/>
  <c r="Z60" i="25"/>
  <c r="Y60" i="25"/>
  <c r="X60" i="25"/>
  <c r="W60" i="25"/>
  <c r="V60" i="25"/>
  <c r="U60" i="25"/>
  <c r="T60" i="25"/>
  <c r="S60" i="25"/>
  <c r="R60" i="25"/>
  <c r="Q60" i="25"/>
  <c r="P60" i="25"/>
  <c r="O60" i="25"/>
  <c r="N60" i="25"/>
  <c r="M60" i="25"/>
  <c r="L60" i="25"/>
  <c r="K60" i="25"/>
  <c r="J60" i="25"/>
  <c r="I60" i="25"/>
  <c r="H60" i="25"/>
  <c r="G60" i="25"/>
  <c r="F60" i="25"/>
  <c r="E60" i="25"/>
  <c r="D60" i="25"/>
  <c r="C60" i="25"/>
  <c r="B60" i="25"/>
  <c r="A60" i="25"/>
  <c r="BQ59" i="25"/>
  <c r="BP59" i="25"/>
  <c r="BO59" i="25"/>
  <c r="BN59" i="25"/>
  <c r="BM59" i="25"/>
  <c r="BL59" i="25"/>
  <c r="BK59" i="25"/>
  <c r="BJ59" i="25"/>
  <c r="BI59" i="25"/>
  <c r="BH59" i="25"/>
  <c r="BG59" i="25"/>
  <c r="BF59" i="25"/>
  <c r="BE59" i="25"/>
  <c r="BD59" i="25"/>
  <c r="BC59" i="25"/>
  <c r="BB59" i="25"/>
  <c r="BA59" i="25"/>
  <c r="AZ59" i="25"/>
  <c r="AY59" i="25"/>
  <c r="AX59" i="25"/>
  <c r="AW59" i="25"/>
  <c r="AV59" i="25"/>
  <c r="AU59" i="25"/>
  <c r="AT59" i="25"/>
  <c r="AS59" i="25"/>
  <c r="AR59" i="25"/>
  <c r="AQ59" i="25"/>
  <c r="AP59" i="25"/>
  <c r="AO59" i="25"/>
  <c r="AN59" i="25"/>
  <c r="AM59" i="25"/>
  <c r="AL59" i="25"/>
  <c r="AK59" i="25"/>
  <c r="AJ59" i="25"/>
  <c r="AI59" i="25"/>
  <c r="AH59" i="25"/>
  <c r="AG59" i="25"/>
  <c r="AF59" i="25"/>
  <c r="AE59" i="25"/>
  <c r="AD59" i="25"/>
  <c r="AC59" i="25"/>
  <c r="AB59" i="25"/>
  <c r="AA59" i="25"/>
  <c r="Z59" i="25"/>
  <c r="Y59" i="25"/>
  <c r="X59" i="25"/>
  <c r="W59" i="25"/>
  <c r="V59" i="25"/>
  <c r="U59" i="25"/>
  <c r="T59" i="25"/>
  <c r="S59" i="25"/>
  <c r="R59" i="25"/>
  <c r="Q59" i="25"/>
  <c r="P59" i="25"/>
  <c r="O59" i="25"/>
  <c r="N59" i="25"/>
  <c r="M59" i="25"/>
  <c r="L59" i="25"/>
  <c r="K59" i="25"/>
  <c r="J59" i="25"/>
  <c r="I59" i="25"/>
  <c r="H59" i="25"/>
  <c r="G59" i="25"/>
  <c r="F59" i="25"/>
  <c r="E59" i="25"/>
  <c r="D59" i="25"/>
  <c r="C59" i="25"/>
  <c r="B59" i="25"/>
  <c r="A59" i="25"/>
  <c r="BQ58" i="25"/>
  <c r="BP58" i="25"/>
  <c r="BO58" i="25"/>
  <c r="BN58" i="25"/>
  <c r="BM58" i="25"/>
  <c r="BL58" i="25"/>
  <c r="BK58" i="25"/>
  <c r="BJ58" i="25"/>
  <c r="BI58" i="25"/>
  <c r="BH58" i="25"/>
  <c r="BG58" i="25"/>
  <c r="BF58" i="25"/>
  <c r="BE58" i="25"/>
  <c r="BD58" i="25"/>
  <c r="BC58" i="25"/>
  <c r="BB58" i="25"/>
  <c r="BA58" i="25"/>
  <c r="AZ58" i="25"/>
  <c r="AY58" i="25"/>
  <c r="AX58" i="25"/>
  <c r="AW58" i="25"/>
  <c r="AV58" i="25"/>
  <c r="AU58" i="25"/>
  <c r="AT58" i="25"/>
  <c r="AS58" i="25"/>
  <c r="AR58" i="25"/>
  <c r="AQ58" i="25"/>
  <c r="AP58" i="25"/>
  <c r="AO58" i="25"/>
  <c r="AN58" i="25"/>
  <c r="AM58" i="25"/>
  <c r="AL58" i="25"/>
  <c r="AK58" i="25"/>
  <c r="AJ58" i="25"/>
  <c r="AI58" i="25"/>
  <c r="AH58" i="25"/>
  <c r="AG58" i="25"/>
  <c r="AF58" i="25"/>
  <c r="AE58" i="25"/>
  <c r="AD58" i="25"/>
  <c r="AC58" i="25"/>
  <c r="AB58" i="25"/>
  <c r="AA58" i="25"/>
  <c r="Z58" i="25"/>
  <c r="Y58" i="25"/>
  <c r="X58" i="25"/>
  <c r="W58" i="25"/>
  <c r="V58" i="25"/>
  <c r="U58" i="25"/>
  <c r="T58" i="25"/>
  <c r="S58" i="25"/>
  <c r="R58" i="25"/>
  <c r="Q58" i="25"/>
  <c r="P58" i="25"/>
  <c r="O58" i="25"/>
  <c r="N58" i="25"/>
  <c r="M58" i="25"/>
  <c r="L58" i="25"/>
  <c r="K58" i="25"/>
  <c r="J58" i="25"/>
  <c r="I58" i="25"/>
  <c r="H58" i="25"/>
  <c r="G58" i="25"/>
  <c r="F58" i="25"/>
  <c r="E58" i="25"/>
  <c r="D58" i="25"/>
  <c r="C58" i="25"/>
  <c r="B58" i="25"/>
  <c r="A58" i="25"/>
  <c r="BQ57" i="25"/>
  <c r="BP57" i="25"/>
  <c r="BO57" i="25"/>
  <c r="BN57" i="25"/>
  <c r="BM57" i="25"/>
  <c r="BL57" i="25"/>
  <c r="BK57" i="25"/>
  <c r="BJ57" i="25"/>
  <c r="BI57" i="25"/>
  <c r="BH57" i="25"/>
  <c r="BG57" i="25"/>
  <c r="BF57" i="25"/>
  <c r="BE57" i="25"/>
  <c r="BD57" i="25"/>
  <c r="BC57" i="25"/>
  <c r="BB57" i="25"/>
  <c r="BA57" i="25"/>
  <c r="AZ57" i="25"/>
  <c r="AY57" i="25"/>
  <c r="AX57" i="25"/>
  <c r="AW57" i="25"/>
  <c r="AV57" i="25"/>
  <c r="AU57" i="25"/>
  <c r="AT57" i="25"/>
  <c r="AS57" i="25"/>
  <c r="AR57" i="25"/>
  <c r="AQ57" i="25"/>
  <c r="AP57" i="25"/>
  <c r="AO57" i="25"/>
  <c r="AN57" i="25"/>
  <c r="AM57" i="25"/>
  <c r="AL57" i="25"/>
  <c r="AK57" i="25"/>
  <c r="AJ57" i="25"/>
  <c r="AI57" i="25"/>
  <c r="AH57" i="25"/>
  <c r="AG57" i="25"/>
  <c r="AF57" i="25"/>
  <c r="AE57" i="25"/>
  <c r="AD57" i="25"/>
  <c r="AC57" i="25"/>
  <c r="AB57" i="25"/>
  <c r="AA57" i="25"/>
  <c r="Z57" i="25"/>
  <c r="Y57" i="25"/>
  <c r="X57" i="25"/>
  <c r="W57" i="25"/>
  <c r="V57" i="25"/>
  <c r="U57" i="25"/>
  <c r="T57" i="25"/>
  <c r="S57" i="25"/>
  <c r="R57" i="25"/>
  <c r="Q57" i="25"/>
  <c r="P57" i="25"/>
  <c r="O57" i="25"/>
  <c r="N57" i="25"/>
  <c r="M57" i="25"/>
  <c r="L57" i="25"/>
  <c r="K57" i="25"/>
  <c r="J57" i="25"/>
  <c r="I57" i="25"/>
  <c r="H57" i="25"/>
  <c r="G57" i="25"/>
  <c r="F57" i="25"/>
  <c r="E57" i="25"/>
  <c r="D57" i="25"/>
  <c r="C57" i="25"/>
  <c r="B57" i="25"/>
  <c r="A57" i="25"/>
  <c r="BQ56" i="25"/>
  <c r="BP56" i="25"/>
  <c r="BO56" i="25"/>
  <c r="BN56" i="25"/>
  <c r="BM56" i="25"/>
  <c r="BL56" i="25"/>
  <c r="BK56" i="25"/>
  <c r="BJ56" i="25"/>
  <c r="BI56" i="25"/>
  <c r="BH56" i="25"/>
  <c r="BG56" i="25"/>
  <c r="BF56" i="25"/>
  <c r="BE56" i="25"/>
  <c r="BD56" i="25"/>
  <c r="BC56" i="25"/>
  <c r="BB56" i="25"/>
  <c r="BA56" i="25"/>
  <c r="AZ56" i="25"/>
  <c r="AY56" i="25"/>
  <c r="AX56" i="25"/>
  <c r="AW56" i="25"/>
  <c r="AV56" i="25"/>
  <c r="AU56" i="25"/>
  <c r="AT56" i="25"/>
  <c r="AS56" i="25"/>
  <c r="AR56" i="25"/>
  <c r="AQ56" i="25"/>
  <c r="AP56" i="25"/>
  <c r="AO56" i="25"/>
  <c r="AN56" i="25"/>
  <c r="AM56" i="25"/>
  <c r="AL56" i="25"/>
  <c r="AK56" i="25"/>
  <c r="AJ56" i="25"/>
  <c r="AI56" i="25"/>
  <c r="AH56" i="25"/>
  <c r="AG56" i="25"/>
  <c r="AF56" i="25"/>
  <c r="AE56" i="25"/>
  <c r="AD56" i="25"/>
  <c r="AC56" i="25"/>
  <c r="AB56" i="25"/>
  <c r="AA56" i="25"/>
  <c r="Z56" i="25"/>
  <c r="Y56" i="25"/>
  <c r="X56" i="25"/>
  <c r="W56" i="25"/>
  <c r="V56" i="25"/>
  <c r="U56" i="25"/>
  <c r="T56" i="25"/>
  <c r="S56" i="25"/>
  <c r="R56" i="25"/>
  <c r="Q56" i="25"/>
  <c r="P56" i="25"/>
  <c r="O56" i="25"/>
  <c r="N56" i="25"/>
  <c r="M56" i="25"/>
  <c r="L56" i="25"/>
  <c r="K56" i="25"/>
  <c r="J56" i="25"/>
  <c r="I56" i="25"/>
  <c r="H56" i="25"/>
  <c r="G56" i="25"/>
  <c r="F56" i="25"/>
  <c r="E56" i="25"/>
  <c r="D56" i="25"/>
  <c r="C56" i="25"/>
  <c r="B56" i="25"/>
  <c r="A56" i="25"/>
  <c r="BQ55" i="25"/>
  <c r="BP55" i="25"/>
  <c r="BO55" i="25"/>
  <c r="BN55" i="25"/>
  <c r="BM55" i="25"/>
  <c r="BL55" i="25"/>
  <c r="BK55" i="25"/>
  <c r="BJ55" i="25"/>
  <c r="BI55" i="25"/>
  <c r="BH55" i="25"/>
  <c r="BG55" i="25"/>
  <c r="BF55" i="25"/>
  <c r="BE55" i="25"/>
  <c r="BD55" i="25"/>
  <c r="BC55" i="25"/>
  <c r="BB55" i="25"/>
  <c r="BA55" i="25"/>
  <c r="AZ55" i="25"/>
  <c r="AY55" i="25"/>
  <c r="AX55" i="25"/>
  <c r="AW55" i="25"/>
  <c r="AV55" i="25"/>
  <c r="AU55" i="25"/>
  <c r="AT55" i="25"/>
  <c r="AS55" i="25"/>
  <c r="AR55" i="25"/>
  <c r="AQ55" i="25"/>
  <c r="AP55" i="25"/>
  <c r="AO55" i="25"/>
  <c r="AN55" i="25"/>
  <c r="AM55" i="25"/>
  <c r="AL55" i="25"/>
  <c r="AK55" i="25"/>
  <c r="AJ55" i="25"/>
  <c r="AI55" i="25"/>
  <c r="AH55" i="25"/>
  <c r="AG55" i="25"/>
  <c r="AF55" i="25"/>
  <c r="AE55" i="25"/>
  <c r="AD55" i="25"/>
  <c r="AC55" i="25"/>
  <c r="AB55" i="25"/>
  <c r="AA55" i="25"/>
  <c r="Z55" i="25"/>
  <c r="Y55" i="25"/>
  <c r="X55" i="25"/>
  <c r="W55" i="25"/>
  <c r="V55" i="25"/>
  <c r="U55" i="25"/>
  <c r="T55" i="25"/>
  <c r="S55" i="25"/>
  <c r="R55" i="25"/>
  <c r="Q55" i="25"/>
  <c r="P55" i="25"/>
  <c r="O55" i="25"/>
  <c r="N55" i="25"/>
  <c r="M55" i="25"/>
  <c r="L55" i="25"/>
  <c r="K55" i="25"/>
  <c r="J55" i="25"/>
  <c r="I55" i="25"/>
  <c r="H55" i="25"/>
  <c r="G55" i="25"/>
  <c r="F55" i="25"/>
  <c r="E55" i="25"/>
  <c r="D55" i="25"/>
  <c r="C55" i="25"/>
  <c r="B55" i="25"/>
  <c r="A55" i="25"/>
  <c r="BQ54" i="25"/>
  <c r="BP54" i="25"/>
  <c r="BO54" i="25"/>
  <c r="BN54" i="25"/>
  <c r="BM54" i="25"/>
  <c r="BL54" i="25"/>
  <c r="BK54" i="25"/>
  <c r="BJ54" i="25"/>
  <c r="BI54" i="25"/>
  <c r="BH54" i="25"/>
  <c r="BG54" i="25"/>
  <c r="BF54" i="25"/>
  <c r="BE54" i="25"/>
  <c r="BD54" i="25"/>
  <c r="BC54" i="25"/>
  <c r="BB54" i="25"/>
  <c r="BA54" i="25"/>
  <c r="AZ54" i="25"/>
  <c r="AY54" i="25"/>
  <c r="AX54" i="25"/>
  <c r="AW54" i="25"/>
  <c r="AV54" i="25"/>
  <c r="AU54" i="25"/>
  <c r="AT54" i="25"/>
  <c r="AS54" i="25"/>
  <c r="AR54" i="25"/>
  <c r="AQ54" i="25"/>
  <c r="AP54" i="25"/>
  <c r="AO54" i="25"/>
  <c r="AN54" i="25"/>
  <c r="AM54" i="25"/>
  <c r="AL54" i="25"/>
  <c r="AK54" i="25"/>
  <c r="AJ54" i="25"/>
  <c r="AI54" i="25"/>
  <c r="AH54" i="25"/>
  <c r="AG54" i="25"/>
  <c r="AF54" i="25"/>
  <c r="AE54" i="25"/>
  <c r="AD54" i="25"/>
  <c r="AC54" i="25"/>
  <c r="AB54" i="25"/>
  <c r="AA54" i="25"/>
  <c r="Z54" i="25"/>
  <c r="Y54" i="25"/>
  <c r="X54" i="25"/>
  <c r="W54" i="25"/>
  <c r="V54" i="25"/>
  <c r="U54" i="25"/>
  <c r="T54" i="25"/>
  <c r="S54" i="25"/>
  <c r="R54" i="25"/>
  <c r="Q54" i="25"/>
  <c r="P54" i="25"/>
  <c r="O54" i="25"/>
  <c r="N54" i="25"/>
  <c r="M54" i="25"/>
  <c r="L54" i="25"/>
  <c r="K54" i="25"/>
  <c r="J54" i="25"/>
  <c r="I54" i="25"/>
  <c r="H54" i="25"/>
  <c r="G54" i="25"/>
  <c r="F54" i="25"/>
  <c r="E54" i="25"/>
  <c r="D54" i="25"/>
  <c r="C54" i="25"/>
  <c r="B54" i="25"/>
  <c r="A54" i="25"/>
  <c r="BQ53" i="25"/>
  <c r="BP53" i="25"/>
  <c r="BO53" i="25"/>
  <c r="BN53" i="25"/>
  <c r="BM53" i="25"/>
  <c r="BL53" i="25"/>
  <c r="BK53" i="25"/>
  <c r="BJ53" i="25"/>
  <c r="BI53" i="25"/>
  <c r="BH53" i="25"/>
  <c r="BG53" i="25"/>
  <c r="BF53" i="25"/>
  <c r="BE53" i="25"/>
  <c r="BD53" i="25"/>
  <c r="BC53" i="25"/>
  <c r="BB53" i="25"/>
  <c r="BA53" i="25"/>
  <c r="AZ53" i="25"/>
  <c r="AY53" i="25"/>
  <c r="AX53" i="25"/>
  <c r="AW53" i="25"/>
  <c r="AV53" i="25"/>
  <c r="AU53" i="25"/>
  <c r="AT53" i="25"/>
  <c r="AS53" i="25"/>
  <c r="AR53" i="25"/>
  <c r="AQ53" i="25"/>
  <c r="AP53" i="25"/>
  <c r="AO53" i="25"/>
  <c r="AN53" i="25"/>
  <c r="AM53" i="25"/>
  <c r="AL53" i="25"/>
  <c r="AK53" i="25"/>
  <c r="AJ53" i="25"/>
  <c r="AI53" i="25"/>
  <c r="AH53" i="25"/>
  <c r="AG53" i="25"/>
  <c r="AF53" i="25"/>
  <c r="AE53" i="25"/>
  <c r="AD53" i="25"/>
  <c r="AC53" i="25"/>
  <c r="AB53" i="25"/>
  <c r="AA53" i="25"/>
  <c r="Z53" i="25"/>
  <c r="Y53" i="25"/>
  <c r="X53" i="25"/>
  <c r="W53" i="25"/>
  <c r="V53" i="25"/>
  <c r="U53" i="25"/>
  <c r="T53" i="25"/>
  <c r="S53" i="25"/>
  <c r="R53" i="25"/>
  <c r="Q53" i="25"/>
  <c r="P53" i="25"/>
  <c r="O53" i="25"/>
  <c r="N53" i="25"/>
  <c r="M53" i="25"/>
  <c r="L53" i="25"/>
  <c r="K53" i="25"/>
  <c r="J53" i="25"/>
  <c r="I53" i="25"/>
  <c r="H53" i="25"/>
  <c r="G53" i="25"/>
  <c r="F53" i="25"/>
  <c r="E53" i="25"/>
  <c r="D53" i="25"/>
  <c r="C53" i="25"/>
  <c r="B53" i="25"/>
  <c r="A53" i="25"/>
  <c r="BQ52" i="25"/>
  <c r="BP52" i="25"/>
  <c r="BO52" i="25"/>
  <c r="BN52" i="25"/>
  <c r="BM52" i="25"/>
  <c r="BL52" i="25"/>
  <c r="BK52" i="25"/>
  <c r="BJ52" i="25"/>
  <c r="BI52" i="25"/>
  <c r="BH52" i="25"/>
  <c r="BG52" i="25"/>
  <c r="BF52" i="25"/>
  <c r="BE52" i="25"/>
  <c r="BD52" i="25"/>
  <c r="BC52" i="25"/>
  <c r="BB52" i="25"/>
  <c r="BA52" i="25"/>
  <c r="AZ52" i="25"/>
  <c r="AY52" i="25"/>
  <c r="AX52" i="25"/>
  <c r="AW52" i="25"/>
  <c r="AV52" i="25"/>
  <c r="AU52" i="25"/>
  <c r="AT52" i="25"/>
  <c r="AS52" i="25"/>
  <c r="AR52" i="25"/>
  <c r="AQ52" i="25"/>
  <c r="AP52" i="25"/>
  <c r="AO52" i="25"/>
  <c r="AN52" i="25"/>
  <c r="AM52" i="25"/>
  <c r="AL52" i="25"/>
  <c r="AK52" i="25"/>
  <c r="AJ52" i="25"/>
  <c r="AI52" i="25"/>
  <c r="AH52" i="25"/>
  <c r="AG52" i="25"/>
  <c r="AF52" i="25"/>
  <c r="AE52" i="25"/>
  <c r="AD52" i="25"/>
  <c r="AC52" i="25"/>
  <c r="AB52" i="25"/>
  <c r="AA52" i="25"/>
  <c r="Z52" i="25"/>
  <c r="Y52" i="25"/>
  <c r="X52" i="25"/>
  <c r="W52" i="25"/>
  <c r="V52" i="25"/>
  <c r="U52" i="25"/>
  <c r="T52" i="25"/>
  <c r="S52" i="25"/>
  <c r="R52" i="25"/>
  <c r="Q52" i="25"/>
  <c r="P52" i="25"/>
  <c r="O52" i="25"/>
  <c r="N52" i="25"/>
  <c r="M52" i="25"/>
  <c r="L52" i="25"/>
  <c r="K52" i="25"/>
  <c r="J52" i="25"/>
  <c r="I52" i="25"/>
  <c r="H52" i="25"/>
  <c r="G52" i="25"/>
  <c r="F52" i="25"/>
  <c r="E52" i="25"/>
  <c r="D52" i="25"/>
  <c r="C52" i="25"/>
  <c r="B52" i="25"/>
  <c r="A52" i="25"/>
  <c r="BQ51" i="25"/>
  <c r="BP51" i="25"/>
  <c r="BO51" i="25"/>
  <c r="BN51" i="25"/>
  <c r="BM51" i="25"/>
  <c r="BL51" i="25"/>
  <c r="BK51" i="25"/>
  <c r="BJ51" i="25"/>
  <c r="BI51" i="25"/>
  <c r="BH51" i="25"/>
  <c r="BG51" i="25"/>
  <c r="BF51" i="25"/>
  <c r="BE51" i="25"/>
  <c r="BD51" i="25"/>
  <c r="BC51" i="25"/>
  <c r="BB51" i="25"/>
  <c r="BA51" i="25"/>
  <c r="AZ51" i="25"/>
  <c r="AY51" i="25"/>
  <c r="AX51" i="25"/>
  <c r="AW51" i="25"/>
  <c r="AV51" i="25"/>
  <c r="AU51" i="25"/>
  <c r="AT51" i="25"/>
  <c r="AS51" i="25"/>
  <c r="AR51" i="25"/>
  <c r="AQ51" i="25"/>
  <c r="AP51" i="25"/>
  <c r="AO51" i="25"/>
  <c r="AN51" i="25"/>
  <c r="AM51" i="25"/>
  <c r="AL51" i="25"/>
  <c r="AK51" i="25"/>
  <c r="AJ51" i="25"/>
  <c r="AI51" i="25"/>
  <c r="AH51" i="25"/>
  <c r="AG51" i="25"/>
  <c r="AF51" i="25"/>
  <c r="AE51" i="25"/>
  <c r="AD51" i="25"/>
  <c r="AC51" i="25"/>
  <c r="AB51" i="25"/>
  <c r="AA51" i="25"/>
  <c r="Z51" i="25"/>
  <c r="Y51" i="25"/>
  <c r="X51" i="25"/>
  <c r="W51" i="25"/>
  <c r="V51" i="25"/>
  <c r="U51" i="25"/>
  <c r="T51" i="25"/>
  <c r="S51" i="25"/>
  <c r="R51" i="25"/>
  <c r="Q51" i="25"/>
  <c r="P51" i="25"/>
  <c r="O51" i="25"/>
  <c r="N51" i="25"/>
  <c r="M51" i="25"/>
  <c r="L51" i="25"/>
  <c r="K51" i="25"/>
  <c r="J51" i="25"/>
  <c r="I51" i="25"/>
  <c r="H51" i="25"/>
  <c r="G51" i="25"/>
  <c r="F51" i="25"/>
  <c r="E51" i="25"/>
  <c r="D51" i="25"/>
  <c r="C51" i="25"/>
  <c r="B51" i="25"/>
  <c r="A51" i="25"/>
  <c r="BQ50" i="25"/>
  <c r="BP50" i="25"/>
  <c r="BO50" i="25"/>
  <c r="BN50" i="25"/>
  <c r="BM50" i="25"/>
  <c r="BL50" i="25"/>
  <c r="BK50" i="25"/>
  <c r="BJ50" i="25"/>
  <c r="BI50" i="25"/>
  <c r="BH50" i="25"/>
  <c r="BG50" i="25"/>
  <c r="BF50" i="25"/>
  <c r="BE50" i="25"/>
  <c r="BD50" i="25"/>
  <c r="BC50" i="25"/>
  <c r="BB50" i="25"/>
  <c r="BA50" i="25"/>
  <c r="AZ50" i="25"/>
  <c r="AY50" i="25"/>
  <c r="AX50" i="25"/>
  <c r="AW50" i="25"/>
  <c r="AV50" i="25"/>
  <c r="AU50" i="25"/>
  <c r="AT50" i="25"/>
  <c r="AS50" i="25"/>
  <c r="AR50" i="25"/>
  <c r="AQ50" i="25"/>
  <c r="AP50" i="25"/>
  <c r="AO50" i="25"/>
  <c r="AN50" i="25"/>
  <c r="AM50" i="25"/>
  <c r="AL50" i="25"/>
  <c r="AK50" i="25"/>
  <c r="AJ50" i="25"/>
  <c r="AI50" i="25"/>
  <c r="AH50" i="25"/>
  <c r="AG50" i="25"/>
  <c r="AF50" i="25"/>
  <c r="AE50" i="25"/>
  <c r="AD50" i="25"/>
  <c r="AC50" i="25"/>
  <c r="AB50" i="25"/>
  <c r="AA50" i="25"/>
  <c r="Z50" i="25"/>
  <c r="Y50" i="25"/>
  <c r="X50" i="25"/>
  <c r="W50" i="25"/>
  <c r="V50" i="25"/>
  <c r="U50" i="25"/>
  <c r="T50" i="25"/>
  <c r="S50" i="25"/>
  <c r="R50" i="25"/>
  <c r="Q50" i="25"/>
  <c r="P50" i="25"/>
  <c r="O50" i="25"/>
  <c r="N50" i="25"/>
  <c r="M50" i="25"/>
  <c r="L50" i="25"/>
  <c r="K50" i="25"/>
  <c r="J50" i="25"/>
  <c r="I50" i="25"/>
  <c r="H50" i="25"/>
  <c r="G50" i="25"/>
  <c r="F50" i="25"/>
  <c r="E50" i="25"/>
  <c r="D50" i="25"/>
  <c r="C50" i="25"/>
  <c r="B50" i="25"/>
  <c r="A50" i="25"/>
  <c r="BQ49" i="25"/>
  <c r="BP49" i="25"/>
  <c r="BO49" i="25"/>
  <c r="BN49" i="25"/>
  <c r="BM49" i="25"/>
  <c r="BL49" i="25"/>
  <c r="BK49" i="25"/>
  <c r="BJ49" i="25"/>
  <c r="BI49" i="25"/>
  <c r="BH49" i="25"/>
  <c r="BG49" i="25"/>
  <c r="BF49" i="25"/>
  <c r="BE49" i="25"/>
  <c r="BD49" i="25"/>
  <c r="BC49" i="25"/>
  <c r="BB49" i="25"/>
  <c r="BA49" i="25"/>
  <c r="AZ49" i="25"/>
  <c r="AY49" i="25"/>
  <c r="AX49" i="25"/>
  <c r="AW49" i="25"/>
  <c r="AV49" i="25"/>
  <c r="AU49" i="25"/>
  <c r="AT49" i="25"/>
  <c r="AS49" i="25"/>
  <c r="AR49" i="25"/>
  <c r="AQ49" i="25"/>
  <c r="AP49" i="25"/>
  <c r="AO49" i="25"/>
  <c r="AN49" i="25"/>
  <c r="AM49" i="25"/>
  <c r="AL49" i="25"/>
  <c r="AK49" i="25"/>
  <c r="AJ49" i="25"/>
  <c r="AI49" i="25"/>
  <c r="AH49" i="25"/>
  <c r="AG49" i="25"/>
  <c r="AF49" i="25"/>
  <c r="AE49" i="25"/>
  <c r="AD49" i="25"/>
  <c r="AC49" i="25"/>
  <c r="AB49" i="25"/>
  <c r="AA49" i="25"/>
  <c r="Z49" i="25"/>
  <c r="Y49" i="25"/>
  <c r="X49" i="25"/>
  <c r="W49" i="25"/>
  <c r="V49" i="25"/>
  <c r="U49" i="25"/>
  <c r="T49" i="25"/>
  <c r="S49" i="25"/>
  <c r="R49" i="25"/>
  <c r="Q49" i="25"/>
  <c r="P49" i="25"/>
  <c r="O49" i="25"/>
  <c r="N49" i="25"/>
  <c r="M49" i="25"/>
  <c r="L49" i="25"/>
  <c r="K49" i="25"/>
  <c r="J49" i="25"/>
  <c r="I49" i="25"/>
  <c r="H49" i="25"/>
  <c r="G49" i="25"/>
  <c r="F49" i="25"/>
  <c r="E49" i="25"/>
  <c r="D49" i="25"/>
  <c r="C49" i="25"/>
  <c r="B49" i="25"/>
  <c r="A49" i="25"/>
  <c r="BQ48" i="25"/>
  <c r="BP48" i="25"/>
  <c r="BO48" i="25"/>
  <c r="BN48" i="25"/>
  <c r="BM48" i="25"/>
  <c r="BL48" i="25"/>
  <c r="BK48" i="25"/>
  <c r="BJ48" i="25"/>
  <c r="BI48" i="25"/>
  <c r="BH48" i="25"/>
  <c r="BG48" i="25"/>
  <c r="BF48" i="25"/>
  <c r="BE48" i="25"/>
  <c r="BD48" i="25"/>
  <c r="BC48" i="25"/>
  <c r="BB48" i="25"/>
  <c r="BA48" i="25"/>
  <c r="AZ48" i="25"/>
  <c r="AY48" i="25"/>
  <c r="AX48" i="25"/>
  <c r="AW48" i="25"/>
  <c r="AV48" i="25"/>
  <c r="AU48" i="25"/>
  <c r="AT48" i="25"/>
  <c r="AS48" i="25"/>
  <c r="AR48" i="25"/>
  <c r="AQ48" i="25"/>
  <c r="AP48" i="25"/>
  <c r="AO48" i="25"/>
  <c r="AN48" i="25"/>
  <c r="AM48" i="25"/>
  <c r="AL48" i="25"/>
  <c r="AK48" i="25"/>
  <c r="AJ48" i="25"/>
  <c r="AI48" i="25"/>
  <c r="AH48" i="25"/>
  <c r="AG48" i="25"/>
  <c r="AF48" i="25"/>
  <c r="AE48" i="25"/>
  <c r="AD48" i="25"/>
  <c r="AC48" i="25"/>
  <c r="AB48" i="25"/>
  <c r="AA48" i="25"/>
  <c r="Z48" i="25"/>
  <c r="Y48" i="25"/>
  <c r="X48" i="25"/>
  <c r="W48" i="25"/>
  <c r="V48" i="25"/>
  <c r="U48" i="25"/>
  <c r="T48" i="25"/>
  <c r="S48" i="25"/>
  <c r="R48" i="25"/>
  <c r="Q48" i="25"/>
  <c r="P48" i="25"/>
  <c r="O48" i="25"/>
  <c r="N48" i="25"/>
  <c r="M48" i="25"/>
  <c r="L48" i="25"/>
  <c r="K48" i="25"/>
  <c r="J48" i="25"/>
  <c r="I48" i="25"/>
  <c r="H48" i="25"/>
  <c r="G48" i="25"/>
  <c r="F48" i="25"/>
  <c r="E48" i="25"/>
  <c r="D48" i="25"/>
  <c r="C48" i="25"/>
  <c r="B48" i="25"/>
  <c r="A48" i="25"/>
  <c r="BQ47" i="25"/>
  <c r="BP47" i="25"/>
  <c r="BO47" i="25"/>
  <c r="BN47" i="25"/>
  <c r="BM47" i="25"/>
  <c r="BL47" i="25"/>
  <c r="BK47" i="25"/>
  <c r="BJ47" i="25"/>
  <c r="BI47" i="25"/>
  <c r="BH47" i="25"/>
  <c r="BG47" i="25"/>
  <c r="BF47" i="25"/>
  <c r="BE47" i="25"/>
  <c r="BD47" i="25"/>
  <c r="BC47" i="25"/>
  <c r="BB47" i="25"/>
  <c r="BA47" i="25"/>
  <c r="AZ47" i="25"/>
  <c r="AY47" i="25"/>
  <c r="AX47" i="25"/>
  <c r="AW47" i="25"/>
  <c r="AV47" i="25"/>
  <c r="AU47" i="25"/>
  <c r="AT47" i="25"/>
  <c r="AS47" i="25"/>
  <c r="AR47" i="25"/>
  <c r="AQ47" i="25"/>
  <c r="AP47" i="25"/>
  <c r="AO47" i="25"/>
  <c r="AN47" i="25"/>
  <c r="AM47" i="25"/>
  <c r="AL47" i="25"/>
  <c r="AK47" i="25"/>
  <c r="AJ47" i="25"/>
  <c r="AI47" i="25"/>
  <c r="AH47" i="25"/>
  <c r="AG47" i="25"/>
  <c r="AF47" i="25"/>
  <c r="AE47" i="25"/>
  <c r="AD47" i="25"/>
  <c r="AC47" i="25"/>
  <c r="AB47" i="25"/>
  <c r="AA47" i="25"/>
  <c r="Z47" i="25"/>
  <c r="Y47" i="25"/>
  <c r="X47" i="25"/>
  <c r="W47" i="25"/>
  <c r="V47" i="25"/>
  <c r="U47" i="25"/>
  <c r="T47" i="25"/>
  <c r="S47" i="25"/>
  <c r="R47" i="25"/>
  <c r="Q47" i="25"/>
  <c r="P47" i="25"/>
  <c r="O47" i="25"/>
  <c r="N47" i="25"/>
  <c r="M47" i="25"/>
  <c r="L47" i="25"/>
  <c r="K47" i="25"/>
  <c r="J47" i="25"/>
  <c r="I47" i="25"/>
  <c r="H47" i="25"/>
  <c r="G47" i="25"/>
  <c r="F47" i="25"/>
  <c r="E47" i="25"/>
  <c r="D47" i="25"/>
  <c r="C47" i="25"/>
  <c r="B47" i="25"/>
  <c r="A47" i="25"/>
  <c r="BQ46" i="25"/>
  <c r="BP46" i="25"/>
  <c r="BO46" i="25"/>
  <c r="BN46" i="25"/>
  <c r="BM46" i="25"/>
  <c r="BL46" i="25"/>
  <c r="BK46" i="25"/>
  <c r="BJ46" i="25"/>
  <c r="BI46" i="25"/>
  <c r="BH46" i="25"/>
  <c r="BG46" i="25"/>
  <c r="BF46" i="25"/>
  <c r="BE46" i="25"/>
  <c r="BD46" i="25"/>
  <c r="BC46" i="25"/>
  <c r="BB46" i="25"/>
  <c r="BA46" i="25"/>
  <c r="AZ46" i="25"/>
  <c r="AY46" i="25"/>
  <c r="AX46" i="25"/>
  <c r="AW46" i="25"/>
  <c r="AV46" i="25"/>
  <c r="AU46" i="25"/>
  <c r="AT46" i="25"/>
  <c r="AS46" i="25"/>
  <c r="AR46" i="25"/>
  <c r="AQ46" i="25"/>
  <c r="AP46" i="25"/>
  <c r="AO46" i="25"/>
  <c r="AN46" i="25"/>
  <c r="AM46" i="25"/>
  <c r="AL46" i="25"/>
  <c r="AK46" i="25"/>
  <c r="AJ46" i="25"/>
  <c r="AI46" i="25"/>
  <c r="AH46" i="25"/>
  <c r="AG46" i="25"/>
  <c r="AF46" i="25"/>
  <c r="AE46" i="25"/>
  <c r="AD46" i="25"/>
  <c r="AC46" i="25"/>
  <c r="AB46" i="25"/>
  <c r="AA46" i="25"/>
  <c r="Z46" i="25"/>
  <c r="Y46" i="25"/>
  <c r="X46" i="25"/>
  <c r="W46" i="25"/>
  <c r="V46" i="25"/>
  <c r="U46" i="25"/>
  <c r="T46" i="25"/>
  <c r="S46" i="25"/>
  <c r="R46" i="25"/>
  <c r="Q46" i="25"/>
  <c r="P46" i="25"/>
  <c r="O46" i="25"/>
  <c r="N46" i="25"/>
  <c r="M46" i="25"/>
  <c r="L46" i="25"/>
  <c r="K46" i="25"/>
  <c r="J46" i="25"/>
  <c r="I46" i="25"/>
  <c r="H46" i="25"/>
  <c r="G46" i="25"/>
  <c r="F46" i="25"/>
  <c r="E46" i="25"/>
  <c r="D46" i="25"/>
  <c r="C46" i="25"/>
  <c r="B46" i="25"/>
  <c r="A46" i="25"/>
  <c r="BQ45" i="25"/>
  <c r="BP45" i="25"/>
  <c r="BO45" i="25"/>
  <c r="BN45" i="25"/>
  <c r="BM45" i="25"/>
  <c r="BL45" i="25"/>
  <c r="BK45" i="25"/>
  <c r="BJ45" i="25"/>
  <c r="BI45" i="25"/>
  <c r="BH45" i="25"/>
  <c r="BG45" i="25"/>
  <c r="BF45" i="25"/>
  <c r="BE45" i="25"/>
  <c r="BD45" i="25"/>
  <c r="BC45" i="25"/>
  <c r="BB45" i="25"/>
  <c r="BA45" i="25"/>
  <c r="AZ45" i="25"/>
  <c r="AY45" i="25"/>
  <c r="AX45" i="25"/>
  <c r="AW45" i="25"/>
  <c r="AV45" i="25"/>
  <c r="AU45" i="25"/>
  <c r="AT45" i="25"/>
  <c r="AS45" i="25"/>
  <c r="AR45" i="25"/>
  <c r="AQ45" i="25"/>
  <c r="AP45" i="25"/>
  <c r="AO45" i="25"/>
  <c r="AN45" i="25"/>
  <c r="AM45" i="25"/>
  <c r="AL45" i="25"/>
  <c r="AK45" i="25"/>
  <c r="AJ45" i="25"/>
  <c r="AI45" i="25"/>
  <c r="AH45" i="25"/>
  <c r="AG45" i="25"/>
  <c r="AF45" i="25"/>
  <c r="AE45" i="25"/>
  <c r="AD45" i="25"/>
  <c r="AC45" i="25"/>
  <c r="AB45" i="25"/>
  <c r="AA45" i="25"/>
  <c r="Z45" i="25"/>
  <c r="Y45" i="25"/>
  <c r="X45" i="25"/>
  <c r="W45" i="25"/>
  <c r="V45" i="25"/>
  <c r="U45" i="25"/>
  <c r="T45" i="25"/>
  <c r="S45" i="25"/>
  <c r="R45" i="25"/>
  <c r="Q45" i="25"/>
  <c r="P45" i="25"/>
  <c r="O45" i="25"/>
  <c r="N45" i="25"/>
  <c r="M45" i="25"/>
  <c r="L45" i="25"/>
  <c r="K45" i="25"/>
  <c r="J45" i="25"/>
  <c r="I45" i="25"/>
  <c r="H45" i="25"/>
  <c r="G45" i="25"/>
  <c r="F45" i="25"/>
  <c r="E45" i="25"/>
  <c r="D45" i="25"/>
  <c r="C45" i="25"/>
  <c r="B45" i="25"/>
  <c r="A45" i="25"/>
  <c r="BQ44" i="25"/>
  <c r="BP44" i="25"/>
  <c r="BO44" i="25"/>
  <c r="BN44" i="25"/>
  <c r="BM44" i="25"/>
  <c r="BL44" i="25"/>
  <c r="BK44" i="25"/>
  <c r="BJ44" i="25"/>
  <c r="BI44" i="25"/>
  <c r="BH44" i="25"/>
  <c r="BG44" i="25"/>
  <c r="BF44" i="25"/>
  <c r="BE44" i="25"/>
  <c r="BD44" i="25"/>
  <c r="BC44" i="25"/>
  <c r="BB44" i="25"/>
  <c r="BA44" i="25"/>
  <c r="AZ44" i="25"/>
  <c r="AY44" i="25"/>
  <c r="AX44" i="25"/>
  <c r="AW44" i="25"/>
  <c r="AV44" i="25"/>
  <c r="AU44" i="25"/>
  <c r="AT44" i="25"/>
  <c r="AS44" i="25"/>
  <c r="AR44" i="25"/>
  <c r="AQ44" i="25"/>
  <c r="AP44" i="25"/>
  <c r="AO44" i="25"/>
  <c r="AN44" i="25"/>
  <c r="AM44" i="25"/>
  <c r="AL44" i="25"/>
  <c r="AK44" i="25"/>
  <c r="AJ44" i="25"/>
  <c r="AI44" i="25"/>
  <c r="AH44" i="25"/>
  <c r="AG44" i="25"/>
  <c r="AF44" i="25"/>
  <c r="AE44" i="25"/>
  <c r="AD44" i="25"/>
  <c r="AC44" i="25"/>
  <c r="AB44" i="25"/>
  <c r="AA44" i="25"/>
  <c r="Z44" i="25"/>
  <c r="Y44" i="25"/>
  <c r="X44" i="25"/>
  <c r="W44" i="25"/>
  <c r="V44" i="25"/>
  <c r="U44" i="25"/>
  <c r="T44" i="25"/>
  <c r="S44" i="25"/>
  <c r="R44" i="25"/>
  <c r="Q44" i="25"/>
  <c r="P44" i="25"/>
  <c r="O44" i="25"/>
  <c r="N44" i="25"/>
  <c r="M44" i="25"/>
  <c r="L44" i="25"/>
  <c r="K44" i="25"/>
  <c r="J44" i="25"/>
  <c r="I44" i="25"/>
  <c r="H44" i="25"/>
  <c r="G44" i="25"/>
  <c r="F44" i="25"/>
  <c r="E44" i="25"/>
  <c r="D44" i="25"/>
  <c r="C44" i="25"/>
  <c r="B44" i="25"/>
  <c r="A44" i="25"/>
  <c r="BQ43" i="25"/>
  <c r="BP43" i="25"/>
  <c r="BO43" i="25"/>
  <c r="BN43" i="25"/>
  <c r="BM43" i="25"/>
  <c r="BL43" i="25"/>
  <c r="BK43" i="25"/>
  <c r="BJ43" i="25"/>
  <c r="BI43" i="25"/>
  <c r="BH43" i="25"/>
  <c r="BG43" i="25"/>
  <c r="BF43" i="25"/>
  <c r="BE43" i="25"/>
  <c r="BD43" i="25"/>
  <c r="BC43" i="25"/>
  <c r="BB43" i="25"/>
  <c r="BA43" i="25"/>
  <c r="AZ43" i="25"/>
  <c r="AY43" i="25"/>
  <c r="AX43" i="25"/>
  <c r="AW43" i="25"/>
  <c r="AV43" i="25"/>
  <c r="AU43" i="25"/>
  <c r="AT43" i="25"/>
  <c r="AS43" i="25"/>
  <c r="AR43" i="25"/>
  <c r="AQ43" i="25"/>
  <c r="AP43" i="25"/>
  <c r="AO43" i="25"/>
  <c r="AN43" i="25"/>
  <c r="AM43" i="25"/>
  <c r="AL43" i="25"/>
  <c r="AK43" i="25"/>
  <c r="AJ43" i="25"/>
  <c r="AI43" i="25"/>
  <c r="AH43" i="25"/>
  <c r="AG43" i="25"/>
  <c r="AF43" i="25"/>
  <c r="AE43" i="25"/>
  <c r="AD43" i="25"/>
  <c r="AC43" i="25"/>
  <c r="AB43" i="25"/>
  <c r="AA43" i="25"/>
  <c r="Z43" i="25"/>
  <c r="Y43" i="25"/>
  <c r="X43" i="25"/>
  <c r="W43" i="25"/>
  <c r="V43" i="25"/>
  <c r="U43" i="25"/>
  <c r="T43" i="25"/>
  <c r="S43" i="25"/>
  <c r="R43" i="25"/>
  <c r="Q43" i="25"/>
  <c r="P43" i="25"/>
  <c r="O43" i="25"/>
  <c r="N43" i="25"/>
  <c r="M43" i="25"/>
  <c r="L43" i="25"/>
  <c r="K43" i="25"/>
  <c r="J43" i="25"/>
  <c r="I43" i="25"/>
  <c r="H43" i="25"/>
  <c r="G43" i="25"/>
  <c r="F43" i="25"/>
  <c r="E43" i="25"/>
  <c r="D43" i="25"/>
  <c r="C43" i="25"/>
  <c r="B43" i="25"/>
  <c r="A43" i="25"/>
  <c r="BQ42" i="25"/>
  <c r="BP42" i="25"/>
  <c r="BO42" i="25"/>
  <c r="BN42" i="25"/>
  <c r="BM42" i="25"/>
  <c r="BL42" i="25"/>
  <c r="BK42" i="25"/>
  <c r="BJ42" i="25"/>
  <c r="BI42" i="25"/>
  <c r="BH42" i="25"/>
  <c r="BG42" i="25"/>
  <c r="BF42" i="25"/>
  <c r="BE42" i="25"/>
  <c r="BD42" i="25"/>
  <c r="BC42" i="25"/>
  <c r="BB42" i="25"/>
  <c r="BA42" i="25"/>
  <c r="AZ42" i="25"/>
  <c r="AY42" i="25"/>
  <c r="AX42" i="25"/>
  <c r="AW42" i="25"/>
  <c r="AV42" i="25"/>
  <c r="AU42" i="25"/>
  <c r="AT42" i="25"/>
  <c r="AS42" i="25"/>
  <c r="AR42" i="25"/>
  <c r="AQ42" i="25"/>
  <c r="AP42" i="25"/>
  <c r="AO42" i="25"/>
  <c r="AN42" i="25"/>
  <c r="AM42" i="25"/>
  <c r="AL42" i="25"/>
  <c r="AK42" i="25"/>
  <c r="AJ42" i="25"/>
  <c r="AI42" i="25"/>
  <c r="AH42" i="25"/>
  <c r="AG42" i="25"/>
  <c r="AF42" i="25"/>
  <c r="AE42" i="25"/>
  <c r="AD42" i="25"/>
  <c r="AC42" i="25"/>
  <c r="AB42" i="25"/>
  <c r="AA42" i="25"/>
  <c r="Z42" i="25"/>
  <c r="Y42" i="25"/>
  <c r="X42" i="25"/>
  <c r="W42" i="25"/>
  <c r="V42" i="25"/>
  <c r="U42" i="25"/>
  <c r="T42" i="25"/>
  <c r="S42" i="25"/>
  <c r="R42" i="25"/>
  <c r="Q42" i="25"/>
  <c r="P42" i="25"/>
  <c r="O42" i="25"/>
  <c r="N42" i="25"/>
  <c r="M42" i="25"/>
  <c r="L42" i="25"/>
  <c r="K42" i="25"/>
  <c r="J42" i="25"/>
  <c r="I42" i="25"/>
  <c r="H42" i="25"/>
  <c r="G42" i="25"/>
  <c r="F42" i="25"/>
  <c r="E42" i="25"/>
  <c r="D42" i="25"/>
  <c r="C42" i="25"/>
  <c r="B42" i="25"/>
  <c r="A42" i="25"/>
  <c r="BQ41" i="25"/>
  <c r="BP41" i="25"/>
  <c r="BO41" i="25"/>
  <c r="BN41" i="25"/>
  <c r="BM41" i="25"/>
  <c r="BL41" i="25"/>
  <c r="BK41" i="25"/>
  <c r="BJ41" i="25"/>
  <c r="BI41" i="25"/>
  <c r="BH41" i="25"/>
  <c r="BG41" i="25"/>
  <c r="BF41" i="25"/>
  <c r="BE41" i="25"/>
  <c r="BD41" i="25"/>
  <c r="BC41" i="25"/>
  <c r="BB41" i="25"/>
  <c r="BA41" i="25"/>
  <c r="AZ41" i="25"/>
  <c r="AY41" i="25"/>
  <c r="AX41" i="25"/>
  <c r="AW41" i="25"/>
  <c r="AV41" i="25"/>
  <c r="AU41" i="25"/>
  <c r="AT41" i="25"/>
  <c r="AS41" i="25"/>
  <c r="AR41" i="25"/>
  <c r="AQ41" i="25"/>
  <c r="AP41" i="25"/>
  <c r="AO41" i="25"/>
  <c r="AN41" i="25"/>
  <c r="AM41" i="25"/>
  <c r="AL41" i="25"/>
  <c r="AK41" i="25"/>
  <c r="AJ41" i="25"/>
  <c r="AI41" i="25"/>
  <c r="AH41" i="25"/>
  <c r="AG41" i="25"/>
  <c r="AF41" i="25"/>
  <c r="AE41" i="25"/>
  <c r="AD41" i="25"/>
  <c r="AC41" i="25"/>
  <c r="AB41" i="25"/>
  <c r="AA41" i="25"/>
  <c r="Z41" i="25"/>
  <c r="Y41" i="25"/>
  <c r="X41" i="25"/>
  <c r="W41" i="25"/>
  <c r="V41" i="25"/>
  <c r="U41" i="25"/>
  <c r="T41" i="25"/>
  <c r="S41" i="25"/>
  <c r="R41" i="25"/>
  <c r="Q41" i="25"/>
  <c r="P41" i="25"/>
  <c r="O41" i="25"/>
  <c r="N41" i="25"/>
  <c r="M41" i="25"/>
  <c r="L41" i="25"/>
  <c r="K41" i="25"/>
  <c r="J41" i="25"/>
  <c r="I41" i="25"/>
  <c r="H41" i="25"/>
  <c r="G41" i="25"/>
  <c r="F41" i="25"/>
  <c r="E41" i="25"/>
  <c r="D41" i="25"/>
  <c r="C41" i="25"/>
  <c r="B41" i="25"/>
  <c r="A41" i="25"/>
  <c r="BQ40" i="25"/>
  <c r="BP40" i="25"/>
  <c r="BO40" i="25"/>
  <c r="BN40" i="25"/>
  <c r="BM40" i="25"/>
  <c r="BL40" i="25"/>
  <c r="BK40" i="25"/>
  <c r="BJ40" i="25"/>
  <c r="BI40" i="25"/>
  <c r="BH40" i="25"/>
  <c r="BG40" i="25"/>
  <c r="BF40" i="25"/>
  <c r="BE40" i="25"/>
  <c r="BD40" i="25"/>
  <c r="BC40" i="25"/>
  <c r="BB40" i="25"/>
  <c r="BA40" i="25"/>
  <c r="AZ40" i="25"/>
  <c r="AY40" i="25"/>
  <c r="AX40" i="25"/>
  <c r="AW40" i="25"/>
  <c r="AV40" i="25"/>
  <c r="AU40" i="25"/>
  <c r="AT40" i="25"/>
  <c r="AS40" i="25"/>
  <c r="AR40" i="25"/>
  <c r="AQ40" i="25"/>
  <c r="AP40" i="25"/>
  <c r="AO40" i="25"/>
  <c r="AN40" i="25"/>
  <c r="AM40" i="25"/>
  <c r="AL40" i="25"/>
  <c r="AK40" i="25"/>
  <c r="AJ40" i="25"/>
  <c r="AI40" i="25"/>
  <c r="AH40" i="25"/>
  <c r="AG40" i="25"/>
  <c r="AF40" i="25"/>
  <c r="AE40" i="25"/>
  <c r="AD40" i="25"/>
  <c r="AC40" i="25"/>
  <c r="AB40" i="25"/>
  <c r="AA40" i="25"/>
  <c r="Z40" i="25"/>
  <c r="Y40" i="25"/>
  <c r="X40" i="25"/>
  <c r="W40" i="25"/>
  <c r="V40" i="25"/>
  <c r="U40" i="25"/>
  <c r="T40" i="25"/>
  <c r="S40" i="25"/>
  <c r="R40" i="25"/>
  <c r="Q40" i="25"/>
  <c r="P40" i="25"/>
  <c r="O40" i="25"/>
  <c r="N40" i="25"/>
  <c r="M40" i="25"/>
  <c r="L40" i="25"/>
  <c r="K40" i="25"/>
  <c r="J40" i="25"/>
  <c r="I40" i="25"/>
  <c r="H40" i="25"/>
  <c r="G40" i="25"/>
  <c r="F40" i="25"/>
  <c r="E40" i="25"/>
  <c r="D40" i="25"/>
  <c r="C40" i="25"/>
  <c r="B40" i="25"/>
  <c r="A40" i="25"/>
  <c r="BQ39" i="25"/>
  <c r="BP39" i="25"/>
  <c r="BO39" i="25"/>
  <c r="BN39" i="25"/>
  <c r="BM39" i="25"/>
  <c r="BL39" i="25"/>
  <c r="BK39" i="25"/>
  <c r="BJ39" i="25"/>
  <c r="BI39" i="25"/>
  <c r="BH39" i="25"/>
  <c r="BG39" i="25"/>
  <c r="BF39" i="25"/>
  <c r="BE39" i="25"/>
  <c r="BD39" i="25"/>
  <c r="BC39" i="25"/>
  <c r="BB39" i="25"/>
  <c r="BA39" i="25"/>
  <c r="AZ39" i="25"/>
  <c r="AY39" i="25"/>
  <c r="AX39" i="25"/>
  <c r="AW39" i="25"/>
  <c r="AV39" i="25"/>
  <c r="AU39" i="25"/>
  <c r="AT39" i="25"/>
  <c r="AS39" i="25"/>
  <c r="AR39" i="25"/>
  <c r="AQ39" i="25"/>
  <c r="AP39" i="25"/>
  <c r="AO39" i="25"/>
  <c r="AN39" i="25"/>
  <c r="AM39" i="25"/>
  <c r="AL39" i="25"/>
  <c r="AK39" i="25"/>
  <c r="AJ39" i="25"/>
  <c r="AI39" i="25"/>
  <c r="AH39" i="25"/>
  <c r="AG39" i="25"/>
  <c r="AF39" i="25"/>
  <c r="AE39" i="25"/>
  <c r="AD39" i="25"/>
  <c r="AC39" i="25"/>
  <c r="AB39" i="25"/>
  <c r="AA39" i="25"/>
  <c r="Z39" i="25"/>
  <c r="Y39" i="25"/>
  <c r="X39" i="25"/>
  <c r="W39" i="25"/>
  <c r="V39" i="25"/>
  <c r="U39" i="25"/>
  <c r="T39" i="25"/>
  <c r="S39" i="25"/>
  <c r="R39" i="25"/>
  <c r="Q39" i="25"/>
  <c r="P39" i="25"/>
  <c r="O39" i="25"/>
  <c r="N39" i="25"/>
  <c r="M39" i="25"/>
  <c r="L39" i="25"/>
  <c r="K39" i="25"/>
  <c r="J39" i="25"/>
  <c r="I39" i="25"/>
  <c r="H39" i="25"/>
  <c r="G39" i="25"/>
  <c r="F39" i="25"/>
  <c r="E39" i="25"/>
  <c r="D39" i="25"/>
  <c r="C39" i="25"/>
  <c r="B39" i="25"/>
  <c r="A39" i="25"/>
  <c r="BQ38" i="25"/>
  <c r="BP38" i="25"/>
  <c r="BO38" i="25"/>
  <c r="BN38" i="25"/>
  <c r="BM38" i="25"/>
  <c r="BL38" i="25"/>
  <c r="BK38" i="25"/>
  <c r="BJ38" i="25"/>
  <c r="BI38" i="25"/>
  <c r="BH38" i="25"/>
  <c r="BG38" i="25"/>
  <c r="BF38" i="25"/>
  <c r="BE38" i="25"/>
  <c r="BD38" i="25"/>
  <c r="BC38" i="25"/>
  <c r="BB38" i="25"/>
  <c r="BA38" i="25"/>
  <c r="AZ38" i="25"/>
  <c r="AY38" i="25"/>
  <c r="AX38" i="25"/>
  <c r="AW38" i="25"/>
  <c r="AV38" i="25"/>
  <c r="AU38" i="25"/>
  <c r="AT38" i="25"/>
  <c r="AS38" i="25"/>
  <c r="AR38" i="25"/>
  <c r="AQ38" i="25"/>
  <c r="AP38" i="25"/>
  <c r="AO38" i="25"/>
  <c r="AN38" i="25"/>
  <c r="AM38" i="25"/>
  <c r="AL38" i="25"/>
  <c r="AK38" i="25"/>
  <c r="AJ38" i="25"/>
  <c r="AI38" i="25"/>
  <c r="AH38" i="25"/>
  <c r="AG38" i="25"/>
  <c r="AF38" i="25"/>
  <c r="AE38" i="25"/>
  <c r="AD38" i="25"/>
  <c r="AC38" i="25"/>
  <c r="AB38" i="25"/>
  <c r="AA38" i="25"/>
  <c r="Z38" i="25"/>
  <c r="Y38" i="25"/>
  <c r="X38" i="25"/>
  <c r="W38" i="25"/>
  <c r="V38" i="25"/>
  <c r="U38" i="25"/>
  <c r="T38" i="25"/>
  <c r="S38" i="25"/>
  <c r="R38" i="25"/>
  <c r="Q38" i="25"/>
  <c r="P38" i="25"/>
  <c r="O38" i="25"/>
  <c r="N38" i="25"/>
  <c r="M38" i="25"/>
  <c r="L38" i="25"/>
  <c r="K38" i="25"/>
  <c r="J38" i="25"/>
  <c r="I38" i="25"/>
  <c r="H38" i="25"/>
  <c r="G38" i="25"/>
  <c r="F38" i="25"/>
  <c r="E38" i="25"/>
  <c r="D38" i="25"/>
  <c r="C38" i="25"/>
  <c r="B38" i="25"/>
  <c r="A38" i="25"/>
  <c r="BQ37" i="25"/>
  <c r="BP37" i="25"/>
  <c r="BO37" i="25"/>
  <c r="BN37" i="25"/>
  <c r="BM37" i="25"/>
  <c r="BL37" i="25"/>
  <c r="BK37" i="25"/>
  <c r="BJ37" i="25"/>
  <c r="BI37" i="25"/>
  <c r="BH37" i="25"/>
  <c r="BG37" i="25"/>
  <c r="BF37" i="25"/>
  <c r="BE37" i="25"/>
  <c r="BD37" i="25"/>
  <c r="BC37" i="25"/>
  <c r="BB37" i="25"/>
  <c r="BA37" i="25"/>
  <c r="AZ37" i="25"/>
  <c r="AY37" i="25"/>
  <c r="AX37" i="25"/>
  <c r="AW37" i="25"/>
  <c r="AV37" i="25"/>
  <c r="AU37" i="25"/>
  <c r="AT37" i="25"/>
  <c r="AS37" i="25"/>
  <c r="AR37" i="25"/>
  <c r="AQ37" i="25"/>
  <c r="AP37" i="25"/>
  <c r="AO37" i="25"/>
  <c r="AN37" i="25"/>
  <c r="AM37" i="25"/>
  <c r="AL37" i="25"/>
  <c r="AK37" i="25"/>
  <c r="AJ37" i="25"/>
  <c r="AI37" i="25"/>
  <c r="AH37" i="25"/>
  <c r="AG37" i="25"/>
  <c r="AF37" i="25"/>
  <c r="AE37" i="25"/>
  <c r="AD37" i="25"/>
  <c r="AC37" i="25"/>
  <c r="AB37" i="25"/>
  <c r="AA37" i="25"/>
  <c r="Z37" i="25"/>
  <c r="Y37" i="25"/>
  <c r="X37" i="25"/>
  <c r="W37" i="25"/>
  <c r="V37" i="25"/>
  <c r="U37" i="25"/>
  <c r="T37" i="25"/>
  <c r="S37" i="25"/>
  <c r="R37" i="25"/>
  <c r="Q37" i="25"/>
  <c r="P37" i="25"/>
  <c r="O37" i="25"/>
  <c r="N37" i="25"/>
  <c r="M37" i="25"/>
  <c r="L37" i="25"/>
  <c r="K37" i="25"/>
  <c r="J37" i="25"/>
  <c r="I37" i="25"/>
  <c r="H37" i="25"/>
  <c r="G37" i="25"/>
  <c r="F37" i="25"/>
  <c r="E37" i="25"/>
  <c r="D37" i="25"/>
  <c r="C37" i="25"/>
  <c r="B37" i="25"/>
  <c r="A37" i="25"/>
  <c r="BQ36" i="25"/>
  <c r="BP36" i="25"/>
  <c r="BO36" i="25"/>
  <c r="BN36" i="25"/>
  <c r="BM36" i="25"/>
  <c r="BL36" i="25"/>
  <c r="BK36" i="25"/>
  <c r="BJ36" i="25"/>
  <c r="BI36" i="25"/>
  <c r="BH36" i="25"/>
  <c r="BG36" i="25"/>
  <c r="BF36" i="25"/>
  <c r="BE36" i="25"/>
  <c r="BD36" i="25"/>
  <c r="BC36" i="25"/>
  <c r="BB36" i="25"/>
  <c r="BA36" i="25"/>
  <c r="AZ36" i="25"/>
  <c r="AY36" i="25"/>
  <c r="AX36" i="25"/>
  <c r="AW36" i="25"/>
  <c r="AV36" i="25"/>
  <c r="AU36" i="25"/>
  <c r="AT36" i="25"/>
  <c r="AS36" i="25"/>
  <c r="AR36" i="25"/>
  <c r="AQ36" i="25"/>
  <c r="AP36" i="25"/>
  <c r="AO36" i="25"/>
  <c r="AN36" i="25"/>
  <c r="AM36" i="25"/>
  <c r="AL36" i="25"/>
  <c r="AK36" i="25"/>
  <c r="AJ36" i="25"/>
  <c r="AI36" i="25"/>
  <c r="AH36" i="25"/>
  <c r="AG36" i="25"/>
  <c r="AF36" i="25"/>
  <c r="AE36" i="25"/>
  <c r="AD36" i="25"/>
  <c r="AC36" i="25"/>
  <c r="AB36" i="25"/>
  <c r="AA36" i="25"/>
  <c r="Z36" i="25"/>
  <c r="Y36" i="25"/>
  <c r="X36" i="25"/>
  <c r="W36" i="25"/>
  <c r="V36" i="25"/>
  <c r="U36" i="25"/>
  <c r="T36" i="25"/>
  <c r="S36" i="25"/>
  <c r="R36" i="25"/>
  <c r="Q36" i="25"/>
  <c r="P36" i="25"/>
  <c r="O36" i="25"/>
  <c r="N36" i="25"/>
  <c r="M36" i="25"/>
  <c r="L36" i="25"/>
  <c r="K36" i="25"/>
  <c r="J36" i="25"/>
  <c r="I36" i="25"/>
  <c r="H36" i="25"/>
  <c r="G36" i="25"/>
  <c r="F36" i="25"/>
  <c r="E36" i="25"/>
  <c r="D36" i="25"/>
  <c r="C36" i="25"/>
  <c r="B36" i="25"/>
  <c r="A36" i="25"/>
  <c r="BQ35" i="25"/>
  <c r="BP35" i="25"/>
  <c r="BO35" i="25"/>
  <c r="BN35" i="25"/>
  <c r="BM35" i="25"/>
  <c r="BL35" i="25"/>
  <c r="BK35" i="25"/>
  <c r="BJ35" i="25"/>
  <c r="BI35" i="25"/>
  <c r="BH35" i="25"/>
  <c r="BG35" i="25"/>
  <c r="BF35" i="25"/>
  <c r="BE35" i="25"/>
  <c r="BD35" i="25"/>
  <c r="BC35" i="25"/>
  <c r="BB35" i="25"/>
  <c r="BA35" i="25"/>
  <c r="AZ35" i="25"/>
  <c r="AY35" i="25"/>
  <c r="AX35" i="25"/>
  <c r="AW35" i="25"/>
  <c r="AV35" i="25"/>
  <c r="AU35" i="25"/>
  <c r="AT35" i="25"/>
  <c r="AS35" i="25"/>
  <c r="AR35" i="25"/>
  <c r="AQ35" i="25"/>
  <c r="AP35" i="25"/>
  <c r="AO35" i="25"/>
  <c r="AN35" i="25"/>
  <c r="AM35" i="25"/>
  <c r="AL35" i="25"/>
  <c r="AK35" i="25"/>
  <c r="AJ35" i="25"/>
  <c r="AI35" i="25"/>
  <c r="AH35" i="25"/>
  <c r="AG35" i="25"/>
  <c r="AF35" i="25"/>
  <c r="AE35" i="25"/>
  <c r="AD35" i="25"/>
  <c r="AC35" i="25"/>
  <c r="AB35" i="25"/>
  <c r="AA35" i="25"/>
  <c r="Z35" i="25"/>
  <c r="Y35" i="25"/>
  <c r="X35" i="25"/>
  <c r="W35" i="25"/>
  <c r="V35" i="25"/>
  <c r="U35" i="25"/>
  <c r="T35" i="25"/>
  <c r="S35" i="25"/>
  <c r="R35" i="25"/>
  <c r="Q35" i="25"/>
  <c r="P35" i="25"/>
  <c r="O35" i="25"/>
  <c r="N35" i="25"/>
  <c r="M35" i="25"/>
  <c r="L35" i="25"/>
  <c r="K35" i="25"/>
  <c r="J35" i="25"/>
  <c r="I35" i="25"/>
  <c r="H35" i="25"/>
  <c r="G35" i="25"/>
  <c r="F35" i="25"/>
  <c r="E35" i="25"/>
  <c r="D35" i="25"/>
  <c r="C35" i="25"/>
  <c r="B35" i="25"/>
  <c r="A35" i="25"/>
  <c r="BQ34" i="25"/>
  <c r="BP34" i="25"/>
  <c r="BO34" i="25"/>
  <c r="BN34" i="25"/>
  <c r="BM34" i="25"/>
  <c r="BL34" i="25"/>
  <c r="BK34" i="25"/>
  <c r="BJ34" i="25"/>
  <c r="BI34" i="25"/>
  <c r="BH34" i="25"/>
  <c r="BG34" i="25"/>
  <c r="BF34" i="25"/>
  <c r="BE34" i="25"/>
  <c r="BD34" i="25"/>
  <c r="BC34" i="25"/>
  <c r="BB34" i="25"/>
  <c r="BA34" i="25"/>
  <c r="AZ34" i="25"/>
  <c r="AY34" i="25"/>
  <c r="AX34" i="25"/>
  <c r="AW34" i="25"/>
  <c r="AV34" i="25"/>
  <c r="AU34" i="25"/>
  <c r="AT34" i="25"/>
  <c r="AS34" i="25"/>
  <c r="AR34" i="25"/>
  <c r="AQ34" i="25"/>
  <c r="AP34" i="25"/>
  <c r="AO34" i="25"/>
  <c r="AN34" i="25"/>
  <c r="AM34" i="25"/>
  <c r="AL34" i="25"/>
  <c r="AK34" i="25"/>
  <c r="AJ34" i="25"/>
  <c r="AI34" i="25"/>
  <c r="AH34" i="25"/>
  <c r="AG34" i="25"/>
  <c r="AF34" i="25"/>
  <c r="AE34" i="25"/>
  <c r="AD34" i="25"/>
  <c r="AC34" i="25"/>
  <c r="AB34" i="25"/>
  <c r="AA34" i="25"/>
  <c r="Z34" i="25"/>
  <c r="Y34" i="25"/>
  <c r="X34" i="25"/>
  <c r="W34" i="25"/>
  <c r="V34" i="25"/>
  <c r="U34" i="25"/>
  <c r="T34" i="25"/>
  <c r="S34" i="25"/>
  <c r="R34" i="25"/>
  <c r="Q34" i="25"/>
  <c r="P34" i="25"/>
  <c r="O34" i="25"/>
  <c r="N34" i="25"/>
  <c r="M34" i="25"/>
  <c r="L34" i="25"/>
  <c r="K34" i="25"/>
  <c r="J34" i="25"/>
  <c r="I34" i="25"/>
  <c r="H34" i="25"/>
  <c r="G34" i="25"/>
  <c r="F34" i="25"/>
  <c r="E34" i="25"/>
  <c r="D34" i="25"/>
  <c r="C34" i="25"/>
  <c r="B34" i="25"/>
  <c r="A34" i="25"/>
  <c r="BQ33" i="25"/>
  <c r="BP33" i="25"/>
  <c r="BO33" i="25"/>
  <c r="BN33" i="25"/>
  <c r="BM33" i="25"/>
  <c r="BL33" i="25"/>
  <c r="BK33" i="25"/>
  <c r="BJ33" i="25"/>
  <c r="BI33" i="25"/>
  <c r="BH33" i="25"/>
  <c r="BG33" i="25"/>
  <c r="BF33" i="25"/>
  <c r="BE33" i="25"/>
  <c r="BD33" i="25"/>
  <c r="BC33" i="25"/>
  <c r="BB33" i="25"/>
  <c r="BA33" i="25"/>
  <c r="AZ33" i="25"/>
  <c r="AY33" i="25"/>
  <c r="AX33" i="25"/>
  <c r="AW33" i="25"/>
  <c r="AV33" i="25"/>
  <c r="AU33" i="25"/>
  <c r="AT33" i="25"/>
  <c r="AS33" i="25"/>
  <c r="AR33" i="25"/>
  <c r="AQ33" i="25"/>
  <c r="AP33" i="25"/>
  <c r="AO33" i="25"/>
  <c r="AN33" i="25"/>
  <c r="AM33" i="25"/>
  <c r="AL33" i="25"/>
  <c r="AK33" i="25"/>
  <c r="AJ33" i="25"/>
  <c r="AI33" i="25"/>
  <c r="AH33" i="25"/>
  <c r="AG33" i="25"/>
  <c r="AF33" i="25"/>
  <c r="AE33" i="25"/>
  <c r="AD33" i="25"/>
  <c r="AC33" i="25"/>
  <c r="AB33" i="25"/>
  <c r="AA33" i="25"/>
  <c r="Z33" i="25"/>
  <c r="Y33" i="25"/>
  <c r="X33" i="25"/>
  <c r="W33" i="25"/>
  <c r="V33" i="25"/>
  <c r="U33" i="25"/>
  <c r="T33" i="25"/>
  <c r="S33" i="25"/>
  <c r="R33" i="25"/>
  <c r="Q33" i="25"/>
  <c r="P33" i="25"/>
  <c r="O33" i="25"/>
  <c r="N33" i="25"/>
  <c r="M33" i="25"/>
  <c r="L33" i="25"/>
  <c r="K33" i="25"/>
  <c r="J33" i="25"/>
  <c r="I33" i="25"/>
  <c r="H33" i="25"/>
  <c r="G33" i="25"/>
  <c r="F33" i="25"/>
  <c r="E33" i="25"/>
  <c r="D33" i="25"/>
  <c r="C33" i="25"/>
  <c r="B33" i="25"/>
  <c r="A33" i="25"/>
  <c r="BQ32" i="25"/>
  <c r="BP32" i="25"/>
  <c r="BO32" i="25"/>
  <c r="BN32" i="25"/>
  <c r="BM32" i="25"/>
  <c r="BL32" i="25"/>
  <c r="BK32" i="25"/>
  <c r="BJ32" i="25"/>
  <c r="BI32" i="25"/>
  <c r="BH32" i="25"/>
  <c r="BG32" i="25"/>
  <c r="BF32" i="25"/>
  <c r="BE32" i="25"/>
  <c r="BD32" i="25"/>
  <c r="BC32" i="25"/>
  <c r="BB32" i="25"/>
  <c r="BA32" i="25"/>
  <c r="AZ32" i="25"/>
  <c r="AY32" i="25"/>
  <c r="AX32" i="25"/>
  <c r="AW32" i="25"/>
  <c r="AV32" i="25"/>
  <c r="AU32" i="25"/>
  <c r="AT32" i="25"/>
  <c r="AS32" i="25"/>
  <c r="AR32" i="25"/>
  <c r="AQ32" i="25"/>
  <c r="AP32" i="25"/>
  <c r="AO32" i="25"/>
  <c r="AN32" i="25"/>
  <c r="AM32" i="25"/>
  <c r="AL32" i="25"/>
  <c r="AK32" i="25"/>
  <c r="AJ32" i="25"/>
  <c r="AI32" i="25"/>
  <c r="AH32" i="25"/>
  <c r="AG32" i="25"/>
  <c r="AF32" i="25"/>
  <c r="AE32" i="25"/>
  <c r="AD32" i="25"/>
  <c r="AC32" i="25"/>
  <c r="AB32" i="25"/>
  <c r="AA32" i="25"/>
  <c r="Z32" i="25"/>
  <c r="Y32" i="25"/>
  <c r="X32" i="25"/>
  <c r="W32" i="25"/>
  <c r="V32" i="25"/>
  <c r="U32" i="25"/>
  <c r="T32" i="25"/>
  <c r="S32" i="25"/>
  <c r="R32" i="25"/>
  <c r="Q32" i="25"/>
  <c r="P32" i="25"/>
  <c r="O32" i="25"/>
  <c r="N32" i="25"/>
  <c r="M32" i="25"/>
  <c r="L32" i="25"/>
  <c r="K32" i="25"/>
  <c r="J32" i="25"/>
  <c r="I32" i="25"/>
  <c r="H32" i="25"/>
  <c r="G32" i="25"/>
  <c r="F32" i="25"/>
  <c r="E32" i="25"/>
  <c r="D32" i="25"/>
  <c r="C32" i="25"/>
  <c r="B32" i="25"/>
  <c r="A32" i="25"/>
  <c r="BQ31" i="25"/>
  <c r="BP31" i="25"/>
  <c r="BO31" i="25"/>
  <c r="BN31" i="25"/>
  <c r="BM31" i="25"/>
  <c r="BL31" i="25"/>
  <c r="BK31" i="25"/>
  <c r="BJ31" i="25"/>
  <c r="BI31" i="25"/>
  <c r="BH31" i="25"/>
  <c r="BG31" i="25"/>
  <c r="BF31" i="25"/>
  <c r="BE31" i="25"/>
  <c r="BD31" i="25"/>
  <c r="BC31" i="25"/>
  <c r="BB31" i="25"/>
  <c r="BA31" i="25"/>
  <c r="AZ31" i="25"/>
  <c r="AY31" i="25"/>
  <c r="AX31" i="25"/>
  <c r="AW31" i="25"/>
  <c r="AV31" i="25"/>
  <c r="AU31" i="25"/>
  <c r="AT31" i="25"/>
  <c r="AS31" i="25"/>
  <c r="AR31" i="25"/>
  <c r="AQ31" i="25"/>
  <c r="AP31" i="25"/>
  <c r="AO31" i="25"/>
  <c r="AN31" i="25"/>
  <c r="AM31" i="25"/>
  <c r="AL31" i="25"/>
  <c r="AK31" i="25"/>
  <c r="AJ31" i="25"/>
  <c r="AI31" i="25"/>
  <c r="AH31" i="25"/>
  <c r="AG31" i="25"/>
  <c r="AF31" i="25"/>
  <c r="AE31" i="25"/>
  <c r="AD31" i="25"/>
  <c r="AC31" i="25"/>
  <c r="AB31" i="25"/>
  <c r="AA31" i="25"/>
  <c r="Z31" i="25"/>
  <c r="Y31" i="25"/>
  <c r="X31" i="25"/>
  <c r="W31" i="25"/>
  <c r="V31" i="25"/>
  <c r="U31" i="25"/>
  <c r="T31" i="25"/>
  <c r="S31" i="25"/>
  <c r="R31" i="25"/>
  <c r="Q31" i="25"/>
  <c r="P31" i="25"/>
  <c r="O31" i="25"/>
  <c r="N31" i="25"/>
  <c r="M31" i="25"/>
  <c r="L31" i="25"/>
  <c r="K31" i="25"/>
  <c r="J31" i="25"/>
  <c r="I31" i="25"/>
  <c r="H31" i="25"/>
  <c r="G31" i="25"/>
  <c r="F31" i="25"/>
  <c r="E31" i="25"/>
  <c r="D31" i="25"/>
  <c r="C31" i="25"/>
  <c r="B31" i="25"/>
  <c r="A31" i="25"/>
  <c r="BQ30" i="25"/>
  <c r="BP30" i="25"/>
  <c r="BO30" i="25"/>
  <c r="BN30" i="25"/>
  <c r="BM30" i="25"/>
  <c r="BL30" i="25"/>
  <c r="BK30" i="25"/>
  <c r="BJ30" i="25"/>
  <c r="BI30" i="25"/>
  <c r="BH30" i="25"/>
  <c r="BG30" i="25"/>
  <c r="BF30" i="25"/>
  <c r="BE30" i="25"/>
  <c r="BD30" i="25"/>
  <c r="BC30" i="25"/>
  <c r="BB30" i="25"/>
  <c r="BA30" i="25"/>
  <c r="AZ30" i="25"/>
  <c r="AY30" i="25"/>
  <c r="AX30" i="25"/>
  <c r="AW30" i="25"/>
  <c r="AV30" i="25"/>
  <c r="AU30" i="25"/>
  <c r="AT30" i="25"/>
  <c r="AS30" i="25"/>
  <c r="AR30" i="25"/>
  <c r="AQ30" i="25"/>
  <c r="AP30" i="25"/>
  <c r="AO30" i="25"/>
  <c r="AN30" i="25"/>
  <c r="AM30" i="25"/>
  <c r="AL30" i="25"/>
  <c r="AK30" i="25"/>
  <c r="AJ30" i="25"/>
  <c r="AI30" i="25"/>
  <c r="AH30" i="25"/>
  <c r="AG30" i="25"/>
  <c r="AF30" i="25"/>
  <c r="AE30" i="25"/>
  <c r="AD30" i="25"/>
  <c r="AC30" i="25"/>
  <c r="AB30" i="25"/>
  <c r="AA30" i="25"/>
  <c r="Z30" i="25"/>
  <c r="Y30" i="25"/>
  <c r="X30" i="25"/>
  <c r="W30" i="25"/>
  <c r="V30" i="25"/>
  <c r="U30" i="25"/>
  <c r="T30" i="25"/>
  <c r="S30" i="25"/>
  <c r="R30" i="25"/>
  <c r="Q30" i="25"/>
  <c r="P30" i="25"/>
  <c r="O30" i="25"/>
  <c r="N30" i="25"/>
  <c r="M30" i="25"/>
  <c r="L30" i="25"/>
  <c r="K30" i="25"/>
  <c r="J30" i="25"/>
  <c r="I30" i="25"/>
  <c r="H30" i="25"/>
  <c r="G30" i="25"/>
  <c r="F30" i="25"/>
  <c r="E30" i="25"/>
  <c r="D30" i="25"/>
  <c r="C30" i="25"/>
  <c r="B30" i="25"/>
  <c r="A30" i="25"/>
  <c r="BQ29" i="25"/>
  <c r="BP29" i="25"/>
  <c r="BO29" i="25"/>
  <c r="BN29" i="25"/>
  <c r="BM29" i="25"/>
  <c r="BL29" i="25"/>
  <c r="BK29" i="25"/>
  <c r="BJ29" i="25"/>
  <c r="BI29" i="25"/>
  <c r="BH29" i="25"/>
  <c r="BG29" i="25"/>
  <c r="BF29" i="25"/>
  <c r="BE29" i="25"/>
  <c r="BD29" i="25"/>
  <c r="BC29" i="25"/>
  <c r="BB29" i="25"/>
  <c r="BA29" i="25"/>
  <c r="AZ29" i="25"/>
  <c r="AY29" i="25"/>
  <c r="AX29" i="25"/>
  <c r="AW29" i="25"/>
  <c r="AV29" i="25"/>
  <c r="AU29" i="25"/>
  <c r="AT29" i="25"/>
  <c r="AS29" i="25"/>
  <c r="AR29" i="25"/>
  <c r="AQ29" i="25"/>
  <c r="AP29" i="25"/>
  <c r="AO29" i="25"/>
  <c r="AN29" i="25"/>
  <c r="AM29" i="25"/>
  <c r="AL29" i="25"/>
  <c r="AK29" i="25"/>
  <c r="AJ29" i="25"/>
  <c r="AI29" i="25"/>
  <c r="AH29" i="25"/>
  <c r="AG29" i="25"/>
  <c r="AF29" i="25"/>
  <c r="AE29" i="25"/>
  <c r="AD29" i="25"/>
  <c r="AC29" i="25"/>
  <c r="AB29" i="25"/>
  <c r="AA29" i="25"/>
  <c r="Z29" i="25"/>
  <c r="Y29" i="25"/>
  <c r="X29" i="25"/>
  <c r="W29" i="25"/>
  <c r="V29" i="25"/>
  <c r="U29" i="25"/>
  <c r="T29" i="25"/>
  <c r="S29" i="25"/>
  <c r="R29" i="25"/>
  <c r="Q29" i="25"/>
  <c r="P29" i="25"/>
  <c r="O29" i="25"/>
  <c r="N29" i="25"/>
  <c r="M29" i="25"/>
  <c r="L29" i="25"/>
  <c r="K29" i="25"/>
  <c r="J29" i="25"/>
  <c r="I29" i="25"/>
  <c r="H29" i="25"/>
  <c r="G29" i="25"/>
  <c r="F29" i="25"/>
  <c r="E29" i="25"/>
  <c r="D29" i="25"/>
  <c r="C29" i="25"/>
  <c r="B29" i="25"/>
  <c r="A29" i="25"/>
  <c r="BQ28" i="25"/>
  <c r="BP28" i="25"/>
  <c r="BO28" i="25"/>
  <c r="BN28" i="25"/>
  <c r="BM28" i="25"/>
  <c r="BL28" i="25"/>
  <c r="BK28" i="25"/>
  <c r="BJ28" i="25"/>
  <c r="BI28" i="25"/>
  <c r="BH28" i="25"/>
  <c r="BG28" i="25"/>
  <c r="BF28" i="25"/>
  <c r="BE28" i="25"/>
  <c r="BD28" i="25"/>
  <c r="BC28" i="25"/>
  <c r="BB28" i="25"/>
  <c r="BA28" i="25"/>
  <c r="AZ28" i="25"/>
  <c r="AY28" i="25"/>
  <c r="AX28" i="25"/>
  <c r="AW28" i="25"/>
  <c r="AV28" i="25"/>
  <c r="AU28" i="25"/>
  <c r="AT28" i="25"/>
  <c r="AS28" i="25"/>
  <c r="AR28" i="25"/>
  <c r="AQ28" i="25"/>
  <c r="AP28" i="25"/>
  <c r="AO28" i="25"/>
  <c r="AN28" i="25"/>
  <c r="AM28" i="25"/>
  <c r="AL28" i="25"/>
  <c r="AK28" i="25"/>
  <c r="AJ28" i="25"/>
  <c r="AI28" i="25"/>
  <c r="AH28" i="25"/>
  <c r="AG28" i="25"/>
  <c r="AF28" i="25"/>
  <c r="AE28" i="25"/>
  <c r="AD28" i="25"/>
  <c r="AC28" i="25"/>
  <c r="AB28" i="25"/>
  <c r="AA28" i="25"/>
  <c r="Z28" i="25"/>
  <c r="Y28" i="25"/>
  <c r="X28" i="25"/>
  <c r="W28" i="25"/>
  <c r="V28" i="25"/>
  <c r="U28" i="25"/>
  <c r="T28" i="25"/>
  <c r="S28" i="25"/>
  <c r="R28" i="25"/>
  <c r="Q28" i="25"/>
  <c r="P28" i="25"/>
  <c r="O28" i="25"/>
  <c r="N28" i="25"/>
  <c r="M28" i="25"/>
  <c r="L28" i="25"/>
  <c r="K28" i="25"/>
  <c r="J28" i="25"/>
  <c r="I28" i="25"/>
  <c r="H28" i="25"/>
  <c r="G28" i="25"/>
  <c r="F28" i="25"/>
  <c r="E28" i="25"/>
  <c r="D28" i="25"/>
  <c r="C28" i="25"/>
  <c r="B28" i="25"/>
  <c r="A28" i="25"/>
  <c r="BQ27" i="25"/>
  <c r="BP27" i="25"/>
  <c r="BO27" i="25"/>
  <c r="BN27" i="25"/>
  <c r="BM27" i="25"/>
  <c r="BL27" i="25"/>
  <c r="BK27" i="25"/>
  <c r="BJ27" i="25"/>
  <c r="BI27" i="25"/>
  <c r="BH27" i="25"/>
  <c r="BG27" i="25"/>
  <c r="BF27" i="25"/>
  <c r="BE27" i="25"/>
  <c r="BD27" i="25"/>
  <c r="BC27" i="25"/>
  <c r="BB27" i="25"/>
  <c r="BA27" i="25"/>
  <c r="AZ27" i="25"/>
  <c r="AY27" i="25"/>
  <c r="AX27" i="25"/>
  <c r="AW27" i="25"/>
  <c r="AV27" i="25"/>
  <c r="AU27" i="25"/>
  <c r="AT27" i="25"/>
  <c r="AS27" i="25"/>
  <c r="AR27" i="25"/>
  <c r="AQ27" i="25"/>
  <c r="AP27" i="25"/>
  <c r="AO27" i="25"/>
  <c r="AN27" i="25"/>
  <c r="AM27" i="25"/>
  <c r="AL27" i="25"/>
  <c r="AK27" i="25"/>
  <c r="AJ27" i="25"/>
  <c r="AI27" i="25"/>
  <c r="AH27" i="25"/>
  <c r="AG27" i="25"/>
  <c r="AF27" i="25"/>
  <c r="AE27" i="25"/>
  <c r="AD27" i="25"/>
  <c r="AC27" i="25"/>
  <c r="AB27" i="25"/>
  <c r="AA27" i="25"/>
  <c r="Z27" i="25"/>
  <c r="Y27" i="25"/>
  <c r="X27" i="25"/>
  <c r="W27" i="25"/>
  <c r="V27" i="25"/>
  <c r="U27" i="25"/>
  <c r="T27" i="25"/>
  <c r="S27" i="25"/>
  <c r="R27" i="25"/>
  <c r="Q27" i="25"/>
  <c r="P27" i="25"/>
  <c r="O27" i="25"/>
  <c r="N27" i="25"/>
  <c r="M27" i="25"/>
  <c r="L27" i="25"/>
  <c r="K27" i="25"/>
  <c r="J27" i="25"/>
  <c r="I27" i="25"/>
  <c r="H27" i="25"/>
  <c r="G27" i="25"/>
  <c r="F27" i="25"/>
  <c r="E27" i="25"/>
  <c r="D27" i="25"/>
  <c r="C27" i="25"/>
  <c r="B27" i="25"/>
  <c r="A27" i="25"/>
  <c r="BQ26" i="25"/>
  <c r="BP26" i="25"/>
  <c r="BO26" i="25"/>
  <c r="BN26" i="25"/>
  <c r="BM26" i="25"/>
  <c r="BL26" i="25"/>
  <c r="BK26" i="25"/>
  <c r="BJ26" i="25"/>
  <c r="BI26" i="25"/>
  <c r="BH26" i="25"/>
  <c r="BG26" i="25"/>
  <c r="BF26" i="25"/>
  <c r="BE26" i="25"/>
  <c r="BD26" i="25"/>
  <c r="BC26" i="25"/>
  <c r="BB26" i="25"/>
  <c r="BA26" i="25"/>
  <c r="AZ26" i="25"/>
  <c r="AY26" i="25"/>
  <c r="AX26" i="25"/>
  <c r="AW26" i="25"/>
  <c r="AV26" i="25"/>
  <c r="AU26" i="25"/>
  <c r="AT26" i="25"/>
  <c r="AS26" i="25"/>
  <c r="AR26" i="25"/>
  <c r="AQ26" i="25"/>
  <c r="AP26" i="25"/>
  <c r="AO26" i="25"/>
  <c r="AN26" i="25"/>
  <c r="AM26" i="25"/>
  <c r="AL26" i="25"/>
  <c r="AK26" i="25"/>
  <c r="AJ26" i="25"/>
  <c r="AI26" i="25"/>
  <c r="AH26" i="25"/>
  <c r="AG26" i="25"/>
  <c r="AF26" i="25"/>
  <c r="AE26" i="25"/>
  <c r="AD26" i="25"/>
  <c r="AC26" i="25"/>
  <c r="AB26" i="25"/>
  <c r="AA26" i="25"/>
  <c r="Z26" i="25"/>
  <c r="Y26" i="25"/>
  <c r="X26" i="25"/>
  <c r="W26" i="25"/>
  <c r="V26" i="25"/>
  <c r="U26" i="25"/>
  <c r="T26" i="25"/>
  <c r="S26" i="25"/>
  <c r="R26" i="25"/>
  <c r="Q26" i="25"/>
  <c r="P26" i="25"/>
  <c r="O26" i="25"/>
  <c r="N26" i="25"/>
  <c r="M26" i="25"/>
  <c r="L26" i="25"/>
  <c r="K26" i="25"/>
  <c r="J26" i="25"/>
  <c r="I26" i="25"/>
  <c r="H26" i="25"/>
  <c r="G26" i="25"/>
  <c r="F26" i="25"/>
  <c r="E26" i="25"/>
  <c r="D26" i="25"/>
  <c r="C26" i="25"/>
  <c r="B26" i="25"/>
  <c r="A26" i="25"/>
  <c r="BQ25" i="25"/>
  <c r="BP25" i="25"/>
  <c r="BO25" i="25"/>
  <c r="BN25" i="25"/>
  <c r="BM25" i="25"/>
  <c r="BL25" i="25"/>
  <c r="BK25" i="25"/>
  <c r="BJ25" i="25"/>
  <c r="BI25" i="25"/>
  <c r="BH25" i="25"/>
  <c r="BG25" i="25"/>
  <c r="BF25" i="25"/>
  <c r="BE25" i="25"/>
  <c r="BD25" i="25"/>
  <c r="BC25" i="25"/>
  <c r="BB25" i="25"/>
  <c r="BA25" i="25"/>
  <c r="AZ25" i="25"/>
  <c r="AY25" i="25"/>
  <c r="AX25" i="25"/>
  <c r="AW25" i="25"/>
  <c r="AV25" i="25"/>
  <c r="AU25" i="25"/>
  <c r="AT25" i="25"/>
  <c r="AS25" i="25"/>
  <c r="AR25" i="25"/>
  <c r="AQ25" i="25"/>
  <c r="AP25" i="25"/>
  <c r="AO25" i="25"/>
  <c r="AN25" i="25"/>
  <c r="AM25" i="25"/>
  <c r="AL25" i="25"/>
  <c r="AK25" i="25"/>
  <c r="AJ25" i="25"/>
  <c r="AI25" i="25"/>
  <c r="AH25" i="25"/>
  <c r="AG25" i="25"/>
  <c r="AF25" i="25"/>
  <c r="AE25" i="25"/>
  <c r="AD25" i="25"/>
  <c r="AC25" i="25"/>
  <c r="AB25" i="25"/>
  <c r="AA25" i="25"/>
  <c r="Z25" i="25"/>
  <c r="Y25" i="25"/>
  <c r="X25" i="25"/>
  <c r="W25" i="25"/>
  <c r="V25" i="25"/>
  <c r="U25" i="25"/>
  <c r="T25" i="25"/>
  <c r="S25" i="25"/>
  <c r="R25" i="25"/>
  <c r="Q25" i="25"/>
  <c r="P25" i="25"/>
  <c r="O25" i="25"/>
  <c r="N25" i="25"/>
  <c r="M25" i="25"/>
  <c r="L25" i="25"/>
  <c r="K25" i="25"/>
  <c r="J25" i="25"/>
  <c r="I25" i="25"/>
  <c r="H25" i="25"/>
  <c r="G25" i="25"/>
  <c r="F25" i="25"/>
  <c r="E25" i="25"/>
  <c r="D25" i="25"/>
  <c r="C25" i="25"/>
  <c r="B25" i="25"/>
  <c r="A25" i="25"/>
  <c r="BQ24" i="25"/>
  <c r="BP24" i="25"/>
  <c r="BO24" i="25"/>
  <c r="BN24" i="25"/>
  <c r="BM24" i="25"/>
  <c r="BL24" i="25"/>
  <c r="BK24" i="25"/>
  <c r="BJ24" i="25"/>
  <c r="BI24" i="25"/>
  <c r="BH24" i="25"/>
  <c r="BG24" i="25"/>
  <c r="BF24" i="25"/>
  <c r="BE24" i="25"/>
  <c r="BD24" i="25"/>
  <c r="BC24" i="25"/>
  <c r="BB24" i="25"/>
  <c r="BA24" i="25"/>
  <c r="AZ24" i="25"/>
  <c r="AY24" i="25"/>
  <c r="AX24" i="25"/>
  <c r="AW24" i="25"/>
  <c r="AV24" i="25"/>
  <c r="AU24" i="25"/>
  <c r="AT24" i="25"/>
  <c r="AS24" i="25"/>
  <c r="AR24" i="25"/>
  <c r="AQ24" i="25"/>
  <c r="AP24" i="25"/>
  <c r="AO24" i="25"/>
  <c r="AN24" i="25"/>
  <c r="AM24" i="25"/>
  <c r="AL24" i="25"/>
  <c r="AK24" i="25"/>
  <c r="AJ24" i="25"/>
  <c r="AI24" i="25"/>
  <c r="AH24" i="25"/>
  <c r="AG24" i="25"/>
  <c r="AF24" i="25"/>
  <c r="AE24" i="25"/>
  <c r="AD24" i="25"/>
  <c r="AC24" i="25"/>
  <c r="AB24" i="25"/>
  <c r="AA24" i="25"/>
  <c r="Z24" i="25"/>
  <c r="Y24" i="25"/>
  <c r="X24" i="25"/>
  <c r="W24" i="25"/>
  <c r="V24" i="25"/>
  <c r="U24" i="25"/>
  <c r="T24" i="25"/>
  <c r="S24" i="25"/>
  <c r="R24" i="25"/>
  <c r="Q24" i="25"/>
  <c r="P24" i="25"/>
  <c r="O24" i="25"/>
  <c r="N24" i="25"/>
  <c r="M24" i="25"/>
  <c r="L24" i="25"/>
  <c r="K24" i="25"/>
  <c r="J24" i="25"/>
  <c r="I24" i="25"/>
  <c r="H24" i="25"/>
  <c r="G24" i="25"/>
  <c r="F24" i="25"/>
  <c r="E24" i="25"/>
  <c r="D24" i="25"/>
  <c r="C24" i="25"/>
  <c r="B24" i="25"/>
  <c r="A24" i="25"/>
  <c r="BQ23" i="25"/>
  <c r="BP23" i="25"/>
  <c r="BO23" i="25"/>
  <c r="BN23" i="25"/>
  <c r="BM23" i="25"/>
  <c r="BL23" i="25"/>
  <c r="BK23" i="25"/>
  <c r="BJ23" i="25"/>
  <c r="BI23" i="25"/>
  <c r="BH23" i="25"/>
  <c r="BG23" i="25"/>
  <c r="BF23" i="25"/>
  <c r="BE23" i="25"/>
  <c r="BD23" i="25"/>
  <c r="BC23" i="25"/>
  <c r="BB23" i="25"/>
  <c r="BA23" i="25"/>
  <c r="AZ23" i="25"/>
  <c r="AY23" i="25"/>
  <c r="AX23" i="25"/>
  <c r="AW23" i="25"/>
  <c r="AV23" i="25"/>
  <c r="AU23" i="25"/>
  <c r="AT23" i="25"/>
  <c r="AS23" i="25"/>
  <c r="AR23" i="25"/>
  <c r="AQ23" i="25"/>
  <c r="AP23" i="25"/>
  <c r="AO23" i="25"/>
  <c r="AN23" i="25"/>
  <c r="AM23" i="25"/>
  <c r="AL23" i="25"/>
  <c r="AK23" i="25"/>
  <c r="AJ23" i="25"/>
  <c r="AI23" i="25"/>
  <c r="AH23" i="25"/>
  <c r="AG23" i="25"/>
  <c r="AF23" i="25"/>
  <c r="AE23" i="25"/>
  <c r="AD23" i="25"/>
  <c r="AC23" i="25"/>
  <c r="AB23" i="25"/>
  <c r="AA23" i="25"/>
  <c r="Z23" i="25"/>
  <c r="Y23" i="25"/>
  <c r="X23" i="25"/>
  <c r="W23" i="25"/>
  <c r="V23" i="25"/>
  <c r="U23" i="25"/>
  <c r="T23" i="25"/>
  <c r="S23" i="25"/>
  <c r="R23" i="25"/>
  <c r="Q23" i="25"/>
  <c r="P23" i="25"/>
  <c r="O23" i="25"/>
  <c r="N23" i="25"/>
  <c r="M23" i="25"/>
  <c r="L23" i="25"/>
  <c r="K23" i="25"/>
  <c r="J23" i="25"/>
  <c r="I23" i="25"/>
  <c r="H23" i="25"/>
  <c r="G23" i="25"/>
  <c r="F23" i="25"/>
  <c r="E23" i="25"/>
  <c r="D23" i="25"/>
  <c r="C23" i="25"/>
  <c r="B23" i="25"/>
  <c r="A23" i="25"/>
  <c r="BQ22" i="25"/>
  <c r="BP22" i="25"/>
  <c r="BO22" i="25"/>
  <c r="BN22" i="25"/>
  <c r="BM22" i="25"/>
  <c r="BL22" i="25"/>
  <c r="BK22" i="25"/>
  <c r="BJ22" i="25"/>
  <c r="BI22" i="25"/>
  <c r="BH22" i="25"/>
  <c r="BG22" i="25"/>
  <c r="BF22" i="25"/>
  <c r="BE22" i="25"/>
  <c r="BD22" i="25"/>
  <c r="BC22" i="25"/>
  <c r="BB22" i="25"/>
  <c r="BA22" i="25"/>
  <c r="AZ22" i="25"/>
  <c r="AY22" i="25"/>
  <c r="AX22" i="25"/>
  <c r="AW22" i="25"/>
  <c r="AV22" i="25"/>
  <c r="AU22" i="25"/>
  <c r="AT22" i="25"/>
  <c r="AS22" i="25"/>
  <c r="AR22" i="25"/>
  <c r="AQ22" i="25"/>
  <c r="AP22" i="25"/>
  <c r="AO22" i="25"/>
  <c r="AN22" i="25"/>
  <c r="AM22" i="25"/>
  <c r="AL22" i="25"/>
  <c r="AK22" i="25"/>
  <c r="AJ22" i="25"/>
  <c r="AI22" i="25"/>
  <c r="AH22" i="25"/>
  <c r="AG22" i="25"/>
  <c r="AF22" i="25"/>
  <c r="AE22" i="25"/>
  <c r="AD22" i="25"/>
  <c r="AC22" i="25"/>
  <c r="AB22" i="25"/>
  <c r="AA22" i="25"/>
  <c r="Z22" i="25"/>
  <c r="Y22" i="25"/>
  <c r="X22" i="25"/>
  <c r="W22" i="25"/>
  <c r="V22" i="25"/>
  <c r="U22" i="25"/>
  <c r="T22" i="25"/>
  <c r="S22" i="25"/>
  <c r="R22" i="25"/>
  <c r="Q22" i="25"/>
  <c r="P22" i="25"/>
  <c r="O22" i="25"/>
  <c r="N22" i="25"/>
  <c r="M22" i="25"/>
  <c r="L22" i="25"/>
  <c r="K22" i="25"/>
  <c r="J22" i="25"/>
  <c r="I22" i="25"/>
  <c r="H22" i="25"/>
  <c r="G22" i="25"/>
  <c r="F22" i="25"/>
  <c r="E22" i="25"/>
  <c r="D22" i="25"/>
  <c r="C22" i="25"/>
  <c r="B22" i="25"/>
  <c r="A22" i="25"/>
  <c r="BQ21" i="25"/>
  <c r="BP21" i="25"/>
  <c r="BO21" i="25"/>
  <c r="BN21" i="25"/>
  <c r="BM21" i="25"/>
  <c r="BL21" i="25"/>
  <c r="BK21" i="25"/>
  <c r="BJ21" i="25"/>
  <c r="BI21" i="25"/>
  <c r="BH21" i="25"/>
  <c r="BG21" i="25"/>
  <c r="BF21" i="25"/>
  <c r="BE21" i="25"/>
  <c r="BD21" i="25"/>
  <c r="BC21" i="25"/>
  <c r="BB21" i="25"/>
  <c r="BA21" i="25"/>
  <c r="AZ21" i="25"/>
  <c r="AY21" i="25"/>
  <c r="AX21" i="25"/>
  <c r="AW21" i="25"/>
  <c r="AV21" i="25"/>
  <c r="AU21" i="25"/>
  <c r="AT21" i="25"/>
  <c r="AS21" i="25"/>
  <c r="AR21" i="25"/>
  <c r="AQ21" i="25"/>
  <c r="AP21" i="25"/>
  <c r="AO21" i="25"/>
  <c r="AN21" i="25"/>
  <c r="AM21" i="25"/>
  <c r="AL21" i="25"/>
  <c r="AK21" i="25"/>
  <c r="AJ21" i="25"/>
  <c r="AI21" i="25"/>
  <c r="AH21" i="25"/>
  <c r="AG21" i="25"/>
  <c r="AF21" i="25"/>
  <c r="AE21" i="25"/>
  <c r="AD21" i="25"/>
  <c r="AC21" i="25"/>
  <c r="AB21" i="25"/>
  <c r="AA21" i="25"/>
  <c r="Z21" i="25"/>
  <c r="Y21" i="25"/>
  <c r="X21" i="25"/>
  <c r="W21" i="25"/>
  <c r="V21" i="25"/>
  <c r="U21" i="25"/>
  <c r="T21" i="25"/>
  <c r="S21" i="25"/>
  <c r="R21" i="25"/>
  <c r="Q21" i="25"/>
  <c r="P21" i="25"/>
  <c r="O21" i="25"/>
  <c r="N21" i="25"/>
  <c r="M21" i="25"/>
  <c r="L21" i="25"/>
  <c r="K21" i="25"/>
  <c r="J21" i="25"/>
  <c r="I21" i="25"/>
  <c r="H21" i="25"/>
  <c r="G21" i="25"/>
  <c r="F21" i="25"/>
  <c r="E21" i="25"/>
  <c r="D21" i="25"/>
  <c r="C21" i="25"/>
  <c r="B21" i="25"/>
  <c r="A21" i="25"/>
  <c r="BQ20" i="25"/>
  <c r="BP20" i="25"/>
  <c r="BO20" i="25"/>
  <c r="BN20" i="25"/>
  <c r="BM20" i="25"/>
  <c r="BL20" i="25"/>
  <c r="BK20" i="25"/>
  <c r="BJ20" i="25"/>
  <c r="BI20" i="25"/>
  <c r="BH20" i="25"/>
  <c r="BG20" i="25"/>
  <c r="BF20" i="25"/>
  <c r="BE20" i="25"/>
  <c r="BD20" i="25"/>
  <c r="BC20" i="25"/>
  <c r="BB20" i="25"/>
  <c r="BA20" i="25"/>
  <c r="AZ20" i="25"/>
  <c r="AY20" i="25"/>
  <c r="AX20" i="25"/>
  <c r="AW20" i="25"/>
  <c r="AV20" i="25"/>
  <c r="AU20" i="25"/>
  <c r="AT20" i="25"/>
  <c r="AS20" i="25"/>
  <c r="AR20" i="25"/>
  <c r="AQ20" i="25"/>
  <c r="AP20" i="25"/>
  <c r="AO20" i="25"/>
  <c r="AN20" i="25"/>
  <c r="AM20" i="25"/>
  <c r="AL20" i="25"/>
  <c r="AK20" i="25"/>
  <c r="AJ20" i="25"/>
  <c r="AI20" i="25"/>
  <c r="AH20" i="25"/>
  <c r="AG20" i="25"/>
  <c r="AF20" i="25"/>
  <c r="AE20" i="25"/>
  <c r="AD20" i="25"/>
  <c r="AC20" i="25"/>
  <c r="AB20" i="25"/>
  <c r="AA20" i="25"/>
  <c r="Z20" i="25"/>
  <c r="Y20" i="25"/>
  <c r="X20" i="25"/>
  <c r="W20" i="25"/>
  <c r="V20" i="25"/>
  <c r="U20" i="25"/>
  <c r="T20" i="25"/>
  <c r="S20" i="25"/>
  <c r="R20" i="25"/>
  <c r="Q20" i="25"/>
  <c r="P20" i="25"/>
  <c r="O20" i="25"/>
  <c r="N20" i="25"/>
  <c r="M20" i="25"/>
  <c r="L20" i="25"/>
  <c r="K20" i="25"/>
  <c r="J20" i="25"/>
  <c r="I20" i="25"/>
  <c r="H20" i="25"/>
  <c r="G20" i="25"/>
  <c r="F20" i="25"/>
  <c r="E20" i="25"/>
  <c r="D20" i="25"/>
  <c r="C20" i="25"/>
  <c r="B20" i="25"/>
  <c r="A20" i="25"/>
  <c r="BQ19" i="25"/>
  <c r="BP19" i="25"/>
  <c r="BO19" i="25"/>
  <c r="BN19" i="25"/>
  <c r="BM19" i="25"/>
  <c r="BL19" i="25"/>
  <c r="BK19" i="25"/>
  <c r="BJ19" i="25"/>
  <c r="BI19" i="25"/>
  <c r="BH19" i="25"/>
  <c r="BG19" i="25"/>
  <c r="BF19" i="25"/>
  <c r="BE19" i="25"/>
  <c r="BD19" i="25"/>
  <c r="BC19" i="25"/>
  <c r="BB19" i="25"/>
  <c r="BA19" i="25"/>
  <c r="AZ19" i="25"/>
  <c r="AY19" i="25"/>
  <c r="AX19" i="25"/>
  <c r="AW19" i="25"/>
  <c r="AV19" i="25"/>
  <c r="AU19" i="25"/>
  <c r="AT19" i="25"/>
  <c r="AS19" i="25"/>
  <c r="AR19" i="25"/>
  <c r="AQ19" i="25"/>
  <c r="AP19" i="25"/>
  <c r="AO19" i="25"/>
  <c r="AN19" i="25"/>
  <c r="AM19" i="25"/>
  <c r="AL19" i="25"/>
  <c r="AK19" i="25"/>
  <c r="AJ19" i="25"/>
  <c r="AI19" i="25"/>
  <c r="AH19" i="25"/>
  <c r="AG19" i="25"/>
  <c r="AF19" i="25"/>
  <c r="AE19" i="25"/>
  <c r="AD19" i="25"/>
  <c r="AC19" i="25"/>
  <c r="AB19" i="25"/>
  <c r="AA19" i="25"/>
  <c r="Z19" i="25"/>
  <c r="Y19" i="25"/>
  <c r="X19" i="25"/>
  <c r="W19" i="25"/>
  <c r="V19" i="25"/>
  <c r="U19" i="25"/>
  <c r="T19" i="25"/>
  <c r="S19" i="25"/>
  <c r="R19" i="25"/>
  <c r="Q19" i="25"/>
  <c r="P19" i="25"/>
  <c r="O19" i="25"/>
  <c r="N19" i="25"/>
  <c r="M19" i="25"/>
  <c r="L19" i="25"/>
  <c r="K19" i="25"/>
  <c r="J19" i="25"/>
  <c r="I19" i="25"/>
  <c r="H19" i="25"/>
  <c r="G19" i="25"/>
  <c r="F19" i="25"/>
  <c r="E19" i="25"/>
  <c r="D19" i="25"/>
  <c r="C19" i="25"/>
  <c r="B19" i="25"/>
  <c r="A19" i="25"/>
  <c r="BQ18" i="25"/>
  <c r="BP18" i="25"/>
  <c r="BO18" i="25"/>
  <c r="BN18" i="25"/>
  <c r="BM18" i="25"/>
  <c r="BL18" i="25"/>
  <c r="BK18" i="25"/>
  <c r="BJ18" i="25"/>
  <c r="BI18" i="25"/>
  <c r="BH18" i="25"/>
  <c r="BG18" i="25"/>
  <c r="BF18" i="25"/>
  <c r="BE18" i="25"/>
  <c r="BD18" i="25"/>
  <c r="BC18" i="25"/>
  <c r="BB18" i="25"/>
  <c r="BA18" i="25"/>
  <c r="AZ18" i="25"/>
  <c r="AY18" i="25"/>
  <c r="AX18" i="25"/>
  <c r="AW18" i="25"/>
  <c r="AV18" i="25"/>
  <c r="AU18" i="25"/>
  <c r="AT18" i="25"/>
  <c r="AS18" i="25"/>
  <c r="AR18" i="25"/>
  <c r="AQ18" i="25"/>
  <c r="AP18" i="25"/>
  <c r="AO18" i="25"/>
  <c r="AN18" i="25"/>
  <c r="AM18" i="25"/>
  <c r="AL18" i="25"/>
  <c r="AK18" i="25"/>
  <c r="AJ18" i="25"/>
  <c r="AI18" i="25"/>
  <c r="AH18" i="25"/>
  <c r="AG18" i="25"/>
  <c r="AF18" i="25"/>
  <c r="AE18" i="25"/>
  <c r="AD18" i="25"/>
  <c r="AC18" i="25"/>
  <c r="AB18" i="25"/>
  <c r="AA18" i="25"/>
  <c r="Z18" i="25"/>
  <c r="Y18" i="25"/>
  <c r="X18" i="25"/>
  <c r="W18" i="25"/>
  <c r="V18" i="25"/>
  <c r="U18" i="25"/>
  <c r="T18" i="25"/>
  <c r="S18" i="25"/>
  <c r="R18" i="25"/>
  <c r="Q18" i="25"/>
  <c r="P18" i="25"/>
  <c r="O18" i="25"/>
  <c r="N18" i="25"/>
  <c r="M18" i="25"/>
  <c r="L18" i="25"/>
  <c r="K18" i="25"/>
  <c r="J18" i="25"/>
  <c r="I18" i="25"/>
  <c r="H18" i="25"/>
  <c r="G18" i="25"/>
  <c r="F18" i="25"/>
  <c r="E18" i="25"/>
  <c r="D18" i="25"/>
  <c r="C18" i="25"/>
  <c r="B18" i="25"/>
  <c r="A18" i="25"/>
  <c r="BQ17" i="25"/>
  <c r="BP17" i="25"/>
  <c r="BO17" i="25"/>
  <c r="BN17" i="25"/>
  <c r="BM17" i="25"/>
  <c r="BL17" i="25"/>
  <c r="BK17" i="25"/>
  <c r="BJ17" i="25"/>
  <c r="BI17" i="25"/>
  <c r="BH17" i="25"/>
  <c r="BG17" i="25"/>
  <c r="BF17" i="25"/>
  <c r="BE17" i="25"/>
  <c r="BD17" i="25"/>
  <c r="BC17" i="25"/>
  <c r="BB17" i="25"/>
  <c r="BA17" i="25"/>
  <c r="AZ17" i="25"/>
  <c r="AY17" i="25"/>
  <c r="AX17" i="25"/>
  <c r="AW17" i="25"/>
  <c r="AV17" i="25"/>
  <c r="AU17" i="25"/>
  <c r="AT17" i="25"/>
  <c r="AS17" i="25"/>
  <c r="AR17" i="25"/>
  <c r="AQ17" i="25"/>
  <c r="AP17" i="25"/>
  <c r="AO17" i="25"/>
  <c r="AN17" i="25"/>
  <c r="AM17" i="25"/>
  <c r="AL17" i="25"/>
  <c r="AK17" i="25"/>
  <c r="AJ17" i="25"/>
  <c r="AI17" i="25"/>
  <c r="AH17" i="25"/>
  <c r="AG17" i="25"/>
  <c r="AF17" i="25"/>
  <c r="AE17" i="25"/>
  <c r="AD17" i="25"/>
  <c r="AC17" i="25"/>
  <c r="AB17" i="25"/>
  <c r="AA17" i="25"/>
  <c r="Z17" i="25"/>
  <c r="Y17" i="25"/>
  <c r="X17" i="25"/>
  <c r="W17" i="25"/>
  <c r="V17" i="25"/>
  <c r="U17" i="25"/>
  <c r="T17" i="25"/>
  <c r="S17" i="25"/>
  <c r="R17" i="25"/>
  <c r="Q17" i="25"/>
  <c r="P17" i="25"/>
  <c r="O17" i="25"/>
  <c r="N17" i="25"/>
  <c r="M17" i="25"/>
  <c r="L17" i="25"/>
  <c r="K17" i="25"/>
  <c r="J17" i="25"/>
  <c r="I17" i="25"/>
  <c r="H17" i="25"/>
  <c r="G17" i="25"/>
  <c r="F17" i="25"/>
  <c r="E17" i="25"/>
  <c r="D17" i="25"/>
  <c r="C17" i="25"/>
  <c r="B17" i="25"/>
  <c r="A17" i="25"/>
  <c r="BQ16" i="25"/>
  <c r="BP16" i="25"/>
  <c r="BO16" i="25"/>
  <c r="BN16" i="25"/>
  <c r="BM16" i="25"/>
  <c r="BL16" i="25"/>
  <c r="BK16" i="25"/>
  <c r="BJ16" i="25"/>
  <c r="BI16" i="25"/>
  <c r="BH16" i="25"/>
  <c r="BG16" i="25"/>
  <c r="BF16" i="25"/>
  <c r="BE16" i="25"/>
  <c r="BD16" i="25"/>
  <c r="BC16" i="25"/>
  <c r="BB16" i="25"/>
  <c r="BA16" i="25"/>
  <c r="AZ16" i="25"/>
  <c r="AY16" i="25"/>
  <c r="AX16" i="25"/>
  <c r="AW16" i="25"/>
  <c r="AV16" i="25"/>
  <c r="AU16" i="25"/>
  <c r="AT16" i="25"/>
  <c r="AS16" i="25"/>
  <c r="AR16" i="25"/>
  <c r="AQ16" i="25"/>
  <c r="AP16" i="25"/>
  <c r="AO16" i="25"/>
  <c r="AN16" i="25"/>
  <c r="AM16" i="25"/>
  <c r="AL16" i="25"/>
  <c r="AK16" i="25"/>
  <c r="AJ16" i="25"/>
  <c r="AI16" i="25"/>
  <c r="AH16" i="25"/>
  <c r="AG16" i="25"/>
  <c r="AF16" i="25"/>
  <c r="AE16" i="25"/>
  <c r="AD16" i="25"/>
  <c r="AC16" i="25"/>
  <c r="AB16" i="25"/>
  <c r="AA16" i="25"/>
  <c r="Z16" i="25"/>
  <c r="Y16" i="25"/>
  <c r="X16" i="25"/>
  <c r="W16" i="25"/>
  <c r="V16" i="25"/>
  <c r="U16" i="25"/>
  <c r="T16" i="25"/>
  <c r="S16" i="25"/>
  <c r="R16" i="25"/>
  <c r="Q16" i="25"/>
  <c r="P16" i="25"/>
  <c r="O16" i="25"/>
  <c r="N16" i="25"/>
  <c r="M16" i="25"/>
  <c r="L16" i="25"/>
  <c r="K16" i="25"/>
  <c r="J16" i="25"/>
  <c r="I16" i="25"/>
  <c r="H16" i="25"/>
  <c r="G16" i="25"/>
  <c r="F16" i="25"/>
  <c r="E16" i="25"/>
  <c r="D16" i="25"/>
  <c r="C16" i="25"/>
  <c r="B16" i="25"/>
  <c r="A16" i="25"/>
  <c r="BQ15" i="25"/>
  <c r="BP15" i="25"/>
  <c r="BO15" i="25"/>
  <c r="BN15" i="25"/>
  <c r="BM15" i="25"/>
  <c r="BL15" i="25"/>
  <c r="BK15" i="25"/>
  <c r="BJ15" i="25"/>
  <c r="BI15" i="25"/>
  <c r="BH15" i="25"/>
  <c r="BG15" i="25"/>
  <c r="BF15" i="25"/>
  <c r="BE15" i="25"/>
  <c r="BD15" i="25"/>
  <c r="BC15" i="25"/>
  <c r="BB15" i="25"/>
  <c r="BA15" i="25"/>
  <c r="AZ15" i="25"/>
  <c r="AY15" i="25"/>
  <c r="AX15" i="25"/>
  <c r="AW15" i="25"/>
  <c r="AV15" i="25"/>
  <c r="AU15" i="25"/>
  <c r="AT15" i="25"/>
  <c r="AS15" i="25"/>
  <c r="AR15" i="25"/>
  <c r="AQ15" i="25"/>
  <c r="AP15" i="25"/>
  <c r="AO15" i="25"/>
  <c r="AN15" i="25"/>
  <c r="AM15" i="25"/>
  <c r="AL15" i="25"/>
  <c r="AK15" i="25"/>
  <c r="AJ15" i="25"/>
  <c r="AI15" i="25"/>
  <c r="AH15" i="25"/>
  <c r="AG15" i="25"/>
  <c r="AF15" i="25"/>
  <c r="AE15" i="25"/>
  <c r="AD15" i="25"/>
  <c r="AC15" i="25"/>
  <c r="AB15" i="25"/>
  <c r="AA15" i="25"/>
  <c r="Z15" i="25"/>
  <c r="Y15" i="25"/>
  <c r="X15" i="25"/>
  <c r="W15" i="25"/>
  <c r="V15" i="25"/>
  <c r="U15" i="25"/>
  <c r="T15" i="25"/>
  <c r="S15" i="25"/>
  <c r="R15" i="25"/>
  <c r="Q15" i="25"/>
  <c r="P15" i="25"/>
  <c r="O15" i="25"/>
  <c r="N15" i="25"/>
  <c r="M15" i="25"/>
  <c r="L15" i="25"/>
  <c r="K15" i="25"/>
  <c r="J15" i="25"/>
  <c r="I15" i="25"/>
  <c r="H15" i="25"/>
  <c r="G15" i="25"/>
  <c r="F15" i="25"/>
  <c r="E15" i="25"/>
  <c r="D15" i="25"/>
  <c r="C15" i="25"/>
  <c r="B15" i="25"/>
  <c r="A15" i="25"/>
  <c r="BQ14" i="25"/>
  <c r="BP14" i="25"/>
  <c r="BO14" i="25"/>
  <c r="BN14" i="25"/>
  <c r="BM14" i="25"/>
  <c r="BL14" i="25"/>
  <c r="BK14" i="25"/>
  <c r="BJ14" i="25"/>
  <c r="BI14" i="25"/>
  <c r="BH14" i="25"/>
  <c r="BG14" i="25"/>
  <c r="BF14" i="25"/>
  <c r="BE14" i="25"/>
  <c r="BD14" i="25"/>
  <c r="BC14" i="25"/>
  <c r="BB14" i="25"/>
  <c r="BA14" i="25"/>
  <c r="AZ14" i="25"/>
  <c r="AY14" i="25"/>
  <c r="AX14" i="25"/>
  <c r="AW14" i="25"/>
  <c r="AV14" i="25"/>
  <c r="AU14" i="25"/>
  <c r="AT14" i="25"/>
  <c r="AS14" i="25"/>
  <c r="AR14" i="25"/>
  <c r="AQ14" i="25"/>
  <c r="AP14" i="25"/>
  <c r="AO14" i="25"/>
  <c r="AN14" i="25"/>
  <c r="AM14" i="25"/>
  <c r="AL14" i="25"/>
  <c r="AK14" i="25"/>
  <c r="AJ14" i="25"/>
  <c r="AI14" i="25"/>
  <c r="AH14" i="25"/>
  <c r="AG14" i="25"/>
  <c r="AF14" i="25"/>
  <c r="AE14" i="25"/>
  <c r="AD14" i="25"/>
  <c r="AC14" i="25"/>
  <c r="AB14" i="25"/>
  <c r="AA14" i="25"/>
  <c r="Z14" i="25"/>
  <c r="Y14" i="25"/>
  <c r="X14" i="25"/>
  <c r="W14" i="25"/>
  <c r="V14" i="25"/>
  <c r="U14" i="25"/>
  <c r="T14" i="25"/>
  <c r="S14" i="25"/>
  <c r="R14" i="25"/>
  <c r="Q14" i="25"/>
  <c r="P14" i="25"/>
  <c r="O14" i="25"/>
  <c r="N14" i="25"/>
  <c r="M14" i="25"/>
  <c r="L14" i="25"/>
  <c r="K14" i="25"/>
  <c r="J14" i="25"/>
  <c r="I14" i="25"/>
  <c r="H14" i="25"/>
  <c r="G14" i="25"/>
  <c r="F14" i="25"/>
  <c r="E14" i="25"/>
  <c r="D14" i="25"/>
  <c r="C14" i="25"/>
  <c r="B14" i="25"/>
  <c r="A14" i="25"/>
  <c r="BQ13" i="25"/>
  <c r="BP13" i="25"/>
  <c r="BO13" i="25"/>
  <c r="BN13" i="25"/>
  <c r="BM13" i="25"/>
  <c r="BL13" i="25"/>
  <c r="BK13" i="25"/>
  <c r="BJ13" i="25"/>
  <c r="BI13" i="25"/>
  <c r="BH13" i="25"/>
  <c r="BG13" i="25"/>
  <c r="BF13" i="25"/>
  <c r="BE13" i="25"/>
  <c r="BD13" i="25"/>
  <c r="BC13" i="25"/>
  <c r="BB13" i="25"/>
  <c r="BA13" i="25"/>
  <c r="AZ13" i="25"/>
  <c r="AY13" i="25"/>
  <c r="AX13" i="25"/>
  <c r="AW13" i="25"/>
  <c r="AV13" i="25"/>
  <c r="AU13" i="25"/>
  <c r="AT13" i="25"/>
  <c r="AS13" i="25"/>
  <c r="AR13" i="25"/>
  <c r="AQ13" i="25"/>
  <c r="AP13" i="25"/>
  <c r="AO13" i="25"/>
  <c r="AN13" i="25"/>
  <c r="AM13" i="25"/>
  <c r="AL13" i="25"/>
  <c r="AK13" i="25"/>
  <c r="AJ13" i="25"/>
  <c r="AI13" i="25"/>
  <c r="AH13" i="25"/>
  <c r="AG13" i="25"/>
  <c r="AF13" i="25"/>
  <c r="AE13" i="25"/>
  <c r="AD13" i="25"/>
  <c r="AC13" i="25"/>
  <c r="AB13" i="25"/>
  <c r="AA13" i="25"/>
  <c r="Z13" i="25"/>
  <c r="Y13" i="25"/>
  <c r="X13" i="25"/>
  <c r="W13" i="25"/>
  <c r="V13" i="25"/>
  <c r="U13" i="25"/>
  <c r="T13" i="25"/>
  <c r="S13" i="25"/>
  <c r="R13" i="25"/>
  <c r="Q13" i="25"/>
  <c r="P13" i="25"/>
  <c r="O13" i="25"/>
  <c r="N13" i="25"/>
  <c r="M13" i="25"/>
  <c r="L13" i="25"/>
  <c r="K13" i="25"/>
  <c r="J13" i="25"/>
  <c r="I13" i="25"/>
  <c r="H13" i="25"/>
  <c r="G13" i="25"/>
  <c r="F13" i="25"/>
  <c r="E13" i="25"/>
  <c r="D13" i="25"/>
  <c r="C13" i="25"/>
  <c r="B13" i="25"/>
  <c r="A13" i="25"/>
  <c r="BQ12" i="25"/>
  <c r="BP12" i="25"/>
  <c r="BO12" i="25"/>
  <c r="BN12" i="25"/>
  <c r="BM12" i="25"/>
  <c r="BL12" i="25"/>
  <c r="BK12" i="25"/>
  <c r="BJ12" i="25"/>
  <c r="BI12" i="25"/>
  <c r="BH12" i="25"/>
  <c r="BG12" i="25"/>
  <c r="BF12" i="25"/>
  <c r="BE12" i="25"/>
  <c r="BD12" i="25"/>
  <c r="BC12" i="25"/>
  <c r="BB12" i="25"/>
  <c r="BA12" i="25"/>
  <c r="AZ12" i="25"/>
  <c r="AY12" i="25"/>
  <c r="AX12" i="25"/>
  <c r="AW12" i="25"/>
  <c r="AV12" i="25"/>
  <c r="AU12" i="25"/>
  <c r="AT12" i="25"/>
  <c r="AS12" i="25"/>
  <c r="AR12" i="25"/>
  <c r="AQ12" i="25"/>
  <c r="AP12" i="25"/>
  <c r="AO12" i="25"/>
  <c r="AN12" i="25"/>
  <c r="AM12" i="25"/>
  <c r="AL12" i="25"/>
  <c r="AK12" i="25"/>
  <c r="AJ12" i="25"/>
  <c r="AI12" i="25"/>
  <c r="AH12" i="25"/>
  <c r="AG12" i="25"/>
  <c r="AF12" i="25"/>
  <c r="AE12" i="25"/>
  <c r="AD12" i="25"/>
  <c r="AC12" i="25"/>
  <c r="AB12" i="25"/>
  <c r="AA12" i="25"/>
  <c r="Z12" i="25"/>
  <c r="Y12" i="25"/>
  <c r="X12" i="25"/>
  <c r="W12" i="25"/>
  <c r="V12" i="25"/>
  <c r="U12" i="25"/>
  <c r="T12" i="25"/>
  <c r="S12" i="25"/>
  <c r="R12" i="25"/>
  <c r="Q12" i="25"/>
  <c r="P12" i="25"/>
  <c r="O12" i="25"/>
  <c r="N12" i="25"/>
  <c r="M12" i="25"/>
  <c r="L12" i="25"/>
  <c r="K12" i="25"/>
  <c r="J12" i="25"/>
  <c r="I12" i="25"/>
  <c r="H12" i="25"/>
  <c r="G12" i="25"/>
  <c r="F12" i="25"/>
  <c r="E12" i="25"/>
  <c r="D12" i="25"/>
  <c r="C12" i="25"/>
  <c r="B12" i="25"/>
  <c r="A12" i="25"/>
  <c r="BQ11" i="25"/>
  <c r="BP11" i="25"/>
  <c r="BO11" i="25"/>
  <c r="BN11" i="25"/>
  <c r="BM11" i="25"/>
  <c r="BL11" i="25"/>
  <c r="BK11" i="25"/>
  <c r="BJ11" i="25"/>
  <c r="BI11" i="25"/>
  <c r="BH11" i="25"/>
  <c r="BG11" i="25"/>
  <c r="BF11" i="25"/>
  <c r="BE11" i="25"/>
  <c r="BD11" i="25"/>
  <c r="BC11" i="25"/>
  <c r="BB11" i="25"/>
  <c r="BA11" i="25"/>
  <c r="AZ11" i="25"/>
  <c r="AY11" i="25"/>
  <c r="AX11" i="25"/>
  <c r="AW11" i="25"/>
  <c r="AV11" i="25"/>
  <c r="AU11" i="25"/>
  <c r="AT11" i="25"/>
  <c r="AS11" i="25"/>
  <c r="AR11" i="25"/>
  <c r="AQ11" i="25"/>
  <c r="AP11" i="25"/>
  <c r="AO11" i="25"/>
  <c r="AN11" i="25"/>
  <c r="AM11" i="25"/>
  <c r="AL11" i="25"/>
  <c r="AK11" i="25"/>
  <c r="AJ11" i="25"/>
  <c r="AI11" i="25"/>
  <c r="AH11" i="25"/>
  <c r="AG11" i="25"/>
  <c r="AF11" i="25"/>
  <c r="AE11" i="25"/>
  <c r="AD11" i="25"/>
  <c r="AC11" i="25"/>
  <c r="AB11" i="25"/>
  <c r="AA11" i="25"/>
  <c r="Z11" i="25"/>
  <c r="Y11" i="25"/>
  <c r="X11" i="25"/>
  <c r="W11" i="25"/>
  <c r="V11" i="25"/>
  <c r="U11" i="25"/>
  <c r="T11" i="25"/>
  <c r="S11" i="25"/>
  <c r="R11" i="25"/>
  <c r="Q11" i="25"/>
  <c r="P11" i="25"/>
  <c r="O11" i="25"/>
  <c r="N11" i="25"/>
  <c r="M11" i="25"/>
  <c r="L11" i="25"/>
  <c r="K11" i="25"/>
  <c r="J11" i="25"/>
  <c r="I11" i="25"/>
  <c r="H11" i="25"/>
  <c r="G11" i="25"/>
  <c r="F11" i="25"/>
  <c r="E11" i="25"/>
  <c r="D11" i="25"/>
  <c r="C11" i="25"/>
  <c r="B11" i="25"/>
  <c r="A11" i="25"/>
  <c r="BQ10" i="25"/>
  <c r="BP10" i="25"/>
  <c r="BO10" i="25"/>
  <c r="BN10" i="25"/>
  <c r="BM10" i="25"/>
  <c r="BL10" i="25"/>
  <c r="BK10" i="25"/>
  <c r="BJ10" i="25"/>
  <c r="BI10" i="25"/>
  <c r="BH10" i="25"/>
  <c r="BG10" i="25"/>
  <c r="BF10" i="25"/>
  <c r="BE10" i="25"/>
  <c r="BD10" i="25"/>
  <c r="BC10" i="25"/>
  <c r="BB10" i="25"/>
  <c r="BA10" i="25"/>
  <c r="AZ10" i="25"/>
  <c r="AY10" i="25"/>
  <c r="AX10" i="25"/>
  <c r="AW10" i="25"/>
  <c r="AV10" i="25"/>
  <c r="AU10" i="25"/>
  <c r="AT10" i="25"/>
  <c r="AS10" i="25"/>
  <c r="AR10" i="25"/>
  <c r="AQ10" i="25"/>
  <c r="AP10" i="25"/>
  <c r="AO10" i="25"/>
  <c r="AN10" i="25"/>
  <c r="AM10" i="25"/>
  <c r="AL10" i="25"/>
  <c r="AK10" i="25"/>
  <c r="AJ10" i="25"/>
  <c r="AI10" i="25"/>
  <c r="AH10" i="25"/>
  <c r="AG10" i="25"/>
  <c r="AF10" i="25"/>
  <c r="AE10" i="25"/>
  <c r="AD10" i="25"/>
  <c r="AC10" i="25"/>
  <c r="AB10" i="25"/>
  <c r="AA10" i="25"/>
  <c r="Z10" i="25"/>
  <c r="Y10" i="25"/>
  <c r="X10" i="25"/>
  <c r="W10" i="25"/>
  <c r="V10" i="25"/>
  <c r="U10" i="25"/>
  <c r="T10" i="25"/>
  <c r="S10" i="25"/>
  <c r="R10" i="25"/>
  <c r="Q10" i="25"/>
  <c r="P10" i="25"/>
  <c r="O10" i="25"/>
  <c r="N10" i="25"/>
  <c r="M10" i="25"/>
  <c r="L10" i="25"/>
  <c r="K10" i="25"/>
  <c r="J10" i="25"/>
  <c r="I10" i="25"/>
  <c r="H10" i="25"/>
  <c r="G10" i="25"/>
  <c r="F10" i="25"/>
  <c r="E10" i="25"/>
  <c r="D10" i="25"/>
  <c r="C10" i="25"/>
  <c r="B10" i="25"/>
  <c r="A10" i="25"/>
  <c r="BQ9" i="25"/>
  <c r="BP9" i="25"/>
  <c r="BO9" i="25"/>
  <c r="BN9" i="25"/>
  <c r="BM9" i="25"/>
  <c r="BL9" i="25"/>
  <c r="BK9" i="25"/>
  <c r="BJ9" i="25"/>
  <c r="BI9" i="25"/>
  <c r="BH9" i="25"/>
  <c r="BG9" i="25"/>
  <c r="BF9" i="25"/>
  <c r="BE9" i="25"/>
  <c r="BD9" i="25"/>
  <c r="BC9" i="25"/>
  <c r="BB9" i="25"/>
  <c r="BA9" i="25"/>
  <c r="AZ9" i="25"/>
  <c r="AY9" i="25"/>
  <c r="AX9" i="25"/>
  <c r="AW9" i="25"/>
  <c r="AV9" i="25"/>
  <c r="AU9" i="25"/>
  <c r="AT9" i="25"/>
  <c r="AS9" i="25"/>
  <c r="AR9" i="25"/>
  <c r="AQ9" i="25"/>
  <c r="AP9" i="25"/>
  <c r="AO9" i="25"/>
  <c r="AN9" i="25"/>
  <c r="AM9" i="25"/>
  <c r="AL9" i="25"/>
  <c r="AK9" i="25"/>
  <c r="AJ9" i="25"/>
  <c r="AI9" i="25"/>
  <c r="AH9" i="25"/>
  <c r="AG9" i="25"/>
  <c r="AF9" i="25"/>
  <c r="AE9" i="25"/>
  <c r="AD9" i="25"/>
  <c r="AC9" i="25"/>
  <c r="AB9" i="25"/>
  <c r="AA9" i="25"/>
  <c r="Z9" i="25"/>
  <c r="Y9" i="25"/>
  <c r="X9" i="25"/>
  <c r="W9" i="25"/>
  <c r="V9" i="25"/>
  <c r="U9" i="25"/>
  <c r="T9" i="25"/>
  <c r="S9" i="25"/>
  <c r="R9" i="25"/>
  <c r="Q9" i="25"/>
  <c r="P9" i="25"/>
  <c r="O9" i="25"/>
  <c r="N9" i="25"/>
  <c r="M9" i="25"/>
  <c r="L9" i="25"/>
  <c r="K9" i="25"/>
  <c r="J9" i="25"/>
  <c r="I9" i="25"/>
  <c r="H9" i="25"/>
  <c r="G9" i="25"/>
  <c r="F9" i="25"/>
  <c r="E9" i="25"/>
  <c r="D9" i="25"/>
  <c r="C9" i="25"/>
  <c r="B9" i="25"/>
  <c r="A9" i="25"/>
  <c r="BQ8" i="25"/>
  <c r="BP8" i="25"/>
  <c r="BO8" i="25"/>
  <c r="BN8" i="25"/>
  <c r="BM8" i="25"/>
  <c r="BL8" i="25"/>
  <c r="BK8" i="25"/>
  <c r="BJ8" i="25"/>
  <c r="BI8" i="25"/>
  <c r="BH8" i="25"/>
  <c r="BG8" i="25"/>
  <c r="BF8" i="25"/>
  <c r="BE8" i="25"/>
  <c r="BD8" i="25"/>
  <c r="BC8" i="25"/>
  <c r="BB8" i="25"/>
  <c r="BA8" i="25"/>
  <c r="AZ8" i="25"/>
  <c r="AY8" i="25"/>
  <c r="AX8" i="25"/>
  <c r="AW8" i="25"/>
  <c r="AV8" i="25"/>
  <c r="AU8" i="25"/>
  <c r="AT8" i="25"/>
  <c r="AS8" i="25"/>
  <c r="AR8" i="25"/>
  <c r="AQ8" i="25"/>
  <c r="AP8" i="25"/>
  <c r="AO8" i="25"/>
  <c r="AN8" i="25"/>
  <c r="AM8" i="25"/>
  <c r="AL8" i="25"/>
  <c r="AK8" i="25"/>
  <c r="AJ8" i="25"/>
  <c r="AI8" i="25"/>
  <c r="AH8" i="25"/>
  <c r="AG8" i="25"/>
  <c r="AF8" i="25"/>
  <c r="AE8" i="25"/>
  <c r="AD8" i="25"/>
  <c r="AC8" i="25"/>
  <c r="AB8" i="25"/>
  <c r="AA8" i="25"/>
  <c r="Z8" i="25"/>
  <c r="Y8" i="25"/>
  <c r="X8" i="25"/>
  <c r="W8" i="25"/>
  <c r="V8" i="25"/>
  <c r="U8" i="25"/>
  <c r="T8" i="25"/>
  <c r="S8" i="25"/>
  <c r="R8" i="25"/>
  <c r="Q8" i="25"/>
  <c r="P8" i="25"/>
  <c r="O8" i="25"/>
  <c r="N8" i="25"/>
  <c r="M8" i="25"/>
  <c r="L8" i="25"/>
  <c r="K8" i="25"/>
  <c r="J8" i="25"/>
  <c r="I8" i="25"/>
  <c r="H8" i="25"/>
  <c r="G8" i="25"/>
  <c r="F8" i="25"/>
  <c r="E8" i="25"/>
  <c r="D8" i="25"/>
  <c r="C8" i="25"/>
  <c r="B8" i="25"/>
  <c r="A8" i="25"/>
  <c r="BQ7" i="25"/>
  <c r="BP7" i="25"/>
  <c r="BO7" i="25"/>
  <c r="BN7" i="25"/>
  <c r="BM7" i="25"/>
  <c r="BL7" i="25"/>
  <c r="BK7" i="25"/>
  <c r="BJ7" i="25"/>
  <c r="BI7" i="25"/>
  <c r="BH7" i="25"/>
  <c r="BG7" i="25"/>
  <c r="BF7" i="25"/>
  <c r="BE7" i="25"/>
  <c r="BD7" i="25"/>
  <c r="BC7" i="25"/>
  <c r="BB7" i="25"/>
  <c r="BA7" i="25"/>
  <c r="AZ7" i="25"/>
  <c r="AY7" i="25"/>
  <c r="AX7" i="25"/>
  <c r="AW7" i="25"/>
  <c r="AV7" i="25"/>
  <c r="AU7" i="25"/>
  <c r="AT7" i="25"/>
  <c r="AS7" i="25"/>
  <c r="AR7" i="25"/>
  <c r="AQ7" i="25"/>
  <c r="AP7" i="25"/>
  <c r="AO7" i="25"/>
  <c r="AN7" i="25"/>
  <c r="AM7" i="25"/>
  <c r="AL7" i="25"/>
  <c r="AK7" i="25"/>
  <c r="AJ7" i="25"/>
  <c r="AI7" i="25"/>
  <c r="AH7" i="25"/>
  <c r="AG7" i="25"/>
  <c r="AF7" i="25"/>
  <c r="AE7" i="25"/>
  <c r="AD7" i="25"/>
  <c r="AC7" i="25"/>
  <c r="AB7" i="25"/>
  <c r="AA7" i="25"/>
  <c r="Z7" i="25"/>
  <c r="Y7" i="25"/>
  <c r="X7" i="25"/>
  <c r="W7" i="25"/>
  <c r="V7" i="25"/>
  <c r="U7" i="25"/>
  <c r="T7" i="25"/>
  <c r="S7" i="25"/>
  <c r="R7" i="25"/>
  <c r="Q7" i="25"/>
  <c r="P7" i="25"/>
  <c r="O7" i="25"/>
  <c r="N7" i="25"/>
  <c r="M7" i="25"/>
  <c r="L7" i="25"/>
  <c r="K7" i="25"/>
  <c r="J7" i="25"/>
  <c r="I7" i="25"/>
  <c r="H7" i="25"/>
  <c r="G7" i="25"/>
  <c r="F7" i="25"/>
  <c r="E7" i="25"/>
  <c r="D7" i="25"/>
  <c r="C7" i="25"/>
  <c r="B7" i="25"/>
  <c r="A7" i="25"/>
  <c r="BQ6" i="25"/>
  <c r="BP6" i="25"/>
  <c r="BO6" i="25"/>
  <c r="BN6" i="25"/>
  <c r="BM6" i="25"/>
  <c r="BL6" i="25"/>
  <c r="BK6" i="25"/>
  <c r="BJ6" i="25"/>
  <c r="BI6" i="25"/>
  <c r="BH6" i="25"/>
  <c r="BG6" i="25"/>
  <c r="BF6" i="25"/>
  <c r="BE6" i="25"/>
  <c r="BD6" i="25"/>
  <c r="BC6" i="25"/>
  <c r="BB6" i="25"/>
  <c r="BA6" i="25"/>
  <c r="AZ6" i="25"/>
  <c r="AY6" i="25"/>
  <c r="AX6" i="25"/>
  <c r="AW6" i="25"/>
  <c r="AV6" i="25"/>
  <c r="AU6" i="25"/>
  <c r="AT6" i="25"/>
  <c r="AS6" i="25"/>
  <c r="AR6" i="25"/>
  <c r="AQ6" i="25"/>
  <c r="AP6" i="25"/>
  <c r="AO6" i="25"/>
  <c r="AN6" i="25"/>
  <c r="AM6" i="25"/>
  <c r="AL6" i="25"/>
  <c r="AK6" i="25"/>
  <c r="AJ6" i="25"/>
  <c r="AI6" i="25"/>
  <c r="AH6" i="25"/>
  <c r="AG6" i="25"/>
  <c r="AF6" i="25"/>
  <c r="AE6" i="25"/>
  <c r="AD6" i="25"/>
  <c r="AC6" i="25"/>
  <c r="AB6" i="25"/>
  <c r="AA6" i="25"/>
  <c r="Z6" i="25"/>
  <c r="Y6" i="25"/>
  <c r="X6" i="25"/>
  <c r="W6" i="25"/>
  <c r="V6" i="25"/>
  <c r="U6" i="25"/>
  <c r="T6" i="25"/>
  <c r="S6" i="25"/>
  <c r="R6" i="25"/>
  <c r="Q6" i="25"/>
  <c r="P6" i="25"/>
  <c r="O6" i="25"/>
  <c r="N6" i="25"/>
  <c r="M6" i="25"/>
  <c r="L6" i="25"/>
  <c r="K6" i="25"/>
  <c r="J6" i="25"/>
  <c r="I6" i="25"/>
  <c r="H6" i="25"/>
  <c r="G6" i="25"/>
  <c r="F6" i="25"/>
  <c r="E6" i="25"/>
  <c r="D6" i="25"/>
  <c r="C6" i="25"/>
  <c r="B6" i="25"/>
  <c r="A6" i="25"/>
  <c r="V33" i="35"/>
  <c r="U33" i="35"/>
  <c r="T33" i="35"/>
  <c r="S33" i="35"/>
  <c r="Q33" i="35"/>
  <c r="O33" i="35"/>
  <c r="N33" i="35"/>
  <c r="M33" i="35"/>
  <c r="L33" i="35"/>
  <c r="K33" i="35"/>
  <c r="J33" i="35"/>
  <c r="H33" i="35"/>
  <c r="G33" i="35"/>
  <c r="F33" i="35"/>
  <c r="E33" i="35"/>
  <c r="D33" i="35"/>
  <c r="C33" i="35"/>
  <c r="V32" i="35"/>
  <c r="U32" i="35"/>
  <c r="T32" i="35"/>
  <c r="S32" i="35"/>
  <c r="Q32" i="35"/>
  <c r="O32" i="35"/>
  <c r="N32" i="35"/>
  <c r="M32" i="35"/>
  <c r="L32" i="35"/>
  <c r="K32" i="35"/>
  <c r="J32" i="35"/>
  <c r="H32" i="35"/>
  <c r="G32" i="35"/>
  <c r="F32" i="35"/>
  <c r="E32" i="35"/>
  <c r="D32" i="35"/>
  <c r="C32" i="35"/>
  <c r="V31" i="35"/>
  <c r="U31" i="35"/>
  <c r="T31" i="35"/>
  <c r="S31" i="35"/>
  <c r="Q31" i="35"/>
  <c r="O31" i="35"/>
  <c r="N31" i="35"/>
  <c r="M31" i="35"/>
  <c r="L31" i="35"/>
  <c r="K31" i="35"/>
  <c r="J31" i="35"/>
  <c r="H31" i="35"/>
  <c r="G31" i="35"/>
  <c r="F31" i="35"/>
  <c r="E31" i="35"/>
  <c r="D31" i="35"/>
  <c r="C31" i="35"/>
  <c r="V30" i="35"/>
  <c r="U30" i="35"/>
  <c r="T30" i="35"/>
  <c r="S30" i="35"/>
  <c r="Q30" i="35"/>
  <c r="O30" i="35"/>
  <c r="N30" i="35"/>
  <c r="M30" i="35"/>
  <c r="L30" i="35"/>
  <c r="K30" i="35"/>
  <c r="J30" i="35"/>
  <c r="H30" i="35"/>
  <c r="G30" i="35"/>
  <c r="F30" i="35"/>
  <c r="E30" i="35"/>
  <c r="D30" i="35"/>
  <c r="C30" i="35"/>
  <c r="Q29" i="35"/>
  <c r="R29" i="35"/>
  <c r="S29" i="35"/>
  <c r="T29" i="35"/>
  <c r="V29" i="35"/>
  <c r="U29" i="35"/>
  <c r="J29" i="35"/>
  <c r="K29" i="35"/>
  <c r="L29" i="35"/>
  <c r="M29" i="35"/>
  <c r="O29" i="35"/>
  <c r="N29" i="35"/>
  <c r="C29" i="35"/>
  <c r="D29" i="35"/>
  <c r="E29" i="35"/>
  <c r="F29" i="35"/>
  <c r="H29" i="35"/>
  <c r="G29" i="35"/>
  <c r="V28" i="35"/>
  <c r="U28" i="35"/>
  <c r="T28" i="35"/>
  <c r="S28" i="35"/>
  <c r="R28" i="35"/>
  <c r="Q28" i="35"/>
  <c r="O28" i="35"/>
  <c r="N28" i="35"/>
  <c r="M28" i="35"/>
  <c r="L28" i="35"/>
  <c r="K28" i="35"/>
  <c r="J28" i="35"/>
  <c r="H28" i="35"/>
  <c r="G28" i="35"/>
  <c r="F28" i="35"/>
  <c r="E28" i="35"/>
  <c r="D28" i="35"/>
  <c r="C28" i="35"/>
  <c r="B27" i="35"/>
  <c r="P27" i="35"/>
  <c r="I27" i="35"/>
  <c r="Q26" i="35"/>
  <c r="J26" i="35"/>
  <c r="C26" i="35"/>
  <c r="Q25" i="35"/>
  <c r="J25" i="35"/>
  <c r="C25" i="35"/>
  <c r="L46" i="26"/>
</calcChain>
</file>

<file path=xl/sharedStrings.xml><?xml version="1.0" encoding="utf-8"?>
<sst xmlns="http://schemas.openxmlformats.org/spreadsheetml/2006/main" count="1380" uniqueCount="225">
  <si>
    <t>Unimproved</t>
  </si>
  <si>
    <t>Urban</t>
  </si>
  <si>
    <t>Rural</t>
  </si>
  <si>
    <t>No facility</t>
  </si>
  <si>
    <t>Year</t>
  </si>
  <si>
    <t>Source</t>
  </si>
  <si>
    <t>Type</t>
  </si>
  <si>
    <t>National</t>
  </si>
  <si>
    <t>Setting</t>
  </si>
  <si>
    <t>Country</t>
  </si>
  <si>
    <t>Sanitation (%)</t>
  </si>
  <si>
    <t>Hygiene (%)</t>
  </si>
  <si>
    <t>Notes</t>
  </si>
  <si>
    <t>Drinking water</t>
  </si>
  <si>
    <t>Sanitation</t>
  </si>
  <si>
    <t>Hygiene</t>
  </si>
  <si>
    <t>Pre-primary</t>
  </si>
  <si>
    <t>Primary</t>
  </si>
  <si>
    <t>Secondary</t>
  </si>
  <si>
    <t>Improved</t>
  </si>
  <si>
    <t>Number surveyed</t>
  </si>
  <si>
    <t>Improved &amp; usable</t>
  </si>
  <si>
    <t>Sanitation in Schools</t>
  </si>
  <si>
    <t>Number of schools total</t>
  </si>
  <si>
    <t>No water source</t>
  </si>
  <si>
    <t>Facility</t>
  </si>
  <si>
    <t>Facility with no water or soap</t>
  </si>
  <si>
    <t>Proportion improved</t>
  </si>
  <si>
    <t>Water in Schools</t>
  </si>
  <si>
    <t>Improved &amp; single-sex</t>
  </si>
  <si>
    <t>No facilities</t>
  </si>
  <si>
    <t>Hygiene in Schools</t>
  </si>
  <si>
    <t xml:space="preserve">Follow the links below to find the following information: </t>
  </si>
  <si>
    <t>Data inputs:</t>
  </si>
  <si>
    <t>Basic service</t>
  </si>
  <si>
    <t>Limited service</t>
  </si>
  <si>
    <t>No service</t>
  </si>
  <si>
    <t>[values in square brackets not used]</t>
  </si>
  <si>
    <t>Available</t>
  </si>
  <si>
    <t>source</t>
  </si>
  <si>
    <t>type</t>
  </si>
  <si>
    <t>year</t>
  </si>
  <si>
    <t>w_imp_n</t>
  </si>
  <si>
    <t>w_imp_u</t>
  </si>
  <si>
    <t>w_imp_r</t>
  </si>
  <si>
    <t>s_imp_n</t>
  </si>
  <si>
    <t>s_imp_u</t>
  </si>
  <si>
    <t>s_imp_r</t>
  </si>
  <si>
    <t>Ladders</t>
  </si>
  <si>
    <t>Estimates (based on data summary tab)</t>
  </si>
  <si>
    <t>country</t>
  </si>
  <si>
    <t>pop_</t>
  </si>
  <si>
    <t>Drinking Water (%)</t>
  </si>
  <si>
    <t>Usable</t>
  </si>
  <si>
    <t>Pre-Primary</t>
  </si>
  <si>
    <t>No drinking water facility</t>
  </si>
  <si>
    <t>Estimates (%)</t>
  </si>
  <si>
    <t>Facility type</t>
  </si>
  <si>
    <t>Single-sex</t>
  </si>
  <si>
    <t xml:space="preserve">Summary of data from national surveys and censuses </t>
  </si>
  <si>
    <r>
      <t>National</t>
    </r>
    <r>
      <rPr>
        <b/>
        <vertAlign val="superscript"/>
        <sz val="9"/>
        <color indexed="8"/>
        <rFont val="Arial"/>
        <family val="2"/>
      </rPr>
      <t>a</t>
    </r>
  </si>
  <si>
    <r>
      <t>Pre-Primary</t>
    </r>
    <r>
      <rPr>
        <b/>
        <vertAlign val="superscript"/>
        <sz val="9"/>
        <color indexed="8"/>
        <rFont val="Arial"/>
        <family val="2"/>
      </rPr>
      <t>c</t>
    </r>
  </si>
  <si>
    <r>
      <t>Primary</t>
    </r>
    <r>
      <rPr>
        <b/>
        <vertAlign val="superscript"/>
        <sz val="9"/>
        <color indexed="8"/>
        <rFont val="Arial"/>
        <family val="2"/>
      </rPr>
      <t>c</t>
    </r>
  </si>
  <si>
    <r>
      <t>Secondary</t>
    </r>
    <r>
      <rPr>
        <b/>
        <vertAlign val="superscript"/>
        <sz val="9"/>
        <color indexed="8"/>
        <rFont val="Arial"/>
        <family val="2"/>
      </rPr>
      <t>c</t>
    </r>
  </si>
  <si>
    <r>
      <t>Urban %</t>
    </r>
    <r>
      <rPr>
        <b/>
        <vertAlign val="superscript"/>
        <sz val="9"/>
        <color indexed="8"/>
        <rFont val="Arial"/>
        <family val="2"/>
      </rPr>
      <t>b</t>
    </r>
  </si>
  <si>
    <t>s_ss_n</t>
  </si>
  <si>
    <t>s_us_n</t>
  </si>
  <si>
    <t>s_ss_u</t>
  </si>
  <si>
    <t>s_us_u</t>
  </si>
  <si>
    <t>s_ss_r</t>
  </si>
  <si>
    <t>s_us_r</t>
  </si>
  <si>
    <t>s_imp_pp</t>
  </si>
  <si>
    <t>s_ss_pp</t>
  </si>
  <si>
    <t>s_us_pp</t>
  </si>
  <si>
    <t>s_imp_p</t>
  </si>
  <si>
    <t>s_ss_p</t>
  </si>
  <si>
    <t>s_us_p</t>
  </si>
  <si>
    <t>s_imp_s</t>
  </si>
  <si>
    <t>s_ss_s</t>
  </si>
  <si>
    <t>s_us_s</t>
  </si>
  <si>
    <t>h_fac_n</t>
  </si>
  <si>
    <t>h_fac_s</t>
  </si>
  <si>
    <t>h_fac_p</t>
  </si>
  <si>
    <t>h_fac_pp</t>
  </si>
  <si>
    <t>h_fac_r</t>
  </si>
  <si>
    <t>h_fac_u</t>
  </si>
  <si>
    <t>w_imp_pp</t>
  </si>
  <si>
    <t>w_imp_p</t>
  </si>
  <si>
    <t>w_imp_s</t>
  </si>
  <si>
    <t>setting</t>
  </si>
  <si>
    <t>wat_imp_</t>
  </si>
  <si>
    <t>wat_bas_</t>
  </si>
  <si>
    <t>wat_lim_</t>
  </si>
  <si>
    <t>wat_none_</t>
  </si>
  <si>
    <t>san_imp_</t>
  </si>
  <si>
    <t>san_bas_</t>
  </si>
  <si>
    <t>san_lim_</t>
  </si>
  <si>
    <t>san_none_</t>
  </si>
  <si>
    <t>hyg_bas_</t>
  </si>
  <si>
    <t>hyg_lim_</t>
  </si>
  <si>
    <t>hyg_none_</t>
  </si>
  <si>
    <t>Summary of data from national surveys, censuses and regulators</t>
  </si>
  <si>
    <t>Improved estimate used</t>
  </si>
  <si>
    <t>Basic estimate used</t>
  </si>
  <si>
    <t>AvailaDe</t>
  </si>
  <si>
    <t>No response</t>
  </si>
  <si>
    <t>On-premises</t>
  </si>
  <si>
    <t>Improved &amp; on-premises</t>
  </si>
  <si>
    <t>Improved, available &amp; on-premises</t>
  </si>
  <si>
    <t>Usable &amp; Single-sex</t>
  </si>
  <si>
    <t>Usable single-sex</t>
  </si>
  <si>
    <t>HW Facility</t>
  </si>
  <si>
    <t>with water</t>
  </si>
  <si>
    <t>with water and soap</t>
  </si>
  <si>
    <t>h_wat_n</t>
  </si>
  <si>
    <t>h_wat_u</t>
  </si>
  <si>
    <t>h_wat_r</t>
  </si>
  <si>
    <t>h_wat_pp</t>
  </si>
  <si>
    <t>h_wat_p</t>
  </si>
  <si>
    <t>h_wat_s</t>
  </si>
  <si>
    <t>Facility estimate used</t>
  </si>
  <si>
    <t>Basic (Improved &amp; available)</t>
  </si>
  <si>
    <t>Basic (Improved, usable &amp; single-sex)</t>
  </si>
  <si>
    <t>hyg_fac_</t>
  </si>
  <si>
    <t>Handwashing facility with water</t>
  </si>
  <si>
    <t>Handwashing facility</t>
  </si>
  <si>
    <t>Facility with water estimate used</t>
  </si>
  <si>
    <t>Improved &amp; usable estimate used</t>
  </si>
  <si>
    <t>Improved &amp; single-sex estimate used</t>
  </si>
  <si>
    <t>s_fac_n</t>
  </si>
  <si>
    <t>s_fac_u</t>
  </si>
  <si>
    <t>s_fac_r</t>
  </si>
  <si>
    <t>s_fac_pp</t>
  </si>
  <si>
    <t>s_fac_p</t>
  </si>
  <si>
    <t>s_fac_s</t>
  </si>
  <si>
    <t>w_fac_n</t>
  </si>
  <si>
    <t>w_fac_u</t>
  </si>
  <si>
    <t>w_fac_r</t>
  </si>
  <si>
    <t>w_fac_pp</t>
  </si>
  <si>
    <t>w_fac_p</t>
  </si>
  <si>
    <t>w_fac_s</t>
  </si>
  <si>
    <t>Facility with water</t>
  </si>
  <si>
    <t>Facility with water &amp; soap</t>
  </si>
  <si>
    <t>Joint Monitoring Programme for Water Supply, Sanitation and Hygiene</t>
  </si>
  <si>
    <t>JMP Estimates:</t>
  </si>
  <si>
    <t>Data Summary</t>
  </si>
  <si>
    <t>Water Data</t>
  </si>
  <si>
    <t>Sanitation Data</t>
  </si>
  <si>
    <t>Hygiene Data</t>
  </si>
  <si>
    <t>Population</t>
  </si>
  <si>
    <t>Estimates on water, sanitation and hygiene services in schools in</t>
  </si>
  <si>
    <t>Water, sanitation and hygiene ladders for schools</t>
  </si>
  <si>
    <t>Trends in basic water, sanitation and hygiene in schools</t>
  </si>
  <si>
    <t>No Service</t>
  </si>
  <si>
    <t>Basic Service</t>
  </si>
  <si>
    <t>Limited Service</t>
  </si>
  <si>
    <t>Water, sanitation and hygiene services in schools</t>
  </si>
  <si>
    <t>hyg_wat_</t>
  </si>
  <si>
    <t>Yes</t>
  </si>
  <si>
    <t xml:space="preserve">Basic estimate used </t>
  </si>
  <si>
    <t xml:space="preserve">Facility with water </t>
  </si>
  <si>
    <t xml:space="preserve">Facility with soap </t>
  </si>
  <si>
    <r>
      <t xml:space="preserve">Basic  
</t>
    </r>
    <r>
      <rPr>
        <i/>
        <sz val="8"/>
        <color theme="0"/>
        <rFont val="Arial"/>
        <family val="2"/>
      </rPr>
      <t>(improved &amp; available)</t>
    </r>
  </si>
  <si>
    <r>
      <t xml:space="preserve">Basic
</t>
    </r>
    <r>
      <rPr>
        <i/>
        <sz val="8"/>
        <color theme="0"/>
        <rFont val="Arial"/>
        <family val="2"/>
      </rPr>
      <t>(improved, usable &amp; single-sex)</t>
    </r>
  </si>
  <si>
    <r>
      <t xml:space="preserve">Basic  
</t>
    </r>
    <r>
      <rPr>
        <i/>
        <sz val="8"/>
        <color theme="0"/>
        <rFont val="Arial"/>
        <family val="2"/>
      </rPr>
      <t>(facility with water &amp; soap)</t>
    </r>
  </si>
  <si>
    <t>wat_fac_</t>
  </si>
  <si>
    <t>san_fac_</t>
  </si>
  <si>
    <t>Definition</t>
  </si>
  <si>
    <t>Basic (improved &amp; available)</t>
  </si>
  <si>
    <t>Basic (improved, usable &amp; single-sex)</t>
  </si>
  <si>
    <t>Basic (facility with water and soap)</t>
  </si>
  <si>
    <t>Limited</t>
  </si>
  <si>
    <r>
      <t xml:space="preserve">Basic </t>
    </r>
    <r>
      <rPr>
        <i/>
        <sz val="8"/>
        <color theme="0"/>
        <rFont val="Arial"/>
        <family val="2"/>
      </rPr>
      <t>(Improved &amp; available)</t>
    </r>
  </si>
  <si>
    <r>
      <t xml:space="preserve">Basic </t>
    </r>
    <r>
      <rPr>
        <i/>
        <sz val="8"/>
        <color theme="0"/>
        <rFont val="Arial"/>
        <family val="2"/>
      </rPr>
      <t>(Improved, usable &amp; single-sex)</t>
    </r>
  </si>
  <si>
    <r>
      <t xml:space="preserve">Basic </t>
    </r>
    <r>
      <rPr>
        <i/>
        <sz val="8"/>
        <color theme="0"/>
        <rFont val="Arial"/>
        <family val="2"/>
      </rPr>
      <t>(Facility with water and soap)</t>
    </r>
  </si>
  <si>
    <t>UIS16</t>
  </si>
  <si>
    <t>UNESCO UIS (http://data.uis.unesco.org/)</t>
  </si>
  <si>
    <t>Other</t>
  </si>
  <si>
    <t>Basic drinking water</t>
  </si>
  <si>
    <t>Single-sex basic sanitation facilities</t>
  </si>
  <si>
    <t>Basic handwashing facilities</t>
  </si>
  <si>
    <t>Monaco</t>
  </si>
  <si>
    <t>POPULATION OF SCHOOL AGE CHILDREN</t>
  </si>
  <si>
    <r>
      <t xml:space="preserve">School Age Population 
</t>
    </r>
    <r>
      <rPr>
        <sz val="8"/>
        <rFont val="Arial"/>
        <family val="2"/>
      </rPr>
      <t>Source: UN Population Div &amp; UNESCO</t>
    </r>
  </si>
  <si>
    <t>Estimated based on basic</t>
  </si>
  <si>
    <t>Improved (estimated based on basic)</t>
  </si>
  <si>
    <t>The secondary school estimate is based on coverage in lower and upper secondary schools and the school age population for each level. The national estimate is based on coverage in primary and secondary schools. Estimates for the proportion with improved facilities and any facility are based on the estimates for basic.</t>
  </si>
  <si>
    <t>The secondary school estimate is based on coverage in lower and upper secondary schools and the school age population for each level. The national estimate is based on coverage in primary and secondary schools. Estimates for the proportion of schools with any facility and facility with water are based on the estimates for basic.</t>
  </si>
  <si>
    <r>
      <t>a</t>
    </r>
    <r>
      <rPr>
        <sz val="10"/>
        <rFont val="Arial"/>
        <family val="2"/>
      </rPr>
      <t>Calculated by summing pre-primary, primary and secondary school age populations</t>
    </r>
  </si>
  <si>
    <t>w_bas_n</t>
  </si>
  <si>
    <t>w_bas_u</t>
  </si>
  <si>
    <t>w_bas_r</t>
  </si>
  <si>
    <t>w_bas_pp</t>
  </si>
  <si>
    <t>w_bas_p</t>
  </si>
  <si>
    <t>w_bas_s</t>
  </si>
  <si>
    <t>s_bas_n</t>
  </si>
  <si>
    <t>s_bas_u</t>
  </si>
  <si>
    <t>s_bas_r</t>
  </si>
  <si>
    <t>s_bas_pp</t>
  </si>
  <si>
    <t>s_bas_p</t>
  </si>
  <si>
    <t>s_bas_s</t>
  </si>
  <si>
    <t>h_bas_n</t>
  </si>
  <si>
    <t>h_bas_u</t>
  </si>
  <si>
    <t>h_bas_r</t>
  </si>
  <si>
    <t>h_bas_pp</t>
  </si>
  <si>
    <t>h_bas_p</t>
  </si>
  <si>
    <t>h_bas_s</t>
  </si>
  <si>
    <t>Source: WHO/UNICEF JMP (2020)</t>
  </si>
  <si>
    <r>
      <t xml:space="preserve">WHO/UNICEF JMP Estimates
</t>
    </r>
    <r>
      <rPr>
        <sz val="8"/>
        <color theme="1"/>
        <rFont val="Arial"/>
        <family val="2"/>
      </rPr>
      <t>(Updated 2020)</t>
    </r>
  </si>
  <si>
    <t>Water</t>
  </si>
  <si>
    <t>Insufficient Data</t>
  </si>
  <si>
    <t>wat_nd_</t>
  </si>
  <si>
    <t>san_nd_</t>
  </si>
  <si>
    <t>hyg_nd_</t>
  </si>
  <si>
    <t>Insufficient data</t>
  </si>
  <si>
    <r>
      <t>b</t>
    </r>
    <r>
      <rPr>
        <sz val="10"/>
        <rFont val="Arial"/>
        <family val="2"/>
      </rPr>
      <t>Percentage of population residing in urban areas, Source: UN Population Division (2018)</t>
    </r>
  </si>
  <si>
    <r>
      <t>c</t>
    </r>
    <r>
      <rPr>
        <sz val="10"/>
        <rFont val="Arial"/>
        <family val="2"/>
      </rPr>
      <t>Source: UNESCO Institute for Statistics (2019)</t>
    </r>
  </si>
  <si>
    <t>Estimates (2000-2019) for schools</t>
  </si>
  <si>
    <t>UIS17</t>
  </si>
  <si>
    <t>UIS18</t>
  </si>
  <si>
    <t>National estimate is based on coverage in primary schools in the absence of additional information. Estimates for the proportion of schools with any facility and facility with water are based on the estimates for basic.</t>
  </si>
  <si>
    <t>National estimate is based on coverage in primary schools in the absence of additional information. Estimates for the proportion with improved facilities and any facility are based on the estimates for basic.</t>
  </si>
  <si>
    <t>UIS19</t>
  </si>
  <si>
    <t>In the absence of UIS data on school age population, values in grey are imputed based on the M49 regional mean for school age population.</t>
  </si>
  <si>
    <t>Updated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</si>
</sst>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0001]&quot;-&quot;;0;0"/>
  </numFmts>
  <fonts count="192" x14ac:knownFonts="1">
    <font>
      <sz val="12"/>
      <color theme="1"/>
      <name val="Times New Roman"/>
      <family val="2"/>
    </font>
    <font>
      <sz val="8"/>
      <name val="Arial"/>
      <family val="2"/>
    </font>
    <font>
      <sz val="12"/>
      <name val="Arial"/>
      <family val="2"/>
    </font>
    <font>
      <sz val="8"/>
      <color theme="1"/>
      <name val="Arial"/>
      <family val="2"/>
    </font>
    <font>
      <b/>
      <sz val="8"/>
      <color theme="1"/>
      <name val="Arial"/>
      <family val="2"/>
    </font>
    <font>
      <b/>
      <sz val="12"/>
      <color theme="1"/>
      <name val="Arial"/>
      <family val="2"/>
    </font>
    <font>
      <i/>
      <sz val="8"/>
      <color theme="1"/>
      <name val="Arial"/>
      <family val="2"/>
    </font>
    <font>
      <sz val="10"/>
      <color theme="1"/>
      <name val="Arial"/>
      <family val="2"/>
    </font>
    <font>
      <sz val="8"/>
      <color theme="0"/>
      <name val="Arial"/>
      <family val="2"/>
    </font>
    <font>
      <b/>
      <sz val="10"/>
      <color theme="1"/>
      <name val="Arial"/>
      <family val="2"/>
    </font>
    <font>
      <b/>
      <sz val="8"/>
      <color theme="0"/>
      <name val="Arial"/>
      <family val="2"/>
    </font>
    <font>
      <sz val="12"/>
      <color theme="1"/>
      <name val="Arial"/>
      <family val="2"/>
    </font>
    <font>
      <sz val="11"/>
      <color rgb="FFC00000"/>
      <name val="Arial"/>
      <family val="2"/>
    </font>
    <font>
      <b/>
      <sz val="12"/>
      <color rgb="FF00B0F0"/>
      <name val="Arial"/>
      <family val="2"/>
    </font>
    <font>
      <b/>
      <sz val="9"/>
      <color theme="1"/>
      <name val="Arial"/>
      <family val="2"/>
    </font>
    <font>
      <sz val="12"/>
      <color theme="1"/>
      <name val="Times New Roman"/>
      <family val="2"/>
    </font>
    <font>
      <sz val="9"/>
      <color theme="1"/>
      <name val="Arial"/>
      <family val="2"/>
    </font>
    <font>
      <sz val="9"/>
      <color theme="1"/>
      <name val="Times New Roman"/>
      <family val="2"/>
    </font>
    <font>
      <sz val="8"/>
      <color theme="1"/>
      <name val="Times New Roman"/>
      <family val="2"/>
    </font>
    <font>
      <sz val="10"/>
      <name val="Arial"/>
      <family val="2"/>
    </font>
    <font>
      <sz val="18"/>
      <color theme="1"/>
      <name val="Arial"/>
      <family val="2"/>
    </font>
    <font>
      <sz val="10"/>
      <color theme="1" tint="0.34998626667073579"/>
      <name val="Arial"/>
      <family val="2"/>
    </font>
    <font>
      <u/>
      <sz val="10"/>
      <color theme="10"/>
      <name val="Arial"/>
      <family val="2"/>
    </font>
    <font>
      <u/>
      <sz val="10"/>
      <name val="Arial"/>
      <family val="2"/>
    </font>
    <font>
      <b/>
      <sz val="10"/>
      <name val="Arial"/>
      <family val="2"/>
    </font>
    <font>
      <b/>
      <sz val="9"/>
      <name val="Arial"/>
      <family val="2"/>
    </font>
    <font>
      <b/>
      <sz val="12"/>
      <color rgb="FF00B050"/>
      <name val="Arial"/>
      <family val="2"/>
    </font>
    <font>
      <b/>
      <sz val="12"/>
      <name val="Arial"/>
      <family val="2"/>
    </font>
    <font>
      <b/>
      <sz val="14"/>
      <color theme="1"/>
      <name val="Arial"/>
      <family val="2"/>
    </font>
    <font>
      <sz val="7"/>
      <color theme="1"/>
      <name val="Arial"/>
      <family val="2"/>
    </font>
    <font>
      <b/>
      <sz val="12"/>
      <color rgb="FF9D3979"/>
      <name val="Arial"/>
      <family val="2"/>
    </font>
    <font>
      <b/>
      <sz val="8"/>
      <name val="Arial"/>
      <family val="2"/>
    </font>
    <font>
      <b/>
      <sz val="10"/>
      <color theme="4"/>
      <name val="Arial"/>
      <family val="2"/>
    </font>
    <font>
      <sz val="10"/>
      <color theme="0"/>
      <name val="Arial"/>
      <family val="2"/>
    </font>
    <font>
      <sz val="9"/>
      <name val="Arial"/>
      <family val="2"/>
    </font>
    <font>
      <b/>
      <sz val="12"/>
      <color theme="6" tint="-0.24994659260841701"/>
      <name val="Arial"/>
      <family val="2"/>
    </font>
    <font>
      <b/>
      <sz val="12"/>
      <color theme="4" tint="-0.24994659260841701"/>
      <name val="Arial"/>
      <family val="2"/>
    </font>
    <font>
      <sz val="10"/>
      <name val="Arial"/>
      <family val="2"/>
    </font>
    <font>
      <b/>
      <sz val="16"/>
      <name val="Arial"/>
      <family val="2"/>
    </font>
    <font>
      <vertAlign val="superscript"/>
      <sz val="10"/>
      <name val="Arial"/>
      <family val="2"/>
    </font>
    <font>
      <b/>
      <sz val="9"/>
      <color indexed="8"/>
      <name val="Arial"/>
      <family val="2"/>
    </font>
    <font>
      <b/>
      <vertAlign val="superscript"/>
      <sz val="9"/>
      <color indexed="8"/>
      <name val="Arial"/>
      <family val="2"/>
    </font>
    <font>
      <sz val="10"/>
      <color rgb="FFFF0000"/>
      <name val="Arial"/>
      <family val="2"/>
    </font>
    <font>
      <b/>
      <sz val="12"/>
      <color theme="6" tint="-0.24994659260841701"/>
      <name val="Arial"/>
      <family val="2"/>
    </font>
    <font>
      <b/>
      <sz val="12"/>
      <color theme="4" tint="-0.24994659260841701"/>
      <name val="Arial"/>
      <family val="2"/>
    </font>
    <font>
      <b/>
      <sz val="12"/>
      <color theme="7" tint="-0.24994659260841701"/>
      <name val="Arial"/>
      <family val="2"/>
    </font>
    <font>
      <i/>
      <sz val="8"/>
      <color theme="0"/>
      <name val="Arial"/>
      <family val="2"/>
    </font>
    <font>
      <b/>
      <sz val="16"/>
      <color rgb="FF00B0F0"/>
      <name val="Arial"/>
      <family val="2"/>
    </font>
    <font>
      <b/>
      <sz val="20"/>
      <color theme="1" tint="0.34998626667073579"/>
      <name val="Arial"/>
      <family val="2"/>
    </font>
    <font>
      <sz val="12"/>
      <color theme="0" tint="-0.49995422223578601"/>
      <name val="Arial"/>
      <family val="2"/>
    </font>
    <font>
      <b/>
      <sz val="8"/>
      <color rgb="FF6C70A4"/>
      <name val="Arial"/>
      <family val="2"/>
    </font>
    <font>
      <u/>
      <sz val="12"/>
      <color theme="0" tint="-0.49995422223578601"/>
      <name val="Arial"/>
      <family val="2"/>
    </font>
    <font>
      <sz val="12"/>
      <color rgb="FF0070C0"/>
      <name val="Arial"/>
      <family val="2"/>
    </font>
    <font>
      <u/>
      <sz val="10"/>
      <color theme="0" tint="-0.34998626667073579"/>
      <name val="Arial"/>
      <family val="2"/>
    </font>
    <font>
      <sz val="12"/>
      <color rgb="FF388E3C"/>
      <name val="Arial"/>
      <family val="2"/>
    </font>
    <font>
      <sz val="12"/>
      <color rgb="FF92D050"/>
      <name val="Arial"/>
      <family val="2"/>
    </font>
    <font>
      <sz val="12"/>
      <color rgb="FF7030A0"/>
      <name val="Arial"/>
      <family val="2"/>
    </font>
    <font>
      <u/>
      <sz val="10"/>
      <color theme="0" tint="-0.49995422223578601"/>
      <name val="Arial"/>
      <family val="2"/>
    </font>
    <font>
      <b/>
      <sz val="18"/>
      <color theme="0"/>
      <name val="Arial"/>
      <family val="2"/>
    </font>
    <font>
      <b/>
      <sz val="18"/>
      <color theme="0" tint="-0.14999847407452621"/>
      <name val="Arial"/>
      <family val="2"/>
    </font>
    <font>
      <b/>
      <sz val="10"/>
      <color theme="0"/>
      <name val="Arial"/>
      <family val="2"/>
    </font>
    <font>
      <b/>
      <sz val="14"/>
      <color theme="0"/>
      <name val="Arial"/>
      <family val="2"/>
    </font>
    <font>
      <b/>
      <sz val="9"/>
      <color theme="0"/>
      <name val="Arial"/>
      <family val="2"/>
    </font>
    <font>
      <b/>
      <sz val="12"/>
      <color rgb="FFAB47BC"/>
      <name val="Arial"/>
      <family val="2"/>
    </font>
    <font>
      <i/>
      <sz val="11"/>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i/>
      <sz val="10"/>
      <color rgb="FF808080"/>
      <name val="Arial"/>
      <family val="2"/>
    </font>
    <font>
      <b/>
      <sz val="16"/>
      <color rgb="FF00B8EC"/>
      <name val="Arial"/>
      <family val="2"/>
    </font>
    <font>
      <i/>
      <sz val="9"/>
      <color rgb="FF00B8EC"/>
      <name val="Arial"/>
      <family val="2"/>
    </font>
    <font>
      <b/>
      <sz val="12"/>
      <color rgb="FF00B8EC"/>
      <name val="Arial"/>
      <family val="2"/>
    </font>
    <font>
      <b/>
      <sz val="12"/>
      <color rgb="FF51B453"/>
      <name val="Arial"/>
      <family val="2"/>
    </font>
    <font>
      <b/>
      <sz val="12"/>
      <color theme="0"/>
      <name val="Arial"/>
      <family val="2"/>
    </font>
    <font>
      <sz val="12"/>
      <color theme="0"/>
      <name val="Times New Roman"/>
      <family val="2"/>
    </font>
  </fonts>
  <fills count="157">
    <fill>
      <patternFill patternType="none"/>
    </fill>
    <fill>
      <patternFill patternType="gray125"/>
    </fill>
    <fill>
      <patternFill patternType="solid">
        <fgColor theme="0"/>
        <bgColor indexed="64"/>
      </patternFill>
    </fill>
    <fill>
      <patternFill patternType="solid">
        <fgColor theme="4" tint="0.59996337778862885"/>
        <bgColor indexed="64"/>
      </patternFill>
    </fill>
    <fill>
      <patternFill patternType="solid">
        <fgColor theme="0" tint="-0.14999847407452621"/>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7" tint="0.79995117038483843"/>
        <bgColor indexed="64"/>
      </patternFill>
    </fill>
    <fill>
      <patternFill patternType="solid">
        <fgColor theme="6" tint="0.79995117038483843"/>
        <bgColor indexed="64"/>
      </patternFill>
    </fill>
    <fill>
      <patternFill patternType="solid">
        <fgColor theme="6"/>
        <bgColor indexed="64"/>
      </patternFill>
    </fill>
    <fill>
      <patternFill patternType="solid">
        <fgColor theme="7"/>
        <bgColor indexed="64"/>
      </patternFill>
    </fill>
    <fill>
      <patternFill patternType="solid">
        <fgColor theme="4"/>
        <bgColor indexed="64"/>
      </patternFill>
    </fill>
    <fill>
      <patternFill patternType="solid">
        <fgColor theme="6" tint="0.79995117038483843"/>
        <bgColor indexed="64"/>
      </patternFill>
    </fill>
    <fill>
      <patternFill patternType="solid">
        <fgColor indexed="22"/>
        <bgColor indexed="64"/>
      </patternFill>
    </fill>
    <fill>
      <patternFill patternType="solid">
        <fgColor theme="7"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rgb="FFD6D0D2"/>
      </patternFill>
    </fill>
    <fill>
      <patternFill patternType="solid">
        <fgColor theme="4" tint="0.59996337778862885"/>
        <bgColor indexed="64"/>
      </patternFill>
    </fill>
    <fill>
      <patternFill patternType="solid">
        <fgColor theme="6" tint="0.59996337778862885"/>
        <bgColor indexed="64"/>
      </patternFill>
    </fill>
    <fill>
      <patternFill patternType="solid">
        <fgColor theme="7" tint="0.79995117038483843"/>
        <bgColor indexed="64"/>
      </patternFill>
    </fill>
    <fill>
      <patternFill patternType="solid">
        <fgColor theme="7" tint="0.59996337778862885"/>
        <bgColor indexed="64"/>
      </patternFill>
    </fill>
    <fill>
      <patternFill patternType="solid">
        <fgColor rgb="FFCCECFF"/>
        <bgColor indexed="64"/>
      </patternFill>
    </fill>
    <fill>
      <patternFill patternType="solid">
        <fgColor theme="6" tint="0.79995117038483843"/>
        <bgColor indexed="64"/>
      </patternFill>
    </fill>
    <fill>
      <patternFill patternType="solid">
        <fgColor theme="0" tint="-0.24994659260841701"/>
        <bgColor indexed="64"/>
      </patternFill>
    </fill>
    <fill>
      <patternFill patternType="solid">
        <fgColor rgb="FF29B6F6"/>
        <bgColor indexed="64"/>
      </patternFill>
    </fill>
    <fill>
      <patternFill patternType="solid">
        <fgColor rgb="FF66BB6A"/>
        <bgColor indexed="64"/>
      </patternFill>
    </fill>
    <fill>
      <patternFill patternType="solid">
        <fgColor rgb="FFAB47BC"/>
        <bgColor indexed="64"/>
      </patternFill>
    </fill>
    <fill>
      <patternFill patternType="solid">
        <fgColor rgb="FFFFF176"/>
        <bgColor indexed="64"/>
      </patternFill>
    </fill>
    <fill>
      <patternFill patternType="solid">
        <fgColor rgb="FFFFFFFF"/>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theme="0" tint="-4.9409466841639452E-2"/>
        <bgColor indexed="64"/>
      </patternFill>
    </fill>
    <fill>
      <patternFill patternType="solid">
        <fgColor rgb="FF00B8EC"/>
        <bgColor indexed="64"/>
      </patternFill>
    </fill>
    <fill>
      <patternFill patternType="solid">
        <fgColor rgb="FF51B453"/>
        <bgColor indexed="64"/>
      </patternFill>
    </fill>
    <fill>
      <patternFill patternType="solid">
        <fgColor rgb="FFFEBC11"/>
        <bgColor indexed="64"/>
      </patternFill>
    </fill>
  </fills>
  <borders count="207">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bottom/>
      <diagonal/>
    </border>
    <border>
      <left/>
      <right style="thin">
        <color indexed="64"/>
      </right>
      <top style="thin">
        <color indexed="64"/>
      </top>
      <bottom style="medium">
        <color indexed="64"/>
      </bottom>
      <diagonal/>
    </border>
    <border>
      <left/>
      <right/>
      <top/>
      <bottom style="thin">
        <color theme="0" tint="-0.34998626667073579"/>
      </bottom>
      <diagonal/>
    </border>
    <border>
      <left style="medium">
        <color indexed="64"/>
      </left>
      <right style="medium">
        <color rgb="FF66BB67"/>
      </right>
      <top style="medium">
        <color indexed="64"/>
      </top>
      <bottom/>
      <diagonal/>
    </border>
    <border>
      <left/>
      <right/>
      <top/>
      <bottom style="thin">
        <color theme="0" tint="-0.24994659260841701"/>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24994659260841701"/>
      </bottom>
      <diagonal/>
    </border>
    <border>
      <left/>
      <right style="thin">
        <color theme="0" tint="-0.34998626667073579"/>
      </right>
      <top/>
      <bottom style="thin">
        <color theme="0" tint="-0.24994659260841701"/>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indexed="64"/>
      </left>
      <right/>
      <top/>
      <bottom style="thin">
        <color theme="0" tint="-0.24994659260841701"/>
      </bottom>
      <diagonal/>
    </border>
    <border>
      <left style="thin">
        <color indexed="64"/>
      </left>
      <right style="hair">
        <color rgb="FF00B0F0"/>
      </right>
      <top style="thin">
        <color indexed="64"/>
      </top>
      <bottom style="thin">
        <color indexed="64"/>
      </bottom>
      <diagonal/>
    </border>
    <border>
      <left style="hair">
        <color rgb="FF00B0F0"/>
      </left>
      <right style="hair">
        <color rgb="FF00B0F0"/>
      </right>
      <top style="thin">
        <color indexed="64"/>
      </top>
      <bottom style="thin">
        <color indexed="64"/>
      </bottom>
      <diagonal/>
    </border>
    <border>
      <left style="hair">
        <color rgb="FF00B0F0"/>
      </left>
      <right style="thin">
        <color indexed="64"/>
      </right>
      <top style="thin">
        <color indexed="64"/>
      </top>
      <bottom style="thin">
        <color indexed="64"/>
      </bottom>
      <diagonal/>
    </border>
    <border>
      <left style="hair">
        <color rgb="FF00B0F0"/>
      </left>
      <right/>
      <top style="thin">
        <color indexed="64"/>
      </top>
      <bottom style="thin">
        <color indexed="64"/>
      </bottom>
      <diagonal/>
    </border>
    <border>
      <left style="thin">
        <color indexed="64"/>
      </left>
      <right style="hair">
        <color rgb="FF8CC63F"/>
      </right>
      <top style="thin">
        <color indexed="64"/>
      </top>
      <bottom style="thin">
        <color indexed="64"/>
      </bottom>
      <diagonal/>
    </border>
    <border>
      <left style="hair">
        <color rgb="FF8CC63F"/>
      </left>
      <right style="hair">
        <color rgb="FF8CC63F"/>
      </right>
      <top style="thin">
        <color indexed="64"/>
      </top>
      <bottom style="thin">
        <color indexed="64"/>
      </bottom>
      <diagonal/>
    </border>
    <border>
      <left style="hair">
        <color rgb="FF8CC63F"/>
      </left>
      <right style="thin">
        <color indexed="64"/>
      </right>
      <top style="thin">
        <color indexed="64"/>
      </top>
      <bottom style="thin">
        <color indexed="64"/>
      </bottom>
      <diagonal/>
    </border>
    <border>
      <left style="hair">
        <color rgb="FF8CC63F"/>
      </left>
      <right/>
      <top style="thin">
        <color indexed="64"/>
      </top>
      <bottom style="thin">
        <color indexed="64"/>
      </bottom>
      <diagonal/>
    </border>
    <border>
      <left style="thin">
        <color indexed="64"/>
      </left>
      <right style="hair">
        <color rgb="FF9900CC"/>
      </right>
      <top style="thin">
        <color indexed="64"/>
      </top>
      <bottom style="thin">
        <color indexed="64"/>
      </bottom>
      <diagonal/>
    </border>
    <border>
      <left style="hair">
        <color rgb="FF9900CC"/>
      </left>
      <right style="hair">
        <color rgb="FF9900CC"/>
      </right>
      <top style="thin">
        <color indexed="64"/>
      </top>
      <bottom style="thin">
        <color indexed="64"/>
      </bottom>
      <diagonal/>
    </border>
    <border>
      <left style="hair">
        <color rgb="FF9900CC"/>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bottom/>
      <diagonal/>
    </border>
    <border>
      <left/>
      <right/>
      <top style="thin">
        <color theme="0" tint="-0.34998626667073579"/>
      </top>
      <bottom/>
      <diagonal/>
    </border>
    <border>
      <left style="medium">
        <color rgb="FF66BB67"/>
      </left>
      <right/>
      <top style="medium">
        <color auto="1"/>
      </top>
      <bottom/>
      <diagonal/>
    </border>
    <border>
      <left style="medium">
        <color indexed="64"/>
      </left>
      <right style="medium">
        <color rgb="FFAB47BC"/>
      </right>
      <top style="medium">
        <color indexed="64"/>
      </top>
      <bottom/>
      <diagonal/>
    </border>
    <border>
      <left style="medium">
        <color indexed="64"/>
      </left>
      <right style="medium">
        <color rgb="FFAB47BC"/>
      </right>
      <top/>
      <bottom/>
      <diagonal/>
    </border>
    <border>
      <left/>
      <right/>
      <top/>
      <bottom style="medium">
        <color rgb="FFAB47BC"/>
      </bottom>
      <diagonal/>
    </border>
    <border>
      <left/>
      <right style="medium">
        <color indexed="64"/>
      </right>
      <top/>
      <bottom style="medium">
        <color rgb="FFAB47BC"/>
      </bottom>
      <diagonal/>
    </border>
    <border>
      <left style="medium">
        <color indexed="64"/>
      </left>
      <right style="medium">
        <color rgb="FFAB47BC"/>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diagonal/>
    </border>
    <border>
      <left style="dotted">
        <color theme="0" tint="-4.9409466841639452E-2"/>
      </left>
      <right/>
      <top/>
      <bottom/>
      <diagonal/>
    </border>
    <border>
      <left style="dotted">
        <color theme="0" tint="-4.9409466841639452E-2"/>
      </left>
      <right/>
      <top/>
      <bottom style="thin">
        <color theme="0" tint="-0.24994659260841701"/>
      </bottom>
      <diagonal/>
    </border>
    <border>
      <left style="dotted">
        <color theme="0" tint="-4.9409466841639452E-2"/>
      </left>
      <right/>
      <top/>
      <bottom style="thin">
        <color theme="0" tint="-0.34998626667073579"/>
      </bottom>
      <diagonal/>
    </border>
    <border>
      <left style="medium">
        <color indexed="64"/>
      </left>
      <right style="medium">
        <color rgb="FF00B8EC"/>
      </right>
      <top style="medium">
        <color indexed="64"/>
      </top>
      <bottom/>
      <diagonal/>
    </border>
    <border>
      <left style="medium">
        <color indexed="64"/>
      </left>
      <right style="medium">
        <color rgb="FF00B8EC"/>
      </right>
      <top/>
      <bottom/>
      <diagonal/>
    </border>
    <border>
      <left style="medium">
        <color indexed="64"/>
      </left>
      <right style="medium">
        <color rgb="FF00B8EC"/>
      </right>
      <top style="medium">
        <color rgb="FF00B8EC"/>
      </top>
      <bottom/>
      <diagonal/>
    </border>
    <border>
      <left style="medium">
        <color indexed="64"/>
      </left>
      <right style="medium">
        <color rgb="FF00B8EC"/>
      </right>
      <top/>
      <bottom style="medium">
        <color indexed="64"/>
      </bottom>
      <diagonal/>
    </border>
    <border>
      <left style="medium">
        <color rgb="FF00B8EC"/>
      </left>
      <right/>
      <top/>
      <bottom/>
      <diagonal/>
    </border>
    <border>
      <left style="medium">
        <color rgb="FF00B8EC"/>
      </left>
      <right/>
      <top/>
      <bottom style="medium">
        <color rgb="FF00B8EC"/>
      </bottom>
      <diagonal/>
    </border>
    <border>
      <left/>
      <right/>
      <top/>
      <bottom style="medium">
        <color rgb="FF00B8EC"/>
      </bottom>
      <diagonal/>
    </border>
    <border>
      <left style="medium">
        <color indexed="64"/>
      </left>
      <right style="medium">
        <color rgb="FF51B453"/>
      </right>
      <top style="medium">
        <color rgb="FF51B453"/>
      </top>
      <bottom/>
      <diagonal/>
    </border>
    <border>
      <left style="medium">
        <color indexed="64"/>
      </left>
      <right style="medium">
        <color rgb="FF51B453"/>
      </right>
      <top/>
      <bottom/>
      <diagonal/>
    </border>
    <border>
      <left style="medium">
        <color indexed="64"/>
      </left>
      <right style="medium">
        <color rgb="FF51B453"/>
      </right>
      <top/>
      <bottom style="medium">
        <color indexed="64"/>
      </bottom>
      <diagonal/>
    </border>
    <border>
      <left style="medium">
        <color rgb="FF51B453"/>
      </left>
      <right/>
      <top/>
      <bottom/>
      <diagonal/>
    </border>
    <border>
      <left style="medium">
        <color rgb="FF51B453"/>
      </left>
      <right/>
      <top/>
      <bottom style="medium">
        <color rgb="FF51B453"/>
      </bottom>
      <diagonal/>
    </border>
    <border>
      <left/>
      <right/>
      <top/>
      <bottom style="medium">
        <color rgb="FF51B453"/>
      </bottom>
      <diagonal/>
    </border>
    <border>
      <left style="medium">
        <color indexed="64"/>
      </left>
      <right style="medium">
        <color rgb="FFAB47BC"/>
      </right>
      <top style="medium">
        <color rgb="FFAB47BC"/>
      </top>
      <bottom/>
      <diagonal/>
    </border>
    <border>
      <left style="medium">
        <color rgb="FFAB47BC"/>
      </left>
      <right/>
      <top/>
      <bottom/>
      <diagonal/>
    </border>
    <border>
      <left style="medium">
        <color rgb="FFAB47BC"/>
      </left>
      <right/>
      <top/>
      <bottom style="medium">
        <color rgb="FFAB47BC"/>
      </bottom>
      <diagonal/>
    </border>
  </borders>
  <cellStyleXfs count="16">
    <xf numFmtId="0" fontId="0" fillId="0" borderId="0"/>
    <xf numFmtId="0" fontId="15" fillId="0" borderId="0"/>
    <xf numFmtId="0" fontId="19" fillId="0" borderId="0"/>
    <xf numFmtId="0" fontId="22" fillId="0" borderId="0" applyNumberFormat="0" applyFill="0" applyBorder="0" applyAlignment="0" applyProtection="0"/>
    <xf numFmtId="0" fontId="15" fillId="0" borderId="0"/>
    <xf numFmtId="0" fontId="37" fillId="0" borderId="0"/>
    <xf numFmtId="0" fontId="19" fillId="0" borderId="0"/>
    <xf numFmtId="0" fontId="50" fillId="0" borderId="0" applyNumberFormat="0" applyFill="0" applyBorder="0" applyAlignment="0" applyProtection="0"/>
    <xf numFmtId="0" fontId="58" fillId="20" borderId="0">
      <alignment horizontal="center" vertical="center"/>
    </xf>
    <xf numFmtId="0" fontId="19" fillId="0" borderId="0"/>
    <xf numFmtId="0" fontId="19" fillId="0" borderId="59"/>
    <xf numFmtId="0" fontId="15" fillId="0" borderId="59"/>
    <xf numFmtId="0" fontId="15" fillId="0" borderId="59"/>
    <xf numFmtId="0" fontId="19" fillId="0" borderId="187"/>
    <xf numFmtId="0" fontId="15" fillId="0" borderId="187"/>
    <xf numFmtId="0" fontId="15" fillId="0" borderId="187"/>
  </cellStyleXfs>
  <cellXfs count="557">
    <xf numFmtId="0" fontId="0" fillId="0" borderId="0" xfId="0"/>
    <xf numFmtId="0" fontId="3" fillId="0" borderId="0" xfId="0" applyFont="1"/>
    <xf numFmtId="0" fontId="0" fillId="2" borderId="0" xfId="0" applyFill="1"/>
    <xf numFmtId="0" fontId="0" fillId="0" borderId="0" xfId="0" applyFill="1" applyBorder="1"/>
    <xf numFmtId="0" fontId="0" fillId="0" borderId="0" xfId="0" applyAlignment="1">
      <alignment vertical="center"/>
    </xf>
    <xf numFmtId="0" fontId="3" fillId="2" borderId="10" xfId="0" applyFont="1" applyFill="1" applyBorder="1" applyAlignment="1">
      <alignment horizontal="center" vertical="center"/>
    </xf>
    <xf numFmtId="0" fontId="3" fillId="2" borderId="8" xfId="0" applyFont="1" applyFill="1" applyBorder="1" applyAlignment="1">
      <alignment horizontal="center" vertical="center"/>
    </xf>
    <xf numFmtId="164" fontId="3" fillId="0" borderId="13" xfId="0" applyNumberFormat="1" applyFont="1" applyFill="1" applyBorder="1" applyAlignment="1">
      <alignment horizontal="center" vertical="center"/>
    </xf>
    <xf numFmtId="164" fontId="3" fillId="2" borderId="13" xfId="0" applyNumberFormat="1" applyFont="1" applyFill="1" applyBorder="1" applyAlignment="1">
      <alignment horizontal="center" vertical="center"/>
    </xf>
    <xf numFmtId="1" fontId="3" fillId="2" borderId="2" xfId="0" applyNumberFormat="1" applyFont="1" applyFill="1" applyBorder="1" applyAlignment="1">
      <alignment horizontal="center" vertical="center"/>
    </xf>
    <xf numFmtId="0" fontId="3" fillId="4" borderId="0" xfId="0" applyFont="1" applyFill="1" applyBorder="1"/>
    <xf numFmtId="0" fontId="3" fillId="0" borderId="4" xfId="0" applyFont="1" applyFill="1" applyBorder="1" applyAlignment="1">
      <alignment horizontal="left" vertical="center" wrapText="1"/>
    </xf>
    <xf numFmtId="0" fontId="0" fillId="0" borderId="0" xfId="0" applyFill="1" applyAlignment="1">
      <alignment vertical="center"/>
    </xf>
    <xf numFmtId="0" fontId="3" fillId="4" borderId="3" xfId="0" applyFont="1" applyFill="1" applyBorder="1"/>
    <xf numFmtId="0" fontId="3" fillId="4" borderId="3" xfId="0" applyFont="1" applyFill="1" applyBorder="1" applyAlignment="1">
      <alignment vertical="center"/>
    </xf>
    <xf numFmtId="0" fontId="3" fillId="4" borderId="6" xfId="0" applyFont="1" applyFill="1" applyBorder="1"/>
    <xf numFmtId="0" fontId="3" fillId="2" borderId="10" xfId="0" applyFont="1" applyFill="1" applyBorder="1" applyAlignment="1">
      <alignment horizontal="center"/>
    </xf>
    <xf numFmtId="0" fontId="3" fillId="2" borderId="8" xfId="0" applyFont="1" applyFill="1" applyBorder="1" applyAlignment="1">
      <alignment horizontal="center"/>
    </xf>
    <xf numFmtId="0" fontId="0" fillId="2" borderId="8" xfId="0" applyFill="1" applyBorder="1" applyAlignment="1">
      <alignment horizontal="center"/>
    </xf>
    <xf numFmtId="0" fontId="3" fillId="4" borderId="0" xfId="0" applyFont="1" applyFill="1" applyBorder="1" applyAlignment="1">
      <alignment vertical="center"/>
    </xf>
    <xf numFmtId="0" fontId="3" fillId="4" borderId="5" xfId="0" applyFont="1" applyFill="1" applyBorder="1"/>
    <xf numFmtId="164" fontId="3" fillId="2" borderId="24" xfId="0" applyNumberFormat="1" applyFont="1" applyFill="1" applyBorder="1" applyAlignment="1">
      <alignment horizontal="center" vertical="center"/>
    </xf>
    <xf numFmtId="0" fontId="3" fillId="2" borderId="26" xfId="0" applyFont="1" applyFill="1" applyBorder="1" applyAlignment="1">
      <alignment horizontal="center" vertical="center"/>
    </xf>
    <xf numFmtId="0" fontId="3" fillId="0" borderId="28" xfId="0" applyFont="1" applyFill="1" applyBorder="1" applyAlignment="1">
      <alignment horizontal="left" vertical="center" wrapText="1"/>
    </xf>
    <xf numFmtId="1" fontId="3" fillId="2" borderId="29" xfId="0" applyNumberFormat="1" applyFont="1" applyFill="1" applyBorder="1" applyAlignment="1">
      <alignment horizontal="center" vertical="center"/>
    </xf>
    <xf numFmtId="164" fontId="3" fillId="2" borderId="25" xfId="0" applyNumberFormat="1" applyFont="1" applyFill="1" applyBorder="1" applyAlignment="1">
      <alignment horizontal="center" vertical="center"/>
    </xf>
    <xf numFmtId="0" fontId="5" fillId="2" borderId="0" xfId="1" applyFont="1" applyFill="1"/>
    <xf numFmtId="0" fontId="11" fillId="2" borderId="0" xfId="1" applyFont="1" applyFill="1"/>
    <xf numFmtId="0" fontId="19" fillId="0" borderId="0" xfId="2"/>
    <xf numFmtId="0" fontId="20" fillId="2" borderId="0" xfId="1" applyFont="1" applyFill="1" applyAlignment="1">
      <alignment horizontal="center"/>
    </xf>
    <xf numFmtId="0" fontId="21" fillId="2" borderId="0" xfId="1" applyFont="1" applyFill="1" applyAlignment="1">
      <alignment horizontal="center"/>
    </xf>
    <xf numFmtId="0" fontId="1" fillId="2" borderId="0" xfId="2" applyFont="1" applyFill="1"/>
    <xf numFmtId="0" fontId="27" fillId="2" borderId="0" xfId="2" applyFont="1" applyFill="1"/>
    <xf numFmtId="0" fontId="19" fillId="2" borderId="0" xfId="2" applyFill="1"/>
    <xf numFmtId="0" fontId="19" fillId="8" borderId="0" xfId="2" applyFill="1"/>
    <xf numFmtId="0" fontId="28" fillId="2" borderId="0" xfId="4" applyFont="1" applyFill="1"/>
    <xf numFmtId="0" fontId="3" fillId="2" borderId="0" xfId="4" applyFont="1" applyFill="1"/>
    <xf numFmtId="0" fontId="29" fillId="2" borderId="0" xfId="4" applyFont="1" applyFill="1"/>
    <xf numFmtId="0" fontId="18" fillId="2" borderId="0" xfId="4" applyFont="1" applyFill="1"/>
    <xf numFmtId="0" fontId="15" fillId="2" borderId="0" xfId="4" applyFill="1"/>
    <xf numFmtId="0" fontId="30" fillId="2" borderId="0" xfId="4" applyFont="1" applyFill="1"/>
    <xf numFmtId="0" fontId="12" fillId="2" borderId="0" xfId="4" applyFont="1" applyFill="1"/>
    <xf numFmtId="0" fontId="3" fillId="2" borderId="0" xfId="4" applyFont="1" applyFill="1" applyAlignment="1"/>
    <xf numFmtId="0" fontId="4" fillId="2" borderId="0" xfId="4" applyFont="1" applyFill="1"/>
    <xf numFmtId="0" fontId="3" fillId="2" borderId="0" xfId="4" applyFont="1" applyFill="1" applyAlignment="1">
      <alignment horizontal="left"/>
    </xf>
    <xf numFmtId="0" fontId="19" fillId="7" borderId="0" xfId="2" applyFill="1"/>
    <xf numFmtId="164" fontId="3" fillId="2" borderId="10" xfId="0" applyNumberFormat="1" applyFont="1" applyFill="1" applyBorder="1" applyAlignment="1">
      <alignment horizontal="center" vertical="center"/>
    </xf>
    <xf numFmtId="0" fontId="4" fillId="6" borderId="11" xfId="4" applyFont="1" applyFill="1" applyBorder="1" applyAlignment="1">
      <alignment horizontal="center" textRotation="90"/>
    </xf>
    <xf numFmtId="0" fontId="7" fillId="0" borderId="0" xfId="2" applyFont="1"/>
    <xf numFmtId="0" fontId="4" fillId="11" borderId="12" xfId="4" applyFont="1" applyFill="1" applyBorder="1" applyAlignment="1">
      <alignment horizontal="center" textRotation="90"/>
    </xf>
    <xf numFmtId="0" fontId="4" fillId="9" borderId="12" xfId="4" applyFont="1" applyFill="1" applyBorder="1" applyAlignment="1">
      <alignment horizontal="center" textRotation="90"/>
    </xf>
    <xf numFmtId="0" fontId="19" fillId="12" borderId="0" xfId="2" applyFill="1"/>
    <xf numFmtId="0" fontId="3" fillId="0" borderId="10" xfId="0" applyFont="1" applyBorder="1" applyAlignment="1">
      <alignment horizontal="center" vertical="center" wrapText="1"/>
    </xf>
    <xf numFmtId="0" fontId="35" fillId="2" borderId="0" xfId="4" applyFont="1" applyFill="1"/>
    <xf numFmtId="0" fontId="36" fillId="2" borderId="0" xfId="4" applyFont="1" applyFill="1"/>
    <xf numFmtId="0" fontId="4" fillId="11" borderId="32" xfId="4" applyFont="1" applyFill="1" applyBorder="1" applyAlignment="1">
      <alignment horizontal="center" textRotation="90"/>
    </xf>
    <xf numFmtId="0" fontId="4" fillId="10" borderId="32" xfId="4" applyFont="1" applyFill="1" applyBorder="1" applyAlignment="1">
      <alignment horizontal="center" textRotation="90"/>
    </xf>
    <xf numFmtId="0" fontId="4" fillId="9" borderId="32" xfId="4" applyFont="1" applyFill="1" applyBorder="1" applyAlignment="1">
      <alignment horizontal="center" textRotation="90"/>
    </xf>
    <xf numFmtId="0" fontId="19" fillId="15" borderId="0" xfId="2" applyFill="1"/>
    <xf numFmtId="0" fontId="43" fillId="2" borderId="0" xfId="4" applyFont="1" applyFill="1"/>
    <xf numFmtId="0" fontId="44" fillId="2" borderId="0" xfId="4" applyFont="1" applyFill="1"/>
    <xf numFmtId="0" fontId="45" fillId="2" borderId="0" xfId="4" applyFont="1" applyFill="1"/>
    <xf numFmtId="0" fontId="19" fillId="14" borderId="0" xfId="2" applyFill="1"/>
    <xf numFmtId="0" fontId="3" fillId="0" borderId="4" xfId="0" applyFont="1" applyBorder="1" applyAlignment="1">
      <alignment horizontal="left" vertical="center" wrapText="1"/>
    </xf>
    <xf numFmtId="164" fontId="3" fillId="2" borderId="22" xfId="0" applyNumberFormat="1" applyFont="1" applyFill="1" applyBorder="1" applyAlignment="1">
      <alignment horizontal="center" vertical="center"/>
    </xf>
    <xf numFmtId="164" fontId="3" fillId="2" borderId="8" xfId="0" applyNumberFormat="1" applyFont="1" applyFill="1" applyBorder="1" applyAlignment="1">
      <alignment horizontal="center" vertical="center"/>
    </xf>
    <xf numFmtId="164" fontId="3" fillId="2" borderId="26" xfId="0" applyNumberFormat="1" applyFont="1" applyFill="1" applyBorder="1" applyAlignment="1">
      <alignment horizontal="center" vertical="center"/>
    </xf>
    <xf numFmtId="164" fontId="3" fillId="2" borderId="33" xfId="0" applyNumberFormat="1" applyFont="1" applyFill="1" applyBorder="1" applyAlignment="1">
      <alignment horizontal="center" vertical="center"/>
    </xf>
    <xf numFmtId="1" fontId="3" fillId="0" borderId="2" xfId="0" applyNumberFormat="1" applyFont="1" applyFill="1" applyBorder="1" applyAlignment="1">
      <alignment horizontal="center" vertical="center"/>
    </xf>
    <xf numFmtId="0" fontId="1" fillId="0" borderId="2" xfId="0" applyFont="1" applyBorder="1" applyAlignment="1">
      <alignment horizontal="center"/>
    </xf>
    <xf numFmtId="1" fontId="1" fillId="0" borderId="2" xfId="0" applyNumberFormat="1" applyFont="1" applyBorder="1" applyAlignment="1">
      <alignment horizontal="center"/>
    </xf>
    <xf numFmtId="1" fontId="1" fillId="0" borderId="24" xfId="0" applyNumberFormat="1" applyFont="1" applyBorder="1" applyAlignment="1">
      <alignment horizontal="center"/>
    </xf>
    <xf numFmtId="0" fontId="3" fillId="0" borderId="34" xfId="0" applyFont="1" applyFill="1" applyBorder="1" applyAlignment="1">
      <alignment horizontal="left" vertical="center" wrapText="1"/>
    </xf>
    <xf numFmtId="1" fontId="3" fillId="0" borderId="28" xfId="0" applyNumberFormat="1" applyFont="1" applyFill="1" applyBorder="1" applyAlignment="1">
      <alignment horizontal="center" vertical="center"/>
    </xf>
    <xf numFmtId="1" fontId="3" fillId="0" borderId="29" xfId="0" applyNumberFormat="1" applyFont="1" applyFill="1" applyBorder="1" applyAlignment="1">
      <alignment horizontal="center" vertical="center"/>
    </xf>
    <xf numFmtId="164" fontId="3" fillId="0" borderId="24" xfId="0" applyNumberFormat="1" applyFont="1" applyFill="1" applyBorder="1" applyAlignment="1">
      <alignment horizontal="center" vertical="center"/>
    </xf>
    <xf numFmtId="0" fontId="3" fillId="2" borderId="35" xfId="0" applyFont="1" applyFill="1" applyBorder="1" applyAlignment="1">
      <alignment horizontal="center"/>
    </xf>
    <xf numFmtId="1" fontId="1" fillId="0" borderId="29" xfId="0" applyNumberFormat="1" applyFont="1" applyBorder="1" applyAlignment="1">
      <alignment horizontal="center"/>
    </xf>
    <xf numFmtId="0" fontId="19" fillId="16" borderId="0" xfId="2" applyFill="1"/>
    <xf numFmtId="0" fontId="4" fillId="17" borderId="11" xfId="4" applyFont="1" applyFill="1" applyBorder="1" applyAlignment="1">
      <alignment horizontal="center" textRotation="90"/>
    </xf>
    <xf numFmtId="0" fontId="4" fillId="3" borderId="32" xfId="4" applyFont="1" applyFill="1" applyBorder="1" applyAlignment="1">
      <alignment horizontal="center" textRotation="90"/>
    </xf>
    <xf numFmtId="0" fontId="4" fillId="11" borderId="13" xfId="4" applyFont="1" applyFill="1" applyBorder="1" applyAlignment="1">
      <alignment horizontal="center" textRotation="90"/>
    </xf>
    <xf numFmtId="0" fontId="4" fillId="5" borderId="32" xfId="4" applyFont="1" applyFill="1" applyBorder="1" applyAlignment="1">
      <alignment horizontal="center" textRotation="90"/>
    </xf>
    <xf numFmtId="0" fontId="4" fillId="18" borderId="11" xfId="4" applyFont="1" applyFill="1" applyBorder="1" applyAlignment="1">
      <alignment horizontal="center" textRotation="90"/>
    </xf>
    <xf numFmtId="0" fontId="4" fillId="9" borderId="13" xfId="4" applyFont="1" applyFill="1" applyBorder="1" applyAlignment="1">
      <alignment horizontal="center" textRotation="90"/>
    </xf>
    <xf numFmtId="0" fontId="19" fillId="18" borderId="0" xfId="2" applyFill="1"/>
    <xf numFmtId="0" fontId="4" fillId="2" borderId="13" xfId="0" applyFont="1" applyFill="1" applyBorder="1" applyAlignment="1">
      <alignment vertical="center"/>
    </xf>
    <xf numFmtId="0" fontId="4" fillId="2" borderId="13" xfId="0" applyFont="1" applyFill="1" applyBorder="1" applyAlignment="1">
      <alignment horizontal="left" vertical="center"/>
    </xf>
    <xf numFmtId="0" fontId="3" fillId="0" borderId="13" xfId="0" applyFont="1" applyFill="1" applyBorder="1" applyAlignment="1">
      <alignment horizontal="left" vertical="center" wrapText="1"/>
    </xf>
    <xf numFmtId="0" fontId="3" fillId="0" borderId="36" xfId="0" applyFont="1" applyFill="1" applyBorder="1" applyAlignment="1">
      <alignment horizontal="left" vertical="center" wrapText="1"/>
    </xf>
    <xf numFmtId="0" fontId="19" fillId="2" borderId="0" xfId="6" applyFill="1"/>
    <xf numFmtId="0" fontId="19" fillId="0" borderId="0" xfId="6"/>
    <xf numFmtId="0" fontId="19" fillId="2" borderId="0" xfId="6" applyFont="1" applyFill="1"/>
    <xf numFmtId="0" fontId="47" fillId="2" borderId="0" xfId="1" applyFont="1" applyFill="1" applyAlignment="1">
      <alignment horizontal="center" vertical="center" wrapText="1"/>
    </xf>
    <xf numFmtId="0" fontId="7" fillId="2" borderId="0" xfId="1" applyFont="1" applyFill="1" applyAlignment="1">
      <alignment horizontal="left" indent="1"/>
    </xf>
    <xf numFmtId="0" fontId="48" fillId="2" borderId="0" xfId="1" applyFont="1" applyFill="1" applyAlignment="1">
      <alignment horizontal="center"/>
    </xf>
    <xf numFmtId="0" fontId="19" fillId="2" borderId="0" xfId="6" applyFill="1" applyBorder="1"/>
    <xf numFmtId="0" fontId="11" fillId="2" borderId="0" xfId="1" applyFont="1" applyFill="1" applyBorder="1"/>
    <xf numFmtId="0" fontId="6" fillId="2" borderId="0" xfId="1" applyFont="1" applyFill="1" applyBorder="1" applyAlignment="1">
      <alignment horizontal="center"/>
    </xf>
    <xf numFmtId="0" fontId="28" fillId="2" borderId="0" xfId="1" applyFont="1" applyFill="1" applyBorder="1" applyAlignment="1">
      <alignment horizontal="center"/>
    </xf>
    <xf numFmtId="0" fontId="49" fillId="2" borderId="0" xfId="1" applyFont="1" applyFill="1" applyBorder="1"/>
    <xf numFmtId="0" fontId="51" fillId="2" borderId="0" xfId="7" applyFont="1" applyFill="1" applyBorder="1" applyAlignment="1">
      <alignment horizontal="center"/>
    </xf>
    <xf numFmtId="0" fontId="23" fillId="2" borderId="0" xfId="7" applyFont="1" applyFill="1" applyBorder="1" applyAlignment="1">
      <alignment horizontal="center"/>
    </xf>
    <xf numFmtId="0" fontId="52" fillId="2" borderId="0" xfId="1" applyFont="1" applyFill="1" applyBorder="1"/>
    <xf numFmtId="0" fontId="53" fillId="2" borderId="0" xfId="7" applyFont="1" applyFill="1" applyBorder="1" applyAlignment="1">
      <alignment horizontal="center"/>
    </xf>
    <xf numFmtId="0" fontId="54" fillId="2" borderId="0" xfId="1" applyFont="1" applyFill="1" applyBorder="1"/>
    <xf numFmtId="0" fontId="55" fillId="2" borderId="0" xfId="1" applyFont="1" applyFill="1" applyBorder="1"/>
    <xf numFmtId="0" fontId="56" fillId="2" borderId="0" xfId="1" applyFont="1" applyFill="1" applyBorder="1"/>
    <xf numFmtId="0" fontId="57" fillId="2" borderId="0" xfId="7" applyFont="1" applyFill="1" applyBorder="1" applyAlignment="1">
      <alignment horizontal="center"/>
    </xf>
    <xf numFmtId="0" fontId="58" fillId="2" borderId="0" xfId="8" applyFill="1">
      <alignment horizontal="center" vertical="center"/>
    </xf>
    <xf numFmtId="0" fontId="59" fillId="4" borderId="0" xfId="8" applyFont="1" applyFill="1">
      <alignment horizontal="center" vertical="center"/>
    </xf>
    <xf numFmtId="0" fontId="2" fillId="2" borderId="0" xfId="1" applyFont="1" applyFill="1"/>
    <xf numFmtId="0" fontId="24" fillId="2" borderId="0" xfId="1" applyFont="1" applyFill="1" applyAlignment="1">
      <alignment horizontal="left" indent="1"/>
    </xf>
    <xf numFmtId="0" fontId="23" fillId="2" borderId="0" xfId="7" applyFont="1" applyFill="1" applyAlignment="1">
      <alignment horizontal="left" indent="1"/>
    </xf>
    <xf numFmtId="0" fontId="25" fillId="2" borderId="0" xfId="1" applyFont="1" applyFill="1" applyAlignment="1">
      <alignment horizontal="left" indent="1"/>
    </xf>
    <xf numFmtId="0" fontId="23" fillId="2" borderId="0" xfId="7" applyFont="1" applyFill="1" applyAlignment="1">
      <alignment horizontal="left" indent="2"/>
    </xf>
    <xf numFmtId="0" fontId="33" fillId="0" borderId="0" xfId="6" applyFont="1"/>
    <xf numFmtId="0" fontId="27" fillId="2" borderId="0" xfId="1" applyFont="1" applyFill="1" applyBorder="1" applyAlignment="1">
      <alignment horizontal="center"/>
    </xf>
    <xf numFmtId="0" fontId="51" fillId="2" borderId="0" xfId="3" applyFont="1" applyFill="1" applyBorder="1" applyAlignment="1">
      <alignment horizontal="center"/>
    </xf>
    <xf numFmtId="1" fontId="3" fillId="25" borderId="0" xfId="4" applyNumberFormat="1" applyFont="1" applyFill="1" applyAlignment="1">
      <alignment horizontal="center"/>
    </xf>
    <xf numFmtId="1" fontId="3" fillId="26" borderId="0" xfId="4" applyNumberFormat="1" applyFont="1" applyFill="1" applyAlignment="1">
      <alignment horizontal="center"/>
    </xf>
    <xf numFmtId="1" fontId="3" fillId="23" borderId="0" xfId="4" applyNumberFormat="1" applyFont="1" applyFill="1" applyAlignment="1">
      <alignment horizontal="center"/>
    </xf>
    <xf numFmtId="0" fontId="19" fillId="25" borderId="0" xfId="2" applyFill="1"/>
    <xf numFmtId="0" fontId="3" fillId="0" borderId="24" xfId="0" applyFont="1" applyBorder="1" applyAlignment="1">
      <alignment horizontal="center" vertical="center" wrapText="1"/>
    </xf>
    <xf numFmtId="0" fontId="3" fillId="0" borderId="13" xfId="0" applyFont="1" applyBorder="1" applyAlignment="1">
      <alignment horizontal="left" vertical="center" wrapText="1"/>
    </xf>
    <xf numFmtId="0" fontId="38" fillId="13" borderId="11" xfId="9" applyFont="1" applyFill="1" applyBorder="1" applyAlignment="1">
      <alignment vertical="center"/>
    </xf>
    <xf numFmtId="0" fontId="38" fillId="13" borderId="32" xfId="9" applyFont="1" applyFill="1" applyBorder="1" applyAlignment="1">
      <alignment vertical="center"/>
    </xf>
    <xf numFmtId="0" fontId="38" fillId="13" borderId="32" xfId="9" applyFont="1" applyFill="1" applyBorder="1" applyAlignment="1">
      <alignment vertical="center" wrapText="1"/>
    </xf>
    <xf numFmtId="0" fontId="19" fillId="13" borderId="13" xfId="9" applyFont="1" applyFill="1" applyBorder="1" applyAlignment="1">
      <alignment vertical="center"/>
    </xf>
    <xf numFmtId="0" fontId="19" fillId="0" borderId="0" xfId="9"/>
    <xf numFmtId="0" fontId="40" fillId="13" borderId="2" xfId="9" applyFont="1" applyFill="1" applyBorder="1" applyAlignment="1">
      <alignment horizontal="center" vertical="center" wrapText="1"/>
    </xf>
    <xf numFmtId="164" fontId="19" fillId="0" borderId="0" xfId="9" applyNumberFormat="1"/>
    <xf numFmtId="0" fontId="42" fillId="0" borderId="0" xfId="9" applyFont="1"/>
    <xf numFmtId="0" fontId="39" fillId="0" borderId="0" xfId="9" applyFont="1"/>
    <xf numFmtId="0" fontId="63" fillId="2" borderId="0" xfId="4" applyFont="1" applyFill="1"/>
    <xf numFmtId="0" fontId="6" fillId="0" borderId="23" xfId="0" applyFont="1" applyBorder="1" applyAlignment="1">
      <alignment horizontal="left" vertical="center"/>
    </xf>
    <xf numFmtId="0" fontId="6" fillId="0" borderId="23" xfId="0" applyFont="1" applyBorder="1" applyAlignment="1">
      <alignment horizontal="left"/>
    </xf>
    <xf numFmtId="0" fontId="6" fillId="2" borderId="23" xfId="0" applyFont="1" applyFill="1" applyBorder="1" applyAlignment="1">
      <alignment horizontal="left"/>
    </xf>
    <xf numFmtId="0" fontId="4" fillId="2" borderId="23" xfId="0" applyFont="1" applyFill="1" applyBorder="1" applyAlignment="1">
      <alignment horizontal="left" vertical="center"/>
    </xf>
    <xf numFmtId="0" fontId="0" fillId="0" borderId="23" xfId="0" applyBorder="1" applyAlignment="1">
      <alignment horizontal="left"/>
    </xf>
    <xf numFmtId="0" fontId="0" fillId="0" borderId="27" xfId="0" applyBorder="1" applyAlignment="1">
      <alignment horizontal="left"/>
    </xf>
    <xf numFmtId="0" fontId="0" fillId="0" borderId="0" xfId="0" applyFill="1" applyBorder="1" applyAlignment="1">
      <alignment horizontal="left"/>
    </xf>
    <xf numFmtId="0" fontId="0" fillId="0" borderId="0" xfId="0" applyAlignment="1">
      <alignment horizontal="left"/>
    </xf>
    <xf numFmtId="0" fontId="0" fillId="0" borderId="0" xfId="0" applyAlignment="1">
      <alignment horizontal="left" vertical="center"/>
    </xf>
    <xf numFmtId="0" fontId="3" fillId="0" borderId="0" xfId="0" applyFont="1" applyAlignment="1">
      <alignment horizontal="left"/>
    </xf>
    <xf numFmtId="0" fontId="0" fillId="0" borderId="0" xfId="0" applyFill="1" applyAlignment="1">
      <alignment horizontal="left" vertical="center"/>
    </xf>
    <xf numFmtId="0" fontId="0" fillId="2" borderId="0" xfId="0" applyFill="1" applyAlignment="1">
      <alignment horizontal="left"/>
    </xf>
    <xf numFmtId="0" fontId="0" fillId="0" borderId="23" xfId="0" applyBorder="1" applyAlignment="1">
      <alignment horizontal="left" vertical="center"/>
    </xf>
    <xf numFmtId="0" fontId="4" fillId="25" borderId="47" xfId="4" applyFont="1" applyFill="1" applyBorder="1" applyAlignment="1">
      <alignment horizontal="center" textRotation="90"/>
    </xf>
    <xf numFmtId="0" fontId="10" fillId="28" borderId="48" xfId="4" applyFont="1" applyFill="1" applyBorder="1" applyAlignment="1">
      <alignment horizontal="center" textRotation="90"/>
    </xf>
    <xf numFmtId="0" fontId="10" fillId="28" borderId="49" xfId="4" applyFont="1" applyFill="1" applyBorder="1" applyAlignment="1">
      <alignment horizontal="center" textRotation="90"/>
    </xf>
    <xf numFmtId="0" fontId="10" fillId="28" borderId="50" xfId="4" applyFont="1" applyFill="1" applyBorder="1" applyAlignment="1">
      <alignment horizontal="center" textRotation="90"/>
    </xf>
    <xf numFmtId="0" fontId="4" fillId="18" borderId="51" xfId="4" applyFont="1" applyFill="1" applyBorder="1" applyAlignment="1">
      <alignment horizontal="center" textRotation="90"/>
    </xf>
    <xf numFmtId="0" fontId="10" fillId="29" borderId="52" xfId="4" applyFont="1" applyFill="1" applyBorder="1" applyAlignment="1">
      <alignment horizontal="center" textRotation="90"/>
    </xf>
    <xf numFmtId="0" fontId="4" fillId="29" borderId="52" xfId="4" applyFont="1" applyFill="1" applyBorder="1" applyAlignment="1">
      <alignment horizontal="center" textRotation="90"/>
    </xf>
    <xf numFmtId="0" fontId="10" fillId="29" borderId="53" xfId="4" applyFont="1" applyFill="1" applyBorder="1" applyAlignment="1">
      <alignment horizontal="center" textRotation="90"/>
    </xf>
    <xf numFmtId="0" fontId="10" fillId="29" borderId="54" xfId="4" applyFont="1" applyFill="1" applyBorder="1" applyAlignment="1">
      <alignment horizontal="center" textRotation="90"/>
    </xf>
    <xf numFmtId="0" fontId="4" fillId="19" borderId="55" xfId="4" applyFont="1" applyFill="1" applyBorder="1" applyAlignment="1">
      <alignment horizontal="center" textRotation="90"/>
    </xf>
    <xf numFmtId="0" fontId="10" fillId="30" borderId="56" xfId="4" applyFont="1" applyFill="1" applyBorder="1" applyAlignment="1">
      <alignment horizontal="center" textRotation="90"/>
    </xf>
    <xf numFmtId="0" fontId="10" fillId="30" borderId="57" xfId="4" applyFont="1" applyFill="1" applyBorder="1" applyAlignment="1">
      <alignment horizontal="center" textRotation="90"/>
    </xf>
    <xf numFmtId="0" fontId="0" fillId="0" borderId="0" xfId="0" applyAlignment="1">
      <alignment horizontal="center" vertical="center"/>
    </xf>
    <xf numFmtId="0" fontId="0" fillId="0" borderId="0" xfId="0" applyFill="1" applyAlignment="1">
      <alignment horizontal="center" vertical="center"/>
    </xf>
    <xf numFmtId="0" fontId="0" fillId="0" borderId="0" xfId="0" applyAlignment="1">
      <alignment horizontal="center"/>
    </xf>
    <xf numFmtId="0" fontId="0" fillId="2" borderId="0" xfId="0" applyFill="1" applyAlignment="1">
      <alignment horizontal="center"/>
    </xf>
    <xf numFmtId="0" fontId="0" fillId="0" borderId="0" xfId="0" applyFill="1" applyBorder="1" applyAlignment="1">
      <alignment horizontal="center"/>
    </xf>
    <xf numFmtId="0" fontId="3" fillId="0" borderId="0" xfId="0" applyFont="1" applyAlignment="1">
      <alignment horizontal="center" vertical="center"/>
    </xf>
    <xf numFmtId="0" fontId="0" fillId="2" borderId="0" xfId="0" applyFill="1" applyAlignment="1">
      <alignment horizontal="center" vertical="center"/>
    </xf>
    <xf numFmtId="0" fontId="4" fillId="2" borderId="58" xfId="0" applyFont="1" applyFill="1" applyBorder="1" applyAlignment="1">
      <alignment horizontal="left" vertical="center"/>
    </xf>
    <xf numFmtId="0" fontId="4" fillId="0" borderId="58" xfId="0" applyFont="1" applyFill="1" applyBorder="1" applyAlignment="1">
      <alignment horizontal="left" vertical="center"/>
    </xf>
    <xf numFmtId="164" fontId="3" fillId="2" borderId="58" xfId="0" applyNumberFormat="1" applyFont="1" applyFill="1" applyBorder="1" applyAlignment="1">
      <alignment horizontal="center" vertical="center"/>
    </xf>
    <xf numFmtId="164" fontId="3" fillId="0" borderId="58" xfId="0" applyNumberFormat="1" applyFont="1" applyFill="1" applyBorder="1" applyAlignment="1">
      <alignment horizontal="center" vertical="center"/>
    </xf>
    <xf numFmtId="0" fontId="3" fillId="2" borderId="58" xfId="0" applyFont="1" applyFill="1" applyBorder="1" applyAlignment="1">
      <alignment horizontal="center"/>
    </xf>
    <xf numFmtId="0" fontId="3" fillId="2" borderId="58" xfId="0" applyFont="1" applyFill="1" applyBorder="1" applyAlignment="1">
      <alignment horizontal="center" vertical="center"/>
    </xf>
    <xf numFmtId="0" fontId="4" fillId="2" borderId="58" xfId="0" applyFont="1" applyFill="1" applyBorder="1" applyAlignment="1">
      <alignment vertical="center"/>
    </xf>
    <xf numFmtId="0" fontId="4" fillId="0" borderId="58" xfId="0" applyFont="1" applyFill="1" applyBorder="1" applyAlignment="1">
      <alignment vertical="center"/>
    </xf>
    <xf numFmtId="0" fontId="3" fillId="0" borderId="58" xfId="0" applyFont="1" applyBorder="1" applyAlignment="1">
      <alignment horizontal="center" vertical="center" wrapText="1"/>
    </xf>
    <xf numFmtId="0" fontId="64" fillId="32" borderId="59" xfId="0" applyNumberFormat="1" applyFont="1" applyFill="1" applyBorder="1" applyAlignment="1" applyProtection="1">
      <alignment horizontal="center"/>
    </xf>
    <xf numFmtId="0" fontId="13" fillId="17" borderId="59" xfId="12" applyFont="1" applyFill="1" applyBorder="1"/>
    <xf numFmtId="0" fontId="7" fillId="17" borderId="59" xfId="12" applyFont="1" applyFill="1" applyBorder="1" applyAlignment="1">
      <alignment horizontal="center"/>
    </xf>
    <xf numFmtId="0" fontId="7" fillId="17" borderId="59" xfId="12" applyFont="1" applyFill="1" applyBorder="1" applyAlignment="1"/>
    <xf numFmtId="0" fontId="15" fillId="17" borderId="59" xfId="12" applyFill="1" applyBorder="1"/>
    <xf numFmtId="0" fontId="19" fillId="0" borderId="59" xfId="10"/>
    <xf numFmtId="0" fontId="24" fillId="2" borderId="59" xfId="10" applyFont="1" applyFill="1"/>
    <xf numFmtId="0" fontId="19" fillId="2" borderId="59" xfId="10" applyFill="1" applyAlignment="1">
      <alignment horizontal="center"/>
    </xf>
    <xf numFmtId="0" fontId="19" fillId="2" borderId="59" xfId="10" applyFill="1"/>
    <xf numFmtId="0" fontId="7" fillId="2" borderId="59" xfId="12" applyFont="1" applyFill="1" applyBorder="1" applyAlignment="1">
      <alignment horizontal="center"/>
    </xf>
    <xf numFmtId="0" fontId="9" fillId="2" borderId="59" xfId="12" applyFont="1" applyFill="1" applyBorder="1" applyAlignment="1">
      <alignment horizontal="left"/>
    </xf>
    <xf numFmtId="0" fontId="7" fillId="2" borderId="59" xfId="12" applyFont="1" applyFill="1" applyBorder="1" applyAlignment="1"/>
    <xf numFmtId="0" fontId="15" fillId="2" borderId="59" xfId="12" applyFill="1" applyBorder="1"/>
    <xf numFmtId="0" fontId="32" fillId="2" borderId="59" xfId="12" applyFont="1" applyFill="1" applyBorder="1" applyAlignment="1">
      <alignment horizontal="left"/>
    </xf>
    <xf numFmtId="0" fontId="19" fillId="2" borderId="59" xfId="10" applyFont="1" applyFill="1" applyBorder="1" applyAlignment="1">
      <alignment horizontal="center"/>
    </xf>
    <xf numFmtId="0" fontId="19" fillId="2" borderId="59" xfId="10" applyFill="1" applyBorder="1"/>
    <xf numFmtId="0" fontId="32" fillId="2" borderId="59" xfId="12" applyFont="1" applyFill="1" applyBorder="1" applyAlignment="1">
      <alignment horizontal="left" wrapText="1"/>
    </xf>
    <xf numFmtId="0" fontId="32" fillId="2" borderId="59" xfId="10" applyFont="1" applyFill="1" applyBorder="1"/>
    <xf numFmtId="0" fontId="15" fillId="2" borderId="59" xfId="12" applyFill="1"/>
    <xf numFmtId="0" fontId="42" fillId="2" borderId="59" xfId="10" applyFont="1" applyFill="1"/>
    <xf numFmtId="0" fontId="7" fillId="2" borderId="59" xfId="12" applyFont="1" applyFill="1" applyAlignment="1">
      <alignment horizontal="center"/>
    </xf>
    <xf numFmtId="0" fontId="42" fillId="2" borderId="59" xfId="12" applyFont="1" applyFill="1" applyAlignment="1">
      <alignment horizontal="left"/>
    </xf>
    <xf numFmtId="0" fontId="42" fillId="2" borderId="59" xfId="12" applyFont="1" applyFill="1"/>
    <xf numFmtId="0" fontId="15" fillId="2" borderId="59" xfId="12" applyFill="1" applyAlignment="1">
      <alignment horizontal="center"/>
    </xf>
    <xf numFmtId="0" fontId="13" fillId="17" borderId="59" xfId="12" applyFont="1" applyFill="1"/>
    <xf numFmtId="0" fontId="15" fillId="17" borderId="59" xfId="12" applyFill="1" applyAlignment="1">
      <alignment horizontal="center"/>
    </xf>
    <xf numFmtId="0" fontId="15" fillId="17" borderId="59" xfId="12" applyFill="1"/>
    <xf numFmtId="0" fontId="19" fillId="17" borderId="59" xfId="10" applyFill="1"/>
    <xf numFmtId="0" fontId="14" fillId="2" borderId="59" xfId="12" applyFont="1" applyFill="1"/>
    <xf numFmtId="0" fontId="14" fillId="2" borderId="59" xfId="12" applyFont="1" applyFill="1" applyAlignment="1">
      <alignment horizontal="left"/>
    </xf>
    <xf numFmtId="0" fontId="25" fillId="0" borderId="59" xfId="10" applyFont="1"/>
    <xf numFmtId="0" fontId="14" fillId="0" borderId="59" xfId="11" applyFont="1"/>
    <xf numFmtId="0" fontId="24" fillId="0" borderId="59" xfId="10" applyFont="1"/>
    <xf numFmtId="0" fontId="34" fillId="0" borderId="59" xfId="10" applyFont="1" applyFill="1"/>
    <xf numFmtId="0" fontId="16" fillId="0" borderId="59" xfId="12" applyFont="1" applyFill="1"/>
    <xf numFmtId="0" fontId="34" fillId="0" borderId="59" xfId="10" applyFont="1"/>
    <xf numFmtId="0" fontId="16" fillId="2" borderId="59" xfId="12" applyFont="1" applyFill="1"/>
    <xf numFmtId="0" fontId="16" fillId="0" borderId="59" xfId="12" applyFont="1"/>
    <xf numFmtId="0" fontId="17" fillId="0" borderId="59" xfId="12" applyFont="1"/>
    <xf numFmtId="0" fontId="15" fillId="0" borderId="59" xfId="12"/>
    <xf numFmtId="0" fontId="15" fillId="0" borderId="59" xfId="12" applyAlignment="1">
      <alignment horizontal="center"/>
    </xf>
    <xf numFmtId="0" fontId="19" fillId="0" borderId="59" xfId="10" applyAlignment="1">
      <alignment horizontal="center"/>
    </xf>
    <xf numFmtId="1" fontId="65" fillId="33" borderId="67" xfId="0" applyNumberFormat="1" applyFont="1" applyFill="1" applyBorder="1" applyAlignment="1" applyProtection="1">
      <alignment horizontal="center" vertical="center"/>
    </xf>
    <xf numFmtId="1" fontId="66" fillId="34" borderId="68" xfId="0" applyNumberFormat="1" applyFont="1" applyFill="1" applyBorder="1" applyAlignment="1" applyProtection="1">
      <alignment horizontal="center" vertical="center"/>
    </xf>
    <xf numFmtId="1" fontId="67" fillId="35" borderId="69" xfId="0" applyNumberFormat="1" applyFont="1" applyFill="1" applyBorder="1" applyAlignment="1" applyProtection="1">
      <alignment horizontal="center" vertical="center"/>
    </xf>
    <xf numFmtId="1" fontId="68" fillId="36" borderId="70" xfId="0" applyNumberFormat="1" applyFont="1" applyFill="1" applyBorder="1" applyAlignment="1" applyProtection="1">
      <alignment horizontal="center" vertical="center"/>
    </xf>
    <xf numFmtId="1" fontId="69" fillId="37" borderId="71" xfId="0" applyNumberFormat="1" applyFont="1" applyFill="1" applyBorder="1" applyAlignment="1" applyProtection="1">
      <alignment horizontal="center" vertical="center"/>
    </xf>
    <xf numFmtId="1" fontId="70" fillId="38" borderId="72" xfId="0" applyNumberFormat="1" applyFont="1" applyFill="1" applyBorder="1" applyAlignment="1" applyProtection="1">
      <alignment horizontal="center" vertical="center"/>
    </xf>
    <xf numFmtId="1" fontId="71" fillId="39" borderId="73" xfId="0" applyNumberFormat="1" applyFont="1" applyFill="1" applyBorder="1" applyAlignment="1" applyProtection="1">
      <alignment horizontal="center" vertical="center"/>
    </xf>
    <xf numFmtId="1" fontId="72" fillId="40" borderId="74" xfId="0" applyNumberFormat="1" applyFont="1" applyFill="1" applyBorder="1" applyAlignment="1" applyProtection="1">
      <alignment horizontal="center" vertical="center"/>
    </xf>
    <xf numFmtId="1" fontId="73" fillId="41" borderId="75" xfId="0" applyNumberFormat="1" applyFont="1" applyFill="1" applyBorder="1" applyAlignment="1" applyProtection="1">
      <alignment horizontal="center" vertical="center"/>
    </xf>
    <xf numFmtId="1" fontId="74" fillId="42" borderId="76" xfId="0" applyNumberFormat="1" applyFont="1" applyFill="1" applyBorder="1" applyAlignment="1" applyProtection="1">
      <alignment horizontal="center" vertical="center"/>
    </xf>
    <xf numFmtId="1" fontId="75" fillId="43" borderId="77" xfId="0" applyNumberFormat="1" applyFont="1" applyFill="1" applyBorder="1" applyAlignment="1" applyProtection="1">
      <alignment horizontal="center" vertical="center"/>
    </xf>
    <xf numFmtId="1" fontId="76" fillId="44" borderId="78" xfId="0" applyNumberFormat="1" applyFont="1" applyFill="1" applyBorder="1" applyAlignment="1" applyProtection="1">
      <alignment horizontal="center" vertical="center"/>
    </xf>
    <xf numFmtId="1" fontId="77" fillId="45" borderId="79" xfId="0" applyNumberFormat="1" applyFont="1" applyFill="1" applyBorder="1" applyAlignment="1" applyProtection="1">
      <alignment horizontal="center" vertical="center"/>
    </xf>
    <xf numFmtId="1" fontId="78" fillId="46" borderId="80" xfId="0" applyNumberFormat="1" applyFont="1" applyFill="1" applyBorder="1" applyAlignment="1" applyProtection="1">
      <alignment horizontal="center" vertical="center"/>
    </xf>
    <xf numFmtId="1" fontId="79" fillId="47" borderId="81" xfId="0" applyNumberFormat="1" applyFont="1" applyFill="1" applyBorder="1" applyAlignment="1" applyProtection="1">
      <alignment horizontal="center" vertical="center"/>
    </xf>
    <xf numFmtId="1" fontId="80" fillId="48" borderId="82" xfId="0" applyNumberFormat="1" applyFont="1" applyFill="1" applyBorder="1" applyAlignment="1" applyProtection="1">
      <alignment horizontal="center" vertical="center"/>
    </xf>
    <xf numFmtId="1" fontId="81" fillId="49" borderId="83" xfId="0" applyNumberFormat="1" applyFont="1" applyFill="1" applyBorder="1" applyAlignment="1" applyProtection="1">
      <alignment horizontal="center" vertical="center"/>
    </xf>
    <xf numFmtId="1" fontId="82" fillId="50" borderId="84" xfId="0" applyNumberFormat="1" applyFont="1" applyFill="1" applyBorder="1" applyAlignment="1" applyProtection="1">
      <alignment horizontal="center" vertical="center"/>
    </xf>
    <xf numFmtId="1" fontId="83" fillId="51" borderId="85" xfId="0" applyNumberFormat="1" applyFont="1" applyFill="1" applyBorder="1" applyAlignment="1" applyProtection="1">
      <alignment horizontal="center" vertical="center"/>
    </xf>
    <xf numFmtId="1" fontId="84" fillId="52" borderId="86" xfId="0" applyNumberFormat="1" applyFont="1" applyFill="1" applyBorder="1" applyAlignment="1" applyProtection="1">
      <alignment horizontal="center" vertical="center"/>
    </xf>
    <xf numFmtId="164" fontId="85" fillId="53" borderId="87" xfId="0" applyNumberFormat="1" applyFont="1" applyFill="1" applyBorder="1" applyAlignment="1" applyProtection="1">
      <alignment horizontal="center"/>
    </xf>
    <xf numFmtId="164" fontId="86" fillId="54" borderId="88" xfId="0" applyNumberFormat="1" applyFont="1" applyFill="1" applyBorder="1" applyAlignment="1" applyProtection="1">
      <alignment horizontal="center"/>
    </xf>
    <xf numFmtId="164" fontId="87" fillId="55" borderId="89" xfId="0" applyNumberFormat="1" applyFont="1" applyFill="1" applyBorder="1" applyAlignment="1" applyProtection="1">
      <alignment horizontal="center"/>
    </xf>
    <xf numFmtId="164" fontId="88" fillId="56" borderId="90" xfId="0" applyNumberFormat="1" applyFont="1" applyFill="1" applyBorder="1" applyAlignment="1" applyProtection="1">
      <alignment horizontal="center"/>
    </xf>
    <xf numFmtId="164" fontId="89" fillId="57" borderId="91" xfId="0" applyNumberFormat="1" applyFont="1" applyFill="1" applyBorder="1" applyAlignment="1" applyProtection="1">
      <alignment horizontal="center"/>
    </xf>
    <xf numFmtId="164" fontId="90" fillId="58" borderId="92" xfId="0" applyNumberFormat="1" applyFont="1" applyFill="1" applyBorder="1" applyAlignment="1" applyProtection="1">
      <alignment horizontal="center"/>
    </xf>
    <xf numFmtId="164" fontId="91" fillId="59" borderId="93" xfId="0" applyNumberFormat="1" applyFont="1" applyFill="1" applyBorder="1" applyAlignment="1" applyProtection="1">
      <alignment horizontal="center"/>
    </xf>
    <xf numFmtId="164" fontId="92" fillId="60" borderId="94" xfId="0" applyNumberFormat="1" applyFont="1" applyFill="1" applyBorder="1" applyAlignment="1" applyProtection="1">
      <alignment horizontal="center"/>
    </xf>
    <xf numFmtId="164" fontId="93" fillId="61" borderId="95" xfId="0" applyNumberFormat="1" applyFont="1" applyFill="1" applyBorder="1" applyAlignment="1" applyProtection="1">
      <alignment horizontal="center"/>
    </xf>
    <xf numFmtId="164" fontId="94" fillId="62" borderId="96" xfId="0" applyNumberFormat="1" applyFont="1" applyFill="1" applyBorder="1" applyAlignment="1" applyProtection="1">
      <alignment horizontal="center"/>
    </xf>
    <xf numFmtId="164" fontId="95" fillId="63" borderId="97" xfId="0" applyNumberFormat="1" applyFont="1" applyFill="1" applyBorder="1" applyAlignment="1" applyProtection="1">
      <alignment horizontal="center"/>
    </xf>
    <xf numFmtId="164" fontId="96" fillId="64" borderId="98" xfId="0" applyNumberFormat="1" applyFont="1" applyFill="1" applyBorder="1" applyAlignment="1" applyProtection="1">
      <alignment horizontal="center"/>
    </xf>
    <xf numFmtId="164" fontId="97" fillId="65" borderId="99" xfId="0" applyNumberFormat="1" applyFont="1" applyFill="1" applyBorder="1" applyAlignment="1" applyProtection="1">
      <alignment horizontal="center"/>
    </xf>
    <xf numFmtId="164" fontId="98" fillId="66" borderId="100" xfId="0" applyNumberFormat="1" applyFont="1" applyFill="1" applyBorder="1" applyAlignment="1" applyProtection="1">
      <alignment horizontal="center"/>
    </xf>
    <xf numFmtId="164" fontId="99" fillId="67" borderId="101" xfId="0" applyNumberFormat="1" applyFont="1" applyFill="1" applyBorder="1" applyAlignment="1" applyProtection="1">
      <alignment horizontal="center"/>
    </xf>
    <xf numFmtId="164" fontId="100" fillId="68" borderId="102" xfId="0" applyNumberFormat="1" applyFont="1" applyFill="1" applyBorder="1" applyAlignment="1" applyProtection="1">
      <alignment horizontal="center"/>
    </xf>
    <xf numFmtId="164" fontId="101" fillId="69" borderId="103" xfId="0" applyNumberFormat="1" applyFont="1" applyFill="1" applyBorder="1" applyAlignment="1" applyProtection="1">
      <alignment horizontal="center"/>
    </xf>
    <xf numFmtId="164" fontId="102" fillId="70" borderId="104" xfId="0" applyNumberFormat="1" applyFont="1" applyFill="1" applyBorder="1" applyAlignment="1" applyProtection="1">
      <alignment horizontal="center"/>
    </xf>
    <xf numFmtId="164" fontId="103" fillId="71" borderId="105" xfId="0" applyNumberFormat="1" applyFont="1" applyFill="1" applyBorder="1" applyAlignment="1" applyProtection="1">
      <alignment horizontal="center"/>
    </xf>
    <xf numFmtId="164" fontId="104" fillId="72" borderId="106" xfId="0" applyNumberFormat="1" applyFont="1" applyFill="1" applyBorder="1" applyAlignment="1" applyProtection="1">
      <alignment horizontal="center"/>
    </xf>
    <xf numFmtId="0" fontId="105" fillId="73" borderId="107" xfId="0" applyNumberFormat="1" applyFont="1" applyFill="1" applyBorder="1" applyAlignment="1" applyProtection="1">
      <alignment horizontal="center"/>
    </xf>
    <xf numFmtId="0" fontId="106" fillId="74" borderId="108" xfId="0" applyNumberFormat="1" applyFont="1" applyFill="1" applyBorder="1" applyAlignment="1" applyProtection="1">
      <alignment horizontal="center"/>
    </xf>
    <xf numFmtId="0" fontId="107" fillId="75" borderId="109" xfId="0" applyNumberFormat="1" applyFont="1" applyFill="1" applyBorder="1" applyAlignment="1" applyProtection="1">
      <alignment horizontal="center"/>
    </xf>
    <xf numFmtId="0" fontId="108" fillId="76" borderId="110" xfId="0" applyNumberFormat="1" applyFont="1" applyFill="1" applyBorder="1" applyAlignment="1" applyProtection="1">
      <alignment horizontal="center"/>
    </xf>
    <xf numFmtId="0" fontId="109" fillId="77" borderId="111" xfId="0" applyNumberFormat="1" applyFont="1" applyFill="1" applyBorder="1" applyAlignment="1" applyProtection="1">
      <alignment horizontal="center"/>
    </xf>
    <xf numFmtId="0" fontId="110" fillId="78" borderId="112" xfId="0" applyNumberFormat="1" applyFont="1" applyFill="1" applyBorder="1" applyAlignment="1" applyProtection="1">
      <alignment horizontal="center"/>
    </xf>
    <xf numFmtId="0" fontId="111" fillId="79" borderId="113" xfId="0" applyNumberFormat="1" applyFont="1" applyFill="1" applyBorder="1" applyAlignment="1" applyProtection="1">
      <alignment horizontal="center"/>
    </xf>
    <xf numFmtId="0" fontId="112" fillId="80" borderId="114" xfId="0" applyNumberFormat="1" applyFont="1" applyFill="1" applyBorder="1" applyAlignment="1" applyProtection="1">
      <alignment horizontal="center"/>
    </xf>
    <xf numFmtId="0" fontId="113" fillId="81" borderId="115" xfId="0" applyNumberFormat="1" applyFont="1" applyFill="1" applyBorder="1" applyAlignment="1" applyProtection="1">
      <alignment horizontal="center"/>
    </xf>
    <xf numFmtId="0" fontId="114" fillId="82" borderId="116" xfId="0" applyNumberFormat="1" applyFont="1" applyFill="1" applyBorder="1" applyAlignment="1" applyProtection="1">
      <alignment horizontal="center"/>
    </xf>
    <xf numFmtId="0" fontId="115" fillId="83" borderId="117" xfId="0" applyNumberFormat="1" applyFont="1" applyFill="1" applyBorder="1" applyAlignment="1" applyProtection="1">
      <alignment horizontal="center"/>
    </xf>
    <xf numFmtId="0" fontId="116" fillId="84" borderId="118" xfId="0" applyNumberFormat="1" applyFont="1" applyFill="1" applyBorder="1" applyAlignment="1" applyProtection="1">
      <alignment horizontal="center"/>
    </xf>
    <xf numFmtId="0" fontId="117" fillId="85" borderId="119" xfId="0" applyNumberFormat="1" applyFont="1" applyFill="1" applyBorder="1" applyAlignment="1" applyProtection="1">
      <alignment horizontal="center"/>
    </xf>
    <xf numFmtId="0" fontId="118" fillId="86" borderId="120" xfId="0" applyNumberFormat="1" applyFont="1" applyFill="1" applyBorder="1" applyAlignment="1" applyProtection="1">
      <alignment horizontal="center"/>
    </xf>
    <xf numFmtId="0" fontId="119" fillId="87" borderId="121" xfId="0" applyNumberFormat="1" applyFont="1" applyFill="1" applyBorder="1" applyAlignment="1" applyProtection="1">
      <alignment horizontal="center"/>
    </xf>
    <xf numFmtId="0" fontId="120" fillId="88" borderId="122" xfId="0" applyNumberFormat="1" applyFont="1" applyFill="1" applyBorder="1" applyAlignment="1" applyProtection="1">
      <alignment horizontal="center"/>
    </xf>
    <xf numFmtId="0" fontId="121" fillId="89" borderId="123" xfId="0" applyNumberFormat="1" applyFont="1" applyFill="1" applyBorder="1" applyAlignment="1" applyProtection="1">
      <alignment horizontal="center"/>
    </xf>
    <xf numFmtId="0" fontId="122" fillId="90" borderId="124" xfId="0" applyNumberFormat="1" applyFont="1" applyFill="1" applyBorder="1" applyAlignment="1" applyProtection="1">
      <alignment horizontal="center"/>
    </xf>
    <xf numFmtId="0" fontId="123" fillId="91" borderId="125" xfId="0" applyNumberFormat="1" applyFont="1" applyFill="1" applyBorder="1" applyAlignment="1" applyProtection="1">
      <alignment horizontal="center"/>
    </xf>
    <xf numFmtId="0" fontId="124" fillId="92" borderId="126" xfId="0" applyNumberFormat="1" applyFont="1" applyFill="1" applyBorder="1" applyAlignment="1" applyProtection="1">
      <alignment horizontal="center"/>
    </xf>
    <xf numFmtId="0" fontId="125" fillId="93" borderId="127" xfId="0" applyNumberFormat="1" applyFont="1" applyFill="1" applyBorder="1" applyAlignment="1" applyProtection="1">
      <alignment horizontal="center"/>
    </xf>
    <xf numFmtId="0" fontId="126" fillId="94" borderId="128" xfId="0" applyNumberFormat="1" applyFont="1" applyFill="1" applyBorder="1" applyAlignment="1" applyProtection="1">
      <alignment horizontal="center"/>
    </xf>
    <xf numFmtId="0" fontId="127" fillId="95" borderId="129" xfId="0" applyNumberFormat="1" applyFont="1" applyFill="1" applyBorder="1" applyAlignment="1" applyProtection="1">
      <alignment horizontal="center"/>
    </xf>
    <xf numFmtId="0" fontId="128" fillId="96" borderId="130" xfId="0" applyNumberFormat="1" applyFont="1" applyFill="1" applyBorder="1" applyAlignment="1" applyProtection="1">
      <alignment horizontal="center"/>
    </xf>
    <xf numFmtId="0" fontId="129" fillId="97" borderId="131" xfId="0" applyNumberFormat="1" applyFont="1" applyFill="1" applyBorder="1" applyAlignment="1" applyProtection="1">
      <alignment horizontal="center"/>
    </xf>
    <xf numFmtId="0" fontId="130" fillId="98" borderId="132" xfId="0" applyNumberFormat="1" applyFont="1" applyFill="1" applyBorder="1" applyAlignment="1" applyProtection="1">
      <alignment horizontal="center"/>
    </xf>
    <xf numFmtId="0" fontId="131" fillId="99" borderId="133" xfId="0" applyNumberFormat="1" applyFont="1" applyFill="1" applyBorder="1" applyAlignment="1" applyProtection="1">
      <alignment horizontal="center"/>
    </xf>
    <xf numFmtId="0" fontId="132" fillId="100" borderId="134" xfId="0" applyNumberFormat="1" applyFont="1" applyFill="1" applyBorder="1" applyAlignment="1" applyProtection="1">
      <alignment horizontal="center"/>
    </xf>
    <xf numFmtId="0" fontId="133" fillId="101" borderId="135" xfId="0" applyNumberFormat="1" applyFont="1" applyFill="1" applyBorder="1" applyAlignment="1" applyProtection="1">
      <alignment horizontal="center"/>
    </xf>
    <xf numFmtId="0" fontId="134" fillId="102" borderId="136" xfId="0" applyNumberFormat="1" applyFont="1" applyFill="1" applyBorder="1" applyAlignment="1" applyProtection="1">
      <alignment horizontal="center"/>
    </xf>
    <xf numFmtId="0" fontId="135" fillId="103" borderId="137" xfId="0" applyNumberFormat="1" applyFont="1" applyFill="1" applyBorder="1" applyAlignment="1" applyProtection="1">
      <alignment horizontal="center"/>
    </xf>
    <xf numFmtId="0" fontId="136" fillId="104" borderId="138" xfId="0" applyNumberFormat="1" applyFont="1" applyFill="1" applyBorder="1" applyAlignment="1" applyProtection="1">
      <alignment horizontal="center"/>
    </xf>
    <xf numFmtId="0" fontId="137" fillId="105" borderId="139" xfId="0" applyNumberFormat="1" applyFont="1" applyFill="1" applyBorder="1" applyAlignment="1" applyProtection="1">
      <alignment horizontal="center"/>
    </xf>
    <xf numFmtId="0" fontId="138" fillId="106" borderId="140" xfId="0" applyNumberFormat="1" applyFont="1" applyFill="1" applyBorder="1" applyAlignment="1" applyProtection="1">
      <alignment horizontal="center"/>
    </xf>
    <xf numFmtId="0" fontId="139" fillId="107" borderId="141" xfId="0" applyNumberFormat="1" applyFont="1" applyFill="1" applyBorder="1" applyAlignment="1" applyProtection="1">
      <alignment horizontal="center"/>
    </xf>
    <xf numFmtId="0" fontId="140" fillId="108" borderId="142" xfId="0" applyNumberFormat="1" applyFont="1" applyFill="1" applyBorder="1" applyAlignment="1" applyProtection="1">
      <alignment horizontal="center"/>
    </xf>
    <xf numFmtId="0" fontId="141" fillId="109" borderId="143" xfId="0" applyNumberFormat="1" applyFont="1" applyFill="1" applyBorder="1" applyAlignment="1" applyProtection="1">
      <alignment horizontal="center"/>
    </xf>
    <xf numFmtId="0" fontId="142" fillId="110" borderId="144" xfId="0" applyNumberFormat="1" applyFont="1" applyFill="1" applyBorder="1" applyAlignment="1" applyProtection="1">
      <alignment horizontal="center"/>
    </xf>
    <xf numFmtId="0" fontId="143" fillId="111" borderId="145" xfId="0" applyNumberFormat="1" applyFont="1" applyFill="1" applyBorder="1" applyAlignment="1" applyProtection="1">
      <alignment horizontal="center"/>
    </xf>
    <xf numFmtId="0" fontId="144" fillId="112" borderId="146" xfId="0" applyNumberFormat="1" applyFont="1" applyFill="1" applyBorder="1" applyAlignment="1" applyProtection="1">
      <alignment horizontal="center"/>
    </xf>
    <xf numFmtId="0" fontId="145" fillId="113" borderId="147" xfId="0" applyNumberFormat="1" applyFont="1" applyFill="1" applyBorder="1" applyAlignment="1" applyProtection="1">
      <alignment horizontal="center"/>
    </xf>
    <xf numFmtId="0" fontId="146" fillId="114" borderId="148" xfId="0" applyNumberFormat="1" applyFont="1" applyFill="1" applyBorder="1" applyAlignment="1" applyProtection="1">
      <alignment horizontal="center"/>
    </xf>
    <xf numFmtId="0" fontId="147" fillId="115" borderId="149" xfId="0" applyNumberFormat="1" applyFont="1" applyFill="1" applyBorder="1" applyAlignment="1" applyProtection="1">
      <alignment horizontal="center"/>
    </xf>
    <xf numFmtId="0" fontId="148" fillId="116" borderId="150" xfId="0" applyNumberFormat="1" applyFont="1" applyFill="1" applyBorder="1" applyAlignment="1" applyProtection="1">
      <alignment horizontal="center"/>
    </xf>
    <xf numFmtId="0" fontId="149" fillId="117" borderId="151" xfId="0" applyNumberFormat="1" applyFont="1" applyFill="1" applyBorder="1" applyAlignment="1" applyProtection="1">
      <alignment horizontal="center"/>
    </xf>
    <xf numFmtId="0" fontId="150" fillId="118" borderId="152" xfId="0" applyNumberFormat="1" applyFont="1" applyFill="1" applyBorder="1" applyAlignment="1" applyProtection="1">
      <alignment horizontal="center"/>
    </xf>
    <xf numFmtId="0" fontId="151" fillId="119" borderId="153" xfId="0" applyNumberFormat="1" applyFont="1" applyFill="1" applyBorder="1" applyAlignment="1" applyProtection="1">
      <alignment horizontal="center"/>
    </xf>
    <xf numFmtId="0" fontId="152" fillId="120" borderId="154" xfId="0" applyNumberFormat="1" applyFont="1" applyFill="1" applyBorder="1" applyAlignment="1" applyProtection="1">
      <alignment horizontal="center"/>
    </xf>
    <xf numFmtId="0" fontId="153" fillId="121" borderId="155" xfId="0" applyNumberFormat="1" applyFont="1" applyFill="1" applyBorder="1" applyAlignment="1" applyProtection="1">
      <alignment horizontal="center"/>
    </xf>
    <xf numFmtId="0" fontId="154" fillId="122" borderId="156" xfId="0" applyNumberFormat="1" applyFont="1" applyFill="1" applyBorder="1" applyAlignment="1" applyProtection="1">
      <alignment horizontal="center"/>
    </xf>
    <xf numFmtId="0" fontId="155" fillId="123" borderId="157" xfId="0" applyNumberFormat="1" applyFont="1" applyFill="1" applyBorder="1" applyAlignment="1" applyProtection="1">
      <alignment horizontal="center"/>
    </xf>
    <xf numFmtId="0" fontId="156" fillId="124" borderId="158" xfId="0" applyNumberFormat="1" applyFont="1" applyFill="1" applyBorder="1" applyAlignment="1" applyProtection="1">
      <alignment horizontal="center"/>
    </xf>
    <xf numFmtId="0" fontId="157" fillId="125" borderId="159" xfId="0" applyNumberFormat="1" applyFont="1" applyFill="1" applyBorder="1" applyAlignment="1" applyProtection="1">
      <alignment horizontal="center"/>
    </xf>
    <xf numFmtId="0" fontId="158" fillId="126" borderId="160" xfId="0" applyNumberFormat="1" applyFont="1" applyFill="1" applyBorder="1" applyAlignment="1" applyProtection="1">
      <alignment horizontal="center"/>
    </xf>
    <xf numFmtId="0" fontId="159" fillId="127" borderId="161" xfId="0" applyNumberFormat="1" applyFont="1" applyFill="1" applyBorder="1" applyAlignment="1" applyProtection="1">
      <alignment horizontal="center"/>
    </xf>
    <xf numFmtId="0" fontId="160" fillId="128" borderId="162" xfId="0" applyNumberFormat="1" applyFont="1" applyFill="1" applyBorder="1" applyAlignment="1" applyProtection="1">
      <alignment horizontal="center"/>
    </xf>
    <xf numFmtId="0" fontId="161" fillId="129" borderId="163" xfId="0" applyNumberFormat="1" applyFont="1" applyFill="1" applyBorder="1" applyAlignment="1" applyProtection="1">
      <alignment horizontal="center"/>
    </xf>
    <xf numFmtId="0" fontId="162" fillId="130" borderId="164" xfId="0" applyNumberFormat="1" applyFont="1" applyFill="1" applyBorder="1" applyAlignment="1" applyProtection="1">
      <alignment horizontal="center"/>
    </xf>
    <xf numFmtId="0" fontId="163" fillId="131" borderId="165" xfId="0" applyNumberFormat="1" applyFont="1" applyFill="1" applyBorder="1" applyAlignment="1" applyProtection="1">
      <alignment horizontal="center"/>
    </xf>
    <xf numFmtId="0" fontId="164" fillId="132" borderId="166" xfId="0" applyNumberFormat="1" applyFont="1" applyFill="1" applyBorder="1" applyAlignment="1" applyProtection="1">
      <alignment horizontal="center"/>
    </xf>
    <xf numFmtId="0" fontId="165" fillId="133" borderId="167" xfId="0" applyNumberFormat="1" applyFont="1" applyFill="1" applyBorder="1" applyAlignment="1" applyProtection="1">
      <alignment horizontal="center"/>
    </xf>
    <xf numFmtId="0" fontId="166" fillId="134" borderId="168" xfId="0" applyNumberFormat="1" applyFont="1" applyFill="1" applyBorder="1" applyAlignment="1" applyProtection="1">
      <alignment horizontal="center"/>
    </xf>
    <xf numFmtId="0" fontId="167" fillId="135" borderId="169" xfId="0" applyNumberFormat="1" applyFont="1" applyFill="1" applyBorder="1" applyAlignment="1" applyProtection="1">
      <alignment horizontal="center"/>
    </xf>
    <xf numFmtId="0" fontId="168" fillId="136" borderId="170" xfId="0" applyNumberFormat="1" applyFont="1" applyFill="1" applyBorder="1" applyAlignment="1" applyProtection="1">
      <alignment horizontal="center"/>
    </xf>
    <xf numFmtId="0" fontId="169" fillId="137" borderId="171" xfId="0" applyNumberFormat="1" applyFont="1" applyFill="1" applyBorder="1" applyAlignment="1" applyProtection="1">
      <alignment horizontal="center"/>
    </xf>
    <xf numFmtId="0" fontId="170" fillId="138" borderId="172" xfId="0" applyNumberFormat="1" applyFont="1" applyFill="1" applyBorder="1" applyAlignment="1" applyProtection="1">
      <alignment horizontal="center"/>
    </xf>
    <xf numFmtId="0" fontId="171" fillId="139" borderId="173" xfId="0" applyNumberFormat="1" applyFont="1" applyFill="1" applyBorder="1" applyAlignment="1" applyProtection="1">
      <alignment horizontal="center"/>
    </xf>
    <xf numFmtId="0" fontId="172" fillId="140" borderId="174" xfId="0" applyNumberFormat="1" applyFont="1" applyFill="1" applyBorder="1" applyAlignment="1" applyProtection="1">
      <alignment horizontal="center"/>
    </xf>
    <xf numFmtId="0" fontId="173" fillId="141" borderId="175" xfId="0" applyNumberFormat="1" applyFont="1" applyFill="1" applyBorder="1" applyAlignment="1" applyProtection="1">
      <alignment horizontal="center"/>
    </xf>
    <xf numFmtId="0" fontId="174" fillId="142" borderId="176" xfId="0" applyNumberFormat="1" applyFont="1" applyFill="1" applyBorder="1" applyAlignment="1" applyProtection="1">
      <alignment horizontal="center"/>
    </xf>
    <xf numFmtId="0" fontId="175" fillId="143" borderId="177" xfId="0" applyNumberFormat="1" applyFont="1" applyFill="1" applyBorder="1" applyAlignment="1" applyProtection="1">
      <alignment horizontal="center"/>
    </xf>
    <xf numFmtId="0" fontId="176" fillId="144" borderId="178" xfId="0" applyNumberFormat="1" applyFont="1" applyFill="1" applyBorder="1" applyAlignment="1" applyProtection="1">
      <alignment horizontal="center"/>
    </xf>
    <xf numFmtId="0" fontId="177" fillId="145" borderId="179" xfId="0" applyNumberFormat="1" applyFont="1" applyFill="1" applyBorder="1" applyAlignment="1" applyProtection="1">
      <alignment horizontal="center"/>
    </xf>
    <xf numFmtId="0" fontId="178" fillId="146" borderId="180" xfId="0" applyNumberFormat="1" applyFont="1" applyFill="1" applyBorder="1" applyAlignment="1" applyProtection="1">
      <alignment horizontal="center"/>
    </xf>
    <xf numFmtId="0" fontId="179" fillId="147" borderId="181" xfId="0" applyNumberFormat="1" applyFont="1" applyFill="1" applyBorder="1" applyAlignment="1" applyProtection="1">
      <alignment horizontal="center"/>
    </xf>
    <xf numFmtId="0" fontId="180" fillId="148" borderId="182" xfId="0" applyNumberFormat="1" applyFont="1" applyFill="1" applyBorder="1" applyAlignment="1" applyProtection="1">
      <alignment horizontal="center"/>
    </xf>
    <xf numFmtId="0" fontId="181" fillId="149" borderId="183" xfId="0" applyNumberFormat="1" applyFont="1" applyFill="1" applyBorder="1" applyAlignment="1" applyProtection="1">
      <alignment horizontal="center"/>
    </xf>
    <xf numFmtId="0" fontId="182" fillId="150" borderId="184" xfId="0" applyNumberFormat="1" applyFont="1" applyFill="1" applyBorder="1" applyAlignment="1" applyProtection="1">
      <alignment horizontal="center"/>
    </xf>
    <xf numFmtId="0" fontId="183" fillId="151" borderId="185" xfId="0" applyNumberFormat="1" applyFont="1" applyFill="1" applyBorder="1" applyAlignment="1" applyProtection="1">
      <alignment horizontal="center"/>
    </xf>
    <xf numFmtId="0" fontId="184" fillId="152" borderId="186" xfId="0" applyNumberFormat="1" applyFont="1" applyFill="1" applyBorder="1" applyAlignment="1" applyProtection="1">
      <alignment horizontal="center"/>
    </xf>
    <xf numFmtId="0" fontId="185" fillId="0" borderId="187" xfId="0" applyNumberFormat="1" applyFont="1" applyBorder="1" applyAlignment="1" applyProtection="1"/>
    <xf numFmtId="0" fontId="11" fillId="2" borderId="187" xfId="13" applyFont="1" applyFill="1"/>
    <xf numFmtId="0" fontId="61" fillId="2" borderId="187" xfId="13" applyFont="1" applyFill="1" applyAlignment="1">
      <alignment horizontal="center" vertical="center"/>
    </xf>
    <xf numFmtId="0" fontId="26" fillId="2" borderId="187" xfId="13" applyFont="1" applyFill="1"/>
    <xf numFmtId="0" fontId="11" fillId="2" borderId="187" xfId="13" applyFont="1" applyFill="1" applyAlignment="1">
      <alignment vertical="center" wrapText="1"/>
    </xf>
    <xf numFmtId="0" fontId="5" fillId="2" borderId="187" xfId="13" applyFont="1" applyFill="1" applyAlignment="1">
      <alignment vertical="center" wrapText="1"/>
    </xf>
    <xf numFmtId="0" fontId="11" fillId="0" borderId="187" xfId="13" applyFont="1"/>
    <xf numFmtId="0" fontId="7" fillId="2" borderId="187" xfId="13" applyFont="1" applyFill="1"/>
    <xf numFmtId="0" fontId="3" fillId="2" borderId="187" xfId="13" applyFont="1" applyFill="1" applyBorder="1"/>
    <xf numFmtId="0" fontId="3" fillId="2" borderId="187" xfId="13" applyFont="1" applyFill="1"/>
    <xf numFmtId="0" fontId="16" fillId="2" borderId="187" xfId="13" applyFont="1" applyFill="1" applyBorder="1" applyAlignment="1">
      <alignment horizontal="center"/>
    </xf>
    <xf numFmtId="0" fontId="16" fillId="2" borderId="18" xfId="13" applyFont="1" applyFill="1" applyBorder="1" applyAlignment="1">
      <alignment horizontal="center"/>
    </xf>
    <xf numFmtId="1" fontId="16" fillId="2" borderId="64" xfId="13" applyNumberFormat="1" applyFont="1" applyFill="1" applyBorder="1" applyAlignment="1">
      <alignment horizontal="center"/>
    </xf>
    <xf numFmtId="1" fontId="16" fillId="2" borderId="65" xfId="13" applyNumberFormat="1" applyFont="1" applyFill="1" applyBorder="1" applyAlignment="1">
      <alignment horizontal="center"/>
    </xf>
    <xf numFmtId="0" fontId="16" fillId="2" borderId="63" xfId="13" applyFont="1" applyFill="1" applyBorder="1"/>
    <xf numFmtId="165" fontId="3" fillId="2" borderId="187" xfId="14" applyNumberFormat="1" applyFont="1" applyFill="1" applyBorder="1" applyAlignment="1">
      <alignment horizontal="center"/>
    </xf>
    <xf numFmtId="165" fontId="3" fillId="2" borderId="18" xfId="14" applyNumberFormat="1" applyFont="1" applyFill="1" applyBorder="1" applyAlignment="1">
      <alignment horizontal="center"/>
    </xf>
    <xf numFmtId="0" fontId="16" fillId="2" borderId="63" xfId="13" applyFont="1" applyFill="1" applyBorder="1" applyAlignment="1">
      <alignment horizontal="left"/>
    </xf>
    <xf numFmtId="165" fontId="3" fillId="2" borderId="30" xfId="13" applyNumberFormat="1" applyFont="1" applyFill="1" applyBorder="1" applyAlignment="1">
      <alignment horizontal="center"/>
    </xf>
    <xf numFmtId="0" fontId="16" fillId="2" borderId="66" xfId="13" applyFont="1" applyFill="1" applyBorder="1" applyAlignment="1">
      <alignment horizontal="left"/>
    </xf>
    <xf numFmtId="165" fontId="3" fillId="2" borderId="30" xfId="14" applyNumberFormat="1" applyFont="1" applyFill="1" applyBorder="1" applyAlignment="1">
      <alignment horizontal="center"/>
    </xf>
    <xf numFmtId="165" fontId="3" fillId="2" borderId="31" xfId="13" applyNumberFormat="1" applyFont="1" applyFill="1" applyBorder="1" applyAlignment="1">
      <alignment horizontal="center"/>
    </xf>
    <xf numFmtId="0" fontId="34" fillId="2" borderId="187" xfId="13" applyFont="1" applyFill="1"/>
    <xf numFmtId="0" fontId="5" fillId="2" borderId="187" xfId="13" applyFont="1" applyFill="1"/>
    <xf numFmtId="0" fontId="19" fillId="0" borderId="187" xfId="13"/>
    <xf numFmtId="0" fontId="3" fillId="153" borderId="40" xfId="15" applyFont="1" applyFill="1" applyBorder="1" applyAlignment="1">
      <alignment horizontal="center"/>
    </xf>
    <xf numFmtId="0" fontId="3" fillId="4" borderId="187" xfId="15" applyFont="1" applyFill="1" applyBorder="1" applyAlignment="1">
      <alignment horizontal="center"/>
    </xf>
    <xf numFmtId="0" fontId="3" fillId="31" borderId="187" xfId="15" applyFont="1" applyFill="1" applyBorder="1" applyAlignment="1">
      <alignment horizontal="center"/>
    </xf>
    <xf numFmtId="0" fontId="3" fillId="153" borderId="187" xfId="15" applyFont="1" applyFill="1" applyBorder="1" applyAlignment="1">
      <alignment horizontal="center"/>
    </xf>
    <xf numFmtId="0" fontId="10" fillId="30" borderId="188" xfId="15" applyFont="1" applyFill="1" applyBorder="1" applyAlignment="1">
      <alignment vertical="center" textRotation="90" wrapText="1"/>
    </xf>
    <xf numFmtId="0" fontId="31" fillId="2" borderId="46" xfId="15" applyFont="1" applyFill="1" applyBorder="1" applyAlignment="1">
      <alignment horizontal="left"/>
    </xf>
    <xf numFmtId="0" fontId="31" fillId="2" borderId="39" xfId="15" applyFont="1" applyFill="1" applyBorder="1" applyAlignment="1">
      <alignment horizontal="center"/>
    </xf>
    <xf numFmtId="0" fontId="31" fillId="2" borderId="187" xfId="15" applyFont="1" applyFill="1" applyBorder="1" applyAlignment="1">
      <alignment horizontal="center"/>
    </xf>
    <xf numFmtId="0" fontId="31" fillId="2" borderId="39" xfId="15" applyFont="1" applyFill="1" applyBorder="1" applyAlignment="1">
      <alignment horizontal="center" wrapText="1"/>
    </xf>
    <xf numFmtId="0" fontId="4" fillId="153" borderId="42" xfId="15" applyFont="1" applyFill="1" applyBorder="1" applyAlignment="1">
      <alignment horizontal="center" textRotation="90" wrapText="1"/>
    </xf>
    <xf numFmtId="0" fontId="4" fillId="4" borderId="39" xfId="15" applyFont="1" applyFill="1" applyBorder="1" applyAlignment="1">
      <alignment horizontal="center" textRotation="90" wrapText="1"/>
    </xf>
    <xf numFmtId="0" fontId="4" fillId="31" borderId="39" xfId="15" applyFont="1" applyFill="1" applyBorder="1" applyAlignment="1">
      <alignment horizontal="center" textRotation="90" wrapText="1"/>
    </xf>
    <xf numFmtId="0" fontId="4" fillId="153" borderId="39" xfId="15" applyFont="1" applyFill="1" applyBorder="1" applyAlignment="1">
      <alignment horizontal="center" textRotation="90" wrapText="1"/>
    </xf>
    <xf numFmtId="0" fontId="31" fillId="4" borderId="39" xfId="15" applyFont="1" applyFill="1" applyBorder="1" applyAlignment="1">
      <alignment horizontal="center" textRotation="90" wrapText="1"/>
    </xf>
    <xf numFmtId="0" fontId="10" fillId="30" borderId="189" xfId="15" applyFont="1" applyFill="1" applyBorder="1" applyAlignment="1">
      <alignment horizontal="center" textRotation="90" wrapText="1"/>
    </xf>
    <xf numFmtId="0" fontId="3" fillId="2" borderId="187" xfId="15" applyFont="1" applyFill="1" applyBorder="1" applyAlignment="1">
      <alignment horizontal="left"/>
    </xf>
    <xf numFmtId="0" fontId="3" fillId="2" borderId="187" xfId="15" applyFont="1" applyFill="1" applyBorder="1" applyAlignment="1">
      <alignment horizontal="center"/>
    </xf>
    <xf numFmtId="0" fontId="3" fillId="2" borderId="60" xfId="15" applyFont="1" applyFill="1" applyBorder="1" applyAlignment="1">
      <alignment horizontal="right"/>
    </xf>
    <xf numFmtId="1" fontId="3" fillId="2" borderId="187" xfId="15" applyNumberFormat="1" applyFont="1" applyFill="1" applyBorder="1"/>
    <xf numFmtId="164" fontId="3" fillId="153" borderId="40" xfId="15" applyNumberFormat="1" applyFont="1" applyFill="1" applyBorder="1" applyAlignment="1">
      <alignment horizontal="center"/>
    </xf>
    <xf numFmtId="164" fontId="3" fillId="4" borderId="187" xfId="15" applyNumberFormat="1" applyFont="1" applyFill="1" applyBorder="1" applyAlignment="1">
      <alignment horizontal="center"/>
    </xf>
    <xf numFmtId="164" fontId="3" fillId="31" borderId="187" xfId="15" applyNumberFormat="1" applyFont="1" applyFill="1" applyBorder="1" applyAlignment="1">
      <alignment horizontal="center"/>
    </xf>
    <xf numFmtId="164" fontId="3" fillId="153" borderId="187" xfId="15" applyNumberFormat="1" applyFont="1" applyFill="1" applyBorder="1" applyAlignment="1">
      <alignment horizontal="center"/>
    </xf>
    <xf numFmtId="164" fontId="8" fillId="30" borderId="188" xfId="15" applyNumberFormat="1" applyFont="1" applyFill="1" applyBorder="1" applyAlignment="1">
      <alignment horizontal="center" wrapText="1"/>
    </xf>
    <xf numFmtId="0" fontId="3" fillId="2" borderId="187" xfId="15" applyFont="1" applyFill="1" applyBorder="1" applyAlignment="1">
      <alignment horizontal="right"/>
    </xf>
    <xf numFmtId="0" fontId="19" fillId="0" borderId="187" xfId="13" applyFill="1"/>
    <xf numFmtId="0" fontId="3" fillId="2" borderId="37" xfId="15" applyFont="1" applyFill="1" applyBorder="1" applyAlignment="1">
      <alignment horizontal="left"/>
    </xf>
    <xf numFmtId="0" fontId="3" fillId="2" borderId="37" xfId="15" applyFont="1" applyFill="1" applyBorder="1" applyAlignment="1">
      <alignment horizontal="center"/>
    </xf>
    <xf numFmtId="0" fontId="3" fillId="2" borderId="37" xfId="15" applyFont="1" applyFill="1" applyBorder="1" applyAlignment="1">
      <alignment horizontal="right"/>
    </xf>
    <xf numFmtId="1" fontId="3" fillId="2" borderId="37" xfId="15" applyNumberFormat="1" applyFont="1" applyFill="1" applyBorder="1"/>
    <xf numFmtId="164" fontId="3" fillId="153" borderId="44" xfId="15" applyNumberFormat="1" applyFont="1" applyFill="1" applyBorder="1" applyAlignment="1">
      <alignment horizontal="center"/>
    </xf>
    <xf numFmtId="164" fontId="3" fillId="4" borderId="37" xfId="15" applyNumberFormat="1" applyFont="1" applyFill="1" applyBorder="1" applyAlignment="1">
      <alignment horizontal="center"/>
    </xf>
    <xf numFmtId="164" fontId="3" fillId="31" borderId="37" xfId="15" applyNumberFormat="1" applyFont="1" applyFill="1" applyBorder="1" applyAlignment="1">
      <alignment horizontal="center"/>
    </xf>
    <xf numFmtId="164" fontId="3" fillId="153" borderId="37" xfId="15" applyNumberFormat="1" applyFont="1" applyFill="1" applyBorder="1" applyAlignment="1">
      <alignment horizontal="center"/>
    </xf>
    <xf numFmtId="164" fontId="8" fillId="30" borderId="190" xfId="15" applyNumberFormat="1" applyFont="1" applyFill="1" applyBorder="1" applyAlignment="1">
      <alignment horizontal="center" wrapText="1"/>
    </xf>
    <xf numFmtId="0" fontId="19" fillId="0" borderId="187" xfId="13" applyAlignment="1">
      <alignment horizontal="left"/>
    </xf>
    <xf numFmtId="0" fontId="19" fillId="0" borderId="187" xfId="13" applyAlignment="1">
      <alignment horizontal="center"/>
    </xf>
    <xf numFmtId="0" fontId="19" fillId="0" borderId="187" xfId="13" applyAlignment="1">
      <alignment horizontal="right"/>
    </xf>
    <xf numFmtId="0" fontId="7" fillId="0" borderId="1" xfId="13" applyFont="1" applyFill="1" applyBorder="1"/>
    <xf numFmtId="0" fontId="7" fillId="0" borderId="187" xfId="13" applyFont="1" applyFill="1" applyBorder="1"/>
    <xf numFmtId="0" fontId="19" fillId="0" borderId="3" xfId="13" applyFill="1" applyBorder="1"/>
    <xf numFmtId="0" fontId="7" fillId="0" borderId="187" xfId="13" applyFont="1" applyFill="1"/>
    <xf numFmtId="0" fontId="33" fillId="0" borderId="187" xfId="13" applyFont="1" applyFill="1"/>
    <xf numFmtId="0" fontId="33" fillId="0" borderId="1" xfId="13" applyFont="1" applyFill="1" applyBorder="1"/>
    <xf numFmtId="0" fontId="33" fillId="0" borderId="3" xfId="13" applyFont="1" applyFill="1" applyBorder="1"/>
    <xf numFmtId="0" fontId="33" fillId="0" borderId="187" xfId="13" applyFont="1"/>
    <xf numFmtId="0" fontId="186" fillId="2" borderId="0" xfId="1" applyFont="1" applyFill="1" applyAlignment="1">
      <alignment horizontal="center" vertical="center" wrapText="1"/>
    </xf>
    <xf numFmtId="0" fontId="187" fillId="2" borderId="0" xfId="1" applyFont="1" applyFill="1" applyBorder="1" applyAlignment="1">
      <alignment horizontal="center"/>
    </xf>
    <xf numFmtId="0" fontId="188" fillId="2" borderId="187" xfId="13" applyFont="1" applyFill="1"/>
    <xf numFmtId="0" fontId="189" fillId="2" borderId="187" xfId="13" applyFont="1" applyFill="1"/>
    <xf numFmtId="0" fontId="63" fillId="2" borderId="187" xfId="13" applyFont="1" applyFill="1"/>
    <xf numFmtId="0" fontId="16" fillId="2" borderId="193" xfId="13" applyFont="1" applyFill="1" applyBorder="1"/>
    <xf numFmtId="0" fontId="16" fillId="2" borderId="192" xfId="13" applyFont="1" applyFill="1" applyBorder="1"/>
    <xf numFmtId="0" fontId="16" fillId="2" borderId="194" xfId="13" applyFont="1" applyFill="1" applyBorder="1"/>
    <xf numFmtId="0" fontId="16" fillId="2" borderId="195" xfId="13" applyFont="1" applyFill="1" applyBorder="1" applyAlignment="1">
      <alignment horizontal="center"/>
    </xf>
    <xf numFmtId="1" fontId="16" fillId="2" borderId="196" xfId="13" applyNumberFormat="1" applyFont="1" applyFill="1" applyBorder="1" applyAlignment="1">
      <alignment horizontal="center"/>
    </xf>
    <xf numFmtId="0" fontId="16" fillId="2" borderId="197" xfId="13" applyFont="1" applyFill="1" applyBorder="1" applyAlignment="1">
      <alignment horizontal="center"/>
    </xf>
    <xf numFmtId="0" fontId="16" fillId="2" borderId="198" xfId="13" applyFont="1" applyFill="1" applyBorder="1"/>
    <xf numFmtId="0" fontId="16" fillId="2" borderId="199" xfId="13" applyFont="1" applyFill="1" applyBorder="1"/>
    <xf numFmtId="0" fontId="16" fillId="2" borderId="199" xfId="13" applyFont="1" applyFill="1" applyBorder="1" applyAlignment="1">
      <alignment horizontal="left"/>
    </xf>
    <xf numFmtId="0" fontId="16" fillId="2" borderId="200" xfId="13" applyFont="1" applyFill="1" applyBorder="1" applyAlignment="1">
      <alignment horizontal="left"/>
    </xf>
    <xf numFmtId="0" fontId="16" fillId="2" borderId="201" xfId="13" applyFont="1" applyFill="1" applyBorder="1" applyAlignment="1">
      <alignment horizontal="center"/>
    </xf>
    <xf numFmtId="1" fontId="16" fillId="2" borderId="202" xfId="13" applyNumberFormat="1" applyFont="1" applyFill="1" applyBorder="1" applyAlignment="1">
      <alignment horizontal="center"/>
    </xf>
    <xf numFmtId="0" fontId="16" fillId="2" borderId="203" xfId="13" applyFont="1" applyFill="1" applyBorder="1" applyAlignment="1">
      <alignment horizontal="center"/>
    </xf>
    <xf numFmtId="0" fontId="16" fillId="2" borderId="204" xfId="13" applyFont="1" applyFill="1" applyBorder="1"/>
    <xf numFmtId="0" fontId="16" fillId="2" borderId="205" xfId="13" applyFont="1" applyFill="1" applyBorder="1" applyAlignment="1">
      <alignment horizontal="center"/>
    </xf>
    <xf numFmtId="1" fontId="16" fillId="2" borderId="206" xfId="13" applyNumberFormat="1" applyFont="1" applyFill="1" applyBorder="1" applyAlignment="1">
      <alignment horizontal="center"/>
    </xf>
    <xf numFmtId="0" fontId="10" fillId="154" borderId="188" xfId="15" applyFont="1" applyFill="1" applyBorder="1" applyAlignment="1">
      <alignment vertical="center" textRotation="90" wrapText="1"/>
    </xf>
    <xf numFmtId="0" fontId="3" fillId="156" borderId="41" xfId="15" applyFont="1" applyFill="1" applyBorder="1" applyAlignment="1">
      <alignment horizontal="center"/>
    </xf>
    <xf numFmtId="0" fontId="10" fillId="155" borderId="188" xfId="15" applyFont="1" applyFill="1" applyBorder="1" applyAlignment="1">
      <alignment vertical="center" textRotation="90" wrapText="1"/>
    </xf>
    <xf numFmtId="0" fontId="3" fillId="156" borderId="187" xfId="15" applyFont="1" applyFill="1" applyBorder="1" applyAlignment="1">
      <alignment horizontal="center"/>
    </xf>
    <xf numFmtId="0" fontId="10" fillId="154" borderId="189" xfId="15" applyFont="1" applyFill="1" applyBorder="1" applyAlignment="1">
      <alignment horizontal="center" textRotation="90" wrapText="1"/>
    </xf>
    <xf numFmtId="0" fontId="31" fillId="156" borderId="43" xfId="15" applyFont="1" applyFill="1" applyBorder="1" applyAlignment="1">
      <alignment horizontal="center" textRotation="90" wrapText="1"/>
    </xf>
    <xf numFmtId="0" fontId="10" fillId="155" borderId="189" xfId="15" applyFont="1" applyFill="1" applyBorder="1" applyAlignment="1">
      <alignment horizontal="center" textRotation="90" wrapText="1"/>
    </xf>
    <xf numFmtId="0" fontId="31" fillId="156" borderId="39" xfId="15" applyFont="1" applyFill="1" applyBorder="1" applyAlignment="1">
      <alignment horizontal="center" textRotation="90" wrapText="1"/>
    </xf>
    <xf numFmtId="164" fontId="8" fillId="154" borderId="188" xfId="15" applyNumberFormat="1" applyFont="1" applyFill="1" applyBorder="1" applyAlignment="1">
      <alignment horizontal="center" wrapText="1"/>
    </xf>
    <xf numFmtId="164" fontId="3" fillId="156" borderId="41" xfId="15" applyNumberFormat="1" applyFont="1" applyFill="1" applyBorder="1" applyAlignment="1">
      <alignment horizontal="center"/>
    </xf>
    <xf numFmtId="164" fontId="8" fillId="155" borderId="188" xfId="15" applyNumberFormat="1" applyFont="1" applyFill="1" applyBorder="1" applyAlignment="1">
      <alignment horizontal="center" wrapText="1"/>
    </xf>
    <xf numFmtId="164" fontId="8" fillId="154" borderId="190" xfId="15" applyNumberFormat="1" applyFont="1" applyFill="1" applyBorder="1" applyAlignment="1">
      <alignment horizontal="center" wrapText="1"/>
    </xf>
    <xf numFmtId="164" fontId="3" fillId="156" borderId="45" xfId="15" applyNumberFormat="1" applyFont="1" applyFill="1" applyBorder="1" applyAlignment="1">
      <alignment horizontal="center"/>
    </xf>
    <xf numFmtId="164" fontId="8" fillId="155" borderId="190" xfId="15" applyNumberFormat="1" applyFont="1" applyFill="1" applyBorder="1" applyAlignment="1">
      <alignment horizontal="center" wrapText="1"/>
    </xf>
    <xf numFmtId="0" fontId="188" fillId="2" borderId="0" xfId="4" applyFont="1" applyFill="1"/>
    <xf numFmtId="0" fontId="189" fillId="2" borderId="0" xfId="4" applyFont="1" applyFill="1"/>
    <xf numFmtId="0" fontId="10" fillId="154" borderId="48" xfId="4" applyFont="1" applyFill="1" applyBorder="1" applyAlignment="1">
      <alignment horizontal="center" textRotation="90"/>
    </xf>
    <xf numFmtId="0" fontId="10" fillId="154" borderId="49" xfId="4" applyFont="1" applyFill="1" applyBorder="1" applyAlignment="1">
      <alignment horizontal="center" textRotation="90"/>
    </xf>
    <xf numFmtId="0" fontId="10" fillId="154" borderId="50" xfId="4" applyFont="1" applyFill="1" applyBorder="1" applyAlignment="1">
      <alignment horizontal="center" textRotation="90"/>
    </xf>
    <xf numFmtId="0" fontId="62" fillId="154" borderId="14" xfId="0" applyFont="1" applyFill="1" applyBorder="1" applyAlignment="1">
      <alignment horizontal="left" vertical="center" wrapText="1"/>
    </xf>
    <xf numFmtId="0" fontId="190" fillId="154" borderId="15" xfId="0" applyFont="1" applyFill="1" applyBorder="1" applyAlignment="1">
      <alignment horizontal="center" vertical="center"/>
    </xf>
    <xf numFmtId="0" fontId="8" fillId="4" borderId="0" xfId="0" applyFont="1" applyFill="1" applyBorder="1"/>
    <xf numFmtId="0" fontId="191" fillId="0" borderId="0" xfId="0" applyFont="1" applyAlignment="1">
      <alignment horizontal="left"/>
    </xf>
    <xf numFmtId="0" fontId="191" fillId="0" borderId="0" xfId="0" applyFont="1"/>
    <xf numFmtId="0" fontId="191" fillId="0" borderId="0" xfId="0" applyFont="1" applyAlignment="1">
      <alignment horizontal="center" vertical="center"/>
    </xf>
    <xf numFmtId="0" fontId="8" fillId="154" borderId="17" xfId="0" applyFont="1" applyFill="1" applyBorder="1" applyAlignment="1">
      <alignment horizontal="left"/>
    </xf>
    <xf numFmtId="0" fontId="8" fillId="154" borderId="0" xfId="0" applyFont="1" applyFill="1" applyBorder="1" applyAlignment="1">
      <alignment vertical="center"/>
    </xf>
    <xf numFmtId="0" fontId="8" fillId="154" borderId="19" xfId="0" applyFont="1" applyFill="1" applyBorder="1" applyAlignment="1">
      <alignment horizontal="left" vertical="center"/>
    </xf>
    <xf numFmtId="0" fontId="8" fillId="154" borderId="5" xfId="0" applyFont="1" applyFill="1" applyBorder="1" applyAlignment="1">
      <alignment vertical="center"/>
    </xf>
    <xf numFmtId="0" fontId="10" fillId="154" borderId="21" xfId="0" applyFont="1" applyFill="1" applyBorder="1" applyAlignment="1">
      <alignment horizontal="left" vertical="center"/>
    </xf>
    <xf numFmtId="0" fontId="10" fillId="154" borderId="10" xfId="0" applyFont="1" applyFill="1" applyBorder="1" applyAlignment="1">
      <alignment vertical="center"/>
    </xf>
    <xf numFmtId="0" fontId="8" fillId="154" borderId="6" xfId="0" applyFont="1" applyFill="1" applyBorder="1" applyAlignment="1">
      <alignment horizontal="center" vertical="center"/>
    </xf>
    <xf numFmtId="0" fontId="8" fillId="154" borderId="10" xfId="0" applyFont="1" applyFill="1" applyBorder="1" applyAlignment="1">
      <alignment horizontal="center" vertical="center"/>
    </xf>
    <xf numFmtId="0" fontId="8" fillId="154" borderId="22" xfId="0" applyFont="1" applyFill="1" applyBorder="1" applyAlignment="1">
      <alignment horizontal="center" vertical="center"/>
    </xf>
    <xf numFmtId="0" fontId="8" fillId="4" borderId="0" xfId="0" applyFont="1" applyFill="1" applyBorder="1" applyAlignment="1">
      <alignment vertical="center"/>
    </xf>
    <xf numFmtId="0" fontId="191" fillId="0" borderId="0" xfId="0" applyFont="1" applyAlignment="1">
      <alignment horizontal="left" vertical="center"/>
    </xf>
    <xf numFmtId="0" fontId="191" fillId="0" borderId="0" xfId="0" applyFont="1" applyAlignment="1">
      <alignment vertical="center"/>
    </xf>
    <xf numFmtId="0" fontId="10" fillId="28" borderId="23" xfId="0" applyFont="1" applyFill="1" applyBorder="1" applyAlignment="1">
      <alignment horizontal="left" vertical="center"/>
    </xf>
    <xf numFmtId="0" fontId="10" fillId="28" borderId="32" xfId="0" applyFont="1" applyFill="1" applyBorder="1" applyAlignment="1">
      <alignment horizontal="center" vertical="center" wrapText="1"/>
    </xf>
    <xf numFmtId="0" fontId="8" fillId="28" borderId="58" xfId="0" applyFont="1" applyFill="1" applyBorder="1" applyAlignment="1">
      <alignment vertical="center"/>
    </xf>
    <xf numFmtId="0" fontId="8" fillId="28" borderId="24" xfId="0" applyFont="1" applyFill="1" applyBorder="1" applyAlignment="1">
      <alignment vertical="center"/>
    </xf>
    <xf numFmtId="0" fontId="8" fillId="0" borderId="0" xfId="0" applyFont="1" applyAlignment="1">
      <alignment horizontal="left"/>
    </xf>
    <xf numFmtId="0" fontId="8" fillId="0" borderId="0" xfId="0" applyFont="1"/>
    <xf numFmtId="0" fontId="62" fillId="155" borderId="14" xfId="0" applyFont="1" applyFill="1" applyBorder="1" applyAlignment="1">
      <alignment horizontal="left" vertical="center" wrapText="1"/>
    </xf>
    <xf numFmtId="0" fontId="190" fillId="155" borderId="15" xfId="0" applyFont="1" applyFill="1" applyBorder="1" applyAlignment="1">
      <alignment horizontal="center" vertical="center"/>
    </xf>
    <xf numFmtId="0" fontId="8" fillId="4" borderId="9" xfId="0" applyFont="1" applyFill="1" applyBorder="1"/>
    <xf numFmtId="0" fontId="8" fillId="4" borderId="7" xfId="0" applyFont="1" applyFill="1" applyBorder="1"/>
    <xf numFmtId="0" fontId="8" fillId="155" borderId="17" xfId="0" applyFont="1" applyFill="1" applyBorder="1" applyAlignment="1">
      <alignment horizontal="left" vertical="center"/>
    </xf>
    <xf numFmtId="0" fontId="8" fillId="155" borderId="0" xfId="0" applyFont="1" applyFill="1" applyBorder="1" applyAlignment="1">
      <alignment vertical="center"/>
    </xf>
    <xf numFmtId="0" fontId="8" fillId="4" borderId="3" xfId="0" applyFont="1" applyFill="1" applyBorder="1"/>
    <xf numFmtId="0" fontId="8" fillId="155" borderId="19" xfId="0" applyFont="1" applyFill="1" applyBorder="1" applyAlignment="1">
      <alignment horizontal="left" vertical="center"/>
    </xf>
    <xf numFmtId="0" fontId="8" fillId="155" borderId="5" xfId="0" applyFont="1" applyFill="1" applyBorder="1" applyAlignment="1">
      <alignment vertical="center"/>
    </xf>
    <xf numFmtId="0" fontId="10" fillId="155" borderId="23" xfId="0" applyFont="1" applyFill="1" applyBorder="1" applyAlignment="1">
      <alignment horizontal="left" vertical="center"/>
    </xf>
    <xf numFmtId="0" fontId="10" fillId="155" borderId="10" xfId="0" applyFont="1" applyFill="1" applyBorder="1" applyAlignment="1">
      <alignment vertical="center"/>
    </xf>
    <xf numFmtId="0" fontId="8" fillId="155" borderId="6" xfId="0" applyFont="1" applyFill="1" applyBorder="1" applyAlignment="1">
      <alignment horizontal="center" vertical="center"/>
    </xf>
    <xf numFmtId="0" fontId="8" fillId="155" borderId="10" xfId="0" applyFont="1" applyFill="1" applyBorder="1" applyAlignment="1">
      <alignment horizontal="center" vertical="center"/>
    </xf>
    <xf numFmtId="0" fontId="8" fillId="155" borderId="22" xfId="0" applyFont="1" applyFill="1" applyBorder="1" applyAlignment="1">
      <alignment horizontal="center" vertical="center"/>
    </xf>
    <xf numFmtId="0" fontId="8" fillId="4" borderId="3" xfId="0" applyFont="1" applyFill="1" applyBorder="1" applyAlignment="1">
      <alignment vertical="center"/>
    </xf>
    <xf numFmtId="0" fontId="10" fillId="155" borderId="32" xfId="0" applyFont="1" applyFill="1" applyBorder="1" applyAlignment="1">
      <alignment horizontal="center" vertical="center" wrapText="1"/>
    </xf>
    <xf numFmtId="0" fontId="8" fillId="155" borderId="58" xfId="0" applyFont="1" applyFill="1" applyBorder="1" applyAlignment="1">
      <alignment vertical="center"/>
    </xf>
    <xf numFmtId="0" fontId="8" fillId="155" borderId="8" xfId="0" applyFont="1" applyFill="1" applyBorder="1" applyAlignment="1">
      <alignment vertical="center"/>
    </xf>
    <xf numFmtId="0" fontId="8" fillId="155" borderId="26" xfId="0" applyFont="1" applyFill="1" applyBorder="1" applyAlignment="1">
      <alignment vertical="center"/>
    </xf>
    <xf numFmtId="0" fontId="191" fillId="0" borderId="0" xfId="0" applyFont="1" applyFill="1" applyAlignment="1">
      <alignment horizontal="left" vertical="center"/>
    </xf>
    <xf numFmtId="0" fontId="191" fillId="0" borderId="0" xfId="0" applyFont="1" applyFill="1" applyAlignment="1">
      <alignment vertical="center"/>
    </xf>
    <xf numFmtId="0" fontId="191" fillId="0" borderId="0" xfId="0" applyFont="1" applyFill="1" applyAlignment="1">
      <alignment horizontal="center" vertical="center"/>
    </xf>
    <xf numFmtId="0" fontId="62" fillId="30" borderId="14" xfId="0" applyFont="1" applyFill="1" applyBorder="1" applyAlignment="1">
      <alignment horizontal="left" vertical="center" wrapText="1"/>
    </xf>
    <xf numFmtId="0" fontId="190" fillId="30" borderId="15" xfId="0" applyFont="1" applyFill="1" applyBorder="1" applyAlignment="1">
      <alignment horizontal="center" vertical="center"/>
    </xf>
    <xf numFmtId="0" fontId="8" fillId="30" borderId="17" xfId="0" applyFont="1" applyFill="1" applyBorder="1" applyAlignment="1">
      <alignment horizontal="left" vertical="center"/>
    </xf>
    <xf numFmtId="0" fontId="8" fillId="30" borderId="0" xfId="0" applyFont="1" applyFill="1" applyBorder="1" applyAlignment="1">
      <alignment vertical="center"/>
    </xf>
    <xf numFmtId="0" fontId="8" fillId="30" borderId="19" xfId="0" applyFont="1" applyFill="1" applyBorder="1" applyAlignment="1">
      <alignment horizontal="left" vertical="center"/>
    </xf>
    <xf numFmtId="0" fontId="8" fillId="30" borderId="5" xfId="0" applyFont="1" applyFill="1" applyBorder="1" applyAlignment="1">
      <alignment vertical="center"/>
    </xf>
    <xf numFmtId="0" fontId="10" fillId="30" borderId="23" xfId="0" applyFont="1" applyFill="1" applyBorder="1" applyAlignment="1">
      <alignment horizontal="left" vertical="center"/>
    </xf>
    <xf numFmtId="0" fontId="10" fillId="30" borderId="13" xfId="0" applyFont="1" applyFill="1" applyBorder="1" applyAlignment="1">
      <alignment vertical="center"/>
    </xf>
    <xf numFmtId="0" fontId="8" fillId="30" borderId="2" xfId="0" applyFont="1" applyFill="1" applyBorder="1" applyAlignment="1">
      <alignment horizontal="center" vertical="center"/>
    </xf>
    <xf numFmtId="0" fontId="8" fillId="30" borderId="24" xfId="0" applyFont="1" applyFill="1" applyBorder="1" applyAlignment="1">
      <alignment horizontal="center" vertical="center"/>
    </xf>
    <xf numFmtId="0" fontId="61" fillId="27" borderId="187" xfId="13" applyFont="1" applyFill="1" applyAlignment="1">
      <alignment horizontal="center" vertical="center"/>
    </xf>
    <xf numFmtId="0" fontId="14" fillId="0" borderId="191" xfId="13" applyFont="1" applyFill="1" applyBorder="1" applyAlignment="1">
      <alignment horizontal="center" vertical="center" wrapText="1"/>
    </xf>
    <xf numFmtId="0" fontId="14" fillId="0" borderId="17" xfId="13" applyFont="1" applyFill="1" applyBorder="1" applyAlignment="1">
      <alignment horizontal="center" vertical="center" wrapText="1"/>
    </xf>
    <xf numFmtId="0" fontId="62" fillId="154" borderId="15" xfId="13" applyFont="1" applyFill="1" applyBorder="1" applyAlignment="1">
      <alignment horizontal="center" vertical="center"/>
    </xf>
    <xf numFmtId="0" fontId="14" fillId="0" borderId="38" xfId="13" applyFont="1" applyFill="1" applyBorder="1" applyAlignment="1">
      <alignment horizontal="center" vertical="center" wrapText="1"/>
    </xf>
    <xf numFmtId="0" fontId="62" fillId="155" borderId="61" xfId="13" applyFont="1" applyFill="1" applyBorder="1" applyAlignment="1">
      <alignment horizontal="center" vertical="center"/>
    </xf>
    <xf numFmtId="0" fontId="62" fillId="155" borderId="15" xfId="13" applyFont="1" applyFill="1" applyBorder="1" applyAlignment="1">
      <alignment horizontal="center" vertical="center"/>
    </xf>
    <xf numFmtId="0" fontId="14" fillId="2" borderId="62" xfId="13" applyFont="1" applyFill="1" applyBorder="1" applyAlignment="1">
      <alignment horizontal="center" vertical="center" wrapText="1"/>
    </xf>
    <xf numFmtId="0" fontId="14" fillId="2" borderId="17" xfId="13" applyFont="1" applyFill="1" applyBorder="1" applyAlignment="1">
      <alignment horizontal="center" vertical="center" wrapText="1"/>
    </xf>
    <xf numFmtId="0" fontId="62" fillId="30" borderId="15" xfId="13" applyFont="1" applyFill="1" applyBorder="1" applyAlignment="1">
      <alignment horizontal="center" vertical="center"/>
    </xf>
    <xf numFmtId="0" fontId="62" fillId="30" borderId="16" xfId="13" applyFont="1" applyFill="1" applyBorder="1" applyAlignment="1">
      <alignment horizontal="center" vertical="center"/>
    </xf>
    <xf numFmtId="0" fontId="7" fillId="17" borderId="59" xfId="12" applyFont="1" applyFill="1" applyBorder="1" applyAlignment="1">
      <alignment horizontal="center"/>
    </xf>
    <xf numFmtId="0" fontId="4" fillId="2" borderId="187" xfId="15" applyFont="1" applyFill="1" applyBorder="1" applyAlignment="1">
      <alignment horizontal="center" wrapText="1"/>
    </xf>
    <xf numFmtId="0" fontId="4" fillId="2" borderId="187" xfId="15" applyFont="1" applyFill="1" applyBorder="1" applyAlignment="1">
      <alignment horizontal="center"/>
    </xf>
    <xf numFmtId="0" fontId="60" fillId="154" borderId="40" xfId="15" applyFont="1" applyFill="1" applyBorder="1" applyAlignment="1">
      <alignment horizontal="center" vertical="center"/>
    </xf>
    <xf numFmtId="0" fontId="60" fillId="154" borderId="187" xfId="15" applyFont="1" applyFill="1" applyBorder="1" applyAlignment="1">
      <alignment horizontal="center" vertical="center"/>
    </xf>
    <xf numFmtId="0" fontId="60" fillId="154" borderId="41" xfId="15" applyFont="1" applyFill="1" applyBorder="1" applyAlignment="1">
      <alignment horizontal="center" vertical="center"/>
    </xf>
    <xf numFmtId="0" fontId="60" fillId="155" borderId="187" xfId="15" applyFont="1" applyFill="1" applyBorder="1" applyAlignment="1">
      <alignment horizontal="center" vertical="center"/>
    </xf>
    <xf numFmtId="0" fontId="60" fillId="30" borderId="40" xfId="15" applyFont="1" applyFill="1" applyBorder="1" applyAlignment="1">
      <alignment horizontal="center" vertical="center"/>
    </xf>
    <xf numFmtId="0" fontId="60" fillId="30" borderId="187" xfId="15" applyFont="1" applyFill="1" applyBorder="1" applyAlignment="1">
      <alignment horizontal="center" vertical="center"/>
    </xf>
    <xf numFmtId="0" fontId="60" fillId="30" borderId="41" xfId="15" applyFont="1" applyFill="1" applyBorder="1" applyAlignment="1">
      <alignment horizontal="center" vertical="center"/>
    </xf>
    <xf numFmtId="0" fontId="190" fillId="154" borderId="15" xfId="0" applyFont="1" applyFill="1" applyBorder="1" applyAlignment="1">
      <alignment horizontal="center" vertical="center"/>
    </xf>
    <xf numFmtId="0" fontId="190" fillId="21" borderId="15" xfId="0" applyFont="1" applyFill="1" applyBorder="1" applyAlignment="1">
      <alignment horizontal="center" vertical="center"/>
    </xf>
    <xf numFmtId="0" fontId="190" fillId="21" borderId="16" xfId="0" applyFont="1" applyFill="1" applyBorder="1" applyAlignment="1">
      <alignment horizontal="center" vertical="center"/>
    </xf>
    <xf numFmtId="0" fontId="190" fillId="21" borderId="0" xfId="0" applyFont="1" applyFill="1" applyBorder="1" applyAlignment="1">
      <alignment horizontal="center" vertical="center"/>
    </xf>
    <xf numFmtId="0" fontId="190" fillId="21" borderId="18" xfId="0" applyFont="1" applyFill="1" applyBorder="1" applyAlignment="1">
      <alignment horizontal="center" vertical="center"/>
    </xf>
    <xf numFmtId="0" fontId="190" fillId="154" borderId="5" xfId="0" applyFont="1" applyFill="1" applyBorder="1" applyAlignment="1">
      <alignment horizontal="center" vertical="center"/>
    </xf>
    <xf numFmtId="0" fontId="190" fillId="154" borderId="20" xfId="0" applyFont="1" applyFill="1" applyBorder="1" applyAlignment="1">
      <alignment horizontal="center" vertical="center"/>
    </xf>
    <xf numFmtId="0" fontId="3" fillId="0" borderId="11" xfId="0" applyFont="1" applyBorder="1" applyAlignment="1">
      <alignment horizontal="left" vertical="center" wrapText="1"/>
    </xf>
    <xf numFmtId="0" fontId="3" fillId="0" borderId="32" xfId="0" applyFont="1" applyBorder="1" applyAlignment="1">
      <alignment horizontal="left" vertical="center" wrapText="1"/>
    </xf>
    <xf numFmtId="0" fontId="3" fillId="0" borderId="25" xfId="0" applyFont="1" applyBorder="1" applyAlignment="1">
      <alignment horizontal="left" vertical="center" wrapText="1"/>
    </xf>
    <xf numFmtId="0" fontId="0" fillId="2" borderId="0" xfId="0" applyFill="1" applyAlignment="1">
      <alignment horizontal="left" vertical="center" wrapText="1"/>
    </xf>
    <xf numFmtId="0" fontId="191" fillId="0" borderId="0" xfId="0" applyFont="1" applyAlignment="1">
      <alignment horizontal="center" vertical="center"/>
    </xf>
    <xf numFmtId="0" fontId="190" fillId="155" borderId="15" xfId="0" applyFont="1" applyFill="1" applyBorder="1" applyAlignment="1">
      <alignment horizontal="center" vertical="center"/>
    </xf>
    <xf numFmtId="0" fontId="190" fillId="22" borderId="15" xfId="0" applyFont="1" applyFill="1" applyBorder="1" applyAlignment="1">
      <alignment horizontal="center" vertical="center"/>
    </xf>
    <xf numFmtId="0" fontId="190" fillId="22" borderId="16" xfId="0" applyFont="1" applyFill="1" applyBorder="1" applyAlignment="1">
      <alignment horizontal="center" vertical="center"/>
    </xf>
    <xf numFmtId="0" fontId="190" fillId="22" borderId="0" xfId="0" applyFont="1" applyFill="1" applyBorder="1" applyAlignment="1">
      <alignment horizontal="center" vertical="center"/>
    </xf>
    <xf numFmtId="0" fontId="190" fillId="22" borderId="18" xfId="0" applyFont="1" applyFill="1" applyBorder="1" applyAlignment="1">
      <alignment horizontal="center" vertical="center"/>
    </xf>
    <xf numFmtId="0" fontId="190" fillId="155" borderId="5" xfId="0" applyFont="1" applyFill="1" applyBorder="1" applyAlignment="1">
      <alignment horizontal="center" vertical="center"/>
    </xf>
    <xf numFmtId="0" fontId="190" fillId="155" borderId="20" xfId="0" applyFont="1" applyFill="1" applyBorder="1" applyAlignment="1">
      <alignment horizontal="center" vertical="center"/>
    </xf>
    <xf numFmtId="0" fontId="3" fillId="0" borderId="58" xfId="0" applyFont="1" applyBorder="1" applyAlignment="1">
      <alignment horizontal="left" vertical="center" wrapText="1"/>
    </xf>
    <xf numFmtId="0" fontId="3" fillId="0" borderId="24" xfId="0" applyFont="1" applyBorder="1" applyAlignment="1">
      <alignment horizontal="left" vertical="center" wrapText="1"/>
    </xf>
    <xf numFmtId="0" fontId="190" fillId="30" borderId="15" xfId="0" applyFont="1" applyFill="1" applyBorder="1" applyAlignment="1">
      <alignment horizontal="center" vertical="center"/>
    </xf>
    <xf numFmtId="0" fontId="190" fillId="24" borderId="15" xfId="0" applyFont="1" applyFill="1" applyBorder="1" applyAlignment="1">
      <alignment horizontal="center" vertical="center"/>
    </xf>
    <xf numFmtId="0" fontId="190" fillId="24" borderId="16" xfId="0" applyFont="1" applyFill="1" applyBorder="1" applyAlignment="1">
      <alignment horizontal="center" vertical="center"/>
    </xf>
    <xf numFmtId="0" fontId="190" fillId="24" borderId="0" xfId="0" applyFont="1" applyFill="1" applyBorder="1" applyAlignment="1">
      <alignment horizontal="center" vertical="center"/>
    </xf>
    <xf numFmtId="0" fontId="190" fillId="24" borderId="18" xfId="0" applyFont="1" applyFill="1" applyBorder="1" applyAlignment="1">
      <alignment horizontal="center" vertical="center"/>
    </xf>
    <xf numFmtId="0" fontId="190" fillId="30" borderId="5" xfId="0" applyFont="1" applyFill="1" applyBorder="1" applyAlignment="1">
      <alignment horizontal="center" vertical="center"/>
    </xf>
    <xf numFmtId="0" fontId="190" fillId="24" borderId="5" xfId="0" applyFont="1" applyFill="1" applyBorder="1" applyAlignment="1">
      <alignment horizontal="center" vertical="center"/>
    </xf>
    <xf numFmtId="0" fontId="190" fillId="24" borderId="20" xfId="0" applyFont="1" applyFill="1" applyBorder="1" applyAlignment="1">
      <alignment horizontal="center" vertical="center"/>
    </xf>
    <xf numFmtId="0" fontId="24" fillId="13" borderId="2" xfId="9" applyFont="1" applyFill="1" applyBorder="1" applyAlignment="1">
      <alignment horizontal="center" vertical="center" wrapText="1"/>
    </xf>
    <xf numFmtId="0" fontId="19" fillId="13" borderId="2" xfId="9" applyFont="1" applyFill="1" applyBorder="1" applyAlignment="1">
      <alignment vertical="center"/>
    </xf>
  </cellXfs>
  <cellStyles count="16">
    <cellStyle name="General Headings" xfId="8" xr:uid="{00000000-0005-0000-0000-000000000000}"/>
    <cellStyle name="Hyperlink" xfId="3" builtinId="8"/>
    <cellStyle name="Hyperlink 2" xfId="7" xr:uid="{00000000-0005-0000-0000-000002000000}"/>
    <cellStyle name="Normal" xfId="0" builtinId="0"/>
    <cellStyle name="Normal 2" xfId="2" xr:uid="{00000000-0005-0000-0000-000004000000}"/>
    <cellStyle name="Normal 2 2" xfId="4" xr:uid="{00000000-0005-0000-0000-000005000000}"/>
    <cellStyle name="Normal 2 2 2" xfId="6" xr:uid="{00000000-0005-0000-0000-000006000000}"/>
    <cellStyle name="Normal 2 3" xfId="10" xr:uid="{A90BD5B6-2875-4A20-A690-F69FB1DAD340}"/>
    <cellStyle name="Normal 2 3 2" xfId="13" xr:uid="{625B75BE-EB1F-4364-B009-2F623774A7B6}"/>
    <cellStyle name="Normal 3" xfId="5" xr:uid="{00000000-0005-0000-0000-000007000000}"/>
    <cellStyle name="Normal 3 2" xfId="9" xr:uid="{00000000-0005-0000-0000-000008000000}"/>
    <cellStyle name="Normal 4" xfId="11" xr:uid="{792766B2-ACD7-4985-B2F5-3E9D2054E6FF}"/>
    <cellStyle name="Normal 4 2" xfId="14" xr:uid="{AF26281C-5959-492C-8595-0C86A4F8E47E}"/>
    <cellStyle name="Normal 6" xfId="1" xr:uid="{00000000-0005-0000-0000-000009000000}"/>
    <cellStyle name="Normal 6 2" xfId="12" xr:uid="{BABEB8C2-46CD-4AA8-AE4F-A3E564DEE384}"/>
    <cellStyle name="Normal 6 2 2" xfId="15" xr:uid="{E7CBF1D9-010D-4A9D-9A27-BBBAB8456C7A}"/>
  </cellStyles>
  <dxfs count="61">
    <dxf>
      <font>
        <color rgb="FFCCECFF"/>
      </font>
      <fill>
        <patternFill>
          <bgColor rgb="FFCCECFF"/>
        </patternFill>
      </fill>
    </dxf>
    <dxf>
      <font>
        <color rgb="FFCCECFF"/>
      </font>
      <fill>
        <patternFill>
          <bgColor rgb="FFCCECFF"/>
        </patternFill>
      </fill>
    </dxf>
    <dxf>
      <font>
        <color theme="7" tint="0.79995117038483843"/>
      </font>
      <fill>
        <patternFill>
          <bgColor theme="7" tint="0.79995117038483843"/>
        </patternFill>
      </fill>
    </dxf>
    <dxf>
      <font>
        <color theme="7" tint="0.79995117038483843"/>
      </font>
      <fill>
        <patternFill>
          <bgColor theme="7" tint="0.79995117038483843"/>
        </patternFill>
      </fill>
    </dxf>
    <dxf>
      <font>
        <color theme="7" tint="0.79995117038483843"/>
      </font>
      <fill>
        <patternFill>
          <bgColor theme="7" tint="0.79995117038483843"/>
        </patternFill>
      </fill>
    </dxf>
    <dxf>
      <font>
        <color theme="6" tint="0.79995117038483843"/>
      </font>
      <fill>
        <patternFill>
          <bgColor theme="6" tint="0.79995117038483843"/>
        </patternFill>
      </fill>
    </dxf>
    <dxf>
      <font>
        <color theme="6" tint="0.79995117038483843"/>
      </font>
      <fill>
        <patternFill>
          <bgColor theme="6" tint="0.79995117038483843"/>
        </patternFill>
      </fill>
    </dxf>
    <dxf>
      <font>
        <color theme="6" tint="0.79995117038483843"/>
      </font>
      <fill>
        <patternFill>
          <bgColor theme="6" tint="0.79995117038483843"/>
        </patternFill>
      </fill>
    </dxf>
    <dxf>
      <font>
        <color rgb="FFCCECFF"/>
      </font>
      <fill>
        <patternFill>
          <bgColor rgb="FFCCECFF"/>
        </patternFill>
      </fill>
    </dxf>
    <dxf>
      <font>
        <color rgb="FFCCECFF"/>
      </font>
      <fill>
        <patternFill>
          <bgColor rgb="FFCCECFF"/>
        </patternFill>
      </fill>
    </dxf>
    <dxf>
      <font>
        <color rgb="FFCCECFF"/>
      </font>
      <fill>
        <patternFill>
          <bgColor rgb="FFCCECFF"/>
        </patternFill>
      </fill>
    </dxf>
    <dxf>
      <font>
        <color rgb="FFFEBC11"/>
      </font>
    </dxf>
    <dxf>
      <font>
        <color rgb="FFFEBC11"/>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2F2F2"/>
      </font>
    </dxf>
    <dxf>
      <font>
        <color rgb="FFFFF176"/>
      </font>
    </dxf>
    <dxf>
      <font>
        <color rgb="FFFFF176"/>
      </font>
    </dxf>
    <dxf>
      <font>
        <color rgb="FFFFF176"/>
      </font>
    </dxf>
    <dxf>
      <font>
        <color rgb="FFFFF176"/>
      </font>
    </dxf>
    <dxf>
      <font>
        <color rgb="FFFFF176"/>
      </font>
    </dxf>
    <dxf>
      <font>
        <color rgb="FFFFF176"/>
      </font>
    </dxf>
    <dxf>
      <font>
        <color rgb="FFF2F2F2"/>
      </font>
    </dxf>
    <dxf>
      <font>
        <strike val="0"/>
        <color theme="0" tint="-4.9409466841639452E-2"/>
      </font>
    </dxf>
    <dxf>
      <font>
        <color rgb="FFFFF176"/>
      </font>
    </dxf>
    <dxf>
      <font>
        <color rgb="FFFFF176"/>
      </font>
    </dxf>
    <dxf>
      <font>
        <color rgb="FFFEBC11"/>
      </font>
    </dxf>
    <dxf>
      <font>
        <color rgb="FFFFF176"/>
      </font>
    </dxf>
    <dxf>
      <font>
        <color theme="0" tint="-0.14990691854609822"/>
      </font>
    </dxf>
    <dxf>
      <font>
        <color theme="0" tint="-0.14990691854609822"/>
      </font>
    </dxf>
    <dxf>
      <font>
        <color rgb="FFAB47BC"/>
      </font>
    </dxf>
    <dxf>
      <font>
        <color rgb="FF51B453"/>
      </font>
    </dxf>
    <dxf>
      <font>
        <color rgb="FF29B6F6"/>
      </font>
    </dxf>
    <dxf>
      <font>
        <color rgb="FFD9D9D9"/>
      </font>
    </dxf>
    <dxf>
      <font>
        <color rgb="FFCCECFF"/>
      </font>
      <fill>
        <patternFill>
          <bgColor rgb="FFCCECFF"/>
        </patternFill>
      </fill>
    </dxf>
    <dxf>
      <font>
        <color rgb="FFCCECFF"/>
      </font>
      <fill>
        <patternFill>
          <bgColor rgb="FFCCECFF"/>
        </patternFill>
      </fill>
    </dxf>
    <dxf>
      <font>
        <color theme="7" tint="0.79995117038483843"/>
      </font>
      <fill>
        <patternFill>
          <bgColor theme="7" tint="0.79995117038483843"/>
        </patternFill>
      </fill>
    </dxf>
    <dxf>
      <font>
        <color theme="7" tint="0.79995117038483843"/>
      </font>
      <fill>
        <patternFill>
          <bgColor theme="7" tint="0.79995117038483843"/>
        </patternFill>
      </fill>
    </dxf>
    <dxf>
      <font>
        <color theme="7" tint="0.79995117038483843"/>
      </font>
      <fill>
        <patternFill>
          <bgColor theme="7" tint="0.79995117038483843"/>
        </patternFill>
      </fill>
    </dxf>
    <dxf>
      <font>
        <color theme="6" tint="0.79995117038483843"/>
      </font>
      <fill>
        <patternFill>
          <bgColor theme="6" tint="0.79995117038483843"/>
        </patternFill>
      </fill>
    </dxf>
    <dxf>
      <font>
        <color theme="6" tint="0.79995117038483843"/>
      </font>
      <fill>
        <patternFill>
          <bgColor theme="6" tint="0.79995117038483843"/>
        </patternFill>
      </fill>
    </dxf>
    <dxf>
      <font>
        <color theme="6" tint="0.79995117038483843"/>
      </font>
      <fill>
        <patternFill>
          <bgColor theme="6" tint="0.79995117038483843"/>
        </patternFill>
      </fill>
    </dxf>
    <dxf>
      <font>
        <color rgb="FFCCECFF"/>
      </font>
      <fill>
        <patternFill>
          <bgColor rgb="FFCCECFF"/>
        </patternFill>
      </fill>
    </dxf>
    <dxf>
      <font>
        <color rgb="FFCCECFF"/>
      </font>
      <fill>
        <patternFill>
          <bgColor rgb="FFCCECFF"/>
        </patternFill>
      </fill>
    </dxf>
    <dxf>
      <font>
        <color rgb="FFCCECFF"/>
      </font>
      <fill>
        <patternFill>
          <bgColor rgb="FFCCECFF"/>
        </patternFill>
      </fill>
    </dxf>
  </dxfs>
  <tableStyles count="0" defaultTableStyle="TableStyleMedium2" defaultPivotStyle="PivotStyleLight16"/>
  <colors>
    <mruColors>
      <color rgb="FFCCECFF"/>
      <color rgb="FFAF72B0"/>
      <color rgb="FF8CC63F"/>
      <color rgb="FF54ABDF"/>
      <color rgb="FFEBF1DE"/>
      <color rgb="FFCCFFFF"/>
      <color rgb="FFCC99FF"/>
      <color rgb="FFEDDDEA"/>
      <color rgb="FFCC00CC"/>
      <color rgb="FF99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530830813918544"/>
          <c:y val="4.6398843001767637E-2"/>
          <c:w val="0.87557773254293292"/>
          <c:h val="0.7870930419411859"/>
        </c:manualLayout>
      </c:layout>
      <c:barChart>
        <c:barDir val="col"/>
        <c:grouping val="stacked"/>
        <c:varyColors val="0"/>
        <c:ser>
          <c:idx val="0"/>
          <c:order val="0"/>
          <c:tx>
            <c:strRef>
              <c:f>Ladders!$P$30</c:f>
              <c:strCache>
                <c:ptCount val="1"/>
                <c:pt idx="0">
                  <c:v>Basic Service</c:v>
                </c:pt>
              </c:strCache>
            </c:strRef>
          </c:tx>
          <c:spPr>
            <a:solidFill>
              <a:srgbClr val="AB47BC"/>
            </a:solidFill>
            <a:ln>
              <a:noFill/>
            </a:ln>
            <a:effectLst/>
          </c:spPr>
          <c:invertIfNegative val="0"/>
          <c:dLbls>
            <c:numFmt formatCode="[=0.0000000001]&quot;&quot;;[Black][&lt;3]0;[White]0" sourceLinked="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Ladders!$Q$28:$V$28</c:f>
              <c:strCache>
                <c:ptCount val="6"/>
                <c:pt idx="0">
                  <c:v>National</c:v>
                </c:pt>
                <c:pt idx="1">
                  <c:v>Urban*</c:v>
                </c:pt>
                <c:pt idx="2">
                  <c:v>Rural*</c:v>
                </c:pt>
                <c:pt idx="3">
                  <c:v>Pre-primary*</c:v>
                </c:pt>
                <c:pt idx="4">
                  <c:v>Primary</c:v>
                </c:pt>
                <c:pt idx="5">
                  <c:v>Secondary</c:v>
                </c:pt>
              </c:strCache>
            </c:strRef>
          </c:cat>
          <c:val>
            <c:numRef>
              <c:f>Ladders!$Q$30:$V$30</c:f>
              <c:numCache>
                <c:formatCode>[=0.0000000001]"-";0;0</c:formatCode>
                <c:ptCount val="6"/>
                <c:pt idx="0">
                  <c:v>100</c:v>
                </c:pt>
                <c:pt idx="1">
                  <c:v>1E-10</c:v>
                </c:pt>
                <c:pt idx="2">
                  <c:v>1E-10</c:v>
                </c:pt>
                <c:pt idx="3">
                  <c:v>1E-10</c:v>
                </c:pt>
                <c:pt idx="4">
                  <c:v>100</c:v>
                </c:pt>
                <c:pt idx="5">
                  <c:v>100</c:v>
                </c:pt>
              </c:numCache>
            </c:numRef>
          </c:val>
          <c:extLst>
            <c:ext xmlns:c16="http://schemas.microsoft.com/office/drawing/2014/chart" uri="{C3380CC4-5D6E-409C-BE32-E72D297353CC}">
              <c16:uniqueId val="{00000000-2DEA-408E-BAD6-6AF159B8AA29}"/>
            </c:ext>
          </c:extLst>
        </c:ser>
        <c:ser>
          <c:idx val="1"/>
          <c:order val="1"/>
          <c:tx>
            <c:strRef>
              <c:f>Ladders!$P$31</c:f>
              <c:strCache>
                <c:ptCount val="1"/>
                <c:pt idx="0">
                  <c:v>Limited Service</c:v>
                </c:pt>
              </c:strCache>
            </c:strRef>
          </c:tx>
          <c:spPr>
            <a:solidFill>
              <a:srgbClr val="FFF176"/>
            </a:solidFill>
          </c:spPr>
          <c:invertIfNegative val="0"/>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DEA-408E-BAD6-6AF159B8AA29}"/>
                </c:ext>
              </c:extLst>
            </c:dLbl>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DEA-408E-BAD6-6AF159B8AA29}"/>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DEA-408E-BAD6-6AF159B8AA29}"/>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DEA-408E-BAD6-6AF159B8AA29}"/>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DEA-408E-BAD6-6AF159B8AA29}"/>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DEA-408E-BAD6-6AF159B8AA29}"/>
                </c:ext>
              </c:extLst>
            </c:dLbl>
            <c:numFmt formatCode="[Black][&gt;=0.1]0;;#&quot;&quot;" sourceLinked="0"/>
            <c:spPr>
              <a:noFill/>
              <a:ln>
                <a:noFill/>
              </a:ln>
              <a:effectLst/>
            </c:spPr>
            <c:dLblPos val="ctr"/>
            <c:showLegendKey val="0"/>
            <c:showVal val="0"/>
            <c:showCatName val="0"/>
            <c:showSerName val="0"/>
            <c:showPercent val="0"/>
            <c:showBubbleSize val="0"/>
            <c:extLst>
              <c:ext xmlns:c15="http://schemas.microsoft.com/office/drawing/2012/chart" uri="{CE6537A1-D6FC-4f65-9D91-7224C49458BB}">
                <c15:showLeaderLines val="1"/>
              </c:ext>
            </c:extLst>
          </c:dLbls>
          <c:cat>
            <c:strRef>
              <c:f>Ladders!$Q$28:$V$28</c:f>
              <c:strCache>
                <c:ptCount val="6"/>
                <c:pt idx="0">
                  <c:v>National</c:v>
                </c:pt>
                <c:pt idx="1">
                  <c:v>Urban*</c:v>
                </c:pt>
                <c:pt idx="2">
                  <c:v>Rural*</c:v>
                </c:pt>
                <c:pt idx="3">
                  <c:v>Pre-primary*</c:v>
                </c:pt>
                <c:pt idx="4">
                  <c:v>Primary</c:v>
                </c:pt>
                <c:pt idx="5">
                  <c:v>Secondary</c:v>
                </c:pt>
              </c:strCache>
            </c:strRef>
          </c:cat>
          <c:val>
            <c:numRef>
              <c:f>Ladders!$Q$31:$V$31</c:f>
              <c:numCache>
                <c:formatCode>[=0.0000000001]"-";0;0</c:formatCode>
                <c:ptCount val="6"/>
                <c:pt idx="0">
                  <c:v>0</c:v>
                </c:pt>
                <c:pt idx="1">
                  <c:v>1E-10</c:v>
                </c:pt>
                <c:pt idx="2">
                  <c:v>1E-10</c:v>
                </c:pt>
                <c:pt idx="3">
                  <c:v>1E-10</c:v>
                </c:pt>
                <c:pt idx="4">
                  <c:v>0</c:v>
                </c:pt>
                <c:pt idx="5">
                  <c:v>0</c:v>
                </c:pt>
              </c:numCache>
            </c:numRef>
          </c:val>
          <c:extLst>
            <c:ext xmlns:c16="http://schemas.microsoft.com/office/drawing/2014/chart" uri="{C3380CC4-5D6E-409C-BE32-E72D297353CC}">
              <c16:uniqueId val="{00000007-2DEA-408E-BAD6-6AF159B8AA29}"/>
            </c:ext>
          </c:extLst>
        </c:ser>
        <c:ser>
          <c:idx val="3"/>
          <c:order val="2"/>
          <c:tx>
            <c:strRef>
              <c:f>Ladders!$P$33</c:f>
              <c:strCache>
                <c:ptCount val="1"/>
                <c:pt idx="0">
                  <c:v>Insufficient Data</c:v>
                </c:pt>
              </c:strCache>
            </c:strRef>
          </c:tx>
          <c:spPr>
            <a:solidFill>
              <a:srgbClr val="BFBFBF"/>
            </a:solidFill>
          </c:spPr>
          <c:invertIfNegative val="0"/>
          <c:dLbls>
            <c:numFmt formatCode=";;"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Ladders!$Q$28:$V$28</c:f>
              <c:strCache>
                <c:ptCount val="6"/>
                <c:pt idx="0">
                  <c:v>National</c:v>
                </c:pt>
                <c:pt idx="1">
                  <c:v>Urban*</c:v>
                </c:pt>
                <c:pt idx="2">
                  <c:v>Rural*</c:v>
                </c:pt>
                <c:pt idx="3">
                  <c:v>Pre-primary*</c:v>
                </c:pt>
                <c:pt idx="4">
                  <c:v>Primary</c:v>
                </c:pt>
                <c:pt idx="5">
                  <c:v>Secondary</c:v>
                </c:pt>
              </c:strCache>
            </c:strRef>
          </c:cat>
          <c:val>
            <c:numRef>
              <c:f>Ladders!$Q$33:$V$33</c:f>
              <c:numCache>
                <c:formatCode>[=0.0000000001]"-";0;0</c:formatCode>
                <c:ptCount val="6"/>
                <c:pt idx="0">
                  <c:v>0</c:v>
                </c:pt>
                <c:pt idx="1">
                  <c:v>100</c:v>
                </c:pt>
                <c:pt idx="2">
                  <c:v>100</c:v>
                </c:pt>
                <c:pt idx="3">
                  <c:v>100</c:v>
                </c:pt>
                <c:pt idx="4">
                  <c:v>0</c:v>
                </c:pt>
                <c:pt idx="5">
                  <c:v>0</c:v>
                </c:pt>
              </c:numCache>
            </c:numRef>
          </c:val>
          <c:extLst>
            <c:ext xmlns:c16="http://schemas.microsoft.com/office/drawing/2014/chart" uri="{C3380CC4-5D6E-409C-BE32-E72D297353CC}">
              <c16:uniqueId val="{00000008-2DEA-408E-BAD6-6AF159B8AA29}"/>
            </c:ext>
          </c:extLst>
        </c:ser>
        <c:ser>
          <c:idx val="2"/>
          <c:order val="3"/>
          <c:tx>
            <c:strRef>
              <c:f>Ladders!$P$32</c:f>
              <c:strCache>
                <c:ptCount val="1"/>
                <c:pt idx="0">
                  <c:v>No Service</c:v>
                </c:pt>
              </c:strCache>
            </c:strRef>
          </c:tx>
          <c:spPr>
            <a:solidFill>
              <a:srgbClr val="FEBC11"/>
            </a:solidFill>
          </c:spPr>
          <c:invertIfNegative val="0"/>
          <c:dLbls>
            <c:numFmt formatCode="[=0.0000000001]&quot;&quot;;[&lt;1]0.0;0;" sourceLinked="0"/>
            <c:spPr>
              <a:noFill/>
              <a:ln>
                <a:noFill/>
              </a:ln>
              <a:effectLst/>
            </c:spPr>
            <c:txPr>
              <a:bodyPr wrap="square" lIns="38100" tIns="19050" rIns="38100" bIns="19050" anchor="ctr">
                <a:spAutoFit/>
              </a:bodyPr>
              <a:lstStyle/>
              <a:p>
                <a:pPr>
                  <a:defRPr>
                    <a:solidFill>
                      <a:schemeClr val="tx1">
                        <a:lumMod val="100000"/>
                      </a:schemeClr>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Ladders!$Q$28:$V$28</c:f>
              <c:strCache>
                <c:ptCount val="6"/>
                <c:pt idx="0">
                  <c:v>National</c:v>
                </c:pt>
                <c:pt idx="1">
                  <c:v>Urban*</c:v>
                </c:pt>
                <c:pt idx="2">
                  <c:v>Rural*</c:v>
                </c:pt>
                <c:pt idx="3">
                  <c:v>Pre-primary*</c:v>
                </c:pt>
                <c:pt idx="4">
                  <c:v>Primary</c:v>
                </c:pt>
                <c:pt idx="5">
                  <c:v>Secondary</c:v>
                </c:pt>
              </c:strCache>
            </c:strRef>
          </c:cat>
          <c:val>
            <c:numRef>
              <c:f>Ladders!$Q$32:$V$32</c:f>
              <c:numCache>
                <c:formatCode>[=0.0000000001]"-";0;0</c:formatCode>
                <c:ptCount val="6"/>
                <c:pt idx="0">
                  <c:v>0</c:v>
                </c:pt>
                <c:pt idx="1">
                  <c:v>1E-10</c:v>
                </c:pt>
                <c:pt idx="2">
                  <c:v>1E-10</c:v>
                </c:pt>
                <c:pt idx="3">
                  <c:v>1E-10</c:v>
                </c:pt>
                <c:pt idx="4">
                  <c:v>0</c:v>
                </c:pt>
                <c:pt idx="5">
                  <c:v>0</c:v>
                </c:pt>
              </c:numCache>
            </c:numRef>
          </c:val>
          <c:extLst>
            <c:ext xmlns:c16="http://schemas.microsoft.com/office/drawing/2014/chart" uri="{C3380CC4-5D6E-409C-BE32-E72D297353CC}">
              <c16:uniqueId val="{00000009-2DEA-408E-BAD6-6AF159B8AA29}"/>
            </c:ext>
          </c:extLst>
        </c:ser>
        <c:dLbls>
          <c:showLegendKey val="0"/>
          <c:showVal val="0"/>
          <c:showCatName val="0"/>
          <c:showSerName val="0"/>
          <c:showPercent val="0"/>
          <c:showBubbleSize val="0"/>
        </c:dLbls>
        <c:gapWidth val="25"/>
        <c:overlap val="100"/>
        <c:axId val="84724736"/>
        <c:axId val="84834176"/>
      </c:barChart>
      <c:catAx>
        <c:axId val="84724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4834176"/>
        <c:crosses val="autoZero"/>
        <c:auto val="1"/>
        <c:lblAlgn val="ctr"/>
        <c:lblOffset val="100"/>
        <c:noMultiLvlLbl val="0"/>
      </c:catAx>
      <c:valAx>
        <c:axId val="84834176"/>
        <c:scaling>
          <c:orientation val="minMax"/>
          <c:max val="1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0">
                    <a:latin typeface="Arial" panose="020B0604020202020204" pitchFamily="34" charset="0"/>
                    <a:cs typeface="Arial" panose="020B0604020202020204" pitchFamily="34" charset="0"/>
                  </a:rPr>
                  <a:t>Proportion</a:t>
                </a:r>
                <a:r>
                  <a:rPr lang="en-US" b="0" baseline="0">
                    <a:latin typeface="Arial" panose="020B0604020202020204" pitchFamily="34" charset="0"/>
                    <a:cs typeface="Arial" panose="020B0604020202020204" pitchFamily="34" charset="0"/>
                  </a:rPr>
                  <a:t> of Schools</a:t>
                </a:r>
                <a:r>
                  <a:rPr lang="en-US" b="0">
                    <a:latin typeface="Arial" panose="020B0604020202020204" pitchFamily="34" charset="0"/>
                    <a:cs typeface="Arial" panose="020B0604020202020204" pitchFamily="34" charset="0"/>
                  </a:rPr>
                  <a:t> (%)</a:t>
                </a:r>
              </a:p>
            </c:rich>
          </c:tx>
          <c:layout>
            <c:manualLayout>
              <c:xMode val="edge"/>
              <c:yMode val="edge"/>
              <c:x val="6.2890407310506264E-3"/>
              <c:y val="0.20030988061976124"/>
            </c:manualLayout>
          </c:layout>
          <c:overlay val="0"/>
          <c:spPr>
            <a:noFill/>
            <a:ln>
              <a:noFill/>
            </a:ln>
            <a:effectLst/>
          </c:spPr>
        </c:title>
        <c:numFmt formatCode="[=0.0000000001]&quot;-&quot;;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4724736"/>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Drinking water: secondary</a:t>
            </a:r>
          </a:p>
        </c:rich>
      </c:tx>
      <c:layout>
        <c:manualLayout>
          <c:xMode val="edge"/>
          <c:yMode val="edge"/>
          <c:x val="0.2776366663844439"/>
          <c:y val="3.4619549550593272E-2"/>
        </c:manualLayout>
      </c:layout>
      <c:overlay val="0"/>
      <c:spPr>
        <a:noFill/>
        <a:ln>
          <a:noFill/>
        </a:ln>
        <a:effectLst/>
      </c:spPr>
    </c:title>
    <c:autoTitleDeleted val="0"/>
    <c:plotArea>
      <c:layout/>
      <c:scatterChart>
        <c:scatterStyle val="lineMarker"/>
        <c:varyColors val="0"/>
        <c:ser>
          <c:idx val="1"/>
          <c:order val="0"/>
          <c:tx>
            <c:v>Improved datapoints</c:v>
          </c:tx>
          <c:spPr>
            <a:ln w="25400">
              <a:noFill/>
            </a:ln>
          </c:spPr>
          <c:marker>
            <c:symbol val="circle"/>
            <c:size val="5"/>
            <c:spPr>
              <a:solidFill>
                <a:srgbClr val="7F7F7F"/>
              </a:solidFill>
              <a:ln w="3175">
                <a:solidFill>
                  <a:srgbClr val="7F7F7F"/>
                </a:solidFill>
                <a:prstDash val="solid"/>
              </a:ln>
              <a:effectLst/>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ABA-4A09-9523-530B89C8D1E1}"/>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BA-4A09-9523-530B89C8D1E1}"/>
                </c:ext>
              </c:extLst>
            </c:dLbl>
            <c:dLbl>
              <c:idx val="2"/>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98B-4257-A26F-DECBDCB9E0D5}"/>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98B-4257-A26F-DECBDCB9E0D5}"/>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6B1-4B2B-9D97-F23894AB712B}"/>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Data'!$T$6:$T$100</c:f>
              <c:numCache>
                <c:formatCode>0</c:formatCode>
                <c:ptCount val="95"/>
                <c:pt idx="0">
                  <c:v>100</c:v>
                </c:pt>
                <c:pt idx="1">
                  <c:v>#N/A</c:v>
                </c:pt>
                <c:pt idx="2">
                  <c:v>100</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7CB0-478A-AF50-062CAE29978F}"/>
            </c:ext>
          </c:extLst>
        </c:ser>
        <c:ser>
          <c:idx val="0"/>
          <c:order val="1"/>
          <c:tx>
            <c:v>Improved estimates</c:v>
          </c:tx>
          <c:spPr>
            <a:ln w="19050">
              <a:solidFill>
                <a:srgbClr val="7F7F7F"/>
              </a:solidFill>
              <a:prstDash val="sysDash"/>
            </a:ln>
          </c:spPr>
          <c:marker>
            <c:symbol val="none"/>
          </c:marker>
          <c:xVal>
            <c:numRef>
              <c:f>Estimates!$B$104:$B$123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Estimates!$F$104:$F$123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1-7CB0-478A-AF50-062CAE29978F}"/>
            </c:ext>
          </c:extLst>
        </c:ser>
        <c:ser>
          <c:idx val="2"/>
          <c:order val="2"/>
          <c:tx>
            <c:v>Basic estimates</c:v>
          </c:tx>
          <c:spPr>
            <a:ln w="19050">
              <a:solidFill>
                <a:srgbClr val="29B6F6"/>
              </a:solidFill>
            </a:ln>
          </c:spPr>
          <c:marker>
            <c:symbol val="none"/>
          </c:marker>
          <c:xVal>
            <c:numRef>
              <c:f>Estimates!$B$104:$B$123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Estimates!$G$104:$G$123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2-7CB0-478A-AF50-062CAE29978F}"/>
            </c:ext>
          </c:extLst>
        </c:ser>
        <c:ser>
          <c:idx val="3"/>
          <c:order val="3"/>
          <c:tx>
            <c:v>Basic datapoints</c:v>
          </c:tx>
          <c:spPr>
            <a:ln w="25400">
              <a:noFill/>
            </a:ln>
          </c:spPr>
          <c:marker>
            <c:symbol val="square"/>
            <c:size val="5"/>
            <c:spPr>
              <a:solidFill>
                <a:srgbClr val="29B6F6"/>
              </a:solidFill>
              <a:ln>
                <a:solidFill>
                  <a:srgbClr val="29B6F6"/>
                </a:solidFill>
                <a:prstDash val="solid"/>
              </a:ln>
            </c:spPr>
          </c:marker>
          <c:dPt>
            <c:idx val="3"/>
            <c:bubble3D val="0"/>
            <c:extLst>
              <c:ext xmlns:c16="http://schemas.microsoft.com/office/drawing/2014/chart" uri="{C3380CC4-5D6E-409C-BE32-E72D297353CC}">
                <c16:uniqueId val="{00000000-4392-4C02-8932-5F3E58018C14}"/>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599-4F2B-9160-8398BFD584DC}"/>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599-4F2B-9160-8398BFD584DC}"/>
                </c:ext>
              </c:extLst>
            </c:dLbl>
            <c:dLbl>
              <c:idx val="2"/>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98B-4257-A26F-DECBDCB9E0D5}"/>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392-4C02-8932-5F3E58018C14}"/>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6B1-4B2B-9D97-F23894AB712B}"/>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Data'!$U$6:$U$100</c:f>
              <c:numCache>
                <c:formatCode>0</c:formatCode>
                <c:ptCount val="95"/>
                <c:pt idx="0">
                  <c:v>100</c:v>
                </c:pt>
                <c:pt idx="1">
                  <c:v>#N/A</c:v>
                </c:pt>
                <c:pt idx="2">
                  <c:v>100</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39B7-4C29-B526-5036EAE47AEA}"/>
            </c:ext>
          </c:extLst>
        </c:ser>
        <c:ser>
          <c:idx val="4"/>
          <c:order val="4"/>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Estimates!$B$104:$B$123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Estimates!$E$104:$E$123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3-3ABA-4A09-9523-530B89C8D1E1}"/>
            </c:ext>
          </c:extLst>
        </c:ser>
        <c:ser>
          <c:idx val="5"/>
          <c:order val="5"/>
          <c:tx>
            <c:v>Facility datapoints</c:v>
          </c:tx>
          <c:spPr>
            <a:ln w="19050">
              <a:noFill/>
            </a:ln>
          </c:spPr>
          <c:marker>
            <c:symbol val="x"/>
            <c:size val="5"/>
            <c:spPr>
              <a:noFill/>
              <a:ln>
                <a:solidFill>
                  <a:srgbClr val="C0C0C0"/>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ABA-4A09-9523-530B89C8D1E1}"/>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ABA-4A09-9523-530B89C8D1E1}"/>
                </c:ext>
              </c:extLst>
            </c:dLbl>
            <c:dLbl>
              <c:idx val="2"/>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98B-4257-A26F-DECBDCB9E0D5}"/>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98B-4257-A26F-DECBDCB9E0D5}"/>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6B1-4B2B-9D97-F23894AB712B}"/>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Data'!$S$6:$S$100</c:f>
              <c:numCache>
                <c:formatCode>0</c:formatCode>
                <c:ptCount val="95"/>
                <c:pt idx="0">
                  <c:v>100</c:v>
                </c:pt>
                <c:pt idx="1">
                  <c:v>#N/A</c:v>
                </c:pt>
                <c:pt idx="2">
                  <c:v>100</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6-3ABA-4A09-9523-530B89C8D1E1}"/>
            </c:ext>
          </c:extLst>
        </c:ser>
        <c:dLbls>
          <c:showLegendKey val="0"/>
          <c:showVal val="0"/>
          <c:showCatName val="0"/>
          <c:showSerName val="0"/>
          <c:showPercent val="0"/>
          <c:showBubbleSize val="0"/>
        </c:dLbls>
        <c:axId val="74559872"/>
        <c:axId val="74561408"/>
      </c:scatterChart>
      <c:valAx>
        <c:axId val="74559872"/>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61408"/>
        <c:crosses val="autoZero"/>
        <c:crossBetween val="midCat"/>
        <c:majorUnit val="5"/>
      </c:valAx>
      <c:valAx>
        <c:axId val="74561408"/>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59872"/>
        <c:crosses val="autoZero"/>
        <c:crossBetween val="midCat"/>
        <c:majorUnit val="20"/>
      </c:valAx>
      <c:spPr>
        <a:solidFill>
          <a:schemeClr val="bg1"/>
        </a:solidFill>
        <a:ln>
          <a:noFill/>
        </a:ln>
        <a:effectLst/>
      </c:spPr>
    </c:plotArea>
    <c:plotVisOnly val="1"/>
    <c:dispBlanksAs val="gap"/>
    <c:showDLblsOverMax val="0"/>
  </c:chart>
  <c:spPr>
    <a:solidFill>
      <a:srgbClr val="CCECF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Drinking</a:t>
            </a:r>
            <a:r>
              <a:rPr lang="en-US" sz="1100" b="0" baseline="0">
                <a:solidFill>
                  <a:sysClr val="windowText" lastClr="000000"/>
                </a:solidFill>
                <a:latin typeface="Arial" panose="020B0604020202020204" pitchFamily="34" charset="0"/>
                <a:cs typeface="Arial" panose="020B0604020202020204" pitchFamily="34" charset="0"/>
              </a:rPr>
              <a:t> w</a:t>
            </a:r>
            <a:r>
              <a:rPr lang="en-US" sz="1100" b="0">
                <a:solidFill>
                  <a:sysClr val="windowText" lastClr="000000"/>
                </a:solidFill>
                <a:latin typeface="Arial" panose="020B0604020202020204" pitchFamily="34" charset="0"/>
                <a:cs typeface="Arial" panose="020B0604020202020204" pitchFamily="34" charset="0"/>
              </a:rPr>
              <a:t>ater: pre-primary</a:t>
            </a:r>
          </a:p>
        </c:rich>
      </c:tx>
      <c:layout>
        <c:manualLayout>
          <c:xMode val="edge"/>
          <c:yMode val="edge"/>
          <c:x val="0.28423362402280361"/>
          <c:y val="3.4619549550593272E-2"/>
        </c:manualLayout>
      </c:layout>
      <c:overlay val="0"/>
      <c:spPr>
        <a:noFill/>
        <a:ln>
          <a:noFill/>
        </a:ln>
        <a:effectLst/>
      </c:spPr>
    </c:title>
    <c:autoTitleDeleted val="0"/>
    <c:plotArea>
      <c:layout/>
      <c:scatterChart>
        <c:scatterStyle val="lineMarker"/>
        <c:varyColors val="0"/>
        <c:ser>
          <c:idx val="1"/>
          <c:order val="0"/>
          <c:tx>
            <c:v>Improved datapoints</c:v>
          </c:tx>
          <c:spPr>
            <a:ln w="25400">
              <a:noFill/>
            </a:ln>
          </c:spPr>
          <c:marker>
            <c:symbol val="circle"/>
            <c:size val="5"/>
            <c:spPr>
              <a:solidFill>
                <a:srgbClr val="7F7F7F"/>
              </a:solidFill>
              <a:ln w="3175">
                <a:solidFill>
                  <a:srgbClr val="7F7F7F"/>
                </a:solidFill>
                <a:prstDash val="solid"/>
              </a:ln>
              <a:effectLst/>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138-4D02-827D-4C6929BC2F9B}"/>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138-4D02-827D-4C6929BC2F9B}"/>
                </c:ext>
              </c:extLst>
            </c:dLbl>
            <c:dLbl>
              <c:idx val="2"/>
              <c:tx>
                <c:rich>
                  <a:bodyPr/>
                  <a:lstStyle/>
                  <a:p>
                    <a:pPr>
                      <a:defRPr sz="600" b="0" i="0">
                        <a:solidFill>
                          <a:srgbClr val="000000"/>
                        </a:solidFill>
                        <a:latin typeface="Arial"/>
                        <a:ea typeface="Arial"/>
                        <a:cs typeface="Arial"/>
                      </a:defRPr>
                    </a:pPr>
                    <a:r>
                      <a:rPr lang="en-GB"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D32-40DD-BC59-57672CCE1BED}"/>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D32-40DD-BC59-57672CCE1BED}"/>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BA-4A66-A855-FACF34DCAF1B}"/>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Data'!$N$6:$N$100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F917-4453-8FB4-97D51A7CF553}"/>
            </c:ext>
          </c:extLst>
        </c:ser>
        <c:ser>
          <c:idx val="0"/>
          <c:order val="1"/>
          <c:tx>
            <c:v>Improved estimates</c:v>
          </c:tx>
          <c:spPr>
            <a:ln w="19050">
              <a:solidFill>
                <a:srgbClr val="7F7F7F"/>
              </a:solidFill>
              <a:prstDash val="sysDash"/>
            </a:ln>
          </c:spPr>
          <c:marker>
            <c:symbol val="none"/>
          </c:marker>
          <c:xVal>
            <c:numRef>
              <c:f>Estimates!$B$64:$B$83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Estimates!$F$64:$F$83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1-F917-4453-8FB4-97D51A7CF553}"/>
            </c:ext>
          </c:extLst>
        </c:ser>
        <c:ser>
          <c:idx val="2"/>
          <c:order val="2"/>
          <c:tx>
            <c:v>Basic estimates</c:v>
          </c:tx>
          <c:spPr>
            <a:ln w="19050">
              <a:solidFill>
                <a:srgbClr val="29B6F6"/>
              </a:solidFill>
            </a:ln>
          </c:spPr>
          <c:marker>
            <c:symbol val="none"/>
          </c:marker>
          <c:xVal>
            <c:numRef>
              <c:f>Estimates!$B$64:$B$83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Estimates!$G$64:$G$83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2-F917-4453-8FB4-97D51A7CF553}"/>
            </c:ext>
          </c:extLst>
        </c:ser>
        <c:ser>
          <c:idx val="3"/>
          <c:order val="3"/>
          <c:tx>
            <c:v>Basic datapoints</c:v>
          </c:tx>
          <c:spPr>
            <a:ln w="25400">
              <a:noFill/>
            </a:ln>
          </c:spPr>
          <c:marker>
            <c:symbol val="square"/>
            <c:size val="5"/>
            <c:spPr>
              <a:solidFill>
                <a:srgbClr val="29B6F6"/>
              </a:solidFill>
              <a:ln>
                <a:solidFill>
                  <a:srgbClr val="29B6F6"/>
                </a:solidFill>
                <a:prstDash val="solid"/>
              </a:ln>
            </c:spPr>
          </c:marker>
          <c:dPt>
            <c:idx val="1"/>
            <c:bubble3D val="0"/>
            <c:extLst>
              <c:ext xmlns:c16="http://schemas.microsoft.com/office/drawing/2014/chart" uri="{C3380CC4-5D6E-409C-BE32-E72D297353CC}">
                <c16:uniqueId val="{00000000-37A2-4ECD-A9A9-67B93A35BC2B}"/>
              </c:ext>
            </c:extLst>
          </c:dPt>
          <c:dPt>
            <c:idx val="3"/>
            <c:bubble3D val="0"/>
            <c:extLst>
              <c:ext xmlns:c16="http://schemas.microsoft.com/office/drawing/2014/chart" uri="{C3380CC4-5D6E-409C-BE32-E72D297353CC}">
                <c16:uniqueId val="{00000001-37A2-4ECD-A9A9-67B93A35BC2B}"/>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138-4D02-827D-4C6929BC2F9B}"/>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7A2-4ECD-A9A9-67B93A35BC2B}"/>
                </c:ext>
              </c:extLst>
            </c:dLbl>
            <c:dLbl>
              <c:idx val="2"/>
              <c:tx>
                <c:rich>
                  <a:bodyPr/>
                  <a:lstStyle/>
                  <a:p>
                    <a:pPr>
                      <a:defRPr sz="600" b="0" i="0">
                        <a:solidFill>
                          <a:srgbClr val="000000"/>
                        </a:solidFill>
                        <a:latin typeface="Arial"/>
                        <a:ea typeface="Arial"/>
                        <a:cs typeface="Arial"/>
                      </a:defRPr>
                    </a:pPr>
                    <a:r>
                      <a:rPr lang="en-GB"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D32-40DD-BC59-57672CCE1BED}"/>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A2-4ECD-A9A9-67B93A35BC2B}"/>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BBA-4A66-A855-FACF34DCAF1B}"/>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Data'!$O$6:$O$100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6060-4E30-84F7-3DA7517E41E3}"/>
            </c:ext>
          </c:extLst>
        </c:ser>
        <c:ser>
          <c:idx val="4"/>
          <c:order val="4"/>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Estimates!$B$64:$B$83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Estimates!$E$64:$E$83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5-A138-4D02-827D-4C6929BC2F9B}"/>
            </c:ext>
          </c:extLst>
        </c:ser>
        <c:ser>
          <c:idx val="5"/>
          <c:order val="5"/>
          <c:tx>
            <c:v>Facility datapoints</c:v>
          </c:tx>
          <c:spPr>
            <a:ln w="19050">
              <a:noFill/>
            </a:ln>
          </c:spPr>
          <c:marker>
            <c:symbol val="x"/>
            <c:size val="5"/>
            <c:spPr>
              <a:noFill/>
              <a:ln>
                <a:solidFill>
                  <a:srgbClr val="C0C0C0"/>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138-4D02-827D-4C6929BC2F9B}"/>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138-4D02-827D-4C6929BC2F9B}"/>
                </c:ext>
              </c:extLst>
            </c:dLbl>
            <c:dLbl>
              <c:idx val="2"/>
              <c:tx>
                <c:rich>
                  <a:bodyPr/>
                  <a:lstStyle/>
                  <a:p>
                    <a:pPr>
                      <a:defRPr sz="600" b="0" i="0">
                        <a:solidFill>
                          <a:srgbClr val="000000"/>
                        </a:solidFill>
                        <a:latin typeface="Arial"/>
                        <a:ea typeface="Arial"/>
                        <a:cs typeface="Arial"/>
                      </a:defRPr>
                    </a:pPr>
                    <a:r>
                      <a:rPr lang="en-GB"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D32-40DD-BC59-57672CCE1BED}"/>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D32-40DD-BC59-57672CCE1BED}"/>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BBA-4A66-A855-FACF34DCAF1B}"/>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Data'!$M$6:$M$100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8-A138-4D02-827D-4C6929BC2F9B}"/>
            </c:ext>
          </c:extLst>
        </c:ser>
        <c:dLbls>
          <c:showLegendKey val="0"/>
          <c:showVal val="0"/>
          <c:showCatName val="0"/>
          <c:showSerName val="0"/>
          <c:showPercent val="0"/>
          <c:showBubbleSize val="0"/>
        </c:dLbls>
        <c:axId val="75132928"/>
        <c:axId val="75134464"/>
      </c:scatterChart>
      <c:valAx>
        <c:axId val="75132928"/>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34464"/>
        <c:crosses val="autoZero"/>
        <c:crossBetween val="midCat"/>
        <c:majorUnit val="5"/>
      </c:valAx>
      <c:valAx>
        <c:axId val="75134464"/>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32928"/>
        <c:crosses val="autoZero"/>
        <c:crossBetween val="midCat"/>
        <c:majorUnit val="20"/>
      </c:valAx>
      <c:spPr>
        <a:solidFill>
          <a:schemeClr val="bg1"/>
        </a:solidFill>
        <a:ln>
          <a:noFill/>
        </a:ln>
        <a:effectLst/>
      </c:spPr>
    </c:plotArea>
    <c:plotVisOnly val="1"/>
    <c:dispBlanksAs val="gap"/>
    <c:showDLblsOverMax val="0"/>
  </c:chart>
  <c:spPr>
    <a:solidFill>
      <a:srgbClr val="CCECF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Drinking water: primary</a:t>
            </a:r>
          </a:p>
        </c:rich>
      </c:tx>
      <c:layout>
        <c:manualLayout>
          <c:xMode val="edge"/>
          <c:yMode val="edge"/>
          <c:x val="0.29543434086868176"/>
          <c:y val="3.4619549550593272E-2"/>
        </c:manualLayout>
      </c:layout>
      <c:overlay val="0"/>
      <c:spPr>
        <a:noFill/>
        <a:ln>
          <a:noFill/>
        </a:ln>
        <a:effectLst/>
      </c:spPr>
    </c:title>
    <c:autoTitleDeleted val="0"/>
    <c:plotArea>
      <c:layout>
        <c:manualLayout>
          <c:layoutTarget val="inner"/>
          <c:xMode val="edge"/>
          <c:yMode val="edge"/>
          <c:x val="9.9048438837618422E-2"/>
          <c:y val="0.14561848029718294"/>
          <c:w val="0.8183649422854401"/>
          <c:h val="0.75831976605907536"/>
        </c:manualLayout>
      </c:layout>
      <c:scatterChart>
        <c:scatterStyle val="lineMarker"/>
        <c:varyColors val="0"/>
        <c:ser>
          <c:idx val="1"/>
          <c:order val="0"/>
          <c:tx>
            <c:v>Improved datapoints</c:v>
          </c:tx>
          <c:spPr>
            <a:ln w="25400">
              <a:noFill/>
            </a:ln>
          </c:spPr>
          <c:marker>
            <c:symbol val="circle"/>
            <c:size val="5"/>
            <c:spPr>
              <a:solidFill>
                <a:srgbClr val="7F7F7F"/>
              </a:solidFill>
              <a:ln w="3175">
                <a:solidFill>
                  <a:srgbClr val="7F7F7F"/>
                </a:solidFill>
                <a:prstDash val="solid"/>
              </a:ln>
              <a:effectLst/>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9F2-40C2-84F1-15BD922BD89A}"/>
                </c:ext>
              </c:extLst>
            </c:dLbl>
            <c:dLbl>
              <c:idx val="1"/>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9F2-40C2-84F1-15BD922BD89A}"/>
                </c:ext>
              </c:extLst>
            </c:dLbl>
            <c:dLbl>
              <c:idx val="2"/>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8E7-4E2F-AED8-A55C85C63C40}"/>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8E7-4E2F-AED8-A55C85C63C40}"/>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E8F-4D2E-A720-EBC8F19D7DBB}"/>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Data'!$Q$6:$Q$100</c:f>
              <c:numCache>
                <c:formatCode>0</c:formatCode>
                <c:ptCount val="95"/>
                <c:pt idx="0">
                  <c:v>100</c:v>
                </c:pt>
                <c:pt idx="1">
                  <c:v>100</c:v>
                </c:pt>
                <c:pt idx="2">
                  <c:v>100</c:v>
                </c:pt>
                <c:pt idx="3">
                  <c:v>100</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AD80-4656-9641-B845885A1082}"/>
            </c:ext>
          </c:extLst>
        </c:ser>
        <c:ser>
          <c:idx val="0"/>
          <c:order val="1"/>
          <c:tx>
            <c:v>Improved estimates</c:v>
          </c:tx>
          <c:spPr>
            <a:ln w="19050">
              <a:solidFill>
                <a:srgbClr val="7F7F7F"/>
              </a:solidFill>
              <a:prstDash val="sysDash"/>
            </a:ln>
          </c:spPr>
          <c:marker>
            <c:symbol val="none"/>
          </c:marker>
          <c:dPt>
            <c:idx val="12"/>
            <c:bubble3D val="0"/>
            <c:extLst>
              <c:ext xmlns:c16="http://schemas.microsoft.com/office/drawing/2014/chart" uri="{C3380CC4-5D6E-409C-BE32-E72D297353CC}">
                <c16:uniqueId val="{00000001-AD80-4656-9641-B845885A1082}"/>
              </c:ext>
            </c:extLst>
          </c:dPt>
          <c:xVal>
            <c:numRef>
              <c:f>Estimates!$B$84:$B$103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Estimates!$F$84:$F$103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2-AD80-4656-9641-B845885A1082}"/>
            </c:ext>
          </c:extLst>
        </c:ser>
        <c:ser>
          <c:idx val="2"/>
          <c:order val="2"/>
          <c:tx>
            <c:v>Basic estimates</c:v>
          </c:tx>
          <c:spPr>
            <a:ln w="19050">
              <a:solidFill>
                <a:srgbClr val="29B6F6"/>
              </a:solidFill>
            </a:ln>
          </c:spPr>
          <c:marker>
            <c:symbol val="none"/>
          </c:marker>
          <c:xVal>
            <c:numRef>
              <c:f>Estimates!$B$84:$B$103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Estimates!$G$84:$G$103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3-AD80-4656-9641-B845885A1082}"/>
            </c:ext>
          </c:extLst>
        </c:ser>
        <c:ser>
          <c:idx val="3"/>
          <c:order val="3"/>
          <c:tx>
            <c:v>Basic datapoints</c:v>
          </c:tx>
          <c:spPr>
            <a:ln w="25400">
              <a:noFill/>
            </a:ln>
          </c:spPr>
          <c:marker>
            <c:symbol val="square"/>
            <c:size val="5"/>
            <c:spPr>
              <a:solidFill>
                <a:srgbClr val="29B6F6"/>
              </a:solidFill>
              <a:ln>
                <a:solidFill>
                  <a:srgbClr val="29B6F6"/>
                </a:solidFill>
                <a:prstDash val="solid"/>
              </a:ln>
            </c:spPr>
          </c:marker>
          <c:dPt>
            <c:idx val="1"/>
            <c:bubble3D val="0"/>
            <c:extLst>
              <c:ext xmlns:c16="http://schemas.microsoft.com/office/drawing/2014/chart" uri="{C3380CC4-5D6E-409C-BE32-E72D297353CC}">
                <c16:uniqueId val="{00000001-0E29-4CD0-A28B-5DFC6A9C8B90}"/>
              </c:ext>
            </c:extLst>
          </c:dPt>
          <c:dPt>
            <c:idx val="3"/>
            <c:bubble3D val="0"/>
            <c:extLst>
              <c:ext xmlns:c16="http://schemas.microsoft.com/office/drawing/2014/chart" uri="{C3380CC4-5D6E-409C-BE32-E72D297353CC}">
                <c16:uniqueId val="{00000002-0E29-4CD0-A28B-5DFC6A9C8B90}"/>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9F2-40C2-84F1-15BD922BD89A}"/>
                </c:ext>
              </c:extLst>
            </c:dLbl>
            <c:dLbl>
              <c:idx val="1"/>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E29-4CD0-A28B-5DFC6A9C8B90}"/>
                </c:ext>
              </c:extLst>
            </c:dLbl>
            <c:dLbl>
              <c:idx val="2"/>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8E7-4E2F-AED8-A55C85C63C40}"/>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E29-4CD0-A28B-5DFC6A9C8B90}"/>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E8F-4D2E-A720-EBC8F19D7DBB}"/>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Data'!$R$6:$R$100</c:f>
              <c:numCache>
                <c:formatCode>0</c:formatCode>
                <c:ptCount val="95"/>
                <c:pt idx="0">
                  <c:v>100</c:v>
                </c:pt>
                <c:pt idx="1">
                  <c:v>100</c:v>
                </c:pt>
                <c:pt idx="2">
                  <c:v>100</c:v>
                </c:pt>
                <c:pt idx="3">
                  <c:v>100</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1-041C-49EE-A046-2C57A226E146}"/>
            </c:ext>
          </c:extLst>
        </c:ser>
        <c:ser>
          <c:idx val="4"/>
          <c:order val="4"/>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Estimates!$B$84:$B$103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Estimates!$E$84:$E$103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6-39F2-40C2-84F1-15BD922BD89A}"/>
            </c:ext>
          </c:extLst>
        </c:ser>
        <c:ser>
          <c:idx val="5"/>
          <c:order val="5"/>
          <c:tx>
            <c:v>Facility datapoints</c:v>
          </c:tx>
          <c:spPr>
            <a:ln w="19050">
              <a:noFill/>
            </a:ln>
          </c:spPr>
          <c:marker>
            <c:symbol val="x"/>
            <c:size val="5"/>
            <c:spPr>
              <a:noFill/>
              <a:ln>
                <a:solidFill>
                  <a:srgbClr val="C0C0C0"/>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9F2-40C2-84F1-15BD922BD89A}"/>
                </c:ext>
              </c:extLst>
            </c:dLbl>
            <c:dLbl>
              <c:idx val="1"/>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9F2-40C2-84F1-15BD922BD89A}"/>
                </c:ext>
              </c:extLst>
            </c:dLbl>
            <c:dLbl>
              <c:idx val="2"/>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E7-4E2F-AED8-A55C85C63C40}"/>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8E7-4E2F-AED8-A55C85C63C40}"/>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E8F-4D2E-A720-EBC8F19D7DBB}"/>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Data'!$P$6:$P$100</c:f>
              <c:numCache>
                <c:formatCode>0</c:formatCode>
                <c:ptCount val="95"/>
                <c:pt idx="0">
                  <c:v>100</c:v>
                </c:pt>
                <c:pt idx="1">
                  <c:v>100</c:v>
                </c:pt>
                <c:pt idx="2">
                  <c:v>100</c:v>
                </c:pt>
                <c:pt idx="3">
                  <c:v>100</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9-39F2-40C2-84F1-15BD922BD89A}"/>
            </c:ext>
          </c:extLst>
        </c:ser>
        <c:dLbls>
          <c:showLegendKey val="0"/>
          <c:showVal val="0"/>
          <c:showCatName val="0"/>
          <c:showSerName val="0"/>
          <c:showPercent val="0"/>
          <c:showBubbleSize val="0"/>
        </c:dLbls>
        <c:axId val="84439424"/>
        <c:axId val="84440960"/>
      </c:scatterChart>
      <c:valAx>
        <c:axId val="84439424"/>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40960"/>
        <c:crosses val="autoZero"/>
        <c:crossBetween val="midCat"/>
        <c:majorUnit val="5"/>
      </c:valAx>
      <c:valAx>
        <c:axId val="84440960"/>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39424"/>
        <c:crosses val="autoZero"/>
        <c:crossBetween val="midCat"/>
        <c:majorUnit val="20"/>
      </c:valAx>
      <c:spPr>
        <a:solidFill>
          <a:schemeClr val="bg1"/>
        </a:solidFill>
        <a:ln>
          <a:noFill/>
        </a:ln>
        <a:effectLst/>
      </c:spPr>
    </c:plotArea>
    <c:plotVisOnly val="1"/>
    <c:dispBlanksAs val="gap"/>
    <c:showDLblsOverMax val="0"/>
  </c:chart>
  <c:spPr>
    <a:solidFill>
      <a:srgbClr val="CCECF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Sanitation: secondary</a:t>
            </a:r>
          </a:p>
        </c:rich>
      </c:tx>
      <c:layout>
        <c:manualLayout>
          <c:xMode val="edge"/>
          <c:yMode val="edge"/>
          <c:x val="0.25431477483325332"/>
          <c:y val="2.5964662162944952E-2"/>
        </c:manualLayout>
      </c:layout>
      <c:overlay val="0"/>
      <c:spPr>
        <a:noFill/>
        <a:ln>
          <a:noFill/>
        </a:ln>
        <a:effectLst/>
      </c:spPr>
    </c:title>
    <c:autoTitleDeleted val="0"/>
    <c:plotArea>
      <c:layout>
        <c:manualLayout>
          <c:layoutTarget val="inner"/>
          <c:xMode val="edge"/>
          <c:yMode val="edge"/>
          <c:x val="7.5138447857666643E-2"/>
          <c:y val="0.14561848029718294"/>
          <c:w val="0.84528164658181171"/>
          <c:h val="0.75831976605907536"/>
        </c:manualLayout>
      </c:layout>
      <c:scatterChart>
        <c:scatterStyle val="lineMarker"/>
        <c:varyColors val="0"/>
        <c:ser>
          <c:idx val="1"/>
          <c:order val="0"/>
          <c:tx>
            <c:v>Improved datapoints</c:v>
          </c:tx>
          <c:spPr>
            <a:ln w="25400">
              <a:noFill/>
            </a:ln>
            <a:effectLst/>
          </c:spPr>
          <c:marker>
            <c:symbol val="circle"/>
            <c:size val="5"/>
            <c:spPr>
              <a:solidFill>
                <a:srgbClr val="7F7F7F"/>
              </a:solidFill>
              <a:ln w="3175">
                <a:solidFill>
                  <a:srgbClr val="7F7F7F"/>
                </a:solidFill>
                <a:prstDash val="solid"/>
              </a:ln>
              <a:effectLst/>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8FD-40F2-BFD7-2A88CCD48C81}"/>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FD-40F2-BFD7-2A88CCD48C81}"/>
                </c:ext>
              </c:extLst>
            </c:dLbl>
            <c:dLbl>
              <c:idx val="2"/>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C4B-4CE5-B281-9C9A483A5369}"/>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C4B-4CE5-B281-9C9A483A5369}"/>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835-4FD0-BCC6-4794B91350C2}"/>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Data'!$AV$6:$AV$100</c:f>
              <c:numCache>
                <c:formatCode>0</c:formatCode>
                <c:ptCount val="95"/>
                <c:pt idx="0">
                  <c:v>100</c:v>
                </c:pt>
                <c:pt idx="1">
                  <c:v>#N/A</c:v>
                </c:pt>
                <c:pt idx="2">
                  <c:v>100</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6CD2-429A-A93F-E8762A84D91F}"/>
            </c:ext>
          </c:extLst>
        </c:ser>
        <c:ser>
          <c:idx val="0"/>
          <c:order val="1"/>
          <c:tx>
            <c:v>Improved estimates</c:v>
          </c:tx>
          <c:spPr>
            <a:ln w="19050" cap="rnd">
              <a:solidFill>
                <a:srgbClr val="7F7F7F"/>
              </a:solidFill>
              <a:prstDash val="sysDash"/>
              <a:round/>
            </a:ln>
            <a:effectLst/>
          </c:spPr>
          <c:marker>
            <c:symbol val="none"/>
          </c:marker>
          <c:xVal>
            <c:numRef>
              <c:f>Estimates!$B$104:$B$123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Estimates!$K$104:$K$123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1-6CD2-429A-A93F-E8762A84D91F}"/>
            </c:ext>
          </c:extLst>
        </c:ser>
        <c:ser>
          <c:idx val="2"/>
          <c:order val="2"/>
          <c:tx>
            <c:v>Basic estimates</c:v>
          </c:tx>
          <c:spPr>
            <a:ln w="19050" cap="rnd">
              <a:solidFill>
                <a:srgbClr val="66BB6A"/>
              </a:solidFill>
              <a:round/>
            </a:ln>
            <a:effectLst/>
          </c:spPr>
          <c:marker>
            <c:symbol val="none"/>
          </c:marker>
          <c:xVal>
            <c:numRef>
              <c:f>Estimates!$B$104:$B$123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Estimates!$L$104:$L$123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2-6CD2-429A-A93F-E8762A84D91F}"/>
            </c:ext>
          </c:extLst>
        </c:ser>
        <c:ser>
          <c:idx val="3"/>
          <c:order val="3"/>
          <c:tx>
            <c:v>Basic datapoints</c:v>
          </c:tx>
          <c:spPr>
            <a:ln w="25400">
              <a:noFill/>
            </a:ln>
          </c:spPr>
          <c:marker>
            <c:symbol val="square"/>
            <c:size val="5"/>
            <c:spPr>
              <a:solidFill>
                <a:srgbClr val="66BB6A"/>
              </a:solidFill>
              <a:ln>
                <a:solidFill>
                  <a:srgbClr val="66BB6A"/>
                </a:solidFill>
                <a:prstDash val="solid"/>
              </a:ln>
            </c:spPr>
          </c:marker>
          <c:dPt>
            <c:idx val="3"/>
            <c:bubble3D val="0"/>
            <c:extLst>
              <c:ext xmlns:c16="http://schemas.microsoft.com/office/drawing/2014/chart" uri="{C3380CC4-5D6E-409C-BE32-E72D297353CC}">
                <c16:uniqueId val="{00000001-E3CC-4CC5-8FBC-F6488D0E3377}"/>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FD-40F2-BFD7-2A88CCD48C81}"/>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8FD-40F2-BFD7-2A88CCD48C81}"/>
                </c:ext>
              </c:extLst>
            </c:dLbl>
            <c:dLbl>
              <c:idx val="2"/>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C4B-4CE5-B281-9C9A483A5369}"/>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3CC-4CC5-8FBC-F6488D0E3377}"/>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35-4FD0-BCC6-4794B91350C2}"/>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Data'!$AY$6:$AY$100</c:f>
              <c:numCache>
                <c:formatCode>0</c:formatCode>
                <c:ptCount val="95"/>
                <c:pt idx="0">
                  <c:v>100</c:v>
                </c:pt>
                <c:pt idx="1">
                  <c:v>#N/A</c:v>
                </c:pt>
                <c:pt idx="2">
                  <c:v>100</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E3CC-4CC5-8FBC-F6488D0E3377}"/>
            </c:ext>
          </c:extLst>
        </c:ser>
        <c:ser>
          <c:idx val="4"/>
          <c:order val="4"/>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Estimates!$B$104:$B$123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Estimates!$J$104:$J$123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5-18FD-40F2-BFD7-2A88CCD48C81}"/>
            </c:ext>
          </c:extLst>
        </c:ser>
        <c:ser>
          <c:idx val="5"/>
          <c:order val="5"/>
          <c:tx>
            <c:v>Facility datapoints</c:v>
          </c:tx>
          <c:spPr>
            <a:ln w="19050">
              <a:noFill/>
            </a:ln>
          </c:spPr>
          <c:marker>
            <c:symbol val="x"/>
            <c:size val="5"/>
            <c:spPr>
              <a:noFill/>
              <a:ln>
                <a:solidFill>
                  <a:srgbClr val="C0C0C0"/>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8FD-40F2-BFD7-2A88CCD48C81}"/>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8FD-40F2-BFD7-2A88CCD48C81}"/>
                </c:ext>
              </c:extLst>
            </c:dLbl>
            <c:dLbl>
              <c:idx val="2"/>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C4B-4CE5-B281-9C9A483A5369}"/>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C4B-4CE5-B281-9C9A483A5369}"/>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835-4FD0-BCC6-4794B91350C2}"/>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Data'!$AU$6:$AU$100</c:f>
              <c:numCache>
                <c:formatCode>0</c:formatCode>
                <c:ptCount val="95"/>
                <c:pt idx="0">
                  <c:v>100</c:v>
                </c:pt>
                <c:pt idx="1">
                  <c:v>#N/A</c:v>
                </c:pt>
                <c:pt idx="2">
                  <c:v>100</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8-18FD-40F2-BFD7-2A88CCD48C81}"/>
            </c:ext>
          </c:extLst>
        </c:ser>
        <c:dLbls>
          <c:showLegendKey val="0"/>
          <c:showVal val="0"/>
          <c:showCatName val="0"/>
          <c:showSerName val="0"/>
          <c:showPercent val="0"/>
          <c:showBubbleSize val="0"/>
        </c:dLbls>
        <c:axId val="84721664"/>
        <c:axId val="84723200"/>
      </c:scatterChart>
      <c:valAx>
        <c:axId val="84721664"/>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23200"/>
        <c:crosses val="autoZero"/>
        <c:crossBetween val="midCat"/>
        <c:majorUnit val="5"/>
      </c:valAx>
      <c:valAx>
        <c:axId val="84723200"/>
        <c:scaling>
          <c:orientation val="minMax"/>
          <c:max val="100"/>
          <c:min val="0"/>
        </c:scaling>
        <c:delete val="0"/>
        <c:axPos val="l"/>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21664"/>
        <c:crosses val="autoZero"/>
        <c:crossBetween val="midCat"/>
        <c:majorUnit val="20"/>
      </c:valAx>
      <c:spPr>
        <a:solidFill>
          <a:schemeClr val="bg1"/>
        </a:solidFill>
        <a:ln>
          <a:noFill/>
        </a:ln>
        <a:effectLst/>
      </c:spPr>
    </c:plotArea>
    <c:plotVisOnly val="1"/>
    <c:dispBlanksAs val="gap"/>
    <c:showDLblsOverMax val="0"/>
  </c:chart>
  <c:spPr>
    <a:solidFill>
      <a:schemeClr val="accent3">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Sanitation: pre-primary</a:t>
            </a:r>
          </a:p>
        </c:rich>
      </c:tx>
      <c:layout>
        <c:manualLayout>
          <c:xMode val="edge"/>
          <c:yMode val="edge"/>
          <c:x val="0.22854136680495582"/>
          <c:y val="3.4619549550593272E-2"/>
        </c:manualLayout>
      </c:layout>
      <c:overlay val="0"/>
      <c:spPr>
        <a:noFill/>
        <a:ln>
          <a:noFill/>
        </a:ln>
        <a:effectLst/>
      </c:spPr>
    </c:title>
    <c:autoTitleDeleted val="0"/>
    <c:plotArea>
      <c:layout/>
      <c:scatterChart>
        <c:scatterStyle val="lineMarker"/>
        <c:varyColors val="0"/>
        <c:ser>
          <c:idx val="1"/>
          <c:order val="0"/>
          <c:tx>
            <c:v>Improved datapoints</c:v>
          </c:tx>
          <c:spPr>
            <a:ln w="25400">
              <a:noFill/>
            </a:ln>
            <a:effectLst/>
          </c:spPr>
          <c:marker>
            <c:symbol val="circle"/>
            <c:size val="5"/>
            <c:spPr>
              <a:solidFill>
                <a:srgbClr val="7F7F7F"/>
              </a:solidFill>
              <a:ln w="3175">
                <a:solidFill>
                  <a:srgbClr val="7F7F7F"/>
                </a:solidFill>
                <a:prstDash val="solid"/>
              </a:ln>
              <a:effectLst/>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C14-4186-A6DC-8A9C46BC93EB}"/>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C14-4186-A6DC-8A9C46BC93EB}"/>
                </c:ext>
              </c:extLst>
            </c:dLbl>
            <c:dLbl>
              <c:idx val="2"/>
              <c:tx>
                <c:rich>
                  <a:bodyPr/>
                  <a:lstStyle/>
                  <a:p>
                    <a:pPr>
                      <a:defRPr sz="600" b="0" i="0">
                        <a:solidFill>
                          <a:srgbClr val="000000"/>
                        </a:solidFill>
                        <a:latin typeface="Arial"/>
                        <a:ea typeface="Arial"/>
                        <a:cs typeface="Arial"/>
                      </a:defRPr>
                    </a:pPr>
                    <a:r>
                      <a:rPr lang="en-GB"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ECE-489F-9BB5-E91443F675CA}"/>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ECE-489F-9BB5-E91443F675CA}"/>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A99-49C4-B900-D181F0CE7F82}"/>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Data'!$AL$6:$AL$100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3594-4507-B2AD-4AF496D3F56B}"/>
            </c:ext>
          </c:extLst>
        </c:ser>
        <c:ser>
          <c:idx val="0"/>
          <c:order val="1"/>
          <c:tx>
            <c:v>Improved estimates</c:v>
          </c:tx>
          <c:spPr>
            <a:ln w="19050" cap="rnd">
              <a:solidFill>
                <a:srgbClr val="7F7F7F"/>
              </a:solidFill>
              <a:prstDash val="sysDash"/>
              <a:round/>
            </a:ln>
            <a:effectLst/>
          </c:spPr>
          <c:marker>
            <c:symbol val="none"/>
          </c:marker>
          <c:xVal>
            <c:numRef>
              <c:f>Estimates!$B$64:$B$83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Estimates!$K$64:$K$83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1-3594-4507-B2AD-4AF496D3F56B}"/>
            </c:ext>
          </c:extLst>
        </c:ser>
        <c:ser>
          <c:idx val="2"/>
          <c:order val="2"/>
          <c:tx>
            <c:v>Basic estimates</c:v>
          </c:tx>
          <c:spPr>
            <a:ln w="19050" cap="rnd">
              <a:solidFill>
                <a:srgbClr val="66BB6A"/>
              </a:solidFill>
              <a:round/>
            </a:ln>
            <a:effectLst/>
          </c:spPr>
          <c:marker>
            <c:symbol val="none"/>
          </c:marker>
          <c:xVal>
            <c:numRef>
              <c:f>Estimates!$B$64:$B$83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Estimates!$L$64:$L$83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2-3594-4507-B2AD-4AF496D3F56B}"/>
            </c:ext>
          </c:extLst>
        </c:ser>
        <c:ser>
          <c:idx val="3"/>
          <c:order val="3"/>
          <c:tx>
            <c:v>Basic datapoints</c:v>
          </c:tx>
          <c:spPr>
            <a:ln w="25400">
              <a:noFill/>
            </a:ln>
          </c:spPr>
          <c:marker>
            <c:symbol val="square"/>
            <c:size val="5"/>
            <c:spPr>
              <a:solidFill>
                <a:srgbClr val="66BB6A"/>
              </a:solidFill>
              <a:ln>
                <a:solidFill>
                  <a:srgbClr val="66BB6A"/>
                </a:solidFill>
                <a:prstDash val="solid"/>
              </a:ln>
            </c:spPr>
          </c:marker>
          <c:dPt>
            <c:idx val="1"/>
            <c:bubble3D val="0"/>
            <c:extLst>
              <c:ext xmlns:c16="http://schemas.microsoft.com/office/drawing/2014/chart" uri="{C3380CC4-5D6E-409C-BE32-E72D297353CC}">
                <c16:uniqueId val="{00000001-281C-479C-A50E-9E0B1DE4225E}"/>
              </c:ext>
            </c:extLst>
          </c:dPt>
          <c:dPt>
            <c:idx val="3"/>
            <c:bubble3D val="0"/>
            <c:extLst>
              <c:ext xmlns:c16="http://schemas.microsoft.com/office/drawing/2014/chart" uri="{C3380CC4-5D6E-409C-BE32-E72D297353CC}">
                <c16:uniqueId val="{00000002-281C-479C-A50E-9E0B1DE4225E}"/>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C14-4186-A6DC-8A9C46BC93EB}"/>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81C-479C-A50E-9E0B1DE4225E}"/>
                </c:ext>
              </c:extLst>
            </c:dLbl>
            <c:dLbl>
              <c:idx val="2"/>
              <c:tx>
                <c:rich>
                  <a:bodyPr/>
                  <a:lstStyle/>
                  <a:p>
                    <a:pPr>
                      <a:defRPr sz="600" b="0" i="0">
                        <a:solidFill>
                          <a:srgbClr val="000000"/>
                        </a:solidFill>
                        <a:latin typeface="Arial"/>
                        <a:ea typeface="Arial"/>
                        <a:cs typeface="Arial"/>
                      </a:defRPr>
                    </a:pPr>
                    <a:r>
                      <a:rPr lang="en-GB"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ECE-489F-9BB5-E91443F675CA}"/>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81C-479C-A50E-9E0B1DE4225E}"/>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A99-49C4-B900-D181F0CE7F82}"/>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Data'!$AO$6:$AO$100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281C-479C-A50E-9E0B1DE4225E}"/>
            </c:ext>
          </c:extLst>
        </c:ser>
        <c:ser>
          <c:idx val="4"/>
          <c:order val="4"/>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Estimates!$B$64:$B$83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Estimates!$J$64:$J$83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5-CC14-4186-A6DC-8A9C46BC93EB}"/>
            </c:ext>
          </c:extLst>
        </c:ser>
        <c:ser>
          <c:idx val="5"/>
          <c:order val="5"/>
          <c:tx>
            <c:v>Facility datapoints</c:v>
          </c:tx>
          <c:spPr>
            <a:ln w="19050">
              <a:noFill/>
            </a:ln>
          </c:spPr>
          <c:marker>
            <c:symbol val="x"/>
            <c:size val="5"/>
            <c:spPr>
              <a:noFill/>
              <a:ln>
                <a:solidFill>
                  <a:srgbClr val="C0C0C0"/>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C14-4186-A6DC-8A9C46BC93EB}"/>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C14-4186-A6DC-8A9C46BC93EB}"/>
                </c:ext>
              </c:extLst>
            </c:dLbl>
            <c:dLbl>
              <c:idx val="2"/>
              <c:tx>
                <c:rich>
                  <a:bodyPr/>
                  <a:lstStyle/>
                  <a:p>
                    <a:pPr>
                      <a:defRPr sz="600" b="0" i="0">
                        <a:solidFill>
                          <a:srgbClr val="000000"/>
                        </a:solidFill>
                        <a:latin typeface="Arial"/>
                        <a:ea typeface="Arial"/>
                        <a:cs typeface="Arial"/>
                      </a:defRPr>
                    </a:pPr>
                    <a:r>
                      <a:rPr lang="en-GB"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ECE-489F-9BB5-E91443F675CA}"/>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ECE-489F-9BB5-E91443F675CA}"/>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A99-49C4-B900-D181F0CE7F82}"/>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Data'!$AK$6:$AK$100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8-CC14-4186-A6DC-8A9C46BC93EB}"/>
            </c:ext>
          </c:extLst>
        </c:ser>
        <c:dLbls>
          <c:showLegendKey val="0"/>
          <c:showVal val="0"/>
          <c:showCatName val="0"/>
          <c:showSerName val="0"/>
          <c:showPercent val="0"/>
          <c:showBubbleSize val="0"/>
        </c:dLbls>
        <c:axId val="84824064"/>
        <c:axId val="84825600"/>
      </c:scatterChart>
      <c:valAx>
        <c:axId val="84824064"/>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25600"/>
        <c:crosses val="autoZero"/>
        <c:crossBetween val="midCat"/>
        <c:majorUnit val="5"/>
      </c:valAx>
      <c:valAx>
        <c:axId val="84825600"/>
        <c:scaling>
          <c:orientation val="minMax"/>
          <c:max val="100"/>
          <c:min val="0"/>
        </c:scaling>
        <c:delete val="0"/>
        <c:axPos val="l"/>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24064"/>
        <c:crosses val="autoZero"/>
        <c:crossBetween val="midCat"/>
        <c:majorUnit val="20"/>
      </c:valAx>
      <c:spPr>
        <a:solidFill>
          <a:schemeClr val="bg1"/>
        </a:solidFill>
        <a:ln>
          <a:noFill/>
        </a:ln>
        <a:effectLst/>
      </c:spPr>
    </c:plotArea>
    <c:plotVisOnly val="1"/>
    <c:dispBlanksAs val="gap"/>
    <c:showDLblsOverMax val="0"/>
  </c:chart>
  <c:spPr>
    <a:solidFill>
      <a:schemeClr val="accent3">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Sanitation: primary</a:t>
            </a:r>
          </a:p>
        </c:rich>
      </c:tx>
      <c:layout>
        <c:manualLayout>
          <c:xMode val="edge"/>
          <c:yMode val="edge"/>
          <c:x val="0.28747565828464988"/>
          <c:y val="3.029210585676911E-2"/>
        </c:manualLayout>
      </c:layout>
      <c:overlay val="0"/>
      <c:spPr>
        <a:noFill/>
        <a:ln>
          <a:noFill/>
        </a:ln>
        <a:effectLst/>
      </c:spPr>
    </c:title>
    <c:autoTitleDeleted val="0"/>
    <c:plotArea>
      <c:layout/>
      <c:scatterChart>
        <c:scatterStyle val="lineMarker"/>
        <c:varyColors val="0"/>
        <c:ser>
          <c:idx val="1"/>
          <c:order val="0"/>
          <c:tx>
            <c:v>Improved datapoints</c:v>
          </c:tx>
          <c:spPr>
            <a:ln w="25400">
              <a:noFill/>
            </a:ln>
            <a:effectLst/>
          </c:spPr>
          <c:marker>
            <c:symbol val="circle"/>
            <c:size val="5"/>
            <c:spPr>
              <a:solidFill>
                <a:srgbClr val="7F7F7F"/>
              </a:solidFill>
              <a:ln w="3175">
                <a:solidFill>
                  <a:srgbClr val="7F7F7F"/>
                </a:solidFill>
                <a:prstDash val="solid"/>
              </a:ln>
              <a:effectLst/>
            </c:spPr>
          </c:marker>
          <c:dPt>
            <c:idx val="4"/>
            <c:bubble3D val="0"/>
            <c:extLst>
              <c:ext xmlns:c16="http://schemas.microsoft.com/office/drawing/2014/chart" uri="{C3380CC4-5D6E-409C-BE32-E72D297353CC}">
                <c16:uniqueId val="{00000000-4DBA-4F05-A1E0-CE8D6364B6FF}"/>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A7F-4978-BD3B-680B3A7D5B71}"/>
                </c:ext>
              </c:extLst>
            </c:dLbl>
            <c:dLbl>
              <c:idx val="1"/>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A7F-4978-BD3B-680B3A7D5B71}"/>
                </c:ext>
              </c:extLst>
            </c:dLbl>
            <c:dLbl>
              <c:idx val="2"/>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844-4C7B-ACFB-F89A493D2D66}"/>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844-4C7B-ACFB-F89A493D2D66}"/>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DBA-4F05-A1E0-CE8D6364B6FF}"/>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Data'!$AQ$6:$AQ$100</c:f>
              <c:numCache>
                <c:formatCode>0</c:formatCode>
                <c:ptCount val="95"/>
                <c:pt idx="0">
                  <c:v>100</c:v>
                </c:pt>
                <c:pt idx="1">
                  <c:v>100</c:v>
                </c:pt>
                <c:pt idx="2">
                  <c:v>100</c:v>
                </c:pt>
                <c:pt idx="3">
                  <c:v>100</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1-4DBA-4F05-A1E0-CE8D6364B6FF}"/>
            </c:ext>
          </c:extLst>
        </c:ser>
        <c:ser>
          <c:idx val="0"/>
          <c:order val="1"/>
          <c:tx>
            <c:v>Improved estimates</c:v>
          </c:tx>
          <c:spPr>
            <a:ln w="19050" cap="rnd">
              <a:solidFill>
                <a:srgbClr val="7F7F7F"/>
              </a:solidFill>
              <a:prstDash val="sysDash"/>
              <a:round/>
            </a:ln>
            <a:effectLst/>
          </c:spPr>
          <c:marker>
            <c:symbol val="none"/>
          </c:marker>
          <c:xVal>
            <c:numRef>
              <c:f>Estimates!$B$84:$B$103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Estimates!$K$84:$K$103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2-4DBA-4F05-A1E0-CE8D6364B6FF}"/>
            </c:ext>
          </c:extLst>
        </c:ser>
        <c:ser>
          <c:idx val="2"/>
          <c:order val="2"/>
          <c:tx>
            <c:v>Basic estimates</c:v>
          </c:tx>
          <c:spPr>
            <a:ln w="19050" cap="rnd">
              <a:solidFill>
                <a:srgbClr val="66BB6A"/>
              </a:solidFill>
              <a:round/>
            </a:ln>
            <a:effectLst/>
          </c:spPr>
          <c:marker>
            <c:symbol val="none"/>
          </c:marker>
          <c:xVal>
            <c:numRef>
              <c:f>Estimates!$B$84:$B$103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Estimates!$L$84:$L$103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3-4DBA-4F05-A1E0-CE8D6364B6FF}"/>
            </c:ext>
          </c:extLst>
        </c:ser>
        <c:ser>
          <c:idx val="3"/>
          <c:order val="3"/>
          <c:tx>
            <c:v>Basic datapoints</c:v>
          </c:tx>
          <c:spPr>
            <a:ln w="25400">
              <a:noFill/>
            </a:ln>
          </c:spPr>
          <c:marker>
            <c:symbol val="square"/>
            <c:size val="5"/>
            <c:spPr>
              <a:solidFill>
                <a:srgbClr val="66BB6A"/>
              </a:solidFill>
              <a:ln>
                <a:solidFill>
                  <a:srgbClr val="66BB6A"/>
                </a:solidFill>
                <a:prstDash val="solid"/>
              </a:ln>
            </c:spPr>
          </c:marker>
          <c:dPt>
            <c:idx val="1"/>
            <c:bubble3D val="0"/>
            <c:extLst>
              <c:ext xmlns:c16="http://schemas.microsoft.com/office/drawing/2014/chart" uri="{C3380CC4-5D6E-409C-BE32-E72D297353CC}">
                <c16:uniqueId val="{00000002-78A7-40CE-80A4-E1156BAB3A35}"/>
              </c:ext>
            </c:extLst>
          </c:dPt>
          <c:dPt>
            <c:idx val="3"/>
            <c:bubble3D val="0"/>
            <c:extLst>
              <c:ext xmlns:c16="http://schemas.microsoft.com/office/drawing/2014/chart" uri="{C3380CC4-5D6E-409C-BE32-E72D297353CC}">
                <c16:uniqueId val="{00000003-78A7-40CE-80A4-E1156BAB3A35}"/>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A7F-4978-BD3B-680B3A7D5B71}"/>
                </c:ext>
              </c:extLst>
            </c:dLbl>
            <c:dLbl>
              <c:idx val="1"/>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8A7-40CE-80A4-E1156BAB3A35}"/>
                </c:ext>
              </c:extLst>
            </c:dLbl>
            <c:dLbl>
              <c:idx val="2"/>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844-4C7B-ACFB-F89A493D2D66}"/>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8A7-40CE-80A4-E1156BAB3A35}"/>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5F9-4B1C-95B4-44029771E656}"/>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Data'!$AT$6:$AT$100</c:f>
              <c:numCache>
                <c:formatCode>0</c:formatCode>
                <c:ptCount val="95"/>
                <c:pt idx="0">
                  <c:v>100</c:v>
                </c:pt>
                <c:pt idx="1">
                  <c:v>100</c:v>
                </c:pt>
                <c:pt idx="2">
                  <c:v>100</c:v>
                </c:pt>
                <c:pt idx="3">
                  <c:v>100</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1-78A7-40CE-80A4-E1156BAB3A35}"/>
            </c:ext>
          </c:extLst>
        </c:ser>
        <c:ser>
          <c:idx val="4"/>
          <c:order val="4"/>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Estimates!$B$84:$B$103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Estimates!$J$84:$J$103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6-4A7F-4978-BD3B-680B3A7D5B71}"/>
            </c:ext>
          </c:extLst>
        </c:ser>
        <c:ser>
          <c:idx val="5"/>
          <c:order val="5"/>
          <c:tx>
            <c:v>Facility datapoints</c:v>
          </c:tx>
          <c:spPr>
            <a:ln w="19050">
              <a:noFill/>
            </a:ln>
          </c:spPr>
          <c:marker>
            <c:symbol val="x"/>
            <c:size val="5"/>
            <c:spPr>
              <a:noFill/>
              <a:ln>
                <a:solidFill>
                  <a:srgbClr val="C0C0C0"/>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A7F-4978-BD3B-680B3A7D5B71}"/>
                </c:ext>
              </c:extLst>
            </c:dLbl>
            <c:dLbl>
              <c:idx val="1"/>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A7F-4978-BD3B-680B3A7D5B71}"/>
                </c:ext>
              </c:extLst>
            </c:dLbl>
            <c:dLbl>
              <c:idx val="2"/>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844-4C7B-ACFB-F89A493D2D66}"/>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844-4C7B-ACFB-F89A493D2D66}"/>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F9-4B1C-95B4-44029771E656}"/>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Data'!$AP$6:$AP$100</c:f>
              <c:numCache>
                <c:formatCode>0</c:formatCode>
                <c:ptCount val="95"/>
                <c:pt idx="0">
                  <c:v>100</c:v>
                </c:pt>
                <c:pt idx="1">
                  <c:v>100</c:v>
                </c:pt>
                <c:pt idx="2">
                  <c:v>100</c:v>
                </c:pt>
                <c:pt idx="3">
                  <c:v>100</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9-4A7F-4978-BD3B-680B3A7D5B71}"/>
            </c:ext>
          </c:extLst>
        </c:ser>
        <c:dLbls>
          <c:showLegendKey val="0"/>
          <c:showVal val="0"/>
          <c:showCatName val="0"/>
          <c:showSerName val="0"/>
          <c:showPercent val="0"/>
          <c:showBubbleSize val="0"/>
        </c:dLbls>
        <c:axId val="84889984"/>
        <c:axId val="84891520"/>
      </c:scatterChart>
      <c:valAx>
        <c:axId val="84889984"/>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91520"/>
        <c:crosses val="autoZero"/>
        <c:crossBetween val="midCat"/>
        <c:majorUnit val="5"/>
      </c:valAx>
      <c:valAx>
        <c:axId val="84891520"/>
        <c:scaling>
          <c:orientation val="minMax"/>
          <c:max val="100"/>
          <c:min val="0"/>
        </c:scaling>
        <c:delete val="0"/>
        <c:axPos val="l"/>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89984"/>
        <c:crosses val="autoZero"/>
        <c:crossBetween val="midCat"/>
        <c:majorUnit val="20"/>
      </c:valAx>
      <c:spPr>
        <a:solidFill>
          <a:schemeClr val="bg1"/>
        </a:solidFill>
        <a:ln>
          <a:noFill/>
        </a:ln>
        <a:effectLst/>
      </c:spPr>
    </c:plotArea>
    <c:plotVisOnly val="1"/>
    <c:dispBlanksAs val="gap"/>
    <c:showDLblsOverMax val="0"/>
  </c:chart>
  <c:spPr>
    <a:solidFill>
      <a:schemeClr val="accent3">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Hygiene: national</a:t>
            </a:r>
          </a:p>
        </c:rich>
      </c:tx>
      <c:layout>
        <c:manualLayout>
          <c:xMode val="edge"/>
          <c:yMode val="edge"/>
          <c:x val="0.48676198933212872"/>
          <c:y val="2.5964662162944952E-2"/>
        </c:manualLayout>
      </c:layout>
      <c:overlay val="0"/>
      <c:spPr>
        <a:noFill/>
        <a:ln>
          <a:noFill/>
        </a:ln>
        <a:effectLst/>
      </c:spPr>
    </c:title>
    <c:autoTitleDeleted val="0"/>
    <c:plotArea>
      <c:layout>
        <c:manualLayout>
          <c:layoutTarget val="inner"/>
          <c:xMode val="edge"/>
          <c:yMode val="edge"/>
          <c:x val="0.34787892112113128"/>
          <c:y val="0.14129103660335879"/>
          <c:w val="0.60544076892490839"/>
          <c:h val="0.75831976605907536"/>
        </c:manualLayout>
      </c:layout>
      <c:scatterChart>
        <c:scatterStyle val="lineMarker"/>
        <c:varyColors val="0"/>
        <c:ser>
          <c:idx val="0"/>
          <c:order val="0"/>
          <c:tx>
            <c:v>Facility estimates</c:v>
          </c:tx>
          <c:spPr>
            <a:ln>
              <a:solidFill>
                <a:srgbClr val="C0C0C0"/>
              </a:solidFill>
              <a:prstDash val="sysDot"/>
            </a:ln>
          </c:spPr>
          <c:marker>
            <c:symbol val="none"/>
          </c:marker>
          <c:dPt>
            <c:idx val="7"/>
            <c:bubble3D val="0"/>
            <c:extLst>
              <c:ext xmlns:c16="http://schemas.microsoft.com/office/drawing/2014/chart" uri="{C3380CC4-5D6E-409C-BE32-E72D297353CC}">
                <c16:uniqueId val="{00000000-68E3-4103-9A58-95A15401BDEA}"/>
              </c:ext>
            </c:extLst>
          </c:dPt>
          <c:xVal>
            <c:numRef>
              <c:f>Estimates!$B$4:$B$23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Estimates!$O$4:$O$23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1-68E3-4103-9A58-95A15401BDEA}"/>
            </c:ext>
          </c:extLst>
        </c:ser>
        <c:ser>
          <c:idx val="3"/>
          <c:order val="1"/>
          <c:tx>
            <c:v>Facility datapoints</c:v>
          </c:tx>
          <c:spPr>
            <a:ln w="19050">
              <a:noFill/>
            </a:ln>
          </c:spPr>
          <c:marker>
            <c:symbol val="x"/>
            <c:size val="5"/>
            <c:spPr>
              <a:noFill/>
              <a:ln>
                <a:solidFill>
                  <a:srgbClr val="C0C0C0"/>
                </a:solidFill>
                <a:prstDash val="solid"/>
              </a:ln>
              <a:extLst>
                <a:ext uri="{909E8E84-426E-40DD-AFC4-6F175D3DCCD1}">
                  <a14:hiddenFill xmlns:a14="http://schemas.microsoft.com/office/drawing/2010/main">
                    <a:noFill/>
                  </a14:hiddenFill>
                </a:ext>
              </a:extLst>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622-445F-B93E-5C0AD852E313}"/>
                </c:ext>
              </c:extLst>
            </c:dLbl>
            <c:dLbl>
              <c:idx val="1"/>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622-445F-B93E-5C0AD852E313}"/>
                </c:ext>
              </c:extLst>
            </c:dLbl>
            <c:dLbl>
              <c:idx val="2"/>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1C0-48DF-A5DB-AC0E707C32CB}"/>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1C0-48DF-A5DB-AC0E707C32CB}"/>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184-4EAE-91C8-13EE055B14A4}"/>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Data'!$AZ$6:$AZ$100</c:f>
              <c:numCache>
                <c:formatCode>0</c:formatCode>
                <c:ptCount val="95"/>
                <c:pt idx="0">
                  <c:v>100</c:v>
                </c:pt>
                <c:pt idx="1">
                  <c:v>100</c:v>
                </c:pt>
                <c:pt idx="2">
                  <c:v>100</c:v>
                </c:pt>
                <c:pt idx="3">
                  <c:v>100</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2-68E3-4103-9A58-95A15401BDEA}"/>
            </c:ext>
          </c:extLst>
        </c:ser>
        <c:ser>
          <c:idx val="1"/>
          <c:order val="2"/>
          <c:tx>
            <c:v>With water estimates</c:v>
          </c:tx>
          <c:spPr>
            <a:ln w="19050" cap="rnd">
              <a:solidFill>
                <a:srgbClr val="7F7F7F"/>
              </a:solidFill>
              <a:prstDash val="sysDash"/>
              <a:round/>
            </a:ln>
            <a:effectLst/>
          </c:spPr>
          <c:marker>
            <c:symbol val="none"/>
          </c:marker>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647-467C-8810-9DCFD3FD5331}"/>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647-467C-8810-9DCFD3FD5331}"/>
                </c:ext>
              </c:extLst>
            </c:dLbl>
            <c:dLbl>
              <c:idx val="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647-467C-8810-9DCFD3FD5331}"/>
                </c:ext>
              </c:extLst>
            </c:dLbl>
            <c:dLbl>
              <c:idx val="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647-467C-8810-9DCFD3FD5331}"/>
                </c:ext>
              </c:extLst>
            </c:dLbl>
            <c:dLbl>
              <c:idx val="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647-467C-8810-9DCFD3FD5331}"/>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647-467C-8810-9DCFD3FD5331}"/>
                </c:ext>
              </c:extLst>
            </c:dLbl>
            <c:dLbl>
              <c:idx val="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647-467C-8810-9DCFD3FD5331}"/>
                </c:ext>
              </c:extLst>
            </c:dLbl>
            <c:dLbl>
              <c:idx val="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647-467C-8810-9DCFD3FD5331}"/>
                </c:ext>
              </c:extLst>
            </c:dLbl>
            <c:dLbl>
              <c:idx val="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647-467C-8810-9DCFD3FD5331}"/>
                </c:ext>
              </c:extLst>
            </c:dLbl>
            <c:dLbl>
              <c:idx val="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647-467C-8810-9DCFD3FD5331}"/>
                </c:ext>
              </c:extLst>
            </c:dLbl>
            <c:dLbl>
              <c:idx val="1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647-467C-8810-9DCFD3FD5331}"/>
                </c:ext>
              </c:extLst>
            </c:dLbl>
            <c:dLbl>
              <c:idx val="1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647-467C-8810-9DCFD3FD5331}"/>
                </c:ext>
              </c:extLst>
            </c:dLbl>
            <c:dLbl>
              <c:idx val="1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647-467C-8810-9DCFD3FD5331}"/>
                </c:ext>
              </c:extLst>
            </c:dLbl>
            <c:dLbl>
              <c:idx val="1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647-467C-8810-9DCFD3FD5331}"/>
                </c:ext>
              </c:extLst>
            </c:dLbl>
            <c:dLbl>
              <c:idx val="1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647-467C-8810-9DCFD3FD5331}"/>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647-467C-8810-9DCFD3FD5331}"/>
                </c:ext>
              </c:extLst>
            </c:dLbl>
            <c:dLbl>
              <c:idx val="1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647-467C-8810-9DCFD3FD5331}"/>
                </c:ext>
              </c:extLst>
            </c:dLbl>
            <c:dLbl>
              <c:idx val="1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647-467C-8810-9DCFD3FD5331}"/>
                </c:ext>
              </c:extLst>
            </c:dLbl>
            <c:dLbl>
              <c:idx val="1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647-467C-8810-9DCFD3FD5331}"/>
                </c:ext>
              </c:extLst>
            </c:dLbl>
            <c:dLbl>
              <c:idx val="1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647-467C-8810-9DCFD3FD5331}"/>
                </c:ext>
              </c:extLst>
            </c:dLbl>
            <c:dLbl>
              <c:idx val="2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647-467C-8810-9DCFD3FD5331}"/>
                </c:ext>
              </c:extLst>
            </c:dLbl>
            <c:dLbl>
              <c:idx val="2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E647-467C-8810-9DCFD3FD5331}"/>
                </c:ext>
              </c:extLst>
            </c:dLbl>
            <c:dLbl>
              <c:idx val="2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647-467C-8810-9DCFD3FD5331}"/>
                </c:ext>
              </c:extLst>
            </c:dLbl>
            <c:dLbl>
              <c:idx val="2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647-467C-8810-9DCFD3FD5331}"/>
                </c:ext>
              </c:extLst>
            </c:dLbl>
            <c:dLbl>
              <c:idx val="2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647-467C-8810-9DCFD3FD5331}"/>
                </c:ext>
              </c:extLst>
            </c:dLbl>
            <c:dLbl>
              <c:idx val="2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647-467C-8810-9DCFD3FD5331}"/>
                </c:ext>
              </c:extLst>
            </c:dLbl>
            <c:dLbl>
              <c:idx val="2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647-467C-8810-9DCFD3FD5331}"/>
                </c:ext>
              </c:extLst>
            </c:dLbl>
            <c:dLbl>
              <c:idx val="2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647-467C-8810-9DCFD3FD5331}"/>
                </c:ext>
              </c:extLst>
            </c:dLbl>
            <c:dLbl>
              <c:idx val="2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647-467C-8810-9DCFD3FD5331}"/>
                </c:ext>
              </c:extLst>
            </c:dLbl>
            <c:dLbl>
              <c:idx val="2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647-467C-8810-9DCFD3FD5331}"/>
                </c:ext>
              </c:extLst>
            </c:dLbl>
            <c:dLbl>
              <c:idx val="3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647-467C-8810-9DCFD3FD5331}"/>
                </c:ext>
              </c:extLst>
            </c:dLbl>
            <c:dLbl>
              <c:idx val="3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647-467C-8810-9DCFD3FD5331}"/>
                </c:ext>
              </c:extLst>
            </c:dLbl>
            <c:dLbl>
              <c:idx val="3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647-467C-8810-9DCFD3FD5331}"/>
                </c:ext>
              </c:extLst>
            </c:dLbl>
            <c:dLbl>
              <c:idx val="3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647-467C-8810-9DCFD3FD5331}"/>
                </c:ext>
              </c:extLst>
            </c:dLbl>
            <c:dLbl>
              <c:idx val="3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647-467C-8810-9DCFD3FD5331}"/>
                </c:ext>
              </c:extLst>
            </c:dLbl>
            <c:dLbl>
              <c:idx val="3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647-467C-8810-9DCFD3FD5331}"/>
                </c:ext>
              </c:extLst>
            </c:dLbl>
            <c:dLbl>
              <c:idx val="3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647-467C-8810-9DCFD3FD5331}"/>
                </c:ext>
              </c:extLst>
            </c:dLbl>
            <c:dLbl>
              <c:idx val="3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647-467C-8810-9DCFD3FD5331}"/>
                </c:ext>
              </c:extLst>
            </c:dLbl>
            <c:dLbl>
              <c:idx val="3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647-467C-8810-9DCFD3FD5331}"/>
                </c:ext>
              </c:extLst>
            </c:dLbl>
            <c:dLbl>
              <c:idx val="3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647-467C-8810-9DCFD3FD5331}"/>
                </c:ext>
              </c:extLst>
            </c:dLbl>
            <c:dLbl>
              <c:idx val="4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647-467C-8810-9DCFD3FD5331}"/>
                </c:ext>
              </c:extLst>
            </c:dLbl>
            <c:dLbl>
              <c:idx val="4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647-467C-8810-9DCFD3FD5331}"/>
                </c:ext>
              </c:extLst>
            </c:dLbl>
            <c:dLbl>
              <c:idx val="4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647-467C-8810-9DCFD3FD5331}"/>
                </c:ext>
              </c:extLst>
            </c:dLbl>
            <c:dLbl>
              <c:idx val="4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647-467C-8810-9DCFD3FD5331}"/>
                </c:ext>
              </c:extLst>
            </c:dLbl>
            <c:dLbl>
              <c:idx val="4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E647-467C-8810-9DCFD3FD5331}"/>
                </c:ext>
              </c:extLst>
            </c:dLbl>
            <c:dLbl>
              <c:idx val="4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647-467C-8810-9DCFD3FD5331}"/>
                </c:ext>
              </c:extLst>
            </c:dLbl>
            <c:dLbl>
              <c:idx val="4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647-467C-8810-9DCFD3FD53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Estimates!$B$4:$B$23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Estimates!$P$4:$P$23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30-E647-467C-8810-9DCFD3FD5331}"/>
            </c:ext>
          </c:extLst>
        </c:ser>
        <c:ser>
          <c:idx val="4"/>
          <c:order val="3"/>
          <c:tx>
            <c:v>With water datapoints</c:v>
          </c:tx>
          <c:spPr>
            <a:ln w="19050">
              <a:noFill/>
            </a:ln>
          </c:spPr>
          <c:marker>
            <c:symbol val="circle"/>
            <c:size val="5"/>
            <c:spPr>
              <a:solidFill>
                <a:srgbClr val="7F7F7F"/>
              </a:solidFill>
              <a:ln>
                <a:solidFill>
                  <a:srgbClr val="7F7F7F"/>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622-445F-B93E-5C0AD852E313}"/>
                </c:ext>
              </c:extLst>
            </c:dLbl>
            <c:dLbl>
              <c:idx val="1"/>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622-445F-B93E-5C0AD852E313}"/>
                </c:ext>
              </c:extLst>
            </c:dLbl>
            <c:dLbl>
              <c:idx val="2"/>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1C0-48DF-A5DB-AC0E707C32CB}"/>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1C0-48DF-A5DB-AC0E707C32CB}"/>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184-4EAE-91C8-13EE055B14A4}"/>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Data'!$BA$6:$BA$100</c:f>
              <c:numCache>
                <c:formatCode>0</c:formatCode>
                <c:ptCount val="95"/>
                <c:pt idx="0">
                  <c:v>100</c:v>
                </c:pt>
                <c:pt idx="1">
                  <c:v>100</c:v>
                </c:pt>
                <c:pt idx="2">
                  <c:v>100</c:v>
                </c:pt>
                <c:pt idx="3">
                  <c:v>100</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1-ADC4-48CB-9B8F-3B9687B4C5E4}"/>
            </c:ext>
          </c:extLst>
        </c:ser>
        <c:ser>
          <c:idx val="2"/>
          <c:order val="4"/>
          <c:tx>
            <c:v>Basic estimates</c:v>
          </c:tx>
          <c:spPr>
            <a:ln w="19050" cap="rnd">
              <a:solidFill>
                <a:srgbClr val="AB47BC"/>
              </a:solidFill>
              <a:round/>
            </a:ln>
            <a:effectLst/>
          </c:spPr>
          <c:marker>
            <c:symbol val="none"/>
          </c:marker>
          <c:xVal>
            <c:numRef>
              <c:f>Estimates!$B$4:$B$23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Estimates!$Q$4:$Q$23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31-E647-467C-8810-9DCFD3FD5331}"/>
            </c:ext>
          </c:extLst>
        </c:ser>
        <c:ser>
          <c:idx val="5"/>
          <c:order val="5"/>
          <c:tx>
            <c:v>Basic datapoints</c:v>
          </c:tx>
          <c:spPr>
            <a:ln w="19050">
              <a:noFill/>
            </a:ln>
          </c:spPr>
          <c:marker>
            <c:symbol val="square"/>
            <c:size val="5"/>
            <c:spPr>
              <a:solidFill>
                <a:srgbClr val="AB47BC"/>
              </a:solidFill>
              <a:ln>
                <a:solidFill>
                  <a:srgbClr val="AB47BC"/>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622-445F-B93E-5C0AD852E313}"/>
                </c:ext>
              </c:extLst>
            </c:dLbl>
            <c:dLbl>
              <c:idx val="1"/>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622-445F-B93E-5C0AD852E313}"/>
                </c:ext>
              </c:extLst>
            </c:dLbl>
            <c:dLbl>
              <c:idx val="2"/>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1C0-48DF-A5DB-AC0E707C32CB}"/>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1C0-48DF-A5DB-AC0E707C32CB}"/>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184-4EAE-91C8-13EE055B14A4}"/>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Data'!$BB$6:$BB$100</c:f>
              <c:numCache>
                <c:formatCode>0</c:formatCode>
                <c:ptCount val="95"/>
                <c:pt idx="0">
                  <c:v>100</c:v>
                </c:pt>
                <c:pt idx="1">
                  <c:v>100</c:v>
                </c:pt>
                <c:pt idx="2">
                  <c:v>100</c:v>
                </c:pt>
                <c:pt idx="3">
                  <c:v>100</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2-ADC4-48CB-9B8F-3B9687B4C5E4}"/>
            </c:ext>
          </c:extLst>
        </c:ser>
        <c:dLbls>
          <c:showLegendKey val="0"/>
          <c:showVal val="0"/>
          <c:showCatName val="0"/>
          <c:showSerName val="0"/>
          <c:showPercent val="0"/>
          <c:showBubbleSize val="0"/>
        </c:dLbls>
        <c:axId val="85605376"/>
        <c:axId val="85635840"/>
      </c:scatterChart>
      <c:valAx>
        <c:axId val="85605376"/>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35840"/>
        <c:crosses val="autoZero"/>
        <c:crossBetween val="midCat"/>
        <c:majorUnit val="5"/>
      </c:valAx>
      <c:valAx>
        <c:axId val="85635840"/>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05376"/>
        <c:crosses val="autoZero"/>
        <c:crossBetween val="midCat"/>
        <c:majorUnit val="20"/>
      </c:valAx>
      <c:spPr>
        <a:solidFill>
          <a:schemeClr val="bg1"/>
        </a:solidFill>
        <a:ln>
          <a:noFill/>
        </a:ln>
        <a:effectLst/>
      </c:spPr>
    </c:plotArea>
    <c:legend>
      <c:legendPos val="l"/>
      <c:layout>
        <c:manualLayout>
          <c:xMode val="edge"/>
          <c:yMode val="edge"/>
          <c:x val="0"/>
          <c:y val="0.35103303236587141"/>
          <c:w val="0.302961210239164"/>
          <c:h val="0.35680148073537926"/>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Hygiene: urban</a:t>
            </a:r>
          </a:p>
        </c:rich>
      </c:tx>
      <c:overlay val="0"/>
      <c:spPr>
        <a:noFill/>
        <a:ln>
          <a:noFill/>
        </a:ln>
        <a:effectLst/>
      </c:spPr>
    </c:title>
    <c:autoTitleDeleted val="0"/>
    <c:plotArea>
      <c:layout/>
      <c:scatterChart>
        <c:scatterStyle val="lineMarker"/>
        <c:varyColors val="0"/>
        <c:ser>
          <c:idx val="1"/>
          <c:order val="0"/>
          <c:tx>
            <c:v>With water estimates</c:v>
          </c:tx>
          <c:spPr>
            <a:ln w="19050">
              <a:solidFill>
                <a:srgbClr val="7F7F7F"/>
              </a:solidFill>
              <a:prstDash val="sysDash"/>
            </a:ln>
          </c:spPr>
          <c:marker>
            <c:symbol val="none"/>
          </c:marker>
          <c:xVal>
            <c:numRef>
              <c:f>Estimates!$B$24:$B$43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Estimates!$P$24:$P$43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1-039B-4DBF-9B2C-652716CA2798}"/>
            </c:ext>
          </c:extLst>
        </c:ser>
        <c:ser>
          <c:idx val="2"/>
          <c:order val="1"/>
          <c:tx>
            <c:v>With water datapoints</c:v>
          </c:tx>
          <c:spPr>
            <a:ln w="19050">
              <a:noFill/>
            </a:ln>
          </c:spPr>
          <c:marker>
            <c:symbol val="circle"/>
            <c:size val="5"/>
            <c:spPr>
              <a:solidFill>
                <a:srgbClr val="7F7F7F"/>
              </a:solidFill>
              <a:ln>
                <a:solidFill>
                  <a:srgbClr val="7F7F7F"/>
                </a:solidFill>
                <a:prstDash val="solid"/>
              </a:ln>
            </c:spPr>
          </c:marker>
          <c:dPt>
            <c:idx val="1"/>
            <c:bubble3D val="0"/>
            <c:extLst>
              <c:ext xmlns:c16="http://schemas.microsoft.com/office/drawing/2014/chart" uri="{C3380CC4-5D6E-409C-BE32-E72D297353CC}">
                <c16:uniqueId val="{00000006-039B-4DBF-9B2C-652716CA2798}"/>
              </c:ext>
            </c:extLst>
          </c:dPt>
          <c:dPt>
            <c:idx val="3"/>
            <c:bubble3D val="0"/>
            <c:extLst>
              <c:ext xmlns:c16="http://schemas.microsoft.com/office/drawing/2014/chart" uri="{C3380CC4-5D6E-409C-BE32-E72D297353CC}">
                <c16:uniqueId val="{00000005-039B-4DBF-9B2C-652716CA2798}"/>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32C-4B9D-B07C-3DE8ACC57F26}"/>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39B-4DBF-9B2C-652716CA2798}"/>
                </c:ext>
              </c:extLst>
            </c:dLbl>
            <c:dLbl>
              <c:idx val="2"/>
              <c:tx>
                <c:rich>
                  <a:bodyPr/>
                  <a:lstStyle/>
                  <a:p>
                    <a:pPr>
                      <a:defRPr sz="600" b="0" i="0">
                        <a:solidFill>
                          <a:srgbClr val="000000"/>
                        </a:solidFill>
                        <a:latin typeface="Arial"/>
                        <a:ea typeface="Arial"/>
                        <a:cs typeface="Arial"/>
                      </a:defRPr>
                    </a:pPr>
                    <a:r>
                      <a:rPr lang="en-GB"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110-413A-8B0C-0E3995670055}"/>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39B-4DBF-9B2C-652716CA2798}"/>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1F5-4812-A321-2C2848F8D2EB}"/>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Data'!$BD$6:$BD$100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3-039B-4DBF-9B2C-652716CA2798}"/>
            </c:ext>
          </c:extLst>
        </c:ser>
        <c:ser>
          <c:idx val="0"/>
          <c:order val="2"/>
          <c:tx>
            <c:v>Basic estimates</c:v>
          </c:tx>
          <c:spPr>
            <a:ln>
              <a:solidFill>
                <a:srgbClr val="AB47BC"/>
              </a:solidFill>
            </a:ln>
          </c:spPr>
          <c:marker>
            <c:symbol val="none"/>
          </c:marker>
          <c:xVal>
            <c:numRef>
              <c:f>Estimates!$B$24:$B$43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Estimates!$Q$24:$Q$43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2-039B-4DBF-9B2C-652716CA2798}"/>
            </c:ext>
          </c:extLst>
        </c:ser>
        <c:ser>
          <c:idx val="3"/>
          <c:order val="3"/>
          <c:tx>
            <c:v>Basic datapoints</c:v>
          </c:tx>
          <c:spPr>
            <a:ln w="19050">
              <a:noFill/>
            </a:ln>
          </c:spPr>
          <c:marker>
            <c:symbol val="square"/>
            <c:size val="5"/>
            <c:spPr>
              <a:solidFill>
                <a:srgbClr val="AB47BC"/>
              </a:solidFill>
              <a:ln>
                <a:solidFill>
                  <a:srgbClr val="AB47BC"/>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32C-4B9D-B07C-3DE8ACC57F26}"/>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32C-4B9D-B07C-3DE8ACC57F26}"/>
                </c:ext>
              </c:extLst>
            </c:dLbl>
            <c:dLbl>
              <c:idx val="2"/>
              <c:tx>
                <c:rich>
                  <a:bodyPr/>
                  <a:lstStyle/>
                  <a:p>
                    <a:pPr>
                      <a:defRPr sz="600" b="0" i="0">
                        <a:solidFill>
                          <a:srgbClr val="000000"/>
                        </a:solidFill>
                        <a:latin typeface="Arial"/>
                        <a:ea typeface="Arial"/>
                        <a:cs typeface="Arial"/>
                      </a:defRPr>
                    </a:pPr>
                    <a:r>
                      <a:rPr lang="en-GB"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110-413A-8B0C-0E3995670055}"/>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110-413A-8B0C-0E3995670055}"/>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1F5-4812-A321-2C2848F8D2EB}"/>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Data'!$BE$6:$BE$100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4-039B-4DBF-9B2C-652716CA2798}"/>
            </c:ext>
          </c:extLst>
        </c:ser>
        <c:ser>
          <c:idx val="4"/>
          <c:order val="4"/>
          <c:tx>
            <c:v>Facility estimates</c:v>
          </c:tx>
          <c:spPr>
            <a:ln>
              <a:solidFill>
                <a:srgbClr val="C0C0C0"/>
              </a:solidFill>
              <a:prstDash val="sysDot"/>
            </a:ln>
          </c:spPr>
          <c:marker>
            <c:symbol val="none"/>
          </c:marker>
          <c:xVal>
            <c:numRef>
              <c:f>Estimates!$B$24:$B$43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Estimates!$O$24:$O$43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3-A9CF-4419-80EC-503C2B7FD27C}"/>
            </c:ext>
          </c:extLst>
        </c:ser>
        <c:ser>
          <c:idx val="5"/>
          <c:order val="5"/>
          <c:tx>
            <c:v>Facility datapoints</c:v>
          </c:tx>
          <c:spPr>
            <a:ln w="19050">
              <a:noFill/>
            </a:ln>
          </c:spPr>
          <c:marker>
            <c:symbol val="x"/>
            <c:size val="5"/>
            <c:spPr>
              <a:noFill/>
              <a:ln>
                <a:solidFill>
                  <a:srgbClr val="C0C0C0"/>
                </a:solidFill>
                <a:prstDash val="solid"/>
              </a:ln>
              <a:extLst>
                <a:ext uri="{909E8E84-426E-40DD-AFC4-6F175D3DCCD1}">
                  <a14:hiddenFill xmlns:a14="http://schemas.microsoft.com/office/drawing/2010/main">
                    <a:noFill/>
                  </a14:hiddenFill>
                </a:ext>
              </a:extLst>
            </c:spPr>
          </c:marker>
          <c:dPt>
            <c:idx val="1"/>
            <c:bubble3D val="0"/>
            <c:extLst>
              <c:ext xmlns:c16="http://schemas.microsoft.com/office/drawing/2014/chart" uri="{C3380CC4-5D6E-409C-BE32-E72D297353CC}">
                <c16:uniqueId val="{00000005-A9CF-4419-80EC-503C2B7FD27C}"/>
              </c:ext>
            </c:extLst>
          </c:dPt>
          <c:dPt>
            <c:idx val="3"/>
            <c:bubble3D val="0"/>
            <c:extLst>
              <c:ext xmlns:c16="http://schemas.microsoft.com/office/drawing/2014/chart" uri="{C3380CC4-5D6E-409C-BE32-E72D297353CC}">
                <c16:uniqueId val="{00000007-A9CF-4419-80EC-503C2B7FD27C}"/>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32C-4B9D-B07C-3DE8ACC57F26}"/>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9CF-4419-80EC-503C2B7FD27C}"/>
                </c:ext>
              </c:extLst>
            </c:dLbl>
            <c:dLbl>
              <c:idx val="2"/>
              <c:tx>
                <c:rich>
                  <a:bodyPr/>
                  <a:lstStyle/>
                  <a:p>
                    <a:pPr>
                      <a:defRPr sz="600" b="0" i="0">
                        <a:solidFill>
                          <a:srgbClr val="000000"/>
                        </a:solidFill>
                        <a:latin typeface="Arial"/>
                        <a:ea typeface="Arial"/>
                        <a:cs typeface="Arial"/>
                      </a:defRPr>
                    </a:pPr>
                    <a:r>
                      <a:rPr lang="en-GB"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110-413A-8B0C-0E3995670055}"/>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9CF-4419-80EC-503C2B7FD27C}"/>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1F5-4812-A321-2C2848F8D2EB}"/>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Data'!$BC$6:$BC$100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8-A9CF-4419-80EC-503C2B7FD27C}"/>
            </c:ext>
          </c:extLst>
        </c:ser>
        <c:dLbls>
          <c:showLegendKey val="0"/>
          <c:showVal val="0"/>
          <c:showCatName val="0"/>
          <c:showSerName val="0"/>
          <c:showPercent val="0"/>
          <c:showBubbleSize val="0"/>
        </c:dLbls>
        <c:axId val="85705088"/>
        <c:axId val="85706624"/>
      </c:scatterChart>
      <c:valAx>
        <c:axId val="85705088"/>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06624"/>
        <c:crosses val="autoZero"/>
        <c:crossBetween val="midCat"/>
        <c:majorUnit val="5"/>
      </c:valAx>
      <c:valAx>
        <c:axId val="85706624"/>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05088"/>
        <c:crosses val="autoZero"/>
        <c:crossBetween val="midCat"/>
        <c:majorUnit val="20"/>
      </c:valAx>
      <c:spPr>
        <a:solidFill>
          <a:schemeClr val="bg1"/>
        </a:solidFill>
        <a:ln>
          <a:noFill/>
        </a:ln>
        <a:effectLst/>
      </c:spPr>
    </c:plotArea>
    <c:plotVisOnly val="1"/>
    <c:dispBlanksAs val="gap"/>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Hygiene: rural</a:t>
            </a:r>
          </a:p>
        </c:rich>
      </c:tx>
      <c:layout>
        <c:manualLayout>
          <c:xMode val="edge"/>
          <c:yMode val="edge"/>
          <c:x val="0.29245071684587814"/>
          <c:y val="3.4619549550593272E-2"/>
        </c:manualLayout>
      </c:layout>
      <c:overlay val="0"/>
      <c:spPr>
        <a:noFill/>
        <a:ln>
          <a:noFill/>
        </a:ln>
        <a:effectLst/>
      </c:spPr>
    </c:title>
    <c:autoTitleDeleted val="0"/>
    <c:plotArea>
      <c:layout/>
      <c:scatterChart>
        <c:scatterStyle val="lineMarker"/>
        <c:varyColors val="0"/>
        <c:ser>
          <c:idx val="0"/>
          <c:order val="0"/>
          <c:tx>
            <c:v>With water estimates</c:v>
          </c:tx>
          <c:spPr>
            <a:ln>
              <a:solidFill>
                <a:srgbClr val="7F7F7F"/>
              </a:solidFill>
              <a:prstDash val="sysDash"/>
            </a:ln>
          </c:spPr>
          <c:marker>
            <c:symbol val="none"/>
          </c:marker>
          <c:xVal>
            <c:numRef>
              <c:f>Estimates!$B$44:$B$63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Estimates!$P$44:$P$63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0-F76F-43D2-BE27-F78F808FF620}"/>
            </c:ext>
          </c:extLst>
        </c:ser>
        <c:ser>
          <c:idx val="1"/>
          <c:order val="1"/>
          <c:tx>
            <c:v>Basic estimates</c:v>
          </c:tx>
          <c:spPr>
            <a:ln>
              <a:solidFill>
                <a:srgbClr val="AB47BC"/>
              </a:solidFill>
            </a:ln>
          </c:spPr>
          <c:marker>
            <c:symbol val="none"/>
          </c:marker>
          <c:xVal>
            <c:numRef>
              <c:f>Estimates!$B$44:$B$63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Estimates!$Q$44:$Q$63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1-F76F-43D2-BE27-F78F808FF620}"/>
            </c:ext>
          </c:extLst>
        </c:ser>
        <c:ser>
          <c:idx val="2"/>
          <c:order val="2"/>
          <c:tx>
            <c:v>With water datapoints</c:v>
          </c:tx>
          <c:spPr>
            <a:ln w="19050">
              <a:noFill/>
            </a:ln>
          </c:spPr>
          <c:marker>
            <c:symbol val="circle"/>
            <c:size val="5"/>
            <c:spPr>
              <a:solidFill>
                <a:srgbClr val="7F7F7F"/>
              </a:solidFill>
              <a:ln>
                <a:solidFill>
                  <a:srgbClr val="7F7F7F"/>
                </a:solidFill>
                <a:prstDash val="solid"/>
              </a:ln>
            </c:spPr>
          </c:marker>
          <c:dPt>
            <c:idx val="1"/>
            <c:bubble3D val="0"/>
            <c:extLst>
              <c:ext xmlns:c16="http://schemas.microsoft.com/office/drawing/2014/chart" uri="{C3380CC4-5D6E-409C-BE32-E72D297353CC}">
                <c16:uniqueId val="{00000005-F76F-43D2-BE27-F78F808FF620}"/>
              </c:ext>
            </c:extLst>
          </c:dPt>
          <c:dPt>
            <c:idx val="3"/>
            <c:bubble3D val="0"/>
            <c:extLst>
              <c:ext xmlns:c16="http://schemas.microsoft.com/office/drawing/2014/chart" uri="{C3380CC4-5D6E-409C-BE32-E72D297353CC}">
                <c16:uniqueId val="{00000004-F76F-43D2-BE27-F78F808FF620}"/>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42D-45B4-9481-8D2EDE5C2CD5}"/>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6F-43D2-BE27-F78F808FF620}"/>
                </c:ext>
              </c:extLst>
            </c:dLbl>
            <c:dLbl>
              <c:idx val="2"/>
              <c:tx>
                <c:rich>
                  <a:bodyPr/>
                  <a:lstStyle/>
                  <a:p>
                    <a:pPr>
                      <a:defRPr sz="600" b="0" i="0">
                        <a:solidFill>
                          <a:srgbClr val="000000"/>
                        </a:solidFill>
                        <a:latin typeface="Arial"/>
                        <a:ea typeface="Arial"/>
                        <a:cs typeface="Arial"/>
                      </a:defRPr>
                    </a:pPr>
                    <a:r>
                      <a:rPr lang="en-GB"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237-4152-B7DB-5E52C7AA8630}"/>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76F-43D2-BE27-F78F808FF620}"/>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557-4DBB-8546-27BA82042913}"/>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Data'!$BG$6:$BG$100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2-F76F-43D2-BE27-F78F808FF620}"/>
            </c:ext>
          </c:extLst>
        </c:ser>
        <c:ser>
          <c:idx val="3"/>
          <c:order val="3"/>
          <c:tx>
            <c:v>Basic datapoints</c:v>
          </c:tx>
          <c:spPr>
            <a:ln w="19050">
              <a:noFill/>
            </a:ln>
          </c:spPr>
          <c:marker>
            <c:symbol val="square"/>
            <c:size val="5"/>
            <c:spPr>
              <a:solidFill>
                <a:srgbClr val="AB47BC"/>
              </a:solidFill>
              <a:ln>
                <a:solidFill>
                  <a:srgbClr val="AB47BC"/>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42D-45B4-9481-8D2EDE5C2CD5}"/>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42D-45B4-9481-8D2EDE5C2CD5}"/>
                </c:ext>
              </c:extLst>
            </c:dLbl>
            <c:dLbl>
              <c:idx val="2"/>
              <c:tx>
                <c:rich>
                  <a:bodyPr/>
                  <a:lstStyle/>
                  <a:p>
                    <a:pPr>
                      <a:defRPr sz="600" b="0" i="0">
                        <a:solidFill>
                          <a:srgbClr val="000000"/>
                        </a:solidFill>
                        <a:latin typeface="Arial"/>
                        <a:ea typeface="Arial"/>
                        <a:cs typeface="Arial"/>
                      </a:defRPr>
                    </a:pPr>
                    <a:r>
                      <a:rPr lang="en-GB"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237-4152-B7DB-5E52C7AA8630}"/>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237-4152-B7DB-5E52C7AA8630}"/>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557-4DBB-8546-27BA82042913}"/>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Data'!$BH$6:$BH$100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3-F76F-43D2-BE27-F78F808FF620}"/>
            </c:ext>
          </c:extLst>
        </c:ser>
        <c:ser>
          <c:idx val="4"/>
          <c:order val="4"/>
          <c:tx>
            <c:v>Facility estimate</c:v>
          </c:tx>
          <c:spPr>
            <a:ln>
              <a:solidFill>
                <a:srgbClr val="C0C0C0"/>
              </a:solidFill>
              <a:prstDash val="sysDot"/>
            </a:ln>
          </c:spPr>
          <c:marker>
            <c:symbol val="none"/>
          </c:marker>
          <c:xVal>
            <c:numRef>
              <c:f>Estimates!$B$44:$B$63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Estimates!$O$44:$O$63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3-DE28-40B1-9CD0-6C08C7A971EB}"/>
            </c:ext>
          </c:extLst>
        </c:ser>
        <c:ser>
          <c:idx val="5"/>
          <c:order val="5"/>
          <c:tx>
            <c:v>Facility datapoints</c:v>
          </c:tx>
          <c:spPr>
            <a:ln w="19050">
              <a:noFill/>
            </a:ln>
          </c:spPr>
          <c:marker>
            <c:symbol val="x"/>
            <c:size val="5"/>
            <c:spPr>
              <a:noFill/>
              <a:ln>
                <a:solidFill>
                  <a:srgbClr val="C0C0C0"/>
                </a:solidFill>
                <a:prstDash val="solid"/>
              </a:ln>
              <a:extLst>
                <a:ext uri="{909E8E84-426E-40DD-AFC4-6F175D3DCCD1}">
                  <a14:hiddenFill xmlns:a14="http://schemas.microsoft.com/office/drawing/2010/main">
                    <a:noFill/>
                  </a14:hiddenFill>
                </a:ext>
              </a:extLst>
            </c:spPr>
          </c:marker>
          <c:dPt>
            <c:idx val="1"/>
            <c:bubble3D val="0"/>
            <c:extLst>
              <c:ext xmlns:c16="http://schemas.microsoft.com/office/drawing/2014/chart" uri="{C3380CC4-5D6E-409C-BE32-E72D297353CC}">
                <c16:uniqueId val="{00000005-DE28-40B1-9CD0-6C08C7A971EB}"/>
              </c:ext>
            </c:extLst>
          </c:dPt>
          <c:dPt>
            <c:idx val="3"/>
            <c:bubble3D val="0"/>
            <c:extLst>
              <c:ext xmlns:c16="http://schemas.microsoft.com/office/drawing/2014/chart" uri="{C3380CC4-5D6E-409C-BE32-E72D297353CC}">
                <c16:uniqueId val="{00000007-DE28-40B1-9CD0-6C08C7A971EB}"/>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42D-45B4-9481-8D2EDE5C2CD5}"/>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E28-40B1-9CD0-6C08C7A971EB}"/>
                </c:ext>
              </c:extLst>
            </c:dLbl>
            <c:dLbl>
              <c:idx val="2"/>
              <c:tx>
                <c:rich>
                  <a:bodyPr/>
                  <a:lstStyle/>
                  <a:p>
                    <a:pPr>
                      <a:defRPr sz="600" b="0" i="0">
                        <a:solidFill>
                          <a:srgbClr val="000000"/>
                        </a:solidFill>
                        <a:latin typeface="Arial"/>
                        <a:ea typeface="Arial"/>
                        <a:cs typeface="Arial"/>
                      </a:defRPr>
                    </a:pPr>
                    <a:r>
                      <a:rPr lang="en-GB"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237-4152-B7DB-5E52C7AA8630}"/>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E28-40B1-9CD0-6C08C7A971EB}"/>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557-4DBB-8546-27BA82042913}"/>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Data'!$BF$6:$BF$100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8-DE28-40B1-9CD0-6C08C7A971EB}"/>
            </c:ext>
          </c:extLst>
        </c:ser>
        <c:dLbls>
          <c:showLegendKey val="0"/>
          <c:showVal val="0"/>
          <c:showCatName val="0"/>
          <c:showSerName val="0"/>
          <c:showPercent val="0"/>
          <c:showBubbleSize val="0"/>
        </c:dLbls>
        <c:axId val="86451328"/>
        <c:axId val="86452864"/>
      </c:scatterChart>
      <c:valAx>
        <c:axId val="86451328"/>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52864"/>
        <c:crosses val="autoZero"/>
        <c:crossBetween val="midCat"/>
        <c:majorUnit val="5"/>
      </c:valAx>
      <c:valAx>
        <c:axId val="86452864"/>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51328"/>
        <c:crosses val="autoZero"/>
        <c:crossBetween val="midCat"/>
        <c:majorUnit val="20"/>
      </c:valAx>
      <c:spPr>
        <a:solidFill>
          <a:schemeClr val="bg1"/>
        </a:solidFill>
        <a:ln>
          <a:noFill/>
        </a:ln>
        <a:effectLst/>
      </c:spPr>
    </c:plotArea>
    <c:plotVisOnly val="1"/>
    <c:dispBlanksAs val="gap"/>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Hygiene: secondary</a:t>
            </a:r>
          </a:p>
        </c:rich>
      </c:tx>
      <c:layout>
        <c:manualLayout>
          <c:xMode val="edge"/>
          <c:yMode val="edge"/>
          <c:x val="0.25431477483325332"/>
          <c:y val="2.5964662162944952E-2"/>
        </c:manualLayout>
      </c:layout>
      <c:overlay val="0"/>
      <c:spPr>
        <a:noFill/>
        <a:ln>
          <a:noFill/>
        </a:ln>
        <a:effectLst/>
      </c:spPr>
    </c:title>
    <c:autoTitleDeleted val="0"/>
    <c:plotArea>
      <c:layout>
        <c:manualLayout>
          <c:layoutTarget val="inner"/>
          <c:xMode val="edge"/>
          <c:yMode val="edge"/>
          <c:x val="7.5138447857666643E-2"/>
          <c:y val="0.14561848029718294"/>
          <c:w val="0.84528164658181171"/>
          <c:h val="0.75831976605907536"/>
        </c:manualLayout>
      </c:layout>
      <c:scatterChart>
        <c:scatterStyle val="lineMarker"/>
        <c:varyColors val="0"/>
        <c:ser>
          <c:idx val="0"/>
          <c:order val="0"/>
          <c:tx>
            <c:v>With water estimates</c:v>
          </c:tx>
          <c:spPr>
            <a:ln>
              <a:solidFill>
                <a:srgbClr val="7F7F7F"/>
              </a:solidFill>
              <a:prstDash val="sysDash"/>
            </a:ln>
          </c:spPr>
          <c:marker>
            <c:symbol val="none"/>
          </c:marker>
          <c:xVal>
            <c:numRef>
              <c:f>Estimates!$B$104:$B$123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Estimates!$P$104:$P$123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0-0985-4435-9EFA-86F965C0C0C4}"/>
            </c:ext>
          </c:extLst>
        </c:ser>
        <c:ser>
          <c:idx val="1"/>
          <c:order val="1"/>
          <c:tx>
            <c:v>Basic estimates</c:v>
          </c:tx>
          <c:spPr>
            <a:ln>
              <a:solidFill>
                <a:srgbClr val="AB47BC"/>
              </a:solidFill>
            </a:ln>
          </c:spPr>
          <c:marker>
            <c:symbol val="none"/>
          </c:marker>
          <c:xVal>
            <c:numRef>
              <c:f>Estimates!$B$104:$B$123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Estimates!$Q$104:$Q$123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1-0985-4435-9EFA-86F965C0C0C4}"/>
            </c:ext>
          </c:extLst>
        </c:ser>
        <c:ser>
          <c:idx val="2"/>
          <c:order val="2"/>
          <c:tx>
            <c:v>With water datapoints</c:v>
          </c:tx>
          <c:spPr>
            <a:ln w="19050">
              <a:noFill/>
            </a:ln>
          </c:spPr>
          <c:marker>
            <c:symbol val="circle"/>
            <c:size val="5"/>
            <c:spPr>
              <a:solidFill>
                <a:srgbClr val="7F7F7F"/>
              </a:solidFill>
              <a:ln>
                <a:solidFill>
                  <a:srgbClr val="7F7F7F"/>
                </a:solidFill>
                <a:prstDash val="solid"/>
              </a:ln>
            </c:spPr>
          </c:marker>
          <c:dPt>
            <c:idx val="3"/>
            <c:bubble3D val="0"/>
            <c:extLst>
              <c:ext xmlns:c16="http://schemas.microsoft.com/office/drawing/2014/chart" uri="{C3380CC4-5D6E-409C-BE32-E72D297353CC}">
                <c16:uniqueId val="{00000004-0985-4435-9EFA-86F965C0C0C4}"/>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7BF-4FA8-ACE0-1DA546931797}"/>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7BF-4FA8-ACE0-1DA546931797}"/>
                </c:ext>
              </c:extLst>
            </c:dLbl>
            <c:dLbl>
              <c:idx val="2"/>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42C-44B0-8272-92DA6D737441}"/>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985-4435-9EFA-86F965C0C0C4}"/>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863-4E9A-9AA5-8DBC23A36DF0}"/>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Data'!$BP$6:$BP$100</c:f>
              <c:numCache>
                <c:formatCode>0</c:formatCode>
                <c:ptCount val="95"/>
                <c:pt idx="0">
                  <c:v>100</c:v>
                </c:pt>
                <c:pt idx="1">
                  <c:v>#N/A</c:v>
                </c:pt>
                <c:pt idx="2">
                  <c:v>100</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2-0985-4435-9EFA-86F965C0C0C4}"/>
            </c:ext>
          </c:extLst>
        </c:ser>
        <c:ser>
          <c:idx val="3"/>
          <c:order val="3"/>
          <c:tx>
            <c:v>Basic datapoints</c:v>
          </c:tx>
          <c:spPr>
            <a:ln w="19050">
              <a:noFill/>
            </a:ln>
          </c:spPr>
          <c:marker>
            <c:symbol val="square"/>
            <c:size val="5"/>
            <c:spPr>
              <a:solidFill>
                <a:srgbClr val="AB47BC"/>
              </a:solidFill>
              <a:ln>
                <a:solidFill>
                  <a:srgbClr val="AB47BC"/>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7BF-4FA8-ACE0-1DA546931797}"/>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7BF-4FA8-ACE0-1DA546931797}"/>
                </c:ext>
              </c:extLst>
            </c:dLbl>
            <c:dLbl>
              <c:idx val="2"/>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42C-44B0-8272-92DA6D737441}"/>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42C-44B0-8272-92DA6D737441}"/>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863-4E9A-9AA5-8DBC23A36DF0}"/>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Data'!$BQ$6:$BQ$100</c:f>
              <c:numCache>
                <c:formatCode>0</c:formatCode>
                <c:ptCount val="95"/>
                <c:pt idx="0">
                  <c:v>100</c:v>
                </c:pt>
                <c:pt idx="1">
                  <c:v>#N/A</c:v>
                </c:pt>
                <c:pt idx="2">
                  <c:v>100</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3-0985-4435-9EFA-86F965C0C0C4}"/>
            </c:ext>
          </c:extLst>
        </c:ser>
        <c:ser>
          <c:idx val="4"/>
          <c:order val="4"/>
          <c:tx>
            <c:v>Facility estimates</c:v>
          </c:tx>
          <c:spPr>
            <a:ln>
              <a:solidFill>
                <a:srgbClr val="C0C0C0"/>
              </a:solidFill>
              <a:prstDash val="sysDot"/>
            </a:ln>
          </c:spPr>
          <c:marker>
            <c:symbol val="none"/>
          </c:marker>
          <c:xVal>
            <c:numRef>
              <c:f>Estimates!$B$104:$B$123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Estimates!$O$104:$O$123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2-8533-43BF-BB54-AF30D8713B60}"/>
            </c:ext>
          </c:extLst>
        </c:ser>
        <c:ser>
          <c:idx val="5"/>
          <c:order val="5"/>
          <c:tx>
            <c:v>Facility datapoints</c:v>
          </c:tx>
          <c:spPr>
            <a:ln w="19050">
              <a:noFill/>
            </a:ln>
          </c:spPr>
          <c:marker>
            <c:symbol val="x"/>
            <c:size val="5"/>
            <c:spPr>
              <a:noFill/>
              <a:ln>
                <a:solidFill>
                  <a:srgbClr val="C0C0C0"/>
                </a:solidFill>
                <a:prstDash val="solid"/>
              </a:ln>
              <a:extLst>
                <a:ext uri="{909E8E84-426E-40DD-AFC4-6F175D3DCCD1}">
                  <a14:hiddenFill xmlns:a14="http://schemas.microsoft.com/office/drawing/2010/main">
                    <a:noFill/>
                  </a14:hiddenFill>
                </a:ext>
              </a:extLst>
            </c:spPr>
          </c:marker>
          <c:dPt>
            <c:idx val="3"/>
            <c:bubble3D val="0"/>
            <c:extLst>
              <c:ext xmlns:c16="http://schemas.microsoft.com/office/drawing/2014/chart" uri="{C3380CC4-5D6E-409C-BE32-E72D297353CC}">
                <c16:uniqueId val="{00000004-8533-43BF-BB54-AF30D8713B60}"/>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7BF-4FA8-ACE0-1DA546931797}"/>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7BF-4FA8-ACE0-1DA546931797}"/>
                </c:ext>
              </c:extLst>
            </c:dLbl>
            <c:dLbl>
              <c:idx val="2"/>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42C-44B0-8272-92DA6D737441}"/>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533-43BF-BB54-AF30D8713B60}"/>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863-4E9A-9AA5-8DBC23A36DF0}"/>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Data'!$BO$6:$BO$100</c:f>
              <c:numCache>
                <c:formatCode>0</c:formatCode>
                <c:ptCount val="95"/>
                <c:pt idx="0">
                  <c:v>100</c:v>
                </c:pt>
                <c:pt idx="1">
                  <c:v>#N/A</c:v>
                </c:pt>
                <c:pt idx="2">
                  <c:v>100</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5-8533-43BF-BB54-AF30D8713B60}"/>
            </c:ext>
          </c:extLst>
        </c:ser>
        <c:dLbls>
          <c:showLegendKey val="0"/>
          <c:showVal val="0"/>
          <c:showCatName val="0"/>
          <c:showSerName val="0"/>
          <c:showPercent val="0"/>
          <c:showBubbleSize val="0"/>
        </c:dLbls>
        <c:axId val="86500480"/>
        <c:axId val="86502016"/>
      </c:scatterChart>
      <c:valAx>
        <c:axId val="86500480"/>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02016"/>
        <c:crosses val="autoZero"/>
        <c:crossBetween val="midCat"/>
        <c:majorUnit val="5"/>
      </c:valAx>
      <c:valAx>
        <c:axId val="86502016"/>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00480"/>
        <c:crosses val="autoZero"/>
        <c:crossBetween val="midCat"/>
        <c:majorUnit val="20"/>
      </c:valAx>
      <c:spPr>
        <a:solidFill>
          <a:schemeClr val="bg1"/>
        </a:solidFill>
        <a:ln>
          <a:noFill/>
        </a:ln>
        <a:effectLst/>
      </c:spPr>
    </c:plotArea>
    <c:plotVisOnly val="1"/>
    <c:dispBlanksAs val="gap"/>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1687487360806E-2"/>
          <c:y val="3.8244236399205218E-2"/>
          <c:w val="0.87425693769448054"/>
          <c:h val="0.80357929916410198"/>
        </c:manualLayout>
      </c:layout>
      <c:barChart>
        <c:barDir val="col"/>
        <c:grouping val="stacked"/>
        <c:varyColors val="0"/>
        <c:ser>
          <c:idx val="1"/>
          <c:order val="0"/>
          <c:tx>
            <c:strRef>
              <c:f>Ladders!$B$30</c:f>
              <c:strCache>
                <c:ptCount val="1"/>
                <c:pt idx="0">
                  <c:v>Basic Service</c:v>
                </c:pt>
              </c:strCache>
            </c:strRef>
          </c:tx>
          <c:spPr>
            <a:solidFill>
              <a:srgbClr val="29B6F6"/>
            </a:solidFill>
          </c:spPr>
          <c:invertIfNegative val="0"/>
          <c:dPt>
            <c:idx val="0"/>
            <c:invertIfNegative val="0"/>
            <c:bubble3D val="0"/>
            <c:spPr>
              <a:solidFill>
                <a:srgbClr val="00B8EC"/>
              </a:solidFill>
            </c:spPr>
            <c:extLst>
              <c:ext xmlns:c16="http://schemas.microsoft.com/office/drawing/2014/chart" uri="{C3380CC4-5D6E-409C-BE32-E72D297353CC}">
                <c16:uniqueId val="{00000000-2823-45F1-99B0-0E477FCA1671}"/>
              </c:ext>
            </c:extLst>
          </c:dPt>
          <c:dLbls>
            <c:numFmt formatCode="[=0.0000000001]&quot;&quot;;[Black][&lt;3]0;[Whit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Ladders!$C$28:$H$28</c:f>
              <c:strCache>
                <c:ptCount val="6"/>
                <c:pt idx="0">
                  <c:v>National</c:v>
                </c:pt>
                <c:pt idx="1">
                  <c:v>Urban*</c:v>
                </c:pt>
                <c:pt idx="2">
                  <c:v>Rural*</c:v>
                </c:pt>
                <c:pt idx="3">
                  <c:v>Pre-primary*</c:v>
                </c:pt>
                <c:pt idx="4">
                  <c:v>Primary</c:v>
                </c:pt>
                <c:pt idx="5">
                  <c:v>Secondary</c:v>
                </c:pt>
              </c:strCache>
            </c:strRef>
          </c:cat>
          <c:val>
            <c:numRef>
              <c:f>Ladders!$C$30:$H$30</c:f>
              <c:numCache>
                <c:formatCode>[=0.0000000001]"-";0;0</c:formatCode>
                <c:ptCount val="6"/>
                <c:pt idx="0">
                  <c:v>100</c:v>
                </c:pt>
                <c:pt idx="1">
                  <c:v>1E-10</c:v>
                </c:pt>
                <c:pt idx="2">
                  <c:v>1E-10</c:v>
                </c:pt>
                <c:pt idx="3">
                  <c:v>1E-10</c:v>
                </c:pt>
                <c:pt idx="4">
                  <c:v>100</c:v>
                </c:pt>
                <c:pt idx="5">
                  <c:v>100</c:v>
                </c:pt>
              </c:numCache>
            </c:numRef>
          </c:val>
          <c:extLst>
            <c:ext xmlns:c16="http://schemas.microsoft.com/office/drawing/2014/chart" uri="{C3380CC4-5D6E-409C-BE32-E72D297353CC}">
              <c16:uniqueId val="{00000000-C3C2-4141-9888-1F8FDCEF2CDE}"/>
            </c:ext>
          </c:extLst>
        </c:ser>
        <c:ser>
          <c:idx val="2"/>
          <c:order val="1"/>
          <c:tx>
            <c:strRef>
              <c:f>Ladders!$B$31</c:f>
              <c:strCache>
                <c:ptCount val="1"/>
                <c:pt idx="0">
                  <c:v>Limited Service</c:v>
                </c:pt>
              </c:strCache>
            </c:strRef>
          </c:tx>
          <c:spPr>
            <a:solidFill>
              <a:srgbClr val="FFF176"/>
            </a:solidFill>
            <a:ln>
              <a:noFill/>
            </a:ln>
            <a:effectLst/>
          </c:spPr>
          <c:invertIfNegative val="0"/>
          <c:dLbls>
            <c:numFmt formatCode="[Black][&gt;=0.1]0;;#&quot;&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Ladders!$C$28:$H$28</c:f>
              <c:strCache>
                <c:ptCount val="6"/>
                <c:pt idx="0">
                  <c:v>National</c:v>
                </c:pt>
                <c:pt idx="1">
                  <c:v>Urban*</c:v>
                </c:pt>
                <c:pt idx="2">
                  <c:v>Rural*</c:v>
                </c:pt>
                <c:pt idx="3">
                  <c:v>Pre-primary*</c:v>
                </c:pt>
                <c:pt idx="4">
                  <c:v>Primary</c:v>
                </c:pt>
                <c:pt idx="5">
                  <c:v>Secondary</c:v>
                </c:pt>
              </c:strCache>
            </c:strRef>
          </c:cat>
          <c:val>
            <c:numRef>
              <c:f>Ladders!$C$31:$H$31</c:f>
              <c:numCache>
                <c:formatCode>[=0.0000000001]"-";0;0</c:formatCode>
                <c:ptCount val="6"/>
                <c:pt idx="0">
                  <c:v>0</c:v>
                </c:pt>
                <c:pt idx="1">
                  <c:v>1E-10</c:v>
                </c:pt>
                <c:pt idx="2">
                  <c:v>1E-10</c:v>
                </c:pt>
                <c:pt idx="3">
                  <c:v>1E-10</c:v>
                </c:pt>
                <c:pt idx="4">
                  <c:v>0</c:v>
                </c:pt>
                <c:pt idx="5">
                  <c:v>0</c:v>
                </c:pt>
              </c:numCache>
            </c:numRef>
          </c:val>
          <c:extLst>
            <c:ext xmlns:c16="http://schemas.microsoft.com/office/drawing/2014/chart" uri="{C3380CC4-5D6E-409C-BE32-E72D297353CC}">
              <c16:uniqueId val="{00000001-C3C2-4141-9888-1F8FDCEF2CDE}"/>
            </c:ext>
          </c:extLst>
        </c:ser>
        <c:ser>
          <c:idx val="0"/>
          <c:order val="2"/>
          <c:tx>
            <c:strRef>
              <c:f>Ladders!$B$33</c:f>
              <c:strCache>
                <c:ptCount val="1"/>
                <c:pt idx="0">
                  <c:v>Insufficient Data</c:v>
                </c:pt>
              </c:strCache>
            </c:strRef>
          </c:tx>
          <c:spPr>
            <a:solidFill>
              <a:srgbClr val="BFBFBF"/>
            </a:solidFill>
          </c:spPr>
          <c:invertIfNegative val="0"/>
          <c:dLbls>
            <c:numFmt formatCode=";;"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Ladders!$C$28:$H$28</c:f>
              <c:strCache>
                <c:ptCount val="6"/>
                <c:pt idx="0">
                  <c:v>National</c:v>
                </c:pt>
                <c:pt idx="1">
                  <c:v>Urban*</c:v>
                </c:pt>
                <c:pt idx="2">
                  <c:v>Rural*</c:v>
                </c:pt>
                <c:pt idx="3">
                  <c:v>Pre-primary*</c:v>
                </c:pt>
                <c:pt idx="4">
                  <c:v>Primary</c:v>
                </c:pt>
                <c:pt idx="5">
                  <c:v>Secondary</c:v>
                </c:pt>
              </c:strCache>
            </c:strRef>
          </c:cat>
          <c:val>
            <c:numRef>
              <c:f>Ladders!$C$33:$H$33</c:f>
              <c:numCache>
                <c:formatCode>[=0.0000000001]"-";0;0</c:formatCode>
                <c:ptCount val="6"/>
                <c:pt idx="0">
                  <c:v>0</c:v>
                </c:pt>
                <c:pt idx="1">
                  <c:v>100</c:v>
                </c:pt>
                <c:pt idx="2">
                  <c:v>100</c:v>
                </c:pt>
                <c:pt idx="3">
                  <c:v>100</c:v>
                </c:pt>
                <c:pt idx="4">
                  <c:v>0</c:v>
                </c:pt>
                <c:pt idx="5">
                  <c:v>0</c:v>
                </c:pt>
              </c:numCache>
            </c:numRef>
          </c:val>
          <c:extLst>
            <c:ext xmlns:c16="http://schemas.microsoft.com/office/drawing/2014/chart" uri="{C3380CC4-5D6E-409C-BE32-E72D297353CC}">
              <c16:uniqueId val="{00000002-C3C2-4141-9888-1F8FDCEF2CDE}"/>
            </c:ext>
          </c:extLst>
        </c:ser>
        <c:ser>
          <c:idx val="4"/>
          <c:order val="3"/>
          <c:tx>
            <c:strRef>
              <c:f>Ladders!$B$32</c:f>
              <c:strCache>
                <c:ptCount val="1"/>
                <c:pt idx="0">
                  <c:v>No Service</c:v>
                </c:pt>
              </c:strCache>
            </c:strRef>
          </c:tx>
          <c:spPr>
            <a:solidFill>
              <a:srgbClr val="FEBC11"/>
            </a:solidFill>
            <a:ln>
              <a:noFill/>
            </a:ln>
            <a:effectLst/>
          </c:spPr>
          <c:invertIfNegative val="0"/>
          <c:dLbls>
            <c:numFmt formatCode="[=0.0000000001]&quot;&quot;;[&lt;1]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10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Ladders!$C$28:$H$28</c:f>
              <c:strCache>
                <c:ptCount val="6"/>
                <c:pt idx="0">
                  <c:v>National</c:v>
                </c:pt>
                <c:pt idx="1">
                  <c:v>Urban*</c:v>
                </c:pt>
                <c:pt idx="2">
                  <c:v>Rural*</c:v>
                </c:pt>
                <c:pt idx="3">
                  <c:v>Pre-primary*</c:v>
                </c:pt>
                <c:pt idx="4">
                  <c:v>Primary</c:v>
                </c:pt>
                <c:pt idx="5">
                  <c:v>Secondary</c:v>
                </c:pt>
              </c:strCache>
            </c:strRef>
          </c:cat>
          <c:val>
            <c:numRef>
              <c:f>Ladders!$C$32:$H$32</c:f>
              <c:numCache>
                <c:formatCode>[=0.0000000001]"-";0;0</c:formatCode>
                <c:ptCount val="6"/>
                <c:pt idx="0">
                  <c:v>0</c:v>
                </c:pt>
                <c:pt idx="1">
                  <c:v>1E-10</c:v>
                </c:pt>
                <c:pt idx="2">
                  <c:v>1E-10</c:v>
                </c:pt>
                <c:pt idx="3">
                  <c:v>1E-10</c:v>
                </c:pt>
                <c:pt idx="4">
                  <c:v>0</c:v>
                </c:pt>
                <c:pt idx="5">
                  <c:v>0</c:v>
                </c:pt>
              </c:numCache>
            </c:numRef>
          </c:val>
          <c:extLst>
            <c:ext xmlns:c16="http://schemas.microsoft.com/office/drawing/2014/chart" uri="{C3380CC4-5D6E-409C-BE32-E72D297353CC}">
              <c16:uniqueId val="{00000003-C3C2-4141-9888-1F8FDCEF2CDE}"/>
            </c:ext>
          </c:extLst>
        </c:ser>
        <c:dLbls>
          <c:showLegendKey val="0"/>
          <c:showVal val="0"/>
          <c:showCatName val="0"/>
          <c:showSerName val="0"/>
          <c:showPercent val="0"/>
          <c:showBubbleSize val="0"/>
        </c:dLbls>
        <c:gapWidth val="25"/>
        <c:overlap val="100"/>
        <c:axId val="85681664"/>
        <c:axId val="85683584"/>
      </c:barChart>
      <c:catAx>
        <c:axId val="8568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5683584"/>
        <c:crosses val="autoZero"/>
        <c:auto val="1"/>
        <c:lblAlgn val="ctr"/>
        <c:lblOffset val="100"/>
        <c:noMultiLvlLbl val="0"/>
      </c:catAx>
      <c:valAx>
        <c:axId val="85683584"/>
        <c:scaling>
          <c:orientation val="minMax"/>
          <c:max val="1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Proportion of Schools</a:t>
                </a:r>
                <a:r>
                  <a:rPr lang="en-US" baseline="0">
                    <a:latin typeface="Arial" panose="020B0604020202020204" pitchFamily="34" charset="0"/>
                    <a:cs typeface="Arial" panose="020B0604020202020204" pitchFamily="34" charset="0"/>
                  </a:rPr>
                  <a:t> </a:t>
                </a:r>
                <a:r>
                  <a:rPr lang="en-US">
                    <a:latin typeface="Arial" panose="020B0604020202020204" pitchFamily="34" charset="0"/>
                    <a:cs typeface="Arial" panose="020B0604020202020204" pitchFamily="34" charset="0"/>
                  </a:rPr>
                  <a:t>(%)</a:t>
                </a:r>
              </a:p>
            </c:rich>
          </c:tx>
          <c:layout>
            <c:manualLayout>
              <c:xMode val="edge"/>
              <c:yMode val="edge"/>
              <c:x val="1.6403178822930523E-3"/>
              <c:y val="0.19317943532021969"/>
            </c:manualLayout>
          </c:layout>
          <c:overlay val="0"/>
          <c:spPr>
            <a:noFill/>
            <a:ln>
              <a:noFill/>
            </a:ln>
            <a:effectLst/>
          </c:spPr>
        </c:title>
        <c:numFmt formatCode="[=0.0000000001]&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5681664"/>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Hygiene: pre-primary</a:t>
            </a:r>
          </a:p>
        </c:rich>
      </c:tx>
      <c:layout>
        <c:manualLayout>
          <c:xMode val="edge"/>
          <c:yMode val="edge"/>
          <c:x val="0.22854136680495582"/>
          <c:y val="3.4619549550593272E-2"/>
        </c:manualLayout>
      </c:layout>
      <c:overlay val="0"/>
      <c:spPr>
        <a:noFill/>
        <a:ln>
          <a:noFill/>
        </a:ln>
        <a:effectLst/>
      </c:spPr>
    </c:title>
    <c:autoTitleDeleted val="0"/>
    <c:plotArea>
      <c:layout/>
      <c:scatterChart>
        <c:scatterStyle val="lineMarker"/>
        <c:varyColors val="0"/>
        <c:ser>
          <c:idx val="0"/>
          <c:order val="0"/>
          <c:tx>
            <c:v>With water estimates</c:v>
          </c:tx>
          <c:spPr>
            <a:ln>
              <a:solidFill>
                <a:srgbClr val="7F7F7F"/>
              </a:solidFill>
              <a:prstDash val="sysDash"/>
            </a:ln>
          </c:spPr>
          <c:marker>
            <c:symbol val="none"/>
          </c:marker>
          <c:xVal>
            <c:numRef>
              <c:f>Estimates!$B$64:$B$83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Estimates!$P$64:$P$83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0-C0EA-412F-A1A7-35735BAF5CC6}"/>
            </c:ext>
          </c:extLst>
        </c:ser>
        <c:ser>
          <c:idx val="1"/>
          <c:order val="1"/>
          <c:tx>
            <c:v>Basic estimates</c:v>
          </c:tx>
          <c:spPr>
            <a:ln>
              <a:solidFill>
                <a:srgbClr val="AB47BC"/>
              </a:solidFill>
            </a:ln>
          </c:spPr>
          <c:marker>
            <c:symbol val="none"/>
          </c:marker>
          <c:xVal>
            <c:numRef>
              <c:f>Estimates!$B$64:$B$83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Estimates!$Q$64:$Q$83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1-C0EA-412F-A1A7-35735BAF5CC6}"/>
            </c:ext>
          </c:extLst>
        </c:ser>
        <c:ser>
          <c:idx val="2"/>
          <c:order val="2"/>
          <c:tx>
            <c:v>With water datapoints</c:v>
          </c:tx>
          <c:spPr>
            <a:ln w="19050">
              <a:noFill/>
            </a:ln>
          </c:spPr>
          <c:marker>
            <c:symbol val="circle"/>
            <c:size val="5"/>
            <c:spPr>
              <a:solidFill>
                <a:srgbClr val="7F7F7F"/>
              </a:solidFill>
              <a:ln>
                <a:solidFill>
                  <a:srgbClr val="7F7F7F"/>
                </a:solidFill>
                <a:prstDash val="solid"/>
              </a:ln>
            </c:spPr>
          </c:marker>
          <c:dPt>
            <c:idx val="1"/>
            <c:bubble3D val="0"/>
            <c:extLst>
              <c:ext xmlns:c16="http://schemas.microsoft.com/office/drawing/2014/chart" uri="{C3380CC4-5D6E-409C-BE32-E72D297353CC}">
                <c16:uniqueId val="{00000004-C0EA-412F-A1A7-35735BAF5CC6}"/>
              </c:ext>
            </c:extLst>
          </c:dPt>
          <c:dPt>
            <c:idx val="3"/>
            <c:bubble3D val="0"/>
            <c:extLst>
              <c:ext xmlns:c16="http://schemas.microsoft.com/office/drawing/2014/chart" uri="{C3380CC4-5D6E-409C-BE32-E72D297353CC}">
                <c16:uniqueId val="{00000005-C0EA-412F-A1A7-35735BAF5CC6}"/>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A05-4094-AAC1-F8A68087354F}"/>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0EA-412F-A1A7-35735BAF5CC6}"/>
                </c:ext>
              </c:extLst>
            </c:dLbl>
            <c:dLbl>
              <c:idx val="2"/>
              <c:tx>
                <c:rich>
                  <a:bodyPr/>
                  <a:lstStyle/>
                  <a:p>
                    <a:pPr>
                      <a:defRPr sz="600" b="0" i="0">
                        <a:solidFill>
                          <a:srgbClr val="000000"/>
                        </a:solidFill>
                        <a:latin typeface="Arial"/>
                        <a:ea typeface="Arial"/>
                        <a:cs typeface="Arial"/>
                      </a:defRPr>
                    </a:pPr>
                    <a:r>
                      <a:rPr lang="en-GB"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B9A-4350-81E7-E5FF05B71972}"/>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0EA-412F-A1A7-35735BAF5CC6}"/>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FA0-4739-B2EF-C02D2E10A2BF}"/>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Data'!$BJ$6:$BJ$100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2-C0EA-412F-A1A7-35735BAF5CC6}"/>
            </c:ext>
          </c:extLst>
        </c:ser>
        <c:ser>
          <c:idx val="3"/>
          <c:order val="3"/>
          <c:tx>
            <c:v>Basic datapoints</c:v>
          </c:tx>
          <c:spPr>
            <a:ln w="19050">
              <a:noFill/>
            </a:ln>
          </c:spPr>
          <c:marker>
            <c:symbol val="square"/>
            <c:size val="5"/>
            <c:spPr>
              <a:solidFill>
                <a:srgbClr val="AB47BC"/>
              </a:solidFill>
              <a:ln>
                <a:solidFill>
                  <a:srgbClr val="AB47BC"/>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05-4094-AAC1-F8A68087354F}"/>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A05-4094-AAC1-F8A68087354F}"/>
                </c:ext>
              </c:extLst>
            </c:dLbl>
            <c:dLbl>
              <c:idx val="2"/>
              <c:tx>
                <c:rich>
                  <a:bodyPr/>
                  <a:lstStyle/>
                  <a:p>
                    <a:pPr>
                      <a:defRPr sz="600" b="0" i="0">
                        <a:solidFill>
                          <a:srgbClr val="000000"/>
                        </a:solidFill>
                        <a:latin typeface="Arial"/>
                        <a:ea typeface="Arial"/>
                        <a:cs typeface="Arial"/>
                      </a:defRPr>
                    </a:pPr>
                    <a:r>
                      <a:rPr lang="en-GB"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B9A-4350-81E7-E5FF05B71972}"/>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B9A-4350-81E7-E5FF05B71972}"/>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FA0-4739-B2EF-C02D2E10A2BF}"/>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Data'!$BK$6:$BK$100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3-C0EA-412F-A1A7-35735BAF5CC6}"/>
            </c:ext>
          </c:extLst>
        </c:ser>
        <c:ser>
          <c:idx val="4"/>
          <c:order val="4"/>
          <c:tx>
            <c:v>Facility estimates</c:v>
          </c:tx>
          <c:spPr>
            <a:ln>
              <a:solidFill>
                <a:srgbClr val="C0C0C0"/>
              </a:solidFill>
              <a:prstDash val="sysDot"/>
            </a:ln>
          </c:spPr>
          <c:marker>
            <c:symbol val="none"/>
          </c:marker>
          <c:xVal>
            <c:numRef>
              <c:f>Estimates!$B$64:$B$83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Estimates!$O$64:$O$83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4-6448-490A-B1AD-43A449572AAA}"/>
            </c:ext>
          </c:extLst>
        </c:ser>
        <c:ser>
          <c:idx val="5"/>
          <c:order val="5"/>
          <c:tx>
            <c:v>Facility datapoints</c:v>
          </c:tx>
          <c:spPr>
            <a:ln w="19050">
              <a:noFill/>
            </a:ln>
          </c:spPr>
          <c:marker>
            <c:symbol val="x"/>
            <c:size val="5"/>
            <c:spPr>
              <a:noFill/>
              <a:ln>
                <a:solidFill>
                  <a:srgbClr val="C0C0C0"/>
                </a:solidFill>
                <a:prstDash val="solid"/>
              </a:ln>
              <a:extLst>
                <a:ext uri="{909E8E84-426E-40DD-AFC4-6F175D3DCCD1}">
                  <a14:hiddenFill xmlns:a14="http://schemas.microsoft.com/office/drawing/2010/main">
                    <a:noFill/>
                  </a14:hiddenFill>
                </a:ext>
              </a:extLst>
            </c:spPr>
          </c:marker>
          <c:dPt>
            <c:idx val="1"/>
            <c:bubble3D val="0"/>
            <c:extLst>
              <c:ext xmlns:c16="http://schemas.microsoft.com/office/drawing/2014/chart" uri="{C3380CC4-5D6E-409C-BE32-E72D297353CC}">
                <c16:uniqueId val="{00000005-6448-490A-B1AD-43A449572AAA}"/>
              </c:ext>
            </c:extLst>
          </c:dPt>
          <c:dPt>
            <c:idx val="3"/>
            <c:bubble3D val="0"/>
            <c:extLst>
              <c:ext xmlns:c16="http://schemas.microsoft.com/office/drawing/2014/chart" uri="{C3380CC4-5D6E-409C-BE32-E72D297353CC}">
                <c16:uniqueId val="{00000007-6448-490A-B1AD-43A449572AAA}"/>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05-4094-AAC1-F8A68087354F}"/>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448-490A-B1AD-43A449572AAA}"/>
                </c:ext>
              </c:extLst>
            </c:dLbl>
            <c:dLbl>
              <c:idx val="2"/>
              <c:tx>
                <c:rich>
                  <a:bodyPr/>
                  <a:lstStyle/>
                  <a:p>
                    <a:pPr>
                      <a:defRPr sz="600" b="0" i="0">
                        <a:solidFill>
                          <a:srgbClr val="000000"/>
                        </a:solidFill>
                        <a:latin typeface="Arial"/>
                        <a:ea typeface="Arial"/>
                        <a:cs typeface="Arial"/>
                      </a:defRPr>
                    </a:pPr>
                    <a:r>
                      <a:rPr lang="en-GB"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B9A-4350-81E7-E5FF05B71972}"/>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448-490A-B1AD-43A449572AAA}"/>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FA0-4739-B2EF-C02D2E10A2BF}"/>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Data'!$BI$6:$BI$100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8-6448-490A-B1AD-43A449572AAA}"/>
            </c:ext>
          </c:extLst>
        </c:ser>
        <c:dLbls>
          <c:showLegendKey val="0"/>
          <c:showVal val="0"/>
          <c:showCatName val="0"/>
          <c:showSerName val="0"/>
          <c:showPercent val="0"/>
          <c:showBubbleSize val="0"/>
        </c:dLbls>
        <c:axId val="89336064"/>
        <c:axId val="89341952"/>
      </c:scatterChart>
      <c:valAx>
        <c:axId val="89336064"/>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41952"/>
        <c:crosses val="autoZero"/>
        <c:crossBetween val="midCat"/>
        <c:majorUnit val="5"/>
      </c:valAx>
      <c:valAx>
        <c:axId val="89341952"/>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36064"/>
        <c:crosses val="autoZero"/>
        <c:crossBetween val="midCat"/>
        <c:majorUnit val="20"/>
      </c:valAx>
      <c:spPr>
        <a:solidFill>
          <a:schemeClr val="bg1"/>
        </a:solidFill>
        <a:ln>
          <a:noFill/>
        </a:ln>
        <a:effectLst/>
      </c:spPr>
    </c:plotArea>
    <c:plotVisOnly val="1"/>
    <c:dispBlanksAs val="gap"/>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Hygiene: primary</a:t>
            </a:r>
          </a:p>
        </c:rich>
      </c:tx>
      <c:layout>
        <c:manualLayout>
          <c:xMode val="edge"/>
          <c:yMode val="edge"/>
          <c:x val="0.28747565828464988"/>
          <c:y val="3.029210585676911E-2"/>
        </c:manualLayout>
      </c:layout>
      <c:overlay val="0"/>
      <c:spPr>
        <a:noFill/>
        <a:ln>
          <a:noFill/>
        </a:ln>
        <a:effectLst/>
      </c:spPr>
    </c:title>
    <c:autoTitleDeleted val="0"/>
    <c:plotArea>
      <c:layout/>
      <c:scatterChart>
        <c:scatterStyle val="lineMarker"/>
        <c:varyColors val="0"/>
        <c:ser>
          <c:idx val="0"/>
          <c:order val="0"/>
          <c:tx>
            <c:v>With water estimates</c:v>
          </c:tx>
          <c:spPr>
            <a:ln>
              <a:solidFill>
                <a:srgbClr val="7F7F7F"/>
              </a:solidFill>
              <a:prstDash val="sysDash"/>
            </a:ln>
          </c:spPr>
          <c:marker>
            <c:symbol val="none"/>
          </c:marker>
          <c:xVal>
            <c:numRef>
              <c:f>Estimates!$B$84:$B$103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Estimates!$P$84:$P$103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1-6FA4-492D-96DC-D0AEBB288B35}"/>
            </c:ext>
          </c:extLst>
        </c:ser>
        <c:ser>
          <c:idx val="1"/>
          <c:order val="1"/>
          <c:tx>
            <c:v>Basic estimates</c:v>
          </c:tx>
          <c:spPr>
            <a:ln>
              <a:solidFill>
                <a:srgbClr val="AB47BC"/>
              </a:solidFill>
            </a:ln>
          </c:spPr>
          <c:marker>
            <c:symbol val="none"/>
          </c:marker>
          <c:xVal>
            <c:numRef>
              <c:f>Estimates!$B$84:$B$103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Estimates!$Q$84:$Q$103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2-6FA4-492D-96DC-D0AEBB288B35}"/>
            </c:ext>
          </c:extLst>
        </c:ser>
        <c:ser>
          <c:idx val="2"/>
          <c:order val="2"/>
          <c:tx>
            <c:v>With water datapoints</c:v>
          </c:tx>
          <c:spPr>
            <a:ln w="19050">
              <a:noFill/>
            </a:ln>
          </c:spPr>
          <c:marker>
            <c:symbol val="circle"/>
            <c:size val="5"/>
            <c:spPr>
              <a:solidFill>
                <a:srgbClr val="7F7F7F"/>
              </a:solidFill>
              <a:ln>
                <a:solidFill>
                  <a:srgbClr val="7F7F7F"/>
                </a:solidFill>
                <a:prstDash val="solid"/>
              </a:ln>
            </c:spPr>
          </c:marker>
          <c:dPt>
            <c:idx val="1"/>
            <c:bubble3D val="0"/>
            <c:extLst>
              <c:ext xmlns:c16="http://schemas.microsoft.com/office/drawing/2014/chart" uri="{C3380CC4-5D6E-409C-BE32-E72D297353CC}">
                <c16:uniqueId val="{00000005-6FA4-492D-96DC-D0AEBB288B35}"/>
              </c:ext>
            </c:extLst>
          </c:dPt>
          <c:dPt>
            <c:idx val="3"/>
            <c:bubble3D val="0"/>
            <c:extLst>
              <c:ext xmlns:c16="http://schemas.microsoft.com/office/drawing/2014/chart" uri="{C3380CC4-5D6E-409C-BE32-E72D297353CC}">
                <c16:uniqueId val="{00000006-6FA4-492D-96DC-D0AEBB288B35}"/>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E9C-4CCC-A46F-9A99550A00FD}"/>
                </c:ext>
              </c:extLst>
            </c:dLbl>
            <c:dLbl>
              <c:idx val="1"/>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FA4-492D-96DC-D0AEBB288B35}"/>
                </c:ext>
              </c:extLst>
            </c:dLbl>
            <c:dLbl>
              <c:idx val="2"/>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EDD-4650-8829-CBF499304DB7}"/>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FA4-492D-96DC-D0AEBB288B35}"/>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AFD-4C98-9EAB-F23454C3685C}"/>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Data'!$BM$6:$BM$100</c:f>
              <c:numCache>
                <c:formatCode>0</c:formatCode>
                <c:ptCount val="95"/>
                <c:pt idx="0">
                  <c:v>100</c:v>
                </c:pt>
                <c:pt idx="1">
                  <c:v>100</c:v>
                </c:pt>
                <c:pt idx="2">
                  <c:v>100</c:v>
                </c:pt>
                <c:pt idx="3">
                  <c:v>100</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3-6FA4-492D-96DC-D0AEBB288B35}"/>
            </c:ext>
          </c:extLst>
        </c:ser>
        <c:ser>
          <c:idx val="3"/>
          <c:order val="3"/>
          <c:tx>
            <c:v>Basic datapoints</c:v>
          </c:tx>
          <c:spPr>
            <a:ln w="19050">
              <a:noFill/>
            </a:ln>
          </c:spPr>
          <c:marker>
            <c:symbol val="square"/>
            <c:size val="5"/>
            <c:spPr>
              <a:solidFill>
                <a:srgbClr val="AB47BC"/>
              </a:solidFill>
              <a:ln>
                <a:solidFill>
                  <a:srgbClr val="AB47BC"/>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E9C-4CCC-A46F-9A99550A00FD}"/>
                </c:ext>
              </c:extLst>
            </c:dLbl>
            <c:dLbl>
              <c:idx val="1"/>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E9C-4CCC-A46F-9A99550A00FD}"/>
                </c:ext>
              </c:extLst>
            </c:dLbl>
            <c:dLbl>
              <c:idx val="2"/>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EDD-4650-8829-CBF499304DB7}"/>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EDD-4650-8829-CBF499304DB7}"/>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AFD-4C98-9EAB-F23454C3685C}"/>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Data'!$BN$6:$BN$100</c:f>
              <c:numCache>
                <c:formatCode>0</c:formatCode>
                <c:ptCount val="95"/>
                <c:pt idx="0">
                  <c:v>100</c:v>
                </c:pt>
                <c:pt idx="1">
                  <c:v>100</c:v>
                </c:pt>
                <c:pt idx="2">
                  <c:v>100</c:v>
                </c:pt>
                <c:pt idx="3">
                  <c:v>100</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4-6FA4-492D-96DC-D0AEBB288B35}"/>
            </c:ext>
          </c:extLst>
        </c:ser>
        <c:ser>
          <c:idx val="4"/>
          <c:order val="4"/>
          <c:tx>
            <c:v>Facility estimates</c:v>
          </c:tx>
          <c:spPr>
            <a:ln>
              <a:solidFill>
                <a:srgbClr val="C0C0C0"/>
              </a:solidFill>
              <a:prstDash val="sysDot"/>
            </a:ln>
          </c:spPr>
          <c:marker>
            <c:symbol val="none"/>
          </c:marker>
          <c:dPt>
            <c:idx val="6"/>
            <c:bubble3D val="0"/>
            <c:extLst>
              <c:ext xmlns:c16="http://schemas.microsoft.com/office/drawing/2014/chart" uri="{C3380CC4-5D6E-409C-BE32-E72D297353CC}">
                <c16:uniqueId val="{00000003-879B-40D1-9017-B6B45347BA62}"/>
              </c:ext>
            </c:extLst>
          </c:dPt>
          <c:xVal>
            <c:numRef>
              <c:f>Estimates!$B$84:$B$103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Estimates!$O$84:$O$103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4-879B-40D1-9017-B6B45347BA62}"/>
            </c:ext>
          </c:extLst>
        </c:ser>
        <c:ser>
          <c:idx val="5"/>
          <c:order val="5"/>
          <c:tx>
            <c:v>Facility datapoints</c:v>
          </c:tx>
          <c:spPr>
            <a:ln w="19050">
              <a:noFill/>
            </a:ln>
          </c:spPr>
          <c:marker>
            <c:symbol val="x"/>
            <c:size val="5"/>
            <c:spPr>
              <a:noFill/>
              <a:ln>
                <a:solidFill>
                  <a:srgbClr val="C0C0C0"/>
                </a:solidFill>
                <a:prstDash val="solid"/>
              </a:ln>
              <a:extLst>
                <a:ext uri="{909E8E84-426E-40DD-AFC4-6F175D3DCCD1}">
                  <a14:hiddenFill xmlns:a14="http://schemas.microsoft.com/office/drawing/2010/main">
                    <a:noFill/>
                  </a14:hiddenFill>
                </a:ext>
              </a:extLst>
            </c:spPr>
          </c:marker>
          <c:dPt>
            <c:idx val="3"/>
            <c:bubble3D val="0"/>
            <c:extLst>
              <c:ext xmlns:c16="http://schemas.microsoft.com/office/drawing/2014/chart" uri="{C3380CC4-5D6E-409C-BE32-E72D297353CC}">
                <c16:uniqueId val="{00000006-879B-40D1-9017-B6B45347BA62}"/>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E9C-4CCC-A46F-9A99550A00FD}"/>
                </c:ext>
              </c:extLst>
            </c:dLbl>
            <c:dLbl>
              <c:idx val="1"/>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E9C-4CCC-A46F-9A99550A00FD}"/>
                </c:ext>
              </c:extLst>
            </c:dLbl>
            <c:dLbl>
              <c:idx val="2"/>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EDD-4650-8829-CBF499304DB7}"/>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79B-40D1-9017-B6B45347BA62}"/>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AFD-4C98-9EAB-F23454C3685C}"/>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Data'!$BL$6:$BL$100</c:f>
              <c:numCache>
                <c:formatCode>0</c:formatCode>
                <c:ptCount val="95"/>
                <c:pt idx="0">
                  <c:v>100</c:v>
                </c:pt>
                <c:pt idx="1">
                  <c:v>100</c:v>
                </c:pt>
                <c:pt idx="2">
                  <c:v>100</c:v>
                </c:pt>
                <c:pt idx="3">
                  <c:v>100</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7-879B-40D1-9017-B6B45347BA62}"/>
            </c:ext>
          </c:extLst>
        </c:ser>
        <c:dLbls>
          <c:showLegendKey val="0"/>
          <c:showVal val="0"/>
          <c:showCatName val="0"/>
          <c:showSerName val="0"/>
          <c:showPercent val="0"/>
          <c:showBubbleSize val="0"/>
        </c:dLbls>
        <c:axId val="89947136"/>
        <c:axId val="89961216"/>
      </c:scatterChart>
      <c:valAx>
        <c:axId val="89947136"/>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61216"/>
        <c:crosses val="autoZero"/>
        <c:crossBetween val="midCat"/>
        <c:majorUnit val="5"/>
      </c:valAx>
      <c:valAx>
        <c:axId val="89961216"/>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47136"/>
        <c:crosses val="autoZero"/>
        <c:crossBetween val="midCat"/>
        <c:majorUnit val="20"/>
      </c:valAx>
      <c:spPr>
        <a:solidFill>
          <a:schemeClr val="bg1"/>
        </a:solidFill>
        <a:ln>
          <a:noFill/>
        </a:ln>
        <a:effectLst/>
      </c:spPr>
    </c:plotArea>
    <c:plotVisOnly val="1"/>
    <c:dispBlanksAs val="gap"/>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41806171927449"/>
          <c:y val="3.8244236399205218E-2"/>
          <c:w val="0.87870241120487946"/>
          <c:h val="0.8001025504005379"/>
        </c:manualLayout>
      </c:layout>
      <c:barChart>
        <c:barDir val="col"/>
        <c:grouping val="stacked"/>
        <c:varyColors val="0"/>
        <c:ser>
          <c:idx val="1"/>
          <c:order val="0"/>
          <c:tx>
            <c:strRef>
              <c:f>Ladders!$I$30</c:f>
              <c:strCache>
                <c:ptCount val="1"/>
                <c:pt idx="0">
                  <c:v>Basic Service</c:v>
                </c:pt>
              </c:strCache>
            </c:strRef>
          </c:tx>
          <c:spPr>
            <a:solidFill>
              <a:srgbClr val="51B453"/>
            </a:solidFill>
            <a:ln>
              <a:noFill/>
            </a:ln>
            <a:effectLst/>
          </c:spPr>
          <c:invertIfNegative val="0"/>
          <c:dLbls>
            <c:numFmt formatCode="[=0.0000000001]&quot;&quot;;[Black][&lt;3]0;[Whit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Ladders!$J$28:$O$28</c:f>
              <c:strCache>
                <c:ptCount val="6"/>
                <c:pt idx="0">
                  <c:v>National</c:v>
                </c:pt>
                <c:pt idx="1">
                  <c:v>Urban*</c:v>
                </c:pt>
                <c:pt idx="2">
                  <c:v>Rural*</c:v>
                </c:pt>
                <c:pt idx="3">
                  <c:v>Pre-primary*</c:v>
                </c:pt>
                <c:pt idx="4">
                  <c:v>Primary</c:v>
                </c:pt>
                <c:pt idx="5">
                  <c:v>Secondary</c:v>
                </c:pt>
              </c:strCache>
            </c:strRef>
          </c:cat>
          <c:val>
            <c:numRef>
              <c:f>Ladders!$J$30:$O$30</c:f>
              <c:numCache>
                <c:formatCode>[=0.0000000001]"-";0;0</c:formatCode>
                <c:ptCount val="6"/>
                <c:pt idx="0">
                  <c:v>100</c:v>
                </c:pt>
                <c:pt idx="1">
                  <c:v>1E-10</c:v>
                </c:pt>
                <c:pt idx="2">
                  <c:v>1E-10</c:v>
                </c:pt>
                <c:pt idx="3">
                  <c:v>1E-10</c:v>
                </c:pt>
                <c:pt idx="4">
                  <c:v>100</c:v>
                </c:pt>
                <c:pt idx="5">
                  <c:v>100</c:v>
                </c:pt>
              </c:numCache>
            </c:numRef>
          </c:val>
          <c:extLst>
            <c:ext xmlns:c16="http://schemas.microsoft.com/office/drawing/2014/chart" uri="{C3380CC4-5D6E-409C-BE32-E72D297353CC}">
              <c16:uniqueId val="{00000000-51D1-4341-9677-D46A6F514080}"/>
            </c:ext>
          </c:extLst>
        </c:ser>
        <c:ser>
          <c:idx val="2"/>
          <c:order val="1"/>
          <c:tx>
            <c:strRef>
              <c:f>Ladders!$I$31</c:f>
              <c:strCache>
                <c:ptCount val="1"/>
                <c:pt idx="0">
                  <c:v>Limited Service</c:v>
                </c:pt>
              </c:strCache>
            </c:strRef>
          </c:tx>
          <c:spPr>
            <a:solidFill>
              <a:srgbClr val="FFF176"/>
            </a:solidFill>
            <a:ln>
              <a:noFill/>
            </a:ln>
            <a:effectLst/>
          </c:spPr>
          <c:invertIfNegative val="0"/>
          <c:dLbls>
            <c:numFmt formatCode="[Black][&gt;=0.1]0;;#&quot;&quot;" sourceLinked="0"/>
            <c:spPr>
              <a:noFill/>
              <a:ln>
                <a:noFill/>
              </a:ln>
              <a:effectLst/>
            </c:spPr>
            <c:txPr>
              <a:bodyPr wrap="square" lIns="38100" tIns="19050" rIns="38100" bIns="19050" anchor="ctr">
                <a:spAutoFit/>
              </a:bodyPr>
              <a:lstStyle/>
              <a:p>
                <a:pPr>
                  <a:defRPr sz="1000" b="1"/>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Ladders!$J$28:$O$28</c:f>
              <c:strCache>
                <c:ptCount val="6"/>
                <c:pt idx="0">
                  <c:v>National</c:v>
                </c:pt>
                <c:pt idx="1">
                  <c:v>Urban*</c:v>
                </c:pt>
                <c:pt idx="2">
                  <c:v>Rural*</c:v>
                </c:pt>
                <c:pt idx="3">
                  <c:v>Pre-primary*</c:v>
                </c:pt>
                <c:pt idx="4">
                  <c:v>Primary</c:v>
                </c:pt>
                <c:pt idx="5">
                  <c:v>Secondary</c:v>
                </c:pt>
              </c:strCache>
            </c:strRef>
          </c:cat>
          <c:val>
            <c:numRef>
              <c:f>Ladders!$J$31:$O$31</c:f>
              <c:numCache>
                <c:formatCode>[=0.0000000001]"-";0;0</c:formatCode>
                <c:ptCount val="6"/>
                <c:pt idx="0">
                  <c:v>0</c:v>
                </c:pt>
                <c:pt idx="1">
                  <c:v>1E-10</c:v>
                </c:pt>
                <c:pt idx="2">
                  <c:v>1E-10</c:v>
                </c:pt>
                <c:pt idx="3">
                  <c:v>1E-10</c:v>
                </c:pt>
                <c:pt idx="4">
                  <c:v>0</c:v>
                </c:pt>
                <c:pt idx="5">
                  <c:v>0</c:v>
                </c:pt>
              </c:numCache>
            </c:numRef>
          </c:val>
          <c:extLst>
            <c:ext xmlns:c16="http://schemas.microsoft.com/office/drawing/2014/chart" uri="{C3380CC4-5D6E-409C-BE32-E72D297353CC}">
              <c16:uniqueId val="{00000001-51D1-4341-9677-D46A6F514080}"/>
            </c:ext>
          </c:extLst>
        </c:ser>
        <c:ser>
          <c:idx val="0"/>
          <c:order val="2"/>
          <c:tx>
            <c:strRef>
              <c:f>Ladders!$I$33</c:f>
              <c:strCache>
                <c:ptCount val="1"/>
                <c:pt idx="0">
                  <c:v>Insufficient Data</c:v>
                </c:pt>
              </c:strCache>
            </c:strRef>
          </c:tx>
          <c:spPr>
            <a:solidFill>
              <a:srgbClr val="BFBFBF"/>
            </a:solidFill>
          </c:spPr>
          <c:invertIfNegative val="0"/>
          <c:dLbls>
            <c:numFmt formatCode=";;"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Ladders!$J$28:$O$28</c:f>
              <c:strCache>
                <c:ptCount val="6"/>
                <c:pt idx="0">
                  <c:v>National</c:v>
                </c:pt>
                <c:pt idx="1">
                  <c:v>Urban*</c:v>
                </c:pt>
                <c:pt idx="2">
                  <c:v>Rural*</c:v>
                </c:pt>
                <c:pt idx="3">
                  <c:v>Pre-primary*</c:v>
                </c:pt>
                <c:pt idx="4">
                  <c:v>Primary</c:v>
                </c:pt>
                <c:pt idx="5">
                  <c:v>Secondary</c:v>
                </c:pt>
              </c:strCache>
            </c:strRef>
          </c:cat>
          <c:val>
            <c:numRef>
              <c:f>Ladders!$J$33:$O$33</c:f>
              <c:numCache>
                <c:formatCode>[=0.0000000001]"-";0;0</c:formatCode>
                <c:ptCount val="6"/>
                <c:pt idx="0">
                  <c:v>0</c:v>
                </c:pt>
                <c:pt idx="1">
                  <c:v>100</c:v>
                </c:pt>
                <c:pt idx="2">
                  <c:v>100</c:v>
                </c:pt>
                <c:pt idx="3">
                  <c:v>100</c:v>
                </c:pt>
                <c:pt idx="4">
                  <c:v>0</c:v>
                </c:pt>
                <c:pt idx="5">
                  <c:v>0</c:v>
                </c:pt>
              </c:numCache>
            </c:numRef>
          </c:val>
          <c:extLst>
            <c:ext xmlns:c16="http://schemas.microsoft.com/office/drawing/2014/chart" uri="{C3380CC4-5D6E-409C-BE32-E72D297353CC}">
              <c16:uniqueId val="{00000002-51D1-4341-9677-D46A6F514080}"/>
            </c:ext>
          </c:extLst>
        </c:ser>
        <c:ser>
          <c:idx val="4"/>
          <c:order val="3"/>
          <c:tx>
            <c:strRef>
              <c:f>Ladders!$I$32</c:f>
              <c:strCache>
                <c:ptCount val="1"/>
                <c:pt idx="0">
                  <c:v>No Service</c:v>
                </c:pt>
              </c:strCache>
            </c:strRef>
          </c:tx>
          <c:spPr>
            <a:solidFill>
              <a:srgbClr val="FEBC11"/>
            </a:solidFill>
            <a:ln>
              <a:noFill/>
            </a:ln>
            <a:effectLst/>
          </c:spPr>
          <c:invertIfNegative val="0"/>
          <c:dLbls>
            <c:numFmt formatCode="[=0.0000000001]&quot;&quot;;[&lt;1]0.0;0;" sourceLinked="0"/>
            <c:spPr>
              <a:noFill/>
              <a:ln>
                <a:noFill/>
              </a:ln>
              <a:effectLst/>
            </c:spPr>
            <c:txPr>
              <a:bodyPr wrap="square" lIns="38100" tIns="19050" rIns="38100" bIns="19050" anchor="ctr">
                <a:spAutoFit/>
              </a:bodyPr>
              <a:lstStyle/>
              <a:p>
                <a:pPr>
                  <a:defRPr b="1">
                    <a:solidFill>
                      <a:schemeClr val="tx1">
                        <a:lumMod val="100000"/>
                      </a:schemeClr>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Ladders!$J$28:$O$28</c:f>
              <c:strCache>
                <c:ptCount val="6"/>
                <c:pt idx="0">
                  <c:v>National</c:v>
                </c:pt>
                <c:pt idx="1">
                  <c:v>Urban*</c:v>
                </c:pt>
                <c:pt idx="2">
                  <c:v>Rural*</c:v>
                </c:pt>
                <c:pt idx="3">
                  <c:v>Pre-primary*</c:v>
                </c:pt>
                <c:pt idx="4">
                  <c:v>Primary</c:v>
                </c:pt>
                <c:pt idx="5">
                  <c:v>Secondary</c:v>
                </c:pt>
              </c:strCache>
            </c:strRef>
          </c:cat>
          <c:val>
            <c:numRef>
              <c:f>Ladders!$J$32:$O$32</c:f>
              <c:numCache>
                <c:formatCode>[=0.0000000001]"-";0;0</c:formatCode>
                <c:ptCount val="6"/>
                <c:pt idx="0">
                  <c:v>0</c:v>
                </c:pt>
                <c:pt idx="1">
                  <c:v>1E-10</c:v>
                </c:pt>
                <c:pt idx="2">
                  <c:v>1E-10</c:v>
                </c:pt>
                <c:pt idx="3">
                  <c:v>1E-10</c:v>
                </c:pt>
                <c:pt idx="4">
                  <c:v>0</c:v>
                </c:pt>
                <c:pt idx="5">
                  <c:v>0</c:v>
                </c:pt>
              </c:numCache>
            </c:numRef>
          </c:val>
          <c:extLst>
            <c:ext xmlns:c16="http://schemas.microsoft.com/office/drawing/2014/chart" uri="{C3380CC4-5D6E-409C-BE32-E72D297353CC}">
              <c16:uniqueId val="{00000003-51D1-4341-9677-D46A6F514080}"/>
            </c:ext>
          </c:extLst>
        </c:ser>
        <c:dLbls>
          <c:showLegendKey val="0"/>
          <c:showVal val="0"/>
          <c:showCatName val="0"/>
          <c:showSerName val="0"/>
          <c:showPercent val="0"/>
          <c:showBubbleSize val="0"/>
        </c:dLbls>
        <c:gapWidth val="25"/>
        <c:overlap val="100"/>
        <c:axId val="86536960"/>
        <c:axId val="86538496"/>
      </c:barChart>
      <c:catAx>
        <c:axId val="8653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6538496"/>
        <c:crosses val="autoZero"/>
        <c:auto val="1"/>
        <c:lblAlgn val="ctr"/>
        <c:lblOffset val="100"/>
        <c:noMultiLvlLbl val="0"/>
      </c:catAx>
      <c:valAx>
        <c:axId val="86538496"/>
        <c:scaling>
          <c:orientation val="minMax"/>
          <c:max val="1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Proportion of Schools (%)</a:t>
                </a:r>
              </a:p>
            </c:rich>
          </c:tx>
          <c:layout>
            <c:manualLayout>
              <c:xMode val="edge"/>
              <c:yMode val="edge"/>
              <c:x val="6.3554761143692151E-3"/>
              <c:y val="0.19508678350690034"/>
            </c:manualLayout>
          </c:layout>
          <c:overlay val="0"/>
          <c:spPr>
            <a:noFill/>
            <a:ln>
              <a:noFill/>
            </a:ln>
            <a:effectLst/>
          </c:spPr>
        </c:title>
        <c:numFmt formatCode="[=0.0000000001]&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6536960"/>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Drinking water: national</a:t>
            </a:r>
          </a:p>
        </c:rich>
      </c:tx>
      <c:layout>
        <c:manualLayout>
          <c:xMode val="edge"/>
          <c:yMode val="edge"/>
          <c:x val="0.50338770609851502"/>
          <c:y val="2.5964662162944952E-2"/>
        </c:manualLayout>
      </c:layout>
      <c:overlay val="0"/>
      <c:spPr>
        <a:noFill/>
        <a:ln>
          <a:noFill/>
        </a:ln>
        <a:effectLst/>
      </c:spPr>
    </c:title>
    <c:autoTitleDeleted val="0"/>
    <c:plotArea>
      <c:layout>
        <c:manualLayout>
          <c:layoutTarget val="inner"/>
          <c:xMode val="edge"/>
          <c:yMode val="edge"/>
          <c:x val="0.34442873815623254"/>
          <c:y val="0.14129103660335879"/>
          <c:w val="0.59910054782121058"/>
          <c:h val="0.75831976605907536"/>
        </c:manualLayout>
      </c:layout>
      <c:scatterChart>
        <c:scatterStyle val="lineMarker"/>
        <c:varyColors val="0"/>
        <c:ser>
          <c:idx val="4"/>
          <c:order val="0"/>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Estimates!$B$4:$B$23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Estimates!$E$4:$E$23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0-D95C-44F2-B95F-0525747F2469}"/>
            </c:ext>
          </c:extLst>
        </c:ser>
        <c:ser>
          <c:idx val="5"/>
          <c:order val="1"/>
          <c:tx>
            <c:v>Facility datapoints</c:v>
          </c:tx>
          <c:spPr>
            <a:ln w="25400">
              <a:noFill/>
            </a:ln>
            <a:effectLst/>
            <a:extLst>
              <a:ext uri="{91240B29-F687-4F45-9708-019B960494DF}">
                <a14:hiddenLine xmlns:a14="http://schemas.microsoft.com/office/drawing/2010/main" w="19050" cap="rnd" cmpd="sng" algn="ctr">
                  <a:solidFill>
                    <a:srgbClr val="F79646">
                      <a:shade val="76000"/>
                    </a:srgbClr>
                  </a:solidFill>
                  <a:prstDash val="solid"/>
                  <a:round/>
                </a14:hiddenLine>
              </a:ext>
            </a:extLst>
          </c:spPr>
          <c:marker>
            <c:symbol val="x"/>
            <c:size val="5"/>
            <c:spPr>
              <a:noFill/>
              <a:ln w="3175">
                <a:solidFill>
                  <a:srgbClr val="C0C0C0"/>
                </a:solidFill>
                <a:prstDash val="solid"/>
              </a:ln>
              <a:effectLst/>
              <a:extLst/>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95C-44F2-B95F-0525747F2469}"/>
                </c:ext>
              </c:extLst>
            </c:dLbl>
            <c:dLbl>
              <c:idx val="1"/>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95C-44F2-B95F-0525747F2469}"/>
                </c:ext>
              </c:extLst>
            </c:dLbl>
            <c:dLbl>
              <c:idx val="2"/>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036-4ED6-ABE0-60AFBD84A8B6}"/>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036-4ED6-ABE0-60AFBD84A8B6}"/>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9A3-4585-B598-1AB9EE353625}"/>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Data'!$D$6:$D$100</c:f>
              <c:numCache>
                <c:formatCode>0</c:formatCode>
                <c:ptCount val="95"/>
                <c:pt idx="0">
                  <c:v>100</c:v>
                </c:pt>
                <c:pt idx="1">
                  <c:v>100</c:v>
                </c:pt>
                <c:pt idx="2">
                  <c:v>100</c:v>
                </c:pt>
                <c:pt idx="3">
                  <c:v>100</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3-D95C-44F2-B95F-0525747F2469}"/>
            </c:ext>
          </c:extLst>
        </c:ser>
        <c:ser>
          <c:idx val="0"/>
          <c:order val="2"/>
          <c:tx>
            <c:v>Improved estimates</c:v>
          </c:tx>
          <c:spPr>
            <a:ln>
              <a:solidFill>
                <a:srgbClr val="7F7F7F"/>
              </a:solidFill>
              <a:prstDash val="sysDash"/>
            </a:ln>
          </c:spPr>
          <c:marker>
            <c:symbol val="none"/>
          </c:marker>
          <c:xVal>
            <c:numRef>
              <c:f>Estimates!$B$4:$B$23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Estimates!$F$4:$F$23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0-F8F3-4E47-AED2-8484130DB1D5}"/>
            </c:ext>
          </c:extLst>
        </c:ser>
        <c:ser>
          <c:idx val="1"/>
          <c:order val="3"/>
          <c:tx>
            <c:v>Improved datapoints</c:v>
          </c:tx>
          <c:spPr>
            <a:ln w="25400">
              <a:noFill/>
            </a:ln>
            <a:effectLst/>
          </c:spPr>
          <c:marker>
            <c:symbol val="circle"/>
            <c:size val="5"/>
            <c:spPr>
              <a:solidFill>
                <a:srgbClr val="7F7F7F"/>
              </a:solidFill>
              <a:ln w="3175">
                <a:solidFill>
                  <a:srgbClr val="7F7F7F"/>
                </a:solidFill>
                <a:prstDash val="solid"/>
              </a:ln>
              <a:effectLst/>
            </c:spPr>
          </c:marker>
          <c:dLbls>
            <c:dLbl>
              <c:idx val="0"/>
              <c:tx>
                <c:rich>
                  <a:bodyPr rot="0" spcFirstLastPara="1" vertOverflow="ellipsis" vert="horz" wrap="square" lIns="38100" tIns="19050" rIns="38100" bIns="19050" anchor="ctr" anchorCtr="1">
                    <a:spAutoFit/>
                  </a:bodyPr>
                  <a:lstStyle/>
                  <a:p>
                    <a:pPr>
                      <a:defRPr sz="600" b="0" i="0" u="none" strike="noStrike" kern="1200" baseline="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8F3-4E47-AED2-8484130DB1D5}"/>
                </c:ext>
              </c:extLst>
            </c:dLbl>
            <c:dLbl>
              <c:idx val="1"/>
              <c:tx>
                <c:rich>
                  <a:bodyPr rot="0" spcFirstLastPara="1" vertOverflow="ellipsis" vert="horz" wrap="square" lIns="38100" tIns="19050" rIns="38100" bIns="19050" anchor="ctr" anchorCtr="1">
                    <a:spAutoFit/>
                  </a:bodyPr>
                  <a:lstStyle/>
                  <a:p>
                    <a:pPr>
                      <a:defRPr sz="600" b="0" i="0" u="none" strike="noStrike" kern="1200" baseline="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8F3-4E47-AED2-8484130DB1D5}"/>
                </c:ext>
              </c:extLst>
            </c:dLbl>
            <c:dLbl>
              <c:idx val="2"/>
              <c:tx>
                <c:rich>
                  <a:bodyPr rot="0" spcFirstLastPara="1" vertOverflow="ellipsis" vert="horz" wrap="square" lIns="38100" tIns="19050" rIns="38100" bIns="19050" anchor="ctr" anchorCtr="1">
                    <a:spAutoFit/>
                  </a:bodyPr>
                  <a:lstStyle/>
                  <a:p>
                    <a:pPr>
                      <a:defRPr sz="600" b="0" i="0" u="none" strike="noStrike" kern="1200" baseline="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8F3-4E47-AED2-8484130DB1D5}"/>
                </c:ext>
              </c:extLst>
            </c:dLbl>
            <c:dLbl>
              <c:idx val="3"/>
              <c:tx>
                <c:rich>
                  <a:bodyPr rot="0" spcFirstLastPara="1" vertOverflow="ellipsis" vert="horz" wrap="square" lIns="38100" tIns="19050" rIns="38100" bIns="19050" anchor="ctr" anchorCtr="1">
                    <a:spAutoFit/>
                  </a:bodyPr>
                  <a:lstStyle/>
                  <a:p>
                    <a:pPr>
                      <a:defRPr sz="600" b="0" i="0" u="none" strike="noStrike" kern="1200" baseline="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8F3-4E47-AED2-8484130DB1D5}"/>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8F3-4E47-AED2-8484130DB1D5}"/>
                </c:ext>
              </c:extLst>
            </c:dLbl>
            <c:dLbl>
              <c:idx val="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8F3-4E47-AED2-8484130DB1D5}"/>
                </c:ext>
              </c:extLst>
            </c:dLbl>
            <c:dLbl>
              <c:idx val="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8F3-4E47-AED2-8484130DB1D5}"/>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lumMod val="50000"/>
                      </a:schemeClr>
                    </a:solidFill>
                    <a:latin typeface="+mn-lt"/>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Data'!$E$6:$E$100</c:f>
              <c:numCache>
                <c:formatCode>0</c:formatCode>
                <c:ptCount val="95"/>
                <c:pt idx="0">
                  <c:v>100</c:v>
                </c:pt>
                <c:pt idx="1">
                  <c:v>100</c:v>
                </c:pt>
                <c:pt idx="2">
                  <c:v>100</c:v>
                </c:pt>
                <c:pt idx="3">
                  <c:v>100</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8-F8F3-4E47-AED2-8484130DB1D5}"/>
            </c:ext>
          </c:extLst>
        </c:ser>
        <c:ser>
          <c:idx val="2"/>
          <c:order val="4"/>
          <c:tx>
            <c:v>Basic estimates</c:v>
          </c:tx>
          <c:spPr>
            <a:ln w="19050" cap="rnd">
              <a:solidFill>
                <a:srgbClr val="29B6F6"/>
              </a:solidFill>
              <a:round/>
            </a:ln>
            <a:effectLst/>
          </c:spPr>
          <c:marker>
            <c:symbol val="none"/>
          </c:marker>
          <c:xVal>
            <c:numRef>
              <c:f>Estimates!$B$4:$B$23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Estimates!$G$4:$G$23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9-F8F3-4E47-AED2-8484130DB1D5}"/>
            </c:ext>
          </c:extLst>
        </c:ser>
        <c:ser>
          <c:idx val="3"/>
          <c:order val="5"/>
          <c:tx>
            <c:v>Basic datapoints</c:v>
          </c:tx>
          <c:spPr>
            <a:ln w="19050">
              <a:noFill/>
            </a:ln>
          </c:spPr>
          <c:marker>
            <c:symbol val="square"/>
            <c:size val="5"/>
            <c:spPr>
              <a:solidFill>
                <a:srgbClr val="29B6F6"/>
              </a:solidFill>
              <a:ln>
                <a:solidFill>
                  <a:srgbClr val="29B6F6"/>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95C-44F2-B95F-0525747F2469}"/>
                </c:ext>
              </c:extLst>
            </c:dLbl>
            <c:dLbl>
              <c:idx val="1"/>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95C-44F2-B95F-0525747F2469}"/>
                </c:ext>
              </c:extLst>
            </c:dLbl>
            <c:dLbl>
              <c:idx val="2"/>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036-4ED6-ABE0-60AFBD84A8B6}"/>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036-4ED6-ABE0-60AFBD84A8B6}"/>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A3-4585-B598-1AB9EE353625}"/>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Data'!$F$6:$F$100</c:f>
              <c:numCache>
                <c:formatCode>0</c:formatCode>
                <c:ptCount val="95"/>
                <c:pt idx="0">
                  <c:v>100</c:v>
                </c:pt>
                <c:pt idx="1">
                  <c:v>100</c:v>
                </c:pt>
                <c:pt idx="2">
                  <c:v>100</c:v>
                </c:pt>
                <c:pt idx="3">
                  <c:v>100</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2634-41CA-8789-776E7572E908}"/>
            </c:ext>
          </c:extLst>
        </c:ser>
        <c:dLbls>
          <c:showLegendKey val="0"/>
          <c:showVal val="0"/>
          <c:showCatName val="0"/>
          <c:showSerName val="0"/>
          <c:showPercent val="0"/>
          <c:showBubbleSize val="0"/>
        </c:dLbls>
        <c:axId val="90720128"/>
        <c:axId val="90763264"/>
      </c:scatterChart>
      <c:valAx>
        <c:axId val="90720128"/>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63264"/>
        <c:crosses val="autoZero"/>
        <c:crossBetween val="midCat"/>
        <c:majorUnit val="5"/>
      </c:valAx>
      <c:valAx>
        <c:axId val="90763264"/>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90720128"/>
        <c:crosses val="autoZero"/>
        <c:crossBetween val="midCat"/>
        <c:majorUnit val="20"/>
      </c:valAx>
      <c:spPr>
        <a:solidFill>
          <a:schemeClr val="bg1"/>
        </a:solidFill>
        <a:ln>
          <a:noFill/>
        </a:ln>
        <a:effectLst/>
      </c:spPr>
    </c:plotArea>
    <c:legend>
      <c:legendPos val="l"/>
      <c:layout>
        <c:manualLayout>
          <c:xMode val="edge"/>
          <c:yMode val="edge"/>
          <c:x val="0"/>
          <c:y val="0.39917328788268053"/>
          <c:w val="0.29599306442374007"/>
          <c:h val="0.31301115798985812"/>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solidFill>
      <a:srgbClr val="CCECF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Drinking</a:t>
            </a:r>
            <a:r>
              <a:rPr lang="en-US" sz="1100" b="0" baseline="0">
                <a:solidFill>
                  <a:sysClr val="windowText" lastClr="000000"/>
                </a:solidFill>
                <a:latin typeface="Arial" panose="020B0604020202020204" pitchFamily="34" charset="0"/>
                <a:cs typeface="Arial" panose="020B0604020202020204" pitchFamily="34" charset="0"/>
              </a:rPr>
              <a:t> w</a:t>
            </a:r>
            <a:r>
              <a:rPr lang="en-US" sz="1100" b="0">
                <a:solidFill>
                  <a:sysClr val="windowText" lastClr="000000"/>
                </a:solidFill>
                <a:latin typeface="Arial" panose="020B0604020202020204" pitchFamily="34" charset="0"/>
                <a:cs typeface="Arial" panose="020B0604020202020204" pitchFamily="34" charset="0"/>
              </a:rPr>
              <a:t>ater: urban</a:t>
            </a:r>
          </a:p>
        </c:rich>
      </c:tx>
      <c:overlay val="0"/>
      <c:spPr>
        <a:noFill/>
        <a:ln>
          <a:noFill/>
        </a:ln>
        <a:effectLst/>
      </c:spPr>
    </c:title>
    <c:autoTitleDeleted val="0"/>
    <c:plotArea>
      <c:layout/>
      <c:scatterChart>
        <c:scatterStyle val="lineMarker"/>
        <c:varyColors val="0"/>
        <c:ser>
          <c:idx val="0"/>
          <c:order val="0"/>
          <c:tx>
            <c:v>Improved estimates</c:v>
          </c:tx>
          <c:spPr>
            <a:ln>
              <a:solidFill>
                <a:srgbClr val="7F7F7F"/>
              </a:solidFill>
              <a:prstDash val="sysDash"/>
            </a:ln>
          </c:spPr>
          <c:marker>
            <c:symbol val="none"/>
          </c:marker>
          <c:xVal>
            <c:numRef>
              <c:f>Estimates!$B$24:$B$43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Estimates!$F$24:$F$43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0-2F31-411D-8CCA-2E947F10A4B4}"/>
            </c:ext>
          </c:extLst>
        </c:ser>
        <c:ser>
          <c:idx val="1"/>
          <c:order val="1"/>
          <c:tx>
            <c:v>Improved datapoints</c:v>
          </c:tx>
          <c:spPr>
            <a:ln w="19050">
              <a:noFill/>
            </a:ln>
          </c:spPr>
          <c:marker>
            <c:symbol val="circle"/>
            <c:size val="5"/>
            <c:spPr>
              <a:solidFill>
                <a:srgbClr val="7F7F7F"/>
              </a:solidFill>
              <a:ln>
                <a:solidFill>
                  <a:srgbClr val="7F7F7F"/>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67F-4BE1-923B-CADECB16004D}"/>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67F-4BE1-923B-CADECB16004D}"/>
                </c:ext>
              </c:extLst>
            </c:dLbl>
            <c:dLbl>
              <c:idx val="2"/>
              <c:tx>
                <c:rich>
                  <a:bodyPr/>
                  <a:lstStyle/>
                  <a:p>
                    <a:pPr>
                      <a:defRPr sz="600" b="0" i="0">
                        <a:solidFill>
                          <a:srgbClr val="000000"/>
                        </a:solidFill>
                        <a:latin typeface="Arial"/>
                        <a:ea typeface="Arial"/>
                        <a:cs typeface="Arial"/>
                      </a:defRPr>
                    </a:pPr>
                    <a:r>
                      <a:rPr lang="en-GB"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BF2-4009-B425-EDFFE01A63BE}"/>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BF2-4009-B425-EDFFE01A63BE}"/>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924-4D1E-80B8-8D1EDDE7AB18}"/>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Data'!$H$6:$H$100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1-2F31-411D-8CCA-2E947F10A4B4}"/>
            </c:ext>
          </c:extLst>
        </c:ser>
        <c:ser>
          <c:idx val="2"/>
          <c:order val="2"/>
          <c:tx>
            <c:v>Basic estimates</c:v>
          </c:tx>
          <c:spPr>
            <a:ln>
              <a:solidFill>
                <a:srgbClr val="29B6F6"/>
              </a:solidFill>
            </a:ln>
          </c:spPr>
          <c:marker>
            <c:symbol val="none"/>
          </c:marker>
          <c:xVal>
            <c:numRef>
              <c:f>Estimates!$B$24:$B$43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Estimates!$G$24:$G$43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2-2F31-411D-8CCA-2E947F10A4B4}"/>
            </c:ext>
          </c:extLst>
        </c:ser>
        <c:ser>
          <c:idx val="3"/>
          <c:order val="3"/>
          <c:tx>
            <c:v>Basic datapoints</c:v>
          </c:tx>
          <c:spPr>
            <a:ln w="19050">
              <a:noFill/>
            </a:ln>
          </c:spPr>
          <c:marker>
            <c:symbol val="square"/>
            <c:size val="5"/>
            <c:spPr>
              <a:solidFill>
                <a:srgbClr val="29B6F6"/>
              </a:solidFill>
              <a:ln>
                <a:solidFill>
                  <a:srgbClr val="29B6F6"/>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67F-4BE1-923B-CADECB16004D}"/>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67F-4BE1-923B-CADECB16004D}"/>
                </c:ext>
              </c:extLst>
            </c:dLbl>
            <c:dLbl>
              <c:idx val="2"/>
              <c:tx>
                <c:rich>
                  <a:bodyPr/>
                  <a:lstStyle/>
                  <a:p>
                    <a:pPr>
                      <a:defRPr sz="600" b="0" i="0">
                        <a:solidFill>
                          <a:srgbClr val="000000"/>
                        </a:solidFill>
                        <a:latin typeface="Arial"/>
                        <a:ea typeface="Arial"/>
                        <a:cs typeface="Arial"/>
                      </a:defRPr>
                    </a:pPr>
                    <a:r>
                      <a:rPr lang="en-GB"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BF2-4009-B425-EDFFE01A63BE}"/>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BF2-4009-B425-EDFFE01A63BE}"/>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924-4D1E-80B8-8D1EDDE7AB18}"/>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Data'!$I$6:$I$100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5FC9-428D-9D40-3D5B674AB1F0}"/>
            </c:ext>
          </c:extLst>
        </c:ser>
        <c:ser>
          <c:idx val="4"/>
          <c:order val="4"/>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Estimates!$B$24:$B$43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Estimates!$E$24:$E$43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4-567F-4BE1-923B-CADECB16004D}"/>
            </c:ext>
          </c:extLst>
        </c:ser>
        <c:ser>
          <c:idx val="5"/>
          <c:order val="5"/>
          <c:tx>
            <c:v>Facility datapoints</c:v>
          </c:tx>
          <c:spPr>
            <a:ln w="25400">
              <a:noFill/>
            </a:ln>
            <a:effectLst/>
            <a:extLst>
              <a:ext uri="{91240B29-F687-4F45-9708-019B960494DF}">
                <a14:hiddenLine xmlns:a14="http://schemas.microsoft.com/office/drawing/2010/main" w="19050" cap="rnd" cmpd="sng" algn="ctr">
                  <a:solidFill>
                    <a:srgbClr val="F79646">
                      <a:shade val="76000"/>
                    </a:srgbClr>
                  </a:solidFill>
                  <a:prstDash val="solid"/>
                  <a:round/>
                </a14:hiddenLine>
              </a:ext>
            </a:extLst>
          </c:spPr>
          <c:marker>
            <c:symbol val="x"/>
            <c:size val="5"/>
            <c:spPr>
              <a:noFill/>
              <a:ln w="3175">
                <a:solidFill>
                  <a:srgbClr val="C0C0C0"/>
                </a:solidFill>
                <a:prstDash val="solid"/>
              </a:ln>
              <a:effectLst/>
              <a:extLst/>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67F-4BE1-923B-CADECB16004D}"/>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67F-4BE1-923B-CADECB16004D}"/>
                </c:ext>
              </c:extLst>
            </c:dLbl>
            <c:dLbl>
              <c:idx val="2"/>
              <c:tx>
                <c:rich>
                  <a:bodyPr/>
                  <a:lstStyle/>
                  <a:p>
                    <a:pPr>
                      <a:defRPr sz="600" b="0" i="0">
                        <a:solidFill>
                          <a:srgbClr val="000000"/>
                        </a:solidFill>
                        <a:latin typeface="Arial"/>
                        <a:ea typeface="Arial"/>
                        <a:cs typeface="Arial"/>
                      </a:defRPr>
                    </a:pPr>
                    <a:r>
                      <a:rPr lang="en-GB"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BF2-4009-B425-EDFFE01A63BE}"/>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BF2-4009-B425-EDFFE01A63BE}"/>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924-4D1E-80B8-8D1EDDE7AB18}"/>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Data'!$G$6:$G$100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7-567F-4BE1-923B-CADECB16004D}"/>
            </c:ext>
          </c:extLst>
        </c:ser>
        <c:dLbls>
          <c:showLegendKey val="0"/>
          <c:showVal val="0"/>
          <c:showCatName val="0"/>
          <c:showSerName val="0"/>
          <c:showPercent val="0"/>
          <c:showBubbleSize val="0"/>
        </c:dLbls>
        <c:axId val="121992320"/>
        <c:axId val="121993856"/>
      </c:scatterChart>
      <c:valAx>
        <c:axId val="121992320"/>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93856"/>
        <c:crosses val="autoZero"/>
        <c:crossBetween val="midCat"/>
        <c:majorUnit val="5"/>
      </c:valAx>
      <c:valAx>
        <c:axId val="121993856"/>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92320"/>
        <c:crosses val="autoZero"/>
        <c:crossBetween val="midCat"/>
        <c:majorUnit val="20"/>
      </c:valAx>
      <c:spPr>
        <a:solidFill>
          <a:schemeClr val="bg1"/>
        </a:solidFill>
        <a:ln>
          <a:noFill/>
        </a:ln>
        <a:effectLst/>
      </c:spPr>
    </c:plotArea>
    <c:plotVisOnly val="1"/>
    <c:dispBlanksAs val="gap"/>
    <c:showDLblsOverMax val="0"/>
  </c:chart>
  <c:spPr>
    <a:solidFill>
      <a:srgbClr val="CCECF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Drinking</a:t>
            </a:r>
            <a:r>
              <a:rPr lang="en-US" sz="1100" b="0" baseline="0">
                <a:solidFill>
                  <a:sysClr val="windowText" lastClr="000000"/>
                </a:solidFill>
                <a:latin typeface="Arial" panose="020B0604020202020204" pitchFamily="34" charset="0"/>
                <a:cs typeface="Arial" panose="020B0604020202020204" pitchFamily="34" charset="0"/>
              </a:rPr>
              <a:t> w</a:t>
            </a:r>
            <a:r>
              <a:rPr lang="en-US" sz="1100" b="0">
                <a:solidFill>
                  <a:sysClr val="windowText" lastClr="000000"/>
                </a:solidFill>
                <a:latin typeface="Arial" panose="020B0604020202020204" pitchFamily="34" charset="0"/>
                <a:cs typeface="Arial" panose="020B0604020202020204" pitchFamily="34" charset="0"/>
              </a:rPr>
              <a:t>ater: rural</a:t>
            </a:r>
          </a:p>
        </c:rich>
      </c:tx>
      <c:layout>
        <c:manualLayout>
          <c:xMode val="edge"/>
          <c:yMode val="edge"/>
          <c:x val="0.34023720825219433"/>
          <c:y val="3.4619549550593272E-2"/>
        </c:manualLayout>
      </c:layout>
      <c:overlay val="0"/>
      <c:spPr>
        <a:noFill/>
        <a:ln>
          <a:noFill/>
        </a:ln>
        <a:effectLst/>
      </c:spPr>
    </c:title>
    <c:autoTitleDeleted val="0"/>
    <c:plotArea>
      <c:layout/>
      <c:scatterChart>
        <c:scatterStyle val="lineMarker"/>
        <c:varyColors val="0"/>
        <c:ser>
          <c:idx val="0"/>
          <c:order val="0"/>
          <c:tx>
            <c:v>Improved estimates</c:v>
          </c:tx>
          <c:spPr>
            <a:ln w="19050">
              <a:solidFill>
                <a:srgbClr val="7F7F7F"/>
              </a:solidFill>
              <a:prstDash val="sysDash"/>
            </a:ln>
          </c:spPr>
          <c:marker>
            <c:symbol val="none"/>
          </c:marker>
          <c:xVal>
            <c:numRef>
              <c:f>Estimates!$B$44:$B$63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Estimates!$F$44:$F$63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1-5F5C-44EF-A1C3-B9CF10CC63BC}"/>
            </c:ext>
          </c:extLst>
        </c:ser>
        <c:ser>
          <c:idx val="1"/>
          <c:order val="1"/>
          <c:tx>
            <c:v>Improved datapoints</c:v>
          </c:tx>
          <c:spPr>
            <a:ln w="25400">
              <a:noFill/>
            </a:ln>
          </c:spPr>
          <c:marker>
            <c:symbol val="circle"/>
            <c:size val="5"/>
            <c:spPr>
              <a:solidFill>
                <a:srgbClr val="7F7F7F"/>
              </a:solidFill>
              <a:ln w="3175">
                <a:solidFill>
                  <a:srgbClr val="7F7F7F"/>
                </a:solidFill>
                <a:prstDash val="solid"/>
              </a:ln>
              <a:effectLst/>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088-4E25-B8EE-AA2F0502AE5B}"/>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088-4E25-B8EE-AA2F0502AE5B}"/>
                </c:ext>
              </c:extLst>
            </c:dLbl>
            <c:dLbl>
              <c:idx val="2"/>
              <c:tx>
                <c:rich>
                  <a:bodyPr/>
                  <a:lstStyle/>
                  <a:p>
                    <a:pPr>
                      <a:defRPr sz="600" b="0" i="0">
                        <a:solidFill>
                          <a:srgbClr val="000000"/>
                        </a:solidFill>
                        <a:latin typeface="Arial"/>
                        <a:ea typeface="Arial"/>
                        <a:cs typeface="Arial"/>
                      </a:defRPr>
                    </a:pPr>
                    <a:r>
                      <a:rPr lang="en-GB"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AF-475F-9F08-54FDA992925E}"/>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3AF-475F-9F08-54FDA992925E}"/>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DBD-4A62-BBD9-8D25CC50E619}"/>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Data'!$K$6:$K$100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5F5C-44EF-A1C3-B9CF10CC63BC}"/>
            </c:ext>
          </c:extLst>
        </c:ser>
        <c:ser>
          <c:idx val="2"/>
          <c:order val="2"/>
          <c:tx>
            <c:v>Basic estimates</c:v>
          </c:tx>
          <c:spPr>
            <a:ln w="19050">
              <a:solidFill>
                <a:srgbClr val="29B6F6"/>
              </a:solidFill>
            </a:ln>
          </c:spPr>
          <c:marker>
            <c:symbol val="none"/>
          </c:marker>
          <c:xVal>
            <c:numRef>
              <c:f>Estimates!$B$44:$B$63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Estimates!$G$44:$G$63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2-5F5C-44EF-A1C3-B9CF10CC63BC}"/>
            </c:ext>
          </c:extLst>
        </c:ser>
        <c:ser>
          <c:idx val="3"/>
          <c:order val="3"/>
          <c:tx>
            <c:v>Basic datapoints</c:v>
          </c:tx>
          <c:spPr>
            <a:ln w="25400">
              <a:noFill/>
            </a:ln>
          </c:spPr>
          <c:marker>
            <c:symbol val="square"/>
            <c:size val="5"/>
            <c:spPr>
              <a:solidFill>
                <a:srgbClr val="29B6F6"/>
              </a:solidFill>
              <a:ln>
                <a:solidFill>
                  <a:srgbClr val="29B6F6"/>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088-4E25-B8EE-AA2F0502AE5B}"/>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088-4E25-B8EE-AA2F0502AE5B}"/>
                </c:ext>
              </c:extLst>
            </c:dLbl>
            <c:dLbl>
              <c:idx val="2"/>
              <c:tx>
                <c:rich>
                  <a:bodyPr/>
                  <a:lstStyle/>
                  <a:p>
                    <a:pPr>
                      <a:defRPr sz="600" b="0" i="0">
                        <a:solidFill>
                          <a:srgbClr val="000000"/>
                        </a:solidFill>
                        <a:latin typeface="Arial"/>
                        <a:ea typeface="Arial"/>
                        <a:cs typeface="Arial"/>
                      </a:defRPr>
                    </a:pPr>
                    <a:r>
                      <a:rPr lang="en-GB"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3AF-475F-9F08-54FDA992925E}"/>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3AF-475F-9F08-54FDA992925E}"/>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DBD-4A62-BBD9-8D25CC50E619}"/>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Data'!$L$6:$L$100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8C82-4D09-9C29-CA456BEDF6AE}"/>
            </c:ext>
          </c:extLst>
        </c:ser>
        <c:ser>
          <c:idx val="4"/>
          <c:order val="4"/>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Estimates!$B$44:$B$63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Estimates!$E$44:$E$63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4-6088-4E25-B8EE-AA2F0502AE5B}"/>
            </c:ext>
          </c:extLst>
        </c:ser>
        <c:ser>
          <c:idx val="5"/>
          <c:order val="5"/>
          <c:tx>
            <c:v>Facility datapoints</c:v>
          </c:tx>
          <c:spPr>
            <a:ln w="25400">
              <a:noFill/>
            </a:ln>
            <a:effectLst/>
            <a:extLst>
              <a:ext uri="{91240B29-F687-4F45-9708-019B960494DF}">
                <a14:hiddenLine xmlns:a14="http://schemas.microsoft.com/office/drawing/2010/main" w="19050" cap="rnd" cmpd="sng" algn="ctr">
                  <a:solidFill>
                    <a:srgbClr val="F79646">
                      <a:shade val="76000"/>
                    </a:srgbClr>
                  </a:solidFill>
                  <a:prstDash val="solid"/>
                  <a:round/>
                </a14:hiddenLine>
              </a:ext>
            </a:extLst>
          </c:spPr>
          <c:marker>
            <c:symbol val="x"/>
            <c:size val="5"/>
            <c:spPr>
              <a:noFill/>
              <a:ln w="3175">
                <a:solidFill>
                  <a:srgbClr val="C0C0C0"/>
                </a:solidFill>
                <a:prstDash val="solid"/>
              </a:ln>
              <a:effectLst/>
              <a:extLst/>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088-4E25-B8EE-AA2F0502AE5B}"/>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088-4E25-B8EE-AA2F0502AE5B}"/>
                </c:ext>
              </c:extLst>
            </c:dLbl>
            <c:dLbl>
              <c:idx val="2"/>
              <c:tx>
                <c:rich>
                  <a:bodyPr/>
                  <a:lstStyle/>
                  <a:p>
                    <a:pPr>
                      <a:defRPr sz="600" b="0" i="0">
                        <a:solidFill>
                          <a:srgbClr val="000000"/>
                        </a:solidFill>
                        <a:latin typeface="Arial"/>
                        <a:ea typeface="Arial"/>
                        <a:cs typeface="Arial"/>
                      </a:defRPr>
                    </a:pPr>
                    <a:r>
                      <a:rPr lang="en-GB"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3AF-475F-9F08-54FDA992925E}"/>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3AF-475F-9F08-54FDA992925E}"/>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DBD-4A62-BBD9-8D25CC50E619}"/>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Data'!$J$6:$J$100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7-6088-4E25-B8EE-AA2F0502AE5B}"/>
            </c:ext>
          </c:extLst>
        </c:ser>
        <c:dLbls>
          <c:showLegendKey val="0"/>
          <c:showVal val="0"/>
          <c:showCatName val="0"/>
          <c:showSerName val="0"/>
          <c:showPercent val="0"/>
          <c:showBubbleSize val="0"/>
        </c:dLbls>
        <c:axId val="135573888"/>
        <c:axId val="136130560"/>
      </c:scatterChart>
      <c:valAx>
        <c:axId val="135573888"/>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30560"/>
        <c:crosses val="autoZero"/>
        <c:crossBetween val="midCat"/>
        <c:majorUnit val="5"/>
      </c:valAx>
      <c:valAx>
        <c:axId val="136130560"/>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73888"/>
        <c:crosses val="autoZero"/>
        <c:crossBetween val="midCat"/>
        <c:majorUnit val="20"/>
      </c:valAx>
      <c:spPr>
        <a:solidFill>
          <a:schemeClr val="bg1"/>
        </a:solidFill>
        <a:ln>
          <a:noFill/>
        </a:ln>
        <a:effectLst/>
      </c:spPr>
    </c:plotArea>
    <c:plotVisOnly val="1"/>
    <c:dispBlanksAs val="gap"/>
    <c:showDLblsOverMax val="0"/>
  </c:chart>
  <c:spPr>
    <a:solidFill>
      <a:srgbClr val="CCECF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Sanitation: national</a:t>
            </a:r>
          </a:p>
        </c:rich>
      </c:tx>
      <c:layout>
        <c:manualLayout>
          <c:xMode val="edge"/>
          <c:yMode val="edge"/>
          <c:x val="0.48676198933212872"/>
          <c:y val="2.5964662162944952E-2"/>
        </c:manualLayout>
      </c:layout>
      <c:overlay val="0"/>
      <c:spPr>
        <a:noFill/>
        <a:ln>
          <a:noFill/>
        </a:ln>
        <a:effectLst/>
      </c:spPr>
    </c:title>
    <c:autoTitleDeleted val="0"/>
    <c:plotArea>
      <c:layout>
        <c:manualLayout>
          <c:layoutTarget val="inner"/>
          <c:xMode val="edge"/>
          <c:yMode val="edge"/>
          <c:x val="0.34787892112113128"/>
          <c:y val="0.14129103660335879"/>
          <c:w val="0.60544076892490839"/>
          <c:h val="0.75831976605907536"/>
        </c:manualLayout>
      </c:layout>
      <c:scatterChart>
        <c:scatterStyle val="lineMarker"/>
        <c:varyColors val="0"/>
        <c:ser>
          <c:idx val="4"/>
          <c:order val="0"/>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Estimates!$B$4:$B$23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Estimates!$J$4:$J$23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0-68B9-4F5B-AEA7-6ED2C3C4701D}"/>
            </c:ext>
          </c:extLst>
        </c:ser>
        <c:ser>
          <c:idx val="5"/>
          <c:order val="1"/>
          <c:tx>
            <c:v>Facility datapoints</c:v>
          </c:tx>
          <c:spPr>
            <a:ln w="25400">
              <a:noFill/>
            </a:ln>
            <a:effectLst/>
            <a:extLst>
              <a:ext uri="{91240B29-F687-4F45-9708-019B960494DF}">
                <a14:hiddenLine xmlns:a14="http://schemas.microsoft.com/office/drawing/2010/main" w="19050" cap="rnd" cmpd="sng" algn="ctr">
                  <a:solidFill>
                    <a:srgbClr val="F79646">
                      <a:shade val="76000"/>
                    </a:srgbClr>
                  </a:solidFill>
                  <a:prstDash val="solid"/>
                  <a:round/>
                </a14:hiddenLine>
              </a:ext>
            </a:extLst>
          </c:spPr>
          <c:marker>
            <c:symbol val="x"/>
            <c:size val="5"/>
            <c:spPr>
              <a:noFill/>
              <a:ln w="3175">
                <a:solidFill>
                  <a:srgbClr val="C0C0C0"/>
                </a:solidFill>
                <a:prstDash val="solid"/>
              </a:ln>
              <a:effectLst/>
              <a:extLst/>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8B9-4F5B-AEA7-6ED2C3C4701D}"/>
                </c:ext>
              </c:extLst>
            </c:dLbl>
            <c:dLbl>
              <c:idx val="1"/>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8B9-4F5B-AEA7-6ED2C3C4701D}"/>
                </c:ext>
              </c:extLst>
            </c:dLbl>
            <c:dLbl>
              <c:idx val="2"/>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8B1-4742-BAEF-480B25EAB467}"/>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8B1-4742-BAEF-480B25EAB467}"/>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C38-4192-BC4B-44C6FF7FDAB0}"/>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Data'!$V$6:$V$100</c:f>
              <c:numCache>
                <c:formatCode>0</c:formatCode>
                <c:ptCount val="95"/>
                <c:pt idx="0">
                  <c:v>100</c:v>
                </c:pt>
                <c:pt idx="1">
                  <c:v>100</c:v>
                </c:pt>
                <c:pt idx="2">
                  <c:v>100</c:v>
                </c:pt>
                <c:pt idx="3">
                  <c:v>100</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3-68B9-4F5B-AEA7-6ED2C3C4701D}"/>
            </c:ext>
          </c:extLst>
        </c:ser>
        <c:ser>
          <c:idx val="0"/>
          <c:order val="2"/>
          <c:tx>
            <c:v>Improved estimates</c:v>
          </c:tx>
          <c:spPr>
            <a:ln w="19050" cap="rnd">
              <a:solidFill>
                <a:srgbClr val="7F7F7F"/>
              </a:solidFill>
              <a:prstDash val="sysDash"/>
              <a:round/>
            </a:ln>
            <a:effectLst/>
          </c:spPr>
          <c:marker>
            <c:symbol val="none"/>
          </c:marker>
          <c:xVal>
            <c:numRef>
              <c:f>Estimates!$B$4:$B$23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Estimates!$K$4:$K$23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0-E647-467C-8810-9DCFD3FD5331}"/>
            </c:ext>
          </c:extLst>
        </c:ser>
        <c:ser>
          <c:idx val="1"/>
          <c:order val="3"/>
          <c:tx>
            <c:v>Improved datapoints</c:v>
          </c:tx>
          <c:spPr>
            <a:ln w="25400">
              <a:noFill/>
            </a:ln>
            <a:effectLst/>
          </c:spPr>
          <c:marker>
            <c:symbol val="circle"/>
            <c:size val="5"/>
            <c:spPr>
              <a:solidFill>
                <a:srgbClr val="7F7F7F"/>
              </a:solidFill>
              <a:ln w="3175">
                <a:solidFill>
                  <a:srgbClr val="7F7F7F"/>
                </a:solidFill>
                <a:prstDash val="solid"/>
              </a:ln>
              <a:effectLst/>
            </c:spPr>
          </c:marker>
          <c:dLbls>
            <c:dLbl>
              <c:idx val="0"/>
              <c:tx>
                <c:rich>
                  <a:bodyPr rot="0" spcFirstLastPara="1" vertOverflow="ellipsis" vert="horz" wrap="square" lIns="38100" tIns="19050" rIns="38100" bIns="19050" anchor="ctr" anchorCtr="1">
                    <a:spAutoFit/>
                  </a:bodyPr>
                  <a:lstStyle/>
                  <a:p>
                    <a:pPr>
                      <a:defRPr sz="600" b="0" i="0" u="none" strike="noStrike" kern="1200" baseline="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647-467C-8810-9DCFD3FD5331}"/>
                </c:ext>
              </c:extLst>
            </c:dLbl>
            <c:dLbl>
              <c:idx val="1"/>
              <c:tx>
                <c:rich>
                  <a:bodyPr rot="0" spcFirstLastPara="1" vertOverflow="ellipsis" vert="horz" wrap="square" lIns="38100" tIns="19050" rIns="38100" bIns="19050" anchor="ctr" anchorCtr="1">
                    <a:spAutoFit/>
                  </a:bodyPr>
                  <a:lstStyle/>
                  <a:p>
                    <a:pPr>
                      <a:defRPr sz="600" b="0" i="0" u="none" strike="noStrike" kern="1200" baseline="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647-467C-8810-9DCFD3FD5331}"/>
                </c:ext>
              </c:extLst>
            </c:dLbl>
            <c:dLbl>
              <c:idx val="2"/>
              <c:tx>
                <c:rich>
                  <a:bodyPr rot="0" spcFirstLastPara="1" vertOverflow="ellipsis" vert="horz" wrap="square" lIns="38100" tIns="19050" rIns="38100" bIns="19050" anchor="ctr" anchorCtr="1">
                    <a:spAutoFit/>
                  </a:bodyPr>
                  <a:lstStyle/>
                  <a:p>
                    <a:pPr>
                      <a:defRPr sz="600" b="0" i="0" u="none" strike="noStrike" kern="1200" baseline="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647-467C-8810-9DCFD3FD5331}"/>
                </c:ext>
              </c:extLst>
            </c:dLbl>
            <c:dLbl>
              <c:idx val="3"/>
              <c:tx>
                <c:rich>
                  <a:bodyPr rot="0" spcFirstLastPara="1" vertOverflow="ellipsis" vert="horz" wrap="square" lIns="38100" tIns="19050" rIns="38100" bIns="19050" anchor="ctr" anchorCtr="1">
                    <a:spAutoFit/>
                  </a:bodyPr>
                  <a:lstStyle/>
                  <a:p>
                    <a:pPr>
                      <a:defRPr sz="600" b="0" i="0" u="none" strike="noStrike" kern="1200" baseline="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647-467C-8810-9DCFD3FD5331}"/>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647-467C-8810-9DCFD3FD5331}"/>
                </c:ext>
              </c:extLst>
            </c:dLbl>
            <c:dLbl>
              <c:idx val="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647-467C-8810-9DCFD3FD5331}"/>
                </c:ext>
              </c:extLst>
            </c:dLbl>
            <c:dLbl>
              <c:idx val="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647-467C-8810-9DCFD3FD5331}"/>
                </c:ext>
              </c:extLst>
            </c:dLbl>
            <c:dLbl>
              <c:idx val="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647-467C-8810-9DCFD3FD5331}"/>
                </c:ext>
              </c:extLst>
            </c:dLbl>
            <c:dLbl>
              <c:idx val="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647-467C-8810-9DCFD3FD5331}"/>
                </c:ext>
              </c:extLst>
            </c:dLbl>
            <c:dLbl>
              <c:idx val="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647-467C-8810-9DCFD3FD5331}"/>
                </c:ext>
              </c:extLst>
            </c:dLbl>
            <c:dLbl>
              <c:idx val="1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647-467C-8810-9DCFD3FD5331}"/>
                </c:ext>
              </c:extLst>
            </c:dLbl>
            <c:dLbl>
              <c:idx val="1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647-467C-8810-9DCFD3FD5331}"/>
                </c:ext>
              </c:extLst>
            </c:dLbl>
            <c:dLbl>
              <c:idx val="1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647-467C-8810-9DCFD3FD5331}"/>
                </c:ext>
              </c:extLst>
            </c:dLbl>
            <c:dLbl>
              <c:idx val="1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647-467C-8810-9DCFD3FD5331}"/>
                </c:ext>
              </c:extLst>
            </c:dLbl>
            <c:dLbl>
              <c:idx val="1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647-467C-8810-9DCFD3FD5331}"/>
                </c:ext>
              </c:extLst>
            </c:dLbl>
            <c:dLbl>
              <c:idx val="1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647-467C-8810-9DCFD3FD5331}"/>
                </c:ext>
              </c:extLst>
            </c:dLbl>
            <c:dLbl>
              <c:idx val="1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647-467C-8810-9DCFD3FD5331}"/>
                </c:ext>
              </c:extLst>
            </c:dLbl>
            <c:dLbl>
              <c:idx val="1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647-467C-8810-9DCFD3FD5331}"/>
                </c:ext>
              </c:extLst>
            </c:dLbl>
            <c:dLbl>
              <c:idx val="1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647-467C-8810-9DCFD3FD5331}"/>
                </c:ext>
              </c:extLst>
            </c:dLbl>
            <c:dLbl>
              <c:idx val="1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647-467C-8810-9DCFD3FD5331}"/>
                </c:ext>
              </c:extLst>
            </c:dLbl>
            <c:dLbl>
              <c:idx val="2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647-467C-8810-9DCFD3FD5331}"/>
                </c:ext>
              </c:extLst>
            </c:dLbl>
            <c:dLbl>
              <c:idx val="2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E647-467C-8810-9DCFD3FD5331}"/>
                </c:ext>
              </c:extLst>
            </c:dLbl>
            <c:dLbl>
              <c:idx val="2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647-467C-8810-9DCFD3FD5331}"/>
                </c:ext>
              </c:extLst>
            </c:dLbl>
            <c:dLbl>
              <c:idx val="2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647-467C-8810-9DCFD3FD5331}"/>
                </c:ext>
              </c:extLst>
            </c:dLbl>
            <c:dLbl>
              <c:idx val="2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647-467C-8810-9DCFD3FD5331}"/>
                </c:ext>
              </c:extLst>
            </c:dLbl>
            <c:dLbl>
              <c:idx val="2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647-467C-8810-9DCFD3FD5331}"/>
                </c:ext>
              </c:extLst>
            </c:dLbl>
            <c:dLbl>
              <c:idx val="2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647-467C-8810-9DCFD3FD5331}"/>
                </c:ext>
              </c:extLst>
            </c:dLbl>
            <c:dLbl>
              <c:idx val="2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647-467C-8810-9DCFD3FD5331}"/>
                </c:ext>
              </c:extLst>
            </c:dLbl>
            <c:dLbl>
              <c:idx val="2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647-467C-8810-9DCFD3FD5331}"/>
                </c:ext>
              </c:extLst>
            </c:dLbl>
            <c:dLbl>
              <c:idx val="2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647-467C-8810-9DCFD3FD5331}"/>
                </c:ext>
              </c:extLst>
            </c:dLbl>
            <c:dLbl>
              <c:idx val="3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647-467C-8810-9DCFD3FD5331}"/>
                </c:ext>
              </c:extLst>
            </c:dLbl>
            <c:dLbl>
              <c:idx val="3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647-467C-8810-9DCFD3FD5331}"/>
                </c:ext>
              </c:extLst>
            </c:dLbl>
            <c:dLbl>
              <c:idx val="3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647-467C-8810-9DCFD3FD5331}"/>
                </c:ext>
              </c:extLst>
            </c:dLbl>
            <c:dLbl>
              <c:idx val="3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647-467C-8810-9DCFD3FD5331}"/>
                </c:ext>
              </c:extLst>
            </c:dLbl>
            <c:dLbl>
              <c:idx val="3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647-467C-8810-9DCFD3FD5331}"/>
                </c:ext>
              </c:extLst>
            </c:dLbl>
            <c:dLbl>
              <c:idx val="3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647-467C-8810-9DCFD3FD5331}"/>
                </c:ext>
              </c:extLst>
            </c:dLbl>
            <c:dLbl>
              <c:idx val="3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647-467C-8810-9DCFD3FD5331}"/>
                </c:ext>
              </c:extLst>
            </c:dLbl>
            <c:dLbl>
              <c:idx val="3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647-467C-8810-9DCFD3FD5331}"/>
                </c:ext>
              </c:extLst>
            </c:dLbl>
            <c:dLbl>
              <c:idx val="3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647-467C-8810-9DCFD3FD5331}"/>
                </c:ext>
              </c:extLst>
            </c:dLbl>
            <c:dLbl>
              <c:idx val="3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647-467C-8810-9DCFD3FD5331}"/>
                </c:ext>
              </c:extLst>
            </c:dLbl>
            <c:dLbl>
              <c:idx val="4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647-467C-8810-9DCFD3FD5331}"/>
                </c:ext>
              </c:extLst>
            </c:dLbl>
            <c:dLbl>
              <c:idx val="4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647-467C-8810-9DCFD3FD5331}"/>
                </c:ext>
              </c:extLst>
            </c:dLbl>
            <c:dLbl>
              <c:idx val="4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647-467C-8810-9DCFD3FD5331}"/>
                </c:ext>
              </c:extLst>
            </c:dLbl>
            <c:dLbl>
              <c:idx val="4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647-467C-8810-9DCFD3FD5331}"/>
                </c:ext>
              </c:extLst>
            </c:dLbl>
            <c:dLbl>
              <c:idx val="4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E647-467C-8810-9DCFD3FD5331}"/>
                </c:ext>
              </c:extLst>
            </c:dLbl>
            <c:dLbl>
              <c:idx val="4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647-467C-8810-9DCFD3FD5331}"/>
                </c:ext>
              </c:extLst>
            </c:dLbl>
            <c:dLbl>
              <c:idx val="4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647-467C-8810-9DCFD3FD5331}"/>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lumMod val="50000"/>
                      </a:schemeClr>
                    </a:solidFill>
                    <a:latin typeface="+mn-lt"/>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Data'!$W$6:$W$100</c:f>
              <c:numCache>
                <c:formatCode>0</c:formatCode>
                <c:ptCount val="95"/>
                <c:pt idx="0">
                  <c:v>100</c:v>
                </c:pt>
                <c:pt idx="1">
                  <c:v>100</c:v>
                </c:pt>
                <c:pt idx="2">
                  <c:v>100</c:v>
                </c:pt>
                <c:pt idx="3">
                  <c:v>100</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30-E647-467C-8810-9DCFD3FD5331}"/>
            </c:ext>
          </c:extLst>
        </c:ser>
        <c:ser>
          <c:idx val="2"/>
          <c:order val="4"/>
          <c:tx>
            <c:v>Basic estimates</c:v>
          </c:tx>
          <c:spPr>
            <a:ln w="19050" cap="rnd">
              <a:solidFill>
                <a:srgbClr val="66BB6A"/>
              </a:solidFill>
              <a:round/>
            </a:ln>
            <a:effectLst/>
          </c:spPr>
          <c:marker>
            <c:symbol val="none"/>
          </c:marker>
          <c:xVal>
            <c:numRef>
              <c:f>Estimates!$B$4:$B$23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Estimates!$L$4:$L$23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31-E647-467C-8810-9DCFD3FD5331}"/>
            </c:ext>
          </c:extLst>
        </c:ser>
        <c:ser>
          <c:idx val="3"/>
          <c:order val="5"/>
          <c:tx>
            <c:v>Basic datapoints</c:v>
          </c:tx>
          <c:spPr>
            <a:ln w="19050">
              <a:noFill/>
            </a:ln>
          </c:spPr>
          <c:marker>
            <c:symbol val="square"/>
            <c:size val="5"/>
            <c:spPr>
              <a:solidFill>
                <a:srgbClr val="66BB6A"/>
              </a:solidFill>
              <a:ln>
                <a:solidFill>
                  <a:srgbClr val="66BB6A"/>
                </a:solidFill>
                <a:prstDash val="solid"/>
              </a:ln>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8B9-4F5B-AEA7-6ED2C3C4701D}"/>
                </c:ext>
              </c:extLst>
            </c:dLbl>
            <c:dLbl>
              <c:idx val="1"/>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8B9-4F5B-AEA7-6ED2C3C4701D}"/>
                </c:ext>
              </c:extLst>
            </c:dLbl>
            <c:dLbl>
              <c:idx val="2"/>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8B1-4742-BAEF-480B25EAB467}"/>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8B1-4742-BAEF-480B25EAB467}"/>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C38-4192-BC4B-44C6FF7FDAB0}"/>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Data'!$Z$6:$Z$100</c:f>
              <c:numCache>
                <c:formatCode>0</c:formatCode>
                <c:ptCount val="95"/>
                <c:pt idx="0">
                  <c:v>100</c:v>
                </c:pt>
                <c:pt idx="1">
                  <c:v>100</c:v>
                </c:pt>
                <c:pt idx="2">
                  <c:v>100</c:v>
                </c:pt>
                <c:pt idx="3">
                  <c:v>100</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802A-4841-9B5B-FB47CA24ADE1}"/>
            </c:ext>
          </c:extLst>
        </c:ser>
        <c:dLbls>
          <c:showLegendKey val="0"/>
          <c:showVal val="0"/>
          <c:showCatName val="0"/>
          <c:showSerName val="0"/>
          <c:showPercent val="0"/>
          <c:showBubbleSize val="0"/>
        </c:dLbls>
        <c:axId val="162857344"/>
        <c:axId val="162858880"/>
      </c:scatterChart>
      <c:valAx>
        <c:axId val="162857344"/>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58880"/>
        <c:crosses val="autoZero"/>
        <c:crossBetween val="midCat"/>
        <c:majorUnit val="5"/>
      </c:valAx>
      <c:valAx>
        <c:axId val="162858880"/>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57344"/>
        <c:crosses val="autoZero"/>
        <c:crossBetween val="midCat"/>
        <c:majorUnit val="20"/>
      </c:valAx>
      <c:spPr>
        <a:solidFill>
          <a:schemeClr val="bg1"/>
        </a:solidFill>
        <a:ln>
          <a:noFill/>
        </a:ln>
        <a:effectLst/>
      </c:spPr>
    </c:plotArea>
    <c:legend>
      <c:legendPos val="l"/>
      <c:layout>
        <c:manualLayout>
          <c:xMode val="edge"/>
          <c:yMode val="edge"/>
          <c:x val="0"/>
          <c:y val="0.41594468777323379"/>
          <c:w val="0.2955501657032491"/>
          <c:h val="0.31301115798985812"/>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solidFill>
      <a:schemeClr val="accent3">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Sanitation: urban</a:t>
            </a:r>
          </a:p>
        </c:rich>
      </c:tx>
      <c:overlay val="0"/>
      <c:spPr>
        <a:noFill/>
        <a:ln>
          <a:noFill/>
        </a:ln>
        <a:effectLst/>
      </c:spPr>
    </c:title>
    <c:autoTitleDeleted val="0"/>
    <c:plotArea>
      <c:layout>
        <c:manualLayout>
          <c:layoutTarget val="inner"/>
          <c:xMode val="edge"/>
          <c:yMode val="edge"/>
          <c:x val="0.11398272796545593"/>
          <c:y val="0.12398126182806214"/>
          <c:w val="0.8183649422854401"/>
          <c:h val="0.75831976605907536"/>
        </c:manualLayout>
      </c:layout>
      <c:scatterChart>
        <c:scatterStyle val="lineMarker"/>
        <c:varyColors val="0"/>
        <c:ser>
          <c:idx val="0"/>
          <c:order val="0"/>
          <c:tx>
            <c:v>Improved estimates</c:v>
          </c:tx>
          <c:spPr>
            <a:ln w="19050" cap="rnd">
              <a:solidFill>
                <a:srgbClr val="7F7F7F"/>
              </a:solidFill>
              <a:prstDash val="sysDash"/>
              <a:round/>
            </a:ln>
            <a:effectLst/>
          </c:spPr>
          <c:marker>
            <c:symbol val="none"/>
          </c:marker>
          <c:xVal>
            <c:numRef>
              <c:f>Estimates!$B$24:$B$43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Estimates!$K$24:$K$43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0-69D2-4E3B-8F98-E9E3DFF6426D}"/>
            </c:ext>
          </c:extLst>
        </c:ser>
        <c:ser>
          <c:idx val="1"/>
          <c:order val="1"/>
          <c:tx>
            <c:v>Improved datapoints</c:v>
          </c:tx>
          <c:spPr>
            <a:ln w="25400">
              <a:noFill/>
            </a:ln>
            <a:effectLst/>
          </c:spPr>
          <c:marker>
            <c:symbol val="circle"/>
            <c:size val="5"/>
            <c:spPr>
              <a:solidFill>
                <a:srgbClr val="7F7F7F"/>
              </a:solidFill>
              <a:ln w="3175">
                <a:solidFill>
                  <a:srgbClr val="7F7F7F"/>
                </a:solidFill>
                <a:prstDash val="solid"/>
              </a:ln>
              <a:effectLst/>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538-4D76-B45B-A873DB971183}"/>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38-4D76-B45B-A873DB971183}"/>
                </c:ext>
              </c:extLst>
            </c:dLbl>
            <c:dLbl>
              <c:idx val="2"/>
              <c:tx>
                <c:rich>
                  <a:bodyPr/>
                  <a:lstStyle/>
                  <a:p>
                    <a:pPr>
                      <a:defRPr sz="600" b="0" i="0">
                        <a:solidFill>
                          <a:srgbClr val="000000"/>
                        </a:solidFill>
                        <a:latin typeface="Arial"/>
                        <a:ea typeface="Arial"/>
                        <a:cs typeface="Arial"/>
                      </a:defRPr>
                    </a:pPr>
                    <a:r>
                      <a:rPr lang="en-GB"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A2E-4552-AB33-090AC0D7E910}"/>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A2E-4552-AB33-090AC0D7E910}"/>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572-477A-9A03-1D03088708C6}"/>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Data'!$AB$6:$AB$100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1-69D2-4E3B-8F98-E9E3DFF6426D}"/>
            </c:ext>
          </c:extLst>
        </c:ser>
        <c:ser>
          <c:idx val="2"/>
          <c:order val="2"/>
          <c:tx>
            <c:v>Basic estimates</c:v>
          </c:tx>
          <c:spPr>
            <a:ln w="19050" cap="rnd">
              <a:solidFill>
                <a:srgbClr val="66BB6A"/>
              </a:solidFill>
              <a:round/>
            </a:ln>
            <a:effectLst/>
          </c:spPr>
          <c:marker>
            <c:symbol val="none"/>
          </c:marker>
          <c:xVal>
            <c:numRef>
              <c:f>Estimates!$B$24:$B$43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Estimates!$L$24:$L$43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2-69D2-4E3B-8F98-E9E3DFF6426D}"/>
            </c:ext>
          </c:extLst>
        </c:ser>
        <c:ser>
          <c:idx val="3"/>
          <c:order val="3"/>
          <c:tx>
            <c:v>Basic datapoints</c:v>
          </c:tx>
          <c:spPr>
            <a:ln w="19050">
              <a:noFill/>
            </a:ln>
          </c:spPr>
          <c:marker>
            <c:symbol val="square"/>
            <c:size val="5"/>
            <c:spPr>
              <a:solidFill>
                <a:srgbClr val="66BB6A"/>
              </a:solidFill>
              <a:ln>
                <a:solidFill>
                  <a:srgbClr val="66BB6A"/>
                </a:solidFill>
                <a:prstDash val="solid"/>
              </a:ln>
            </c:spPr>
          </c:marker>
          <c:dPt>
            <c:idx val="1"/>
            <c:bubble3D val="0"/>
            <c:extLst>
              <c:ext xmlns:c16="http://schemas.microsoft.com/office/drawing/2014/chart" uri="{C3380CC4-5D6E-409C-BE32-E72D297353CC}">
                <c16:uniqueId val="{00000002-F082-4F24-BEB5-AFE91DA16CF8}"/>
              </c:ext>
            </c:extLst>
          </c:dPt>
          <c:dPt>
            <c:idx val="2"/>
            <c:bubble3D val="0"/>
            <c:extLst>
              <c:ext xmlns:c16="http://schemas.microsoft.com/office/drawing/2014/chart" uri="{C3380CC4-5D6E-409C-BE32-E72D297353CC}">
                <c16:uniqueId val="{00000003-B939-4C60-95DC-F3A85D50AA60}"/>
              </c:ext>
            </c:extLst>
          </c:dPt>
          <c:dPt>
            <c:idx val="3"/>
            <c:bubble3D val="0"/>
            <c:extLst>
              <c:ext xmlns:c16="http://schemas.microsoft.com/office/drawing/2014/chart" uri="{C3380CC4-5D6E-409C-BE32-E72D297353CC}">
                <c16:uniqueId val="{00000001-F082-4F24-BEB5-AFE91DA16CF8}"/>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538-4D76-B45B-A873DB971183}"/>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082-4F24-BEB5-AFE91DA16CF8}"/>
                </c:ext>
              </c:extLst>
            </c:dLbl>
            <c:dLbl>
              <c:idx val="2"/>
              <c:tx>
                <c:rich>
                  <a:bodyPr/>
                  <a:lstStyle/>
                  <a:p>
                    <a:pPr>
                      <a:defRPr sz="600" b="0" i="0">
                        <a:solidFill>
                          <a:srgbClr val="000000"/>
                        </a:solidFill>
                        <a:latin typeface="Arial"/>
                        <a:ea typeface="Arial"/>
                        <a:cs typeface="Arial"/>
                      </a:defRPr>
                    </a:pPr>
                    <a:r>
                      <a:rPr lang="en-GB"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939-4C60-95DC-F3A85D50AA60}"/>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082-4F24-BEB5-AFE91DA16CF8}"/>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572-477A-9A03-1D03088708C6}"/>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Data'!$AE$6:$AE$100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F082-4F24-BEB5-AFE91DA16CF8}"/>
            </c:ext>
          </c:extLst>
        </c:ser>
        <c:ser>
          <c:idx val="4"/>
          <c:order val="4"/>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Estimates!$B$24:$B$43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Estimates!$J$24:$J$43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6-D538-4D76-B45B-A873DB971183}"/>
            </c:ext>
          </c:extLst>
        </c:ser>
        <c:ser>
          <c:idx val="5"/>
          <c:order val="5"/>
          <c:tx>
            <c:v>Facility datapoints</c:v>
          </c:tx>
          <c:spPr>
            <a:ln w="25400">
              <a:noFill/>
            </a:ln>
            <a:effectLst/>
            <a:extLst>
              <a:ext uri="{91240B29-F687-4F45-9708-019B960494DF}">
                <a14:hiddenLine xmlns:a14="http://schemas.microsoft.com/office/drawing/2010/main" w="19050" cap="rnd" cmpd="sng" algn="ctr">
                  <a:solidFill>
                    <a:srgbClr val="F79646">
                      <a:shade val="76000"/>
                    </a:srgbClr>
                  </a:solidFill>
                  <a:prstDash val="solid"/>
                  <a:round/>
                </a14:hiddenLine>
              </a:ext>
            </a:extLst>
          </c:spPr>
          <c:marker>
            <c:symbol val="x"/>
            <c:size val="5"/>
            <c:spPr>
              <a:noFill/>
              <a:ln w="3175">
                <a:solidFill>
                  <a:srgbClr val="C0C0C0"/>
                </a:solidFill>
                <a:prstDash val="solid"/>
              </a:ln>
              <a:effectLst/>
              <a:extLst/>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538-4D76-B45B-A873DB971183}"/>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538-4D76-B45B-A873DB971183}"/>
                </c:ext>
              </c:extLst>
            </c:dLbl>
            <c:dLbl>
              <c:idx val="2"/>
              <c:tx>
                <c:rich>
                  <a:bodyPr/>
                  <a:lstStyle/>
                  <a:p>
                    <a:pPr>
                      <a:defRPr sz="600" b="0" i="0">
                        <a:solidFill>
                          <a:srgbClr val="000000"/>
                        </a:solidFill>
                        <a:latin typeface="Arial"/>
                        <a:ea typeface="Arial"/>
                        <a:cs typeface="Arial"/>
                      </a:defRPr>
                    </a:pPr>
                    <a:r>
                      <a:rPr lang="en-GB"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A2E-4552-AB33-090AC0D7E910}"/>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A2E-4552-AB33-090AC0D7E910}"/>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572-477A-9A03-1D03088708C6}"/>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Data'!$AA$6:$AA$100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9-D538-4D76-B45B-A873DB971183}"/>
            </c:ext>
          </c:extLst>
        </c:ser>
        <c:dLbls>
          <c:showLegendKey val="0"/>
          <c:showVal val="0"/>
          <c:showCatName val="0"/>
          <c:showSerName val="0"/>
          <c:showPercent val="0"/>
          <c:showBubbleSize val="0"/>
        </c:dLbls>
        <c:axId val="217395968"/>
        <c:axId val="217397504"/>
      </c:scatterChart>
      <c:valAx>
        <c:axId val="217395968"/>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397504"/>
        <c:crosses val="autoZero"/>
        <c:crossBetween val="midCat"/>
        <c:majorUnit val="5"/>
      </c:valAx>
      <c:valAx>
        <c:axId val="217397504"/>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395968"/>
        <c:crosses val="autoZero"/>
        <c:crossBetween val="midCat"/>
        <c:majorUnit val="20"/>
      </c:valAx>
      <c:spPr>
        <a:solidFill>
          <a:schemeClr val="bg1"/>
        </a:solidFill>
        <a:ln>
          <a:noFill/>
        </a:ln>
        <a:effectLst/>
      </c:spPr>
    </c:plotArea>
    <c:plotVisOnly val="1"/>
    <c:dispBlanksAs val="gap"/>
    <c:showDLblsOverMax val="0"/>
  </c:chart>
  <c:spPr>
    <a:solidFill>
      <a:schemeClr val="accent3">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Sanitation: rural</a:t>
            </a:r>
          </a:p>
        </c:rich>
      </c:tx>
      <c:layout>
        <c:manualLayout>
          <c:xMode val="edge"/>
          <c:yMode val="edge"/>
          <c:x val="0.29245071684587814"/>
          <c:y val="3.4619549550593272E-2"/>
        </c:manualLayout>
      </c:layout>
      <c:overlay val="0"/>
      <c:spPr>
        <a:noFill/>
        <a:ln>
          <a:noFill/>
        </a:ln>
        <a:effectLst/>
      </c:spPr>
    </c:title>
    <c:autoTitleDeleted val="0"/>
    <c:plotArea>
      <c:layout/>
      <c:scatterChart>
        <c:scatterStyle val="lineMarker"/>
        <c:varyColors val="0"/>
        <c:ser>
          <c:idx val="0"/>
          <c:order val="0"/>
          <c:tx>
            <c:v>Improved estimates</c:v>
          </c:tx>
          <c:spPr>
            <a:ln w="19050" cap="rnd">
              <a:solidFill>
                <a:srgbClr val="7F7F7F"/>
              </a:solidFill>
              <a:prstDash val="sysDash"/>
              <a:round/>
            </a:ln>
            <a:effectLst/>
          </c:spPr>
          <c:marker>
            <c:symbol val="none"/>
          </c:marker>
          <c:xVal>
            <c:numRef>
              <c:f>Estimates!$B$44:$B$63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Estimates!$K$44:$K$63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1-A836-409C-B23F-9ADE3ACE7013}"/>
            </c:ext>
          </c:extLst>
        </c:ser>
        <c:ser>
          <c:idx val="1"/>
          <c:order val="1"/>
          <c:tx>
            <c:v>Improved datapoints</c:v>
          </c:tx>
          <c:spPr>
            <a:ln w="25400">
              <a:noFill/>
            </a:ln>
            <a:effectLst/>
          </c:spPr>
          <c:marker>
            <c:symbol val="circle"/>
            <c:size val="5"/>
            <c:spPr>
              <a:solidFill>
                <a:srgbClr val="7F7F7F"/>
              </a:solidFill>
              <a:ln w="3175">
                <a:solidFill>
                  <a:srgbClr val="7F7F7F"/>
                </a:solidFill>
                <a:prstDash val="solid"/>
              </a:ln>
              <a:effectLst/>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B85-4BEE-8B65-18569ED3A393}"/>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B85-4BEE-8B65-18569ED3A393}"/>
                </c:ext>
              </c:extLst>
            </c:dLbl>
            <c:dLbl>
              <c:idx val="2"/>
              <c:tx>
                <c:rich>
                  <a:bodyPr/>
                  <a:lstStyle/>
                  <a:p>
                    <a:pPr>
                      <a:defRPr sz="600" b="0" i="0">
                        <a:solidFill>
                          <a:srgbClr val="000000"/>
                        </a:solidFill>
                        <a:latin typeface="Arial"/>
                        <a:ea typeface="Arial"/>
                        <a:cs typeface="Arial"/>
                      </a:defRPr>
                    </a:pPr>
                    <a:r>
                      <a:rPr lang="en-GB"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4F4-4999-A3A5-6732DFC23187}"/>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4F4-4999-A3A5-6732DFC23187}"/>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F64-48C6-A393-A8F62FD78D5B}"/>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Data'!$AG$6:$AG$100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A836-409C-B23F-9ADE3ACE7013}"/>
            </c:ext>
          </c:extLst>
        </c:ser>
        <c:ser>
          <c:idx val="2"/>
          <c:order val="2"/>
          <c:tx>
            <c:v>Basic estimates</c:v>
          </c:tx>
          <c:spPr>
            <a:ln w="19050" cap="rnd">
              <a:solidFill>
                <a:srgbClr val="66BB6A"/>
              </a:solidFill>
              <a:round/>
            </a:ln>
            <a:effectLst/>
          </c:spPr>
          <c:marker>
            <c:symbol val="none"/>
          </c:marker>
          <c:xVal>
            <c:numRef>
              <c:f>Estimates!$B$44:$B$63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Estimates!$L$44:$L$63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2-A836-409C-B23F-9ADE3ACE7013}"/>
            </c:ext>
          </c:extLst>
        </c:ser>
        <c:ser>
          <c:idx val="3"/>
          <c:order val="3"/>
          <c:tx>
            <c:v>Basic datapoints</c:v>
          </c:tx>
          <c:spPr>
            <a:ln w="25400">
              <a:noFill/>
            </a:ln>
          </c:spPr>
          <c:marker>
            <c:symbol val="square"/>
            <c:size val="5"/>
            <c:spPr>
              <a:solidFill>
                <a:srgbClr val="66BB6A"/>
              </a:solidFill>
              <a:ln>
                <a:solidFill>
                  <a:srgbClr val="66BB6A"/>
                </a:solidFill>
                <a:prstDash val="solid"/>
              </a:ln>
            </c:spPr>
          </c:marker>
          <c:dPt>
            <c:idx val="1"/>
            <c:bubble3D val="0"/>
            <c:extLst>
              <c:ext xmlns:c16="http://schemas.microsoft.com/office/drawing/2014/chart" uri="{C3380CC4-5D6E-409C-BE32-E72D297353CC}">
                <c16:uniqueId val="{00000001-D533-4E37-A5DA-FD228531A3E6}"/>
              </c:ext>
            </c:extLst>
          </c:dPt>
          <c:dPt>
            <c:idx val="2"/>
            <c:bubble3D val="0"/>
            <c:extLst>
              <c:ext xmlns:c16="http://schemas.microsoft.com/office/drawing/2014/chart" uri="{C3380CC4-5D6E-409C-BE32-E72D297353CC}">
                <c16:uniqueId val="{00000002-D9C9-45F3-BEAB-4360F2584E3E}"/>
              </c:ext>
            </c:extLst>
          </c:dPt>
          <c:dPt>
            <c:idx val="3"/>
            <c:bubble3D val="0"/>
            <c:extLst>
              <c:ext xmlns:c16="http://schemas.microsoft.com/office/drawing/2014/chart" uri="{C3380CC4-5D6E-409C-BE32-E72D297353CC}">
                <c16:uniqueId val="{00000002-D533-4E37-A5DA-FD228531A3E6}"/>
              </c:ext>
            </c:extLst>
          </c:dPt>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B85-4BEE-8B65-18569ED3A393}"/>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33-4E37-A5DA-FD228531A3E6}"/>
                </c:ext>
              </c:extLst>
            </c:dLbl>
            <c:dLbl>
              <c:idx val="2"/>
              <c:tx>
                <c:rich>
                  <a:bodyPr/>
                  <a:lstStyle/>
                  <a:p>
                    <a:pPr>
                      <a:defRPr sz="600" b="0" i="0">
                        <a:solidFill>
                          <a:srgbClr val="000000"/>
                        </a:solidFill>
                        <a:latin typeface="Arial"/>
                        <a:ea typeface="Arial"/>
                        <a:cs typeface="Arial"/>
                      </a:defRPr>
                    </a:pPr>
                    <a:r>
                      <a:rPr lang="en-GB"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9C9-45F3-BEAB-4360F2584E3E}"/>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533-4E37-A5DA-FD228531A3E6}"/>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F64-48C6-A393-A8F62FD78D5B}"/>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Data'!$AJ$6:$AJ$100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D533-4E37-A5DA-FD228531A3E6}"/>
            </c:ext>
          </c:extLst>
        </c:ser>
        <c:ser>
          <c:idx val="4"/>
          <c:order val="4"/>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Estimates!$B$44:$B$63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Estimates!$J$44:$J$63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6-2B85-4BEE-8B65-18569ED3A393}"/>
            </c:ext>
          </c:extLst>
        </c:ser>
        <c:ser>
          <c:idx val="5"/>
          <c:order val="5"/>
          <c:tx>
            <c:v>Facility datapoints</c:v>
          </c:tx>
          <c:spPr>
            <a:ln w="25400">
              <a:noFill/>
            </a:ln>
            <a:effectLst/>
            <a:extLst>
              <a:ext uri="{91240B29-F687-4F45-9708-019B960494DF}">
                <a14:hiddenLine xmlns:a14="http://schemas.microsoft.com/office/drawing/2010/main" w="19050" cap="rnd" cmpd="sng" algn="ctr">
                  <a:solidFill>
                    <a:srgbClr val="F79646">
                      <a:shade val="76000"/>
                    </a:srgbClr>
                  </a:solidFill>
                  <a:prstDash val="solid"/>
                  <a:round/>
                </a14:hiddenLine>
              </a:ext>
            </a:extLst>
          </c:spPr>
          <c:marker>
            <c:symbol val="x"/>
            <c:size val="5"/>
            <c:spPr>
              <a:noFill/>
              <a:ln w="3175">
                <a:solidFill>
                  <a:srgbClr val="C0C0C0"/>
                </a:solidFill>
                <a:prstDash val="solid"/>
              </a:ln>
              <a:effectLst/>
              <a:extLst/>
            </c:spPr>
          </c:marker>
          <c:dLbls>
            <c:dLbl>
              <c:idx val="0"/>
              <c:tx>
                <c:rich>
                  <a:bodyPr/>
                  <a:lstStyle/>
                  <a:p>
                    <a:pPr>
                      <a:defRPr sz="600" b="0" i="0">
                        <a:solidFill>
                          <a:srgbClr val="000000"/>
                        </a:solidFill>
                        <a:latin typeface="Arial"/>
                        <a:ea typeface="Arial"/>
                        <a:cs typeface="Arial"/>
                      </a:defRPr>
                    </a:pPr>
                    <a:r>
                      <a:rPr lang="en-US" sz="600"/>
                      <a:t>UIS16</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B85-4BEE-8B65-18569ED3A393}"/>
                </c:ext>
              </c:extLst>
            </c:dLbl>
            <c:dLbl>
              <c:idx val="1"/>
              <c:tx>
                <c:rich>
                  <a:bodyPr/>
                  <a:lstStyle/>
                  <a:p>
                    <a:pPr>
                      <a:defRPr sz="600" b="0" i="0">
                        <a:solidFill>
                          <a:srgbClr val="000000"/>
                        </a:solidFill>
                        <a:latin typeface="Arial"/>
                        <a:ea typeface="Arial"/>
                        <a:cs typeface="Arial"/>
                      </a:defRPr>
                    </a:pPr>
                    <a:r>
                      <a:rPr lang="en-GB"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B85-4BEE-8B65-18569ED3A393}"/>
                </c:ext>
              </c:extLst>
            </c:dLbl>
            <c:dLbl>
              <c:idx val="2"/>
              <c:tx>
                <c:rich>
                  <a:bodyPr/>
                  <a:lstStyle/>
                  <a:p>
                    <a:pPr>
                      <a:defRPr sz="600" b="0" i="0">
                        <a:solidFill>
                          <a:srgbClr val="000000"/>
                        </a:solidFill>
                        <a:latin typeface="Arial"/>
                        <a:ea typeface="Arial"/>
                        <a:cs typeface="Arial"/>
                      </a:defRPr>
                    </a:pPr>
                    <a:r>
                      <a:rPr lang="en-GB"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4F4-4999-A3A5-6732DFC23187}"/>
                </c:ext>
              </c:extLst>
            </c:dLbl>
            <c:dLbl>
              <c:idx val="3"/>
              <c:tx>
                <c:rich>
                  <a:bodyPr/>
                  <a:lstStyle/>
                  <a:p>
                    <a:pPr>
                      <a:defRPr sz="600" b="0" i="0">
                        <a:solidFill>
                          <a:srgbClr val="000000"/>
                        </a:solidFill>
                        <a:latin typeface="Arial"/>
                        <a:ea typeface="Arial"/>
                        <a:cs typeface="Arial"/>
                      </a:defRPr>
                    </a:pPr>
                    <a:r>
                      <a:rPr lang="en-US" sz="600"/>
                      <a:t>UIS19</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4F4-4999-A3A5-6732DFC23187}"/>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F64-48C6-A393-A8F62FD78D5B}"/>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2016</c:v>
                </c:pt>
                <c:pt idx="1">
                  <c:v>2017</c:v>
                </c:pt>
                <c:pt idx="2">
                  <c:v>2018</c:v>
                </c:pt>
                <c:pt idx="3">
                  <c:v>2019</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Data'!$AF$6:$AF$100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9-2B85-4BEE-8B65-18569ED3A393}"/>
            </c:ext>
          </c:extLst>
        </c:ser>
        <c:dLbls>
          <c:showLegendKey val="0"/>
          <c:showVal val="0"/>
          <c:showCatName val="0"/>
          <c:showSerName val="0"/>
          <c:showPercent val="0"/>
          <c:showBubbleSize val="0"/>
        </c:dLbls>
        <c:axId val="362366464"/>
        <c:axId val="362368000"/>
      </c:scatterChart>
      <c:valAx>
        <c:axId val="362366464"/>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368000"/>
        <c:crosses val="autoZero"/>
        <c:crossBetween val="midCat"/>
        <c:majorUnit val="5"/>
      </c:valAx>
      <c:valAx>
        <c:axId val="362368000"/>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366464"/>
        <c:crosses val="autoZero"/>
        <c:crossBetween val="midCat"/>
        <c:majorUnit val="20"/>
      </c:valAx>
      <c:spPr>
        <a:solidFill>
          <a:schemeClr val="bg1"/>
        </a:solidFill>
        <a:ln>
          <a:noFill/>
        </a:ln>
        <a:effectLst/>
      </c:spPr>
    </c:plotArea>
    <c:plotVisOnly val="1"/>
    <c:dispBlanksAs val="gap"/>
    <c:showDLblsOverMax val="0"/>
  </c:chart>
  <c:spPr>
    <a:solidFill>
      <a:schemeClr val="accent3">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1</xdr:col>
      <xdr:colOff>168867</xdr:colOff>
      <xdr:row>16</xdr:row>
      <xdr:rowOff>88974</xdr:rowOff>
    </xdr:from>
    <xdr:to>
      <xdr:col>3</xdr:col>
      <xdr:colOff>20649</xdr:colOff>
      <xdr:row>16</xdr:row>
      <xdr:rowOff>227153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9867" y="4479999"/>
          <a:ext cx="4452357" cy="138179"/>
        </a:xfrm>
        <a:prstGeom prst="rect">
          <a:avLst/>
        </a:prstGeom>
      </xdr:spPr>
    </xdr:pic>
    <xdr:clientData/>
  </xdr:twoCellAnchor>
  <xdr:oneCellAnchor>
    <xdr:from>
      <xdr:col>1</xdr:col>
      <xdr:colOff>7744</xdr:colOff>
      <xdr:row>0</xdr:row>
      <xdr:rowOff>162622</xdr:rowOff>
    </xdr:from>
    <xdr:ext cx="622300" cy="545561"/>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2"/>
        <a:srcRect r="63296"/>
        <a:stretch/>
      </xdr:blipFill>
      <xdr:spPr>
        <a:xfrm>
          <a:off x="388744" y="162622"/>
          <a:ext cx="622300" cy="545561"/>
        </a:xfrm>
        <a:prstGeom prst="rect">
          <a:avLst/>
        </a:prstGeom>
      </xdr:spPr>
    </xdr:pic>
    <xdr:clientData/>
  </xdr:oneCellAnchor>
  <xdr:oneCellAnchor>
    <xdr:from>
      <xdr:col>2</xdr:col>
      <xdr:colOff>4057805</xdr:colOff>
      <xdr:row>0</xdr:row>
      <xdr:rowOff>162622</xdr:rowOff>
    </xdr:from>
    <xdr:ext cx="606095" cy="532897"/>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3"/>
        <a:srcRect l="70984"/>
        <a:stretch/>
      </xdr:blipFill>
      <xdr:spPr>
        <a:xfrm>
          <a:off x="4619780" y="162622"/>
          <a:ext cx="606095" cy="532897"/>
        </a:xfrm>
        <a:prstGeom prst="rect">
          <a:avLst/>
        </a:prstGeom>
      </xdr:spPr>
    </xdr:pic>
    <xdr:clientData/>
  </xdr:oneCellAnchor>
  <xdr:twoCellAnchor editAs="oneCell">
    <xdr:from>
      <xdr:col>2</xdr:col>
      <xdr:colOff>1066800</xdr:colOff>
      <xdr:row>0</xdr:row>
      <xdr:rowOff>120650</xdr:rowOff>
    </xdr:from>
    <xdr:to>
      <xdr:col>2</xdr:col>
      <xdr:colOff>3282152</xdr:colOff>
      <xdr:row>1</xdr:row>
      <xdr:rowOff>150863</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1631950" y="120650"/>
          <a:ext cx="2215352" cy="5890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9526</xdr:colOff>
      <xdr:row>5</xdr:row>
      <xdr:rowOff>85725</xdr:rowOff>
    </xdr:from>
    <xdr:to>
      <xdr:col>21</xdr:col>
      <xdr:colOff>647700</xdr:colOff>
      <xdr:row>24</xdr:row>
      <xdr:rowOff>0</xdr:rowOff>
    </xdr:to>
    <xdr:graphicFrame macro="">
      <xdr:nvGraphicFramePr>
        <xdr:cNvPr id="2" name="Chart 1">
          <a:extLst>
            <a:ext uri="{FF2B5EF4-FFF2-40B4-BE49-F238E27FC236}">
              <a16:creationId xmlns:a16="http://schemas.microsoft.com/office/drawing/2014/main" id="{6396E9BA-D011-4285-860A-9E5F2FA6E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5</xdr:row>
      <xdr:rowOff>80961</xdr:rowOff>
    </xdr:from>
    <xdr:to>
      <xdr:col>8</xdr:col>
      <xdr:colOff>1</xdr:colOff>
      <xdr:row>24</xdr:row>
      <xdr:rowOff>0</xdr:rowOff>
    </xdr:to>
    <xdr:graphicFrame macro="">
      <xdr:nvGraphicFramePr>
        <xdr:cNvPr id="3" name="Chart 2">
          <a:extLst>
            <a:ext uri="{FF2B5EF4-FFF2-40B4-BE49-F238E27FC236}">
              <a16:creationId xmlns:a16="http://schemas.microsoft.com/office/drawing/2014/main" id="{A6968A17-E74B-4910-A0D7-F62A8E5C6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5</xdr:row>
      <xdr:rowOff>85725</xdr:rowOff>
    </xdr:from>
    <xdr:to>
      <xdr:col>14</xdr:col>
      <xdr:colOff>638176</xdr:colOff>
      <xdr:row>24</xdr:row>
      <xdr:rowOff>0</xdr:rowOff>
    </xdr:to>
    <xdr:graphicFrame macro="">
      <xdr:nvGraphicFramePr>
        <xdr:cNvPr id="4" name="Chart 3">
          <a:extLst>
            <a:ext uri="{FF2B5EF4-FFF2-40B4-BE49-F238E27FC236}">
              <a16:creationId xmlns:a16="http://schemas.microsoft.com/office/drawing/2014/main" id="{3CA27A45-19BB-4299-8AEA-08DB161D9D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28576</xdr:colOff>
      <xdr:row>3</xdr:row>
      <xdr:rowOff>114300</xdr:rowOff>
    </xdr:from>
    <xdr:to>
      <xdr:col>6</xdr:col>
      <xdr:colOff>571500</xdr:colOff>
      <xdr:row>21</xdr:row>
      <xdr:rowOff>134408</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600075</xdr:colOff>
      <xdr:row>3</xdr:row>
      <xdr:rowOff>114300</xdr:rowOff>
    </xdr:from>
    <xdr:to>
      <xdr:col>11</xdr:col>
      <xdr:colOff>572643</xdr:colOff>
      <xdr:row>21</xdr:row>
      <xdr:rowOff>134408</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552448</xdr:colOff>
      <xdr:row>3</xdr:row>
      <xdr:rowOff>114300</xdr:rowOff>
    </xdr:from>
    <xdr:to>
      <xdr:col>16</xdr:col>
      <xdr:colOff>525016</xdr:colOff>
      <xdr:row>21</xdr:row>
      <xdr:rowOff>134408</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24</xdr:row>
      <xdr:rowOff>57150</xdr:rowOff>
    </xdr:from>
    <xdr:to>
      <xdr:col>6</xdr:col>
      <xdr:colOff>542924</xdr:colOff>
      <xdr:row>42</xdr:row>
      <xdr:rowOff>77258</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600074</xdr:colOff>
      <xdr:row>24</xdr:row>
      <xdr:rowOff>47625</xdr:rowOff>
    </xdr:from>
    <xdr:to>
      <xdr:col>11</xdr:col>
      <xdr:colOff>572642</xdr:colOff>
      <xdr:row>42</xdr:row>
      <xdr:rowOff>67733</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514348</xdr:colOff>
      <xdr:row>24</xdr:row>
      <xdr:rowOff>47625</xdr:rowOff>
    </xdr:from>
    <xdr:to>
      <xdr:col>16</xdr:col>
      <xdr:colOff>486916</xdr:colOff>
      <xdr:row>42</xdr:row>
      <xdr:rowOff>67733</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342900</xdr:colOff>
      <xdr:row>3</xdr:row>
      <xdr:rowOff>104775</xdr:rowOff>
    </xdr:from>
    <xdr:to>
      <xdr:col>31</xdr:col>
      <xdr:colOff>315468</xdr:colOff>
      <xdr:row>21</xdr:row>
      <xdr:rowOff>124883</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485775</xdr:colOff>
      <xdr:row>3</xdr:row>
      <xdr:rowOff>104775</xdr:rowOff>
    </xdr:from>
    <xdr:to>
      <xdr:col>21</xdr:col>
      <xdr:colOff>458343</xdr:colOff>
      <xdr:row>21</xdr:row>
      <xdr:rowOff>124883</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428625</xdr:colOff>
      <xdr:row>3</xdr:row>
      <xdr:rowOff>95250</xdr:rowOff>
    </xdr:from>
    <xdr:to>
      <xdr:col>26</xdr:col>
      <xdr:colOff>401193</xdr:colOff>
      <xdr:row>21</xdr:row>
      <xdr:rowOff>115358</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342900</xdr:colOff>
      <xdr:row>24</xdr:row>
      <xdr:rowOff>38100</xdr:rowOff>
    </xdr:from>
    <xdr:to>
      <xdr:col>31</xdr:col>
      <xdr:colOff>315468</xdr:colOff>
      <xdr:row>42</xdr:row>
      <xdr:rowOff>58208</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457200</xdr:colOff>
      <xdr:row>24</xdr:row>
      <xdr:rowOff>47625</xdr:rowOff>
    </xdr:from>
    <xdr:to>
      <xdr:col>21</xdr:col>
      <xdr:colOff>429768</xdr:colOff>
      <xdr:row>42</xdr:row>
      <xdr:rowOff>67733</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419100</xdr:colOff>
      <xdr:row>24</xdr:row>
      <xdr:rowOff>38100</xdr:rowOff>
    </xdr:from>
    <xdr:to>
      <xdr:col>26</xdr:col>
      <xdr:colOff>391668</xdr:colOff>
      <xdr:row>42</xdr:row>
      <xdr:rowOff>58208</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45</xdr:row>
      <xdr:rowOff>57150</xdr:rowOff>
    </xdr:from>
    <xdr:to>
      <xdr:col>6</xdr:col>
      <xdr:colOff>542924</xdr:colOff>
      <xdr:row>63</xdr:row>
      <xdr:rowOff>77258</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600074</xdr:colOff>
      <xdr:row>45</xdr:row>
      <xdr:rowOff>47625</xdr:rowOff>
    </xdr:from>
    <xdr:to>
      <xdr:col>11</xdr:col>
      <xdr:colOff>572642</xdr:colOff>
      <xdr:row>63</xdr:row>
      <xdr:rowOff>67733</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514348</xdr:colOff>
      <xdr:row>45</xdr:row>
      <xdr:rowOff>47625</xdr:rowOff>
    </xdr:from>
    <xdr:to>
      <xdr:col>16</xdr:col>
      <xdr:colOff>486916</xdr:colOff>
      <xdr:row>63</xdr:row>
      <xdr:rowOff>67733</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26</xdr:col>
      <xdr:colOff>342900</xdr:colOff>
      <xdr:row>45</xdr:row>
      <xdr:rowOff>38100</xdr:rowOff>
    </xdr:from>
    <xdr:to>
      <xdr:col>31</xdr:col>
      <xdr:colOff>315468</xdr:colOff>
      <xdr:row>63</xdr:row>
      <xdr:rowOff>58208</xdr:rowOff>
    </xdr:to>
    <xdr:graphicFrame macro="">
      <xdr:nvGraphicFramePr>
        <xdr:cNvPr id="17" name="Chart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457200</xdr:colOff>
      <xdr:row>45</xdr:row>
      <xdr:rowOff>47625</xdr:rowOff>
    </xdr:from>
    <xdr:to>
      <xdr:col>21</xdr:col>
      <xdr:colOff>429768</xdr:colOff>
      <xdr:row>63</xdr:row>
      <xdr:rowOff>67733</xdr:rowOff>
    </xdr:to>
    <xdr:graphicFrame macro="">
      <xdr:nvGraphicFramePr>
        <xdr:cNvPr id="18" name="Chart 17">
          <a:extLst>
            <a:ext uri="{FF2B5EF4-FFF2-40B4-BE49-F238E27FC236}">
              <a16:creationId xmlns:a16="http://schemas.microsoft.com/office/drawing/2014/main" id="{00000000-0008-0000-02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21</xdr:col>
      <xdr:colOff>419100</xdr:colOff>
      <xdr:row>45</xdr:row>
      <xdr:rowOff>38100</xdr:rowOff>
    </xdr:from>
    <xdr:to>
      <xdr:col>26</xdr:col>
      <xdr:colOff>391668</xdr:colOff>
      <xdr:row>63</xdr:row>
      <xdr:rowOff>58208</xdr:rowOff>
    </xdr:to>
    <xdr:graphicFrame macro="">
      <xdr:nvGraphicFramePr>
        <xdr:cNvPr id="19" name="Chart 18">
          <a:extLst>
            <a:ext uri="{FF2B5EF4-FFF2-40B4-BE49-F238E27FC236}">
              <a16:creationId xmlns:a16="http://schemas.microsoft.com/office/drawing/2014/main" id="{00000000-0008-0000-02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4.88906521805475E-2"/>
  </sheetPr>
  <dimension ref="A1:R46"/>
  <sheetViews>
    <sheetView showGridLines="0" showRowColHeaders="0" tabSelected="1" zoomScale="90" zoomScaleNormal="90" zoomScalePageLayoutView="123" workbookViewId="0"/>
  </sheetViews>
  <sheetFormatPr defaultColWidth="7.75" defaultRowHeight="12.75" x14ac:dyDescent="0.2"/>
  <cols>
    <col min="1" max="1" width="5" style="91" customWidth="1"/>
    <col min="2" max="2" width="2.375" style="91" customWidth="1"/>
    <col min="3" max="3" width="58" style="91" customWidth="1"/>
    <col min="4" max="4" width="7.75" style="91" customWidth="1"/>
    <col min="5" max="16384" width="7.75" style="91"/>
  </cols>
  <sheetData>
    <row r="1" spans="1:18" ht="44.1" customHeight="1" x14ac:dyDescent="0.25">
      <c r="A1" s="26"/>
      <c r="B1" s="27"/>
      <c r="C1" s="27"/>
      <c r="D1" s="27"/>
      <c r="E1" s="90"/>
      <c r="F1" s="90"/>
      <c r="G1" s="90"/>
      <c r="H1" s="90"/>
      <c r="I1" s="90"/>
      <c r="J1" s="90"/>
      <c r="K1" s="90"/>
      <c r="L1" s="90"/>
      <c r="M1" s="90"/>
      <c r="N1" s="90"/>
      <c r="O1" s="90"/>
      <c r="P1" s="90"/>
      <c r="Q1" s="90"/>
      <c r="R1" s="90"/>
    </row>
    <row r="2" spans="1:18" ht="23.25" x14ac:dyDescent="0.35">
      <c r="A2" s="27"/>
      <c r="B2" s="27"/>
      <c r="C2" s="29"/>
      <c r="D2" s="27"/>
      <c r="E2" s="90"/>
      <c r="F2" s="90"/>
      <c r="G2" s="27"/>
      <c r="H2" s="90"/>
      <c r="I2" s="90"/>
      <c r="J2" s="90"/>
      <c r="K2" s="90"/>
      <c r="L2" s="90"/>
      <c r="M2" s="90"/>
      <c r="N2" s="90"/>
      <c r="O2" s="90"/>
      <c r="P2" s="90"/>
      <c r="Q2" s="90"/>
      <c r="R2" s="90"/>
    </row>
    <row r="3" spans="1:18" ht="15" x14ac:dyDescent="0.2">
      <c r="A3" s="27"/>
      <c r="B3" s="27"/>
      <c r="C3" s="27"/>
      <c r="D3" s="27"/>
      <c r="F3" s="27"/>
      <c r="G3" s="27"/>
      <c r="H3" s="92"/>
      <c r="I3" s="92"/>
      <c r="J3" s="92"/>
      <c r="K3" s="92"/>
      <c r="L3" s="90"/>
      <c r="M3" s="90"/>
      <c r="N3" s="90"/>
      <c r="O3" s="90"/>
      <c r="P3" s="90"/>
      <c r="Q3" s="90"/>
      <c r="R3" s="90"/>
    </row>
    <row r="4" spans="1:18" ht="40.5" x14ac:dyDescent="0.2">
      <c r="A4" s="27"/>
      <c r="B4" s="27"/>
      <c r="C4" s="409" t="s">
        <v>143</v>
      </c>
      <c r="D4" s="27"/>
      <c r="E4" s="94"/>
      <c r="F4" s="90"/>
      <c r="G4" s="27"/>
      <c r="H4" s="90"/>
      <c r="I4" s="90"/>
      <c r="J4" s="90"/>
      <c r="K4" s="90"/>
      <c r="L4" s="90"/>
      <c r="M4" s="90"/>
      <c r="N4" s="90"/>
      <c r="O4" s="90"/>
      <c r="P4" s="90"/>
      <c r="Q4" s="90"/>
      <c r="R4" s="90"/>
    </row>
    <row r="5" spans="1:18" ht="20.25" x14ac:dyDescent="0.2">
      <c r="A5" s="27"/>
      <c r="B5" s="27"/>
      <c r="C5" s="93"/>
      <c r="D5" s="27"/>
      <c r="E5" s="94"/>
      <c r="F5" s="90"/>
      <c r="G5" s="27"/>
      <c r="H5" s="90"/>
      <c r="I5" s="90"/>
      <c r="J5" s="90"/>
      <c r="K5" s="90"/>
      <c r="L5" s="90"/>
      <c r="M5" s="90"/>
      <c r="N5" s="90"/>
      <c r="O5" s="90"/>
      <c r="P5" s="90"/>
      <c r="Q5" s="90"/>
      <c r="R5" s="90"/>
    </row>
    <row r="6" spans="1:18" ht="15" x14ac:dyDescent="0.2">
      <c r="A6" s="27"/>
      <c r="B6" s="27"/>
      <c r="C6" s="30" t="s">
        <v>150</v>
      </c>
      <c r="D6" s="90"/>
      <c r="E6" s="90"/>
      <c r="F6" s="90"/>
      <c r="G6" s="90"/>
      <c r="H6" s="90"/>
      <c r="I6" s="90"/>
      <c r="J6" s="90"/>
      <c r="K6" s="90"/>
      <c r="L6" s="90"/>
      <c r="M6" s="90"/>
      <c r="N6" s="90"/>
      <c r="O6" s="90"/>
      <c r="P6" s="90"/>
      <c r="Q6" s="90"/>
      <c r="R6" s="90"/>
    </row>
    <row r="7" spans="1:18" ht="26.25" x14ac:dyDescent="0.4">
      <c r="A7" s="27"/>
      <c r="B7" s="27"/>
      <c r="C7" s="95" t="str">
        <f>'Water Data'!C1</f>
        <v>Monaco</v>
      </c>
      <c r="D7" s="90"/>
      <c r="E7" s="90"/>
      <c r="F7" s="90"/>
      <c r="G7" s="90"/>
      <c r="H7" s="90"/>
      <c r="I7" s="90"/>
      <c r="J7" s="90"/>
      <c r="K7" s="90"/>
      <c r="L7" s="90"/>
      <c r="M7" s="90"/>
      <c r="N7" s="90"/>
      <c r="O7" s="90"/>
      <c r="P7" s="90"/>
      <c r="Q7" s="90"/>
      <c r="R7" s="90"/>
    </row>
    <row r="8" spans="1:18" ht="15" x14ac:dyDescent="0.2">
      <c r="A8" s="27"/>
      <c r="B8" s="27"/>
      <c r="C8" s="27"/>
      <c r="D8" s="90"/>
      <c r="E8" s="90"/>
      <c r="F8" s="90"/>
      <c r="G8" s="90"/>
      <c r="H8" s="90"/>
      <c r="I8" s="90"/>
      <c r="J8" s="90"/>
      <c r="K8" s="90"/>
      <c r="L8" s="90"/>
      <c r="M8" s="90"/>
      <c r="N8" s="90"/>
      <c r="O8" s="90"/>
      <c r="P8" s="90"/>
      <c r="Q8" s="90"/>
      <c r="R8" s="90"/>
    </row>
    <row r="9" spans="1:18" ht="15" x14ac:dyDescent="0.2">
      <c r="A9" s="27"/>
      <c r="B9" s="27"/>
      <c r="C9" s="176" t="s">
        <v>224</v>
      </c>
      <c r="D9" s="90"/>
      <c r="E9" s="90"/>
      <c r="F9" s="90"/>
      <c r="G9" s="90"/>
      <c r="H9" s="90"/>
      <c r="I9" s="90"/>
      <c r="J9" s="90"/>
      <c r="K9" s="90"/>
      <c r="L9" s="90"/>
      <c r="M9" s="90"/>
      <c r="N9" s="90"/>
      <c r="O9" s="90"/>
      <c r="P9" s="90"/>
      <c r="Q9" s="90"/>
      <c r="R9" s="90"/>
    </row>
    <row r="10" spans="1:18" ht="15" x14ac:dyDescent="0.2">
      <c r="A10" s="27"/>
      <c r="B10" s="27"/>
      <c r="C10" s="30"/>
      <c r="D10" s="90"/>
      <c r="E10" s="90"/>
      <c r="F10" s="90"/>
      <c r="G10" s="90"/>
      <c r="H10" s="90"/>
      <c r="I10" s="90"/>
      <c r="J10" s="90"/>
      <c r="K10" s="90"/>
      <c r="L10" s="90"/>
      <c r="M10" s="90"/>
      <c r="N10" s="90"/>
      <c r="O10" s="90"/>
      <c r="P10" s="90"/>
      <c r="Q10" s="90"/>
      <c r="R10" s="90"/>
    </row>
    <row r="11" spans="1:18" ht="15.95" customHeight="1" x14ac:dyDescent="0.2">
      <c r="A11" s="27"/>
      <c r="C11" s="410" t="s">
        <v>32</v>
      </c>
      <c r="D11" s="96"/>
      <c r="E11" s="97"/>
      <c r="F11" s="96"/>
      <c r="G11" s="96"/>
      <c r="H11" s="90"/>
      <c r="I11" s="90"/>
      <c r="J11" s="90"/>
      <c r="K11" s="90"/>
      <c r="L11" s="90"/>
      <c r="M11" s="90"/>
      <c r="N11" s="90"/>
      <c r="O11" s="90"/>
      <c r="P11" s="90"/>
      <c r="Q11" s="90"/>
      <c r="R11" s="90"/>
    </row>
    <row r="12" spans="1:18" ht="9" customHeight="1" x14ac:dyDescent="0.2">
      <c r="A12" s="27"/>
      <c r="B12" s="90"/>
      <c r="C12" s="98"/>
      <c r="D12" s="96"/>
      <c r="E12" s="97"/>
      <c r="F12" s="96"/>
      <c r="G12" s="96"/>
      <c r="H12" s="90"/>
      <c r="I12" s="90"/>
      <c r="J12" s="90"/>
      <c r="K12" s="90"/>
      <c r="L12" s="90"/>
      <c r="M12" s="90"/>
      <c r="N12" s="90"/>
      <c r="O12" s="90"/>
      <c r="P12" s="90"/>
      <c r="Q12" s="90"/>
      <c r="R12" s="90"/>
    </row>
    <row r="13" spans="1:18" ht="24.95" customHeight="1" x14ac:dyDescent="0.25">
      <c r="A13" s="27"/>
      <c r="B13" s="90"/>
      <c r="C13" s="99" t="s">
        <v>144</v>
      </c>
      <c r="D13" s="96"/>
      <c r="E13" s="97"/>
      <c r="F13" s="96"/>
      <c r="G13" s="96"/>
      <c r="H13" s="90"/>
      <c r="I13" s="90"/>
      <c r="J13" s="90"/>
      <c r="K13" s="90"/>
      <c r="L13" s="90"/>
      <c r="M13" s="90"/>
      <c r="N13" s="90"/>
      <c r="O13" s="90"/>
      <c r="P13" s="90"/>
      <c r="Q13" s="90"/>
      <c r="R13" s="90"/>
    </row>
    <row r="14" spans="1:18" ht="21.95" customHeight="1" x14ac:dyDescent="0.2">
      <c r="A14" s="27"/>
      <c r="B14" s="100"/>
      <c r="C14" s="101" t="s">
        <v>151</v>
      </c>
      <c r="D14" s="96"/>
      <c r="E14" s="97"/>
      <c r="F14" s="96"/>
      <c r="G14" s="96"/>
      <c r="H14" s="90"/>
      <c r="I14" s="90"/>
      <c r="J14" s="90"/>
      <c r="K14" s="90"/>
      <c r="L14" s="90"/>
      <c r="M14" s="90"/>
      <c r="N14" s="90"/>
      <c r="O14" s="90"/>
      <c r="P14" s="90"/>
      <c r="Q14" s="90"/>
      <c r="R14" s="90"/>
    </row>
    <row r="15" spans="1:18" ht="15" x14ac:dyDescent="0.2">
      <c r="A15" s="27"/>
      <c r="B15" s="100"/>
      <c r="C15" s="118" t="s">
        <v>152</v>
      </c>
      <c r="D15" s="96"/>
      <c r="E15" s="97"/>
      <c r="F15" s="96"/>
      <c r="G15" s="96"/>
      <c r="H15" s="90"/>
      <c r="I15" s="90"/>
      <c r="J15" s="90"/>
      <c r="K15" s="90"/>
      <c r="L15" s="90"/>
      <c r="M15" s="90"/>
      <c r="N15" s="90"/>
      <c r="O15" s="90"/>
      <c r="P15" s="90"/>
      <c r="Q15" s="90"/>
      <c r="R15" s="90"/>
    </row>
    <row r="16" spans="1:18" ht="15" x14ac:dyDescent="0.2">
      <c r="A16" s="27"/>
      <c r="B16" s="100"/>
      <c r="C16" s="101" t="s">
        <v>217</v>
      </c>
      <c r="D16" s="96"/>
      <c r="E16" s="97"/>
      <c r="F16" s="96"/>
      <c r="G16" s="96"/>
      <c r="H16" s="90"/>
      <c r="I16" s="90"/>
      <c r="J16" s="90"/>
      <c r="K16" s="90"/>
      <c r="L16" s="90"/>
      <c r="M16" s="90"/>
      <c r="N16" s="90"/>
      <c r="O16" s="90"/>
      <c r="P16" s="90"/>
      <c r="Q16" s="90"/>
      <c r="R16" s="90"/>
    </row>
    <row r="17" spans="1:18" ht="26.1" customHeight="1" x14ac:dyDescent="0.2">
      <c r="A17" s="27"/>
      <c r="B17" s="97"/>
      <c r="C17" s="102"/>
      <c r="D17" s="96"/>
      <c r="E17" s="100"/>
      <c r="F17" s="96"/>
      <c r="G17" s="96"/>
      <c r="H17" s="90"/>
      <c r="I17" s="90"/>
      <c r="J17" s="90"/>
      <c r="K17" s="90"/>
      <c r="L17" s="90"/>
      <c r="M17" s="90"/>
      <c r="N17" s="90"/>
      <c r="O17" s="90"/>
      <c r="P17" s="90"/>
      <c r="Q17" s="90"/>
      <c r="R17" s="90"/>
    </row>
    <row r="18" spans="1:18" ht="15.75" x14ac:dyDescent="0.25">
      <c r="A18" s="27"/>
      <c r="B18" s="97"/>
      <c r="C18" s="117" t="s">
        <v>33</v>
      </c>
      <c r="D18" s="96"/>
      <c r="E18" s="103"/>
      <c r="F18" s="96"/>
      <c r="G18" s="96"/>
      <c r="H18" s="90"/>
      <c r="I18" s="90"/>
      <c r="J18" s="90"/>
      <c r="K18" s="90"/>
      <c r="L18" s="90"/>
      <c r="M18" s="90"/>
      <c r="N18" s="90"/>
      <c r="O18" s="90"/>
      <c r="P18" s="90"/>
      <c r="Q18" s="90"/>
      <c r="R18" s="90"/>
    </row>
    <row r="19" spans="1:18" ht="15" x14ac:dyDescent="0.2">
      <c r="A19" s="27"/>
      <c r="B19" s="97"/>
      <c r="C19" s="104" t="s">
        <v>145</v>
      </c>
      <c r="D19" s="96"/>
      <c r="E19" s="105"/>
      <c r="F19" s="96"/>
      <c r="G19" s="96"/>
      <c r="H19" s="90"/>
      <c r="I19" s="90"/>
      <c r="J19" s="90"/>
      <c r="K19" s="90"/>
      <c r="L19" s="90"/>
      <c r="M19" s="90"/>
      <c r="N19" s="90"/>
      <c r="O19" s="90"/>
      <c r="P19" s="90"/>
      <c r="Q19" s="90"/>
      <c r="R19" s="90"/>
    </row>
    <row r="20" spans="1:18" ht="15" x14ac:dyDescent="0.2">
      <c r="A20" s="27"/>
      <c r="B20" s="97"/>
      <c r="C20" s="104" t="s">
        <v>146</v>
      </c>
      <c r="D20" s="96"/>
      <c r="E20" s="106"/>
      <c r="F20" s="96"/>
      <c r="G20" s="96"/>
      <c r="H20" s="90"/>
      <c r="I20" s="90"/>
      <c r="J20" s="90"/>
      <c r="K20" s="90"/>
      <c r="L20" s="90"/>
      <c r="M20" s="90"/>
      <c r="N20" s="90"/>
      <c r="O20" s="90"/>
      <c r="P20" s="90"/>
      <c r="Q20" s="90"/>
      <c r="R20" s="90"/>
    </row>
    <row r="21" spans="1:18" ht="15" x14ac:dyDescent="0.2">
      <c r="A21" s="27"/>
      <c r="B21" s="97"/>
      <c r="C21" s="104" t="s">
        <v>147</v>
      </c>
      <c r="D21" s="96"/>
      <c r="E21" s="107"/>
      <c r="F21" s="96"/>
      <c r="G21" s="96"/>
      <c r="H21" s="90"/>
      <c r="I21" s="90"/>
      <c r="J21" s="90"/>
      <c r="K21" s="90"/>
      <c r="L21" s="90"/>
      <c r="M21" s="90"/>
      <c r="N21" s="90"/>
      <c r="O21" s="90"/>
      <c r="P21" s="90"/>
      <c r="Q21" s="90"/>
      <c r="R21" s="90"/>
    </row>
    <row r="22" spans="1:18" ht="15" x14ac:dyDescent="0.2">
      <c r="A22" s="27"/>
      <c r="B22" s="97"/>
      <c r="C22" s="104" t="s">
        <v>148</v>
      </c>
      <c r="D22" s="96"/>
      <c r="E22" s="96"/>
      <c r="F22" s="96"/>
      <c r="G22" s="96"/>
      <c r="H22" s="90"/>
      <c r="I22" s="90"/>
      <c r="J22" s="90"/>
      <c r="K22" s="90"/>
      <c r="L22" s="90"/>
      <c r="M22" s="90"/>
      <c r="N22" s="90"/>
      <c r="O22" s="90"/>
      <c r="P22" s="90"/>
      <c r="Q22" s="90"/>
      <c r="R22" s="90"/>
    </row>
    <row r="23" spans="1:18" ht="15" x14ac:dyDescent="0.2">
      <c r="A23" s="27"/>
      <c r="B23" s="97"/>
      <c r="C23" s="104" t="s">
        <v>149</v>
      </c>
      <c r="D23" s="96"/>
      <c r="E23" s="96"/>
      <c r="F23" s="96"/>
      <c r="G23" s="96"/>
      <c r="H23" s="90"/>
      <c r="I23" s="90"/>
      <c r="J23" s="90"/>
      <c r="K23" s="90"/>
      <c r="L23" s="90"/>
      <c r="M23" s="90"/>
      <c r="N23" s="90"/>
      <c r="O23" s="90"/>
      <c r="P23" s="90"/>
      <c r="Q23" s="90"/>
      <c r="R23" s="90"/>
    </row>
    <row r="24" spans="1:18" ht="15" x14ac:dyDescent="0.2">
      <c r="A24" s="27"/>
      <c r="B24" s="97"/>
      <c r="C24" s="108"/>
      <c r="D24" s="96"/>
      <c r="E24" s="96"/>
      <c r="F24" s="96"/>
      <c r="G24" s="96"/>
      <c r="H24" s="90"/>
      <c r="I24" s="90"/>
      <c r="J24" s="90"/>
      <c r="K24" s="90"/>
      <c r="L24" s="90"/>
      <c r="M24" s="90"/>
      <c r="N24" s="90"/>
      <c r="O24" s="90"/>
      <c r="P24" s="90"/>
      <c r="Q24" s="90"/>
      <c r="R24" s="90"/>
    </row>
    <row r="25" spans="1:18" ht="15.95" customHeight="1" x14ac:dyDescent="0.2">
      <c r="A25" s="109"/>
      <c r="B25" s="109"/>
      <c r="C25" s="110"/>
      <c r="D25" s="27"/>
      <c r="E25" s="90"/>
      <c r="F25" s="90"/>
      <c r="G25" s="90"/>
      <c r="H25" s="90"/>
      <c r="I25" s="90"/>
      <c r="J25" s="90"/>
      <c r="K25" s="90"/>
      <c r="L25" s="90"/>
      <c r="M25" s="90"/>
      <c r="N25" s="90"/>
      <c r="O25" s="90"/>
      <c r="P25" s="90"/>
      <c r="Q25" s="90"/>
      <c r="R25" s="90"/>
    </row>
    <row r="26" spans="1:18" ht="23.25" x14ac:dyDescent="0.2">
      <c r="A26" s="109"/>
      <c r="B26" s="109"/>
      <c r="C26" s="109"/>
      <c r="D26" s="27"/>
      <c r="E26" s="90"/>
      <c r="F26" s="90"/>
      <c r="G26" s="90"/>
      <c r="H26" s="90"/>
      <c r="I26" s="90"/>
      <c r="J26" s="90"/>
      <c r="K26" s="90"/>
      <c r="L26" s="90"/>
      <c r="M26" s="90"/>
      <c r="N26" s="90"/>
      <c r="O26" s="90"/>
      <c r="P26" s="90"/>
      <c r="Q26" s="90"/>
      <c r="R26" s="90"/>
    </row>
    <row r="27" spans="1:18" ht="15" x14ac:dyDescent="0.2">
      <c r="A27" s="111"/>
      <c r="B27" s="112"/>
      <c r="C27" s="113"/>
      <c r="D27" s="27"/>
      <c r="E27" s="90"/>
      <c r="F27" s="90"/>
      <c r="G27" s="90"/>
      <c r="H27" s="90"/>
      <c r="I27" s="90"/>
      <c r="J27" s="90"/>
      <c r="K27" s="90"/>
      <c r="L27" s="90"/>
      <c r="M27" s="90"/>
      <c r="N27" s="90"/>
      <c r="O27" s="90"/>
      <c r="P27" s="90"/>
      <c r="Q27" s="90"/>
      <c r="R27" s="90"/>
    </row>
    <row r="28" spans="1:18" ht="15" x14ac:dyDescent="0.2">
      <c r="A28" s="111"/>
      <c r="B28" s="112"/>
      <c r="C28" s="114"/>
      <c r="D28" s="27"/>
      <c r="E28" s="90"/>
      <c r="F28" s="90"/>
      <c r="G28" s="90"/>
      <c r="H28" s="90"/>
      <c r="I28" s="90"/>
      <c r="J28" s="90"/>
      <c r="K28" s="90"/>
      <c r="L28" s="90"/>
      <c r="M28" s="90"/>
      <c r="N28" s="90"/>
      <c r="O28" s="90"/>
      <c r="P28" s="90"/>
      <c r="Q28" s="90"/>
      <c r="R28" s="90"/>
    </row>
    <row r="29" spans="1:18" ht="15" x14ac:dyDescent="0.2">
      <c r="A29" s="111"/>
      <c r="B29" s="112"/>
      <c r="C29" s="115"/>
      <c r="D29" s="27"/>
      <c r="E29" s="90"/>
      <c r="F29" s="90"/>
      <c r="G29" s="90"/>
      <c r="H29" s="90"/>
      <c r="I29" s="90"/>
      <c r="J29" s="90"/>
      <c r="K29" s="90"/>
      <c r="L29" s="90"/>
      <c r="M29" s="90"/>
      <c r="N29" s="90"/>
      <c r="O29" s="90"/>
      <c r="P29" s="90"/>
      <c r="Q29" s="90"/>
      <c r="R29" s="90"/>
    </row>
    <row r="30" spans="1:18" ht="15" x14ac:dyDescent="0.2">
      <c r="A30" s="111"/>
      <c r="B30" s="112"/>
      <c r="C30" s="115"/>
      <c r="D30" s="27"/>
      <c r="E30" s="90"/>
      <c r="F30" s="90"/>
      <c r="G30" s="90"/>
      <c r="H30" s="90"/>
      <c r="I30" s="90"/>
      <c r="J30" s="90"/>
      <c r="K30" s="90"/>
      <c r="L30" s="90"/>
      <c r="M30" s="90"/>
      <c r="N30" s="90"/>
      <c r="O30" s="90"/>
      <c r="P30" s="90"/>
      <c r="Q30" s="90"/>
      <c r="R30" s="90"/>
    </row>
    <row r="31" spans="1:18" ht="15" x14ac:dyDescent="0.2">
      <c r="A31" s="111"/>
      <c r="B31" s="112"/>
      <c r="C31" s="115"/>
      <c r="D31" s="27"/>
      <c r="E31" s="90"/>
      <c r="F31" s="90"/>
      <c r="G31" s="90"/>
      <c r="H31" s="90"/>
      <c r="I31" s="90"/>
      <c r="J31" s="90"/>
      <c r="K31" s="90"/>
      <c r="L31" s="90"/>
      <c r="M31" s="90"/>
      <c r="N31" s="90"/>
      <c r="O31" s="90"/>
      <c r="P31" s="90"/>
      <c r="Q31" s="90"/>
      <c r="R31" s="90"/>
    </row>
    <row r="32" spans="1:18" ht="15" x14ac:dyDescent="0.2">
      <c r="A32" s="111"/>
      <c r="B32" s="112"/>
      <c r="C32" s="115"/>
      <c r="D32" s="27"/>
      <c r="E32" s="90"/>
      <c r="F32" s="90"/>
      <c r="G32" s="90"/>
      <c r="H32" s="90"/>
      <c r="I32" s="90"/>
      <c r="J32" s="90"/>
      <c r="K32" s="90"/>
      <c r="L32" s="90"/>
      <c r="M32" s="90"/>
      <c r="N32" s="90"/>
      <c r="O32" s="90"/>
      <c r="P32" s="90"/>
      <c r="Q32" s="90"/>
      <c r="R32" s="90"/>
    </row>
    <row r="33" spans="1:18" ht="15" x14ac:dyDescent="0.2">
      <c r="A33" s="111"/>
      <c r="B33" s="112"/>
      <c r="C33" s="115"/>
      <c r="D33" s="27"/>
      <c r="E33" s="90"/>
      <c r="F33" s="90"/>
      <c r="G33" s="90"/>
      <c r="H33" s="90"/>
      <c r="I33" s="90"/>
      <c r="J33" s="90"/>
      <c r="K33" s="90"/>
      <c r="L33" s="90"/>
      <c r="M33" s="90"/>
      <c r="N33" s="90"/>
      <c r="O33" s="90"/>
      <c r="P33" s="90"/>
      <c r="Q33" s="90"/>
      <c r="R33" s="90"/>
    </row>
    <row r="34" spans="1:18" ht="15" x14ac:dyDescent="0.2">
      <c r="A34" s="111"/>
      <c r="B34" s="112"/>
      <c r="D34" s="27"/>
      <c r="E34" s="90"/>
      <c r="F34" s="90"/>
      <c r="G34" s="90"/>
      <c r="H34" s="90"/>
      <c r="I34" s="90"/>
      <c r="J34" s="90"/>
      <c r="K34" s="90"/>
      <c r="L34" s="90"/>
      <c r="M34" s="90"/>
      <c r="N34" s="90"/>
      <c r="O34" s="90"/>
      <c r="P34" s="90"/>
      <c r="Q34" s="90"/>
      <c r="R34" s="90"/>
    </row>
    <row r="35" spans="1:18" ht="15" x14ac:dyDescent="0.2">
      <c r="A35" s="27"/>
      <c r="B35" s="27"/>
      <c r="C35" s="27"/>
      <c r="D35" s="27"/>
      <c r="E35" s="90"/>
      <c r="F35" s="90"/>
      <c r="G35" s="90"/>
      <c r="H35" s="90"/>
      <c r="I35" s="90"/>
      <c r="J35" s="90"/>
      <c r="K35" s="90"/>
      <c r="L35" s="90"/>
      <c r="M35" s="90"/>
      <c r="N35" s="90"/>
      <c r="O35" s="90"/>
      <c r="P35" s="90"/>
      <c r="Q35" s="90"/>
      <c r="R35" s="90"/>
    </row>
    <row r="36" spans="1:18" ht="15" x14ac:dyDescent="0.2">
      <c r="A36" s="27"/>
      <c r="B36" s="27"/>
      <c r="C36" s="27"/>
      <c r="D36" s="27"/>
      <c r="E36" s="90"/>
      <c r="F36" s="90"/>
      <c r="G36" s="90"/>
      <c r="H36" s="90"/>
      <c r="I36" s="90"/>
      <c r="J36" s="90"/>
      <c r="K36" s="90"/>
      <c r="L36" s="90"/>
      <c r="M36" s="90"/>
      <c r="N36" s="90"/>
      <c r="O36" s="90"/>
      <c r="P36" s="90"/>
      <c r="Q36" s="90"/>
      <c r="R36" s="90"/>
    </row>
    <row r="37" spans="1:18" ht="15" x14ac:dyDescent="0.2">
      <c r="A37" s="27"/>
      <c r="B37" s="27"/>
      <c r="C37" s="27"/>
      <c r="D37" s="27"/>
    </row>
    <row r="38" spans="1:18" ht="15" x14ac:dyDescent="0.2">
      <c r="A38" s="27"/>
      <c r="B38" s="27"/>
      <c r="C38" s="27"/>
      <c r="D38" s="27"/>
    </row>
    <row r="39" spans="1:18" ht="15" x14ac:dyDescent="0.2">
      <c r="A39" s="27"/>
      <c r="B39" s="27"/>
      <c r="C39" s="27"/>
      <c r="D39" s="27"/>
    </row>
    <row r="40" spans="1:18" ht="15" x14ac:dyDescent="0.2">
      <c r="A40" s="27"/>
      <c r="B40" s="27"/>
      <c r="C40" s="27"/>
      <c r="D40" s="27"/>
    </row>
    <row r="46" spans="1:18" x14ac:dyDescent="0.2">
      <c r="L46" s="116" t="str">
        <f>+IF(ISNUMBER(M39), "", "Insufficient data to estimate safely managed sanitation services at national level")</f>
        <v>Insufficient data to estimate safely managed sanitation services at national level</v>
      </c>
    </row>
  </sheetData>
  <hyperlinks>
    <hyperlink ref="C16" location="Estimates!A1" display="Estimates for multiple years (&quot;Estimates&quot;)" xr:uid="{00000000-0004-0000-0000-000000000000}"/>
    <hyperlink ref="C19" location="'Data Summary'!A1" display="&quot;Data Summary&quot;" xr:uid="{00000000-0004-0000-0000-000001000000}"/>
    <hyperlink ref="C20" location="'Water Data'!A1" display="&quot;Water Data&quot;" xr:uid="{00000000-0004-0000-0000-000002000000}"/>
    <hyperlink ref="C21" location="'Sanitation Data'!A1" display="&quot;Sanitation Data&quot;" xr:uid="{00000000-0004-0000-0000-000003000000}"/>
    <hyperlink ref="C22" location="'Hygiene Data'!A1" display="&quot;Hygiene Data&quot;" xr:uid="{00000000-0004-0000-0000-000004000000}"/>
    <hyperlink ref="C14" location="Ladders!A1" display="Ladders for the most recent estimates (&quot;Ladders&quot;)" xr:uid="{00000000-0004-0000-0000-000005000000}"/>
    <hyperlink ref="C15" location="Charts!A1" display="Trends in basic water, sanitation and hygiene in schools" xr:uid="{00000000-0004-0000-0000-000006000000}"/>
    <hyperlink ref="C23" location="Population!A1" display="&quot;Population&quot;" xr:uid="{00000000-0004-0000-0000-000007000000}"/>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tabColor theme="0"/>
  </sheetPr>
  <dimension ref="A1:HW623"/>
  <sheetViews>
    <sheetView showGridLines="0" showRowColHeaders="0" zoomScale="90" zoomScaleNormal="90" workbookViewId="0"/>
  </sheetViews>
  <sheetFormatPr defaultRowHeight="15.75" x14ac:dyDescent="0.25"/>
  <cols>
    <col min="1" max="1" width="24.625" style="142" customWidth="1"/>
    <col min="2" max="2" width="29.75" customWidth="1"/>
    <col min="3" max="8" width="7.875" customWidth="1"/>
    <col min="9" max="10" width="1.125" customWidth="1"/>
    <col min="11" max="11" width="24.625" style="142" customWidth="1"/>
    <col min="12" max="12" width="29.75" customWidth="1"/>
    <col min="13" max="18" width="7.875" customWidth="1"/>
    <col min="19" max="20" width="1.125" customWidth="1"/>
    <col min="21" max="21" width="24.625" style="142" customWidth="1"/>
    <col min="22" max="22" width="29.75" customWidth="1"/>
    <col min="23" max="28" width="7.875" customWidth="1"/>
    <col min="29" max="30" width="1.125" customWidth="1"/>
    <col min="31" max="31" width="24.625" style="142" customWidth="1"/>
    <col min="32" max="32" width="29.75" customWidth="1"/>
    <col min="33" max="38" width="7.875" customWidth="1"/>
    <col min="39" max="40" width="1.125" customWidth="1"/>
    <col min="41" max="41" width="24.625" style="142" customWidth="1"/>
    <col min="42" max="42" width="29.75" customWidth="1"/>
    <col min="43" max="48" width="7.875" customWidth="1"/>
    <col min="49" max="50" width="1.125" customWidth="1"/>
    <col min="51" max="51" width="24.625" style="142" customWidth="1"/>
    <col min="52" max="52" width="29.75" style="142" customWidth="1"/>
    <col min="53" max="58" width="7.875" customWidth="1"/>
    <col min="59" max="60" width="1.125" customWidth="1"/>
    <col min="61" max="61" width="24.625" style="142" customWidth="1"/>
    <col min="62" max="62" width="29.75" customWidth="1"/>
    <col min="63" max="68" width="7.875" customWidth="1"/>
    <col min="69" max="70" width="1.125" customWidth="1"/>
    <col min="71" max="71" width="24.625" style="142" customWidth="1"/>
    <col min="72" max="72" width="29.75" customWidth="1"/>
    <col min="73" max="78" width="7.875" customWidth="1"/>
    <col min="79" max="80" width="1.125" customWidth="1"/>
    <col min="81" max="81" width="24.625" style="142" customWidth="1"/>
    <col min="82" max="82" width="29.75" customWidth="1"/>
    <col min="83" max="88" width="7.875" customWidth="1"/>
    <col min="89" max="90" width="1.125" customWidth="1"/>
    <col min="91" max="91" width="24.625" style="142" customWidth="1"/>
    <col min="92" max="92" width="29.75" customWidth="1"/>
    <col min="93" max="98" width="7.875" customWidth="1"/>
    <col min="99" max="100" width="1.125" customWidth="1"/>
    <col min="101" max="101" width="24.625" style="142" customWidth="1"/>
    <col min="102" max="102" width="29.75" customWidth="1"/>
    <col min="103" max="108" width="7.875" customWidth="1"/>
    <col min="109" max="110" width="1.125" customWidth="1"/>
    <col min="111" max="111" width="24.625" style="142" customWidth="1"/>
    <col min="112" max="112" width="29.75" customWidth="1"/>
    <col min="113" max="118" width="7.875" customWidth="1"/>
    <col min="119" max="120" width="1.125" customWidth="1"/>
    <col min="121" max="121" width="24.625" style="142" customWidth="1"/>
    <col min="122" max="122" width="29.75" customWidth="1"/>
    <col min="123" max="128" width="7.875" customWidth="1"/>
    <col min="129" max="130" width="1.125" customWidth="1"/>
    <col min="131" max="131" width="24.625" style="142" customWidth="1"/>
    <col min="132" max="132" width="29.75" customWidth="1"/>
    <col min="133" max="138" width="7.875" customWidth="1"/>
    <col min="139" max="140" width="1.125" customWidth="1"/>
    <col min="141" max="141" width="24.625" style="142" customWidth="1"/>
    <col min="142" max="142" width="29.75" customWidth="1"/>
    <col min="143" max="148" width="7.875" customWidth="1"/>
    <col min="149" max="150" width="1.125" customWidth="1"/>
    <col min="151" max="151" width="24.625" style="142" customWidth="1"/>
    <col min="152" max="152" width="29.75" customWidth="1"/>
    <col min="153" max="158" width="7.875" customWidth="1"/>
    <col min="159" max="160" width="1.125" customWidth="1"/>
    <col min="161" max="161" width="24.625" style="142" customWidth="1"/>
    <col min="162" max="162" width="29.75" customWidth="1"/>
    <col min="163" max="168" width="7.875" customWidth="1"/>
    <col min="169" max="170" width="1.125" customWidth="1"/>
    <col min="171" max="171" width="24.625" style="142" customWidth="1"/>
    <col min="172" max="172" width="29.75" customWidth="1"/>
    <col min="173" max="178" width="7.875" customWidth="1"/>
    <col min="179" max="180" width="1.125" customWidth="1"/>
    <col min="181" max="181" width="24.625" style="142" customWidth="1"/>
    <col min="182" max="182" width="29.75" customWidth="1"/>
    <col min="183" max="188" width="7.875" customWidth="1"/>
    <col min="189" max="190" width="1.125" customWidth="1"/>
    <col min="191" max="191" width="24.625" style="142" customWidth="1"/>
    <col min="192" max="192" width="29.75" customWidth="1"/>
    <col min="193" max="198" width="7.875" customWidth="1"/>
    <col min="199" max="200" width="1.125" customWidth="1"/>
    <col min="201" max="201" width="24.625" style="142" customWidth="1"/>
    <col min="202" max="202" width="29.75" customWidth="1"/>
    <col min="203" max="208" width="7.875" customWidth="1"/>
    <col min="209" max="210" width="1.125" customWidth="1"/>
    <col min="211" max="211" width="24.625" style="142" customWidth="1"/>
    <col min="212" max="212" width="29.75" customWidth="1"/>
    <col min="213" max="218" width="7.875" customWidth="1"/>
    <col min="219" max="220" width="1.125" customWidth="1"/>
    <col min="221" max="221" width="24.625" style="142" customWidth="1"/>
    <col min="222" max="222" width="29.75" customWidth="1"/>
    <col min="223" max="228" width="7.875" customWidth="1"/>
    <col min="229" max="230" width="1.125" customWidth="1"/>
    <col min="231" max="231" width="24.625" style="142" customWidth="1"/>
    <col min="232" max="232" width="29.75" customWidth="1"/>
    <col min="233" max="238" width="7.875" customWidth="1"/>
    <col min="239" max="240" width="1.125" customWidth="1"/>
  </cols>
  <sheetData>
    <row r="1" spans="1:231" s="453" customFormat="1" ht="15.75" customHeight="1" x14ac:dyDescent="0.25">
      <c r="A1" s="495" t="s">
        <v>31</v>
      </c>
      <c r="B1" s="496" t="str">
        <f>'Water Data'!B1</f>
        <v>UIS16</v>
      </c>
      <c r="C1" s="547" t="str">
        <f>'Water Data'!C1:H2</f>
        <v>Monaco</v>
      </c>
      <c r="D1" s="548"/>
      <c r="E1" s="548"/>
      <c r="F1" s="548"/>
      <c r="G1" s="548"/>
      <c r="H1" s="549"/>
      <c r="I1" s="475"/>
      <c r="J1" s="475"/>
      <c r="K1" s="495" t="s">
        <v>31</v>
      </c>
      <c r="L1" s="496" t="str">
        <f>'Water Data'!L1</f>
        <v>UIS17</v>
      </c>
      <c r="M1" s="547" t="str">
        <f>'Water Data'!M1:R2</f>
        <v>Monaco</v>
      </c>
      <c r="N1" s="548"/>
      <c r="O1" s="548"/>
      <c r="P1" s="548"/>
      <c r="Q1" s="548"/>
      <c r="R1" s="549"/>
      <c r="S1" s="475"/>
      <c r="T1" s="475"/>
      <c r="U1" s="495" t="s">
        <v>31</v>
      </c>
      <c r="V1" s="496" t="str">
        <f>'Water Data'!V1</f>
        <v>UIS18</v>
      </c>
      <c r="W1" s="547" t="str">
        <f>'Water Data'!W1:AB2</f>
        <v>Monaco</v>
      </c>
      <c r="X1" s="548"/>
      <c r="Y1" s="548"/>
      <c r="Z1" s="548"/>
      <c r="AA1" s="548"/>
      <c r="AB1" s="549"/>
      <c r="AC1" s="475"/>
      <c r="AD1" s="475"/>
      <c r="AE1" s="495" t="s">
        <v>31</v>
      </c>
      <c r="AF1" s="496" t="str">
        <f>'Water Data'!AF1</f>
        <v>UIS19</v>
      </c>
      <c r="AG1" s="547" t="str">
        <f>'Water Data'!AG1:AL2</f>
        <v>Monaco</v>
      </c>
      <c r="AH1" s="548"/>
      <c r="AI1" s="548"/>
      <c r="AJ1" s="548"/>
      <c r="AK1" s="548"/>
      <c r="AL1" s="549"/>
      <c r="AM1" s="475"/>
      <c r="AN1" s="475"/>
      <c r="AO1" s="452"/>
      <c r="AY1" s="452"/>
      <c r="AZ1" s="452"/>
      <c r="BI1" s="452"/>
      <c r="BS1" s="452"/>
      <c r="CC1" s="452"/>
      <c r="CM1" s="452"/>
      <c r="CW1" s="452"/>
      <c r="DG1" s="452"/>
      <c r="DQ1" s="452"/>
      <c r="EA1" s="452"/>
      <c r="EK1" s="452"/>
      <c r="EU1" s="452"/>
      <c r="FE1" s="452"/>
      <c r="FO1" s="452"/>
      <c r="FY1" s="452"/>
      <c r="GI1" s="452"/>
      <c r="GS1" s="452"/>
      <c r="HC1" s="452"/>
      <c r="HM1" s="452"/>
      <c r="HW1" s="452"/>
    </row>
    <row r="2" spans="1:231" s="453" customFormat="1" x14ac:dyDescent="0.25">
      <c r="A2" s="497" t="str">
        <f>'Water Data'!A2</f>
        <v>UNESCO UIS (http://data.uis.unesco.org/)</v>
      </c>
      <c r="B2" s="498"/>
      <c r="C2" s="550"/>
      <c r="D2" s="550"/>
      <c r="E2" s="550"/>
      <c r="F2" s="550"/>
      <c r="G2" s="550"/>
      <c r="H2" s="551"/>
      <c r="I2" s="451"/>
      <c r="J2" s="451"/>
      <c r="K2" s="497" t="str">
        <f>'Water Data'!K2</f>
        <v>UNESCO UIS (http://data.uis.unesco.org/)</v>
      </c>
      <c r="L2" s="498"/>
      <c r="M2" s="550"/>
      <c r="N2" s="550"/>
      <c r="O2" s="550"/>
      <c r="P2" s="550"/>
      <c r="Q2" s="550"/>
      <c r="R2" s="551"/>
      <c r="S2" s="451"/>
      <c r="T2" s="451"/>
      <c r="U2" s="497" t="str">
        <f>'Water Data'!U2</f>
        <v>UNESCO UIS (http://data.uis.unesco.org/)</v>
      </c>
      <c r="V2" s="498"/>
      <c r="W2" s="550"/>
      <c r="X2" s="550"/>
      <c r="Y2" s="550"/>
      <c r="Z2" s="550"/>
      <c r="AA2" s="550"/>
      <c r="AB2" s="551"/>
      <c r="AC2" s="451"/>
      <c r="AD2" s="451"/>
      <c r="AE2" s="497" t="str">
        <f>'Water Data'!AE2</f>
        <v>UNESCO UIS (http://data.uis.unesco.org/)</v>
      </c>
      <c r="AF2" s="498"/>
      <c r="AG2" s="550"/>
      <c r="AH2" s="550"/>
      <c r="AI2" s="550"/>
      <c r="AJ2" s="550"/>
      <c r="AK2" s="550"/>
      <c r="AL2" s="551"/>
      <c r="AM2" s="451"/>
      <c r="AN2" s="451"/>
      <c r="AO2" s="452"/>
      <c r="AY2" s="452"/>
      <c r="AZ2" s="452"/>
      <c r="BI2" s="452"/>
      <c r="BS2" s="452"/>
      <c r="CC2" s="452"/>
      <c r="CM2" s="452"/>
      <c r="CW2" s="452"/>
      <c r="DG2" s="452"/>
      <c r="DQ2" s="452"/>
      <c r="EA2" s="452"/>
      <c r="EK2" s="452"/>
      <c r="EU2" s="452"/>
      <c r="FE2" s="452"/>
      <c r="FO2" s="452"/>
      <c r="FY2" s="452"/>
      <c r="GI2" s="452"/>
      <c r="GS2" s="452"/>
      <c r="HC2" s="452"/>
      <c r="HM2" s="452"/>
      <c r="HW2" s="452"/>
    </row>
    <row r="3" spans="1:231" s="453" customFormat="1" x14ac:dyDescent="0.25">
      <c r="A3" s="499" t="str">
        <f>'Water Data'!A3</f>
        <v>Other</v>
      </c>
      <c r="B3" s="500"/>
      <c r="C3" s="552">
        <f>'Water Data'!C3:H3</f>
        <v>2016</v>
      </c>
      <c r="D3" s="553"/>
      <c r="E3" s="553"/>
      <c r="F3" s="553"/>
      <c r="G3" s="553"/>
      <c r="H3" s="554"/>
      <c r="I3" s="451"/>
      <c r="J3" s="451"/>
      <c r="K3" s="499" t="str">
        <f>'Water Data'!K3</f>
        <v>Other</v>
      </c>
      <c r="L3" s="500"/>
      <c r="M3" s="552">
        <f>'Water Data'!M3:R3</f>
        <v>2017</v>
      </c>
      <c r="N3" s="553"/>
      <c r="O3" s="553"/>
      <c r="P3" s="553"/>
      <c r="Q3" s="553"/>
      <c r="R3" s="554"/>
      <c r="S3" s="451"/>
      <c r="T3" s="451"/>
      <c r="U3" s="499" t="str">
        <f>'Water Data'!U3</f>
        <v>Other</v>
      </c>
      <c r="V3" s="500"/>
      <c r="W3" s="552">
        <f>'Water Data'!W3:AB3</f>
        <v>2018</v>
      </c>
      <c r="X3" s="553"/>
      <c r="Y3" s="553"/>
      <c r="Z3" s="553"/>
      <c r="AA3" s="553"/>
      <c r="AB3" s="554"/>
      <c r="AC3" s="451"/>
      <c r="AD3" s="451"/>
      <c r="AE3" s="499" t="str">
        <f>'Water Data'!AE3</f>
        <v>Other</v>
      </c>
      <c r="AF3" s="500"/>
      <c r="AG3" s="552">
        <f>'Water Data'!AG3:AL3</f>
        <v>2019</v>
      </c>
      <c r="AH3" s="553"/>
      <c r="AI3" s="553"/>
      <c r="AJ3" s="553"/>
      <c r="AK3" s="553"/>
      <c r="AL3" s="554"/>
      <c r="AM3" s="451"/>
      <c r="AN3" s="451"/>
      <c r="AO3" s="452"/>
      <c r="AY3" s="452"/>
      <c r="AZ3" s="452"/>
      <c r="BI3" s="452"/>
      <c r="BS3" s="452"/>
      <c r="CC3" s="452"/>
      <c r="CM3" s="452"/>
      <c r="CW3" s="452"/>
      <c r="DG3" s="452"/>
      <c r="DQ3" s="452"/>
      <c r="EA3" s="452"/>
      <c r="EK3" s="452"/>
      <c r="EU3" s="452"/>
      <c r="FE3" s="452"/>
      <c r="FO3" s="452"/>
      <c r="FY3" s="452"/>
      <c r="GI3" s="452"/>
      <c r="GS3" s="452"/>
      <c r="HC3" s="452"/>
      <c r="HM3" s="452"/>
      <c r="HW3" s="452"/>
    </row>
    <row r="4" spans="1:231" s="466" customFormat="1" ht="18" customHeight="1" x14ac:dyDescent="0.25">
      <c r="A4" s="501" t="s">
        <v>167</v>
      </c>
      <c r="B4" s="502" t="s">
        <v>56</v>
      </c>
      <c r="C4" s="503" t="s">
        <v>7</v>
      </c>
      <c r="D4" s="503" t="s">
        <v>1</v>
      </c>
      <c r="E4" s="503" t="s">
        <v>2</v>
      </c>
      <c r="F4" s="503" t="s">
        <v>16</v>
      </c>
      <c r="G4" s="503" t="s">
        <v>17</v>
      </c>
      <c r="H4" s="504" t="s">
        <v>18</v>
      </c>
      <c r="I4" s="464"/>
      <c r="J4" s="464"/>
      <c r="K4" s="501" t="s">
        <v>167</v>
      </c>
      <c r="L4" s="502" t="s">
        <v>56</v>
      </c>
      <c r="M4" s="503" t="s">
        <v>7</v>
      </c>
      <c r="N4" s="503" t="s">
        <v>1</v>
      </c>
      <c r="O4" s="503" t="s">
        <v>2</v>
      </c>
      <c r="P4" s="503" t="s">
        <v>16</v>
      </c>
      <c r="Q4" s="503" t="s">
        <v>17</v>
      </c>
      <c r="R4" s="504" t="s">
        <v>18</v>
      </c>
      <c r="S4" s="464"/>
      <c r="T4" s="464"/>
      <c r="U4" s="501" t="s">
        <v>167</v>
      </c>
      <c r="V4" s="502" t="s">
        <v>56</v>
      </c>
      <c r="W4" s="503" t="s">
        <v>7</v>
      </c>
      <c r="X4" s="503" t="s">
        <v>1</v>
      </c>
      <c r="Y4" s="503" t="s">
        <v>2</v>
      </c>
      <c r="Z4" s="503" t="s">
        <v>16</v>
      </c>
      <c r="AA4" s="503" t="s">
        <v>17</v>
      </c>
      <c r="AB4" s="504" t="s">
        <v>18</v>
      </c>
      <c r="AC4" s="464"/>
      <c r="AD4" s="464"/>
      <c r="AE4" s="501" t="s">
        <v>167</v>
      </c>
      <c r="AF4" s="502" t="s">
        <v>56</v>
      </c>
      <c r="AG4" s="503" t="s">
        <v>7</v>
      </c>
      <c r="AH4" s="503" t="s">
        <v>1</v>
      </c>
      <c r="AI4" s="503" t="s">
        <v>2</v>
      </c>
      <c r="AJ4" s="503" t="s">
        <v>16</v>
      </c>
      <c r="AK4" s="503" t="s">
        <v>17</v>
      </c>
      <c r="AL4" s="504" t="s">
        <v>18</v>
      </c>
      <c r="AM4" s="464"/>
      <c r="AN4" s="464"/>
      <c r="AO4" s="465"/>
      <c r="AY4" s="465"/>
      <c r="AZ4" s="465"/>
      <c r="BA4" s="454"/>
      <c r="BB4" s="454"/>
      <c r="BC4" s="454"/>
      <c r="BD4" s="454"/>
      <c r="BE4" s="454"/>
      <c r="BF4" s="454"/>
      <c r="BI4" s="465"/>
      <c r="BS4" s="465"/>
      <c r="CC4" s="465"/>
      <c r="CM4" s="465"/>
      <c r="CW4" s="465"/>
      <c r="DG4" s="465"/>
      <c r="DQ4" s="465"/>
      <c r="EA4" s="465"/>
      <c r="EK4" s="465"/>
      <c r="EU4" s="465"/>
      <c r="FE4" s="465"/>
      <c r="FO4" s="465"/>
      <c r="FY4" s="465"/>
      <c r="GI4" s="465"/>
      <c r="GS4" s="465"/>
      <c r="HC4" s="465"/>
      <c r="HM4" s="465"/>
      <c r="HW4" s="465"/>
    </row>
    <row r="5" spans="1:231" s="4" customFormat="1" x14ac:dyDescent="0.25">
      <c r="A5" s="147"/>
      <c r="B5" s="86" t="s">
        <v>3</v>
      </c>
      <c r="C5" s="169">
        <v>0</v>
      </c>
      <c r="D5" s="169"/>
      <c r="E5" s="169"/>
      <c r="F5" s="169"/>
      <c r="G5" s="169">
        <v>0</v>
      </c>
      <c r="H5" s="21">
        <v>0</v>
      </c>
      <c r="I5" s="19"/>
      <c r="J5" s="19"/>
      <c r="K5" s="147"/>
      <c r="L5" s="86" t="s">
        <v>3</v>
      </c>
      <c r="M5" s="169">
        <v>0</v>
      </c>
      <c r="N5" s="169"/>
      <c r="O5" s="169"/>
      <c r="P5" s="169"/>
      <c r="Q5" s="169">
        <v>0</v>
      </c>
      <c r="R5" s="21"/>
      <c r="S5" s="19"/>
      <c r="T5" s="19"/>
      <c r="U5" s="147"/>
      <c r="V5" s="86" t="s">
        <v>3</v>
      </c>
      <c r="W5" s="169">
        <v>0</v>
      </c>
      <c r="X5" s="169"/>
      <c r="Y5" s="169"/>
      <c r="Z5" s="169"/>
      <c r="AA5" s="169">
        <v>0</v>
      </c>
      <c r="AB5" s="21">
        <v>0</v>
      </c>
      <c r="AC5" s="19"/>
      <c r="AD5" s="19"/>
      <c r="AE5" s="147"/>
      <c r="AF5" s="86" t="s">
        <v>3</v>
      </c>
      <c r="AG5" s="169">
        <v>0</v>
      </c>
      <c r="AH5" s="169"/>
      <c r="AI5" s="169"/>
      <c r="AJ5" s="169"/>
      <c r="AK5" s="169">
        <v>0</v>
      </c>
      <c r="AL5" s="21"/>
      <c r="AM5" s="19"/>
      <c r="AN5" s="19"/>
      <c r="AO5" s="143"/>
      <c r="AY5" s="143"/>
      <c r="AZ5" s="143"/>
      <c r="BA5" s="160"/>
      <c r="BB5" s="160"/>
      <c r="BC5" s="160"/>
      <c r="BD5" s="160"/>
      <c r="BE5" s="160"/>
      <c r="BF5" s="160"/>
      <c r="BI5" s="143"/>
      <c r="BS5" s="143"/>
      <c r="CC5" s="143"/>
      <c r="CM5" s="143"/>
      <c r="CW5" s="143"/>
      <c r="DG5" s="143"/>
      <c r="DQ5" s="143"/>
      <c r="EA5" s="143"/>
      <c r="EK5" s="143"/>
      <c r="EU5" s="143"/>
      <c r="FE5" s="143"/>
      <c r="FO5" s="143"/>
      <c r="FY5" s="143"/>
      <c r="GI5" s="143"/>
      <c r="GS5" s="143"/>
      <c r="HC5" s="143"/>
      <c r="HM5" s="143"/>
      <c r="HW5" s="143"/>
    </row>
    <row r="6" spans="1:231" s="4" customFormat="1" x14ac:dyDescent="0.25">
      <c r="A6" s="135" t="s">
        <v>184</v>
      </c>
      <c r="B6" s="86" t="s">
        <v>25</v>
      </c>
      <c r="C6" s="169">
        <v>100</v>
      </c>
      <c r="D6" s="169"/>
      <c r="E6" s="169"/>
      <c r="F6" s="169"/>
      <c r="G6" s="169">
        <v>100</v>
      </c>
      <c r="H6" s="21">
        <v>100</v>
      </c>
      <c r="I6" s="19"/>
      <c r="J6" s="19"/>
      <c r="K6" s="135" t="s">
        <v>184</v>
      </c>
      <c r="L6" s="86" t="s">
        <v>25</v>
      </c>
      <c r="M6" s="169">
        <v>100</v>
      </c>
      <c r="N6" s="169"/>
      <c r="O6" s="169"/>
      <c r="P6" s="169"/>
      <c r="Q6" s="169">
        <v>100</v>
      </c>
      <c r="R6" s="21"/>
      <c r="S6" s="19"/>
      <c r="T6" s="19"/>
      <c r="U6" s="135" t="s">
        <v>184</v>
      </c>
      <c r="V6" s="86" t="s">
        <v>25</v>
      </c>
      <c r="W6" s="169">
        <v>100</v>
      </c>
      <c r="X6" s="169"/>
      <c r="Y6" s="169"/>
      <c r="Z6" s="169"/>
      <c r="AA6" s="169">
        <v>100</v>
      </c>
      <c r="AB6" s="21">
        <v>100</v>
      </c>
      <c r="AC6" s="19"/>
      <c r="AD6" s="19"/>
      <c r="AE6" s="135" t="s">
        <v>184</v>
      </c>
      <c r="AF6" s="86" t="s">
        <v>25</v>
      </c>
      <c r="AG6" s="169">
        <v>100</v>
      </c>
      <c r="AH6" s="169"/>
      <c r="AI6" s="169"/>
      <c r="AJ6" s="169"/>
      <c r="AK6" s="169">
        <v>100</v>
      </c>
      <c r="AL6" s="21"/>
      <c r="AM6" s="19"/>
      <c r="AN6" s="19"/>
      <c r="AO6" s="143"/>
      <c r="AY6" s="143"/>
      <c r="AZ6" s="143"/>
      <c r="BA6" s="160"/>
      <c r="BB6" s="160"/>
      <c r="BC6" s="160"/>
      <c r="BD6" s="160"/>
      <c r="BE6" s="160"/>
      <c r="BF6" s="160"/>
      <c r="BI6" s="143"/>
      <c r="BS6" s="143"/>
      <c r="CC6" s="143"/>
      <c r="CM6" s="143"/>
      <c r="CW6" s="143"/>
      <c r="DG6" s="143"/>
      <c r="DQ6" s="143"/>
      <c r="EA6" s="143"/>
      <c r="EK6" s="143"/>
      <c r="EU6" s="143"/>
      <c r="FE6" s="143"/>
      <c r="FO6" s="143"/>
      <c r="FY6" s="143"/>
      <c r="GI6" s="143"/>
      <c r="GS6" s="143"/>
      <c r="HC6" s="143"/>
      <c r="HM6" s="143"/>
      <c r="HW6" s="143"/>
    </row>
    <row r="7" spans="1:231" s="4" customFormat="1" ht="15.6" hidden="1" customHeight="1" x14ac:dyDescent="0.25">
      <c r="A7" s="147"/>
      <c r="B7" s="87" t="s">
        <v>26</v>
      </c>
      <c r="C7" s="170"/>
      <c r="D7" s="169"/>
      <c r="E7" s="169"/>
      <c r="F7" s="169"/>
      <c r="G7" s="169"/>
      <c r="H7" s="21"/>
      <c r="I7" s="19"/>
      <c r="J7" s="19"/>
      <c r="K7" s="147"/>
      <c r="L7" s="87" t="s">
        <v>26</v>
      </c>
      <c r="M7" s="170"/>
      <c r="N7" s="169"/>
      <c r="O7" s="169"/>
      <c r="P7" s="169"/>
      <c r="Q7" s="169"/>
      <c r="R7" s="21"/>
      <c r="S7" s="19"/>
      <c r="T7" s="19"/>
      <c r="U7" s="147"/>
      <c r="V7" s="87" t="s">
        <v>26</v>
      </c>
      <c r="W7" s="170"/>
      <c r="X7" s="169"/>
      <c r="Y7" s="169"/>
      <c r="Z7" s="169"/>
      <c r="AA7" s="169"/>
      <c r="AB7" s="21"/>
      <c r="AC7" s="19"/>
      <c r="AD7" s="19"/>
      <c r="AE7" s="147"/>
      <c r="AF7" s="87" t="s">
        <v>26</v>
      </c>
      <c r="AG7" s="170"/>
      <c r="AH7" s="169"/>
      <c r="AI7" s="169"/>
      <c r="AJ7" s="169"/>
      <c r="AK7" s="169"/>
      <c r="AL7" s="21"/>
      <c r="AM7" s="19"/>
      <c r="AN7" s="19"/>
      <c r="AO7" s="143"/>
      <c r="AY7" s="143"/>
      <c r="AZ7" s="143"/>
      <c r="BA7" s="160"/>
      <c r="BB7" s="160"/>
      <c r="BC7" s="160"/>
      <c r="BD7" s="160"/>
      <c r="BE7" s="160"/>
      <c r="BF7" s="160"/>
      <c r="BI7" s="143"/>
      <c r="BS7" s="143"/>
      <c r="CC7" s="143"/>
      <c r="CM7" s="143"/>
      <c r="CW7" s="143"/>
      <c r="DG7" s="143"/>
      <c r="DQ7" s="143"/>
      <c r="EA7" s="143"/>
      <c r="EK7" s="143"/>
      <c r="EU7" s="143"/>
      <c r="FE7" s="143"/>
      <c r="FO7" s="143"/>
      <c r="FY7" s="143"/>
      <c r="GI7" s="143"/>
      <c r="GS7" s="143"/>
      <c r="HC7" s="143"/>
      <c r="HM7" s="143"/>
      <c r="HW7" s="143"/>
    </row>
    <row r="8" spans="1:231" s="4" customFormat="1" x14ac:dyDescent="0.25">
      <c r="A8" s="135" t="s">
        <v>184</v>
      </c>
      <c r="B8" s="87" t="s">
        <v>160</v>
      </c>
      <c r="C8" s="169">
        <v>100</v>
      </c>
      <c r="D8" s="169"/>
      <c r="E8" s="169"/>
      <c r="F8" s="169"/>
      <c r="G8" s="169">
        <v>100</v>
      </c>
      <c r="H8" s="21">
        <v>100</v>
      </c>
      <c r="I8" s="19"/>
      <c r="J8" s="19"/>
      <c r="K8" s="135" t="s">
        <v>184</v>
      </c>
      <c r="L8" s="87" t="s">
        <v>160</v>
      </c>
      <c r="M8" s="169">
        <v>100</v>
      </c>
      <c r="N8" s="169"/>
      <c r="O8" s="169"/>
      <c r="P8" s="169"/>
      <c r="Q8" s="169">
        <v>100</v>
      </c>
      <c r="R8" s="21"/>
      <c r="S8" s="19"/>
      <c r="T8" s="19"/>
      <c r="U8" s="135" t="s">
        <v>184</v>
      </c>
      <c r="V8" s="87" t="s">
        <v>160</v>
      </c>
      <c r="W8" s="169">
        <v>100</v>
      </c>
      <c r="X8" s="169"/>
      <c r="Y8" s="169"/>
      <c r="Z8" s="169"/>
      <c r="AA8" s="169">
        <v>100</v>
      </c>
      <c r="AB8" s="21">
        <v>100</v>
      </c>
      <c r="AC8" s="19"/>
      <c r="AD8" s="19"/>
      <c r="AE8" s="135" t="s">
        <v>184</v>
      </c>
      <c r="AF8" s="87" t="s">
        <v>160</v>
      </c>
      <c r="AG8" s="169">
        <v>100</v>
      </c>
      <c r="AH8" s="169"/>
      <c r="AI8" s="169"/>
      <c r="AJ8" s="169"/>
      <c r="AK8" s="169">
        <v>100</v>
      </c>
      <c r="AL8" s="21"/>
      <c r="AM8" s="19"/>
      <c r="AN8" s="19"/>
      <c r="AO8" s="143"/>
      <c r="AY8" s="143"/>
      <c r="AZ8" s="143"/>
      <c r="BA8" s="160"/>
      <c r="BB8" s="160"/>
      <c r="BC8" s="160"/>
      <c r="BD8" s="160"/>
      <c r="BE8" s="160"/>
      <c r="BF8" s="160"/>
      <c r="BI8" s="143"/>
      <c r="BS8" s="143"/>
      <c r="CC8" s="143"/>
      <c r="CM8" s="143"/>
      <c r="CW8" s="143"/>
      <c r="DG8" s="143"/>
      <c r="DQ8" s="143"/>
      <c r="EA8" s="143"/>
      <c r="EK8" s="143"/>
      <c r="EU8" s="143"/>
      <c r="FE8" s="143"/>
      <c r="FO8" s="143"/>
      <c r="FY8" s="143"/>
      <c r="GI8" s="143"/>
      <c r="GS8" s="143"/>
      <c r="HC8" s="143"/>
      <c r="HM8" s="143"/>
      <c r="HW8" s="143"/>
    </row>
    <row r="9" spans="1:231" s="4" customFormat="1" x14ac:dyDescent="0.25">
      <c r="A9" s="147"/>
      <c r="B9" s="87" t="s">
        <v>161</v>
      </c>
      <c r="C9" s="170"/>
      <c r="D9" s="169"/>
      <c r="E9" s="169"/>
      <c r="F9" s="169"/>
      <c r="G9" s="169"/>
      <c r="H9" s="21"/>
      <c r="I9" s="19"/>
      <c r="J9" s="19"/>
      <c r="K9" s="147"/>
      <c r="L9" s="87" t="s">
        <v>161</v>
      </c>
      <c r="M9" s="170"/>
      <c r="N9" s="169"/>
      <c r="O9" s="169"/>
      <c r="P9" s="169"/>
      <c r="Q9" s="169"/>
      <c r="R9" s="21"/>
      <c r="S9" s="19"/>
      <c r="T9" s="19"/>
      <c r="U9" s="147"/>
      <c r="V9" s="87" t="s">
        <v>161</v>
      </c>
      <c r="W9" s="170"/>
      <c r="X9" s="169"/>
      <c r="Y9" s="169"/>
      <c r="Z9" s="169"/>
      <c r="AA9" s="169"/>
      <c r="AB9" s="21"/>
      <c r="AC9" s="19"/>
      <c r="AD9" s="19"/>
      <c r="AE9" s="147"/>
      <c r="AF9" s="87" t="s">
        <v>161</v>
      </c>
      <c r="AG9" s="170"/>
      <c r="AH9" s="169"/>
      <c r="AI9" s="169"/>
      <c r="AJ9" s="169"/>
      <c r="AK9" s="169"/>
      <c r="AL9" s="21"/>
      <c r="AM9" s="19"/>
      <c r="AN9" s="19"/>
      <c r="AO9" s="143"/>
      <c r="AY9" s="143"/>
      <c r="AZ9" s="143"/>
      <c r="BA9" s="160"/>
      <c r="BB9" s="160"/>
      <c r="BC9" s="160"/>
      <c r="BD9" s="160"/>
      <c r="BE9" s="160"/>
      <c r="BF9" s="160"/>
      <c r="BI9" s="143"/>
      <c r="BS9" s="143"/>
      <c r="CC9" s="143"/>
      <c r="CM9" s="143"/>
      <c r="CW9" s="143"/>
      <c r="DG9" s="143"/>
      <c r="DQ9" s="143"/>
      <c r="EA9" s="143"/>
      <c r="EK9" s="143"/>
      <c r="EU9" s="143"/>
      <c r="FE9" s="143"/>
      <c r="FO9" s="143"/>
      <c r="FY9" s="143"/>
      <c r="GI9" s="143"/>
      <c r="GS9" s="143"/>
      <c r="HC9" s="143"/>
      <c r="HM9" s="143"/>
      <c r="HW9" s="143"/>
    </row>
    <row r="10" spans="1:231" s="4" customFormat="1" x14ac:dyDescent="0.25">
      <c r="A10" s="135" t="s">
        <v>180</v>
      </c>
      <c r="B10" s="87" t="s">
        <v>170</v>
      </c>
      <c r="C10" s="170">
        <v>100</v>
      </c>
      <c r="D10" s="169"/>
      <c r="E10" s="169"/>
      <c r="F10" s="169"/>
      <c r="G10" s="169">
        <v>100</v>
      </c>
      <c r="H10" s="21">
        <v>100</v>
      </c>
      <c r="I10" s="19"/>
      <c r="J10" s="19"/>
      <c r="K10" s="135" t="s">
        <v>180</v>
      </c>
      <c r="L10" s="87" t="s">
        <v>170</v>
      </c>
      <c r="M10" s="170">
        <v>100</v>
      </c>
      <c r="N10" s="169"/>
      <c r="O10" s="169"/>
      <c r="P10" s="169"/>
      <c r="Q10" s="169">
        <v>100</v>
      </c>
      <c r="R10" s="21"/>
      <c r="S10" s="19"/>
      <c r="T10" s="19"/>
      <c r="U10" s="135" t="s">
        <v>180</v>
      </c>
      <c r="V10" s="87" t="s">
        <v>170</v>
      </c>
      <c r="W10" s="170">
        <v>100</v>
      </c>
      <c r="X10" s="169"/>
      <c r="Y10" s="169"/>
      <c r="Z10" s="169"/>
      <c r="AA10" s="169">
        <v>100</v>
      </c>
      <c r="AB10" s="21">
        <v>100</v>
      </c>
      <c r="AC10" s="19"/>
      <c r="AD10" s="19"/>
      <c r="AE10" s="135" t="s">
        <v>180</v>
      </c>
      <c r="AF10" s="87" t="s">
        <v>170</v>
      </c>
      <c r="AG10" s="170">
        <v>100</v>
      </c>
      <c r="AH10" s="169"/>
      <c r="AI10" s="169"/>
      <c r="AJ10" s="169"/>
      <c r="AK10" s="169">
        <v>100</v>
      </c>
      <c r="AL10" s="21"/>
      <c r="AM10" s="19"/>
      <c r="AN10" s="19"/>
      <c r="AO10" s="143"/>
      <c r="AY10" s="143"/>
      <c r="AZ10" s="143"/>
      <c r="BA10" s="160"/>
      <c r="BB10" s="160"/>
      <c r="BC10" s="160"/>
      <c r="BD10" s="160"/>
      <c r="BE10" s="160"/>
      <c r="BF10" s="160"/>
      <c r="BI10" s="143"/>
      <c r="BS10" s="143"/>
      <c r="CC10" s="143"/>
      <c r="CM10" s="143"/>
      <c r="CW10" s="143"/>
      <c r="DG10" s="143"/>
      <c r="DQ10" s="143"/>
      <c r="EA10" s="143"/>
      <c r="EK10" s="143"/>
      <c r="EU10" s="143"/>
      <c r="FE10" s="143"/>
      <c r="FO10" s="143"/>
      <c r="FY10" s="143"/>
      <c r="GI10" s="143"/>
      <c r="GS10" s="143"/>
      <c r="HC10" s="143"/>
      <c r="HM10" s="143"/>
      <c r="HW10" s="143"/>
    </row>
    <row r="11" spans="1:231" s="2" customFormat="1" ht="86.45" customHeight="1" x14ac:dyDescent="0.25">
      <c r="A11" s="138" t="s">
        <v>12</v>
      </c>
      <c r="B11" s="533" t="s">
        <v>187</v>
      </c>
      <c r="C11" s="534"/>
      <c r="D11" s="534"/>
      <c r="E11" s="534"/>
      <c r="F11" s="534"/>
      <c r="G11" s="534"/>
      <c r="H11" s="535"/>
      <c r="I11" s="10"/>
      <c r="J11" s="10"/>
      <c r="K11" s="138" t="s">
        <v>12</v>
      </c>
      <c r="L11" s="533" t="s">
        <v>220</v>
      </c>
      <c r="M11" s="534"/>
      <c r="N11" s="534"/>
      <c r="O11" s="534"/>
      <c r="P11" s="534"/>
      <c r="Q11" s="534"/>
      <c r="R11" s="535"/>
      <c r="S11" s="10"/>
      <c r="T11" s="10"/>
      <c r="U11" s="138" t="s">
        <v>12</v>
      </c>
      <c r="V11" s="533" t="s">
        <v>187</v>
      </c>
      <c r="W11" s="534"/>
      <c r="X11" s="534"/>
      <c r="Y11" s="534"/>
      <c r="Z11" s="534"/>
      <c r="AA11" s="534"/>
      <c r="AB11" s="535"/>
      <c r="AC11" s="10"/>
      <c r="AD11" s="10"/>
      <c r="AE11" s="138" t="s">
        <v>12</v>
      </c>
      <c r="AF11" s="533" t="s">
        <v>220</v>
      </c>
      <c r="AG11" s="534"/>
      <c r="AH11" s="534"/>
      <c r="AI11" s="534"/>
      <c r="AJ11" s="534"/>
      <c r="AK11" s="534"/>
      <c r="AL11" s="535"/>
      <c r="AM11" s="10"/>
      <c r="AN11" s="10"/>
      <c r="AO11" s="146"/>
      <c r="AY11" s="146"/>
      <c r="AZ11" s="536"/>
      <c r="BA11" s="536"/>
      <c r="BB11" s="536"/>
      <c r="BC11" s="536"/>
      <c r="BD11" s="536"/>
      <c r="BE11" s="536"/>
      <c r="BF11" s="536"/>
      <c r="BI11" s="146"/>
      <c r="BS11" s="146"/>
      <c r="CC11" s="146"/>
      <c r="CM11" s="146"/>
      <c r="CW11" s="146"/>
      <c r="DG11" s="146"/>
      <c r="DQ11" s="146"/>
      <c r="EA11" s="146"/>
      <c r="EK11" s="146"/>
      <c r="EU11" s="146"/>
      <c r="FE11" s="146"/>
      <c r="FO11" s="146"/>
      <c r="FY11" s="146"/>
      <c r="GI11" s="146"/>
      <c r="GS11" s="146"/>
      <c r="HC11" s="146"/>
      <c r="HM11" s="146"/>
      <c r="HW11" s="146"/>
    </row>
    <row r="12" spans="1:231" s="2" customFormat="1" ht="15.6" customHeight="1" x14ac:dyDescent="0.25">
      <c r="A12" s="138"/>
      <c r="B12" s="124" t="s">
        <v>120</v>
      </c>
      <c r="C12" s="175" t="s">
        <v>158</v>
      </c>
      <c r="D12" s="175"/>
      <c r="E12" s="175"/>
      <c r="F12" s="175"/>
      <c r="G12" s="175" t="s">
        <v>158</v>
      </c>
      <c r="H12" s="123" t="s">
        <v>158</v>
      </c>
      <c r="I12" s="10"/>
      <c r="J12" s="10"/>
      <c r="K12" s="138"/>
      <c r="L12" s="124" t="s">
        <v>120</v>
      </c>
      <c r="M12" s="175" t="s">
        <v>158</v>
      </c>
      <c r="N12" s="175"/>
      <c r="O12" s="175"/>
      <c r="P12" s="175"/>
      <c r="Q12" s="175" t="s">
        <v>158</v>
      </c>
      <c r="R12" s="123"/>
      <c r="S12" s="10"/>
      <c r="T12" s="10"/>
      <c r="U12" s="138"/>
      <c r="V12" s="124" t="s">
        <v>120</v>
      </c>
      <c r="W12" s="175" t="s">
        <v>158</v>
      </c>
      <c r="X12" s="175"/>
      <c r="Y12" s="175"/>
      <c r="Z12" s="175"/>
      <c r="AA12" s="175" t="s">
        <v>158</v>
      </c>
      <c r="AB12" s="123" t="s">
        <v>158</v>
      </c>
      <c r="AC12" s="10"/>
      <c r="AD12" s="10"/>
      <c r="AE12" s="138"/>
      <c r="AF12" s="124" t="s">
        <v>120</v>
      </c>
      <c r="AG12" s="175" t="s">
        <v>158</v>
      </c>
      <c r="AH12" s="175"/>
      <c r="AI12" s="175"/>
      <c r="AJ12" s="175"/>
      <c r="AK12" s="175" t="s">
        <v>158</v>
      </c>
      <c r="AL12" s="123"/>
      <c r="AM12" s="10"/>
      <c r="AN12" s="10"/>
      <c r="AO12" s="146"/>
      <c r="AY12" s="146"/>
      <c r="AZ12" s="146"/>
      <c r="BA12" s="163"/>
      <c r="BB12" s="163"/>
      <c r="BC12" s="163"/>
      <c r="BD12" s="163"/>
      <c r="BE12" s="163"/>
      <c r="BF12" s="163"/>
      <c r="BI12" s="146"/>
      <c r="BS12" s="146"/>
      <c r="CC12" s="146"/>
      <c r="CM12" s="146"/>
      <c r="CW12" s="146"/>
      <c r="DG12" s="146"/>
      <c r="DQ12" s="146"/>
      <c r="EA12" s="146"/>
      <c r="EK12" s="146"/>
      <c r="EU12" s="146"/>
      <c r="FE12" s="146"/>
      <c r="FO12" s="146"/>
      <c r="FY12" s="146"/>
      <c r="GI12" s="146"/>
      <c r="GS12" s="146"/>
      <c r="HC12" s="146"/>
      <c r="HM12" s="146"/>
      <c r="HW12" s="146"/>
    </row>
    <row r="13" spans="1:231" s="2" customFormat="1" ht="15" customHeight="1" x14ac:dyDescent="0.25">
      <c r="A13" s="138"/>
      <c r="B13" s="124" t="s">
        <v>126</v>
      </c>
      <c r="C13" s="175" t="s">
        <v>158</v>
      </c>
      <c r="D13" s="175"/>
      <c r="E13" s="175"/>
      <c r="F13" s="175"/>
      <c r="G13" s="175" t="s">
        <v>158</v>
      </c>
      <c r="H13" s="123" t="s">
        <v>158</v>
      </c>
      <c r="I13" s="10"/>
      <c r="J13" s="10"/>
      <c r="K13" s="138"/>
      <c r="L13" s="124" t="s">
        <v>126</v>
      </c>
      <c r="M13" s="175" t="s">
        <v>158</v>
      </c>
      <c r="N13" s="175"/>
      <c r="O13" s="175"/>
      <c r="P13" s="175"/>
      <c r="Q13" s="175" t="s">
        <v>158</v>
      </c>
      <c r="R13" s="123"/>
      <c r="S13" s="10"/>
      <c r="T13" s="10"/>
      <c r="U13" s="138"/>
      <c r="V13" s="124" t="s">
        <v>126</v>
      </c>
      <c r="W13" s="175" t="s">
        <v>158</v>
      </c>
      <c r="X13" s="175"/>
      <c r="Y13" s="175"/>
      <c r="Z13" s="175"/>
      <c r="AA13" s="175" t="s">
        <v>158</v>
      </c>
      <c r="AB13" s="123" t="s">
        <v>158</v>
      </c>
      <c r="AC13" s="10"/>
      <c r="AD13" s="10"/>
      <c r="AE13" s="138"/>
      <c r="AF13" s="124" t="s">
        <v>126</v>
      </c>
      <c r="AG13" s="175" t="s">
        <v>158</v>
      </c>
      <c r="AH13" s="175"/>
      <c r="AI13" s="175"/>
      <c r="AJ13" s="175"/>
      <c r="AK13" s="175" t="s">
        <v>158</v>
      </c>
      <c r="AL13" s="123"/>
      <c r="AM13" s="10"/>
      <c r="AN13" s="10"/>
      <c r="AO13" s="146"/>
      <c r="AY13" s="146"/>
      <c r="AZ13" s="146"/>
      <c r="BA13" s="163"/>
      <c r="BB13" s="163"/>
      <c r="BC13" s="163"/>
      <c r="BD13" s="163"/>
      <c r="BE13" s="163"/>
      <c r="BF13" s="163"/>
      <c r="BI13" s="146"/>
      <c r="BS13" s="146"/>
      <c r="CC13" s="146"/>
      <c r="CM13" s="146"/>
      <c r="CW13" s="146"/>
      <c r="DG13" s="146"/>
      <c r="DQ13" s="146"/>
      <c r="EA13" s="146"/>
      <c r="EK13" s="146"/>
      <c r="EU13" s="146"/>
      <c r="FE13" s="146"/>
      <c r="FO13" s="146"/>
      <c r="FY13" s="146"/>
      <c r="GI13" s="146"/>
      <c r="GS13" s="146"/>
      <c r="HC13" s="146"/>
      <c r="HM13" s="146"/>
      <c r="HW13" s="146"/>
    </row>
    <row r="14" spans="1:231" s="2" customFormat="1" ht="15" customHeight="1" x14ac:dyDescent="0.25">
      <c r="A14" s="138"/>
      <c r="B14" s="124" t="s">
        <v>103</v>
      </c>
      <c r="C14" s="175" t="s">
        <v>158</v>
      </c>
      <c r="D14" s="175"/>
      <c r="E14" s="175"/>
      <c r="F14" s="175"/>
      <c r="G14" s="175" t="s">
        <v>158</v>
      </c>
      <c r="H14" s="123" t="s">
        <v>158</v>
      </c>
      <c r="I14" s="10"/>
      <c r="J14" s="10"/>
      <c r="K14" s="138"/>
      <c r="L14" s="124" t="s">
        <v>103</v>
      </c>
      <c r="M14" s="175" t="s">
        <v>158</v>
      </c>
      <c r="N14" s="175"/>
      <c r="O14" s="175"/>
      <c r="P14" s="175"/>
      <c r="Q14" s="175" t="s">
        <v>158</v>
      </c>
      <c r="R14" s="123"/>
      <c r="S14" s="10"/>
      <c r="T14" s="10"/>
      <c r="U14" s="138"/>
      <c r="V14" s="124" t="s">
        <v>103</v>
      </c>
      <c r="W14" s="175" t="s">
        <v>158</v>
      </c>
      <c r="X14" s="175"/>
      <c r="Y14" s="175"/>
      <c r="Z14" s="175"/>
      <c r="AA14" s="175" t="s">
        <v>158</v>
      </c>
      <c r="AB14" s="123" t="s">
        <v>158</v>
      </c>
      <c r="AC14" s="10"/>
      <c r="AD14" s="10"/>
      <c r="AE14" s="138"/>
      <c r="AF14" s="124" t="s">
        <v>103</v>
      </c>
      <c r="AG14" s="175" t="s">
        <v>158</v>
      </c>
      <c r="AH14" s="175"/>
      <c r="AI14" s="175"/>
      <c r="AJ14" s="175"/>
      <c r="AK14" s="175" t="s">
        <v>158</v>
      </c>
      <c r="AL14" s="123"/>
      <c r="AM14" s="10"/>
      <c r="AN14" s="10"/>
      <c r="AO14" s="146"/>
      <c r="AY14" s="146"/>
      <c r="AZ14" s="146"/>
      <c r="BA14" s="163"/>
      <c r="BB14" s="163"/>
      <c r="BC14" s="163"/>
      <c r="BD14" s="163"/>
      <c r="BE14" s="163"/>
      <c r="BF14" s="163"/>
      <c r="BI14" s="146"/>
      <c r="BS14" s="146"/>
      <c r="CC14" s="146"/>
      <c r="CM14" s="146"/>
      <c r="CW14" s="146"/>
      <c r="DG14" s="146"/>
      <c r="DQ14" s="146"/>
      <c r="EA14" s="146"/>
      <c r="EK14" s="146"/>
      <c r="EU14" s="146"/>
      <c r="FE14" s="146"/>
      <c r="FO14" s="146"/>
      <c r="FY14" s="146"/>
      <c r="GI14" s="146"/>
      <c r="GS14" s="146"/>
      <c r="HC14" s="146"/>
      <c r="HM14" s="146"/>
      <c r="HW14" s="146"/>
    </row>
    <row r="15" spans="1:231" ht="15.75" customHeight="1" x14ac:dyDescent="0.25">
      <c r="A15" s="139"/>
      <c r="B15" s="88" t="s">
        <v>23</v>
      </c>
      <c r="C15" s="9"/>
      <c r="D15" s="9"/>
      <c r="E15" s="9"/>
      <c r="F15" s="69"/>
      <c r="G15" s="70"/>
      <c r="H15" s="71"/>
      <c r="I15" s="10"/>
      <c r="J15" s="10"/>
      <c r="K15" s="139"/>
      <c r="L15" s="88" t="s">
        <v>23</v>
      </c>
      <c r="M15" s="9"/>
      <c r="N15" s="9"/>
      <c r="O15" s="9"/>
      <c r="P15" s="69"/>
      <c r="Q15" s="70"/>
      <c r="R15" s="71"/>
      <c r="S15" s="10"/>
      <c r="T15" s="10"/>
      <c r="U15" s="139"/>
      <c r="V15" s="88" t="s">
        <v>23</v>
      </c>
      <c r="W15" s="9"/>
      <c r="X15" s="9"/>
      <c r="Y15" s="9"/>
      <c r="Z15" s="69"/>
      <c r="AA15" s="70"/>
      <c r="AB15" s="71"/>
      <c r="AC15" s="10"/>
      <c r="AD15" s="10"/>
      <c r="AE15" s="139"/>
      <c r="AF15" s="88" t="s">
        <v>23</v>
      </c>
      <c r="AG15" s="9"/>
      <c r="AH15" s="9"/>
      <c r="AI15" s="9"/>
      <c r="AJ15" s="69"/>
      <c r="AK15" s="70"/>
      <c r="AL15" s="71"/>
      <c r="AM15" s="10"/>
      <c r="AN15" s="10"/>
      <c r="BA15" s="162"/>
      <c r="BB15" s="162"/>
      <c r="BC15" s="162"/>
      <c r="BD15" s="162"/>
      <c r="BE15" s="162"/>
      <c r="BF15" s="162"/>
    </row>
    <row r="16" spans="1:231" ht="15.75" customHeight="1" thickBot="1" x14ac:dyDescent="0.3">
      <c r="A16" s="140"/>
      <c r="B16" s="89" t="s">
        <v>20</v>
      </c>
      <c r="C16" s="73"/>
      <c r="D16" s="73"/>
      <c r="E16" s="73"/>
      <c r="F16" s="73"/>
      <c r="G16" s="73"/>
      <c r="H16" s="24"/>
      <c r="I16" s="20"/>
      <c r="J16" s="20"/>
      <c r="K16" s="140"/>
      <c r="L16" s="89" t="s">
        <v>20</v>
      </c>
      <c r="M16" s="73"/>
      <c r="N16" s="73"/>
      <c r="O16" s="73"/>
      <c r="P16" s="73"/>
      <c r="Q16" s="73"/>
      <c r="R16" s="24"/>
      <c r="S16" s="20"/>
      <c r="T16" s="20"/>
      <c r="U16" s="140"/>
      <c r="V16" s="89" t="s">
        <v>20</v>
      </c>
      <c r="W16" s="73"/>
      <c r="X16" s="73"/>
      <c r="Y16" s="73"/>
      <c r="Z16" s="73"/>
      <c r="AA16" s="73"/>
      <c r="AB16" s="24"/>
      <c r="AC16" s="20"/>
      <c r="AD16" s="20"/>
      <c r="AE16" s="140"/>
      <c r="AF16" s="89" t="s">
        <v>20</v>
      </c>
      <c r="AG16" s="73"/>
      <c r="AH16" s="73"/>
      <c r="AI16" s="73"/>
      <c r="AJ16" s="73"/>
      <c r="AK16" s="73"/>
      <c r="AL16" s="24"/>
      <c r="AM16" s="20"/>
      <c r="AN16" s="20"/>
      <c r="BA16" s="162"/>
      <c r="BB16" s="162"/>
      <c r="BC16" s="162"/>
      <c r="BD16" s="162"/>
      <c r="BE16" s="162"/>
      <c r="BF16" s="162"/>
    </row>
    <row r="17" spans="1:231" s="3" customFormat="1" x14ac:dyDescent="0.25">
      <c r="A17" s="141"/>
      <c r="K17" s="141"/>
      <c r="U17" s="141"/>
      <c r="AE17" s="141"/>
      <c r="AO17" s="141"/>
      <c r="AY17" s="141"/>
      <c r="AZ17" s="141"/>
      <c r="BI17" s="141"/>
      <c r="BS17" s="141"/>
      <c r="CC17" s="141"/>
      <c r="CM17" s="141"/>
      <c r="CW17" s="141"/>
      <c r="DG17" s="141"/>
      <c r="DQ17" s="141"/>
      <c r="EA17" s="141"/>
      <c r="EK17" s="141"/>
      <c r="EU17" s="141"/>
      <c r="FE17" s="141"/>
      <c r="FO17" s="141"/>
      <c r="FY17" s="141"/>
      <c r="GI17" s="141"/>
      <c r="GS17" s="141"/>
      <c r="HC17" s="141"/>
      <c r="HM17" s="141"/>
      <c r="HW17" s="141"/>
    </row>
    <row r="18" spans="1:231" s="3" customFormat="1" x14ac:dyDescent="0.25">
      <c r="A18" s="141"/>
      <c r="K18" s="141"/>
      <c r="U18" s="141"/>
      <c r="AE18" s="141"/>
      <c r="AO18" s="141"/>
      <c r="AY18" s="141"/>
      <c r="AZ18" s="141"/>
      <c r="BI18" s="141"/>
      <c r="BS18" s="141"/>
      <c r="CC18" s="141"/>
      <c r="CM18" s="141"/>
      <c r="CW18" s="141"/>
      <c r="DG18" s="141"/>
      <c r="DQ18" s="141"/>
      <c r="EA18" s="141"/>
      <c r="EK18" s="141"/>
      <c r="EU18" s="141"/>
      <c r="FE18" s="141"/>
      <c r="FO18" s="141"/>
      <c r="FY18" s="141"/>
      <c r="GI18" s="141"/>
      <c r="GS18" s="141"/>
      <c r="HC18" s="141"/>
      <c r="HM18" s="141"/>
      <c r="HW18" s="141"/>
    </row>
    <row r="19" spans="1:231" s="3" customFormat="1" x14ac:dyDescent="0.25">
      <c r="A19" s="141"/>
      <c r="K19" s="141"/>
      <c r="U19" s="141"/>
      <c r="AE19" s="141"/>
      <c r="AO19" s="141"/>
      <c r="AY19" s="141"/>
      <c r="AZ19" s="141"/>
      <c r="BI19" s="141"/>
      <c r="BS19" s="141"/>
      <c r="CC19" s="141"/>
      <c r="CM19" s="141"/>
      <c r="CW19" s="141"/>
      <c r="DG19" s="141"/>
      <c r="DQ19" s="141"/>
      <c r="EA19" s="141"/>
      <c r="EK19" s="141"/>
      <c r="EU19" s="141"/>
      <c r="FE19" s="141"/>
      <c r="FO19" s="141"/>
      <c r="FY19" s="141"/>
      <c r="GI19" s="141"/>
      <c r="GS19" s="141"/>
      <c r="HC19" s="141"/>
      <c r="HM19" s="141"/>
      <c r="HW19" s="141"/>
    </row>
    <row r="20" spans="1:231" s="3" customFormat="1" x14ac:dyDescent="0.25">
      <c r="A20" s="141"/>
      <c r="K20" s="141"/>
      <c r="U20" s="141"/>
      <c r="AE20" s="141"/>
      <c r="AO20" s="141"/>
      <c r="AY20" s="141"/>
      <c r="AZ20" s="141"/>
      <c r="BI20" s="141"/>
      <c r="BS20" s="141"/>
      <c r="CC20" s="141"/>
      <c r="CM20" s="141"/>
      <c r="CW20" s="141"/>
      <c r="DG20" s="141"/>
      <c r="DQ20" s="141"/>
      <c r="EA20" s="141"/>
      <c r="EK20" s="141"/>
      <c r="EU20" s="141"/>
      <c r="FE20" s="141"/>
      <c r="FO20" s="141"/>
      <c r="FY20" s="141"/>
      <c r="GI20" s="141"/>
      <c r="GS20" s="141"/>
      <c r="HC20" s="141"/>
      <c r="HM20" s="141"/>
      <c r="HW20" s="141"/>
    </row>
    <row r="21" spans="1:231" s="3" customFormat="1" x14ac:dyDescent="0.25">
      <c r="A21" s="141"/>
      <c r="K21" s="141"/>
      <c r="U21" s="141"/>
      <c r="AE21" s="141"/>
      <c r="AO21" s="141"/>
      <c r="AY21" s="141"/>
      <c r="AZ21" s="141"/>
      <c r="BI21" s="141"/>
      <c r="BS21" s="141"/>
      <c r="CC21" s="141"/>
      <c r="CM21" s="141"/>
      <c r="CW21" s="141"/>
      <c r="DG21" s="141"/>
      <c r="DQ21" s="141"/>
      <c r="EA21" s="141"/>
      <c r="EK21" s="141"/>
      <c r="EU21" s="141"/>
      <c r="FE21" s="141"/>
      <c r="FO21" s="141"/>
      <c r="FY21" s="141"/>
      <c r="GI21" s="141"/>
      <c r="GS21" s="141"/>
      <c r="HC21" s="141"/>
      <c r="HM21" s="141"/>
      <c r="HW21" s="141"/>
    </row>
    <row r="22" spans="1:231" s="3" customFormat="1" x14ac:dyDescent="0.25">
      <c r="A22" s="141"/>
      <c r="K22" s="141"/>
      <c r="U22" s="141"/>
      <c r="AE22" s="141"/>
      <c r="AO22" s="141"/>
      <c r="AY22" s="141"/>
      <c r="AZ22" s="141"/>
      <c r="BI22" s="141"/>
      <c r="BS22" s="141"/>
      <c r="CC22" s="141"/>
      <c r="CM22" s="141"/>
      <c r="CW22" s="141"/>
      <c r="DG22" s="141"/>
      <c r="DQ22" s="141"/>
      <c r="EA22" s="141"/>
      <c r="EK22" s="141"/>
      <c r="EU22" s="141"/>
      <c r="FE22" s="141"/>
      <c r="FO22" s="141"/>
      <c r="FY22" s="141"/>
      <c r="GI22" s="141"/>
      <c r="GS22" s="141"/>
      <c r="HC22" s="141"/>
      <c r="HM22" s="141"/>
      <c r="HW22" s="141"/>
    </row>
    <row r="23" spans="1:231" s="3" customFormat="1" x14ac:dyDescent="0.25">
      <c r="A23" s="141"/>
      <c r="K23" s="141"/>
      <c r="U23" s="141"/>
      <c r="AE23" s="141"/>
      <c r="AO23" s="141"/>
      <c r="AY23" s="141"/>
      <c r="AZ23" s="141"/>
      <c r="BI23" s="141"/>
      <c r="BS23" s="141"/>
      <c r="CC23" s="141"/>
      <c r="CM23" s="141"/>
      <c r="CW23" s="141"/>
      <c r="DG23" s="141"/>
      <c r="DQ23" s="141"/>
      <c r="EA23" s="141"/>
      <c r="EK23" s="141"/>
      <c r="EU23" s="141"/>
      <c r="FE23" s="141"/>
      <c r="FO23" s="141"/>
      <c r="FY23" s="141"/>
      <c r="GI23" s="141"/>
      <c r="GS23" s="141"/>
      <c r="HC23" s="141"/>
      <c r="HM23" s="141"/>
      <c r="HW23" s="141"/>
    </row>
    <row r="24" spans="1:231" s="3" customFormat="1" x14ac:dyDescent="0.25">
      <c r="A24" s="141"/>
      <c r="K24" s="141"/>
      <c r="U24" s="141"/>
      <c r="AE24" s="141"/>
      <c r="AO24" s="141"/>
      <c r="AY24" s="141"/>
      <c r="AZ24" s="141"/>
      <c r="BI24" s="141"/>
      <c r="BS24" s="141"/>
      <c r="CC24" s="141"/>
      <c r="CM24" s="141"/>
      <c r="CW24" s="141"/>
      <c r="DG24" s="141"/>
      <c r="DQ24" s="141"/>
      <c r="EA24" s="141"/>
      <c r="EK24" s="141"/>
      <c r="EU24" s="141"/>
      <c r="FE24" s="141"/>
      <c r="FO24" s="141"/>
      <c r="FY24" s="141"/>
      <c r="GI24" s="141"/>
      <c r="GS24" s="141"/>
      <c r="HC24" s="141"/>
      <c r="HM24" s="141"/>
      <c r="HW24" s="141"/>
    </row>
    <row r="25" spans="1:231" s="3" customFormat="1" x14ac:dyDescent="0.25">
      <c r="A25" s="141"/>
      <c r="K25" s="141"/>
      <c r="U25" s="141"/>
      <c r="AE25" s="141"/>
      <c r="AO25" s="141"/>
      <c r="AY25" s="141"/>
      <c r="AZ25" s="141"/>
      <c r="BI25" s="141"/>
      <c r="BS25" s="141"/>
      <c r="CC25" s="141"/>
      <c r="CM25" s="141"/>
      <c r="CW25" s="141"/>
      <c r="DG25" s="141"/>
      <c r="DQ25" s="141"/>
      <c r="EA25" s="141"/>
      <c r="EK25" s="141"/>
      <c r="EU25" s="141"/>
      <c r="FE25" s="141"/>
      <c r="FO25" s="141"/>
      <c r="FY25" s="141"/>
      <c r="GI25" s="141"/>
      <c r="GS25" s="141"/>
      <c r="HC25" s="141"/>
      <c r="HM25" s="141"/>
      <c r="HW25" s="141"/>
    </row>
    <row r="26" spans="1:231" s="3" customFormat="1" x14ac:dyDescent="0.25">
      <c r="A26" s="141"/>
      <c r="K26" s="141"/>
      <c r="U26" s="141"/>
      <c r="AE26" s="141"/>
      <c r="AO26" s="141"/>
      <c r="AY26" s="141"/>
      <c r="AZ26" s="141"/>
      <c r="BI26" s="141"/>
      <c r="BS26" s="141"/>
      <c r="CC26" s="141"/>
      <c r="CM26" s="141"/>
      <c r="CW26" s="141"/>
      <c r="DG26" s="141"/>
      <c r="DQ26" s="141"/>
      <c r="EA26" s="141"/>
      <c r="EK26" s="141"/>
      <c r="EU26" s="141"/>
      <c r="FE26" s="141"/>
      <c r="FO26" s="141"/>
      <c r="FY26" s="141"/>
      <c r="GI26" s="141"/>
      <c r="GS26" s="141"/>
      <c r="HC26" s="141"/>
      <c r="HM26" s="141"/>
      <c r="HW26" s="141"/>
    </row>
    <row r="27" spans="1:231" s="3" customFormat="1" x14ac:dyDescent="0.25">
      <c r="A27" s="141"/>
      <c r="K27" s="141"/>
      <c r="U27" s="141"/>
      <c r="AE27" s="141"/>
      <c r="AO27" s="141"/>
      <c r="AY27" s="141"/>
      <c r="AZ27" s="141"/>
      <c r="BI27" s="141"/>
      <c r="BS27" s="141"/>
      <c r="CC27" s="141"/>
      <c r="CM27" s="141"/>
      <c r="CW27" s="141"/>
      <c r="DG27" s="141"/>
      <c r="DQ27" s="141"/>
      <c r="EA27" s="141"/>
      <c r="EK27" s="141"/>
      <c r="EU27" s="141"/>
      <c r="FE27" s="141"/>
      <c r="FO27" s="141"/>
      <c r="FY27" s="141"/>
      <c r="GI27" s="141"/>
      <c r="GS27" s="141"/>
      <c r="HC27" s="141"/>
      <c r="HM27" s="141"/>
      <c r="HW27" s="141"/>
    </row>
    <row r="28" spans="1:231" s="3" customFormat="1" x14ac:dyDescent="0.25">
      <c r="A28" s="141"/>
      <c r="K28" s="141"/>
      <c r="U28" s="141"/>
      <c r="AE28" s="141"/>
      <c r="AO28" s="141"/>
      <c r="AY28" s="141"/>
      <c r="AZ28" s="141"/>
      <c r="BI28" s="141"/>
      <c r="BS28" s="141"/>
      <c r="CC28" s="141"/>
      <c r="CM28" s="141"/>
      <c r="CW28" s="141"/>
      <c r="DG28" s="141"/>
      <c r="DQ28" s="141"/>
      <c r="EA28" s="141"/>
      <c r="EK28" s="141"/>
      <c r="EU28" s="141"/>
      <c r="FE28" s="141"/>
      <c r="FO28" s="141"/>
      <c r="FY28" s="141"/>
      <c r="GI28" s="141"/>
      <c r="GS28" s="141"/>
      <c r="HC28" s="141"/>
      <c r="HM28" s="141"/>
      <c r="HW28" s="141"/>
    </row>
    <row r="29" spans="1:231" s="3" customFormat="1" x14ac:dyDescent="0.25">
      <c r="A29" s="141"/>
      <c r="K29" s="141"/>
      <c r="U29" s="141"/>
      <c r="AE29" s="141"/>
      <c r="AO29" s="141"/>
      <c r="AY29" s="141"/>
      <c r="AZ29" s="141"/>
      <c r="BI29" s="141"/>
      <c r="BS29" s="141"/>
      <c r="CC29" s="141"/>
      <c r="CM29" s="141"/>
      <c r="CW29" s="141"/>
      <c r="DG29" s="141"/>
      <c r="DQ29" s="141"/>
      <c r="EA29" s="141"/>
      <c r="EK29" s="141"/>
      <c r="EU29" s="141"/>
      <c r="FE29" s="141"/>
      <c r="FO29" s="141"/>
      <c r="FY29" s="141"/>
      <c r="GI29" s="141"/>
      <c r="GS29" s="141"/>
      <c r="HC29" s="141"/>
      <c r="HM29" s="141"/>
      <c r="HW29" s="141"/>
    </row>
    <row r="30" spans="1:231" s="3" customFormat="1" x14ac:dyDescent="0.25">
      <c r="A30" s="141"/>
      <c r="K30" s="141"/>
      <c r="U30" s="141"/>
      <c r="AE30" s="141"/>
      <c r="AO30" s="141"/>
      <c r="AY30" s="141"/>
      <c r="AZ30" s="141"/>
      <c r="BI30" s="141"/>
      <c r="BS30" s="141"/>
      <c r="CC30" s="141"/>
      <c r="CM30" s="141"/>
      <c r="CW30" s="141"/>
      <c r="DG30" s="141"/>
      <c r="DQ30" s="141"/>
      <c r="EA30" s="141"/>
      <c r="EK30" s="141"/>
      <c r="EU30" s="141"/>
      <c r="FE30" s="141"/>
      <c r="FO30" s="141"/>
      <c r="FY30" s="141"/>
      <c r="GI30" s="141"/>
      <c r="GS30" s="141"/>
      <c r="HC30" s="141"/>
      <c r="HM30" s="141"/>
      <c r="HW30" s="141"/>
    </row>
    <row r="31" spans="1:231" s="3" customFormat="1" x14ac:dyDescent="0.25">
      <c r="A31" s="141"/>
      <c r="K31" s="141"/>
      <c r="U31" s="141"/>
      <c r="AE31" s="141"/>
      <c r="AO31" s="141"/>
      <c r="AY31" s="141"/>
      <c r="AZ31" s="141"/>
      <c r="BI31" s="141"/>
      <c r="BS31" s="141"/>
      <c r="CC31" s="141"/>
      <c r="CM31" s="141"/>
      <c r="CW31" s="141"/>
      <c r="DG31" s="141"/>
      <c r="DQ31" s="141"/>
      <c r="EA31" s="141"/>
      <c r="EK31" s="141"/>
      <c r="EU31" s="141"/>
      <c r="FE31" s="141"/>
      <c r="FO31" s="141"/>
      <c r="FY31" s="141"/>
      <c r="GI31" s="141"/>
      <c r="GS31" s="141"/>
      <c r="HC31" s="141"/>
      <c r="HM31" s="141"/>
      <c r="HW31" s="141"/>
    </row>
    <row r="32" spans="1:231" s="3" customFormat="1" x14ac:dyDescent="0.25">
      <c r="A32" s="141"/>
      <c r="K32" s="141"/>
      <c r="U32" s="141"/>
      <c r="AE32" s="141"/>
      <c r="AO32" s="141"/>
      <c r="AY32" s="141"/>
      <c r="AZ32" s="141"/>
      <c r="BI32" s="141"/>
      <c r="BS32" s="141"/>
      <c r="CC32" s="141"/>
      <c r="CM32" s="141"/>
      <c r="CW32" s="141"/>
      <c r="DG32" s="141"/>
      <c r="DQ32" s="141"/>
      <c r="EA32" s="141"/>
      <c r="EK32" s="141"/>
      <c r="EU32" s="141"/>
      <c r="FE32" s="141"/>
      <c r="FO32" s="141"/>
      <c r="FY32" s="141"/>
      <c r="GI32" s="141"/>
      <c r="GS32" s="141"/>
      <c r="HC32" s="141"/>
      <c r="HM32" s="141"/>
      <c r="HW32" s="141"/>
    </row>
    <row r="33" spans="1:231" s="3" customFormat="1" x14ac:dyDescent="0.25">
      <c r="A33" s="141"/>
      <c r="K33" s="141"/>
      <c r="U33" s="141"/>
      <c r="AE33" s="141"/>
      <c r="AO33" s="141"/>
      <c r="AY33" s="141"/>
      <c r="AZ33" s="141"/>
      <c r="BI33" s="141"/>
      <c r="BS33" s="141"/>
      <c r="CC33" s="141"/>
      <c r="CM33" s="141"/>
      <c r="CW33" s="141"/>
      <c r="DG33" s="141"/>
      <c r="DQ33" s="141"/>
      <c r="EA33" s="141"/>
      <c r="EK33" s="141"/>
      <c r="EU33" s="141"/>
      <c r="FE33" s="141"/>
      <c r="FO33" s="141"/>
      <c r="FY33" s="141"/>
      <c r="GI33" s="141"/>
      <c r="GS33" s="141"/>
      <c r="HC33" s="141"/>
      <c r="HM33" s="141"/>
      <c r="HW33" s="141"/>
    </row>
    <row r="34" spans="1:231" s="3" customFormat="1" x14ac:dyDescent="0.25">
      <c r="A34" s="141"/>
      <c r="K34" s="141"/>
      <c r="U34" s="141"/>
      <c r="AE34" s="141"/>
      <c r="AO34" s="141"/>
      <c r="AY34" s="141"/>
      <c r="AZ34" s="141"/>
      <c r="BI34" s="141"/>
      <c r="BS34" s="141"/>
      <c r="CC34" s="141"/>
      <c r="CM34" s="141"/>
      <c r="CW34" s="141"/>
      <c r="DG34" s="141"/>
      <c r="DQ34" s="141"/>
      <c r="EA34" s="141"/>
      <c r="EK34" s="141"/>
      <c r="EU34" s="141"/>
      <c r="FE34" s="141"/>
      <c r="FO34" s="141"/>
      <c r="FY34" s="141"/>
      <c r="GI34" s="141"/>
      <c r="GS34" s="141"/>
      <c r="HC34" s="141"/>
      <c r="HM34" s="141"/>
      <c r="HW34" s="141"/>
    </row>
    <row r="35" spans="1:231" s="3" customFormat="1" x14ac:dyDescent="0.25">
      <c r="A35" s="141"/>
      <c r="K35" s="141"/>
      <c r="U35" s="141"/>
      <c r="AE35" s="141"/>
      <c r="AO35" s="141"/>
      <c r="AY35" s="141"/>
      <c r="AZ35" s="141"/>
      <c r="BI35" s="141"/>
      <c r="BS35" s="141"/>
      <c r="CC35" s="141"/>
      <c r="CM35" s="141"/>
      <c r="CW35" s="141"/>
      <c r="DG35" s="141"/>
      <c r="DQ35" s="141"/>
      <c r="EA35" s="141"/>
      <c r="EK35" s="141"/>
      <c r="EU35" s="141"/>
      <c r="FE35" s="141"/>
      <c r="FO35" s="141"/>
      <c r="FY35" s="141"/>
      <c r="GI35" s="141"/>
      <c r="GS35" s="141"/>
      <c r="HC35" s="141"/>
      <c r="HM35" s="141"/>
      <c r="HW35" s="141"/>
    </row>
    <row r="36" spans="1:231" s="3" customFormat="1" x14ac:dyDescent="0.25">
      <c r="A36" s="141"/>
      <c r="K36" s="141"/>
      <c r="U36" s="141"/>
      <c r="AE36" s="141"/>
      <c r="AO36" s="141"/>
      <c r="AY36" s="141"/>
      <c r="AZ36" s="141"/>
      <c r="BI36" s="141"/>
      <c r="BS36" s="141"/>
      <c r="CC36" s="141"/>
      <c r="CM36" s="141"/>
      <c r="CW36" s="141"/>
      <c r="DG36" s="141"/>
      <c r="DQ36" s="141"/>
      <c r="EA36" s="141"/>
      <c r="EK36" s="141"/>
      <c r="EU36" s="141"/>
      <c r="FE36" s="141"/>
      <c r="FO36" s="141"/>
      <c r="FY36" s="141"/>
      <c r="GI36" s="141"/>
      <c r="GS36" s="141"/>
      <c r="HC36" s="141"/>
      <c r="HM36" s="141"/>
      <c r="HW36" s="141"/>
    </row>
    <row r="37" spans="1:231" s="3" customFormat="1" x14ac:dyDescent="0.25">
      <c r="A37" s="141"/>
      <c r="K37" s="141"/>
      <c r="U37" s="141"/>
      <c r="AE37" s="141"/>
      <c r="AO37" s="141"/>
      <c r="AY37" s="141"/>
      <c r="AZ37" s="141"/>
      <c r="BI37" s="141"/>
      <c r="BS37" s="141"/>
      <c r="CC37" s="141"/>
      <c r="CM37" s="141"/>
      <c r="CW37" s="141"/>
      <c r="DG37" s="141"/>
      <c r="DQ37" s="141"/>
      <c r="EA37" s="141"/>
      <c r="EK37" s="141"/>
      <c r="EU37" s="141"/>
      <c r="FE37" s="141"/>
      <c r="FO37" s="141"/>
      <c r="FY37" s="141"/>
      <c r="GI37" s="141"/>
      <c r="GS37" s="141"/>
      <c r="HC37" s="141"/>
      <c r="HM37" s="141"/>
      <c r="HW37" s="141"/>
    </row>
    <row r="38" spans="1:231" s="3" customFormat="1" x14ac:dyDescent="0.25">
      <c r="A38" s="141"/>
      <c r="K38" s="141"/>
      <c r="U38" s="141"/>
      <c r="AE38" s="141"/>
      <c r="AO38" s="141"/>
      <c r="AY38" s="141"/>
      <c r="AZ38" s="141"/>
      <c r="BI38" s="141"/>
      <c r="BS38" s="141"/>
      <c r="CC38" s="141"/>
      <c r="CM38" s="141"/>
      <c r="CW38" s="141"/>
      <c r="DG38" s="141"/>
      <c r="DQ38" s="141"/>
      <c r="EA38" s="141"/>
      <c r="EK38" s="141"/>
      <c r="EU38" s="141"/>
      <c r="FE38" s="141"/>
      <c r="FO38" s="141"/>
      <c r="FY38" s="141"/>
      <c r="GI38" s="141"/>
      <c r="GS38" s="141"/>
      <c r="HC38" s="141"/>
      <c r="HM38" s="141"/>
      <c r="HW38" s="141"/>
    </row>
    <row r="39" spans="1:231" s="3" customFormat="1" x14ac:dyDescent="0.25">
      <c r="A39" s="141"/>
      <c r="K39" s="141"/>
      <c r="U39" s="141"/>
      <c r="AE39" s="141"/>
      <c r="AO39" s="141"/>
      <c r="AY39" s="141"/>
      <c r="AZ39" s="141"/>
      <c r="BI39" s="141"/>
      <c r="BS39" s="141"/>
      <c r="CC39" s="141"/>
      <c r="CM39" s="141"/>
      <c r="CW39" s="141"/>
      <c r="DG39" s="141"/>
      <c r="DQ39" s="141"/>
      <c r="EA39" s="141"/>
      <c r="EK39" s="141"/>
      <c r="EU39" s="141"/>
      <c r="FE39" s="141"/>
      <c r="FO39" s="141"/>
      <c r="FY39" s="141"/>
      <c r="GI39" s="141"/>
      <c r="GS39" s="141"/>
      <c r="HC39" s="141"/>
      <c r="HM39" s="141"/>
      <c r="HW39" s="141"/>
    </row>
    <row r="40" spans="1:231" s="3" customFormat="1" x14ac:dyDescent="0.25">
      <c r="A40" s="141"/>
      <c r="K40" s="141"/>
      <c r="U40" s="141"/>
      <c r="AE40" s="141"/>
      <c r="AO40" s="141"/>
      <c r="AY40" s="141"/>
      <c r="AZ40" s="141"/>
      <c r="BI40" s="141"/>
      <c r="BS40" s="141"/>
      <c r="CC40" s="141"/>
      <c r="CM40" s="141"/>
      <c r="CW40" s="141"/>
      <c r="DG40" s="141"/>
      <c r="DQ40" s="141"/>
      <c r="EA40" s="141"/>
      <c r="EK40" s="141"/>
      <c r="EU40" s="141"/>
      <c r="FE40" s="141"/>
      <c r="FO40" s="141"/>
      <c r="FY40" s="141"/>
      <c r="GI40" s="141"/>
      <c r="GS40" s="141"/>
      <c r="HC40" s="141"/>
      <c r="HM40" s="141"/>
      <c r="HW40" s="141"/>
    </row>
    <row r="41" spans="1:231" s="3" customFormat="1" x14ac:dyDescent="0.25">
      <c r="A41" s="141"/>
      <c r="K41" s="141"/>
      <c r="U41" s="141"/>
      <c r="AE41" s="141"/>
      <c r="AO41" s="141"/>
      <c r="AY41" s="141"/>
      <c r="AZ41" s="141"/>
      <c r="BI41" s="141"/>
      <c r="BS41" s="141"/>
      <c r="CC41" s="141"/>
      <c r="CM41" s="141"/>
      <c r="CW41" s="141"/>
      <c r="DG41" s="141"/>
      <c r="DQ41" s="141"/>
      <c r="EA41" s="141"/>
      <c r="EK41" s="141"/>
      <c r="EU41" s="141"/>
      <c r="FE41" s="141"/>
      <c r="FO41" s="141"/>
      <c r="FY41" s="141"/>
      <c r="GI41" s="141"/>
      <c r="GS41" s="141"/>
      <c r="HC41" s="141"/>
      <c r="HM41" s="141"/>
      <c r="HW41" s="141"/>
    </row>
    <row r="42" spans="1:231" s="3" customFormat="1" x14ac:dyDescent="0.25">
      <c r="A42" s="141"/>
      <c r="K42" s="141"/>
      <c r="U42" s="141"/>
      <c r="AE42" s="141"/>
      <c r="AO42" s="141"/>
      <c r="AY42" s="141"/>
      <c r="AZ42" s="141"/>
      <c r="BI42" s="141"/>
      <c r="BS42" s="141"/>
      <c r="CC42" s="141"/>
      <c r="CM42" s="141"/>
      <c r="CW42" s="141"/>
      <c r="DG42" s="141"/>
      <c r="DQ42" s="141"/>
      <c r="EA42" s="141"/>
      <c r="EK42" s="141"/>
      <c r="EU42" s="141"/>
      <c r="FE42" s="141"/>
      <c r="FO42" s="141"/>
      <c r="FY42" s="141"/>
      <c r="GI42" s="141"/>
      <c r="GS42" s="141"/>
      <c r="HC42" s="141"/>
      <c r="HM42" s="141"/>
      <c r="HW42" s="141"/>
    </row>
    <row r="43" spans="1:231" s="3" customFormat="1" x14ac:dyDescent="0.25">
      <c r="A43" s="141"/>
      <c r="K43" s="141"/>
      <c r="U43" s="141"/>
      <c r="AE43" s="141"/>
      <c r="AO43" s="141"/>
      <c r="AY43" s="141"/>
      <c r="AZ43" s="141"/>
      <c r="BI43" s="141"/>
      <c r="BS43" s="141"/>
      <c r="CC43" s="141"/>
      <c r="CM43" s="141"/>
      <c r="CW43" s="141"/>
      <c r="DG43" s="141"/>
      <c r="DQ43" s="141"/>
      <c r="EA43" s="141"/>
      <c r="EK43" s="141"/>
      <c r="EU43" s="141"/>
      <c r="FE43" s="141"/>
      <c r="FO43" s="141"/>
      <c r="FY43" s="141"/>
      <c r="GI43" s="141"/>
      <c r="GS43" s="141"/>
      <c r="HC43" s="141"/>
      <c r="HM43" s="141"/>
      <c r="HW43" s="141"/>
    </row>
    <row r="44" spans="1:231" s="3" customFormat="1" x14ac:dyDescent="0.25">
      <c r="A44" s="141"/>
      <c r="K44" s="141"/>
      <c r="U44" s="141"/>
      <c r="AE44" s="141"/>
      <c r="AO44" s="141"/>
      <c r="AY44" s="141"/>
      <c r="AZ44" s="141"/>
      <c r="BI44" s="141"/>
      <c r="BS44" s="141"/>
      <c r="CC44" s="141"/>
      <c r="CM44" s="141"/>
      <c r="CW44" s="141"/>
      <c r="DG44" s="141"/>
      <c r="DQ44" s="141"/>
      <c r="EA44" s="141"/>
      <c r="EK44" s="141"/>
      <c r="EU44" s="141"/>
      <c r="FE44" s="141"/>
      <c r="FO44" s="141"/>
      <c r="FY44" s="141"/>
      <c r="GI44" s="141"/>
      <c r="GS44" s="141"/>
      <c r="HC44" s="141"/>
      <c r="HM44" s="141"/>
      <c r="HW44" s="141"/>
    </row>
    <row r="45" spans="1:231" s="3" customFormat="1" x14ac:dyDescent="0.25">
      <c r="A45" s="141"/>
      <c r="K45" s="141"/>
      <c r="U45" s="141"/>
      <c r="AE45" s="141"/>
      <c r="AO45" s="141"/>
      <c r="AY45" s="141"/>
      <c r="AZ45" s="141"/>
      <c r="BI45" s="141"/>
      <c r="BS45" s="141"/>
      <c r="CC45" s="141"/>
      <c r="CM45" s="141"/>
      <c r="CW45" s="141"/>
      <c r="DG45" s="141"/>
      <c r="DQ45" s="141"/>
      <c r="EA45" s="141"/>
      <c r="EK45" s="141"/>
      <c r="EU45" s="141"/>
      <c r="FE45" s="141"/>
      <c r="FO45" s="141"/>
      <c r="FY45" s="141"/>
      <c r="GI45" s="141"/>
      <c r="GS45" s="141"/>
      <c r="HC45" s="141"/>
      <c r="HM45" s="141"/>
      <c r="HW45" s="141"/>
    </row>
    <row r="46" spans="1:231" s="3" customFormat="1" x14ac:dyDescent="0.25">
      <c r="A46" s="141"/>
      <c r="K46" s="141"/>
      <c r="U46" s="141"/>
      <c r="AE46" s="141"/>
      <c r="AO46" s="141"/>
      <c r="AY46" s="141"/>
      <c r="AZ46" s="141"/>
      <c r="BI46" s="141"/>
      <c r="BS46" s="141"/>
      <c r="CC46" s="141"/>
      <c r="CM46" s="141"/>
      <c r="CW46" s="141"/>
      <c r="DG46" s="141"/>
      <c r="DQ46" s="141"/>
      <c r="EA46" s="141"/>
      <c r="EK46" s="141"/>
      <c r="EU46" s="141"/>
      <c r="FE46" s="141"/>
      <c r="FO46" s="141"/>
      <c r="FY46" s="141"/>
      <c r="GI46" s="141"/>
      <c r="GS46" s="141"/>
      <c r="HC46" s="141"/>
      <c r="HM46" s="141"/>
      <c r="HW46" s="141"/>
    </row>
    <row r="47" spans="1:231" s="3" customFormat="1" x14ac:dyDescent="0.25">
      <c r="A47" s="141"/>
      <c r="K47" s="141"/>
      <c r="U47" s="141"/>
      <c r="AE47" s="141"/>
      <c r="AO47" s="141"/>
      <c r="AY47" s="141"/>
      <c r="AZ47" s="141"/>
      <c r="BI47" s="141"/>
      <c r="BS47" s="141"/>
      <c r="CC47" s="141"/>
      <c r="CM47" s="141"/>
      <c r="CW47" s="141"/>
      <c r="DG47" s="141"/>
      <c r="DQ47" s="141"/>
      <c r="EA47" s="141"/>
      <c r="EK47" s="141"/>
      <c r="EU47" s="141"/>
      <c r="FE47" s="141"/>
      <c r="FO47" s="141"/>
      <c r="FY47" s="141"/>
      <c r="GI47" s="141"/>
      <c r="GS47" s="141"/>
      <c r="HC47" s="141"/>
      <c r="HM47" s="141"/>
      <c r="HW47" s="141"/>
    </row>
    <row r="48" spans="1:231" s="3" customFormat="1" x14ac:dyDescent="0.25">
      <c r="A48" s="141"/>
      <c r="K48" s="141"/>
      <c r="U48" s="141"/>
      <c r="AE48" s="141"/>
      <c r="AO48" s="141"/>
      <c r="AY48" s="141"/>
      <c r="AZ48" s="141"/>
      <c r="BI48" s="141"/>
      <c r="BS48" s="141"/>
      <c r="CC48" s="141"/>
      <c r="CM48" s="141"/>
      <c r="CW48" s="141"/>
      <c r="DG48" s="141"/>
      <c r="DQ48" s="141"/>
      <c r="EA48" s="141"/>
      <c r="EK48" s="141"/>
      <c r="EU48" s="141"/>
      <c r="FE48" s="141"/>
      <c r="FO48" s="141"/>
      <c r="FY48" s="141"/>
      <c r="GI48" s="141"/>
      <c r="GS48" s="141"/>
      <c r="HC48" s="141"/>
      <c r="HM48" s="141"/>
      <c r="HW48" s="141"/>
    </row>
    <row r="49" spans="1:231" s="3" customFormat="1" x14ac:dyDescent="0.25">
      <c r="A49" s="141"/>
      <c r="K49" s="141"/>
      <c r="U49" s="141"/>
      <c r="AE49" s="141"/>
      <c r="AO49" s="141"/>
      <c r="AY49" s="141"/>
      <c r="AZ49" s="141"/>
      <c r="BI49" s="141"/>
      <c r="BS49" s="141"/>
      <c r="CC49" s="141"/>
      <c r="CM49" s="141"/>
      <c r="CW49" s="141"/>
      <c r="DG49" s="141"/>
      <c r="DQ49" s="141"/>
      <c r="EA49" s="141"/>
      <c r="EK49" s="141"/>
      <c r="EU49" s="141"/>
      <c r="FE49" s="141"/>
      <c r="FO49" s="141"/>
      <c r="FY49" s="141"/>
      <c r="GI49" s="141"/>
      <c r="GS49" s="141"/>
      <c r="HC49" s="141"/>
      <c r="HM49" s="141"/>
      <c r="HW49" s="141"/>
    </row>
    <row r="50" spans="1:231" s="3" customFormat="1" x14ac:dyDescent="0.25">
      <c r="A50" s="141"/>
      <c r="K50" s="141"/>
      <c r="U50" s="141"/>
      <c r="AE50" s="141"/>
      <c r="AO50" s="141"/>
      <c r="AY50" s="141"/>
      <c r="AZ50" s="141"/>
      <c r="BI50" s="141"/>
      <c r="BS50" s="141"/>
      <c r="CC50" s="141"/>
      <c r="CM50" s="141"/>
      <c r="CW50" s="141"/>
      <c r="DG50" s="141"/>
      <c r="DQ50" s="141"/>
      <c r="EA50" s="141"/>
      <c r="EK50" s="141"/>
      <c r="EU50" s="141"/>
      <c r="FE50" s="141"/>
      <c r="FO50" s="141"/>
      <c r="FY50" s="141"/>
      <c r="GI50" s="141"/>
      <c r="GS50" s="141"/>
      <c r="HC50" s="141"/>
      <c r="HM50" s="141"/>
      <c r="HW50" s="141"/>
    </row>
    <row r="51" spans="1:231" s="3" customFormat="1" x14ac:dyDescent="0.25">
      <c r="A51" s="141"/>
      <c r="K51" s="141"/>
      <c r="U51" s="141"/>
      <c r="AE51" s="141"/>
      <c r="AO51" s="141"/>
      <c r="AY51" s="141"/>
      <c r="AZ51" s="141"/>
      <c r="BI51" s="141"/>
      <c r="BS51" s="141"/>
      <c r="CC51" s="141"/>
      <c r="CM51" s="141"/>
      <c r="CW51" s="141"/>
      <c r="DG51" s="141"/>
      <c r="DQ51" s="141"/>
      <c r="EA51" s="141"/>
      <c r="EK51" s="141"/>
      <c r="EU51" s="141"/>
      <c r="FE51" s="141"/>
      <c r="FO51" s="141"/>
      <c r="FY51" s="141"/>
      <c r="GI51" s="141"/>
      <c r="GS51" s="141"/>
      <c r="HC51" s="141"/>
      <c r="HM51" s="141"/>
      <c r="HW51" s="141"/>
    </row>
    <row r="52" spans="1:231" s="3" customFormat="1" x14ac:dyDescent="0.25">
      <c r="A52" s="141"/>
      <c r="K52" s="141"/>
      <c r="U52" s="141"/>
      <c r="AE52" s="141"/>
      <c r="AO52" s="141"/>
      <c r="AY52" s="141"/>
      <c r="AZ52" s="141"/>
      <c r="BI52" s="141"/>
      <c r="BS52" s="141"/>
      <c r="CC52" s="141"/>
      <c r="CM52" s="141"/>
      <c r="CW52" s="141"/>
      <c r="DG52" s="141"/>
      <c r="DQ52" s="141"/>
      <c r="EA52" s="141"/>
      <c r="EK52" s="141"/>
      <c r="EU52" s="141"/>
      <c r="FE52" s="141"/>
      <c r="FO52" s="141"/>
      <c r="FY52" s="141"/>
      <c r="GI52" s="141"/>
      <c r="GS52" s="141"/>
      <c r="HC52" s="141"/>
      <c r="HM52" s="141"/>
      <c r="HW52" s="141"/>
    </row>
    <row r="53" spans="1:231" s="3" customFormat="1" x14ac:dyDescent="0.25">
      <c r="A53" s="141"/>
      <c r="K53" s="141"/>
      <c r="U53" s="141"/>
      <c r="AE53" s="141"/>
      <c r="AO53" s="141"/>
      <c r="AY53" s="141"/>
      <c r="AZ53" s="141"/>
      <c r="BI53" s="141"/>
      <c r="BS53" s="141"/>
      <c r="CC53" s="141"/>
      <c r="CM53" s="141"/>
      <c r="CW53" s="141"/>
      <c r="DG53" s="141"/>
      <c r="DQ53" s="141"/>
      <c r="EA53" s="141"/>
      <c r="EK53" s="141"/>
      <c r="EU53" s="141"/>
      <c r="FE53" s="141"/>
      <c r="FO53" s="141"/>
      <c r="FY53" s="141"/>
      <c r="GI53" s="141"/>
      <c r="GS53" s="141"/>
      <c r="HC53" s="141"/>
      <c r="HM53" s="141"/>
      <c r="HW53" s="141"/>
    </row>
    <row r="54" spans="1:231" s="3" customFormat="1" x14ac:dyDescent="0.25">
      <c r="A54" s="141"/>
      <c r="K54" s="141"/>
      <c r="U54" s="141"/>
      <c r="AE54" s="141"/>
      <c r="AO54" s="141"/>
      <c r="AY54" s="141"/>
      <c r="AZ54" s="141"/>
      <c r="BI54" s="141"/>
      <c r="BS54" s="141"/>
      <c r="CC54" s="141"/>
      <c r="CM54" s="141"/>
      <c r="CW54" s="141"/>
      <c r="DG54" s="141"/>
      <c r="DQ54" s="141"/>
      <c r="EA54" s="141"/>
      <c r="EK54" s="141"/>
      <c r="EU54" s="141"/>
      <c r="FE54" s="141"/>
      <c r="FO54" s="141"/>
      <c r="FY54" s="141"/>
      <c r="GI54" s="141"/>
      <c r="GS54" s="141"/>
      <c r="HC54" s="141"/>
      <c r="HM54" s="141"/>
      <c r="HW54" s="141"/>
    </row>
    <row r="55" spans="1:231" s="3" customFormat="1" x14ac:dyDescent="0.25">
      <c r="A55" s="141"/>
      <c r="K55" s="141"/>
      <c r="U55" s="141"/>
      <c r="AE55" s="141"/>
      <c r="AO55" s="141"/>
      <c r="AY55" s="141"/>
      <c r="AZ55" s="141"/>
      <c r="BI55" s="141"/>
      <c r="BS55" s="141"/>
      <c r="CC55" s="141"/>
      <c r="CM55" s="141"/>
      <c r="CW55" s="141"/>
      <c r="DG55" s="141"/>
      <c r="DQ55" s="141"/>
      <c r="EA55" s="141"/>
      <c r="EK55" s="141"/>
      <c r="EU55" s="141"/>
      <c r="FE55" s="141"/>
      <c r="FO55" s="141"/>
      <c r="FY55" s="141"/>
      <c r="GI55" s="141"/>
      <c r="GS55" s="141"/>
      <c r="HC55" s="141"/>
      <c r="HM55" s="141"/>
      <c r="HW55" s="141"/>
    </row>
    <row r="56" spans="1:231" s="3" customFormat="1" x14ac:dyDescent="0.25">
      <c r="A56" s="141"/>
      <c r="K56" s="141"/>
      <c r="U56" s="141"/>
      <c r="AE56" s="141"/>
      <c r="AO56" s="141"/>
      <c r="AY56" s="141"/>
      <c r="AZ56" s="141"/>
      <c r="BI56" s="141"/>
      <c r="BS56" s="141"/>
      <c r="CC56" s="141"/>
      <c r="CM56" s="141"/>
      <c r="CW56" s="141"/>
      <c r="DG56" s="141"/>
      <c r="DQ56" s="141"/>
      <c r="EA56" s="141"/>
      <c r="EK56" s="141"/>
      <c r="EU56" s="141"/>
      <c r="FE56" s="141"/>
      <c r="FO56" s="141"/>
      <c r="FY56" s="141"/>
      <c r="GI56" s="141"/>
      <c r="GS56" s="141"/>
      <c r="HC56" s="141"/>
      <c r="HM56" s="141"/>
      <c r="HW56" s="141"/>
    </row>
    <row r="57" spans="1:231" s="3" customFormat="1" x14ac:dyDescent="0.25">
      <c r="A57" s="141"/>
      <c r="K57" s="141"/>
      <c r="U57" s="141"/>
      <c r="AE57" s="141"/>
      <c r="AO57" s="141"/>
      <c r="AY57" s="141"/>
      <c r="AZ57" s="141"/>
      <c r="BI57" s="141"/>
      <c r="BS57" s="141"/>
      <c r="CC57" s="141"/>
      <c r="CM57" s="141"/>
      <c r="CW57" s="141"/>
      <c r="DG57" s="141"/>
      <c r="DQ57" s="141"/>
      <c r="EA57" s="141"/>
      <c r="EK57" s="141"/>
      <c r="EU57" s="141"/>
      <c r="FE57" s="141"/>
      <c r="FO57" s="141"/>
      <c r="FY57" s="141"/>
      <c r="GI57" s="141"/>
      <c r="GS57" s="141"/>
      <c r="HC57" s="141"/>
      <c r="HM57" s="141"/>
      <c r="HW57" s="141"/>
    </row>
    <row r="58" spans="1:231" s="3" customFormat="1" x14ac:dyDescent="0.25">
      <c r="A58" s="141"/>
      <c r="K58" s="141"/>
      <c r="U58" s="141"/>
      <c r="AE58" s="141"/>
      <c r="AO58" s="141"/>
      <c r="AY58" s="141"/>
      <c r="AZ58" s="141"/>
      <c r="BI58" s="141"/>
      <c r="BS58" s="141"/>
      <c r="CC58" s="141"/>
      <c r="CM58" s="141"/>
      <c r="CW58" s="141"/>
      <c r="DG58" s="141"/>
      <c r="DQ58" s="141"/>
      <c r="EA58" s="141"/>
      <c r="EK58" s="141"/>
      <c r="EU58" s="141"/>
      <c r="FE58" s="141"/>
      <c r="FO58" s="141"/>
      <c r="FY58" s="141"/>
      <c r="GI58" s="141"/>
      <c r="GS58" s="141"/>
      <c r="HC58" s="141"/>
      <c r="HM58" s="141"/>
      <c r="HW58" s="141"/>
    </row>
    <row r="59" spans="1:231" s="3" customFormat="1" x14ac:dyDescent="0.25">
      <c r="A59" s="141"/>
      <c r="K59" s="141"/>
      <c r="U59" s="141"/>
      <c r="AE59" s="141"/>
      <c r="AO59" s="141"/>
      <c r="AY59" s="141"/>
      <c r="AZ59" s="141"/>
      <c r="BI59" s="141"/>
      <c r="BS59" s="141"/>
      <c r="CC59" s="141"/>
      <c r="CM59" s="141"/>
      <c r="CW59" s="141"/>
      <c r="DG59" s="141"/>
      <c r="DQ59" s="141"/>
      <c r="EA59" s="141"/>
      <c r="EK59" s="141"/>
      <c r="EU59" s="141"/>
      <c r="FE59" s="141"/>
      <c r="FO59" s="141"/>
      <c r="FY59" s="141"/>
      <c r="GI59" s="141"/>
      <c r="GS59" s="141"/>
      <c r="HC59" s="141"/>
      <c r="HM59" s="141"/>
      <c r="HW59" s="141"/>
    </row>
    <row r="60" spans="1:231" s="3" customFormat="1" x14ac:dyDescent="0.25">
      <c r="A60" s="141"/>
      <c r="K60" s="141"/>
      <c r="U60" s="141"/>
      <c r="AE60" s="141"/>
      <c r="AO60" s="141"/>
      <c r="AY60" s="141"/>
      <c r="AZ60" s="141"/>
      <c r="BI60" s="141"/>
      <c r="BS60" s="141"/>
      <c r="CC60" s="141"/>
      <c r="CM60" s="141"/>
      <c r="CW60" s="141"/>
      <c r="DG60" s="141"/>
      <c r="DQ60" s="141"/>
      <c r="EA60" s="141"/>
      <c r="EK60" s="141"/>
      <c r="EU60" s="141"/>
      <c r="FE60" s="141"/>
      <c r="FO60" s="141"/>
      <c r="FY60" s="141"/>
      <c r="GI60" s="141"/>
      <c r="GS60" s="141"/>
      <c r="HC60" s="141"/>
      <c r="HM60" s="141"/>
      <c r="HW60" s="141"/>
    </row>
    <row r="61" spans="1:231" s="3" customFormat="1" x14ac:dyDescent="0.25">
      <c r="A61" s="141"/>
      <c r="K61" s="141"/>
      <c r="U61" s="141"/>
      <c r="AE61" s="141"/>
      <c r="AO61" s="141"/>
      <c r="AY61" s="141"/>
      <c r="AZ61" s="141"/>
      <c r="BI61" s="141"/>
      <c r="BS61" s="141"/>
      <c r="CC61" s="141"/>
      <c r="CM61" s="141"/>
      <c r="CW61" s="141"/>
      <c r="DG61" s="141"/>
      <c r="DQ61" s="141"/>
      <c r="EA61" s="141"/>
      <c r="EK61" s="141"/>
      <c r="EU61" s="141"/>
      <c r="FE61" s="141"/>
      <c r="FO61" s="141"/>
      <c r="FY61" s="141"/>
      <c r="GI61" s="141"/>
      <c r="GS61" s="141"/>
      <c r="HC61" s="141"/>
      <c r="HM61" s="141"/>
      <c r="HW61" s="141"/>
    </row>
    <row r="62" spans="1:231" s="3" customFormat="1" x14ac:dyDescent="0.25">
      <c r="A62" s="141"/>
      <c r="K62" s="141"/>
      <c r="U62" s="141"/>
      <c r="AE62" s="141"/>
      <c r="AO62" s="141"/>
      <c r="AY62" s="141"/>
      <c r="AZ62" s="141"/>
      <c r="BI62" s="141"/>
      <c r="BS62" s="141"/>
      <c r="CC62" s="141"/>
      <c r="CM62" s="141"/>
      <c r="CW62" s="141"/>
      <c r="DG62" s="141"/>
      <c r="DQ62" s="141"/>
      <c r="EA62" s="141"/>
      <c r="EK62" s="141"/>
      <c r="EU62" s="141"/>
      <c r="FE62" s="141"/>
      <c r="FO62" s="141"/>
      <c r="FY62" s="141"/>
      <c r="GI62" s="141"/>
      <c r="GS62" s="141"/>
      <c r="HC62" s="141"/>
      <c r="HM62" s="141"/>
      <c r="HW62" s="141"/>
    </row>
    <row r="63" spans="1:231" s="3" customFormat="1" x14ac:dyDescent="0.25">
      <c r="A63" s="141"/>
      <c r="K63" s="141"/>
      <c r="U63" s="141"/>
      <c r="AE63" s="141"/>
      <c r="AO63" s="141"/>
      <c r="AY63" s="141"/>
      <c r="AZ63" s="141"/>
      <c r="BI63" s="141"/>
      <c r="BS63" s="141"/>
      <c r="CC63" s="141"/>
      <c r="CM63" s="141"/>
      <c r="CW63" s="141"/>
      <c r="DG63" s="141"/>
      <c r="DQ63" s="141"/>
      <c r="EA63" s="141"/>
      <c r="EK63" s="141"/>
      <c r="EU63" s="141"/>
      <c r="FE63" s="141"/>
      <c r="FO63" s="141"/>
      <c r="FY63" s="141"/>
      <c r="GI63" s="141"/>
      <c r="GS63" s="141"/>
      <c r="HC63" s="141"/>
      <c r="HM63" s="141"/>
      <c r="HW63" s="141"/>
    </row>
    <row r="64" spans="1:231" s="3" customFormat="1" x14ac:dyDescent="0.25">
      <c r="A64" s="141"/>
      <c r="K64" s="141"/>
      <c r="U64" s="141"/>
      <c r="AE64" s="141"/>
      <c r="AO64" s="141"/>
      <c r="AY64" s="141"/>
      <c r="AZ64" s="141"/>
      <c r="BI64" s="141"/>
      <c r="BS64" s="141"/>
      <c r="CC64" s="141"/>
      <c r="CM64" s="141"/>
      <c r="CW64" s="141"/>
      <c r="DG64" s="141"/>
      <c r="DQ64" s="141"/>
      <c r="EA64" s="141"/>
      <c r="EK64" s="141"/>
      <c r="EU64" s="141"/>
      <c r="FE64" s="141"/>
      <c r="FO64" s="141"/>
      <c r="FY64" s="141"/>
      <c r="GI64" s="141"/>
      <c r="GS64" s="141"/>
      <c r="HC64" s="141"/>
      <c r="HM64" s="141"/>
      <c r="HW64" s="141"/>
    </row>
    <row r="65" spans="1:231" s="3" customFormat="1" x14ac:dyDescent="0.25">
      <c r="A65" s="141"/>
      <c r="K65" s="141"/>
      <c r="U65" s="141"/>
      <c r="AE65" s="141"/>
      <c r="AO65" s="141"/>
      <c r="AY65" s="141"/>
      <c r="AZ65" s="141"/>
      <c r="BI65" s="141"/>
      <c r="BS65" s="141"/>
      <c r="CC65" s="141"/>
      <c r="CM65" s="141"/>
      <c r="CW65" s="141"/>
      <c r="DG65" s="141"/>
      <c r="DQ65" s="141"/>
      <c r="EA65" s="141"/>
      <c r="EK65" s="141"/>
      <c r="EU65" s="141"/>
      <c r="FE65" s="141"/>
      <c r="FO65" s="141"/>
      <c r="FY65" s="141"/>
      <c r="GI65" s="141"/>
      <c r="GS65" s="141"/>
      <c r="HC65" s="141"/>
      <c r="HM65" s="141"/>
      <c r="HW65" s="141"/>
    </row>
    <row r="66" spans="1:231" s="3" customFormat="1" x14ac:dyDescent="0.25">
      <c r="A66" s="141"/>
      <c r="K66" s="141"/>
      <c r="U66" s="141"/>
      <c r="AE66" s="141"/>
      <c r="AO66" s="141"/>
      <c r="AY66" s="141"/>
      <c r="AZ66" s="141"/>
      <c r="BI66" s="141"/>
      <c r="BS66" s="141"/>
      <c r="CC66" s="141"/>
      <c r="CM66" s="141"/>
      <c r="CW66" s="141"/>
      <c r="DG66" s="141"/>
      <c r="DQ66" s="141"/>
      <c r="EA66" s="141"/>
      <c r="EK66" s="141"/>
      <c r="EU66" s="141"/>
      <c r="FE66" s="141"/>
      <c r="FO66" s="141"/>
      <c r="FY66" s="141"/>
      <c r="GI66" s="141"/>
      <c r="GS66" s="141"/>
      <c r="HC66" s="141"/>
      <c r="HM66" s="141"/>
      <c r="HW66" s="141"/>
    </row>
    <row r="67" spans="1:231" s="3" customFormat="1" x14ac:dyDescent="0.25">
      <c r="A67" s="141"/>
      <c r="K67" s="141"/>
      <c r="U67" s="141"/>
      <c r="AE67" s="141"/>
      <c r="AO67" s="141"/>
      <c r="AY67" s="141"/>
      <c r="AZ67" s="141"/>
      <c r="BI67" s="141"/>
      <c r="BS67" s="141"/>
      <c r="CC67" s="141"/>
      <c r="CM67" s="141"/>
      <c r="CW67" s="141"/>
      <c r="DG67" s="141"/>
      <c r="DQ67" s="141"/>
      <c r="EA67" s="141"/>
      <c r="EK67" s="141"/>
      <c r="EU67" s="141"/>
      <c r="FE67" s="141"/>
      <c r="FO67" s="141"/>
      <c r="FY67" s="141"/>
      <c r="GI67" s="141"/>
      <c r="GS67" s="141"/>
      <c r="HC67" s="141"/>
      <c r="HM67" s="141"/>
      <c r="HW67" s="141"/>
    </row>
    <row r="68" spans="1:231" s="3" customFormat="1" x14ac:dyDescent="0.25">
      <c r="A68" s="141"/>
      <c r="K68" s="141"/>
      <c r="U68" s="141"/>
      <c r="AE68" s="141"/>
      <c r="AO68" s="141"/>
      <c r="AY68" s="141"/>
      <c r="AZ68" s="141"/>
      <c r="BI68" s="141"/>
      <c r="BS68" s="141"/>
      <c r="CC68" s="141"/>
      <c r="CM68" s="141"/>
      <c r="CW68" s="141"/>
      <c r="DG68" s="141"/>
      <c r="DQ68" s="141"/>
      <c r="EA68" s="141"/>
      <c r="EK68" s="141"/>
      <c r="EU68" s="141"/>
      <c r="FE68" s="141"/>
      <c r="FO68" s="141"/>
      <c r="FY68" s="141"/>
      <c r="GI68" s="141"/>
      <c r="GS68" s="141"/>
      <c r="HC68" s="141"/>
      <c r="HM68" s="141"/>
      <c r="HW68" s="141"/>
    </row>
    <row r="69" spans="1:231" s="3" customFormat="1" x14ac:dyDescent="0.25">
      <c r="A69" s="141"/>
      <c r="K69" s="141"/>
      <c r="U69" s="141"/>
      <c r="AE69" s="141"/>
      <c r="AO69" s="141"/>
      <c r="AY69" s="141"/>
      <c r="AZ69" s="141"/>
      <c r="BI69" s="141"/>
      <c r="BS69" s="141"/>
      <c r="CC69" s="141"/>
      <c r="CM69" s="141"/>
      <c r="CW69" s="141"/>
      <c r="DG69" s="141"/>
      <c r="DQ69" s="141"/>
      <c r="EA69" s="141"/>
      <c r="EK69" s="141"/>
      <c r="EU69" s="141"/>
      <c r="FE69" s="141"/>
      <c r="FO69" s="141"/>
      <c r="FY69" s="141"/>
      <c r="GI69" s="141"/>
      <c r="GS69" s="141"/>
      <c r="HC69" s="141"/>
      <c r="HM69" s="141"/>
      <c r="HW69" s="141"/>
    </row>
    <row r="70" spans="1:231" s="3" customFormat="1" x14ac:dyDescent="0.25">
      <c r="A70" s="141"/>
      <c r="K70" s="141"/>
      <c r="U70" s="141"/>
      <c r="AE70" s="141"/>
      <c r="AO70" s="141"/>
      <c r="AY70" s="141"/>
      <c r="AZ70" s="141"/>
      <c r="BI70" s="141"/>
      <c r="BS70" s="141"/>
      <c r="CC70" s="141"/>
      <c r="CM70" s="141"/>
      <c r="CW70" s="141"/>
      <c r="DG70" s="141"/>
      <c r="DQ70" s="141"/>
      <c r="EA70" s="141"/>
      <c r="EK70" s="141"/>
      <c r="EU70" s="141"/>
      <c r="FE70" s="141"/>
      <c r="FO70" s="141"/>
      <c r="FY70" s="141"/>
      <c r="GI70" s="141"/>
      <c r="GS70" s="141"/>
      <c r="HC70" s="141"/>
      <c r="HM70" s="141"/>
      <c r="HW70" s="141"/>
    </row>
    <row r="71" spans="1:231" s="3" customFormat="1" x14ac:dyDescent="0.25">
      <c r="A71" s="141"/>
      <c r="K71" s="141"/>
      <c r="U71" s="141"/>
      <c r="AE71" s="141"/>
      <c r="AO71" s="141"/>
      <c r="AY71" s="141"/>
      <c r="AZ71" s="141"/>
      <c r="BI71" s="141"/>
      <c r="BS71" s="141"/>
      <c r="CC71" s="141"/>
      <c r="CM71" s="141"/>
      <c r="CW71" s="141"/>
      <c r="DG71" s="141"/>
      <c r="DQ71" s="141"/>
      <c r="EA71" s="141"/>
      <c r="EK71" s="141"/>
      <c r="EU71" s="141"/>
      <c r="FE71" s="141"/>
      <c r="FO71" s="141"/>
      <c r="FY71" s="141"/>
      <c r="GI71" s="141"/>
      <c r="GS71" s="141"/>
      <c r="HC71" s="141"/>
      <c r="HM71" s="141"/>
      <c r="HW71" s="141"/>
    </row>
    <row r="72" spans="1:231" s="3" customFormat="1" x14ac:dyDescent="0.25">
      <c r="A72" s="141"/>
      <c r="K72" s="141"/>
      <c r="U72" s="141"/>
      <c r="AE72" s="141"/>
      <c r="AO72" s="141"/>
      <c r="AY72" s="141"/>
      <c r="AZ72" s="141"/>
      <c r="BI72" s="141"/>
      <c r="BS72" s="141"/>
      <c r="CC72" s="141"/>
      <c r="CM72" s="141"/>
      <c r="CW72" s="141"/>
      <c r="DG72" s="141"/>
      <c r="DQ72" s="141"/>
      <c r="EA72" s="141"/>
      <c r="EK72" s="141"/>
      <c r="EU72" s="141"/>
      <c r="FE72" s="141"/>
      <c r="FO72" s="141"/>
      <c r="FY72" s="141"/>
      <c r="GI72" s="141"/>
      <c r="GS72" s="141"/>
      <c r="HC72" s="141"/>
      <c r="HM72" s="141"/>
      <c r="HW72" s="141"/>
    </row>
    <row r="73" spans="1:231" s="3" customFormat="1" x14ac:dyDescent="0.25">
      <c r="A73" s="141"/>
      <c r="K73" s="141"/>
      <c r="U73" s="141"/>
      <c r="AE73" s="141"/>
      <c r="AO73" s="141"/>
      <c r="AY73" s="141"/>
      <c r="AZ73" s="141"/>
      <c r="BI73" s="141"/>
      <c r="BS73" s="141"/>
      <c r="CC73" s="141"/>
      <c r="CM73" s="141"/>
      <c r="CW73" s="141"/>
      <c r="DG73" s="141"/>
      <c r="DQ73" s="141"/>
      <c r="EA73" s="141"/>
      <c r="EK73" s="141"/>
      <c r="EU73" s="141"/>
      <c r="FE73" s="141"/>
      <c r="FO73" s="141"/>
      <c r="FY73" s="141"/>
      <c r="GI73" s="141"/>
      <c r="GS73" s="141"/>
      <c r="HC73" s="141"/>
      <c r="HM73" s="141"/>
      <c r="HW73" s="141"/>
    </row>
    <row r="74" spans="1:231" s="3" customFormat="1" x14ac:dyDescent="0.25">
      <c r="A74" s="141"/>
      <c r="K74" s="141"/>
      <c r="U74" s="141"/>
      <c r="AE74" s="141"/>
      <c r="AO74" s="141"/>
      <c r="AY74" s="141"/>
      <c r="AZ74" s="141"/>
      <c r="BI74" s="141"/>
      <c r="BS74" s="141"/>
      <c r="CC74" s="141"/>
      <c r="CM74" s="141"/>
      <c r="CW74" s="141"/>
      <c r="DG74" s="141"/>
      <c r="DQ74" s="141"/>
      <c r="EA74" s="141"/>
      <c r="EK74" s="141"/>
      <c r="EU74" s="141"/>
      <c r="FE74" s="141"/>
      <c r="FO74" s="141"/>
      <c r="FY74" s="141"/>
      <c r="GI74" s="141"/>
      <c r="GS74" s="141"/>
      <c r="HC74" s="141"/>
      <c r="HM74" s="141"/>
      <c r="HW74" s="141"/>
    </row>
    <row r="75" spans="1:231" s="3" customFormat="1" x14ac:dyDescent="0.25">
      <c r="A75" s="141"/>
      <c r="K75" s="141"/>
      <c r="U75" s="141"/>
      <c r="AE75" s="141"/>
      <c r="AO75" s="141"/>
      <c r="AY75" s="141"/>
      <c r="AZ75" s="141"/>
      <c r="BI75" s="141"/>
      <c r="BS75" s="141"/>
      <c r="CC75" s="141"/>
      <c r="CM75" s="141"/>
      <c r="CW75" s="141"/>
      <c r="DG75" s="141"/>
      <c r="DQ75" s="141"/>
      <c r="EA75" s="141"/>
      <c r="EK75" s="141"/>
      <c r="EU75" s="141"/>
      <c r="FE75" s="141"/>
      <c r="FO75" s="141"/>
      <c r="FY75" s="141"/>
      <c r="GI75" s="141"/>
      <c r="GS75" s="141"/>
      <c r="HC75" s="141"/>
      <c r="HM75" s="141"/>
      <c r="HW75" s="141"/>
    </row>
    <row r="76" spans="1:231" s="3" customFormat="1" x14ac:dyDescent="0.25">
      <c r="A76" s="141"/>
      <c r="K76" s="141"/>
      <c r="U76" s="141"/>
      <c r="AE76" s="141"/>
      <c r="AO76" s="141"/>
      <c r="AY76" s="141"/>
      <c r="AZ76" s="141"/>
      <c r="BI76" s="141"/>
      <c r="BS76" s="141"/>
      <c r="CC76" s="141"/>
      <c r="CM76" s="141"/>
      <c r="CW76" s="141"/>
      <c r="DG76" s="141"/>
      <c r="DQ76" s="141"/>
      <c r="EA76" s="141"/>
      <c r="EK76" s="141"/>
      <c r="EU76" s="141"/>
      <c r="FE76" s="141"/>
      <c r="FO76" s="141"/>
      <c r="FY76" s="141"/>
      <c r="GI76" s="141"/>
      <c r="GS76" s="141"/>
      <c r="HC76" s="141"/>
      <c r="HM76" s="141"/>
      <c r="HW76" s="141"/>
    </row>
    <row r="77" spans="1:231" s="3" customFormat="1" x14ac:dyDescent="0.25">
      <c r="A77" s="141"/>
      <c r="K77" s="141"/>
      <c r="U77" s="141"/>
      <c r="AE77" s="141"/>
      <c r="AO77" s="141"/>
      <c r="AY77" s="141"/>
      <c r="AZ77" s="141"/>
      <c r="BI77" s="141"/>
      <c r="BS77" s="141"/>
      <c r="CC77" s="141"/>
      <c r="CM77" s="141"/>
      <c r="CW77" s="141"/>
      <c r="DG77" s="141"/>
      <c r="DQ77" s="141"/>
      <c r="EA77" s="141"/>
      <c r="EK77" s="141"/>
      <c r="EU77" s="141"/>
      <c r="FE77" s="141"/>
      <c r="FO77" s="141"/>
      <c r="FY77" s="141"/>
      <c r="GI77" s="141"/>
      <c r="GS77" s="141"/>
      <c r="HC77" s="141"/>
      <c r="HM77" s="141"/>
      <c r="HW77" s="141"/>
    </row>
    <row r="78" spans="1:231" s="3" customFormat="1" x14ac:dyDescent="0.25">
      <c r="A78" s="141"/>
      <c r="K78" s="141"/>
      <c r="U78" s="141"/>
      <c r="AE78" s="141"/>
      <c r="AO78" s="141"/>
      <c r="AY78" s="141"/>
      <c r="AZ78" s="141"/>
      <c r="BI78" s="141"/>
      <c r="BS78" s="141"/>
      <c r="CC78" s="141"/>
      <c r="CM78" s="141"/>
      <c r="CW78" s="141"/>
      <c r="DG78" s="141"/>
      <c r="DQ78" s="141"/>
      <c r="EA78" s="141"/>
      <c r="EK78" s="141"/>
      <c r="EU78" s="141"/>
      <c r="FE78" s="141"/>
      <c r="FO78" s="141"/>
      <c r="FY78" s="141"/>
      <c r="GI78" s="141"/>
      <c r="GS78" s="141"/>
      <c r="HC78" s="141"/>
      <c r="HM78" s="141"/>
      <c r="HW78" s="141"/>
    </row>
    <row r="79" spans="1:231" s="3" customFormat="1" x14ac:dyDescent="0.25">
      <c r="A79" s="141"/>
      <c r="K79" s="141"/>
      <c r="U79" s="141"/>
      <c r="AE79" s="141"/>
      <c r="AO79" s="141"/>
      <c r="AY79" s="141"/>
      <c r="AZ79" s="141"/>
      <c r="BI79" s="141"/>
      <c r="BS79" s="141"/>
      <c r="CC79" s="141"/>
      <c r="CM79" s="141"/>
      <c r="CW79" s="141"/>
      <c r="DG79" s="141"/>
      <c r="DQ79" s="141"/>
      <c r="EA79" s="141"/>
      <c r="EK79" s="141"/>
      <c r="EU79" s="141"/>
      <c r="FE79" s="141"/>
      <c r="FO79" s="141"/>
      <c r="FY79" s="141"/>
      <c r="GI79" s="141"/>
      <c r="GS79" s="141"/>
      <c r="HC79" s="141"/>
      <c r="HM79" s="141"/>
      <c r="HW79" s="141"/>
    </row>
    <row r="80" spans="1:231" s="3" customFormat="1" x14ac:dyDescent="0.25">
      <c r="A80" s="141"/>
      <c r="K80" s="141"/>
      <c r="U80" s="141"/>
      <c r="AE80" s="141"/>
      <c r="AO80" s="141"/>
      <c r="AY80" s="141"/>
      <c r="AZ80" s="141"/>
      <c r="BI80" s="141"/>
      <c r="BS80" s="141"/>
      <c r="CC80" s="141"/>
      <c r="CM80" s="141"/>
      <c r="CW80" s="141"/>
      <c r="DG80" s="141"/>
      <c r="DQ80" s="141"/>
      <c r="EA80" s="141"/>
      <c r="EK80" s="141"/>
      <c r="EU80" s="141"/>
      <c r="FE80" s="141"/>
      <c r="FO80" s="141"/>
      <c r="FY80" s="141"/>
      <c r="GI80" s="141"/>
      <c r="GS80" s="141"/>
      <c r="HC80" s="141"/>
      <c r="HM80" s="141"/>
      <c r="HW80" s="141"/>
    </row>
    <row r="81" spans="1:231" s="3" customFormat="1" x14ac:dyDescent="0.25">
      <c r="A81" s="141"/>
      <c r="K81" s="141"/>
      <c r="U81" s="141"/>
      <c r="AE81" s="141"/>
      <c r="AO81" s="141"/>
      <c r="AY81" s="141"/>
      <c r="AZ81" s="141"/>
      <c r="BI81" s="141"/>
      <c r="BS81" s="141"/>
      <c r="CC81" s="141"/>
      <c r="CM81" s="141"/>
      <c r="CW81" s="141"/>
      <c r="DG81" s="141"/>
      <c r="DQ81" s="141"/>
      <c r="EA81" s="141"/>
      <c r="EK81" s="141"/>
      <c r="EU81" s="141"/>
      <c r="FE81" s="141"/>
      <c r="FO81" s="141"/>
      <c r="FY81" s="141"/>
      <c r="GI81" s="141"/>
      <c r="GS81" s="141"/>
      <c r="HC81" s="141"/>
      <c r="HM81" s="141"/>
      <c r="HW81" s="141"/>
    </row>
    <row r="82" spans="1:231" s="3" customFormat="1" x14ac:dyDescent="0.25">
      <c r="A82" s="141"/>
      <c r="K82" s="141"/>
      <c r="U82" s="141"/>
      <c r="AE82" s="141"/>
      <c r="AO82" s="141"/>
      <c r="AY82" s="141"/>
      <c r="AZ82" s="141"/>
      <c r="BI82" s="141"/>
      <c r="BS82" s="141"/>
      <c r="CC82" s="141"/>
      <c r="CM82" s="141"/>
      <c r="CW82" s="141"/>
      <c r="DG82" s="141"/>
      <c r="DQ82" s="141"/>
      <c r="EA82" s="141"/>
      <c r="EK82" s="141"/>
      <c r="EU82" s="141"/>
      <c r="FE82" s="141"/>
      <c r="FO82" s="141"/>
      <c r="FY82" s="141"/>
      <c r="GI82" s="141"/>
      <c r="GS82" s="141"/>
      <c r="HC82" s="141"/>
      <c r="HM82" s="141"/>
      <c r="HW82" s="141"/>
    </row>
    <row r="83" spans="1:231" s="3" customFormat="1" x14ac:dyDescent="0.25">
      <c r="A83" s="141"/>
      <c r="K83" s="141"/>
      <c r="U83" s="141"/>
      <c r="AE83" s="141"/>
      <c r="AO83" s="141"/>
      <c r="AY83" s="141"/>
      <c r="AZ83" s="141"/>
      <c r="BI83" s="141"/>
      <c r="BS83" s="141"/>
      <c r="CC83" s="141"/>
      <c r="CM83" s="141"/>
      <c r="CW83" s="141"/>
      <c r="DG83" s="141"/>
      <c r="DQ83" s="141"/>
      <c r="EA83" s="141"/>
      <c r="EK83" s="141"/>
      <c r="EU83" s="141"/>
      <c r="FE83" s="141"/>
      <c r="FO83" s="141"/>
      <c r="FY83" s="141"/>
      <c r="GI83" s="141"/>
      <c r="GS83" s="141"/>
      <c r="HC83" s="141"/>
      <c r="HM83" s="141"/>
      <c r="HW83" s="141"/>
    </row>
    <row r="84" spans="1:231" s="3" customFormat="1" x14ac:dyDescent="0.25">
      <c r="A84" s="141"/>
      <c r="K84" s="141"/>
      <c r="U84" s="141"/>
      <c r="AE84" s="141"/>
      <c r="AO84" s="141"/>
      <c r="AY84" s="141"/>
      <c r="AZ84" s="141"/>
      <c r="BI84" s="141"/>
      <c r="BS84" s="141"/>
      <c r="CC84" s="141"/>
      <c r="CM84" s="141"/>
      <c r="CW84" s="141"/>
      <c r="DG84" s="141"/>
      <c r="DQ84" s="141"/>
      <c r="EA84" s="141"/>
      <c r="EK84" s="141"/>
      <c r="EU84" s="141"/>
      <c r="FE84" s="141"/>
      <c r="FO84" s="141"/>
      <c r="FY84" s="141"/>
      <c r="GI84" s="141"/>
      <c r="GS84" s="141"/>
      <c r="HC84" s="141"/>
      <c r="HM84" s="141"/>
      <c r="HW84" s="141"/>
    </row>
    <row r="85" spans="1:231" s="3" customFormat="1" x14ac:dyDescent="0.25">
      <c r="A85" s="141"/>
      <c r="K85" s="141"/>
      <c r="U85" s="141"/>
      <c r="AE85" s="141"/>
      <c r="AO85" s="141"/>
      <c r="AY85" s="141"/>
      <c r="AZ85" s="141"/>
      <c r="BI85" s="141"/>
      <c r="BS85" s="141"/>
      <c r="CC85" s="141"/>
      <c r="CM85" s="141"/>
      <c r="CW85" s="141"/>
      <c r="DG85" s="141"/>
      <c r="DQ85" s="141"/>
      <c r="EA85" s="141"/>
      <c r="EK85" s="141"/>
      <c r="EU85" s="141"/>
      <c r="FE85" s="141"/>
      <c r="FO85" s="141"/>
      <c r="FY85" s="141"/>
      <c r="GI85" s="141"/>
      <c r="GS85" s="141"/>
      <c r="HC85" s="141"/>
      <c r="HM85" s="141"/>
      <c r="HW85" s="141"/>
    </row>
    <row r="86" spans="1:231" s="3" customFormat="1" x14ac:dyDescent="0.25">
      <c r="A86" s="141"/>
      <c r="K86" s="141"/>
      <c r="U86" s="141"/>
      <c r="AE86" s="141"/>
      <c r="AO86" s="141"/>
      <c r="AY86" s="141"/>
      <c r="AZ86" s="141"/>
      <c r="BI86" s="141"/>
      <c r="BS86" s="141"/>
      <c r="CC86" s="141"/>
      <c r="CM86" s="141"/>
      <c r="CW86" s="141"/>
      <c r="DG86" s="141"/>
      <c r="DQ86" s="141"/>
      <c r="EA86" s="141"/>
      <c r="EK86" s="141"/>
      <c r="EU86" s="141"/>
      <c r="FE86" s="141"/>
      <c r="FO86" s="141"/>
      <c r="FY86" s="141"/>
      <c r="GI86" s="141"/>
      <c r="GS86" s="141"/>
      <c r="HC86" s="141"/>
      <c r="HM86" s="141"/>
      <c r="HW86" s="141"/>
    </row>
    <row r="87" spans="1:231" s="3" customFormat="1" x14ac:dyDescent="0.25">
      <c r="A87" s="141"/>
      <c r="K87" s="141"/>
      <c r="U87" s="141"/>
      <c r="AE87" s="141"/>
      <c r="AO87" s="141"/>
      <c r="AY87" s="141"/>
      <c r="AZ87" s="141"/>
      <c r="BI87" s="141"/>
      <c r="BS87" s="141"/>
      <c r="CC87" s="141"/>
      <c r="CM87" s="141"/>
      <c r="CW87" s="141"/>
      <c r="DG87" s="141"/>
      <c r="DQ87" s="141"/>
      <c r="EA87" s="141"/>
      <c r="EK87" s="141"/>
      <c r="EU87" s="141"/>
      <c r="FE87" s="141"/>
      <c r="FO87" s="141"/>
      <c r="FY87" s="141"/>
      <c r="GI87" s="141"/>
      <c r="GS87" s="141"/>
      <c r="HC87" s="141"/>
      <c r="HM87" s="141"/>
      <c r="HW87" s="141"/>
    </row>
    <row r="88" spans="1:231" s="3" customFormat="1" x14ac:dyDescent="0.25">
      <c r="A88" s="141"/>
      <c r="K88" s="141"/>
      <c r="U88" s="141"/>
      <c r="AE88" s="141"/>
      <c r="AO88" s="141"/>
      <c r="AY88" s="141"/>
      <c r="AZ88" s="141"/>
      <c r="BI88" s="141"/>
      <c r="BS88" s="141"/>
      <c r="CC88" s="141"/>
      <c r="CM88" s="141"/>
      <c r="CW88" s="141"/>
      <c r="DG88" s="141"/>
      <c r="DQ88" s="141"/>
      <c r="EA88" s="141"/>
      <c r="EK88" s="141"/>
      <c r="EU88" s="141"/>
      <c r="FE88" s="141"/>
      <c r="FO88" s="141"/>
      <c r="FY88" s="141"/>
      <c r="GI88" s="141"/>
      <c r="GS88" s="141"/>
      <c r="HC88" s="141"/>
      <c r="HM88" s="141"/>
      <c r="HW88" s="141"/>
    </row>
    <row r="89" spans="1:231" s="3" customFormat="1" x14ac:dyDescent="0.25">
      <c r="A89" s="141"/>
      <c r="K89" s="141"/>
      <c r="U89" s="141"/>
      <c r="AE89" s="141"/>
      <c r="AO89" s="141"/>
      <c r="AY89" s="141"/>
      <c r="AZ89" s="141"/>
      <c r="BI89" s="141"/>
      <c r="BS89" s="141"/>
      <c r="CC89" s="141"/>
      <c r="CM89" s="141"/>
      <c r="CW89" s="141"/>
      <c r="DG89" s="141"/>
      <c r="DQ89" s="141"/>
      <c r="EA89" s="141"/>
      <c r="EK89" s="141"/>
      <c r="EU89" s="141"/>
      <c r="FE89" s="141"/>
      <c r="FO89" s="141"/>
      <c r="FY89" s="141"/>
      <c r="GI89" s="141"/>
      <c r="GS89" s="141"/>
      <c r="HC89" s="141"/>
      <c r="HM89" s="141"/>
      <c r="HW89" s="141"/>
    </row>
    <row r="90" spans="1:231" s="3" customFormat="1" x14ac:dyDescent="0.25">
      <c r="A90" s="141"/>
      <c r="K90" s="141"/>
      <c r="U90" s="141"/>
      <c r="AE90" s="141"/>
      <c r="AO90" s="141"/>
      <c r="AY90" s="141"/>
      <c r="AZ90" s="141"/>
      <c r="BI90" s="141"/>
      <c r="BS90" s="141"/>
      <c r="CC90" s="141"/>
      <c r="CM90" s="141"/>
      <c r="CW90" s="141"/>
      <c r="DG90" s="141"/>
      <c r="DQ90" s="141"/>
      <c r="EA90" s="141"/>
      <c r="EK90" s="141"/>
      <c r="EU90" s="141"/>
      <c r="FE90" s="141"/>
      <c r="FO90" s="141"/>
      <c r="FY90" s="141"/>
      <c r="GI90" s="141"/>
      <c r="GS90" s="141"/>
      <c r="HC90" s="141"/>
      <c r="HM90" s="141"/>
      <c r="HW90" s="141"/>
    </row>
    <row r="91" spans="1:231" s="3" customFormat="1" x14ac:dyDescent="0.25">
      <c r="A91" s="141"/>
      <c r="K91" s="141"/>
      <c r="U91" s="141"/>
      <c r="AE91" s="141"/>
      <c r="AO91" s="141"/>
      <c r="AY91" s="141"/>
      <c r="AZ91" s="141"/>
      <c r="BI91" s="141"/>
      <c r="BS91" s="141"/>
      <c r="CC91" s="141"/>
      <c r="CM91" s="141"/>
      <c r="CW91" s="141"/>
      <c r="DG91" s="141"/>
      <c r="DQ91" s="141"/>
      <c r="EA91" s="141"/>
      <c r="EK91" s="141"/>
      <c r="EU91" s="141"/>
      <c r="FE91" s="141"/>
      <c r="FO91" s="141"/>
      <c r="FY91" s="141"/>
      <c r="GI91" s="141"/>
      <c r="GS91" s="141"/>
      <c r="HC91" s="141"/>
      <c r="HM91" s="141"/>
      <c r="HW91" s="141"/>
    </row>
    <row r="92" spans="1:231" s="3" customFormat="1" x14ac:dyDescent="0.25">
      <c r="A92" s="141"/>
      <c r="K92" s="141"/>
      <c r="U92" s="141"/>
      <c r="AE92" s="141"/>
      <c r="AO92" s="141"/>
      <c r="AY92" s="141"/>
      <c r="AZ92" s="141"/>
      <c r="BI92" s="141"/>
      <c r="BS92" s="141"/>
      <c r="CC92" s="141"/>
      <c r="CM92" s="141"/>
      <c r="CW92" s="141"/>
      <c r="DG92" s="141"/>
      <c r="DQ92" s="141"/>
      <c r="EA92" s="141"/>
      <c r="EK92" s="141"/>
      <c r="EU92" s="141"/>
      <c r="FE92" s="141"/>
      <c r="FO92" s="141"/>
      <c r="FY92" s="141"/>
      <c r="GI92" s="141"/>
      <c r="GS92" s="141"/>
      <c r="HC92" s="141"/>
      <c r="HM92" s="141"/>
      <c r="HW92" s="141"/>
    </row>
    <row r="93" spans="1:231" s="3" customFormat="1" x14ac:dyDescent="0.25">
      <c r="A93" s="141"/>
      <c r="K93" s="141"/>
      <c r="U93" s="141"/>
      <c r="AE93" s="141"/>
      <c r="AO93" s="141"/>
      <c r="AY93" s="141"/>
      <c r="AZ93" s="141"/>
      <c r="BI93" s="141"/>
      <c r="BS93" s="141"/>
      <c r="CC93" s="141"/>
      <c r="CM93" s="141"/>
      <c r="CW93" s="141"/>
      <c r="DG93" s="141"/>
      <c r="DQ93" s="141"/>
      <c r="EA93" s="141"/>
      <c r="EK93" s="141"/>
      <c r="EU93" s="141"/>
      <c r="FE93" s="141"/>
      <c r="FO93" s="141"/>
      <c r="FY93" s="141"/>
      <c r="GI93" s="141"/>
      <c r="GS93" s="141"/>
      <c r="HC93" s="141"/>
      <c r="HM93" s="141"/>
      <c r="HW93" s="141"/>
    </row>
    <row r="94" spans="1:231" s="3" customFormat="1" x14ac:dyDescent="0.25">
      <c r="A94" s="141"/>
      <c r="K94" s="141"/>
      <c r="U94" s="141"/>
      <c r="AE94" s="141"/>
      <c r="AO94" s="141"/>
      <c r="AY94" s="141"/>
      <c r="AZ94" s="141"/>
      <c r="BI94" s="141"/>
      <c r="BS94" s="141"/>
      <c r="CC94" s="141"/>
      <c r="CM94" s="141"/>
      <c r="CW94" s="141"/>
      <c r="DG94" s="141"/>
      <c r="DQ94" s="141"/>
      <c r="EA94" s="141"/>
      <c r="EK94" s="141"/>
      <c r="EU94" s="141"/>
      <c r="FE94" s="141"/>
      <c r="FO94" s="141"/>
      <c r="FY94" s="141"/>
      <c r="GI94" s="141"/>
      <c r="GS94" s="141"/>
      <c r="HC94" s="141"/>
      <c r="HM94" s="141"/>
      <c r="HW94" s="141"/>
    </row>
    <row r="95" spans="1:231" s="3" customFormat="1" x14ac:dyDescent="0.25">
      <c r="A95" s="141"/>
      <c r="K95" s="141"/>
      <c r="U95" s="141"/>
      <c r="AE95" s="141"/>
      <c r="AO95" s="141"/>
      <c r="AY95" s="141"/>
      <c r="AZ95" s="141"/>
      <c r="BI95" s="141"/>
      <c r="BS95" s="141"/>
      <c r="CC95" s="141"/>
      <c r="CM95" s="141"/>
      <c r="CW95" s="141"/>
      <c r="DG95" s="141"/>
      <c r="DQ95" s="141"/>
      <c r="EA95" s="141"/>
      <c r="EK95" s="141"/>
      <c r="EU95" s="141"/>
      <c r="FE95" s="141"/>
      <c r="FO95" s="141"/>
      <c r="FY95" s="141"/>
      <c r="GI95" s="141"/>
      <c r="GS95" s="141"/>
      <c r="HC95" s="141"/>
      <c r="HM95" s="141"/>
      <c r="HW95" s="141"/>
    </row>
    <row r="96" spans="1:231" s="3" customFormat="1" x14ac:dyDescent="0.25">
      <c r="A96" s="141"/>
      <c r="K96" s="141"/>
      <c r="U96" s="141"/>
      <c r="AE96" s="141"/>
      <c r="AO96" s="141"/>
      <c r="AY96" s="141"/>
      <c r="AZ96" s="141"/>
      <c r="BI96" s="141"/>
      <c r="BS96" s="141"/>
      <c r="CC96" s="141"/>
      <c r="CM96" s="141"/>
      <c r="CW96" s="141"/>
      <c r="DG96" s="141"/>
      <c r="DQ96" s="141"/>
      <c r="EA96" s="141"/>
      <c r="EK96" s="141"/>
      <c r="EU96" s="141"/>
      <c r="FE96" s="141"/>
      <c r="FO96" s="141"/>
      <c r="FY96" s="141"/>
      <c r="GI96" s="141"/>
      <c r="GS96" s="141"/>
      <c r="HC96" s="141"/>
      <c r="HM96" s="141"/>
      <c r="HW96" s="141"/>
    </row>
    <row r="97" spans="1:231" s="3" customFormat="1" x14ac:dyDescent="0.25">
      <c r="A97" s="141"/>
      <c r="K97" s="141"/>
      <c r="U97" s="141"/>
      <c r="AE97" s="141"/>
      <c r="AO97" s="141"/>
      <c r="AY97" s="141"/>
      <c r="AZ97" s="141"/>
      <c r="BI97" s="141"/>
      <c r="BS97" s="141"/>
      <c r="CC97" s="141"/>
      <c r="CM97" s="141"/>
      <c r="CW97" s="141"/>
      <c r="DG97" s="141"/>
      <c r="DQ97" s="141"/>
      <c r="EA97" s="141"/>
      <c r="EK97" s="141"/>
      <c r="EU97" s="141"/>
      <c r="FE97" s="141"/>
      <c r="FO97" s="141"/>
      <c r="FY97" s="141"/>
      <c r="GI97" s="141"/>
      <c r="GS97" s="141"/>
      <c r="HC97" s="141"/>
      <c r="HM97" s="141"/>
      <c r="HW97" s="141"/>
    </row>
    <row r="98" spans="1:231" s="3" customFormat="1" x14ac:dyDescent="0.25">
      <c r="A98" s="141"/>
      <c r="K98" s="141"/>
      <c r="U98" s="141"/>
      <c r="AE98" s="141"/>
      <c r="AO98" s="141"/>
      <c r="AY98" s="141"/>
      <c r="AZ98" s="141"/>
      <c r="BI98" s="141"/>
      <c r="BS98" s="141"/>
      <c r="CC98" s="141"/>
      <c r="CM98" s="141"/>
      <c r="CW98" s="141"/>
      <c r="DG98" s="141"/>
      <c r="DQ98" s="141"/>
      <c r="EA98" s="141"/>
      <c r="EK98" s="141"/>
      <c r="EU98" s="141"/>
      <c r="FE98" s="141"/>
      <c r="FO98" s="141"/>
      <c r="FY98" s="141"/>
      <c r="GI98" s="141"/>
      <c r="GS98" s="141"/>
      <c r="HC98" s="141"/>
      <c r="HM98" s="141"/>
      <c r="HW98" s="141"/>
    </row>
    <row r="99" spans="1:231" s="3" customFormat="1" x14ac:dyDescent="0.25">
      <c r="A99" s="141"/>
      <c r="K99" s="141"/>
      <c r="U99" s="141"/>
      <c r="AE99" s="141"/>
      <c r="AO99" s="141"/>
      <c r="AY99" s="141"/>
      <c r="AZ99" s="141"/>
      <c r="BI99" s="141"/>
      <c r="BS99" s="141"/>
      <c r="CC99" s="141"/>
      <c r="CM99" s="141"/>
      <c r="CW99" s="141"/>
      <c r="DG99" s="141"/>
      <c r="DQ99" s="141"/>
      <c r="EA99" s="141"/>
      <c r="EK99" s="141"/>
      <c r="EU99" s="141"/>
      <c r="FE99" s="141"/>
      <c r="FO99" s="141"/>
      <c r="FY99" s="141"/>
      <c r="GI99" s="141"/>
      <c r="GS99" s="141"/>
      <c r="HC99" s="141"/>
      <c r="HM99" s="141"/>
      <c r="HW99" s="141"/>
    </row>
    <row r="100" spans="1:231" s="3" customFormat="1" x14ac:dyDescent="0.25">
      <c r="A100" s="141"/>
      <c r="K100" s="141"/>
      <c r="U100" s="141"/>
      <c r="AE100" s="141"/>
      <c r="AO100" s="141"/>
      <c r="AY100" s="141"/>
      <c r="AZ100" s="141"/>
      <c r="BI100" s="141"/>
      <c r="BS100" s="141"/>
      <c r="CC100" s="141"/>
      <c r="CM100" s="141"/>
      <c r="CW100" s="141"/>
      <c r="DG100" s="141"/>
      <c r="DQ100" s="141"/>
      <c r="EA100" s="141"/>
      <c r="EK100" s="141"/>
      <c r="EU100" s="141"/>
      <c r="FE100" s="141"/>
      <c r="FO100" s="141"/>
      <c r="FY100" s="141"/>
      <c r="GI100" s="141"/>
      <c r="GS100" s="141"/>
      <c r="HC100" s="141"/>
      <c r="HM100" s="141"/>
      <c r="HW100" s="141"/>
    </row>
    <row r="101" spans="1:231" s="3" customFormat="1" x14ac:dyDescent="0.25">
      <c r="A101" s="141"/>
      <c r="K101" s="141"/>
      <c r="U101" s="141"/>
      <c r="AE101" s="141"/>
      <c r="AO101" s="141"/>
      <c r="AY101" s="141"/>
      <c r="AZ101" s="141"/>
      <c r="BI101" s="141"/>
      <c r="BS101" s="141"/>
      <c r="CC101" s="141"/>
      <c r="CM101" s="141"/>
      <c r="CW101" s="141"/>
      <c r="DG101" s="141"/>
      <c r="DQ101" s="141"/>
      <c r="EA101" s="141"/>
      <c r="EK101" s="141"/>
      <c r="EU101" s="141"/>
      <c r="FE101" s="141"/>
      <c r="FO101" s="141"/>
      <c r="FY101" s="141"/>
      <c r="GI101" s="141"/>
      <c r="GS101" s="141"/>
      <c r="HC101" s="141"/>
      <c r="HM101" s="141"/>
      <c r="HW101" s="141"/>
    </row>
    <row r="102" spans="1:231" s="3" customFormat="1" x14ac:dyDescent="0.25">
      <c r="A102" s="141"/>
      <c r="K102" s="141"/>
      <c r="U102" s="141"/>
      <c r="AE102" s="141"/>
      <c r="AO102" s="141"/>
      <c r="AY102" s="141"/>
      <c r="AZ102" s="141"/>
      <c r="BI102" s="141"/>
      <c r="BS102" s="141"/>
      <c r="CC102" s="141"/>
      <c r="CM102" s="141"/>
      <c r="CW102" s="141"/>
      <c r="DG102" s="141"/>
      <c r="DQ102" s="141"/>
      <c r="EA102" s="141"/>
      <c r="EK102" s="141"/>
      <c r="EU102" s="141"/>
      <c r="FE102" s="141"/>
      <c r="FO102" s="141"/>
      <c r="FY102" s="141"/>
      <c r="GI102" s="141"/>
      <c r="GS102" s="141"/>
      <c r="HC102" s="141"/>
      <c r="HM102" s="141"/>
      <c r="HW102" s="141"/>
    </row>
    <row r="103" spans="1:231" s="3" customFormat="1" x14ac:dyDescent="0.25">
      <c r="A103" s="141"/>
      <c r="K103" s="141"/>
      <c r="U103" s="141"/>
      <c r="AE103" s="141"/>
      <c r="AO103" s="141"/>
      <c r="AY103" s="141"/>
      <c r="AZ103" s="141"/>
      <c r="BI103" s="141"/>
      <c r="BS103" s="141"/>
      <c r="CC103" s="141"/>
      <c r="CM103" s="141"/>
      <c r="CW103" s="141"/>
      <c r="DG103" s="141"/>
      <c r="DQ103" s="141"/>
      <c r="EA103" s="141"/>
      <c r="EK103" s="141"/>
      <c r="EU103" s="141"/>
      <c r="FE103" s="141"/>
      <c r="FO103" s="141"/>
      <c r="FY103" s="141"/>
      <c r="GI103" s="141"/>
      <c r="GS103" s="141"/>
      <c r="HC103" s="141"/>
      <c r="HM103" s="141"/>
      <c r="HW103" s="141"/>
    </row>
    <row r="104" spans="1:231" s="3" customFormat="1" x14ac:dyDescent="0.25">
      <c r="A104" s="141"/>
      <c r="K104" s="141"/>
      <c r="U104" s="141"/>
      <c r="AE104" s="141"/>
      <c r="AO104" s="141"/>
      <c r="AY104" s="141"/>
      <c r="AZ104" s="141"/>
      <c r="BI104" s="141"/>
      <c r="BS104" s="141"/>
      <c r="CC104" s="141"/>
      <c r="CM104" s="141"/>
      <c r="CW104" s="141"/>
      <c r="DG104" s="141"/>
      <c r="DQ104" s="141"/>
      <c r="EA104" s="141"/>
      <c r="EK104" s="141"/>
      <c r="EU104" s="141"/>
      <c r="FE104" s="141"/>
      <c r="FO104" s="141"/>
      <c r="FY104" s="141"/>
      <c r="GI104" s="141"/>
      <c r="GS104" s="141"/>
      <c r="HC104" s="141"/>
      <c r="HM104" s="141"/>
      <c r="HW104" s="141"/>
    </row>
    <row r="105" spans="1:231" s="3" customFormat="1" x14ac:dyDescent="0.25">
      <c r="A105" s="141"/>
      <c r="K105" s="141"/>
      <c r="U105" s="141"/>
      <c r="AE105" s="141"/>
      <c r="AO105" s="141"/>
      <c r="AY105" s="141"/>
      <c r="AZ105" s="141"/>
      <c r="BI105" s="141"/>
      <c r="BS105" s="141"/>
      <c r="CC105" s="141"/>
      <c r="CM105" s="141"/>
      <c r="CW105" s="141"/>
      <c r="DG105" s="141"/>
      <c r="DQ105" s="141"/>
      <c r="EA105" s="141"/>
      <c r="EK105" s="141"/>
      <c r="EU105" s="141"/>
      <c r="FE105" s="141"/>
      <c r="FO105" s="141"/>
      <c r="FY105" s="141"/>
      <c r="GI105" s="141"/>
      <c r="GS105" s="141"/>
      <c r="HC105" s="141"/>
      <c r="HM105" s="141"/>
      <c r="HW105" s="141"/>
    </row>
    <row r="106" spans="1:231" s="3" customFormat="1" x14ac:dyDescent="0.25">
      <c r="A106" s="141"/>
      <c r="K106" s="141"/>
      <c r="U106" s="141"/>
      <c r="AE106" s="141"/>
      <c r="AO106" s="141"/>
      <c r="AY106" s="141"/>
      <c r="AZ106" s="141"/>
      <c r="BI106" s="141"/>
      <c r="BS106" s="141"/>
      <c r="CC106" s="141"/>
      <c r="CM106" s="141"/>
      <c r="CW106" s="141"/>
      <c r="DG106" s="141"/>
      <c r="DQ106" s="141"/>
      <c r="EA106" s="141"/>
      <c r="EK106" s="141"/>
      <c r="EU106" s="141"/>
      <c r="FE106" s="141"/>
      <c r="FO106" s="141"/>
      <c r="FY106" s="141"/>
      <c r="GI106" s="141"/>
      <c r="GS106" s="141"/>
      <c r="HC106" s="141"/>
      <c r="HM106" s="141"/>
      <c r="HW106" s="141"/>
    </row>
    <row r="107" spans="1:231" s="3" customFormat="1" x14ac:dyDescent="0.25">
      <c r="A107" s="141"/>
      <c r="K107" s="141"/>
      <c r="U107" s="141"/>
      <c r="AE107" s="141"/>
      <c r="AO107" s="141"/>
      <c r="AY107" s="141"/>
      <c r="AZ107" s="141"/>
      <c r="BI107" s="141"/>
      <c r="BS107" s="141"/>
      <c r="CC107" s="141"/>
      <c r="CM107" s="141"/>
      <c r="CW107" s="141"/>
      <c r="DG107" s="141"/>
      <c r="DQ107" s="141"/>
      <c r="EA107" s="141"/>
      <c r="EK107" s="141"/>
      <c r="EU107" s="141"/>
      <c r="FE107" s="141"/>
      <c r="FO107" s="141"/>
      <c r="FY107" s="141"/>
      <c r="GI107" s="141"/>
      <c r="GS107" s="141"/>
      <c r="HC107" s="141"/>
      <c r="HM107" s="141"/>
      <c r="HW107" s="141"/>
    </row>
    <row r="108" spans="1:231" s="3" customFormat="1" x14ac:dyDescent="0.25">
      <c r="A108" s="141"/>
      <c r="K108" s="141"/>
      <c r="U108" s="141"/>
      <c r="AE108" s="141"/>
      <c r="AO108" s="141"/>
      <c r="AY108" s="141"/>
      <c r="AZ108" s="141"/>
      <c r="BI108" s="141"/>
      <c r="BS108" s="141"/>
      <c r="CC108" s="141"/>
      <c r="CM108" s="141"/>
      <c r="CW108" s="141"/>
      <c r="DG108" s="141"/>
      <c r="DQ108" s="141"/>
      <c r="EA108" s="141"/>
      <c r="EK108" s="141"/>
      <c r="EU108" s="141"/>
      <c r="FE108" s="141"/>
      <c r="FO108" s="141"/>
      <c r="FY108" s="141"/>
      <c r="GI108" s="141"/>
      <c r="GS108" s="141"/>
      <c r="HC108" s="141"/>
      <c r="HM108" s="141"/>
      <c r="HW108" s="141"/>
    </row>
    <row r="109" spans="1:231" s="3" customFormat="1" x14ac:dyDescent="0.25">
      <c r="A109" s="141"/>
      <c r="K109" s="141"/>
      <c r="U109" s="141"/>
      <c r="AE109" s="141"/>
      <c r="AO109" s="141"/>
      <c r="AY109" s="141"/>
      <c r="AZ109" s="141"/>
      <c r="BI109" s="141"/>
      <c r="BS109" s="141"/>
      <c r="CC109" s="141"/>
      <c r="CM109" s="141"/>
      <c r="CW109" s="141"/>
      <c r="DG109" s="141"/>
      <c r="DQ109" s="141"/>
      <c r="EA109" s="141"/>
      <c r="EK109" s="141"/>
      <c r="EU109" s="141"/>
      <c r="FE109" s="141"/>
      <c r="FO109" s="141"/>
      <c r="FY109" s="141"/>
      <c r="GI109" s="141"/>
      <c r="GS109" s="141"/>
      <c r="HC109" s="141"/>
      <c r="HM109" s="141"/>
      <c r="HW109" s="141"/>
    </row>
    <row r="110" spans="1:231" s="3" customFormat="1" x14ac:dyDescent="0.25">
      <c r="A110" s="141"/>
      <c r="K110" s="141"/>
      <c r="U110" s="141"/>
      <c r="AE110" s="141"/>
      <c r="AO110" s="141"/>
      <c r="AY110" s="141"/>
      <c r="AZ110" s="141"/>
      <c r="BI110" s="141"/>
      <c r="BS110" s="141"/>
      <c r="CC110" s="141"/>
      <c r="CM110" s="141"/>
      <c r="CW110" s="141"/>
      <c r="DG110" s="141"/>
      <c r="DQ110" s="141"/>
      <c r="EA110" s="141"/>
      <c r="EK110" s="141"/>
      <c r="EU110" s="141"/>
      <c r="FE110" s="141"/>
      <c r="FO110" s="141"/>
      <c r="FY110" s="141"/>
      <c r="GI110" s="141"/>
      <c r="GS110" s="141"/>
      <c r="HC110" s="141"/>
      <c r="HM110" s="141"/>
      <c r="HW110" s="141"/>
    </row>
    <row r="111" spans="1:231" s="3" customFormat="1" x14ac:dyDescent="0.25">
      <c r="A111" s="141"/>
      <c r="K111" s="141"/>
      <c r="U111" s="141"/>
      <c r="AE111" s="141"/>
      <c r="AO111" s="141"/>
      <c r="AY111" s="141"/>
      <c r="AZ111" s="141"/>
      <c r="BI111" s="141"/>
      <c r="BS111" s="141"/>
      <c r="CC111" s="141"/>
      <c r="CM111" s="141"/>
      <c r="CW111" s="141"/>
      <c r="DG111" s="141"/>
      <c r="DQ111" s="141"/>
      <c r="EA111" s="141"/>
      <c r="EK111" s="141"/>
      <c r="EU111" s="141"/>
      <c r="FE111" s="141"/>
      <c r="FO111" s="141"/>
      <c r="FY111" s="141"/>
      <c r="GI111" s="141"/>
      <c r="GS111" s="141"/>
      <c r="HC111" s="141"/>
      <c r="HM111" s="141"/>
      <c r="HW111" s="141"/>
    </row>
    <row r="112" spans="1:231" s="3" customFormat="1" x14ac:dyDescent="0.25">
      <c r="A112" s="141"/>
      <c r="K112" s="141"/>
      <c r="U112" s="141"/>
      <c r="AE112" s="141"/>
      <c r="AO112" s="141"/>
      <c r="AY112" s="141"/>
      <c r="AZ112" s="141"/>
      <c r="BI112" s="141"/>
      <c r="BS112" s="141"/>
      <c r="CC112" s="141"/>
      <c r="CM112" s="141"/>
      <c r="CW112" s="141"/>
      <c r="DG112" s="141"/>
      <c r="DQ112" s="141"/>
      <c r="EA112" s="141"/>
      <c r="EK112" s="141"/>
      <c r="EU112" s="141"/>
      <c r="FE112" s="141"/>
      <c r="FO112" s="141"/>
      <c r="FY112" s="141"/>
      <c r="GI112" s="141"/>
      <c r="GS112" s="141"/>
      <c r="HC112" s="141"/>
      <c r="HM112" s="141"/>
      <c r="HW112" s="141"/>
    </row>
    <row r="113" spans="1:231" s="3" customFormat="1" x14ac:dyDescent="0.25">
      <c r="A113" s="141"/>
      <c r="K113" s="141"/>
      <c r="U113" s="141"/>
      <c r="AE113" s="141"/>
      <c r="AO113" s="141"/>
      <c r="AY113" s="141"/>
      <c r="AZ113" s="141"/>
      <c r="BI113" s="141"/>
      <c r="BS113" s="141"/>
      <c r="CC113" s="141"/>
      <c r="CM113" s="141"/>
      <c r="CW113" s="141"/>
      <c r="DG113" s="141"/>
      <c r="DQ113" s="141"/>
      <c r="EA113" s="141"/>
      <c r="EK113" s="141"/>
      <c r="EU113" s="141"/>
      <c r="FE113" s="141"/>
      <c r="FO113" s="141"/>
      <c r="FY113" s="141"/>
      <c r="GI113" s="141"/>
      <c r="GS113" s="141"/>
      <c r="HC113" s="141"/>
      <c r="HM113" s="141"/>
      <c r="HW113" s="141"/>
    </row>
    <row r="114" spans="1:231" s="3" customFormat="1" x14ac:dyDescent="0.25">
      <c r="A114" s="141"/>
      <c r="K114" s="141"/>
      <c r="U114" s="141"/>
      <c r="AE114" s="141"/>
      <c r="AO114" s="141"/>
      <c r="AY114" s="141"/>
      <c r="AZ114" s="141"/>
      <c r="BI114" s="141"/>
      <c r="BS114" s="141"/>
      <c r="CC114" s="141"/>
      <c r="CM114" s="141"/>
      <c r="CW114" s="141"/>
      <c r="DG114" s="141"/>
      <c r="DQ114" s="141"/>
      <c r="EA114" s="141"/>
      <c r="EK114" s="141"/>
      <c r="EU114" s="141"/>
      <c r="FE114" s="141"/>
      <c r="FO114" s="141"/>
      <c r="FY114" s="141"/>
      <c r="GI114" s="141"/>
      <c r="GS114" s="141"/>
      <c r="HC114" s="141"/>
      <c r="HM114" s="141"/>
      <c r="HW114" s="141"/>
    </row>
    <row r="115" spans="1:231" s="3" customFormat="1" x14ac:dyDescent="0.25">
      <c r="A115" s="141"/>
      <c r="K115" s="141"/>
      <c r="U115" s="141"/>
      <c r="AE115" s="141"/>
      <c r="AO115" s="141"/>
      <c r="AY115" s="141"/>
      <c r="AZ115" s="141"/>
      <c r="BI115" s="141"/>
      <c r="BS115" s="141"/>
      <c r="CC115" s="141"/>
      <c r="CM115" s="141"/>
      <c r="CW115" s="141"/>
      <c r="DG115" s="141"/>
      <c r="DQ115" s="141"/>
      <c r="EA115" s="141"/>
      <c r="EK115" s="141"/>
      <c r="EU115" s="141"/>
      <c r="FE115" s="141"/>
      <c r="FO115" s="141"/>
      <c r="FY115" s="141"/>
      <c r="GI115" s="141"/>
      <c r="GS115" s="141"/>
      <c r="HC115" s="141"/>
      <c r="HM115" s="141"/>
      <c r="HW115" s="141"/>
    </row>
    <row r="116" spans="1:231" s="3" customFormat="1" x14ac:dyDescent="0.25">
      <c r="A116" s="141"/>
      <c r="K116" s="141"/>
      <c r="U116" s="141"/>
      <c r="AE116" s="141"/>
      <c r="AO116" s="141"/>
      <c r="AY116" s="141"/>
      <c r="AZ116" s="141"/>
      <c r="BI116" s="141"/>
      <c r="BS116" s="141"/>
      <c r="CC116" s="141"/>
      <c r="CM116" s="141"/>
      <c r="CW116" s="141"/>
      <c r="DG116" s="141"/>
      <c r="DQ116" s="141"/>
      <c r="EA116" s="141"/>
      <c r="EK116" s="141"/>
      <c r="EU116" s="141"/>
      <c r="FE116" s="141"/>
      <c r="FO116" s="141"/>
      <c r="FY116" s="141"/>
      <c r="GI116" s="141"/>
      <c r="GS116" s="141"/>
      <c r="HC116" s="141"/>
      <c r="HM116" s="141"/>
      <c r="HW116" s="141"/>
    </row>
    <row r="117" spans="1:231" s="3" customFormat="1" x14ac:dyDescent="0.25">
      <c r="A117" s="141"/>
      <c r="K117" s="141"/>
      <c r="U117" s="141"/>
      <c r="AE117" s="141"/>
      <c r="AO117" s="141"/>
      <c r="AY117" s="141"/>
      <c r="AZ117" s="141"/>
      <c r="BI117" s="141"/>
      <c r="BS117" s="141"/>
      <c r="CC117" s="141"/>
      <c r="CM117" s="141"/>
      <c r="CW117" s="141"/>
      <c r="DG117" s="141"/>
      <c r="DQ117" s="141"/>
      <c r="EA117" s="141"/>
      <c r="EK117" s="141"/>
      <c r="EU117" s="141"/>
      <c r="FE117" s="141"/>
      <c r="FO117" s="141"/>
      <c r="FY117" s="141"/>
      <c r="GI117" s="141"/>
      <c r="GS117" s="141"/>
      <c r="HC117" s="141"/>
      <c r="HM117" s="141"/>
      <c r="HW117" s="141"/>
    </row>
    <row r="118" spans="1:231" s="3" customFormat="1" x14ac:dyDescent="0.25">
      <c r="A118" s="141"/>
      <c r="K118" s="141"/>
      <c r="U118" s="141"/>
      <c r="AE118" s="141"/>
      <c r="AO118" s="141"/>
      <c r="AY118" s="141"/>
      <c r="AZ118" s="141"/>
      <c r="BI118" s="141"/>
      <c r="BS118" s="141"/>
      <c r="CC118" s="141"/>
      <c r="CM118" s="141"/>
      <c r="CW118" s="141"/>
      <c r="DG118" s="141"/>
      <c r="DQ118" s="141"/>
      <c r="EA118" s="141"/>
      <c r="EK118" s="141"/>
      <c r="EU118" s="141"/>
      <c r="FE118" s="141"/>
      <c r="FO118" s="141"/>
      <c r="FY118" s="141"/>
      <c r="GI118" s="141"/>
      <c r="GS118" s="141"/>
      <c r="HC118" s="141"/>
      <c r="HM118" s="141"/>
      <c r="HW118" s="141"/>
    </row>
    <row r="119" spans="1:231" s="3" customFormat="1" x14ac:dyDescent="0.25">
      <c r="A119" s="141"/>
      <c r="K119" s="141"/>
      <c r="U119" s="141"/>
      <c r="AE119" s="141"/>
      <c r="AO119" s="141"/>
      <c r="AY119" s="141"/>
      <c r="AZ119" s="141"/>
      <c r="BI119" s="141"/>
      <c r="BS119" s="141"/>
      <c r="CC119" s="141"/>
      <c r="CM119" s="141"/>
      <c r="CW119" s="141"/>
      <c r="DG119" s="141"/>
      <c r="DQ119" s="141"/>
      <c r="EA119" s="141"/>
      <c r="EK119" s="141"/>
      <c r="EU119" s="141"/>
      <c r="FE119" s="141"/>
      <c r="FO119" s="141"/>
      <c r="FY119" s="141"/>
      <c r="GI119" s="141"/>
      <c r="GS119" s="141"/>
      <c r="HC119" s="141"/>
      <c r="HM119" s="141"/>
      <c r="HW119" s="141"/>
    </row>
    <row r="120" spans="1:231" s="3" customFormat="1" x14ac:dyDescent="0.25">
      <c r="A120" s="141"/>
      <c r="K120" s="141"/>
      <c r="U120" s="141"/>
      <c r="AE120" s="141"/>
      <c r="AO120" s="141"/>
      <c r="AY120" s="141"/>
      <c r="AZ120" s="141"/>
      <c r="BI120" s="141"/>
      <c r="BS120" s="141"/>
      <c r="CC120" s="141"/>
      <c r="CM120" s="141"/>
      <c r="CW120" s="141"/>
      <c r="DG120" s="141"/>
      <c r="DQ120" s="141"/>
      <c r="EA120" s="141"/>
      <c r="EK120" s="141"/>
      <c r="EU120" s="141"/>
      <c r="FE120" s="141"/>
      <c r="FO120" s="141"/>
      <c r="FY120" s="141"/>
      <c r="GI120" s="141"/>
      <c r="GS120" s="141"/>
      <c r="HC120" s="141"/>
      <c r="HM120" s="141"/>
      <c r="HW120" s="141"/>
    </row>
    <row r="121" spans="1:231" s="3" customFormat="1" x14ac:dyDescent="0.25">
      <c r="A121" s="141"/>
      <c r="K121" s="141"/>
      <c r="U121" s="141"/>
      <c r="AE121" s="141"/>
      <c r="AO121" s="141"/>
      <c r="AY121" s="141"/>
      <c r="AZ121" s="141"/>
      <c r="BI121" s="141"/>
      <c r="BS121" s="141"/>
      <c r="CC121" s="141"/>
      <c r="CM121" s="141"/>
      <c r="CW121" s="141"/>
      <c r="DG121" s="141"/>
      <c r="DQ121" s="141"/>
      <c r="EA121" s="141"/>
      <c r="EK121" s="141"/>
      <c r="EU121" s="141"/>
      <c r="FE121" s="141"/>
      <c r="FO121" s="141"/>
      <c r="FY121" s="141"/>
      <c r="GI121" s="141"/>
      <c r="GS121" s="141"/>
      <c r="HC121" s="141"/>
      <c r="HM121" s="141"/>
      <c r="HW121" s="141"/>
    </row>
    <row r="122" spans="1:231" s="3" customFormat="1" x14ac:dyDescent="0.25">
      <c r="A122" s="141"/>
      <c r="K122" s="141"/>
      <c r="U122" s="141"/>
      <c r="AE122" s="141"/>
      <c r="AO122" s="141"/>
      <c r="AY122" s="141"/>
      <c r="AZ122" s="141"/>
      <c r="BI122" s="141"/>
      <c r="BS122" s="141"/>
      <c r="CC122" s="141"/>
      <c r="CM122" s="141"/>
      <c r="CW122" s="141"/>
      <c r="DG122" s="141"/>
      <c r="DQ122" s="141"/>
      <c r="EA122" s="141"/>
      <c r="EK122" s="141"/>
      <c r="EU122" s="141"/>
      <c r="FE122" s="141"/>
      <c r="FO122" s="141"/>
      <c r="FY122" s="141"/>
      <c r="GI122" s="141"/>
      <c r="GS122" s="141"/>
      <c r="HC122" s="141"/>
      <c r="HM122" s="141"/>
      <c r="HW122" s="141"/>
    </row>
    <row r="123" spans="1:231" s="3" customFormat="1" x14ac:dyDescent="0.25">
      <c r="A123" s="141"/>
      <c r="K123" s="141"/>
      <c r="U123" s="141"/>
      <c r="AE123" s="141"/>
      <c r="AO123" s="141"/>
      <c r="AY123" s="141"/>
      <c r="AZ123" s="141"/>
      <c r="BI123" s="141"/>
      <c r="BS123" s="141"/>
      <c r="CC123" s="141"/>
      <c r="CM123" s="141"/>
      <c r="CW123" s="141"/>
      <c r="DG123" s="141"/>
      <c r="DQ123" s="141"/>
      <c r="EA123" s="141"/>
      <c r="EK123" s="141"/>
      <c r="EU123" s="141"/>
      <c r="FE123" s="141"/>
      <c r="FO123" s="141"/>
      <c r="FY123" s="141"/>
      <c r="GI123" s="141"/>
      <c r="GS123" s="141"/>
      <c r="HC123" s="141"/>
      <c r="HM123" s="141"/>
      <c r="HW123" s="141"/>
    </row>
    <row r="124" spans="1:231" s="3" customFormat="1" x14ac:dyDescent="0.25">
      <c r="A124" s="141"/>
      <c r="K124" s="141"/>
      <c r="U124" s="141"/>
      <c r="AE124" s="141"/>
      <c r="AO124" s="141"/>
      <c r="AY124" s="141"/>
      <c r="AZ124" s="141"/>
      <c r="BI124" s="141"/>
      <c r="BS124" s="141"/>
      <c r="CC124" s="141"/>
      <c r="CM124" s="141"/>
      <c r="CW124" s="141"/>
      <c r="DG124" s="141"/>
      <c r="DQ124" s="141"/>
      <c r="EA124" s="141"/>
      <c r="EK124" s="141"/>
      <c r="EU124" s="141"/>
      <c r="FE124" s="141"/>
      <c r="FO124" s="141"/>
      <c r="FY124" s="141"/>
      <c r="GI124" s="141"/>
      <c r="GS124" s="141"/>
      <c r="HC124" s="141"/>
      <c r="HM124" s="141"/>
      <c r="HW124" s="141"/>
    </row>
    <row r="125" spans="1:231" s="3" customFormat="1" x14ac:dyDescent="0.25">
      <c r="A125" s="141"/>
      <c r="K125" s="141"/>
      <c r="U125" s="141"/>
      <c r="AE125" s="141"/>
      <c r="AO125" s="141"/>
      <c r="AY125" s="141"/>
      <c r="AZ125" s="141"/>
      <c r="BI125" s="141"/>
      <c r="BS125" s="141"/>
      <c r="CC125" s="141"/>
      <c r="CM125" s="141"/>
      <c r="CW125" s="141"/>
      <c r="DG125" s="141"/>
      <c r="DQ125" s="141"/>
      <c r="EA125" s="141"/>
      <c r="EK125" s="141"/>
      <c r="EU125" s="141"/>
      <c r="FE125" s="141"/>
      <c r="FO125" s="141"/>
      <c r="FY125" s="141"/>
      <c r="GI125" s="141"/>
      <c r="GS125" s="141"/>
      <c r="HC125" s="141"/>
      <c r="HM125" s="141"/>
      <c r="HW125" s="141"/>
    </row>
    <row r="126" spans="1:231" s="3" customFormat="1" x14ac:dyDescent="0.25">
      <c r="A126" s="141"/>
      <c r="K126" s="141"/>
      <c r="U126" s="141"/>
      <c r="AE126" s="141"/>
      <c r="AO126" s="141"/>
      <c r="AY126" s="141"/>
      <c r="AZ126" s="141"/>
      <c r="BI126" s="141"/>
      <c r="BS126" s="141"/>
      <c r="CC126" s="141"/>
      <c r="CM126" s="141"/>
      <c r="CW126" s="141"/>
      <c r="DG126" s="141"/>
      <c r="DQ126" s="141"/>
      <c r="EA126" s="141"/>
      <c r="EK126" s="141"/>
      <c r="EU126" s="141"/>
      <c r="FE126" s="141"/>
      <c r="FO126" s="141"/>
      <c r="FY126" s="141"/>
      <c r="GI126" s="141"/>
      <c r="GS126" s="141"/>
      <c r="HC126" s="141"/>
      <c r="HM126" s="141"/>
      <c r="HW126" s="141"/>
    </row>
    <row r="127" spans="1:231" s="3" customFormat="1" x14ac:dyDescent="0.25">
      <c r="A127" s="141"/>
      <c r="K127" s="141"/>
      <c r="U127" s="141"/>
      <c r="AE127" s="141"/>
      <c r="AO127" s="141"/>
      <c r="AY127" s="141"/>
      <c r="AZ127" s="141"/>
      <c r="BI127" s="141"/>
      <c r="BS127" s="141"/>
      <c r="CC127" s="141"/>
      <c r="CM127" s="141"/>
      <c r="CW127" s="141"/>
      <c r="DG127" s="141"/>
      <c r="DQ127" s="141"/>
      <c r="EA127" s="141"/>
      <c r="EK127" s="141"/>
      <c r="EU127" s="141"/>
      <c r="FE127" s="141"/>
      <c r="FO127" s="141"/>
      <c r="FY127" s="141"/>
      <c r="GI127" s="141"/>
      <c r="GS127" s="141"/>
      <c r="HC127" s="141"/>
      <c r="HM127" s="141"/>
      <c r="HW127" s="141"/>
    </row>
    <row r="128" spans="1:231" s="3" customFormat="1" x14ac:dyDescent="0.25">
      <c r="A128" s="141"/>
      <c r="K128" s="141"/>
      <c r="U128" s="141"/>
      <c r="AE128" s="141"/>
      <c r="AO128" s="141"/>
      <c r="AY128" s="141"/>
      <c r="AZ128" s="141"/>
      <c r="BI128" s="141"/>
      <c r="BS128" s="141"/>
      <c r="CC128" s="141"/>
      <c r="CM128" s="141"/>
      <c r="CW128" s="141"/>
      <c r="DG128" s="141"/>
      <c r="DQ128" s="141"/>
      <c r="EA128" s="141"/>
      <c r="EK128" s="141"/>
      <c r="EU128" s="141"/>
      <c r="FE128" s="141"/>
      <c r="FO128" s="141"/>
      <c r="FY128" s="141"/>
      <c r="GI128" s="141"/>
      <c r="GS128" s="141"/>
      <c r="HC128" s="141"/>
      <c r="HM128" s="141"/>
      <c r="HW128" s="141"/>
    </row>
    <row r="129" spans="1:231" s="3" customFormat="1" x14ac:dyDescent="0.25">
      <c r="A129" s="141"/>
      <c r="K129" s="141"/>
      <c r="U129" s="141"/>
      <c r="AE129" s="141"/>
      <c r="AO129" s="141"/>
      <c r="AY129" s="141"/>
      <c r="AZ129" s="141"/>
      <c r="BI129" s="141"/>
      <c r="BS129" s="141"/>
      <c r="CC129" s="141"/>
      <c r="CM129" s="141"/>
      <c r="CW129" s="141"/>
      <c r="DG129" s="141"/>
      <c r="DQ129" s="141"/>
      <c r="EA129" s="141"/>
      <c r="EK129" s="141"/>
      <c r="EU129" s="141"/>
      <c r="FE129" s="141"/>
      <c r="FO129" s="141"/>
      <c r="FY129" s="141"/>
      <c r="GI129" s="141"/>
      <c r="GS129" s="141"/>
      <c r="HC129" s="141"/>
      <c r="HM129" s="141"/>
      <c r="HW129" s="141"/>
    </row>
    <row r="130" spans="1:231" s="3" customFormat="1" x14ac:dyDescent="0.25">
      <c r="A130" s="141"/>
      <c r="K130" s="141"/>
      <c r="U130" s="141"/>
      <c r="AE130" s="141"/>
      <c r="AO130" s="141"/>
      <c r="AY130" s="141"/>
      <c r="AZ130" s="141"/>
      <c r="BI130" s="141"/>
      <c r="BS130" s="141"/>
      <c r="CC130" s="141"/>
      <c r="CM130" s="141"/>
      <c r="CW130" s="141"/>
      <c r="DG130" s="141"/>
      <c r="DQ130" s="141"/>
      <c r="EA130" s="141"/>
      <c r="EK130" s="141"/>
      <c r="EU130" s="141"/>
      <c r="FE130" s="141"/>
      <c r="FO130" s="141"/>
      <c r="FY130" s="141"/>
      <c r="GI130" s="141"/>
      <c r="GS130" s="141"/>
      <c r="HC130" s="141"/>
      <c r="HM130" s="141"/>
      <c r="HW130" s="141"/>
    </row>
    <row r="131" spans="1:231" s="3" customFormat="1" x14ac:dyDescent="0.25">
      <c r="A131" s="141"/>
      <c r="K131" s="141"/>
      <c r="U131" s="141"/>
      <c r="AE131" s="141"/>
      <c r="AO131" s="141"/>
      <c r="AY131" s="141"/>
      <c r="AZ131" s="141"/>
      <c r="BI131" s="141"/>
      <c r="BS131" s="141"/>
      <c r="CC131" s="141"/>
      <c r="CM131" s="141"/>
      <c r="CW131" s="141"/>
      <c r="DG131" s="141"/>
      <c r="DQ131" s="141"/>
      <c r="EA131" s="141"/>
      <c r="EK131" s="141"/>
      <c r="EU131" s="141"/>
      <c r="FE131" s="141"/>
      <c r="FO131" s="141"/>
      <c r="FY131" s="141"/>
      <c r="GI131" s="141"/>
      <c r="GS131" s="141"/>
      <c r="HC131" s="141"/>
      <c r="HM131" s="141"/>
      <c r="HW131" s="141"/>
    </row>
    <row r="132" spans="1:231" s="3" customFormat="1" x14ac:dyDescent="0.25">
      <c r="A132" s="141"/>
      <c r="K132" s="141"/>
      <c r="U132" s="141"/>
      <c r="AE132" s="141"/>
      <c r="AO132" s="141"/>
      <c r="AY132" s="141"/>
      <c r="AZ132" s="141"/>
      <c r="BI132" s="141"/>
      <c r="BS132" s="141"/>
      <c r="CC132" s="141"/>
      <c r="CM132" s="141"/>
      <c r="CW132" s="141"/>
      <c r="DG132" s="141"/>
      <c r="DQ132" s="141"/>
      <c r="EA132" s="141"/>
      <c r="EK132" s="141"/>
      <c r="EU132" s="141"/>
      <c r="FE132" s="141"/>
      <c r="FO132" s="141"/>
      <c r="FY132" s="141"/>
      <c r="GI132" s="141"/>
      <c r="GS132" s="141"/>
      <c r="HC132" s="141"/>
      <c r="HM132" s="141"/>
      <c r="HW132" s="141"/>
    </row>
    <row r="133" spans="1:231" s="3" customFormat="1" x14ac:dyDescent="0.25">
      <c r="A133" s="141"/>
      <c r="K133" s="141"/>
      <c r="U133" s="141"/>
      <c r="AE133" s="141"/>
      <c r="AO133" s="141"/>
      <c r="AY133" s="141"/>
      <c r="AZ133" s="141"/>
      <c r="BI133" s="141"/>
      <c r="BS133" s="141"/>
      <c r="CC133" s="141"/>
      <c r="CM133" s="141"/>
      <c r="CW133" s="141"/>
      <c r="DG133" s="141"/>
      <c r="DQ133" s="141"/>
      <c r="EA133" s="141"/>
      <c r="EK133" s="141"/>
      <c r="EU133" s="141"/>
      <c r="FE133" s="141"/>
      <c r="FO133" s="141"/>
      <c r="FY133" s="141"/>
      <c r="GI133" s="141"/>
      <c r="GS133" s="141"/>
      <c r="HC133" s="141"/>
      <c r="HM133" s="141"/>
      <c r="HW133" s="141"/>
    </row>
    <row r="134" spans="1:231" s="3" customFormat="1" x14ac:dyDescent="0.25">
      <c r="A134" s="141"/>
      <c r="K134" s="141"/>
      <c r="U134" s="141"/>
      <c r="AE134" s="141"/>
      <c r="AO134" s="141"/>
      <c r="AY134" s="141"/>
      <c r="AZ134" s="141"/>
      <c r="BI134" s="141"/>
      <c r="BS134" s="141"/>
      <c r="CC134" s="141"/>
      <c r="CM134" s="141"/>
      <c r="CW134" s="141"/>
      <c r="DG134" s="141"/>
      <c r="DQ134" s="141"/>
      <c r="EA134" s="141"/>
      <c r="EK134" s="141"/>
      <c r="EU134" s="141"/>
      <c r="FE134" s="141"/>
      <c r="FO134" s="141"/>
      <c r="FY134" s="141"/>
      <c r="GI134" s="141"/>
      <c r="GS134" s="141"/>
      <c r="HC134" s="141"/>
      <c r="HM134" s="141"/>
      <c r="HW134" s="141"/>
    </row>
    <row r="135" spans="1:231" s="3" customFormat="1" x14ac:dyDescent="0.25">
      <c r="A135" s="141"/>
      <c r="K135" s="141"/>
      <c r="U135" s="141"/>
      <c r="AE135" s="141"/>
      <c r="AO135" s="141"/>
      <c r="AY135" s="141"/>
      <c r="AZ135" s="141"/>
      <c r="BI135" s="141"/>
      <c r="BS135" s="141"/>
      <c r="CC135" s="141"/>
      <c r="CM135" s="141"/>
      <c r="CW135" s="141"/>
      <c r="DG135" s="141"/>
      <c r="DQ135" s="141"/>
      <c r="EA135" s="141"/>
      <c r="EK135" s="141"/>
      <c r="EU135" s="141"/>
      <c r="FE135" s="141"/>
      <c r="FO135" s="141"/>
      <c r="FY135" s="141"/>
      <c r="GI135" s="141"/>
      <c r="GS135" s="141"/>
      <c r="HC135" s="141"/>
      <c r="HM135" s="141"/>
      <c r="HW135" s="141"/>
    </row>
    <row r="136" spans="1:231" s="3" customFormat="1" x14ac:dyDescent="0.25">
      <c r="A136" s="141"/>
      <c r="K136" s="141"/>
      <c r="U136" s="141"/>
      <c r="AE136" s="141"/>
      <c r="AO136" s="141"/>
      <c r="AY136" s="141"/>
      <c r="AZ136" s="141"/>
      <c r="BI136" s="141"/>
      <c r="BS136" s="141"/>
      <c r="CC136" s="141"/>
      <c r="CM136" s="141"/>
      <c r="CW136" s="141"/>
      <c r="DG136" s="141"/>
      <c r="DQ136" s="141"/>
      <c r="EA136" s="141"/>
      <c r="EK136" s="141"/>
      <c r="EU136" s="141"/>
      <c r="FE136" s="141"/>
      <c r="FO136" s="141"/>
      <c r="FY136" s="141"/>
      <c r="GI136" s="141"/>
      <c r="GS136" s="141"/>
      <c r="HC136" s="141"/>
      <c r="HM136" s="141"/>
      <c r="HW136" s="141"/>
    </row>
    <row r="137" spans="1:231" s="3" customFormat="1" x14ac:dyDescent="0.25">
      <c r="A137" s="141"/>
      <c r="K137" s="141"/>
      <c r="U137" s="141"/>
      <c r="AE137" s="141"/>
      <c r="AO137" s="141"/>
      <c r="AY137" s="141"/>
      <c r="AZ137" s="141"/>
      <c r="BI137" s="141"/>
      <c r="BS137" s="141"/>
      <c r="CC137" s="141"/>
      <c r="CM137" s="141"/>
      <c r="CW137" s="141"/>
      <c r="DG137" s="141"/>
      <c r="DQ137" s="141"/>
      <c r="EA137" s="141"/>
      <c r="EK137" s="141"/>
      <c r="EU137" s="141"/>
      <c r="FE137" s="141"/>
      <c r="FO137" s="141"/>
      <c r="FY137" s="141"/>
      <c r="GI137" s="141"/>
      <c r="GS137" s="141"/>
      <c r="HC137" s="141"/>
      <c r="HM137" s="141"/>
      <c r="HW137" s="141"/>
    </row>
    <row r="138" spans="1:231" s="3" customFormat="1" x14ac:dyDescent="0.25">
      <c r="A138" s="141"/>
      <c r="K138" s="141"/>
      <c r="U138" s="141"/>
      <c r="AE138" s="141"/>
      <c r="AO138" s="141"/>
      <c r="AY138" s="141"/>
      <c r="AZ138" s="141"/>
      <c r="BI138" s="141"/>
      <c r="BS138" s="141"/>
      <c r="CC138" s="141"/>
      <c r="CM138" s="141"/>
      <c r="CW138" s="141"/>
      <c r="DG138" s="141"/>
      <c r="DQ138" s="141"/>
      <c r="EA138" s="141"/>
      <c r="EK138" s="141"/>
      <c r="EU138" s="141"/>
      <c r="FE138" s="141"/>
      <c r="FO138" s="141"/>
      <c r="FY138" s="141"/>
      <c r="GI138" s="141"/>
      <c r="GS138" s="141"/>
      <c r="HC138" s="141"/>
      <c r="HM138" s="141"/>
      <c r="HW138" s="141"/>
    </row>
    <row r="139" spans="1:231" s="3" customFormat="1" x14ac:dyDescent="0.25">
      <c r="A139" s="141"/>
      <c r="K139" s="141"/>
      <c r="U139" s="141"/>
      <c r="AE139" s="141"/>
      <c r="AO139" s="141"/>
      <c r="AY139" s="141"/>
      <c r="AZ139" s="141"/>
      <c r="BI139" s="141"/>
      <c r="BS139" s="141"/>
      <c r="CC139" s="141"/>
      <c r="CM139" s="141"/>
      <c r="CW139" s="141"/>
      <c r="DG139" s="141"/>
      <c r="DQ139" s="141"/>
      <c r="EA139" s="141"/>
      <c r="EK139" s="141"/>
      <c r="EU139" s="141"/>
      <c r="FE139" s="141"/>
      <c r="FO139" s="141"/>
      <c r="FY139" s="141"/>
      <c r="GI139" s="141"/>
      <c r="GS139" s="141"/>
      <c r="HC139" s="141"/>
      <c r="HM139" s="141"/>
      <c r="HW139" s="141"/>
    </row>
    <row r="140" spans="1:231" s="3" customFormat="1" x14ac:dyDescent="0.25">
      <c r="A140" s="141"/>
      <c r="K140" s="141"/>
      <c r="U140" s="141"/>
      <c r="AE140" s="141"/>
      <c r="AO140" s="141"/>
      <c r="AY140" s="141"/>
      <c r="AZ140" s="141"/>
      <c r="BI140" s="141"/>
      <c r="BS140" s="141"/>
      <c r="CC140" s="141"/>
      <c r="CM140" s="141"/>
      <c r="CW140" s="141"/>
      <c r="DG140" s="141"/>
      <c r="DQ140" s="141"/>
      <c r="EA140" s="141"/>
      <c r="EK140" s="141"/>
      <c r="EU140" s="141"/>
      <c r="FE140" s="141"/>
      <c r="FO140" s="141"/>
      <c r="FY140" s="141"/>
      <c r="GI140" s="141"/>
      <c r="GS140" s="141"/>
      <c r="HC140" s="141"/>
      <c r="HM140" s="141"/>
      <c r="HW140" s="141"/>
    </row>
    <row r="141" spans="1:231" s="3" customFormat="1" x14ac:dyDescent="0.25">
      <c r="A141" s="141"/>
      <c r="K141" s="141"/>
      <c r="U141" s="141"/>
      <c r="AE141" s="141"/>
      <c r="AO141" s="141"/>
      <c r="AY141" s="141"/>
      <c r="AZ141" s="141"/>
      <c r="BI141" s="141"/>
      <c r="BS141" s="141"/>
      <c r="CC141" s="141"/>
      <c r="CM141" s="141"/>
      <c r="CW141" s="141"/>
      <c r="DG141" s="141"/>
      <c r="DQ141" s="141"/>
      <c r="EA141" s="141"/>
      <c r="EK141" s="141"/>
      <c r="EU141" s="141"/>
      <c r="FE141" s="141"/>
      <c r="FO141" s="141"/>
      <c r="FY141" s="141"/>
      <c r="GI141" s="141"/>
      <c r="GS141" s="141"/>
      <c r="HC141" s="141"/>
      <c r="HM141" s="141"/>
      <c r="HW141" s="141"/>
    </row>
    <row r="142" spans="1:231" s="3" customFormat="1" x14ac:dyDescent="0.25">
      <c r="A142" s="141"/>
      <c r="K142" s="141"/>
      <c r="U142" s="141"/>
      <c r="AE142" s="141"/>
      <c r="AO142" s="141"/>
      <c r="AY142" s="141"/>
      <c r="AZ142" s="141"/>
      <c r="BI142" s="141"/>
      <c r="BS142" s="141"/>
      <c r="CC142" s="141"/>
      <c r="CM142" s="141"/>
      <c r="CW142" s="141"/>
      <c r="DG142" s="141"/>
      <c r="DQ142" s="141"/>
      <c r="EA142" s="141"/>
      <c r="EK142" s="141"/>
      <c r="EU142" s="141"/>
      <c r="FE142" s="141"/>
      <c r="FO142" s="141"/>
      <c r="FY142" s="141"/>
      <c r="GI142" s="141"/>
      <c r="GS142" s="141"/>
      <c r="HC142" s="141"/>
      <c r="HM142" s="141"/>
      <c r="HW142" s="141"/>
    </row>
    <row r="143" spans="1:231" s="3" customFormat="1" x14ac:dyDescent="0.25">
      <c r="A143" s="141"/>
      <c r="K143" s="141"/>
      <c r="U143" s="141"/>
      <c r="AE143" s="141"/>
      <c r="AO143" s="141"/>
      <c r="AY143" s="141"/>
      <c r="AZ143" s="141"/>
      <c r="BI143" s="141"/>
      <c r="BS143" s="141"/>
      <c r="CC143" s="141"/>
      <c r="CM143" s="141"/>
      <c r="CW143" s="141"/>
      <c r="DG143" s="141"/>
      <c r="DQ143" s="141"/>
      <c r="EA143" s="141"/>
      <c r="EK143" s="141"/>
      <c r="EU143" s="141"/>
      <c r="FE143" s="141"/>
      <c r="FO143" s="141"/>
      <c r="FY143" s="141"/>
      <c r="GI143" s="141"/>
      <c r="GS143" s="141"/>
      <c r="HC143" s="141"/>
      <c r="HM143" s="141"/>
      <c r="HW143" s="141"/>
    </row>
    <row r="144" spans="1:231" s="3" customFormat="1" x14ac:dyDescent="0.25">
      <c r="A144" s="141"/>
      <c r="K144" s="141"/>
      <c r="U144" s="141"/>
      <c r="AE144" s="141"/>
      <c r="AO144" s="141"/>
      <c r="AY144" s="141"/>
      <c r="AZ144" s="141"/>
      <c r="BI144" s="141"/>
      <c r="BS144" s="141"/>
      <c r="CC144" s="141"/>
      <c r="CM144" s="141"/>
      <c r="CW144" s="141"/>
      <c r="DG144" s="141"/>
      <c r="DQ144" s="141"/>
      <c r="EA144" s="141"/>
      <c r="EK144" s="141"/>
      <c r="EU144" s="141"/>
      <c r="FE144" s="141"/>
      <c r="FO144" s="141"/>
      <c r="FY144" s="141"/>
      <c r="GI144" s="141"/>
      <c r="GS144" s="141"/>
      <c r="HC144" s="141"/>
      <c r="HM144" s="141"/>
      <c r="HW144" s="141"/>
    </row>
    <row r="145" spans="1:231" s="3" customFormat="1" x14ac:dyDescent="0.25">
      <c r="A145" s="141"/>
      <c r="K145" s="141"/>
      <c r="U145" s="141"/>
      <c r="AE145" s="141"/>
      <c r="AO145" s="141"/>
      <c r="AY145" s="141"/>
      <c r="AZ145" s="141"/>
      <c r="BI145" s="141"/>
      <c r="BS145" s="141"/>
      <c r="CC145" s="141"/>
      <c r="CM145" s="141"/>
      <c r="CW145" s="141"/>
      <c r="DG145" s="141"/>
      <c r="DQ145" s="141"/>
      <c r="EA145" s="141"/>
      <c r="EK145" s="141"/>
      <c r="EU145" s="141"/>
      <c r="FE145" s="141"/>
      <c r="FO145" s="141"/>
      <c r="FY145" s="141"/>
      <c r="GI145" s="141"/>
      <c r="GS145" s="141"/>
      <c r="HC145" s="141"/>
      <c r="HM145" s="141"/>
      <c r="HW145" s="141"/>
    </row>
    <row r="146" spans="1:231" s="3" customFormat="1" x14ac:dyDescent="0.25">
      <c r="A146" s="141"/>
      <c r="K146" s="141"/>
      <c r="U146" s="141"/>
      <c r="AE146" s="141"/>
      <c r="AO146" s="141"/>
      <c r="AY146" s="141"/>
      <c r="AZ146" s="141"/>
      <c r="BI146" s="141"/>
      <c r="BS146" s="141"/>
      <c r="CC146" s="141"/>
      <c r="CM146" s="141"/>
      <c r="CW146" s="141"/>
      <c r="DG146" s="141"/>
      <c r="DQ146" s="141"/>
      <c r="EA146" s="141"/>
      <c r="EK146" s="141"/>
      <c r="EU146" s="141"/>
      <c r="FE146" s="141"/>
      <c r="FO146" s="141"/>
      <c r="FY146" s="141"/>
      <c r="GI146" s="141"/>
      <c r="GS146" s="141"/>
      <c r="HC146" s="141"/>
      <c r="HM146" s="141"/>
      <c r="HW146" s="141"/>
    </row>
    <row r="147" spans="1:231" s="3" customFormat="1" x14ac:dyDescent="0.25">
      <c r="A147" s="141"/>
      <c r="K147" s="141"/>
      <c r="U147" s="141"/>
      <c r="AE147" s="141"/>
      <c r="AO147" s="141"/>
      <c r="AY147" s="141"/>
      <c r="AZ147" s="141"/>
      <c r="BI147" s="141"/>
      <c r="BS147" s="141"/>
      <c r="CC147" s="141"/>
      <c r="CM147" s="141"/>
      <c r="CW147" s="141"/>
      <c r="DG147" s="141"/>
      <c r="DQ147" s="141"/>
      <c r="EA147" s="141"/>
      <c r="EK147" s="141"/>
      <c r="EU147" s="141"/>
      <c r="FE147" s="141"/>
      <c r="FO147" s="141"/>
      <c r="FY147" s="141"/>
      <c r="GI147" s="141"/>
      <c r="GS147" s="141"/>
      <c r="HC147" s="141"/>
      <c r="HM147" s="141"/>
      <c r="HW147" s="141"/>
    </row>
    <row r="148" spans="1:231" s="3" customFormat="1" x14ac:dyDescent="0.25">
      <c r="A148" s="141"/>
      <c r="K148" s="141"/>
      <c r="U148" s="141"/>
      <c r="AE148" s="141"/>
      <c r="AO148" s="141"/>
      <c r="AY148" s="141"/>
      <c r="AZ148" s="141"/>
      <c r="BI148" s="141"/>
      <c r="BS148" s="141"/>
      <c r="CC148" s="141"/>
      <c r="CM148" s="141"/>
      <c r="CW148" s="141"/>
      <c r="DG148" s="141"/>
      <c r="DQ148" s="141"/>
      <c r="EA148" s="141"/>
      <c r="EK148" s="141"/>
      <c r="EU148" s="141"/>
      <c r="FE148" s="141"/>
      <c r="FO148" s="141"/>
      <c r="FY148" s="141"/>
      <c r="GI148" s="141"/>
      <c r="GS148" s="141"/>
      <c r="HC148" s="141"/>
      <c r="HM148" s="141"/>
      <c r="HW148" s="141"/>
    </row>
    <row r="149" spans="1:231" s="3" customFormat="1" x14ac:dyDescent="0.25">
      <c r="A149" s="141"/>
      <c r="K149" s="141"/>
      <c r="U149" s="141"/>
      <c r="AE149" s="141"/>
      <c r="AO149" s="141"/>
      <c r="AY149" s="141"/>
      <c r="AZ149" s="141"/>
      <c r="BI149" s="141"/>
      <c r="BS149" s="141"/>
      <c r="CC149" s="141"/>
      <c r="CM149" s="141"/>
      <c r="CW149" s="141"/>
      <c r="DG149" s="141"/>
      <c r="DQ149" s="141"/>
      <c r="EA149" s="141"/>
      <c r="EK149" s="141"/>
      <c r="EU149" s="141"/>
      <c r="FE149" s="141"/>
      <c r="FO149" s="141"/>
      <c r="FY149" s="141"/>
      <c r="GI149" s="141"/>
      <c r="GS149" s="141"/>
      <c r="HC149" s="141"/>
      <c r="HM149" s="141"/>
      <c r="HW149" s="141"/>
    </row>
    <row r="150" spans="1:231" s="3" customFormat="1" x14ac:dyDescent="0.25">
      <c r="A150" s="141"/>
      <c r="K150" s="141"/>
      <c r="U150" s="141"/>
      <c r="AE150" s="141"/>
      <c r="AO150" s="141"/>
      <c r="AY150" s="141"/>
      <c r="AZ150" s="141"/>
      <c r="BI150" s="141"/>
      <c r="BS150" s="141"/>
      <c r="CC150" s="141"/>
      <c r="CM150" s="141"/>
      <c r="CW150" s="141"/>
      <c r="DG150" s="141"/>
      <c r="DQ150" s="141"/>
      <c r="EA150" s="141"/>
      <c r="EK150" s="141"/>
      <c r="EU150" s="141"/>
      <c r="FE150" s="141"/>
      <c r="FO150" s="141"/>
      <c r="FY150" s="141"/>
      <c r="GI150" s="141"/>
      <c r="GS150" s="141"/>
      <c r="HC150" s="141"/>
      <c r="HM150" s="141"/>
      <c r="HW150" s="141"/>
    </row>
    <row r="151" spans="1:231" s="3" customFormat="1" x14ac:dyDescent="0.25">
      <c r="A151" s="141"/>
      <c r="K151" s="141"/>
      <c r="U151" s="141"/>
      <c r="AE151" s="141"/>
      <c r="AO151" s="141"/>
      <c r="AY151" s="141"/>
      <c r="AZ151" s="141"/>
      <c r="BI151" s="141"/>
      <c r="BS151" s="141"/>
      <c r="CC151" s="141"/>
      <c r="CM151" s="141"/>
      <c r="CW151" s="141"/>
      <c r="DG151" s="141"/>
      <c r="DQ151" s="141"/>
      <c r="EA151" s="141"/>
      <c r="EK151" s="141"/>
      <c r="EU151" s="141"/>
      <c r="FE151" s="141"/>
      <c r="FO151" s="141"/>
      <c r="FY151" s="141"/>
      <c r="GI151" s="141"/>
      <c r="GS151" s="141"/>
      <c r="HC151" s="141"/>
      <c r="HM151" s="141"/>
      <c r="HW151" s="141"/>
    </row>
    <row r="152" spans="1:231" s="3" customFormat="1" x14ac:dyDescent="0.25">
      <c r="A152" s="141"/>
      <c r="K152" s="141"/>
      <c r="U152" s="141"/>
      <c r="AE152" s="141"/>
      <c r="AO152" s="141"/>
      <c r="AY152" s="141"/>
      <c r="AZ152" s="141"/>
      <c r="BI152" s="141"/>
      <c r="BS152" s="141"/>
      <c r="CC152" s="141"/>
      <c r="CM152" s="141"/>
      <c r="CW152" s="141"/>
      <c r="DG152" s="141"/>
      <c r="DQ152" s="141"/>
      <c r="EA152" s="141"/>
      <c r="EK152" s="141"/>
      <c r="EU152" s="141"/>
      <c r="FE152" s="141"/>
      <c r="FO152" s="141"/>
      <c r="FY152" s="141"/>
      <c r="GI152" s="141"/>
      <c r="GS152" s="141"/>
      <c r="HC152" s="141"/>
      <c r="HM152" s="141"/>
      <c r="HW152" s="141"/>
    </row>
    <row r="153" spans="1:231" s="3" customFormat="1" x14ac:dyDescent="0.25">
      <c r="A153" s="141"/>
      <c r="K153" s="141"/>
      <c r="U153" s="141"/>
      <c r="AE153" s="141"/>
      <c r="AO153" s="141"/>
      <c r="AY153" s="141"/>
      <c r="AZ153" s="141"/>
      <c r="BI153" s="141"/>
      <c r="BS153" s="141"/>
      <c r="CC153" s="141"/>
      <c r="CM153" s="141"/>
      <c r="CW153" s="141"/>
      <c r="DG153" s="141"/>
      <c r="DQ153" s="141"/>
      <c r="EA153" s="141"/>
      <c r="EK153" s="141"/>
      <c r="EU153" s="141"/>
      <c r="FE153" s="141"/>
      <c r="FO153" s="141"/>
      <c r="FY153" s="141"/>
      <c r="GI153" s="141"/>
      <c r="GS153" s="141"/>
      <c r="HC153" s="141"/>
      <c r="HM153" s="141"/>
      <c r="HW153" s="141"/>
    </row>
    <row r="154" spans="1:231" s="3" customFormat="1" x14ac:dyDescent="0.25">
      <c r="A154" s="141"/>
      <c r="K154" s="141"/>
      <c r="U154" s="141"/>
      <c r="AE154" s="141"/>
      <c r="AO154" s="141"/>
      <c r="AY154" s="141"/>
      <c r="AZ154" s="141"/>
      <c r="BI154" s="141"/>
      <c r="BS154" s="141"/>
      <c r="CC154" s="141"/>
      <c r="CM154" s="141"/>
      <c r="CW154" s="141"/>
      <c r="DG154" s="141"/>
      <c r="DQ154" s="141"/>
      <c r="EA154" s="141"/>
      <c r="EK154" s="141"/>
      <c r="EU154" s="141"/>
      <c r="FE154" s="141"/>
      <c r="FO154" s="141"/>
      <c r="FY154" s="141"/>
      <c r="GI154" s="141"/>
      <c r="GS154" s="141"/>
      <c r="HC154" s="141"/>
      <c r="HM154" s="141"/>
      <c r="HW154" s="141"/>
    </row>
    <row r="155" spans="1:231" s="3" customFormat="1" x14ac:dyDescent="0.25">
      <c r="A155" s="141"/>
      <c r="K155" s="141"/>
      <c r="U155" s="141"/>
      <c r="AE155" s="141"/>
      <c r="AO155" s="141"/>
      <c r="AY155" s="141"/>
      <c r="AZ155" s="141"/>
      <c r="BI155" s="141"/>
      <c r="BS155" s="141"/>
      <c r="CC155" s="141"/>
      <c r="CM155" s="141"/>
      <c r="CW155" s="141"/>
      <c r="DG155" s="141"/>
      <c r="DQ155" s="141"/>
      <c r="EA155" s="141"/>
      <c r="EK155" s="141"/>
      <c r="EU155" s="141"/>
      <c r="FE155" s="141"/>
      <c r="FO155" s="141"/>
      <c r="FY155" s="141"/>
      <c r="GI155" s="141"/>
      <c r="GS155" s="141"/>
      <c r="HC155" s="141"/>
      <c r="HM155" s="141"/>
      <c r="HW155" s="141"/>
    </row>
    <row r="156" spans="1:231" s="3" customFormat="1" x14ac:dyDescent="0.25">
      <c r="A156" s="141"/>
      <c r="K156" s="141"/>
      <c r="U156" s="141"/>
      <c r="AE156" s="141"/>
      <c r="AO156" s="141"/>
      <c r="AY156" s="141"/>
      <c r="AZ156" s="141"/>
      <c r="BI156" s="141"/>
      <c r="BS156" s="141"/>
      <c r="CC156" s="141"/>
      <c r="CM156" s="141"/>
      <c r="CW156" s="141"/>
      <c r="DG156" s="141"/>
      <c r="DQ156" s="141"/>
      <c r="EA156" s="141"/>
      <c r="EK156" s="141"/>
      <c r="EU156" s="141"/>
      <c r="FE156" s="141"/>
      <c r="FO156" s="141"/>
      <c r="FY156" s="141"/>
      <c r="GI156" s="141"/>
      <c r="GS156" s="141"/>
      <c r="HC156" s="141"/>
      <c r="HM156" s="141"/>
      <c r="HW156" s="141"/>
    </row>
    <row r="157" spans="1:231" s="3" customFormat="1" x14ac:dyDescent="0.25">
      <c r="A157" s="141"/>
      <c r="K157" s="141"/>
      <c r="U157" s="141"/>
      <c r="AE157" s="141"/>
      <c r="AO157" s="141"/>
      <c r="AY157" s="141"/>
      <c r="AZ157" s="141"/>
      <c r="BI157" s="141"/>
      <c r="BS157" s="141"/>
      <c r="CC157" s="141"/>
      <c r="CM157" s="141"/>
      <c r="CW157" s="141"/>
      <c r="DG157" s="141"/>
      <c r="DQ157" s="141"/>
      <c r="EA157" s="141"/>
      <c r="EK157" s="141"/>
      <c r="EU157" s="141"/>
      <c r="FE157" s="141"/>
      <c r="FO157" s="141"/>
      <c r="FY157" s="141"/>
      <c r="GI157" s="141"/>
      <c r="GS157" s="141"/>
      <c r="HC157" s="141"/>
      <c r="HM157" s="141"/>
      <c r="HW157" s="141"/>
    </row>
    <row r="158" spans="1:231" s="3" customFormat="1" x14ac:dyDescent="0.25">
      <c r="A158" s="141"/>
      <c r="K158" s="141"/>
      <c r="U158" s="141"/>
      <c r="AE158" s="141"/>
      <c r="AO158" s="141"/>
      <c r="AY158" s="141"/>
      <c r="AZ158" s="141"/>
      <c r="BI158" s="141"/>
      <c r="BS158" s="141"/>
      <c r="CC158" s="141"/>
      <c r="CM158" s="141"/>
      <c r="CW158" s="141"/>
      <c r="DG158" s="141"/>
      <c r="DQ158" s="141"/>
      <c r="EA158" s="141"/>
      <c r="EK158" s="141"/>
      <c r="EU158" s="141"/>
      <c r="FE158" s="141"/>
      <c r="FO158" s="141"/>
      <c r="FY158" s="141"/>
      <c r="GI158" s="141"/>
      <c r="GS158" s="141"/>
      <c r="HC158" s="141"/>
      <c r="HM158" s="141"/>
      <c r="HW158" s="141"/>
    </row>
    <row r="159" spans="1:231" s="3" customFormat="1" x14ac:dyDescent="0.25">
      <c r="A159" s="141"/>
      <c r="K159" s="141"/>
      <c r="U159" s="141"/>
      <c r="AE159" s="141"/>
      <c r="AO159" s="141"/>
      <c r="AY159" s="141"/>
      <c r="AZ159" s="141"/>
      <c r="BI159" s="141"/>
      <c r="BS159" s="141"/>
      <c r="CC159" s="141"/>
      <c r="CM159" s="141"/>
      <c r="CW159" s="141"/>
      <c r="DG159" s="141"/>
      <c r="DQ159" s="141"/>
      <c r="EA159" s="141"/>
      <c r="EK159" s="141"/>
      <c r="EU159" s="141"/>
      <c r="FE159" s="141"/>
      <c r="FO159" s="141"/>
      <c r="FY159" s="141"/>
      <c r="GI159" s="141"/>
      <c r="GS159" s="141"/>
      <c r="HC159" s="141"/>
      <c r="HM159" s="141"/>
      <c r="HW159" s="141"/>
    </row>
    <row r="160" spans="1:231" s="3" customFormat="1" x14ac:dyDescent="0.25">
      <c r="A160" s="141"/>
      <c r="K160" s="141"/>
      <c r="U160" s="141"/>
      <c r="AE160" s="141"/>
      <c r="AO160" s="141"/>
      <c r="AY160" s="141"/>
      <c r="AZ160" s="141"/>
      <c r="BI160" s="141"/>
      <c r="BS160" s="141"/>
      <c r="CC160" s="141"/>
      <c r="CM160" s="141"/>
      <c r="CW160" s="141"/>
      <c r="DG160" s="141"/>
      <c r="DQ160" s="141"/>
      <c r="EA160" s="141"/>
      <c r="EK160" s="141"/>
      <c r="EU160" s="141"/>
      <c r="FE160" s="141"/>
      <c r="FO160" s="141"/>
      <c r="FY160" s="141"/>
      <c r="GI160" s="141"/>
      <c r="GS160" s="141"/>
      <c r="HC160" s="141"/>
      <c r="HM160" s="141"/>
      <c r="HW160" s="141"/>
    </row>
    <row r="161" spans="1:231" s="3" customFormat="1" x14ac:dyDescent="0.25">
      <c r="A161" s="141"/>
      <c r="K161" s="141"/>
      <c r="U161" s="141"/>
      <c r="AE161" s="141"/>
      <c r="AO161" s="141"/>
      <c r="AY161" s="141"/>
      <c r="AZ161" s="141"/>
      <c r="BI161" s="141"/>
      <c r="BS161" s="141"/>
      <c r="CC161" s="141"/>
      <c r="CM161" s="141"/>
      <c r="CW161" s="141"/>
      <c r="DG161" s="141"/>
      <c r="DQ161" s="141"/>
      <c r="EA161" s="141"/>
      <c r="EK161" s="141"/>
      <c r="EU161" s="141"/>
      <c r="FE161" s="141"/>
      <c r="FO161" s="141"/>
      <c r="FY161" s="141"/>
      <c r="GI161" s="141"/>
      <c r="GS161" s="141"/>
      <c r="HC161" s="141"/>
      <c r="HM161" s="141"/>
      <c r="HW161" s="141"/>
    </row>
    <row r="162" spans="1:231" s="3" customFormat="1" x14ac:dyDescent="0.25">
      <c r="A162" s="141"/>
      <c r="K162" s="141"/>
      <c r="U162" s="141"/>
      <c r="AE162" s="141"/>
      <c r="AO162" s="141"/>
      <c r="AY162" s="141"/>
      <c r="AZ162" s="141"/>
      <c r="BI162" s="141"/>
      <c r="BS162" s="141"/>
      <c r="CC162" s="141"/>
      <c r="CM162" s="141"/>
      <c r="CW162" s="141"/>
      <c r="DG162" s="141"/>
      <c r="DQ162" s="141"/>
      <c r="EA162" s="141"/>
      <c r="EK162" s="141"/>
      <c r="EU162" s="141"/>
      <c r="FE162" s="141"/>
      <c r="FO162" s="141"/>
      <c r="FY162" s="141"/>
      <c r="GI162" s="141"/>
      <c r="GS162" s="141"/>
      <c r="HC162" s="141"/>
      <c r="HM162" s="141"/>
      <c r="HW162" s="141"/>
    </row>
    <row r="163" spans="1:231" s="3" customFormat="1" x14ac:dyDescent="0.25">
      <c r="A163" s="141"/>
      <c r="K163" s="141"/>
      <c r="U163" s="141"/>
      <c r="AE163" s="141"/>
      <c r="AO163" s="141"/>
      <c r="AY163" s="141"/>
      <c r="AZ163" s="141"/>
      <c r="BI163" s="141"/>
      <c r="BS163" s="141"/>
      <c r="CC163" s="141"/>
      <c r="CM163" s="141"/>
      <c r="CW163" s="141"/>
      <c r="DG163" s="141"/>
      <c r="DQ163" s="141"/>
      <c r="EA163" s="141"/>
      <c r="EK163" s="141"/>
      <c r="EU163" s="141"/>
      <c r="FE163" s="141"/>
      <c r="FO163" s="141"/>
      <c r="FY163" s="141"/>
      <c r="GI163" s="141"/>
      <c r="GS163" s="141"/>
      <c r="HC163" s="141"/>
      <c r="HM163" s="141"/>
      <c r="HW163" s="141"/>
    </row>
    <row r="164" spans="1:231" s="3" customFormat="1" x14ac:dyDescent="0.25">
      <c r="A164" s="141"/>
      <c r="K164" s="141"/>
      <c r="U164" s="141"/>
      <c r="AE164" s="141"/>
      <c r="AO164" s="141"/>
      <c r="AY164" s="141"/>
      <c r="AZ164" s="141"/>
      <c r="BI164" s="141"/>
      <c r="BS164" s="141"/>
      <c r="CC164" s="141"/>
      <c r="CM164" s="141"/>
      <c r="CW164" s="141"/>
      <c r="DG164" s="141"/>
      <c r="DQ164" s="141"/>
      <c r="EA164" s="141"/>
      <c r="EK164" s="141"/>
      <c r="EU164" s="141"/>
      <c r="FE164" s="141"/>
      <c r="FO164" s="141"/>
      <c r="FY164" s="141"/>
      <c r="GI164" s="141"/>
      <c r="GS164" s="141"/>
      <c r="HC164" s="141"/>
      <c r="HM164" s="141"/>
      <c r="HW164" s="141"/>
    </row>
    <row r="165" spans="1:231" s="3" customFormat="1" x14ac:dyDescent="0.25">
      <c r="A165" s="141"/>
      <c r="K165" s="141"/>
      <c r="U165" s="141"/>
      <c r="AE165" s="141"/>
      <c r="AO165" s="141"/>
      <c r="AY165" s="141"/>
      <c r="AZ165" s="141"/>
      <c r="BI165" s="141"/>
      <c r="BS165" s="141"/>
      <c r="CC165" s="141"/>
      <c r="CM165" s="141"/>
      <c r="CW165" s="141"/>
      <c r="DG165" s="141"/>
      <c r="DQ165" s="141"/>
      <c r="EA165" s="141"/>
      <c r="EK165" s="141"/>
      <c r="EU165" s="141"/>
      <c r="FE165" s="141"/>
      <c r="FO165" s="141"/>
      <c r="FY165" s="141"/>
      <c r="GI165" s="141"/>
      <c r="GS165" s="141"/>
      <c r="HC165" s="141"/>
      <c r="HM165" s="141"/>
      <c r="HW165" s="141"/>
    </row>
    <row r="166" spans="1:231" s="3" customFormat="1" x14ac:dyDescent="0.25">
      <c r="A166" s="141"/>
      <c r="K166" s="141"/>
      <c r="U166" s="141"/>
      <c r="AE166" s="141"/>
      <c r="AO166" s="141"/>
      <c r="AY166" s="141"/>
      <c r="AZ166" s="141"/>
      <c r="BI166" s="141"/>
      <c r="BS166" s="141"/>
      <c r="CC166" s="141"/>
      <c r="CM166" s="141"/>
      <c r="CW166" s="141"/>
      <c r="DG166" s="141"/>
      <c r="DQ166" s="141"/>
      <c r="EA166" s="141"/>
      <c r="EK166" s="141"/>
      <c r="EU166" s="141"/>
      <c r="FE166" s="141"/>
      <c r="FO166" s="141"/>
      <c r="FY166" s="141"/>
      <c r="GI166" s="141"/>
      <c r="GS166" s="141"/>
      <c r="HC166" s="141"/>
      <c r="HM166" s="141"/>
      <c r="HW166" s="141"/>
    </row>
    <row r="167" spans="1:231" s="3" customFormat="1" x14ac:dyDescent="0.25">
      <c r="A167" s="141"/>
      <c r="K167" s="141"/>
      <c r="U167" s="141"/>
      <c r="AE167" s="141"/>
      <c r="AO167" s="141"/>
      <c r="AY167" s="141"/>
      <c r="AZ167" s="141"/>
      <c r="BI167" s="141"/>
      <c r="BS167" s="141"/>
      <c r="CC167" s="141"/>
      <c r="CM167" s="141"/>
      <c r="CW167" s="141"/>
      <c r="DG167" s="141"/>
      <c r="DQ167" s="141"/>
      <c r="EA167" s="141"/>
      <c r="EK167" s="141"/>
      <c r="EU167" s="141"/>
      <c r="FE167" s="141"/>
      <c r="FO167" s="141"/>
      <c r="FY167" s="141"/>
      <c r="GI167" s="141"/>
      <c r="GS167" s="141"/>
      <c r="HC167" s="141"/>
      <c r="HM167" s="141"/>
      <c r="HW167" s="141"/>
    </row>
    <row r="168" spans="1:231" s="3" customFormat="1" x14ac:dyDescent="0.25">
      <c r="A168" s="141"/>
      <c r="K168" s="141"/>
      <c r="U168" s="141"/>
      <c r="AE168" s="141"/>
      <c r="AO168" s="141"/>
      <c r="AY168" s="141"/>
      <c r="AZ168" s="141"/>
      <c r="BI168" s="141"/>
      <c r="BS168" s="141"/>
      <c r="CC168" s="141"/>
      <c r="CM168" s="141"/>
      <c r="CW168" s="141"/>
      <c r="DG168" s="141"/>
      <c r="DQ168" s="141"/>
      <c r="EA168" s="141"/>
      <c r="EK168" s="141"/>
      <c r="EU168" s="141"/>
      <c r="FE168" s="141"/>
      <c r="FO168" s="141"/>
      <c r="FY168" s="141"/>
      <c r="GI168" s="141"/>
      <c r="GS168" s="141"/>
      <c r="HC168" s="141"/>
      <c r="HM168" s="141"/>
      <c r="HW168" s="141"/>
    </row>
    <row r="169" spans="1:231" s="3" customFormat="1" x14ac:dyDescent="0.25">
      <c r="A169" s="141"/>
      <c r="K169" s="141"/>
      <c r="U169" s="141"/>
      <c r="AE169" s="141"/>
      <c r="AO169" s="141"/>
      <c r="AY169" s="141"/>
      <c r="AZ169" s="141"/>
      <c r="BI169" s="141"/>
      <c r="BS169" s="141"/>
      <c r="CC169" s="141"/>
      <c r="CM169" s="141"/>
      <c r="CW169" s="141"/>
      <c r="DG169" s="141"/>
      <c r="DQ169" s="141"/>
      <c r="EA169" s="141"/>
      <c r="EK169" s="141"/>
      <c r="EU169" s="141"/>
      <c r="FE169" s="141"/>
      <c r="FO169" s="141"/>
      <c r="FY169" s="141"/>
      <c r="GI169" s="141"/>
      <c r="GS169" s="141"/>
      <c r="HC169" s="141"/>
      <c r="HM169" s="141"/>
      <c r="HW169" s="141"/>
    </row>
    <row r="170" spans="1:231" s="3" customFormat="1" x14ac:dyDescent="0.25">
      <c r="A170" s="141"/>
      <c r="K170" s="141"/>
      <c r="U170" s="141"/>
      <c r="AE170" s="141"/>
      <c r="AO170" s="141"/>
      <c r="AY170" s="141"/>
      <c r="AZ170" s="141"/>
      <c r="BI170" s="141"/>
      <c r="BS170" s="141"/>
      <c r="CC170" s="141"/>
      <c r="CM170" s="141"/>
      <c r="CW170" s="141"/>
      <c r="DG170" s="141"/>
      <c r="DQ170" s="141"/>
      <c r="EA170" s="141"/>
      <c r="EK170" s="141"/>
      <c r="EU170" s="141"/>
      <c r="FE170" s="141"/>
      <c r="FO170" s="141"/>
      <c r="FY170" s="141"/>
      <c r="GI170" s="141"/>
      <c r="GS170" s="141"/>
      <c r="HC170" s="141"/>
      <c r="HM170" s="141"/>
      <c r="HW170" s="141"/>
    </row>
    <row r="171" spans="1:231" s="3" customFormat="1" x14ac:dyDescent="0.25">
      <c r="A171" s="141"/>
      <c r="K171" s="141"/>
      <c r="U171" s="141"/>
      <c r="AE171" s="141"/>
      <c r="AO171" s="141"/>
      <c r="AY171" s="141"/>
      <c r="AZ171" s="141"/>
      <c r="BI171" s="141"/>
      <c r="BS171" s="141"/>
      <c r="CC171" s="141"/>
      <c r="CM171" s="141"/>
      <c r="CW171" s="141"/>
      <c r="DG171" s="141"/>
      <c r="DQ171" s="141"/>
      <c r="EA171" s="141"/>
      <c r="EK171" s="141"/>
      <c r="EU171" s="141"/>
      <c r="FE171" s="141"/>
      <c r="FO171" s="141"/>
      <c r="FY171" s="141"/>
      <c r="GI171" s="141"/>
      <c r="GS171" s="141"/>
      <c r="HC171" s="141"/>
      <c r="HM171" s="141"/>
      <c r="HW171" s="141"/>
    </row>
    <row r="172" spans="1:231" s="3" customFormat="1" x14ac:dyDescent="0.25">
      <c r="A172" s="141"/>
      <c r="K172" s="141"/>
      <c r="U172" s="141"/>
      <c r="AE172" s="141"/>
      <c r="AO172" s="141"/>
      <c r="AY172" s="141"/>
      <c r="AZ172" s="141"/>
      <c r="BI172" s="141"/>
      <c r="BS172" s="141"/>
      <c r="CC172" s="141"/>
      <c r="CM172" s="141"/>
      <c r="CW172" s="141"/>
      <c r="DG172" s="141"/>
      <c r="DQ172" s="141"/>
      <c r="EA172" s="141"/>
      <c r="EK172" s="141"/>
      <c r="EU172" s="141"/>
      <c r="FE172" s="141"/>
      <c r="FO172" s="141"/>
      <c r="FY172" s="141"/>
      <c r="GI172" s="141"/>
      <c r="GS172" s="141"/>
      <c r="HC172" s="141"/>
      <c r="HM172" s="141"/>
      <c r="HW172" s="141"/>
    </row>
    <row r="173" spans="1:231" s="3" customFormat="1" x14ac:dyDescent="0.25">
      <c r="A173" s="141"/>
      <c r="K173" s="141"/>
      <c r="U173" s="141"/>
      <c r="AE173" s="141"/>
      <c r="AO173" s="141"/>
      <c r="AY173" s="141"/>
      <c r="AZ173" s="141"/>
      <c r="BI173" s="141"/>
      <c r="BS173" s="141"/>
      <c r="CC173" s="141"/>
      <c r="CM173" s="141"/>
      <c r="CW173" s="141"/>
      <c r="DG173" s="141"/>
      <c r="DQ173" s="141"/>
      <c r="EA173" s="141"/>
      <c r="EK173" s="141"/>
      <c r="EU173" s="141"/>
      <c r="FE173" s="141"/>
      <c r="FO173" s="141"/>
      <c r="FY173" s="141"/>
      <c r="GI173" s="141"/>
      <c r="GS173" s="141"/>
      <c r="HC173" s="141"/>
      <c r="HM173" s="141"/>
      <c r="HW173" s="141"/>
    </row>
    <row r="174" spans="1:231" s="3" customFormat="1" x14ac:dyDescent="0.25">
      <c r="A174" s="141"/>
      <c r="K174" s="141"/>
      <c r="U174" s="141"/>
      <c r="AE174" s="141"/>
      <c r="AO174" s="141"/>
      <c r="AY174" s="141"/>
      <c r="AZ174" s="141"/>
      <c r="BI174" s="141"/>
      <c r="BS174" s="141"/>
      <c r="CC174" s="141"/>
      <c r="CM174" s="141"/>
      <c r="CW174" s="141"/>
      <c r="DG174" s="141"/>
      <c r="DQ174" s="141"/>
      <c r="EA174" s="141"/>
      <c r="EK174" s="141"/>
      <c r="EU174" s="141"/>
      <c r="FE174" s="141"/>
      <c r="FO174" s="141"/>
      <c r="FY174" s="141"/>
      <c r="GI174" s="141"/>
      <c r="GS174" s="141"/>
      <c r="HC174" s="141"/>
      <c r="HM174" s="141"/>
      <c r="HW174" s="141"/>
    </row>
    <row r="175" spans="1:231" s="3" customFormat="1" x14ac:dyDescent="0.25">
      <c r="A175" s="141"/>
      <c r="K175" s="141"/>
      <c r="U175" s="141"/>
      <c r="AE175" s="141"/>
      <c r="AO175" s="141"/>
      <c r="AY175" s="141"/>
      <c r="AZ175" s="141"/>
      <c r="BI175" s="141"/>
      <c r="BS175" s="141"/>
      <c r="CC175" s="141"/>
      <c r="CM175" s="141"/>
      <c r="CW175" s="141"/>
      <c r="DG175" s="141"/>
      <c r="DQ175" s="141"/>
      <c r="EA175" s="141"/>
      <c r="EK175" s="141"/>
      <c r="EU175" s="141"/>
      <c r="FE175" s="141"/>
      <c r="FO175" s="141"/>
      <c r="FY175" s="141"/>
      <c r="GI175" s="141"/>
      <c r="GS175" s="141"/>
      <c r="HC175" s="141"/>
      <c r="HM175" s="141"/>
      <c r="HW175" s="141"/>
    </row>
    <row r="176" spans="1:231" s="3" customFormat="1" x14ac:dyDescent="0.25">
      <c r="A176" s="141"/>
      <c r="K176" s="141"/>
      <c r="U176" s="141"/>
      <c r="AE176" s="141"/>
      <c r="AO176" s="141"/>
      <c r="AY176" s="141"/>
      <c r="AZ176" s="141"/>
      <c r="BI176" s="141"/>
      <c r="BS176" s="141"/>
      <c r="CC176" s="141"/>
      <c r="CM176" s="141"/>
      <c r="CW176" s="141"/>
      <c r="DG176" s="141"/>
      <c r="DQ176" s="141"/>
      <c r="EA176" s="141"/>
      <c r="EK176" s="141"/>
      <c r="EU176" s="141"/>
      <c r="FE176" s="141"/>
      <c r="FO176" s="141"/>
      <c r="FY176" s="141"/>
      <c r="GI176" s="141"/>
      <c r="GS176" s="141"/>
      <c r="HC176" s="141"/>
      <c r="HM176" s="141"/>
      <c r="HW176" s="141"/>
    </row>
    <row r="177" spans="1:231" s="3" customFormat="1" x14ac:dyDescent="0.25">
      <c r="A177" s="141"/>
      <c r="K177" s="141"/>
      <c r="U177" s="141"/>
      <c r="AE177" s="141"/>
      <c r="AO177" s="141"/>
      <c r="AY177" s="141"/>
      <c r="AZ177" s="141"/>
      <c r="BI177" s="141"/>
      <c r="BS177" s="141"/>
      <c r="CC177" s="141"/>
      <c r="CM177" s="141"/>
      <c r="CW177" s="141"/>
      <c r="DG177" s="141"/>
      <c r="DQ177" s="141"/>
      <c r="EA177" s="141"/>
      <c r="EK177" s="141"/>
      <c r="EU177" s="141"/>
      <c r="FE177" s="141"/>
      <c r="FO177" s="141"/>
      <c r="FY177" s="141"/>
      <c r="GI177" s="141"/>
      <c r="GS177" s="141"/>
      <c r="HC177" s="141"/>
      <c r="HM177" s="141"/>
      <c r="HW177" s="141"/>
    </row>
    <row r="178" spans="1:231" s="3" customFormat="1" x14ac:dyDescent="0.25">
      <c r="A178" s="141"/>
      <c r="K178" s="141"/>
      <c r="U178" s="141"/>
      <c r="AE178" s="141"/>
      <c r="AO178" s="141"/>
      <c r="AY178" s="141"/>
      <c r="AZ178" s="141"/>
      <c r="BI178" s="141"/>
      <c r="BS178" s="141"/>
      <c r="CC178" s="141"/>
      <c r="CM178" s="141"/>
      <c r="CW178" s="141"/>
      <c r="DG178" s="141"/>
      <c r="DQ178" s="141"/>
      <c r="EA178" s="141"/>
      <c r="EK178" s="141"/>
      <c r="EU178" s="141"/>
      <c r="FE178" s="141"/>
      <c r="FO178" s="141"/>
      <c r="FY178" s="141"/>
      <c r="GI178" s="141"/>
      <c r="GS178" s="141"/>
      <c r="HC178" s="141"/>
      <c r="HM178" s="141"/>
      <c r="HW178" s="141"/>
    </row>
    <row r="179" spans="1:231" s="3" customFormat="1" x14ac:dyDescent="0.25">
      <c r="A179" s="141"/>
      <c r="K179" s="141"/>
      <c r="U179" s="141"/>
      <c r="AE179" s="141"/>
      <c r="AO179" s="141"/>
      <c r="AY179" s="141"/>
      <c r="AZ179" s="141"/>
      <c r="BI179" s="141"/>
      <c r="BS179" s="141"/>
      <c r="CC179" s="141"/>
      <c r="CM179" s="141"/>
      <c r="CW179" s="141"/>
      <c r="DG179" s="141"/>
      <c r="DQ179" s="141"/>
      <c r="EA179" s="141"/>
      <c r="EK179" s="141"/>
      <c r="EU179" s="141"/>
      <c r="FE179" s="141"/>
      <c r="FO179" s="141"/>
      <c r="FY179" s="141"/>
      <c r="GI179" s="141"/>
      <c r="GS179" s="141"/>
      <c r="HC179" s="141"/>
      <c r="HM179" s="141"/>
      <c r="HW179" s="141"/>
    </row>
    <row r="180" spans="1:231" s="3" customFormat="1" x14ac:dyDescent="0.25">
      <c r="A180" s="141"/>
      <c r="K180" s="141"/>
      <c r="U180" s="141"/>
      <c r="AE180" s="141"/>
      <c r="AO180" s="141"/>
      <c r="AY180" s="141"/>
      <c r="AZ180" s="141"/>
      <c r="BI180" s="141"/>
      <c r="BS180" s="141"/>
      <c r="CC180" s="141"/>
      <c r="CM180" s="141"/>
      <c r="CW180" s="141"/>
      <c r="DG180" s="141"/>
      <c r="DQ180" s="141"/>
      <c r="EA180" s="141"/>
      <c r="EK180" s="141"/>
      <c r="EU180" s="141"/>
      <c r="FE180" s="141"/>
      <c r="FO180" s="141"/>
      <c r="FY180" s="141"/>
      <c r="GI180" s="141"/>
      <c r="GS180" s="141"/>
      <c r="HC180" s="141"/>
      <c r="HM180" s="141"/>
      <c r="HW180" s="141"/>
    </row>
    <row r="181" spans="1:231" s="3" customFormat="1" x14ac:dyDescent="0.25">
      <c r="A181" s="141"/>
      <c r="K181" s="141"/>
      <c r="U181" s="141"/>
      <c r="AE181" s="141"/>
      <c r="AO181" s="141"/>
      <c r="AY181" s="141"/>
      <c r="AZ181" s="141"/>
      <c r="BI181" s="141"/>
      <c r="BS181" s="141"/>
      <c r="CC181" s="141"/>
      <c r="CM181" s="141"/>
      <c r="CW181" s="141"/>
      <c r="DG181" s="141"/>
      <c r="DQ181" s="141"/>
      <c r="EA181" s="141"/>
      <c r="EK181" s="141"/>
      <c r="EU181" s="141"/>
      <c r="FE181" s="141"/>
      <c r="FO181" s="141"/>
      <c r="FY181" s="141"/>
      <c r="GI181" s="141"/>
      <c r="GS181" s="141"/>
      <c r="HC181" s="141"/>
      <c r="HM181" s="141"/>
      <c r="HW181" s="141"/>
    </row>
    <row r="182" spans="1:231" s="3" customFormat="1" x14ac:dyDescent="0.25">
      <c r="A182" s="141"/>
      <c r="K182" s="141"/>
      <c r="U182" s="141"/>
      <c r="AE182" s="141"/>
      <c r="AO182" s="141"/>
      <c r="AY182" s="141"/>
      <c r="AZ182" s="141"/>
      <c r="BI182" s="141"/>
      <c r="BS182" s="141"/>
      <c r="CC182" s="141"/>
      <c r="CM182" s="141"/>
      <c r="CW182" s="141"/>
      <c r="DG182" s="141"/>
      <c r="DQ182" s="141"/>
      <c r="EA182" s="141"/>
      <c r="EK182" s="141"/>
      <c r="EU182" s="141"/>
      <c r="FE182" s="141"/>
      <c r="FO182" s="141"/>
      <c r="FY182" s="141"/>
      <c r="GI182" s="141"/>
      <c r="GS182" s="141"/>
      <c r="HC182" s="141"/>
      <c r="HM182" s="141"/>
      <c r="HW182" s="141"/>
    </row>
    <row r="183" spans="1:231" s="3" customFormat="1" x14ac:dyDescent="0.25">
      <c r="A183" s="141"/>
      <c r="K183" s="141"/>
      <c r="U183" s="141"/>
      <c r="AE183" s="141"/>
      <c r="AO183" s="141"/>
      <c r="AY183" s="141"/>
      <c r="AZ183" s="141"/>
      <c r="BI183" s="141"/>
      <c r="BS183" s="141"/>
      <c r="CC183" s="141"/>
      <c r="CM183" s="141"/>
      <c r="CW183" s="141"/>
      <c r="DG183" s="141"/>
      <c r="DQ183" s="141"/>
      <c r="EA183" s="141"/>
      <c r="EK183" s="141"/>
      <c r="EU183" s="141"/>
      <c r="FE183" s="141"/>
      <c r="FO183" s="141"/>
      <c r="FY183" s="141"/>
      <c r="GI183" s="141"/>
      <c r="GS183" s="141"/>
      <c r="HC183" s="141"/>
      <c r="HM183" s="141"/>
      <c r="HW183" s="141"/>
    </row>
    <row r="184" spans="1:231" s="3" customFormat="1" x14ac:dyDescent="0.25">
      <c r="A184" s="141"/>
      <c r="K184" s="141"/>
      <c r="U184" s="141"/>
      <c r="AE184" s="141"/>
      <c r="AO184" s="141"/>
      <c r="AY184" s="141"/>
      <c r="AZ184" s="141"/>
      <c r="BI184" s="141"/>
      <c r="BS184" s="141"/>
      <c r="CC184" s="141"/>
      <c r="CM184" s="141"/>
      <c r="CW184" s="141"/>
      <c r="DG184" s="141"/>
      <c r="DQ184" s="141"/>
      <c r="EA184" s="141"/>
      <c r="EK184" s="141"/>
      <c r="EU184" s="141"/>
      <c r="FE184" s="141"/>
      <c r="FO184" s="141"/>
      <c r="FY184" s="141"/>
      <c r="GI184" s="141"/>
      <c r="GS184" s="141"/>
      <c r="HC184" s="141"/>
      <c r="HM184" s="141"/>
      <c r="HW184" s="141"/>
    </row>
    <row r="185" spans="1:231" s="3" customFormat="1" x14ac:dyDescent="0.25">
      <c r="A185" s="141"/>
      <c r="K185" s="141"/>
      <c r="U185" s="141"/>
      <c r="AE185" s="141"/>
      <c r="AO185" s="141"/>
      <c r="AY185" s="141"/>
      <c r="AZ185" s="141"/>
      <c r="BI185" s="141"/>
      <c r="BS185" s="141"/>
      <c r="CC185" s="141"/>
      <c r="CM185" s="141"/>
      <c r="CW185" s="141"/>
      <c r="DG185" s="141"/>
      <c r="DQ185" s="141"/>
      <c r="EA185" s="141"/>
      <c r="EK185" s="141"/>
      <c r="EU185" s="141"/>
      <c r="FE185" s="141"/>
      <c r="FO185" s="141"/>
      <c r="FY185" s="141"/>
      <c r="GI185" s="141"/>
      <c r="GS185" s="141"/>
      <c r="HC185" s="141"/>
      <c r="HM185" s="141"/>
      <c r="HW185" s="141"/>
    </row>
    <row r="186" spans="1:231" s="3" customFormat="1" x14ac:dyDescent="0.25">
      <c r="A186" s="141"/>
      <c r="K186" s="141"/>
      <c r="U186" s="141"/>
      <c r="AE186" s="141"/>
      <c r="AO186" s="141"/>
      <c r="AY186" s="141"/>
      <c r="AZ186" s="141"/>
      <c r="BI186" s="141"/>
      <c r="BS186" s="141"/>
      <c r="CC186" s="141"/>
      <c r="CM186" s="141"/>
      <c r="CW186" s="141"/>
      <c r="DG186" s="141"/>
      <c r="DQ186" s="141"/>
      <c r="EA186" s="141"/>
      <c r="EK186" s="141"/>
      <c r="EU186" s="141"/>
      <c r="FE186" s="141"/>
      <c r="FO186" s="141"/>
      <c r="FY186" s="141"/>
      <c r="GI186" s="141"/>
      <c r="GS186" s="141"/>
      <c r="HC186" s="141"/>
      <c r="HM186" s="141"/>
      <c r="HW186" s="141"/>
    </row>
    <row r="187" spans="1:231" s="3" customFormat="1" x14ac:dyDescent="0.25">
      <c r="A187" s="141"/>
      <c r="K187" s="141"/>
      <c r="U187" s="141"/>
      <c r="AE187" s="141"/>
      <c r="AO187" s="141"/>
      <c r="AY187" s="141"/>
      <c r="AZ187" s="141"/>
      <c r="BI187" s="141"/>
      <c r="BS187" s="141"/>
      <c r="CC187" s="141"/>
      <c r="CM187" s="141"/>
      <c r="CW187" s="141"/>
      <c r="DG187" s="141"/>
      <c r="DQ187" s="141"/>
      <c r="EA187" s="141"/>
      <c r="EK187" s="141"/>
      <c r="EU187" s="141"/>
      <c r="FE187" s="141"/>
      <c r="FO187" s="141"/>
      <c r="FY187" s="141"/>
      <c r="GI187" s="141"/>
      <c r="GS187" s="141"/>
      <c r="HC187" s="141"/>
      <c r="HM187" s="141"/>
      <c r="HW187" s="141"/>
    </row>
    <row r="188" spans="1:231" s="3" customFormat="1" x14ac:dyDescent="0.25">
      <c r="A188" s="141"/>
      <c r="K188" s="141"/>
      <c r="U188" s="141"/>
      <c r="AE188" s="141"/>
      <c r="AO188" s="141"/>
      <c r="AY188" s="141"/>
      <c r="AZ188" s="141"/>
      <c r="BI188" s="141"/>
      <c r="BS188" s="141"/>
      <c r="CC188" s="141"/>
      <c r="CM188" s="141"/>
      <c r="CW188" s="141"/>
      <c r="DG188" s="141"/>
      <c r="DQ188" s="141"/>
      <c r="EA188" s="141"/>
      <c r="EK188" s="141"/>
      <c r="EU188" s="141"/>
      <c r="FE188" s="141"/>
      <c r="FO188" s="141"/>
      <c r="FY188" s="141"/>
      <c r="GI188" s="141"/>
      <c r="GS188" s="141"/>
      <c r="HC188" s="141"/>
      <c r="HM188" s="141"/>
      <c r="HW188" s="141"/>
    </row>
    <row r="189" spans="1:231" s="3" customFormat="1" x14ac:dyDescent="0.25">
      <c r="A189" s="141"/>
      <c r="K189" s="141"/>
      <c r="U189" s="141"/>
      <c r="AE189" s="141"/>
      <c r="AO189" s="141"/>
      <c r="AY189" s="141"/>
      <c r="AZ189" s="141"/>
      <c r="BI189" s="141"/>
      <c r="BS189" s="141"/>
      <c r="CC189" s="141"/>
      <c r="CM189" s="141"/>
      <c r="CW189" s="141"/>
      <c r="DG189" s="141"/>
      <c r="DQ189" s="141"/>
      <c r="EA189" s="141"/>
      <c r="EK189" s="141"/>
      <c r="EU189" s="141"/>
      <c r="FE189" s="141"/>
      <c r="FO189" s="141"/>
      <c r="FY189" s="141"/>
      <c r="GI189" s="141"/>
      <c r="GS189" s="141"/>
      <c r="HC189" s="141"/>
      <c r="HM189" s="141"/>
      <c r="HW189" s="141"/>
    </row>
    <row r="190" spans="1:231" s="3" customFormat="1" x14ac:dyDescent="0.25">
      <c r="A190" s="141"/>
      <c r="K190" s="141"/>
      <c r="U190" s="141"/>
      <c r="AE190" s="141"/>
      <c r="AO190" s="141"/>
      <c r="AY190" s="141"/>
      <c r="AZ190" s="141"/>
      <c r="BI190" s="141"/>
      <c r="BS190" s="141"/>
      <c r="CC190" s="141"/>
      <c r="CM190" s="141"/>
      <c r="CW190" s="141"/>
      <c r="DG190" s="141"/>
      <c r="DQ190" s="141"/>
      <c r="EA190" s="141"/>
      <c r="EK190" s="141"/>
      <c r="EU190" s="141"/>
      <c r="FE190" s="141"/>
      <c r="FO190" s="141"/>
      <c r="FY190" s="141"/>
      <c r="GI190" s="141"/>
      <c r="GS190" s="141"/>
      <c r="HC190" s="141"/>
      <c r="HM190" s="141"/>
      <c r="HW190" s="141"/>
    </row>
    <row r="191" spans="1:231" s="3" customFormat="1" x14ac:dyDescent="0.25">
      <c r="A191" s="141"/>
      <c r="K191" s="141"/>
      <c r="U191" s="141"/>
      <c r="AE191" s="141"/>
      <c r="AO191" s="141"/>
      <c r="AY191" s="141"/>
      <c r="AZ191" s="141"/>
      <c r="BI191" s="141"/>
      <c r="BS191" s="141"/>
      <c r="CC191" s="141"/>
      <c r="CM191" s="141"/>
      <c r="CW191" s="141"/>
      <c r="DG191" s="141"/>
      <c r="DQ191" s="141"/>
      <c r="EA191" s="141"/>
      <c r="EK191" s="141"/>
      <c r="EU191" s="141"/>
      <c r="FE191" s="141"/>
      <c r="FO191" s="141"/>
      <c r="FY191" s="141"/>
      <c r="GI191" s="141"/>
      <c r="GS191" s="141"/>
      <c r="HC191" s="141"/>
      <c r="HM191" s="141"/>
      <c r="HW191" s="141"/>
    </row>
    <row r="192" spans="1:231" s="3" customFormat="1" x14ac:dyDescent="0.25">
      <c r="A192" s="141"/>
      <c r="K192" s="141"/>
      <c r="U192" s="141"/>
      <c r="AE192" s="141"/>
      <c r="AO192" s="141"/>
      <c r="AY192" s="141"/>
      <c r="AZ192" s="141"/>
      <c r="BI192" s="141"/>
      <c r="BS192" s="141"/>
      <c r="CC192" s="141"/>
      <c r="CM192" s="141"/>
      <c r="CW192" s="141"/>
      <c r="DG192" s="141"/>
      <c r="DQ192" s="141"/>
      <c r="EA192" s="141"/>
      <c r="EK192" s="141"/>
      <c r="EU192" s="141"/>
      <c r="FE192" s="141"/>
      <c r="FO192" s="141"/>
      <c r="FY192" s="141"/>
      <c r="GI192" s="141"/>
      <c r="GS192" s="141"/>
      <c r="HC192" s="141"/>
      <c r="HM192" s="141"/>
      <c r="HW192" s="141"/>
    </row>
    <row r="193" spans="1:231" s="3" customFormat="1" x14ac:dyDescent="0.25">
      <c r="A193" s="141"/>
      <c r="K193" s="141"/>
      <c r="U193" s="141"/>
      <c r="AE193" s="141"/>
      <c r="AO193" s="141"/>
      <c r="AY193" s="141"/>
      <c r="AZ193" s="141"/>
      <c r="BI193" s="141"/>
      <c r="BS193" s="141"/>
      <c r="CC193" s="141"/>
      <c r="CM193" s="141"/>
      <c r="CW193" s="141"/>
      <c r="DG193" s="141"/>
      <c r="DQ193" s="141"/>
      <c r="EA193" s="141"/>
      <c r="EK193" s="141"/>
      <c r="EU193" s="141"/>
      <c r="FE193" s="141"/>
      <c r="FO193" s="141"/>
      <c r="FY193" s="141"/>
      <c r="GI193" s="141"/>
      <c r="GS193" s="141"/>
      <c r="HC193" s="141"/>
      <c r="HM193" s="141"/>
      <c r="HW193" s="141"/>
    </row>
    <row r="194" spans="1:231" s="3" customFormat="1" x14ac:dyDescent="0.25">
      <c r="A194" s="141"/>
      <c r="K194" s="141"/>
      <c r="U194" s="141"/>
      <c r="AE194" s="141"/>
      <c r="AO194" s="141"/>
      <c r="AY194" s="141"/>
      <c r="AZ194" s="141"/>
      <c r="BI194" s="141"/>
      <c r="BS194" s="141"/>
      <c r="CC194" s="141"/>
      <c r="CM194" s="141"/>
      <c r="CW194" s="141"/>
      <c r="DG194" s="141"/>
      <c r="DQ194" s="141"/>
      <c r="EA194" s="141"/>
      <c r="EK194" s="141"/>
      <c r="EU194" s="141"/>
      <c r="FE194" s="141"/>
      <c r="FO194" s="141"/>
      <c r="FY194" s="141"/>
      <c r="GI194" s="141"/>
      <c r="GS194" s="141"/>
      <c r="HC194" s="141"/>
      <c r="HM194" s="141"/>
      <c r="HW194" s="141"/>
    </row>
    <row r="195" spans="1:231" s="3" customFormat="1" x14ac:dyDescent="0.25">
      <c r="A195" s="141"/>
      <c r="K195" s="141"/>
      <c r="U195" s="141"/>
      <c r="AE195" s="141"/>
      <c r="AO195" s="141"/>
      <c r="AY195" s="141"/>
      <c r="AZ195" s="141"/>
      <c r="BI195" s="141"/>
      <c r="BS195" s="141"/>
      <c r="CC195" s="141"/>
      <c r="CM195" s="141"/>
      <c r="CW195" s="141"/>
      <c r="DG195" s="141"/>
      <c r="DQ195" s="141"/>
      <c r="EA195" s="141"/>
      <c r="EK195" s="141"/>
      <c r="EU195" s="141"/>
      <c r="FE195" s="141"/>
      <c r="FO195" s="141"/>
      <c r="FY195" s="141"/>
      <c r="GI195" s="141"/>
      <c r="GS195" s="141"/>
      <c r="HC195" s="141"/>
      <c r="HM195" s="141"/>
      <c r="HW195" s="141"/>
    </row>
    <row r="196" spans="1:231" s="3" customFormat="1" x14ac:dyDescent="0.25">
      <c r="A196" s="141"/>
      <c r="K196" s="141"/>
      <c r="U196" s="141"/>
      <c r="AE196" s="141"/>
      <c r="AO196" s="141"/>
      <c r="AY196" s="141"/>
      <c r="AZ196" s="141"/>
      <c r="BI196" s="141"/>
      <c r="BS196" s="141"/>
      <c r="CC196" s="141"/>
      <c r="CM196" s="141"/>
      <c r="CW196" s="141"/>
      <c r="DG196" s="141"/>
      <c r="DQ196" s="141"/>
      <c r="EA196" s="141"/>
      <c r="EK196" s="141"/>
      <c r="EU196" s="141"/>
      <c r="FE196" s="141"/>
      <c r="FO196" s="141"/>
      <c r="FY196" s="141"/>
      <c r="GI196" s="141"/>
      <c r="GS196" s="141"/>
      <c r="HC196" s="141"/>
      <c r="HM196" s="141"/>
      <c r="HW196" s="141"/>
    </row>
    <row r="197" spans="1:231" s="3" customFormat="1" x14ac:dyDescent="0.25">
      <c r="A197" s="141"/>
      <c r="K197" s="141"/>
      <c r="U197" s="141"/>
      <c r="AE197" s="141"/>
      <c r="AO197" s="141"/>
      <c r="AY197" s="141"/>
      <c r="AZ197" s="141"/>
      <c r="BI197" s="141"/>
      <c r="BS197" s="141"/>
      <c r="CC197" s="141"/>
      <c r="CM197" s="141"/>
      <c r="CW197" s="141"/>
      <c r="DG197" s="141"/>
      <c r="DQ197" s="141"/>
      <c r="EA197" s="141"/>
      <c r="EK197" s="141"/>
      <c r="EU197" s="141"/>
      <c r="FE197" s="141"/>
      <c r="FO197" s="141"/>
      <c r="FY197" s="141"/>
      <c r="GI197" s="141"/>
      <c r="GS197" s="141"/>
      <c r="HC197" s="141"/>
      <c r="HM197" s="141"/>
      <c r="HW197" s="141"/>
    </row>
    <row r="198" spans="1:231" s="3" customFormat="1" x14ac:dyDescent="0.25">
      <c r="A198" s="141"/>
      <c r="K198" s="141"/>
      <c r="U198" s="141"/>
      <c r="AE198" s="141"/>
      <c r="AO198" s="141"/>
      <c r="AY198" s="141"/>
      <c r="AZ198" s="141"/>
      <c r="BI198" s="141"/>
      <c r="BS198" s="141"/>
      <c r="CC198" s="141"/>
      <c r="CM198" s="141"/>
      <c r="CW198" s="141"/>
      <c r="DG198" s="141"/>
      <c r="DQ198" s="141"/>
      <c r="EA198" s="141"/>
      <c r="EK198" s="141"/>
      <c r="EU198" s="141"/>
      <c r="FE198" s="141"/>
      <c r="FO198" s="141"/>
      <c r="FY198" s="141"/>
      <c r="GI198" s="141"/>
      <c r="GS198" s="141"/>
      <c r="HC198" s="141"/>
      <c r="HM198" s="141"/>
      <c r="HW198" s="141"/>
    </row>
    <row r="199" spans="1:231" s="3" customFormat="1" x14ac:dyDescent="0.25">
      <c r="A199" s="141"/>
      <c r="K199" s="141"/>
      <c r="U199" s="141"/>
      <c r="AE199" s="141"/>
      <c r="AO199" s="141"/>
      <c r="AY199" s="141"/>
      <c r="AZ199" s="141"/>
      <c r="BI199" s="141"/>
      <c r="BS199" s="141"/>
      <c r="CC199" s="141"/>
      <c r="CM199" s="141"/>
      <c r="CW199" s="141"/>
      <c r="DG199" s="141"/>
      <c r="DQ199" s="141"/>
      <c r="EA199" s="141"/>
      <c r="EK199" s="141"/>
      <c r="EU199" s="141"/>
      <c r="FE199" s="141"/>
      <c r="FO199" s="141"/>
      <c r="FY199" s="141"/>
      <c r="GI199" s="141"/>
      <c r="GS199" s="141"/>
      <c r="HC199" s="141"/>
      <c r="HM199" s="141"/>
      <c r="HW199" s="141"/>
    </row>
    <row r="200" spans="1:231" s="3" customFormat="1" x14ac:dyDescent="0.25">
      <c r="A200" s="141"/>
      <c r="K200" s="141"/>
      <c r="U200" s="141"/>
      <c r="AE200" s="141"/>
      <c r="AO200" s="141"/>
      <c r="AY200" s="141"/>
      <c r="AZ200" s="141"/>
      <c r="BI200" s="141"/>
      <c r="BS200" s="141"/>
      <c r="CC200" s="141"/>
      <c r="CM200" s="141"/>
      <c r="CW200" s="141"/>
      <c r="DG200" s="141"/>
      <c r="DQ200" s="141"/>
      <c r="EA200" s="141"/>
      <c r="EK200" s="141"/>
      <c r="EU200" s="141"/>
      <c r="FE200" s="141"/>
      <c r="FO200" s="141"/>
      <c r="FY200" s="141"/>
      <c r="GI200" s="141"/>
      <c r="GS200" s="141"/>
      <c r="HC200" s="141"/>
      <c r="HM200" s="141"/>
      <c r="HW200" s="141"/>
    </row>
    <row r="201" spans="1:231" s="3" customFormat="1" x14ac:dyDescent="0.25">
      <c r="A201" s="141"/>
      <c r="K201" s="141"/>
      <c r="U201" s="141"/>
      <c r="AE201" s="141"/>
      <c r="AO201" s="141"/>
      <c r="AY201" s="141"/>
      <c r="AZ201" s="141"/>
      <c r="BI201" s="141"/>
      <c r="BS201" s="141"/>
      <c r="CC201" s="141"/>
      <c r="CM201" s="141"/>
      <c r="CW201" s="141"/>
      <c r="DG201" s="141"/>
      <c r="DQ201" s="141"/>
      <c r="EA201" s="141"/>
      <c r="EK201" s="141"/>
      <c r="EU201" s="141"/>
      <c r="FE201" s="141"/>
      <c r="FO201" s="141"/>
      <c r="FY201" s="141"/>
      <c r="GI201" s="141"/>
      <c r="GS201" s="141"/>
      <c r="HC201" s="141"/>
      <c r="HM201" s="141"/>
      <c r="HW201" s="141"/>
    </row>
    <row r="202" spans="1:231" s="3" customFormat="1" x14ac:dyDescent="0.25">
      <c r="A202" s="141"/>
      <c r="K202" s="141"/>
      <c r="U202" s="141"/>
      <c r="AE202" s="141"/>
      <c r="AO202" s="141"/>
      <c r="AY202" s="141"/>
      <c r="AZ202" s="141"/>
      <c r="BI202" s="141"/>
      <c r="BS202" s="141"/>
      <c r="CC202" s="141"/>
      <c r="CM202" s="141"/>
      <c r="CW202" s="141"/>
      <c r="DG202" s="141"/>
      <c r="DQ202" s="141"/>
      <c r="EA202" s="141"/>
      <c r="EK202" s="141"/>
      <c r="EU202" s="141"/>
      <c r="FE202" s="141"/>
      <c r="FO202" s="141"/>
      <c r="FY202" s="141"/>
      <c r="GI202" s="141"/>
      <c r="GS202" s="141"/>
      <c r="HC202" s="141"/>
      <c r="HM202" s="141"/>
      <c r="HW202" s="141"/>
    </row>
    <row r="203" spans="1:231" s="3" customFormat="1" x14ac:dyDescent="0.25">
      <c r="A203" s="141"/>
      <c r="K203" s="141"/>
      <c r="U203" s="141"/>
      <c r="AE203" s="141"/>
      <c r="AO203" s="141"/>
      <c r="AY203" s="141"/>
      <c r="AZ203" s="141"/>
      <c r="BI203" s="141"/>
      <c r="BS203" s="141"/>
      <c r="CC203" s="141"/>
      <c r="CM203" s="141"/>
      <c r="CW203" s="141"/>
      <c r="DG203" s="141"/>
      <c r="DQ203" s="141"/>
      <c r="EA203" s="141"/>
      <c r="EK203" s="141"/>
      <c r="EU203" s="141"/>
      <c r="FE203" s="141"/>
      <c r="FO203" s="141"/>
      <c r="FY203" s="141"/>
      <c r="GI203" s="141"/>
      <c r="GS203" s="141"/>
      <c r="HC203" s="141"/>
      <c r="HM203" s="141"/>
      <c r="HW203" s="141"/>
    </row>
    <row r="204" spans="1:231" s="3" customFormat="1" x14ac:dyDescent="0.25">
      <c r="A204" s="141"/>
      <c r="K204" s="141"/>
      <c r="U204" s="141"/>
      <c r="AE204" s="141"/>
      <c r="AO204" s="141"/>
      <c r="AY204" s="141"/>
      <c r="AZ204" s="141"/>
      <c r="BI204" s="141"/>
      <c r="BS204" s="141"/>
      <c r="CC204" s="141"/>
      <c r="CM204" s="141"/>
      <c r="CW204" s="141"/>
      <c r="DG204" s="141"/>
      <c r="DQ204" s="141"/>
      <c r="EA204" s="141"/>
      <c r="EK204" s="141"/>
      <c r="EU204" s="141"/>
      <c r="FE204" s="141"/>
      <c r="FO204" s="141"/>
      <c r="FY204" s="141"/>
      <c r="GI204" s="141"/>
      <c r="GS204" s="141"/>
      <c r="HC204" s="141"/>
      <c r="HM204" s="141"/>
      <c r="HW204" s="141"/>
    </row>
    <row r="205" spans="1:231" s="3" customFormat="1" x14ac:dyDescent="0.25">
      <c r="A205" s="141"/>
      <c r="K205" s="141"/>
      <c r="U205" s="141"/>
      <c r="AE205" s="141"/>
      <c r="AO205" s="141"/>
      <c r="AY205" s="141"/>
      <c r="AZ205" s="141"/>
      <c r="BI205" s="141"/>
      <c r="BS205" s="141"/>
      <c r="CC205" s="141"/>
      <c r="CM205" s="141"/>
      <c r="CW205" s="141"/>
      <c r="DG205" s="141"/>
      <c r="DQ205" s="141"/>
      <c r="EA205" s="141"/>
      <c r="EK205" s="141"/>
      <c r="EU205" s="141"/>
      <c r="FE205" s="141"/>
      <c r="FO205" s="141"/>
      <c r="FY205" s="141"/>
      <c r="GI205" s="141"/>
      <c r="GS205" s="141"/>
      <c r="HC205" s="141"/>
      <c r="HM205" s="141"/>
      <c r="HW205" s="141"/>
    </row>
    <row r="206" spans="1:231" s="3" customFormat="1" x14ac:dyDescent="0.25">
      <c r="A206" s="141"/>
      <c r="K206" s="141"/>
      <c r="U206" s="141"/>
      <c r="AE206" s="141"/>
      <c r="AO206" s="141"/>
      <c r="AY206" s="141"/>
      <c r="AZ206" s="141"/>
      <c r="BI206" s="141"/>
      <c r="BS206" s="141"/>
      <c r="CC206" s="141"/>
      <c r="CM206" s="141"/>
      <c r="CW206" s="141"/>
      <c r="DG206" s="141"/>
      <c r="DQ206" s="141"/>
      <c r="EA206" s="141"/>
      <c r="EK206" s="141"/>
      <c r="EU206" s="141"/>
      <c r="FE206" s="141"/>
      <c r="FO206" s="141"/>
      <c r="FY206" s="141"/>
      <c r="GI206" s="141"/>
      <c r="GS206" s="141"/>
      <c r="HC206" s="141"/>
      <c r="HM206" s="141"/>
      <c r="HW206" s="141"/>
    </row>
    <row r="207" spans="1:231" s="3" customFormat="1" x14ac:dyDescent="0.25">
      <c r="A207" s="141"/>
      <c r="K207" s="141"/>
      <c r="U207" s="141"/>
      <c r="AE207" s="141"/>
      <c r="AO207" s="141"/>
      <c r="AY207" s="141"/>
      <c r="AZ207" s="141"/>
      <c r="BI207" s="141"/>
      <c r="BS207" s="141"/>
      <c r="CC207" s="141"/>
      <c r="CM207" s="141"/>
      <c r="CW207" s="141"/>
      <c r="DG207" s="141"/>
      <c r="DQ207" s="141"/>
      <c r="EA207" s="141"/>
      <c r="EK207" s="141"/>
      <c r="EU207" s="141"/>
      <c r="FE207" s="141"/>
      <c r="FO207" s="141"/>
      <c r="FY207" s="141"/>
      <c r="GI207" s="141"/>
      <c r="GS207" s="141"/>
      <c r="HC207" s="141"/>
      <c r="HM207" s="141"/>
      <c r="HW207" s="141"/>
    </row>
    <row r="208" spans="1:231" s="3" customFormat="1" x14ac:dyDescent="0.25">
      <c r="A208" s="141"/>
      <c r="K208" s="141"/>
      <c r="U208" s="141"/>
      <c r="AE208" s="141"/>
      <c r="AO208" s="141"/>
      <c r="AY208" s="141"/>
      <c r="AZ208" s="141"/>
      <c r="BI208" s="141"/>
      <c r="BS208" s="141"/>
      <c r="CC208" s="141"/>
      <c r="CM208" s="141"/>
      <c r="CW208" s="141"/>
      <c r="DG208" s="141"/>
      <c r="DQ208" s="141"/>
      <c r="EA208" s="141"/>
      <c r="EK208" s="141"/>
      <c r="EU208" s="141"/>
      <c r="FE208" s="141"/>
      <c r="FO208" s="141"/>
      <c r="FY208" s="141"/>
      <c r="GI208" s="141"/>
      <c r="GS208" s="141"/>
      <c r="HC208" s="141"/>
      <c r="HM208" s="141"/>
      <c r="HW208" s="141"/>
    </row>
    <row r="209" spans="1:231" s="3" customFormat="1" x14ac:dyDescent="0.25">
      <c r="A209" s="141"/>
      <c r="K209" s="141"/>
      <c r="U209" s="141"/>
      <c r="AE209" s="141"/>
      <c r="AO209" s="141"/>
      <c r="AY209" s="141"/>
      <c r="AZ209" s="141"/>
      <c r="BI209" s="141"/>
      <c r="BS209" s="141"/>
      <c r="CC209" s="141"/>
      <c r="CM209" s="141"/>
      <c r="CW209" s="141"/>
      <c r="DG209" s="141"/>
      <c r="DQ209" s="141"/>
      <c r="EA209" s="141"/>
      <c r="EK209" s="141"/>
      <c r="EU209" s="141"/>
      <c r="FE209" s="141"/>
      <c r="FO209" s="141"/>
      <c r="FY209" s="141"/>
      <c r="GI209" s="141"/>
      <c r="GS209" s="141"/>
      <c r="HC209" s="141"/>
      <c r="HM209" s="141"/>
      <c r="HW209" s="141"/>
    </row>
    <row r="210" spans="1:231" s="3" customFormat="1" x14ac:dyDescent="0.25">
      <c r="A210" s="141"/>
      <c r="K210" s="141"/>
      <c r="U210" s="141"/>
      <c r="AE210" s="141"/>
      <c r="AO210" s="141"/>
      <c r="AY210" s="141"/>
      <c r="AZ210" s="141"/>
      <c r="BI210" s="141"/>
      <c r="BS210" s="141"/>
      <c r="CC210" s="141"/>
      <c r="CM210" s="141"/>
      <c r="CW210" s="141"/>
      <c r="DG210" s="141"/>
      <c r="DQ210" s="141"/>
      <c r="EA210" s="141"/>
      <c r="EK210" s="141"/>
      <c r="EU210" s="141"/>
      <c r="FE210" s="141"/>
      <c r="FO210" s="141"/>
      <c r="FY210" s="141"/>
      <c r="GI210" s="141"/>
      <c r="GS210" s="141"/>
      <c r="HC210" s="141"/>
      <c r="HM210" s="141"/>
      <c r="HW210" s="141"/>
    </row>
    <row r="211" spans="1:231" s="3" customFormat="1" x14ac:dyDescent="0.25">
      <c r="A211" s="141"/>
      <c r="K211" s="141"/>
      <c r="U211" s="141"/>
      <c r="AE211" s="141"/>
      <c r="AO211" s="141"/>
      <c r="AY211" s="141"/>
      <c r="AZ211" s="141"/>
      <c r="BI211" s="141"/>
      <c r="BS211" s="141"/>
      <c r="CC211" s="141"/>
      <c r="CM211" s="141"/>
      <c r="CW211" s="141"/>
      <c r="DG211" s="141"/>
      <c r="DQ211" s="141"/>
      <c r="EA211" s="141"/>
      <c r="EK211" s="141"/>
      <c r="EU211" s="141"/>
      <c r="FE211" s="141"/>
      <c r="FO211" s="141"/>
      <c r="FY211" s="141"/>
      <c r="GI211" s="141"/>
      <c r="GS211" s="141"/>
      <c r="HC211" s="141"/>
      <c r="HM211" s="141"/>
      <c r="HW211" s="141"/>
    </row>
    <row r="212" spans="1:231" s="3" customFormat="1" x14ac:dyDescent="0.25">
      <c r="A212" s="141"/>
      <c r="K212" s="141"/>
      <c r="U212" s="141"/>
      <c r="AE212" s="141"/>
      <c r="AO212" s="141"/>
      <c r="AY212" s="141"/>
      <c r="AZ212" s="141"/>
      <c r="BI212" s="141"/>
      <c r="BS212" s="141"/>
      <c r="CC212" s="141"/>
      <c r="CM212" s="141"/>
      <c r="CW212" s="141"/>
      <c r="DG212" s="141"/>
      <c r="DQ212" s="141"/>
      <c r="EA212" s="141"/>
      <c r="EK212" s="141"/>
      <c r="EU212" s="141"/>
      <c r="FE212" s="141"/>
      <c r="FO212" s="141"/>
      <c r="FY212" s="141"/>
      <c r="GI212" s="141"/>
      <c r="GS212" s="141"/>
      <c r="HC212" s="141"/>
      <c r="HM212" s="141"/>
      <c r="HW212" s="141"/>
    </row>
    <row r="213" spans="1:231" s="3" customFormat="1" x14ac:dyDescent="0.25">
      <c r="A213" s="141"/>
      <c r="K213" s="141"/>
      <c r="U213" s="141"/>
      <c r="AE213" s="141"/>
      <c r="AO213" s="141"/>
      <c r="AY213" s="141"/>
      <c r="AZ213" s="141"/>
      <c r="BI213" s="141"/>
      <c r="BS213" s="141"/>
      <c r="CC213" s="141"/>
      <c r="CM213" s="141"/>
      <c r="CW213" s="141"/>
      <c r="DG213" s="141"/>
      <c r="DQ213" s="141"/>
      <c r="EA213" s="141"/>
      <c r="EK213" s="141"/>
      <c r="EU213" s="141"/>
      <c r="FE213" s="141"/>
      <c r="FO213" s="141"/>
      <c r="FY213" s="141"/>
      <c r="GI213" s="141"/>
      <c r="GS213" s="141"/>
      <c r="HC213" s="141"/>
      <c r="HM213" s="141"/>
      <c r="HW213" s="141"/>
    </row>
    <row r="214" spans="1:231" s="3" customFormat="1" x14ac:dyDescent="0.25">
      <c r="A214" s="141"/>
      <c r="K214" s="141"/>
      <c r="U214" s="141"/>
      <c r="AE214" s="141"/>
      <c r="AO214" s="141"/>
      <c r="AY214" s="141"/>
      <c r="AZ214" s="141"/>
      <c r="BI214" s="141"/>
      <c r="BS214" s="141"/>
      <c r="CC214" s="141"/>
      <c r="CM214" s="141"/>
      <c r="CW214" s="141"/>
      <c r="DG214" s="141"/>
      <c r="DQ214" s="141"/>
      <c r="EA214" s="141"/>
      <c r="EK214" s="141"/>
      <c r="EU214" s="141"/>
      <c r="FE214" s="141"/>
      <c r="FO214" s="141"/>
      <c r="FY214" s="141"/>
      <c r="GI214" s="141"/>
      <c r="GS214" s="141"/>
      <c r="HC214" s="141"/>
      <c r="HM214" s="141"/>
      <c r="HW214" s="141"/>
    </row>
    <row r="215" spans="1:231" s="3" customFormat="1" x14ac:dyDescent="0.25">
      <c r="A215" s="141"/>
      <c r="K215" s="141"/>
      <c r="U215" s="141"/>
      <c r="AE215" s="141"/>
      <c r="AO215" s="141"/>
      <c r="AY215" s="141"/>
      <c r="AZ215" s="141"/>
      <c r="BI215" s="141"/>
      <c r="BS215" s="141"/>
      <c r="CC215" s="141"/>
      <c r="CM215" s="141"/>
      <c r="CW215" s="141"/>
      <c r="DG215" s="141"/>
      <c r="DQ215" s="141"/>
      <c r="EA215" s="141"/>
      <c r="EK215" s="141"/>
      <c r="EU215" s="141"/>
      <c r="FE215" s="141"/>
      <c r="FO215" s="141"/>
      <c r="FY215" s="141"/>
      <c r="GI215" s="141"/>
      <c r="GS215" s="141"/>
      <c r="HC215" s="141"/>
      <c r="HM215" s="141"/>
      <c r="HW215" s="141"/>
    </row>
    <row r="216" spans="1:231" s="3" customFormat="1" x14ac:dyDescent="0.25">
      <c r="A216" s="141"/>
      <c r="K216" s="141"/>
      <c r="U216" s="141"/>
      <c r="AE216" s="141"/>
      <c r="AO216" s="141"/>
      <c r="AY216" s="141"/>
      <c r="AZ216" s="141"/>
      <c r="BI216" s="141"/>
      <c r="BS216" s="141"/>
      <c r="CC216" s="141"/>
      <c r="CM216" s="141"/>
      <c r="CW216" s="141"/>
      <c r="DG216" s="141"/>
      <c r="DQ216" s="141"/>
      <c r="EA216" s="141"/>
      <c r="EK216" s="141"/>
      <c r="EU216" s="141"/>
      <c r="FE216" s="141"/>
      <c r="FO216" s="141"/>
      <c r="FY216" s="141"/>
      <c r="GI216" s="141"/>
      <c r="GS216" s="141"/>
      <c r="HC216" s="141"/>
      <c r="HM216" s="141"/>
      <c r="HW216" s="141"/>
    </row>
    <row r="217" spans="1:231" s="3" customFormat="1" x14ac:dyDescent="0.25">
      <c r="A217" s="141"/>
      <c r="K217" s="141"/>
      <c r="U217" s="141"/>
      <c r="AE217" s="141"/>
      <c r="AO217" s="141"/>
      <c r="AY217" s="141"/>
      <c r="AZ217" s="141"/>
      <c r="BI217" s="141"/>
      <c r="BS217" s="141"/>
      <c r="CC217" s="141"/>
      <c r="CM217" s="141"/>
      <c r="CW217" s="141"/>
      <c r="DG217" s="141"/>
      <c r="DQ217" s="141"/>
      <c r="EA217" s="141"/>
      <c r="EK217" s="141"/>
      <c r="EU217" s="141"/>
      <c r="FE217" s="141"/>
      <c r="FO217" s="141"/>
      <c r="FY217" s="141"/>
      <c r="GI217" s="141"/>
      <c r="GS217" s="141"/>
      <c r="HC217" s="141"/>
      <c r="HM217" s="141"/>
      <c r="HW217" s="141"/>
    </row>
    <row r="218" spans="1:231" s="3" customFormat="1" x14ac:dyDescent="0.25">
      <c r="A218" s="141"/>
      <c r="K218" s="141"/>
      <c r="U218" s="141"/>
      <c r="AE218" s="141"/>
      <c r="AO218" s="141"/>
      <c r="AY218" s="141"/>
      <c r="AZ218" s="141"/>
      <c r="BI218" s="141"/>
      <c r="BS218" s="141"/>
      <c r="CC218" s="141"/>
      <c r="CM218" s="141"/>
      <c r="CW218" s="141"/>
      <c r="DG218" s="141"/>
      <c r="DQ218" s="141"/>
      <c r="EA218" s="141"/>
      <c r="EK218" s="141"/>
      <c r="EU218" s="141"/>
      <c r="FE218" s="141"/>
      <c r="FO218" s="141"/>
      <c r="FY218" s="141"/>
      <c r="GI218" s="141"/>
      <c r="GS218" s="141"/>
      <c r="HC218" s="141"/>
      <c r="HM218" s="141"/>
      <c r="HW218" s="141"/>
    </row>
    <row r="219" spans="1:231" s="3" customFormat="1" x14ac:dyDescent="0.25">
      <c r="A219" s="141"/>
      <c r="K219" s="141"/>
      <c r="U219" s="141"/>
      <c r="AE219" s="141"/>
      <c r="AO219" s="141"/>
      <c r="AY219" s="141"/>
      <c r="AZ219" s="141"/>
      <c r="BI219" s="141"/>
      <c r="BS219" s="141"/>
      <c r="CC219" s="141"/>
      <c r="CM219" s="141"/>
      <c r="CW219" s="141"/>
      <c r="DG219" s="141"/>
      <c r="DQ219" s="141"/>
      <c r="EA219" s="141"/>
      <c r="EK219" s="141"/>
      <c r="EU219" s="141"/>
      <c r="FE219" s="141"/>
      <c r="FO219" s="141"/>
      <c r="FY219" s="141"/>
      <c r="GI219" s="141"/>
      <c r="GS219" s="141"/>
      <c r="HC219" s="141"/>
      <c r="HM219" s="141"/>
      <c r="HW219" s="141"/>
    </row>
    <row r="220" spans="1:231" s="3" customFormat="1" x14ac:dyDescent="0.25">
      <c r="A220" s="141"/>
      <c r="K220" s="141"/>
      <c r="U220" s="141"/>
      <c r="AE220" s="141"/>
      <c r="AO220" s="141"/>
      <c r="AY220" s="141"/>
      <c r="AZ220" s="141"/>
      <c r="BI220" s="141"/>
      <c r="BS220" s="141"/>
      <c r="CC220" s="141"/>
      <c r="CM220" s="141"/>
      <c r="CW220" s="141"/>
      <c r="DG220" s="141"/>
      <c r="DQ220" s="141"/>
      <c r="EA220" s="141"/>
      <c r="EK220" s="141"/>
      <c r="EU220" s="141"/>
      <c r="FE220" s="141"/>
      <c r="FO220" s="141"/>
      <c r="FY220" s="141"/>
      <c r="GI220" s="141"/>
      <c r="GS220" s="141"/>
      <c r="HC220" s="141"/>
      <c r="HM220" s="141"/>
      <c r="HW220" s="141"/>
    </row>
    <row r="221" spans="1:231" s="3" customFormat="1" x14ac:dyDescent="0.25">
      <c r="A221" s="141"/>
      <c r="K221" s="141"/>
      <c r="U221" s="141"/>
      <c r="AE221" s="141"/>
      <c r="AO221" s="141"/>
      <c r="AY221" s="141"/>
      <c r="AZ221" s="141"/>
      <c r="BI221" s="141"/>
      <c r="BS221" s="141"/>
      <c r="CC221" s="141"/>
      <c r="CM221" s="141"/>
      <c r="CW221" s="141"/>
      <c r="DG221" s="141"/>
      <c r="DQ221" s="141"/>
      <c r="EA221" s="141"/>
      <c r="EK221" s="141"/>
      <c r="EU221" s="141"/>
      <c r="FE221" s="141"/>
      <c r="FO221" s="141"/>
      <c r="FY221" s="141"/>
      <c r="GI221" s="141"/>
      <c r="GS221" s="141"/>
      <c r="HC221" s="141"/>
      <c r="HM221" s="141"/>
      <c r="HW221" s="141"/>
    </row>
    <row r="222" spans="1:231" s="3" customFormat="1" x14ac:dyDescent="0.25">
      <c r="A222" s="141"/>
      <c r="K222" s="141"/>
      <c r="U222" s="141"/>
      <c r="AE222" s="141"/>
      <c r="AO222" s="141"/>
      <c r="AY222" s="141"/>
      <c r="AZ222" s="141"/>
      <c r="BI222" s="141"/>
      <c r="BS222" s="141"/>
      <c r="CC222" s="141"/>
      <c r="CM222" s="141"/>
      <c r="CW222" s="141"/>
      <c r="DG222" s="141"/>
      <c r="DQ222" s="141"/>
      <c r="EA222" s="141"/>
      <c r="EK222" s="141"/>
      <c r="EU222" s="141"/>
      <c r="FE222" s="141"/>
      <c r="FO222" s="141"/>
      <c r="FY222" s="141"/>
      <c r="GI222" s="141"/>
      <c r="GS222" s="141"/>
      <c r="HC222" s="141"/>
      <c r="HM222" s="141"/>
      <c r="HW222" s="141"/>
    </row>
    <row r="223" spans="1:231" s="3" customFormat="1" x14ac:dyDescent="0.25">
      <c r="A223" s="141"/>
      <c r="K223" s="141"/>
      <c r="U223" s="141"/>
      <c r="AE223" s="141"/>
      <c r="AO223" s="141"/>
      <c r="AY223" s="141"/>
      <c r="AZ223" s="141"/>
      <c r="BI223" s="141"/>
      <c r="BS223" s="141"/>
      <c r="CC223" s="141"/>
      <c r="CM223" s="141"/>
      <c r="CW223" s="141"/>
      <c r="DG223" s="141"/>
      <c r="DQ223" s="141"/>
      <c r="EA223" s="141"/>
      <c r="EK223" s="141"/>
      <c r="EU223" s="141"/>
      <c r="FE223" s="141"/>
      <c r="FO223" s="141"/>
      <c r="FY223" s="141"/>
      <c r="GI223" s="141"/>
      <c r="GS223" s="141"/>
      <c r="HC223" s="141"/>
      <c r="HM223" s="141"/>
      <c r="HW223" s="141"/>
    </row>
    <row r="224" spans="1:231" s="3" customFormat="1" x14ac:dyDescent="0.25">
      <c r="A224" s="141"/>
      <c r="K224" s="141"/>
      <c r="U224" s="141"/>
      <c r="AE224" s="141"/>
      <c r="AO224" s="141"/>
      <c r="AY224" s="141"/>
      <c r="AZ224" s="141"/>
      <c r="BI224" s="141"/>
      <c r="BS224" s="141"/>
      <c r="CC224" s="141"/>
      <c r="CM224" s="141"/>
      <c r="CW224" s="141"/>
      <c r="DG224" s="141"/>
      <c r="DQ224" s="141"/>
      <c r="EA224" s="141"/>
      <c r="EK224" s="141"/>
      <c r="EU224" s="141"/>
      <c r="FE224" s="141"/>
      <c r="FO224" s="141"/>
      <c r="FY224" s="141"/>
      <c r="GI224" s="141"/>
      <c r="GS224" s="141"/>
      <c r="HC224" s="141"/>
      <c r="HM224" s="141"/>
      <c r="HW224" s="141"/>
    </row>
    <row r="225" spans="1:231" s="3" customFormat="1" x14ac:dyDescent="0.25">
      <c r="A225" s="141"/>
      <c r="K225" s="141"/>
      <c r="U225" s="141"/>
      <c r="AE225" s="141"/>
      <c r="AO225" s="141"/>
      <c r="AY225" s="141"/>
      <c r="AZ225" s="141"/>
      <c r="BI225" s="141"/>
      <c r="BS225" s="141"/>
      <c r="CC225" s="141"/>
      <c r="CM225" s="141"/>
      <c r="CW225" s="141"/>
      <c r="DG225" s="141"/>
      <c r="DQ225" s="141"/>
      <c r="EA225" s="141"/>
      <c r="EK225" s="141"/>
      <c r="EU225" s="141"/>
      <c r="FE225" s="141"/>
      <c r="FO225" s="141"/>
      <c r="FY225" s="141"/>
      <c r="GI225" s="141"/>
      <c r="GS225" s="141"/>
      <c r="HC225" s="141"/>
      <c r="HM225" s="141"/>
      <c r="HW225" s="141"/>
    </row>
    <row r="226" spans="1:231" s="3" customFormat="1" x14ac:dyDescent="0.25">
      <c r="A226" s="141"/>
      <c r="K226" s="141"/>
      <c r="U226" s="141"/>
      <c r="AE226" s="141"/>
      <c r="AO226" s="141"/>
      <c r="AY226" s="141"/>
      <c r="AZ226" s="141"/>
      <c r="BI226" s="141"/>
      <c r="BS226" s="141"/>
      <c r="CC226" s="141"/>
      <c r="CM226" s="141"/>
      <c r="CW226" s="141"/>
      <c r="DG226" s="141"/>
      <c r="DQ226" s="141"/>
      <c r="EA226" s="141"/>
      <c r="EK226" s="141"/>
      <c r="EU226" s="141"/>
      <c r="FE226" s="141"/>
      <c r="FO226" s="141"/>
      <c r="FY226" s="141"/>
      <c r="GI226" s="141"/>
      <c r="GS226" s="141"/>
      <c r="HC226" s="141"/>
      <c r="HM226" s="141"/>
      <c r="HW226" s="141"/>
    </row>
    <row r="227" spans="1:231" s="3" customFormat="1" x14ac:dyDescent="0.25">
      <c r="A227" s="141"/>
      <c r="K227" s="141"/>
      <c r="U227" s="141"/>
      <c r="AE227" s="141"/>
      <c r="AO227" s="141"/>
      <c r="AY227" s="141"/>
      <c r="AZ227" s="141"/>
      <c r="BI227" s="141"/>
      <c r="BS227" s="141"/>
      <c r="CC227" s="141"/>
      <c r="CM227" s="141"/>
      <c r="CW227" s="141"/>
      <c r="DG227" s="141"/>
      <c r="DQ227" s="141"/>
      <c r="EA227" s="141"/>
      <c r="EK227" s="141"/>
      <c r="EU227" s="141"/>
      <c r="FE227" s="141"/>
      <c r="FO227" s="141"/>
      <c r="FY227" s="141"/>
      <c r="GI227" s="141"/>
      <c r="GS227" s="141"/>
      <c r="HC227" s="141"/>
      <c r="HM227" s="141"/>
      <c r="HW227" s="141"/>
    </row>
    <row r="228" spans="1:231" s="3" customFormat="1" x14ac:dyDescent="0.25">
      <c r="A228" s="141"/>
      <c r="K228" s="141"/>
      <c r="U228" s="141"/>
      <c r="AE228" s="141"/>
      <c r="AO228" s="141"/>
      <c r="AY228" s="141"/>
      <c r="AZ228" s="141"/>
      <c r="BI228" s="141"/>
      <c r="BS228" s="141"/>
      <c r="CC228" s="141"/>
      <c r="CM228" s="141"/>
      <c r="CW228" s="141"/>
      <c r="DG228" s="141"/>
      <c r="DQ228" s="141"/>
      <c r="EA228" s="141"/>
      <c r="EK228" s="141"/>
      <c r="EU228" s="141"/>
      <c r="FE228" s="141"/>
      <c r="FO228" s="141"/>
      <c r="FY228" s="141"/>
      <c r="GI228" s="141"/>
      <c r="GS228" s="141"/>
      <c r="HC228" s="141"/>
      <c r="HM228" s="141"/>
      <c r="HW228" s="141"/>
    </row>
    <row r="229" spans="1:231" s="3" customFormat="1" x14ac:dyDescent="0.25">
      <c r="A229" s="141"/>
      <c r="K229" s="141"/>
      <c r="U229" s="141"/>
      <c r="AE229" s="141"/>
      <c r="AO229" s="141"/>
      <c r="AY229" s="141"/>
      <c r="AZ229" s="141"/>
      <c r="BI229" s="141"/>
      <c r="BS229" s="141"/>
      <c r="CC229" s="141"/>
      <c r="CM229" s="141"/>
      <c r="CW229" s="141"/>
      <c r="DG229" s="141"/>
      <c r="DQ229" s="141"/>
      <c r="EA229" s="141"/>
      <c r="EK229" s="141"/>
      <c r="EU229" s="141"/>
      <c r="FE229" s="141"/>
      <c r="FO229" s="141"/>
      <c r="FY229" s="141"/>
      <c r="GI229" s="141"/>
      <c r="GS229" s="141"/>
      <c r="HC229" s="141"/>
      <c r="HM229" s="141"/>
      <c r="HW229" s="141"/>
    </row>
    <row r="230" spans="1:231" s="3" customFormat="1" x14ac:dyDescent="0.25">
      <c r="A230" s="141"/>
      <c r="K230" s="141"/>
      <c r="U230" s="141"/>
      <c r="AE230" s="141"/>
      <c r="AO230" s="141"/>
      <c r="AY230" s="141"/>
      <c r="AZ230" s="141"/>
      <c r="BI230" s="141"/>
      <c r="BS230" s="141"/>
      <c r="CC230" s="141"/>
      <c r="CM230" s="141"/>
      <c r="CW230" s="141"/>
      <c r="DG230" s="141"/>
      <c r="DQ230" s="141"/>
      <c r="EA230" s="141"/>
      <c r="EK230" s="141"/>
      <c r="EU230" s="141"/>
      <c r="FE230" s="141"/>
      <c r="FO230" s="141"/>
      <c r="FY230" s="141"/>
      <c r="GI230" s="141"/>
      <c r="GS230" s="141"/>
      <c r="HC230" s="141"/>
      <c r="HM230" s="141"/>
      <c r="HW230" s="141"/>
    </row>
    <row r="231" spans="1:231" s="3" customFormat="1" x14ac:dyDescent="0.25">
      <c r="A231" s="141"/>
      <c r="K231" s="141"/>
      <c r="U231" s="141"/>
      <c r="AE231" s="141"/>
      <c r="AO231" s="141"/>
      <c r="AY231" s="141"/>
      <c r="AZ231" s="141"/>
      <c r="BI231" s="141"/>
      <c r="BS231" s="141"/>
      <c r="CC231" s="141"/>
      <c r="CM231" s="141"/>
      <c r="CW231" s="141"/>
      <c r="DG231" s="141"/>
      <c r="DQ231" s="141"/>
      <c r="EA231" s="141"/>
      <c r="EK231" s="141"/>
      <c r="EU231" s="141"/>
      <c r="FE231" s="141"/>
      <c r="FO231" s="141"/>
      <c r="FY231" s="141"/>
      <c r="GI231" s="141"/>
      <c r="GS231" s="141"/>
      <c r="HC231" s="141"/>
      <c r="HM231" s="141"/>
      <c r="HW231" s="141"/>
    </row>
    <row r="232" spans="1:231" s="3" customFormat="1" x14ac:dyDescent="0.25">
      <c r="A232" s="141"/>
      <c r="K232" s="141"/>
      <c r="U232" s="141"/>
      <c r="AE232" s="141"/>
      <c r="AO232" s="141"/>
      <c r="AY232" s="141"/>
      <c r="AZ232" s="141"/>
      <c r="BI232" s="141"/>
      <c r="BS232" s="141"/>
      <c r="CC232" s="141"/>
      <c r="CM232" s="141"/>
      <c r="CW232" s="141"/>
      <c r="DG232" s="141"/>
      <c r="DQ232" s="141"/>
      <c r="EA232" s="141"/>
      <c r="EK232" s="141"/>
      <c r="EU232" s="141"/>
      <c r="FE232" s="141"/>
      <c r="FO232" s="141"/>
      <c r="FY232" s="141"/>
      <c r="GI232" s="141"/>
      <c r="GS232" s="141"/>
      <c r="HC232" s="141"/>
      <c r="HM232" s="141"/>
      <c r="HW232" s="141"/>
    </row>
    <row r="233" spans="1:231" s="3" customFormat="1" x14ac:dyDescent="0.25">
      <c r="A233" s="141"/>
      <c r="K233" s="141"/>
      <c r="U233" s="141"/>
      <c r="AE233" s="141"/>
      <c r="AO233" s="141"/>
      <c r="AY233" s="141"/>
      <c r="AZ233" s="141"/>
      <c r="BI233" s="141"/>
      <c r="BS233" s="141"/>
      <c r="CC233" s="141"/>
      <c r="CM233" s="141"/>
      <c r="CW233" s="141"/>
      <c r="DG233" s="141"/>
      <c r="DQ233" s="141"/>
      <c r="EA233" s="141"/>
      <c r="EK233" s="141"/>
      <c r="EU233" s="141"/>
      <c r="FE233" s="141"/>
      <c r="FO233" s="141"/>
      <c r="FY233" s="141"/>
      <c r="GI233" s="141"/>
      <c r="GS233" s="141"/>
      <c r="HC233" s="141"/>
      <c r="HM233" s="141"/>
      <c r="HW233" s="141"/>
    </row>
    <row r="234" spans="1:231" s="3" customFormat="1" x14ac:dyDescent="0.25">
      <c r="A234" s="141"/>
      <c r="K234" s="141"/>
      <c r="U234" s="141"/>
      <c r="AE234" s="141"/>
      <c r="AO234" s="141"/>
      <c r="AY234" s="141"/>
      <c r="AZ234" s="141"/>
      <c r="BI234" s="141"/>
      <c r="BS234" s="141"/>
      <c r="CC234" s="141"/>
      <c r="CM234" s="141"/>
      <c r="CW234" s="141"/>
      <c r="DG234" s="141"/>
      <c r="DQ234" s="141"/>
      <c r="EA234" s="141"/>
      <c r="EK234" s="141"/>
      <c r="EU234" s="141"/>
      <c r="FE234" s="141"/>
      <c r="FO234" s="141"/>
      <c r="FY234" s="141"/>
      <c r="GI234" s="141"/>
      <c r="GS234" s="141"/>
      <c r="HC234" s="141"/>
      <c r="HM234" s="141"/>
      <c r="HW234" s="141"/>
    </row>
    <row r="235" spans="1:231" s="3" customFormat="1" x14ac:dyDescent="0.25">
      <c r="A235" s="141"/>
      <c r="K235" s="141"/>
      <c r="U235" s="141"/>
      <c r="AE235" s="141"/>
      <c r="AO235" s="141"/>
      <c r="AY235" s="141"/>
      <c r="AZ235" s="141"/>
      <c r="BI235" s="141"/>
      <c r="BS235" s="141"/>
      <c r="CC235" s="141"/>
      <c r="CM235" s="141"/>
      <c r="CW235" s="141"/>
      <c r="DG235" s="141"/>
      <c r="DQ235" s="141"/>
      <c r="EA235" s="141"/>
      <c r="EK235" s="141"/>
      <c r="EU235" s="141"/>
      <c r="FE235" s="141"/>
      <c r="FO235" s="141"/>
      <c r="FY235" s="141"/>
      <c r="GI235" s="141"/>
      <c r="GS235" s="141"/>
      <c r="HC235" s="141"/>
      <c r="HM235" s="141"/>
      <c r="HW235" s="141"/>
    </row>
    <row r="236" spans="1:231" s="3" customFormat="1" x14ac:dyDescent="0.25">
      <c r="A236" s="141"/>
      <c r="K236" s="141"/>
      <c r="U236" s="141"/>
      <c r="AE236" s="141"/>
      <c r="AO236" s="141"/>
      <c r="AY236" s="141"/>
      <c r="AZ236" s="141"/>
      <c r="BI236" s="141"/>
      <c r="BS236" s="141"/>
      <c r="CC236" s="141"/>
      <c r="CM236" s="141"/>
      <c r="CW236" s="141"/>
      <c r="DG236" s="141"/>
      <c r="DQ236" s="141"/>
      <c r="EA236" s="141"/>
      <c r="EK236" s="141"/>
      <c r="EU236" s="141"/>
      <c r="FE236" s="141"/>
      <c r="FO236" s="141"/>
      <c r="FY236" s="141"/>
      <c r="GI236" s="141"/>
      <c r="GS236" s="141"/>
      <c r="HC236" s="141"/>
      <c r="HM236" s="141"/>
      <c r="HW236" s="141"/>
    </row>
    <row r="237" spans="1:231" s="3" customFormat="1" x14ac:dyDescent="0.25">
      <c r="A237" s="141"/>
      <c r="K237" s="141"/>
      <c r="U237" s="141"/>
      <c r="AE237" s="141"/>
      <c r="AO237" s="141"/>
      <c r="AY237" s="141"/>
      <c r="AZ237" s="141"/>
      <c r="BI237" s="141"/>
      <c r="BS237" s="141"/>
      <c r="CC237" s="141"/>
      <c r="CM237" s="141"/>
      <c r="CW237" s="141"/>
      <c r="DG237" s="141"/>
      <c r="DQ237" s="141"/>
      <c r="EA237" s="141"/>
      <c r="EK237" s="141"/>
      <c r="EU237" s="141"/>
      <c r="FE237" s="141"/>
      <c r="FO237" s="141"/>
      <c r="FY237" s="141"/>
      <c r="GI237" s="141"/>
      <c r="GS237" s="141"/>
      <c r="HC237" s="141"/>
      <c r="HM237" s="141"/>
      <c r="HW237" s="141"/>
    </row>
    <row r="238" spans="1:231" s="3" customFormat="1" x14ac:dyDescent="0.25">
      <c r="A238" s="141"/>
      <c r="K238" s="141"/>
      <c r="U238" s="141"/>
      <c r="AE238" s="141"/>
      <c r="AO238" s="141"/>
      <c r="AY238" s="141"/>
      <c r="AZ238" s="141"/>
      <c r="BI238" s="141"/>
      <c r="BS238" s="141"/>
      <c r="CC238" s="141"/>
      <c r="CM238" s="141"/>
      <c r="CW238" s="141"/>
      <c r="DG238" s="141"/>
      <c r="DQ238" s="141"/>
      <c r="EA238" s="141"/>
      <c r="EK238" s="141"/>
      <c r="EU238" s="141"/>
      <c r="FE238" s="141"/>
      <c r="FO238" s="141"/>
      <c r="FY238" s="141"/>
      <c r="GI238" s="141"/>
      <c r="GS238" s="141"/>
      <c r="HC238" s="141"/>
      <c r="HM238" s="141"/>
      <c r="HW238" s="141"/>
    </row>
    <row r="239" spans="1:231" s="3" customFormat="1" x14ac:dyDescent="0.25">
      <c r="A239" s="141"/>
      <c r="K239" s="141"/>
      <c r="U239" s="141"/>
      <c r="AE239" s="141"/>
      <c r="AO239" s="141"/>
      <c r="AY239" s="141"/>
      <c r="AZ239" s="141"/>
      <c r="BI239" s="141"/>
      <c r="BS239" s="141"/>
      <c r="CC239" s="141"/>
      <c r="CM239" s="141"/>
      <c r="CW239" s="141"/>
      <c r="DG239" s="141"/>
      <c r="DQ239" s="141"/>
      <c r="EA239" s="141"/>
      <c r="EK239" s="141"/>
      <c r="EU239" s="141"/>
      <c r="FE239" s="141"/>
      <c r="FO239" s="141"/>
      <c r="FY239" s="141"/>
      <c r="GI239" s="141"/>
      <c r="GS239" s="141"/>
      <c r="HC239" s="141"/>
      <c r="HM239" s="141"/>
      <c r="HW239" s="141"/>
    </row>
    <row r="240" spans="1:231" s="3" customFormat="1" x14ac:dyDescent="0.25">
      <c r="A240" s="141"/>
      <c r="K240" s="141"/>
      <c r="U240" s="141"/>
      <c r="AE240" s="141"/>
      <c r="AO240" s="141"/>
      <c r="AY240" s="141"/>
      <c r="AZ240" s="141"/>
      <c r="BI240" s="141"/>
      <c r="BS240" s="141"/>
      <c r="CC240" s="141"/>
      <c r="CM240" s="141"/>
      <c r="CW240" s="141"/>
      <c r="DG240" s="141"/>
      <c r="DQ240" s="141"/>
      <c r="EA240" s="141"/>
      <c r="EK240" s="141"/>
      <c r="EU240" s="141"/>
      <c r="FE240" s="141"/>
      <c r="FO240" s="141"/>
      <c r="FY240" s="141"/>
      <c r="GI240" s="141"/>
      <c r="GS240" s="141"/>
      <c r="HC240" s="141"/>
      <c r="HM240" s="141"/>
      <c r="HW240" s="141"/>
    </row>
    <row r="241" spans="1:231" s="3" customFormat="1" x14ac:dyDescent="0.25">
      <c r="A241" s="141"/>
      <c r="K241" s="141"/>
      <c r="U241" s="141"/>
      <c r="AE241" s="141"/>
      <c r="AO241" s="141"/>
      <c r="AY241" s="141"/>
      <c r="AZ241" s="141"/>
      <c r="BI241" s="141"/>
      <c r="BS241" s="141"/>
      <c r="CC241" s="141"/>
      <c r="CM241" s="141"/>
      <c r="CW241" s="141"/>
      <c r="DG241" s="141"/>
      <c r="DQ241" s="141"/>
      <c r="EA241" s="141"/>
      <c r="EK241" s="141"/>
      <c r="EU241" s="141"/>
      <c r="FE241" s="141"/>
      <c r="FO241" s="141"/>
      <c r="FY241" s="141"/>
      <c r="GI241" s="141"/>
      <c r="GS241" s="141"/>
      <c r="HC241" s="141"/>
      <c r="HM241" s="141"/>
      <c r="HW241" s="141"/>
    </row>
    <row r="242" spans="1:231" s="3" customFormat="1" x14ac:dyDescent="0.25">
      <c r="A242" s="141"/>
      <c r="K242" s="141"/>
      <c r="U242" s="141"/>
      <c r="AE242" s="141"/>
      <c r="AO242" s="141"/>
      <c r="AY242" s="141"/>
      <c r="AZ242" s="141"/>
      <c r="BI242" s="141"/>
      <c r="BS242" s="141"/>
      <c r="CC242" s="141"/>
      <c r="CM242" s="141"/>
      <c r="CW242" s="141"/>
      <c r="DG242" s="141"/>
      <c r="DQ242" s="141"/>
      <c r="EA242" s="141"/>
      <c r="EK242" s="141"/>
      <c r="EU242" s="141"/>
      <c r="FE242" s="141"/>
      <c r="FO242" s="141"/>
      <c r="FY242" s="141"/>
      <c r="GI242" s="141"/>
      <c r="GS242" s="141"/>
      <c r="HC242" s="141"/>
      <c r="HM242" s="141"/>
      <c r="HW242" s="141"/>
    </row>
    <row r="243" spans="1:231" s="3" customFormat="1" x14ac:dyDescent="0.25">
      <c r="A243" s="141"/>
      <c r="K243" s="141"/>
      <c r="U243" s="141"/>
      <c r="AE243" s="141"/>
      <c r="AO243" s="141"/>
      <c r="AY243" s="141"/>
      <c r="AZ243" s="141"/>
      <c r="BI243" s="141"/>
      <c r="BS243" s="141"/>
      <c r="CC243" s="141"/>
      <c r="CM243" s="141"/>
      <c r="CW243" s="141"/>
      <c r="DG243" s="141"/>
      <c r="DQ243" s="141"/>
      <c r="EA243" s="141"/>
      <c r="EK243" s="141"/>
      <c r="EU243" s="141"/>
      <c r="FE243" s="141"/>
      <c r="FO243" s="141"/>
      <c r="FY243" s="141"/>
      <c r="GI243" s="141"/>
      <c r="GS243" s="141"/>
      <c r="HC243" s="141"/>
      <c r="HM243" s="141"/>
      <c r="HW243" s="141"/>
    </row>
    <row r="244" spans="1:231" s="3" customFormat="1" x14ac:dyDescent="0.25">
      <c r="A244" s="141"/>
      <c r="K244" s="141"/>
      <c r="U244" s="141"/>
      <c r="AE244" s="141"/>
      <c r="AO244" s="141"/>
      <c r="AY244" s="141"/>
      <c r="AZ244" s="141"/>
      <c r="BI244" s="141"/>
      <c r="BS244" s="141"/>
      <c r="CC244" s="141"/>
      <c r="CM244" s="141"/>
      <c r="CW244" s="141"/>
      <c r="DG244" s="141"/>
      <c r="DQ244" s="141"/>
      <c r="EA244" s="141"/>
      <c r="EK244" s="141"/>
      <c r="EU244" s="141"/>
      <c r="FE244" s="141"/>
      <c r="FO244" s="141"/>
      <c r="FY244" s="141"/>
      <c r="GI244" s="141"/>
      <c r="GS244" s="141"/>
      <c r="HC244" s="141"/>
      <c r="HM244" s="141"/>
      <c r="HW244" s="141"/>
    </row>
    <row r="245" spans="1:231" s="3" customFormat="1" x14ac:dyDescent="0.25">
      <c r="A245" s="141"/>
      <c r="K245" s="141"/>
      <c r="U245" s="141"/>
      <c r="AE245" s="141"/>
      <c r="AO245" s="141"/>
      <c r="AY245" s="141"/>
      <c r="AZ245" s="141"/>
      <c r="BI245" s="141"/>
      <c r="BS245" s="141"/>
      <c r="CC245" s="141"/>
      <c r="CM245" s="141"/>
      <c r="CW245" s="141"/>
      <c r="DG245" s="141"/>
      <c r="DQ245" s="141"/>
      <c r="EA245" s="141"/>
      <c r="EK245" s="141"/>
      <c r="EU245" s="141"/>
      <c r="FE245" s="141"/>
      <c r="FO245" s="141"/>
      <c r="FY245" s="141"/>
      <c r="GI245" s="141"/>
      <c r="GS245" s="141"/>
      <c r="HC245" s="141"/>
      <c r="HM245" s="141"/>
      <c r="HW245" s="141"/>
    </row>
    <row r="246" spans="1:231" s="3" customFormat="1" x14ac:dyDescent="0.25">
      <c r="A246" s="141"/>
      <c r="K246" s="141"/>
      <c r="U246" s="141"/>
      <c r="AE246" s="141"/>
      <c r="AO246" s="141"/>
      <c r="AY246" s="141"/>
      <c r="AZ246" s="141"/>
      <c r="BI246" s="141"/>
      <c r="BS246" s="141"/>
      <c r="CC246" s="141"/>
      <c r="CM246" s="141"/>
      <c r="CW246" s="141"/>
      <c r="DG246" s="141"/>
      <c r="DQ246" s="141"/>
      <c r="EA246" s="141"/>
      <c r="EK246" s="141"/>
      <c r="EU246" s="141"/>
      <c r="FE246" s="141"/>
      <c r="FO246" s="141"/>
      <c r="FY246" s="141"/>
      <c r="GI246" s="141"/>
      <c r="GS246" s="141"/>
      <c r="HC246" s="141"/>
      <c r="HM246" s="141"/>
      <c r="HW246" s="141"/>
    </row>
    <row r="247" spans="1:231" s="3" customFormat="1" x14ac:dyDescent="0.25">
      <c r="A247" s="141"/>
      <c r="K247" s="141"/>
      <c r="U247" s="141"/>
      <c r="AE247" s="141"/>
      <c r="AO247" s="141"/>
      <c r="AY247" s="141"/>
      <c r="AZ247" s="141"/>
      <c r="BI247" s="141"/>
      <c r="BS247" s="141"/>
      <c r="CC247" s="141"/>
      <c r="CM247" s="141"/>
      <c r="CW247" s="141"/>
      <c r="DG247" s="141"/>
      <c r="DQ247" s="141"/>
      <c r="EA247" s="141"/>
      <c r="EK247" s="141"/>
      <c r="EU247" s="141"/>
      <c r="FE247" s="141"/>
      <c r="FO247" s="141"/>
      <c r="FY247" s="141"/>
      <c r="GI247" s="141"/>
      <c r="GS247" s="141"/>
      <c r="HC247" s="141"/>
      <c r="HM247" s="141"/>
      <c r="HW247" s="141"/>
    </row>
    <row r="248" spans="1:231" s="3" customFormat="1" x14ac:dyDescent="0.25">
      <c r="A248" s="141"/>
      <c r="K248" s="141"/>
      <c r="U248" s="141"/>
      <c r="AE248" s="141"/>
      <c r="AO248" s="141"/>
      <c r="AY248" s="141"/>
      <c r="AZ248" s="141"/>
      <c r="BI248" s="141"/>
      <c r="BS248" s="141"/>
      <c r="CC248" s="141"/>
      <c r="CM248" s="141"/>
      <c r="CW248" s="141"/>
      <c r="DG248" s="141"/>
      <c r="DQ248" s="141"/>
      <c r="EA248" s="141"/>
      <c r="EK248" s="141"/>
      <c r="EU248" s="141"/>
      <c r="FE248" s="141"/>
      <c r="FO248" s="141"/>
      <c r="FY248" s="141"/>
      <c r="GI248" s="141"/>
      <c r="GS248" s="141"/>
      <c r="HC248" s="141"/>
      <c r="HM248" s="141"/>
      <c r="HW248" s="141"/>
    </row>
    <row r="249" spans="1:231" s="3" customFormat="1" x14ac:dyDescent="0.25">
      <c r="A249" s="141"/>
      <c r="K249" s="141"/>
      <c r="U249" s="141"/>
      <c r="AE249" s="141"/>
      <c r="AO249" s="141"/>
      <c r="AY249" s="141"/>
      <c r="AZ249" s="141"/>
      <c r="BI249" s="141"/>
      <c r="BS249" s="141"/>
      <c r="CC249" s="141"/>
      <c r="CM249" s="141"/>
      <c r="CW249" s="141"/>
      <c r="DG249" s="141"/>
      <c r="DQ249" s="141"/>
      <c r="EA249" s="141"/>
      <c r="EK249" s="141"/>
      <c r="EU249" s="141"/>
      <c r="FE249" s="141"/>
      <c r="FO249" s="141"/>
      <c r="FY249" s="141"/>
      <c r="GI249" s="141"/>
      <c r="GS249" s="141"/>
      <c r="HC249" s="141"/>
      <c r="HM249" s="141"/>
      <c r="HW249" s="141"/>
    </row>
    <row r="250" spans="1:231" s="3" customFormat="1" x14ac:dyDescent="0.25">
      <c r="A250" s="141"/>
      <c r="K250" s="141"/>
      <c r="U250" s="141"/>
      <c r="AE250" s="141"/>
      <c r="AO250" s="141"/>
      <c r="AY250" s="141"/>
      <c r="AZ250" s="141"/>
      <c r="BI250" s="141"/>
      <c r="BS250" s="141"/>
      <c r="CC250" s="141"/>
      <c r="CM250" s="141"/>
      <c r="CW250" s="141"/>
      <c r="DG250" s="141"/>
      <c r="DQ250" s="141"/>
      <c r="EA250" s="141"/>
      <c r="EK250" s="141"/>
      <c r="EU250" s="141"/>
      <c r="FE250" s="141"/>
      <c r="FO250" s="141"/>
      <c r="FY250" s="141"/>
      <c r="GI250" s="141"/>
      <c r="GS250" s="141"/>
      <c r="HC250" s="141"/>
      <c r="HM250" s="141"/>
      <c r="HW250" s="141"/>
    </row>
    <row r="251" spans="1:231" s="3" customFormat="1" x14ac:dyDescent="0.25">
      <c r="A251" s="141"/>
      <c r="K251" s="141"/>
      <c r="U251" s="141"/>
      <c r="AE251" s="141"/>
      <c r="AO251" s="141"/>
      <c r="AY251" s="141"/>
      <c r="AZ251" s="141"/>
      <c r="BI251" s="141"/>
      <c r="BS251" s="141"/>
      <c r="CC251" s="141"/>
      <c r="CM251" s="141"/>
      <c r="CW251" s="141"/>
      <c r="DG251" s="141"/>
      <c r="DQ251" s="141"/>
      <c r="EA251" s="141"/>
      <c r="EK251" s="141"/>
      <c r="EU251" s="141"/>
      <c r="FE251" s="141"/>
      <c r="FO251" s="141"/>
      <c r="FY251" s="141"/>
      <c r="GI251" s="141"/>
      <c r="GS251" s="141"/>
      <c r="HC251" s="141"/>
      <c r="HM251" s="141"/>
      <c r="HW251" s="141"/>
    </row>
    <row r="252" spans="1:231" s="3" customFormat="1" x14ac:dyDescent="0.25">
      <c r="A252" s="141"/>
      <c r="K252" s="141"/>
      <c r="U252" s="141"/>
      <c r="AE252" s="141"/>
      <c r="AO252" s="141"/>
      <c r="AY252" s="141"/>
      <c r="AZ252" s="141"/>
      <c r="BI252" s="141"/>
      <c r="BS252" s="141"/>
      <c r="CC252" s="141"/>
      <c r="CM252" s="141"/>
      <c r="CW252" s="141"/>
      <c r="DG252" s="141"/>
      <c r="DQ252" s="141"/>
      <c r="EA252" s="141"/>
      <c r="EK252" s="141"/>
      <c r="EU252" s="141"/>
      <c r="FE252" s="141"/>
      <c r="FO252" s="141"/>
      <c r="FY252" s="141"/>
      <c r="GI252" s="141"/>
      <c r="GS252" s="141"/>
      <c r="HC252" s="141"/>
      <c r="HM252" s="141"/>
      <c r="HW252" s="141"/>
    </row>
    <row r="253" spans="1:231" s="3" customFormat="1" x14ac:dyDescent="0.25">
      <c r="A253" s="141"/>
      <c r="K253" s="141"/>
      <c r="U253" s="141"/>
      <c r="AE253" s="141"/>
      <c r="AO253" s="141"/>
      <c r="AY253" s="141"/>
      <c r="AZ253" s="141"/>
      <c r="BI253" s="141"/>
      <c r="BS253" s="141"/>
      <c r="CC253" s="141"/>
      <c r="CM253" s="141"/>
      <c r="CW253" s="141"/>
      <c r="DG253" s="141"/>
      <c r="DQ253" s="141"/>
      <c r="EA253" s="141"/>
      <c r="EK253" s="141"/>
      <c r="EU253" s="141"/>
      <c r="FE253" s="141"/>
      <c r="FO253" s="141"/>
      <c r="FY253" s="141"/>
      <c r="GI253" s="141"/>
      <c r="GS253" s="141"/>
      <c r="HC253" s="141"/>
      <c r="HM253" s="141"/>
      <c r="HW253" s="141"/>
    </row>
    <row r="254" spans="1:231" s="3" customFormat="1" x14ac:dyDescent="0.25">
      <c r="A254" s="141"/>
      <c r="K254" s="141"/>
      <c r="U254" s="141"/>
      <c r="AE254" s="141"/>
      <c r="AO254" s="141"/>
      <c r="AY254" s="141"/>
      <c r="AZ254" s="141"/>
      <c r="BI254" s="141"/>
      <c r="BS254" s="141"/>
      <c r="CC254" s="141"/>
      <c r="CM254" s="141"/>
      <c r="CW254" s="141"/>
      <c r="DG254" s="141"/>
      <c r="DQ254" s="141"/>
      <c r="EA254" s="141"/>
      <c r="EK254" s="141"/>
      <c r="EU254" s="141"/>
      <c r="FE254" s="141"/>
      <c r="FO254" s="141"/>
      <c r="FY254" s="141"/>
      <c r="GI254" s="141"/>
      <c r="GS254" s="141"/>
      <c r="HC254" s="141"/>
      <c r="HM254" s="141"/>
      <c r="HW254" s="141"/>
    </row>
    <row r="255" spans="1:231" s="3" customFormat="1" x14ac:dyDescent="0.25">
      <c r="A255" s="141"/>
      <c r="K255" s="141"/>
      <c r="U255" s="141"/>
      <c r="AE255" s="141"/>
      <c r="AO255" s="141"/>
      <c r="AY255" s="141"/>
      <c r="AZ255" s="141"/>
      <c r="BI255" s="141"/>
      <c r="BS255" s="141"/>
      <c r="CC255" s="141"/>
      <c r="CM255" s="141"/>
      <c r="CW255" s="141"/>
      <c r="DG255" s="141"/>
      <c r="DQ255" s="141"/>
      <c r="EA255" s="141"/>
      <c r="EK255" s="141"/>
      <c r="EU255" s="141"/>
      <c r="FE255" s="141"/>
      <c r="FO255" s="141"/>
      <c r="FY255" s="141"/>
      <c r="GI255" s="141"/>
      <c r="GS255" s="141"/>
      <c r="HC255" s="141"/>
      <c r="HM255" s="141"/>
      <c r="HW255" s="141"/>
    </row>
    <row r="256" spans="1:231" s="3" customFormat="1" x14ac:dyDescent="0.25">
      <c r="A256" s="141"/>
      <c r="K256" s="141"/>
      <c r="U256" s="141"/>
      <c r="AE256" s="141"/>
      <c r="AO256" s="141"/>
      <c r="AY256" s="141"/>
      <c r="AZ256" s="141"/>
      <c r="BI256" s="141"/>
      <c r="BS256" s="141"/>
      <c r="CC256" s="141"/>
      <c r="CM256" s="141"/>
      <c r="CW256" s="141"/>
      <c r="DG256" s="141"/>
      <c r="DQ256" s="141"/>
      <c r="EA256" s="141"/>
      <c r="EK256" s="141"/>
      <c r="EU256" s="141"/>
      <c r="FE256" s="141"/>
      <c r="FO256" s="141"/>
      <c r="FY256" s="141"/>
      <c r="GI256" s="141"/>
      <c r="GS256" s="141"/>
      <c r="HC256" s="141"/>
      <c r="HM256" s="141"/>
      <c r="HW256" s="141"/>
    </row>
    <row r="257" spans="1:231" s="3" customFormat="1" x14ac:dyDescent="0.25">
      <c r="A257" s="141"/>
      <c r="K257" s="141"/>
      <c r="U257" s="141"/>
      <c r="AE257" s="141"/>
      <c r="AO257" s="141"/>
      <c r="AY257" s="141"/>
      <c r="AZ257" s="141"/>
      <c r="BI257" s="141"/>
      <c r="BS257" s="141"/>
      <c r="CC257" s="141"/>
      <c r="CM257" s="141"/>
      <c r="CW257" s="141"/>
      <c r="DG257" s="141"/>
      <c r="DQ257" s="141"/>
      <c r="EA257" s="141"/>
      <c r="EK257" s="141"/>
      <c r="EU257" s="141"/>
      <c r="FE257" s="141"/>
      <c r="FO257" s="141"/>
      <c r="FY257" s="141"/>
      <c r="GI257" s="141"/>
      <c r="GS257" s="141"/>
      <c r="HC257" s="141"/>
      <c r="HM257" s="141"/>
      <c r="HW257" s="141"/>
    </row>
    <row r="258" spans="1:231" s="3" customFormat="1" x14ac:dyDescent="0.25">
      <c r="A258" s="141"/>
      <c r="K258" s="141"/>
      <c r="U258" s="141"/>
      <c r="AE258" s="141"/>
      <c r="AO258" s="141"/>
      <c r="AY258" s="141"/>
      <c r="AZ258" s="141"/>
      <c r="BI258" s="141"/>
      <c r="BS258" s="141"/>
      <c r="CC258" s="141"/>
      <c r="CM258" s="141"/>
      <c r="CW258" s="141"/>
      <c r="DG258" s="141"/>
      <c r="DQ258" s="141"/>
      <c r="EA258" s="141"/>
      <c r="EK258" s="141"/>
      <c r="EU258" s="141"/>
      <c r="FE258" s="141"/>
      <c r="FO258" s="141"/>
      <c r="FY258" s="141"/>
      <c r="GI258" s="141"/>
      <c r="GS258" s="141"/>
      <c r="HC258" s="141"/>
      <c r="HM258" s="141"/>
      <c r="HW258" s="141"/>
    </row>
    <row r="259" spans="1:231" s="3" customFormat="1" x14ac:dyDescent="0.25">
      <c r="A259" s="141"/>
      <c r="K259" s="141"/>
      <c r="U259" s="141"/>
      <c r="AE259" s="141"/>
      <c r="AO259" s="141"/>
      <c r="AY259" s="141"/>
      <c r="AZ259" s="141"/>
      <c r="BI259" s="141"/>
      <c r="BS259" s="141"/>
      <c r="CC259" s="141"/>
      <c r="CM259" s="141"/>
      <c r="CW259" s="141"/>
      <c r="DG259" s="141"/>
      <c r="DQ259" s="141"/>
      <c r="EA259" s="141"/>
      <c r="EK259" s="141"/>
      <c r="EU259" s="141"/>
      <c r="FE259" s="141"/>
      <c r="FO259" s="141"/>
      <c r="FY259" s="141"/>
      <c r="GI259" s="141"/>
      <c r="GS259" s="141"/>
      <c r="HC259" s="141"/>
      <c r="HM259" s="141"/>
      <c r="HW259" s="141"/>
    </row>
    <row r="260" spans="1:231" s="3" customFormat="1" x14ac:dyDescent="0.25">
      <c r="A260" s="141"/>
      <c r="K260" s="141"/>
      <c r="U260" s="141"/>
      <c r="AE260" s="141"/>
      <c r="AO260" s="141"/>
      <c r="AY260" s="141"/>
      <c r="AZ260" s="141"/>
      <c r="BI260" s="141"/>
      <c r="BS260" s="141"/>
      <c r="CC260" s="141"/>
      <c r="CM260" s="141"/>
      <c r="CW260" s="141"/>
      <c r="DG260" s="141"/>
      <c r="DQ260" s="141"/>
      <c r="EA260" s="141"/>
      <c r="EK260" s="141"/>
      <c r="EU260" s="141"/>
      <c r="FE260" s="141"/>
      <c r="FO260" s="141"/>
      <c r="FY260" s="141"/>
      <c r="GI260" s="141"/>
      <c r="GS260" s="141"/>
      <c r="HC260" s="141"/>
      <c r="HM260" s="141"/>
      <c r="HW260" s="141"/>
    </row>
    <row r="261" spans="1:231" s="3" customFormat="1" x14ac:dyDescent="0.25">
      <c r="A261" s="141"/>
      <c r="K261" s="141"/>
      <c r="U261" s="141"/>
      <c r="AE261" s="141"/>
      <c r="AO261" s="141"/>
      <c r="AY261" s="141"/>
      <c r="AZ261" s="141"/>
      <c r="BI261" s="141"/>
      <c r="BS261" s="141"/>
      <c r="CC261" s="141"/>
      <c r="CM261" s="141"/>
      <c r="CW261" s="141"/>
      <c r="DG261" s="141"/>
      <c r="DQ261" s="141"/>
      <c r="EA261" s="141"/>
      <c r="EK261" s="141"/>
      <c r="EU261" s="141"/>
      <c r="FE261" s="141"/>
      <c r="FO261" s="141"/>
      <c r="FY261" s="141"/>
      <c r="GI261" s="141"/>
      <c r="GS261" s="141"/>
      <c r="HC261" s="141"/>
      <c r="HM261" s="141"/>
      <c r="HW261" s="141"/>
    </row>
    <row r="262" spans="1:231" s="3" customFormat="1" x14ac:dyDescent="0.25">
      <c r="A262" s="141"/>
      <c r="K262" s="141"/>
      <c r="U262" s="141"/>
      <c r="AE262" s="141"/>
      <c r="AO262" s="141"/>
      <c r="AY262" s="141"/>
      <c r="AZ262" s="141"/>
      <c r="BI262" s="141"/>
      <c r="BS262" s="141"/>
      <c r="CC262" s="141"/>
      <c r="CM262" s="141"/>
      <c r="CW262" s="141"/>
      <c r="DG262" s="141"/>
      <c r="DQ262" s="141"/>
      <c r="EA262" s="141"/>
      <c r="EK262" s="141"/>
      <c r="EU262" s="141"/>
      <c r="FE262" s="141"/>
      <c r="FO262" s="141"/>
      <c r="FY262" s="141"/>
      <c r="GI262" s="141"/>
      <c r="GS262" s="141"/>
      <c r="HC262" s="141"/>
      <c r="HM262" s="141"/>
      <c r="HW262" s="141"/>
    </row>
    <row r="263" spans="1:231" s="3" customFormat="1" x14ac:dyDescent="0.25">
      <c r="A263" s="141"/>
      <c r="K263" s="141"/>
      <c r="U263" s="141"/>
      <c r="AE263" s="141"/>
      <c r="AO263" s="141"/>
      <c r="AY263" s="141"/>
      <c r="AZ263" s="141"/>
      <c r="BI263" s="141"/>
      <c r="BS263" s="141"/>
      <c r="CC263" s="141"/>
      <c r="CM263" s="141"/>
      <c r="CW263" s="141"/>
      <c r="DG263" s="141"/>
      <c r="DQ263" s="141"/>
      <c r="EA263" s="141"/>
      <c r="EK263" s="141"/>
      <c r="EU263" s="141"/>
      <c r="FE263" s="141"/>
      <c r="FO263" s="141"/>
      <c r="FY263" s="141"/>
      <c r="GI263" s="141"/>
      <c r="GS263" s="141"/>
      <c r="HC263" s="141"/>
      <c r="HM263" s="141"/>
      <c r="HW263" s="141"/>
    </row>
    <row r="264" spans="1:231" s="3" customFormat="1" x14ac:dyDescent="0.25">
      <c r="A264" s="141"/>
      <c r="K264" s="141"/>
      <c r="U264" s="141"/>
      <c r="AE264" s="141"/>
      <c r="AO264" s="141"/>
      <c r="AY264" s="141"/>
      <c r="AZ264" s="141"/>
      <c r="BI264" s="141"/>
      <c r="BS264" s="141"/>
      <c r="CC264" s="141"/>
      <c r="CM264" s="141"/>
      <c r="CW264" s="141"/>
      <c r="DG264" s="141"/>
      <c r="DQ264" s="141"/>
      <c r="EA264" s="141"/>
      <c r="EK264" s="141"/>
      <c r="EU264" s="141"/>
      <c r="FE264" s="141"/>
      <c r="FO264" s="141"/>
      <c r="FY264" s="141"/>
      <c r="GI264" s="141"/>
      <c r="GS264" s="141"/>
      <c r="HC264" s="141"/>
      <c r="HM264" s="141"/>
      <c r="HW264" s="141"/>
    </row>
    <row r="265" spans="1:231" s="3" customFormat="1" x14ac:dyDescent="0.25">
      <c r="A265" s="141"/>
      <c r="K265" s="141"/>
      <c r="U265" s="141"/>
      <c r="AE265" s="141"/>
      <c r="AO265" s="141"/>
      <c r="AY265" s="141"/>
      <c r="AZ265" s="141"/>
      <c r="BI265" s="141"/>
      <c r="BS265" s="141"/>
      <c r="CC265" s="141"/>
      <c r="CM265" s="141"/>
      <c r="CW265" s="141"/>
      <c r="DG265" s="141"/>
      <c r="DQ265" s="141"/>
      <c r="EA265" s="141"/>
      <c r="EK265" s="141"/>
      <c r="EU265" s="141"/>
      <c r="FE265" s="141"/>
      <c r="FO265" s="141"/>
      <c r="FY265" s="141"/>
      <c r="GI265" s="141"/>
      <c r="GS265" s="141"/>
      <c r="HC265" s="141"/>
      <c r="HM265" s="141"/>
      <c r="HW265" s="141"/>
    </row>
    <row r="266" spans="1:231" s="3" customFormat="1" x14ac:dyDescent="0.25">
      <c r="A266" s="141"/>
      <c r="K266" s="141"/>
      <c r="U266" s="141"/>
      <c r="AE266" s="141"/>
      <c r="AO266" s="141"/>
      <c r="AY266" s="141"/>
      <c r="AZ266" s="141"/>
      <c r="BI266" s="141"/>
      <c r="BS266" s="141"/>
      <c r="CC266" s="141"/>
      <c r="CM266" s="141"/>
      <c r="CW266" s="141"/>
      <c r="DG266" s="141"/>
      <c r="DQ266" s="141"/>
      <c r="EA266" s="141"/>
      <c r="EK266" s="141"/>
      <c r="EU266" s="141"/>
      <c r="FE266" s="141"/>
      <c r="FO266" s="141"/>
      <c r="FY266" s="141"/>
      <c r="GI266" s="141"/>
      <c r="GS266" s="141"/>
      <c r="HC266" s="141"/>
      <c r="HM266" s="141"/>
      <c r="HW266" s="141"/>
    </row>
    <row r="267" spans="1:231" s="3" customFormat="1" x14ac:dyDescent="0.25">
      <c r="A267" s="141"/>
      <c r="K267" s="141"/>
      <c r="U267" s="141"/>
      <c r="AE267" s="141"/>
      <c r="AO267" s="141"/>
      <c r="AY267" s="141"/>
      <c r="AZ267" s="141"/>
      <c r="BI267" s="141"/>
      <c r="BS267" s="141"/>
      <c r="CC267" s="141"/>
      <c r="CM267" s="141"/>
      <c r="CW267" s="141"/>
      <c r="DG267" s="141"/>
      <c r="DQ267" s="141"/>
      <c r="EA267" s="141"/>
      <c r="EK267" s="141"/>
      <c r="EU267" s="141"/>
      <c r="FE267" s="141"/>
      <c r="FO267" s="141"/>
      <c r="FY267" s="141"/>
      <c r="GI267" s="141"/>
      <c r="GS267" s="141"/>
      <c r="HC267" s="141"/>
      <c r="HM267" s="141"/>
      <c r="HW267" s="141"/>
    </row>
    <row r="268" spans="1:231" s="3" customFormat="1" x14ac:dyDescent="0.25">
      <c r="A268" s="141"/>
      <c r="K268" s="141"/>
      <c r="U268" s="141"/>
      <c r="AE268" s="141"/>
      <c r="AO268" s="141"/>
      <c r="AY268" s="141"/>
      <c r="AZ268" s="141"/>
      <c r="BI268" s="141"/>
      <c r="BS268" s="141"/>
      <c r="CC268" s="141"/>
      <c r="CM268" s="141"/>
      <c r="CW268" s="141"/>
      <c r="DG268" s="141"/>
      <c r="DQ268" s="141"/>
      <c r="EA268" s="141"/>
      <c r="EK268" s="141"/>
      <c r="EU268" s="141"/>
      <c r="FE268" s="141"/>
      <c r="FO268" s="141"/>
      <c r="FY268" s="141"/>
      <c r="GI268" s="141"/>
      <c r="GS268" s="141"/>
      <c r="HC268" s="141"/>
      <c r="HM268" s="141"/>
      <c r="HW268" s="141"/>
    </row>
    <row r="269" spans="1:231" s="3" customFormat="1" x14ac:dyDescent="0.25">
      <c r="A269" s="141"/>
      <c r="K269" s="141"/>
      <c r="U269" s="141"/>
      <c r="AE269" s="141"/>
      <c r="AO269" s="141"/>
      <c r="AY269" s="141"/>
      <c r="AZ269" s="141"/>
      <c r="BI269" s="141"/>
      <c r="BS269" s="141"/>
      <c r="CC269" s="141"/>
      <c r="CM269" s="141"/>
      <c r="CW269" s="141"/>
      <c r="DG269" s="141"/>
      <c r="DQ269" s="141"/>
      <c r="EA269" s="141"/>
      <c r="EK269" s="141"/>
      <c r="EU269" s="141"/>
      <c r="FE269" s="141"/>
      <c r="FO269" s="141"/>
      <c r="FY269" s="141"/>
      <c r="GI269" s="141"/>
      <c r="GS269" s="141"/>
      <c r="HC269" s="141"/>
      <c r="HM269" s="141"/>
      <c r="HW269" s="141"/>
    </row>
    <row r="270" spans="1:231" s="3" customFormat="1" x14ac:dyDescent="0.25">
      <c r="A270" s="141"/>
      <c r="K270" s="141"/>
      <c r="U270" s="141"/>
      <c r="AE270" s="141"/>
      <c r="AO270" s="141"/>
      <c r="AY270" s="141"/>
      <c r="AZ270" s="141"/>
      <c r="BI270" s="141"/>
      <c r="BS270" s="141"/>
      <c r="CC270" s="141"/>
      <c r="CM270" s="141"/>
      <c r="CW270" s="141"/>
      <c r="DG270" s="141"/>
      <c r="DQ270" s="141"/>
      <c r="EA270" s="141"/>
      <c r="EK270" s="141"/>
      <c r="EU270" s="141"/>
      <c r="FE270" s="141"/>
      <c r="FO270" s="141"/>
      <c r="FY270" s="141"/>
      <c r="GI270" s="141"/>
      <c r="GS270" s="141"/>
      <c r="HC270" s="141"/>
      <c r="HM270" s="141"/>
      <c r="HW270" s="141"/>
    </row>
    <row r="271" spans="1:231" s="3" customFormat="1" x14ac:dyDescent="0.25">
      <c r="A271" s="141"/>
      <c r="K271" s="141"/>
      <c r="U271" s="141"/>
      <c r="AE271" s="141"/>
      <c r="AO271" s="141"/>
      <c r="AY271" s="141"/>
      <c r="AZ271" s="141"/>
      <c r="BI271" s="141"/>
      <c r="BS271" s="141"/>
      <c r="CC271" s="141"/>
      <c r="CM271" s="141"/>
      <c r="CW271" s="141"/>
      <c r="DG271" s="141"/>
      <c r="DQ271" s="141"/>
      <c r="EA271" s="141"/>
      <c r="EK271" s="141"/>
      <c r="EU271" s="141"/>
      <c r="FE271" s="141"/>
      <c r="FO271" s="141"/>
      <c r="FY271" s="141"/>
      <c r="GI271" s="141"/>
      <c r="GS271" s="141"/>
      <c r="HC271" s="141"/>
      <c r="HM271" s="141"/>
      <c r="HW271" s="141"/>
    </row>
    <row r="272" spans="1:231" s="3" customFormat="1" x14ac:dyDescent="0.25">
      <c r="A272" s="141"/>
      <c r="K272" s="141"/>
      <c r="U272" s="141"/>
      <c r="AE272" s="141"/>
      <c r="AO272" s="141"/>
      <c r="AY272" s="141"/>
      <c r="AZ272" s="141"/>
      <c r="BI272" s="141"/>
      <c r="BS272" s="141"/>
      <c r="CC272" s="141"/>
      <c r="CM272" s="141"/>
      <c r="CW272" s="141"/>
      <c r="DG272" s="141"/>
      <c r="DQ272" s="141"/>
      <c r="EA272" s="141"/>
      <c r="EK272" s="141"/>
      <c r="EU272" s="141"/>
      <c r="FE272" s="141"/>
      <c r="FO272" s="141"/>
      <c r="FY272" s="141"/>
      <c r="GI272" s="141"/>
      <c r="GS272" s="141"/>
      <c r="HC272" s="141"/>
      <c r="HM272" s="141"/>
      <c r="HW272" s="141"/>
    </row>
    <row r="273" spans="1:231" s="3" customFormat="1" x14ac:dyDescent="0.25">
      <c r="A273" s="141"/>
      <c r="K273" s="141"/>
      <c r="U273" s="141"/>
      <c r="AE273" s="141"/>
      <c r="AO273" s="141"/>
      <c r="AY273" s="141"/>
      <c r="AZ273" s="141"/>
      <c r="BI273" s="141"/>
      <c r="BS273" s="141"/>
      <c r="CC273" s="141"/>
      <c r="CM273" s="141"/>
      <c r="CW273" s="141"/>
      <c r="DG273" s="141"/>
      <c r="DQ273" s="141"/>
      <c r="EA273" s="141"/>
      <c r="EK273" s="141"/>
      <c r="EU273" s="141"/>
      <c r="FE273" s="141"/>
      <c r="FO273" s="141"/>
      <c r="FY273" s="141"/>
      <c r="GI273" s="141"/>
      <c r="GS273" s="141"/>
      <c r="HC273" s="141"/>
      <c r="HM273" s="141"/>
      <c r="HW273" s="141"/>
    </row>
    <row r="274" spans="1:231" s="3" customFormat="1" x14ac:dyDescent="0.25">
      <c r="A274" s="141"/>
      <c r="K274" s="141"/>
      <c r="U274" s="141"/>
      <c r="AE274" s="141"/>
      <c r="AO274" s="141"/>
      <c r="AY274" s="141"/>
      <c r="AZ274" s="141"/>
      <c r="BI274" s="141"/>
      <c r="BS274" s="141"/>
      <c r="CC274" s="141"/>
      <c r="CM274" s="141"/>
      <c r="CW274" s="141"/>
      <c r="DG274" s="141"/>
      <c r="DQ274" s="141"/>
      <c r="EA274" s="141"/>
      <c r="EK274" s="141"/>
      <c r="EU274" s="141"/>
      <c r="FE274" s="141"/>
      <c r="FO274" s="141"/>
      <c r="FY274" s="141"/>
      <c r="GI274" s="141"/>
      <c r="GS274" s="141"/>
      <c r="HC274" s="141"/>
      <c r="HM274" s="141"/>
      <c r="HW274" s="141"/>
    </row>
    <row r="275" spans="1:231" s="3" customFormat="1" x14ac:dyDescent="0.25">
      <c r="A275" s="141"/>
      <c r="K275" s="141"/>
      <c r="U275" s="141"/>
      <c r="AE275" s="141"/>
      <c r="AO275" s="141"/>
      <c r="AY275" s="141"/>
      <c r="AZ275" s="141"/>
      <c r="BI275" s="141"/>
      <c r="BS275" s="141"/>
      <c r="CC275" s="141"/>
      <c r="CM275" s="141"/>
      <c r="CW275" s="141"/>
      <c r="DG275" s="141"/>
      <c r="DQ275" s="141"/>
      <c r="EA275" s="141"/>
      <c r="EK275" s="141"/>
      <c r="EU275" s="141"/>
      <c r="FE275" s="141"/>
      <c r="FO275" s="141"/>
      <c r="FY275" s="141"/>
      <c r="GI275" s="141"/>
      <c r="GS275" s="141"/>
      <c r="HC275" s="141"/>
      <c r="HM275" s="141"/>
      <c r="HW275" s="141"/>
    </row>
    <row r="276" spans="1:231" s="3" customFormat="1" x14ac:dyDescent="0.25">
      <c r="A276" s="141"/>
      <c r="K276" s="141"/>
      <c r="U276" s="141"/>
      <c r="AE276" s="141"/>
      <c r="AO276" s="141"/>
      <c r="AY276" s="141"/>
      <c r="AZ276" s="141"/>
      <c r="BI276" s="141"/>
      <c r="BS276" s="141"/>
      <c r="CC276" s="141"/>
      <c r="CM276" s="141"/>
      <c r="CW276" s="141"/>
      <c r="DG276" s="141"/>
      <c r="DQ276" s="141"/>
      <c r="EA276" s="141"/>
      <c r="EK276" s="141"/>
      <c r="EU276" s="141"/>
      <c r="FE276" s="141"/>
      <c r="FO276" s="141"/>
      <c r="FY276" s="141"/>
      <c r="GI276" s="141"/>
      <c r="GS276" s="141"/>
      <c r="HC276" s="141"/>
      <c r="HM276" s="141"/>
      <c r="HW276" s="141"/>
    </row>
    <row r="277" spans="1:231" s="3" customFormat="1" x14ac:dyDescent="0.25">
      <c r="A277" s="141"/>
      <c r="K277" s="141"/>
      <c r="U277" s="141"/>
      <c r="AE277" s="141"/>
      <c r="AO277" s="141"/>
      <c r="AY277" s="141"/>
      <c r="AZ277" s="141"/>
      <c r="BI277" s="141"/>
      <c r="BS277" s="141"/>
      <c r="CC277" s="141"/>
      <c r="CM277" s="141"/>
      <c r="CW277" s="141"/>
      <c r="DG277" s="141"/>
      <c r="DQ277" s="141"/>
      <c r="EA277" s="141"/>
      <c r="EK277" s="141"/>
      <c r="EU277" s="141"/>
      <c r="FE277" s="141"/>
      <c r="FO277" s="141"/>
      <c r="FY277" s="141"/>
      <c r="GI277" s="141"/>
      <c r="GS277" s="141"/>
      <c r="HC277" s="141"/>
      <c r="HM277" s="141"/>
      <c r="HW277" s="141"/>
    </row>
    <row r="278" spans="1:231" s="3" customFormat="1" x14ac:dyDescent="0.25">
      <c r="A278" s="141"/>
      <c r="K278" s="141"/>
      <c r="U278" s="141"/>
      <c r="AE278" s="141"/>
      <c r="AO278" s="141"/>
      <c r="AY278" s="141"/>
      <c r="AZ278" s="141"/>
      <c r="BI278" s="141"/>
      <c r="BS278" s="141"/>
      <c r="CC278" s="141"/>
      <c r="CM278" s="141"/>
      <c r="CW278" s="141"/>
      <c r="DG278" s="141"/>
      <c r="DQ278" s="141"/>
      <c r="EA278" s="141"/>
      <c r="EK278" s="141"/>
      <c r="EU278" s="141"/>
      <c r="FE278" s="141"/>
      <c r="FO278" s="141"/>
      <c r="FY278" s="141"/>
      <c r="GI278" s="141"/>
      <c r="GS278" s="141"/>
      <c r="HC278" s="141"/>
      <c r="HM278" s="141"/>
      <c r="HW278" s="141"/>
    </row>
    <row r="279" spans="1:231" s="3" customFormat="1" x14ac:dyDescent="0.25">
      <c r="A279" s="141"/>
      <c r="K279" s="141"/>
      <c r="U279" s="141"/>
      <c r="AE279" s="141"/>
      <c r="AO279" s="141"/>
      <c r="AY279" s="141"/>
      <c r="AZ279" s="141"/>
      <c r="BI279" s="141"/>
      <c r="BS279" s="141"/>
      <c r="CC279" s="141"/>
      <c r="CM279" s="141"/>
      <c r="CW279" s="141"/>
      <c r="DG279" s="141"/>
      <c r="DQ279" s="141"/>
      <c r="EA279" s="141"/>
      <c r="EK279" s="141"/>
      <c r="EU279" s="141"/>
      <c r="FE279" s="141"/>
      <c r="FO279" s="141"/>
      <c r="FY279" s="141"/>
      <c r="GI279" s="141"/>
      <c r="GS279" s="141"/>
      <c r="HC279" s="141"/>
      <c r="HM279" s="141"/>
      <c r="HW279" s="141"/>
    </row>
    <row r="280" spans="1:231" s="3" customFormat="1" x14ac:dyDescent="0.25">
      <c r="A280" s="141"/>
      <c r="K280" s="141"/>
      <c r="U280" s="141"/>
      <c r="AE280" s="141"/>
      <c r="AO280" s="141"/>
      <c r="AY280" s="141"/>
      <c r="AZ280" s="141"/>
      <c r="BI280" s="141"/>
      <c r="BS280" s="141"/>
      <c r="CC280" s="141"/>
      <c r="CM280" s="141"/>
      <c r="CW280" s="141"/>
      <c r="DG280" s="141"/>
      <c r="DQ280" s="141"/>
      <c r="EA280" s="141"/>
      <c r="EK280" s="141"/>
      <c r="EU280" s="141"/>
      <c r="FE280" s="141"/>
      <c r="FO280" s="141"/>
      <c r="FY280" s="141"/>
      <c r="GI280" s="141"/>
      <c r="GS280" s="141"/>
      <c r="HC280" s="141"/>
      <c r="HM280" s="141"/>
      <c r="HW280" s="141"/>
    </row>
    <row r="281" spans="1:231" s="3" customFormat="1" x14ac:dyDescent="0.25">
      <c r="A281" s="141"/>
      <c r="K281" s="141"/>
      <c r="U281" s="141"/>
      <c r="AE281" s="141"/>
      <c r="AO281" s="141"/>
      <c r="AY281" s="141"/>
      <c r="AZ281" s="141"/>
      <c r="BI281" s="141"/>
      <c r="BS281" s="141"/>
      <c r="CC281" s="141"/>
      <c r="CM281" s="141"/>
      <c r="CW281" s="141"/>
      <c r="DG281" s="141"/>
      <c r="DQ281" s="141"/>
      <c r="EA281" s="141"/>
      <c r="EK281" s="141"/>
      <c r="EU281" s="141"/>
      <c r="FE281" s="141"/>
      <c r="FO281" s="141"/>
      <c r="FY281" s="141"/>
      <c r="GI281" s="141"/>
      <c r="GS281" s="141"/>
      <c r="HC281" s="141"/>
      <c r="HM281" s="141"/>
      <c r="HW281" s="141"/>
    </row>
    <row r="282" spans="1:231" s="3" customFormat="1" x14ac:dyDescent="0.25">
      <c r="A282" s="141"/>
      <c r="K282" s="141"/>
      <c r="U282" s="141"/>
      <c r="AE282" s="141"/>
      <c r="AO282" s="141"/>
      <c r="AY282" s="141"/>
      <c r="AZ282" s="141"/>
      <c r="BI282" s="141"/>
      <c r="BS282" s="141"/>
      <c r="CC282" s="141"/>
      <c r="CM282" s="141"/>
      <c r="CW282" s="141"/>
      <c r="DG282" s="141"/>
      <c r="DQ282" s="141"/>
      <c r="EA282" s="141"/>
      <c r="EK282" s="141"/>
      <c r="EU282" s="141"/>
      <c r="FE282" s="141"/>
      <c r="FO282" s="141"/>
      <c r="FY282" s="141"/>
      <c r="GI282" s="141"/>
      <c r="GS282" s="141"/>
      <c r="HC282" s="141"/>
      <c r="HM282" s="141"/>
      <c r="HW282" s="141"/>
    </row>
    <row r="283" spans="1:231" s="3" customFormat="1" x14ac:dyDescent="0.25">
      <c r="A283" s="141"/>
      <c r="K283" s="141"/>
      <c r="U283" s="141"/>
      <c r="AE283" s="141"/>
      <c r="AO283" s="141"/>
      <c r="AY283" s="141"/>
      <c r="AZ283" s="141"/>
      <c r="BI283" s="141"/>
      <c r="BS283" s="141"/>
      <c r="CC283" s="141"/>
      <c r="CM283" s="141"/>
      <c r="CW283" s="141"/>
      <c r="DG283" s="141"/>
      <c r="DQ283" s="141"/>
      <c r="EA283" s="141"/>
      <c r="EK283" s="141"/>
      <c r="EU283" s="141"/>
      <c r="FE283" s="141"/>
      <c r="FO283" s="141"/>
      <c r="FY283" s="141"/>
      <c r="GI283" s="141"/>
      <c r="GS283" s="141"/>
      <c r="HC283" s="141"/>
      <c r="HM283" s="141"/>
      <c r="HW283" s="141"/>
    </row>
    <row r="284" spans="1:231" s="3" customFormat="1" x14ac:dyDescent="0.25">
      <c r="A284" s="141"/>
      <c r="K284" s="141"/>
      <c r="U284" s="141"/>
      <c r="AE284" s="141"/>
      <c r="AO284" s="141"/>
      <c r="AY284" s="141"/>
      <c r="AZ284" s="141"/>
      <c r="BI284" s="141"/>
      <c r="BS284" s="141"/>
      <c r="CC284" s="141"/>
      <c r="CM284" s="141"/>
      <c r="CW284" s="141"/>
      <c r="DG284" s="141"/>
      <c r="DQ284" s="141"/>
      <c r="EA284" s="141"/>
      <c r="EK284" s="141"/>
      <c r="EU284" s="141"/>
      <c r="FE284" s="141"/>
      <c r="FO284" s="141"/>
      <c r="FY284" s="141"/>
      <c r="GI284" s="141"/>
      <c r="GS284" s="141"/>
      <c r="HC284" s="141"/>
      <c r="HM284" s="141"/>
      <c r="HW284" s="141"/>
    </row>
    <row r="285" spans="1:231" s="3" customFormat="1" x14ac:dyDescent="0.25">
      <c r="A285" s="141"/>
      <c r="K285" s="141"/>
      <c r="U285" s="141"/>
      <c r="AE285" s="141"/>
      <c r="AO285" s="141"/>
      <c r="AY285" s="141"/>
      <c r="AZ285" s="141"/>
      <c r="BI285" s="141"/>
      <c r="BS285" s="141"/>
      <c r="CC285" s="141"/>
      <c r="CM285" s="141"/>
      <c r="CW285" s="141"/>
      <c r="DG285" s="141"/>
      <c r="DQ285" s="141"/>
      <c r="EA285" s="141"/>
      <c r="EK285" s="141"/>
      <c r="EU285" s="141"/>
      <c r="FE285" s="141"/>
      <c r="FO285" s="141"/>
      <c r="FY285" s="141"/>
      <c r="GI285" s="141"/>
      <c r="GS285" s="141"/>
      <c r="HC285" s="141"/>
      <c r="HM285" s="141"/>
      <c r="HW285" s="141"/>
    </row>
    <row r="286" spans="1:231" s="3" customFormat="1" x14ac:dyDescent="0.25">
      <c r="A286" s="141"/>
      <c r="K286" s="141"/>
      <c r="U286" s="141"/>
      <c r="AE286" s="141"/>
      <c r="AO286" s="141"/>
      <c r="AY286" s="141"/>
      <c r="AZ286" s="141"/>
      <c r="BI286" s="141"/>
      <c r="BS286" s="141"/>
      <c r="CC286" s="141"/>
      <c r="CM286" s="141"/>
      <c r="CW286" s="141"/>
      <c r="DG286" s="141"/>
      <c r="DQ286" s="141"/>
      <c r="EA286" s="141"/>
      <c r="EK286" s="141"/>
      <c r="EU286" s="141"/>
      <c r="FE286" s="141"/>
      <c r="FO286" s="141"/>
      <c r="FY286" s="141"/>
      <c r="GI286" s="141"/>
      <c r="GS286" s="141"/>
      <c r="HC286" s="141"/>
      <c r="HM286" s="141"/>
      <c r="HW286" s="141"/>
    </row>
    <row r="287" spans="1:231" s="3" customFormat="1" x14ac:dyDescent="0.25">
      <c r="A287" s="141"/>
      <c r="K287" s="141"/>
      <c r="U287" s="141"/>
      <c r="AE287" s="141"/>
      <c r="AO287" s="141"/>
      <c r="AY287" s="141"/>
      <c r="AZ287" s="141"/>
      <c r="BI287" s="141"/>
      <c r="BS287" s="141"/>
      <c r="CC287" s="141"/>
      <c r="CM287" s="141"/>
      <c r="CW287" s="141"/>
      <c r="DG287" s="141"/>
      <c r="DQ287" s="141"/>
      <c r="EA287" s="141"/>
      <c r="EK287" s="141"/>
      <c r="EU287" s="141"/>
      <c r="FE287" s="141"/>
      <c r="FO287" s="141"/>
      <c r="FY287" s="141"/>
      <c r="GI287" s="141"/>
      <c r="GS287" s="141"/>
      <c r="HC287" s="141"/>
      <c r="HM287" s="141"/>
      <c r="HW287" s="141"/>
    </row>
    <row r="288" spans="1:231" s="3" customFormat="1" x14ac:dyDescent="0.25">
      <c r="A288" s="141"/>
      <c r="K288" s="141"/>
      <c r="U288" s="141"/>
      <c r="AE288" s="141"/>
      <c r="AO288" s="141"/>
      <c r="AY288" s="141"/>
      <c r="AZ288" s="141"/>
      <c r="BI288" s="141"/>
      <c r="BS288" s="141"/>
      <c r="CC288" s="141"/>
      <c r="CM288" s="141"/>
      <c r="CW288" s="141"/>
      <c r="DG288" s="141"/>
      <c r="DQ288" s="141"/>
      <c r="EA288" s="141"/>
      <c r="EK288" s="141"/>
      <c r="EU288" s="141"/>
      <c r="FE288" s="141"/>
      <c r="FO288" s="141"/>
      <c r="FY288" s="141"/>
      <c r="GI288" s="141"/>
      <c r="GS288" s="141"/>
      <c r="HC288" s="141"/>
      <c r="HM288" s="141"/>
      <c r="HW288" s="141"/>
    </row>
    <row r="289" spans="1:231" s="3" customFormat="1" x14ac:dyDescent="0.25">
      <c r="A289" s="141"/>
      <c r="K289" s="141"/>
      <c r="U289" s="141"/>
      <c r="AE289" s="141"/>
      <c r="AO289" s="141"/>
      <c r="AY289" s="141"/>
      <c r="AZ289" s="141"/>
      <c r="BI289" s="141"/>
      <c r="BS289" s="141"/>
      <c r="CC289" s="141"/>
      <c r="CM289" s="141"/>
      <c r="CW289" s="141"/>
      <c r="DG289" s="141"/>
      <c r="DQ289" s="141"/>
      <c r="EA289" s="141"/>
      <c r="EK289" s="141"/>
      <c r="EU289" s="141"/>
      <c r="FE289" s="141"/>
      <c r="FO289" s="141"/>
      <c r="FY289" s="141"/>
      <c r="GI289" s="141"/>
      <c r="GS289" s="141"/>
      <c r="HC289" s="141"/>
      <c r="HM289" s="141"/>
      <c r="HW289" s="141"/>
    </row>
    <row r="290" spans="1:231" s="3" customFormat="1" x14ac:dyDescent="0.25">
      <c r="A290" s="141"/>
      <c r="K290" s="141"/>
      <c r="U290" s="141"/>
      <c r="AE290" s="141"/>
      <c r="AO290" s="141"/>
      <c r="AY290" s="141"/>
      <c r="AZ290" s="141"/>
      <c r="BI290" s="141"/>
      <c r="BS290" s="141"/>
      <c r="CC290" s="141"/>
      <c r="CM290" s="141"/>
      <c r="CW290" s="141"/>
      <c r="DG290" s="141"/>
      <c r="DQ290" s="141"/>
      <c r="EA290" s="141"/>
      <c r="EK290" s="141"/>
      <c r="EU290" s="141"/>
      <c r="FE290" s="141"/>
      <c r="FO290" s="141"/>
      <c r="FY290" s="141"/>
      <c r="GI290" s="141"/>
      <c r="GS290" s="141"/>
      <c r="HC290" s="141"/>
      <c r="HM290" s="141"/>
      <c r="HW290" s="141"/>
    </row>
    <row r="291" spans="1:231" s="3" customFormat="1" x14ac:dyDescent="0.25">
      <c r="A291" s="141"/>
      <c r="K291" s="141"/>
      <c r="U291" s="141"/>
      <c r="AE291" s="141"/>
      <c r="AO291" s="141"/>
      <c r="AY291" s="141"/>
      <c r="AZ291" s="141"/>
      <c r="BI291" s="141"/>
      <c r="BS291" s="141"/>
      <c r="CC291" s="141"/>
      <c r="CM291" s="141"/>
      <c r="CW291" s="141"/>
      <c r="DG291" s="141"/>
      <c r="DQ291" s="141"/>
      <c r="EA291" s="141"/>
      <c r="EK291" s="141"/>
      <c r="EU291" s="141"/>
      <c r="FE291" s="141"/>
      <c r="FO291" s="141"/>
      <c r="FY291" s="141"/>
      <c r="GI291" s="141"/>
      <c r="GS291" s="141"/>
      <c r="HC291" s="141"/>
      <c r="HM291" s="141"/>
      <c r="HW291" s="141"/>
    </row>
    <row r="292" spans="1:231" s="3" customFormat="1" x14ac:dyDescent="0.25">
      <c r="A292" s="141"/>
      <c r="K292" s="141"/>
      <c r="U292" s="141"/>
      <c r="AE292" s="141"/>
      <c r="AO292" s="141"/>
      <c r="AY292" s="141"/>
      <c r="AZ292" s="141"/>
      <c r="BI292" s="141"/>
      <c r="BS292" s="141"/>
      <c r="CC292" s="141"/>
      <c r="CM292" s="141"/>
      <c r="CW292" s="141"/>
      <c r="DG292" s="141"/>
      <c r="DQ292" s="141"/>
      <c r="EA292" s="141"/>
      <c r="EK292" s="141"/>
      <c r="EU292" s="141"/>
      <c r="FE292" s="141"/>
      <c r="FO292" s="141"/>
      <c r="FY292" s="141"/>
      <c r="GI292" s="141"/>
      <c r="GS292" s="141"/>
      <c r="HC292" s="141"/>
      <c r="HM292" s="141"/>
      <c r="HW292" s="141"/>
    </row>
    <row r="293" spans="1:231" s="3" customFormat="1" x14ac:dyDescent="0.25">
      <c r="A293" s="141"/>
      <c r="K293" s="141"/>
      <c r="U293" s="141"/>
      <c r="AE293" s="141"/>
      <c r="AO293" s="141"/>
      <c r="AY293" s="141"/>
      <c r="AZ293" s="141"/>
      <c r="BI293" s="141"/>
      <c r="BS293" s="141"/>
      <c r="CC293" s="141"/>
      <c r="CM293" s="141"/>
      <c r="CW293" s="141"/>
      <c r="DG293" s="141"/>
      <c r="DQ293" s="141"/>
      <c r="EA293" s="141"/>
      <c r="EK293" s="141"/>
      <c r="EU293" s="141"/>
      <c r="FE293" s="141"/>
      <c r="FO293" s="141"/>
      <c r="FY293" s="141"/>
      <c r="GI293" s="141"/>
      <c r="GS293" s="141"/>
      <c r="HC293" s="141"/>
      <c r="HM293" s="141"/>
      <c r="HW293" s="141"/>
    </row>
    <row r="294" spans="1:231" s="3" customFormat="1" x14ac:dyDescent="0.25">
      <c r="A294" s="141"/>
      <c r="K294" s="141"/>
      <c r="U294" s="141"/>
      <c r="AE294" s="141"/>
      <c r="AO294" s="141"/>
      <c r="AY294" s="141"/>
      <c r="AZ294" s="141"/>
      <c r="BI294" s="141"/>
      <c r="BS294" s="141"/>
      <c r="CC294" s="141"/>
      <c r="CM294" s="141"/>
      <c r="CW294" s="141"/>
      <c r="DG294" s="141"/>
      <c r="DQ294" s="141"/>
      <c r="EA294" s="141"/>
      <c r="EK294" s="141"/>
      <c r="EU294" s="141"/>
      <c r="FE294" s="141"/>
      <c r="FO294" s="141"/>
      <c r="FY294" s="141"/>
      <c r="GI294" s="141"/>
      <c r="GS294" s="141"/>
      <c r="HC294" s="141"/>
      <c r="HM294" s="141"/>
      <c r="HW294" s="141"/>
    </row>
    <row r="295" spans="1:231" s="3" customFormat="1" x14ac:dyDescent="0.25">
      <c r="A295" s="141"/>
      <c r="K295" s="141"/>
      <c r="U295" s="141"/>
      <c r="AE295" s="141"/>
      <c r="AO295" s="141"/>
      <c r="AY295" s="141"/>
      <c r="AZ295" s="141"/>
      <c r="BI295" s="141"/>
      <c r="BS295" s="141"/>
      <c r="CC295" s="141"/>
      <c r="CM295" s="141"/>
      <c r="CW295" s="141"/>
      <c r="DG295" s="141"/>
      <c r="DQ295" s="141"/>
      <c r="EA295" s="141"/>
      <c r="EK295" s="141"/>
      <c r="EU295" s="141"/>
      <c r="FE295" s="141"/>
      <c r="FO295" s="141"/>
      <c r="FY295" s="141"/>
      <c r="GI295" s="141"/>
      <c r="GS295" s="141"/>
      <c r="HC295" s="141"/>
      <c r="HM295" s="141"/>
      <c r="HW295" s="141"/>
    </row>
    <row r="296" spans="1:231" s="3" customFormat="1" x14ac:dyDescent="0.25">
      <c r="A296" s="141"/>
      <c r="K296" s="141"/>
      <c r="U296" s="141"/>
      <c r="AE296" s="141"/>
      <c r="AO296" s="141"/>
      <c r="AY296" s="141"/>
      <c r="AZ296" s="141"/>
      <c r="BI296" s="141"/>
      <c r="BS296" s="141"/>
      <c r="CC296" s="141"/>
      <c r="CM296" s="141"/>
      <c r="CW296" s="141"/>
      <c r="DG296" s="141"/>
      <c r="DQ296" s="141"/>
      <c r="EA296" s="141"/>
      <c r="EK296" s="141"/>
      <c r="EU296" s="141"/>
      <c r="FE296" s="141"/>
      <c r="FO296" s="141"/>
      <c r="FY296" s="141"/>
      <c r="GI296" s="141"/>
      <c r="GS296" s="141"/>
      <c r="HC296" s="141"/>
      <c r="HM296" s="141"/>
      <c r="HW296" s="141"/>
    </row>
    <row r="297" spans="1:231" s="3" customFormat="1" x14ac:dyDescent="0.25">
      <c r="A297" s="141"/>
      <c r="K297" s="141"/>
      <c r="U297" s="141"/>
      <c r="AE297" s="141"/>
      <c r="AO297" s="141"/>
      <c r="AY297" s="141"/>
      <c r="AZ297" s="141"/>
      <c r="BI297" s="141"/>
      <c r="BS297" s="141"/>
      <c r="CC297" s="141"/>
      <c r="CM297" s="141"/>
      <c r="CW297" s="141"/>
      <c r="DG297" s="141"/>
      <c r="DQ297" s="141"/>
      <c r="EA297" s="141"/>
      <c r="EK297" s="141"/>
      <c r="EU297" s="141"/>
      <c r="FE297" s="141"/>
      <c r="FO297" s="141"/>
      <c r="FY297" s="141"/>
      <c r="GI297" s="141"/>
      <c r="GS297" s="141"/>
      <c r="HC297" s="141"/>
      <c r="HM297" s="141"/>
      <c r="HW297" s="141"/>
    </row>
    <row r="298" spans="1:231" s="3" customFormat="1" x14ac:dyDescent="0.25">
      <c r="A298" s="141"/>
      <c r="K298" s="141"/>
      <c r="U298" s="141"/>
      <c r="AE298" s="141"/>
      <c r="AO298" s="141"/>
      <c r="AY298" s="141"/>
      <c r="AZ298" s="141"/>
      <c r="BI298" s="141"/>
      <c r="BS298" s="141"/>
      <c r="CC298" s="141"/>
      <c r="CM298" s="141"/>
      <c r="CW298" s="141"/>
      <c r="DG298" s="141"/>
      <c r="DQ298" s="141"/>
      <c r="EA298" s="141"/>
      <c r="EK298" s="141"/>
      <c r="EU298" s="141"/>
      <c r="FE298" s="141"/>
      <c r="FO298" s="141"/>
      <c r="FY298" s="141"/>
      <c r="GI298" s="141"/>
      <c r="GS298" s="141"/>
      <c r="HC298" s="141"/>
      <c r="HM298" s="141"/>
      <c r="HW298" s="141"/>
    </row>
    <row r="299" spans="1:231" s="3" customFormat="1" x14ac:dyDescent="0.25">
      <c r="A299" s="141"/>
      <c r="K299" s="141"/>
      <c r="U299" s="141"/>
      <c r="AE299" s="141"/>
      <c r="AO299" s="141"/>
      <c r="AY299" s="141"/>
      <c r="AZ299" s="141"/>
      <c r="BI299" s="141"/>
      <c r="BS299" s="141"/>
      <c r="CC299" s="141"/>
      <c r="CM299" s="141"/>
      <c r="CW299" s="141"/>
      <c r="DG299" s="141"/>
      <c r="DQ299" s="141"/>
      <c r="EA299" s="141"/>
      <c r="EK299" s="141"/>
      <c r="EU299" s="141"/>
      <c r="FE299" s="141"/>
      <c r="FO299" s="141"/>
      <c r="FY299" s="141"/>
      <c r="GI299" s="141"/>
      <c r="GS299" s="141"/>
      <c r="HC299" s="141"/>
      <c r="HM299" s="141"/>
      <c r="HW299" s="141"/>
    </row>
    <row r="300" spans="1:231" s="3" customFormat="1" x14ac:dyDescent="0.25">
      <c r="A300" s="141"/>
      <c r="K300" s="141"/>
      <c r="U300" s="141"/>
      <c r="AE300" s="141"/>
      <c r="AO300" s="141"/>
      <c r="AY300" s="141"/>
      <c r="AZ300" s="141"/>
      <c r="BI300" s="141"/>
      <c r="BS300" s="141"/>
      <c r="CC300" s="141"/>
      <c r="CM300" s="141"/>
      <c r="CW300" s="141"/>
      <c r="DG300" s="141"/>
      <c r="DQ300" s="141"/>
      <c r="EA300" s="141"/>
      <c r="EK300" s="141"/>
      <c r="EU300" s="141"/>
      <c r="FE300" s="141"/>
      <c r="FO300" s="141"/>
      <c r="FY300" s="141"/>
      <c r="GI300" s="141"/>
      <c r="GS300" s="141"/>
      <c r="HC300" s="141"/>
      <c r="HM300" s="141"/>
      <c r="HW300" s="141"/>
    </row>
    <row r="301" spans="1:231" s="3" customFormat="1" x14ac:dyDescent="0.25">
      <c r="A301" s="141"/>
      <c r="K301" s="141"/>
      <c r="U301" s="141"/>
      <c r="AE301" s="141"/>
      <c r="AO301" s="141"/>
      <c r="AY301" s="141"/>
      <c r="AZ301" s="141"/>
      <c r="BI301" s="141"/>
      <c r="BS301" s="141"/>
      <c r="CC301" s="141"/>
      <c r="CM301" s="141"/>
      <c r="CW301" s="141"/>
      <c r="DG301" s="141"/>
      <c r="DQ301" s="141"/>
      <c r="EA301" s="141"/>
      <c r="EK301" s="141"/>
      <c r="EU301" s="141"/>
      <c r="FE301" s="141"/>
      <c r="FO301" s="141"/>
      <c r="FY301" s="141"/>
      <c r="GI301" s="141"/>
      <c r="GS301" s="141"/>
      <c r="HC301" s="141"/>
      <c r="HM301" s="141"/>
      <c r="HW301" s="141"/>
    </row>
    <row r="302" spans="1:231" s="3" customFormat="1" x14ac:dyDescent="0.25">
      <c r="A302" s="141"/>
      <c r="K302" s="141"/>
      <c r="U302" s="141"/>
      <c r="AE302" s="141"/>
      <c r="AO302" s="141"/>
      <c r="AY302" s="141"/>
      <c r="AZ302" s="141"/>
      <c r="BI302" s="141"/>
      <c r="BS302" s="141"/>
      <c r="CC302" s="141"/>
      <c r="CM302" s="141"/>
      <c r="CW302" s="141"/>
      <c r="DG302" s="141"/>
      <c r="DQ302" s="141"/>
      <c r="EA302" s="141"/>
      <c r="EK302" s="141"/>
      <c r="EU302" s="141"/>
      <c r="FE302" s="141"/>
      <c r="FO302" s="141"/>
      <c r="FY302" s="141"/>
      <c r="GI302" s="141"/>
      <c r="GS302" s="141"/>
      <c r="HC302" s="141"/>
      <c r="HM302" s="141"/>
      <c r="HW302" s="141"/>
    </row>
    <row r="303" spans="1:231" s="3" customFormat="1" x14ac:dyDescent="0.25">
      <c r="A303" s="141"/>
      <c r="K303" s="141"/>
      <c r="U303" s="141"/>
      <c r="AE303" s="141"/>
      <c r="AO303" s="141"/>
      <c r="AY303" s="141"/>
      <c r="AZ303" s="141"/>
      <c r="BI303" s="141"/>
      <c r="BS303" s="141"/>
      <c r="CC303" s="141"/>
      <c r="CM303" s="141"/>
      <c r="CW303" s="141"/>
      <c r="DG303" s="141"/>
      <c r="DQ303" s="141"/>
      <c r="EA303" s="141"/>
      <c r="EK303" s="141"/>
      <c r="EU303" s="141"/>
      <c r="FE303" s="141"/>
      <c r="FO303" s="141"/>
      <c r="FY303" s="141"/>
      <c r="GI303" s="141"/>
      <c r="GS303" s="141"/>
      <c r="HC303" s="141"/>
      <c r="HM303" s="141"/>
      <c r="HW303" s="141"/>
    </row>
    <row r="304" spans="1:231" s="3" customFormat="1" x14ac:dyDescent="0.25">
      <c r="A304" s="141"/>
      <c r="K304" s="141"/>
      <c r="U304" s="141"/>
      <c r="AE304" s="141"/>
      <c r="AO304" s="141"/>
      <c r="AY304" s="141"/>
      <c r="AZ304" s="141"/>
      <c r="BI304" s="141"/>
      <c r="BS304" s="141"/>
      <c r="CC304" s="141"/>
      <c r="CM304" s="141"/>
      <c r="CW304" s="141"/>
      <c r="DG304" s="141"/>
      <c r="DQ304" s="141"/>
      <c r="EA304" s="141"/>
      <c r="EK304" s="141"/>
      <c r="EU304" s="141"/>
      <c r="FE304" s="141"/>
      <c r="FO304" s="141"/>
      <c r="FY304" s="141"/>
      <c r="GI304" s="141"/>
      <c r="GS304" s="141"/>
      <c r="HC304" s="141"/>
      <c r="HM304" s="141"/>
      <c r="HW304" s="141"/>
    </row>
    <row r="305" spans="1:231" s="3" customFormat="1" x14ac:dyDescent="0.25">
      <c r="A305" s="141"/>
      <c r="K305" s="141"/>
      <c r="U305" s="141"/>
      <c r="AE305" s="141"/>
      <c r="AO305" s="141"/>
      <c r="AY305" s="141"/>
      <c r="AZ305" s="141"/>
      <c r="BI305" s="141"/>
      <c r="BS305" s="141"/>
      <c r="CC305" s="141"/>
      <c r="CM305" s="141"/>
      <c r="CW305" s="141"/>
      <c r="DG305" s="141"/>
      <c r="DQ305" s="141"/>
      <c r="EA305" s="141"/>
      <c r="EK305" s="141"/>
      <c r="EU305" s="141"/>
      <c r="FE305" s="141"/>
      <c r="FO305" s="141"/>
      <c r="FY305" s="141"/>
      <c r="GI305" s="141"/>
      <c r="GS305" s="141"/>
      <c r="HC305" s="141"/>
      <c r="HM305" s="141"/>
      <c r="HW305" s="141"/>
    </row>
    <row r="306" spans="1:231" s="3" customFormat="1" x14ac:dyDescent="0.25">
      <c r="A306" s="141"/>
      <c r="K306" s="141"/>
      <c r="U306" s="141"/>
      <c r="AE306" s="141"/>
      <c r="AO306" s="141"/>
      <c r="AY306" s="141"/>
      <c r="AZ306" s="141"/>
      <c r="BI306" s="141"/>
      <c r="BS306" s="141"/>
      <c r="CC306" s="141"/>
      <c r="CM306" s="141"/>
      <c r="CW306" s="141"/>
      <c r="DG306" s="141"/>
      <c r="DQ306" s="141"/>
      <c r="EA306" s="141"/>
      <c r="EK306" s="141"/>
      <c r="EU306" s="141"/>
      <c r="FE306" s="141"/>
      <c r="FO306" s="141"/>
      <c r="FY306" s="141"/>
      <c r="GI306" s="141"/>
      <c r="GS306" s="141"/>
      <c r="HC306" s="141"/>
      <c r="HM306" s="141"/>
      <c r="HW306" s="141"/>
    </row>
    <row r="307" spans="1:231" s="3" customFormat="1" x14ac:dyDescent="0.25">
      <c r="A307" s="141"/>
      <c r="K307" s="141"/>
      <c r="U307" s="141"/>
      <c r="AE307" s="141"/>
      <c r="AO307" s="141"/>
      <c r="AY307" s="141"/>
      <c r="AZ307" s="141"/>
      <c r="BI307" s="141"/>
      <c r="BS307" s="141"/>
      <c r="CC307" s="141"/>
      <c r="CM307" s="141"/>
      <c r="CW307" s="141"/>
      <c r="DG307" s="141"/>
      <c r="DQ307" s="141"/>
      <c r="EA307" s="141"/>
      <c r="EK307" s="141"/>
      <c r="EU307" s="141"/>
      <c r="FE307" s="141"/>
      <c r="FO307" s="141"/>
      <c r="FY307" s="141"/>
      <c r="GI307" s="141"/>
      <c r="GS307" s="141"/>
      <c r="HC307" s="141"/>
      <c r="HM307" s="141"/>
      <c r="HW307" s="141"/>
    </row>
    <row r="308" spans="1:231" s="3" customFormat="1" x14ac:dyDescent="0.25">
      <c r="A308" s="141"/>
      <c r="K308" s="141"/>
      <c r="U308" s="141"/>
      <c r="AE308" s="141"/>
      <c r="AO308" s="141"/>
      <c r="AY308" s="141"/>
      <c r="AZ308" s="141"/>
      <c r="BI308" s="141"/>
      <c r="BS308" s="141"/>
      <c r="CC308" s="141"/>
      <c r="CM308" s="141"/>
      <c r="CW308" s="141"/>
      <c r="DG308" s="141"/>
      <c r="DQ308" s="141"/>
      <c r="EA308" s="141"/>
      <c r="EK308" s="141"/>
      <c r="EU308" s="141"/>
      <c r="FE308" s="141"/>
      <c r="FO308" s="141"/>
      <c r="FY308" s="141"/>
      <c r="GI308" s="141"/>
      <c r="GS308" s="141"/>
      <c r="HC308" s="141"/>
      <c r="HM308" s="141"/>
      <c r="HW308" s="141"/>
    </row>
    <row r="309" spans="1:231" s="3" customFormat="1" x14ac:dyDescent="0.25">
      <c r="A309" s="141"/>
      <c r="K309" s="141"/>
      <c r="U309" s="141"/>
      <c r="AE309" s="141"/>
      <c r="AO309" s="141"/>
      <c r="AY309" s="141"/>
      <c r="AZ309" s="141"/>
      <c r="BI309" s="141"/>
      <c r="BS309" s="141"/>
      <c r="CC309" s="141"/>
      <c r="CM309" s="141"/>
      <c r="CW309" s="141"/>
      <c r="DG309" s="141"/>
      <c r="DQ309" s="141"/>
      <c r="EA309" s="141"/>
      <c r="EK309" s="141"/>
      <c r="EU309" s="141"/>
      <c r="FE309" s="141"/>
      <c r="FO309" s="141"/>
      <c r="FY309" s="141"/>
      <c r="GI309" s="141"/>
      <c r="GS309" s="141"/>
      <c r="HC309" s="141"/>
      <c r="HM309" s="141"/>
      <c r="HW309" s="141"/>
    </row>
    <row r="310" spans="1:231" s="3" customFormat="1" x14ac:dyDescent="0.25">
      <c r="A310" s="141"/>
      <c r="K310" s="141"/>
      <c r="U310" s="141"/>
      <c r="AE310" s="141"/>
      <c r="AO310" s="141"/>
      <c r="AY310" s="141"/>
      <c r="AZ310" s="141"/>
      <c r="BI310" s="141"/>
      <c r="BS310" s="141"/>
      <c r="CC310" s="141"/>
      <c r="CM310" s="141"/>
      <c r="CW310" s="141"/>
      <c r="DG310" s="141"/>
      <c r="DQ310" s="141"/>
      <c r="EA310" s="141"/>
      <c r="EK310" s="141"/>
      <c r="EU310" s="141"/>
      <c r="FE310" s="141"/>
      <c r="FO310" s="141"/>
      <c r="FY310" s="141"/>
      <c r="GI310" s="141"/>
      <c r="GS310" s="141"/>
      <c r="HC310" s="141"/>
      <c r="HM310" s="141"/>
      <c r="HW310" s="141"/>
    </row>
    <row r="311" spans="1:231" s="3" customFormat="1" x14ac:dyDescent="0.25">
      <c r="A311" s="141"/>
      <c r="K311" s="141"/>
      <c r="U311" s="141"/>
      <c r="AE311" s="141"/>
      <c r="AO311" s="141"/>
      <c r="AY311" s="141"/>
      <c r="AZ311" s="141"/>
      <c r="BI311" s="141"/>
      <c r="BS311" s="141"/>
      <c r="CC311" s="141"/>
      <c r="CM311" s="141"/>
      <c r="CW311" s="141"/>
      <c r="DG311" s="141"/>
      <c r="DQ311" s="141"/>
      <c r="EA311" s="141"/>
      <c r="EK311" s="141"/>
      <c r="EU311" s="141"/>
      <c r="FE311" s="141"/>
      <c r="FO311" s="141"/>
      <c r="FY311" s="141"/>
      <c r="GI311" s="141"/>
      <c r="GS311" s="141"/>
      <c r="HC311" s="141"/>
      <c r="HM311" s="141"/>
      <c r="HW311" s="141"/>
    </row>
    <row r="312" spans="1:231" s="3" customFormat="1" x14ac:dyDescent="0.25">
      <c r="A312" s="141"/>
      <c r="K312" s="141"/>
      <c r="U312" s="141"/>
      <c r="AE312" s="141"/>
      <c r="AO312" s="141"/>
      <c r="AY312" s="141"/>
      <c r="AZ312" s="141"/>
      <c r="BI312" s="141"/>
      <c r="BS312" s="141"/>
      <c r="CC312" s="141"/>
      <c r="CM312" s="141"/>
      <c r="CW312" s="141"/>
      <c r="DG312" s="141"/>
      <c r="DQ312" s="141"/>
      <c r="EA312" s="141"/>
      <c r="EK312" s="141"/>
      <c r="EU312" s="141"/>
      <c r="FE312" s="141"/>
      <c r="FO312" s="141"/>
      <c r="FY312" s="141"/>
      <c r="GI312" s="141"/>
      <c r="GS312" s="141"/>
      <c r="HC312" s="141"/>
      <c r="HM312" s="141"/>
      <c r="HW312" s="141"/>
    </row>
    <row r="313" spans="1:231" s="3" customFormat="1" x14ac:dyDescent="0.25">
      <c r="A313" s="141"/>
      <c r="K313" s="141"/>
      <c r="U313" s="141"/>
      <c r="AE313" s="141"/>
      <c r="AO313" s="141"/>
      <c r="AY313" s="141"/>
      <c r="AZ313" s="141"/>
      <c r="BI313" s="141"/>
      <c r="BS313" s="141"/>
      <c r="CC313" s="141"/>
      <c r="CM313" s="141"/>
      <c r="CW313" s="141"/>
      <c r="DG313" s="141"/>
      <c r="DQ313" s="141"/>
      <c r="EA313" s="141"/>
      <c r="EK313" s="141"/>
      <c r="EU313" s="141"/>
      <c r="FE313" s="141"/>
      <c r="FO313" s="141"/>
      <c r="FY313" s="141"/>
      <c r="GI313" s="141"/>
      <c r="GS313" s="141"/>
      <c r="HC313" s="141"/>
      <c r="HM313" s="141"/>
      <c r="HW313" s="141"/>
    </row>
    <row r="314" spans="1:231" s="3" customFormat="1" x14ac:dyDescent="0.25">
      <c r="A314" s="141"/>
      <c r="K314" s="141"/>
      <c r="U314" s="141"/>
      <c r="AE314" s="141"/>
      <c r="AO314" s="141"/>
      <c r="AY314" s="141"/>
      <c r="AZ314" s="141"/>
      <c r="BI314" s="141"/>
      <c r="BS314" s="141"/>
      <c r="CC314" s="141"/>
      <c r="CM314" s="141"/>
      <c r="CW314" s="141"/>
      <c r="DG314" s="141"/>
      <c r="DQ314" s="141"/>
      <c r="EA314" s="141"/>
      <c r="EK314" s="141"/>
      <c r="EU314" s="141"/>
      <c r="FE314" s="141"/>
      <c r="FO314" s="141"/>
      <c r="FY314" s="141"/>
      <c r="GI314" s="141"/>
      <c r="GS314" s="141"/>
      <c r="HC314" s="141"/>
      <c r="HM314" s="141"/>
      <c r="HW314" s="141"/>
    </row>
    <row r="315" spans="1:231" s="3" customFormat="1" x14ac:dyDescent="0.25">
      <c r="A315" s="141"/>
      <c r="K315" s="141"/>
      <c r="U315" s="141"/>
      <c r="AE315" s="141"/>
      <c r="AO315" s="141"/>
      <c r="AY315" s="141"/>
      <c r="AZ315" s="141"/>
      <c r="BI315" s="141"/>
      <c r="BS315" s="141"/>
      <c r="CC315" s="141"/>
      <c r="CM315" s="141"/>
      <c r="CW315" s="141"/>
      <c r="DG315" s="141"/>
      <c r="DQ315" s="141"/>
      <c r="EA315" s="141"/>
      <c r="EK315" s="141"/>
      <c r="EU315" s="141"/>
      <c r="FE315" s="141"/>
      <c r="FO315" s="141"/>
      <c r="FY315" s="141"/>
      <c r="GI315" s="141"/>
      <c r="GS315" s="141"/>
      <c r="HC315" s="141"/>
      <c r="HM315" s="141"/>
      <c r="HW315" s="141"/>
    </row>
    <row r="316" spans="1:231" s="3" customFormat="1" x14ac:dyDescent="0.25">
      <c r="A316" s="141"/>
      <c r="K316" s="141"/>
      <c r="U316" s="141"/>
      <c r="AE316" s="141"/>
      <c r="AO316" s="141"/>
      <c r="AY316" s="141"/>
      <c r="AZ316" s="141"/>
      <c r="BI316" s="141"/>
      <c r="BS316" s="141"/>
      <c r="CC316" s="141"/>
      <c r="CM316" s="141"/>
      <c r="CW316" s="141"/>
      <c r="DG316" s="141"/>
      <c r="DQ316" s="141"/>
      <c r="EA316" s="141"/>
      <c r="EK316" s="141"/>
      <c r="EU316" s="141"/>
      <c r="FE316" s="141"/>
      <c r="FO316" s="141"/>
      <c r="FY316" s="141"/>
      <c r="GI316" s="141"/>
      <c r="GS316" s="141"/>
      <c r="HC316" s="141"/>
      <c r="HM316" s="141"/>
      <c r="HW316" s="141"/>
    </row>
    <row r="317" spans="1:231" s="3" customFormat="1" x14ac:dyDescent="0.25">
      <c r="A317" s="141"/>
      <c r="K317" s="141"/>
      <c r="U317" s="141"/>
      <c r="AE317" s="141"/>
      <c r="AO317" s="141"/>
      <c r="AY317" s="141"/>
      <c r="AZ317" s="141"/>
      <c r="BI317" s="141"/>
      <c r="BS317" s="141"/>
      <c r="CC317" s="141"/>
      <c r="CM317" s="141"/>
      <c r="CW317" s="141"/>
      <c r="DG317" s="141"/>
      <c r="DQ317" s="141"/>
      <c r="EA317" s="141"/>
      <c r="EK317" s="141"/>
      <c r="EU317" s="141"/>
      <c r="FE317" s="141"/>
      <c r="FO317" s="141"/>
      <c r="FY317" s="141"/>
      <c r="GI317" s="141"/>
      <c r="GS317" s="141"/>
      <c r="HC317" s="141"/>
      <c r="HM317" s="141"/>
      <c r="HW317" s="141"/>
    </row>
    <row r="318" spans="1:231" s="3" customFormat="1" x14ac:dyDescent="0.25">
      <c r="A318" s="141"/>
      <c r="K318" s="141"/>
      <c r="U318" s="141"/>
      <c r="AE318" s="141"/>
      <c r="AO318" s="141"/>
      <c r="AY318" s="141"/>
      <c r="AZ318" s="141"/>
      <c r="BI318" s="141"/>
      <c r="BS318" s="141"/>
      <c r="CC318" s="141"/>
      <c r="CM318" s="141"/>
      <c r="CW318" s="141"/>
      <c r="DG318" s="141"/>
      <c r="DQ318" s="141"/>
      <c r="EA318" s="141"/>
      <c r="EK318" s="141"/>
      <c r="EU318" s="141"/>
      <c r="FE318" s="141"/>
      <c r="FO318" s="141"/>
      <c r="FY318" s="141"/>
      <c r="GI318" s="141"/>
      <c r="GS318" s="141"/>
      <c r="HC318" s="141"/>
      <c r="HM318" s="141"/>
      <c r="HW318" s="141"/>
    </row>
    <row r="319" spans="1:231" s="3" customFormat="1" x14ac:dyDescent="0.25">
      <c r="A319" s="141"/>
      <c r="K319" s="141"/>
      <c r="U319" s="141"/>
      <c r="AE319" s="141"/>
      <c r="AO319" s="141"/>
      <c r="AY319" s="141"/>
      <c r="AZ319" s="141"/>
      <c r="BI319" s="141"/>
      <c r="BS319" s="141"/>
      <c r="CC319" s="141"/>
      <c r="CM319" s="141"/>
      <c r="CW319" s="141"/>
      <c r="DG319" s="141"/>
      <c r="DQ319" s="141"/>
      <c r="EA319" s="141"/>
      <c r="EK319" s="141"/>
      <c r="EU319" s="141"/>
      <c r="FE319" s="141"/>
      <c r="FO319" s="141"/>
      <c r="FY319" s="141"/>
      <c r="GI319" s="141"/>
      <c r="GS319" s="141"/>
      <c r="HC319" s="141"/>
      <c r="HM319" s="141"/>
      <c r="HW319" s="141"/>
    </row>
    <row r="320" spans="1:231" s="3" customFormat="1" x14ac:dyDescent="0.25">
      <c r="A320" s="141"/>
      <c r="K320" s="141"/>
      <c r="U320" s="141"/>
      <c r="AE320" s="141"/>
      <c r="AO320" s="141"/>
      <c r="AY320" s="141"/>
      <c r="AZ320" s="141"/>
      <c r="BI320" s="141"/>
      <c r="BS320" s="141"/>
      <c r="CC320" s="141"/>
      <c r="CM320" s="141"/>
      <c r="CW320" s="141"/>
      <c r="DG320" s="141"/>
      <c r="DQ320" s="141"/>
      <c r="EA320" s="141"/>
      <c r="EK320" s="141"/>
      <c r="EU320" s="141"/>
      <c r="FE320" s="141"/>
      <c r="FO320" s="141"/>
      <c r="FY320" s="141"/>
      <c r="GI320" s="141"/>
      <c r="GS320" s="141"/>
      <c r="HC320" s="141"/>
      <c r="HM320" s="141"/>
      <c r="HW320" s="141"/>
    </row>
    <row r="321" spans="1:231" s="3" customFormat="1" x14ac:dyDescent="0.25">
      <c r="A321" s="141"/>
      <c r="K321" s="141"/>
      <c r="U321" s="141"/>
      <c r="AE321" s="141"/>
      <c r="AO321" s="141"/>
      <c r="AY321" s="141"/>
      <c r="AZ321" s="141"/>
      <c r="BI321" s="141"/>
      <c r="BS321" s="141"/>
      <c r="CC321" s="141"/>
      <c r="CM321" s="141"/>
      <c r="CW321" s="141"/>
      <c r="DG321" s="141"/>
      <c r="DQ321" s="141"/>
      <c r="EA321" s="141"/>
      <c r="EK321" s="141"/>
      <c r="EU321" s="141"/>
      <c r="FE321" s="141"/>
      <c r="FO321" s="141"/>
      <c r="FY321" s="141"/>
      <c r="GI321" s="141"/>
      <c r="GS321" s="141"/>
      <c r="HC321" s="141"/>
      <c r="HM321" s="141"/>
      <c r="HW321" s="141"/>
    </row>
    <row r="322" spans="1:231" s="3" customFormat="1" x14ac:dyDescent="0.25">
      <c r="A322" s="141"/>
      <c r="K322" s="141"/>
      <c r="U322" s="141"/>
      <c r="AE322" s="141"/>
      <c r="AO322" s="141"/>
      <c r="AY322" s="141"/>
      <c r="AZ322" s="141"/>
      <c r="BI322" s="141"/>
      <c r="BS322" s="141"/>
      <c r="CC322" s="141"/>
      <c r="CM322" s="141"/>
      <c r="CW322" s="141"/>
      <c r="DG322" s="141"/>
      <c r="DQ322" s="141"/>
      <c r="EA322" s="141"/>
      <c r="EK322" s="141"/>
      <c r="EU322" s="141"/>
      <c r="FE322" s="141"/>
      <c r="FO322" s="141"/>
      <c r="FY322" s="141"/>
      <c r="GI322" s="141"/>
      <c r="GS322" s="141"/>
      <c r="HC322" s="141"/>
      <c r="HM322" s="141"/>
      <c r="HW322" s="141"/>
    </row>
    <row r="323" spans="1:231" s="3" customFormat="1" x14ac:dyDescent="0.25">
      <c r="A323" s="141"/>
      <c r="K323" s="141"/>
      <c r="U323" s="141"/>
      <c r="AE323" s="141"/>
      <c r="AO323" s="141"/>
      <c r="AY323" s="141"/>
      <c r="AZ323" s="141"/>
      <c r="BI323" s="141"/>
      <c r="BS323" s="141"/>
      <c r="CC323" s="141"/>
      <c r="CM323" s="141"/>
      <c r="CW323" s="141"/>
      <c r="DG323" s="141"/>
      <c r="DQ323" s="141"/>
      <c r="EA323" s="141"/>
      <c r="EK323" s="141"/>
      <c r="EU323" s="141"/>
      <c r="FE323" s="141"/>
      <c r="FO323" s="141"/>
      <c r="FY323" s="141"/>
      <c r="GI323" s="141"/>
      <c r="GS323" s="141"/>
      <c r="HC323" s="141"/>
      <c r="HM323" s="141"/>
      <c r="HW323" s="141"/>
    </row>
    <row r="324" spans="1:231" s="3" customFormat="1" x14ac:dyDescent="0.25">
      <c r="A324" s="141"/>
      <c r="K324" s="141"/>
      <c r="U324" s="141"/>
      <c r="AE324" s="141"/>
      <c r="AO324" s="141"/>
      <c r="AY324" s="141"/>
      <c r="AZ324" s="141"/>
      <c r="BI324" s="141"/>
      <c r="BS324" s="141"/>
      <c r="CC324" s="141"/>
      <c r="CM324" s="141"/>
      <c r="CW324" s="141"/>
      <c r="DG324" s="141"/>
      <c r="DQ324" s="141"/>
      <c r="EA324" s="141"/>
      <c r="EK324" s="141"/>
      <c r="EU324" s="141"/>
      <c r="FE324" s="141"/>
      <c r="FO324" s="141"/>
      <c r="FY324" s="141"/>
      <c r="GI324" s="141"/>
      <c r="GS324" s="141"/>
      <c r="HC324" s="141"/>
      <c r="HM324" s="141"/>
      <c r="HW324" s="141"/>
    </row>
    <row r="325" spans="1:231" s="3" customFormat="1" x14ac:dyDescent="0.25">
      <c r="A325" s="141"/>
      <c r="K325" s="141"/>
      <c r="U325" s="141"/>
      <c r="AE325" s="141"/>
      <c r="AO325" s="141"/>
      <c r="AY325" s="141"/>
      <c r="AZ325" s="141"/>
      <c r="BI325" s="141"/>
      <c r="BS325" s="141"/>
      <c r="CC325" s="141"/>
      <c r="CM325" s="141"/>
      <c r="CW325" s="141"/>
      <c r="DG325" s="141"/>
      <c r="DQ325" s="141"/>
      <c r="EA325" s="141"/>
      <c r="EK325" s="141"/>
      <c r="EU325" s="141"/>
      <c r="FE325" s="141"/>
      <c r="FO325" s="141"/>
      <c r="FY325" s="141"/>
      <c r="GI325" s="141"/>
      <c r="GS325" s="141"/>
      <c r="HC325" s="141"/>
      <c r="HM325" s="141"/>
      <c r="HW325" s="141"/>
    </row>
    <row r="326" spans="1:231" s="3" customFormat="1" x14ac:dyDescent="0.25">
      <c r="A326" s="141"/>
      <c r="K326" s="141"/>
      <c r="U326" s="141"/>
      <c r="AE326" s="141"/>
      <c r="AO326" s="141"/>
      <c r="AY326" s="141"/>
      <c r="AZ326" s="141"/>
      <c r="BI326" s="141"/>
      <c r="BS326" s="141"/>
      <c r="CC326" s="141"/>
      <c r="CM326" s="141"/>
      <c r="CW326" s="141"/>
      <c r="DG326" s="141"/>
      <c r="DQ326" s="141"/>
      <c r="EA326" s="141"/>
      <c r="EK326" s="141"/>
      <c r="EU326" s="141"/>
      <c r="FE326" s="141"/>
      <c r="FO326" s="141"/>
      <c r="FY326" s="141"/>
      <c r="GI326" s="141"/>
      <c r="GS326" s="141"/>
      <c r="HC326" s="141"/>
      <c r="HM326" s="141"/>
      <c r="HW326" s="141"/>
    </row>
    <row r="327" spans="1:231" s="3" customFormat="1" x14ac:dyDescent="0.25">
      <c r="A327" s="141"/>
      <c r="K327" s="141"/>
      <c r="U327" s="141"/>
      <c r="AE327" s="141"/>
      <c r="AO327" s="141"/>
      <c r="AY327" s="141"/>
      <c r="AZ327" s="141"/>
      <c r="BI327" s="141"/>
      <c r="BS327" s="141"/>
      <c r="CC327" s="141"/>
      <c r="CM327" s="141"/>
      <c r="CW327" s="141"/>
      <c r="DG327" s="141"/>
      <c r="DQ327" s="141"/>
      <c r="EA327" s="141"/>
      <c r="EK327" s="141"/>
      <c r="EU327" s="141"/>
      <c r="FE327" s="141"/>
      <c r="FO327" s="141"/>
      <c r="FY327" s="141"/>
      <c r="GI327" s="141"/>
      <c r="GS327" s="141"/>
      <c r="HC327" s="141"/>
      <c r="HM327" s="141"/>
      <c r="HW327" s="141"/>
    </row>
    <row r="328" spans="1:231" s="3" customFormat="1" x14ac:dyDescent="0.25">
      <c r="A328" s="141"/>
      <c r="K328" s="141"/>
      <c r="U328" s="141"/>
      <c r="AE328" s="141"/>
      <c r="AO328" s="141"/>
      <c r="AY328" s="141"/>
      <c r="AZ328" s="141"/>
      <c r="BI328" s="141"/>
      <c r="BS328" s="141"/>
      <c r="CC328" s="141"/>
      <c r="CM328" s="141"/>
      <c r="CW328" s="141"/>
      <c r="DG328" s="141"/>
      <c r="DQ328" s="141"/>
      <c r="EA328" s="141"/>
      <c r="EK328" s="141"/>
      <c r="EU328" s="141"/>
      <c r="FE328" s="141"/>
      <c r="FO328" s="141"/>
      <c r="FY328" s="141"/>
      <c r="GI328" s="141"/>
      <c r="GS328" s="141"/>
      <c r="HC328" s="141"/>
      <c r="HM328" s="141"/>
      <c r="HW328" s="141"/>
    </row>
    <row r="329" spans="1:231" s="3" customFormat="1" x14ac:dyDescent="0.25">
      <c r="A329" s="141"/>
      <c r="K329" s="141"/>
      <c r="U329" s="141"/>
      <c r="AE329" s="141"/>
      <c r="AO329" s="141"/>
      <c r="AY329" s="141"/>
      <c r="AZ329" s="141"/>
      <c r="BI329" s="141"/>
      <c r="BS329" s="141"/>
      <c r="CC329" s="141"/>
      <c r="CM329" s="141"/>
      <c r="CW329" s="141"/>
      <c r="DG329" s="141"/>
      <c r="DQ329" s="141"/>
      <c r="EA329" s="141"/>
      <c r="EK329" s="141"/>
      <c r="EU329" s="141"/>
      <c r="FE329" s="141"/>
      <c r="FO329" s="141"/>
      <c r="FY329" s="141"/>
      <c r="GI329" s="141"/>
      <c r="GS329" s="141"/>
      <c r="HC329" s="141"/>
      <c r="HM329" s="141"/>
      <c r="HW329" s="141"/>
    </row>
    <row r="330" spans="1:231" s="3" customFormat="1" x14ac:dyDescent="0.25">
      <c r="A330" s="141"/>
      <c r="K330" s="141"/>
      <c r="U330" s="141"/>
      <c r="AE330" s="141"/>
      <c r="AO330" s="141"/>
      <c r="AY330" s="141"/>
      <c r="AZ330" s="141"/>
      <c r="BI330" s="141"/>
      <c r="BS330" s="141"/>
      <c r="CC330" s="141"/>
      <c r="CM330" s="141"/>
      <c r="CW330" s="141"/>
      <c r="DG330" s="141"/>
      <c r="DQ330" s="141"/>
      <c r="EA330" s="141"/>
      <c r="EK330" s="141"/>
      <c r="EU330" s="141"/>
      <c r="FE330" s="141"/>
      <c r="FO330" s="141"/>
      <c r="FY330" s="141"/>
      <c r="GI330" s="141"/>
      <c r="GS330" s="141"/>
      <c r="HC330" s="141"/>
      <c r="HM330" s="141"/>
      <c r="HW330" s="141"/>
    </row>
    <row r="331" spans="1:231" s="3" customFormat="1" x14ac:dyDescent="0.25">
      <c r="A331" s="141"/>
      <c r="K331" s="141"/>
      <c r="U331" s="141"/>
      <c r="AE331" s="141"/>
      <c r="AO331" s="141"/>
      <c r="AY331" s="141"/>
      <c r="AZ331" s="141"/>
      <c r="BI331" s="141"/>
      <c r="BS331" s="141"/>
      <c r="CC331" s="141"/>
      <c r="CM331" s="141"/>
      <c r="CW331" s="141"/>
      <c r="DG331" s="141"/>
      <c r="DQ331" s="141"/>
      <c r="EA331" s="141"/>
      <c r="EK331" s="141"/>
      <c r="EU331" s="141"/>
      <c r="FE331" s="141"/>
      <c r="FO331" s="141"/>
      <c r="FY331" s="141"/>
      <c r="GI331" s="141"/>
      <c r="GS331" s="141"/>
      <c r="HC331" s="141"/>
      <c r="HM331" s="141"/>
      <c r="HW331" s="141"/>
    </row>
    <row r="332" spans="1:231" s="3" customFormat="1" x14ac:dyDescent="0.25">
      <c r="A332" s="141"/>
      <c r="K332" s="141"/>
      <c r="U332" s="141"/>
      <c r="AE332" s="141"/>
      <c r="AO332" s="141"/>
      <c r="AY332" s="141"/>
      <c r="AZ332" s="141"/>
      <c r="BI332" s="141"/>
      <c r="BS332" s="141"/>
      <c r="CC332" s="141"/>
      <c r="CM332" s="141"/>
      <c r="CW332" s="141"/>
      <c r="DG332" s="141"/>
      <c r="DQ332" s="141"/>
      <c r="EA332" s="141"/>
      <c r="EK332" s="141"/>
      <c r="EU332" s="141"/>
      <c r="FE332" s="141"/>
      <c r="FO332" s="141"/>
      <c r="FY332" s="141"/>
      <c r="GI332" s="141"/>
      <c r="GS332" s="141"/>
      <c r="HC332" s="141"/>
      <c r="HM332" s="141"/>
      <c r="HW332" s="141"/>
    </row>
    <row r="333" spans="1:231" s="3" customFormat="1" x14ac:dyDescent="0.25">
      <c r="A333" s="141"/>
      <c r="K333" s="141"/>
      <c r="U333" s="141"/>
      <c r="AE333" s="141"/>
      <c r="AO333" s="141"/>
      <c r="AY333" s="141"/>
      <c r="AZ333" s="141"/>
      <c r="BI333" s="141"/>
      <c r="BS333" s="141"/>
      <c r="CC333" s="141"/>
      <c r="CM333" s="141"/>
      <c r="CW333" s="141"/>
      <c r="DG333" s="141"/>
      <c r="DQ333" s="141"/>
      <c r="EA333" s="141"/>
      <c r="EK333" s="141"/>
      <c r="EU333" s="141"/>
      <c r="FE333" s="141"/>
      <c r="FO333" s="141"/>
      <c r="FY333" s="141"/>
      <c r="GI333" s="141"/>
      <c r="GS333" s="141"/>
      <c r="HC333" s="141"/>
      <c r="HM333" s="141"/>
      <c r="HW333" s="141"/>
    </row>
    <row r="334" spans="1:231" s="3" customFormat="1" x14ac:dyDescent="0.25">
      <c r="A334" s="141"/>
      <c r="K334" s="141"/>
      <c r="U334" s="141"/>
      <c r="AE334" s="141"/>
      <c r="AO334" s="141"/>
      <c r="AY334" s="141"/>
      <c r="AZ334" s="141"/>
      <c r="BI334" s="141"/>
      <c r="BS334" s="141"/>
      <c r="CC334" s="141"/>
      <c r="CM334" s="141"/>
      <c r="CW334" s="141"/>
      <c r="DG334" s="141"/>
      <c r="DQ334" s="141"/>
      <c r="EA334" s="141"/>
      <c r="EK334" s="141"/>
      <c r="EU334" s="141"/>
      <c r="FE334" s="141"/>
      <c r="FO334" s="141"/>
      <c r="FY334" s="141"/>
      <c r="GI334" s="141"/>
      <c r="GS334" s="141"/>
      <c r="HC334" s="141"/>
      <c r="HM334" s="141"/>
      <c r="HW334" s="141"/>
    </row>
    <row r="335" spans="1:231" s="3" customFormat="1" x14ac:dyDescent="0.25">
      <c r="A335" s="141"/>
      <c r="K335" s="141"/>
      <c r="U335" s="141"/>
      <c r="AE335" s="141"/>
      <c r="AO335" s="141"/>
      <c r="AY335" s="141"/>
      <c r="AZ335" s="141"/>
      <c r="BI335" s="141"/>
      <c r="BS335" s="141"/>
      <c r="CC335" s="141"/>
      <c r="CM335" s="141"/>
      <c r="CW335" s="141"/>
      <c r="DG335" s="141"/>
      <c r="DQ335" s="141"/>
      <c r="EA335" s="141"/>
      <c r="EK335" s="141"/>
      <c r="EU335" s="141"/>
      <c r="FE335" s="141"/>
      <c r="FO335" s="141"/>
      <c r="FY335" s="141"/>
      <c r="GI335" s="141"/>
      <c r="GS335" s="141"/>
      <c r="HC335" s="141"/>
      <c r="HM335" s="141"/>
      <c r="HW335" s="141"/>
    </row>
    <row r="336" spans="1:231" s="3" customFormat="1" x14ac:dyDescent="0.25">
      <c r="A336" s="141"/>
      <c r="K336" s="141"/>
      <c r="U336" s="141"/>
      <c r="AE336" s="141"/>
      <c r="AO336" s="141"/>
      <c r="AY336" s="141"/>
      <c r="AZ336" s="141"/>
      <c r="BI336" s="141"/>
      <c r="BS336" s="141"/>
      <c r="CC336" s="141"/>
      <c r="CM336" s="141"/>
      <c r="CW336" s="141"/>
      <c r="DG336" s="141"/>
      <c r="DQ336" s="141"/>
      <c r="EA336" s="141"/>
      <c r="EK336" s="141"/>
      <c r="EU336" s="141"/>
      <c r="FE336" s="141"/>
      <c r="FO336" s="141"/>
      <c r="FY336" s="141"/>
      <c r="GI336" s="141"/>
      <c r="GS336" s="141"/>
      <c r="HC336" s="141"/>
      <c r="HM336" s="141"/>
      <c r="HW336" s="141"/>
    </row>
    <row r="337" spans="1:231" s="3" customFormat="1" x14ac:dyDescent="0.25">
      <c r="A337" s="141"/>
      <c r="K337" s="141"/>
      <c r="U337" s="141"/>
      <c r="AE337" s="141"/>
      <c r="AO337" s="141"/>
      <c r="AY337" s="141"/>
      <c r="AZ337" s="141"/>
      <c r="BI337" s="141"/>
      <c r="BS337" s="141"/>
      <c r="CC337" s="141"/>
      <c r="CM337" s="141"/>
      <c r="CW337" s="141"/>
      <c r="DG337" s="141"/>
      <c r="DQ337" s="141"/>
      <c r="EA337" s="141"/>
      <c r="EK337" s="141"/>
      <c r="EU337" s="141"/>
      <c r="FE337" s="141"/>
      <c r="FO337" s="141"/>
      <c r="FY337" s="141"/>
      <c r="GI337" s="141"/>
      <c r="GS337" s="141"/>
      <c r="HC337" s="141"/>
      <c r="HM337" s="141"/>
      <c r="HW337" s="141"/>
    </row>
    <row r="338" spans="1:231" s="3" customFormat="1" x14ac:dyDescent="0.25">
      <c r="A338" s="141"/>
      <c r="K338" s="141"/>
      <c r="U338" s="141"/>
      <c r="AE338" s="141"/>
      <c r="AO338" s="141"/>
      <c r="AY338" s="141"/>
      <c r="AZ338" s="141"/>
      <c r="BI338" s="141"/>
      <c r="BS338" s="141"/>
      <c r="CC338" s="141"/>
      <c r="CM338" s="141"/>
      <c r="CW338" s="141"/>
      <c r="DG338" s="141"/>
      <c r="DQ338" s="141"/>
      <c r="EA338" s="141"/>
      <c r="EK338" s="141"/>
      <c r="EU338" s="141"/>
      <c r="FE338" s="141"/>
      <c r="FO338" s="141"/>
      <c r="FY338" s="141"/>
      <c r="GI338" s="141"/>
      <c r="GS338" s="141"/>
      <c r="HC338" s="141"/>
      <c r="HM338" s="141"/>
      <c r="HW338" s="141"/>
    </row>
    <row r="339" spans="1:231" s="3" customFormat="1" x14ac:dyDescent="0.25">
      <c r="A339" s="141"/>
      <c r="K339" s="141"/>
      <c r="U339" s="141"/>
      <c r="AE339" s="141"/>
      <c r="AO339" s="141"/>
      <c r="AY339" s="141"/>
      <c r="AZ339" s="141"/>
      <c r="BI339" s="141"/>
      <c r="BS339" s="141"/>
      <c r="CC339" s="141"/>
      <c r="CM339" s="141"/>
      <c r="CW339" s="141"/>
      <c r="DG339" s="141"/>
      <c r="DQ339" s="141"/>
      <c r="EA339" s="141"/>
      <c r="EK339" s="141"/>
      <c r="EU339" s="141"/>
      <c r="FE339" s="141"/>
      <c r="FO339" s="141"/>
      <c r="FY339" s="141"/>
      <c r="GI339" s="141"/>
      <c r="GS339" s="141"/>
      <c r="HC339" s="141"/>
      <c r="HM339" s="141"/>
      <c r="HW339" s="141"/>
    </row>
    <row r="340" spans="1:231" s="3" customFormat="1" x14ac:dyDescent="0.25">
      <c r="A340" s="141"/>
      <c r="K340" s="141"/>
      <c r="U340" s="141"/>
      <c r="AE340" s="141"/>
      <c r="AO340" s="141"/>
      <c r="AY340" s="141"/>
      <c r="AZ340" s="141"/>
      <c r="BI340" s="141"/>
      <c r="BS340" s="141"/>
      <c r="CC340" s="141"/>
      <c r="CM340" s="141"/>
      <c r="CW340" s="141"/>
      <c r="DG340" s="141"/>
      <c r="DQ340" s="141"/>
      <c r="EA340" s="141"/>
      <c r="EK340" s="141"/>
      <c r="EU340" s="141"/>
      <c r="FE340" s="141"/>
      <c r="FO340" s="141"/>
      <c r="FY340" s="141"/>
      <c r="GI340" s="141"/>
      <c r="GS340" s="141"/>
      <c r="HC340" s="141"/>
      <c r="HM340" s="141"/>
      <c r="HW340" s="141"/>
    </row>
    <row r="341" spans="1:231" s="3" customFormat="1" x14ac:dyDescent="0.25">
      <c r="A341" s="141"/>
      <c r="K341" s="141"/>
      <c r="U341" s="141"/>
      <c r="AE341" s="141"/>
      <c r="AO341" s="141"/>
      <c r="AY341" s="141"/>
      <c r="AZ341" s="141"/>
      <c r="BI341" s="141"/>
      <c r="BS341" s="141"/>
      <c r="CC341" s="141"/>
      <c r="CM341" s="141"/>
      <c r="CW341" s="141"/>
      <c r="DG341" s="141"/>
      <c r="DQ341" s="141"/>
      <c r="EA341" s="141"/>
      <c r="EK341" s="141"/>
      <c r="EU341" s="141"/>
      <c r="FE341" s="141"/>
      <c r="FO341" s="141"/>
      <c r="FY341" s="141"/>
      <c r="GI341" s="141"/>
      <c r="GS341" s="141"/>
      <c r="HC341" s="141"/>
      <c r="HM341" s="141"/>
      <c r="HW341" s="141"/>
    </row>
    <row r="342" spans="1:231" s="3" customFormat="1" x14ac:dyDescent="0.25">
      <c r="A342" s="141"/>
      <c r="K342" s="141"/>
      <c r="U342" s="141"/>
      <c r="AE342" s="141"/>
      <c r="AO342" s="141"/>
      <c r="AY342" s="141"/>
      <c r="AZ342" s="141"/>
      <c r="BI342" s="141"/>
      <c r="BS342" s="141"/>
      <c r="CC342" s="141"/>
      <c r="CM342" s="141"/>
      <c r="CW342" s="141"/>
      <c r="DG342" s="141"/>
      <c r="DQ342" s="141"/>
      <c r="EA342" s="141"/>
      <c r="EK342" s="141"/>
      <c r="EU342" s="141"/>
      <c r="FE342" s="141"/>
      <c r="FO342" s="141"/>
      <c r="FY342" s="141"/>
      <c r="GI342" s="141"/>
      <c r="GS342" s="141"/>
      <c r="HC342" s="141"/>
      <c r="HM342" s="141"/>
      <c r="HW342" s="141"/>
    </row>
    <row r="343" spans="1:231" s="3" customFormat="1" x14ac:dyDescent="0.25">
      <c r="A343" s="141"/>
      <c r="K343" s="141"/>
      <c r="U343" s="141"/>
      <c r="AE343" s="141"/>
      <c r="AO343" s="141"/>
      <c r="AY343" s="141"/>
      <c r="AZ343" s="141"/>
      <c r="BI343" s="141"/>
      <c r="BS343" s="141"/>
      <c r="CC343" s="141"/>
      <c r="CM343" s="141"/>
      <c r="CW343" s="141"/>
      <c r="DG343" s="141"/>
      <c r="DQ343" s="141"/>
      <c r="EA343" s="141"/>
      <c r="EK343" s="141"/>
      <c r="EU343" s="141"/>
      <c r="FE343" s="141"/>
      <c r="FO343" s="141"/>
      <c r="FY343" s="141"/>
      <c r="GI343" s="141"/>
      <c r="GS343" s="141"/>
      <c r="HC343" s="141"/>
      <c r="HM343" s="141"/>
      <c r="HW343" s="141"/>
    </row>
    <row r="344" spans="1:231" s="3" customFormat="1" x14ac:dyDescent="0.25">
      <c r="A344" s="141"/>
      <c r="K344" s="141"/>
      <c r="U344" s="141"/>
      <c r="AE344" s="141"/>
      <c r="AO344" s="141"/>
      <c r="AY344" s="141"/>
      <c r="AZ344" s="141"/>
      <c r="BI344" s="141"/>
      <c r="BS344" s="141"/>
      <c r="CC344" s="141"/>
      <c r="CM344" s="141"/>
      <c r="CW344" s="141"/>
      <c r="DG344" s="141"/>
      <c r="DQ344" s="141"/>
      <c r="EA344" s="141"/>
      <c r="EK344" s="141"/>
      <c r="EU344" s="141"/>
      <c r="FE344" s="141"/>
      <c r="FO344" s="141"/>
      <c r="FY344" s="141"/>
      <c r="GI344" s="141"/>
      <c r="GS344" s="141"/>
      <c r="HC344" s="141"/>
      <c r="HM344" s="141"/>
      <c r="HW344" s="141"/>
    </row>
    <row r="345" spans="1:231" s="3" customFormat="1" x14ac:dyDescent="0.25">
      <c r="A345" s="141"/>
      <c r="K345" s="141"/>
      <c r="U345" s="141"/>
      <c r="AE345" s="141"/>
      <c r="AO345" s="141"/>
      <c r="AY345" s="141"/>
      <c r="AZ345" s="141"/>
      <c r="BI345" s="141"/>
      <c r="BS345" s="141"/>
      <c r="CC345" s="141"/>
      <c r="CM345" s="141"/>
      <c r="CW345" s="141"/>
      <c r="DG345" s="141"/>
      <c r="DQ345" s="141"/>
      <c r="EA345" s="141"/>
      <c r="EK345" s="141"/>
      <c r="EU345" s="141"/>
      <c r="FE345" s="141"/>
      <c r="FO345" s="141"/>
      <c r="FY345" s="141"/>
      <c r="GI345" s="141"/>
      <c r="GS345" s="141"/>
      <c r="HC345" s="141"/>
      <c r="HM345" s="141"/>
      <c r="HW345" s="141"/>
    </row>
    <row r="346" spans="1:231" s="3" customFormat="1" x14ac:dyDescent="0.25">
      <c r="A346" s="141"/>
      <c r="K346" s="141"/>
      <c r="U346" s="141"/>
      <c r="AE346" s="141"/>
      <c r="AO346" s="141"/>
      <c r="AY346" s="141"/>
      <c r="AZ346" s="141"/>
      <c r="BI346" s="141"/>
      <c r="BS346" s="141"/>
      <c r="CC346" s="141"/>
      <c r="CM346" s="141"/>
      <c r="CW346" s="141"/>
      <c r="DG346" s="141"/>
      <c r="DQ346" s="141"/>
      <c r="EA346" s="141"/>
      <c r="EK346" s="141"/>
      <c r="EU346" s="141"/>
      <c r="FE346" s="141"/>
      <c r="FO346" s="141"/>
      <c r="FY346" s="141"/>
      <c r="GI346" s="141"/>
      <c r="GS346" s="141"/>
      <c r="HC346" s="141"/>
      <c r="HM346" s="141"/>
      <c r="HW346" s="141"/>
    </row>
    <row r="347" spans="1:231" s="3" customFormat="1" x14ac:dyDescent="0.25">
      <c r="A347" s="141"/>
      <c r="K347" s="141"/>
      <c r="U347" s="141"/>
      <c r="AE347" s="141"/>
      <c r="AO347" s="141"/>
      <c r="AY347" s="141"/>
      <c r="AZ347" s="141"/>
      <c r="BI347" s="141"/>
      <c r="BS347" s="141"/>
      <c r="CC347" s="141"/>
      <c r="CM347" s="141"/>
      <c r="CW347" s="141"/>
      <c r="DG347" s="141"/>
      <c r="DQ347" s="141"/>
      <c r="EA347" s="141"/>
      <c r="EK347" s="141"/>
      <c r="EU347" s="141"/>
      <c r="FE347" s="141"/>
      <c r="FO347" s="141"/>
      <c r="FY347" s="141"/>
      <c r="GI347" s="141"/>
      <c r="GS347" s="141"/>
      <c r="HC347" s="141"/>
      <c r="HM347" s="141"/>
      <c r="HW347" s="141"/>
    </row>
    <row r="348" spans="1:231" s="3" customFormat="1" x14ac:dyDescent="0.25">
      <c r="A348" s="141"/>
      <c r="K348" s="141"/>
      <c r="U348" s="141"/>
      <c r="AE348" s="141"/>
      <c r="AO348" s="141"/>
      <c r="AY348" s="141"/>
      <c r="AZ348" s="141"/>
      <c r="BI348" s="141"/>
      <c r="BS348" s="141"/>
      <c r="CC348" s="141"/>
      <c r="CM348" s="141"/>
      <c r="CW348" s="141"/>
      <c r="DG348" s="141"/>
      <c r="DQ348" s="141"/>
      <c r="EA348" s="141"/>
      <c r="EK348" s="141"/>
      <c r="EU348" s="141"/>
      <c r="FE348" s="141"/>
      <c r="FO348" s="141"/>
      <c r="FY348" s="141"/>
      <c r="GI348" s="141"/>
      <c r="GS348" s="141"/>
      <c r="HC348" s="141"/>
      <c r="HM348" s="141"/>
      <c r="HW348" s="141"/>
    </row>
    <row r="349" spans="1:231" s="3" customFormat="1" x14ac:dyDescent="0.25">
      <c r="A349" s="141"/>
      <c r="K349" s="141"/>
      <c r="U349" s="141"/>
      <c r="AE349" s="141"/>
      <c r="AO349" s="141"/>
      <c r="AY349" s="141"/>
      <c r="AZ349" s="141"/>
      <c r="BI349" s="141"/>
      <c r="BS349" s="141"/>
      <c r="CC349" s="141"/>
      <c r="CM349" s="141"/>
      <c r="CW349" s="141"/>
      <c r="DG349" s="141"/>
      <c r="DQ349" s="141"/>
      <c r="EA349" s="141"/>
      <c r="EK349" s="141"/>
      <c r="EU349" s="141"/>
      <c r="FE349" s="141"/>
      <c r="FO349" s="141"/>
      <c r="FY349" s="141"/>
      <c r="GI349" s="141"/>
      <c r="GS349" s="141"/>
      <c r="HC349" s="141"/>
      <c r="HM349" s="141"/>
      <c r="HW349" s="141"/>
    </row>
    <row r="350" spans="1:231" s="3" customFormat="1" x14ac:dyDescent="0.25">
      <c r="A350" s="141"/>
      <c r="K350" s="141"/>
      <c r="U350" s="141"/>
      <c r="AE350" s="141"/>
      <c r="AO350" s="141"/>
      <c r="AY350" s="141"/>
      <c r="AZ350" s="141"/>
      <c r="BI350" s="141"/>
      <c r="BS350" s="141"/>
      <c r="CC350" s="141"/>
      <c r="CM350" s="141"/>
      <c r="CW350" s="141"/>
      <c r="DG350" s="141"/>
      <c r="DQ350" s="141"/>
      <c r="EA350" s="141"/>
      <c r="EK350" s="141"/>
      <c r="EU350" s="141"/>
      <c r="FE350" s="141"/>
      <c r="FO350" s="141"/>
      <c r="FY350" s="141"/>
      <c r="GI350" s="141"/>
      <c r="GS350" s="141"/>
      <c r="HC350" s="141"/>
      <c r="HM350" s="141"/>
      <c r="HW350" s="141"/>
    </row>
    <row r="351" spans="1:231" s="3" customFormat="1" x14ac:dyDescent="0.25">
      <c r="A351" s="141"/>
      <c r="K351" s="141"/>
      <c r="U351" s="141"/>
      <c r="AE351" s="141"/>
      <c r="AO351" s="141"/>
      <c r="AY351" s="141"/>
      <c r="AZ351" s="141"/>
      <c r="BI351" s="141"/>
      <c r="BS351" s="141"/>
      <c r="CC351" s="141"/>
      <c r="CM351" s="141"/>
      <c r="CW351" s="141"/>
      <c r="DG351" s="141"/>
      <c r="DQ351" s="141"/>
      <c r="EA351" s="141"/>
      <c r="EK351" s="141"/>
      <c r="EU351" s="141"/>
      <c r="FE351" s="141"/>
      <c r="FO351" s="141"/>
      <c r="FY351" s="141"/>
      <c r="GI351" s="141"/>
      <c r="GS351" s="141"/>
      <c r="HC351" s="141"/>
      <c r="HM351" s="141"/>
      <c r="HW351" s="141"/>
    </row>
    <row r="352" spans="1:231" s="3" customFormat="1" x14ac:dyDescent="0.25">
      <c r="A352" s="141"/>
      <c r="K352" s="141"/>
      <c r="U352" s="141"/>
      <c r="AE352" s="141"/>
      <c r="AO352" s="141"/>
      <c r="AY352" s="141"/>
      <c r="AZ352" s="141"/>
      <c r="BI352" s="141"/>
      <c r="BS352" s="141"/>
      <c r="CC352" s="141"/>
      <c r="CM352" s="141"/>
      <c r="CW352" s="141"/>
      <c r="DG352" s="141"/>
      <c r="DQ352" s="141"/>
      <c r="EA352" s="141"/>
      <c r="EK352" s="141"/>
      <c r="EU352" s="141"/>
      <c r="FE352" s="141"/>
      <c r="FO352" s="141"/>
      <c r="FY352" s="141"/>
      <c r="GI352" s="141"/>
      <c r="GS352" s="141"/>
      <c r="HC352" s="141"/>
      <c r="HM352" s="141"/>
      <c r="HW352" s="141"/>
    </row>
    <row r="353" spans="1:231" s="3" customFormat="1" x14ac:dyDescent="0.25">
      <c r="A353" s="141"/>
      <c r="K353" s="141"/>
      <c r="U353" s="141"/>
      <c r="AE353" s="141"/>
      <c r="AO353" s="141"/>
      <c r="AY353" s="141"/>
      <c r="AZ353" s="141"/>
      <c r="BI353" s="141"/>
      <c r="BS353" s="141"/>
      <c r="CC353" s="141"/>
      <c r="CM353" s="141"/>
      <c r="CW353" s="141"/>
      <c r="DG353" s="141"/>
      <c r="DQ353" s="141"/>
      <c r="EA353" s="141"/>
      <c r="EK353" s="141"/>
      <c r="EU353" s="141"/>
      <c r="FE353" s="141"/>
      <c r="FO353" s="141"/>
      <c r="FY353" s="141"/>
      <c r="GI353" s="141"/>
      <c r="GS353" s="141"/>
      <c r="HC353" s="141"/>
      <c r="HM353" s="141"/>
      <c r="HW353" s="141"/>
    </row>
    <row r="354" spans="1:231" s="3" customFormat="1" x14ac:dyDescent="0.25">
      <c r="A354" s="141"/>
      <c r="K354" s="141"/>
      <c r="U354" s="141"/>
      <c r="AE354" s="141"/>
      <c r="AO354" s="141"/>
      <c r="AY354" s="141"/>
      <c r="AZ354" s="141"/>
      <c r="BI354" s="141"/>
      <c r="BS354" s="141"/>
      <c r="CC354" s="141"/>
      <c r="CM354" s="141"/>
      <c r="CW354" s="141"/>
      <c r="DG354" s="141"/>
      <c r="DQ354" s="141"/>
      <c r="EA354" s="141"/>
      <c r="EK354" s="141"/>
      <c r="EU354" s="141"/>
      <c r="FE354" s="141"/>
      <c r="FO354" s="141"/>
      <c r="FY354" s="141"/>
      <c r="GI354" s="141"/>
      <c r="GS354" s="141"/>
      <c r="HC354" s="141"/>
      <c r="HM354" s="141"/>
      <c r="HW354" s="141"/>
    </row>
    <row r="355" spans="1:231" s="3" customFormat="1" x14ac:dyDescent="0.25">
      <c r="A355" s="141"/>
      <c r="K355" s="141"/>
      <c r="U355" s="141"/>
      <c r="AE355" s="141"/>
      <c r="AO355" s="141"/>
      <c r="AY355" s="141"/>
      <c r="AZ355" s="141"/>
      <c r="BI355" s="141"/>
      <c r="BS355" s="141"/>
      <c r="CC355" s="141"/>
      <c r="CM355" s="141"/>
      <c r="CW355" s="141"/>
      <c r="DG355" s="141"/>
      <c r="DQ355" s="141"/>
      <c r="EA355" s="141"/>
      <c r="EK355" s="141"/>
      <c r="EU355" s="141"/>
      <c r="FE355" s="141"/>
      <c r="FO355" s="141"/>
      <c r="FY355" s="141"/>
      <c r="GI355" s="141"/>
      <c r="GS355" s="141"/>
      <c r="HC355" s="141"/>
      <c r="HM355" s="141"/>
      <c r="HW355" s="141"/>
    </row>
    <row r="356" spans="1:231" s="3" customFormat="1" x14ac:dyDescent="0.25">
      <c r="A356" s="141"/>
      <c r="K356" s="141"/>
      <c r="U356" s="141"/>
      <c r="AE356" s="141"/>
      <c r="AO356" s="141"/>
      <c r="AY356" s="141"/>
      <c r="AZ356" s="141"/>
      <c r="BI356" s="141"/>
      <c r="BS356" s="141"/>
      <c r="CC356" s="141"/>
      <c r="CM356" s="141"/>
      <c r="CW356" s="141"/>
      <c r="DG356" s="141"/>
      <c r="DQ356" s="141"/>
      <c r="EA356" s="141"/>
      <c r="EK356" s="141"/>
      <c r="EU356" s="141"/>
      <c r="FE356" s="141"/>
      <c r="FO356" s="141"/>
      <c r="FY356" s="141"/>
      <c r="GI356" s="141"/>
      <c r="GS356" s="141"/>
      <c r="HC356" s="141"/>
      <c r="HM356" s="141"/>
      <c r="HW356" s="141"/>
    </row>
    <row r="357" spans="1:231" s="3" customFormat="1" x14ac:dyDescent="0.25">
      <c r="A357" s="141"/>
      <c r="K357" s="141"/>
      <c r="U357" s="141"/>
      <c r="AE357" s="141"/>
      <c r="AO357" s="141"/>
      <c r="AY357" s="141"/>
      <c r="AZ357" s="141"/>
      <c r="BI357" s="141"/>
      <c r="BS357" s="141"/>
      <c r="CC357" s="141"/>
      <c r="CM357" s="141"/>
      <c r="CW357" s="141"/>
      <c r="DG357" s="141"/>
      <c r="DQ357" s="141"/>
      <c r="EA357" s="141"/>
      <c r="EK357" s="141"/>
      <c r="EU357" s="141"/>
      <c r="FE357" s="141"/>
      <c r="FO357" s="141"/>
      <c r="FY357" s="141"/>
      <c r="GI357" s="141"/>
      <c r="GS357" s="141"/>
      <c r="HC357" s="141"/>
      <c r="HM357" s="141"/>
      <c r="HW357" s="141"/>
    </row>
    <row r="358" spans="1:231" s="3" customFormat="1" x14ac:dyDescent="0.25">
      <c r="A358" s="141"/>
      <c r="K358" s="141"/>
      <c r="U358" s="141"/>
      <c r="AE358" s="141"/>
      <c r="AO358" s="141"/>
      <c r="AY358" s="141"/>
      <c r="AZ358" s="141"/>
      <c r="BI358" s="141"/>
      <c r="BS358" s="141"/>
      <c r="CC358" s="141"/>
      <c r="CM358" s="141"/>
      <c r="CW358" s="141"/>
      <c r="DG358" s="141"/>
      <c r="DQ358" s="141"/>
      <c r="EA358" s="141"/>
      <c r="EK358" s="141"/>
      <c r="EU358" s="141"/>
      <c r="FE358" s="141"/>
      <c r="FO358" s="141"/>
      <c r="FY358" s="141"/>
      <c r="GI358" s="141"/>
      <c r="GS358" s="141"/>
      <c r="HC358" s="141"/>
      <c r="HM358" s="141"/>
      <c r="HW358" s="141"/>
    </row>
    <row r="359" spans="1:231" s="3" customFormat="1" x14ac:dyDescent="0.25">
      <c r="A359" s="141"/>
      <c r="K359" s="141"/>
      <c r="U359" s="141"/>
      <c r="AE359" s="141"/>
      <c r="AO359" s="141"/>
      <c r="AY359" s="141"/>
      <c r="AZ359" s="141"/>
      <c r="BI359" s="141"/>
      <c r="BS359" s="141"/>
      <c r="CC359" s="141"/>
      <c r="CM359" s="141"/>
      <c r="CW359" s="141"/>
      <c r="DG359" s="141"/>
      <c r="DQ359" s="141"/>
      <c r="EA359" s="141"/>
      <c r="EK359" s="141"/>
      <c r="EU359" s="141"/>
      <c r="FE359" s="141"/>
      <c r="FO359" s="141"/>
      <c r="FY359" s="141"/>
      <c r="GI359" s="141"/>
      <c r="GS359" s="141"/>
      <c r="HC359" s="141"/>
      <c r="HM359" s="141"/>
      <c r="HW359" s="141"/>
    </row>
    <row r="360" spans="1:231" s="3" customFormat="1" x14ac:dyDescent="0.25">
      <c r="A360" s="141"/>
      <c r="K360" s="141"/>
      <c r="U360" s="141"/>
      <c r="AE360" s="141"/>
      <c r="AO360" s="141"/>
      <c r="AY360" s="141"/>
      <c r="AZ360" s="141"/>
      <c r="BI360" s="141"/>
      <c r="BS360" s="141"/>
      <c r="CC360" s="141"/>
      <c r="CM360" s="141"/>
      <c r="CW360" s="141"/>
      <c r="DG360" s="141"/>
      <c r="DQ360" s="141"/>
      <c r="EA360" s="141"/>
      <c r="EK360" s="141"/>
      <c r="EU360" s="141"/>
      <c r="FE360" s="141"/>
      <c r="FO360" s="141"/>
      <c r="FY360" s="141"/>
      <c r="GI360" s="141"/>
      <c r="GS360" s="141"/>
      <c r="HC360" s="141"/>
      <c r="HM360" s="141"/>
      <c r="HW360" s="141"/>
    </row>
    <row r="361" spans="1:231" s="3" customFormat="1" x14ac:dyDescent="0.25">
      <c r="A361" s="141"/>
      <c r="K361" s="141"/>
      <c r="U361" s="141"/>
      <c r="AE361" s="141"/>
      <c r="AO361" s="141"/>
      <c r="AY361" s="141"/>
      <c r="AZ361" s="141"/>
      <c r="BI361" s="141"/>
      <c r="BS361" s="141"/>
      <c r="CC361" s="141"/>
      <c r="CM361" s="141"/>
      <c r="CW361" s="141"/>
      <c r="DG361" s="141"/>
      <c r="DQ361" s="141"/>
      <c r="EA361" s="141"/>
      <c r="EK361" s="141"/>
      <c r="EU361" s="141"/>
      <c r="FE361" s="141"/>
      <c r="FO361" s="141"/>
      <c r="FY361" s="141"/>
      <c r="GI361" s="141"/>
      <c r="GS361" s="141"/>
      <c r="HC361" s="141"/>
      <c r="HM361" s="141"/>
      <c r="HW361" s="141"/>
    </row>
    <row r="362" spans="1:231" s="3" customFormat="1" x14ac:dyDescent="0.25">
      <c r="A362" s="141"/>
      <c r="K362" s="141"/>
      <c r="U362" s="141"/>
      <c r="AE362" s="141"/>
      <c r="AO362" s="141"/>
      <c r="AY362" s="141"/>
      <c r="AZ362" s="141"/>
      <c r="BI362" s="141"/>
      <c r="BS362" s="141"/>
      <c r="CC362" s="141"/>
      <c r="CM362" s="141"/>
      <c r="CW362" s="141"/>
      <c r="DG362" s="141"/>
      <c r="DQ362" s="141"/>
      <c r="EA362" s="141"/>
      <c r="EK362" s="141"/>
      <c r="EU362" s="141"/>
      <c r="FE362" s="141"/>
      <c r="FO362" s="141"/>
      <c r="FY362" s="141"/>
      <c r="GI362" s="141"/>
      <c r="GS362" s="141"/>
      <c r="HC362" s="141"/>
      <c r="HM362" s="141"/>
      <c r="HW362" s="141"/>
    </row>
    <row r="363" spans="1:231" s="3" customFormat="1" x14ac:dyDescent="0.25">
      <c r="A363" s="141"/>
      <c r="K363" s="141"/>
      <c r="U363" s="141"/>
      <c r="AE363" s="141"/>
      <c r="AO363" s="141"/>
      <c r="AY363" s="141"/>
      <c r="AZ363" s="141"/>
      <c r="BI363" s="141"/>
      <c r="BS363" s="141"/>
      <c r="CC363" s="141"/>
      <c r="CM363" s="141"/>
      <c r="CW363" s="141"/>
      <c r="DG363" s="141"/>
      <c r="DQ363" s="141"/>
      <c r="EA363" s="141"/>
      <c r="EK363" s="141"/>
      <c r="EU363" s="141"/>
      <c r="FE363" s="141"/>
      <c r="FO363" s="141"/>
      <c r="FY363" s="141"/>
      <c r="GI363" s="141"/>
      <c r="GS363" s="141"/>
      <c r="HC363" s="141"/>
      <c r="HM363" s="141"/>
      <c r="HW363" s="141"/>
    </row>
    <row r="364" spans="1:231" s="3" customFormat="1" x14ac:dyDescent="0.25">
      <c r="A364" s="141"/>
      <c r="K364" s="141"/>
      <c r="U364" s="141"/>
      <c r="AE364" s="141"/>
      <c r="AO364" s="141"/>
      <c r="AY364" s="141"/>
      <c r="AZ364" s="141"/>
      <c r="BI364" s="141"/>
      <c r="BS364" s="141"/>
      <c r="CC364" s="141"/>
      <c r="CM364" s="141"/>
      <c r="CW364" s="141"/>
      <c r="DG364" s="141"/>
      <c r="DQ364" s="141"/>
      <c r="EA364" s="141"/>
      <c r="EK364" s="141"/>
      <c r="EU364" s="141"/>
      <c r="FE364" s="141"/>
      <c r="FO364" s="141"/>
      <c r="FY364" s="141"/>
      <c r="GI364" s="141"/>
      <c r="GS364" s="141"/>
      <c r="HC364" s="141"/>
      <c r="HM364" s="141"/>
      <c r="HW364" s="141"/>
    </row>
    <row r="365" spans="1:231" s="3" customFormat="1" x14ac:dyDescent="0.25">
      <c r="A365" s="141"/>
      <c r="K365" s="141"/>
      <c r="U365" s="141"/>
      <c r="AE365" s="141"/>
      <c r="AO365" s="141"/>
      <c r="AY365" s="141"/>
      <c r="AZ365" s="141"/>
      <c r="BI365" s="141"/>
      <c r="BS365" s="141"/>
      <c r="CC365" s="141"/>
      <c r="CM365" s="141"/>
      <c r="CW365" s="141"/>
      <c r="DG365" s="141"/>
      <c r="DQ365" s="141"/>
      <c r="EA365" s="141"/>
      <c r="EK365" s="141"/>
      <c r="EU365" s="141"/>
      <c r="FE365" s="141"/>
      <c r="FO365" s="141"/>
      <c r="FY365" s="141"/>
      <c r="GI365" s="141"/>
      <c r="GS365" s="141"/>
      <c r="HC365" s="141"/>
      <c r="HM365" s="141"/>
      <c r="HW365" s="141"/>
    </row>
    <row r="366" spans="1:231" s="3" customFormat="1" x14ac:dyDescent="0.25">
      <c r="A366" s="141"/>
      <c r="K366" s="141"/>
      <c r="U366" s="141"/>
      <c r="AE366" s="141"/>
      <c r="AO366" s="141"/>
      <c r="AY366" s="141"/>
      <c r="AZ366" s="141"/>
      <c r="BI366" s="141"/>
      <c r="BS366" s="141"/>
      <c r="CC366" s="141"/>
      <c r="CM366" s="141"/>
      <c r="CW366" s="141"/>
      <c r="DG366" s="141"/>
      <c r="DQ366" s="141"/>
      <c r="EA366" s="141"/>
      <c r="EK366" s="141"/>
      <c r="EU366" s="141"/>
      <c r="FE366" s="141"/>
      <c r="FO366" s="141"/>
      <c r="FY366" s="141"/>
      <c r="GI366" s="141"/>
      <c r="GS366" s="141"/>
      <c r="HC366" s="141"/>
      <c r="HM366" s="141"/>
      <c r="HW366" s="141"/>
    </row>
    <row r="367" spans="1:231" s="3" customFormat="1" x14ac:dyDescent="0.25">
      <c r="A367" s="141"/>
      <c r="K367" s="141"/>
      <c r="U367" s="141"/>
      <c r="AE367" s="141"/>
      <c r="AO367" s="141"/>
      <c r="AY367" s="141"/>
      <c r="AZ367" s="141"/>
      <c r="BI367" s="141"/>
      <c r="BS367" s="141"/>
      <c r="CC367" s="141"/>
      <c r="CM367" s="141"/>
      <c r="CW367" s="141"/>
      <c r="DG367" s="141"/>
      <c r="DQ367" s="141"/>
      <c r="EA367" s="141"/>
      <c r="EK367" s="141"/>
      <c r="EU367" s="141"/>
      <c r="FE367" s="141"/>
      <c r="FO367" s="141"/>
      <c r="FY367" s="141"/>
      <c r="GI367" s="141"/>
      <c r="GS367" s="141"/>
      <c r="HC367" s="141"/>
      <c r="HM367" s="141"/>
      <c r="HW367" s="141"/>
    </row>
    <row r="368" spans="1:231" s="3" customFormat="1" x14ac:dyDescent="0.25">
      <c r="A368" s="141"/>
      <c r="K368" s="141"/>
      <c r="U368" s="141"/>
      <c r="AE368" s="141"/>
      <c r="AO368" s="141"/>
      <c r="AY368" s="141"/>
      <c r="AZ368" s="141"/>
      <c r="BI368" s="141"/>
      <c r="BS368" s="141"/>
      <c r="CC368" s="141"/>
      <c r="CM368" s="141"/>
      <c r="CW368" s="141"/>
      <c r="DG368" s="141"/>
      <c r="DQ368" s="141"/>
      <c r="EA368" s="141"/>
      <c r="EK368" s="141"/>
      <c r="EU368" s="141"/>
      <c r="FE368" s="141"/>
      <c r="FO368" s="141"/>
      <c r="FY368" s="141"/>
      <c r="GI368" s="141"/>
      <c r="GS368" s="141"/>
      <c r="HC368" s="141"/>
      <c r="HM368" s="141"/>
      <c r="HW368" s="141"/>
    </row>
    <row r="369" spans="1:231" s="3" customFormat="1" x14ac:dyDescent="0.25">
      <c r="A369" s="141"/>
      <c r="K369" s="141"/>
      <c r="U369" s="141"/>
      <c r="AE369" s="141"/>
      <c r="AO369" s="141"/>
      <c r="AY369" s="141"/>
      <c r="AZ369" s="141"/>
      <c r="BI369" s="141"/>
      <c r="BS369" s="141"/>
      <c r="CC369" s="141"/>
      <c r="CM369" s="141"/>
      <c r="CW369" s="141"/>
      <c r="DG369" s="141"/>
      <c r="DQ369" s="141"/>
      <c r="EA369" s="141"/>
      <c r="EK369" s="141"/>
      <c r="EU369" s="141"/>
      <c r="FE369" s="141"/>
      <c r="FO369" s="141"/>
      <c r="FY369" s="141"/>
      <c r="GI369" s="141"/>
      <c r="GS369" s="141"/>
      <c r="HC369" s="141"/>
      <c r="HM369" s="141"/>
      <c r="HW369" s="141"/>
    </row>
    <row r="370" spans="1:231" s="3" customFormat="1" x14ac:dyDescent="0.25">
      <c r="A370" s="141"/>
      <c r="K370" s="141"/>
      <c r="U370" s="141"/>
      <c r="AE370" s="141"/>
      <c r="AO370" s="141"/>
      <c r="AY370" s="141"/>
      <c r="AZ370" s="141"/>
      <c r="BI370" s="141"/>
      <c r="BS370" s="141"/>
      <c r="CC370" s="141"/>
      <c r="CM370" s="141"/>
      <c r="CW370" s="141"/>
      <c r="DG370" s="141"/>
      <c r="DQ370" s="141"/>
      <c r="EA370" s="141"/>
      <c r="EK370" s="141"/>
      <c r="EU370" s="141"/>
      <c r="FE370" s="141"/>
      <c r="FO370" s="141"/>
      <c r="FY370" s="141"/>
      <c r="GI370" s="141"/>
      <c r="GS370" s="141"/>
      <c r="HC370" s="141"/>
      <c r="HM370" s="141"/>
      <c r="HW370" s="141"/>
    </row>
    <row r="371" spans="1:231" s="3" customFormat="1" x14ac:dyDescent="0.25">
      <c r="A371" s="141"/>
      <c r="K371" s="141"/>
      <c r="U371" s="141"/>
      <c r="AE371" s="141"/>
      <c r="AO371" s="141"/>
      <c r="AY371" s="141"/>
      <c r="AZ371" s="141"/>
      <c r="BI371" s="141"/>
      <c r="BS371" s="141"/>
      <c r="CC371" s="141"/>
      <c r="CM371" s="141"/>
      <c r="CW371" s="141"/>
      <c r="DG371" s="141"/>
      <c r="DQ371" s="141"/>
      <c r="EA371" s="141"/>
      <c r="EK371" s="141"/>
      <c r="EU371" s="141"/>
      <c r="FE371" s="141"/>
      <c r="FO371" s="141"/>
      <c r="FY371" s="141"/>
      <c r="GI371" s="141"/>
      <c r="GS371" s="141"/>
      <c r="HC371" s="141"/>
      <c r="HM371" s="141"/>
      <c r="HW371" s="141"/>
    </row>
    <row r="372" spans="1:231" s="3" customFormat="1" x14ac:dyDescent="0.25">
      <c r="A372" s="141"/>
      <c r="K372" s="141"/>
      <c r="U372" s="141"/>
      <c r="AE372" s="141"/>
      <c r="AO372" s="141"/>
      <c r="AY372" s="141"/>
      <c r="AZ372" s="141"/>
      <c r="BI372" s="141"/>
      <c r="BS372" s="141"/>
      <c r="CC372" s="141"/>
      <c r="CM372" s="141"/>
      <c r="CW372" s="141"/>
      <c r="DG372" s="141"/>
      <c r="DQ372" s="141"/>
      <c r="EA372" s="141"/>
      <c r="EK372" s="141"/>
      <c r="EU372" s="141"/>
      <c r="FE372" s="141"/>
      <c r="FO372" s="141"/>
      <c r="FY372" s="141"/>
      <c r="GI372" s="141"/>
      <c r="GS372" s="141"/>
      <c r="HC372" s="141"/>
      <c r="HM372" s="141"/>
      <c r="HW372" s="141"/>
    </row>
    <row r="373" spans="1:231" s="3" customFormat="1" x14ac:dyDescent="0.25">
      <c r="A373" s="141"/>
      <c r="K373" s="141"/>
      <c r="U373" s="141"/>
      <c r="AE373" s="141"/>
      <c r="AO373" s="141"/>
      <c r="AY373" s="141"/>
      <c r="AZ373" s="141"/>
      <c r="BI373" s="141"/>
      <c r="BS373" s="141"/>
      <c r="CC373" s="141"/>
      <c r="CM373" s="141"/>
      <c r="CW373" s="141"/>
      <c r="DG373" s="141"/>
      <c r="DQ373" s="141"/>
      <c r="EA373" s="141"/>
      <c r="EK373" s="141"/>
      <c r="EU373" s="141"/>
      <c r="FE373" s="141"/>
      <c r="FO373" s="141"/>
      <c r="FY373" s="141"/>
      <c r="GI373" s="141"/>
      <c r="GS373" s="141"/>
      <c r="HC373" s="141"/>
      <c r="HM373" s="141"/>
      <c r="HW373" s="141"/>
    </row>
    <row r="374" spans="1:231" s="3" customFormat="1" x14ac:dyDescent="0.25">
      <c r="A374" s="141"/>
      <c r="K374" s="141"/>
      <c r="U374" s="141"/>
      <c r="AE374" s="141"/>
      <c r="AO374" s="141"/>
      <c r="AY374" s="141"/>
      <c r="AZ374" s="141"/>
      <c r="BI374" s="141"/>
      <c r="BS374" s="141"/>
      <c r="CC374" s="141"/>
      <c r="CM374" s="141"/>
      <c r="CW374" s="141"/>
      <c r="DG374" s="141"/>
      <c r="DQ374" s="141"/>
      <c r="EA374" s="141"/>
      <c r="EK374" s="141"/>
      <c r="EU374" s="141"/>
      <c r="FE374" s="141"/>
      <c r="FO374" s="141"/>
      <c r="FY374" s="141"/>
      <c r="GI374" s="141"/>
      <c r="GS374" s="141"/>
      <c r="HC374" s="141"/>
      <c r="HM374" s="141"/>
      <c r="HW374" s="141"/>
    </row>
    <row r="375" spans="1:231" s="3" customFormat="1" x14ac:dyDescent="0.25">
      <c r="A375" s="141"/>
      <c r="K375" s="141"/>
      <c r="U375" s="141"/>
      <c r="AE375" s="141"/>
      <c r="AO375" s="141"/>
      <c r="AY375" s="141"/>
      <c r="AZ375" s="141"/>
      <c r="BI375" s="141"/>
      <c r="BS375" s="141"/>
      <c r="CC375" s="141"/>
      <c r="CM375" s="141"/>
      <c r="CW375" s="141"/>
      <c r="DG375" s="141"/>
      <c r="DQ375" s="141"/>
      <c r="EA375" s="141"/>
      <c r="EK375" s="141"/>
      <c r="EU375" s="141"/>
      <c r="FE375" s="141"/>
      <c r="FO375" s="141"/>
      <c r="FY375" s="141"/>
      <c r="GI375" s="141"/>
      <c r="GS375" s="141"/>
      <c r="HC375" s="141"/>
      <c r="HM375" s="141"/>
      <c r="HW375" s="141"/>
    </row>
    <row r="376" spans="1:231" s="3" customFormat="1" x14ac:dyDescent="0.25">
      <c r="A376" s="141"/>
      <c r="K376" s="141"/>
      <c r="U376" s="141"/>
      <c r="AE376" s="141"/>
      <c r="AO376" s="141"/>
      <c r="AY376" s="141"/>
      <c r="AZ376" s="141"/>
      <c r="BI376" s="141"/>
      <c r="BS376" s="141"/>
      <c r="CC376" s="141"/>
      <c r="CM376" s="141"/>
      <c r="CW376" s="141"/>
      <c r="DG376" s="141"/>
      <c r="DQ376" s="141"/>
      <c r="EA376" s="141"/>
      <c r="EK376" s="141"/>
      <c r="EU376" s="141"/>
      <c r="FE376" s="141"/>
      <c r="FO376" s="141"/>
      <c r="FY376" s="141"/>
      <c r="GI376" s="141"/>
      <c r="GS376" s="141"/>
      <c r="HC376" s="141"/>
      <c r="HM376" s="141"/>
      <c r="HW376" s="141"/>
    </row>
    <row r="377" spans="1:231" s="3" customFormat="1" x14ac:dyDescent="0.25">
      <c r="A377" s="141"/>
      <c r="K377" s="141"/>
      <c r="U377" s="141"/>
      <c r="AE377" s="141"/>
      <c r="AO377" s="141"/>
      <c r="AY377" s="141"/>
      <c r="AZ377" s="141"/>
      <c r="BI377" s="141"/>
      <c r="BS377" s="141"/>
      <c r="CC377" s="141"/>
      <c r="CM377" s="141"/>
      <c r="CW377" s="141"/>
      <c r="DG377" s="141"/>
      <c r="DQ377" s="141"/>
      <c r="EA377" s="141"/>
      <c r="EK377" s="141"/>
      <c r="EU377" s="141"/>
      <c r="FE377" s="141"/>
      <c r="FO377" s="141"/>
      <c r="FY377" s="141"/>
      <c r="GI377" s="141"/>
      <c r="GS377" s="141"/>
      <c r="HC377" s="141"/>
      <c r="HM377" s="141"/>
      <c r="HW377" s="141"/>
    </row>
    <row r="378" spans="1:231" s="3" customFormat="1" x14ac:dyDescent="0.25">
      <c r="A378" s="141"/>
      <c r="K378" s="141"/>
      <c r="U378" s="141"/>
      <c r="AE378" s="141"/>
      <c r="AO378" s="141"/>
      <c r="AY378" s="141"/>
      <c r="AZ378" s="141"/>
      <c r="BI378" s="141"/>
      <c r="BS378" s="141"/>
      <c r="CC378" s="141"/>
      <c r="CM378" s="141"/>
      <c r="CW378" s="141"/>
      <c r="DG378" s="141"/>
      <c r="DQ378" s="141"/>
      <c r="EA378" s="141"/>
      <c r="EK378" s="141"/>
      <c r="EU378" s="141"/>
      <c r="FE378" s="141"/>
      <c r="FO378" s="141"/>
      <c r="FY378" s="141"/>
      <c r="GI378" s="141"/>
      <c r="GS378" s="141"/>
      <c r="HC378" s="141"/>
      <c r="HM378" s="141"/>
      <c r="HW378" s="141"/>
    </row>
    <row r="379" spans="1:231" s="3" customFormat="1" x14ac:dyDescent="0.25">
      <c r="A379" s="141"/>
      <c r="K379" s="141"/>
      <c r="U379" s="141"/>
      <c r="AE379" s="141"/>
      <c r="AO379" s="141"/>
      <c r="AY379" s="141"/>
      <c r="AZ379" s="141"/>
      <c r="BI379" s="141"/>
      <c r="BS379" s="141"/>
      <c r="CC379" s="141"/>
      <c r="CM379" s="141"/>
      <c r="CW379" s="141"/>
      <c r="DG379" s="141"/>
      <c r="DQ379" s="141"/>
      <c r="EA379" s="141"/>
      <c r="EK379" s="141"/>
      <c r="EU379" s="141"/>
      <c r="FE379" s="141"/>
      <c r="FO379" s="141"/>
      <c r="FY379" s="141"/>
      <c r="GI379" s="141"/>
      <c r="GS379" s="141"/>
      <c r="HC379" s="141"/>
      <c r="HM379" s="141"/>
      <c r="HW379" s="141"/>
    </row>
    <row r="380" spans="1:231" s="3" customFormat="1" x14ac:dyDescent="0.25">
      <c r="A380" s="141"/>
      <c r="K380" s="141"/>
      <c r="U380" s="141"/>
      <c r="AE380" s="141"/>
      <c r="AO380" s="141"/>
      <c r="AY380" s="141"/>
      <c r="AZ380" s="141"/>
      <c r="BI380" s="141"/>
      <c r="BS380" s="141"/>
      <c r="CC380" s="141"/>
      <c r="CM380" s="141"/>
      <c r="CW380" s="141"/>
      <c r="DG380" s="141"/>
      <c r="DQ380" s="141"/>
      <c r="EA380" s="141"/>
      <c r="EK380" s="141"/>
      <c r="EU380" s="141"/>
      <c r="FE380" s="141"/>
      <c r="FO380" s="141"/>
      <c r="FY380" s="141"/>
      <c r="GI380" s="141"/>
      <c r="GS380" s="141"/>
      <c r="HC380" s="141"/>
      <c r="HM380" s="141"/>
      <c r="HW380" s="141"/>
    </row>
    <row r="381" spans="1:231" s="3" customFormat="1" x14ac:dyDescent="0.25">
      <c r="A381" s="141"/>
      <c r="K381" s="141"/>
      <c r="U381" s="141"/>
      <c r="AE381" s="141"/>
      <c r="AO381" s="141"/>
      <c r="AY381" s="141"/>
      <c r="AZ381" s="141"/>
      <c r="BI381" s="141"/>
      <c r="BS381" s="141"/>
      <c r="CC381" s="141"/>
      <c r="CM381" s="141"/>
      <c r="CW381" s="141"/>
      <c r="DG381" s="141"/>
      <c r="DQ381" s="141"/>
      <c r="EA381" s="141"/>
      <c r="EK381" s="141"/>
      <c r="EU381" s="141"/>
      <c r="FE381" s="141"/>
      <c r="FO381" s="141"/>
      <c r="FY381" s="141"/>
      <c r="GI381" s="141"/>
      <c r="GS381" s="141"/>
      <c r="HC381" s="141"/>
      <c r="HM381" s="141"/>
      <c r="HW381" s="141"/>
    </row>
    <row r="382" spans="1:231" s="3" customFormat="1" x14ac:dyDescent="0.25">
      <c r="A382" s="141"/>
      <c r="K382" s="141"/>
      <c r="U382" s="141"/>
      <c r="AE382" s="141"/>
      <c r="AO382" s="141"/>
      <c r="AY382" s="141"/>
      <c r="AZ382" s="141"/>
      <c r="BI382" s="141"/>
      <c r="BS382" s="141"/>
      <c r="CC382" s="141"/>
      <c r="CM382" s="141"/>
      <c r="CW382" s="141"/>
      <c r="DG382" s="141"/>
      <c r="DQ382" s="141"/>
      <c r="EA382" s="141"/>
      <c r="EK382" s="141"/>
      <c r="EU382" s="141"/>
      <c r="FE382" s="141"/>
      <c r="FO382" s="141"/>
      <c r="FY382" s="141"/>
      <c r="GI382" s="141"/>
      <c r="GS382" s="141"/>
      <c r="HC382" s="141"/>
      <c r="HM382" s="141"/>
      <c r="HW382" s="141"/>
    </row>
    <row r="383" spans="1:231" s="3" customFormat="1" x14ac:dyDescent="0.25">
      <c r="A383" s="141"/>
      <c r="K383" s="141"/>
      <c r="U383" s="141"/>
      <c r="AE383" s="141"/>
      <c r="AO383" s="141"/>
      <c r="AY383" s="141"/>
      <c r="AZ383" s="141"/>
      <c r="BI383" s="141"/>
      <c r="BS383" s="141"/>
      <c r="CC383" s="141"/>
      <c r="CM383" s="141"/>
      <c r="CW383" s="141"/>
      <c r="DG383" s="141"/>
      <c r="DQ383" s="141"/>
      <c r="EA383" s="141"/>
      <c r="EK383" s="141"/>
      <c r="EU383" s="141"/>
      <c r="FE383" s="141"/>
      <c r="FO383" s="141"/>
      <c r="FY383" s="141"/>
      <c r="GI383" s="141"/>
      <c r="GS383" s="141"/>
      <c r="HC383" s="141"/>
      <c r="HM383" s="141"/>
      <c r="HW383" s="141"/>
    </row>
    <row r="384" spans="1:231" s="3" customFormat="1" x14ac:dyDescent="0.25">
      <c r="A384" s="141"/>
      <c r="K384" s="141"/>
      <c r="U384" s="141"/>
      <c r="AE384" s="141"/>
      <c r="AO384" s="141"/>
      <c r="AY384" s="141"/>
      <c r="AZ384" s="141"/>
      <c r="BI384" s="141"/>
      <c r="BS384" s="141"/>
      <c r="CC384" s="141"/>
      <c r="CM384" s="141"/>
      <c r="CW384" s="141"/>
      <c r="DG384" s="141"/>
      <c r="DQ384" s="141"/>
      <c r="EA384" s="141"/>
      <c r="EK384" s="141"/>
      <c r="EU384" s="141"/>
      <c r="FE384" s="141"/>
      <c r="FO384" s="141"/>
      <c r="FY384" s="141"/>
      <c r="GI384" s="141"/>
      <c r="GS384" s="141"/>
      <c r="HC384" s="141"/>
      <c r="HM384" s="141"/>
      <c r="HW384" s="141"/>
    </row>
    <row r="385" spans="1:231" s="3" customFormat="1" x14ac:dyDescent="0.25">
      <c r="A385" s="141"/>
      <c r="K385" s="141"/>
      <c r="U385" s="141"/>
      <c r="AE385" s="141"/>
      <c r="AO385" s="141"/>
      <c r="AY385" s="141"/>
      <c r="AZ385" s="141"/>
      <c r="BI385" s="141"/>
      <c r="BS385" s="141"/>
      <c r="CC385" s="141"/>
      <c r="CM385" s="141"/>
      <c r="CW385" s="141"/>
      <c r="DG385" s="141"/>
      <c r="DQ385" s="141"/>
      <c r="EA385" s="141"/>
      <c r="EK385" s="141"/>
      <c r="EU385" s="141"/>
      <c r="FE385" s="141"/>
      <c r="FO385" s="141"/>
      <c r="FY385" s="141"/>
      <c r="GI385" s="141"/>
      <c r="GS385" s="141"/>
      <c r="HC385" s="141"/>
      <c r="HM385" s="141"/>
      <c r="HW385" s="141"/>
    </row>
    <row r="386" spans="1:231" s="3" customFormat="1" x14ac:dyDescent="0.25">
      <c r="A386" s="141"/>
      <c r="K386" s="141"/>
      <c r="U386" s="141"/>
      <c r="AE386" s="141"/>
      <c r="AO386" s="141"/>
      <c r="AY386" s="141"/>
      <c r="AZ386" s="141"/>
      <c r="BI386" s="141"/>
      <c r="BS386" s="141"/>
      <c r="CC386" s="141"/>
      <c r="CM386" s="141"/>
      <c r="CW386" s="141"/>
      <c r="DG386" s="141"/>
      <c r="DQ386" s="141"/>
      <c r="EA386" s="141"/>
      <c r="EK386" s="141"/>
      <c r="EU386" s="141"/>
      <c r="FE386" s="141"/>
      <c r="FO386" s="141"/>
      <c r="FY386" s="141"/>
      <c r="GI386" s="141"/>
      <c r="GS386" s="141"/>
      <c r="HC386" s="141"/>
      <c r="HM386" s="141"/>
      <c r="HW386" s="141"/>
    </row>
    <row r="387" spans="1:231" s="3" customFormat="1" x14ac:dyDescent="0.25">
      <c r="A387" s="141"/>
      <c r="K387" s="141"/>
      <c r="U387" s="141"/>
      <c r="AE387" s="141"/>
      <c r="AO387" s="141"/>
      <c r="AY387" s="141"/>
      <c r="AZ387" s="141"/>
      <c r="BI387" s="141"/>
      <c r="BS387" s="141"/>
      <c r="CC387" s="141"/>
      <c r="CM387" s="141"/>
      <c r="CW387" s="141"/>
      <c r="DG387" s="141"/>
      <c r="DQ387" s="141"/>
      <c r="EA387" s="141"/>
      <c r="EK387" s="141"/>
      <c r="EU387" s="141"/>
      <c r="FE387" s="141"/>
      <c r="FO387" s="141"/>
      <c r="FY387" s="141"/>
      <c r="GI387" s="141"/>
      <c r="GS387" s="141"/>
      <c r="HC387" s="141"/>
      <c r="HM387" s="141"/>
      <c r="HW387" s="141"/>
    </row>
    <row r="388" spans="1:231" s="3" customFormat="1" x14ac:dyDescent="0.25">
      <c r="A388" s="141"/>
      <c r="K388" s="141"/>
      <c r="U388" s="141"/>
      <c r="AE388" s="141"/>
      <c r="AO388" s="141"/>
      <c r="AY388" s="141"/>
      <c r="AZ388" s="141"/>
      <c r="BI388" s="141"/>
      <c r="BS388" s="141"/>
      <c r="CC388" s="141"/>
      <c r="CM388" s="141"/>
      <c r="CW388" s="141"/>
      <c r="DG388" s="141"/>
      <c r="DQ388" s="141"/>
      <c r="EA388" s="141"/>
      <c r="EK388" s="141"/>
      <c r="EU388" s="141"/>
      <c r="FE388" s="141"/>
      <c r="FO388" s="141"/>
      <c r="FY388" s="141"/>
      <c r="GI388" s="141"/>
      <c r="GS388" s="141"/>
      <c r="HC388" s="141"/>
      <c r="HM388" s="141"/>
      <c r="HW388" s="141"/>
    </row>
    <row r="389" spans="1:231" s="3" customFormat="1" x14ac:dyDescent="0.25">
      <c r="A389" s="141"/>
      <c r="K389" s="141"/>
      <c r="U389" s="141"/>
      <c r="AE389" s="141"/>
      <c r="AO389" s="141"/>
      <c r="AY389" s="141"/>
      <c r="AZ389" s="141"/>
      <c r="BI389" s="141"/>
      <c r="BS389" s="141"/>
      <c r="CC389" s="141"/>
      <c r="CM389" s="141"/>
      <c r="CW389" s="141"/>
      <c r="DG389" s="141"/>
      <c r="DQ389" s="141"/>
      <c r="EA389" s="141"/>
      <c r="EK389" s="141"/>
      <c r="EU389" s="141"/>
      <c r="FE389" s="141"/>
      <c r="FO389" s="141"/>
      <c r="FY389" s="141"/>
      <c r="GI389" s="141"/>
      <c r="GS389" s="141"/>
      <c r="HC389" s="141"/>
      <c r="HM389" s="141"/>
      <c r="HW389" s="141"/>
    </row>
    <row r="390" spans="1:231" s="3" customFormat="1" x14ac:dyDescent="0.25">
      <c r="A390" s="141"/>
      <c r="K390" s="141"/>
      <c r="U390" s="141"/>
      <c r="AE390" s="141"/>
      <c r="AO390" s="141"/>
      <c r="AY390" s="141"/>
      <c r="AZ390" s="141"/>
      <c r="BI390" s="141"/>
      <c r="BS390" s="141"/>
      <c r="CC390" s="141"/>
      <c r="CM390" s="141"/>
      <c r="CW390" s="141"/>
      <c r="DG390" s="141"/>
      <c r="DQ390" s="141"/>
      <c r="EA390" s="141"/>
      <c r="EK390" s="141"/>
      <c r="EU390" s="141"/>
      <c r="FE390" s="141"/>
      <c r="FO390" s="141"/>
      <c r="FY390" s="141"/>
      <c r="GI390" s="141"/>
      <c r="GS390" s="141"/>
      <c r="HC390" s="141"/>
      <c r="HM390" s="141"/>
      <c r="HW390" s="141"/>
    </row>
    <row r="391" spans="1:231" s="3" customFormat="1" x14ac:dyDescent="0.25">
      <c r="A391" s="141"/>
      <c r="K391" s="141"/>
      <c r="U391" s="141"/>
      <c r="AE391" s="141"/>
      <c r="AO391" s="141"/>
      <c r="AY391" s="141"/>
      <c r="AZ391" s="141"/>
      <c r="BI391" s="141"/>
      <c r="BS391" s="141"/>
      <c r="CC391" s="141"/>
      <c r="CM391" s="141"/>
      <c r="CW391" s="141"/>
      <c r="DG391" s="141"/>
      <c r="DQ391" s="141"/>
      <c r="EA391" s="141"/>
      <c r="EK391" s="141"/>
      <c r="EU391" s="141"/>
      <c r="FE391" s="141"/>
      <c r="FO391" s="141"/>
      <c r="FY391" s="141"/>
      <c r="GI391" s="141"/>
      <c r="GS391" s="141"/>
      <c r="HC391" s="141"/>
      <c r="HM391" s="141"/>
      <c r="HW391" s="141"/>
    </row>
    <row r="392" spans="1:231" s="3" customFormat="1" x14ac:dyDescent="0.25">
      <c r="A392" s="141"/>
      <c r="K392" s="141"/>
      <c r="U392" s="141"/>
      <c r="AE392" s="141"/>
      <c r="AO392" s="141"/>
      <c r="AY392" s="141"/>
      <c r="AZ392" s="141"/>
      <c r="BI392" s="141"/>
      <c r="BS392" s="141"/>
      <c r="CC392" s="141"/>
      <c r="CM392" s="141"/>
      <c r="CW392" s="141"/>
      <c r="DG392" s="141"/>
      <c r="DQ392" s="141"/>
      <c r="EA392" s="141"/>
      <c r="EK392" s="141"/>
      <c r="EU392" s="141"/>
      <c r="FE392" s="141"/>
      <c r="FO392" s="141"/>
      <c r="FY392" s="141"/>
      <c r="GI392" s="141"/>
      <c r="GS392" s="141"/>
      <c r="HC392" s="141"/>
      <c r="HM392" s="141"/>
      <c r="HW392" s="141"/>
    </row>
    <row r="393" spans="1:231" s="3" customFormat="1" x14ac:dyDescent="0.25">
      <c r="A393" s="141"/>
      <c r="K393" s="141"/>
      <c r="U393" s="141"/>
      <c r="AE393" s="141"/>
      <c r="AO393" s="141"/>
      <c r="AY393" s="141"/>
      <c r="AZ393" s="141"/>
      <c r="BI393" s="141"/>
      <c r="BS393" s="141"/>
      <c r="CC393" s="141"/>
      <c r="CM393" s="141"/>
      <c r="CW393" s="141"/>
      <c r="DG393" s="141"/>
      <c r="DQ393" s="141"/>
      <c r="EA393" s="141"/>
      <c r="EK393" s="141"/>
      <c r="EU393" s="141"/>
      <c r="FE393" s="141"/>
      <c r="FO393" s="141"/>
      <c r="FY393" s="141"/>
      <c r="GI393" s="141"/>
      <c r="GS393" s="141"/>
      <c r="HC393" s="141"/>
      <c r="HM393" s="141"/>
      <c r="HW393" s="141"/>
    </row>
    <row r="394" spans="1:231" s="3" customFormat="1" x14ac:dyDescent="0.25">
      <c r="A394" s="141"/>
      <c r="K394" s="141"/>
      <c r="U394" s="141"/>
      <c r="AE394" s="141"/>
      <c r="AO394" s="141"/>
      <c r="AY394" s="141"/>
      <c r="AZ394" s="141"/>
      <c r="BI394" s="141"/>
      <c r="BS394" s="141"/>
      <c r="CC394" s="141"/>
      <c r="CM394" s="141"/>
      <c r="CW394" s="141"/>
      <c r="DG394" s="141"/>
      <c r="DQ394" s="141"/>
      <c r="EA394" s="141"/>
      <c r="EK394" s="141"/>
      <c r="EU394" s="141"/>
      <c r="FE394" s="141"/>
      <c r="FO394" s="141"/>
      <c r="FY394" s="141"/>
      <c r="GI394" s="141"/>
      <c r="GS394" s="141"/>
      <c r="HC394" s="141"/>
      <c r="HM394" s="141"/>
      <c r="HW394" s="141"/>
    </row>
    <row r="395" spans="1:231" s="3" customFormat="1" x14ac:dyDescent="0.25">
      <c r="A395" s="141"/>
      <c r="K395" s="141"/>
      <c r="U395" s="141"/>
      <c r="AE395" s="141"/>
      <c r="AO395" s="141"/>
      <c r="AY395" s="141"/>
      <c r="AZ395" s="141"/>
      <c r="BI395" s="141"/>
      <c r="BS395" s="141"/>
      <c r="CC395" s="141"/>
      <c r="CM395" s="141"/>
      <c r="CW395" s="141"/>
      <c r="DG395" s="141"/>
      <c r="DQ395" s="141"/>
      <c r="EA395" s="141"/>
      <c r="EK395" s="141"/>
      <c r="EU395" s="141"/>
      <c r="FE395" s="141"/>
      <c r="FO395" s="141"/>
      <c r="FY395" s="141"/>
      <c r="GI395" s="141"/>
      <c r="GS395" s="141"/>
      <c r="HC395" s="141"/>
      <c r="HM395" s="141"/>
      <c r="HW395" s="141"/>
    </row>
    <row r="396" spans="1:231" s="3" customFormat="1" x14ac:dyDescent="0.25">
      <c r="A396" s="141"/>
      <c r="K396" s="141"/>
      <c r="U396" s="141"/>
      <c r="AE396" s="141"/>
      <c r="AO396" s="141"/>
      <c r="AY396" s="141"/>
      <c r="AZ396" s="141"/>
      <c r="BI396" s="141"/>
      <c r="BS396" s="141"/>
      <c r="CC396" s="141"/>
      <c r="CM396" s="141"/>
      <c r="CW396" s="141"/>
      <c r="DG396" s="141"/>
      <c r="DQ396" s="141"/>
      <c r="EA396" s="141"/>
      <c r="EK396" s="141"/>
      <c r="EU396" s="141"/>
      <c r="FE396" s="141"/>
      <c r="FO396" s="141"/>
      <c r="FY396" s="141"/>
      <c r="GI396" s="141"/>
      <c r="GS396" s="141"/>
      <c r="HC396" s="141"/>
      <c r="HM396" s="141"/>
      <c r="HW396" s="141"/>
    </row>
    <row r="397" spans="1:231" s="3" customFormat="1" x14ac:dyDescent="0.25">
      <c r="A397" s="141"/>
      <c r="K397" s="141"/>
      <c r="U397" s="141"/>
      <c r="AE397" s="141"/>
      <c r="AO397" s="141"/>
      <c r="AY397" s="141"/>
      <c r="AZ397" s="141"/>
      <c r="BI397" s="141"/>
      <c r="BS397" s="141"/>
      <c r="CC397" s="141"/>
      <c r="CM397" s="141"/>
      <c r="CW397" s="141"/>
      <c r="DG397" s="141"/>
      <c r="DQ397" s="141"/>
      <c r="EA397" s="141"/>
      <c r="EK397" s="141"/>
      <c r="EU397" s="141"/>
      <c r="FE397" s="141"/>
      <c r="FO397" s="141"/>
      <c r="FY397" s="141"/>
      <c r="GI397" s="141"/>
      <c r="GS397" s="141"/>
      <c r="HC397" s="141"/>
      <c r="HM397" s="141"/>
      <c r="HW397" s="141"/>
    </row>
    <row r="398" spans="1:231" s="3" customFormat="1" x14ac:dyDescent="0.25">
      <c r="A398" s="141"/>
      <c r="K398" s="141"/>
      <c r="U398" s="141"/>
      <c r="AE398" s="141"/>
      <c r="AO398" s="141"/>
      <c r="AY398" s="141"/>
      <c r="AZ398" s="141"/>
      <c r="BI398" s="141"/>
      <c r="BS398" s="141"/>
      <c r="CC398" s="141"/>
      <c r="CM398" s="141"/>
      <c r="CW398" s="141"/>
      <c r="DG398" s="141"/>
      <c r="DQ398" s="141"/>
      <c r="EA398" s="141"/>
      <c r="EK398" s="141"/>
      <c r="EU398" s="141"/>
      <c r="FE398" s="141"/>
      <c r="FO398" s="141"/>
      <c r="FY398" s="141"/>
      <c r="GI398" s="141"/>
      <c r="GS398" s="141"/>
      <c r="HC398" s="141"/>
      <c r="HM398" s="141"/>
      <c r="HW398" s="141"/>
    </row>
    <row r="399" spans="1:231" s="3" customFormat="1" x14ac:dyDescent="0.25">
      <c r="A399" s="141"/>
      <c r="K399" s="141"/>
      <c r="U399" s="141"/>
      <c r="AE399" s="141"/>
      <c r="AO399" s="141"/>
      <c r="AY399" s="141"/>
      <c r="AZ399" s="141"/>
      <c r="BI399" s="141"/>
      <c r="BS399" s="141"/>
      <c r="CC399" s="141"/>
      <c r="CM399" s="141"/>
      <c r="CW399" s="141"/>
      <c r="DG399" s="141"/>
      <c r="DQ399" s="141"/>
      <c r="EA399" s="141"/>
      <c r="EK399" s="141"/>
      <c r="EU399" s="141"/>
      <c r="FE399" s="141"/>
      <c r="FO399" s="141"/>
      <c r="FY399" s="141"/>
      <c r="GI399" s="141"/>
      <c r="GS399" s="141"/>
      <c r="HC399" s="141"/>
      <c r="HM399" s="141"/>
      <c r="HW399" s="141"/>
    </row>
    <row r="400" spans="1:231" s="3" customFormat="1" x14ac:dyDescent="0.25">
      <c r="A400" s="141"/>
      <c r="K400" s="141"/>
      <c r="U400" s="141"/>
      <c r="AE400" s="141"/>
      <c r="AO400" s="141"/>
      <c r="AY400" s="141"/>
      <c r="AZ400" s="141"/>
      <c r="BI400" s="141"/>
      <c r="BS400" s="141"/>
      <c r="CC400" s="141"/>
      <c r="CM400" s="141"/>
      <c r="CW400" s="141"/>
      <c r="DG400" s="141"/>
      <c r="DQ400" s="141"/>
      <c r="EA400" s="141"/>
      <c r="EK400" s="141"/>
      <c r="EU400" s="141"/>
      <c r="FE400" s="141"/>
      <c r="FO400" s="141"/>
      <c r="FY400" s="141"/>
      <c r="GI400" s="141"/>
      <c r="GS400" s="141"/>
      <c r="HC400" s="141"/>
      <c r="HM400" s="141"/>
      <c r="HW400" s="141"/>
    </row>
    <row r="401" spans="1:231" s="3" customFormat="1" x14ac:dyDescent="0.25">
      <c r="A401" s="141"/>
      <c r="K401" s="141"/>
      <c r="U401" s="141"/>
      <c r="AE401" s="141"/>
      <c r="AO401" s="141"/>
      <c r="AY401" s="141"/>
      <c r="AZ401" s="141"/>
      <c r="BI401" s="141"/>
      <c r="BS401" s="141"/>
      <c r="CC401" s="141"/>
      <c r="CM401" s="141"/>
      <c r="CW401" s="141"/>
      <c r="DG401" s="141"/>
      <c r="DQ401" s="141"/>
      <c r="EA401" s="141"/>
      <c r="EK401" s="141"/>
      <c r="EU401" s="141"/>
      <c r="FE401" s="141"/>
      <c r="FO401" s="141"/>
      <c r="FY401" s="141"/>
      <c r="GI401" s="141"/>
      <c r="GS401" s="141"/>
      <c r="HC401" s="141"/>
      <c r="HM401" s="141"/>
      <c r="HW401" s="141"/>
    </row>
    <row r="402" spans="1:231" s="3" customFormat="1" x14ac:dyDescent="0.25">
      <c r="A402" s="141"/>
      <c r="K402" s="141"/>
      <c r="U402" s="141"/>
      <c r="AE402" s="141"/>
      <c r="AO402" s="141"/>
      <c r="AY402" s="141"/>
      <c r="AZ402" s="141"/>
      <c r="BI402" s="141"/>
      <c r="BS402" s="141"/>
      <c r="CC402" s="141"/>
      <c r="CM402" s="141"/>
      <c r="CW402" s="141"/>
      <c r="DG402" s="141"/>
      <c r="DQ402" s="141"/>
      <c r="EA402" s="141"/>
      <c r="EK402" s="141"/>
      <c r="EU402" s="141"/>
      <c r="FE402" s="141"/>
      <c r="FO402" s="141"/>
      <c r="FY402" s="141"/>
      <c r="GI402" s="141"/>
      <c r="GS402" s="141"/>
      <c r="HC402" s="141"/>
      <c r="HM402" s="141"/>
      <c r="HW402" s="141"/>
    </row>
    <row r="403" spans="1:231" s="3" customFormat="1" x14ac:dyDescent="0.25">
      <c r="A403" s="141"/>
      <c r="K403" s="141"/>
      <c r="U403" s="141"/>
      <c r="AE403" s="141"/>
      <c r="AO403" s="141"/>
      <c r="AY403" s="141"/>
      <c r="AZ403" s="141"/>
      <c r="BI403" s="141"/>
      <c r="BS403" s="141"/>
      <c r="CC403" s="141"/>
      <c r="CM403" s="141"/>
      <c r="CW403" s="141"/>
      <c r="DG403" s="141"/>
      <c r="DQ403" s="141"/>
      <c r="EA403" s="141"/>
      <c r="EK403" s="141"/>
      <c r="EU403" s="141"/>
      <c r="FE403" s="141"/>
      <c r="FO403" s="141"/>
      <c r="FY403" s="141"/>
      <c r="GI403" s="141"/>
      <c r="GS403" s="141"/>
      <c r="HC403" s="141"/>
      <c r="HM403" s="141"/>
      <c r="HW403" s="141"/>
    </row>
    <row r="404" spans="1:231" s="3" customFormat="1" x14ac:dyDescent="0.25">
      <c r="A404" s="141"/>
      <c r="K404" s="141"/>
      <c r="U404" s="141"/>
      <c r="AE404" s="141"/>
      <c r="AO404" s="141"/>
      <c r="AY404" s="141"/>
      <c r="AZ404" s="141"/>
      <c r="BI404" s="141"/>
      <c r="BS404" s="141"/>
      <c r="CC404" s="141"/>
      <c r="CM404" s="141"/>
      <c r="CW404" s="141"/>
      <c r="DG404" s="141"/>
      <c r="DQ404" s="141"/>
      <c r="EA404" s="141"/>
      <c r="EK404" s="141"/>
      <c r="EU404" s="141"/>
      <c r="FE404" s="141"/>
      <c r="FO404" s="141"/>
      <c r="FY404" s="141"/>
      <c r="GI404" s="141"/>
      <c r="GS404" s="141"/>
      <c r="HC404" s="141"/>
      <c r="HM404" s="141"/>
      <c r="HW404" s="141"/>
    </row>
    <row r="405" spans="1:231" s="3" customFormat="1" x14ac:dyDescent="0.25">
      <c r="A405" s="141"/>
      <c r="K405" s="141"/>
      <c r="U405" s="141"/>
      <c r="AE405" s="141"/>
      <c r="AO405" s="141"/>
      <c r="AY405" s="141"/>
      <c r="AZ405" s="141"/>
      <c r="BI405" s="141"/>
      <c r="BS405" s="141"/>
      <c r="CC405" s="141"/>
      <c r="CM405" s="141"/>
      <c r="CW405" s="141"/>
      <c r="DG405" s="141"/>
      <c r="DQ405" s="141"/>
      <c r="EA405" s="141"/>
      <c r="EK405" s="141"/>
      <c r="EU405" s="141"/>
      <c r="FE405" s="141"/>
      <c r="FO405" s="141"/>
      <c r="FY405" s="141"/>
      <c r="GI405" s="141"/>
      <c r="GS405" s="141"/>
      <c r="HC405" s="141"/>
      <c r="HM405" s="141"/>
      <c r="HW405" s="141"/>
    </row>
    <row r="406" spans="1:231" s="3" customFormat="1" x14ac:dyDescent="0.25">
      <c r="A406" s="141"/>
      <c r="K406" s="141"/>
      <c r="U406" s="141"/>
      <c r="AE406" s="141"/>
      <c r="AO406" s="141"/>
      <c r="AY406" s="141"/>
      <c r="AZ406" s="141"/>
      <c r="BI406" s="141"/>
      <c r="BS406" s="141"/>
      <c r="CC406" s="141"/>
      <c r="CM406" s="141"/>
      <c r="CW406" s="141"/>
      <c r="DG406" s="141"/>
      <c r="DQ406" s="141"/>
      <c r="EA406" s="141"/>
      <c r="EK406" s="141"/>
      <c r="EU406" s="141"/>
      <c r="FE406" s="141"/>
      <c r="FO406" s="141"/>
      <c r="FY406" s="141"/>
      <c r="GI406" s="141"/>
      <c r="GS406" s="141"/>
      <c r="HC406" s="141"/>
      <c r="HM406" s="141"/>
      <c r="HW406" s="141"/>
    </row>
    <row r="407" spans="1:231" s="3" customFormat="1" x14ac:dyDescent="0.25">
      <c r="A407" s="141"/>
      <c r="K407" s="141"/>
      <c r="U407" s="141"/>
      <c r="AE407" s="141"/>
      <c r="AO407" s="141"/>
      <c r="AY407" s="141"/>
      <c r="AZ407" s="141"/>
      <c r="BI407" s="141"/>
      <c r="BS407" s="141"/>
      <c r="CC407" s="141"/>
      <c r="CM407" s="141"/>
      <c r="CW407" s="141"/>
      <c r="DG407" s="141"/>
      <c r="DQ407" s="141"/>
      <c r="EA407" s="141"/>
      <c r="EK407" s="141"/>
      <c r="EU407" s="141"/>
      <c r="FE407" s="141"/>
      <c r="FO407" s="141"/>
      <c r="FY407" s="141"/>
      <c r="GI407" s="141"/>
      <c r="GS407" s="141"/>
      <c r="HC407" s="141"/>
      <c r="HM407" s="141"/>
      <c r="HW407" s="141"/>
    </row>
    <row r="408" spans="1:231" s="3" customFormat="1" x14ac:dyDescent="0.25">
      <c r="A408" s="141"/>
      <c r="K408" s="141"/>
      <c r="U408" s="141"/>
      <c r="AE408" s="141"/>
      <c r="AO408" s="141"/>
      <c r="AY408" s="141"/>
      <c r="AZ408" s="141"/>
      <c r="BI408" s="141"/>
      <c r="BS408" s="141"/>
      <c r="CC408" s="141"/>
      <c r="CM408" s="141"/>
      <c r="CW408" s="141"/>
      <c r="DG408" s="141"/>
      <c r="DQ408" s="141"/>
      <c r="EA408" s="141"/>
      <c r="EK408" s="141"/>
      <c r="EU408" s="141"/>
      <c r="FE408" s="141"/>
      <c r="FO408" s="141"/>
      <c r="FY408" s="141"/>
      <c r="GI408" s="141"/>
      <c r="GS408" s="141"/>
      <c r="HC408" s="141"/>
      <c r="HM408" s="141"/>
      <c r="HW408" s="141"/>
    </row>
    <row r="409" spans="1:231" s="3" customFormat="1" x14ac:dyDescent="0.25">
      <c r="A409" s="141"/>
      <c r="K409" s="141"/>
      <c r="U409" s="141"/>
      <c r="AE409" s="141"/>
      <c r="AO409" s="141"/>
      <c r="AY409" s="141"/>
      <c r="AZ409" s="141"/>
      <c r="BI409" s="141"/>
      <c r="BS409" s="141"/>
      <c r="CC409" s="141"/>
      <c r="CM409" s="141"/>
      <c r="CW409" s="141"/>
      <c r="DG409" s="141"/>
      <c r="DQ409" s="141"/>
      <c r="EA409" s="141"/>
      <c r="EK409" s="141"/>
      <c r="EU409" s="141"/>
      <c r="FE409" s="141"/>
      <c r="FO409" s="141"/>
      <c r="FY409" s="141"/>
      <c r="GI409" s="141"/>
      <c r="GS409" s="141"/>
      <c r="HC409" s="141"/>
      <c r="HM409" s="141"/>
      <c r="HW409" s="141"/>
    </row>
    <row r="410" spans="1:231" s="3" customFormat="1" x14ac:dyDescent="0.25">
      <c r="A410" s="141"/>
      <c r="K410" s="141"/>
      <c r="U410" s="141"/>
      <c r="AE410" s="141"/>
      <c r="AO410" s="141"/>
      <c r="AY410" s="141"/>
      <c r="AZ410" s="141"/>
      <c r="BI410" s="141"/>
      <c r="BS410" s="141"/>
      <c r="CC410" s="141"/>
      <c r="CM410" s="141"/>
      <c r="CW410" s="141"/>
      <c r="DG410" s="141"/>
      <c r="DQ410" s="141"/>
      <c r="EA410" s="141"/>
      <c r="EK410" s="141"/>
      <c r="EU410" s="141"/>
      <c r="FE410" s="141"/>
      <c r="FO410" s="141"/>
      <c r="FY410" s="141"/>
      <c r="GI410" s="141"/>
      <c r="GS410" s="141"/>
      <c r="HC410" s="141"/>
      <c r="HM410" s="141"/>
      <c r="HW410" s="141"/>
    </row>
    <row r="411" spans="1:231" s="3" customFormat="1" x14ac:dyDescent="0.25">
      <c r="A411" s="141"/>
      <c r="K411" s="141"/>
      <c r="U411" s="141"/>
      <c r="AE411" s="141"/>
      <c r="AO411" s="141"/>
      <c r="AY411" s="141"/>
      <c r="AZ411" s="141"/>
      <c r="BI411" s="141"/>
      <c r="BS411" s="141"/>
      <c r="CC411" s="141"/>
      <c r="CM411" s="141"/>
      <c r="CW411" s="141"/>
      <c r="DG411" s="141"/>
      <c r="DQ411" s="141"/>
      <c r="EA411" s="141"/>
      <c r="EK411" s="141"/>
      <c r="EU411" s="141"/>
      <c r="FE411" s="141"/>
      <c r="FO411" s="141"/>
      <c r="FY411" s="141"/>
      <c r="GI411" s="141"/>
      <c r="GS411" s="141"/>
      <c r="HC411" s="141"/>
      <c r="HM411" s="141"/>
      <c r="HW411" s="141"/>
    </row>
    <row r="412" spans="1:231" s="3" customFormat="1" x14ac:dyDescent="0.25">
      <c r="A412" s="141"/>
      <c r="K412" s="141"/>
      <c r="U412" s="141"/>
      <c r="AE412" s="141"/>
      <c r="AO412" s="141"/>
      <c r="AY412" s="141"/>
      <c r="AZ412" s="141"/>
      <c r="BI412" s="141"/>
      <c r="BS412" s="141"/>
      <c r="CC412" s="141"/>
      <c r="CM412" s="141"/>
      <c r="CW412" s="141"/>
      <c r="DG412" s="141"/>
      <c r="DQ412" s="141"/>
      <c r="EA412" s="141"/>
      <c r="EK412" s="141"/>
      <c r="EU412" s="141"/>
      <c r="FE412" s="141"/>
      <c r="FO412" s="141"/>
      <c r="FY412" s="141"/>
      <c r="GI412" s="141"/>
      <c r="GS412" s="141"/>
      <c r="HC412" s="141"/>
      <c r="HM412" s="141"/>
      <c r="HW412" s="141"/>
    </row>
    <row r="413" spans="1:231" s="3" customFormat="1" x14ac:dyDescent="0.25">
      <c r="A413" s="141"/>
      <c r="K413" s="141"/>
      <c r="U413" s="141"/>
      <c r="AE413" s="141"/>
      <c r="AO413" s="141"/>
      <c r="AY413" s="141"/>
      <c r="AZ413" s="141"/>
      <c r="BI413" s="141"/>
      <c r="BS413" s="141"/>
      <c r="CC413" s="141"/>
      <c r="CM413" s="141"/>
      <c r="CW413" s="141"/>
      <c r="DG413" s="141"/>
      <c r="DQ413" s="141"/>
      <c r="EA413" s="141"/>
      <c r="EK413" s="141"/>
      <c r="EU413" s="141"/>
      <c r="FE413" s="141"/>
      <c r="FO413" s="141"/>
      <c r="FY413" s="141"/>
      <c r="GI413" s="141"/>
      <c r="GS413" s="141"/>
      <c r="HC413" s="141"/>
      <c r="HM413" s="141"/>
      <c r="HW413" s="141"/>
    </row>
    <row r="414" spans="1:231" s="3" customFormat="1" x14ac:dyDescent="0.25">
      <c r="A414" s="141"/>
      <c r="K414" s="141"/>
      <c r="U414" s="141"/>
      <c r="AE414" s="141"/>
      <c r="AO414" s="141"/>
      <c r="AY414" s="141"/>
      <c r="AZ414" s="141"/>
      <c r="BI414" s="141"/>
      <c r="BS414" s="141"/>
      <c r="CC414" s="141"/>
      <c r="CM414" s="141"/>
      <c r="CW414" s="141"/>
      <c r="DG414" s="141"/>
      <c r="DQ414" s="141"/>
      <c r="EA414" s="141"/>
      <c r="EK414" s="141"/>
      <c r="EU414" s="141"/>
      <c r="FE414" s="141"/>
      <c r="FO414" s="141"/>
      <c r="FY414" s="141"/>
      <c r="GI414" s="141"/>
      <c r="GS414" s="141"/>
      <c r="HC414" s="141"/>
      <c r="HM414" s="141"/>
      <c r="HW414" s="141"/>
    </row>
    <row r="415" spans="1:231" s="3" customFormat="1" x14ac:dyDescent="0.25">
      <c r="A415" s="141"/>
      <c r="K415" s="141"/>
      <c r="U415" s="141"/>
      <c r="AE415" s="141"/>
      <c r="AO415" s="141"/>
      <c r="AY415" s="141"/>
      <c r="AZ415" s="141"/>
      <c r="BI415" s="141"/>
      <c r="BS415" s="141"/>
      <c r="CC415" s="141"/>
      <c r="CM415" s="141"/>
      <c r="CW415" s="141"/>
      <c r="DG415" s="141"/>
      <c r="DQ415" s="141"/>
      <c r="EA415" s="141"/>
      <c r="EK415" s="141"/>
      <c r="EU415" s="141"/>
      <c r="FE415" s="141"/>
      <c r="FO415" s="141"/>
      <c r="FY415" s="141"/>
      <c r="GI415" s="141"/>
      <c r="GS415" s="141"/>
      <c r="HC415" s="141"/>
      <c r="HM415" s="141"/>
      <c r="HW415" s="141"/>
    </row>
    <row r="416" spans="1:231" s="3" customFormat="1" x14ac:dyDescent="0.25">
      <c r="A416" s="141"/>
      <c r="K416" s="141"/>
      <c r="U416" s="141"/>
      <c r="AE416" s="141"/>
      <c r="AO416" s="141"/>
      <c r="AY416" s="141"/>
      <c r="AZ416" s="141"/>
      <c r="BI416" s="141"/>
      <c r="BS416" s="141"/>
      <c r="CC416" s="141"/>
      <c r="CM416" s="141"/>
      <c r="CW416" s="141"/>
      <c r="DG416" s="141"/>
      <c r="DQ416" s="141"/>
      <c r="EA416" s="141"/>
      <c r="EK416" s="141"/>
      <c r="EU416" s="141"/>
      <c r="FE416" s="141"/>
      <c r="FO416" s="141"/>
      <c r="FY416" s="141"/>
      <c r="GI416" s="141"/>
      <c r="GS416" s="141"/>
      <c r="HC416" s="141"/>
      <c r="HM416" s="141"/>
      <c r="HW416" s="141"/>
    </row>
    <row r="417" spans="1:231" s="3" customFormat="1" x14ac:dyDescent="0.25">
      <c r="A417" s="141"/>
      <c r="K417" s="141"/>
      <c r="U417" s="141"/>
      <c r="AE417" s="141"/>
      <c r="AO417" s="141"/>
      <c r="AY417" s="141"/>
      <c r="AZ417" s="141"/>
      <c r="BI417" s="141"/>
      <c r="BS417" s="141"/>
      <c r="CC417" s="141"/>
      <c r="CM417" s="141"/>
      <c r="CW417" s="141"/>
      <c r="DG417" s="141"/>
      <c r="DQ417" s="141"/>
      <c r="EA417" s="141"/>
      <c r="EK417" s="141"/>
      <c r="EU417" s="141"/>
      <c r="FE417" s="141"/>
      <c r="FO417" s="141"/>
      <c r="FY417" s="141"/>
      <c r="GI417" s="141"/>
      <c r="GS417" s="141"/>
      <c r="HC417" s="141"/>
      <c r="HM417" s="141"/>
      <c r="HW417" s="141"/>
    </row>
    <row r="418" spans="1:231" s="3" customFormat="1" x14ac:dyDescent="0.25">
      <c r="A418" s="141"/>
      <c r="K418" s="141"/>
      <c r="U418" s="141"/>
      <c r="AE418" s="141"/>
      <c r="AO418" s="141"/>
      <c r="AY418" s="141"/>
      <c r="AZ418" s="141"/>
      <c r="BI418" s="141"/>
      <c r="BS418" s="141"/>
      <c r="CC418" s="141"/>
      <c r="CM418" s="141"/>
      <c r="CW418" s="141"/>
      <c r="DG418" s="141"/>
      <c r="DQ418" s="141"/>
      <c r="EA418" s="141"/>
      <c r="EK418" s="141"/>
      <c r="EU418" s="141"/>
      <c r="FE418" s="141"/>
      <c r="FO418" s="141"/>
      <c r="FY418" s="141"/>
      <c r="GI418" s="141"/>
      <c r="GS418" s="141"/>
      <c r="HC418" s="141"/>
      <c r="HM418" s="141"/>
      <c r="HW418" s="141"/>
    </row>
    <row r="419" spans="1:231" s="3" customFormat="1" x14ac:dyDescent="0.25">
      <c r="A419" s="141"/>
      <c r="K419" s="141"/>
      <c r="U419" s="141"/>
      <c r="AE419" s="141"/>
      <c r="AO419" s="141"/>
      <c r="AY419" s="141"/>
      <c r="AZ419" s="141"/>
      <c r="BI419" s="141"/>
      <c r="BS419" s="141"/>
      <c r="CC419" s="141"/>
      <c r="CM419" s="141"/>
      <c r="CW419" s="141"/>
      <c r="DG419" s="141"/>
      <c r="DQ419" s="141"/>
      <c r="EA419" s="141"/>
      <c r="EK419" s="141"/>
      <c r="EU419" s="141"/>
      <c r="FE419" s="141"/>
      <c r="FO419" s="141"/>
      <c r="FY419" s="141"/>
      <c r="GI419" s="141"/>
      <c r="GS419" s="141"/>
      <c r="HC419" s="141"/>
      <c r="HM419" s="141"/>
      <c r="HW419" s="141"/>
    </row>
    <row r="420" spans="1:231" s="3" customFormat="1" x14ac:dyDescent="0.25">
      <c r="A420" s="141"/>
      <c r="K420" s="141"/>
      <c r="U420" s="141"/>
      <c r="AE420" s="141"/>
      <c r="AO420" s="141"/>
      <c r="AY420" s="141"/>
      <c r="AZ420" s="141"/>
      <c r="BI420" s="141"/>
      <c r="BS420" s="141"/>
      <c r="CC420" s="141"/>
      <c r="CM420" s="141"/>
      <c r="CW420" s="141"/>
      <c r="DG420" s="141"/>
      <c r="DQ420" s="141"/>
      <c r="EA420" s="141"/>
      <c r="EK420" s="141"/>
      <c r="EU420" s="141"/>
      <c r="FE420" s="141"/>
      <c r="FO420" s="141"/>
      <c r="FY420" s="141"/>
      <c r="GI420" s="141"/>
      <c r="GS420" s="141"/>
      <c r="HC420" s="141"/>
      <c r="HM420" s="141"/>
      <c r="HW420" s="141"/>
    </row>
    <row r="421" spans="1:231" s="3" customFormat="1" x14ac:dyDescent="0.25">
      <c r="A421" s="141"/>
      <c r="K421" s="141"/>
      <c r="U421" s="141"/>
      <c r="AE421" s="141"/>
      <c r="AO421" s="141"/>
      <c r="AY421" s="141"/>
      <c r="AZ421" s="141"/>
      <c r="BI421" s="141"/>
      <c r="BS421" s="141"/>
      <c r="CC421" s="141"/>
      <c r="CM421" s="141"/>
      <c r="CW421" s="141"/>
      <c r="DG421" s="141"/>
      <c r="DQ421" s="141"/>
      <c r="EA421" s="141"/>
      <c r="EK421" s="141"/>
      <c r="EU421" s="141"/>
      <c r="FE421" s="141"/>
      <c r="FO421" s="141"/>
      <c r="FY421" s="141"/>
      <c r="GI421" s="141"/>
      <c r="GS421" s="141"/>
      <c r="HC421" s="141"/>
      <c r="HM421" s="141"/>
      <c r="HW421" s="141"/>
    </row>
    <row r="422" spans="1:231" s="3" customFormat="1" x14ac:dyDescent="0.25">
      <c r="A422" s="141"/>
      <c r="K422" s="141"/>
      <c r="U422" s="141"/>
      <c r="AE422" s="141"/>
      <c r="AO422" s="141"/>
      <c r="AY422" s="141"/>
      <c r="AZ422" s="141"/>
      <c r="BI422" s="141"/>
      <c r="BS422" s="141"/>
      <c r="CC422" s="141"/>
      <c r="CM422" s="141"/>
      <c r="CW422" s="141"/>
      <c r="DG422" s="141"/>
      <c r="DQ422" s="141"/>
      <c r="EA422" s="141"/>
      <c r="EK422" s="141"/>
      <c r="EU422" s="141"/>
      <c r="FE422" s="141"/>
      <c r="FO422" s="141"/>
      <c r="FY422" s="141"/>
      <c r="GI422" s="141"/>
      <c r="GS422" s="141"/>
      <c r="HC422" s="141"/>
      <c r="HM422" s="141"/>
      <c r="HW422" s="141"/>
    </row>
    <row r="423" spans="1:231" s="3" customFormat="1" x14ac:dyDescent="0.25">
      <c r="A423" s="141"/>
      <c r="K423" s="141"/>
      <c r="U423" s="141"/>
      <c r="AE423" s="141"/>
      <c r="AO423" s="141"/>
      <c r="AY423" s="141"/>
      <c r="AZ423" s="141"/>
      <c r="BI423" s="141"/>
      <c r="BS423" s="141"/>
      <c r="CC423" s="141"/>
      <c r="CM423" s="141"/>
      <c r="CW423" s="141"/>
      <c r="DG423" s="141"/>
      <c r="DQ423" s="141"/>
      <c r="EA423" s="141"/>
      <c r="EK423" s="141"/>
      <c r="EU423" s="141"/>
      <c r="FE423" s="141"/>
      <c r="FO423" s="141"/>
      <c r="FY423" s="141"/>
      <c r="GI423" s="141"/>
      <c r="GS423" s="141"/>
      <c r="HC423" s="141"/>
      <c r="HM423" s="141"/>
      <c r="HW423" s="141"/>
    </row>
    <row r="424" spans="1:231" s="3" customFormat="1" x14ac:dyDescent="0.25">
      <c r="A424" s="141"/>
      <c r="K424" s="141"/>
      <c r="U424" s="141"/>
      <c r="AE424" s="141"/>
      <c r="AO424" s="141"/>
      <c r="AY424" s="141"/>
      <c r="AZ424" s="141"/>
      <c r="BI424" s="141"/>
      <c r="BS424" s="141"/>
      <c r="CC424" s="141"/>
      <c r="CM424" s="141"/>
      <c r="CW424" s="141"/>
      <c r="DG424" s="141"/>
      <c r="DQ424" s="141"/>
      <c r="EA424" s="141"/>
      <c r="EK424" s="141"/>
      <c r="EU424" s="141"/>
      <c r="FE424" s="141"/>
      <c r="FO424" s="141"/>
      <c r="FY424" s="141"/>
      <c r="GI424" s="141"/>
      <c r="GS424" s="141"/>
      <c r="HC424" s="141"/>
      <c r="HM424" s="141"/>
      <c r="HW424" s="141"/>
    </row>
    <row r="425" spans="1:231" s="3" customFormat="1" x14ac:dyDescent="0.25">
      <c r="A425" s="141"/>
      <c r="K425" s="141"/>
      <c r="U425" s="141"/>
      <c r="AE425" s="141"/>
      <c r="AO425" s="141"/>
      <c r="AY425" s="141"/>
      <c r="AZ425" s="141"/>
      <c r="BI425" s="141"/>
      <c r="BS425" s="141"/>
      <c r="CC425" s="141"/>
      <c r="CM425" s="141"/>
      <c r="CW425" s="141"/>
      <c r="DG425" s="141"/>
      <c r="DQ425" s="141"/>
      <c r="EA425" s="141"/>
      <c r="EK425" s="141"/>
      <c r="EU425" s="141"/>
      <c r="FE425" s="141"/>
      <c r="FO425" s="141"/>
      <c r="FY425" s="141"/>
      <c r="GI425" s="141"/>
      <c r="GS425" s="141"/>
      <c r="HC425" s="141"/>
      <c r="HM425" s="141"/>
      <c r="HW425" s="141"/>
    </row>
    <row r="426" spans="1:231" s="3" customFormat="1" x14ac:dyDescent="0.25">
      <c r="A426" s="141"/>
      <c r="K426" s="141"/>
      <c r="U426" s="141"/>
      <c r="AE426" s="141"/>
      <c r="AO426" s="141"/>
      <c r="AY426" s="141"/>
      <c r="AZ426" s="141"/>
      <c r="BI426" s="141"/>
      <c r="BS426" s="141"/>
      <c r="CC426" s="141"/>
      <c r="CM426" s="141"/>
      <c r="CW426" s="141"/>
      <c r="DG426" s="141"/>
      <c r="DQ426" s="141"/>
      <c r="EA426" s="141"/>
      <c r="EK426" s="141"/>
      <c r="EU426" s="141"/>
      <c r="FE426" s="141"/>
      <c r="FO426" s="141"/>
      <c r="FY426" s="141"/>
      <c r="GI426" s="141"/>
      <c r="GS426" s="141"/>
      <c r="HC426" s="141"/>
      <c r="HM426" s="141"/>
      <c r="HW426" s="141"/>
    </row>
    <row r="427" spans="1:231" s="3" customFormat="1" x14ac:dyDescent="0.25">
      <c r="A427" s="141"/>
      <c r="K427" s="141"/>
      <c r="U427" s="141"/>
      <c r="AE427" s="141"/>
      <c r="AO427" s="141"/>
      <c r="AY427" s="141"/>
      <c r="AZ427" s="141"/>
      <c r="BI427" s="141"/>
      <c r="BS427" s="141"/>
      <c r="CC427" s="141"/>
      <c r="CM427" s="141"/>
      <c r="CW427" s="141"/>
      <c r="DG427" s="141"/>
      <c r="DQ427" s="141"/>
      <c r="EA427" s="141"/>
      <c r="EK427" s="141"/>
      <c r="EU427" s="141"/>
      <c r="FE427" s="141"/>
      <c r="FO427" s="141"/>
      <c r="FY427" s="141"/>
      <c r="GI427" s="141"/>
      <c r="GS427" s="141"/>
      <c r="HC427" s="141"/>
      <c r="HM427" s="141"/>
      <c r="HW427" s="141"/>
    </row>
    <row r="428" spans="1:231" s="3" customFormat="1" x14ac:dyDescent="0.25">
      <c r="A428" s="141"/>
      <c r="K428" s="141"/>
      <c r="U428" s="141"/>
      <c r="AE428" s="141"/>
      <c r="AO428" s="141"/>
      <c r="AY428" s="141"/>
      <c r="AZ428" s="141"/>
      <c r="BI428" s="141"/>
      <c r="BS428" s="141"/>
      <c r="CC428" s="141"/>
      <c r="CM428" s="141"/>
      <c r="CW428" s="141"/>
      <c r="DG428" s="141"/>
      <c r="DQ428" s="141"/>
      <c r="EA428" s="141"/>
      <c r="EK428" s="141"/>
      <c r="EU428" s="141"/>
      <c r="FE428" s="141"/>
      <c r="FO428" s="141"/>
      <c r="FY428" s="141"/>
      <c r="GI428" s="141"/>
      <c r="GS428" s="141"/>
      <c r="HC428" s="141"/>
      <c r="HM428" s="141"/>
      <c r="HW428" s="141"/>
    </row>
    <row r="429" spans="1:231" s="3" customFormat="1" x14ac:dyDescent="0.25">
      <c r="A429" s="141"/>
      <c r="K429" s="141"/>
      <c r="U429" s="141"/>
      <c r="AE429" s="141"/>
      <c r="AO429" s="141"/>
      <c r="AY429" s="141"/>
      <c r="AZ429" s="141"/>
      <c r="BI429" s="141"/>
      <c r="BS429" s="141"/>
      <c r="CC429" s="141"/>
      <c r="CM429" s="141"/>
      <c r="CW429" s="141"/>
      <c r="DG429" s="141"/>
      <c r="DQ429" s="141"/>
      <c r="EA429" s="141"/>
      <c r="EK429" s="141"/>
      <c r="EU429" s="141"/>
      <c r="FE429" s="141"/>
      <c r="FO429" s="141"/>
      <c r="FY429" s="141"/>
      <c r="GI429" s="141"/>
      <c r="GS429" s="141"/>
      <c r="HC429" s="141"/>
      <c r="HM429" s="141"/>
      <c r="HW429" s="141"/>
    </row>
    <row r="430" spans="1:231" s="3" customFormat="1" x14ac:dyDescent="0.25">
      <c r="A430" s="141"/>
      <c r="K430" s="141"/>
      <c r="U430" s="141"/>
      <c r="AE430" s="141"/>
      <c r="AO430" s="141"/>
      <c r="AY430" s="141"/>
      <c r="AZ430" s="141"/>
      <c r="BI430" s="141"/>
      <c r="BS430" s="141"/>
      <c r="CC430" s="141"/>
      <c r="CM430" s="141"/>
      <c r="CW430" s="141"/>
      <c r="DG430" s="141"/>
      <c r="DQ430" s="141"/>
      <c r="EA430" s="141"/>
      <c r="EK430" s="141"/>
      <c r="EU430" s="141"/>
      <c r="FE430" s="141"/>
      <c r="FO430" s="141"/>
      <c r="FY430" s="141"/>
      <c r="GI430" s="141"/>
      <c r="GS430" s="141"/>
      <c r="HC430" s="141"/>
      <c r="HM430" s="141"/>
      <c r="HW430" s="141"/>
    </row>
    <row r="431" spans="1:231" s="3" customFormat="1" x14ac:dyDescent="0.25">
      <c r="A431" s="141"/>
      <c r="K431" s="141"/>
      <c r="U431" s="141"/>
      <c r="AE431" s="141"/>
      <c r="AO431" s="141"/>
      <c r="AY431" s="141"/>
      <c r="AZ431" s="141"/>
      <c r="BI431" s="141"/>
      <c r="BS431" s="141"/>
      <c r="CC431" s="141"/>
      <c r="CM431" s="141"/>
      <c r="CW431" s="141"/>
      <c r="DG431" s="141"/>
      <c r="DQ431" s="141"/>
      <c r="EA431" s="141"/>
      <c r="EK431" s="141"/>
      <c r="EU431" s="141"/>
      <c r="FE431" s="141"/>
      <c r="FO431" s="141"/>
      <c r="FY431" s="141"/>
      <c r="GI431" s="141"/>
      <c r="GS431" s="141"/>
      <c r="HC431" s="141"/>
      <c r="HM431" s="141"/>
      <c r="HW431" s="141"/>
    </row>
    <row r="432" spans="1:231" s="3" customFormat="1" x14ac:dyDescent="0.25">
      <c r="A432" s="141"/>
      <c r="K432" s="141"/>
      <c r="U432" s="141"/>
      <c r="AE432" s="141"/>
      <c r="AO432" s="141"/>
      <c r="AY432" s="141"/>
      <c r="AZ432" s="141"/>
      <c r="BI432" s="141"/>
      <c r="BS432" s="141"/>
      <c r="CC432" s="141"/>
      <c r="CM432" s="141"/>
      <c r="CW432" s="141"/>
      <c r="DG432" s="141"/>
      <c r="DQ432" s="141"/>
      <c r="EA432" s="141"/>
      <c r="EK432" s="141"/>
      <c r="EU432" s="141"/>
      <c r="FE432" s="141"/>
      <c r="FO432" s="141"/>
      <c r="FY432" s="141"/>
      <c r="GI432" s="141"/>
      <c r="GS432" s="141"/>
      <c r="HC432" s="141"/>
      <c r="HM432" s="141"/>
      <c r="HW432" s="141"/>
    </row>
    <row r="433" spans="1:231" s="3" customFormat="1" x14ac:dyDescent="0.25">
      <c r="A433" s="141"/>
      <c r="K433" s="141"/>
      <c r="U433" s="141"/>
      <c r="AE433" s="141"/>
      <c r="AO433" s="141"/>
      <c r="AY433" s="141"/>
      <c r="AZ433" s="141"/>
      <c r="BI433" s="141"/>
      <c r="BS433" s="141"/>
      <c r="CC433" s="141"/>
      <c r="CM433" s="141"/>
      <c r="CW433" s="141"/>
      <c r="DG433" s="141"/>
      <c r="DQ433" s="141"/>
      <c r="EA433" s="141"/>
      <c r="EK433" s="141"/>
      <c r="EU433" s="141"/>
      <c r="FE433" s="141"/>
      <c r="FO433" s="141"/>
      <c r="FY433" s="141"/>
      <c r="GI433" s="141"/>
      <c r="GS433" s="141"/>
      <c r="HC433" s="141"/>
      <c r="HM433" s="141"/>
      <c r="HW433" s="141"/>
    </row>
    <row r="434" spans="1:231" s="3" customFormat="1" x14ac:dyDescent="0.25">
      <c r="A434" s="141"/>
      <c r="K434" s="141"/>
      <c r="U434" s="141"/>
      <c r="AE434" s="141"/>
      <c r="AO434" s="141"/>
      <c r="AY434" s="141"/>
      <c r="AZ434" s="141"/>
      <c r="BI434" s="141"/>
      <c r="BS434" s="141"/>
      <c r="CC434" s="141"/>
      <c r="CM434" s="141"/>
      <c r="CW434" s="141"/>
      <c r="DG434" s="141"/>
      <c r="DQ434" s="141"/>
      <c r="EA434" s="141"/>
      <c r="EK434" s="141"/>
      <c r="EU434" s="141"/>
      <c r="FE434" s="141"/>
      <c r="FO434" s="141"/>
      <c r="FY434" s="141"/>
      <c r="GI434" s="141"/>
      <c r="GS434" s="141"/>
      <c r="HC434" s="141"/>
      <c r="HM434" s="141"/>
      <c r="HW434" s="141"/>
    </row>
    <row r="435" spans="1:231" s="3" customFormat="1" x14ac:dyDescent="0.25">
      <c r="A435" s="141"/>
      <c r="K435" s="141"/>
      <c r="U435" s="141"/>
      <c r="AE435" s="141"/>
      <c r="AO435" s="141"/>
      <c r="AY435" s="141"/>
      <c r="AZ435" s="141"/>
      <c r="BI435" s="141"/>
      <c r="BS435" s="141"/>
      <c r="CC435" s="141"/>
      <c r="CM435" s="141"/>
      <c r="CW435" s="141"/>
      <c r="DG435" s="141"/>
      <c r="DQ435" s="141"/>
      <c r="EA435" s="141"/>
      <c r="EK435" s="141"/>
      <c r="EU435" s="141"/>
      <c r="FE435" s="141"/>
      <c r="FO435" s="141"/>
      <c r="FY435" s="141"/>
      <c r="GI435" s="141"/>
      <c r="GS435" s="141"/>
      <c r="HC435" s="141"/>
      <c r="HM435" s="141"/>
      <c r="HW435" s="141"/>
    </row>
    <row r="436" spans="1:231" s="3" customFormat="1" x14ac:dyDescent="0.25">
      <c r="A436" s="141"/>
      <c r="K436" s="141"/>
      <c r="U436" s="141"/>
      <c r="AE436" s="141"/>
      <c r="AO436" s="141"/>
      <c r="AY436" s="141"/>
      <c r="AZ436" s="141"/>
      <c r="BI436" s="141"/>
      <c r="BS436" s="141"/>
      <c r="CC436" s="141"/>
      <c r="CM436" s="141"/>
      <c r="CW436" s="141"/>
      <c r="DG436" s="141"/>
      <c r="DQ436" s="141"/>
      <c r="EA436" s="141"/>
      <c r="EK436" s="141"/>
      <c r="EU436" s="141"/>
      <c r="FE436" s="141"/>
      <c r="FO436" s="141"/>
      <c r="FY436" s="141"/>
      <c r="GI436" s="141"/>
      <c r="GS436" s="141"/>
      <c r="HC436" s="141"/>
      <c r="HM436" s="141"/>
      <c r="HW436" s="141"/>
    </row>
    <row r="437" spans="1:231" s="3" customFormat="1" x14ac:dyDescent="0.25">
      <c r="A437" s="141"/>
      <c r="K437" s="141"/>
      <c r="U437" s="141"/>
      <c r="AE437" s="141"/>
      <c r="AO437" s="141"/>
      <c r="AY437" s="141"/>
      <c r="AZ437" s="141"/>
      <c r="BI437" s="141"/>
      <c r="BS437" s="141"/>
      <c r="CC437" s="141"/>
      <c r="CM437" s="141"/>
      <c r="CW437" s="141"/>
      <c r="DG437" s="141"/>
      <c r="DQ437" s="141"/>
      <c r="EA437" s="141"/>
      <c r="EK437" s="141"/>
      <c r="EU437" s="141"/>
      <c r="FE437" s="141"/>
      <c r="FO437" s="141"/>
      <c r="FY437" s="141"/>
      <c r="GI437" s="141"/>
      <c r="GS437" s="141"/>
      <c r="HC437" s="141"/>
      <c r="HM437" s="141"/>
      <c r="HW437" s="141"/>
    </row>
    <row r="438" spans="1:231" s="3" customFormat="1" x14ac:dyDescent="0.25">
      <c r="A438" s="141"/>
      <c r="K438" s="141"/>
      <c r="U438" s="141"/>
      <c r="AE438" s="141"/>
      <c r="AO438" s="141"/>
      <c r="AY438" s="141"/>
      <c r="AZ438" s="141"/>
      <c r="BI438" s="141"/>
      <c r="BS438" s="141"/>
      <c r="CC438" s="141"/>
      <c r="CM438" s="141"/>
      <c r="CW438" s="141"/>
      <c r="DG438" s="141"/>
      <c r="DQ438" s="141"/>
      <c r="EA438" s="141"/>
      <c r="EK438" s="141"/>
      <c r="EU438" s="141"/>
      <c r="FE438" s="141"/>
      <c r="FO438" s="141"/>
      <c r="FY438" s="141"/>
      <c r="GI438" s="141"/>
      <c r="GS438" s="141"/>
      <c r="HC438" s="141"/>
      <c r="HM438" s="141"/>
      <c r="HW438" s="141"/>
    </row>
    <row r="439" spans="1:231" s="3" customFormat="1" x14ac:dyDescent="0.25">
      <c r="A439" s="141"/>
      <c r="K439" s="141"/>
      <c r="U439" s="141"/>
      <c r="AE439" s="141"/>
      <c r="AO439" s="141"/>
      <c r="AY439" s="141"/>
      <c r="AZ439" s="141"/>
      <c r="BI439" s="141"/>
      <c r="BS439" s="141"/>
      <c r="CC439" s="141"/>
      <c r="CM439" s="141"/>
      <c r="CW439" s="141"/>
      <c r="DG439" s="141"/>
      <c r="DQ439" s="141"/>
      <c r="EA439" s="141"/>
      <c r="EK439" s="141"/>
      <c r="EU439" s="141"/>
      <c r="FE439" s="141"/>
      <c r="FO439" s="141"/>
      <c r="FY439" s="141"/>
      <c r="GI439" s="141"/>
      <c r="GS439" s="141"/>
      <c r="HC439" s="141"/>
      <c r="HM439" s="141"/>
      <c r="HW439" s="141"/>
    </row>
    <row r="440" spans="1:231" s="3" customFormat="1" x14ac:dyDescent="0.25">
      <c r="A440" s="141"/>
      <c r="K440" s="141"/>
      <c r="U440" s="141"/>
      <c r="AE440" s="141"/>
      <c r="AO440" s="141"/>
      <c r="AY440" s="141"/>
      <c r="AZ440" s="141"/>
      <c r="BI440" s="141"/>
      <c r="BS440" s="141"/>
      <c r="CC440" s="141"/>
      <c r="CM440" s="141"/>
      <c r="CW440" s="141"/>
      <c r="DG440" s="141"/>
      <c r="DQ440" s="141"/>
      <c r="EA440" s="141"/>
      <c r="EK440" s="141"/>
      <c r="EU440" s="141"/>
      <c r="FE440" s="141"/>
      <c r="FO440" s="141"/>
      <c r="FY440" s="141"/>
      <c r="GI440" s="141"/>
      <c r="GS440" s="141"/>
      <c r="HC440" s="141"/>
      <c r="HM440" s="141"/>
      <c r="HW440" s="141"/>
    </row>
    <row r="441" spans="1:231" s="3" customFormat="1" x14ac:dyDescent="0.25">
      <c r="A441" s="141"/>
      <c r="K441" s="141"/>
      <c r="U441" s="141"/>
      <c r="AE441" s="141"/>
      <c r="AO441" s="141"/>
      <c r="AY441" s="141"/>
      <c r="AZ441" s="141"/>
      <c r="BI441" s="141"/>
      <c r="BS441" s="141"/>
      <c r="CC441" s="141"/>
      <c r="CM441" s="141"/>
      <c r="CW441" s="141"/>
      <c r="DG441" s="141"/>
      <c r="DQ441" s="141"/>
      <c r="EA441" s="141"/>
      <c r="EK441" s="141"/>
      <c r="EU441" s="141"/>
      <c r="FE441" s="141"/>
      <c r="FO441" s="141"/>
      <c r="FY441" s="141"/>
      <c r="GI441" s="141"/>
      <c r="GS441" s="141"/>
      <c r="HC441" s="141"/>
      <c r="HM441" s="141"/>
      <c r="HW441" s="141"/>
    </row>
    <row r="442" spans="1:231" s="3" customFormat="1" x14ac:dyDescent="0.25">
      <c r="A442" s="141"/>
      <c r="K442" s="141"/>
      <c r="U442" s="141"/>
      <c r="AE442" s="141"/>
      <c r="AO442" s="141"/>
      <c r="AY442" s="141"/>
      <c r="AZ442" s="141"/>
      <c r="BI442" s="141"/>
      <c r="BS442" s="141"/>
      <c r="CC442" s="141"/>
      <c r="CM442" s="141"/>
      <c r="CW442" s="141"/>
      <c r="DG442" s="141"/>
      <c r="DQ442" s="141"/>
      <c r="EA442" s="141"/>
      <c r="EK442" s="141"/>
      <c r="EU442" s="141"/>
      <c r="FE442" s="141"/>
      <c r="FO442" s="141"/>
      <c r="FY442" s="141"/>
      <c r="GI442" s="141"/>
      <c r="GS442" s="141"/>
      <c r="HC442" s="141"/>
      <c r="HM442" s="141"/>
      <c r="HW442" s="141"/>
    </row>
    <row r="443" spans="1:231" s="3" customFormat="1" x14ac:dyDescent="0.25">
      <c r="A443" s="141"/>
      <c r="K443" s="141"/>
      <c r="U443" s="141"/>
      <c r="AE443" s="141"/>
      <c r="AO443" s="141"/>
      <c r="AY443" s="141"/>
      <c r="AZ443" s="141"/>
      <c r="BI443" s="141"/>
      <c r="BS443" s="141"/>
      <c r="CC443" s="141"/>
      <c r="CM443" s="141"/>
      <c r="CW443" s="141"/>
      <c r="DG443" s="141"/>
      <c r="DQ443" s="141"/>
      <c r="EA443" s="141"/>
      <c r="EK443" s="141"/>
      <c r="EU443" s="141"/>
      <c r="FE443" s="141"/>
      <c r="FO443" s="141"/>
      <c r="FY443" s="141"/>
      <c r="GI443" s="141"/>
      <c r="GS443" s="141"/>
      <c r="HC443" s="141"/>
      <c r="HM443" s="141"/>
      <c r="HW443" s="141"/>
    </row>
    <row r="444" spans="1:231" s="3" customFormat="1" x14ac:dyDescent="0.25">
      <c r="A444" s="141"/>
      <c r="K444" s="141"/>
      <c r="U444" s="141"/>
      <c r="AE444" s="141"/>
      <c r="AO444" s="141"/>
      <c r="AY444" s="141"/>
      <c r="AZ444" s="141"/>
      <c r="BI444" s="141"/>
      <c r="BS444" s="141"/>
      <c r="CC444" s="141"/>
      <c r="CM444" s="141"/>
      <c r="CW444" s="141"/>
      <c r="DG444" s="141"/>
      <c r="DQ444" s="141"/>
      <c r="EA444" s="141"/>
      <c r="EK444" s="141"/>
      <c r="EU444" s="141"/>
      <c r="FE444" s="141"/>
      <c r="FO444" s="141"/>
      <c r="FY444" s="141"/>
      <c r="GI444" s="141"/>
      <c r="GS444" s="141"/>
      <c r="HC444" s="141"/>
      <c r="HM444" s="141"/>
      <c r="HW444" s="141"/>
    </row>
    <row r="445" spans="1:231" s="3" customFormat="1" x14ac:dyDescent="0.25">
      <c r="A445" s="141"/>
      <c r="K445" s="141"/>
      <c r="U445" s="141"/>
      <c r="AE445" s="141"/>
      <c r="AO445" s="141"/>
      <c r="AY445" s="141"/>
      <c r="AZ445" s="141"/>
      <c r="BI445" s="141"/>
      <c r="BS445" s="141"/>
      <c r="CC445" s="141"/>
      <c r="CM445" s="141"/>
      <c r="CW445" s="141"/>
      <c r="DG445" s="141"/>
      <c r="DQ445" s="141"/>
      <c r="EA445" s="141"/>
      <c r="EK445" s="141"/>
      <c r="EU445" s="141"/>
      <c r="FE445" s="141"/>
      <c r="FO445" s="141"/>
      <c r="FY445" s="141"/>
      <c r="GI445" s="141"/>
      <c r="GS445" s="141"/>
      <c r="HC445" s="141"/>
      <c r="HM445" s="141"/>
      <c r="HW445" s="141"/>
    </row>
    <row r="446" spans="1:231" s="3" customFormat="1" x14ac:dyDescent="0.25">
      <c r="A446" s="141"/>
      <c r="K446" s="141"/>
      <c r="U446" s="141"/>
      <c r="AE446" s="141"/>
      <c r="AO446" s="141"/>
      <c r="AY446" s="141"/>
      <c r="AZ446" s="141"/>
      <c r="BI446" s="141"/>
      <c r="BS446" s="141"/>
      <c r="CC446" s="141"/>
      <c r="CM446" s="141"/>
      <c r="CW446" s="141"/>
      <c r="DG446" s="141"/>
      <c r="DQ446" s="141"/>
      <c r="EA446" s="141"/>
      <c r="EK446" s="141"/>
      <c r="EU446" s="141"/>
      <c r="FE446" s="141"/>
      <c r="FO446" s="141"/>
      <c r="FY446" s="141"/>
      <c r="GI446" s="141"/>
      <c r="GS446" s="141"/>
      <c r="HC446" s="141"/>
      <c r="HM446" s="141"/>
      <c r="HW446" s="141"/>
    </row>
    <row r="447" spans="1:231" s="3" customFormat="1" x14ac:dyDescent="0.25">
      <c r="A447" s="141"/>
      <c r="K447" s="141"/>
      <c r="U447" s="141"/>
      <c r="AE447" s="141"/>
      <c r="AO447" s="141"/>
      <c r="AY447" s="141"/>
      <c r="AZ447" s="141"/>
      <c r="BI447" s="141"/>
      <c r="BS447" s="141"/>
      <c r="CC447" s="141"/>
      <c r="CM447" s="141"/>
      <c r="CW447" s="141"/>
      <c r="DG447" s="141"/>
      <c r="DQ447" s="141"/>
      <c r="EA447" s="141"/>
      <c r="EK447" s="141"/>
      <c r="EU447" s="141"/>
      <c r="FE447" s="141"/>
      <c r="FO447" s="141"/>
      <c r="FY447" s="141"/>
      <c r="GI447" s="141"/>
      <c r="GS447" s="141"/>
      <c r="HC447" s="141"/>
      <c r="HM447" s="141"/>
      <c r="HW447" s="141"/>
    </row>
    <row r="448" spans="1:231" s="3" customFormat="1" x14ac:dyDescent="0.25">
      <c r="A448" s="141"/>
      <c r="K448" s="141"/>
      <c r="U448" s="141"/>
      <c r="AE448" s="141"/>
      <c r="AO448" s="141"/>
      <c r="AY448" s="141"/>
      <c r="AZ448" s="141"/>
      <c r="BI448" s="141"/>
      <c r="BS448" s="141"/>
      <c r="CC448" s="141"/>
      <c r="CM448" s="141"/>
      <c r="CW448" s="141"/>
      <c r="DG448" s="141"/>
      <c r="DQ448" s="141"/>
      <c r="EA448" s="141"/>
      <c r="EK448" s="141"/>
      <c r="EU448" s="141"/>
      <c r="FE448" s="141"/>
      <c r="FO448" s="141"/>
      <c r="FY448" s="141"/>
      <c r="GI448" s="141"/>
      <c r="GS448" s="141"/>
      <c r="HC448" s="141"/>
      <c r="HM448" s="141"/>
      <c r="HW448" s="141"/>
    </row>
    <row r="449" spans="1:231" s="3" customFormat="1" x14ac:dyDescent="0.25">
      <c r="A449" s="141"/>
      <c r="K449" s="141"/>
      <c r="U449" s="141"/>
      <c r="AE449" s="141"/>
      <c r="AO449" s="141"/>
      <c r="AY449" s="141"/>
      <c r="AZ449" s="141"/>
      <c r="BI449" s="141"/>
      <c r="BS449" s="141"/>
      <c r="CC449" s="141"/>
      <c r="CM449" s="141"/>
      <c r="CW449" s="141"/>
      <c r="DG449" s="141"/>
      <c r="DQ449" s="141"/>
      <c r="EA449" s="141"/>
      <c r="EK449" s="141"/>
      <c r="EU449" s="141"/>
      <c r="FE449" s="141"/>
      <c r="FO449" s="141"/>
      <c r="FY449" s="141"/>
      <c r="GI449" s="141"/>
      <c r="GS449" s="141"/>
      <c r="HC449" s="141"/>
      <c r="HM449" s="141"/>
      <c r="HW449" s="141"/>
    </row>
    <row r="450" spans="1:231" s="3" customFormat="1" x14ac:dyDescent="0.25">
      <c r="A450" s="141"/>
      <c r="K450" s="141"/>
      <c r="U450" s="141"/>
      <c r="AE450" s="141"/>
      <c r="AO450" s="141"/>
      <c r="AY450" s="141"/>
      <c r="AZ450" s="141"/>
      <c r="BI450" s="141"/>
      <c r="BS450" s="141"/>
      <c r="CC450" s="141"/>
      <c r="CM450" s="141"/>
      <c r="CW450" s="141"/>
      <c r="DG450" s="141"/>
      <c r="DQ450" s="141"/>
      <c r="EA450" s="141"/>
      <c r="EK450" s="141"/>
      <c r="EU450" s="141"/>
      <c r="FE450" s="141"/>
      <c r="FO450" s="141"/>
      <c r="FY450" s="141"/>
      <c r="GI450" s="141"/>
      <c r="GS450" s="141"/>
      <c r="HC450" s="141"/>
      <c r="HM450" s="141"/>
      <c r="HW450" s="141"/>
    </row>
    <row r="451" spans="1:231" s="3" customFormat="1" x14ac:dyDescent="0.25">
      <c r="A451" s="141"/>
      <c r="K451" s="141"/>
      <c r="U451" s="141"/>
      <c r="AE451" s="141"/>
      <c r="AO451" s="141"/>
      <c r="AY451" s="141"/>
      <c r="AZ451" s="141"/>
      <c r="BI451" s="141"/>
      <c r="BS451" s="141"/>
      <c r="CC451" s="141"/>
      <c r="CM451" s="141"/>
      <c r="CW451" s="141"/>
      <c r="DG451" s="141"/>
      <c r="DQ451" s="141"/>
      <c r="EA451" s="141"/>
      <c r="EK451" s="141"/>
      <c r="EU451" s="141"/>
      <c r="FE451" s="141"/>
      <c r="FO451" s="141"/>
      <c r="FY451" s="141"/>
      <c r="GI451" s="141"/>
      <c r="GS451" s="141"/>
      <c r="HC451" s="141"/>
      <c r="HM451" s="141"/>
      <c r="HW451" s="141"/>
    </row>
    <row r="452" spans="1:231" s="3" customFormat="1" x14ac:dyDescent="0.25">
      <c r="A452" s="141"/>
      <c r="K452" s="141"/>
      <c r="U452" s="141"/>
      <c r="AE452" s="141"/>
      <c r="AO452" s="141"/>
      <c r="AY452" s="141"/>
      <c r="AZ452" s="141"/>
      <c r="BI452" s="141"/>
      <c r="BS452" s="141"/>
      <c r="CC452" s="141"/>
      <c r="CM452" s="141"/>
      <c r="CW452" s="141"/>
      <c r="DG452" s="141"/>
      <c r="DQ452" s="141"/>
      <c r="EA452" s="141"/>
      <c r="EK452" s="141"/>
      <c r="EU452" s="141"/>
      <c r="FE452" s="141"/>
      <c r="FO452" s="141"/>
      <c r="FY452" s="141"/>
      <c r="GI452" s="141"/>
      <c r="GS452" s="141"/>
      <c r="HC452" s="141"/>
      <c r="HM452" s="141"/>
      <c r="HW452" s="141"/>
    </row>
    <row r="453" spans="1:231" s="3" customFormat="1" x14ac:dyDescent="0.25">
      <c r="A453" s="141"/>
      <c r="K453" s="141"/>
      <c r="U453" s="141"/>
      <c r="AE453" s="141"/>
      <c r="AO453" s="141"/>
      <c r="AY453" s="141"/>
      <c r="AZ453" s="141"/>
      <c r="BI453" s="141"/>
      <c r="BS453" s="141"/>
      <c r="CC453" s="141"/>
      <c r="CM453" s="141"/>
      <c r="CW453" s="141"/>
      <c r="DG453" s="141"/>
      <c r="DQ453" s="141"/>
      <c r="EA453" s="141"/>
      <c r="EK453" s="141"/>
      <c r="EU453" s="141"/>
      <c r="FE453" s="141"/>
      <c r="FO453" s="141"/>
      <c r="FY453" s="141"/>
      <c r="GI453" s="141"/>
      <c r="GS453" s="141"/>
      <c r="HC453" s="141"/>
      <c r="HM453" s="141"/>
      <c r="HW453" s="141"/>
    </row>
    <row r="454" spans="1:231" s="3" customFormat="1" x14ac:dyDescent="0.25">
      <c r="A454" s="141"/>
      <c r="K454" s="141"/>
      <c r="U454" s="141"/>
      <c r="AE454" s="141"/>
      <c r="AO454" s="141"/>
      <c r="AY454" s="141"/>
      <c r="AZ454" s="141"/>
      <c r="BI454" s="141"/>
      <c r="BS454" s="141"/>
      <c r="CC454" s="141"/>
      <c r="CM454" s="141"/>
      <c r="CW454" s="141"/>
      <c r="DG454" s="141"/>
      <c r="DQ454" s="141"/>
      <c r="EA454" s="141"/>
      <c r="EK454" s="141"/>
      <c r="EU454" s="141"/>
      <c r="FE454" s="141"/>
      <c r="FO454" s="141"/>
      <c r="FY454" s="141"/>
      <c r="GI454" s="141"/>
      <c r="GS454" s="141"/>
      <c r="HC454" s="141"/>
      <c r="HM454" s="141"/>
      <c r="HW454" s="141"/>
    </row>
    <row r="455" spans="1:231" s="3" customFormat="1" x14ac:dyDescent="0.25">
      <c r="A455" s="141"/>
      <c r="K455" s="141"/>
      <c r="U455" s="141"/>
      <c r="AE455" s="141"/>
      <c r="AO455" s="141"/>
      <c r="AY455" s="141"/>
      <c r="AZ455" s="141"/>
      <c r="BI455" s="141"/>
      <c r="BS455" s="141"/>
      <c r="CC455" s="141"/>
      <c r="CM455" s="141"/>
      <c r="CW455" s="141"/>
      <c r="DG455" s="141"/>
      <c r="DQ455" s="141"/>
      <c r="EA455" s="141"/>
      <c r="EK455" s="141"/>
      <c r="EU455" s="141"/>
      <c r="FE455" s="141"/>
      <c r="FO455" s="141"/>
      <c r="FY455" s="141"/>
      <c r="GI455" s="141"/>
      <c r="GS455" s="141"/>
      <c r="HC455" s="141"/>
      <c r="HM455" s="141"/>
      <c r="HW455" s="141"/>
    </row>
    <row r="456" spans="1:231" s="3" customFormat="1" x14ac:dyDescent="0.25">
      <c r="A456" s="141"/>
      <c r="K456" s="141"/>
      <c r="U456" s="141"/>
      <c r="AE456" s="141"/>
      <c r="AO456" s="141"/>
      <c r="AY456" s="141"/>
      <c r="AZ456" s="141"/>
      <c r="BI456" s="141"/>
      <c r="BS456" s="141"/>
      <c r="CC456" s="141"/>
      <c r="CM456" s="141"/>
      <c r="CW456" s="141"/>
      <c r="DG456" s="141"/>
      <c r="DQ456" s="141"/>
      <c r="EA456" s="141"/>
      <c r="EK456" s="141"/>
      <c r="EU456" s="141"/>
      <c r="FE456" s="141"/>
      <c r="FO456" s="141"/>
      <c r="FY456" s="141"/>
      <c r="GI456" s="141"/>
      <c r="GS456" s="141"/>
      <c r="HC456" s="141"/>
      <c r="HM456" s="141"/>
      <c r="HW456" s="141"/>
    </row>
    <row r="457" spans="1:231" s="3" customFormat="1" x14ac:dyDescent="0.25">
      <c r="A457" s="141"/>
      <c r="K457" s="141"/>
      <c r="U457" s="141"/>
      <c r="AE457" s="141"/>
      <c r="AO457" s="141"/>
      <c r="AY457" s="141"/>
      <c r="AZ457" s="141"/>
      <c r="BI457" s="141"/>
      <c r="BS457" s="141"/>
      <c r="CC457" s="141"/>
      <c r="CM457" s="141"/>
      <c r="CW457" s="141"/>
      <c r="DG457" s="141"/>
      <c r="DQ457" s="141"/>
      <c r="EA457" s="141"/>
      <c r="EK457" s="141"/>
      <c r="EU457" s="141"/>
      <c r="FE457" s="141"/>
      <c r="FO457" s="141"/>
      <c r="FY457" s="141"/>
      <c r="GI457" s="141"/>
      <c r="GS457" s="141"/>
      <c r="HC457" s="141"/>
      <c r="HM457" s="141"/>
      <c r="HW457" s="141"/>
    </row>
    <row r="458" spans="1:231" s="3" customFormat="1" x14ac:dyDescent="0.25">
      <c r="A458" s="141"/>
      <c r="K458" s="141"/>
      <c r="U458" s="141"/>
      <c r="AE458" s="141"/>
      <c r="AO458" s="141"/>
      <c r="AY458" s="141"/>
      <c r="AZ458" s="141"/>
      <c r="BI458" s="141"/>
      <c r="BS458" s="141"/>
      <c r="CC458" s="141"/>
      <c r="CM458" s="141"/>
      <c r="CW458" s="141"/>
      <c r="DG458" s="141"/>
      <c r="DQ458" s="141"/>
      <c r="EA458" s="141"/>
      <c r="EK458" s="141"/>
      <c r="EU458" s="141"/>
      <c r="FE458" s="141"/>
      <c r="FO458" s="141"/>
      <c r="FY458" s="141"/>
      <c r="GI458" s="141"/>
      <c r="GS458" s="141"/>
      <c r="HC458" s="141"/>
      <c r="HM458" s="141"/>
      <c r="HW458" s="141"/>
    </row>
    <row r="459" spans="1:231" s="3" customFormat="1" x14ac:dyDescent="0.25">
      <c r="A459" s="141"/>
      <c r="K459" s="141"/>
      <c r="U459" s="141"/>
      <c r="AE459" s="141"/>
      <c r="AO459" s="141"/>
      <c r="AY459" s="141"/>
      <c r="AZ459" s="141"/>
      <c r="BI459" s="141"/>
      <c r="BS459" s="141"/>
      <c r="CC459" s="141"/>
      <c r="CM459" s="141"/>
      <c r="CW459" s="141"/>
      <c r="DG459" s="141"/>
      <c r="DQ459" s="141"/>
      <c r="EA459" s="141"/>
      <c r="EK459" s="141"/>
      <c r="EU459" s="141"/>
      <c r="FE459" s="141"/>
      <c r="FO459" s="141"/>
      <c r="FY459" s="141"/>
      <c r="GI459" s="141"/>
      <c r="GS459" s="141"/>
      <c r="HC459" s="141"/>
      <c r="HM459" s="141"/>
      <c r="HW459" s="141"/>
    </row>
    <row r="460" spans="1:231" s="3" customFormat="1" x14ac:dyDescent="0.25">
      <c r="A460" s="141"/>
      <c r="K460" s="141"/>
      <c r="U460" s="141"/>
      <c r="AE460" s="141"/>
      <c r="AO460" s="141"/>
      <c r="AY460" s="141"/>
      <c r="AZ460" s="141"/>
      <c r="BI460" s="141"/>
      <c r="BS460" s="141"/>
      <c r="CC460" s="141"/>
      <c r="CM460" s="141"/>
      <c r="CW460" s="141"/>
      <c r="DG460" s="141"/>
      <c r="DQ460" s="141"/>
      <c r="EA460" s="141"/>
      <c r="EK460" s="141"/>
      <c r="EU460" s="141"/>
      <c r="FE460" s="141"/>
      <c r="FO460" s="141"/>
      <c r="FY460" s="141"/>
      <c r="GI460" s="141"/>
      <c r="GS460" s="141"/>
      <c r="HC460" s="141"/>
      <c r="HM460" s="141"/>
      <c r="HW460" s="141"/>
    </row>
    <row r="461" spans="1:231" s="3" customFormat="1" x14ac:dyDescent="0.25">
      <c r="A461" s="141"/>
      <c r="K461" s="141"/>
      <c r="U461" s="141"/>
      <c r="AE461" s="141"/>
      <c r="AO461" s="141"/>
      <c r="AY461" s="141"/>
      <c r="AZ461" s="141"/>
      <c r="BI461" s="141"/>
      <c r="BS461" s="141"/>
      <c r="CC461" s="141"/>
      <c r="CM461" s="141"/>
      <c r="CW461" s="141"/>
      <c r="DG461" s="141"/>
      <c r="DQ461" s="141"/>
      <c r="EA461" s="141"/>
      <c r="EK461" s="141"/>
      <c r="EU461" s="141"/>
      <c r="FE461" s="141"/>
      <c r="FO461" s="141"/>
      <c r="FY461" s="141"/>
      <c r="GI461" s="141"/>
      <c r="GS461" s="141"/>
      <c r="HC461" s="141"/>
      <c r="HM461" s="141"/>
      <c r="HW461" s="141"/>
    </row>
    <row r="462" spans="1:231" s="3" customFormat="1" x14ac:dyDescent="0.25">
      <c r="A462" s="141"/>
      <c r="K462" s="141"/>
      <c r="U462" s="141"/>
      <c r="AE462" s="141"/>
      <c r="AO462" s="141"/>
      <c r="AY462" s="141"/>
      <c r="AZ462" s="141"/>
      <c r="BI462" s="141"/>
      <c r="BS462" s="141"/>
      <c r="CC462" s="141"/>
      <c r="CM462" s="141"/>
      <c r="CW462" s="141"/>
      <c r="DG462" s="141"/>
      <c r="DQ462" s="141"/>
      <c r="EA462" s="141"/>
      <c r="EK462" s="141"/>
      <c r="EU462" s="141"/>
      <c r="FE462" s="141"/>
      <c r="FO462" s="141"/>
      <c r="FY462" s="141"/>
      <c r="GI462" s="141"/>
      <c r="GS462" s="141"/>
      <c r="HC462" s="141"/>
      <c r="HM462" s="141"/>
      <c r="HW462" s="141"/>
    </row>
    <row r="463" spans="1:231" s="3" customFormat="1" x14ac:dyDescent="0.25">
      <c r="A463" s="141"/>
      <c r="K463" s="141"/>
      <c r="U463" s="141"/>
      <c r="AE463" s="141"/>
      <c r="AO463" s="141"/>
      <c r="AY463" s="141"/>
      <c r="AZ463" s="141"/>
      <c r="BI463" s="141"/>
      <c r="BS463" s="141"/>
      <c r="CC463" s="141"/>
      <c r="CM463" s="141"/>
      <c r="CW463" s="141"/>
      <c r="DG463" s="141"/>
      <c r="DQ463" s="141"/>
      <c r="EA463" s="141"/>
      <c r="EK463" s="141"/>
      <c r="EU463" s="141"/>
      <c r="FE463" s="141"/>
      <c r="FO463" s="141"/>
      <c r="FY463" s="141"/>
      <c r="GI463" s="141"/>
      <c r="GS463" s="141"/>
      <c r="HC463" s="141"/>
      <c r="HM463" s="141"/>
      <c r="HW463" s="141"/>
    </row>
    <row r="464" spans="1:231" s="3" customFormat="1" x14ac:dyDescent="0.25">
      <c r="A464" s="141"/>
      <c r="K464" s="141"/>
      <c r="U464" s="141"/>
      <c r="AE464" s="141"/>
      <c r="AO464" s="141"/>
      <c r="AY464" s="141"/>
      <c r="AZ464" s="141"/>
      <c r="BI464" s="141"/>
      <c r="BS464" s="141"/>
      <c r="CC464" s="141"/>
      <c r="CM464" s="141"/>
      <c r="CW464" s="141"/>
      <c r="DG464" s="141"/>
      <c r="DQ464" s="141"/>
      <c r="EA464" s="141"/>
      <c r="EK464" s="141"/>
      <c r="EU464" s="141"/>
      <c r="FE464" s="141"/>
      <c r="FO464" s="141"/>
      <c r="FY464" s="141"/>
      <c r="GI464" s="141"/>
      <c r="GS464" s="141"/>
      <c r="HC464" s="141"/>
      <c r="HM464" s="141"/>
      <c r="HW464" s="141"/>
    </row>
    <row r="465" spans="1:231" s="3" customFormat="1" x14ac:dyDescent="0.25">
      <c r="A465" s="141"/>
      <c r="K465" s="141"/>
      <c r="U465" s="141"/>
      <c r="AE465" s="141"/>
      <c r="AO465" s="141"/>
      <c r="AY465" s="141"/>
      <c r="AZ465" s="141"/>
      <c r="BI465" s="141"/>
      <c r="BS465" s="141"/>
      <c r="CC465" s="141"/>
      <c r="CM465" s="141"/>
      <c r="CW465" s="141"/>
      <c r="DG465" s="141"/>
      <c r="DQ465" s="141"/>
      <c r="EA465" s="141"/>
      <c r="EK465" s="141"/>
      <c r="EU465" s="141"/>
      <c r="FE465" s="141"/>
      <c r="FO465" s="141"/>
      <c r="FY465" s="141"/>
      <c r="GI465" s="141"/>
      <c r="GS465" s="141"/>
      <c r="HC465" s="141"/>
      <c r="HM465" s="141"/>
      <c r="HW465" s="141"/>
    </row>
    <row r="466" spans="1:231" s="3" customFormat="1" x14ac:dyDescent="0.25">
      <c r="A466" s="141"/>
      <c r="K466" s="141"/>
      <c r="U466" s="141"/>
      <c r="AE466" s="141"/>
      <c r="AO466" s="141"/>
      <c r="AY466" s="141"/>
      <c r="AZ466" s="141"/>
      <c r="BI466" s="141"/>
      <c r="BS466" s="141"/>
      <c r="CC466" s="141"/>
      <c r="CM466" s="141"/>
      <c r="CW466" s="141"/>
      <c r="DG466" s="141"/>
      <c r="DQ466" s="141"/>
      <c r="EA466" s="141"/>
      <c r="EK466" s="141"/>
      <c r="EU466" s="141"/>
      <c r="FE466" s="141"/>
      <c r="FO466" s="141"/>
      <c r="FY466" s="141"/>
      <c r="GI466" s="141"/>
      <c r="GS466" s="141"/>
      <c r="HC466" s="141"/>
      <c r="HM466" s="141"/>
      <c r="HW466" s="141"/>
    </row>
    <row r="467" spans="1:231" s="3" customFormat="1" x14ac:dyDescent="0.25">
      <c r="A467" s="141"/>
      <c r="K467" s="141"/>
      <c r="U467" s="141"/>
      <c r="AE467" s="141"/>
      <c r="AO467" s="141"/>
      <c r="AY467" s="141"/>
      <c r="AZ467" s="141"/>
      <c r="BI467" s="141"/>
      <c r="BS467" s="141"/>
      <c r="CC467" s="141"/>
      <c r="CM467" s="141"/>
      <c r="CW467" s="141"/>
      <c r="DG467" s="141"/>
      <c r="DQ467" s="141"/>
      <c r="EA467" s="141"/>
      <c r="EK467" s="141"/>
      <c r="EU467" s="141"/>
      <c r="FE467" s="141"/>
      <c r="FO467" s="141"/>
      <c r="FY467" s="141"/>
      <c r="GI467" s="141"/>
      <c r="GS467" s="141"/>
      <c r="HC467" s="141"/>
      <c r="HM467" s="141"/>
      <c r="HW467" s="141"/>
    </row>
    <row r="468" spans="1:231" s="3" customFormat="1" x14ac:dyDescent="0.25">
      <c r="A468" s="141"/>
      <c r="K468" s="141"/>
      <c r="U468" s="141"/>
      <c r="AE468" s="141"/>
      <c r="AO468" s="141"/>
      <c r="AY468" s="141"/>
      <c r="AZ468" s="141"/>
      <c r="BI468" s="141"/>
      <c r="BS468" s="141"/>
      <c r="CC468" s="141"/>
      <c r="CM468" s="141"/>
      <c r="CW468" s="141"/>
      <c r="DG468" s="141"/>
      <c r="DQ468" s="141"/>
      <c r="EA468" s="141"/>
      <c r="EK468" s="141"/>
      <c r="EU468" s="141"/>
      <c r="FE468" s="141"/>
      <c r="FO468" s="141"/>
      <c r="FY468" s="141"/>
      <c r="GI468" s="141"/>
      <c r="GS468" s="141"/>
      <c r="HC468" s="141"/>
      <c r="HM468" s="141"/>
      <c r="HW468" s="141"/>
    </row>
    <row r="469" spans="1:231" s="3" customFormat="1" x14ac:dyDescent="0.25">
      <c r="A469" s="141"/>
      <c r="K469" s="141"/>
      <c r="U469" s="141"/>
      <c r="AE469" s="141"/>
      <c r="AO469" s="141"/>
      <c r="AY469" s="141"/>
      <c r="AZ469" s="141"/>
      <c r="BI469" s="141"/>
      <c r="BS469" s="141"/>
      <c r="CC469" s="141"/>
      <c r="CM469" s="141"/>
      <c r="CW469" s="141"/>
      <c r="DG469" s="141"/>
      <c r="DQ469" s="141"/>
      <c r="EA469" s="141"/>
      <c r="EK469" s="141"/>
      <c r="EU469" s="141"/>
      <c r="FE469" s="141"/>
      <c r="FO469" s="141"/>
      <c r="FY469" s="141"/>
      <c r="GI469" s="141"/>
      <c r="GS469" s="141"/>
      <c r="HC469" s="141"/>
      <c r="HM469" s="141"/>
      <c r="HW469" s="141"/>
    </row>
    <row r="470" spans="1:231" s="3" customFormat="1" x14ac:dyDescent="0.25">
      <c r="A470" s="141"/>
      <c r="K470" s="141"/>
      <c r="U470" s="141"/>
      <c r="AE470" s="141"/>
      <c r="AO470" s="141"/>
      <c r="AY470" s="141"/>
      <c r="AZ470" s="141"/>
      <c r="BI470" s="141"/>
      <c r="BS470" s="141"/>
      <c r="CC470" s="141"/>
      <c r="CM470" s="141"/>
      <c r="CW470" s="141"/>
      <c r="DG470" s="141"/>
      <c r="DQ470" s="141"/>
      <c r="EA470" s="141"/>
      <c r="EK470" s="141"/>
      <c r="EU470" s="141"/>
      <c r="FE470" s="141"/>
      <c r="FO470" s="141"/>
      <c r="FY470" s="141"/>
      <c r="GI470" s="141"/>
      <c r="GS470" s="141"/>
      <c r="HC470" s="141"/>
      <c r="HM470" s="141"/>
      <c r="HW470" s="141"/>
    </row>
    <row r="471" spans="1:231" s="3" customFormat="1" x14ac:dyDescent="0.25">
      <c r="A471" s="141"/>
      <c r="K471" s="141"/>
      <c r="U471" s="141"/>
      <c r="AE471" s="141"/>
      <c r="AO471" s="141"/>
      <c r="AY471" s="141"/>
      <c r="AZ471" s="141"/>
      <c r="BI471" s="141"/>
      <c r="BS471" s="141"/>
      <c r="CC471" s="141"/>
      <c r="CM471" s="141"/>
      <c r="CW471" s="141"/>
      <c r="DG471" s="141"/>
      <c r="DQ471" s="141"/>
      <c r="EA471" s="141"/>
      <c r="EK471" s="141"/>
      <c r="EU471" s="141"/>
      <c r="FE471" s="141"/>
      <c r="FO471" s="141"/>
      <c r="FY471" s="141"/>
      <c r="GI471" s="141"/>
      <c r="GS471" s="141"/>
      <c r="HC471" s="141"/>
      <c r="HM471" s="141"/>
      <c r="HW471" s="141"/>
    </row>
    <row r="472" spans="1:231" s="3" customFormat="1" x14ac:dyDescent="0.25">
      <c r="A472" s="141"/>
      <c r="K472" s="141"/>
      <c r="U472" s="141"/>
      <c r="AE472" s="141"/>
      <c r="AO472" s="141"/>
      <c r="AY472" s="141"/>
      <c r="AZ472" s="141"/>
      <c r="BI472" s="141"/>
      <c r="BS472" s="141"/>
      <c r="CC472" s="141"/>
      <c r="CM472" s="141"/>
      <c r="CW472" s="141"/>
      <c r="DG472" s="141"/>
      <c r="DQ472" s="141"/>
      <c r="EA472" s="141"/>
      <c r="EK472" s="141"/>
      <c r="EU472" s="141"/>
      <c r="FE472" s="141"/>
      <c r="FO472" s="141"/>
      <c r="FY472" s="141"/>
      <c r="GI472" s="141"/>
      <c r="GS472" s="141"/>
      <c r="HC472" s="141"/>
      <c r="HM472" s="141"/>
      <c r="HW472" s="141"/>
    </row>
    <row r="473" spans="1:231" s="3" customFormat="1" x14ac:dyDescent="0.25">
      <c r="A473" s="141"/>
      <c r="K473" s="141"/>
      <c r="U473" s="141"/>
      <c r="AE473" s="141"/>
      <c r="AO473" s="141"/>
      <c r="AY473" s="141"/>
      <c r="AZ473" s="141"/>
      <c r="BI473" s="141"/>
      <c r="BS473" s="141"/>
      <c r="CC473" s="141"/>
      <c r="CM473" s="141"/>
      <c r="CW473" s="141"/>
      <c r="DG473" s="141"/>
      <c r="DQ473" s="141"/>
      <c r="EA473" s="141"/>
      <c r="EK473" s="141"/>
      <c r="EU473" s="141"/>
      <c r="FE473" s="141"/>
      <c r="FO473" s="141"/>
      <c r="FY473" s="141"/>
      <c r="GI473" s="141"/>
      <c r="GS473" s="141"/>
      <c r="HC473" s="141"/>
      <c r="HM473" s="141"/>
      <c r="HW473" s="141"/>
    </row>
    <row r="474" spans="1:231" s="3" customFormat="1" x14ac:dyDescent="0.25">
      <c r="A474" s="141"/>
      <c r="K474" s="141"/>
      <c r="U474" s="141"/>
      <c r="AE474" s="141"/>
      <c r="AO474" s="141"/>
      <c r="AY474" s="141"/>
      <c r="AZ474" s="141"/>
      <c r="BI474" s="141"/>
      <c r="BS474" s="141"/>
      <c r="CC474" s="141"/>
      <c r="CM474" s="141"/>
      <c r="CW474" s="141"/>
      <c r="DG474" s="141"/>
      <c r="DQ474" s="141"/>
      <c r="EA474" s="141"/>
      <c r="EK474" s="141"/>
      <c r="EU474" s="141"/>
      <c r="FE474" s="141"/>
      <c r="FO474" s="141"/>
      <c r="FY474" s="141"/>
      <c r="GI474" s="141"/>
      <c r="GS474" s="141"/>
      <c r="HC474" s="141"/>
      <c r="HM474" s="141"/>
      <c r="HW474" s="141"/>
    </row>
    <row r="475" spans="1:231" s="3" customFormat="1" x14ac:dyDescent="0.25">
      <c r="A475" s="141"/>
      <c r="K475" s="141"/>
      <c r="U475" s="141"/>
      <c r="AE475" s="141"/>
      <c r="AO475" s="141"/>
      <c r="AY475" s="141"/>
      <c r="AZ475" s="141"/>
      <c r="BI475" s="141"/>
      <c r="BS475" s="141"/>
      <c r="CC475" s="141"/>
      <c r="CM475" s="141"/>
      <c r="CW475" s="141"/>
      <c r="DG475" s="141"/>
      <c r="DQ475" s="141"/>
      <c r="EA475" s="141"/>
      <c r="EK475" s="141"/>
      <c r="EU475" s="141"/>
      <c r="FE475" s="141"/>
      <c r="FO475" s="141"/>
      <c r="FY475" s="141"/>
      <c r="GI475" s="141"/>
      <c r="GS475" s="141"/>
      <c r="HC475" s="141"/>
      <c r="HM475" s="141"/>
      <c r="HW475" s="141"/>
    </row>
    <row r="476" spans="1:231" s="3" customFormat="1" x14ac:dyDescent="0.25">
      <c r="A476" s="141"/>
      <c r="K476" s="141"/>
      <c r="U476" s="141"/>
      <c r="AE476" s="141"/>
      <c r="AO476" s="141"/>
      <c r="AY476" s="141"/>
      <c r="AZ476" s="141"/>
      <c r="BI476" s="141"/>
      <c r="BS476" s="141"/>
      <c r="CC476" s="141"/>
      <c r="CM476" s="141"/>
      <c r="CW476" s="141"/>
      <c r="DG476" s="141"/>
      <c r="DQ476" s="141"/>
      <c r="EA476" s="141"/>
      <c r="EK476" s="141"/>
      <c r="EU476" s="141"/>
      <c r="FE476" s="141"/>
      <c r="FO476" s="141"/>
      <c r="FY476" s="141"/>
      <c r="GI476" s="141"/>
      <c r="GS476" s="141"/>
      <c r="HC476" s="141"/>
      <c r="HM476" s="141"/>
      <c r="HW476" s="141"/>
    </row>
    <row r="477" spans="1:231" s="3" customFormat="1" x14ac:dyDescent="0.25">
      <c r="A477" s="141"/>
      <c r="K477" s="141"/>
      <c r="U477" s="141"/>
      <c r="AE477" s="141"/>
      <c r="AO477" s="141"/>
      <c r="AY477" s="141"/>
      <c r="AZ477" s="141"/>
      <c r="BI477" s="141"/>
      <c r="BS477" s="141"/>
      <c r="CC477" s="141"/>
      <c r="CM477" s="141"/>
      <c r="CW477" s="141"/>
      <c r="DG477" s="141"/>
      <c r="DQ477" s="141"/>
      <c r="EA477" s="141"/>
      <c r="EK477" s="141"/>
      <c r="EU477" s="141"/>
      <c r="FE477" s="141"/>
      <c r="FO477" s="141"/>
      <c r="FY477" s="141"/>
      <c r="GI477" s="141"/>
      <c r="GS477" s="141"/>
      <c r="HC477" s="141"/>
      <c r="HM477" s="141"/>
      <c r="HW477" s="141"/>
    </row>
    <row r="478" spans="1:231" s="3" customFormat="1" x14ac:dyDescent="0.25">
      <c r="A478" s="141"/>
      <c r="K478" s="141"/>
      <c r="U478" s="141"/>
      <c r="AE478" s="141"/>
      <c r="AO478" s="141"/>
      <c r="AY478" s="141"/>
      <c r="AZ478" s="141"/>
      <c r="BI478" s="141"/>
      <c r="BS478" s="141"/>
      <c r="CC478" s="141"/>
      <c r="CM478" s="141"/>
      <c r="CW478" s="141"/>
      <c r="DG478" s="141"/>
      <c r="DQ478" s="141"/>
      <c r="EA478" s="141"/>
      <c r="EK478" s="141"/>
      <c r="EU478" s="141"/>
      <c r="FE478" s="141"/>
      <c r="FO478" s="141"/>
      <c r="FY478" s="141"/>
      <c r="GI478" s="141"/>
      <c r="GS478" s="141"/>
      <c r="HC478" s="141"/>
      <c r="HM478" s="141"/>
      <c r="HW478" s="141"/>
    </row>
    <row r="479" spans="1:231" s="3" customFormat="1" x14ac:dyDescent="0.25">
      <c r="A479" s="141"/>
      <c r="K479" s="141"/>
      <c r="U479" s="141"/>
      <c r="AE479" s="141"/>
      <c r="AO479" s="141"/>
      <c r="AY479" s="141"/>
      <c r="AZ479" s="141"/>
      <c r="BI479" s="141"/>
      <c r="BS479" s="141"/>
      <c r="CC479" s="141"/>
      <c r="CM479" s="141"/>
      <c r="CW479" s="141"/>
      <c r="DG479" s="141"/>
      <c r="DQ479" s="141"/>
      <c r="EA479" s="141"/>
      <c r="EK479" s="141"/>
      <c r="EU479" s="141"/>
      <c r="FE479" s="141"/>
      <c r="FO479" s="141"/>
      <c r="FY479" s="141"/>
      <c r="GI479" s="141"/>
      <c r="GS479" s="141"/>
      <c r="HC479" s="141"/>
      <c r="HM479" s="141"/>
      <c r="HW479" s="141"/>
    </row>
    <row r="480" spans="1:231" s="3" customFormat="1" x14ac:dyDescent="0.25">
      <c r="A480" s="141"/>
      <c r="K480" s="141"/>
      <c r="U480" s="141"/>
      <c r="AE480" s="141"/>
      <c r="AO480" s="141"/>
      <c r="AY480" s="141"/>
      <c r="AZ480" s="141"/>
      <c r="BI480" s="141"/>
      <c r="BS480" s="141"/>
      <c r="CC480" s="141"/>
      <c r="CM480" s="141"/>
      <c r="CW480" s="141"/>
      <c r="DG480" s="141"/>
      <c r="DQ480" s="141"/>
      <c r="EA480" s="141"/>
      <c r="EK480" s="141"/>
      <c r="EU480" s="141"/>
      <c r="FE480" s="141"/>
      <c r="FO480" s="141"/>
      <c r="FY480" s="141"/>
      <c r="GI480" s="141"/>
      <c r="GS480" s="141"/>
      <c r="HC480" s="141"/>
      <c r="HM480" s="141"/>
      <c r="HW480" s="141"/>
    </row>
    <row r="481" spans="1:231" s="3" customFormat="1" x14ac:dyDescent="0.25">
      <c r="A481" s="141"/>
      <c r="K481" s="141"/>
      <c r="U481" s="141"/>
      <c r="AE481" s="141"/>
      <c r="AO481" s="141"/>
      <c r="AY481" s="141"/>
      <c r="AZ481" s="141"/>
      <c r="BI481" s="141"/>
      <c r="BS481" s="141"/>
      <c r="CC481" s="141"/>
      <c r="CM481" s="141"/>
      <c r="CW481" s="141"/>
      <c r="DG481" s="141"/>
      <c r="DQ481" s="141"/>
      <c r="EA481" s="141"/>
      <c r="EK481" s="141"/>
      <c r="EU481" s="141"/>
      <c r="FE481" s="141"/>
      <c r="FO481" s="141"/>
      <c r="FY481" s="141"/>
      <c r="GI481" s="141"/>
      <c r="GS481" s="141"/>
      <c r="HC481" s="141"/>
      <c r="HM481" s="141"/>
      <c r="HW481" s="141"/>
    </row>
    <row r="482" spans="1:231" s="3" customFormat="1" x14ac:dyDescent="0.25">
      <c r="A482" s="141"/>
      <c r="K482" s="141"/>
      <c r="U482" s="141"/>
      <c r="AE482" s="141"/>
      <c r="AO482" s="141"/>
      <c r="AY482" s="141"/>
      <c r="AZ482" s="141"/>
      <c r="BI482" s="141"/>
      <c r="BS482" s="141"/>
      <c r="CC482" s="141"/>
      <c r="CM482" s="141"/>
      <c r="CW482" s="141"/>
      <c r="DG482" s="141"/>
      <c r="DQ482" s="141"/>
      <c r="EA482" s="141"/>
      <c r="EK482" s="141"/>
      <c r="EU482" s="141"/>
      <c r="FE482" s="141"/>
      <c r="FO482" s="141"/>
      <c r="FY482" s="141"/>
      <c r="GI482" s="141"/>
      <c r="GS482" s="141"/>
      <c r="HC482" s="141"/>
      <c r="HM482" s="141"/>
      <c r="HW482" s="141"/>
    </row>
    <row r="483" spans="1:231" s="3" customFormat="1" x14ac:dyDescent="0.25">
      <c r="A483" s="141"/>
      <c r="K483" s="141"/>
      <c r="U483" s="141"/>
      <c r="AE483" s="141"/>
      <c r="AO483" s="141"/>
      <c r="AY483" s="141"/>
      <c r="AZ483" s="141"/>
      <c r="BI483" s="141"/>
      <c r="BS483" s="141"/>
      <c r="CC483" s="141"/>
      <c r="CM483" s="141"/>
      <c r="CW483" s="141"/>
      <c r="DG483" s="141"/>
      <c r="DQ483" s="141"/>
      <c r="EA483" s="141"/>
      <c r="EK483" s="141"/>
      <c r="EU483" s="141"/>
      <c r="FE483" s="141"/>
      <c r="FO483" s="141"/>
      <c r="FY483" s="141"/>
      <c r="GI483" s="141"/>
      <c r="GS483" s="141"/>
      <c r="HC483" s="141"/>
      <c r="HM483" s="141"/>
      <c r="HW483" s="141"/>
    </row>
    <row r="484" spans="1:231" s="3" customFormat="1" x14ac:dyDescent="0.25">
      <c r="A484" s="141"/>
      <c r="K484" s="141"/>
      <c r="U484" s="141"/>
      <c r="AE484" s="141"/>
      <c r="AO484" s="141"/>
      <c r="AY484" s="141"/>
      <c r="AZ484" s="141"/>
      <c r="BI484" s="141"/>
      <c r="BS484" s="141"/>
      <c r="CC484" s="141"/>
      <c r="CM484" s="141"/>
      <c r="CW484" s="141"/>
      <c r="DG484" s="141"/>
      <c r="DQ484" s="141"/>
      <c r="EA484" s="141"/>
      <c r="EK484" s="141"/>
      <c r="EU484" s="141"/>
      <c r="FE484" s="141"/>
      <c r="FO484" s="141"/>
      <c r="FY484" s="141"/>
      <c r="GI484" s="141"/>
      <c r="GS484" s="141"/>
      <c r="HC484" s="141"/>
      <c r="HM484" s="141"/>
      <c r="HW484" s="141"/>
    </row>
    <row r="485" spans="1:231" s="3" customFormat="1" x14ac:dyDescent="0.25">
      <c r="A485" s="141"/>
      <c r="K485" s="141"/>
      <c r="U485" s="141"/>
      <c r="AE485" s="141"/>
      <c r="AO485" s="141"/>
      <c r="AY485" s="141"/>
      <c r="AZ485" s="141"/>
      <c r="BI485" s="141"/>
      <c r="BS485" s="141"/>
      <c r="CC485" s="141"/>
      <c r="CM485" s="141"/>
      <c r="CW485" s="141"/>
      <c r="DG485" s="141"/>
      <c r="DQ485" s="141"/>
      <c r="EA485" s="141"/>
      <c r="EK485" s="141"/>
      <c r="EU485" s="141"/>
      <c r="FE485" s="141"/>
      <c r="FO485" s="141"/>
      <c r="FY485" s="141"/>
      <c r="GI485" s="141"/>
      <c r="GS485" s="141"/>
      <c r="HC485" s="141"/>
      <c r="HM485" s="141"/>
      <c r="HW485" s="141"/>
    </row>
    <row r="486" spans="1:231" s="3" customFormat="1" x14ac:dyDescent="0.25">
      <c r="A486" s="141"/>
      <c r="K486" s="141"/>
      <c r="U486" s="141"/>
      <c r="AE486" s="141"/>
      <c r="AO486" s="141"/>
      <c r="AY486" s="141"/>
      <c r="AZ486" s="141"/>
      <c r="BI486" s="141"/>
      <c r="BS486" s="141"/>
      <c r="CC486" s="141"/>
      <c r="CM486" s="141"/>
      <c r="CW486" s="141"/>
      <c r="DG486" s="141"/>
      <c r="DQ486" s="141"/>
      <c r="EA486" s="141"/>
      <c r="EK486" s="141"/>
      <c r="EU486" s="141"/>
      <c r="FE486" s="141"/>
      <c r="FO486" s="141"/>
      <c r="FY486" s="141"/>
      <c r="GI486" s="141"/>
      <c r="GS486" s="141"/>
      <c r="HC486" s="141"/>
      <c r="HM486" s="141"/>
      <c r="HW486" s="141"/>
    </row>
    <row r="487" spans="1:231" s="3" customFormat="1" x14ac:dyDescent="0.25">
      <c r="A487" s="141"/>
      <c r="K487" s="141"/>
      <c r="U487" s="141"/>
      <c r="AE487" s="141"/>
      <c r="AO487" s="141"/>
      <c r="AY487" s="141"/>
      <c r="AZ487" s="141"/>
      <c r="BI487" s="141"/>
      <c r="BS487" s="141"/>
      <c r="CC487" s="141"/>
      <c r="CM487" s="141"/>
      <c r="CW487" s="141"/>
      <c r="DG487" s="141"/>
      <c r="DQ487" s="141"/>
      <c r="EA487" s="141"/>
      <c r="EK487" s="141"/>
      <c r="EU487" s="141"/>
      <c r="FE487" s="141"/>
      <c r="FO487" s="141"/>
      <c r="FY487" s="141"/>
      <c r="GI487" s="141"/>
      <c r="GS487" s="141"/>
      <c r="HC487" s="141"/>
      <c r="HM487" s="141"/>
      <c r="HW487" s="141"/>
    </row>
    <row r="488" spans="1:231" s="3" customFormat="1" x14ac:dyDescent="0.25">
      <c r="A488" s="141"/>
      <c r="K488" s="141"/>
      <c r="U488" s="141"/>
      <c r="AE488" s="141"/>
      <c r="AO488" s="141"/>
      <c r="AY488" s="141"/>
      <c r="AZ488" s="141"/>
      <c r="BI488" s="141"/>
      <c r="BS488" s="141"/>
      <c r="CC488" s="141"/>
      <c r="CM488" s="141"/>
      <c r="CW488" s="141"/>
      <c r="DG488" s="141"/>
      <c r="DQ488" s="141"/>
      <c r="EA488" s="141"/>
      <c r="EK488" s="141"/>
      <c r="EU488" s="141"/>
      <c r="FE488" s="141"/>
      <c r="FO488" s="141"/>
      <c r="FY488" s="141"/>
      <c r="GI488" s="141"/>
      <c r="GS488" s="141"/>
      <c r="HC488" s="141"/>
      <c r="HM488" s="141"/>
      <c r="HW488" s="141"/>
    </row>
    <row r="489" spans="1:231" s="3" customFormat="1" x14ac:dyDescent="0.25">
      <c r="A489" s="141"/>
      <c r="K489" s="141"/>
      <c r="U489" s="141"/>
      <c r="AE489" s="141"/>
      <c r="AO489" s="141"/>
      <c r="AY489" s="141"/>
      <c r="AZ489" s="141"/>
      <c r="BI489" s="141"/>
      <c r="BS489" s="141"/>
      <c r="CC489" s="141"/>
      <c r="CM489" s="141"/>
      <c r="CW489" s="141"/>
      <c r="DG489" s="141"/>
      <c r="DQ489" s="141"/>
      <c r="EA489" s="141"/>
      <c r="EK489" s="141"/>
      <c r="EU489" s="141"/>
      <c r="FE489" s="141"/>
      <c r="FO489" s="141"/>
      <c r="FY489" s="141"/>
      <c r="GI489" s="141"/>
      <c r="GS489" s="141"/>
      <c r="HC489" s="141"/>
      <c r="HM489" s="141"/>
      <c r="HW489" s="141"/>
    </row>
    <row r="490" spans="1:231" s="3" customFormat="1" x14ac:dyDescent="0.25">
      <c r="A490" s="141"/>
      <c r="K490" s="141"/>
      <c r="U490" s="141"/>
      <c r="AE490" s="141"/>
      <c r="AO490" s="141"/>
      <c r="AY490" s="141"/>
      <c r="AZ490" s="141"/>
      <c r="BI490" s="141"/>
      <c r="BS490" s="141"/>
      <c r="CC490" s="141"/>
      <c r="CM490" s="141"/>
      <c r="CW490" s="141"/>
      <c r="DG490" s="141"/>
      <c r="DQ490" s="141"/>
      <c r="EA490" s="141"/>
      <c r="EK490" s="141"/>
      <c r="EU490" s="141"/>
      <c r="FE490" s="141"/>
      <c r="FO490" s="141"/>
      <c r="FY490" s="141"/>
      <c r="GI490" s="141"/>
      <c r="GS490" s="141"/>
      <c r="HC490" s="141"/>
      <c r="HM490" s="141"/>
      <c r="HW490" s="141"/>
    </row>
    <row r="491" spans="1:231" s="3" customFormat="1" x14ac:dyDescent="0.25">
      <c r="A491" s="141"/>
      <c r="K491" s="141"/>
      <c r="U491" s="141"/>
      <c r="AE491" s="141"/>
      <c r="AO491" s="141"/>
      <c r="AY491" s="141"/>
      <c r="AZ491" s="141"/>
      <c r="BI491" s="141"/>
      <c r="BS491" s="141"/>
      <c r="CC491" s="141"/>
      <c r="CM491" s="141"/>
      <c r="CW491" s="141"/>
      <c r="DG491" s="141"/>
      <c r="DQ491" s="141"/>
      <c r="EA491" s="141"/>
      <c r="EK491" s="141"/>
      <c r="EU491" s="141"/>
      <c r="FE491" s="141"/>
      <c r="FO491" s="141"/>
      <c r="FY491" s="141"/>
      <c r="GI491" s="141"/>
      <c r="GS491" s="141"/>
      <c r="HC491" s="141"/>
      <c r="HM491" s="141"/>
      <c r="HW491" s="141"/>
    </row>
    <row r="492" spans="1:231" s="3" customFormat="1" x14ac:dyDescent="0.25">
      <c r="A492" s="141"/>
      <c r="K492" s="141"/>
      <c r="U492" s="141"/>
      <c r="AE492" s="141"/>
      <c r="AO492" s="141"/>
      <c r="AY492" s="141"/>
      <c r="AZ492" s="141"/>
      <c r="BI492" s="141"/>
      <c r="BS492" s="141"/>
      <c r="CC492" s="141"/>
      <c r="CM492" s="141"/>
      <c r="CW492" s="141"/>
      <c r="DG492" s="141"/>
      <c r="DQ492" s="141"/>
      <c r="EA492" s="141"/>
      <c r="EK492" s="141"/>
      <c r="EU492" s="141"/>
      <c r="FE492" s="141"/>
      <c r="FO492" s="141"/>
      <c r="FY492" s="141"/>
      <c r="GI492" s="141"/>
      <c r="GS492" s="141"/>
      <c r="HC492" s="141"/>
      <c r="HM492" s="141"/>
      <c r="HW492" s="141"/>
    </row>
    <row r="493" spans="1:231" s="3" customFormat="1" x14ac:dyDescent="0.25">
      <c r="A493" s="141"/>
      <c r="K493" s="141"/>
      <c r="U493" s="141"/>
      <c r="AE493" s="141"/>
      <c r="AO493" s="141"/>
      <c r="AY493" s="141"/>
      <c r="AZ493" s="141"/>
      <c r="BI493" s="141"/>
      <c r="BS493" s="141"/>
      <c r="CC493" s="141"/>
      <c r="CM493" s="141"/>
      <c r="CW493" s="141"/>
      <c r="DG493" s="141"/>
      <c r="DQ493" s="141"/>
      <c r="EA493" s="141"/>
      <c r="EK493" s="141"/>
      <c r="EU493" s="141"/>
      <c r="FE493" s="141"/>
      <c r="FO493" s="141"/>
      <c r="FY493" s="141"/>
      <c r="GI493" s="141"/>
      <c r="GS493" s="141"/>
      <c r="HC493" s="141"/>
      <c r="HM493" s="141"/>
      <c r="HW493" s="141"/>
    </row>
    <row r="494" spans="1:231" s="3" customFormat="1" x14ac:dyDescent="0.25">
      <c r="A494" s="141"/>
      <c r="K494" s="141"/>
      <c r="U494" s="141"/>
      <c r="AE494" s="141"/>
      <c r="AO494" s="141"/>
      <c r="AY494" s="141"/>
      <c r="AZ494" s="141"/>
      <c r="BI494" s="141"/>
      <c r="BS494" s="141"/>
      <c r="CC494" s="141"/>
      <c r="CM494" s="141"/>
      <c r="CW494" s="141"/>
      <c r="DG494" s="141"/>
      <c r="DQ494" s="141"/>
      <c r="EA494" s="141"/>
      <c r="EK494" s="141"/>
      <c r="EU494" s="141"/>
      <c r="FE494" s="141"/>
      <c r="FO494" s="141"/>
      <c r="FY494" s="141"/>
      <c r="GI494" s="141"/>
      <c r="GS494" s="141"/>
      <c r="HC494" s="141"/>
      <c r="HM494" s="141"/>
      <c r="HW494" s="141"/>
    </row>
    <row r="495" spans="1:231" s="3" customFormat="1" x14ac:dyDescent="0.25">
      <c r="A495" s="141"/>
      <c r="K495" s="141"/>
      <c r="U495" s="141"/>
      <c r="AE495" s="141"/>
      <c r="AO495" s="141"/>
      <c r="AY495" s="141"/>
      <c r="AZ495" s="141"/>
      <c r="BI495" s="141"/>
      <c r="BS495" s="141"/>
      <c r="CC495" s="141"/>
      <c r="CM495" s="141"/>
      <c r="CW495" s="141"/>
      <c r="DG495" s="141"/>
      <c r="DQ495" s="141"/>
      <c r="EA495" s="141"/>
      <c r="EK495" s="141"/>
      <c r="EU495" s="141"/>
      <c r="FE495" s="141"/>
      <c r="FO495" s="141"/>
      <c r="FY495" s="141"/>
      <c r="GI495" s="141"/>
      <c r="GS495" s="141"/>
      <c r="HC495" s="141"/>
      <c r="HM495" s="141"/>
      <c r="HW495" s="141"/>
    </row>
    <row r="496" spans="1:231" s="3" customFormat="1" x14ac:dyDescent="0.25">
      <c r="A496" s="141"/>
      <c r="K496" s="141"/>
      <c r="U496" s="141"/>
      <c r="AE496" s="141"/>
      <c r="AO496" s="141"/>
      <c r="AY496" s="141"/>
      <c r="AZ496" s="141"/>
      <c r="BI496" s="141"/>
      <c r="BS496" s="141"/>
      <c r="CC496" s="141"/>
      <c r="CM496" s="141"/>
      <c r="CW496" s="141"/>
      <c r="DG496" s="141"/>
      <c r="DQ496" s="141"/>
      <c r="EA496" s="141"/>
      <c r="EK496" s="141"/>
      <c r="EU496" s="141"/>
      <c r="FE496" s="141"/>
      <c r="FO496" s="141"/>
      <c r="FY496" s="141"/>
      <c r="GI496" s="141"/>
      <c r="GS496" s="141"/>
      <c r="HC496" s="141"/>
      <c r="HM496" s="141"/>
      <c r="HW496" s="141"/>
    </row>
    <row r="497" spans="1:231" s="3" customFormat="1" x14ac:dyDescent="0.25">
      <c r="A497" s="141"/>
      <c r="K497" s="141"/>
      <c r="U497" s="141"/>
      <c r="AE497" s="141"/>
      <c r="AO497" s="141"/>
      <c r="AY497" s="141"/>
      <c r="AZ497" s="141"/>
      <c r="BI497" s="141"/>
      <c r="BS497" s="141"/>
      <c r="CC497" s="141"/>
      <c r="CM497" s="141"/>
      <c r="CW497" s="141"/>
      <c r="DG497" s="141"/>
      <c r="DQ497" s="141"/>
      <c r="EA497" s="141"/>
      <c r="EK497" s="141"/>
      <c r="EU497" s="141"/>
      <c r="FE497" s="141"/>
      <c r="FO497" s="141"/>
      <c r="FY497" s="141"/>
      <c r="GI497" s="141"/>
      <c r="GS497" s="141"/>
      <c r="HC497" s="141"/>
      <c r="HM497" s="141"/>
      <c r="HW497" s="141"/>
    </row>
    <row r="498" spans="1:231" s="3" customFormat="1" x14ac:dyDescent="0.25">
      <c r="A498" s="141"/>
      <c r="K498" s="141"/>
      <c r="U498" s="141"/>
      <c r="AE498" s="141"/>
      <c r="AO498" s="141"/>
      <c r="AY498" s="141"/>
      <c r="AZ498" s="141"/>
      <c r="BI498" s="141"/>
      <c r="BS498" s="141"/>
      <c r="CC498" s="141"/>
      <c r="CM498" s="141"/>
      <c r="CW498" s="141"/>
      <c r="DG498" s="141"/>
      <c r="DQ498" s="141"/>
      <c r="EA498" s="141"/>
      <c r="EK498" s="141"/>
      <c r="EU498" s="141"/>
      <c r="FE498" s="141"/>
      <c r="FO498" s="141"/>
      <c r="FY498" s="141"/>
      <c r="GI498" s="141"/>
      <c r="GS498" s="141"/>
      <c r="HC498" s="141"/>
      <c r="HM498" s="141"/>
      <c r="HW498" s="141"/>
    </row>
    <row r="499" spans="1:231" s="3" customFormat="1" x14ac:dyDescent="0.25">
      <c r="A499" s="141"/>
      <c r="K499" s="141"/>
      <c r="U499" s="141"/>
      <c r="AE499" s="141"/>
      <c r="AO499" s="141"/>
      <c r="AY499" s="141"/>
      <c r="AZ499" s="141"/>
      <c r="BI499" s="141"/>
      <c r="BS499" s="141"/>
      <c r="CC499" s="141"/>
      <c r="CM499" s="141"/>
      <c r="CW499" s="141"/>
      <c r="DG499" s="141"/>
      <c r="DQ499" s="141"/>
      <c r="EA499" s="141"/>
      <c r="EK499" s="141"/>
      <c r="EU499" s="141"/>
      <c r="FE499" s="141"/>
      <c r="FO499" s="141"/>
      <c r="FY499" s="141"/>
      <c r="GI499" s="141"/>
      <c r="GS499" s="141"/>
      <c r="HC499" s="141"/>
      <c r="HM499" s="141"/>
      <c r="HW499" s="141"/>
    </row>
    <row r="500" spans="1:231" s="3" customFormat="1" x14ac:dyDescent="0.25">
      <c r="A500" s="141"/>
      <c r="K500" s="141"/>
      <c r="U500" s="141"/>
      <c r="AE500" s="141"/>
      <c r="AO500" s="141"/>
      <c r="AY500" s="141"/>
      <c r="AZ500" s="141"/>
      <c r="BI500" s="141"/>
      <c r="BS500" s="141"/>
      <c r="CC500" s="141"/>
      <c r="CM500" s="141"/>
      <c r="CW500" s="141"/>
      <c r="DG500" s="141"/>
      <c r="DQ500" s="141"/>
      <c r="EA500" s="141"/>
      <c r="EK500" s="141"/>
      <c r="EU500" s="141"/>
      <c r="FE500" s="141"/>
      <c r="FO500" s="141"/>
      <c r="FY500" s="141"/>
      <c r="GI500" s="141"/>
      <c r="GS500" s="141"/>
      <c r="HC500" s="141"/>
      <c r="HM500" s="141"/>
      <c r="HW500" s="141"/>
    </row>
    <row r="501" spans="1:231" s="3" customFormat="1" x14ac:dyDescent="0.25">
      <c r="A501" s="141"/>
      <c r="K501" s="141"/>
      <c r="U501" s="141"/>
      <c r="AE501" s="141"/>
      <c r="AO501" s="141"/>
      <c r="AY501" s="141"/>
      <c r="AZ501" s="141"/>
      <c r="BI501" s="141"/>
      <c r="BS501" s="141"/>
      <c r="CC501" s="141"/>
      <c r="CM501" s="141"/>
      <c r="CW501" s="141"/>
      <c r="DG501" s="141"/>
      <c r="DQ501" s="141"/>
      <c r="EA501" s="141"/>
      <c r="EK501" s="141"/>
      <c r="EU501" s="141"/>
      <c r="FE501" s="141"/>
      <c r="FO501" s="141"/>
      <c r="FY501" s="141"/>
      <c r="GI501" s="141"/>
      <c r="GS501" s="141"/>
      <c r="HC501" s="141"/>
      <c r="HM501" s="141"/>
      <c r="HW501" s="141"/>
    </row>
    <row r="502" spans="1:231" s="3" customFormat="1" x14ac:dyDescent="0.25">
      <c r="A502" s="141"/>
      <c r="K502" s="141"/>
      <c r="U502" s="141"/>
      <c r="AE502" s="141"/>
      <c r="AO502" s="141"/>
      <c r="AY502" s="141"/>
      <c r="AZ502" s="141"/>
      <c r="BI502" s="141"/>
      <c r="BS502" s="141"/>
      <c r="CC502" s="141"/>
      <c r="CM502" s="141"/>
      <c r="CW502" s="141"/>
      <c r="DG502" s="141"/>
      <c r="DQ502" s="141"/>
      <c r="EA502" s="141"/>
      <c r="EK502" s="141"/>
      <c r="EU502" s="141"/>
      <c r="FE502" s="141"/>
      <c r="FO502" s="141"/>
      <c r="FY502" s="141"/>
      <c r="GI502" s="141"/>
      <c r="GS502" s="141"/>
      <c r="HC502" s="141"/>
      <c r="HM502" s="141"/>
      <c r="HW502" s="141"/>
    </row>
    <row r="503" spans="1:231" s="3" customFormat="1" x14ac:dyDescent="0.25">
      <c r="A503" s="141"/>
      <c r="K503" s="141"/>
      <c r="U503" s="141"/>
      <c r="AE503" s="141"/>
      <c r="AO503" s="141"/>
      <c r="AY503" s="141"/>
      <c r="AZ503" s="141"/>
      <c r="BI503" s="141"/>
      <c r="BS503" s="141"/>
      <c r="CC503" s="141"/>
      <c r="CM503" s="141"/>
      <c r="CW503" s="141"/>
      <c r="DG503" s="141"/>
      <c r="DQ503" s="141"/>
      <c r="EA503" s="141"/>
      <c r="EK503" s="141"/>
      <c r="EU503" s="141"/>
      <c r="FE503" s="141"/>
      <c r="FO503" s="141"/>
      <c r="FY503" s="141"/>
      <c r="GI503" s="141"/>
      <c r="GS503" s="141"/>
      <c r="HC503" s="141"/>
      <c r="HM503" s="141"/>
      <c r="HW503" s="141"/>
    </row>
    <row r="504" spans="1:231" s="3" customFormat="1" x14ac:dyDescent="0.25">
      <c r="A504" s="141"/>
      <c r="K504" s="141"/>
      <c r="U504" s="141"/>
      <c r="AE504" s="141"/>
      <c r="AO504" s="141"/>
      <c r="AY504" s="141"/>
      <c r="AZ504" s="141"/>
      <c r="BI504" s="141"/>
      <c r="BS504" s="141"/>
      <c r="CC504" s="141"/>
      <c r="CM504" s="141"/>
      <c r="CW504" s="141"/>
      <c r="DG504" s="141"/>
      <c r="DQ504" s="141"/>
      <c r="EA504" s="141"/>
      <c r="EK504" s="141"/>
      <c r="EU504" s="141"/>
      <c r="FE504" s="141"/>
      <c r="FO504" s="141"/>
      <c r="FY504" s="141"/>
      <c r="GI504" s="141"/>
      <c r="GS504" s="141"/>
      <c r="HC504" s="141"/>
      <c r="HM504" s="141"/>
      <c r="HW504" s="141"/>
    </row>
    <row r="505" spans="1:231" s="3" customFormat="1" x14ac:dyDescent="0.25">
      <c r="A505" s="141"/>
      <c r="K505" s="141"/>
      <c r="U505" s="141"/>
      <c r="AE505" s="141"/>
      <c r="AO505" s="141"/>
      <c r="AY505" s="141"/>
      <c r="AZ505" s="141"/>
      <c r="BI505" s="141"/>
      <c r="BS505" s="141"/>
      <c r="CC505" s="141"/>
      <c r="CM505" s="141"/>
      <c r="CW505" s="141"/>
      <c r="DG505" s="141"/>
      <c r="DQ505" s="141"/>
      <c r="EA505" s="141"/>
      <c r="EK505" s="141"/>
      <c r="EU505" s="141"/>
      <c r="FE505" s="141"/>
      <c r="FO505" s="141"/>
      <c r="FY505" s="141"/>
      <c r="GI505" s="141"/>
      <c r="GS505" s="141"/>
      <c r="HC505" s="141"/>
      <c r="HM505" s="141"/>
      <c r="HW505" s="141"/>
    </row>
    <row r="506" spans="1:231" s="3" customFormat="1" x14ac:dyDescent="0.25">
      <c r="A506" s="141"/>
      <c r="K506" s="141"/>
      <c r="U506" s="141"/>
      <c r="AE506" s="141"/>
      <c r="AO506" s="141"/>
      <c r="AY506" s="141"/>
      <c r="AZ506" s="141"/>
      <c r="BI506" s="141"/>
      <c r="BS506" s="141"/>
      <c r="CC506" s="141"/>
      <c r="CM506" s="141"/>
      <c r="CW506" s="141"/>
      <c r="DG506" s="141"/>
      <c r="DQ506" s="141"/>
      <c r="EA506" s="141"/>
      <c r="EK506" s="141"/>
      <c r="EU506" s="141"/>
      <c r="FE506" s="141"/>
      <c r="FO506" s="141"/>
      <c r="FY506" s="141"/>
      <c r="GI506" s="141"/>
      <c r="GS506" s="141"/>
      <c r="HC506" s="141"/>
      <c r="HM506" s="141"/>
      <c r="HW506" s="141"/>
    </row>
    <row r="507" spans="1:231" s="3" customFormat="1" x14ac:dyDescent="0.25">
      <c r="A507" s="141"/>
      <c r="K507" s="141"/>
      <c r="U507" s="141"/>
      <c r="AE507" s="141"/>
      <c r="AO507" s="141"/>
      <c r="AY507" s="141"/>
      <c r="AZ507" s="141"/>
      <c r="BI507" s="141"/>
      <c r="BS507" s="141"/>
      <c r="CC507" s="141"/>
      <c r="CM507" s="141"/>
      <c r="CW507" s="141"/>
      <c r="DG507" s="141"/>
      <c r="DQ507" s="141"/>
      <c r="EA507" s="141"/>
      <c r="EK507" s="141"/>
      <c r="EU507" s="141"/>
      <c r="FE507" s="141"/>
      <c r="FO507" s="141"/>
      <c r="FY507" s="141"/>
      <c r="GI507" s="141"/>
      <c r="GS507" s="141"/>
      <c r="HC507" s="141"/>
      <c r="HM507" s="141"/>
      <c r="HW507" s="141"/>
    </row>
    <row r="508" spans="1:231" s="3" customFormat="1" x14ac:dyDescent="0.25">
      <c r="A508" s="141"/>
      <c r="K508" s="141"/>
      <c r="U508" s="141"/>
      <c r="AE508" s="141"/>
      <c r="AO508" s="141"/>
      <c r="AY508" s="141"/>
      <c r="AZ508" s="141"/>
      <c r="BI508" s="141"/>
      <c r="BS508" s="141"/>
      <c r="CC508" s="141"/>
      <c r="CM508" s="141"/>
      <c r="CW508" s="141"/>
      <c r="DG508" s="141"/>
      <c r="DQ508" s="141"/>
      <c r="EA508" s="141"/>
      <c r="EK508" s="141"/>
      <c r="EU508" s="141"/>
      <c r="FE508" s="141"/>
      <c r="FO508" s="141"/>
      <c r="FY508" s="141"/>
      <c r="GI508" s="141"/>
      <c r="GS508" s="141"/>
      <c r="HC508" s="141"/>
      <c r="HM508" s="141"/>
      <c r="HW508" s="141"/>
    </row>
    <row r="509" spans="1:231" s="3" customFormat="1" x14ac:dyDescent="0.25">
      <c r="A509" s="141"/>
      <c r="K509" s="141"/>
      <c r="U509" s="141"/>
      <c r="AE509" s="141"/>
      <c r="AO509" s="141"/>
      <c r="AY509" s="141"/>
      <c r="AZ509" s="141"/>
      <c r="BI509" s="141"/>
      <c r="BS509" s="141"/>
      <c r="CC509" s="141"/>
      <c r="CM509" s="141"/>
      <c r="CW509" s="141"/>
      <c r="DG509" s="141"/>
      <c r="DQ509" s="141"/>
      <c r="EA509" s="141"/>
      <c r="EK509" s="141"/>
      <c r="EU509" s="141"/>
      <c r="FE509" s="141"/>
      <c r="FO509" s="141"/>
      <c r="FY509" s="141"/>
      <c r="GI509" s="141"/>
      <c r="GS509" s="141"/>
      <c r="HC509" s="141"/>
      <c r="HM509" s="141"/>
      <c r="HW509" s="141"/>
    </row>
    <row r="510" spans="1:231" s="3" customFormat="1" x14ac:dyDescent="0.25">
      <c r="A510" s="141"/>
      <c r="K510" s="141"/>
      <c r="U510" s="141"/>
      <c r="AE510" s="141"/>
      <c r="AO510" s="141"/>
      <c r="AY510" s="141"/>
      <c r="AZ510" s="141"/>
      <c r="BI510" s="141"/>
      <c r="BS510" s="141"/>
      <c r="CC510" s="141"/>
      <c r="CM510" s="141"/>
      <c r="CW510" s="141"/>
      <c r="DG510" s="141"/>
      <c r="DQ510" s="141"/>
      <c r="EA510" s="141"/>
      <c r="EK510" s="141"/>
      <c r="EU510" s="141"/>
      <c r="FE510" s="141"/>
      <c r="FO510" s="141"/>
      <c r="FY510" s="141"/>
      <c r="GI510" s="141"/>
      <c r="GS510" s="141"/>
      <c r="HC510" s="141"/>
      <c r="HM510" s="141"/>
      <c r="HW510" s="141"/>
    </row>
    <row r="511" spans="1:231" s="3" customFormat="1" x14ac:dyDescent="0.25">
      <c r="A511" s="141"/>
      <c r="K511" s="141"/>
      <c r="U511" s="141"/>
      <c r="AE511" s="141"/>
      <c r="AO511" s="141"/>
      <c r="AY511" s="141"/>
      <c r="AZ511" s="141"/>
      <c r="BI511" s="141"/>
      <c r="BS511" s="141"/>
      <c r="CC511" s="141"/>
      <c r="CM511" s="141"/>
      <c r="CW511" s="141"/>
      <c r="DG511" s="141"/>
      <c r="DQ511" s="141"/>
      <c r="EA511" s="141"/>
      <c r="EK511" s="141"/>
      <c r="EU511" s="141"/>
      <c r="FE511" s="141"/>
      <c r="FO511" s="141"/>
      <c r="FY511" s="141"/>
      <c r="GI511" s="141"/>
      <c r="GS511" s="141"/>
      <c r="HC511" s="141"/>
      <c r="HM511" s="141"/>
      <c r="HW511" s="141"/>
    </row>
    <row r="512" spans="1:231" s="3" customFormat="1" x14ac:dyDescent="0.25">
      <c r="A512" s="141"/>
      <c r="K512" s="141"/>
      <c r="U512" s="141"/>
      <c r="AE512" s="141"/>
      <c r="AO512" s="141"/>
      <c r="AY512" s="141"/>
      <c r="AZ512" s="141"/>
      <c r="BI512" s="141"/>
      <c r="BS512" s="141"/>
      <c r="CC512" s="141"/>
      <c r="CM512" s="141"/>
      <c r="CW512" s="141"/>
      <c r="DG512" s="141"/>
      <c r="DQ512" s="141"/>
      <c r="EA512" s="141"/>
      <c r="EK512" s="141"/>
      <c r="EU512" s="141"/>
      <c r="FE512" s="141"/>
      <c r="FO512" s="141"/>
      <c r="FY512" s="141"/>
      <c r="GI512" s="141"/>
      <c r="GS512" s="141"/>
      <c r="HC512" s="141"/>
      <c r="HM512" s="141"/>
      <c r="HW512" s="141"/>
    </row>
    <row r="513" spans="1:231" s="3" customFormat="1" x14ac:dyDescent="0.25">
      <c r="A513" s="141"/>
      <c r="K513" s="141"/>
      <c r="U513" s="141"/>
      <c r="AE513" s="141"/>
      <c r="AO513" s="141"/>
      <c r="AY513" s="141"/>
      <c r="AZ513" s="141"/>
      <c r="BI513" s="141"/>
      <c r="BS513" s="141"/>
      <c r="CC513" s="141"/>
      <c r="CM513" s="141"/>
      <c r="CW513" s="141"/>
      <c r="DG513" s="141"/>
      <c r="DQ513" s="141"/>
      <c r="EA513" s="141"/>
      <c r="EK513" s="141"/>
      <c r="EU513" s="141"/>
      <c r="FE513" s="141"/>
      <c r="FO513" s="141"/>
      <c r="FY513" s="141"/>
      <c r="GI513" s="141"/>
      <c r="GS513" s="141"/>
      <c r="HC513" s="141"/>
      <c r="HM513" s="141"/>
      <c r="HW513" s="141"/>
    </row>
    <row r="514" spans="1:231" s="3" customFormat="1" x14ac:dyDescent="0.25">
      <c r="A514" s="141"/>
      <c r="K514" s="141"/>
      <c r="U514" s="141"/>
      <c r="AE514" s="141"/>
      <c r="AO514" s="141"/>
      <c r="AY514" s="141"/>
      <c r="AZ514" s="141"/>
      <c r="BI514" s="141"/>
      <c r="BS514" s="141"/>
      <c r="CC514" s="141"/>
      <c r="CM514" s="141"/>
      <c r="CW514" s="141"/>
      <c r="DG514" s="141"/>
      <c r="DQ514" s="141"/>
      <c r="EA514" s="141"/>
      <c r="EK514" s="141"/>
      <c r="EU514" s="141"/>
      <c r="FE514" s="141"/>
      <c r="FO514" s="141"/>
      <c r="FY514" s="141"/>
      <c r="GI514" s="141"/>
      <c r="GS514" s="141"/>
      <c r="HC514" s="141"/>
      <c r="HM514" s="141"/>
      <c r="HW514" s="141"/>
    </row>
    <row r="515" spans="1:231" s="3" customFormat="1" x14ac:dyDescent="0.25">
      <c r="A515" s="141"/>
      <c r="K515" s="141"/>
      <c r="U515" s="141"/>
      <c r="AE515" s="141"/>
      <c r="AO515" s="141"/>
      <c r="AY515" s="141"/>
      <c r="AZ515" s="141"/>
      <c r="BI515" s="141"/>
      <c r="BS515" s="141"/>
      <c r="CC515" s="141"/>
      <c r="CM515" s="141"/>
      <c r="CW515" s="141"/>
      <c r="DG515" s="141"/>
      <c r="DQ515" s="141"/>
      <c r="EA515" s="141"/>
      <c r="EK515" s="141"/>
      <c r="EU515" s="141"/>
      <c r="FE515" s="141"/>
      <c r="FO515" s="141"/>
      <c r="FY515" s="141"/>
      <c r="GI515" s="141"/>
      <c r="GS515" s="141"/>
      <c r="HC515" s="141"/>
      <c r="HM515" s="141"/>
      <c r="HW515" s="141"/>
    </row>
    <row r="516" spans="1:231" s="3" customFormat="1" x14ac:dyDescent="0.25">
      <c r="A516" s="141"/>
      <c r="K516" s="141"/>
      <c r="U516" s="141"/>
      <c r="AE516" s="141"/>
      <c r="AO516" s="141"/>
      <c r="AY516" s="141"/>
      <c r="AZ516" s="141"/>
      <c r="BI516" s="141"/>
      <c r="BS516" s="141"/>
      <c r="CC516" s="141"/>
      <c r="CM516" s="141"/>
      <c r="CW516" s="141"/>
      <c r="DG516" s="141"/>
      <c r="DQ516" s="141"/>
      <c r="EA516" s="141"/>
      <c r="EK516" s="141"/>
      <c r="EU516" s="141"/>
      <c r="FE516" s="141"/>
      <c r="FO516" s="141"/>
      <c r="FY516" s="141"/>
      <c r="GI516" s="141"/>
      <c r="GS516" s="141"/>
      <c r="HC516" s="141"/>
      <c r="HM516" s="141"/>
      <c r="HW516" s="141"/>
    </row>
    <row r="517" spans="1:231" s="3" customFormat="1" x14ac:dyDescent="0.25">
      <c r="A517" s="141"/>
      <c r="K517" s="141"/>
      <c r="U517" s="141"/>
      <c r="AE517" s="141"/>
      <c r="AO517" s="141"/>
      <c r="AY517" s="141"/>
      <c r="AZ517" s="141"/>
      <c r="BI517" s="141"/>
      <c r="BS517" s="141"/>
      <c r="CC517" s="141"/>
      <c r="CM517" s="141"/>
      <c r="CW517" s="141"/>
      <c r="DG517" s="141"/>
      <c r="DQ517" s="141"/>
      <c r="EA517" s="141"/>
      <c r="EK517" s="141"/>
      <c r="EU517" s="141"/>
      <c r="FE517" s="141"/>
      <c r="FO517" s="141"/>
      <c r="FY517" s="141"/>
      <c r="GI517" s="141"/>
      <c r="GS517" s="141"/>
      <c r="HC517" s="141"/>
      <c r="HM517" s="141"/>
      <c r="HW517" s="141"/>
    </row>
    <row r="518" spans="1:231" s="3" customFormat="1" x14ac:dyDescent="0.25">
      <c r="A518" s="141"/>
      <c r="K518" s="141"/>
      <c r="U518" s="141"/>
      <c r="AE518" s="141"/>
      <c r="AO518" s="141"/>
      <c r="AY518" s="141"/>
      <c r="AZ518" s="141"/>
      <c r="BI518" s="141"/>
      <c r="BS518" s="141"/>
      <c r="CC518" s="141"/>
      <c r="CM518" s="141"/>
      <c r="CW518" s="141"/>
      <c r="DG518" s="141"/>
      <c r="DQ518" s="141"/>
      <c r="EA518" s="141"/>
      <c r="EK518" s="141"/>
      <c r="EU518" s="141"/>
      <c r="FE518" s="141"/>
      <c r="FO518" s="141"/>
      <c r="FY518" s="141"/>
      <c r="GI518" s="141"/>
      <c r="GS518" s="141"/>
      <c r="HC518" s="141"/>
      <c r="HM518" s="141"/>
      <c r="HW518" s="141"/>
    </row>
    <row r="519" spans="1:231" s="3" customFormat="1" x14ac:dyDescent="0.25">
      <c r="A519" s="141"/>
      <c r="K519" s="141"/>
      <c r="U519" s="141"/>
      <c r="AE519" s="141"/>
      <c r="AO519" s="141"/>
      <c r="AY519" s="141"/>
      <c r="AZ519" s="141"/>
      <c r="BI519" s="141"/>
      <c r="BS519" s="141"/>
      <c r="CC519" s="141"/>
      <c r="CM519" s="141"/>
      <c r="CW519" s="141"/>
      <c r="DG519" s="141"/>
      <c r="DQ519" s="141"/>
      <c r="EA519" s="141"/>
      <c r="EK519" s="141"/>
      <c r="EU519" s="141"/>
      <c r="FE519" s="141"/>
      <c r="FO519" s="141"/>
      <c r="FY519" s="141"/>
      <c r="GI519" s="141"/>
      <c r="GS519" s="141"/>
      <c r="HC519" s="141"/>
      <c r="HM519" s="141"/>
      <c r="HW519" s="141"/>
    </row>
    <row r="520" spans="1:231" s="3" customFormat="1" x14ac:dyDescent="0.25">
      <c r="A520" s="141"/>
      <c r="K520" s="141"/>
      <c r="U520" s="141"/>
      <c r="AE520" s="141"/>
      <c r="AO520" s="141"/>
      <c r="AY520" s="141"/>
      <c r="AZ520" s="141"/>
      <c r="BI520" s="141"/>
      <c r="BS520" s="141"/>
      <c r="CC520" s="141"/>
      <c r="CM520" s="141"/>
      <c r="CW520" s="141"/>
      <c r="DG520" s="141"/>
      <c r="DQ520" s="141"/>
      <c r="EA520" s="141"/>
      <c r="EK520" s="141"/>
      <c r="EU520" s="141"/>
      <c r="FE520" s="141"/>
      <c r="FO520" s="141"/>
      <c r="FY520" s="141"/>
      <c r="GI520" s="141"/>
      <c r="GS520" s="141"/>
      <c r="HC520" s="141"/>
      <c r="HM520" s="141"/>
      <c r="HW520" s="141"/>
    </row>
    <row r="521" spans="1:231" s="3" customFormat="1" x14ac:dyDescent="0.25">
      <c r="A521" s="141"/>
      <c r="K521" s="141"/>
      <c r="U521" s="141"/>
      <c r="AE521" s="141"/>
      <c r="AO521" s="141"/>
      <c r="AY521" s="141"/>
      <c r="AZ521" s="141"/>
      <c r="BI521" s="141"/>
      <c r="BS521" s="141"/>
      <c r="CC521" s="141"/>
      <c r="CM521" s="141"/>
      <c r="CW521" s="141"/>
      <c r="DG521" s="141"/>
      <c r="DQ521" s="141"/>
      <c r="EA521" s="141"/>
      <c r="EK521" s="141"/>
      <c r="EU521" s="141"/>
      <c r="FE521" s="141"/>
      <c r="FO521" s="141"/>
      <c r="FY521" s="141"/>
      <c r="GI521" s="141"/>
      <c r="GS521" s="141"/>
      <c r="HC521" s="141"/>
      <c r="HM521" s="141"/>
      <c r="HW521" s="141"/>
    </row>
    <row r="522" spans="1:231" s="3" customFormat="1" x14ac:dyDescent="0.25">
      <c r="A522" s="141"/>
      <c r="K522" s="141"/>
      <c r="U522" s="141"/>
      <c r="AE522" s="141"/>
      <c r="AO522" s="141"/>
      <c r="AY522" s="141"/>
      <c r="AZ522" s="141"/>
      <c r="BI522" s="141"/>
      <c r="BS522" s="141"/>
      <c r="CC522" s="141"/>
      <c r="CM522" s="141"/>
      <c r="CW522" s="141"/>
      <c r="DG522" s="141"/>
      <c r="DQ522" s="141"/>
      <c r="EA522" s="141"/>
      <c r="EK522" s="141"/>
      <c r="EU522" s="141"/>
      <c r="FE522" s="141"/>
      <c r="FO522" s="141"/>
      <c r="FY522" s="141"/>
      <c r="GI522" s="141"/>
      <c r="GS522" s="141"/>
      <c r="HC522" s="141"/>
      <c r="HM522" s="141"/>
      <c r="HW522" s="141"/>
    </row>
    <row r="523" spans="1:231" s="3" customFormat="1" x14ac:dyDescent="0.25">
      <c r="A523" s="141"/>
      <c r="K523" s="141"/>
      <c r="U523" s="141"/>
      <c r="AE523" s="141"/>
      <c r="AO523" s="141"/>
      <c r="AY523" s="141"/>
      <c r="AZ523" s="141"/>
      <c r="BI523" s="141"/>
      <c r="BS523" s="141"/>
      <c r="CC523" s="141"/>
      <c r="CM523" s="141"/>
      <c r="CW523" s="141"/>
      <c r="DG523" s="141"/>
      <c r="DQ523" s="141"/>
      <c r="EA523" s="141"/>
      <c r="EK523" s="141"/>
      <c r="EU523" s="141"/>
      <c r="FE523" s="141"/>
      <c r="FO523" s="141"/>
      <c r="FY523" s="141"/>
      <c r="GI523" s="141"/>
      <c r="GS523" s="141"/>
      <c r="HC523" s="141"/>
      <c r="HM523" s="141"/>
      <c r="HW523" s="141"/>
    </row>
    <row r="524" spans="1:231" s="3" customFormat="1" x14ac:dyDescent="0.25">
      <c r="A524" s="141"/>
      <c r="K524" s="141"/>
      <c r="U524" s="141"/>
      <c r="AE524" s="141"/>
      <c r="AO524" s="141"/>
      <c r="AY524" s="141"/>
      <c r="AZ524" s="141"/>
      <c r="BI524" s="141"/>
      <c r="BS524" s="141"/>
      <c r="CC524" s="141"/>
      <c r="CM524" s="141"/>
      <c r="CW524" s="141"/>
      <c r="DG524" s="141"/>
      <c r="DQ524" s="141"/>
      <c r="EA524" s="141"/>
      <c r="EK524" s="141"/>
      <c r="EU524" s="141"/>
      <c r="FE524" s="141"/>
      <c r="FO524" s="141"/>
      <c r="FY524" s="141"/>
      <c r="GI524" s="141"/>
      <c r="GS524" s="141"/>
      <c r="HC524" s="141"/>
      <c r="HM524" s="141"/>
      <c r="HW524" s="141"/>
    </row>
    <row r="525" spans="1:231" s="3" customFormat="1" x14ac:dyDescent="0.25">
      <c r="A525" s="141"/>
      <c r="K525" s="141"/>
      <c r="U525" s="141"/>
      <c r="AE525" s="141"/>
      <c r="AO525" s="141"/>
      <c r="AY525" s="141"/>
      <c r="AZ525" s="141"/>
      <c r="BI525" s="141"/>
      <c r="BS525" s="141"/>
      <c r="CC525" s="141"/>
      <c r="CM525" s="141"/>
      <c r="CW525" s="141"/>
      <c r="DG525" s="141"/>
      <c r="DQ525" s="141"/>
      <c r="EA525" s="141"/>
      <c r="EK525" s="141"/>
      <c r="EU525" s="141"/>
      <c r="FE525" s="141"/>
      <c r="FO525" s="141"/>
      <c r="FY525" s="141"/>
      <c r="GI525" s="141"/>
      <c r="GS525" s="141"/>
      <c r="HC525" s="141"/>
      <c r="HM525" s="141"/>
      <c r="HW525" s="141"/>
    </row>
    <row r="526" spans="1:231" s="3" customFormat="1" x14ac:dyDescent="0.25">
      <c r="A526" s="141"/>
      <c r="K526" s="141"/>
      <c r="U526" s="141"/>
      <c r="AE526" s="141"/>
      <c r="AO526" s="141"/>
      <c r="AY526" s="141"/>
      <c r="AZ526" s="141"/>
      <c r="BI526" s="141"/>
      <c r="BS526" s="141"/>
      <c r="CC526" s="141"/>
      <c r="CM526" s="141"/>
      <c r="CW526" s="141"/>
      <c r="DG526" s="141"/>
      <c r="DQ526" s="141"/>
      <c r="EA526" s="141"/>
      <c r="EK526" s="141"/>
      <c r="EU526" s="141"/>
      <c r="FE526" s="141"/>
      <c r="FO526" s="141"/>
      <c r="FY526" s="141"/>
      <c r="GI526" s="141"/>
      <c r="GS526" s="141"/>
      <c r="HC526" s="141"/>
      <c r="HM526" s="141"/>
      <c r="HW526" s="141"/>
    </row>
    <row r="527" spans="1:231" s="3" customFormat="1" x14ac:dyDescent="0.25">
      <c r="A527" s="141"/>
      <c r="K527" s="141"/>
      <c r="U527" s="141"/>
      <c r="AE527" s="141"/>
      <c r="AO527" s="141"/>
      <c r="AY527" s="141"/>
      <c r="AZ527" s="141"/>
      <c r="BI527" s="141"/>
      <c r="BS527" s="141"/>
      <c r="CC527" s="141"/>
      <c r="CM527" s="141"/>
      <c r="CW527" s="141"/>
      <c r="DG527" s="141"/>
      <c r="DQ527" s="141"/>
      <c r="EA527" s="141"/>
      <c r="EK527" s="141"/>
      <c r="EU527" s="141"/>
      <c r="FE527" s="141"/>
      <c r="FO527" s="141"/>
      <c r="FY527" s="141"/>
      <c r="GI527" s="141"/>
      <c r="GS527" s="141"/>
      <c r="HC527" s="141"/>
      <c r="HM527" s="141"/>
      <c r="HW527" s="141"/>
    </row>
    <row r="528" spans="1:231" s="3" customFormat="1" x14ac:dyDescent="0.25">
      <c r="A528" s="141"/>
      <c r="K528" s="141"/>
      <c r="U528" s="141"/>
      <c r="AE528" s="141"/>
      <c r="AO528" s="141"/>
      <c r="AY528" s="141"/>
      <c r="AZ528" s="141"/>
      <c r="BI528" s="141"/>
      <c r="BS528" s="141"/>
      <c r="CC528" s="141"/>
      <c r="CM528" s="141"/>
      <c r="CW528" s="141"/>
      <c r="DG528" s="141"/>
      <c r="DQ528" s="141"/>
      <c r="EA528" s="141"/>
      <c r="EK528" s="141"/>
      <c r="EU528" s="141"/>
      <c r="FE528" s="141"/>
      <c r="FO528" s="141"/>
      <c r="FY528" s="141"/>
      <c r="GI528" s="141"/>
      <c r="GS528" s="141"/>
      <c r="HC528" s="141"/>
      <c r="HM528" s="141"/>
      <c r="HW528" s="141"/>
    </row>
    <row r="529" spans="1:231" s="3" customFormat="1" x14ac:dyDescent="0.25">
      <c r="A529" s="141"/>
      <c r="K529" s="141"/>
      <c r="U529" s="141"/>
      <c r="AE529" s="141"/>
      <c r="AO529" s="141"/>
      <c r="AY529" s="141"/>
      <c r="AZ529" s="141"/>
      <c r="BI529" s="141"/>
      <c r="BS529" s="141"/>
      <c r="CC529" s="141"/>
      <c r="CM529" s="141"/>
      <c r="CW529" s="141"/>
      <c r="DG529" s="141"/>
      <c r="DQ529" s="141"/>
      <c r="EA529" s="141"/>
      <c r="EK529" s="141"/>
      <c r="EU529" s="141"/>
      <c r="FE529" s="141"/>
      <c r="FO529" s="141"/>
      <c r="FY529" s="141"/>
      <c r="GI529" s="141"/>
      <c r="GS529" s="141"/>
      <c r="HC529" s="141"/>
      <c r="HM529" s="141"/>
      <c r="HW529" s="141"/>
    </row>
    <row r="530" spans="1:231" s="3" customFormat="1" x14ac:dyDescent="0.25">
      <c r="A530" s="141"/>
      <c r="K530" s="141"/>
      <c r="U530" s="141"/>
      <c r="AE530" s="141"/>
      <c r="AO530" s="141"/>
      <c r="AY530" s="141"/>
      <c r="AZ530" s="141"/>
      <c r="BI530" s="141"/>
      <c r="BS530" s="141"/>
      <c r="CC530" s="141"/>
      <c r="CM530" s="141"/>
      <c r="CW530" s="141"/>
      <c r="DG530" s="141"/>
      <c r="DQ530" s="141"/>
      <c r="EA530" s="141"/>
      <c r="EK530" s="141"/>
      <c r="EU530" s="141"/>
      <c r="FE530" s="141"/>
      <c r="FO530" s="141"/>
      <c r="FY530" s="141"/>
      <c r="GI530" s="141"/>
      <c r="GS530" s="141"/>
      <c r="HC530" s="141"/>
      <c r="HM530" s="141"/>
      <c r="HW530" s="141"/>
    </row>
    <row r="531" spans="1:231" s="3" customFormat="1" x14ac:dyDescent="0.25">
      <c r="A531" s="141"/>
      <c r="K531" s="141"/>
      <c r="U531" s="141"/>
      <c r="AE531" s="141"/>
      <c r="AO531" s="141"/>
      <c r="AY531" s="141"/>
      <c r="AZ531" s="141"/>
      <c r="BI531" s="141"/>
      <c r="BS531" s="141"/>
      <c r="CC531" s="141"/>
      <c r="CM531" s="141"/>
      <c r="CW531" s="141"/>
      <c r="DG531" s="141"/>
      <c r="DQ531" s="141"/>
      <c r="EA531" s="141"/>
      <c r="EK531" s="141"/>
      <c r="EU531" s="141"/>
      <c r="FE531" s="141"/>
      <c r="FO531" s="141"/>
      <c r="FY531" s="141"/>
      <c r="GI531" s="141"/>
      <c r="GS531" s="141"/>
      <c r="HC531" s="141"/>
      <c r="HM531" s="141"/>
      <c r="HW531" s="141"/>
    </row>
    <row r="532" spans="1:231" s="3" customFormat="1" x14ac:dyDescent="0.25">
      <c r="A532" s="141"/>
      <c r="K532" s="141"/>
      <c r="U532" s="141"/>
      <c r="AE532" s="141"/>
      <c r="AO532" s="141"/>
      <c r="AY532" s="141"/>
      <c r="AZ532" s="141"/>
      <c r="BI532" s="141"/>
      <c r="BS532" s="141"/>
      <c r="CC532" s="141"/>
      <c r="CM532" s="141"/>
      <c r="CW532" s="141"/>
      <c r="DG532" s="141"/>
      <c r="DQ532" s="141"/>
      <c r="EA532" s="141"/>
      <c r="EK532" s="141"/>
      <c r="EU532" s="141"/>
      <c r="FE532" s="141"/>
      <c r="FO532" s="141"/>
      <c r="FY532" s="141"/>
      <c r="GI532" s="141"/>
      <c r="GS532" s="141"/>
      <c r="HC532" s="141"/>
      <c r="HM532" s="141"/>
      <c r="HW532" s="141"/>
    </row>
    <row r="533" spans="1:231" s="3" customFormat="1" x14ac:dyDescent="0.25">
      <c r="A533" s="141"/>
      <c r="K533" s="141"/>
      <c r="U533" s="141"/>
      <c r="AE533" s="141"/>
      <c r="AO533" s="141"/>
      <c r="AY533" s="141"/>
      <c r="AZ533" s="141"/>
      <c r="BI533" s="141"/>
      <c r="BS533" s="141"/>
      <c r="CC533" s="141"/>
      <c r="CM533" s="141"/>
      <c r="CW533" s="141"/>
      <c r="DG533" s="141"/>
      <c r="DQ533" s="141"/>
      <c r="EA533" s="141"/>
      <c r="EK533" s="141"/>
      <c r="EU533" s="141"/>
      <c r="FE533" s="141"/>
      <c r="FO533" s="141"/>
      <c r="FY533" s="141"/>
      <c r="GI533" s="141"/>
      <c r="GS533" s="141"/>
      <c r="HC533" s="141"/>
      <c r="HM533" s="141"/>
      <c r="HW533" s="141"/>
    </row>
    <row r="534" spans="1:231" s="3" customFormat="1" x14ac:dyDescent="0.25">
      <c r="A534" s="141"/>
      <c r="K534" s="141"/>
      <c r="U534" s="141"/>
      <c r="AE534" s="141"/>
      <c r="AO534" s="141"/>
      <c r="AY534" s="141"/>
      <c r="AZ534" s="141"/>
      <c r="BI534" s="141"/>
      <c r="BS534" s="141"/>
      <c r="CC534" s="141"/>
      <c r="CM534" s="141"/>
      <c r="CW534" s="141"/>
      <c r="DG534" s="141"/>
      <c r="DQ534" s="141"/>
      <c r="EA534" s="141"/>
      <c r="EK534" s="141"/>
      <c r="EU534" s="141"/>
      <c r="FE534" s="141"/>
      <c r="FO534" s="141"/>
      <c r="FY534" s="141"/>
      <c r="GI534" s="141"/>
      <c r="GS534" s="141"/>
      <c r="HC534" s="141"/>
      <c r="HM534" s="141"/>
      <c r="HW534" s="141"/>
    </row>
    <row r="535" spans="1:231" s="3" customFormat="1" x14ac:dyDescent="0.25">
      <c r="A535" s="141"/>
      <c r="K535" s="141"/>
      <c r="U535" s="141"/>
      <c r="AE535" s="141"/>
      <c r="AO535" s="141"/>
      <c r="AY535" s="141"/>
      <c r="AZ535" s="141"/>
      <c r="BI535" s="141"/>
      <c r="BS535" s="141"/>
      <c r="CC535" s="141"/>
      <c r="CM535" s="141"/>
      <c r="CW535" s="141"/>
      <c r="DG535" s="141"/>
      <c r="DQ535" s="141"/>
      <c r="EA535" s="141"/>
      <c r="EK535" s="141"/>
      <c r="EU535" s="141"/>
      <c r="FE535" s="141"/>
      <c r="FO535" s="141"/>
      <c r="FY535" s="141"/>
      <c r="GI535" s="141"/>
      <c r="GS535" s="141"/>
      <c r="HC535" s="141"/>
      <c r="HM535" s="141"/>
      <c r="HW535" s="141"/>
    </row>
    <row r="536" spans="1:231" s="3" customFormat="1" x14ac:dyDescent="0.25">
      <c r="A536" s="141"/>
      <c r="K536" s="141"/>
      <c r="U536" s="141"/>
      <c r="AE536" s="141"/>
      <c r="AO536" s="141"/>
      <c r="AY536" s="141"/>
      <c r="AZ536" s="141"/>
      <c r="BI536" s="141"/>
      <c r="BS536" s="141"/>
      <c r="CC536" s="141"/>
      <c r="CM536" s="141"/>
      <c r="CW536" s="141"/>
      <c r="DG536" s="141"/>
      <c r="DQ536" s="141"/>
      <c r="EA536" s="141"/>
      <c r="EK536" s="141"/>
      <c r="EU536" s="141"/>
      <c r="FE536" s="141"/>
      <c r="FO536" s="141"/>
      <c r="FY536" s="141"/>
      <c r="GI536" s="141"/>
      <c r="GS536" s="141"/>
      <c r="HC536" s="141"/>
      <c r="HM536" s="141"/>
      <c r="HW536" s="141"/>
    </row>
    <row r="537" spans="1:231" s="3" customFormat="1" x14ac:dyDescent="0.25">
      <c r="A537" s="141"/>
      <c r="K537" s="141"/>
      <c r="U537" s="141"/>
      <c r="AE537" s="141"/>
      <c r="AO537" s="141"/>
      <c r="AY537" s="141"/>
      <c r="AZ537" s="141"/>
      <c r="BI537" s="141"/>
      <c r="BS537" s="141"/>
      <c r="CC537" s="141"/>
      <c r="CM537" s="141"/>
      <c r="CW537" s="141"/>
      <c r="DG537" s="141"/>
      <c r="DQ537" s="141"/>
      <c r="EA537" s="141"/>
      <c r="EK537" s="141"/>
      <c r="EU537" s="141"/>
      <c r="FE537" s="141"/>
      <c r="FO537" s="141"/>
      <c r="FY537" s="141"/>
      <c r="GI537" s="141"/>
      <c r="GS537" s="141"/>
      <c r="HC537" s="141"/>
      <c r="HM537" s="141"/>
      <c r="HW537" s="141"/>
    </row>
    <row r="538" spans="1:231" s="3" customFormat="1" x14ac:dyDescent="0.25">
      <c r="A538" s="141"/>
      <c r="K538" s="141"/>
      <c r="U538" s="141"/>
      <c r="AE538" s="141"/>
      <c r="AO538" s="141"/>
      <c r="AY538" s="141"/>
      <c r="AZ538" s="141"/>
      <c r="BI538" s="141"/>
      <c r="BS538" s="141"/>
      <c r="CC538" s="141"/>
      <c r="CM538" s="141"/>
      <c r="CW538" s="141"/>
      <c r="DG538" s="141"/>
      <c r="DQ538" s="141"/>
      <c r="EA538" s="141"/>
      <c r="EK538" s="141"/>
      <c r="EU538" s="141"/>
      <c r="FE538" s="141"/>
      <c r="FO538" s="141"/>
      <c r="FY538" s="141"/>
      <c r="GI538" s="141"/>
      <c r="GS538" s="141"/>
      <c r="HC538" s="141"/>
      <c r="HM538" s="141"/>
      <c r="HW538" s="141"/>
    </row>
    <row r="539" spans="1:231" s="3" customFormat="1" x14ac:dyDescent="0.25">
      <c r="A539" s="141"/>
      <c r="K539" s="141"/>
      <c r="U539" s="141"/>
      <c r="AE539" s="141"/>
      <c r="AO539" s="141"/>
      <c r="AY539" s="141"/>
      <c r="AZ539" s="141"/>
      <c r="BI539" s="141"/>
      <c r="BS539" s="141"/>
      <c r="CC539" s="141"/>
      <c r="CM539" s="141"/>
      <c r="CW539" s="141"/>
      <c r="DG539" s="141"/>
      <c r="DQ539" s="141"/>
      <c r="EA539" s="141"/>
      <c r="EK539" s="141"/>
      <c r="EU539" s="141"/>
      <c r="FE539" s="141"/>
      <c r="FO539" s="141"/>
      <c r="FY539" s="141"/>
      <c r="GI539" s="141"/>
      <c r="GS539" s="141"/>
      <c r="HC539" s="141"/>
      <c r="HM539" s="141"/>
      <c r="HW539" s="141"/>
    </row>
    <row r="540" spans="1:231" s="3" customFormat="1" x14ac:dyDescent="0.25">
      <c r="A540" s="141"/>
      <c r="K540" s="141"/>
      <c r="U540" s="141"/>
      <c r="AE540" s="141"/>
      <c r="AO540" s="141"/>
      <c r="AY540" s="141"/>
      <c r="AZ540" s="141"/>
      <c r="BI540" s="141"/>
      <c r="BS540" s="141"/>
      <c r="CC540" s="141"/>
      <c r="CM540" s="141"/>
      <c r="CW540" s="141"/>
      <c r="DG540" s="141"/>
      <c r="DQ540" s="141"/>
      <c r="EA540" s="141"/>
      <c r="EK540" s="141"/>
      <c r="EU540" s="141"/>
      <c r="FE540" s="141"/>
      <c r="FO540" s="141"/>
      <c r="FY540" s="141"/>
      <c r="GI540" s="141"/>
      <c r="GS540" s="141"/>
      <c r="HC540" s="141"/>
      <c r="HM540" s="141"/>
      <c r="HW540" s="141"/>
    </row>
    <row r="541" spans="1:231" s="3" customFormat="1" x14ac:dyDescent="0.25">
      <c r="A541" s="141"/>
      <c r="K541" s="141"/>
      <c r="U541" s="141"/>
      <c r="AE541" s="141"/>
      <c r="AO541" s="141"/>
      <c r="AY541" s="141"/>
      <c r="AZ541" s="141"/>
      <c r="BI541" s="141"/>
      <c r="BS541" s="141"/>
      <c r="CC541" s="141"/>
      <c r="CM541" s="141"/>
      <c r="CW541" s="141"/>
      <c r="DG541" s="141"/>
      <c r="DQ541" s="141"/>
      <c r="EA541" s="141"/>
      <c r="EK541" s="141"/>
      <c r="EU541" s="141"/>
      <c r="FE541" s="141"/>
      <c r="FO541" s="141"/>
      <c r="FY541" s="141"/>
      <c r="GI541" s="141"/>
      <c r="GS541" s="141"/>
      <c r="HC541" s="141"/>
      <c r="HM541" s="141"/>
      <c r="HW541" s="141"/>
    </row>
    <row r="542" spans="1:231" s="3" customFormat="1" x14ac:dyDescent="0.25">
      <c r="A542" s="141"/>
      <c r="K542" s="141"/>
      <c r="U542" s="141"/>
      <c r="AE542" s="141"/>
      <c r="AO542" s="141"/>
      <c r="AY542" s="141"/>
      <c r="AZ542" s="141"/>
      <c r="BI542" s="141"/>
      <c r="BS542" s="141"/>
      <c r="CC542" s="141"/>
      <c r="CM542" s="141"/>
      <c r="CW542" s="141"/>
      <c r="DG542" s="141"/>
      <c r="DQ542" s="141"/>
      <c r="EA542" s="141"/>
      <c r="EK542" s="141"/>
      <c r="EU542" s="141"/>
      <c r="FE542" s="141"/>
      <c r="FO542" s="141"/>
      <c r="FY542" s="141"/>
      <c r="GI542" s="141"/>
      <c r="GS542" s="141"/>
      <c r="HC542" s="141"/>
      <c r="HM542" s="141"/>
      <c r="HW542" s="141"/>
    </row>
    <row r="543" spans="1:231" s="3" customFormat="1" x14ac:dyDescent="0.25">
      <c r="A543" s="141"/>
      <c r="K543" s="141"/>
      <c r="U543" s="141"/>
      <c r="AE543" s="141"/>
      <c r="AO543" s="141"/>
      <c r="AY543" s="141"/>
      <c r="AZ543" s="141"/>
      <c r="BI543" s="141"/>
      <c r="BS543" s="141"/>
      <c r="CC543" s="141"/>
      <c r="CM543" s="141"/>
      <c r="CW543" s="141"/>
      <c r="DG543" s="141"/>
      <c r="DQ543" s="141"/>
      <c r="EA543" s="141"/>
      <c r="EK543" s="141"/>
      <c r="EU543" s="141"/>
      <c r="FE543" s="141"/>
      <c r="FO543" s="141"/>
      <c r="FY543" s="141"/>
      <c r="GI543" s="141"/>
      <c r="GS543" s="141"/>
      <c r="HC543" s="141"/>
      <c r="HM543" s="141"/>
      <c r="HW543" s="141"/>
    </row>
    <row r="544" spans="1:231" s="3" customFormat="1" x14ac:dyDescent="0.25">
      <c r="A544" s="141"/>
      <c r="K544" s="141"/>
      <c r="U544" s="141"/>
      <c r="AE544" s="141"/>
      <c r="AO544" s="141"/>
      <c r="AY544" s="141"/>
      <c r="AZ544" s="141"/>
      <c r="BI544" s="141"/>
      <c r="BS544" s="141"/>
      <c r="CC544" s="141"/>
      <c r="CM544" s="141"/>
      <c r="CW544" s="141"/>
      <c r="DG544" s="141"/>
      <c r="DQ544" s="141"/>
      <c r="EA544" s="141"/>
      <c r="EK544" s="141"/>
      <c r="EU544" s="141"/>
      <c r="FE544" s="141"/>
      <c r="FO544" s="141"/>
      <c r="FY544" s="141"/>
      <c r="GI544" s="141"/>
      <c r="GS544" s="141"/>
      <c r="HC544" s="141"/>
      <c r="HM544" s="141"/>
      <c r="HW544" s="141"/>
    </row>
    <row r="545" spans="1:231" s="3" customFormat="1" x14ac:dyDescent="0.25">
      <c r="A545" s="141"/>
      <c r="K545" s="141"/>
      <c r="U545" s="141"/>
      <c r="AE545" s="141"/>
      <c r="AO545" s="141"/>
      <c r="AY545" s="141"/>
      <c r="AZ545" s="141"/>
      <c r="BI545" s="141"/>
      <c r="BS545" s="141"/>
      <c r="CC545" s="141"/>
      <c r="CM545" s="141"/>
      <c r="CW545" s="141"/>
      <c r="DG545" s="141"/>
      <c r="DQ545" s="141"/>
      <c r="EA545" s="141"/>
      <c r="EK545" s="141"/>
      <c r="EU545" s="141"/>
      <c r="FE545" s="141"/>
      <c r="FO545" s="141"/>
      <c r="FY545" s="141"/>
      <c r="GI545" s="141"/>
      <c r="GS545" s="141"/>
      <c r="HC545" s="141"/>
      <c r="HM545" s="141"/>
      <c r="HW545" s="141"/>
    </row>
    <row r="546" spans="1:231" s="3" customFormat="1" x14ac:dyDescent="0.25">
      <c r="A546" s="141"/>
      <c r="K546" s="141"/>
      <c r="U546" s="141"/>
      <c r="AE546" s="141"/>
      <c r="AO546" s="141"/>
      <c r="AY546" s="141"/>
      <c r="AZ546" s="141"/>
      <c r="BI546" s="141"/>
      <c r="BS546" s="141"/>
      <c r="CC546" s="141"/>
      <c r="CM546" s="141"/>
      <c r="CW546" s="141"/>
      <c r="DG546" s="141"/>
      <c r="DQ546" s="141"/>
      <c r="EA546" s="141"/>
      <c r="EK546" s="141"/>
      <c r="EU546" s="141"/>
      <c r="FE546" s="141"/>
      <c r="FO546" s="141"/>
      <c r="FY546" s="141"/>
      <c r="GI546" s="141"/>
      <c r="GS546" s="141"/>
      <c r="HC546" s="141"/>
      <c r="HM546" s="141"/>
      <c r="HW546" s="141"/>
    </row>
    <row r="547" spans="1:231" s="3" customFormat="1" x14ac:dyDescent="0.25">
      <c r="A547" s="141"/>
      <c r="K547" s="141"/>
      <c r="U547" s="141"/>
      <c r="AE547" s="141"/>
      <c r="AO547" s="141"/>
      <c r="AY547" s="141"/>
      <c r="AZ547" s="141"/>
      <c r="BI547" s="141"/>
      <c r="BS547" s="141"/>
      <c r="CC547" s="141"/>
      <c r="CM547" s="141"/>
      <c r="CW547" s="141"/>
      <c r="DG547" s="141"/>
      <c r="DQ547" s="141"/>
      <c r="EA547" s="141"/>
      <c r="EK547" s="141"/>
      <c r="EU547" s="141"/>
      <c r="FE547" s="141"/>
      <c r="FO547" s="141"/>
      <c r="FY547" s="141"/>
      <c r="GI547" s="141"/>
      <c r="GS547" s="141"/>
      <c r="HC547" s="141"/>
      <c r="HM547" s="141"/>
      <c r="HW547" s="141"/>
    </row>
    <row r="548" spans="1:231" s="3" customFormat="1" x14ac:dyDescent="0.25">
      <c r="A548" s="141"/>
      <c r="K548" s="141"/>
      <c r="U548" s="141"/>
      <c r="AE548" s="141"/>
      <c r="AO548" s="141"/>
      <c r="AY548" s="141"/>
      <c r="AZ548" s="141"/>
      <c r="BI548" s="141"/>
      <c r="BS548" s="141"/>
      <c r="CC548" s="141"/>
      <c r="CM548" s="141"/>
      <c r="CW548" s="141"/>
      <c r="DG548" s="141"/>
      <c r="DQ548" s="141"/>
      <c r="EA548" s="141"/>
      <c r="EK548" s="141"/>
      <c r="EU548" s="141"/>
      <c r="FE548" s="141"/>
      <c r="FO548" s="141"/>
      <c r="FY548" s="141"/>
      <c r="GI548" s="141"/>
      <c r="GS548" s="141"/>
      <c r="HC548" s="141"/>
      <c r="HM548" s="141"/>
      <c r="HW548" s="141"/>
    </row>
    <row r="549" spans="1:231" s="3" customFormat="1" x14ac:dyDescent="0.25">
      <c r="A549" s="141"/>
      <c r="K549" s="141"/>
      <c r="U549" s="141"/>
      <c r="AE549" s="141"/>
      <c r="AO549" s="141"/>
      <c r="AY549" s="141"/>
      <c r="AZ549" s="141"/>
      <c r="BI549" s="141"/>
      <c r="BS549" s="141"/>
      <c r="CC549" s="141"/>
      <c r="CM549" s="141"/>
      <c r="CW549" s="141"/>
      <c r="DG549" s="141"/>
      <c r="DQ549" s="141"/>
      <c r="EA549" s="141"/>
      <c r="EK549" s="141"/>
      <c r="EU549" s="141"/>
      <c r="FE549" s="141"/>
      <c r="FO549" s="141"/>
      <c r="FY549" s="141"/>
      <c r="GI549" s="141"/>
      <c r="GS549" s="141"/>
      <c r="HC549" s="141"/>
      <c r="HM549" s="141"/>
      <c r="HW549" s="141"/>
    </row>
    <row r="550" spans="1:231" s="3" customFormat="1" x14ac:dyDescent="0.25">
      <c r="A550" s="141"/>
      <c r="K550" s="141"/>
      <c r="U550" s="141"/>
      <c r="AE550" s="141"/>
      <c r="AO550" s="141"/>
      <c r="AY550" s="141"/>
      <c r="AZ550" s="141"/>
      <c r="BI550" s="141"/>
      <c r="BS550" s="141"/>
      <c r="CC550" s="141"/>
      <c r="CM550" s="141"/>
      <c r="CW550" s="141"/>
      <c r="DG550" s="141"/>
      <c r="DQ550" s="141"/>
      <c r="EA550" s="141"/>
      <c r="EK550" s="141"/>
      <c r="EU550" s="141"/>
      <c r="FE550" s="141"/>
      <c r="FO550" s="141"/>
      <c r="FY550" s="141"/>
      <c r="GI550" s="141"/>
      <c r="GS550" s="141"/>
      <c r="HC550" s="141"/>
      <c r="HM550" s="141"/>
      <c r="HW550" s="141"/>
    </row>
    <row r="551" spans="1:231" s="3" customFormat="1" x14ac:dyDescent="0.25">
      <c r="A551" s="141"/>
      <c r="K551" s="141"/>
      <c r="U551" s="141"/>
      <c r="AE551" s="141"/>
      <c r="AO551" s="141"/>
      <c r="AY551" s="141"/>
      <c r="AZ551" s="141"/>
      <c r="BI551" s="141"/>
      <c r="BS551" s="141"/>
      <c r="CC551" s="141"/>
      <c r="CM551" s="141"/>
      <c r="CW551" s="141"/>
      <c r="DG551" s="141"/>
      <c r="DQ551" s="141"/>
      <c r="EA551" s="141"/>
      <c r="EK551" s="141"/>
      <c r="EU551" s="141"/>
      <c r="FE551" s="141"/>
      <c r="FO551" s="141"/>
      <c r="FY551" s="141"/>
      <c r="GI551" s="141"/>
      <c r="GS551" s="141"/>
      <c r="HC551" s="141"/>
      <c r="HM551" s="141"/>
      <c r="HW551" s="141"/>
    </row>
    <row r="552" spans="1:231" s="3" customFormat="1" x14ac:dyDescent="0.25">
      <c r="A552" s="141"/>
      <c r="K552" s="141"/>
      <c r="U552" s="141"/>
      <c r="AE552" s="141"/>
      <c r="AO552" s="141"/>
      <c r="AY552" s="141"/>
      <c r="AZ552" s="141"/>
      <c r="BI552" s="141"/>
      <c r="BS552" s="141"/>
      <c r="CC552" s="141"/>
      <c r="CM552" s="141"/>
      <c r="CW552" s="141"/>
      <c r="DG552" s="141"/>
      <c r="DQ552" s="141"/>
      <c r="EA552" s="141"/>
      <c r="EK552" s="141"/>
      <c r="EU552" s="141"/>
      <c r="FE552" s="141"/>
      <c r="FO552" s="141"/>
      <c r="FY552" s="141"/>
      <c r="GI552" s="141"/>
      <c r="GS552" s="141"/>
      <c r="HC552" s="141"/>
      <c r="HM552" s="141"/>
      <c r="HW552" s="141"/>
    </row>
    <row r="553" spans="1:231" s="3" customFormat="1" x14ac:dyDescent="0.25">
      <c r="A553" s="141"/>
      <c r="K553" s="141"/>
      <c r="U553" s="141"/>
      <c r="AE553" s="141"/>
      <c r="AO553" s="141"/>
      <c r="AY553" s="141"/>
      <c r="AZ553" s="141"/>
      <c r="BI553" s="141"/>
      <c r="BS553" s="141"/>
      <c r="CC553" s="141"/>
      <c r="CM553" s="141"/>
      <c r="CW553" s="141"/>
      <c r="DG553" s="141"/>
      <c r="DQ553" s="141"/>
      <c r="EA553" s="141"/>
      <c r="EK553" s="141"/>
      <c r="EU553" s="141"/>
      <c r="FE553" s="141"/>
      <c r="FO553" s="141"/>
      <c r="FY553" s="141"/>
      <c r="GI553" s="141"/>
      <c r="GS553" s="141"/>
      <c r="HC553" s="141"/>
      <c r="HM553" s="141"/>
      <c r="HW553" s="141"/>
    </row>
    <row r="554" spans="1:231" s="3" customFormat="1" x14ac:dyDescent="0.25">
      <c r="A554" s="141"/>
      <c r="K554" s="141"/>
      <c r="U554" s="141"/>
      <c r="AE554" s="141"/>
      <c r="AO554" s="141"/>
      <c r="AY554" s="141"/>
      <c r="AZ554" s="141"/>
      <c r="BI554" s="141"/>
      <c r="BS554" s="141"/>
      <c r="CC554" s="141"/>
      <c r="CM554" s="141"/>
      <c r="CW554" s="141"/>
      <c r="DG554" s="141"/>
      <c r="DQ554" s="141"/>
      <c r="EA554" s="141"/>
      <c r="EK554" s="141"/>
      <c r="EU554" s="141"/>
      <c r="FE554" s="141"/>
      <c r="FO554" s="141"/>
      <c r="FY554" s="141"/>
      <c r="GI554" s="141"/>
      <c r="GS554" s="141"/>
      <c r="HC554" s="141"/>
      <c r="HM554" s="141"/>
      <c r="HW554" s="141"/>
    </row>
    <row r="555" spans="1:231" s="3" customFormat="1" x14ac:dyDescent="0.25">
      <c r="A555" s="141"/>
      <c r="K555" s="141"/>
      <c r="U555" s="141"/>
      <c r="AE555" s="141"/>
      <c r="AO555" s="141"/>
      <c r="AY555" s="141"/>
      <c r="AZ555" s="141"/>
      <c r="BI555" s="141"/>
      <c r="BS555" s="141"/>
      <c r="CC555" s="141"/>
      <c r="CM555" s="141"/>
      <c r="CW555" s="141"/>
      <c r="DG555" s="141"/>
      <c r="DQ555" s="141"/>
      <c r="EA555" s="141"/>
      <c r="EK555" s="141"/>
      <c r="EU555" s="141"/>
      <c r="FE555" s="141"/>
      <c r="FO555" s="141"/>
      <c r="FY555" s="141"/>
      <c r="GI555" s="141"/>
      <c r="GS555" s="141"/>
      <c r="HC555" s="141"/>
      <c r="HM555" s="141"/>
      <c r="HW555" s="141"/>
    </row>
    <row r="556" spans="1:231" s="3" customFormat="1" x14ac:dyDescent="0.25">
      <c r="A556" s="141"/>
      <c r="K556" s="141"/>
      <c r="U556" s="141"/>
      <c r="AE556" s="141"/>
      <c r="AO556" s="141"/>
      <c r="AY556" s="141"/>
      <c r="AZ556" s="141"/>
      <c r="BI556" s="141"/>
      <c r="BS556" s="141"/>
      <c r="CC556" s="141"/>
      <c r="CM556" s="141"/>
      <c r="CW556" s="141"/>
      <c r="DG556" s="141"/>
      <c r="DQ556" s="141"/>
      <c r="EA556" s="141"/>
      <c r="EK556" s="141"/>
      <c r="EU556" s="141"/>
      <c r="FE556" s="141"/>
      <c r="FO556" s="141"/>
      <c r="FY556" s="141"/>
      <c r="GI556" s="141"/>
      <c r="GS556" s="141"/>
      <c r="HC556" s="141"/>
      <c r="HM556" s="141"/>
      <c r="HW556" s="141"/>
    </row>
    <row r="557" spans="1:231" s="3" customFormat="1" x14ac:dyDescent="0.25">
      <c r="A557" s="141"/>
      <c r="K557" s="141"/>
      <c r="U557" s="141"/>
      <c r="AE557" s="141"/>
      <c r="AO557" s="141"/>
      <c r="AY557" s="141"/>
      <c r="AZ557" s="141"/>
      <c r="BI557" s="141"/>
      <c r="BS557" s="141"/>
      <c r="CC557" s="141"/>
      <c r="CM557" s="141"/>
      <c r="CW557" s="141"/>
      <c r="DG557" s="141"/>
      <c r="DQ557" s="141"/>
      <c r="EA557" s="141"/>
      <c r="EK557" s="141"/>
      <c r="EU557" s="141"/>
      <c r="FE557" s="141"/>
      <c r="FO557" s="141"/>
      <c r="FY557" s="141"/>
      <c r="GI557" s="141"/>
      <c r="GS557" s="141"/>
      <c r="HC557" s="141"/>
      <c r="HM557" s="141"/>
      <c r="HW557" s="141"/>
    </row>
    <row r="558" spans="1:231" s="3" customFormat="1" x14ac:dyDescent="0.25">
      <c r="A558" s="141"/>
      <c r="K558" s="141"/>
      <c r="U558" s="141"/>
      <c r="AE558" s="141"/>
      <c r="AO558" s="141"/>
      <c r="AY558" s="141"/>
      <c r="AZ558" s="141"/>
      <c r="BI558" s="141"/>
      <c r="BS558" s="141"/>
      <c r="CC558" s="141"/>
      <c r="CM558" s="141"/>
      <c r="CW558" s="141"/>
      <c r="DG558" s="141"/>
      <c r="DQ558" s="141"/>
      <c r="EA558" s="141"/>
      <c r="EK558" s="141"/>
      <c r="EU558" s="141"/>
      <c r="FE558" s="141"/>
      <c r="FO558" s="141"/>
      <c r="FY558" s="141"/>
      <c r="GI558" s="141"/>
      <c r="GS558" s="141"/>
      <c r="HC558" s="141"/>
      <c r="HM558" s="141"/>
      <c r="HW558" s="141"/>
    </row>
    <row r="559" spans="1:231" s="3" customFormat="1" x14ac:dyDescent="0.25">
      <c r="A559" s="141"/>
      <c r="K559" s="141"/>
      <c r="U559" s="141"/>
      <c r="AE559" s="141"/>
      <c r="AO559" s="141"/>
      <c r="AY559" s="141"/>
      <c r="AZ559" s="141"/>
      <c r="BI559" s="141"/>
      <c r="BS559" s="141"/>
      <c r="CC559" s="141"/>
      <c r="CM559" s="141"/>
      <c r="CW559" s="141"/>
      <c r="DG559" s="141"/>
      <c r="DQ559" s="141"/>
      <c r="EA559" s="141"/>
      <c r="EK559" s="141"/>
      <c r="EU559" s="141"/>
      <c r="FE559" s="141"/>
      <c r="FO559" s="141"/>
      <c r="FY559" s="141"/>
      <c r="GI559" s="141"/>
      <c r="GS559" s="141"/>
      <c r="HC559" s="141"/>
      <c r="HM559" s="141"/>
      <c r="HW559" s="141"/>
    </row>
    <row r="560" spans="1:231" s="3" customFormat="1" x14ac:dyDescent="0.25">
      <c r="A560" s="141"/>
      <c r="K560" s="141"/>
      <c r="U560" s="141"/>
      <c r="AE560" s="141"/>
      <c r="AO560" s="141"/>
      <c r="AY560" s="141"/>
      <c r="AZ560" s="141"/>
      <c r="BI560" s="141"/>
      <c r="BS560" s="141"/>
      <c r="CC560" s="141"/>
      <c r="CM560" s="141"/>
      <c r="CW560" s="141"/>
      <c r="DG560" s="141"/>
      <c r="DQ560" s="141"/>
      <c r="EA560" s="141"/>
      <c r="EK560" s="141"/>
      <c r="EU560" s="141"/>
      <c r="FE560" s="141"/>
      <c r="FO560" s="141"/>
      <c r="FY560" s="141"/>
      <c r="GI560" s="141"/>
      <c r="GS560" s="141"/>
      <c r="HC560" s="141"/>
      <c r="HM560" s="141"/>
      <c r="HW560" s="141"/>
    </row>
    <row r="561" spans="1:231" s="3" customFormat="1" x14ac:dyDescent="0.25">
      <c r="A561" s="141"/>
      <c r="K561" s="141"/>
      <c r="U561" s="141"/>
      <c r="AE561" s="141"/>
      <c r="AO561" s="141"/>
      <c r="AY561" s="141"/>
      <c r="AZ561" s="141"/>
      <c r="BI561" s="141"/>
      <c r="BS561" s="141"/>
      <c r="CC561" s="141"/>
      <c r="CM561" s="141"/>
      <c r="CW561" s="141"/>
      <c r="DG561" s="141"/>
      <c r="DQ561" s="141"/>
      <c r="EA561" s="141"/>
      <c r="EK561" s="141"/>
      <c r="EU561" s="141"/>
      <c r="FE561" s="141"/>
      <c r="FO561" s="141"/>
      <c r="FY561" s="141"/>
      <c r="GI561" s="141"/>
      <c r="GS561" s="141"/>
      <c r="HC561" s="141"/>
      <c r="HM561" s="141"/>
      <c r="HW561" s="141"/>
    </row>
    <row r="562" spans="1:231" s="3" customFormat="1" x14ac:dyDescent="0.25">
      <c r="A562" s="141"/>
      <c r="K562" s="141"/>
      <c r="U562" s="141"/>
      <c r="AE562" s="141"/>
      <c r="AO562" s="141"/>
      <c r="AY562" s="141"/>
      <c r="AZ562" s="141"/>
      <c r="BI562" s="141"/>
      <c r="BS562" s="141"/>
      <c r="CC562" s="141"/>
      <c r="CM562" s="141"/>
      <c r="CW562" s="141"/>
      <c r="DG562" s="141"/>
      <c r="DQ562" s="141"/>
      <c r="EA562" s="141"/>
      <c r="EK562" s="141"/>
      <c r="EU562" s="141"/>
      <c r="FE562" s="141"/>
      <c r="FO562" s="141"/>
      <c r="FY562" s="141"/>
      <c r="GI562" s="141"/>
      <c r="GS562" s="141"/>
      <c r="HC562" s="141"/>
      <c r="HM562" s="141"/>
      <c r="HW562" s="141"/>
    </row>
    <row r="563" spans="1:231" s="3" customFormat="1" x14ac:dyDescent="0.25">
      <c r="A563" s="141"/>
      <c r="K563" s="141"/>
      <c r="U563" s="141"/>
      <c r="AE563" s="141"/>
      <c r="AO563" s="141"/>
      <c r="AY563" s="141"/>
      <c r="AZ563" s="141"/>
      <c r="BI563" s="141"/>
      <c r="BS563" s="141"/>
      <c r="CC563" s="141"/>
      <c r="CM563" s="141"/>
      <c r="CW563" s="141"/>
      <c r="DG563" s="141"/>
      <c r="DQ563" s="141"/>
      <c r="EA563" s="141"/>
      <c r="EK563" s="141"/>
      <c r="EU563" s="141"/>
      <c r="FE563" s="141"/>
      <c r="FO563" s="141"/>
      <c r="FY563" s="141"/>
      <c r="GI563" s="141"/>
      <c r="GS563" s="141"/>
      <c r="HC563" s="141"/>
      <c r="HM563" s="141"/>
      <c r="HW563" s="141"/>
    </row>
    <row r="564" spans="1:231" s="3" customFormat="1" x14ac:dyDescent="0.25">
      <c r="A564" s="141"/>
      <c r="K564" s="141"/>
      <c r="U564" s="141"/>
      <c r="AE564" s="141"/>
      <c r="AO564" s="141"/>
      <c r="AY564" s="141"/>
      <c r="AZ564" s="141"/>
      <c r="BI564" s="141"/>
      <c r="BS564" s="141"/>
      <c r="CC564" s="141"/>
      <c r="CM564" s="141"/>
      <c r="CW564" s="141"/>
      <c r="DG564" s="141"/>
      <c r="DQ564" s="141"/>
      <c r="EA564" s="141"/>
      <c r="EK564" s="141"/>
      <c r="EU564" s="141"/>
      <c r="FE564" s="141"/>
      <c r="FO564" s="141"/>
      <c r="FY564" s="141"/>
      <c r="GI564" s="141"/>
      <c r="GS564" s="141"/>
      <c r="HC564" s="141"/>
      <c r="HM564" s="141"/>
      <c r="HW564" s="141"/>
    </row>
    <row r="565" spans="1:231" s="3" customFormat="1" x14ac:dyDescent="0.25">
      <c r="A565" s="141"/>
      <c r="K565" s="141"/>
      <c r="U565" s="141"/>
      <c r="AE565" s="141"/>
      <c r="AO565" s="141"/>
      <c r="AY565" s="141"/>
      <c r="AZ565" s="141"/>
      <c r="BI565" s="141"/>
      <c r="BS565" s="141"/>
      <c r="CC565" s="141"/>
      <c r="CM565" s="141"/>
      <c r="CW565" s="141"/>
      <c r="DG565" s="141"/>
      <c r="DQ565" s="141"/>
      <c r="EA565" s="141"/>
      <c r="EK565" s="141"/>
      <c r="EU565" s="141"/>
      <c r="FE565" s="141"/>
      <c r="FO565" s="141"/>
      <c r="FY565" s="141"/>
      <c r="GI565" s="141"/>
      <c r="GS565" s="141"/>
      <c r="HC565" s="141"/>
      <c r="HM565" s="141"/>
      <c r="HW565" s="141"/>
    </row>
    <row r="566" spans="1:231" s="3" customFormat="1" x14ac:dyDescent="0.25">
      <c r="A566" s="141"/>
      <c r="K566" s="141"/>
      <c r="U566" s="141"/>
      <c r="AE566" s="141"/>
      <c r="AO566" s="141"/>
      <c r="AY566" s="141"/>
      <c r="AZ566" s="141"/>
      <c r="BI566" s="141"/>
      <c r="BS566" s="141"/>
      <c r="CC566" s="141"/>
      <c r="CM566" s="141"/>
      <c r="CW566" s="141"/>
      <c r="DG566" s="141"/>
      <c r="DQ566" s="141"/>
      <c r="EA566" s="141"/>
      <c r="EK566" s="141"/>
      <c r="EU566" s="141"/>
      <c r="FE566" s="141"/>
      <c r="FO566" s="141"/>
      <c r="FY566" s="141"/>
      <c r="GI566" s="141"/>
      <c r="GS566" s="141"/>
      <c r="HC566" s="141"/>
      <c r="HM566" s="141"/>
      <c r="HW566" s="141"/>
    </row>
    <row r="567" spans="1:231" s="3" customFormat="1" x14ac:dyDescent="0.25">
      <c r="A567" s="141"/>
      <c r="K567" s="141"/>
      <c r="U567" s="141"/>
      <c r="AE567" s="141"/>
      <c r="AO567" s="141"/>
      <c r="AY567" s="141"/>
      <c r="AZ567" s="141"/>
      <c r="BI567" s="141"/>
      <c r="BS567" s="141"/>
      <c r="CC567" s="141"/>
      <c r="CM567" s="141"/>
      <c r="CW567" s="141"/>
      <c r="DG567" s="141"/>
      <c r="DQ567" s="141"/>
      <c r="EA567" s="141"/>
      <c r="EK567" s="141"/>
      <c r="EU567" s="141"/>
      <c r="FE567" s="141"/>
      <c r="FO567" s="141"/>
      <c r="FY567" s="141"/>
      <c r="GI567" s="141"/>
      <c r="GS567" s="141"/>
      <c r="HC567" s="141"/>
      <c r="HM567" s="141"/>
      <c r="HW567" s="141"/>
    </row>
    <row r="568" spans="1:231" s="3" customFormat="1" x14ac:dyDescent="0.25">
      <c r="A568" s="141"/>
      <c r="K568" s="141"/>
      <c r="U568" s="141"/>
      <c r="AE568" s="141"/>
      <c r="AO568" s="141"/>
      <c r="AY568" s="141"/>
      <c r="AZ568" s="141"/>
      <c r="BI568" s="141"/>
      <c r="BS568" s="141"/>
      <c r="CC568" s="141"/>
      <c r="CM568" s="141"/>
      <c r="CW568" s="141"/>
      <c r="DG568" s="141"/>
      <c r="DQ568" s="141"/>
      <c r="EA568" s="141"/>
      <c r="EK568" s="141"/>
      <c r="EU568" s="141"/>
      <c r="FE568" s="141"/>
      <c r="FO568" s="141"/>
      <c r="FY568" s="141"/>
      <c r="GI568" s="141"/>
      <c r="GS568" s="141"/>
      <c r="HC568" s="141"/>
      <c r="HM568" s="141"/>
      <c r="HW568" s="141"/>
    </row>
    <row r="569" spans="1:231" s="3" customFormat="1" x14ac:dyDescent="0.25">
      <c r="A569" s="141"/>
      <c r="K569" s="141"/>
      <c r="U569" s="141"/>
      <c r="AE569" s="141"/>
      <c r="AO569" s="141"/>
      <c r="AY569" s="141"/>
      <c r="AZ569" s="141"/>
      <c r="BI569" s="141"/>
      <c r="BS569" s="141"/>
      <c r="CC569" s="141"/>
      <c r="CM569" s="141"/>
      <c r="CW569" s="141"/>
      <c r="DG569" s="141"/>
      <c r="DQ569" s="141"/>
      <c r="EA569" s="141"/>
      <c r="EK569" s="141"/>
      <c r="EU569" s="141"/>
      <c r="FE569" s="141"/>
      <c r="FO569" s="141"/>
      <c r="FY569" s="141"/>
      <c r="GI569" s="141"/>
      <c r="GS569" s="141"/>
      <c r="HC569" s="141"/>
      <c r="HM569" s="141"/>
      <c r="HW569" s="141"/>
    </row>
    <row r="570" spans="1:231" s="3" customFormat="1" x14ac:dyDescent="0.25">
      <c r="A570" s="141"/>
      <c r="K570" s="141"/>
      <c r="U570" s="141"/>
      <c r="AE570" s="141"/>
      <c r="AO570" s="141"/>
      <c r="AY570" s="141"/>
      <c r="AZ570" s="141"/>
      <c r="BI570" s="141"/>
      <c r="BS570" s="141"/>
      <c r="CC570" s="141"/>
      <c r="CM570" s="141"/>
      <c r="CW570" s="141"/>
      <c r="DG570" s="141"/>
      <c r="DQ570" s="141"/>
      <c r="EA570" s="141"/>
      <c r="EK570" s="141"/>
      <c r="EU570" s="141"/>
      <c r="FE570" s="141"/>
      <c r="FO570" s="141"/>
      <c r="FY570" s="141"/>
      <c r="GI570" s="141"/>
      <c r="GS570" s="141"/>
      <c r="HC570" s="141"/>
      <c r="HM570" s="141"/>
      <c r="HW570" s="141"/>
    </row>
    <row r="571" spans="1:231" s="3" customFormat="1" x14ac:dyDescent="0.25">
      <c r="A571" s="141"/>
      <c r="K571" s="141"/>
      <c r="U571" s="141"/>
      <c r="AE571" s="141"/>
      <c r="AO571" s="141"/>
      <c r="AY571" s="141"/>
      <c r="AZ571" s="141"/>
      <c r="BI571" s="141"/>
      <c r="BS571" s="141"/>
      <c r="CC571" s="141"/>
      <c r="CM571" s="141"/>
      <c r="CW571" s="141"/>
      <c r="DG571" s="141"/>
      <c r="DQ571" s="141"/>
      <c r="EA571" s="141"/>
      <c r="EK571" s="141"/>
      <c r="EU571" s="141"/>
      <c r="FE571" s="141"/>
      <c r="FO571" s="141"/>
      <c r="FY571" s="141"/>
      <c r="GI571" s="141"/>
      <c r="GS571" s="141"/>
      <c r="HC571" s="141"/>
      <c r="HM571" s="141"/>
      <c r="HW571" s="141"/>
    </row>
    <row r="572" spans="1:231" s="3" customFormat="1" x14ac:dyDescent="0.25">
      <c r="A572" s="141"/>
      <c r="K572" s="141"/>
      <c r="U572" s="141"/>
      <c r="AE572" s="141"/>
      <c r="AO572" s="141"/>
      <c r="AY572" s="141"/>
      <c r="AZ572" s="141"/>
      <c r="BI572" s="141"/>
      <c r="BS572" s="141"/>
      <c r="CC572" s="141"/>
      <c r="CM572" s="141"/>
      <c r="CW572" s="141"/>
      <c r="DG572" s="141"/>
      <c r="DQ572" s="141"/>
      <c r="EA572" s="141"/>
      <c r="EK572" s="141"/>
      <c r="EU572" s="141"/>
      <c r="FE572" s="141"/>
      <c r="FO572" s="141"/>
      <c r="FY572" s="141"/>
      <c r="GI572" s="141"/>
      <c r="GS572" s="141"/>
      <c r="HC572" s="141"/>
      <c r="HM572" s="141"/>
      <c r="HW572" s="141"/>
    </row>
    <row r="573" spans="1:231" s="3" customFormat="1" x14ac:dyDescent="0.25">
      <c r="A573" s="141"/>
      <c r="K573" s="141"/>
      <c r="U573" s="141"/>
      <c r="AE573" s="141"/>
      <c r="AO573" s="141"/>
      <c r="AY573" s="141"/>
      <c r="AZ573" s="141"/>
      <c r="BI573" s="141"/>
      <c r="BS573" s="141"/>
      <c r="CC573" s="141"/>
      <c r="CM573" s="141"/>
      <c r="CW573" s="141"/>
      <c r="DG573" s="141"/>
      <c r="DQ573" s="141"/>
      <c r="EA573" s="141"/>
      <c r="EK573" s="141"/>
      <c r="EU573" s="141"/>
      <c r="FE573" s="141"/>
      <c r="FO573" s="141"/>
      <c r="FY573" s="141"/>
      <c r="GI573" s="141"/>
      <c r="GS573" s="141"/>
      <c r="HC573" s="141"/>
      <c r="HM573" s="141"/>
      <c r="HW573" s="141"/>
    </row>
    <row r="574" spans="1:231" s="3" customFormat="1" x14ac:dyDescent="0.25">
      <c r="A574" s="141"/>
      <c r="K574" s="141"/>
      <c r="U574" s="141"/>
      <c r="AE574" s="141"/>
      <c r="AO574" s="141"/>
      <c r="AY574" s="141"/>
      <c r="AZ574" s="141"/>
      <c r="BI574" s="141"/>
      <c r="BS574" s="141"/>
      <c r="CC574" s="141"/>
      <c r="CM574" s="141"/>
      <c r="CW574" s="141"/>
      <c r="DG574" s="141"/>
      <c r="DQ574" s="141"/>
      <c r="EA574" s="141"/>
      <c r="EK574" s="141"/>
      <c r="EU574" s="141"/>
      <c r="FE574" s="141"/>
      <c r="FO574" s="141"/>
      <c r="FY574" s="141"/>
      <c r="GI574" s="141"/>
      <c r="GS574" s="141"/>
      <c r="HC574" s="141"/>
      <c r="HM574" s="141"/>
      <c r="HW574" s="141"/>
    </row>
    <row r="575" spans="1:231" s="3" customFormat="1" x14ac:dyDescent="0.25">
      <c r="A575" s="141"/>
      <c r="K575" s="141"/>
      <c r="U575" s="141"/>
      <c r="AE575" s="141"/>
      <c r="AO575" s="141"/>
      <c r="AY575" s="141"/>
      <c r="AZ575" s="141"/>
      <c r="BI575" s="141"/>
      <c r="BS575" s="141"/>
      <c r="CC575" s="141"/>
      <c r="CM575" s="141"/>
      <c r="CW575" s="141"/>
      <c r="DG575" s="141"/>
      <c r="DQ575" s="141"/>
      <c r="EA575" s="141"/>
      <c r="EK575" s="141"/>
      <c r="EU575" s="141"/>
      <c r="FE575" s="141"/>
      <c r="FO575" s="141"/>
      <c r="FY575" s="141"/>
      <c r="GI575" s="141"/>
      <c r="GS575" s="141"/>
      <c r="HC575" s="141"/>
      <c r="HM575" s="141"/>
      <c r="HW575" s="141"/>
    </row>
    <row r="576" spans="1:231" s="3" customFormat="1" x14ac:dyDescent="0.25">
      <c r="A576" s="141"/>
      <c r="K576" s="141"/>
      <c r="U576" s="141"/>
      <c r="AE576" s="141"/>
      <c r="AO576" s="141"/>
      <c r="AY576" s="141"/>
      <c r="AZ576" s="141"/>
      <c r="BI576" s="141"/>
      <c r="BS576" s="141"/>
      <c r="CC576" s="141"/>
      <c r="CM576" s="141"/>
      <c r="CW576" s="141"/>
      <c r="DG576" s="141"/>
      <c r="DQ576" s="141"/>
      <c r="EA576" s="141"/>
      <c r="EK576" s="141"/>
      <c r="EU576" s="141"/>
      <c r="FE576" s="141"/>
      <c r="FO576" s="141"/>
      <c r="FY576" s="141"/>
      <c r="GI576" s="141"/>
      <c r="GS576" s="141"/>
      <c r="HC576" s="141"/>
      <c r="HM576" s="141"/>
      <c r="HW576" s="141"/>
    </row>
    <row r="577" spans="1:231" s="3" customFormat="1" x14ac:dyDescent="0.25">
      <c r="A577" s="141"/>
      <c r="K577" s="141"/>
      <c r="U577" s="141"/>
      <c r="AE577" s="141"/>
      <c r="AO577" s="141"/>
      <c r="AY577" s="141"/>
      <c r="AZ577" s="141"/>
      <c r="BI577" s="141"/>
      <c r="BS577" s="141"/>
      <c r="CC577" s="141"/>
      <c r="CM577" s="141"/>
      <c r="CW577" s="141"/>
      <c r="DG577" s="141"/>
      <c r="DQ577" s="141"/>
      <c r="EA577" s="141"/>
      <c r="EK577" s="141"/>
      <c r="EU577" s="141"/>
      <c r="FE577" s="141"/>
      <c r="FO577" s="141"/>
      <c r="FY577" s="141"/>
      <c r="GI577" s="141"/>
      <c r="GS577" s="141"/>
      <c r="HC577" s="141"/>
      <c r="HM577" s="141"/>
      <c r="HW577" s="141"/>
    </row>
    <row r="578" spans="1:231" s="3" customFormat="1" x14ac:dyDescent="0.25">
      <c r="A578" s="141"/>
      <c r="K578" s="141"/>
      <c r="U578" s="141"/>
      <c r="AE578" s="141"/>
      <c r="AO578" s="141"/>
      <c r="AY578" s="141"/>
      <c r="AZ578" s="141"/>
      <c r="BI578" s="141"/>
      <c r="BS578" s="141"/>
      <c r="CC578" s="141"/>
      <c r="CM578" s="141"/>
      <c r="CW578" s="141"/>
      <c r="DG578" s="141"/>
      <c r="DQ578" s="141"/>
      <c r="EA578" s="141"/>
      <c r="EK578" s="141"/>
      <c r="EU578" s="141"/>
      <c r="FE578" s="141"/>
      <c r="FO578" s="141"/>
      <c r="FY578" s="141"/>
      <c r="GI578" s="141"/>
      <c r="GS578" s="141"/>
      <c r="HC578" s="141"/>
      <c r="HM578" s="141"/>
      <c r="HW578" s="141"/>
    </row>
    <row r="579" spans="1:231" s="3" customFormat="1" x14ac:dyDescent="0.25">
      <c r="A579" s="141"/>
      <c r="K579" s="141"/>
      <c r="U579" s="141"/>
      <c r="AE579" s="141"/>
      <c r="AO579" s="141"/>
      <c r="AY579" s="141"/>
      <c r="AZ579" s="141"/>
      <c r="BI579" s="141"/>
      <c r="BS579" s="141"/>
      <c r="CC579" s="141"/>
      <c r="CM579" s="141"/>
      <c r="CW579" s="141"/>
      <c r="DG579" s="141"/>
      <c r="DQ579" s="141"/>
      <c r="EA579" s="141"/>
      <c r="EK579" s="141"/>
      <c r="EU579" s="141"/>
      <c r="FE579" s="141"/>
      <c r="FO579" s="141"/>
      <c r="FY579" s="141"/>
      <c r="GI579" s="141"/>
      <c r="GS579" s="141"/>
      <c r="HC579" s="141"/>
      <c r="HM579" s="141"/>
      <c r="HW579" s="141"/>
    </row>
    <row r="580" spans="1:231" s="3" customFormat="1" x14ac:dyDescent="0.25">
      <c r="A580" s="141"/>
      <c r="K580" s="141"/>
      <c r="U580" s="141"/>
      <c r="AE580" s="141"/>
      <c r="AO580" s="141"/>
      <c r="AY580" s="141"/>
      <c r="AZ580" s="141"/>
      <c r="BI580" s="141"/>
      <c r="BS580" s="141"/>
      <c r="CC580" s="141"/>
      <c r="CM580" s="141"/>
      <c r="CW580" s="141"/>
      <c r="DG580" s="141"/>
      <c r="DQ580" s="141"/>
      <c r="EA580" s="141"/>
      <c r="EK580" s="141"/>
      <c r="EU580" s="141"/>
      <c r="FE580" s="141"/>
      <c r="FO580" s="141"/>
      <c r="FY580" s="141"/>
      <c r="GI580" s="141"/>
      <c r="GS580" s="141"/>
      <c r="HC580" s="141"/>
      <c r="HM580" s="141"/>
      <c r="HW580" s="141"/>
    </row>
    <row r="581" spans="1:231" s="3" customFormat="1" x14ac:dyDescent="0.25">
      <c r="A581" s="141"/>
      <c r="K581" s="141"/>
      <c r="U581" s="141"/>
      <c r="AE581" s="141"/>
      <c r="AO581" s="141"/>
      <c r="AY581" s="141"/>
      <c r="AZ581" s="141"/>
      <c r="BI581" s="141"/>
      <c r="BS581" s="141"/>
      <c r="CC581" s="141"/>
      <c r="CM581" s="141"/>
      <c r="CW581" s="141"/>
      <c r="DG581" s="141"/>
      <c r="DQ581" s="141"/>
      <c r="EA581" s="141"/>
      <c r="EK581" s="141"/>
      <c r="EU581" s="141"/>
      <c r="FE581" s="141"/>
      <c r="FO581" s="141"/>
      <c r="FY581" s="141"/>
      <c r="GI581" s="141"/>
      <c r="GS581" s="141"/>
      <c r="HC581" s="141"/>
      <c r="HM581" s="141"/>
      <c r="HW581" s="141"/>
    </row>
    <row r="582" spans="1:231" s="3" customFormat="1" x14ac:dyDescent="0.25">
      <c r="A582" s="141"/>
      <c r="K582" s="141"/>
      <c r="U582" s="141"/>
      <c r="AE582" s="141"/>
      <c r="AO582" s="141"/>
      <c r="AY582" s="141"/>
      <c r="AZ582" s="141"/>
      <c r="BI582" s="141"/>
      <c r="BS582" s="141"/>
      <c r="CC582" s="141"/>
      <c r="CM582" s="141"/>
      <c r="CW582" s="141"/>
      <c r="DG582" s="141"/>
      <c r="DQ582" s="141"/>
      <c r="EA582" s="141"/>
      <c r="EK582" s="141"/>
      <c r="EU582" s="141"/>
      <c r="FE582" s="141"/>
      <c r="FO582" s="141"/>
      <c r="FY582" s="141"/>
      <c r="GI582" s="141"/>
      <c r="GS582" s="141"/>
      <c r="HC582" s="141"/>
      <c r="HM582" s="141"/>
      <c r="HW582" s="141"/>
    </row>
    <row r="583" spans="1:231" s="3" customFormat="1" x14ac:dyDescent="0.25">
      <c r="A583" s="141"/>
      <c r="K583" s="141"/>
      <c r="U583" s="141"/>
      <c r="AE583" s="141"/>
      <c r="AO583" s="141"/>
      <c r="AY583" s="141"/>
      <c r="AZ583" s="141"/>
      <c r="BI583" s="141"/>
      <c r="BS583" s="141"/>
      <c r="CC583" s="141"/>
      <c r="CM583" s="141"/>
      <c r="CW583" s="141"/>
      <c r="DG583" s="141"/>
      <c r="DQ583" s="141"/>
      <c r="EA583" s="141"/>
      <c r="EK583" s="141"/>
      <c r="EU583" s="141"/>
      <c r="FE583" s="141"/>
      <c r="FO583" s="141"/>
      <c r="FY583" s="141"/>
      <c r="GI583" s="141"/>
      <c r="GS583" s="141"/>
      <c r="HC583" s="141"/>
      <c r="HM583" s="141"/>
      <c r="HW583" s="141"/>
    </row>
    <row r="584" spans="1:231" s="3" customFormat="1" x14ac:dyDescent="0.25">
      <c r="A584" s="141"/>
      <c r="K584" s="141"/>
      <c r="U584" s="141"/>
      <c r="AE584" s="141"/>
      <c r="AO584" s="141"/>
      <c r="AY584" s="141"/>
      <c r="AZ584" s="141"/>
      <c r="BI584" s="141"/>
      <c r="BS584" s="141"/>
      <c r="CC584" s="141"/>
      <c r="CM584" s="141"/>
      <c r="CW584" s="141"/>
      <c r="DG584" s="141"/>
      <c r="DQ584" s="141"/>
      <c r="EA584" s="141"/>
      <c r="EK584" s="141"/>
      <c r="EU584" s="141"/>
      <c r="FE584" s="141"/>
      <c r="FO584" s="141"/>
      <c r="FY584" s="141"/>
      <c r="GI584" s="141"/>
      <c r="GS584" s="141"/>
      <c r="HC584" s="141"/>
      <c r="HM584" s="141"/>
      <c r="HW584" s="141"/>
    </row>
    <row r="585" spans="1:231" s="3" customFormat="1" x14ac:dyDescent="0.25">
      <c r="A585" s="141"/>
      <c r="K585" s="141"/>
      <c r="U585" s="141"/>
      <c r="AE585" s="141"/>
      <c r="AO585" s="141"/>
      <c r="AY585" s="141"/>
      <c r="AZ585" s="141"/>
      <c r="BI585" s="141"/>
      <c r="BS585" s="141"/>
      <c r="CC585" s="141"/>
      <c r="CM585" s="141"/>
      <c r="CW585" s="141"/>
      <c r="DG585" s="141"/>
      <c r="DQ585" s="141"/>
      <c r="EA585" s="141"/>
      <c r="EK585" s="141"/>
      <c r="EU585" s="141"/>
      <c r="FE585" s="141"/>
      <c r="FO585" s="141"/>
      <c r="FY585" s="141"/>
      <c r="GI585" s="141"/>
      <c r="GS585" s="141"/>
      <c r="HC585" s="141"/>
      <c r="HM585" s="141"/>
      <c r="HW585" s="141"/>
    </row>
    <row r="586" spans="1:231" s="3" customFormat="1" x14ac:dyDescent="0.25">
      <c r="A586" s="141"/>
      <c r="K586" s="141"/>
      <c r="U586" s="141"/>
      <c r="AE586" s="141"/>
      <c r="AO586" s="141"/>
      <c r="AY586" s="141"/>
      <c r="AZ586" s="141"/>
      <c r="BI586" s="141"/>
      <c r="BS586" s="141"/>
      <c r="CC586" s="141"/>
      <c r="CM586" s="141"/>
      <c r="CW586" s="141"/>
      <c r="DG586" s="141"/>
      <c r="DQ586" s="141"/>
      <c r="EA586" s="141"/>
      <c r="EK586" s="141"/>
      <c r="EU586" s="141"/>
      <c r="FE586" s="141"/>
      <c r="FO586" s="141"/>
      <c r="FY586" s="141"/>
      <c r="GI586" s="141"/>
      <c r="GS586" s="141"/>
      <c r="HC586" s="141"/>
      <c r="HM586" s="141"/>
      <c r="HW586" s="141"/>
    </row>
    <row r="587" spans="1:231" s="3" customFormat="1" x14ac:dyDescent="0.25">
      <c r="A587" s="141"/>
      <c r="K587" s="141"/>
      <c r="U587" s="141"/>
      <c r="AE587" s="141"/>
      <c r="AO587" s="141"/>
      <c r="AY587" s="141"/>
      <c r="AZ587" s="141"/>
      <c r="BI587" s="141"/>
      <c r="BS587" s="141"/>
      <c r="CC587" s="141"/>
      <c r="CM587" s="141"/>
      <c r="CW587" s="141"/>
      <c r="DG587" s="141"/>
      <c r="DQ587" s="141"/>
      <c r="EA587" s="141"/>
      <c r="EK587" s="141"/>
      <c r="EU587" s="141"/>
      <c r="FE587" s="141"/>
      <c r="FO587" s="141"/>
      <c r="FY587" s="141"/>
      <c r="GI587" s="141"/>
      <c r="GS587" s="141"/>
      <c r="HC587" s="141"/>
      <c r="HM587" s="141"/>
      <c r="HW587" s="141"/>
    </row>
    <row r="588" spans="1:231" s="3" customFormat="1" x14ac:dyDescent="0.25">
      <c r="A588" s="141"/>
      <c r="K588" s="141"/>
      <c r="U588" s="141"/>
      <c r="AE588" s="141"/>
      <c r="AO588" s="141"/>
      <c r="AY588" s="141"/>
      <c r="AZ588" s="141"/>
      <c r="BI588" s="141"/>
      <c r="BS588" s="141"/>
      <c r="CC588" s="141"/>
      <c r="CM588" s="141"/>
      <c r="CW588" s="141"/>
      <c r="DG588" s="141"/>
      <c r="DQ588" s="141"/>
      <c r="EA588" s="141"/>
      <c r="EK588" s="141"/>
      <c r="EU588" s="141"/>
      <c r="FE588" s="141"/>
      <c r="FO588" s="141"/>
      <c r="FY588" s="141"/>
      <c r="GI588" s="141"/>
      <c r="GS588" s="141"/>
      <c r="HC588" s="141"/>
      <c r="HM588" s="141"/>
      <c r="HW588" s="141"/>
    </row>
    <row r="589" spans="1:231" s="3" customFormat="1" x14ac:dyDescent="0.25">
      <c r="A589" s="141"/>
      <c r="K589" s="141"/>
      <c r="U589" s="141"/>
      <c r="AE589" s="141"/>
      <c r="AO589" s="141"/>
      <c r="AY589" s="141"/>
      <c r="AZ589" s="141"/>
      <c r="BI589" s="141"/>
      <c r="BS589" s="141"/>
      <c r="CC589" s="141"/>
      <c r="CM589" s="141"/>
      <c r="CW589" s="141"/>
      <c r="DG589" s="141"/>
      <c r="DQ589" s="141"/>
      <c r="EA589" s="141"/>
      <c r="EK589" s="141"/>
      <c r="EU589" s="141"/>
      <c r="FE589" s="141"/>
      <c r="FO589" s="141"/>
      <c r="FY589" s="141"/>
      <c r="GI589" s="141"/>
      <c r="GS589" s="141"/>
      <c r="HC589" s="141"/>
      <c r="HM589" s="141"/>
      <c r="HW589" s="141"/>
    </row>
    <row r="590" spans="1:231" s="3" customFormat="1" x14ac:dyDescent="0.25">
      <c r="A590" s="141"/>
      <c r="K590" s="141"/>
      <c r="U590" s="141"/>
      <c r="AE590" s="141"/>
      <c r="AO590" s="141"/>
      <c r="AY590" s="141"/>
      <c r="AZ590" s="141"/>
      <c r="BI590" s="141"/>
      <c r="BS590" s="141"/>
      <c r="CC590" s="141"/>
      <c r="CM590" s="141"/>
      <c r="CW590" s="141"/>
      <c r="DG590" s="141"/>
      <c r="DQ590" s="141"/>
      <c r="EA590" s="141"/>
      <c r="EK590" s="141"/>
      <c r="EU590" s="141"/>
      <c r="FE590" s="141"/>
      <c r="FO590" s="141"/>
      <c r="FY590" s="141"/>
      <c r="GI590" s="141"/>
      <c r="GS590" s="141"/>
      <c r="HC590" s="141"/>
      <c r="HM590" s="141"/>
      <c r="HW590" s="141"/>
    </row>
    <row r="591" spans="1:231" s="3" customFormat="1" x14ac:dyDescent="0.25">
      <c r="A591" s="141"/>
      <c r="K591" s="141"/>
      <c r="U591" s="141"/>
      <c r="AE591" s="141"/>
      <c r="AO591" s="141"/>
      <c r="AY591" s="141"/>
      <c r="AZ591" s="141"/>
      <c r="BI591" s="141"/>
      <c r="BS591" s="141"/>
      <c r="CC591" s="141"/>
      <c r="CM591" s="141"/>
      <c r="CW591" s="141"/>
      <c r="DG591" s="141"/>
      <c r="DQ591" s="141"/>
      <c r="EA591" s="141"/>
      <c r="EK591" s="141"/>
      <c r="EU591" s="141"/>
      <c r="FE591" s="141"/>
      <c r="FO591" s="141"/>
      <c r="FY591" s="141"/>
      <c r="GI591" s="141"/>
      <c r="GS591" s="141"/>
      <c r="HC591" s="141"/>
      <c r="HM591" s="141"/>
      <c r="HW591" s="141"/>
    </row>
    <row r="592" spans="1:231" s="3" customFormat="1" x14ac:dyDescent="0.25">
      <c r="A592" s="141"/>
      <c r="K592" s="141"/>
      <c r="U592" s="141"/>
      <c r="AE592" s="141"/>
      <c r="AO592" s="141"/>
      <c r="AY592" s="141"/>
      <c r="AZ592" s="141"/>
      <c r="BI592" s="141"/>
      <c r="BS592" s="141"/>
      <c r="CC592" s="141"/>
      <c r="CM592" s="141"/>
      <c r="CW592" s="141"/>
      <c r="DG592" s="141"/>
      <c r="DQ592" s="141"/>
      <c r="EA592" s="141"/>
      <c r="EK592" s="141"/>
      <c r="EU592" s="141"/>
      <c r="FE592" s="141"/>
      <c r="FO592" s="141"/>
      <c r="FY592" s="141"/>
      <c r="GI592" s="141"/>
      <c r="GS592" s="141"/>
      <c r="HC592" s="141"/>
      <c r="HM592" s="141"/>
      <c r="HW592" s="141"/>
    </row>
    <row r="593" spans="1:231" s="3" customFormat="1" x14ac:dyDescent="0.25">
      <c r="A593" s="141"/>
      <c r="K593" s="141"/>
      <c r="U593" s="141"/>
      <c r="AE593" s="141"/>
      <c r="AO593" s="141"/>
      <c r="AY593" s="141"/>
      <c r="AZ593" s="141"/>
      <c r="BI593" s="141"/>
      <c r="BS593" s="141"/>
      <c r="CC593" s="141"/>
      <c r="CM593" s="141"/>
      <c r="CW593" s="141"/>
      <c r="DG593" s="141"/>
      <c r="DQ593" s="141"/>
      <c r="EA593" s="141"/>
      <c r="EK593" s="141"/>
      <c r="EU593" s="141"/>
      <c r="FE593" s="141"/>
      <c r="FO593" s="141"/>
      <c r="FY593" s="141"/>
      <c r="GI593" s="141"/>
      <c r="GS593" s="141"/>
      <c r="HC593" s="141"/>
      <c r="HM593" s="141"/>
      <c r="HW593" s="141"/>
    </row>
    <row r="594" spans="1:231" s="3" customFormat="1" x14ac:dyDescent="0.25">
      <c r="A594" s="141"/>
      <c r="K594" s="141"/>
      <c r="U594" s="141"/>
      <c r="AE594" s="141"/>
      <c r="AO594" s="141"/>
      <c r="AY594" s="141"/>
      <c r="AZ594" s="141"/>
      <c r="BI594" s="141"/>
      <c r="BS594" s="141"/>
      <c r="CC594" s="141"/>
      <c r="CM594" s="141"/>
      <c r="CW594" s="141"/>
      <c r="DG594" s="141"/>
      <c r="DQ594" s="141"/>
      <c r="EA594" s="141"/>
      <c r="EK594" s="141"/>
      <c r="EU594" s="141"/>
      <c r="FE594" s="141"/>
      <c r="FO594" s="141"/>
      <c r="FY594" s="141"/>
      <c r="GI594" s="141"/>
      <c r="GS594" s="141"/>
      <c r="HC594" s="141"/>
      <c r="HM594" s="141"/>
      <c r="HW594" s="141"/>
    </row>
    <row r="595" spans="1:231" s="3" customFormat="1" x14ac:dyDescent="0.25">
      <c r="A595" s="141"/>
      <c r="K595" s="141"/>
      <c r="U595" s="141"/>
      <c r="AE595" s="141"/>
      <c r="AO595" s="141"/>
      <c r="AY595" s="141"/>
      <c r="AZ595" s="141"/>
      <c r="BI595" s="141"/>
      <c r="BS595" s="141"/>
      <c r="CC595" s="141"/>
      <c r="CM595" s="141"/>
      <c r="CW595" s="141"/>
      <c r="DG595" s="141"/>
      <c r="DQ595" s="141"/>
      <c r="EA595" s="141"/>
      <c r="EK595" s="141"/>
      <c r="EU595" s="141"/>
      <c r="FE595" s="141"/>
      <c r="FO595" s="141"/>
      <c r="FY595" s="141"/>
      <c r="GI595" s="141"/>
      <c r="GS595" s="141"/>
      <c r="HC595" s="141"/>
      <c r="HM595" s="141"/>
      <c r="HW595" s="141"/>
    </row>
    <row r="596" spans="1:231" s="3" customFormat="1" x14ac:dyDescent="0.25">
      <c r="A596" s="141"/>
      <c r="K596" s="141"/>
      <c r="U596" s="141"/>
      <c r="AE596" s="141"/>
      <c r="AO596" s="141"/>
      <c r="AY596" s="141"/>
      <c r="AZ596" s="141"/>
      <c r="BI596" s="141"/>
      <c r="BS596" s="141"/>
      <c r="CC596" s="141"/>
      <c r="CM596" s="141"/>
      <c r="CW596" s="141"/>
      <c r="DG596" s="141"/>
      <c r="DQ596" s="141"/>
      <c r="EA596" s="141"/>
      <c r="EK596" s="141"/>
      <c r="EU596" s="141"/>
      <c r="FE596" s="141"/>
      <c r="FO596" s="141"/>
      <c r="FY596" s="141"/>
      <c r="GI596" s="141"/>
      <c r="GS596" s="141"/>
      <c r="HC596" s="141"/>
      <c r="HM596" s="141"/>
      <c r="HW596" s="141"/>
    </row>
    <row r="597" spans="1:231" s="3" customFormat="1" x14ac:dyDescent="0.25">
      <c r="A597" s="141"/>
      <c r="K597" s="141"/>
      <c r="U597" s="141"/>
      <c r="AE597" s="141"/>
      <c r="AO597" s="141"/>
      <c r="AY597" s="141"/>
      <c r="AZ597" s="141"/>
      <c r="BI597" s="141"/>
      <c r="BS597" s="141"/>
      <c r="CC597" s="141"/>
      <c r="CM597" s="141"/>
      <c r="CW597" s="141"/>
      <c r="DG597" s="141"/>
      <c r="DQ597" s="141"/>
      <c r="EA597" s="141"/>
      <c r="EK597" s="141"/>
      <c r="EU597" s="141"/>
      <c r="FE597" s="141"/>
      <c r="FO597" s="141"/>
      <c r="FY597" s="141"/>
      <c r="GI597" s="141"/>
      <c r="GS597" s="141"/>
      <c r="HC597" s="141"/>
      <c r="HM597" s="141"/>
      <c r="HW597" s="141"/>
    </row>
    <row r="598" spans="1:231" s="3" customFormat="1" x14ac:dyDescent="0.25">
      <c r="A598" s="141"/>
      <c r="K598" s="141"/>
      <c r="U598" s="141"/>
      <c r="AE598" s="141"/>
      <c r="AO598" s="141"/>
      <c r="AY598" s="141"/>
      <c r="AZ598" s="141"/>
      <c r="BI598" s="141"/>
      <c r="BS598" s="141"/>
      <c r="CC598" s="141"/>
      <c r="CM598" s="141"/>
      <c r="CW598" s="141"/>
      <c r="DG598" s="141"/>
      <c r="DQ598" s="141"/>
      <c r="EA598" s="141"/>
      <c r="EK598" s="141"/>
      <c r="EU598" s="141"/>
      <c r="FE598" s="141"/>
      <c r="FO598" s="141"/>
      <c r="FY598" s="141"/>
      <c r="GI598" s="141"/>
      <c r="GS598" s="141"/>
      <c r="HC598" s="141"/>
      <c r="HM598" s="141"/>
      <c r="HW598" s="141"/>
    </row>
    <row r="599" spans="1:231" s="3" customFormat="1" x14ac:dyDescent="0.25">
      <c r="A599" s="141"/>
      <c r="K599" s="141"/>
      <c r="U599" s="141"/>
      <c r="AE599" s="141"/>
      <c r="AO599" s="141"/>
      <c r="AY599" s="141"/>
      <c r="AZ599" s="141"/>
      <c r="BI599" s="141"/>
      <c r="BS599" s="141"/>
      <c r="CC599" s="141"/>
      <c r="CM599" s="141"/>
      <c r="CW599" s="141"/>
      <c r="DG599" s="141"/>
      <c r="DQ599" s="141"/>
      <c r="EA599" s="141"/>
      <c r="EK599" s="141"/>
      <c r="EU599" s="141"/>
      <c r="FE599" s="141"/>
      <c r="FO599" s="141"/>
      <c r="FY599" s="141"/>
      <c r="GI599" s="141"/>
      <c r="GS599" s="141"/>
      <c r="HC599" s="141"/>
      <c r="HM599" s="141"/>
      <c r="HW599" s="141"/>
    </row>
    <row r="600" spans="1:231" s="3" customFormat="1" x14ac:dyDescent="0.25">
      <c r="A600" s="141"/>
      <c r="K600" s="141"/>
      <c r="U600" s="141"/>
      <c r="AE600" s="141"/>
      <c r="AO600" s="141"/>
      <c r="AY600" s="141"/>
      <c r="AZ600" s="141"/>
      <c r="BI600" s="141"/>
      <c r="BS600" s="141"/>
      <c r="CC600" s="141"/>
      <c r="CM600" s="141"/>
      <c r="CW600" s="141"/>
      <c r="DG600" s="141"/>
      <c r="DQ600" s="141"/>
      <c r="EA600" s="141"/>
      <c r="EK600" s="141"/>
      <c r="EU600" s="141"/>
      <c r="FE600" s="141"/>
      <c r="FO600" s="141"/>
      <c r="FY600" s="141"/>
      <c r="GI600" s="141"/>
      <c r="GS600" s="141"/>
      <c r="HC600" s="141"/>
      <c r="HM600" s="141"/>
      <c r="HW600" s="141"/>
    </row>
    <row r="601" spans="1:231" s="3" customFormat="1" x14ac:dyDescent="0.25">
      <c r="A601" s="141"/>
      <c r="K601" s="141"/>
      <c r="U601" s="141"/>
      <c r="AE601" s="141"/>
      <c r="AO601" s="141"/>
      <c r="AY601" s="141"/>
      <c r="AZ601" s="141"/>
      <c r="BI601" s="141"/>
      <c r="BS601" s="141"/>
      <c r="CC601" s="141"/>
      <c r="CM601" s="141"/>
      <c r="CW601" s="141"/>
      <c r="DG601" s="141"/>
      <c r="DQ601" s="141"/>
      <c r="EA601" s="141"/>
      <c r="EK601" s="141"/>
      <c r="EU601" s="141"/>
      <c r="FE601" s="141"/>
      <c r="FO601" s="141"/>
      <c r="FY601" s="141"/>
      <c r="GI601" s="141"/>
      <c r="GS601" s="141"/>
      <c r="HC601" s="141"/>
      <c r="HM601" s="141"/>
      <c r="HW601" s="141"/>
    </row>
    <row r="602" spans="1:231" s="3" customFormat="1" x14ac:dyDescent="0.25">
      <c r="A602" s="141"/>
      <c r="K602" s="141"/>
      <c r="U602" s="141"/>
      <c r="AE602" s="141"/>
      <c r="AO602" s="141"/>
      <c r="AY602" s="141"/>
      <c r="AZ602" s="141"/>
      <c r="BI602" s="141"/>
      <c r="BS602" s="141"/>
      <c r="CC602" s="141"/>
      <c r="CM602" s="141"/>
      <c r="CW602" s="141"/>
      <c r="DG602" s="141"/>
      <c r="DQ602" s="141"/>
      <c r="EA602" s="141"/>
      <c r="EK602" s="141"/>
      <c r="EU602" s="141"/>
      <c r="FE602" s="141"/>
      <c r="FO602" s="141"/>
      <c r="FY602" s="141"/>
      <c r="GI602" s="141"/>
      <c r="GS602" s="141"/>
      <c r="HC602" s="141"/>
      <c r="HM602" s="141"/>
      <c r="HW602" s="141"/>
    </row>
    <row r="603" spans="1:231" s="3" customFormat="1" x14ac:dyDescent="0.25">
      <c r="A603" s="141"/>
      <c r="K603" s="141"/>
      <c r="U603" s="141"/>
      <c r="AE603" s="141"/>
      <c r="AO603" s="141"/>
      <c r="AY603" s="141"/>
      <c r="AZ603" s="141"/>
      <c r="BI603" s="141"/>
      <c r="BS603" s="141"/>
      <c r="CC603" s="141"/>
      <c r="CM603" s="141"/>
      <c r="CW603" s="141"/>
      <c r="DG603" s="141"/>
      <c r="DQ603" s="141"/>
      <c r="EA603" s="141"/>
      <c r="EK603" s="141"/>
      <c r="EU603" s="141"/>
      <c r="FE603" s="141"/>
      <c r="FO603" s="141"/>
      <c r="FY603" s="141"/>
      <c r="GI603" s="141"/>
      <c r="GS603" s="141"/>
      <c r="HC603" s="141"/>
      <c r="HM603" s="141"/>
      <c r="HW603" s="141"/>
    </row>
    <row r="604" spans="1:231" s="3" customFormat="1" x14ac:dyDescent="0.25">
      <c r="A604" s="141"/>
      <c r="K604" s="141"/>
      <c r="U604" s="141"/>
      <c r="AE604" s="141"/>
      <c r="AO604" s="141"/>
      <c r="AY604" s="141"/>
      <c r="AZ604" s="141"/>
      <c r="BI604" s="141"/>
      <c r="BS604" s="141"/>
      <c r="CC604" s="141"/>
      <c r="CM604" s="141"/>
      <c r="CW604" s="141"/>
      <c r="DG604" s="141"/>
      <c r="DQ604" s="141"/>
      <c r="EA604" s="141"/>
      <c r="EK604" s="141"/>
      <c r="EU604" s="141"/>
      <c r="FE604" s="141"/>
      <c r="FO604" s="141"/>
      <c r="FY604" s="141"/>
      <c r="GI604" s="141"/>
      <c r="GS604" s="141"/>
      <c r="HC604" s="141"/>
      <c r="HM604" s="141"/>
      <c r="HW604" s="141"/>
    </row>
    <row r="605" spans="1:231" s="3" customFormat="1" x14ac:dyDescent="0.25">
      <c r="A605" s="141"/>
      <c r="K605" s="141"/>
      <c r="U605" s="141"/>
      <c r="AE605" s="141"/>
      <c r="AO605" s="141"/>
      <c r="AY605" s="141"/>
      <c r="AZ605" s="141"/>
      <c r="BI605" s="141"/>
      <c r="BS605" s="141"/>
      <c r="CC605" s="141"/>
      <c r="CM605" s="141"/>
      <c r="CW605" s="141"/>
      <c r="DG605" s="141"/>
      <c r="DQ605" s="141"/>
      <c r="EA605" s="141"/>
      <c r="EK605" s="141"/>
      <c r="EU605" s="141"/>
      <c r="FE605" s="141"/>
      <c r="FO605" s="141"/>
      <c r="FY605" s="141"/>
      <c r="GI605" s="141"/>
      <c r="GS605" s="141"/>
      <c r="HC605" s="141"/>
      <c r="HM605" s="141"/>
      <c r="HW605" s="141"/>
    </row>
    <row r="606" spans="1:231" s="3" customFormat="1" x14ac:dyDescent="0.25">
      <c r="A606" s="141"/>
      <c r="K606" s="141"/>
      <c r="U606" s="141"/>
      <c r="AE606" s="141"/>
      <c r="AO606" s="141"/>
      <c r="AY606" s="141"/>
      <c r="AZ606" s="141"/>
      <c r="BI606" s="141"/>
      <c r="BS606" s="141"/>
      <c r="CC606" s="141"/>
      <c r="CM606" s="141"/>
      <c r="CW606" s="141"/>
      <c r="DG606" s="141"/>
      <c r="DQ606" s="141"/>
      <c r="EA606" s="141"/>
      <c r="EK606" s="141"/>
      <c r="EU606" s="141"/>
      <c r="FE606" s="141"/>
      <c r="FO606" s="141"/>
      <c r="FY606" s="141"/>
      <c r="GI606" s="141"/>
      <c r="GS606" s="141"/>
      <c r="HC606" s="141"/>
      <c r="HM606" s="141"/>
      <c r="HW606" s="141"/>
    </row>
    <row r="607" spans="1:231" s="3" customFormat="1" x14ac:dyDescent="0.25">
      <c r="A607" s="141"/>
      <c r="K607" s="141"/>
      <c r="U607" s="141"/>
      <c r="AE607" s="141"/>
      <c r="AO607" s="141"/>
      <c r="AY607" s="141"/>
      <c r="AZ607" s="141"/>
      <c r="BI607" s="141"/>
      <c r="BS607" s="141"/>
      <c r="CC607" s="141"/>
      <c r="CM607" s="141"/>
      <c r="CW607" s="141"/>
      <c r="DG607" s="141"/>
      <c r="DQ607" s="141"/>
      <c r="EA607" s="141"/>
      <c r="EK607" s="141"/>
      <c r="EU607" s="141"/>
      <c r="FE607" s="141"/>
      <c r="FO607" s="141"/>
      <c r="FY607" s="141"/>
      <c r="GI607" s="141"/>
      <c r="GS607" s="141"/>
      <c r="HC607" s="141"/>
      <c r="HM607" s="141"/>
      <c r="HW607" s="141"/>
    </row>
    <row r="608" spans="1:231" s="3" customFormat="1" x14ac:dyDescent="0.25">
      <c r="A608" s="141"/>
      <c r="K608" s="141"/>
      <c r="U608" s="141"/>
      <c r="AE608" s="141"/>
      <c r="AO608" s="141"/>
      <c r="AY608" s="141"/>
      <c r="AZ608" s="141"/>
      <c r="BI608" s="141"/>
      <c r="BS608" s="141"/>
      <c r="CC608" s="141"/>
      <c r="CM608" s="141"/>
      <c r="CW608" s="141"/>
      <c r="DG608" s="141"/>
      <c r="DQ608" s="141"/>
      <c r="EA608" s="141"/>
      <c r="EK608" s="141"/>
      <c r="EU608" s="141"/>
      <c r="FE608" s="141"/>
      <c r="FO608" s="141"/>
      <c r="FY608" s="141"/>
      <c r="GI608" s="141"/>
      <c r="GS608" s="141"/>
      <c r="HC608" s="141"/>
      <c r="HM608" s="141"/>
      <c r="HW608" s="141"/>
    </row>
    <row r="609" spans="1:231" s="3" customFormat="1" x14ac:dyDescent="0.25">
      <c r="A609" s="141"/>
      <c r="K609" s="141"/>
      <c r="U609" s="141"/>
      <c r="AE609" s="141"/>
      <c r="AO609" s="141"/>
      <c r="AY609" s="141"/>
      <c r="AZ609" s="141"/>
      <c r="BI609" s="141"/>
      <c r="BS609" s="141"/>
      <c r="CC609" s="141"/>
      <c r="CM609" s="141"/>
      <c r="CW609" s="141"/>
      <c r="DG609" s="141"/>
      <c r="DQ609" s="141"/>
      <c r="EA609" s="141"/>
      <c r="EK609" s="141"/>
      <c r="EU609" s="141"/>
      <c r="FE609" s="141"/>
      <c r="FO609" s="141"/>
      <c r="FY609" s="141"/>
      <c r="GI609" s="141"/>
      <c r="GS609" s="141"/>
      <c r="HC609" s="141"/>
      <c r="HM609" s="141"/>
      <c r="HW609" s="141"/>
    </row>
    <row r="610" spans="1:231" s="3" customFormat="1" x14ac:dyDescent="0.25">
      <c r="A610" s="141"/>
      <c r="K610" s="141"/>
      <c r="U610" s="141"/>
      <c r="AE610" s="141"/>
      <c r="AO610" s="141"/>
      <c r="AY610" s="141"/>
      <c r="AZ610" s="141"/>
      <c r="BI610" s="141"/>
      <c r="BS610" s="141"/>
      <c r="CC610" s="141"/>
      <c r="CM610" s="141"/>
      <c r="CW610" s="141"/>
      <c r="DG610" s="141"/>
      <c r="DQ610" s="141"/>
      <c r="EA610" s="141"/>
      <c r="EK610" s="141"/>
      <c r="EU610" s="141"/>
      <c r="FE610" s="141"/>
      <c r="FO610" s="141"/>
      <c r="FY610" s="141"/>
      <c r="GI610" s="141"/>
      <c r="GS610" s="141"/>
      <c r="HC610" s="141"/>
      <c r="HM610" s="141"/>
      <c r="HW610" s="141"/>
    </row>
    <row r="611" spans="1:231" s="3" customFormat="1" x14ac:dyDescent="0.25">
      <c r="A611" s="141"/>
      <c r="K611" s="141"/>
      <c r="U611" s="141"/>
      <c r="AE611" s="141"/>
      <c r="AO611" s="141"/>
      <c r="AY611" s="141"/>
      <c r="AZ611" s="141"/>
      <c r="BI611" s="141"/>
      <c r="BS611" s="141"/>
      <c r="CC611" s="141"/>
      <c r="CM611" s="141"/>
      <c r="CW611" s="141"/>
      <c r="DG611" s="141"/>
      <c r="DQ611" s="141"/>
      <c r="EA611" s="141"/>
      <c r="EK611" s="141"/>
      <c r="EU611" s="141"/>
      <c r="FE611" s="141"/>
      <c r="FO611" s="141"/>
      <c r="FY611" s="141"/>
      <c r="GI611" s="141"/>
      <c r="GS611" s="141"/>
      <c r="HC611" s="141"/>
      <c r="HM611" s="141"/>
      <c r="HW611" s="141"/>
    </row>
    <row r="612" spans="1:231" s="3" customFormat="1" x14ac:dyDescent="0.25">
      <c r="A612" s="141"/>
      <c r="K612" s="141"/>
      <c r="U612" s="141"/>
      <c r="AE612" s="141"/>
      <c r="AO612" s="141"/>
      <c r="AY612" s="141"/>
      <c r="AZ612" s="141"/>
      <c r="BI612" s="141"/>
      <c r="BS612" s="141"/>
      <c r="CC612" s="141"/>
      <c r="CM612" s="141"/>
      <c r="CW612" s="141"/>
      <c r="DG612" s="141"/>
      <c r="DQ612" s="141"/>
      <c r="EA612" s="141"/>
      <c r="EK612" s="141"/>
      <c r="EU612" s="141"/>
      <c r="FE612" s="141"/>
      <c r="FO612" s="141"/>
      <c r="FY612" s="141"/>
      <c r="GI612" s="141"/>
      <c r="GS612" s="141"/>
      <c r="HC612" s="141"/>
      <c r="HM612" s="141"/>
      <c r="HW612" s="141"/>
    </row>
    <row r="613" spans="1:231" s="3" customFormat="1" x14ac:dyDescent="0.25">
      <c r="A613" s="141"/>
      <c r="K613" s="141"/>
      <c r="U613" s="141"/>
      <c r="AE613" s="141"/>
      <c r="AO613" s="141"/>
      <c r="AY613" s="141"/>
      <c r="AZ613" s="141"/>
      <c r="BI613" s="141"/>
      <c r="BS613" s="141"/>
      <c r="CC613" s="141"/>
      <c r="CM613" s="141"/>
      <c r="CW613" s="141"/>
      <c r="DG613" s="141"/>
      <c r="DQ613" s="141"/>
      <c r="EA613" s="141"/>
      <c r="EK613" s="141"/>
      <c r="EU613" s="141"/>
      <c r="FE613" s="141"/>
      <c r="FO613" s="141"/>
      <c r="FY613" s="141"/>
      <c r="GI613" s="141"/>
      <c r="GS613" s="141"/>
      <c r="HC613" s="141"/>
      <c r="HM613" s="141"/>
      <c r="HW613" s="141"/>
    </row>
    <row r="614" spans="1:231" s="3" customFormat="1" x14ac:dyDescent="0.25">
      <c r="A614" s="141"/>
      <c r="K614" s="141"/>
      <c r="U614" s="141"/>
      <c r="AE614" s="141"/>
      <c r="AO614" s="141"/>
      <c r="AY614" s="141"/>
      <c r="AZ614" s="141"/>
      <c r="BI614" s="141"/>
      <c r="BS614" s="141"/>
      <c r="CC614" s="141"/>
      <c r="CM614" s="141"/>
      <c r="CW614" s="141"/>
      <c r="DG614" s="141"/>
      <c r="DQ614" s="141"/>
      <c r="EA614" s="141"/>
      <c r="EK614" s="141"/>
      <c r="EU614" s="141"/>
      <c r="FE614" s="141"/>
      <c r="FO614" s="141"/>
      <c r="FY614" s="141"/>
      <c r="GI614" s="141"/>
      <c r="GS614" s="141"/>
      <c r="HC614" s="141"/>
      <c r="HM614" s="141"/>
      <c r="HW614" s="141"/>
    </row>
    <row r="615" spans="1:231" s="3" customFormat="1" x14ac:dyDescent="0.25">
      <c r="A615" s="141"/>
      <c r="K615" s="141"/>
      <c r="U615" s="141"/>
      <c r="AE615" s="141"/>
      <c r="AO615" s="141"/>
      <c r="AY615" s="141"/>
      <c r="AZ615" s="141"/>
      <c r="BI615" s="141"/>
      <c r="BS615" s="141"/>
      <c r="CC615" s="141"/>
      <c r="CM615" s="141"/>
      <c r="CW615" s="141"/>
      <c r="DG615" s="141"/>
      <c r="DQ615" s="141"/>
      <c r="EA615" s="141"/>
      <c r="EK615" s="141"/>
      <c r="EU615" s="141"/>
      <c r="FE615" s="141"/>
      <c r="FO615" s="141"/>
      <c r="FY615" s="141"/>
      <c r="GI615" s="141"/>
      <c r="GS615" s="141"/>
      <c r="HC615" s="141"/>
      <c r="HM615" s="141"/>
      <c r="HW615" s="141"/>
    </row>
    <row r="616" spans="1:231" s="3" customFormat="1" x14ac:dyDescent="0.25">
      <c r="A616" s="141"/>
      <c r="K616" s="141"/>
      <c r="U616" s="141"/>
      <c r="AE616" s="141"/>
      <c r="AO616" s="141"/>
      <c r="AY616" s="141"/>
      <c r="AZ616" s="141"/>
      <c r="BI616" s="141"/>
      <c r="BS616" s="141"/>
      <c r="CC616" s="141"/>
      <c r="CM616" s="141"/>
      <c r="CW616" s="141"/>
      <c r="DG616" s="141"/>
      <c r="DQ616" s="141"/>
      <c r="EA616" s="141"/>
      <c r="EK616" s="141"/>
      <c r="EU616" s="141"/>
      <c r="FE616" s="141"/>
      <c r="FO616" s="141"/>
      <c r="FY616" s="141"/>
      <c r="GI616" s="141"/>
      <c r="GS616" s="141"/>
      <c r="HC616" s="141"/>
      <c r="HM616" s="141"/>
      <c r="HW616" s="141"/>
    </row>
    <row r="617" spans="1:231" s="3" customFormat="1" x14ac:dyDescent="0.25">
      <c r="A617" s="141"/>
      <c r="K617" s="141"/>
      <c r="U617" s="141"/>
      <c r="AE617" s="141"/>
      <c r="AO617" s="141"/>
      <c r="AY617" s="141"/>
      <c r="AZ617" s="141"/>
      <c r="BI617" s="141"/>
      <c r="BS617" s="141"/>
      <c r="CC617" s="141"/>
      <c r="CM617" s="141"/>
      <c r="CW617" s="141"/>
      <c r="DG617" s="141"/>
      <c r="DQ617" s="141"/>
      <c r="EA617" s="141"/>
      <c r="EK617" s="141"/>
      <c r="EU617" s="141"/>
      <c r="FE617" s="141"/>
      <c r="FO617" s="141"/>
      <c r="FY617" s="141"/>
      <c r="GI617" s="141"/>
      <c r="GS617" s="141"/>
      <c r="HC617" s="141"/>
      <c r="HM617" s="141"/>
      <c r="HW617" s="141"/>
    </row>
    <row r="618" spans="1:231" s="3" customFormat="1" x14ac:dyDescent="0.25">
      <c r="A618" s="141"/>
      <c r="K618" s="141"/>
      <c r="U618" s="141"/>
      <c r="AE618" s="141"/>
      <c r="AO618" s="141"/>
      <c r="AY618" s="141"/>
      <c r="AZ618" s="141"/>
      <c r="BI618" s="141"/>
      <c r="BS618" s="141"/>
      <c r="CC618" s="141"/>
      <c r="CM618" s="141"/>
      <c r="CW618" s="141"/>
      <c r="DG618" s="141"/>
      <c r="DQ618" s="141"/>
      <c r="EA618" s="141"/>
      <c r="EK618" s="141"/>
      <c r="EU618" s="141"/>
      <c r="FE618" s="141"/>
      <c r="FO618" s="141"/>
      <c r="FY618" s="141"/>
      <c r="GI618" s="141"/>
      <c r="GS618" s="141"/>
      <c r="HC618" s="141"/>
      <c r="HM618" s="141"/>
      <c r="HW618" s="141"/>
    </row>
    <row r="619" spans="1:231" s="3" customFormat="1" x14ac:dyDescent="0.25">
      <c r="A619" s="141"/>
      <c r="K619" s="141"/>
      <c r="U619" s="141"/>
      <c r="AE619" s="141"/>
      <c r="AO619" s="141"/>
      <c r="AY619" s="141"/>
      <c r="AZ619" s="141"/>
      <c r="BI619" s="141"/>
      <c r="BS619" s="141"/>
      <c r="CC619" s="141"/>
      <c r="CM619" s="141"/>
      <c r="CW619" s="141"/>
      <c r="DG619" s="141"/>
      <c r="DQ619" s="141"/>
      <c r="EA619" s="141"/>
      <c r="EK619" s="141"/>
      <c r="EU619" s="141"/>
      <c r="FE619" s="141"/>
      <c r="FO619" s="141"/>
      <c r="FY619" s="141"/>
      <c r="GI619" s="141"/>
      <c r="GS619" s="141"/>
      <c r="HC619" s="141"/>
      <c r="HM619" s="141"/>
      <c r="HW619" s="141"/>
    </row>
    <row r="620" spans="1:231" s="3" customFormat="1" x14ac:dyDescent="0.25">
      <c r="A620" s="141"/>
      <c r="K620" s="141"/>
      <c r="U620" s="141"/>
      <c r="AE620" s="141"/>
      <c r="AO620" s="141"/>
      <c r="AY620" s="141"/>
      <c r="AZ620" s="141"/>
      <c r="BI620" s="141"/>
      <c r="BS620" s="141"/>
      <c r="CC620" s="141"/>
      <c r="CM620" s="141"/>
      <c r="CW620" s="141"/>
      <c r="DG620" s="141"/>
      <c r="DQ620" s="141"/>
      <c r="EA620" s="141"/>
      <c r="EK620" s="141"/>
      <c r="EU620" s="141"/>
      <c r="FE620" s="141"/>
      <c r="FO620" s="141"/>
      <c r="FY620" s="141"/>
      <c r="GI620" s="141"/>
      <c r="GS620" s="141"/>
      <c r="HC620" s="141"/>
      <c r="HM620" s="141"/>
      <c r="HW620" s="141"/>
    </row>
    <row r="621" spans="1:231" s="3" customFormat="1" x14ac:dyDescent="0.25">
      <c r="A621" s="141"/>
      <c r="K621" s="141"/>
      <c r="U621" s="141"/>
      <c r="AE621" s="141"/>
      <c r="AO621" s="141"/>
      <c r="AY621" s="141"/>
      <c r="AZ621" s="141"/>
      <c r="BI621" s="141"/>
      <c r="BS621" s="141"/>
      <c r="CC621" s="141"/>
      <c r="CM621" s="141"/>
      <c r="CW621" s="141"/>
      <c r="DG621" s="141"/>
      <c r="DQ621" s="141"/>
      <c r="EA621" s="141"/>
      <c r="EK621" s="141"/>
      <c r="EU621" s="141"/>
      <c r="FE621" s="141"/>
      <c r="FO621" s="141"/>
      <c r="FY621" s="141"/>
      <c r="GI621" s="141"/>
      <c r="GS621" s="141"/>
      <c r="HC621" s="141"/>
      <c r="HM621" s="141"/>
      <c r="HW621" s="141"/>
    </row>
    <row r="622" spans="1:231" s="3" customFormat="1" x14ac:dyDescent="0.25">
      <c r="A622" s="141"/>
      <c r="K622" s="141"/>
      <c r="U622" s="141"/>
      <c r="AE622" s="141"/>
      <c r="AO622" s="141"/>
      <c r="AY622" s="141"/>
      <c r="AZ622" s="141"/>
      <c r="BI622" s="141"/>
      <c r="BS622" s="141"/>
      <c r="CC622" s="141"/>
      <c r="CM622" s="141"/>
      <c r="CW622" s="141"/>
      <c r="DG622" s="141"/>
      <c r="DQ622" s="141"/>
      <c r="EA622" s="141"/>
      <c r="EK622" s="141"/>
      <c r="EU622" s="141"/>
      <c r="FE622" s="141"/>
      <c r="FO622" s="141"/>
      <c r="FY622" s="141"/>
      <c r="GI622" s="141"/>
      <c r="GS622" s="141"/>
      <c r="HC622" s="141"/>
      <c r="HM622" s="141"/>
      <c r="HW622" s="141"/>
    </row>
    <row r="623" spans="1:231" s="3" customFormat="1" x14ac:dyDescent="0.25">
      <c r="A623" s="141"/>
      <c r="K623" s="141"/>
      <c r="U623" s="141"/>
      <c r="AE623" s="141"/>
      <c r="AO623" s="141"/>
      <c r="AY623" s="141"/>
      <c r="AZ623" s="141"/>
      <c r="BI623" s="141"/>
      <c r="BS623" s="141"/>
      <c r="CC623" s="141"/>
      <c r="CM623" s="141"/>
      <c r="CW623" s="141"/>
      <c r="DG623" s="141"/>
      <c r="DQ623" s="141"/>
      <c r="EA623" s="141"/>
      <c r="EK623" s="141"/>
      <c r="EU623" s="141"/>
      <c r="FE623" s="141"/>
      <c r="FO623" s="141"/>
      <c r="FY623" s="141"/>
      <c r="GI623" s="141"/>
      <c r="GS623" s="141"/>
      <c r="HC623" s="141"/>
      <c r="HM623" s="141"/>
      <c r="HW623" s="141"/>
    </row>
  </sheetData>
  <mergeCells count="13">
    <mergeCell ref="C1:H2"/>
    <mergeCell ref="C3:H3"/>
    <mergeCell ref="B11:H11"/>
    <mergeCell ref="AZ11:BF11"/>
    <mergeCell ref="M1:R2"/>
    <mergeCell ref="M3:R3"/>
    <mergeCell ref="L11:R11"/>
    <mergeCell ref="W1:AB2"/>
    <mergeCell ref="W3:AB3"/>
    <mergeCell ref="V11:AB11"/>
    <mergeCell ref="AG1:AL2"/>
    <mergeCell ref="AG3:AL3"/>
    <mergeCell ref="AF11:AL1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5"/>
  <dimension ref="B2:G30"/>
  <sheetViews>
    <sheetView showGridLines="0" showRowColHeaders="0" zoomScale="90" zoomScaleNormal="90" workbookViewId="0"/>
  </sheetViews>
  <sheetFormatPr defaultColWidth="9" defaultRowHeight="12.75" x14ac:dyDescent="0.2"/>
  <cols>
    <col min="1" max="2" width="9" style="129"/>
    <col min="3" max="7" width="11.75" style="129" customWidth="1"/>
    <col min="8" max="16384" width="9" style="129"/>
  </cols>
  <sheetData>
    <row r="2" spans="2:7" ht="20.25" x14ac:dyDescent="0.2">
      <c r="B2" s="125" t="str">
        <f>+Introduction!C7</f>
        <v>Monaco</v>
      </c>
      <c r="C2" s="126"/>
      <c r="D2" s="127"/>
      <c r="E2" s="127"/>
      <c r="F2" s="127"/>
      <c r="G2" s="128"/>
    </row>
    <row r="3" spans="2:7" x14ac:dyDescent="0.2">
      <c r="B3" s="555" t="s">
        <v>182</v>
      </c>
      <c r="C3" s="555"/>
      <c r="D3" s="555"/>
      <c r="E3" s="555"/>
      <c r="F3" s="555"/>
      <c r="G3" s="556"/>
    </row>
    <row r="4" spans="2:7" ht="13.5" x14ac:dyDescent="0.2">
      <c r="B4" s="130" t="s">
        <v>4</v>
      </c>
      <c r="C4" s="130" t="s">
        <v>60</v>
      </c>
      <c r="D4" s="130" t="s">
        <v>64</v>
      </c>
      <c r="E4" s="130" t="s">
        <v>61</v>
      </c>
      <c r="F4" s="130" t="s">
        <v>62</v>
      </c>
      <c r="G4" s="130" t="s">
        <v>63</v>
      </c>
    </row>
    <row r="5" spans="2:7" x14ac:dyDescent="0.2">
      <c r="B5" s="218">
        <v>2000</v>
      </c>
      <c r="C5" s="258">
        <v>9232</v>
      </c>
      <c r="D5" s="238">
        <v>100</v>
      </c>
      <c r="E5" s="259">
        <v>1705</v>
      </c>
      <c r="F5" s="260">
        <v>3526</v>
      </c>
      <c r="G5" s="261">
        <v>4001</v>
      </c>
    </row>
    <row r="6" spans="2:7" x14ac:dyDescent="0.2">
      <c r="B6" s="219">
        <v>2001</v>
      </c>
      <c r="C6" s="262">
        <v>9230</v>
      </c>
      <c r="D6" s="239">
        <v>100</v>
      </c>
      <c r="E6" s="263">
        <v>1686</v>
      </c>
      <c r="F6" s="264">
        <v>3474</v>
      </c>
      <c r="G6" s="265">
        <v>4070</v>
      </c>
    </row>
    <row r="7" spans="2:7" x14ac:dyDescent="0.2">
      <c r="B7" s="220">
        <v>2002</v>
      </c>
      <c r="C7" s="266">
        <v>9239</v>
      </c>
      <c r="D7" s="240">
        <v>100</v>
      </c>
      <c r="E7" s="267">
        <v>1688</v>
      </c>
      <c r="F7" s="268">
        <v>3431</v>
      </c>
      <c r="G7" s="269">
        <v>4120</v>
      </c>
    </row>
    <row r="8" spans="2:7" x14ac:dyDescent="0.2">
      <c r="B8" s="221">
        <v>2003</v>
      </c>
      <c r="C8" s="270">
        <v>9247</v>
      </c>
      <c r="D8" s="241">
        <v>100</v>
      </c>
      <c r="E8" s="271">
        <v>1692</v>
      </c>
      <c r="F8" s="272">
        <v>3398</v>
      </c>
      <c r="G8" s="273">
        <v>4158</v>
      </c>
    </row>
    <row r="9" spans="2:7" x14ac:dyDescent="0.2">
      <c r="B9" s="222">
        <v>2004</v>
      </c>
      <c r="C9" s="274">
        <v>9366</v>
      </c>
      <c r="D9" s="242">
        <v>100</v>
      </c>
      <c r="E9" s="275">
        <v>1707</v>
      </c>
      <c r="F9" s="276">
        <v>3482</v>
      </c>
      <c r="G9" s="277">
        <v>4177</v>
      </c>
    </row>
    <row r="10" spans="2:7" x14ac:dyDescent="0.2">
      <c r="B10" s="223">
        <v>2005</v>
      </c>
      <c r="C10" s="278">
        <v>9348</v>
      </c>
      <c r="D10" s="243">
        <v>100</v>
      </c>
      <c r="E10" s="279">
        <v>1700</v>
      </c>
      <c r="F10" s="280">
        <v>3481</v>
      </c>
      <c r="G10" s="281">
        <v>4168</v>
      </c>
    </row>
    <row r="11" spans="2:7" x14ac:dyDescent="0.2">
      <c r="B11" s="224">
        <v>2006</v>
      </c>
      <c r="C11" s="282">
        <v>9302</v>
      </c>
      <c r="D11" s="244">
        <v>100</v>
      </c>
      <c r="E11" s="283">
        <v>1691</v>
      </c>
      <c r="F11" s="284">
        <v>3479</v>
      </c>
      <c r="G11" s="285">
        <v>4131</v>
      </c>
    </row>
    <row r="12" spans="2:7" x14ac:dyDescent="0.2">
      <c r="B12" s="225">
        <v>2007</v>
      </c>
      <c r="C12" s="286">
        <v>9257</v>
      </c>
      <c r="D12" s="245">
        <v>100</v>
      </c>
      <c r="E12" s="287">
        <v>1686</v>
      </c>
      <c r="F12" s="288">
        <v>3488</v>
      </c>
      <c r="G12" s="289">
        <v>4083</v>
      </c>
    </row>
    <row r="13" spans="2:7" x14ac:dyDescent="0.2">
      <c r="B13" s="226">
        <v>2008</v>
      </c>
      <c r="C13" s="290">
        <v>9213</v>
      </c>
      <c r="D13" s="246">
        <v>100</v>
      </c>
      <c r="E13" s="291">
        <v>1690</v>
      </c>
      <c r="F13" s="292">
        <v>3487</v>
      </c>
      <c r="G13" s="293">
        <v>4036</v>
      </c>
    </row>
    <row r="14" spans="2:7" x14ac:dyDescent="0.2">
      <c r="B14" s="227">
        <v>2009</v>
      </c>
      <c r="C14" s="294">
        <v>9193</v>
      </c>
      <c r="D14" s="247">
        <v>100</v>
      </c>
      <c r="E14" s="295">
        <v>1695</v>
      </c>
      <c r="F14" s="296">
        <v>3490</v>
      </c>
      <c r="G14" s="297">
        <v>4008</v>
      </c>
    </row>
    <row r="15" spans="2:7" x14ac:dyDescent="0.2">
      <c r="B15" s="228">
        <v>2010</v>
      </c>
      <c r="C15" s="298">
        <v>9193</v>
      </c>
      <c r="D15" s="248">
        <v>100</v>
      </c>
      <c r="E15" s="299">
        <v>1705</v>
      </c>
      <c r="F15" s="300">
        <v>3503</v>
      </c>
      <c r="G15" s="301">
        <v>3985</v>
      </c>
    </row>
    <row r="16" spans="2:7" x14ac:dyDescent="0.2">
      <c r="B16" s="229">
        <v>2011</v>
      </c>
      <c r="C16" s="302">
        <v>9214</v>
      </c>
      <c r="D16" s="249">
        <v>100</v>
      </c>
      <c r="E16" s="303">
        <v>1721</v>
      </c>
      <c r="F16" s="304">
        <v>3513</v>
      </c>
      <c r="G16" s="305">
        <v>3981</v>
      </c>
    </row>
    <row r="17" spans="2:7" x14ac:dyDescent="0.2">
      <c r="B17" s="230">
        <v>2012</v>
      </c>
      <c r="C17" s="306">
        <v>9255</v>
      </c>
      <c r="D17" s="250">
        <v>100</v>
      </c>
      <c r="E17" s="307">
        <v>1739</v>
      </c>
      <c r="F17" s="308">
        <v>3531</v>
      </c>
      <c r="G17" s="309">
        <v>3985</v>
      </c>
    </row>
    <row r="18" spans="2:7" x14ac:dyDescent="0.2">
      <c r="B18" s="231">
        <v>2013</v>
      </c>
      <c r="C18" s="310">
        <v>9316</v>
      </c>
      <c r="D18" s="251">
        <v>100</v>
      </c>
      <c r="E18" s="311">
        <v>1755</v>
      </c>
      <c r="F18" s="312">
        <v>3571</v>
      </c>
      <c r="G18" s="313">
        <v>3990</v>
      </c>
    </row>
    <row r="19" spans="2:7" x14ac:dyDescent="0.2">
      <c r="B19" s="232">
        <v>2014</v>
      </c>
      <c r="C19" s="314">
        <v>9364</v>
      </c>
      <c r="D19" s="252">
        <v>100</v>
      </c>
      <c r="E19" s="315">
        <v>1767</v>
      </c>
      <c r="F19" s="316">
        <v>3604</v>
      </c>
      <c r="G19" s="317">
        <v>3993</v>
      </c>
    </row>
    <row r="20" spans="2:7" x14ac:dyDescent="0.2">
      <c r="B20" s="233">
        <v>2015</v>
      </c>
      <c r="C20" s="318">
        <v>9412</v>
      </c>
      <c r="D20" s="253">
        <v>100</v>
      </c>
      <c r="E20" s="319">
        <v>1783</v>
      </c>
      <c r="F20" s="320">
        <v>3632</v>
      </c>
      <c r="G20" s="321">
        <v>3998</v>
      </c>
    </row>
    <row r="21" spans="2:7" x14ac:dyDescent="0.2">
      <c r="B21" s="234">
        <v>2016</v>
      </c>
      <c r="C21" s="322">
        <v>9445</v>
      </c>
      <c r="D21" s="254">
        <v>100</v>
      </c>
      <c r="E21" s="323">
        <v>1791</v>
      </c>
      <c r="F21" s="324">
        <v>3654</v>
      </c>
      <c r="G21" s="325">
        <v>4001</v>
      </c>
    </row>
    <row r="22" spans="2:7" x14ac:dyDescent="0.2">
      <c r="B22" s="235">
        <v>2017</v>
      </c>
      <c r="C22" s="326">
        <v>9480</v>
      </c>
      <c r="D22" s="255">
        <v>100</v>
      </c>
      <c r="E22" s="327">
        <v>1789</v>
      </c>
      <c r="F22" s="328">
        <v>3675</v>
      </c>
      <c r="G22" s="329">
        <v>4015</v>
      </c>
    </row>
    <row r="23" spans="2:7" x14ac:dyDescent="0.2">
      <c r="B23" s="236">
        <v>2018</v>
      </c>
      <c r="C23" s="330">
        <v>9522</v>
      </c>
      <c r="D23" s="256">
        <v>100</v>
      </c>
      <c r="E23" s="331">
        <v>1788</v>
      </c>
      <c r="F23" s="332">
        <v>3693</v>
      </c>
      <c r="G23" s="333">
        <v>4041</v>
      </c>
    </row>
    <row r="24" spans="2:7" x14ac:dyDescent="0.2">
      <c r="B24" s="237">
        <v>2019</v>
      </c>
      <c r="C24" s="334">
        <v>9537</v>
      </c>
      <c r="D24" s="257">
        <v>100</v>
      </c>
      <c r="E24" s="335">
        <v>1787</v>
      </c>
      <c r="F24" s="336">
        <v>3709</v>
      </c>
      <c r="G24" s="337">
        <v>4041</v>
      </c>
    </row>
    <row r="25" spans="2:7" ht="14.25" x14ac:dyDescent="0.2">
      <c r="B25" s="133" t="s">
        <v>188</v>
      </c>
      <c r="G25" s="131"/>
    </row>
    <row r="26" spans="2:7" ht="14.25" x14ac:dyDescent="0.2">
      <c r="B26" s="133" t="s">
        <v>215</v>
      </c>
    </row>
    <row r="27" spans="2:7" ht="14.25" x14ac:dyDescent="0.2">
      <c r="B27" s="133" t="s">
        <v>216</v>
      </c>
    </row>
    <row r="28" spans="2:7" x14ac:dyDescent="0.2">
      <c r="B28" s="338" t="s">
        <v>223</v>
      </c>
    </row>
    <row r="30" spans="2:7" x14ac:dyDescent="0.2">
      <c r="B30" s="132"/>
    </row>
  </sheetData>
  <mergeCells count="1">
    <mergeCell ref="B3:G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34EEE-54EB-4445-8316-3EA488383B2D}">
  <sheetPr codeName="Sheet11"/>
  <dimension ref="A1:AU36"/>
  <sheetViews>
    <sheetView showGridLines="0" showRowColHeaders="0" zoomScale="90" zoomScaleNormal="90" workbookViewId="0">
      <selection sqref="A1:V2"/>
    </sheetView>
  </sheetViews>
  <sheetFormatPr defaultColWidth="9" defaultRowHeight="15" x14ac:dyDescent="0.2"/>
  <cols>
    <col min="1" max="1" width="8.875" style="339" customWidth="1"/>
    <col min="2" max="2" width="12.375" style="339" customWidth="1"/>
    <col min="3" max="8" width="9" style="339" customWidth="1"/>
    <col min="9" max="9" width="12.375" style="339" customWidth="1"/>
    <col min="10" max="15" width="9" style="339" customWidth="1"/>
    <col min="16" max="16" width="12.375" style="339" customWidth="1"/>
    <col min="17" max="22" width="9" style="339" customWidth="1"/>
    <col min="23" max="38" width="9" style="339"/>
    <col min="39" max="16384" width="9" style="344"/>
  </cols>
  <sheetData>
    <row r="1" spans="1:22" s="339" customFormat="1" x14ac:dyDescent="0.2">
      <c r="A1" s="505" t="s">
        <v>151</v>
      </c>
      <c r="B1" s="505"/>
      <c r="C1" s="505"/>
      <c r="D1" s="505"/>
      <c r="E1" s="505"/>
      <c r="F1" s="505"/>
      <c r="G1" s="505"/>
      <c r="H1" s="505"/>
      <c r="I1" s="505"/>
      <c r="J1" s="505"/>
      <c r="K1" s="505"/>
      <c r="L1" s="505"/>
      <c r="M1" s="505"/>
      <c r="N1" s="505"/>
      <c r="O1" s="505"/>
      <c r="P1" s="505"/>
      <c r="Q1" s="505"/>
      <c r="R1" s="505"/>
      <c r="S1" s="505"/>
      <c r="T1" s="505"/>
      <c r="U1" s="505"/>
      <c r="V1" s="505"/>
    </row>
    <row r="2" spans="1:22" s="339" customFormat="1" x14ac:dyDescent="0.2">
      <c r="A2" s="505"/>
      <c r="B2" s="505"/>
      <c r="C2" s="505"/>
      <c r="D2" s="505"/>
      <c r="E2" s="505"/>
      <c r="F2" s="505"/>
      <c r="G2" s="505"/>
      <c r="H2" s="505"/>
      <c r="I2" s="505"/>
      <c r="J2" s="505"/>
      <c r="K2" s="505"/>
      <c r="L2" s="505"/>
      <c r="M2" s="505"/>
      <c r="N2" s="505"/>
      <c r="O2" s="505"/>
      <c r="P2" s="505"/>
      <c r="Q2" s="505"/>
      <c r="R2" s="505"/>
      <c r="S2" s="505"/>
      <c r="T2" s="505"/>
      <c r="U2" s="505"/>
      <c r="V2" s="505"/>
    </row>
    <row r="3" spans="1:22" s="339" customFormat="1" ht="18" x14ac:dyDescent="0.2">
      <c r="A3" s="340"/>
      <c r="B3" s="340"/>
      <c r="C3" s="340"/>
      <c r="D3" s="340"/>
      <c r="E3" s="340"/>
      <c r="F3" s="340"/>
      <c r="G3" s="340"/>
      <c r="H3" s="340"/>
      <c r="I3" s="340"/>
      <c r="J3" s="340"/>
      <c r="K3" s="340"/>
      <c r="L3" s="340"/>
      <c r="M3" s="340"/>
      <c r="N3" s="340"/>
      <c r="O3" s="340"/>
      <c r="P3" s="340"/>
      <c r="Q3" s="340"/>
      <c r="R3" s="340"/>
      <c r="S3" s="340"/>
      <c r="T3" s="340"/>
      <c r="U3" s="340"/>
      <c r="V3" s="340"/>
    </row>
    <row r="4" spans="1:22" ht="15.75" x14ac:dyDescent="0.25">
      <c r="B4" s="411" t="s">
        <v>13</v>
      </c>
      <c r="E4" s="341"/>
      <c r="I4" s="412" t="s">
        <v>14</v>
      </c>
      <c r="P4" s="413" t="s">
        <v>15</v>
      </c>
    </row>
    <row r="6" spans="1:22" x14ac:dyDescent="0.2">
      <c r="G6" s="342"/>
      <c r="H6" s="342"/>
      <c r="I6" s="342"/>
      <c r="K6" s="342"/>
      <c r="L6" s="342"/>
    </row>
    <row r="7" spans="1:22" ht="15.75" x14ac:dyDescent="0.2">
      <c r="G7" s="342"/>
      <c r="H7" s="342"/>
      <c r="I7" s="342"/>
      <c r="K7" s="343"/>
      <c r="L7" s="342"/>
    </row>
    <row r="8" spans="1:22" x14ac:dyDescent="0.2">
      <c r="G8" s="342"/>
      <c r="H8" s="342"/>
      <c r="I8" s="342"/>
      <c r="K8" s="342"/>
      <c r="L8" s="342"/>
    </row>
    <row r="9" spans="1:22" x14ac:dyDescent="0.2">
      <c r="G9" s="342"/>
      <c r="H9" s="342"/>
      <c r="I9" s="342"/>
      <c r="K9" s="342"/>
      <c r="L9" s="342"/>
    </row>
    <row r="10" spans="1:22" x14ac:dyDescent="0.2">
      <c r="G10" s="342"/>
      <c r="H10" s="342"/>
      <c r="I10" s="342"/>
      <c r="K10" s="342"/>
      <c r="L10" s="342"/>
    </row>
    <row r="11" spans="1:22" x14ac:dyDescent="0.2">
      <c r="G11" s="342"/>
      <c r="H11" s="342"/>
      <c r="I11" s="342"/>
      <c r="K11" s="342"/>
      <c r="L11" s="342"/>
    </row>
    <row r="12" spans="1:22" x14ac:dyDescent="0.2">
      <c r="G12" s="342"/>
      <c r="H12" s="342"/>
      <c r="I12" s="342"/>
      <c r="K12" s="342"/>
      <c r="L12" s="342"/>
    </row>
    <row r="13" spans="1:22" x14ac:dyDescent="0.2">
      <c r="G13" s="342"/>
      <c r="H13" s="342"/>
      <c r="I13" s="342"/>
      <c r="K13" s="342"/>
      <c r="L13" s="342"/>
    </row>
    <row r="14" spans="1:22" x14ac:dyDescent="0.2">
      <c r="G14" s="342"/>
      <c r="H14" s="342"/>
      <c r="I14" s="342"/>
      <c r="K14" s="342"/>
      <c r="L14" s="342"/>
    </row>
    <row r="15" spans="1:22" x14ac:dyDescent="0.2">
      <c r="G15" s="342"/>
      <c r="H15" s="342"/>
      <c r="I15" s="342"/>
      <c r="K15" s="342"/>
      <c r="L15" s="342"/>
    </row>
    <row r="16" spans="1:22" x14ac:dyDescent="0.2">
      <c r="G16" s="342"/>
      <c r="H16" s="342"/>
      <c r="I16" s="342"/>
      <c r="K16" s="342"/>
      <c r="L16" s="342"/>
    </row>
    <row r="17" spans="2:47" x14ac:dyDescent="0.2">
      <c r="G17" s="342"/>
      <c r="H17" s="342"/>
      <c r="I17" s="342"/>
      <c r="K17" s="342"/>
      <c r="L17" s="342"/>
    </row>
    <row r="18" spans="2:47" x14ac:dyDescent="0.2">
      <c r="G18" s="342"/>
      <c r="H18" s="342"/>
      <c r="I18" s="342"/>
      <c r="K18" s="342"/>
      <c r="L18" s="342"/>
    </row>
    <row r="19" spans="2:47" x14ac:dyDescent="0.2">
      <c r="G19" s="342"/>
      <c r="H19" s="342"/>
      <c r="I19" s="342"/>
      <c r="K19" s="342"/>
      <c r="L19" s="342"/>
    </row>
    <row r="20" spans="2:47" x14ac:dyDescent="0.2">
      <c r="G20" s="342"/>
      <c r="H20" s="342"/>
      <c r="I20" s="342"/>
      <c r="K20" s="342"/>
      <c r="L20" s="342"/>
    </row>
    <row r="21" spans="2:47" x14ac:dyDescent="0.2">
      <c r="G21" s="342"/>
      <c r="H21" s="342"/>
      <c r="I21" s="342"/>
      <c r="K21" s="342"/>
      <c r="L21" s="342"/>
    </row>
    <row r="23" spans="2:47" x14ac:dyDescent="0.2">
      <c r="B23" s="345"/>
    </row>
    <row r="25" spans="2:47" x14ac:dyDescent="0.2">
      <c r="B25" s="346"/>
      <c r="C25" s="346" t="str">
        <f>+IF(OR((C28="National*"),(D28="Urban*"),(E28="Rural*"),(F28="Pre-primary*"),(G28="Primary*"),(H28="Secondary^"),(C28="National*^"),(D28="Urban*^"),(E28="Rural*^"),(F28="Pre-primary*^"),(G28="Primary*^"),(H28="Secondary*^")),"*No basic service estimate available","")</f>
        <v>*No basic service estimate available</v>
      </c>
      <c r="J25" s="346" t="str">
        <f>+IF(OR((J28="National*"),(K28="Urban*"),(L28="Rural*"),(M28="Pre-primary*"),(N28="Primary*"),(O28="Secondary^"),(J28="National*^"),(K28="Urban*^"),(L28="Rural*^"),(M28="Pre-primary*^"),(N28="Primary*^"),(O28="Secondary*^")),"*No basic service estimate available","")</f>
        <v>*No basic service estimate available</v>
      </c>
      <c r="Q25" s="346" t="str">
        <f>+IF(OR((Q28="National*"),(R28="Urban*"),(S28="Rural*"),(T28="Pre-primary*"),(U28="Primary*"),(V28="Secondary^"),(Q28="National*^"),(R28="Urban*^"),(S28="Rural*^"),(T28="Pre-primary*^"),(U28="Primary*^"),(V28="Secondary*^")),"*No basic service estimate available","")</f>
        <v>*No basic service estimate available</v>
      </c>
    </row>
    <row r="26" spans="2:47" ht="15.75" thickBot="1" x14ac:dyDescent="0.25">
      <c r="B26" s="345"/>
      <c r="C26" s="347" t="str">
        <f>+IF(OR((C28="National*^"),(D28="Urban*^"),(E28="Rural*^"),(F28="Pre-primary*^"),(G28="Primary*^"),(H28="Secondary*^")),"^Facilities that cannot be classified as improved or unimproved are treated as limited","")</f>
        <v/>
      </c>
      <c r="J26" s="347" t="str">
        <f>+IF(OR((J28="National*^"),(K28="Urban*^"),(L28="Rural*^"),(M28="Pre-primary*^"),(N28="Primary*^"),(O28="Secondary*^")),"^Facilities that cannot be classified as improved or unimproved are treated as limited","")</f>
        <v/>
      </c>
      <c r="Q26" s="347" t="str">
        <f>+IF(OR((Q28="National*^"),(R28="Urban*^"),(S28="Rural*^"),(T28="Pre-primary*^"),(U28="Primary*^"),(V28="Secondary*^")),"^Facilities that cannot be classified as having water or not are treated as limited","")</f>
        <v/>
      </c>
    </row>
    <row r="27" spans="2:47" x14ac:dyDescent="0.2">
      <c r="B27" s="506" t="str">
        <f>+'Water Data'!C1</f>
        <v>Monaco</v>
      </c>
      <c r="C27" s="508" t="s">
        <v>209</v>
      </c>
      <c r="D27" s="508"/>
      <c r="E27" s="508"/>
      <c r="F27" s="508"/>
      <c r="G27" s="508"/>
      <c r="H27" s="508"/>
      <c r="I27" s="509" t="str">
        <f>+B27</f>
        <v>Monaco</v>
      </c>
      <c r="J27" s="510" t="s">
        <v>14</v>
      </c>
      <c r="K27" s="511"/>
      <c r="L27" s="511"/>
      <c r="M27" s="511"/>
      <c r="N27" s="511"/>
      <c r="O27" s="511"/>
      <c r="P27" s="512" t="str">
        <f>+B27</f>
        <v>Monaco</v>
      </c>
      <c r="Q27" s="514" t="s">
        <v>15</v>
      </c>
      <c r="R27" s="514"/>
      <c r="S27" s="514"/>
      <c r="T27" s="514"/>
      <c r="U27" s="514"/>
      <c r="V27" s="515"/>
      <c r="AM27" s="339"/>
      <c r="AN27" s="339"/>
      <c r="AO27" s="339"/>
      <c r="AP27" s="339"/>
      <c r="AQ27" s="339"/>
      <c r="AR27" s="339"/>
      <c r="AS27" s="339"/>
      <c r="AT27" s="339"/>
      <c r="AU27" s="339"/>
    </row>
    <row r="28" spans="2:47" x14ac:dyDescent="0.2">
      <c r="B28" s="507"/>
      <c r="C28" s="417" t="str">
        <f>IF(AND(C30=0.0000000001,C31=0.0000000001,C32=0.0000000001), "National*",IF(AND(C30=0.0000000001,ISNUMBER(C32)),"National*", "National"))</f>
        <v>National</v>
      </c>
      <c r="D28" s="348" t="str">
        <f>IF(AND(D30=0.0000000001,D31=0.0000000001,D32=0.0000000001), "Urban*",IF(AND(D30=0.0000000001,ISNUMBER(D32)),"Urban*", "Urban"))</f>
        <v>Urban*</v>
      </c>
      <c r="E28" s="348" t="str">
        <f>IF(AND(E30=0.0000000001,E31=0.0000000001,E32=0.0000000001), "Rural*",IF(AND(E30=0.0000000001,ISNUMBER(E32)),"Rural*", "Rural"))</f>
        <v>Rural*</v>
      </c>
      <c r="F28" s="348" t="str">
        <f>IF(AND(F30=0.0000000001,F31=0.0000000001,F32=0.0000000001), "Pre-primary*",IF(AND(F30=0.0000000001,ISNUMBER(F32)),"Pre-primary*", "Pre-primary"))</f>
        <v>Pre-primary*</v>
      </c>
      <c r="G28" s="348" t="str">
        <f>IF(AND(G30=0.0000000001,G31=0.0000000001,G32=0.0000000001), "Primary*",IF(AND(G30=0.0000000001,ISNUMBER(G32)),"Primary*", "Primary"))</f>
        <v>Primary</v>
      </c>
      <c r="H28" s="348" t="str">
        <f>IF(AND(H30=0.0000000001,H31=0.0000000001,H32=0.0000000001), "Secondary*",IF(AND(H30=0.0000000001,ISNUMBER(H32)),"Secondary*", "Secondary"))</f>
        <v>Secondary</v>
      </c>
      <c r="I28" s="507"/>
      <c r="J28" s="424" t="str">
        <f>IF(AND(J30=0.0000000001,J31=0.0000000001,J32=0.0000000001), "National*",IF(AND(J30=0.0000000001,ISNUMBER(J32)),"National*", "National"))</f>
        <v>National</v>
      </c>
      <c r="K28" s="348" t="str">
        <f>IF(AND(K30=0.0000000001,K31=0.0000000001,K32=0.0000000001), "Urban*",IF(AND(K30=0.0000000001,ISNUMBER(K32)),"Urban*", "Urban"))</f>
        <v>Urban*</v>
      </c>
      <c r="L28" s="348" t="str">
        <f>IF(AND(L30=0.0000000001,L31=0.0000000001,L32=0.0000000001), "Rural*",IF(AND(L30=0.0000000001,ISNUMBER(L32)),"Rural*", "Rural"))</f>
        <v>Rural*</v>
      </c>
      <c r="M28" s="348" t="str">
        <f>IF(AND(M30=0.0000000001,M31=0.0000000001,M32=0.0000000001), "Pre-primary*",IF(AND(M30=0.0000000001,ISNUMBER(M32)),"Pre-primary*", "Pre-primary"))</f>
        <v>Pre-primary*</v>
      </c>
      <c r="N28" s="348" t="str">
        <f>IF(AND(N30=0.0000000001,N31=0.0000000001,N32=0.0000000001), "Primary*",IF(AND(N30=0.0000000001,ISNUMBER(N32)),"Primary*", "Primary"))</f>
        <v>Primary</v>
      </c>
      <c r="O28" s="348" t="str">
        <f>IF(AND(O30=0.0000000001,O31=0.0000000001,O32=0.0000000001), "Secondary*",IF(AND(O30=0.0000000001,ISNUMBER(O32)),"Secondary*", "Secondary"))</f>
        <v>Secondary</v>
      </c>
      <c r="P28" s="513"/>
      <c r="Q28" s="428" t="str">
        <f>IF(AND(Q30=0.0000000001,Q31=0.0000000001,Q32=0.0000000001), "National*",IF(AND(Q30=0.0000000001,ISNUMBER(Q32)),"National*", "National"))</f>
        <v>National</v>
      </c>
      <c r="R28" s="348" t="str">
        <f>IF(AND(R30=0.0000000001,R31=0.0000000001,R32=0.0000000001), "Urban*",IF(AND(R30=0.0000000001,ISNUMBER(R32)),"Urban*", "Urban"))</f>
        <v>Urban*</v>
      </c>
      <c r="S28" s="348" t="str">
        <f>IF(AND(S30=0.0000000001,S31=0.0000000001,S32=0.0000000001), "Rural*",IF(AND(S30=0.0000000001,ISNUMBER(S32)),"Rural*", "Rural"))</f>
        <v>Rural*</v>
      </c>
      <c r="T28" s="348" t="str">
        <f>IF(AND(T30=0.0000000001,T31=0.0000000001,T32=0.0000000001), "Pre-primary*",IF(AND(T30=0.0000000001,ISNUMBER(T32)),"Pre-primary*", "Pre-primary"))</f>
        <v>Pre-primary*</v>
      </c>
      <c r="U28" s="348" t="str">
        <f>IF(AND(U30=0.0000000001,U31=0.0000000001,U32=0.0000000001), "Primary*",IF(AND(U30=0.0000000001,ISNUMBER(U32)),"Primary*", "Primary"))</f>
        <v>Primary</v>
      </c>
      <c r="V28" s="349" t="str">
        <f>IF(AND(V30=0.0000000001,V31=0.0000000001,V32=0.0000000001), "Secondary*",IF(AND(V30=0.0000000001,ISNUMBER(V32)),"Secondary*", "Secondary"))</f>
        <v>Secondary</v>
      </c>
      <c r="AM28" s="339"/>
      <c r="AN28" s="339"/>
      <c r="AO28" s="339"/>
      <c r="AP28" s="339"/>
      <c r="AQ28" s="339"/>
      <c r="AR28" s="339"/>
      <c r="AS28" s="339"/>
      <c r="AT28" s="339"/>
      <c r="AU28" s="339"/>
    </row>
    <row r="29" spans="2:47" ht="15.75" thickBot="1" x14ac:dyDescent="0.25">
      <c r="B29" s="507"/>
      <c r="C29" s="418">
        <f>IF(ISNUMBER(Regressions!B4), Regressions!B4, "-")</f>
        <v>2019</v>
      </c>
      <c r="D29" s="419">
        <f>C29</f>
        <v>2019</v>
      </c>
      <c r="E29" s="419">
        <f>D29</f>
        <v>2019</v>
      </c>
      <c r="F29" s="419">
        <f>E29</f>
        <v>2019</v>
      </c>
      <c r="G29" s="419">
        <f>F29</f>
        <v>2019</v>
      </c>
      <c r="H29" s="419">
        <f>F29</f>
        <v>2019</v>
      </c>
      <c r="I29" s="507"/>
      <c r="J29" s="425">
        <f>IF(ISNUMBER(Regressions!K4), Regressions!K4, "-")</f>
        <v>2019</v>
      </c>
      <c r="K29" s="426">
        <f>J29</f>
        <v>2019</v>
      </c>
      <c r="L29" s="426">
        <f>K29</f>
        <v>2019</v>
      </c>
      <c r="M29" s="426">
        <f>L29</f>
        <v>2019</v>
      </c>
      <c r="N29" s="426">
        <f>M29</f>
        <v>2019</v>
      </c>
      <c r="O29" s="426">
        <f>M29</f>
        <v>2019</v>
      </c>
      <c r="P29" s="513"/>
      <c r="Q29" s="429">
        <f>IF(ISNUMBER(Regressions!T4), Regressions!T4, "-")</f>
        <v>2019</v>
      </c>
      <c r="R29" s="350">
        <f>Q29</f>
        <v>2019</v>
      </c>
      <c r="S29" s="350">
        <f>R29</f>
        <v>2019</v>
      </c>
      <c r="T29" s="350">
        <f>S29</f>
        <v>2019</v>
      </c>
      <c r="U29" s="350">
        <f>T29</f>
        <v>2019</v>
      </c>
      <c r="V29" s="351">
        <f>T29</f>
        <v>2019</v>
      </c>
      <c r="AM29" s="339"/>
      <c r="AN29" s="339"/>
      <c r="AO29" s="339"/>
      <c r="AP29" s="339"/>
      <c r="AQ29" s="339"/>
      <c r="AR29" s="339"/>
      <c r="AS29" s="339"/>
      <c r="AT29" s="339"/>
      <c r="AU29" s="339"/>
    </row>
    <row r="30" spans="2:47" x14ac:dyDescent="0.2">
      <c r="B30" s="414" t="s">
        <v>154</v>
      </c>
      <c r="C30" s="353">
        <f>IF(ISNUMBER(Regressions!C4), Regressions!C4, 0.0000000001)</f>
        <v>100</v>
      </c>
      <c r="D30" s="353">
        <f>IF(ISNUMBER(Regressions!D4), Regressions!D4, 0.0000000001)</f>
        <v>1E-10</v>
      </c>
      <c r="E30" s="353">
        <f>IF(ISNUMBER(Regressions!E4), Regressions!E4, 0.0000000001)</f>
        <v>1E-10</v>
      </c>
      <c r="F30" s="353">
        <f>IF(ISNUMBER(Regressions!F4), Regressions!F4, 0.0000000001)</f>
        <v>1E-10</v>
      </c>
      <c r="G30" s="353">
        <f>IF(ISNUMBER(Regressions!G4), Regressions!G4, 0.0000000001)</f>
        <v>100</v>
      </c>
      <c r="H30" s="353">
        <f>IF(ISNUMBER(Regressions!H4), Regressions!H4, 0.0000000001)</f>
        <v>100</v>
      </c>
      <c r="I30" s="420" t="s">
        <v>154</v>
      </c>
      <c r="J30" s="353">
        <f>IF(ISNUMBER(Regressions!L4), Regressions!L4,0.0000000001)</f>
        <v>100</v>
      </c>
      <c r="K30" s="353">
        <f>IF(ISNUMBER(Regressions!M4), Regressions!M4,0.0000000001)</f>
        <v>1E-10</v>
      </c>
      <c r="L30" s="353">
        <f>IF(ISNUMBER(Regressions!N4), Regressions!N4,0.0000000001)</f>
        <v>1E-10</v>
      </c>
      <c r="M30" s="353">
        <f>IF(ISNUMBER(Regressions!O4), Regressions!O4,0.0000000001)</f>
        <v>1E-10</v>
      </c>
      <c r="N30" s="353">
        <f>IF(ISNUMBER(Regressions!P4), Regressions!P4,0.0000000001)</f>
        <v>100</v>
      </c>
      <c r="O30" s="353">
        <f>IF(ISNUMBER(Regressions!Q4), Regressions!Q4,0.0000000001)</f>
        <v>100</v>
      </c>
      <c r="P30" s="427" t="s">
        <v>154</v>
      </c>
      <c r="Q30" s="353">
        <f>IF(ISNUMBER(Regressions!U4), Regressions!U4,0.0000000001)</f>
        <v>100</v>
      </c>
      <c r="R30" s="353">
        <f>IF(ISNUMBER(Regressions!V4), Regressions!V4,0.0000000001)</f>
        <v>1E-10</v>
      </c>
      <c r="S30" s="353">
        <f>IF(ISNUMBER(Regressions!W4), Regressions!W4,0.0000000001)</f>
        <v>1E-10</v>
      </c>
      <c r="T30" s="353">
        <f>IF(ISNUMBER(Regressions!X4), Regressions!X4,0.0000000001)</f>
        <v>1E-10</v>
      </c>
      <c r="U30" s="353">
        <f>IF(ISNUMBER(Regressions!Y4), Regressions!Y4,0.0000000001)</f>
        <v>100</v>
      </c>
      <c r="V30" s="354">
        <f>IF(ISNUMBER(Regressions!Z4), Regressions!Z4,0.0000000001)</f>
        <v>100</v>
      </c>
      <c r="AM30" s="339"/>
      <c r="AN30" s="339"/>
      <c r="AO30" s="339"/>
      <c r="AP30" s="339"/>
      <c r="AQ30" s="339"/>
      <c r="AR30" s="339"/>
      <c r="AS30" s="339"/>
      <c r="AT30" s="339"/>
      <c r="AU30" s="339"/>
    </row>
    <row r="31" spans="2:47" x14ac:dyDescent="0.2">
      <c r="B31" s="415" t="s">
        <v>155</v>
      </c>
      <c r="C31" s="353">
        <f>IF(ISNUMBER(Regressions!C5), Regressions!C5, 0.0000000001)</f>
        <v>0</v>
      </c>
      <c r="D31" s="353">
        <f>IF(ISNUMBER(Regressions!D5), Regressions!D5, 0.0000000001)</f>
        <v>1E-10</v>
      </c>
      <c r="E31" s="353">
        <f>IF(ISNUMBER(Regressions!E5), Regressions!E5, 0.0000000001)</f>
        <v>1E-10</v>
      </c>
      <c r="F31" s="353">
        <f>IF(ISNUMBER(Regressions!F5), Regressions!F5, 0.0000000001)</f>
        <v>1E-10</v>
      </c>
      <c r="G31" s="353">
        <f>IF(ISNUMBER(Regressions!G5), Regressions!G5, 0.0000000001)</f>
        <v>0</v>
      </c>
      <c r="H31" s="353">
        <f>IF(ISNUMBER(Regressions!H5), Regressions!H5, 0.0000000001)</f>
        <v>0</v>
      </c>
      <c r="I31" s="421" t="s">
        <v>155</v>
      </c>
      <c r="J31" s="353">
        <f>IF(ISNUMBER(Regressions!L5), Regressions!L5,0.0000000001)</f>
        <v>0</v>
      </c>
      <c r="K31" s="353">
        <f>IF(ISNUMBER(Regressions!M5), Regressions!M5,0.0000000001)</f>
        <v>1E-10</v>
      </c>
      <c r="L31" s="353">
        <f>IF(ISNUMBER(Regressions!N5), Regressions!N5,0.0000000001)</f>
        <v>1E-10</v>
      </c>
      <c r="M31" s="353">
        <f>IF(ISNUMBER(Regressions!O5), Regressions!O5,0.0000000001)</f>
        <v>1E-10</v>
      </c>
      <c r="N31" s="353">
        <f>IF(ISNUMBER(Regressions!P5), Regressions!P5,0.0000000001)</f>
        <v>0</v>
      </c>
      <c r="O31" s="353">
        <f>IF(ISNUMBER(Regressions!Q5), Regressions!Q5,0.0000000001)</f>
        <v>0</v>
      </c>
      <c r="P31" s="352" t="s">
        <v>155</v>
      </c>
      <c r="Q31" s="353">
        <f>IF(ISNUMBER(Regressions!U5), Regressions!U5,0.0000000001)</f>
        <v>0</v>
      </c>
      <c r="R31" s="353">
        <f>IF(ISNUMBER(Regressions!V5), Regressions!V5,0.0000000001)</f>
        <v>1E-10</v>
      </c>
      <c r="S31" s="353">
        <f>IF(ISNUMBER(Regressions!W5), Regressions!W5,0.0000000001)</f>
        <v>1E-10</v>
      </c>
      <c r="T31" s="353">
        <f>IF(ISNUMBER(Regressions!X5), Regressions!X5,0.0000000001)</f>
        <v>1E-10</v>
      </c>
      <c r="U31" s="353">
        <f>IF(ISNUMBER(Regressions!Y5), Regressions!Y5,0.0000000001)</f>
        <v>0</v>
      </c>
      <c r="V31" s="354">
        <f>IF(ISNUMBER(Regressions!Z5), Regressions!Z5,0.0000000001)</f>
        <v>0</v>
      </c>
      <c r="AM31" s="339"/>
      <c r="AN31" s="339"/>
      <c r="AO31" s="339"/>
      <c r="AP31" s="339"/>
      <c r="AQ31" s="339"/>
      <c r="AR31" s="339"/>
      <c r="AS31" s="339"/>
      <c r="AT31" s="339"/>
      <c r="AU31" s="339"/>
    </row>
    <row r="32" spans="2:47" x14ac:dyDescent="0.2">
      <c r="B32" s="415" t="s">
        <v>153</v>
      </c>
      <c r="C32" s="353">
        <f>IF(ISNUMBER(Regressions!C6), Regressions!C6, 0.0000000001)</f>
        <v>0</v>
      </c>
      <c r="D32" s="353">
        <f>IF(ISNUMBER(Regressions!D6), Regressions!D6, 0.0000000001)</f>
        <v>1E-10</v>
      </c>
      <c r="E32" s="353">
        <f>IF(ISNUMBER(Regressions!E6), Regressions!E6, 0.0000000001)</f>
        <v>1E-10</v>
      </c>
      <c r="F32" s="353">
        <f>IF(ISNUMBER(Regressions!F6), Regressions!F6, 0.0000000001)</f>
        <v>1E-10</v>
      </c>
      <c r="G32" s="353">
        <f>IF(ISNUMBER(Regressions!G6), Regressions!G6, 0.0000000001)</f>
        <v>0</v>
      </c>
      <c r="H32" s="353">
        <f>IF(ISNUMBER(Regressions!H6), Regressions!H6, 0.0000000001)</f>
        <v>0</v>
      </c>
      <c r="I32" s="422" t="s">
        <v>153</v>
      </c>
      <c r="J32" s="353">
        <f>IF(ISNUMBER(Regressions!L6), Regressions!L6,0.0000000001)</f>
        <v>0</v>
      </c>
      <c r="K32" s="353">
        <f>IF(ISNUMBER(Regressions!M6), Regressions!M6,0.0000000001)</f>
        <v>1E-10</v>
      </c>
      <c r="L32" s="353">
        <f>IF(ISNUMBER(Regressions!N6), Regressions!N6,0.0000000001)</f>
        <v>1E-10</v>
      </c>
      <c r="M32" s="353">
        <f>IF(ISNUMBER(Regressions!O6), Regressions!O6,0.0000000001)</f>
        <v>1E-10</v>
      </c>
      <c r="N32" s="353">
        <f>IF(ISNUMBER(Regressions!P6), Regressions!P6,0.0000000001)</f>
        <v>0</v>
      </c>
      <c r="O32" s="353">
        <f>IF(ISNUMBER(Regressions!Q6), Regressions!Q6,0.0000000001)</f>
        <v>0</v>
      </c>
      <c r="P32" s="355" t="s">
        <v>153</v>
      </c>
      <c r="Q32" s="353">
        <f>IF(ISNUMBER(Regressions!U6), Regressions!U6,0.0000000001)</f>
        <v>0</v>
      </c>
      <c r="R32" s="353">
        <f>IF(ISNUMBER(Regressions!V6), Regressions!V6,0.0000000001)</f>
        <v>1E-10</v>
      </c>
      <c r="S32" s="353">
        <f>IF(ISNUMBER(Regressions!W6), Regressions!W6,0.0000000001)</f>
        <v>1E-10</v>
      </c>
      <c r="T32" s="353">
        <f>IF(ISNUMBER(Regressions!X6), Regressions!X6,0.0000000001)</f>
        <v>1E-10</v>
      </c>
      <c r="U32" s="353">
        <f>IF(ISNUMBER(Regressions!Y6), Regressions!Y6,0.0000000001)</f>
        <v>0</v>
      </c>
      <c r="V32" s="354">
        <f>IF(ISNUMBER(Regressions!Z6), Regressions!Z6,0.0000000001)</f>
        <v>0</v>
      </c>
      <c r="AM32" s="339"/>
      <c r="AN32" s="339"/>
      <c r="AO32" s="339"/>
      <c r="AP32" s="339"/>
      <c r="AQ32" s="339"/>
      <c r="AR32" s="339"/>
      <c r="AS32" s="339"/>
      <c r="AT32" s="339"/>
      <c r="AU32" s="339"/>
    </row>
    <row r="33" spans="2:22" ht="15.75" thickBot="1" x14ac:dyDescent="0.25">
      <c r="B33" s="416" t="s">
        <v>210</v>
      </c>
      <c r="C33" s="356">
        <f>IF(ISNUMBER(Regressions!C7), Regressions!C7, 0.0000000001)</f>
        <v>0</v>
      </c>
      <c r="D33" s="356">
        <f>IF(ISNUMBER(Regressions!D7), Regressions!D7, 0.0000000001)</f>
        <v>100</v>
      </c>
      <c r="E33" s="356">
        <f>IF(ISNUMBER(Regressions!E7), Regressions!E7, 0.0000000001)</f>
        <v>100</v>
      </c>
      <c r="F33" s="356">
        <f>IF(ISNUMBER(Regressions!F7), Regressions!F7, 0.0000000001)</f>
        <v>100</v>
      </c>
      <c r="G33" s="356">
        <f>IF(ISNUMBER(Regressions!G7), Regressions!G7, 0.0000000001)</f>
        <v>0</v>
      </c>
      <c r="H33" s="356">
        <f>IF(ISNUMBER(Regressions!H7), Regressions!H7, 0.0000000001)</f>
        <v>0</v>
      </c>
      <c r="I33" s="423" t="s">
        <v>210</v>
      </c>
      <c r="J33" s="358">
        <f>IF(ISNUMBER(Regressions!L7), Regressions!L7,0.0000000001)</f>
        <v>0</v>
      </c>
      <c r="K33" s="356">
        <f>IF(ISNUMBER(Regressions!M7), Regressions!M7,0.0000000001)</f>
        <v>100</v>
      </c>
      <c r="L33" s="356">
        <f>IF(ISNUMBER(Regressions!N7), Regressions!N7,0.0000000001)</f>
        <v>100</v>
      </c>
      <c r="M33" s="356">
        <f>IF(ISNUMBER(Regressions!O7), Regressions!O7,0.0000000001)</f>
        <v>100</v>
      </c>
      <c r="N33" s="356">
        <f>IF(ISNUMBER(Regressions!P7), Regressions!P7,0.0000000001)</f>
        <v>0</v>
      </c>
      <c r="O33" s="356">
        <f>IF(ISNUMBER(Regressions!Q7), Regressions!Q7,0.0000000001)</f>
        <v>0</v>
      </c>
      <c r="P33" s="357" t="s">
        <v>210</v>
      </c>
      <c r="Q33" s="358">
        <f>IF(ISNUMBER(Regressions!U7), Regressions!U7,0.0000000001)</f>
        <v>0</v>
      </c>
      <c r="R33" s="358">
        <f>IF(ISNUMBER(Regressions!V7), Regressions!V7,0.0000000001)</f>
        <v>100</v>
      </c>
      <c r="S33" s="356">
        <f>IF(ISNUMBER(Regressions!W7), Regressions!W7,0.0000000001)</f>
        <v>100</v>
      </c>
      <c r="T33" s="356">
        <f>IF(ISNUMBER(Regressions!X7), Regressions!X7,0.0000000001)</f>
        <v>100</v>
      </c>
      <c r="U33" s="356">
        <f>IF(ISNUMBER(Regressions!Y7), Regressions!Y7,0.0000000001)</f>
        <v>0</v>
      </c>
      <c r="V33" s="359">
        <f>IF(ISNUMBER(Regressions!Z7), Regressions!Z7,0.0000000001)</f>
        <v>0</v>
      </c>
    </row>
    <row r="34" spans="2:22" x14ac:dyDescent="0.2">
      <c r="B34" s="360" t="s">
        <v>207</v>
      </c>
    </row>
    <row r="36" spans="2:22" s="339" customFormat="1" ht="15.75" x14ac:dyDescent="0.25">
      <c r="B36" s="361"/>
    </row>
  </sheetData>
  <mergeCells count="7">
    <mergeCell ref="A1:V2"/>
    <mergeCell ref="B27:B29"/>
    <mergeCell ref="C27:H27"/>
    <mergeCell ref="I27:I29"/>
    <mergeCell ref="J27:O27"/>
    <mergeCell ref="P27:P29"/>
    <mergeCell ref="Q27:V2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F65"/>
  <sheetViews>
    <sheetView showGridLines="0" showRowColHeaders="0" zoomScale="90" zoomScaleNormal="90" workbookViewId="0"/>
  </sheetViews>
  <sheetFormatPr defaultColWidth="9" defaultRowHeight="12.75" x14ac:dyDescent="0.2"/>
  <cols>
    <col min="1" max="31" width="9" style="28"/>
    <col min="32" max="32" width="5.125" style="28" customWidth="1"/>
    <col min="33" max="16384" width="9" style="28"/>
  </cols>
  <sheetData>
    <row r="1" spans="1:32" s="33" customFormat="1" x14ac:dyDescent="0.2"/>
    <row r="2" spans="1:32" s="33" customFormat="1" ht="15.75" x14ac:dyDescent="0.25">
      <c r="A2" s="32" t="s">
        <v>156</v>
      </c>
    </row>
    <row r="3" spans="1:32" s="33" customFormat="1" ht="15.75" x14ac:dyDescent="0.25">
      <c r="A3" s="32"/>
    </row>
    <row r="4" spans="1:32" s="33" customFormat="1" x14ac:dyDescent="0.2">
      <c r="A4" s="122"/>
      <c r="B4" s="122"/>
      <c r="C4" s="122"/>
      <c r="D4" s="122"/>
      <c r="E4" s="122"/>
      <c r="F4" s="122"/>
      <c r="G4" s="122"/>
      <c r="H4" s="122"/>
      <c r="I4" s="122"/>
      <c r="J4" s="122"/>
      <c r="K4" s="122"/>
      <c r="L4" s="122"/>
      <c r="M4" s="122"/>
      <c r="N4" s="122"/>
      <c r="O4" s="122"/>
      <c r="P4" s="122"/>
      <c r="Q4" s="122"/>
      <c r="R4" s="122"/>
      <c r="S4" s="122"/>
      <c r="T4" s="122"/>
      <c r="U4" s="122"/>
      <c r="V4" s="122"/>
      <c r="W4" s="122"/>
      <c r="X4" s="122"/>
      <c r="Y4" s="122"/>
      <c r="Z4" s="122"/>
      <c r="AA4" s="122"/>
      <c r="AB4" s="122"/>
      <c r="AC4" s="122"/>
      <c r="AD4" s="122"/>
      <c r="AE4" s="122"/>
      <c r="AF4" s="122"/>
    </row>
    <row r="5" spans="1:32" s="33" customFormat="1" x14ac:dyDescent="0.2">
      <c r="A5" s="122"/>
      <c r="B5" s="122"/>
      <c r="C5" s="122"/>
      <c r="D5" s="122"/>
      <c r="E5" s="122"/>
      <c r="F5" s="122"/>
      <c r="G5" s="122"/>
      <c r="H5" s="122"/>
      <c r="I5" s="122"/>
      <c r="J5" s="122"/>
      <c r="K5" s="122"/>
      <c r="L5" s="122"/>
      <c r="M5" s="122"/>
      <c r="N5" s="122"/>
      <c r="O5" s="122"/>
      <c r="P5" s="122"/>
      <c r="Q5" s="122"/>
      <c r="R5" s="122"/>
      <c r="S5" s="122"/>
      <c r="T5" s="122"/>
      <c r="U5" s="122"/>
      <c r="V5" s="122"/>
      <c r="W5" s="122"/>
      <c r="X5" s="122"/>
      <c r="Y5" s="122"/>
      <c r="Z5" s="122"/>
      <c r="AA5" s="122"/>
      <c r="AB5" s="122"/>
      <c r="AC5" s="122"/>
      <c r="AD5" s="122"/>
      <c r="AE5" s="122"/>
      <c r="AF5" s="122"/>
    </row>
    <row r="6" spans="1:32" s="33" customFormat="1" x14ac:dyDescent="0.2">
      <c r="A6" s="122"/>
      <c r="B6" s="122"/>
      <c r="C6" s="122"/>
      <c r="D6" s="122"/>
      <c r="E6" s="122"/>
      <c r="F6" s="122"/>
      <c r="G6" s="122"/>
      <c r="H6" s="122"/>
      <c r="I6" s="122"/>
      <c r="J6" s="122"/>
      <c r="K6" s="122"/>
      <c r="L6" s="122"/>
      <c r="M6" s="122"/>
      <c r="N6" s="122"/>
      <c r="O6" s="122"/>
      <c r="P6" s="122"/>
      <c r="Q6" s="122"/>
      <c r="R6" s="122"/>
      <c r="S6" s="122"/>
      <c r="T6" s="122"/>
      <c r="U6" s="122"/>
      <c r="V6" s="122"/>
      <c r="W6" s="122"/>
      <c r="X6" s="122"/>
      <c r="Y6" s="122"/>
      <c r="Z6" s="122"/>
      <c r="AA6" s="122"/>
      <c r="AB6" s="122"/>
      <c r="AC6" s="122"/>
      <c r="AD6" s="122"/>
      <c r="AE6" s="122"/>
      <c r="AF6" s="122"/>
    </row>
    <row r="7" spans="1:32" s="33" customFormat="1" x14ac:dyDescent="0.2">
      <c r="A7" s="122"/>
      <c r="B7" s="122"/>
      <c r="C7" s="122"/>
      <c r="D7" s="122"/>
      <c r="E7" s="122"/>
      <c r="F7" s="122"/>
      <c r="G7" s="122"/>
      <c r="H7" s="122"/>
      <c r="I7" s="122"/>
      <c r="J7" s="122"/>
      <c r="K7" s="122"/>
      <c r="L7" s="122"/>
      <c r="M7" s="122"/>
      <c r="N7" s="122"/>
      <c r="O7" s="122"/>
      <c r="P7" s="122"/>
      <c r="Q7" s="122"/>
      <c r="R7" s="122"/>
      <c r="S7" s="122"/>
      <c r="T7" s="122"/>
      <c r="U7" s="122"/>
      <c r="V7" s="122"/>
      <c r="W7" s="122"/>
      <c r="X7" s="122"/>
      <c r="Y7" s="122"/>
      <c r="Z7" s="122"/>
      <c r="AA7" s="122"/>
      <c r="AB7" s="122"/>
      <c r="AC7" s="122"/>
      <c r="AD7" s="122"/>
      <c r="AE7" s="122"/>
      <c r="AF7" s="122"/>
    </row>
    <row r="8" spans="1:32" s="33" customFormat="1" x14ac:dyDescent="0.2">
      <c r="A8" s="122"/>
      <c r="B8" s="122"/>
      <c r="C8" s="122"/>
      <c r="D8" s="122"/>
      <c r="E8" s="122"/>
      <c r="F8" s="122"/>
      <c r="G8" s="122"/>
      <c r="H8" s="122"/>
      <c r="I8" s="122"/>
      <c r="J8" s="122"/>
      <c r="K8" s="122"/>
      <c r="L8" s="122"/>
      <c r="M8" s="122"/>
      <c r="N8" s="122"/>
      <c r="O8" s="122"/>
      <c r="P8" s="122"/>
      <c r="Q8" s="122"/>
      <c r="R8" s="122"/>
      <c r="S8" s="122"/>
      <c r="T8" s="122"/>
      <c r="U8" s="122"/>
      <c r="V8" s="122"/>
      <c r="W8" s="122"/>
      <c r="X8" s="122"/>
      <c r="Y8" s="122"/>
      <c r="Z8" s="122"/>
      <c r="AA8" s="122"/>
      <c r="AB8" s="122"/>
      <c r="AC8" s="122"/>
      <c r="AD8" s="122"/>
      <c r="AE8" s="122"/>
      <c r="AF8" s="122"/>
    </row>
    <row r="9" spans="1:32" s="33" customFormat="1" x14ac:dyDescent="0.2">
      <c r="A9" s="122"/>
      <c r="B9" s="122"/>
      <c r="C9" s="122"/>
      <c r="D9" s="122"/>
      <c r="E9" s="122"/>
      <c r="F9" s="122"/>
      <c r="G9" s="122"/>
      <c r="H9" s="122"/>
      <c r="I9" s="122"/>
      <c r="J9" s="122"/>
      <c r="K9" s="122"/>
      <c r="L9" s="122"/>
      <c r="M9" s="122"/>
      <c r="N9" s="122"/>
      <c r="O9" s="122"/>
      <c r="P9" s="122"/>
      <c r="Q9" s="122"/>
      <c r="R9" s="122"/>
      <c r="S9" s="122"/>
      <c r="T9" s="122"/>
      <c r="U9" s="122"/>
      <c r="V9" s="122"/>
      <c r="W9" s="122"/>
      <c r="X9" s="122"/>
      <c r="Y9" s="122"/>
      <c r="Z9" s="122"/>
      <c r="AA9" s="122"/>
      <c r="AB9" s="122"/>
      <c r="AC9" s="122"/>
      <c r="AD9" s="122"/>
      <c r="AE9" s="122"/>
      <c r="AF9" s="122"/>
    </row>
    <row r="10" spans="1:32" s="33" customFormat="1" x14ac:dyDescent="0.2">
      <c r="A10" s="122"/>
      <c r="B10" s="122"/>
      <c r="C10" s="122"/>
      <c r="D10" s="122"/>
      <c r="E10" s="122"/>
      <c r="F10" s="122"/>
      <c r="G10" s="122"/>
      <c r="H10" s="122"/>
      <c r="I10" s="122"/>
      <c r="J10" s="122"/>
      <c r="K10" s="122"/>
      <c r="L10" s="122"/>
      <c r="M10" s="122"/>
      <c r="N10" s="122"/>
      <c r="O10" s="122"/>
      <c r="P10" s="122"/>
      <c r="Q10" s="122"/>
      <c r="R10" s="122"/>
      <c r="S10" s="122"/>
      <c r="T10" s="122"/>
      <c r="U10" s="122"/>
      <c r="V10" s="122"/>
      <c r="W10" s="122"/>
      <c r="X10" s="122"/>
      <c r="Y10" s="122"/>
      <c r="Z10" s="122"/>
      <c r="AA10" s="122"/>
      <c r="AB10" s="122"/>
      <c r="AC10" s="122"/>
      <c r="AD10" s="122"/>
      <c r="AE10" s="122"/>
      <c r="AF10" s="122"/>
    </row>
    <row r="11" spans="1:32" s="33" customFormat="1" x14ac:dyDescent="0.2">
      <c r="A11" s="122"/>
      <c r="B11" s="122"/>
      <c r="C11" s="122"/>
      <c r="D11" s="122"/>
      <c r="E11" s="122"/>
      <c r="F11" s="122"/>
      <c r="G11" s="122"/>
      <c r="H11" s="122"/>
      <c r="I11" s="122"/>
      <c r="J11" s="122"/>
      <c r="K11" s="122"/>
      <c r="L11" s="122"/>
      <c r="M11" s="122"/>
      <c r="N11" s="122"/>
      <c r="O11" s="122"/>
      <c r="P11" s="122"/>
      <c r="Q11" s="122"/>
      <c r="R11" s="122"/>
      <c r="S11" s="122"/>
      <c r="T11" s="122"/>
      <c r="U11" s="122"/>
      <c r="V11" s="122"/>
      <c r="W11" s="122"/>
      <c r="X11" s="122"/>
      <c r="Y11" s="122"/>
      <c r="Z11" s="122"/>
      <c r="AA11" s="122"/>
      <c r="AB11" s="122"/>
      <c r="AC11" s="122"/>
      <c r="AD11" s="122"/>
      <c r="AE11" s="122"/>
      <c r="AF11" s="122"/>
    </row>
    <row r="12" spans="1:32" s="33" customFormat="1" x14ac:dyDescent="0.2">
      <c r="A12" s="122"/>
      <c r="B12" s="122"/>
      <c r="C12" s="122"/>
      <c r="D12" s="122"/>
      <c r="E12" s="122"/>
      <c r="F12" s="122"/>
      <c r="G12" s="122"/>
      <c r="H12" s="122"/>
      <c r="I12" s="122"/>
      <c r="J12" s="122"/>
      <c r="K12" s="122"/>
      <c r="L12" s="122"/>
      <c r="M12" s="122"/>
      <c r="N12" s="122"/>
      <c r="O12" s="122"/>
      <c r="P12" s="122"/>
      <c r="Q12" s="122"/>
      <c r="R12" s="122"/>
      <c r="S12" s="122"/>
      <c r="T12" s="122"/>
      <c r="U12" s="122"/>
      <c r="V12" s="122"/>
      <c r="W12" s="122"/>
      <c r="X12" s="122"/>
      <c r="Y12" s="122"/>
      <c r="Z12" s="122"/>
      <c r="AA12" s="122"/>
      <c r="AB12" s="122"/>
      <c r="AC12" s="122"/>
      <c r="AD12" s="122"/>
      <c r="AE12" s="122"/>
      <c r="AF12" s="122"/>
    </row>
    <row r="13" spans="1:32" s="33" customFormat="1" x14ac:dyDescent="0.2">
      <c r="A13" s="122"/>
      <c r="B13" s="122"/>
      <c r="C13" s="122"/>
      <c r="D13" s="122"/>
      <c r="E13" s="122"/>
      <c r="F13" s="122"/>
      <c r="G13" s="122"/>
      <c r="H13" s="122"/>
      <c r="I13" s="122"/>
      <c r="J13" s="122"/>
      <c r="K13" s="122"/>
      <c r="L13" s="122"/>
      <c r="M13" s="122"/>
      <c r="N13" s="122"/>
      <c r="O13" s="122"/>
      <c r="P13" s="122"/>
      <c r="Q13" s="122"/>
      <c r="R13" s="122"/>
      <c r="S13" s="122"/>
      <c r="T13" s="122"/>
      <c r="U13" s="122"/>
      <c r="V13" s="122"/>
      <c r="W13" s="122"/>
      <c r="X13" s="122"/>
      <c r="Y13" s="122"/>
      <c r="Z13" s="122"/>
      <c r="AA13" s="122"/>
      <c r="AB13" s="122"/>
      <c r="AC13" s="122"/>
      <c r="AD13" s="122"/>
      <c r="AE13" s="122"/>
      <c r="AF13" s="122"/>
    </row>
    <row r="14" spans="1:32" s="33" customFormat="1" x14ac:dyDescent="0.2">
      <c r="A14" s="122"/>
      <c r="B14" s="122"/>
      <c r="C14" s="122"/>
      <c r="D14" s="122"/>
      <c r="E14" s="122"/>
      <c r="F14" s="122"/>
      <c r="G14" s="122"/>
      <c r="H14" s="122"/>
      <c r="I14" s="122"/>
      <c r="J14" s="122"/>
      <c r="K14" s="122"/>
      <c r="L14" s="122"/>
      <c r="M14" s="122"/>
      <c r="N14" s="122"/>
      <c r="O14" s="122"/>
      <c r="P14" s="122"/>
      <c r="Q14" s="122"/>
      <c r="R14" s="122"/>
      <c r="S14" s="122"/>
      <c r="T14" s="122"/>
      <c r="U14" s="122"/>
      <c r="V14" s="122"/>
      <c r="W14" s="122"/>
      <c r="X14" s="122"/>
      <c r="Y14" s="122"/>
      <c r="Z14" s="122"/>
      <c r="AA14" s="122"/>
      <c r="AB14" s="122"/>
      <c r="AC14" s="122"/>
      <c r="AD14" s="122"/>
      <c r="AE14" s="122"/>
      <c r="AF14" s="122"/>
    </row>
    <row r="15" spans="1:32" s="33" customFormat="1" x14ac:dyDescent="0.2">
      <c r="A15" s="122"/>
      <c r="B15" s="122"/>
      <c r="C15" s="122"/>
      <c r="D15" s="122"/>
      <c r="E15" s="122"/>
      <c r="F15" s="122"/>
      <c r="G15" s="122"/>
      <c r="H15" s="122"/>
      <c r="I15" s="122"/>
      <c r="J15" s="122"/>
      <c r="K15" s="122"/>
      <c r="L15" s="122"/>
      <c r="M15" s="122"/>
      <c r="N15" s="122"/>
      <c r="O15" s="122"/>
      <c r="P15" s="122"/>
      <c r="Q15" s="122"/>
      <c r="R15" s="122"/>
      <c r="S15" s="122"/>
      <c r="T15" s="122"/>
      <c r="U15" s="122"/>
      <c r="V15" s="122"/>
      <c r="W15" s="122"/>
      <c r="X15" s="122"/>
      <c r="Y15" s="122"/>
      <c r="Z15" s="122"/>
      <c r="AA15" s="122"/>
      <c r="AB15" s="122"/>
      <c r="AC15" s="122"/>
      <c r="AD15" s="122"/>
      <c r="AE15" s="122"/>
      <c r="AF15" s="122"/>
    </row>
    <row r="16" spans="1:32" s="33" customFormat="1" x14ac:dyDescent="0.2">
      <c r="A16" s="122"/>
      <c r="B16" s="122"/>
      <c r="C16" s="122"/>
      <c r="D16" s="122"/>
      <c r="E16" s="122"/>
      <c r="F16" s="122"/>
      <c r="G16" s="122"/>
      <c r="H16" s="122"/>
      <c r="I16" s="122"/>
      <c r="J16" s="122"/>
      <c r="K16" s="122"/>
      <c r="L16" s="122"/>
      <c r="M16" s="122"/>
      <c r="N16" s="122"/>
      <c r="O16" s="122"/>
      <c r="P16" s="122"/>
      <c r="Q16" s="122"/>
      <c r="R16" s="122"/>
      <c r="S16" s="122"/>
      <c r="T16" s="122"/>
      <c r="U16" s="122"/>
      <c r="V16" s="122"/>
      <c r="W16" s="122"/>
      <c r="X16" s="122"/>
      <c r="Y16" s="122"/>
      <c r="Z16" s="122"/>
      <c r="AA16" s="122"/>
      <c r="AB16" s="122"/>
      <c r="AC16" s="122"/>
      <c r="AD16" s="122"/>
      <c r="AE16" s="122"/>
      <c r="AF16" s="122"/>
    </row>
    <row r="17" spans="1:32" s="33" customFormat="1" x14ac:dyDescent="0.2">
      <c r="A17" s="122"/>
      <c r="B17" s="122"/>
      <c r="C17" s="122"/>
      <c r="D17" s="122"/>
      <c r="E17" s="122"/>
      <c r="F17" s="122"/>
      <c r="G17" s="122"/>
      <c r="H17" s="122"/>
      <c r="I17" s="122"/>
      <c r="J17" s="122"/>
      <c r="K17" s="122"/>
      <c r="L17" s="122"/>
      <c r="M17" s="122"/>
      <c r="N17" s="122"/>
      <c r="O17" s="122"/>
      <c r="P17" s="122"/>
      <c r="Q17" s="122"/>
      <c r="R17" s="122"/>
      <c r="S17" s="122"/>
      <c r="T17" s="122"/>
      <c r="U17" s="122"/>
      <c r="V17" s="122"/>
      <c r="W17" s="122"/>
      <c r="X17" s="122"/>
      <c r="Y17" s="122"/>
      <c r="Z17" s="122"/>
      <c r="AA17" s="122"/>
      <c r="AB17" s="122"/>
      <c r="AC17" s="122"/>
      <c r="AD17" s="122"/>
      <c r="AE17" s="122"/>
      <c r="AF17" s="122"/>
    </row>
    <row r="18" spans="1:32" s="33" customFormat="1" x14ac:dyDescent="0.2">
      <c r="A18" s="122"/>
      <c r="B18" s="122"/>
      <c r="C18" s="122"/>
      <c r="D18" s="122"/>
      <c r="E18" s="122"/>
      <c r="F18" s="122"/>
      <c r="G18" s="122"/>
      <c r="H18" s="122"/>
      <c r="I18" s="122"/>
      <c r="J18" s="122"/>
      <c r="K18" s="122"/>
      <c r="L18" s="122"/>
      <c r="M18" s="122"/>
      <c r="N18" s="122"/>
      <c r="O18" s="122"/>
      <c r="P18" s="122"/>
      <c r="Q18" s="122"/>
      <c r="R18" s="122"/>
      <c r="S18" s="122"/>
      <c r="T18" s="122"/>
      <c r="U18" s="122"/>
      <c r="V18" s="122"/>
      <c r="W18" s="122"/>
      <c r="X18" s="122"/>
      <c r="Y18" s="122"/>
      <c r="Z18" s="122"/>
      <c r="AA18" s="122"/>
      <c r="AB18" s="122"/>
      <c r="AC18" s="122"/>
      <c r="AD18" s="122"/>
      <c r="AE18" s="122"/>
      <c r="AF18" s="122"/>
    </row>
    <row r="19" spans="1:32" s="33" customFormat="1" x14ac:dyDescent="0.2">
      <c r="A19" s="122"/>
      <c r="B19" s="122"/>
      <c r="C19" s="122"/>
      <c r="D19" s="122"/>
      <c r="E19" s="122"/>
      <c r="F19" s="122"/>
      <c r="G19" s="122"/>
      <c r="H19" s="122"/>
      <c r="I19" s="122"/>
      <c r="J19" s="122"/>
      <c r="K19" s="122"/>
      <c r="L19" s="122"/>
      <c r="M19" s="122"/>
      <c r="N19" s="122"/>
      <c r="O19" s="122"/>
      <c r="P19" s="122"/>
      <c r="Q19" s="122"/>
      <c r="R19" s="122"/>
      <c r="S19" s="122"/>
      <c r="T19" s="122"/>
      <c r="U19" s="122"/>
      <c r="V19" s="122"/>
      <c r="W19" s="122"/>
      <c r="X19" s="122"/>
      <c r="Y19" s="122"/>
      <c r="Z19" s="122"/>
      <c r="AA19" s="122"/>
      <c r="AB19" s="122"/>
      <c r="AC19" s="122"/>
      <c r="AD19" s="122"/>
      <c r="AE19" s="122"/>
      <c r="AF19" s="122"/>
    </row>
    <row r="20" spans="1:32" s="33" customFormat="1" x14ac:dyDescent="0.2">
      <c r="A20" s="122"/>
      <c r="B20" s="122"/>
      <c r="C20" s="122"/>
      <c r="D20" s="122"/>
      <c r="E20" s="122"/>
      <c r="F20" s="122"/>
      <c r="G20" s="122"/>
      <c r="H20" s="122"/>
      <c r="I20" s="122"/>
      <c r="J20" s="122"/>
      <c r="K20" s="122"/>
      <c r="L20" s="122"/>
      <c r="M20" s="122"/>
      <c r="N20" s="122"/>
      <c r="O20" s="122"/>
      <c r="P20" s="122"/>
      <c r="Q20" s="122"/>
      <c r="R20" s="122"/>
      <c r="S20" s="122"/>
      <c r="T20" s="122"/>
      <c r="U20" s="122"/>
      <c r="V20" s="122"/>
      <c r="W20" s="122"/>
      <c r="X20" s="122"/>
      <c r="Y20" s="122"/>
      <c r="Z20" s="122"/>
      <c r="AA20" s="122"/>
      <c r="AB20" s="122"/>
      <c r="AC20" s="122"/>
      <c r="AD20" s="122"/>
      <c r="AE20" s="122"/>
      <c r="AF20" s="122"/>
    </row>
    <row r="21" spans="1:32" s="33" customFormat="1" x14ac:dyDescent="0.2">
      <c r="A21" s="122"/>
      <c r="B21" s="122"/>
      <c r="C21" s="122"/>
      <c r="D21" s="122"/>
      <c r="E21" s="122"/>
      <c r="F21" s="122"/>
      <c r="G21" s="122"/>
      <c r="H21" s="122"/>
      <c r="I21" s="122"/>
      <c r="J21" s="122"/>
      <c r="K21" s="122"/>
      <c r="L21" s="122"/>
      <c r="M21" s="122"/>
      <c r="N21" s="122"/>
      <c r="O21" s="122"/>
      <c r="P21" s="122"/>
      <c r="Q21" s="122"/>
      <c r="R21" s="122"/>
      <c r="S21" s="122"/>
      <c r="T21" s="122"/>
      <c r="U21" s="122"/>
      <c r="V21" s="122"/>
      <c r="W21" s="122"/>
      <c r="X21" s="122"/>
      <c r="Y21" s="122"/>
      <c r="Z21" s="122"/>
      <c r="AA21" s="122"/>
      <c r="AB21" s="122"/>
      <c r="AC21" s="122"/>
      <c r="AD21" s="122"/>
      <c r="AE21" s="122"/>
      <c r="AF21" s="122"/>
    </row>
    <row r="22" spans="1:32" s="33" customFormat="1" x14ac:dyDescent="0.2">
      <c r="A22" s="122"/>
      <c r="B22" s="122"/>
      <c r="C22" s="122"/>
      <c r="D22" s="122"/>
      <c r="E22" s="122"/>
      <c r="F22" s="122"/>
      <c r="G22" s="122"/>
      <c r="H22" s="122"/>
      <c r="I22" s="122"/>
      <c r="J22" s="122"/>
      <c r="K22" s="122"/>
      <c r="L22" s="122"/>
      <c r="M22" s="122"/>
      <c r="N22" s="122"/>
      <c r="O22" s="122"/>
      <c r="P22" s="122"/>
      <c r="Q22" s="122"/>
      <c r="R22" s="122"/>
      <c r="S22" s="122"/>
      <c r="T22" s="122"/>
      <c r="U22" s="122"/>
      <c r="V22" s="122"/>
      <c r="W22" s="122"/>
      <c r="X22" s="122"/>
      <c r="Y22" s="122"/>
      <c r="Z22" s="122"/>
      <c r="AA22" s="122"/>
      <c r="AB22" s="122"/>
      <c r="AC22" s="122"/>
      <c r="AD22" s="122"/>
      <c r="AE22" s="122"/>
      <c r="AF22" s="122"/>
    </row>
    <row r="23" spans="1:32" s="33" customFormat="1" x14ac:dyDescent="0.2">
      <c r="A23" s="31" t="s">
        <v>207</v>
      </c>
    </row>
    <row r="24" spans="1:32" s="33" customFormat="1" x14ac:dyDescent="0.2">
      <c r="A24" s="31"/>
    </row>
    <row r="25" spans="1:32" s="33" customFormat="1" x14ac:dyDescent="0.2">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row>
    <row r="26" spans="1:32" s="33" customFormat="1" x14ac:dyDescent="0.2">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row>
    <row r="27" spans="1:32" s="33" customFormat="1" x14ac:dyDescent="0.2">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row>
    <row r="28" spans="1:32" s="33" customFormat="1" x14ac:dyDescent="0.2">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row>
    <row r="29" spans="1:32" s="33" customFormat="1" x14ac:dyDescent="0.2">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row>
    <row r="30" spans="1:32" s="33" customFormat="1" x14ac:dyDescent="0.2">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row>
    <row r="31" spans="1:32" s="33" customFormat="1" x14ac:dyDescent="0.2">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row>
    <row r="32" spans="1:32" s="33" customFormat="1" x14ac:dyDescent="0.2">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row>
    <row r="33" spans="1:32" s="33" customFormat="1" x14ac:dyDescent="0.2">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row>
    <row r="34" spans="1:32" s="33" customFormat="1" x14ac:dyDescent="0.2">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row>
    <row r="35" spans="1:32" s="33" customFormat="1" x14ac:dyDescent="0.2">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row>
    <row r="36" spans="1:32" s="33" customFormat="1" x14ac:dyDescent="0.2">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row>
    <row r="37" spans="1:32" s="33" customFormat="1" x14ac:dyDescent="0.2">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row>
    <row r="38" spans="1:32" s="33" customFormat="1" x14ac:dyDescent="0.2">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row>
    <row r="39" spans="1:32" s="33" customFormat="1" x14ac:dyDescent="0.2">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row>
    <row r="40" spans="1:32" s="33" customFormat="1" x14ac:dyDescent="0.2">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row>
    <row r="41" spans="1:32" s="33" customFormat="1" x14ac:dyDescent="0.2">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row>
    <row r="42" spans="1:32" s="33" customFormat="1" x14ac:dyDescent="0.2">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row>
    <row r="43" spans="1:32" s="33" customFormat="1" x14ac:dyDescent="0.2">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row>
    <row r="44" spans="1:32" s="33" customFormat="1" x14ac:dyDescent="0.2">
      <c r="A44" s="31" t="s">
        <v>207</v>
      </c>
      <c r="B44" s="31"/>
    </row>
    <row r="45" spans="1:32" s="33" customFormat="1" x14ac:dyDescent="0.2"/>
    <row r="46" spans="1:32" s="33" customFormat="1" x14ac:dyDescent="0.2">
      <c r="A46" s="78"/>
      <c r="B46" s="78"/>
      <c r="C46" s="78"/>
      <c r="D46" s="78"/>
      <c r="E46" s="78"/>
      <c r="F46" s="78"/>
      <c r="G46" s="78"/>
      <c r="H46" s="78"/>
      <c r="I46" s="78"/>
      <c r="J46" s="78"/>
      <c r="K46" s="78"/>
      <c r="L46" s="78"/>
      <c r="M46" s="78"/>
      <c r="N46" s="78"/>
      <c r="O46" s="78"/>
      <c r="P46" s="78"/>
      <c r="Q46" s="78"/>
      <c r="R46" s="78"/>
      <c r="S46" s="78"/>
      <c r="T46" s="78"/>
      <c r="U46" s="78"/>
      <c r="V46" s="78"/>
      <c r="W46" s="78"/>
      <c r="X46" s="78"/>
      <c r="Y46" s="78"/>
      <c r="Z46" s="78"/>
      <c r="AA46" s="78"/>
      <c r="AB46" s="78"/>
      <c r="AC46" s="78"/>
      <c r="AD46" s="78"/>
      <c r="AE46" s="78"/>
      <c r="AF46" s="78"/>
    </row>
    <row r="47" spans="1:32" s="33" customFormat="1" x14ac:dyDescent="0.2">
      <c r="A47" s="78"/>
      <c r="B47" s="78"/>
      <c r="C47" s="78"/>
      <c r="D47" s="78"/>
      <c r="E47" s="78"/>
      <c r="F47" s="78"/>
      <c r="G47" s="78"/>
      <c r="H47" s="78"/>
      <c r="I47" s="78"/>
      <c r="J47" s="78"/>
      <c r="K47" s="78"/>
      <c r="L47" s="78"/>
      <c r="M47" s="78"/>
      <c r="N47" s="78"/>
      <c r="O47" s="78"/>
      <c r="P47" s="78"/>
      <c r="Q47" s="78"/>
      <c r="R47" s="78"/>
      <c r="S47" s="78"/>
      <c r="T47" s="78"/>
      <c r="U47" s="78"/>
      <c r="V47" s="78"/>
      <c r="W47" s="78"/>
      <c r="X47" s="78"/>
      <c r="Y47" s="78"/>
      <c r="Z47" s="78"/>
      <c r="AA47" s="78"/>
      <c r="AB47" s="78"/>
      <c r="AC47" s="78"/>
      <c r="AD47" s="78"/>
      <c r="AE47" s="78"/>
      <c r="AF47" s="78"/>
    </row>
    <row r="48" spans="1:32" s="33" customFormat="1" x14ac:dyDescent="0.2">
      <c r="A48" s="78"/>
      <c r="B48" s="78"/>
      <c r="C48" s="78"/>
      <c r="D48" s="78"/>
      <c r="E48" s="78"/>
      <c r="F48" s="78"/>
      <c r="G48" s="78"/>
      <c r="H48" s="78"/>
      <c r="I48" s="78"/>
      <c r="J48" s="78"/>
      <c r="K48" s="78"/>
      <c r="L48" s="78"/>
      <c r="M48" s="78"/>
      <c r="N48" s="78"/>
      <c r="O48" s="78"/>
      <c r="P48" s="78"/>
      <c r="Q48" s="78"/>
      <c r="R48" s="78"/>
      <c r="S48" s="78"/>
      <c r="T48" s="78"/>
      <c r="U48" s="78"/>
      <c r="V48" s="78"/>
      <c r="W48" s="78"/>
      <c r="X48" s="78"/>
      <c r="Y48" s="78"/>
      <c r="Z48" s="78"/>
      <c r="AA48" s="78"/>
      <c r="AB48" s="78"/>
      <c r="AC48" s="78"/>
      <c r="AD48" s="78"/>
      <c r="AE48" s="78"/>
      <c r="AF48" s="78"/>
    </row>
    <row r="49" spans="1:32" s="33" customFormat="1" x14ac:dyDescent="0.2">
      <c r="A49" s="78"/>
      <c r="B49" s="78"/>
      <c r="C49" s="78"/>
      <c r="D49" s="78"/>
      <c r="E49" s="78"/>
      <c r="F49" s="78"/>
      <c r="G49" s="78"/>
      <c r="H49" s="78"/>
      <c r="I49" s="78"/>
      <c r="J49" s="78"/>
      <c r="K49" s="78"/>
      <c r="L49" s="78"/>
      <c r="M49" s="78"/>
      <c r="N49" s="78"/>
      <c r="O49" s="78"/>
      <c r="P49" s="78"/>
      <c r="Q49" s="78"/>
      <c r="R49" s="78"/>
      <c r="S49" s="78"/>
      <c r="T49" s="78"/>
      <c r="U49" s="78"/>
      <c r="V49" s="78"/>
      <c r="W49" s="78"/>
      <c r="X49" s="78"/>
      <c r="Y49" s="78"/>
      <c r="Z49" s="78"/>
      <c r="AA49" s="78"/>
      <c r="AB49" s="78"/>
      <c r="AC49" s="78"/>
      <c r="AD49" s="78"/>
      <c r="AE49" s="78"/>
      <c r="AF49" s="78"/>
    </row>
    <row r="50" spans="1:32" s="33" customFormat="1" x14ac:dyDescent="0.2">
      <c r="A50" s="78"/>
      <c r="B50" s="78"/>
      <c r="C50" s="78"/>
      <c r="D50" s="78"/>
      <c r="E50" s="78"/>
      <c r="F50" s="78"/>
      <c r="G50" s="78"/>
      <c r="H50" s="78"/>
      <c r="I50" s="78"/>
      <c r="J50" s="78"/>
      <c r="K50" s="78"/>
      <c r="L50" s="78"/>
      <c r="M50" s="78"/>
      <c r="N50" s="78"/>
      <c r="O50" s="78"/>
      <c r="P50" s="78"/>
      <c r="Q50" s="78"/>
      <c r="R50" s="78"/>
      <c r="S50" s="78"/>
      <c r="T50" s="78"/>
      <c r="U50" s="78"/>
      <c r="V50" s="78"/>
      <c r="W50" s="78"/>
      <c r="X50" s="78"/>
      <c r="Y50" s="78"/>
      <c r="Z50" s="78"/>
      <c r="AA50" s="78"/>
      <c r="AB50" s="78"/>
      <c r="AC50" s="78"/>
      <c r="AD50" s="78"/>
      <c r="AE50" s="78"/>
      <c r="AF50" s="78"/>
    </row>
    <row r="51" spans="1:32" s="33" customFormat="1" x14ac:dyDescent="0.2">
      <c r="A51" s="78"/>
      <c r="B51" s="78"/>
      <c r="C51" s="78"/>
      <c r="D51" s="78"/>
      <c r="E51" s="78"/>
      <c r="F51" s="78"/>
      <c r="G51" s="78"/>
      <c r="H51" s="78"/>
      <c r="I51" s="78"/>
      <c r="J51" s="78"/>
      <c r="K51" s="78"/>
      <c r="L51" s="78"/>
      <c r="M51" s="78"/>
      <c r="N51" s="78"/>
      <c r="O51" s="78"/>
      <c r="P51" s="78"/>
      <c r="Q51" s="78"/>
      <c r="R51" s="78"/>
      <c r="S51" s="78"/>
      <c r="T51" s="78"/>
      <c r="U51" s="78"/>
      <c r="V51" s="78"/>
      <c r="W51" s="78"/>
      <c r="X51" s="78"/>
      <c r="Y51" s="78"/>
      <c r="Z51" s="78"/>
      <c r="AA51" s="78"/>
      <c r="AB51" s="78"/>
      <c r="AC51" s="78"/>
      <c r="AD51" s="78"/>
      <c r="AE51" s="78"/>
      <c r="AF51" s="78"/>
    </row>
    <row r="52" spans="1:32" s="33" customFormat="1" x14ac:dyDescent="0.2">
      <c r="A52" s="78"/>
      <c r="B52" s="78"/>
      <c r="C52" s="78"/>
      <c r="D52" s="78"/>
      <c r="E52" s="78"/>
      <c r="F52" s="78"/>
      <c r="G52" s="78"/>
      <c r="H52" s="78"/>
      <c r="I52" s="78"/>
      <c r="J52" s="78"/>
      <c r="K52" s="78"/>
      <c r="L52" s="78"/>
      <c r="M52" s="78"/>
      <c r="N52" s="78"/>
      <c r="O52" s="78"/>
      <c r="P52" s="78"/>
      <c r="Q52" s="78"/>
      <c r="R52" s="78"/>
      <c r="S52" s="78"/>
      <c r="T52" s="78"/>
      <c r="U52" s="78"/>
      <c r="V52" s="78"/>
      <c r="W52" s="78"/>
      <c r="X52" s="78"/>
      <c r="Y52" s="78"/>
      <c r="Z52" s="78"/>
      <c r="AA52" s="78"/>
      <c r="AB52" s="78"/>
      <c r="AC52" s="78"/>
      <c r="AD52" s="78"/>
      <c r="AE52" s="78"/>
      <c r="AF52" s="78"/>
    </row>
    <row r="53" spans="1:32" s="33" customFormat="1" x14ac:dyDescent="0.2">
      <c r="A53" s="78"/>
      <c r="B53" s="78"/>
      <c r="C53" s="78"/>
      <c r="D53" s="78"/>
      <c r="E53" s="78"/>
      <c r="F53" s="78"/>
      <c r="G53" s="78"/>
      <c r="H53" s="78"/>
      <c r="I53" s="78"/>
      <c r="J53" s="78"/>
      <c r="K53" s="78"/>
      <c r="L53" s="78"/>
      <c r="M53" s="78"/>
      <c r="N53" s="78"/>
      <c r="O53" s="78"/>
      <c r="P53" s="78"/>
      <c r="Q53" s="78"/>
      <c r="R53" s="78"/>
      <c r="S53" s="78"/>
      <c r="T53" s="78"/>
      <c r="U53" s="78"/>
      <c r="V53" s="78"/>
      <c r="W53" s="78"/>
      <c r="X53" s="78"/>
      <c r="Y53" s="78"/>
      <c r="Z53" s="78"/>
      <c r="AA53" s="78"/>
      <c r="AB53" s="78"/>
      <c r="AC53" s="78"/>
      <c r="AD53" s="78"/>
      <c r="AE53" s="78"/>
      <c r="AF53" s="78"/>
    </row>
    <row r="54" spans="1:32" s="33" customFormat="1" x14ac:dyDescent="0.2">
      <c r="A54" s="78"/>
      <c r="B54" s="78"/>
      <c r="C54" s="78"/>
      <c r="D54" s="78"/>
      <c r="E54" s="78"/>
      <c r="F54" s="78"/>
      <c r="G54" s="78"/>
      <c r="H54" s="78"/>
      <c r="I54" s="78"/>
      <c r="J54" s="78"/>
      <c r="K54" s="78"/>
      <c r="L54" s="78"/>
      <c r="M54" s="78"/>
      <c r="N54" s="78"/>
      <c r="O54" s="78"/>
      <c r="P54" s="78"/>
      <c r="Q54" s="78"/>
      <c r="R54" s="78"/>
      <c r="S54" s="78"/>
      <c r="T54" s="78"/>
      <c r="U54" s="78"/>
      <c r="V54" s="78"/>
      <c r="W54" s="78"/>
      <c r="X54" s="78"/>
      <c r="Y54" s="78"/>
      <c r="Z54" s="78"/>
      <c r="AA54" s="78"/>
      <c r="AB54" s="78"/>
      <c r="AC54" s="78"/>
      <c r="AD54" s="78"/>
      <c r="AE54" s="78"/>
      <c r="AF54" s="78"/>
    </row>
    <row r="55" spans="1:32" s="33" customFormat="1" x14ac:dyDescent="0.2">
      <c r="A55" s="78"/>
      <c r="B55" s="78"/>
      <c r="C55" s="78"/>
      <c r="D55" s="78"/>
      <c r="E55" s="78"/>
      <c r="F55" s="78"/>
      <c r="G55" s="78"/>
      <c r="H55" s="78"/>
      <c r="I55" s="78"/>
      <c r="J55" s="78"/>
      <c r="K55" s="78"/>
      <c r="L55" s="78"/>
      <c r="M55" s="78"/>
      <c r="N55" s="78"/>
      <c r="O55" s="78"/>
      <c r="P55" s="78"/>
      <c r="Q55" s="78"/>
      <c r="R55" s="78"/>
      <c r="S55" s="78"/>
      <c r="T55" s="78"/>
      <c r="U55" s="78"/>
      <c r="V55" s="78"/>
      <c r="W55" s="78"/>
      <c r="X55" s="78"/>
      <c r="Y55" s="78"/>
      <c r="Z55" s="78"/>
      <c r="AA55" s="78"/>
      <c r="AB55" s="78"/>
      <c r="AC55" s="78"/>
      <c r="AD55" s="78"/>
      <c r="AE55" s="78"/>
      <c r="AF55" s="78"/>
    </row>
    <row r="56" spans="1:32" s="33" customFormat="1" x14ac:dyDescent="0.2">
      <c r="A56" s="78"/>
      <c r="B56" s="78"/>
      <c r="C56" s="78"/>
      <c r="D56" s="78"/>
      <c r="E56" s="78"/>
      <c r="F56" s="78"/>
      <c r="G56" s="78"/>
      <c r="H56" s="78"/>
      <c r="I56" s="78"/>
      <c r="J56" s="78"/>
      <c r="K56" s="78"/>
      <c r="L56" s="78"/>
      <c r="M56" s="78"/>
      <c r="N56" s="78"/>
      <c r="O56" s="78"/>
      <c r="P56" s="78"/>
      <c r="Q56" s="78"/>
      <c r="R56" s="78"/>
      <c r="S56" s="78"/>
      <c r="T56" s="78"/>
      <c r="U56" s="78"/>
      <c r="V56" s="78"/>
      <c r="W56" s="78"/>
      <c r="X56" s="78"/>
      <c r="Y56" s="78"/>
      <c r="Z56" s="78"/>
      <c r="AA56" s="78"/>
      <c r="AB56" s="78"/>
      <c r="AC56" s="78"/>
      <c r="AD56" s="78"/>
      <c r="AE56" s="78"/>
      <c r="AF56" s="78"/>
    </row>
    <row r="57" spans="1:32" s="33" customFormat="1" x14ac:dyDescent="0.2">
      <c r="A57" s="78"/>
      <c r="B57" s="78"/>
      <c r="C57" s="78"/>
      <c r="D57" s="78"/>
      <c r="E57" s="78"/>
      <c r="F57" s="78"/>
      <c r="G57" s="78"/>
      <c r="H57" s="78"/>
      <c r="I57" s="78"/>
      <c r="J57" s="78"/>
      <c r="K57" s="78"/>
      <c r="L57" s="78"/>
      <c r="M57" s="78"/>
      <c r="N57" s="78"/>
      <c r="O57" s="78"/>
      <c r="P57" s="78"/>
      <c r="Q57" s="78"/>
      <c r="R57" s="78"/>
      <c r="S57" s="78"/>
      <c r="T57" s="78"/>
      <c r="U57" s="78"/>
      <c r="V57" s="78"/>
      <c r="W57" s="78"/>
      <c r="X57" s="78"/>
      <c r="Y57" s="78"/>
      <c r="Z57" s="78"/>
      <c r="AA57" s="78"/>
      <c r="AB57" s="78"/>
      <c r="AC57" s="78"/>
      <c r="AD57" s="78"/>
      <c r="AE57" s="78"/>
      <c r="AF57" s="78"/>
    </row>
    <row r="58" spans="1:32" s="33" customFormat="1" x14ac:dyDescent="0.2">
      <c r="A58" s="78"/>
      <c r="B58" s="78"/>
      <c r="C58" s="78"/>
      <c r="D58" s="78"/>
      <c r="E58" s="78"/>
      <c r="F58" s="78"/>
      <c r="G58" s="78"/>
      <c r="H58" s="78"/>
      <c r="I58" s="78"/>
      <c r="J58" s="78"/>
      <c r="K58" s="78"/>
      <c r="L58" s="78"/>
      <c r="M58" s="78"/>
      <c r="N58" s="78"/>
      <c r="O58" s="78"/>
      <c r="P58" s="78"/>
      <c r="Q58" s="78"/>
      <c r="R58" s="78"/>
      <c r="S58" s="78"/>
      <c r="T58" s="78"/>
      <c r="U58" s="78"/>
      <c r="V58" s="78"/>
      <c r="W58" s="78"/>
      <c r="X58" s="78"/>
      <c r="Y58" s="78"/>
      <c r="Z58" s="78"/>
      <c r="AA58" s="78"/>
      <c r="AB58" s="78"/>
      <c r="AC58" s="78"/>
      <c r="AD58" s="78"/>
      <c r="AE58" s="78"/>
      <c r="AF58" s="78"/>
    </row>
    <row r="59" spans="1:32" s="33" customFormat="1" x14ac:dyDescent="0.2">
      <c r="A59" s="78"/>
      <c r="B59" s="78"/>
      <c r="C59" s="78"/>
      <c r="D59" s="78"/>
      <c r="E59" s="78"/>
      <c r="F59" s="78"/>
      <c r="G59" s="78"/>
      <c r="H59" s="78"/>
      <c r="I59" s="78"/>
      <c r="J59" s="78"/>
      <c r="K59" s="78"/>
      <c r="L59" s="78"/>
      <c r="M59" s="78"/>
      <c r="N59" s="78"/>
      <c r="O59" s="78"/>
      <c r="P59" s="78"/>
      <c r="Q59" s="78"/>
      <c r="R59" s="78"/>
      <c r="S59" s="78"/>
      <c r="T59" s="78"/>
      <c r="U59" s="78"/>
      <c r="V59" s="78"/>
      <c r="W59" s="78"/>
      <c r="X59" s="78"/>
      <c r="Y59" s="78"/>
      <c r="Z59" s="78"/>
      <c r="AA59" s="78"/>
      <c r="AB59" s="78"/>
      <c r="AC59" s="78"/>
      <c r="AD59" s="78"/>
      <c r="AE59" s="78"/>
      <c r="AF59" s="78"/>
    </row>
    <row r="60" spans="1:32" s="33" customFormat="1" x14ac:dyDescent="0.2">
      <c r="A60" s="78"/>
      <c r="B60" s="78"/>
      <c r="C60" s="78"/>
      <c r="D60" s="78"/>
      <c r="E60" s="78"/>
      <c r="F60" s="78"/>
      <c r="G60" s="78"/>
      <c r="H60" s="78"/>
      <c r="I60" s="78"/>
      <c r="J60" s="78"/>
      <c r="K60" s="78"/>
      <c r="L60" s="78"/>
      <c r="M60" s="78"/>
      <c r="N60" s="78"/>
      <c r="O60" s="78"/>
      <c r="P60" s="78"/>
      <c r="Q60" s="78"/>
      <c r="R60" s="78"/>
      <c r="S60" s="78"/>
      <c r="T60" s="78"/>
      <c r="U60" s="78"/>
      <c r="V60" s="78"/>
      <c r="W60" s="78"/>
      <c r="X60" s="78"/>
      <c r="Y60" s="78"/>
      <c r="Z60" s="78"/>
      <c r="AA60" s="78"/>
      <c r="AB60" s="78"/>
      <c r="AC60" s="78"/>
      <c r="AD60" s="78"/>
      <c r="AE60" s="78"/>
      <c r="AF60" s="78"/>
    </row>
    <row r="61" spans="1:32" s="33" customFormat="1" x14ac:dyDescent="0.2">
      <c r="A61" s="78"/>
      <c r="B61" s="78"/>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row>
    <row r="62" spans="1:32" s="33" customFormat="1" x14ac:dyDescent="0.2">
      <c r="A62" s="78"/>
      <c r="B62" s="78"/>
      <c r="C62" s="78"/>
      <c r="D62" s="78"/>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row>
    <row r="63" spans="1:32" s="33" customFormat="1" x14ac:dyDescent="0.2">
      <c r="A63" s="78"/>
      <c r="B63" s="78"/>
      <c r="C63" s="78"/>
      <c r="D63" s="78"/>
      <c r="E63" s="78"/>
      <c r="F63" s="78"/>
      <c r="G63" s="78"/>
      <c r="H63" s="78"/>
      <c r="I63" s="78"/>
      <c r="J63" s="78"/>
      <c r="K63" s="78"/>
      <c r="L63" s="78"/>
      <c r="M63" s="78"/>
      <c r="N63" s="78"/>
      <c r="O63" s="78"/>
      <c r="P63" s="78"/>
      <c r="Q63" s="78"/>
      <c r="R63" s="78"/>
      <c r="S63" s="78"/>
      <c r="T63" s="78"/>
      <c r="U63" s="78"/>
      <c r="V63" s="78"/>
      <c r="W63" s="78"/>
      <c r="X63" s="78"/>
      <c r="Y63" s="78"/>
      <c r="Z63" s="78"/>
      <c r="AA63" s="78"/>
      <c r="AB63" s="78"/>
      <c r="AC63" s="78"/>
      <c r="AD63" s="78"/>
      <c r="AE63" s="78"/>
      <c r="AF63" s="78"/>
    </row>
    <row r="64" spans="1:32" s="33" customFormat="1" x14ac:dyDescent="0.2">
      <c r="A64" s="78"/>
      <c r="B64" s="78"/>
      <c r="C64" s="78"/>
      <c r="D64" s="78"/>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c r="AE64" s="78"/>
      <c r="AF64" s="78"/>
    </row>
    <row r="65" spans="1:2" s="33" customFormat="1" x14ac:dyDescent="0.2">
      <c r="A65" s="31" t="s">
        <v>207</v>
      </c>
      <c r="B65" s="31"/>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Q207"/>
  <sheetViews>
    <sheetView zoomScaleNormal="100" workbookViewId="0">
      <selection activeCell="A5" sqref="A5:XFD5"/>
    </sheetView>
  </sheetViews>
  <sheetFormatPr defaultColWidth="9" defaultRowHeight="12.75" x14ac:dyDescent="0.2"/>
  <cols>
    <col min="1" max="1" width="7.125" style="28" customWidth="1"/>
    <col min="2" max="2" width="9" style="28"/>
    <col min="3" max="3" width="5.875" style="28" customWidth="1"/>
    <col min="4" max="5" width="4.125" style="28" customWidth="1"/>
    <col min="6" max="6" width="3.875" style="28" customWidth="1"/>
    <col min="7" max="7" width="4.125" style="28" customWidth="1"/>
    <col min="8" max="9" width="3.875" style="28" customWidth="1"/>
    <col min="10" max="10" width="4.125" style="28" customWidth="1"/>
    <col min="11" max="12" width="3.875" style="28" customWidth="1"/>
    <col min="13" max="13" width="4.125" style="28" customWidth="1"/>
    <col min="14" max="15" width="3.875" style="28" customWidth="1"/>
    <col min="16" max="16" width="4.125" style="28" customWidth="1"/>
    <col min="17" max="18" width="3.875" style="28" customWidth="1"/>
    <col min="19" max="19" width="4.125" style="28" customWidth="1"/>
    <col min="20" max="21" width="3.875" style="28" customWidth="1"/>
    <col min="22" max="23" width="3.875" style="58" customWidth="1"/>
    <col min="24" max="25" width="3.875" style="58" hidden="1" customWidth="1"/>
    <col min="26" max="28" width="3.875" style="58" customWidth="1"/>
    <col min="29" max="30" width="3.875" style="58" hidden="1" customWidth="1"/>
    <col min="31" max="33" width="3.875" style="58" customWidth="1"/>
    <col min="34" max="35" width="3.875" style="58" hidden="1" customWidth="1"/>
    <col min="36" max="38" width="3.875" style="58" customWidth="1"/>
    <col min="39" max="40" width="3.875" style="58" hidden="1" customWidth="1"/>
    <col min="41" max="43" width="3.875" style="58" customWidth="1"/>
    <col min="44" max="45" width="3.875" style="58" hidden="1" customWidth="1"/>
    <col min="46" max="48" width="3.875" style="58" customWidth="1"/>
    <col min="49" max="50" width="3.875" style="58" hidden="1" customWidth="1"/>
    <col min="51" max="51" width="3.875" style="58" customWidth="1"/>
    <col min="52" max="69" width="3.875" style="62" customWidth="1"/>
    <col min="70" max="16384" width="9" style="28"/>
  </cols>
  <sheetData>
    <row r="1" spans="1:69" ht="18" x14ac:dyDescent="0.25">
      <c r="A1" s="35" t="s">
        <v>101</v>
      </c>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row>
    <row r="2" spans="1:69" ht="15.75" x14ac:dyDescent="0.25">
      <c r="A2" s="37"/>
      <c r="B2" s="37"/>
      <c r="C2" s="37"/>
      <c r="D2" s="60" t="s">
        <v>13</v>
      </c>
      <c r="E2" s="60"/>
      <c r="F2" s="36"/>
      <c r="G2" s="60"/>
      <c r="H2" s="36"/>
      <c r="I2" s="36"/>
      <c r="J2" s="60"/>
      <c r="K2" s="38"/>
      <c r="L2" s="38"/>
      <c r="M2" s="60"/>
      <c r="N2" s="36"/>
      <c r="O2" s="36"/>
      <c r="P2" s="60"/>
      <c r="Q2" s="36"/>
      <c r="R2" s="36"/>
      <c r="S2" s="60"/>
      <c r="T2" s="36"/>
      <c r="U2" s="36"/>
      <c r="V2" s="59" t="s">
        <v>14</v>
      </c>
      <c r="W2" s="59"/>
      <c r="X2" s="38"/>
      <c r="Y2" s="38"/>
      <c r="Z2" s="38"/>
      <c r="AA2" s="59"/>
      <c r="AB2" s="38"/>
      <c r="AC2" s="38"/>
      <c r="AD2" s="38"/>
      <c r="AE2" s="38"/>
      <c r="AF2" s="59"/>
      <c r="AG2" s="38"/>
      <c r="AH2" s="38"/>
      <c r="AI2" s="38"/>
      <c r="AJ2" s="38"/>
      <c r="AK2" s="59"/>
      <c r="AL2" s="38"/>
      <c r="AM2" s="38"/>
      <c r="AN2" s="38"/>
      <c r="AO2" s="38"/>
      <c r="AP2" s="59"/>
      <c r="AQ2" s="38"/>
      <c r="AR2" s="38"/>
      <c r="AS2" s="38"/>
      <c r="AT2" s="38"/>
      <c r="AU2" s="59"/>
      <c r="AV2" s="38"/>
      <c r="AW2" s="38"/>
      <c r="AX2" s="38"/>
      <c r="AY2" s="38"/>
      <c r="AZ2" s="61" t="s">
        <v>15</v>
      </c>
      <c r="BA2" s="61"/>
      <c r="BB2" s="61"/>
      <c r="BC2" s="61"/>
      <c r="BD2" s="61"/>
      <c r="BE2" s="61"/>
      <c r="BF2" s="61"/>
      <c r="BG2" s="61"/>
      <c r="BH2" s="61"/>
      <c r="BI2" s="61"/>
      <c r="BJ2" s="61"/>
      <c r="BK2" s="61"/>
      <c r="BL2" s="61"/>
      <c r="BM2" s="61"/>
      <c r="BN2" s="61"/>
      <c r="BO2" s="61"/>
      <c r="BP2" s="61"/>
      <c r="BQ2" s="61"/>
    </row>
    <row r="3" spans="1:69" ht="14.25" x14ac:dyDescent="0.2">
      <c r="A3" s="41"/>
      <c r="B3" s="36"/>
      <c r="C3" s="36"/>
      <c r="D3" s="42" t="s">
        <v>7</v>
      </c>
      <c r="E3" s="42"/>
      <c r="F3" s="42"/>
      <c r="G3" s="42" t="s">
        <v>1</v>
      </c>
      <c r="I3" s="42"/>
      <c r="J3" s="42" t="s">
        <v>2</v>
      </c>
      <c r="L3" s="42"/>
      <c r="M3" s="42" t="s">
        <v>16</v>
      </c>
      <c r="O3" s="42"/>
      <c r="P3" s="42" t="s">
        <v>17</v>
      </c>
      <c r="R3" s="42"/>
      <c r="S3" s="42" t="s">
        <v>18</v>
      </c>
      <c r="U3" s="42"/>
      <c r="V3" s="42" t="s">
        <v>7</v>
      </c>
      <c r="W3" s="42"/>
      <c r="X3" s="42"/>
      <c r="Y3" s="42"/>
      <c r="Z3" s="42"/>
      <c r="AA3" s="42" t="s">
        <v>1</v>
      </c>
      <c r="AB3" s="33"/>
      <c r="AC3" s="42"/>
      <c r="AD3" s="42"/>
      <c r="AE3" s="42"/>
      <c r="AF3" s="42" t="s">
        <v>2</v>
      </c>
      <c r="AG3" s="33"/>
      <c r="AH3" s="42"/>
      <c r="AI3" s="42"/>
      <c r="AJ3" s="42"/>
      <c r="AK3" s="42" t="s">
        <v>16</v>
      </c>
      <c r="AL3" s="33"/>
      <c r="AM3" s="42"/>
      <c r="AN3" s="42"/>
      <c r="AO3" s="42"/>
      <c r="AP3" s="42" t="s">
        <v>17</v>
      </c>
      <c r="AQ3" s="33"/>
      <c r="AR3" s="42"/>
      <c r="AS3" s="42"/>
      <c r="AT3" s="42"/>
      <c r="AU3" s="42" t="s">
        <v>18</v>
      </c>
      <c r="AV3" s="33"/>
      <c r="AW3" s="42"/>
      <c r="AX3" s="42"/>
      <c r="AY3" s="42"/>
      <c r="AZ3" s="42" t="s">
        <v>7</v>
      </c>
      <c r="BA3" s="42"/>
      <c r="BB3" s="42"/>
      <c r="BC3" s="42" t="s">
        <v>1</v>
      </c>
      <c r="BD3" s="33"/>
      <c r="BE3" s="42"/>
      <c r="BF3" s="42" t="s">
        <v>2</v>
      </c>
      <c r="BG3" s="33"/>
      <c r="BH3" s="42"/>
      <c r="BI3" s="42" t="s">
        <v>16</v>
      </c>
      <c r="BJ3" s="33"/>
      <c r="BK3" s="42"/>
      <c r="BL3" s="42" t="s">
        <v>17</v>
      </c>
      <c r="BM3" s="33"/>
      <c r="BN3" s="42"/>
      <c r="BO3" s="42" t="s">
        <v>18</v>
      </c>
      <c r="BP3" s="33"/>
      <c r="BQ3" s="42"/>
    </row>
    <row r="4" spans="1:69" ht="162.75" x14ac:dyDescent="0.2">
      <c r="A4" s="43" t="s">
        <v>5</v>
      </c>
      <c r="B4" s="43" t="s">
        <v>6</v>
      </c>
      <c r="C4" s="43" t="s">
        <v>4</v>
      </c>
      <c r="D4" s="148" t="s">
        <v>25</v>
      </c>
      <c r="E4" s="149" t="s">
        <v>19</v>
      </c>
      <c r="F4" s="150" t="s">
        <v>121</v>
      </c>
      <c r="G4" s="148" t="s">
        <v>25</v>
      </c>
      <c r="H4" s="149" t="s">
        <v>19</v>
      </c>
      <c r="I4" s="150" t="s">
        <v>121</v>
      </c>
      <c r="J4" s="148" t="s">
        <v>25</v>
      </c>
      <c r="K4" s="149" t="s">
        <v>19</v>
      </c>
      <c r="L4" s="150" t="s">
        <v>121</v>
      </c>
      <c r="M4" s="148" t="s">
        <v>25</v>
      </c>
      <c r="N4" s="149" t="s">
        <v>19</v>
      </c>
      <c r="O4" s="150" t="s">
        <v>121</v>
      </c>
      <c r="P4" s="148" t="s">
        <v>25</v>
      </c>
      <c r="Q4" s="149" t="s">
        <v>19</v>
      </c>
      <c r="R4" s="150" t="s">
        <v>121</v>
      </c>
      <c r="S4" s="148" t="s">
        <v>25</v>
      </c>
      <c r="T4" s="149" t="s">
        <v>19</v>
      </c>
      <c r="U4" s="151" t="s">
        <v>121</v>
      </c>
      <c r="V4" s="152" t="s">
        <v>25</v>
      </c>
      <c r="W4" s="153" t="s">
        <v>19</v>
      </c>
      <c r="X4" s="154" t="s">
        <v>21</v>
      </c>
      <c r="Y4" s="154" t="s">
        <v>29</v>
      </c>
      <c r="Z4" s="155" t="s">
        <v>122</v>
      </c>
      <c r="AA4" s="152" t="s">
        <v>25</v>
      </c>
      <c r="AB4" s="153" t="s">
        <v>19</v>
      </c>
      <c r="AC4" s="154" t="s">
        <v>21</v>
      </c>
      <c r="AD4" s="154" t="s">
        <v>29</v>
      </c>
      <c r="AE4" s="155" t="s">
        <v>122</v>
      </c>
      <c r="AF4" s="152" t="s">
        <v>25</v>
      </c>
      <c r="AG4" s="153" t="s">
        <v>19</v>
      </c>
      <c r="AH4" s="154" t="s">
        <v>21</v>
      </c>
      <c r="AI4" s="154" t="s">
        <v>29</v>
      </c>
      <c r="AJ4" s="155" t="s">
        <v>122</v>
      </c>
      <c r="AK4" s="152" t="s">
        <v>25</v>
      </c>
      <c r="AL4" s="153" t="s">
        <v>19</v>
      </c>
      <c r="AM4" s="154" t="s">
        <v>21</v>
      </c>
      <c r="AN4" s="154" t="s">
        <v>29</v>
      </c>
      <c r="AO4" s="155" t="s">
        <v>122</v>
      </c>
      <c r="AP4" s="152" t="s">
        <v>25</v>
      </c>
      <c r="AQ4" s="153" t="s">
        <v>19</v>
      </c>
      <c r="AR4" s="154" t="s">
        <v>21</v>
      </c>
      <c r="AS4" s="154" t="s">
        <v>29</v>
      </c>
      <c r="AT4" s="155" t="s">
        <v>122</v>
      </c>
      <c r="AU4" s="152" t="s">
        <v>25</v>
      </c>
      <c r="AV4" s="153" t="s">
        <v>19</v>
      </c>
      <c r="AW4" s="154" t="s">
        <v>21</v>
      </c>
      <c r="AX4" s="154" t="s">
        <v>29</v>
      </c>
      <c r="AY4" s="156" t="s">
        <v>122</v>
      </c>
      <c r="AZ4" s="157" t="s">
        <v>25</v>
      </c>
      <c r="BA4" s="158" t="s">
        <v>141</v>
      </c>
      <c r="BB4" s="159" t="s">
        <v>142</v>
      </c>
      <c r="BC4" s="157" t="s">
        <v>25</v>
      </c>
      <c r="BD4" s="158" t="s">
        <v>141</v>
      </c>
      <c r="BE4" s="159" t="s">
        <v>142</v>
      </c>
      <c r="BF4" s="157" t="s">
        <v>25</v>
      </c>
      <c r="BG4" s="158" t="s">
        <v>141</v>
      </c>
      <c r="BH4" s="159" t="s">
        <v>142</v>
      </c>
      <c r="BI4" s="157" t="s">
        <v>25</v>
      </c>
      <c r="BJ4" s="158" t="s">
        <v>141</v>
      </c>
      <c r="BK4" s="159" t="s">
        <v>142</v>
      </c>
      <c r="BL4" s="157" t="s">
        <v>25</v>
      </c>
      <c r="BM4" s="158" t="s">
        <v>141</v>
      </c>
      <c r="BN4" s="159" t="s">
        <v>142</v>
      </c>
      <c r="BO4" s="157" t="s">
        <v>25</v>
      </c>
      <c r="BP4" s="158" t="s">
        <v>141</v>
      </c>
      <c r="BQ4" s="159" t="s">
        <v>142</v>
      </c>
    </row>
    <row r="5" spans="1:69" ht="47.25" hidden="1" x14ac:dyDescent="0.2">
      <c r="A5" s="43" t="s">
        <v>39</v>
      </c>
      <c r="B5" s="43" t="s">
        <v>40</v>
      </c>
      <c r="C5" s="43" t="s">
        <v>41</v>
      </c>
      <c r="D5" s="148" t="s">
        <v>135</v>
      </c>
      <c r="E5" s="149" t="s">
        <v>42</v>
      </c>
      <c r="F5" s="150" t="s">
        <v>189</v>
      </c>
      <c r="G5" s="148" t="s">
        <v>136</v>
      </c>
      <c r="H5" s="149" t="s">
        <v>43</v>
      </c>
      <c r="I5" s="150" t="s">
        <v>190</v>
      </c>
      <c r="J5" s="148" t="s">
        <v>137</v>
      </c>
      <c r="K5" s="149" t="s">
        <v>44</v>
      </c>
      <c r="L5" s="150" t="s">
        <v>191</v>
      </c>
      <c r="M5" s="148" t="s">
        <v>138</v>
      </c>
      <c r="N5" s="149" t="s">
        <v>86</v>
      </c>
      <c r="O5" s="150" t="s">
        <v>192</v>
      </c>
      <c r="P5" s="148" t="s">
        <v>139</v>
      </c>
      <c r="Q5" s="149" t="s">
        <v>87</v>
      </c>
      <c r="R5" s="150" t="s">
        <v>193</v>
      </c>
      <c r="S5" s="148" t="s">
        <v>140</v>
      </c>
      <c r="T5" s="149" t="s">
        <v>88</v>
      </c>
      <c r="U5" s="151" t="s">
        <v>194</v>
      </c>
      <c r="V5" s="152" t="s">
        <v>129</v>
      </c>
      <c r="W5" s="153" t="s">
        <v>45</v>
      </c>
      <c r="X5" s="154" t="s">
        <v>65</v>
      </c>
      <c r="Y5" s="154" t="s">
        <v>66</v>
      </c>
      <c r="Z5" s="155" t="s">
        <v>195</v>
      </c>
      <c r="AA5" s="152" t="s">
        <v>130</v>
      </c>
      <c r="AB5" s="153" t="s">
        <v>46</v>
      </c>
      <c r="AC5" s="154" t="s">
        <v>67</v>
      </c>
      <c r="AD5" s="154" t="s">
        <v>68</v>
      </c>
      <c r="AE5" s="155" t="s">
        <v>196</v>
      </c>
      <c r="AF5" s="152" t="s">
        <v>131</v>
      </c>
      <c r="AG5" s="153" t="s">
        <v>47</v>
      </c>
      <c r="AH5" s="154" t="s">
        <v>69</v>
      </c>
      <c r="AI5" s="154" t="s">
        <v>70</v>
      </c>
      <c r="AJ5" s="155" t="s">
        <v>197</v>
      </c>
      <c r="AK5" s="152" t="s">
        <v>132</v>
      </c>
      <c r="AL5" s="153" t="s">
        <v>71</v>
      </c>
      <c r="AM5" s="154" t="s">
        <v>72</v>
      </c>
      <c r="AN5" s="154" t="s">
        <v>73</v>
      </c>
      <c r="AO5" s="155" t="s">
        <v>198</v>
      </c>
      <c r="AP5" s="152" t="s">
        <v>133</v>
      </c>
      <c r="AQ5" s="153" t="s">
        <v>74</v>
      </c>
      <c r="AR5" s="154" t="s">
        <v>75</v>
      </c>
      <c r="AS5" s="154" t="s">
        <v>76</v>
      </c>
      <c r="AT5" s="155" t="s">
        <v>199</v>
      </c>
      <c r="AU5" s="152" t="s">
        <v>134</v>
      </c>
      <c r="AV5" s="153" t="s">
        <v>77</v>
      </c>
      <c r="AW5" s="154" t="s">
        <v>78</v>
      </c>
      <c r="AX5" s="154" t="s">
        <v>79</v>
      </c>
      <c r="AY5" s="156" t="s">
        <v>200</v>
      </c>
      <c r="AZ5" s="157" t="s">
        <v>80</v>
      </c>
      <c r="BA5" s="158" t="s">
        <v>114</v>
      </c>
      <c r="BB5" s="159" t="s">
        <v>201</v>
      </c>
      <c r="BC5" s="157" t="s">
        <v>85</v>
      </c>
      <c r="BD5" s="158" t="s">
        <v>115</v>
      </c>
      <c r="BE5" s="159" t="s">
        <v>202</v>
      </c>
      <c r="BF5" s="157" t="s">
        <v>84</v>
      </c>
      <c r="BG5" s="158" t="s">
        <v>116</v>
      </c>
      <c r="BH5" s="159" t="s">
        <v>203</v>
      </c>
      <c r="BI5" s="157" t="s">
        <v>83</v>
      </c>
      <c r="BJ5" s="158" t="s">
        <v>117</v>
      </c>
      <c r="BK5" s="159" t="s">
        <v>204</v>
      </c>
      <c r="BL5" s="157" t="s">
        <v>82</v>
      </c>
      <c r="BM5" s="158" t="s">
        <v>118</v>
      </c>
      <c r="BN5" s="159" t="s">
        <v>205</v>
      </c>
      <c r="BO5" s="157" t="s">
        <v>81</v>
      </c>
      <c r="BP5" s="158" t="s">
        <v>119</v>
      </c>
      <c r="BQ5" s="159" t="s">
        <v>206</v>
      </c>
    </row>
    <row r="6" spans="1:69" x14ac:dyDescent="0.2">
      <c r="A6" s="44" t="str">
        <f>IF('Water Data'!B1="",NA(),'Water Data'!B1)</f>
        <v>UIS16</v>
      </c>
      <c r="B6" s="44" t="str">
        <f>+IF('Water Data'!A3="",NA(),'Water Data'!A3)</f>
        <v>Other</v>
      </c>
      <c r="C6" s="44">
        <f>+IF('Water Data'!C3="",NA(),'Water Data'!C3)</f>
        <v>2016</v>
      </c>
      <c r="D6" s="119">
        <f>+IF(AND(ISNUMBER('Water Data'!C5),'Data Summary'!BS6="Yes"),100-'Water Data'!C5,NA())</f>
        <v>100</v>
      </c>
      <c r="E6" s="119">
        <f>+IF(AND(ISNUMBER('Water Data'!C7),'Data Summary'!BT6="Yes"),'Water Data'!C7,NA())</f>
        <v>100</v>
      </c>
      <c r="F6" s="119">
        <f>+IF(AND(ISNUMBER('Water Data'!C10),'Data Summary'!BU6="Yes"),'Water Data'!C10,NA())</f>
        <v>100</v>
      </c>
      <c r="G6" s="119" t="e">
        <f>+IF(AND(ISNUMBER('Water Data'!D5),'Data Summary'!BV6="Yes"),100-'Water Data'!D5,NA())</f>
        <v>#N/A</v>
      </c>
      <c r="H6" s="119" t="e">
        <f>+IF(AND(ISNUMBER('Water Data'!D7),'Data Summary'!BW6="Yes"),'Water Data'!D7,NA())</f>
        <v>#N/A</v>
      </c>
      <c r="I6" s="119" t="e">
        <f>+IF(AND(ISNUMBER('Water Data'!D10),'Data Summary'!BX6="Yes"),'Water Data'!D10,NA())</f>
        <v>#N/A</v>
      </c>
      <c r="J6" s="119" t="e">
        <f>+IF(AND(ISNUMBER('Water Data'!E5),'Data Summary'!BY6="Yes"),100-'Water Data'!E5,NA())</f>
        <v>#N/A</v>
      </c>
      <c r="K6" s="119" t="e">
        <f>+IF(AND(ISNUMBER('Water Data'!E7),'Data Summary'!BZ6="Yes"),'Water Data'!E7,NA())</f>
        <v>#N/A</v>
      </c>
      <c r="L6" s="119" t="e">
        <f>+IF(AND(ISNUMBER('Water Data'!E10),'Data Summary'!CA6="Yes"),'Water Data'!E10,NA())</f>
        <v>#N/A</v>
      </c>
      <c r="M6" s="119" t="e">
        <f>+IF(AND(ISNUMBER('Water Data'!F5),'Data Summary'!CB6="Yes"),100-'Water Data'!F5,NA())</f>
        <v>#N/A</v>
      </c>
      <c r="N6" s="119" t="e">
        <f>+IF(AND(ISNUMBER('Water Data'!F7),'Data Summary'!CC6="Yes"),'Water Data'!F7,NA())</f>
        <v>#N/A</v>
      </c>
      <c r="O6" s="119" t="e">
        <f>+IF(AND(ISNUMBER('Water Data'!F10),'Data Summary'!CD6="Yes"),'Water Data'!F10,NA())</f>
        <v>#N/A</v>
      </c>
      <c r="P6" s="119">
        <f>+IF(AND(ISNUMBER('Water Data'!G5),'Data Summary'!CE6="Yes"),100-'Water Data'!G5,NA())</f>
        <v>100</v>
      </c>
      <c r="Q6" s="119">
        <f>+IF(AND(ISNUMBER('Water Data'!G7),'Data Summary'!CF6="Yes"),'Water Data'!G7,NA())</f>
        <v>100</v>
      </c>
      <c r="R6" s="119">
        <f>+IF(AND(ISNUMBER('Water Data'!G10),'Data Summary'!CG6="Yes"),'Water Data'!G10,NA())</f>
        <v>100</v>
      </c>
      <c r="S6" s="119">
        <f>+IF(AND(ISNUMBER('Water Data'!H5),'Data Summary'!CH6="Yes"),100-'Water Data'!H5,NA())</f>
        <v>100</v>
      </c>
      <c r="T6" s="119">
        <f>+IF(AND(ISNUMBER('Water Data'!H7),'Data Summary'!CI6="Yes"),'Water Data'!H7,NA())</f>
        <v>100</v>
      </c>
      <c r="U6" s="119">
        <f>+IF(AND(ISNUMBER('Water Data'!H10),'Data Summary'!CJ6="Yes"),'Water Data'!H10,NA())</f>
        <v>100</v>
      </c>
      <c r="V6" s="120">
        <f>+IF(AND(ISNUMBER('Sanitation Data'!C5),'Data Summary'!CK6="Yes"),100-'Sanitation Data'!C5,NA())</f>
        <v>100</v>
      </c>
      <c r="W6" s="120">
        <f>+IF(AND(ISNUMBER('Sanitation Data'!C7),'Data Summary'!CL6="Yes"),'Sanitation Data'!C7,NA())</f>
        <v>100</v>
      </c>
      <c r="X6" s="120" t="e">
        <f>+IF(AND(ISNUMBER('Sanitation Data'!C11),'Data Summary'!CM6="Yes"),'Sanitation Data'!C11,NA())</f>
        <v>#N/A</v>
      </c>
      <c r="Y6" s="120" t="e">
        <f>+IF(AND(ISNUMBER('Sanitation Data'!C12),'Data Summary'!CN6="Yes"),'Sanitation Data'!C12,NA())</f>
        <v>#N/A</v>
      </c>
      <c r="Z6" s="120">
        <f>+IF(AND(ISNUMBER('Sanitation Data'!C13),'Data Summary'!CO6="Yes"),'Sanitation Data'!C13,NA())</f>
        <v>100</v>
      </c>
      <c r="AA6" s="120" t="e">
        <f>+IF(AND(ISNUMBER('Sanitation Data'!D5),'Data Summary'!CP6="Yes"),100-'Sanitation Data'!D5,NA())</f>
        <v>#N/A</v>
      </c>
      <c r="AB6" s="120" t="e">
        <f>+IF(AND(ISNUMBER('Sanitation Data'!D7),'Data Summary'!CQ6="Yes"),'Sanitation Data'!D7,NA())</f>
        <v>#N/A</v>
      </c>
      <c r="AC6" s="120" t="e">
        <f>+IF(AND(ISNUMBER('Sanitation Data'!D11),'Data Summary'!CR6="Yes"),'Sanitation Data'!D11,NA())</f>
        <v>#N/A</v>
      </c>
      <c r="AD6" s="120" t="e">
        <f>+IF(AND(ISNUMBER('Sanitation Data'!D12),'Data Summary'!CS6="Yes"),'Sanitation Data'!D12,NA())</f>
        <v>#N/A</v>
      </c>
      <c r="AE6" s="120" t="e">
        <f>+IF(AND(ISNUMBER('Sanitation Data'!D13),'Data Summary'!CT6="Yes"),'Sanitation Data'!D13,NA())</f>
        <v>#N/A</v>
      </c>
      <c r="AF6" s="120" t="e">
        <f>+IF(AND(ISNUMBER('Sanitation Data'!E5),'Data Summary'!CU6="Yes"),100-'Sanitation Data'!E5,NA())</f>
        <v>#N/A</v>
      </c>
      <c r="AG6" s="120" t="e">
        <f>+IF(AND(ISNUMBER('Sanitation Data'!E7),'Data Summary'!CV6="Yes"),'Sanitation Data'!E7,NA())</f>
        <v>#N/A</v>
      </c>
      <c r="AH6" s="120" t="e">
        <f>+IF(AND(ISNUMBER('Sanitation Data'!E11),'Data Summary'!CW6="Yes"),'Sanitation Data'!E11,NA())</f>
        <v>#N/A</v>
      </c>
      <c r="AI6" s="120" t="e">
        <f>+IF(AND(ISNUMBER('Sanitation Data'!E12),'Data Summary'!CX6="Yes"),'Sanitation Data'!E12,NA())</f>
        <v>#N/A</v>
      </c>
      <c r="AJ6" s="120" t="e">
        <f>+IF(AND(ISNUMBER('Sanitation Data'!E13),'Data Summary'!CY6="Yes"),'Sanitation Data'!E13,NA())</f>
        <v>#N/A</v>
      </c>
      <c r="AK6" s="120" t="e">
        <f>+IF(AND(ISNUMBER('Sanitation Data'!F5),'Data Summary'!CZ6="Yes"),100-'Sanitation Data'!F5,NA())</f>
        <v>#N/A</v>
      </c>
      <c r="AL6" s="120" t="e">
        <f>+IF(AND(ISNUMBER('Sanitation Data'!F7),'Data Summary'!DA6="Yes"),'Sanitation Data'!F7,NA())</f>
        <v>#N/A</v>
      </c>
      <c r="AM6" s="120" t="e">
        <f>+IF(AND(ISNUMBER('Sanitation Data'!F11),'Data Summary'!DB6="Yes"),'Sanitation Data'!F11,NA())</f>
        <v>#N/A</v>
      </c>
      <c r="AN6" s="120" t="e">
        <f>+IF(AND(ISNUMBER('Sanitation Data'!F12),'Data Summary'!DC6="Yes"),'Sanitation Data'!F12,NA())</f>
        <v>#N/A</v>
      </c>
      <c r="AO6" s="120" t="e">
        <f>+IF(AND(ISNUMBER('Sanitation Data'!F13),'Data Summary'!DD6="Yes"),'Sanitation Data'!F13,NA())</f>
        <v>#N/A</v>
      </c>
      <c r="AP6" s="120">
        <f>+IF(AND(ISNUMBER('Sanitation Data'!G5),'Data Summary'!DE6="Yes"),100-'Sanitation Data'!G5,NA())</f>
        <v>100</v>
      </c>
      <c r="AQ6" s="120">
        <f>+IF(AND(ISNUMBER('Sanitation Data'!G7),'Data Summary'!DF6="Yes"),'Sanitation Data'!G7,NA())</f>
        <v>100</v>
      </c>
      <c r="AR6" s="120" t="e">
        <f>+IF(AND(ISNUMBER('Sanitation Data'!G11),'Data Summary'!DG6="Yes"),'Sanitation Data'!G11,NA())</f>
        <v>#N/A</v>
      </c>
      <c r="AS6" s="120" t="e">
        <f>+IF(AND(ISNUMBER('Sanitation Data'!G12),'Data Summary'!DH6="Yes"),'Sanitation Data'!G12,NA())</f>
        <v>#N/A</v>
      </c>
      <c r="AT6" s="120">
        <f>+IF(AND(ISNUMBER('Sanitation Data'!G13),'Data Summary'!DI6="Yes"),'Sanitation Data'!G13,NA())</f>
        <v>100</v>
      </c>
      <c r="AU6" s="120">
        <f>+IF(AND(ISNUMBER('Sanitation Data'!H5),'Data Summary'!DJ6="Yes"),100-'Sanitation Data'!H5,NA())</f>
        <v>100</v>
      </c>
      <c r="AV6" s="120">
        <f>+IF(AND(ISNUMBER('Sanitation Data'!H7),'Data Summary'!DK6="Yes"),'Sanitation Data'!H7,NA())</f>
        <v>100</v>
      </c>
      <c r="AW6" s="120" t="e">
        <f>+IF(AND(ISNUMBER('Sanitation Data'!H11),'Data Summary'!DL6="Yes"),'Sanitation Data'!H11,NA())</f>
        <v>#N/A</v>
      </c>
      <c r="AX6" s="120" t="e">
        <f>+IF(AND(ISNUMBER('Sanitation Data'!H12),'Data Summary'!DM6="Yes"),'Sanitation Data'!H12,NA())</f>
        <v>#N/A</v>
      </c>
      <c r="AY6" s="120">
        <f>+IF(AND(ISNUMBER('Sanitation Data'!H13),'Data Summary'!DN6="Yes"),'Sanitation Data'!H13,NA())</f>
        <v>100</v>
      </c>
      <c r="AZ6" s="121">
        <f>+IF(AND(ISNUMBER('Hygiene Data'!C6),'Data Summary'!DO6="Yes"),'Hygiene Data'!C6,NA())</f>
        <v>100</v>
      </c>
      <c r="BA6" s="121">
        <f>+IF(AND(ISNUMBER('Hygiene Data'!C8),'Data Summary'!DP6="Yes"),'Hygiene Data'!C8,NA())</f>
        <v>100</v>
      </c>
      <c r="BB6" s="121">
        <f>+IF(AND(ISNUMBER('Hygiene Data'!C10),'Data Summary'!DQ6="Yes"),'Hygiene Data'!C10,NA())</f>
        <v>100</v>
      </c>
      <c r="BC6" s="121" t="e">
        <f>+IF(AND(ISNUMBER('Hygiene Data'!D6),'Data Summary'!DR6="Yes"),'Hygiene Data'!D6,NA())</f>
        <v>#N/A</v>
      </c>
      <c r="BD6" s="121" t="e">
        <f>+IF(AND(ISNUMBER('Hygiene Data'!D8),'Data Summary'!DS6="Yes"),'Hygiene Data'!D8,NA())</f>
        <v>#N/A</v>
      </c>
      <c r="BE6" s="121" t="e">
        <f>+IF(AND(ISNUMBER('Hygiene Data'!D10),'Data Summary'!DT6="Yes"),'Hygiene Data'!D10,NA())</f>
        <v>#N/A</v>
      </c>
      <c r="BF6" s="121" t="e">
        <f>+IF(AND(ISNUMBER('Hygiene Data'!E6),'Data Summary'!DU6="Yes"),'Hygiene Data'!E6,NA())</f>
        <v>#N/A</v>
      </c>
      <c r="BG6" s="121" t="e">
        <f>+IF(AND(ISNUMBER('Hygiene Data'!E8),'Data Summary'!DV6="Yes"),'Hygiene Data'!E8,NA())</f>
        <v>#N/A</v>
      </c>
      <c r="BH6" s="121" t="e">
        <f>+IF(AND(ISNUMBER('Hygiene Data'!E10),'Data Summary'!DW6="Yes"),'Hygiene Data'!E10,NA())</f>
        <v>#N/A</v>
      </c>
      <c r="BI6" s="121" t="e">
        <f>+IF(AND(ISNUMBER('Hygiene Data'!F6),'Data Summary'!DX6="Yes"),'Hygiene Data'!F6,NA())</f>
        <v>#N/A</v>
      </c>
      <c r="BJ6" s="121" t="e">
        <f>+IF(AND(ISNUMBER('Hygiene Data'!F8),'Data Summary'!DY6="Yes"),'Hygiene Data'!F8,NA())</f>
        <v>#N/A</v>
      </c>
      <c r="BK6" s="121" t="e">
        <f>+IF(AND(ISNUMBER('Hygiene Data'!F10),'Data Summary'!DZ6="Yes"),'Hygiene Data'!F10,NA())</f>
        <v>#N/A</v>
      </c>
      <c r="BL6" s="121">
        <f>+IF(AND(ISNUMBER('Hygiene Data'!G6),'Data Summary'!EA6="Yes"),'Hygiene Data'!G6,NA())</f>
        <v>100</v>
      </c>
      <c r="BM6" s="121">
        <f>+IF(AND(ISNUMBER('Hygiene Data'!G8),'Data Summary'!EB6="Yes"),'Hygiene Data'!G8,NA())</f>
        <v>100</v>
      </c>
      <c r="BN6" s="121">
        <f>+IF(AND(ISNUMBER('Hygiene Data'!G10),'Data Summary'!EC6="Yes"),'Hygiene Data'!G10,NA())</f>
        <v>100</v>
      </c>
      <c r="BO6" s="121">
        <f>+IF(AND(ISNUMBER('Hygiene Data'!H6),'Data Summary'!ED6="Yes"),'Hygiene Data'!H6,NA())</f>
        <v>100</v>
      </c>
      <c r="BP6" s="121">
        <f>+IF(AND(ISNUMBER('Hygiene Data'!H8),'Data Summary'!EE6="Yes"),'Hygiene Data'!H8,NA())</f>
        <v>100</v>
      </c>
      <c r="BQ6" s="121">
        <f>+IF(AND(ISNUMBER('Hygiene Data'!H10),'Data Summary'!EF6="Yes"),'Hygiene Data'!H10,NA())</f>
        <v>100</v>
      </c>
    </row>
    <row r="7" spans="1:69" x14ac:dyDescent="0.2">
      <c r="A7" s="44" t="str">
        <f ca="1">+IF(OFFSET('Water Data'!$B$1,0,10*ROW('Water Data'!B1))="",NA(),OFFSET('Water Data'!$B$1,0,10*ROW('Water Data'!B1)))</f>
        <v>UIS17</v>
      </c>
      <c r="B7" s="44" t="str">
        <f ca="1">+IF(OFFSET('Water Data'!$A$3,0,10*ROW('Water Data'!A1))="",NA(),OFFSET('Water Data'!$A$3,0,10*ROW('Water Data'!A1)))</f>
        <v>Other</v>
      </c>
      <c r="C7" s="44">
        <f ca="1">+IF(OFFSET('Water Data'!$C$3,0,10*ROW('Water Data'!C1))="",NA(),OFFSET('Water Data'!$C$3,0,10*ROW('Water Data'!C1)))</f>
        <v>2017</v>
      </c>
      <c r="D7" s="119">
        <f ca="1">+IF(AND(ISNUMBER(OFFSET('Water Data'!$C$5,0,10*ROW('Water Data'!C1))),'Data Summary'!BS7="Yes"),100-OFFSET('Water Data'!$C$5,0,10*ROW('Water Data'!C1)),NA())</f>
        <v>100</v>
      </c>
      <c r="E7" s="119">
        <f ca="1">+IF(AND(ISNUMBER(OFFSET('Water Data'!$C$7,0,10*ROW('Water Data'!C1))),'Data Summary'!BT7="Yes"),OFFSET('Water Data'!$C$7,0,10*ROW('Water Data'!C1)),NA())</f>
        <v>100</v>
      </c>
      <c r="F7" s="119">
        <f ca="1">+IF(AND(ISNUMBER(OFFSET('Water Data'!$C$10,0,10*ROW('Water Data'!C1))),'Data Summary'!BU7="Yes"),OFFSET('Water Data'!$C$10,0,10*ROW('Water Data'!C1)),NA())</f>
        <v>100</v>
      </c>
      <c r="G7" s="119" t="e">
        <f ca="1">+IF(AND(ISNUMBER(OFFSET('Water Data'!$D$5,0,10*ROW('Water Data'!D1))),'Data Summary'!BV7="Yes"),100-OFFSET('Water Data'!$D$5,0,10*ROW('Water Data'!D1)),NA())</f>
        <v>#N/A</v>
      </c>
      <c r="H7" s="119" t="e">
        <f ca="1">+IF(AND(ISNUMBER(OFFSET('Water Data'!$D$7,0,10*ROW('Water Data'!D1))),'Data Summary'!BW7="Yes"),OFFSET('Water Data'!$D$7,0,10*ROW('Water Data'!D1)),NA())</f>
        <v>#N/A</v>
      </c>
      <c r="I7" s="119" t="e">
        <f ca="1">+IF(AND(ISNUMBER(OFFSET('Water Data'!$D$10,0,10*ROW('Water Data'!D1))),'Data Summary'!BX7="Yes"),OFFSET('Water Data'!$D$10,0,10*ROW('Water Data'!D1)),NA())</f>
        <v>#N/A</v>
      </c>
      <c r="J7" s="119" t="e">
        <f ca="1">+IF(AND(ISNUMBER(OFFSET('Water Data'!$E$5,0,10*ROW('Water Data'!E1))),'Data Summary'!BY7="Yes"),100-OFFSET('Water Data'!$E$5,0,10*ROW('Water Data'!E1)),NA())</f>
        <v>#N/A</v>
      </c>
      <c r="K7" s="119" t="e">
        <f ca="1">+IF(AND(ISNUMBER(OFFSET('Water Data'!$E$7,0,10*ROW('Water Data'!E1))),'Data Summary'!BZ7="Yes"),OFFSET('Water Data'!$E$7,0,10*ROW('Water Data'!E1)),NA())</f>
        <v>#N/A</v>
      </c>
      <c r="L7" s="119" t="e">
        <f ca="1">+IF(AND(ISNUMBER(OFFSET('Water Data'!$E$10,0,10*ROW('Water Data'!E1))),'Data Summary'!CA7="Yes"),OFFSET('Water Data'!$E$10,0,10*ROW('Water Data'!E1)),NA())</f>
        <v>#N/A</v>
      </c>
      <c r="M7" s="119" t="e">
        <f ca="1">+IF(AND(ISNUMBER(OFFSET('Water Data'!$F$5,0,10*ROW('Water Data'!F1))),'Data Summary'!CB7="Yes"),100-OFFSET('Water Data'!$F$5,0,10*ROW('Water Data'!F1)),NA())</f>
        <v>#N/A</v>
      </c>
      <c r="N7" s="119" t="e">
        <f ca="1">+IF(AND(ISNUMBER(OFFSET('Water Data'!$F$7,0,10*ROW('Water Data'!F1))),'Data Summary'!CC7="Yes"),OFFSET('Water Data'!$F$7,0,10*ROW('Water Data'!F1)),NA())</f>
        <v>#N/A</v>
      </c>
      <c r="O7" s="119" t="e">
        <f ca="1">+IF(AND(ISNUMBER(OFFSET('Water Data'!$F$10,0,10*ROW('Water Data'!F1))),'Data Summary'!CD7="Yes"),OFFSET('Water Data'!$F$10,0,10*ROW('Water Data'!F1)),NA())</f>
        <v>#N/A</v>
      </c>
      <c r="P7" s="119">
        <f ca="1">+IF(AND(ISNUMBER(OFFSET('Water Data'!$G$5,0,10*ROW('Water Data'!G1))),'Data Summary'!CE7="Yes"),100-OFFSET('Water Data'!$G$5,0,10*ROW('Water Data'!G1)),NA())</f>
        <v>100</v>
      </c>
      <c r="Q7" s="119">
        <f ca="1">+IF(AND(ISNUMBER(OFFSET('Water Data'!$G$7,0,10*ROW('Water Data'!G1))),'Data Summary'!CF7="Yes"),OFFSET('Water Data'!$G$7,0,10*ROW('Water Data'!G1)),NA())</f>
        <v>100</v>
      </c>
      <c r="R7" s="119">
        <f ca="1">+IF(AND(ISNUMBER(OFFSET('Water Data'!$G$10,0,10*ROW('Water Data'!G1))),'Data Summary'!CG7="Yes"),OFFSET('Water Data'!$G$10,0,10*ROW('Water Data'!G1)),NA())</f>
        <v>100</v>
      </c>
      <c r="S7" s="119" t="e">
        <f ca="1">+IF(AND(ISNUMBER(OFFSET('Water Data'!$H$5,0,10*ROW('Water Data'!H1))),'Data Summary'!CH7="Yes"),100-OFFSET('Water Data'!$H$5,0,10*ROW('Water Data'!H1)),NA())</f>
        <v>#N/A</v>
      </c>
      <c r="T7" s="119" t="e">
        <f ca="1">+IF(AND(ISNUMBER(OFFSET('Water Data'!$H$7,0,10*ROW('Water Data'!H1))),'Data Summary'!CI7="Yes"),OFFSET('Water Data'!$H$7,0,10*ROW('Water Data'!H1)),NA())</f>
        <v>#N/A</v>
      </c>
      <c r="U7" s="119" t="e">
        <f ca="1">+IF(AND(ISNUMBER(OFFSET('Water Data'!$H$10,0,10*ROW('Water Data'!H1))),'Data Summary'!CJ7="Yes"),OFFSET('Water Data'!$H$10,0,10*ROW('Water Data'!H1)),NA())</f>
        <v>#N/A</v>
      </c>
      <c r="V7" s="120">
        <f ca="1">+IF(AND(ISNUMBER(OFFSET('Sanitation Data'!$C$5,0,10*ROW('Sanitation Data'!C1))),'Data Summary'!CK7="Yes"),100-OFFSET('Sanitation Data'!$C$5,0,10*ROW('Sanitation Data'!C1)),NA())</f>
        <v>100</v>
      </c>
      <c r="W7" s="120">
        <f ca="1">+IF(AND(ISNUMBER(OFFSET('Sanitation Data'!$C$7,0,10*ROW('Sanitation Data'!C1))),'Data Summary'!CL7="Yes"),OFFSET('Sanitation Data'!$C$7,0,10*ROW('Sanitation Data'!C1)),NA())</f>
        <v>100</v>
      </c>
      <c r="X7" s="120" t="e">
        <f ca="1">+IF(AND(ISNUMBER(OFFSET('Sanitation Data'!$C$11,0,10*ROW('Sanitation Data'!C1))),'Data Summary'!CM7="Yes"),OFFSET('Sanitation Data'!$C$11,0,10*ROW('Sanitation Data'!C1)),NA())</f>
        <v>#N/A</v>
      </c>
      <c r="Y7" s="120" t="e">
        <f ca="1">+IF(AND(ISNUMBER(OFFSET('Sanitation Data'!$C$12,0,10*ROW('Sanitation Data'!C1))),'Data Summary'!CN7="Yes"),OFFSET('Sanitation Data'!$C$12,0,10*ROW('Sanitation Data'!C1)),NA())</f>
        <v>#N/A</v>
      </c>
      <c r="Z7" s="120">
        <f ca="1">+IF(AND(ISNUMBER(OFFSET('Sanitation Data'!$C$13,0,10*ROW('Sanitation Data'!C1))),'Data Summary'!CO7="Yes"),OFFSET('Sanitation Data'!$C$13,0,10*ROW('Sanitation Data'!C1)),NA())</f>
        <v>100</v>
      </c>
      <c r="AA7" s="120" t="e">
        <f ca="1">+IF(AND(ISNUMBER(OFFSET('Sanitation Data'!$D$5,0,10*ROW('Sanitation Data'!D1))),'Data Summary'!CP7="Yes"),100-OFFSET('Sanitation Data'!$D$5,0,10*ROW('Sanitation Data'!D1)),NA())</f>
        <v>#N/A</v>
      </c>
      <c r="AB7" s="120" t="e">
        <f ca="1">+IF(AND(ISNUMBER(OFFSET('Sanitation Data'!$D$7,0,10*ROW('Sanitation Data'!D1))),'Data Summary'!CQ7="Yes"),OFFSET('Sanitation Data'!$D$7,0,10*ROW('Sanitation Data'!D1)),NA())</f>
        <v>#N/A</v>
      </c>
      <c r="AC7" s="120" t="e">
        <f ca="1">+IF(AND(ISNUMBER(OFFSET('Sanitation Data'!$D$11,0,10*ROW('Sanitation Data'!D1))),'Data Summary'!CR7="Yes"),OFFSET('Sanitation Data'!$D$11,0,10*ROW('Sanitation Data'!D1)),NA())</f>
        <v>#N/A</v>
      </c>
      <c r="AD7" s="120" t="e">
        <f ca="1">+IF(AND(ISNUMBER(OFFSET('Sanitation Data'!$D$12,0,10*ROW('Sanitation Data'!D1))),'Data Summary'!CS7="Yes"),OFFSET('Sanitation Data'!$D$12,0,10*ROW('Sanitation Data'!D1)),NA())</f>
        <v>#N/A</v>
      </c>
      <c r="AE7" s="120" t="e">
        <f ca="1">+IF(AND(ISNUMBER(OFFSET('Sanitation Data'!$D$13,0,10*ROW('Sanitation Data'!D1))),'Data Summary'!CT7="Yes"),OFFSET('Sanitation Data'!$D$13,0,10*ROW('Sanitation Data'!D1)),NA())</f>
        <v>#N/A</v>
      </c>
      <c r="AF7" s="120" t="e">
        <f ca="1">+IF(AND(ISNUMBER(OFFSET('Sanitation Data'!$E$5,0,10*ROW('Sanitation Data'!E1))),'Data Summary'!CU7="Yes"),100-OFFSET('Sanitation Data'!$E$5,0,10*ROW('Sanitation Data'!E1)),NA())</f>
        <v>#N/A</v>
      </c>
      <c r="AG7" s="120" t="e">
        <f ca="1">+IF(AND(ISNUMBER(OFFSET('Sanitation Data'!$E$7,0,10*ROW('Sanitation Data'!E1))),'Data Summary'!CV7="Yes"),OFFSET('Sanitation Data'!$E$7,0,10*ROW('Sanitation Data'!E1)),NA())</f>
        <v>#N/A</v>
      </c>
      <c r="AH7" s="120" t="e">
        <f ca="1">+IF(AND(ISNUMBER(OFFSET('Sanitation Data'!$E$11,0,10*ROW('Sanitation Data'!E1))),'Data Summary'!CW7="Yes"),OFFSET('Sanitation Data'!$E$11,0,10*ROW('Sanitation Data'!E1)),NA())</f>
        <v>#N/A</v>
      </c>
      <c r="AI7" s="120" t="e">
        <f ca="1">+IF(AND(ISNUMBER(OFFSET('Sanitation Data'!$E$12,0,10*ROW('Sanitation Data'!E1))),'Data Summary'!CX7="Yes"),OFFSET('Sanitation Data'!$E$12,0,10*ROW('Sanitation Data'!E1)),NA())</f>
        <v>#N/A</v>
      </c>
      <c r="AJ7" s="120" t="e">
        <f ca="1">+IF(AND(ISNUMBER(OFFSET('Sanitation Data'!$E$13,0,10*ROW('Sanitation Data'!E1))),'Data Summary'!CY7="Yes"),OFFSET('Sanitation Data'!$E$13,0,10*ROW('Sanitation Data'!E1)),NA())</f>
        <v>#N/A</v>
      </c>
      <c r="AK7" s="120" t="e">
        <f ca="1">+IF(AND(ISNUMBER(OFFSET('Sanitation Data'!$F$5,0,10*ROW('Sanitation Data'!F1))),'Data Summary'!CZ7="Yes"),100-OFFSET('Sanitation Data'!$F$5,0,10*ROW('Sanitation Data'!F1)),NA())</f>
        <v>#N/A</v>
      </c>
      <c r="AL7" s="120" t="e">
        <f ca="1">+IF(AND(ISNUMBER(OFFSET('Sanitation Data'!$F$7,0,10*ROW('Sanitation Data'!F1))),'Data Summary'!DA7="Yes"),OFFSET('Sanitation Data'!$F$7,0,10*ROW('Sanitation Data'!F1)),NA())</f>
        <v>#N/A</v>
      </c>
      <c r="AM7" s="120" t="e">
        <f ca="1">+IF(AND(ISNUMBER(OFFSET('Sanitation Data'!$F$11,0,10*ROW('Sanitation Data'!F1))),'Data Summary'!DB7="Yes"),OFFSET('Sanitation Data'!$F$11,0,10*ROW('Sanitation Data'!F1)),NA())</f>
        <v>#N/A</v>
      </c>
      <c r="AN7" s="120" t="e">
        <f ca="1">+IF(AND(ISNUMBER(OFFSET('Sanitation Data'!$F$12,0,10*ROW('Sanitation Data'!F1))),'Data Summary'!DC7="Yes"),OFFSET('Sanitation Data'!$F$12,0,10*ROW('Sanitation Data'!F1)),NA())</f>
        <v>#N/A</v>
      </c>
      <c r="AO7" s="120" t="e">
        <f ca="1">+IF(AND(ISNUMBER(OFFSET('Sanitation Data'!$F$13,0,10*ROW('Sanitation Data'!F1))),'Data Summary'!DD7="Yes"),OFFSET('Sanitation Data'!$F$13,0,10*ROW('Sanitation Data'!F1)),NA())</f>
        <v>#N/A</v>
      </c>
      <c r="AP7" s="120">
        <f ca="1">+IF(AND(ISNUMBER(OFFSET('Sanitation Data'!$G$5,0,10*ROW('Sanitation Data'!G1))),'Data Summary'!DE7="Yes"),100-OFFSET('Sanitation Data'!$G$5,0,10*ROW('Sanitation Data'!G1)),NA())</f>
        <v>100</v>
      </c>
      <c r="AQ7" s="120">
        <f ca="1">+IF(AND(ISNUMBER(OFFSET('Sanitation Data'!$G$7,0,10*ROW('Sanitation Data'!G1))),'Data Summary'!DF7="Yes"),OFFSET('Sanitation Data'!$G$7,0,10*ROW('Sanitation Data'!G1)),NA())</f>
        <v>100</v>
      </c>
      <c r="AR7" s="120" t="e">
        <f ca="1">+IF(AND(ISNUMBER(OFFSET('Sanitation Data'!$G$11,0,10*ROW('Sanitation Data'!G1))),'Data Summary'!DG7="Yes"),OFFSET('Sanitation Data'!$G$11,0,10*ROW('Sanitation Data'!G1)),NA())</f>
        <v>#N/A</v>
      </c>
      <c r="AS7" s="120" t="e">
        <f ca="1">+IF(AND(ISNUMBER(OFFSET('Sanitation Data'!$G$12,0,10*ROW('Sanitation Data'!G1))),'Data Summary'!DH7="Yes"),OFFSET('Sanitation Data'!$G$12,0,10*ROW('Sanitation Data'!G1)),NA())</f>
        <v>#N/A</v>
      </c>
      <c r="AT7" s="120">
        <f ca="1">+IF(AND(ISNUMBER(OFFSET('Sanitation Data'!$G$13,0,10*ROW('Sanitation Data'!G1))),'Data Summary'!DI7="Yes"),OFFSET('Sanitation Data'!$G$13,0,10*ROW('Sanitation Data'!G1)),NA())</f>
        <v>100</v>
      </c>
      <c r="AU7" s="120" t="e">
        <f ca="1">+IF(AND(ISNUMBER(OFFSET('Sanitation Data'!$H$5,0,10*ROW('Sanitation Data'!H1))),'Data Summary'!DJ7="Yes"),100-OFFSET('Sanitation Data'!$H$5,0,10*ROW('Sanitation Data'!H1)),NA())</f>
        <v>#N/A</v>
      </c>
      <c r="AV7" s="120" t="e">
        <f ca="1">+IF(AND(ISNUMBER(OFFSET('Sanitation Data'!$H$7,0,10*ROW('Sanitation Data'!H1))),'Data Summary'!DK7="Yes"),OFFSET('Sanitation Data'!$H$7,0,10*ROW('Sanitation Data'!H1)),NA())</f>
        <v>#N/A</v>
      </c>
      <c r="AW7" s="120" t="e">
        <f ca="1">+IF(AND(ISNUMBER(OFFSET('Sanitation Data'!$H$11,0,10*ROW('Sanitation Data'!H1))),'Data Summary'!DL7="Yes"),OFFSET('Sanitation Data'!$H$11,0,10*ROW('Sanitation Data'!H1)),NA())</f>
        <v>#N/A</v>
      </c>
      <c r="AX7" s="120" t="e">
        <f ca="1">+IF(AND(ISNUMBER(OFFSET('Sanitation Data'!$H$12,0,10*ROW('Sanitation Data'!H1))),'Data Summary'!DM7="Yes"),OFFSET('Sanitation Data'!$H$12,0,10*ROW('Sanitation Data'!H1)),NA())</f>
        <v>#N/A</v>
      </c>
      <c r="AY7" s="120" t="e">
        <f ca="1">+IF(AND(ISNUMBER(OFFSET('Sanitation Data'!$H$13,0,10*ROW('Sanitation Data'!H1))),'Data Summary'!DN7="Yes"),OFFSET('Sanitation Data'!$H$13,0,10*ROW('Sanitation Data'!H1)),NA())</f>
        <v>#N/A</v>
      </c>
      <c r="AZ7" s="121">
        <f ca="1">+IF(AND(ISNUMBER(OFFSET('Hygiene Data'!$C$6,0,10*ROW('Hygiene Data'!C1))),'Data Summary'!DO7="Yes"),OFFSET('Hygiene Data'!$C$6,0,10*ROW('Hygiene Data'!C1)),NA())</f>
        <v>100</v>
      </c>
      <c r="BA7" s="121">
        <f ca="1">+IF(AND(ISNUMBER(OFFSET('Hygiene Data'!$C$8,0,10*ROW('Hygiene Data'!C1))),'Data Summary'!DP7="Yes"),OFFSET('Hygiene Data'!$C$8,0,10*ROW('Hygiene Data'!C1)),NA())</f>
        <v>100</v>
      </c>
      <c r="BB7" s="121">
        <f ca="1">+IF(AND(ISNUMBER(OFFSET('Hygiene Data'!$C$10,0,10*ROW('Hygiene Data'!C1))),'Data Summary'!DQ7="Yes"),OFFSET('Hygiene Data'!$C$10,0,10*ROW('Hygiene Data'!C1)),NA())</f>
        <v>100</v>
      </c>
      <c r="BC7" s="121" t="e">
        <f ca="1">+IF(AND(ISNUMBER(OFFSET('Hygiene Data'!$D$6,0,10*ROW('Hygiene Data'!D1))),'Data Summary'!DR7="Yes"),OFFSET('Hygiene Data'!$D$6,0,10*ROW('Hygiene Data'!D1)),NA())</f>
        <v>#N/A</v>
      </c>
      <c r="BD7" s="121" t="e">
        <f ca="1">+IF(AND(ISNUMBER(OFFSET('Hygiene Data'!$D$8,0,10*ROW('Hygiene Data'!D1))),'Data Summary'!DS7="Yes"),OFFSET('Hygiene Data'!$D$8,0,10*ROW('Hygiene Data'!D1)),NA())</f>
        <v>#N/A</v>
      </c>
      <c r="BE7" s="121" t="e">
        <f ca="1">+IF(AND(ISNUMBER(OFFSET('Hygiene Data'!$D$10,0,10*ROW('Hygiene Data'!D1))),'Data Summary'!DT7="Yes"),OFFSET('Hygiene Data'!$D$10,0,10*ROW('Hygiene Data'!D1)),NA())</f>
        <v>#N/A</v>
      </c>
      <c r="BF7" s="121" t="e">
        <f ca="1">+IF(AND(ISNUMBER(OFFSET('Hygiene Data'!$E$6,0,10*ROW('Hygiene Data'!E1))),'Data Summary'!DU7="Yes"),OFFSET('Hygiene Data'!$E$6,0,10*ROW('Hygiene Data'!E1)),NA())</f>
        <v>#N/A</v>
      </c>
      <c r="BG7" s="121" t="e">
        <f ca="1">+IF(AND(ISNUMBER(OFFSET('Hygiene Data'!$E$8,0,10*ROW('Hygiene Data'!E1))),'Data Summary'!DV7="Yes"),OFFSET('Hygiene Data'!$E$8,0,10*ROW('Hygiene Data'!E1)),NA())</f>
        <v>#N/A</v>
      </c>
      <c r="BH7" s="121" t="e">
        <f ca="1">+IF(AND(ISNUMBER(OFFSET('Hygiene Data'!$E$10,0,10*ROW('Hygiene Data'!E1))),'Data Summary'!DW7="Yes"),OFFSET('Hygiene Data'!$E$10,0,10*ROW('Hygiene Data'!E1)),NA())</f>
        <v>#N/A</v>
      </c>
      <c r="BI7" s="121" t="e">
        <f ca="1">+IF(AND(ISNUMBER(OFFSET('Hygiene Data'!$F$6,0,10*ROW('Hygiene Data'!F1))),'Data Summary'!DX7="Yes"),OFFSET('Hygiene Data'!$F$6,0,10*ROW('Hygiene Data'!F1)),NA())</f>
        <v>#N/A</v>
      </c>
      <c r="BJ7" s="121" t="e">
        <f ca="1">+IF(AND(ISNUMBER(OFFSET('Hygiene Data'!$F$8,0,10*ROW('Hygiene Data'!F1))),'Data Summary'!DY7="Yes"),OFFSET('Hygiene Data'!$F$8,0,10*ROW('Hygiene Data'!F1)),NA())</f>
        <v>#N/A</v>
      </c>
      <c r="BK7" s="121" t="e">
        <f ca="1">+IF(AND(ISNUMBER(OFFSET('Hygiene Data'!$F$10,0,10*ROW('Hygiene Data'!F1))),'Data Summary'!DZ7="Yes"),OFFSET('Hygiene Data'!$F$10,0,10*ROW('Hygiene Data'!F1)),NA())</f>
        <v>#N/A</v>
      </c>
      <c r="BL7" s="121">
        <f ca="1">+IF(AND(ISNUMBER(OFFSET('Hygiene Data'!$G$6,0,10*ROW('Hygiene Data'!G1))),'Data Summary'!EA7="Yes"),OFFSET('Hygiene Data'!$G$6,0,10*ROW('Hygiene Data'!G1)),NA())</f>
        <v>100</v>
      </c>
      <c r="BM7" s="121">
        <f ca="1">+IF(AND(ISNUMBER(OFFSET('Hygiene Data'!$G$8,0,10*ROW('Hygiene Data'!G1))),'Data Summary'!EB7="Yes"),OFFSET('Hygiene Data'!$G$8,0,10*ROW('Hygiene Data'!G1)),NA())</f>
        <v>100</v>
      </c>
      <c r="BN7" s="121">
        <f ca="1">+IF(AND(ISNUMBER(OFFSET('Hygiene Data'!$G$10,0,10*ROW('Hygiene Data'!G1))),'Data Summary'!EC7="Yes"),OFFSET('Hygiene Data'!$G$10,0,10*ROW('Hygiene Data'!G1)),NA())</f>
        <v>100</v>
      </c>
      <c r="BO7" s="121" t="e">
        <f ca="1">+IF(AND(ISNUMBER(OFFSET('Hygiene Data'!$H$6,0,10*ROW('Hygiene Data'!H1))),'Data Summary'!ED7="Yes"),OFFSET('Hygiene Data'!$H$6,0,10*ROW('Hygiene Data'!H1)),NA())</f>
        <v>#N/A</v>
      </c>
      <c r="BP7" s="121" t="e">
        <f ca="1">+IF(AND(ISNUMBER(OFFSET('Hygiene Data'!$H$8,0,10*ROW('Hygiene Data'!H1))),'Data Summary'!EE7="Yes"),OFFSET('Hygiene Data'!$H$8,0,10*ROW('Hygiene Data'!H1)),NA())</f>
        <v>#N/A</v>
      </c>
      <c r="BQ7" s="121" t="e">
        <f ca="1">+IF(AND(ISNUMBER(OFFSET('Hygiene Data'!$H$10,0,10*ROW('Hygiene Data'!H1))),'Data Summary'!EF7="Yes"),OFFSET('Hygiene Data'!$H$10,0,10*ROW('Hygiene Data'!H1)),NA())</f>
        <v>#N/A</v>
      </c>
    </row>
    <row r="8" spans="1:69" x14ac:dyDescent="0.2">
      <c r="A8" s="44" t="str">
        <f ca="1">+IF(OFFSET('Water Data'!$B$1,0,10*ROW('Water Data'!B2))="",NA(),OFFSET('Water Data'!$B$1,0,10*ROW('Water Data'!B2)))</f>
        <v>UIS18</v>
      </c>
      <c r="B8" s="44" t="str">
        <f ca="1">+IF(OFFSET('Water Data'!$A$3,0,10*ROW('Water Data'!A2))="",NA(),OFFSET('Water Data'!$A$3,0,10*ROW('Water Data'!A2)))</f>
        <v>Other</v>
      </c>
      <c r="C8" s="44">
        <f ca="1">+IF(OFFSET('Water Data'!$C$3,0,10*ROW('Water Data'!C2))="",NA(),OFFSET('Water Data'!$C$3,0,10*ROW('Water Data'!C2)))</f>
        <v>2018</v>
      </c>
      <c r="D8" s="119">
        <f ca="1">+IF(AND(ISNUMBER(OFFSET('Water Data'!$C$5,0,10*ROW('Water Data'!C2))),'Data Summary'!BS8="Yes"),100-OFFSET('Water Data'!$C$5,0,10*ROW('Water Data'!C2)),NA())</f>
        <v>100</v>
      </c>
      <c r="E8" s="119">
        <f ca="1">+IF(AND(ISNUMBER(OFFSET('Water Data'!$C$7,0,10*ROW('Water Data'!C2))),'Data Summary'!BT8="Yes"),OFFSET('Water Data'!$C$7,0,10*ROW('Water Data'!C2)),NA())</f>
        <v>100</v>
      </c>
      <c r="F8" s="119">
        <f ca="1">+IF(AND(ISNUMBER(OFFSET('Water Data'!$C$10,0,10*ROW('Water Data'!C2))),'Data Summary'!BU8="Yes"),OFFSET('Water Data'!$C$10,0,10*ROW('Water Data'!C2)),NA())</f>
        <v>100</v>
      </c>
      <c r="G8" s="119" t="e">
        <f ca="1">+IF(AND(ISNUMBER(OFFSET('Water Data'!$D$5,0,10*ROW('Water Data'!D2))),'Data Summary'!BV8="Yes"),100-OFFSET('Water Data'!$D$5,0,10*ROW('Water Data'!D2)),NA())</f>
        <v>#N/A</v>
      </c>
      <c r="H8" s="119" t="e">
        <f ca="1">+IF(AND(ISNUMBER(OFFSET('Water Data'!$D$7,0,10*ROW('Water Data'!D2))),'Data Summary'!BW8="Yes"),OFFSET('Water Data'!$D$7,0,10*ROW('Water Data'!D2)),NA())</f>
        <v>#N/A</v>
      </c>
      <c r="I8" s="119" t="e">
        <f ca="1">+IF(AND(ISNUMBER(OFFSET('Water Data'!$D$10,0,10*ROW('Water Data'!D2))),'Data Summary'!BX8="Yes"),OFFSET('Water Data'!$D$10,0,10*ROW('Water Data'!D2)),NA())</f>
        <v>#N/A</v>
      </c>
      <c r="J8" s="119" t="e">
        <f ca="1">+IF(AND(ISNUMBER(OFFSET('Water Data'!$E$5,0,10*ROW('Water Data'!E2))),'Data Summary'!BY8="Yes"),100-OFFSET('Water Data'!$E$5,0,10*ROW('Water Data'!E2)),NA())</f>
        <v>#N/A</v>
      </c>
      <c r="K8" s="119" t="e">
        <f ca="1">+IF(AND(ISNUMBER(OFFSET('Water Data'!$E$7,0,10*ROW('Water Data'!E2))),'Data Summary'!BZ8="Yes"),OFFSET('Water Data'!$E$7,0,10*ROW('Water Data'!E2)),NA())</f>
        <v>#N/A</v>
      </c>
      <c r="L8" s="119" t="e">
        <f ca="1">+IF(AND(ISNUMBER(OFFSET('Water Data'!$E$10,0,10*ROW('Water Data'!E2))),'Data Summary'!CA8="Yes"),OFFSET('Water Data'!$E$10,0,10*ROW('Water Data'!E2)),NA())</f>
        <v>#N/A</v>
      </c>
      <c r="M8" s="119" t="e">
        <f ca="1">+IF(AND(ISNUMBER(OFFSET('Water Data'!$F$5,0,10*ROW('Water Data'!F2))),'Data Summary'!CB8="Yes"),100-OFFSET('Water Data'!$F$5,0,10*ROW('Water Data'!F2)),NA())</f>
        <v>#N/A</v>
      </c>
      <c r="N8" s="119" t="e">
        <f ca="1">+IF(AND(ISNUMBER(OFFSET('Water Data'!$F$7,0,10*ROW('Water Data'!F2))),'Data Summary'!CC8="Yes"),OFFSET('Water Data'!$F$7,0,10*ROW('Water Data'!F2)),NA())</f>
        <v>#N/A</v>
      </c>
      <c r="O8" s="119" t="e">
        <f ca="1">+IF(AND(ISNUMBER(OFFSET('Water Data'!$F$10,0,10*ROW('Water Data'!F2))),'Data Summary'!CD8="Yes"),OFFSET('Water Data'!$F$10,0,10*ROW('Water Data'!F2)),NA())</f>
        <v>#N/A</v>
      </c>
      <c r="P8" s="119">
        <f ca="1">+IF(AND(ISNUMBER(OFFSET('Water Data'!$G$5,0,10*ROW('Water Data'!G2))),'Data Summary'!CE8="Yes"),100-OFFSET('Water Data'!$G$5,0,10*ROW('Water Data'!G2)),NA())</f>
        <v>100</v>
      </c>
      <c r="Q8" s="119">
        <f ca="1">+IF(AND(ISNUMBER(OFFSET('Water Data'!$G$7,0,10*ROW('Water Data'!G2))),'Data Summary'!CF8="Yes"),OFFSET('Water Data'!$G$7,0,10*ROW('Water Data'!G2)),NA())</f>
        <v>100</v>
      </c>
      <c r="R8" s="119">
        <f ca="1">+IF(AND(ISNUMBER(OFFSET('Water Data'!$G$10,0,10*ROW('Water Data'!G2))),'Data Summary'!CG8="Yes"),OFFSET('Water Data'!$G$10,0,10*ROW('Water Data'!G2)),NA())</f>
        <v>100</v>
      </c>
      <c r="S8" s="119">
        <f ca="1">+IF(AND(ISNUMBER(OFFSET('Water Data'!$H$5,0,10*ROW('Water Data'!H2))),'Data Summary'!CH8="Yes"),100-OFFSET('Water Data'!$H$5,0,10*ROW('Water Data'!H2)),NA())</f>
        <v>100</v>
      </c>
      <c r="T8" s="119">
        <f ca="1">+IF(AND(ISNUMBER(OFFSET('Water Data'!$H$7,0,10*ROW('Water Data'!H2))),'Data Summary'!CI8="Yes"),OFFSET('Water Data'!$H$7,0,10*ROW('Water Data'!H2)),NA())</f>
        <v>100</v>
      </c>
      <c r="U8" s="119">
        <f ca="1">+IF(AND(ISNUMBER(OFFSET('Water Data'!$H$10,0,10*ROW('Water Data'!H2))),'Data Summary'!CJ8="Yes"),OFFSET('Water Data'!$H$10,0,10*ROW('Water Data'!H2)),NA())</f>
        <v>100</v>
      </c>
      <c r="V8" s="120">
        <f ca="1">+IF(AND(ISNUMBER(OFFSET('Sanitation Data'!$C$5,0,10*ROW('Sanitation Data'!C2))),'Data Summary'!CK8="Yes"),100-OFFSET('Sanitation Data'!$C$5,0,10*ROW('Sanitation Data'!C2)),NA())</f>
        <v>100</v>
      </c>
      <c r="W8" s="120">
        <f ca="1">+IF(AND(ISNUMBER(OFFSET('Sanitation Data'!$C$7,0,10*ROW('Sanitation Data'!C2))),'Data Summary'!CL8="Yes"),OFFSET('Sanitation Data'!$C$7,0,10*ROW('Sanitation Data'!C2)),NA())</f>
        <v>100</v>
      </c>
      <c r="X8" s="120" t="e">
        <f ca="1">+IF(AND(ISNUMBER(OFFSET('Sanitation Data'!$C$11,0,10*ROW('Sanitation Data'!C2))),'Data Summary'!CM8="Yes"),OFFSET('Sanitation Data'!$C$11,0,10*ROW('Sanitation Data'!C2)),NA())</f>
        <v>#N/A</v>
      </c>
      <c r="Y8" s="120" t="e">
        <f ca="1">+IF(AND(ISNUMBER(OFFSET('Sanitation Data'!$C$12,0,10*ROW('Sanitation Data'!C2))),'Data Summary'!CN8="Yes"),OFFSET('Sanitation Data'!$C$12,0,10*ROW('Sanitation Data'!C2)),NA())</f>
        <v>#N/A</v>
      </c>
      <c r="Z8" s="120">
        <f ca="1">+IF(AND(ISNUMBER(OFFSET('Sanitation Data'!$C$13,0,10*ROW('Sanitation Data'!C2))),'Data Summary'!CO8="Yes"),OFFSET('Sanitation Data'!$C$13,0,10*ROW('Sanitation Data'!C2)),NA())</f>
        <v>100</v>
      </c>
      <c r="AA8" s="120" t="e">
        <f ca="1">+IF(AND(ISNUMBER(OFFSET('Sanitation Data'!$D$5,0,10*ROW('Sanitation Data'!D2))),'Data Summary'!CP8="Yes"),100-OFFSET('Sanitation Data'!$D$5,0,10*ROW('Sanitation Data'!D2)),NA())</f>
        <v>#N/A</v>
      </c>
      <c r="AB8" s="120" t="e">
        <f ca="1">+IF(AND(ISNUMBER(OFFSET('Sanitation Data'!$D$7,0,10*ROW('Sanitation Data'!D2))),'Data Summary'!CQ8="Yes"),OFFSET('Sanitation Data'!$D$7,0,10*ROW('Sanitation Data'!D2)),NA())</f>
        <v>#N/A</v>
      </c>
      <c r="AC8" s="120" t="e">
        <f ca="1">+IF(AND(ISNUMBER(OFFSET('Sanitation Data'!$D$11,0,10*ROW('Sanitation Data'!D2))),'Data Summary'!CR8="Yes"),OFFSET('Sanitation Data'!$D$11,0,10*ROW('Sanitation Data'!D2)),NA())</f>
        <v>#N/A</v>
      </c>
      <c r="AD8" s="120" t="e">
        <f ca="1">+IF(AND(ISNUMBER(OFFSET('Sanitation Data'!$D$12,0,10*ROW('Sanitation Data'!D2))),'Data Summary'!CS8="Yes"),OFFSET('Sanitation Data'!$D$12,0,10*ROW('Sanitation Data'!D2)),NA())</f>
        <v>#N/A</v>
      </c>
      <c r="AE8" s="120" t="e">
        <f ca="1">+IF(AND(ISNUMBER(OFFSET('Sanitation Data'!$D$13,0,10*ROW('Sanitation Data'!D2))),'Data Summary'!CT8="Yes"),OFFSET('Sanitation Data'!$D$13,0,10*ROW('Sanitation Data'!D2)),NA())</f>
        <v>#N/A</v>
      </c>
      <c r="AF8" s="120" t="e">
        <f ca="1">+IF(AND(ISNUMBER(OFFSET('Sanitation Data'!$E$5,0,10*ROW('Sanitation Data'!E2))),'Data Summary'!CU8="Yes"),100-OFFSET('Sanitation Data'!$E$5,0,10*ROW('Sanitation Data'!E2)),NA())</f>
        <v>#N/A</v>
      </c>
      <c r="AG8" s="120" t="e">
        <f ca="1">+IF(AND(ISNUMBER(OFFSET('Sanitation Data'!$E$7,0,10*ROW('Sanitation Data'!E2))),'Data Summary'!CV8="Yes"),OFFSET('Sanitation Data'!$E$7,0,10*ROW('Sanitation Data'!E2)),NA())</f>
        <v>#N/A</v>
      </c>
      <c r="AH8" s="120" t="e">
        <f ca="1">+IF(AND(ISNUMBER(OFFSET('Sanitation Data'!$E$11,0,10*ROW('Sanitation Data'!E2))),'Data Summary'!CW8="Yes"),OFFSET('Sanitation Data'!$E$11,0,10*ROW('Sanitation Data'!E2)),NA())</f>
        <v>#N/A</v>
      </c>
      <c r="AI8" s="120" t="e">
        <f ca="1">+IF(AND(ISNUMBER(OFFSET('Sanitation Data'!$E$12,0,10*ROW('Sanitation Data'!E2))),'Data Summary'!CX8="Yes"),OFFSET('Sanitation Data'!$E$12,0,10*ROW('Sanitation Data'!E2)),NA())</f>
        <v>#N/A</v>
      </c>
      <c r="AJ8" s="120" t="e">
        <f ca="1">+IF(AND(ISNUMBER(OFFSET('Sanitation Data'!$E$13,0,10*ROW('Sanitation Data'!E2))),'Data Summary'!CY8="Yes"),OFFSET('Sanitation Data'!$E$13,0,10*ROW('Sanitation Data'!E2)),NA())</f>
        <v>#N/A</v>
      </c>
      <c r="AK8" s="120" t="e">
        <f ca="1">+IF(AND(ISNUMBER(OFFSET('Sanitation Data'!$F$5,0,10*ROW('Sanitation Data'!F2))),'Data Summary'!CZ8="Yes"),100-OFFSET('Sanitation Data'!$F$5,0,10*ROW('Sanitation Data'!F2)),NA())</f>
        <v>#N/A</v>
      </c>
      <c r="AL8" s="120" t="e">
        <f ca="1">+IF(AND(ISNUMBER(OFFSET('Sanitation Data'!$F$7,0,10*ROW('Sanitation Data'!F2))),'Data Summary'!DA8="Yes"),OFFSET('Sanitation Data'!$F$7,0,10*ROW('Sanitation Data'!F2)),NA())</f>
        <v>#N/A</v>
      </c>
      <c r="AM8" s="120" t="e">
        <f ca="1">+IF(AND(ISNUMBER(OFFSET('Sanitation Data'!$F$11,0,10*ROW('Sanitation Data'!F2))),'Data Summary'!DB8="Yes"),OFFSET('Sanitation Data'!$F$11,0,10*ROW('Sanitation Data'!F2)),NA())</f>
        <v>#N/A</v>
      </c>
      <c r="AN8" s="120" t="e">
        <f ca="1">+IF(AND(ISNUMBER(OFFSET('Sanitation Data'!$F$12,0,10*ROW('Sanitation Data'!F2))),'Data Summary'!DC8="Yes"),OFFSET('Sanitation Data'!$F$12,0,10*ROW('Sanitation Data'!F2)),NA())</f>
        <v>#N/A</v>
      </c>
      <c r="AO8" s="120" t="e">
        <f ca="1">+IF(AND(ISNUMBER(OFFSET('Sanitation Data'!$F$13,0,10*ROW('Sanitation Data'!F2))),'Data Summary'!DD8="Yes"),OFFSET('Sanitation Data'!$F$13,0,10*ROW('Sanitation Data'!F2)),NA())</f>
        <v>#N/A</v>
      </c>
      <c r="AP8" s="120">
        <f ca="1">+IF(AND(ISNUMBER(OFFSET('Sanitation Data'!$G$5,0,10*ROW('Sanitation Data'!G2))),'Data Summary'!DE8="Yes"),100-OFFSET('Sanitation Data'!$G$5,0,10*ROW('Sanitation Data'!G2)),NA())</f>
        <v>100</v>
      </c>
      <c r="AQ8" s="120">
        <f ca="1">+IF(AND(ISNUMBER(OFFSET('Sanitation Data'!$G$7,0,10*ROW('Sanitation Data'!G2))),'Data Summary'!DF8="Yes"),OFFSET('Sanitation Data'!$G$7,0,10*ROW('Sanitation Data'!G2)),NA())</f>
        <v>100</v>
      </c>
      <c r="AR8" s="120" t="e">
        <f ca="1">+IF(AND(ISNUMBER(OFFSET('Sanitation Data'!$G$11,0,10*ROW('Sanitation Data'!G2))),'Data Summary'!DG8="Yes"),OFFSET('Sanitation Data'!$G$11,0,10*ROW('Sanitation Data'!G2)),NA())</f>
        <v>#N/A</v>
      </c>
      <c r="AS8" s="120" t="e">
        <f ca="1">+IF(AND(ISNUMBER(OFFSET('Sanitation Data'!$G$12,0,10*ROW('Sanitation Data'!G2))),'Data Summary'!DH8="Yes"),OFFSET('Sanitation Data'!$G$12,0,10*ROW('Sanitation Data'!G2)),NA())</f>
        <v>#N/A</v>
      </c>
      <c r="AT8" s="120">
        <f ca="1">+IF(AND(ISNUMBER(OFFSET('Sanitation Data'!$G$13,0,10*ROW('Sanitation Data'!G2))),'Data Summary'!DI8="Yes"),OFFSET('Sanitation Data'!$G$13,0,10*ROW('Sanitation Data'!G2)),NA())</f>
        <v>100</v>
      </c>
      <c r="AU8" s="120">
        <f ca="1">+IF(AND(ISNUMBER(OFFSET('Sanitation Data'!$H$5,0,10*ROW('Sanitation Data'!H2))),'Data Summary'!DJ8="Yes"),100-OFFSET('Sanitation Data'!$H$5,0,10*ROW('Sanitation Data'!H2)),NA())</f>
        <v>100</v>
      </c>
      <c r="AV8" s="120">
        <f ca="1">+IF(AND(ISNUMBER(OFFSET('Sanitation Data'!$H$7,0,10*ROW('Sanitation Data'!H2))),'Data Summary'!DK8="Yes"),OFFSET('Sanitation Data'!$H$7,0,10*ROW('Sanitation Data'!H2)),NA())</f>
        <v>100</v>
      </c>
      <c r="AW8" s="120" t="e">
        <f ca="1">+IF(AND(ISNUMBER(OFFSET('Sanitation Data'!$H$11,0,10*ROW('Sanitation Data'!H2))),'Data Summary'!DL8="Yes"),OFFSET('Sanitation Data'!$H$11,0,10*ROW('Sanitation Data'!H2)),NA())</f>
        <v>#N/A</v>
      </c>
      <c r="AX8" s="120" t="e">
        <f ca="1">+IF(AND(ISNUMBER(OFFSET('Sanitation Data'!$H$12,0,10*ROW('Sanitation Data'!H2))),'Data Summary'!DM8="Yes"),OFFSET('Sanitation Data'!$H$12,0,10*ROW('Sanitation Data'!H2)),NA())</f>
        <v>#N/A</v>
      </c>
      <c r="AY8" s="120">
        <f ca="1">+IF(AND(ISNUMBER(OFFSET('Sanitation Data'!$H$13,0,10*ROW('Sanitation Data'!H2))),'Data Summary'!DN8="Yes"),OFFSET('Sanitation Data'!$H$13,0,10*ROW('Sanitation Data'!H2)),NA())</f>
        <v>100</v>
      </c>
      <c r="AZ8" s="121">
        <f ca="1">+IF(AND(ISNUMBER(OFFSET('Hygiene Data'!$C$6,0,10*ROW('Hygiene Data'!C2))),'Data Summary'!DO8="Yes"),OFFSET('Hygiene Data'!$C$6,0,10*ROW('Hygiene Data'!C2)),NA())</f>
        <v>100</v>
      </c>
      <c r="BA8" s="121">
        <f ca="1">+IF(AND(ISNUMBER(OFFSET('Hygiene Data'!$C$8,0,10*ROW('Hygiene Data'!C2))),'Data Summary'!DP8="Yes"),OFFSET('Hygiene Data'!$C$8,0,10*ROW('Hygiene Data'!C2)),NA())</f>
        <v>100</v>
      </c>
      <c r="BB8" s="121">
        <f ca="1">+IF(AND(ISNUMBER(OFFSET('Hygiene Data'!$C$10,0,10*ROW('Hygiene Data'!C2))),'Data Summary'!DQ8="Yes"),OFFSET('Hygiene Data'!$C$10,0,10*ROW('Hygiene Data'!C2)),NA())</f>
        <v>100</v>
      </c>
      <c r="BC8" s="121" t="e">
        <f ca="1">+IF(AND(ISNUMBER(OFFSET('Hygiene Data'!$D$6,0,10*ROW('Hygiene Data'!D2))),'Data Summary'!DR8="Yes"),OFFSET('Hygiene Data'!$D$6,0,10*ROW('Hygiene Data'!D2)),NA())</f>
        <v>#N/A</v>
      </c>
      <c r="BD8" s="121" t="e">
        <f ca="1">+IF(AND(ISNUMBER(OFFSET('Hygiene Data'!$D$8,0,10*ROW('Hygiene Data'!D2))),'Data Summary'!DS8="Yes"),OFFSET('Hygiene Data'!$D$8,0,10*ROW('Hygiene Data'!D2)),NA())</f>
        <v>#N/A</v>
      </c>
      <c r="BE8" s="121" t="e">
        <f ca="1">+IF(AND(ISNUMBER(OFFSET('Hygiene Data'!$D$10,0,10*ROW('Hygiene Data'!D2))),'Data Summary'!DT8="Yes"),OFFSET('Hygiene Data'!$D$10,0,10*ROW('Hygiene Data'!D2)),NA())</f>
        <v>#N/A</v>
      </c>
      <c r="BF8" s="121" t="e">
        <f ca="1">+IF(AND(ISNUMBER(OFFSET('Hygiene Data'!$E$6,0,10*ROW('Hygiene Data'!E2))),'Data Summary'!DU8="Yes"),OFFSET('Hygiene Data'!$E$6,0,10*ROW('Hygiene Data'!E2)),NA())</f>
        <v>#N/A</v>
      </c>
      <c r="BG8" s="121" t="e">
        <f ca="1">+IF(AND(ISNUMBER(OFFSET('Hygiene Data'!$E$8,0,10*ROW('Hygiene Data'!E2))),'Data Summary'!DV8="Yes"),OFFSET('Hygiene Data'!$E$8,0,10*ROW('Hygiene Data'!E2)),NA())</f>
        <v>#N/A</v>
      </c>
      <c r="BH8" s="121" t="e">
        <f ca="1">+IF(AND(ISNUMBER(OFFSET('Hygiene Data'!$E$10,0,10*ROW('Hygiene Data'!E2))),'Data Summary'!DW8="Yes"),OFFSET('Hygiene Data'!$E$10,0,10*ROW('Hygiene Data'!E2)),NA())</f>
        <v>#N/A</v>
      </c>
      <c r="BI8" s="121" t="e">
        <f ca="1">+IF(AND(ISNUMBER(OFFSET('Hygiene Data'!$F$6,0,10*ROW('Hygiene Data'!F2))),'Data Summary'!DX8="Yes"),OFFSET('Hygiene Data'!$F$6,0,10*ROW('Hygiene Data'!F2)),NA())</f>
        <v>#N/A</v>
      </c>
      <c r="BJ8" s="121" t="e">
        <f ca="1">+IF(AND(ISNUMBER(OFFSET('Hygiene Data'!$F$8,0,10*ROW('Hygiene Data'!F2))),'Data Summary'!DY8="Yes"),OFFSET('Hygiene Data'!$F$8,0,10*ROW('Hygiene Data'!F2)),NA())</f>
        <v>#N/A</v>
      </c>
      <c r="BK8" s="121" t="e">
        <f ca="1">+IF(AND(ISNUMBER(OFFSET('Hygiene Data'!$F$10,0,10*ROW('Hygiene Data'!F2))),'Data Summary'!DZ8="Yes"),OFFSET('Hygiene Data'!$F$10,0,10*ROW('Hygiene Data'!F2)),NA())</f>
        <v>#N/A</v>
      </c>
      <c r="BL8" s="121">
        <f ca="1">+IF(AND(ISNUMBER(OFFSET('Hygiene Data'!$G$6,0,10*ROW('Hygiene Data'!G2))),'Data Summary'!EA8="Yes"),OFFSET('Hygiene Data'!$G$6,0,10*ROW('Hygiene Data'!G2)),NA())</f>
        <v>100</v>
      </c>
      <c r="BM8" s="121">
        <f ca="1">+IF(AND(ISNUMBER(OFFSET('Hygiene Data'!$G$8,0,10*ROW('Hygiene Data'!G2))),'Data Summary'!EB8="Yes"),OFFSET('Hygiene Data'!$G$8,0,10*ROW('Hygiene Data'!G2)),NA())</f>
        <v>100</v>
      </c>
      <c r="BN8" s="121">
        <f ca="1">+IF(AND(ISNUMBER(OFFSET('Hygiene Data'!$G$10,0,10*ROW('Hygiene Data'!G2))),'Data Summary'!EC8="Yes"),OFFSET('Hygiene Data'!$G$10,0,10*ROW('Hygiene Data'!G2)),NA())</f>
        <v>100</v>
      </c>
      <c r="BO8" s="121">
        <f ca="1">+IF(AND(ISNUMBER(OFFSET('Hygiene Data'!$H$6,0,10*ROW('Hygiene Data'!H2))),'Data Summary'!ED8="Yes"),OFFSET('Hygiene Data'!$H$6,0,10*ROW('Hygiene Data'!H2)),NA())</f>
        <v>100</v>
      </c>
      <c r="BP8" s="121">
        <f ca="1">+IF(AND(ISNUMBER(OFFSET('Hygiene Data'!$H$8,0,10*ROW('Hygiene Data'!H2))),'Data Summary'!EE8="Yes"),OFFSET('Hygiene Data'!$H$8,0,10*ROW('Hygiene Data'!H2)),NA())</f>
        <v>100</v>
      </c>
      <c r="BQ8" s="121">
        <f ca="1">+IF(AND(ISNUMBER(OFFSET('Hygiene Data'!$H$10,0,10*ROW('Hygiene Data'!H2))),'Data Summary'!EF8="Yes"),OFFSET('Hygiene Data'!$H$10,0,10*ROW('Hygiene Data'!H2)),NA())</f>
        <v>100</v>
      </c>
    </row>
    <row r="9" spans="1:69" x14ac:dyDescent="0.2">
      <c r="A9" s="44" t="str">
        <f ca="1">+IF(OFFSET('Water Data'!$B$1,0,10*ROW('Water Data'!B3))="",NA(),OFFSET('Water Data'!$B$1,0,10*ROW('Water Data'!B3)))</f>
        <v>UIS19</v>
      </c>
      <c r="B9" s="44" t="str">
        <f ca="1">+IF(OFFSET('Water Data'!$A$3,0,10*ROW('Water Data'!A3))="",NA(),OFFSET('Water Data'!$A$3,0,10*ROW('Water Data'!A3)))</f>
        <v>Other</v>
      </c>
      <c r="C9" s="44">
        <f ca="1">+IF(OFFSET('Water Data'!$C$3,0,10*ROW('Water Data'!C3))="",NA(),OFFSET('Water Data'!$C$3,0,10*ROW('Water Data'!C3)))</f>
        <v>2019</v>
      </c>
      <c r="D9" s="119">
        <f ca="1">+IF(AND(ISNUMBER(OFFSET('Water Data'!$C$5,0,10*ROW('Water Data'!C3))),'Data Summary'!BS9="Yes"),100-OFFSET('Water Data'!$C$5,0,10*ROW('Water Data'!C3)),NA())</f>
        <v>100</v>
      </c>
      <c r="E9" s="119">
        <f ca="1">+IF(AND(ISNUMBER(OFFSET('Water Data'!$C$7,0,10*ROW('Water Data'!C3))),'Data Summary'!BT9="Yes"),OFFSET('Water Data'!$C$7,0,10*ROW('Water Data'!C3)),NA())</f>
        <v>100</v>
      </c>
      <c r="F9" s="119">
        <f ca="1">+IF(AND(ISNUMBER(OFFSET('Water Data'!$C$10,0,10*ROW('Water Data'!C3))),'Data Summary'!BU9="Yes"),OFFSET('Water Data'!$C$10,0,10*ROW('Water Data'!C3)),NA())</f>
        <v>100</v>
      </c>
      <c r="G9" s="119" t="e">
        <f ca="1">+IF(AND(ISNUMBER(OFFSET('Water Data'!$D$5,0,10*ROW('Water Data'!D3))),'Data Summary'!BV9="Yes"),100-OFFSET('Water Data'!$D$5,0,10*ROW('Water Data'!D3)),NA())</f>
        <v>#N/A</v>
      </c>
      <c r="H9" s="119" t="e">
        <f ca="1">+IF(AND(ISNUMBER(OFFSET('Water Data'!$D$7,0,10*ROW('Water Data'!D3))),'Data Summary'!BW9="Yes"),OFFSET('Water Data'!$D$7,0,10*ROW('Water Data'!D3)),NA())</f>
        <v>#N/A</v>
      </c>
      <c r="I9" s="119" t="e">
        <f ca="1">+IF(AND(ISNUMBER(OFFSET('Water Data'!$D$10,0,10*ROW('Water Data'!D3))),'Data Summary'!BX9="Yes"),OFFSET('Water Data'!$D$10,0,10*ROW('Water Data'!D3)),NA())</f>
        <v>#N/A</v>
      </c>
      <c r="J9" s="119" t="e">
        <f ca="1">+IF(AND(ISNUMBER(OFFSET('Water Data'!$E$5,0,10*ROW('Water Data'!E3))),'Data Summary'!BY9="Yes"),100-OFFSET('Water Data'!$E$5,0,10*ROW('Water Data'!E3)),NA())</f>
        <v>#N/A</v>
      </c>
      <c r="K9" s="119" t="e">
        <f ca="1">+IF(AND(ISNUMBER(OFFSET('Water Data'!$E$7,0,10*ROW('Water Data'!E3))),'Data Summary'!BZ9="Yes"),OFFSET('Water Data'!$E$7,0,10*ROW('Water Data'!E3)),NA())</f>
        <v>#N/A</v>
      </c>
      <c r="L9" s="119" t="e">
        <f ca="1">+IF(AND(ISNUMBER(OFFSET('Water Data'!$E$10,0,10*ROW('Water Data'!E3))),'Data Summary'!CA9="Yes"),OFFSET('Water Data'!$E$10,0,10*ROW('Water Data'!E3)),NA())</f>
        <v>#N/A</v>
      </c>
      <c r="M9" s="119" t="e">
        <f ca="1">+IF(AND(ISNUMBER(OFFSET('Water Data'!$F$5,0,10*ROW('Water Data'!F3))),'Data Summary'!CB9="Yes"),100-OFFSET('Water Data'!$F$5,0,10*ROW('Water Data'!F3)),NA())</f>
        <v>#N/A</v>
      </c>
      <c r="N9" s="119" t="e">
        <f ca="1">+IF(AND(ISNUMBER(OFFSET('Water Data'!$F$7,0,10*ROW('Water Data'!F3))),'Data Summary'!CC9="Yes"),OFFSET('Water Data'!$F$7,0,10*ROW('Water Data'!F3)),NA())</f>
        <v>#N/A</v>
      </c>
      <c r="O9" s="119" t="e">
        <f ca="1">+IF(AND(ISNUMBER(OFFSET('Water Data'!$F$10,0,10*ROW('Water Data'!F3))),'Data Summary'!CD9="Yes"),OFFSET('Water Data'!$F$10,0,10*ROW('Water Data'!F3)),NA())</f>
        <v>#N/A</v>
      </c>
      <c r="P9" s="119">
        <f ca="1">+IF(AND(ISNUMBER(OFFSET('Water Data'!$G$5,0,10*ROW('Water Data'!G3))),'Data Summary'!CE9="Yes"),100-OFFSET('Water Data'!$G$5,0,10*ROW('Water Data'!G3)),NA())</f>
        <v>100</v>
      </c>
      <c r="Q9" s="119">
        <f ca="1">+IF(AND(ISNUMBER(OFFSET('Water Data'!$G$7,0,10*ROW('Water Data'!G3))),'Data Summary'!CF9="Yes"),OFFSET('Water Data'!$G$7,0,10*ROW('Water Data'!G3)),NA())</f>
        <v>100</v>
      </c>
      <c r="R9" s="119">
        <f ca="1">+IF(AND(ISNUMBER(OFFSET('Water Data'!$G$10,0,10*ROW('Water Data'!G3))),'Data Summary'!CG9="Yes"),OFFSET('Water Data'!$G$10,0,10*ROW('Water Data'!G3)),NA())</f>
        <v>100</v>
      </c>
      <c r="S9" s="119" t="e">
        <f ca="1">+IF(AND(ISNUMBER(OFFSET('Water Data'!$H$5,0,10*ROW('Water Data'!H3))),'Data Summary'!CH9="Yes"),100-OFFSET('Water Data'!$H$5,0,10*ROW('Water Data'!H3)),NA())</f>
        <v>#N/A</v>
      </c>
      <c r="T9" s="119" t="e">
        <f ca="1">+IF(AND(ISNUMBER(OFFSET('Water Data'!$H$7,0,10*ROW('Water Data'!H3))),'Data Summary'!CI9="Yes"),OFFSET('Water Data'!$H$7,0,10*ROW('Water Data'!H3)),NA())</f>
        <v>#N/A</v>
      </c>
      <c r="U9" s="119" t="e">
        <f ca="1">+IF(AND(ISNUMBER(OFFSET('Water Data'!$H$10,0,10*ROW('Water Data'!H3))),'Data Summary'!CJ9="Yes"),OFFSET('Water Data'!$H$10,0,10*ROW('Water Data'!H3)),NA())</f>
        <v>#N/A</v>
      </c>
      <c r="V9" s="120">
        <f ca="1">+IF(AND(ISNUMBER(OFFSET('Sanitation Data'!$C$5,0,10*ROW('Sanitation Data'!C3))),'Data Summary'!CK9="Yes"),100-OFFSET('Sanitation Data'!$C$5,0,10*ROW('Sanitation Data'!C3)),NA())</f>
        <v>100</v>
      </c>
      <c r="W9" s="120">
        <f ca="1">+IF(AND(ISNUMBER(OFFSET('Sanitation Data'!$C$7,0,10*ROW('Sanitation Data'!C3))),'Data Summary'!CL9="Yes"),OFFSET('Sanitation Data'!$C$7,0,10*ROW('Sanitation Data'!C3)),NA())</f>
        <v>100</v>
      </c>
      <c r="X9" s="120" t="e">
        <f ca="1">+IF(AND(ISNUMBER(OFFSET('Sanitation Data'!$C$11,0,10*ROW('Sanitation Data'!C3))),'Data Summary'!CM9="Yes"),OFFSET('Sanitation Data'!$C$11,0,10*ROW('Sanitation Data'!C3)),NA())</f>
        <v>#N/A</v>
      </c>
      <c r="Y9" s="120" t="e">
        <f ca="1">+IF(AND(ISNUMBER(OFFSET('Sanitation Data'!$C$12,0,10*ROW('Sanitation Data'!C3))),'Data Summary'!CN9="Yes"),OFFSET('Sanitation Data'!$C$12,0,10*ROW('Sanitation Data'!C3)),NA())</f>
        <v>#N/A</v>
      </c>
      <c r="Z9" s="120">
        <f ca="1">+IF(AND(ISNUMBER(OFFSET('Sanitation Data'!$C$13,0,10*ROW('Sanitation Data'!C3))),'Data Summary'!CO9="Yes"),OFFSET('Sanitation Data'!$C$13,0,10*ROW('Sanitation Data'!C3)),NA())</f>
        <v>100</v>
      </c>
      <c r="AA9" s="120" t="e">
        <f ca="1">+IF(AND(ISNUMBER(OFFSET('Sanitation Data'!$D$5,0,10*ROW('Sanitation Data'!D3))),'Data Summary'!CP9="Yes"),100-OFFSET('Sanitation Data'!$D$5,0,10*ROW('Sanitation Data'!D3)),NA())</f>
        <v>#N/A</v>
      </c>
      <c r="AB9" s="120" t="e">
        <f ca="1">+IF(AND(ISNUMBER(OFFSET('Sanitation Data'!$D$7,0,10*ROW('Sanitation Data'!D3))),'Data Summary'!CQ9="Yes"),OFFSET('Sanitation Data'!$D$7,0,10*ROW('Sanitation Data'!D3)),NA())</f>
        <v>#N/A</v>
      </c>
      <c r="AC9" s="120" t="e">
        <f ca="1">+IF(AND(ISNUMBER(OFFSET('Sanitation Data'!$D$11,0,10*ROW('Sanitation Data'!D3))),'Data Summary'!CR9="Yes"),OFFSET('Sanitation Data'!$D$11,0,10*ROW('Sanitation Data'!D3)),NA())</f>
        <v>#N/A</v>
      </c>
      <c r="AD9" s="120" t="e">
        <f ca="1">+IF(AND(ISNUMBER(OFFSET('Sanitation Data'!$D$12,0,10*ROW('Sanitation Data'!D3))),'Data Summary'!CS9="Yes"),OFFSET('Sanitation Data'!$D$12,0,10*ROW('Sanitation Data'!D3)),NA())</f>
        <v>#N/A</v>
      </c>
      <c r="AE9" s="120" t="e">
        <f ca="1">+IF(AND(ISNUMBER(OFFSET('Sanitation Data'!$D$13,0,10*ROW('Sanitation Data'!D3))),'Data Summary'!CT9="Yes"),OFFSET('Sanitation Data'!$D$13,0,10*ROW('Sanitation Data'!D3)),NA())</f>
        <v>#N/A</v>
      </c>
      <c r="AF9" s="120" t="e">
        <f ca="1">+IF(AND(ISNUMBER(OFFSET('Sanitation Data'!$E$5,0,10*ROW('Sanitation Data'!E3))),'Data Summary'!CU9="Yes"),100-OFFSET('Sanitation Data'!$E$5,0,10*ROW('Sanitation Data'!E3)),NA())</f>
        <v>#N/A</v>
      </c>
      <c r="AG9" s="120" t="e">
        <f ca="1">+IF(AND(ISNUMBER(OFFSET('Sanitation Data'!$E$7,0,10*ROW('Sanitation Data'!E3))),'Data Summary'!CV9="Yes"),OFFSET('Sanitation Data'!$E$7,0,10*ROW('Sanitation Data'!E3)),NA())</f>
        <v>#N/A</v>
      </c>
      <c r="AH9" s="120" t="e">
        <f ca="1">+IF(AND(ISNUMBER(OFFSET('Sanitation Data'!$E$11,0,10*ROW('Sanitation Data'!E3))),'Data Summary'!CW9="Yes"),OFFSET('Sanitation Data'!$E$11,0,10*ROW('Sanitation Data'!E3)),NA())</f>
        <v>#N/A</v>
      </c>
      <c r="AI9" s="120" t="e">
        <f ca="1">+IF(AND(ISNUMBER(OFFSET('Sanitation Data'!$E$12,0,10*ROW('Sanitation Data'!E3))),'Data Summary'!CX9="Yes"),OFFSET('Sanitation Data'!$E$12,0,10*ROW('Sanitation Data'!E3)),NA())</f>
        <v>#N/A</v>
      </c>
      <c r="AJ9" s="120" t="e">
        <f ca="1">+IF(AND(ISNUMBER(OFFSET('Sanitation Data'!$E$13,0,10*ROW('Sanitation Data'!E3))),'Data Summary'!CY9="Yes"),OFFSET('Sanitation Data'!$E$13,0,10*ROW('Sanitation Data'!E3)),NA())</f>
        <v>#N/A</v>
      </c>
      <c r="AK9" s="120" t="e">
        <f ca="1">+IF(AND(ISNUMBER(OFFSET('Sanitation Data'!$F$5,0,10*ROW('Sanitation Data'!F3))),'Data Summary'!CZ9="Yes"),100-OFFSET('Sanitation Data'!$F$5,0,10*ROW('Sanitation Data'!F3)),NA())</f>
        <v>#N/A</v>
      </c>
      <c r="AL9" s="120" t="e">
        <f ca="1">+IF(AND(ISNUMBER(OFFSET('Sanitation Data'!$F$7,0,10*ROW('Sanitation Data'!F3))),'Data Summary'!DA9="Yes"),OFFSET('Sanitation Data'!$F$7,0,10*ROW('Sanitation Data'!F3)),NA())</f>
        <v>#N/A</v>
      </c>
      <c r="AM9" s="120" t="e">
        <f ca="1">+IF(AND(ISNUMBER(OFFSET('Sanitation Data'!$F$11,0,10*ROW('Sanitation Data'!F3))),'Data Summary'!DB9="Yes"),OFFSET('Sanitation Data'!$F$11,0,10*ROW('Sanitation Data'!F3)),NA())</f>
        <v>#N/A</v>
      </c>
      <c r="AN9" s="120" t="e">
        <f ca="1">+IF(AND(ISNUMBER(OFFSET('Sanitation Data'!$F$12,0,10*ROW('Sanitation Data'!F3))),'Data Summary'!DC9="Yes"),OFFSET('Sanitation Data'!$F$12,0,10*ROW('Sanitation Data'!F3)),NA())</f>
        <v>#N/A</v>
      </c>
      <c r="AO9" s="120" t="e">
        <f ca="1">+IF(AND(ISNUMBER(OFFSET('Sanitation Data'!$F$13,0,10*ROW('Sanitation Data'!F3))),'Data Summary'!DD9="Yes"),OFFSET('Sanitation Data'!$F$13,0,10*ROW('Sanitation Data'!F3)),NA())</f>
        <v>#N/A</v>
      </c>
      <c r="AP9" s="120">
        <f ca="1">+IF(AND(ISNUMBER(OFFSET('Sanitation Data'!$G$5,0,10*ROW('Sanitation Data'!G3))),'Data Summary'!DE9="Yes"),100-OFFSET('Sanitation Data'!$G$5,0,10*ROW('Sanitation Data'!G3)),NA())</f>
        <v>100</v>
      </c>
      <c r="AQ9" s="120">
        <f ca="1">+IF(AND(ISNUMBER(OFFSET('Sanitation Data'!$G$7,0,10*ROW('Sanitation Data'!G3))),'Data Summary'!DF9="Yes"),OFFSET('Sanitation Data'!$G$7,0,10*ROW('Sanitation Data'!G3)),NA())</f>
        <v>100</v>
      </c>
      <c r="AR9" s="120" t="e">
        <f ca="1">+IF(AND(ISNUMBER(OFFSET('Sanitation Data'!$G$11,0,10*ROW('Sanitation Data'!G3))),'Data Summary'!DG9="Yes"),OFFSET('Sanitation Data'!$G$11,0,10*ROW('Sanitation Data'!G3)),NA())</f>
        <v>#N/A</v>
      </c>
      <c r="AS9" s="120" t="e">
        <f ca="1">+IF(AND(ISNUMBER(OFFSET('Sanitation Data'!$G$12,0,10*ROW('Sanitation Data'!G3))),'Data Summary'!DH9="Yes"),OFFSET('Sanitation Data'!$G$12,0,10*ROW('Sanitation Data'!G3)),NA())</f>
        <v>#N/A</v>
      </c>
      <c r="AT9" s="120">
        <f ca="1">+IF(AND(ISNUMBER(OFFSET('Sanitation Data'!$G$13,0,10*ROW('Sanitation Data'!G3))),'Data Summary'!DI9="Yes"),OFFSET('Sanitation Data'!$G$13,0,10*ROW('Sanitation Data'!G3)),NA())</f>
        <v>100</v>
      </c>
      <c r="AU9" s="120" t="e">
        <f ca="1">+IF(AND(ISNUMBER(OFFSET('Sanitation Data'!$H$5,0,10*ROW('Sanitation Data'!H3))),'Data Summary'!DJ9="Yes"),100-OFFSET('Sanitation Data'!$H$5,0,10*ROW('Sanitation Data'!H3)),NA())</f>
        <v>#N/A</v>
      </c>
      <c r="AV9" s="120" t="e">
        <f ca="1">+IF(AND(ISNUMBER(OFFSET('Sanitation Data'!$H$7,0,10*ROW('Sanitation Data'!H3))),'Data Summary'!DK9="Yes"),OFFSET('Sanitation Data'!$H$7,0,10*ROW('Sanitation Data'!H3)),NA())</f>
        <v>#N/A</v>
      </c>
      <c r="AW9" s="120" t="e">
        <f ca="1">+IF(AND(ISNUMBER(OFFSET('Sanitation Data'!$H$11,0,10*ROW('Sanitation Data'!H3))),'Data Summary'!DL9="Yes"),OFFSET('Sanitation Data'!$H$11,0,10*ROW('Sanitation Data'!H3)),NA())</f>
        <v>#N/A</v>
      </c>
      <c r="AX9" s="120" t="e">
        <f ca="1">+IF(AND(ISNUMBER(OFFSET('Sanitation Data'!$H$12,0,10*ROW('Sanitation Data'!H3))),'Data Summary'!DM9="Yes"),OFFSET('Sanitation Data'!$H$12,0,10*ROW('Sanitation Data'!H3)),NA())</f>
        <v>#N/A</v>
      </c>
      <c r="AY9" s="120" t="e">
        <f ca="1">+IF(AND(ISNUMBER(OFFSET('Sanitation Data'!$H$13,0,10*ROW('Sanitation Data'!H3))),'Data Summary'!DN9="Yes"),OFFSET('Sanitation Data'!$H$13,0,10*ROW('Sanitation Data'!H3)),NA())</f>
        <v>#N/A</v>
      </c>
      <c r="AZ9" s="121">
        <f ca="1">+IF(AND(ISNUMBER(OFFSET('Hygiene Data'!$C$6,0,10*ROW('Hygiene Data'!C3))),'Data Summary'!DO9="Yes"),OFFSET('Hygiene Data'!$C$6,0,10*ROW('Hygiene Data'!C3)),NA())</f>
        <v>100</v>
      </c>
      <c r="BA9" s="121">
        <f ca="1">+IF(AND(ISNUMBER(OFFSET('Hygiene Data'!$C$8,0,10*ROW('Hygiene Data'!C3))),'Data Summary'!DP9="Yes"),OFFSET('Hygiene Data'!$C$8,0,10*ROW('Hygiene Data'!C3)),NA())</f>
        <v>100</v>
      </c>
      <c r="BB9" s="121">
        <f ca="1">+IF(AND(ISNUMBER(OFFSET('Hygiene Data'!$C$10,0,10*ROW('Hygiene Data'!C3))),'Data Summary'!DQ9="Yes"),OFFSET('Hygiene Data'!$C$10,0,10*ROW('Hygiene Data'!C3)),NA())</f>
        <v>100</v>
      </c>
      <c r="BC9" s="121" t="e">
        <f ca="1">+IF(AND(ISNUMBER(OFFSET('Hygiene Data'!$D$6,0,10*ROW('Hygiene Data'!D3))),'Data Summary'!DR9="Yes"),OFFSET('Hygiene Data'!$D$6,0,10*ROW('Hygiene Data'!D3)),NA())</f>
        <v>#N/A</v>
      </c>
      <c r="BD9" s="121" t="e">
        <f ca="1">+IF(AND(ISNUMBER(OFFSET('Hygiene Data'!$D$8,0,10*ROW('Hygiene Data'!D3))),'Data Summary'!DS9="Yes"),OFFSET('Hygiene Data'!$D$8,0,10*ROW('Hygiene Data'!D3)),NA())</f>
        <v>#N/A</v>
      </c>
      <c r="BE9" s="121" t="e">
        <f ca="1">+IF(AND(ISNUMBER(OFFSET('Hygiene Data'!$D$10,0,10*ROW('Hygiene Data'!D3))),'Data Summary'!DT9="Yes"),OFFSET('Hygiene Data'!$D$10,0,10*ROW('Hygiene Data'!D3)),NA())</f>
        <v>#N/A</v>
      </c>
      <c r="BF9" s="121" t="e">
        <f ca="1">+IF(AND(ISNUMBER(OFFSET('Hygiene Data'!$E$6,0,10*ROW('Hygiene Data'!E3))),'Data Summary'!DU9="Yes"),OFFSET('Hygiene Data'!$E$6,0,10*ROW('Hygiene Data'!E3)),NA())</f>
        <v>#N/A</v>
      </c>
      <c r="BG9" s="121" t="e">
        <f ca="1">+IF(AND(ISNUMBER(OFFSET('Hygiene Data'!$E$8,0,10*ROW('Hygiene Data'!E3))),'Data Summary'!DV9="Yes"),OFFSET('Hygiene Data'!$E$8,0,10*ROW('Hygiene Data'!E3)),NA())</f>
        <v>#N/A</v>
      </c>
      <c r="BH9" s="121" t="e">
        <f ca="1">+IF(AND(ISNUMBER(OFFSET('Hygiene Data'!$E$10,0,10*ROW('Hygiene Data'!E3))),'Data Summary'!DW9="Yes"),OFFSET('Hygiene Data'!$E$10,0,10*ROW('Hygiene Data'!E3)),NA())</f>
        <v>#N/A</v>
      </c>
      <c r="BI9" s="121" t="e">
        <f ca="1">+IF(AND(ISNUMBER(OFFSET('Hygiene Data'!$F$6,0,10*ROW('Hygiene Data'!F3))),'Data Summary'!DX9="Yes"),OFFSET('Hygiene Data'!$F$6,0,10*ROW('Hygiene Data'!F3)),NA())</f>
        <v>#N/A</v>
      </c>
      <c r="BJ9" s="121" t="e">
        <f ca="1">+IF(AND(ISNUMBER(OFFSET('Hygiene Data'!$F$8,0,10*ROW('Hygiene Data'!F3))),'Data Summary'!DY9="Yes"),OFFSET('Hygiene Data'!$F$8,0,10*ROW('Hygiene Data'!F3)),NA())</f>
        <v>#N/A</v>
      </c>
      <c r="BK9" s="121" t="e">
        <f ca="1">+IF(AND(ISNUMBER(OFFSET('Hygiene Data'!$F$10,0,10*ROW('Hygiene Data'!F3))),'Data Summary'!DZ9="Yes"),OFFSET('Hygiene Data'!$F$10,0,10*ROW('Hygiene Data'!F3)),NA())</f>
        <v>#N/A</v>
      </c>
      <c r="BL9" s="121">
        <f ca="1">+IF(AND(ISNUMBER(OFFSET('Hygiene Data'!$G$6,0,10*ROW('Hygiene Data'!G3))),'Data Summary'!EA9="Yes"),OFFSET('Hygiene Data'!$G$6,0,10*ROW('Hygiene Data'!G3)),NA())</f>
        <v>100</v>
      </c>
      <c r="BM9" s="121">
        <f ca="1">+IF(AND(ISNUMBER(OFFSET('Hygiene Data'!$G$8,0,10*ROW('Hygiene Data'!G3))),'Data Summary'!EB9="Yes"),OFFSET('Hygiene Data'!$G$8,0,10*ROW('Hygiene Data'!G3)),NA())</f>
        <v>100</v>
      </c>
      <c r="BN9" s="121">
        <f ca="1">+IF(AND(ISNUMBER(OFFSET('Hygiene Data'!$G$10,0,10*ROW('Hygiene Data'!G3))),'Data Summary'!EC9="Yes"),OFFSET('Hygiene Data'!$G$10,0,10*ROW('Hygiene Data'!G3)),NA())</f>
        <v>100</v>
      </c>
      <c r="BO9" s="121" t="e">
        <f ca="1">+IF(AND(ISNUMBER(OFFSET('Hygiene Data'!$H$6,0,10*ROW('Hygiene Data'!H3))),'Data Summary'!ED9="Yes"),OFFSET('Hygiene Data'!$H$6,0,10*ROW('Hygiene Data'!H3)),NA())</f>
        <v>#N/A</v>
      </c>
      <c r="BP9" s="121" t="e">
        <f ca="1">+IF(AND(ISNUMBER(OFFSET('Hygiene Data'!$H$8,0,10*ROW('Hygiene Data'!H3))),'Data Summary'!EE9="Yes"),OFFSET('Hygiene Data'!$H$8,0,10*ROW('Hygiene Data'!H3)),NA())</f>
        <v>#N/A</v>
      </c>
      <c r="BQ9" s="121" t="e">
        <f ca="1">+IF(AND(ISNUMBER(OFFSET('Hygiene Data'!$H$10,0,10*ROW('Hygiene Data'!H3))),'Data Summary'!EF9="Yes"),OFFSET('Hygiene Data'!$H$10,0,10*ROW('Hygiene Data'!H3)),NA())</f>
        <v>#N/A</v>
      </c>
    </row>
    <row r="10" spans="1:69" x14ac:dyDescent="0.2">
      <c r="A10" s="44" t="e">
        <f ca="1">+IF(OFFSET('Water Data'!$B$1,0,10*ROW('Water Data'!B4))="",NA(),OFFSET('Water Data'!$B$1,0,10*ROW('Water Data'!B4)))</f>
        <v>#N/A</v>
      </c>
      <c r="B10" s="44" t="e">
        <f ca="1">+IF(OFFSET('Water Data'!$A$3,0,10*ROW('Water Data'!A4))="",NA(),OFFSET('Water Data'!$A$3,0,10*ROW('Water Data'!A4)))</f>
        <v>#N/A</v>
      </c>
      <c r="C10" s="44" t="e">
        <f ca="1">+IF(OFFSET('Water Data'!$C$3,0,10*ROW('Water Data'!C4))="",NA(),OFFSET('Water Data'!$C$3,0,10*ROW('Water Data'!C4)))</f>
        <v>#N/A</v>
      </c>
      <c r="D10" s="119" t="e">
        <f ca="1">+IF(AND(ISNUMBER(OFFSET('Water Data'!$C$5,0,10*ROW('Water Data'!C4))),'Data Summary'!BS10="Yes"),100-OFFSET('Water Data'!$C$5,0,10*ROW('Water Data'!C4)),NA())</f>
        <v>#N/A</v>
      </c>
      <c r="E10" s="119" t="e">
        <f ca="1">+IF(AND(ISNUMBER(OFFSET('Water Data'!$C$7,0,10*ROW('Water Data'!C4))),'Data Summary'!BT10="Yes"),OFFSET('Water Data'!$C$7,0,10*ROW('Water Data'!C4)),NA())</f>
        <v>#N/A</v>
      </c>
      <c r="F10" s="119" t="e">
        <f ca="1">+IF(AND(ISNUMBER(OFFSET('Water Data'!$C$10,0,10*ROW('Water Data'!C4))),'Data Summary'!BU10="Yes"),OFFSET('Water Data'!$C$10,0,10*ROW('Water Data'!C4)),NA())</f>
        <v>#N/A</v>
      </c>
      <c r="G10" s="119" t="e">
        <f ca="1">+IF(AND(ISNUMBER(OFFSET('Water Data'!$D$5,0,10*ROW('Water Data'!D4))),'Data Summary'!BV10="Yes"),100-OFFSET('Water Data'!$D$5,0,10*ROW('Water Data'!D4)),NA())</f>
        <v>#N/A</v>
      </c>
      <c r="H10" s="119" t="e">
        <f ca="1">+IF(AND(ISNUMBER(OFFSET('Water Data'!$D$7,0,10*ROW('Water Data'!D4))),'Data Summary'!BW10="Yes"),OFFSET('Water Data'!$D$7,0,10*ROW('Water Data'!D4)),NA())</f>
        <v>#N/A</v>
      </c>
      <c r="I10" s="119" t="e">
        <f ca="1">+IF(AND(ISNUMBER(OFFSET('Water Data'!$D$10,0,10*ROW('Water Data'!D4))),'Data Summary'!BX10="Yes"),OFFSET('Water Data'!$D$10,0,10*ROW('Water Data'!D4)),NA())</f>
        <v>#N/A</v>
      </c>
      <c r="J10" s="119" t="e">
        <f ca="1">+IF(AND(ISNUMBER(OFFSET('Water Data'!$E$5,0,10*ROW('Water Data'!E4))),'Data Summary'!BY10="Yes"),100-OFFSET('Water Data'!$E$5,0,10*ROW('Water Data'!E4)),NA())</f>
        <v>#N/A</v>
      </c>
      <c r="K10" s="119" t="e">
        <f ca="1">+IF(AND(ISNUMBER(OFFSET('Water Data'!$E$7,0,10*ROW('Water Data'!E4))),'Data Summary'!BZ10="Yes"),OFFSET('Water Data'!$E$7,0,10*ROW('Water Data'!E4)),NA())</f>
        <v>#N/A</v>
      </c>
      <c r="L10" s="119" t="e">
        <f ca="1">+IF(AND(ISNUMBER(OFFSET('Water Data'!$E$10,0,10*ROW('Water Data'!E4))),'Data Summary'!CA10="Yes"),OFFSET('Water Data'!$E$10,0,10*ROW('Water Data'!E4)),NA())</f>
        <v>#N/A</v>
      </c>
      <c r="M10" s="119" t="e">
        <f ca="1">+IF(AND(ISNUMBER(OFFSET('Water Data'!$F$5,0,10*ROW('Water Data'!F4))),'Data Summary'!CB10="Yes"),100-OFFSET('Water Data'!$F$5,0,10*ROW('Water Data'!F4)),NA())</f>
        <v>#N/A</v>
      </c>
      <c r="N10" s="119" t="e">
        <f ca="1">+IF(AND(ISNUMBER(OFFSET('Water Data'!$F$7,0,10*ROW('Water Data'!F4))),'Data Summary'!CC10="Yes"),OFFSET('Water Data'!$F$7,0,10*ROW('Water Data'!F4)),NA())</f>
        <v>#N/A</v>
      </c>
      <c r="O10" s="119" t="e">
        <f ca="1">+IF(AND(ISNUMBER(OFFSET('Water Data'!$F$10,0,10*ROW('Water Data'!F4))),'Data Summary'!CD10="Yes"),OFFSET('Water Data'!$F$10,0,10*ROW('Water Data'!F4)),NA())</f>
        <v>#N/A</v>
      </c>
      <c r="P10" s="119" t="e">
        <f ca="1">+IF(AND(ISNUMBER(OFFSET('Water Data'!$G$5,0,10*ROW('Water Data'!G4))),'Data Summary'!CE10="Yes"),100-OFFSET('Water Data'!$G$5,0,10*ROW('Water Data'!G4)),NA())</f>
        <v>#N/A</v>
      </c>
      <c r="Q10" s="119" t="e">
        <f ca="1">+IF(AND(ISNUMBER(OFFSET('Water Data'!$G$7,0,10*ROW('Water Data'!G4))),'Data Summary'!CF10="Yes"),OFFSET('Water Data'!$G$7,0,10*ROW('Water Data'!G4)),NA())</f>
        <v>#N/A</v>
      </c>
      <c r="R10" s="119" t="e">
        <f ca="1">+IF(AND(ISNUMBER(OFFSET('Water Data'!$G$10,0,10*ROW('Water Data'!G4))),'Data Summary'!CG10="Yes"),OFFSET('Water Data'!$G$10,0,10*ROW('Water Data'!G4)),NA())</f>
        <v>#N/A</v>
      </c>
      <c r="S10" s="119" t="e">
        <f ca="1">+IF(AND(ISNUMBER(OFFSET('Water Data'!$H$5,0,10*ROW('Water Data'!H4))),'Data Summary'!CH10="Yes"),100-OFFSET('Water Data'!$H$5,0,10*ROW('Water Data'!H4)),NA())</f>
        <v>#N/A</v>
      </c>
      <c r="T10" s="119" t="e">
        <f ca="1">+IF(AND(ISNUMBER(OFFSET('Water Data'!$H$7,0,10*ROW('Water Data'!H4))),'Data Summary'!CI10="Yes"),OFFSET('Water Data'!$H$7,0,10*ROW('Water Data'!H4)),NA())</f>
        <v>#N/A</v>
      </c>
      <c r="U10" s="119" t="e">
        <f ca="1">+IF(AND(ISNUMBER(OFFSET('Water Data'!$H$10,0,10*ROW('Water Data'!H4))),'Data Summary'!CJ10="Yes"),OFFSET('Water Data'!$H$10,0,10*ROW('Water Data'!H4)),NA())</f>
        <v>#N/A</v>
      </c>
      <c r="V10" s="120" t="e">
        <f ca="1">+IF(AND(ISNUMBER(OFFSET('Sanitation Data'!$C$5,0,10*ROW('Sanitation Data'!C4))),'Data Summary'!CK10="Yes"),100-OFFSET('Sanitation Data'!$C$5,0,10*ROW('Sanitation Data'!C4)),NA())</f>
        <v>#N/A</v>
      </c>
      <c r="W10" s="120" t="e">
        <f ca="1">+IF(AND(ISNUMBER(OFFSET('Sanitation Data'!$C$7,0,10*ROW('Sanitation Data'!C4))),'Data Summary'!CL10="Yes"),OFFSET('Sanitation Data'!$C$7,0,10*ROW('Sanitation Data'!C4)),NA())</f>
        <v>#N/A</v>
      </c>
      <c r="X10" s="120" t="e">
        <f ca="1">+IF(AND(ISNUMBER(OFFSET('Sanitation Data'!$C$11,0,10*ROW('Sanitation Data'!C4))),'Data Summary'!CM10="Yes"),OFFSET('Sanitation Data'!$C$11,0,10*ROW('Sanitation Data'!C4)),NA())</f>
        <v>#N/A</v>
      </c>
      <c r="Y10" s="120" t="e">
        <f ca="1">+IF(AND(ISNUMBER(OFFSET('Sanitation Data'!$C$12,0,10*ROW('Sanitation Data'!C4))),'Data Summary'!CN10="Yes"),OFFSET('Sanitation Data'!$C$12,0,10*ROW('Sanitation Data'!C4)),NA())</f>
        <v>#N/A</v>
      </c>
      <c r="Z10" s="120" t="e">
        <f ca="1">+IF(AND(ISNUMBER(OFFSET('Sanitation Data'!$C$13,0,10*ROW('Sanitation Data'!C4))),'Data Summary'!CO10="Yes"),OFFSET('Sanitation Data'!$C$13,0,10*ROW('Sanitation Data'!C4)),NA())</f>
        <v>#N/A</v>
      </c>
      <c r="AA10" s="120" t="e">
        <f ca="1">+IF(AND(ISNUMBER(OFFSET('Sanitation Data'!$D$5,0,10*ROW('Sanitation Data'!D4))),'Data Summary'!CP10="Yes"),100-OFFSET('Sanitation Data'!$D$5,0,10*ROW('Sanitation Data'!D4)),NA())</f>
        <v>#N/A</v>
      </c>
      <c r="AB10" s="120" t="e">
        <f ca="1">+IF(AND(ISNUMBER(OFFSET('Sanitation Data'!$D$7,0,10*ROW('Sanitation Data'!D4))),'Data Summary'!CQ10="Yes"),OFFSET('Sanitation Data'!$D$7,0,10*ROW('Sanitation Data'!D4)),NA())</f>
        <v>#N/A</v>
      </c>
      <c r="AC10" s="120" t="e">
        <f ca="1">+IF(AND(ISNUMBER(OFFSET('Sanitation Data'!$D$11,0,10*ROW('Sanitation Data'!D4))),'Data Summary'!CR10="Yes"),OFFSET('Sanitation Data'!$D$11,0,10*ROW('Sanitation Data'!D4)),NA())</f>
        <v>#N/A</v>
      </c>
      <c r="AD10" s="120" t="e">
        <f ca="1">+IF(AND(ISNUMBER(OFFSET('Sanitation Data'!$D$12,0,10*ROW('Sanitation Data'!D4))),'Data Summary'!CS10="Yes"),OFFSET('Sanitation Data'!$D$12,0,10*ROW('Sanitation Data'!D4)),NA())</f>
        <v>#N/A</v>
      </c>
      <c r="AE10" s="120" t="e">
        <f ca="1">+IF(AND(ISNUMBER(OFFSET('Sanitation Data'!$D$13,0,10*ROW('Sanitation Data'!D4))),'Data Summary'!CT10="Yes"),OFFSET('Sanitation Data'!$D$13,0,10*ROW('Sanitation Data'!D4)),NA())</f>
        <v>#N/A</v>
      </c>
      <c r="AF10" s="120" t="e">
        <f ca="1">+IF(AND(ISNUMBER(OFFSET('Sanitation Data'!$E$5,0,10*ROW('Sanitation Data'!E4))),'Data Summary'!CU10="Yes"),100-OFFSET('Sanitation Data'!$E$5,0,10*ROW('Sanitation Data'!E4)),NA())</f>
        <v>#N/A</v>
      </c>
      <c r="AG10" s="120" t="e">
        <f ca="1">+IF(AND(ISNUMBER(OFFSET('Sanitation Data'!$E$7,0,10*ROW('Sanitation Data'!E4))),'Data Summary'!CV10="Yes"),OFFSET('Sanitation Data'!$E$7,0,10*ROW('Sanitation Data'!E4)),NA())</f>
        <v>#N/A</v>
      </c>
      <c r="AH10" s="120" t="e">
        <f ca="1">+IF(AND(ISNUMBER(OFFSET('Sanitation Data'!$E$11,0,10*ROW('Sanitation Data'!E4))),'Data Summary'!CW10="Yes"),OFFSET('Sanitation Data'!$E$11,0,10*ROW('Sanitation Data'!E4)),NA())</f>
        <v>#N/A</v>
      </c>
      <c r="AI10" s="120" t="e">
        <f ca="1">+IF(AND(ISNUMBER(OFFSET('Sanitation Data'!$E$12,0,10*ROW('Sanitation Data'!E4))),'Data Summary'!CX10="Yes"),OFFSET('Sanitation Data'!$E$12,0,10*ROW('Sanitation Data'!E4)),NA())</f>
        <v>#N/A</v>
      </c>
      <c r="AJ10" s="120" t="e">
        <f ca="1">+IF(AND(ISNUMBER(OFFSET('Sanitation Data'!$E$13,0,10*ROW('Sanitation Data'!E4))),'Data Summary'!CY10="Yes"),OFFSET('Sanitation Data'!$E$13,0,10*ROW('Sanitation Data'!E4)),NA())</f>
        <v>#N/A</v>
      </c>
      <c r="AK10" s="120" t="e">
        <f ca="1">+IF(AND(ISNUMBER(OFFSET('Sanitation Data'!$F$5,0,10*ROW('Sanitation Data'!F4))),'Data Summary'!CZ10="Yes"),100-OFFSET('Sanitation Data'!$F$5,0,10*ROW('Sanitation Data'!F4)),NA())</f>
        <v>#N/A</v>
      </c>
      <c r="AL10" s="120" t="e">
        <f ca="1">+IF(AND(ISNUMBER(OFFSET('Sanitation Data'!$F$7,0,10*ROW('Sanitation Data'!F4))),'Data Summary'!DA10="Yes"),OFFSET('Sanitation Data'!$F$7,0,10*ROW('Sanitation Data'!F4)),NA())</f>
        <v>#N/A</v>
      </c>
      <c r="AM10" s="120" t="e">
        <f ca="1">+IF(AND(ISNUMBER(OFFSET('Sanitation Data'!$F$11,0,10*ROW('Sanitation Data'!F4))),'Data Summary'!DB10="Yes"),OFFSET('Sanitation Data'!$F$11,0,10*ROW('Sanitation Data'!F4)),NA())</f>
        <v>#N/A</v>
      </c>
      <c r="AN10" s="120" t="e">
        <f ca="1">+IF(AND(ISNUMBER(OFFSET('Sanitation Data'!$F$12,0,10*ROW('Sanitation Data'!F4))),'Data Summary'!DC10="Yes"),OFFSET('Sanitation Data'!$F$12,0,10*ROW('Sanitation Data'!F4)),NA())</f>
        <v>#N/A</v>
      </c>
      <c r="AO10" s="120" t="e">
        <f ca="1">+IF(AND(ISNUMBER(OFFSET('Sanitation Data'!$F$13,0,10*ROW('Sanitation Data'!F4))),'Data Summary'!DD10="Yes"),OFFSET('Sanitation Data'!$F$13,0,10*ROW('Sanitation Data'!F4)),NA())</f>
        <v>#N/A</v>
      </c>
      <c r="AP10" s="120" t="e">
        <f ca="1">+IF(AND(ISNUMBER(OFFSET('Sanitation Data'!$G$5,0,10*ROW('Sanitation Data'!G4))),'Data Summary'!DE10="Yes"),100-OFFSET('Sanitation Data'!$G$5,0,10*ROW('Sanitation Data'!G4)),NA())</f>
        <v>#N/A</v>
      </c>
      <c r="AQ10" s="120" t="e">
        <f ca="1">+IF(AND(ISNUMBER(OFFSET('Sanitation Data'!$G$7,0,10*ROW('Sanitation Data'!G4))),'Data Summary'!DF10="Yes"),OFFSET('Sanitation Data'!$G$7,0,10*ROW('Sanitation Data'!G4)),NA())</f>
        <v>#N/A</v>
      </c>
      <c r="AR10" s="120" t="e">
        <f ca="1">+IF(AND(ISNUMBER(OFFSET('Sanitation Data'!$G$11,0,10*ROW('Sanitation Data'!G4))),'Data Summary'!DG10="Yes"),OFFSET('Sanitation Data'!$G$11,0,10*ROW('Sanitation Data'!G4)),NA())</f>
        <v>#N/A</v>
      </c>
      <c r="AS10" s="120" t="e">
        <f ca="1">+IF(AND(ISNUMBER(OFFSET('Sanitation Data'!$G$12,0,10*ROW('Sanitation Data'!G4))),'Data Summary'!DH10="Yes"),OFFSET('Sanitation Data'!$G$12,0,10*ROW('Sanitation Data'!G4)),NA())</f>
        <v>#N/A</v>
      </c>
      <c r="AT10" s="120" t="e">
        <f ca="1">+IF(AND(ISNUMBER(OFFSET('Sanitation Data'!$G$13,0,10*ROW('Sanitation Data'!G4))),'Data Summary'!DI10="Yes"),OFFSET('Sanitation Data'!$G$13,0,10*ROW('Sanitation Data'!G4)),NA())</f>
        <v>#N/A</v>
      </c>
      <c r="AU10" s="120" t="e">
        <f ca="1">+IF(AND(ISNUMBER(OFFSET('Sanitation Data'!$H$5,0,10*ROW('Sanitation Data'!H4))),'Data Summary'!DJ10="Yes"),100-OFFSET('Sanitation Data'!$H$5,0,10*ROW('Sanitation Data'!H4)),NA())</f>
        <v>#N/A</v>
      </c>
      <c r="AV10" s="120" t="e">
        <f ca="1">+IF(AND(ISNUMBER(OFFSET('Sanitation Data'!$H$7,0,10*ROW('Sanitation Data'!H4))),'Data Summary'!DK10="Yes"),OFFSET('Sanitation Data'!$H$7,0,10*ROW('Sanitation Data'!H4)),NA())</f>
        <v>#N/A</v>
      </c>
      <c r="AW10" s="120" t="e">
        <f ca="1">+IF(AND(ISNUMBER(OFFSET('Sanitation Data'!$H$11,0,10*ROW('Sanitation Data'!H4))),'Data Summary'!DL10="Yes"),OFFSET('Sanitation Data'!$H$11,0,10*ROW('Sanitation Data'!H4)),NA())</f>
        <v>#N/A</v>
      </c>
      <c r="AX10" s="120" t="e">
        <f ca="1">+IF(AND(ISNUMBER(OFFSET('Sanitation Data'!$H$12,0,10*ROW('Sanitation Data'!H4))),'Data Summary'!DM10="Yes"),OFFSET('Sanitation Data'!$H$12,0,10*ROW('Sanitation Data'!H4)),NA())</f>
        <v>#N/A</v>
      </c>
      <c r="AY10" s="120" t="e">
        <f ca="1">+IF(AND(ISNUMBER(OFFSET('Sanitation Data'!$H$13,0,10*ROW('Sanitation Data'!H4))),'Data Summary'!DN10="Yes"),OFFSET('Sanitation Data'!$H$13,0,10*ROW('Sanitation Data'!H4)),NA())</f>
        <v>#N/A</v>
      </c>
      <c r="AZ10" s="121" t="e">
        <f ca="1">+IF(AND(ISNUMBER(OFFSET('Hygiene Data'!$C$6,0,10*ROW('Hygiene Data'!C4))),'Data Summary'!DO10="Yes"),OFFSET('Hygiene Data'!$C$6,0,10*ROW('Hygiene Data'!C4)),NA())</f>
        <v>#N/A</v>
      </c>
      <c r="BA10" s="121" t="e">
        <f ca="1">+IF(AND(ISNUMBER(OFFSET('Hygiene Data'!$C$8,0,10*ROW('Hygiene Data'!C4))),'Data Summary'!DP10="Yes"),OFFSET('Hygiene Data'!$C$8,0,10*ROW('Hygiene Data'!C4)),NA())</f>
        <v>#N/A</v>
      </c>
      <c r="BB10" s="121" t="e">
        <f ca="1">+IF(AND(ISNUMBER(OFFSET('Hygiene Data'!$C$10,0,10*ROW('Hygiene Data'!C4))),'Data Summary'!DQ10="Yes"),OFFSET('Hygiene Data'!$C$10,0,10*ROW('Hygiene Data'!C4)),NA())</f>
        <v>#N/A</v>
      </c>
      <c r="BC10" s="121" t="e">
        <f ca="1">+IF(AND(ISNUMBER(OFFSET('Hygiene Data'!$D$6,0,10*ROW('Hygiene Data'!D4))),'Data Summary'!DR10="Yes"),OFFSET('Hygiene Data'!$D$6,0,10*ROW('Hygiene Data'!D4)),NA())</f>
        <v>#N/A</v>
      </c>
      <c r="BD10" s="121" t="e">
        <f ca="1">+IF(AND(ISNUMBER(OFFSET('Hygiene Data'!$D$8,0,10*ROW('Hygiene Data'!D4))),'Data Summary'!DS10="Yes"),OFFSET('Hygiene Data'!$D$8,0,10*ROW('Hygiene Data'!D4)),NA())</f>
        <v>#N/A</v>
      </c>
      <c r="BE10" s="121" t="e">
        <f ca="1">+IF(AND(ISNUMBER(OFFSET('Hygiene Data'!$D$10,0,10*ROW('Hygiene Data'!D4))),'Data Summary'!DT10="Yes"),OFFSET('Hygiene Data'!$D$10,0,10*ROW('Hygiene Data'!D4)),NA())</f>
        <v>#N/A</v>
      </c>
      <c r="BF10" s="121" t="e">
        <f ca="1">+IF(AND(ISNUMBER(OFFSET('Hygiene Data'!$E$6,0,10*ROW('Hygiene Data'!E4))),'Data Summary'!DU10="Yes"),OFFSET('Hygiene Data'!$E$6,0,10*ROW('Hygiene Data'!E4)),NA())</f>
        <v>#N/A</v>
      </c>
      <c r="BG10" s="121" t="e">
        <f ca="1">+IF(AND(ISNUMBER(OFFSET('Hygiene Data'!$E$8,0,10*ROW('Hygiene Data'!E4))),'Data Summary'!DV10="Yes"),OFFSET('Hygiene Data'!$E$8,0,10*ROW('Hygiene Data'!E4)),NA())</f>
        <v>#N/A</v>
      </c>
      <c r="BH10" s="121" t="e">
        <f ca="1">+IF(AND(ISNUMBER(OFFSET('Hygiene Data'!$E$10,0,10*ROW('Hygiene Data'!E4))),'Data Summary'!DW10="Yes"),OFFSET('Hygiene Data'!$E$10,0,10*ROW('Hygiene Data'!E4)),NA())</f>
        <v>#N/A</v>
      </c>
      <c r="BI10" s="121" t="e">
        <f ca="1">+IF(AND(ISNUMBER(OFFSET('Hygiene Data'!$F$6,0,10*ROW('Hygiene Data'!F4))),'Data Summary'!DX10="Yes"),OFFSET('Hygiene Data'!$F$6,0,10*ROW('Hygiene Data'!F4)),NA())</f>
        <v>#N/A</v>
      </c>
      <c r="BJ10" s="121" t="e">
        <f ca="1">+IF(AND(ISNUMBER(OFFSET('Hygiene Data'!$F$8,0,10*ROW('Hygiene Data'!F4))),'Data Summary'!DY10="Yes"),OFFSET('Hygiene Data'!$F$8,0,10*ROW('Hygiene Data'!F4)),NA())</f>
        <v>#N/A</v>
      </c>
      <c r="BK10" s="121" t="e">
        <f ca="1">+IF(AND(ISNUMBER(OFFSET('Hygiene Data'!$F$10,0,10*ROW('Hygiene Data'!F4))),'Data Summary'!DZ10="Yes"),OFFSET('Hygiene Data'!$F$10,0,10*ROW('Hygiene Data'!F4)),NA())</f>
        <v>#N/A</v>
      </c>
      <c r="BL10" s="121" t="e">
        <f ca="1">+IF(AND(ISNUMBER(OFFSET('Hygiene Data'!$G$6,0,10*ROW('Hygiene Data'!G4))),'Data Summary'!EA10="Yes"),OFFSET('Hygiene Data'!$G$6,0,10*ROW('Hygiene Data'!G4)),NA())</f>
        <v>#N/A</v>
      </c>
      <c r="BM10" s="121" t="e">
        <f ca="1">+IF(AND(ISNUMBER(OFFSET('Hygiene Data'!$G$8,0,10*ROW('Hygiene Data'!G4))),'Data Summary'!EB10="Yes"),OFFSET('Hygiene Data'!$G$8,0,10*ROW('Hygiene Data'!G4)),NA())</f>
        <v>#N/A</v>
      </c>
      <c r="BN10" s="121" t="e">
        <f ca="1">+IF(AND(ISNUMBER(OFFSET('Hygiene Data'!$G$10,0,10*ROW('Hygiene Data'!G4))),'Data Summary'!EC10="Yes"),OFFSET('Hygiene Data'!$G$10,0,10*ROW('Hygiene Data'!G4)),NA())</f>
        <v>#N/A</v>
      </c>
      <c r="BO10" s="121" t="e">
        <f ca="1">+IF(AND(ISNUMBER(OFFSET('Hygiene Data'!$H$6,0,10*ROW('Hygiene Data'!H4))),'Data Summary'!ED10="Yes"),OFFSET('Hygiene Data'!$H$6,0,10*ROW('Hygiene Data'!H4)),NA())</f>
        <v>#N/A</v>
      </c>
      <c r="BP10" s="121" t="e">
        <f ca="1">+IF(AND(ISNUMBER(OFFSET('Hygiene Data'!$H$8,0,10*ROW('Hygiene Data'!H4))),'Data Summary'!EE10="Yes"),OFFSET('Hygiene Data'!$H$8,0,10*ROW('Hygiene Data'!H4)),NA())</f>
        <v>#N/A</v>
      </c>
      <c r="BQ10" s="121" t="e">
        <f ca="1">+IF(AND(ISNUMBER(OFFSET('Hygiene Data'!$H$10,0,10*ROW('Hygiene Data'!H4))),'Data Summary'!EF10="Yes"),OFFSET('Hygiene Data'!$H$10,0,10*ROW('Hygiene Data'!H4)),NA())</f>
        <v>#N/A</v>
      </c>
    </row>
    <row r="11" spans="1:69" x14ac:dyDescent="0.2">
      <c r="A11" s="44" t="e">
        <f ca="1">+IF(OFFSET('Water Data'!$B$1,0,10*ROW('Water Data'!B5))="",NA(),OFFSET('Water Data'!$B$1,0,10*ROW('Water Data'!B5)))</f>
        <v>#N/A</v>
      </c>
      <c r="B11" s="44" t="e">
        <f ca="1">+IF(OFFSET('Water Data'!$A$3,0,10*ROW('Water Data'!A5))="",NA(),OFFSET('Water Data'!$A$3,0,10*ROW('Water Data'!A5)))</f>
        <v>#N/A</v>
      </c>
      <c r="C11" s="44" t="e">
        <f ca="1">+IF(OFFSET('Water Data'!$C$3,0,10*ROW('Water Data'!C5))="",NA(),OFFSET('Water Data'!$C$3,0,10*ROW('Water Data'!C5)))</f>
        <v>#N/A</v>
      </c>
      <c r="D11" s="119" t="e">
        <f ca="1">+IF(AND(ISNUMBER(OFFSET('Water Data'!$C$5,0,10*ROW('Water Data'!C5))),'Data Summary'!BS11="Yes"),100-OFFSET('Water Data'!$C$5,0,10*ROW('Water Data'!C5)),NA())</f>
        <v>#N/A</v>
      </c>
      <c r="E11" s="119" t="e">
        <f ca="1">+IF(AND(ISNUMBER(OFFSET('Water Data'!$C$7,0,10*ROW('Water Data'!C5))),'Data Summary'!BT11="Yes"),OFFSET('Water Data'!$C$7,0,10*ROW('Water Data'!C5)),NA())</f>
        <v>#N/A</v>
      </c>
      <c r="F11" s="119" t="e">
        <f ca="1">+IF(AND(ISNUMBER(OFFSET('Water Data'!$C$10,0,10*ROW('Water Data'!C5))),'Data Summary'!BU11="Yes"),OFFSET('Water Data'!$C$10,0,10*ROW('Water Data'!C5)),NA())</f>
        <v>#N/A</v>
      </c>
      <c r="G11" s="119" t="e">
        <f ca="1">+IF(AND(ISNUMBER(OFFSET('Water Data'!$D$5,0,10*ROW('Water Data'!D5))),'Data Summary'!BV11="Yes"),100-OFFSET('Water Data'!$D$5,0,10*ROW('Water Data'!D5)),NA())</f>
        <v>#N/A</v>
      </c>
      <c r="H11" s="119" t="e">
        <f ca="1">+IF(AND(ISNUMBER(OFFSET('Water Data'!$D$7,0,10*ROW('Water Data'!D5))),'Data Summary'!BW11="Yes"),OFFSET('Water Data'!$D$7,0,10*ROW('Water Data'!D5)),NA())</f>
        <v>#N/A</v>
      </c>
      <c r="I11" s="119" t="e">
        <f ca="1">+IF(AND(ISNUMBER(OFFSET('Water Data'!$D$10,0,10*ROW('Water Data'!D5))),'Data Summary'!BX11="Yes"),OFFSET('Water Data'!$D$10,0,10*ROW('Water Data'!D5)),NA())</f>
        <v>#N/A</v>
      </c>
      <c r="J11" s="119" t="e">
        <f ca="1">+IF(AND(ISNUMBER(OFFSET('Water Data'!$E$5,0,10*ROW('Water Data'!E5))),'Data Summary'!BY11="Yes"),100-OFFSET('Water Data'!$E$5,0,10*ROW('Water Data'!E5)),NA())</f>
        <v>#N/A</v>
      </c>
      <c r="K11" s="119" t="e">
        <f ca="1">+IF(AND(ISNUMBER(OFFSET('Water Data'!$E$7,0,10*ROW('Water Data'!E5))),'Data Summary'!BZ11="Yes"),OFFSET('Water Data'!$E$7,0,10*ROW('Water Data'!E5)),NA())</f>
        <v>#N/A</v>
      </c>
      <c r="L11" s="119" t="e">
        <f ca="1">+IF(AND(ISNUMBER(OFFSET('Water Data'!$E$10,0,10*ROW('Water Data'!E5))),'Data Summary'!CA11="Yes"),OFFSET('Water Data'!$E$10,0,10*ROW('Water Data'!E5)),NA())</f>
        <v>#N/A</v>
      </c>
      <c r="M11" s="119" t="e">
        <f ca="1">+IF(AND(ISNUMBER(OFFSET('Water Data'!$F$5,0,10*ROW('Water Data'!F5))),'Data Summary'!CB11="Yes"),100-OFFSET('Water Data'!$F$5,0,10*ROW('Water Data'!F5)),NA())</f>
        <v>#N/A</v>
      </c>
      <c r="N11" s="119" t="e">
        <f ca="1">+IF(AND(ISNUMBER(OFFSET('Water Data'!$F$7,0,10*ROW('Water Data'!F5))),'Data Summary'!CC11="Yes"),OFFSET('Water Data'!$F$7,0,10*ROW('Water Data'!F5)),NA())</f>
        <v>#N/A</v>
      </c>
      <c r="O11" s="119" t="e">
        <f ca="1">+IF(AND(ISNUMBER(OFFSET('Water Data'!$F$10,0,10*ROW('Water Data'!F5))),'Data Summary'!CD11="Yes"),OFFSET('Water Data'!$F$10,0,10*ROW('Water Data'!F5)),NA())</f>
        <v>#N/A</v>
      </c>
      <c r="P11" s="119" t="e">
        <f ca="1">+IF(AND(ISNUMBER(OFFSET('Water Data'!$G$5,0,10*ROW('Water Data'!G5))),'Data Summary'!CE11="Yes"),100-OFFSET('Water Data'!$G$5,0,10*ROW('Water Data'!G5)),NA())</f>
        <v>#N/A</v>
      </c>
      <c r="Q11" s="119" t="e">
        <f ca="1">+IF(AND(ISNUMBER(OFFSET('Water Data'!$G$7,0,10*ROW('Water Data'!G5))),'Data Summary'!CF11="Yes"),OFFSET('Water Data'!$G$7,0,10*ROW('Water Data'!G5)),NA())</f>
        <v>#N/A</v>
      </c>
      <c r="R11" s="119" t="e">
        <f ca="1">+IF(AND(ISNUMBER(OFFSET('Water Data'!$G$10,0,10*ROW('Water Data'!G5))),'Data Summary'!CG11="Yes"),OFFSET('Water Data'!$G$10,0,10*ROW('Water Data'!G5)),NA())</f>
        <v>#N/A</v>
      </c>
      <c r="S11" s="119" t="e">
        <f ca="1">+IF(AND(ISNUMBER(OFFSET('Water Data'!$H$5,0,10*ROW('Water Data'!H5))),'Data Summary'!CH11="Yes"),100-OFFSET('Water Data'!$H$5,0,10*ROW('Water Data'!H5)),NA())</f>
        <v>#N/A</v>
      </c>
      <c r="T11" s="119" t="e">
        <f ca="1">+IF(AND(ISNUMBER(OFFSET('Water Data'!$H$7,0,10*ROW('Water Data'!H5))),'Data Summary'!CI11="Yes"),OFFSET('Water Data'!$H$7,0,10*ROW('Water Data'!H5)),NA())</f>
        <v>#N/A</v>
      </c>
      <c r="U11" s="119" t="e">
        <f ca="1">+IF(AND(ISNUMBER(OFFSET('Water Data'!$H$10,0,10*ROW('Water Data'!H5))),'Data Summary'!CJ11="Yes"),OFFSET('Water Data'!$H$10,0,10*ROW('Water Data'!H5)),NA())</f>
        <v>#N/A</v>
      </c>
      <c r="V11" s="120" t="e">
        <f ca="1">+IF(AND(ISNUMBER(OFFSET('Sanitation Data'!$C$5,0,10*ROW('Sanitation Data'!C5))),'Data Summary'!CK11="Yes"),100-OFFSET('Sanitation Data'!$C$5,0,10*ROW('Sanitation Data'!C5)),NA())</f>
        <v>#N/A</v>
      </c>
      <c r="W11" s="120" t="e">
        <f ca="1">+IF(AND(ISNUMBER(OFFSET('Sanitation Data'!$C$7,0,10*ROW('Sanitation Data'!C5))),'Data Summary'!CL11="Yes"),OFFSET('Sanitation Data'!$C$7,0,10*ROW('Sanitation Data'!C5)),NA())</f>
        <v>#N/A</v>
      </c>
      <c r="X11" s="120" t="e">
        <f ca="1">+IF(AND(ISNUMBER(OFFSET('Sanitation Data'!$C$11,0,10*ROW('Sanitation Data'!C5))),'Data Summary'!CM11="Yes"),OFFSET('Sanitation Data'!$C$11,0,10*ROW('Sanitation Data'!C5)),NA())</f>
        <v>#N/A</v>
      </c>
      <c r="Y11" s="120" t="e">
        <f ca="1">+IF(AND(ISNUMBER(OFFSET('Sanitation Data'!$C$12,0,10*ROW('Sanitation Data'!C5))),'Data Summary'!CN11="Yes"),OFFSET('Sanitation Data'!$C$12,0,10*ROW('Sanitation Data'!C5)),NA())</f>
        <v>#N/A</v>
      </c>
      <c r="Z11" s="120" t="e">
        <f ca="1">+IF(AND(ISNUMBER(OFFSET('Sanitation Data'!$C$13,0,10*ROW('Sanitation Data'!C5))),'Data Summary'!CO11="Yes"),OFFSET('Sanitation Data'!$C$13,0,10*ROW('Sanitation Data'!C5)),NA())</f>
        <v>#N/A</v>
      </c>
      <c r="AA11" s="120" t="e">
        <f ca="1">+IF(AND(ISNUMBER(OFFSET('Sanitation Data'!$D$5,0,10*ROW('Sanitation Data'!D5))),'Data Summary'!CP11="Yes"),100-OFFSET('Sanitation Data'!$D$5,0,10*ROW('Sanitation Data'!D5)),NA())</f>
        <v>#N/A</v>
      </c>
      <c r="AB11" s="120" t="e">
        <f ca="1">+IF(AND(ISNUMBER(OFFSET('Sanitation Data'!$D$7,0,10*ROW('Sanitation Data'!D5))),'Data Summary'!CQ11="Yes"),OFFSET('Sanitation Data'!$D$7,0,10*ROW('Sanitation Data'!D5)),NA())</f>
        <v>#N/A</v>
      </c>
      <c r="AC11" s="120" t="e">
        <f ca="1">+IF(AND(ISNUMBER(OFFSET('Sanitation Data'!$D$11,0,10*ROW('Sanitation Data'!D5))),'Data Summary'!CR11="Yes"),OFFSET('Sanitation Data'!$D$11,0,10*ROW('Sanitation Data'!D5)),NA())</f>
        <v>#N/A</v>
      </c>
      <c r="AD11" s="120" t="e">
        <f ca="1">+IF(AND(ISNUMBER(OFFSET('Sanitation Data'!$D$12,0,10*ROW('Sanitation Data'!D5))),'Data Summary'!CS11="Yes"),OFFSET('Sanitation Data'!$D$12,0,10*ROW('Sanitation Data'!D5)),NA())</f>
        <v>#N/A</v>
      </c>
      <c r="AE11" s="120" t="e">
        <f ca="1">+IF(AND(ISNUMBER(OFFSET('Sanitation Data'!$D$13,0,10*ROW('Sanitation Data'!D5))),'Data Summary'!CT11="Yes"),OFFSET('Sanitation Data'!$D$13,0,10*ROW('Sanitation Data'!D5)),NA())</f>
        <v>#N/A</v>
      </c>
      <c r="AF11" s="120" t="e">
        <f ca="1">+IF(AND(ISNUMBER(OFFSET('Sanitation Data'!$E$5,0,10*ROW('Sanitation Data'!E5))),'Data Summary'!CU11="Yes"),100-OFFSET('Sanitation Data'!$E$5,0,10*ROW('Sanitation Data'!E5)),NA())</f>
        <v>#N/A</v>
      </c>
      <c r="AG11" s="120" t="e">
        <f ca="1">+IF(AND(ISNUMBER(OFFSET('Sanitation Data'!$E$7,0,10*ROW('Sanitation Data'!E5))),'Data Summary'!CV11="Yes"),OFFSET('Sanitation Data'!$E$7,0,10*ROW('Sanitation Data'!E5)),NA())</f>
        <v>#N/A</v>
      </c>
      <c r="AH11" s="120" t="e">
        <f ca="1">+IF(AND(ISNUMBER(OFFSET('Sanitation Data'!$E$11,0,10*ROW('Sanitation Data'!E5))),'Data Summary'!CW11="Yes"),OFFSET('Sanitation Data'!$E$11,0,10*ROW('Sanitation Data'!E5)),NA())</f>
        <v>#N/A</v>
      </c>
      <c r="AI11" s="120" t="e">
        <f ca="1">+IF(AND(ISNUMBER(OFFSET('Sanitation Data'!$E$12,0,10*ROW('Sanitation Data'!E5))),'Data Summary'!CX11="Yes"),OFFSET('Sanitation Data'!$E$12,0,10*ROW('Sanitation Data'!E5)),NA())</f>
        <v>#N/A</v>
      </c>
      <c r="AJ11" s="120" t="e">
        <f ca="1">+IF(AND(ISNUMBER(OFFSET('Sanitation Data'!$E$13,0,10*ROW('Sanitation Data'!E5))),'Data Summary'!CY11="Yes"),OFFSET('Sanitation Data'!$E$13,0,10*ROW('Sanitation Data'!E5)),NA())</f>
        <v>#N/A</v>
      </c>
      <c r="AK11" s="120" t="e">
        <f ca="1">+IF(AND(ISNUMBER(OFFSET('Sanitation Data'!$F$5,0,10*ROW('Sanitation Data'!F5))),'Data Summary'!CZ11="Yes"),100-OFFSET('Sanitation Data'!$F$5,0,10*ROW('Sanitation Data'!F5)),NA())</f>
        <v>#N/A</v>
      </c>
      <c r="AL11" s="120" t="e">
        <f ca="1">+IF(AND(ISNUMBER(OFFSET('Sanitation Data'!$F$7,0,10*ROW('Sanitation Data'!F5))),'Data Summary'!DA11="Yes"),OFFSET('Sanitation Data'!$F$7,0,10*ROW('Sanitation Data'!F5)),NA())</f>
        <v>#N/A</v>
      </c>
      <c r="AM11" s="120" t="e">
        <f ca="1">+IF(AND(ISNUMBER(OFFSET('Sanitation Data'!$F$11,0,10*ROW('Sanitation Data'!F5))),'Data Summary'!DB11="Yes"),OFFSET('Sanitation Data'!$F$11,0,10*ROW('Sanitation Data'!F5)),NA())</f>
        <v>#N/A</v>
      </c>
      <c r="AN11" s="120" t="e">
        <f ca="1">+IF(AND(ISNUMBER(OFFSET('Sanitation Data'!$F$12,0,10*ROW('Sanitation Data'!F5))),'Data Summary'!DC11="Yes"),OFFSET('Sanitation Data'!$F$12,0,10*ROW('Sanitation Data'!F5)),NA())</f>
        <v>#N/A</v>
      </c>
      <c r="AO11" s="120" t="e">
        <f ca="1">+IF(AND(ISNUMBER(OFFSET('Sanitation Data'!$F$13,0,10*ROW('Sanitation Data'!F5))),'Data Summary'!DD11="Yes"),OFFSET('Sanitation Data'!$F$13,0,10*ROW('Sanitation Data'!F5)),NA())</f>
        <v>#N/A</v>
      </c>
      <c r="AP11" s="120" t="e">
        <f ca="1">+IF(AND(ISNUMBER(OFFSET('Sanitation Data'!$G$5,0,10*ROW('Sanitation Data'!G5))),'Data Summary'!DE11="Yes"),100-OFFSET('Sanitation Data'!$G$5,0,10*ROW('Sanitation Data'!G5)),NA())</f>
        <v>#N/A</v>
      </c>
      <c r="AQ11" s="120" t="e">
        <f ca="1">+IF(AND(ISNUMBER(OFFSET('Sanitation Data'!$G$7,0,10*ROW('Sanitation Data'!G5))),'Data Summary'!DF11="Yes"),OFFSET('Sanitation Data'!$G$7,0,10*ROW('Sanitation Data'!G5)),NA())</f>
        <v>#N/A</v>
      </c>
      <c r="AR11" s="120" t="e">
        <f ca="1">+IF(AND(ISNUMBER(OFFSET('Sanitation Data'!$G$11,0,10*ROW('Sanitation Data'!G5))),'Data Summary'!DG11="Yes"),OFFSET('Sanitation Data'!$G$11,0,10*ROW('Sanitation Data'!G5)),NA())</f>
        <v>#N/A</v>
      </c>
      <c r="AS11" s="120" t="e">
        <f ca="1">+IF(AND(ISNUMBER(OFFSET('Sanitation Data'!$G$12,0,10*ROW('Sanitation Data'!G5))),'Data Summary'!DH11="Yes"),OFFSET('Sanitation Data'!$G$12,0,10*ROW('Sanitation Data'!G5)),NA())</f>
        <v>#N/A</v>
      </c>
      <c r="AT11" s="120" t="e">
        <f ca="1">+IF(AND(ISNUMBER(OFFSET('Sanitation Data'!$G$13,0,10*ROW('Sanitation Data'!G5))),'Data Summary'!DI11="Yes"),OFFSET('Sanitation Data'!$G$13,0,10*ROW('Sanitation Data'!G5)),NA())</f>
        <v>#N/A</v>
      </c>
      <c r="AU11" s="120" t="e">
        <f ca="1">+IF(AND(ISNUMBER(OFFSET('Sanitation Data'!$H$5,0,10*ROW('Sanitation Data'!H5))),'Data Summary'!DJ11="Yes"),100-OFFSET('Sanitation Data'!$H$5,0,10*ROW('Sanitation Data'!H5)),NA())</f>
        <v>#N/A</v>
      </c>
      <c r="AV11" s="120" t="e">
        <f ca="1">+IF(AND(ISNUMBER(OFFSET('Sanitation Data'!$H$7,0,10*ROW('Sanitation Data'!H5))),'Data Summary'!DK11="Yes"),OFFSET('Sanitation Data'!$H$7,0,10*ROW('Sanitation Data'!H5)),NA())</f>
        <v>#N/A</v>
      </c>
      <c r="AW11" s="120" t="e">
        <f ca="1">+IF(AND(ISNUMBER(OFFSET('Sanitation Data'!$H$11,0,10*ROW('Sanitation Data'!H5))),'Data Summary'!DL11="Yes"),OFFSET('Sanitation Data'!$H$11,0,10*ROW('Sanitation Data'!H5)),NA())</f>
        <v>#N/A</v>
      </c>
      <c r="AX11" s="120" t="e">
        <f ca="1">+IF(AND(ISNUMBER(OFFSET('Sanitation Data'!$H$12,0,10*ROW('Sanitation Data'!H5))),'Data Summary'!DM11="Yes"),OFFSET('Sanitation Data'!$H$12,0,10*ROW('Sanitation Data'!H5)),NA())</f>
        <v>#N/A</v>
      </c>
      <c r="AY11" s="120" t="e">
        <f ca="1">+IF(AND(ISNUMBER(OFFSET('Sanitation Data'!$H$13,0,10*ROW('Sanitation Data'!H5))),'Data Summary'!DN11="Yes"),OFFSET('Sanitation Data'!$H$13,0,10*ROW('Sanitation Data'!H5)),NA())</f>
        <v>#N/A</v>
      </c>
      <c r="AZ11" s="121" t="e">
        <f ca="1">+IF(AND(ISNUMBER(OFFSET('Hygiene Data'!$C$6,0,10*ROW('Hygiene Data'!C5))),'Data Summary'!DO11="Yes"),OFFSET('Hygiene Data'!$C$6,0,10*ROW('Hygiene Data'!C5)),NA())</f>
        <v>#N/A</v>
      </c>
      <c r="BA11" s="121" t="e">
        <f ca="1">+IF(AND(ISNUMBER(OFFSET('Hygiene Data'!$C$8,0,10*ROW('Hygiene Data'!C5))),'Data Summary'!DP11="Yes"),OFFSET('Hygiene Data'!$C$8,0,10*ROW('Hygiene Data'!C5)),NA())</f>
        <v>#N/A</v>
      </c>
      <c r="BB11" s="121" t="e">
        <f ca="1">+IF(AND(ISNUMBER(OFFSET('Hygiene Data'!$C$10,0,10*ROW('Hygiene Data'!C5))),'Data Summary'!DQ11="Yes"),OFFSET('Hygiene Data'!$C$10,0,10*ROW('Hygiene Data'!C5)),NA())</f>
        <v>#N/A</v>
      </c>
      <c r="BC11" s="121" t="e">
        <f ca="1">+IF(AND(ISNUMBER(OFFSET('Hygiene Data'!$D$6,0,10*ROW('Hygiene Data'!D5))),'Data Summary'!DR11="Yes"),OFFSET('Hygiene Data'!$D$6,0,10*ROW('Hygiene Data'!D5)),NA())</f>
        <v>#N/A</v>
      </c>
      <c r="BD11" s="121" t="e">
        <f ca="1">+IF(AND(ISNUMBER(OFFSET('Hygiene Data'!$D$8,0,10*ROW('Hygiene Data'!D5))),'Data Summary'!DS11="Yes"),OFFSET('Hygiene Data'!$D$8,0,10*ROW('Hygiene Data'!D5)),NA())</f>
        <v>#N/A</v>
      </c>
      <c r="BE11" s="121" t="e">
        <f ca="1">+IF(AND(ISNUMBER(OFFSET('Hygiene Data'!$D$10,0,10*ROW('Hygiene Data'!D5))),'Data Summary'!DT11="Yes"),OFFSET('Hygiene Data'!$D$10,0,10*ROW('Hygiene Data'!D5)),NA())</f>
        <v>#N/A</v>
      </c>
      <c r="BF11" s="121" t="e">
        <f ca="1">+IF(AND(ISNUMBER(OFFSET('Hygiene Data'!$E$6,0,10*ROW('Hygiene Data'!E5))),'Data Summary'!DU11="Yes"),OFFSET('Hygiene Data'!$E$6,0,10*ROW('Hygiene Data'!E5)),NA())</f>
        <v>#N/A</v>
      </c>
      <c r="BG11" s="121" t="e">
        <f ca="1">+IF(AND(ISNUMBER(OFFSET('Hygiene Data'!$E$8,0,10*ROW('Hygiene Data'!E5))),'Data Summary'!DV11="Yes"),OFFSET('Hygiene Data'!$E$8,0,10*ROW('Hygiene Data'!E5)),NA())</f>
        <v>#N/A</v>
      </c>
      <c r="BH11" s="121" t="e">
        <f ca="1">+IF(AND(ISNUMBER(OFFSET('Hygiene Data'!$E$10,0,10*ROW('Hygiene Data'!E5))),'Data Summary'!DW11="Yes"),OFFSET('Hygiene Data'!$E$10,0,10*ROW('Hygiene Data'!E5)),NA())</f>
        <v>#N/A</v>
      </c>
      <c r="BI11" s="121" t="e">
        <f ca="1">+IF(AND(ISNUMBER(OFFSET('Hygiene Data'!$F$6,0,10*ROW('Hygiene Data'!F5))),'Data Summary'!DX11="Yes"),OFFSET('Hygiene Data'!$F$6,0,10*ROW('Hygiene Data'!F5)),NA())</f>
        <v>#N/A</v>
      </c>
      <c r="BJ11" s="121" t="e">
        <f ca="1">+IF(AND(ISNUMBER(OFFSET('Hygiene Data'!$F$8,0,10*ROW('Hygiene Data'!F5))),'Data Summary'!DY11="Yes"),OFFSET('Hygiene Data'!$F$8,0,10*ROW('Hygiene Data'!F5)),NA())</f>
        <v>#N/A</v>
      </c>
      <c r="BK11" s="121" t="e">
        <f ca="1">+IF(AND(ISNUMBER(OFFSET('Hygiene Data'!$F$10,0,10*ROW('Hygiene Data'!F5))),'Data Summary'!DZ11="Yes"),OFFSET('Hygiene Data'!$F$10,0,10*ROW('Hygiene Data'!F5)),NA())</f>
        <v>#N/A</v>
      </c>
      <c r="BL11" s="121" t="e">
        <f ca="1">+IF(AND(ISNUMBER(OFFSET('Hygiene Data'!$G$6,0,10*ROW('Hygiene Data'!G5))),'Data Summary'!EA11="Yes"),OFFSET('Hygiene Data'!$G$6,0,10*ROW('Hygiene Data'!G5)),NA())</f>
        <v>#N/A</v>
      </c>
      <c r="BM11" s="121" t="e">
        <f ca="1">+IF(AND(ISNUMBER(OFFSET('Hygiene Data'!$G$8,0,10*ROW('Hygiene Data'!G5))),'Data Summary'!EB11="Yes"),OFFSET('Hygiene Data'!$G$8,0,10*ROW('Hygiene Data'!G5)),NA())</f>
        <v>#N/A</v>
      </c>
      <c r="BN11" s="121" t="e">
        <f ca="1">+IF(AND(ISNUMBER(OFFSET('Hygiene Data'!$G$10,0,10*ROW('Hygiene Data'!G5))),'Data Summary'!EC11="Yes"),OFFSET('Hygiene Data'!$G$10,0,10*ROW('Hygiene Data'!G5)),NA())</f>
        <v>#N/A</v>
      </c>
      <c r="BO11" s="121" t="e">
        <f ca="1">+IF(AND(ISNUMBER(OFFSET('Hygiene Data'!$H$6,0,10*ROW('Hygiene Data'!H5))),'Data Summary'!ED11="Yes"),OFFSET('Hygiene Data'!$H$6,0,10*ROW('Hygiene Data'!H5)),NA())</f>
        <v>#N/A</v>
      </c>
      <c r="BP11" s="121" t="e">
        <f ca="1">+IF(AND(ISNUMBER(OFFSET('Hygiene Data'!$H$8,0,10*ROW('Hygiene Data'!H5))),'Data Summary'!EE11="Yes"),OFFSET('Hygiene Data'!$H$8,0,10*ROW('Hygiene Data'!H5)),NA())</f>
        <v>#N/A</v>
      </c>
      <c r="BQ11" s="121" t="e">
        <f ca="1">+IF(AND(ISNUMBER(OFFSET('Hygiene Data'!$H$10,0,10*ROW('Hygiene Data'!H5))),'Data Summary'!EF11="Yes"),OFFSET('Hygiene Data'!$H$10,0,10*ROW('Hygiene Data'!H5)),NA())</f>
        <v>#N/A</v>
      </c>
    </row>
    <row r="12" spans="1:69" x14ac:dyDescent="0.2">
      <c r="A12" s="44" t="e">
        <f ca="1">+IF(OFFSET('Water Data'!$B$1,0,10*ROW('Water Data'!B6))="",NA(),OFFSET('Water Data'!$B$1,0,10*ROW('Water Data'!B6)))</f>
        <v>#N/A</v>
      </c>
      <c r="B12" s="44" t="e">
        <f ca="1">+IF(OFFSET('Water Data'!$A$3,0,10*ROW('Water Data'!A6))="",NA(),OFFSET('Water Data'!$A$3,0,10*ROW('Water Data'!A6)))</f>
        <v>#N/A</v>
      </c>
      <c r="C12" s="44" t="e">
        <f ca="1">+IF(OFFSET('Water Data'!$C$3,0,10*ROW('Water Data'!C6))="",NA(),OFFSET('Water Data'!$C$3,0,10*ROW('Water Data'!C6)))</f>
        <v>#N/A</v>
      </c>
      <c r="D12" s="119" t="e">
        <f ca="1">+IF(AND(ISNUMBER(OFFSET('Water Data'!$C$5,0,10*ROW('Water Data'!C6))),'Data Summary'!BS12="Yes"),100-OFFSET('Water Data'!$C$5,0,10*ROW('Water Data'!C6)),NA())</f>
        <v>#N/A</v>
      </c>
      <c r="E12" s="119" t="e">
        <f ca="1">+IF(AND(ISNUMBER(OFFSET('Water Data'!$C$7,0,10*ROW('Water Data'!C6))),'Data Summary'!BT12="Yes"),OFFSET('Water Data'!$C$7,0,10*ROW('Water Data'!C6)),NA())</f>
        <v>#N/A</v>
      </c>
      <c r="F12" s="119" t="e">
        <f ca="1">+IF(AND(ISNUMBER(OFFSET('Water Data'!$C$10,0,10*ROW('Water Data'!C6))),'Data Summary'!BU12="Yes"),OFFSET('Water Data'!$C$10,0,10*ROW('Water Data'!C6)),NA())</f>
        <v>#N/A</v>
      </c>
      <c r="G12" s="119" t="e">
        <f ca="1">+IF(AND(ISNUMBER(OFFSET('Water Data'!$D$5,0,10*ROW('Water Data'!D6))),'Data Summary'!BV12="Yes"),100-OFFSET('Water Data'!$D$5,0,10*ROW('Water Data'!D6)),NA())</f>
        <v>#N/A</v>
      </c>
      <c r="H12" s="119" t="e">
        <f ca="1">+IF(AND(ISNUMBER(OFFSET('Water Data'!$D$7,0,10*ROW('Water Data'!D6))),'Data Summary'!BW12="Yes"),OFFSET('Water Data'!$D$7,0,10*ROW('Water Data'!D6)),NA())</f>
        <v>#N/A</v>
      </c>
      <c r="I12" s="119" t="e">
        <f ca="1">+IF(AND(ISNUMBER(OFFSET('Water Data'!$D$10,0,10*ROW('Water Data'!D6))),'Data Summary'!BX12="Yes"),OFFSET('Water Data'!$D$10,0,10*ROW('Water Data'!D6)),NA())</f>
        <v>#N/A</v>
      </c>
      <c r="J12" s="119" t="e">
        <f ca="1">+IF(AND(ISNUMBER(OFFSET('Water Data'!$E$5,0,10*ROW('Water Data'!E6))),'Data Summary'!BY12="Yes"),100-OFFSET('Water Data'!$E$5,0,10*ROW('Water Data'!E6)),NA())</f>
        <v>#N/A</v>
      </c>
      <c r="K12" s="119" t="e">
        <f ca="1">+IF(AND(ISNUMBER(OFFSET('Water Data'!$E$7,0,10*ROW('Water Data'!E6))),'Data Summary'!BZ12="Yes"),OFFSET('Water Data'!$E$7,0,10*ROW('Water Data'!E6)),NA())</f>
        <v>#N/A</v>
      </c>
      <c r="L12" s="119" t="e">
        <f ca="1">+IF(AND(ISNUMBER(OFFSET('Water Data'!$E$10,0,10*ROW('Water Data'!E6))),'Data Summary'!CA12="Yes"),OFFSET('Water Data'!$E$10,0,10*ROW('Water Data'!E6)),NA())</f>
        <v>#N/A</v>
      </c>
      <c r="M12" s="119" t="e">
        <f ca="1">+IF(AND(ISNUMBER(OFFSET('Water Data'!$F$5,0,10*ROW('Water Data'!F6))),'Data Summary'!CB12="Yes"),100-OFFSET('Water Data'!$F$5,0,10*ROW('Water Data'!F6)),NA())</f>
        <v>#N/A</v>
      </c>
      <c r="N12" s="119" t="e">
        <f ca="1">+IF(AND(ISNUMBER(OFFSET('Water Data'!$F$7,0,10*ROW('Water Data'!F6))),'Data Summary'!CC12="Yes"),OFFSET('Water Data'!$F$7,0,10*ROW('Water Data'!F6)),NA())</f>
        <v>#N/A</v>
      </c>
      <c r="O12" s="119" t="e">
        <f ca="1">+IF(AND(ISNUMBER(OFFSET('Water Data'!$F$10,0,10*ROW('Water Data'!F6))),'Data Summary'!CD12="Yes"),OFFSET('Water Data'!$F$10,0,10*ROW('Water Data'!F6)),NA())</f>
        <v>#N/A</v>
      </c>
      <c r="P12" s="119" t="e">
        <f ca="1">+IF(AND(ISNUMBER(OFFSET('Water Data'!$G$5,0,10*ROW('Water Data'!G6))),'Data Summary'!CE12="Yes"),100-OFFSET('Water Data'!$G$5,0,10*ROW('Water Data'!G6)),NA())</f>
        <v>#N/A</v>
      </c>
      <c r="Q12" s="119" t="e">
        <f ca="1">+IF(AND(ISNUMBER(OFFSET('Water Data'!$G$7,0,10*ROW('Water Data'!G6))),'Data Summary'!CF12="Yes"),OFFSET('Water Data'!$G$7,0,10*ROW('Water Data'!G6)),NA())</f>
        <v>#N/A</v>
      </c>
      <c r="R12" s="119" t="e">
        <f ca="1">+IF(AND(ISNUMBER(OFFSET('Water Data'!$G$10,0,10*ROW('Water Data'!G6))),'Data Summary'!CG12="Yes"),OFFSET('Water Data'!$G$10,0,10*ROW('Water Data'!G6)),NA())</f>
        <v>#N/A</v>
      </c>
      <c r="S12" s="119" t="e">
        <f ca="1">+IF(AND(ISNUMBER(OFFSET('Water Data'!$H$5,0,10*ROW('Water Data'!H6))),'Data Summary'!CH12="Yes"),100-OFFSET('Water Data'!$H$5,0,10*ROW('Water Data'!H6)),NA())</f>
        <v>#N/A</v>
      </c>
      <c r="T12" s="119" t="e">
        <f ca="1">+IF(AND(ISNUMBER(OFFSET('Water Data'!$H$7,0,10*ROW('Water Data'!H6))),'Data Summary'!CI12="Yes"),OFFSET('Water Data'!$H$7,0,10*ROW('Water Data'!H6)),NA())</f>
        <v>#N/A</v>
      </c>
      <c r="U12" s="119" t="e">
        <f ca="1">+IF(AND(ISNUMBER(OFFSET('Water Data'!$H$10,0,10*ROW('Water Data'!H6))),'Data Summary'!CJ12="Yes"),OFFSET('Water Data'!$H$10,0,10*ROW('Water Data'!H6)),NA())</f>
        <v>#N/A</v>
      </c>
      <c r="V12" s="120" t="e">
        <f ca="1">+IF(AND(ISNUMBER(OFFSET('Sanitation Data'!$C$5,0,10*ROW('Sanitation Data'!C6))),'Data Summary'!CK12="Yes"),100-OFFSET('Sanitation Data'!$C$5,0,10*ROW('Sanitation Data'!C6)),NA())</f>
        <v>#N/A</v>
      </c>
      <c r="W12" s="120" t="e">
        <f ca="1">+IF(AND(ISNUMBER(OFFSET('Sanitation Data'!$C$7,0,10*ROW('Sanitation Data'!C6))),'Data Summary'!CL12="Yes"),OFFSET('Sanitation Data'!$C$7,0,10*ROW('Sanitation Data'!C6)),NA())</f>
        <v>#N/A</v>
      </c>
      <c r="X12" s="120" t="e">
        <f ca="1">+IF(AND(ISNUMBER(OFFSET('Sanitation Data'!$C$11,0,10*ROW('Sanitation Data'!C6))),'Data Summary'!CM12="Yes"),OFFSET('Sanitation Data'!$C$11,0,10*ROW('Sanitation Data'!C6)),NA())</f>
        <v>#N/A</v>
      </c>
      <c r="Y12" s="120" t="e">
        <f ca="1">+IF(AND(ISNUMBER(OFFSET('Sanitation Data'!$C$12,0,10*ROW('Sanitation Data'!C6))),'Data Summary'!CN12="Yes"),OFFSET('Sanitation Data'!$C$12,0,10*ROW('Sanitation Data'!C6)),NA())</f>
        <v>#N/A</v>
      </c>
      <c r="Z12" s="120" t="e">
        <f ca="1">+IF(AND(ISNUMBER(OFFSET('Sanitation Data'!$C$13,0,10*ROW('Sanitation Data'!C6))),'Data Summary'!CO12="Yes"),OFFSET('Sanitation Data'!$C$13,0,10*ROW('Sanitation Data'!C6)),NA())</f>
        <v>#N/A</v>
      </c>
      <c r="AA12" s="120" t="e">
        <f ca="1">+IF(AND(ISNUMBER(OFFSET('Sanitation Data'!$D$5,0,10*ROW('Sanitation Data'!D6))),'Data Summary'!CP12="Yes"),100-OFFSET('Sanitation Data'!$D$5,0,10*ROW('Sanitation Data'!D6)),NA())</f>
        <v>#N/A</v>
      </c>
      <c r="AB12" s="120" t="e">
        <f ca="1">+IF(AND(ISNUMBER(OFFSET('Sanitation Data'!$D$7,0,10*ROW('Sanitation Data'!D6))),'Data Summary'!CQ12="Yes"),OFFSET('Sanitation Data'!$D$7,0,10*ROW('Sanitation Data'!D6)),NA())</f>
        <v>#N/A</v>
      </c>
      <c r="AC12" s="120" t="e">
        <f ca="1">+IF(AND(ISNUMBER(OFFSET('Sanitation Data'!$D$11,0,10*ROW('Sanitation Data'!D6))),'Data Summary'!CR12="Yes"),OFFSET('Sanitation Data'!$D$11,0,10*ROW('Sanitation Data'!D6)),NA())</f>
        <v>#N/A</v>
      </c>
      <c r="AD12" s="120" t="e">
        <f ca="1">+IF(AND(ISNUMBER(OFFSET('Sanitation Data'!$D$12,0,10*ROW('Sanitation Data'!D6))),'Data Summary'!CS12="Yes"),OFFSET('Sanitation Data'!$D$12,0,10*ROW('Sanitation Data'!D6)),NA())</f>
        <v>#N/A</v>
      </c>
      <c r="AE12" s="120" t="e">
        <f ca="1">+IF(AND(ISNUMBER(OFFSET('Sanitation Data'!$D$13,0,10*ROW('Sanitation Data'!D6))),'Data Summary'!CT12="Yes"),OFFSET('Sanitation Data'!$D$13,0,10*ROW('Sanitation Data'!D6)),NA())</f>
        <v>#N/A</v>
      </c>
      <c r="AF12" s="120" t="e">
        <f ca="1">+IF(AND(ISNUMBER(OFFSET('Sanitation Data'!$E$5,0,10*ROW('Sanitation Data'!E6))),'Data Summary'!CU12="Yes"),100-OFFSET('Sanitation Data'!$E$5,0,10*ROW('Sanitation Data'!E6)),NA())</f>
        <v>#N/A</v>
      </c>
      <c r="AG12" s="120" t="e">
        <f ca="1">+IF(AND(ISNUMBER(OFFSET('Sanitation Data'!$E$7,0,10*ROW('Sanitation Data'!E6))),'Data Summary'!CV12="Yes"),OFFSET('Sanitation Data'!$E$7,0,10*ROW('Sanitation Data'!E6)),NA())</f>
        <v>#N/A</v>
      </c>
      <c r="AH12" s="120" t="e">
        <f ca="1">+IF(AND(ISNUMBER(OFFSET('Sanitation Data'!$E$11,0,10*ROW('Sanitation Data'!E6))),'Data Summary'!CW12="Yes"),OFFSET('Sanitation Data'!$E$11,0,10*ROW('Sanitation Data'!E6)),NA())</f>
        <v>#N/A</v>
      </c>
      <c r="AI12" s="120" t="e">
        <f ca="1">+IF(AND(ISNUMBER(OFFSET('Sanitation Data'!$E$12,0,10*ROW('Sanitation Data'!E6))),'Data Summary'!CX12="Yes"),OFFSET('Sanitation Data'!$E$12,0,10*ROW('Sanitation Data'!E6)),NA())</f>
        <v>#N/A</v>
      </c>
      <c r="AJ12" s="120" t="e">
        <f ca="1">+IF(AND(ISNUMBER(OFFSET('Sanitation Data'!$E$13,0,10*ROW('Sanitation Data'!E6))),'Data Summary'!CY12="Yes"),OFFSET('Sanitation Data'!$E$13,0,10*ROW('Sanitation Data'!E6)),NA())</f>
        <v>#N/A</v>
      </c>
      <c r="AK12" s="120" t="e">
        <f ca="1">+IF(AND(ISNUMBER(OFFSET('Sanitation Data'!$F$5,0,10*ROW('Sanitation Data'!F6))),'Data Summary'!CZ12="Yes"),100-OFFSET('Sanitation Data'!$F$5,0,10*ROW('Sanitation Data'!F6)),NA())</f>
        <v>#N/A</v>
      </c>
      <c r="AL12" s="120" t="e">
        <f ca="1">+IF(AND(ISNUMBER(OFFSET('Sanitation Data'!$F$7,0,10*ROW('Sanitation Data'!F6))),'Data Summary'!DA12="Yes"),OFFSET('Sanitation Data'!$F$7,0,10*ROW('Sanitation Data'!F6)),NA())</f>
        <v>#N/A</v>
      </c>
      <c r="AM12" s="120" t="e">
        <f ca="1">+IF(AND(ISNUMBER(OFFSET('Sanitation Data'!$F$11,0,10*ROW('Sanitation Data'!F6))),'Data Summary'!DB12="Yes"),OFFSET('Sanitation Data'!$F$11,0,10*ROW('Sanitation Data'!F6)),NA())</f>
        <v>#N/A</v>
      </c>
      <c r="AN12" s="120" t="e">
        <f ca="1">+IF(AND(ISNUMBER(OFFSET('Sanitation Data'!$F$12,0,10*ROW('Sanitation Data'!F6))),'Data Summary'!DC12="Yes"),OFFSET('Sanitation Data'!$F$12,0,10*ROW('Sanitation Data'!F6)),NA())</f>
        <v>#N/A</v>
      </c>
      <c r="AO12" s="120" t="e">
        <f ca="1">+IF(AND(ISNUMBER(OFFSET('Sanitation Data'!$F$13,0,10*ROW('Sanitation Data'!F6))),'Data Summary'!DD12="Yes"),OFFSET('Sanitation Data'!$F$13,0,10*ROW('Sanitation Data'!F6)),NA())</f>
        <v>#N/A</v>
      </c>
      <c r="AP12" s="120" t="e">
        <f ca="1">+IF(AND(ISNUMBER(OFFSET('Sanitation Data'!$G$5,0,10*ROW('Sanitation Data'!G6))),'Data Summary'!DE12="Yes"),100-OFFSET('Sanitation Data'!$G$5,0,10*ROW('Sanitation Data'!G6)),NA())</f>
        <v>#N/A</v>
      </c>
      <c r="AQ12" s="120" t="e">
        <f ca="1">+IF(AND(ISNUMBER(OFFSET('Sanitation Data'!$G$7,0,10*ROW('Sanitation Data'!G6))),'Data Summary'!DF12="Yes"),OFFSET('Sanitation Data'!$G$7,0,10*ROW('Sanitation Data'!G6)),NA())</f>
        <v>#N/A</v>
      </c>
      <c r="AR12" s="120" t="e">
        <f ca="1">+IF(AND(ISNUMBER(OFFSET('Sanitation Data'!$G$11,0,10*ROW('Sanitation Data'!G6))),'Data Summary'!DG12="Yes"),OFFSET('Sanitation Data'!$G$11,0,10*ROW('Sanitation Data'!G6)),NA())</f>
        <v>#N/A</v>
      </c>
      <c r="AS12" s="120" t="e">
        <f ca="1">+IF(AND(ISNUMBER(OFFSET('Sanitation Data'!$G$12,0,10*ROW('Sanitation Data'!G6))),'Data Summary'!DH12="Yes"),OFFSET('Sanitation Data'!$G$12,0,10*ROW('Sanitation Data'!G6)),NA())</f>
        <v>#N/A</v>
      </c>
      <c r="AT12" s="120" t="e">
        <f ca="1">+IF(AND(ISNUMBER(OFFSET('Sanitation Data'!$G$13,0,10*ROW('Sanitation Data'!G6))),'Data Summary'!DI12="Yes"),OFFSET('Sanitation Data'!$G$13,0,10*ROW('Sanitation Data'!G6)),NA())</f>
        <v>#N/A</v>
      </c>
      <c r="AU12" s="120" t="e">
        <f ca="1">+IF(AND(ISNUMBER(OFFSET('Sanitation Data'!$H$5,0,10*ROW('Sanitation Data'!H6))),'Data Summary'!DJ12="Yes"),100-OFFSET('Sanitation Data'!$H$5,0,10*ROW('Sanitation Data'!H6)),NA())</f>
        <v>#N/A</v>
      </c>
      <c r="AV12" s="120" t="e">
        <f ca="1">+IF(AND(ISNUMBER(OFFSET('Sanitation Data'!$H$7,0,10*ROW('Sanitation Data'!H6))),'Data Summary'!DK12="Yes"),OFFSET('Sanitation Data'!$H$7,0,10*ROW('Sanitation Data'!H6)),NA())</f>
        <v>#N/A</v>
      </c>
      <c r="AW12" s="120" t="e">
        <f ca="1">+IF(AND(ISNUMBER(OFFSET('Sanitation Data'!$H$11,0,10*ROW('Sanitation Data'!H6))),'Data Summary'!DL12="Yes"),OFFSET('Sanitation Data'!$H$11,0,10*ROW('Sanitation Data'!H6)),NA())</f>
        <v>#N/A</v>
      </c>
      <c r="AX12" s="120" t="e">
        <f ca="1">+IF(AND(ISNUMBER(OFFSET('Sanitation Data'!$H$12,0,10*ROW('Sanitation Data'!H6))),'Data Summary'!DM12="Yes"),OFFSET('Sanitation Data'!$H$12,0,10*ROW('Sanitation Data'!H6)),NA())</f>
        <v>#N/A</v>
      </c>
      <c r="AY12" s="120" t="e">
        <f ca="1">+IF(AND(ISNUMBER(OFFSET('Sanitation Data'!$H$13,0,10*ROW('Sanitation Data'!H6))),'Data Summary'!DN12="Yes"),OFFSET('Sanitation Data'!$H$13,0,10*ROW('Sanitation Data'!H6)),NA())</f>
        <v>#N/A</v>
      </c>
      <c r="AZ12" s="121" t="e">
        <f ca="1">+IF(AND(ISNUMBER(OFFSET('Hygiene Data'!$C$6,0,10*ROW('Hygiene Data'!C6))),'Data Summary'!DO12="Yes"),OFFSET('Hygiene Data'!$C$6,0,10*ROW('Hygiene Data'!C6)),NA())</f>
        <v>#N/A</v>
      </c>
      <c r="BA12" s="121" t="e">
        <f ca="1">+IF(AND(ISNUMBER(OFFSET('Hygiene Data'!$C$8,0,10*ROW('Hygiene Data'!C6))),'Data Summary'!DP12="Yes"),OFFSET('Hygiene Data'!$C$8,0,10*ROW('Hygiene Data'!C6)),NA())</f>
        <v>#N/A</v>
      </c>
      <c r="BB12" s="121" t="e">
        <f ca="1">+IF(AND(ISNUMBER(OFFSET('Hygiene Data'!$C$10,0,10*ROW('Hygiene Data'!C6))),'Data Summary'!DQ12="Yes"),OFFSET('Hygiene Data'!$C$10,0,10*ROW('Hygiene Data'!C6)),NA())</f>
        <v>#N/A</v>
      </c>
      <c r="BC12" s="121" t="e">
        <f ca="1">+IF(AND(ISNUMBER(OFFSET('Hygiene Data'!$D$6,0,10*ROW('Hygiene Data'!D6))),'Data Summary'!DR12="Yes"),OFFSET('Hygiene Data'!$D$6,0,10*ROW('Hygiene Data'!D6)),NA())</f>
        <v>#N/A</v>
      </c>
      <c r="BD12" s="121" t="e">
        <f ca="1">+IF(AND(ISNUMBER(OFFSET('Hygiene Data'!$D$8,0,10*ROW('Hygiene Data'!D6))),'Data Summary'!DS12="Yes"),OFFSET('Hygiene Data'!$D$8,0,10*ROW('Hygiene Data'!D6)),NA())</f>
        <v>#N/A</v>
      </c>
      <c r="BE12" s="121" t="e">
        <f ca="1">+IF(AND(ISNUMBER(OFFSET('Hygiene Data'!$D$10,0,10*ROW('Hygiene Data'!D6))),'Data Summary'!DT12="Yes"),OFFSET('Hygiene Data'!$D$10,0,10*ROW('Hygiene Data'!D6)),NA())</f>
        <v>#N/A</v>
      </c>
      <c r="BF12" s="121" t="e">
        <f ca="1">+IF(AND(ISNUMBER(OFFSET('Hygiene Data'!$E$6,0,10*ROW('Hygiene Data'!E6))),'Data Summary'!DU12="Yes"),OFFSET('Hygiene Data'!$E$6,0,10*ROW('Hygiene Data'!E6)),NA())</f>
        <v>#N/A</v>
      </c>
      <c r="BG12" s="121" t="e">
        <f ca="1">+IF(AND(ISNUMBER(OFFSET('Hygiene Data'!$E$8,0,10*ROW('Hygiene Data'!E6))),'Data Summary'!DV12="Yes"),OFFSET('Hygiene Data'!$E$8,0,10*ROW('Hygiene Data'!E6)),NA())</f>
        <v>#N/A</v>
      </c>
      <c r="BH12" s="121" t="e">
        <f ca="1">+IF(AND(ISNUMBER(OFFSET('Hygiene Data'!$E$10,0,10*ROW('Hygiene Data'!E6))),'Data Summary'!DW12="Yes"),OFFSET('Hygiene Data'!$E$10,0,10*ROW('Hygiene Data'!E6)),NA())</f>
        <v>#N/A</v>
      </c>
      <c r="BI12" s="121" t="e">
        <f ca="1">+IF(AND(ISNUMBER(OFFSET('Hygiene Data'!$F$6,0,10*ROW('Hygiene Data'!F6))),'Data Summary'!DX12="Yes"),OFFSET('Hygiene Data'!$F$6,0,10*ROW('Hygiene Data'!F6)),NA())</f>
        <v>#N/A</v>
      </c>
      <c r="BJ12" s="121" t="e">
        <f ca="1">+IF(AND(ISNUMBER(OFFSET('Hygiene Data'!$F$8,0,10*ROW('Hygiene Data'!F6))),'Data Summary'!DY12="Yes"),OFFSET('Hygiene Data'!$F$8,0,10*ROW('Hygiene Data'!F6)),NA())</f>
        <v>#N/A</v>
      </c>
      <c r="BK12" s="121" t="e">
        <f ca="1">+IF(AND(ISNUMBER(OFFSET('Hygiene Data'!$F$10,0,10*ROW('Hygiene Data'!F6))),'Data Summary'!DZ12="Yes"),OFFSET('Hygiene Data'!$F$10,0,10*ROW('Hygiene Data'!F6)),NA())</f>
        <v>#N/A</v>
      </c>
      <c r="BL12" s="121" t="e">
        <f ca="1">+IF(AND(ISNUMBER(OFFSET('Hygiene Data'!$G$6,0,10*ROW('Hygiene Data'!G6))),'Data Summary'!EA12="Yes"),OFFSET('Hygiene Data'!$G$6,0,10*ROW('Hygiene Data'!G6)),NA())</f>
        <v>#N/A</v>
      </c>
      <c r="BM12" s="121" t="e">
        <f ca="1">+IF(AND(ISNUMBER(OFFSET('Hygiene Data'!$G$8,0,10*ROW('Hygiene Data'!G6))),'Data Summary'!EB12="Yes"),OFFSET('Hygiene Data'!$G$8,0,10*ROW('Hygiene Data'!G6)),NA())</f>
        <v>#N/A</v>
      </c>
      <c r="BN12" s="121" t="e">
        <f ca="1">+IF(AND(ISNUMBER(OFFSET('Hygiene Data'!$G$10,0,10*ROW('Hygiene Data'!G6))),'Data Summary'!EC12="Yes"),OFFSET('Hygiene Data'!$G$10,0,10*ROW('Hygiene Data'!G6)),NA())</f>
        <v>#N/A</v>
      </c>
      <c r="BO12" s="121" t="e">
        <f ca="1">+IF(AND(ISNUMBER(OFFSET('Hygiene Data'!$H$6,0,10*ROW('Hygiene Data'!H6))),'Data Summary'!ED12="Yes"),OFFSET('Hygiene Data'!$H$6,0,10*ROW('Hygiene Data'!H6)),NA())</f>
        <v>#N/A</v>
      </c>
      <c r="BP12" s="121" t="e">
        <f ca="1">+IF(AND(ISNUMBER(OFFSET('Hygiene Data'!$H$8,0,10*ROW('Hygiene Data'!H6))),'Data Summary'!EE12="Yes"),OFFSET('Hygiene Data'!$H$8,0,10*ROW('Hygiene Data'!H6)),NA())</f>
        <v>#N/A</v>
      </c>
      <c r="BQ12" s="121" t="e">
        <f ca="1">+IF(AND(ISNUMBER(OFFSET('Hygiene Data'!$H$10,0,10*ROW('Hygiene Data'!H6))),'Data Summary'!EF12="Yes"),OFFSET('Hygiene Data'!$H$10,0,10*ROW('Hygiene Data'!H6)),NA())</f>
        <v>#N/A</v>
      </c>
    </row>
    <row r="13" spans="1:69" x14ac:dyDescent="0.2">
      <c r="A13" s="44" t="e">
        <f ca="1">+IF(OFFSET('Water Data'!$B$1,0,10*ROW('Water Data'!B7))="",NA(),OFFSET('Water Data'!$B$1,0,10*ROW('Water Data'!B7)))</f>
        <v>#N/A</v>
      </c>
      <c r="B13" s="44" t="e">
        <f ca="1">+IF(OFFSET('Water Data'!$A$3,0,10*ROW('Water Data'!A7))="",NA(),OFFSET('Water Data'!$A$3,0,10*ROW('Water Data'!A7)))</f>
        <v>#N/A</v>
      </c>
      <c r="C13" s="44" t="e">
        <f ca="1">+IF(OFFSET('Water Data'!$C$3,0,10*ROW('Water Data'!C7))="",NA(),OFFSET('Water Data'!$C$3,0,10*ROW('Water Data'!C7)))</f>
        <v>#N/A</v>
      </c>
      <c r="D13" s="119" t="e">
        <f ca="1">+IF(AND(ISNUMBER(OFFSET('Water Data'!$C$5,0,10*ROW('Water Data'!C7))),'Data Summary'!BS13="Yes"),100-OFFSET('Water Data'!$C$5,0,10*ROW('Water Data'!C7)),NA())</f>
        <v>#N/A</v>
      </c>
      <c r="E13" s="119" t="e">
        <f ca="1">+IF(AND(ISNUMBER(OFFSET('Water Data'!$C$7,0,10*ROW('Water Data'!C7))),'Data Summary'!BT13="Yes"),OFFSET('Water Data'!$C$7,0,10*ROW('Water Data'!C7)),NA())</f>
        <v>#N/A</v>
      </c>
      <c r="F13" s="119" t="e">
        <f ca="1">+IF(AND(ISNUMBER(OFFSET('Water Data'!$C$10,0,10*ROW('Water Data'!C7))),'Data Summary'!BU13="Yes"),OFFSET('Water Data'!$C$10,0,10*ROW('Water Data'!C7)),NA())</f>
        <v>#N/A</v>
      </c>
      <c r="G13" s="119" t="e">
        <f ca="1">+IF(AND(ISNUMBER(OFFSET('Water Data'!$D$5,0,10*ROW('Water Data'!D7))),'Data Summary'!BV13="Yes"),100-OFFSET('Water Data'!$D$5,0,10*ROW('Water Data'!D7)),NA())</f>
        <v>#N/A</v>
      </c>
      <c r="H13" s="119" t="e">
        <f ca="1">+IF(AND(ISNUMBER(OFFSET('Water Data'!$D$7,0,10*ROW('Water Data'!D7))),'Data Summary'!BW13="Yes"),OFFSET('Water Data'!$D$7,0,10*ROW('Water Data'!D7)),NA())</f>
        <v>#N/A</v>
      </c>
      <c r="I13" s="119" t="e">
        <f ca="1">+IF(AND(ISNUMBER(OFFSET('Water Data'!$D$10,0,10*ROW('Water Data'!D7))),'Data Summary'!BX13="Yes"),OFFSET('Water Data'!$D$10,0,10*ROW('Water Data'!D7)),NA())</f>
        <v>#N/A</v>
      </c>
      <c r="J13" s="119" t="e">
        <f ca="1">+IF(AND(ISNUMBER(OFFSET('Water Data'!$E$5,0,10*ROW('Water Data'!E7))),'Data Summary'!BY13="Yes"),100-OFFSET('Water Data'!$E$5,0,10*ROW('Water Data'!E7)),NA())</f>
        <v>#N/A</v>
      </c>
      <c r="K13" s="119" t="e">
        <f ca="1">+IF(AND(ISNUMBER(OFFSET('Water Data'!$E$7,0,10*ROW('Water Data'!E7))),'Data Summary'!BZ13="Yes"),OFFSET('Water Data'!$E$7,0,10*ROW('Water Data'!E7)),NA())</f>
        <v>#N/A</v>
      </c>
      <c r="L13" s="119" t="e">
        <f ca="1">+IF(AND(ISNUMBER(OFFSET('Water Data'!$E$10,0,10*ROW('Water Data'!E7))),'Data Summary'!CA13="Yes"),OFFSET('Water Data'!$E$10,0,10*ROW('Water Data'!E7)),NA())</f>
        <v>#N/A</v>
      </c>
      <c r="M13" s="119" t="e">
        <f ca="1">+IF(AND(ISNUMBER(OFFSET('Water Data'!$F$5,0,10*ROW('Water Data'!F7))),'Data Summary'!CB13="Yes"),100-OFFSET('Water Data'!$F$5,0,10*ROW('Water Data'!F7)),NA())</f>
        <v>#N/A</v>
      </c>
      <c r="N13" s="119" t="e">
        <f ca="1">+IF(AND(ISNUMBER(OFFSET('Water Data'!$F$7,0,10*ROW('Water Data'!F7))),'Data Summary'!CC13="Yes"),OFFSET('Water Data'!$F$7,0,10*ROW('Water Data'!F7)),NA())</f>
        <v>#N/A</v>
      </c>
      <c r="O13" s="119" t="e">
        <f ca="1">+IF(AND(ISNUMBER(OFFSET('Water Data'!$F$10,0,10*ROW('Water Data'!F7))),'Data Summary'!CD13="Yes"),OFFSET('Water Data'!$F$10,0,10*ROW('Water Data'!F7)),NA())</f>
        <v>#N/A</v>
      </c>
      <c r="P13" s="119" t="e">
        <f ca="1">+IF(AND(ISNUMBER(OFFSET('Water Data'!$G$5,0,10*ROW('Water Data'!G7))),'Data Summary'!CE13="Yes"),100-OFFSET('Water Data'!$G$5,0,10*ROW('Water Data'!G7)),NA())</f>
        <v>#N/A</v>
      </c>
      <c r="Q13" s="119" t="e">
        <f ca="1">+IF(AND(ISNUMBER(OFFSET('Water Data'!$G$7,0,10*ROW('Water Data'!G7))),'Data Summary'!CF13="Yes"),OFFSET('Water Data'!$G$7,0,10*ROW('Water Data'!G7)),NA())</f>
        <v>#N/A</v>
      </c>
      <c r="R13" s="119" t="e">
        <f ca="1">+IF(AND(ISNUMBER(OFFSET('Water Data'!$G$10,0,10*ROW('Water Data'!G7))),'Data Summary'!CG13="Yes"),OFFSET('Water Data'!$G$10,0,10*ROW('Water Data'!G7)),NA())</f>
        <v>#N/A</v>
      </c>
      <c r="S13" s="119" t="e">
        <f ca="1">+IF(AND(ISNUMBER(OFFSET('Water Data'!$H$5,0,10*ROW('Water Data'!H7))),'Data Summary'!CH13="Yes"),100-OFFSET('Water Data'!$H$5,0,10*ROW('Water Data'!H7)),NA())</f>
        <v>#N/A</v>
      </c>
      <c r="T13" s="119" t="e">
        <f ca="1">+IF(AND(ISNUMBER(OFFSET('Water Data'!$H$7,0,10*ROW('Water Data'!H7))),'Data Summary'!CI13="Yes"),OFFSET('Water Data'!$H$7,0,10*ROW('Water Data'!H7)),NA())</f>
        <v>#N/A</v>
      </c>
      <c r="U13" s="119" t="e">
        <f ca="1">+IF(AND(ISNUMBER(OFFSET('Water Data'!$H$10,0,10*ROW('Water Data'!H7))),'Data Summary'!CJ13="Yes"),OFFSET('Water Data'!$H$10,0,10*ROW('Water Data'!H7)),NA())</f>
        <v>#N/A</v>
      </c>
      <c r="V13" s="120" t="e">
        <f ca="1">+IF(AND(ISNUMBER(OFFSET('Sanitation Data'!$C$5,0,10*ROW('Sanitation Data'!C7))),'Data Summary'!CK13="Yes"),100-OFFSET('Sanitation Data'!$C$5,0,10*ROW('Sanitation Data'!C7)),NA())</f>
        <v>#N/A</v>
      </c>
      <c r="W13" s="120" t="e">
        <f ca="1">+IF(AND(ISNUMBER(OFFSET('Sanitation Data'!$C$7,0,10*ROW('Sanitation Data'!C7))),'Data Summary'!CL13="Yes"),OFFSET('Sanitation Data'!$C$7,0,10*ROW('Sanitation Data'!C7)),NA())</f>
        <v>#N/A</v>
      </c>
      <c r="X13" s="120" t="e">
        <f ca="1">+IF(AND(ISNUMBER(OFFSET('Sanitation Data'!$C$11,0,10*ROW('Sanitation Data'!C7))),'Data Summary'!CM13="Yes"),OFFSET('Sanitation Data'!$C$11,0,10*ROW('Sanitation Data'!C7)),NA())</f>
        <v>#N/A</v>
      </c>
      <c r="Y13" s="120" t="e">
        <f ca="1">+IF(AND(ISNUMBER(OFFSET('Sanitation Data'!$C$12,0,10*ROW('Sanitation Data'!C7))),'Data Summary'!CN13="Yes"),OFFSET('Sanitation Data'!$C$12,0,10*ROW('Sanitation Data'!C7)),NA())</f>
        <v>#N/A</v>
      </c>
      <c r="Z13" s="120" t="e">
        <f ca="1">+IF(AND(ISNUMBER(OFFSET('Sanitation Data'!$C$13,0,10*ROW('Sanitation Data'!C7))),'Data Summary'!CO13="Yes"),OFFSET('Sanitation Data'!$C$13,0,10*ROW('Sanitation Data'!C7)),NA())</f>
        <v>#N/A</v>
      </c>
      <c r="AA13" s="120" t="e">
        <f ca="1">+IF(AND(ISNUMBER(OFFSET('Sanitation Data'!$D$5,0,10*ROW('Sanitation Data'!D7))),'Data Summary'!CP13="Yes"),100-OFFSET('Sanitation Data'!$D$5,0,10*ROW('Sanitation Data'!D7)),NA())</f>
        <v>#N/A</v>
      </c>
      <c r="AB13" s="120" t="e">
        <f ca="1">+IF(AND(ISNUMBER(OFFSET('Sanitation Data'!$D$7,0,10*ROW('Sanitation Data'!D7))),'Data Summary'!CQ13="Yes"),OFFSET('Sanitation Data'!$D$7,0,10*ROW('Sanitation Data'!D7)),NA())</f>
        <v>#N/A</v>
      </c>
      <c r="AC13" s="120" t="e">
        <f ca="1">+IF(AND(ISNUMBER(OFFSET('Sanitation Data'!$D$11,0,10*ROW('Sanitation Data'!D7))),'Data Summary'!CR13="Yes"),OFFSET('Sanitation Data'!$D$11,0,10*ROW('Sanitation Data'!D7)),NA())</f>
        <v>#N/A</v>
      </c>
      <c r="AD13" s="120" t="e">
        <f ca="1">+IF(AND(ISNUMBER(OFFSET('Sanitation Data'!$D$12,0,10*ROW('Sanitation Data'!D7))),'Data Summary'!CS13="Yes"),OFFSET('Sanitation Data'!$D$12,0,10*ROW('Sanitation Data'!D7)),NA())</f>
        <v>#N/A</v>
      </c>
      <c r="AE13" s="120" t="e">
        <f ca="1">+IF(AND(ISNUMBER(OFFSET('Sanitation Data'!$D$13,0,10*ROW('Sanitation Data'!D7))),'Data Summary'!CT13="Yes"),OFFSET('Sanitation Data'!$D$13,0,10*ROW('Sanitation Data'!D7)),NA())</f>
        <v>#N/A</v>
      </c>
      <c r="AF13" s="120" t="e">
        <f ca="1">+IF(AND(ISNUMBER(OFFSET('Sanitation Data'!$E$5,0,10*ROW('Sanitation Data'!E7))),'Data Summary'!CU13="Yes"),100-OFFSET('Sanitation Data'!$E$5,0,10*ROW('Sanitation Data'!E7)),NA())</f>
        <v>#N/A</v>
      </c>
      <c r="AG13" s="120" t="e">
        <f ca="1">+IF(AND(ISNUMBER(OFFSET('Sanitation Data'!$E$7,0,10*ROW('Sanitation Data'!E7))),'Data Summary'!CV13="Yes"),OFFSET('Sanitation Data'!$E$7,0,10*ROW('Sanitation Data'!E7)),NA())</f>
        <v>#N/A</v>
      </c>
      <c r="AH13" s="120" t="e">
        <f ca="1">+IF(AND(ISNUMBER(OFFSET('Sanitation Data'!$E$11,0,10*ROW('Sanitation Data'!E7))),'Data Summary'!CW13="Yes"),OFFSET('Sanitation Data'!$E$11,0,10*ROW('Sanitation Data'!E7)),NA())</f>
        <v>#N/A</v>
      </c>
      <c r="AI13" s="120" t="e">
        <f ca="1">+IF(AND(ISNUMBER(OFFSET('Sanitation Data'!$E$12,0,10*ROW('Sanitation Data'!E7))),'Data Summary'!CX13="Yes"),OFFSET('Sanitation Data'!$E$12,0,10*ROW('Sanitation Data'!E7)),NA())</f>
        <v>#N/A</v>
      </c>
      <c r="AJ13" s="120" t="e">
        <f ca="1">+IF(AND(ISNUMBER(OFFSET('Sanitation Data'!$E$13,0,10*ROW('Sanitation Data'!E7))),'Data Summary'!CY13="Yes"),OFFSET('Sanitation Data'!$E$13,0,10*ROW('Sanitation Data'!E7)),NA())</f>
        <v>#N/A</v>
      </c>
      <c r="AK13" s="120" t="e">
        <f ca="1">+IF(AND(ISNUMBER(OFFSET('Sanitation Data'!$F$5,0,10*ROW('Sanitation Data'!F7))),'Data Summary'!CZ13="Yes"),100-OFFSET('Sanitation Data'!$F$5,0,10*ROW('Sanitation Data'!F7)),NA())</f>
        <v>#N/A</v>
      </c>
      <c r="AL13" s="120" t="e">
        <f ca="1">+IF(AND(ISNUMBER(OFFSET('Sanitation Data'!$F$7,0,10*ROW('Sanitation Data'!F7))),'Data Summary'!DA13="Yes"),OFFSET('Sanitation Data'!$F$7,0,10*ROW('Sanitation Data'!F7)),NA())</f>
        <v>#N/A</v>
      </c>
      <c r="AM13" s="120" t="e">
        <f ca="1">+IF(AND(ISNUMBER(OFFSET('Sanitation Data'!$F$11,0,10*ROW('Sanitation Data'!F7))),'Data Summary'!DB13="Yes"),OFFSET('Sanitation Data'!$F$11,0,10*ROW('Sanitation Data'!F7)),NA())</f>
        <v>#N/A</v>
      </c>
      <c r="AN13" s="120" t="e">
        <f ca="1">+IF(AND(ISNUMBER(OFFSET('Sanitation Data'!$F$12,0,10*ROW('Sanitation Data'!F7))),'Data Summary'!DC13="Yes"),OFFSET('Sanitation Data'!$F$12,0,10*ROW('Sanitation Data'!F7)),NA())</f>
        <v>#N/A</v>
      </c>
      <c r="AO13" s="120" t="e">
        <f ca="1">+IF(AND(ISNUMBER(OFFSET('Sanitation Data'!$F$13,0,10*ROW('Sanitation Data'!F7))),'Data Summary'!DD13="Yes"),OFFSET('Sanitation Data'!$F$13,0,10*ROW('Sanitation Data'!F7)),NA())</f>
        <v>#N/A</v>
      </c>
      <c r="AP13" s="120" t="e">
        <f ca="1">+IF(AND(ISNUMBER(OFFSET('Sanitation Data'!$G$5,0,10*ROW('Sanitation Data'!G7))),'Data Summary'!DE13="Yes"),100-OFFSET('Sanitation Data'!$G$5,0,10*ROW('Sanitation Data'!G7)),NA())</f>
        <v>#N/A</v>
      </c>
      <c r="AQ13" s="120" t="e">
        <f ca="1">+IF(AND(ISNUMBER(OFFSET('Sanitation Data'!$G$7,0,10*ROW('Sanitation Data'!G7))),'Data Summary'!DF13="Yes"),OFFSET('Sanitation Data'!$G$7,0,10*ROW('Sanitation Data'!G7)),NA())</f>
        <v>#N/A</v>
      </c>
      <c r="AR13" s="120" t="e">
        <f ca="1">+IF(AND(ISNUMBER(OFFSET('Sanitation Data'!$G$11,0,10*ROW('Sanitation Data'!G7))),'Data Summary'!DG13="Yes"),OFFSET('Sanitation Data'!$G$11,0,10*ROW('Sanitation Data'!G7)),NA())</f>
        <v>#N/A</v>
      </c>
      <c r="AS13" s="120" t="e">
        <f ca="1">+IF(AND(ISNUMBER(OFFSET('Sanitation Data'!$G$12,0,10*ROW('Sanitation Data'!G7))),'Data Summary'!DH13="Yes"),OFFSET('Sanitation Data'!$G$12,0,10*ROW('Sanitation Data'!G7)),NA())</f>
        <v>#N/A</v>
      </c>
      <c r="AT13" s="120" t="e">
        <f ca="1">+IF(AND(ISNUMBER(OFFSET('Sanitation Data'!$G$13,0,10*ROW('Sanitation Data'!G7))),'Data Summary'!DI13="Yes"),OFFSET('Sanitation Data'!$G$13,0,10*ROW('Sanitation Data'!G7)),NA())</f>
        <v>#N/A</v>
      </c>
      <c r="AU13" s="120" t="e">
        <f ca="1">+IF(AND(ISNUMBER(OFFSET('Sanitation Data'!$H$5,0,10*ROW('Sanitation Data'!H7))),'Data Summary'!DJ13="Yes"),100-OFFSET('Sanitation Data'!$H$5,0,10*ROW('Sanitation Data'!H7)),NA())</f>
        <v>#N/A</v>
      </c>
      <c r="AV13" s="120" t="e">
        <f ca="1">+IF(AND(ISNUMBER(OFFSET('Sanitation Data'!$H$7,0,10*ROW('Sanitation Data'!H7))),'Data Summary'!DK13="Yes"),OFFSET('Sanitation Data'!$H$7,0,10*ROW('Sanitation Data'!H7)),NA())</f>
        <v>#N/A</v>
      </c>
      <c r="AW13" s="120" t="e">
        <f ca="1">+IF(AND(ISNUMBER(OFFSET('Sanitation Data'!$H$11,0,10*ROW('Sanitation Data'!H7))),'Data Summary'!DL13="Yes"),OFFSET('Sanitation Data'!$H$11,0,10*ROW('Sanitation Data'!H7)),NA())</f>
        <v>#N/A</v>
      </c>
      <c r="AX13" s="120" t="e">
        <f ca="1">+IF(AND(ISNUMBER(OFFSET('Sanitation Data'!$H$12,0,10*ROW('Sanitation Data'!H7))),'Data Summary'!DM13="Yes"),OFFSET('Sanitation Data'!$H$12,0,10*ROW('Sanitation Data'!H7)),NA())</f>
        <v>#N/A</v>
      </c>
      <c r="AY13" s="120" t="e">
        <f ca="1">+IF(AND(ISNUMBER(OFFSET('Sanitation Data'!$H$13,0,10*ROW('Sanitation Data'!H7))),'Data Summary'!DN13="Yes"),OFFSET('Sanitation Data'!$H$13,0,10*ROW('Sanitation Data'!H7)),NA())</f>
        <v>#N/A</v>
      </c>
      <c r="AZ13" s="121" t="e">
        <f ca="1">+IF(AND(ISNUMBER(OFFSET('Hygiene Data'!$C$6,0,10*ROW('Hygiene Data'!C7))),'Data Summary'!DO13="Yes"),OFFSET('Hygiene Data'!$C$6,0,10*ROW('Hygiene Data'!C7)),NA())</f>
        <v>#N/A</v>
      </c>
      <c r="BA13" s="121" t="e">
        <f ca="1">+IF(AND(ISNUMBER(OFFSET('Hygiene Data'!$C$8,0,10*ROW('Hygiene Data'!C7))),'Data Summary'!DP13="Yes"),OFFSET('Hygiene Data'!$C$8,0,10*ROW('Hygiene Data'!C7)),NA())</f>
        <v>#N/A</v>
      </c>
      <c r="BB13" s="121" t="e">
        <f ca="1">+IF(AND(ISNUMBER(OFFSET('Hygiene Data'!$C$10,0,10*ROW('Hygiene Data'!C7))),'Data Summary'!DQ13="Yes"),OFFSET('Hygiene Data'!$C$10,0,10*ROW('Hygiene Data'!C7)),NA())</f>
        <v>#N/A</v>
      </c>
      <c r="BC13" s="121" t="e">
        <f ca="1">+IF(AND(ISNUMBER(OFFSET('Hygiene Data'!$D$6,0,10*ROW('Hygiene Data'!D7))),'Data Summary'!DR13="Yes"),OFFSET('Hygiene Data'!$D$6,0,10*ROW('Hygiene Data'!D7)),NA())</f>
        <v>#N/A</v>
      </c>
      <c r="BD13" s="121" t="e">
        <f ca="1">+IF(AND(ISNUMBER(OFFSET('Hygiene Data'!$D$8,0,10*ROW('Hygiene Data'!D7))),'Data Summary'!DS13="Yes"),OFFSET('Hygiene Data'!$D$8,0,10*ROW('Hygiene Data'!D7)),NA())</f>
        <v>#N/A</v>
      </c>
      <c r="BE13" s="121" t="e">
        <f ca="1">+IF(AND(ISNUMBER(OFFSET('Hygiene Data'!$D$10,0,10*ROW('Hygiene Data'!D7))),'Data Summary'!DT13="Yes"),OFFSET('Hygiene Data'!$D$10,0,10*ROW('Hygiene Data'!D7)),NA())</f>
        <v>#N/A</v>
      </c>
      <c r="BF13" s="121" t="e">
        <f ca="1">+IF(AND(ISNUMBER(OFFSET('Hygiene Data'!$E$6,0,10*ROW('Hygiene Data'!E7))),'Data Summary'!DU13="Yes"),OFFSET('Hygiene Data'!$E$6,0,10*ROW('Hygiene Data'!E7)),NA())</f>
        <v>#N/A</v>
      </c>
      <c r="BG13" s="121" t="e">
        <f ca="1">+IF(AND(ISNUMBER(OFFSET('Hygiene Data'!$E$8,0,10*ROW('Hygiene Data'!E7))),'Data Summary'!DV13="Yes"),OFFSET('Hygiene Data'!$E$8,0,10*ROW('Hygiene Data'!E7)),NA())</f>
        <v>#N/A</v>
      </c>
      <c r="BH13" s="121" t="e">
        <f ca="1">+IF(AND(ISNUMBER(OFFSET('Hygiene Data'!$E$10,0,10*ROW('Hygiene Data'!E7))),'Data Summary'!DW13="Yes"),OFFSET('Hygiene Data'!$E$10,0,10*ROW('Hygiene Data'!E7)),NA())</f>
        <v>#N/A</v>
      </c>
      <c r="BI13" s="121" t="e">
        <f ca="1">+IF(AND(ISNUMBER(OFFSET('Hygiene Data'!$F$6,0,10*ROW('Hygiene Data'!F7))),'Data Summary'!DX13="Yes"),OFFSET('Hygiene Data'!$F$6,0,10*ROW('Hygiene Data'!F7)),NA())</f>
        <v>#N/A</v>
      </c>
      <c r="BJ13" s="121" t="e">
        <f ca="1">+IF(AND(ISNUMBER(OFFSET('Hygiene Data'!$F$8,0,10*ROW('Hygiene Data'!F7))),'Data Summary'!DY13="Yes"),OFFSET('Hygiene Data'!$F$8,0,10*ROW('Hygiene Data'!F7)),NA())</f>
        <v>#N/A</v>
      </c>
      <c r="BK13" s="121" t="e">
        <f ca="1">+IF(AND(ISNUMBER(OFFSET('Hygiene Data'!$F$10,0,10*ROW('Hygiene Data'!F7))),'Data Summary'!DZ13="Yes"),OFFSET('Hygiene Data'!$F$10,0,10*ROW('Hygiene Data'!F7)),NA())</f>
        <v>#N/A</v>
      </c>
      <c r="BL13" s="121" t="e">
        <f ca="1">+IF(AND(ISNUMBER(OFFSET('Hygiene Data'!$G$6,0,10*ROW('Hygiene Data'!G7))),'Data Summary'!EA13="Yes"),OFFSET('Hygiene Data'!$G$6,0,10*ROW('Hygiene Data'!G7)),NA())</f>
        <v>#N/A</v>
      </c>
      <c r="BM13" s="121" t="e">
        <f ca="1">+IF(AND(ISNUMBER(OFFSET('Hygiene Data'!$G$8,0,10*ROW('Hygiene Data'!G7))),'Data Summary'!EB13="Yes"),OFFSET('Hygiene Data'!$G$8,0,10*ROW('Hygiene Data'!G7)),NA())</f>
        <v>#N/A</v>
      </c>
      <c r="BN13" s="121" t="e">
        <f ca="1">+IF(AND(ISNUMBER(OFFSET('Hygiene Data'!$G$10,0,10*ROW('Hygiene Data'!G7))),'Data Summary'!EC13="Yes"),OFFSET('Hygiene Data'!$G$10,0,10*ROW('Hygiene Data'!G7)),NA())</f>
        <v>#N/A</v>
      </c>
      <c r="BO13" s="121" t="e">
        <f ca="1">+IF(AND(ISNUMBER(OFFSET('Hygiene Data'!$H$6,0,10*ROW('Hygiene Data'!H7))),'Data Summary'!ED13="Yes"),OFFSET('Hygiene Data'!$H$6,0,10*ROW('Hygiene Data'!H7)),NA())</f>
        <v>#N/A</v>
      </c>
      <c r="BP13" s="121" t="e">
        <f ca="1">+IF(AND(ISNUMBER(OFFSET('Hygiene Data'!$H$8,0,10*ROW('Hygiene Data'!H7))),'Data Summary'!EE13="Yes"),OFFSET('Hygiene Data'!$H$8,0,10*ROW('Hygiene Data'!H7)),NA())</f>
        <v>#N/A</v>
      </c>
      <c r="BQ13" s="121" t="e">
        <f ca="1">+IF(AND(ISNUMBER(OFFSET('Hygiene Data'!$H$10,0,10*ROW('Hygiene Data'!H7))),'Data Summary'!EF13="Yes"),OFFSET('Hygiene Data'!$H$10,0,10*ROW('Hygiene Data'!H7)),NA())</f>
        <v>#N/A</v>
      </c>
    </row>
    <row r="14" spans="1:69" x14ac:dyDescent="0.2">
      <c r="A14" s="44" t="e">
        <f ca="1">+IF(OFFSET('Water Data'!$B$1,0,10*ROW('Water Data'!B8))="",NA(),OFFSET('Water Data'!$B$1,0,10*ROW('Water Data'!B8)))</f>
        <v>#N/A</v>
      </c>
      <c r="B14" s="44" t="e">
        <f ca="1">+IF(OFFSET('Water Data'!$A$3,0,10*ROW('Water Data'!A8))="",NA(),OFFSET('Water Data'!$A$3,0,10*ROW('Water Data'!A8)))</f>
        <v>#N/A</v>
      </c>
      <c r="C14" s="44" t="e">
        <f ca="1">+IF(OFFSET('Water Data'!$C$3,0,10*ROW('Water Data'!C8))="",NA(),OFFSET('Water Data'!$C$3,0,10*ROW('Water Data'!C8)))</f>
        <v>#N/A</v>
      </c>
      <c r="D14" s="119" t="e">
        <f ca="1">+IF(AND(ISNUMBER(OFFSET('Water Data'!$C$5,0,10*ROW('Water Data'!C8))),'Data Summary'!BS14="Yes"),100-OFFSET('Water Data'!$C$5,0,10*ROW('Water Data'!C8)),NA())</f>
        <v>#N/A</v>
      </c>
      <c r="E14" s="119" t="e">
        <f ca="1">+IF(AND(ISNUMBER(OFFSET('Water Data'!$C$7,0,10*ROW('Water Data'!C8))),'Data Summary'!BT14="Yes"),OFFSET('Water Data'!$C$7,0,10*ROW('Water Data'!C8)),NA())</f>
        <v>#N/A</v>
      </c>
      <c r="F14" s="119" t="e">
        <f ca="1">+IF(AND(ISNUMBER(OFFSET('Water Data'!$C$10,0,10*ROW('Water Data'!C8))),'Data Summary'!BU14="Yes"),OFFSET('Water Data'!$C$10,0,10*ROW('Water Data'!C8)),NA())</f>
        <v>#N/A</v>
      </c>
      <c r="G14" s="119" t="e">
        <f ca="1">+IF(AND(ISNUMBER(OFFSET('Water Data'!$D$5,0,10*ROW('Water Data'!D8))),'Data Summary'!BV14="Yes"),100-OFFSET('Water Data'!$D$5,0,10*ROW('Water Data'!D8)),NA())</f>
        <v>#N/A</v>
      </c>
      <c r="H14" s="119" t="e">
        <f ca="1">+IF(AND(ISNUMBER(OFFSET('Water Data'!$D$7,0,10*ROW('Water Data'!D8))),'Data Summary'!BW14="Yes"),OFFSET('Water Data'!$D$7,0,10*ROW('Water Data'!D8)),NA())</f>
        <v>#N/A</v>
      </c>
      <c r="I14" s="119" t="e">
        <f ca="1">+IF(AND(ISNUMBER(OFFSET('Water Data'!$D$10,0,10*ROW('Water Data'!D8))),'Data Summary'!BX14="Yes"),OFFSET('Water Data'!$D$10,0,10*ROW('Water Data'!D8)),NA())</f>
        <v>#N/A</v>
      </c>
      <c r="J14" s="119" t="e">
        <f ca="1">+IF(AND(ISNUMBER(OFFSET('Water Data'!$E$5,0,10*ROW('Water Data'!E8))),'Data Summary'!BY14="Yes"),100-OFFSET('Water Data'!$E$5,0,10*ROW('Water Data'!E8)),NA())</f>
        <v>#N/A</v>
      </c>
      <c r="K14" s="119" t="e">
        <f ca="1">+IF(AND(ISNUMBER(OFFSET('Water Data'!$E$7,0,10*ROW('Water Data'!E8))),'Data Summary'!BZ14="Yes"),OFFSET('Water Data'!$E$7,0,10*ROW('Water Data'!E8)),NA())</f>
        <v>#N/A</v>
      </c>
      <c r="L14" s="119" t="e">
        <f ca="1">+IF(AND(ISNUMBER(OFFSET('Water Data'!$E$10,0,10*ROW('Water Data'!E8))),'Data Summary'!CA14="Yes"),OFFSET('Water Data'!$E$10,0,10*ROW('Water Data'!E8)),NA())</f>
        <v>#N/A</v>
      </c>
      <c r="M14" s="119" t="e">
        <f ca="1">+IF(AND(ISNUMBER(OFFSET('Water Data'!$F$5,0,10*ROW('Water Data'!F8))),'Data Summary'!CB14="Yes"),100-OFFSET('Water Data'!$F$5,0,10*ROW('Water Data'!F8)),NA())</f>
        <v>#N/A</v>
      </c>
      <c r="N14" s="119" t="e">
        <f ca="1">+IF(AND(ISNUMBER(OFFSET('Water Data'!$F$7,0,10*ROW('Water Data'!F8))),'Data Summary'!CC14="Yes"),OFFSET('Water Data'!$F$7,0,10*ROW('Water Data'!F8)),NA())</f>
        <v>#N/A</v>
      </c>
      <c r="O14" s="119" t="e">
        <f ca="1">+IF(AND(ISNUMBER(OFFSET('Water Data'!$F$10,0,10*ROW('Water Data'!F8))),'Data Summary'!CD14="Yes"),OFFSET('Water Data'!$F$10,0,10*ROW('Water Data'!F8)),NA())</f>
        <v>#N/A</v>
      </c>
      <c r="P14" s="119" t="e">
        <f ca="1">+IF(AND(ISNUMBER(OFFSET('Water Data'!$G$5,0,10*ROW('Water Data'!G8))),'Data Summary'!CE14="Yes"),100-OFFSET('Water Data'!$G$5,0,10*ROW('Water Data'!G8)),NA())</f>
        <v>#N/A</v>
      </c>
      <c r="Q14" s="119" t="e">
        <f ca="1">+IF(AND(ISNUMBER(OFFSET('Water Data'!$G$7,0,10*ROW('Water Data'!G8))),'Data Summary'!CF14="Yes"),OFFSET('Water Data'!$G$7,0,10*ROW('Water Data'!G8)),NA())</f>
        <v>#N/A</v>
      </c>
      <c r="R14" s="119" t="e">
        <f ca="1">+IF(AND(ISNUMBER(OFFSET('Water Data'!$G$10,0,10*ROW('Water Data'!G8))),'Data Summary'!CG14="Yes"),OFFSET('Water Data'!$G$10,0,10*ROW('Water Data'!G8)),NA())</f>
        <v>#N/A</v>
      </c>
      <c r="S14" s="119" t="e">
        <f ca="1">+IF(AND(ISNUMBER(OFFSET('Water Data'!$H$5,0,10*ROW('Water Data'!H8))),'Data Summary'!CH14="Yes"),100-OFFSET('Water Data'!$H$5,0,10*ROW('Water Data'!H8)),NA())</f>
        <v>#N/A</v>
      </c>
      <c r="T14" s="119" t="e">
        <f ca="1">+IF(AND(ISNUMBER(OFFSET('Water Data'!$H$7,0,10*ROW('Water Data'!H8))),'Data Summary'!CI14="Yes"),OFFSET('Water Data'!$H$7,0,10*ROW('Water Data'!H8)),NA())</f>
        <v>#N/A</v>
      </c>
      <c r="U14" s="119" t="e">
        <f ca="1">+IF(AND(ISNUMBER(OFFSET('Water Data'!$H$10,0,10*ROW('Water Data'!H8))),'Data Summary'!CJ14="Yes"),OFFSET('Water Data'!$H$10,0,10*ROW('Water Data'!H8)),NA())</f>
        <v>#N/A</v>
      </c>
      <c r="V14" s="120" t="e">
        <f ca="1">+IF(AND(ISNUMBER(OFFSET('Sanitation Data'!$C$5,0,10*ROW('Sanitation Data'!C8))),'Data Summary'!CK14="Yes"),100-OFFSET('Sanitation Data'!$C$5,0,10*ROW('Sanitation Data'!C8)),NA())</f>
        <v>#N/A</v>
      </c>
      <c r="W14" s="120" t="e">
        <f ca="1">+IF(AND(ISNUMBER(OFFSET('Sanitation Data'!$C$7,0,10*ROW('Sanitation Data'!C8))),'Data Summary'!CL14="Yes"),OFFSET('Sanitation Data'!$C$7,0,10*ROW('Sanitation Data'!C8)),NA())</f>
        <v>#N/A</v>
      </c>
      <c r="X14" s="120" t="e">
        <f ca="1">+IF(AND(ISNUMBER(OFFSET('Sanitation Data'!$C$11,0,10*ROW('Sanitation Data'!C8))),'Data Summary'!CM14="Yes"),OFFSET('Sanitation Data'!$C$11,0,10*ROW('Sanitation Data'!C8)),NA())</f>
        <v>#N/A</v>
      </c>
      <c r="Y14" s="120" t="e">
        <f ca="1">+IF(AND(ISNUMBER(OFFSET('Sanitation Data'!$C$12,0,10*ROW('Sanitation Data'!C8))),'Data Summary'!CN14="Yes"),OFFSET('Sanitation Data'!$C$12,0,10*ROW('Sanitation Data'!C8)),NA())</f>
        <v>#N/A</v>
      </c>
      <c r="Z14" s="120" t="e">
        <f ca="1">+IF(AND(ISNUMBER(OFFSET('Sanitation Data'!$C$13,0,10*ROW('Sanitation Data'!C8))),'Data Summary'!CO14="Yes"),OFFSET('Sanitation Data'!$C$13,0,10*ROW('Sanitation Data'!C8)),NA())</f>
        <v>#N/A</v>
      </c>
      <c r="AA14" s="120" t="e">
        <f ca="1">+IF(AND(ISNUMBER(OFFSET('Sanitation Data'!$D$5,0,10*ROW('Sanitation Data'!D8))),'Data Summary'!CP14="Yes"),100-OFFSET('Sanitation Data'!$D$5,0,10*ROW('Sanitation Data'!D8)),NA())</f>
        <v>#N/A</v>
      </c>
      <c r="AB14" s="120" t="e">
        <f ca="1">+IF(AND(ISNUMBER(OFFSET('Sanitation Data'!$D$7,0,10*ROW('Sanitation Data'!D8))),'Data Summary'!CQ14="Yes"),OFFSET('Sanitation Data'!$D$7,0,10*ROW('Sanitation Data'!D8)),NA())</f>
        <v>#N/A</v>
      </c>
      <c r="AC14" s="120" t="e">
        <f ca="1">+IF(AND(ISNUMBER(OFFSET('Sanitation Data'!$D$11,0,10*ROW('Sanitation Data'!D8))),'Data Summary'!CR14="Yes"),OFFSET('Sanitation Data'!$D$11,0,10*ROW('Sanitation Data'!D8)),NA())</f>
        <v>#N/A</v>
      </c>
      <c r="AD14" s="120" t="e">
        <f ca="1">+IF(AND(ISNUMBER(OFFSET('Sanitation Data'!$D$12,0,10*ROW('Sanitation Data'!D8))),'Data Summary'!CS14="Yes"),OFFSET('Sanitation Data'!$D$12,0,10*ROW('Sanitation Data'!D8)),NA())</f>
        <v>#N/A</v>
      </c>
      <c r="AE14" s="120" t="e">
        <f ca="1">+IF(AND(ISNUMBER(OFFSET('Sanitation Data'!$D$13,0,10*ROW('Sanitation Data'!D8))),'Data Summary'!CT14="Yes"),OFFSET('Sanitation Data'!$D$13,0,10*ROW('Sanitation Data'!D8)),NA())</f>
        <v>#N/A</v>
      </c>
      <c r="AF14" s="120" t="e">
        <f ca="1">+IF(AND(ISNUMBER(OFFSET('Sanitation Data'!$E$5,0,10*ROW('Sanitation Data'!E8))),'Data Summary'!CU14="Yes"),100-OFFSET('Sanitation Data'!$E$5,0,10*ROW('Sanitation Data'!E8)),NA())</f>
        <v>#N/A</v>
      </c>
      <c r="AG14" s="120" t="e">
        <f ca="1">+IF(AND(ISNUMBER(OFFSET('Sanitation Data'!$E$7,0,10*ROW('Sanitation Data'!E8))),'Data Summary'!CV14="Yes"),OFFSET('Sanitation Data'!$E$7,0,10*ROW('Sanitation Data'!E8)),NA())</f>
        <v>#N/A</v>
      </c>
      <c r="AH14" s="120" t="e">
        <f ca="1">+IF(AND(ISNUMBER(OFFSET('Sanitation Data'!$E$11,0,10*ROW('Sanitation Data'!E8))),'Data Summary'!CW14="Yes"),OFFSET('Sanitation Data'!$E$11,0,10*ROW('Sanitation Data'!E8)),NA())</f>
        <v>#N/A</v>
      </c>
      <c r="AI14" s="120" t="e">
        <f ca="1">+IF(AND(ISNUMBER(OFFSET('Sanitation Data'!$E$12,0,10*ROW('Sanitation Data'!E8))),'Data Summary'!CX14="Yes"),OFFSET('Sanitation Data'!$E$12,0,10*ROW('Sanitation Data'!E8)),NA())</f>
        <v>#N/A</v>
      </c>
      <c r="AJ14" s="120" t="e">
        <f ca="1">+IF(AND(ISNUMBER(OFFSET('Sanitation Data'!$E$13,0,10*ROW('Sanitation Data'!E8))),'Data Summary'!CY14="Yes"),OFFSET('Sanitation Data'!$E$13,0,10*ROW('Sanitation Data'!E8)),NA())</f>
        <v>#N/A</v>
      </c>
      <c r="AK14" s="120" t="e">
        <f ca="1">+IF(AND(ISNUMBER(OFFSET('Sanitation Data'!$F$5,0,10*ROW('Sanitation Data'!F8))),'Data Summary'!CZ14="Yes"),100-OFFSET('Sanitation Data'!$F$5,0,10*ROW('Sanitation Data'!F8)),NA())</f>
        <v>#N/A</v>
      </c>
      <c r="AL14" s="120" t="e">
        <f ca="1">+IF(AND(ISNUMBER(OFFSET('Sanitation Data'!$F$7,0,10*ROW('Sanitation Data'!F8))),'Data Summary'!DA14="Yes"),OFFSET('Sanitation Data'!$F$7,0,10*ROW('Sanitation Data'!F8)),NA())</f>
        <v>#N/A</v>
      </c>
      <c r="AM14" s="120" t="e">
        <f ca="1">+IF(AND(ISNUMBER(OFFSET('Sanitation Data'!$F$11,0,10*ROW('Sanitation Data'!F8))),'Data Summary'!DB14="Yes"),OFFSET('Sanitation Data'!$F$11,0,10*ROW('Sanitation Data'!F8)),NA())</f>
        <v>#N/A</v>
      </c>
      <c r="AN14" s="120" t="e">
        <f ca="1">+IF(AND(ISNUMBER(OFFSET('Sanitation Data'!$F$12,0,10*ROW('Sanitation Data'!F8))),'Data Summary'!DC14="Yes"),OFFSET('Sanitation Data'!$F$12,0,10*ROW('Sanitation Data'!F8)),NA())</f>
        <v>#N/A</v>
      </c>
      <c r="AO14" s="120" t="e">
        <f ca="1">+IF(AND(ISNUMBER(OFFSET('Sanitation Data'!$F$13,0,10*ROW('Sanitation Data'!F8))),'Data Summary'!DD14="Yes"),OFFSET('Sanitation Data'!$F$13,0,10*ROW('Sanitation Data'!F8)),NA())</f>
        <v>#N/A</v>
      </c>
      <c r="AP14" s="120" t="e">
        <f ca="1">+IF(AND(ISNUMBER(OFFSET('Sanitation Data'!$G$5,0,10*ROW('Sanitation Data'!G8))),'Data Summary'!DE14="Yes"),100-OFFSET('Sanitation Data'!$G$5,0,10*ROW('Sanitation Data'!G8)),NA())</f>
        <v>#N/A</v>
      </c>
      <c r="AQ14" s="120" t="e">
        <f ca="1">+IF(AND(ISNUMBER(OFFSET('Sanitation Data'!$G$7,0,10*ROW('Sanitation Data'!G8))),'Data Summary'!DF14="Yes"),OFFSET('Sanitation Data'!$G$7,0,10*ROW('Sanitation Data'!G8)),NA())</f>
        <v>#N/A</v>
      </c>
      <c r="AR14" s="120" t="e">
        <f ca="1">+IF(AND(ISNUMBER(OFFSET('Sanitation Data'!$G$11,0,10*ROW('Sanitation Data'!G8))),'Data Summary'!DG14="Yes"),OFFSET('Sanitation Data'!$G$11,0,10*ROW('Sanitation Data'!G8)),NA())</f>
        <v>#N/A</v>
      </c>
      <c r="AS14" s="120" t="e">
        <f ca="1">+IF(AND(ISNUMBER(OFFSET('Sanitation Data'!$G$12,0,10*ROW('Sanitation Data'!G8))),'Data Summary'!DH14="Yes"),OFFSET('Sanitation Data'!$G$12,0,10*ROW('Sanitation Data'!G8)),NA())</f>
        <v>#N/A</v>
      </c>
      <c r="AT14" s="120" t="e">
        <f ca="1">+IF(AND(ISNUMBER(OFFSET('Sanitation Data'!$G$13,0,10*ROW('Sanitation Data'!G8))),'Data Summary'!DI14="Yes"),OFFSET('Sanitation Data'!$G$13,0,10*ROW('Sanitation Data'!G8)),NA())</f>
        <v>#N/A</v>
      </c>
      <c r="AU14" s="120" t="e">
        <f ca="1">+IF(AND(ISNUMBER(OFFSET('Sanitation Data'!$H$5,0,10*ROW('Sanitation Data'!H8))),'Data Summary'!DJ14="Yes"),100-OFFSET('Sanitation Data'!$H$5,0,10*ROW('Sanitation Data'!H8)),NA())</f>
        <v>#N/A</v>
      </c>
      <c r="AV14" s="120" t="e">
        <f ca="1">+IF(AND(ISNUMBER(OFFSET('Sanitation Data'!$H$7,0,10*ROW('Sanitation Data'!H8))),'Data Summary'!DK14="Yes"),OFFSET('Sanitation Data'!$H$7,0,10*ROW('Sanitation Data'!H8)),NA())</f>
        <v>#N/A</v>
      </c>
      <c r="AW14" s="120" t="e">
        <f ca="1">+IF(AND(ISNUMBER(OFFSET('Sanitation Data'!$H$11,0,10*ROW('Sanitation Data'!H8))),'Data Summary'!DL14="Yes"),OFFSET('Sanitation Data'!$H$11,0,10*ROW('Sanitation Data'!H8)),NA())</f>
        <v>#N/A</v>
      </c>
      <c r="AX14" s="120" t="e">
        <f ca="1">+IF(AND(ISNUMBER(OFFSET('Sanitation Data'!$H$12,0,10*ROW('Sanitation Data'!H8))),'Data Summary'!DM14="Yes"),OFFSET('Sanitation Data'!$H$12,0,10*ROW('Sanitation Data'!H8)),NA())</f>
        <v>#N/A</v>
      </c>
      <c r="AY14" s="120" t="e">
        <f ca="1">+IF(AND(ISNUMBER(OFFSET('Sanitation Data'!$H$13,0,10*ROW('Sanitation Data'!H8))),'Data Summary'!DN14="Yes"),OFFSET('Sanitation Data'!$H$13,0,10*ROW('Sanitation Data'!H8)),NA())</f>
        <v>#N/A</v>
      </c>
      <c r="AZ14" s="121" t="e">
        <f ca="1">+IF(AND(ISNUMBER(OFFSET('Hygiene Data'!$C$6,0,10*ROW('Hygiene Data'!C8))),'Data Summary'!DO14="Yes"),OFFSET('Hygiene Data'!$C$6,0,10*ROW('Hygiene Data'!C8)),NA())</f>
        <v>#N/A</v>
      </c>
      <c r="BA14" s="121" t="e">
        <f ca="1">+IF(AND(ISNUMBER(OFFSET('Hygiene Data'!$C$8,0,10*ROW('Hygiene Data'!C8))),'Data Summary'!DP14="Yes"),OFFSET('Hygiene Data'!$C$8,0,10*ROW('Hygiene Data'!C8)),NA())</f>
        <v>#N/A</v>
      </c>
      <c r="BB14" s="121" t="e">
        <f ca="1">+IF(AND(ISNUMBER(OFFSET('Hygiene Data'!$C$10,0,10*ROW('Hygiene Data'!C8))),'Data Summary'!DQ14="Yes"),OFFSET('Hygiene Data'!$C$10,0,10*ROW('Hygiene Data'!C8)),NA())</f>
        <v>#N/A</v>
      </c>
      <c r="BC14" s="121" t="e">
        <f ca="1">+IF(AND(ISNUMBER(OFFSET('Hygiene Data'!$D$6,0,10*ROW('Hygiene Data'!D8))),'Data Summary'!DR14="Yes"),OFFSET('Hygiene Data'!$D$6,0,10*ROW('Hygiene Data'!D8)),NA())</f>
        <v>#N/A</v>
      </c>
      <c r="BD14" s="121" t="e">
        <f ca="1">+IF(AND(ISNUMBER(OFFSET('Hygiene Data'!$D$8,0,10*ROW('Hygiene Data'!D8))),'Data Summary'!DS14="Yes"),OFFSET('Hygiene Data'!$D$8,0,10*ROW('Hygiene Data'!D8)),NA())</f>
        <v>#N/A</v>
      </c>
      <c r="BE14" s="121" t="e">
        <f ca="1">+IF(AND(ISNUMBER(OFFSET('Hygiene Data'!$D$10,0,10*ROW('Hygiene Data'!D8))),'Data Summary'!DT14="Yes"),OFFSET('Hygiene Data'!$D$10,0,10*ROW('Hygiene Data'!D8)),NA())</f>
        <v>#N/A</v>
      </c>
      <c r="BF14" s="121" t="e">
        <f ca="1">+IF(AND(ISNUMBER(OFFSET('Hygiene Data'!$E$6,0,10*ROW('Hygiene Data'!E8))),'Data Summary'!DU14="Yes"),OFFSET('Hygiene Data'!$E$6,0,10*ROW('Hygiene Data'!E8)),NA())</f>
        <v>#N/A</v>
      </c>
      <c r="BG14" s="121" t="e">
        <f ca="1">+IF(AND(ISNUMBER(OFFSET('Hygiene Data'!$E$8,0,10*ROW('Hygiene Data'!E8))),'Data Summary'!DV14="Yes"),OFFSET('Hygiene Data'!$E$8,0,10*ROW('Hygiene Data'!E8)),NA())</f>
        <v>#N/A</v>
      </c>
      <c r="BH14" s="121" t="e">
        <f ca="1">+IF(AND(ISNUMBER(OFFSET('Hygiene Data'!$E$10,0,10*ROW('Hygiene Data'!E8))),'Data Summary'!DW14="Yes"),OFFSET('Hygiene Data'!$E$10,0,10*ROW('Hygiene Data'!E8)),NA())</f>
        <v>#N/A</v>
      </c>
      <c r="BI14" s="121" t="e">
        <f ca="1">+IF(AND(ISNUMBER(OFFSET('Hygiene Data'!$F$6,0,10*ROW('Hygiene Data'!F8))),'Data Summary'!DX14="Yes"),OFFSET('Hygiene Data'!$F$6,0,10*ROW('Hygiene Data'!F8)),NA())</f>
        <v>#N/A</v>
      </c>
      <c r="BJ14" s="121" t="e">
        <f ca="1">+IF(AND(ISNUMBER(OFFSET('Hygiene Data'!$F$8,0,10*ROW('Hygiene Data'!F8))),'Data Summary'!DY14="Yes"),OFFSET('Hygiene Data'!$F$8,0,10*ROW('Hygiene Data'!F8)),NA())</f>
        <v>#N/A</v>
      </c>
      <c r="BK14" s="121" t="e">
        <f ca="1">+IF(AND(ISNUMBER(OFFSET('Hygiene Data'!$F$10,0,10*ROW('Hygiene Data'!F8))),'Data Summary'!DZ14="Yes"),OFFSET('Hygiene Data'!$F$10,0,10*ROW('Hygiene Data'!F8)),NA())</f>
        <v>#N/A</v>
      </c>
      <c r="BL14" s="121" t="e">
        <f ca="1">+IF(AND(ISNUMBER(OFFSET('Hygiene Data'!$G$6,0,10*ROW('Hygiene Data'!G8))),'Data Summary'!EA14="Yes"),OFFSET('Hygiene Data'!$G$6,0,10*ROW('Hygiene Data'!G8)),NA())</f>
        <v>#N/A</v>
      </c>
      <c r="BM14" s="121" t="e">
        <f ca="1">+IF(AND(ISNUMBER(OFFSET('Hygiene Data'!$G$8,0,10*ROW('Hygiene Data'!G8))),'Data Summary'!EB14="Yes"),OFFSET('Hygiene Data'!$G$8,0,10*ROW('Hygiene Data'!G8)),NA())</f>
        <v>#N/A</v>
      </c>
      <c r="BN14" s="121" t="e">
        <f ca="1">+IF(AND(ISNUMBER(OFFSET('Hygiene Data'!$G$10,0,10*ROW('Hygiene Data'!G8))),'Data Summary'!EC14="Yes"),OFFSET('Hygiene Data'!$G$10,0,10*ROW('Hygiene Data'!G8)),NA())</f>
        <v>#N/A</v>
      </c>
      <c r="BO14" s="121" t="e">
        <f ca="1">+IF(AND(ISNUMBER(OFFSET('Hygiene Data'!$H$6,0,10*ROW('Hygiene Data'!H8))),'Data Summary'!ED14="Yes"),OFFSET('Hygiene Data'!$H$6,0,10*ROW('Hygiene Data'!H8)),NA())</f>
        <v>#N/A</v>
      </c>
      <c r="BP14" s="121" t="e">
        <f ca="1">+IF(AND(ISNUMBER(OFFSET('Hygiene Data'!$H$8,0,10*ROW('Hygiene Data'!H8))),'Data Summary'!EE14="Yes"),OFFSET('Hygiene Data'!$H$8,0,10*ROW('Hygiene Data'!H8)),NA())</f>
        <v>#N/A</v>
      </c>
      <c r="BQ14" s="121" t="e">
        <f ca="1">+IF(AND(ISNUMBER(OFFSET('Hygiene Data'!$H$10,0,10*ROW('Hygiene Data'!H8))),'Data Summary'!EF14="Yes"),OFFSET('Hygiene Data'!$H$10,0,10*ROW('Hygiene Data'!H8)),NA())</f>
        <v>#N/A</v>
      </c>
    </row>
    <row r="15" spans="1:69" x14ac:dyDescent="0.2">
      <c r="A15" s="44" t="e">
        <f ca="1">+IF(OFFSET('Water Data'!$B$1,0,10*ROW('Water Data'!B9))="",NA(),OFFSET('Water Data'!$B$1,0,10*ROW('Water Data'!B9)))</f>
        <v>#N/A</v>
      </c>
      <c r="B15" s="44" t="e">
        <f ca="1">+IF(OFFSET('Water Data'!$A$3,0,10*ROW('Water Data'!A9))="",NA(),OFFSET('Water Data'!$A$3,0,10*ROW('Water Data'!A9)))</f>
        <v>#N/A</v>
      </c>
      <c r="C15" s="44" t="e">
        <f ca="1">+IF(OFFSET('Water Data'!$C$3,0,10*ROW('Water Data'!C9))="",NA(),OFFSET('Water Data'!$C$3,0,10*ROW('Water Data'!C9)))</f>
        <v>#N/A</v>
      </c>
      <c r="D15" s="119" t="e">
        <f ca="1">+IF(AND(ISNUMBER(OFFSET('Water Data'!$C$5,0,10*ROW('Water Data'!C9))),'Data Summary'!BS15="Yes"),100-OFFSET('Water Data'!$C$5,0,10*ROW('Water Data'!C9)),NA())</f>
        <v>#N/A</v>
      </c>
      <c r="E15" s="119" t="e">
        <f ca="1">+IF(AND(ISNUMBER(OFFSET('Water Data'!$C$7,0,10*ROW('Water Data'!C9))),'Data Summary'!BT15="Yes"),OFFSET('Water Data'!$C$7,0,10*ROW('Water Data'!C9)),NA())</f>
        <v>#N/A</v>
      </c>
      <c r="F15" s="119" t="e">
        <f ca="1">+IF(AND(ISNUMBER(OFFSET('Water Data'!$C$10,0,10*ROW('Water Data'!C9))),'Data Summary'!BU15="Yes"),OFFSET('Water Data'!$C$10,0,10*ROW('Water Data'!C9)),NA())</f>
        <v>#N/A</v>
      </c>
      <c r="G15" s="119" t="e">
        <f ca="1">+IF(AND(ISNUMBER(OFFSET('Water Data'!$D$5,0,10*ROW('Water Data'!D9))),'Data Summary'!BV15="Yes"),100-OFFSET('Water Data'!$D$5,0,10*ROW('Water Data'!D9)),NA())</f>
        <v>#N/A</v>
      </c>
      <c r="H15" s="119" t="e">
        <f ca="1">+IF(AND(ISNUMBER(OFFSET('Water Data'!$D$7,0,10*ROW('Water Data'!D9))),'Data Summary'!BW15="Yes"),OFFSET('Water Data'!$D$7,0,10*ROW('Water Data'!D9)),NA())</f>
        <v>#N/A</v>
      </c>
      <c r="I15" s="119" t="e">
        <f ca="1">+IF(AND(ISNUMBER(OFFSET('Water Data'!$D$10,0,10*ROW('Water Data'!D9))),'Data Summary'!BX15="Yes"),OFFSET('Water Data'!$D$10,0,10*ROW('Water Data'!D9)),NA())</f>
        <v>#N/A</v>
      </c>
      <c r="J15" s="119" t="e">
        <f ca="1">+IF(AND(ISNUMBER(OFFSET('Water Data'!$E$5,0,10*ROW('Water Data'!E9))),'Data Summary'!BY15="Yes"),100-OFFSET('Water Data'!$E$5,0,10*ROW('Water Data'!E9)),NA())</f>
        <v>#N/A</v>
      </c>
      <c r="K15" s="119" t="e">
        <f ca="1">+IF(AND(ISNUMBER(OFFSET('Water Data'!$E$7,0,10*ROW('Water Data'!E9))),'Data Summary'!BZ15="Yes"),OFFSET('Water Data'!$E$7,0,10*ROW('Water Data'!E9)),NA())</f>
        <v>#N/A</v>
      </c>
      <c r="L15" s="119" t="e">
        <f ca="1">+IF(AND(ISNUMBER(OFFSET('Water Data'!$E$10,0,10*ROW('Water Data'!E9))),'Data Summary'!CA15="Yes"),OFFSET('Water Data'!$E$10,0,10*ROW('Water Data'!E9)),NA())</f>
        <v>#N/A</v>
      </c>
      <c r="M15" s="119" t="e">
        <f ca="1">+IF(AND(ISNUMBER(OFFSET('Water Data'!$F$5,0,10*ROW('Water Data'!F9))),'Data Summary'!CB15="Yes"),100-OFFSET('Water Data'!$F$5,0,10*ROW('Water Data'!F9)),NA())</f>
        <v>#N/A</v>
      </c>
      <c r="N15" s="119" t="e">
        <f ca="1">+IF(AND(ISNUMBER(OFFSET('Water Data'!$F$7,0,10*ROW('Water Data'!F9))),'Data Summary'!CC15="Yes"),OFFSET('Water Data'!$F$7,0,10*ROW('Water Data'!F9)),NA())</f>
        <v>#N/A</v>
      </c>
      <c r="O15" s="119" t="e">
        <f ca="1">+IF(AND(ISNUMBER(OFFSET('Water Data'!$F$10,0,10*ROW('Water Data'!F9))),'Data Summary'!CD15="Yes"),OFFSET('Water Data'!$F$10,0,10*ROW('Water Data'!F9)),NA())</f>
        <v>#N/A</v>
      </c>
      <c r="P15" s="119" t="e">
        <f ca="1">+IF(AND(ISNUMBER(OFFSET('Water Data'!$G$5,0,10*ROW('Water Data'!G9))),'Data Summary'!CE15="Yes"),100-OFFSET('Water Data'!$G$5,0,10*ROW('Water Data'!G9)),NA())</f>
        <v>#N/A</v>
      </c>
      <c r="Q15" s="119" t="e">
        <f ca="1">+IF(AND(ISNUMBER(OFFSET('Water Data'!$G$7,0,10*ROW('Water Data'!G9))),'Data Summary'!CF15="Yes"),OFFSET('Water Data'!$G$7,0,10*ROW('Water Data'!G9)),NA())</f>
        <v>#N/A</v>
      </c>
      <c r="R15" s="119" t="e">
        <f ca="1">+IF(AND(ISNUMBER(OFFSET('Water Data'!$G$10,0,10*ROW('Water Data'!G9))),'Data Summary'!CG15="Yes"),OFFSET('Water Data'!$G$10,0,10*ROW('Water Data'!G9)),NA())</f>
        <v>#N/A</v>
      </c>
      <c r="S15" s="119" t="e">
        <f ca="1">+IF(AND(ISNUMBER(OFFSET('Water Data'!$H$5,0,10*ROW('Water Data'!H9))),'Data Summary'!CH15="Yes"),100-OFFSET('Water Data'!$H$5,0,10*ROW('Water Data'!H9)),NA())</f>
        <v>#N/A</v>
      </c>
      <c r="T15" s="119" t="e">
        <f ca="1">+IF(AND(ISNUMBER(OFFSET('Water Data'!$H$7,0,10*ROW('Water Data'!H9))),'Data Summary'!CI15="Yes"),OFFSET('Water Data'!$H$7,0,10*ROW('Water Data'!H9)),NA())</f>
        <v>#N/A</v>
      </c>
      <c r="U15" s="119" t="e">
        <f ca="1">+IF(AND(ISNUMBER(OFFSET('Water Data'!$H$10,0,10*ROW('Water Data'!H9))),'Data Summary'!CJ15="Yes"),OFFSET('Water Data'!$H$10,0,10*ROW('Water Data'!H9)),NA())</f>
        <v>#N/A</v>
      </c>
      <c r="V15" s="120" t="e">
        <f ca="1">+IF(AND(ISNUMBER(OFFSET('Sanitation Data'!$C$5,0,10*ROW('Sanitation Data'!C9))),'Data Summary'!CK15="Yes"),100-OFFSET('Sanitation Data'!$C$5,0,10*ROW('Sanitation Data'!C9)),NA())</f>
        <v>#N/A</v>
      </c>
      <c r="W15" s="120" t="e">
        <f ca="1">+IF(AND(ISNUMBER(OFFSET('Sanitation Data'!$C$7,0,10*ROW('Sanitation Data'!C9))),'Data Summary'!CL15="Yes"),OFFSET('Sanitation Data'!$C$7,0,10*ROW('Sanitation Data'!C9)),NA())</f>
        <v>#N/A</v>
      </c>
      <c r="X15" s="120" t="e">
        <f ca="1">+IF(AND(ISNUMBER(OFFSET('Sanitation Data'!$C$11,0,10*ROW('Sanitation Data'!C9))),'Data Summary'!CM15="Yes"),OFFSET('Sanitation Data'!$C$11,0,10*ROW('Sanitation Data'!C9)),NA())</f>
        <v>#N/A</v>
      </c>
      <c r="Y15" s="120" t="e">
        <f ca="1">+IF(AND(ISNUMBER(OFFSET('Sanitation Data'!$C$12,0,10*ROW('Sanitation Data'!C9))),'Data Summary'!CN15="Yes"),OFFSET('Sanitation Data'!$C$12,0,10*ROW('Sanitation Data'!C9)),NA())</f>
        <v>#N/A</v>
      </c>
      <c r="Z15" s="120" t="e">
        <f ca="1">+IF(AND(ISNUMBER(OFFSET('Sanitation Data'!$C$13,0,10*ROW('Sanitation Data'!C9))),'Data Summary'!CO15="Yes"),OFFSET('Sanitation Data'!$C$13,0,10*ROW('Sanitation Data'!C9)),NA())</f>
        <v>#N/A</v>
      </c>
      <c r="AA15" s="120" t="e">
        <f ca="1">+IF(AND(ISNUMBER(OFFSET('Sanitation Data'!$D$5,0,10*ROW('Sanitation Data'!D9))),'Data Summary'!CP15="Yes"),100-OFFSET('Sanitation Data'!$D$5,0,10*ROW('Sanitation Data'!D9)),NA())</f>
        <v>#N/A</v>
      </c>
      <c r="AB15" s="120" t="e">
        <f ca="1">+IF(AND(ISNUMBER(OFFSET('Sanitation Data'!$D$7,0,10*ROW('Sanitation Data'!D9))),'Data Summary'!CQ15="Yes"),OFFSET('Sanitation Data'!$D$7,0,10*ROW('Sanitation Data'!D9)),NA())</f>
        <v>#N/A</v>
      </c>
      <c r="AC15" s="120" t="e">
        <f ca="1">+IF(AND(ISNUMBER(OFFSET('Sanitation Data'!$D$11,0,10*ROW('Sanitation Data'!D9))),'Data Summary'!CR15="Yes"),OFFSET('Sanitation Data'!$D$11,0,10*ROW('Sanitation Data'!D9)),NA())</f>
        <v>#N/A</v>
      </c>
      <c r="AD15" s="120" t="e">
        <f ca="1">+IF(AND(ISNUMBER(OFFSET('Sanitation Data'!$D$12,0,10*ROW('Sanitation Data'!D9))),'Data Summary'!CS15="Yes"),OFFSET('Sanitation Data'!$D$12,0,10*ROW('Sanitation Data'!D9)),NA())</f>
        <v>#N/A</v>
      </c>
      <c r="AE15" s="120" t="e">
        <f ca="1">+IF(AND(ISNUMBER(OFFSET('Sanitation Data'!$D$13,0,10*ROW('Sanitation Data'!D9))),'Data Summary'!CT15="Yes"),OFFSET('Sanitation Data'!$D$13,0,10*ROW('Sanitation Data'!D9)),NA())</f>
        <v>#N/A</v>
      </c>
      <c r="AF15" s="120" t="e">
        <f ca="1">+IF(AND(ISNUMBER(OFFSET('Sanitation Data'!$E$5,0,10*ROW('Sanitation Data'!E9))),'Data Summary'!CU15="Yes"),100-OFFSET('Sanitation Data'!$E$5,0,10*ROW('Sanitation Data'!E9)),NA())</f>
        <v>#N/A</v>
      </c>
      <c r="AG15" s="120" t="e">
        <f ca="1">+IF(AND(ISNUMBER(OFFSET('Sanitation Data'!$E$7,0,10*ROW('Sanitation Data'!E9))),'Data Summary'!CV15="Yes"),OFFSET('Sanitation Data'!$E$7,0,10*ROW('Sanitation Data'!E9)),NA())</f>
        <v>#N/A</v>
      </c>
      <c r="AH15" s="120" t="e">
        <f ca="1">+IF(AND(ISNUMBER(OFFSET('Sanitation Data'!$E$11,0,10*ROW('Sanitation Data'!E9))),'Data Summary'!CW15="Yes"),OFFSET('Sanitation Data'!$E$11,0,10*ROW('Sanitation Data'!E9)),NA())</f>
        <v>#N/A</v>
      </c>
      <c r="AI15" s="120" t="e">
        <f ca="1">+IF(AND(ISNUMBER(OFFSET('Sanitation Data'!$E$12,0,10*ROW('Sanitation Data'!E9))),'Data Summary'!CX15="Yes"),OFFSET('Sanitation Data'!$E$12,0,10*ROW('Sanitation Data'!E9)),NA())</f>
        <v>#N/A</v>
      </c>
      <c r="AJ15" s="120" t="e">
        <f ca="1">+IF(AND(ISNUMBER(OFFSET('Sanitation Data'!$E$13,0,10*ROW('Sanitation Data'!E9))),'Data Summary'!CY15="Yes"),OFFSET('Sanitation Data'!$E$13,0,10*ROW('Sanitation Data'!E9)),NA())</f>
        <v>#N/A</v>
      </c>
      <c r="AK15" s="120" t="e">
        <f ca="1">+IF(AND(ISNUMBER(OFFSET('Sanitation Data'!$F$5,0,10*ROW('Sanitation Data'!F9))),'Data Summary'!CZ15="Yes"),100-OFFSET('Sanitation Data'!$F$5,0,10*ROW('Sanitation Data'!F9)),NA())</f>
        <v>#N/A</v>
      </c>
      <c r="AL15" s="120" t="e">
        <f ca="1">+IF(AND(ISNUMBER(OFFSET('Sanitation Data'!$F$7,0,10*ROW('Sanitation Data'!F9))),'Data Summary'!DA15="Yes"),OFFSET('Sanitation Data'!$F$7,0,10*ROW('Sanitation Data'!F9)),NA())</f>
        <v>#N/A</v>
      </c>
      <c r="AM15" s="120" t="e">
        <f ca="1">+IF(AND(ISNUMBER(OFFSET('Sanitation Data'!$F$11,0,10*ROW('Sanitation Data'!F9))),'Data Summary'!DB15="Yes"),OFFSET('Sanitation Data'!$F$11,0,10*ROW('Sanitation Data'!F9)),NA())</f>
        <v>#N/A</v>
      </c>
      <c r="AN15" s="120" t="e">
        <f ca="1">+IF(AND(ISNUMBER(OFFSET('Sanitation Data'!$F$12,0,10*ROW('Sanitation Data'!F9))),'Data Summary'!DC15="Yes"),OFFSET('Sanitation Data'!$F$12,0,10*ROW('Sanitation Data'!F9)),NA())</f>
        <v>#N/A</v>
      </c>
      <c r="AO15" s="120" t="e">
        <f ca="1">+IF(AND(ISNUMBER(OFFSET('Sanitation Data'!$F$13,0,10*ROW('Sanitation Data'!F9))),'Data Summary'!DD15="Yes"),OFFSET('Sanitation Data'!$F$13,0,10*ROW('Sanitation Data'!F9)),NA())</f>
        <v>#N/A</v>
      </c>
      <c r="AP15" s="120" t="e">
        <f ca="1">+IF(AND(ISNUMBER(OFFSET('Sanitation Data'!$G$5,0,10*ROW('Sanitation Data'!G9))),'Data Summary'!DE15="Yes"),100-OFFSET('Sanitation Data'!$G$5,0,10*ROW('Sanitation Data'!G9)),NA())</f>
        <v>#N/A</v>
      </c>
      <c r="AQ15" s="120" t="e">
        <f ca="1">+IF(AND(ISNUMBER(OFFSET('Sanitation Data'!$G$7,0,10*ROW('Sanitation Data'!G9))),'Data Summary'!DF15="Yes"),OFFSET('Sanitation Data'!$G$7,0,10*ROW('Sanitation Data'!G9)),NA())</f>
        <v>#N/A</v>
      </c>
      <c r="AR15" s="120" t="e">
        <f ca="1">+IF(AND(ISNUMBER(OFFSET('Sanitation Data'!$G$11,0,10*ROW('Sanitation Data'!G9))),'Data Summary'!DG15="Yes"),OFFSET('Sanitation Data'!$G$11,0,10*ROW('Sanitation Data'!G9)),NA())</f>
        <v>#N/A</v>
      </c>
      <c r="AS15" s="120" t="e">
        <f ca="1">+IF(AND(ISNUMBER(OFFSET('Sanitation Data'!$G$12,0,10*ROW('Sanitation Data'!G9))),'Data Summary'!DH15="Yes"),OFFSET('Sanitation Data'!$G$12,0,10*ROW('Sanitation Data'!G9)),NA())</f>
        <v>#N/A</v>
      </c>
      <c r="AT15" s="120" t="e">
        <f ca="1">+IF(AND(ISNUMBER(OFFSET('Sanitation Data'!$G$13,0,10*ROW('Sanitation Data'!G9))),'Data Summary'!DI15="Yes"),OFFSET('Sanitation Data'!$G$13,0,10*ROW('Sanitation Data'!G9)),NA())</f>
        <v>#N/A</v>
      </c>
      <c r="AU15" s="120" t="e">
        <f ca="1">+IF(AND(ISNUMBER(OFFSET('Sanitation Data'!$H$5,0,10*ROW('Sanitation Data'!H9))),'Data Summary'!DJ15="Yes"),100-OFFSET('Sanitation Data'!$H$5,0,10*ROW('Sanitation Data'!H9)),NA())</f>
        <v>#N/A</v>
      </c>
      <c r="AV15" s="120" t="e">
        <f ca="1">+IF(AND(ISNUMBER(OFFSET('Sanitation Data'!$H$7,0,10*ROW('Sanitation Data'!H9))),'Data Summary'!DK15="Yes"),OFFSET('Sanitation Data'!$H$7,0,10*ROW('Sanitation Data'!H9)),NA())</f>
        <v>#N/A</v>
      </c>
      <c r="AW15" s="120" t="e">
        <f ca="1">+IF(AND(ISNUMBER(OFFSET('Sanitation Data'!$H$11,0,10*ROW('Sanitation Data'!H9))),'Data Summary'!DL15="Yes"),OFFSET('Sanitation Data'!$H$11,0,10*ROW('Sanitation Data'!H9)),NA())</f>
        <v>#N/A</v>
      </c>
      <c r="AX15" s="120" t="e">
        <f ca="1">+IF(AND(ISNUMBER(OFFSET('Sanitation Data'!$H$12,0,10*ROW('Sanitation Data'!H9))),'Data Summary'!DM15="Yes"),OFFSET('Sanitation Data'!$H$12,0,10*ROW('Sanitation Data'!H9)),NA())</f>
        <v>#N/A</v>
      </c>
      <c r="AY15" s="120" t="e">
        <f ca="1">+IF(AND(ISNUMBER(OFFSET('Sanitation Data'!$H$13,0,10*ROW('Sanitation Data'!H9))),'Data Summary'!DN15="Yes"),OFFSET('Sanitation Data'!$H$13,0,10*ROW('Sanitation Data'!H9)),NA())</f>
        <v>#N/A</v>
      </c>
      <c r="AZ15" s="121" t="e">
        <f ca="1">+IF(AND(ISNUMBER(OFFSET('Hygiene Data'!$C$6,0,10*ROW('Hygiene Data'!C9))),'Data Summary'!DO15="Yes"),OFFSET('Hygiene Data'!$C$6,0,10*ROW('Hygiene Data'!C9)),NA())</f>
        <v>#N/A</v>
      </c>
      <c r="BA15" s="121" t="e">
        <f ca="1">+IF(AND(ISNUMBER(OFFSET('Hygiene Data'!$C$8,0,10*ROW('Hygiene Data'!C9))),'Data Summary'!DP15="Yes"),OFFSET('Hygiene Data'!$C$8,0,10*ROW('Hygiene Data'!C9)),NA())</f>
        <v>#N/A</v>
      </c>
      <c r="BB15" s="121" t="e">
        <f ca="1">+IF(AND(ISNUMBER(OFFSET('Hygiene Data'!$C$10,0,10*ROW('Hygiene Data'!C9))),'Data Summary'!DQ15="Yes"),OFFSET('Hygiene Data'!$C$10,0,10*ROW('Hygiene Data'!C9)),NA())</f>
        <v>#N/A</v>
      </c>
      <c r="BC15" s="121" t="e">
        <f ca="1">+IF(AND(ISNUMBER(OFFSET('Hygiene Data'!$D$6,0,10*ROW('Hygiene Data'!D9))),'Data Summary'!DR15="Yes"),OFFSET('Hygiene Data'!$D$6,0,10*ROW('Hygiene Data'!D9)),NA())</f>
        <v>#N/A</v>
      </c>
      <c r="BD15" s="121" t="e">
        <f ca="1">+IF(AND(ISNUMBER(OFFSET('Hygiene Data'!$D$8,0,10*ROW('Hygiene Data'!D9))),'Data Summary'!DS15="Yes"),OFFSET('Hygiene Data'!$D$8,0,10*ROW('Hygiene Data'!D9)),NA())</f>
        <v>#N/A</v>
      </c>
      <c r="BE15" s="121" t="e">
        <f ca="1">+IF(AND(ISNUMBER(OFFSET('Hygiene Data'!$D$10,0,10*ROW('Hygiene Data'!D9))),'Data Summary'!DT15="Yes"),OFFSET('Hygiene Data'!$D$10,0,10*ROW('Hygiene Data'!D9)),NA())</f>
        <v>#N/A</v>
      </c>
      <c r="BF15" s="121" t="e">
        <f ca="1">+IF(AND(ISNUMBER(OFFSET('Hygiene Data'!$E$6,0,10*ROW('Hygiene Data'!E9))),'Data Summary'!DU15="Yes"),OFFSET('Hygiene Data'!$E$6,0,10*ROW('Hygiene Data'!E9)),NA())</f>
        <v>#N/A</v>
      </c>
      <c r="BG15" s="121" t="e">
        <f ca="1">+IF(AND(ISNUMBER(OFFSET('Hygiene Data'!$E$8,0,10*ROW('Hygiene Data'!E9))),'Data Summary'!DV15="Yes"),OFFSET('Hygiene Data'!$E$8,0,10*ROW('Hygiene Data'!E9)),NA())</f>
        <v>#N/A</v>
      </c>
      <c r="BH15" s="121" t="e">
        <f ca="1">+IF(AND(ISNUMBER(OFFSET('Hygiene Data'!$E$10,0,10*ROW('Hygiene Data'!E9))),'Data Summary'!DW15="Yes"),OFFSET('Hygiene Data'!$E$10,0,10*ROW('Hygiene Data'!E9)),NA())</f>
        <v>#N/A</v>
      </c>
      <c r="BI15" s="121" t="e">
        <f ca="1">+IF(AND(ISNUMBER(OFFSET('Hygiene Data'!$F$6,0,10*ROW('Hygiene Data'!F9))),'Data Summary'!DX15="Yes"),OFFSET('Hygiene Data'!$F$6,0,10*ROW('Hygiene Data'!F9)),NA())</f>
        <v>#N/A</v>
      </c>
      <c r="BJ15" s="121" t="e">
        <f ca="1">+IF(AND(ISNUMBER(OFFSET('Hygiene Data'!$F$8,0,10*ROW('Hygiene Data'!F9))),'Data Summary'!DY15="Yes"),OFFSET('Hygiene Data'!$F$8,0,10*ROW('Hygiene Data'!F9)),NA())</f>
        <v>#N/A</v>
      </c>
      <c r="BK15" s="121" t="e">
        <f ca="1">+IF(AND(ISNUMBER(OFFSET('Hygiene Data'!$F$10,0,10*ROW('Hygiene Data'!F9))),'Data Summary'!DZ15="Yes"),OFFSET('Hygiene Data'!$F$10,0,10*ROW('Hygiene Data'!F9)),NA())</f>
        <v>#N/A</v>
      </c>
      <c r="BL15" s="121" t="e">
        <f ca="1">+IF(AND(ISNUMBER(OFFSET('Hygiene Data'!$G$6,0,10*ROW('Hygiene Data'!G9))),'Data Summary'!EA15="Yes"),OFFSET('Hygiene Data'!$G$6,0,10*ROW('Hygiene Data'!G9)),NA())</f>
        <v>#N/A</v>
      </c>
      <c r="BM15" s="121" t="e">
        <f ca="1">+IF(AND(ISNUMBER(OFFSET('Hygiene Data'!$G$8,0,10*ROW('Hygiene Data'!G9))),'Data Summary'!EB15="Yes"),OFFSET('Hygiene Data'!$G$8,0,10*ROW('Hygiene Data'!G9)),NA())</f>
        <v>#N/A</v>
      </c>
      <c r="BN15" s="121" t="e">
        <f ca="1">+IF(AND(ISNUMBER(OFFSET('Hygiene Data'!$G$10,0,10*ROW('Hygiene Data'!G9))),'Data Summary'!EC15="Yes"),OFFSET('Hygiene Data'!$G$10,0,10*ROW('Hygiene Data'!G9)),NA())</f>
        <v>#N/A</v>
      </c>
      <c r="BO15" s="121" t="e">
        <f ca="1">+IF(AND(ISNUMBER(OFFSET('Hygiene Data'!$H$6,0,10*ROW('Hygiene Data'!H9))),'Data Summary'!ED15="Yes"),OFFSET('Hygiene Data'!$H$6,0,10*ROW('Hygiene Data'!H9)),NA())</f>
        <v>#N/A</v>
      </c>
      <c r="BP15" s="121" t="e">
        <f ca="1">+IF(AND(ISNUMBER(OFFSET('Hygiene Data'!$H$8,0,10*ROW('Hygiene Data'!H9))),'Data Summary'!EE15="Yes"),OFFSET('Hygiene Data'!$H$8,0,10*ROW('Hygiene Data'!H9)),NA())</f>
        <v>#N/A</v>
      </c>
      <c r="BQ15" s="121" t="e">
        <f ca="1">+IF(AND(ISNUMBER(OFFSET('Hygiene Data'!$H$10,0,10*ROW('Hygiene Data'!H9))),'Data Summary'!EF15="Yes"),OFFSET('Hygiene Data'!$H$10,0,10*ROW('Hygiene Data'!H9)),NA())</f>
        <v>#N/A</v>
      </c>
    </row>
    <row r="16" spans="1:69" x14ac:dyDescent="0.2">
      <c r="A16" s="44" t="e">
        <f ca="1">+IF(OFFSET('Water Data'!$B$1,0,10*ROW('Water Data'!B10))="",NA(),OFFSET('Water Data'!$B$1,0,10*ROW('Water Data'!B10)))</f>
        <v>#N/A</v>
      </c>
      <c r="B16" s="44" t="e">
        <f ca="1">+IF(OFFSET('Water Data'!$A$3,0,10*ROW('Water Data'!A10))="",NA(),OFFSET('Water Data'!$A$3,0,10*ROW('Water Data'!A10)))</f>
        <v>#N/A</v>
      </c>
      <c r="C16" s="44" t="e">
        <f ca="1">+IF(OFFSET('Water Data'!$C$3,0,10*ROW('Water Data'!C10))="",NA(),OFFSET('Water Data'!$C$3,0,10*ROW('Water Data'!C10)))</f>
        <v>#N/A</v>
      </c>
      <c r="D16" s="119" t="e">
        <f ca="1">+IF(AND(ISNUMBER(OFFSET('Water Data'!$C$5,0,10*ROW('Water Data'!C10))),'Data Summary'!BS16="Yes"),100-OFFSET('Water Data'!$C$5,0,10*ROW('Water Data'!C10)),NA())</f>
        <v>#N/A</v>
      </c>
      <c r="E16" s="119" t="e">
        <f ca="1">+IF(AND(ISNUMBER(OFFSET('Water Data'!$C$7,0,10*ROW('Water Data'!C10))),'Data Summary'!BT16="Yes"),OFFSET('Water Data'!$C$7,0,10*ROW('Water Data'!C10)),NA())</f>
        <v>#N/A</v>
      </c>
      <c r="F16" s="119" t="e">
        <f ca="1">+IF(AND(ISNUMBER(OFFSET('Water Data'!$C$10,0,10*ROW('Water Data'!C10))),'Data Summary'!BU16="Yes"),OFFSET('Water Data'!$C$10,0,10*ROW('Water Data'!C10)),NA())</f>
        <v>#N/A</v>
      </c>
      <c r="G16" s="119" t="e">
        <f ca="1">+IF(AND(ISNUMBER(OFFSET('Water Data'!$D$5,0,10*ROW('Water Data'!D10))),'Data Summary'!BV16="Yes"),100-OFFSET('Water Data'!$D$5,0,10*ROW('Water Data'!D10)),NA())</f>
        <v>#N/A</v>
      </c>
      <c r="H16" s="119" t="e">
        <f ca="1">+IF(AND(ISNUMBER(OFFSET('Water Data'!$D$7,0,10*ROW('Water Data'!D10))),'Data Summary'!BW16="Yes"),OFFSET('Water Data'!$D$7,0,10*ROW('Water Data'!D10)),NA())</f>
        <v>#N/A</v>
      </c>
      <c r="I16" s="119" t="e">
        <f ca="1">+IF(AND(ISNUMBER(OFFSET('Water Data'!$D$10,0,10*ROW('Water Data'!D10))),'Data Summary'!BX16="Yes"),OFFSET('Water Data'!$D$10,0,10*ROW('Water Data'!D10)),NA())</f>
        <v>#N/A</v>
      </c>
      <c r="J16" s="119" t="e">
        <f ca="1">+IF(AND(ISNUMBER(OFFSET('Water Data'!$E$5,0,10*ROW('Water Data'!E10))),'Data Summary'!BY16="Yes"),100-OFFSET('Water Data'!$E$5,0,10*ROW('Water Data'!E10)),NA())</f>
        <v>#N/A</v>
      </c>
      <c r="K16" s="119" t="e">
        <f ca="1">+IF(AND(ISNUMBER(OFFSET('Water Data'!$E$7,0,10*ROW('Water Data'!E10))),'Data Summary'!BZ16="Yes"),OFFSET('Water Data'!$E$7,0,10*ROW('Water Data'!E10)),NA())</f>
        <v>#N/A</v>
      </c>
      <c r="L16" s="119" t="e">
        <f ca="1">+IF(AND(ISNUMBER(OFFSET('Water Data'!$E$10,0,10*ROW('Water Data'!E10))),'Data Summary'!CA16="Yes"),OFFSET('Water Data'!$E$10,0,10*ROW('Water Data'!E10)),NA())</f>
        <v>#N/A</v>
      </c>
      <c r="M16" s="119" t="e">
        <f ca="1">+IF(AND(ISNUMBER(OFFSET('Water Data'!$F$5,0,10*ROW('Water Data'!F10))),'Data Summary'!CB16="Yes"),100-OFFSET('Water Data'!$F$5,0,10*ROW('Water Data'!F10)),NA())</f>
        <v>#N/A</v>
      </c>
      <c r="N16" s="119" t="e">
        <f ca="1">+IF(AND(ISNUMBER(OFFSET('Water Data'!$F$7,0,10*ROW('Water Data'!F10))),'Data Summary'!CC16="Yes"),OFFSET('Water Data'!$F$7,0,10*ROW('Water Data'!F10)),NA())</f>
        <v>#N/A</v>
      </c>
      <c r="O16" s="119" t="e">
        <f ca="1">+IF(AND(ISNUMBER(OFFSET('Water Data'!$F$10,0,10*ROW('Water Data'!F10))),'Data Summary'!CD16="Yes"),OFFSET('Water Data'!$F$10,0,10*ROW('Water Data'!F10)),NA())</f>
        <v>#N/A</v>
      </c>
      <c r="P16" s="119" t="e">
        <f ca="1">+IF(AND(ISNUMBER(OFFSET('Water Data'!$G$5,0,10*ROW('Water Data'!G10))),'Data Summary'!CE16="Yes"),100-OFFSET('Water Data'!$G$5,0,10*ROW('Water Data'!G10)),NA())</f>
        <v>#N/A</v>
      </c>
      <c r="Q16" s="119" t="e">
        <f ca="1">+IF(AND(ISNUMBER(OFFSET('Water Data'!$G$7,0,10*ROW('Water Data'!G10))),'Data Summary'!CF16="Yes"),OFFSET('Water Data'!$G$7,0,10*ROW('Water Data'!G10)),NA())</f>
        <v>#N/A</v>
      </c>
      <c r="R16" s="119" t="e">
        <f ca="1">+IF(AND(ISNUMBER(OFFSET('Water Data'!$G$10,0,10*ROW('Water Data'!G10))),'Data Summary'!CG16="Yes"),OFFSET('Water Data'!$G$10,0,10*ROW('Water Data'!G10)),NA())</f>
        <v>#N/A</v>
      </c>
      <c r="S16" s="119" t="e">
        <f ca="1">+IF(AND(ISNUMBER(OFFSET('Water Data'!$H$5,0,10*ROW('Water Data'!H10))),'Data Summary'!CH16="Yes"),100-OFFSET('Water Data'!$H$5,0,10*ROW('Water Data'!H10)),NA())</f>
        <v>#N/A</v>
      </c>
      <c r="T16" s="119" t="e">
        <f ca="1">+IF(AND(ISNUMBER(OFFSET('Water Data'!$H$7,0,10*ROW('Water Data'!H10))),'Data Summary'!CI16="Yes"),OFFSET('Water Data'!$H$7,0,10*ROW('Water Data'!H10)),NA())</f>
        <v>#N/A</v>
      </c>
      <c r="U16" s="119" t="e">
        <f ca="1">+IF(AND(ISNUMBER(OFFSET('Water Data'!$H$10,0,10*ROW('Water Data'!H10))),'Data Summary'!CJ16="Yes"),OFFSET('Water Data'!$H$10,0,10*ROW('Water Data'!H10)),NA())</f>
        <v>#N/A</v>
      </c>
      <c r="V16" s="120" t="e">
        <f ca="1">+IF(AND(ISNUMBER(OFFSET('Sanitation Data'!$C$5,0,10*ROW('Sanitation Data'!C10))),'Data Summary'!CK16="Yes"),100-OFFSET('Sanitation Data'!$C$5,0,10*ROW('Sanitation Data'!C10)),NA())</f>
        <v>#N/A</v>
      </c>
      <c r="W16" s="120" t="e">
        <f ca="1">+IF(AND(ISNUMBER(OFFSET('Sanitation Data'!$C$7,0,10*ROW('Sanitation Data'!C10))),'Data Summary'!CL16="Yes"),OFFSET('Sanitation Data'!$C$7,0,10*ROW('Sanitation Data'!C10)),NA())</f>
        <v>#N/A</v>
      </c>
      <c r="X16" s="120" t="e">
        <f ca="1">+IF(AND(ISNUMBER(OFFSET('Sanitation Data'!$C$11,0,10*ROW('Sanitation Data'!C10))),'Data Summary'!CM16="Yes"),OFFSET('Sanitation Data'!$C$11,0,10*ROW('Sanitation Data'!C10)),NA())</f>
        <v>#N/A</v>
      </c>
      <c r="Y16" s="120" t="e">
        <f ca="1">+IF(AND(ISNUMBER(OFFSET('Sanitation Data'!$C$12,0,10*ROW('Sanitation Data'!C10))),'Data Summary'!CN16="Yes"),OFFSET('Sanitation Data'!$C$12,0,10*ROW('Sanitation Data'!C10)),NA())</f>
        <v>#N/A</v>
      </c>
      <c r="Z16" s="120" t="e">
        <f ca="1">+IF(AND(ISNUMBER(OFFSET('Sanitation Data'!$C$13,0,10*ROW('Sanitation Data'!C10))),'Data Summary'!CO16="Yes"),OFFSET('Sanitation Data'!$C$13,0,10*ROW('Sanitation Data'!C10)),NA())</f>
        <v>#N/A</v>
      </c>
      <c r="AA16" s="120" t="e">
        <f ca="1">+IF(AND(ISNUMBER(OFFSET('Sanitation Data'!$D$5,0,10*ROW('Sanitation Data'!D10))),'Data Summary'!CP16="Yes"),100-OFFSET('Sanitation Data'!$D$5,0,10*ROW('Sanitation Data'!D10)),NA())</f>
        <v>#N/A</v>
      </c>
      <c r="AB16" s="120" t="e">
        <f ca="1">+IF(AND(ISNUMBER(OFFSET('Sanitation Data'!$D$7,0,10*ROW('Sanitation Data'!D10))),'Data Summary'!CQ16="Yes"),OFFSET('Sanitation Data'!$D$7,0,10*ROW('Sanitation Data'!D10)),NA())</f>
        <v>#N/A</v>
      </c>
      <c r="AC16" s="120" t="e">
        <f ca="1">+IF(AND(ISNUMBER(OFFSET('Sanitation Data'!$D$11,0,10*ROW('Sanitation Data'!D10))),'Data Summary'!CR16="Yes"),OFFSET('Sanitation Data'!$D$11,0,10*ROW('Sanitation Data'!D10)),NA())</f>
        <v>#N/A</v>
      </c>
      <c r="AD16" s="120" t="e">
        <f ca="1">+IF(AND(ISNUMBER(OFFSET('Sanitation Data'!$D$12,0,10*ROW('Sanitation Data'!D10))),'Data Summary'!CS16="Yes"),OFFSET('Sanitation Data'!$D$12,0,10*ROW('Sanitation Data'!D10)),NA())</f>
        <v>#N/A</v>
      </c>
      <c r="AE16" s="120" t="e">
        <f ca="1">+IF(AND(ISNUMBER(OFFSET('Sanitation Data'!$D$13,0,10*ROW('Sanitation Data'!D10))),'Data Summary'!CT16="Yes"),OFFSET('Sanitation Data'!$D$13,0,10*ROW('Sanitation Data'!D10)),NA())</f>
        <v>#N/A</v>
      </c>
      <c r="AF16" s="120" t="e">
        <f ca="1">+IF(AND(ISNUMBER(OFFSET('Sanitation Data'!$E$5,0,10*ROW('Sanitation Data'!E10))),'Data Summary'!CU16="Yes"),100-OFFSET('Sanitation Data'!$E$5,0,10*ROW('Sanitation Data'!E10)),NA())</f>
        <v>#N/A</v>
      </c>
      <c r="AG16" s="120" t="e">
        <f ca="1">+IF(AND(ISNUMBER(OFFSET('Sanitation Data'!$E$7,0,10*ROW('Sanitation Data'!E10))),'Data Summary'!CV16="Yes"),OFFSET('Sanitation Data'!$E$7,0,10*ROW('Sanitation Data'!E10)),NA())</f>
        <v>#N/A</v>
      </c>
      <c r="AH16" s="120" t="e">
        <f ca="1">+IF(AND(ISNUMBER(OFFSET('Sanitation Data'!$E$11,0,10*ROW('Sanitation Data'!E10))),'Data Summary'!CW16="Yes"),OFFSET('Sanitation Data'!$E$11,0,10*ROW('Sanitation Data'!E10)),NA())</f>
        <v>#N/A</v>
      </c>
      <c r="AI16" s="120" t="e">
        <f ca="1">+IF(AND(ISNUMBER(OFFSET('Sanitation Data'!$E$12,0,10*ROW('Sanitation Data'!E10))),'Data Summary'!CX16="Yes"),OFFSET('Sanitation Data'!$E$12,0,10*ROW('Sanitation Data'!E10)),NA())</f>
        <v>#N/A</v>
      </c>
      <c r="AJ16" s="120" t="e">
        <f ca="1">+IF(AND(ISNUMBER(OFFSET('Sanitation Data'!$E$13,0,10*ROW('Sanitation Data'!E10))),'Data Summary'!CY16="Yes"),OFFSET('Sanitation Data'!$E$13,0,10*ROW('Sanitation Data'!E10)),NA())</f>
        <v>#N/A</v>
      </c>
      <c r="AK16" s="120" t="e">
        <f ca="1">+IF(AND(ISNUMBER(OFFSET('Sanitation Data'!$F$5,0,10*ROW('Sanitation Data'!F10))),'Data Summary'!CZ16="Yes"),100-OFFSET('Sanitation Data'!$F$5,0,10*ROW('Sanitation Data'!F10)),NA())</f>
        <v>#N/A</v>
      </c>
      <c r="AL16" s="120" t="e">
        <f ca="1">+IF(AND(ISNUMBER(OFFSET('Sanitation Data'!$F$7,0,10*ROW('Sanitation Data'!F10))),'Data Summary'!DA16="Yes"),OFFSET('Sanitation Data'!$F$7,0,10*ROW('Sanitation Data'!F10)),NA())</f>
        <v>#N/A</v>
      </c>
      <c r="AM16" s="120" t="e">
        <f ca="1">+IF(AND(ISNUMBER(OFFSET('Sanitation Data'!$F$11,0,10*ROW('Sanitation Data'!F10))),'Data Summary'!DB16="Yes"),OFFSET('Sanitation Data'!$F$11,0,10*ROW('Sanitation Data'!F10)),NA())</f>
        <v>#N/A</v>
      </c>
      <c r="AN16" s="120" t="e">
        <f ca="1">+IF(AND(ISNUMBER(OFFSET('Sanitation Data'!$F$12,0,10*ROW('Sanitation Data'!F10))),'Data Summary'!DC16="Yes"),OFFSET('Sanitation Data'!$F$12,0,10*ROW('Sanitation Data'!F10)),NA())</f>
        <v>#N/A</v>
      </c>
      <c r="AO16" s="120" t="e">
        <f ca="1">+IF(AND(ISNUMBER(OFFSET('Sanitation Data'!$F$13,0,10*ROW('Sanitation Data'!F10))),'Data Summary'!DD16="Yes"),OFFSET('Sanitation Data'!$F$13,0,10*ROW('Sanitation Data'!F10)),NA())</f>
        <v>#N/A</v>
      </c>
      <c r="AP16" s="120" t="e">
        <f ca="1">+IF(AND(ISNUMBER(OFFSET('Sanitation Data'!$G$5,0,10*ROW('Sanitation Data'!G10))),'Data Summary'!DE16="Yes"),100-OFFSET('Sanitation Data'!$G$5,0,10*ROW('Sanitation Data'!G10)),NA())</f>
        <v>#N/A</v>
      </c>
      <c r="AQ16" s="120" t="e">
        <f ca="1">+IF(AND(ISNUMBER(OFFSET('Sanitation Data'!$G$7,0,10*ROW('Sanitation Data'!G10))),'Data Summary'!DF16="Yes"),OFFSET('Sanitation Data'!$G$7,0,10*ROW('Sanitation Data'!G10)),NA())</f>
        <v>#N/A</v>
      </c>
      <c r="AR16" s="120" t="e">
        <f ca="1">+IF(AND(ISNUMBER(OFFSET('Sanitation Data'!$G$11,0,10*ROW('Sanitation Data'!G10))),'Data Summary'!DG16="Yes"),OFFSET('Sanitation Data'!$G$11,0,10*ROW('Sanitation Data'!G10)),NA())</f>
        <v>#N/A</v>
      </c>
      <c r="AS16" s="120" t="e">
        <f ca="1">+IF(AND(ISNUMBER(OFFSET('Sanitation Data'!$G$12,0,10*ROW('Sanitation Data'!G10))),'Data Summary'!DH16="Yes"),OFFSET('Sanitation Data'!$G$12,0,10*ROW('Sanitation Data'!G10)),NA())</f>
        <v>#N/A</v>
      </c>
      <c r="AT16" s="120" t="e">
        <f ca="1">+IF(AND(ISNUMBER(OFFSET('Sanitation Data'!$G$13,0,10*ROW('Sanitation Data'!G10))),'Data Summary'!DI16="Yes"),OFFSET('Sanitation Data'!$G$13,0,10*ROW('Sanitation Data'!G10)),NA())</f>
        <v>#N/A</v>
      </c>
      <c r="AU16" s="120" t="e">
        <f ca="1">+IF(AND(ISNUMBER(OFFSET('Sanitation Data'!$H$5,0,10*ROW('Sanitation Data'!H10))),'Data Summary'!DJ16="Yes"),100-OFFSET('Sanitation Data'!$H$5,0,10*ROW('Sanitation Data'!H10)),NA())</f>
        <v>#N/A</v>
      </c>
      <c r="AV16" s="120" t="e">
        <f ca="1">+IF(AND(ISNUMBER(OFFSET('Sanitation Data'!$H$7,0,10*ROW('Sanitation Data'!H10))),'Data Summary'!DK16="Yes"),OFFSET('Sanitation Data'!$H$7,0,10*ROW('Sanitation Data'!H10)),NA())</f>
        <v>#N/A</v>
      </c>
      <c r="AW16" s="120" t="e">
        <f ca="1">+IF(AND(ISNUMBER(OFFSET('Sanitation Data'!$H$11,0,10*ROW('Sanitation Data'!H10))),'Data Summary'!DL16="Yes"),OFFSET('Sanitation Data'!$H$11,0,10*ROW('Sanitation Data'!H10)),NA())</f>
        <v>#N/A</v>
      </c>
      <c r="AX16" s="120" t="e">
        <f ca="1">+IF(AND(ISNUMBER(OFFSET('Sanitation Data'!$H$12,0,10*ROW('Sanitation Data'!H10))),'Data Summary'!DM16="Yes"),OFFSET('Sanitation Data'!$H$12,0,10*ROW('Sanitation Data'!H10)),NA())</f>
        <v>#N/A</v>
      </c>
      <c r="AY16" s="120" t="e">
        <f ca="1">+IF(AND(ISNUMBER(OFFSET('Sanitation Data'!$H$13,0,10*ROW('Sanitation Data'!H10))),'Data Summary'!DN16="Yes"),OFFSET('Sanitation Data'!$H$13,0,10*ROW('Sanitation Data'!H10)),NA())</f>
        <v>#N/A</v>
      </c>
      <c r="AZ16" s="121" t="e">
        <f ca="1">+IF(AND(ISNUMBER(OFFSET('Hygiene Data'!$C$6,0,10*ROW('Hygiene Data'!C10))),'Data Summary'!DO16="Yes"),OFFSET('Hygiene Data'!$C$6,0,10*ROW('Hygiene Data'!C10)),NA())</f>
        <v>#N/A</v>
      </c>
      <c r="BA16" s="121" t="e">
        <f ca="1">+IF(AND(ISNUMBER(OFFSET('Hygiene Data'!$C$8,0,10*ROW('Hygiene Data'!C10))),'Data Summary'!DP16="Yes"),OFFSET('Hygiene Data'!$C$8,0,10*ROW('Hygiene Data'!C10)),NA())</f>
        <v>#N/A</v>
      </c>
      <c r="BB16" s="121" t="e">
        <f ca="1">+IF(AND(ISNUMBER(OFFSET('Hygiene Data'!$C$10,0,10*ROW('Hygiene Data'!C10))),'Data Summary'!DQ16="Yes"),OFFSET('Hygiene Data'!$C$10,0,10*ROW('Hygiene Data'!C10)),NA())</f>
        <v>#N/A</v>
      </c>
      <c r="BC16" s="121" t="e">
        <f ca="1">+IF(AND(ISNUMBER(OFFSET('Hygiene Data'!$D$6,0,10*ROW('Hygiene Data'!D10))),'Data Summary'!DR16="Yes"),OFFSET('Hygiene Data'!$D$6,0,10*ROW('Hygiene Data'!D10)),NA())</f>
        <v>#N/A</v>
      </c>
      <c r="BD16" s="121" t="e">
        <f ca="1">+IF(AND(ISNUMBER(OFFSET('Hygiene Data'!$D$8,0,10*ROW('Hygiene Data'!D10))),'Data Summary'!DS16="Yes"),OFFSET('Hygiene Data'!$D$8,0,10*ROW('Hygiene Data'!D10)),NA())</f>
        <v>#N/A</v>
      </c>
      <c r="BE16" s="121" t="e">
        <f ca="1">+IF(AND(ISNUMBER(OFFSET('Hygiene Data'!$D$10,0,10*ROW('Hygiene Data'!D10))),'Data Summary'!DT16="Yes"),OFFSET('Hygiene Data'!$D$10,0,10*ROW('Hygiene Data'!D10)),NA())</f>
        <v>#N/A</v>
      </c>
      <c r="BF16" s="121" t="e">
        <f ca="1">+IF(AND(ISNUMBER(OFFSET('Hygiene Data'!$E$6,0,10*ROW('Hygiene Data'!E10))),'Data Summary'!DU16="Yes"),OFFSET('Hygiene Data'!$E$6,0,10*ROW('Hygiene Data'!E10)),NA())</f>
        <v>#N/A</v>
      </c>
      <c r="BG16" s="121" t="e">
        <f ca="1">+IF(AND(ISNUMBER(OFFSET('Hygiene Data'!$E$8,0,10*ROW('Hygiene Data'!E10))),'Data Summary'!DV16="Yes"),OFFSET('Hygiene Data'!$E$8,0,10*ROW('Hygiene Data'!E10)),NA())</f>
        <v>#N/A</v>
      </c>
      <c r="BH16" s="121" t="e">
        <f ca="1">+IF(AND(ISNUMBER(OFFSET('Hygiene Data'!$E$10,0,10*ROW('Hygiene Data'!E10))),'Data Summary'!DW16="Yes"),OFFSET('Hygiene Data'!$E$10,0,10*ROW('Hygiene Data'!E10)),NA())</f>
        <v>#N/A</v>
      </c>
      <c r="BI16" s="121" t="e">
        <f ca="1">+IF(AND(ISNUMBER(OFFSET('Hygiene Data'!$F$6,0,10*ROW('Hygiene Data'!F10))),'Data Summary'!DX16="Yes"),OFFSET('Hygiene Data'!$F$6,0,10*ROW('Hygiene Data'!F10)),NA())</f>
        <v>#N/A</v>
      </c>
      <c r="BJ16" s="121" t="e">
        <f ca="1">+IF(AND(ISNUMBER(OFFSET('Hygiene Data'!$F$8,0,10*ROW('Hygiene Data'!F10))),'Data Summary'!DY16="Yes"),OFFSET('Hygiene Data'!$F$8,0,10*ROW('Hygiene Data'!F10)),NA())</f>
        <v>#N/A</v>
      </c>
      <c r="BK16" s="121" t="e">
        <f ca="1">+IF(AND(ISNUMBER(OFFSET('Hygiene Data'!$F$10,0,10*ROW('Hygiene Data'!F10))),'Data Summary'!DZ16="Yes"),OFFSET('Hygiene Data'!$F$10,0,10*ROW('Hygiene Data'!F10)),NA())</f>
        <v>#N/A</v>
      </c>
      <c r="BL16" s="121" t="e">
        <f ca="1">+IF(AND(ISNUMBER(OFFSET('Hygiene Data'!$G$6,0,10*ROW('Hygiene Data'!G10))),'Data Summary'!EA16="Yes"),OFFSET('Hygiene Data'!$G$6,0,10*ROW('Hygiene Data'!G10)),NA())</f>
        <v>#N/A</v>
      </c>
      <c r="BM16" s="121" t="e">
        <f ca="1">+IF(AND(ISNUMBER(OFFSET('Hygiene Data'!$G$8,0,10*ROW('Hygiene Data'!G10))),'Data Summary'!EB16="Yes"),OFFSET('Hygiene Data'!$G$8,0,10*ROW('Hygiene Data'!G10)),NA())</f>
        <v>#N/A</v>
      </c>
      <c r="BN16" s="121" t="e">
        <f ca="1">+IF(AND(ISNUMBER(OFFSET('Hygiene Data'!$G$10,0,10*ROW('Hygiene Data'!G10))),'Data Summary'!EC16="Yes"),OFFSET('Hygiene Data'!$G$10,0,10*ROW('Hygiene Data'!G10)),NA())</f>
        <v>#N/A</v>
      </c>
      <c r="BO16" s="121" t="e">
        <f ca="1">+IF(AND(ISNUMBER(OFFSET('Hygiene Data'!$H$6,0,10*ROW('Hygiene Data'!H10))),'Data Summary'!ED16="Yes"),OFFSET('Hygiene Data'!$H$6,0,10*ROW('Hygiene Data'!H10)),NA())</f>
        <v>#N/A</v>
      </c>
      <c r="BP16" s="121" t="e">
        <f ca="1">+IF(AND(ISNUMBER(OFFSET('Hygiene Data'!$H$8,0,10*ROW('Hygiene Data'!H10))),'Data Summary'!EE16="Yes"),OFFSET('Hygiene Data'!$H$8,0,10*ROW('Hygiene Data'!H10)),NA())</f>
        <v>#N/A</v>
      </c>
      <c r="BQ16" s="121" t="e">
        <f ca="1">+IF(AND(ISNUMBER(OFFSET('Hygiene Data'!$H$10,0,10*ROW('Hygiene Data'!H10))),'Data Summary'!EF16="Yes"),OFFSET('Hygiene Data'!$H$10,0,10*ROW('Hygiene Data'!H10)),NA())</f>
        <v>#N/A</v>
      </c>
    </row>
    <row r="17" spans="1:69" x14ac:dyDescent="0.2">
      <c r="A17" s="44" t="e">
        <f ca="1">+IF(OFFSET('Water Data'!$B$1,0,10*ROW('Water Data'!B11))="",NA(),OFFSET('Water Data'!$B$1,0,10*ROW('Water Data'!B11)))</f>
        <v>#N/A</v>
      </c>
      <c r="B17" s="44" t="e">
        <f ca="1">+IF(OFFSET('Water Data'!$A$3,0,10*ROW('Water Data'!A11))="",NA(),OFFSET('Water Data'!$A$3,0,10*ROW('Water Data'!A11)))</f>
        <v>#N/A</v>
      </c>
      <c r="C17" s="44" t="e">
        <f ca="1">+IF(OFFSET('Water Data'!$C$3,0,10*ROW('Water Data'!C11))="",NA(),OFFSET('Water Data'!$C$3,0,10*ROW('Water Data'!C11)))</f>
        <v>#N/A</v>
      </c>
      <c r="D17" s="119" t="e">
        <f ca="1">+IF(AND(ISNUMBER(OFFSET('Water Data'!$C$5,0,10*ROW('Water Data'!C11))),'Data Summary'!BS17="Yes"),100-OFFSET('Water Data'!$C$5,0,10*ROW('Water Data'!C11)),NA())</f>
        <v>#N/A</v>
      </c>
      <c r="E17" s="119" t="e">
        <f ca="1">+IF(AND(ISNUMBER(OFFSET('Water Data'!$C$7,0,10*ROW('Water Data'!C11))),'Data Summary'!BT17="Yes"),OFFSET('Water Data'!$C$7,0,10*ROW('Water Data'!C11)),NA())</f>
        <v>#N/A</v>
      </c>
      <c r="F17" s="119" t="e">
        <f ca="1">+IF(AND(ISNUMBER(OFFSET('Water Data'!$C$10,0,10*ROW('Water Data'!C11))),'Data Summary'!BU17="Yes"),OFFSET('Water Data'!$C$10,0,10*ROW('Water Data'!C11)),NA())</f>
        <v>#N/A</v>
      </c>
      <c r="G17" s="119" t="e">
        <f ca="1">+IF(AND(ISNUMBER(OFFSET('Water Data'!$D$5,0,10*ROW('Water Data'!D11))),'Data Summary'!BV17="Yes"),100-OFFSET('Water Data'!$D$5,0,10*ROW('Water Data'!D11)),NA())</f>
        <v>#N/A</v>
      </c>
      <c r="H17" s="119" t="e">
        <f ca="1">+IF(AND(ISNUMBER(OFFSET('Water Data'!$D$7,0,10*ROW('Water Data'!D11))),'Data Summary'!BW17="Yes"),OFFSET('Water Data'!$D$7,0,10*ROW('Water Data'!D11)),NA())</f>
        <v>#N/A</v>
      </c>
      <c r="I17" s="119" t="e">
        <f ca="1">+IF(AND(ISNUMBER(OFFSET('Water Data'!$D$10,0,10*ROW('Water Data'!D11))),'Data Summary'!BX17="Yes"),OFFSET('Water Data'!$D$10,0,10*ROW('Water Data'!D11)),NA())</f>
        <v>#N/A</v>
      </c>
      <c r="J17" s="119" t="e">
        <f ca="1">+IF(AND(ISNUMBER(OFFSET('Water Data'!$E$5,0,10*ROW('Water Data'!E11))),'Data Summary'!BY17="Yes"),100-OFFSET('Water Data'!$E$5,0,10*ROW('Water Data'!E11)),NA())</f>
        <v>#N/A</v>
      </c>
      <c r="K17" s="119" t="e">
        <f ca="1">+IF(AND(ISNUMBER(OFFSET('Water Data'!$E$7,0,10*ROW('Water Data'!E11))),'Data Summary'!BZ17="Yes"),OFFSET('Water Data'!$E$7,0,10*ROW('Water Data'!E11)),NA())</f>
        <v>#N/A</v>
      </c>
      <c r="L17" s="119" t="e">
        <f ca="1">+IF(AND(ISNUMBER(OFFSET('Water Data'!$E$10,0,10*ROW('Water Data'!E11))),'Data Summary'!CA17="Yes"),OFFSET('Water Data'!$E$10,0,10*ROW('Water Data'!E11)),NA())</f>
        <v>#N/A</v>
      </c>
      <c r="M17" s="119" t="e">
        <f ca="1">+IF(AND(ISNUMBER(OFFSET('Water Data'!$F$5,0,10*ROW('Water Data'!F11))),'Data Summary'!CB17="Yes"),100-OFFSET('Water Data'!$F$5,0,10*ROW('Water Data'!F11)),NA())</f>
        <v>#N/A</v>
      </c>
      <c r="N17" s="119" t="e">
        <f ca="1">+IF(AND(ISNUMBER(OFFSET('Water Data'!$F$7,0,10*ROW('Water Data'!F11))),'Data Summary'!CC17="Yes"),OFFSET('Water Data'!$F$7,0,10*ROW('Water Data'!F11)),NA())</f>
        <v>#N/A</v>
      </c>
      <c r="O17" s="119" t="e">
        <f ca="1">+IF(AND(ISNUMBER(OFFSET('Water Data'!$F$10,0,10*ROW('Water Data'!F11))),'Data Summary'!CD17="Yes"),OFFSET('Water Data'!$F$10,0,10*ROW('Water Data'!F11)),NA())</f>
        <v>#N/A</v>
      </c>
      <c r="P17" s="119" t="e">
        <f ca="1">+IF(AND(ISNUMBER(OFFSET('Water Data'!$G$5,0,10*ROW('Water Data'!G11))),'Data Summary'!CE17="Yes"),100-OFFSET('Water Data'!$G$5,0,10*ROW('Water Data'!G11)),NA())</f>
        <v>#N/A</v>
      </c>
      <c r="Q17" s="119" t="e">
        <f ca="1">+IF(AND(ISNUMBER(OFFSET('Water Data'!$G$7,0,10*ROW('Water Data'!G11))),'Data Summary'!CF17="Yes"),OFFSET('Water Data'!$G$7,0,10*ROW('Water Data'!G11)),NA())</f>
        <v>#N/A</v>
      </c>
      <c r="R17" s="119" t="e">
        <f ca="1">+IF(AND(ISNUMBER(OFFSET('Water Data'!$G$10,0,10*ROW('Water Data'!G11))),'Data Summary'!CG17="Yes"),OFFSET('Water Data'!$G$10,0,10*ROW('Water Data'!G11)),NA())</f>
        <v>#N/A</v>
      </c>
      <c r="S17" s="119" t="e">
        <f ca="1">+IF(AND(ISNUMBER(OFFSET('Water Data'!$H$5,0,10*ROW('Water Data'!H11))),'Data Summary'!CH17="Yes"),100-OFFSET('Water Data'!$H$5,0,10*ROW('Water Data'!H11)),NA())</f>
        <v>#N/A</v>
      </c>
      <c r="T17" s="119" t="e">
        <f ca="1">+IF(AND(ISNUMBER(OFFSET('Water Data'!$H$7,0,10*ROW('Water Data'!H11))),'Data Summary'!CI17="Yes"),OFFSET('Water Data'!$H$7,0,10*ROW('Water Data'!H11)),NA())</f>
        <v>#N/A</v>
      </c>
      <c r="U17" s="119" t="e">
        <f ca="1">+IF(AND(ISNUMBER(OFFSET('Water Data'!$H$10,0,10*ROW('Water Data'!H11))),'Data Summary'!CJ17="Yes"),OFFSET('Water Data'!$H$10,0,10*ROW('Water Data'!H11)),NA())</f>
        <v>#N/A</v>
      </c>
      <c r="V17" s="120" t="e">
        <f ca="1">+IF(AND(ISNUMBER(OFFSET('Sanitation Data'!$C$5,0,10*ROW('Sanitation Data'!C11))),'Data Summary'!CK17="Yes"),100-OFFSET('Sanitation Data'!$C$5,0,10*ROW('Sanitation Data'!C11)),NA())</f>
        <v>#N/A</v>
      </c>
      <c r="W17" s="120" t="e">
        <f ca="1">+IF(AND(ISNUMBER(OFFSET('Sanitation Data'!$C$7,0,10*ROW('Sanitation Data'!C11))),'Data Summary'!CL17="Yes"),OFFSET('Sanitation Data'!$C$7,0,10*ROW('Sanitation Data'!C11)),NA())</f>
        <v>#N/A</v>
      </c>
      <c r="X17" s="120" t="e">
        <f ca="1">+IF(AND(ISNUMBER(OFFSET('Sanitation Data'!$C$11,0,10*ROW('Sanitation Data'!C11))),'Data Summary'!CM17="Yes"),OFFSET('Sanitation Data'!$C$11,0,10*ROW('Sanitation Data'!C11)),NA())</f>
        <v>#N/A</v>
      </c>
      <c r="Y17" s="120" t="e">
        <f ca="1">+IF(AND(ISNUMBER(OFFSET('Sanitation Data'!$C$12,0,10*ROW('Sanitation Data'!C11))),'Data Summary'!CN17="Yes"),OFFSET('Sanitation Data'!$C$12,0,10*ROW('Sanitation Data'!C11)),NA())</f>
        <v>#N/A</v>
      </c>
      <c r="Z17" s="120" t="e">
        <f ca="1">+IF(AND(ISNUMBER(OFFSET('Sanitation Data'!$C$13,0,10*ROW('Sanitation Data'!C11))),'Data Summary'!CO17="Yes"),OFFSET('Sanitation Data'!$C$13,0,10*ROW('Sanitation Data'!C11)),NA())</f>
        <v>#N/A</v>
      </c>
      <c r="AA17" s="120" t="e">
        <f ca="1">+IF(AND(ISNUMBER(OFFSET('Sanitation Data'!$D$5,0,10*ROW('Sanitation Data'!D11))),'Data Summary'!CP17="Yes"),100-OFFSET('Sanitation Data'!$D$5,0,10*ROW('Sanitation Data'!D11)),NA())</f>
        <v>#N/A</v>
      </c>
      <c r="AB17" s="120" t="e">
        <f ca="1">+IF(AND(ISNUMBER(OFFSET('Sanitation Data'!$D$7,0,10*ROW('Sanitation Data'!D11))),'Data Summary'!CQ17="Yes"),OFFSET('Sanitation Data'!$D$7,0,10*ROW('Sanitation Data'!D11)),NA())</f>
        <v>#N/A</v>
      </c>
      <c r="AC17" s="120" t="e">
        <f ca="1">+IF(AND(ISNUMBER(OFFSET('Sanitation Data'!$D$11,0,10*ROW('Sanitation Data'!D11))),'Data Summary'!CR17="Yes"),OFFSET('Sanitation Data'!$D$11,0,10*ROW('Sanitation Data'!D11)),NA())</f>
        <v>#N/A</v>
      </c>
      <c r="AD17" s="120" t="e">
        <f ca="1">+IF(AND(ISNUMBER(OFFSET('Sanitation Data'!$D$12,0,10*ROW('Sanitation Data'!D11))),'Data Summary'!CS17="Yes"),OFFSET('Sanitation Data'!$D$12,0,10*ROW('Sanitation Data'!D11)),NA())</f>
        <v>#N/A</v>
      </c>
      <c r="AE17" s="120" t="e">
        <f ca="1">+IF(AND(ISNUMBER(OFFSET('Sanitation Data'!$D$13,0,10*ROW('Sanitation Data'!D11))),'Data Summary'!CT17="Yes"),OFFSET('Sanitation Data'!$D$13,0,10*ROW('Sanitation Data'!D11)),NA())</f>
        <v>#N/A</v>
      </c>
      <c r="AF17" s="120" t="e">
        <f ca="1">+IF(AND(ISNUMBER(OFFSET('Sanitation Data'!$E$5,0,10*ROW('Sanitation Data'!E11))),'Data Summary'!CU17="Yes"),100-OFFSET('Sanitation Data'!$E$5,0,10*ROW('Sanitation Data'!E11)),NA())</f>
        <v>#N/A</v>
      </c>
      <c r="AG17" s="120" t="e">
        <f ca="1">+IF(AND(ISNUMBER(OFFSET('Sanitation Data'!$E$7,0,10*ROW('Sanitation Data'!E11))),'Data Summary'!CV17="Yes"),OFFSET('Sanitation Data'!$E$7,0,10*ROW('Sanitation Data'!E11)),NA())</f>
        <v>#N/A</v>
      </c>
      <c r="AH17" s="120" t="e">
        <f ca="1">+IF(AND(ISNUMBER(OFFSET('Sanitation Data'!$E$11,0,10*ROW('Sanitation Data'!E11))),'Data Summary'!CW17="Yes"),OFFSET('Sanitation Data'!$E$11,0,10*ROW('Sanitation Data'!E11)),NA())</f>
        <v>#N/A</v>
      </c>
      <c r="AI17" s="120" t="e">
        <f ca="1">+IF(AND(ISNUMBER(OFFSET('Sanitation Data'!$E$12,0,10*ROW('Sanitation Data'!E11))),'Data Summary'!CX17="Yes"),OFFSET('Sanitation Data'!$E$12,0,10*ROW('Sanitation Data'!E11)),NA())</f>
        <v>#N/A</v>
      </c>
      <c r="AJ17" s="120" t="e">
        <f ca="1">+IF(AND(ISNUMBER(OFFSET('Sanitation Data'!$E$13,0,10*ROW('Sanitation Data'!E11))),'Data Summary'!CY17="Yes"),OFFSET('Sanitation Data'!$E$13,0,10*ROW('Sanitation Data'!E11)),NA())</f>
        <v>#N/A</v>
      </c>
      <c r="AK17" s="120" t="e">
        <f ca="1">+IF(AND(ISNUMBER(OFFSET('Sanitation Data'!$F$5,0,10*ROW('Sanitation Data'!F11))),'Data Summary'!CZ17="Yes"),100-OFFSET('Sanitation Data'!$F$5,0,10*ROW('Sanitation Data'!F11)),NA())</f>
        <v>#N/A</v>
      </c>
      <c r="AL17" s="120" t="e">
        <f ca="1">+IF(AND(ISNUMBER(OFFSET('Sanitation Data'!$F$7,0,10*ROW('Sanitation Data'!F11))),'Data Summary'!DA17="Yes"),OFFSET('Sanitation Data'!$F$7,0,10*ROW('Sanitation Data'!F11)),NA())</f>
        <v>#N/A</v>
      </c>
      <c r="AM17" s="120" t="e">
        <f ca="1">+IF(AND(ISNUMBER(OFFSET('Sanitation Data'!$F$11,0,10*ROW('Sanitation Data'!F11))),'Data Summary'!DB17="Yes"),OFFSET('Sanitation Data'!$F$11,0,10*ROW('Sanitation Data'!F11)),NA())</f>
        <v>#N/A</v>
      </c>
      <c r="AN17" s="120" t="e">
        <f ca="1">+IF(AND(ISNUMBER(OFFSET('Sanitation Data'!$F$12,0,10*ROW('Sanitation Data'!F11))),'Data Summary'!DC17="Yes"),OFFSET('Sanitation Data'!$F$12,0,10*ROW('Sanitation Data'!F11)),NA())</f>
        <v>#N/A</v>
      </c>
      <c r="AO17" s="120" t="e">
        <f ca="1">+IF(AND(ISNUMBER(OFFSET('Sanitation Data'!$F$13,0,10*ROW('Sanitation Data'!F11))),'Data Summary'!DD17="Yes"),OFFSET('Sanitation Data'!$F$13,0,10*ROW('Sanitation Data'!F11)),NA())</f>
        <v>#N/A</v>
      </c>
      <c r="AP17" s="120" t="e">
        <f ca="1">+IF(AND(ISNUMBER(OFFSET('Sanitation Data'!$G$5,0,10*ROW('Sanitation Data'!G11))),'Data Summary'!DE17="Yes"),100-OFFSET('Sanitation Data'!$G$5,0,10*ROW('Sanitation Data'!G11)),NA())</f>
        <v>#N/A</v>
      </c>
      <c r="AQ17" s="120" t="e">
        <f ca="1">+IF(AND(ISNUMBER(OFFSET('Sanitation Data'!$G$7,0,10*ROW('Sanitation Data'!G11))),'Data Summary'!DF17="Yes"),OFFSET('Sanitation Data'!$G$7,0,10*ROW('Sanitation Data'!G11)),NA())</f>
        <v>#N/A</v>
      </c>
      <c r="AR17" s="120" t="e">
        <f ca="1">+IF(AND(ISNUMBER(OFFSET('Sanitation Data'!$G$11,0,10*ROW('Sanitation Data'!G11))),'Data Summary'!DG17="Yes"),OFFSET('Sanitation Data'!$G$11,0,10*ROW('Sanitation Data'!G11)),NA())</f>
        <v>#N/A</v>
      </c>
      <c r="AS17" s="120" t="e">
        <f ca="1">+IF(AND(ISNUMBER(OFFSET('Sanitation Data'!$G$12,0,10*ROW('Sanitation Data'!G11))),'Data Summary'!DH17="Yes"),OFFSET('Sanitation Data'!$G$12,0,10*ROW('Sanitation Data'!G11)),NA())</f>
        <v>#N/A</v>
      </c>
      <c r="AT17" s="120" t="e">
        <f ca="1">+IF(AND(ISNUMBER(OFFSET('Sanitation Data'!$G$13,0,10*ROW('Sanitation Data'!G11))),'Data Summary'!DI17="Yes"),OFFSET('Sanitation Data'!$G$13,0,10*ROW('Sanitation Data'!G11)),NA())</f>
        <v>#N/A</v>
      </c>
      <c r="AU17" s="120" t="e">
        <f ca="1">+IF(AND(ISNUMBER(OFFSET('Sanitation Data'!$H$5,0,10*ROW('Sanitation Data'!H11))),'Data Summary'!DJ17="Yes"),100-OFFSET('Sanitation Data'!$H$5,0,10*ROW('Sanitation Data'!H11)),NA())</f>
        <v>#N/A</v>
      </c>
      <c r="AV17" s="120" t="e">
        <f ca="1">+IF(AND(ISNUMBER(OFFSET('Sanitation Data'!$H$7,0,10*ROW('Sanitation Data'!H11))),'Data Summary'!DK17="Yes"),OFFSET('Sanitation Data'!$H$7,0,10*ROW('Sanitation Data'!H11)),NA())</f>
        <v>#N/A</v>
      </c>
      <c r="AW17" s="120" t="e">
        <f ca="1">+IF(AND(ISNUMBER(OFFSET('Sanitation Data'!$H$11,0,10*ROW('Sanitation Data'!H11))),'Data Summary'!DL17="Yes"),OFFSET('Sanitation Data'!$H$11,0,10*ROW('Sanitation Data'!H11)),NA())</f>
        <v>#N/A</v>
      </c>
      <c r="AX17" s="120" t="e">
        <f ca="1">+IF(AND(ISNUMBER(OFFSET('Sanitation Data'!$H$12,0,10*ROW('Sanitation Data'!H11))),'Data Summary'!DM17="Yes"),OFFSET('Sanitation Data'!$H$12,0,10*ROW('Sanitation Data'!H11)),NA())</f>
        <v>#N/A</v>
      </c>
      <c r="AY17" s="120" t="e">
        <f ca="1">+IF(AND(ISNUMBER(OFFSET('Sanitation Data'!$H$13,0,10*ROW('Sanitation Data'!H11))),'Data Summary'!DN17="Yes"),OFFSET('Sanitation Data'!$H$13,0,10*ROW('Sanitation Data'!H11)),NA())</f>
        <v>#N/A</v>
      </c>
      <c r="AZ17" s="121" t="e">
        <f ca="1">+IF(AND(ISNUMBER(OFFSET('Hygiene Data'!$C$6,0,10*ROW('Hygiene Data'!C11))),'Data Summary'!DO17="Yes"),OFFSET('Hygiene Data'!$C$6,0,10*ROW('Hygiene Data'!C11)),NA())</f>
        <v>#N/A</v>
      </c>
      <c r="BA17" s="121" t="e">
        <f ca="1">+IF(AND(ISNUMBER(OFFSET('Hygiene Data'!$C$8,0,10*ROW('Hygiene Data'!C11))),'Data Summary'!DP17="Yes"),OFFSET('Hygiene Data'!$C$8,0,10*ROW('Hygiene Data'!C11)),NA())</f>
        <v>#N/A</v>
      </c>
      <c r="BB17" s="121" t="e">
        <f ca="1">+IF(AND(ISNUMBER(OFFSET('Hygiene Data'!$C$10,0,10*ROW('Hygiene Data'!C11))),'Data Summary'!DQ17="Yes"),OFFSET('Hygiene Data'!$C$10,0,10*ROW('Hygiene Data'!C11)),NA())</f>
        <v>#N/A</v>
      </c>
      <c r="BC17" s="121" t="e">
        <f ca="1">+IF(AND(ISNUMBER(OFFSET('Hygiene Data'!$D$6,0,10*ROW('Hygiene Data'!D11))),'Data Summary'!DR17="Yes"),OFFSET('Hygiene Data'!$D$6,0,10*ROW('Hygiene Data'!D11)),NA())</f>
        <v>#N/A</v>
      </c>
      <c r="BD17" s="121" t="e">
        <f ca="1">+IF(AND(ISNUMBER(OFFSET('Hygiene Data'!$D$8,0,10*ROW('Hygiene Data'!D11))),'Data Summary'!DS17="Yes"),OFFSET('Hygiene Data'!$D$8,0,10*ROW('Hygiene Data'!D11)),NA())</f>
        <v>#N/A</v>
      </c>
      <c r="BE17" s="121" t="e">
        <f ca="1">+IF(AND(ISNUMBER(OFFSET('Hygiene Data'!$D$10,0,10*ROW('Hygiene Data'!D11))),'Data Summary'!DT17="Yes"),OFFSET('Hygiene Data'!$D$10,0,10*ROW('Hygiene Data'!D11)),NA())</f>
        <v>#N/A</v>
      </c>
      <c r="BF17" s="121" t="e">
        <f ca="1">+IF(AND(ISNUMBER(OFFSET('Hygiene Data'!$E$6,0,10*ROW('Hygiene Data'!E11))),'Data Summary'!DU17="Yes"),OFFSET('Hygiene Data'!$E$6,0,10*ROW('Hygiene Data'!E11)),NA())</f>
        <v>#N/A</v>
      </c>
      <c r="BG17" s="121" t="e">
        <f ca="1">+IF(AND(ISNUMBER(OFFSET('Hygiene Data'!$E$8,0,10*ROW('Hygiene Data'!E11))),'Data Summary'!DV17="Yes"),OFFSET('Hygiene Data'!$E$8,0,10*ROW('Hygiene Data'!E11)),NA())</f>
        <v>#N/A</v>
      </c>
      <c r="BH17" s="121" t="e">
        <f ca="1">+IF(AND(ISNUMBER(OFFSET('Hygiene Data'!$E$10,0,10*ROW('Hygiene Data'!E11))),'Data Summary'!DW17="Yes"),OFFSET('Hygiene Data'!$E$10,0,10*ROW('Hygiene Data'!E11)),NA())</f>
        <v>#N/A</v>
      </c>
      <c r="BI17" s="121" t="e">
        <f ca="1">+IF(AND(ISNUMBER(OFFSET('Hygiene Data'!$F$6,0,10*ROW('Hygiene Data'!F11))),'Data Summary'!DX17="Yes"),OFFSET('Hygiene Data'!$F$6,0,10*ROW('Hygiene Data'!F11)),NA())</f>
        <v>#N/A</v>
      </c>
      <c r="BJ17" s="121" t="e">
        <f ca="1">+IF(AND(ISNUMBER(OFFSET('Hygiene Data'!$F$8,0,10*ROW('Hygiene Data'!F11))),'Data Summary'!DY17="Yes"),OFFSET('Hygiene Data'!$F$8,0,10*ROW('Hygiene Data'!F11)),NA())</f>
        <v>#N/A</v>
      </c>
      <c r="BK17" s="121" t="e">
        <f ca="1">+IF(AND(ISNUMBER(OFFSET('Hygiene Data'!$F$10,0,10*ROW('Hygiene Data'!F11))),'Data Summary'!DZ17="Yes"),OFFSET('Hygiene Data'!$F$10,0,10*ROW('Hygiene Data'!F11)),NA())</f>
        <v>#N/A</v>
      </c>
      <c r="BL17" s="121" t="e">
        <f ca="1">+IF(AND(ISNUMBER(OFFSET('Hygiene Data'!$G$6,0,10*ROW('Hygiene Data'!G11))),'Data Summary'!EA17="Yes"),OFFSET('Hygiene Data'!$G$6,0,10*ROW('Hygiene Data'!G11)),NA())</f>
        <v>#N/A</v>
      </c>
      <c r="BM17" s="121" t="e">
        <f ca="1">+IF(AND(ISNUMBER(OFFSET('Hygiene Data'!$G$8,0,10*ROW('Hygiene Data'!G11))),'Data Summary'!EB17="Yes"),OFFSET('Hygiene Data'!$G$8,0,10*ROW('Hygiene Data'!G11)),NA())</f>
        <v>#N/A</v>
      </c>
      <c r="BN17" s="121" t="e">
        <f ca="1">+IF(AND(ISNUMBER(OFFSET('Hygiene Data'!$G$10,0,10*ROW('Hygiene Data'!G11))),'Data Summary'!EC17="Yes"),OFFSET('Hygiene Data'!$G$10,0,10*ROW('Hygiene Data'!G11)),NA())</f>
        <v>#N/A</v>
      </c>
      <c r="BO17" s="121" t="e">
        <f ca="1">+IF(AND(ISNUMBER(OFFSET('Hygiene Data'!$H$6,0,10*ROW('Hygiene Data'!H11))),'Data Summary'!ED17="Yes"),OFFSET('Hygiene Data'!$H$6,0,10*ROW('Hygiene Data'!H11)),NA())</f>
        <v>#N/A</v>
      </c>
      <c r="BP17" s="121" t="e">
        <f ca="1">+IF(AND(ISNUMBER(OFFSET('Hygiene Data'!$H$8,0,10*ROW('Hygiene Data'!H11))),'Data Summary'!EE17="Yes"),OFFSET('Hygiene Data'!$H$8,0,10*ROW('Hygiene Data'!H11)),NA())</f>
        <v>#N/A</v>
      </c>
      <c r="BQ17" s="121" t="e">
        <f ca="1">+IF(AND(ISNUMBER(OFFSET('Hygiene Data'!$H$10,0,10*ROW('Hygiene Data'!H11))),'Data Summary'!EF17="Yes"),OFFSET('Hygiene Data'!$H$10,0,10*ROW('Hygiene Data'!H11)),NA())</f>
        <v>#N/A</v>
      </c>
    </row>
    <row r="18" spans="1:69" x14ac:dyDescent="0.2">
      <c r="A18" s="44" t="e">
        <f ca="1">+IF(OFFSET('Water Data'!$B$1,0,10*ROW('Water Data'!B12))="",NA(),OFFSET('Water Data'!$B$1,0,10*ROW('Water Data'!B12)))</f>
        <v>#N/A</v>
      </c>
      <c r="B18" s="44" t="e">
        <f ca="1">+IF(OFFSET('Water Data'!$A$3,0,10*ROW('Water Data'!A12))="",NA(),OFFSET('Water Data'!$A$3,0,10*ROW('Water Data'!A12)))</f>
        <v>#N/A</v>
      </c>
      <c r="C18" s="44" t="e">
        <f ca="1">+IF(OFFSET('Water Data'!$C$3,0,10*ROW('Water Data'!C12))="",NA(),OFFSET('Water Data'!$C$3,0,10*ROW('Water Data'!C12)))</f>
        <v>#N/A</v>
      </c>
      <c r="D18" s="119" t="e">
        <f ca="1">+IF(AND(ISNUMBER(OFFSET('Water Data'!$C$5,0,10*ROW('Water Data'!C12))),'Data Summary'!BS18="Yes"),100-OFFSET('Water Data'!$C$5,0,10*ROW('Water Data'!C12)),NA())</f>
        <v>#N/A</v>
      </c>
      <c r="E18" s="119" t="e">
        <f ca="1">+IF(AND(ISNUMBER(OFFSET('Water Data'!$C$7,0,10*ROW('Water Data'!C12))),'Data Summary'!BT18="Yes"),OFFSET('Water Data'!$C$7,0,10*ROW('Water Data'!C12)),NA())</f>
        <v>#N/A</v>
      </c>
      <c r="F18" s="119" t="e">
        <f ca="1">+IF(AND(ISNUMBER(OFFSET('Water Data'!$C$10,0,10*ROW('Water Data'!C12))),'Data Summary'!BU18="Yes"),OFFSET('Water Data'!$C$10,0,10*ROW('Water Data'!C12)),NA())</f>
        <v>#N/A</v>
      </c>
      <c r="G18" s="119" t="e">
        <f ca="1">+IF(AND(ISNUMBER(OFFSET('Water Data'!$D$5,0,10*ROW('Water Data'!D12))),'Data Summary'!BV18="Yes"),100-OFFSET('Water Data'!$D$5,0,10*ROW('Water Data'!D12)),NA())</f>
        <v>#N/A</v>
      </c>
      <c r="H18" s="119" t="e">
        <f ca="1">+IF(AND(ISNUMBER(OFFSET('Water Data'!$D$7,0,10*ROW('Water Data'!D12))),'Data Summary'!BW18="Yes"),OFFSET('Water Data'!$D$7,0,10*ROW('Water Data'!D12)),NA())</f>
        <v>#N/A</v>
      </c>
      <c r="I18" s="119" t="e">
        <f ca="1">+IF(AND(ISNUMBER(OFFSET('Water Data'!$D$10,0,10*ROW('Water Data'!D12))),'Data Summary'!BX18="Yes"),OFFSET('Water Data'!$D$10,0,10*ROW('Water Data'!D12)),NA())</f>
        <v>#N/A</v>
      </c>
      <c r="J18" s="119" t="e">
        <f ca="1">+IF(AND(ISNUMBER(OFFSET('Water Data'!$E$5,0,10*ROW('Water Data'!E12))),'Data Summary'!BY18="Yes"),100-OFFSET('Water Data'!$E$5,0,10*ROW('Water Data'!E12)),NA())</f>
        <v>#N/A</v>
      </c>
      <c r="K18" s="119" t="e">
        <f ca="1">+IF(AND(ISNUMBER(OFFSET('Water Data'!$E$7,0,10*ROW('Water Data'!E12))),'Data Summary'!BZ18="Yes"),OFFSET('Water Data'!$E$7,0,10*ROW('Water Data'!E12)),NA())</f>
        <v>#N/A</v>
      </c>
      <c r="L18" s="119" t="e">
        <f ca="1">+IF(AND(ISNUMBER(OFFSET('Water Data'!$E$10,0,10*ROW('Water Data'!E12))),'Data Summary'!CA18="Yes"),OFFSET('Water Data'!$E$10,0,10*ROW('Water Data'!E12)),NA())</f>
        <v>#N/A</v>
      </c>
      <c r="M18" s="119" t="e">
        <f ca="1">+IF(AND(ISNUMBER(OFFSET('Water Data'!$F$5,0,10*ROW('Water Data'!F12))),'Data Summary'!CB18="Yes"),100-OFFSET('Water Data'!$F$5,0,10*ROW('Water Data'!F12)),NA())</f>
        <v>#N/A</v>
      </c>
      <c r="N18" s="119" t="e">
        <f ca="1">+IF(AND(ISNUMBER(OFFSET('Water Data'!$F$7,0,10*ROW('Water Data'!F12))),'Data Summary'!CC18="Yes"),OFFSET('Water Data'!$F$7,0,10*ROW('Water Data'!F12)),NA())</f>
        <v>#N/A</v>
      </c>
      <c r="O18" s="119" t="e">
        <f ca="1">+IF(AND(ISNUMBER(OFFSET('Water Data'!$F$10,0,10*ROW('Water Data'!F12))),'Data Summary'!CD18="Yes"),OFFSET('Water Data'!$F$10,0,10*ROW('Water Data'!F12)),NA())</f>
        <v>#N/A</v>
      </c>
      <c r="P18" s="119" t="e">
        <f ca="1">+IF(AND(ISNUMBER(OFFSET('Water Data'!$G$5,0,10*ROW('Water Data'!G12))),'Data Summary'!CE18="Yes"),100-OFFSET('Water Data'!$G$5,0,10*ROW('Water Data'!G12)),NA())</f>
        <v>#N/A</v>
      </c>
      <c r="Q18" s="119" t="e">
        <f ca="1">+IF(AND(ISNUMBER(OFFSET('Water Data'!$G$7,0,10*ROW('Water Data'!G12))),'Data Summary'!CF18="Yes"),OFFSET('Water Data'!$G$7,0,10*ROW('Water Data'!G12)),NA())</f>
        <v>#N/A</v>
      </c>
      <c r="R18" s="119" t="e">
        <f ca="1">+IF(AND(ISNUMBER(OFFSET('Water Data'!$G$10,0,10*ROW('Water Data'!G12))),'Data Summary'!CG18="Yes"),OFFSET('Water Data'!$G$10,0,10*ROW('Water Data'!G12)),NA())</f>
        <v>#N/A</v>
      </c>
      <c r="S18" s="119" t="e">
        <f ca="1">+IF(AND(ISNUMBER(OFFSET('Water Data'!$H$5,0,10*ROW('Water Data'!H12))),'Data Summary'!CH18="Yes"),100-OFFSET('Water Data'!$H$5,0,10*ROW('Water Data'!H12)),NA())</f>
        <v>#N/A</v>
      </c>
      <c r="T18" s="119" t="e">
        <f ca="1">+IF(AND(ISNUMBER(OFFSET('Water Data'!$H$7,0,10*ROW('Water Data'!H12))),'Data Summary'!CI18="Yes"),OFFSET('Water Data'!$H$7,0,10*ROW('Water Data'!H12)),NA())</f>
        <v>#N/A</v>
      </c>
      <c r="U18" s="119" t="e">
        <f ca="1">+IF(AND(ISNUMBER(OFFSET('Water Data'!$H$10,0,10*ROW('Water Data'!H12))),'Data Summary'!CJ18="Yes"),OFFSET('Water Data'!$H$10,0,10*ROW('Water Data'!H12)),NA())</f>
        <v>#N/A</v>
      </c>
      <c r="V18" s="120" t="e">
        <f ca="1">+IF(AND(ISNUMBER(OFFSET('Sanitation Data'!$C$5,0,10*ROW('Sanitation Data'!C12))),'Data Summary'!CK18="Yes"),100-OFFSET('Sanitation Data'!$C$5,0,10*ROW('Sanitation Data'!C12)),NA())</f>
        <v>#N/A</v>
      </c>
      <c r="W18" s="120" t="e">
        <f ca="1">+IF(AND(ISNUMBER(OFFSET('Sanitation Data'!$C$7,0,10*ROW('Sanitation Data'!C12))),'Data Summary'!CL18="Yes"),OFFSET('Sanitation Data'!$C$7,0,10*ROW('Sanitation Data'!C12)),NA())</f>
        <v>#N/A</v>
      </c>
      <c r="X18" s="120" t="e">
        <f ca="1">+IF(AND(ISNUMBER(OFFSET('Sanitation Data'!$C$11,0,10*ROW('Sanitation Data'!C12))),'Data Summary'!CM18="Yes"),OFFSET('Sanitation Data'!$C$11,0,10*ROW('Sanitation Data'!C12)),NA())</f>
        <v>#N/A</v>
      </c>
      <c r="Y18" s="120" t="e">
        <f ca="1">+IF(AND(ISNUMBER(OFFSET('Sanitation Data'!$C$12,0,10*ROW('Sanitation Data'!C12))),'Data Summary'!CN18="Yes"),OFFSET('Sanitation Data'!$C$12,0,10*ROW('Sanitation Data'!C12)),NA())</f>
        <v>#N/A</v>
      </c>
      <c r="Z18" s="120" t="e">
        <f ca="1">+IF(AND(ISNUMBER(OFFSET('Sanitation Data'!$C$13,0,10*ROW('Sanitation Data'!C12))),'Data Summary'!CO18="Yes"),OFFSET('Sanitation Data'!$C$13,0,10*ROW('Sanitation Data'!C12)),NA())</f>
        <v>#N/A</v>
      </c>
      <c r="AA18" s="120" t="e">
        <f ca="1">+IF(AND(ISNUMBER(OFFSET('Sanitation Data'!$D$5,0,10*ROW('Sanitation Data'!D12))),'Data Summary'!CP18="Yes"),100-OFFSET('Sanitation Data'!$D$5,0,10*ROW('Sanitation Data'!D12)),NA())</f>
        <v>#N/A</v>
      </c>
      <c r="AB18" s="120" t="e">
        <f ca="1">+IF(AND(ISNUMBER(OFFSET('Sanitation Data'!$D$7,0,10*ROW('Sanitation Data'!D12))),'Data Summary'!CQ18="Yes"),OFFSET('Sanitation Data'!$D$7,0,10*ROW('Sanitation Data'!D12)),NA())</f>
        <v>#N/A</v>
      </c>
      <c r="AC18" s="120" t="e">
        <f ca="1">+IF(AND(ISNUMBER(OFFSET('Sanitation Data'!$D$11,0,10*ROW('Sanitation Data'!D12))),'Data Summary'!CR18="Yes"),OFFSET('Sanitation Data'!$D$11,0,10*ROW('Sanitation Data'!D12)),NA())</f>
        <v>#N/A</v>
      </c>
      <c r="AD18" s="120" t="e">
        <f ca="1">+IF(AND(ISNUMBER(OFFSET('Sanitation Data'!$D$12,0,10*ROW('Sanitation Data'!D12))),'Data Summary'!CS18="Yes"),OFFSET('Sanitation Data'!$D$12,0,10*ROW('Sanitation Data'!D12)),NA())</f>
        <v>#N/A</v>
      </c>
      <c r="AE18" s="120" t="e">
        <f ca="1">+IF(AND(ISNUMBER(OFFSET('Sanitation Data'!$D$13,0,10*ROW('Sanitation Data'!D12))),'Data Summary'!CT18="Yes"),OFFSET('Sanitation Data'!$D$13,0,10*ROW('Sanitation Data'!D12)),NA())</f>
        <v>#N/A</v>
      </c>
      <c r="AF18" s="120" t="e">
        <f ca="1">+IF(AND(ISNUMBER(OFFSET('Sanitation Data'!$E$5,0,10*ROW('Sanitation Data'!E12))),'Data Summary'!CU18="Yes"),100-OFFSET('Sanitation Data'!$E$5,0,10*ROW('Sanitation Data'!E12)),NA())</f>
        <v>#N/A</v>
      </c>
      <c r="AG18" s="120" t="e">
        <f ca="1">+IF(AND(ISNUMBER(OFFSET('Sanitation Data'!$E$7,0,10*ROW('Sanitation Data'!E12))),'Data Summary'!CV18="Yes"),OFFSET('Sanitation Data'!$E$7,0,10*ROW('Sanitation Data'!E12)),NA())</f>
        <v>#N/A</v>
      </c>
      <c r="AH18" s="120" t="e">
        <f ca="1">+IF(AND(ISNUMBER(OFFSET('Sanitation Data'!$E$11,0,10*ROW('Sanitation Data'!E12))),'Data Summary'!CW18="Yes"),OFFSET('Sanitation Data'!$E$11,0,10*ROW('Sanitation Data'!E12)),NA())</f>
        <v>#N/A</v>
      </c>
      <c r="AI18" s="120" t="e">
        <f ca="1">+IF(AND(ISNUMBER(OFFSET('Sanitation Data'!$E$12,0,10*ROW('Sanitation Data'!E12))),'Data Summary'!CX18="Yes"),OFFSET('Sanitation Data'!$E$12,0,10*ROW('Sanitation Data'!E12)),NA())</f>
        <v>#N/A</v>
      </c>
      <c r="AJ18" s="120" t="e">
        <f ca="1">+IF(AND(ISNUMBER(OFFSET('Sanitation Data'!$E$13,0,10*ROW('Sanitation Data'!E12))),'Data Summary'!CY18="Yes"),OFFSET('Sanitation Data'!$E$13,0,10*ROW('Sanitation Data'!E12)),NA())</f>
        <v>#N/A</v>
      </c>
      <c r="AK18" s="120" t="e">
        <f ca="1">+IF(AND(ISNUMBER(OFFSET('Sanitation Data'!$F$5,0,10*ROW('Sanitation Data'!F12))),'Data Summary'!CZ18="Yes"),100-OFFSET('Sanitation Data'!$F$5,0,10*ROW('Sanitation Data'!F12)),NA())</f>
        <v>#N/A</v>
      </c>
      <c r="AL18" s="120" t="e">
        <f ca="1">+IF(AND(ISNUMBER(OFFSET('Sanitation Data'!$F$7,0,10*ROW('Sanitation Data'!F12))),'Data Summary'!DA18="Yes"),OFFSET('Sanitation Data'!$F$7,0,10*ROW('Sanitation Data'!F12)),NA())</f>
        <v>#N/A</v>
      </c>
      <c r="AM18" s="120" t="e">
        <f ca="1">+IF(AND(ISNUMBER(OFFSET('Sanitation Data'!$F$11,0,10*ROW('Sanitation Data'!F12))),'Data Summary'!DB18="Yes"),OFFSET('Sanitation Data'!$F$11,0,10*ROW('Sanitation Data'!F12)),NA())</f>
        <v>#N/A</v>
      </c>
      <c r="AN18" s="120" t="e">
        <f ca="1">+IF(AND(ISNUMBER(OFFSET('Sanitation Data'!$F$12,0,10*ROW('Sanitation Data'!F12))),'Data Summary'!DC18="Yes"),OFFSET('Sanitation Data'!$F$12,0,10*ROW('Sanitation Data'!F12)),NA())</f>
        <v>#N/A</v>
      </c>
      <c r="AO18" s="120" t="e">
        <f ca="1">+IF(AND(ISNUMBER(OFFSET('Sanitation Data'!$F$13,0,10*ROW('Sanitation Data'!F12))),'Data Summary'!DD18="Yes"),OFFSET('Sanitation Data'!$F$13,0,10*ROW('Sanitation Data'!F12)),NA())</f>
        <v>#N/A</v>
      </c>
      <c r="AP18" s="120" t="e">
        <f ca="1">+IF(AND(ISNUMBER(OFFSET('Sanitation Data'!$G$5,0,10*ROW('Sanitation Data'!G12))),'Data Summary'!DE18="Yes"),100-OFFSET('Sanitation Data'!$G$5,0,10*ROW('Sanitation Data'!G12)),NA())</f>
        <v>#N/A</v>
      </c>
      <c r="AQ18" s="120" t="e">
        <f ca="1">+IF(AND(ISNUMBER(OFFSET('Sanitation Data'!$G$7,0,10*ROW('Sanitation Data'!G12))),'Data Summary'!DF18="Yes"),OFFSET('Sanitation Data'!$G$7,0,10*ROW('Sanitation Data'!G12)),NA())</f>
        <v>#N/A</v>
      </c>
      <c r="AR18" s="120" t="e">
        <f ca="1">+IF(AND(ISNUMBER(OFFSET('Sanitation Data'!$G$11,0,10*ROW('Sanitation Data'!G12))),'Data Summary'!DG18="Yes"),OFFSET('Sanitation Data'!$G$11,0,10*ROW('Sanitation Data'!G12)),NA())</f>
        <v>#N/A</v>
      </c>
      <c r="AS18" s="120" t="e">
        <f ca="1">+IF(AND(ISNUMBER(OFFSET('Sanitation Data'!$G$12,0,10*ROW('Sanitation Data'!G12))),'Data Summary'!DH18="Yes"),OFFSET('Sanitation Data'!$G$12,0,10*ROW('Sanitation Data'!G12)),NA())</f>
        <v>#N/A</v>
      </c>
      <c r="AT18" s="120" t="e">
        <f ca="1">+IF(AND(ISNUMBER(OFFSET('Sanitation Data'!$G$13,0,10*ROW('Sanitation Data'!G12))),'Data Summary'!DI18="Yes"),OFFSET('Sanitation Data'!$G$13,0,10*ROW('Sanitation Data'!G12)),NA())</f>
        <v>#N/A</v>
      </c>
      <c r="AU18" s="120" t="e">
        <f ca="1">+IF(AND(ISNUMBER(OFFSET('Sanitation Data'!$H$5,0,10*ROW('Sanitation Data'!H12))),'Data Summary'!DJ18="Yes"),100-OFFSET('Sanitation Data'!$H$5,0,10*ROW('Sanitation Data'!H12)),NA())</f>
        <v>#N/A</v>
      </c>
      <c r="AV18" s="120" t="e">
        <f ca="1">+IF(AND(ISNUMBER(OFFSET('Sanitation Data'!$H$7,0,10*ROW('Sanitation Data'!H12))),'Data Summary'!DK18="Yes"),OFFSET('Sanitation Data'!$H$7,0,10*ROW('Sanitation Data'!H12)),NA())</f>
        <v>#N/A</v>
      </c>
      <c r="AW18" s="120" t="e">
        <f ca="1">+IF(AND(ISNUMBER(OFFSET('Sanitation Data'!$H$11,0,10*ROW('Sanitation Data'!H12))),'Data Summary'!DL18="Yes"),OFFSET('Sanitation Data'!$H$11,0,10*ROW('Sanitation Data'!H12)),NA())</f>
        <v>#N/A</v>
      </c>
      <c r="AX18" s="120" t="e">
        <f ca="1">+IF(AND(ISNUMBER(OFFSET('Sanitation Data'!$H$12,0,10*ROW('Sanitation Data'!H12))),'Data Summary'!DM18="Yes"),OFFSET('Sanitation Data'!$H$12,0,10*ROW('Sanitation Data'!H12)),NA())</f>
        <v>#N/A</v>
      </c>
      <c r="AY18" s="120" t="e">
        <f ca="1">+IF(AND(ISNUMBER(OFFSET('Sanitation Data'!$H$13,0,10*ROW('Sanitation Data'!H12))),'Data Summary'!DN18="Yes"),OFFSET('Sanitation Data'!$H$13,0,10*ROW('Sanitation Data'!H12)),NA())</f>
        <v>#N/A</v>
      </c>
      <c r="AZ18" s="121" t="e">
        <f ca="1">+IF(AND(ISNUMBER(OFFSET('Hygiene Data'!$C$6,0,10*ROW('Hygiene Data'!C12))),'Data Summary'!DO18="Yes"),OFFSET('Hygiene Data'!$C$6,0,10*ROW('Hygiene Data'!C12)),NA())</f>
        <v>#N/A</v>
      </c>
      <c r="BA18" s="121" t="e">
        <f ca="1">+IF(AND(ISNUMBER(OFFSET('Hygiene Data'!$C$8,0,10*ROW('Hygiene Data'!C12))),'Data Summary'!DP18="Yes"),OFFSET('Hygiene Data'!$C$8,0,10*ROW('Hygiene Data'!C12)),NA())</f>
        <v>#N/A</v>
      </c>
      <c r="BB18" s="121" t="e">
        <f ca="1">+IF(AND(ISNUMBER(OFFSET('Hygiene Data'!$C$10,0,10*ROW('Hygiene Data'!C12))),'Data Summary'!DQ18="Yes"),OFFSET('Hygiene Data'!$C$10,0,10*ROW('Hygiene Data'!C12)),NA())</f>
        <v>#N/A</v>
      </c>
      <c r="BC18" s="121" t="e">
        <f ca="1">+IF(AND(ISNUMBER(OFFSET('Hygiene Data'!$D$6,0,10*ROW('Hygiene Data'!D12))),'Data Summary'!DR18="Yes"),OFFSET('Hygiene Data'!$D$6,0,10*ROW('Hygiene Data'!D12)),NA())</f>
        <v>#N/A</v>
      </c>
      <c r="BD18" s="121" t="e">
        <f ca="1">+IF(AND(ISNUMBER(OFFSET('Hygiene Data'!$D$8,0,10*ROW('Hygiene Data'!D12))),'Data Summary'!DS18="Yes"),OFFSET('Hygiene Data'!$D$8,0,10*ROW('Hygiene Data'!D12)),NA())</f>
        <v>#N/A</v>
      </c>
      <c r="BE18" s="121" t="e">
        <f ca="1">+IF(AND(ISNUMBER(OFFSET('Hygiene Data'!$D$10,0,10*ROW('Hygiene Data'!D12))),'Data Summary'!DT18="Yes"),OFFSET('Hygiene Data'!$D$10,0,10*ROW('Hygiene Data'!D12)),NA())</f>
        <v>#N/A</v>
      </c>
      <c r="BF18" s="121" t="e">
        <f ca="1">+IF(AND(ISNUMBER(OFFSET('Hygiene Data'!$E$6,0,10*ROW('Hygiene Data'!E12))),'Data Summary'!DU18="Yes"),OFFSET('Hygiene Data'!$E$6,0,10*ROW('Hygiene Data'!E12)),NA())</f>
        <v>#N/A</v>
      </c>
      <c r="BG18" s="121" t="e">
        <f ca="1">+IF(AND(ISNUMBER(OFFSET('Hygiene Data'!$E$8,0,10*ROW('Hygiene Data'!E12))),'Data Summary'!DV18="Yes"),OFFSET('Hygiene Data'!$E$8,0,10*ROW('Hygiene Data'!E12)),NA())</f>
        <v>#N/A</v>
      </c>
      <c r="BH18" s="121" t="e">
        <f ca="1">+IF(AND(ISNUMBER(OFFSET('Hygiene Data'!$E$10,0,10*ROW('Hygiene Data'!E12))),'Data Summary'!DW18="Yes"),OFFSET('Hygiene Data'!$E$10,0,10*ROW('Hygiene Data'!E12)),NA())</f>
        <v>#N/A</v>
      </c>
      <c r="BI18" s="121" t="e">
        <f ca="1">+IF(AND(ISNUMBER(OFFSET('Hygiene Data'!$F$6,0,10*ROW('Hygiene Data'!F12))),'Data Summary'!DX18="Yes"),OFFSET('Hygiene Data'!$F$6,0,10*ROW('Hygiene Data'!F12)),NA())</f>
        <v>#N/A</v>
      </c>
      <c r="BJ18" s="121" t="e">
        <f ca="1">+IF(AND(ISNUMBER(OFFSET('Hygiene Data'!$F$8,0,10*ROW('Hygiene Data'!F12))),'Data Summary'!DY18="Yes"),OFFSET('Hygiene Data'!$F$8,0,10*ROW('Hygiene Data'!F12)),NA())</f>
        <v>#N/A</v>
      </c>
      <c r="BK18" s="121" t="e">
        <f ca="1">+IF(AND(ISNUMBER(OFFSET('Hygiene Data'!$F$10,0,10*ROW('Hygiene Data'!F12))),'Data Summary'!DZ18="Yes"),OFFSET('Hygiene Data'!$F$10,0,10*ROW('Hygiene Data'!F12)),NA())</f>
        <v>#N/A</v>
      </c>
      <c r="BL18" s="121" t="e">
        <f ca="1">+IF(AND(ISNUMBER(OFFSET('Hygiene Data'!$G$6,0,10*ROW('Hygiene Data'!G12))),'Data Summary'!EA18="Yes"),OFFSET('Hygiene Data'!$G$6,0,10*ROW('Hygiene Data'!G12)),NA())</f>
        <v>#N/A</v>
      </c>
      <c r="BM18" s="121" t="e">
        <f ca="1">+IF(AND(ISNUMBER(OFFSET('Hygiene Data'!$G$8,0,10*ROW('Hygiene Data'!G12))),'Data Summary'!EB18="Yes"),OFFSET('Hygiene Data'!$G$8,0,10*ROW('Hygiene Data'!G12)),NA())</f>
        <v>#N/A</v>
      </c>
      <c r="BN18" s="121" t="e">
        <f ca="1">+IF(AND(ISNUMBER(OFFSET('Hygiene Data'!$G$10,0,10*ROW('Hygiene Data'!G12))),'Data Summary'!EC18="Yes"),OFFSET('Hygiene Data'!$G$10,0,10*ROW('Hygiene Data'!G12)),NA())</f>
        <v>#N/A</v>
      </c>
      <c r="BO18" s="121" t="e">
        <f ca="1">+IF(AND(ISNUMBER(OFFSET('Hygiene Data'!$H$6,0,10*ROW('Hygiene Data'!H12))),'Data Summary'!ED18="Yes"),OFFSET('Hygiene Data'!$H$6,0,10*ROW('Hygiene Data'!H12)),NA())</f>
        <v>#N/A</v>
      </c>
      <c r="BP18" s="121" t="e">
        <f ca="1">+IF(AND(ISNUMBER(OFFSET('Hygiene Data'!$H$8,0,10*ROW('Hygiene Data'!H12))),'Data Summary'!EE18="Yes"),OFFSET('Hygiene Data'!$H$8,0,10*ROW('Hygiene Data'!H12)),NA())</f>
        <v>#N/A</v>
      </c>
      <c r="BQ18" s="121" t="e">
        <f ca="1">+IF(AND(ISNUMBER(OFFSET('Hygiene Data'!$H$10,0,10*ROW('Hygiene Data'!H12))),'Data Summary'!EF18="Yes"),OFFSET('Hygiene Data'!$H$10,0,10*ROW('Hygiene Data'!H12)),NA())</f>
        <v>#N/A</v>
      </c>
    </row>
    <row r="19" spans="1:69" x14ac:dyDescent="0.2">
      <c r="A19" s="44" t="e">
        <f ca="1">+IF(OFFSET('Water Data'!$B$1,0,10*ROW('Water Data'!B13))="",NA(),OFFSET('Water Data'!$B$1,0,10*ROW('Water Data'!B13)))</f>
        <v>#N/A</v>
      </c>
      <c r="B19" s="44" t="e">
        <f ca="1">+IF(OFFSET('Water Data'!$A$3,0,10*ROW('Water Data'!A13))="",NA(),OFFSET('Water Data'!$A$3,0,10*ROW('Water Data'!A13)))</f>
        <v>#N/A</v>
      </c>
      <c r="C19" s="44" t="e">
        <f ca="1">+IF(OFFSET('Water Data'!$C$3,0,10*ROW('Water Data'!C13))="",NA(),OFFSET('Water Data'!$C$3,0,10*ROW('Water Data'!C13)))</f>
        <v>#N/A</v>
      </c>
      <c r="D19" s="119" t="e">
        <f ca="1">+IF(AND(ISNUMBER(OFFSET('Water Data'!$C$5,0,10*ROW('Water Data'!C13))),'Data Summary'!BS19="Yes"),100-OFFSET('Water Data'!$C$5,0,10*ROW('Water Data'!C13)),NA())</f>
        <v>#N/A</v>
      </c>
      <c r="E19" s="119" t="e">
        <f ca="1">+IF(AND(ISNUMBER(OFFSET('Water Data'!$C$7,0,10*ROW('Water Data'!C13))),'Data Summary'!BT19="Yes"),OFFSET('Water Data'!$C$7,0,10*ROW('Water Data'!C13)),NA())</f>
        <v>#N/A</v>
      </c>
      <c r="F19" s="119" t="e">
        <f ca="1">+IF(AND(ISNUMBER(OFFSET('Water Data'!$C$10,0,10*ROW('Water Data'!C13))),'Data Summary'!BU19="Yes"),OFFSET('Water Data'!$C$10,0,10*ROW('Water Data'!C13)),NA())</f>
        <v>#N/A</v>
      </c>
      <c r="G19" s="119" t="e">
        <f ca="1">+IF(AND(ISNUMBER(OFFSET('Water Data'!$D$5,0,10*ROW('Water Data'!D13))),'Data Summary'!BV19="Yes"),100-OFFSET('Water Data'!$D$5,0,10*ROW('Water Data'!D13)),NA())</f>
        <v>#N/A</v>
      </c>
      <c r="H19" s="119" t="e">
        <f ca="1">+IF(AND(ISNUMBER(OFFSET('Water Data'!$D$7,0,10*ROW('Water Data'!D13))),'Data Summary'!BW19="Yes"),OFFSET('Water Data'!$D$7,0,10*ROW('Water Data'!D13)),NA())</f>
        <v>#N/A</v>
      </c>
      <c r="I19" s="119" t="e">
        <f ca="1">+IF(AND(ISNUMBER(OFFSET('Water Data'!$D$10,0,10*ROW('Water Data'!D13))),'Data Summary'!BX19="Yes"),OFFSET('Water Data'!$D$10,0,10*ROW('Water Data'!D13)),NA())</f>
        <v>#N/A</v>
      </c>
      <c r="J19" s="119" t="e">
        <f ca="1">+IF(AND(ISNUMBER(OFFSET('Water Data'!$E$5,0,10*ROW('Water Data'!E13))),'Data Summary'!BY19="Yes"),100-OFFSET('Water Data'!$E$5,0,10*ROW('Water Data'!E13)),NA())</f>
        <v>#N/A</v>
      </c>
      <c r="K19" s="119" t="e">
        <f ca="1">+IF(AND(ISNUMBER(OFFSET('Water Data'!$E$7,0,10*ROW('Water Data'!E13))),'Data Summary'!BZ19="Yes"),OFFSET('Water Data'!$E$7,0,10*ROW('Water Data'!E13)),NA())</f>
        <v>#N/A</v>
      </c>
      <c r="L19" s="119" t="e">
        <f ca="1">+IF(AND(ISNUMBER(OFFSET('Water Data'!$E$10,0,10*ROW('Water Data'!E13))),'Data Summary'!CA19="Yes"),OFFSET('Water Data'!$E$10,0,10*ROW('Water Data'!E13)),NA())</f>
        <v>#N/A</v>
      </c>
      <c r="M19" s="119" t="e">
        <f ca="1">+IF(AND(ISNUMBER(OFFSET('Water Data'!$F$5,0,10*ROW('Water Data'!F13))),'Data Summary'!CB19="Yes"),100-OFFSET('Water Data'!$F$5,0,10*ROW('Water Data'!F13)),NA())</f>
        <v>#N/A</v>
      </c>
      <c r="N19" s="119" t="e">
        <f ca="1">+IF(AND(ISNUMBER(OFFSET('Water Data'!$F$7,0,10*ROW('Water Data'!F13))),'Data Summary'!CC19="Yes"),OFFSET('Water Data'!$F$7,0,10*ROW('Water Data'!F13)),NA())</f>
        <v>#N/A</v>
      </c>
      <c r="O19" s="119" t="e">
        <f ca="1">+IF(AND(ISNUMBER(OFFSET('Water Data'!$F$10,0,10*ROW('Water Data'!F13))),'Data Summary'!CD19="Yes"),OFFSET('Water Data'!$F$10,0,10*ROW('Water Data'!F13)),NA())</f>
        <v>#N/A</v>
      </c>
      <c r="P19" s="119" t="e">
        <f ca="1">+IF(AND(ISNUMBER(OFFSET('Water Data'!$G$5,0,10*ROW('Water Data'!G13))),'Data Summary'!CE19="Yes"),100-OFFSET('Water Data'!$G$5,0,10*ROW('Water Data'!G13)),NA())</f>
        <v>#N/A</v>
      </c>
      <c r="Q19" s="119" t="e">
        <f ca="1">+IF(AND(ISNUMBER(OFFSET('Water Data'!$G$7,0,10*ROW('Water Data'!G13))),'Data Summary'!CF19="Yes"),OFFSET('Water Data'!$G$7,0,10*ROW('Water Data'!G13)),NA())</f>
        <v>#N/A</v>
      </c>
      <c r="R19" s="119" t="e">
        <f ca="1">+IF(AND(ISNUMBER(OFFSET('Water Data'!$G$10,0,10*ROW('Water Data'!G13))),'Data Summary'!CG19="Yes"),OFFSET('Water Data'!$G$10,0,10*ROW('Water Data'!G13)),NA())</f>
        <v>#N/A</v>
      </c>
      <c r="S19" s="119" t="e">
        <f ca="1">+IF(AND(ISNUMBER(OFFSET('Water Data'!$H$5,0,10*ROW('Water Data'!H13))),'Data Summary'!CH19="Yes"),100-OFFSET('Water Data'!$H$5,0,10*ROW('Water Data'!H13)),NA())</f>
        <v>#N/A</v>
      </c>
      <c r="T19" s="119" t="e">
        <f ca="1">+IF(AND(ISNUMBER(OFFSET('Water Data'!$H$7,0,10*ROW('Water Data'!H13))),'Data Summary'!CI19="Yes"),OFFSET('Water Data'!$H$7,0,10*ROW('Water Data'!H13)),NA())</f>
        <v>#N/A</v>
      </c>
      <c r="U19" s="119" t="e">
        <f ca="1">+IF(AND(ISNUMBER(OFFSET('Water Data'!$H$10,0,10*ROW('Water Data'!H13))),'Data Summary'!CJ19="Yes"),OFFSET('Water Data'!$H$10,0,10*ROW('Water Data'!H13)),NA())</f>
        <v>#N/A</v>
      </c>
      <c r="V19" s="120" t="e">
        <f ca="1">+IF(AND(ISNUMBER(OFFSET('Sanitation Data'!$C$5,0,10*ROW('Sanitation Data'!C13))),'Data Summary'!CK19="Yes"),100-OFFSET('Sanitation Data'!$C$5,0,10*ROW('Sanitation Data'!C13)),NA())</f>
        <v>#N/A</v>
      </c>
      <c r="W19" s="120" t="e">
        <f ca="1">+IF(AND(ISNUMBER(OFFSET('Sanitation Data'!$C$7,0,10*ROW('Sanitation Data'!C13))),'Data Summary'!CL19="Yes"),OFFSET('Sanitation Data'!$C$7,0,10*ROW('Sanitation Data'!C13)),NA())</f>
        <v>#N/A</v>
      </c>
      <c r="X19" s="120" t="e">
        <f ca="1">+IF(AND(ISNUMBER(OFFSET('Sanitation Data'!$C$11,0,10*ROW('Sanitation Data'!C13))),'Data Summary'!CM19="Yes"),OFFSET('Sanitation Data'!$C$11,0,10*ROW('Sanitation Data'!C13)),NA())</f>
        <v>#N/A</v>
      </c>
      <c r="Y19" s="120" t="e">
        <f ca="1">+IF(AND(ISNUMBER(OFFSET('Sanitation Data'!$C$12,0,10*ROW('Sanitation Data'!C13))),'Data Summary'!CN19="Yes"),OFFSET('Sanitation Data'!$C$12,0,10*ROW('Sanitation Data'!C13)),NA())</f>
        <v>#N/A</v>
      </c>
      <c r="Z19" s="120" t="e">
        <f ca="1">+IF(AND(ISNUMBER(OFFSET('Sanitation Data'!$C$13,0,10*ROW('Sanitation Data'!C13))),'Data Summary'!CO19="Yes"),OFFSET('Sanitation Data'!$C$13,0,10*ROW('Sanitation Data'!C13)),NA())</f>
        <v>#N/A</v>
      </c>
      <c r="AA19" s="120" t="e">
        <f ca="1">+IF(AND(ISNUMBER(OFFSET('Sanitation Data'!$D$5,0,10*ROW('Sanitation Data'!D13))),'Data Summary'!CP19="Yes"),100-OFFSET('Sanitation Data'!$D$5,0,10*ROW('Sanitation Data'!D13)),NA())</f>
        <v>#N/A</v>
      </c>
      <c r="AB19" s="120" t="e">
        <f ca="1">+IF(AND(ISNUMBER(OFFSET('Sanitation Data'!$D$7,0,10*ROW('Sanitation Data'!D13))),'Data Summary'!CQ19="Yes"),OFFSET('Sanitation Data'!$D$7,0,10*ROW('Sanitation Data'!D13)),NA())</f>
        <v>#N/A</v>
      </c>
      <c r="AC19" s="120" t="e">
        <f ca="1">+IF(AND(ISNUMBER(OFFSET('Sanitation Data'!$D$11,0,10*ROW('Sanitation Data'!D13))),'Data Summary'!CR19="Yes"),OFFSET('Sanitation Data'!$D$11,0,10*ROW('Sanitation Data'!D13)),NA())</f>
        <v>#N/A</v>
      </c>
      <c r="AD19" s="120" t="e">
        <f ca="1">+IF(AND(ISNUMBER(OFFSET('Sanitation Data'!$D$12,0,10*ROW('Sanitation Data'!D13))),'Data Summary'!CS19="Yes"),OFFSET('Sanitation Data'!$D$12,0,10*ROW('Sanitation Data'!D13)),NA())</f>
        <v>#N/A</v>
      </c>
      <c r="AE19" s="120" t="e">
        <f ca="1">+IF(AND(ISNUMBER(OFFSET('Sanitation Data'!$D$13,0,10*ROW('Sanitation Data'!D13))),'Data Summary'!CT19="Yes"),OFFSET('Sanitation Data'!$D$13,0,10*ROW('Sanitation Data'!D13)),NA())</f>
        <v>#N/A</v>
      </c>
      <c r="AF19" s="120" t="e">
        <f ca="1">+IF(AND(ISNUMBER(OFFSET('Sanitation Data'!$E$5,0,10*ROW('Sanitation Data'!E13))),'Data Summary'!CU19="Yes"),100-OFFSET('Sanitation Data'!$E$5,0,10*ROW('Sanitation Data'!E13)),NA())</f>
        <v>#N/A</v>
      </c>
      <c r="AG19" s="120" t="e">
        <f ca="1">+IF(AND(ISNUMBER(OFFSET('Sanitation Data'!$E$7,0,10*ROW('Sanitation Data'!E13))),'Data Summary'!CV19="Yes"),OFFSET('Sanitation Data'!$E$7,0,10*ROW('Sanitation Data'!E13)),NA())</f>
        <v>#N/A</v>
      </c>
      <c r="AH19" s="120" t="e">
        <f ca="1">+IF(AND(ISNUMBER(OFFSET('Sanitation Data'!$E$11,0,10*ROW('Sanitation Data'!E13))),'Data Summary'!CW19="Yes"),OFFSET('Sanitation Data'!$E$11,0,10*ROW('Sanitation Data'!E13)),NA())</f>
        <v>#N/A</v>
      </c>
      <c r="AI19" s="120" t="e">
        <f ca="1">+IF(AND(ISNUMBER(OFFSET('Sanitation Data'!$E$12,0,10*ROW('Sanitation Data'!E13))),'Data Summary'!CX19="Yes"),OFFSET('Sanitation Data'!$E$12,0,10*ROW('Sanitation Data'!E13)),NA())</f>
        <v>#N/A</v>
      </c>
      <c r="AJ19" s="120" t="e">
        <f ca="1">+IF(AND(ISNUMBER(OFFSET('Sanitation Data'!$E$13,0,10*ROW('Sanitation Data'!E13))),'Data Summary'!CY19="Yes"),OFFSET('Sanitation Data'!$E$13,0,10*ROW('Sanitation Data'!E13)),NA())</f>
        <v>#N/A</v>
      </c>
      <c r="AK19" s="120" t="e">
        <f ca="1">+IF(AND(ISNUMBER(OFFSET('Sanitation Data'!$F$5,0,10*ROW('Sanitation Data'!F13))),'Data Summary'!CZ19="Yes"),100-OFFSET('Sanitation Data'!$F$5,0,10*ROW('Sanitation Data'!F13)),NA())</f>
        <v>#N/A</v>
      </c>
      <c r="AL19" s="120" t="e">
        <f ca="1">+IF(AND(ISNUMBER(OFFSET('Sanitation Data'!$F$7,0,10*ROW('Sanitation Data'!F13))),'Data Summary'!DA19="Yes"),OFFSET('Sanitation Data'!$F$7,0,10*ROW('Sanitation Data'!F13)),NA())</f>
        <v>#N/A</v>
      </c>
      <c r="AM19" s="120" t="e">
        <f ca="1">+IF(AND(ISNUMBER(OFFSET('Sanitation Data'!$F$11,0,10*ROW('Sanitation Data'!F13))),'Data Summary'!DB19="Yes"),OFFSET('Sanitation Data'!$F$11,0,10*ROW('Sanitation Data'!F13)),NA())</f>
        <v>#N/A</v>
      </c>
      <c r="AN19" s="120" t="e">
        <f ca="1">+IF(AND(ISNUMBER(OFFSET('Sanitation Data'!$F$12,0,10*ROW('Sanitation Data'!F13))),'Data Summary'!DC19="Yes"),OFFSET('Sanitation Data'!$F$12,0,10*ROW('Sanitation Data'!F13)),NA())</f>
        <v>#N/A</v>
      </c>
      <c r="AO19" s="120" t="e">
        <f ca="1">+IF(AND(ISNUMBER(OFFSET('Sanitation Data'!$F$13,0,10*ROW('Sanitation Data'!F13))),'Data Summary'!DD19="Yes"),OFFSET('Sanitation Data'!$F$13,0,10*ROW('Sanitation Data'!F13)),NA())</f>
        <v>#N/A</v>
      </c>
      <c r="AP19" s="120" t="e">
        <f ca="1">+IF(AND(ISNUMBER(OFFSET('Sanitation Data'!$G$5,0,10*ROW('Sanitation Data'!G13))),'Data Summary'!DE19="Yes"),100-OFFSET('Sanitation Data'!$G$5,0,10*ROW('Sanitation Data'!G13)),NA())</f>
        <v>#N/A</v>
      </c>
      <c r="AQ19" s="120" t="e">
        <f ca="1">+IF(AND(ISNUMBER(OFFSET('Sanitation Data'!$G$7,0,10*ROW('Sanitation Data'!G13))),'Data Summary'!DF19="Yes"),OFFSET('Sanitation Data'!$G$7,0,10*ROW('Sanitation Data'!G13)),NA())</f>
        <v>#N/A</v>
      </c>
      <c r="AR19" s="120" t="e">
        <f ca="1">+IF(AND(ISNUMBER(OFFSET('Sanitation Data'!$G$11,0,10*ROW('Sanitation Data'!G13))),'Data Summary'!DG19="Yes"),OFFSET('Sanitation Data'!$G$11,0,10*ROW('Sanitation Data'!G13)),NA())</f>
        <v>#N/A</v>
      </c>
      <c r="AS19" s="120" t="e">
        <f ca="1">+IF(AND(ISNUMBER(OFFSET('Sanitation Data'!$G$12,0,10*ROW('Sanitation Data'!G13))),'Data Summary'!DH19="Yes"),OFFSET('Sanitation Data'!$G$12,0,10*ROW('Sanitation Data'!G13)),NA())</f>
        <v>#N/A</v>
      </c>
      <c r="AT19" s="120" t="e">
        <f ca="1">+IF(AND(ISNUMBER(OFFSET('Sanitation Data'!$G$13,0,10*ROW('Sanitation Data'!G13))),'Data Summary'!DI19="Yes"),OFFSET('Sanitation Data'!$G$13,0,10*ROW('Sanitation Data'!G13)),NA())</f>
        <v>#N/A</v>
      </c>
      <c r="AU19" s="120" t="e">
        <f ca="1">+IF(AND(ISNUMBER(OFFSET('Sanitation Data'!$H$5,0,10*ROW('Sanitation Data'!H13))),'Data Summary'!DJ19="Yes"),100-OFFSET('Sanitation Data'!$H$5,0,10*ROW('Sanitation Data'!H13)),NA())</f>
        <v>#N/A</v>
      </c>
      <c r="AV19" s="120" t="e">
        <f ca="1">+IF(AND(ISNUMBER(OFFSET('Sanitation Data'!$H$7,0,10*ROW('Sanitation Data'!H13))),'Data Summary'!DK19="Yes"),OFFSET('Sanitation Data'!$H$7,0,10*ROW('Sanitation Data'!H13)),NA())</f>
        <v>#N/A</v>
      </c>
      <c r="AW19" s="120" t="e">
        <f ca="1">+IF(AND(ISNUMBER(OFFSET('Sanitation Data'!$H$11,0,10*ROW('Sanitation Data'!H13))),'Data Summary'!DL19="Yes"),OFFSET('Sanitation Data'!$H$11,0,10*ROW('Sanitation Data'!H13)),NA())</f>
        <v>#N/A</v>
      </c>
      <c r="AX19" s="120" t="e">
        <f ca="1">+IF(AND(ISNUMBER(OFFSET('Sanitation Data'!$H$12,0,10*ROW('Sanitation Data'!H13))),'Data Summary'!DM19="Yes"),OFFSET('Sanitation Data'!$H$12,0,10*ROW('Sanitation Data'!H13)),NA())</f>
        <v>#N/A</v>
      </c>
      <c r="AY19" s="120" t="e">
        <f ca="1">+IF(AND(ISNUMBER(OFFSET('Sanitation Data'!$H$13,0,10*ROW('Sanitation Data'!H13))),'Data Summary'!DN19="Yes"),OFFSET('Sanitation Data'!$H$13,0,10*ROW('Sanitation Data'!H13)),NA())</f>
        <v>#N/A</v>
      </c>
      <c r="AZ19" s="121" t="e">
        <f ca="1">+IF(AND(ISNUMBER(OFFSET('Hygiene Data'!$C$6,0,10*ROW('Hygiene Data'!C13))),'Data Summary'!DO19="Yes"),OFFSET('Hygiene Data'!$C$6,0,10*ROW('Hygiene Data'!C13)),NA())</f>
        <v>#N/A</v>
      </c>
      <c r="BA19" s="121" t="e">
        <f ca="1">+IF(AND(ISNUMBER(OFFSET('Hygiene Data'!$C$8,0,10*ROW('Hygiene Data'!C13))),'Data Summary'!DP19="Yes"),OFFSET('Hygiene Data'!$C$8,0,10*ROW('Hygiene Data'!C13)),NA())</f>
        <v>#N/A</v>
      </c>
      <c r="BB19" s="121" t="e">
        <f ca="1">+IF(AND(ISNUMBER(OFFSET('Hygiene Data'!$C$10,0,10*ROW('Hygiene Data'!C13))),'Data Summary'!DQ19="Yes"),OFFSET('Hygiene Data'!$C$10,0,10*ROW('Hygiene Data'!C13)),NA())</f>
        <v>#N/A</v>
      </c>
      <c r="BC19" s="121" t="e">
        <f ca="1">+IF(AND(ISNUMBER(OFFSET('Hygiene Data'!$D$6,0,10*ROW('Hygiene Data'!D13))),'Data Summary'!DR19="Yes"),OFFSET('Hygiene Data'!$D$6,0,10*ROW('Hygiene Data'!D13)),NA())</f>
        <v>#N/A</v>
      </c>
      <c r="BD19" s="121" t="e">
        <f ca="1">+IF(AND(ISNUMBER(OFFSET('Hygiene Data'!$D$8,0,10*ROW('Hygiene Data'!D13))),'Data Summary'!DS19="Yes"),OFFSET('Hygiene Data'!$D$8,0,10*ROW('Hygiene Data'!D13)),NA())</f>
        <v>#N/A</v>
      </c>
      <c r="BE19" s="121" t="e">
        <f ca="1">+IF(AND(ISNUMBER(OFFSET('Hygiene Data'!$D$10,0,10*ROW('Hygiene Data'!D13))),'Data Summary'!DT19="Yes"),OFFSET('Hygiene Data'!$D$10,0,10*ROW('Hygiene Data'!D13)),NA())</f>
        <v>#N/A</v>
      </c>
      <c r="BF19" s="121" t="e">
        <f ca="1">+IF(AND(ISNUMBER(OFFSET('Hygiene Data'!$E$6,0,10*ROW('Hygiene Data'!E13))),'Data Summary'!DU19="Yes"),OFFSET('Hygiene Data'!$E$6,0,10*ROW('Hygiene Data'!E13)),NA())</f>
        <v>#N/A</v>
      </c>
      <c r="BG19" s="121" t="e">
        <f ca="1">+IF(AND(ISNUMBER(OFFSET('Hygiene Data'!$E$8,0,10*ROW('Hygiene Data'!E13))),'Data Summary'!DV19="Yes"),OFFSET('Hygiene Data'!$E$8,0,10*ROW('Hygiene Data'!E13)),NA())</f>
        <v>#N/A</v>
      </c>
      <c r="BH19" s="121" t="e">
        <f ca="1">+IF(AND(ISNUMBER(OFFSET('Hygiene Data'!$E$10,0,10*ROW('Hygiene Data'!E13))),'Data Summary'!DW19="Yes"),OFFSET('Hygiene Data'!$E$10,0,10*ROW('Hygiene Data'!E13)),NA())</f>
        <v>#N/A</v>
      </c>
      <c r="BI19" s="121" t="e">
        <f ca="1">+IF(AND(ISNUMBER(OFFSET('Hygiene Data'!$F$6,0,10*ROW('Hygiene Data'!F13))),'Data Summary'!DX19="Yes"),OFFSET('Hygiene Data'!$F$6,0,10*ROW('Hygiene Data'!F13)),NA())</f>
        <v>#N/A</v>
      </c>
      <c r="BJ19" s="121" t="e">
        <f ca="1">+IF(AND(ISNUMBER(OFFSET('Hygiene Data'!$F$8,0,10*ROW('Hygiene Data'!F13))),'Data Summary'!DY19="Yes"),OFFSET('Hygiene Data'!$F$8,0,10*ROW('Hygiene Data'!F13)),NA())</f>
        <v>#N/A</v>
      </c>
      <c r="BK19" s="121" t="e">
        <f ca="1">+IF(AND(ISNUMBER(OFFSET('Hygiene Data'!$F$10,0,10*ROW('Hygiene Data'!F13))),'Data Summary'!DZ19="Yes"),OFFSET('Hygiene Data'!$F$10,0,10*ROW('Hygiene Data'!F13)),NA())</f>
        <v>#N/A</v>
      </c>
      <c r="BL19" s="121" t="e">
        <f ca="1">+IF(AND(ISNUMBER(OFFSET('Hygiene Data'!$G$6,0,10*ROW('Hygiene Data'!G13))),'Data Summary'!EA19="Yes"),OFFSET('Hygiene Data'!$G$6,0,10*ROW('Hygiene Data'!G13)),NA())</f>
        <v>#N/A</v>
      </c>
      <c r="BM19" s="121" t="e">
        <f ca="1">+IF(AND(ISNUMBER(OFFSET('Hygiene Data'!$G$8,0,10*ROW('Hygiene Data'!G13))),'Data Summary'!EB19="Yes"),OFFSET('Hygiene Data'!$G$8,0,10*ROW('Hygiene Data'!G13)),NA())</f>
        <v>#N/A</v>
      </c>
      <c r="BN19" s="121" t="e">
        <f ca="1">+IF(AND(ISNUMBER(OFFSET('Hygiene Data'!$G$10,0,10*ROW('Hygiene Data'!G13))),'Data Summary'!EC19="Yes"),OFFSET('Hygiene Data'!$G$10,0,10*ROW('Hygiene Data'!G13)),NA())</f>
        <v>#N/A</v>
      </c>
      <c r="BO19" s="121" t="e">
        <f ca="1">+IF(AND(ISNUMBER(OFFSET('Hygiene Data'!$H$6,0,10*ROW('Hygiene Data'!H13))),'Data Summary'!ED19="Yes"),OFFSET('Hygiene Data'!$H$6,0,10*ROW('Hygiene Data'!H13)),NA())</f>
        <v>#N/A</v>
      </c>
      <c r="BP19" s="121" t="e">
        <f ca="1">+IF(AND(ISNUMBER(OFFSET('Hygiene Data'!$H$8,0,10*ROW('Hygiene Data'!H13))),'Data Summary'!EE19="Yes"),OFFSET('Hygiene Data'!$H$8,0,10*ROW('Hygiene Data'!H13)),NA())</f>
        <v>#N/A</v>
      </c>
      <c r="BQ19" s="121" t="e">
        <f ca="1">+IF(AND(ISNUMBER(OFFSET('Hygiene Data'!$H$10,0,10*ROW('Hygiene Data'!H13))),'Data Summary'!EF19="Yes"),OFFSET('Hygiene Data'!$H$10,0,10*ROW('Hygiene Data'!H13)),NA())</f>
        <v>#N/A</v>
      </c>
    </row>
    <row r="20" spans="1:69" x14ac:dyDescent="0.2">
      <c r="A20" s="44" t="e">
        <f ca="1">+IF(OFFSET('Water Data'!$B$1,0,10*ROW('Water Data'!B14))="",NA(),OFFSET('Water Data'!$B$1,0,10*ROW('Water Data'!B14)))</f>
        <v>#N/A</v>
      </c>
      <c r="B20" s="44" t="e">
        <f ca="1">+IF(OFFSET('Water Data'!$A$3,0,10*ROW('Water Data'!A14))="",NA(),OFFSET('Water Data'!$A$3,0,10*ROW('Water Data'!A14)))</f>
        <v>#N/A</v>
      </c>
      <c r="C20" s="44" t="e">
        <f ca="1">+IF(OFFSET('Water Data'!$C$3,0,10*ROW('Water Data'!C14))="",NA(),OFFSET('Water Data'!$C$3,0,10*ROW('Water Data'!C14)))</f>
        <v>#N/A</v>
      </c>
      <c r="D20" s="119" t="e">
        <f ca="1">+IF(AND(ISNUMBER(OFFSET('Water Data'!$C$5,0,10*ROW('Water Data'!C14))),'Data Summary'!BS20="Yes"),100-OFFSET('Water Data'!$C$5,0,10*ROW('Water Data'!C14)),NA())</f>
        <v>#N/A</v>
      </c>
      <c r="E20" s="119" t="e">
        <f ca="1">+IF(AND(ISNUMBER(OFFSET('Water Data'!$C$7,0,10*ROW('Water Data'!C14))),'Data Summary'!BT20="Yes"),OFFSET('Water Data'!$C$7,0,10*ROW('Water Data'!C14)),NA())</f>
        <v>#N/A</v>
      </c>
      <c r="F20" s="119" t="e">
        <f ca="1">+IF(AND(ISNUMBER(OFFSET('Water Data'!$C$10,0,10*ROW('Water Data'!C14))),'Data Summary'!BU20="Yes"),OFFSET('Water Data'!$C$10,0,10*ROW('Water Data'!C14)),NA())</f>
        <v>#N/A</v>
      </c>
      <c r="G20" s="119" t="e">
        <f ca="1">+IF(AND(ISNUMBER(OFFSET('Water Data'!$D$5,0,10*ROW('Water Data'!D14))),'Data Summary'!BV20="Yes"),100-OFFSET('Water Data'!$D$5,0,10*ROW('Water Data'!D14)),NA())</f>
        <v>#N/A</v>
      </c>
      <c r="H20" s="119" t="e">
        <f ca="1">+IF(AND(ISNUMBER(OFFSET('Water Data'!$D$7,0,10*ROW('Water Data'!D14))),'Data Summary'!BW20="Yes"),OFFSET('Water Data'!$D$7,0,10*ROW('Water Data'!D14)),NA())</f>
        <v>#N/A</v>
      </c>
      <c r="I20" s="119" t="e">
        <f ca="1">+IF(AND(ISNUMBER(OFFSET('Water Data'!$D$10,0,10*ROW('Water Data'!D14))),'Data Summary'!BX20="Yes"),OFFSET('Water Data'!$D$10,0,10*ROW('Water Data'!D14)),NA())</f>
        <v>#N/A</v>
      </c>
      <c r="J20" s="119" t="e">
        <f ca="1">+IF(AND(ISNUMBER(OFFSET('Water Data'!$E$5,0,10*ROW('Water Data'!E14))),'Data Summary'!BY20="Yes"),100-OFFSET('Water Data'!$E$5,0,10*ROW('Water Data'!E14)),NA())</f>
        <v>#N/A</v>
      </c>
      <c r="K20" s="119" t="e">
        <f ca="1">+IF(AND(ISNUMBER(OFFSET('Water Data'!$E$7,0,10*ROW('Water Data'!E14))),'Data Summary'!BZ20="Yes"),OFFSET('Water Data'!$E$7,0,10*ROW('Water Data'!E14)),NA())</f>
        <v>#N/A</v>
      </c>
      <c r="L20" s="119" t="e">
        <f ca="1">+IF(AND(ISNUMBER(OFFSET('Water Data'!$E$10,0,10*ROW('Water Data'!E14))),'Data Summary'!CA20="Yes"),OFFSET('Water Data'!$E$10,0,10*ROW('Water Data'!E14)),NA())</f>
        <v>#N/A</v>
      </c>
      <c r="M20" s="119" t="e">
        <f ca="1">+IF(AND(ISNUMBER(OFFSET('Water Data'!$F$5,0,10*ROW('Water Data'!F14))),'Data Summary'!CB20="Yes"),100-OFFSET('Water Data'!$F$5,0,10*ROW('Water Data'!F14)),NA())</f>
        <v>#N/A</v>
      </c>
      <c r="N20" s="119" t="e">
        <f ca="1">+IF(AND(ISNUMBER(OFFSET('Water Data'!$F$7,0,10*ROW('Water Data'!F14))),'Data Summary'!CC20="Yes"),OFFSET('Water Data'!$F$7,0,10*ROW('Water Data'!F14)),NA())</f>
        <v>#N/A</v>
      </c>
      <c r="O20" s="119" t="e">
        <f ca="1">+IF(AND(ISNUMBER(OFFSET('Water Data'!$F$10,0,10*ROW('Water Data'!F14))),'Data Summary'!CD20="Yes"),OFFSET('Water Data'!$F$10,0,10*ROW('Water Data'!F14)),NA())</f>
        <v>#N/A</v>
      </c>
      <c r="P20" s="119" t="e">
        <f ca="1">+IF(AND(ISNUMBER(OFFSET('Water Data'!$G$5,0,10*ROW('Water Data'!G14))),'Data Summary'!CE20="Yes"),100-OFFSET('Water Data'!$G$5,0,10*ROW('Water Data'!G14)),NA())</f>
        <v>#N/A</v>
      </c>
      <c r="Q20" s="119" t="e">
        <f ca="1">+IF(AND(ISNUMBER(OFFSET('Water Data'!$G$7,0,10*ROW('Water Data'!G14))),'Data Summary'!CF20="Yes"),OFFSET('Water Data'!$G$7,0,10*ROW('Water Data'!G14)),NA())</f>
        <v>#N/A</v>
      </c>
      <c r="R20" s="119" t="e">
        <f ca="1">+IF(AND(ISNUMBER(OFFSET('Water Data'!$G$10,0,10*ROW('Water Data'!G14))),'Data Summary'!CG20="Yes"),OFFSET('Water Data'!$G$10,0,10*ROW('Water Data'!G14)),NA())</f>
        <v>#N/A</v>
      </c>
      <c r="S20" s="119" t="e">
        <f ca="1">+IF(AND(ISNUMBER(OFFSET('Water Data'!$H$5,0,10*ROW('Water Data'!H14))),'Data Summary'!CH20="Yes"),100-OFFSET('Water Data'!$H$5,0,10*ROW('Water Data'!H14)),NA())</f>
        <v>#N/A</v>
      </c>
      <c r="T20" s="119" t="e">
        <f ca="1">+IF(AND(ISNUMBER(OFFSET('Water Data'!$H$7,0,10*ROW('Water Data'!H14))),'Data Summary'!CI20="Yes"),OFFSET('Water Data'!$H$7,0,10*ROW('Water Data'!H14)),NA())</f>
        <v>#N/A</v>
      </c>
      <c r="U20" s="119" t="e">
        <f ca="1">+IF(AND(ISNUMBER(OFFSET('Water Data'!$H$10,0,10*ROW('Water Data'!H14))),'Data Summary'!CJ20="Yes"),OFFSET('Water Data'!$H$10,0,10*ROW('Water Data'!H14)),NA())</f>
        <v>#N/A</v>
      </c>
      <c r="V20" s="120" t="e">
        <f ca="1">+IF(AND(ISNUMBER(OFFSET('Sanitation Data'!$C$5,0,10*ROW('Sanitation Data'!C14))),'Data Summary'!CK20="Yes"),100-OFFSET('Sanitation Data'!$C$5,0,10*ROW('Sanitation Data'!C14)),NA())</f>
        <v>#N/A</v>
      </c>
      <c r="W20" s="120" t="e">
        <f ca="1">+IF(AND(ISNUMBER(OFFSET('Sanitation Data'!$C$7,0,10*ROW('Sanitation Data'!C14))),'Data Summary'!CL20="Yes"),OFFSET('Sanitation Data'!$C$7,0,10*ROW('Sanitation Data'!C14)),NA())</f>
        <v>#N/A</v>
      </c>
      <c r="X20" s="120" t="e">
        <f ca="1">+IF(AND(ISNUMBER(OFFSET('Sanitation Data'!$C$11,0,10*ROW('Sanitation Data'!C14))),'Data Summary'!CM20="Yes"),OFFSET('Sanitation Data'!$C$11,0,10*ROW('Sanitation Data'!C14)),NA())</f>
        <v>#N/A</v>
      </c>
      <c r="Y20" s="120" t="e">
        <f ca="1">+IF(AND(ISNUMBER(OFFSET('Sanitation Data'!$C$12,0,10*ROW('Sanitation Data'!C14))),'Data Summary'!CN20="Yes"),OFFSET('Sanitation Data'!$C$12,0,10*ROW('Sanitation Data'!C14)),NA())</f>
        <v>#N/A</v>
      </c>
      <c r="Z20" s="120" t="e">
        <f ca="1">+IF(AND(ISNUMBER(OFFSET('Sanitation Data'!$C$13,0,10*ROW('Sanitation Data'!C14))),'Data Summary'!CO20="Yes"),OFFSET('Sanitation Data'!$C$13,0,10*ROW('Sanitation Data'!C14)),NA())</f>
        <v>#N/A</v>
      </c>
      <c r="AA20" s="120" t="e">
        <f ca="1">+IF(AND(ISNUMBER(OFFSET('Sanitation Data'!$D$5,0,10*ROW('Sanitation Data'!D14))),'Data Summary'!CP20="Yes"),100-OFFSET('Sanitation Data'!$D$5,0,10*ROW('Sanitation Data'!D14)),NA())</f>
        <v>#N/A</v>
      </c>
      <c r="AB20" s="120" t="e">
        <f ca="1">+IF(AND(ISNUMBER(OFFSET('Sanitation Data'!$D$7,0,10*ROW('Sanitation Data'!D14))),'Data Summary'!CQ20="Yes"),OFFSET('Sanitation Data'!$D$7,0,10*ROW('Sanitation Data'!D14)),NA())</f>
        <v>#N/A</v>
      </c>
      <c r="AC20" s="120" t="e">
        <f ca="1">+IF(AND(ISNUMBER(OFFSET('Sanitation Data'!$D$11,0,10*ROW('Sanitation Data'!D14))),'Data Summary'!CR20="Yes"),OFFSET('Sanitation Data'!$D$11,0,10*ROW('Sanitation Data'!D14)),NA())</f>
        <v>#N/A</v>
      </c>
      <c r="AD20" s="120" t="e">
        <f ca="1">+IF(AND(ISNUMBER(OFFSET('Sanitation Data'!$D$12,0,10*ROW('Sanitation Data'!D14))),'Data Summary'!CS20="Yes"),OFFSET('Sanitation Data'!$D$12,0,10*ROW('Sanitation Data'!D14)),NA())</f>
        <v>#N/A</v>
      </c>
      <c r="AE20" s="120" t="e">
        <f ca="1">+IF(AND(ISNUMBER(OFFSET('Sanitation Data'!$D$13,0,10*ROW('Sanitation Data'!D14))),'Data Summary'!CT20="Yes"),OFFSET('Sanitation Data'!$D$13,0,10*ROW('Sanitation Data'!D14)),NA())</f>
        <v>#N/A</v>
      </c>
      <c r="AF20" s="120" t="e">
        <f ca="1">+IF(AND(ISNUMBER(OFFSET('Sanitation Data'!$E$5,0,10*ROW('Sanitation Data'!E14))),'Data Summary'!CU20="Yes"),100-OFFSET('Sanitation Data'!$E$5,0,10*ROW('Sanitation Data'!E14)),NA())</f>
        <v>#N/A</v>
      </c>
      <c r="AG20" s="120" t="e">
        <f ca="1">+IF(AND(ISNUMBER(OFFSET('Sanitation Data'!$E$7,0,10*ROW('Sanitation Data'!E14))),'Data Summary'!CV20="Yes"),OFFSET('Sanitation Data'!$E$7,0,10*ROW('Sanitation Data'!E14)),NA())</f>
        <v>#N/A</v>
      </c>
      <c r="AH20" s="120" t="e">
        <f ca="1">+IF(AND(ISNUMBER(OFFSET('Sanitation Data'!$E$11,0,10*ROW('Sanitation Data'!E14))),'Data Summary'!CW20="Yes"),OFFSET('Sanitation Data'!$E$11,0,10*ROW('Sanitation Data'!E14)),NA())</f>
        <v>#N/A</v>
      </c>
      <c r="AI20" s="120" t="e">
        <f ca="1">+IF(AND(ISNUMBER(OFFSET('Sanitation Data'!$E$12,0,10*ROW('Sanitation Data'!E14))),'Data Summary'!CX20="Yes"),OFFSET('Sanitation Data'!$E$12,0,10*ROW('Sanitation Data'!E14)),NA())</f>
        <v>#N/A</v>
      </c>
      <c r="AJ20" s="120" t="e">
        <f ca="1">+IF(AND(ISNUMBER(OFFSET('Sanitation Data'!$E$13,0,10*ROW('Sanitation Data'!E14))),'Data Summary'!CY20="Yes"),OFFSET('Sanitation Data'!$E$13,0,10*ROW('Sanitation Data'!E14)),NA())</f>
        <v>#N/A</v>
      </c>
      <c r="AK20" s="120" t="e">
        <f ca="1">+IF(AND(ISNUMBER(OFFSET('Sanitation Data'!$F$5,0,10*ROW('Sanitation Data'!F14))),'Data Summary'!CZ20="Yes"),100-OFFSET('Sanitation Data'!$F$5,0,10*ROW('Sanitation Data'!F14)),NA())</f>
        <v>#N/A</v>
      </c>
      <c r="AL20" s="120" t="e">
        <f ca="1">+IF(AND(ISNUMBER(OFFSET('Sanitation Data'!$F$7,0,10*ROW('Sanitation Data'!F14))),'Data Summary'!DA20="Yes"),OFFSET('Sanitation Data'!$F$7,0,10*ROW('Sanitation Data'!F14)),NA())</f>
        <v>#N/A</v>
      </c>
      <c r="AM20" s="120" t="e">
        <f ca="1">+IF(AND(ISNUMBER(OFFSET('Sanitation Data'!$F$11,0,10*ROW('Sanitation Data'!F14))),'Data Summary'!DB20="Yes"),OFFSET('Sanitation Data'!$F$11,0,10*ROW('Sanitation Data'!F14)),NA())</f>
        <v>#N/A</v>
      </c>
      <c r="AN20" s="120" t="e">
        <f ca="1">+IF(AND(ISNUMBER(OFFSET('Sanitation Data'!$F$12,0,10*ROW('Sanitation Data'!F14))),'Data Summary'!DC20="Yes"),OFFSET('Sanitation Data'!$F$12,0,10*ROW('Sanitation Data'!F14)),NA())</f>
        <v>#N/A</v>
      </c>
      <c r="AO20" s="120" t="e">
        <f ca="1">+IF(AND(ISNUMBER(OFFSET('Sanitation Data'!$F$13,0,10*ROW('Sanitation Data'!F14))),'Data Summary'!DD20="Yes"),OFFSET('Sanitation Data'!$F$13,0,10*ROW('Sanitation Data'!F14)),NA())</f>
        <v>#N/A</v>
      </c>
      <c r="AP20" s="120" t="e">
        <f ca="1">+IF(AND(ISNUMBER(OFFSET('Sanitation Data'!$G$5,0,10*ROW('Sanitation Data'!G14))),'Data Summary'!DE20="Yes"),100-OFFSET('Sanitation Data'!$G$5,0,10*ROW('Sanitation Data'!G14)),NA())</f>
        <v>#N/A</v>
      </c>
      <c r="AQ20" s="120" t="e">
        <f ca="1">+IF(AND(ISNUMBER(OFFSET('Sanitation Data'!$G$7,0,10*ROW('Sanitation Data'!G14))),'Data Summary'!DF20="Yes"),OFFSET('Sanitation Data'!$G$7,0,10*ROW('Sanitation Data'!G14)),NA())</f>
        <v>#N/A</v>
      </c>
      <c r="AR20" s="120" t="e">
        <f ca="1">+IF(AND(ISNUMBER(OFFSET('Sanitation Data'!$G$11,0,10*ROW('Sanitation Data'!G14))),'Data Summary'!DG20="Yes"),OFFSET('Sanitation Data'!$G$11,0,10*ROW('Sanitation Data'!G14)),NA())</f>
        <v>#N/A</v>
      </c>
      <c r="AS20" s="120" t="e">
        <f ca="1">+IF(AND(ISNUMBER(OFFSET('Sanitation Data'!$G$12,0,10*ROW('Sanitation Data'!G14))),'Data Summary'!DH20="Yes"),OFFSET('Sanitation Data'!$G$12,0,10*ROW('Sanitation Data'!G14)),NA())</f>
        <v>#N/A</v>
      </c>
      <c r="AT20" s="120" t="e">
        <f ca="1">+IF(AND(ISNUMBER(OFFSET('Sanitation Data'!$G$13,0,10*ROW('Sanitation Data'!G14))),'Data Summary'!DI20="Yes"),OFFSET('Sanitation Data'!$G$13,0,10*ROW('Sanitation Data'!G14)),NA())</f>
        <v>#N/A</v>
      </c>
      <c r="AU20" s="120" t="e">
        <f ca="1">+IF(AND(ISNUMBER(OFFSET('Sanitation Data'!$H$5,0,10*ROW('Sanitation Data'!H14))),'Data Summary'!DJ20="Yes"),100-OFFSET('Sanitation Data'!$H$5,0,10*ROW('Sanitation Data'!H14)),NA())</f>
        <v>#N/A</v>
      </c>
      <c r="AV20" s="120" t="e">
        <f ca="1">+IF(AND(ISNUMBER(OFFSET('Sanitation Data'!$H$7,0,10*ROW('Sanitation Data'!H14))),'Data Summary'!DK20="Yes"),OFFSET('Sanitation Data'!$H$7,0,10*ROW('Sanitation Data'!H14)),NA())</f>
        <v>#N/A</v>
      </c>
      <c r="AW20" s="120" t="e">
        <f ca="1">+IF(AND(ISNUMBER(OFFSET('Sanitation Data'!$H$11,0,10*ROW('Sanitation Data'!H14))),'Data Summary'!DL20="Yes"),OFFSET('Sanitation Data'!$H$11,0,10*ROW('Sanitation Data'!H14)),NA())</f>
        <v>#N/A</v>
      </c>
      <c r="AX20" s="120" t="e">
        <f ca="1">+IF(AND(ISNUMBER(OFFSET('Sanitation Data'!$H$12,0,10*ROW('Sanitation Data'!H14))),'Data Summary'!DM20="Yes"),OFFSET('Sanitation Data'!$H$12,0,10*ROW('Sanitation Data'!H14)),NA())</f>
        <v>#N/A</v>
      </c>
      <c r="AY20" s="120" t="e">
        <f ca="1">+IF(AND(ISNUMBER(OFFSET('Sanitation Data'!$H$13,0,10*ROW('Sanitation Data'!H14))),'Data Summary'!DN20="Yes"),OFFSET('Sanitation Data'!$H$13,0,10*ROW('Sanitation Data'!H14)),NA())</f>
        <v>#N/A</v>
      </c>
      <c r="AZ20" s="121" t="e">
        <f ca="1">+IF(AND(ISNUMBER(OFFSET('Hygiene Data'!$C$6,0,10*ROW('Hygiene Data'!C14))),'Data Summary'!DO20="Yes"),OFFSET('Hygiene Data'!$C$6,0,10*ROW('Hygiene Data'!C14)),NA())</f>
        <v>#N/A</v>
      </c>
      <c r="BA20" s="121" t="e">
        <f ca="1">+IF(AND(ISNUMBER(OFFSET('Hygiene Data'!$C$8,0,10*ROW('Hygiene Data'!C14))),'Data Summary'!DP20="Yes"),OFFSET('Hygiene Data'!$C$8,0,10*ROW('Hygiene Data'!C14)),NA())</f>
        <v>#N/A</v>
      </c>
      <c r="BB20" s="121" t="e">
        <f ca="1">+IF(AND(ISNUMBER(OFFSET('Hygiene Data'!$C$10,0,10*ROW('Hygiene Data'!C14))),'Data Summary'!DQ20="Yes"),OFFSET('Hygiene Data'!$C$10,0,10*ROW('Hygiene Data'!C14)),NA())</f>
        <v>#N/A</v>
      </c>
      <c r="BC20" s="121" t="e">
        <f ca="1">+IF(AND(ISNUMBER(OFFSET('Hygiene Data'!$D$6,0,10*ROW('Hygiene Data'!D14))),'Data Summary'!DR20="Yes"),OFFSET('Hygiene Data'!$D$6,0,10*ROW('Hygiene Data'!D14)),NA())</f>
        <v>#N/A</v>
      </c>
      <c r="BD20" s="121" t="e">
        <f ca="1">+IF(AND(ISNUMBER(OFFSET('Hygiene Data'!$D$8,0,10*ROW('Hygiene Data'!D14))),'Data Summary'!DS20="Yes"),OFFSET('Hygiene Data'!$D$8,0,10*ROW('Hygiene Data'!D14)),NA())</f>
        <v>#N/A</v>
      </c>
      <c r="BE20" s="121" t="e">
        <f ca="1">+IF(AND(ISNUMBER(OFFSET('Hygiene Data'!$D$10,0,10*ROW('Hygiene Data'!D14))),'Data Summary'!DT20="Yes"),OFFSET('Hygiene Data'!$D$10,0,10*ROW('Hygiene Data'!D14)),NA())</f>
        <v>#N/A</v>
      </c>
      <c r="BF20" s="121" t="e">
        <f ca="1">+IF(AND(ISNUMBER(OFFSET('Hygiene Data'!$E$6,0,10*ROW('Hygiene Data'!E14))),'Data Summary'!DU20="Yes"),OFFSET('Hygiene Data'!$E$6,0,10*ROW('Hygiene Data'!E14)),NA())</f>
        <v>#N/A</v>
      </c>
      <c r="BG20" s="121" t="e">
        <f ca="1">+IF(AND(ISNUMBER(OFFSET('Hygiene Data'!$E$8,0,10*ROW('Hygiene Data'!E14))),'Data Summary'!DV20="Yes"),OFFSET('Hygiene Data'!$E$8,0,10*ROW('Hygiene Data'!E14)),NA())</f>
        <v>#N/A</v>
      </c>
      <c r="BH20" s="121" t="e">
        <f ca="1">+IF(AND(ISNUMBER(OFFSET('Hygiene Data'!$E$10,0,10*ROW('Hygiene Data'!E14))),'Data Summary'!DW20="Yes"),OFFSET('Hygiene Data'!$E$10,0,10*ROW('Hygiene Data'!E14)),NA())</f>
        <v>#N/A</v>
      </c>
      <c r="BI20" s="121" t="e">
        <f ca="1">+IF(AND(ISNUMBER(OFFSET('Hygiene Data'!$F$6,0,10*ROW('Hygiene Data'!F14))),'Data Summary'!DX20="Yes"),OFFSET('Hygiene Data'!$F$6,0,10*ROW('Hygiene Data'!F14)),NA())</f>
        <v>#N/A</v>
      </c>
      <c r="BJ20" s="121" t="e">
        <f ca="1">+IF(AND(ISNUMBER(OFFSET('Hygiene Data'!$F$8,0,10*ROW('Hygiene Data'!F14))),'Data Summary'!DY20="Yes"),OFFSET('Hygiene Data'!$F$8,0,10*ROW('Hygiene Data'!F14)),NA())</f>
        <v>#N/A</v>
      </c>
      <c r="BK20" s="121" t="e">
        <f ca="1">+IF(AND(ISNUMBER(OFFSET('Hygiene Data'!$F$10,0,10*ROW('Hygiene Data'!F14))),'Data Summary'!DZ20="Yes"),OFFSET('Hygiene Data'!$F$10,0,10*ROW('Hygiene Data'!F14)),NA())</f>
        <v>#N/A</v>
      </c>
      <c r="BL20" s="121" t="e">
        <f ca="1">+IF(AND(ISNUMBER(OFFSET('Hygiene Data'!$G$6,0,10*ROW('Hygiene Data'!G14))),'Data Summary'!EA20="Yes"),OFFSET('Hygiene Data'!$G$6,0,10*ROW('Hygiene Data'!G14)),NA())</f>
        <v>#N/A</v>
      </c>
      <c r="BM20" s="121" t="e">
        <f ca="1">+IF(AND(ISNUMBER(OFFSET('Hygiene Data'!$G$8,0,10*ROW('Hygiene Data'!G14))),'Data Summary'!EB20="Yes"),OFFSET('Hygiene Data'!$G$8,0,10*ROW('Hygiene Data'!G14)),NA())</f>
        <v>#N/A</v>
      </c>
      <c r="BN20" s="121" t="e">
        <f ca="1">+IF(AND(ISNUMBER(OFFSET('Hygiene Data'!$G$10,0,10*ROW('Hygiene Data'!G14))),'Data Summary'!EC20="Yes"),OFFSET('Hygiene Data'!$G$10,0,10*ROW('Hygiene Data'!G14)),NA())</f>
        <v>#N/A</v>
      </c>
      <c r="BO20" s="121" t="e">
        <f ca="1">+IF(AND(ISNUMBER(OFFSET('Hygiene Data'!$H$6,0,10*ROW('Hygiene Data'!H14))),'Data Summary'!ED20="Yes"),OFFSET('Hygiene Data'!$H$6,0,10*ROW('Hygiene Data'!H14)),NA())</f>
        <v>#N/A</v>
      </c>
      <c r="BP20" s="121" t="e">
        <f ca="1">+IF(AND(ISNUMBER(OFFSET('Hygiene Data'!$H$8,0,10*ROW('Hygiene Data'!H14))),'Data Summary'!EE20="Yes"),OFFSET('Hygiene Data'!$H$8,0,10*ROW('Hygiene Data'!H14)),NA())</f>
        <v>#N/A</v>
      </c>
      <c r="BQ20" s="121" t="e">
        <f ca="1">+IF(AND(ISNUMBER(OFFSET('Hygiene Data'!$H$10,0,10*ROW('Hygiene Data'!H14))),'Data Summary'!EF20="Yes"),OFFSET('Hygiene Data'!$H$10,0,10*ROW('Hygiene Data'!H14)),NA())</f>
        <v>#N/A</v>
      </c>
    </row>
    <row r="21" spans="1:69" x14ac:dyDescent="0.2">
      <c r="A21" s="44" t="e">
        <f ca="1">+IF(OFFSET('Water Data'!$B$1,0,10*ROW('Water Data'!B15))="",NA(),OFFSET('Water Data'!$B$1,0,10*ROW('Water Data'!B15)))</f>
        <v>#N/A</v>
      </c>
      <c r="B21" s="44" t="e">
        <f ca="1">+IF(OFFSET('Water Data'!$A$3,0,10*ROW('Water Data'!A15))="",NA(),OFFSET('Water Data'!$A$3,0,10*ROW('Water Data'!A15)))</f>
        <v>#N/A</v>
      </c>
      <c r="C21" s="44" t="e">
        <f ca="1">+IF(OFFSET('Water Data'!$C$3,0,10*ROW('Water Data'!C15))="",NA(),OFFSET('Water Data'!$C$3,0,10*ROW('Water Data'!C15)))</f>
        <v>#N/A</v>
      </c>
      <c r="D21" s="119" t="e">
        <f ca="1">+IF(AND(ISNUMBER(OFFSET('Water Data'!$C$5,0,10*ROW('Water Data'!C15))),'Data Summary'!BS21="Yes"),100-OFFSET('Water Data'!$C$5,0,10*ROW('Water Data'!C15)),NA())</f>
        <v>#N/A</v>
      </c>
      <c r="E21" s="119" t="e">
        <f ca="1">+IF(AND(ISNUMBER(OFFSET('Water Data'!$C$7,0,10*ROW('Water Data'!C15))),'Data Summary'!BT21="Yes"),OFFSET('Water Data'!$C$7,0,10*ROW('Water Data'!C15)),NA())</f>
        <v>#N/A</v>
      </c>
      <c r="F21" s="119" t="e">
        <f ca="1">+IF(AND(ISNUMBER(OFFSET('Water Data'!$C$10,0,10*ROW('Water Data'!C15))),'Data Summary'!BU21="Yes"),OFFSET('Water Data'!$C$10,0,10*ROW('Water Data'!C15)),NA())</f>
        <v>#N/A</v>
      </c>
      <c r="G21" s="119" t="e">
        <f ca="1">+IF(AND(ISNUMBER(OFFSET('Water Data'!$D$5,0,10*ROW('Water Data'!D15))),'Data Summary'!BV21="Yes"),100-OFFSET('Water Data'!$D$5,0,10*ROW('Water Data'!D15)),NA())</f>
        <v>#N/A</v>
      </c>
      <c r="H21" s="119" t="e">
        <f ca="1">+IF(AND(ISNUMBER(OFFSET('Water Data'!$D$7,0,10*ROW('Water Data'!D15))),'Data Summary'!BW21="Yes"),OFFSET('Water Data'!$D$7,0,10*ROW('Water Data'!D15)),NA())</f>
        <v>#N/A</v>
      </c>
      <c r="I21" s="119" t="e">
        <f ca="1">+IF(AND(ISNUMBER(OFFSET('Water Data'!$D$10,0,10*ROW('Water Data'!D15))),'Data Summary'!BX21="Yes"),OFFSET('Water Data'!$D$10,0,10*ROW('Water Data'!D15)),NA())</f>
        <v>#N/A</v>
      </c>
      <c r="J21" s="119" t="e">
        <f ca="1">+IF(AND(ISNUMBER(OFFSET('Water Data'!$E$5,0,10*ROW('Water Data'!E15))),'Data Summary'!BY21="Yes"),100-OFFSET('Water Data'!$E$5,0,10*ROW('Water Data'!E15)),NA())</f>
        <v>#N/A</v>
      </c>
      <c r="K21" s="119" t="e">
        <f ca="1">+IF(AND(ISNUMBER(OFFSET('Water Data'!$E$7,0,10*ROW('Water Data'!E15))),'Data Summary'!BZ21="Yes"),OFFSET('Water Data'!$E$7,0,10*ROW('Water Data'!E15)),NA())</f>
        <v>#N/A</v>
      </c>
      <c r="L21" s="119" t="e">
        <f ca="1">+IF(AND(ISNUMBER(OFFSET('Water Data'!$E$10,0,10*ROW('Water Data'!E15))),'Data Summary'!CA21="Yes"),OFFSET('Water Data'!$E$10,0,10*ROW('Water Data'!E15)),NA())</f>
        <v>#N/A</v>
      </c>
      <c r="M21" s="119" t="e">
        <f ca="1">+IF(AND(ISNUMBER(OFFSET('Water Data'!$F$5,0,10*ROW('Water Data'!F15))),'Data Summary'!CB21="Yes"),100-OFFSET('Water Data'!$F$5,0,10*ROW('Water Data'!F15)),NA())</f>
        <v>#N/A</v>
      </c>
      <c r="N21" s="119" t="e">
        <f ca="1">+IF(AND(ISNUMBER(OFFSET('Water Data'!$F$7,0,10*ROW('Water Data'!F15))),'Data Summary'!CC21="Yes"),OFFSET('Water Data'!$F$7,0,10*ROW('Water Data'!F15)),NA())</f>
        <v>#N/A</v>
      </c>
      <c r="O21" s="119" t="e">
        <f ca="1">+IF(AND(ISNUMBER(OFFSET('Water Data'!$F$10,0,10*ROW('Water Data'!F15))),'Data Summary'!CD21="Yes"),OFFSET('Water Data'!$F$10,0,10*ROW('Water Data'!F15)),NA())</f>
        <v>#N/A</v>
      </c>
      <c r="P21" s="119" t="e">
        <f ca="1">+IF(AND(ISNUMBER(OFFSET('Water Data'!$G$5,0,10*ROW('Water Data'!G15))),'Data Summary'!CE21="Yes"),100-OFFSET('Water Data'!$G$5,0,10*ROW('Water Data'!G15)),NA())</f>
        <v>#N/A</v>
      </c>
      <c r="Q21" s="119" t="e">
        <f ca="1">+IF(AND(ISNUMBER(OFFSET('Water Data'!$G$7,0,10*ROW('Water Data'!G15))),'Data Summary'!CF21="Yes"),OFFSET('Water Data'!$G$7,0,10*ROW('Water Data'!G15)),NA())</f>
        <v>#N/A</v>
      </c>
      <c r="R21" s="119" t="e">
        <f ca="1">+IF(AND(ISNUMBER(OFFSET('Water Data'!$G$10,0,10*ROW('Water Data'!G15))),'Data Summary'!CG21="Yes"),OFFSET('Water Data'!$G$10,0,10*ROW('Water Data'!G15)),NA())</f>
        <v>#N/A</v>
      </c>
      <c r="S21" s="119" t="e">
        <f ca="1">+IF(AND(ISNUMBER(OFFSET('Water Data'!$H$5,0,10*ROW('Water Data'!H15))),'Data Summary'!CH21="Yes"),100-OFFSET('Water Data'!$H$5,0,10*ROW('Water Data'!H15)),NA())</f>
        <v>#N/A</v>
      </c>
      <c r="T21" s="119" t="e">
        <f ca="1">+IF(AND(ISNUMBER(OFFSET('Water Data'!$H$7,0,10*ROW('Water Data'!H15))),'Data Summary'!CI21="Yes"),OFFSET('Water Data'!$H$7,0,10*ROW('Water Data'!H15)),NA())</f>
        <v>#N/A</v>
      </c>
      <c r="U21" s="119" t="e">
        <f ca="1">+IF(AND(ISNUMBER(OFFSET('Water Data'!$H$10,0,10*ROW('Water Data'!H15))),'Data Summary'!CJ21="Yes"),OFFSET('Water Data'!$H$10,0,10*ROW('Water Data'!H15)),NA())</f>
        <v>#N/A</v>
      </c>
      <c r="V21" s="120" t="e">
        <f ca="1">+IF(AND(ISNUMBER(OFFSET('Sanitation Data'!$C$5,0,10*ROW('Sanitation Data'!C15))),'Data Summary'!CK21="Yes"),100-OFFSET('Sanitation Data'!$C$5,0,10*ROW('Sanitation Data'!C15)),NA())</f>
        <v>#N/A</v>
      </c>
      <c r="W21" s="120" t="e">
        <f ca="1">+IF(AND(ISNUMBER(OFFSET('Sanitation Data'!$C$7,0,10*ROW('Sanitation Data'!C15))),'Data Summary'!CL21="Yes"),OFFSET('Sanitation Data'!$C$7,0,10*ROW('Sanitation Data'!C15)),NA())</f>
        <v>#N/A</v>
      </c>
      <c r="X21" s="120" t="e">
        <f ca="1">+IF(AND(ISNUMBER(OFFSET('Sanitation Data'!$C$11,0,10*ROW('Sanitation Data'!C15))),'Data Summary'!CM21="Yes"),OFFSET('Sanitation Data'!$C$11,0,10*ROW('Sanitation Data'!C15)),NA())</f>
        <v>#N/A</v>
      </c>
      <c r="Y21" s="120" t="e">
        <f ca="1">+IF(AND(ISNUMBER(OFFSET('Sanitation Data'!$C$12,0,10*ROW('Sanitation Data'!C15))),'Data Summary'!CN21="Yes"),OFFSET('Sanitation Data'!$C$12,0,10*ROW('Sanitation Data'!C15)),NA())</f>
        <v>#N/A</v>
      </c>
      <c r="Z21" s="120" t="e">
        <f ca="1">+IF(AND(ISNUMBER(OFFSET('Sanitation Data'!$C$13,0,10*ROW('Sanitation Data'!C15))),'Data Summary'!CO21="Yes"),OFFSET('Sanitation Data'!$C$13,0,10*ROW('Sanitation Data'!C15)),NA())</f>
        <v>#N/A</v>
      </c>
      <c r="AA21" s="120" t="e">
        <f ca="1">+IF(AND(ISNUMBER(OFFSET('Sanitation Data'!$D$5,0,10*ROW('Sanitation Data'!D15))),'Data Summary'!CP21="Yes"),100-OFFSET('Sanitation Data'!$D$5,0,10*ROW('Sanitation Data'!D15)),NA())</f>
        <v>#N/A</v>
      </c>
      <c r="AB21" s="120" t="e">
        <f ca="1">+IF(AND(ISNUMBER(OFFSET('Sanitation Data'!$D$7,0,10*ROW('Sanitation Data'!D15))),'Data Summary'!CQ21="Yes"),OFFSET('Sanitation Data'!$D$7,0,10*ROW('Sanitation Data'!D15)),NA())</f>
        <v>#N/A</v>
      </c>
      <c r="AC21" s="120" t="e">
        <f ca="1">+IF(AND(ISNUMBER(OFFSET('Sanitation Data'!$D$11,0,10*ROW('Sanitation Data'!D15))),'Data Summary'!CR21="Yes"),OFFSET('Sanitation Data'!$D$11,0,10*ROW('Sanitation Data'!D15)),NA())</f>
        <v>#N/A</v>
      </c>
      <c r="AD21" s="120" t="e">
        <f ca="1">+IF(AND(ISNUMBER(OFFSET('Sanitation Data'!$D$12,0,10*ROW('Sanitation Data'!D15))),'Data Summary'!CS21="Yes"),OFFSET('Sanitation Data'!$D$12,0,10*ROW('Sanitation Data'!D15)),NA())</f>
        <v>#N/A</v>
      </c>
      <c r="AE21" s="120" t="e">
        <f ca="1">+IF(AND(ISNUMBER(OFFSET('Sanitation Data'!$D$13,0,10*ROW('Sanitation Data'!D15))),'Data Summary'!CT21="Yes"),OFFSET('Sanitation Data'!$D$13,0,10*ROW('Sanitation Data'!D15)),NA())</f>
        <v>#N/A</v>
      </c>
      <c r="AF21" s="120" t="e">
        <f ca="1">+IF(AND(ISNUMBER(OFFSET('Sanitation Data'!$E$5,0,10*ROW('Sanitation Data'!E15))),'Data Summary'!CU21="Yes"),100-OFFSET('Sanitation Data'!$E$5,0,10*ROW('Sanitation Data'!E15)),NA())</f>
        <v>#N/A</v>
      </c>
      <c r="AG21" s="120" t="e">
        <f ca="1">+IF(AND(ISNUMBER(OFFSET('Sanitation Data'!$E$7,0,10*ROW('Sanitation Data'!E15))),'Data Summary'!CV21="Yes"),OFFSET('Sanitation Data'!$E$7,0,10*ROW('Sanitation Data'!E15)),NA())</f>
        <v>#N/A</v>
      </c>
      <c r="AH21" s="120" t="e">
        <f ca="1">+IF(AND(ISNUMBER(OFFSET('Sanitation Data'!$E$11,0,10*ROW('Sanitation Data'!E15))),'Data Summary'!CW21="Yes"),OFFSET('Sanitation Data'!$E$11,0,10*ROW('Sanitation Data'!E15)),NA())</f>
        <v>#N/A</v>
      </c>
      <c r="AI21" s="120" t="e">
        <f ca="1">+IF(AND(ISNUMBER(OFFSET('Sanitation Data'!$E$12,0,10*ROW('Sanitation Data'!E15))),'Data Summary'!CX21="Yes"),OFFSET('Sanitation Data'!$E$12,0,10*ROW('Sanitation Data'!E15)),NA())</f>
        <v>#N/A</v>
      </c>
      <c r="AJ21" s="120" t="e">
        <f ca="1">+IF(AND(ISNUMBER(OFFSET('Sanitation Data'!$E$13,0,10*ROW('Sanitation Data'!E15))),'Data Summary'!CY21="Yes"),OFFSET('Sanitation Data'!$E$13,0,10*ROW('Sanitation Data'!E15)),NA())</f>
        <v>#N/A</v>
      </c>
      <c r="AK21" s="120" t="e">
        <f ca="1">+IF(AND(ISNUMBER(OFFSET('Sanitation Data'!$F$5,0,10*ROW('Sanitation Data'!F15))),'Data Summary'!CZ21="Yes"),100-OFFSET('Sanitation Data'!$F$5,0,10*ROW('Sanitation Data'!F15)),NA())</f>
        <v>#N/A</v>
      </c>
      <c r="AL21" s="120" t="e">
        <f ca="1">+IF(AND(ISNUMBER(OFFSET('Sanitation Data'!$F$7,0,10*ROW('Sanitation Data'!F15))),'Data Summary'!DA21="Yes"),OFFSET('Sanitation Data'!$F$7,0,10*ROW('Sanitation Data'!F15)),NA())</f>
        <v>#N/A</v>
      </c>
      <c r="AM21" s="120" t="e">
        <f ca="1">+IF(AND(ISNUMBER(OFFSET('Sanitation Data'!$F$11,0,10*ROW('Sanitation Data'!F15))),'Data Summary'!DB21="Yes"),OFFSET('Sanitation Data'!$F$11,0,10*ROW('Sanitation Data'!F15)),NA())</f>
        <v>#N/A</v>
      </c>
      <c r="AN21" s="120" t="e">
        <f ca="1">+IF(AND(ISNUMBER(OFFSET('Sanitation Data'!$F$12,0,10*ROW('Sanitation Data'!F15))),'Data Summary'!DC21="Yes"),OFFSET('Sanitation Data'!$F$12,0,10*ROW('Sanitation Data'!F15)),NA())</f>
        <v>#N/A</v>
      </c>
      <c r="AO21" s="120" t="e">
        <f ca="1">+IF(AND(ISNUMBER(OFFSET('Sanitation Data'!$F$13,0,10*ROW('Sanitation Data'!F15))),'Data Summary'!DD21="Yes"),OFFSET('Sanitation Data'!$F$13,0,10*ROW('Sanitation Data'!F15)),NA())</f>
        <v>#N/A</v>
      </c>
      <c r="AP21" s="120" t="e">
        <f ca="1">+IF(AND(ISNUMBER(OFFSET('Sanitation Data'!$G$5,0,10*ROW('Sanitation Data'!G15))),'Data Summary'!DE21="Yes"),100-OFFSET('Sanitation Data'!$G$5,0,10*ROW('Sanitation Data'!G15)),NA())</f>
        <v>#N/A</v>
      </c>
      <c r="AQ21" s="120" t="e">
        <f ca="1">+IF(AND(ISNUMBER(OFFSET('Sanitation Data'!$G$7,0,10*ROW('Sanitation Data'!G15))),'Data Summary'!DF21="Yes"),OFFSET('Sanitation Data'!$G$7,0,10*ROW('Sanitation Data'!G15)),NA())</f>
        <v>#N/A</v>
      </c>
      <c r="AR21" s="120" t="e">
        <f ca="1">+IF(AND(ISNUMBER(OFFSET('Sanitation Data'!$G$11,0,10*ROW('Sanitation Data'!G15))),'Data Summary'!DG21="Yes"),OFFSET('Sanitation Data'!$G$11,0,10*ROW('Sanitation Data'!G15)),NA())</f>
        <v>#N/A</v>
      </c>
      <c r="AS21" s="120" t="e">
        <f ca="1">+IF(AND(ISNUMBER(OFFSET('Sanitation Data'!$G$12,0,10*ROW('Sanitation Data'!G15))),'Data Summary'!DH21="Yes"),OFFSET('Sanitation Data'!$G$12,0,10*ROW('Sanitation Data'!G15)),NA())</f>
        <v>#N/A</v>
      </c>
      <c r="AT21" s="120" t="e">
        <f ca="1">+IF(AND(ISNUMBER(OFFSET('Sanitation Data'!$G$13,0,10*ROW('Sanitation Data'!G15))),'Data Summary'!DI21="Yes"),OFFSET('Sanitation Data'!$G$13,0,10*ROW('Sanitation Data'!G15)),NA())</f>
        <v>#N/A</v>
      </c>
      <c r="AU21" s="120" t="e">
        <f ca="1">+IF(AND(ISNUMBER(OFFSET('Sanitation Data'!$H$5,0,10*ROW('Sanitation Data'!H15))),'Data Summary'!DJ21="Yes"),100-OFFSET('Sanitation Data'!$H$5,0,10*ROW('Sanitation Data'!H15)),NA())</f>
        <v>#N/A</v>
      </c>
      <c r="AV21" s="120" t="e">
        <f ca="1">+IF(AND(ISNUMBER(OFFSET('Sanitation Data'!$H$7,0,10*ROW('Sanitation Data'!H15))),'Data Summary'!DK21="Yes"),OFFSET('Sanitation Data'!$H$7,0,10*ROW('Sanitation Data'!H15)),NA())</f>
        <v>#N/A</v>
      </c>
      <c r="AW21" s="120" t="e">
        <f ca="1">+IF(AND(ISNUMBER(OFFSET('Sanitation Data'!$H$11,0,10*ROW('Sanitation Data'!H15))),'Data Summary'!DL21="Yes"),OFFSET('Sanitation Data'!$H$11,0,10*ROW('Sanitation Data'!H15)),NA())</f>
        <v>#N/A</v>
      </c>
      <c r="AX21" s="120" t="e">
        <f ca="1">+IF(AND(ISNUMBER(OFFSET('Sanitation Data'!$H$12,0,10*ROW('Sanitation Data'!H15))),'Data Summary'!DM21="Yes"),OFFSET('Sanitation Data'!$H$12,0,10*ROW('Sanitation Data'!H15)),NA())</f>
        <v>#N/A</v>
      </c>
      <c r="AY21" s="120" t="e">
        <f ca="1">+IF(AND(ISNUMBER(OFFSET('Sanitation Data'!$H$13,0,10*ROW('Sanitation Data'!H15))),'Data Summary'!DN21="Yes"),OFFSET('Sanitation Data'!$H$13,0,10*ROW('Sanitation Data'!H15)),NA())</f>
        <v>#N/A</v>
      </c>
      <c r="AZ21" s="121" t="e">
        <f ca="1">+IF(AND(ISNUMBER(OFFSET('Hygiene Data'!$C$6,0,10*ROW('Hygiene Data'!C15))),'Data Summary'!DO21="Yes"),OFFSET('Hygiene Data'!$C$6,0,10*ROW('Hygiene Data'!C15)),NA())</f>
        <v>#N/A</v>
      </c>
      <c r="BA21" s="121" t="e">
        <f ca="1">+IF(AND(ISNUMBER(OFFSET('Hygiene Data'!$C$8,0,10*ROW('Hygiene Data'!C15))),'Data Summary'!DP21="Yes"),OFFSET('Hygiene Data'!$C$8,0,10*ROW('Hygiene Data'!C15)),NA())</f>
        <v>#N/A</v>
      </c>
      <c r="BB21" s="121" t="e">
        <f ca="1">+IF(AND(ISNUMBER(OFFSET('Hygiene Data'!$C$10,0,10*ROW('Hygiene Data'!C15))),'Data Summary'!DQ21="Yes"),OFFSET('Hygiene Data'!$C$10,0,10*ROW('Hygiene Data'!C15)),NA())</f>
        <v>#N/A</v>
      </c>
      <c r="BC21" s="121" t="e">
        <f ca="1">+IF(AND(ISNUMBER(OFFSET('Hygiene Data'!$D$6,0,10*ROW('Hygiene Data'!D15))),'Data Summary'!DR21="Yes"),OFFSET('Hygiene Data'!$D$6,0,10*ROW('Hygiene Data'!D15)),NA())</f>
        <v>#N/A</v>
      </c>
      <c r="BD21" s="121" t="e">
        <f ca="1">+IF(AND(ISNUMBER(OFFSET('Hygiene Data'!$D$8,0,10*ROW('Hygiene Data'!D15))),'Data Summary'!DS21="Yes"),OFFSET('Hygiene Data'!$D$8,0,10*ROW('Hygiene Data'!D15)),NA())</f>
        <v>#N/A</v>
      </c>
      <c r="BE21" s="121" t="e">
        <f ca="1">+IF(AND(ISNUMBER(OFFSET('Hygiene Data'!$D$10,0,10*ROW('Hygiene Data'!D15))),'Data Summary'!DT21="Yes"),OFFSET('Hygiene Data'!$D$10,0,10*ROW('Hygiene Data'!D15)),NA())</f>
        <v>#N/A</v>
      </c>
      <c r="BF21" s="121" t="e">
        <f ca="1">+IF(AND(ISNUMBER(OFFSET('Hygiene Data'!$E$6,0,10*ROW('Hygiene Data'!E15))),'Data Summary'!DU21="Yes"),OFFSET('Hygiene Data'!$E$6,0,10*ROW('Hygiene Data'!E15)),NA())</f>
        <v>#N/A</v>
      </c>
      <c r="BG21" s="121" t="e">
        <f ca="1">+IF(AND(ISNUMBER(OFFSET('Hygiene Data'!$E$8,0,10*ROW('Hygiene Data'!E15))),'Data Summary'!DV21="Yes"),OFFSET('Hygiene Data'!$E$8,0,10*ROW('Hygiene Data'!E15)),NA())</f>
        <v>#N/A</v>
      </c>
      <c r="BH21" s="121" t="e">
        <f ca="1">+IF(AND(ISNUMBER(OFFSET('Hygiene Data'!$E$10,0,10*ROW('Hygiene Data'!E15))),'Data Summary'!DW21="Yes"),OFFSET('Hygiene Data'!$E$10,0,10*ROW('Hygiene Data'!E15)),NA())</f>
        <v>#N/A</v>
      </c>
      <c r="BI21" s="121" t="e">
        <f ca="1">+IF(AND(ISNUMBER(OFFSET('Hygiene Data'!$F$6,0,10*ROW('Hygiene Data'!F15))),'Data Summary'!DX21="Yes"),OFFSET('Hygiene Data'!$F$6,0,10*ROW('Hygiene Data'!F15)),NA())</f>
        <v>#N/A</v>
      </c>
      <c r="BJ21" s="121" t="e">
        <f ca="1">+IF(AND(ISNUMBER(OFFSET('Hygiene Data'!$F$8,0,10*ROW('Hygiene Data'!F15))),'Data Summary'!DY21="Yes"),OFFSET('Hygiene Data'!$F$8,0,10*ROW('Hygiene Data'!F15)),NA())</f>
        <v>#N/A</v>
      </c>
      <c r="BK21" s="121" t="e">
        <f ca="1">+IF(AND(ISNUMBER(OFFSET('Hygiene Data'!$F$10,0,10*ROW('Hygiene Data'!F15))),'Data Summary'!DZ21="Yes"),OFFSET('Hygiene Data'!$F$10,0,10*ROW('Hygiene Data'!F15)),NA())</f>
        <v>#N/A</v>
      </c>
      <c r="BL21" s="121" t="e">
        <f ca="1">+IF(AND(ISNUMBER(OFFSET('Hygiene Data'!$G$6,0,10*ROW('Hygiene Data'!G15))),'Data Summary'!EA21="Yes"),OFFSET('Hygiene Data'!$G$6,0,10*ROW('Hygiene Data'!G15)),NA())</f>
        <v>#N/A</v>
      </c>
      <c r="BM21" s="121" t="e">
        <f ca="1">+IF(AND(ISNUMBER(OFFSET('Hygiene Data'!$G$8,0,10*ROW('Hygiene Data'!G15))),'Data Summary'!EB21="Yes"),OFFSET('Hygiene Data'!$G$8,0,10*ROW('Hygiene Data'!G15)),NA())</f>
        <v>#N/A</v>
      </c>
      <c r="BN21" s="121" t="e">
        <f ca="1">+IF(AND(ISNUMBER(OFFSET('Hygiene Data'!$G$10,0,10*ROW('Hygiene Data'!G15))),'Data Summary'!EC21="Yes"),OFFSET('Hygiene Data'!$G$10,0,10*ROW('Hygiene Data'!G15)),NA())</f>
        <v>#N/A</v>
      </c>
      <c r="BO21" s="121" t="e">
        <f ca="1">+IF(AND(ISNUMBER(OFFSET('Hygiene Data'!$H$6,0,10*ROW('Hygiene Data'!H15))),'Data Summary'!ED21="Yes"),OFFSET('Hygiene Data'!$H$6,0,10*ROW('Hygiene Data'!H15)),NA())</f>
        <v>#N/A</v>
      </c>
      <c r="BP21" s="121" t="e">
        <f ca="1">+IF(AND(ISNUMBER(OFFSET('Hygiene Data'!$H$8,0,10*ROW('Hygiene Data'!H15))),'Data Summary'!EE21="Yes"),OFFSET('Hygiene Data'!$H$8,0,10*ROW('Hygiene Data'!H15)),NA())</f>
        <v>#N/A</v>
      </c>
      <c r="BQ21" s="121" t="e">
        <f ca="1">+IF(AND(ISNUMBER(OFFSET('Hygiene Data'!$H$10,0,10*ROW('Hygiene Data'!H15))),'Data Summary'!EF21="Yes"),OFFSET('Hygiene Data'!$H$10,0,10*ROW('Hygiene Data'!H15)),NA())</f>
        <v>#N/A</v>
      </c>
    </row>
    <row r="22" spans="1:69" x14ac:dyDescent="0.2">
      <c r="A22" s="44" t="e">
        <f ca="1">+IF(OFFSET('Water Data'!$B$1,0,10*ROW('Water Data'!B16))="",NA(),OFFSET('Water Data'!$B$1,0,10*ROW('Water Data'!B16)))</f>
        <v>#N/A</v>
      </c>
      <c r="B22" s="44" t="e">
        <f ca="1">+IF(OFFSET('Water Data'!$A$3,0,10*ROW('Water Data'!A16))="",NA(),OFFSET('Water Data'!$A$3,0,10*ROW('Water Data'!A16)))</f>
        <v>#N/A</v>
      </c>
      <c r="C22" s="44" t="e">
        <f ca="1">+IF(OFFSET('Water Data'!$C$3,0,10*ROW('Water Data'!C16))="",NA(),OFFSET('Water Data'!$C$3,0,10*ROW('Water Data'!C16)))</f>
        <v>#N/A</v>
      </c>
      <c r="D22" s="119" t="e">
        <f ca="1">+IF(AND(ISNUMBER(OFFSET('Water Data'!$C$5,0,10*ROW('Water Data'!C16))),'Data Summary'!BS22="Yes"),100-OFFSET('Water Data'!$C$5,0,10*ROW('Water Data'!C16)),NA())</f>
        <v>#N/A</v>
      </c>
      <c r="E22" s="119" t="e">
        <f ca="1">+IF(AND(ISNUMBER(OFFSET('Water Data'!$C$7,0,10*ROW('Water Data'!C16))),'Data Summary'!BT22="Yes"),OFFSET('Water Data'!$C$7,0,10*ROW('Water Data'!C16)),NA())</f>
        <v>#N/A</v>
      </c>
      <c r="F22" s="119" t="e">
        <f ca="1">+IF(AND(ISNUMBER(OFFSET('Water Data'!$C$10,0,10*ROW('Water Data'!C16))),'Data Summary'!BU22="Yes"),OFFSET('Water Data'!$C$10,0,10*ROW('Water Data'!C16)),NA())</f>
        <v>#N/A</v>
      </c>
      <c r="G22" s="119" t="e">
        <f ca="1">+IF(AND(ISNUMBER(OFFSET('Water Data'!$D$5,0,10*ROW('Water Data'!D16))),'Data Summary'!BV22="Yes"),100-OFFSET('Water Data'!$D$5,0,10*ROW('Water Data'!D16)),NA())</f>
        <v>#N/A</v>
      </c>
      <c r="H22" s="119" t="e">
        <f ca="1">+IF(AND(ISNUMBER(OFFSET('Water Data'!$D$7,0,10*ROW('Water Data'!D16))),'Data Summary'!BW22="Yes"),OFFSET('Water Data'!$D$7,0,10*ROW('Water Data'!D16)),NA())</f>
        <v>#N/A</v>
      </c>
      <c r="I22" s="119" t="e">
        <f ca="1">+IF(AND(ISNUMBER(OFFSET('Water Data'!$D$10,0,10*ROW('Water Data'!D16))),'Data Summary'!BX22="Yes"),OFFSET('Water Data'!$D$10,0,10*ROW('Water Data'!D16)),NA())</f>
        <v>#N/A</v>
      </c>
      <c r="J22" s="119" t="e">
        <f ca="1">+IF(AND(ISNUMBER(OFFSET('Water Data'!$E$5,0,10*ROW('Water Data'!E16))),'Data Summary'!BY22="Yes"),100-OFFSET('Water Data'!$E$5,0,10*ROW('Water Data'!E16)),NA())</f>
        <v>#N/A</v>
      </c>
      <c r="K22" s="119" t="e">
        <f ca="1">+IF(AND(ISNUMBER(OFFSET('Water Data'!$E$7,0,10*ROW('Water Data'!E16))),'Data Summary'!BZ22="Yes"),OFFSET('Water Data'!$E$7,0,10*ROW('Water Data'!E16)),NA())</f>
        <v>#N/A</v>
      </c>
      <c r="L22" s="119" t="e">
        <f ca="1">+IF(AND(ISNUMBER(OFFSET('Water Data'!$E$10,0,10*ROW('Water Data'!E16))),'Data Summary'!CA22="Yes"),OFFSET('Water Data'!$E$10,0,10*ROW('Water Data'!E16)),NA())</f>
        <v>#N/A</v>
      </c>
      <c r="M22" s="119" t="e">
        <f ca="1">+IF(AND(ISNUMBER(OFFSET('Water Data'!$F$5,0,10*ROW('Water Data'!F16))),'Data Summary'!CB22="Yes"),100-OFFSET('Water Data'!$F$5,0,10*ROW('Water Data'!F16)),NA())</f>
        <v>#N/A</v>
      </c>
      <c r="N22" s="119" t="e">
        <f ca="1">+IF(AND(ISNUMBER(OFFSET('Water Data'!$F$7,0,10*ROW('Water Data'!F16))),'Data Summary'!CC22="Yes"),OFFSET('Water Data'!$F$7,0,10*ROW('Water Data'!F16)),NA())</f>
        <v>#N/A</v>
      </c>
      <c r="O22" s="119" t="e">
        <f ca="1">+IF(AND(ISNUMBER(OFFSET('Water Data'!$F$10,0,10*ROW('Water Data'!F16))),'Data Summary'!CD22="Yes"),OFFSET('Water Data'!$F$10,0,10*ROW('Water Data'!F16)),NA())</f>
        <v>#N/A</v>
      </c>
      <c r="P22" s="119" t="e">
        <f ca="1">+IF(AND(ISNUMBER(OFFSET('Water Data'!$G$5,0,10*ROW('Water Data'!G16))),'Data Summary'!CE22="Yes"),100-OFFSET('Water Data'!$G$5,0,10*ROW('Water Data'!G16)),NA())</f>
        <v>#N/A</v>
      </c>
      <c r="Q22" s="119" t="e">
        <f ca="1">+IF(AND(ISNUMBER(OFFSET('Water Data'!$G$7,0,10*ROW('Water Data'!G16))),'Data Summary'!CF22="Yes"),OFFSET('Water Data'!$G$7,0,10*ROW('Water Data'!G16)),NA())</f>
        <v>#N/A</v>
      </c>
      <c r="R22" s="119" t="e">
        <f ca="1">+IF(AND(ISNUMBER(OFFSET('Water Data'!$G$10,0,10*ROW('Water Data'!G16))),'Data Summary'!CG22="Yes"),OFFSET('Water Data'!$G$10,0,10*ROW('Water Data'!G16)),NA())</f>
        <v>#N/A</v>
      </c>
      <c r="S22" s="119" t="e">
        <f ca="1">+IF(AND(ISNUMBER(OFFSET('Water Data'!$H$5,0,10*ROW('Water Data'!H16))),'Data Summary'!CH22="Yes"),100-OFFSET('Water Data'!$H$5,0,10*ROW('Water Data'!H16)),NA())</f>
        <v>#N/A</v>
      </c>
      <c r="T22" s="119" t="e">
        <f ca="1">+IF(AND(ISNUMBER(OFFSET('Water Data'!$H$7,0,10*ROW('Water Data'!H16))),'Data Summary'!CI22="Yes"),OFFSET('Water Data'!$H$7,0,10*ROW('Water Data'!H16)),NA())</f>
        <v>#N/A</v>
      </c>
      <c r="U22" s="119" t="e">
        <f ca="1">+IF(AND(ISNUMBER(OFFSET('Water Data'!$H$10,0,10*ROW('Water Data'!H16))),'Data Summary'!CJ22="Yes"),OFFSET('Water Data'!$H$10,0,10*ROW('Water Data'!H16)),NA())</f>
        <v>#N/A</v>
      </c>
      <c r="V22" s="120" t="e">
        <f ca="1">+IF(AND(ISNUMBER(OFFSET('Sanitation Data'!$C$5,0,10*ROW('Sanitation Data'!C16))),'Data Summary'!CK22="Yes"),100-OFFSET('Sanitation Data'!$C$5,0,10*ROW('Sanitation Data'!C16)),NA())</f>
        <v>#N/A</v>
      </c>
      <c r="W22" s="120" t="e">
        <f ca="1">+IF(AND(ISNUMBER(OFFSET('Sanitation Data'!$C$7,0,10*ROW('Sanitation Data'!C16))),'Data Summary'!CL22="Yes"),OFFSET('Sanitation Data'!$C$7,0,10*ROW('Sanitation Data'!C16)),NA())</f>
        <v>#N/A</v>
      </c>
      <c r="X22" s="120" t="e">
        <f ca="1">+IF(AND(ISNUMBER(OFFSET('Sanitation Data'!$C$11,0,10*ROW('Sanitation Data'!C16))),'Data Summary'!CM22="Yes"),OFFSET('Sanitation Data'!$C$11,0,10*ROW('Sanitation Data'!C16)),NA())</f>
        <v>#N/A</v>
      </c>
      <c r="Y22" s="120" t="e">
        <f ca="1">+IF(AND(ISNUMBER(OFFSET('Sanitation Data'!$C$12,0,10*ROW('Sanitation Data'!C16))),'Data Summary'!CN22="Yes"),OFFSET('Sanitation Data'!$C$12,0,10*ROW('Sanitation Data'!C16)),NA())</f>
        <v>#N/A</v>
      </c>
      <c r="Z22" s="120" t="e">
        <f ca="1">+IF(AND(ISNUMBER(OFFSET('Sanitation Data'!$C$13,0,10*ROW('Sanitation Data'!C16))),'Data Summary'!CO22="Yes"),OFFSET('Sanitation Data'!$C$13,0,10*ROW('Sanitation Data'!C16)),NA())</f>
        <v>#N/A</v>
      </c>
      <c r="AA22" s="120" t="e">
        <f ca="1">+IF(AND(ISNUMBER(OFFSET('Sanitation Data'!$D$5,0,10*ROW('Sanitation Data'!D16))),'Data Summary'!CP22="Yes"),100-OFFSET('Sanitation Data'!$D$5,0,10*ROW('Sanitation Data'!D16)),NA())</f>
        <v>#N/A</v>
      </c>
      <c r="AB22" s="120" t="e">
        <f ca="1">+IF(AND(ISNUMBER(OFFSET('Sanitation Data'!$D$7,0,10*ROW('Sanitation Data'!D16))),'Data Summary'!CQ22="Yes"),OFFSET('Sanitation Data'!$D$7,0,10*ROW('Sanitation Data'!D16)),NA())</f>
        <v>#N/A</v>
      </c>
      <c r="AC22" s="120" t="e">
        <f ca="1">+IF(AND(ISNUMBER(OFFSET('Sanitation Data'!$D$11,0,10*ROW('Sanitation Data'!D16))),'Data Summary'!CR22="Yes"),OFFSET('Sanitation Data'!$D$11,0,10*ROW('Sanitation Data'!D16)),NA())</f>
        <v>#N/A</v>
      </c>
      <c r="AD22" s="120" t="e">
        <f ca="1">+IF(AND(ISNUMBER(OFFSET('Sanitation Data'!$D$12,0,10*ROW('Sanitation Data'!D16))),'Data Summary'!CS22="Yes"),OFFSET('Sanitation Data'!$D$12,0,10*ROW('Sanitation Data'!D16)),NA())</f>
        <v>#N/A</v>
      </c>
      <c r="AE22" s="120" t="e">
        <f ca="1">+IF(AND(ISNUMBER(OFFSET('Sanitation Data'!$D$13,0,10*ROW('Sanitation Data'!D16))),'Data Summary'!CT22="Yes"),OFFSET('Sanitation Data'!$D$13,0,10*ROW('Sanitation Data'!D16)),NA())</f>
        <v>#N/A</v>
      </c>
      <c r="AF22" s="120" t="e">
        <f ca="1">+IF(AND(ISNUMBER(OFFSET('Sanitation Data'!$E$5,0,10*ROW('Sanitation Data'!E16))),'Data Summary'!CU22="Yes"),100-OFFSET('Sanitation Data'!$E$5,0,10*ROW('Sanitation Data'!E16)),NA())</f>
        <v>#N/A</v>
      </c>
      <c r="AG22" s="120" t="e">
        <f ca="1">+IF(AND(ISNUMBER(OFFSET('Sanitation Data'!$E$7,0,10*ROW('Sanitation Data'!E16))),'Data Summary'!CV22="Yes"),OFFSET('Sanitation Data'!$E$7,0,10*ROW('Sanitation Data'!E16)),NA())</f>
        <v>#N/A</v>
      </c>
      <c r="AH22" s="120" t="e">
        <f ca="1">+IF(AND(ISNUMBER(OFFSET('Sanitation Data'!$E$11,0,10*ROW('Sanitation Data'!E16))),'Data Summary'!CW22="Yes"),OFFSET('Sanitation Data'!$E$11,0,10*ROW('Sanitation Data'!E16)),NA())</f>
        <v>#N/A</v>
      </c>
      <c r="AI22" s="120" t="e">
        <f ca="1">+IF(AND(ISNUMBER(OFFSET('Sanitation Data'!$E$12,0,10*ROW('Sanitation Data'!E16))),'Data Summary'!CX22="Yes"),OFFSET('Sanitation Data'!$E$12,0,10*ROW('Sanitation Data'!E16)),NA())</f>
        <v>#N/A</v>
      </c>
      <c r="AJ22" s="120" t="e">
        <f ca="1">+IF(AND(ISNUMBER(OFFSET('Sanitation Data'!$E$13,0,10*ROW('Sanitation Data'!E16))),'Data Summary'!CY22="Yes"),OFFSET('Sanitation Data'!$E$13,0,10*ROW('Sanitation Data'!E16)),NA())</f>
        <v>#N/A</v>
      </c>
      <c r="AK22" s="120" t="e">
        <f ca="1">+IF(AND(ISNUMBER(OFFSET('Sanitation Data'!$F$5,0,10*ROW('Sanitation Data'!F16))),'Data Summary'!CZ22="Yes"),100-OFFSET('Sanitation Data'!$F$5,0,10*ROW('Sanitation Data'!F16)),NA())</f>
        <v>#N/A</v>
      </c>
      <c r="AL22" s="120" t="e">
        <f ca="1">+IF(AND(ISNUMBER(OFFSET('Sanitation Data'!$F$7,0,10*ROW('Sanitation Data'!F16))),'Data Summary'!DA22="Yes"),OFFSET('Sanitation Data'!$F$7,0,10*ROW('Sanitation Data'!F16)),NA())</f>
        <v>#N/A</v>
      </c>
      <c r="AM22" s="120" t="e">
        <f ca="1">+IF(AND(ISNUMBER(OFFSET('Sanitation Data'!$F$11,0,10*ROW('Sanitation Data'!F16))),'Data Summary'!DB22="Yes"),OFFSET('Sanitation Data'!$F$11,0,10*ROW('Sanitation Data'!F16)),NA())</f>
        <v>#N/A</v>
      </c>
      <c r="AN22" s="120" t="e">
        <f ca="1">+IF(AND(ISNUMBER(OFFSET('Sanitation Data'!$F$12,0,10*ROW('Sanitation Data'!F16))),'Data Summary'!DC22="Yes"),OFFSET('Sanitation Data'!$F$12,0,10*ROW('Sanitation Data'!F16)),NA())</f>
        <v>#N/A</v>
      </c>
      <c r="AO22" s="120" t="e">
        <f ca="1">+IF(AND(ISNUMBER(OFFSET('Sanitation Data'!$F$13,0,10*ROW('Sanitation Data'!F16))),'Data Summary'!DD22="Yes"),OFFSET('Sanitation Data'!$F$13,0,10*ROW('Sanitation Data'!F16)),NA())</f>
        <v>#N/A</v>
      </c>
      <c r="AP22" s="120" t="e">
        <f ca="1">+IF(AND(ISNUMBER(OFFSET('Sanitation Data'!$G$5,0,10*ROW('Sanitation Data'!G16))),'Data Summary'!DE22="Yes"),100-OFFSET('Sanitation Data'!$G$5,0,10*ROW('Sanitation Data'!G16)),NA())</f>
        <v>#N/A</v>
      </c>
      <c r="AQ22" s="120" t="e">
        <f ca="1">+IF(AND(ISNUMBER(OFFSET('Sanitation Data'!$G$7,0,10*ROW('Sanitation Data'!G16))),'Data Summary'!DF22="Yes"),OFFSET('Sanitation Data'!$G$7,0,10*ROW('Sanitation Data'!G16)),NA())</f>
        <v>#N/A</v>
      </c>
      <c r="AR22" s="120" t="e">
        <f ca="1">+IF(AND(ISNUMBER(OFFSET('Sanitation Data'!$G$11,0,10*ROW('Sanitation Data'!G16))),'Data Summary'!DG22="Yes"),OFFSET('Sanitation Data'!$G$11,0,10*ROW('Sanitation Data'!G16)),NA())</f>
        <v>#N/A</v>
      </c>
      <c r="AS22" s="120" t="e">
        <f ca="1">+IF(AND(ISNUMBER(OFFSET('Sanitation Data'!$G$12,0,10*ROW('Sanitation Data'!G16))),'Data Summary'!DH22="Yes"),OFFSET('Sanitation Data'!$G$12,0,10*ROW('Sanitation Data'!G16)),NA())</f>
        <v>#N/A</v>
      </c>
      <c r="AT22" s="120" t="e">
        <f ca="1">+IF(AND(ISNUMBER(OFFSET('Sanitation Data'!$G$13,0,10*ROW('Sanitation Data'!G16))),'Data Summary'!DI22="Yes"),OFFSET('Sanitation Data'!$G$13,0,10*ROW('Sanitation Data'!G16)),NA())</f>
        <v>#N/A</v>
      </c>
      <c r="AU22" s="120" t="e">
        <f ca="1">+IF(AND(ISNUMBER(OFFSET('Sanitation Data'!$H$5,0,10*ROW('Sanitation Data'!H16))),'Data Summary'!DJ22="Yes"),100-OFFSET('Sanitation Data'!$H$5,0,10*ROW('Sanitation Data'!H16)),NA())</f>
        <v>#N/A</v>
      </c>
      <c r="AV22" s="120" t="e">
        <f ca="1">+IF(AND(ISNUMBER(OFFSET('Sanitation Data'!$H$7,0,10*ROW('Sanitation Data'!H16))),'Data Summary'!DK22="Yes"),OFFSET('Sanitation Data'!$H$7,0,10*ROW('Sanitation Data'!H16)),NA())</f>
        <v>#N/A</v>
      </c>
      <c r="AW22" s="120" t="e">
        <f ca="1">+IF(AND(ISNUMBER(OFFSET('Sanitation Data'!$H$11,0,10*ROW('Sanitation Data'!H16))),'Data Summary'!DL22="Yes"),OFFSET('Sanitation Data'!$H$11,0,10*ROW('Sanitation Data'!H16)),NA())</f>
        <v>#N/A</v>
      </c>
      <c r="AX22" s="120" t="e">
        <f ca="1">+IF(AND(ISNUMBER(OFFSET('Sanitation Data'!$H$12,0,10*ROW('Sanitation Data'!H16))),'Data Summary'!DM22="Yes"),OFFSET('Sanitation Data'!$H$12,0,10*ROW('Sanitation Data'!H16)),NA())</f>
        <v>#N/A</v>
      </c>
      <c r="AY22" s="120" t="e">
        <f ca="1">+IF(AND(ISNUMBER(OFFSET('Sanitation Data'!$H$13,0,10*ROW('Sanitation Data'!H16))),'Data Summary'!DN22="Yes"),OFFSET('Sanitation Data'!$H$13,0,10*ROW('Sanitation Data'!H16)),NA())</f>
        <v>#N/A</v>
      </c>
      <c r="AZ22" s="121" t="e">
        <f ca="1">+IF(AND(ISNUMBER(OFFSET('Hygiene Data'!$C$6,0,10*ROW('Hygiene Data'!C16))),'Data Summary'!DO22="Yes"),OFFSET('Hygiene Data'!$C$6,0,10*ROW('Hygiene Data'!C16)),NA())</f>
        <v>#N/A</v>
      </c>
      <c r="BA22" s="121" t="e">
        <f ca="1">+IF(AND(ISNUMBER(OFFSET('Hygiene Data'!$C$8,0,10*ROW('Hygiene Data'!C16))),'Data Summary'!DP22="Yes"),OFFSET('Hygiene Data'!$C$8,0,10*ROW('Hygiene Data'!C16)),NA())</f>
        <v>#N/A</v>
      </c>
      <c r="BB22" s="121" t="e">
        <f ca="1">+IF(AND(ISNUMBER(OFFSET('Hygiene Data'!$C$10,0,10*ROW('Hygiene Data'!C16))),'Data Summary'!DQ22="Yes"),OFFSET('Hygiene Data'!$C$10,0,10*ROW('Hygiene Data'!C16)),NA())</f>
        <v>#N/A</v>
      </c>
      <c r="BC22" s="121" t="e">
        <f ca="1">+IF(AND(ISNUMBER(OFFSET('Hygiene Data'!$D$6,0,10*ROW('Hygiene Data'!D16))),'Data Summary'!DR22="Yes"),OFFSET('Hygiene Data'!$D$6,0,10*ROW('Hygiene Data'!D16)),NA())</f>
        <v>#N/A</v>
      </c>
      <c r="BD22" s="121" t="e">
        <f ca="1">+IF(AND(ISNUMBER(OFFSET('Hygiene Data'!$D$8,0,10*ROW('Hygiene Data'!D16))),'Data Summary'!DS22="Yes"),OFFSET('Hygiene Data'!$D$8,0,10*ROW('Hygiene Data'!D16)),NA())</f>
        <v>#N/A</v>
      </c>
      <c r="BE22" s="121" t="e">
        <f ca="1">+IF(AND(ISNUMBER(OFFSET('Hygiene Data'!$D$10,0,10*ROW('Hygiene Data'!D16))),'Data Summary'!DT22="Yes"),OFFSET('Hygiene Data'!$D$10,0,10*ROW('Hygiene Data'!D16)),NA())</f>
        <v>#N/A</v>
      </c>
      <c r="BF22" s="121" t="e">
        <f ca="1">+IF(AND(ISNUMBER(OFFSET('Hygiene Data'!$E$6,0,10*ROW('Hygiene Data'!E16))),'Data Summary'!DU22="Yes"),OFFSET('Hygiene Data'!$E$6,0,10*ROW('Hygiene Data'!E16)),NA())</f>
        <v>#N/A</v>
      </c>
      <c r="BG22" s="121" t="e">
        <f ca="1">+IF(AND(ISNUMBER(OFFSET('Hygiene Data'!$E$8,0,10*ROW('Hygiene Data'!E16))),'Data Summary'!DV22="Yes"),OFFSET('Hygiene Data'!$E$8,0,10*ROW('Hygiene Data'!E16)),NA())</f>
        <v>#N/A</v>
      </c>
      <c r="BH22" s="121" t="e">
        <f ca="1">+IF(AND(ISNUMBER(OFFSET('Hygiene Data'!$E$10,0,10*ROW('Hygiene Data'!E16))),'Data Summary'!DW22="Yes"),OFFSET('Hygiene Data'!$E$10,0,10*ROW('Hygiene Data'!E16)),NA())</f>
        <v>#N/A</v>
      </c>
      <c r="BI22" s="121" t="e">
        <f ca="1">+IF(AND(ISNUMBER(OFFSET('Hygiene Data'!$F$6,0,10*ROW('Hygiene Data'!F16))),'Data Summary'!DX22="Yes"),OFFSET('Hygiene Data'!$F$6,0,10*ROW('Hygiene Data'!F16)),NA())</f>
        <v>#N/A</v>
      </c>
      <c r="BJ22" s="121" t="e">
        <f ca="1">+IF(AND(ISNUMBER(OFFSET('Hygiene Data'!$F$8,0,10*ROW('Hygiene Data'!F16))),'Data Summary'!DY22="Yes"),OFFSET('Hygiene Data'!$F$8,0,10*ROW('Hygiene Data'!F16)),NA())</f>
        <v>#N/A</v>
      </c>
      <c r="BK22" s="121" t="e">
        <f ca="1">+IF(AND(ISNUMBER(OFFSET('Hygiene Data'!$F$10,0,10*ROW('Hygiene Data'!F16))),'Data Summary'!DZ22="Yes"),OFFSET('Hygiene Data'!$F$10,0,10*ROW('Hygiene Data'!F16)),NA())</f>
        <v>#N/A</v>
      </c>
      <c r="BL22" s="121" t="e">
        <f ca="1">+IF(AND(ISNUMBER(OFFSET('Hygiene Data'!$G$6,0,10*ROW('Hygiene Data'!G16))),'Data Summary'!EA22="Yes"),OFFSET('Hygiene Data'!$G$6,0,10*ROW('Hygiene Data'!G16)),NA())</f>
        <v>#N/A</v>
      </c>
      <c r="BM22" s="121" t="e">
        <f ca="1">+IF(AND(ISNUMBER(OFFSET('Hygiene Data'!$G$8,0,10*ROW('Hygiene Data'!G16))),'Data Summary'!EB22="Yes"),OFFSET('Hygiene Data'!$G$8,0,10*ROW('Hygiene Data'!G16)),NA())</f>
        <v>#N/A</v>
      </c>
      <c r="BN22" s="121" t="e">
        <f ca="1">+IF(AND(ISNUMBER(OFFSET('Hygiene Data'!$G$10,0,10*ROW('Hygiene Data'!G16))),'Data Summary'!EC22="Yes"),OFFSET('Hygiene Data'!$G$10,0,10*ROW('Hygiene Data'!G16)),NA())</f>
        <v>#N/A</v>
      </c>
      <c r="BO22" s="121" t="e">
        <f ca="1">+IF(AND(ISNUMBER(OFFSET('Hygiene Data'!$H$6,0,10*ROW('Hygiene Data'!H16))),'Data Summary'!ED22="Yes"),OFFSET('Hygiene Data'!$H$6,0,10*ROW('Hygiene Data'!H16)),NA())</f>
        <v>#N/A</v>
      </c>
      <c r="BP22" s="121" t="e">
        <f ca="1">+IF(AND(ISNUMBER(OFFSET('Hygiene Data'!$H$8,0,10*ROW('Hygiene Data'!H16))),'Data Summary'!EE22="Yes"),OFFSET('Hygiene Data'!$H$8,0,10*ROW('Hygiene Data'!H16)),NA())</f>
        <v>#N/A</v>
      </c>
      <c r="BQ22" s="121" t="e">
        <f ca="1">+IF(AND(ISNUMBER(OFFSET('Hygiene Data'!$H$10,0,10*ROW('Hygiene Data'!H16))),'Data Summary'!EF22="Yes"),OFFSET('Hygiene Data'!$H$10,0,10*ROW('Hygiene Data'!H16)),NA())</f>
        <v>#N/A</v>
      </c>
    </row>
    <row r="23" spans="1:69" x14ac:dyDescent="0.2">
      <c r="A23" s="44" t="e">
        <f ca="1">+IF(OFFSET('Water Data'!$B$1,0,10*ROW('Water Data'!B17))="",NA(),OFFSET('Water Data'!$B$1,0,10*ROW('Water Data'!B17)))</f>
        <v>#N/A</v>
      </c>
      <c r="B23" s="44" t="e">
        <f ca="1">+IF(OFFSET('Water Data'!$A$3,0,10*ROW('Water Data'!A17))="",NA(),OFFSET('Water Data'!$A$3,0,10*ROW('Water Data'!A17)))</f>
        <v>#N/A</v>
      </c>
      <c r="C23" s="44" t="e">
        <f ca="1">+IF(OFFSET('Water Data'!$C$3,0,10*ROW('Water Data'!C17))="",NA(),OFFSET('Water Data'!$C$3,0,10*ROW('Water Data'!C17)))</f>
        <v>#N/A</v>
      </c>
      <c r="D23" s="119" t="e">
        <f ca="1">+IF(AND(ISNUMBER(OFFSET('Water Data'!$C$5,0,10*ROW('Water Data'!C17))),'Data Summary'!BS23="Yes"),100-OFFSET('Water Data'!$C$5,0,10*ROW('Water Data'!C17)),NA())</f>
        <v>#N/A</v>
      </c>
      <c r="E23" s="119" t="e">
        <f ca="1">+IF(AND(ISNUMBER(OFFSET('Water Data'!$C$7,0,10*ROW('Water Data'!C17))),'Data Summary'!BT23="Yes"),OFFSET('Water Data'!$C$7,0,10*ROW('Water Data'!C17)),NA())</f>
        <v>#N/A</v>
      </c>
      <c r="F23" s="119" t="e">
        <f ca="1">+IF(AND(ISNUMBER(OFFSET('Water Data'!$C$10,0,10*ROW('Water Data'!C17))),'Data Summary'!BU23="Yes"),OFFSET('Water Data'!$C$10,0,10*ROW('Water Data'!C17)),NA())</f>
        <v>#N/A</v>
      </c>
      <c r="G23" s="119" t="e">
        <f ca="1">+IF(AND(ISNUMBER(OFFSET('Water Data'!$D$5,0,10*ROW('Water Data'!D17))),'Data Summary'!BV23="Yes"),100-OFFSET('Water Data'!$D$5,0,10*ROW('Water Data'!D17)),NA())</f>
        <v>#N/A</v>
      </c>
      <c r="H23" s="119" t="e">
        <f ca="1">+IF(AND(ISNUMBER(OFFSET('Water Data'!$D$7,0,10*ROW('Water Data'!D17))),'Data Summary'!BW23="Yes"),OFFSET('Water Data'!$D$7,0,10*ROW('Water Data'!D17)),NA())</f>
        <v>#N/A</v>
      </c>
      <c r="I23" s="119" t="e">
        <f ca="1">+IF(AND(ISNUMBER(OFFSET('Water Data'!$D$10,0,10*ROW('Water Data'!D17))),'Data Summary'!BX23="Yes"),OFFSET('Water Data'!$D$10,0,10*ROW('Water Data'!D17)),NA())</f>
        <v>#N/A</v>
      </c>
      <c r="J23" s="119" t="e">
        <f ca="1">+IF(AND(ISNUMBER(OFFSET('Water Data'!$E$5,0,10*ROW('Water Data'!E17))),'Data Summary'!BY23="Yes"),100-OFFSET('Water Data'!$E$5,0,10*ROW('Water Data'!E17)),NA())</f>
        <v>#N/A</v>
      </c>
      <c r="K23" s="119" t="e">
        <f ca="1">+IF(AND(ISNUMBER(OFFSET('Water Data'!$E$7,0,10*ROW('Water Data'!E17))),'Data Summary'!BZ23="Yes"),OFFSET('Water Data'!$E$7,0,10*ROW('Water Data'!E17)),NA())</f>
        <v>#N/A</v>
      </c>
      <c r="L23" s="119" t="e">
        <f ca="1">+IF(AND(ISNUMBER(OFFSET('Water Data'!$E$10,0,10*ROW('Water Data'!E17))),'Data Summary'!CA23="Yes"),OFFSET('Water Data'!$E$10,0,10*ROW('Water Data'!E17)),NA())</f>
        <v>#N/A</v>
      </c>
      <c r="M23" s="119" t="e">
        <f ca="1">+IF(AND(ISNUMBER(OFFSET('Water Data'!$F$5,0,10*ROW('Water Data'!F17))),'Data Summary'!CB23="Yes"),100-OFFSET('Water Data'!$F$5,0,10*ROW('Water Data'!F17)),NA())</f>
        <v>#N/A</v>
      </c>
      <c r="N23" s="119" t="e">
        <f ca="1">+IF(AND(ISNUMBER(OFFSET('Water Data'!$F$7,0,10*ROW('Water Data'!F17))),'Data Summary'!CC23="Yes"),OFFSET('Water Data'!$F$7,0,10*ROW('Water Data'!F17)),NA())</f>
        <v>#N/A</v>
      </c>
      <c r="O23" s="119" t="e">
        <f ca="1">+IF(AND(ISNUMBER(OFFSET('Water Data'!$F$10,0,10*ROW('Water Data'!F17))),'Data Summary'!CD23="Yes"),OFFSET('Water Data'!$F$10,0,10*ROW('Water Data'!F17)),NA())</f>
        <v>#N/A</v>
      </c>
      <c r="P23" s="119" t="e">
        <f ca="1">+IF(AND(ISNUMBER(OFFSET('Water Data'!$G$5,0,10*ROW('Water Data'!G17))),'Data Summary'!CE23="Yes"),100-OFFSET('Water Data'!$G$5,0,10*ROW('Water Data'!G17)),NA())</f>
        <v>#N/A</v>
      </c>
      <c r="Q23" s="119" t="e">
        <f ca="1">+IF(AND(ISNUMBER(OFFSET('Water Data'!$G$7,0,10*ROW('Water Data'!G17))),'Data Summary'!CF23="Yes"),OFFSET('Water Data'!$G$7,0,10*ROW('Water Data'!G17)),NA())</f>
        <v>#N/A</v>
      </c>
      <c r="R23" s="119" t="e">
        <f ca="1">+IF(AND(ISNUMBER(OFFSET('Water Data'!$G$10,0,10*ROW('Water Data'!G17))),'Data Summary'!CG23="Yes"),OFFSET('Water Data'!$G$10,0,10*ROW('Water Data'!G17)),NA())</f>
        <v>#N/A</v>
      </c>
      <c r="S23" s="119" t="e">
        <f ca="1">+IF(AND(ISNUMBER(OFFSET('Water Data'!$H$5,0,10*ROW('Water Data'!H17))),'Data Summary'!CH23="Yes"),100-OFFSET('Water Data'!$H$5,0,10*ROW('Water Data'!H17)),NA())</f>
        <v>#N/A</v>
      </c>
      <c r="T23" s="119" t="e">
        <f ca="1">+IF(AND(ISNUMBER(OFFSET('Water Data'!$H$7,0,10*ROW('Water Data'!H17))),'Data Summary'!CI23="Yes"),OFFSET('Water Data'!$H$7,0,10*ROW('Water Data'!H17)),NA())</f>
        <v>#N/A</v>
      </c>
      <c r="U23" s="119" t="e">
        <f ca="1">+IF(AND(ISNUMBER(OFFSET('Water Data'!$H$10,0,10*ROW('Water Data'!H17))),'Data Summary'!CJ23="Yes"),OFFSET('Water Data'!$H$10,0,10*ROW('Water Data'!H17)),NA())</f>
        <v>#N/A</v>
      </c>
      <c r="V23" s="120" t="e">
        <f ca="1">+IF(AND(ISNUMBER(OFFSET('Sanitation Data'!$C$5,0,10*ROW('Sanitation Data'!C17))),'Data Summary'!CK23="Yes"),100-OFFSET('Sanitation Data'!$C$5,0,10*ROW('Sanitation Data'!C17)),NA())</f>
        <v>#N/A</v>
      </c>
      <c r="W23" s="120" t="e">
        <f ca="1">+IF(AND(ISNUMBER(OFFSET('Sanitation Data'!$C$7,0,10*ROW('Sanitation Data'!C17))),'Data Summary'!CL23="Yes"),OFFSET('Sanitation Data'!$C$7,0,10*ROW('Sanitation Data'!C17)),NA())</f>
        <v>#N/A</v>
      </c>
      <c r="X23" s="120" t="e">
        <f ca="1">+IF(AND(ISNUMBER(OFFSET('Sanitation Data'!$C$11,0,10*ROW('Sanitation Data'!C17))),'Data Summary'!CM23="Yes"),OFFSET('Sanitation Data'!$C$11,0,10*ROW('Sanitation Data'!C17)),NA())</f>
        <v>#N/A</v>
      </c>
      <c r="Y23" s="120" t="e">
        <f ca="1">+IF(AND(ISNUMBER(OFFSET('Sanitation Data'!$C$12,0,10*ROW('Sanitation Data'!C17))),'Data Summary'!CN23="Yes"),OFFSET('Sanitation Data'!$C$12,0,10*ROW('Sanitation Data'!C17)),NA())</f>
        <v>#N/A</v>
      </c>
      <c r="Z23" s="120" t="e">
        <f ca="1">+IF(AND(ISNUMBER(OFFSET('Sanitation Data'!$C$13,0,10*ROW('Sanitation Data'!C17))),'Data Summary'!CO23="Yes"),OFFSET('Sanitation Data'!$C$13,0,10*ROW('Sanitation Data'!C17)),NA())</f>
        <v>#N/A</v>
      </c>
      <c r="AA23" s="120" t="e">
        <f ca="1">+IF(AND(ISNUMBER(OFFSET('Sanitation Data'!$D$5,0,10*ROW('Sanitation Data'!D17))),'Data Summary'!CP23="Yes"),100-OFFSET('Sanitation Data'!$D$5,0,10*ROW('Sanitation Data'!D17)),NA())</f>
        <v>#N/A</v>
      </c>
      <c r="AB23" s="120" t="e">
        <f ca="1">+IF(AND(ISNUMBER(OFFSET('Sanitation Data'!$D$7,0,10*ROW('Sanitation Data'!D17))),'Data Summary'!CQ23="Yes"),OFFSET('Sanitation Data'!$D$7,0,10*ROW('Sanitation Data'!D17)),NA())</f>
        <v>#N/A</v>
      </c>
      <c r="AC23" s="120" t="e">
        <f ca="1">+IF(AND(ISNUMBER(OFFSET('Sanitation Data'!$D$11,0,10*ROW('Sanitation Data'!D17))),'Data Summary'!CR23="Yes"),OFFSET('Sanitation Data'!$D$11,0,10*ROW('Sanitation Data'!D17)),NA())</f>
        <v>#N/A</v>
      </c>
      <c r="AD23" s="120" t="e">
        <f ca="1">+IF(AND(ISNUMBER(OFFSET('Sanitation Data'!$D$12,0,10*ROW('Sanitation Data'!D17))),'Data Summary'!CS23="Yes"),OFFSET('Sanitation Data'!$D$12,0,10*ROW('Sanitation Data'!D17)),NA())</f>
        <v>#N/A</v>
      </c>
      <c r="AE23" s="120" t="e">
        <f ca="1">+IF(AND(ISNUMBER(OFFSET('Sanitation Data'!$D$13,0,10*ROW('Sanitation Data'!D17))),'Data Summary'!CT23="Yes"),OFFSET('Sanitation Data'!$D$13,0,10*ROW('Sanitation Data'!D17)),NA())</f>
        <v>#N/A</v>
      </c>
      <c r="AF23" s="120" t="e">
        <f ca="1">+IF(AND(ISNUMBER(OFFSET('Sanitation Data'!$E$5,0,10*ROW('Sanitation Data'!E17))),'Data Summary'!CU23="Yes"),100-OFFSET('Sanitation Data'!$E$5,0,10*ROW('Sanitation Data'!E17)),NA())</f>
        <v>#N/A</v>
      </c>
      <c r="AG23" s="120" t="e">
        <f ca="1">+IF(AND(ISNUMBER(OFFSET('Sanitation Data'!$E$7,0,10*ROW('Sanitation Data'!E17))),'Data Summary'!CV23="Yes"),OFFSET('Sanitation Data'!$E$7,0,10*ROW('Sanitation Data'!E17)),NA())</f>
        <v>#N/A</v>
      </c>
      <c r="AH23" s="120" t="e">
        <f ca="1">+IF(AND(ISNUMBER(OFFSET('Sanitation Data'!$E$11,0,10*ROW('Sanitation Data'!E17))),'Data Summary'!CW23="Yes"),OFFSET('Sanitation Data'!$E$11,0,10*ROW('Sanitation Data'!E17)),NA())</f>
        <v>#N/A</v>
      </c>
      <c r="AI23" s="120" t="e">
        <f ca="1">+IF(AND(ISNUMBER(OFFSET('Sanitation Data'!$E$12,0,10*ROW('Sanitation Data'!E17))),'Data Summary'!CX23="Yes"),OFFSET('Sanitation Data'!$E$12,0,10*ROW('Sanitation Data'!E17)),NA())</f>
        <v>#N/A</v>
      </c>
      <c r="AJ23" s="120" t="e">
        <f ca="1">+IF(AND(ISNUMBER(OFFSET('Sanitation Data'!$E$13,0,10*ROW('Sanitation Data'!E17))),'Data Summary'!CY23="Yes"),OFFSET('Sanitation Data'!$E$13,0,10*ROW('Sanitation Data'!E17)),NA())</f>
        <v>#N/A</v>
      </c>
      <c r="AK23" s="120" t="e">
        <f ca="1">+IF(AND(ISNUMBER(OFFSET('Sanitation Data'!$F$5,0,10*ROW('Sanitation Data'!F17))),'Data Summary'!CZ23="Yes"),100-OFFSET('Sanitation Data'!$F$5,0,10*ROW('Sanitation Data'!F17)),NA())</f>
        <v>#N/A</v>
      </c>
      <c r="AL23" s="120" t="e">
        <f ca="1">+IF(AND(ISNUMBER(OFFSET('Sanitation Data'!$F$7,0,10*ROW('Sanitation Data'!F17))),'Data Summary'!DA23="Yes"),OFFSET('Sanitation Data'!$F$7,0,10*ROW('Sanitation Data'!F17)),NA())</f>
        <v>#N/A</v>
      </c>
      <c r="AM23" s="120" t="e">
        <f ca="1">+IF(AND(ISNUMBER(OFFSET('Sanitation Data'!$F$11,0,10*ROW('Sanitation Data'!F17))),'Data Summary'!DB23="Yes"),OFFSET('Sanitation Data'!$F$11,0,10*ROW('Sanitation Data'!F17)),NA())</f>
        <v>#N/A</v>
      </c>
      <c r="AN23" s="120" t="e">
        <f ca="1">+IF(AND(ISNUMBER(OFFSET('Sanitation Data'!$F$12,0,10*ROW('Sanitation Data'!F17))),'Data Summary'!DC23="Yes"),OFFSET('Sanitation Data'!$F$12,0,10*ROW('Sanitation Data'!F17)),NA())</f>
        <v>#N/A</v>
      </c>
      <c r="AO23" s="120" t="e">
        <f ca="1">+IF(AND(ISNUMBER(OFFSET('Sanitation Data'!$F$13,0,10*ROW('Sanitation Data'!F17))),'Data Summary'!DD23="Yes"),OFFSET('Sanitation Data'!$F$13,0,10*ROW('Sanitation Data'!F17)),NA())</f>
        <v>#N/A</v>
      </c>
      <c r="AP23" s="120" t="e">
        <f ca="1">+IF(AND(ISNUMBER(OFFSET('Sanitation Data'!$G$5,0,10*ROW('Sanitation Data'!G17))),'Data Summary'!DE23="Yes"),100-OFFSET('Sanitation Data'!$G$5,0,10*ROW('Sanitation Data'!G17)),NA())</f>
        <v>#N/A</v>
      </c>
      <c r="AQ23" s="120" t="e">
        <f ca="1">+IF(AND(ISNUMBER(OFFSET('Sanitation Data'!$G$7,0,10*ROW('Sanitation Data'!G17))),'Data Summary'!DF23="Yes"),OFFSET('Sanitation Data'!$G$7,0,10*ROW('Sanitation Data'!G17)),NA())</f>
        <v>#N/A</v>
      </c>
      <c r="AR23" s="120" t="e">
        <f ca="1">+IF(AND(ISNUMBER(OFFSET('Sanitation Data'!$G$11,0,10*ROW('Sanitation Data'!G17))),'Data Summary'!DG23="Yes"),OFFSET('Sanitation Data'!$G$11,0,10*ROW('Sanitation Data'!G17)),NA())</f>
        <v>#N/A</v>
      </c>
      <c r="AS23" s="120" t="e">
        <f ca="1">+IF(AND(ISNUMBER(OFFSET('Sanitation Data'!$G$12,0,10*ROW('Sanitation Data'!G17))),'Data Summary'!DH23="Yes"),OFFSET('Sanitation Data'!$G$12,0,10*ROW('Sanitation Data'!G17)),NA())</f>
        <v>#N/A</v>
      </c>
      <c r="AT23" s="120" t="e">
        <f ca="1">+IF(AND(ISNUMBER(OFFSET('Sanitation Data'!$G$13,0,10*ROW('Sanitation Data'!G17))),'Data Summary'!DI23="Yes"),OFFSET('Sanitation Data'!$G$13,0,10*ROW('Sanitation Data'!G17)),NA())</f>
        <v>#N/A</v>
      </c>
      <c r="AU23" s="120" t="e">
        <f ca="1">+IF(AND(ISNUMBER(OFFSET('Sanitation Data'!$H$5,0,10*ROW('Sanitation Data'!H17))),'Data Summary'!DJ23="Yes"),100-OFFSET('Sanitation Data'!$H$5,0,10*ROW('Sanitation Data'!H17)),NA())</f>
        <v>#N/A</v>
      </c>
      <c r="AV23" s="120" t="e">
        <f ca="1">+IF(AND(ISNUMBER(OFFSET('Sanitation Data'!$H$7,0,10*ROW('Sanitation Data'!H17))),'Data Summary'!DK23="Yes"),OFFSET('Sanitation Data'!$H$7,0,10*ROW('Sanitation Data'!H17)),NA())</f>
        <v>#N/A</v>
      </c>
      <c r="AW23" s="120" t="e">
        <f ca="1">+IF(AND(ISNUMBER(OFFSET('Sanitation Data'!$H$11,0,10*ROW('Sanitation Data'!H17))),'Data Summary'!DL23="Yes"),OFFSET('Sanitation Data'!$H$11,0,10*ROW('Sanitation Data'!H17)),NA())</f>
        <v>#N/A</v>
      </c>
      <c r="AX23" s="120" t="e">
        <f ca="1">+IF(AND(ISNUMBER(OFFSET('Sanitation Data'!$H$12,0,10*ROW('Sanitation Data'!H17))),'Data Summary'!DM23="Yes"),OFFSET('Sanitation Data'!$H$12,0,10*ROW('Sanitation Data'!H17)),NA())</f>
        <v>#N/A</v>
      </c>
      <c r="AY23" s="120" t="e">
        <f ca="1">+IF(AND(ISNUMBER(OFFSET('Sanitation Data'!$H$13,0,10*ROW('Sanitation Data'!H17))),'Data Summary'!DN23="Yes"),OFFSET('Sanitation Data'!$H$13,0,10*ROW('Sanitation Data'!H17)),NA())</f>
        <v>#N/A</v>
      </c>
      <c r="AZ23" s="121" t="e">
        <f ca="1">+IF(AND(ISNUMBER(OFFSET('Hygiene Data'!$C$6,0,10*ROW('Hygiene Data'!C17))),'Data Summary'!DO23="Yes"),OFFSET('Hygiene Data'!$C$6,0,10*ROW('Hygiene Data'!C17)),NA())</f>
        <v>#N/A</v>
      </c>
      <c r="BA23" s="121" t="e">
        <f ca="1">+IF(AND(ISNUMBER(OFFSET('Hygiene Data'!$C$8,0,10*ROW('Hygiene Data'!C17))),'Data Summary'!DP23="Yes"),OFFSET('Hygiene Data'!$C$8,0,10*ROW('Hygiene Data'!C17)),NA())</f>
        <v>#N/A</v>
      </c>
      <c r="BB23" s="121" t="e">
        <f ca="1">+IF(AND(ISNUMBER(OFFSET('Hygiene Data'!$C$10,0,10*ROW('Hygiene Data'!C17))),'Data Summary'!DQ23="Yes"),OFFSET('Hygiene Data'!$C$10,0,10*ROW('Hygiene Data'!C17)),NA())</f>
        <v>#N/A</v>
      </c>
      <c r="BC23" s="121" t="e">
        <f ca="1">+IF(AND(ISNUMBER(OFFSET('Hygiene Data'!$D$6,0,10*ROW('Hygiene Data'!D17))),'Data Summary'!DR23="Yes"),OFFSET('Hygiene Data'!$D$6,0,10*ROW('Hygiene Data'!D17)),NA())</f>
        <v>#N/A</v>
      </c>
      <c r="BD23" s="121" t="e">
        <f ca="1">+IF(AND(ISNUMBER(OFFSET('Hygiene Data'!$D$8,0,10*ROW('Hygiene Data'!D17))),'Data Summary'!DS23="Yes"),OFFSET('Hygiene Data'!$D$8,0,10*ROW('Hygiene Data'!D17)),NA())</f>
        <v>#N/A</v>
      </c>
      <c r="BE23" s="121" t="e">
        <f ca="1">+IF(AND(ISNUMBER(OFFSET('Hygiene Data'!$D$10,0,10*ROW('Hygiene Data'!D17))),'Data Summary'!DT23="Yes"),OFFSET('Hygiene Data'!$D$10,0,10*ROW('Hygiene Data'!D17)),NA())</f>
        <v>#N/A</v>
      </c>
      <c r="BF23" s="121" t="e">
        <f ca="1">+IF(AND(ISNUMBER(OFFSET('Hygiene Data'!$E$6,0,10*ROW('Hygiene Data'!E17))),'Data Summary'!DU23="Yes"),OFFSET('Hygiene Data'!$E$6,0,10*ROW('Hygiene Data'!E17)),NA())</f>
        <v>#N/A</v>
      </c>
      <c r="BG23" s="121" t="e">
        <f ca="1">+IF(AND(ISNUMBER(OFFSET('Hygiene Data'!$E$8,0,10*ROW('Hygiene Data'!E17))),'Data Summary'!DV23="Yes"),OFFSET('Hygiene Data'!$E$8,0,10*ROW('Hygiene Data'!E17)),NA())</f>
        <v>#N/A</v>
      </c>
      <c r="BH23" s="121" t="e">
        <f ca="1">+IF(AND(ISNUMBER(OFFSET('Hygiene Data'!$E$10,0,10*ROW('Hygiene Data'!E17))),'Data Summary'!DW23="Yes"),OFFSET('Hygiene Data'!$E$10,0,10*ROW('Hygiene Data'!E17)),NA())</f>
        <v>#N/A</v>
      </c>
      <c r="BI23" s="121" t="e">
        <f ca="1">+IF(AND(ISNUMBER(OFFSET('Hygiene Data'!$F$6,0,10*ROW('Hygiene Data'!F17))),'Data Summary'!DX23="Yes"),OFFSET('Hygiene Data'!$F$6,0,10*ROW('Hygiene Data'!F17)),NA())</f>
        <v>#N/A</v>
      </c>
      <c r="BJ23" s="121" t="e">
        <f ca="1">+IF(AND(ISNUMBER(OFFSET('Hygiene Data'!$F$8,0,10*ROW('Hygiene Data'!F17))),'Data Summary'!DY23="Yes"),OFFSET('Hygiene Data'!$F$8,0,10*ROW('Hygiene Data'!F17)),NA())</f>
        <v>#N/A</v>
      </c>
      <c r="BK23" s="121" t="e">
        <f ca="1">+IF(AND(ISNUMBER(OFFSET('Hygiene Data'!$F$10,0,10*ROW('Hygiene Data'!F17))),'Data Summary'!DZ23="Yes"),OFFSET('Hygiene Data'!$F$10,0,10*ROW('Hygiene Data'!F17)),NA())</f>
        <v>#N/A</v>
      </c>
      <c r="BL23" s="121" t="e">
        <f ca="1">+IF(AND(ISNUMBER(OFFSET('Hygiene Data'!$G$6,0,10*ROW('Hygiene Data'!G17))),'Data Summary'!EA23="Yes"),OFFSET('Hygiene Data'!$G$6,0,10*ROW('Hygiene Data'!G17)),NA())</f>
        <v>#N/A</v>
      </c>
      <c r="BM23" s="121" t="e">
        <f ca="1">+IF(AND(ISNUMBER(OFFSET('Hygiene Data'!$G$8,0,10*ROW('Hygiene Data'!G17))),'Data Summary'!EB23="Yes"),OFFSET('Hygiene Data'!$G$8,0,10*ROW('Hygiene Data'!G17)),NA())</f>
        <v>#N/A</v>
      </c>
      <c r="BN23" s="121" t="e">
        <f ca="1">+IF(AND(ISNUMBER(OFFSET('Hygiene Data'!$G$10,0,10*ROW('Hygiene Data'!G17))),'Data Summary'!EC23="Yes"),OFFSET('Hygiene Data'!$G$10,0,10*ROW('Hygiene Data'!G17)),NA())</f>
        <v>#N/A</v>
      </c>
      <c r="BO23" s="121" t="e">
        <f ca="1">+IF(AND(ISNUMBER(OFFSET('Hygiene Data'!$H$6,0,10*ROW('Hygiene Data'!H17))),'Data Summary'!ED23="Yes"),OFFSET('Hygiene Data'!$H$6,0,10*ROW('Hygiene Data'!H17)),NA())</f>
        <v>#N/A</v>
      </c>
      <c r="BP23" s="121" t="e">
        <f ca="1">+IF(AND(ISNUMBER(OFFSET('Hygiene Data'!$H$8,0,10*ROW('Hygiene Data'!H17))),'Data Summary'!EE23="Yes"),OFFSET('Hygiene Data'!$H$8,0,10*ROW('Hygiene Data'!H17)),NA())</f>
        <v>#N/A</v>
      </c>
      <c r="BQ23" s="121" t="e">
        <f ca="1">+IF(AND(ISNUMBER(OFFSET('Hygiene Data'!$H$10,0,10*ROW('Hygiene Data'!H17))),'Data Summary'!EF23="Yes"),OFFSET('Hygiene Data'!$H$10,0,10*ROW('Hygiene Data'!H17)),NA())</f>
        <v>#N/A</v>
      </c>
    </row>
    <row r="24" spans="1:69" x14ac:dyDescent="0.2">
      <c r="A24" s="44" t="e">
        <f ca="1">+IF(OFFSET('Water Data'!$B$1,0,10*ROW('Water Data'!B18))="",NA(),OFFSET('Water Data'!$B$1,0,10*ROW('Water Data'!B18)))</f>
        <v>#N/A</v>
      </c>
      <c r="B24" s="44" t="e">
        <f ca="1">+IF(OFFSET('Water Data'!$A$3,0,10*ROW('Water Data'!A18))="",NA(),OFFSET('Water Data'!$A$3,0,10*ROW('Water Data'!A18)))</f>
        <v>#N/A</v>
      </c>
      <c r="C24" s="44" t="e">
        <f ca="1">+IF(OFFSET('Water Data'!$C$3,0,10*ROW('Water Data'!C18))="",NA(),OFFSET('Water Data'!$C$3,0,10*ROW('Water Data'!C18)))</f>
        <v>#N/A</v>
      </c>
      <c r="D24" s="119" t="e">
        <f ca="1">+IF(AND(ISNUMBER(OFFSET('Water Data'!$C$5,0,10*ROW('Water Data'!C18))),'Data Summary'!BS24="Yes"),100-OFFSET('Water Data'!$C$5,0,10*ROW('Water Data'!C18)),NA())</f>
        <v>#N/A</v>
      </c>
      <c r="E24" s="119" t="e">
        <f ca="1">+IF(AND(ISNUMBER(OFFSET('Water Data'!$C$7,0,10*ROW('Water Data'!C18))),'Data Summary'!BT24="Yes"),OFFSET('Water Data'!$C$7,0,10*ROW('Water Data'!C18)),NA())</f>
        <v>#N/A</v>
      </c>
      <c r="F24" s="119" t="e">
        <f ca="1">+IF(AND(ISNUMBER(OFFSET('Water Data'!$C$10,0,10*ROW('Water Data'!C18))),'Data Summary'!BU24="Yes"),OFFSET('Water Data'!$C$10,0,10*ROW('Water Data'!C18)),NA())</f>
        <v>#N/A</v>
      </c>
      <c r="G24" s="119" t="e">
        <f ca="1">+IF(AND(ISNUMBER(OFFSET('Water Data'!$D$5,0,10*ROW('Water Data'!D18))),'Data Summary'!BV24="Yes"),100-OFFSET('Water Data'!$D$5,0,10*ROW('Water Data'!D18)),NA())</f>
        <v>#N/A</v>
      </c>
      <c r="H24" s="119" t="e">
        <f ca="1">+IF(AND(ISNUMBER(OFFSET('Water Data'!$D$7,0,10*ROW('Water Data'!D18))),'Data Summary'!BW24="Yes"),OFFSET('Water Data'!$D$7,0,10*ROW('Water Data'!D18)),NA())</f>
        <v>#N/A</v>
      </c>
      <c r="I24" s="119" t="e">
        <f ca="1">+IF(AND(ISNUMBER(OFFSET('Water Data'!$D$10,0,10*ROW('Water Data'!D18))),'Data Summary'!BX24="Yes"),OFFSET('Water Data'!$D$10,0,10*ROW('Water Data'!D18)),NA())</f>
        <v>#N/A</v>
      </c>
      <c r="J24" s="119" t="e">
        <f ca="1">+IF(AND(ISNUMBER(OFFSET('Water Data'!$E$5,0,10*ROW('Water Data'!E18))),'Data Summary'!BY24="Yes"),100-OFFSET('Water Data'!$E$5,0,10*ROW('Water Data'!E18)),NA())</f>
        <v>#N/A</v>
      </c>
      <c r="K24" s="119" t="e">
        <f ca="1">+IF(AND(ISNUMBER(OFFSET('Water Data'!$E$7,0,10*ROW('Water Data'!E18))),'Data Summary'!BZ24="Yes"),OFFSET('Water Data'!$E$7,0,10*ROW('Water Data'!E18)),NA())</f>
        <v>#N/A</v>
      </c>
      <c r="L24" s="119" t="e">
        <f ca="1">+IF(AND(ISNUMBER(OFFSET('Water Data'!$E$10,0,10*ROW('Water Data'!E18))),'Data Summary'!CA24="Yes"),OFFSET('Water Data'!$E$10,0,10*ROW('Water Data'!E18)),NA())</f>
        <v>#N/A</v>
      </c>
      <c r="M24" s="119" t="e">
        <f ca="1">+IF(AND(ISNUMBER(OFFSET('Water Data'!$F$5,0,10*ROW('Water Data'!F18))),'Data Summary'!CB24="Yes"),100-OFFSET('Water Data'!$F$5,0,10*ROW('Water Data'!F18)),NA())</f>
        <v>#N/A</v>
      </c>
      <c r="N24" s="119" t="e">
        <f ca="1">+IF(AND(ISNUMBER(OFFSET('Water Data'!$F$7,0,10*ROW('Water Data'!F18))),'Data Summary'!CC24="Yes"),OFFSET('Water Data'!$F$7,0,10*ROW('Water Data'!F18)),NA())</f>
        <v>#N/A</v>
      </c>
      <c r="O24" s="119" t="e">
        <f ca="1">+IF(AND(ISNUMBER(OFFSET('Water Data'!$F$10,0,10*ROW('Water Data'!F18))),'Data Summary'!CD24="Yes"),OFFSET('Water Data'!$F$10,0,10*ROW('Water Data'!F18)),NA())</f>
        <v>#N/A</v>
      </c>
      <c r="P24" s="119" t="e">
        <f ca="1">+IF(AND(ISNUMBER(OFFSET('Water Data'!$G$5,0,10*ROW('Water Data'!G18))),'Data Summary'!CE24="Yes"),100-OFFSET('Water Data'!$G$5,0,10*ROW('Water Data'!G18)),NA())</f>
        <v>#N/A</v>
      </c>
      <c r="Q24" s="119" t="e">
        <f ca="1">+IF(AND(ISNUMBER(OFFSET('Water Data'!$G$7,0,10*ROW('Water Data'!G18))),'Data Summary'!CF24="Yes"),OFFSET('Water Data'!$G$7,0,10*ROW('Water Data'!G18)),NA())</f>
        <v>#N/A</v>
      </c>
      <c r="R24" s="119" t="e">
        <f ca="1">+IF(AND(ISNUMBER(OFFSET('Water Data'!$G$10,0,10*ROW('Water Data'!G18))),'Data Summary'!CG24="Yes"),OFFSET('Water Data'!$G$10,0,10*ROW('Water Data'!G18)),NA())</f>
        <v>#N/A</v>
      </c>
      <c r="S24" s="119" t="e">
        <f ca="1">+IF(AND(ISNUMBER(OFFSET('Water Data'!$H$5,0,10*ROW('Water Data'!H18))),'Data Summary'!CH24="Yes"),100-OFFSET('Water Data'!$H$5,0,10*ROW('Water Data'!H18)),NA())</f>
        <v>#N/A</v>
      </c>
      <c r="T24" s="119" t="e">
        <f ca="1">+IF(AND(ISNUMBER(OFFSET('Water Data'!$H$7,0,10*ROW('Water Data'!H18))),'Data Summary'!CI24="Yes"),OFFSET('Water Data'!$H$7,0,10*ROW('Water Data'!H18)),NA())</f>
        <v>#N/A</v>
      </c>
      <c r="U24" s="119" t="e">
        <f ca="1">+IF(AND(ISNUMBER(OFFSET('Water Data'!$H$10,0,10*ROW('Water Data'!H18))),'Data Summary'!CJ24="Yes"),OFFSET('Water Data'!$H$10,0,10*ROW('Water Data'!H18)),NA())</f>
        <v>#N/A</v>
      </c>
      <c r="V24" s="120" t="e">
        <f ca="1">+IF(AND(ISNUMBER(OFFSET('Sanitation Data'!$C$5,0,10*ROW('Sanitation Data'!C18))),'Data Summary'!CK24="Yes"),100-OFFSET('Sanitation Data'!$C$5,0,10*ROW('Sanitation Data'!C18)),NA())</f>
        <v>#N/A</v>
      </c>
      <c r="W24" s="120" t="e">
        <f ca="1">+IF(AND(ISNUMBER(OFFSET('Sanitation Data'!$C$7,0,10*ROW('Sanitation Data'!C18))),'Data Summary'!CL24="Yes"),OFFSET('Sanitation Data'!$C$7,0,10*ROW('Sanitation Data'!C18)),NA())</f>
        <v>#N/A</v>
      </c>
      <c r="X24" s="120" t="e">
        <f ca="1">+IF(AND(ISNUMBER(OFFSET('Sanitation Data'!$C$11,0,10*ROW('Sanitation Data'!C18))),'Data Summary'!CM24="Yes"),OFFSET('Sanitation Data'!$C$11,0,10*ROW('Sanitation Data'!C18)),NA())</f>
        <v>#N/A</v>
      </c>
      <c r="Y24" s="120" t="e">
        <f ca="1">+IF(AND(ISNUMBER(OFFSET('Sanitation Data'!$C$12,0,10*ROW('Sanitation Data'!C18))),'Data Summary'!CN24="Yes"),OFFSET('Sanitation Data'!$C$12,0,10*ROW('Sanitation Data'!C18)),NA())</f>
        <v>#N/A</v>
      </c>
      <c r="Z24" s="120" t="e">
        <f ca="1">+IF(AND(ISNUMBER(OFFSET('Sanitation Data'!$C$13,0,10*ROW('Sanitation Data'!C18))),'Data Summary'!CO24="Yes"),OFFSET('Sanitation Data'!$C$13,0,10*ROW('Sanitation Data'!C18)),NA())</f>
        <v>#N/A</v>
      </c>
      <c r="AA24" s="120" t="e">
        <f ca="1">+IF(AND(ISNUMBER(OFFSET('Sanitation Data'!$D$5,0,10*ROW('Sanitation Data'!D18))),'Data Summary'!CP24="Yes"),100-OFFSET('Sanitation Data'!$D$5,0,10*ROW('Sanitation Data'!D18)),NA())</f>
        <v>#N/A</v>
      </c>
      <c r="AB24" s="120" t="e">
        <f ca="1">+IF(AND(ISNUMBER(OFFSET('Sanitation Data'!$D$7,0,10*ROW('Sanitation Data'!D18))),'Data Summary'!CQ24="Yes"),OFFSET('Sanitation Data'!$D$7,0,10*ROW('Sanitation Data'!D18)),NA())</f>
        <v>#N/A</v>
      </c>
      <c r="AC24" s="120" t="e">
        <f ca="1">+IF(AND(ISNUMBER(OFFSET('Sanitation Data'!$D$11,0,10*ROW('Sanitation Data'!D18))),'Data Summary'!CR24="Yes"),OFFSET('Sanitation Data'!$D$11,0,10*ROW('Sanitation Data'!D18)),NA())</f>
        <v>#N/A</v>
      </c>
      <c r="AD24" s="120" t="e">
        <f ca="1">+IF(AND(ISNUMBER(OFFSET('Sanitation Data'!$D$12,0,10*ROW('Sanitation Data'!D18))),'Data Summary'!CS24="Yes"),OFFSET('Sanitation Data'!$D$12,0,10*ROW('Sanitation Data'!D18)),NA())</f>
        <v>#N/A</v>
      </c>
      <c r="AE24" s="120" t="e">
        <f ca="1">+IF(AND(ISNUMBER(OFFSET('Sanitation Data'!$D$13,0,10*ROW('Sanitation Data'!D18))),'Data Summary'!CT24="Yes"),OFFSET('Sanitation Data'!$D$13,0,10*ROW('Sanitation Data'!D18)),NA())</f>
        <v>#N/A</v>
      </c>
      <c r="AF24" s="120" t="e">
        <f ca="1">+IF(AND(ISNUMBER(OFFSET('Sanitation Data'!$E$5,0,10*ROW('Sanitation Data'!E18))),'Data Summary'!CU24="Yes"),100-OFFSET('Sanitation Data'!$E$5,0,10*ROW('Sanitation Data'!E18)),NA())</f>
        <v>#N/A</v>
      </c>
      <c r="AG24" s="120" t="e">
        <f ca="1">+IF(AND(ISNUMBER(OFFSET('Sanitation Data'!$E$7,0,10*ROW('Sanitation Data'!E18))),'Data Summary'!CV24="Yes"),OFFSET('Sanitation Data'!$E$7,0,10*ROW('Sanitation Data'!E18)),NA())</f>
        <v>#N/A</v>
      </c>
      <c r="AH24" s="120" t="e">
        <f ca="1">+IF(AND(ISNUMBER(OFFSET('Sanitation Data'!$E$11,0,10*ROW('Sanitation Data'!E18))),'Data Summary'!CW24="Yes"),OFFSET('Sanitation Data'!$E$11,0,10*ROW('Sanitation Data'!E18)),NA())</f>
        <v>#N/A</v>
      </c>
      <c r="AI24" s="120" t="e">
        <f ca="1">+IF(AND(ISNUMBER(OFFSET('Sanitation Data'!$E$12,0,10*ROW('Sanitation Data'!E18))),'Data Summary'!CX24="Yes"),OFFSET('Sanitation Data'!$E$12,0,10*ROW('Sanitation Data'!E18)),NA())</f>
        <v>#N/A</v>
      </c>
      <c r="AJ24" s="120" t="e">
        <f ca="1">+IF(AND(ISNUMBER(OFFSET('Sanitation Data'!$E$13,0,10*ROW('Sanitation Data'!E18))),'Data Summary'!CY24="Yes"),OFFSET('Sanitation Data'!$E$13,0,10*ROW('Sanitation Data'!E18)),NA())</f>
        <v>#N/A</v>
      </c>
      <c r="AK24" s="120" t="e">
        <f ca="1">+IF(AND(ISNUMBER(OFFSET('Sanitation Data'!$F$5,0,10*ROW('Sanitation Data'!F18))),'Data Summary'!CZ24="Yes"),100-OFFSET('Sanitation Data'!$F$5,0,10*ROW('Sanitation Data'!F18)),NA())</f>
        <v>#N/A</v>
      </c>
      <c r="AL24" s="120" t="e">
        <f ca="1">+IF(AND(ISNUMBER(OFFSET('Sanitation Data'!$F$7,0,10*ROW('Sanitation Data'!F18))),'Data Summary'!DA24="Yes"),OFFSET('Sanitation Data'!$F$7,0,10*ROW('Sanitation Data'!F18)),NA())</f>
        <v>#N/A</v>
      </c>
      <c r="AM24" s="120" t="e">
        <f ca="1">+IF(AND(ISNUMBER(OFFSET('Sanitation Data'!$F$11,0,10*ROW('Sanitation Data'!F18))),'Data Summary'!DB24="Yes"),OFFSET('Sanitation Data'!$F$11,0,10*ROW('Sanitation Data'!F18)),NA())</f>
        <v>#N/A</v>
      </c>
      <c r="AN24" s="120" t="e">
        <f ca="1">+IF(AND(ISNUMBER(OFFSET('Sanitation Data'!$F$12,0,10*ROW('Sanitation Data'!F18))),'Data Summary'!DC24="Yes"),OFFSET('Sanitation Data'!$F$12,0,10*ROW('Sanitation Data'!F18)),NA())</f>
        <v>#N/A</v>
      </c>
      <c r="AO24" s="120" t="e">
        <f ca="1">+IF(AND(ISNUMBER(OFFSET('Sanitation Data'!$F$13,0,10*ROW('Sanitation Data'!F18))),'Data Summary'!DD24="Yes"),OFFSET('Sanitation Data'!$F$13,0,10*ROW('Sanitation Data'!F18)),NA())</f>
        <v>#N/A</v>
      </c>
      <c r="AP24" s="120" t="e">
        <f ca="1">+IF(AND(ISNUMBER(OFFSET('Sanitation Data'!$G$5,0,10*ROW('Sanitation Data'!G18))),'Data Summary'!DE24="Yes"),100-OFFSET('Sanitation Data'!$G$5,0,10*ROW('Sanitation Data'!G18)),NA())</f>
        <v>#N/A</v>
      </c>
      <c r="AQ24" s="120" t="e">
        <f ca="1">+IF(AND(ISNUMBER(OFFSET('Sanitation Data'!$G$7,0,10*ROW('Sanitation Data'!G18))),'Data Summary'!DF24="Yes"),OFFSET('Sanitation Data'!$G$7,0,10*ROW('Sanitation Data'!G18)),NA())</f>
        <v>#N/A</v>
      </c>
      <c r="AR24" s="120" t="e">
        <f ca="1">+IF(AND(ISNUMBER(OFFSET('Sanitation Data'!$G$11,0,10*ROW('Sanitation Data'!G18))),'Data Summary'!DG24="Yes"),OFFSET('Sanitation Data'!$G$11,0,10*ROW('Sanitation Data'!G18)),NA())</f>
        <v>#N/A</v>
      </c>
      <c r="AS24" s="120" t="e">
        <f ca="1">+IF(AND(ISNUMBER(OFFSET('Sanitation Data'!$G$12,0,10*ROW('Sanitation Data'!G18))),'Data Summary'!DH24="Yes"),OFFSET('Sanitation Data'!$G$12,0,10*ROW('Sanitation Data'!G18)),NA())</f>
        <v>#N/A</v>
      </c>
      <c r="AT24" s="120" t="e">
        <f ca="1">+IF(AND(ISNUMBER(OFFSET('Sanitation Data'!$G$13,0,10*ROW('Sanitation Data'!G18))),'Data Summary'!DI24="Yes"),OFFSET('Sanitation Data'!$G$13,0,10*ROW('Sanitation Data'!G18)),NA())</f>
        <v>#N/A</v>
      </c>
      <c r="AU24" s="120" t="e">
        <f ca="1">+IF(AND(ISNUMBER(OFFSET('Sanitation Data'!$H$5,0,10*ROW('Sanitation Data'!H18))),'Data Summary'!DJ24="Yes"),100-OFFSET('Sanitation Data'!$H$5,0,10*ROW('Sanitation Data'!H18)),NA())</f>
        <v>#N/A</v>
      </c>
      <c r="AV24" s="120" t="e">
        <f ca="1">+IF(AND(ISNUMBER(OFFSET('Sanitation Data'!$H$7,0,10*ROW('Sanitation Data'!H18))),'Data Summary'!DK24="Yes"),OFFSET('Sanitation Data'!$H$7,0,10*ROW('Sanitation Data'!H18)),NA())</f>
        <v>#N/A</v>
      </c>
      <c r="AW24" s="120" t="e">
        <f ca="1">+IF(AND(ISNUMBER(OFFSET('Sanitation Data'!$H$11,0,10*ROW('Sanitation Data'!H18))),'Data Summary'!DL24="Yes"),OFFSET('Sanitation Data'!$H$11,0,10*ROW('Sanitation Data'!H18)),NA())</f>
        <v>#N/A</v>
      </c>
      <c r="AX24" s="120" t="e">
        <f ca="1">+IF(AND(ISNUMBER(OFFSET('Sanitation Data'!$H$12,0,10*ROW('Sanitation Data'!H18))),'Data Summary'!DM24="Yes"),OFFSET('Sanitation Data'!$H$12,0,10*ROW('Sanitation Data'!H18)),NA())</f>
        <v>#N/A</v>
      </c>
      <c r="AY24" s="120" t="e">
        <f ca="1">+IF(AND(ISNUMBER(OFFSET('Sanitation Data'!$H$13,0,10*ROW('Sanitation Data'!H18))),'Data Summary'!DN24="Yes"),OFFSET('Sanitation Data'!$H$13,0,10*ROW('Sanitation Data'!H18)),NA())</f>
        <v>#N/A</v>
      </c>
      <c r="AZ24" s="121" t="e">
        <f ca="1">+IF(AND(ISNUMBER(OFFSET('Hygiene Data'!$C$6,0,10*ROW('Hygiene Data'!C18))),'Data Summary'!DO24="Yes"),OFFSET('Hygiene Data'!$C$6,0,10*ROW('Hygiene Data'!C18)),NA())</f>
        <v>#N/A</v>
      </c>
      <c r="BA24" s="121" t="e">
        <f ca="1">+IF(AND(ISNUMBER(OFFSET('Hygiene Data'!$C$8,0,10*ROW('Hygiene Data'!C18))),'Data Summary'!DP24="Yes"),OFFSET('Hygiene Data'!$C$8,0,10*ROW('Hygiene Data'!C18)),NA())</f>
        <v>#N/A</v>
      </c>
      <c r="BB24" s="121" t="e">
        <f ca="1">+IF(AND(ISNUMBER(OFFSET('Hygiene Data'!$C$10,0,10*ROW('Hygiene Data'!C18))),'Data Summary'!DQ24="Yes"),OFFSET('Hygiene Data'!$C$10,0,10*ROW('Hygiene Data'!C18)),NA())</f>
        <v>#N/A</v>
      </c>
      <c r="BC24" s="121" t="e">
        <f ca="1">+IF(AND(ISNUMBER(OFFSET('Hygiene Data'!$D$6,0,10*ROW('Hygiene Data'!D18))),'Data Summary'!DR24="Yes"),OFFSET('Hygiene Data'!$D$6,0,10*ROW('Hygiene Data'!D18)),NA())</f>
        <v>#N/A</v>
      </c>
      <c r="BD24" s="121" t="e">
        <f ca="1">+IF(AND(ISNUMBER(OFFSET('Hygiene Data'!$D$8,0,10*ROW('Hygiene Data'!D18))),'Data Summary'!DS24="Yes"),OFFSET('Hygiene Data'!$D$8,0,10*ROW('Hygiene Data'!D18)),NA())</f>
        <v>#N/A</v>
      </c>
      <c r="BE24" s="121" t="e">
        <f ca="1">+IF(AND(ISNUMBER(OFFSET('Hygiene Data'!$D$10,0,10*ROW('Hygiene Data'!D18))),'Data Summary'!DT24="Yes"),OFFSET('Hygiene Data'!$D$10,0,10*ROW('Hygiene Data'!D18)),NA())</f>
        <v>#N/A</v>
      </c>
      <c r="BF24" s="121" t="e">
        <f ca="1">+IF(AND(ISNUMBER(OFFSET('Hygiene Data'!$E$6,0,10*ROW('Hygiene Data'!E18))),'Data Summary'!DU24="Yes"),OFFSET('Hygiene Data'!$E$6,0,10*ROW('Hygiene Data'!E18)),NA())</f>
        <v>#N/A</v>
      </c>
      <c r="BG24" s="121" t="e">
        <f ca="1">+IF(AND(ISNUMBER(OFFSET('Hygiene Data'!$E$8,0,10*ROW('Hygiene Data'!E18))),'Data Summary'!DV24="Yes"),OFFSET('Hygiene Data'!$E$8,0,10*ROW('Hygiene Data'!E18)),NA())</f>
        <v>#N/A</v>
      </c>
      <c r="BH24" s="121" t="e">
        <f ca="1">+IF(AND(ISNUMBER(OFFSET('Hygiene Data'!$E$10,0,10*ROW('Hygiene Data'!E18))),'Data Summary'!DW24="Yes"),OFFSET('Hygiene Data'!$E$10,0,10*ROW('Hygiene Data'!E18)),NA())</f>
        <v>#N/A</v>
      </c>
      <c r="BI24" s="121" t="e">
        <f ca="1">+IF(AND(ISNUMBER(OFFSET('Hygiene Data'!$F$6,0,10*ROW('Hygiene Data'!F18))),'Data Summary'!DX24="Yes"),OFFSET('Hygiene Data'!$F$6,0,10*ROW('Hygiene Data'!F18)),NA())</f>
        <v>#N/A</v>
      </c>
      <c r="BJ24" s="121" t="e">
        <f ca="1">+IF(AND(ISNUMBER(OFFSET('Hygiene Data'!$F$8,0,10*ROW('Hygiene Data'!F18))),'Data Summary'!DY24="Yes"),OFFSET('Hygiene Data'!$F$8,0,10*ROW('Hygiene Data'!F18)),NA())</f>
        <v>#N/A</v>
      </c>
      <c r="BK24" s="121" t="e">
        <f ca="1">+IF(AND(ISNUMBER(OFFSET('Hygiene Data'!$F$10,0,10*ROW('Hygiene Data'!F18))),'Data Summary'!DZ24="Yes"),OFFSET('Hygiene Data'!$F$10,0,10*ROW('Hygiene Data'!F18)),NA())</f>
        <v>#N/A</v>
      </c>
      <c r="BL24" s="121" t="e">
        <f ca="1">+IF(AND(ISNUMBER(OFFSET('Hygiene Data'!$G$6,0,10*ROW('Hygiene Data'!G18))),'Data Summary'!EA24="Yes"),OFFSET('Hygiene Data'!$G$6,0,10*ROW('Hygiene Data'!G18)),NA())</f>
        <v>#N/A</v>
      </c>
      <c r="BM24" s="121" t="e">
        <f ca="1">+IF(AND(ISNUMBER(OFFSET('Hygiene Data'!$G$8,0,10*ROW('Hygiene Data'!G18))),'Data Summary'!EB24="Yes"),OFFSET('Hygiene Data'!$G$8,0,10*ROW('Hygiene Data'!G18)),NA())</f>
        <v>#N/A</v>
      </c>
      <c r="BN24" s="121" t="e">
        <f ca="1">+IF(AND(ISNUMBER(OFFSET('Hygiene Data'!$G$10,0,10*ROW('Hygiene Data'!G18))),'Data Summary'!EC24="Yes"),OFFSET('Hygiene Data'!$G$10,0,10*ROW('Hygiene Data'!G18)),NA())</f>
        <v>#N/A</v>
      </c>
      <c r="BO24" s="121" t="e">
        <f ca="1">+IF(AND(ISNUMBER(OFFSET('Hygiene Data'!$H$6,0,10*ROW('Hygiene Data'!H18))),'Data Summary'!ED24="Yes"),OFFSET('Hygiene Data'!$H$6,0,10*ROW('Hygiene Data'!H18)),NA())</f>
        <v>#N/A</v>
      </c>
      <c r="BP24" s="121" t="e">
        <f ca="1">+IF(AND(ISNUMBER(OFFSET('Hygiene Data'!$H$8,0,10*ROW('Hygiene Data'!H18))),'Data Summary'!EE24="Yes"),OFFSET('Hygiene Data'!$H$8,0,10*ROW('Hygiene Data'!H18)),NA())</f>
        <v>#N/A</v>
      </c>
      <c r="BQ24" s="121" t="e">
        <f ca="1">+IF(AND(ISNUMBER(OFFSET('Hygiene Data'!$H$10,0,10*ROW('Hygiene Data'!H18))),'Data Summary'!EF24="Yes"),OFFSET('Hygiene Data'!$H$10,0,10*ROW('Hygiene Data'!H18)),NA())</f>
        <v>#N/A</v>
      </c>
    </row>
    <row r="25" spans="1:69" x14ac:dyDescent="0.2">
      <c r="A25" s="44" t="e">
        <f ca="1">+IF(OFFSET('Water Data'!$B$1,0,10*ROW('Water Data'!B19))="",NA(),OFFSET('Water Data'!$B$1,0,10*ROW('Water Data'!B19)))</f>
        <v>#N/A</v>
      </c>
      <c r="B25" s="44" t="e">
        <f ca="1">+IF(OFFSET('Water Data'!$A$3,0,10*ROW('Water Data'!A19))="",NA(),OFFSET('Water Data'!$A$3,0,10*ROW('Water Data'!A19)))</f>
        <v>#N/A</v>
      </c>
      <c r="C25" s="44" t="e">
        <f ca="1">+IF(OFFSET('Water Data'!$C$3,0,10*ROW('Water Data'!C19))="",NA(),OFFSET('Water Data'!$C$3,0,10*ROW('Water Data'!C19)))</f>
        <v>#N/A</v>
      </c>
      <c r="D25" s="119" t="e">
        <f ca="1">+IF(AND(ISNUMBER(OFFSET('Water Data'!$C$5,0,10*ROW('Water Data'!C19))),'Data Summary'!BS25="Yes"),100-OFFSET('Water Data'!$C$5,0,10*ROW('Water Data'!C19)),NA())</f>
        <v>#N/A</v>
      </c>
      <c r="E25" s="119" t="e">
        <f ca="1">+IF(AND(ISNUMBER(OFFSET('Water Data'!$C$7,0,10*ROW('Water Data'!C19))),'Data Summary'!BT25="Yes"),OFFSET('Water Data'!$C$7,0,10*ROW('Water Data'!C19)),NA())</f>
        <v>#N/A</v>
      </c>
      <c r="F25" s="119" t="e">
        <f ca="1">+IF(AND(ISNUMBER(OFFSET('Water Data'!$C$10,0,10*ROW('Water Data'!C19))),'Data Summary'!BU25="Yes"),OFFSET('Water Data'!$C$10,0,10*ROW('Water Data'!C19)),NA())</f>
        <v>#N/A</v>
      </c>
      <c r="G25" s="119" t="e">
        <f ca="1">+IF(AND(ISNUMBER(OFFSET('Water Data'!$D$5,0,10*ROW('Water Data'!D19))),'Data Summary'!BV25="Yes"),100-OFFSET('Water Data'!$D$5,0,10*ROW('Water Data'!D19)),NA())</f>
        <v>#N/A</v>
      </c>
      <c r="H25" s="119" t="e">
        <f ca="1">+IF(AND(ISNUMBER(OFFSET('Water Data'!$D$7,0,10*ROW('Water Data'!D19))),'Data Summary'!BW25="Yes"),OFFSET('Water Data'!$D$7,0,10*ROW('Water Data'!D19)),NA())</f>
        <v>#N/A</v>
      </c>
      <c r="I25" s="119" t="e">
        <f ca="1">+IF(AND(ISNUMBER(OFFSET('Water Data'!$D$10,0,10*ROW('Water Data'!D19))),'Data Summary'!BX25="Yes"),OFFSET('Water Data'!$D$10,0,10*ROW('Water Data'!D19)),NA())</f>
        <v>#N/A</v>
      </c>
      <c r="J25" s="119" t="e">
        <f ca="1">+IF(AND(ISNUMBER(OFFSET('Water Data'!$E$5,0,10*ROW('Water Data'!E19))),'Data Summary'!BY25="Yes"),100-OFFSET('Water Data'!$E$5,0,10*ROW('Water Data'!E19)),NA())</f>
        <v>#N/A</v>
      </c>
      <c r="K25" s="119" t="e">
        <f ca="1">+IF(AND(ISNUMBER(OFFSET('Water Data'!$E$7,0,10*ROW('Water Data'!E19))),'Data Summary'!BZ25="Yes"),OFFSET('Water Data'!$E$7,0,10*ROW('Water Data'!E19)),NA())</f>
        <v>#N/A</v>
      </c>
      <c r="L25" s="119" t="e">
        <f ca="1">+IF(AND(ISNUMBER(OFFSET('Water Data'!$E$10,0,10*ROW('Water Data'!E19))),'Data Summary'!CA25="Yes"),OFFSET('Water Data'!$E$10,0,10*ROW('Water Data'!E19)),NA())</f>
        <v>#N/A</v>
      </c>
      <c r="M25" s="119" t="e">
        <f ca="1">+IF(AND(ISNUMBER(OFFSET('Water Data'!$F$5,0,10*ROW('Water Data'!F19))),'Data Summary'!CB25="Yes"),100-OFFSET('Water Data'!$F$5,0,10*ROW('Water Data'!F19)),NA())</f>
        <v>#N/A</v>
      </c>
      <c r="N25" s="119" t="e">
        <f ca="1">+IF(AND(ISNUMBER(OFFSET('Water Data'!$F$7,0,10*ROW('Water Data'!F19))),'Data Summary'!CC25="Yes"),OFFSET('Water Data'!$F$7,0,10*ROW('Water Data'!F19)),NA())</f>
        <v>#N/A</v>
      </c>
      <c r="O25" s="119" t="e">
        <f ca="1">+IF(AND(ISNUMBER(OFFSET('Water Data'!$F$10,0,10*ROW('Water Data'!F19))),'Data Summary'!CD25="Yes"),OFFSET('Water Data'!$F$10,0,10*ROW('Water Data'!F19)),NA())</f>
        <v>#N/A</v>
      </c>
      <c r="P25" s="119" t="e">
        <f ca="1">+IF(AND(ISNUMBER(OFFSET('Water Data'!$G$5,0,10*ROW('Water Data'!G19))),'Data Summary'!CE25="Yes"),100-OFFSET('Water Data'!$G$5,0,10*ROW('Water Data'!G19)),NA())</f>
        <v>#N/A</v>
      </c>
      <c r="Q25" s="119" t="e">
        <f ca="1">+IF(AND(ISNUMBER(OFFSET('Water Data'!$G$7,0,10*ROW('Water Data'!G19))),'Data Summary'!CF25="Yes"),OFFSET('Water Data'!$G$7,0,10*ROW('Water Data'!G19)),NA())</f>
        <v>#N/A</v>
      </c>
      <c r="R25" s="119" t="e">
        <f ca="1">+IF(AND(ISNUMBER(OFFSET('Water Data'!$G$10,0,10*ROW('Water Data'!G19))),'Data Summary'!CG25="Yes"),OFFSET('Water Data'!$G$10,0,10*ROW('Water Data'!G19)),NA())</f>
        <v>#N/A</v>
      </c>
      <c r="S25" s="119" t="e">
        <f ca="1">+IF(AND(ISNUMBER(OFFSET('Water Data'!$H$5,0,10*ROW('Water Data'!H19))),'Data Summary'!CH25="Yes"),100-OFFSET('Water Data'!$H$5,0,10*ROW('Water Data'!H19)),NA())</f>
        <v>#N/A</v>
      </c>
      <c r="T25" s="119" t="e">
        <f ca="1">+IF(AND(ISNUMBER(OFFSET('Water Data'!$H$7,0,10*ROW('Water Data'!H19))),'Data Summary'!CI25="Yes"),OFFSET('Water Data'!$H$7,0,10*ROW('Water Data'!H19)),NA())</f>
        <v>#N/A</v>
      </c>
      <c r="U25" s="119" t="e">
        <f ca="1">+IF(AND(ISNUMBER(OFFSET('Water Data'!$H$10,0,10*ROW('Water Data'!H19))),'Data Summary'!CJ25="Yes"),OFFSET('Water Data'!$H$10,0,10*ROW('Water Data'!H19)),NA())</f>
        <v>#N/A</v>
      </c>
      <c r="V25" s="120" t="e">
        <f ca="1">+IF(AND(ISNUMBER(OFFSET('Sanitation Data'!$C$5,0,10*ROW('Sanitation Data'!C19))),'Data Summary'!CK25="Yes"),100-OFFSET('Sanitation Data'!$C$5,0,10*ROW('Sanitation Data'!C19)),NA())</f>
        <v>#N/A</v>
      </c>
      <c r="W25" s="120" t="e">
        <f ca="1">+IF(AND(ISNUMBER(OFFSET('Sanitation Data'!$C$7,0,10*ROW('Sanitation Data'!C19))),'Data Summary'!CL25="Yes"),OFFSET('Sanitation Data'!$C$7,0,10*ROW('Sanitation Data'!C19)),NA())</f>
        <v>#N/A</v>
      </c>
      <c r="X25" s="120" t="e">
        <f ca="1">+IF(AND(ISNUMBER(OFFSET('Sanitation Data'!$C$11,0,10*ROW('Sanitation Data'!C19))),'Data Summary'!CM25="Yes"),OFFSET('Sanitation Data'!$C$11,0,10*ROW('Sanitation Data'!C19)),NA())</f>
        <v>#N/A</v>
      </c>
      <c r="Y25" s="120" t="e">
        <f ca="1">+IF(AND(ISNUMBER(OFFSET('Sanitation Data'!$C$12,0,10*ROW('Sanitation Data'!C19))),'Data Summary'!CN25="Yes"),OFFSET('Sanitation Data'!$C$12,0,10*ROW('Sanitation Data'!C19)),NA())</f>
        <v>#N/A</v>
      </c>
      <c r="Z25" s="120" t="e">
        <f ca="1">+IF(AND(ISNUMBER(OFFSET('Sanitation Data'!$C$13,0,10*ROW('Sanitation Data'!C19))),'Data Summary'!CO25="Yes"),OFFSET('Sanitation Data'!$C$13,0,10*ROW('Sanitation Data'!C19)),NA())</f>
        <v>#N/A</v>
      </c>
      <c r="AA25" s="120" t="e">
        <f ca="1">+IF(AND(ISNUMBER(OFFSET('Sanitation Data'!$D$5,0,10*ROW('Sanitation Data'!D19))),'Data Summary'!CP25="Yes"),100-OFFSET('Sanitation Data'!$D$5,0,10*ROW('Sanitation Data'!D19)),NA())</f>
        <v>#N/A</v>
      </c>
      <c r="AB25" s="120" t="e">
        <f ca="1">+IF(AND(ISNUMBER(OFFSET('Sanitation Data'!$D$7,0,10*ROW('Sanitation Data'!D19))),'Data Summary'!CQ25="Yes"),OFFSET('Sanitation Data'!$D$7,0,10*ROW('Sanitation Data'!D19)),NA())</f>
        <v>#N/A</v>
      </c>
      <c r="AC25" s="120" t="e">
        <f ca="1">+IF(AND(ISNUMBER(OFFSET('Sanitation Data'!$D$11,0,10*ROW('Sanitation Data'!D19))),'Data Summary'!CR25="Yes"),OFFSET('Sanitation Data'!$D$11,0,10*ROW('Sanitation Data'!D19)),NA())</f>
        <v>#N/A</v>
      </c>
      <c r="AD25" s="120" t="e">
        <f ca="1">+IF(AND(ISNUMBER(OFFSET('Sanitation Data'!$D$12,0,10*ROW('Sanitation Data'!D19))),'Data Summary'!CS25="Yes"),OFFSET('Sanitation Data'!$D$12,0,10*ROW('Sanitation Data'!D19)),NA())</f>
        <v>#N/A</v>
      </c>
      <c r="AE25" s="120" t="e">
        <f ca="1">+IF(AND(ISNUMBER(OFFSET('Sanitation Data'!$D$13,0,10*ROW('Sanitation Data'!D19))),'Data Summary'!CT25="Yes"),OFFSET('Sanitation Data'!$D$13,0,10*ROW('Sanitation Data'!D19)),NA())</f>
        <v>#N/A</v>
      </c>
      <c r="AF25" s="120" t="e">
        <f ca="1">+IF(AND(ISNUMBER(OFFSET('Sanitation Data'!$E$5,0,10*ROW('Sanitation Data'!E19))),'Data Summary'!CU25="Yes"),100-OFFSET('Sanitation Data'!$E$5,0,10*ROW('Sanitation Data'!E19)),NA())</f>
        <v>#N/A</v>
      </c>
      <c r="AG25" s="120" t="e">
        <f ca="1">+IF(AND(ISNUMBER(OFFSET('Sanitation Data'!$E$7,0,10*ROW('Sanitation Data'!E19))),'Data Summary'!CV25="Yes"),OFFSET('Sanitation Data'!$E$7,0,10*ROW('Sanitation Data'!E19)),NA())</f>
        <v>#N/A</v>
      </c>
      <c r="AH25" s="120" t="e">
        <f ca="1">+IF(AND(ISNUMBER(OFFSET('Sanitation Data'!$E$11,0,10*ROW('Sanitation Data'!E19))),'Data Summary'!CW25="Yes"),OFFSET('Sanitation Data'!$E$11,0,10*ROW('Sanitation Data'!E19)),NA())</f>
        <v>#N/A</v>
      </c>
      <c r="AI25" s="120" t="e">
        <f ca="1">+IF(AND(ISNUMBER(OFFSET('Sanitation Data'!$E$12,0,10*ROW('Sanitation Data'!E19))),'Data Summary'!CX25="Yes"),OFFSET('Sanitation Data'!$E$12,0,10*ROW('Sanitation Data'!E19)),NA())</f>
        <v>#N/A</v>
      </c>
      <c r="AJ25" s="120" t="e">
        <f ca="1">+IF(AND(ISNUMBER(OFFSET('Sanitation Data'!$E$13,0,10*ROW('Sanitation Data'!E19))),'Data Summary'!CY25="Yes"),OFFSET('Sanitation Data'!$E$13,0,10*ROW('Sanitation Data'!E19)),NA())</f>
        <v>#N/A</v>
      </c>
      <c r="AK25" s="120" t="e">
        <f ca="1">+IF(AND(ISNUMBER(OFFSET('Sanitation Data'!$F$5,0,10*ROW('Sanitation Data'!F19))),'Data Summary'!CZ25="Yes"),100-OFFSET('Sanitation Data'!$F$5,0,10*ROW('Sanitation Data'!F19)),NA())</f>
        <v>#N/A</v>
      </c>
      <c r="AL25" s="120" t="e">
        <f ca="1">+IF(AND(ISNUMBER(OFFSET('Sanitation Data'!$F$7,0,10*ROW('Sanitation Data'!F19))),'Data Summary'!DA25="Yes"),OFFSET('Sanitation Data'!$F$7,0,10*ROW('Sanitation Data'!F19)),NA())</f>
        <v>#N/A</v>
      </c>
      <c r="AM25" s="120" t="e">
        <f ca="1">+IF(AND(ISNUMBER(OFFSET('Sanitation Data'!$F$11,0,10*ROW('Sanitation Data'!F19))),'Data Summary'!DB25="Yes"),OFFSET('Sanitation Data'!$F$11,0,10*ROW('Sanitation Data'!F19)),NA())</f>
        <v>#N/A</v>
      </c>
      <c r="AN25" s="120" t="e">
        <f ca="1">+IF(AND(ISNUMBER(OFFSET('Sanitation Data'!$F$12,0,10*ROW('Sanitation Data'!F19))),'Data Summary'!DC25="Yes"),OFFSET('Sanitation Data'!$F$12,0,10*ROW('Sanitation Data'!F19)),NA())</f>
        <v>#N/A</v>
      </c>
      <c r="AO25" s="120" t="e">
        <f ca="1">+IF(AND(ISNUMBER(OFFSET('Sanitation Data'!$F$13,0,10*ROW('Sanitation Data'!F19))),'Data Summary'!DD25="Yes"),OFFSET('Sanitation Data'!$F$13,0,10*ROW('Sanitation Data'!F19)),NA())</f>
        <v>#N/A</v>
      </c>
      <c r="AP25" s="120" t="e">
        <f ca="1">+IF(AND(ISNUMBER(OFFSET('Sanitation Data'!$G$5,0,10*ROW('Sanitation Data'!G19))),'Data Summary'!DE25="Yes"),100-OFFSET('Sanitation Data'!$G$5,0,10*ROW('Sanitation Data'!G19)),NA())</f>
        <v>#N/A</v>
      </c>
      <c r="AQ25" s="120" t="e">
        <f ca="1">+IF(AND(ISNUMBER(OFFSET('Sanitation Data'!$G$7,0,10*ROW('Sanitation Data'!G19))),'Data Summary'!DF25="Yes"),OFFSET('Sanitation Data'!$G$7,0,10*ROW('Sanitation Data'!G19)),NA())</f>
        <v>#N/A</v>
      </c>
      <c r="AR25" s="120" t="e">
        <f ca="1">+IF(AND(ISNUMBER(OFFSET('Sanitation Data'!$G$11,0,10*ROW('Sanitation Data'!G19))),'Data Summary'!DG25="Yes"),OFFSET('Sanitation Data'!$G$11,0,10*ROW('Sanitation Data'!G19)),NA())</f>
        <v>#N/A</v>
      </c>
      <c r="AS25" s="120" t="e">
        <f ca="1">+IF(AND(ISNUMBER(OFFSET('Sanitation Data'!$G$12,0,10*ROW('Sanitation Data'!G19))),'Data Summary'!DH25="Yes"),OFFSET('Sanitation Data'!$G$12,0,10*ROW('Sanitation Data'!G19)),NA())</f>
        <v>#N/A</v>
      </c>
      <c r="AT25" s="120" t="e">
        <f ca="1">+IF(AND(ISNUMBER(OFFSET('Sanitation Data'!$G$13,0,10*ROW('Sanitation Data'!G19))),'Data Summary'!DI25="Yes"),OFFSET('Sanitation Data'!$G$13,0,10*ROW('Sanitation Data'!G19)),NA())</f>
        <v>#N/A</v>
      </c>
      <c r="AU25" s="120" t="e">
        <f ca="1">+IF(AND(ISNUMBER(OFFSET('Sanitation Data'!$H$5,0,10*ROW('Sanitation Data'!H19))),'Data Summary'!DJ25="Yes"),100-OFFSET('Sanitation Data'!$H$5,0,10*ROW('Sanitation Data'!H19)),NA())</f>
        <v>#N/A</v>
      </c>
      <c r="AV25" s="120" t="e">
        <f ca="1">+IF(AND(ISNUMBER(OFFSET('Sanitation Data'!$H$7,0,10*ROW('Sanitation Data'!H19))),'Data Summary'!DK25="Yes"),OFFSET('Sanitation Data'!$H$7,0,10*ROW('Sanitation Data'!H19)),NA())</f>
        <v>#N/A</v>
      </c>
      <c r="AW25" s="120" t="e">
        <f ca="1">+IF(AND(ISNUMBER(OFFSET('Sanitation Data'!$H$11,0,10*ROW('Sanitation Data'!H19))),'Data Summary'!DL25="Yes"),OFFSET('Sanitation Data'!$H$11,0,10*ROW('Sanitation Data'!H19)),NA())</f>
        <v>#N/A</v>
      </c>
      <c r="AX25" s="120" t="e">
        <f ca="1">+IF(AND(ISNUMBER(OFFSET('Sanitation Data'!$H$12,0,10*ROW('Sanitation Data'!H19))),'Data Summary'!DM25="Yes"),OFFSET('Sanitation Data'!$H$12,0,10*ROW('Sanitation Data'!H19)),NA())</f>
        <v>#N/A</v>
      </c>
      <c r="AY25" s="120" t="e">
        <f ca="1">+IF(AND(ISNUMBER(OFFSET('Sanitation Data'!$H$13,0,10*ROW('Sanitation Data'!H19))),'Data Summary'!DN25="Yes"),OFFSET('Sanitation Data'!$H$13,0,10*ROW('Sanitation Data'!H19)),NA())</f>
        <v>#N/A</v>
      </c>
      <c r="AZ25" s="121" t="e">
        <f ca="1">+IF(AND(ISNUMBER(OFFSET('Hygiene Data'!$C$6,0,10*ROW('Hygiene Data'!C19))),'Data Summary'!DO25="Yes"),OFFSET('Hygiene Data'!$C$6,0,10*ROW('Hygiene Data'!C19)),NA())</f>
        <v>#N/A</v>
      </c>
      <c r="BA25" s="121" t="e">
        <f ca="1">+IF(AND(ISNUMBER(OFFSET('Hygiene Data'!$C$8,0,10*ROW('Hygiene Data'!C19))),'Data Summary'!DP25="Yes"),OFFSET('Hygiene Data'!$C$8,0,10*ROW('Hygiene Data'!C19)),NA())</f>
        <v>#N/A</v>
      </c>
      <c r="BB25" s="121" t="e">
        <f ca="1">+IF(AND(ISNUMBER(OFFSET('Hygiene Data'!$C$10,0,10*ROW('Hygiene Data'!C19))),'Data Summary'!DQ25="Yes"),OFFSET('Hygiene Data'!$C$10,0,10*ROW('Hygiene Data'!C19)),NA())</f>
        <v>#N/A</v>
      </c>
      <c r="BC25" s="121" t="e">
        <f ca="1">+IF(AND(ISNUMBER(OFFSET('Hygiene Data'!$D$6,0,10*ROW('Hygiene Data'!D19))),'Data Summary'!DR25="Yes"),OFFSET('Hygiene Data'!$D$6,0,10*ROW('Hygiene Data'!D19)),NA())</f>
        <v>#N/A</v>
      </c>
      <c r="BD25" s="121" t="e">
        <f ca="1">+IF(AND(ISNUMBER(OFFSET('Hygiene Data'!$D$8,0,10*ROW('Hygiene Data'!D19))),'Data Summary'!DS25="Yes"),OFFSET('Hygiene Data'!$D$8,0,10*ROW('Hygiene Data'!D19)),NA())</f>
        <v>#N/A</v>
      </c>
      <c r="BE25" s="121" t="e">
        <f ca="1">+IF(AND(ISNUMBER(OFFSET('Hygiene Data'!$D$10,0,10*ROW('Hygiene Data'!D19))),'Data Summary'!DT25="Yes"),OFFSET('Hygiene Data'!$D$10,0,10*ROW('Hygiene Data'!D19)),NA())</f>
        <v>#N/A</v>
      </c>
      <c r="BF25" s="121" t="e">
        <f ca="1">+IF(AND(ISNUMBER(OFFSET('Hygiene Data'!$E$6,0,10*ROW('Hygiene Data'!E19))),'Data Summary'!DU25="Yes"),OFFSET('Hygiene Data'!$E$6,0,10*ROW('Hygiene Data'!E19)),NA())</f>
        <v>#N/A</v>
      </c>
      <c r="BG25" s="121" t="e">
        <f ca="1">+IF(AND(ISNUMBER(OFFSET('Hygiene Data'!$E$8,0,10*ROW('Hygiene Data'!E19))),'Data Summary'!DV25="Yes"),OFFSET('Hygiene Data'!$E$8,0,10*ROW('Hygiene Data'!E19)),NA())</f>
        <v>#N/A</v>
      </c>
      <c r="BH25" s="121" t="e">
        <f ca="1">+IF(AND(ISNUMBER(OFFSET('Hygiene Data'!$E$10,0,10*ROW('Hygiene Data'!E19))),'Data Summary'!DW25="Yes"),OFFSET('Hygiene Data'!$E$10,0,10*ROW('Hygiene Data'!E19)),NA())</f>
        <v>#N/A</v>
      </c>
      <c r="BI25" s="121" t="e">
        <f ca="1">+IF(AND(ISNUMBER(OFFSET('Hygiene Data'!$F$6,0,10*ROW('Hygiene Data'!F19))),'Data Summary'!DX25="Yes"),OFFSET('Hygiene Data'!$F$6,0,10*ROW('Hygiene Data'!F19)),NA())</f>
        <v>#N/A</v>
      </c>
      <c r="BJ25" s="121" t="e">
        <f ca="1">+IF(AND(ISNUMBER(OFFSET('Hygiene Data'!$F$8,0,10*ROW('Hygiene Data'!F19))),'Data Summary'!DY25="Yes"),OFFSET('Hygiene Data'!$F$8,0,10*ROW('Hygiene Data'!F19)),NA())</f>
        <v>#N/A</v>
      </c>
      <c r="BK25" s="121" t="e">
        <f ca="1">+IF(AND(ISNUMBER(OFFSET('Hygiene Data'!$F$10,0,10*ROW('Hygiene Data'!F19))),'Data Summary'!DZ25="Yes"),OFFSET('Hygiene Data'!$F$10,0,10*ROW('Hygiene Data'!F19)),NA())</f>
        <v>#N/A</v>
      </c>
      <c r="BL25" s="121" t="e">
        <f ca="1">+IF(AND(ISNUMBER(OFFSET('Hygiene Data'!$G$6,0,10*ROW('Hygiene Data'!G19))),'Data Summary'!EA25="Yes"),OFFSET('Hygiene Data'!$G$6,0,10*ROW('Hygiene Data'!G19)),NA())</f>
        <v>#N/A</v>
      </c>
      <c r="BM25" s="121" t="e">
        <f ca="1">+IF(AND(ISNUMBER(OFFSET('Hygiene Data'!$G$8,0,10*ROW('Hygiene Data'!G19))),'Data Summary'!EB25="Yes"),OFFSET('Hygiene Data'!$G$8,0,10*ROW('Hygiene Data'!G19)),NA())</f>
        <v>#N/A</v>
      </c>
      <c r="BN25" s="121" t="e">
        <f ca="1">+IF(AND(ISNUMBER(OFFSET('Hygiene Data'!$G$10,0,10*ROW('Hygiene Data'!G19))),'Data Summary'!EC25="Yes"),OFFSET('Hygiene Data'!$G$10,0,10*ROW('Hygiene Data'!G19)),NA())</f>
        <v>#N/A</v>
      </c>
      <c r="BO25" s="121" t="e">
        <f ca="1">+IF(AND(ISNUMBER(OFFSET('Hygiene Data'!$H$6,0,10*ROW('Hygiene Data'!H19))),'Data Summary'!ED25="Yes"),OFFSET('Hygiene Data'!$H$6,0,10*ROW('Hygiene Data'!H19)),NA())</f>
        <v>#N/A</v>
      </c>
      <c r="BP25" s="121" t="e">
        <f ca="1">+IF(AND(ISNUMBER(OFFSET('Hygiene Data'!$H$8,0,10*ROW('Hygiene Data'!H19))),'Data Summary'!EE25="Yes"),OFFSET('Hygiene Data'!$H$8,0,10*ROW('Hygiene Data'!H19)),NA())</f>
        <v>#N/A</v>
      </c>
      <c r="BQ25" s="121" t="e">
        <f ca="1">+IF(AND(ISNUMBER(OFFSET('Hygiene Data'!$H$10,0,10*ROW('Hygiene Data'!H19))),'Data Summary'!EF25="Yes"),OFFSET('Hygiene Data'!$H$10,0,10*ROW('Hygiene Data'!H19)),NA())</f>
        <v>#N/A</v>
      </c>
    </row>
    <row r="26" spans="1:69" x14ac:dyDescent="0.2">
      <c r="A26" s="44" t="e">
        <f ca="1">+IF(OFFSET('Water Data'!$B$1,0,10*ROW('Water Data'!B20))="",NA(),OFFSET('Water Data'!$B$1,0,10*ROW('Water Data'!B20)))</f>
        <v>#N/A</v>
      </c>
      <c r="B26" s="44" t="e">
        <f ca="1">+IF(OFFSET('Water Data'!$A$3,0,10*ROW('Water Data'!A20))="",NA(),OFFSET('Water Data'!$A$3,0,10*ROW('Water Data'!A20)))</f>
        <v>#N/A</v>
      </c>
      <c r="C26" s="44" t="e">
        <f ca="1">+IF(OFFSET('Water Data'!$C$3,0,10*ROW('Water Data'!C20))="",NA(),OFFSET('Water Data'!$C$3,0,10*ROW('Water Data'!C20)))</f>
        <v>#N/A</v>
      </c>
      <c r="D26" s="119" t="e">
        <f ca="1">+IF(AND(ISNUMBER(OFFSET('Water Data'!$C$5,0,10*ROW('Water Data'!C20))),'Data Summary'!BS26="Yes"),100-OFFSET('Water Data'!$C$5,0,10*ROW('Water Data'!C20)),NA())</f>
        <v>#N/A</v>
      </c>
      <c r="E26" s="119" t="e">
        <f ca="1">+IF(AND(ISNUMBER(OFFSET('Water Data'!$C$7,0,10*ROW('Water Data'!C20))),'Data Summary'!BT26="Yes"),OFFSET('Water Data'!$C$7,0,10*ROW('Water Data'!C20)),NA())</f>
        <v>#N/A</v>
      </c>
      <c r="F26" s="119" t="e">
        <f ca="1">+IF(AND(ISNUMBER(OFFSET('Water Data'!$C$10,0,10*ROW('Water Data'!C20))),'Data Summary'!BU26="Yes"),OFFSET('Water Data'!$C$10,0,10*ROW('Water Data'!C20)),NA())</f>
        <v>#N/A</v>
      </c>
      <c r="G26" s="119" t="e">
        <f ca="1">+IF(AND(ISNUMBER(OFFSET('Water Data'!$D$5,0,10*ROW('Water Data'!D20))),'Data Summary'!BV26="Yes"),100-OFFSET('Water Data'!$D$5,0,10*ROW('Water Data'!D20)),NA())</f>
        <v>#N/A</v>
      </c>
      <c r="H26" s="119" t="e">
        <f ca="1">+IF(AND(ISNUMBER(OFFSET('Water Data'!$D$7,0,10*ROW('Water Data'!D20))),'Data Summary'!BW26="Yes"),OFFSET('Water Data'!$D$7,0,10*ROW('Water Data'!D20)),NA())</f>
        <v>#N/A</v>
      </c>
      <c r="I26" s="119" t="e">
        <f ca="1">+IF(AND(ISNUMBER(OFFSET('Water Data'!$D$10,0,10*ROW('Water Data'!D20))),'Data Summary'!BX26="Yes"),OFFSET('Water Data'!$D$10,0,10*ROW('Water Data'!D20)),NA())</f>
        <v>#N/A</v>
      </c>
      <c r="J26" s="119" t="e">
        <f ca="1">+IF(AND(ISNUMBER(OFFSET('Water Data'!$E$5,0,10*ROW('Water Data'!E20))),'Data Summary'!BY26="Yes"),100-OFFSET('Water Data'!$E$5,0,10*ROW('Water Data'!E20)),NA())</f>
        <v>#N/A</v>
      </c>
      <c r="K26" s="119" t="e">
        <f ca="1">+IF(AND(ISNUMBER(OFFSET('Water Data'!$E$7,0,10*ROW('Water Data'!E20))),'Data Summary'!BZ26="Yes"),OFFSET('Water Data'!$E$7,0,10*ROW('Water Data'!E20)),NA())</f>
        <v>#N/A</v>
      </c>
      <c r="L26" s="119" t="e">
        <f ca="1">+IF(AND(ISNUMBER(OFFSET('Water Data'!$E$10,0,10*ROW('Water Data'!E20))),'Data Summary'!CA26="Yes"),OFFSET('Water Data'!$E$10,0,10*ROW('Water Data'!E20)),NA())</f>
        <v>#N/A</v>
      </c>
      <c r="M26" s="119" t="e">
        <f ca="1">+IF(AND(ISNUMBER(OFFSET('Water Data'!$F$5,0,10*ROW('Water Data'!F20))),'Data Summary'!CB26="Yes"),100-OFFSET('Water Data'!$F$5,0,10*ROW('Water Data'!F20)),NA())</f>
        <v>#N/A</v>
      </c>
      <c r="N26" s="119" t="e">
        <f ca="1">+IF(AND(ISNUMBER(OFFSET('Water Data'!$F$7,0,10*ROW('Water Data'!F20))),'Data Summary'!CC26="Yes"),OFFSET('Water Data'!$F$7,0,10*ROW('Water Data'!F20)),NA())</f>
        <v>#N/A</v>
      </c>
      <c r="O26" s="119" t="e">
        <f ca="1">+IF(AND(ISNUMBER(OFFSET('Water Data'!$F$10,0,10*ROW('Water Data'!F20))),'Data Summary'!CD26="Yes"),OFFSET('Water Data'!$F$10,0,10*ROW('Water Data'!F20)),NA())</f>
        <v>#N/A</v>
      </c>
      <c r="P26" s="119" t="e">
        <f ca="1">+IF(AND(ISNUMBER(OFFSET('Water Data'!$G$5,0,10*ROW('Water Data'!G20))),'Data Summary'!CE26="Yes"),100-OFFSET('Water Data'!$G$5,0,10*ROW('Water Data'!G20)),NA())</f>
        <v>#N/A</v>
      </c>
      <c r="Q26" s="119" t="e">
        <f ca="1">+IF(AND(ISNUMBER(OFFSET('Water Data'!$G$7,0,10*ROW('Water Data'!G20))),'Data Summary'!CF26="Yes"),OFFSET('Water Data'!$G$7,0,10*ROW('Water Data'!G20)),NA())</f>
        <v>#N/A</v>
      </c>
      <c r="R26" s="119" t="e">
        <f ca="1">+IF(AND(ISNUMBER(OFFSET('Water Data'!$G$10,0,10*ROW('Water Data'!G20))),'Data Summary'!CG26="Yes"),OFFSET('Water Data'!$G$10,0,10*ROW('Water Data'!G20)),NA())</f>
        <v>#N/A</v>
      </c>
      <c r="S26" s="119" t="e">
        <f ca="1">+IF(AND(ISNUMBER(OFFSET('Water Data'!$H$5,0,10*ROW('Water Data'!H20))),'Data Summary'!CH26="Yes"),100-OFFSET('Water Data'!$H$5,0,10*ROW('Water Data'!H20)),NA())</f>
        <v>#N/A</v>
      </c>
      <c r="T26" s="119" t="e">
        <f ca="1">+IF(AND(ISNUMBER(OFFSET('Water Data'!$H$7,0,10*ROW('Water Data'!H20))),'Data Summary'!CI26="Yes"),OFFSET('Water Data'!$H$7,0,10*ROW('Water Data'!H20)),NA())</f>
        <v>#N/A</v>
      </c>
      <c r="U26" s="119" t="e">
        <f ca="1">+IF(AND(ISNUMBER(OFFSET('Water Data'!$H$10,0,10*ROW('Water Data'!H20))),'Data Summary'!CJ26="Yes"),OFFSET('Water Data'!$H$10,0,10*ROW('Water Data'!H20)),NA())</f>
        <v>#N/A</v>
      </c>
      <c r="V26" s="120" t="e">
        <f ca="1">+IF(AND(ISNUMBER(OFFSET('Sanitation Data'!$C$5,0,10*ROW('Sanitation Data'!C20))),'Data Summary'!CK26="Yes"),100-OFFSET('Sanitation Data'!$C$5,0,10*ROW('Sanitation Data'!C20)),NA())</f>
        <v>#N/A</v>
      </c>
      <c r="W26" s="120" t="e">
        <f ca="1">+IF(AND(ISNUMBER(OFFSET('Sanitation Data'!$C$7,0,10*ROW('Sanitation Data'!C20))),'Data Summary'!CL26="Yes"),OFFSET('Sanitation Data'!$C$7,0,10*ROW('Sanitation Data'!C20)),NA())</f>
        <v>#N/A</v>
      </c>
      <c r="X26" s="120" t="e">
        <f ca="1">+IF(AND(ISNUMBER(OFFSET('Sanitation Data'!$C$11,0,10*ROW('Sanitation Data'!C20))),'Data Summary'!CM26="Yes"),OFFSET('Sanitation Data'!$C$11,0,10*ROW('Sanitation Data'!C20)),NA())</f>
        <v>#N/A</v>
      </c>
      <c r="Y26" s="120" t="e">
        <f ca="1">+IF(AND(ISNUMBER(OFFSET('Sanitation Data'!$C$12,0,10*ROW('Sanitation Data'!C20))),'Data Summary'!CN26="Yes"),OFFSET('Sanitation Data'!$C$12,0,10*ROW('Sanitation Data'!C20)),NA())</f>
        <v>#N/A</v>
      </c>
      <c r="Z26" s="120" t="e">
        <f ca="1">+IF(AND(ISNUMBER(OFFSET('Sanitation Data'!$C$13,0,10*ROW('Sanitation Data'!C20))),'Data Summary'!CO26="Yes"),OFFSET('Sanitation Data'!$C$13,0,10*ROW('Sanitation Data'!C20)),NA())</f>
        <v>#N/A</v>
      </c>
      <c r="AA26" s="120" t="e">
        <f ca="1">+IF(AND(ISNUMBER(OFFSET('Sanitation Data'!$D$5,0,10*ROW('Sanitation Data'!D20))),'Data Summary'!CP26="Yes"),100-OFFSET('Sanitation Data'!$D$5,0,10*ROW('Sanitation Data'!D20)),NA())</f>
        <v>#N/A</v>
      </c>
      <c r="AB26" s="120" t="e">
        <f ca="1">+IF(AND(ISNUMBER(OFFSET('Sanitation Data'!$D$7,0,10*ROW('Sanitation Data'!D20))),'Data Summary'!CQ26="Yes"),OFFSET('Sanitation Data'!$D$7,0,10*ROW('Sanitation Data'!D20)),NA())</f>
        <v>#N/A</v>
      </c>
      <c r="AC26" s="120" t="e">
        <f ca="1">+IF(AND(ISNUMBER(OFFSET('Sanitation Data'!$D$11,0,10*ROW('Sanitation Data'!D20))),'Data Summary'!CR26="Yes"),OFFSET('Sanitation Data'!$D$11,0,10*ROW('Sanitation Data'!D20)),NA())</f>
        <v>#N/A</v>
      </c>
      <c r="AD26" s="120" t="e">
        <f ca="1">+IF(AND(ISNUMBER(OFFSET('Sanitation Data'!$D$12,0,10*ROW('Sanitation Data'!D20))),'Data Summary'!CS26="Yes"),OFFSET('Sanitation Data'!$D$12,0,10*ROW('Sanitation Data'!D20)),NA())</f>
        <v>#N/A</v>
      </c>
      <c r="AE26" s="120" t="e">
        <f ca="1">+IF(AND(ISNUMBER(OFFSET('Sanitation Data'!$D$13,0,10*ROW('Sanitation Data'!D20))),'Data Summary'!CT26="Yes"),OFFSET('Sanitation Data'!$D$13,0,10*ROW('Sanitation Data'!D20)),NA())</f>
        <v>#N/A</v>
      </c>
      <c r="AF26" s="120" t="e">
        <f ca="1">+IF(AND(ISNUMBER(OFFSET('Sanitation Data'!$E$5,0,10*ROW('Sanitation Data'!E20))),'Data Summary'!CU26="Yes"),100-OFFSET('Sanitation Data'!$E$5,0,10*ROW('Sanitation Data'!E20)),NA())</f>
        <v>#N/A</v>
      </c>
      <c r="AG26" s="120" t="e">
        <f ca="1">+IF(AND(ISNUMBER(OFFSET('Sanitation Data'!$E$7,0,10*ROW('Sanitation Data'!E20))),'Data Summary'!CV26="Yes"),OFFSET('Sanitation Data'!$E$7,0,10*ROW('Sanitation Data'!E20)),NA())</f>
        <v>#N/A</v>
      </c>
      <c r="AH26" s="120" t="e">
        <f ca="1">+IF(AND(ISNUMBER(OFFSET('Sanitation Data'!$E$11,0,10*ROW('Sanitation Data'!E20))),'Data Summary'!CW26="Yes"),OFFSET('Sanitation Data'!$E$11,0,10*ROW('Sanitation Data'!E20)),NA())</f>
        <v>#N/A</v>
      </c>
      <c r="AI26" s="120" t="e">
        <f ca="1">+IF(AND(ISNUMBER(OFFSET('Sanitation Data'!$E$12,0,10*ROW('Sanitation Data'!E20))),'Data Summary'!CX26="Yes"),OFFSET('Sanitation Data'!$E$12,0,10*ROW('Sanitation Data'!E20)),NA())</f>
        <v>#N/A</v>
      </c>
      <c r="AJ26" s="120" t="e">
        <f ca="1">+IF(AND(ISNUMBER(OFFSET('Sanitation Data'!$E$13,0,10*ROW('Sanitation Data'!E20))),'Data Summary'!CY26="Yes"),OFFSET('Sanitation Data'!$E$13,0,10*ROW('Sanitation Data'!E20)),NA())</f>
        <v>#N/A</v>
      </c>
      <c r="AK26" s="120" t="e">
        <f ca="1">+IF(AND(ISNUMBER(OFFSET('Sanitation Data'!$F$5,0,10*ROW('Sanitation Data'!F20))),'Data Summary'!CZ26="Yes"),100-OFFSET('Sanitation Data'!$F$5,0,10*ROW('Sanitation Data'!F20)),NA())</f>
        <v>#N/A</v>
      </c>
      <c r="AL26" s="120" t="e">
        <f ca="1">+IF(AND(ISNUMBER(OFFSET('Sanitation Data'!$F$7,0,10*ROW('Sanitation Data'!F20))),'Data Summary'!DA26="Yes"),OFFSET('Sanitation Data'!$F$7,0,10*ROW('Sanitation Data'!F20)),NA())</f>
        <v>#N/A</v>
      </c>
      <c r="AM26" s="120" t="e">
        <f ca="1">+IF(AND(ISNUMBER(OFFSET('Sanitation Data'!$F$11,0,10*ROW('Sanitation Data'!F20))),'Data Summary'!DB26="Yes"),OFFSET('Sanitation Data'!$F$11,0,10*ROW('Sanitation Data'!F20)),NA())</f>
        <v>#N/A</v>
      </c>
      <c r="AN26" s="120" t="e">
        <f ca="1">+IF(AND(ISNUMBER(OFFSET('Sanitation Data'!$F$12,0,10*ROW('Sanitation Data'!F20))),'Data Summary'!DC26="Yes"),OFFSET('Sanitation Data'!$F$12,0,10*ROW('Sanitation Data'!F20)),NA())</f>
        <v>#N/A</v>
      </c>
      <c r="AO26" s="120" t="e">
        <f ca="1">+IF(AND(ISNUMBER(OFFSET('Sanitation Data'!$F$13,0,10*ROW('Sanitation Data'!F20))),'Data Summary'!DD26="Yes"),OFFSET('Sanitation Data'!$F$13,0,10*ROW('Sanitation Data'!F20)),NA())</f>
        <v>#N/A</v>
      </c>
      <c r="AP26" s="120" t="e">
        <f ca="1">+IF(AND(ISNUMBER(OFFSET('Sanitation Data'!$G$5,0,10*ROW('Sanitation Data'!G20))),'Data Summary'!DE26="Yes"),100-OFFSET('Sanitation Data'!$G$5,0,10*ROW('Sanitation Data'!G20)),NA())</f>
        <v>#N/A</v>
      </c>
      <c r="AQ26" s="120" t="e">
        <f ca="1">+IF(AND(ISNUMBER(OFFSET('Sanitation Data'!$G$7,0,10*ROW('Sanitation Data'!G20))),'Data Summary'!DF26="Yes"),OFFSET('Sanitation Data'!$G$7,0,10*ROW('Sanitation Data'!G20)),NA())</f>
        <v>#N/A</v>
      </c>
      <c r="AR26" s="120" t="e">
        <f ca="1">+IF(AND(ISNUMBER(OFFSET('Sanitation Data'!$G$11,0,10*ROW('Sanitation Data'!G20))),'Data Summary'!DG26="Yes"),OFFSET('Sanitation Data'!$G$11,0,10*ROW('Sanitation Data'!G20)),NA())</f>
        <v>#N/A</v>
      </c>
      <c r="AS26" s="120" t="e">
        <f ca="1">+IF(AND(ISNUMBER(OFFSET('Sanitation Data'!$G$12,0,10*ROW('Sanitation Data'!G20))),'Data Summary'!DH26="Yes"),OFFSET('Sanitation Data'!$G$12,0,10*ROW('Sanitation Data'!G20)),NA())</f>
        <v>#N/A</v>
      </c>
      <c r="AT26" s="120" t="e">
        <f ca="1">+IF(AND(ISNUMBER(OFFSET('Sanitation Data'!$G$13,0,10*ROW('Sanitation Data'!G20))),'Data Summary'!DI26="Yes"),OFFSET('Sanitation Data'!$G$13,0,10*ROW('Sanitation Data'!G20)),NA())</f>
        <v>#N/A</v>
      </c>
      <c r="AU26" s="120" t="e">
        <f ca="1">+IF(AND(ISNUMBER(OFFSET('Sanitation Data'!$H$5,0,10*ROW('Sanitation Data'!H20))),'Data Summary'!DJ26="Yes"),100-OFFSET('Sanitation Data'!$H$5,0,10*ROW('Sanitation Data'!H20)),NA())</f>
        <v>#N/A</v>
      </c>
      <c r="AV26" s="120" t="e">
        <f ca="1">+IF(AND(ISNUMBER(OFFSET('Sanitation Data'!$H$7,0,10*ROW('Sanitation Data'!H20))),'Data Summary'!DK26="Yes"),OFFSET('Sanitation Data'!$H$7,0,10*ROW('Sanitation Data'!H20)),NA())</f>
        <v>#N/A</v>
      </c>
      <c r="AW26" s="120" t="e">
        <f ca="1">+IF(AND(ISNUMBER(OFFSET('Sanitation Data'!$H$11,0,10*ROW('Sanitation Data'!H20))),'Data Summary'!DL26="Yes"),OFFSET('Sanitation Data'!$H$11,0,10*ROW('Sanitation Data'!H20)),NA())</f>
        <v>#N/A</v>
      </c>
      <c r="AX26" s="120" t="e">
        <f ca="1">+IF(AND(ISNUMBER(OFFSET('Sanitation Data'!$H$12,0,10*ROW('Sanitation Data'!H20))),'Data Summary'!DM26="Yes"),OFFSET('Sanitation Data'!$H$12,0,10*ROW('Sanitation Data'!H20)),NA())</f>
        <v>#N/A</v>
      </c>
      <c r="AY26" s="120" t="e">
        <f ca="1">+IF(AND(ISNUMBER(OFFSET('Sanitation Data'!$H$13,0,10*ROW('Sanitation Data'!H20))),'Data Summary'!DN26="Yes"),OFFSET('Sanitation Data'!$H$13,0,10*ROW('Sanitation Data'!H20)),NA())</f>
        <v>#N/A</v>
      </c>
      <c r="AZ26" s="121" t="e">
        <f ca="1">+IF(AND(ISNUMBER(OFFSET('Hygiene Data'!$C$6,0,10*ROW('Hygiene Data'!C20))),'Data Summary'!DO26="Yes"),OFFSET('Hygiene Data'!$C$6,0,10*ROW('Hygiene Data'!C20)),NA())</f>
        <v>#N/A</v>
      </c>
      <c r="BA26" s="121" t="e">
        <f ca="1">+IF(AND(ISNUMBER(OFFSET('Hygiene Data'!$C$8,0,10*ROW('Hygiene Data'!C20))),'Data Summary'!DP26="Yes"),OFFSET('Hygiene Data'!$C$8,0,10*ROW('Hygiene Data'!C20)),NA())</f>
        <v>#N/A</v>
      </c>
      <c r="BB26" s="121" t="e">
        <f ca="1">+IF(AND(ISNUMBER(OFFSET('Hygiene Data'!$C$10,0,10*ROW('Hygiene Data'!C20))),'Data Summary'!DQ26="Yes"),OFFSET('Hygiene Data'!$C$10,0,10*ROW('Hygiene Data'!C20)),NA())</f>
        <v>#N/A</v>
      </c>
      <c r="BC26" s="121" t="e">
        <f ca="1">+IF(AND(ISNUMBER(OFFSET('Hygiene Data'!$D$6,0,10*ROW('Hygiene Data'!D20))),'Data Summary'!DR26="Yes"),OFFSET('Hygiene Data'!$D$6,0,10*ROW('Hygiene Data'!D20)),NA())</f>
        <v>#N/A</v>
      </c>
      <c r="BD26" s="121" t="e">
        <f ca="1">+IF(AND(ISNUMBER(OFFSET('Hygiene Data'!$D$8,0,10*ROW('Hygiene Data'!D20))),'Data Summary'!DS26="Yes"),OFFSET('Hygiene Data'!$D$8,0,10*ROW('Hygiene Data'!D20)),NA())</f>
        <v>#N/A</v>
      </c>
      <c r="BE26" s="121" t="e">
        <f ca="1">+IF(AND(ISNUMBER(OFFSET('Hygiene Data'!$D$10,0,10*ROW('Hygiene Data'!D20))),'Data Summary'!DT26="Yes"),OFFSET('Hygiene Data'!$D$10,0,10*ROW('Hygiene Data'!D20)),NA())</f>
        <v>#N/A</v>
      </c>
      <c r="BF26" s="121" t="e">
        <f ca="1">+IF(AND(ISNUMBER(OFFSET('Hygiene Data'!$E$6,0,10*ROW('Hygiene Data'!E20))),'Data Summary'!DU26="Yes"),OFFSET('Hygiene Data'!$E$6,0,10*ROW('Hygiene Data'!E20)),NA())</f>
        <v>#N/A</v>
      </c>
      <c r="BG26" s="121" t="e">
        <f ca="1">+IF(AND(ISNUMBER(OFFSET('Hygiene Data'!$E$8,0,10*ROW('Hygiene Data'!E20))),'Data Summary'!DV26="Yes"),OFFSET('Hygiene Data'!$E$8,0,10*ROW('Hygiene Data'!E20)),NA())</f>
        <v>#N/A</v>
      </c>
      <c r="BH26" s="121" t="e">
        <f ca="1">+IF(AND(ISNUMBER(OFFSET('Hygiene Data'!$E$10,0,10*ROW('Hygiene Data'!E20))),'Data Summary'!DW26="Yes"),OFFSET('Hygiene Data'!$E$10,0,10*ROW('Hygiene Data'!E20)),NA())</f>
        <v>#N/A</v>
      </c>
      <c r="BI26" s="121" t="e">
        <f ca="1">+IF(AND(ISNUMBER(OFFSET('Hygiene Data'!$F$6,0,10*ROW('Hygiene Data'!F20))),'Data Summary'!DX26="Yes"),OFFSET('Hygiene Data'!$F$6,0,10*ROW('Hygiene Data'!F20)),NA())</f>
        <v>#N/A</v>
      </c>
      <c r="BJ26" s="121" t="e">
        <f ca="1">+IF(AND(ISNUMBER(OFFSET('Hygiene Data'!$F$8,0,10*ROW('Hygiene Data'!F20))),'Data Summary'!DY26="Yes"),OFFSET('Hygiene Data'!$F$8,0,10*ROW('Hygiene Data'!F20)),NA())</f>
        <v>#N/A</v>
      </c>
      <c r="BK26" s="121" t="e">
        <f ca="1">+IF(AND(ISNUMBER(OFFSET('Hygiene Data'!$F$10,0,10*ROW('Hygiene Data'!F20))),'Data Summary'!DZ26="Yes"),OFFSET('Hygiene Data'!$F$10,0,10*ROW('Hygiene Data'!F20)),NA())</f>
        <v>#N/A</v>
      </c>
      <c r="BL26" s="121" t="e">
        <f ca="1">+IF(AND(ISNUMBER(OFFSET('Hygiene Data'!$G$6,0,10*ROW('Hygiene Data'!G20))),'Data Summary'!EA26="Yes"),OFFSET('Hygiene Data'!$G$6,0,10*ROW('Hygiene Data'!G20)),NA())</f>
        <v>#N/A</v>
      </c>
      <c r="BM26" s="121" t="e">
        <f ca="1">+IF(AND(ISNUMBER(OFFSET('Hygiene Data'!$G$8,0,10*ROW('Hygiene Data'!G20))),'Data Summary'!EB26="Yes"),OFFSET('Hygiene Data'!$G$8,0,10*ROW('Hygiene Data'!G20)),NA())</f>
        <v>#N/A</v>
      </c>
      <c r="BN26" s="121" t="e">
        <f ca="1">+IF(AND(ISNUMBER(OFFSET('Hygiene Data'!$G$10,0,10*ROW('Hygiene Data'!G20))),'Data Summary'!EC26="Yes"),OFFSET('Hygiene Data'!$G$10,0,10*ROW('Hygiene Data'!G20)),NA())</f>
        <v>#N/A</v>
      </c>
      <c r="BO26" s="121" t="e">
        <f ca="1">+IF(AND(ISNUMBER(OFFSET('Hygiene Data'!$H$6,0,10*ROW('Hygiene Data'!H20))),'Data Summary'!ED26="Yes"),OFFSET('Hygiene Data'!$H$6,0,10*ROW('Hygiene Data'!H20)),NA())</f>
        <v>#N/A</v>
      </c>
      <c r="BP26" s="121" t="e">
        <f ca="1">+IF(AND(ISNUMBER(OFFSET('Hygiene Data'!$H$8,0,10*ROW('Hygiene Data'!H20))),'Data Summary'!EE26="Yes"),OFFSET('Hygiene Data'!$H$8,0,10*ROW('Hygiene Data'!H20)),NA())</f>
        <v>#N/A</v>
      </c>
      <c r="BQ26" s="121" t="e">
        <f ca="1">+IF(AND(ISNUMBER(OFFSET('Hygiene Data'!$H$10,0,10*ROW('Hygiene Data'!H20))),'Data Summary'!EF26="Yes"),OFFSET('Hygiene Data'!$H$10,0,10*ROW('Hygiene Data'!H20)),NA())</f>
        <v>#N/A</v>
      </c>
    </row>
    <row r="27" spans="1:69" x14ac:dyDescent="0.2">
      <c r="A27" s="44" t="e">
        <f ca="1">+IF(OFFSET('Water Data'!$B$1,0,10*ROW('Water Data'!B21))="",NA(),OFFSET('Water Data'!$B$1,0,10*ROW('Water Data'!B21)))</f>
        <v>#N/A</v>
      </c>
      <c r="B27" s="44" t="e">
        <f ca="1">+IF(OFFSET('Water Data'!$A$3,0,10*ROW('Water Data'!A21))="",NA(),OFFSET('Water Data'!$A$3,0,10*ROW('Water Data'!A21)))</f>
        <v>#N/A</v>
      </c>
      <c r="C27" s="44" t="e">
        <f ca="1">+IF(OFFSET('Water Data'!$C$3,0,10*ROW('Water Data'!C21))="",NA(),OFFSET('Water Data'!$C$3,0,10*ROW('Water Data'!C21)))</f>
        <v>#N/A</v>
      </c>
      <c r="D27" s="119" t="e">
        <f ca="1">+IF(AND(ISNUMBER(OFFSET('Water Data'!$C$5,0,10*ROW('Water Data'!C21))),'Data Summary'!BS27="Yes"),100-OFFSET('Water Data'!$C$5,0,10*ROW('Water Data'!C21)),NA())</f>
        <v>#N/A</v>
      </c>
      <c r="E27" s="119" t="e">
        <f ca="1">+IF(AND(ISNUMBER(OFFSET('Water Data'!$C$7,0,10*ROW('Water Data'!C21))),'Data Summary'!BT27="Yes"),OFFSET('Water Data'!$C$7,0,10*ROW('Water Data'!C21)),NA())</f>
        <v>#N/A</v>
      </c>
      <c r="F27" s="119" t="e">
        <f ca="1">+IF(AND(ISNUMBER(OFFSET('Water Data'!$C$10,0,10*ROW('Water Data'!C21))),'Data Summary'!BU27="Yes"),OFFSET('Water Data'!$C$10,0,10*ROW('Water Data'!C21)),NA())</f>
        <v>#N/A</v>
      </c>
      <c r="G27" s="119" t="e">
        <f ca="1">+IF(AND(ISNUMBER(OFFSET('Water Data'!$D$5,0,10*ROW('Water Data'!D21))),'Data Summary'!BV27="Yes"),100-OFFSET('Water Data'!$D$5,0,10*ROW('Water Data'!D21)),NA())</f>
        <v>#N/A</v>
      </c>
      <c r="H27" s="119" t="e">
        <f ca="1">+IF(AND(ISNUMBER(OFFSET('Water Data'!$D$7,0,10*ROW('Water Data'!D21))),'Data Summary'!BW27="Yes"),OFFSET('Water Data'!$D$7,0,10*ROW('Water Data'!D21)),NA())</f>
        <v>#N/A</v>
      </c>
      <c r="I27" s="119" t="e">
        <f ca="1">+IF(AND(ISNUMBER(OFFSET('Water Data'!$D$10,0,10*ROW('Water Data'!D21))),'Data Summary'!BX27="Yes"),OFFSET('Water Data'!$D$10,0,10*ROW('Water Data'!D21)),NA())</f>
        <v>#N/A</v>
      </c>
      <c r="J27" s="119" t="e">
        <f ca="1">+IF(AND(ISNUMBER(OFFSET('Water Data'!$E$5,0,10*ROW('Water Data'!E21))),'Data Summary'!BY27="Yes"),100-OFFSET('Water Data'!$E$5,0,10*ROW('Water Data'!E21)),NA())</f>
        <v>#N/A</v>
      </c>
      <c r="K27" s="119" t="e">
        <f ca="1">+IF(AND(ISNUMBER(OFFSET('Water Data'!$E$7,0,10*ROW('Water Data'!E21))),'Data Summary'!BZ27="Yes"),OFFSET('Water Data'!$E$7,0,10*ROW('Water Data'!E21)),NA())</f>
        <v>#N/A</v>
      </c>
      <c r="L27" s="119" t="e">
        <f ca="1">+IF(AND(ISNUMBER(OFFSET('Water Data'!$E$10,0,10*ROW('Water Data'!E21))),'Data Summary'!CA27="Yes"),OFFSET('Water Data'!$E$10,0,10*ROW('Water Data'!E21)),NA())</f>
        <v>#N/A</v>
      </c>
      <c r="M27" s="119" t="e">
        <f ca="1">+IF(AND(ISNUMBER(OFFSET('Water Data'!$F$5,0,10*ROW('Water Data'!F21))),'Data Summary'!CB27="Yes"),100-OFFSET('Water Data'!$F$5,0,10*ROW('Water Data'!F21)),NA())</f>
        <v>#N/A</v>
      </c>
      <c r="N27" s="119" t="e">
        <f ca="1">+IF(AND(ISNUMBER(OFFSET('Water Data'!$F$7,0,10*ROW('Water Data'!F21))),'Data Summary'!CC27="Yes"),OFFSET('Water Data'!$F$7,0,10*ROW('Water Data'!F21)),NA())</f>
        <v>#N/A</v>
      </c>
      <c r="O27" s="119" t="e">
        <f ca="1">+IF(AND(ISNUMBER(OFFSET('Water Data'!$F$10,0,10*ROW('Water Data'!F21))),'Data Summary'!CD27="Yes"),OFFSET('Water Data'!$F$10,0,10*ROW('Water Data'!F21)),NA())</f>
        <v>#N/A</v>
      </c>
      <c r="P27" s="119" t="e">
        <f ca="1">+IF(AND(ISNUMBER(OFFSET('Water Data'!$G$5,0,10*ROW('Water Data'!G21))),'Data Summary'!CE27="Yes"),100-OFFSET('Water Data'!$G$5,0,10*ROW('Water Data'!G21)),NA())</f>
        <v>#N/A</v>
      </c>
      <c r="Q27" s="119" t="e">
        <f ca="1">+IF(AND(ISNUMBER(OFFSET('Water Data'!$G$7,0,10*ROW('Water Data'!G21))),'Data Summary'!CF27="Yes"),OFFSET('Water Data'!$G$7,0,10*ROW('Water Data'!G21)),NA())</f>
        <v>#N/A</v>
      </c>
      <c r="R27" s="119" t="e">
        <f ca="1">+IF(AND(ISNUMBER(OFFSET('Water Data'!$G$10,0,10*ROW('Water Data'!G21))),'Data Summary'!CG27="Yes"),OFFSET('Water Data'!$G$10,0,10*ROW('Water Data'!G21)),NA())</f>
        <v>#N/A</v>
      </c>
      <c r="S27" s="119" t="e">
        <f ca="1">+IF(AND(ISNUMBER(OFFSET('Water Data'!$H$5,0,10*ROW('Water Data'!H21))),'Data Summary'!CH27="Yes"),100-OFFSET('Water Data'!$H$5,0,10*ROW('Water Data'!H21)),NA())</f>
        <v>#N/A</v>
      </c>
      <c r="T27" s="119" t="e">
        <f ca="1">+IF(AND(ISNUMBER(OFFSET('Water Data'!$H$7,0,10*ROW('Water Data'!H21))),'Data Summary'!CI27="Yes"),OFFSET('Water Data'!$H$7,0,10*ROW('Water Data'!H21)),NA())</f>
        <v>#N/A</v>
      </c>
      <c r="U27" s="119" t="e">
        <f ca="1">+IF(AND(ISNUMBER(OFFSET('Water Data'!$H$10,0,10*ROW('Water Data'!H21))),'Data Summary'!CJ27="Yes"),OFFSET('Water Data'!$H$10,0,10*ROW('Water Data'!H21)),NA())</f>
        <v>#N/A</v>
      </c>
      <c r="V27" s="120" t="e">
        <f ca="1">+IF(AND(ISNUMBER(OFFSET('Sanitation Data'!$C$5,0,10*ROW('Sanitation Data'!C21))),'Data Summary'!CK27="Yes"),100-OFFSET('Sanitation Data'!$C$5,0,10*ROW('Sanitation Data'!C21)),NA())</f>
        <v>#N/A</v>
      </c>
      <c r="W27" s="120" t="e">
        <f ca="1">+IF(AND(ISNUMBER(OFFSET('Sanitation Data'!$C$7,0,10*ROW('Sanitation Data'!C21))),'Data Summary'!CL27="Yes"),OFFSET('Sanitation Data'!$C$7,0,10*ROW('Sanitation Data'!C21)),NA())</f>
        <v>#N/A</v>
      </c>
      <c r="X27" s="120" t="e">
        <f ca="1">+IF(AND(ISNUMBER(OFFSET('Sanitation Data'!$C$11,0,10*ROW('Sanitation Data'!C21))),'Data Summary'!CM27="Yes"),OFFSET('Sanitation Data'!$C$11,0,10*ROW('Sanitation Data'!C21)),NA())</f>
        <v>#N/A</v>
      </c>
      <c r="Y27" s="120" t="e">
        <f ca="1">+IF(AND(ISNUMBER(OFFSET('Sanitation Data'!$C$12,0,10*ROW('Sanitation Data'!C21))),'Data Summary'!CN27="Yes"),OFFSET('Sanitation Data'!$C$12,0,10*ROW('Sanitation Data'!C21)),NA())</f>
        <v>#N/A</v>
      </c>
      <c r="Z27" s="120" t="e">
        <f ca="1">+IF(AND(ISNUMBER(OFFSET('Sanitation Data'!$C$13,0,10*ROW('Sanitation Data'!C21))),'Data Summary'!CO27="Yes"),OFFSET('Sanitation Data'!$C$13,0,10*ROW('Sanitation Data'!C21)),NA())</f>
        <v>#N/A</v>
      </c>
      <c r="AA27" s="120" t="e">
        <f ca="1">+IF(AND(ISNUMBER(OFFSET('Sanitation Data'!$D$5,0,10*ROW('Sanitation Data'!D21))),'Data Summary'!CP27="Yes"),100-OFFSET('Sanitation Data'!$D$5,0,10*ROW('Sanitation Data'!D21)),NA())</f>
        <v>#N/A</v>
      </c>
      <c r="AB27" s="120" t="e">
        <f ca="1">+IF(AND(ISNUMBER(OFFSET('Sanitation Data'!$D$7,0,10*ROW('Sanitation Data'!D21))),'Data Summary'!CQ27="Yes"),OFFSET('Sanitation Data'!$D$7,0,10*ROW('Sanitation Data'!D21)),NA())</f>
        <v>#N/A</v>
      </c>
      <c r="AC27" s="120" t="e">
        <f ca="1">+IF(AND(ISNUMBER(OFFSET('Sanitation Data'!$D$11,0,10*ROW('Sanitation Data'!D21))),'Data Summary'!CR27="Yes"),OFFSET('Sanitation Data'!$D$11,0,10*ROW('Sanitation Data'!D21)),NA())</f>
        <v>#N/A</v>
      </c>
      <c r="AD27" s="120" t="e">
        <f ca="1">+IF(AND(ISNUMBER(OFFSET('Sanitation Data'!$D$12,0,10*ROW('Sanitation Data'!D21))),'Data Summary'!CS27="Yes"),OFFSET('Sanitation Data'!$D$12,0,10*ROW('Sanitation Data'!D21)),NA())</f>
        <v>#N/A</v>
      </c>
      <c r="AE27" s="120" t="e">
        <f ca="1">+IF(AND(ISNUMBER(OFFSET('Sanitation Data'!$D$13,0,10*ROW('Sanitation Data'!D21))),'Data Summary'!CT27="Yes"),OFFSET('Sanitation Data'!$D$13,0,10*ROW('Sanitation Data'!D21)),NA())</f>
        <v>#N/A</v>
      </c>
      <c r="AF27" s="120" t="e">
        <f ca="1">+IF(AND(ISNUMBER(OFFSET('Sanitation Data'!$E$5,0,10*ROW('Sanitation Data'!E21))),'Data Summary'!CU27="Yes"),100-OFFSET('Sanitation Data'!$E$5,0,10*ROW('Sanitation Data'!E21)),NA())</f>
        <v>#N/A</v>
      </c>
      <c r="AG27" s="120" t="e">
        <f ca="1">+IF(AND(ISNUMBER(OFFSET('Sanitation Data'!$E$7,0,10*ROW('Sanitation Data'!E21))),'Data Summary'!CV27="Yes"),OFFSET('Sanitation Data'!$E$7,0,10*ROW('Sanitation Data'!E21)),NA())</f>
        <v>#N/A</v>
      </c>
      <c r="AH27" s="120" t="e">
        <f ca="1">+IF(AND(ISNUMBER(OFFSET('Sanitation Data'!$E$11,0,10*ROW('Sanitation Data'!E21))),'Data Summary'!CW27="Yes"),OFFSET('Sanitation Data'!$E$11,0,10*ROW('Sanitation Data'!E21)),NA())</f>
        <v>#N/A</v>
      </c>
      <c r="AI27" s="120" t="e">
        <f ca="1">+IF(AND(ISNUMBER(OFFSET('Sanitation Data'!$E$12,0,10*ROW('Sanitation Data'!E21))),'Data Summary'!CX27="Yes"),OFFSET('Sanitation Data'!$E$12,0,10*ROW('Sanitation Data'!E21)),NA())</f>
        <v>#N/A</v>
      </c>
      <c r="AJ27" s="120" t="e">
        <f ca="1">+IF(AND(ISNUMBER(OFFSET('Sanitation Data'!$E$13,0,10*ROW('Sanitation Data'!E21))),'Data Summary'!CY27="Yes"),OFFSET('Sanitation Data'!$E$13,0,10*ROW('Sanitation Data'!E21)),NA())</f>
        <v>#N/A</v>
      </c>
      <c r="AK27" s="120" t="e">
        <f ca="1">+IF(AND(ISNUMBER(OFFSET('Sanitation Data'!$F$5,0,10*ROW('Sanitation Data'!F21))),'Data Summary'!CZ27="Yes"),100-OFFSET('Sanitation Data'!$F$5,0,10*ROW('Sanitation Data'!F21)),NA())</f>
        <v>#N/A</v>
      </c>
      <c r="AL27" s="120" t="e">
        <f ca="1">+IF(AND(ISNUMBER(OFFSET('Sanitation Data'!$F$7,0,10*ROW('Sanitation Data'!F21))),'Data Summary'!DA27="Yes"),OFFSET('Sanitation Data'!$F$7,0,10*ROW('Sanitation Data'!F21)),NA())</f>
        <v>#N/A</v>
      </c>
      <c r="AM27" s="120" t="e">
        <f ca="1">+IF(AND(ISNUMBER(OFFSET('Sanitation Data'!$F$11,0,10*ROW('Sanitation Data'!F21))),'Data Summary'!DB27="Yes"),OFFSET('Sanitation Data'!$F$11,0,10*ROW('Sanitation Data'!F21)),NA())</f>
        <v>#N/A</v>
      </c>
      <c r="AN27" s="120" t="e">
        <f ca="1">+IF(AND(ISNUMBER(OFFSET('Sanitation Data'!$F$12,0,10*ROW('Sanitation Data'!F21))),'Data Summary'!DC27="Yes"),OFFSET('Sanitation Data'!$F$12,0,10*ROW('Sanitation Data'!F21)),NA())</f>
        <v>#N/A</v>
      </c>
      <c r="AO27" s="120" t="e">
        <f ca="1">+IF(AND(ISNUMBER(OFFSET('Sanitation Data'!$F$13,0,10*ROW('Sanitation Data'!F21))),'Data Summary'!DD27="Yes"),OFFSET('Sanitation Data'!$F$13,0,10*ROW('Sanitation Data'!F21)),NA())</f>
        <v>#N/A</v>
      </c>
      <c r="AP27" s="120" t="e">
        <f ca="1">+IF(AND(ISNUMBER(OFFSET('Sanitation Data'!$G$5,0,10*ROW('Sanitation Data'!G21))),'Data Summary'!DE27="Yes"),100-OFFSET('Sanitation Data'!$G$5,0,10*ROW('Sanitation Data'!G21)),NA())</f>
        <v>#N/A</v>
      </c>
      <c r="AQ27" s="120" t="e">
        <f ca="1">+IF(AND(ISNUMBER(OFFSET('Sanitation Data'!$G$7,0,10*ROW('Sanitation Data'!G21))),'Data Summary'!DF27="Yes"),OFFSET('Sanitation Data'!$G$7,0,10*ROW('Sanitation Data'!G21)),NA())</f>
        <v>#N/A</v>
      </c>
      <c r="AR27" s="120" t="e">
        <f ca="1">+IF(AND(ISNUMBER(OFFSET('Sanitation Data'!$G$11,0,10*ROW('Sanitation Data'!G21))),'Data Summary'!DG27="Yes"),OFFSET('Sanitation Data'!$G$11,0,10*ROW('Sanitation Data'!G21)),NA())</f>
        <v>#N/A</v>
      </c>
      <c r="AS27" s="120" t="e">
        <f ca="1">+IF(AND(ISNUMBER(OFFSET('Sanitation Data'!$G$12,0,10*ROW('Sanitation Data'!G21))),'Data Summary'!DH27="Yes"),OFFSET('Sanitation Data'!$G$12,0,10*ROW('Sanitation Data'!G21)),NA())</f>
        <v>#N/A</v>
      </c>
      <c r="AT27" s="120" t="e">
        <f ca="1">+IF(AND(ISNUMBER(OFFSET('Sanitation Data'!$G$13,0,10*ROW('Sanitation Data'!G21))),'Data Summary'!DI27="Yes"),OFFSET('Sanitation Data'!$G$13,0,10*ROW('Sanitation Data'!G21)),NA())</f>
        <v>#N/A</v>
      </c>
      <c r="AU27" s="120" t="e">
        <f ca="1">+IF(AND(ISNUMBER(OFFSET('Sanitation Data'!$H$5,0,10*ROW('Sanitation Data'!H21))),'Data Summary'!DJ27="Yes"),100-OFFSET('Sanitation Data'!$H$5,0,10*ROW('Sanitation Data'!H21)),NA())</f>
        <v>#N/A</v>
      </c>
      <c r="AV27" s="120" t="e">
        <f ca="1">+IF(AND(ISNUMBER(OFFSET('Sanitation Data'!$H$7,0,10*ROW('Sanitation Data'!H21))),'Data Summary'!DK27="Yes"),OFFSET('Sanitation Data'!$H$7,0,10*ROW('Sanitation Data'!H21)),NA())</f>
        <v>#N/A</v>
      </c>
      <c r="AW27" s="120" t="e">
        <f ca="1">+IF(AND(ISNUMBER(OFFSET('Sanitation Data'!$H$11,0,10*ROW('Sanitation Data'!H21))),'Data Summary'!DL27="Yes"),OFFSET('Sanitation Data'!$H$11,0,10*ROW('Sanitation Data'!H21)),NA())</f>
        <v>#N/A</v>
      </c>
      <c r="AX27" s="120" t="e">
        <f ca="1">+IF(AND(ISNUMBER(OFFSET('Sanitation Data'!$H$12,0,10*ROW('Sanitation Data'!H21))),'Data Summary'!DM27="Yes"),OFFSET('Sanitation Data'!$H$12,0,10*ROW('Sanitation Data'!H21)),NA())</f>
        <v>#N/A</v>
      </c>
      <c r="AY27" s="120" t="e">
        <f ca="1">+IF(AND(ISNUMBER(OFFSET('Sanitation Data'!$H$13,0,10*ROW('Sanitation Data'!H21))),'Data Summary'!DN27="Yes"),OFFSET('Sanitation Data'!$H$13,0,10*ROW('Sanitation Data'!H21)),NA())</f>
        <v>#N/A</v>
      </c>
      <c r="AZ27" s="121" t="e">
        <f ca="1">+IF(AND(ISNUMBER(OFFSET('Hygiene Data'!$C$6,0,10*ROW('Hygiene Data'!C21))),'Data Summary'!DO27="Yes"),OFFSET('Hygiene Data'!$C$6,0,10*ROW('Hygiene Data'!C21)),NA())</f>
        <v>#N/A</v>
      </c>
      <c r="BA27" s="121" t="e">
        <f ca="1">+IF(AND(ISNUMBER(OFFSET('Hygiene Data'!$C$8,0,10*ROW('Hygiene Data'!C21))),'Data Summary'!DP27="Yes"),OFFSET('Hygiene Data'!$C$8,0,10*ROW('Hygiene Data'!C21)),NA())</f>
        <v>#N/A</v>
      </c>
      <c r="BB27" s="121" t="e">
        <f ca="1">+IF(AND(ISNUMBER(OFFSET('Hygiene Data'!$C$10,0,10*ROW('Hygiene Data'!C21))),'Data Summary'!DQ27="Yes"),OFFSET('Hygiene Data'!$C$10,0,10*ROW('Hygiene Data'!C21)),NA())</f>
        <v>#N/A</v>
      </c>
      <c r="BC27" s="121" t="e">
        <f ca="1">+IF(AND(ISNUMBER(OFFSET('Hygiene Data'!$D$6,0,10*ROW('Hygiene Data'!D21))),'Data Summary'!DR27="Yes"),OFFSET('Hygiene Data'!$D$6,0,10*ROW('Hygiene Data'!D21)),NA())</f>
        <v>#N/A</v>
      </c>
      <c r="BD27" s="121" t="e">
        <f ca="1">+IF(AND(ISNUMBER(OFFSET('Hygiene Data'!$D$8,0,10*ROW('Hygiene Data'!D21))),'Data Summary'!DS27="Yes"),OFFSET('Hygiene Data'!$D$8,0,10*ROW('Hygiene Data'!D21)),NA())</f>
        <v>#N/A</v>
      </c>
      <c r="BE27" s="121" t="e">
        <f ca="1">+IF(AND(ISNUMBER(OFFSET('Hygiene Data'!$D$10,0,10*ROW('Hygiene Data'!D21))),'Data Summary'!DT27="Yes"),OFFSET('Hygiene Data'!$D$10,0,10*ROW('Hygiene Data'!D21)),NA())</f>
        <v>#N/A</v>
      </c>
      <c r="BF27" s="121" t="e">
        <f ca="1">+IF(AND(ISNUMBER(OFFSET('Hygiene Data'!$E$6,0,10*ROW('Hygiene Data'!E21))),'Data Summary'!DU27="Yes"),OFFSET('Hygiene Data'!$E$6,0,10*ROW('Hygiene Data'!E21)),NA())</f>
        <v>#N/A</v>
      </c>
      <c r="BG27" s="121" t="e">
        <f ca="1">+IF(AND(ISNUMBER(OFFSET('Hygiene Data'!$E$8,0,10*ROW('Hygiene Data'!E21))),'Data Summary'!DV27="Yes"),OFFSET('Hygiene Data'!$E$8,0,10*ROW('Hygiene Data'!E21)),NA())</f>
        <v>#N/A</v>
      </c>
      <c r="BH27" s="121" t="e">
        <f ca="1">+IF(AND(ISNUMBER(OFFSET('Hygiene Data'!$E$10,0,10*ROW('Hygiene Data'!E21))),'Data Summary'!DW27="Yes"),OFFSET('Hygiene Data'!$E$10,0,10*ROW('Hygiene Data'!E21)),NA())</f>
        <v>#N/A</v>
      </c>
      <c r="BI27" s="121" t="e">
        <f ca="1">+IF(AND(ISNUMBER(OFFSET('Hygiene Data'!$F$6,0,10*ROW('Hygiene Data'!F21))),'Data Summary'!DX27="Yes"),OFFSET('Hygiene Data'!$F$6,0,10*ROW('Hygiene Data'!F21)),NA())</f>
        <v>#N/A</v>
      </c>
      <c r="BJ27" s="121" t="e">
        <f ca="1">+IF(AND(ISNUMBER(OFFSET('Hygiene Data'!$F$8,0,10*ROW('Hygiene Data'!F21))),'Data Summary'!DY27="Yes"),OFFSET('Hygiene Data'!$F$8,0,10*ROW('Hygiene Data'!F21)),NA())</f>
        <v>#N/A</v>
      </c>
      <c r="BK27" s="121" t="e">
        <f ca="1">+IF(AND(ISNUMBER(OFFSET('Hygiene Data'!$F$10,0,10*ROW('Hygiene Data'!F21))),'Data Summary'!DZ27="Yes"),OFFSET('Hygiene Data'!$F$10,0,10*ROW('Hygiene Data'!F21)),NA())</f>
        <v>#N/A</v>
      </c>
      <c r="BL27" s="121" t="e">
        <f ca="1">+IF(AND(ISNUMBER(OFFSET('Hygiene Data'!$G$6,0,10*ROW('Hygiene Data'!G21))),'Data Summary'!EA27="Yes"),OFFSET('Hygiene Data'!$G$6,0,10*ROW('Hygiene Data'!G21)),NA())</f>
        <v>#N/A</v>
      </c>
      <c r="BM27" s="121" t="e">
        <f ca="1">+IF(AND(ISNUMBER(OFFSET('Hygiene Data'!$G$8,0,10*ROW('Hygiene Data'!G21))),'Data Summary'!EB27="Yes"),OFFSET('Hygiene Data'!$G$8,0,10*ROW('Hygiene Data'!G21)),NA())</f>
        <v>#N/A</v>
      </c>
      <c r="BN27" s="121" t="e">
        <f ca="1">+IF(AND(ISNUMBER(OFFSET('Hygiene Data'!$G$10,0,10*ROW('Hygiene Data'!G21))),'Data Summary'!EC27="Yes"),OFFSET('Hygiene Data'!$G$10,0,10*ROW('Hygiene Data'!G21)),NA())</f>
        <v>#N/A</v>
      </c>
      <c r="BO27" s="121" t="e">
        <f ca="1">+IF(AND(ISNUMBER(OFFSET('Hygiene Data'!$H$6,0,10*ROW('Hygiene Data'!H21))),'Data Summary'!ED27="Yes"),OFFSET('Hygiene Data'!$H$6,0,10*ROW('Hygiene Data'!H21)),NA())</f>
        <v>#N/A</v>
      </c>
      <c r="BP27" s="121" t="e">
        <f ca="1">+IF(AND(ISNUMBER(OFFSET('Hygiene Data'!$H$8,0,10*ROW('Hygiene Data'!H21))),'Data Summary'!EE27="Yes"),OFFSET('Hygiene Data'!$H$8,0,10*ROW('Hygiene Data'!H21)),NA())</f>
        <v>#N/A</v>
      </c>
      <c r="BQ27" s="121" t="e">
        <f ca="1">+IF(AND(ISNUMBER(OFFSET('Hygiene Data'!$H$10,0,10*ROW('Hygiene Data'!H21))),'Data Summary'!EF27="Yes"),OFFSET('Hygiene Data'!$H$10,0,10*ROW('Hygiene Data'!H21)),NA())</f>
        <v>#N/A</v>
      </c>
    </row>
    <row r="28" spans="1:69" x14ac:dyDescent="0.2">
      <c r="A28" s="44" t="e">
        <f ca="1">+IF(OFFSET('Water Data'!$B$1,0,10*ROW('Water Data'!B22))="",NA(),OFFSET('Water Data'!$B$1,0,10*ROW('Water Data'!B22)))</f>
        <v>#N/A</v>
      </c>
      <c r="B28" s="44" t="e">
        <f ca="1">+IF(OFFSET('Water Data'!$A$3,0,10*ROW('Water Data'!A22))="",NA(),OFFSET('Water Data'!$A$3,0,10*ROW('Water Data'!A22)))</f>
        <v>#N/A</v>
      </c>
      <c r="C28" s="44" t="e">
        <f ca="1">+IF(OFFSET('Water Data'!$C$3,0,10*ROW('Water Data'!C22))="",NA(),OFFSET('Water Data'!$C$3,0,10*ROW('Water Data'!C22)))</f>
        <v>#N/A</v>
      </c>
      <c r="D28" s="119" t="e">
        <f ca="1">+IF(AND(ISNUMBER(OFFSET('Water Data'!$C$5,0,10*ROW('Water Data'!C22))),'Data Summary'!BS28="Yes"),100-OFFSET('Water Data'!$C$5,0,10*ROW('Water Data'!C22)),NA())</f>
        <v>#N/A</v>
      </c>
      <c r="E28" s="119" t="e">
        <f ca="1">+IF(AND(ISNUMBER(OFFSET('Water Data'!$C$7,0,10*ROW('Water Data'!C22))),'Data Summary'!BT28="Yes"),OFFSET('Water Data'!$C$7,0,10*ROW('Water Data'!C22)),NA())</f>
        <v>#N/A</v>
      </c>
      <c r="F28" s="119" t="e">
        <f ca="1">+IF(AND(ISNUMBER(OFFSET('Water Data'!$C$10,0,10*ROW('Water Data'!C22))),'Data Summary'!BU28="Yes"),OFFSET('Water Data'!$C$10,0,10*ROW('Water Data'!C22)),NA())</f>
        <v>#N/A</v>
      </c>
      <c r="G28" s="119" t="e">
        <f ca="1">+IF(AND(ISNUMBER(OFFSET('Water Data'!$D$5,0,10*ROW('Water Data'!D22))),'Data Summary'!BV28="Yes"),100-OFFSET('Water Data'!$D$5,0,10*ROW('Water Data'!D22)),NA())</f>
        <v>#N/A</v>
      </c>
      <c r="H28" s="119" t="e">
        <f ca="1">+IF(AND(ISNUMBER(OFFSET('Water Data'!$D$7,0,10*ROW('Water Data'!D22))),'Data Summary'!BW28="Yes"),OFFSET('Water Data'!$D$7,0,10*ROW('Water Data'!D22)),NA())</f>
        <v>#N/A</v>
      </c>
      <c r="I28" s="119" t="e">
        <f ca="1">+IF(AND(ISNUMBER(OFFSET('Water Data'!$D$10,0,10*ROW('Water Data'!D22))),'Data Summary'!BX28="Yes"),OFFSET('Water Data'!$D$10,0,10*ROW('Water Data'!D22)),NA())</f>
        <v>#N/A</v>
      </c>
      <c r="J28" s="119" t="e">
        <f ca="1">+IF(AND(ISNUMBER(OFFSET('Water Data'!$E$5,0,10*ROW('Water Data'!E22))),'Data Summary'!BY28="Yes"),100-OFFSET('Water Data'!$E$5,0,10*ROW('Water Data'!E22)),NA())</f>
        <v>#N/A</v>
      </c>
      <c r="K28" s="119" t="e">
        <f ca="1">+IF(AND(ISNUMBER(OFFSET('Water Data'!$E$7,0,10*ROW('Water Data'!E22))),'Data Summary'!BZ28="Yes"),OFFSET('Water Data'!$E$7,0,10*ROW('Water Data'!E22)),NA())</f>
        <v>#N/A</v>
      </c>
      <c r="L28" s="119" t="e">
        <f ca="1">+IF(AND(ISNUMBER(OFFSET('Water Data'!$E$10,0,10*ROW('Water Data'!E22))),'Data Summary'!CA28="Yes"),OFFSET('Water Data'!$E$10,0,10*ROW('Water Data'!E22)),NA())</f>
        <v>#N/A</v>
      </c>
      <c r="M28" s="119" t="e">
        <f ca="1">+IF(AND(ISNUMBER(OFFSET('Water Data'!$F$5,0,10*ROW('Water Data'!F22))),'Data Summary'!CB28="Yes"),100-OFFSET('Water Data'!$F$5,0,10*ROW('Water Data'!F22)),NA())</f>
        <v>#N/A</v>
      </c>
      <c r="N28" s="119" t="e">
        <f ca="1">+IF(AND(ISNUMBER(OFFSET('Water Data'!$F$7,0,10*ROW('Water Data'!F22))),'Data Summary'!CC28="Yes"),OFFSET('Water Data'!$F$7,0,10*ROW('Water Data'!F22)),NA())</f>
        <v>#N/A</v>
      </c>
      <c r="O28" s="119" t="e">
        <f ca="1">+IF(AND(ISNUMBER(OFFSET('Water Data'!$F$10,0,10*ROW('Water Data'!F22))),'Data Summary'!CD28="Yes"),OFFSET('Water Data'!$F$10,0,10*ROW('Water Data'!F22)),NA())</f>
        <v>#N/A</v>
      </c>
      <c r="P28" s="119" t="e">
        <f ca="1">+IF(AND(ISNUMBER(OFFSET('Water Data'!$G$5,0,10*ROW('Water Data'!G22))),'Data Summary'!CE28="Yes"),100-OFFSET('Water Data'!$G$5,0,10*ROW('Water Data'!G22)),NA())</f>
        <v>#N/A</v>
      </c>
      <c r="Q28" s="119" t="e">
        <f ca="1">+IF(AND(ISNUMBER(OFFSET('Water Data'!$G$7,0,10*ROW('Water Data'!G22))),'Data Summary'!CF28="Yes"),OFFSET('Water Data'!$G$7,0,10*ROW('Water Data'!G22)),NA())</f>
        <v>#N/A</v>
      </c>
      <c r="R28" s="119" t="e">
        <f ca="1">+IF(AND(ISNUMBER(OFFSET('Water Data'!$G$10,0,10*ROW('Water Data'!G22))),'Data Summary'!CG28="Yes"),OFFSET('Water Data'!$G$10,0,10*ROW('Water Data'!G22)),NA())</f>
        <v>#N/A</v>
      </c>
      <c r="S28" s="119" t="e">
        <f ca="1">+IF(AND(ISNUMBER(OFFSET('Water Data'!$H$5,0,10*ROW('Water Data'!H22))),'Data Summary'!CH28="Yes"),100-OFFSET('Water Data'!$H$5,0,10*ROW('Water Data'!H22)),NA())</f>
        <v>#N/A</v>
      </c>
      <c r="T28" s="119" t="e">
        <f ca="1">+IF(AND(ISNUMBER(OFFSET('Water Data'!$H$7,0,10*ROW('Water Data'!H22))),'Data Summary'!CI28="Yes"),OFFSET('Water Data'!$H$7,0,10*ROW('Water Data'!H22)),NA())</f>
        <v>#N/A</v>
      </c>
      <c r="U28" s="119" t="e">
        <f ca="1">+IF(AND(ISNUMBER(OFFSET('Water Data'!$H$10,0,10*ROW('Water Data'!H22))),'Data Summary'!CJ28="Yes"),OFFSET('Water Data'!$H$10,0,10*ROW('Water Data'!H22)),NA())</f>
        <v>#N/A</v>
      </c>
      <c r="V28" s="120" t="e">
        <f ca="1">+IF(AND(ISNUMBER(OFFSET('Sanitation Data'!$C$5,0,10*ROW('Sanitation Data'!C22))),'Data Summary'!CK28="Yes"),100-OFFSET('Sanitation Data'!$C$5,0,10*ROW('Sanitation Data'!C22)),NA())</f>
        <v>#N/A</v>
      </c>
      <c r="W28" s="120" t="e">
        <f ca="1">+IF(AND(ISNUMBER(OFFSET('Sanitation Data'!$C$7,0,10*ROW('Sanitation Data'!C22))),'Data Summary'!CL28="Yes"),OFFSET('Sanitation Data'!$C$7,0,10*ROW('Sanitation Data'!C22)),NA())</f>
        <v>#N/A</v>
      </c>
      <c r="X28" s="120" t="e">
        <f ca="1">+IF(AND(ISNUMBER(OFFSET('Sanitation Data'!$C$11,0,10*ROW('Sanitation Data'!C22))),'Data Summary'!CM28="Yes"),OFFSET('Sanitation Data'!$C$11,0,10*ROW('Sanitation Data'!C22)),NA())</f>
        <v>#N/A</v>
      </c>
      <c r="Y28" s="120" t="e">
        <f ca="1">+IF(AND(ISNUMBER(OFFSET('Sanitation Data'!$C$12,0,10*ROW('Sanitation Data'!C22))),'Data Summary'!CN28="Yes"),OFFSET('Sanitation Data'!$C$12,0,10*ROW('Sanitation Data'!C22)),NA())</f>
        <v>#N/A</v>
      </c>
      <c r="Z28" s="120" t="e">
        <f ca="1">+IF(AND(ISNUMBER(OFFSET('Sanitation Data'!$C$13,0,10*ROW('Sanitation Data'!C22))),'Data Summary'!CO28="Yes"),OFFSET('Sanitation Data'!$C$13,0,10*ROW('Sanitation Data'!C22)),NA())</f>
        <v>#N/A</v>
      </c>
      <c r="AA28" s="120" t="e">
        <f ca="1">+IF(AND(ISNUMBER(OFFSET('Sanitation Data'!$D$5,0,10*ROW('Sanitation Data'!D22))),'Data Summary'!CP28="Yes"),100-OFFSET('Sanitation Data'!$D$5,0,10*ROW('Sanitation Data'!D22)),NA())</f>
        <v>#N/A</v>
      </c>
      <c r="AB28" s="120" t="e">
        <f ca="1">+IF(AND(ISNUMBER(OFFSET('Sanitation Data'!$D$7,0,10*ROW('Sanitation Data'!D22))),'Data Summary'!CQ28="Yes"),OFFSET('Sanitation Data'!$D$7,0,10*ROW('Sanitation Data'!D22)),NA())</f>
        <v>#N/A</v>
      </c>
      <c r="AC28" s="120" t="e">
        <f ca="1">+IF(AND(ISNUMBER(OFFSET('Sanitation Data'!$D$11,0,10*ROW('Sanitation Data'!D22))),'Data Summary'!CR28="Yes"),OFFSET('Sanitation Data'!$D$11,0,10*ROW('Sanitation Data'!D22)),NA())</f>
        <v>#N/A</v>
      </c>
      <c r="AD28" s="120" t="e">
        <f ca="1">+IF(AND(ISNUMBER(OFFSET('Sanitation Data'!$D$12,0,10*ROW('Sanitation Data'!D22))),'Data Summary'!CS28="Yes"),OFFSET('Sanitation Data'!$D$12,0,10*ROW('Sanitation Data'!D22)),NA())</f>
        <v>#N/A</v>
      </c>
      <c r="AE28" s="120" t="e">
        <f ca="1">+IF(AND(ISNUMBER(OFFSET('Sanitation Data'!$D$13,0,10*ROW('Sanitation Data'!D22))),'Data Summary'!CT28="Yes"),OFFSET('Sanitation Data'!$D$13,0,10*ROW('Sanitation Data'!D22)),NA())</f>
        <v>#N/A</v>
      </c>
      <c r="AF28" s="120" t="e">
        <f ca="1">+IF(AND(ISNUMBER(OFFSET('Sanitation Data'!$E$5,0,10*ROW('Sanitation Data'!E22))),'Data Summary'!CU28="Yes"),100-OFFSET('Sanitation Data'!$E$5,0,10*ROW('Sanitation Data'!E22)),NA())</f>
        <v>#N/A</v>
      </c>
      <c r="AG28" s="120" t="e">
        <f ca="1">+IF(AND(ISNUMBER(OFFSET('Sanitation Data'!$E$7,0,10*ROW('Sanitation Data'!E22))),'Data Summary'!CV28="Yes"),OFFSET('Sanitation Data'!$E$7,0,10*ROW('Sanitation Data'!E22)),NA())</f>
        <v>#N/A</v>
      </c>
      <c r="AH28" s="120" t="e">
        <f ca="1">+IF(AND(ISNUMBER(OFFSET('Sanitation Data'!$E$11,0,10*ROW('Sanitation Data'!E22))),'Data Summary'!CW28="Yes"),OFFSET('Sanitation Data'!$E$11,0,10*ROW('Sanitation Data'!E22)),NA())</f>
        <v>#N/A</v>
      </c>
      <c r="AI28" s="120" t="e">
        <f ca="1">+IF(AND(ISNUMBER(OFFSET('Sanitation Data'!$E$12,0,10*ROW('Sanitation Data'!E22))),'Data Summary'!CX28="Yes"),OFFSET('Sanitation Data'!$E$12,0,10*ROW('Sanitation Data'!E22)),NA())</f>
        <v>#N/A</v>
      </c>
      <c r="AJ28" s="120" t="e">
        <f ca="1">+IF(AND(ISNUMBER(OFFSET('Sanitation Data'!$E$13,0,10*ROW('Sanitation Data'!E22))),'Data Summary'!CY28="Yes"),OFFSET('Sanitation Data'!$E$13,0,10*ROW('Sanitation Data'!E22)),NA())</f>
        <v>#N/A</v>
      </c>
      <c r="AK28" s="120" t="e">
        <f ca="1">+IF(AND(ISNUMBER(OFFSET('Sanitation Data'!$F$5,0,10*ROW('Sanitation Data'!F22))),'Data Summary'!CZ28="Yes"),100-OFFSET('Sanitation Data'!$F$5,0,10*ROW('Sanitation Data'!F22)),NA())</f>
        <v>#N/A</v>
      </c>
      <c r="AL28" s="120" t="e">
        <f ca="1">+IF(AND(ISNUMBER(OFFSET('Sanitation Data'!$F$7,0,10*ROW('Sanitation Data'!F22))),'Data Summary'!DA28="Yes"),OFFSET('Sanitation Data'!$F$7,0,10*ROW('Sanitation Data'!F22)),NA())</f>
        <v>#N/A</v>
      </c>
      <c r="AM28" s="120" t="e">
        <f ca="1">+IF(AND(ISNUMBER(OFFSET('Sanitation Data'!$F$11,0,10*ROW('Sanitation Data'!F22))),'Data Summary'!DB28="Yes"),OFFSET('Sanitation Data'!$F$11,0,10*ROW('Sanitation Data'!F22)),NA())</f>
        <v>#N/A</v>
      </c>
      <c r="AN28" s="120" t="e">
        <f ca="1">+IF(AND(ISNUMBER(OFFSET('Sanitation Data'!$F$12,0,10*ROW('Sanitation Data'!F22))),'Data Summary'!DC28="Yes"),OFFSET('Sanitation Data'!$F$12,0,10*ROW('Sanitation Data'!F22)),NA())</f>
        <v>#N/A</v>
      </c>
      <c r="AO28" s="120" t="e">
        <f ca="1">+IF(AND(ISNUMBER(OFFSET('Sanitation Data'!$F$13,0,10*ROW('Sanitation Data'!F22))),'Data Summary'!DD28="Yes"),OFFSET('Sanitation Data'!$F$13,0,10*ROW('Sanitation Data'!F22)),NA())</f>
        <v>#N/A</v>
      </c>
      <c r="AP28" s="120" t="e">
        <f ca="1">+IF(AND(ISNUMBER(OFFSET('Sanitation Data'!$G$5,0,10*ROW('Sanitation Data'!G22))),'Data Summary'!DE28="Yes"),100-OFFSET('Sanitation Data'!$G$5,0,10*ROW('Sanitation Data'!G22)),NA())</f>
        <v>#N/A</v>
      </c>
      <c r="AQ28" s="120" t="e">
        <f ca="1">+IF(AND(ISNUMBER(OFFSET('Sanitation Data'!$G$7,0,10*ROW('Sanitation Data'!G22))),'Data Summary'!DF28="Yes"),OFFSET('Sanitation Data'!$G$7,0,10*ROW('Sanitation Data'!G22)),NA())</f>
        <v>#N/A</v>
      </c>
      <c r="AR28" s="120" t="e">
        <f ca="1">+IF(AND(ISNUMBER(OFFSET('Sanitation Data'!$G$11,0,10*ROW('Sanitation Data'!G22))),'Data Summary'!DG28="Yes"),OFFSET('Sanitation Data'!$G$11,0,10*ROW('Sanitation Data'!G22)),NA())</f>
        <v>#N/A</v>
      </c>
      <c r="AS28" s="120" t="e">
        <f ca="1">+IF(AND(ISNUMBER(OFFSET('Sanitation Data'!$G$12,0,10*ROW('Sanitation Data'!G22))),'Data Summary'!DH28="Yes"),OFFSET('Sanitation Data'!$G$12,0,10*ROW('Sanitation Data'!G22)),NA())</f>
        <v>#N/A</v>
      </c>
      <c r="AT28" s="120" t="e">
        <f ca="1">+IF(AND(ISNUMBER(OFFSET('Sanitation Data'!$G$13,0,10*ROW('Sanitation Data'!G22))),'Data Summary'!DI28="Yes"),OFFSET('Sanitation Data'!$G$13,0,10*ROW('Sanitation Data'!G22)),NA())</f>
        <v>#N/A</v>
      </c>
      <c r="AU28" s="120" t="e">
        <f ca="1">+IF(AND(ISNUMBER(OFFSET('Sanitation Data'!$H$5,0,10*ROW('Sanitation Data'!H22))),'Data Summary'!DJ28="Yes"),100-OFFSET('Sanitation Data'!$H$5,0,10*ROW('Sanitation Data'!H22)),NA())</f>
        <v>#N/A</v>
      </c>
      <c r="AV28" s="120" t="e">
        <f ca="1">+IF(AND(ISNUMBER(OFFSET('Sanitation Data'!$H$7,0,10*ROW('Sanitation Data'!H22))),'Data Summary'!DK28="Yes"),OFFSET('Sanitation Data'!$H$7,0,10*ROW('Sanitation Data'!H22)),NA())</f>
        <v>#N/A</v>
      </c>
      <c r="AW28" s="120" t="e">
        <f ca="1">+IF(AND(ISNUMBER(OFFSET('Sanitation Data'!$H$11,0,10*ROW('Sanitation Data'!H22))),'Data Summary'!DL28="Yes"),OFFSET('Sanitation Data'!$H$11,0,10*ROW('Sanitation Data'!H22)),NA())</f>
        <v>#N/A</v>
      </c>
      <c r="AX28" s="120" t="e">
        <f ca="1">+IF(AND(ISNUMBER(OFFSET('Sanitation Data'!$H$12,0,10*ROW('Sanitation Data'!H22))),'Data Summary'!DM28="Yes"),OFFSET('Sanitation Data'!$H$12,0,10*ROW('Sanitation Data'!H22)),NA())</f>
        <v>#N/A</v>
      </c>
      <c r="AY28" s="120" t="e">
        <f ca="1">+IF(AND(ISNUMBER(OFFSET('Sanitation Data'!$H$13,0,10*ROW('Sanitation Data'!H22))),'Data Summary'!DN28="Yes"),OFFSET('Sanitation Data'!$H$13,0,10*ROW('Sanitation Data'!H22)),NA())</f>
        <v>#N/A</v>
      </c>
      <c r="AZ28" s="121" t="e">
        <f ca="1">+IF(AND(ISNUMBER(OFFSET('Hygiene Data'!$C$6,0,10*ROW('Hygiene Data'!C22))),'Data Summary'!DO28="Yes"),OFFSET('Hygiene Data'!$C$6,0,10*ROW('Hygiene Data'!C22)),NA())</f>
        <v>#N/A</v>
      </c>
      <c r="BA28" s="121" t="e">
        <f ca="1">+IF(AND(ISNUMBER(OFFSET('Hygiene Data'!$C$8,0,10*ROW('Hygiene Data'!C22))),'Data Summary'!DP28="Yes"),OFFSET('Hygiene Data'!$C$8,0,10*ROW('Hygiene Data'!C22)),NA())</f>
        <v>#N/A</v>
      </c>
      <c r="BB28" s="121" t="e">
        <f ca="1">+IF(AND(ISNUMBER(OFFSET('Hygiene Data'!$C$10,0,10*ROW('Hygiene Data'!C22))),'Data Summary'!DQ28="Yes"),OFFSET('Hygiene Data'!$C$10,0,10*ROW('Hygiene Data'!C22)),NA())</f>
        <v>#N/A</v>
      </c>
      <c r="BC28" s="121" t="e">
        <f ca="1">+IF(AND(ISNUMBER(OFFSET('Hygiene Data'!$D$6,0,10*ROW('Hygiene Data'!D22))),'Data Summary'!DR28="Yes"),OFFSET('Hygiene Data'!$D$6,0,10*ROW('Hygiene Data'!D22)),NA())</f>
        <v>#N/A</v>
      </c>
      <c r="BD28" s="121" t="e">
        <f ca="1">+IF(AND(ISNUMBER(OFFSET('Hygiene Data'!$D$8,0,10*ROW('Hygiene Data'!D22))),'Data Summary'!DS28="Yes"),OFFSET('Hygiene Data'!$D$8,0,10*ROW('Hygiene Data'!D22)),NA())</f>
        <v>#N/A</v>
      </c>
      <c r="BE28" s="121" t="e">
        <f ca="1">+IF(AND(ISNUMBER(OFFSET('Hygiene Data'!$D$10,0,10*ROW('Hygiene Data'!D22))),'Data Summary'!DT28="Yes"),OFFSET('Hygiene Data'!$D$10,0,10*ROW('Hygiene Data'!D22)),NA())</f>
        <v>#N/A</v>
      </c>
      <c r="BF28" s="121" t="e">
        <f ca="1">+IF(AND(ISNUMBER(OFFSET('Hygiene Data'!$E$6,0,10*ROW('Hygiene Data'!E22))),'Data Summary'!DU28="Yes"),OFFSET('Hygiene Data'!$E$6,0,10*ROW('Hygiene Data'!E22)),NA())</f>
        <v>#N/A</v>
      </c>
      <c r="BG28" s="121" t="e">
        <f ca="1">+IF(AND(ISNUMBER(OFFSET('Hygiene Data'!$E$8,0,10*ROW('Hygiene Data'!E22))),'Data Summary'!DV28="Yes"),OFFSET('Hygiene Data'!$E$8,0,10*ROW('Hygiene Data'!E22)),NA())</f>
        <v>#N/A</v>
      </c>
      <c r="BH28" s="121" t="e">
        <f ca="1">+IF(AND(ISNUMBER(OFFSET('Hygiene Data'!$E$10,0,10*ROW('Hygiene Data'!E22))),'Data Summary'!DW28="Yes"),OFFSET('Hygiene Data'!$E$10,0,10*ROW('Hygiene Data'!E22)),NA())</f>
        <v>#N/A</v>
      </c>
      <c r="BI28" s="121" t="e">
        <f ca="1">+IF(AND(ISNUMBER(OFFSET('Hygiene Data'!$F$6,0,10*ROW('Hygiene Data'!F22))),'Data Summary'!DX28="Yes"),OFFSET('Hygiene Data'!$F$6,0,10*ROW('Hygiene Data'!F22)),NA())</f>
        <v>#N/A</v>
      </c>
      <c r="BJ28" s="121" t="e">
        <f ca="1">+IF(AND(ISNUMBER(OFFSET('Hygiene Data'!$F$8,0,10*ROW('Hygiene Data'!F22))),'Data Summary'!DY28="Yes"),OFFSET('Hygiene Data'!$F$8,0,10*ROW('Hygiene Data'!F22)),NA())</f>
        <v>#N/A</v>
      </c>
      <c r="BK28" s="121" t="e">
        <f ca="1">+IF(AND(ISNUMBER(OFFSET('Hygiene Data'!$F$10,0,10*ROW('Hygiene Data'!F22))),'Data Summary'!DZ28="Yes"),OFFSET('Hygiene Data'!$F$10,0,10*ROW('Hygiene Data'!F22)),NA())</f>
        <v>#N/A</v>
      </c>
      <c r="BL28" s="121" t="e">
        <f ca="1">+IF(AND(ISNUMBER(OFFSET('Hygiene Data'!$G$6,0,10*ROW('Hygiene Data'!G22))),'Data Summary'!EA28="Yes"),OFFSET('Hygiene Data'!$G$6,0,10*ROW('Hygiene Data'!G22)),NA())</f>
        <v>#N/A</v>
      </c>
      <c r="BM28" s="121" t="e">
        <f ca="1">+IF(AND(ISNUMBER(OFFSET('Hygiene Data'!$G$8,0,10*ROW('Hygiene Data'!G22))),'Data Summary'!EB28="Yes"),OFFSET('Hygiene Data'!$G$8,0,10*ROW('Hygiene Data'!G22)),NA())</f>
        <v>#N/A</v>
      </c>
      <c r="BN28" s="121" t="e">
        <f ca="1">+IF(AND(ISNUMBER(OFFSET('Hygiene Data'!$G$10,0,10*ROW('Hygiene Data'!G22))),'Data Summary'!EC28="Yes"),OFFSET('Hygiene Data'!$G$10,0,10*ROW('Hygiene Data'!G22)),NA())</f>
        <v>#N/A</v>
      </c>
      <c r="BO28" s="121" t="e">
        <f ca="1">+IF(AND(ISNUMBER(OFFSET('Hygiene Data'!$H$6,0,10*ROW('Hygiene Data'!H22))),'Data Summary'!ED28="Yes"),OFFSET('Hygiene Data'!$H$6,0,10*ROW('Hygiene Data'!H22)),NA())</f>
        <v>#N/A</v>
      </c>
      <c r="BP28" s="121" t="e">
        <f ca="1">+IF(AND(ISNUMBER(OFFSET('Hygiene Data'!$H$8,0,10*ROW('Hygiene Data'!H22))),'Data Summary'!EE28="Yes"),OFFSET('Hygiene Data'!$H$8,0,10*ROW('Hygiene Data'!H22)),NA())</f>
        <v>#N/A</v>
      </c>
      <c r="BQ28" s="121" t="e">
        <f ca="1">+IF(AND(ISNUMBER(OFFSET('Hygiene Data'!$H$10,0,10*ROW('Hygiene Data'!H22))),'Data Summary'!EF28="Yes"),OFFSET('Hygiene Data'!$H$10,0,10*ROW('Hygiene Data'!H22)),NA())</f>
        <v>#N/A</v>
      </c>
    </row>
    <row r="29" spans="1:69" x14ac:dyDescent="0.2">
      <c r="A29" s="44" t="e">
        <f ca="1">+IF(OFFSET('Water Data'!$B$1,0,10*ROW('Water Data'!B23))="",NA(),OFFSET('Water Data'!$B$1,0,10*ROW('Water Data'!B23)))</f>
        <v>#N/A</v>
      </c>
      <c r="B29" s="44" t="e">
        <f ca="1">+IF(OFFSET('Water Data'!$A$3,0,10*ROW('Water Data'!A23))="",NA(),OFFSET('Water Data'!$A$3,0,10*ROW('Water Data'!A23)))</f>
        <v>#N/A</v>
      </c>
      <c r="C29" s="44" t="e">
        <f ca="1">+IF(OFFSET('Water Data'!$C$3,0,10*ROW('Water Data'!C23))="",NA(),OFFSET('Water Data'!$C$3,0,10*ROW('Water Data'!C23)))</f>
        <v>#N/A</v>
      </c>
      <c r="D29" s="119" t="e">
        <f ca="1">+IF(AND(ISNUMBER(OFFSET('Water Data'!$C$5,0,10*ROW('Water Data'!C23))),'Data Summary'!BS29="Yes"),100-OFFSET('Water Data'!$C$5,0,10*ROW('Water Data'!C23)),NA())</f>
        <v>#N/A</v>
      </c>
      <c r="E29" s="119" t="e">
        <f ca="1">+IF(AND(ISNUMBER(OFFSET('Water Data'!$C$7,0,10*ROW('Water Data'!C23))),'Data Summary'!BT29="Yes"),OFFSET('Water Data'!$C$7,0,10*ROW('Water Data'!C23)),NA())</f>
        <v>#N/A</v>
      </c>
      <c r="F29" s="119" t="e">
        <f ca="1">+IF(AND(ISNUMBER(OFFSET('Water Data'!$C$10,0,10*ROW('Water Data'!C23))),'Data Summary'!BU29="Yes"),OFFSET('Water Data'!$C$10,0,10*ROW('Water Data'!C23)),NA())</f>
        <v>#N/A</v>
      </c>
      <c r="G29" s="119" t="e">
        <f ca="1">+IF(AND(ISNUMBER(OFFSET('Water Data'!$D$5,0,10*ROW('Water Data'!D23))),'Data Summary'!BV29="Yes"),100-OFFSET('Water Data'!$D$5,0,10*ROW('Water Data'!D23)),NA())</f>
        <v>#N/A</v>
      </c>
      <c r="H29" s="119" t="e">
        <f ca="1">+IF(AND(ISNUMBER(OFFSET('Water Data'!$D$7,0,10*ROW('Water Data'!D23))),'Data Summary'!BW29="Yes"),OFFSET('Water Data'!$D$7,0,10*ROW('Water Data'!D23)),NA())</f>
        <v>#N/A</v>
      </c>
      <c r="I29" s="119" t="e">
        <f ca="1">+IF(AND(ISNUMBER(OFFSET('Water Data'!$D$10,0,10*ROW('Water Data'!D23))),'Data Summary'!BX29="Yes"),OFFSET('Water Data'!$D$10,0,10*ROW('Water Data'!D23)),NA())</f>
        <v>#N/A</v>
      </c>
      <c r="J29" s="119" t="e">
        <f ca="1">+IF(AND(ISNUMBER(OFFSET('Water Data'!$E$5,0,10*ROW('Water Data'!E23))),'Data Summary'!BY29="Yes"),100-OFFSET('Water Data'!$E$5,0,10*ROW('Water Data'!E23)),NA())</f>
        <v>#N/A</v>
      </c>
      <c r="K29" s="119" t="e">
        <f ca="1">+IF(AND(ISNUMBER(OFFSET('Water Data'!$E$7,0,10*ROW('Water Data'!E23))),'Data Summary'!BZ29="Yes"),OFFSET('Water Data'!$E$7,0,10*ROW('Water Data'!E23)),NA())</f>
        <v>#N/A</v>
      </c>
      <c r="L29" s="119" t="e">
        <f ca="1">+IF(AND(ISNUMBER(OFFSET('Water Data'!$E$10,0,10*ROW('Water Data'!E23))),'Data Summary'!CA29="Yes"),OFFSET('Water Data'!$E$10,0,10*ROW('Water Data'!E23)),NA())</f>
        <v>#N/A</v>
      </c>
      <c r="M29" s="119" t="e">
        <f ca="1">+IF(AND(ISNUMBER(OFFSET('Water Data'!$F$5,0,10*ROW('Water Data'!F23))),'Data Summary'!CB29="Yes"),100-OFFSET('Water Data'!$F$5,0,10*ROW('Water Data'!F23)),NA())</f>
        <v>#N/A</v>
      </c>
      <c r="N29" s="119" t="e">
        <f ca="1">+IF(AND(ISNUMBER(OFFSET('Water Data'!$F$7,0,10*ROW('Water Data'!F23))),'Data Summary'!CC29="Yes"),OFFSET('Water Data'!$F$7,0,10*ROW('Water Data'!F23)),NA())</f>
        <v>#N/A</v>
      </c>
      <c r="O29" s="119" t="e">
        <f ca="1">+IF(AND(ISNUMBER(OFFSET('Water Data'!$F$10,0,10*ROW('Water Data'!F23))),'Data Summary'!CD29="Yes"),OFFSET('Water Data'!$F$10,0,10*ROW('Water Data'!F23)),NA())</f>
        <v>#N/A</v>
      </c>
      <c r="P29" s="119" t="e">
        <f ca="1">+IF(AND(ISNUMBER(OFFSET('Water Data'!$G$5,0,10*ROW('Water Data'!G23))),'Data Summary'!CE29="Yes"),100-OFFSET('Water Data'!$G$5,0,10*ROW('Water Data'!G23)),NA())</f>
        <v>#N/A</v>
      </c>
      <c r="Q29" s="119" t="e">
        <f ca="1">+IF(AND(ISNUMBER(OFFSET('Water Data'!$G$7,0,10*ROW('Water Data'!G23))),'Data Summary'!CF29="Yes"),OFFSET('Water Data'!$G$7,0,10*ROW('Water Data'!G23)),NA())</f>
        <v>#N/A</v>
      </c>
      <c r="R29" s="119" t="e">
        <f ca="1">+IF(AND(ISNUMBER(OFFSET('Water Data'!$G$10,0,10*ROW('Water Data'!G23))),'Data Summary'!CG29="Yes"),OFFSET('Water Data'!$G$10,0,10*ROW('Water Data'!G23)),NA())</f>
        <v>#N/A</v>
      </c>
      <c r="S29" s="119" t="e">
        <f ca="1">+IF(AND(ISNUMBER(OFFSET('Water Data'!$H$5,0,10*ROW('Water Data'!H23))),'Data Summary'!CH29="Yes"),100-OFFSET('Water Data'!$H$5,0,10*ROW('Water Data'!H23)),NA())</f>
        <v>#N/A</v>
      </c>
      <c r="T29" s="119" t="e">
        <f ca="1">+IF(AND(ISNUMBER(OFFSET('Water Data'!$H$7,0,10*ROW('Water Data'!H23))),'Data Summary'!CI29="Yes"),OFFSET('Water Data'!$H$7,0,10*ROW('Water Data'!H23)),NA())</f>
        <v>#N/A</v>
      </c>
      <c r="U29" s="119" t="e">
        <f ca="1">+IF(AND(ISNUMBER(OFFSET('Water Data'!$H$10,0,10*ROW('Water Data'!H23))),'Data Summary'!CJ29="Yes"),OFFSET('Water Data'!$H$10,0,10*ROW('Water Data'!H23)),NA())</f>
        <v>#N/A</v>
      </c>
      <c r="V29" s="120" t="e">
        <f ca="1">+IF(AND(ISNUMBER(OFFSET('Sanitation Data'!$C$5,0,10*ROW('Sanitation Data'!C23))),'Data Summary'!CK29="Yes"),100-OFFSET('Sanitation Data'!$C$5,0,10*ROW('Sanitation Data'!C23)),NA())</f>
        <v>#N/A</v>
      </c>
      <c r="W29" s="120" t="e">
        <f ca="1">+IF(AND(ISNUMBER(OFFSET('Sanitation Data'!$C$7,0,10*ROW('Sanitation Data'!C23))),'Data Summary'!CL29="Yes"),OFFSET('Sanitation Data'!$C$7,0,10*ROW('Sanitation Data'!C23)),NA())</f>
        <v>#N/A</v>
      </c>
      <c r="X29" s="120" t="e">
        <f ca="1">+IF(AND(ISNUMBER(OFFSET('Sanitation Data'!$C$11,0,10*ROW('Sanitation Data'!C23))),'Data Summary'!CM29="Yes"),OFFSET('Sanitation Data'!$C$11,0,10*ROW('Sanitation Data'!C23)),NA())</f>
        <v>#N/A</v>
      </c>
      <c r="Y29" s="120" t="e">
        <f ca="1">+IF(AND(ISNUMBER(OFFSET('Sanitation Data'!$C$12,0,10*ROW('Sanitation Data'!C23))),'Data Summary'!CN29="Yes"),OFFSET('Sanitation Data'!$C$12,0,10*ROW('Sanitation Data'!C23)),NA())</f>
        <v>#N/A</v>
      </c>
      <c r="Z29" s="120" t="e">
        <f ca="1">+IF(AND(ISNUMBER(OFFSET('Sanitation Data'!$C$13,0,10*ROW('Sanitation Data'!C23))),'Data Summary'!CO29="Yes"),OFFSET('Sanitation Data'!$C$13,0,10*ROW('Sanitation Data'!C23)),NA())</f>
        <v>#N/A</v>
      </c>
      <c r="AA29" s="120" t="e">
        <f ca="1">+IF(AND(ISNUMBER(OFFSET('Sanitation Data'!$D$5,0,10*ROW('Sanitation Data'!D23))),'Data Summary'!CP29="Yes"),100-OFFSET('Sanitation Data'!$D$5,0,10*ROW('Sanitation Data'!D23)),NA())</f>
        <v>#N/A</v>
      </c>
      <c r="AB29" s="120" t="e">
        <f ca="1">+IF(AND(ISNUMBER(OFFSET('Sanitation Data'!$D$7,0,10*ROW('Sanitation Data'!D23))),'Data Summary'!CQ29="Yes"),OFFSET('Sanitation Data'!$D$7,0,10*ROW('Sanitation Data'!D23)),NA())</f>
        <v>#N/A</v>
      </c>
      <c r="AC29" s="120" t="e">
        <f ca="1">+IF(AND(ISNUMBER(OFFSET('Sanitation Data'!$D$11,0,10*ROW('Sanitation Data'!D23))),'Data Summary'!CR29="Yes"),OFFSET('Sanitation Data'!$D$11,0,10*ROW('Sanitation Data'!D23)),NA())</f>
        <v>#N/A</v>
      </c>
      <c r="AD29" s="120" t="e">
        <f ca="1">+IF(AND(ISNUMBER(OFFSET('Sanitation Data'!$D$12,0,10*ROW('Sanitation Data'!D23))),'Data Summary'!CS29="Yes"),OFFSET('Sanitation Data'!$D$12,0,10*ROW('Sanitation Data'!D23)),NA())</f>
        <v>#N/A</v>
      </c>
      <c r="AE29" s="120" t="e">
        <f ca="1">+IF(AND(ISNUMBER(OFFSET('Sanitation Data'!$D$13,0,10*ROW('Sanitation Data'!D23))),'Data Summary'!CT29="Yes"),OFFSET('Sanitation Data'!$D$13,0,10*ROW('Sanitation Data'!D23)),NA())</f>
        <v>#N/A</v>
      </c>
      <c r="AF29" s="120" t="e">
        <f ca="1">+IF(AND(ISNUMBER(OFFSET('Sanitation Data'!$E$5,0,10*ROW('Sanitation Data'!E23))),'Data Summary'!CU29="Yes"),100-OFFSET('Sanitation Data'!$E$5,0,10*ROW('Sanitation Data'!E23)),NA())</f>
        <v>#N/A</v>
      </c>
      <c r="AG29" s="120" t="e">
        <f ca="1">+IF(AND(ISNUMBER(OFFSET('Sanitation Data'!$E$7,0,10*ROW('Sanitation Data'!E23))),'Data Summary'!CV29="Yes"),OFFSET('Sanitation Data'!$E$7,0,10*ROW('Sanitation Data'!E23)),NA())</f>
        <v>#N/A</v>
      </c>
      <c r="AH29" s="120" t="e">
        <f ca="1">+IF(AND(ISNUMBER(OFFSET('Sanitation Data'!$E$11,0,10*ROW('Sanitation Data'!E23))),'Data Summary'!CW29="Yes"),OFFSET('Sanitation Data'!$E$11,0,10*ROW('Sanitation Data'!E23)),NA())</f>
        <v>#N/A</v>
      </c>
      <c r="AI29" s="120" t="e">
        <f ca="1">+IF(AND(ISNUMBER(OFFSET('Sanitation Data'!$E$12,0,10*ROW('Sanitation Data'!E23))),'Data Summary'!CX29="Yes"),OFFSET('Sanitation Data'!$E$12,0,10*ROW('Sanitation Data'!E23)),NA())</f>
        <v>#N/A</v>
      </c>
      <c r="AJ29" s="120" t="e">
        <f ca="1">+IF(AND(ISNUMBER(OFFSET('Sanitation Data'!$E$13,0,10*ROW('Sanitation Data'!E23))),'Data Summary'!CY29="Yes"),OFFSET('Sanitation Data'!$E$13,0,10*ROW('Sanitation Data'!E23)),NA())</f>
        <v>#N/A</v>
      </c>
      <c r="AK29" s="120" t="e">
        <f ca="1">+IF(AND(ISNUMBER(OFFSET('Sanitation Data'!$F$5,0,10*ROW('Sanitation Data'!F23))),'Data Summary'!CZ29="Yes"),100-OFFSET('Sanitation Data'!$F$5,0,10*ROW('Sanitation Data'!F23)),NA())</f>
        <v>#N/A</v>
      </c>
      <c r="AL29" s="120" t="e">
        <f ca="1">+IF(AND(ISNUMBER(OFFSET('Sanitation Data'!$F$7,0,10*ROW('Sanitation Data'!F23))),'Data Summary'!DA29="Yes"),OFFSET('Sanitation Data'!$F$7,0,10*ROW('Sanitation Data'!F23)),NA())</f>
        <v>#N/A</v>
      </c>
      <c r="AM29" s="120" t="e">
        <f ca="1">+IF(AND(ISNUMBER(OFFSET('Sanitation Data'!$F$11,0,10*ROW('Sanitation Data'!F23))),'Data Summary'!DB29="Yes"),OFFSET('Sanitation Data'!$F$11,0,10*ROW('Sanitation Data'!F23)),NA())</f>
        <v>#N/A</v>
      </c>
      <c r="AN29" s="120" t="e">
        <f ca="1">+IF(AND(ISNUMBER(OFFSET('Sanitation Data'!$F$12,0,10*ROW('Sanitation Data'!F23))),'Data Summary'!DC29="Yes"),OFFSET('Sanitation Data'!$F$12,0,10*ROW('Sanitation Data'!F23)),NA())</f>
        <v>#N/A</v>
      </c>
      <c r="AO29" s="120" t="e">
        <f ca="1">+IF(AND(ISNUMBER(OFFSET('Sanitation Data'!$F$13,0,10*ROW('Sanitation Data'!F23))),'Data Summary'!DD29="Yes"),OFFSET('Sanitation Data'!$F$13,0,10*ROW('Sanitation Data'!F23)),NA())</f>
        <v>#N/A</v>
      </c>
      <c r="AP29" s="120" t="e">
        <f ca="1">+IF(AND(ISNUMBER(OFFSET('Sanitation Data'!$G$5,0,10*ROW('Sanitation Data'!G23))),'Data Summary'!DE29="Yes"),100-OFFSET('Sanitation Data'!$G$5,0,10*ROW('Sanitation Data'!G23)),NA())</f>
        <v>#N/A</v>
      </c>
      <c r="AQ29" s="120" t="e">
        <f ca="1">+IF(AND(ISNUMBER(OFFSET('Sanitation Data'!$G$7,0,10*ROW('Sanitation Data'!G23))),'Data Summary'!DF29="Yes"),OFFSET('Sanitation Data'!$G$7,0,10*ROW('Sanitation Data'!G23)),NA())</f>
        <v>#N/A</v>
      </c>
      <c r="AR29" s="120" t="e">
        <f ca="1">+IF(AND(ISNUMBER(OFFSET('Sanitation Data'!$G$11,0,10*ROW('Sanitation Data'!G23))),'Data Summary'!DG29="Yes"),OFFSET('Sanitation Data'!$G$11,0,10*ROW('Sanitation Data'!G23)),NA())</f>
        <v>#N/A</v>
      </c>
      <c r="AS29" s="120" t="e">
        <f ca="1">+IF(AND(ISNUMBER(OFFSET('Sanitation Data'!$G$12,0,10*ROW('Sanitation Data'!G23))),'Data Summary'!DH29="Yes"),OFFSET('Sanitation Data'!$G$12,0,10*ROW('Sanitation Data'!G23)),NA())</f>
        <v>#N/A</v>
      </c>
      <c r="AT29" s="120" t="e">
        <f ca="1">+IF(AND(ISNUMBER(OFFSET('Sanitation Data'!$G$13,0,10*ROW('Sanitation Data'!G23))),'Data Summary'!DI29="Yes"),OFFSET('Sanitation Data'!$G$13,0,10*ROW('Sanitation Data'!G23)),NA())</f>
        <v>#N/A</v>
      </c>
      <c r="AU29" s="120" t="e">
        <f ca="1">+IF(AND(ISNUMBER(OFFSET('Sanitation Data'!$H$5,0,10*ROW('Sanitation Data'!H23))),'Data Summary'!DJ29="Yes"),100-OFFSET('Sanitation Data'!$H$5,0,10*ROW('Sanitation Data'!H23)),NA())</f>
        <v>#N/A</v>
      </c>
      <c r="AV29" s="120" t="e">
        <f ca="1">+IF(AND(ISNUMBER(OFFSET('Sanitation Data'!$H$7,0,10*ROW('Sanitation Data'!H23))),'Data Summary'!DK29="Yes"),OFFSET('Sanitation Data'!$H$7,0,10*ROW('Sanitation Data'!H23)),NA())</f>
        <v>#N/A</v>
      </c>
      <c r="AW29" s="120" t="e">
        <f ca="1">+IF(AND(ISNUMBER(OFFSET('Sanitation Data'!$H$11,0,10*ROW('Sanitation Data'!H23))),'Data Summary'!DL29="Yes"),OFFSET('Sanitation Data'!$H$11,0,10*ROW('Sanitation Data'!H23)),NA())</f>
        <v>#N/A</v>
      </c>
      <c r="AX29" s="120" t="e">
        <f ca="1">+IF(AND(ISNUMBER(OFFSET('Sanitation Data'!$H$12,0,10*ROW('Sanitation Data'!H23))),'Data Summary'!DM29="Yes"),OFFSET('Sanitation Data'!$H$12,0,10*ROW('Sanitation Data'!H23)),NA())</f>
        <v>#N/A</v>
      </c>
      <c r="AY29" s="120" t="e">
        <f ca="1">+IF(AND(ISNUMBER(OFFSET('Sanitation Data'!$H$13,0,10*ROW('Sanitation Data'!H23))),'Data Summary'!DN29="Yes"),OFFSET('Sanitation Data'!$H$13,0,10*ROW('Sanitation Data'!H23)),NA())</f>
        <v>#N/A</v>
      </c>
      <c r="AZ29" s="121" t="e">
        <f ca="1">+IF(AND(ISNUMBER(OFFSET('Hygiene Data'!$C$6,0,10*ROW('Hygiene Data'!C23))),'Data Summary'!DO29="Yes"),OFFSET('Hygiene Data'!$C$6,0,10*ROW('Hygiene Data'!C23)),NA())</f>
        <v>#N/A</v>
      </c>
      <c r="BA29" s="121" t="e">
        <f ca="1">+IF(AND(ISNUMBER(OFFSET('Hygiene Data'!$C$8,0,10*ROW('Hygiene Data'!C23))),'Data Summary'!DP29="Yes"),OFFSET('Hygiene Data'!$C$8,0,10*ROW('Hygiene Data'!C23)),NA())</f>
        <v>#N/A</v>
      </c>
      <c r="BB29" s="121" t="e">
        <f ca="1">+IF(AND(ISNUMBER(OFFSET('Hygiene Data'!$C$10,0,10*ROW('Hygiene Data'!C23))),'Data Summary'!DQ29="Yes"),OFFSET('Hygiene Data'!$C$10,0,10*ROW('Hygiene Data'!C23)),NA())</f>
        <v>#N/A</v>
      </c>
      <c r="BC29" s="121" t="e">
        <f ca="1">+IF(AND(ISNUMBER(OFFSET('Hygiene Data'!$D$6,0,10*ROW('Hygiene Data'!D23))),'Data Summary'!DR29="Yes"),OFFSET('Hygiene Data'!$D$6,0,10*ROW('Hygiene Data'!D23)),NA())</f>
        <v>#N/A</v>
      </c>
      <c r="BD29" s="121" t="e">
        <f ca="1">+IF(AND(ISNUMBER(OFFSET('Hygiene Data'!$D$8,0,10*ROW('Hygiene Data'!D23))),'Data Summary'!DS29="Yes"),OFFSET('Hygiene Data'!$D$8,0,10*ROW('Hygiene Data'!D23)),NA())</f>
        <v>#N/A</v>
      </c>
      <c r="BE29" s="121" t="e">
        <f ca="1">+IF(AND(ISNUMBER(OFFSET('Hygiene Data'!$D$10,0,10*ROW('Hygiene Data'!D23))),'Data Summary'!DT29="Yes"),OFFSET('Hygiene Data'!$D$10,0,10*ROW('Hygiene Data'!D23)),NA())</f>
        <v>#N/A</v>
      </c>
      <c r="BF29" s="121" t="e">
        <f ca="1">+IF(AND(ISNUMBER(OFFSET('Hygiene Data'!$E$6,0,10*ROW('Hygiene Data'!E23))),'Data Summary'!DU29="Yes"),OFFSET('Hygiene Data'!$E$6,0,10*ROW('Hygiene Data'!E23)),NA())</f>
        <v>#N/A</v>
      </c>
      <c r="BG29" s="121" t="e">
        <f ca="1">+IF(AND(ISNUMBER(OFFSET('Hygiene Data'!$E$8,0,10*ROW('Hygiene Data'!E23))),'Data Summary'!DV29="Yes"),OFFSET('Hygiene Data'!$E$8,0,10*ROW('Hygiene Data'!E23)),NA())</f>
        <v>#N/A</v>
      </c>
      <c r="BH29" s="121" t="e">
        <f ca="1">+IF(AND(ISNUMBER(OFFSET('Hygiene Data'!$E$10,0,10*ROW('Hygiene Data'!E23))),'Data Summary'!DW29="Yes"),OFFSET('Hygiene Data'!$E$10,0,10*ROW('Hygiene Data'!E23)),NA())</f>
        <v>#N/A</v>
      </c>
      <c r="BI29" s="121" t="e">
        <f ca="1">+IF(AND(ISNUMBER(OFFSET('Hygiene Data'!$F$6,0,10*ROW('Hygiene Data'!F23))),'Data Summary'!DX29="Yes"),OFFSET('Hygiene Data'!$F$6,0,10*ROW('Hygiene Data'!F23)),NA())</f>
        <v>#N/A</v>
      </c>
      <c r="BJ29" s="121" t="e">
        <f ca="1">+IF(AND(ISNUMBER(OFFSET('Hygiene Data'!$F$8,0,10*ROW('Hygiene Data'!F23))),'Data Summary'!DY29="Yes"),OFFSET('Hygiene Data'!$F$8,0,10*ROW('Hygiene Data'!F23)),NA())</f>
        <v>#N/A</v>
      </c>
      <c r="BK29" s="121" t="e">
        <f ca="1">+IF(AND(ISNUMBER(OFFSET('Hygiene Data'!$F$10,0,10*ROW('Hygiene Data'!F23))),'Data Summary'!DZ29="Yes"),OFFSET('Hygiene Data'!$F$10,0,10*ROW('Hygiene Data'!F23)),NA())</f>
        <v>#N/A</v>
      </c>
      <c r="BL29" s="121" t="e">
        <f ca="1">+IF(AND(ISNUMBER(OFFSET('Hygiene Data'!$G$6,0,10*ROW('Hygiene Data'!G23))),'Data Summary'!EA29="Yes"),OFFSET('Hygiene Data'!$G$6,0,10*ROW('Hygiene Data'!G23)),NA())</f>
        <v>#N/A</v>
      </c>
      <c r="BM29" s="121" t="e">
        <f ca="1">+IF(AND(ISNUMBER(OFFSET('Hygiene Data'!$G$8,0,10*ROW('Hygiene Data'!G23))),'Data Summary'!EB29="Yes"),OFFSET('Hygiene Data'!$G$8,0,10*ROW('Hygiene Data'!G23)),NA())</f>
        <v>#N/A</v>
      </c>
      <c r="BN29" s="121" t="e">
        <f ca="1">+IF(AND(ISNUMBER(OFFSET('Hygiene Data'!$G$10,0,10*ROW('Hygiene Data'!G23))),'Data Summary'!EC29="Yes"),OFFSET('Hygiene Data'!$G$10,0,10*ROW('Hygiene Data'!G23)),NA())</f>
        <v>#N/A</v>
      </c>
      <c r="BO29" s="121" t="e">
        <f ca="1">+IF(AND(ISNUMBER(OFFSET('Hygiene Data'!$H$6,0,10*ROW('Hygiene Data'!H23))),'Data Summary'!ED29="Yes"),OFFSET('Hygiene Data'!$H$6,0,10*ROW('Hygiene Data'!H23)),NA())</f>
        <v>#N/A</v>
      </c>
      <c r="BP29" s="121" t="e">
        <f ca="1">+IF(AND(ISNUMBER(OFFSET('Hygiene Data'!$H$8,0,10*ROW('Hygiene Data'!H23))),'Data Summary'!EE29="Yes"),OFFSET('Hygiene Data'!$H$8,0,10*ROW('Hygiene Data'!H23)),NA())</f>
        <v>#N/A</v>
      </c>
      <c r="BQ29" s="121" t="e">
        <f ca="1">+IF(AND(ISNUMBER(OFFSET('Hygiene Data'!$H$10,0,10*ROW('Hygiene Data'!H23))),'Data Summary'!EF29="Yes"),OFFSET('Hygiene Data'!$H$10,0,10*ROW('Hygiene Data'!H23)),NA())</f>
        <v>#N/A</v>
      </c>
    </row>
    <row r="30" spans="1:69" x14ac:dyDescent="0.2">
      <c r="A30" s="44" t="e">
        <f ca="1">+IF(OFFSET('Water Data'!$B$1,0,10*ROW('Water Data'!B24))="",NA(),OFFSET('Water Data'!$B$1,0,10*ROW('Water Data'!B24)))</f>
        <v>#N/A</v>
      </c>
      <c r="B30" s="44" t="e">
        <f ca="1">+IF(OFFSET('Water Data'!$A$3,0,10*ROW('Water Data'!A24))="",NA(),OFFSET('Water Data'!$A$3,0,10*ROW('Water Data'!A24)))</f>
        <v>#N/A</v>
      </c>
      <c r="C30" s="44" t="e">
        <f ca="1">+IF(OFFSET('Water Data'!$C$3,0,10*ROW('Water Data'!C24))="",NA(),OFFSET('Water Data'!$C$3,0,10*ROW('Water Data'!C24)))</f>
        <v>#N/A</v>
      </c>
      <c r="D30" s="119" t="e">
        <f ca="1">+IF(AND(ISNUMBER(OFFSET('Water Data'!$C$5,0,10*ROW('Water Data'!C24))),'Data Summary'!BS30="Yes"),100-OFFSET('Water Data'!$C$5,0,10*ROW('Water Data'!C24)),NA())</f>
        <v>#N/A</v>
      </c>
      <c r="E30" s="119" t="e">
        <f ca="1">+IF(AND(ISNUMBER(OFFSET('Water Data'!$C$7,0,10*ROW('Water Data'!C24))),'Data Summary'!BT30="Yes"),OFFSET('Water Data'!$C$7,0,10*ROW('Water Data'!C24)),NA())</f>
        <v>#N/A</v>
      </c>
      <c r="F30" s="119" t="e">
        <f ca="1">+IF(AND(ISNUMBER(OFFSET('Water Data'!$C$10,0,10*ROW('Water Data'!C24))),'Data Summary'!BU30="Yes"),OFFSET('Water Data'!$C$10,0,10*ROW('Water Data'!C24)),NA())</f>
        <v>#N/A</v>
      </c>
      <c r="G30" s="119" t="e">
        <f ca="1">+IF(AND(ISNUMBER(OFFSET('Water Data'!$D$5,0,10*ROW('Water Data'!D24))),'Data Summary'!BV30="Yes"),100-OFFSET('Water Data'!$D$5,0,10*ROW('Water Data'!D24)),NA())</f>
        <v>#N/A</v>
      </c>
      <c r="H30" s="119" t="e">
        <f ca="1">+IF(AND(ISNUMBER(OFFSET('Water Data'!$D$7,0,10*ROW('Water Data'!D24))),'Data Summary'!BW30="Yes"),OFFSET('Water Data'!$D$7,0,10*ROW('Water Data'!D24)),NA())</f>
        <v>#N/A</v>
      </c>
      <c r="I30" s="119" t="e">
        <f ca="1">+IF(AND(ISNUMBER(OFFSET('Water Data'!$D$10,0,10*ROW('Water Data'!D24))),'Data Summary'!BX30="Yes"),OFFSET('Water Data'!$D$10,0,10*ROW('Water Data'!D24)),NA())</f>
        <v>#N/A</v>
      </c>
      <c r="J30" s="119" t="e">
        <f ca="1">+IF(AND(ISNUMBER(OFFSET('Water Data'!$E$5,0,10*ROW('Water Data'!E24))),'Data Summary'!BY30="Yes"),100-OFFSET('Water Data'!$E$5,0,10*ROW('Water Data'!E24)),NA())</f>
        <v>#N/A</v>
      </c>
      <c r="K30" s="119" t="e">
        <f ca="1">+IF(AND(ISNUMBER(OFFSET('Water Data'!$E$7,0,10*ROW('Water Data'!E24))),'Data Summary'!BZ30="Yes"),OFFSET('Water Data'!$E$7,0,10*ROW('Water Data'!E24)),NA())</f>
        <v>#N/A</v>
      </c>
      <c r="L30" s="119" t="e">
        <f ca="1">+IF(AND(ISNUMBER(OFFSET('Water Data'!$E$10,0,10*ROW('Water Data'!E24))),'Data Summary'!CA30="Yes"),OFFSET('Water Data'!$E$10,0,10*ROW('Water Data'!E24)),NA())</f>
        <v>#N/A</v>
      </c>
      <c r="M30" s="119" t="e">
        <f ca="1">+IF(AND(ISNUMBER(OFFSET('Water Data'!$F$5,0,10*ROW('Water Data'!F24))),'Data Summary'!CB30="Yes"),100-OFFSET('Water Data'!$F$5,0,10*ROW('Water Data'!F24)),NA())</f>
        <v>#N/A</v>
      </c>
      <c r="N30" s="119" t="e">
        <f ca="1">+IF(AND(ISNUMBER(OFFSET('Water Data'!$F$7,0,10*ROW('Water Data'!F24))),'Data Summary'!CC30="Yes"),OFFSET('Water Data'!$F$7,0,10*ROW('Water Data'!F24)),NA())</f>
        <v>#N/A</v>
      </c>
      <c r="O30" s="119" t="e">
        <f ca="1">+IF(AND(ISNUMBER(OFFSET('Water Data'!$F$10,0,10*ROW('Water Data'!F24))),'Data Summary'!CD30="Yes"),OFFSET('Water Data'!$F$10,0,10*ROW('Water Data'!F24)),NA())</f>
        <v>#N/A</v>
      </c>
      <c r="P30" s="119" t="e">
        <f ca="1">+IF(AND(ISNUMBER(OFFSET('Water Data'!$G$5,0,10*ROW('Water Data'!G24))),'Data Summary'!CE30="Yes"),100-OFFSET('Water Data'!$G$5,0,10*ROW('Water Data'!G24)),NA())</f>
        <v>#N/A</v>
      </c>
      <c r="Q30" s="119" t="e">
        <f ca="1">+IF(AND(ISNUMBER(OFFSET('Water Data'!$G$7,0,10*ROW('Water Data'!G24))),'Data Summary'!CF30="Yes"),OFFSET('Water Data'!$G$7,0,10*ROW('Water Data'!G24)),NA())</f>
        <v>#N/A</v>
      </c>
      <c r="R30" s="119" t="e">
        <f ca="1">+IF(AND(ISNUMBER(OFFSET('Water Data'!$G$10,0,10*ROW('Water Data'!G24))),'Data Summary'!CG30="Yes"),OFFSET('Water Data'!$G$10,0,10*ROW('Water Data'!G24)),NA())</f>
        <v>#N/A</v>
      </c>
      <c r="S30" s="119" t="e">
        <f ca="1">+IF(AND(ISNUMBER(OFFSET('Water Data'!$H$5,0,10*ROW('Water Data'!H24))),'Data Summary'!CH30="Yes"),100-OFFSET('Water Data'!$H$5,0,10*ROW('Water Data'!H24)),NA())</f>
        <v>#N/A</v>
      </c>
      <c r="T30" s="119" t="e">
        <f ca="1">+IF(AND(ISNUMBER(OFFSET('Water Data'!$H$7,0,10*ROW('Water Data'!H24))),'Data Summary'!CI30="Yes"),OFFSET('Water Data'!$H$7,0,10*ROW('Water Data'!H24)),NA())</f>
        <v>#N/A</v>
      </c>
      <c r="U30" s="119" t="e">
        <f ca="1">+IF(AND(ISNUMBER(OFFSET('Water Data'!$H$10,0,10*ROW('Water Data'!H24))),'Data Summary'!CJ30="Yes"),OFFSET('Water Data'!$H$10,0,10*ROW('Water Data'!H24)),NA())</f>
        <v>#N/A</v>
      </c>
      <c r="V30" s="120" t="e">
        <f ca="1">+IF(AND(ISNUMBER(OFFSET('Sanitation Data'!$C$5,0,10*ROW('Sanitation Data'!C24))),'Data Summary'!CK30="Yes"),100-OFFSET('Sanitation Data'!$C$5,0,10*ROW('Sanitation Data'!C24)),NA())</f>
        <v>#N/A</v>
      </c>
      <c r="W30" s="120" t="e">
        <f ca="1">+IF(AND(ISNUMBER(OFFSET('Sanitation Data'!$C$7,0,10*ROW('Sanitation Data'!C24))),'Data Summary'!CL30="Yes"),OFFSET('Sanitation Data'!$C$7,0,10*ROW('Sanitation Data'!C24)),NA())</f>
        <v>#N/A</v>
      </c>
      <c r="X30" s="120" t="e">
        <f ca="1">+IF(AND(ISNUMBER(OFFSET('Sanitation Data'!$C$11,0,10*ROW('Sanitation Data'!C24))),'Data Summary'!CM30="Yes"),OFFSET('Sanitation Data'!$C$11,0,10*ROW('Sanitation Data'!C24)),NA())</f>
        <v>#N/A</v>
      </c>
      <c r="Y30" s="120" t="e">
        <f ca="1">+IF(AND(ISNUMBER(OFFSET('Sanitation Data'!$C$12,0,10*ROW('Sanitation Data'!C24))),'Data Summary'!CN30="Yes"),OFFSET('Sanitation Data'!$C$12,0,10*ROW('Sanitation Data'!C24)),NA())</f>
        <v>#N/A</v>
      </c>
      <c r="Z30" s="120" t="e">
        <f ca="1">+IF(AND(ISNUMBER(OFFSET('Sanitation Data'!$C$13,0,10*ROW('Sanitation Data'!C24))),'Data Summary'!CO30="Yes"),OFFSET('Sanitation Data'!$C$13,0,10*ROW('Sanitation Data'!C24)),NA())</f>
        <v>#N/A</v>
      </c>
      <c r="AA30" s="120" t="e">
        <f ca="1">+IF(AND(ISNUMBER(OFFSET('Sanitation Data'!$D$5,0,10*ROW('Sanitation Data'!D24))),'Data Summary'!CP30="Yes"),100-OFFSET('Sanitation Data'!$D$5,0,10*ROW('Sanitation Data'!D24)),NA())</f>
        <v>#N/A</v>
      </c>
      <c r="AB30" s="120" t="e">
        <f ca="1">+IF(AND(ISNUMBER(OFFSET('Sanitation Data'!$D$7,0,10*ROW('Sanitation Data'!D24))),'Data Summary'!CQ30="Yes"),OFFSET('Sanitation Data'!$D$7,0,10*ROW('Sanitation Data'!D24)),NA())</f>
        <v>#N/A</v>
      </c>
      <c r="AC30" s="120" t="e">
        <f ca="1">+IF(AND(ISNUMBER(OFFSET('Sanitation Data'!$D$11,0,10*ROW('Sanitation Data'!D24))),'Data Summary'!CR30="Yes"),OFFSET('Sanitation Data'!$D$11,0,10*ROW('Sanitation Data'!D24)),NA())</f>
        <v>#N/A</v>
      </c>
      <c r="AD30" s="120" t="e">
        <f ca="1">+IF(AND(ISNUMBER(OFFSET('Sanitation Data'!$D$12,0,10*ROW('Sanitation Data'!D24))),'Data Summary'!CS30="Yes"),OFFSET('Sanitation Data'!$D$12,0,10*ROW('Sanitation Data'!D24)),NA())</f>
        <v>#N/A</v>
      </c>
      <c r="AE30" s="120" t="e">
        <f ca="1">+IF(AND(ISNUMBER(OFFSET('Sanitation Data'!$D$13,0,10*ROW('Sanitation Data'!D24))),'Data Summary'!CT30="Yes"),OFFSET('Sanitation Data'!$D$13,0,10*ROW('Sanitation Data'!D24)),NA())</f>
        <v>#N/A</v>
      </c>
      <c r="AF30" s="120" t="e">
        <f ca="1">+IF(AND(ISNUMBER(OFFSET('Sanitation Data'!$E$5,0,10*ROW('Sanitation Data'!E24))),'Data Summary'!CU30="Yes"),100-OFFSET('Sanitation Data'!$E$5,0,10*ROW('Sanitation Data'!E24)),NA())</f>
        <v>#N/A</v>
      </c>
      <c r="AG30" s="120" t="e">
        <f ca="1">+IF(AND(ISNUMBER(OFFSET('Sanitation Data'!$E$7,0,10*ROW('Sanitation Data'!E24))),'Data Summary'!CV30="Yes"),OFFSET('Sanitation Data'!$E$7,0,10*ROW('Sanitation Data'!E24)),NA())</f>
        <v>#N/A</v>
      </c>
      <c r="AH30" s="120" t="e">
        <f ca="1">+IF(AND(ISNUMBER(OFFSET('Sanitation Data'!$E$11,0,10*ROW('Sanitation Data'!E24))),'Data Summary'!CW30="Yes"),OFFSET('Sanitation Data'!$E$11,0,10*ROW('Sanitation Data'!E24)),NA())</f>
        <v>#N/A</v>
      </c>
      <c r="AI30" s="120" t="e">
        <f ca="1">+IF(AND(ISNUMBER(OFFSET('Sanitation Data'!$E$12,0,10*ROW('Sanitation Data'!E24))),'Data Summary'!CX30="Yes"),OFFSET('Sanitation Data'!$E$12,0,10*ROW('Sanitation Data'!E24)),NA())</f>
        <v>#N/A</v>
      </c>
      <c r="AJ30" s="120" t="e">
        <f ca="1">+IF(AND(ISNUMBER(OFFSET('Sanitation Data'!$E$13,0,10*ROW('Sanitation Data'!E24))),'Data Summary'!CY30="Yes"),OFFSET('Sanitation Data'!$E$13,0,10*ROW('Sanitation Data'!E24)),NA())</f>
        <v>#N/A</v>
      </c>
      <c r="AK30" s="120" t="e">
        <f ca="1">+IF(AND(ISNUMBER(OFFSET('Sanitation Data'!$F$5,0,10*ROW('Sanitation Data'!F24))),'Data Summary'!CZ30="Yes"),100-OFFSET('Sanitation Data'!$F$5,0,10*ROW('Sanitation Data'!F24)),NA())</f>
        <v>#N/A</v>
      </c>
      <c r="AL30" s="120" t="e">
        <f ca="1">+IF(AND(ISNUMBER(OFFSET('Sanitation Data'!$F$7,0,10*ROW('Sanitation Data'!F24))),'Data Summary'!DA30="Yes"),OFFSET('Sanitation Data'!$F$7,0,10*ROW('Sanitation Data'!F24)),NA())</f>
        <v>#N/A</v>
      </c>
      <c r="AM30" s="120" t="e">
        <f ca="1">+IF(AND(ISNUMBER(OFFSET('Sanitation Data'!$F$11,0,10*ROW('Sanitation Data'!F24))),'Data Summary'!DB30="Yes"),OFFSET('Sanitation Data'!$F$11,0,10*ROW('Sanitation Data'!F24)),NA())</f>
        <v>#N/A</v>
      </c>
      <c r="AN30" s="120" t="e">
        <f ca="1">+IF(AND(ISNUMBER(OFFSET('Sanitation Data'!$F$12,0,10*ROW('Sanitation Data'!F24))),'Data Summary'!DC30="Yes"),OFFSET('Sanitation Data'!$F$12,0,10*ROW('Sanitation Data'!F24)),NA())</f>
        <v>#N/A</v>
      </c>
      <c r="AO30" s="120" t="e">
        <f ca="1">+IF(AND(ISNUMBER(OFFSET('Sanitation Data'!$F$13,0,10*ROW('Sanitation Data'!F24))),'Data Summary'!DD30="Yes"),OFFSET('Sanitation Data'!$F$13,0,10*ROW('Sanitation Data'!F24)),NA())</f>
        <v>#N/A</v>
      </c>
      <c r="AP30" s="120" t="e">
        <f ca="1">+IF(AND(ISNUMBER(OFFSET('Sanitation Data'!$G$5,0,10*ROW('Sanitation Data'!G24))),'Data Summary'!DE30="Yes"),100-OFFSET('Sanitation Data'!$G$5,0,10*ROW('Sanitation Data'!G24)),NA())</f>
        <v>#N/A</v>
      </c>
      <c r="AQ30" s="120" t="e">
        <f ca="1">+IF(AND(ISNUMBER(OFFSET('Sanitation Data'!$G$7,0,10*ROW('Sanitation Data'!G24))),'Data Summary'!DF30="Yes"),OFFSET('Sanitation Data'!$G$7,0,10*ROW('Sanitation Data'!G24)),NA())</f>
        <v>#N/A</v>
      </c>
      <c r="AR30" s="120" t="e">
        <f ca="1">+IF(AND(ISNUMBER(OFFSET('Sanitation Data'!$G$11,0,10*ROW('Sanitation Data'!G24))),'Data Summary'!DG30="Yes"),OFFSET('Sanitation Data'!$G$11,0,10*ROW('Sanitation Data'!G24)),NA())</f>
        <v>#N/A</v>
      </c>
      <c r="AS30" s="120" t="e">
        <f ca="1">+IF(AND(ISNUMBER(OFFSET('Sanitation Data'!$G$12,0,10*ROW('Sanitation Data'!G24))),'Data Summary'!DH30="Yes"),OFFSET('Sanitation Data'!$G$12,0,10*ROW('Sanitation Data'!G24)),NA())</f>
        <v>#N/A</v>
      </c>
      <c r="AT30" s="120" t="e">
        <f ca="1">+IF(AND(ISNUMBER(OFFSET('Sanitation Data'!$G$13,0,10*ROW('Sanitation Data'!G24))),'Data Summary'!DI30="Yes"),OFFSET('Sanitation Data'!$G$13,0,10*ROW('Sanitation Data'!G24)),NA())</f>
        <v>#N/A</v>
      </c>
      <c r="AU30" s="120" t="e">
        <f ca="1">+IF(AND(ISNUMBER(OFFSET('Sanitation Data'!$H$5,0,10*ROW('Sanitation Data'!H24))),'Data Summary'!DJ30="Yes"),100-OFFSET('Sanitation Data'!$H$5,0,10*ROW('Sanitation Data'!H24)),NA())</f>
        <v>#N/A</v>
      </c>
      <c r="AV30" s="120" t="e">
        <f ca="1">+IF(AND(ISNUMBER(OFFSET('Sanitation Data'!$H$7,0,10*ROW('Sanitation Data'!H24))),'Data Summary'!DK30="Yes"),OFFSET('Sanitation Data'!$H$7,0,10*ROW('Sanitation Data'!H24)),NA())</f>
        <v>#N/A</v>
      </c>
      <c r="AW30" s="120" t="e">
        <f ca="1">+IF(AND(ISNUMBER(OFFSET('Sanitation Data'!$H$11,0,10*ROW('Sanitation Data'!H24))),'Data Summary'!DL30="Yes"),OFFSET('Sanitation Data'!$H$11,0,10*ROW('Sanitation Data'!H24)),NA())</f>
        <v>#N/A</v>
      </c>
      <c r="AX30" s="120" t="e">
        <f ca="1">+IF(AND(ISNUMBER(OFFSET('Sanitation Data'!$H$12,0,10*ROW('Sanitation Data'!H24))),'Data Summary'!DM30="Yes"),OFFSET('Sanitation Data'!$H$12,0,10*ROW('Sanitation Data'!H24)),NA())</f>
        <v>#N/A</v>
      </c>
      <c r="AY30" s="120" t="e">
        <f ca="1">+IF(AND(ISNUMBER(OFFSET('Sanitation Data'!$H$13,0,10*ROW('Sanitation Data'!H24))),'Data Summary'!DN30="Yes"),OFFSET('Sanitation Data'!$H$13,0,10*ROW('Sanitation Data'!H24)),NA())</f>
        <v>#N/A</v>
      </c>
      <c r="AZ30" s="121" t="e">
        <f ca="1">+IF(AND(ISNUMBER(OFFSET('Hygiene Data'!$C$6,0,10*ROW('Hygiene Data'!C24))),'Data Summary'!DO30="Yes"),OFFSET('Hygiene Data'!$C$6,0,10*ROW('Hygiene Data'!C24)),NA())</f>
        <v>#N/A</v>
      </c>
      <c r="BA30" s="121" t="e">
        <f ca="1">+IF(AND(ISNUMBER(OFFSET('Hygiene Data'!$C$8,0,10*ROW('Hygiene Data'!C24))),'Data Summary'!DP30="Yes"),OFFSET('Hygiene Data'!$C$8,0,10*ROW('Hygiene Data'!C24)),NA())</f>
        <v>#N/A</v>
      </c>
      <c r="BB30" s="121" t="e">
        <f ca="1">+IF(AND(ISNUMBER(OFFSET('Hygiene Data'!$C$10,0,10*ROW('Hygiene Data'!C24))),'Data Summary'!DQ30="Yes"),OFFSET('Hygiene Data'!$C$10,0,10*ROW('Hygiene Data'!C24)),NA())</f>
        <v>#N/A</v>
      </c>
      <c r="BC30" s="121" t="e">
        <f ca="1">+IF(AND(ISNUMBER(OFFSET('Hygiene Data'!$D$6,0,10*ROW('Hygiene Data'!D24))),'Data Summary'!DR30="Yes"),OFFSET('Hygiene Data'!$D$6,0,10*ROW('Hygiene Data'!D24)),NA())</f>
        <v>#N/A</v>
      </c>
      <c r="BD30" s="121" t="e">
        <f ca="1">+IF(AND(ISNUMBER(OFFSET('Hygiene Data'!$D$8,0,10*ROW('Hygiene Data'!D24))),'Data Summary'!DS30="Yes"),OFFSET('Hygiene Data'!$D$8,0,10*ROW('Hygiene Data'!D24)),NA())</f>
        <v>#N/A</v>
      </c>
      <c r="BE30" s="121" t="e">
        <f ca="1">+IF(AND(ISNUMBER(OFFSET('Hygiene Data'!$D$10,0,10*ROW('Hygiene Data'!D24))),'Data Summary'!DT30="Yes"),OFFSET('Hygiene Data'!$D$10,0,10*ROW('Hygiene Data'!D24)),NA())</f>
        <v>#N/A</v>
      </c>
      <c r="BF30" s="121" t="e">
        <f ca="1">+IF(AND(ISNUMBER(OFFSET('Hygiene Data'!$E$6,0,10*ROW('Hygiene Data'!E24))),'Data Summary'!DU30="Yes"),OFFSET('Hygiene Data'!$E$6,0,10*ROW('Hygiene Data'!E24)),NA())</f>
        <v>#N/A</v>
      </c>
      <c r="BG30" s="121" t="e">
        <f ca="1">+IF(AND(ISNUMBER(OFFSET('Hygiene Data'!$E$8,0,10*ROW('Hygiene Data'!E24))),'Data Summary'!DV30="Yes"),OFFSET('Hygiene Data'!$E$8,0,10*ROW('Hygiene Data'!E24)),NA())</f>
        <v>#N/A</v>
      </c>
      <c r="BH30" s="121" t="e">
        <f ca="1">+IF(AND(ISNUMBER(OFFSET('Hygiene Data'!$E$10,0,10*ROW('Hygiene Data'!E24))),'Data Summary'!DW30="Yes"),OFFSET('Hygiene Data'!$E$10,0,10*ROW('Hygiene Data'!E24)),NA())</f>
        <v>#N/A</v>
      </c>
      <c r="BI30" s="121" t="e">
        <f ca="1">+IF(AND(ISNUMBER(OFFSET('Hygiene Data'!$F$6,0,10*ROW('Hygiene Data'!F24))),'Data Summary'!DX30="Yes"),OFFSET('Hygiene Data'!$F$6,0,10*ROW('Hygiene Data'!F24)),NA())</f>
        <v>#N/A</v>
      </c>
      <c r="BJ30" s="121" t="e">
        <f ca="1">+IF(AND(ISNUMBER(OFFSET('Hygiene Data'!$F$8,0,10*ROW('Hygiene Data'!F24))),'Data Summary'!DY30="Yes"),OFFSET('Hygiene Data'!$F$8,0,10*ROW('Hygiene Data'!F24)),NA())</f>
        <v>#N/A</v>
      </c>
      <c r="BK30" s="121" t="e">
        <f ca="1">+IF(AND(ISNUMBER(OFFSET('Hygiene Data'!$F$10,0,10*ROW('Hygiene Data'!F24))),'Data Summary'!DZ30="Yes"),OFFSET('Hygiene Data'!$F$10,0,10*ROW('Hygiene Data'!F24)),NA())</f>
        <v>#N/A</v>
      </c>
      <c r="BL30" s="121" t="e">
        <f ca="1">+IF(AND(ISNUMBER(OFFSET('Hygiene Data'!$G$6,0,10*ROW('Hygiene Data'!G24))),'Data Summary'!EA30="Yes"),OFFSET('Hygiene Data'!$G$6,0,10*ROW('Hygiene Data'!G24)),NA())</f>
        <v>#N/A</v>
      </c>
      <c r="BM30" s="121" t="e">
        <f ca="1">+IF(AND(ISNUMBER(OFFSET('Hygiene Data'!$G$8,0,10*ROW('Hygiene Data'!G24))),'Data Summary'!EB30="Yes"),OFFSET('Hygiene Data'!$G$8,0,10*ROW('Hygiene Data'!G24)),NA())</f>
        <v>#N/A</v>
      </c>
      <c r="BN30" s="121" t="e">
        <f ca="1">+IF(AND(ISNUMBER(OFFSET('Hygiene Data'!$G$10,0,10*ROW('Hygiene Data'!G24))),'Data Summary'!EC30="Yes"),OFFSET('Hygiene Data'!$G$10,0,10*ROW('Hygiene Data'!G24)),NA())</f>
        <v>#N/A</v>
      </c>
      <c r="BO30" s="121" t="e">
        <f ca="1">+IF(AND(ISNUMBER(OFFSET('Hygiene Data'!$H$6,0,10*ROW('Hygiene Data'!H24))),'Data Summary'!ED30="Yes"),OFFSET('Hygiene Data'!$H$6,0,10*ROW('Hygiene Data'!H24)),NA())</f>
        <v>#N/A</v>
      </c>
      <c r="BP30" s="121" t="e">
        <f ca="1">+IF(AND(ISNUMBER(OFFSET('Hygiene Data'!$H$8,0,10*ROW('Hygiene Data'!H24))),'Data Summary'!EE30="Yes"),OFFSET('Hygiene Data'!$H$8,0,10*ROW('Hygiene Data'!H24)),NA())</f>
        <v>#N/A</v>
      </c>
      <c r="BQ30" s="121" t="e">
        <f ca="1">+IF(AND(ISNUMBER(OFFSET('Hygiene Data'!$H$10,0,10*ROW('Hygiene Data'!H24))),'Data Summary'!EF30="Yes"),OFFSET('Hygiene Data'!$H$10,0,10*ROW('Hygiene Data'!H24)),NA())</f>
        <v>#N/A</v>
      </c>
    </row>
    <row r="31" spans="1:69" x14ac:dyDescent="0.2">
      <c r="A31" s="44" t="e">
        <f ca="1">+IF(OFFSET('Water Data'!$B$1,0,10*ROW('Water Data'!B25))="",NA(),OFFSET('Water Data'!$B$1,0,10*ROW('Water Data'!B25)))</f>
        <v>#N/A</v>
      </c>
      <c r="B31" s="44" t="e">
        <f ca="1">+IF(OFFSET('Water Data'!$A$3,0,10*ROW('Water Data'!A27))="",NA(),OFFSET('Water Data'!$A$3,0,10*ROW('Water Data'!A27)))</f>
        <v>#N/A</v>
      </c>
      <c r="C31" s="44" t="e">
        <f ca="1">+IF(OFFSET('Water Data'!$C$3,0,10*ROW('Water Data'!C27))="",NA(),OFFSET('Water Data'!$C$3,0,10*ROW('Water Data'!C27)))</f>
        <v>#N/A</v>
      </c>
      <c r="D31" s="119" t="e">
        <f ca="1">+IF(AND(ISNUMBER(OFFSET('Water Data'!$C$5,0,10*ROW('Water Data'!C25))),'Data Summary'!BS31="Yes"),100-OFFSET('Water Data'!$C$5,0,10*ROW('Water Data'!C25)),NA())</f>
        <v>#N/A</v>
      </c>
      <c r="E31" s="119" t="e">
        <f ca="1">+IF(AND(ISNUMBER(OFFSET('Water Data'!$C$7,0,10*ROW('Water Data'!C25))),'Data Summary'!BT31="Yes"),OFFSET('Water Data'!$C$7,0,10*ROW('Water Data'!C25)),NA())</f>
        <v>#N/A</v>
      </c>
      <c r="F31" s="119" t="e">
        <f ca="1">+IF(AND(ISNUMBER(OFFSET('Water Data'!$C$10,0,10*ROW('Water Data'!C25))),'Data Summary'!BU31="Yes"),OFFSET('Water Data'!$C$10,0,10*ROW('Water Data'!C25)),NA())</f>
        <v>#N/A</v>
      </c>
      <c r="G31" s="119" t="e">
        <f ca="1">+IF(AND(ISNUMBER(OFFSET('Water Data'!$D$5,0,10*ROW('Water Data'!D25))),'Data Summary'!BV31="Yes"),100-OFFSET('Water Data'!$D$5,0,10*ROW('Water Data'!D25)),NA())</f>
        <v>#N/A</v>
      </c>
      <c r="H31" s="119" t="e">
        <f ca="1">+IF(AND(ISNUMBER(OFFSET('Water Data'!$D$7,0,10*ROW('Water Data'!D25))),'Data Summary'!BW31="Yes"),OFFSET('Water Data'!$D$7,0,10*ROW('Water Data'!D25)),NA())</f>
        <v>#N/A</v>
      </c>
      <c r="I31" s="119" t="e">
        <f ca="1">+IF(AND(ISNUMBER(OFFSET('Water Data'!$D$10,0,10*ROW('Water Data'!D25))),'Data Summary'!BX31="Yes"),OFFSET('Water Data'!$D$10,0,10*ROW('Water Data'!D25)),NA())</f>
        <v>#N/A</v>
      </c>
      <c r="J31" s="119" t="e">
        <f ca="1">+IF(AND(ISNUMBER(OFFSET('Water Data'!$E$5,0,10*ROW('Water Data'!E25))),'Data Summary'!BY31="Yes"),100-OFFSET('Water Data'!$E$5,0,10*ROW('Water Data'!E25)),NA())</f>
        <v>#N/A</v>
      </c>
      <c r="K31" s="119" t="e">
        <f ca="1">+IF(AND(ISNUMBER(OFFSET('Water Data'!$E$7,0,10*ROW('Water Data'!E25))),'Data Summary'!BZ31="Yes"),OFFSET('Water Data'!$E$7,0,10*ROW('Water Data'!E25)),NA())</f>
        <v>#N/A</v>
      </c>
      <c r="L31" s="119" t="e">
        <f ca="1">+IF(AND(ISNUMBER(OFFSET('Water Data'!$E$10,0,10*ROW('Water Data'!E25))),'Data Summary'!CA31="Yes"),OFFSET('Water Data'!$E$10,0,10*ROW('Water Data'!E25)),NA())</f>
        <v>#N/A</v>
      </c>
      <c r="M31" s="119" t="e">
        <f ca="1">+IF(AND(ISNUMBER(OFFSET('Water Data'!$F$5,0,10*ROW('Water Data'!F25))),'Data Summary'!CB31="Yes"),100-OFFSET('Water Data'!$F$5,0,10*ROW('Water Data'!F25)),NA())</f>
        <v>#N/A</v>
      </c>
      <c r="N31" s="119" t="e">
        <f ca="1">+IF(AND(ISNUMBER(OFFSET('Water Data'!$F$7,0,10*ROW('Water Data'!F25))),'Data Summary'!CC31="Yes"),OFFSET('Water Data'!$F$7,0,10*ROW('Water Data'!F25)),NA())</f>
        <v>#N/A</v>
      </c>
      <c r="O31" s="119" t="e">
        <f ca="1">+IF(AND(ISNUMBER(OFFSET('Water Data'!$F$10,0,10*ROW('Water Data'!F25))),'Data Summary'!CD31="Yes"),OFFSET('Water Data'!$F$10,0,10*ROW('Water Data'!F25)),NA())</f>
        <v>#N/A</v>
      </c>
      <c r="P31" s="119" t="e">
        <f ca="1">+IF(AND(ISNUMBER(OFFSET('Water Data'!$G$5,0,10*ROW('Water Data'!G25))),'Data Summary'!CE31="Yes"),100-OFFSET('Water Data'!$G$5,0,10*ROW('Water Data'!G25)),NA())</f>
        <v>#N/A</v>
      </c>
      <c r="Q31" s="119" t="e">
        <f ca="1">+IF(AND(ISNUMBER(OFFSET('Water Data'!$G$7,0,10*ROW('Water Data'!G25))),'Data Summary'!CF31="Yes"),OFFSET('Water Data'!$G$7,0,10*ROW('Water Data'!G25)),NA())</f>
        <v>#N/A</v>
      </c>
      <c r="R31" s="119" t="e">
        <f ca="1">+IF(AND(ISNUMBER(OFFSET('Water Data'!$G$10,0,10*ROW('Water Data'!G25))),'Data Summary'!CG31="Yes"),OFFSET('Water Data'!$G$10,0,10*ROW('Water Data'!G25)),NA())</f>
        <v>#N/A</v>
      </c>
      <c r="S31" s="119" t="e">
        <f ca="1">+IF(AND(ISNUMBER(OFFSET('Water Data'!$H$5,0,10*ROW('Water Data'!H25))),'Data Summary'!CH31="Yes"),100-OFFSET('Water Data'!$H$5,0,10*ROW('Water Data'!H25)),NA())</f>
        <v>#N/A</v>
      </c>
      <c r="T31" s="119" t="e">
        <f ca="1">+IF(AND(ISNUMBER(OFFSET('Water Data'!$H$7,0,10*ROW('Water Data'!H25))),'Data Summary'!CI31="Yes"),OFFSET('Water Data'!$H$7,0,10*ROW('Water Data'!H25)),NA())</f>
        <v>#N/A</v>
      </c>
      <c r="U31" s="119" t="e">
        <f ca="1">+IF(AND(ISNUMBER(OFFSET('Water Data'!$H$10,0,10*ROW('Water Data'!H25))),'Data Summary'!CJ31="Yes"),OFFSET('Water Data'!$H$10,0,10*ROW('Water Data'!H25)),NA())</f>
        <v>#N/A</v>
      </c>
      <c r="V31" s="120" t="e">
        <f ca="1">+IF(AND(ISNUMBER(OFFSET('Sanitation Data'!$C$5,0,10*ROW('Sanitation Data'!C25))),'Data Summary'!CK31="Yes"),100-OFFSET('Sanitation Data'!$C$5,0,10*ROW('Sanitation Data'!C25)),NA())</f>
        <v>#N/A</v>
      </c>
      <c r="W31" s="120" t="e">
        <f ca="1">+IF(AND(ISNUMBER(OFFSET('Sanitation Data'!$C$7,0,10*ROW('Sanitation Data'!C25))),'Data Summary'!CL31="Yes"),OFFSET('Sanitation Data'!$C$7,0,10*ROW('Sanitation Data'!C25)),NA())</f>
        <v>#N/A</v>
      </c>
      <c r="X31" s="120" t="e">
        <f ca="1">+IF(AND(ISNUMBER(OFFSET('Sanitation Data'!$C$11,0,10*ROW('Sanitation Data'!C25))),'Data Summary'!CM31="Yes"),OFFSET('Sanitation Data'!$C$11,0,10*ROW('Sanitation Data'!C25)),NA())</f>
        <v>#N/A</v>
      </c>
      <c r="Y31" s="120" t="e">
        <f ca="1">+IF(AND(ISNUMBER(OFFSET('Sanitation Data'!$C$12,0,10*ROW('Sanitation Data'!C25))),'Data Summary'!CN31="Yes"),OFFSET('Sanitation Data'!$C$12,0,10*ROW('Sanitation Data'!C25)),NA())</f>
        <v>#N/A</v>
      </c>
      <c r="Z31" s="120" t="e">
        <f ca="1">+IF(AND(ISNUMBER(OFFSET('Sanitation Data'!$C$13,0,10*ROW('Sanitation Data'!C25))),'Data Summary'!CO31="Yes"),OFFSET('Sanitation Data'!$C$13,0,10*ROW('Sanitation Data'!C25)),NA())</f>
        <v>#N/A</v>
      </c>
      <c r="AA31" s="120" t="e">
        <f ca="1">+IF(AND(ISNUMBER(OFFSET('Sanitation Data'!$D$5,0,10*ROW('Sanitation Data'!D25))),'Data Summary'!CP31="Yes"),100-OFFSET('Sanitation Data'!$D$5,0,10*ROW('Sanitation Data'!D25)),NA())</f>
        <v>#N/A</v>
      </c>
      <c r="AB31" s="120" t="e">
        <f ca="1">+IF(AND(ISNUMBER(OFFSET('Sanitation Data'!$D$7,0,10*ROW('Sanitation Data'!D25))),'Data Summary'!CQ31="Yes"),OFFSET('Sanitation Data'!$D$7,0,10*ROW('Sanitation Data'!D25)),NA())</f>
        <v>#N/A</v>
      </c>
      <c r="AC31" s="120" t="e">
        <f ca="1">+IF(AND(ISNUMBER(OFFSET('Sanitation Data'!$D$11,0,10*ROW('Sanitation Data'!D25))),'Data Summary'!CR31="Yes"),OFFSET('Sanitation Data'!$D$11,0,10*ROW('Sanitation Data'!D25)),NA())</f>
        <v>#N/A</v>
      </c>
      <c r="AD31" s="120" t="e">
        <f ca="1">+IF(AND(ISNUMBER(OFFSET('Sanitation Data'!$D$12,0,10*ROW('Sanitation Data'!D25))),'Data Summary'!CS31="Yes"),OFFSET('Sanitation Data'!$D$12,0,10*ROW('Sanitation Data'!D25)),NA())</f>
        <v>#N/A</v>
      </c>
      <c r="AE31" s="120" t="e">
        <f ca="1">+IF(AND(ISNUMBER(OFFSET('Sanitation Data'!$D$13,0,10*ROW('Sanitation Data'!D25))),'Data Summary'!CT31="Yes"),OFFSET('Sanitation Data'!$D$13,0,10*ROW('Sanitation Data'!D25)),NA())</f>
        <v>#N/A</v>
      </c>
      <c r="AF31" s="120" t="e">
        <f ca="1">+IF(AND(ISNUMBER(OFFSET('Sanitation Data'!$E$5,0,10*ROW('Sanitation Data'!E25))),'Data Summary'!CU31="Yes"),100-OFFSET('Sanitation Data'!$E$5,0,10*ROW('Sanitation Data'!E25)),NA())</f>
        <v>#N/A</v>
      </c>
      <c r="AG31" s="120" t="e">
        <f ca="1">+IF(AND(ISNUMBER(OFFSET('Sanitation Data'!$E$7,0,10*ROW('Sanitation Data'!E25))),'Data Summary'!CV31="Yes"),OFFSET('Sanitation Data'!$E$7,0,10*ROW('Sanitation Data'!E25)),NA())</f>
        <v>#N/A</v>
      </c>
      <c r="AH31" s="120" t="e">
        <f ca="1">+IF(AND(ISNUMBER(OFFSET('Sanitation Data'!$E$11,0,10*ROW('Sanitation Data'!E25))),'Data Summary'!CW31="Yes"),OFFSET('Sanitation Data'!$E$11,0,10*ROW('Sanitation Data'!E25)),NA())</f>
        <v>#N/A</v>
      </c>
      <c r="AI31" s="120" t="e">
        <f ca="1">+IF(AND(ISNUMBER(OFFSET('Sanitation Data'!$E$12,0,10*ROW('Sanitation Data'!E25))),'Data Summary'!CX31="Yes"),OFFSET('Sanitation Data'!$E$12,0,10*ROW('Sanitation Data'!E25)),NA())</f>
        <v>#N/A</v>
      </c>
      <c r="AJ31" s="120" t="e">
        <f ca="1">+IF(AND(ISNUMBER(OFFSET('Sanitation Data'!$E$13,0,10*ROW('Sanitation Data'!E25))),'Data Summary'!CY31="Yes"),OFFSET('Sanitation Data'!$E$13,0,10*ROW('Sanitation Data'!E25)),NA())</f>
        <v>#N/A</v>
      </c>
      <c r="AK31" s="120" t="e">
        <f ca="1">+IF(AND(ISNUMBER(OFFSET('Sanitation Data'!$F$5,0,10*ROW('Sanitation Data'!F25))),'Data Summary'!CZ31="Yes"),100-OFFSET('Sanitation Data'!$F$5,0,10*ROW('Sanitation Data'!F25)),NA())</f>
        <v>#N/A</v>
      </c>
      <c r="AL31" s="120" t="e">
        <f ca="1">+IF(AND(ISNUMBER(OFFSET('Sanitation Data'!$F$7,0,10*ROW('Sanitation Data'!F25))),'Data Summary'!DA31="Yes"),OFFSET('Sanitation Data'!$F$7,0,10*ROW('Sanitation Data'!F25)),NA())</f>
        <v>#N/A</v>
      </c>
      <c r="AM31" s="120" t="e">
        <f ca="1">+IF(AND(ISNUMBER(OFFSET('Sanitation Data'!$F$11,0,10*ROW('Sanitation Data'!F25))),'Data Summary'!DB31="Yes"),OFFSET('Sanitation Data'!$F$11,0,10*ROW('Sanitation Data'!F25)),NA())</f>
        <v>#N/A</v>
      </c>
      <c r="AN31" s="120" t="e">
        <f ca="1">+IF(AND(ISNUMBER(OFFSET('Sanitation Data'!$F$12,0,10*ROW('Sanitation Data'!F25))),'Data Summary'!DC31="Yes"),OFFSET('Sanitation Data'!$F$12,0,10*ROW('Sanitation Data'!F25)),NA())</f>
        <v>#N/A</v>
      </c>
      <c r="AO31" s="120" t="e">
        <f ca="1">+IF(AND(ISNUMBER(OFFSET('Sanitation Data'!$F$13,0,10*ROW('Sanitation Data'!F25))),'Data Summary'!DD31="Yes"),OFFSET('Sanitation Data'!$F$13,0,10*ROW('Sanitation Data'!F25)),NA())</f>
        <v>#N/A</v>
      </c>
      <c r="AP31" s="120" t="e">
        <f ca="1">+IF(AND(ISNUMBER(OFFSET('Sanitation Data'!$G$5,0,10*ROW('Sanitation Data'!G25))),'Data Summary'!DE31="Yes"),100-OFFSET('Sanitation Data'!$G$5,0,10*ROW('Sanitation Data'!G25)),NA())</f>
        <v>#N/A</v>
      </c>
      <c r="AQ31" s="120" t="e">
        <f ca="1">+IF(AND(ISNUMBER(OFFSET('Sanitation Data'!$G$7,0,10*ROW('Sanitation Data'!G25))),'Data Summary'!DF31="Yes"),OFFSET('Sanitation Data'!$G$7,0,10*ROW('Sanitation Data'!G25)),NA())</f>
        <v>#N/A</v>
      </c>
      <c r="AR31" s="120" t="e">
        <f ca="1">+IF(AND(ISNUMBER(OFFSET('Sanitation Data'!$G$11,0,10*ROW('Sanitation Data'!G25))),'Data Summary'!DG31="Yes"),OFFSET('Sanitation Data'!$G$11,0,10*ROW('Sanitation Data'!G25)),NA())</f>
        <v>#N/A</v>
      </c>
      <c r="AS31" s="120" t="e">
        <f ca="1">+IF(AND(ISNUMBER(OFFSET('Sanitation Data'!$G$12,0,10*ROW('Sanitation Data'!G25))),'Data Summary'!DH31="Yes"),OFFSET('Sanitation Data'!$G$12,0,10*ROW('Sanitation Data'!G25)),NA())</f>
        <v>#N/A</v>
      </c>
      <c r="AT31" s="120" t="e">
        <f ca="1">+IF(AND(ISNUMBER(OFFSET('Sanitation Data'!$G$13,0,10*ROW('Sanitation Data'!G25))),'Data Summary'!DI31="Yes"),OFFSET('Sanitation Data'!$G$13,0,10*ROW('Sanitation Data'!G25)),NA())</f>
        <v>#N/A</v>
      </c>
      <c r="AU31" s="120" t="e">
        <f ca="1">+IF(AND(ISNUMBER(OFFSET('Sanitation Data'!$H$5,0,10*ROW('Sanitation Data'!H25))),'Data Summary'!DJ31="Yes"),100-OFFSET('Sanitation Data'!$H$5,0,10*ROW('Sanitation Data'!H25)),NA())</f>
        <v>#N/A</v>
      </c>
      <c r="AV31" s="120" t="e">
        <f ca="1">+IF(AND(ISNUMBER(OFFSET('Sanitation Data'!$H$7,0,10*ROW('Sanitation Data'!H25))),'Data Summary'!DK31="Yes"),OFFSET('Sanitation Data'!$H$7,0,10*ROW('Sanitation Data'!H25)),NA())</f>
        <v>#N/A</v>
      </c>
      <c r="AW31" s="120" t="e">
        <f ca="1">+IF(AND(ISNUMBER(OFFSET('Sanitation Data'!$H$11,0,10*ROW('Sanitation Data'!H25))),'Data Summary'!DL31="Yes"),OFFSET('Sanitation Data'!$H$11,0,10*ROW('Sanitation Data'!H25)),NA())</f>
        <v>#N/A</v>
      </c>
      <c r="AX31" s="120" t="e">
        <f ca="1">+IF(AND(ISNUMBER(OFFSET('Sanitation Data'!$H$12,0,10*ROW('Sanitation Data'!H25))),'Data Summary'!DM31="Yes"),OFFSET('Sanitation Data'!$H$12,0,10*ROW('Sanitation Data'!H25)),NA())</f>
        <v>#N/A</v>
      </c>
      <c r="AY31" s="120" t="e">
        <f ca="1">+IF(AND(ISNUMBER(OFFSET('Sanitation Data'!$H$13,0,10*ROW('Sanitation Data'!H25))),'Data Summary'!DN31="Yes"),OFFSET('Sanitation Data'!$H$13,0,10*ROW('Sanitation Data'!H25)),NA())</f>
        <v>#N/A</v>
      </c>
      <c r="AZ31" s="121" t="e">
        <f ca="1">+IF(AND(ISNUMBER(OFFSET('Hygiene Data'!$C$6,0,10*ROW('Hygiene Data'!C25))),'Data Summary'!DO31="Yes"),OFFSET('Hygiene Data'!$C$6,0,10*ROW('Hygiene Data'!C25)),NA())</f>
        <v>#N/A</v>
      </c>
      <c r="BA31" s="121" t="e">
        <f ca="1">+IF(AND(ISNUMBER(OFFSET('Hygiene Data'!$C$8,0,10*ROW('Hygiene Data'!C25))),'Data Summary'!DP31="Yes"),OFFSET('Hygiene Data'!$C$8,0,10*ROW('Hygiene Data'!C25)),NA())</f>
        <v>#N/A</v>
      </c>
      <c r="BB31" s="121" t="e">
        <f ca="1">+IF(AND(ISNUMBER(OFFSET('Hygiene Data'!$C$10,0,10*ROW('Hygiene Data'!C25))),'Data Summary'!DQ31="Yes"),OFFSET('Hygiene Data'!$C$10,0,10*ROW('Hygiene Data'!C25)),NA())</f>
        <v>#N/A</v>
      </c>
      <c r="BC31" s="121" t="e">
        <f ca="1">+IF(AND(ISNUMBER(OFFSET('Hygiene Data'!$D$6,0,10*ROW('Hygiene Data'!D25))),'Data Summary'!DR31="Yes"),OFFSET('Hygiene Data'!$D$6,0,10*ROW('Hygiene Data'!D25)),NA())</f>
        <v>#N/A</v>
      </c>
      <c r="BD31" s="121" t="e">
        <f ca="1">+IF(AND(ISNUMBER(OFFSET('Hygiene Data'!$D$8,0,10*ROW('Hygiene Data'!D25))),'Data Summary'!DS31="Yes"),OFFSET('Hygiene Data'!$D$8,0,10*ROW('Hygiene Data'!D25)),NA())</f>
        <v>#N/A</v>
      </c>
      <c r="BE31" s="121" t="e">
        <f ca="1">+IF(AND(ISNUMBER(OFFSET('Hygiene Data'!$D$10,0,10*ROW('Hygiene Data'!D25))),'Data Summary'!DT31="Yes"),OFFSET('Hygiene Data'!$D$10,0,10*ROW('Hygiene Data'!D25)),NA())</f>
        <v>#N/A</v>
      </c>
      <c r="BF31" s="121" t="e">
        <f ca="1">+IF(AND(ISNUMBER(OFFSET('Hygiene Data'!$E$6,0,10*ROW('Hygiene Data'!E25))),'Data Summary'!DU31="Yes"),OFFSET('Hygiene Data'!$E$6,0,10*ROW('Hygiene Data'!E25)),NA())</f>
        <v>#N/A</v>
      </c>
      <c r="BG31" s="121" t="e">
        <f ca="1">+IF(AND(ISNUMBER(OFFSET('Hygiene Data'!$E$8,0,10*ROW('Hygiene Data'!E25))),'Data Summary'!DV31="Yes"),OFFSET('Hygiene Data'!$E$8,0,10*ROW('Hygiene Data'!E25)),NA())</f>
        <v>#N/A</v>
      </c>
      <c r="BH31" s="121" t="e">
        <f ca="1">+IF(AND(ISNUMBER(OFFSET('Hygiene Data'!$E$10,0,10*ROW('Hygiene Data'!E25))),'Data Summary'!DW31="Yes"),OFFSET('Hygiene Data'!$E$10,0,10*ROW('Hygiene Data'!E25)),NA())</f>
        <v>#N/A</v>
      </c>
      <c r="BI31" s="121" t="e">
        <f ca="1">+IF(AND(ISNUMBER(OFFSET('Hygiene Data'!$F$6,0,10*ROW('Hygiene Data'!F25))),'Data Summary'!DX31="Yes"),OFFSET('Hygiene Data'!$F$6,0,10*ROW('Hygiene Data'!F25)),NA())</f>
        <v>#N/A</v>
      </c>
      <c r="BJ31" s="121" t="e">
        <f ca="1">+IF(AND(ISNUMBER(OFFSET('Hygiene Data'!$F$8,0,10*ROW('Hygiene Data'!F25))),'Data Summary'!DY31="Yes"),OFFSET('Hygiene Data'!$F$8,0,10*ROW('Hygiene Data'!F25)),NA())</f>
        <v>#N/A</v>
      </c>
      <c r="BK31" s="121" t="e">
        <f ca="1">+IF(AND(ISNUMBER(OFFSET('Hygiene Data'!$F$10,0,10*ROW('Hygiene Data'!F25))),'Data Summary'!DZ31="Yes"),OFFSET('Hygiene Data'!$F$10,0,10*ROW('Hygiene Data'!F25)),NA())</f>
        <v>#N/A</v>
      </c>
      <c r="BL31" s="121" t="e">
        <f ca="1">+IF(AND(ISNUMBER(OFFSET('Hygiene Data'!$G$6,0,10*ROW('Hygiene Data'!G25))),'Data Summary'!EA31="Yes"),OFFSET('Hygiene Data'!$G$6,0,10*ROW('Hygiene Data'!G25)),NA())</f>
        <v>#N/A</v>
      </c>
      <c r="BM31" s="121" t="e">
        <f ca="1">+IF(AND(ISNUMBER(OFFSET('Hygiene Data'!$G$8,0,10*ROW('Hygiene Data'!G25))),'Data Summary'!EB31="Yes"),OFFSET('Hygiene Data'!$G$8,0,10*ROW('Hygiene Data'!G25)),NA())</f>
        <v>#N/A</v>
      </c>
      <c r="BN31" s="121" t="e">
        <f ca="1">+IF(AND(ISNUMBER(OFFSET('Hygiene Data'!$G$10,0,10*ROW('Hygiene Data'!G25))),'Data Summary'!EC31="Yes"),OFFSET('Hygiene Data'!$G$10,0,10*ROW('Hygiene Data'!G25)),NA())</f>
        <v>#N/A</v>
      </c>
      <c r="BO31" s="121" t="e">
        <f ca="1">+IF(AND(ISNUMBER(OFFSET('Hygiene Data'!$H$6,0,10*ROW('Hygiene Data'!H25))),'Data Summary'!ED31="Yes"),OFFSET('Hygiene Data'!$H$6,0,10*ROW('Hygiene Data'!H25)),NA())</f>
        <v>#N/A</v>
      </c>
      <c r="BP31" s="121" t="e">
        <f ca="1">+IF(AND(ISNUMBER(OFFSET('Hygiene Data'!$H$8,0,10*ROW('Hygiene Data'!H25))),'Data Summary'!EE31="Yes"),OFFSET('Hygiene Data'!$H$8,0,10*ROW('Hygiene Data'!H25)),NA())</f>
        <v>#N/A</v>
      </c>
      <c r="BQ31" s="121" t="e">
        <f ca="1">+IF(AND(ISNUMBER(OFFSET('Hygiene Data'!$H$10,0,10*ROW('Hygiene Data'!H25))),'Data Summary'!EF31="Yes"),OFFSET('Hygiene Data'!$H$10,0,10*ROW('Hygiene Data'!H25)),NA())</f>
        <v>#N/A</v>
      </c>
    </row>
    <row r="32" spans="1:69" x14ac:dyDescent="0.2">
      <c r="A32" s="44" t="e">
        <f ca="1">+IF(OFFSET('Water Data'!$B$1,0,10*ROW('Water Data'!B26))="",NA(),OFFSET('Water Data'!$B$1,0,10*ROW('Water Data'!B26)))</f>
        <v>#N/A</v>
      </c>
      <c r="B32" s="44" t="e">
        <f ca="1">+IF(OFFSET('Water Data'!$A$3,0,10*ROW('Water Data'!A29))="",NA(),OFFSET('Water Data'!$A$3,0,10*ROW('Water Data'!A29)))</f>
        <v>#N/A</v>
      </c>
      <c r="C32" s="44" t="e">
        <f ca="1">+IF(OFFSET('Water Data'!$C$3,0,10*ROW('Water Data'!C29))="",NA(),OFFSET('Water Data'!$C$3,0,10*ROW('Water Data'!C29)))</f>
        <v>#N/A</v>
      </c>
      <c r="D32" s="119" t="e">
        <f ca="1">+IF(AND(ISNUMBER(OFFSET('Water Data'!$C$5,0,10*ROW('Water Data'!C26))),'Data Summary'!BS32="Yes"),100-OFFSET('Water Data'!$C$5,0,10*ROW('Water Data'!C26)),NA())</f>
        <v>#N/A</v>
      </c>
      <c r="E32" s="119" t="e">
        <f ca="1">+IF(AND(ISNUMBER(OFFSET('Water Data'!$C$7,0,10*ROW('Water Data'!C26))),'Data Summary'!BT32="Yes"),OFFSET('Water Data'!$C$7,0,10*ROW('Water Data'!C26)),NA())</f>
        <v>#N/A</v>
      </c>
      <c r="F32" s="119" t="e">
        <f ca="1">+IF(AND(ISNUMBER(OFFSET('Water Data'!$C$10,0,10*ROW('Water Data'!C26))),'Data Summary'!BU32="Yes"),OFFSET('Water Data'!$C$10,0,10*ROW('Water Data'!C26)),NA())</f>
        <v>#N/A</v>
      </c>
      <c r="G32" s="119" t="e">
        <f ca="1">+IF(AND(ISNUMBER(OFFSET('Water Data'!$D$5,0,10*ROW('Water Data'!D26))),'Data Summary'!BV32="Yes"),100-OFFSET('Water Data'!$D$5,0,10*ROW('Water Data'!D26)),NA())</f>
        <v>#N/A</v>
      </c>
      <c r="H32" s="119" t="e">
        <f ca="1">+IF(AND(ISNUMBER(OFFSET('Water Data'!$D$7,0,10*ROW('Water Data'!D26))),'Data Summary'!BW32="Yes"),OFFSET('Water Data'!$D$7,0,10*ROW('Water Data'!D26)),NA())</f>
        <v>#N/A</v>
      </c>
      <c r="I32" s="119" t="e">
        <f ca="1">+IF(AND(ISNUMBER(OFFSET('Water Data'!$D$10,0,10*ROW('Water Data'!D26))),'Data Summary'!BX32="Yes"),OFFSET('Water Data'!$D$10,0,10*ROW('Water Data'!D26)),NA())</f>
        <v>#N/A</v>
      </c>
      <c r="J32" s="119" t="e">
        <f ca="1">+IF(AND(ISNUMBER(OFFSET('Water Data'!$E$5,0,10*ROW('Water Data'!E26))),'Data Summary'!BY32="Yes"),100-OFFSET('Water Data'!$E$5,0,10*ROW('Water Data'!E26)),NA())</f>
        <v>#N/A</v>
      </c>
      <c r="K32" s="119" t="e">
        <f ca="1">+IF(AND(ISNUMBER(OFFSET('Water Data'!$E$7,0,10*ROW('Water Data'!E26))),'Data Summary'!BZ32="Yes"),OFFSET('Water Data'!$E$7,0,10*ROW('Water Data'!E26)),NA())</f>
        <v>#N/A</v>
      </c>
      <c r="L32" s="119" t="e">
        <f ca="1">+IF(AND(ISNUMBER(OFFSET('Water Data'!$E$10,0,10*ROW('Water Data'!E26))),'Data Summary'!CA32="Yes"),OFFSET('Water Data'!$E$10,0,10*ROW('Water Data'!E26)),NA())</f>
        <v>#N/A</v>
      </c>
      <c r="M32" s="119" t="e">
        <f ca="1">+IF(AND(ISNUMBER(OFFSET('Water Data'!$F$5,0,10*ROW('Water Data'!F26))),'Data Summary'!CB32="Yes"),100-OFFSET('Water Data'!$F$5,0,10*ROW('Water Data'!F26)),NA())</f>
        <v>#N/A</v>
      </c>
      <c r="N32" s="119" t="e">
        <f ca="1">+IF(AND(ISNUMBER(OFFSET('Water Data'!$F$7,0,10*ROW('Water Data'!F26))),'Data Summary'!CC32="Yes"),OFFSET('Water Data'!$F$7,0,10*ROW('Water Data'!F26)),NA())</f>
        <v>#N/A</v>
      </c>
      <c r="O32" s="119" t="e">
        <f ca="1">+IF(AND(ISNUMBER(OFFSET('Water Data'!$F$10,0,10*ROW('Water Data'!F26))),'Data Summary'!CD32="Yes"),OFFSET('Water Data'!$F$10,0,10*ROW('Water Data'!F26)),NA())</f>
        <v>#N/A</v>
      </c>
      <c r="P32" s="119" t="e">
        <f ca="1">+IF(AND(ISNUMBER(OFFSET('Water Data'!$G$5,0,10*ROW('Water Data'!G26))),'Data Summary'!CE32="Yes"),100-OFFSET('Water Data'!$G$5,0,10*ROW('Water Data'!G26)),NA())</f>
        <v>#N/A</v>
      </c>
      <c r="Q32" s="119" t="e">
        <f ca="1">+IF(AND(ISNUMBER(OFFSET('Water Data'!$G$7,0,10*ROW('Water Data'!G26))),'Data Summary'!CF32="Yes"),OFFSET('Water Data'!$G$7,0,10*ROW('Water Data'!G26)),NA())</f>
        <v>#N/A</v>
      </c>
      <c r="R32" s="119" t="e">
        <f ca="1">+IF(AND(ISNUMBER(OFFSET('Water Data'!$G$10,0,10*ROW('Water Data'!G26))),'Data Summary'!CG32="Yes"),OFFSET('Water Data'!$G$10,0,10*ROW('Water Data'!G26)),NA())</f>
        <v>#N/A</v>
      </c>
      <c r="S32" s="119" t="e">
        <f ca="1">+IF(AND(ISNUMBER(OFFSET('Water Data'!$H$5,0,10*ROW('Water Data'!H26))),'Data Summary'!CH32="Yes"),100-OFFSET('Water Data'!$H$5,0,10*ROW('Water Data'!H26)),NA())</f>
        <v>#N/A</v>
      </c>
      <c r="T32" s="119" t="e">
        <f ca="1">+IF(AND(ISNUMBER(OFFSET('Water Data'!$H$7,0,10*ROW('Water Data'!H26))),'Data Summary'!CI32="Yes"),OFFSET('Water Data'!$H$7,0,10*ROW('Water Data'!H26)),NA())</f>
        <v>#N/A</v>
      </c>
      <c r="U32" s="119" t="e">
        <f ca="1">+IF(AND(ISNUMBER(OFFSET('Water Data'!$H$10,0,10*ROW('Water Data'!H26))),'Data Summary'!CJ32="Yes"),OFFSET('Water Data'!$H$10,0,10*ROW('Water Data'!H26)),NA())</f>
        <v>#N/A</v>
      </c>
      <c r="V32" s="120" t="e">
        <f ca="1">+IF(AND(ISNUMBER(OFFSET('Sanitation Data'!$C$5,0,10*ROW('Sanitation Data'!C26))),'Data Summary'!CK32="Yes"),100-OFFSET('Sanitation Data'!$C$5,0,10*ROW('Sanitation Data'!C26)),NA())</f>
        <v>#N/A</v>
      </c>
      <c r="W32" s="120" t="e">
        <f ca="1">+IF(AND(ISNUMBER(OFFSET('Sanitation Data'!$C$7,0,10*ROW('Sanitation Data'!C26))),'Data Summary'!CL32="Yes"),OFFSET('Sanitation Data'!$C$7,0,10*ROW('Sanitation Data'!C26)),NA())</f>
        <v>#N/A</v>
      </c>
      <c r="X32" s="120" t="e">
        <f ca="1">+IF(AND(ISNUMBER(OFFSET('Sanitation Data'!$C$11,0,10*ROW('Sanitation Data'!C26))),'Data Summary'!CM32="Yes"),OFFSET('Sanitation Data'!$C$11,0,10*ROW('Sanitation Data'!C26)),NA())</f>
        <v>#N/A</v>
      </c>
      <c r="Y32" s="120" t="e">
        <f ca="1">+IF(AND(ISNUMBER(OFFSET('Sanitation Data'!$C$12,0,10*ROW('Sanitation Data'!C26))),'Data Summary'!CN32="Yes"),OFFSET('Sanitation Data'!$C$12,0,10*ROW('Sanitation Data'!C26)),NA())</f>
        <v>#N/A</v>
      </c>
      <c r="Z32" s="120" t="e">
        <f ca="1">+IF(AND(ISNUMBER(OFFSET('Sanitation Data'!$C$13,0,10*ROW('Sanitation Data'!C26))),'Data Summary'!CO32="Yes"),OFFSET('Sanitation Data'!$C$13,0,10*ROW('Sanitation Data'!C26)),NA())</f>
        <v>#N/A</v>
      </c>
      <c r="AA32" s="120" t="e">
        <f ca="1">+IF(AND(ISNUMBER(OFFSET('Sanitation Data'!$D$5,0,10*ROW('Sanitation Data'!D26))),'Data Summary'!CP32="Yes"),100-OFFSET('Sanitation Data'!$D$5,0,10*ROW('Sanitation Data'!D26)),NA())</f>
        <v>#N/A</v>
      </c>
      <c r="AB32" s="120" t="e">
        <f ca="1">+IF(AND(ISNUMBER(OFFSET('Sanitation Data'!$D$7,0,10*ROW('Sanitation Data'!D26))),'Data Summary'!CQ32="Yes"),OFFSET('Sanitation Data'!$D$7,0,10*ROW('Sanitation Data'!D26)),NA())</f>
        <v>#N/A</v>
      </c>
      <c r="AC32" s="120" t="e">
        <f ca="1">+IF(AND(ISNUMBER(OFFSET('Sanitation Data'!$D$11,0,10*ROW('Sanitation Data'!D26))),'Data Summary'!CR32="Yes"),OFFSET('Sanitation Data'!$D$11,0,10*ROW('Sanitation Data'!D26)),NA())</f>
        <v>#N/A</v>
      </c>
      <c r="AD32" s="120" t="e">
        <f ca="1">+IF(AND(ISNUMBER(OFFSET('Sanitation Data'!$D$12,0,10*ROW('Sanitation Data'!D26))),'Data Summary'!CS32="Yes"),OFFSET('Sanitation Data'!$D$12,0,10*ROW('Sanitation Data'!D26)),NA())</f>
        <v>#N/A</v>
      </c>
      <c r="AE32" s="120" t="e">
        <f ca="1">+IF(AND(ISNUMBER(OFFSET('Sanitation Data'!$D$13,0,10*ROW('Sanitation Data'!D26))),'Data Summary'!CT32="Yes"),OFFSET('Sanitation Data'!$D$13,0,10*ROW('Sanitation Data'!D26)),NA())</f>
        <v>#N/A</v>
      </c>
      <c r="AF32" s="120" t="e">
        <f ca="1">+IF(AND(ISNUMBER(OFFSET('Sanitation Data'!$E$5,0,10*ROW('Sanitation Data'!E26))),'Data Summary'!CU32="Yes"),100-OFFSET('Sanitation Data'!$E$5,0,10*ROW('Sanitation Data'!E26)),NA())</f>
        <v>#N/A</v>
      </c>
      <c r="AG32" s="120" t="e">
        <f ca="1">+IF(AND(ISNUMBER(OFFSET('Sanitation Data'!$E$7,0,10*ROW('Sanitation Data'!E26))),'Data Summary'!CV32="Yes"),OFFSET('Sanitation Data'!$E$7,0,10*ROW('Sanitation Data'!E26)),NA())</f>
        <v>#N/A</v>
      </c>
      <c r="AH32" s="120" t="e">
        <f ca="1">+IF(AND(ISNUMBER(OFFSET('Sanitation Data'!$E$11,0,10*ROW('Sanitation Data'!E26))),'Data Summary'!CW32="Yes"),OFFSET('Sanitation Data'!$E$11,0,10*ROW('Sanitation Data'!E26)),NA())</f>
        <v>#N/A</v>
      </c>
      <c r="AI32" s="120" t="e">
        <f ca="1">+IF(AND(ISNUMBER(OFFSET('Sanitation Data'!$E$12,0,10*ROW('Sanitation Data'!E26))),'Data Summary'!CX32="Yes"),OFFSET('Sanitation Data'!$E$12,0,10*ROW('Sanitation Data'!E26)),NA())</f>
        <v>#N/A</v>
      </c>
      <c r="AJ32" s="120" t="e">
        <f ca="1">+IF(AND(ISNUMBER(OFFSET('Sanitation Data'!$E$13,0,10*ROW('Sanitation Data'!E26))),'Data Summary'!CY32="Yes"),OFFSET('Sanitation Data'!$E$13,0,10*ROW('Sanitation Data'!E26)),NA())</f>
        <v>#N/A</v>
      </c>
      <c r="AK32" s="120" t="e">
        <f ca="1">+IF(AND(ISNUMBER(OFFSET('Sanitation Data'!$F$5,0,10*ROW('Sanitation Data'!F26))),'Data Summary'!CZ32="Yes"),100-OFFSET('Sanitation Data'!$F$5,0,10*ROW('Sanitation Data'!F26)),NA())</f>
        <v>#N/A</v>
      </c>
      <c r="AL32" s="120" t="e">
        <f ca="1">+IF(AND(ISNUMBER(OFFSET('Sanitation Data'!$F$7,0,10*ROW('Sanitation Data'!F26))),'Data Summary'!DA32="Yes"),OFFSET('Sanitation Data'!$F$7,0,10*ROW('Sanitation Data'!F26)),NA())</f>
        <v>#N/A</v>
      </c>
      <c r="AM32" s="120" t="e">
        <f ca="1">+IF(AND(ISNUMBER(OFFSET('Sanitation Data'!$F$11,0,10*ROW('Sanitation Data'!F26))),'Data Summary'!DB32="Yes"),OFFSET('Sanitation Data'!$F$11,0,10*ROW('Sanitation Data'!F26)),NA())</f>
        <v>#N/A</v>
      </c>
      <c r="AN32" s="120" t="e">
        <f ca="1">+IF(AND(ISNUMBER(OFFSET('Sanitation Data'!$F$12,0,10*ROW('Sanitation Data'!F26))),'Data Summary'!DC32="Yes"),OFFSET('Sanitation Data'!$F$12,0,10*ROW('Sanitation Data'!F26)),NA())</f>
        <v>#N/A</v>
      </c>
      <c r="AO32" s="120" t="e">
        <f ca="1">+IF(AND(ISNUMBER(OFFSET('Sanitation Data'!$F$13,0,10*ROW('Sanitation Data'!F26))),'Data Summary'!DD32="Yes"),OFFSET('Sanitation Data'!$F$13,0,10*ROW('Sanitation Data'!F26)),NA())</f>
        <v>#N/A</v>
      </c>
      <c r="AP32" s="120" t="e">
        <f ca="1">+IF(AND(ISNUMBER(OFFSET('Sanitation Data'!$G$5,0,10*ROW('Sanitation Data'!G26))),'Data Summary'!DE32="Yes"),100-OFFSET('Sanitation Data'!$G$5,0,10*ROW('Sanitation Data'!G26)),NA())</f>
        <v>#N/A</v>
      </c>
      <c r="AQ32" s="120" t="e">
        <f ca="1">+IF(AND(ISNUMBER(OFFSET('Sanitation Data'!$G$7,0,10*ROW('Sanitation Data'!G26))),'Data Summary'!DF32="Yes"),OFFSET('Sanitation Data'!$G$7,0,10*ROW('Sanitation Data'!G26)),NA())</f>
        <v>#N/A</v>
      </c>
      <c r="AR32" s="120" t="e">
        <f ca="1">+IF(AND(ISNUMBER(OFFSET('Sanitation Data'!$G$11,0,10*ROW('Sanitation Data'!G26))),'Data Summary'!DG32="Yes"),OFFSET('Sanitation Data'!$G$11,0,10*ROW('Sanitation Data'!G26)),NA())</f>
        <v>#N/A</v>
      </c>
      <c r="AS32" s="120" t="e">
        <f ca="1">+IF(AND(ISNUMBER(OFFSET('Sanitation Data'!$G$12,0,10*ROW('Sanitation Data'!G26))),'Data Summary'!DH32="Yes"),OFFSET('Sanitation Data'!$G$12,0,10*ROW('Sanitation Data'!G26)),NA())</f>
        <v>#N/A</v>
      </c>
      <c r="AT32" s="120" t="e">
        <f ca="1">+IF(AND(ISNUMBER(OFFSET('Sanitation Data'!$G$13,0,10*ROW('Sanitation Data'!G26))),'Data Summary'!DI32="Yes"),OFFSET('Sanitation Data'!$G$13,0,10*ROW('Sanitation Data'!G26)),NA())</f>
        <v>#N/A</v>
      </c>
      <c r="AU32" s="120" t="e">
        <f ca="1">+IF(AND(ISNUMBER(OFFSET('Sanitation Data'!$H$5,0,10*ROW('Sanitation Data'!H26))),'Data Summary'!DJ32="Yes"),100-OFFSET('Sanitation Data'!$H$5,0,10*ROW('Sanitation Data'!H26)),NA())</f>
        <v>#N/A</v>
      </c>
      <c r="AV32" s="120" t="e">
        <f ca="1">+IF(AND(ISNUMBER(OFFSET('Sanitation Data'!$H$7,0,10*ROW('Sanitation Data'!H26))),'Data Summary'!DK32="Yes"),OFFSET('Sanitation Data'!$H$7,0,10*ROW('Sanitation Data'!H26)),NA())</f>
        <v>#N/A</v>
      </c>
      <c r="AW32" s="120" t="e">
        <f ca="1">+IF(AND(ISNUMBER(OFFSET('Sanitation Data'!$H$11,0,10*ROW('Sanitation Data'!H26))),'Data Summary'!DL32="Yes"),OFFSET('Sanitation Data'!$H$11,0,10*ROW('Sanitation Data'!H26)),NA())</f>
        <v>#N/A</v>
      </c>
      <c r="AX32" s="120" t="e">
        <f ca="1">+IF(AND(ISNUMBER(OFFSET('Sanitation Data'!$H$12,0,10*ROW('Sanitation Data'!H26))),'Data Summary'!DM32="Yes"),OFFSET('Sanitation Data'!$H$12,0,10*ROW('Sanitation Data'!H26)),NA())</f>
        <v>#N/A</v>
      </c>
      <c r="AY32" s="120" t="e">
        <f ca="1">+IF(AND(ISNUMBER(OFFSET('Sanitation Data'!$H$13,0,10*ROW('Sanitation Data'!H26))),'Data Summary'!DN32="Yes"),OFFSET('Sanitation Data'!$H$13,0,10*ROW('Sanitation Data'!H26)),NA())</f>
        <v>#N/A</v>
      </c>
      <c r="AZ32" s="121" t="e">
        <f ca="1">+IF(AND(ISNUMBER(OFFSET('Hygiene Data'!$C$6,0,10*ROW('Hygiene Data'!C26))),'Data Summary'!DO32="Yes"),OFFSET('Hygiene Data'!$C$6,0,10*ROW('Hygiene Data'!C26)),NA())</f>
        <v>#N/A</v>
      </c>
      <c r="BA32" s="121" t="e">
        <f ca="1">+IF(AND(ISNUMBER(OFFSET('Hygiene Data'!$C$8,0,10*ROW('Hygiene Data'!C26))),'Data Summary'!DP32="Yes"),OFFSET('Hygiene Data'!$C$8,0,10*ROW('Hygiene Data'!C26)),NA())</f>
        <v>#N/A</v>
      </c>
      <c r="BB32" s="121" t="e">
        <f ca="1">+IF(AND(ISNUMBER(OFFSET('Hygiene Data'!$C$10,0,10*ROW('Hygiene Data'!C26))),'Data Summary'!DQ32="Yes"),OFFSET('Hygiene Data'!$C$10,0,10*ROW('Hygiene Data'!C26)),NA())</f>
        <v>#N/A</v>
      </c>
      <c r="BC32" s="121" t="e">
        <f ca="1">+IF(AND(ISNUMBER(OFFSET('Hygiene Data'!$D$6,0,10*ROW('Hygiene Data'!D26))),'Data Summary'!DR32="Yes"),OFFSET('Hygiene Data'!$D$6,0,10*ROW('Hygiene Data'!D26)),NA())</f>
        <v>#N/A</v>
      </c>
      <c r="BD32" s="121" t="e">
        <f ca="1">+IF(AND(ISNUMBER(OFFSET('Hygiene Data'!$D$8,0,10*ROW('Hygiene Data'!D26))),'Data Summary'!DS32="Yes"),OFFSET('Hygiene Data'!$D$8,0,10*ROW('Hygiene Data'!D26)),NA())</f>
        <v>#N/A</v>
      </c>
      <c r="BE32" s="121" t="e">
        <f ca="1">+IF(AND(ISNUMBER(OFFSET('Hygiene Data'!$D$10,0,10*ROW('Hygiene Data'!D26))),'Data Summary'!DT32="Yes"),OFFSET('Hygiene Data'!$D$10,0,10*ROW('Hygiene Data'!D26)),NA())</f>
        <v>#N/A</v>
      </c>
      <c r="BF32" s="121" t="e">
        <f ca="1">+IF(AND(ISNUMBER(OFFSET('Hygiene Data'!$E$6,0,10*ROW('Hygiene Data'!E26))),'Data Summary'!DU32="Yes"),OFFSET('Hygiene Data'!$E$6,0,10*ROW('Hygiene Data'!E26)),NA())</f>
        <v>#N/A</v>
      </c>
      <c r="BG32" s="121" t="e">
        <f ca="1">+IF(AND(ISNUMBER(OFFSET('Hygiene Data'!$E$8,0,10*ROW('Hygiene Data'!E26))),'Data Summary'!DV32="Yes"),OFFSET('Hygiene Data'!$E$8,0,10*ROW('Hygiene Data'!E26)),NA())</f>
        <v>#N/A</v>
      </c>
      <c r="BH32" s="121" t="e">
        <f ca="1">+IF(AND(ISNUMBER(OFFSET('Hygiene Data'!$E$10,0,10*ROW('Hygiene Data'!E26))),'Data Summary'!DW32="Yes"),OFFSET('Hygiene Data'!$E$10,0,10*ROW('Hygiene Data'!E26)),NA())</f>
        <v>#N/A</v>
      </c>
      <c r="BI32" s="121" t="e">
        <f ca="1">+IF(AND(ISNUMBER(OFFSET('Hygiene Data'!$F$6,0,10*ROW('Hygiene Data'!F26))),'Data Summary'!DX32="Yes"),OFFSET('Hygiene Data'!$F$6,0,10*ROW('Hygiene Data'!F26)),NA())</f>
        <v>#N/A</v>
      </c>
      <c r="BJ32" s="121" t="e">
        <f ca="1">+IF(AND(ISNUMBER(OFFSET('Hygiene Data'!$F$8,0,10*ROW('Hygiene Data'!F26))),'Data Summary'!DY32="Yes"),OFFSET('Hygiene Data'!$F$8,0,10*ROW('Hygiene Data'!F26)),NA())</f>
        <v>#N/A</v>
      </c>
      <c r="BK32" s="121" t="e">
        <f ca="1">+IF(AND(ISNUMBER(OFFSET('Hygiene Data'!$F$10,0,10*ROW('Hygiene Data'!F26))),'Data Summary'!DZ32="Yes"),OFFSET('Hygiene Data'!$F$10,0,10*ROW('Hygiene Data'!F26)),NA())</f>
        <v>#N/A</v>
      </c>
      <c r="BL32" s="121" t="e">
        <f ca="1">+IF(AND(ISNUMBER(OFFSET('Hygiene Data'!$G$6,0,10*ROW('Hygiene Data'!G26))),'Data Summary'!EA32="Yes"),OFFSET('Hygiene Data'!$G$6,0,10*ROW('Hygiene Data'!G26)),NA())</f>
        <v>#N/A</v>
      </c>
      <c r="BM32" s="121" t="e">
        <f ca="1">+IF(AND(ISNUMBER(OFFSET('Hygiene Data'!$G$8,0,10*ROW('Hygiene Data'!G26))),'Data Summary'!EB32="Yes"),OFFSET('Hygiene Data'!$G$8,0,10*ROW('Hygiene Data'!G26)),NA())</f>
        <v>#N/A</v>
      </c>
      <c r="BN32" s="121" t="e">
        <f ca="1">+IF(AND(ISNUMBER(OFFSET('Hygiene Data'!$G$10,0,10*ROW('Hygiene Data'!G26))),'Data Summary'!EC32="Yes"),OFFSET('Hygiene Data'!$G$10,0,10*ROW('Hygiene Data'!G26)),NA())</f>
        <v>#N/A</v>
      </c>
      <c r="BO32" s="121" t="e">
        <f ca="1">+IF(AND(ISNUMBER(OFFSET('Hygiene Data'!$H$6,0,10*ROW('Hygiene Data'!H26))),'Data Summary'!ED32="Yes"),OFFSET('Hygiene Data'!$H$6,0,10*ROW('Hygiene Data'!H26)),NA())</f>
        <v>#N/A</v>
      </c>
      <c r="BP32" s="121" t="e">
        <f ca="1">+IF(AND(ISNUMBER(OFFSET('Hygiene Data'!$H$8,0,10*ROW('Hygiene Data'!H26))),'Data Summary'!EE32="Yes"),OFFSET('Hygiene Data'!$H$8,0,10*ROW('Hygiene Data'!H26)),NA())</f>
        <v>#N/A</v>
      </c>
      <c r="BQ32" s="121" t="e">
        <f ca="1">+IF(AND(ISNUMBER(OFFSET('Hygiene Data'!$H$10,0,10*ROW('Hygiene Data'!H26))),'Data Summary'!EF32="Yes"),OFFSET('Hygiene Data'!$H$10,0,10*ROW('Hygiene Data'!H26)),NA())</f>
        <v>#N/A</v>
      </c>
    </row>
    <row r="33" spans="1:69" x14ac:dyDescent="0.2">
      <c r="A33" s="44" t="e">
        <f ca="1">+IF(OFFSET('Water Data'!$B$1,0,10*ROW('Water Data'!B27))="",NA(),OFFSET('Water Data'!$B$1,0,10*ROW('Water Data'!B27)))</f>
        <v>#N/A</v>
      </c>
      <c r="B33" s="44" t="e">
        <f ca="1">+IF(OFFSET('Water Data'!$A$3,0,10*ROW('Water Data'!A30))="",NA(),OFFSET('Water Data'!$A$3,0,10*ROW('Water Data'!A30)))</f>
        <v>#N/A</v>
      </c>
      <c r="C33" s="44" t="e">
        <f ca="1">+IF(OFFSET('Water Data'!$C$3,0,10*ROW('Water Data'!C30))="",NA(),OFFSET('Water Data'!$C$3,0,10*ROW('Water Data'!C30)))</f>
        <v>#N/A</v>
      </c>
      <c r="D33" s="119" t="e">
        <f ca="1">+IF(AND(ISNUMBER(OFFSET('Water Data'!$C$5,0,10*ROW('Water Data'!C27))),'Data Summary'!BS33="Yes"),100-OFFSET('Water Data'!$C$5,0,10*ROW('Water Data'!C27)),NA())</f>
        <v>#N/A</v>
      </c>
      <c r="E33" s="119" t="e">
        <f ca="1">+IF(AND(ISNUMBER(OFFSET('Water Data'!$C$7,0,10*ROW('Water Data'!C27))),'Data Summary'!BT33="Yes"),OFFSET('Water Data'!$C$7,0,10*ROW('Water Data'!C27)),NA())</f>
        <v>#N/A</v>
      </c>
      <c r="F33" s="119" t="e">
        <f ca="1">+IF(AND(ISNUMBER(OFFSET('Water Data'!$C$10,0,10*ROW('Water Data'!C27))),'Data Summary'!BU33="Yes"),OFFSET('Water Data'!$C$10,0,10*ROW('Water Data'!C27)),NA())</f>
        <v>#N/A</v>
      </c>
      <c r="G33" s="119" t="e">
        <f ca="1">+IF(AND(ISNUMBER(OFFSET('Water Data'!$D$5,0,10*ROW('Water Data'!D27))),'Data Summary'!BV33="Yes"),100-OFFSET('Water Data'!$D$5,0,10*ROW('Water Data'!D27)),NA())</f>
        <v>#N/A</v>
      </c>
      <c r="H33" s="119" t="e">
        <f ca="1">+IF(AND(ISNUMBER(OFFSET('Water Data'!$D$7,0,10*ROW('Water Data'!D27))),'Data Summary'!BW33="Yes"),OFFSET('Water Data'!$D$7,0,10*ROW('Water Data'!D27)),NA())</f>
        <v>#N/A</v>
      </c>
      <c r="I33" s="119" t="e">
        <f ca="1">+IF(AND(ISNUMBER(OFFSET('Water Data'!$D$10,0,10*ROW('Water Data'!D27))),'Data Summary'!BX33="Yes"),OFFSET('Water Data'!$D$10,0,10*ROW('Water Data'!D27)),NA())</f>
        <v>#N/A</v>
      </c>
      <c r="J33" s="119" t="e">
        <f ca="1">+IF(AND(ISNUMBER(OFFSET('Water Data'!$E$5,0,10*ROW('Water Data'!E27))),'Data Summary'!BY33="Yes"),100-OFFSET('Water Data'!$E$5,0,10*ROW('Water Data'!E27)),NA())</f>
        <v>#N/A</v>
      </c>
      <c r="K33" s="119" t="e">
        <f ca="1">+IF(AND(ISNUMBER(OFFSET('Water Data'!$E$7,0,10*ROW('Water Data'!E27))),'Data Summary'!BZ33="Yes"),OFFSET('Water Data'!$E$7,0,10*ROW('Water Data'!E27)),NA())</f>
        <v>#N/A</v>
      </c>
      <c r="L33" s="119" t="e">
        <f ca="1">+IF(AND(ISNUMBER(OFFSET('Water Data'!$E$10,0,10*ROW('Water Data'!E27))),'Data Summary'!CA33="Yes"),OFFSET('Water Data'!$E$10,0,10*ROW('Water Data'!E27)),NA())</f>
        <v>#N/A</v>
      </c>
      <c r="M33" s="119" t="e">
        <f ca="1">+IF(AND(ISNUMBER(OFFSET('Water Data'!$F$5,0,10*ROW('Water Data'!F27))),'Data Summary'!CB33="Yes"),100-OFFSET('Water Data'!$F$5,0,10*ROW('Water Data'!F27)),NA())</f>
        <v>#N/A</v>
      </c>
      <c r="N33" s="119" t="e">
        <f ca="1">+IF(AND(ISNUMBER(OFFSET('Water Data'!$F$7,0,10*ROW('Water Data'!F27))),'Data Summary'!CC33="Yes"),OFFSET('Water Data'!$F$7,0,10*ROW('Water Data'!F27)),NA())</f>
        <v>#N/A</v>
      </c>
      <c r="O33" s="119" t="e">
        <f ca="1">+IF(AND(ISNUMBER(OFFSET('Water Data'!$F$10,0,10*ROW('Water Data'!F27))),'Data Summary'!CD33="Yes"),OFFSET('Water Data'!$F$10,0,10*ROW('Water Data'!F27)),NA())</f>
        <v>#N/A</v>
      </c>
      <c r="P33" s="119" t="e">
        <f ca="1">+IF(AND(ISNUMBER(OFFSET('Water Data'!$G$5,0,10*ROW('Water Data'!G27))),'Data Summary'!CE33="Yes"),100-OFFSET('Water Data'!$G$5,0,10*ROW('Water Data'!G27)),NA())</f>
        <v>#N/A</v>
      </c>
      <c r="Q33" s="119" t="e">
        <f ca="1">+IF(AND(ISNUMBER(OFFSET('Water Data'!$G$7,0,10*ROW('Water Data'!G27))),'Data Summary'!CF33="Yes"),OFFSET('Water Data'!$G$7,0,10*ROW('Water Data'!G27)),NA())</f>
        <v>#N/A</v>
      </c>
      <c r="R33" s="119" t="e">
        <f ca="1">+IF(AND(ISNUMBER(OFFSET('Water Data'!$G$10,0,10*ROW('Water Data'!G27))),'Data Summary'!CG33="Yes"),OFFSET('Water Data'!$G$10,0,10*ROW('Water Data'!G27)),NA())</f>
        <v>#N/A</v>
      </c>
      <c r="S33" s="119" t="e">
        <f ca="1">+IF(AND(ISNUMBER(OFFSET('Water Data'!$H$5,0,10*ROW('Water Data'!H27))),'Data Summary'!CH33="Yes"),100-OFFSET('Water Data'!$H$5,0,10*ROW('Water Data'!H27)),NA())</f>
        <v>#N/A</v>
      </c>
      <c r="T33" s="119" t="e">
        <f ca="1">+IF(AND(ISNUMBER(OFFSET('Water Data'!$H$7,0,10*ROW('Water Data'!H27))),'Data Summary'!CI33="Yes"),OFFSET('Water Data'!$H$7,0,10*ROW('Water Data'!H27)),NA())</f>
        <v>#N/A</v>
      </c>
      <c r="U33" s="119" t="e">
        <f ca="1">+IF(AND(ISNUMBER(OFFSET('Water Data'!$H$10,0,10*ROW('Water Data'!H27))),'Data Summary'!CJ33="Yes"),OFFSET('Water Data'!$H$10,0,10*ROW('Water Data'!H27)),NA())</f>
        <v>#N/A</v>
      </c>
      <c r="V33" s="120" t="e">
        <f ca="1">+IF(AND(ISNUMBER(OFFSET('Sanitation Data'!$C$5,0,10*ROW('Sanitation Data'!C27))),'Data Summary'!CK33="Yes"),100-OFFSET('Sanitation Data'!$C$5,0,10*ROW('Sanitation Data'!C27)),NA())</f>
        <v>#N/A</v>
      </c>
      <c r="W33" s="120" t="e">
        <f ca="1">+IF(AND(ISNUMBER(OFFSET('Sanitation Data'!$C$7,0,10*ROW('Sanitation Data'!C27))),'Data Summary'!CL33="Yes"),OFFSET('Sanitation Data'!$C$7,0,10*ROW('Sanitation Data'!C27)),NA())</f>
        <v>#N/A</v>
      </c>
      <c r="X33" s="120" t="e">
        <f ca="1">+IF(AND(ISNUMBER(OFFSET('Sanitation Data'!$C$11,0,10*ROW('Sanitation Data'!C27))),'Data Summary'!CM33="Yes"),OFFSET('Sanitation Data'!$C$11,0,10*ROW('Sanitation Data'!C27)),NA())</f>
        <v>#N/A</v>
      </c>
      <c r="Y33" s="120" t="e">
        <f ca="1">+IF(AND(ISNUMBER(OFFSET('Sanitation Data'!$C$12,0,10*ROW('Sanitation Data'!C27))),'Data Summary'!CN33="Yes"),OFFSET('Sanitation Data'!$C$12,0,10*ROW('Sanitation Data'!C27)),NA())</f>
        <v>#N/A</v>
      </c>
      <c r="Z33" s="120" t="e">
        <f ca="1">+IF(AND(ISNUMBER(OFFSET('Sanitation Data'!$C$13,0,10*ROW('Sanitation Data'!C27))),'Data Summary'!CO33="Yes"),OFFSET('Sanitation Data'!$C$13,0,10*ROW('Sanitation Data'!C27)),NA())</f>
        <v>#N/A</v>
      </c>
      <c r="AA33" s="120" t="e">
        <f ca="1">+IF(AND(ISNUMBER(OFFSET('Sanitation Data'!$D$5,0,10*ROW('Sanitation Data'!D27))),'Data Summary'!CP33="Yes"),100-OFFSET('Sanitation Data'!$D$5,0,10*ROW('Sanitation Data'!D27)),NA())</f>
        <v>#N/A</v>
      </c>
      <c r="AB33" s="120" t="e">
        <f ca="1">+IF(AND(ISNUMBER(OFFSET('Sanitation Data'!$D$7,0,10*ROW('Sanitation Data'!D27))),'Data Summary'!CQ33="Yes"),OFFSET('Sanitation Data'!$D$7,0,10*ROW('Sanitation Data'!D27)),NA())</f>
        <v>#N/A</v>
      </c>
      <c r="AC33" s="120" t="e">
        <f ca="1">+IF(AND(ISNUMBER(OFFSET('Sanitation Data'!$D$11,0,10*ROW('Sanitation Data'!D27))),'Data Summary'!CR33="Yes"),OFFSET('Sanitation Data'!$D$11,0,10*ROW('Sanitation Data'!D27)),NA())</f>
        <v>#N/A</v>
      </c>
      <c r="AD33" s="120" t="e">
        <f ca="1">+IF(AND(ISNUMBER(OFFSET('Sanitation Data'!$D$12,0,10*ROW('Sanitation Data'!D27))),'Data Summary'!CS33="Yes"),OFFSET('Sanitation Data'!$D$12,0,10*ROW('Sanitation Data'!D27)),NA())</f>
        <v>#N/A</v>
      </c>
      <c r="AE33" s="120" t="e">
        <f ca="1">+IF(AND(ISNUMBER(OFFSET('Sanitation Data'!$D$13,0,10*ROW('Sanitation Data'!D27))),'Data Summary'!CT33="Yes"),OFFSET('Sanitation Data'!$D$13,0,10*ROW('Sanitation Data'!D27)),NA())</f>
        <v>#N/A</v>
      </c>
      <c r="AF33" s="120" t="e">
        <f ca="1">+IF(AND(ISNUMBER(OFFSET('Sanitation Data'!$E$5,0,10*ROW('Sanitation Data'!E27))),'Data Summary'!CU33="Yes"),100-OFFSET('Sanitation Data'!$E$5,0,10*ROW('Sanitation Data'!E27)),NA())</f>
        <v>#N/A</v>
      </c>
      <c r="AG33" s="120" t="e">
        <f ca="1">+IF(AND(ISNUMBER(OFFSET('Sanitation Data'!$E$7,0,10*ROW('Sanitation Data'!E27))),'Data Summary'!CV33="Yes"),OFFSET('Sanitation Data'!$E$7,0,10*ROW('Sanitation Data'!E27)),NA())</f>
        <v>#N/A</v>
      </c>
      <c r="AH33" s="120" t="e">
        <f ca="1">+IF(AND(ISNUMBER(OFFSET('Sanitation Data'!$E$11,0,10*ROW('Sanitation Data'!E27))),'Data Summary'!CW33="Yes"),OFFSET('Sanitation Data'!$E$11,0,10*ROW('Sanitation Data'!E27)),NA())</f>
        <v>#N/A</v>
      </c>
      <c r="AI33" s="120" t="e">
        <f ca="1">+IF(AND(ISNUMBER(OFFSET('Sanitation Data'!$E$12,0,10*ROW('Sanitation Data'!E27))),'Data Summary'!CX33="Yes"),OFFSET('Sanitation Data'!$E$12,0,10*ROW('Sanitation Data'!E27)),NA())</f>
        <v>#N/A</v>
      </c>
      <c r="AJ33" s="120" t="e">
        <f ca="1">+IF(AND(ISNUMBER(OFFSET('Sanitation Data'!$E$13,0,10*ROW('Sanitation Data'!E27))),'Data Summary'!CY33="Yes"),OFFSET('Sanitation Data'!$E$13,0,10*ROW('Sanitation Data'!E27)),NA())</f>
        <v>#N/A</v>
      </c>
      <c r="AK33" s="120" t="e">
        <f ca="1">+IF(AND(ISNUMBER(OFFSET('Sanitation Data'!$F$5,0,10*ROW('Sanitation Data'!F27))),'Data Summary'!CZ33="Yes"),100-OFFSET('Sanitation Data'!$F$5,0,10*ROW('Sanitation Data'!F27)),NA())</f>
        <v>#N/A</v>
      </c>
      <c r="AL33" s="120" t="e">
        <f ca="1">+IF(AND(ISNUMBER(OFFSET('Sanitation Data'!$F$7,0,10*ROW('Sanitation Data'!F27))),'Data Summary'!DA33="Yes"),OFFSET('Sanitation Data'!$F$7,0,10*ROW('Sanitation Data'!F27)),NA())</f>
        <v>#N/A</v>
      </c>
      <c r="AM33" s="120" t="e">
        <f ca="1">+IF(AND(ISNUMBER(OFFSET('Sanitation Data'!$F$11,0,10*ROW('Sanitation Data'!F27))),'Data Summary'!DB33="Yes"),OFFSET('Sanitation Data'!$F$11,0,10*ROW('Sanitation Data'!F27)),NA())</f>
        <v>#N/A</v>
      </c>
      <c r="AN33" s="120" t="e">
        <f ca="1">+IF(AND(ISNUMBER(OFFSET('Sanitation Data'!$F$12,0,10*ROW('Sanitation Data'!F27))),'Data Summary'!DC33="Yes"),OFFSET('Sanitation Data'!$F$12,0,10*ROW('Sanitation Data'!F27)),NA())</f>
        <v>#N/A</v>
      </c>
      <c r="AO33" s="120" t="e">
        <f ca="1">+IF(AND(ISNUMBER(OFFSET('Sanitation Data'!$F$13,0,10*ROW('Sanitation Data'!F27))),'Data Summary'!DD33="Yes"),OFFSET('Sanitation Data'!$F$13,0,10*ROW('Sanitation Data'!F27)),NA())</f>
        <v>#N/A</v>
      </c>
      <c r="AP33" s="120" t="e">
        <f ca="1">+IF(AND(ISNUMBER(OFFSET('Sanitation Data'!$G$5,0,10*ROW('Sanitation Data'!G27))),'Data Summary'!DE33="Yes"),100-OFFSET('Sanitation Data'!$G$5,0,10*ROW('Sanitation Data'!G27)),NA())</f>
        <v>#N/A</v>
      </c>
      <c r="AQ33" s="120" t="e">
        <f ca="1">+IF(AND(ISNUMBER(OFFSET('Sanitation Data'!$G$7,0,10*ROW('Sanitation Data'!G27))),'Data Summary'!DF33="Yes"),OFFSET('Sanitation Data'!$G$7,0,10*ROW('Sanitation Data'!G27)),NA())</f>
        <v>#N/A</v>
      </c>
      <c r="AR33" s="120" t="e">
        <f ca="1">+IF(AND(ISNUMBER(OFFSET('Sanitation Data'!$G$11,0,10*ROW('Sanitation Data'!G27))),'Data Summary'!DG33="Yes"),OFFSET('Sanitation Data'!$G$11,0,10*ROW('Sanitation Data'!G27)),NA())</f>
        <v>#N/A</v>
      </c>
      <c r="AS33" s="120" t="e">
        <f ca="1">+IF(AND(ISNUMBER(OFFSET('Sanitation Data'!$G$12,0,10*ROW('Sanitation Data'!G27))),'Data Summary'!DH33="Yes"),OFFSET('Sanitation Data'!$G$12,0,10*ROW('Sanitation Data'!G27)),NA())</f>
        <v>#N/A</v>
      </c>
      <c r="AT33" s="120" t="e">
        <f ca="1">+IF(AND(ISNUMBER(OFFSET('Sanitation Data'!$G$13,0,10*ROW('Sanitation Data'!G27))),'Data Summary'!DI33="Yes"),OFFSET('Sanitation Data'!$G$13,0,10*ROW('Sanitation Data'!G27)),NA())</f>
        <v>#N/A</v>
      </c>
      <c r="AU33" s="120" t="e">
        <f ca="1">+IF(AND(ISNUMBER(OFFSET('Sanitation Data'!$H$5,0,10*ROW('Sanitation Data'!H27))),'Data Summary'!DJ33="Yes"),100-OFFSET('Sanitation Data'!$H$5,0,10*ROW('Sanitation Data'!H27)),NA())</f>
        <v>#N/A</v>
      </c>
      <c r="AV33" s="120" t="e">
        <f ca="1">+IF(AND(ISNUMBER(OFFSET('Sanitation Data'!$H$7,0,10*ROW('Sanitation Data'!H27))),'Data Summary'!DK33="Yes"),OFFSET('Sanitation Data'!$H$7,0,10*ROW('Sanitation Data'!H27)),NA())</f>
        <v>#N/A</v>
      </c>
      <c r="AW33" s="120" t="e">
        <f ca="1">+IF(AND(ISNUMBER(OFFSET('Sanitation Data'!$H$11,0,10*ROW('Sanitation Data'!H27))),'Data Summary'!DL33="Yes"),OFFSET('Sanitation Data'!$H$11,0,10*ROW('Sanitation Data'!H27)),NA())</f>
        <v>#N/A</v>
      </c>
      <c r="AX33" s="120" t="e">
        <f ca="1">+IF(AND(ISNUMBER(OFFSET('Sanitation Data'!$H$12,0,10*ROW('Sanitation Data'!H27))),'Data Summary'!DM33="Yes"),OFFSET('Sanitation Data'!$H$12,0,10*ROW('Sanitation Data'!H27)),NA())</f>
        <v>#N/A</v>
      </c>
      <c r="AY33" s="120" t="e">
        <f ca="1">+IF(AND(ISNUMBER(OFFSET('Sanitation Data'!$H$13,0,10*ROW('Sanitation Data'!H27))),'Data Summary'!DN33="Yes"),OFFSET('Sanitation Data'!$H$13,0,10*ROW('Sanitation Data'!H27)),NA())</f>
        <v>#N/A</v>
      </c>
      <c r="AZ33" s="121" t="e">
        <f ca="1">+IF(AND(ISNUMBER(OFFSET('Hygiene Data'!$C$6,0,10*ROW('Hygiene Data'!C27))),'Data Summary'!DO33="Yes"),OFFSET('Hygiene Data'!$C$6,0,10*ROW('Hygiene Data'!C27)),NA())</f>
        <v>#N/A</v>
      </c>
      <c r="BA33" s="121" t="e">
        <f ca="1">+IF(AND(ISNUMBER(OFFSET('Hygiene Data'!$C$8,0,10*ROW('Hygiene Data'!C27))),'Data Summary'!DP33="Yes"),OFFSET('Hygiene Data'!$C$8,0,10*ROW('Hygiene Data'!C27)),NA())</f>
        <v>#N/A</v>
      </c>
      <c r="BB33" s="121" t="e">
        <f ca="1">+IF(AND(ISNUMBER(OFFSET('Hygiene Data'!$C$10,0,10*ROW('Hygiene Data'!C27))),'Data Summary'!DQ33="Yes"),OFFSET('Hygiene Data'!$C$10,0,10*ROW('Hygiene Data'!C27)),NA())</f>
        <v>#N/A</v>
      </c>
      <c r="BC33" s="121" t="e">
        <f ca="1">+IF(AND(ISNUMBER(OFFSET('Hygiene Data'!$D$6,0,10*ROW('Hygiene Data'!D27))),'Data Summary'!DR33="Yes"),OFFSET('Hygiene Data'!$D$6,0,10*ROW('Hygiene Data'!D27)),NA())</f>
        <v>#N/A</v>
      </c>
      <c r="BD33" s="121" t="e">
        <f ca="1">+IF(AND(ISNUMBER(OFFSET('Hygiene Data'!$D$8,0,10*ROW('Hygiene Data'!D27))),'Data Summary'!DS33="Yes"),OFFSET('Hygiene Data'!$D$8,0,10*ROW('Hygiene Data'!D27)),NA())</f>
        <v>#N/A</v>
      </c>
      <c r="BE33" s="121" t="e">
        <f ca="1">+IF(AND(ISNUMBER(OFFSET('Hygiene Data'!$D$10,0,10*ROW('Hygiene Data'!D27))),'Data Summary'!DT33="Yes"),OFFSET('Hygiene Data'!$D$10,0,10*ROW('Hygiene Data'!D27)),NA())</f>
        <v>#N/A</v>
      </c>
      <c r="BF33" s="121" t="e">
        <f ca="1">+IF(AND(ISNUMBER(OFFSET('Hygiene Data'!$E$6,0,10*ROW('Hygiene Data'!E27))),'Data Summary'!DU33="Yes"),OFFSET('Hygiene Data'!$E$6,0,10*ROW('Hygiene Data'!E27)),NA())</f>
        <v>#N/A</v>
      </c>
      <c r="BG33" s="121" t="e">
        <f ca="1">+IF(AND(ISNUMBER(OFFSET('Hygiene Data'!$E$8,0,10*ROW('Hygiene Data'!E27))),'Data Summary'!DV33="Yes"),OFFSET('Hygiene Data'!$E$8,0,10*ROW('Hygiene Data'!E27)),NA())</f>
        <v>#N/A</v>
      </c>
      <c r="BH33" s="121" t="e">
        <f ca="1">+IF(AND(ISNUMBER(OFFSET('Hygiene Data'!$E$10,0,10*ROW('Hygiene Data'!E27))),'Data Summary'!DW33="Yes"),OFFSET('Hygiene Data'!$E$10,0,10*ROW('Hygiene Data'!E27)),NA())</f>
        <v>#N/A</v>
      </c>
      <c r="BI33" s="121" t="e">
        <f ca="1">+IF(AND(ISNUMBER(OFFSET('Hygiene Data'!$F$6,0,10*ROW('Hygiene Data'!F27))),'Data Summary'!DX33="Yes"),OFFSET('Hygiene Data'!$F$6,0,10*ROW('Hygiene Data'!F27)),NA())</f>
        <v>#N/A</v>
      </c>
      <c r="BJ33" s="121" t="e">
        <f ca="1">+IF(AND(ISNUMBER(OFFSET('Hygiene Data'!$F$8,0,10*ROW('Hygiene Data'!F27))),'Data Summary'!DY33="Yes"),OFFSET('Hygiene Data'!$F$8,0,10*ROW('Hygiene Data'!F27)),NA())</f>
        <v>#N/A</v>
      </c>
      <c r="BK33" s="121" t="e">
        <f ca="1">+IF(AND(ISNUMBER(OFFSET('Hygiene Data'!$F$10,0,10*ROW('Hygiene Data'!F27))),'Data Summary'!DZ33="Yes"),OFFSET('Hygiene Data'!$F$10,0,10*ROW('Hygiene Data'!F27)),NA())</f>
        <v>#N/A</v>
      </c>
      <c r="BL33" s="121" t="e">
        <f ca="1">+IF(AND(ISNUMBER(OFFSET('Hygiene Data'!$G$6,0,10*ROW('Hygiene Data'!G27))),'Data Summary'!EA33="Yes"),OFFSET('Hygiene Data'!$G$6,0,10*ROW('Hygiene Data'!G27)),NA())</f>
        <v>#N/A</v>
      </c>
      <c r="BM33" s="121" t="e">
        <f ca="1">+IF(AND(ISNUMBER(OFFSET('Hygiene Data'!$G$8,0,10*ROW('Hygiene Data'!G27))),'Data Summary'!EB33="Yes"),OFFSET('Hygiene Data'!$G$8,0,10*ROW('Hygiene Data'!G27)),NA())</f>
        <v>#N/A</v>
      </c>
      <c r="BN33" s="121" t="e">
        <f ca="1">+IF(AND(ISNUMBER(OFFSET('Hygiene Data'!$G$10,0,10*ROW('Hygiene Data'!G27))),'Data Summary'!EC33="Yes"),OFFSET('Hygiene Data'!$G$10,0,10*ROW('Hygiene Data'!G27)),NA())</f>
        <v>#N/A</v>
      </c>
      <c r="BO33" s="121" t="e">
        <f ca="1">+IF(AND(ISNUMBER(OFFSET('Hygiene Data'!$H$6,0,10*ROW('Hygiene Data'!H27))),'Data Summary'!ED33="Yes"),OFFSET('Hygiene Data'!$H$6,0,10*ROW('Hygiene Data'!H27)),NA())</f>
        <v>#N/A</v>
      </c>
      <c r="BP33" s="121" t="e">
        <f ca="1">+IF(AND(ISNUMBER(OFFSET('Hygiene Data'!$H$8,0,10*ROW('Hygiene Data'!H27))),'Data Summary'!EE33="Yes"),OFFSET('Hygiene Data'!$H$8,0,10*ROW('Hygiene Data'!H27)),NA())</f>
        <v>#N/A</v>
      </c>
      <c r="BQ33" s="121" t="e">
        <f ca="1">+IF(AND(ISNUMBER(OFFSET('Hygiene Data'!$H$10,0,10*ROW('Hygiene Data'!H27))),'Data Summary'!EF33="Yes"),OFFSET('Hygiene Data'!$H$10,0,10*ROW('Hygiene Data'!H27)),NA())</f>
        <v>#N/A</v>
      </c>
    </row>
    <row r="34" spans="1:69" x14ac:dyDescent="0.2">
      <c r="A34" s="44" t="e">
        <f ca="1">+IF(OFFSET('Water Data'!$B$1,0,10*ROW('Water Data'!B28))="",NA(),OFFSET('Water Data'!$B$1,0,10*ROW('Water Data'!B28)))</f>
        <v>#N/A</v>
      </c>
      <c r="B34" s="44" t="e">
        <f ca="1">+IF(OFFSET('Water Data'!$A$3,0,10*ROW('Water Data'!A31))="",NA(),OFFSET('Water Data'!$A$3,0,10*ROW('Water Data'!A31)))</f>
        <v>#N/A</v>
      </c>
      <c r="C34" s="44" t="e">
        <f ca="1">+IF(OFFSET('Water Data'!$C$3,0,10*ROW('Water Data'!C31))="",NA(),OFFSET('Water Data'!$C$3,0,10*ROW('Water Data'!C31)))</f>
        <v>#N/A</v>
      </c>
      <c r="D34" s="119" t="e">
        <f ca="1">+IF(AND(ISNUMBER(OFFSET('Water Data'!$C$5,0,10*ROW('Water Data'!C28))),'Data Summary'!BS34="Yes"),100-OFFSET('Water Data'!$C$5,0,10*ROW('Water Data'!C28)),NA())</f>
        <v>#N/A</v>
      </c>
      <c r="E34" s="119" t="e">
        <f ca="1">+IF(AND(ISNUMBER(OFFSET('Water Data'!$C$7,0,10*ROW('Water Data'!C28))),'Data Summary'!BT34="Yes"),OFFSET('Water Data'!$C$7,0,10*ROW('Water Data'!C28)),NA())</f>
        <v>#N/A</v>
      </c>
      <c r="F34" s="119" t="e">
        <f ca="1">+IF(AND(ISNUMBER(OFFSET('Water Data'!$C$10,0,10*ROW('Water Data'!C28))),'Data Summary'!BU34="Yes"),OFFSET('Water Data'!$C$10,0,10*ROW('Water Data'!C28)),NA())</f>
        <v>#N/A</v>
      </c>
      <c r="G34" s="119" t="e">
        <f ca="1">+IF(AND(ISNUMBER(OFFSET('Water Data'!$D$5,0,10*ROW('Water Data'!D28))),'Data Summary'!BV34="Yes"),100-OFFSET('Water Data'!$D$5,0,10*ROW('Water Data'!D28)),NA())</f>
        <v>#N/A</v>
      </c>
      <c r="H34" s="119" t="e">
        <f ca="1">+IF(AND(ISNUMBER(OFFSET('Water Data'!$D$7,0,10*ROW('Water Data'!D28))),'Data Summary'!BW34="Yes"),OFFSET('Water Data'!$D$7,0,10*ROW('Water Data'!D28)),NA())</f>
        <v>#N/A</v>
      </c>
      <c r="I34" s="119" t="e">
        <f ca="1">+IF(AND(ISNUMBER(OFFSET('Water Data'!$D$10,0,10*ROW('Water Data'!D28))),'Data Summary'!BX34="Yes"),OFFSET('Water Data'!$D$10,0,10*ROW('Water Data'!D28)),NA())</f>
        <v>#N/A</v>
      </c>
      <c r="J34" s="119" t="e">
        <f ca="1">+IF(AND(ISNUMBER(OFFSET('Water Data'!$E$5,0,10*ROW('Water Data'!E28))),'Data Summary'!BY34="Yes"),100-OFFSET('Water Data'!$E$5,0,10*ROW('Water Data'!E28)),NA())</f>
        <v>#N/A</v>
      </c>
      <c r="K34" s="119" t="e">
        <f ca="1">+IF(AND(ISNUMBER(OFFSET('Water Data'!$E$7,0,10*ROW('Water Data'!E28))),'Data Summary'!BZ34="Yes"),OFFSET('Water Data'!$E$7,0,10*ROW('Water Data'!E28)),NA())</f>
        <v>#N/A</v>
      </c>
      <c r="L34" s="119" t="e">
        <f ca="1">+IF(AND(ISNUMBER(OFFSET('Water Data'!$E$10,0,10*ROW('Water Data'!E28))),'Data Summary'!CA34="Yes"),OFFSET('Water Data'!$E$10,0,10*ROW('Water Data'!E28)),NA())</f>
        <v>#N/A</v>
      </c>
      <c r="M34" s="119" t="e">
        <f ca="1">+IF(AND(ISNUMBER(OFFSET('Water Data'!$F$5,0,10*ROW('Water Data'!F28))),'Data Summary'!CB34="Yes"),100-OFFSET('Water Data'!$F$5,0,10*ROW('Water Data'!F28)),NA())</f>
        <v>#N/A</v>
      </c>
      <c r="N34" s="119" t="e">
        <f ca="1">+IF(AND(ISNUMBER(OFFSET('Water Data'!$F$7,0,10*ROW('Water Data'!F28))),'Data Summary'!CC34="Yes"),OFFSET('Water Data'!$F$7,0,10*ROW('Water Data'!F28)),NA())</f>
        <v>#N/A</v>
      </c>
      <c r="O34" s="119" t="e">
        <f ca="1">+IF(AND(ISNUMBER(OFFSET('Water Data'!$F$10,0,10*ROW('Water Data'!F28))),'Data Summary'!CD34="Yes"),OFFSET('Water Data'!$F$10,0,10*ROW('Water Data'!F28)),NA())</f>
        <v>#N/A</v>
      </c>
      <c r="P34" s="119" t="e">
        <f ca="1">+IF(AND(ISNUMBER(OFFSET('Water Data'!$G$5,0,10*ROW('Water Data'!G28))),'Data Summary'!CE34="Yes"),100-OFFSET('Water Data'!$G$5,0,10*ROW('Water Data'!G28)),NA())</f>
        <v>#N/A</v>
      </c>
      <c r="Q34" s="119" t="e">
        <f ca="1">+IF(AND(ISNUMBER(OFFSET('Water Data'!$G$7,0,10*ROW('Water Data'!G28))),'Data Summary'!CF34="Yes"),OFFSET('Water Data'!$G$7,0,10*ROW('Water Data'!G28)),NA())</f>
        <v>#N/A</v>
      </c>
      <c r="R34" s="119" t="e">
        <f ca="1">+IF(AND(ISNUMBER(OFFSET('Water Data'!$G$10,0,10*ROW('Water Data'!G28))),'Data Summary'!CG34="Yes"),OFFSET('Water Data'!$G$10,0,10*ROW('Water Data'!G28)),NA())</f>
        <v>#N/A</v>
      </c>
      <c r="S34" s="119" t="e">
        <f ca="1">+IF(AND(ISNUMBER(OFFSET('Water Data'!$H$5,0,10*ROW('Water Data'!H28))),'Data Summary'!CH34="Yes"),100-OFFSET('Water Data'!$H$5,0,10*ROW('Water Data'!H28)),NA())</f>
        <v>#N/A</v>
      </c>
      <c r="T34" s="119" t="e">
        <f ca="1">+IF(AND(ISNUMBER(OFFSET('Water Data'!$H$7,0,10*ROW('Water Data'!H28))),'Data Summary'!CI34="Yes"),OFFSET('Water Data'!$H$7,0,10*ROW('Water Data'!H28)),NA())</f>
        <v>#N/A</v>
      </c>
      <c r="U34" s="119" t="e">
        <f ca="1">+IF(AND(ISNUMBER(OFFSET('Water Data'!$H$10,0,10*ROW('Water Data'!H28))),'Data Summary'!CJ34="Yes"),OFFSET('Water Data'!$H$10,0,10*ROW('Water Data'!H28)),NA())</f>
        <v>#N/A</v>
      </c>
      <c r="V34" s="120" t="e">
        <f ca="1">+IF(AND(ISNUMBER(OFFSET('Sanitation Data'!$C$5,0,10*ROW('Sanitation Data'!C28))),'Data Summary'!CK34="Yes"),100-OFFSET('Sanitation Data'!$C$5,0,10*ROW('Sanitation Data'!C28)),NA())</f>
        <v>#N/A</v>
      </c>
      <c r="W34" s="120" t="e">
        <f ca="1">+IF(AND(ISNUMBER(OFFSET('Sanitation Data'!$C$7,0,10*ROW('Sanitation Data'!C28))),'Data Summary'!CL34="Yes"),OFFSET('Sanitation Data'!$C$7,0,10*ROW('Sanitation Data'!C28)),NA())</f>
        <v>#N/A</v>
      </c>
      <c r="X34" s="120" t="e">
        <f ca="1">+IF(AND(ISNUMBER(OFFSET('Sanitation Data'!$C$11,0,10*ROW('Sanitation Data'!C28))),'Data Summary'!CM34="Yes"),OFFSET('Sanitation Data'!$C$11,0,10*ROW('Sanitation Data'!C28)),NA())</f>
        <v>#N/A</v>
      </c>
      <c r="Y34" s="120" t="e">
        <f ca="1">+IF(AND(ISNUMBER(OFFSET('Sanitation Data'!$C$12,0,10*ROW('Sanitation Data'!C28))),'Data Summary'!CN34="Yes"),OFFSET('Sanitation Data'!$C$12,0,10*ROW('Sanitation Data'!C28)),NA())</f>
        <v>#N/A</v>
      </c>
      <c r="Z34" s="120" t="e">
        <f ca="1">+IF(AND(ISNUMBER(OFFSET('Sanitation Data'!$C$13,0,10*ROW('Sanitation Data'!C28))),'Data Summary'!CO34="Yes"),OFFSET('Sanitation Data'!$C$13,0,10*ROW('Sanitation Data'!C28)),NA())</f>
        <v>#N/A</v>
      </c>
      <c r="AA34" s="120" t="e">
        <f ca="1">+IF(AND(ISNUMBER(OFFSET('Sanitation Data'!$D$5,0,10*ROW('Sanitation Data'!D28))),'Data Summary'!CP34="Yes"),100-OFFSET('Sanitation Data'!$D$5,0,10*ROW('Sanitation Data'!D28)),NA())</f>
        <v>#N/A</v>
      </c>
      <c r="AB34" s="120" t="e">
        <f ca="1">+IF(AND(ISNUMBER(OFFSET('Sanitation Data'!$D$7,0,10*ROW('Sanitation Data'!D28))),'Data Summary'!CQ34="Yes"),OFFSET('Sanitation Data'!$D$7,0,10*ROW('Sanitation Data'!D28)),NA())</f>
        <v>#N/A</v>
      </c>
      <c r="AC34" s="120" t="e">
        <f ca="1">+IF(AND(ISNUMBER(OFFSET('Sanitation Data'!$D$11,0,10*ROW('Sanitation Data'!D28))),'Data Summary'!CR34="Yes"),OFFSET('Sanitation Data'!$D$11,0,10*ROW('Sanitation Data'!D28)),NA())</f>
        <v>#N/A</v>
      </c>
      <c r="AD34" s="120" t="e">
        <f ca="1">+IF(AND(ISNUMBER(OFFSET('Sanitation Data'!$D$12,0,10*ROW('Sanitation Data'!D28))),'Data Summary'!CS34="Yes"),OFFSET('Sanitation Data'!$D$12,0,10*ROW('Sanitation Data'!D28)),NA())</f>
        <v>#N/A</v>
      </c>
      <c r="AE34" s="120" t="e">
        <f ca="1">+IF(AND(ISNUMBER(OFFSET('Sanitation Data'!$D$13,0,10*ROW('Sanitation Data'!D28))),'Data Summary'!CT34="Yes"),OFFSET('Sanitation Data'!$D$13,0,10*ROW('Sanitation Data'!D28)),NA())</f>
        <v>#N/A</v>
      </c>
      <c r="AF34" s="120" t="e">
        <f ca="1">+IF(AND(ISNUMBER(OFFSET('Sanitation Data'!$E$5,0,10*ROW('Sanitation Data'!E28))),'Data Summary'!CU34="Yes"),100-OFFSET('Sanitation Data'!$E$5,0,10*ROW('Sanitation Data'!E28)),NA())</f>
        <v>#N/A</v>
      </c>
      <c r="AG34" s="120" t="e">
        <f ca="1">+IF(AND(ISNUMBER(OFFSET('Sanitation Data'!$E$7,0,10*ROW('Sanitation Data'!E28))),'Data Summary'!CV34="Yes"),OFFSET('Sanitation Data'!$E$7,0,10*ROW('Sanitation Data'!E28)),NA())</f>
        <v>#N/A</v>
      </c>
      <c r="AH34" s="120" t="e">
        <f ca="1">+IF(AND(ISNUMBER(OFFSET('Sanitation Data'!$E$11,0,10*ROW('Sanitation Data'!E28))),'Data Summary'!CW34="Yes"),OFFSET('Sanitation Data'!$E$11,0,10*ROW('Sanitation Data'!E28)),NA())</f>
        <v>#N/A</v>
      </c>
      <c r="AI34" s="120" t="e">
        <f ca="1">+IF(AND(ISNUMBER(OFFSET('Sanitation Data'!$E$12,0,10*ROW('Sanitation Data'!E28))),'Data Summary'!CX34="Yes"),OFFSET('Sanitation Data'!$E$12,0,10*ROW('Sanitation Data'!E28)),NA())</f>
        <v>#N/A</v>
      </c>
      <c r="AJ34" s="120" t="e">
        <f ca="1">+IF(AND(ISNUMBER(OFFSET('Sanitation Data'!$E$13,0,10*ROW('Sanitation Data'!E28))),'Data Summary'!CY34="Yes"),OFFSET('Sanitation Data'!$E$13,0,10*ROW('Sanitation Data'!E28)),NA())</f>
        <v>#N/A</v>
      </c>
      <c r="AK34" s="120" t="e">
        <f ca="1">+IF(AND(ISNUMBER(OFFSET('Sanitation Data'!$F$5,0,10*ROW('Sanitation Data'!F28))),'Data Summary'!CZ34="Yes"),100-OFFSET('Sanitation Data'!$F$5,0,10*ROW('Sanitation Data'!F28)),NA())</f>
        <v>#N/A</v>
      </c>
      <c r="AL34" s="120" t="e">
        <f ca="1">+IF(AND(ISNUMBER(OFFSET('Sanitation Data'!$F$7,0,10*ROW('Sanitation Data'!F28))),'Data Summary'!DA34="Yes"),OFFSET('Sanitation Data'!$F$7,0,10*ROW('Sanitation Data'!F28)),NA())</f>
        <v>#N/A</v>
      </c>
      <c r="AM34" s="120" t="e">
        <f ca="1">+IF(AND(ISNUMBER(OFFSET('Sanitation Data'!$F$11,0,10*ROW('Sanitation Data'!F28))),'Data Summary'!DB34="Yes"),OFFSET('Sanitation Data'!$F$11,0,10*ROW('Sanitation Data'!F28)),NA())</f>
        <v>#N/A</v>
      </c>
      <c r="AN34" s="120" t="e">
        <f ca="1">+IF(AND(ISNUMBER(OFFSET('Sanitation Data'!$F$12,0,10*ROW('Sanitation Data'!F28))),'Data Summary'!DC34="Yes"),OFFSET('Sanitation Data'!$F$12,0,10*ROW('Sanitation Data'!F28)),NA())</f>
        <v>#N/A</v>
      </c>
      <c r="AO34" s="120" t="e">
        <f ca="1">+IF(AND(ISNUMBER(OFFSET('Sanitation Data'!$F$13,0,10*ROW('Sanitation Data'!F28))),'Data Summary'!DD34="Yes"),OFFSET('Sanitation Data'!$F$13,0,10*ROW('Sanitation Data'!F28)),NA())</f>
        <v>#N/A</v>
      </c>
      <c r="AP34" s="120" t="e">
        <f ca="1">+IF(AND(ISNUMBER(OFFSET('Sanitation Data'!$G$5,0,10*ROW('Sanitation Data'!G28))),'Data Summary'!DE34="Yes"),100-OFFSET('Sanitation Data'!$G$5,0,10*ROW('Sanitation Data'!G28)),NA())</f>
        <v>#N/A</v>
      </c>
      <c r="AQ34" s="120" t="e">
        <f ca="1">+IF(AND(ISNUMBER(OFFSET('Sanitation Data'!$G$7,0,10*ROW('Sanitation Data'!G28))),'Data Summary'!DF34="Yes"),OFFSET('Sanitation Data'!$G$7,0,10*ROW('Sanitation Data'!G28)),NA())</f>
        <v>#N/A</v>
      </c>
      <c r="AR34" s="120" t="e">
        <f ca="1">+IF(AND(ISNUMBER(OFFSET('Sanitation Data'!$G$11,0,10*ROW('Sanitation Data'!G28))),'Data Summary'!DG34="Yes"),OFFSET('Sanitation Data'!$G$11,0,10*ROW('Sanitation Data'!G28)),NA())</f>
        <v>#N/A</v>
      </c>
      <c r="AS34" s="120" t="e">
        <f ca="1">+IF(AND(ISNUMBER(OFFSET('Sanitation Data'!$G$12,0,10*ROW('Sanitation Data'!G28))),'Data Summary'!DH34="Yes"),OFFSET('Sanitation Data'!$G$12,0,10*ROW('Sanitation Data'!G28)),NA())</f>
        <v>#N/A</v>
      </c>
      <c r="AT34" s="120" t="e">
        <f ca="1">+IF(AND(ISNUMBER(OFFSET('Sanitation Data'!$G$13,0,10*ROW('Sanitation Data'!G28))),'Data Summary'!DI34="Yes"),OFFSET('Sanitation Data'!$G$13,0,10*ROW('Sanitation Data'!G28)),NA())</f>
        <v>#N/A</v>
      </c>
      <c r="AU34" s="120" t="e">
        <f ca="1">+IF(AND(ISNUMBER(OFFSET('Sanitation Data'!$H$5,0,10*ROW('Sanitation Data'!H28))),'Data Summary'!DJ34="Yes"),100-OFFSET('Sanitation Data'!$H$5,0,10*ROW('Sanitation Data'!H28)),NA())</f>
        <v>#N/A</v>
      </c>
      <c r="AV34" s="120" t="e">
        <f ca="1">+IF(AND(ISNUMBER(OFFSET('Sanitation Data'!$H$7,0,10*ROW('Sanitation Data'!H28))),'Data Summary'!DK34="Yes"),OFFSET('Sanitation Data'!$H$7,0,10*ROW('Sanitation Data'!H28)),NA())</f>
        <v>#N/A</v>
      </c>
      <c r="AW34" s="120" t="e">
        <f ca="1">+IF(AND(ISNUMBER(OFFSET('Sanitation Data'!$H$11,0,10*ROW('Sanitation Data'!H28))),'Data Summary'!DL34="Yes"),OFFSET('Sanitation Data'!$H$11,0,10*ROW('Sanitation Data'!H28)),NA())</f>
        <v>#N/A</v>
      </c>
      <c r="AX34" s="120" t="e">
        <f ca="1">+IF(AND(ISNUMBER(OFFSET('Sanitation Data'!$H$12,0,10*ROW('Sanitation Data'!H28))),'Data Summary'!DM34="Yes"),OFFSET('Sanitation Data'!$H$12,0,10*ROW('Sanitation Data'!H28)),NA())</f>
        <v>#N/A</v>
      </c>
      <c r="AY34" s="120" t="e">
        <f ca="1">+IF(AND(ISNUMBER(OFFSET('Sanitation Data'!$H$13,0,10*ROW('Sanitation Data'!H28))),'Data Summary'!DN34="Yes"),OFFSET('Sanitation Data'!$H$13,0,10*ROW('Sanitation Data'!H28)),NA())</f>
        <v>#N/A</v>
      </c>
      <c r="AZ34" s="121" t="e">
        <f ca="1">+IF(AND(ISNUMBER(OFFSET('Hygiene Data'!$C$6,0,10*ROW('Hygiene Data'!C28))),'Data Summary'!DO34="Yes"),OFFSET('Hygiene Data'!$C$6,0,10*ROW('Hygiene Data'!C28)),NA())</f>
        <v>#N/A</v>
      </c>
      <c r="BA34" s="121" t="e">
        <f ca="1">+IF(AND(ISNUMBER(OFFSET('Hygiene Data'!$C$8,0,10*ROW('Hygiene Data'!C28))),'Data Summary'!DP34="Yes"),OFFSET('Hygiene Data'!$C$8,0,10*ROW('Hygiene Data'!C28)),NA())</f>
        <v>#N/A</v>
      </c>
      <c r="BB34" s="121" t="e">
        <f ca="1">+IF(AND(ISNUMBER(OFFSET('Hygiene Data'!$C$10,0,10*ROW('Hygiene Data'!C28))),'Data Summary'!DQ34="Yes"),OFFSET('Hygiene Data'!$C$10,0,10*ROW('Hygiene Data'!C28)),NA())</f>
        <v>#N/A</v>
      </c>
      <c r="BC34" s="121" t="e">
        <f ca="1">+IF(AND(ISNUMBER(OFFSET('Hygiene Data'!$D$6,0,10*ROW('Hygiene Data'!D28))),'Data Summary'!DR34="Yes"),OFFSET('Hygiene Data'!$D$6,0,10*ROW('Hygiene Data'!D28)),NA())</f>
        <v>#N/A</v>
      </c>
      <c r="BD34" s="121" t="e">
        <f ca="1">+IF(AND(ISNUMBER(OFFSET('Hygiene Data'!$D$8,0,10*ROW('Hygiene Data'!D28))),'Data Summary'!DS34="Yes"),OFFSET('Hygiene Data'!$D$8,0,10*ROW('Hygiene Data'!D28)),NA())</f>
        <v>#N/A</v>
      </c>
      <c r="BE34" s="121" t="e">
        <f ca="1">+IF(AND(ISNUMBER(OFFSET('Hygiene Data'!$D$10,0,10*ROW('Hygiene Data'!D28))),'Data Summary'!DT34="Yes"),OFFSET('Hygiene Data'!$D$10,0,10*ROW('Hygiene Data'!D28)),NA())</f>
        <v>#N/A</v>
      </c>
      <c r="BF34" s="121" t="e">
        <f ca="1">+IF(AND(ISNUMBER(OFFSET('Hygiene Data'!$E$6,0,10*ROW('Hygiene Data'!E28))),'Data Summary'!DU34="Yes"),OFFSET('Hygiene Data'!$E$6,0,10*ROW('Hygiene Data'!E28)),NA())</f>
        <v>#N/A</v>
      </c>
      <c r="BG34" s="121" t="e">
        <f ca="1">+IF(AND(ISNUMBER(OFFSET('Hygiene Data'!$E$8,0,10*ROW('Hygiene Data'!E28))),'Data Summary'!DV34="Yes"),OFFSET('Hygiene Data'!$E$8,0,10*ROW('Hygiene Data'!E28)),NA())</f>
        <v>#N/A</v>
      </c>
      <c r="BH34" s="121" t="e">
        <f ca="1">+IF(AND(ISNUMBER(OFFSET('Hygiene Data'!$E$10,0,10*ROW('Hygiene Data'!E28))),'Data Summary'!DW34="Yes"),OFFSET('Hygiene Data'!$E$10,0,10*ROW('Hygiene Data'!E28)),NA())</f>
        <v>#N/A</v>
      </c>
      <c r="BI34" s="121" t="e">
        <f ca="1">+IF(AND(ISNUMBER(OFFSET('Hygiene Data'!$F$6,0,10*ROW('Hygiene Data'!F28))),'Data Summary'!DX34="Yes"),OFFSET('Hygiene Data'!$F$6,0,10*ROW('Hygiene Data'!F28)),NA())</f>
        <v>#N/A</v>
      </c>
      <c r="BJ34" s="121" t="e">
        <f ca="1">+IF(AND(ISNUMBER(OFFSET('Hygiene Data'!$F$8,0,10*ROW('Hygiene Data'!F28))),'Data Summary'!DY34="Yes"),OFFSET('Hygiene Data'!$F$8,0,10*ROW('Hygiene Data'!F28)),NA())</f>
        <v>#N/A</v>
      </c>
      <c r="BK34" s="121" t="e">
        <f ca="1">+IF(AND(ISNUMBER(OFFSET('Hygiene Data'!$F$10,0,10*ROW('Hygiene Data'!F28))),'Data Summary'!DZ34="Yes"),OFFSET('Hygiene Data'!$F$10,0,10*ROW('Hygiene Data'!F28)),NA())</f>
        <v>#N/A</v>
      </c>
      <c r="BL34" s="121" t="e">
        <f ca="1">+IF(AND(ISNUMBER(OFFSET('Hygiene Data'!$G$6,0,10*ROW('Hygiene Data'!G28))),'Data Summary'!EA34="Yes"),OFFSET('Hygiene Data'!$G$6,0,10*ROW('Hygiene Data'!G28)),NA())</f>
        <v>#N/A</v>
      </c>
      <c r="BM34" s="121" t="e">
        <f ca="1">+IF(AND(ISNUMBER(OFFSET('Hygiene Data'!$G$8,0,10*ROW('Hygiene Data'!G28))),'Data Summary'!EB34="Yes"),OFFSET('Hygiene Data'!$G$8,0,10*ROW('Hygiene Data'!G28)),NA())</f>
        <v>#N/A</v>
      </c>
      <c r="BN34" s="121" t="e">
        <f ca="1">+IF(AND(ISNUMBER(OFFSET('Hygiene Data'!$G$10,0,10*ROW('Hygiene Data'!G28))),'Data Summary'!EC34="Yes"),OFFSET('Hygiene Data'!$G$10,0,10*ROW('Hygiene Data'!G28)),NA())</f>
        <v>#N/A</v>
      </c>
      <c r="BO34" s="121" t="e">
        <f ca="1">+IF(AND(ISNUMBER(OFFSET('Hygiene Data'!$H$6,0,10*ROW('Hygiene Data'!H28))),'Data Summary'!ED34="Yes"),OFFSET('Hygiene Data'!$H$6,0,10*ROW('Hygiene Data'!H28)),NA())</f>
        <v>#N/A</v>
      </c>
      <c r="BP34" s="121" t="e">
        <f ca="1">+IF(AND(ISNUMBER(OFFSET('Hygiene Data'!$H$8,0,10*ROW('Hygiene Data'!H28))),'Data Summary'!EE34="Yes"),OFFSET('Hygiene Data'!$H$8,0,10*ROW('Hygiene Data'!H28)),NA())</f>
        <v>#N/A</v>
      </c>
      <c r="BQ34" s="121" t="e">
        <f ca="1">+IF(AND(ISNUMBER(OFFSET('Hygiene Data'!$H$10,0,10*ROW('Hygiene Data'!H28))),'Data Summary'!EF34="Yes"),OFFSET('Hygiene Data'!$H$10,0,10*ROW('Hygiene Data'!H28)),NA())</f>
        <v>#N/A</v>
      </c>
    </row>
    <row r="35" spans="1:69" x14ac:dyDescent="0.2">
      <c r="A35" s="44" t="e">
        <f ca="1">+IF(OFFSET('Water Data'!$B$1,0,10*ROW('Water Data'!B29))="",NA(),OFFSET('Water Data'!$B$1,0,10*ROW('Water Data'!B29)))</f>
        <v>#N/A</v>
      </c>
      <c r="B35" s="44" t="e">
        <f ca="1">+IF(OFFSET('Water Data'!$A$3,0,10*ROW('Water Data'!A32))="",NA(),OFFSET('Water Data'!$A$3,0,10*ROW('Water Data'!A32)))</f>
        <v>#N/A</v>
      </c>
      <c r="C35" s="44" t="e">
        <f ca="1">+IF(OFFSET('Water Data'!$C$3,0,10*ROW('Water Data'!C32))="",NA(),OFFSET('Water Data'!$C$3,0,10*ROW('Water Data'!C32)))</f>
        <v>#N/A</v>
      </c>
      <c r="D35" s="119" t="e">
        <f ca="1">+IF(AND(ISNUMBER(OFFSET('Water Data'!$C$5,0,10*ROW('Water Data'!C29))),'Data Summary'!BS35="Yes"),100-OFFSET('Water Data'!$C$5,0,10*ROW('Water Data'!C29)),NA())</f>
        <v>#N/A</v>
      </c>
      <c r="E35" s="119" t="e">
        <f ca="1">+IF(AND(ISNUMBER(OFFSET('Water Data'!$C$7,0,10*ROW('Water Data'!C29))),'Data Summary'!BT35="Yes"),OFFSET('Water Data'!$C$7,0,10*ROW('Water Data'!C29)),NA())</f>
        <v>#N/A</v>
      </c>
      <c r="F35" s="119" t="e">
        <f ca="1">+IF(AND(ISNUMBER(OFFSET('Water Data'!$C$10,0,10*ROW('Water Data'!C29))),'Data Summary'!BU35="Yes"),OFFSET('Water Data'!$C$10,0,10*ROW('Water Data'!C29)),NA())</f>
        <v>#N/A</v>
      </c>
      <c r="G35" s="119" t="e">
        <f ca="1">+IF(AND(ISNUMBER(OFFSET('Water Data'!$D$5,0,10*ROW('Water Data'!D29))),'Data Summary'!BV35="Yes"),100-OFFSET('Water Data'!$D$5,0,10*ROW('Water Data'!D29)),NA())</f>
        <v>#N/A</v>
      </c>
      <c r="H35" s="119" t="e">
        <f ca="1">+IF(AND(ISNUMBER(OFFSET('Water Data'!$D$7,0,10*ROW('Water Data'!D29))),'Data Summary'!BW35="Yes"),OFFSET('Water Data'!$D$7,0,10*ROW('Water Data'!D29)),NA())</f>
        <v>#N/A</v>
      </c>
      <c r="I35" s="119" t="e">
        <f ca="1">+IF(AND(ISNUMBER(OFFSET('Water Data'!$D$10,0,10*ROW('Water Data'!D29))),'Data Summary'!BX35="Yes"),OFFSET('Water Data'!$D$10,0,10*ROW('Water Data'!D29)),NA())</f>
        <v>#N/A</v>
      </c>
      <c r="J35" s="119" t="e">
        <f ca="1">+IF(AND(ISNUMBER(OFFSET('Water Data'!$E$5,0,10*ROW('Water Data'!E29))),'Data Summary'!BY35="Yes"),100-OFFSET('Water Data'!$E$5,0,10*ROW('Water Data'!E29)),NA())</f>
        <v>#N/A</v>
      </c>
      <c r="K35" s="119" t="e">
        <f ca="1">+IF(AND(ISNUMBER(OFFSET('Water Data'!$E$7,0,10*ROW('Water Data'!E29))),'Data Summary'!BZ35="Yes"),OFFSET('Water Data'!$E$7,0,10*ROW('Water Data'!E29)),NA())</f>
        <v>#N/A</v>
      </c>
      <c r="L35" s="119" t="e">
        <f ca="1">+IF(AND(ISNUMBER(OFFSET('Water Data'!$E$10,0,10*ROW('Water Data'!E29))),'Data Summary'!CA35="Yes"),OFFSET('Water Data'!$E$10,0,10*ROW('Water Data'!E29)),NA())</f>
        <v>#N/A</v>
      </c>
      <c r="M35" s="119" t="e">
        <f ca="1">+IF(AND(ISNUMBER(OFFSET('Water Data'!$F$5,0,10*ROW('Water Data'!F29))),'Data Summary'!CB35="Yes"),100-OFFSET('Water Data'!$F$5,0,10*ROW('Water Data'!F29)),NA())</f>
        <v>#N/A</v>
      </c>
      <c r="N35" s="119" t="e">
        <f ca="1">+IF(AND(ISNUMBER(OFFSET('Water Data'!$F$7,0,10*ROW('Water Data'!F29))),'Data Summary'!CC35="Yes"),OFFSET('Water Data'!$F$7,0,10*ROW('Water Data'!F29)),NA())</f>
        <v>#N/A</v>
      </c>
      <c r="O35" s="119" t="e">
        <f ca="1">+IF(AND(ISNUMBER(OFFSET('Water Data'!$F$10,0,10*ROW('Water Data'!F29))),'Data Summary'!CD35="Yes"),OFFSET('Water Data'!$F$10,0,10*ROW('Water Data'!F29)),NA())</f>
        <v>#N/A</v>
      </c>
      <c r="P35" s="119" t="e">
        <f ca="1">+IF(AND(ISNUMBER(OFFSET('Water Data'!$G$5,0,10*ROW('Water Data'!G29))),'Data Summary'!CE35="Yes"),100-OFFSET('Water Data'!$G$5,0,10*ROW('Water Data'!G29)),NA())</f>
        <v>#N/A</v>
      </c>
      <c r="Q35" s="119" t="e">
        <f ca="1">+IF(AND(ISNUMBER(OFFSET('Water Data'!$G$7,0,10*ROW('Water Data'!G29))),'Data Summary'!CF35="Yes"),OFFSET('Water Data'!$G$7,0,10*ROW('Water Data'!G29)),NA())</f>
        <v>#N/A</v>
      </c>
      <c r="R35" s="119" t="e">
        <f ca="1">+IF(AND(ISNUMBER(OFFSET('Water Data'!$G$10,0,10*ROW('Water Data'!G29))),'Data Summary'!CG35="Yes"),OFFSET('Water Data'!$G$10,0,10*ROW('Water Data'!G29)),NA())</f>
        <v>#N/A</v>
      </c>
      <c r="S35" s="119" t="e">
        <f ca="1">+IF(AND(ISNUMBER(OFFSET('Water Data'!$H$5,0,10*ROW('Water Data'!H29))),'Data Summary'!CH35="Yes"),100-OFFSET('Water Data'!$H$5,0,10*ROW('Water Data'!H29)),NA())</f>
        <v>#N/A</v>
      </c>
      <c r="T35" s="119" t="e">
        <f ca="1">+IF(AND(ISNUMBER(OFFSET('Water Data'!$H$7,0,10*ROW('Water Data'!H29))),'Data Summary'!CI35="Yes"),OFFSET('Water Data'!$H$7,0,10*ROW('Water Data'!H29)),NA())</f>
        <v>#N/A</v>
      </c>
      <c r="U35" s="119" t="e">
        <f ca="1">+IF(AND(ISNUMBER(OFFSET('Water Data'!$H$10,0,10*ROW('Water Data'!H29))),'Data Summary'!CJ35="Yes"),OFFSET('Water Data'!$H$10,0,10*ROW('Water Data'!H29)),NA())</f>
        <v>#N/A</v>
      </c>
      <c r="V35" s="120" t="e">
        <f ca="1">+IF(AND(ISNUMBER(OFFSET('Sanitation Data'!$C$5,0,10*ROW('Sanitation Data'!C29))),'Data Summary'!CK35="Yes"),100-OFFSET('Sanitation Data'!$C$5,0,10*ROW('Sanitation Data'!C29)),NA())</f>
        <v>#N/A</v>
      </c>
      <c r="W35" s="120" t="e">
        <f ca="1">+IF(AND(ISNUMBER(OFFSET('Sanitation Data'!$C$7,0,10*ROW('Sanitation Data'!C29))),'Data Summary'!CL35="Yes"),OFFSET('Sanitation Data'!$C$7,0,10*ROW('Sanitation Data'!C29)),NA())</f>
        <v>#N/A</v>
      </c>
      <c r="X35" s="120" t="e">
        <f ca="1">+IF(AND(ISNUMBER(OFFSET('Sanitation Data'!$C$11,0,10*ROW('Sanitation Data'!C29))),'Data Summary'!CM35="Yes"),OFFSET('Sanitation Data'!$C$11,0,10*ROW('Sanitation Data'!C29)),NA())</f>
        <v>#N/A</v>
      </c>
      <c r="Y35" s="120" t="e">
        <f ca="1">+IF(AND(ISNUMBER(OFFSET('Sanitation Data'!$C$12,0,10*ROW('Sanitation Data'!C29))),'Data Summary'!CN35="Yes"),OFFSET('Sanitation Data'!$C$12,0,10*ROW('Sanitation Data'!C29)),NA())</f>
        <v>#N/A</v>
      </c>
      <c r="Z35" s="120" t="e">
        <f ca="1">+IF(AND(ISNUMBER(OFFSET('Sanitation Data'!$C$13,0,10*ROW('Sanitation Data'!C29))),'Data Summary'!CO35="Yes"),OFFSET('Sanitation Data'!$C$13,0,10*ROW('Sanitation Data'!C29)),NA())</f>
        <v>#N/A</v>
      </c>
      <c r="AA35" s="120" t="e">
        <f ca="1">+IF(AND(ISNUMBER(OFFSET('Sanitation Data'!$D$5,0,10*ROW('Sanitation Data'!D29))),'Data Summary'!CP35="Yes"),100-OFFSET('Sanitation Data'!$D$5,0,10*ROW('Sanitation Data'!D29)),NA())</f>
        <v>#N/A</v>
      </c>
      <c r="AB35" s="120" t="e">
        <f ca="1">+IF(AND(ISNUMBER(OFFSET('Sanitation Data'!$D$7,0,10*ROW('Sanitation Data'!D29))),'Data Summary'!CQ35="Yes"),OFFSET('Sanitation Data'!$D$7,0,10*ROW('Sanitation Data'!D29)),NA())</f>
        <v>#N/A</v>
      </c>
      <c r="AC35" s="120" t="e">
        <f ca="1">+IF(AND(ISNUMBER(OFFSET('Sanitation Data'!$D$11,0,10*ROW('Sanitation Data'!D29))),'Data Summary'!CR35="Yes"),OFFSET('Sanitation Data'!$D$11,0,10*ROW('Sanitation Data'!D29)),NA())</f>
        <v>#N/A</v>
      </c>
      <c r="AD35" s="120" t="e">
        <f ca="1">+IF(AND(ISNUMBER(OFFSET('Sanitation Data'!$D$12,0,10*ROW('Sanitation Data'!D29))),'Data Summary'!CS35="Yes"),OFFSET('Sanitation Data'!$D$12,0,10*ROW('Sanitation Data'!D29)),NA())</f>
        <v>#N/A</v>
      </c>
      <c r="AE35" s="120" t="e">
        <f ca="1">+IF(AND(ISNUMBER(OFFSET('Sanitation Data'!$D$13,0,10*ROW('Sanitation Data'!D29))),'Data Summary'!CT35="Yes"),OFFSET('Sanitation Data'!$D$13,0,10*ROW('Sanitation Data'!D29)),NA())</f>
        <v>#N/A</v>
      </c>
      <c r="AF35" s="120" t="e">
        <f ca="1">+IF(AND(ISNUMBER(OFFSET('Sanitation Data'!$E$5,0,10*ROW('Sanitation Data'!E29))),'Data Summary'!CU35="Yes"),100-OFFSET('Sanitation Data'!$E$5,0,10*ROW('Sanitation Data'!E29)),NA())</f>
        <v>#N/A</v>
      </c>
      <c r="AG35" s="120" t="e">
        <f ca="1">+IF(AND(ISNUMBER(OFFSET('Sanitation Data'!$E$7,0,10*ROW('Sanitation Data'!E29))),'Data Summary'!CV35="Yes"),OFFSET('Sanitation Data'!$E$7,0,10*ROW('Sanitation Data'!E29)),NA())</f>
        <v>#N/A</v>
      </c>
      <c r="AH35" s="120" t="e">
        <f ca="1">+IF(AND(ISNUMBER(OFFSET('Sanitation Data'!$E$11,0,10*ROW('Sanitation Data'!E29))),'Data Summary'!CW35="Yes"),OFFSET('Sanitation Data'!$E$11,0,10*ROW('Sanitation Data'!E29)),NA())</f>
        <v>#N/A</v>
      </c>
      <c r="AI35" s="120" t="e">
        <f ca="1">+IF(AND(ISNUMBER(OFFSET('Sanitation Data'!$E$12,0,10*ROW('Sanitation Data'!E29))),'Data Summary'!CX35="Yes"),OFFSET('Sanitation Data'!$E$12,0,10*ROW('Sanitation Data'!E29)),NA())</f>
        <v>#N/A</v>
      </c>
      <c r="AJ35" s="120" t="e">
        <f ca="1">+IF(AND(ISNUMBER(OFFSET('Sanitation Data'!$E$13,0,10*ROW('Sanitation Data'!E29))),'Data Summary'!CY35="Yes"),OFFSET('Sanitation Data'!$E$13,0,10*ROW('Sanitation Data'!E29)),NA())</f>
        <v>#N/A</v>
      </c>
      <c r="AK35" s="120" t="e">
        <f ca="1">+IF(AND(ISNUMBER(OFFSET('Sanitation Data'!$F$5,0,10*ROW('Sanitation Data'!F29))),'Data Summary'!CZ35="Yes"),100-OFFSET('Sanitation Data'!$F$5,0,10*ROW('Sanitation Data'!F29)),NA())</f>
        <v>#N/A</v>
      </c>
      <c r="AL35" s="120" t="e">
        <f ca="1">+IF(AND(ISNUMBER(OFFSET('Sanitation Data'!$F$7,0,10*ROW('Sanitation Data'!F29))),'Data Summary'!DA35="Yes"),OFFSET('Sanitation Data'!$F$7,0,10*ROW('Sanitation Data'!F29)),NA())</f>
        <v>#N/A</v>
      </c>
      <c r="AM35" s="120" t="e">
        <f ca="1">+IF(AND(ISNUMBER(OFFSET('Sanitation Data'!$F$11,0,10*ROW('Sanitation Data'!F29))),'Data Summary'!DB35="Yes"),OFFSET('Sanitation Data'!$F$11,0,10*ROW('Sanitation Data'!F29)),NA())</f>
        <v>#N/A</v>
      </c>
      <c r="AN35" s="120" t="e">
        <f ca="1">+IF(AND(ISNUMBER(OFFSET('Sanitation Data'!$F$12,0,10*ROW('Sanitation Data'!F29))),'Data Summary'!DC35="Yes"),OFFSET('Sanitation Data'!$F$12,0,10*ROW('Sanitation Data'!F29)),NA())</f>
        <v>#N/A</v>
      </c>
      <c r="AO35" s="120" t="e">
        <f ca="1">+IF(AND(ISNUMBER(OFFSET('Sanitation Data'!$F$13,0,10*ROW('Sanitation Data'!F29))),'Data Summary'!DD35="Yes"),OFFSET('Sanitation Data'!$F$13,0,10*ROW('Sanitation Data'!F29)),NA())</f>
        <v>#N/A</v>
      </c>
      <c r="AP35" s="120" t="e">
        <f ca="1">+IF(AND(ISNUMBER(OFFSET('Sanitation Data'!$G$5,0,10*ROW('Sanitation Data'!G29))),'Data Summary'!DE35="Yes"),100-OFFSET('Sanitation Data'!$G$5,0,10*ROW('Sanitation Data'!G29)),NA())</f>
        <v>#N/A</v>
      </c>
      <c r="AQ35" s="120" t="e">
        <f ca="1">+IF(AND(ISNUMBER(OFFSET('Sanitation Data'!$G$7,0,10*ROW('Sanitation Data'!G29))),'Data Summary'!DF35="Yes"),OFFSET('Sanitation Data'!$G$7,0,10*ROW('Sanitation Data'!G29)),NA())</f>
        <v>#N/A</v>
      </c>
      <c r="AR35" s="120" t="e">
        <f ca="1">+IF(AND(ISNUMBER(OFFSET('Sanitation Data'!$G$11,0,10*ROW('Sanitation Data'!G29))),'Data Summary'!DG35="Yes"),OFFSET('Sanitation Data'!$G$11,0,10*ROW('Sanitation Data'!G29)),NA())</f>
        <v>#N/A</v>
      </c>
      <c r="AS35" s="120" t="e">
        <f ca="1">+IF(AND(ISNUMBER(OFFSET('Sanitation Data'!$G$12,0,10*ROW('Sanitation Data'!G29))),'Data Summary'!DH35="Yes"),OFFSET('Sanitation Data'!$G$12,0,10*ROW('Sanitation Data'!G29)),NA())</f>
        <v>#N/A</v>
      </c>
      <c r="AT35" s="120" t="e">
        <f ca="1">+IF(AND(ISNUMBER(OFFSET('Sanitation Data'!$G$13,0,10*ROW('Sanitation Data'!G29))),'Data Summary'!DI35="Yes"),OFFSET('Sanitation Data'!$G$13,0,10*ROW('Sanitation Data'!G29)),NA())</f>
        <v>#N/A</v>
      </c>
      <c r="AU35" s="120" t="e">
        <f ca="1">+IF(AND(ISNUMBER(OFFSET('Sanitation Data'!$H$5,0,10*ROW('Sanitation Data'!H29))),'Data Summary'!DJ35="Yes"),100-OFFSET('Sanitation Data'!$H$5,0,10*ROW('Sanitation Data'!H29)),NA())</f>
        <v>#N/A</v>
      </c>
      <c r="AV35" s="120" t="e">
        <f ca="1">+IF(AND(ISNUMBER(OFFSET('Sanitation Data'!$H$7,0,10*ROW('Sanitation Data'!H29))),'Data Summary'!DK35="Yes"),OFFSET('Sanitation Data'!$H$7,0,10*ROW('Sanitation Data'!H29)),NA())</f>
        <v>#N/A</v>
      </c>
      <c r="AW35" s="120" t="e">
        <f ca="1">+IF(AND(ISNUMBER(OFFSET('Sanitation Data'!$H$11,0,10*ROW('Sanitation Data'!H29))),'Data Summary'!DL35="Yes"),OFFSET('Sanitation Data'!$H$11,0,10*ROW('Sanitation Data'!H29)),NA())</f>
        <v>#N/A</v>
      </c>
      <c r="AX35" s="120" t="e">
        <f ca="1">+IF(AND(ISNUMBER(OFFSET('Sanitation Data'!$H$12,0,10*ROW('Sanitation Data'!H29))),'Data Summary'!DM35="Yes"),OFFSET('Sanitation Data'!$H$12,0,10*ROW('Sanitation Data'!H29)),NA())</f>
        <v>#N/A</v>
      </c>
      <c r="AY35" s="120" t="e">
        <f ca="1">+IF(AND(ISNUMBER(OFFSET('Sanitation Data'!$H$13,0,10*ROW('Sanitation Data'!H29))),'Data Summary'!DN35="Yes"),OFFSET('Sanitation Data'!$H$13,0,10*ROW('Sanitation Data'!H29)),NA())</f>
        <v>#N/A</v>
      </c>
      <c r="AZ35" s="121" t="e">
        <f ca="1">+IF(AND(ISNUMBER(OFFSET('Hygiene Data'!$C$6,0,10*ROW('Hygiene Data'!C29))),'Data Summary'!DO35="Yes"),OFFSET('Hygiene Data'!$C$6,0,10*ROW('Hygiene Data'!C29)),NA())</f>
        <v>#N/A</v>
      </c>
      <c r="BA35" s="121" t="e">
        <f ca="1">+IF(AND(ISNUMBER(OFFSET('Hygiene Data'!$C$8,0,10*ROW('Hygiene Data'!C29))),'Data Summary'!DP35="Yes"),OFFSET('Hygiene Data'!$C$8,0,10*ROW('Hygiene Data'!C29)),NA())</f>
        <v>#N/A</v>
      </c>
      <c r="BB35" s="121" t="e">
        <f ca="1">+IF(AND(ISNUMBER(OFFSET('Hygiene Data'!$C$10,0,10*ROW('Hygiene Data'!C29))),'Data Summary'!DQ35="Yes"),OFFSET('Hygiene Data'!$C$10,0,10*ROW('Hygiene Data'!C29)),NA())</f>
        <v>#N/A</v>
      </c>
      <c r="BC35" s="121" t="e">
        <f ca="1">+IF(AND(ISNUMBER(OFFSET('Hygiene Data'!$D$6,0,10*ROW('Hygiene Data'!D29))),'Data Summary'!DR35="Yes"),OFFSET('Hygiene Data'!$D$6,0,10*ROW('Hygiene Data'!D29)),NA())</f>
        <v>#N/A</v>
      </c>
      <c r="BD35" s="121" t="e">
        <f ca="1">+IF(AND(ISNUMBER(OFFSET('Hygiene Data'!$D$8,0,10*ROW('Hygiene Data'!D29))),'Data Summary'!DS35="Yes"),OFFSET('Hygiene Data'!$D$8,0,10*ROW('Hygiene Data'!D29)),NA())</f>
        <v>#N/A</v>
      </c>
      <c r="BE35" s="121" t="e">
        <f ca="1">+IF(AND(ISNUMBER(OFFSET('Hygiene Data'!$D$10,0,10*ROW('Hygiene Data'!D29))),'Data Summary'!DT35="Yes"),OFFSET('Hygiene Data'!$D$10,0,10*ROW('Hygiene Data'!D29)),NA())</f>
        <v>#N/A</v>
      </c>
      <c r="BF35" s="121" t="e">
        <f ca="1">+IF(AND(ISNUMBER(OFFSET('Hygiene Data'!$E$6,0,10*ROW('Hygiene Data'!E29))),'Data Summary'!DU35="Yes"),OFFSET('Hygiene Data'!$E$6,0,10*ROW('Hygiene Data'!E29)),NA())</f>
        <v>#N/A</v>
      </c>
      <c r="BG35" s="121" t="e">
        <f ca="1">+IF(AND(ISNUMBER(OFFSET('Hygiene Data'!$E$8,0,10*ROW('Hygiene Data'!E29))),'Data Summary'!DV35="Yes"),OFFSET('Hygiene Data'!$E$8,0,10*ROW('Hygiene Data'!E29)),NA())</f>
        <v>#N/A</v>
      </c>
      <c r="BH35" s="121" t="e">
        <f ca="1">+IF(AND(ISNUMBER(OFFSET('Hygiene Data'!$E$10,0,10*ROW('Hygiene Data'!E29))),'Data Summary'!DW35="Yes"),OFFSET('Hygiene Data'!$E$10,0,10*ROW('Hygiene Data'!E29)),NA())</f>
        <v>#N/A</v>
      </c>
      <c r="BI35" s="121" t="e">
        <f ca="1">+IF(AND(ISNUMBER(OFFSET('Hygiene Data'!$F$6,0,10*ROW('Hygiene Data'!F29))),'Data Summary'!DX35="Yes"),OFFSET('Hygiene Data'!$F$6,0,10*ROW('Hygiene Data'!F29)),NA())</f>
        <v>#N/A</v>
      </c>
      <c r="BJ35" s="121" t="e">
        <f ca="1">+IF(AND(ISNUMBER(OFFSET('Hygiene Data'!$F$8,0,10*ROW('Hygiene Data'!F29))),'Data Summary'!DY35="Yes"),OFFSET('Hygiene Data'!$F$8,0,10*ROW('Hygiene Data'!F29)),NA())</f>
        <v>#N/A</v>
      </c>
      <c r="BK35" s="121" t="e">
        <f ca="1">+IF(AND(ISNUMBER(OFFSET('Hygiene Data'!$F$10,0,10*ROW('Hygiene Data'!F29))),'Data Summary'!DZ35="Yes"),OFFSET('Hygiene Data'!$F$10,0,10*ROW('Hygiene Data'!F29)),NA())</f>
        <v>#N/A</v>
      </c>
      <c r="BL35" s="121" t="e">
        <f ca="1">+IF(AND(ISNUMBER(OFFSET('Hygiene Data'!$G$6,0,10*ROW('Hygiene Data'!G29))),'Data Summary'!EA35="Yes"),OFFSET('Hygiene Data'!$G$6,0,10*ROW('Hygiene Data'!G29)),NA())</f>
        <v>#N/A</v>
      </c>
      <c r="BM35" s="121" t="e">
        <f ca="1">+IF(AND(ISNUMBER(OFFSET('Hygiene Data'!$G$8,0,10*ROW('Hygiene Data'!G29))),'Data Summary'!EB35="Yes"),OFFSET('Hygiene Data'!$G$8,0,10*ROW('Hygiene Data'!G29)),NA())</f>
        <v>#N/A</v>
      </c>
      <c r="BN35" s="121" t="e">
        <f ca="1">+IF(AND(ISNUMBER(OFFSET('Hygiene Data'!$G$10,0,10*ROW('Hygiene Data'!G29))),'Data Summary'!EC35="Yes"),OFFSET('Hygiene Data'!$G$10,0,10*ROW('Hygiene Data'!G29)),NA())</f>
        <v>#N/A</v>
      </c>
      <c r="BO35" s="121" t="e">
        <f ca="1">+IF(AND(ISNUMBER(OFFSET('Hygiene Data'!$H$6,0,10*ROW('Hygiene Data'!H29))),'Data Summary'!ED35="Yes"),OFFSET('Hygiene Data'!$H$6,0,10*ROW('Hygiene Data'!H29)),NA())</f>
        <v>#N/A</v>
      </c>
      <c r="BP35" s="121" t="e">
        <f ca="1">+IF(AND(ISNUMBER(OFFSET('Hygiene Data'!$H$8,0,10*ROW('Hygiene Data'!H29))),'Data Summary'!EE35="Yes"),OFFSET('Hygiene Data'!$H$8,0,10*ROW('Hygiene Data'!H29)),NA())</f>
        <v>#N/A</v>
      </c>
      <c r="BQ35" s="121" t="e">
        <f ca="1">+IF(AND(ISNUMBER(OFFSET('Hygiene Data'!$H$10,0,10*ROW('Hygiene Data'!H29))),'Data Summary'!EF35="Yes"),OFFSET('Hygiene Data'!$H$10,0,10*ROW('Hygiene Data'!H29)),NA())</f>
        <v>#N/A</v>
      </c>
    </row>
    <row r="36" spans="1:69" x14ac:dyDescent="0.2">
      <c r="A36" s="44" t="e">
        <f ca="1">+IF(OFFSET('Water Data'!$B$1,0,10*ROW('Water Data'!B30))="",NA(),OFFSET('Water Data'!$B$1,0,10*ROW('Water Data'!B30)))</f>
        <v>#N/A</v>
      </c>
      <c r="B36" s="44" t="e">
        <f ca="1">+IF(OFFSET('Water Data'!$A$3,0,10*ROW('Water Data'!A33))="",NA(),OFFSET('Water Data'!$A$3,0,10*ROW('Water Data'!A33)))</f>
        <v>#N/A</v>
      </c>
      <c r="C36" s="44" t="e">
        <f ca="1">+IF(OFFSET('Water Data'!$C$3,0,10*ROW('Water Data'!C33))="",NA(),OFFSET('Water Data'!$C$3,0,10*ROW('Water Data'!C33)))</f>
        <v>#N/A</v>
      </c>
      <c r="D36" s="119" t="e">
        <f ca="1">+IF(AND(ISNUMBER(OFFSET('Water Data'!$C$5,0,10*ROW('Water Data'!C30))),'Data Summary'!BS36="Yes"),100-OFFSET('Water Data'!$C$5,0,10*ROW('Water Data'!C30)),NA())</f>
        <v>#N/A</v>
      </c>
      <c r="E36" s="119" t="e">
        <f ca="1">+IF(AND(ISNUMBER(OFFSET('Water Data'!$C$7,0,10*ROW('Water Data'!C30))),'Data Summary'!BT36="Yes"),OFFSET('Water Data'!$C$7,0,10*ROW('Water Data'!C30)),NA())</f>
        <v>#N/A</v>
      </c>
      <c r="F36" s="119" t="e">
        <f ca="1">+IF(AND(ISNUMBER(OFFSET('Water Data'!$C$10,0,10*ROW('Water Data'!C30))),'Data Summary'!BU36="Yes"),OFFSET('Water Data'!$C$10,0,10*ROW('Water Data'!C30)),NA())</f>
        <v>#N/A</v>
      </c>
      <c r="G36" s="119" t="e">
        <f ca="1">+IF(AND(ISNUMBER(OFFSET('Water Data'!$D$5,0,10*ROW('Water Data'!D30))),'Data Summary'!BV36="Yes"),100-OFFSET('Water Data'!$D$5,0,10*ROW('Water Data'!D30)),NA())</f>
        <v>#N/A</v>
      </c>
      <c r="H36" s="119" t="e">
        <f ca="1">+IF(AND(ISNUMBER(OFFSET('Water Data'!$D$7,0,10*ROW('Water Data'!D30))),'Data Summary'!BW36="Yes"),OFFSET('Water Data'!$D$7,0,10*ROW('Water Data'!D30)),NA())</f>
        <v>#N/A</v>
      </c>
      <c r="I36" s="119" t="e">
        <f ca="1">+IF(AND(ISNUMBER(OFFSET('Water Data'!$D$10,0,10*ROW('Water Data'!D30))),'Data Summary'!BX36="Yes"),OFFSET('Water Data'!$D$10,0,10*ROW('Water Data'!D30)),NA())</f>
        <v>#N/A</v>
      </c>
      <c r="J36" s="119" t="e">
        <f ca="1">+IF(AND(ISNUMBER(OFFSET('Water Data'!$E$5,0,10*ROW('Water Data'!E30))),'Data Summary'!BY36="Yes"),100-OFFSET('Water Data'!$E$5,0,10*ROW('Water Data'!E30)),NA())</f>
        <v>#N/A</v>
      </c>
      <c r="K36" s="119" t="e">
        <f ca="1">+IF(AND(ISNUMBER(OFFSET('Water Data'!$E$7,0,10*ROW('Water Data'!E30))),'Data Summary'!BZ36="Yes"),OFFSET('Water Data'!$E$7,0,10*ROW('Water Data'!E30)),NA())</f>
        <v>#N/A</v>
      </c>
      <c r="L36" s="119" t="e">
        <f ca="1">+IF(AND(ISNUMBER(OFFSET('Water Data'!$E$10,0,10*ROW('Water Data'!E30))),'Data Summary'!CA36="Yes"),OFFSET('Water Data'!$E$10,0,10*ROW('Water Data'!E30)),NA())</f>
        <v>#N/A</v>
      </c>
      <c r="M36" s="119" t="e">
        <f ca="1">+IF(AND(ISNUMBER(OFFSET('Water Data'!$F$5,0,10*ROW('Water Data'!F30))),'Data Summary'!CB36="Yes"),100-OFFSET('Water Data'!$F$5,0,10*ROW('Water Data'!F30)),NA())</f>
        <v>#N/A</v>
      </c>
      <c r="N36" s="119" t="e">
        <f ca="1">+IF(AND(ISNUMBER(OFFSET('Water Data'!$F$7,0,10*ROW('Water Data'!F30))),'Data Summary'!CC36="Yes"),OFFSET('Water Data'!$F$7,0,10*ROW('Water Data'!F30)),NA())</f>
        <v>#N/A</v>
      </c>
      <c r="O36" s="119" t="e">
        <f ca="1">+IF(AND(ISNUMBER(OFFSET('Water Data'!$F$10,0,10*ROW('Water Data'!F30))),'Data Summary'!CD36="Yes"),OFFSET('Water Data'!$F$10,0,10*ROW('Water Data'!F30)),NA())</f>
        <v>#N/A</v>
      </c>
      <c r="P36" s="119" t="e">
        <f ca="1">+IF(AND(ISNUMBER(OFFSET('Water Data'!$G$5,0,10*ROW('Water Data'!G30))),'Data Summary'!CE36="Yes"),100-OFFSET('Water Data'!$G$5,0,10*ROW('Water Data'!G30)),NA())</f>
        <v>#N/A</v>
      </c>
      <c r="Q36" s="119" t="e">
        <f ca="1">+IF(AND(ISNUMBER(OFFSET('Water Data'!$G$7,0,10*ROW('Water Data'!G30))),'Data Summary'!CF36="Yes"),OFFSET('Water Data'!$G$7,0,10*ROW('Water Data'!G30)),NA())</f>
        <v>#N/A</v>
      </c>
      <c r="R36" s="119" t="e">
        <f ca="1">+IF(AND(ISNUMBER(OFFSET('Water Data'!$G$10,0,10*ROW('Water Data'!G30))),'Data Summary'!CG36="Yes"),OFFSET('Water Data'!$G$10,0,10*ROW('Water Data'!G30)),NA())</f>
        <v>#N/A</v>
      </c>
      <c r="S36" s="119" t="e">
        <f ca="1">+IF(AND(ISNUMBER(OFFSET('Water Data'!$H$5,0,10*ROW('Water Data'!H30))),'Data Summary'!CH36="Yes"),100-OFFSET('Water Data'!$H$5,0,10*ROW('Water Data'!H30)),NA())</f>
        <v>#N/A</v>
      </c>
      <c r="T36" s="119" t="e">
        <f ca="1">+IF(AND(ISNUMBER(OFFSET('Water Data'!$H$7,0,10*ROW('Water Data'!H30))),'Data Summary'!CI36="Yes"),OFFSET('Water Data'!$H$7,0,10*ROW('Water Data'!H30)),NA())</f>
        <v>#N/A</v>
      </c>
      <c r="U36" s="119" t="e">
        <f ca="1">+IF(AND(ISNUMBER(OFFSET('Water Data'!$H$10,0,10*ROW('Water Data'!H30))),'Data Summary'!CJ36="Yes"),OFFSET('Water Data'!$H$10,0,10*ROW('Water Data'!H30)),NA())</f>
        <v>#N/A</v>
      </c>
      <c r="V36" s="120" t="e">
        <f ca="1">+IF(AND(ISNUMBER(OFFSET('Sanitation Data'!$C$5,0,10*ROW('Sanitation Data'!C30))),'Data Summary'!CK36="Yes"),100-OFFSET('Sanitation Data'!$C$5,0,10*ROW('Sanitation Data'!C30)),NA())</f>
        <v>#N/A</v>
      </c>
      <c r="W36" s="120" t="e">
        <f ca="1">+IF(AND(ISNUMBER(OFFSET('Sanitation Data'!$C$7,0,10*ROW('Sanitation Data'!C30))),'Data Summary'!CL36="Yes"),OFFSET('Sanitation Data'!$C$7,0,10*ROW('Sanitation Data'!C30)),NA())</f>
        <v>#N/A</v>
      </c>
      <c r="X36" s="120" t="e">
        <f ca="1">+IF(AND(ISNUMBER(OFFSET('Sanitation Data'!$C$11,0,10*ROW('Sanitation Data'!C30))),'Data Summary'!CM36="Yes"),OFFSET('Sanitation Data'!$C$11,0,10*ROW('Sanitation Data'!C30)),NA())</f>
        <v>#N/A</v>
      </c>
      <c r="Y36" s="120" t="e">
        <f ca="1">+IF(AND(ISNUMBER(OFFSET('Sanitation Data'!$C$12,0,10*ROW('Sanitation Data'!C30))),'Data Summary'!CN36="Yes"),OFFSET('Sanitation Data'!$C$12,0,10*ROW('Sanitation Data'!C30)),NA())</f>
        <v>#N/A</v>
      </c>
      <c r="Z36" s="120" t="e">
        <f ca="1">+IF(AND(ISNUMBER(OFFSET('Sanitation Data'!$C$13,0,10*ROW('Sanitation Data'!C30))),'Data Summary'!CO36="Yes"),OFFSET('Sanitation Data'!$C$13,0,10*ROW('Sanitation Data'!C30)),NA())</f>
        <v>#N/A</v>
      </c>
      <c r="AA36" s="120" t="e">
        <f ca="1">+IF(AND(ISNUMBER(OFFSET('Sanitation Data'!$D$5,0,10*ROW('Sanitation Data'!D30))),'Data Summary'!CP36="Yes"),100-OFFSET('Sanitation Data'!$D$5,0,10*ROW('Sanitation Data'!D30)),NA())</f>
        <v>#N/A</v>
      </c>
      <c r="AB36" s="120" t="e">
        <f ca="1">+IF(AND(ISNUMBER(OFFSET('Sanitation Data'!$D$7,0,10*ROW('Sanitation Data'!D30))),'Data Summary'!CQ36="Yes"),OFFSET('Sanitation Data'!$D$7,0,10*ROW('Sanitation Data'!D30)),NA())</f>
        <v>#N/A</v>
      </c>
      <c r="AC36" s="120" t="e">
        <f ca="1">+IF(AND(ISNUMBER(OFFSET('Sanitation Data'!$D$11,0,10*ROW('Sanitation Data'!D30))),'Data Summary'!CR36="Yes"),OFFSET('Sanitation Data'!$D$11,0,10*ROW('Sanitation Data'!D30)),NA())</f>
        <v>#N/A</v>
      </c>
      <c r="AD36" s="120" t="e">
        <f ca="1">+IF(AND(ISNUMBER(OFFSET('Sanitation Data'!$D$12,0,10*ROW('Sanitation Data'!D30))),'Data Summary'!CS36="Yes"),OFFSET('Sanitation Data'!$D$12,0,10*ROW('Sanitation Data'!D30)),NA())</f>
        <v>#N/A</v>
      </c>
      <c r="AE36" s="120" t="e">
        <f ca="1">+IF(AND(ISNUMBER(OFFSET('Sanitation Data'!$D$13,0,10*ROW('Sanitation Data'!D30))),'Data Summary'!CT36="Yes"),OFFSET('Sanitation Data'!$D$13,0,10*ROW('Sanitation Data'!D30)),NA())</f>
        <v>#N/A</v>
      </c>
      <c r="AF36" s="120" t="e">
        <f ca="1">+IF(AND(ISNUMBER(OFFSET('Sanitation Data'!$E$5,0,10*ROW('Sanitation Data'!E30))),'Data Summary'!CU36="Yes"),100-OFFSET('Sanitation Data'!$E$5,0,10*ROW('Sanitation Data'!E30)),NA())</f>
        <v>#N/A</v>
      </c>
      <c r="AG36" s="120" t="e">
        <f ca="1">+IF(AND(ISNUMBER(OFFSET('Sanitation Data'!$E$7,0,10*ROW('Sanitation Data'!E30))),'Data Summary'!CV36="Yes"),OFFSET('Sanitation Data'!$E$7,0,10*ROW('Sanitation Data'!E30)),NA())</f>
        <v>#N/A</v>
      </c>
      <c r="AH36" s="120" t="e">
        <f ca="1">+IF(AND(ISNUMBER(OFFSET('Sanitation Data'!$E$11,0,10*ROW('Sanitation Data'!E30))),'Data Summary'!CW36="Yes"),OFFSET('Sanitation Data'!$E$11,0,10*ROW('Sanitation Data'!E30)),NA())</f>
        <v>#N/A</v>
      </c>
      <c r="AI36" s="120" t="e">
        <f ca="1">+IF(AND(ISNUMBER(OFFSET('Sanitation Data'!$E$12,0,10*ROW('Sanitation Data'!E30))),'Data Summary'!CX36="Yes"),OFFSET('Sanitation Data'!$E$12,0,10*ROW('Sanitation Data'!E30)),NA())</f>
        <v>#N/A</v>
      </c>
      <c r="AJ36" s="120" t="e">
        <f ca="1">+IF(AND(ISNUMBER(OFFSET('Sanitation Data'!$E$13,0,10*ROW('Sanitation Data'!E30))),'Data Summary'!CY36="Yes"),OFFSET('Sanitation Data'!$E$13,0,10*ROW('Sanitation Data'!E30)),NA())</f>
        <v>#N/A</v>
      </c>
      <c r="AK36" s="120" t="e">
        <f ca="1">+IF(AND(ISNUMBER(OFFSET('Sanitation Data'!$F$5,0,10*ROW('Sanitation Data'!F30))),'Data Summary'!CZ36="Yes"),100-OFFSET('Sanitation Data'!$F$5,0,10*ROW('Sanitation Data'!F30)),NA())</f>
        <v>#N/A</v>
      </c>
      <c r="AL36" s="120" t="e">
        <f ca="1">+IF(AND(ISNUMBER(OFFSET('Sanitation Data'!$F$7,0,10*ROW('Sanitation Data'!F30))),'Data Summary'!DA36="Yes"),OFFSET('Sanitation Data'!$F$7,0,10*ROW('Sanitation Data'!F30)),NA())</f>
        <v>#N/A</v>
      </c>
      <c r="AM36" s="120" t="e">
        <f ca="1">+IF(AND(ISNUMBER(OFFSET('Sanitation Data'!$F$11,0,10*ROW('Sanitation Data'!F30))),'Data Summary'!DB36="Yes"),OFFSET('Sanitation Data'!$F$11,0,10*ROW('Sanitation Data'!F30)),NA())</f>
        <v>#N/A</v>
      </c>
      <c r="AN36" s="120" t="e">
        <f ca="1">+IF(AND(ISNUMBER(OFFSET('Sanitation Data'!$F$12,0,10*ROW('Sanitation Data'!F30))),'Data Summary'!DC36="Yes"),OFFSET('Sanitation Data'!$F$12,0,10*ROW('Sanitation Data'!F30)),NA())</f>
        <v>#N/A</v>
      </c>
      <c r="AO36" s="120" t="e">
        <f ca="1">+IF(AND(ISNUMBER(OFFSET('Sanitation Data'!$F$13,0,10*ROW('Sanitation Data'!F30))),'Data Summary'!DD36="Yes"),OFFSET('Sanitation Data'!$F$13,0,10*ROW('Sanitation Data'!F30)),NA())</f>
        <v>#N/A</v>
      </c>
      <c r="AP36" s="120" t="e">
        <f ca="1">+IF(AND(ISNUMBER(OFFSET('Sanitation Data'!$G$5,0,10*ROW('Sanitation Data'!G30))),'Data Summary'!DE36="Yes"),100-OFFSET('Sanitation Data'!$G$5,0,10*ROW('Sanitation Data'!G30)),NA())</f>
        <v>#N/A</v>
      </c>
      <c r="AQ36" s="120" t="e">
        <f ca="1">+IF(AND(ISNUMBER(OFFSET('Sanitation Data'!$G$7,0,10*ROW('Sanitation Data'!G30))),'Data Summary'!DF36="Yes"),OFFSET('Sanitation Data'!$G$7,0,10*ROW('Sanitation Data'!G30)),NA())</f>
        <v>#N/A</v>
      </c>
      <c r="AR36" s="120" t="e">
        <f ca="1">+IF(AND(ISNUMBER(OFFSET('Sanitation Data'!$G$11,0,10*ROW('Sanitation Data'!G30))),'Data Summary'!DG36="Yes"),OFFSET('Sanitation Data'!$G$11,0,10*ROW('Sanitation Data'!G30)),NA())</f>
        <v>#N/A</v>
      </c>
      <c r="AS36" s="120" t="e">
        <f ca="1">+IF(AND(ISNUMBER(OFFSET('Sanitation Data'!$G$12,0,10*ROW('Sanitation Data'!G30))),'Data Summary'!DH36="Yes"),OFFSET('Sanitation Data'!$G$12,0,10*ROW('Sanitation Data'!G30)),NA())</f>
        <v>#N/A</v>
      </c>
      <c r="AT36" s="120" t="e">
        <f ca="1">+IF(AND(ISNUMBER(OFFSET('Sanitation Data'!$G$13,0,10*ROW('Sanitation Data'!G30))),'Data Summary'!DI36="Yes"),OFFSET('Sanitation Data'!$G$13,0,10*ROW('Sanitation Data'!G30)),NA())</f>
        <v>#N/A</v>
      </c>
      <c r="AU36" s="120" t="e">
        <f ca="1">+IF(AND(ISNUMBER(OFFSET('Sanitation Data'!$H$5,0,10*ROW('Sanitation Data'!H30))),'Data Summary'!DJ36="Yes"),100-OFFSET('Sanitation Data'!$H$5,0,10*ROW('Sanitation Data'!H30)),NA())</f>
        <v>#N/A</v>
      </c>
      <c r="AV36" s="120" t="e">
        <f ca="1">+IF(AND(ISNUMBER(OFFSET('Sanitation Data'!$H$7,0,10*ROW('Sanitation Data'!H30))),'Data Summary'!DK36="Yes"),OFFSET('Sanitation Data'!$H$7,0,10*ROW('Sanitation Data'!H30)),NA())</f>
        <v>#N/A</v>
      </c>
      <c r="AW36" s="120" t="e">
        <f ca="1">+IF(AND(ISNUMBER(OFFSET('Sanitation Data'!$H$11,0,10*ROW('Sanitation Data'!H30))),'Data Summary'!DL36="Yes"),OFFSET('Sanitation Data'!$H$11,0,10*ROW('Sanitation Data'!H30)),NA())</f>
        <v>#N/A</v>
      </c>
      <c r="AX36" s="120" t="e">
        <f ca="1">+IF(AND(ISNUMBER(OFFSET('Sanitation Data'!$H$12,0,10*ROW('Sanitation Data'!H30))),'Data Summary'!DM36="Yes"),OFFSET('Sanitation Data'!$H$12,0,10*ROW('Sanitation Data'!H30)),NA())</f>
        <v>#N/A</v>
      </c>
      <c r="AY36" s="120" t="e">
        <f ca="1">+IF(AND(ISNUMBER(OFFSET('Sanitation Data'!$H$13,0,10*ROW('Sanitation Data'!H30))),'Data Summary'!DN36="Yes"),OFFSET('Sanitation Data'!$H$13,0,10*ROW('Sanitation Data'!H30)),NA())</f>
        <v>#N/A</v>
      </c>
      <c r="AZ36" s="121" t="e">
        <f ca="1">+IF(AND(ISNUMBER(OFFSET('Hygiene Data'!$C$6,0,10*ROW('Hygiene Data'!C30))),'Data Summary'!DO36="Yes"),OFFSET('Hygiene Data'!$C$6,0,10*ROW('Hygiene Data'!C30)),NA())</f>
        <v>#N/A</v>
      </c>
      <c r="BA36" s="121" t="e">
        <f ca="1">+IF(AND(ISNUMBER(OFFSET('Hygiene Data'!$C$8,0,10*ROW('Hygiene Data'!C30))),'Data Summary'!DP36="Yes"),OFFSET('Hygiene Data'!$C$8,0,10*ROW('Hygiene Data'!C30)),NA())</f>
        <v>#N/A</v>
      </c>
      <c r="BB36" s="121" t="e">
        <f ca="1">+IF(AND(ISNUMBER(OFFSET('Hygiene Data'!$C$10,0,10*ROW('Hygiene Data'!C30))),'Data Summary'!DQ36="Yes"),OFFSET('Hygiene Data'!$C$10,0,10*ROW('Hygiene Data'!C30)),NA())</f>
        <v>#N/A</v>
      </c>
      <c r="BC36" s="121" t="e">
        <f ca="1">+IF(AND(ISNUMBER(OFFSET('Hygiene Data'!$D$6,0,10*ROW('Hygiene Data'!D30))),'Data Summary'!DR36="Yes"),OFFSET('Hygiene Data'!$D$6,0,10*ROW('Hygiene Data'!D30)),NA())</f>
        <v>#N/A</v>
      </c>
      <c r="BD36" s="121" t="e">
        <f ca="1">+IF(AND(ISNUMBER(OFFSET('Hygiene Data'!$D$8,0,10*ROW('Hygiene Data'!D30))),'Data Summary'!DS36="Yes"),OFFSET('Hygiene Data'!$D$8,0,10*ROW('Hygiene Data'!D30)),NA())</f>
        <v>#N/A</v>
      </c>
      <c r="BE36" s="121" t="e">
        <f ca="1">+IF(AND(ISNUMBER(OFFSET('Hygiene Data'!$D$10,0,10*ROW('Hygiene Data'!D30))),'Data Summary'!DT36="Yes"),OFFSET('Hygiene Data'!$D$10,0,10*ROW('Hygiene Data'!D30)),NA())</f>
        <v>#N/A</v>
      </c>
      <c r="BF36" s="121" t="e">
        <f ca="1">+IF(AND(ISNUMBER(OFFSET('Hygiene Data'!$E$6,0,10*ROW('Hygiene Data'!E30))),'Data Summary'!DU36="Yes"),OFFSET('Hygiene Data'!$E$6,0,10*ROW('Hygiene Data'!E30)),NA())</f>
        <v>#N/A</v>
      </c>
      <c r="BG36" s="121" t="e">
        <f ca="1">+IF(AND(ISNUMBER(OFFSET('Hygiene Data'!$E$8,0,10*ROW('Hygiene Data'!E30))),'Data Summary'!DV36="Yes"),OFFSET('Hygiene Data'!$E$8,0,10*ROW('Hygiene Data'!E30)),NA())</f>
        <v>#N/A</v>
      </c>
      <c r="BH36" s="121" t="e">
        <f ca="1">+IF(AND(ISNUMBER(OFFSET('Hygiene Data'!$E$10,0,10*ROW('Hygiene Data'!E30))),'Data Summary'!DW36="Yes"),OFFSET('Hygiene Data'!$E$10,0,10*ROW('Hygiene Data'!E30)),NA())</f>
        <v>#N/A</v>
      </c>
      <c r="BI36" s="121" t="e">
        <f ca="1">+IF(AND(ISNUMBER(OFFSET('Hygiene Data'!$F$6,0,10*ROW('Hygiene Data'!F30))),'Data Summary'!DX36="Yes"),OFFSET('Hygiene Data'!$F$6,0,10*ROW('Hygiene Data'!F30)),NA())</f>
        <v>#N/A</v>
      </c>
      <c r="BJ36" s="121" t="e">
        <f ca="1">+IF(AND(ISNUMBER(OFFSET('Hygiene Data'!$F$8,0,10*ROW('Hygiene Data'!F30))),'Data Summary'!DY36="Yes"),OFFSET('Hygiene Data'!$F$8,0,10*ROW('Hygiene Data'!F30)),NA())</f>
        <v>#N/A</v>
      </c>
      <c r="BK36" s="121" t="e">
        <f ca="1">+IF(AND(ISNUMBER(OFFSET('Hygiene Data'!$F$10,0,10*ROW('Hygiene Data'!F30))),'Data Summary'!DZ36="Yes"),OFFSET('Hygiene Data'!$F$10,0,10*ROW('Hygiene Data'!F30)),NA())</f>
        <v>#N/A</v>
      </c>
      <c r="BL36" s="121" t="e">
        <f ca="1">+IF(AND(ISNUMBER(OFFSET('Hygiene Data'!$G$6,0,10*ROW('Hygiene Data'!G30))),'Data Summary'!EA36="Yes"),OFFSET('Hygiene Data'!$G$6,0,10*ROW('Hygiene Data'!G30)),NA())</f>
        <v>#N/A</v>
      </c>
      <c r="BM36" s="121" t="e">
        <f ca="1">+IF(AND(ISNUMBER(OFFSET('Hygiene Data'!$G$8,0,10*ROW('Hygiene Data'!G30))),'Data Summary'!EB36="Yes"),OFFSET('Hygiene Data'!$G$8,0,10*ROW('Hygiene Data'!G30)),NA())</f>
        <v>#N/A</v>
      </c>
      <c r="BN36" s="121" t="e">
        <f ca="1">+IF(AND(ISNUMBER(OFFSET('Hygiene Data'!$G$10,0,10*ROW('Hygiene Data'!G30))),'Data Summary'!EC36="Yes"),OFFSET('Hygiene Data'!$G$10,0,10*ROW('Hygiene Data'!G30)),NA())</f>
        <v>#N/A</v>
      </c>
      <c r="BO36" s="121" t="e">
        <f ca="1">+IF(AND(ISNUMBER(OFFSET('Hygiene Data'!$H$6,0,10*ROW('Hygiene Data'!H30))),'Data Summary'!ED36="Yes"),OFFSET('Hygiene Data'!$H$6,0,10*ROW('Hygiene Data'!H30)),NA())</f>
        <v>#N/A</v>
      </c>
      <c r="BP36" s="121" t="e">
        <f ca="1">+IF(AND(ISNUMBER(OFFSET('Hygiene Data'!$H$8,0,10*ROW('Hygiene Data'!H30))),'Data Summary'!EE36="Yes"),OFFSET('Hygiene Data'!$H$8,0,10*ROW('Hygiene Data'!H30)),NA())</f>
        <v>#N/A</v>
      </c>
      <c r="BQ36" s="121" t="e">
        <f ca="1">+IF(AND(ISNUMBER(OFFSET('Hygiene Data'!$H$10,0,10*ROW('Hygiene Data'!H30))),'Data Summary'!EF36="Yes"),OFFSET('Hygiene Data'!$H$10,0,10*ROW('Hygiene Data'!H30)),NA())</f>
        <v>#N/A</v>
      </c>
    </row>
    <row r="37" spans="1:69" x14ac:dyDescent="0.2">
      <c r="A37" s="44" t="e">
        <f ca="1">+IF(OFFSET('Water Data'!$B$1,0,10*ROW('Water Data'!B31))="",NA(),OFFSET('Water Data'!$B$1,0,10*ROW('Water Data'!B31)))</f>
        <v>#N/A</v>
      </c>
      <c r="B37" s="44" t="e">
        <f ca="1">+IF(OFFSET('Water Data'!$A$3,0,10*ROW('Water Data'!A34))="",NA(),OFFSET('Water Data'!$A$3,0,10*ROW('Water Data'!A34)))</f>
        <v>#N/A</v>
      </c>
      <c r="C37" s="44" t="e">
        <f ca="1">+IF(OFFSET('Water Data'!$C$3,0,10*ROW('Water Data'!C34))="",NA(),OFFSET('Water Data'!$C$3,0,10*ROW('Water Data'!C34)))</f>
        <v>#N/A</v>
      </c>
      <c r="D37" s="119" t="e">
        <f ca="1">+IF(AND(ISNUMBER(OFFSET('Water Data'!$C$5,0,10*ROW('Water Data'!C31))),'Data Summary'!BS37="Yes"),100-OFFSET('Water Data'!$C$5,0,10*ROW('Water Data'!C31)),NA())</f>
        <v>#N/A</v>
      </c>
      <c r="E37" s="119" t="e">
        <f ca="1">+IF(AND(ISNUMBER(OFFSET('Water Data'!$C$7,0,10*ROW('Water Data'!C31))),'Data Summary'!BT37="Yes"),OFFSET('Water Data'!$C$7,0,10*ROW('Water Data'!C31)),NA())</f>
        <v>#N/A</v>
      </c>
      <c r="F37" s="119" t="e">
        <f ca="1">+IF(AND(ISNUMBER(OFFSET('Water Data'!$C$10,0,10*ROW('Water Data'!C31))),'Data Summary'!BU37="Yes"),OFFSET('Water Data'!$C$10,0,10*ROW('Water Data'!C31)),NA())</f>
        <v>#N/A</v>
      </c>
      <c r="G37" s="119" t="e">
        <f ca="1">+IF(AND(ISNUMBER(OFFSET('Water Data'!$D$5,0,10*ROW('Water Data'!D31))),'Data Summary'!BV37="Yes"),100-OFFSET('Water Data'!$D$5,0,10*ROW('Water Data'!D31)),NA())</f>
        <v>#N/A</v>
      </c>
      <c r="H37" s="119" t="e">
        <f ca="1">+IF(AND(ISNUMBER(OFFSET('Water Data'!$D$7,0,10*ROW('Water Data'!D31))),'Data Summary'!BW37="Yes"),OFFSET('Water Data'!$D$7,0,10*ROW('Water Data'!D31)),NA())</f>
        <v>#N/A</v>
      </c>
      <c r="I37" s="119" t="e">
        <f ca="1">+IF(AND(ISNUMBER(OFFSET('Water Data'!$D$10,0,10*ROW('Water Data'!D31))),'Data Summary'!BX37="Yes"),OFFSET('Water Data'!$D$10,0,10*ROW('Water Data'!D31)),NA())</f>
        <v>#N/A</v>
      </c>
      <c r="J37" s="119" t="e">
        <f ca="1">+IF(AND(ISNUMBER(OFFSET('Water Data'!$E$5,0,10*ROW('Water Data'!E31))),'Data Summary'!BY37="Yes"),100-OFFSET('Water Data'!$E$5,0,10*ROW('Water Data'!E31)),NA())</f>
        <v>#N/A</v>
      </c>
      <c r="K37" s="119" t="e">
        <f ca="1">+IF(AND(ISNUMBER(OFFSET('Water Data'!$E$7,0,10*ROW('Water Data'!E31))),'Data Summary'!BZ37="Yes"),OFFSET('Water Data'!$E$7,0,10*ROW('Water Data'!E31)),NA())</f>
        <v>#N/A</v>
      </c>
      <c r="L37" s="119" t="e">
        <f ca="1">+IF(AND(ISNUMBER(OFFSET('Water Data'!$E$10,0,10*ROW('Water Data'!E31))),'Data Summary'!CA37="Yes"),OFFSET('Water Data'!$E$10,0,10*ROW('Water Data'!E31)),NA())</f>
        <v>#N/A</v>
      </c>
      <c r="M37" s="119" t="e">
        <f ca="1">+IF(AND(ISNUMBER(OFFSET('Water Data'!$F$5,0,10*ROW('Water Data'!F31))),'Data Summary'!CB37="Yes"),100-OFFSET('Water Data'!$F$5,0,10*ROW('Water Data'!F31)),NA())</f>
        <v>#N/A</v>
      </c>
      <c r="N37" s="119" t="e">
        <f ca="1">+IF(AND(ISNUMBER(OFFSET('Water Data'!$F$7,0,10*ROW('Water Data'!F31))),'Data Summary'!CC37="Yes"),OFFSET('Water Data'!$F$7,0,10*ROW('Water Data'!F31)),NA())</f>
        <v>#N/A</v>
      </c>
      <c r="O37" s="119" t="e">
        <f ca="1">+IF(AND(ISNUMBER(OFFSET('Water Data'!$F$10,0,10*ROW('Water Data'!F31))),'Data Summary'!CD37="Yes"),OFFSET('Water Data'!$F$10,0,10*ROW('Water Data'!F31)),NA())</f>
        <v>#N/A</v>
      </c>
      <c r="P37" s="119" t="e">
        <f ca="1">+IF(AND(ISNUMBER(OFFSET('Water Data'!$G$5,0,10*ROW('Water Data'!G31))),'Data Summary'!CE37="Yes"),100-OFFSET('Water Data'!$G$5,0,10*ROW('Water Data'!G31)),NA())</f>
        <v>#N/A</v>
      </c>
      <c r="Q37" s="119" t="e">
        <f ca="1">+IF(AND(ISNUMBER(OFFSET('Water Data'!$G$7,0,10*ROW('Water Data'!G31))),'Data Summary'!CF37="Yes"),OFFSET('Water Data'!$G$7,0,10*ROW('Water Data'!G31)),NA())</f>
        <v>#N/A</v>
      </c>
      <c r="R37" s="119" t="e">
        <f ca="1">+IF(AND(ISNUMBER(OFFSET('Water Data'!$G$10,0,10*ROW('Water Data'!G31))),'Data Summary'!CG37="Yes"),OFFSET('Water Data'!$G$10,0,10*ROW('Water Data'!G31)),NA())</f>
        <v>#N/A</v>
      </c>
      <c r="S37" s="119" t="e">
        <f ca="1">+IF(AND(ISNUMBER(OFFSET('Water Data'!$H$5,0,10*ROW('Water Data'!H31))),'Data Summary'!CH37="Yes"),100-OFFSET('Water Data'!$H$5,0,10*ROW('Water Data'!H31)),NA())</f>
        <v>#N/A</v>
      </c>
      <c r="T37" s="119" t="e">
        <f ca="1">+IF(AND(ISNUMBER(OFFSET('Water Data'!$H$7,0,10*ROW('Water Data'!H31))),'Data Summary'!CI37="Yes"),OFFSET('Water Data'!$H$7,0,10*ROW('Water Data'!H31)),NA())</f>
        <v>#N/A</v>
      </c>
      <c r="U37" s="119" t="e">
        <f ca="1">+IF(AND(ISNUMBER(OFFSET('Water Data'!$H$10,0,10*ROW('Water Data'!H31))),'Data Summary'!CJ37="Yes"),OFFSET('Water Data'!$H$10,0,10*ROW('Water Data'!H31)),NA())</f>
        <v>#N/A</v>
      </c>
      <c r="V37" s="120" t="e">
        <f ca="1">+IF(AND(ISNUMBER(OFFSET('Sanitation Data'!$C$5,0,10*ROW('Sanitation Data'!C31))),'Data Summary'!CK37="Yes"),100-OFFSET('Sanitation Data'!$C$5,0,10*ROW('Sanitation Data'!C31)),NA())</f>
        <v>#N/A</v>
      </c>
      <c r="W37" s="120" t="e">
        <f ca="1">+IF(AND(ISNUMBER(OFFSET('Sanitation Data'!$C$7,0,10*ROW('Sanitation Data'!C31))),'Data Summary'!CL37="Yes"),OFFSET('Sanitation Data'!$C$7,0,10*ROW('Sanitation Data'!C31)),NA())</f>
        <v>#N/A</v>
      </c>
      <c r="X37" s="120" t="e">
        <f ca="1">+IF(AND(ISNUMBER(OFFSET('Sanitation Data'!$C$11,0,10*ROW('Sanitation Data'!C31))),'Data Summary'!CM37="Yes"),OFFSET('Sanitation Data'!$C$11,0,10*ROW('Sanitation Data'!C31)),NA())</f>
        <v>#N/A</v>
      </c>
      <c r="Y37" s="120" t="e">
        <f ca="1">+IF(AND(ISNUMBER(OFFSET('Sanitation Data'!$C$12,0,10*ROW('Sanitation Data'!C31))),'Data Summary'!CN37="Yes"),OFFSET('Sanitation Data'!$C$12,0,10*ROW('Sanitation Data'!C31)),NA())</f>
        <v>#N/A</v>
      </c>
      <c r="Z37" s="120" t="e">
        <f ca="1">+IF(AND(ISNUMBER(OFFSET('Sanitation Data'!$C$13,0,10*ROW('Sanitation Data'!C31))),'Data Summary'!CO37="Yes"),OFFSET('Sanitation Data'!$C$13,0,10*ROW('Sanitation Data'!C31)),NA())</f>
        <v>#N/A</v>
      </c>
      <c r="AA37" s="120" t="e">
        <f ca="1">+IF(AND(ISNUMBER(OFFSET('Sanitation Data'!$D$5,0,10*ROW('Sanitation Data'!D31))),'Data Summary'!CP37="Yes"),100-OFFSET('Sanitation Data'!$D$5,0,10*ROW('Sanitation Data'!D31)),NA())</f>
        <v>#N/A</v>
      </c>
      <c r="AB37" s="120" t="e">
        <f ca="1">+IF(AND(ISNUMBER(OFFSET('Sanitation Data'!$D$7,0,10*ROW('Sanitation Data'!D31))),'Data Summary'!CQ37="Yes"),OFFSET('Sanitation Data'!$D$7,0,10*ROW('Sanitation Data'!D31)),NA())</f>
        <v>#N/A</v>
      </c>
      <c r="AC37" s="120" t="e">
        <f ca="1">+IF(AND(ISNUMBER(OFFSET('Sanitation Data'!$D$11,0,10*ROW('Sanitation Data'!D31))),'Data Summary'!CR37="Yes"),OFFSET('Sanitation Data'!$D$11,0,10*ROW('Sanitation Data'!D31)),NA())</f>
        <v>#N/A</v>
      </c>
      <c r="AD37" s="120" t="e">
        <f ca="1">+IF(AND(ISNUMBER(OFFSET('Sanitation Data'!$D$12,0,10*ROW('Sanitation Data'!D31))),'Data Summary'!CS37="Yes"),OFFSET('Sanitation Data'!$D$12,0,10*ROW('Sanitation Data'!D31)),NA())</f>
        <v>#N/A</v>
      </c>
      <c r="AE37" s="120" t="e">
        <f ca="1">+IF(AND(ISNUMBER(OFFSET('Sanitation Data'!$D$13,0,10*ROW('Sanitation Data'!D31))),'Data Summary'!CT37="Yes"),OFFSET('Sanitation Data'!$D$13,0,10*ROW('Sanitation Data'!D31)),NA())</f>
        <v>#N/A</v>
      </c>
      <c r="AF37" s="120" t="e">
        <f ca="1">+IF(AND(ISNUMBER(OFFSET('Sanitation Data'!$E$5,0,10*ROW('Sanitation Data'!E31))),'Data Summary'!CU37="Yes"),100-OFFSET('Sanitation Data'!$E$5,0,10*ROW('Sanitation Data'!E31)),NA())</f>
        <v>#N/A</v>
      </c>
      <c r="AG37" s="120" t="e">
        <f ca="1">+IF(AND(ISNUMBER(OFFSET('Sanitation Data'!$E$7,0,10*ROW('Sanitation Data'!E31))),'Data Summary'!CV37="Yes"),OFFSET('Sanitation Data'!$E$7,0,10*ROW('Sanitation Data'!E31)),NA())</f>
        <v>#N/A</v>
      </c>
      <c r="AH37" s="120" t="e">
        <f ca="1">+IF(AND(ISNUMBER(OFFSET('Sanitation Data'!$E$11,0,10*ROW('Sanitation Data'!E31))),'Data Summary'!CW37="Yes"),OFFSET('Sanitation Data'!$E$11,0,10*ROW('Sanitation Data'!E31)),NA())</f>
        <v>#N/A</v>
      </c>
      <c r="AI37" s="120" t="e">
        <f ca="1">+IF(AND(ISNUMBER(OFFSET('Sanitation Data'!$E$12,0,10*ROW('Sanitation Data'!E31))),'Data Summary'!CX37="Yes"),OFFSET('Sanitation Data'!$E$12,0,10*ROW('Sanitation Data'!E31)),NA())</f>
        <v>#N/A</v>
      </c>
      <c r="AJ37" s="120" t="e">
        <f ca="1">+IF(AND(ISNUMBER(OFFSET('Sanitation Data'!$E$13,0,10*ROW('Sanitation Data'!E31))),'Data Summary'!CY37="Yes"),OFFSET('Sanitation Data'!$E$13,0,10*ROW('Sanitation Data'!E31)),NA())</f>
        <v>#N/A</v>
      </c>
      <c r="AK37" s="120" t="e">
        <f ca="1">+IF(AND(ISNUMBER(OFFSET('Sanitation Data'!$F$5,0,10*ROW('Sanitation Data'!F31))),'Data Summary'!CZ37="Yes"),100-OFFSET('Sanitation Data'!$F$5,0,10*ROW('Sanitation Data'!F31)),NA())</f>
        <v>#N/A</v>
      </c>
      <c r="AL37" s="120" t="e">
        <f ca="1">+IF(AND(ISNUMBER(OFFSET('Sanitation Data'!$F$7,0,10*ROW('Sanitation Data'!F31))),'Data Summary'!DA37="Yes"),OFFSET('Sanitation Data'!$F$7,0,10*ROW('Sanitation Data'!F31)),NA())</f>
        <v>#N/A</v>
      </c>
      <c r="AM37" s="120" t="e">
        <f ca="1">+IF(AND(ISNUMBER(OFFSET('Sanitation Data'!$F$11,0,10*ROW('Sanitation Data'!F31))),'Data Summary'!DB37="Yes"),OFFSET('Sanitation Data'!$F$11,0,10*ROW('Sanitation Data'!F31)),NA())</f>
        <v>#N/A</v>
      </c>
      <c r="AN37" s="120" t="e">
        <f ca="1">+IF(AND(ISNUMBER(OFFSET('Sanitation Data'!$F$12,0,10*ROW('Sanitation Data'!F31))),'Data Summary'!DC37="Yes"),OFFSET('Sanitation Data'!$F$12,0,10*ROW('Sanitation Data'!F31)),NA())</f>
        <v>#N/A</v>
      </c>
      <c r="AO37" s="120" t="e">
        <f ca="1">+IF(AND(ISNUMBER(OFFSET('Sanitation Data'!$F$13,0,10*ROW('Sanitation Data'!F31))),'Data Summary'!DD37="Yes"),OFFSET('Sanitation Data'!$F$13,0,10*ROW('Sanitation Data'!F31)),NA())</f>
        <v>#N/A</v>
      </c>
      <c r="AP37" s="120" t="e">
        <f ca="1">+IF(AND(ISNUMBER(OFFSET('Sanitation Data'!$G$5,0,10*ROW('Sanitation Data'!G31))),'Data Summary'!DE37="Yes"),100-OFFSET('Sanitation Data'!$G$5,0,10*ROW('Sanitation Data'!G31)),NA())</f>
        <v>#N/A</v>
      </c>
      <c r="AQ37" s="120" t="e">
        <f ca="1">+IF(AND(ISNUMBER(OFFSET('Sanitation Data'!$G$7,0,10*ROW('Sanitation Data'!G31))),'Data Summary'!DF37="Yes"),OFFSET('Sanitation Data'!$G$7,0,10*ROW('Sanitation Data'!G31)),NA())</f>
        <v>#N/A</v>
      </c>
      <c r="AR37" s="120" t="e">
        <f ca="1">+IF(AND(ISNUMBER(OFFSET('Sanitation Data'!$G$11,0,10*ROW('Sanitation Data'!G31))),'Data Summary'!DG37="Yes"),OFFSET('Sanitation Data'!$G$11,0,10*ROW('Sanitation Data'!G31)),NA())</f>
        <v>#N/A</v>
      </c>
      <c r="AS37" s="120" t="e">
        <f ca="1">+IF(AND(ISNUMBER(OFFSET('Sanitation Data'!$G$12,0,10*ROW('Sanitation Data'!G31))),'Data Summary'!DH37="Yes"),OFFSET('Sanitation Data'!$G$12,0,10*ROW('Sanitation Data'!G31)),NA())</f>
        <v>#N/A</v>
      </c>
      <c r="AT37" s="120" t="e">
        <f ca="1">+IF(AND(ISNUMBER(OFFSET('Sanitation Data'!$G$13,0,10*ROW('Sanitation Data'!G31))),'Data Summary'!DI37="Yes"),OFFSET('Sanitation Data'!$G$13,0,10*ROW('Sanitation Data'!G31)),NA())</f>
        <v>#N/A</v>
      </c>
      <c r="AU37" s="120" t="e">
        <f ca="1">+IF(AND(ISNUMBER(OFFSET('Sanitation Data'!$H$5,0,10*ROW('Sanitation Data'!H31))),'Data Summary'!DJ37="Yes"),100-OFFSET('Sanitation Data'!$H$5,0,10*ROW('Sanitation Data'!H31)),NA())</f>
        <v>#N/A</v>
      </c>
      <c r="AV37" s="120" t="e">
        <f ca="1">+IF(AND(ISNUMBER(OFFSET('Sanitation Data'!$H$7,0,10*ROW('Sanitation Data'!H31))),'Data Summary'!DK37="Yes"),OFFSET('Sanitation Data'!$H$7,0,10*ROW('Sanitation Data'!H31)),NA())</f>
        <v>#N/A</v>
      </c>
      <c r="AW37" s="120" t="e">
        <f ca="1">+IF(AND(ISNUMBER(OFFSET('Sanitation Data'!$H$11,0,10*ROW('Sanitation Data'!H31))),'Data Summary'!DL37="Yes"),OFFSET('Sanitation Data'!$H$11,0,10*ROW('Sanitation Data'!H31)),NA())</f>
        <v>#N/A</v>
      </c>
      <c r="AX37" s="120" t="e">
        <f ca="1">+IF(AND(ISNUMBER(OFFSET('Sanitation Data'!$H$12,0,10*ROW('Sanitation Data'!H31))),'Data Summary'!DM37="Yes"),OFFSET('Sanitation Data'!$H$12,0,10*ROW('Sanitation Data'!H31)),NA())</f>
        <v>#N/A</v>
      </c>
      <c r="AY37" s="120" t="e">
        <f ca="1">+IF(AND(ISNUMBER(OFFSET('Sanitation Data'!$H$13,0,10*ROW('Sanitation Data'!H31))),'Data Summary'!DN37="Yes"),OFFSET('Sanitation Data'!$H$13,0,10*ROW('Sanitation Data'!H31)),NA())</f>
        <v>#N/A</v>
      </c>
      <c r="AZ37" s="121" t="e">
        <f ca="1">+IF(AND(ISNUMBER(OFFSET('Hygiene Data'!$C$6,0,10*ROW('Hygiene Data'!C31))),'Data Summary'!DO37="Yes"),OFFSET('Hygiene Data'!$C$6,0,10*ROW('Hygiene Data'!C31)),NA())</f>
        <v>#N/A</v>
      </c>
      <c r="BA37" s="121" t="e">
        <f ca="1">+IF(AND(ISNUMBER(OFFSET('Hygiene Data'!$C$8,0,10*ROW('Hygiene Data'!C31))),'Data Summary'!DP37="Yes"),OFFSET('Hygiene Data'!$C$8,0,10*ROW('Hygiene Data'!C31)),NA())</f>
        <v>#N/A</v>
      </c>
      <c r="BB37" s="121" t="e">
        <f ca="1">+IF(AND(ISNUMBER(OFFSET('Hygiene Data'!$C$10,0,10*ROW('Hygiene Data'!C31))),'Data Summary'!DQ37="Yes"),OFFSET('Hygiene Data'!$C$10,0,10*ROW('Hygiene Data'!C31)),NA())</f>
        <v>#N/A</v>
      </c>
      <c r="BC37" s="121" t="e">
        <f ca="1">+IF(AND(ISNUMBER(OFFSET('Hygiene Data'!$D$6,0,10*ROW('Hygiene Data'!D31))),'Data Summary'!DR37="Yes"),OFFSET('Hygiene Data'!$D$6,0,10*ROW('Hygiene Data'!D31)),NA())</f>
        <v>#N/A</v>
      </c>
      <c r="BD37" s="121" t="e">
        <f ca="1">+IF(AND(ISNUMBER(OFFSET('Hygiene Data'!$D$8,0,10*ROW('Hygiene Data'!D31))),'Data Summary'!DS37="Yes"),OFFSET('Hygiene Data'!$D$8,0,10*ROW('Hygiene Data'!D31)),NA())</f>
        <v>#N/A</v>
      </c>
      <c r="BE37" s="121" t="e">
        <f ca="1">+IF(AND(ISNUMBER(OFFSET('Hygiene Data'!$D$10,0,10*ROW('Hygiene Data'!D31))),'Data Summary'!DT37="Yes"),OFFSET('Hygiene Data'!$D$10,0,10*ROW('Hygiene Data'!D31)),NA())</f>
        <v>#N/A</v>
      </c>
      <c r="BF37" s="121" t="e">
        <f ca="1">+IF(AND(ISNUMBER(OFFSET('Hygiene Data'!$E$6,0,10*ROW('Hygiene Data'!E31))),'Data Summary'!DU37="Yes"),OFFSET('Hygiene Data'!$E$6,0,10*ROW('Hygiene Data'!E31)),NA())</f>
        <v>#N/A</v>
      </c>
      <c r="BG37" s="121" t="e">
        <f ca="1">+IF(AND(ISNUMBER(OFFSET('Hygiene Data'!$E$8,0,10*ROW('Hygiene Data'!E31))),'Data Summary'!DV37="Yes"),OFFSET('Hygiene Data'!$E$8,0,10*ROW('Hygiene Data'!E31)),NA())</f>
        <v>#N/A</v>
      </c>
      <c r="BH37" s="121" t="e">
        <f ca="1">+IF(AND(ISNUMBER(OFFSET('Hygiene Data'!$E$10,0,10*ROW('Hygiene Data'!E31))),'Data Summary'!DW37="Yes"),OFFSET('Hygiene Data'!$E$10,0,10*ROW('Hygiene Data'!E31)),NA())</f>
        <v>#N/A</v>
      </c>
      <c r="BI37" s="121" t="e">
        <f ca="1">+IF(AND(ISNUMBER(OFFSET('Hygiene Data'!$F$6,0,10*ROW('Hygiene Data'!F31))),'Data Summary'!DX37="Yes"),OFFSET('Hygiene Data'!$F$6,0,10*ROW('Hygiene Data'!F31)),NA())</f>
        <v>#N/A</v>
      </c>
      <c r="BJ37" s="121" t="e">
        <f ca="1">+IF(AND(ISNUMBER(OFFSET('Hygiene Data'!$F$8,0,10*ROW('Hygiene Data'!F31))),'Data Summary'!DY37="Yes"),OFFSET('Hygiene Data'!$F$8,0,10*ROW('Hygiene Data'!F31)),NA())</f>
        <v>#N/A</v>
      </c>
      <c r="BK37" s="121" t="e">
        <f ca="1">+IF(AND(ISNUMBER(OFFSET('Hygiene Data'!$F$10,0,10*ROW('Hygiene Data'!F31))),'Data Summary'!DZ37="Yes"),OFFSET('Hygiene Data'!$F$10,0,10*ROW('Hygiene Data'!F31)),NA())</f>
        <v>#N/A</v>
      </c>
      <c r="BL37" s="121" t="e">
        <f ca="1">+IF(AND(ISNUMBER(OFFSET('Hygiene Data'!$G$6,0,10*ROW('Hygiene Data'!G31))),'Data Summary'!EA37="Yes"),OFFSET('Hygiene Data'!$G$6,0,10*ROW('Hygiene Data'!G31)),NA())</f>
        <v>#N/A</v>
      </c>
      <c r="BM37" s="121" t="e">
        <f ca="1">+IF(AND(ISNUMBER(OFFSET('Hygiene Data'!$G$8,0,10*ROW('Hygiene Data'!G31))),'Data Summary'!EB37="Yes"),OFFSET('Hygiene Data'!$G$8,0,10*ROW('Hygiene Data'!G31)),NA())</f>
        <v>#N/A</v>
      </c>
      <c r="BN37" s="121" t="e">
        <f ca="1">+IF(AND(ISNUMBER(OFFSET('Hygiene Data'!$G$10,0,10*ROW('Hygiene Data'!G31))),'Data Summary'!EC37="Yes"),OFFSET('Hygiene Data'!$G$10,0,10*ROW('Hygiene Data'!G31)),NA())</f>
        <v>#N/A</v>
      </c>
      <c r="BO37" s="121" t="e">
        <f ca="1">+IF(AND(ISNUMBER(OFFSET('Hygiene Data'!$H$6,0,10*ROW('Hygiene Data'!H31))),'Data Summary'!ED37="Yes"),OFFSET('Hygiene Data'!$H$6,0,10*ROW('Hygiene Data'!H31)),NA())</f>
        <v>#N/A</v>
      </c>
      <c r="BP37" s="121" t="e">
        <f ca="1">+IF(AND(ISNUMBER(OFFSET('Hygiene Data'!$H$8,0,10*ROW('Hygiene Data'!H31))),'Data Summary'!EE37="Yes"),OFFSET('Hygiene Data'!$H$8,0,10*ROW('Hygiene Data'!H31)),NA())</f>
        <v>#N/A</v>
      </c>
      <c r="BQ37" s="121" t="e">
        <f ca="1">+IF(AND(ISNUMBER(OFFSET('Hygiene Data'!$H$10,0,10*ROW('Hygiene Data'!H31))),'Data Summary'!EF37="Yes"),OFFSET('Hygiene Data'!$H$10,0,10*ROW('Hygiene Data'!H31)),NA())</f>
        <v>#N/A</v>
      </c>
    </row>
    <row r="38" spans="1:69" x14ac:dyDescent="0.2">
      <c r="A38" s="44" t="e">
        <f ca="1">+IF(OFFSET('Water Data'!$B$1,0,10*ROW('Water Data'!B32))="",NA(),OFFSET('Water Data'!$B$1,0,10*ROW('Water Data'!B32)))</f>
        <v>#N/A</v>
      </c>
      <c r="B38" s="44" t="e">
        <f ca="1">+IF(OFFSET('Water Data'!$A$3,0,10*ROW('Water Data'!A35))="",NA(),OFFSET('Water Data'!$A$3,0,10*ROW('Water Data'!A35)))</f>
        <v>#N/A</v>
      </c>
      <c r="C38" s="44" t="e">
        <f ca="1">+IF(OFFSET('Water Data'!$C$3,0,10*ROW('Water Data'!C35))="",NA(),OFFSET('Water Data'!$C$3,0,10*ROW('Water Data'!C35)))</f>
        <v>#N/A</v>
      </c>
      <c r="D38" s="119" t="e">
        <f ca="1">+IF(AND(ISNUMBER(OFFSET('Water Data'!$C$5,0,10*ROW('Water Data'!C32))),'Data Summary'!BS38="Yes"),100-OFFSET('Water Data'!$C$5,0,10*ROW('Water Data'!C32)),NA())</f>
        <v>#N/A</v>
      </c>
      <c r="E38" s="119" t="e">
        <f ca="1">+IF(AND(ISNUMBER(OFFSET('Water Data'!$C$7,0,10*ROW('Water Data'!C32))),'Data Summary'!BT38="Yes"),OFFSET('Water Data'!$C$7,0,10*ROW('Water Data'!C32)),NA())</f>
        <v>#N/A</v>
      </c>
      <c r="F38" s="119" t="e">
        <f ca="1">+IF(AND(ISNUMBER(OFFSET('Water Data'!$C$10,0,10*ROW('Water Data'!C32))),'Data Summary'!BU38="Yes"),OFFSET('Water Data'!$C$10,0,10*ROW('Water Data'!C32)),NA())</f>
        <v>#N/A</v>
      </c>
      <c r="G38" s="119" t="e">
        <f ca="1">+IF(AND(ISNUMBER(OFFSET('Water Data'!$D$5,0,10*ROW('Water Data'!D32))),'Data Summary'!BV38="Yes"),100-OFFSET('Water Data'!$D$5,0,10*ROW('Water Data'!D32)),NA())</f>
        <v>#N/A</v>
      </c>
      <c r="H38" s="119" t="e">
        <f ca="1">+IF(AND(ISNUMBER(OFFSET('Water Data'!$D$7,0,10*ROW('Water Data'!D32))),'Data Summary'!BW38="Yes"),OFFSET('Water Data'!$D$7,0,10*ROW('Water Data'!D32)),NA())</f>
        <v>#N/A</v>
      </c>
      <c r="I38" s="119" t="e">
        <f ca="1">+IF(AND(ISNUMBER(OFFSET('Water Data'!$D$10,0,10*ROW('Water Data'!D32))),'Data Summary'!BX38="Yes"),OFFSET('Water Data'!$D$10,0,10*ROW('Water Data'!D32)),NA())</f>
        <v>#N/A</v>
      </c>
      <c r="J38" s="119" t="e">
        <f ca="1">+IF(AND(ISNUMBER(OFFSET('Water Data'!$E$5,0,10*ROW('Water Data'!E32))),'Data Summary'!BY38="Yes"),100-OFFSET('Water Data'!$E$5,0,10*ROW('Water Data'!E32)),NA())</f>
        <v>#N/A</v>
      </c>
      <c r="K38" s="119" t="e">
        <f ca="1">+IF(AND(ISNUMBER(OFFSET('Water Data'!$E$7,0,10*ROW('Water Data'!E32))),'Data Summary'!BZ38="Yes"),OFFSET('Water Data'!$E$7,0,10*ROW('Water Data'!E32)),NA())</f>
        <v>#N/A</v>
      </c>
      <c r="L38" s="119" t="e">
        <f ca="1">+IF(AND(ISNUMBER(OFFSET('Water Data'!$E$10,0,10*ROW('Water Data'!E32))),'Data Summary'!CA38="Yes"),OFFSET('Water Data'!$E$10,0,10*ROW('Water Data'!E32)),NA())</f>
        <v>#N/A</v>
      </c>
      <c r="M38" s="119" t="e">
        <f ca="1">+IF(AND(ISNUMBER(OFFSET('Water Data'!$F$5,0,10*ROW('Water Data'!F32))),'Data Summary'!CB38="Yes"),100-OFFSET('Water Data'!$F$5,0,10*ROW('Water Data'!F32)),NA())</f>
        <v>#N/A</v>
      </c>
      <c r="N38" s="119" t="e">
        <f ca="1">+IF(AND(ISNUMBER(OFFSET('Water Data'!$F$7,0,10*ROW('Water Data'!F32))),'Data Summary'!CC38="Yes"),OFFSET('Water Data'!$F$7,0,10*ROW('Water Data'!F32)),NA())</f>
        <v>#N/A</v>
      </c>
      <c r="O38" s="119" t="e">
        <f ca="1">+IF(AND(ISNUMBER(OFFSET('Water Data'!$F$10,0,10*ROW('Water Data'!F32))),'Data Summary'!CD38="Yes"),OFFSET('Water Data'!$F$10,0,10*ROW('Water Data'!F32)),NA())</f>
        <v>#N/A</v>
      </c>
      <c r="P38" s="119" t="e">
        <f ca="1">+IF(AND(ISNUMBER(OFFSET('Water Data'!$G$5,0,10*ROW('Water Data'!G32))),'Data Summary'!CE38="Yes"),100-OFFSET('Water Data'!$G$5,0,10*ROW('Water Data'!G32)),NA())</f>
        <v>#N/A</v>
      </c>
      <c r="Q38" s="119" t="e">
        <f ca="1">+IF(AND(ISNUMBER(OFFSET('Water Data'!$G$7,0,10*ROW('Water Data'!G32))),'Data Summary'!CF38="Yes"),OFFSET('Water Data'!$G$7,0,10*ROW('Water Data'!G32)),NA())</f>
        <v>#N/A</v>
      </c>
      <c r="R38" s="119" t="e">
        <f ca="1">+IF(AND(ISNUMBER(OFFSET('Water Data'!$G$10,0,10*ROW('Water Data'!G32))),'Data Summary'!CG38="Yes"),OFFSET('Water Data'!$G$10,0,10*ROW('Water Data'!G32)),NA())</f>
        <v>#N/A</v>
      </c>
      <c r="S38" s="119" t="e">
        <f ca="1">+IF(AND(ISNUMBER(OFFSET('Water Data'!$H$5,0,10*ROW('Water Data'!H32))),'Data Summary'!CH38="Yes"),100-OFFSET('Water Data'!$H$5,0,10*ROW('Water Data'!H32)),NA())</f>
        <v>#N/A</v>
      </c>
      <c r="T38" s="119" t="e">
        <f ca="1">+IF(AND(ISNUMBER(OFFSET('Water Data'!$H$7,0,10*ROW('Water Data'!H32))),'Data Summary'!CI38="Yes"),OFFSET('Water Data'!$H$7,0,10*ROW('Water Data'!H32)),NA())</f>
        <v>#N/A</v>
      </c>
      <c r="U38" s="119" t="e">
        <f ca="1">+IF(AND(ISNUMBER(OFFSET('Water Data'!$H$10,0,10*ROW('Water Data'!H32))),'Data Summary'!CJ38="Yes"),OFFSET('Water Data'!$H$10,0,10*ROW('Water Data'!H32)),NA())</f>
        <v>#N/A</v>
      </c>
      <c r="V38" s="120" t="e">
        <f ca="1">+IF(AND(ISNUMBER(OFFSET('Sanitation Data'!$C$5,0,10*ROW('Sanitation Data'!C32))),'Data Summary'!CK38="Yes"),100-OFFSET('Sanitation Data'!$C$5,0,10*ROW('Sanitation Data'!C32)),NA())</f>
        <v>#N/A</v>
      </c>
      <c r="W38" s="120" t="e">
        <f ca="1">+IF(AND(ISNUMBER(OFFSET('Sanitation Data'!$C$7,0,10*ROW('Sanitation Data'!C32))),'Data Summary'!CL38="Yes"),OFFSET('Sanitation Data'!$C$7,0,10*ROW('Sanitation Data'!C32)),NA())</f>
        <v>#N/A</v>
      </c>
      <c r="X38" s="120" t="e">
        <f ca="1">+IF(AND(ISNUMBER(OFFSET('Sanitation Data'!$C$11,0,10*ROW('Sanitation Data'!C32))),'Data Summary'!CM38="Yes"),OFFSET('Sanitation Data'!$C$11,0,10*ROW('Sanitation Data'!C32)),NA())</f>
        <v>#N/A</v>
      </c>
      <c r="Y38" s="120" t="e">
        <f ca="1">+IF(AND(ISNUMBER(OFFSET('Sanitation Data'!$C$12,0,10*ROW('Sanitation Data'!C32))),'Data Summary'!CN38="Yes"),OFFSET('Sanitation Data'!$C$12,0,10*ROW('Sanitation Data'!C32)),NA())</f>
        <v>#N/A</v>
      </c>
      <c r="Z38" s="120" t="e">
        <f ca="1">+IF(AND(ISNUMBER(OFFSET('Sanitation Data'!$C$13,0,10*ROW('Sanitation Data'!C32))),'Data Summary'!CO38="Yes"),OFFSET('Sanitation Data'!$C$13,0,10*ROW('Sanitation Data'!C32)),NA())</f>
        <v>#N/A</v>
      </c>
      <c r="AA38" s="120" t="e">
        <f ca="1">+IF(AND(ISNUMBER(OFFSET('Sanitation Data'!$D$5,0,10*ROW('Sanitation Data'!D32))),'Data Summary'!CP38="Yes"),100-OFFSET('Sanitation Data'!$D$5,0,10*ROW('Sanitation Data'!D32)),NA())</f>
        <v>#N/A</v>
      </c>
      <c r="AB38" s="120" t="e">
        <f ca="1">+IF(AND(ISNUMBER(OFFSET('Sanitation Data'!$D$7,0,10*ROW('Sanitation Data'!D32))),'Data Summary'!CQ38="Yes"),OFFSET('Sanitation Data'!$D$7,0,10*ROW('Sanitation Data'!D32)),NA())</f>
        <v>#N/A</v>
      </c>
      <c r="AC38" s="120" t="e">
        <f ca="1">+IF(AND(ISNUMBER(OFFSET('Sanitation Data'!$D$11,0,10*ROW('Sanitation Data'!D32))),'Data Summary'!CR38="Yes"),OFFSET('Sanitation Data'!$D$11,0,10*ROW('Sanitation Data'!D32)),NA())</f>
        <v>#N/A</v>
      </c>
      <c r="AD38" s="120" t="e">
        <f ca="1">+IF(AND(ISNUMBER(OFFSET('Sanitation Data'!$D$12,0,10*ROW('Sanitation Data'!D32))),'Data Summary'!CS38="Yes"),OFFSET('Sanitation Data'!$D$12,0,10*ROW('Sanitation Data'!D32)),NA())</f>
        <v>#N/A</v>
      </c>
      <c r="AE38" s="120" t="e">
        <f ca="1">+IF(AND(ISNUMBER(OFFSET('Sanitation Data'!$D$13,0,10*ROW('Sanitation Data'!D32))),'Data Summary'!CT38="Yes"),OFFSET('Sanitation Data'!$D$13,0,10*ROW('Sanitation Data'!D32)),NA())</f>
        <v>#N/A</v>
      </c>
      <c r="AF38" s="120" t="e">
        <f ca="1">+IF(AND(ISNUMBER(OFFSET('Sanitation Data'!$E$5,0,10*ROW('Sanitation Data'!E32))),'Data Summary'!CU38="Yes"),100-OFFSET('Sanitation Data'!$E$5,0,10*ROW('Sanitation Data'!E32)),NA())</f>
        <v>#N/A</v>
      </c>
      <c r="AG38" s="120" t="e">
        <f ca="1">+IF(AND(ISNUMBER(OFFSET('Sanitation Data'!$E$7,0,10*ROW('Sanitation Data'!E32))),'Data Summary'!CV38="Yes"),OFFSET('Sanitation Data'!$E$7,0,10*ROW('Sanitation Data'!E32)),NA())</f>
        <v>#N/A</v>
      </c>
      <c r="AH38" s="120" t="e">
        <f ca="1">+IF(AND(ISNUMBER(OFFSET('Sanitation Data'!$E$11,0,10*ROW('Sanitation Data'!E32))),'Data Summary'!CW38="Yes"),OFFSET('Sanitation Data'!$E$11,0,10*ROW('Sanitation Data'!E32)),NA())</f>
        <v>#N/A</v>
      </c>
      <c r="AI38" s="120" t="e">
        <f ca="1">+IF(AND(ISNUMBER(OFFSET('Sanitation Data'!$E$12,0,10*ROW('Sanitation Data'!E32))),'Data Summary'!CX38="Yes"),OFFSET('Sanitation Data'!$E$12,0,10*ROW('Sanitation Data'!E32)),NA())</f>
        <v>#N/A</v>
      </c>
      <c r="AJ38" s="120" t="e">
        <f ca="1">+IF(AND(ISNUMBER(OFFSET('Sanitation Data'!$E$13,0,10*ROW('Sanitation Data'!E32))),'Data Summary'!CY38="Yes"),OFFSET('Sanitation Data'!$E$13,0,10*ROW('Sanitation Data'!E32)),NA())</f>
        <v>#N/A</v>
      </c>
      <c r="AK38" s="120" t="e">
        <f ca="1">+IF(AND(ISNUMBER(OFFSET('Sanitation Data'!$F$5,0,10*ROW('Sanitation Data'!F32))),'Data Summary'!CZ38="Yes"),100-OFFSET('Sanitation Data'!$F$5,0,10*ROW('Sanitation Data'!F32)),NA())</f>
        <v>#N/A</v>
      </c>
      <c r="AL38" s="120" t="e">
        <f ca="1">+IF(AND(ISNUMBER(OFFSET('Sanitation Data'!$F$7,0,10*ROW('Sanitation Data'!F32))),'Data Summary'!DA38="Yes"),OFFSET('Sanitation Data'!$F$7,0,10*ROW('Sanitation Data'!F32)),NA())</f>
        <v>#N/A</v>
      </c>
      <c r="AM38" s="120" t="e">
        <f ca="1">+IF(AND(ISNUMBER(OFFSET('Sanitation Data'!$F$11,0,10*ROW('Sanitation Data'!F32))),'Data Summary'!DB38="Yes"),OFFSET('Sanitation Data'!$F$11,0,10*ROW('Sanitation Data'!F32)),NA())</f>
        <v>#N/A</v>
      </c>
      <c r="AN38" s="120" t="e">
        <f ca="1">+IF(AND(ISNUMBER(OFFSET('Sanitation Data'!$F$12,0,10*ROW('Sanitation Data'!F32))),'Data Summary'!DC38="Yes"),OFFSET('Sanitation Data'!$F$12,0,10*ROW('Sanitation Data'!F32)),NA())</f>
        <v>#N/A</v>
      </c>
      <c r="AO38" s="120" t="e">
        <f ca="1">+IF(AND(ISNUMBER(OFFSET('Sanitation Data'!$F$13,0,10*ROW('Sanitation Data'!F32))),'Data Summary'!DD38="Yes"),OFFSET('Sanitation Data'!$F$13,0,10*ROW('Sanitation Data'!F32)),NA())</f>
        <v>#N/A</v>
      </c>
      <c r="AP38" s="120" t="e">
        <f ca="1">+IF(AND(ISNUMBER(OFFSET('Sanitation Data'!$G$5,0,10*ROW('Sanitation Data'!G32))),'Data Summary'!DE38="Yes"),100-OFFSET('Sanitation Data'!$G$5,0,10*ROW('Sanitation Data'!G32)),NA())</f>
        <v>#N/A</v>
      </c>
      <c r="AQ38" s="120" t="e">
        <f ca="1">+IF(AND(ISNUMBER(OFFSET('Sanitation Data'!$G$7,0,10*ROW('Sanitation Data'!G32))),'Data Summary'!DF38="Yes"),OFFSET('Sanitation Data'!$G$7,0,10*ROW('Sanitation Data'!G32)),NA())</f>
        <v>#N/A</v>
      </c>
      <c r="AR38" s="120" t="e">
        <f ca="1">+IF(AND(ISNUMBER(OFFSET('Sanitation Data'!$G$11,0,10*ROW('Sanitation Data'!G32))),'Data Summary'!DG38="Yes"),OFFSET('Sanitation Data'!$G$11,0,10*ROW('Sanitation Data'!G32)),NA())</f>
        <v>#N/A</v>
      </c>
      <c r="AS38" s="120" t="e">
        <f ca="1">+IF(AND(ISNUMBER(OFFSET('Sanitation Data'!$G$12,0,10*ROW('Sanitation Data'!G32))),'Data Summary'!DH38="Yes"),OFFSET('Sanitation Data'!$G$12,0,10*ROW('Sanitation Data'!G32)),NA())</f>
        <v>#N/A</v>
      </c>
      <c r="AT38" s="120" t="e">
        <f ca="1">+IF(AND(ISNUMBER(OFFSET('Sanitation Data'!$G$13,0,10*ROW('Sanitation Data'!G32))),'Data Summary'!DI38="Yes"),OFFSET('Sanitation Data'!$G$13,0,10*ROW('Sanitation Data'!G32)),NA())</f>
        <v>#N/A</v>
      </c>
      <c r="AU38" s="120" t="e">
        <f ca="1">+IF(AND(ISNUMBER(OFFSET('Sanitation Data'!$H$5,0,10*ROW('Sanitation Data'!H32))),'Data Summary'!DJ38="Yes"),100-OFFSET('Sanitation Data'!$H$5,0,10*ROW('Sanitation Data'!H32)),NA())</f>
        <v>#N/A</v>
      </c>
      <c r="AV38" s="120" t="e">
        <f ca="1">+IF(AND(ISNUMBER(OFFSET('Sanitation Data'!$H$7,0,10*ROW('Sanitation Data'!H32))),'Data Summary'!DK38="Yes"),OFFSET('Sanitation Data'!$H$7,0,10*ROW('Sanitation Data'!H32)),NA())</f>
        <v>#N/A</v>
      </c>
      <c r="AW38" s="120" t="e">
        <f ca="1">+IF(AND(ISNUMBER(OFFSET('Sanitation Data'!$H$11,0,10*ROW('Sanitation Data'!H32))),'Data Summary'!DL38="Yes"),OFFSET('Sanitation Data'!$H$11,0,10*ROW('Sanitation Data'!H32)),NA())</f>
        <v>#N/A</v>
      </c>
      <c r="AX38" s="120" t="e">
        <f ca="1">+IF(AND(ISNUMBER(OFFSET('Sanitation Data'!$H$12,0,10*ROW('Sanitation Data'!H32))),'Data Summary'!DM38="Yes"),OFFSET('Sanitation Data'!$H$12,0,10*ROW('Sanitation Data'!H32)),NA())</f>
        <v>#N/A</v>
      </c>
      <c r="AY38" s="120" t="e">
        <f ca="1">+IF(AND(ISNUMBER(OFFSET('Sanitation Data'!$H$13,0,10*ROW('Sanitation Data'!H32))),'Data Summary'!DN38="Yes"),OFFSET('Sanitation Data'!$H$13,0,10*ROW('Sanitation Data'!H32)),NA())</f>
        <v>#N/A</v>
      </c>
      <c r="AZ38" s="121" t="e">
        <f ca="1">+IF(AND(ISNUMBER(OFFSET('Hygiene Data'!$C$6,0,10*ROW('Hygiene Data'!C32))),'Data Summary'!DO38="Yes"),OFFSET('Hygiene Data'!$C$6,0,10*ROW('Hygiene Data'!C32)),NA())</f>
        <v>#N/A</v>
      </c>
      <c r="BA38" s="121" t="e">
        <f ca="1">+IF(AND(ISNUMBER(OFFSET('Hygiene Data'!$C$8,0,10*ROW('Hygiene Data'!C32))),'Data Summary'!DP38="Yes"),OFFSET('Hygiene Data'!$C$8,0,10*ROW('Hygiene Data'!C32)),NA())</f>
        <v>#N/A</v>
      </c>
      <c r="BB38" s="121" t="e">
        <f ca="1">+IF(AND(ISNUMBER(OFFSET('Hygiene Data'!$C$10,0,10*ROW('Hygiene Data'!C32))),'Data Summary'!DQ38="Yes"),OFFSET('Hygiene Data'!$C$10,0,10*ROW('Hygiene Data'!C32)),NA())</f>
        <v>#N/A</v>
      </c>
      <c r="BC38" s="121" t="e">
        <f ca="1">+IF(AND(ISNUMBER(OFFSET('Hygiene Data'!$D$6,0,10*ROW('Hygiene Data'!D32))),'Data Summary'!DR38="Yes"),OFFSET('Hygiene Data'!$D$6,0,10*ROW('Hygiene Data'!D32)),NA())</f>
        <v>#N/A</v>
      </c>
      <c r="BD38" s="121" t="e">
        <f ca="1">+IF(AND(ISNUMBER(OFFSET('Hygiene Data'!$D$8,0,10*ROW('Hygiene Data'!D32))),'Data Summary'!DS38="Yes"),OFFSET('Hygiene Data'!$D$8,0,10*ROW('Hygiene Data'!D32)),NA())</f>
        <v>#N/A</v>
      </c>
      <c r="BE38" s="121" t="e">
        <f ca="1">+IF(AND(ISNUMBER(OFFSET('Hygiene Data'!$D$10,0,10*ROW('Hygiene Data'!D32))),'Data Summary'!DT38="Yes"),OFFSET('Hygiene Data'!$D$10,0,10*ROW('Hygiene Data'!D32)),NA())</f>
        <v>#N/A</v>
      </c>
      <c r="BF38" s="121" t="e">
        <f ca="1">+IF(AND(ISNUMBER(OFFSET('Hygiene Data'!$E$6,0,10*ROW('Hygiene Data'!E32))),'Data Summary'!DU38="Yes"),OFFSET('Hygiene Data'!$E$6,0,10*ROW('Hygiene Data'!E32)),NA())</f>
        <v>#N/A</v>
      </c>
      <c r="BG38" s="121" t="e">
        <f ca="1">+IF(AND(ISNUMBER(OFFSET('Hygiene Data'!$E$8,0,10*ROW('Hygiene Data'!E32))),'Data Summary'!DV38="Yes"),OFFSET('Hygiene Data'!$E$8,0,10*ROW('Hygiene Data'!E32)),NA())</f>
        <v>#N/A</v>
      </c>
      <c r="BH38" s="121" t="e">
        <f ca="1">+IF(AND(ISNUMBER(OFFSET('Hygiene Data'!$E$10,0,10*ROW('Hygiene Data'!E32))),'Data Summary'!DW38="Yes"),OFFSET('Hygiene Data'!$E$10,0,10*ROW('Hygiene Data'!E32)),NA())</f>
        <v>#N/A</v>
      </c>
      <c r="BI38" s="121" t="e">
        <f ca="1">+IF(AND(ISNUMBER(OFFSET('Hygiene Data'!$F$6,0,10*ROW('Hygiene Data'!F32))),'Data Summary'!DX38="Yes"),OFFSET('Hygiene Data'!$F$6,0,10*ROW('Hygiene Data'!F32)),NA())</f>
        <v>#N/A</v>
      </c>
      <c r="BJ38" s="121" t="e">
        <f ca="1">+IF(AND(ISNUMBER(OFFSET('Hygiene Data'!$F$8,0,10*ROW('Hygiene Data'!F32))),'Data Summary'!DY38="Yes"),OFFSET('Hygiene Data'!$F$8,0,10*ROW('Hygiene Data'!F32)),NA())</f>
        <v>#N/A</v>
      </c>
      <c r="BK38" s="121" t="e">
        <f ca="1">+IF(AND(ISNUMBER(OFFSET('Hygiene Data'!$F$10,0,10*ROW('Hygiene Data'!F32))),'Data Summary'!DZ38="Yes"),OFFSET('Hygiene Data'!$F$10,0,10*ROW('Hygiene Data'!F32)),NA())</f>
        <v>#N/A</v>
      </c>
      <c r="BL38" s="121" t="e">
        <f ca="1">+IF(AND(ISNUMBER(OFFSET('Hygiene Data'!$G$6,0,10*ROW('Hygiene Data'!G32))),'Data Summary'!EA38="Yes"),OFFSET('Hygiene Data'!$G$6,0,10*ROW('Hygiene Data'!G32)),NA())</f>
        <v>#N/A</v>
      </c>
      <c r="BM38" s="121" t="e">
        <f ca="1">+IF(AND(ISNUMBER(OFFSET('Hygiene Data'!$G$8,0,10*ROW('Hygiene Data'!G32))),'Data Summary'!EB38="Yes"),OFFSET('Hygiene Data'!$G$8,0,10*ROW('Hygiene Data'!G32)),NA())</f>
        <v>#N/A</v>
      </c>
      <c r="BN38" s="121" t="e">
        <f ca="1">+IF(AND(ISNUMBER(OFFSET('Hygiene Data'!$G$10,0,10*ROW('Hygiene Data'!G32))),'Data Summary'!EC38="Yes"),OFFSET('Hygiene Data'!$G$10,0,10*ROW('Hygiene Data'!G32)),NA())</f>
        <v>#N/A</v>
      </c>
      <c r="BO38" s="121" t="e">
        <f ca="1">+IF(AND(ISNUMBER(OFFSET('Hygiene Data'!$H$6,0,10*ROW('Hygiene Data'!H32))),'Data Summary'!ED38="Yes"),OFFSET('Hygiene Data'!$H$6,0,10*ROW('Hygiene Data'!H32)),NA())</f>
        <v>#N/A</v>
      </c>
      <c r="BP38" s="121" t="e">
        <f ca="1">+IF(AND(ISNUMBER(OFFSET('Hygiene Data'!$H$8,0,10*ROW('Hygiene Data'!H32))),'Data Summary'!EE38="Yes"),OFFSET('Hygiene Data'!$H$8,0,10*ROW('Hygiene Data'!H32)),NA())</f>
        <v>#N/A</v>
      </c>
      <c r="BQ38" s="121" t="e">
        <f ca="1">+IF(AND(ISNUMBER(OFFSET('Hygiene Data'!$H$10,0,10*ROW('Hygiene Data'!H32))),'Data Summary'!EF38="Yes"),OFFSET('Hygiene Data'!$H$10,0,10*ROW('Hygiene Data'!H32)),NA())</f>
        <v>#N/A</v>
      </c>
    </row>
    <row r="39" spans="1:69" x14ac:dyDescent="0.2">
      <c r="A39" s="44" t="e">
        <f ca="1">+IF(OFFSET('Water Data'!$B$1,0,10*ROW('Water Data'!B33))="",NA(),OFFSET('Water Data'!$B$1,0,10*ROW('Water Data'!B33)))</f>
        <v>#N/A</v>
      </c>
      <c r="B39" s="44" t="e">
        <f ca="1">+IF(OFFSET('Water Data'!$A$3,0,10*ROW('Water Data'!A36))="",NA(),OFFSET('Water Data'!$A$3,0,10*ROW('Water Data'!A36)))</f>
        <v>#N/A</v>
      </c>
      <c r="C39" s="44" t="e">
        <f ca="1">+IF(OFFSET('Water Data'!$C$3,0,10*ROW('Water Data'!C36))="",NA(),OFFSET('Water Data'!$C$3,0,10*ROW('Water Data'!C36)))</f>
        <v>#N/A</v>
      </c>
      <c r="D39" s="119" t="e">
        <f ca="1">+IF(AND(ISNUMBER(OFFSET('Water Data'!$C$5,0,10*ROW('Water Data'!C33))),'Data Summary'!BS39="Yes"),100-OFFSET('Water Data'!$C$5,0,10*ROW('Water Data'!C33)),NA())</f>
        <v>#N/A</v>
      </c>
      <c r="E39" s="119" t="e">
        <f ca="1">+IF(AND(ISNUMBER(OFFSET('Water Data'!$C$7,0,10*ROW('Water Data'!C33))),'Data Summary'!BT39="Yes"),OFFSET('Water Data'!$C$7,0,10*ROW('Water Data'!C33)),NA())</f>
        <v>#N/A</v>
      </c>
      <c r="F39" s="119" t="e">
        <f ca="1">+IF(AND(ISNUMBER(OFFSET('Water Data'!$C$10,0,10*ROW('Water Data'!C33))),'Data Summary'!BU39="Yes"),OFFSET('Water Data'!$C$10,0,10*ROW('Water Data'!C33)),NA())</f>
        <v>#N/A</v>
      </c>
      <c r="G39" s="119" t="e">
        <f ca="1">+IF(AND(ISNUMBER(OFFSET('Water Data'!$D$5,0,10*ROW('Water Data'!D33))),'Data Summary'!BV39="Yes"),100-OFFSET('Water Data'!$D$5,0,10*ROW('Water Data'!D33)),NA())</f>
        <v>#N/A</v>
      </c>
      <c r="H39" s="119" t="e">
        <f ca="1">+IF(AND(ISNUMBER(OFFSET('Water Data'!$D$7,0,10*ROW('Water Data'!D33))),'Data Summary'!BW39="Yes"),OFFSET('Water Data'!$D$7,0,10*ROW('Water Data'!D33)),NA())</f>
        <v>#N/A</v>
      </c>
      <c r="I39" s="119" t="e">
        <f ca="1">+IF(AND(ISNUMBER(OFFSET('Water Data'!$D$10,0,10*ROW('Water Data'!D33))),'Data Summary'!BX39="Yes"),OFFSET('Water Data'!$D$10,0,10*ROW('Water Data'!D33)),NA())</f>
        <v>#N/A</v>
      </c>
      <c r="J39" s="119" t="e">
        <f ca="1">+IF(AND(ISNUMBER(OFFSET('Water Data'!$E$5,0,10*ROW('Water Data'!E33))),'Data Summary'!BY39="Yes"),100-OFFSET('Water Data'!$E$5,0,10*ROW('Water Data'!E33)),NA())</f>
        <v>#N/A</v>
      </c>
      <c r="K39" s="119" t="e">
        <f ca="1">+IF(AND(ISNUMBER(OFFSET('Water Data'!$E$7,0,10*ROW('Water Data'!E33))),'Data Summary'!BZ39="Yes"),OFFSET('Water Data'!$E$7,0,10*ROW('Water Data'!E33)),NA())</f>
        <v>#N/A</v>
      </c>
      <c r="L39" s="119" t="e">
        <f ca="1">+IF(AND(ISNUMBER(OFFSET('Water Data'!$E$10,0,10*ROW('Water Data'!E33))),'Data Summary'!CA39="Yes"),OFFSET('Water Data'!$E$10,0,10*ROW('Water Data'!E33)),NA())</f>
        <v>#N/A</v>
      </c>
      <c r="M39" s="119" t="e">
        <f ca="1">+IF(AND(ISNUMBER(OFFSET('Water Data'!$F$5,0,10*ROW('Water Data'!F33))),'Data Summary'!CB39="Yes"),100-OFFSET('Water Data'!$F$5,0,10*ROW('Water Data'!F33)),NA())</f>
        <v>#N/A</v>
      </c>
      <c r="N39" s="119" t="e">
        <f ca="1">+IF(AND(ISNUMBER(OFFSET('Water Data'!$F$7,0,10*ROW('Water Data'!F33))),'Data Summary'!CC39="Yes"),OFFSET('Water Data'!$F$7,0,10*ROW('Water Data'!F33)),NA())</f>
        <v>#N/A</v>
      </c>
      <c r="O39" s="119" t="e">
        <f ca="1">+IF(AND(ISNUMBER(OFFSET('Water Data'!$F$10,0,10*ROW('Water Data'!F33))),'Data Summary'!CD39="Yes"),OFFSET('Water Data'!$F$10,0,10*ROW('Water Data'!F33)),NA())</f>
        <v>#N/A</v>
      </c>
      <c r="P39" s="119" t="e">
        <f ca="1">+IF(AND(ISNUMBER(OFFSET('Water Data'!$G$5,0,10*ROW('Water Data'!G33))),'Data Summary'!CE39="Yes"),100-OFFSET('Water Data'!$G$5,0,10*ROW('Water Data'!G33)),NA())</f>
        <v>#N/A</v>
      </c>
      <c r="Q39" s="119" t="e">
        <f ca="1">+IF(AND(ISNUMBER(OFFSET('Water Data'!$G$7,0,10*ROW('Water Data'!G33))),'Data Summary'!CF39="Yes"),OFFSET('Water Data'!$G$7,0,10*ROW('Water Data'!G33)),NA())</f>
        <v>#N/A</v>
      </c>
      <c r="R39" s="119" t="e">
        <f ca="1">+IF(AND(ISNUMBER(OFFSET('Water Data'!$G$10,0,10*ROW('Water Data'!G33))),'Data Summary'!CG39="Yes"),OFFSET('Water Data'!$G$10,0,10*ROW('Water Data'!G33)),NA())</f>
        <v>#N/A</v>
      </c>
      <c r="S39" s="119" t="e">
        <f ca="1">+IF(AND(ISNUMBER(OFFSET('Water Data'!$H$5,0,10*ROW('Water Data'!H33))),'Data Summary'!CH39="Yes"),100-OFFSET('Water Data'!$H$5,0,10*ROW('Water Data'!H33)),NA())</f>
        <v>#N/A</v>
      </c>
      <c r="T39" s="119" t="e">
        <f ca="1">+IF(AND(ISNUMBER(OFFSET('Water Data'!$H$7,0,10*ROW('Water Data'!H33))),'Data Summary'!CI39="Yes"),OFFSET('Water Data'!$H$7,0,10*ROW('Water Data'!H33)),NA())</f>
        <v>#N/A</v>
      </c>
      <c r="U39" s="119" t="e">
        <f ca="1">+IF(AND(ISNUMBER(OFFSET('Water Data'!$H$10,0,10*ROW('Water Data'!H33))),'Data Summary'!CJ39="Yes"),OFFSET('Water Data'!$H$10,0,10*ROW('Water Data'!H33)),NA())</f>
        <v>#N/A</v>
      </c>
      <c r="V39" s="120" t="e">
        <f ca="1">+IF(AND(ISNUMBER(OFFSET('Sanitation Data'!$C$5,0,10*ROW('Sanitation Data'!C33))),'Data Summary'!CK39="Yes"),100-OFFSET('Sanitation Data'!$C$5,0,10*ROW('Sanitation Data'!C33)),NA())</f>
        <v>#N/A</v>
      </c>
      <c r="W39" s="120" t="e">
        <f ca="1">+IF(AND(ISNUMBER(OFFSET('Sanitation Data'!$C$7,0,10*ROW('Sanitation Data'!C33))),'Data Summary'!CL39="Yes"),OFFSET('Sanitation Data'!$C$7,0,10*ROW('Sanitation Data'!C33)),NA())</f>
        <v>#N/A</v>
      </c>
      <c r="X39" s="120" t="e">
        <f ca="1">+IF(AND(ISNUMBER(OFFSET('Sanitation Data'!$C$11,0,10*ROW('Sanitation Data'!C33))),'Data Summary'!CM39="Yes"),OFFSET('Sanitation Data'!$C$11,0,10*ROW('Sanitation Data'!C33)),NA())</f>
        <v>#N/A</v>
      </c>
      <c r="Y39" s="120" t="e">
        <f ca="1">+IF(AND(ISNUMBER(OFFSET('Sanitation Data'!$C$12,0,10*ROW('Sanitation Data'!C33))),'Data Summary'!CN39="Yes"),OFFSET('Sanitation Data'!$C$12,0,10*ROW('Sanitation Data'!C33)),NA())</f>
        <v>#N/A</v>
      </c>
      <c r="Z39" s="120" t="e">
        <f ca="1">+IF(AND(ISNUMBER(OFFSET('Sanitation Data'!$C$13,0,10*ROW('Sanitation Data'!C33))),'Data Summary'!CO39="Yes"),OFFSET('Sanitation Data'!$C$13,0,10*ROW('Sanitation Data'!C33)),NA())</f>
        <v>#N/A</v>
      </c>
      <c r="AA39" s="120" t="e">
        <f ca="1">+IF(AND(ISNUMBER(OFFSET('Sanitation Data'!$D$5,0,10*ROW('Sanitation Data'!D33))),'Data Summary'!CP39="Yes"),100-OFFSET('Sanitation Data'!$D$5,0,10*ROW('Sanitation Data'!D33)),NA())</f>
        <v>#N/A</v>
      </c>
      <c r="AB39" s="120" t="e">
        <f ca="1">+IF(AND(ISNUMBER(OFFSET('Sanitation Data'!$D$7,0,10*ROW('Sanitation Data'!D33))),'Data Summary'!CQ39="Yes"),OFFSET('Sanitation Data'!$D$7,0,10*ROW('Sanitation Data'!D33)),NA())</f>
        <v>#N/A</v>
      </c>
      <c r="AC39" s="120" t="e">
        <f ca="1">+IF(AND(ISNUMBER(OFFSET('Sanitation Data'!$D$11,0,10*ROW('Sanitation Data'!D33))),'Data Summary'!CR39="Yes"),OFFSET('Sanitation Data'!$D$11,0,10*ROW('Sanitation Data'!D33)),NA())</f>
        <v>#N/A</v>
      </c>
      <c r="AD39" s="120" t="e">
        <f ca="1">+IF(AND(ISNUMBER(OFFSET('Sanitation Data'!$D$12,0,10*ROW('Sanitation Data'!D33))),'Data Summary'!CS39="Yes"),OFFSET('Sanitation Data'!$D$12,0,10*ROW('Sanitation Data'!D33)),NA())</f>
        <v>#N/A</v>
      </c>
      <c r="AE39" s="120" t="e">
        <f ca="1">+IF(AND(ISNUMBER(OFFSET('Sanitation Data'!$D$13,0,10*ROW('Sanitation Data'!D33))),'Data Summary'!CT39="Yes"),OFFSET('Sanitation Data'!$D$13,0,10*ROW('Sanitation Data'!D33)),NA())</f>
        <v>#N/A</v>
      </c>
      <c r="AF39" s="120" t="e">
        <f ca="1">+IF(AND(ISNUMBER(OFFSET('Sanitation Data'!$E$5,0,10*ROW('Sanitation Data'!E33))),'Data Summary'!CU39="Yes"),100-OFFSET('Sanitation Data'!$E$5,0,10*ROW('Sanitation Data'!E33)),NA())</f>
        <v>#N/A</v>
      </c>
      <c r="AG39" s="120" t="e">
        <f ca="1">+IF(AND(ISNUMBER(OFFSET('Sanitation Data'!$E$7,0,10*ROW('Sanitation Data'!E33))),'Data Summary'!CV39="Yes"),OFFSET('Sanitation Data'!$E$7,0,10*ROW('Sanitation Data'!E33)),NA())</f>
        <v>#N/A</v>
      </c>
      <c r="AH39" s="120" t="e">
        <f ca="1">+IF(AND(ISNUMBER(OFFSET('Sanitation Data'!$E$11,0,10*ROW('Sanitation Data'!E33))),'Data Summary'!CW39="Yes"),OFFSET('Sanitation Data'!$E$11,0,10*ROW('Sanitation Data'!E33)),NA())</f>
        <v>#N/A</v>
      </c>
      <c r="AI39" s="120" t="e">
        <f ca="1">+IF(AND(ISNUMBER(OFFSET('Sanitation Data'!$E$12,0,10*ROW('Sanitation Data'!E33))),'Data Summary'!CX39="Yes"),OFFSET('Sanitation Data'!$E$12,0,10*ROW('Sanitation Data'!E33)),NA())</f>
        <v>#N/A</v>
      </c>
      <c r="AJ39" s="120" t="e">
        <f ca="1">+IF(AND(ISNUMBER(OFFSET('Sanitation Data'!$E$13,0,10*ROW('Sanitation Data'!E33))),'Data Summary'!CY39="Yes"),OFFSET('Sanitation Data'!$E$13,0,10*ROW('Sanitation Data'!E33)),NA())</f>
        <v>#N/A</v>
      </c>
      <c r="AK39" s="120" t="e">
        <f ca="1">+IF(AND(ISNUMBER(OFFSET('Sanitation Data'!$F$5,0,10*ROW('Sanitation Data'!F33))),'Data Summary'!CZ39="Yes"),100-OFFSET('Sanitation Data'!$F$5,0,10*ROW('Sanitation Data'!F33)),NA())</f>
        <v>#N/A</v>
      </c>
      <c r="AL39" s="120" t="e">
        <f ca="1">+IF(AND(ISNUMBER(OFFSET('Sanitation Data'!$F$7,0,10*ROW('Sanitation Data'!F33))),'Data Summary'!DA39="Yes"),OFFSET('Sanitation Data'!$F$7,0,10*ROW('Sanitation Data'!F33)),NA())</f>
        <v>#N/A</v>
      </c>
      <c r="AM39" s="120" t="e">
        <f ca="1">+IF(AND(ISNUMBER(OFFSET('Sanitation Data'!$F$11,0,10*ROW('Sanitation Data'!F33))),'Data Summary'!DB39="Yes"),OFFSET('Sanitation Data'!$F$11,0,10*ROW('Sanitation Data'!F33)),NA())</f>
        <v>#N/A</v>
      </c>
      <c r="AN39" s="120" t="e">
        <f ca="1">+IF(AND(ISNUMBER(OFFSET('Sanitation Data'!$F$12,0,10*ROW('Sanitation Data'!F33))),'Data Summary'!DC39="Yes"),OFFSET('Sanitation Data'!$F$12,0,10*ROW('Sanitation Data'!F33)),NA())</f>
        <v>#N/A</v>
      </c>
      <c r="AO39" s="120" t="e">
        <f ca="1">+IF(AND(ISNUMBER(OFFSET('Sanitation Data'!$F$13,0,10*ROW('Sanitation Data'!F33))),'Data Summary'!DD39="Yes"),OFFSET('Sanitation Data'!$F$13,0,10*ROW('Sanitation Data'!F33)),NA())</f>
        <v>#N/A</v>
      </c>
      <c r="AP39" s="120" t="e">
        <f ca="1">+IF(AND(ISNUMBER(OFFSET('Sanitation Data'!$G$5,0,10*ROW('Sanitation Data'!G33))),'Data Summary'!DE39="Yes"),100-OFFSET('Sanitation Data'!$G$5,0,10*ROW('Sanitation Data'!G33)),NA())</f>
        <v>#N/A</v>
      </c>
      <c r="AQ39" s="120" t="e">
        <f ca="1">+IF(AND(ISNUMBER(OFFSET('Sanitation Data'!$G$7,0,10*ROW('Sanitation Data'!G33))),'Data Summary'!DF39="Yes"),OFFSET('Sanitation Data'!$G$7,0,10*ROW('Sanitation Data'!G33)),NA())</f>
        <v>#N/A</v>
      </c>
      <c r="AR39" s="120" t="e">
        <f ca="1">+IF(AND(ISNUMBER(OFFSET('Sanitation Data'!$G$11,0,10*ROW('Sanitation Data'!G33))),'Data Summary'!DG39="Yes"),OFFSET('Sanitation Data'!$G$11,0,10*ROW('Sanitation Data'!G33)),NA())</f>
        <v>#N/A</v>
      </c>
      <c r="AS39" s="120" t="e">
        <f ca="1">+IF(AND(ISNUMBER(OFFSET('Sanitation Data'!$G$12,0,10*ROW('Sanitation Data'!G33))),'Data Summary'!DH39="Yes"),OFFSET('Sanitation Data'!$G$12,0,10*ROW('Sanitation Data'!G33)),NA())</f>
        <v>#N/A</v>
      </c>
      <c r="AT39" s="120" t="e">
        <f ca="1">+IF(AND(ISNUMBER(OFFSET('Sanitation Data'!$G$13,0,10*ROW('Sanitation Data'!G33))),'Data Summary'!DI39="Yes"),OFFSET('Sanitation Data'!$G$13,0,10*ROW('Sanitation Data'!G33)),NA())</f>
        <v>#N/A</v>
      </c>
      <c r="AU39" s="120" t="e">
        <f ca="1">+IF(AND(ISNUMBER(OFFSET('Sanitation Data'!$H$5,0,10*ROW('Sanitation Data'!H33))),'Data Summary'!DJ39="Yes"),100-OFFSET('Sanitation Data'!$H$5,0,10*ROW('Sanitation Data'!H33)),NA())</f>
        <v>#N/A</v>
      </c>
      <c r="AV39" s="120" t="e">
        <f ca="1">+IF(AND(ISNUMBER(OFFSET('Sanitation Data'!$H$7,0,10*ROW('Sanitation Data'!H33))),'Data Summary'!DK39="Yes"),OFFSET('Sanitation Data'!$H$7,0,10*ROW('Sanitation Data'!H33)),NA())</f>
        <v>#N/A</v>
      </c>
      <c r="AW39" s="120" t="e">
        <f ca="1">+IF(AND(ISNUMBER(OFFSET('Sanitation Data'!$H$11,0,10*ROW('Sanitation Data'!H33))),'Data Summary'!DL39="Yes"),OFFSET('Sanitation Data'!$H$11,0,10*ROW('Sanitation Data'!H33)),NA())</f>
        <v>#N/A</v>
      </c>
      <c r="AX39" s="120" t="e">
        <f ca="1">+IF(AND(ISNUMBER(OFFSET('Sanitation Data'!$H$12,0,10*ROW('Sanitation Data'!H33))),'Data Summary'!DM39="Yes"),OFFSET('Sanitation Data'!$H$12,0,10*ROW('Sanitation Data'!H33)),NA())</f>
        <v>#N/A</v>
      </c>
      <c r="AY39" s="120" t="e">
        <f ca="1">+IF(AND(ISNUMBER(OFFSET('Sanitation Data'!$H$13,0,10*ROW('Sanitation Data'!H33))),'Data Summary'!DN39="Yes"),OFFSET('Sanitation Data'!$H$13,0,10*ROW('Sanitation Data'!H33)),NA())</f>
        <v>#N/A</v>
      </c>
      <c r="AZ39" s="121" t="e">
        <f ca="1">+IF(AND(ISNUMBER(OFFSET('Hygiene Data'!$C$6,0,10*ROW('Hygiene Data'!C33))),'Data Summary'!DO39="Yes"),OFFSET('Hygiene Data'!$C$6,0,10*ROW('Hygiene Data'!C33)),NA())</f>
        <v>#N/A</v>
      </c>
      <c r="BA39" s="121" t="e">
        <f ca="1">+IF(AND(ISNUMBER(OFFSET('Hygiene Data'!$C$8,0,10*ROW('Hygiene Data'!C33))),'Data Summary'!DP39="Yes"),OFFSET('Hygiene Data'!$C$8,0,10*ROW('Hygiene Data'!C33)),NA())</f>
        <v>#N/A</v>
      </c>
      <c r="BB39" s="121" t="e">
        <f ca="1">+IF(AND(ISNUMBER(OFFSET('Hygiene Data'!$C$10,0,10*ROW('Hygiene Data'!C33))),'Data Summary'!DQ39="Yes"),OFFSET('Hygiene Data'!$C$10,0,10*ROW('Hygiene Data'!C33)),NA())</f>
        <v>#N/A</v>
      </c>
      <c r="BC39" s="121" t="e">
        <f ca="1">+IF(AND(ISNUMBER(OFFSET('Hygiene Data'!$D$6,0,10*ROW('Hygiene Data'!D33))),'Data Summary'!DR39="Yes"),OFFSET('Hygiene Data'!$D$6,0,10*ROW('Hygiene Data'!D33)),NA())</f>
        <v>#N/A</v>
      </c>
      <c r="BD39" s="121" t="e">
        <f ca="1">+IF(AND(ISNUMBER(OFFSET('Hygiene Data'!$D$8,0,10*ROW('Hygiene Data'!D33))),'Data Summary'!DS39="Yes"),OFFSET('Hygiene Data'!$D$8,0,10*ROW('Hygiene Data'!D33)),NA())</f>
        <v>#N/A</v>
      </c>
      <c r="BE39" s="121" t="e">
        <f ca="1">+IF(AND(ISNUMBER(OFFSET('Hygiene Data'!$D$10,0,10*ROW('Hygiene Data'!D33))),'Data Summary'!DT39="Yes"),OFFSET('Hygiene Data'!$D$10,0,10*ROW('Hygiene Data'!D33)),NA())</f>
        <v>#N/A</v>
      </c>
      <c r="BF39" s="121" t="e">
        <f ca="1">+IF(AND(ISNUMBER(OFFSET('Hygiene Data'!$E$6,0,10*ROW('Hygiene Data'!E33))),'Data Summary'!DU39="Yes"),OFFSET('Hygiene Data'!$E$6,0,10*ROW('Hygiene Data'!E33)),NA())</f>
        <v>#N/A</v>
      </c>
      <c r="BG39" s="121" t="e">
        <f ca="1">+IF(AND(ISNUMBER(OFFSET('Hygiene Data'!$E$8,0,10*ROW('Hygiene Data'!E33))),'Data Summary'!DV39="Yes"),OFFSET('Hygiene Data'!$E$8,0,10*ROW('Hygiene Data'!E33)),NA())</f>
        <v>#N/A</v>
      </c>
      <c r="BH39" s="121" t="e">
        <f ca="1">+IF(AND(ISNUMBER(OFFSET('Hygiene Data'!$E$10,0,10*ROW('Hygiene Data'!E33))),'Data Summary'!DW39="Yes"),OFFSET('Hygiene Data'!$E$10,0,10*ROW('Hygiene Data'!E33)),NA())</f>
        <v>#N/A</v>
      </c>
      <c r="BI39" s="121" t="e">
        <f ca="1">+IF(AND(ISNUMBER(OFFSET('Hygiene Data'!$F$6,0,10*ROW('Hygiene Data'!F33))),'Data Summary'!DX39="Yes"),OFFSET('Hygiene Data'!$F$6,0,10*ROW('Hygiene Data'!F33)),NA())</f>
        <v>#N/A</v>
      </c>
      <c r="BJ39" s="121" t="e">
        <f ca="1">+IF(AND(ISNUMBER(OFFSET('Hygiene Data'!$F$8,0,10*ROW('Hygiene Data'!F33))),'Data Summary'!DY39="Yes"),OFFSET('Hygiene Data'!$F$8,0,10*ROW('Hygiene Data'!F33)),NA())</f>
        <v>#N/A</v>
      </c>
      <c r="BK39" s="121" t="e">
        <f ca="1">+IF(AND(ISNUMBER(OFFSET('Hygiene Data'!$F$10,0,10*ROW('Hygiene Data'!F33))),'Data Summary'!DZ39="Yes"),OFFSET('Hygiene Data'!$F$10,0,10*ROW('Hygiene Data'!F33)),NA())</f>
        <v>#N/A</v>
      </c>
      <c r="BL39" s="121" t="e">
        <f ca="1">+IF(AND(ISNUMBER(OFFSET('Hygiene Data'!$G$6,0,10*ROW('Hygiene Data'!G33))),'Data Summary'!EA39="Yes"),OFFSET('Hygiene Data'!$G$6,0,10*ROW('Hygiene Data'!G33)),NA())</f>
        <v>#N/A</v>
      </c>
      <c r="BM39" s="121" t="e">
        <f ca="1">+IF(AND(ISNUMBER(OFFSET('Hygiene Data'!$G$8,0,10*ROW('Hygiene Data'!G33))),'Data Summary'!EB39="Yes"),OFFSET('Hygiene Data'!$G$8,0,10*ROW('Hygiene Data'!G33)),NA())</f>
        <v>#N/A</v>
      </c>
      <c r="BN39" s="121" t="e">
        <f ca="1">+IF(AND(ISNUMBER(OFFSET('Hygiene Data'!$G$10,0,10*ROW('Hygiene Data'!G33))),'Data Summary'!EC39="Yes"),OFFSET('Hygiene Data'!$G$10,0,10*ROW('Hygiene Data'!G33)),NA())</f>
        <v>#N/A</v>
      </c>
      <c r="BO39" s="121" t="e">
        <f ca="1">+IF(AND(ISNUMBER(OFFSET('Hygiene Data'!$H$6,0,10*ROW('Hygiene Data'!H33))),'Data Summary'!ED39="Yes"),OFFSET('Hygiene Data'!$H$6,0,10*ROW('Hygiene Data'!H33)),NA())</f>
        <v>#N/A</v>
      </c>
      <c r="BP39" s="121" t="e">
        <f ca="1">+IF(AND(ISNUMBER(OFFSET('Hygiene Data'!$H$8,0,10*ROW('Hygiene Data'!H33))),'Data Summary'!EE39="Yes"),OFFSET('Hygiene Data'!$H$8,0,10*ROW('Hygiene Data'!H33)),NA())</f>
        <v>#N/A</v>
      </c>
      <c r="BQ39" s="121" t="e">
        <f ca="1">+IF(AND(ISNUMBER(OFFSET('Hygiene Data'!$H$10,0,10*ROW('Hygiene Data'!H33))),'Data Summary'!EF39="Yes"),OFFSET('Hygiene Data'!$H$10,0,10*ROW('Hygiene Data'!H33)),NA())</f>
        <v>#N/A</v>
      </c>
    </row>
    <row r="40" spans="1:69" x14ac:dyDescent="0.2">
      <c r="A40" s="44" t="e">
        <f ca="1">+IF(OFFSET('Water Data'!$B$1,0,10*ROW('Water Data'!B34))="",NA(),OFFSET('Water Data'!$B$1,0,10*ROW('Water Data'!B34)))</f>
        <v>#N/A</v>
      </c>
      <c r="B40" s="44" t="e">
        <f ca="1">+IF(OFFSET('Water Data'!$A$3,0,10*ROW('Water Data'!A37))="",NA(),OFFSET('Water Data'!$A$3,0,10*ROW('Water Data'!A37)))</f>
        <v>#N/A</v>
      </c>
      <c r="C40" s="44" t="e">
        <f ca="1">+IF(OFFSET('Water Data'!$C$3,0,10*ROW('Water Data'!C37))="",NA(),OFFSET('Water Data'!$C$3,0,10*ROW('Water Data'!C37)))</f>
        <v>#N/A</v>
      </c>
      <c r="D40" s="119" t="e">
        <f ca="1">+IF(AND(ISNUMBER(OFFSET('Water Data'!$C$5,0,10*ROW('Water Data'!C34))),'Data Summary'!BS40="Yes"),100-OFFSET('Water Data'!$C$5,0,10*ROW('Water Data'!C34)),NA())</f>
        <v>#N/A</v>
      </c>
      <c r="E40" s="119" t="e">
        <f ca="1">+IF(AND(ISNUMBER(OFFSET('Water Data'!$C$7,0,10*ROW('Water Data'!C34))),'Data Summary'!BT40="Yes"),OFFSET('Water Data'!$C$7,0,10*ROW('Water Data'!C34)),NA())</f>
        <v>#N/A</v>
      </c>
      <c r="F40" s="119" t="e">
        <f ca="1">+IF(AND(ISNUMBER(OFFSET('Water Data'!$C$10,0,10*ROW('Water Data'!C34))),'Data Summary'!BU40="Yes"),OFFSET('Water Data'!$C$10,0,10*ROW('Water Data'!C34)),NA())</f>
        <v>#N/A</v>
      </c>
      <c r="G40" s="119" t="e">
        <f ca="1">+IF(AND(ISNUMBER(OFFSET('Water Data'!$D$5,0,10*ROW('Water Data'!D34))),'Data Summary'!BV40="Yes"),100-OFFSET('Water Data'!$D$5,0,10*ROW('Water Data'!D34)),NA())</f>
        <v>#N/A</v>
      </c>
      <c r="H40" s="119" t="e">
        <f ca="1">+IF(AND(ISNUMBER(OFFSET('Water Data'!$D$7,0,10*ROW('Water Data'!D34))),'Data Summary'!BW40="Yes"),OFFSET('Water Data'!$D$7,0,10*ROW('Water Data'!D34)),NA())</f>
        <v>#N/A</v>
      </c>
      <c r="I40" s="119" t="e">
        <f ca="1">+IF(AND(ISNUMBER(OFFSET('Water Data'!$D$10,0,10*ROW('Water Data'!D34))),'Data Summary'!BX40="Yes"),OFFSET('Water Data'!$D$10,0,10*ROW('Water Data'!D34)),NA())</f>
        <v>#N/A</v>
      </c>
      <c r="J40" s="119" t="e">
        <f ca="1">+IF(AND(ISNUMBER(OFFSET('Water Data'!$E$5,0,10*ROW('Water Data'!E34))),'Data Summary'!BY40="Yes"),100-OFFSET('Water Data'!$E$5,0,10*ROW('Water Data'!E34)),NA())</f>
        <v>#N/A</v>
      </c>
      <c r="K40" s="119" t="e">
        <f ca="1">+IF(AND(ISNUMBER(OFFSET('Water Data'!$E$7,0,10*ROW('Water Data'!E34))),'Data Summary'!BZ40="Yes"),OFFSET('Water Data'!$E$7,0,10*ROW('Water Data'!E34)),NA())</f>
        <v>#N/A</v>
      </c>
      <c r="L40" s="119" t="e">
        <f ca="1">+IF(AND(ISNUMBER(OFFSET('Water Data'!$E$10,0,10*ROW('Water Data'!E34))),'Data Summary'!CA40="Yes"),OFFSET('Water Data'!$E$10,0,10*ROW('Water Data'!E34)),NA())</f>
        <v>#N/A</v>
      </c>
      <c r="M40" s="119" t="e">
        <f ca="1">+IF(AND(ISNUMBER(OFFSET('Water Data'!$F$5,0,10*ROW('Water Data'!F34))),'Data Summary'!CB40="Yes"),100-OFFSET('Water Data'!$F$5,0,10*ROW('Water Data'!F34)),NA())</f>
        <v>#N/A</v>
      </c>
      <c r="N40" s="119" t="e">
        <f ca="1">+IF(AND(ISNUMBER(OFFSET('Water Data'!$F$7,0,10*ROW('Water Data'!F34))),'Data Summary'!CC40="Yes"),OFFSET('Water Data'!$F$7,0,10*ROW('Water Data'!F34)),NA())</f>
        <v>#N/A</v>
      </c>
      <c r="O40" s="119" t="e">
        <f ca="1">+IF(AND(ISNUMBER(OFFSET('Water Data'!$F$10,0,10*ROW('Water Data'!F34))),'Data Summary'!CD40="Yes"),OFFSET('Water Data'!$F$10,0,10*ROW('Water Data'!F34)),NA())</f>
        <v>#N/A</v>
      </c>
      <c r="P40" s="119" t="e">
        <f ca="1">+IF(AND(ISNUMBER(OFFSET('Water Data'!$G$5,0,10*ROW('Water Data'!G34))),'Data Summary'!CE40="Yes"),100-OFFSET('Water Data'!$G$5,0,10*ROW('Water Data'!G34)),NA())</f>
        <v>#N/A</v>
      </c>
      <c r="Q40" s="119" t="e">
        <f ca="1">+IF(AND(ISNUMBER(OFFSET('Water Data'!$G$7,0,10*ROW('Water Data'!G34))),'Data Summary'!CF40="Yes"),OFFSET('Water Data'!$G$7,0,10*ROW('Water Data'!G34)),NA())</f>
        <v>#N/A</v>
      </c>
      <c r="R40" s="119" t="e">
        <f ca="1">+IF(AND(ISNUMBER(OFFSET('Water Data'!$G$10,0,10*ROW('Water Data'!G34))),'Data Summary'!CG40="Yes"),OFFSET('Water Data'!$G$10,0,10*ROW('Water Data'!G34)),NA())</f>
        <v>#N/A</v>
      </c>
      <c r="S40" s="119" t="e">
        <f ca="1">+IF(AND(ISNUMBER(OFFSET('Water Data'!$H$5,0,10*ROW('Water Data'!H34))),'Data Summary'!CH40="Yes"),100-OFFSET('Water Data'!$H$5,0,10*ROW('Water Data'!H34)),NA())</f>
        <v>#N/A</v>
      </c>
      <c r="T40" s="119" t="e">
        <f ca="1">+IF(AND(ISNUMBER(OFFSET('Water Data'!$H$7,0,10*ROW('Water Data'!H34))),'Data Summary'!CI40="Yes"),OFFSET('Water Data'!$H$7,0,10*ROW('Water Data'!H34)),NA())</f>
        <v>#N/A</v>
      </c>
      <c r="U40" s="119" t="e">
        <f ca="1">+IF(AND(ISNUMBER(OFFSET('Water Data'!$H$10,0,10*ROW('Water Data'!H34))),'Data Summary'!CJ40="Yes"),OFFSET('Water Data'!$H$10,0,10*ROW('Water Data'!H34)),NA())</f>
        <v>#N/A</v>
      </c>
      <c r="V40" s="120" t="e">
        <f ca="1">+IF(AND(ISNUMBER(OFFSET('Sanitation Data'!$C$5,0,10*ROW('Sanitation Data'!C34))),'Data Summary'!CK40="Yes"),100-OFFSET('Sanitation Data'!$C$5,0,10*ROW('Sanitation Data'!C34)),NA())</f>
        <v>#N/A</v>
      </c>
      <c r="W40" s="120" t="e">
        <f ca="1">+IF(AND(ISNUMBER(OFFSET('Sanitation Data'!$C$7,0,10*ROW('Sanitation Data'!C34))),'Data Summary'!CL40="Yes"),OFFSET('Sanitation Data'!$C$7,0,10*ROW('Sanitation Data'!C34)),NA())</f>
        <v>#N/A</v>
      </c>
      <c r="X40" s="120" t="e">
        <f ca="1">+IF(AND(ISNUMBER(OFFSET('Sanitation Data'!$C$11,0,10*ROW('Sanitation Data'!C34))),'Data Summary'!CM40="Yes"),OFFSET('Sanitation Data'!$C$11,0,10*ROW('Sanitation Data'!C34)),NA())</f>
        <v>#N/A</v>
      </c>
      <c r="Y40" s="120" t="e">
        <f ca="1">+IF(AND(ISNUMBER(OFFSET('Sanitation Data'!$C$12,0,10*ROW('Sanitation Data'!C34))),'Data Summary'!CN40="Yes"),OFFSET('Sanitation Data'!$C$12,0,10*ROW('Sanitation Data'!C34)),NA())</f>
        <v>#N/A</v>
      </c>
      <c r="Z40" s="120" t="e">
        <f ca="1">+IF(AND(ISNUMBER(OFFSET('Sanitation Data'!$C$13,0,10*ROW('Sanitation Data'!C34))),'Data Summary'!CO40="Yes"),OFFSET('Sanitation Data'!$C$13,0,10*ROW('Sanitation Data'!C34)),NA())</f>
        <v>#N/A</v>
      </c>
      <c r="AA40" s="120" t="e">
        <f ca="1">+IF(AND(ISNUMBER(OFFSET('Sanitation Data'!$D$5,0,10*ROW('Sanitation Data'!D34))),'Data Summary'!CP40="Yes"),100-OFFSET('Sanitation Data'!$D$5,0,10*ROW('Sanitation Data'!D34)),NA())</f>
        <v>#N/A</v>
      </c>
      <c r="AB40" s="120" t="e">
        <f ca="1">+IF(AND(ISNUMBER(OFFSET('Sanitation Data'!$D$7,0,10*ROW('Sanitation Data'!D34))),'Data Summary'!CQ40="Yes"),OFFSET('Sanitation Data'!$D$7,0,10*ROW('Sanitation Data'!D34)),NA())</f>
        <v>#N/A</v>
      </c>
      <c r="AC40" s="120" t="e">
        <f ca="1">+IF(AND(ISNUMBER(OFFSET('Sanitation Data'!$D$11,0,10*ROW('Sanitation Data'!D34))),'Data Summary'!CR40="Yes"),OFFSET('Sanitation Data'!$D$11,0,10*ROW('Sanitation Data'!D34)),NA())</f>
        <v>#N/A</v>
      </c>
      <c r="AD40" s="120" t="e">
        <f ca="1">+IF(AND(ISNUMBER(OFFSET('Sanitation Data'!$D$12,0,10*ROW('Sanitation Data'!D34))),'Data Summary'!CS40="Yes"),OFFSET('Sanitation Data'!$D$12,0,10*ROW('Sanitation Data'!D34)),NA())</f>
        <v>#N/A</v>
      </c>
      <c r="AE40" s="120" t="e">
        <f ca="1">+IF(AND(ISNUMBER(OFFSET('Sanitation Data'!$D$13,0,10*ROW('Sanitation Data'!D34))),'Data Summary'!CT40="Yes"),OFFSET('Sanitation Data'!$D$13,0,10*ROW('Sanitation Data'!D34)),NA())</f>
        <v>#N/A</v>
      </c>
      <c r="AF40" s="120" t="e">
        <f ca="1">+IF(AND(ISNUMBER(OFFSET('Sanitation Data'!$E$5,0,10*ROW('Sanitation Data'!E34))),'Data Summary'!CU40="Yes"),100-OFFSET('Sanitation Data'!$E$5,0,10*ROW('Sanitation Data'!E34)),NA())</f>
        <v>#N/A</v>
      </c>
      <c r="AG40" s="120" t="e">
        <f ca="1">+IF(AND(ISNUMBER(OFFSET('Sanitation Data'!$E$7,0,10*ROW('Sanitation Data'!E34))),'Data Summary'!CV40="Yes"),OFFSET('Sanitation Data'!$E$7,0,10*ROW('Sanitation Data'!E34)),NA())</f>
        <v>#N/A</v>
      </c>
      <c r="AH40" s="120" t="e">
        <f ca="1">+IF(AND(ISNUMBER(OFFSET('Sanitation Data'!$E$11,0,10*ROW('Sanitation Data'!E34))),'Data Summary'!CW40="Yes"),OFFSET('Sanitation Data'!$E$11,0,10*ROW('Sanitation Data'!E34)),NA())</f>
        <v>#N/A</v>
      </c>
      <c r="AI40" s="120" t="e">
        <f ca="1">+IF(AND(ISNUMBER(OFFSET('Sanitation Data'!$E$12,0,10*ROW('Sanitation Data'!E34))),'Data Summary'!CX40="Yes"),OFFSET('Sanitation Data'!$E$12,0,10*ROW('Sanitation Data'!E34)),NA())</f>
        <v>#N/A</v>
      </c>
      <c r="AJ40" s="120" t="e">
        <f ca="1">+IF(AND(ISNUMBER(OFFSET('Sanitation Data'!$E$13,0,10*ROW('Sanitation Data'!E34))),'Data Summary'!CY40="Yes"),OFFSET('Sanitation Data'!$E$13,0,10*ROW('Sanitation Data'!E34)),NA())</f>
        <v>#N/A</v>
      </c>
      <c r="AK40" s="120" t="e">
        <f ca="1">+IF(AND(ISNUMBER(OFFSET('Sanitation Data'!$F$5,0,10*ROW('Sanitation Data'!F34))),'Data Summary'!CZ40="Yes"),100-OFFSET('Sanitation Data'!$F$5,0,10*ROW('Sanitation Data'!F34)),NA())</f>
        <v>#N/A</v>
      </c>
      <c r="AL40" s="120" t="e">
        <f ca="1">+IF(AND(ISNUMBER(OFFSET('Sanitation Data'!$F$7,0,10*ROW('Sanitation Data'!F34))),'Data Summary'!DA40="Yes"),OFFSET('Sanitation Data'!$F$7,0,10*ROW('Sanitation Data'!F34)),NA())</f>
        <v>#N/A</v>
      </c>
      <c r="AM40" s="120" t="e">
        <f ca="1">+IF(AND(ISNUMBER(OFFSET('Sanitation Data'!$F$11,0,10*ROW('Sanitation Data'!F34))),'Data Summary'!DB40="Yes"),OFFSET('Sanitation Data'!$F$11,0,10*ROW('Sanitation Data'!F34)),NA())</f>
        <v>#N/A</v>
      </c>
      <c r="AN40" s="120" t="e">
        <f ca="1">+IF(AND(ISNUMBER(OFFSET('Sanitation Data'!$F$12,0,10*ROW('Sanitation Data'!F34))),'Data Summary'!DC40="Yes"),OFFSET('Sanitation Data'!$F$12,0,10*ROW('Sanitation Data'!F34)),NA())</f>
        <v>#N/A</v>
      </c>
      <c r="AO40" s="120" t="e">
        <f ca="1">+IF(AND(ISNUMBER(OFFSET('Sanitation Data'!$F$13,0,10*ROW('Sanitation Data'!F34))),'Data Summary'!DD40="Yes"),OFFSET('Sanitation Data'!$F$13,0,10*ROW('Sanitation Data'!F34)),NA())</f>
        <v>#N/A</v>
      </c>
      <c r="AP40" s="120" t="e">
        <f ca="1">+IF(AND(ISNUMBER(OFFSET('Sanitation Data'!$G$5,0,10*ROW('Sanitation Data'!G34))),'Data Summary'!DE40="Yes"),100-OFFSET('Sanitation Data'!$G$5,0,10*ROW('Sanitation Data'!G34)),NA())</f>
        <v>#N/A</v>
      </c>
      <c r="AQ40" s="120" t="e">
        <f ca="1">+IF(AND(ISNUMBER(OFFSET('Sanitation Data'!$G$7,0,10*ROW('Sanitation Data'!G34))),'Data Summary'!DF40="Yes"),OFFSET('Sanitation Data'!$G$7,0,10*ROW('Sanitation Data'!G34)),NA())</f>
        <v>#N/A</v>
      </c>
      <c r="AR40" s="120" t="e">
        <f ca="1">+IF(AND(ISNUMBER(OFFSET('Sanitation Data'!$G$11,0,10*ROW('Sanitation Data'!G34))),'Data Summary'!DG40="Yes"),OFFSET('Sanitation Data'!$G$11,0,10*ROW('Sanitation Data'!G34)),NA())</f>
        <v>#N/A</v>
      </c>
      <c r="AS40" s="120" t="e">
        <f ca="1">+IF(AND(ISNUMBER(OFFSET('Sanitation Data'!$G$12,0,10*ROW('Sanitation Data'!G34))),'Data Summary'!DH40="Yes"),OFFSET('Sanitation Data'!$G$12,0,10*ROW('Sanitation Data'!G34)),NA())</f>
        <v>#N/A</v>
      </c>
      <c r="AT40" s="120" t="e">
        <f ca="1">+IF(AND(ISNUMBER(OFFSET('Sanitation Data'!$G$13,0,10*ROW('Sanitation Data'!G34))),'Data Summary'!DI40="Yes"),OFFSET('Sanitation Data'!$G$13,0,10*ROW('Sanitation Data'!G34)),NA())</f>
        <v>#N/A</v>
      </c>
      <c r="AU40" s="120" t="e">
        <f ca="1">+IF(AND(ISNUMBER(OFFSET('Sanitation Data'!$H$5,0,10*ROW('Sanitation Data'!H34))),'Data Summary'!DJ40="Yes"),100-OFFSET('Sanitation Data'!$H$5,0,10*ROW('Sanitation Data'!H34)),NA())</f>
        <v>#N/A</v>
      </c>
      <c r="AV40" s="120" t="e">
        <f ca="1">+IF(AND(ISNUMBER(OFFSET('Sanitation Data'!$H$7,0,10*ROW('Sanitation Data'!H34))),'Data Summary'!DK40="Yes"),OFFSET('Sanitation Data'!$H$7,0,10*ROW('Sanitation Data'!H34)),NA())</f>
        <v>#N/A</v>
      </c>
      <c r="AW40" s="120" t="e">
        <f ca="1">+IF(AND(ISNUMBER(OFFSET('Sanitation Data'!$H$11,0,10*ROW('Sanitation Data'!H34))),'Data Summary'!DL40="Yes"),OFFSET('Sanitation Data'!$H$11,0,10*ROW('Sanitation Data'!H34)),NA())</f>
        <v>#N/A</v>
      </c>
      <c r="AX40" s="120" t="e">
        <f ca="1">+IF(AND(ISNUMBER(OFFSET('Sanitation Data'!$H$12,0,10*ROW('Sanitation Data'!H34))),'Data Summary'!DM40="Yes"),OFFSET('Sanitation Data'!$H$12,0,10*ROW('Sanitation Data'!H34)),NA())</f>
        <v>#N/A</v>
      </c>
      <c r="AY40" s="120" t="e">
        <f ca="1">+IF(AND(ISNUMBER(OFFSET('Sanitation Data'!$H$13,0,10*ROW('Sanitation Data'!H34))),'Data Summary'!DN40="Yes"),OFFSET('Sanitation Data'!$H$13,0,10*ROW('Sanitation Data'!H34)),NA())</f>
        <v>#N/A</v>
      </c>
      <c r="AZ40" s="121" t="e">
        <f ca="1">+IF(AND(ISNUMBER(OFFSET('Hygiene Data'!$C$6,0,10*ROW('Hygiene Data'!C34))),'Data Summary'!DO40="Yes"),OFFSET('Hygiene Data'!$C$6,0,10*ROW('Hygiene Data'!C34)),NA())</f>
        <v>#N/A</v>
      </c>
      <c r="BA40" s="121" t="e">
        <f ca="1">+IF(AND(ISNUMBER(OFFSET('Hygiene Data'!$C$8,0,10*ROW('Hygiene Data'!C34))),'Data Summary'!DP40="Yes"),OFFSET('Hygiene Data'!$C$8,0,10*ROW('Hygiene Data'!C34)),NA())</f>
        <v>#N/A</v>
      </c>
      <c r="BB40" s="121" t="e">
        <f ca="1">+IF(AND(ISNUMBER(OFFSET('Hygiene Data'!$C$10,0,10*ROW('Hygiene Data'!C34))),'Data Summary'!DQ40="Yes"),OFFSET('Hygiene Data'!$C$10,0,10*ROW('Hygiene Data'!C34)),NA())</f>
        <v>#N/A</v>
      </c>
      <c r="BC40" s="121" t="e">
        <f ca="1">+IF(AND(ISNUMBER(OFFSET('Hygiene Data'!$D$6,0,10*ROW('Hygiene Data'!D34))),'Data Summary'!DR40="Yes"),OFFSET('Hygiene Data'!$D$6,0,10*ROW('Hygiene Data'!D34)),NA())</f>
        <v>#N/A</v>
      </c>
      <c r="BD40" s="121" t="e">
        <f ca="1">+IF(AND(ISNUMBER(OFFSET('Hygiene Data'!$D$8,0,10*ROW('Hygiene Data'!D34))),'Data Summary'!DS40="Yes"),OFFSET('Hygiene Data'!$D$8,0,10*ROW('Hygiene Data'!D34)),NA())</f>
        <v>#N/A</v>
      </c>
      <c r="BE40" s="121" t="e">
        <f ca="1">+IF(AND(ISNUMBER(OFFSET('Hygiene Data'!$D$10,0,10*ROW('Hygiene Data'!D34))),'Data Summary'!DT40="Yes"),OFFSET('Hygiene Data'!$D$10,0,10*ROW('Hygiene Data'!D34)),NA())</f>
        <v>#N/A</v>
      </c>
      <c r="BF40" s="121" t="e">
        <f ca="1">+IF(AND(ISNUMBER(OFFSET('Hygiene Data'!$E$6,0,10*ROW('Hygiene Data'!E34))),'Data Summary'!DU40="Yes"),OFFSET('Hygiene Data'!$E$6,0,10*ROW('Hygiene Data'!E34)),NA())</f>
        <v>#N/A</v>
      </c>
      <c r="BG40" s="121" t="e">
        <f ca="1">+IF(AND(ISNUMBER(OFFSET('Hygiene Data'!$E$8,0,10*ROW('Hygiene Data'!E34))),'Data Summary'!DV40="Yes"),OFFSET('Hygiene Data'!$E$8,0,10*ROW('Hygiene Data'!E34)),NA())</f>
        <v>#N/A</v>
      </c>
      <c r="BH40" s="121" t="e">
        <f ca="1">+IF(AND(ISNUMBER(OFFSET('Hygiene Data'!$E$10,0,10*ROW('Hygiene Data'!E34))),'Data Summary'!DW40="Yes"),OFFSET('Hygiene Data'!$E$10,0,10*ROW('Hygiene Data'!E34)),NA())</f>
        <v>#N/A</v>
      </c>
      <c r="BI40" s="121" t="e">
        <f ca="1">+IF(AND(ISNUMBER(OFFSET('Hygiene Data'!$F$6,0,10*ROW('Hygiene Data'!F34))),'Data Summary'!DX40="Yes"),OFFSET('Hygiene Data'!$F$6,0,10*ROW('Hygiene Data'!F34)),NA())</f>
        <v>#N/A</v>
      </c>
      <c r="BJ40" s="121" t="e">
        <f ca="1">+IF(AND(ISNUMBER(OFFSET('Hygiene Data'!$F$8,0,10*ROW('Hygiene Data'!F34))),'Data Summary'!DY40="Yes"),OFFSET('Hygiene Data'!$F$8,0,10*ROW('Hygiene Data'!F34)),NA())</f>
        <v>#N/A</v>
      </c>
      <c r="BK40" s="121" t="e">
        <f ca="1">+IF(AND(ISNUMBER(OFFSET('Hygiene Data'!$F$10,0,10*ROW('Hygiene Data'!F34))),'Data Summary'!DZ40="Yes"),OFFSET('Hygiene Data'!$F$10,0,10*ROW('Hygiene Data'!F34)),NA())</f>
        <v>#N/A</v>
      </c>
      <c r="BL40" s="121" t="e">
        <f ca="1">+IF(AND(ISNUMBER(OFFSET('Hygiene Data'!$G$6,0,10*ROW('Hygiene Data'!G34))),'Data Summary'!EA40="Yes"),OFFSET('Hygiene Data'!$G$6,0,10*ROW('Hygiene Data'!G34)),NA())</f>
        <v>#N/A</v>
      </c>
      <c r="BM40" s="121" t="e">
        <f ca="1">+IF(AND(ISNUMBER(OFFSET('Hygiene Data'!$G$8,0,10*ROW('Hygiene Data'!G34))),'Data Summary'!EB40="Yes"),OFFSET('Hygiene Data'!$G$8,0,10*ROW('Hygiene Data'!G34)),NA())</f>
        <v>#N/A</v>
      </c>
      <c r="BN40" s="121" t="e">
        <f ca="1">+IF(AND(ISNUMBER(OFFSET('Hygiene Data'!$G$10,0,10*ROW('Hygiene Data'!G34))),'Data Summary'!EC40="Yes"),OFFSET('Hygiene Data'!$G$10,0,10*ROW('Hygiene Data'!G34)),NA())</f>
        <v>#N/A</v>
      </c>
      <c r="BO40" s="121" t="e">
        <f ca="1">+IF(AND(ISNUMBER(OFFSET('Hygiene Data'!$H$6,0,10*ROW('Hygiene Data'!H34))),'Data Summary'!ED40="Yes"),OFFSET('Hygiene Data'!$H$6,0,10*ROW('Hygiene Data'!H34)),NA())</f>
        <v>#N/A</v>
      </c>
      <c r="BP40" s="121" t="e">
        <f ca="1">+IF(AND(ISNUMBER(OFFSET('Hygiene Data'!$H$8,0,10*ROW('Hygiene Data'!H34))),'Data Summary'!EE40="Yes"),OFFSET('Hygiene Data'!$H$8,0,10*ROW('Hygiene Data'!H34)),NA())</f>
        <v>#N/A</v>
      </c>
      <c r="BQ40" s="121" t="e">
        <f ca="1">+IF(AND(ISNUMBER(OFFSET('Hygiene Data'!$H$10,0,10*ROW('Hygiene Data'!H34))),'Data Summary'!EF40="Yes"),OFFSET('Hygiene Data'!$H$10,0,10*ROW('Hygiene Data'!H34)),NA())</f>
        <v>#N/A</v>
      </c>
    </row>
    <row r="41" spans="1:69" x14ac:dyDescent="0.2">
      <c r="A41" s="44" t="e">
        <f ca="1">+IF(OFFSET('Water Data'!$B$1,0,10*ROW('Water Data'!B35))="",NA(),OFFSET('Water Data'!$B$1,0,10*ROW('Water Data'!B35)))</f>
        <v>#N/A</v>
      </c>
      <c r="B41" s="44" t="e">
        <f ca="1">+IF(OFFSET('Water Data'!$A$3,0,10*ROW('Water Data'!A38))="",NA(),OFFSET('Water Data'!$A$3,0,10*ROW('Water Data'!A38)))</f>
        <v>#N/A</v>
      </c>
      <c r="C41" s="44" t="e">
        <f ca="1">+IF(OFFSET('Water Data'!$C$3,0,10*ROW('Water Data'!C38))="",NA(),OFFSET('Water Data'!$C$3,0,10*ROW('Water Data'!C38)))</f>
        <v>#N/A</v>
      </c>
      <c r="D41" s="119" t="e">
        <f ca="1">+IF(AND(ISNUMBER(OFFSET('Water Data'!$C$5,0,10*ROW('Water Data'!C35))),'Data Summary'!BS41="Yes"),100-OFFSET('Water Data'!$C$5,0,10*ROW('Water Data'!C35)),NA())</f>
        <v>#N/A</v>
      </c>
      <c r="E41" s="119" t="e">
        <f ca="1">+IF(AND(ISNUMBER(OFFSET('Water Data'!$C$7,0,10*ROW('Water Data'!C35))),'Data Summary'!BT41="Yes"),OFFSET('Water Data'!$C$7,0,10*ROW('Water Data'!C35)),NA())</f>
        <v>#N/A</v>
      </c>
      <c r="F41" s="119" t="e">
        <f ca="1">+IF(AND(ISNUMBER(OFFSET('Water Data'!$C$10,0,10*ROW('Water Data'!C35))),'Data Summary'!BU41="Yes"),OFFSET('Water Data'!$C$10,0,10*ROW('Water Data'!C35)),NA())</f>
        <v>#N/A</v>
      </c>
      <c r="G41" s="119" t="e">
        <f ca="1">+IF(AND(ISNUMBER(OFFSET('Water Data'!$D$5,0,10*ROW('Water Data'!D35))),'Data Summary'!BV41="Yes"),100-OFFSET('Water Data'!$D$5,0,10*ROW('Water Data'!D35)),NA())</f>
        <v>#N/A</v>
      </c>
      <c r="H41" s="119" t="e">
        <f ca="1">+IF(AND(ISNUMBER(OFFSET('Water Data'!$D$7,0,10*ROW('Water Data'!D35))),'Data Summary'!BW41="Yes"),OFFSET('Water Data'!$D$7,0,10*ROW('Water Data'!D35)),NA())</f>
        <v>#N/A</v>
      </c>
      <c r="I41" s="119" t="e">
        <f ca="1">+IF(AND(ISNUMBER(OFFSET('Water Data'!$D$10,0,10*ROW('Water Data'!D35))),'Data Summary'!BX41="Yes"),OFFSET('Water Data'!$D$10,0,10*ROW('Water Data'!D35)),NA())</f>
        <v>#N/A</v>
      </c>
      <c r="J41" s="119" t="e">
        <f ca="1">+IF(AND(ISNUMBER(OFFSET('Water Data'!$E$5,0,10*ROW('Water Data'!E35))),'Data Summary'!BY41="Yes"),100-OFFSET('Water Data'!$E$5,0,10*ROW('Water Data'!E35)),NA())</f>
        <v>#N/A</v>
      </c>
      <c r="K41" s="119" t="e">
        <f ca="1">+IF(AND(ISNUMBER(OFFSET('Water Data'!$E$7,0,10*ROW('Water Data'!E35))),'Data Summary'!BZ41="Yes"),OFFSET('Water Data'!$E$7,0,10*ROW('Water Data'!E35)),NA())</f>
        <v>#N/A</v>
      </c>
      <c r="L41" s="119" t="e">
        <f ca="1">+IF(AND(ISNUMBER(OFFSET('Water Data'!$E$10,0,10*ROW('Water Data'!E35))),'Data Summary'!CA41="Yes"),OFFSET('Water Data'!$E$10,0,10*ROW('Water Data'!E35)),NA())</f>
        <v>#N/A</v>
      </c>
      <c r="M41" s="119" t="e">
        <f ca="1">+IF(AND(ISNUMBER(OFFSET('Water Data'!$F$5,0,10*ROW('Water Data'!F35))),'Data Summary'!CB41="Yes"),100-OFFSET('Water Data'!$F$5,0,10*ROW('Water Data'!F35)),NA())</f>
        <v>#N/A</v>
      </c>
      <c r="N41" s="119" t="e">
        <f ca="1">+IF(AND(ISNUMBER(OFFSET('Water Data'!$F$7,0,10*ROW('Water Data'!F35))),'Data Summary'!CC41="Yes"),OFFSET('Water Data'!$F$7,0,10*ROW('Water Data'!F35)),NA())</f>
        <v>#N/A</v>
      </c>
      <c r="O41" s="119" t="e">
        <f ca="1">+IF(AND(ISNUMBER(OFFSET('Water Data'!$F$10,0,10*ROW('Water Data'!F35))),'Data Summary'!CD41="Yes"),OFFSET('Water Data'!$F$10,0,10*ROW('Water Data'!F35)),NA())</f>
        <v>#N/A</v>
      </c>
      <c r="P41" s="119" t="e">
        <f ca="1">+IF(AND(ISNUMBER(OFFSET('Water Data'!$G$5,0,10*ROW('Water Data'!G35))),'Data Summary'!CE41="Yes"),100-OFFSET('Water Data'!$G$5,0,10*ROW('Water Data'!G35)),NA())</f>
        <v>#N/A</v>
      </c>
      <c r="Q41" s="119" t="e">
        <f ca="1">+IF(AND(ISNUMBER(OFFSET('Water Data'!$G$7,0,10*ROW('Water Data'!G35))),'Data Summary'!CF41="Yes"),OFFSET('Water Data'!$G$7,0,10*ROW('Water Data'!G35)),NA())</f>
        <v>#N/A</v>
      </c>
      <c r="R41" s="119" t="e">
        <f ca="1">+IF(AND(ISNUMBER(OFFSET('Water Data'!$G$10,0,10*ROW('Water Data'!G35))),'Data Summary'!CG41="Yes"),OFFSET('Water Data'!$G$10,0,10*ROW('Water Data'!G35)),NA())</f>
        <v>#N/A</v>
      </c>
      <c r="S41" s="119" t="e">
        <f ca="1">+IF(AND(ISNUMBER(OFFSET('Water Data'!$H$5,0,10*ROW('Water Data'!H35))),'Data Summary'!CH41="Yes"),100-OFFSET('Water Data'!$H$5,0,10*ROW('Water Data'!H35)),NA())</f>
        <v>#N/A</v>
      </c>
      <c r="T41" s="119" t="e">
        <f ca="1">+IF(AND(ISNUMBER(OFFSET('Water Data'!$H$7,0,10*ROW('Water Data'!H35))),'Data Summary'!CI41="Yes"),OFFSET('Water Data'!$H$7,0,10*ROW('Water Data'!H35)),NA())</f>
        <v>#N/A</v>
      </c>
      <c r="U41" s="119" t="e">
        <f ca="1">+IF(AND(ISNUMBER(OFFSET('Water Data'!$H$10,0,10*ROW('Water Data'!H35))),'Data Summary'!CJ41="Yes"),OFFSET('Water Data'!$H$10,0,10*ROW('Water Data'!H35)),NA())</f>
        <v>#N/A</v>
      </c>
      <c r="V41" s="120" t="e">
        <f ca="1">+IF(AND(ISNUMBER(OFFSET('Sanitation Data'!$C$5,0,10*ROW('Sanitation Data'!C35))),'Data Summary'!CK41="Yes"),100-OFFSET('Sanitation Data'!$C$5,0,10*ROW('Sanitation Data'!C35)),NA())</f>
        <v>#N/A</v>
      </c>
      <c r="W41" s="120" t="e">
        <f ca="1">+IF(AND(ISNUMBER(OFFSET('Sanitation Data'!$C$7,0,10*ROW('Sanitation Data'!C35))),'Data Summary'!CL41="Yes"),OFFSET('Sanitation Data'!$C$7,0,10*ROW('Sanitation Data'!C35)),NA())</f>
        <v>#N/A</v>
      </c>
      <c r="X41" s="120" t="e">
        <f ca="1">+IF(AND(ISNUMBER(OFFSET('Sanitation Data'!$C$11,0,10*ROW('Sanitation Data'!C35))),'Data Summary'!CM41="Yes"),OFFSET('Sanitation Data'!$C$11,0,10*ROW('Sanitation Data'!C35)),NA())</f>
        <v>#N/A</v>
      </c>
      <c r="Y41" s="120" t="e">
        <f ca="1">+IF(AND(ISNUMBER(OFFSET('Sanitation Data'!$C$12,0,10*ROW('Sanitation Data'!C35))),'Data Summary'!CN41="Yes"),OFFSET('Sanitation Data'!$C$12,0,10*ROW('Sanitation Data'!C35)),NA())</f>
        <v>#N/A</v>
      </c>
      <c r="Z41" s="120" t="e">
        <f ca="1">+IF(AND(ISNUMBER(OFFSET('Sanitation Data'!$C$13,0,10*ROW('Sanitation Data'!C35))),'Data Summary'!CO41="Yes"),OFFSET('Sanitation Data'!$C$13,0,10*ROW('Sanitation Data'!C35)),NA())</f>
        <v>#N/A</v>
      </c>
      <c r="AA41" s="120" t="e">
        <f ca="1">+IF(AND(ISNUMBER(OFFSET('Sanitation Data'!$D$5,0,10*ROW('Sanitation Data'!D35))),'Data Summary'!CP41="Yes"),100-OFFSET('Sanitation Data'!$D$5,0,10*ROW('Sanitation Data'!D35)),NA())</f>
        <v>#N/A</v>
      </c>
      <c r="AB41" s="120" t="e">
        <f ca="1">+IF(AND(ISNUMBER(OFFSET('Sanitation Data'!$D$7,0,10*ROW('Sanitation Data'!D35))),'Data Summary'!CQ41="Yes"),OFFSET('Sanitation Data'!$D$7,0,10*ROW('Sanitation Data'!D35)),NA())</f>
        <v>#N/A</v>
      </c>
      <c r="AC41" s="120" t="e">
        <f ca="1">+IF(AND(ISNUMBER(OFFSET('Sanitation Data'!$D$11,0,10*ROW('Sanitation Data'!D35))),'Data Summary'!CR41="Yes"),OFFSET('Sanitation Data'!$D$11,0,10*ROW('Sanitation Data'!D35)),NA())</f>
        <v>#N/A</v>
      </c>
      <c r="AD41" s="120" t="e">
        <f ca="1">+IF(AND(ISNUMBER(OFFSET('Sanitation Data'!$D$12,0,10*ROW('Sanitation Data'!D35))),'Data Summary'!CS41="Yes"),OFFSET('Sanitation Data'!$D$12,0,10*ROW('Sanitation Data'!D35)),NA())</f>
        <v>#N/A</v>
      </c>
      <c r="AE41" s="120" t="e">
        <f ca="1">+IF(AND(ISNUMBER(OFFSET('Sanitation Data'!$D$13,0,10*ROW('Sanitation Data'!D35))),'Data Summary'!CT41="Yes"),OFFSET('Sanitation Data'!$D$13,0,10*ROW('Sanitation Data'!D35)),NA())</f>
        <v>#N/A</v>
      </c>
      <c r="AF41" s="120" t="e">
        <f ca="1">+IF(AND(ISNUMBER(OFFSET('Sanitation Data'!$E$5,0,10*ROW('Sanitation Data'!E35))),'Data Summary'!CU41="Yes"),100-OFFSET('Sanitation Data'!$E$5,0,10*ROW('Sanitation Data'!E35)),NA())</f>
        <v>#N/A</v>
      </c>
      <c r="AG41" s="120" t="e">
        <f ca="1">+IF(AND(ISNUMBER(OFFSET('Sanitation Data'!$E$7,0,10*ROW('Sanitation Data'!E35))),'Data Summary'!CV41="Yes"),OFFSET('Sanitation Data'!$E$7,0,10*ROW('Sanitation Data'!E35)),NA())</f>
        <v>#N/A</v>
      </c>
      <c r="AH41" s="120" t="e">
        <f ca="1">+IF(AND(ISNUMBER(OFFSET('Sanitation Data'!$E$11,0,10*ROW('Sanitation Data'!E35))),'Data Summary'!CW41="Yes"),OFFSET('Sanitation Data'!$E$11,0,10*ROW('Sanitation Data'!E35)),NA())</f>
        <v>#N/A</v>
      </c>
      <c r="AI41" s="120" t="e">
        <f ca="1">+IF(AND(ISNUMBER(OFFSET('Sanitation Data'!$E$12,0,10*ROW('Sanitation Data'!E35))),'Data Summary'!CX41="Yes"),OFFSET('Sanitation Data'!$E$12,0,10*ROW('Sanitation Data'!E35)),NA())</f>
        <v>#N/A</v>
      </c>
      <c r="AJ41" s="120" t="e">
        <f ca="1">+IF(AND(ISNUMBER(OFFSET('Sanitation Data'!$E$13,0,10*ROW('Sanitation Data'!E35))),'Data Summary'!CY41="Yes"),OFFSET('Sanitation Data'!$E$13,0,10*ROW('Sanitation Data'!E35)),NA())</f>
        <v>#N/A</v>
      </c>
      <c r="AK41" s="120" t="e">
        <f ca="1">+IF(AND(ISNUMBER(OFFSET('Sanitation Data'!$F$5,0,10*ROW('Sanitation Data'!F35))),'Data Summary'!CZ41="Yes"),100-OFFSET('Sanitation Data'!$F$5,0,10*ROW('Sanitation Data'!F35)),NA())</f>
        <v>#N/A</v>
      </c>
      <c r="AL41" s="120" t="e">
        <f ca="1">+IF(AND(ISNUMBER(OFFSET('Sanitation Data'!$F$7,0,10*ROW('Sanitation Data'!F35))),'Data Summary'!DA41="Yes"),OFFSET('Sanitation Data'!$F$7,0,10*ROW('Sanitation Data'!F35)),NA())</f>
        <v>#N/A</v>
      </c>
      <c r="AM41" s="120" t="e">
        <f ca="1">+IF(AND(ISNUMBER(OFFSET('Sanitation Data'!$F$11,0,10*ROW('Sanitation Data'!F35))),'Data Summary'!DB41="Yes"),OFFSET('Sanitation Data'!$F$11,0,10*ROW('Sanitation Data'!F35)),NA())</f>
        <v>#N/A</v>
      </c>
      <c r="AN41" s="120" t="e">
        <f ca="1">+IF(AND(ISNUMBER(OFFSET('Sanitation Data'!$F$12,0,10*ROW('Sanitation Data'!F35))),'Data Summary'!DC41="Yes"),OFFSET('Sanitation Data'!$F$12,0,10*ROW('Sanitation Data'!F35)),NA())</f>
        <v>#N/A</v>
      </c>
      <c r="AO41" s="120" t="e">
        <f ca="1">+IF(AND(ISNUMBER(OFFSET('Sanitation Data'!$F$13,0,10*ROW('Sanitation Data'!F35))),'Data Summary'!DD41="Yes"),OFFSET('Sanitation Data'!$F$13,0,10*ROW('Sanitation Data'!F35)),NA())</f>
        <v>#N/A</v>
      </c>
      <c r="AP41" s="120" t="e">
        <f ca="1">+IF(AND(ISNUMBER(OFFSET('Sanitation Data'!$G$5,0,10*ROW('Sanitation Data'!G35))),'Data Summary'!DE41="Yes"),100-OFFSET('Sanitation Data'!$G$5,0,10*ROW('Sanitation Data'!G35)),NA())</f>
        <v>#N/A</v>
      </c>
      <c r="AQ41" s="120" t="e">
        <f ca="1">+IF(AND(ISNUMBER(OFFSET('Sanitation Data'!$G$7,0,10*ROW('Sanitation Data'!G35))),'Data Summary'!DF41="Yes"),OFFSET('Sanitation Data'!$G$7,0,10*ROW('Sanitation Data'!G35)),NA())</f>
        <v>#N/A</v>
      </c>
      <c r="AR41" s="120" t="e">
        <f ca="1">+IF(AND(ISNUMBER(OFFSET('Sanitation Data'!$G$11,0,10*ROW('Sanitation Data'!G35))),'Data Summary'!DG41="Yes"),OFFSET('Sanitation Data'!$G$11,0,10*ROW('Sanitation Data'!G35)),NA())</f>
        <v>#N/A</v>
      </c>
      <c r="AS41" s="120" t="e">
        <f ca="1">+IF(AND(ISNUMBER(OFFSET('Sanitation Data'!$G$12,0,10*ROW('Sanitation Data'!G35))),'Data Summary'!DH41="Yes"),OFFSET('Sanitation Data'!$G$12,0,10*ROW('Sanitation Data'!G35)),NA())</f>
        <v>#N/A</v>
      </c>
      <c r="AT41" s="120" t="e">
        <f ca="1">+IF(AND(ISNUMBER(OFFSET('Sanitation Data'!$G$13,0,10*ROW('Sanitation Data'!G35))),'Data Summary'!DI41="Yes"),OFFSET('Sanitation Data'!$G$13,0,10*ROW('Sanitation Data'!G35)),NA())</f>
        <v>#N/A</v>
      </c>
      <c r="AU41" s="120" t="e">
        <f ca="1">+IF(AND(ISNUMBER(OFFSET('Sanitation Data'!$H$5,0,10*ROW('Sanitation Data'!H35))),'Data Summary'!DJ41="Yes"),100-OFFSET('Sanitation Data'!$H$5,0,10*ROW('Sanitation Data'!H35)),NA())</f>
        <v>#N/A</v>
      </c>
      <c r="AV41" s="120" t="e">
        <f ca="1">+IF(AND(ISNUMBER(OFFSET('Sanitation Data'!$H$7,0,10*ROW('Sanitation Data'!H35))),'Data Summary'!DK41="Yes"),OFFSET('Sanitation Data'!$H$7,0,10*ROW('Sanitation Data'!H35)),NA())</f>
        <v>#N/A</v>
      </c>
      <c r="AW41" s="120" t="e">
        <f ca="1">+IF(AND(ISNUMBER(OFFSET('Sanitation Data'!$H$11,0,10*ROW('Sanitation Data'!H35))),'Data Summary'!DL41="Yes"),OFFSET('Sanitation Data'!$H$11,0,10*ROW('Sanitation Data'!H35)),NA())</f>
        <v>#N/A</v>
      </c>
      <c r="AX41" s="120" t="e">
        <f ca="1">+IF(AND(ISNUMBER(OFFSET('Sanitation Data'!$H$12,0,10*ROW('Sanitation Data'!H35))),'Data Summary'!DM41="Yes"),OFFSET('Sanitation Data'!$H$12,0,10*ROW('Sanitation Data'!H35)),NA())</f>
        <v>#N/A</v>
      </c>
      <c r="AY41" s="120" t="e">
        <f ca="1">+IF(AND(ISNUMBER(OFFSET('Sanitation Data'!$H$13,0,10*ROW('Sanitation Data'!H35))),'Data Summary'!DN41="Yes"),OFFSET('Sanitation Data'!$H$13,0,10*ROW('Sanitation Data'!H35)),NA())</f>
        <v>#N/A</v>
      </c>
      <c r="AZ41" s="121" t="e">
        <f ca="1">+IF(AND(ISNUMBER(OFFSET('Hygiene Data'!$C$6,0,10*ROW('Hygiene Data'!C35))),'Data Summary'!DO41="Yes"),OFFSET('Hygiene Data'!$C$6,0,10*ROW('Hygiene Data'!C35)),NA())</f>
        <v>#N/A</v>
      </c>
      <c r="BA41" s="121" t="e">
        <f ca="1">+IF(AND(ISNUMBER(OFFSET('Hygiene Data'!$C$8,0,10*ROW('Hygiene Data'!C35))),'Data Summary'!DP41="Yes"),OFFSET('Hygiene Data'!$C$8,0,10*ROW('Hygiene Data'!C35)),NA())</f>
        <v>#N/A</v>
      </c>
      <c r="BB41" s="121" t="e">
        <f ca="1">+IF(AND(ISNUMBER(OFFSET('Hygiene Data'!$C$10,0,10*ROW('Hygiene Data'!C35))),'Data Summary'!DQ41="Yes"),OFFSET('Hygiene Data'!$C$10,0,10*ROW('Hygiene Data'!C35)),NA())</f>
        <v>#N/A</v>
      </c>
      <c r="BC41" s="121" t="e">
        <f ca="1">+IF(AND(ISNUMBER(OFFSET('Hygiene Data'!$D$6,0,10*ROW('Hygiene Data'!D35))),'Data Summary'!DR41="Yes"),OFFSET('Hygiene Data'!$D$6,0,10*ROW('Hygiene Data'!D35)),NA())</f>
        <v>#N/A</v>
      </c>
      <c r="BD41" s="121" t="e">
        <f ca="1">+IF(AND(ISNUMBER(OFFSET('Hygiene Data'!$D$8,0,10*ROW('Hygiene Data'!D35))),'Data Summary'!DS41="Yes"),OFFSET('Hygiene Data'!$D$8,0,10*ROW('Hygiene Data'!D35)),NA())</f>
        <v>#N/A</v>
      </c>
      <c r="BE41" s="121" t="e">
        <f ca="1">+IF(AND(ISNUMBER(OFFSET('Hygiene Data'!$D$10,0,10*ROW('Hygiene Data'!D35))),'Data Summary'!DT41="Yes"),OFFSET('Hygiene Data'!$D$10,0,10*ROW('Hygiene Data'!D35)),NA())</f>
        <v>#N/A</v>
      </c>
      <c r="BF41" s="121" t="e">
        <f ca="1">+IF(AND(ISNUMBER(OFFSET('Hygiene Data'!$E$6,0,10*ROW('Hygiene Data'!E35))),'Data Summary'!DU41="Yes"),OFFSET('Hygiene Data'!$E$6,0,10*ROW('Hygiene Data'!E35)),NA())</f>
        <v>#N/A</v>
      </c>
      <c r="BG41" s="121" t="e">
        <f ca="1">+IF(AND(ISNUMBER(OFFSET('Hygiene Data'!$E$8,0,10*ROW('Hygiene Data'!E35))),'Data Summary'!DV41="Yes"),OFFSET('Hygiene Data'!$E$8,0,10*ROW('Hygiene Data'!E35)),NA())</f>
        <v>#N/A</v>
      </c>
      <c r="BH41" s="121" t="e">
        <f ca="1">+IF(AND(ISNUMBER(OFFSET('Hygiene Data'!$E$10,0,10*ROW('Hygiene Data'!E35))),'Data Summary'!DW41="Yes"),OFFSET('Hygiene Data'!$E$10,0,10*ROW('Hygiene Data'!E35)),NA())</f>
        <v>#N/A</v>
      </c>
      <c r="BI41" s="121" t="e">
        <f ca="1">+IF(AND(ISNUMBER(OFFSET('Hygiene Data'!$F$6,0,10*ROW('Hygiene Data'!F35))),'Data Summary'!DX41="Yes"),OFFSET('Hygiene Data'!$F$6,0,10*ROW('Hygiene Data'!F35)),NA())</f>
        <v>#N/A</v>
      </c>
      <c r="BJ41" s="121" t="e">
        <f ca="1">+IF(AND(ISNUMBER(OFFSET('Hygiene Data'!$F$8,0,10*ROW('Hygiene Data'!F35))),'Data Summary'!DY41="Yes"),OFFSET('Hygiene Data'!$F$8,0,10*ROW('Hygiene Data'!F35)),NA())</f>
        <v>#N/A</v>
      </c>
      <c r="BK41" s="121" t="e">
        <f ca="1">+IF(AND(ISNUMBER(OFFSET('Hygiene Data'!$F$10,0,10*ROW('Hygiene Data'!F35))),'Data Summary'!DZ41="Yes"),OFFSET('Hygiene Data'!$F$10,0,10*ROW('Hygiene Data'!F35)),NA())</f>
        <v>#N/A</v>
      </c>
      <c r="BL41" s="121" t="e">
        <f ca="1">+IF(AND(ISNUMBER(OFFSET('Hygiene Data'!$G$6,0,10*ROW('Hygiene Data'!G35))),'Data Summary'!EA41="Yes"),OFFSET('Hygiene Data'!$G$6,0,10*ROW('Hygiene Data'!G35)),NA())</f>
        <v>#N/A</v>
      </c>
      <c r="BM41" s="121" t="e">
        <f ca="1">+IF(AND(ISNUMBER(OFFSET('Hygiene Data'!$G$8,0,10*ROW('Hygiene Data'!G35))),'Data Summary'!EB41="Yes"),OFFSET('Hygiene Data'!$G$8,0,10*ROW('Hygiene Data'!G35)),NA())</f>
        <v>#N/A</v>
      </c>
      <c r="BN41" s="121" t="e">
        <f ca="1">+IF(AND(ISNUMBER(OFFSET('Hygiene Data'!$G$10,0,10*ROW('Hygiene Data'!G35))),'Data Summary'!EC41="Yes"),OFFSET('Hygiene Data'!$G$10,0,10*ROW('Hygiene Data'!G35)),NA())</f>
        <v>#N/A</v>
      </c>
      <c r="BO41" s="121" t="e">
        <f ca="1">+IF(AND(ISNUMBER(OFFSET('Hygiene Data'!$H$6,0,10*ROW('Hygiene Data'!H35))),'Data Summary'!ED41="Yes"),OFFSET('Hygiene Data'!$H$6,0,10*ROW('Hygiene Data'!H35)),NA())</f>
        <v>#N/A</v>
      </c>
      <c r="BP41" s="121" t="e">
        <f ca="1">+IF(AND(ISNUMBER(OFFSET('Hygiene Data'!$H$8,0,10*ROW('Hygiene Data'!H35))),'Data Summary'!EE41="Yes"),OFFSET('Hygiene Data'!$H$8,0,10*ROW('Hygiene Data'!H35)),NA())</f>
        <v>#N/A</v>
      </c>
      <c r="BQ41" s="121" t="e">
        <f ca="1">+IF(AND(ISNUMBER(OFFSET('Hygiene Data'!$H$10,0,10*ROW('Hygiene Data'!H35))),'Data Summary'!EF41="Yes"),OFFSET('Hygiene Data'!$H$10,0,10*ROW('Hygiene Data'!H35)),NA())</f>
        <v>#N/A</v>
      </c>
    </row>
    <row r="42" spans="1:69" x14ac:dyDescent="0.2">
      <c r="A42" s="44" t="e">
        <f ca="1">+IF(OFFSET('Water Data'!$B$1,0,10*ROW('Water Data'!B36))="",NA(),OFFSET('Water Data'!$B$1,0,10*ROW('Water Data'!B36)))</f>
        <v>#N/A</v>
      </c>
      <c r="B42" s="44" t="e">
        <f ca="1">+IF(OFFSET('Water Data'!$A$3,0,10*ROW('Water Data'!A39))="",NA(),OFFSET('Water Data'!$A$3,0,10*ROW('Water Data'!A39)))</f>
        <v>#N/A</v>
      </c>
      <c r="C42" s="44" t="e">
        <f ca="1">+IF(OFFSET('Water Data'!$C$3,0,10*ROW('Water Data'!C39))="",NA(),OFFSET('Water Data'!$C$3,0,10*ROW('Water Data'!C39)))</f>
        <v>#N/A</v>
      </c>
      <c r="D42" s="119" t="e">
        <f ca="1">+IF(AND(ISNUMBER(OFFSET('Water Data'!$C$5,0,10*ROW('Water Data'!C36))),'Data Summary'!BS42="Yes"),100-OFFSET('Water Data'!$C$5,0,10*ROW('Water Data'!C36)),NA())</f>
        <v>#N/A</v>
      </c>
      <c r="E42" s="119" t="e">
        <f ca="1">+IF(AND(ISNUMBER(OFFSET('Water Data'!$C$7,0,10*ROW('Water Data'!C36))),'Data Summary'!BT42="Yes"),OFFSET('Water Data'!$C$7,0,10*ROW('Water Data'!C36)),NA())</f>
        <v>#N/A</v>
      </c>
      <c r="F42" s="119" t="e">
        <f ca="1">+IF(AND(ISNUMBER(OFFSET('Water Data'!$C$10,0,10*ROW('Water Data'!C36))),'Data Summary'!BU42="Yes"),OFFSET('Water Data'!$C$10,0,10*ROW('Water Data'!C36)),NA())</f>
        <v>#N/A</v>
      </c>
      <c r="G42" s="119" t="e">
        <f ca="1">+IF(AND(ISNUMBER(OFFSET('Water Data'!$D$5,0,10*ROW('Water Data'!D36))),'Data Summary'!BV42="Yes"),100-OFFSET('Water Data'!$D$5,0,10*ROW('Water Data'!D36)),NA())</f>
        <v>#N/A</v>
      </c>
      <c r="H42" s="119" t="e">
        <f ca="1">+IF(AND(ISNUMBER(OFFSET('Water Data'!$D$7,0,10*ROW('Water Data'!D36))),'Data Summary'!BW42="Yes"),OFFSET('Water Data'!$D$7,0,10*ROW('Water Data'!D36)),NA())</f>
        <v>#N/A</v>
      </c>
      <c r="I42" s="119" t="e">
        <f ca="1">+IF(AND(ISNUMBER(OFFSET('Water Data'!$D$10,0,10*ROW('Water Data'!D36))),'Data Summary'!BX42="Yes"),OFFSET('Water Data'!$D$10,0,10*ROW('Water Data'!D36)),NA())</f>
        <v>#N/A</v>
      </c>
      <c r="J42" s="119" t="e">
        <f ca="1">+IF(AND(ISNUMBER(OFFSET('Water Data'!$E$5,0,10*ROW('Water Data'!E36))),'Data Summary'!BY42="Yes"),100-OFFSET('Water Data'!$E$5,0,10*ROW('Water Data'!E36)),NA())</f>
        <v>#N/A</v>
      </c>
      <c r="K42" s="119" t="e">
        <f ca="1">+IF(AND(ISNUMBER(OFFSET('Water Data'!$E$7,0,10*ROW('Water Data'!E36))),'Data Summary'!BZ42="Yes"),OFFSET('Water Data'!$E$7,0,10*ROW('Water Data'!E36)),NA())</f>
        <v>#N/A</v>
      </c>
      <c r="L42" s="119" t="e">
        <f ca="1">+IF(AND(ISNUMBER(OFFSET('Water Data'!$E$10,0,10*ROW('Water Data'!E36))),'Data Summary'!CA42="Yes"),OFFSET('Water Data'!$E$10,0,10*ROW('Water Data'!E36)),NA())</f>
        <v>#N/A</v>
      </c>
      <c r="M42" s="119" t="e">
        <f ca="1">+IF(AND(ISNUMBER(OFFSET('Water Data'!$F$5,0,10*ROW('Water Data'!F36))),'Data Summary'!CB42="Yes"),100-OFFSET('Water Data'!$F$5,0,10*ROW('Water Data'!F36)),NA())</f>
        <v>#N/A</v>
      </c>
      <c r="N42" s="119" t="e">
        <f ca="1">+IF(AND(ISNUMBER(OFFSET('Water Data'!$F$7,0,10*ROW('Water Data'!F36))),'Data Summary'!CC42="Yes"),OFFSET('Water Data'!$F$7,0,10*ROW('Water Data'!F36)),NA())</f>
        <v>#N/A</v>
      </c>
      <c r="O42" s="119" t="e">
        <f ca="1">+IF(AND(ISNUMBER(OFFSET('Water Data'!$F$10,0,10*ROW('Water Data'!F36))),'Data Summary'!CD42="Yes"),OFFSET('Water Data'!$F$10,0,10*ROW('Water Data'!F36)),NA())</f>
        <v>#N/A</v>
      </c>
      <c r="P42" s="119" t="e">
        <f ca="1">+IF(AND(ISNUMBER(OFFSET('Water Data'!$G$5,0,10*ROW('Water Data'!G36))),'Data Summary'!CE42="Yes"),100-OFFSET('Water Data'!$G$5,0,10*ROW('Water Data'!G36)),NA())</f>
        <v>#N/A</v>
      </c>
      <c r="Q42" s="119" t="e">
        <f ca="1">+IF(AND(ISNUMBER(OFFSET('Water Data'!$G$7,0,10*ROW('Water Data'!G36))),'Data Summary'!CF42="Yes"),OFFSET('Water Data'!$G$7,0,10*ROW('Water Data'!G36)),NA())</f>
        <v>#N/A</v>
      </c>
      <c r="R42" s="119" t="e">
        <f ca="1">+IF(AND(ISNUMBER(OFFSET('Water Data'!$G$10,0,10*ROW('Water Data'!G36))),'Data Summary'!CG42="Yes"),OFFSET('Water Data'!$G$10,0,10*ROW('Water Data'!G36)),NA())</f>
        <v>#N/A</v>
      </c>
      <c r="S42" s="119" t="e">
        <f ca="1">+IF(AND(ISNUMBER(OFFSET('Water Data'!$H$5,0,10*ROW('Water Data'!H36))),'Data Summary'!CH42="Yes"),100-OFFSET('Water Data'!$H$5,0,10*ROW('Water Data'!H36)),NA())</f>
        <v>#N/A</v>
      </c>
      <c r="T42" s="119" t="e">
        <f ca="1">+IF(AND(ISNUMBER(OFFSET('Water Data'!$H$7,0,10*ROW('Water Data'!H36))),'Data Summary'!CI42="Yes"),OFFSET('Water Data'!$H$7,0,10*ROW('Water Data'!H36)),NA())</f>
        <v>#N/A</v>
      </c>
      <c r="U42" s="119" t="e">
        <f ca="1">+IF(AND(ISNUMBER(OFFSET('Water Data'!$H$10,0,10*ROW('Water Data'!H36))),'Data Summary'!CJ42="Yes"),OFFSET('Water Data'!$H$10,0,10*ROW('Water Data'!H36)),NA())</f>
        <v>#N/A</v>
      </c>
      <c r="V42" s="120" t="e">
        <f ca="1">+IF(AND(ISNUMBER(OFFSET('Sanitation Data'!$C$5,0,10*ROW('Sanitation Data'!C36))),'Data Summary'!CK42="Yes"),100-OFFSET('Sanitation Data'!$C$5,0,10*ROW('Sanitation Data'!C36)),NA())</f>
        <v>#N/A</v>
      </c>
      <c r="W42" s="120" t="e">
        <f ca="1">+IF(AND(ISNUMBER(OFFSET('Sanitation Data'!$C$7,0,10*ROW('Sanitation Data'!C36))),'Data Summary'!CL42="Yes"),OFFSET('Sanitation Data'!$C$7,0,10*ROW('Sanitation Data'!C36)),NA())</f>
        <v>#N/A</v>
      </c>
      <c r="X42" s="120" t="e">
        <f ca="1">+IF(AND(ISNUMBER(OFFSET('Sanitation Data'!$C$11,0,10*ROW('Sanitation Data'!C36))),'Data Summary'!CM42="Yes"),OFFSET('Sanitation Data'!$C$11,0,10*ROW('Sanitation Data'!C36)),NA())</f>
        <v>#N/A</v>
      </c>
      <c r="Y42" s="120" t="e">
        <f ca="1">+IF(AND(ISNUMBER(OFFSET('Sanitation Data'!$C$12,0,10*ROW('Sanitation Data'!C36))),'Data Summary'!CN42="Yes"),OFFSET('Sanitation Data'!$C$12,0,10*ROW('Sanitation Data'!C36)),NA())</f>
        <v>#N/A</v>
      </c>
      <c r="Z42" s="120" t="e">
        <f ca="1">+IF(AND(ISNUMBER(OFFSET('Sanitation Data'!$C$13,0,10*ROW('Sanitation Data'!C36))),'Data Summary'!CO42="Yes"),OFFSET('Sanitation Data'!$C$13,0,10*ROW('Sanitation Data'!C36)),NA())</f>
        <v>#N/A</v>
      </c>
      <c r="AA42" s="120" t="e">
        <f ca="1">+IF(AND(ISNUMBER(OFFSET('Sanitation Data'!$D$5,0,10*ROW('Sanitation Data'!D36))),'Data Summary'!CP42="Yes"),100-OFFSET('Sanitation Data'!$D$5,0,10*ROW('Sanitation Data'!D36)),NA())</f>
        <v>#N/A</v>
      </c>
      <c r="AB42" s="120" t="e">
        <f ca="1">+IF(AND(ISNUMBER(OFFSET('Sanitation Data'!$D$7,0,10*ROW('Sanitation Data'!D36))),'Data Summary'!CQ42="Yes"),OFFSET('Sanitation Data'!$D$7,0,10*ROW('Sanitation Data'!D36)),NA())</f>
        <v>#N/A</v>
      </c>
      <c r="AC42" s="120" t="e">
        <f ca="1">+IF(AND(ISNUMBER(OFFSET('Sanitation Data'!$D$11,0,10*ROW('Sanitation Data'!D36))),'Data Summary'!CR42="Yes"),OFFSET('Sanitation Data'!$D$11,0,10*ROW('Sanitation Data'!D36)),NA())</f>
        <v>#N/A</v>
      </c>
      <c r="AD42" s="120" t="e">
        <f ca="1">+IF(AND(ISNUMBER(OFFSET('Sanitation Data'!$D$12,0,10*ROW('Sanitation Data'!D36))),'Data Summary'!CS42="Yes"),OFFSET('Sanitation Data'!$D$12,0,10*ROW('Sanitation Data'!D36)),NA())</f>
        <v>#N/A</v>
      </c>
      <c r="AE42" s="120" t="e">
        <f ca="1">+IF(AND(ISNUMBER(OFFSET('Sanitation Data'!$D$13,0,10*ROW('Sanitation Data'!D36))),'Data Summary'!CT42="Yes"),OFFSET('Sanitation Data'!$D$13,0,10*ROW('Sanitation Data'!D36)),NA())</f>
        <v>#N/A</v>
      </c>
      <c r="AF42" s="120" t="e">
        <f ca="1">+IF(AND(ISNUMBER(OFFSET('Sanitation Data'!$E$5,0,10*ROW('Sanitation Data'!E36))),'Data Summary'!CU42="Yes"),100-OFFSET('Sanitation Data'!$E$5,0,10*ROW('Sanitation Data'!E36)),NA())</f>
        <v>#N/A</v>
      </c>
      <c r="AG42" s="120" t="e">
        <f ca="1">+IF(AND(ISNUMBER(OFFSET('Sanitation Data'!$E$7,0,10*ROW('Sanitation Data'!E36))),'Data Summary'!CV42="Yes"),OFFSET('Sanitation Data'!$E$7,0,10*ROW('Sanitation Data'!E36)),NA())</f>
        <v>#N/A</v>
      </c>
      <c r="AH42" s="120" t="e">
        <f ca="1">+IF(AND(ISNUMBER(OFFSET('Sanitation Data'!$E$11,0,10*ROW('Sanitation Data'!E36))),'Data Summary'!CW42="Yes"),OFFSET('Sanitation Data'!$E$11,0,10*ROW('Sanitation Data'!E36)),NA())</f>
        <v>#N/A</v>
      </c>
      <c r="AI42" s="120" t="e">
        <f ca="1">+IF(AND(ISNUMBER(OFFSET('Sanitation Data'!$E$12,0,10*ROW('Sanitation Data'!E36))),'Data Summary'!CX42="Yes"),OFFSET('Sanitation Data'!$E$12,0,10*ROW('Sanitation Data'!E36)),NA())</f>
        <v>#N/A</v>
      </c>
      <c r="AJ42" s="120" t="e">
        <f ca="1">+IF(AND(ISNUMBER(OFFSET('Sanitation Data'!$E$13,0,10*ROW('Sanitation Data'!E36))),'Data Summary'!CY42="Yes"),OFFSET('Sanitation Data'!$E$13,0,10*ROW('Sanitation Data'!E36)),NA())</f>
        <v>#N/A</v>
      </c>
      <c r="AK42" s="120" t="e">
        <f ca="1">+IF(AND(ISNUMBER(OFFSET('Sanitation Data'!$F$5,0,10*ROW('Sanitation Data'!F36))),'Data Summary'!CZ42="Yes"),100-OFFSET('Sanitation Data'!$F$5,0,10*ROW('Sanitation Data'!F36)),NA())</f>
        <v>#N/A</v>
      </c>
      <c r="AL42" s="120" t="e">
        <f ca="1">+IF(AND(ISNUMBER(OFFSET('Sanitation Data'!$F$7,0,10*ROW('Sanitation Data'!F36))),'Data Summary'!DA42="Yes"),OFFSET('Sanitation Data'!$F$7,0,10*ROW('Sanitation Data'!F36)),NA())</f>
        <v>#N/A</v>
      </c>
      <c r="AM42" s="120" t="e">
        <f ca="1">+IF(AND(ISNUMBER(OFFSET('Sanitation Data'!$F$11,0,10*ROW('Sanitation Data'!F36))),'Data Summary'!DB42="Yes"),OFFSET('Sanitation Data'!$F$11,0,10*ROW('Sanitation Data'!F36)),NA())</f>
        <v>#N/A</v>
      </c>
      <c r="AN42" s="120" t="e">
        <f ca="1">+IF(AND(ISNUMBER(OFFSET('Sanitation Data'!$F$12,0,10*ROW('Sanitation Data'!F36))),'Data Summary'!DC42="Yes"),OFFSET('Sanitation Data'!$F$12,0,10*ROW('Sanitation Data'!F36)),NA())</f>
        <v>#N/A</v>
      </c>
      <c r="AO42" s="120" t="e">
        <f ca="1">+IF(AND(ISNUMBER(OFFSET('Sanitation Data'!$F$13,0,10*ROW('Sanitation Data'!F36))),'Data Summary'!DD42="Yes"),OFFSET('Sanitation Data'!$F$13,0,10*ROW('Sanitation Data'!F36)),NA())</f>
        <v>#N/A</v>
      </c>
      <c r="AP42" s="120" t="e">
        <f ca="1">+IF(AND(ISNUMBER(OFFSET('Sanitation Data'!$G$5,0,10*ROW('Sanitation Data'!G36))),'Data Summary'!DE42="Yes"),100-OFFSET('Sanitation Data'!$G$5,0,10*ROW('Sanitation Data'!G36)),NA())</f>
        <v>#N/A</v>
      </c>
      <c r="AQ42" s="120" t="e">
        <f ca="1">+IF(AND(ISNUMBER(OFFSET('Sanitation Data'!$G$7,0,10*ROW('Sanitation Data'!G36))),'Data Summary'!DF42="Yes"),OFFSET('Sanitation Data'!$G$7,0,10*ROW('Sanitation Data'!G36)),NA())</f>
        <v>#N/A</v>
      </c>
      <c r="AR42" s="120" t="e">
        <f ca="1">+IF(AND(ISNUMBER(OFFSET('Sanitation Data'!$G$11,0,10*ROW('Sanitation Data'!G36))),'Data Summary'!DG42="Yes"),OFFSET('Sanitation Data'!$G$11,0,10*ROW('Sanitation Data'!G36)),NA())</f>
        <v>#N/A</v>
      </c>
      <c r="AS42" s="120" t="e">
        <f ca="1">+IF(AND(ISNUMBER(OFFSET('Sanitation Data'!$G$12,0,10*ROW('Sanitation Data'!G36))),'Data Summary'!DH42="Yes"),OFFSET('Sanitation Data'!$G$12,0,10*ROW('Sanitation Data'!G36)),NA())</f>
        <v>#N/A</v>
      </c>
      <c r="AT42" s="120" t="e">
        <f ca="1">+IF(AND(ISNUMBER(OFFSET('Sanitation Data'!$G$13,0,10*ROW('Sanitation Data'!G36))),'Data Summary'!DI42="Yes"),OFFSET('Sanitation Data'!$G$13,0,10*ROW('Sanitation Data'!G36)),NA())</f>
        <v>#N/A</v>
      </c>
      <c r="AU42" s="120" t="e">
        <f ca="1">+IF(AND(ISNUMBER(OFFSET('Sanitation Data'!$H$5,0,10*ROW('Sanitation Data'!H36))),'Data Summary'!DJ42="Yes"),100-OFFSET('Sanitation Data'!$H$5,0,10*ROW('Sanitation Data'!H36)),NA())</f>
        <v>#N/A</v>
      </c>
      <c r="AV42" s="120" t="e">
        <f ca="1">+IF(AND(ISNUMBER(OFFSET('Sanitation Data'!$H$7,0,10*ROW('Sanitation Data'!H36))),'Data Summary'!DK42="Yes"),OFFSET('Sanitation Data'!$H$7,0,10*ROW('Sanitation Data'!H36)),NA())</f>
        <v>#N/A</v>
      </c>
      <c r="AW42" s="120" t="e">
        <f ca="1">+IF(AND(ISNUMBER(OFFSET('Sanitation Data'!$H$11,0,10*ROW('Sanitation Data'!H36))),'Data Summary'!DL42="Yes"),OFFSET('Sanitation Data'!$H$11,0,10*ROW('Sanitation Data'!H36)),NA())</f>
        <v>#N/A</v>
      </c>
      <c r="AX42" s="120" t="e">
        <f ca="1">+IF(AND(ISNUMBER(OFFSET('Sanitation Data'!$H$12,0,10*ROW('Sanitation Data'!H36))),'Data Summary'!DM42="Yes"),OFFSET('Sanitation Data'!$H$12,0,10*ROW('Sanitation Data'!H36)),NA())</f>
        <v>#N/A</v>
      </c>
      <c r="AY42" s="120" t="e">
        <f ca="1">+IF(AND(ISNUMBER(OFFSET('Sanitation Data'!$H$13,0,10*ROW('Sanitation Data'!H36))),'Data Summary'!DN42="Yes"),OFFSET('Sanitation Data'!$H$13,0,10*ROW('Sanitation Data'!H36)),NA())</f>
        <v>#N/A</v>
      </c>
      <c r="AZ42" s="121" t="e">
        <f ca="1">+IF(AND(ISNUMBER(OFFSET('Hygiene Data'!$C$6,0,10*ROW('Hygiene Data'!C36))),'Data Summary'!DO42="Yes"),OFFSET('Hygiene Data'!$C$6,0,10*ROW('Hygiene Data'!C36)),NA())</f>
        <v>#N/A</v>
      </c>
      <c r="BA42" s="121" t="e">
        <f ca="1">+IF(AND(ISNUMBER(OFFSET('Hygiene Data'!$C$8,0,10*ROW('Hygiene Data'!C36))),'Data Summary'!DP42="Yes"),OFFSET('Hygiene Data'!$C$8,0,10*ROW('Hygiene Data'!C36)),NA())</f>
        <v>#N/A</v>
      </c>
      <c r="BB42" s="121" t="e">
        <f ca="1">+IF(AND(ISNUMBER(OFFSET('Hygiene Data'!$C$10,0,10*ROW('Hygiene Data'!C36))),'Data Summary'!DQ42="Yes"),OFFSET('Hygiene Data'!$C$10,0,10*ROW('Hygiene Data'!C36)),NA())</f>
        <v>#N/A</v>
      </c>
      <c r="BC42" s="121" t="e">
        <f ca="1">+IF(AND(ISNUMBER(OFFSET('Hygiene Data'!$D$6,0,10*ROW('Hygiene Data'!D36))),'Data Summary'!DR42="Yes"),OFFSET('Hygiene Data'!$D$6,0,10*ROW('Hygiene Data'!D36)),NA())</f>
        <v>#N/A</v>
      </c>
      <c r="BD42" s="121" t="e">
        <f ca="1">+IF(AND(ISNUMBER(OFFSET('Hygiene Data'!$D$8,0,10*ROW('Hygiene Data'!D36))),'Data Summary'!DS42="Yes"),OFFSET('Hygiene Data'!$D$8,0,10*ROW('Hygiene Data'!D36)),NA())</f>
        <v>#N/A</v>
      </c>
      <c r="BE42" s="121" t="e">
        <f ca="1">+IF(AND(ISNUMBER(OFFSET('Hygiene Data'!$D$10,0,10*ROW('Hygiene Data'!D36))),'Data Summary'!DT42="Yes"),OFFSET('Hygiene Data'!$D$10,0,10*ROW('Hygiene Data'!D36)),NA())</f>
        <v>#N/A</v>
      </c>
      <c r="BF42" s="121" t="e">
        <f ca="1">+IF(AND(ISNUMBER(OFFSET('Hygiene Data'!$E$6,0,10*ROW('Hygiene Data'!E36))),'Data Summary'!DU42="Yes"),OFFSET('Hygiene Data'!$E$6,0,10*ROW('Hygiene Data'!E36)),NA())</f>
        <v>#N/A</v>
      </c>
      <c r="BG42" s="121" t="e">
        <f ca="1">+IF(AND(ISNUMBER(OFFSET('Hygiene Data'!$E$8,0,10*ROW('Hygiene Data'!E36))),'Data Summary'!DV42="Yes"),OFFSET('Hygiene Data'!$E$8,0,10*ROW('Hygiene Data'!E36)),NA())</f>
        <v>#N/A</v>
      </c>
      <c r="BH42" s="121" t="e">
        <f ca="1">+IF(AND(ISNUMBER(OFFSET('Hygiene Data'!$E$10,0,10*ROW('Hygiene Data'!E36))),'Data Summary'!DW42="Yes"),OFFSET('Hygiene Data'!$E$10,0,10*ROW('Hygiene Data'!E36)),NA())</f>
        <v>#N/A</v>
      </c>
      <c r="BI42" s="121" t="e">
        <f ca="1">+IF(AND(ISNUMBER(OFFSET('Hygiene Data'!$F$6,0,10*ROW('Hygiene Data'!F36))),'Data Summary'!DX42="Yes"),OFFSET('Hygiene Data'!$F$6,0,10*ROW('Hygiene Data'!F36)),NA())</f>
        <v>#N/A</v>
      </c>
      <c r="BJ42" s="121" t="e">
        <f ca="1">+IF(AND(ISNUMBER(OFFSET('Hygiene Data'!$F$8,0,10*ROW('Hygiene Data'!F36))),'Data Summary'!DY42="Yes"),OFFSET('Hygiene Data'!$F$8,0,10*ROW('Hygiene Data'!F36)),NA())</f>
        <v>#N/A</v>
      </c>
      <c r="BK42" s="121" t="e">
        <f ca="1">+IF(AND(ISNUMBER(OFFSET('Hygiene Data'!$F$10,0,10*ROW('Hygiene Data'!F36))),'Data Summary'!DZ42="Yes"),OFFSET('Hygiene Data'!$F$10,0,10*ROW('Hygiene Data'!F36)),NA())</f>
        <v>#N/A</v>
      </c>
      <c r="BL42" s="121" t="e">
        <f ca="1">+IF(AND(ISNUMBER(OFFSET('Hygiene Data'!$G$6,0,10*ROW('Hygiene Data'!G36))),'Data Summary'!EA42="Yes"),OFFSET('Hygiene Data'!$G$6,0,10*ROW('Hygiene Data'!G36)),NA())</f>
        <v>#N/A</v>
      </c>
      <c r="BM42" s="121" t="e">
        <f ca="1">+IF(AND(ISNUMBER(OFFSET('Hygiene Data'!$G$8,0,10*ROW('Hygiene Data'!G36))),'Data Summary'!EB42="Yes"),OFFSET('Hygiene Data'!$G$8,0,10*ROW('Hygiene Data'!G36)),NA())</f>
        <v>#N/A</v>
      </c>
      <c r="BN42" s="121" t="e">
        <f ca="1">+IF(AND(ISNUMBER(OFFSET('Hygiene Data'!$G$10,0,10*ROW('Hygiene Data'!G36))),'Data Summary'!EC42="Yes"),OFFSET('Hygiene Data'!$G$10,0,10*ROW('Hygiene Data'!G36)),NA())</f>
        <v>#N/A</v>
      </c>
      <c r="BO42" s="121" t="e">
        <f ca="1">+IF(AND(ISNUMBER(OFFSET('Hygiene Data'!$H$6,0,10*ROW('Hygiene Data'!H36))),'Data Summary'!ED42="Yes"),OFFSET('Hygiene Data'!$H$6,0,10*ROW('Hygiene Data'!H36)),NA())</f>
        <v>#N/A</v>
      </c>
      <c r="BP42" s="121" t="e">
        <f ca="1">+IF(AND(ISNUMBER(OFFSET('Hygiene Data'!$H$8,0,10*ROW('Hygiene Data'!H36))),'Data Summary'!EE42="Yes"),OFFSET('Hygiene Data'!$H$8,0,10*ROW('Hygiene Data'!H36)),NA())</f>
        <v>#N/A</v>
      </c>
      <c r="BQ42" s="121" t="e">
        <f ca="1">+IF(AND(ISNUMBER(OFFSET('Hygiene Data'!$H$10,0,10*ROW('Hygiene Data'!H36))),'Data Summary'!EF42="Yes"),OFFSET('Hygiene Data'!$H$10,0,10*ROW('Hygiene Data'!H36)),NA())</f>
        <v>#N/A</v>
      </c>
    </row>
    <row r="43" spans="1:69" x14ac:dyDescent="0.2">
      <c r="A43" s="44" t="e">
        <f ca="1">+IF(OFFSET('Water Data'!$B$1,0,10*ROW('Water Data'!B37))="",NA(),OFFSET('Water Data'!$B$1,0,10*ROW('Water Data'!B37)))</f>
        <v>#N/A</v>
      </c>
      <c r="B43" s="44" t="e">
        <f ca="1">+IF(OFFSET('Water Data'!$A$3,0,10*ROW('Water Data'!A40))="",NA(),OFFSET('Water Data'!$A$3,0,10*ROW('Water Data'!A40)))</f>
        <v>#N/A</v>
      </c>
      <c r="C43" s="44" t="e">
        <f ca="1">+IF(OFFSET('Water Data'!$C$3,0,10*ROW('Water Data'!C40))="",NA(),OFFSET('Water Data'!$C$3,0,10*ROW('Water Data'!C40)))</f>
        <v>#N/A</v>
      </c>
      <c r="D43" s="119" t="e">
        <f ca="1">+IF(AND(ISNUMBER(OFFSET('Water Data'!$C$5,0,10*ROW('Water Data'!C37))),'Data Summary'!BS43="Yes"),100-OFFSET('Water Data'!$C$5,0,10*ROW('Water Data'!C37)),NA())</f>
        <v>#N/A</v>
      </c>
      <c r="E43" s="119" t="e">
        <f ca="1">+IF(AND(ISNUMBER(OFFSET('Water Data'!$C$7,0,10*ROW('Water Data'!C37))),'Data Summary'!BT43="Yes"),OFFSET('Water Data'!$C$7,0,10*ROW('Water Data'!C37)),NA())</f>
        <v>#N/A</v>
      </c>
      <c r="F43" s="119" t="e">
        <f ca="1">+IF(AND(ISNUMBER(OFFSET('Water Data'!$C$10,0,10*ROW('Water Data'!C37))),'Data Summary'!BU43="Yes"),OFFSET('Water Data'!$C$10,0,10*ROW('Water Data'!C37)),NA())</f>
        <v>#N/A</v>
      </c>
      <c r="G43" s="119" t="e">
        <f ca="1">+IF(AND(ISNUMBER(OFFSET('Water Data'!$D$5,0,10*ROW('Water Data'!D37))),'Data Summary'!BV43="Yes"),100-OFFSET('Water Data'!$D$5,0,10*ROW('Water Data'!D37)),NA())</f>
        <v>#N/A</v>
      </c>
      <c r="H43" s="119" t="e">
        <f ca="1">+IF(AND(ISNUMBER(OFFSET('Water Data'!$D$7,0,10*ROW('Water Data'!D37))),'Data Summary'!BW43="Yes"),OFFSET('Water Data'!$D$7,0,10*ROW('Water Data'!D37)),NA())</f>
        <v>#N/A</v>
      </c>
      <c r="I43" s="119" t="e">
        <f ca="1">+IF(AND(ISNUMBER(OFFSET('Water Data'!$D$10,0,10*ROW('Water Data'!D37))),'Data Summary'!BX43="Yes"),OFFSET('Water Data'!$D$10,0,10*ROW('Water Data'!D37)),NA())</f>
        <v>#N/A</v>
      </c>
      <c r="J43" s="119" t="e">
        <f ca="1">+IF(AND(ISNUMBER(OFFSET('Water Data'!$E$5,0,10*ROW('Water Data'!E37))),'Data Summary'!BY43="Yes"),100-OFFSET('Water Data'!$E$5,0,10*ROW('Water Data'!E37)),NA())</f>
        <v>#N/A</v>
      </c>
      <c r="K43" s="119" t="e">
        <f ca="1">+IF(AND(ISNUMBER(OFFSET('Water Data'!$E$7,0,10*ROW('Water Data'!E37))),'Data Summary'!BZ43="Yes"),OFFSET('Water Data'!$E$7,0,10*ROW('Water Data'!E37)),NA())</f>
        <v>#N/A</v>
      </c>
      <c r="L43" s="119" t="e">
        <f ca="1">+IF(AND(ISNUMBER(OFFSET('Water Data'!$E$10,0,10*ROW('Water Data'!E37))),'Data Summary'!CA43="Yes"),OFFSET('Water Data'!$E$10,0,10*ROW('Water Data'!E37)),NA())</f>
        <v>#N/A</v>
      </c>
      <c r="M43" s="119" t="e">
        <f ca="1">+IF(AND(ISNUMBER(OFFSET('Water Data'!$F$5,0,10*ROW('Water Data'!F37))),'Data Summary'!CB43="Yes"),100-OFFSET('Water Data'!$F$5,0,10*ROW('Water Data'!F37)),NA())</f>
        <v>#N/A</v>
      </c>
      <c r="N43" s="119" t="e">
        <f ca="1">+IF(AND(ISNUMBER(OFFSET('Water Data'!$F$7,0,10*ROW('Water Data'!F37))),'Data Summary'!CC43="Yes"),OFFSET('Water Data'!$F$7,0,10*ROW('Water Data'!F37)),NA())</f>
        <v>#N/A</v>
      </c>
      <c r="O43" s="119" t="e">
        <f ca="1">+IF(AND(ISNUMBER(OFFSET('Water Data'!$F$10,0,10*ROW('Water Data'!F37))),'Data Summary'!CD43="Yes"),OFFSET('Water Data'!$F$10,0,10*ROW('Water Data'!F37)),NA())</f>
        <v>#N/A</v>
      </c>
      <c r="P43" s="119" t="e">
        <f ca="1">+IF(AND(ISNUMBER(OFFSET('Water Data'!$G$5,0,10*ROW('Water Data'!G37))),'Data Summary'!CE43="Yes"),100-OFFSET('Water Data'!$G$5,0,10*ROW('Water Data'!G37)),NA())</f>
        <v>#N/A</v>
      </c>
      <c r="Q43" s="119" t="e">
        <f ca="1">+IF(AND(ISNUMBER(OFFSET('Water Data'!$G$7,0,10*ROW('Water Data'!G37))),'Data Summary'!CF43="Yes"),OFFSET('Water Data'!$G$7,0,10*ROW('Water Data'!G37)),NA())</f>
        <v>#N/A</v>
      </c>
      <c r="R43" s="119" t="e">
        <f ca="1">+IF(AND(ISNUMBER(OFFSET('Water Data'!$G$10,0,10*ROW('Water Data'!G37))),'Data Summary'!CG43="Yes"),OFFSET('Water Data'!$G$10,0,10*ROW('Water Data'!G37)),NA())</f>
        <v>#N/A</v>
      </c>
      <c r="S43" s="119" t="e">
        <f ca="1">+IF(AND(ISNUMBER(OFFSET('Water Data'!$H$5,0,10*ROW('Water Data'!H37))),'Data Summary'!CH43="Yes"),100-OFFSET('Water Data'!$H$5,0,10*ROW('Water Data'!H37)),NA())</f>
        <v>#N/A</v>
      </c>
      <c r="T43" s="119" t="e">
        <f ca="1">+IF(AND(ISNUMBER(OFFSET('Water Data'!$H$7,0,10*ROW('Water Data'!H37))),'Data Summary'!CI43="Yes"),OFFSET('Water Data'!$H$7,0,10*ROW('Water Data'!H37)),NA())</f>
        <v>#N/A</v>
      </c>
      <c r="U43" s="119" t="e">
        <f ca="1">+IF(AND(ISNUMBER(OFFSET('Water Data'!$H$10,0,10*ROW('Water Data'!H37))),'Data Summary'!CJ43="Yes"),OFFSET('Water Data'!$H$10,0,10*ROW('Water Data'!H37)),NA())</f>
        <v>#N/A</v>
      </c>
      <c r="V43" s="120" t="e">
        <f ca="1">+IF(AND(ISNUMBER(OFFSET('Sanitation Data'!$C$5,0,10*ROW('Sanitation Data'!C37))),'Data Summary'!CK43="Yes"),100-OFFSET('Sanitation Data'!$C$5,0,10*ROW('Sanitation Data'!C37)),NA())</f>
        <v>#N/A</v>
      </c>
      <c r="W43" s="120" t="e">
        <f ca="1">+IF(AND(ISNUMBER(OFFSET('Sanitation Data'!$C$7,0,10*ROW('Sanitation Data'!C37))),'Data Summary'!CL43="Yes"),OFFSET('Sanitation Data'!$C$7,0,10*ROW('Sanitation Data'!C37)),NA())</f>
        <v>#N/A</v>
      </c>
      <c r="X43" s="120" t="e">
        <f ca="1">+IF(AND(ISNUMBER(OFFSET('Sanitation Data'!$C$11,0,10*ROW('Sanitation Data'!C37))),'Data Summary'!CM43="Yes"),OFFSET('Sanitation Data'!$C$11,0,10*ROW('Sanitation Data'!C37)),NA())</f>
        <v>#N/A</v>
      </c>
      <c r="Y43" s="120" t="e">
        <f ca="1">+IF(AND(ISNUMBER(OFFSET('Sanitation Data'!$C$12,0,10*ROW('Sanitation Data'!C37))),'Data Summary'!CN43="Yes"),OFFSET('Sanitation Data'!$C$12,0,10*ROW('Sanitation Data'!C37)),NA())</f>
        <v>#N/A</v>
      </c>
      <c r="Z43" s="120" t="e">
        <f ca="1">+IF(AND(ISNUMBER(OFFSET('Sanitation Data'!$C$13,0,10*ROW('Sanitation Data'!C37))),'Data Summary'!CO43="Yes"),OFFSET('Sanitation Data'!$C$13,0,10*ROW('Sanitation Data'!C37)),NA())</f>
        <v>#N/A</v>
      </c>
      <c r="AA43" s="120" t="e">
        <f ca="1">+IF(AND(ISNUMBER(OFFSET('Sanitation Data'!$D$5,0,10*ROW('Sanitation Data'!D37))),'Data Summary'!CP43="Yes"),100-OFFSET('Sanitation Data'!$D$5,0,10*ROW('Sanitation Data'!D37)),NA())</f>
        <v>#N/A</v>
      </c>
      <c r="AB43" s="120" t="e">
        <f ca="1">+IF(AND(ISNUMBER(OFFSET('Sanitation Data'!$D$7,0,10*ROW('Sanitation Data'!D37))),'Data Summary'!CQ43="Yes"),OFFSET('Sanitation Data'!$D$7,0,10*ROW('Sanitation Data'!D37)),NA())</f>
        <v>#N/A</v>
      </c>
      <c r="AC43" s="120" t="e">
        <f ca="1">+IF(AND(ISNUMBER(OFFSET('Sanitation Data'!$D$11,0,10*ROW('Sanitation Data'!D37))),'Data Summary'!CR43="Yes"),OFFSET('Sanitation Data'!$D$11,0,10*ROW('Sanitation Data'!D37)),NA())</f>
        <v>#N/A</v>
      </c>
      <c r="AD43" s="120" t="e">
        <f ca="1">+IF(AND(ISNUMBER(OFFSET('Sanitation Data'!$D$12,0,10*ROW('Sanitation Data'!D37))),'Data Summary'!CS43="Yes"),OFFSET('Sanitation Data'!$D$12,0,10*ROW('Sanitation Data'!D37)),NA())</f>
        <v>#N/A</v>
      </c>
      <c r="AE43" s="120" t="e">
        <f ca="1">+IF(AND(ISNUMBER(OFFSET('Sanitation Data'!$D$13,0,10*ROW('Sanitation Data'!D37))),'Data Summary'!CT43="Yes"),OFFSET('Sanitation Data'!$D$13,0,10*ROW('Sanitation Data'!D37)),NA())</f>
        <v>#N/A</v>
      </c>
      <c r="AF43" s="120" t="e">
        <f ca="1">+IF(AND(ISNUMBER(OFFSET('Sanitation Data'!$E$5,0,10*ROW('Sanitation Data'!E37))),'Data Summary'!CU43="Yes"),100-OFFSET('Sanitation Data'!$E$5,0,10*ROW('Sanitation Data'!E37)),NA())</f>
        <v>#N/A</v>
      </c>
      <c r="AG43" s="120" t="e">
        <f ca="1">+IF(AND(ISNUMBER(OFFSET('Sanitation Data'!$E$7,0,10*ROW('Sanitation Data'!E37))),'Data Summary'!CV43="Yes"),OFFSET('Sanitation Data'!$E$7,0,10*ROW('Sanitation Data'!E37)),NA())</f>
        <v>#N/A</v>
      </c>
      <c r="AH43" s="120" t="e">
        <f ca="1">+IF(AND(ISNUMBER(OFFSET('Sanitation Data'!$E$11,0,10*ROW('Sanitation Data'!E37))),'Data Summary'!CW43="Yes"),OFFSET('Sanitation Data'!$E$11,0,10*ROW('Sanitation Data'!E37)),NA())</f>
        <v>#N/A</v>
      </c>
      <c r="AI43" s="120" t="e">
        <f ca="1">+IF(AND(ISNUMBER(OFFSET('Sanitation Data'!$E$12,0,10*ROW('Sanitation Data'!E37))),'Data Summary'!CX43="Yes"),OFFSET('Sanitation Data'!$E$12,0,10*ROW('Sanitation Data'!E37)),NA())</f>
        <v>#N/A</v>
      </c>
      <c r="AJ43" s="120" t="e">
        <f ca="1">+IF(AND(ISNUMBER(OFFSET('Sanitation Data'!$E$13,0,10*ROW('Sanitation Data'!E37))),'Data Summary'!CY43="Yes"),OFFSET('Sanitation Data'!$E$13,0,10*ROW('Sanitation Data'!E37)),NA())</f>
        <v>#N/A</v>
      </c>
      <c r="AK43" s="120" t="e">
        <f ca="1">+IF(AND(ISNUMBER(OFFSET('Sanitation Data'!$F$5,0,10*ROW('Sanitation Data'!F37))),'Data Summary'!CZ43="Yes"),100-OFFSET('Sanitation Data'!$F$5,0,10*ROW('Sanitation Data'!F37)),NA())</f>
        <v>#N/A</v>
      </c>
      <c r="AL43" s="120" t="e">
        <f ca="1">+IF(AND(ISNUMBER(OFFSET('Sanitation Data'!$F$7,0,10*ROW('Sanitation Data'!F37))),'Data Summary'!DA43="Yes"),OFFSET('Sanitation Data'!$F$7,0,10*ROW('Sanitation Data'!F37)),NA())</f>
        <v>#N/A</v>
      </c>
      <c r="AM43" s="120" t="e">
        <f ca="1">+IF(AND(ISNUMBER(OFFSET('Sanitation Data'!$F$11,0,10*ROW('Sanitation Data'!F37))),'Data Summary'!DB43="Yes"),OFFSET('Sanitation Data'!$F$11,0,10*ROW('Sanitation Data'!F37)),NA())</f>
        <v>#N/A</v>
      </c>
      <c r="AN43" s="120" t="e">
        <f ca="1">+IF(AND(ISNUMBER(OFFSET('Sanitation Data'!$F$12,0,10*ROW('Sanitation Data'!F37))),'Data Summary'!DC43="Yes"),OFFSET('Sanitation Data'!$F$12,0,10*ROW('Sanitation Data'!F37)),NA())</f>
        <v>#N/A</v>
      </c>
      <c r="AO43" s="120" t="e">
        <f ca="1">+IF(AND(ISNUMBER(OFFSET('Sanitation Data'!$F$13,0,10*ROW('Sanitation Data'!F37))),'Data Summary'!DD43="Yes"),OFFSET('Sanitation Data'!$F$13,0,10*ROW('Sanitation Data'!F37)),NA())</f>
        <v>#N/A</v>
      </c>
      <c r="AP43" s="120" t="e">
        <f ca="1">+IF(AND(ISNUMBER(OFFSET('Sanitation Data'!$G$5,0,10*ROW('Sanitation Data'!G37))),'Data Summary'!DE43="Yes"),100-OFFSET('Sanitation Data'!$G$5,0,10*ROW('Sanitation Data'!G37)),NA())</f>
        <v>#N/A</v>
      </c>
      <c r="AQ43" s="120" t="e">
        <f ca="1">+IF(AND(ISNUMBER(OFFSET('Sanitation Data'!$G$7,0,10*ROW('Sanitation Data'!G37))),'Data Summary'!DF43="Yes"),OFFSET('Sanitation Data'!$G$7,0,10*ROW('Sanitation Data'!G37)),NA())</f>
        <v>#N/A</v>
      </c>
      <c r="AR43" s="120" t="e">
        <f ca="1">+IF(AND(ISNUMBER(OFFSET('Sanitation Data'!$G$11,0,10*ROW('Sanitation Data'!G37))),'Data Summary'!DG43="Yes"),OFFSET('Sanitation Data'!$G$11,0,10*ROW('Sanitation Data'!G37)),NA())</f>
        <v>#N/A</v>
      </c>
      <c r="AS43" s="120" t="e">
        <f ca="1">+IF(AND(ISNUMBER(OFFSET('Sanitation Data'!$G$12,0,10*ROW('Sanitation Data'!G37))),'Data Summary'!DH43="Yes"),OFFSET('Sanitation Data'!$G$12,0,10*ROW('Sanitation Data'!G37)),NA())</f>
        <v>#N/A</v>
      </c>
      <c r="AT43" s="120" t="e">
        <f ca="1">+IF(AND(ISNUMBER(OFFSET('Sanitation Data'!$G$13,0,10*ROW('Sanitation Data'!G37))),'Data Summary'!DI43="Yes"),OFFSET('Sanitation Data'!$G$13,0,10*ROW('Sanitation Data'!G37)),NA())</f>
        <v>#N/A</v>
      </c>
      <c r="AU43" s="120" t="e">
        <f ca="1">+IF(AND(ISNUMBER(OFFSET('Sanitation Data'!$H$5,0,10*ROW('Sanitation Data'!H37))),'Data Summary'!DJ43="Yes"),100-OFFSET('Sanitation Data'!$H$5,0,10*ROW('Sanitation Data'!H37)),NA())</f>
        <v>#N/A</v>
      </c>
      <c r="AV43" s="120" t="e">
        <f ca="1">+IF(AND(ISNUMBER(OFFSET('Sanitation Data'!$H$7,0,10*ROW('Sanitation Data'!H37))),'Data Summary'!DK43="Yes"),OFFSET('Sanitation Data'!$H$7,0,10*ROW('Sanitation Data'!H37)),NA())</f>
        <v>#N/A</v>
      </c>
      <c r="AW43" s="120" t="e">
        <f ca="1">+IF(AND(ISNUMBER(OFFSET('Sanitation Data'!$H$11,0,10*ROW('Sanitation Data'!H37))),'Data Summary'!DL43="Yes"),OFFSET('Sanitation Data'!$H$11,0,10*ROW('Sanitation Data'!H37)),NA())</f>
        <v>#N/A</v>
      </c>
      <c r="AX43" s="120" t="e">
        <f ca="1">+IF(AND(ISNUMBER(OFFSET('Sanitation Data'!$H$12,0,10*ROW('Sanitation Data'!H37))),'Data Summary'!DM43="Yes"),OFFSET('Sanitation Data'!$H$12,0,10*ROW('Sanitation Data'!H37)),NA())</f>
        <v>#N/A</v>
      </c>
      <c r="AY43" s="120" t="e">
        <f ca="1">+IF(AND(ISNUMBER(OFFSET('Sanitation Data'!$H$13,0,10*ROW('Sanitation Data'!H37))),'Data Summary'!DN43="Yes"),OFFSET('Sanitation Data'!$H$13,0,10*ROW('Sanitation Data'!H37)),NA())</f>
        <v>#N/A</v>
      </c>
      <c r="AZ43" s="121" t="e">
        <f ca="1">+IF(AND(ISNUMBER(OFFSET('Hygiene Data'!$C$6,0,10*ROW('Hygiene Data'!C37))),'Data Summary'!DO43="Yes"),OFFSET('Hygiene Data'!$C$6,0,10*ROW('Hygiene Data'!C37)),NA())</f>
        <v>#N/A</v>
      </c>
      <c r="BA43" s="121" t="e">
        <f ca="1">+IF(AND(ISNUMBER(OFFSET('Hygiene Data'!$C$8,0,10*ROW('Hygiene Data'!C37))),'Data Summary'!DP43="Yes"),OFFSET('Hygiene Data'!$C$8,0,10*ROW('Hygiene Data'!C37)),NA())</f>
        <v>#N/A</v>
      </c>
      <c r="BB43" s="121" t="e">
        <f ca="1">+IF(AND(ISNUMBER(OFFSET('Hygiene Data'!$C$10,0,10*ROW('Hygiene Data'!C37))),'Data Summary'!DQ43="Yes"),OFFSET('Hygiene Data'!$C$10,0,10*ROW('Hygiene Data'!C37)),NA())</f>
        <v>#N/A</v>
      </c>
      <c r="BC43" s="121" t="e">
        <f ca="1">+IF(AND(ISNUMBER(OFFSET('Hygiene Data'!$D$6,0,10*ROW('Hygiene Data'!D37))),'Data Summary'!DR43="Yes"),OFFSET('Hygiene Data'!$D$6,0,10*ROW('Hygiene Data'!D37)),NA())</f>
        <v>#N/A</v>
      </c>
      <c r="BD43" s="121" t="e">
        <f ca="1">+IF(AND(ISNUMBER(OFFSET('Hygiene Data'!$D$8,0,10*ROW('Hygiene Data'!D37))),'Data Summary'!DS43="Yes"),OFFSET('Hygiene Data'!$D$8,0,10*ROW('Hygiene Data'!D37)),NA())</f>
        <v>#N/A</v>
      </c>
      <c r="BE43" s="121" t="e">
        <f ca="1">+IF(AND(ISNUMBER(OFFSET('Hygiene Data'!$D$10,0,10*ROW('Hygiene Data'!D37))),'Data Summary'!DT43="Yes"),OFFSET('Hygiene Data'!$D$10,0,10*ROW('Hygiene Data'!D37)),NA())</f>
        <v>#N/A</v>
      </c>
      <c r="BF43" s="121" t="e">
        <f ca="1">+IF(AND(ISNUMBER(OFFSET('Hygiene Data'!$E$6,0,10*ROW('Hygiene Data'!E37))),'Data Summary'!DU43="Yes"),OFFSET('Hygiene Data'!$E$6,0,10*ROW('Hygiene Data'!E37)),NA())</f>
        <v>#N/A</v>
      </c>
      <c r="BG43" s="121" t="e">
        <f ca="1">+IF(AND(ISNUMBER(OFFSET('Hygiene Data'!$E$8,0,10*ROW('Hygiene Data'!E37))),'Data Summary'!DV43="Yes"),OFFSET('Hygiene Data'!$E$8,0,10*ROW('Hygiene Data'!E37)),NA())</f>
        <v>#N/A</v>
      </c>
      <c r="BH43" s="121" t="e">
        <f ca="1">+IF(AND(ISNUMBER(OFFSET('Hygiene Data'!$E$10,0,10*ROW('Hygiene Data'!E37))),'Data Summary'!DW43="Yes"),OFFSET('Hygiene Data'!$E$10,0,10*ROW('Hygiene Data'!E37)),NA())</f>
        <v>#N/A</v>
      </c>
      <c r="BI43" s="121" t="e">
        <f ca="1">+IF(AND(ISNUMBER(OFFSET('Hygiene Data'!$F$6,0,10*ROW('Hygiene Data'!F37))),'Data Summary'!DX43="Yes"),OFFSET('Hygiene Data'!$F$6,0,10*ROW('Hygiene Data'!F37)),NA())</f>
        <v>#N/A</v>
      </c>
      <c r="BJ43" s="121" t="e">
        <f ca="1">+IF(AND(ISNUMBER(OFFSET('Hygiene Data'!$F$8,0,10*ROW('Hygiene Data'!F37))),'Data Summary'!DY43="Yes"),OFFSET('Hygiene Data'!$F$8,0,10*ROW('Hygiene Data'!F37)),NA())</f>
        <v>#N/A</v>
      </c>
      <c r="BK43" s="121" t="e">
        <f ca="1">+IF(AND(ISNUMBER(OFFSET('Hygiene Data'!$F$10,0,10*ROW('Hygiene Data'!F37))),'Data Summary'!DZ43="Yes"),OFFSET('Hygiene Data'!$F$10,0,10*ROW('Hygiene Data'!F37)),NA())</f>
        <v>#N/A</v>
      </c>
      <c r="BL43" s="121" t="e">
        <f ca="1">+IF(AND(ISNUMBER(OFFSET('Hygiene Data'!$G$6,0,10*ROW('Hygiene Data'!G37))),'Data Summary'!EA43="Yes"),OFFSET('Hygiene Data'!$G$6,0,10*ROW('Hygiene Data'!G37)),NA())</f>
        <v>#N/A</v>
      </c>
      <c r="BM43" s="121" t="e">
        <f ca="1">+IF(AND(ISNUMBER(OFFSET('Hygiene Data'!$G$8,0,10*ROW('Hygiene Data'!G37))),'Data Summary'!EB43="Yes"),OFFSET('Hygiene Data'!$G$8,0,10*ROW('Hygiene Data'!G37)),NA())</f>
        <v>#N/A</v>
      </c>
      <c r="BN43" s="121" t="e">
        <f ca="1">+IF(AND(ISNUMBER(OFFSET('Hygiene Data'!$G$10,0,10*ROW('Hygiene Data'!G37))),'Data Summary'!EC43="Yes"),OFFSET('Hygiene Data'!$G$10,0,10*ROW('Hygiene Data'!G37)),NA())</f>
        <v>#N/A</v>
      </c>
      <c r="BO43" s="121" t="e">
        <f ca="1">+IF(AND(ISNUMBER(OFFSET('Hygiene Data'!$H$6,0,10*ROW('Hygiene Data'!H37))),'Data Summary'!ED43="Yes"),OFFSET('Hygiene Data'!$H$6,0,10*ROW('Hygiene Data'!H37)),NA())</f>
        <v>#N/A</v>
      </c>
      <c r="BP43" s="121" t="e">
        <f ca="1">+IF(AND(ISNUMBER(OFFSET('Hygiene Data'!$H$8,0,10*ROW('Hygiene Data'!H37))),'Data Summary'!EE43="Yes"),OFFSET('Hygiene Data'!$H$8,0,10*ROW('Hygiene Data'!H37)),NA())</f>
        <v>#N/A</v>
      </c>
      <c r="BQ43" s="121" t="e">
        <f ca="1">+IF(AND(ISNUMBER(OFFSET('Hygiene Data'!$H$10,0,10*ROW('Hygiene Data'!H37))),'Data Summary'!EF43="Yes"),OFFSET('Hygiene Data'!$H$10,0,10*ROW('Hygiene Data'!H37)),NA())</f>
        <v>#N/A</v>
      </c>
    </row>
    <row r="44" spans="1:69" x14ac:dyDescent="0.2">
      <c r="A44" s="44" t="e">
        <f ca="1">+IF(OFFSET('Water Data'!$B$1,0,10*ROW('Water Data'!B38))="",NA(),OFFSET('Water Data'!$B$1,0,10*ROW('Water Data'!B38)))</f>
        <v>#N/A</v>
      </c>
      <c r="B44" s="44" t="e">
        <f ca="1">+IF(OFFSET('Water Data'!$A$3,0,10*ROW('Water Data'!A41))="",NA(),OFFSET('Water Data'!$A$3,0,10*ROW('Water Data'!A41)))</f>
        <v>#N/A</v>
      </c>
      <c r="C44" s="44" t="e">
        <f ca="1">+IF(OFFSET('Water Data'!$C$3,0,10*ROW('Water Data'!C41))="",NA(),OFFSET('Water Data'!$C$3,0,10*ROW('Water Data'!C41)))</f>
        <v>#N/A</v>
      </c>
      <c r="D44" s="119" t="e">
        <f ca="1">+IF(AND(ISNUMBER(OFFSET('Water Data'!$C$5,0,10*ROW('Water Data'!C38))),'Data Summary'!BS44="Yes"),100-OFFSET('Water Data'!$C$5,0,10*ROW('Water Data'!C38)),NA())</f>
        <v>#N/A</v>
      </c>
      <c r="E44" s="119" t="e">
        <f ca="1">+IF(AND(ISNUMBER(OFFSET('Water Data'!$C$7,0,10*ROW('Water Data'!C38))),'Data Summary'!BT44="Yes"),OFFSET('Water Data'!$C$7,0,10*ROW('Water Data'!C38)),NA())</f>
        <v>#N/A</v>
      </c>
      <c r="F44" s="119" t="e">
        <f ca="1">+IF(AND(ISNUMBER(OFFSET('Water Data'!$C$10,0,10*ROW('Water Data'!C38))),'Data Summary'!BU44="Yes"),OFFSET('Water Data'!$C$10,0,10*ROW('Water Data'!C38)),NA())</f>
        <v>#N/A</v>
      </c>
      <c r="G44" s="119" t="e">
        <f ca="1">+IF(AND(ISNUMBER(OFFSET('Water Data'!$D$5,0,10*ROW('Water Data'!D38))),'Data Summary'!BV44="Yes"),100-OFFSET('Water Data'!$D$5,0,10*ROW('Water Data'!D38)),NA())</f>
        <v>#N/A</v>
      </c>
      <c r="H44" s="119" t="e">
        <f ca="1">+IF(AND(ISNUMBER(OFFSET('Water Data'!$D$7,0,10*ROW('Water Data'!D38))),'Data Summary'!BW44="Yes"),OFFSET('Water Data'!$D$7,0,10*ROW('Water Data'!D38)),NA())</f>
        <v>#N/A</v>
      </c>
      <c r="I44" s="119" t="e">
        <f ca="1">+IF(AND(ISNUMBER(OFFSET('Water Data'!$D$10,0,10*ROW('Water Data'!D38))),'Data Summary'!BX44="Yes"),OFFSET('Water Data'!$D$10,0,10*ROW('Water Data'!D38)),NA())</f>
        <v>#N/A</v>
      </c>
      <c r="J44" s="119" t="e">
        <f ca="1">+IF(AND(ISNUMBER(OFFSET('Water Data'!$E$5,0,10*ROW('Water Data'!E38))),'Data Summary'!BY44="Yes"),100-OFFSET('Water Data'!$E$5,0,10*ROW('Water Data'!E38)),NA())</f>
        <v>#N/A</v>
      </c>
      <c r="K44" s="119" t="e">
        <f ca="1">+IF(AND(ISNUMBER(OFFSET('Water Data'!$E$7,0,10*ROW('Water Data'!E38))),'Data Summary'!BZ44="Yes"),OFFSET('Water Data'!$E$7,0,10*ROW('Water Data'!E38)),NA())</f>
        <v>#N/A</v>
      </c>
      <c r="L44" s="119" t="e">
        <f ca="1">+IF(AND(ISNUMBER(OFFSET('Water Data'!$E$10,0,10*ROW('Water Data'!E38))),'Data Summary'!CA44="Yes"),OFFSET('Water Data'!$E$10,0,10*ROW('Water Data'!E38)),NA())</f>
        <v>#N/A</v>
      </c>
      <c r="M44" s="119" t="e">
        <f ca="1">+IF(AND(ISNUMBER(OFFSET('Water Data'!$F$5,0,10*ROW('Water Data'!F38))),'Data Summary'!CB44="Yes"),100-OFFSET('Water Data'!$F$5,0,10*ROW('Water Data'!F38)),NA())</f>
        <v>#N/A</v>
      </c>
      <c r="N44" s="119" t="e">
        <f ca="1">+IF(AND(ISNUMBER(OFFSET('Water Data'!$F$7,0,10*ROW('Water Data'!F38))),'Data Summary'!CC44="Yes"),OFFSET('Water Data'!$F$7,0,10*ROW('Water Data'!F38)),NA())</f>
        <v>#N/A</v>
      </c>
      <c r="O44" s="119" t="e">
        <f ca="1">+IF(AND(ISNUMBER(OFFSET('Water Data'!$F$10,0,10*ROW('Water Data'!F38))),'Data Summary'!CD44="Yes"),OFFSET('Water Data'!$F$10,0,10*ROW('Water Data'!F38)),NA())</f>
        <v>#N/A</v>
      </c>
      <c r="P44" s="119" t="e">
        <f ca="1">+IF(AND(ISNUMBER(OFFSET('Water Data'!$G$5,0,10*ROW('Water Data'!G38))),'Data Summary'!CE44="Yes"),100-OFFSET('Water Data'!$G$5,0,10*ROW('Water Data'!G38)),NA())</f>
        <v>#N/A</v>
      </c>
      <c r="Q44" s="119" t="e">
        <f ca="1">+IF(AND(ISNUMBER(OFFSET('Water Data'!$G$7,0,10*ROW('Water Data'!G38))),'Data Summary'!CF44="Yes"),OFFSET('Water Data'!$G$7,0,10*ROW('Water Data'!G38)),NA())</f>
        <v>#N/A</v>
      </c>
      <c r="R44" s="119" t="e">
        <f ca="1">+IF(AND(ISNUMBER(OFFSET('Water Data'!$G$10,0,10*ROW('Water Data'!G38))),'Data Summary'!CG44="Yes"),OFFSET('Water Data'!$G$10,0,10*ROW('Water Data'!G38)),NA())</f>
        <v>#N/A</v>
      </c>
      <c r="S44" s="119" t="e">
        <f ca="1">+IF(AND(ISNUMBER(OFFSET('Water Data'!$H$5,0,10*ROW('Water Data'!H38))),'Data Summary'!CH44="Yes"),100-OFFSET('Water Data'!$H$5,0,10*ROW('Water Data'!H38)),NA())</f>
        <v>#N/A</v>
      </c>
      <c r="T44" s="119" t="e">
        <f ca="1">+IF(AND(ISNUMBER(OFFSET('Water Data'!$H$7,0,10*ROW('Water Data'!H38))),'Data Summary'!CI44="Yes"),OFFSET('Water Data'!$H$7,0,10*ROW('Water Data'!H38)),NA())</f>
        <v>#N/A</v>
      </c>
      <c r="U44" s="119" t="e">
        <f ca="1">+IF(AND(ISNUMBER(OFFSET('Water Data'!$H$10,0,10*ROW('Water Data'!H38))),'Data Summary'!CJ44="Yes"),OFFSET('Water Data'!$H$10,0,10*ROW('Water Data'!H38)),NA())</f>
        <v>#N/A</v>
      </c>
      <c r="V44" s="120" t="e">
        <f ca="1">+IF(AND(ISNUMBER(OFFSET('Sanitation Data'!$C$5,0,10*ROW('Sanitation Data'!C38))),'Data Summary'!CK44="Yes"),100-OFFSET('Sanitation Data'!$C$5,0,10*ROW('Sanitation Data'!C38)),NA())</f>
        <v>#N/A</v>
      </c>
      <c r="W44" s="120" t="e">
        <f ca="1">+IF(AND(ISNUMBER(OFFSET('Sanitation Data'!$C$7,0,10*ROW('Sanitation Data'!C38))),'Data Summary'!CL44="Yes"),OFFSET('Sanitation Data'!$C$7,0,10*ROW('Sanitation Data'!C38)),NA())</f>
        <v>#N/A</v>
      </c>
      <c r="X44" s="120" t="e">
        <f ca="1">+IF(AND(ISNUMBER(OFFSET('Sanitation Data'!$C$11,0,10*ROW('Sanitation Data'!C38))),'Data Summary'!CM44="Yes"),OFFSET('Sanitation Data'!$C$11,0,10*ROW('Sanitation Data'!C38)),NA())</f>
        <v>#N/A</v>
      </c>
      <c r="Y44" s="120" t="e">
        <f ca="1">+IF(AND(ISNUMBER(OFFSET('Sanitation Data'!$C$12,0,10*ROW('Sanitation Data'!C38))),'Data Summary'!CN44="Yes"),OFFSET('Sanitation Data'!$C$12,0,10*ROW('Sanitation Data'!C38)),NA())</f>
        <v>#N/A</v>
      </c>
      <c r="Z44" s="120" t="e">
        <f ca="1">+IF(AND(ISNUMBER(OFFSET('Sanitation Data'!$C$13,0,10*ROW('Sanitation Data'!C38))),'Data Summary'!CO44="Yes"),OFFSET('Sanitation Data'!$C$13,0,10*ROW('Sanitation Data'!C38)),NA())</f>
        <v>#N/A</v>
      </c>
      <c r="AA44" s="120" t="e">
        <f ca="1">+IF(AND(ISNUMBER(OFFSET('Sanitation Data'!$D$5,0,10*ROW('Sanitation Data'!D38))),'Data Summary'!CP44="Yes"),100-OFFSET('Sanitation Data'!$D$5,0,10*ROW('Sanitation Data'!D38)),NA())</f>
        <v>#N/A</v>
      </c>
      <c r="AB44" s="120" t="e">
        <f ca="1">+IF(AND(ISNUMBER(OFFSET('Sanitation Data'!$D$7,0,10*ROW('Sanitation Data'!D38))),'Data Summary'!CQ44="Yes"),OFFSET('Sanitation Data'!$D$7,0,10*ROW('Sanitation Data'!D38)),NA())</f>
        <v>#N/A</v>
      </c>
      <c r="AC44" s="120" t="e">
        <f ca="1">+IF(AND(ISNUMBER(OFFSET('Sanitation Data'!$D$11,0,10*ROW('Sanitation Data'!D38))),'Data Summary'!CR44="Yes"),OFFSET('Sanitation Data'!$D$11,0,10*ROW('Sanitation Data'!D38)),NA())</f>
        <v>#N/A</v>
      </c>
      <c r="AD44" s="120" t="e">
        <f ca="1">+IF(AND(ISNUMBER(OFFSET('Sanitation Data'!$D$12,0,10*ROW('Sanitation Data'!D38))),'Data Summary'!CS44="Yes"),OFFSET('Sanitation Data'!$D$12,0,10*ROW('Sanitation Data'!D38)),NA())</f>
        <v>#N/A</v>
      </c>
      <c r="AE44" s="120" t="e">
        <f ca="1">+IF(AND(ISNUMBER(OFFSET('Sanitation Data'!$D$13,0,10*ROW('Sanitation Data'!D38))),'Data Summary'!CT44="Yes"),OFFSET('Sanitation Data'!$D$13,0,10*ROW('Sanitation Data'!D38)),NA())</f>
        <v>#N/A</v>
      </c>
      <c r="AF44" s="120" t="e">
        <f ca="1">+IF(AND(ISNUMBER(OFFSET('Sanitation Data'!$E$5,0,10*ROW('Sanitation Data'!E38))),'Data Summary'!CU44="Yes"),100-OFFSET('Sanitation Data'!$E$5,0,10*ROW('Sanitation Data'!E38)),NA())</f>
        <v>#N/A</v>
      </c>
      <c r="AG44" s="120" t="e">
        <f ca="1">+IF(AND(ISNUMBER(OFFSET('Sanitation Data'!$E$7,0,10*ROW('Sanitation Data'!E38))),'Data Summary'!CV44="Yes"),OFFSET('Sanitation Data'!$E$7,0,10*ROW('Sanitation Data'!E38)),NA())</f>
        <v>#N/A</v>
      </c>
      <c r="AH44" s="120" t="e">
        <f ca="1">+IF(AND(ISNUMBER(OFFSET('Sanitation Data'!$E$11,0,10*ROW('Sanitation Data'!E38))),'Data Summary'!CW44="Yes"),OFFSET('Sanitation Data'!$E$11,0,10*ROW('Sanitation Data'!E38)),NA())</f>
        <v>#N/A</v>
      </c>
      <c r="AI44" s="120" t="e">
        <f ca="1">+IF(AND(ISNUMBER(OFFSET('Sanitation Data'!$E$12,0,10*ROW('Sanitation Data'!E38))),'Data Summary'!CX44="Yes"),OFFSET('Sanitation Data'!$E$12,0,10*ROW('Sanitation Data'!E38)),NA())</f>
        <v>#N/A</v>
      </c>
      <c r="AJ44" s="120" t="e">
        <f ca="1">+IF(AND(ISNUMBER(OFFSET('Sanitation Data'!$E$13,0,10*ROW('Sanitation Data'!E38))),'Data Summary'!CY44="Yes"),OFFSET('Sanitation Data'!$E$13,0,10*ROW('Sanitation Data'!E38)),NA())</f>
        <v>#N/A</v>
      </c>
      <c r="AK44" s="120" t="e">
        <f ca="1">+IF(AND(ISNUMBER(OFFSET('Sanitation Data'!$F$5,0,10*ROW('Sanitation Data'!F38))),'Data Summary'!CZ44="Yes"),100-OFFSET('Sanitation Data'!$F$5,0,10*ROW('Sanitation Data'!F38)),NA())</f>
        <v>#N/A</v>
      </c>
      <c r="AL44" s="120" t="e">
        <f ca="1">+IF(AND(ISNUMBER(OFFSET('Sanitation Data'!$F$7,0,10*ROW('Sanitation Data'!F38))),'Data Summary'!DA44="Yes"),OFFSET('Sanitation Data'!$F$7,0,10*ROW('Sanitation Data'!F38)),NA())</f>
        <v>#N/A</v>
      </c>
      <c r="AM44" s="120" t="e">
        <f ca="1">+IF(AND(ISNUMBER(OFFSET('Sanitation Data'!$F$11,0,10*ROW('Sanitation Data'!F38))),'Data Summary'!DB44="Yes"),OFFSET('Sanitation Data'!$F$11,0,10*ROW('Sanitation Data'!F38)),NA())</f>
        <v>#N/A</v>
      </c>
      <c r="AN44" s="120" t="e">
        <f ca="1">+IF(AND(ISNUMBER(OFFSET('Sanitation Data'!$F$12,0,10*ROW('Sanitation Data'!F38))),'Data Summary'!DC44="Yes"),OFFSET('Sanitation Data'!$F$12,0,10*ROW('Sanitation Data'!F38)),NA())</f>
        <v>#N/A</v>
      </c>
      <c r="AO44" s="120" t="e">
        <f ca="1">+IF(AND(ISNUMBER(OFFSET('Sanitation Data'!$F$13,0,10*ROW('Sanitation Data'!F38))),'Data Summary'!DD44="Yes"),OFFSET('Sanitation Data'!$F$13,0,10*ROW('Sanitation Data'!F38)),NA())</f>
        <v>#N/A</v>
      </c>
      <c r="AP44" s="120" t="e">
        <f ca="1">+IF(AND(ISNUMBER(OFFSET('Sanitation Data'!$G$5,0,10*ROW('Sanitation Data'!G38))),'Data Summary'!DE44="Yes"),100-OFFSET('Sanitation Data'!$G$5,0,10*ROW('Sanitation Data'!G38)),NA())</f>
        <v>#N/A</v>
      </c>
      <c r="AQ44" s="120" t="e">
        <f ca="1">+IF(AND(ISNUMBER(OFFSET('Sanitation Data'!$G$7,0,10*ROW('Sanitation Data'!G38))),'Data Summary'!DF44="Yes"),OFFSET('Sanitation Data'!$G$7,0,10*ROW('Sanitation Data'!G38)),NA())</f>
        <v>#N/A</v>
      </c>
      <c r="AR44" s="120" t="e">
        <f ca="1">+IF(AND(ISNUMBER(OFFSET('Sanitation Data'!$G$11,0,10*ROW('Sanitation Data'!G38))),'Data Summary'!DG44="Yes"),OFFSET('Sanitation Data'!$G$11,0,10*ROW('Sanitation Data'!G38)),NA())</f>
        <v>#N/A</v>
      </c>
      <c r="AS44" s="120" t="e">
        <f ca="1">+IF(AND(ISNUMBER(OFFSET('Sanitation Data'!$G$12,0,10*ROW('Sanitation Data'!G38))),'Data Summary'!DH44="Yes"),OFFSET('Sanitation Data'!$G$12,0,10*ROW('Sanitation Data'!G38)),NA())</f>
        <v>#N/A</v>
      </c>
      <c r="AT44" s="120" t="e">
        <f ca="1">+IF(AND(ISNUMBER(OFFSET('Sanitation Data'!$G$13,0,10*ROW('Sanitation Data'!G38))),'Data Summary'!DI44="Yes"),OFFSET('Sanitation Data'!$G$13,0,10*ROW('Sanitation Data'!G38)),NA())</f>
        <v>#N/A</v>
      </c>
      <c r="AU44" s="120" t="e">
        <f ca="1">+IF(AND(ISNUMBER(OFFSET('Sanitation Data'!$H$5,0,10*ROW('Sanitation Data'!H38))),'Data Summary'!DJ44="Yes"),100-OFFSET('Sanitation Data'!$H$5,0,10*ROW('Sanitation Data'!H38)),NA())</f>
        <v>#N/A</v>
      </c>
      <c r="AV44" s="120" t="e">
        <f ca="1">+IF(AND(ISNUMBER(OFFSET('Sanitation Data'!$H$7,0,10*ROW('Sanitation Data'!H38))),'Data Summary'!DK44="Yes"),OFFSET('Sanitation Data'!$H$7,0,10*ROW('Sanitation Data'!H38)),NA())</f>
        <v>#N/A</v>
      </c>
      <c r="AW44" s="120" t="e">
        <f ca="1">+IF(AND(ISNUMBER(OFFSET('Sanitation Data'!$H$11,0,10*ROW('Sanitation Data'!H38))),'Data Summary'!DL44="Yes"),OFFSET('Sanitation Data'!$H$11,0,10*ROW('Sanitation Data'!H38)),NA())</f>
        <v>#N/A</v>
      </c>
      <c r="AX44" s="120" t="e">
        <f ca="1">+IF(AND(ISNUMBER(OFFSET('Sanitation Data'!$H$12,0,10*ROW('Sanitation Data'!H38))),'Data Summary'!DM44="Yes"),OFFSET('Sanitation Data'!$H$12,0,10*ROW('Sanitation Data'!H38)),NA())</f>
        <v>#N/A</v>
      </c>
      <c r="AY44" s="120" t="e">
        <f ca="1">+IF(AND(ISNUMBER(OFFSET('Sanitation Data'!$H$13,0,10*ROW('Sanitation Data'!H38))),'Data Summary'!DN44="Yes"),OFFSET('Sanitation Data'!$H$13,0,10*ROW('Sanitation Data'!H38)),NA())</f>
        <v>#N/A</v>
      </c>
      <c r="AZ44" s="121" t="e">
        <f ca="1">+IF(AND(ISNUMBER(OFFSET('Hygiene Data'!$C$6,0,10*ROW('Hygiene Data'!C38))),'Data Summary'!DO44="Yes"),OFFSET('Hygiene Data'!$C$6,0,10*ROW('Hygiene Data'!C38)),NA())</f>
        <v>#N/A</v>
      </c>
      <c r="BA44" s="121" t="e">
        <f ca="1">+IF(AND(ISNUMBER(OFFSET('Hygiene Data'!$C$8,0,10*ROW('Hygiene Data'!C38))),'Data Summary'!DP44="Yes"),OFFSET('Hygiene Data'!$C$8,0,10*ROW('Hygiene Data'!C38)),NA())</f>
        <v>#N/A</v>
      </c>
      <c r="BB44" s="121" t="e">
        <f ca="1">+IF(AND(ISNUMBER(OFFSET('Hygiene Data'!$C$10,0,10*ROW('Hygiene Data'!C38))),'Data Summary'!DQ44="Yes"),OFFSET('Hygiene Data'!$C$10,0,10*ROW('Hygiene Data'!C38)),NA())</f>
        <v>#N/A</v>
      </c>
      <c r="BC44" s="121" t="e">
        <f ca="1">+IF(AND(ISNUMBER(OFFSET('Hygiene Data'!$D$6,0,10*ROW('Hygiene Data'!D38))),'Data Summary'!DR44="Yes"),OFFSET('Hygiene Data'!$D$6,0,10*ROW('Hygiene Data'!D38)),NA())</f>
        <v>#N/A</v>
      </c>
      <c r="BD44" s="121" t="e">
        <f ca="1">+IF(AND(ISNUMBER(OFFSET('Hygiene Data'!$D$8,0,10*ROW('Hygiene Data'!D38))),'Data Summary'!DS44="Yes"),OFFSET('Hygiene Data'!$D$8,0,10*ROW('Hygiene Data'!D38)),NA())</f>
        <v>#N/A</v>
      </c>
      <c r="BE44" s="121" t="e">
        <f ca="1">+IF(AND(ISNUMBER(OFFSET('Hygiene Data'!$D$10,0,10*ROW('Hygiene Data'!D38))),'Data Summary'!DT44="Yes"),OFFSET('Hygiene Data'!$D$10,0,10*ROW('Hygiene Data'!D38)),NA())</f>
        <v>#N/A</v>
      </c>
      <c r="BF44" s="121" t="e">
        <f ca="1">+IF(AND(ISNUMBER(OFFSET('Hygiene Data'!$E$6,0,10*ROW('Hygiene Data'!E38))),'Data Summary'!DU44="Yes"),OFFSET('Hygiene Data'!$E$6,0,10*ROW('Hygiene Data'!E38)),NA())</f>
        <v>#N/A</v>
      </c>
      <c r="BG44" s="121" t="e">
        <f ca="1">+IF(AND(ISNUMBER(OFFSET('Hygiene Data'!$E$8,0,10*ROW('Hygiene Data'!E38))),'Data Summary'!DV44="Yes"),OFFSET('Hygiene Data'!$E$8,0,10*ROW('Hygiene Data'!E38)),NA())</f>
        <v>#N/A</v>
      </c>
      <c r="BH44" s="121" t="e">
        <f ca="1">+IF(AND(ISNUMBER(OFFSET('Hygiene Data'!$E$10,0,10*ROW('Hygiene Data'!E38))),'Data Summary'!DW44="Yes"),OFFSET('Hygiene Data'!$E$10,0,10*ROW('Hygiene Data'!E38)),NA())</f>
        <v>#N/A</v>
      </c>
      <c r="BI44" s="121" t="e">
        <f ca="1">+IF(AND(ISNUMBER(OFFSET('Hygiene Data'!$F$6,0,10*ROW('Hygiene Data'!F38))),'Data Summary'!DX44="Yes"),OFFSET('Hygiene Data'!$F$6,0,10*ROW('Hygiene Data'!F38)),NA())</f>
        <v>#N/A</v>
      </c>
      <c r="BJ44" s="121" t="e">
        <f ca="1">+IF(AND(ISNUMBER(OFFSET('Hygiene Data'!$F$8,0,10*ROW('Hygiene Data'!F38))),'Data Summary'!DY44="Yes"),OFFSET('Hygiene Data'!$F$8,0,10*ROW('Hygiene Data'!F38)),NA())</f>
        <v>#N/A</v>
      </c>
      <c r="BK44" s="121" t="e">
        <f ca="1">+IF(AND(ISNUMBER(OFFSET('Hygiene Data'!$F$10,0,10*ROW('Hygiene Data'!F38))),'Data Summary'!DZ44="Yes"),OFFSET('Hygiene Data'!$F$10,0,10*ROW('Hygiene Data'!F38)),NA())</f>
        <v>#N/A</v>
      </c>
      <c r="BL44" s="121" t="e">
        <f ca="1">+IF(AND(ISNUMBER(OFFSET('Hygiene Data'!$G$6,0,10*ROW('Hygiene Data'!G38))),'Data Summary'!EA44="Yes"),OFFSET('Hygiene Data'!$G$6,0,10*ROW('Hygiene Data'!G38)),NA())</f>
        <v>#N/A</v>
      </c>
      <c r="BM44" s="121" t="e">
        <f ca="1">+IF(AND(ISNUMBER(OFFSET('Hygiene Data'!$G$8,0,10*ROW('Hygiene Data'!G38))),'Data Summary'!EB44="Yes"),OFFSET('Hygiene Data'!$G$8,0,10*ROW('Hygiene Data'!G38)),NA())</f>
        <v>#N/A</v>
      </c>
      <c r="BN44" s="121" t="e">
        <f ca="1">+IF(AND(ISNUMBER(OFFSET('Hygiene Data'!$G$10,0,10*ROW('Hygiene Data'!G38))),'Data Summary'!EC44="Yes"),OFFSET('Hygiene Data'!$G$10,0,10*ROW('Hygiene Data'!G38)),NA())</f>
        <v>#N/A</v>
      </c>
      <c r="BO44" s="121" t="e">
        <f ca="1">+IF(AND(ISNUMBER(OFFSET('Hygiene Data'!$H$6,0,10*ROW('Hygiene Data'!H38))),'Data Summary'!ED44="Yes"),OFFSET('Hygiene Data'!$H$6,0,10*ROW('Hygiene Data'!H38)),NA())</f>
        <v>#N/A</v>
      </c>
      <c r="BP44" s="121" t="e">
        <f ca="1">+IF(AND(ISNUMBER(OFFSET('Hygiene Data'!$H$8,0,10*ROW('Hygiene Data'!H38))),'Data Summary'!EE44="Yes"),OFFSET('Hygiene Data'!$H$8,0,10*ROW('Hygiene Data'!H38)),NA())</f>
        <v>#N/A</v>
      </c>
      <c r="BQ44" s="121" t="e">
        <f ca="1">+IF(AND(ISNUMBER(OFFSET('Hygiene Data'!$H$10,0,10*ROW('Hygiene Data'!H38))),'Data Summary'!EF44="Yes"),OFFSET('Hygiene Data'!$H$10,0,10*ROW('Hygiene Data'!H38)),NA())</f>
        <v>#N/A</v>
      </c>
    </row>
    <row r="45" spans="1:69" x14ac:dyDescent="0.2">
      <c r="A45" s="44" t="e">
        <f ca="1">+IF(OFFSET('Water Data'!$B$1,0,10*ROW('Water Data'!B39))="",NA(),OFFSET('Water Data'!$B$1,0,10*ROW('Water Data'!B39)))</f>
        <v>#N/A</v>
      </c>
      <c r="B45" s="44" t="e">
        <f ca="1">+IF(OFFSET('Water Data'!$A$3,0,10*ROW('Water Data'!A42))="",NA(),OFFSET('Water Data'!$A$3,0,10*ROW('Water Data'!A42)))</f>
        <v>#N/A</v>
      </c>
      <c r="C45" s="44" t="e">
        <f ca="1">+IF(OFFSET('Water Data'!$C$3,0,10*ROW('Water Data'!C42))="",NA(),OFFSET('Water Data'!$C$3,0,10*ROW('Water Data'!C42)))</f>
        <v>#N/A</v>
      </c>
      <c r="D45" s="119" t="e">
        <f ca="1">+IF(AND(ISNUMBER(OFFSET('Water Data'!$C$5,0,10*ROW('Water Data'!C39))),'Data Summary'!BS45="Yes"),100-OFFSET('Water Data'!$C$5,0,10*ROW('Water Data'!C39)),NA())</f>
        <v>#N/A</v>
      </c>
      <c r="E45" s="119" t="e">
        <f ca="1">+IF(AND(ISNUMBER(OFFSET('Water Data'!$C$7,0,10*ROW('Water Data'!C39))),'Data Summary'!BT45="Yes"),OFFSET('Water Data'!$C$7,0,10*ROW('Water Data'!C39)),NA())</f>
        <v>#N/A</v>
      </c>
      <c r="F45" s="119" t="e">
        <f ca="1">+IF(AND(ISNUMBER(OFFSET('Water Data'!$C$10,0,10*ROW('Water Data'!C39))),'Data Summary'!BU45="Yes"),OFFSET('Water Data'!$C$10,0,10*ROW('Water Data'!C39)),NA())</f>
        <v>#N/A</v>
      </c>
      <c r="G45" s="119" t="e">
        <f ca="1">+IF(AND(ISNUMBER(OFFSET('Water Data'!$D$5,0,10*ROW('Water Data'!D39))),'Data Summary'!BV45="Yes"),100-OFFSET('Water Data'!$D$5,0,10*ROW('Water Data'!D39)),NA())</f>
        <v>#N/A</v>
      </c>
      <c r="H45" s="119" t="e">
        <f ca="1">+IF(AND(ISNUMBER(OFFSET('Water Data'!$D$7,0,10*ROW('Water Data'!D39))),'Data Summary'!BW45="Yes"),OFFSET('Water Data'!$D$7,0,10*ROW('Water Data'!D39)),NA())</f>
        <v>#N/A</v>
      </c>
      <c r="I45" s="119" t="e">
        <f ca="1">+IF(AND(ISNUMBER(OFFSET('Water Data'!$D$10,0,10*ROW('Water Data'!D39))),'Data Summary'!BX45="Yes"),OFFSET('Water Data'!$D$10,0,10*ROW('Water Data'!D39)),NA())</f>
        <v>#N/A</v>
      </c>
      <c r="J45" s="119" t="e">
        <f ca="1">+IF(AND(ISNUMBER(OFFSET('Water Data'!$E$5,0,10*ROW('Water Data'!E39))),'Data Summary'!BY45="Yes"),100-OFFSET('Water Data'!$E$5,0,10*ROW('Water Data'!E39)),NA())</f>
        <v>#N/A</v>
      </c>
      <c r="K45" s="119" t="e">
        <f ca="1">+IF(AND(ISNUMBER(OFFSET('Water Data'!$E$7,0,10*ROW('Water Data'!E39))),'Data Summary'!BZ45="Yes"),OFFSET('Water Data'!$E$7,0,10*ROW('Water Data'!E39)),NA())</f>
        <v>#N/A</v>
      </c>
      <c r="L45" s="119" t="e">
        <f ca="1">+IF(AND(ISNUMBER(OFFSET('Water Data'!$E$10,0,10*ROW('Water Data'!E39))),'Data Summary'!CA45="Yes"),OFFSET('Water Data'!$E$10,0,10*ROW('Water Data'!E39)),NA())</f>
        <v>#N/A</v>
      </c>
      <c r="M45" s="119" t="e">
        <f ca="1">+IF(AND(ISNUMBER(OFFSET('Water Data'!$F$5,0,10*ROW('Water Data'!F39))),'Data Summary'!CB45="Yes"),100-OFFSET('Water Data'!$F$5,0,10*ROW('Water Data'!F39)),NA())</f>
        <v>#N/A</v>
      </c>
      <c r="N45" s="119" t="e">
        <f ca="1">+IF(AND(ISNUMBER(OFFSET('Water Data'!$F$7,0,10*ROW('Water Data'!F39))),'Data Summary'!CC45="Yes"),OFFSET('Water Data'!$F$7,0,10*ROW('Water Data'!F39)),NA())</f>
        <v>#N/A</v>
      </c>
      <c r="O45" s="119" t="e">
        <f ca="1">+IF(AND(ISNUMBER(OFFSET('Water Data'!$F$10,0,10*ROW('Water Data'!F39))),'Data Summary'!CD45="Yes"),OFFSET('Water Data'!$F$10,0,10*ROW('Water Data'!F39)),NA())</f>
        <v>#N/A</v>
      </c>
      <c r="P45" s="119" t="e">
        <f ca="1">+IF(AND(ISNUMBER(OFFSET('Water Data'!$G$5,0,10*ROW('Water Data'!G39))),'Data Summary'!CE45="Yes"),100-OFFSET('Water Data'!$G$5,0,10*ROW('Water Data'!G39)),NA())</f>
        <v>#N/A</v>
      </c>
      <c r="Q45" s="119" t="e">
        <f ca="1">+IF(AND(ISNUMBER(OFFSET('Water Data'!$G$7,0,10*ROW('Water Data'!G39))),'Data Summary'!CF45="Yes"),OFFSET('Water Data'!$G$7,0,10*ROW('Water Data'!G39)),NA())</f>
        <v>#N/A</v>
      </c>
      <c r="R45" s="119" t="e">
        <f ca="1">+IF(AND(ISNUMBER(OFFSET('Water Data'!$G$10,0,10*ROW('Water Data'!G39))),'Data Summary'!CG45="Yes"),OFFSET('Water Data'!$G$10,0,10*ROW('Water Data'!G39)),NA())</f>
        <v>#N/A</v>
      </c>
      <c r="S45" s="119" t="e">
        <f ca="1">+IF(AND(ISNUMBER(OFFSET('Water Data'!$H$5,0,10*ROW('Water Data'!H39))),'Data Summary'!CH45="Yes"),100-OFFSET('Water Data'!$H$5,0,10*ROW('Water Data'!H39)),NA())</f>
        <v>#N/A</v>
      </c>
      <c r="T45" s="119" t="e">
        <f ca="1">+IF(AND(ISNUMBER(OFFSET('Water Data'!$H$7,0,10*ROW('Water Data'!H39))),'Data Summary'!CI45="Yes"),OFFSET('Water Data'!$H$7,0,10*ROW('Water Data'!H39)),NA())</f>
        <v>#N/A</v>
      </c>
      <c r="U45" s="119" t="e">
        <f ca="1">+IF(AND(ISNUMBER(OFFSET('Water Data'!$H$10,0,10*ROW('Water Data'!H39))),'Data Summary'!CJ45="Yes"),OFFSET('Water Data'!$H$10,0,10*ROW('Water Data'!H39)),NA())</f>
        <v>#N/A</v>
      </c>
      <c r="V45" s="120" t="e">
        <f ca="1">+IF(AND(ISNUMBER(OFFSET('Sanitation Data'!$C$5,0,10*ROW('Sanitation Data'!C39))),'Data Summary'!CK45="Yes"),100-OFFSET('Sanitation Data'!$C$5,0,10*ROW('Sanitation Data'!C39)),NA())</f>
        <v>#N/A</v>
      </c>
      <c r="W45" s="120" t="e">
        <f ca="1">+IF(AND(ISNUMBER(OFFSET('Sanitation Data'!$C$7,0,10*ROW('Sanitation Data'!C39))),'Data Summary'!CL45="Yes"),OFFSET('Sanitation Data'!$C$7,0,10*ROW('Sanitation Data'!C39)),NA())</f>
        <v>#N/A</v>
      </c>
      <c r="X45" s="120" t="e">
        <f ca="1">+IF(AND(ISNUMBER(OFFSET('Sanitation Data'!$C$11,0,10*ROW('Sanitation Data'!C39))),'Data Summary'!CM45="Yes"),OFFSET('Sanitation Data'!$C$11,0,10*ROW('Sanitation Data'!C39)),NA())</f>
        <v>#N/A</v>
      </c>
      <c r="Y45" s="120" t="e">
        <f ca="1">+IF(AND(ISNUMBER(OFFSET('Sanitation Data'!$C$12,0,10*ROW('Sanitation Data'!C39))),'Data Summary'!CN45="Yes"),OFFSET('Sanitation Data'!$C$12,0,10*ROW('Sanitation Data'!C39)),NA())</f>
        <v>#N/A</v>
      </c>
      <c r="Z45" s="120" t="e">
        <f ca="1">+IF(AND(ISNUMBER(OFFSET('Sanitation Data'!$C$13,0,10*ROW('Sanitation Data'!C39))),'Data Summary'!CO45="Yes"),OFFSET('Sanitation Data'!$C$13,0,10*ROW('Sanitation Data'!C39)),NA())</f>
        <v>#N/A</v>
      </c>
      <c r="AA45" s="120" t="e">
        <f ca="1">+IF(AND(ISNUMBER(OFFSET('Sanitation Data'!$D$5,0,10*ROW('Sanitation Data'!D39))),'Data Summary'!CP45="Yes"),100-OFFSET('Sanitation Data'!$D$5,0,10*ROW('Sanitation Data'!D39)),NA())</f>
        <v>#N/A</v>
      </c>
      <c r="AB45" s="120" t="e">
        <f ca="1">+IF(AND(ISNUMBER(OFFSET('Sanitation Data'!$D$7,0,10*ROW('Sanitation Data'!D39))),'Data Summary'!CQ45="Yes"),OFFSET('Sanitation Data'!$D$7,0,10*ROW('Sanitation Data'!D39)),NA())</f>
        <v>#N/A</v>
      </c>
      <c r="AC45" s="120" t="e">
        <f ca="1">+IF(AND(ISNUMBER(OFFSET('Sanitation Data'!$D$11,0,10*ROW('Sanitation Data'!D39))),'Data Summary'!CR45="Yes"),OFFSET('Sanitation Data'!$D$11,0,10*ROW('Sanitation Data'!D39)),NA())</f>
        <v>#N/A</v>
      </c>
      <c r="AD45" s="120" t="e">
        <f ca="1">+IF(AND(ISNUMBER(OFFSET('Sanitation Data'!$D$12,0,10*ROW('Sanitation Data'!D39))),'Data Summary'!CS45="Yes"),OFFSET('Sanitation Data'!$D$12,0,10*ROW('Sanitation Data'!D39)),NA())</f>
        <v>#N/A</v>
      </c>
      <c r="AE45" s="120" t="e">
        <f ca="1">+IF(AND(ISNUMBER(OFFSET('Sanitation Data'!$D$13,0,10*ROW('Sanitation Data'!D39))),'Data Summary'!CT45="Yes"),OFFSET('Sanitation Data'!$D$13,0,10*ROW('Sanitation Data'!D39)),NA())</f>
        <v>#N/A</v>
      </c>
      <c r="AF45" s="120" t="e">
        <f ca="1">+IF(AND(ISNUMBER(OFFSET('Sanitation Data'!$E$5,0,10*ROW('Sanitation Data'!E39))),'Data Summary'!CU45="Yes"),100-OFFSET('Sanitation Data'!$E$5,0,10*ROW('Sanitation Data'!E39)),NA())</f>
        <v>#N/A</v>
      </c>
      <c r="AG45" s="120" t="e">
        <f ca="1">+IF(AND(ISNUMBER(OFFSET('Sanitation Data'!$E$7,0,10*ROW('Sanitation Data'!E39))),'Data Summary'!CV45="Yes"),OFFSET('Sanitation Data'!$E$7,0,10*ROW('Sanitation Data'!E39)),NA())</f>
        <v>#N/A</v>
      </c>
      <c r="AH45" s="120" t="e">
        <f ca="1">+IF(AND(ISNUMBER(OFFSET('Sanitation Data'!$E$11,0,10*ROW('Sanitation Data'!E39))),'Data Summary'!CW45="Yes"),OFFSET('Sanitation Data'!$E$11,0,10*ROW('Sanitation Data'!E39)),NA())</f>
        <v>#N/A</v>
      </c>
      <c r="AI45" s="120" t="e">
        <f ca="1">+IF(AND(ISNUMBER(OFFSET('Sanitation Data'!$E$12,0,10*ROW('Sanitation Data'!E39))),'Data Summary'!CX45="Yes"),OFFSET('Sanitation Data'!$E$12,0,10*ROW('Sanitation Data'!E39)),NA())</f>
        <v>#N/A</v>
      </c>
      <c r="AJ45" s="120" t="e">
        <f ca="1">+IF(AND(ISNUMBER(OFFSET('Sanitation Data'!$E$13,0,10*ROW('Sanitation Data'!E39))),'Data Summary'!CY45="Yes"),OFFSET('Sanitation Data'!$E$13,0,10*ROW('Sanitation Data'!E39)),NA())</f>
        <v>#N/A</v>
      </c>
      <c r="AK45" s="120" t="e">
        <f ca="1">+IF(AND(ISNUMBER(OFFSET('Sanitation Data'!$F$5,0,10*ROW('Sanitation Data'!F39))),'Data Summary'!CZ45="Yes"),100-OFFSET('Sanitation Data'!$F$5,0,10*ROW('Sanitation Data'!F39)),NA())</f>
        <v>#N/A</v>
      </c>
      <c r="AL45" s="120" t="e">
        <f ca="1">+IF(AND(ISNUMBER(OFFSET('Sanitation Data'!$F$7,0,10*ROW('Sanitation Data'!F39))),'Data Summary'!DA45="Yes"),OFFSET('Sanitation Data'!$F$7,0,10*ROW('Sanitation Data'!F39)),NA())</f>
        <v>#N/A</v>
      </c>
      <c r="AM45" s="120" t="e">
        <f ca="1">+IF(AND(ISNUMBER(OFFSET('Sanitation Data'!$F$11,0,10*ROW('Sanitation Data'!F39))),'Data Summary'!DB45="Yes"),OFFSET('Sanitation Data'!$F$11,0,10*ROW('Sanitation Data'!F39)),NA())</f>
        <v>#N/A</v>
      </c>
      <c r="AN45" s="120" t="e">
        <f ca="1">+IF(AND(ISNUMBER(OFFSET('Sanitation Data'!$F$12,0,10*ROW('Sanitation Data'!F39))),'Data Summary'!DC45="Yes"),OFFSET('Sanitation Data'!$F$12,0,10*ROW('Sanitation Data'!F39)),NA())</f>
        <v>#N/A</v>
      </c>
      <c r="AO45" s="120" t="e">
        <f ca="1">+IF(AND(ISNUMBER(OFFSET('Sanitation Data'!$F$13,0,10*ROW('Sanitation Data'!F39))),'Data Summary'!DD45="Yes"),OFFSET('Sanitation Data'!$F$13,0,10*ROW('Sanitation Data'!F39)),NA())</f>
        <v>#N/A</v>
      </c>
      <c r="AP45" s="120" t="e">
        <f ca="1">+IF(AND(ISNUMBER(OFFSET('Sanitation Data'!$G$5,0,10*ROW('Sanitation Data'!G39))),'Data Summary'!DE45="Yes"),100-OFFSET('Sanitation Data'!$G$5,0,10*ROW('Sanitation Data'!G39)),NA())</f>
        <v>#N/A</v>
      </c>
      <c r="AQ45" s="120" t="e">
        <f ca="1">+IF(AND(ISNUMBER(OFFSET('Sanitation Data'!$G$7,0,10*ROW('Sanitation Data'!G39))),'Data Summary'!DF45="Yes"),OFFSET('Sanitation Data'!$G$7,0,10*ROW('Sanitation Data'!G39)),NA())</f>
        <v>#N/A</v>
      </c>
      <c r="AR45" s="120" t="e">
        <f ca="1">+IF(AND(ISNUMBER(OFFSET('Sanitation Data'!$G$11,0,10*ROW('Sanitation Data'!G39))),'Data Summary'!DG45="Yes"),OFFSET('Sanitation Data'!$G$11,0,10*ROW('Sanitation Data'!G39)),NA())</f>
        <v>#N/A</v>
      </c>
      <c r="AS45" s="120" t="e">
        <f ca="1">+IF(AND(ISNUMBER(OFFSET('Sanitation Data'!$G$12,0,10*ROW('Sanitation Data'!G39))),'Data Summary'!DH45="Yes"),OFFSET('Sanitation Data'!$G$12,0,10*ROW('Sanitation Data'!G39)),NA())</f>
        <v>#N/A</v>
      </c>
      <c r="AT45" s="120" t="e">
        <f ca="1">+IF(AND(ISNUMBER(OFFSET('Sanitation Data'!$G$13,0,10*ROW('Sanitation Data'!G39))),'Data Summary'!DI45="Yes"),OFFSET('Sanitation Data'!$G$13,0,10*ROW('Sanitation Data'!G39)),NA())</f>
        <v>#N/A</v>
      </c>
      <c r="AU45" s="120" t="e">
        <f ca="1">+IF(AND(ISNUMBER(OFFSET('Sanitation Data'!$H$5,0,10*ROW('Sanitation Data'!H39))),'Data Summary'!DJ45="Yes"),100-OFFSET('Sanitation Data'!$H$5,0,10*ROW('Sanitation Data'!H39)),NA())</f>
        <v>#N/A</v>
      </c>
      <c r="AV45" s="120" t="e">
        <f ca="1">+IF(AND(ISNUMBER(OFFSET('Sanitation Data'!$H$7,0,10*ROW('Sanitation Data'!H39))),'Data Summary'!DK45="Yes"),OFFSET('Sanitation Data'!$H$7,0,10*ROW('Sanitation Data'!H39)),NA())</f>
        <v>#N/A</v>
      </c>
      <c r="AW45" s="120" t="e">
        <f ca="1">+IF(AND(ISNUMBER(OFFSET('Sanitation Data'!$H$11,0,10*ROW('Sanitation Data'!H39))),'Data Summary'!DL45="Yes"),OFFSET('Sanitation Data'!$H$11,0,10*ROW('Sanitation Data'!H39)),NA())</f>
        <v>#N/A</v>
      </c>
      <c r="AX45" s="120" t="e">
        <f ca="1">+IF(AND(ISNUMBER(OFFSET('Sanitation Data'!$H$12,0,10*ROW('Sanitation Data'!H39))),'Data Summary'!DM45="Yes"),OFFSET('Sanitation Data'!$H$12,0,10*ROW('Sanitation Data'!H39)),NA())</f>
        <v>#N/A</v>
      </c>
      <c r="AY45" s="120" t="e">
        <f ca="1">+IF(AND(ISNUMBER(OFFSET('Sanitation Data'!$H$13,0,10*ROW('Sanitation Data'!H39))),'Data Summary'!DN45="Yes"),OFFSET('Sanitation Data'!$H$13,0,10*ROW('Sanitation Data'!H39)),NA())</f>
        <v>#N/A</v>
      </c>
      <c r="AZ45" s="121" t="e">
        <f ca="1">+IF(AND(ISNUMBER(OFFSET('Hygiene Data'!$C$6,0,10*ROW('Hygiene Data'!C39))),'Data Summary'!DO45="Yes"),OFFSET('Hygiene Data'!$C$6,0,10*ROW('Hygiene Data'!C39)),NA())</f>
        <v>#N/A</v>
      </c>
      <c r="BA45" s="121" t="e">
        <f ca="1">+IF(AND(ISNUMBER(OFFSET('Hygiene Data'!$C$8,0,10*ROW('Hygiene Data'!C39))),'Data Summary'!DP45="Yes"),OFFSET('Hygiene Data'!$C$8,0,10*ROW('Hygiene Data'!C39)),NA())</f>
        <v>#N/A</v>
      </c>
      <c r="BB45" s="121" t="e">
        <f ca="1">+IF(AND(ISNUMBER(OFFSET('Hygiene Data'!$C$10,0,10*ROW('Hygiene Data'!C39))),'Data Summary'!DQ45="Yes"),OFFSET('Hygiene Data'!$C$10,0,10*ROW('Hygiene Data'!C39)),NA())</f>
        <v>#N/A</v>
      </c>
      <c r="BC45" s="121" t="e">
        <f ca="1">+IF(AND(ISNUMBER(OFFSET('Hygiene Data'!$D$6,0,10*ROW('Hygiene Data'!D39))),'Data Summary'!DR45="Yes"),OFFSET('Hygiene Data'!$D$6,0,10*ROW('Hygiene Data'!D39)),NA())</f>
        <v>#N/A</v>
      </c>
      <c r="BD45" s="121" t="e">
        <f ca="1">+IF(AND(ISNUMBER(OFFSET('Hygiene Data'!$D$8,0,10*ROW('Hygiene Data'!D39))),'Data Summary'!DS45="Yes"),OFFSET('Hygiene Data'!$D$8,0,10*ROW('Hygiene Data'!D39)),NA())</f>
        <v>#N/A</v>
      </c>
      <c r="BE45" s="121" t="e">
        <f ca="1">+IF(AND(ISNUMBER(OFFSET('Hygiene Data'!$D$10,0,10*ROW('Hygiene Data'!D39))),'Data Summary'!DT45="Yes"),OFFSET('Hygiene Data'!$D$10,0,10*ROW('Hygiene Data'!D39)),NA())</f>
        <v>#N/A</v>
      </c>
      <c r="BF45" s="121" t="e">
        <f ca="1">+IF(AND(ISNUMBER(OFFSET('Hygiene Data'!$E$6,0,10*ROW('Hygiene Data'!E39))),'Data Summary'!DU45="Yes"),OFFSET('Hygiene Data'!$E$6,0,10*ROW('Hygiene Data'!E39)),NA())</f>
        <v>#N/A</v>
      </c>
      <c r="BG45" s="121" t="e">
        <f ca="1">+IF(AND(ISNUMBER(OFFSET('Hygiene Data'!$E$8,0,10*ROW('Hygiene Data'!E39))),'Data Summary'!DV45="Yes"),OFFSET('Hygiene Data'!$E$8,0,10*ROW('Hygiene Data'!E39)),NA())</f>
        <v>#N/A</v>
      </c>
      <c r="BH45" s="121" t="e">
        <f ca="1">+IF(AND(ISNUMBER(OFFSET('Hygiene Data'!$E$10,0,10*ROW('Hygiene Data'!E39))),'Data Summary'!DW45="Yes"),OFFSET('Hygiene Data'!$E$10,0,10*ROW('Hygiene Data'!E39)),NA())</f>
        <v>#N/A</v>
      </c>
      <c r="BI45" s="121" t="e">
        <f ca="1">+IF(AND(ISNUMBER(OFFSET('Hygiene Data'!$F$6,0,10*ROW('Hygiene Data'!F39))),'Data Summary'!DX45="Yes"),OFFSET('Hygiene Data'!$F$6,0,10*ROW('Hygiene Data'!F39)),NA())</f>
        <v>#N/A</v>
      </c>
      <c r="BJ45" s="121" t="e">
        <f ca="1">+IF(AND(ISNUMBER(OFFSET('Hygiene Data'!$F$8,0,10*ROW('Hygiene Data'!F39))),'Data Summary'!DY45="Yes"),OFFSET('Hygiene Data'!$F$8,0,10*ROW('Hygiene Data'!F39)),NA())</f>
        <v>#N/A</v>
      </c>
      <c r="BK45" s="121" t="e">
        <f ca="1">+IF(AND(ISNUMBER(OFFSET('Hygiene Data'!$F$10,0,10*ROW('Hygiene Data'!F39))),'Data Summary'!DZ45="Yes"),OFFSET('Hygiene Data'!$F$10,0,10*ROW('Hygiene Data'!F39)),NA())</f>
        <v>#N/A</v>
      </c>
      <c r="BL45" s="121" t="e">
        <f ca="1">+IF(AND(ISNUMBER(OFFSET('Hygiene Data'!$G$6,0,10*ROW('Hygiene Data'!G39))),'Data Summary'!EA45="Yes"),OFFSET('Hygiene Data'!$G$6,0,10*ROW('Hygiene Data'!G39)),NA())</f>
        <v>#N/A</v>
      </c>
      <c r="BM45" s="121" t="e">
        <f ca="1">+IF(AND(ISNUMBER(OFFSET('Hygiene Data'!$G$8,0,10*ROW('Hygiene Data'!G39))),'Data Summary'!EB45="Yes"),OFFSET('Hygiene Data'!$G$8,0,10*ROW('Hygiene Data'!G39)),NA())</f>
        <v>#N/A</v>
      </c>
      <c r="BN45" s="121" t="e">
        <f ca="1">+IF(AND(ISNUMBER(OFFSET('Hygiene Data'!$G$10,0,10*ROW('Hygiene Data'!G39))),'Data Summary'!EC45="Yes"),OFFSET('Hygiene Data'!$G$10,0,10*ROW('Hygiene Data'!G39)),NA())</f>
        <v>#N/A</v>
      </c>
      <c r="BO45" s="121" t="e">
        <f ca="1">+IF(AND(ISNUMBER(OFFSET('Hygiene Data'!$H$6,0,10*ROW('Hygiene Data'!H39))),'Data Summary'!ED45="Yes"),OFFSET('Hygiene Data'!$H$6,0,10*ROW('Hygiene Data'!H39)),NA())</f>
        <v>#N/A</v>
      </c>
      <c r="BP45" s="121" t="e">
        <f ca="1">+IF(AND(ISNUMBER(OFFSET('Hygiene Data'!$H$8,0,10*ROW('Hygiene Data'!H39))),'Data Summary'!EE45="Yes"),OFFSET('Hygiene Data'!$H$8,0,10*ROW('Hygiene Data'!H39)),NA())</f>
        <v>#N/A</v>
      </c>
      <c r="BQ45" s="121" t="e">
        <f ca="1">+IF(AND(ISNUMBER(OFFSET('Hygiene Data'!$H$10,0,10*ROW('Hygiene Data'!H39))),'Data Summary'!EF45="Yes"),OFFSET('Hygiene Data'!$H$10,0,10*ROW('Hygiene Data'!H39)),NA())</f>
        <v>#N/A</v>
      </c>
    </row>
    <row r="46" spans="1:69" x14ac:dyDescent="0.2">
      <c r="A46" s="44" t="e">
        <f ca="1">+IF(OFFSET('Water Data'!$B$1,0,10*ROW('Water Data'!B40))="",NA(),OFFSET('Water Data'!$B$1,0,10*ROW('Water Data'!B40)))</f>
        <v>#N/A</v>
      </c>
      <c r="B46" s="44" t="e">
        <f ca="1">+IF(OFFSET('Water Data'!$A$3,0,10*ROW('Water Data'!A43))="",NA(),OFFSET('Water Data'!$A$3,0,10*ROW('Water Data'!A43)))</f>
        <v>#N/A</v>
      </c>
      <c r="C46" s="44" t="e">
        <f ca="1">+IF(OFFSET('Water Data'!$C$3,0,10*ROW('Water Data'!C43))="",NA(),OFFSET('Water Data'!$C$3,0,10*ROW('Water Data'!C43)))</f>
        <v>#N/A</v>
      </c>
      <c r="D46" s="119" t="e">
        <f ca="1">+IF(AND(ISNUMBER(OFFSET('Water Data'!$C$5,0,10*ROW('Water Data'!C40))),'Data Summary'!BS46="Yes"),100-OFFSET('Water Data'!$C$5,0,10*ROW('Water Data'!C40)),NA())</f>
        <v>#N/A</v>
      </c>
      <c r="E46" s="119" t="e">
        <f ca="1">+IF(AND(ISNUMBER(OFFSET('Water Data'!$C$7,0,10*ROW('Water Data'!C40))),'Data Summary'!BT46="Yes"),OFFSET('Water Data'!$C$7,0,10*ROW('Water Data'!C40)),NA())</f>
        <v>#N/A</v>
      </c>
      <c r="F46" s="119" t="e">
        <f ca="1">+IF(AND(ISNUMBER(OFFSET('Water Data'!$C$10,0,10*ROW('Water Data'!C40))),'Data Summary'!BU46="Yes"),OFFSET('Water Data'!$C$10,0,10*ROW('Water Data'!C40)),NA())</f>
        <v>#N/A</v>
      </c>
      <c r="G46" s="119" t="e">
        <f ca="1">+IF(AND(ISNUMBER(OFFSET('Water Data'!$D$5,0,10*ROW('Water Data'!D40))),'Data Summary'!BV46="Yes"),100-OFFSET('Water Data'!$D$5,0,10*ROW('Water Data'!D40)),NA())</f>
        <v>#N/A</v>
      </c>
      <c r="H46" s="119" t="e">
        <f ca="1">+IF(AND(ISNUMBER(OFFSET('Water Data'!$D$7,0,10*ROW('Water Data'!D40))),'Data Summary'!BW46="Yes"),OFFSET('Water Data'!$D$7,0,10*ROW('Water Data'!D40)),NA())</f>
        <v>#N/A</v>
      </c>
      <c r="I46" s="119" t="e">
        <f ca="1">+IF(AND(ISNUMBER(OFFSET('Water Data'!$D$10,0,10*ROW('Water Data'!D40))),'Data Summary'!BX46="Yes"),OFFSET('Water Data'!$D$10,0,10*ROW('Water Data'!D40)),NA())</f>
        <v>#N/A</v>
      </c>
      <c r="J46" s="119" t="e">
        <f ca="1">+IF(AND(ISNUMBER(OFFSET('Water Data'!$E$5,0,10*ROW('Water Data'!E40))),'Data Summary'!BY46="Yes"),100-OFFSET('Water Data'!$E$5,0,10*ROW('Water Data'!E40)),NA())</f>
        <v>#N/A</v>
      </c>
      <c r="K46" s="119" t="e">
        <f ca="1">+IF(AND(ISNUMBER(OFFSET('Water Data'!$E$7,0,10*ROW('Water Data'!E40))),'Data Summary'!BZ46="Yes"),OFFSET('Water Data'!$E$7,0,10*ROW('Water Data'!E40)),NA())</f>
        <v>#N/A</v>
      </c>
      <c r="L46" s="119" t="e">
        <f ca="1">+IF(AND(ISNUMBER(OFFSET('Water Data'!$E$10,0,10*ROW('Water Data'!E40))),'Data Summary'!CA46="Yes"),OFFSET('Water Data'!$E$10,0,10*ROW('Water Data'!E40)),NA())</f>
        <v>#N/A</v>
      </c>
      <c r="M46" s="119" t="e">
        <f ca="1">+IF(AND(ISNUMBER(OFFSET('Water Data'!$F$5,0,10*ROW('Water Data'!F40))),'Data Summary'!CB46="Yes"),100-OFFSET('Water Data'!$F$5,0,10*ROW('Water Data'!F40)),NA())</f>
        <v>#N/A</v>
      </c>
      <c r="N46" s="119" t="e">
        <f ca="1">+IF(AND(ISNUMBER(OFFSET('Water Data'!$F$7,0,10*ROW('Water Data'!F40))),'Data Summary'!CC46="Yes"),OFFSET('Water Data'!$F$7,0,10*ROW('Water Data'!F40)),NA())</f>
        <v>#N/A</v>
      </c>
      <c r="O46" s="119" t="e">
        <f ca="1">+IF(AND(ISNUMBER(OFFSET('Water Data'!$F$10,0,10*ROW('Water Data'!F40))),'Data Summary'!CD46="Yes"),OFFSET('Water Data'!$F$10,0,10*ROW('Water Data'!F40)),NA())</f>
        <v>#N/A</v>
      </c>
      <c r="P46" s="119" t="e">
        <f ca="1">+IF(AND(ISNUMBER(OFFSET('Water Data'!$G$5,0,10*ROW('Water Data'!G40))),'Data Summary'!CE46="Yes"),100-OFFSET('Water Data'!$G$5,0,10*ROW('Water Data'!G40)),NA())</f>
        <v>#N/A</v>
      </c>
      <c r="Q46" s="119" t="e">
        <f ca="1">+IF(AND(ISNUMBER(OFFSET('Water Data'!$G$7,0,10*ROW('Water Data'!G40))),'Data Summary'!CF46="Yes"),OFFSET('Water Data'!$G$7,0,10*ROW('Water Data'!G40)),NA())</f>
        <v>#N/A</v>
      </c>
      <c r="R46" s="119" t="e">
        <f ca="1">+IF(AND(ISNUMBER(OFFSET('Water Data'!$G$10,0,10*ROW('Water Data'!G40))),'Data Summary'!CG46="Yes"),OFFSET('Water Data'!$G$10,0,10*ROW('Water Data'!G40)),NA())</f>
        <v>#N/A</v>
      </c>
      <c r="S46" s="119" t="e">
        <f ca="1">+IF(AND(ISNUMBER(OFFSET('Water Data'!$H$5,0,10*ROW('Water Data'!H40))),'Data Summary'!CH46="Yes"),100-OFFSET('Water Data'!$H$5,0,10*ROW('Water Data'!H40)),NA())</f>
        <v>#N/A</v>
      </c>
      <c r="T46" s="119" t="e">
        <f ca="1">+IF(AND(ISNUMBER(OFFSET('Water Data'!$H$7,0,10*ROW('Water Data'!H40))),'Data Summary'!CI46="Yes"),OFFSET('Water Data'!$H$7,0,10*ROW('Water Data'!H40)),NA())</f>
        <v>#N/A</v>
      </c>
      <c r="U46" s="119" t="e">
        <f ca="1">+IF(AND(ISNUMBER(OFFSET('Water Data'!$H$10,0,10*ROW('Water Data'!H40))),'Data Summary'!CJ46="Yes"),OFFSET('Water Data'!$H$10,0,10*ROW('Water Data'!H40)),NA())</f>
        <v>#N/A</v>
      </c>
      <c r="V46" s="120" t="e">
        <f ca="1">+IF(AND(ISNUMBER(OFFSET('Sanitation Data'!$C$5,0,10*ROW('Sanitation Data'!C40))),'Data Summary'!CK46="Yes"),100-OFFSET('Sanitation Data'!$C$5,0,10*ROW('Sanitation Data'!C40)),NA())</f>
        <v>#N/A</v>
      </c>
      <c r="W46" s="120" t="e">
        <f ca="1">+IF(AND(ISNUMBER(OFFSET('Sanitation Data'!$C$7,0,10*ROW('Sanitation Data'!C40))),'Data Summary'!CL46="Yes"),OFFSET('Sanitation Data'!$C$7,0,10*ROW('Sanitation Data'!C40)),NA())</f>
        <v>#N/A</v>
      </c>
      <c r="X46" s="120" t="e">
        <f ca="1">+IF(AND(ISNUMBER(OFFSET('Sanitation Data'!$C$11,0,10*ROW('Sanitation Data'!C40))),'Data Summary'!CM46="Yes"),OFFSET('Sanitation Data'!$C$11,0,10*ROW('Sanitation Data'!C40)),NA())</f>
        <v>#N/A</v>
      </c>
      <c r="Y46" s="120" t="e">
        <f ca="1">+IF(AND(ISNUMBER(OFFSET('Sanitation Data'!$C$12,0,10*ROW('Sanitation Data'!C40))),'Data Summary'!CN46="Yes"),OFFSET('Sanitation Data'!$C$12,0,10*ROW('Sanitation Data'!C40)),NA())</f>
        <v>#N/A</v>
      </c>
      <c r="Z46" s="120" t="e">
        <f ca="1">+IF(AND(ISNUMBER(OFFSET('Sanitation Data'!$C$13,0,10*ROW('Sanitation Data'!C40))),'Data Summary'!CO46="Yes"),OFFSET('Sanitation Data'!$C$13,0,10*ROW('Sanitation Data'!C40)),NA())</f>
        <v>#N/A</v>
      </c>
      <c r="AA46" s="120" t="e">
        <f ca="1">+IF(AND(ISNUMBER(OFFSET('Sanitation Data'!$D$5,0,10*ROW('Sanitation Data'!D40))),'Data Summary'!CP46="Yes"),100-OFFSET('Sanitation Data'!$D$5,0,10*ROW('Sanitation Data'!D40)),NA())</f>
        <v>#N/A</v>
      </c>
      <c r="AB46" s="120" t="e">
        <f ca="1">+IF(AND(ISNUMBER(OFFSET('Sanitation Data'!$D$7,0,10*ROW('Sanitation Data'!D40))),'Data Summary'!CQ46="Yes"),OFFSET('Sanitation Data'!$D$7,0,10*ROW('Sanitation Data'!D40)),NA())</f>
        <v>#N/A</v>
      </c>
      <c r="AC46" s="120" t="e">
        <f ca="1">+IF(AND(ISNUMBER(OFFSET('Sanitation Data'!$D$11,0,10*ROW('Sanitation Data'!D40))),'Data Summary'!CR46="Yes"),OFFSET('Sanitation Data'!$D$11,0,10*ROW('Sanitation Data'!D40)),NA())</f>
        <v>#N/A</v>
      </c>
      <c r="AD46" s="120" t="e">
        <f ca="1">+IF(AND(ISNUMBER(OFFSET('Sanitation Data'!$D$12,0,10*ROW('Sanitation Data'!D40))),'Data Summary'!CS46="Yes"),OFFSET('Sanitation Data'!$D$12,0,10*ROW('Sanitation Data'!D40)),NA())</f>
        <v>#N/A</v>
      </c>
      <c r="AE46" s="120" t="e">
        <f ca="1">+IF(AND(ISNUMBER(OFFSET('Sanitation Data'!$D$13,0,10*ROW('Sanitation Data'!D40))),'Data Summary'!CT46="Yes"),OFFSET('Sanitation Data'!$D$13,0,10*ROW('Sanitation Data'!D40)),NA())</f>
        <v>#N/A</v>
      </c>
      <c r="AF46" s="120" t="e">
        <f ca="1">+IF(AND(ISNUMBER(OFFSET('Sanitation Data'!$E$5,0,10*ROW('Sanitation Data'!E40))),'Data Summary'!CU46="Yes"),100-OFFSET('Sanitation Data'!$E$5,0,10*ROW('Sanitation Data'!E40)),NA())</f>
        <v>#N/A</v>
      </c>
      <c r="AG46" s="120" t="e">
        <f ca="1">+IF(AND(ISNUMBER(OFFSET('Sanitation Data'!$E$7,0,10*ROW('Sanitation Data'!E40))),'Data Summary'!CV46="Yes"),OFFSET('Sanitation Data'!$E$7,0,10*ROW('Sanitation Data'!E40)),NA())</f>
        <v>#N/A</v>
      </c>
      <c r="AH46" s="120" t="e">
        <f ca="1">+IF(AND(ISNUMBER(OFFSET('Sanitation Data'!$E$11,0,10*ROW('Sanitation Data'!E40))),'Data Summary'!CW46="Yes"),OFFSET('Sanitation Data'!$E$11,0,10*ROW('Sanitation Data'!E40)),NA())</f>
        <v>#N/A</v>
      </c>
      <c r="AI46" s="120" t="e">
        <f ca="1">+IF(AND(ISNUMBER(OFFSET('Sanitation Data'!$E$12,0,10*ROW('Sanitation Data'!E40))),'Data Summary'!CX46="Yes"),OFFSET('Sanitation Data'!$E$12,0,10*ROW('Sanitation Data'!E40)),NA())</f>
        <v>#N/A</v>
      </c>
      <c r="AJ46" s="120" t="e">
        <f ca="1">+IF(AND(ISNUMBER(OFFSET('Sanitation Data'!$E$13,0,10*ROW('Sanitation Data'!E40))),'Data Summary'!CY46="Yes"),OFFSET('Sanitation Data'!$E$13,0,10*ROW('Sanitation Data'!E40)),NA())</f>
        <v>#N/A</v>
      </c>
      <c r="AK46" s="120" t="e">
        <f ca="1">+IF(AND(ISNUMBER(OFFSET('Sanitation Data'!$F$5,0,10*ROW('Sanitation Data'!F40))),'Data Summary'!CZ46="Yes"),100-OFFSET('Sanitation Data'!$F$5,0,10*ROW('Sanitation Data'!F40)),NA())</f>
        <v>#N/A</v>
      </c>
      <c r="AL46" s="120" t="e">
        <f ca="1">+IF(AND(ISNUMBER(OFFSET('Sanitation Data'!$F$7,0,10*ROW('Sanitation Data'!F40))),'Data Summary'!DA46="Yes"),OFFSET('Sanitation Data'!$F$7,0,10*ROW('Sanitation Data'!F40)),NA())</f>
        <v>#N/A</v>
      </c>
      <c r="AM46" s="120" t="e">
        <f ca="1">+IF(AND(ISNUMBER(OFFSET('Sanitation Data'!$F$11,0,10*ROW('Sanitation Data'!F40))),'Data Summary'!DB46="Yes"),OFFSET('Sanitation Data'!$F$11,0,10*ROW('Sanitation Data'!F40)),NA())</f>
        <v>#N/A</v>
      </c>
      <c r="AN46" s="120" t="e">
        <f ca="1">+IF(AND(ISNUMBER(OFFSET('Sanitation Data'!$F$12,0,10*ROW('Sanitation Data'!F40))),'Data Summary'!DC46="Yes"),OFFSET('Sanitation Data'!$F$12,0,10*ROW('Sanitation Data'!F40)),NA())</f>
        <v>#N/A</v>
      </c>
      <c r="AO46" s="120" t="e">
        <f ca="1">+IF(AND(ISNUMBER(OFFSET('Sanitation Data'!$F$13,0,10*ROW('Sanitation Data'!F40))),'Data Summary'!DD46="Yes"),OFFSET('Sanitation Data'!$F$13,0,10*ROW('Sanitation Data'!F40)),NA())</f>
        <v>#N/A</v>
      </c>
      <c r="AP46" s="120" t="e">
        <f ca="1">+IF(AND(ISNUMBER(OFFSET('Sanitation Data'!$G$5,0,10*ROW('Sanitation Data'!G40))),'Data Summary'!DE46="Yes"),100-OFFSET('Sanitation Data'!$G$5,0,10*ROW('Sanitation Data'!G40)),NA())</f>
        <v>#N/A</v>
      </c>
      <c r="AQ46" s="120" t="e">
        <f ca="1">+IF(AND(ISNUMBER(OFFSET('Sanitation Data'!$G$7,0,10*ROW('Sanitation Data'!G40))),'Data Summary'!DF46="Yes"),OFFSET('Sanitation Data'!$G$7,0,10*ROW('Sanitation Data'!G40)),NA())</f>
        <v>#N/A</v>
      </c>
      <c r="AR46" s="120" t="e">
        <f ca="1">+IF(AND(ISNUMBER(OFFSET('Sanitation Data'!$G$11,0,10*ROW('Sanitation Data'!G40))),'Data Summary'!DG46="Yes"),OFFSET('Sanitation Data'!$G$11,0,10*ROW('Sanitation Data'!G40)),NA())</f>
        <v>#N/A</v>
      </c>
      <c r="AS46" s="120" t="e">
        <f ca="1">+IF(AND(ISNUMBER(OFFSET('Sanitation Data'!$G$12,0,10*ROW('Sanitation Data'!G40))),'Data Summary'!DH46="Yes"),OFFSET('Sanitation Data'!$G$12,0,10*ROW('Sanitation Data'!G40)),NA())</f>
        <v>#N/A</v>
      </c>
      <c r="AT46" s="120" t="e">
        <f ca="1">+IF(AND(ISNUMBER(OFFSET('Sanitation Data'!$G$13,0,10*ROW('Sanitation Data'!G40))),'Data Summary'!DI46="Yes"),OFFSET('Sanitation Data'!$G$13,0,10*ROW('Sanitation Data'!G40)),NA())</f>
        <v>#N/A</v>
      </c>
      <c r="AU46" s="120" t="e">
        <f ca="1">+IF(AND(ISNUMBER(OFFSET('Sanitation Data'!$H$5,0,10*ROW('Sanitation Data'!H40))),'Data Summary'!DJ46="Yes"),100-OFFSET('Sanitation Data'!$H$5,0,10*ROW('Sanitation Data'!H40)),NA())</f>
        <v>#N/A</v>
      </c>
      <c r="AV46" s="120" t="e">
        <f ca="1">+IF(AND(ISNUMBER(OFFSET('Sanitation Data'!$H$7,0,10*ROW('Sanitation Data'!H40))),'Data Summary'!DK46="Yes"),OFFSET('Sanitation Data'!$H$7,0,10*ROW('Sanitation Data'!H40)),NA())</f>
        <v>#N/A</v>
      </c>
      <c r="AW46" s="120" t="e">
        <f ca="1">+IF(AND(ISNUMBER(OFFSET('Sanitation Data'!$H$11,0,10*ROW('Sanitation Data'!H40))),'Data Summary'!DL46="Yes"),OFFSET('Sanitation Data'!$H$11,0,10*ROW('Sanitation Data'!H40)),NA())</f>
        <v>#N/A</v>
      </c>
      <c r="AX46" s="120" t="e">
        <f ca="1">+IF(AND(ISNUMBER(OFFSET('Sanitation Data'!$H$12,0,10*ROW('Sanitation Data'!H40))),'Data Summary'!DM46="Yes"),OFFSET('Sanitation Data'!$H$12,0,10*ROW('Sanitation Data'!H40)),NA())</f>
        <v>#N/A</v>
      </c>
      <c r="AY46" s="120" t="e">
        <f ca="1">+IF(AND(ISNUMBER(OFFSET('Sanitation Data'!$H$13,0,10*ROW('Sanitation Data'!H40))),'Data Summary'!DN46="Yes"),OFFSET('Sanitation Data'!$H$13,0,10*ROW('Sanitation Data'!H40)),NA())</f>
        <v>#N/A</v>
      </c>
      <c r="AZ46" s="121" t="e">
        <f ca="1">+IF(AND(ISNUMBER(OFFSET('Hygiene Data'!$C$6,0,10*ROW('Hygiene Data'!C40))),'Data Summary'!DO46="Yes"),OFFSET('Hygiene Data'!$C$6,0,10*ROW('Hygiene Data'!C40)),NA())</f>
        <v>#N/A</v>
      </c>
      <c r="BA46" s="121" t="e">
        <f ca="1">+IF(AND(ISNUMBER(OFFSET('Hygiene Data'!$C$8,0,10*ROW('Hygiene Data'!C40))),'Data Summary'!DP46="Yes"),OFFSET('Hygiene Data'!$C$8,0,10*ROW('Hygiene Data'!C40)),NA())</f>
        <v>#N/A</v>
      </c>
      <c r="BB46" s="121" t="e">
        <f ca="1">+IF(AND(ISNUMBER(OFFSET('Hygiene Data'!$C$10,0,10*ROW('Hygiene Data'!C40))),'Data Summary'!DQ46="Yes"),OFFSET('Hygiene Data'!$C$10,0,10*ROW('Hygiene Data'!C40)),NA())</f>
        <v>#N/A</v>
      </c>
      <c r="BC46" s="121" t="e">
        <f ca="1">+IF(AND(ISNUMBER(OFFSET('Hygiene Data'!$D$6,0,10*ROW('Hygiene Data'!D40))),'Data Summary'!DR46="Yes"),OFFSET('Hygiene Data'!$D$6,0,10*ROW('Hygiene Data'!D40)),NA())</f>
        <v>#N/A</v>
      </c>
      <c r="BD46" s="121" t="e">
        <f ca="1">+IF(AND(ISNUMBER(OFFSET('Hygiene Data'!$D$8,0,10*ROW('Hygiene Data'!D40))),'Data Summary'!DS46="Yes"),OFFSET('Hygiene Data'!$D$8,0,10*ROW('Hygiene Data'!D40)),NA())</f>
        <v>#N/A</v>
      </c>
      <c r="BE46" s="121" t="e">
        <f ca="1">+IF(AND(ISNUMBER(OFFSET('Hygiene Data'!$D$10,0,10*ROW('Hygiene Data'!D40))),'Data Summary'!DT46="Yes"),OFFSET('Hygiene Data'!$D$10,0,10*ROW('Hygiene Data'!D40)),NA())</f>
        <v>#N/A</v>
      </c>
      <c r="BF46" s="121" t="e">
        <f ca="1">+IF(AND(ISNUMBER(OFFSET('Hygiene Data'!$E$6,0,10*ROW('Hygiene Data'!E40))),'Data Summary'!DU46="Yes"),OFFSET('Hygiene Data'!$E$6,0,10*ROW('Hygiene Data'!E40)),NA())</f>
        <v>#N/A</v>
      </c>
      <c r="BG46" s="121" t="e">
        <f ca="1">+IF(AND(ISNUMBER(OFFSET('Hygiene Data'!$E$8,0,10*ROW('Hygiene Data'!E40))),'Data Summary'!DV46="Yes"),OFFSET('Hygiene Data'!$E$8,0,10*ROW('Hygiene Data'!E40)),NA())</f>
        <v>#N/A</v>
      </c>
      <c r="BH46" s="121" t="e">
        <f ca="1">+IF(AND(ISNUMBER(OFFSET('Hygiene Data'!$E$10,0,10*ROW('Hygiene Data'!E40))),'Data Summary'!DW46="Yes"),OFFSET('Hygiene Data'!$E$10,0,10*ROW('Hygiene Data'!E40)),NA())</f>
        <v>#N/A</v>
      </c>
      <c r="BI46" s="121" t="e">
        <f ca="1">+IF(AND(ISNUMBER(OFFSET('Hygiene Data'!$F$6,0,10*ROW('Hygiene Data'!F40))),'Data Summary'!DX46="Yes"),OFFSET('Hygiene Data'!$F$6,0,10*ROW('Hygiene Data'!F40)),NA())</f>
        <v>#N/A</v>
      </c>
      <c r="BJ46" s="121" t="e">
        <f ca="1">+IF(AND(ISNUMBER(OFFSET('Hygiene Data'!$F$8,0,10*ROW('Hygiene Data'!F40))),'Data Summary'!DY46="Yes"),OFFSET('Hygiene Data'!$F$8,0,10*ROW('Hygiene Data'!F40)),NA())</f>
        <v>#N/A</v>
      </c>
      <c r="BK46" s="121" t="e">
        <f ca="1">+IF(AND(ISNUMBER(OFFSET('Hygiene Data'!$F$10,0,10*ROW('Hygiene Data'!F40))),'Data Summary'!DZ46="Yes"),OFFSET('Hygiene Data'!$F$10,0,10*ROW('Hygiene Data'!F40)),NA())</f>
        <v>#N/A</v>
      </c>
      <c r="BL46" s="121" t="e">
        <f ca="1">+IF(AND(ISNUMBER(OFFSET('Hygiene Data'!$G$6,0,10*ROW('Hygiene Data'!G40))),'Data Summary'!EA46="Yes"),OFFSET('Hygiene Data'!$G$6,0,10*ROW('Hygiene Data'!G40)),NA())</f>
        <v>#N/A</v>
      </c>
      <c r="BM46" s="121" t="e">
        <f ca="1">+IF(AND(ISNUMBER(OFFSET('Hygiene Data'!$G$8,0,10*ROW('Hygiene Data'!G40))),'Data Summary'!EB46="Yes"),OFFSET('Hygiene Data'!$G$8,0,10*ROW('Hygiene Data'!G40)),NA())</f>
        <v>#N/A</v>
      </c>
      <c r="BN46" s="121" t="e">
        <f ca="1">+IF(AND(ISNUMBER(OFFSET('Hygiene Data'!$G$10,0,10*ROW('Hygiene Data'!G40))),'Data Summary'!EC46="Yes"),OFFSET('Hygiene Data'!$G$10,0,10*ROW('Hygiene Data'!G40)),NA())</f>
        <v>#N/A</v>
      </c>
      <c r="BO46" s="121" t="e">
        <f ca="1">+IF(AND(ISNUMBER(OFFSET('Hygiene Data'!$H$6,0,10*ROW('Hygiene Data'!H40))),'Data Summary'!ED46="Yes"),OFFSET('Hygiene Data'!$H$6,0,10*ROW('Hygiene Data'!H40)),NA())</f>
        <v>#N/A</v>
      </c>
      <c r="BP46" s="121" t="e">
        <f ca="1">+IF(AND(ISNUMBER(OFFSET('Hygiene Data'!$H$8,0,10*ROW('Hygiene Data'!H40))),'Data Summary'!EE46="Yes"),OFFSET('Hygiene Data'!$H$8,0,10*ROW('Hygiene Data'!H40)),NA())</f>
        <v>#N/A</v>
      </c>
      <c r="BQ46" s="121" t="e">
        <f ca="1">+IF(AND(ISNUMBER(OFFSET('Hygiene Data'!$H$10,0,10*ROW('Hygiene Data'!H40))),'Data Summary'!EF46="Yes"),OFFSET('Hygiene Data'!$H$10,0,10*ROW('Hygiene Data'!H40)),NA())</f>
        <v>#N/A</v>
      </c>
    </row>
    <row r="47" spans="1:69" x14ac:dyDescent="0.2">
      <c r="A47" s="44" t="e">
        <f ca="1">+IF(OFFSET('Water Data'!$B$1,0,10*ROW('Water Data'!B41))="",NA(),OFFSET('Water Data'!$B$1,0,10*ROW('Water Data'!B41)))</f>
        <v>#N/A</v>
      </c>
      <c r="B47" s="44" t="e">
        <f ca="1">+IF(OFFSET('Water Data'!$A$3,0,10*ROW('Water Data'!A44))="",NA(),OFFSET('Water Data'!$A$3,0,10*ROW('Water Data'!A44)))</f>
        <v>#N/A</v>
      </c>
      <c r="C47" s="44" t="e">
        <f ca="1">+IF(OFFSET('Water Data'!$C$3,0,10*ROW('Water Data'!C44))="",NA(),OFFSET('Water Data'!$C$3,0,10*ROW('Water Data'!C44)))</f>
        <v>#N/A</v>
      </c>
      <c r="D47" s="119" t="e">
        <f ca="1">+IF(AND(ISNUMBER(OFFSET('Water Data'!$C$5,0,10*ROW('Water Data'!C41))),'Data Summary'!BS47="Yes"),100-OFFSET('Water Data'!$C$5,0,10*ROW('Water Data'!C41)),NA())</f>
        <v>#N/A</v>
      </c>
      <c r="E47" s="119" t="e">
        <f ca="1">+IF(AND(ISNUMBER(OFFSET('Water Data'!$C$7,0,10*ROW('Water Data'!C41))),'Data Summary'!BT47="Yes"),OFFSET('Water Data'!$C$7,0,10*ROW('Water Data'!C41)),NA())</f>
        <v>#N/A</v>
      </c>
      <c r="F47" s="119" t="e">
        <f ca="1">+IF(AND(ISNUMBER(OFFSET('Water Data'!$C$10,0,10*ROW('Water Data'!C41))),'Data Summary'!BU47="Yes"),OFFSET('Water Data'!$C$10,0,10*ROW('Water Data'!C41)),NA())</f>
        <v>#N/A</v>
      </c>
      <c r="G47" s="119" t="e">
        <f ca="1">+IF(AND(ISNUMBER(OFFSET('Water Data'!$D$5,0,10*ROW('Water Data'!D41))),'Data Summary'!BV47="Yes"),100-OFFSET('Water Data'!$D$5,0,10*ROW('Water Data'!D41)),NA())</f>
        <v>#N/A</v>
      </c>
      <c r="H47" s="119" t="e">
        <f ca="1">+IF(AND(ISNUMBER(OFFSET('Water Data'!$D$7,0,10*ROW('Water Data'!D41))),'Data Summary'!BW47="Yes"),OFFSET('Water Data'!$D$7,0,10*ROW('Water Data'!D41)),NA())</f>
        <v>#N/A</v>
      </c>
      <c r="I47" s="119" t="e">
        <f ca="1">+IF(AND(ISNUMBER(OFFSET('Water Data'!$D$10,0,10*ROW('Water Data'!D41))),'Data Summary'!BX47="Yes"),OFFSET('Water Data'!$D$10,0,10*ROW('Water Data'!D41)),NA())</f>
        <v>#N/A</v>
      </c>
      <c r="J47" s="119" t="e">
        <f ca="1">+IF(AND(ISNUMBER(OFFSET('Water Data'!$E$5,0,10*ROW('Water Data'!E41))),'Data Summary'!BY47="Yes"),100-OFFSET('Water Data'!$E$5,0,10*ROW('Water Data'!E41)),NA())</f>
        <v>#N/A</v>
      </c>
      <c r="K47" s="119" t="e">
        <f ca="1">+IF(AND(ISNUMBER(OFFSET('Water Data'!$E$7,0,10*ROW('Water Data'!E41))),'Data Summary'!BZ47="Yes"),OFFSET('Water Data'!$E$7,0,10*ROW('Water Data'!E41)),NA())</f>
        <v>#N/A</v>
      </c>
      <c r="L47" s="119" t="e">
        <f ca="1">+IF(AND(ISNUMBER(OFFSET('Water Data'!$E$10,0,10*ROW('Water Data'!E41))),'Data Summary'!CA47="Yes"),OFFSET('Water Data'!$E$10,0,10*ROW('Water Data'!E41)),NA())</f>
        <v>#N/A</v>
      </c>
      <c r="M47" s="119" t="e">
        <f ca="1">+IF(AND(ISNUMBER(OFFSET('Water Data'!$F$5,0,10*ROW('Water Data'!F41))),'Data Summary'!CB47="Yes"),100-OFFSET('Water Data'!$F$5,0,10*ROW('Water Data'!F41)),NA())</f>
        <v>#N/A</v>
      </c>
      <c r="N47" s="119" t="e">
        <f ca="1">+IF(AND(ISNUMBER(OFFSET('Water Data'!$F$7,0,10*ROW('Water Data'!F41))),'Data Summary'!CC47="Yes"),OFFSET('Water Data'!$F$7,0,10*ROW('Water Data'!F41)),NA())</f>
        <v>#N/A</v>
      </c>
      <c r="O47" s="119" t="e">
        <f ca="1">+IF(AND(ISNUMBER(OFFSET('Water Data'!$F$10,0,10*ROW('Water Data'!F41))),'Data Summary'!CD47="Yes"),OFFSET('Water Data'!$F$10,0,10*ROW('Water Data'!F41)),NA())</f>
        <v>#N/A</v>
      </c>
      <c r="P47" s="119" t="e">
        <f ca="1">+IF(AND(ISNUMBER(OFFSET('Water Data'!$G$5,0,10*ROW('Water Data'!G41))),'Data Summary'!CE47="Yes"),100-OFFSET('Water Data'!$G$5,0,10*ROW('Water Data'!G41)),NA())</f>
        <v>#N/A</v>
      </c>
      <c r="Q47" s="119" t="e">
        <f ca="1">+IF(AND(ISNUMBER(OFFSET('Water Data'!$G$7,0,10*ROW('Water Data'!G41))),'Data Summary'!CF47="Yes"),OFFSET('Water Data'!$G$7,0,10*ROW('Water Data'!G41)),NA())</f>
        <v>#N/A</v>
      </c>
      <c r="R47" s="119" t="e">
        <f ca="1">+IF(AND(ISNUMBER(OFFSET('Water Data'!$G$10,0,10*ROW('Water Data'!G41))),'Data Summary'!CG47="Yes"),OFFSET('Water Data'!$G$10,0,10*ROW('Water Data'!G41)),NA())</f>
        <v>#N/A</v>
      </c>
      <c r="S47" s="119" t="e">
        <f ca="1">+IF(AND(ISNUMBER(OFFSET('Water Data'!$H$5,0,10*ROW('Water Data'!H41))),'Data Summary'!CH47="Yes"),100-OFFSET('Water Data'!$H$5,0,10*ROW('Water Data'!H41)),NA())</f>
        <v>#N/A</v>
      </c>
      <c r="T47" s="119" t="e">
        <f ca="1">+IF(AND(ISNUMBER(OFFSET('Water Data'!$H$7,0,10*ROW('Water Data'!H41))),'Data Summary'!CI47="Yes"),OFFSET('Water Data'!$H$7,0,10*ROW('Water Data'!H41)),NA())</f>
        <v>#N/A</v>
      </c>
      <c r="U47" s="119" t="e">
        <f ca="1">+IF(AND(ISNUMBER(OFFSET('Water Data'!$H$10,0,10*ROW('Water Data'!H41))),'Data Summary'!CJ47="Yes"),OFFSET('Water Data'!$H$10,0,10*ROW('Water Data'!H41)),NA())</f>
        <v>#N/A</v>
      </c>
      <c r="V47" s="120" t="e">
        <f ca="1">+IF(AND(ISNUMBER(OFFSET('Sanitation Data'!$C$5,0,10*ROW('Sanitation Data'!C41))),'Data Summary'!CK47="Yes"),100-OFFSET('Sanitation Data'!$C$5,0,10*ROW('Sanitation Data'!C41)),NA())</f>
        <v>#N/A</v>
      </c>
      <c r="W47" s="120" t="e">
        <f ca="1">+IF(AND(ISNUMBER(OFFSET('Sanitation Data'!$C$7,0,10*ROW('Sanitation Data'!C41))),'Data Summary'!CL47="Yes"),OFFSET('Sanitation Data'!$C$7,0,10*ROW('Sanitation Data'!C41)),NA())</f>
        <v>#N/A</v>
      </c>
      <c r="X47" s="120" t="e">
        <f ca="1">+IF(AND(ISNUMBER(OFFSET('Sanitation Data'!$C$11,0,10*ROW('Sanitation Data'!C41))),'Data Summary'!CM47="Yes"),OFFSET('Sanitation Data'!$C$11,0,10*ROW('Sanitation Data'!C41)),NA())</f>
        <v>#N/A</v>
      </c>
      <c r="Y47" s="120" t="e">
        <f ca="1">+IF(AND(ISNUMBER(OFFSET('Sanitation Data'!$C$12,0,10*ROW('Sanitation Data'!C41))),'Data Summary'!CN47="Yes"),OFFSET('Sanitation Data'!$C$12,0,10*ROW('Sanitation Data'!C41)),NA())</f>
        <v>#N/A</v>
      </c>
      <c r="Z47" s="120" t="e">
        <f ca="1">+IF(AND(ISNUMBER(OFFSET('Sanitation Data'!$C$13,0,10*ROW('Sanitation Data'!C41))),'Data Summary'!CO47="Yes"),OFFSET('Sanitation Data'!$C$13,0,10*ROW('Sanitation Data'!C41)),NA())</f>
        <v>#N/A</v>
      </c>
      <c r="AA47" s="120" t="e">
        <f ca="1">+IF(AND(ISNUMBER(OFFSET('Sanitation Data'!$D$5,0,10*ROW('Sanitation Data'!D41))),'Data Summary'!CP47="Yes"),100-OFFSET('Sanitation Data'!$D$5,0,10*ROW('Sanitation Data'!D41)),NA())</f>
        <v>#N/A</v>
      </c>
      <c r="AB47" s="120" t="e">
        <f ca="1">+IF(AND(ISNUMBER(OFFSET('Sanitation Data'!$D$7,0,10*ROW('Sanitation Data'!D41))),'Data Summary'!CQ47="Yes"),OFFSET('Sanitation Data'!$D$7,0,10*ROW('Sanitation Data'!D41)),NA())</f>
        <v>#N/A</v>
      </c>
      <c r="AC47" s="120" t="e">
        <f ca="1">+IF(AND(ISNUMBER(OFFSET('Sanitation Data'!$D$11,0,10*ROW('Sanitation Data'!D41))),'Data Summary'!CR47="Yes"),OFFSET('Sanitation Data'!$D$11,0,10*ROW('Sanitation Data'!D41)),NA())</f>
        <v>#N/A</v>
      </c>
      <c r="AD47" s="120" t="e">
        <f ca="1">+IF(AND(ISNUMBER(OFFSET('Sanitation Data'!$D$12,0,10*ROW('Sanitation Data'!D41))),'Data Summary'!CS47="Yes"),OFFSET('Sanitation Data'!$D$12,0,10*ROW('Sanitation Data'!D41)),NA())</f>
        <v>#N/A</v>
      </c>
      <c r="AE47" s="120" t="e">
        <f ca="1">+IF(AND(ISNUMBER(OFFSET('Sanitation Data'!$D$13,0,10*ROW('Sanitation Data'!D41))),'Data Summary'!CT47="Yes"),OFFSET('Sanitation Data'!$D$13,0,10*ROW('Sanitation Data'!D41)),NA())</f>
        <v>#N/A</v>
      </c>
      <c r="AF47" s="120" t="e">
        <f ca="1">+IF(AND(ISNUMBER(OFFSET('Sanitation Data'!$E$5,0,10*ROW('Sanitation Data'!E41))),'Data Summary'!CU47="Yes"),100-OFFSET('Sanitation Data'!$E$5,0,10*ROW('Sanitation Data'!E41)),NA())</f>
        <v>#N/A</v>
      </c>
      <c r="AG47" s="120" t="e">
        <f ca="1">+IF(AND(ISNUMBER(OFFSET('Sanitation Data'!$E$7,0,10*ROW('Sanitation Data'!E41))),'Data Summary'!CV47="Yes"),OFFSET('Sanitation Data'!$E$7,0,10*ROW('Sanitation Data'!E41)),NA())</f>
        <v>#N/A</v>
      </c>
      <c r="AH47" s="120" t="e">
        <f ca="1">+IF(AND(ISNUMBER(OFFSET('Sanitation Data'!$E$11,0,10*ROW('Sanitation Data'!E41))),'Data Summary'!CW47="Yes"),OFFSET('Sanitation Data'!$E$11,0,10*ROW('Sanitation Data'!E41)),NA())</f>
        <v>#N/A</v>
      </c>
      <c r="AI47" s="120" t="e">
        <f ca="1">+IF(AND(ISNUMBER(OFFSET('Sanitation Data'!$E$12,0,10*ROW('Sanitation Data'!E41))),'Data Summary'!CX47="Yes"),OFFSET('Sanitation Data'!$E$12,0,10*ROW('Sanitation Data'!E41)),NA())</f>
        <v>#N/A</v>
      </c>
      <c r="AJ47" s="120" t="e">
        <f ca="1">+IF(AND(ISNUMBER(OFFSET('Sanitation Data'!$E$13,0,10*ROW('Sanitation Data'!E41))),'Data Summary'!CY47="Yes"),OFFSET('Sanitation Data'!$E$13,0,10*ROW('Sanitation Data'!E41)),NA())</f>
        <v>#N/A</v>
      </c>
      <c r="AK47" s="120" t="e">
        <f ca="1">+IF(AND(ISNUMBER(OFFSET('Sanitation Data'!$F$5,0,10*ROW('Sanitation Data'!F41))),'Data Summary'!CZ47="Yes"),100-OFFSET('Sanitation Data'!$F$5,0,10*ROW('Sanitation Data'!F41)),NA())</f>
        <v>#N/A</v>
      </c>
      <c r="AL47" s="120" t="e">
        <f ca="1">+IF(AND(ISNUMBER(OFFSET('Sanitation Data'!$F$7,0,10*ROW('Sanitation Data'!F41))),'Data Summary'!DA47="Yes"),OFFSET('Sanitation Data'!$F$7,0,10*ROW('Sanitation Data'!F41)),NA())</f>
        <v>#N/A</v>
      </c>
      <c r="AM47" s="120" t="e">
        <f ca="1">+IF(AND(ISNUMBER(OFFSET('Sanitation Data'!$F$11,0,10*ROW('Sanitation Data'!F41))),'Data Summary'!DB47="Yes"),OFFSET('Sanitation Data'!$F$11,0,10*ROW('Sanitation Data'!F41)),NA())</f>
        <v>#N/A</v>
      </c>
      <c r="AN47" s="120" t="e">
        <f ca="1">+IF(AND(ISNUMBER(OFFSET('Sanitation Data'!$F$12,0,10*ROW('Sanitation Data'!F41))),'Data Summary'!DC47="Yes"),OFFSET('Sanitation Data'!$F$12,0,10*ROW('Sanitation Data'!F41)),NA())</f>
        <v>#N/A</v>
      </c>
      <c r="AO47" s="120" t="e">
        <f ca="1">+IF(AND(ISNUMBER(OFFSET('Sanitation Data'!$F$13,0,10*ROW('Sanitation Data'!F41))),'Data Summary'!DD47="Yes"),OFFSET('Sanitation Data'!$F$13,0,10*ROW('Sanitation Data'!F41)),NA())</f>
        <v>#N/A</v>
      </c>
      <c r="AP47" s="120" t="e">
        <f ca="1">+IF(AND(ISNUMBER(OFFSET('Sanitation Data'!$G$5,0,10*ROW('Sanitation Data'!G41))),'Data Summary'!DE47="Yes"),100-OFFSET('Sanitation Data'!$G$5,0,10*ROW('Sanitation Data'!G41)),NA())</f>
        <v>#N/A</v>
      </c>
      <c r="AQ47" s="120" t="e">
        <f ca="1">+IF(AND(ISNUMBER(OFFSET('Sanitation Data'!$G$7,0,10*ROW('Sanitation Data'!G41))),'Data Summary'!DF47="Yes"),OFFSET('Sanitation Data'!$G$7,0,10*ROW('Sanitation Data'!G41)),NA())</f>
        <v>#N/A</v>
      </c>
      <c r="AR47" s="120" t="e">
        <f ca="1">+IF(AND(ISNUMBER(OFFSET('Sanitation Data'!$G$11,0,10*ROW('Sanitation Data'!G41))),'Data Summary'!DG47="Yes"),OFFSET('Sanitation Data'!$G$11,0,10*ROW('Sanitation Data'!G41)),NA())</f>
        <v>#N/A</v>
      </c>
      <c r="AS47" s="120" t="e">
        <f ca="1">+IF(AND(ISNUMBER(OFFSET('Sanitation Data'!$G$12,0,10*ROW('Sanitation Data'!G41))),'Data Summary'!DH47="Yes"),OFFSET('Sanitation Data'!$G$12,0,10*ROW('Sanitation Data'!G41)),NA())</f>
        <v>#N/A</v>
      </c>
      <c r="AT47" s="120" t="e">
        <f ca="1">+IF(AND(ISNUMBER(OFFSET('Sanitation Data'!$G$13,0,10*ROW('Sanitation Data'!G41))),'Data Summary'!DI47="Yes"),OFFSET('Sanitation Data'!$G$13,0,10*ROW('Sanitation Data'!G41)),NA())</f>
        <v>#N/A</v>
      </c>
      <c r="AU47" s="120" t="e">
        <f ca="1">+IF(AND(ISNUMBER(OFFSET('Sanitation Data'!$H$5,0,10*ROW('Sanitation Data'!H41))),'Data Summary'!DJ47="Yes"),100-OFFSET('Sanitation Data'!$H$5,0,10*ROW('Sanitation Data'!H41)),NA())</f>
        <v>#N/A</v>
      </c>
      <c r="AV47" s="120" t="e">
        <f ca="1">+IF(AND(ISNUMBER(OFFSET('Sanitation Data'!$H$7,0,10*ROW('Sanitation Data'!H41))),'Data Summary'!DK47="Yes"),OFFSET('Sanitation Data'!$H$7,0,10*ROW('Sanitation Data'!H41)),NA())</f>
        <v>#N/A</v>
      </c>
      <c r="AW47" s="120" t="e">
        <f ca="1">+IF(AND(ISNUMBER(OFFSET('Sanitation Data'!$H$11,0,10*ROW('Sanitation Data'!H41))),'Data Summary'!DL47="Yes"),OFFSET('Sanitation Data'!$H$11,0,10*ROW('Sanitation Data'!H41)),NA())</f>
        <v>#N/A</v>
      </c>
      <c r="AX47" s="120" t="e">
        <f ca="1">+IF(AND(ISNUMBER(OFFSET('Sanitation Data'!$H$12,0,10*ROW('Sanitation Data'!H41))),'Data Summary'!DM47="Yes"),OFFSET('Sanitation Data'!$H$12,0,10*ROW('Sanitation Data'!H41)),NA())</f>
        <v>#N/A</v>
      </c>
      <c r="AY47" s="120" t="e">
        <f ca="1">+IF(AND(ISNUMBER(OFFSET('Sanitation Data'!$H$13,0,10*ROW('Sanitation Data'!H41))),'Data Summary'!DN47="Yes"),OFFSET('Sanitation Data'!$H$13,0,10*ROW('Sanitation Data'!H41)),NA())</f>
        <v>#N/A</v>
      </c>
      <c r="AZ47" s="121" t="e">
        <f ca="1">+IF(AND(ISNUMBER(OFFSET('Hygiene Data'!$C$6,0,10*ROW('Hygiene Data'!C41))),'Data Summary'!DO47="Yes"),OFFSET('Hygiene Data'!$C$6,0,10*ROW('Hygiene Data'!C41)),NA())</f>
        <v>#N/A</v>
      </c>
      <c r="BA47" s="121" t="e">
        <f ca="1">+IF(AND(ISNUMBER(OFFSET('Hygiene Data'!$C$8,0,10*ROW('Hygiene Data'!C41))),'Data Summary'!DP47="Yes"),OFFSET('Hygiene Data'!$C$8,0,10*ROW('Hygiene Data'!C41)),NA())</f>
        <v>#N/A</v>
      </c>
      <c r="BB47" s="121" t="e">
        <f ca="1">+IF(AND(ISNUMBER(OFFSET('Hygiene Data'!$C$10,0,10*ROW('Hygiene Data'!C41))),'Data Summary'!DQ47="Yes"),OFFSET('Hygiene Data'!$C$10,0,10*ROW('Hygiene Data'!C41)),NA())</f>
        <v>#N/A</v>
      </c>
      <c r="BC47" s="121" t="e">
        <f ca="1">+IF(AND(ISNUMBER(OFFSET('Hygiene Data'!$D$6,0,10*ROW('Hygiene Data'!D41))),'Data Summary'!DR47="Yes"),OFFSET('Hygiene Data'!$D$6,0,10*ROW('Hygiene Data'!D41)),NA())</f>
        <v>#N/A</v>
      </c>
      <c r="BD47" s="121" t="e">
        <f ca="1">+IF(AND(ISNUMBER(OFFSET('Hygiene Data'!$D$8,0,10*ROW('Hygiene Data'!D41))),'Data Summary'!DS47="Yes"),OFFSET('Hygiene Data'!$D$8,0,10*ROW('Hygiene Data'!D41)),NA())</f>
        <v>#N/A</v>
      </c>
      <c r="BE47" s="121" t="e">
        <f ca="1">+IF(AND(ISNUMBER(OFFSET('Hygiene Data'!$D$10,0,10*ROW('Hygiene Data'!D41))),'Data Summary'!DT47="Yes"),OFFSET('Hygiene Data'!$D$10,0,10*ROW('Hygiene Data'!D41)),NA())</f>
        <v>#N/A</v>
      </c>
      <c r="BF47" s="121" t="e">
        <f ca="1">+IF(AND(ISNUMBER(OFFSET('Hygiene Data'!$E$6,0,10*ROW('Hygiene Data'!E41))),'Data Summary'!DU47="Yes"),OFFSET('Hygiene Data'!$E$6,0,10*ROW('Hygiene Data'!E41)),NA())</f>
        <v>#N/A</v>
      </c>
      <c r="BG47" s="121" t="e">
        <f ca="1">+IF(AND(ISNUMBER(OFFSET('Hygiene Data'!$E$8,0,10*ROW('Hygiene Data'!E41))),'Data Summary'!DV47="Yes"),OFFSET('Hygiene Data'!$E$8,0,10*ROW('Hygiene Data'!E41)),NA())</f>
        <v>#N/A</v>
      </c>
      <c r="BH47" s="121" t="e">
        <f ca="1">+IF(AND(ISNUMBER(OFFSET('Hygiene Data'!$E$10,0,10*ROW('Hygiene Data'!E41))),'Data Summary'!DW47="Yes"),OFFSET('Hygiene Data'!$E$10,0,10*ROW('Hygiene Data'!E41)),NA())</f>
        <v>#N/A</v>
      </c>
      <c r="BI47" s="121" t="e">
        <f ca="1">+IF(AND(ISNUMBER(OFFSET('Hygiene Data'!$F$6,0,10*ROW('Hygiene Data'!F41))),'Data Summary'!DX47="Yes"),OFFSET('Hygiene Data'!$F$6,0,10*ROW('Hygiene Data'!F41)),NA())</f>
        <v>#N/A</v>
      </c>
      <c r="BJ47" s="121" t="e">
        <f ca="1">+IF(AND(ISNUMBER(OFFSET('Hygiene Data'!$F$8,0,10*ROW('Hygiene Data'!F41))),'Data Summary'!DY47="Yes"),OFFSET('Hygiene Data'!$F$8,0,10*ROW('Hygiene Data'!F41)),NA())</f>
        <v>#N/A</v>
      </c>
      <c r="BK47" s="121" t="e">
        <f ca="1">+IF(AND(ISNUMBER(OFFSET('Hygiene Data'!$F$10,0,10*ROW('Hygiene Data'!F41))),'Data Summary'!DZ47="Yes"),OFFSET('Hygiene Data'!$F$10,0,10*ROW('Hygiene Data'!F41)),NA())</f>
        <v>#N/A</v>
      </c>
      <c r="BL47" s="121" t="e">
        <f ca="1">+IF(AND(ISNUMBER(OFFSET('Hygiene Data'!$G$6,0,10*ROW('Hygiene Data'!G41))),'Data Summary'!EA47="Yes"),OFFSET('Hygiene Data'!$G$6,0,10*ROW('Hygiene Data'!G41)),NA())</f>
        <v>#N/A</v>
      </c>
      <c r="BM47" s="121" t="e">
        <f ca="1">+IF(AND(ISNUMBER(OFFSET('Hygiene Data'!$G$8,0,10*ROW('Hygiene Data'!G41))),'Data Summary'!EB47="Yes"),OFFSET('Hygiene Data'!$G$8,0,10*ROW('Hygiene Data'!G41)),NA())</f>
        <v>#N/A</v>
      </c>
      <c r="BN47" s="121" t="e">
        <f ca="1">+IF(AND(ISNUMBER(OFFSET('Hygiene Data'!$G$10,0,10*ROW('Hygiene Data'!G41))),'Data Summary'!EC47="Yes"),OFFSET('Hygiene Data'!$G$10,0,10*ROW('Hygiene Data'!G41)),NA())</f>
        <v>#N/A</v>
      </c>
      <c r="BO47" s="121" t="e">
        <f ca="1">+IF(AND(ISNUMBER(OFFSET('Hygiene Data'!$H$6,0,10*ROW('Hygiene Data'!H41))),'Data Summary'!ED47="Yes"),OFFSET('Hygiene Data'!$H$6,0,10*ROW('Hygiene Data'!H41)),NA())</f>
        <v>#N/A</v>
      </c>
      <c r="BP47" s="121" t="e">
        <f ca="1">+IF(AND(ISNUMBER(OFFSET('Hygiene Data'!$H$8,0,10*ROW('Hygiene Data'!H41))),'Data Summary'!EE47="Yes"),OFFSET('Hygiene Data'!$H$8,0,10*ROW('Hygiene Data'!H41)),NA())</f>
        <v>#N/A</v>
      </c>
      <c r="BQ47" s="121" t="e">
        <f ca="1">+IF(AND(ISNUMBER(OFFSET('Hygiene Data'!$H$10,0,10*ROW('Hygiene Data'!H41))),'Data Summary'!EF47="Yes"),OFFSET('Hygiene Data'!$H$10,0,10*ROW('Hygiene Data'!H41)),NA())</f>
        <v>#N/A</v>
      </c>
    </row>
    <row r="48" spans="1:69" x14ac:dyDescent="0.2">
      <c r="A48" s="44" t="e">
        <f ca="1">+IF(OFFSET('Water Data'!$B$1,0,10*ROW('Water Data'!B42))="",NA(),OFFSET('Water Data'!$B$1,0,10*ROW('Water Data'!B42)))</f>
        <v>#N/A</v>
      </c>
      <c r="B48" s="44" t="e">
        <f ca="1">+IF(OFFSET('Water Data'!$A$3,0,10*ROW('Water Data'!A45))="",NA(),OFFSET('Water Data'!$A$3,0,10*ROW('Water Data'!A45)))</f>
        <v>#N/A</v>
      </c>
      <c r="C48" s="44" t="e">
        <f ca="1">+IF(OFFSET('Water Data'!$C$3,0,10*ROW('Water Data'!C45))="",NA(),OFFSET('Water Data'!$C$3,0,10*ROW('Water Data'!C45)))</f>
        <v>#N/A</v>
      </c>
      <c r="D48" s="119" t="e">
        <f ca="1">+IF(AND(ISNUMBER(OFFSET('Water Data'!$C$5,0,10*ROW('Water Data'!C42))),'Data Summary'!BS48="Yes"),100-OFFSET('Water Data'!$C$5,0,10*ROW('Water Data'!C42)),NA())</f>
        <v>#N/A</v>
      </c>
      <c r="E48" s="119" t="e">
        <f ca="1">+IF(AND(ISNUMBER(OFFSET('Water Data'!$C$7,0,10*ROW('Water Data'!C42))),'Data Summary'!BT48="Yes"),OFFSET('Water Data'!$C$7,0,10*ROW('Water Data'!C42)),NA())</f>
        <v>#N/A</v>
      </c>
      <c r="F48" s="119" t="e">
        <f ca="1">+IF(AND(ISNUMBER(OFFSET('Water Data'!$C$10,0,10*ROW('Water Data'!C42))),'Data Summary'!BU48="Yes"),OFFSET('Water Data'!$C$10,0,10*ROW('Water Data'!C42)),NA())</f>
        <v>#N/A</v>
      </c>
      <c r="G48" s="119" t="e">
        <f ca="1">+IF(AND(ISNUMBER(OFFSET('Water Data'!$D$5,0,10*ROW('Water Data'!D42))),'Data Summary'!BV48="Yes"),100-OFFSET('Water Data'!$D$5,0,10*ROW('Water Data'!D42)),NA())</f>
        <v>#N/A</v>
      </c>
      <c r="H48" s="119" t="e">
        <f ca="1">+IF(AND(ISNUMBER(OFFSET('Water Data'!$D$7,0,10*ROW('Water Data'!D42))),'Data Summary'!BW48="Yes"),OFFSET('Water Data'!$D$7,0,10*ROW('Water Data'!D42)),NA())</f>
        <v>#N/A</v>
      </c>
      <c r="I48" s="119" t="e">
        <f ca="1">+IF(AND(ISNUMBER(OFFSET('Water Data'!$D$10,0,10*ROW('Water Data'!D42))),'Data Summary'!BX48="Yes"),OFFSET('Water Data'!$D$10,0,10*ROW('Water Data'!D42)),NA())</f>
        <v>#N/A</v>
      </c>
      <c r="J48" s="119" t="e">
        <f ca="1">+IF(AND(ISNUMBER(OFFSET('Water Data'!$E$5,0,10*ROW('Water Data'!E42))),'Data Summary'!BY48="Yes"),100-OFFSET('Water Data'!$E$5,0,10*ROW('Water Data'!E42)),NA())</f>
        <v>#N/A</v>
      </c>
      <c r="K48" s="119" t="e">
        <f ca="1">+IF(AND(ISNUMBER(OFFSET('Water Data'!$E$7,0,10*ROW('Water Data'!E42))),'Data Summary'!BZ48="Yes"),OFFSET('Water Data'!$E$7,0,10*ROW('Water Data'!E42)),NA())</f>
        <v>#N/A</v>
      </c>
      <c r="L48" s="119" t="e">
        <f ca="1">+IF(AND(ISNUMBER(OFFSET('Water Data'!$E$10,0,10*ROW('Water Data'!E42))),'Data Summary'!CA48="Yes"),OFFSET('Water Data'!$E$10,0,10*ROW('Water Data'!E42)),NA())</f>
        <v>#N/A</v>
      </c>
      <c r="M48" s="119" t="e">
        <f ca="1">+IF(AND(ISNUMBER(OFFSET('Water Data'!$F$5,0,10*ROW('Water Data'!F42))),'Data Summary'!CB48="Yes"),100-OFFSET('Water Data'!$F$5,0,10*ROW('Water Data'!F42)),NA())</f>
        <v>#N/A</v>
      </c>
      <c r="N48" s="119" t="e">
        <f ca="1">+IF(AND(ISNUMBER(OFFSET('Water Data'!$F$7,0,10*ROW('Water Data'!F42))),'Data Summary'!CC48="Yes"),OFFSET('Water Data'!$F$7,0,10*ROW('Water Data'!F42)),NA())</f>
        <v>#N/A</v>
      </c>
      <c r="O48" s="119" t="e">
        <f ca="1">+IF(AND(ISNUMBER(OFFSET('Water Data'!$F$10,0,10*ROW('Water Data'!F42))),'Data Summary'!CD48="Yes"),OFFSET('Water Data'!$F$10,0,10*ROW('Water Data'!F42)),NA())</f>
        <v>#N/A</v>
      </c>
      <c r="P48" s="119" t="e">
        <f ca="1">+IF(AND(ISNUMBER(OFFSET('Water Data'!$G$5,0,10*ROW('Water Data'!G42))),'Data Summary'!CE48="Yes"),100-OFFSET('Water Data'!$G$5,0,10*ROW('Water Data'!G42)),NA())</f>
        <v>#N/A</v>
      </c>
      <c r="Q48" s="119" t="e">
        <f ca="1">+IF(AND(ISNUMBER(OFFSET('Water Data'!$G$7,0,10*ROW('Water Data'!G42))),'Data Summary'!CF48="Yes"),OFFSET('Water Data'!$G$7,0,10*ROW('Water Data'!G42)),NA())</f>
        <v>#N/A</v>
      </c>
      <c r="R48" s="119" t="e">
        <f ca="1">+IF(AND(ISNUMBER(OFFSET('Water Data'!$G$10,0,10*ROW('Water Data'!G42))),'Data Summary'!CG48="Yes"),OFFSET('Water Data'!$G$10,0,10*ROW('Water Data'!G42)),NA())</f>
        <v>#N/A</v>
      </c>
      <c r="S48" s="119" t="e">
        <f ca="1">+IF(AND(ISNUMBER(OFFSET('Water Data'!$H$5,0,10*ROW('Water Data'!H42))),'Data Summary'!CH48="Yes"),100-OFFSET('Water Data'!$H$5,0,10*ROW('Water Data'!H42)),NA())</f>
        <v>#N/A</v>
      </c>
      <c r="T48" s="119" t="e">
        <f ca="1">+IF(AND(ISNUMBER(OFFSET('Water Data'!$H$7,0,10*ROW('Water Data'!H42))),'Data Summary'!CI48="Yes"),OFFSET('Water Data'!$H$7,0,10*ROW('Water Data'!H42)),NA())</f>
        <v>#N/A</v>
      </c>
      <c r="U48" s="119" t="e">
        <f ca="1">+IF(AND(ISNUMBER(OFFSET('Water Data'!$H$10,0,10*ROW('Water Data'!H42))),'Data Summary'!CJ48="Yes"),OFFSET('Water Data'!$H$10,0,10*ROW('Water Data'!H42)),NA())</f>
        <v>#N/A</v>
      </c>
      <c r="V48" s="120" t="e">
        <f ca="1">+IF(AND(ISNUMBER(OFFSET('Sanitation Data'!$C$5,0,10*ROW('Sanitation Data'!C42))),'Data Summary'!CK48="Yes"),100-OFFSET('Sanitation Data'!$C$5,0,10*ROW('Sanitation Data'!C42)),NA())</f>
        <v>#N/A</v>
      </c>
      <c r="W48" s="120" t="e">
        <f ca="1">+IF(AND(ISNUMBER(OFFSET('Sanitation Data'!$C$7,0,10*ROW('Sanitation Data'!C42))),'Data Summary'!CL48="Yes"),OFFSET('Sanitation Data'!$C$7,0,10*ROW('Sanitation Data'!C42)),NA())</f>
        <v>#N/A</v>
      </c>
      <c r="X48" s="120" t="e">
        <f ca="1">+IF(AND(ISNUMBER(OFFSET('Sanitation Data'!$C$11,0,10*ROW('Sanitation Data'!C42))),'Data Summary'!CM48="Yes"),OFFSET('Sanitation Data'!$C$11,0,10*ROW('Sanitation Data'!C42)),NA())</f>
        <v>#N/A</v>
      </c>
      <c r="Y48" s="120" t="e">
        <f ca="1">+IF(AND(ISNUMBER(OFFSET('Sanitation Data'!$C$12,0,10*ROW('Sanitation Data'!C42))),'Data Summary'!CN48="Yes"),OFFSET('Sanitation Data'!$C$12,0,10*ROW('Sanitation Data'!C42)),NA())</f>
        <v>#N/A</v>
      </c>
      <c r="Z48" s="120" t="e">
        <f ca="1">+IF(AND(ISNUMBER(OFFSET('Sanitation Data'!$C$13,0,10*ROW('Sanitation Data'!C42))),'Data Summary'!CO48="Yes"),OFFSET('Sanitation Data'!$C$13,0,10*ROW('Sanitation Data'!C42)),NA())</f>
        <v>#N/A</v>
      </c>
      <c r="AA48" s="120" t="e">
        <f ca="1">+IF(AND(ISNUMBER(OFFSET('Sanitation Data'!$D$5,0,10*ROW('Sanitation Data'!D42))),'Data Summary'!CP48="Yes"),100-OFFSET('Sanitation Data'!$D$5,0,10*ROW('Sanitation Data'!D42)),NA())</f>
        <v>#N/A</v>
      </c>
      <c r="AB48" s="120" t="e">
        <f ca="1">+IF(AND(ISNUMBER(OFFSET('Sanitation Data'!$D$7,0,10*ROW('Sanitation Data'!D42))),'Data Summary'!CQ48="Yes"),OFFSET('Sanitation Data'!$D$7,0,10*ROW('Sanitation Data'!D42)),NA())</f>
        <v>#N/A</v>
      </c>
      <c r="AC48" s="120" t="e">
        <f ca="1">+IF(AND(ISNUMBER(OFFSET('Sanitation Data'!$D$11,0,10*ROW('Sanitation Data'!D42))),'Data Summary'!CR48="Yes"),OFFSET('Sanitation Data'!$D$11,0,10*ROW('Sanitation Data'!D42)),NA())</f>
        <v>#N/A</v>
      </c>
      <c r="AD48" s="120" t="e">
        <f ca="1">+IF(AND(ISNUMBER(OFFSET('Sanitation Data'!$D$12,0,10*ROW('Sanitation Data'!D42))),'Data Summary'!CS48="Yes"),OFFSET('Sanitation Data'!$D$12,0,10*ROW('Sanitation Data'!D42)),NA())</f>
        <v>#N/A</v>
      </c>
      <c r="AE48" s="120" t="e">
        <f ca="1">+IF(AND(ISNUMBER(OFFSET('Sanitation Data'!$D$13,0,10*ROW('Sanitation Data'!D42))),'Data Summary'!CT48="Yes"),OFFSET('Sanitation Data'!$D$13,0,10*ROW('Sanitation Data'!D42)),NA())</f>
        <v>#N/A</v>
      </c>
      <c r="AF48" s="120" t="e">
        <f ca="1">+IF(AND(ISNUMBER(OFFSET('Sanitation Data'!$E$5,0,10*ROW('Sanitation Data'!E42))),'Data Summary'!CU48="Yes"),100-OFFSET('Sanitation Data'!$E$5,0,10*ROW('Sanitation Data'!E42)),NA())</f>
        <v>#N/A</v>
      </c>
      <c r="AG48" s="120" t="e">
        <f ca="1">+IF(AND(ISNUMBER(OFFSET('Sanitation Data'!$E$7,0,10*ROW('Sanitation Data'!E42))),'Data Summary'!CV48="Yes"),OFFSET('Sanitation Data'!$E$7,0,10*ROW('Sanitation Data'!E42)),NA())</f>
        <v>#N/A</v>
      </c>
      <c r="AH48" s="120" t="e">
        <f ca="1">+IF(AND(ISNUMBER(OFFSET('Sanitation Data'!$E$11,0,10*ROW('Sanitation Data'!E42))),'Data Summary'!CW48="Yes"),OFFSET('Sanitation Data'!$E$11,0,10*ROW('Sanitation Data'!E42)),NA())</f>
        <v>#N/A</v>
      </c>
      <c r="AI48" s="120" t="e">
        <f ca="1">+IF(AND(ISNUMBER(OFFSET('Sanitation Data'!$E$12,0,10*ROW('Sanitation Data'!E42))),'Data Summary'!CX48="Yes"),OFFSET('Sanitation Data'!$E$12,0,10*ROW('Sanitation Data'!E42)),NA())</f>
        <v>#N/A</v>
      </c>
      <c r="AJ48" s="120" t="e">
        <f ca="1">+IF(AND(ISNUMBER(OFFSET('Sanitation Data'!$E$13,0,10*ROW('Sanitation Data'!E42))),'Data Summary'!CY48="Yes"),OFFSET('Sanitation Data'!$E$13,0,10*ROW('Sanitation Data'!E42)),NA())</f>
        <v>#N/A</v>
      </c>
      <c r="AK48" s="120" t="e">
        <f ca="1">+IF(AND(ISNUMBER(OFFSET('Sanitation Data'!$F$5,0,10*ROW('Sanitation Data'!F42))),'Data Summary'!CZ48="Yes"),100-OFFSET('Sanitation Data'!$F$5,0,10*ROW('Sanitation Data'!F42)),NA())</f>
        <v>#N/A</v>
      </c>
      <c r="AL48" s="120" t="e">
        <f ca="1">+IF(AND(ISNUMBER(OFFSET('Sanitation Data'!$F$7,0,10*ROW('Sanitation Data'!F42))),'Data Summary'!DA48="Yes"),OFFSET('Sanitation Data'!$F$7,0,10*ROW('Sanitation Data'!F42)),NA())</f>
        <v>#N/A</v>
      </c>
      <c r="AM48" s="120" t="e">
        <f ca="1">+IF(AND(ISNUMBER(OFFSET('Sanitation Data'!$F$11,0,10*ROW('Sanitation Data'!F42))),'Data Summary'!DB48="Yes"),OFFSET('Sanitation Data'!$F$11,0,10*ROW('Sanitation Data'!F42)),NA())</f>
        <v>#N/A</v>
      </c>
      <c r="AN48" s="120" t="e">
        <f ca="1">+IF(AND(ISNUMBER(OFFSET('Sanitation Data'!$F$12,0,10*ROW('Sanitation Data'!F42))),'Data Summary'!DC48="Yes"),OFFSET('Sanitation Data'!$F$12,0,10*ROW('Sanitation Data'!F42)),NA())</f>
        <v>#N/A</v>
      </c>
      <c r="AO48" s="120" t="e">
        <f ca="1">+IF(AND(ISNUMBER(OFFSET('Sanitation Data'!$F$13,0,10*ROW('Sanitation Data'!F42))),'Data Summary'!DD48="Yes"),OFFSET('Sanitation Data'!$F$13,0,10*ROW('Sanitation Data'!F42)),NA())</f>
        <v>#N/A</v>
      </c>
      <c r="AP48" s="120" t="e">
        <f ca="1">+IF(AND(ISNUMBER(OFFSET('Sanitation Data'!$G$5,0,10*ROW('Sanitation Data'!G42))),'Data Summary'!DE48="Yes"),100-OFFSET('Sanitation Data'!$G$5,0,10*ROW('Sanitation Data'!G42)),NA())</f>
        <v>#N/A</v>
      </c>
      <c r="AQ48" s="120" t="e">
        <f ca="1">+IF(AND(ISNUMBER(OFFSET('Sanitation Data'!$G$7,0,10*ROW('Sanitation Data'!G42))),'Data Summary'!DF48="Yes"),OFFSET('Sanitation Data'!$G$7,0,10*ROW('Sanitation Data'!G42)),NA())</f>
        <v>#N/A</v>
      </c>
      <c r="AR48" s="120" t="e">
        <f ca="1">+IF(AND(ISNUMBER(OFFSET('Sanitation Data'!$G$11,0,10*ROW('Sanitation Data'!G42))),'Data Summary'!DG48="Yes"),OFFSET('Sanitation Data'!$G$11,0,10*ROW('Sanitation Data'!G42)),NA())</f>
        <v>#N/A</v>
      </c>
      <c r="AS48" s="120" t="e">
        <f ca="1">+IF(AND(ISNUMBER(OFFSET('Sanitation Data'!$G$12,0,10*ROW('Sanitation Data'!G42))),'Data Summary'!DH48="Yes"),OFFSET('Sanitation Data'!$G$12,0,10*ROW('Sanitation Data'!G42)),NA())</f>
        <v>#N/A</v>
      </c>
      <c r="AT48" s="120" t="e">
        <f ca="1">+IF(AND(ISNUMBER(OFFSET('Sanitation Data'!$G$13,0,10*ROW('Sanitation Data'!G42))),'Data Summary'!DI48="Yes"),OFFSET('Sanitation Data'!$G$13,0,10*ROW('Sanitation Data'!G42)),NA())</f>
        <v>#N/A</v>
      </c>
      <c r="AU48" s="120" t="e">
        <f ca="1">+IF(AND(ISNUMBER(OFFSET('Sanitation Data'!$H$5,0,10*ROW('Sanitation Data'!H42))),'Data Summary'!DJ48="Yes"),100-OFFSET('Sanitation Data'!$H$5,0,10*ROW('Sanitation Data'!H42)),NA())</f>
        <v>#N/A</v>
      </c>
      <c r="AV48" s="120" t="e">
        <f ca="1">+IF(AND(ISNUMBER(OFFSET('Sanitation Data'!$H$7,0,10*ROW('Sanitation Data'!H42))),'Data Summary'!DK48="Yes"),OFFSET('Sanitation Data'!$H$7,0,10*ROW('Sanitation Data'!H42)),NA())</f>
        <v>#N/A</v>
      </c>
      <c r="AW48" s="120" t="e">
        <f ca="1">+IF(AND(ISNUMBER(OFFSET('Sanitation Data'!$H$11,0,10*ROW('Sanitation Data'!H42))),'Data Summary'!DL48="Yes"),OFFSET('Sanitation Data'!$H$11,0,10*ROW('Sanitation Data'!H42)),NA())</f>
        <v>#N/A</v>
      </c>
      <c r="AX48" s="120" t="e">
        <f ca="1">+IF(AND(ISNUMBER(OFFSET('Sanitation Data'!$H$12,0,10*ROW('Sanitation Data'!H42))),'Data Summary'!DM48="Yes"),OFFSET('Sanitation Data'!$H$12,0,10*ROW('Sanitation Data'!H42)),NA())</f>
        <v>#N/A</v>
      </c>
      <c r="AY48" s="120" t="e">
        <f ca="1">+IF(AND(ISNUMBER(OFFSET('Sanitation Data'!$H$13,0,10*ROW('Sanitation Data'!H42))),'Data Summary'!DN48="Yes"),OFFSET('Sanitation Data'!$H$13,0,10*ROW('Sanitation Data'!H42)),NA())</f>
        <v>#N/A</v>
      </c>
      <c r="AZ48" s="121" t="e">
        <f ca="1">+IF(AND(ISNUMBER(OFFSET('Hygiene Data'!$C$6,0,10*ROW('Hygiene Data'!C42))),'Data Summary'!DO48="Yes"),OFFSET('Hygiene Data'!$C$6,0,10*ROW('Hygiene Data'!C42)),NA())</f>
        <v>#N/A</v>
      </c>
      <c r="BA48" s="121" t="e">
        <f ca="1">+IF(AND(ISNUMBER(OFFSET('Hygiene Data'!$C$8,0,10*ROW('Hygiene Data'!C42))),'Data Summary'!DP48="Yes"),OFFSET('Hygiene Data'!$C$8,0,10*ROW('Hygiene Data'!C42)),NA())</f>
        <v>#N/A</v>
      </c>
      <c r="BB48" s="121" t="e">
        <f ca="1">+IF(AND(ISNUMBER(OFFSET('Hygiene Data'!$C$10,0,10*ROW('Hygiene Data'!C42))),'Data Summary'!DQ48="Yes"),OFFSET('Hygiene Data'!$C$10,0,10*ROW('Hygiene Data'!C42)),NA())</f>
        <v>#N/A</v>
      </c>
      <c r="BC48" s="121" t="e">
        <f ca="1">+IF(AND(ISNUMBER(OFFSET('Hygiene Data'!$D$6,0,10*ROW('Hygiene Data'!D42))),'Data Summary'!DR48="Yes"),OFFSET('Hygiene Data'!$D$6,0,10*ROW('Hygiene Data'!D42)),NA())</f>
        <v>#N/A</v>
      </c>
      <c r="BD48" s="121" t="e">
        <f ca="1">+IF(AND(ISNUMBER(OFFSET('Hygiene Data'!$D$8,0,10*ROW('Hygiene Data'!D42))),'Data Summary'!DS48="Yes"),OFFSET('Hygiene Data'!$D$8,0,10*ROW('Hygiene Data'!D42)),NA())</f>
        <v>#N/A</v>
      </c>
      <c r="BE48" s="121" t="e">
        <f ca="1">+IF(AND(ISNUMBER(OFFSET('Hygiene Data'!$D$10,0,10*ROW('Hygiene Data'!D42))),'Data Summary'!DT48="Yes"),OFFSET('Hygiene Data'!$D$10,0,10*ROW('Hygiene Data'!D42)),NA())</f>
        <v>#N/A</v>
      </c>
      <c r="BF48" s="121" t="e">
        <f ca="1">+IF(AND(ISNUMBER(OFFSET('Hygiene Data'!$E$6,0,10*ROW('Hygiene Data'!E42))),'Data Summary'!DU48="Yes"),OFFSET('Hygiene Data'!$E$6,0,10*ROW('Hygiene Data'!E42)),NA())</f>
        <v>#N/A</v>
      </c>
      <c r="BG48" s="121" t="e">
        <f ca="1">+IF(AND(ISNUMBER(OFFSET('Hygiene Data'!$E$8,0,10*ROW('Hygiene Data'!E42))),'Data Summary'!DV48="Yes"),OFFSET('Hygiene Data'!$E$8,0,10*ROW('Hygiene Data'!E42)),NA())</f>
        <v>#N/A</v>
      </c>
      <c r="BH48" s="121" t="e">
        <f ca="1">+IF(AND(ISNUMBER(OFFSET('Hygiene Data'!$E$10,0,10*ROW('Hygiene Data'!E42))),'Data Summary'!DW48="Yes"),OFFSET('Hygiene Data'!$E$10,0,10*ROW('Hygiene Data'!E42)),NA())</f>
        <v>#N/A</v>
      </c>
      <c r="BI48" s="121" t="e">
        <f ca="1">+IF(AND(ISNUMBER(OFFSET('Hygiene Data'!$F$6,0,10*ROW('Hygiene Data'!F42))),'Data Summary'!DX48="Yes"),OFFSET('Hygiene Data'!$F$6,0,10*ROW('Hygiene Data'!F42)),NA())</f>
        <v>#N/A</v>
      </c>
      <c r="BJ48" s="121" t="e">
        <f ca="1">+IF(AND(ISNUMBER(OFFSET('Hygiene Data'!$F$8,0,10*ROW('Hygiene Data'!F42))),'Data Summary'!DY48="Yes"),OFFSET('Hygiene Data'!$F$8,0,10*ROW('Hygiene Data'!F42)),NA())</f>
        <v>#N/A</v>
      </c>
      <c r="BK48" s="121" t="e">
        <f ca="1">+IF(AND(ISNUMBER(OFFSET('Hygiene Data'!$F$10,0,10*ROW('Hygiene Data'!F42))),'Data Summary'!DZ48="Yes"),OFFSET('Hygiene Data'!$F$10,0,10*ROW('Hygiene Data'!F42)),NA())</f>
        <v>#N/A</v>
      </c>
      <c r="BL48" s="121" t="e">
        <f ca="1">+IF(AND(ISNUMBER(OFFSET('Hygiene Data'!$G$6,0,10*ROW('Hygiene Data'!G42))),'Data Summary'!EA48="Yes"),OFFSET('Hygiene Data'!$G$6,0,10*ROW('Hygiene Data'!G42)),NA())</f>
        <v>#N/A</v>
      </c>
      <c r="BM48" s="121" t="e">
        <f ca="1">+IF(AND(ISNUMBER(OFFSET('Hygiene Data'!$G$8,0,10*ROW('Hygiene Data'!G42))),'Data Summary'!EB48="Yes"),OFFSET('Hygiene Data'!$G$8,0,10*ROW('Hygiene Data'!G42)),NA())</f>
        <v>#N/A</v>
      </c>
      <c r="BN48" s="121" t="e">
        <f ca="1">+IF(AND(ISNUMBER(OFFSET('Hygiene Data'!$G$10,0,10*ROW('Hygiene Data'!G42))),'Data Summary'!EC48="Yes"),OFFSET('Hygiene Data'!$G$10,0,10*ROW('Hygiene Data'!G42)),NA())</f>
        <v>#N/A</v>
      </c>
      <c r="BO48" s="121" t="e">
        <f ca="1">+IF(AND(ISNUMBER(OFFSET('Hygiene Data'!$H$6,0,10*ROW('Hygiene Data'!H42))),'Data Summary'!ED48="Yes"),OFFSET('Hygiene Data'!$H$6,0,10*ROW('Hygiene Data'!H42)),NA())</f>
        <v>#N/A</v>
      </c>
      <c r="BP48" s="121" t="e">
        <f ca="1">+IF(AND(ISNUMBER(OFFSET('Hygiene Data'!$H$8,0,10*ROW('Hygiene Data'!H42))),'Data Summary'!EE48="Yes"),OFFSET('Hygiene Data'!$H$8,0,10*ROW('Hygiene Data'!H42)),NA())</f>
        <v>#N/A</v>
      </c>
      <c r="BQ48" s="121" t="e">
        <f ca="1">+IF(AND(ISNUMBER(OFFSET('Hygiene Data'!$H$10,0,10*ROW('Hygiene Data'!H42))),'Data Summary'!EF48="Yes"),OFFSET('Hygiene Data'!$H$10,0,10*ROW('Hygiene Data'!H42)),NA())</f>
        <v>#N/A</v>
      </c>
    </row>
    <row r="49" spans="1:69" x14ac:dyDescent="0.2">
      <c r="A49" s="44" t="e">
        <f ca="1">+IF(OFFSET('Water Data'!$B$1,0,10*ROW('Water Data'!B43))="",NA(),OFFSET('Water Data'!$B$1,0,10*ROW('Water Data'!B43)))</f>
        <v>#N/A</v>
      </c>
      <c r="B49" s="44" t="e">
        <f ca="1">+IF(OFFSET('Water Data'!$A$3,0,10*ROW('Water Data'!A46))="",NA(),OFFSET('Water Data'!$A$3,0,10*ROW('Water Data'!A46)))</f>
        <v>#N/A</v>
      </c>
      <c r="C49" s="44" t="e">
        <f ca="1">+IF(OFFSET('Water Data'!$C$3,0,10*ROW('Water Data'!C46))="",NA(),OFFSET('Water Data'!$C$3,0,10*ROW('Water Data'!C46)))</f>
        <v>#N/A</v>
      </c>
      <c r="D49" s="119" t="e">
        <f ca="1">+IF(AND(ISNUMBER(OFFSET('Water Data'!$C$5,0,10*ROW('Water Data'!C43))),'Data Summary'!BS49="Yes"),100-OFFSET('Water Data'!$C$5,0,10*ROW('Water Data'!C43)),NA())</f>
        <v>#N/A</v>
      </c>
      <c r="E49" s="119" t="e">
        <f ca="1">+IF(AND(ISNUMBER(OFFSET('Water Data'!$C$7,0,10*ROW('Water Data'!C43))),'Data Summary'!BT49="Yes"),OFFSET('Water Data'!$C$7,0,10*ROW('Water Data'!C43)),NA())</f>
        <v>#N/A</v>
      </c>
      <c r="F49" s="119" t="e">
        <f ca="1">+IF(AND(ISNUMBER(OFFSET('Water Data'!$C$10,0,10*ROW('Water Data'!C43))),'Data Summary'!BU49="Yes"),OFFSET('Water Data'!$C$10,0,10*ROW('Water Data'!C43)),NA())</f>
        <v>#N/A</v>
      </c>
      <c r="G49" s="119" t="e">
        <f ca="1">+IF(AND(ISNUMBER(OFFSET('Water Data'!$D$5,0,10*ROW('Water Data'!D43))),'Data Summary'!BV49="Yes"),100-OFFSET('Water Data'!$D$5,0,10*ROW('Water Data'!D43)),NA())</f>
        <v>#N/A</v>
      </c>
      <c r="H49" s="119" t="e">
        <f ca="1">+IF(AND(ISNUMBER(OFFSET('Water Data'!$D$7,0,10*ROW('Water Data'!D43))),'Data Summary'!BW49="Yes"),OFFSET('Water Data'!$D$7,0,10*ROW('Water Data'!D43)),NA())</f>
        <v>#N/A</v>
      </c>
      <c r="I49" s="119" t="e">
        <f ca="1">+IF(AND(ISNUMBER(OFFSET('Water Data'!$D$10,0,10*ROW('Water Data'!D43))),'Data Summary'!BX49="Yes"),OFFSET('Water Data'!$D$10,0,10*ROW('Water Data'!D43)),NA())</f>
        <v>#N/A</v>
      </c>
      <c r="J49" s="119" t="e">
        <f ca="1">+IF(AND(ISNUMBER(OFFSET('Water Data'!$E$5,0,10*ROW('Water Data'!E43))),'Data Summary'!BY49="Yes"),100-OFFSET('Water Data'!$E$5,0,10*ROW('Water Data'!E43)),NA())</f>
        <v>#N/A</v>
      </c>
      <c r="K49" s="119" t="e">
        <f ca="1">+IF(AND(ISNUMBER(OFFSET('Water Data'!$E$7,0,10*ROW('Water Data'!E43))),'Data Summary'!BZ49="Yes"),OFFSET('Water Data'!$E$7,0,10*ROW('Water Data'!E43)),NA())</f>
        <v>#N/A</v>
      </c>
      <c r="L49" s="119" t="e">
        <f ca="1">+IF(AND(ISNUMBER(OFFSET('Water Data'!$E$10,0,10*ROW('Water Data'!E43))),'Data Summary'!CA49="Yes"),OFFSET('Water Data'!$E$10,0,10*ROW('Water Data'!E43)),NA())</f>
        <v>#N/A</v>
      </c>
      <c r="M49" s="119" t="e">
        <f ca="1">+IF(AND(ISNUMBER(OFFSET('Water Data'!$F$5,0,10*ROW('Water Data'!F43))),'Data Summary'!CB49="Yes"),100-OFFSET('Water Data'!$F$5,0,10*ROW('Water Data'!F43)),NA())</f>
        <v>#N/A</v>
      </c>
      <c r="N49" s="119" t="e">
        <f ca="1">+IF(AND(ISNUMBER(OFFSET('Water Data'!$F$7,0,10*ROW('Water Data'!F43))),'Data Summary'!CC49="Yes"),OFFSET('Water Data'!$F$7,0,10*ROW('Water Data'!F43)),NA())</f>
        <v>#N/A</v>
      </c>
      <c r="O49" s="119" t="e">
        <f ca="1">+IF(AND(ISNUMBER(OFFSET('Water Data'!$F$10,0,10*ROW('Water Data'!F43))),'Data Summary'!CD49="Yes"),OFFSET('Water Data'!$F$10,0,10*ROW('Water Data'!F43)),NA())</f>
        <v>#N/A</v>
      </c>
      <c r="P49" s="119" t="e">
        <f ca="1">+IF(AND(ISNUMBER(OFFSET('Water Data'!$G$5,0,10*ROW('Water Data'!G43))),'Data Summary'!CE49="Yes"),100-OFFSET('Water Data'!$G$5,0,10*ROW('Water Data'!G43)),NA())</f>
        <v>#N/A</v>
      </c>
      <c r="Q49" s="119" t="e">
        <f ca="1">+IF(AND(ISNUMBER(OFFSET('Water Data'!$G$7,0,10*ROW('Water Data'!G43))),'Data Summary'!CF49="Yes"),OFFSET('Water Data'!$G$7,0,10*ROW('Water Data'!G43)),NA())</f>
        <v>#N/A</v>
      </c>
      <c r="R49" s="119" t="e">
        <f ca="1">+IF(AND(ISNUMBER(OFFSET('Water Data'!$G$10,0,10*ROW('Water Data'!G43))),'Data Summary'!CG49="Yes"),OFFSET('Water Data'!$G$10,0,10*ROW('Water Data'!G43)),NA())</f>
        <v>#N/A</v>
      </c>
      <c r="S49" s="119" t="e">
        <f ca="1">+IF(AND(ISNUMBER(OFFSET('Water Data'!$H$5,0,10*ROW('Water Data'!H43))),'Data Summary'!CH49="Yes"),100-OFFSET('Water Data'!$H$5,0,10*ROW('Water Data'!H43)),NA())</f>
        <v>#N/A</v>
      </c>
      <c r="T49" s="119" t="e">
        <f ca="1">+IF(AND(ISNUMBER(OFFSET('Water Data'!$H$7,0,10*ROW('Water Data'!H43))),'Data Summary'!CI49="Yes"),OFFSET('Water Data'!$H$7,0,10*ROW('Water Data'!H43)),NA())</f>
        <v>#N/A</v>
      </c>
      <c r="U49" s="119" t="e">
        <f ca="1">+IF(AND(ISNUMBER(OFFSET('Water Data'!$H$10,0,10*ROW('Water Data'!H43))),'Data Summary'!CJ49="Yes"),OFFSET('Water Data'!$H$10,0,10*ROW('Water Data'!H43)),NA())</f>
        <v>#N/A</v>
      </c>
      <c r="V49" s="120" t="e">
        <f ca="1">+IF(AND(ISNUMBER(OFFSET('Sanitation Data'!$C$5,0,10*ROW('Sanitation Data'!C43))),'Data Summary'!CK49="Yes"),100-OFFSET('Sanitation Data'!$C$5,0,10*ROW('Sanitation Data'!C43)),NA())</f>
        <v>#N/A</v>
      </c>
      <c r="W49" s="120" t="e">
        <f ca="1">+IF(AND(ISNUMBER(OFFSET('Sanitation Data'!$C$7,0,10*ROW('Sanitation Data'!C43))),'Data Summary'!CL49="Yes"),OFFSET('Sanitation Data'!$C$7,0,10*ROW('Sanitation Data'!C43)),NA())</f>
        <v>#N/A</v>
      </c>
      <c r="X49" s="120" t="e">
        <f ca="1">+IF(AND(ISNUMBER(OFFSET('Sanitation Data'!$C$11,0,10*ROW('Sanitation Data'!C43))),'Data Summary'!CM49="Yes"),OFFSET('Sanitation Data'!$C$11,0,10*ROW('Sanitation Data'!C43)),NA())</f>
        <v>#N/A</v>
      </c>
      <c r="Y49" s="120" t="e">
        <f ca="1">+IF(AND(ISNUMBER(OFFSET('Sanitation Data'!$C$12,0,10*ROW('Sanitation Data'!C43))),'Data Summary'!CN49="Yes"),OFFSET('Sanitation Data'!$C$12,0,10*ROW('Sanitation Data'!C43)),NA())</f>
        <v>#N/A</v>
      </c>
      <c r="Z49" s="120" t="e">
        <f ca="1">+IF(AND(ISNUMBER(OFFSET('Sanitation Data'!$C$13,0,10*ROW('Sanitation Data'!C43))),'Data Summary'!CO49="Yes"),OFFSET('Sanitation Data'!$C$13,0,10*ROW('Sanitation Data'!C43)),NA())</f>
        <v>#N/A</v>
      </c>
      <c r="AA49" s="120" t="e">
        <f ca="1">+IF(AND(ISNUMBER(OFFSET('Sanitation Data'!$D$5,0,10*ROW('Sanitation Data'!D43))),'Data Summary'!CP49="Yes"),100-OFFSET('Sanitation Data'!$D$5,0,10*ROW('Sanitation Data'!D43)),NA())</f>
        <v>#N/A</v>
      </c>
      <c r="AB49" s="120" t="e">
        <f ca="1">+IF(AND(ISNUMBER(OFFSET('Sanitation Data'!$D$7,0,10*ROW('Sanitation Data'!D43))),'Data Summary'!CQ49="Yes"),OFFSET('Sanitation Data'!$D$7,0,10*ROW('Sanitation Data'!D43)),NA())</f>
        <v>#N/A</v>
      </c>
      <c r="AC49" s="120" t="e">
        <f ca="1">+IF(AND(ISNUMBER(OFFSET('Sanitation Data'!$D$11,0,10*ROW('Sanitation Data'!D43))),'Data Summary'!CR49="Yes"),OFFSET('Sanitation Data'!$D$11,0,10*ROW('Sanitation Data'!D43)),NA())</f>
        <v>#N/A</v>
      </c>
      <c r="AD49" s="120" t="e">
        <f ca="1">+IF(AND(ISNUMBER(OFFSET('Sanitation Data'!$D$12,0,10*ROW('Sanitation Data'!D43))),'Data Summary'!CS49="Yes"),OFFSET('Sanitation Data'!$D$12,0,10*ROW('Sanitation Data'!D43)),NA())</f>
        <v>#N/A</v>
      </c>
      <c r="AE49" s="120" t="e">
        <f ca="1">+IF(AND(ISNUMBER(OFFSET('Sanitation Data'!$D$13,0,10*ROW('Sanitation Data'!D43))),'Data Summary'!CT49="Yes"),OFFSET('Sanitation Data'!$D$13,0,10*ROW('Sanitation Data'!D43)),NA())</f>
        <v>#N/A</v>
      </c>
      <c r="AF49" s="120" t="e">
        <f ca="1">+IF(AND(ISNUMBER(OFFSET('Sanitation Data'!$E$5,0,10*ROW('Sanitation Data'!E43))),'Data Summary'!CU49="Yes"),100-OFFSET('Sanitation Data'!$E$5,0,10*ROW('Sanitation Data'!E43)),NA())</f>
        <v>#N/A</v>
      </c>
      <c r="AG49" s="120" t="e">
        <f ca="1">+IF(AND(ISNUMBER(OFFSET('Sanitation Data'!$E$7,0,10*ROW('Sanitation Data'!E43))),'Data Summary'!CV49="Yes"),OFFSET('Sanitation Data'!$E$7,0,10*ROW('Sanitation Data'!E43)),NA())</f>
        <v>#N/A</v>
      </c>
      <c r="AH49" s="120" t="e">
        <f ca="1">+IF(AND(ISNUMBER(OFFSET('Sanitation Data'!$E$11,0,10*ROW('Sanitation Data'!E43))),'Data Summary'!CW49="Yes"),OFFSET('Sanitation Data'!$E$11,0,10*ROW('Sanitation Data'!E43)),NA())</f>
        <v>#N/A</v>
      </c>
      <c r="AI49" s="120" t="e">
        <f ca="1">+IF(AND(ISNUMBER(OFFSET('Sanitation Data'!$E$12,0,10*ROW('Sanitation Data'!E43))),'Data Summary'!CX49="Yes"),OFFSET('Sanitation Data'!$E$12,0,10*ROW('Sanitation Data'!E43)),NA())</f>
        <v>#N/A</v>
      </c>
      <c r="AJ49" s="120" t="e">
        <f ca="1">+IF(AND(ISNUMBER(OFFSET('Sanitation Data'!$E$13,0,10*ROW('Sanitation Data'!E43))),'Data Summary'!CY49="Yes"),OFFSET('Sanitation Data'!$E$13,0,10*ROW('Sanitation Data'!E43)),NA())</f>
        <v>#N/A</v>
      </c>
      <c r="AK49" s="120" t="e">
        <f ca="1">+IF(AND(ISNUMBER(OFFSET('Sanitation Data'!$F$5,0,10*ROW('Sanitation Data'!F43))),'Data Summary'!CZ49="Yes"),100-OFFSET('Sanitation Data'!$F$5,0,10*ROW('Sanitation Data'!F43)),NA())</f>
        <v>#N/A</v>
      </c>
      <c r="AL49" s="120" t="e">
        <f ca="1">+IF(AND(ISNUMBER(OFFSET('Sanitation Data'!$F$7,0,10*ROW('Sanitation Data'!F43))),'Data Summary'!DA49="Yes"),OFFSET('Sanitation Data'!$F$7,0,10*ROW('Sanitation Data'!F43)),NA())</f>
        <v>#N/A</v>
      </c>
      <c r="AM49" s="120" t="e">
        <f ca="1">+IF(AND(ISNUMBER(OFFSET('Sanitation Data'!$F$11,0,10*ROW('Sanitation Data'!F43))),'Data Summary'!DB49="Yes"),OFFSET('Sanitation Data'!$F$11,0,10*ROW('Sanitation Data'!F43)),NA())</f>
        <v>#N/A</v>
      </c>
      <c r="AN49" s="120" t="e">
        <f ca="1">+IF(AND(ISNUMBER(OFFSET('Sanitation Data'!$F$12,0,10*ROW('Sanitation Data'!F43))),'Data Summary'!DC49="Yes"),OFFSET('Sanitation Data'!$F$12,0,10*ROW('Sanitation Data'!F43)),NA())</f>
        <v>#N/A</v>
      </c>
      <c r="AO49" s="120" t="e">
        <f ca="1">+IF(AND(ISNUMBER(OFFSET('Sanitation Data'!$F$13,0,10*ROW('Sanitation Data'!F43))),'Data Summary'!DD49="Yes"),OFFSET('Sanitation Data'!$F$13,0,10*ROW('Sanitation Data'!F43)),NA())</f>
        <v>#N/A</v>
      </c>
      <c r="AP49" s="120" t="e">
        <f ca="1">+IF(AND(ISNUMBER(OFFSET('Sanitation Data'!$G$5,0,10*ROW('Sanitation Data'!G43))),'Data Summary'!DE49="Yes"),100-OFFSET('Sanitation Data'!$G$5,0,10*ROW('Sanitation Data'!G43)),NA())</f>
        <v>#N/A</v>
      </c>
      <c r="AQ49" s="120" t="e">
        <f ca="1">+IF(AND(ISNUMBER(OFFSET('Sanitation Data'!$G$7,0,10*ROW('Sanitation Data'!G43))),'Data Summary'!DF49="Yes"),OFFSET('Sanitation Data'!$G$7,0,10*ROW('Sanitation Data'!G43)),NA())</f>
        <v>#N/A</v>
      </c>
      <c r="AR49" s="120" t="e">
        <f ca="1">+IF(AND(ISNUMBER(OFFSET('Sanitation Data'!$G$11,0,10*ROW('Sanitation Data'!G43))),'Data Summary'!DG49="Yes"),OFFSET('Sanitation Data'!$G$11,0,10*ROW('Sanitation Data'!G43)),NA())</f>
        <v>#N/A</v>
      </c>
      <c r="AS49" s="120" t="e">
        <f ca="1">+IF(AND(ISNUMBER(OFFSET('Sanitation Data'!$G$12,0,10*ROW('Sanitation Data'!G43))),'Data Summary'!DH49="Yes"),OFFSET('Sanitation Data'!$G$12,0,10*ROW('Sanitation Data'!G43)),NA())</f>
        <v>#N/A</v>
      </c>
      <c r="AT49" s="120" t="e">
        <f ca="1">+IF(AND(ISNUMBER(OFFSET('Sanitation Data'!$G$13,0,10*ROW('Sanitation Data'!G43))),'Data Summary'!DI49="Yes"),OFFSET('Sanitation Data'!$G$13,0,10*ROW('Sanitation Data'!G43)),NA())</f>
        <v>#N/A</v>
      </c>
      <c r="AU49" s="120" t="e">
        <f ca="1">+IF(AND(ISNUMBER(OFFSET('Sanitation Data'!$H$5,0,10*ROW('Sanitation Data'!H43))),'Data Summary'!DJ49="Yes"),100-OFFSET('Sanitation Data'!$H$5,0,10*ROW('Sanitation Data'!H43)),NA())</f>
        <v>#N/A</v>
      </c>
      <c r="AV49" s="120" t="e">
        <f ca="1">+IF(AND(ISNUMBER(OFFSET('Sanitation Data'!$H$7,0,10*ROW('Sanitation Data'!H43))),'Data Summary'!DK49="Yes"),OFFSET('Sanitation Data'!$H$7,0,10*ROW('Sanitation Data'!H43)),NA())</f>
        <v>#N/A</v>
      </c>
      <c r="AW49" s="120" t="e">
        <f ca="1">+IF(AND(ISNUMBER(OFFSET('Sanitation Data'!$H$11,0,10*ROW('Sanitation Data'!H43))),'Data Summary'!DL49="Yes"),OFFSET('Sanitation Data'!$H$11,0,10*ROW('Sanitation Data'!H43)),NA())</f>
        <v>#N/A</v>
      </c>
      <c r="AX49" s="120" t="e">
        <f ca="1">+IF(AND(ISNUMBER(OFFSET('Sanitation Data'!$H$12,0,10*ROW('Sanitation Data'!H43))),'Data Summary'!DM49="Yes"),OFFSET('Sanitation Data'!$H$12,0,10*ROW('Sanitation Data'!H43)),NA())</f>
        <v>#N/A</v>
      </c>
      <c r="AY49" s="120" t="e">
        <f ca="1">+IF(AND(ISNUMBER(OFFSET('Sanitation Data'!$H$13,0,10*ROW('Sanitation Data'!H43))),'Data Summary'!DN49="Yes"),OFFSET('Sanitation Data'!$H$13,0,10*ROW('Sanitation Data'!H43)),NA())</f>
        <v>#N/A</v>
      </c>
      <c r="AZ49" s="121" t="e">
        <f ca="1">+IF(AND(ISNUMBER(OFFSET('Hygiene Data'!$C$6,0,10*ROW('Hygiene Data'!C43))),'Data Summary'!DO49="Yes"),OFFSET('Hygiene Data'!$C$6,0,10*ROW('Hygiene Data'!C43)),NA())</f>
        <v>#N/A</v>
      </c>
      <c r="BA49" s="121" t="e">
        <f ca="1">+IF(AND(ISNUMBER(OFFSET('Hygiene Data'!$C$8,0,10*ROW('Hygiene Data'!C43))),'Data Summary'!DP49="Yes"),OFFSET('Hygiene Data'!$C$8,0,10*ROW('Hygiene Data'!C43)),NA())</f>
        <v>#N/A</v>
      </c>
      <c r="BB49" s="121" t="e">
        <f ca="1">+IF(AND(ISNUMBER(OFFSET('Hygiene Data'!$C$10,0,10*ROW('Hygiene Data'!C43))),'Data Summary'!DQ49="Yes"),OFFSET('Hygiene Data'!$C$10,0,10*ROW('Hygiene Data'!C43)),NA())</f>
        <v>#N/A</v>
      </c>
      <c r="BC49" s="121" t="e">
        <f ca="1">+IF(AND(ISNUMBER(OFFSET('Hygiene Data'!$D$6,0,10*ROW('Hygiene Data'!D43))),'Data Summary'!DR49="Yes"),OFFSET('Hygiene Data'!$D$6,0,10*ROW('Hygiene Data'!D43)),NA())</f>
        <v>#N/A</v>
      </c>
      <c r="BD49" s="121" t="e">
        <f ca="1">+IF(AND(ISNUMBER(OFFSET('Hygiene Data'!$D$8,0,10*ROW('Hygiene Data'!D43))),'Data Summary'!DS49="Yes"),OFFSET('Hygiene Data'!$D$8,0,10*ROW('Hygiene Data'!D43)),NA())</f>
        <v>#N/A</v>
      </c>
      <c r="BE49" s="121" t="e">
        <f ca="1">+IF(AND(ISNUMBER(OFFSET('Hygiene Data'!$D$10,0,10*ROW('Hygiene Data'!D43))),'Data Summary'!DT49="Yes"),OFFSET('Hygiene Data'!$D$10,0,10*ROW('Hygiene Data'!D43)),NA())</f>
        <v>#N/A</v>
      </c>
      <c r="BF49" s="121" t="e">
        <f ca="1">+IF(AND(ISNUMBER(OFFSET('Hygiene Data'!$E$6,0,10*ROW('Hygiene Data'!E43))),'Data Summary'!DU49="Yes"),OFFSET('Hygiene Data'!$E$6,0,10*ROW('Hygiene Data'!E43)),NA())</f>
        <v>#N/A</v>
      </c>
      <c r="BG49" s="121" t="e">
        <f ca="1">+IF(AND(ISNUMBER(OFFSET('Hygiene Data'!$E$8,0,10*ROW('Hygiene Data'!E43))),'Data Summary'!DV49="Yes"),OFFSET('Hygiene Data'!$E$8,0,10*ROW('Hygiene Data'!E43)),NA())</f>
        <v>#N/A</v>
      </c>
      <c r="BH49" s="121" t="e">
        <f ca="1">+IF(AND(ISNUMBER(OFFSET('Hygiene Data'!$E$10,0,10*ROW('Hygiene Data'!E43))),'Data Summary'!DW49="Yes"),OFFSET('Hygiene Data'!$E$10,0,10*ROW('Hygiene Data'!E43)),NA())</f>
        <v>#N/A</v>
      </c>
      <c r="BI49" s="121" t="e">
        <f ca="1">+IF(AND(ISNUMBER(OFFSET('Hygiene Data'!$F$6,0,10*ROW('Hygiene Data'!F43))),'Data Summary'!DX49="Yes"),OFFSET('Hygiene Data'!$F$6,0,10*ROW('Hygiene Data'!F43)),NA())</f>
        <v>#N/A</v>
      </c>
      <c r="BJ49" s="121" t="e">
        <f ca="1">+IF(AND(ISNUMBER(OFFSET('Hygiene Data'!$F$8,0,10*ROW('Hygiene Data'!F43))),'Data Summary'!DY49="Yes"),OFFSET('Hygiene Data'!$F$8,0,10*ROW('Hygiene Data'!F43)),NA())</f>
        <v>#N/A</v>
      </c>
      <c r="BK49" s="121" t="e">
        <f ca="1">+IF(AND(ISNUMBER(OFFSET('Hygiene Data'!$F$10,0,10*ROW('Hygiene Data'!F43))),'Data Summary'!DZ49="Yes"),OFFSET('Hygiene Data'!$F$10,0,10*ROW('Hygiene Data'!F43)),NA())</f>
        <v>#N/A</v>
      </c>
      <c r="BL49" s="121" t="e">
        <f ca="1">+IF(AND(ISNUMBER(OFFSET('Hygiene Data'!$G$6,0,10*ROW('Hygiene Data'!G43))),'Data Summary'!EA49="Yes"),OFFSET('Hygiene Data'!$G$6,0,10*ROW('Hygiene Data'!G43)),NA())</f>
        <v>#N/A</v>
      </c>
      <c r="BM49" s="121" t="e">
        <f ca="1">+IF(AND(ISNUMBER(OFFSET('Hygiene Data'!$G$8,0,10*ROW('Hygiene Data'!G43))),'Data Summary'!EB49="Yes"),OFFSET('Hygiene Data'!$G$8,0,10*ROW('Hygiene Data'!G43)),NA())</f>
        <v>#N/A</v>
      </c>
      <c r="BN49" s="121" t="e">
        <f ca="1">+IF(AND(ISNUMBER(OFFSET('Hygiene Data'!$G$10,0,10*ROW('Hygiene Data'!G43))),'Data Summary'!EC49="Yes"),OFFSET('Hygiene Data'!$G$10,0,10*ROW('Hygiene Data'!G43)),NA())</f>
        <v>#N/A</v>
      </c>
      <c r="BO49" s="121" t="e">
        <f ca="1">+IF(AND(ISNUMBER(OFFSET('Hygiene Data'!$H$6,0,10*ROW('Hygiene Data'!H43))),'Data Summary'!ED49="Yes"),OFFSET('Hygiene Data'!$H$6,0,10*ROW('Hygiene Data'!H43)),NA())</f>
        <v>#N/A</v>
      </c>
      <c r="BP49" s="121" t="e">
        <f ca="1">+IF(AND(ISNUMBER(OFFSET('Hygiene Data'!$H$8,0,10*ROW('Hygiene Data'!H43))),'Data Summary'!EE49="Yes"),OFFSET('Hygiene Data'!$H$8,0,10*ROW('Hygiene Data'!H43)),NA())</f>
        <v>#N/A</v>
      </c>
      <c r="BQ49" s="121" t="e">
        <f ca="1">+IF(AND(ISNUMBER(OFFSET('Hygiene Data'!$H$10,0,10*ROW('Hygiene Data'!H43))),'Data Summary'!EF49="Yes"),OFFSET('Hygiene Data'!$H$10,0,10*ROW('Hygiene Data'!H43)),NA())</f>
        <v>#N/A</v>
      </c>
    </row>
    <row r="50" spans="1:69" x14ac:dyDescent="0.2">
      <c r="A50" s="44" t="e">
        <f ca="1">+IF(OFFSET('Water Data'!$B$1,0,10*ROW('Water Data'!B44))="",NA(),OFFSET('Water Data'!$B$1,0,10*ROW('Water Data'!B44)))</f>
        <v>#N/A</v>
      </c>
      <c r="B50" s="44" t="e">
        <f ca="1">+IF(OFFSET('Water Data'!$A$3,0,10*ROW('Water Data'!A47))="",NA(),OFFSET('Water Data'!$A$3,0,10*ROW('Water Data'!A47)))</f>
        <v>#N/A</v>
      </c>
      <c r="C50" s="44" t="e">
        <f ca="1">+IF(OFFSET('Water Data'!$C$3,0,10*ROW('Water Data'!C47))="",NA(),OFFSET('Water Data'!$C$3,0,10*ROW('Water Data'!C47)))</f>
        <v>#N/A</v>
      </c>
      <c r="D50" s="119" t="e">
        <f ca="1">+IF(AND(ISNUMBER(OFFSET('Water Data'!$C$5,0,10*ROW('Water Data'!C44))),'Data Summary'!BS50="Yes"),100-OFFSET('Water Data'!$C$5,0,10*ROW('Water Data'!C44)),NA())</f>
        <v>#N/A</v>
      </c>
      <c r="E50" s="119" t="e">
        <f ca="1">+IF(AND(ISNUMBER(OFFSET('Water Data'!$C$7,0,10*ROW('Water Data'!C44))),'Data Summary'!BT50="Yes"),OFFSET('Water Data'!$C$7,0,10*ROW('Water Data'!C44)),NA())</f>
        <v>#N/A</v>
      </c>
      <c r="F50" s="119" t="e">
        <f ca="1">+IF(AND(ISNUMBER(OFFSET('Water Data'!$C$10,0,10*ROW('Water Data'!C44))),'Data Summary'!BU50="Yes"),OFFSET('Water Data'!$C$10,0,10*ROW('Water Data'!C44)),NA())</f>
        <v>#N/A</v>
      </c>
      <c r="G50" s="119" t="e">
        <f ca="1">+IF(AND(ISNUMBER(OFFSET('Water Data'!$D$5,0,10*ROW('Water Data'!D44))),'Data Summary'!BV50="Yes"),100-OFFSET('Water Data'!$D$5,0,10*ROW('Water Data'!D44)),NA())</f>
        <v>#N/A</v>
      </c>
      <c r="H50" s="119" t="e">
        <f ca="1">+IF(AND(ISNUMBER(OFFSET('Water Data'!$D$7,0,10*ROW('Water Data'!D44))),'Data Summary'!BW50="Yes"),OFFSET('Water Data'!$D$7,0,10*ROW('Water Data'!D44)),NA())</f>
        <v>#N/A</v>
      </c>
      <c r="I50" s="119" t="e">
        <f ca="1">+IF(AND(ISNUMBER(OFFSET('Water Data'!$D$10,0,10*ROW('Water Data'!D44))),'Data Summary'!BX50="Yes"),OFFSET('Water Data'!$D$10,0,10*ROW('Water Data'!D44)),NA())</f>
        <v>#N/A</v>
      </c>
      <c r="J50" s="119" t="e">
        <f ca="1">+IF(AND(ISNUMBER(OFFSET('Water Data'!$E$5,0,10*ROW('Water Data'!E44))),'Data Summary'!BY50="Yes"),100-OFFSET('Water Data'!$E$5,0,10*ROW('Water Data'!E44)),NA())</f>
        <v>#N/A</v>
      </c>
      <c r="K50" s="119" t="e">
        <f ca="1">+IF(AND(ISNUMBER(OFFSET('Water Data'!$E$7,0,10*ROW('Water Data'!E44))),'Data Summary'!BZ50="Yes"),OFFSET('Water Data'!$E$7,0,10*ROW('Water Data'!E44)),NA())</f>
        <v>#N/A</v>
      </c>
      <c r="L50" s="119" t="e">
        <f ca="1">+IF(AND(ISNUMBER(OFFSET('Water Data'!$E$10,0,10*ROW('Water Data'!E44))),'Data Summary'!CA50="Yes"),OFFSET('Water Data'!$E$10,0,10*ROW('Water Data'!E44)),NA())</f>
        <v>#N/A</v>
      </c>
      <c r="M50" s="119" t="e">
        <f ca="1">+IF(AND(ISNUMBER(OFFSET('Water Data'!$F$5,0,10*ROW('Water Data'!F44))),'Data Summary'!CB50="Yes"),100-OFFSET('Water Data'!$F$5,0,10*ROW('Water Data'!F44)),NA())</f>
        <v>#N/A</v>
      </c>
      <c r="N50" s="119" t="e">
        <f ca="1">+IF(AND(ISNUMBER(OFFSET('Water Data'!$F$7,0,10*ROW('Water Data'!F44))),'Data Summary'!CC50="Yes"),OFFSET('Water Data'!$F$7,0,10*ROW('Water Data'!F44)),NA())</f>
        <v>#N/A</v>
      </c>
      <c r="O50" s="119" t="e">
        <f ca="1">+IF(AND(ISNUMBER(OFFSET('Water Data'!$F$10,0,10*ROW('Water Data'!F44))),'Data Summary'!CD50="Yes"),OFFSET('Water Data'!$F$10,0,10*ROW('Water Data'!F44)),NA())</f>
        <v>#N/A</v>
      </c>
      <c r="P50" s="119" t="e">
        <f ca="1">+IF(AND(ISNUMBER(OFFSET('Water Data'!$G$5,0,10*ROW('Water Data'!G44))),'Data Summary'!CE50="Yes"),100-OFFSET('Water Data'!$G$5,0,10*ROW('Water Data'!G44)),NA())</f>
        <v>#N/A</v>
      </c>
      <c r="Q50" s="119" t="e">
        <f ca="1">+IF(AND(ISNUMBER(OFFSET('Water Data'!$G$7,0,10*ROW('Water Data'!G44))),'Data Summary'!CF50="Yes"),OFFSET('Water Data'!$G$7,0,10*ROW('Water Data'!G44)),NA())</f>
        <v>#N/A</v>
      </c>
      <c r="R50" s="119" t="e">
        <f ca="1">+IF(AND(ISNUMBER(OFFSET('Water Data'!$G$10,0,10*ROW('Water Data'!G44))),'Data Summary'!CG50="Yes"),OFFSET('Water Data'!$G$10,0,10*ROW('Water Data'!G44)),NA())</f>
        <v>#N/A</v>
      </c>
      <c r="S50" s="119" t="e">
        <f ca="1">+IF(AND(ISNUMBER(OFFSET('Water Data'!$H$5,0,10*ROW('Water Data'!H44))),'Data Summary'!CH50="Yes"),100-OFFSET('Water Data'!$H$5,0,10*ROW('Water Data'!H44)),NA())</f>
        <v>#N/A</v>
      </c>
      <c r="T50" s="119" t="e">
        <f ca="1">+IF(AND(ISNUMBER(OFFSET('Water Data'!$H$7,0,10*ROW('Water Data'!H44))),'Data Summary'!CI50="Yes"),OFFSET('Water Data'!$H$7,0,10*ROW('Water Data'!H44)),NA())</f>
        <v>#N/A</v>
      </c>
      <c r="U50" s="119" t="e">
        <f ca="1">+IF(AND(ISNUMBER(OFFSET('Water Data'!$H$10,0,10*ROW('Water Data'!H44))),'Data Summary'!CJ50="Yes"),OFFSET('Water Data'!$H$10,0,10*ROW('Water Data'!H44)),NA())</f>
        <v>#N/A</v>
      </c>
      <c r="V50" s="120" t="e">
        <f ca="1">+IF(AND(ISNUMBER(OFFSET('Sanitation Data'!$C$5,0,10*ROW('Sanitation Data'!C44))),'Data Summary'!CK50="Yes"),100-OFFSET('Sanitation Data'!$C$5,0,10*ROW('Sanitation Data'!C44)),NA())</f>
        <v>#N/A</v>
      </c>
      <c r="W50" s="120" t="e">
        <f ca="1">+IF(AND(ISNUMBER(OFFSET('Sanitation Data'!$C$7,0,10*ROW('Sanitation Data'!C44))),'Data Summary'!CL50="Yes"),OFFSET('Sanitation Data'!$C$7,0,10*ROW('Sanitation Data'!C44)),NA())</f>
        <v>#N/A</v>
      </c>
      <c r="X50" s="120" t="e">
        <f ca="1">+IF(AND(ISNUMBER(OFFSET('Sanitation Data'!$C$11,0,10*ROW('Sanitation Data'!C44))),'Data Summary'!CM50="Yes"),OFFSET('Sanitation Data'!$C$11,0,10*ROW('Sanitation Data'!C44)),NA())</f>
        <v>#N/A</v>
      </c>
      <c r="Y50" s="120" t="e">
        <f ca="1">+IF(AND(ISNUMBER(OFFSET('Sanitation Data'!$C$12,0,10*ROW('Sanitation Data'!C44))),'Data Summary'!CN50="Yes"),OFFSET('Sanitation Data'!$C$12,0,10*ROW('Sanitation Data'!C44)),NA())</f>
        <v>#N/A</v>
      </c>
      <c r="Z50" s="120" t="e">
        <f ca="1">+IF(AND(ISNUMBER(OFFSET('Sanitation Data'!$C$13,0,10*ROW('Sanitation Data'!C44))),'Data Summary'!CO50="Yes"),OFFSET('Sanitation Data'!$C$13,0,10*ROW('Sanitation Data'!C44)),NA())</f>
        <v>#N/A</v>
      </c>
      <c r="AA50" s="120" t="e">
        <f ca="1">+IF(AND(ISNUMBER(OFFSET('Sanitation Data'!$D$5,0,10*ROW('Sanitation Data'!D44))),'Data Summary'!CP50="Yes"),100-OFFSET('Sanitation Data'!$D$5,0,10*ROW('Sanitation Data'!D44)),NA())</f>
        <v>#N/A</v>
      </c>
      <c r="AB50" s="120" t="e">
        <f ca="1">+IF(AND(ISNUMBER(OFFSET('Sanitation Data'!$D$7,0,10*ROW('Sanitation Data'!D44))),'Data Summary'!CQ50="Yes"),OFFSET('Sanitation Data'!$D$7,0,10*ROW('Sanitation Data'!D44)),NA())</f>
        <v>#N/A</v>
      </c>
      <c r="AC50" s="120" t="e">
        <f ca="1">+IF(AND(ISNUMBER(OFFSET('Sanitation Data'!$D$11,0,10*ROW('Sanitation Data'!D44))),'Data Summary'!CR50="Yes"),OFFSET('Sanitation Data'!$D$11,0,10*ROW('Sanitation Data'!D44)),NA())</f>
        <v>#N/A</v>
      </c>
      <c r="AD50" s="120" t="e">
        <f ca="1">+IF(AND(ISNUMBER(OFFSET('Sanitation Data'!$D$12,0,10*ROW('Sanitation Data'!D44))),'Data Summary'!CS50="Yes"),OFFSET('Sanitation Data'!$D$12,0,10*ROW('Sanitation Data'!D44)),NA())</f>
        <v>#N/A</v>
      </c>
      <c r="AE50" s="120" t="e">
        <f ca="1">+IF(AND(ISNUMBER(OFFSET('Sanitation Data'!$D$13,0,10*ROW('Sanitation Data'!D44))),'Data Summary'!CT50="Yes"),OFFSET('Sanitation Data'!$D$13,0,10*ROW('Sanitation Data'!D44)),NA())</f>
        <v>#N/A</v>
      </c>
      <c r="AF50" s="120" t="e">
        <f ca="1">+IF(AND(ISNUMBER(OFFSET('Sanitation Data'!$E$5,0,10*ROW('Sanitation Data'!E44))),'Data Summary'!CU50="Yes"),100-OFFSET('Sanitation Data'!$E$5,0,10*ROW('Sanitation Data'!E44)),NA())</f>
        <v>#N/A</v>
      </c>
      <c r="AG50" s="120" t="e">
        <f ca="1">+IF(AND(ISNUMBER(OFFSET('Sanitation Data'!$E$7,0,10*ROW('Sanitation Data'!E44))),'Data Summary'!CV50="Yes"),OFFSET('Sanitation Data'!$E$7,0,10*ROW('Sanitation Data'!E44)),NA())</f>
        <v>#N/A</v>
      </c>
      <c r="AH50" s="120" t="e">
        <f ca="1">+IF(AND(ISNUMBER(OFFSET('Sanitation Data'!$E$11,0,10*ROW('Sanitation Data'!E44))),'Data Summary'!CW50="Yes"),OFFSET('Sanitation Data'!$E$11,0,10*ROW('Sanitation Data'!E44)),NA())</f>
        <v>#N/A</v>
      </c>
      <c r="AI50" s="120" t="e">
        <f ca="1">+IF(AND(ISNUMBER(OFFSET('Sanitation Data'!$E$12,0,10*ROW('Sanitation Data'!E44))),'Data Summary'!CX50="Yes"),OFFSET('Sanitation Data'!$E$12,0,10*ROW('Sanitation Data'!E44)),NA())</f>
        <v>#N/A</v>
      </c>
      <c r="AJ50" s="120" t="e">
        <f ca="1">+IF(AND(ISNUMBER(OFFSET('Sanitation Data'!$E$13,0,10*ROW('Sanitation Data'!E44))),'Data Summary'!CY50="Yes"),OFFSET('Sanitation Data'!$E$13,0,10*ROW('Sanitation Data'!E44)),NA())</f>
        <v>#N/A</v>
      </c>
      <c r="AK50" s="120" t="e">
        <f ca="1">+IF(AND(ISNUMBER(OFFSET('Sanitation Data'!$F$5,0,10*ROW('Sanitation Data'!F44))),'Data Summary'!CZ50="Yes"),100-OFFSET('Sanitation Data'!$F$5,0,10*ROW('Sanitation Data'!F44)),NA())</f>
        <v>#N/A</v>
      </c>
      <c r="AL50" s="120" t="e">
        <f ca="1">+IF(AND(ISNUMBER(OFFSET('Sanitation Data'!$F$7,0,10*ROW('Sanitation Data'!F44))),'Data Summary'!DA50="Yes"),OFFSET('Sanitation Data'!$F$7,0,10*ROW('Sanitation Data'!F44)),NA())</f>
        <v>#N/A</v>
      </c>
      <c r="AM50" s="120" t="e">
        <f ca="1">+IF(AND(ISNUMBER(OFFSET('Sanitation Data'!$F$11,0,10*ROW('Sanitation Data'!F44))),'Data Summary'!DB50="Yes"),OFFSET('Sanitation Data'!$F$11,0,10*ROW('Sanitation Data'!F44)),NA())</f>
        <v>#N/A</v>
      </c>
      <c r="AN50" s="120" t="e">
        <f ca="1">+IF(AND(ISNUMBER(OFFSET('Sanitation Data'!$F$12,0,10*ROW('Sanitation Data'!F44))),'Data Summary'!DC50="Yes"),OFFSET('Sanitation Data'!$F$12,0,10*ROW('Sanitation Data'!F44)),NA())</f>
        <v>#N/A</v>
      </c>
      <c r="AO50" s="120" t="e">
        <f ca="1">+IF(AND(ISNUMBER(OFFSET('Sanitation Data'!$F$13,0,10*ROW('Sanitation Data'!F44))),'Data Summary'!DD50="Yes"),OFFSET('Sanitation Data'!$F$13,0,10*ROW('Sanitation Data'!F44)),NA())</f>
        <v>#N/A</v>
      </c>
      <c r="AP50" s="120" t="e">
        <f ca="1">+IF(AND(ISNUMBER(OFFSET('Sanitation Data'!$G$5,0,10*ROW('Sanitation Data'!G44))),'Data Summary'!DE50="Yes"),100-OFFSET('Sanitation Data'!$G$5,0,10*ROW('Sanitation Data'!G44)),NA())</f>
        <v>#N/A</v>
      </c>
      <c r="AQ50" s="120" t="e">
        <f ca="1">+IF(AND(ISNUMBER(OFFSET('Sanitation Data'!$G$7,0,10*ROW('Sanitation Data'!G44))),'Data Summary'!DF50="Yes"),OFFSET('Sanitation Data'!$G$7,0,10*ROW('Sanitation Data'!G44)),NA())</f>
        <v>#N/A</v>
      </c>
      <c r="AR50" s="120" t="e">
        <f ca="1">+IF(AND(ISNUMBER(OFFSET('Sanitation Data'!$G$11,0,10*ROW('Sanitation Data'!G44))),'Data Summary'!DG50="Yes"),OFFSET('Sanitation Data'!$G$11,0,10*ROW('Sanitation Data'!G44)),NA())</f>
        <v>#N/A</v>
      </c>
      <c r="AS50" s="120" t="e">
        <f ca="1">+IF(AND(ISNUMBER(OFFSET('Sanitation Data'!$G$12,0,10*ROW('Sanitation Data'!G44))),'Data Summary'!DH50="Yes"),OFFSET('Sanitation Data'!$G$12,0,10*ROW('Sanitation Data'!G44)),NA())</f>
        <v>#N/A</v>
      </c>
      <c r="AT50" s="120" t="e">
        <f ca="1">+IF(AND(ISNUMBER(OFFSET('Sanitation Data'!$G$13,0,10*ROW('Sanitation Data'!G44))),'Data Summary'!DI50="Yes"),OFFSET('Sanitation Data'!$G$13,0,10*ROW('Sanitation Data'!G44)),NA())</f>
        <v>#N/A</v>
      </c>
      <c r="AU50" s="120" t="e">
        <f ca="1">+IF(AND(ISNUMBER(OFFSET('Sanitation Data'!$H$5,0,10*ROW('Sanitation Data'!H44))),'Data Summary'!DJ50="Yes"),100-OFFSET('Sanitation Data'!$H$5,0,10*ROW('Sanitation Data'!H44)),NA())</f>
        <v>#N/A</v>
      </c>
      <c r="AV50" s="120" t="e">
        <f ca="1">+IF(AND(ISNUMBER(OFFSET('Sanitation Data'!$H$7,0,10*ROW('Sanitation Data'!H44))),'Data Summary'!DK50="Yes"),OFFSET('Sanitation Data'!$H$7,0,10*ROW('Sanitation Data'!H44)),NA())</f>
        <v>#N/A</v>
      </c>
      <c r="AW50" s="120" t="e">
        <f ca="1">+IF(AND(ISNUMBER(OFFSET('Sanitation Data'!$H$11,0,10*ROW('Sanitation Data'!H44))),'Data Summary'!DL50="Yes"),OFFSET('Sanitation Data'!$H$11,0,10*ROW('Sanitation Data'!H44)),NA())</f>
        <v>#N/A</v>
      </c>
      <c r="AX50" s="120" t="e">
        <f ca="1">+IF(AND(ISNUMBER(OFFSET('Sanitation Data'!$H$12,0,10*ROW('Sanitation Data'!H44))),'Data Summary'!DM50="Yes"),OFFSET('Sanitation Data'!$H$12,0,10*ROW('Sanitation Data'!H44)),NA())</f>
        <v>#N/A</v>
      </c>
      <c r="AY50" s="120" t="e">
        <f ca="1">+IF(AND(ISNUMBER(OFFSET('Sanitation Data'!$H$13,0,10*ROW('Sanitation Data'!H44))),'Data Summary'!DN50="Yes"),OFFSET('Sanitation Data'!$H$13,0,10*ROW('Sanitation Data'!H44)),NA())</f>
        <v>#N/A</v>
      </c>
      <c r="AZ50" s="121" t="e">
        <f ca="1">+IF(AND(ISNUMBER(OFFSET('Hygiene Data'!$C$6,0,10*ROW('Hygiene Data'!C44))),'Data Summary'!DO50="Yes"),OFFSET('Hygiene Data'!$C$6,0,10*ROW('Hygiene Data'!C44)),NA())</f>
        <v>#N/A</v>
      </c>
      <c r="BA50" s="121" t="e">
        <f ca="1">+IF(AND(ISNUMBER(OFFSET('Hygiene Data'!$C$8,0,10*ROW('Hygiene Data'!C44))),'Data Summary'!DP50="Yes"),OFFSET('Hygiene Data'!$C$8,0,10*ROW('Hygiene Data'!C44)),NA())</f>
        <v>#N/A</v>
      </c>
      <c r="BB50" s="121" t="e">
        <f ca="1">+IF(AND(ISNUMBER(OFFSET('Hygiene Data'!$C$10,0,10*ROW('Hygiene Data'!C44))),'Data Summary'!DQ50="Yes"),OFFSET('Hygiene Data'!$C$10,0,10*ROW('Hygiene Data'!C44)),NA())</f>
        <v>#N/A</v>
      </c>
      <c r="BC50" s="121" t="e">
        <f ca="1">+IF(AND(ISNUMBER(OFFSET('Hygiene Data'!$D$6,0,10*ROW('Hygiene Data'!D44))),'Data Summary'!DR50="Yes"),OFFSET('Hygiene Data'!$D$6,0,10*ROW('Hygiene Data'!D44)),NA())</f>
        <v>#N/A</v>
      </c>
      <c r="BD50" s="121" t="e">
        <f ca="1">+IF(AND(ISNUMBER(OFFSET('Hygiene Data'!$D$8,0,10*ROW('Hygiene Data'!D44))),'Data Summary'!DS50="Yes"),OFFSET('Hygiene Data'!$D$8,0,10*ROW('Hygiene Data'!D44)),NA())</f>
        <v>#N/A</v>
      </c>
      <c r="BE50" s="121" t="e">
        <f ca="1">+IF(AND(ISNUMBER(OFFSET('Hygiene Data'!$D$10,0,10*ROW('Hygiene Data'!D44))),'Data Summary'!DT50="Yes"),OFFSET('Hygiene Data'!$D$10,0,10*ROW('Hygiene Data'!D44)),NA())</f>
        <v>#N/A</v>
      </c>
      <c r="BF50" s="121" t="e">
        <f ca="1">+IF(AND(ISNUMBER(OFFSET('Hygiene Data'!$E$6,0,10*ROW('Hygiene Data'!E44))),'Data Summary'!DU50="Yes"),OFFSET('Hygiene Data'!$E$6,0,10*ROW('Hygiene Data'!E44)),NA())</f>
        <v>#N/A</v>
      </c>
      <c r="BG50" s="121" t="e">
        <f ca="1">+IF(AND(ISNUMBER(OFFSET('Hygiene Data'!$E$8,0,10*ROW('Hygiene Data'!E44))),'Data Summary'!DV50="Yes"),OFFSET('Hygiene Data'!$E$8,0,10*ROW('Hygiene Data'!E44)),NA())</f>
        <v>#N/A</v>
      </c>
      <c r="BH50" s="121" t="e">
        <f ca="1">+IF(AND(ISNUMBER(OFFSET('Hygiene Data'!$E$10,0,10*ROW('Hygiene Data'!E44))),'Data Summary'!DW50="Yes"),OFFSET('Hygiene Data'!$E$10,0,10*ROW('Hygiene Data'!E44)),NA())</f>
        <v>#N/A</v>
      </c>
      <c r="BI50" s="121" t="e">
        <f ca="1">+IF(AND(ISNUMBER(OFFSET('Hygiene Data'!$F$6,0,10*ROW('Hygiene Data'!F44))),'Data Summary'!DX50="Yes"),OFFSET('Hygiene Data'!$F$6,0,10*ROW('Hygiene Data'!F44)),NA())</f>
        <v>#N/A</v>
      </c>
      <c r="BJ50" s="121" t="e">
        <f ca="1">+IF(AND(ISNUMBER(OFFSET('Hygiene Data'!$F$8,0,10*ROW('Hygiene Data'!F44))),'Data Summary'!DY50="Yes"),OFFSET('Hygiene Data'!$F$8,0,10*ROW('Hygiene Data'!F44)),NA())</f>
        <v>#N/A</v>
      </c>
      <c r="BK50" s="121" t="e">
        <f ca="1">+IF(AND(ISNUMBER(OFFSET('Hygiene Data'!$F$10,0,10*ROW('Hygiene Data'!F44))),'Data Summary'!DZ50="Yes"),OFFSET('Hygiene Data'!$F$10,0,10*ROW('Hygiene Data'!F44)),NA())</f>
        <v>#N/A</v>
      </c>
      <c r="BL50" s="121" t="e">
        <f ca="1">+IF(AND(ISNUMBER(OFFSET('Hygiene Data'!$G$6,0,10*ROW('Hygiene Data'!G44))),'Data Summary'!EA50="Yes"),OFFSET('Hygiene Data'!$G$6,0,10*ROW('Hygiene Data'!G44)),NA())</f>
        <v>#N/A</v>
      </c>
      <c r="BM50" s="121" t="e">
        <f ca="1">+IF(AND(ISNUMBER(OFFSET('Hygiene Data'!$G$8,0,10*ROW('Hygiene Data'!G44))),'Data Summary'!EB50="Yes"),OFFSET('Hygiene Data'!$G$8,0,10*ROW('Hygiene Data'!G44)),NA())</f>
        <v>#N/A</v>
      </c>
      <c r="BN50" s="121" t="e">
        <f ca="1">+IF(AND(ISNUMBER(OFFSET('Hygiene Data'!$G$10,0,10*ROW('Hygiene Data'!G44))),'Data Summary'!EC50="Yes"),OFFSET('Hygiene Data'!$G$10,0,10*ROW('Hygiene Data'!G44)),NA())</f>
        <v>#N/A</v>
      </c>
      <c r="BO50" s="121" t="e">
        <f ca="1">+IF(AND(ISNUMBER(OFFSET('Hygiene Data'!$H$6,0,10*ROW('Hygiene Data'!H44))),'Data Summary'!ED50="Yes"),OFFSET('Hygiene Data'!$H$6,0,10*ROW('Hygiene Data'!H44)),NA())</f>
        <v>#N/A</v>
      </c>
      <c r="BP50" s="121" t="e">
        <f ca="1">+IF(AND(ISNUMBER(OFFSET('Hygiene Data'!$H$8,0,10*ROW('Hygiene Data'!H44))),'Data Summary'!EE50="Yes"),OFFSET('Hygiene Data'!$H$8,0,10*ROW('Hygiene Data'!H44)),NA())</f>
        <v>#N/A</v>
      </c>
      <c r="BQ50" s="121" t="e">
        <f ca="1">+IF(AND(ISNUMBER(OFFSET('Hygiene Data'!$H$10,0,10*ROW('Hygiene Data'!H44))),'Data Summary'!EF50="Yes"),OFFSET('Hygiene Data'!$H$10,0,10*ROW('Hygiene Data'!H44)),NA())</f>
        <v>#N/A</v>
      </c>
    </row>
    <row r="51" spans="1:69" x14ac:dyDescent="0.2">
      <c r="A51" s="44" t="e">
        <f ca="1">+IF(OFFSET('Water Data'!$B$1,0,10*ROW('Water Data'!B45))="",NA(),OFFSET('Water Data'!$B$1,0,10*ROW('Water Data'!B45)))</f>
        <v>#N/A</v>
      </c>
      <c r="B51" s="44" t="e">
        <f ca="1">+IF(OFFSET('Water Data'!$A$3,0,10*ROW('Water Data'!A48))="",NA(),OFFSET('Water Data'!$A$3,0,10*ROW('Water Data'!A48)))</f>
        <v>#N/A</v>
      </c>
      <c r="C51" s="44" t="e">
        <f ca="1">+IF(OFFSET('Water Data'!$C$3,0,10*ROW('Water Data'!C48))="",NA(),OFFSET('Water Data'!$C$3,0,10*ROW('Water Data'!C48)))</f>
        <v>#N/A</v>
      </c>
      <c r="D51" s="119" t="e">
        <f ca="1">+IF(AND(ISNUMBER(OFFSET('Water Data'!$C$5,0,10*ROW('Water Data'!C45))),'Data Summary'!BS51="Yes"),100-OFFSET('Water Data'!$C$5,0,10*ROW('Water Data'!C45)),NA())</f>
        <v>#N/A</v>
      </c>
      <c r="E51" s="119" t="e">
        <f ca="1">+IF(AND(ISNUMBER(OFFSET('Water Data'!$C$7,0,10*ROW('Water Data'!C45))),'Data Summary'!BT51="Yes"),OFFSET('Water Data'!$C$7,0,10*ROW('Water Data'!C45)),NA())</f>
        <v>#N/A</v>
      </c>
      <c r="F51" s="119" t="e">
        <f ca="1">+IF(AND(ISNUMBER(OFFSET('Water Data'!$C$10,0,10*ROW('Water Data'!C45))),'Data Summary'!BU51="Yes"),OFFSET('Water Data'!$C$10,0,10*ROW('Water Data'!C45)),NA())</f>
        <v>#N/A</v>
      </c>
      <c r="G51" s="119" t="e">
        <f ca="1">+IF(AND(ISNUMBER(OFFSET('Water Data'!$D$5,0,10*ROW('Water Data'!D45))),'Data Summary'!BV51="Yes"),100-OFFSET('Water Data'!$D$5,0,10*ROW('Water Data'!D45)),NA())</f>
        <v>#N/A</v>
      </c>
      <c r="H51" s="119" t="e">
        <f ca="1">+IF(AND(ISNUMBER(OFFSET('Water Data'!$D$7,0,10*ROW('Water Data'!D45))),'Data Summary'!BW51="Yes"),OFFSET('Water Data'!$D$7,0,10*ROW('Water Data'!D45)),NA())</f>
        <v>#N/A</v>
      </c>
      <c r="I51" s="119" t="e">
        <f ca="1">+IF(AND(ISNUMBER(OFFSET('Water Data'!$D$10,0,10*ROW('Water Data'!D45))),'Data Summary'!BX51="Yes"),OFFSET('Water Data'!$D$10,0,10*ROW('Water Data'!D45)),NA())</f>
        <v>#N/A</v>
      </c>
      <c r="J51" s="119" t="e">
        <f ca="1">+IF(AND(ISNUMBER(OFFSET('Water Data'!$E$5,0,10*ROW('Water Data'!E45))),'Data Summary'!BY51="Yes"),100-OFFSET('Water Data'!$E$5,0,10*ROW('Water Data'!E45)),NA())</f>
        <v>#N/A</v>
      </c>
      <c r="K51" s="119" t="e">
        <f ca="1">+IF(AND(ISNUMBER(OFFSET('Water Data'!$E$7,0,10*ROW('Water Data'!E45))),'Data Summary'!BZ51="Yes"),OFFSET('Water Data'!$E$7,0,10*ROW('Water Data'!E45)),NA())</f>
        <v>#N/A</v>
      </c>
      <c r="L51" s="119" t="e">
        <f ca="1">+IF(AND(ISNUMBER(OFFSET('Water Data'!$E$10,0,10*ROW('Water Data'!E45))),'Data Summary'!CA51="Yes"),OFFSET('Water Data'!$E$10,0,10*ROW('Water Data'!E45)),NA())</f>
        <v>#N/A</v>
      </c>
      <c r="M51" s="119" t="e">
        <f ca="1">+IF(AND(ISNUMBER(OFFSET('Water Data'!$F$5,0,10*ROW('Water Data'!F45))),'Data Summary'!CB51="Yes"),100-OFFSET('Water Data'!$F$5,0,10*ROW('Water Data'!F45)),NA())</f>
        <v>#N/A</v>
      </c>
      <c r="N51" s="119" t="e">
        <f ca="1">+IF(AND(ISNUMBER(OFFSET('Water Data'!$F$7,0,10*ROW('Water Data'!F45))),'Data Summary'!CC51="Yes"),OFFSET('Water Data'!$F$7,0,10*ROW('Water Data'!F45)),NA())</f>
        <v>#N/A</v>
      </c>
      <c r="O51" s="119" t="e">
        <f ca="1">+IF(AND(ISNUMBER(OFFSET('Water Data'!$F$10,0,10*ROW('Water Data'!F45))),'Data Summary'!CD51="Yes"),OFFSET('Water Data'!$F$10,0,10*ROW('Water Data'!F45)),NA())</f>
        <v>#N/A</v>
      </c>
      <c r="P51" s="119" t="e">
        <f ca="1">+IF(AND(ISNUMBER(OFFSET('Water Data'!$G$5,0,10*ROW('Water Data'!G45))),'Data Summary'!CE51="Yes"),100-OFFSET('Water Data'!$G$5,0,10*ROW('Water Data'!G45)),NA())</f>
        <v>#N/A</v>
      </c>
      <c r="Q51" s="119" t="e">
        <f ca="1">+IF(AND(ISNUMBER(OFFSET('Water Data'!$G$7,0,10*ROW('Water Data'!G45))),'Data Summary'!CF51="Yes"),OFFSET('Water Data'!$G$7,0,10*ROW('Water Data'!G45)),NA())</f>
        <v>#N/A</v>
      </c>
      <c r="R51" s="119" t="e">
        <f ca="1">+IF(AND(ISNUMBER(OFFSET('Water Data'!$G$10,0,10*ROW('Water Data'!G45))),'Data Summary'!CG51="Yes"),OFFSET('Water Data'!$G$10,0,10*ROW('Water Data'!G45)),NA())</f>
        <v>#N/A</v>
      </c>
      <c r="S51" s="119" t="e">
        <f ca="1">+IF(AND(ISNUMBER(OFFSET('Water Data'!$H$5,0,10*ROW('Water Data'!H45))),'Data Summary'!CH51="Yes"),100-OFFSET('Water Data'!$H$5,0,10*ROW('Water Data'!H45)),NA())</f>
        <v>#N/A</v>
      </c>
      <c r="T51" s="119" t="e">
        <f ca="1">+IF(AND(ISNUMBER(OFFSET('Water Data'!$H$7,0,10*ROW('Water Data'!H45))),'Data Summary'!CI51="Yes"),OFFSET('Water Data'!$H$7,0,10*ROW('Water Data'!H45)),NA())</f>
        <v>#N/A</v>
      </c>
      <c r="U51" s="119" t="e">
        <f ca="1">+IF(AND(ISNUMBER(OFFSET('Water Data'!$H$10,0,10*ROW('Water Data'!H45))),'Data Summary'!CJ51="Yes"),OFFSET('Water Data'!$H$10,0,10*ROW('Water Data'!H45)),NA())</f>
        <v>#N/A</v>
      </c>
      <c r="V51" s="120" t="e">
        <f ca="1">+IF(AND(ISNUMBER(OFFSET('Sanitation Data'!$C$5,0,10*ROW('Sanitation Data'!C45))),'Data Summary'!CK51="Yes"),100-OFFSET('Sanitation Data'!$C$5,0,10*ROW('Sanitation Data'!C45)),NA())</f>
        <v>#N/A</v>
      </c>
      <c r="W51" s="120" t="e">
        <f ca="1">+IF(AND(ISNUMBER(OFFSET('Sanitation Data'!$C$7,0,10*ROW('Sanitation Data'!C45))),'Data Summary'!CL51="Yes"),OFFSET('Sanitation Data'!$C$7,0,10*ROW('Sanitation Data'!C45)),NA())</f>
        <v>#N/A</v>
      </c>
      <c r="X51" s="120" t="e">
        <f ca="1">+IF(AND(ISNUMBER(OFFSET('Sanitation Data'!$C$11,0,10*ROW('Sanitation Data'!C45))),'Data Summary'!CM51="Yes"),OFFSET('Sanitation Data'!$C$11,0,10*ROW('Sanitation Data'!C45)),NA())</f>
        <v>#N/A</v>
      </c>
      <c r="Y51" s="120" t="e">
        <f ca="1">+IF(AND(ISNUMBER(OFFSET('Sanitation Data'!$C$12,0,10*ROW('Sanitation Data'!C45))),'Data Summary'!CN51="Yes"),OFFSET('Sanitation Data'!$C$12,0,10*ROW('Sanitation Data'!C45)),NA())</f>
        <v>#N/A</v>
      </c>
      <c r="Z51" s="120" t="e">
        <f ca="1">+IF(AND(ISNUMBER(OFFSET('Sanitation Data'!$C$13,0,10*ROW('Sanitation Data'!C45))),'Data Summary'!CO51="Yes"),OFFSET('Sanitation Data'!$C$13,0,10*ROW('Sanitation Data'!C45)),NA())</f>
        <v>#N/A</v>
      </c>
      <c r="AA51" s="120" t="e">
        <f ca="1">+IF(AND(ISNUMBER(OFFSET('Sanitation Data'!$D$5,0,10*ROW('Sanitation Data'!D45))),'Data Summary'!CP51="Yes"),100-OFFSET('Sanitation Data'!$D$5,0,10*ROW('Sanitation Data'!D45)),NA())</f>
        <v>#N/A</v>
      </c>
      <c r="AB51" s="120" t="e">
        <f ca="1">+IF(AND(ISNUMBER(OFFSET('Sanitation Data'!$D$7,0,10*ROW('Sanitation Data'!D45))),'Data Summary'!CQ51="Yes"),OFFSET('Sanitation Data'!$D$7,0,10*ROW('Sanitation Data'!D45)),NA())</f>
        <v>#N/A</v>
      </c>
      <c r="AC51" s="120" t="e">
        <f ca="1">+IF(AND(ISNUMBER(OFFSET('Sanitation Data'!$D$11,0,10*ROW('Sanitation Data'!D45))),'Data Summary'!CR51="Yes"),OFFSET('Sanitation Data'!$D$11,0,10*ROW('Sanitation Data'!D45)),NA())</f>
        <v>#N/A</v>
      </c>
      <c r="AD51" s="120" t="e">
        <f ca="1">+IF(AND(ISNUMBER(OFFSET('Sanitation Data'!$D$12,0,10*ROW('Sanitation Data'!D45))),'Data Summary'!CS51="Yes"),OFFSET('Sanitation Data'!$D$12,0,10*ROW('Sanitation Data'!D45)),NA())</f>
        <v>#N/A</v>
      </c>
      <c r="AE51" s="120" t="e">
        <f ca="1">+IF(AND(ISNUMBER(OFFSET('Sanitation Data'!$D$13,0,10*ROW('Sanitation Data'!D45))),'Data Summary'!CT51="Yes"),OFFSET('Sanitation Data'!$D$13,0,10*ROW('Sanitation Data'!D45)),NA())</f>
        <v>#N/A</v>
      </c>
      <c r="AF51" s="120" t="e">
        <f ca="1">+IF(AND(ISNUMBER(OFFSET('Sanitation Data'!$E$5,0,10*ROW('Sanitation Data'!E45))),'Data Summary'!CU51="Yes"),100-OFFSET('Sanitation Data'!$E$5,0,10*ROW('Sanitation Data'!E45)),NA())</f>
        <v>#N/A</v>
      </c>
      <c r="AG51" s="120" t="e">
        <f ca="1">+IF(AND(ISNUMBER(OFFSET('Sanitation Data'!$E$7,0,10*ROW('Sanitation Data'!E45))),'Data Summary'!CV51="Yes"),OFFSET('Sanitation Data'!$E$7,0,10*ROW('Sanitation Data'!E45)),NA())</f>
        <v>#N/A</v>
      </c>
      <c r="AH51" s="120" t="e">
        <f ca="1">+IF(AND(ISNUMBER(OFFSET('Sanitation Data'!$E$11,0,10*ROW('Sanitation Data'!E45))),'Data Summary'!CW51="Yes"),OFFSET('Sanitation Data'!$E$11,0,10*ROW('Sanitation Data'!E45)),NA())</f>
        <v>#N/A</v>
      </c>
      <c r="AI51" s="120" t="e">
        <f ca="1">+IF(AND(ISNUMBER(OFFSET('Sanitation Data'!$E$12,0,10*ROW('Sanitation Data'!E45))),'Data Summary'!CX51="Yes"),OFFSET('Sanitation Data'!$E$12,0,10*ROW('Sanitation Data'!E45)),NA())</f>
        <v>#N/A</v>
      </c>
      <c r="AJ51" s="120" t="e">
        <f ca="1">+IF(AND(ISNUMBER(OFFSET('Sanitation Data'!$E$13,0,10*ROW('Sanitation Data'!E45))),'Data Summary'!CY51="Yes"),OFFSET('Sanitation Data'!$E$13,0,10*ROW('Sanitation Data'!E45)),NA())</f>
        <v>#N/A</v>
      </c>
      <c r="AK51" s="120" t="e">
        <f ca="1">+IF(AND(ISNUMBER(OFFSET('Sanitation Data'!$F$5,0,10*ROW('Sanitation Data'!F45))),'Data Summary'!CZ51="Yes"),100-OFFSET('Sanitation Data'!$F$5,0,10*ROW('Sanitation Data'!F45)),NA())</f>
        <v>#N/A</v>
      </c>
      <c r="AL51" s="120" t="e">
        <f ca="1">+IF(AND(ISNUMBER(OFFSET('Sanitation Data'!$F$7,0,10*ROW('Sanitation Data'!F45))),'Data Summary'!DA51="Yes"),OFFSET('Sanitation Data'!$F$7,0,10*ROW('Sanitation Data'!F45)),NA())</f>
        <v>#N/A</v>
      </c>
      <c r="AM51" s="120" t="e">
        <f ca="1">+IF(AND(ISNUMBER(OFFSET('Sanitation Data'!$F$11,0,10*ROW('Sanitation Data'!F45))),'Data Summary'!DB51="Yes"),OFFSET('Sanitation Data'!$F$11,0,10*ROW('Sanitation Data'!F45)),NA())</f>
        <v>#N/A</v>
      </c>
      <c r="AN51" s="120" t="e">
        <f ca="1">+IF(AND(ISNUMBER(OFFSET('Sanitation Data'!$F$12,0,10*ROW('Sanitation Data'!F45))),'Data Summary'!DC51="Yes"),OFFSET('Sanitation Data'!$F$12,0,10*ROW('Sanitation Data'!F45)),NA())</f>
        <v>#N/A</v>
      </c>
      <c r="AO51" s="120" t="e">
        <f ca="1">+IF(AND(ISNUMBER(OFFSET('Sanitation Data'!$F$13,0,10*ROW('Sanitation Data'!F45))),'Data Summary'!DD51="Yes"),OFFSET('Sanitation Data'!$F$13,0,10*ROW('Sanitation Data'!F45)),NA())</f>
        <v>#N/A</v>
      </c>
      <c r="AP51" s="120" t="e">
        <f ca="1">+IF(AND(ISNUMBER(OFFSET('Sanitation Data'!$G$5,0,10*ROW('Sanitation Data'!G45))),'Data Summary'!DE51="Yes"),100-OFFSET('Sanitation Data'!$G$5,0,10*ROW('Sanitation Data'!G45)),NA())</f>
        <v>#N/A</v>
      </c>
      <c r="AQ51" s="120" t="e">
        <f ca="1">+IF(AND(ISNUMBER(OFFSET('Sanitation Data'!$G$7,0,10*ROW('Sanitation Data'!G45))),'Data Summary'!DF51="Yes"),OFFSET('Sanitation Data'!$G$7,0,10*ROW('Sanitation Data'!G45)),NA())</f>
        <v>#N/A</v>
      </c>
      <c r="AR51" s="120" t="e">
        <f ca="1">+IF(AND(ISNUMBER(OFFSET('Sanitation Data'!$G$11,0,10*ROW('Sanitation Data'!G45))),'Data Summary'!DG51="Yes"),OFFSET('Sanitation Data'!$G$11,0,10*ROW('Sanitation Data'!G45)),NA())</f>
        <v>#N/A</v>
      </c>
      <c r="AS51" s="120" t="e">
        <f ca="1">+IF(AND(ISNUMBER(OFFSET('Sanitation Data'!$G$12,0,10*ROW('Sanitation Data'!G45))),'Data Summary'!DH51="Yes"),OFFSET('Sanitation Data'!$G$12,0,10*ROW('Sanitation Data'!G45)),NA())</f>
        <v>#N/A</v>
      </c>
      <c r="AT51" s="120" t="e">
        <f ca="1">+IF(AND(ISNUMBER(OFFSET('Sanitation Data'!$G$13,0,10*ROW('Sanitation Data'!G45))),'Data Summary'!DI51="Yes"),OFFSET('Sanitation Data'!$G$13,0,10*ROW('Sanitation Data'!G45)),NA())</f>
        <v>#N/A</v>
      </c>
      <c r="AU51" s="120" t="e">
        <f ca="1">+IF(AND(ISNUMBER(OFFSET('Sanitation Data'!$H$5,0,10*ROW('Sanitation Data'!H45))),'Data Summary'!DJ51="Yes"),100-OFFSET('Sanitation Data'!$H$5,0,10*ROW('Sanitation Data'!H45)),NA())</f>
        <v>#N/A</v>
      </c>
      <c r="AV51" s="120" t="e">
        <f ca="1">+IF(AND(ISNUMBER(OFFSET('Sanitation Data'!$H$7,0,10*ROW('Sanitation Data'!H45))),'Data Summary'!DK51="Yes"),OFFSET('Sanitation Data'!$H$7,0,10*ROW('Sanitation Data'!H45)),NA())</f>
        <v>#N/A</v>
      </c>
      <c r="AW51" s="120" t="e">
        <f ca="1">+IF(AND(ISNUMBER(OFFSET('Sanitation Data'!$H$11,0,10*ROW('Sanitation Data'!H45))),'Data Summary'!DL51="Yes"),OFFSET('Sanitation Data'!$H$11,0,10*ROW('Sanitation Data'!H45)),NA())</f>
        <v>#N/A</v>
      </c>
      <c r="AX51" s="120" t="e">
        <f ca="1">+IF(AND(ISNUMBER(OFFSET('Sanitation Data'!$H$12,0,10*ROW('Sanitation Data'!H45))),'Data Summary'!DM51="Yes"),OFFSET('Sanitation Data'!$H$12,0,10*ROW('Sanitation Data'!H45)),NA())</f>
        <v>#N/A</v>
      </c>
      <c r="AY51" s="120" t="e">
        <f ca="1">+IF(AND(ISNUMBER(OFFSET('Sanitation Data'!$H$13,0,10*ROW('Sanitation Data'!H45))),'Data Summary'!DN51="Yes"),OFFSET('Sanitation Data'!$H$13,0,10*ROW('Sanitation Data'!H45)),NA())</f>
        <v>#N/A</v>
      </c>
      <c r="AZ51" s="121" t="e">
        <f ca="1">+IF(AND(ISNUMBER(OFFSET('Hygiene Data'!$C$6,0,10*ROW('Hygiene Data'!C45))),'Data Summary'!DO51="Yes"),OFFSET('Hygiene Data'!$C$6,0,10*ROW('Hygiene Data'!C45)),NA())</f>
        <v>#N/A</v>
      </c>
      <c r="BA51" s="121" t="e">
        <f ca="1">+IF(AND(ISNUMBER(OFFSET('Hygiene Data'!$C$8,0,10*ROW('Hygiene Data'!C45))),'Data Summary'!DP51="Yes"),OFFSET('Hygiene Data'!$C$8,0,10*ROW('Hygiene Data'!C45)),NA())</f>
        <v>#N/A</v>
      </c>
      <c r="BB51" s="121" t="e">
        <f ca="1">+IF(AND(ISNUMBER(OFFSET('Hygiene Data'!$C$10,0,10*ROW('Hygiene Data'!C45))),'Data Summary'!DQ51="Yes"),OFFSET('Hygiene Data'!$C$10,0,10*ROW('Hygiene Data'!C45)),NA())</f>
        <v>#N/A</v>
      </c>
      <c r="BC51" s="121" t="e">
        <f ca="1">+IF(AND(ISNUMBER(OFFSET('Hygiene Data'!$D$6,0,10*ROW('Hygiene Data'!D45))),'Data Summary'!DR51="Yes"),OFFSET('Hygiene Data'!$D$6,0,10*ROW('Hygiene Data'!D45)),NA())</f>
        <v>#N/A</v>
      </c>
      <c r="BD51" s="121" t="e">
        <f ca="1">+IF(AND(ISNUMBER(OFFSET('Hygiene Data'!$D$8,0,10*ROW('Hygiene Data'!D45))),'Data Summary'!DS51="Yes"),OFFSET('Hygiene Data'!$D$8,0,10*ROW('Hygiene Data'!D45)),NA())</f>
        <v>#N/A</v>
      </c>
      <c r="BE51" s="121" t="e">
        <f ca="1">+IF(AND(ISNUMBER(OFFSET('Hygiene Data'!$D$10,0,10*ROW('Hygiene Data'!D45))),'Data Summary'!DT51="Yes"),OFFSET('Hygiene Data'!$D$10,0,10*ROW('Hygiene Data'!D45)),NA())</f>
        <v>#N/A</v>
      </c>
      <c r="BF51" s="121" t="e">
        <f ca="1">+IF(AND(ISNUMBER(OFFSET('Hygiene Data'!$E$6,0,10*ROW('Hygiene Data'!E45))),'Data Summary'!DU51="Yes"),OFFSET('Hygiene Data'!$E$6,0,10*ROW('Hygiene Data'!E45)),NA())</f>
        <v>#N/A</v>
      </c>
      <c r="BG51" s="121" t="e">
        <f ca="1">+IF(AND(ISNUMBER(OFFSET('Hygiene Data'!$E$8,0,10*ROW('Hygiene Data'!E45))),'Data Summary'!DV51="Yes"),OFFSET('Hygiene Data'!$E$8,0,10*ROW('Hygiene Data'!E45)),NA())</f>
        <v>#N/A</v>
      </c>
      <c r="BH51" s="121" t="e">
        <f ca="1">+IF(AND(ISNUMBER(OFFSET('Hygiene Data'!$E$10,0,10*ROW('Hygiene Data'!E45))),'Data Summary'!DW51="Yes"),OFFSET('Hygiene Data'!$E$10,0,10*ROW('Hygiene Data'!E45)),NA())</f>
        <v>#N/A</v>
      </c>
      <c r="BI51" s="121" t="e">
        <f ca="1">+IF(AND(ISNUMBER(OFFSET('Hygiene Data'!$F$6,0,10*ROW('Hygiene Data'!F45))),'Data Summary'!DX51="Yes"),OFFSET('Hygiene Data'!$F$6,0,10*ROW('Hygiene Data'!F45)),NA())</f>
        <v>#N/A</v>
      </c>
      <c r="BJ51" s="121" t="e">
        <f ca="1">+IF(AND(ISNUMBER(OFFSET('Hygiene Data'!$F$8,0,10*ROW('Hygiene Data'!F45))),'Data Summary'!DY51="Yes"),OFFSET('Hygiene Data'!$F$8,0,10*ROW('Hygiene Data'!F45)),NA())</f>
        <v>#N/A</v>
      </c>
      <c r="BK51" s="121" t="e">
        <f ca="1">+IF(AND(ISNUMBER(OFFSET('Hygiene Data'!$F$10,0,10*ROW('Hygiene Data'!F45))),'Data Summary'!DZ51="Yes"),OFFSET('Hygiene Data'!$F$10,0,10*ROW('Hygiene Data'!F45)),NA())</f>
        <v>#N/A</v>
      </c>
      <c r="BL51" s="121" t="e">
        <f ca="1">+IF(AND(ISNUMBER(OFFSET('Hygiene Data'!$G$6,0,10*ROW('Hygiene Data'!G45))),'Data Summary'!EA51="Yes"),OFFSET('Hygiene Data'!$G$6,0,10*ROW('Hygiene Data'!G45)),NA())</f>
        <v>#N/A</v>
      </c>
      <c r="BM51" s="121" t="e">
        <f ca="1">+IF(AND(ISNUMBER(OFFSET('Hygiene Data'!$G$8,0,10*ROW('Hygiene Data'!G45))),'Data Summary'!EB51="Yes"),OFFSET('Hygiene Data'!$G$8,0,10*ROW('Hygiene Data'!G45)),NA())</f>
        <v>#N/A</v>
      </c>
      <c r="BN51" s="121" t="e">
        <f ca="1">+IF(AND(ISNUMBER(OFFSET('Hygiene Data'!$G$10,0,10*ROW('Hygiene Data'!G45))),'Data Summary'!EC51="Yes"),OFFSET('Hygiene Data'!$G$10,0,10*ROW('Hygiene Data'!G45)),NA())</f>
        <v>#N/A</v>
      </c>
      <c r="BO51" s="121" t="e">
        <f ca="1">+IF(AND(ISNUMBER(OFFSET('Hygiene Data'!$H$6,0,10*ROW('Hygiene Data'!H45))),'Data Summary'!ED51="Yes"),OFFSET('Hygiene Data'!$H$6,0,10*ROW('Hygiene Data'!H45)),NA())</f>
        <v>#N/A</v>
      </c>
      <c r="BP51" s="121" t="e">
        <f ca="1">+IF(AND(ISNUMBER(OFFSET('Hygiene Data'!$H$8,0,10*ROW('Hygiene Data'!H45))),'Data Summary'!EE51="Yes"),OFFSET('Hygiene Data'!$H$8,0,10*ROW('Hygiene Data'!H45)),NA())</f>
        <v>#N/A</v>
      </c>
      <c r="BQ51" s="121" t="e">
        <f ca="1">+IF(AND(ISNUMBER(OFFSET('Hygiene Data'!$H$10,0,10*ROW('Hygiene Data'!H45))),'Data Summary'!EF51="Yes"),OFFSET('Hygiene Data'!$H$10,0,10*ROW('Hygiene Data'!H45)),NA())</f>
        <v>#N/A</v>
      </c>
    </row>
    <row r="52" spans="1:69" x14ac:dyDescent="0.2">
      <c r="A52" s="44" t="e">
        <f ca="1">+IF(OFFSET('Water Data'!$B$1,0,10*ROW('Water Data'!B46))="",NA(),OFFSET('Water Data'!$B$1,0,10*ROW('Water Data'!B46)))</f>
        <v>#N/A</v>
      </c>
      <c r="B52" s="44" t="e">
        <f ca="1">+IF(OFFSET('Water Data'!$A$3,0,10*ROW('Water Data'!A49))="",NA(),OFFSET('Water Data'!$A$3,0,10*ROW('Water Data'!A49)))</f>
        <v>#N/A</v>
      </c>
      <c r="C52" s="44" t="e">
        <f ca="1">+IF(OFFSET('Water Data'!$C$3,0,10*ROW('Water Data'!C49))="",NA(),OFFSET('Water Data'!$C$3,0,10*ROW('Water Data'!C49)))</f>
        <v>#N/A</v>
      </c>
      <c r="D52" s="119" t="e">
        <f ca="1">+IF(AND(ISNUMBER(OFFSET('Water Data'!$C$5,0,10*ROW('Water Data'!C46))),'Data Summary'!BS52="Yes"),100-OFFSET('Water Data'!$C$5,0,10*ROW('Water Data'!C46)),NA())</f>
        <v>#N/A</v>
      </c>
      <c r="E52" s="119" t="e">
        <f ca="1">+IF(AND(ISNUMBER(OFFSET('Water Data'!$C$7,0,10*ROW('Water Data'!C46))),'Data Summary'!BT52="Yes"),OFFSET('Water Data'!$C$7,0,10*ROW('Water Data'!C46)),NA())</f>
        <v>#N/A</v>
      </c>
      <c r="F52" s="119" t="e">
        <f ca="1">+IF(AND(ISNUMBER(OFFSET('Water Data'!$C$10,0,10*ROW('Water Data'!C46))),'Data Summary'!BU52="Yes"),OFFSET('Water Data'!$C$10,0,10*ROW('Water Data'!C46)),NA())</f>
        <v>#N/A</v>
      </c>
      <c r="G52" s="119" t="e">
        <f ca="1">+IF(AND(ISNUMBER(OFFSET('Water Data'!$D$5,0,10*ROW('Water Data'!D46))),'Data Summary'!BV52="Yes"),100-OFFSET('Water Data'!$D$5,0,10*ROW('Water Data'!D46)),NA())</f>
        <v>#N/A</v>
      </c>
      <c r="H52" s="119" t="e">
        <f ca="1">+IF(AND(ISNUMBER(OFFSET('Water Data'!$D$7,0,10*ROW('Water Data'!D46))),'Data Summary'!BW52="Yes"),OFFSET('Water Data'!$D$7,0,10*ROW('Water Data'!D46)),NA())</f>
        <v>#N/A</v>
      </c>
      <c r="I52" s="119" t="e">
        <f ca="1">+IF(AND(ISNUMBER(OFFSET('Water Data'!$D$10,0,10*ROW('Water Data'!D46))),'Data Summary'!BX52="Yes"),OFFSET('Water Data'!$D$10,0,10*ROW('Water Data'!D46)),NA())</f>
        <v>#N/A</v>
      </c>
      <c r="J52" s="119" t="e">
        <f ca="1">+IF(AND(ISNUMBER(OFFSET('Water Data'!$E$5,0,10*ROW('Water Data'!E46))),'Data Summary'!BY52="Yes"),100-OFFSET('Water Data'!$E$5,0,10*ROW('Water Data'!E46)),NA())</f>
        <v>#N/A</v>
      </c>
      <c r="K52" s="119" t="e">
        <f ca="1">+IF(AND(ISNUMBER(OFFSET('Water Data'!$E$7,0,10*ROW('Water Data'!E46))),'Data Summary'!BZ52="Yes"),OFFSET('Water Data'!$E$7,0,10*ROW('Water Data'!E46)),NA())</f>
        <v>#N/A</v>
      </c>
      <c r="L52" s="119" t="e">
        <f ca="1">+IF(AND(ISNUMBER(OFFSET('Water Data'!$E$10,0,10*ROW('Water Data'!E46))),'Data Summary'!CA52="Yes"),OFFSET('Water Data'!$E$10,0,10*ROW('Water Data'!E46)),NA())</f>
        <v>#N/A</v>
      </c>
      <c r="M52" s="119" t="e">
        <f ca="1">+IF(AND(ISNUMBER(OFFSET('Water Data'!$F$5,0,10*ROW('Water Data'!F46))),'Data Summary'!CB52="Yes"),100-OFFSET('Water Data'!$F$5,0,10*ROW('Water Data'!F46)),NA())</f>
        <v>#N/A</v>
      </c>
      <c r="N52" s="119" t="e">
        <f ca="1">+IF(AND(ISNUMBER(OFFSET('Water Data'!$F$7,0,10*ROW('Water Data'!F46))),'Data Summary'!CC52="Yes"),OFFSET('Water Data'!$F$7,0,10*ROW('Water Data'!F46)),NA())</f>
        <v>#N/A</v>
      </c>
      <c r="O52" s="119" t="e">
        <f ca="1">+IF(AND(ISNUMBER(OFFSET('Water Data'!$F$10,0,10*ROW('Water Data'!F46))),'Data Summary'!CD52="Yes"),OFFSET('Water Data'!$F$10,0,10*ROW('Water Data'!F46)),NA())</f>
        <v>#N/A</v>
      </c>
      <c r="P52" s="119" t="e">
        <f ca="1">+IF(AND(ISNUMBER(OFFSET('Water Data'!$G$5,0,10*ROW('Water Data'!G46))),'Data Summary'!CE52="Yes"),100-OFFSET('Water Data'!$G$5,0,10*ROW('Water Data'!G46)),NA())</f>
        <v>#N/A</v>
      </c>
      <c r="Q52" s="119" t="e">
        <f ca="1">+IF(AND(ISNUMBER(OFFSET('Water Data'!$G$7,0,10*ROW('Water Data'!G46))),'Data Summary'!CF52="Yes"),OFFSET('Water Data'!$G$7,0,10*ROW('Water Data'!G46)),NA())</f>
        <v>#N/A</v>
      </c>
      <c r="R52" s="119" t="e">
        <f ca="1">+IF(AND(ISNUMBER(OFFSET('Water Data'!$G$10,0,10*ROW('Water Data'!G46))),'Data Summary'!CG52="Yes"),OFFSET('Water Data'!$G$10,0,10*ROW('Water Data'!G46)),NA())</f>
        <v>#N/A</v>
      </c>
      <c r="S52" s="119" t="e">
        <f ca="1">+IF(AND(ISNUMBER(OFFSET('Water Data'!$H$5,0,10*ROW('Water Data'!H46))),'Data Summary'!CH52="Yes"),100-OFFSET('Water Data'!$H$5,0,10*ROW('Water Data'!H46)),NA())</f>
        <v>#N/A</v>
      </c>
      <c r="T52" s="119" t="e">
        <f ca="1">+IF(AND(ISNUMBER(OFFSET('Water Data'!$H$7,0,10*ROW('Water Data'!H46))),'Data Summary'!CI52="Yes"),OFFSET('Water Data'!$H$7,0,10*ROW('Water Data'!H46)),NA())</f>
        <v>#N/A</v>
      </c>
      <c r="U52" s="119" t="e">
        <f ca="1">+IF(AND(ISNUMBER(OFFSET('Water Data'!$H$10,0,10*ROW('Water Data'!H46))),'Data Summary'!CJ52="Yes"),OFFSET('Water Data'!$H$10,0,10*ROW('Water Data'!H46)),NA())</f>
        <v>#N/A</v>
      </c>
      <c r="V52" s="120" t="e">
        <f ca="1">+IF(AND(ISNUMBER(OFFSET('Sanitation Data'!$C$5,0,10*ROW('Sanitation Data'!C46))),'Data Summary'!CK52="Yes"),100-OFFSET('Sanitation Data'!$C$5,0,10*ROW('Sanitation Data'!C46)),NA())</f>
        <v>#N/A</v>
      </c>
      <c r="W52" s="120" t="e">
        <f ca="1">+IF(AND(ISNUMBER(OFFSET('Sanitation Data'!$C$7,0,10*ROW('Sanitation Data'!C46))),'Data Summary'!CL52="Yes"),OFFSET('Sanitation Data'!$C$7,0,10*ROW('Sanitation Data'!C46)),NA())</f>
        <v>#N/A</v>
      </c>
      <c r="X52" s="120" t="e">
        <f ca="1">+IF(AND(ISNUMBER(OFFSET('Sanitation Data'!$C$11,0,10*ROW('Sanitation Data'!C46))),'Data Summary'!CM52="Yes"),OFFSET('Sanitation Data'!$C$11,0,10*ROW('Sanitation Data'!C46)),NA())</f>
        <v>#N/A</v>
      </c>
      <c r="Y52" s="120" t="e">
        <f ca="1">+IF(AND(ISNUMBER(OFFSET('Sanitation Data'!$C$12,0,10*ROW('Sanitation Data'!C46))),'Data Summary'!CN52="Yes"),OFFSET('Sanitation Data'!$C$12,0,10*ROW('Sanitation Data'!C46)),NA())</f>
        <v>#N/A</v>
      </c>
      <c r="Z52" s="120" t="e">
        <f ca="1">+IF(AND(ISNUMBER(OFFSET('Sanitation Data'!$C$13,0,10*ROW('Sanitation Data'!C46))),'Data Summary'!CO52="Yes"),OFFSET('Sanitation Data'!$C$13,0,10*ROW('Sanitation Data'!C46)),NA())</f>
        <v>#N/A</v>
      </c>
      <c r="AA52" s="120" t="e">
        <f ca="1">+IF(AND(ISNUMBER(OFFSET('Sanitation Data'!$D$5,0,10*ROW('Sanitation Data'!D46))),'Data Summary'!CP52="Yes"),100-OFFSET('Sanitation Data'!$D$5,0,10*ROW('Sanitation Data'!D46)),NA())</f>
        <v>#N/A</v>
      </c>
      <c r="AB52" s="120" t="e">
        <f ca="1">+IF(AND(ISNUMBER(OFFSET('Sanitation Data'!$D$7,0,10*ROW('Sanitation Data'!D46))),'Data Summary'!CQ52="Yes"),OFFSET('Sanitation Data'!$D$7,0,10*ROW('Sanitation Data'!D46)),NA())</f>
        <v>#N/A</v>
      </c>
      <c r="AC52" s="120" t="e">
        <f ca="1">+IF(AND(ISNUMBER(OFFSET('Sanitation Data'!$D$11,0,10*ROW('Sanitation Data'!D46))),'Data Summary'!CR52="Yes"),OFFSET('Sanitation Data'!$D$11,0,10*ROW('Sanitation Data'!D46)),NA())</f>
        <v>#N/A</v>
      </c>
      <c r="AD52" s="120" t="e">
        <f ca="1">+IF(AND(ISNUMBER(OFFSET('Sanitation Data'!$D$12,0,10*ROW('Sanitation Data'!D46))),'Data Summary'!CS52="Yes"),OFFSET('Sanitation Data'!$D$12,0,10*ROW('Sanitation Data'!D46)),NA())</f>
        <v>#N/A</v>
      </c>
      <c r="AE52" s="120" t="e">
        <f ca="1">+IF(AND(ISNUMBER(OFFSET('Sanitation Data'!$D$13,0,10*ROW('Sanitation Data'!D46))),'Data Summary'!CT52="Yes"),OFFSET('Sanitation Data'!$D$13,0,10*ROW('Sanitation Data'!D46)),NA())</f>
        <v>#N/A</v>
      </c>
      <c r="AF52" s="120" t="e">
        <f ca="1">+IF(AND(ISNUMBER(OFFSET('Sanitation Data'!$E$5,0,10*ROW('Sanitation Data'!E46))),'Data Summary'!CU52="Yes"),100-OFFSET('Sanitation Data'!$E$5,0,10*ROW('Sanitation Data'!E46)),NA())</f>
        <v>#N/A</v>
      </c>
      <c r="AG52" s="120" t="e">
        <f ca="1">+IF(AND(ISNUMBER(OFFSET('Sanitation Data'!$E$7,0,10*ROW('Sanitation Data'!E46))),'Data Summary'!CV52="Yes"),OFFSET('Sanitation Data'!$E$7,0,10*ROW('Sanitation Data'!E46)),NA())</f>
        <v>#N/A</v>
      </c>
      <c r="AH52" s="120" t="e">
        <f ca="1">+IF(AND(ISNUMBER(OFFSET('Sanitation Data'!$E$11,0,10*ROW('Sanitation Data'!E46))),'Data Summary'!CW52="Yes"),OFFSET('Sanitation Data'!$E$11,0,10*ROW('Sanitation Data'!E46)),NA())</f>
        <v>#N/A</v>
      </c>
      <c r="AI52" s="120" t="e">
        <f ca="1">+IF(AND(ISNUMBER(OFFSET('Sanitation Data'!$E$12,0,10*ROW('Sanitation Data'!E46))),'Data Summary'!CX52="Yes"),OFFSET('Sanitation Data'!$E$12,0,10*ROW('Sanitation Data'!E46)),NA())</f>
        <v>#N/A</v>
      </c>
      <c r="AJ52" s="120" t="e">
        <f ca="1">+IF(AND(ISNUMBER(OFFSET('Sanitation Data'!$E$13,0,10*ROW('Sanitation Data'!E46))),'Data Summary'!CY52="Yes"),OFFSET('Sanitation Data'!$E$13,0,10*ROW('Sanitation Data'!E46)),NA())</f>
        <v>#N/A</v>
      </c>
      <c r="AK52" s="120" t="e">
        <f ca="1">+IF(AND(ISNUMBER(OFFSET('Sanitation Data'!$F$5,0,10*ROW('Sanitation Data'!F46))),'Data Summary'!CZ52="Yes"),100-OFFSET('Sanitation Data'!$F$5,0,10*ROW('Sanitation Data'!F46)),NA())</f>
        <v>#N/A</v>
      </c>
      <c r="AL52" s="120" t="e">
        <f ca="1">+IF(AND(ISNUMBER(OFFSET('Sanitation Data'!$F$7,0,10*ROW('Sanitation Data'!F46))),'Data Summary'!DA52="Yes"),OFFSET('Sanitation Data'!$F$7,0,10*ROW('Sanitation Data'!F46)),NA())</f>
        <v>#N/A</v>
      </c>
      <c r="AM52" s="120" t="e">
        <f ca="1">+IF(AND(ISNUMBER(OFFSET('Sanitation Data'!$F$11,0,10*ROW('Sanitation Data'!F46))),'Data Summary'!DB52="Yes"),OFFSET('Sanitation Data'!$F$11,0,10*ROW('Sanitation Data'!F46)),NA())</f>
        <v>#N/A</v>
      </c>
      <c r="AN52" s="120" t="e">
        <f ca="1">+IF(AND(ISNUMBER(OFFSET('Sanitation Data'!$F$12,0,10*ROW('Sanitation Data'!F46))),'Data Summary'!DC52="Yes"),OFFSET('Sanitation Data'!$F$12,0,10*ROW('Sanitation Data'!F46)),NA())</f>
        <v>#N/A</v>
      </c>
      <c r="AO52" s="120" t="e">
        <f ca="1">+IF(AND(ISNUMBER(OFFSET('Sanitation Data'!$F$13,0,10*ROW('Sanitation Data'!F46))),'Data Summary'!DD52="Yes"),OFFSET('Sanitation Data'!$F$13,0,10*ROW('Sanitation Data'!F46)),NA())</f>
        <v>#N/A</v>
      </c>
      <c r="AP52" s="120" t="e">
        <f ca="1">+IF(AND(ISNUMBER(OFFSET('Sanitation Data'!$G$5,0,10*ROW('Sanitation Data'!G46))),'Data Summary'!DE52="Yes"),100-OFFSET('Sanitation Data'!$G$5,0,10*ROW('Sanitation Data'!G46)),NA())</f>
        <v>#N/A</v>
      </c>
      <c r="AQ52" s="120" t="e">
        <f ca="1">+IF(AND(ISNUMBER(OFFSET('Sanitation Data'!$G$7,0,10*ROW('Sanitation Data'!G46))),'Data Summary'!DF52="Yes"),OFFSET('Sanitation Data'!$G$7,0,10*ROW('Sanitation Data'!G46)),NA())</f>
        <v>#N/A</v>
      </c>
      <c r="AR52" s="120" t="e">
        <f ca="1">+IF(AND(ISNUMBER(OFFSET('Sanitation Data'!$G$11,0,10*ROW('Sanitation Data'!G46))),'Data Summary'!DG52="Yes"),OFFSET('Sanitation Data'!$G$11,0,10*ROW('Sanitation Data'!G46)),NA())</f>
        <v>#N/A</v>
      </c>
      <c r="AS52" s="120" t="e">
        <f ca="1">+IF(AND(ISNUMBER(OFFSET('Sanitation Data'!$G$12,0,10*ROW('Sanitation Data'!G46))),'Data Summary'!DH52="Yes"),OFFSET('Sanitation Data'!$G$12,0,10*ROW('Sanitation Data'!G46)),NA())</f>
        <v>#N/A</v>
      </c>
      <c r="AT52" s="120" t="e">
        <f ca="1">+IF(AND(ISNUMBER(OFFSET('Sanitation Data'!$G$13,0,10*ROW('Sanitation Data'!G46))),'Data Summary'!DI52="Yes"),OFFSET('Sanitation Data'!$G$13,0,10*ROW('Sanitation Data'!G46)),NA())</f>
        <v>#N/A</v>
      </c>
      <c r="AU52" s="120" t="e">
        <f ca="1">+IF(AND(ISNUMBER(OFFSET('Sanitation Data'!$H$5,0,10*ROW('Sanitation Data'!H46))),'Data Summary'!DJ52="Yes"),100-OFFSET('Sanitation Data'!$H$5,0,10*ROW('Sanitation Data'!H46)),NA())</f>
        <v>#N/A</v>
      </c>
      <c r="AV52" s="120" t="e">
        <f ca="1">+IF(AND(ISNUMBER(OFFSET('Sanitation Data'!$H$7,0,10*ROW('Sanitation Data'!H46))),'Data Summary'!DK52="Yes"),OFFSET('Sanitation Data'!$H$7,0,10*ROW('Sanitation Data'!H46)),NA())</f>
        <v>#N/A</v>
      </c>
      <c r="AW52" s="120" t="e">
        <f ca="1">+IF(AND(ISNUMBER(OFFSET('Sanitation Data'!$H$11,0,10*ROW('Sanitation Data'!H46))),'Data Summary'!DL52="Yes"),OFFSET('Sanitation Data'!$H$11,0,10*ROW('Sanitation Data'!H46)),NA())</f>
        <v>#N/A</v>
      </c>
      <c r="AX52" s="120" t="e">
        <f ca="1">+IF(AND(ISNUMBER(OFFSET('Sanitation Data'!$H$12,0,10*ROW('Sanitation Data'!H46))),'Data Summary'!DM52="Yes"),OFFSET('Sanitation Data'!$H$12,0,10*ROW('Sanitation Data'!H46)),NA())</f>
        <v>#N/A</v>
      </c>
      <c r="AY52" s="120" t="e">
        <f ca="1">+IF(AND(ISNUMBER(OFFSET('Sanitation Data'!$H$13,0,10*ROW('Sanitation Data'!H46))),'Data Summary'!DN52="Yes"),OFFSET('Sanitation Data'!$H$13,0,10*ROW('Sanitation Data'!H46)),NA())</f>
        <v>#N/A</v>
      </c>
      <c r="AZ52" s="121" t="e">
        <f ca="1">+IF(AND(ISNUMBER(OFFSET('Hygiene Data'!$C$6,0,10*ROW('Hygiene Data'!C46))),'Data Summary'!DO52="Yes"),OFFSET('Hygiene Data'!$C$6,0,10*ROW('Hygiene Data'!C46)),NA())</f>
        <v>#N/A</v>
      </c>
      <c r="BA52" s="121" t="e">
        <f ca="1">+IF(AND(ISNUMBER(OFFSET('Hygiene Data'!$C$8,0,10*ROW('Hygiene Data'!C46))),'Data Summary'!DP52="Yes"),OFFSET('Hygiene Data'!$C$8,0,10*ROW('Hygiene Data'!C46)),NA())</f>
        <v>#N/A</v>
      </c>
      <c r="BB52" s="121" t="e">
        <f ca="1">+IF(AND(ISNUMBER(OFFSET('Hygiene Data'!$C$10,0,10*ROW('Hygiene Data'!C46))),'Data Summary'!DQ52="Yes"),OFFSET('Hygiene Data'!$C$10,0,10*ROW('Hygiene Data'!C46)),NA())</f>
        <v>#N/A</v>
      </c>
      <c r="BC52" s="121" t="e">
        <f ca="1">+IF(AND(ISNUMBER(OFFSET('Hygiene Data'!$D$6,0,10*ROW('Hygiene Data'!D46))),'Data Summary'!DR52="Yes"),OFFSET('Hygiene Data'!$D$6,0,10*ROW('Hygiene Data'!D46)),NA())</f>
        <v>#N/A</v>
      </c>
      <c r="BD52" s="121" t="e">
        <f ca="1">+IF(AND(ISNUMBER(OFFSET('Hygiene Data'!$D$8,0,10*ROW('Hygiene Data'!D46))),'Data Summary'!DS52="Yes"),OFFSET('Hygiene Data'!$D$8,0,10*ROW('Hygiene Data'!D46)),NA())</f>
        <v>#N/A</v>
      </c>
      <c r="BE52" s="121" t="e">
        <f ca="1">+IF(AND(ISNUMBER(OFFSET('Hygiene Data'!$D$10,0,10*ROW('Hygiene Data'!D46))),'Data Summary'!DT52="Yes"),OFFSET('Hygiene Data'!$D$10,0,10*ROW('Hygiene Data'!D46)),NA())</f>
        <v>#N/A</v>
      </c>
      <c r="BF52" s="121" t="e">
        <f ca="1">+IF(AND(ISNUMBER(OFFSET('Hygiene Data'!$E$6,0,10*ROW('Hygiene Data'!E46))),'Data Summary'!DU52="Yes"),OFFSET('Hygiene Data'!$E$6,0,10*ROW('Hygiene Data'!E46)),NA())</f>
        <v>#N/A</v>
      </c>
      <c r="BG52" s="121" t="e">
        <f ca="1">+IF(AND(ISNUMBER(OFFSET('Hygiene Data'!$E$8,0,10*ROW('Hygiene Data'!E46))),'Data Summary'!DV52="Yes"),OFFSET('Hygiene Data'!$E$8,0,10*ROW('Hygiene Data'!E46)),NA())</f>
        <v>#N/A</v>
      </c>
      <c r="BH52" s="121" t="e">
        <f ca="1">+IF(AND(ISNUMBER(OFFSET('Hygiene Data'!$E$10,0,10*ROW('Hygiene Data'!E46))),'Data Summary'!DW52="Yes"),OFFSET('Hygiene Data'!$E$10,0,10*ROW('Hygiene Data'!E46)),NA())</f>
        <v>#N/A</v>
      </c>
      <c r="BI52" s="121" t="e">
        <f ca="1">+IF(AND(ISNUMBER(OFFSET('Hygiene Data'!$F$6,0,10*ROW('Hygiene Data'!F46))),'Data Summary'!DX52="Yes"),OFFSET('Hygiene Data'!$F$6,0,10*ROW('Hygiene Data'!F46)),NA())</f>
        <v>#N/A</v>
      </c>
      <c r="BJ52" s="121" t="e">
        <f ca="1">+IF(AND(ISNUMBER(OFFSET('Hygiene Data'!$F$8,0,10*ROW('Hygiene Data'!F46))),'Data Summary'!DY52="Yes"),OFFSET('Hygiene Data'!$F$8,0,10*ROW('Hygiene Data'!F46)),NA())</f>
        <v>#N/A</v>
      </c>
      <c r="BK52" s="121" t="e">
        <f ca="1">+IF(AND(ISNUMBER(OFFSET('Hygiene Data'!$F$10,0,10*ROW('Hygiene Data'!F46))),'Data Summary'!DZ52="Yes"),OFFSET('Hygiene Data'!$F$10,0,10*ROW('Hygiene Data'!F46)),NA())</f>
        <v>#N/A</v>
      </c>
      <c r="BL52" s="121" t="e">
        <f ca="1">+IF(AND(ISNUMBER(OFFSET('Hygiene Data'!$G$6,0,10*ROW('Hygiene Data'!G46))),'Data Summary'!EA52="Yes"),OFFSET('Hygiene Data'!$G$6,0,10*ROW('Hygiene Data'!G46)),NA())</f>
        <v>#N/A</v>
      </c>
      <c r="BM52" s="121" t="e">
        <f ca="1">+IF(AND(ISNUMBER(OFFSET('Hygiene Data'!$G$8,0,10*ROW('Hygiene Data'!G46))),'Data Summary'!EB52="Yes"),OFFSET('Hygiene Data'!$G$8,0,10*ROW('Hygiene Data'!G46)),NA())</f>
        <v>#N/A</v>
      </c>
      <c r="BN52" s="121" t="e">
        <f ca="1">+IF(AND(ISNUMBER(OFFSET('Hygiene Data'!$G$10,0,10*ROW('Hygiene Data'!G46))),'Data Summary'!EC52="Yes"),OFFSET('Hygiene Data'!$G$10,0,10*ROW('Hygiene Data'!G46)),NA())</f>
        <v>#N/A</v>
      </c>
      <c r="BO52" s="121" t="e">
        <f ca="1">+IF(AND(ISNUMBER(OFFSET('Hygiene Data'!$H$6,0,10*ROW('Hygiene Data'!H46))),'Data Summary'!ED52="Yes"),OFFSET('Hygiene Data'!$H$6,0,10*ROW('Hygiene Data'!H46)),NA())</f>
        <v>#N/A</v>
      </c>
      <c r="BP52" s="121" t="e">
        <f ca="1">+IF(AND(ISNUMBER(OFFSET('Hygiene Data'!$H$8,0,10*ROW('Hygiene Data'!H46))),'Data Summary'!EE52="Yes"),OFFSET('Hygiene Data'!$H$8,0,10*ROW('Hygiene Data'!H46)),NA())</f>
        <v>#N/A</v>
      </c>
      <c r="BQ52" s="121" t="e">
        <f ca="1">+IF(AND(ISNUMBER(OFFSET('Hygiene Data'!$H$10,0,10*ROW('Hygiene Data'!H46))),'Data Summary'!EF52="Yes"),OFFSET('Hygiene Data'!$H$10,0,10*ROW('Hygiene Data'!H46)),NA())</f>
        <v>#N/A</v>
      </c>
    </row>
    <row r="53" spans="1:69" x14ac:dyDescent="0.2">
      <c r="A53" s="44" t="e">
        <f ca="1">+IF(OFFSET('Water Data'!$B$1,0,10*ROW('Water Data'!B47))="",NA(),OFFSET('Water Data'!$B$1,0,10*ROW('Water Data'!B47)))</f>
        <v>#N/A</v>
      </c>
      <c r="B53" s="44" t="e">
        <f ca="1">+IF(OFFSET('Water Data'!$A$3,0,10*ROW('Water Data'!A50))="",NA(),OFFSET('Water Data'!$A$3,0,10*ROW('Water Data'!A50)))</f>
        <v>#N/A</v>
      </c>
      <c r="C53" s="44" t="e">
        <f ca="1">+IF(OFFSET('Water Data'!$C$3,0,10*ROW('Water Data'!C50))="",NA(),OFFSET('Water Data'!$C$3,0,10*ROW('Water Data'!C50)))</f>
        <v>#N/A</v>
      </c>
      <c r="D53" s="119" t="e">
        <f ca="1">+IF(AND(ISNUMBER(OFFSET('Water Data'!$C$5,0,10*ROW('Water Data'!C47))),'Data Summary'!BS53="Yes"),100-OFFSET('Water Data'!$C$5,0,10*ROW('Water Data'!C47)),NA())</f>
        <v>#N/A</v>
      </c>
      <c r="E53" s="119" t="e">
        <f ca="1">+IF(AND(ISNUMBER(OFFSET('Water Data'!$C$7,0,10*ROW('Water Data'!C47))),'Data Summary'!BT53="Yes"),OFFSET('Water Data'!$C$7,0,10*ROW('Water Data'!C47)),NA())</f>
        <v>#N/A</v>
      </c>
      <c r="F53" s="119" t="e">
        <f ca="1">+IF(AND(ISNUMBER(OFFSET('Water Data'!$C$10,0,10*ROW('Water Data'!C47))),'Data Summary'!BU53="Yes"),OFFSET('Water Data'!$C$10,0,10*ROW('Water Data'!C47)),NA())</f>
        <v>#N/A</v>
      </c>
      <c r="G53" s="119" t="e">
        <f ca="1">+IF(AND(ISNUMBER(OFFSET('Water Data'!$D$5,0,10*ROW('Water Data'!D47))),'Data Summary'!BV53="Yes"),100-OFFSET('Water Data'!$D$5,0,10*ROW('Water Data'!D47)),NA())</f>
        <v>#N/A</v>
      </c>
      <c r="H53" s="119" t="e">
        <f ca="1">+IF(AND(ISNUMBER(OFFSET('Water Data'!$D$7,0,10*ROW('Water Data'!D47))),'Data Summary'!BW53="Yes"),OFFSET('Water Data'!$D$7,0,10*ROW('Water Data'!D47)),NA())</f>
        <v>#N/A</v>
      </c>
      <c r="I53" s="119" t="e">
        <f ca="1">+IF(AND(ISNUMBER(OFFSET('Water Data'!$D$10,0,10*ROW('Water Data'!D47))),'Data Summary'!BX53="Yes"),OFFSET('Water Data'!$D$10,0,10*ROW('Water Data'!D47)),NA())</f>
        <v>#N/A</v>
      </c>
      <c r="J53" s="119" t="e">
        <f ca="1">+IF(AND(ISNUMBER(OFFSET('Water Data'!$E$5,0,10*ROW('Water Data'!E47))),'Data Summary'!BY53="Yes"),100-OFFSET('Water Data'!$E$5,0,10*ROW('Water Data'!E47)),NA())</f>
        <v>#N/A</v>
      </c>
      <c r="K53" s="119" t="e">
        <f ca="1">+IF(AND(ISNUMBER(OFFSET('Water Data'!$E$7,0,10*ROW('Water Data'!E47))),'Data Summary'!BZ53="Yes"),OFFSET('Water Data'!$E$7,0,10*ROW('Water Data'!E47)),NA())</f>
        <v>#N/A</v>
      </c>
      <c r="L53" s="119" t="e">
        <f ca="1">+IF(AND(ISNUMBER(OFFSET('Water Data'!$E$10,0,10*ROW('Water Data'!E47))),'Data Summary'!CA53="Yes"),OFFSET('Water Data'!$E$10,0,10*ROW('Water Data'!E47)),NA())</f>
        <v>#N/A</v>
      </c>
      <c r="M53" s="119" t="e">
        <f ca="1">+IF(AND(ISNUMBER(OFFSET('Water Data'!$F$5,0,10*ROW('Water Data'!F47))),'Data Summary'!CB53="Yes"),100-OFFSET('Water Data'!$F$5,0,10*ROW('Water Data'!F47)),NA())</f>
        <v>#N/A</v>
      </c>
      <c r="N53" s="119" t="e">
        <f ca="1">+IF(AND(ISNUMBER(OFFSET('Water Data'!$F$7,0,10*ROW('Water Data'!F47))),'Data Summary'!CC53="Yes"),OFFSET('Water Data'!$F$7,0,10*ROW('Water Data'!F47)),NA())</f>
        <v>#N/A</v>
      </c>
      <c r="O53" s="119" t="e">
        <f ca="1">+IF(AND(ISNUMBER(OFFSET('Water Data'!$F$10,0,10*ROW('Water Data'!F47))),'Data Summary'!CD53="Yes"),OFFSET('Water Data'!$F$10,0,10*ROW('Water Data'!F47)),NA())</f>
        <v>#N/A</v>
      </c>
      <c r="P53" s="119" t="e">
        <f ca="1">+IF(AND(ISNUMBER(OFFSET('Water Data'!$G$5,0,10*ROW('Water Data'!G47))),'Data Summary'!CE53="Yes"),100-OFFSET('Water Data'!$G$5,0,10*ROW('Water Data'!G47)),NA())</f>
        <v>#N/A</v>
      </c>
      <c r="Q53" s="119" t="e">
        <f ca="1">+IF(AND(ISNUMBER(OFFSET('Water Data'!$G$7,0,10*ROW('Water Data'!G47))),'Data Summary'!CF53="Yes"),OFFSET('Water Data'!$G$7,0,10*ROW('Water Data'!G47)),NA())</f>
        <v>#N/A</v>
      </c>
      <c r="R53" s="119" t="e">
        <f ca="1">+IF(AND(ISNUMBER(OFFSET('Water Data'!$G$10,0,10*ROW('Water Data'!G47))),'Data Summary'!CG53="Yes"),OFFSET('Water Data'!$G$10,0,10*ROW('Water Data'!G47)),NA())</f>
        <v>#N/A</v>
      </c>
      <c r="S53" s="119" t="e">
        <f ca="1">+IF(AND(ISNUMBER(OFFSET('Water Data'!$H$5,0,10*ROW('Water Data'!H47))),'Data Summary'!CH53="Yes"),100-OFFSET('Water Data'!$H$5,0,10*ROW('Water Data'!H47)),NA())</f>
        <v>#N/A</v>
      </c>
      <c r="T53" s="119" t="e">
        <f ca="1">+IF(AND(ISNUMBER(OFFSET('Water Data'!$H$7,0,10*ROW('Water Data'!H47))),'Data Summary'!CI53="Yes"),OFFSET('Water Data'!$H$7,0,10*ROW('Water Data'!H47)),NA())</f>
        <v>#N/A</v>
      </c>
      <c r="U53" s="119" t="e">
        <f ca="1">+IF(AND(ISNUMBER(OFFSET('Water Data'!$H$10,0,10*ROW('Water Data'!H47))),'Data Summary'!CJ53="Yes"),OFFSET('Water Data'!$H$10,0,10*ROW('Water Data'!H47)),NA())</f>
        <v>#N/A</v>
      </c>
      <c r="V53" s="120" t="e">
        <f ca="1">+IF(AND(ISNUMBER(OFFSET('Sanitation Data'!$C$5,0,10*ROW('Sanitation Data'!C47))),'Data Summary'!CK53="Yes"),100-OFFSET('Sanitation Data'!$C$5,0,10*ROW('Sanitation Data'!C47)),NA())</f>
        <v>#N/A</v>
      </c>
      <c r="W53" s="120" t="e">
        <f ca="1">+IF(AND(ISNUMBER(OFFSET('Sanitation Data'!$C$7,0,10*ROW('Sanitation Data'!C47))),'Data Summary'!CL53="Yes"),OFFSET('Sanitation Data'!$C$7,0,10*ROW('Sanitation Data'!C47)),NA())</f>
        <v>#N/A</v>
      </c>
      <c r="X53" s="120" t="e">
        <f ca="1">+IF(AND(ISNUMBER(OFFSET('Sanitation Data'!$C$11,0,10*ROW('Sanitation Data'!C47))),'Data Summary'!CM53="Yes"),OFFSET('Sanitation Data'!$C$11,0,10*ROW('Sanitation Data'!C47)),NA())</f>
        <v>#N/A</v>
      </c>
      <c r="Y53" s="120" t="e">
        <f ca="1">+IF(AND(ISNUMBER(OFFSET('Sanitation Data'!$C$12,0,10*ROW('Sanitation Data'!C47))),'Data Summary'!CN53="Yes"),OFFSET('Sanitation Data'!$C$12,0,10*ROW('Sanitation Data'!C47)),NA())</f>
        <v>#N/A</v>
      </c>
      <c r="Z53" s="120" t="e">
        <f ca="1">+IF(AND(ISNUMBER(OFFSET('Sanitation Data'!$C$13,0,10*ROW('Sanitation Data'!C47))),'Data Summary'!CO53="Yes"),OFFSET('Sanitation Data'!$C$13,0,10*ROW('Sanitation Data'!C47)),NA())</f>
        <v>#N/A</v>
      </c>
      <c r="AA53" s="120" t="e">
        <f ca="1">+IF(AND(ISNUMBER(OFFSET('Sanitation Data'!$D$5,0,10*ROW('Sanitation Data'!D47))),'Data Summary'!CP53="Yes"),100-OFFSET('Sanitation Data'!$D$5,0,10*ROW('Sanitation Data'!D47)),NA())</f>
        <v>#N/A</v>
      </c>
      <c r="AB53" s="120" t="e">
        <f ca="1">+IF(AND(ISNUMBER(OFFSET('Sanitation Data'!$D$7,0,10*ROW('Sanitation Data'!D47))),'Data Summary'!CQ53="Yes"),OFFSET('Sanitation Data'!$D$7,0,10*ROW('Sanitation Data'!D47)),NA())</f>
        <v>#N/A</v>
      </c>
      <c r="AC53" s="120" t="e">
        <f ca="1">+IF(AND(ISNUMBER(OFFSET('Sanitation Data'!$D$11,0,10*ROW('Sanitation Data'!D47))),'Data Summary'!CR53="Yes"),OFFSET('Sanitation Data'!$D$11,0,10*ROW('Sanitation Data'!D47)),NA())</f>
        <v>#N/A</v>
      </c>
      <c r="AD53" s="120" t="e">
        <f ca="1">+IF(AND(ISNUMBER(OFFSET('Sanitation Data'!$D$12,0,10*ROW('Sanitation Data'!D47))),'Data Summary'!CS53="Yes"),OFFSET('Sanitation Data'!$D$12,0,10*ROW('Sanitation Data'!D47)),NA())</f>
        <v>#N/A</v>
      </c>
      <c r="AE53" s="120" t="e">
        <f ca="1">+IF(AND(ISNUMBER(OFFSET('Sanitation Data'!$D$13,0,10*ROW('Sanitation Data'!D47))),'Data Summary'!CT53="Yes"),OFFSET('Sanitation Data'!$D$13,0,10*ROW('Sanitation Data'!D47)),NA())</f>
        <v>#N/A</v>
      </c>
      <c r="AF53" s="120" t="e">
        <f ca="1">+IF(AND(ISNUMBER(OFFSET('Sanitation Data'!$E$5,0,10*ROW('Sanitation Data'!E47))),'Data Summary'!CU53="Yes"),100-OFFSET('Sanitation Data'!$E$5,0,10*ROW('Sanitation Data'!E47)),NA())</f>
        <v>#N/A</v>
      </c>
      <c r="AG53" s="120" t="e">
        <f ca="1">+IF(AND(ISNUMBER(OFFSET('Sanitation Data'!$E$7,0,10*ROW('Sanitation Data'!E47))),'Data Summary'!CV53="Yes"),OFFSET('Sanitation Data'!$E$7,0,10*ROW('Sanitation Data'!E47)),NA())</f>
        <v>#N/A</v>
      </c>
      <c r="AH53" s="120" t="e">
        <f ca="1">+IF(AND(ISNUMBER(OFFSET('Sanitation Data'!$E$11,0,10*ROW('Sanitation Data'!E47))),'Data Summary'!CW53="Yes"),OFFSET('Sanitation Data'!$E$11,0,10*ROW('Sanitation Data'!E47)),NA())</f>
        <v>#N/A</v>
      </c>
      <c r="AI53" s="120" t="e">
        <f ca="1">+IF(AND(ISNUMBER(OFFSET('Sanitation Data'!$E$12,0,10*ROW('Sanitation Data'!E47))),'Data Summary'!CX53="Yes"),OFFSET('Sanitation Data'!$E$12,0,10*ROW('Sanitation Data'!E47)),NA())</f>
        <v>#N/A</v>
      </c>
      <c r="AJ53" s="120" t="e">
        <f ca="1">+IF(AND(ISNUMBER(OFFSET('Sanitation Data'!$E$13,0,10*ROW('Sanitation Data'!E47))),'Data Summary'!CY53="Yes"),OFFSET('Sanitation Data'!$E$13,0,10*ROW('Sanitation Data'!E47)),NA())</f>
        <v>#N/A</v>
      </c>
      <c r="AK53" s="120" t="e">
        <f ca="1">+IF(AND(ISNUMBER(OFFSET('Sanitation Data'!$F$5,0,10*ROW('Sanitation Data'!F47))),'Data Summary'!CZ53="Yes"),100-OFFSET('Sanitation Data'!$F$5,0,10*ROW('Sanitation Data'!F47)),NA())</f>
        <v>#N/A</v>
      </c>
      <c r="AL53" s="120" t="e">
        <f ca="1">+IF(AND(ISNUMBER(OFFSET('Sanitation Data'!$F$7,0,10*ROW('Sanitation Data'!F47))),'Data Summary'!DA53="Yes"),OFFSET('Sanitation Data'!$F$7,0,10*ROW('Sanitation Data'!F47)),NA())</f>
        <v>#N/A</v>
      </c>
      <c r="AM53" s="120" t="e">
        <f ca="1">+IF(AND(ISNUMBER(OFFSET('Sanitation Data'!$F$11,0,10*ROW('Sanitation Data'!F47))),'Data Summary'!DB53="Yes"),OFFSET('Sanitation Data'!$F$11,0,10*ROW('Sanitation Data'!F47)),NA())</f>
        <v>#N/A</v>
      </c>
      <c r="AN53" s="120" t="e">
        <f ca="1">+IF(AND(ISNUMBER(OFFSET('Sanitation Data'!$F$12,0,10*ROW('Sanitation Data'!F47))),'Data Summary'!DC53="Yes"),OFFSET('Sanitation Data'!$F$12,0,10*ROW('Sanitation Data'!F47)),NA())</f>
        <v>#N/A</v>
      </c>
      <c r="AO53" s="120" t="e">
        <f ca="1">+IF(AND(ISNUMBER(OFFSET('Sanitation Data'!$F$13,0,10*ROW('Sanitation Data'!F47))),'Data Summary'!DD53="Yes"),OFFSET('Sanitation Data'!$F$13,0,10*ROW('Sanitation Data'!F47)),NA())</f>
        <v>#N/A</v>
      </c>
      <c r="AP53" s="120" t="e">
        <f ca="1">+IF(AND(ISNUMBER(OFFSET('Sanitation Data'!$G$5,0,10*ROW('Sanitation Data'!G47))),'Data Summary'!DE53="Yes"),100-OFFSET('Sanitation Data'!$G$5,0,10*ROW('Sanitation Data'!G47)),NA())</f>
        <v>#N/A</v>
      </c>
      <c r="AQ53" s="120" t="e">
        <f ca="1">+IF(AND(ISNUMBER(OFFSET('Sanitation Data'!$G$7,0,10*ROW('Sanitation Data'!G47))),'Data Summary'!DF53="Yes"),OFFSET('Sanitation Data'!$G$7,0,10*ROW('Sanitation Data'!G47)),NA())</f>
        <v>#N/A</v>
      </c>
      <c r="AR53" s="120" t="e">
        <f ca="1">+IF(AND(ISNUMBER(OFFSET('Sanitation Data'!$G$11,0,10*ROW('Sanitation Data'!G47))),'Data Summary'!DG53="Yes"),OFFSET('Sanitation Data'!$G$11,0,10*ROW('Sanitation Data'!G47)),NA())</f>
        <v>#N/A</v>
      </c>
      <c r="AS53" s="120" t="e">
        <f ca="1">+IF(AND(ISNUMBER(OFFSET('Sanitation Data'!$G$12,0,10*ROW('Sanitation Data'!G47))),'Data Summary'!DH53="Yes"),OFFSET('Sanitation Data'!$G$12,0,10*ROW('Sanitation Data'!G47)),NA())</f>
        <v>#N/A</v>
      </c>
      <c r="AT53" s="120" t="e">
        <f ca="1">+IF(AND(ISNUMBER(OFFSET('Sanitation Data'!$G$13,0,10*ROW('Sanitation Data'!G47))),'Data Summary'!DI53="Yes"),OFFSET('Sanitation Data'!$G$13,0,10*ROW('Sanitation Data'!G47)),NA())</f>
        <v>#N/A</v>
      </c>
      <c r="AU53" s="120" t="e">
        <f ca="1">+IF(AND(ISNUMBER(OFFSET('Sanitation Data'!$H$5,0,10*ROW('Sanitation Data'!H47))),'Data Summary'!DJ53="Yes"),100-OFFSET('Sanitation Data'!$H$5,0,10*ROW('Sanitation Data'!H47)),NA())</f>
        <v>#N/A</v>
      </c>
      <c r="AV53" s="120" t="e">
        <f ca="1">+IF(AND(ISNUMBER(OFFSET('Sanitation Data'!$H$7,0,10*ROW('Sanitation Data'!H47))),'Data Summary'!DK53="Yes"),OFFSET('Sanitation Data'!$H$7,0,10*ROW('Sanitation Data'!H47)),NA())</f>
        <v>#N/A</v>
      </c>
      <c r="AW53" s="120" t="e">
        <f ca="1">+IF(AND(ISNUMBER(OFFSET('Sanitation Data'!$H$11,0,10*ROW('Sanitation Data'!H47))),'Data Summary'!DL53="Yes"),OFFSET('Sanitation Data'!$H$11,0,10*ROW('Sanitation Data'!H47)),NA())</f>
        <v>#N/A</v>
      </c>
      <c r="AX53" s="120" t="e">
        <f ca="1">+IF(AND(ISNUMBER(OFFSET('Sanitation Data'!$H$12,0,10*ROW('Sanitation Data'!H47))),'Data Summary'!DM53="Yes"),OFFSET('Sanitation Data'!$H$12,0,10*ROW('Sanitation Data'!H47)),NA())</f>
        <v>#N/A</v>
      </c>
      <c r="AY53" s="120" t="e">
        <f ca="1">+IF(AND(ISNUMBER(OFFSET('Sanitation Data'!$H$13,0,10*ROW('Sanitation Data'!H47))),'Data Summary'!DN53="Yes"),OFFSET('Sanitation Data'!$H$13,0,10*ROW('Sanitation Data'!H47)),NA())</f>
        <v>#N/A</v>
      </c>
      <c r="AZ53" s="121" t="e">
        <f ca="1">+IF(AND(ISNUMBER(OFFSET('Hygiene Data'!$C$6,0,10*ROW('Hygiene Data'!C47))),'Data Summary'!DO53="Yes"),OFFSET('Hygiene Data'!$C$6,0,10*ROW('Hygiene Data'!C47)),NA())</f>
        <v>#N/A</v>
      </c>
      <c r="BA53" s="121" t="e">
        <f ca="1">+IF(AND(ISNUMBER(OFFSET('Hygiene Data'!$C$8,0,10*ROW('Hygiene Data'!C47))),'Data Summary'!DP53="Yes"),OFFSET('Hygiene Data'!$C$8,0,10*ROW('Hygiene Data'!C47)),NA())</f>
        <v>#N/A</v>
      </c>
      <c r="BB53" s="121" t="e">
        <f ca="1">+IF(AND(ISNUMBER(OFFSET('Hygiene Data'!$C$10,0,10*ROW('Hygiene Data'!C47))),'Data Summary'!DQ53="Yes"),OFFSET('Hygiene Data'!$C$10,0,10*ROW('Hygiene Data'!C47)),NA())</f>
        <v>#N/A</v>
      </c>
      <c r="BC53" s="121" t="e">
        <f ca="1">+IF(AND(ISNUMBER(OFFSET('Hygiene Data'!$D$6,0,10*ROW('Hygiene Data'!D47))),'Data Summary'!DR53="Yes"),OFFSET('Hygiene Data'!$D$6,0,10*ROW('Hygiene Data'!D47)),NA())</f>
        <v>#N/A</v>
      </c>
      <c r="BD53" s="121" t="e">
        <f ca="1">+IF(AND(ISNUMBER(OFFSET('Hygiene Data'!$D$8,0,10*ROW('Hygiene Data'!D47))),'Data Summary'!DS53="Yes"),OFFSET('Hygiene Data'!$D$8,0,10*ROW('Hygiene Data'!D47)),NA())</f>
        <v>#N/A</v>
      </c>
      <c r="BE53" s="121" t="e">
        <f ca="1">+IF(AND(ISNUMBER(OFFSET('Hygiene Data'!$D$10,0,10*ROW('Hygiene Data'!D47))),'Data Summary'!DT53="Yes"),OFFSET('Hygiene Data'!$D$10,0,10*ROW('Hygiene Data'!D47)),NA())</f>
        <v>#N/A</v>
      </c>
      <c r="BF53" s="121" t="e">
        <f ca="1">+IF(AND(ISNUMBER(OFFSET('Hygiene Data'!$E$6,0,10*ROW('Hygiene Data'!E47))),'Data Summary'!DU53="Yes"),OFFSET('Hygiene Data'!$E$6,0,10*ROW('Hygiene Data'!E47)),NA())</f>
        <v>#N/A</v>
      </c>
      <c r="BG53" s="121" t="e">
        <f ca="1">+IF(AND(ISNUMBER(OFFSET('Hygiene Data'!$E$8,0,10*ROW('Hygiene Data'!E47))),'Data Summary'!DV53="Yes"),OFFSET('Hygiene Data'!$E$8,0,10*ROW('Hygiene Data'!E47)),NA())</f>
        <v>#N/A</v>
      </c>
      <c r="BH53" s="121" t="e">
        <f ca="1">+IF(AND(ISNUMBER(OFFSET('Hygiene Data'!$E$10,0,10*ROW('Hygiene Data'!E47))),'Data Summary'!DW53="Yes"),OFFSET('Hygiene Data'!$E$10,0,10*ROW('Hygiene Data'!E47)),NA())</f>
        <v>#N/A</v>
      </c>
      <c r="BI53" s="121" t="e">
        <f ca="1">+IF(AND(ISNUMBER(OFFSET('Hygiene Data'!$F$6,0,10*ROW('Hygiene Data'!F47))),'Data Summary'!DX53="Yes"),OFFSET('Hygiene Data'!$F$6,0,10*ROW('Hygiene Data'!F47)),NA())</f>
        <v>#N/A</v>
      </c>
      <c r="BJ53" s="121" t="e">
        <f ca="1">+IF(AND(ISNUMBER(OFFSET('Hygiene Data'!$F$8,0,10*ROW('Hygiene Data'!F47))),'Data Summary'!DY53="Yes"),OFFSET('Hygiene Data'!$F$8,0,10*ROW('Hygiene Data'!F47)),NA())</f>
        <v>#N/A</v>
      </c>
      <c r="BK53" s="121" t="e">
        <f ca="1">+IF(AND(ISNUMBER(OFFSET('Hygiene Data'!$F$10,0,10*ROW('Hygiene Data'!F47))),'Data Summary'!DZ53="Yes"),OFFSET('Hygiene Data'!$F$10,0,10*ROW('Hygiene Data'!F47)),NA())</f>
        <v>#N/A</v>
      </c>
      <c r="BL53" s="121" t="e">
        <f ca="1">+IF(AND(ISNUMBER(OFFSET('Hygiene Data'!$G$6,0,10*ROW('Hygiene Data'!G47))),'Data Summary'!EA53="Yes"),OFFSET('Hygiene Data'!$G$6,0,10*ROW('Hygiene Data'!G47)),NA())</f>
        <v>#N/A</v>
      </c>
      <c r="BM53" s="121" t="e">
        <f ca="1">+IF(AND(ISNUMBER(OFFSET('Hygiene Data'!$G$8,0,10*ROW('Hygiene Data'!G47))),'Data Summary'!EB53="Yes"),OFFSET('Hygiene Data'!$G$8,0,10*ROW('Hygiene Data'!G47)),NA())</f>
        <v>#N/A</v>
      </c>
      <c r="BN53" s="121" t="e">
        <f ca="1">+IF(AND(ISNUMBER(OFFSET('Hygiene Data'!$G$10,0,10*ROW('Hygiene Data'!G47))),'Data Summary'!EC53="Yes"),OFFSET('Hygiene Data'!$G$10,0,10*ROW('Hygiene Data'!G47)),NA())</f>
        <v>#N/A</v>
      </c>
      <c r="BO53" s="121" t="e">
        <f ca="1">+IF(AND(ISNUMBER(OFFSET('Hygiene Data'!$H$6,0,10*ROW('Hygiene Data'!H47))),'Data Summary'!ED53="Yes"),OFFSET('Hygiene Data'!$H$6,0,10*ROW('Hygiene Data'!H47)),NA())</f>
        <v>#N/A</v>
      </c>
      <c r="BP53" s="121" t="e">
        <f ca="1">+IF(AND(ISNUMBER(OFFSET('Hygiene Data'!$H$8,0,10*ROW('Hygiene Data'!H47))),'Data Summary'!EE53="Yes"),OFFSET('Hygiene Data'!$H$8,0,10*ROW('Hygiene Data'!H47)),NA())</f>
        <v>#N/A</v>
      </c>
      <c r="BQ53" s="121" t="e">
        <f ca="1">+IF(AND(ISNUMBER(OFFSET('Hygiene Data'!$H$10,0,10*ROW('Hygiene Data'!H47))),'Data Summary'!EF53="Yes"),OFFSET('Hygiene Data'!$H$10,0,10*ROW('Hygiene Data'!H47)),NA())</f>
        <v>#N/A</v>
      </c>
    </row>
    <row r="54" spans="1:69" x14ac:dyDescent="0.2">
      <c r="A54" s="44" t="e">
        <f ca="1">+IF(OFFSET('Water Data'!$B$1,0,10*ROW('Water Data'!B48))="",NA(),OFFSET('Water Data'!$B$1,0,10*ROW('Water Data'!B48)))</f>
        <v>#N/A</v>
      </c>
      <c r="B54" s="44" t="e">
        <f ca="1">+IF(OFFSET('Water Data'!$A$3,0,10*ROW('Water Data'!A51))="",NA(),OFFSET('Water Data'!$A$3,0,10*ROW('Water Data'!A51)))</f>
        <v>#N/A</v>
      </c>
      <c r="C54" s="44" t="e">
        <f ca="1">+IF(OFFSET('Water Data'!$C$3,0,10*ROW('Water Data'!C51))="",NA(),OFFSET('Water Data'!$C$3,0,10*ROW('Water Data'!C51)))</f>
        <v>#N/A</v>
      </c>
      <c r="D54" s="119" t="e">
        <f ca="1">+IF(AND(ISNUMBER(OFFSET('Water Data'!$C$5,0,10*ROW('Water Data'!C48))),'Data Summary'!BS54="Yes"),100-OFFSET('Water Data'!$C$5,0,10*ROW('Water Data'!C48)),NA())</f>
        <v>#N/A</v>
      </c>
      <c r="E54" s="119" t="e">
        <f ca="1">+IF(AND(ISNUMBER(OFFSET('Water Data'!$C$7,0,10*ROW('Water Data'!C48))),'Data Summary'!BT54="Yes"),OFFSET('Water Data'!$C$7,0,10*ROW('Water Data'!C48)),NA())</f>
        <v>#N/A</v>
      </c>
      <c r="F54" s="119" t="e">
        <f ca="1">+IF(AND(ISNUMBER(OFFSET('Water Data'!$C$10,0,10*ROW('Water Data'!C48))),'Data Summary'!BU54="Yes"),OFFSET('Water Data'!$C$10,0,10*ROW('Water Data'!C48)),NA())</f>
        <v>#N/A</v>
      </c>
      <c r="G54" s="119" t="e">
        <f ca="1">+IF(AND(ISNUMBER(OFFSET('Water Data'!$D$5,0,10*ROW('Water Data'!D48))),'Data Summary'!BV54="Yes"),100-OFFSET('Water Data'!$D$5,0,10*ROW('Water Data'!D48)),NA())</f>
        <v>#N/A</v>
      </c>
      <c r="H54" s="119" t="e">
        <f ca="1">+IF(AND(ISNUMBER(OFFSET('Water Data'!$D$7,0,10*ROW('Water Data'!D48))),'Data Summary'!BW54="Yes"),OFFSET('Water Data'!$D$7,0,10*ROW('Water Data'!D48)),NA())</f>
        <v>#N/A</v>
      </c>
      <c r="I54" s="119" t="e">
        <f ca="1">+IF(AND(ISNUMBER(OFFSET('Water Data'!$D$10,0,10*ROW('Water Data'!D48))),'Data Summary'!BX54="Yes"),OFFSET('Water Data'!$D$10,0,10*ROW('Water Data'!D48)),NA())</f>
        <v>#N/A</v>
      </c>
      <c r="J54" s="119" t="e">
        <f ca="1">+IF(AND(ISNUMBER(OFFSET('Water Data'!$E$5,0,10*ROW('Water Data'!E48))),'Data Summary'!BY54="Yes"),100-OFFSET('Water Data'!$E$5,0,10*ROW('Water Data'!E48)),NA())</f>
        <v>#N/A</v>
      </c>
      <c r="K54" s="119" t="e">
        <f ca="1">+IF(AND(ISNUMBER(OFFSET('Water Data'!$E$7,0,10*ROW('Water Data'!E48))),'Data Summary'!BZ54="Yes"),OFFSET('Water Data'!$E$7,0,10*ROW('Water Data'!E48)),NA())</f>
        <v>#N/A</v>
      </c>
      <c r="L54" s="119" t="e">
        <f ca="1">+IF(AND(ISNUMBER(OFFSET('Water Data'!$E$10,0,10*ROW('Water Data'!E48))),'Data Summary'!CA54="Yes"),OFFSET('Water Data'!$E$10,0,10*ROW('Water Data'!E48)),NA())</f>
        <v>#N/A</v>
      </c>
      <c r="M54" s="119" t="e">
        <f ca="1">+IF(AND(ISNUMBER(OFFSET('Water Data'!$F$5,0,10*ROW('Water Data'!F48))),'Data Summary'!CB54="Yes"),100-OFFSET('Water Data'!$F$5,0,10*ROW('Water Data'!F48)),NA())</f>
        <v>#N/A</v>
      </c>
      <c r="N54" s="119" t="e">
        <f ca="1">+IF(AND(ISNUMBER(OFFSET('Water Data'!$F$7,0,10*ROW('Water Data'!F48))),'Data Summary'!CC54="Yes"),OFFSET('Water Data'!$F$7,0,10*ROW('Water Data'!F48)),NA())</f>
        <v>#N/A</v>
      </c>
      <c r="O54" s="119" t="e">
        <f ca="1">+IF(AND(ISNUMBER(OFFSET('Water Data'!$F$10,0,10*ROW('Water Data'!F48))),'Data Summary'!CD54="Yes"),OFFSET('Water Data'!$F$10,0,10*ROW('Water Data'!F48)),NA())</f>
        <v>#N/A</v>
      </c>
      <c r="P54" s="119" t="e">
        <f ca="1">+IF(AND(ISNUMBER(OFFSET('Water Data'!$G$5,0,10*ROW('Water Data'!G48))),'Data Summary'!CE54="Yes"),100-OFFSET('Water Data'!$G$5,0,10*ROW('Water Data'!G48)),NA())</f>
        <v>#N/A</v>
      </c>
      <c r="Q54" s="119" t="e">
        <f ca="1">+IF(AND(ISNUMBER(OFFSET('Water Data'!$G$7,0,10*ROW('Water Data'!G48))),'Data Summary'!CF54="Yes"),OFFSET('Water Data'!$G$7,0,10*ROW('Water Data'!G48)),NA())</f>
        <v>#N/A</v>
      </c>
      <c r="R54" s="119" t="e">
        <f ca="1">+IF(AND(ISNUMBER(OFFSET('Water Data'!$G$10,0,10*ROW('Water Data'!G48))),'Data Summary'!CG54="Yes"),OFFSET('Water Data'!$G$10,0,10*ROW('Water Data'!G48)),NA())</f>
        <v>#N/A</v>
      </c>
      <c r="S54" s="119" t="e">
        <f ca="1">+IF(AND(ISNUMBER(OFFSET('Water Data'!$H$5,0,10*ROW('Water Data'!H48))),'Data Summary'!CH54="Yes"),100-OFFSET('Water Data'!$H$5,0,10*ROW('Water Data'!H48)),NA())</f>
        <v>#N/A</v>
      </c>
      <c r="T54" s="119" t="e">
        <f ca="1">+IF(AND(ISNUMBER(OFFSET('Water Data'!$H$7,0,10*ROW('Water Data'!H48))),'Data Summary'!CI54="Yes"),OFFSET('Water Data'!$H$7,0,10*ROW('Water Data'!H48)),NA())</f>
        <v>#N/A</v>
      </c>
      <c r="U54" s="119" t="e">
        <f ca="1">+IF(AND(ISNUMBER(OFFSET('Water Data'!$H$10,0,10*ROW('Water Data'!H48))),'Data Summary'!CJ54="Yes"),OFFSET('Water Data'!$H$10,0,10*ROW('Water Data'!H48)),NA())</f>
        <v>#N/A</v>
      </c>
      <c r="V54" s="120" t="e">
        <f ca="1">+IF(AND(ISNUMBER(OFFSET('Sanitation Data'!$C$5,0,10*ROW('Sanitation Data'!C48))),'Data Summary'!CK54="Yes"),100-OFFSET('Sanitation Data'!$C$5,0,10*ROW('Sanitation Data'!C48)),NA())</f>
        <v>#N/A</v>
      </c>
      <c r="W54" s="120" t="e">
        <f ca="1">+IF(AND(ISNUMBER(OFFSET('Sanitation Data'!$C$7,0,10*ROW('Sanitation Data'!C48))),'Data Summary'!CL54="Yes"),OFFSET('Sanitation Data'!$C$7,0,10*ROW('Sanitation Data'!C48)),NA())</f>
        <v>#N/A</v>
      </c>
      <c r="X54" s="120" t="e">
        <f ca="1">+IF(AND(ISNUMBER(OFFSET('Sanitation Data'!$C$11,0,10*ROW('Sanitation Data'!C48))),'Data Summary'!CM54="Yes"),OFFSET('Sanitation Data'!$C$11,0,10*ROW('Sanitation Data'!C48)),NA())</f>
        <v>#N/A</v>
      </c>
      <c r="Y54" s="120" t="e">
        <f ca="1">+IF(AND(ISNUMBER(OFFSET('Sanitation Data'!$C$12,0,10*ROW('Sanitation Data'!C48))),'Data Summary'!CN54="Yes"),OFFSET('Sanitation Data'!$C$12,0,10*ROW('Sanitation Data'!C48)),NA())</f>
        <v>#N/A</v>
      </c>
      <c r="Z54" s="120" t="e">
        <f ca="1">+IF(AND(ISNUMBER(OFFSET('Sanitation Data'!$C$13,0,10*ROW('Sanitation Data'!C48))),'Data Summary'!CO54="Yes"),OFFSET('Sanitation Data'!$C$13,0,10*ROW('Sanitation Data'!C48)),NA())</f>
        <v>#N/A</v>
      </c>
      <c r="AA54" s="120" t="e">
        <f ca="1">+IF(AND(ISNUMBER(OFFSET('Sanitation Data'!$D$5,0,10*ROW('Sanitation Data'!D48))),'Data Summary'!CP54="Yes"),100-OFFSET('Sanitation Data'!$D$5,0,10*ROW('Sanitation Data'!D48)),NA())</f>
        <v>#N/A</v>
      </c>
      <c r="AB54" s="120" t="e">
        <f ca="1">+IF(AND(ISNUMBER(OFFSET('Sanitation Data'!$D$7,0,10*ROW('Sanitation Data'!D48))),'Data Summary'!CQ54="Yes"),OFFSET('Sanitation Data'!$D$7,0,10*ROW('Sanitation Data'!D48)),NA())</f>
        <v>#N/A</v>
      </c>
      <c r="AC54" s="120" t="e">
        <f ca="1">+IF(AND(ISNUMBER(OFFSET('Sanitation Data'!$D$11,0,10*ROW('Sanitation Data'!D48))),'Data Summary'!CR54="Yes"),OFFSET('Sanitation Data'!$D$11,0,10*ROW('Sanitation Data'!D48)),NA())</f>
        <v>#N/A</v>
      </c>
      <c r="AD54" s="120" t="e">
        <f ca="1">+IF(AND(ISNUMBER(OFFSET('Sanitation Data'!$D$12,0,10*ROW('Sanitation Data'!D48))),'Data Summary'!CS54="Yes"),OFFSET('Sanitation Data'!$D$12,0,10*ROW('Sanitation Data'!D48)),NA())</f>
        <v>#N/A</v>
      </c>
      <c r="AE54" s="120" t="e">
        <f ca="1">+IF(AND(ISNUMBER(OFFSET('Sanitation Data'!$D$13,0,10*ROW('Sanitation Data'!D48))),'Data Summary'!CT54="Yes"),OFFSET('Sanitation Data'!$D$13,0,10*ROW('Sanitation Data'!D48)),NA())</f>
        <v>#N/A</v>
      </c>
      <c r="AF54" s="120" t="e">
        <f ca="1">+IF(AND(ISNUMBER(OFFSET('Sanitation Data'!$E$5,0,10*ROW('Sanitation Data'!E48))),'Data Summary'!CU54="Yes"),100-OFFSET('Sanitation Data'!$E$5,0,10*ROW('Sanitation Data'!E48)),NA())</f>
        <v>#N/A</v>
      </c>
      <c r="AG54" s="120" t="e">
        <f ca="1">+IF(AND(ISNUMBER(OFFSET('Sanitation Data'!$E$7,0,10*ROW('Sanitation Data'!E48))),'Data Summary'!CV54="Yes"),OFFSET('Sanitation Data'!$E$7,0,10*ROW('Sanitation Data'!E48)),NA())</f>
        <v>#N/A</v>
      </c>
      <c r="AH54" s="120" t="e">
        <f ca="1">+IF(AND(ISNUMBER(OFFSET('Sanitation Data'!$E$11,0,10*ROW('Sanitation Data'!E48))),'Data Summary'!CW54="Yes"),OFFSET('Sanitation Data'!$E$11,0,10*ROW('Sanitation Data'!E48)),NA())</f>
        <v>#N/A</v>
      </c>
      <c r="AI54" s="120" t="e">
        <f ca="1">+IF(AND(ISNUMBER(OFFSET('Sanitation Data'!$E$12,0,10*ROW('Sanitation Data'!E48))),'Data Summary'!CX54="Yes"),OFFSET('Sanitation Data'!$E$12,0,10*ROW('Sanitation Data'!E48)),NA())</f>
        <v>#N/A</v>
      </c>
      <c r="AJ54" s="120" t="e">
        <f ca="1">+IF(AND(ISNUMBER(OFFSET('Sanitation Data'!$E$13,0,10*ROW('Sanitation Data'!E48))),'Data Summary'!CY54="Yes"),OFFSET('Sanitation Data'!$E$13,0,10*ROW('Sanitation Data'!E48)),NA())</f>
        <v>#N/A</v>
      </c>
      <c r="AK54" s="120" t="e">
        <f ca="1">+IF(AND(ISNUMBER(OFFSET('Sanitation Data'!$F$5,0,10*ROW('Sanitation Data'!F48))),'Data Summary'!CZ54="Yes"),100-OFFSET('Sanitation Data'!$F$5,0,10*ROW('Sanitation Data'!F48)),NA())</f>
        <v>#N/A</v>
      </c>
      <c r="AL54" s="120" t="e">
        <f ca="1">+IF(AND(ISNUMBER(OFFSET('Sanitation Data'!$F$7,0,10*ROW('Sanitation Data'!F48))),'Data Summary'!DA54="Yes"),OFFSET('Sanitation Data'!$F$7,0,10*ROW('Sanitation Data'!F48)),NA())</f>
        <v>#N/A</v>
      </c>
      <c r="AM54" s="120" t="e">
        <f ca="1">+IF(AND(ISNUMBER(OFFSET('Sanitation Data'!$F$11,0,10*ROW('Sanitation Data'!F48))),'Data Summary'!DB54="Yes"),OFFSET('Sanitation Data'!$F$11,0,10*ROW('Sanitation Data'!F48)),NA())</f>
        <v>#N/A</v>
      </c>
      <c r="AN54" s="120" t="e">
        <f ca="1">+IF(AND(ISNUMBER(OFFSET('Sanitation Data'!$F$12,0,10*ROW('Sanitation Data'!F48))),'Data Summary'!DC54="Yes"),OFFSET('Sanitation Data'!$F$12,0,10*ROW('Sanitation Data'!F48)),NA())</f>
        <v>#N/A</v>
      </c>
      <c r="AO54" s="120" t="e">
        <f ca="1">+IF(AND(ISNUMBER(OFFSET('Sanitation Data'!$F$13,0,10*ROW('Sanitation Data'!F48))),'Data Summary'!DD54="Yes"),OFFSET('Sanitation Data'!$F$13,0,10*ROW('Sanitation Data'!F48)),NA())</f>
        <v>#N/A</v>
      </c>
      <c r="AP54" s="120" t="e">
        <f ca="1">+IF(AND(ISNUMBER(OFFSET('Sanitation Data'!$G$5,0,10*ROW('Sanitation Data'!G48))),'Data Summary'!DE54="Yes"),100-OFFSET('Sanitation Data'!$G$5,0,10*ROW('Sanitation Data'!G48)),NA())</f>
        <v>#N/A</v>
      </c>
      <c r="AQ54" s="120" t="e">
        <f ca="1">+IF(AND(ISNUMBER(OFFSET('Sanitation Data'!$G$7,0,10*ROW('Sanitation Data'!G48))),'Data Summary'!DF54="Yes"),OFFSET('Sanitation Data'!$G$7,0,10*ROW('Sanitation Data'!G48)),NA())</f>
        <v>#N/A</v>
      </c>
      <c r="AR54" s="120" t="e">
        <f ca="1">+IF(AND(ISNUMBER(OFFSET('Sanitation Data'!$G$11,0,10*ROW('Sanitation Data'!G48))),'Data Summary'!DG54="Yes"),OFFSET('Sanitation Data'!$G$11,0,10*ROW('Sanitation Data'!G48)),NA())</f>
        <v>#N/A</v>
      </c>
      <c r="AS54" s="120" t="e">
        <f ca="1">+IF(AND(ISNUMBER(OFFSET('Sanitation Data'!$G$12,0,10*ROW('Sanitation Data'!G48))),'Data Summary'!DH54="Yes"),OFFSET('Sanitation Data'!$G$12,0,10*ROW('Sanitation Data'!G48)),NA())</f>
        <v>#N/A</v>
      </c>
      <c r="AT54" s="120" t="e">
        <f ca="1">+IF(AND(ISNUMBER(OFFSET('Sanitation Data'!$G$13,0,10*ROW('Sanitation Data'!G48))),'Data Summary'!DI54="Yes"),OFFSET('Sanitation Data'!$G$13,0,10*ROW('Sanitation Data'!G48)),NA())</f>
        <v>#N/A</v>
      </c>
      <c r="AU54" s="120" t="e">
        <f ca="1">+IF(AND(ISNUMBER(OFFSET('Sanitation Data'!$H$5,0,10*ROW('Sanitation Data'!H48))),'Data Summary'!DJ54="Yes"),100-OFFSET('Sanitation Data'!$H$5,0,10*ROW('Sanitation Data'!H48)),NA())</f>
        <v>#N/A</v>
      </c>
      <c r="AV54" s="120" t="e">
        <f ca="1">+IF(AND(ISNUMBER(OFFSET('Sanitation Data'!$H$7,0,10*ROW('Sanitation Data'!H48))),'Data Summary'!DK54="Yes"),OFFSET('Sanitation Data'!$H$7,0,10*ROW('Sanitation Data'!H48)),NA())</f>
        <v>#N/A</v>
      </c>
      <c r="AW54" s="120" t="e">
        <f ca="1">+IF(AND(ISNUMBER(OFFSET('Sanitation Data'!$H$11,0,10*ROW('Sanitation Data'!H48))),'Data Summary'!DL54="Yes"),OFFSET('Sanitation Data'!$H$11,0,10*ROW('Sanitation Data'!H48)),NA())</f>
        <v>#N/A</v>
      </c>
      <c r="AX54" s="120" t="e">
        <f ca="1">+IF(AND(ISNUMBER(OFFSET('Sanitation Data'!$H$12,0,10*ROW('Sanitation Data'!H48))),'Data Summary'!DM54="Yes"),OFFSET('Sanitation Data'!$H$12,0,10*ROW('Sanitation Data'!H48)),NA())</f>
        <v>#N/A</v>
      </c>
      <c r="AY54" s="120" t="e">
        <f ca="1">+IF(AND(ISNUMBER(OFFSET('Sanitation Data'!$H$13,0,10*ROW('Sanitation Data'!H48))),'Data Summary'!DN54="Yes"),OFFSET('Sanitation Data'!$H$13,0,10*ROW('Sanitation Data'!H48)),NA())</f>
        <v>#N/A</v>
      </c>
      <c r="AZ54" s="121" t="e">
        <f ca="1">+IF(AND(ISNUMBER(OFFSET('Hygiene Data'!$C$6,0,10*ROW('Hygiene Data'!C48))),'Data Summary'!DO54="Yes"),OFFSET('Hygiene Data'!$C$6,0,10*ROW('Hygiene Data'!C48)),NA())</f>
        <v>#N/A</v>
      </c>
      <c r="BA54" s="121" t="e">
        <f ca="1">+IF(AND(ISNUMBER(OFFSET('Hygiene Data'!$C$8,0,10*ROW('Hygiene Data'!C48))),'Data Summary'!DP54="Yes"),OFFSET('Hygiene Data'!$C$8,0,10*ROW('Hygiene Data'!C48)),NA())</f>
        <v>#N/A</v>
      </c>
      <c r="BB54" s="121" t="e">
        <f ca="1">+IF(AND(ISNUMBER(OFFSET('Hygiene Data'!$C$10,0,10*ROW('Hygiene Data'!C48))),'Data Summary'!DQ54="Yes"),OFFSET('Hygiene Data'!$C$10,0,10*ROW('Hygiene Data'!C48)),NA())</f>
        <v>#N/A</v>
      </c>
      <c r="BC54" s="121" t="e">
        <f ca="1">+IF(AND(ISNUMBER(OFFSET('Hygiene Data'!$D$6,0,10*ROW('Hygiene Data'!D48))),'Data Summary'!DR54="Yes"),OFFSET('Hygiene Data'!$D$6,0,10*ROW('Hygiene Data'!D48)),NA())</f>
        <v>#N/A</v>
      </c>
      <c r="BD54" s="121" t="e">
        <f ca="1">+IF(AND(ISNUMBER(OFFSET('Hygiene Data'!$D$8,0,10*ROW('Hygiene Data'!D48))),'Data Summary'!DS54="Yes"),OFFSET('Hygiene Data'!$D$8,0,10*ROW('Hygiene Data'!D48)),NA())</f>
        <v>#N/A</v>
      </c>
      <c r="BE54" s="121" t="e">
        <f ca="1">+IF(AND(ISNUMBER(OFFSET('Hygiene Data'!$D$10,0,10*ROW('Hygiene Data'!D48))),'Data Summary'!DT54="Yes"),OFFSET('Hygiene Data'!$D$10,0,10*ROW('Hygiene Data'!D48)),NA())</f>
        <v>#N/A</v>
      </c>
      <c r="BF54" s="121" t="e">
        <f ca="1">+IF(AND(ISNUMBER(OFFSET('Hygiene Data'!$E$6,0,10*ROW('Hygiene Data'!E48))),'Data Summary'!DU54="Yes"),OFFSET('Hygiene Data'!$E$6,0,10*ROW('Hygiene Data'!E48)),NA())</f>
        <v>#N/A</v>
      </c>
      <c r="BG54" s="121" t="e">
        <f ca="1">+IF(AND(ISNUMBER(OFFSET('Hygiene Data'!$E$8,0,10*ROW('Hygiene Data'!E48))),'Data Summary'!DV54="Yes"),OFFSET('Hygiene Data'!$E$8,0,10*ROW('Hygiene Data'!E48)),NA())</f>
        <v>#N/A</v>
      </c>
      <c r="BH54" s="121" t="e">
        <f ca="1">+IF(AND(ISNUMBER(OFFSET('Hygiene Data'!$E$10,0,10*ROW('Hygiene Data'!E48))),'Data Summary'!DW54="Yes"),OFFSET('Hygiene Data'!$E$10,0,10*ROW('Hygiene Data'!E48)),NA())</f>
        <v>#N/A</v>
      </c>
      <c r="BI54" s="121" t="e">
        <f ca="1">+IF(AND(ISNUMBER(OFFSET('Hygiene Data'!$F$6,0,10*ROW('Hygiene Data'!F48))),'Data Summary'!DX54="Yes"),OFFSET('Hygiene Data'!$F$6,0,10*ROW('Hygiene Data'!F48)),NA())</f>
        <v>#N/A</v>
      </c>
      <c r="BJ54" s="121" t="e">
        <f ca="1">+IF(AND(ISNUMBER(OFFSET('Hygiene Data'!$F$8,0,10*ROW('Hygiene Data'!F48))),'Data Summary'!DY54="Yes"),OFFSET('Hygiene Data'!$F$8,0,10*ROW('Hygiene Data'!F48)),NA())</f>
        <v>#N/A</v>
      </c>
      <c r="BK54" s="121" t="e">
        <f ca="1">+IF(AND(ISNUMBER(OFFSET('Hygiene Data'!$F$10,0,10*ROW('Hygiene Data'!F48))),'Data Summary'!DZ54="Yes"),OFFSET('Hygiene Data'!$F$10,0,10*ROW('Hygiene Data'!F48)),NA())</f>
        <v>#N/A</v>
      </c>
      <c r="BL54" s="121" t="e">
        <f ca="1">+IF(AND(ISNUMBER(OFFSET('Hygiene Data'!$G$6,0,10*ROW('Hygiene Data'!G48))),'Data Summary'!EA54="Yes"),OFFSET('Hygiene Data'!$G$6,0,10*ROW('Hygiene Data'!G48)),NA())</f>
        <v>#N/A</v>
      </c>
      <c r="BM54" s="121" t="e">
        <f ca="1">+IF(AND(ISNUMBER(OFFSET('Hygiene Data'!$G$8,0,10*ROW('Hygiene Data'!G48))),'Data Summary'!EB54="Yes"),OFFSET('Hygiene Data'!$G$8,0,10*ROW('Hygiene Data'!G48)),NA())</f>
        <v>#N/A</v>
      </c>
      <c r="BN54" s="121" t="e">
        <f ca="1">+IF(AND(ISNUMBER(OFFSET('Hygiene Data'!$G$10,0,10*ROW('Hygiene Data'!G48))),'Data Summary'!EC54="Yes"),OFFSET('Hygiene Data'!$G$10,0,10*ROW('Hygiene Data'!G48)),NA())</f>
        <v>#N/A</v>
      </c>
      <c r="BO54" s="121" t="e">
        <f ca="1">+IF(AND(ISNUMBER(OFFSET('Hygiene Data'!$H$6,0,10*ROW('Hygiene Data'!H48))),'Data Summary'!ED54="Yes"),OFFSET('Hygiene Data'!$H$6,0,10*ROW('Hygiene Data'!H48)),NA())</f>
        <v>#N/A</v>
      </c>
      <c r="BP54" s="121" t="e">
        <f ca="1">+IF(AND(ISNUMBER(OFFSET('Hygiene Data'!$H$8,0,10*ROW('Hygiene Data'!H48))),'Data Summary'!EE54="Yes"),OFFSET('Hygiene Data'!$H$8,0,10*ROW('Hygiene Data'!H48)),NA())</f>
        <v>#N/A</v>
      </c>
      <c r="BQ54" s="121" t="e">
        <f ca="1">+IF(AND(ISNUMBER(OFFSET('Hygiene Data'!$H$10,0,10*ROW('Hygiene Data'!H48))),'Data Summary'!EF54="Yes"),OFFSET('Hygiene Data'!$H$10,0,10*ROW('Hygiene Data'!H48)),NA())</f>
        <v>#N/A</v>
      </c>
    </row>
    <row r="55" spans="1:69" x14ac:dyDescent="0.2">
      <c r="A55" s="44" t="e">
        <f ca="1">+IF(OFFSET('Water Data'!$B$1,0,10*ROW('Water Data'!B49))="",NA(),OFFSET('Water Data'!$B$1,0,10*ROW('Water Data'!B49)))</f>
        <v>#N/A</v>
      </c>
      <c r="B55" s="44" t="e">
        <f ca="1">+IF(OFFSET('Water Data'!$A$3,0,10*ROW('Water Data'!A52))="",NA(),OFFSET('Water Data'!$A$3,0,10*ROW('Water Data'!A52)))</f>
        <v>#N/A</v>
      </c>
      <c r="C55" s="44" t="e">
        <f ca="1">+IF(OFFSET('Water Data'!$C$3,0,10*ROW('Water Data'!C52))="",NA(),OFFSET('Water Data'!$C$3,0,10*ROW('Water Data'!C52)))</f>
        <v>#N/A</v>
      </c>
      <c r="D55" s="119" t="e">
        <f ca="1">+IF(AND(ISNUMBER(OFFSET('Water Data'!$C$5,0,10*ROW('Water Data'!C49))),'Data Summary'!BS55="Yes"),100-OFFSET('Water Data'!$C$5,0,10*ROW('Water Data'!C49)),NA())</f>
        <v>#N/A</v>
      </c>
      <c r="E55" s="119" t="e">
        <f ca="1">+IF(AND(ISNUMBER(OFFSET('Water Data'!$C$7,0,10*ROW('Water Data'!C49))),'Data Summary'!BT55="Yes"),OFFSET('Water Data'!$C$7,0,10*ROW('Water Data'!C49)),NA())</f>
        <v>#N/A</v>
      </c>
      <c r="F55" s="119" t="e">
        <f ca="1">+IF(AND(ISNUMBER(OFFSET('Water Data'!$C$10,0,10*ROW('Water Data'!C49))),'Data Summary'!BU55="Yes"),OFFSET('Water Data'!$C$10,0,10*ROW('Water Data'!C49)),NA())</f>
        <v>#N/A</v>
      </c>
      <c r="G55" s="119" t="e">
        <f ca="1">+IF(AND(ISNUMBER(OFFSET('Water Data'!$D$5,0,10*ROW('Water Data'!D49))),'Data Summary'!BV55="Yes"),100-OFFSET('Water Data'!$D$5,0,10*ROW('Water Data'!D49)),NA())</f>
        <v>#N/A</v>
      </c>
      <c r="H55" s="119" t="e">
        <f ca="1">+IF(AND(ISNUMBER(OFFSET('Water Data'!$D$7,0,10*ROW('Water Data'!D49))),'Data Summary'!BW55="Yes"),OFFSET('Water Data'!$D$7,0,10*ROW('Water Data'!D49)),NA())</f>
        <v>#N/A</v>
      </c>
      <c r="I55" s="119" t="e">
        <f ca="1">+IF(AND(ISNUMBER(OFFSET('Water Data'!$D$10,0,10*ROW('Water Data'!D49))),'Data Summary'!BX55="Yes"),OFFSET('Water Data'!$D$10,0,10*ROW('Water Data'!D49)),NA())</f>
        <v>#N/A</v>
      </c>
      <c r="J55" s="119" t="e">
        <f ca="1">+IF(AND(ISNUMBER(OFFSET('Water Data'!$E$5,0,10*ROW('Water Data'!E49))),'Data Summary'!BY55="Yes"),100-OFFSET('Water Data'!$E$5,0,10*ROW('Water Data'!E49)),NA())</f>
        <v>#N/A</v>
      </c>
      <c r="K55" s="119" t="e">
        <f ca="1">+IF(AND(ISNUMBER(OFFSET('Water Data'!$E$7,0,10*ROW('Water Data'!E49))),'Data Summary'!BZ55="Yes"),OFFSET('Water Data'!$E$7,0,10*ROW('Water Data'!E49)),NA())</f>
        <v>#N/A</v>
      </c>
      <c r="L55" s="119" t="e">
        <f ca="1">+IF(AND(ISNUMBER(OFFSET('Water Data'!$E$10,0,10*ROW('Water Data'!E49))),'Data Summary'!CA55="Yes"),OFFSET('Water Data'!$E$10,0,10*ROW('Water Data'!E49)),NA())</f>
        <v>#N/A</v>
      </c>
      <c r="M55" s="119" t="e">
        <f ca="1">+IF(AND(ISNUMBER(OFFSET('Water Data'!$F$5,0,10*ROW('Water Data'!F49))),'Data Summary'!CB55="Yes"),100-OFFSET('Water Data'!$F$5,0,10*ROW('Water Data'!F49)),NA())</f>
        <v>#N/A</v>
      </c>
      <c r="N55" s="119" t="e">
        <f ca="1">+IF(AND(ISNUMBER(OFFSET('Water Data'!$F$7,0,10*ROW('Water Data'!F49))),'Data Summary'!CC55="Yes"),OFFSET('Water Data'!$F$7,0,10*ROW('Water Data'!F49)),NA())</f>
        <v>#N/A</v>
      </c>
      <c r="O55" s="119" t="e">
        <f ca="1">+IF(AND(ISNUMBER(OFFSET('Water Data'!$F$10,0,10*ROW('Water Data'!F49))),'Data Summary'!CD55="Yes"),OFFSET('Water Data'!$F$10,0,10*ROW('Water Data'!F49)),NA())</f>
        <v>#N/A</v>
      </c>
      <c r="P55" s="119" t="e">
        <f ca="1">+IF(AND(ISNUMBER(OFFSET('Water Data'!$G$5,0,10*ROW('Water Data'!G49))),'Data Summary'!CE55="Yes"),100-OFFSET('Water Data'!$G$5,0,10*ROW('Water Data'!G49)),NA())</f>
        <v>#N/A</v>
      </c>
      <c r="Q55" s="119" t="e">
        <f ca="1">+IF(AND(ISNUMBER(OFFSET('Water Data'!$G$7,0,10*ROW('Water Data'!G49))),'Data Summary'!CF55="Yes"),OFFSET('Water Data'!$G$7,0,10*ROW('Water Data'!G49)),NA())</f>
        <v>#N/A</v>
      </c>
      <c r="R55" s="119" t="e">
        <f ca="1">+IF(AND(ISNUMBER(OFFSET('Water Data'!$G$10,0,10*ROW('Water Data'!G49))),'Data Summary'!CG55="Yes"),OFFSET('Water Data'!$G$10,0,10*ROW('Water Data'!G49)),NA())</f>
        <v>#N/A</v>
      </c>
      <c r="S55" s="119" t="e">
        <f ca="1">+IF(AND(ISNUMBER(OFFSET('Water Data'!$H$5,0,10*ROW('Water Data'!H49))),'Data Summary'!CH55="Yes"),100-OFFSET('Water Data'!$H$5,0,10*ROW('Water Data'!H49)),NA())</f>
        <v>#N/A</v>
      </c>
      <c r="T55" s="119" t="e">
        <f ca="1">+IF(AND(ISNUMBER(OFFSET('Water Data'!$H$7,0,10*ROW('Water Data'!H49))),'Data Summary'!CI55="Yes"),OFFSET('Water Data'!$H$7,0,10*ROW('Water Data'!H49)),NA())</f>
        <v>#N/A</v>
      </c>
      <c r="U55" s="119" t="e">
        <f ca="1">+IF(AND(ISNUMBER(OFFSET('Water Data'!$H$10,0,10*ROW('Water Data'!H49))),'Data Summary'!CJ55="Yes"),OFFSET('Water Data'!$H$10,0,10*ROW('Water Data'!H49)),NA())</f>
        <v>#N/A</v>
      </c>
      <c r="V55" s="120" t="e">
        <f ca="1">+IF(AND(ISNUMBER(OFFSET('Sanitation Data'!$C$5,0,10*ROW('Sanitation Data'!C49))),'Data Summary'!CK55="Yes"),100-OFFSET('Sanitation Data'!$C$5,0,10*ROW('Sanitation Data'!C49)),NA())</f>
        <v>#N/A</v>
      </c>
      <c r="W55" s="120" t="e">
        <f ca="1">+IF(AND(ISNUMBER(OFFSET('Sanitation Data'!$C$7,0,10*ROW('Sanitation Data'!C49))),'Data Summary'!CL55="Yes"),OFFSET('Sanitation Data'!$C$7,0,10*ROW('Sanitation Data'!C49)),NA())</f>
        <v>#N/A</v>
      </c>
      <c r="X55" s="120" t="e">
        <f ca="1">+IF(AND(ISNUMBER(OFFSET('Sanitation Data'!$C$11,0,10*ROW('Sanitation Data'!C49))),'Data Summary'!CM55="Yes"),OFFSET('Sanitation Data'!$C$11,0,10*ROW('Sanitation Data'!C49)),NA())</f>
        <v>#N/A</v>
      </c>
      <c r="Y55" s="120" t="e">
        <f ca="1">+IF(AND(ISNUMBER(OFFSET('Sanitation Data'!$C$12,0,10*ROW('Sanitation Data'!C49))),'Data Summary'!CN55="Yes"),OFFSET('Sanitation Data'!$C$12,0,10*ROW('Sanitation Data'!C49)),NA())</f>
        <v>#N/A</v>
      </c>
      <c r="Z55" s="120" t="e">
        <f ca="1">+IF(AND(ISNUMBER(OFFSET('Sanitation Data'!$C$13,0,10*ROW('Sanitation Data'!C49))),'Data Summary'!CO55="Yes"),OFFSET('Sanitation Data'!$C$13,0,10*ROW('Sanitation Data'!C49)),NA())</f>
        <v>#N/A</v>
      </c>
      <c r="AA55" s="120" t="e">
        <f ca="1">+IF(AND(ISNUMBER(OFFSET('Sanitation Data'!$D$5,0,10*ROW('Sanitation Data'!D49))),'Data Summary'!CP55="Yes"),100-OFFSET('Sanitation Data'!$D$5,0,10*ROW('Sanitation Data'!D49)),NA())</f>
        <v>#N/A</v>
      </c>
      <c r="AB55" s="120" t="e">
        <f ca="1">+IF(AND(ISNUMBER(OFFSET('Sanitation Data'!$D$7,0,10*ROW('Sanitation Data'!D49))),'Data Summary'!CQ55="Yes"),OFFSET('Sanitation Data'!$D$7,0,10*ROW('Sanitation Data'!D49)),NA())</f>
        <v>#N/A</v>
      </c>
      <c r="AC55" s="120" t="e">
        <f ca="1">+IF(AND(ISNUMBER(OFFSET('Sanitation Data'!$D$11,0,10*ROW('Sanitation Data'!D49))),'Data Summary'!CR55="Yes"),OFFSET('Sanitation Data'!$D$11,0,10*ROW('Sanitation Data'!D49)),NA())</f>
        <v>#N/A</v>
      </c>
      <c r="AD55" s="120" t="e">
        <f ca="1">+IF(AND(ISNUMBER(OFFSET('Sanitation Data'!$D$12,0,10*ROW('Sanitation Data'!D49))),'Data Summary'!CS55="Yes"),OFFSET('Sanitation Data'!$D$12,0,10*ROW('Sanitation Data'!D49)),NA())</f>
        <v>#N/A</v>
      </c>
      <c r="AE55" s="120" t="e">
        <f ca="1">+IF(AND(ISNUMBER(OFFSET('Sanitation Data'!$D$13,0,10*ROW('Sanitation Data'!D49))),'Data Summary'!CT55="Yes"),OFFSET('Sanitation Data'!$D$13,0,10*ROW('Sanitation Data'!D49)),NA())</f>
        <v>#N/A</v>
      </c>
      <c r="AF55" s="120" t="e">
        <f ca="1">+IF(AND(ISNUMBER(OFFSET('Sanitation Data'!$E$5,0,10*ROW('Sanitation Data'!E49))),'Data Summary'!CU55="Yes"),100-OFFSET('Sanitation Data'!$E$5,0,10*ROW('Sanitation Data'!E49)),NA())</f>
        <v>#N/A</v>
      </c>
      <c r="AG55" s="120" t="e">
        <f ca="1">+IF(AND(ISNUMBER(OFFSET('Sanitation Data'!$E$7,0,10*ROW('Sanitation Data'!E49))),'Data Summary'!CV55="Yes"),OFFSET('Sanitation Data'!$E$7,0,10*ROW('Sanitation Data'!E49)),NA())</f>
        <v>#N/A</v>
      </c>
      <c r="AH55" s="120" t="e">
        <f ca="1">+IF(AND(ISNUMBER(OFFSET('Sanitation Data'!$E$11,0,10*ROW('Sanitation Data'!E49))),'Data Summary'!CW55="Yes"),OFFSET('Sanitation Data'!$E$11,0,10*ROW('Sanitation Data'!E49)),NA())</f>
        <v>#N/A</v>
      </c>
      <c r="AI55" s="120" t="e">
        <f ca="1">+IF(AND(ISNUMBER(OFFSET('Sanitation Data'!$E$12,0,10*ROW('Sanitation Data'!E49))),'Data Summary'!CX55="Yes"),OFFSET('Sanitation Data'!$E$12,0,10*ROW('Sanitation Data'!E49)),NA())</f>
        <v>#N/A</v>
      </c>
      <c r="AJ55" s="120" t="e">
        <f ca="1">+IF(AND(ISNUMBER(OFFSET('Sanitation Data'!$E$13,0,10*ROW('Sanitation Data'!E49))),'Data Summary'!CY55="Yes"),OFFSET('Sanitation Data'!$E$13,0,10*ROW('Sanitation Data'!E49)),NA())</f>
        <v>#N/A</v>
      </c>
      <c r="AK55" s="120" t="e">
        <f ca="1">+IF(AND(ISNUMBER(OFFSET('Sanitation Data'!$F$5,0,10*ROW('Sanitation Data'!F49))),'Data Summary'!CZ55="Yes"),100-OFFSET('Sanitation Data'!$F$5,0,10*ROW('Sanitation Data'!F49)),NA())</f>
        <v>#N/A</v>
      </c>
      <c r="AL55" s="120" t="e">
        <f ca="1">+IF(AND(ISNUMBER(OFFSET('Sanitation Data'!$F$7,0,10*ROW('Sanitation Data'!F49))),'Data Summary'!DA55="Yes"),OFFSET('Sanitation Data'!$F$7,0,10*ROW('Sanitation Data'!F49)),NA())</f>
        <v>#N/A</v>
      </c>
      <c r="AM55" s="120" t="e">
        <f ca="1">+IF(AND(ISNUMBER(OFFSET('Sanitation Data'!$F$11,0,10*ROW('Sanitation Data'!F49))),'Data Summary'!DB55="Yes"),OFFSET('Sanitation Data'!$F$11,0,10*ROW('Sanitation Data'!F49)),NA())</f>
        <v>#N/A</v>
      </c>
      <c r="AN55" s="120" t="e">
        <f ca="1">+IF(AND(ISNUMBER(OFFSET('Sanitation Data'!$F$12,0,10*ROW('Sanitation Data'!F49))),'Data Summary'!DC55="Yes"),OFFSET('Sanitation Data'!$F$12,0,10*ROW('Sanitation Data'!F49)),NA())</f>
        <v>#N/A</v>
      </c>
      <c r="AO55" s="120" t="e">
        <f ca="1">+IF(AND(ISNUMBER(OFFSET('Sanitation Data'!$F$13,0,10*ROW('Sanitation Data'!F49))),'Data Summary'!DD55="Yes"),OFFSET('Sanitation Data'!$F$13,0,10*ROW('Sanitation Data'!F49)),NA())</f>
        <v>#N/A</v>
      </c>
      <c r="AP55" s="120" t="e">
        <f ca="1">+IF(AND(ISNUMBER(OFFSET('Sanitation Data'!$G$5,0,10*ROW('Sanitation Data'!G49))),'Data Summary'!DE55="Yes"),100-OFFSET('Sanitation Data'!$G$5,0,10*ROW('Sanitation Data'!G49)),NA())</f>
        <v>#N/A</v>
      </c>
      <c r="AQ55" s="120" t="e">
        <f ca="1">+IF(AND(ISNUMBER(OFFSET('Sanitation Data'!$G$7,0,10*ROW('Sanitation Data'!G49))),'Data Summary'!DF55="Yes"),OFFSET('Sanitation Data'!$G$7,0,10*ROW('Sanitation Data'!G49)),NA())</f>
        <v>#N/A</v>
      </c>
      <c r="AR55" s="120" t="e">
        <f ca="1">+IF(AND(ISNUMBER(OFFSET('Sanitation Data'!$G$11,0,10*ROW('Sanitation Data'!G49))),'Data Summary'!DG55="Yes"),OFFSET('Sanitation Data'!$G$11,0,10*ROW('Sanitation Data'!G49)),NA())</f>
        <v>#N/A</v>
      </c>
      <c r="AS55" s="120" t="e">
        <f ca="1">+IF(AND(ISNUMBER(OFFSET('Sanitation Data'!$G$12,0,10*ROW('Sanitation Data'!G49))),'Data Summary'!DH55="Yes"),OFFSET('Sanitation Data'!$G$12,0,10*ROW('Sanitation Data'!G49)),NA())</f>
        <v>#N/A</v>
      </c>
      <c r="AT55" s="120" t="e">
        <f ca="1">+IF(AND(ISNUMBER(OFFSET('Sanitation Data'!$G$13,0,10*ROW('Sanitation Data'!G49))),'Data Summary'!DI55="Yes"),OFFSET('Sanitation Data'!$G$13,0,10*ROW('Sanitation Data'!G49)),NA())</f>
        <v>#N/A</v>
      </c>
      <c r="AU55" s="120" t="e">
        <f ca="1">+IF(AND(ISNUMBER(OFFSET('Sanitation Data'!$H$5,0,10*ROW('Sanitation Data'!H49))),'Data Summary'!DJ55="Yes"),100-OFFSET('Sanitation Data'!$H$5,0,10*ROW('Sanitation Data'!H49)),NA())</f>
        <v>#N/A</v>
      </c>
      <c r="AV55" s="120" t="e">
        <f ca="1">+IF(AND(ISNUMBER(OFFSET('Sanitation Data'!$H$7,0,10*ROW('Sanitation Data'!H49))),'Data Summary'!DK55="Yes"),OFFSET('Sanitation Data'!$H$7,0,10*ROW('Sanitation Data'!H49)),NA())</f>
        <v>#N/A</v>
      </c>
      <c r="AW55" s="120" t="e">
        <f ca="1">+IF(AND(ISNUMBER(OFFSET('Sanitation Data'!$H$11,0,10*ROW('Sanitation Data'!H49))),'Data Summary'!DL55="Yes"),OFFSET('Sanitation Data'!$H$11,0,10*ROW('Sanitation Data'!H49)),NA())</f>
        <v>#N/A</v>
      </c>
      <c r="AX55" s="120" t="e">
        <f ca="1">+IF(AND(ISNUMBER(OFFSET('Sanitation Data'!$H$12,0,10*ROW('Sanitation Data'!H49))),'Data Summary'!DM55="Yes"),OFFSET('Sanitation Data'!$H$12,0,10*ROW('Sanitation Data'!H49)),NA())</f>
        <v>#N/A</v>
      </c>
      <c r="AY55" s="120" t="e">
        <f ca="1">+IF(AND(ISNUMBER(OFFSET('Sanitation Data'!$H$13,0,10*ROW('Sanitation Data'!H49))),'Data Summary'!DN55="Yes"),OFFSET('Sanitation Data'!$H$13,0,10*ROW('Sanitation Data'!H49)),NA())</f>
        <v>#N/A</v>
      </c>
      <c r="AZ55" s="121" t="e">
        <f ca="1">+IF(AND(ISNUMBER(OFFSET('Hygiene Data'!$C$6,0,10*ROW('Hygiene Data'!C49))),'Data Summary'!DO55="Yes"),OFFSET('Hygiene Data'!$C$6,0,10*ROW('Hygiene Data'!C49)),NA())</f>
        <v>#N/A</v>
      </c>
      <c r="BA55" s="121" t="e">
        <f ca="1">+IF(AND(ISNUMBER(OFFSET('Hygiene Data'!$C$8,0,10*ROW('Hygiene Data'!C49))),'Data Summary'!DP55="Yes"),OFFSET('Hygiene Data'!$C$8,0,10*ROW('Hygiene Data'!C49)),NA())</f>
        <v>#N/A</v>
      </c>
      <c r="BB55" s="121" t="e">
        <f ca="1">+IF(AND(ISNUMBER(OFFSET('Hygiene Data'!$C$10,0,10*ROW('Hygiene Data'!C49))),'Data Summary'!DQ55="Yes"),OFFSET('Hygiene Data'!$C$10,0,10*ROW('Hygiene Data'!C49)),NA())</f>
        <v>#N/A</v>
      </c>
      <c r="BC55" s="121" t="e">
        <f ca="1">+IF(AND(ISNUMBER(OFFSET('Hygiene Data'!$D$6,0,10*ROW('Hygiene Data'!D49))),'Data Summary'!DR55="Yes"),OFFSET('Hygiene Data'!$D$6,0,10*ROW('Hygiene Data'!D49)),NA())</f>
        <v>#N/A</v>
      </c>
      <c r="BD55" s="121" t="e">
        <f ca="1">+IF(AND(ISNUMBER(OFFSET('Hygiene Data'!$D$8,0,10*ROW('Hygiene Data'!D49))),'Data Summary'!DS55="Yes"),OFFSET('Hygiene Data'!$D$8,0,10*ROW('Hygiene Data'!D49)),NA())</f>
        <v>#N/A</v>
      </c>
      <c r="BE55" s="121" t="e">
        <f ca="1">+IF(AND(ISNUMBER(OFFSET('Hygiene Data'!$D$10,0,10*ROW('Hygiene Data'!D49))),'Data Summary'!DT55="Yes"),OFFSET('Hygiene Data'!$D$10,0,10*ROW('Hygiene Data'!D49)),NA())</f>
        <v>#N/A</v>
      </c>
      <c r="BF55" s="121" t="e">
        <f ca="1">+IF(AND(ISNUMBER(OFFSET('Hygiene Data'!$E$6,0,10*ROW('Hygiene Data'!E49))),'Data Summary'!DU55="Yes"),OFFSET('Hygiene Data'!$E$6,0,10*ROW('Hygiene Data'!E49)),NA())</f>
        <v>#N/A</v>
      </c>
      <c r="BG55" s="121" t="e">
        <f ca="1">+IF(AND(ISNUMBER(OFFSET('Hygiene Data'!$E$8,0,10*ROW('Hygiene Data'!E49))),'Data Summary'!DV55="Yes"),OFFSET('Hygiene Data'!$E$8,0,10*ROW('Hygiene Data'!E49)),NA())</f>
        <v>#N/A</v>
      </c>
      <c r="BH55" s="121" t="e">
        <f ca="1">+IF(AND(ISNUMBER(OFFSET('Hygiene Data'!$E$10,0,10*ROW('Hygiene Data'!E49))),'Data Summary'!DW55="Yes"),OFFSET('Hygiene Data'!$E$10,0,10*ROW('Hygiene Data'!E49)),NA())</f>
        <v>#N/A</v>
      </c>
      <c r="BI55" s="121" t="e">
        <f ca="1">+IF(AND(ISNUMBER(OFFSET('Hygiene Data'!$F$6,0,10*ROW('Hygiene Data'!F49))),'Data Summary'!DX55="Yes"),OFFSET('Hygiene Data'!$F$6,0,10*ROW('Hygiene Data'!F49)),NA())</f>
        <v>#N/A</v>
      </c>
      <c r="BJ55" s="121" t="e">
        <f ca="1">+IF(AND(ISNUMBER(OFFSET('Hygiene Data'!$F$8,0,10*ROW('Hygiene Data'!F49))),'Data Summary'!DY55="Yes"),OFFSET('Hygiene Data'!$F$8,0,10*ROW('Hygiene Data'!F49)),NA())</f>
        <v>#N/A</v>
      </c>
      <c r="BK55" s="121" t="e">
        <f ca="1">+IF(AND(ISNUMBER(OFFSET('Hygiene Data'!$F$10,0,10*ROW('Hygiene Data'!F49))),'Data Summary'!DZ55="Yes"),OFFSET('Hygiene Data'!$F$10,0,10*ROW('Hygiene Data'!F49)),NA())</f>
        <v>#N/A</v>
      </c>
      <c r="BL55" s="121" t="e">
        <f ca="1">+IF(AND(ISNUMBER(OFFSET('Hygiene Data'!$G$6,0,10*ROW('Hygiene Data'!G49))),'Data Summary'!EA55="Yes"),OFFSET('Hygiene Data'!$G$6,0,10*ROW('Hygiene Data'!G49)),NA())</f>
        <v>#N/A</v>
      </c>
      <c r="BM55" s="121" t="e">
        <f ca="1">+IF(AND(ISNUMBER(OFFSET('Hygiene Data'!$G$8,0,10*ROW('Hygiene Data'!G49))),'Data Summary'!EB55="Yes"),OFFSET('Hygiene Data'!$G$8,0,10*ROW('Hygiene Data'!G49)),NA())</f>
        <v>#N/A</v>
      </c>
      <c r="BN55" s="121" t="e">
        <f ca="1">+IF(AND(ISNUMBER(OFFSET('Hygiene Data'!$G$10,0,10*ROW('Hygiene Data'!G49))),'Data Summary'!EC55="Yes"),OFFSET('Hygiene Data'!$G$10,0,10*ROW('Hygiene Data'!G49)),NA())</f>
        <v>#N/A</v>
      </c>
      <c r="BO55" s="121" t="e">
        <f ca="1">+IF(AND(ISNUMBER(OFFSET('Hygiene Data'!$H$6,0,10*ROW('Hygiene Data'!H49))),'Data Summary'!ED55="Yes"),OFFSET('Hygiene Data'!$H$6,0,10*ROW('Hygiene Data'!H49)),NA())</f>
        <v>#N/A</v>
      </c>
      <c r="BP55" s="121" t="e">
        <f ca="1">+IF(AND(ISNUMBER(OFFSET('Hygiene Data'!$H$8,0,10*ROW('Hygiene Data'!H49))),'Data Summary'!EE55="Yes"),OFFSET('Hygiene Data'!$H$8,0,10*ROW('Hygiene Data'!H49)),NA())</f>
        <v>#N/A</v>
      </c>
      <c r="BQ55" s="121" t="e">
        <f ca="1">+IF(AND(ISNUMBER(OFFSET('Hygiene Data'!$H$10,0,10*ROW('Hygiene Data'!H49))),'Data Summary'!EF55="Yes"),OFFSET('Hygiene Data'!$H$10,0,10*ROW('Hygiene Data'!H49)),NA())</f>
        <v>#N/A</v>
      </c>
    </row>
    <row r="56" spans="1:69" x14ac:dyDescent="0.2">
      <c r="A56" s="44" t="e">
        <f ca="1">+IF(OFFSET('Water Data'!$B$1,0,10*ROW('Water Data'!B50))="",NA(),OFFSET('Water Data'!$B$1,0,10*ROW('Water Data'!B50)))</f>
        <v>#N/A</v>
      </c>
      <c r="B56" s="44" t="e">
        <f ca="1">+IF(OFFSET('Water Data'!$A$3,0,10*ROW('Water Data'!A53))="",NA(),OFFSET('Water Data'!$A$3,0,10*ROW('Water Data'!A53)))</f>
        <v>#N/A</v>
      </c>
      <c r="C56" s="44" t="e">
        <f ca="1">+IF(OFFSET('Water Data'!$C$3,0,10*ROW('Water Data'!C53))="",NA(),OFFSET('Water Data'!$C$3,0,10*ROW('Water Data'!C53)))</f>
        <v>#N/A</v>
      </c>
      <c r="D56" s="119" t="e">
        <f ca="1">+IF(AND(ISNUMBER(OFFSET('Water Data'!$C$5,0,10*ROW('Water Data'!C50))),'Data Summary'!BS56="Yes"),100-OFFSET('Water Data'!$C$5,0,10*ROW('Water Data'!C50)),NA())</f>
        <v>#N/A</v>
      </c>
      <c r="E56" s="119" t="e">
        <f ca="1">+IF(AND(ISNUMBER(OFFSET('Water Data'!$C$7,0,10*ROW('Water Data'!C50))),'Data Summary'!BT56="Yes"),OFFSET('Water Data'!$C$7,0,10*ROW('Water Data'!C50)),NA())</f>
        <v>#N/A</v>
      </c>
      <c r="F56" s="119" t="e">
        <f ca="1">+IF(AND(ISNUMBER(OFFSET('Water Data'!$C$10,0,10*ROW('Water Data'!C50))),'Data Summary'!BU56="Yes"),OFFSET('Water Data'!$C$10,0,10*ROW('Water Data'!C50)),NA())</f>
        <v>#N/A</v>
      </c>
      <c r="G56" s="119" t="e">
        <f ca="1">+IF(AND(ISNUMBER(OFFSET('Water Data'!$D$5,0,10*ROW('Water Data'!D50))),'Data Summary'!BV56="Yes"),100-OFFSET('Water Data'!$D$5,0,10*ROW('Water Data'!D50)),NA())</f>
        <v>#N/A</v>
      </c>
      <c r="H56" s="119" t="e">
        <f ca="1">+IF(AND(ISNUMBER(OFFSET('Water Data'!$D$7,0,10*ROW('Water Data'!D50))),'Data Summary'!BW56="Yes"),OFFSET('Water Data'!$D$7,0,10*ROW('Water Data'!D50)),NA())</f>
        <v>#N/A</v>
      </c>
      <c r="I56" s="119" t="e">
        <f ca="1">+IF(AND(ISNUMBER(OFFSET('Water Data'!$D$10,0,10*ROW('Water Data'!D50))),'Data Summary'!BX56="Yes"),OFFSET('Water Data'!$D$10,0,10*ROW('Water Data'!D50)),NA())</f>
        <v>#N/A</v>
      </c>
      <c r="J56" s="119" t="e">
        <f ca="1">+IF(AND(ISNUMBER(OFFSET('Water Data'!$E$5,0,10*ROW('Water Data'!E50))),'Data Summary'!BY56="Yes"),100-OFFSET('Water Data'!$E$5,0,10*ROW('Water Data'!E50)),NA())</f>
        <v>#N/A</v>
      </c>
      <c r="K56" s="119" t="e">
        <f ca="1">+IF(AND(ISNUMBER(OFFSET('Water Data'!$E$7,0,10*ROW('Water Data'!E50))),'Data Summary'!BZ56="Yes"),OFFSET('Water Data'!$E$7,0,10*ROW('Water Data'!E50)),NA())</f>
        <v>#N/A</v>
      </c>
      <c r="L56" s="119" t="e">
        <f ca="1">+IF(AND(ISNUMBER(OFFSET('Water Data'!$E$10,0,10*ROW('Water Data'!E50))),'Data Summary'!CA56="Yes"),OFFSET('Water Data'!$E$10,0,10*ROW('Water Data'!E50)),NA())</f>
        <v>#N/A</v>
      </c>
      <c r="M56" s="119" t="e">
        <f ca="1">+IF(AND(ISNUMBER(OFFSET('Water Data'!$F$5,0,10*ROW('Water Data'!F50))),'Data Summary'!CB56="Yes"),100-OFFSET('Water Data'!$F$5,0,10*ROW('Water Data'!F50)),NA())</f>
        <v>#N/A</v>
      </c>
      <c r="N56" s="119" t="e">
        <f ca="1">+IF(AND(ISNUMBER(OFFSET('Water Data'!$F$7,0,10*ROW('Water Data'!F50))),'Data Summary'!CC56="Yes"),OFFSET('Water Data'!$F$7,0,10*ROW('Water Data'!F50)),NA())</f>
        <v>#N/A</v>
      </c>
      <c r="O56" s="119" t="e">
        <f ca="1">+IF(AND(ISNUMBER(OFFSET('Water Data'!$F$10,0,10*ROW('Water Data'!F50))),'Data Summary'!CD56="Yes"),OFFSET('Water Data'!$F$10,0,10*ROW('Water Data'!F50)),NA())</f>
        <v>#N/A</v>
      </c>
      <c r="P56" s="119" t="e">
        <f ca="1">+IF(AND(ISNUMBER(OFFSET('Water Data'!$G$5,0,10*ROW('Water Data'!G50))),'Data Summary'!CE56="Yes"),100-OFFSET('Water Data'!$G$5,0,10*ROW('Water Data'!G50)),NA())</f>
        <v>#N/A</v>
      </c>
      <c r="Q56" s="119" t="e">
        <f ca="1">+IF(AND(ISNUMBER(OFFSET('Water Data'!$G$7,0,10*ROW('Water Data'!G50))),'Data Summary'!CF56="Yes"),OFFSET('Water Data'!$G$7,0,10*ROW('Water Data'!G50)),NA())</f>
        <v>#N/A</v>
      </c>
      <c r="R56" s="119" t="e">
        <f ca="1">+IF(AND(ISNUMBER(OFFSET('Water Data'!$G$10,0,10*ROW('Water Data'!G50))),'Data Summary'!CG56="Yes"),OFFSET('Water Data'!$G$10,0,10*ROW('Water Data'!G50)),NA())</f>
        <v>#N/A</v>
      </c>
      <c r="S56" s="119" t="e">
        <f ca="1">+IF(AND(ISNUMBER(OFFSET('Water Data'!$H$5,0,10*ROW('Water Data'!H50))),'Data Summary'!CH56="Yes"),100-OFFSET('Water Data'!$H$5,0,10*ROW('Water Data'!H50)),NA())</f>
        <v>#N/A</v>
      </c>
      <c r="T56" s="119" t="e">
        <f ca="1">+IF(AND(ISNUMBER(OFFSET('Water Data'!$H$7,0,10*ROW('Water Data'!H50))),'Data Summary'!CI56="Yes"),OFFSET('Water Data'!$H$7,0,10*ROW('Water Data'!H50)),NA())</f>
        <v>#N/A</v>
      </c>
      <c r="U56" s="119" t="e">
        <f ca="1">+IF(AND(ISNUMBER(OFFSET('Water Data'!$H$10,0,10*ROW('Water Data'!H50))),'Data Summary'!CJ56="Yes"),OFFSET('Water Data'!$H$10,0,10*ROW('Water Data'!H50)),NA())</f>
        <v>#N/A</v>
      </c>
      <c r="V56" s="120" t="e">
        <f ca="1">+IF(AND(ISNUMBER(OFFSET('Sanitation Data'!$C$5,0,10*ROW('Sanitation Data'!C50))),'Data Summary'!CK56="Yes"),100-OFFSET('Sanitation Data'!$C$5,0,10*ROW('Sanitation Data'!C50)),NA())</f>
        <v>#N/A</v>
      </c>
      <c r="W56" s="120" t="e">
        <f ca="1">+IF(AND(ISNUMBER(OFFSET('Sanitation Data'!$C$7,0,10*ROW('Sanitation Data'!C50))),'Data Summary'!CL56="Yes"),OFFSET('Sanitation Data'!$C$7,0,10*ROW('Sanitation Data'!C50)),NA())</f>
        <v>#N/A</v>
      </c>
      <c r="X56" s="120" t="e">
        <f ca="1">+IF(AND(ISNUMBER(OFFSET('Sanitation Data'!$C$11,0,10*ROW('Sanitation Data'!C50))),'Data Summary'!CM56="Yes"),OFFSET('Sanitation Data'!$C$11,0,10*ROW('Sanitation Data'!C50)),NA())</f>
        <v>#N/A</v>
      </c>
      <c r="Y56" s="120" t="e">
        <f ca="1">+IF(AND(ISNUMBER(OFFSET('Sanitation Data'!$C$12,0,10*ROW('Sanitation Data'!C50))),'Data Summary'!CN56="Yes"),OFFSET('Sanitation Data'!$C$12,0,10*ROW('Sanitation Data'!C50)),NA())</f>
        <v>#N/A</v>
      </c>
      <c r="Z56" s="120" t="e">
        <f ca="1">+IF(AND(ISNUMBER(OFFSET('Sanitation Data'!$C$13,0,10*ROW('Sanitation Data'!C50))),'Data Summary'!CO56="Yes"),OFFSET('Sanitation Data'!$C$13,0,10*ROW('Sanitation Data'!C50)),NA())</f>
        <v>#N/A</v>
      </c>
      <c r="AA56" s="120" t="e">
        <f ca="1">+IF(AND(ISNUMBER(OFFSET('Sanitation Data'!$D$5,0,10*ROW('Sanitation Data'!D50))),'Data Summary'!CP56="Yes"),100-OFFSET('Sanitation Data'!$D$5,0,10*ROW('Sanitation Data'!D50)),NA())</f>
        <v>#N/A</v>
      </c>
      <c r="AB56" s="120" t="e">
        <f ca="1">+IF(AND(ISNUMBER(OFFSET('Sanitation Data'!$D$7,0,10*ROW('Sanitation Data'!D50))),'Data Summary'!CQ56="Yes"),OFFSET('Sanitation Data'!$D$7,0,10*ROW('Sanitation Data'!D50)),NA())</f>
        <v>#N/A</v>
      </c>
      <c r="AC56" s="120" t="e">
        <f ca="1">+IF(AND(ISNUMBER(OFFSET('Sanitation Data'!$D$11,0,10*ROW('Sanitation Data'!D50))),'Data Summary'!CR56="Yes"),OFFSET('Sanitation Data'!$D$11,0,10*ROW('Sanitation Data'!D50)),NA())</f>
        <v>#N/A</v>
      </c>
      <c r="AD56" s="120" t="e">
        <f ca="1">+IF(AND(ISNUMBER(OFFSET('Sanitation Data'!$D$12,0,10*ROW('Sanitation Data'!D50))),'Data Summary'!CS56="Yes"),OFFSET('Sanitation Data'!$D$12,0,10*ROW('Sanitation Data'!D50)),NA())</f>
        <v>#N/A</v>
      </c>
      <c r="AE56" s="120" t="e">
        <f ca="1">+IF(AND(ISNUMBER(OFFSET('Sanitation Data'!$D$13,0,10*ROW('Sanitation Data'!D50))),'Data Summary'!CT56="Yes"),OFFSET('Sanitation Data'!$D$13,0,10*ROW('Sanitation Data'!D50)),NA())</f>
        <v>#N/A</v>
      </c>
      <c r="AF56" s="120" t="e">
        <f ca="1">+IF(AND(ISNUMBER(OFFSET('Sanitation Data'!$E$5,0,10*ROW('Sanitation Data'!E50))),'Data Summary'!CU56="Yes"),100-OFFSET('Sanitation Data'!$E$5,0,10*ROW('Sanitation Data'!E50)),NA())</f>
        <v>#N/A</v>
      </c>
      <c r="AG56" s="120" t="e">
        <f ca="1">+IF(AND(ISNUMBER(OFFSET('Sanitation Data'!$E$7,0,10*ROW('Sanitation Data'!E50))),'Data Summary'!CV56="Yes"),OFFSET('Sanitation Data'!$E$7,0,10*ROW('Sanitation Data'!E50)),NA())</f>
        <v>#N/A</v>
      </c>
      <c r="AH56" s="120" t="e">
        <f ca="1">+IF(AND(ISNUMBER(OFFSET('Sanitation Data'!$E$11,0,10*ROW('Sanitation Data'!E50))),'Data Summary'!CW56="Yes"),OFFSET('Sanitation Data'!$E$11,0,10*ROW('Sanitation Data'!E50)),NA())</f>
        <v>#N/A</v>
      </c>
      <c r="AI56" s="120" t="e">
        <f ca="1">+IF(AND(ISNUMBER(OFFSET('Sanitation Data'!$E$12,0,10*ROW('Sanitation Data'!E50))),'Data Summary'!CX56="Yes"),OFFSET('Sanitation Data'!$E$12,0,10*ROW('Sanitation Data'!E50)),NA())</f>
        <v>#N/A</v>
      </c>
      <c r="AJ56" s="120" t="e">
        <f ca="1">+IF(AND(ISNUMBER(OFFSET('Sanitation Data'!$E$13,0,10*ROW('Sanitation Data'!E50))),'Data Summary'!CY56="Yes"),OFFSET('Sanitation Data'!$E$13,0,10*ROW('Sanitation Data'!E50)),NA())</f>
        <v>#N/A</v>
      </c>
      <c r="AK56" s="120" t="e">
        <f ca="1">+IF(AND(ISNUMBER(OFFSET('Sanitation Data'!$F$5,0,10*ROW('Sanitation Data'!F50))),'Data Summary'!CZ56="Yes"),100-OFFSET('Sanitation Data'!$F$5,0,10*ROW('Sanitation Data'!F50)),NA())</f>
        <v>#N/A</v>
      </c>
      <c r="AL56" s="120" t="e">
        <f ca="1">+IF(AND(ISNUMBER(OFFSET('Sanitation Data'!$F$7,0,10*ROW('Sanitation Data'!F50))),'Data Summary'!DA56="Yes"),OFFSET('Sanitation Data'!$F$7,0,10*ROW('Sanitation Data'!F50)),NA())</f>
        <v>#N/A</v>
      </c>
      <c r="AM56" s="120" t="e">
        <f ca="1">+IF(AND(ISNUMBER(OFFSET('Sanitation Data'!$F$11,0,10*ROW('Sanitation Data'!F50))),'Data Summary'!DB56="Yes"),OFFSET('Sanitation Data'!$F$11,0,10*ROW('Sanitation Data'!F50)),NA())</f>
        <v>#N/A</v>
      </c>
      <c r="AN56" s="120" t="e">
        <f ca="1">+IF(AND(ISNUMBER(OFFSET('Sanitation Data'!$F$12,0,10*ROW('Sanitation Data'!F50))),'Data Summary'!DC56="Yes"),OFFSET('Sanitation Data'!$F$12,0,10*ROW('Sanitation Data'!F50)),NA())</f>
        <v>#N/A</v>
      </c>
      <c r="AO56" s="120" t="e">
        <f ca="1">+IF(AND(ISNUMBER(OFFSET('Sanitation Data'!$F$13,0,10*ROW('Sanitation Data'!F50))),'Data Summary'!DD56="Yes"),OFFSET('Sanitation Data'!$F$13,0,10*ROW('Sanitation Data'!F50)),NA())</f>
        <v>#N/A</v>
      </c>
      <c r="AP56" s="120" t="e">
        <f ca="1">+IF(AND(ISNUMBER(OFFSET('Sanitation Data'!$G$5,0,10*ROW('Sanitation Data'!G50))),'Data Summary'!DE56="Yes"),100-OFFSET('Sanitation Data'!$G$5,0,10*ROW('Sanitation Data'!G50)),NA())</f>
        <v>#N/A</v>
      </c>
      <c r="AQ56" s="120" t="e">
        <f ca="1">+IF(AND(ISNUMBER(OFFSET('Sanitation Data'!$G$7,0,10*ROW('Sanitation Data'!G50))),'Data Summary'!DF56="Yes"),OFFSET('Sanitation Data'!$G$7,0,10*ROW('Sanitation Data'!G50)),NA())</f>
        <v>#N/A</v>
      </c>
      <c r="AR56" s="120" t="e">
        <f ca="1">+IF(AND(ISNUMBER(OFFSET('Sanitation Data'!$G$11,0,10*ROW('Sanitation Data'!G50))),'Data Summary'!DG56="Yes"),OFFSET('Sanitation Data'!$G$11,0,10*ROW('Sanitation Data'!G50)),NA())</f>
        <v>#N/A</v>
      </c>
      <c r="AS56" s="120" t="e">
        <f ca="1">+IF(AND(ISNUMBER(OFFSET('Sanitation Data'!$G$12,0,10*ROW('Sanitation Data'!G50))),'Data Summary'!DH56="Yes"),OFFSET('Sanitation Data'!$G$12,0,10*ROW('Sanitation Data'!G50)),NA())</f>
        <v>#N/A</v>
      </c>
      <c r="AT56" s="120" t="e">
        <f ca="1">+IF(AND(ISNUMBER(OFFSET('Sanitation Data'!$G$13,0,10*ROW('Sanitation Data'!G50))),'Data Summary'!DI56="Yes"),OFFSET('Sanitation Data'!$G$13,0,10*ROW('Sanitation Data'!G50)),NA())</f>
        <v>#N/A</v>
      </c>
      <c r="AU56" s="120" t="e">
        <f ca="1">+IF(AND(ISNUMBER(OFFSET('Sanitation Data'!$H$5,0,10*ROW('Sanitation Data'!H50))),'Data Summary'!DJ56="Yes"),100-OFFSET('Sanitation Data'!$H$5,0,10*ROW('Sanitation Data'!H50)),NA())</f>
        <v>#N/A</v>
      </c>
      <c r="AV56" s="120" t="e">
        <f ca="1">+IF(AND(ISNUMBER(OFFSET('Sanitation Data'!$H$7,0,10*ROW('Sanitation Data'!H50))),'Data Summary'!DK56="Yes"),OFFSET('Sanitation Data'!$H$7,0,10*ROW('Sanitation Data'!H50)),NA())</f>
        <v>#N/A</v>
      </c>
      <c r="AW56" s="120" t="e">
        <f ca="1">+IF(AND(ISNUMBER(OFFSET('Sanitation Data'!$H$11,0,10*ROW('Sanitation Data'!H50))),'Data Summary'!DL56="Yes"),OFFSET('Sanitation Data'!$H$11,0,10*ROW('Sanitation Data'!H50)),NA())</f>
        <v>#N/A</v>
      </c>
      <c r="AX56" s="120" t="e">
        <f ca="1">+IF(AND(ISNUMBER(OFFSET('Sanitation Data'!$H$12,0,10*ROW('Sanitation Data'!H50))),'Data Summary'!DM56="Yes"),OFFSET('Sanitation Data'!$H$12,0,10*ROW('Sanitation Data'!H50)),NA())</f>
        <v>#N/A</v>
      </c>
      <c r="AY56" s="120" t="e">
        <f ca="1">+IF(AND(ISNUMBER(OFFSET('Sanitation Data'!$H$13,0,10*ROW('Sanitation Data'!H50))),'Data Summary'!DN56="Yes"),OFFSET('Sanitation Data'!$H$13,0,10*ROW('Sanitation Data'!H50)),NA())</f>
        <v>#N/A</v>
      </c>
      <c r="AZ56" s="121" t="e">
        <f ca="1">+IF(AND(ISNUMBER(OFFSET('Hygiene Data'!$C$6,0,10*ROW('Hygiene Data'!C50))),'Data Summary'!DO56="Yes"),OFFSET('Hygiene Data'!$C$6,0,10*ROW('Hygiene Data'!C50)),NA())</f>
        <v>#N/A</v>
      </c>
      <c r="BA56" s="121" t="e">
        <f ca="1">+IF(AND(ISNUMBER(OFFSET('Hygiene Data'!$C$8,0,10*ROW('Hygiene Data'!C50))),'Data Summary'!DP56="Yes"),OFFSET('Hygiene Data'!$C$8,0,10*ROW('Hygiene Data'!C50)),NA())</f>
        <v>#N/A</v>
      </c>
      <c r="BB56" s="121" t="e">
        <f ca="1">+IF(AND(ISNUMBER(OFFSET('Hygiene Data'!$C$10,0,10*ROW('Hygiene Data'!C50))),'Data Summary'!DQ56="Yes"),OFFSET('Hygiene Data'!$C$10,0,10*ROW('Hygiene Data'!C50)),NA())</f>
        <v>#N/A</v>
      </c>
      <c r="BC56" s="121" t="e">
        <f ca="1">+IF(AND(ISNUMBER(OFFSET('Hygiene Data'!$D$6,0,10*ROW('Hygiene Data'!D50))),'Data Summary'!DR56="Yes"),OFFSET('Hygiene Data'!$D$6,0,10*ROW('Hygiene Data'!D50)),NA())</f>
        <v>#N/A</v>
      </c>
      <c r="BD56" s="121" t="e">
        <f ca="1">+IF(AND(ISNUMBER(OFFSET('Hygiene Data'!$D$8,0,10*ROW('Hygiene Data'!D50))),'Data Summary'!DS56="Yes"),OFFSET('Hygiene Data'!$D$8,0,10*ROW('Hygiene Data'!D50)),NA())</f>
        <v>#N/A</v>
      </c>
      <c r="BE56" s="121" t="e">
        <f ca="1">+IF(AND(ISNUMBER(OFFSET('Hygiene Data'!$D$10,0,10*ROW('Hygiene Data'!D50))),'Data Summary'!DT56="Yes"),OFFSET('Hygiene Data'!$D$10,0,10*ROW('Hygiene Data'!D50)),NA())</f>
        <v>#N/A</v>
      </c>
      <c r="BF56" s="121" t="e">
        <f ca="1">+IF(AND(ISNUMBER(OFFSET('Hygiene Data'!$E$6,0,10*ROW('Hygiene Data'!E50))),'Data Summary'!DU56="Yes"),OFFSET('Hygiene Data'!$E$6,0,10*ROW('Hygiene Data'!E50)),NA())</f>
        <v>#N/A</v>
      </c>
      <c r="BG56" s="121" t="e">
        <f ca="1">+IF(AND(ISNUMBER(OFFSET('Hygiene Data'!$E$8,0,10*ROW('Hygiene Data'!E50))),'Data Summary'!DV56="Yes"),OFFSET('Hygiene Data'!$E$8,0,10*ROW('Hygiene Data'!E50)),NA())</f>
        <v>#N/A</v>
      </c>
      <c r="BH56" s="121" t="e">
        <f ca="1">+IF(AND(ISNUMBER(OFFSET('Hygiene Data'!$E$10,0,10*ROW('Hygiene Data'!E50))),'Data Summary'!DW56="Yes"),OFFSET('Hygiene Data'!$E$10,0,10*ROW('Hygiene Data'!E50)),NA())</f>
        <v>#N/A</v>
      </c>
      <c r="BI56" s="121" t="e">
        <f ca="1">+IF(AND(ISNUMBER(OFFSET('Hygiene Data'!$F$6,0,10*ROW('Hygiene Data'!F50))),'Data Summary'!DX56="Yes"),OFFSET('Hygiene Data'!$F$6,0,10*ROW('Hygiene Data'!F50)),NA())</f>
        <v>#N/A</v>
      </c>
      <c r="BJ56" s="121" t="e">
        <f ca="1">+IF(AND(ISNUMBER(OFFSET('Hygiene Data'!$F$8,0,10*ROW('Hygiene Data'!F50))),'Data Summary'!DY56="Yes"),OFFSET('Hygiene Data'!$F$8,0,10*ROW('Hygiene Data'!F50)),NA())</f>
        <v>#N/A</v>
      </c>
      <c r="BK56" s="121" t="e">
        <f ca="1">+IF(AND(ISNUMBER(OFFSET('Hygiene Data'!$F$10,0,10*ROW('Hygiene Data'!F50))),'Data Summary'!DZ56="Yes"),OFFSET('Hygiene Data'!$F$10,0,10*ROW('Hygiene Data'!F50)),NA())</f>
        <v>#N/A</v>
      </c>
      <c r="BL56" s="121" t="e">
        <f ca="1">+IF(AND(ISNUMBER(OFFSET('Hygiene Data'!$G$6,0,10*ROW('Hygiene Data'!G50))),'Data Summary'!EA56="Yes"),OFFSET('Hygiene Data'!$G$6,0,10*ROW('Hygiene Data'!G50)),NA())</f>
        <v>#N/A</v>
      </c>
      <c r="BM56" s="121" t="e">
        <f ca="1">+IF(AND(ISNUMBER(OFFSET('Hygiene Data'!$G$8,0,10*ROW('Hygiene Data'!G50))),'Data Summary'!EB56="Yes"),OFFSET('Hygiene Data'!$G$8,0,10*ROW('Hygiene Data'!G50)),NA())</f>
        <v>#N/A</v>
      </c>
      <c r="BN56" s="121" t="e">
        <f ca="1">+IF(AND(ISNUMBER(OFFSET('Hygiene Data'!$G$10,0,10*ROW('Hygiene Data'!G50))),'Data Summary'!EC56="Yes"),OFFSET('Hygiene Data'!$G$10,0,10*ROW('Hygiene Data'!G50)),NA())</f>
        <v>#N/A</v>
      </c>
      <c r="BO56" s="121" t="e">
        <f ca="1">+IF(AND(ISNUMBER(OFFSET('Hygiene Data'!$H$6,0,10*ROW('Hygiene Data'!H50))),'Data Summary'!ED56="Yes"),OFFSET('Hygiene Data'!$H$6,0,10*ROW('Hygiene Data'!H50)),NA())</f>
        <v>#N/A</v>
      </c>
      <c r="BP56" s="121" t="e">
        <f ca="1">+IF(AND(ISNUMBER(OFFSET('Hygiene Data'!$H$8,0,10*ROW('Hygiene Data'!H50))),'Data Summary'!EE56="Yes"),OFFSET('Hygiene Data'!$H$8,0,10*ROW('Hygiene Data'!H50)),NA())</f>
        <v>#N/A</v>
      </c>
      <c r="BQ56" s="121" t="e">
        <f ca="1">+IF(AND(ISNUMBER(OFFSET('Hygiene Data'!$H$10,0,10*ROW('Hygiene Data'!H50))),'Data Summary'!EF56="Yes"),OFFSET('Hygiene Data'!$H$10,0,10*ROW('Hygiene Data'!H50)),NA())</f>
        <v>#N/A</v>
      </c>
    </row>
    <row r="57" spans="1:69" x14ac:dyDescent="0.2">
      <c r="A57" s="44" t="e">
        <f ca="1">+IF(OFFSET('Water Data'!$B$1,0,10*ROW('Water Data'!B51))="",NA(),OFFSET('Water Data'!$B$1,0,10*ROW('Water Data'!B51)))</f>
        <v>#N/A</v>
      </c>
      <c r="B57" s="44" t="e">
        <f ca="1">+IF(OFFSET('Water Data'!$A$3,0,10*ROW('Water Data'!A54))="",NA(),OFFSET('Water Data'!$A$3,0,10*ROW('Water Data'!A54)))</f>
        <v>#N/A</v>
      </c>
      <c r="C57" s="44" t="e">
        <f ca="1">+IF(OFFSET('Water Data'!$C$3,0,10*ROW('Water Data'!C54))="",NA(),OFFSET('Water Data'!$C$3,0,10*ROW('Water Data'!C54)))</f>
        <v>#N/A</v>
      </c>
      <c r="D57" s="119" t="e">
        <f ca="1">+IF(AND(ISNUMBER(OFFSET('Water Data'!$C$5,0,10*ROW('Water Data'!C51))),'Data Summary'!BS57="Yes"),100-OFFSET('Water Data'!$C$5,0,10*ROW('Water Data'!C51)),NA())</f>
        <v>#N/A</v>
      </c>
      <c r="E57" s="119" t="e">
        <f ca="1">+IF(AND(ISNUMBER(OFFSET('Water Data'!$C$7,0,10*ROW('Water Data'!C51))),'Data Summary'!BT57="Yes"),OFFSET('Water Data'!$C$7,0,10*ROW('Water Data'!C51)),NA())</f>
        <v>#N/A</v>
      </c>
      <c r="F57" s="119" t="e">
        <f ca="1">+IF(AND(ISNUMBER(OFFSET('Water Data'!$C$10,0,10*ROW('Water Data'!C51))),'Data Summary'!BU57="Yes"),OFFSET('Water Data'!$C$10,0,10*ROW('Water Data'!C51)),NA())</f>
        <v>#N/A</v>
      </c>
      <c r="G57" s="119" t="e">
        <f ca="1">+IF(AND(ISNUMBER(OFFSET('Water Data'!$D$5,0,10*ROW('Water Data'!D51))),'Data Summary'!BV57="Yes"),100-OFFSET('Water Data'!$D$5,0,10*ROW('Water Data'!D51)),NA())</f>
        <v>#N/A</v>
      </c>
      <c r="H57" s="119" t="e">
        <f ca="1">+IF(AND(ISNUMBER(OFFSET('Water Data'!$D$7,0,10*ROW('Water Data'!D51))),'Data Summary'!BW57="Yes"),OFFSET('Water Data'!$D$7,0,10*ROW('Water Data'!D51)),NA())</f>
        <v>#N/A</v>
      </c>
      <c r="I57" s="119" t="e">
        <f ca="1">+IF(AND(ISNUMBER(OFFSET('Water Data'!$D$10,0,10*ROW('Water Data'!D51))),'Data Summary'!BX57="Yes"),OFFSET('Water Data'!$D$10,0,10*ROW('Water Data'!D51)),NA())</f>
        <v>#N/A</v>
      </c>
      <c r="J57" s="119" t="e">
        <f ca="1">+IF(AND(ISNUMBER(OFFSET('Water Data'!$E$5,0,10*ROW('Water Data'!E51))),'Data Summary'!BY57="Yes"),100-OFFSET('Water Data'!$E$5,0,10*ROW('Water Data'!E51)),NA())</f>
        <v>#N/A</v>
      </c>
      <c r="K57" s="119" t="e">
        <f ca="1">+IF(AND(ISNUMBER(OFFSET('Water Data'!$E$7,0,10*ROW('Water Data'!E51))),'Data Summary'!BZ57="Yes"),OFFSET('Water Data'!$E$7,0,10*ROW('Water Data'!E51)),NA())</f>
        <v>#N/A</v>
      </c>
      <c r="L57" s="119" t="e">
        <f ca="1">+IF(AND(ISNUMBER(OFFSET('Water Data'!$E$10,0,10*ROW('Water Data'!E51))),'Data Summary'!CA57="Yes"),OFFSET('Water Data'!$E$10,0,10*ROW('Water Data'!E51)),NA())</f>
        <v>#N/A</v>
      </c>
      <c r="M57" s="119" t="e">
        <f ca="1">+IF(AND(ISNUMBER(OFFSET('Water Data'!$F$5,0,10*ROW('Water Data'!F51))),'Data Summary'!CB57="Yes"),100-OFFSET('Water Data'!$F$5,0,10*ROW('Water Data'!F51)),NA())</f>
        <v>#N/A</v>
      </c>
      <c r="N57" s="119" t="e">
        <f ca="1">+IF(AND(ISNUMBER(OFFSET('Water Data'!$F$7,0,10*ROW('Water Data'!F51))),'Data Summary'!CC57="Yes"),OFFSET('Water Data'!$F$7,0,10*ROW('Water Data'!F51)),NA())</f>
        <v>#N/A</v>
      </c>
      <c r="O57" s="119" t="e">
        <f ca="1">+IF(AND(ISNUMBER(OFFSET('Water Data'!$F$10,0,10*ROW('Water Data'!F51))),'Data Summary'!CD57="Yes"),OFFSET('Water Data'!$F$10,0,10*ROW('Water Data'!F51)),NA())</f>
        <v>#N/A</v>
      </c>
      <c r="P57" s="119" t="e">
        <f ca="1">+IF(AND(ISNUMBER(OFFSET('Water Data'!$G$5,0,10*ROW('Water Data'!G51))),'Data Summary'!CE57="Yes"),100-OFFSET('Water Data'!$G$5,0,10*ROW('Water Data'!G51)),NA())</f>
        <v>#N/A</v>
      </c>
      <c r="Q57" s="119" t="e">
        <f ca="1">+IF(AND(ISNUMBER(OFFSET('Water Data'!$G$7,0,10*ROW('Water Data'!G51))),'Data Summary'!CF57="Yes"),OFFSET('Water Data'!$G$7,0,10*ROW('Water Data'!G51)),NA())</f>
        <v>#N/A</v>
      </c>
      <c r="R57" s="119" t="e">
        <f ca="1">+IF(AND(ISNUMBER(OFFSET('Water Data'!$G$10,0,10*ROW('Water Data'!G51))),'Data Summary'!CG57="Yes"),OFFSET('Water Data'!$G$10,0,10*ROW('Water Data'!G51)),NA())</f>
        <v>#N/A</v>
      </c>
      <c r="S57" s="119" t="e">
        <f ca="1">+IF(AND(ISNUMBER(OFFSET('Water Data'!$H$5,0,10*ROW('Water Data'!H51))),'Data Summary'!CH57="Yes"),100-OFFSET('Water Data'!$H$5,0,10*ROW('Water Data'!H51)),NA())</f>
        <v>#N/A</v>
      </c>
      <c r="T57" s="119" t="e">
        <f ca="1">+IF(AND(ISNUMBER(OFFSET('Water Data'!$H$7,0,10*ROW('Water Data'!H51))),'Data Summary'!CI57="Yes"),OFFSET('Water Data'!$H$7,0,10*ROW('Water Data'!H51)),NA())</f>
        <v>#N/A</v>
      </c>
      <c r="U57" s="119" t="e">
        <f ca="1">+IF(AND(ISNUMBER(OFFSET('Water Data'!$H$10,0,10*ROW('Water Data'!H51))),'Data Summary'!CJ57="Yes"),OFFSET('Water Data'!$H$10,0,10*ROW('Water Data'!H51)),NA())</f>
        <v>#N/A</v>
      </c>
      <c r="V57" s="120" t="e">
        <f ca="1">+IF(AND(ISNUMBER(OFFSET('Sanitation Data'!$C$5,0,10*ROW('Sanitation Data'!C51))),'Data Summary'!CK57="Yes"),100-OFFSET('Sanitation Data'!$C$5,0,10*ROW('Sanitation Data'!C51)),NA())</f>
        <v>#N/A</v>
      </c>
      <c r="W57" s="120" t="e">
        <f ca="1">+IF(AND(ISNUMBER(OFFSET('Sanitation Data'!$C$7,0,10*ROW('Sanitation Data'!C51))),'Data Summary'!CL57="Yes"),OFFSET('Sanitation Data'!$C$7,0,10*ROW('Sanitation Data'!C51)),NA())</f>
        <v>#N/A</v>
      </c>
      <c r="X57" s="120" t="e">
        <f ca="1">+IF(AND(ISNUMBER(OFFSET('Sanitation Data'!$C$11,0,10*ROW('Sanitation Data'!C51))),'Data Summary'!CM57="Yes"),OFFSET('Sanitation Data'!$C$11,0,10*ROW('Sanitation Data'!C51)),NA())</f>
        <v>#N/A</v>
      </c>
      <c r="Y57" s="120" t="e">
        <f ca="1">+IF(AND(ISNUMBER(OFFSET('Sanitation Data'!$C$12,0,10*ROW('Sanitation Data'!C51))),'Data Summary'!CN57="Yes"),OFFSET('Sanitation Data'!$C$12,0,10*ROW('Sanitation Data'!C51)),NA())</f>
        <v>#N/A</v>
      </c>
      <c r="Z57" s="120" t="e">
        <f ca="1">+IF(AND(ISNUMBER(OFFSET('Sanitation Data'!$C$13,0,10*ROW('Sanitation Data'!C51))),'Data Summary'!CO57="Yes"),OFFSET('Sanitation Data'!$C$13,0,10*ROW('Sanitation Data'!C51)),NA())</f>
        <v>#N/A</v>
      </c>
      <c r="AA57" s="120" t="e">
        <f ca="1">+IF(AND(ISNUMBER(OFFSET('Sanitation Data'!$D$5,0,10*ROW('Sanitation Data'!D51))),'Data Summary'!CP57="Yes"),100-OFFSET('Sanitation Data'!$D$5,0,10*ROW('Sanitation Data'!D51)),NA())</f>
        <v>#N/A</v>
      </c>
      <c r="AB57" s="120" t="e">
        <f ca="1">+IF(AND(ISNUMBER(OFFSET('Sanitation Data'!$D$7,0,10*ROW('Sanitation Data'!D51))),'Data Summary'!CQ57="Yes"),OFFSET('Sanitation Data'!$D$7,0,10*ROW('Sanitation Data'!D51)),NA())</f>
        <v>#N/A</v>
      </c>
      <c r="AC57" s="120" t="e">
        <f ca="1">+IF(AND(ISNUMBER(OFFSET('Sanitation Data'!$D$11,0,10*ROW('Sanitation Data'!D51))),'Data Summary'!CR57="Yes"),OFFSET('Sanitation Data'!$D$11,0,10*ROW('Sanitation Data'!D51)),NA())</f>
        <v>#N/A</v>
      </c>
      <c r="AD57" s="120" t="e">
        <f ca="1">+IF(AND(ISNUMBER(OFFSET('Sanitation Data'!$D$12,0,10*ROW('Sanitation Data'!D51))),'Data Summary'!CS57="Yes"),OFFSET('Sanitation Data'!$D$12,0,10*ROW('Sanitation Data'!D51)),NA())</f>
        <v>#N/A</v>
      </c>
      <c r="AE57" s="120" t="e">
        <f ca="1">+IF(AND(ISNUMBER(OFFSET('Sanitation Data'!$D$13,0,10*ROW('Sanitation Data'!D51))),'Data Summary'!CT57="Yes"),OFFSET('Sanitation Data'!$D$13,0,10*ROW('Sanitation Data'!D51)),NA())</f>
        <v>#N/A</v>
      </c>
      <c r="AF57" s="120" t="e">
        <f ca="1">+IF(AND(ISNUMBER(OFFSET('Sanitation Data'!$E$5,0,10*ROW('Sanitation Data'!E51))),'Data Summary'!CU57="Yes"),100-OFFSET('Sanitation Data'!$E$5,0,10*ROW('Sanitation Data'!E51)),NA())</f>
        <v>#N/A</v>
      </c>
      <c r="AG57" s="120" t="e">
        <f ca="1">+IF(AND(ISNUMBER(OFFSET('Sanitation Data'!$E$7,0,10*ROW('Sanitation Data'!E51))),'Data Summary'!CV57="Yes"),OFFSET('Sanitation Data'!$E$7,0,10*ROW('Sanitation Data'!E51)),NA())</f>
        <v>#N/A</v>
      </c>
      <c r="AH57" s="120" t="e">
        <f ca="1">+IF(AND(ISNUMBER(OFFSET('Sanitation Data'!$E$11,0,10*ROW('Sanitation Data'!E51))),'Data Summary'!CW57="Yes"),OFFSET('Sanitation Data'!$E$11,0,10*ROW('Sanitation Data'!E51)),NA())</f>
        <v>#N/A</v>
      </c>
      <c r="AI57" s="120" t="e">
        <f ca="1">+IF(AND(ISNUMBER(OFFSET('Sanitation Data'!$E$12,0,10*ROW('Sanitation Data'!E51))),'Data Summary'!CX57="Yes"),OFFSET('Sanitation Data'!$E$12,0,10*ROW('Sanitation Data'!E51)),NA())</f>
        <v>#N/A</v>
      </c>
      <c r="AJ57" s="120" t="e">
        <f ca="1">+IF(AND(ISNUMBER(OFFSET('Sanitation Data'!$E$13,0,10*ROW('Sanitation Data'!E51))),'Data Summary'!CY57="Yes"),OFFSET('Sanitation Data'!$E$13,0,10*ROW('Sanitation Data'!E51)),NA())</f>
        <v>#N/A</v>
      </c>
      <c r="AK57" s="120" t="e">
        <f ca="1">+IF(AND(ISNUMBER(OFFSET('Sanitation Data'!$F$5,0,10*ROW('Sanitation Data'!F51))),'Data Summary'!CZ57="Yes"),100-OFFSET('Sanitation Data'!$F$5,0,10*ROW('Sanitation Data'!F51)),NA())</f>
        <v>#N/A</v>
      </c>
      <c r="AL57" s="120" t="e">
        <f ca="1">+IF(AND(ISNUMBER(OFFSET('Sanitation Data'!$F$7,0,10*ROW('Sanitation Data'!F51))),'Data Summary'!DA57="Yes"),OFFSET('Sanitation Data'!$F$7,0,10*ROW('Sanitation Data'!F51)),NA())</f>
        <v>#N/A</v>
      </c>
      <c r="AM57" s="120" t="e">
        <f ca="1">+IF(AND(ISNUMBER(OFFSET('Sanitation Data'!$F$11,0,10*ROW('Sanitation Data'!F51))),'Data Summary'!DB57="Yes"),OFFSET('Sanitation Data'!$F$11,0,10*ROW('Sanitation Data'!F51)),NA())</f>
        <v>#N/A</v>
      </c>
      <c r="AN57" s="120" t="e">
        <f ca="1">+IF(AND(ISNUMBER(OFFSET('Sanitation Data'!$F$12,0,10*ROW('Sanitation Data'!F51))),'Data Summary'!DC57="Yes"),OFFSET('Sanitation Data'!$F$12,0,10*ROW('Sanitation Data'!F51)),NA())</f>
        <v>#N/A</v>
      </c>
      <c r="AO57" s="120" t="e">
        <f ca="1">+IF(AND(ISNUMBER(OFFSET('Sanitation Data'!$F$13,0,10*ROW('Sanitation Data'!F51))),'Data Summary'!DD57="Yes"),OFFSET('Sanitation Data'!$F$13,0,10*ROW('Sanitation Data'!F51)),NA())</f>
        <v>#N/A</v>
      </c>
      <c r="AP57" s="120" t="e">
        <f ca="1">+IF(AND(ISNUMBER(OFFSET('Sanitation Data'!$G$5,0,10*ROW('Sanitation Data'!G51))),'Data Summary'!DE57="Yes"),100-OFFSET('Sanitation Data'!$G$5,0,10*ROW('Sanitation Data'!G51)),NA())</f>
        <v>#N/A</v>
      </c>
      <c r="AQ57" s="120" t="e">
        <f ca="1">+IF(AND(ISNUMBER(OFFSET('Sanitation Data'!$G$7,0,10*ROW('Sanitation Data'!G51))),'Data Summary'!DF57="Yes"),OFFSET('Sanitation Data'!$G$7,0,10*ROW('Sanitation Data'!G51)),NA())</f>
        <v>#N/A</v>
      </c>
      <c r="AR57" s="120" t="e">
        <f ca="1">+IF(AND(ISNUMBER(OFFSET('Sanitation Data'!$G$11,0,10*ROW('Sanitation Data'!G51))),'Data Summary'!DG57="Yes"),OFFSET('Sanitation Data'!$G$11,0,10*ROW('Sanitation Data'!G51)),NA())</f>
        <v>#N/A</v>
      </c>
      <c r="AS57" s="120" t="e">
        <f ca="1">+IF(AND(ISNUMBER(OFFSET('Sanitation Data'!$G$12,0,10*ROW('Sanitation Data'!G51))),'Data Summary'!DH57="Yes"),OFFSET('Sanitation Data'!$G$12,0,10*ROW('Sanitation Data'!G51)),NA())</f>
        <v>#N/A</v>
      </c>
      <c r="AT57" s="120" t="e">
        <f ca="1">+IF(AND(ISNUMBER(OFFSET('Sanitation Data'!$G$13,0,10*ROW('Sanitation Data'!G51))),'Data Summary'!DI57="Yes"),OFFSET('Sanitation Data'!$G$13,0,10*ROW('Sanitation Data'!G51)),NA())</f>
        <v>#N/A</v>
      </c>
      <c r="AU57" s="120" t="e">
        <f ca="1">+IF(AND(ISNUMBER(OFFSET('Sanitation Data'!$H$5,0,10*ROW('Sanitation Data'!H51))),'Data Summary'!DJ57="Yes"),100-OFFSET('Sanitation Data'!$H$5,0,10*ROW('Sanitation Data'!H51)),NA())</f>
        <v>#N/A</v>
      </c>
      <c r="AV57" s="120" t="e">
        <f ca="1">+IF(AND(ISNUMBER(OFFSET('Sanitation Data'!$H$7,0,10*ROW('Sanitation Data'!H51))),'Data Summary'!DK57="Yes"),OFFSET('Sanitation Data'!$H$7,0,10*ROW('Sanitation Data'!H51)),NA())</f>
        <v>#N/A</v>
      </c>
      <c r="AW57" s="120" t="e">
        <f ca="1">+IF(AND(ISNUMBER(OFFSET('Sanitation Data'!$H$11,0,10*ROW('Sanitation Data'!H51))),'Data Summary'!DL57="Yes"),OFFSET('Sanitation Data'!$H$11,0,10*ROW('Sanitation Data'!H51)),NA())</f>
        <v>#N/A</v>
      </c>
      <c r="AX57" s="120" t="e">
        <f ca="1">+IF(AND(ISNUMBER(OFFSET('Sanitation Data'!$H$12,0,10*ROW('Sanitation Data'!H51))),'Data Summary'!DM57="Yes"),OFFSET('Sanitation Data'!$H$12,0,10*ROW('Sanitation Data'!H51)),NA())</f>
        <v>#N/A</v>
      </c>
      <c r="AY57" s="120" t="e">
        <f ca="1">+IF(AND(ISNUMBER(OFFSET('Sanitation Data'!$H$13,0,10*ROW('Sanitation Data'!H51))),'Data Summary'!DN57="Yes"),OFFSET('Sanitation Data'!$H$13,0,10*ROW('Sanitation Data'!H51)),NA())</f>
        <v>#N/A</v>
      </c>
      <c r="AZ57" s="121" t="e">
        <f ca="1">+IF(AND(ISNUMBER(OFFSET('Hygiene Data'!$C$6,0,10*ROW('Hygiene Data'!C51))),'Data Summary'!DO57="Yes"),OFFSET('Hygiene Data'!$C$6,0,10*ROW('Hygiene Data'!C51)),NA())</f>
        <v>#N/A</v>
      </c>
      <c r="BA57" s="121" t="e">
        <f ca="1">+IF(AND(ISNUMBER(OFFSET('Hygiene Data'!$C$8,0,10*ROW('Hygiene Data'!C51))),'Data Summary'!DP57="Yes"),OFFSET('Hygiene Data'!$C$8,0,10*ROW('Hygiene Data'!C51)),NA())</f>
        <v>#N/A</v>
      </c>
      <c r="BB57" s="121" t="e">
        <f ca="1">+IF(AND(ISNUMBER(OFFSET('Hygiene Data'!$C$10,0,10*ROW('Hygiene Data'!C51))),'Data Summary'!DQ57="Yes"),OFFSET('Hygiene Data'!$C$10,0,10*ROW('Hygiene Data'!C51)),NA())</f>
        <v>#N/A</v>
      </c>
      <c r="BC57" s="121" t="e">
        <f ca="1">+IF(AND(ISNUMBER(OFFSET('Hygiene Data'!$D$6,0,10*ROW('Hygiene Data'!D51))),'Data Summary'!DR57="Yes"),OFFSET('Hygiene Data'!$D$6,0,10*ROW('Hygiene Data'!D51)),NA())</f>
        <v>#N/A</v>
      </c>
      <c r="BD57" s="121" t="e">
        <f ca="1">+IF(AND(ISNUMBER(OFFSET('Hygiene Data'!$D$8,0,10*ROW('Hygiene Data'!D51))),'Data Summary'!DS57="Yes"),OFFSET('Hygiene Data'!$D$8,0,10*ROW('Hygiene Data'!D51)),NA())</f>
        <v>#N/A</v>
      </c>
      <c r="BE57" s="121" t="e">
        <f ca="1">+IF(AND(ISNUMBER(OFFSET('Hygiene Data'!$D$10,0,10*ROW('Hygiene Data'!D51))),'Data Summary'!DT57="Yes"),OFFSET('Hygiene Data'!$D$10,0,10*ROW('Hygiene Data'!D51)),NA())</f>
        <v>#N/A</v>
      </c>
      <c r="BF57" s="121" t="e">
        <f ca="1">+IF(AND(ISNUMBER(OFFSET('Hygiene Data'!$E$6,0,10*ROW('Hygiene Data'!E51))),'Data Summary'!DU57="Yes"),OFFSET('Hygiene Data'!$E$6,0,10*ROW('Hygiene Data'!E51)),NA())</f>
        <v>#N/A</v>
      </c>
      <c r="BG57" s="121" t="e">
        <f ca="1">+IF(AND(ISNUMBER(OFFSET('Hygiene Data'!$E$8,0,10*ROW('Hygiene Data'!E51))),'Data Summary'!DV57="Yes"),OFFSET('Hygiene Data'!$E$8,0,10*ROW('Hygiene Data'!E51)),NA())</f>
        <v>#N/A</v>
      </c>
      <c r="BH57" s="121" t="e">
        <f ca="1">+IF(AND(ISNUMBER(OFFSET('Hygiene Data'!$E$10,0,10*ROW('Hygiene Data'!E51))),'Data Summary'!DW57="Yes"),OFFSET('Hygiene Data'!$E$10,0,10*ROW('Hygiene Data'!E51)),NA())</f>
        <v>#N/A</v>
      </c>
      <c r="BI57" s="121" t="e">
        <f ca="1">+IF(AND(ISNUMBER(OFFSET('Hygiene Data'!$F$6,0,10*ROW('Hygiene Data'!F51))),'Data Summary'!DX57="Yes"),OFFSET('Hygiene Data'!$F$6,0,10*ROW('Hygiene Data'!F51)),NA())</f>
        <v>#N/A</v>
      </c>
      <c r="BJ57" s="121" t="e">
        <f ca="1">+IF(AND(ISNUMBER(OFFSET('Hygiene Data'!$F$8,0,10*ROW('Hygiene Data'!F51))),'Data Summary'!DY57="Yes"),OFFSET('Hygiene Data'!$F$8,0,10*ROW('Hygiene Data'!F51)),NA())</f>
        <v>#N/A</v>
      </c>
      <c r="BK57" s="121" t="e">
        <f ca="1">+IF(AND(ISNUMBER(OFFSET('Hygiene Data'!$F$10,0,10*ROW('Hygiene Data'!F51))),'Data Summary'!DZ57="Yes"),OFFSET('Hygiene Data'!$F$10,0,10*ROW('Hygiene Data'!F51)),NA())</f>
        <v>#N/A</v>
      </c>
      <c r="BL57" s="121" t="e">
        <f ca="1">+IF(AND(ISNUMBER(OFFSET('Hygiene Data'!$G$6,0,10*ROW('Hygiene Data'!G51))),'Data Summary'!EA57="Yes"),OFFSET('Hygiene Data'!$G$6,0,10*ROW('Hygiene Data'!G51)),NA())</f>
        <v>#N/A</v>
      </c>
      <c r="BM57" s="121" t="e">
        <f ca="1">+IF(AND(ISNUMBER(OFFSET('Hygiene Data'!$G$8,0,10*ROW('Hygiene Data'!G51))),'Data Summary'!EB57="Yes"),OFFSET('Hygiene Data'!$G$8,0,10*ROW('Hygiene Data'!G51)),NA())</f>
        <v>#N/A</v>
      </c>
      <c r="BN57" s="121" t="e">
        <f ca="1">+IF(AND(ISNUMBER(OFFSET('Hygiene Data'!$G$10,0,10*ROW('Hygiene Data'!G51))),'Data Summary'!EC57="Yes"),OFFSET('Hygiene Data'!$G$10,0,10*ROW('Hygiene Data'!G51)),NA())</f>
        <v>#N/A</v>
      </c>
      <c r="BO57" s="121" t="e">
        <f ca="1">+IF(AND(ISNUMBER(OFFSET('Hygiene Data'!$H$6,0,10*ROW('Hygiene Data'!H51))),'Data Summary'!ED57="Yes"),OFFSET('Hygiene Data'!$H$6,0,10*ROW('Hygiene Data'!H51)),NA())</f>
        <v>#N/A</v>
      </c>
      <c r="BP57" s="121" t="e">
        <f ca="1">+IF(AND(ISNUMBER(OFFSET('Hygiene Data'!$H$8,0,10*ROW('Hygiene Data'!H51))),'Data Summary'!EE57="Yes"),OFFSET('Hygiene Data'!$H$8,0,10*ROW('Hygiene Data'!H51)),NA())</f>
        <v>#N/A</v>
      </c>
      <c r="BQ57" s="121" t="e">
        <f ca="1">+IF(AND(ISNUMBER(OFFSET('Hygiene Data'!$H$10,0,10*ROW('Hygiene Data'!H51))),'Data Summary'!EF57="Yes"),OFFSET('Hygiene Data'!$H$10,0,10*ROW('Hygiene Data'!H51)),NA())</f>
        <v>#N/A</v>
      </c>
    </row>
    <row r="58" spans="1:69" x14ac:dyDescent="0.2">
      <c r="A58" s="44" t="e">
        <f ca="1">+IF(OFFSET('Water Data'!$B$1,0,10*ROW('Water Data'!B52))="",NA(),OFFSET('Water Data'!$B$1,0,10*ROW('Water Data'!B52)))</f>
        <v>#N/A</v>
      </c>
      <c r="B58" s="44" t="e">
        <f ca="1">+IF(OFFSET('Water Data'!$A$3,0,10*ROW('Water Data'!A55))="",NA(),OFFSET('Water Data'!$A$3,0,10*ROW('Water Data'!A55)))</f>
        <v>#N/A</v>
      </c>
      <c r="C58" s="44" t="e">
        <f ca="1">+IF(OFFSET('Water Data'!$C$3,0,10*ROW('Water Data'!C55))="",NA(),OFFSET('Water Data'!$C$3,0,10*ROW('Water Data'!C55)))</f>
        <v>#N/A</v>
      </c>
      <c r="D58" s="119" t="e">
        <f ca="1">+IF(AND(ISNUMBER(OFFSET('Water Data'!$C$5,0,10*ROW('Water Data'!C52))),'Data Summary'!BS58="Yes"),100-OFFSET('Water Data'!$C$5,0,10*ROW('Water Data'!C52)),NA())</f>
        <v>#N/A</v>
      </c>
      <c r="E58" s="119" t="e">
        <f ca="1">+IF(AND(ISNUMBER(OFFSET('Water Data'!$C$7,0,10*ROW('Water Data'!C52))),'Data Summary'!BT58="Yes"),OFFSET('Water Data'!$C$7,0,10*ROW('Water Data'!C52)),NA())</f>
        <v>#N/A</v>
      </c>
      <c r="F58" s="119" t="e">
        <f ca="1">+IF(AND(ISNUMBER(OFFSET('Water Data'!$C$10,0,10*ROW('Water Data'!C52))),'Data Summary'!BU58="Yes"),OFFSET('Water Data'!$C$10,0,10*ROW('Water Data'!C52)),NA())</f>
        <v>#N/A</v>
      </c>
      <c r="G58" s="119" t="e">
        <f ca="1">+IF(AND(ISNUMBER(OFFSET('Water Data'!$D$5,0,10*ROW('Water Data'!D52))),'Data Summary'!BV58="Yes"),100-OFFSET('Water Data'!$D$5,0,10*ROW('Water Data'!D52)),NA())</f>
        <v>#N/A</v>
      </c>
      <c r="H58" s="119" t="e">
        <f ca="1">+IF(AND(ISNUMBER(OFFSET('Water Data'!$D$7,0,10*ROW('Water Data'!D52))),'Data Summary'!BW58="Yes"),OFFSET('Water Data'!$D$7,0,10*ROW('Water Data'!D52)),NA())</f>
        <v>#N/A</v>
      </c>
      <c r="I58" s="119" t="e">
        <f ca="1">+IF(AND(ISNUMBER(OFFSET('Water Data'!$D$10,0,10*ROW('Water Data'!D52))),'Data Summary'!BX58="Yes"),OFFSET('Water Data'!$D$10,0,10*ROW('Water Data'!D52)),NA())</f>
        <v>#N/A</v>
      </c>
      <c r="J58" s="119" t="e">
        <f ca="1">+IF(AND(ISNUMBER(OFFSET('Water Data'!$E$5,0,10*ROW('Water Data'!E52))),'Data Summary'!BY58="Yes"),100-OFFSET('Water Data'!$E$5,0,10*ROW('Water Data'!E52)),NA())</f>
        <v>#N/A</v>
      </c>
      <c r="K58" s="119" t="e">
        <f ca="1">+IF(AND(ISNUMBER(OFFSET('Water Data'!$E$7,0,10*ROW('Water Data'!E52))),'Data Summary'!BZ58="Yes"),OFFSET('Water Data'!$E$7,0,10*ROW('Water Data'!E52)),NA())</f>
        <v>#N/A</v>
      </c>
      <c r="L58" s="119" t="e">
        <f ca="1">+IF(AND(ISNUMBER(OFFSET('Water Data'!$E$10,0,10*ROW('Water Data'!E52))),'Data Summary'!CA58="Yes"),OFFSET('Water Data'!$E$10,0,10*ROW('Water Data'!E52)),NA())</f>
        <v>#N/A</v>
      </c>
      <c r="M58" s="119" t="e">
        <f ca="1">+IF(AND(ISNUMBER(OFFSET('Water Data'!$F$5,0,10*ROW('Water Data'!F52))),'Data Summary'!CB58="Yes"),100-OFFSET('Water Data'!$F$5,0,10*ROW('Water Data'!F52)),NA())</f>
        <v>#N/A</v>
      </c>
      <c r="N58" s="119" t="e">
        <f ca="1">+IF(AND(ISNUMBER(OFFSET('Water Data'!$F$7,0,10*ROW('Water Data'!F52))),'Data Summary'!CC58="Yes"),OFFSET('Water Data'!$F$7,0,10*ROW('Water Data'!F52)),NA())</f>
        <v>#N/A</v>
      </c>
      <c r="O58" s="119" t="e">
        <f ca="1">+IF(AND(ISNUMBER(OFFSET('Water Data'!$F$10,0,10*ROW('Water Data'!F52))),'Data Summary'!CD58="Yes"),OFFSET('Water Data'!$F$10,0,10*ROW('Water Data'!F52)),NA())</f>
        <v>#N/A</v>
      </c>
      <c r="P58" s="119" t="e">
        <f ca="1">+IF(AND(ISNUMBER(OFFSET('Water Data'!$G$5,0,10*ROW('Water Data'!G52))),'Data Summary'!CE58="Yes"),100-OFFSET('Water Data'!$G$5,0,10*ROW('Water Data'!G52)),NA())</f>
        <v>#N/A</v>
      </c>
      <c r="Q58" s="119" t="e">
        <f ca="1">+IF(AND(ISNUMBER(OFFSET('Water Data'!$G$7,0,10*ROW('Water Data'!G52))),'Data Summary'!CF58="Yes"),OFFSET('Water Data'!$G$7,0,10*ROW('Water Data'!G52)),NA())</f>
        <v>#N/A</v>
      </c>
      <c r="R58" s="119" t="e">
        <f ca="1">+IF(AND(ISNUMBER(OFFSET('Water Data'!$G$10,0,10*ROW('Water Data'!G52))),'Data Summary'!CG58="Yes"),OFFSET('Water Data'!$G$10,0,10*ROW('Water Data'!G52)),NA())</f>
        <v>#N/A</v>
      </c>
      <c r="S58" s="119" t="e">
        <f ca="1">+IF(AND(ISNUMBER(OFFSET('Water Data'!$H$5,0,10*ROW('Water Data'!H52))),'Data Summary'!CH58="Yes"),100-OFFSET('Water Data'!$H$5,0,10*ROW('Water Data'!H52)),NA())</f>
        <v>#N/A</v>
      </c>
      <c r="T58" s="119" t="e">
        <f ca="1">+IF(AND(ISNUMBER(OFFSET('Water Data'!$H$7,0,10*ROW('Water Data'!H52))),'Data Summary'!CI58="Yes"),OFFSET('Water Data'!$H$7,0,10*ROW('Water Data'!H52)),NA())</f>
        <v>#N/A</v>
      </c>
      <c r="U58" s="119" t="e">
        <f ca="1">+IF(AND(ISNUMBER(OFFSET('Water Data'!$H$10,0,10*ROW('Water Data'!H52))),'Data Summary'!CJ58="Yes"),OFFSET('Water Data'!$H$10,0,10*ROW('Water Data'!H52)),NA())</f>
        <v>#N/A</v>
      </c>
      <c r="V58" s="120" t="e">
        <f ca="1">+IF(AND(ISNUMBER(OFFSET('Sanitation Data'!$C$5,0,10*ROW('Sanitation Data'!C52))),'Data Summary'!CK58="Yes"),100-OFFSET('Sanitation Data'!$C$5,0,10*ROW('Sanitation Data'!C52)),NA())</f>
        <v>#N/A</v>
      </c>
      <c r="W58" s="120" t="e">
        <f ca="1">+IF(AND(ISNUMBER(OFFSET('Sanitation Data'!$C$7,0,10*ROW('Sanitation Data'!C52))),'Data Summary'!CL58="Yes"),OFFSET('Sanitation Data'!$C$7,0,10*ROW('Sanitation Data'!C52)),NA())</f>
        <v>#N/A</v>
      </c>
      <c r="X58" s="120" t="e">
        <f ca="1">+IF(AND(ISNUMBER(OFFSET('Sanitation Data'!$C$11,0,10*ROW('Sanitation Data'!C52))),'Data Summary'!CM58="Yes"),OFFSET('Sanitation Data'!$C$11,0,10*ROW('Sanitation Data'!C52)),NA())</f>
        <v>#N/A</v>
      </c>
      <c r="Y58" s="120" t="e">
        <f ca="1">+IF(AND(ISNUMBER(OFFSET('Sanitation Data'!$C$12,0,10*ROW('Sanitation Data'!C52))),'Data Summary'!CN58="Yes"),OFFSET('Sanitation Data'!$C$12,0,10*ROW('Sanitation Data'!C52)),NA())</f>
        <v>#N/A</v>
      </c>
      <c r="Z58" s="120" t="e">
        <f ca="1">+IF(AND(ISNUMBER(OFFSET('Sanitation Data'!$C$13,0,10*ROW('Sanitation Data'!C52))),'Data Summary'!CO58="Yes"),OFFSET('Sanitation Data'!$C$13,0,10*ROW('Sanitation Data'!C52)),NA())</f>
        <v>#N/A</v>
      </c>
      <c r="AA58" s="120" t="e">
        <f ca="1">+IF(AND(ISNUMBER(OFFSET('Sanitation Data'!$D$5,0,10*ROW('Sanitation Data'!D52))),'Data Summary'!CP58="Yes"),100-OFFSET('Sanitation Data'!$D$5,0,10*ROW('Sanitation Data'!D52)),NA())</f>
        <v>#N/A</v>
      </c>
      <c r="AB58" s="120" t="e">
        <f ca="1">+IF(AND(ISNUMBER(OFFSET('Sanitation Data'!$D$7,0,10*ROW('Sanitation Data'!D52))),'Data Summary'!CQ58="Yes"),OFFSET('Sanitation Data'!$D$7,0,10*ROW('Sanitation Data'!D52)),NA())</f>
        <v>#N/A</v>
      </c>
      <c r="AC58" s="120" t="e">
        <f ca="1">+IF(AND(ISNUMBER(OFFSET('Sanitation Data'!$D$11,0,10*ROW('Sanitation Data'!D52))),'Data Summary'!CR58="Yes"),OFFSET('Sanitation Data'!$D$11,0,10*ROW('Sanitation Data'!D52)),NA())</f>
        <v>#N/A</v>
      </c>
      <c r="AD58" s="120" t="e">
        <f ca="1">+IF(AND(ISNUMBER(OFFSET('Sanitation Data'!$D$12,0,10*ROW('Sanitation Data'!D52))),'Data Summary'!CS58="Yes"),OFFSET('Sanitation Data'!$D$12,0,10*ROW('Sanitation Data'!D52)),NA())</f>
        <v>#N/A</v>
      </c>
      <c r="AE58" s="120" t="e">
        <f ca="1">+IF(AND(ISNUMBER(OFFSET('Sanitation Data'!$D$13,0,10*ROW('Sanitation Data'!D52))),'Data Summary'!CT58="Yes"),OFFSET('Sanitation Data'!$D$13,0,10*ROW('Sanitation Data'!D52)),NA())</f>
        <v>#N/A</v>
      </c>
      <c r="AF58" s="120" t="e">
        <f ca="1">+IF(AND(ISNUMBER(OFFSET('Sanitation Data'!$E$5,0,10*ROW('Sanitation Data'!E52))),'Data Summary'!CU58="Yes"),100-OFFSET('Sanitation Data'!$E$5,0,10*ROW('Sanitation Data'!E52)),NA())</f>
        <v>#N/A</v>
      </c>
      <c r="AG58" s="120" t="e">
        <f ca="1">+IF(AND(ISNUMBER(OFFSET('Sanitation Data'!$E$7,0,10*ROW('Sanitation Data'!E52))),'Data Summary'!CV58="Yes"),OFFSET('Sanitation Data'!$E$7,0,10*ROW('Sanitation Data'!E52)),NA())</f>
        <v>#N/A</v>
      </c>
      <c r="AH58" s="120" t="e">
        <f ca="1">+IF(AND(ISNUMBER(OFFSET('Sanitation Data'!$E$11,0,10*ROW('Sanitation Data'!E52))),'Data Summary'!CW58="Yes"),OFFSET('Sanitation Data'!$E$11,0,10*ROW('Sanitation Data'!E52)),NA())</f>
        <v>#N/A</v>
      </c>
      <c r="AI58" s="120" t="e">
        <f ca="1">+IF(AND(ISNUMBER(OFFSET('Sanitation Data'!$E$12,0,10*ROW('Sanitation Data'!E52))),'Data Summary'!CX58="Yes"),OFFSET('Sanitation Data'!$E$12,0,10*ROW('Sanitation Data'!E52)),NA())</f>
        <v>#N/A</v>
      </c>
      <c r="AJ58" s="120" t="e">
        <f ca="1">+IF(AND(ISNUMBER(OFFSET('Sanitation Data'!$E$13,0,10*ROW('Sanitation Data'!E52))),'Data Summary'!CY58="Yes"),OFFSET('Sanitation Data'!$E$13,0,10*ROW('Sanitation Data'!E52)),NA())</f>
        <v>#N/A</v>
      </c>
      <c r="AK58" s="120" t="e">
        <f ca="1">+IF(AND(ISNUMBER(OFFSET('Sanitation Data'!$F$5,0,10*ROW('Sanitation Data'!F52))),'Data Summary'!CZ58="Yes"),100-OFFSET('Sanitation Data'!$F$5,0,10*ROW('Sanitation Data'!F52)),NA())</f>
        <v>#N/A</v>
      </c>
      <c r="AL58" s="120" t="e">
        <f ca="1">+IF(AND(ISNUMBER(OFFSET('Sanitation Data'!$F$7,0,10*ROW('Sanitation Data'!F52))),'Data Summary'!DA58="Yes"),OFFSET('Sanitation Data'!$F$7,0,10*ROW('Sanitation Data'!F52)),NA())</f>
        <v>#N/A</v>
      </c>
      <c r="AM58" s="120" t="e">
        <f ca="1">+IF(AND(ISNUMBER(OFFSET('Sanitation Data'!$F$11,0,10*ROW('Sanitation Data'!F52))),'Data Summary'!DB58="Yes"),OFFSET('Sanitation Data'!$F$11,0,10*ROW('Sanitation Data'!F52)),NA())</f>
        <v>#N/A</v>
      </c>
      <c r="AN58" s="120" t="e">
        <f ca="1">+IF(AND(ISNUMBER(OFFSET('Sanitation Data'!$F$12,0,10*ROW('Sanitation Data'!F52))),'Data Summary'!DC58="Yes"),OFFSET('Sanitation Data'!$F$12,0,10*ROW('Sanitation Data'!F52)),NA())</f>
        <v>#N/A</v>
      </c>
      <c r="AO58" s="120" t="e">
        <f ca="1">+IF(AND(ISNUMBER(OFFSET('Sanitation Data'!$F$13,0,10*ROW('Sanitation Data'!F52))),'Data Summary'!DD58="Yes"),OFFSET('Sanitation Data'!$F$13,0,10*ROW('Sanitation Data'!F52)),NA())</f>
        <v>#N/A</v>
      </c>
      <c r="AP58" s="120" t="e">
        <f ca="1">+IF(AND(ISNUMBER(OFFSET('Sanitation Data'!$G$5,0,10*ROW('Sanitation Data'!G52))),'Data Summary'!DE58="Yes"),100-OFFSET('Sanitation Data'!$G$5,0,10*ROW('Sanitation Data'!G52)),NA())</f>
        <v>#N/A</v>
      </c>
      <c r="AQ58" s="120" t="e">
        <f ca="1">+IF(AND(ISNUMBER(OFFSET('Sanitation Data'!$G$7,0,10*ROW('Sanitation Data'!G52))),'Data Summary'!DF58="Yes"),OFFSET('Sanitation Data'!$G$7,0,10*ROW('Sanitation Data'!G52)),NA())</f>
        <v>#N/A</v>
      </c>
      <c r="AR58" s="120" t="e">
        <f ca="1">+IF(AND(ISNUMBER(OFFSET('Sanitation Data'!$G$11,0,10*ROW('Sanitation Data'!G52))),'Data Summary'!DG58="Yes"),OFFSET('Sanitation Data'!$G$11,0,10*ROW('Sanitation Data'!G52)),NA())</f>
        <v>#N/A</v>
      </c>
      <c r="AS58" s="120" t="e">
        <f ca="1">+IF(AND(ISNUMBER(OFFSET('Sanitation Data'!$G$12,0,10*ROW('Sanitation Data'!G52))),'Data Summary'!DH58="Yes"),OFFSET('Sanitation Data'!$G$12,0,10*ROW('Sanitation Data'!G52)),NA())</f>
        <v>#N/A</v>
      </c>
      <c r="AT58" s="120" t="e">
        <f ca="1">+IF(AND(ISNUMBER(OFFSET('Sanitation Data'!$G$13,0,10*ROW('Sanitation Data'!G52))),'Data Summary'!DI58="Yes"),OFFSET('Sanitation Data'!$G$13,0,10*ROW('Sanitation Data'!G52)),NA())</f>
        <v>#N/A</v>
      </c>
      <c r="AU58" s="120" t="e">
        <f ca="1">+IF(AND(ISNUMBER(OFFSET('Sanitation Data'!$H$5,0,10*ROW('Sanitation Data'!H52))),'Data Summary'!DJ58="Yes"),100-OFFSET('Sanitation Data'!$H$5,0,10*ROW('Sanitation Data'!H52)),NA())</f>
        <v>#N/A</v>
      </c>
      <c r="AV58" s="120" t="e">
        <f ca="1">+IF(AND(ISNUMBER(OFFSET('Sanitation Data'!$H$7,0,10*ROW('Sanitation Data'!H52))),'Data Summary'!DK58="Yes"),OFFSET('Sanitation Data'!$H$7,0,10*ROW('Sanitation Data'!H52)),NA())</f>
        <v>#N/A</v>
      </c>
      <c r="AW58" s="120" t="e">
        <f ca="1">+IF(AND(ISNUMBER(OFFSET('Sanitation Data'!$H$11,0,10*ROW('Sanitation Data'!H52))),'Data Summary'!DL58="Yes"),OFFSET('Sanitation Data'!$H$11,0,10*ROW('Sanitation Data'!H52)),NA())</f>
        <v>#N/A</v>
      </c>
      <c r="AX58" s="120" t="e">
        <f ca="1">+IF(AND(ISNUMBER(OFFSET('Sanitation Data'!$H$12,0,10*ROW('Sanitation Data'!H52))),'Data Summary'!DM58="Yes"),OFFSET('Sanitation Data'!$H$12,0,10*ROW('Sanitation Data'!H52)),NA())</f>
        <v>#N/A</v>
      </c>
      <c r="AY58" s="120" t="e">
        <f ca="1">+IF(AND(ISNUMBER(OFFSET('Sanitation Data'!$H$13,0,10*ROW('Sanitation Data'!H52))),'Data Summary'!DN58="Yes"),OFFSET('Sanitation Data'!$H$13,0,10*ROW('Sanitation Data'!H52)),NA())</f>
        <v>#N/A</v>
      </c>
      <c r="AZ58" s="121" t="e">
        <f ca="1">+IF(AND(ISNUMBER(OFFSET('Hygiene Data'!$C$6,0,10*ROW('Hygiene Data'!C52))),'Data Summary'!DO58="Yes"),OFFSET('Hygiene Data'!$C$6,0,10*ROW('Hygiene Data'!C52)),NA())</f>
        <v>#N/A</v>
      </c>
      <c r="BA58" s="121" t="e">
        <f ca="1">+IF(AND(ISNUMBER(OFFSET('Hygiene Data'!$C$8,0,10*ROW('Hygiene Data'!C52))),'Data Summary'!DP58="Yes"),OFFSET('Hygiene Data'!$C$8,0,10*ROW('Hygiene Data'!C52)),NA())</f>
        <v>#N/A</v>
      </c>
      <c r="BB58" s="121" t="e">
        <f ca="1">+IF(AND(ISNUMBER(OFFSET('Hygiene Data'!$C$10,0,10*ROW('Hygiene Data'!C52))),'Data Summary'!DQ58="Yes"),OFFSET('Hygiene Data'!$C$10,0,10*ROW('Hygiene Data'!C52)),NA())</f>
        <v>#N/A</v>
      </c>
      <c r="BC58" s="121" t="e">
        <f ca="1">+IF(AND(ISNUMBER(OFFSET('Hygiene Data'!$D$6,0,10*ROW('Hygiene Data'!D52))),'Data Summary'!DR58="Yes"),OFFSET('Hygiene Data'!$D$6,0,10*ROW('Hygiene Data'!D52)),NA())</f>
        <v>#N/A</v>
      </c>
      <c r="BD58" s="121" t="e">
        <f ca="1">+IF(AND(ISNUMBER(OFFSET('Hygiene Data'!$D$8,0,10*ROW('Hygiene Data'!D52))),'Data Summary'!DS58="Yes"),OFFSET('Hygiene Data'!$D$8,0,10*ROW('Hygiene Data'!D52)),NA())</f>
        <v>#N/A</v>
      </c>
      <c r="BE58" s="121" t="e">
        <f ca="1">+IF(AND(ISNUMBER(OFFSET('Hygiene Data'!$D$10,0,10*ROW('Hygiene Data'!D52))),'Data Summary'!DT58="Yes"),OFFSET('Hygiene Data'!$D$10,0,10*ROW('Hygiene Data'!D52)),NA())</f>
        <v>#N/A</v>
      </c>
      <c r="BF58" s="121" t="e">
        <f ca="1">+IF(AND(ISNUMBER(OFFSET('Hygiene Data'!$E$6,0,10*ROW('Hygiene Data'!E52))),'Data Summary'!DU58="Yes"),OFFSET('Hygiene Data'!$E$6,0,10*ROW('Hygiene Data'!E52)),NA())</f>
        <v>#N/A</v>
      </c>
      <c r="BG58" s="121" t="e">
        <f ca="1">+IF(AND(ISNUMBER(OFFSET('Hygiene Data'!$E$8,0,10*ROW('Hygiene Data'!E52))),'Data Summary'!DV58="Yes"),OFFSET('Hygiene Data'!$E$8,0,10*ROW('Hygiene Data'!E52)),NA())</f>
        <v>#N/A</v>
      </c>
      <c r="BH58" s="121" t="e">
        <f ca="1">+IF(AND(ISNUMBER(OFFSET('Hygiene Data'!$E$10,0,10*ROW('Hygiene Data'!E52))),'Data Summary'!DW58="Yes"),OFFSET('Hygiene Data'!$E$10,0,10*ROW('Hygiene Data'!E52)),NA())</f>
        <v>#N/A</v>
      </c>
      <c r="BI58" s="121" t="e">
        <f ca="1">+IF(AND(ISNUMBER(OFFSET('Hygiene Data'!$F$6,0,10*ROW('Hygiene Data'!F52))),'Data Summary'!DX58="Yes"),OFFSET('Hygiene Data'!$F$6,0,10*ROW('Hygiene Data'!F52)),NA())</f>
        <v>#N/A</v>
      </c>
      <c r="BJ58" s="121" t="e">
        <f ca="1">+IF(AND(ISNUMBER(OFFSET('Hygiene Data'!$F$8,0,10*ROW('Hygiene Data'!F52))),'Data Summary'!DY58="Yes"),OFFSET('Hygiene Data'!$F$8,0,10*ROW('Hygiene Data'!F52)),NA())</f>
        <v>#N/A</v>
      </c>
      <c r="BK58" s="121" t="e">
        <f ca="1">+IF(AND(ISNUMBER(OFFSET('Hygiene Data'!$F$10,0,10*ROW('Hygiene Data'!F52))),'Data Summary'!DZ58="Yes"),OFFSET('Hygiene Data'!$F$10,0,10*ROW('Hygiene Data'!F52)),NA())</f>
        <v>#N/A</v>
      </c>
      <c r="BL58" s="121" t="e">
        <f ca="1">+IF(AND(ISNUMBER(OFFSET('Hygiene Data'!$G$6,0,10*ROW('Hygiene Data'!G52))),'Data Summary'!EA58="Yes"),OFFSET('Hygiene Data'!$G$6,0,10*ROW('Hygiene Data'!G52)),NA())</f>
        <v>#N/A</v>
      </c>
      <c r="BM58" s="121" t="e">
        <f ca="1">+IF(AND(ISNUMBER(OFFSET('Hygiene Data'!$G$8,0,10*ROW('Hygiene Data'!G52))),'Data Summary'!EB58="Yes"),OFFSET('Hygiene Data'!$G$8,0,10*ROW('Hygiene Data'!G52)),NA())</f>
        <v>#N/A</v>
      </c>
      <c r="BN58" s="121" t="e">
        <f ca="1">+IF(AND(ISNUMBER(OFFSET('Hygiene Data'!$G$10,0,10*ROW('Hygiene Data'!G52))),'Data Summary'!EC58="Yes"),OFFSET('Hygiene Data'!$G$10,0,10*ROW('Hygiene Data'!G52)),NA())</f>
        <v>#N/A</v>
      </c>
      <c r="BO58" s="121" t="e">
        <f ca="1">+IF(AND(ISNUMBER(OFFSET('Hygiene Data'!$H$6,0,10*ROW('Hygiene Data'!H52))),'Data Summary'!ED58="Yes"),OFFSET('Hygiene Data'!$H$6,0,10*ROW('Hygiene Data'!H52)),NA())</f>
        <v>#N/A</v>
      </c>
      <c r="BP58" s="121" t="e">
        <f ca="1">+IF(AND(ISNUMBER(OFFSET('Hygiene Data'!$H$8,0,10*ROW('Hygiene Data'!H52))),'Data Summary'!EE58="Yes"),OFFSET('Hygiene Data'!$H$8,0,10*ROW('Hygiene Data'!H52)),NA())</f>
        <v>#N/A</v>
      </c>
      <c r="BQ58" s="121" t="e">
        <f ca="1">+IF(AND(ISNUMBER(OFFSET('Hygiene Data'!$H$10,0,10*ROW('Hygiene Data'!H52))),'Data Summary'!EF58="Yes"),OFFSET('Hygiene Data'!$H$10,0,10*ROW('Hygiene Data'!H52)),NA())</f>
        <v>#N/A</v>
      </c>
    </row>
    <row r="59" spans="1:69" x14ac:dyDescent="0.2">
      <c r="A59" s="44" t="e">
        <f ca="1">+IF(OFFSET('Water Data'!$B$1,0,10*ROW('Water Data'!B53))="",NA(),OFFSET('Water Data'!$B$1,0,10*ROW('Water Data'!B53)))</f>
        <v>#N/A</v>
      </c>
      <c r="B59" s="44" t="e">
        <f ca="1">+IF(OFFSET('Water Data'!$A$3,0,10*ROW('Water Data'!A56))="",NA(),OFFSET('Water Data'!$A$3,0,10*ROW('Water Data'!A56)))</f>
        <v>#N/A</v>
      </c>
      <c r="C59" s="44" t="e">
        <f ca="1">+IF(OFFSET('Water Data'!$C$3,0,10*ROW('Water Data'!C56))="",NA(),OFFSET('Water Data'!$C$3,0,10*ROW('Water Data'!C56)))</f>
        <v>#N/A</v>
      </c>
      <c r="D59" s="119" t="e">
        <f ca="1">+IF(AND(ISNUMBER(OFFSET('Water Data'!$C$5,0,10*ROW('Water Data'!C53))),'Data Summary'!BS59="Yes"),100-OFFSET('Water Data'!$C$5,0,10*ROW('Water Data'!C53)),NA())</f>
        <v>#N/A</v>
      </c>
      <c r="E59" s="119" t="e">
        <f ca="1">+IF(AND(ISNUMBER(OFFSET('Water Data'!$C$7,0,10*ROW('Water Data'!C53))),'Data Summary'!BT59="Yes"),OFFSET('Water Data'!$C$7,0,10*ROW('Water Data'!C53)),NA())</f>
        <v>#N/A</v>
      </c>
      <c r="F59" s="119" t="e">
        <f ca="1">+IF(AND(ISNUMBER(OFFSET('Water Data'!$C$10,0,10*ROW('Water Data'!C53))),'Data Summary'!BU59="Yes"),OFFSET('Water Data'!$C$10,0,10*ROW('Water Data'!C53)),NA())</f>
        <v>#N/A</v>
      </c>
      <c r="G59" s="119" t="e">
        <f ca="1">+IF(AND(ISNUMBER(OFFSET('Water Data'!$D$5,0,10*ROW('Water Data'!D53))),'Data Summary'!BV59="Yes"),100-OFFSET('Water Data'!$D$5,0,10*ROW('Water Data'!D53)),NA())</f>
        <v>#N/A</v>
      </c>
      <c r="H59" s="119" t="e">
        <f ca="1">+IF(AND(ISNUMBER(OFFSET('Water Data'!$D$7,0,10*ROW('Water Data'!D53))),'Data Summary'!BW59="Yes"),OFFSET('Water Data'!$D$7,0,10*ROW('Water Data'!D53)),NA())</f>
        <v>#N/A</v>
      </c>
      <c r="I59" s="119" t="e">
        <f ca="1">+IF(AND(ISNUMBER(OFFSET('Water Data'!$D$10,0,10*ROW('Water Data'!D53))),'Data Summary'!BX59="Yes"),OFFSET('Water Data'!$D$10,0,10*ROW('Water Data'!D53)),NA())</f>
        <v>#N/A</v>
      </c>
      <c r="J59" s="119" t="e">
        <f ca="1">+IF(AND(ISNUMBER(OFFSET('Water Data'!$E$5,0,10*ROW('Water Data'!E53))),'Data Summary'!BY59="Yes"),100-OFFSET('Water Data'!$E$5,0,10*ROW('Water Data'!E53)),NA())</f>
        <v>#N/A</v>
      </c>
      <c r="K59" s="119" t="e">
        <f ca="1">+IF(AND(ISNUMBER(OFFSET('Water Data'!$E$7,0,10*ROW('Water Data'!E53))),'Data Summary'!BZ59="Yes"),OFFSET('Water Data'!$E$7,0,10*ROW('Water Data'!E53)),NA())</f>
        <v>#N/A</v>
      </c>
      <c r="L59" s="119" t="e">
        <f ca="1">+IF(AND(ISNUMBER(OFFSET('Water Data'!$E$10,0,10*ROW('Water Data'!E53))),'Data Summary'!CA59="Yes"),OFFSET('Water Data'!$E$10,0,10*ROW('Water Data'!E53)),NA())</f>
        <v>#N/A</v>
      </c>
      <c r="M59" s="119" t="e">
        <f ca="1">+IF(AND(ISNUMBER(OFFSET('Water Data'!$F$5,0,10*ROW('Water Data'!F53))),'Data Summary'!CB59="Yes"),100-OFFSET('Water Data'!$F$5,0,10*ROW('Water Data'!F53)),NA())</f>
        <v>#N/A</v>
      </c>
      <c r="N59" s="119" t="e">
        <f ca="1">+IF(AND(ISNUMBER(OFFSET('Water Data'!$F$7,0,10*ROW('Water Data'!F53))),'Data Summary'!CC59="Yes"),OFFSET('Water Data'!$F$7,0,10*ROW('Water Data'!F53)),NA())</f>
        <v>#N/A</v>
      </c>
      <c r="O59" s="119" t="e">
        <f ca="1">+IF(AND(ISNUMBER(OFFSET('Water Data'!$F$10,0,10*ROW('Water Data'!F53))),'Data Summary'!CD59="Yes"),OFFSET('Water Data'!$F$10,0,10*ROW('Water Data'!F53)),NA())</f>
        <v>#N/A</v>
      </c>
      <c r="P59" s="119" t="e">
        <f ca="1">+IF(AND(ISNUMBER(OFFSET('Water Data'!$G$5,0,10*ROW('Water Data'!G53))),'Data Summary'!CE59="Yes"),100-OFFSET('Water Data'!$G$5,0,10*ROW('Water Data'!G53)),NA())</f>
        <v>#N/A</v>
      </c>
      <c r="Q59" s="119" t="e">
        <f ca="1">+IF(AND(ISNUMBER(OFFSET('Water Data'!$G$7,0,10*ROW('Water Data'!G53))),'Data Summary'!CF59="Yes"),OFFSET('Water Data'!$G$7,0,10*ROW('Water Data'!G53)),NA())</f>
        <v>#N/A</v>
      </c>
      <c r="R59" s="119" t="e">
        <f ca="1">+IF(AND(ISNUMBER(OFFSET('Water Data'!$G$10,0,10*ROW('Water Data'!G53))),'Data Summary'!CG59="Yes"),OFFSET('Water Data'!$G$10,0,10*ROW('Water Data'!G53)),NA())</f>
        <v>#N/A</v>
      </c>
      <c r="S59" s="119" t="e">
        <f ca="1">+IF(AND(ISNUMBER(OFFSET('Water Data'!$H$5,0,10*ROW('Water Data'!H53))),'Data Summary'!CH59="Yes"),100-OFFSET('Water Data'!$H$5,0,10*ROW('Water Data'!H53)),NA())</f>
        <v>#N/A</v>
      </c>
      <c r="T59" s="119" t="e">
        <f ca="1">+IF(AND(ISNUMBER(OFFSET('Water Data'!$H$7,0,10*ROW('Water Data'!H53))),'Data Summary'!CI59="Yes"),OFFSET('Water Data'!$H$7,0,10*ROW('Water Data'!H53)),NA())</f>
        <v>#N/A</v>
      </c>
      <c r="U59" s="119" t="e">
        <f ca="1">+IF(AND(ISNUMBER(OFFSET('Water Data'!$H$10,0,10*ROW('Water Data'!H53))),'Data Summary'!CJ59="Yes"),OFFSET('Water Data'!$H$10,0,10*ROW('Water Data'!H53)),NA())</f>
        <v>#N/A</v>
      </c>
      <c r="V59" s="120" t="e">
        <f ca="1">+IF(AND(ISNUMBER(OFFSET('Sanitation Data'!$C$5,0,10*ROW('Sanitation Data'!C53))),'Data Summary'!CK59="Yes"),100-OFFSET('Sanitation Data'!$C$5,0,10*ROW('Sanitation Data'!C53)),NA())</f>
        <v>#N/A</v>
      </c>
      <c r="W59" s="120" t="e">
        <f ca="1">+IF(AND(ISNUMBER(OFFSET('Sanitation Data'!$C$7,0,10*ROW('Sanitation Data'!C53))),'Data Summary'!CL59="Yes"),OFFSET('Sanitation Data'!$C$7,0,10*ROW('Sanitation Data'!C53)),NA())</f>
        <v>#N/A</v>
      </c>
      <c r="X59" s="120" t="e">
        <f ca="1">+IF(AND(ISNUMBER(OFFSET('Sanitation Data'!$C$11,0,10*ROW('Sanitation Data'!C53))),'Data Summary'!CM59="Yes"),OFFSET('Sanitation Data'!$C$11,0,10*ROW('Sanitation Data'!C53)),NA())</f>
        <v>#N/A</v>
      </c>
      <c r="Y59" s="120" t="e">
        <f ca="1">+IF(AND(ISNUMBER(OFFSET('Sanitation Data'!$C$12,0,10*ROW('Sanitation Data'!C53))),'Data Summary'!CN59="Yes"),OFFSET('Sanitation Data'!$C$12,0,10*ROW('Sanitation Data'!C53)),NA())</f>
        <v>#N/A</v>
      </c>
      <c r="Z59" s="120" t="e">
        <f ca="1">+IF(AND(ISNUMBER(OFFSET('Sanitation Data'!$C$13,0,10*ROW('Sanitation Data'!C53))),'Data Summary'!CO59="Yes"),OFFSET('Sanitation Data'!$C$13,0,10*ROW('Sanitation Data'!C53)),NA())</f>
        <v>#N/A</v>
      </c>
      <c r="AA59" s="120" t="e">
        <f ca="1">+IF(AND(ISNUMBER(OFFSET('Sanitation Data'!$D$5,0,10*ROW('Sanitation Data'!D53))),'Data Summary'!CP59="Yes"),100-OFFSET('Sanitation Data'!$D$5,0,10*ROW('Sanitation Data'!D53)),NA())</f>
        <v>#N/A</v>
      </c>
      <c r="AB59" s="120" t="e">
        <f ca="1">+IF(AND(ISNUMBER(OFFSET('Sanitation Data'!$D$7,0,10*ROW('Sanitation Data'!D53))),'Data Summary'!CQ59="Yes"),OFFSET('Sanitation Data'!$D$7,0,10*ROW('Sanitation Data'!D53)),NA())</f>
        <v>#N/A</v>
      </c>
      <c r="AC59" s="120" t="e">
        <f ca="1">+IF(AND(ISNUMBER(OFFSET('Sanitation Data'!$D$11,0,10*ROW('Sanitation Data'!D53))),'Data Summary'!CR59="Yes"),OFFSET('Sanitation Data'!$D$11,0,10*ROW('Sanitation Data'!D53)),NA())</f>
        <v>#N/A</v>
      </c>
      <c r="AD59" s="120" t="e">
        <f ca="1">+IF(AND(ISNUMBER(OFFSET('Sanitation Data'!$D$12,0,10*ROW('Sanitation Data'!D53))),'Data Summary'!CS59="Yes"),OFFSET('Sanitation Data'!$D$12,0,10*ROW('Sanitation Data'!D53)),NA())</f>
        <v>#N/A</v>
      </c>
      <c r="AE59" s="120" t="e">
        <f ca="1">+IF(AND(ISNUMBER(OFFSET('Sanitation Data'!$D$13,0,10*ROW('Sanitation Data'!D53))),'Data Summary'!CT59="Yes"),OFFSET('Sanitation Data'!$D$13,0,10*ROW('Sanitation Data'!D53)),NA())</f>
        <v>#N/A</v>
      </c>
      <c r="AF59" s="120" t="e">
        <f ca="1">+IF(AND(ISNUMBER(OFFSET('Sanitation Data'!$E$5,0,10*ROW('Sanitation Data'!E53))),'Data Summary'!CU59="Yes"),100-OFFSET('Sanitation Data'!$E$5,0,10*ROW('Sanitation Data'!E53)),NA())</f>
        <v>#N/A</v>
      </c>
      <c r="AG59" s="120" t="e">
        <f ca="1">+IF(AND(ISNUMBER(OFFSET('Sanitation Data'!$E$7,0,10*ROW('Sanitation Data'!E53))),'Data Summary'!CV59="Yes"),OFFSET('Sanitation Data'!$E$7,0,10*ROW('Sanitation Data'!E53)),NA())</f>
        <v>#N/A</v>
      </c>
      <c r="AH59" s="120" t="e">
        <f ca="1">+IF(AND(ISNUMBER(OFFSET('Sanitation Data'!$E$11,0,10*ROW('Sanitation Data'!E53))),'Data Summary'!CW59="Yes"),OFFSET('Sanitation Data'!$E$11,0,10*ROW('Sanitation Data'!E53)),NA())</f>
        <v>#N/A</v>
      </c>
      <c r="AI59" s="120" t="e">
        <f ca="1">+IF(AND(ISNUMBER(OFFSET('Sanitation Data'!$E$12,0,10*ROW('Sanitation Data'!E53))),'Data Summary'!CX59="Yes"),OFFSET('Sanitation Data'!$E$12,0,10*ROW('Sanitation Data'!E53)),NA())</f>
        <v>#N/A</v>
      </c>
      <c r="AJ59" s="120" t="e">
        <f ca="1">+IF(AND(ISNUMBER(OFFSET('Sanitation Data'!$E$13,0,10*ROW('Sanitation Data'!E53))),'Data Summary'!CY59="Yes"),OFFSET('Sanitation Data'!$E$13,0,10*ROW('Sanitation Data'!E53)),NA())</f>
        <v>#N/A</v>
      </c>
      <c r="AK59" s="120" t="e">
        <f ca="1">+IF(AND(ISNUMBER(OFFSET('Sanitation Data'!$F$5,0,10*ROW('Sanitation Data'!F53))),'Data Summary'!CZ59="Yes"),100-OFFSET('Sanitation Data'!$F$5,0,10*ROW('Sanitation Data'!F53)),NA())</f>
        <v>#N/A</v>
      </c>
      <c r="AL59" s="120" t="e">
        <f ca="1">+IF(AND(ISNUMBER(OFFSET('Sanitation Data'!$F$7,0,10*ROW('Sanitation Data'!F53))),'Data Summary'!DA59="Yes"),OFFSET('Sanitation Data'!$F$7,0,10*ROW('Sanitation Data'!F53)),NA())</f>
        <v>#N/A</v>
      </c>
      <c r="AM59" s="120" t="e">
        <f ca="1">+IF(AND(ISNUMBER(OFFSET('Sanitation Data'!$F$11,0,10*ROW('Sanitation Data'!F53))),'Data Summary'!DB59="Yes"),OFFSET('Sanitation Data'!$F$11,0,10*ROW('Sanitation Data'!F53)),NA())</f>
        <v>#N/A</v>
      </c>
      <c r="AN59" s="120" t="e">
        <f ca="1">+IF(AND(ISNUMBER(OFFSET('Sanitation Data'!$F$12,0,10*ROW('Sanitation Data'!F53))),'Data Summary'!DC59="Yes"),OFFSET('Sanitation Data'!$F$12,0,10*ROW('Sanitation Data'!F53)),NA())</f>
        <v>#N/A</v>
      </c>
      <c r="AO59" s="120" t="e">
        <f ca="1">+IF(AND(ISNUMBER(OFFSET('Sanitation Data'!$F$13,0,10*ROW('Sanitation Data'!F53))),'Data Summary'!DD59="Yes"),OFFSET('Sanitation Data'!$F$13,0,10*ROW('Sanitation Data'!F53)),NA())</f>
        <v>#N/A</v>
      </c>
      <c r="AP59" s="120" t="e">
        <f ca="1">+IF(AND(ISNUMBER(OFFSET('Sanitation Data'!$G$5,0,10*ROW('Sanitation Data'!G53))),'Data Summary'!DE59="Yes"),100-OFFSET('Sanitation Data'!$G$5,0,10*ROW('Sanitation Data'!G53)),NA())</f>
        <v>#N/A</v>
      </c>
      <c r="AQ59" s="120" t="e">
        <f ca="1">+IF(AND(ISNUMBER(OFFSET('Sanitation Data'!$G$7,0,10*ROW('Sanitation Data'!G53))),'Data Summary'!DF59="Yes"),OFFSET('Sanitation Data'!$G$7,0,10*ROW('Sanitation Data'!G53)),NA())</f>
        <v>#N/A</v>
      </c>
      <c r="AR59" s="120" t="e">
        <f ca="1">+IF(AND(ISNUMBER(OFFSET('Sanitation Data'!$G$11,0,10*ROW('Sanitation Data'!G53))),'Data Summary'!DG59="Yes"),OFFSET('Sanitation Data'!$G$11,0,10*ROW('Sanitation Data'!G53)),NA())</f>
        <v>#N/A</v>
      </c>
      <c r="AS59" s="120" t="e">
        <f ca="1">+IF(AND(ISNUMBER(OFFSET('Sanitation Data'!$G$12,0,10*ROW('Sanitation Data'!G53))),'Data Summary'!DH59="Yes"),OFFSET('Sanitation Data'!$G$12,0,10*ROW('Sanitation Data'!G53)),NA())</f>
        <v>#N/A</v>
      </c>
      <c r="AT59" s="120" t="e">
        <f ca="1">+IF(AND(ISNUMBER(OFFSET('Sanitation Data'!$G$13,0,10*ROW('Sanitation Data'!G53))),'Data Summary'!DI59="Yes"),OFFSET('Sanitation Data'!$G$13,0,10*ROW('Sanitation Data'!G53)),NA())</f>
        <v>#N/A</v>
      </c>
      <c r="AU59" s="120" t="e">
        <f ca="1">+IF(AND(ISNUMBER(OFFSET('Sanitation Data'!$H$5,0,10*ROW('Sanitation Data'!H53))),'Data Summary'!DJ59="Yes"),100-OFFSET('Sanitation Data'!$H$5,0,10*ROW('Sanitation Data'!H53)),NA())</f>
        <v>#N/A</v>
      </c>
      <c r="AV59" s="120" t="e">
        <f ca="1">+IF(AND(ISNUMBER(OFFSET('Sanitation Data'!$H$7,0,10*ROW('Sanitation Data'!H53))),'Data Summary'!DK59="Yes"),OFFSET('Sanitation Data'!$H$7,0,10*ROW('Sanitation Data'!H53)),NA())</f>
        <v>#N/A</v>
      </c>
      <c r="AW59" s="120" t="e">
        <f ca="1">+IF(AND(ISNUMBER(OFFSET('Sanitation Data'!$H$11,0,10*ROW('Sanitation Data'!H53))),'Data Summary'!DL59="Yes"),OFFSET('Sanitation Data'!$H$11,0,10*ROW('Sanitation Data'!H53)),NA())</f>
        <v>#N/A</v>
      </c>
      <c r="AX59" s="120" t="e">
        <f ca="1">+IF(AND(ISNUMBER(OFFSET('Sanitation Data'!$H$12,0,10*ROW('Sanitation Data'!H53))),'Data Summary'!DM59="Yes"),OFFSET('Sanitation Data'!$H$12,0,10*ROW('Sanitation Data'!H53)),NA())</f>
        <v>#N/A</v>
      </c>
      <c r="AY59" s="120" t="e">
        <f ca="1">+IF(AND(ISNUMBER(OFFSET('Sanitation Data'!$H$13,0,10*ROW('Sanitation Data'!H53))),'Data Summary'!DN59="Yes"),OFFSET('Sanitation Data'!$H$13,0,10*ROW('Sanitation Data'!H53)),NA())</f>
        <v>#N/A</v>
      </c>
      <c r="AZ59" s="121" t="e">
        <f ca="1">+IF(AND(ISNUMBER(OFFSET('Hygiene Data'!$C$6,0,10*ROW('Hygiene Data'!C53))),'Data Summary'!DO59="Yes"),OFFSET('Hygiene Data'!$C$6,0,10*ROW('Hygiene Data'!C53)),NA())</f>
        <v>#N/A</v>
      </c>
      <c r="BA59" s="121" t="e">
        <f ca="1">+IF(AND(ISNUMBER(OFFSET('Hygiene Data'!$C$8,0,10*ROW('Hygiene Data'!C53))),'Data Summary'!DP59="Yes"),OFFSET('Hygiene Data'!$C$8,0,10*ROW('Hygiene Data'!C53)),NA())</f>
        <v>#N/A</v>
      </c>
      <c r="BB59" s="121" t="e">
        <f ca="1">+IF(AND(ISNUMBER(OFFSET('Hygiene Data'!$C$10,0,10*ROW('Hygiene Data'!C53))),'Data Summary'!DQ59="Yes"),OFFSET('Hygiene Data'!$C$10,0,10*ROW('Hygiene Data'!C53)),NA())</f>
        <v>#N/A</v>
      </c>
      <c r="BC59" s="121" t="e">
        <f ca="1">+IF(AND(ISNUMBER(OFFSET('Hygiene Data'!$D$6,0,10*ROW('Hygiene Data'!D53))),'Data Summary'!DR59="Yes"),OFFSET('Hygiene Data'!$D$6,0,10*ROW('Hygiene Data'!D53)),NA())</f>
        <v>#N/A</v>
      </c>
      <c r="BD59" s="121" t="e">
        <f ca="1">+IF(AND(ISNUMBER(OFFSET('Hygiene Data'!$D$8,0,10*ROW('Hygiene Data'!D53))),'Data Summary'!DS59="Yes"),OFFSET('Hygiene Data'!$D$8,0,10*ROW('Hygiene Data'!D53)),NA())</f>
        <v>#N/A</v>
      </c>
      <c r="BE59" s="121" t="e">
        <f ca="1">+IF(AND(ISNUMBER(OFFSET('Hygiene Data'!$D$10,0,10*ROW('Hygiene Data'!D53))),'Data Summary'!DT59="Yes"),OFFSET('Hygiene Data'!$D$10,0,10*ROW('Hygiene Data'!D53)),NA())</f>
        <v>#N/A</v>
      </c>
      <c r="BF59" s="121" t="e">
        <f ca="1">+IF(AND(ISNUMBER(OFFSET('Hygiene Data'!$E$6,0,10*ROW('Hygiene Data'!E53))),'Data Summary'!DU59="Yes"),OFFSET('Hygiene Data'!$E$6,0,10*ROW('Hygiene Data'!E53)),NA())</f>
        <v>#N/A</v>
      </c>
      <c r="BG59" s="121" t="e">
        <f ca="1">+IF(AND(ISNUMBER(OFFSET('Hygiene Data'!$E$8,0,10*ROW('Hygiene Data'!E53))),'Data Summary'!DV59="Yes"),OFFSET('Hygiene Data'!$E$8,0,10*ROW('Hygiene Data'!E53)),NA())</f>
        <v>#N/A</v>
      </c>
      <c r="BH59" s="121" t="e">
        <f ca="1">+IF(AND(ISNUMBER(OFFSET('Hygiene Data'!$E$10,0,10*ROW('Hygiene Data'!E53))),'Data Summary'!DW59="Yes"),OFFSET('Hygiene Data'!$E$10,0,10*ROW('Hygiene Data'!E53)),NA())</f>
        <v>#N/A</v>
      </c>
      <c r="BI59" s="121" t="e">
        <f ca="1">+IF(AND(ISNUMBER(OFFSET('Hygiene Data'!$F$6,0,10*ROW('Hygiene Data'!F53))),'Data Summary'!DX59="Yes"),OFFSET('Hygiene Data'!$F$6,0,10*ROW('Hygiene Data'!F53)),NA())</f>
        <v>#N/A</v>
      </c>
      <c r="BJ59" s="121" t="e">
        <f ca="1">+IF(AND(ISNUMBER(OFFSET('Hygiene Data'!$F$8,0,10*ROW('Hygiene Data'!F53))),'Data Summary'!DY59="Yes"),OFFSET('Hygiene Data'!$F$8,0,10*ROW('Hygiene Data'!F53)),NA())</f>
        <v>#N/A</v>
      </c>
      <c r="BK59" s="121" t="e">
        <f ca="1">+IF(AND(ISNUMBER(OFFSET('Hygiene Data'!$F$10,0,10*ROW('Hygiene Data'!F53))),'Data Summary'!DZ59="Yes"),OFFSET('Hygiene Data'!$F$10,0,10*ROW('Hygiene Data'!F53)),NA())</f>
        <v>#N/A</v>
      </c>
      <c r="BL59" s="121" t="e">
        <f ca="1">+IF(AND(ISNUMBER(OFFSET('Hygiene Data'!$G$6,0,10*ROW('Hygiene Data'!G53))),'Data Summary'!EA59="Yes"),OFFSET('Hygiene Data'!$G$6,0,10*ROW('Hygiene Data'!G53)),NA())</f>
        <v>#N/A</v>
      </c>
      <c r="BM59" s="121" t="e">
        <f ca="1">+IF(AND(ISNUMBER(OFFSET('Hygiene Data'!$G$8,0,10*ROW('Hygiene Data'!G53))),'Data Summary'!EB59="Yes"),OFFSET('Hygiene Data'!$G$8,0,10*ROW('Hygiene Data'!G53)),NA())</f>
        <v>#N/A</v>
      </c>
      <c r="BN59" s="121" t="e">
        <f ca="1">+IF(AND(ISNUMBER(OFFSET('Hygiene Data'!$G$10,0,10*ROW('Hygiene Data'!G53))),'Data Summary'!EC59="Yes"),OFFSET('Hygiene Data'!$G$10,0,10*ROW('Hygiene Data'!G53)),NA())</f>
        <v>#N/A</v>
      </c>
      <c r="BO59" s="121" t="e">
        <f ca="1">+IF(AND(ISNUMBER(OFFSET('Hygiene Data'!$H$6,0,10*ROW('Hygiene Data'!H53))),'Data Summary'!ED59="Yes"),OFFSET('Hygiene Data'!$H$6,0,10*ROW('Hygiene Data'!H53)),NA())</f>
        <v>#N/A</v>
      </c>
      <c r="BP59" s="121" t="e">
        <f ca="1">+IF(AND(ISNUMBER(OFFSET('Hygiene Data'!$H$8,0,10*ROW('Hygiene Data'!H53))),'Data Summary'!EE59="Yes"),OFFSET('Hygiene Data'!$H$8,0,10*ROW('Hygiene Data'!H53)),NA())</f>
        <v>#N/A</v>
      </c>
      <c r="BQ59" s="121" t="e">
        <f ca="1">+IF(AND(ISNUMBER(OFFSET('Hygiene Data'!$H$10,0,10*ROW('Hygiene Data'!H53))),'Data Summary'!EF59="Yes"),OFFSET('Hygiene Data'!$H$10,0,10*ROW('Hygiene Data'!H53)),NA())</f>
        <v>#N/A</v>
      </c>
    </row>
    <row r="60" spans="1:69" x14ac:dyDescent="0.2">
      <c r="A60" s="44" t="e">
        <f ca="1">+IF(OFFSET('Water Data'!$B$1,0,10*ROW('Water Data'!B54))="",NA(),OFFSET('Water Data'!$B$1,0,10*ROW('Water Data'!B54)))</f>
        <v>#N/A</v>
      </c>
      <c r="B60" s="44" t="e">
        <f ca="1">+IF(OFFSET('Water Data'!$A$3,0,10*ROW('Water Data'!A57))="",NA(),OFFSET('Water Data'!$A$3,0,10*ROW('Water Data'!A57)))</f>
        <v>#N/A</v>
      </c>
      <c r="C60" s="44" t="e">
        <f ca="1">+IF(OFFSET('Water Data'!$C$3,0,10*ROW('Water Data'!C57))="",NA(),OFFSET('Water Data'!$C$3,0,10*ROW('Water Data'!C57)))</f>
        <v>#N/A</v>
      </c>
      <c r="D60" s="119" t="e">
        <f ca="1">+IF(AND(ISNUMBER(OFFSET('Water Data'!$C$5,0,10*ROW('Water Data'!C54))),'Data Summary'!BS60="Yes"),100-OFFSET('Water Data'!$C$5,0,10*ROW('Water Data'!C54)),NA())</f>
        <v>#N/A</v>
      </c>
      <c r="E60" s="119" t="e">
        <f ca="1">+IF(AND(ISNUMBER(OFFSET('Water Data'!$C$7,0,10*ROW('Water Data'!C54))),'Data Summary'!BT60="Yes"),OFFSET('Water Data'!$C$7,0,10*ROW('Water Data'!C54)),NA())</f>
        <v>#N/A</v>
      </c>
      <c r="F60" s="119" t="e">
        <f ca="1">+IF(AND(ISNUMBER(OFFSET('Water Data'!$C$10,0,10*ROW('Water Data'!C54))),'Data Summary'!BU60="Yes"),OFFSET('Water Data'!$C$10,0,10*ROW('Water Data'!C54)),NA())</f>
        <v>#N/A</v>
      </c>
      <c r="G60" s="119" t="e">
        <f ca="1">+IF(AND(ISNUMBER(OFFSET('Water Data'!$D$5,0,10*ROW('Water Data'!D54))),'Data Summary'!BV60="Yes"),100-OFFSET('Water Data'!$D$5,0,10*ROW('Water Data'!D54)),NA())</f>
        <v>#N/A</v>
      </c>
      <c r="H60" s="119" t="e">
        <f ca="1">+IF(AND(ISNUMBER(OFFSET('Water Data'!$D$7,0,10*ROW('Water Data'!D54))),'Data Summary'!BW60="Yes"),OFFSET('Water Data'!$D$7,0,10*ROW('Water Data'!D54)),NA())</f>
        <v>#N/A</v>
      </c>
      <c r="I60" s="119" t="e">
        <f ca="1">+IF(AND(ISNUMBER(OFFSET('Water Data'!$D$10,0,10*ROW('Water Data'!D54))),'Data Summary'!BX60="Yes"),OFFSET('Water Data'!$D$10,0,10*ROW('Water Data'!D54)),NA())</f>
        <v>#N/A</v>
      </c>
      <c r="J60" s="119" t="e">
        <f ca="1">+IF(AND(ISNUMBER(OFFSET('Water Data'!$E$5,0,10*ROW('Water Data'!E54))),'Data Summary'!BY60="Yes"),100-OFFSET('Water Data'!$E$5,0,10*ROW('Water Data'!E54)),NA())</f>
        <v>#N/A</v>
      </c>
      <c r="K60" s="119" t="e">
        <f ca="1">+IF(AND(ISNUMBER(OFFSET('Water Data'!$E$7,0,10*ROW('Water Data'!E54))),'Data Summary'!BZ60="Yes"),OFFSET('Water Data'!$E$7,0,10*ROW('Water Data'!E54)),NA())</f>
        <v>#N/A</v>
      </c>
      <c r="L60" s="119" t="e">
        <f ca="1">+IF(AND(ISNUMBER(OFFSET('Water Data'!$E$10,0,10*ROW('Water Data'!E54))),'Data Summary'!CA60="Yes"),OFFSET('Water Data'!$E$10,0,10*ROW('Water Data'!E54)),NA())</f>
        <v>#N/A</v>
      </c>
      <c r="M60" s="119" t="e">
        <f ca="1">+IF(AND(ISNUMBER(OFFSET('Water Data'!$F$5,0,10*ROW('Water Data'!F54))),'Data Summary'!CB60="Yes"),100-OFFSET('Water Data'!$F$5,0,10*ROW('Water Data'!F54)),NA())</f>
        <v>#N/A</v>
      </c>
      <c r="N60" s="119" t="e">
        <f ca="1">+IF(AND(ISNUMBER(OFFSET('Water Data'!$F$7,0,10*ROW('Water Data'!F54))),'Data Summary'!CC60="Yes"),OFFSET('Water Data'!$F$7,0,10*ROW('Water Data'!F54)),NA())</f>
        <v>#N/A</v>
      </c>
      <c r="O60" s="119" t="e">
        <f ca="1">+IF(AND(ISNUMBER(OFFSET('Water Data'!$F$10,0,10*ROW('Water Data'!F54))),'Data Summary'!CD60="Yes"),OFFSET('Water Data'!$F$10,0,10*ROW('Water Data'!F54)),NA())</f>
        <v>#N/A</v>
      </c>
      <c r="P60" s="119" t="e">
        <f ca="1">+IF(AND(ISNUMBER(OFFSET('Water Data'!$G$5,0,10*ROW('Water Data'!G54))),'Data Summary'!CE60="Yes"),100-OFFSET('Water Data'!$G$5,0,10*ROW('Water Data'!G54)),NA())</f>
        <v>#N/A</v>
      </c>
      <c r="Q60" s="119" t="e">
        <f ca="1">+IF(AND(ISNUMBER(OFFSET('Water Data'!$G$7,0,10*ROW('Water Data'!G54))),'Data Summary'!CF60="Yes"),OFFSET('Water Data'!$G$7,0,10*ROW('Water Data'!G54)),NA())</f>
        <v>#N/A</v>
      </c>
      <c r="R60" s="119" t="e">
        <f ca="1">+IF(AND(ISNUMBER(OFFSET('Water Data'!$G$10,0,10*ROW('Water Data'!G54))),'Data Summary'!CG60="Yes"),OFFSET('Water Data'!$G$10,0,10*ROW('Water Data'!G54)),NA())</f>
        <v>#N/A</v>
      </c>
      <c r="S60" s="119" t="e">
        <f ca="1">+IF(AND(ISNUMBER(OFFSET('Water Data'!$H$5,0,10*ROW('Water Data'!H54))),'Data Summary'!CH60="Yes"),100-OFFSET('Water Data'!$H$5,0,10*ROW('Water Data'!H54)),NA())</f>
        <v>#N/A</v>
      </c>
      <c r="T60" s="119" t="e">
        <f ca="1">+IF(AND(ISNUMBER(OFFSET('Water Data'!$H$7,0,10*ROW('Water Data'!H54))),'Data Summary'!CI60="Yes"),OFFSET('Water Data'!$H$7,0,10*ROW('Water Data'!H54)),NA())</f>
        <v>#N/A</v>
      </c>
      <c r="U60" s="119" t="e">
        <f ca="1">+IF(AND(ISNUMBER(OFFSET('Water Data'!$H$10,0,10*ROW('Water Data'!H54))),'Data Summary'!CJ60="Yes"),OFFSET('Water Data'!$H$10,0,10*ROW('Water Data'!H54)),NA())</f>
        <v>#N/A</v>
      </c>
      <c r="V60" s="120" t="e">
        <f ca="1">+IF(AND(ISNUMBER(OFFSET('Sanitation Data'!$C$5,0,10*ROW('Sanitation Data'!C54))),'Data Summary'!CK60="Yes"),100-OFFSET('Sanitation Data'!$C$5,0,10*ROW('Sanitation Data'!C54)),NA())</f>
        <v>#N/A</v>
      </c>
      <c r="W60" s="120" t="e">
        <f ca="1">+IF(AND(ISNUMBER(OFFSET('Sanitation Data'!$C$7,0,10*ROW('Sanitation Data'!C54))),'Data Summary'!CL60="Yes"),OFFSET('Sanitation Data'!$C$7,0,10*ROW('Sanitation Data'!C54)),NA())</f>
        <v>#N/A</v>
      </c>
      <c r="X60" s="120" t="e">
        <f ca="1">+IF(AND(ISNUMBER(OFFSET('Sanitation Data'!$C$11,0,10*ROW('Sanitation Data'!C54))),'Data Summary'!CM60="Yes"),OFFSET('Sanitation Data'!$C$11,0,10*ROW('Sanitation Data'!C54)),NA())</f>
        <v>#N/A</v>
      </c>
      <c r="Y60" s="120" t="e">
        <f ca="1">+IF(AND(ISNUMBER(OFFSET('Sanitation Data'!$C$12,0,10*ROW('Sanitation Data'!C54))),'Data Summary'!CN60="Yes"),OFFSET('Sanitation Data'!$C$12,0,10*ROW('Sanitation Data'!C54)),NA())</f>
        <v>#N/A</v>
      </c>
      <c r="Z60" s="120" t="e">
        <f ca="1">+IF(AND(ISNUMBER(OFFSET('Sanitation Data'!$C$13,0,10*ROW('Sanitation Data'!C54))),'Data Summary'!CO60="Yes"),OFFSET('Sanitation Data'!$C$13,0,10*ROW('Sanitation Data'!C54)),NA())</f>
        <v>#N/A</v>
      </c>
      <c r="AA60" s="120" t="e">
        <f ca="1">+IF(AND(ISNUMBER(OFFSET('Sanitation Data'!$D$5,0,10*ROW('Sanitation Data'!D54))),'Data Summary'!CP60="Yes"),100-OFFSET('Sanitation Data'!$D$5,0,10*ROW('Sanitation Data'!D54)),NA())</f>
        <v>#N/A</v>
      </c>
      <c r="AB60" s="120" t="e">
        <f ca="1">+IF(AND(ISNUMBER(OFFSET('Sanitation Data'!$D$7,0,10*ROW('Sanitation Data'!D54))),'Data Summary'!CQ60="Yes"),OFFSET('Sanitation Data'!$D$7,0,10*ROW('Sanitation Data'!D54)),NA())</f>
        <v>#N/A</v>
      </c>
      <c r="AC60" s="120" t="e">
        <f ca="1">+IF(AND(ISNUMBER(OFFSET('Sanitation Data'!$D$11,0,10*ROW('Sanitation Data'!D54))),'Data Summary'!CR60="Yes"),OFFSET('Sanitation Data'!$D$11,0,10*ROW('Sanitation Data'!D54)),NA())</f>
        <v>#N/A</v>
      </c>
      <c r="AD60" s="120" t="e">
        <f ca="1">+IF(AND(ISNUMBER(OFFSET('Sanitation Data'!$D$12,0,10*ROW('Sanitation Data'!D54))),'Data Summary'!CS60="Yes"),OFFSET('Sanitation Data'!$D$12,0,10*ROW('Sanitation Data'!D54)),NA())</f>
        <v>#N/A</v>
      </c>
      <c r="AE60" s="120" t="e">
        <f ca="1">+IF(AND(ISNUMBER(OFFSET('Sanitation Data'!$D$13,0,10*ROW('Sanitation Data'!D54))),'Data Summary'!CT60="Yes"),OFFSET('Sanitation Data'!$D$13,0,10*ROW('Sanitation Data'!D54)),NA())</f>
        <v>#N/A</v>
      </c>
      <c r="AF60" s="120" t="e">
        <f ca="1">+IF(AND(ISNUMBER(OFFSET('Sanitation Data'!$E$5,0,10*ROW('Sanitation Data'!E54))),'Data Summary'!CU60="Yes"),100-OFFSET('Sanitation Data'!$E$5,0,10*ROW('Sanitation Data'!E54)),NA())</f>
        <v>#N/A</v>
      </c>
      <c r="AG60" s="120" t="e">
        <f ca="1">+IF(AND(ISNUMBER(OFFSET('Sanitation Data'!$E$7,0,10*ROW('Sanitation Data'!E54))),'Data Summary'!CV60="Yes"),OFFSET('Sanitation Data'!$E$7,0,10*ROW('Sanitation Data'!E54)),NA())</f>
        <v>#N/A</v>
      </c>
      <c r="AH60" s="120" t="e">
        <f ca="1">+IF(AND(ISNUMBER(OFFSET('Sanitation Data'!$E$11,0,10*ROW('Sanitation Data'!E54))),'Data Summary'!CW60="Yes"),OFFSET('Sanitation Data'!$E$11,0,10*ROW('Sanitation Data'!E54)),NA())</f>
        <v>#N/A</v>
      </c>
      <c r="AI60" s="120" t="e">
        <f ca="1">+IF(AND(ISNUMBER(OFFSET('Sanitation Data'!$E$12,0,10*ROW('Sanitation Data'!E54))),'Data Summary'!CX60="Yes"),OFFSET('Sanitation Data'!$E$12,0,10*ROW('Sanitation Data'!E54)),NA())</f>
        <v>#N/A</v>
      </c>
      <c r="AJ60" s="120" t="e">
        <f ca="1">+IF(AND(ISNUMBER(OFFSET('Sanitation Data'!$E$13,0,10*ROW('Sanitation Data'!E54))),'Data Summary'!CY60="Yes"),OFFSET('Sanitation Data'!$E$13,0,10*ROW('Sanitation Data'!E54)),NA())</f>
        <v>#N/A</v>
      </c>
      <c r="AK60" s="120" t="e">
        <f ca="1">+IF(AND(ISNUMBER(OFFSET('Sanitation Data'!$F$5,0,10*ROW('Sanitation Data'!F54))),'Data Summary'!CZ60="Yes"),100-OFFSET('Sanitation Data'!$F$5,0,10*ROW('Sanitation Data'!F54)),NA())</f>
        <v>#N/A</v>
      </c>
      <c r="AL60" s="120" t="e">
        <f ca="1">+IF(AND(ISNUMBER(OFFSET('Sanitation Data'!$F$7,0,10*ROW('Sanitation Data'!F54))),'Data Summary'!DA60="Yes"),OFFSET('Sanitation Data'!$F$7,0,10*ROW('Sanitation Data'!F54)),NA())</f>
        <v>#N/A</v>
      </c>
      <c r="AM60" s="120" t="e">
        <f ca="1">+IF(AND(ISNUMBER(OFFSET('Sanitation Data'!$F$11,0,10*ROW('Sanitation Data'!F54))),'Data Summary'!DB60="Yes"),OFFSET('Sanitation Data'!$F$11,0,10*ROW('Sanitation Data'!F54)),NA())</f>
        <v>#N/A</v>
      </c>
      <c r="AN60" s="120" t="e">
        <f ca="1">+IF(AND(ISNUMBER(OFFSET('Sanitation Data'!$F$12,0,10*ROW('Sanitation Data'!F54))),'Data Summary'!DC60="Yes"),OFFSET('Sanitation Data'!$F$12,0,10*ROW('Sanitation Data'!F54)),NA())</f>
        <v>#N/A</v>
      </c>
      <c r="AO60" s="120" t="e">
        <f ca="1">+IF(AND(ISNUMBER(OFFSET('Sanitation Data'!$F$13,0,10*ROW('Sanitation Data'!F54))),'Data Summary'!DD60="Yes"),OFFSET('Sanitation Data'!$F$13,0,10*ROW('Sanitation Data'!F54)),NA())</f>
        <v>#N/A</v>
      </c>
      <c r="AP60" s="120" t="e">
        <f ca="1">+IF(AND(ISNUMBER(OFFSET('Sanitation Data'!$G$5,0,10*ROW('Sanitation Data'!G54))),'Data Summary'!DE60="Yes"),100-OFFSET('Sanitation Data'!$G$5,0,10*ROW('Sanitation Data'!G54)),NA())</f>
        <v>#N/A</v>
      </c>
      <c r="AQ60" s="120" t="e">
        <f ca="1">+IF(AND(ISNUMBER(OFFSET('Sanitation Data'!$G$7,0,10*ROW('Sanitation Data'!G54))),'Data Summary'!DF60="Yes"),OFFSET('Sanitation Data'!$G$7,0,10*ROW('Sanitation Data'!G54)),NA())</f>
        <v>#N/A</v>
      </c>
      <c r="AR60" s="120" t="e">
        <f ca="1">+IF(AND(ISNUMBER(OFFSET('Sanitation Data'!$G$11,0,10*ROW('Sanitation Data'!G54))),'Data Summary'!DG60="Yes"),OFFSET('Sanitation Data'!$G$11,0,10*ROW('Sanitation Data'!G54)),NA())</f>
        <v>#N/A</v>
      </c>
      <c r="AS60" s="120" t="e">
        <f ca="1">+IF(AND(ISNUMBER(OFFSET('Sanitation Data'!$G$12,0,10*ROW('Sanitation Data'!G54))),'Data Summary'!DH60="Yes"),OFFSET('Sanitation Data'!$G$12,0,10*ROW('Sanitation Data'!G54)),NA())</f>
        <v>#N/A</v>
      </c>
      <c r="AT60" s="120" t="e">
        <f ca="1">+IF(AND(ISNUMBER(OFFSET('Sanitation Data'!$G$13,0,10*ROW('Sanitation Data'!G54))),'Data Summary'!DI60="Yes"),OFFSET('Sanitation Data'!$G$13,0,10*ROW('Sanitation Data'!G54)),NA())</f>
        <v>#N/A</v>
      </c>
      <c r="AU60" s="120" t="e">
        <f ca="1">+IF(AND(ISNUMBER(OFFSET('Sanitation Data'!$H$5,0,10*ROW('Sanitation Data'!H54))),'Data Summary'!DJ60="Yes"),100-OFFSET('Sanitation Data'!$H$5,0,10*ROW('Sanitation Data'!H54)),NA())</f>
        <v>#N/A</v>
      </c>
      <c r="AV60" s="120" t="e">
        <f ca="1">+IF(AND(ISNUMBER(OFFSET('Sanitation Data'!$H$7,0,10*ROW('Sanitation Data'!H54))),'Data Summary'!DK60="Yes"),OFFSET('Sanitation Data'!$H$7,0,10*ROW('Sanitation Data'!H54)),NA())</f>
        <v>#N/A</v>
      </c>
      <c r="AW60" s="120" t="e">
        <f ca="1">+IF(AND(ISNUMBER(OFFSET('Sanitation Data'!$H$11,0,10*ROW('Sanitation Data'!H54))),'Data Summary'!DL60="Yes"),OFFSET('Sanitation Data'!$H$11,0,10*ROW('Sanitation Data'!H54)),NA())</f>
        <v>#N/A</v>
      </c>
      <c r="AX60" s="120" t="e">
        <f ca="1">+IF(AND(ISNUMBER(OFFSET('Sanitation Data'!$H$12,0,10*ROW('Sanitation Data'!H54))),'Data Summary'!DM60="Yes"),OFFSET('Sanitation Data'!$H$12,0,10*ROW('Sanitation Data'!H54)),NA())</f>
        <v>#N/A</v>
      </c>
      <c r="AY60" s="120" t="e">
        <f ca="1">+IF(AND(ISNUMBER(OFFSET('Sanitation Data'!$H$13,0,10*ROW('Sanitation Data'!H54))),'Data Summary'!DN60="Yes"),OFFSET('Sanitation Data'!$H$13,0,10*ROW('Sanitation Data'!H54)),NA())</f>
        <v>#N/A</v>
      </c>
      <c r="AZ60" s="121" t="e">
        <f ca="1">+IF(AND(ISNUMBER(OFFSET('Hygiene Data'!$C$6,0,10*ROW('Hygiene Data'!C54))),'Data Summary'!DO60="Yes"),OFFSET('Hygiene Data'!$C$6,0,10*ROW('Hygiene Data'!C54)),NA())</f>
        <v>#N/A</v>
      </c>
      <c r="BA60" s="121" t="e">
        <f ca="1">+IF(AND(ISNUMBER(OFFSET('Hygiene Data'!$C$8,0,10*ROW('Hygiene Data'!C54))),'Data Summary'!DP60="Yes"),OFFSET('Hygiene Data'!$C$8,0,10*ROW('Hygiene Data'!C54)),NA())</f>
        <v>#N/A</v>
      </c>
      <c r="BB60" s="121" t="e">
        <f ca="1">+IF(AND(ISNUMBER(OFFSET('Hygiene Data'!$C$10,0,10*ROW('Hygiene Data'!C54))),'Data Summary'!DQ60="Yes"),OFFSET('Hygiene Data'!$C$10,0,10*ROW('Hygiene Data'!C54)),NA())</f>
        <v>#N/A</v>
      </c>
      <c r="BC60" s="121" t="e">
        <f ca="1">+IF(AND(ISNUMBER(OFFSET('Hygiene Data'!$D$6,0,10*ROW('Hygiene Data'!D54))),'Data Summary'!DR60="Yes"),OFFSET('Hygiene Data'!$D$6,0,10*ROW('Hygiene Data'!D54)),NA())</f>
        <v>#N/A</v>
      </c>
      <c r="BD60" s="121" t="e">
        <f ca="1">+IF(AND(ISNUMBER(OFFSET('Hygiene Data'!$D$8,0,10*ROW('Hygiene Data'!D54))),'Data Summary'!DS60="Yes"),OFFSET('Hygiene Data'!$D$8,0,10*ROW('Hygiene Data'!D54)),NA())</f>
        <v>#N/A</v>
      </c>
      <c r="BE60" s="121" t="e">
        <f ca="1">+IF(AND(ISNUMBER(OFFSET('Hygiene Data'!$D$10,0,10*ROW('Hygiene Data'!D54))),'Data Summary'!DT60="Yes"),OFFSET('Hygiene Data'!$D$10,0,10*ROW('Hygiene Data'!D54)),NA())</f>
        <v>#N/A</v>
      </c>
      <c r="BF60" s="121" t="e">
        <f ca="1">+IF(AND(ISNUMBER(OFFSET('Hygiene Data'!$E$6,0,10*ROW('Hygiene Data'!E54))),'Data Summary'!DU60="Yes"),OFFSET('Hygiene Data'!$E$6,0,10*ROW('Hygiene Data'!E54)),NA())</f>
        <v>#N/A</v>
      </c>
      <c r="BG60" s="121" t="e">
        <f ca="1">+IF(AND(ISNUMBER(OFFSET('Hygiene Data'!$E$8,0,10*ROW('Hygiene Data'!E54))),'Data Summary'!DV60="Yes"),OFFSET('Hygiene Data'!$E$8,0,10*ROW('Hygiene Data'!E54)),NA())</f>
        <v>#N/A</v>
      </c>
      <c r="BH60" s="121" t="e">
        <f ca="1">+IF(AND(ISNUMBER(OFFSET('Hygiene Data'!$E$10,0,10*ROW('Hygiene Data'!E54))),'Data Summary'!DW60="Yes"),OFFSET('Hygiene Data'!$E$10,0,10*ROW('Hygiene Data'!E54)),NA())</f>
        <v>#N/A</v>
      </c>
      <c r="BI60" s="121" t="e">
        <f ca="1">+IF(AND(ISNUMBER(OFFSET('Hygiene Data'!$F$6,0,10*ROW('Hygiene Data'!F54))),'Data Summary'!DX60="Yes"),OFFSET('Hygiene Data'!$F$6,0,10*ROW('Hygiene Data'!F54)),NA())</f>
        <v>#N/A</v>
      </c>
      <c r="BJ60" s="121" t="e">
        <f ca="1">+IF(AND(ISNUMBER(OFFSET('Hygiene Data'!$F$8,0,10*ROW('Hygiene Data'!F54))),'Data Summary'!DY60="Yes"),OFFSET('Hygiene Data'!$F$8,0,10*ROW('Hygiene Data'!F54)),NA())</f>
        <v>#N/A</v>
      </c>
      <c r="BK60" s="121" t="e">
        <f ca="1">+IF(AND(ISNUMBER(OFFSET('Hygiene Data'!$F$10,0,10*ROW('Hygiene Data'!F54))),'Data Summary'!DZ60="Yes"),OFFSET('Hygiene Data'!$F$10,0,10*ROW('Hygiene Data'!F54)),NA())</f>
        <v>#N/A</v>
      </c>
      <c r="BL60" s="121" t="e">
        <f ca="1">+IF(AND(ISNUMBER(OFFSET('Hygiene Data'!$G$6,0,10*ROW('Hygiene Data'!G54))),'Data Summary'!EA60="Yes"),OFFSET('Hygiene Data'!$G$6,0,10*ROW('Hygiene Data'!G54)),NA())</f>
        <v>#N/A</v>
      </c>
      <c r="BM60" s="121" t="e">
        <f ca="1">+IF(AND(ISNUMBER(OFFSET('Hygiene Data'!$G$8,0,10*ROW('Hygiene Data'!G54))),'Data Summary'!EB60="Yes"),OFFSET('Hygiene Data'!$G$8,0,10*ROW('Hygiene Data'!G54)),NA())</f>
        <v>#N/A</v>
      </c>
      <c r="BN60" s="121" t="e">
        <f ca="1">+IF(AND(ISNUMBER(OFFSET('Hygiene Data'!$G$10,0,10*ROW('Hygiene Data'!G54))),'Data Summary'!EC60="Yes"),OFFSET('Hygiene Data'!$G$10,0,10*ROW('Hygiene Data'!G54)),NA())</f>
        <v>#N/A</v>
      </c>
      <c r="BO60" s="121" t="e">
        <f ca="1">+IF(AND(ISNUMBER(OFFSET('Hygiene Data'!$H$6,0,10*ROW('Hygiene Data'!H54))),'Data Summary'!ED60="Yes"),OFFSET('Hygiene Data'!$H$6,0,10*ROW('Hygiene Data'!H54)),NA())</f>
        <v>#N/A</v>
      </c>
      <c r="BP60" s="121" t="e">
        <f ca="1">+IF(AND(ISNUMBER(OFFSET('Hygiene Data'!$H$8,0,10*ROW('Hygiene Data'!H54))),'Data Summary'!EE60="Yes"),OFFSET('Hygiene Data'!$H$8,0,10*ROW('Hygiene Data'!H54)),NA())</f>
        <v>#N/A</v>
      </c>
      <c r="BQ60" s="121" t="e">
        <f ca="1">+IF(AND(ISNUMBER(OFFSET('Hygiene Data'!$H$10,0,10*ROW('Hygiene Data'!H54))),'Data Summary'!EF60="Yes"),OFFSET('Hygiene Data'!$H$10,0,10*ROW('Hygiene Data'!H54)),NA())</f>
        <v>#N/A</v>
      </c>
    </row>
    <row r="61" spans="1:69" x14ac:dyDescent="0.2">
      <c r="A61" s="44" t="e">
        <f ca="1">+IF(OFFSET('Water Data'!$B$1,0,10*ROW('Water Data'!B55))="",NA(),OFFSET('Water Data'!$B$1,0,10*ROW('Water Data'!B55)))</f>
        <v>#N/A</v>
      </c>
      <c r="B61" s="44" t="e">
        <f ca="1">+IF(OFFSET('Water Data'!$A$3,0,10*ROW('Water Data'!A58))="",NA(),OFFSET('Water Data'!$A$3,0,10*ROW('Water Data'!A58)))</f>
        <v>#N/A</v>
      </c>
      <c r="C61" s="44" t="e">
        <f ca="1">+IF(OFFSET('Water Data'!$C$3,0,10*ROW('Water Data'!C58))="",NA(),OFFSET('Water Data'!$C$3,0,10*ROW('Water Data'!C58)))</f>
        <v>#N/A</v>
      </c>
      <c r="D61" s="119" t="e">
        <f ca="1">+IF(AND(ISNUMBER(OFFSET('Water Data'!$C$5,0,10*ROW('Water Data'!C55))),'Data Summary'!BS61="Yes"),100-OFFSET('Water Data'!$C$5,0,10*ROW('Water Data'!C55)),NA())</f>
        <v>#N/A</v>
      </c>
      <c r="E61" s="119" t="e">
        <f ca="1">+IF(AND(ISNUMBER(OFFSET('Water Data'!$C$7,0,10*ROW('Water Data'!C55))),'Data Summary'!BT61="Yes"),OFFSET('Water Data'!$C$7,0,10*ROW('Water Data'!C55)),NA())</f>
        <v>#N/A</v>
      </c>
      <c r="F61" s="119" t="e">
        <f ca="1">+IF(AND(ISNUMBER(OFFSET('Water Data'!$C$10,0,10*ROW('Water Data'!C55))),'Data Summary'!BU61="Yes"),OFFSET('Water Data'!$C$10,0,10*ROW('Water Data'!C55)),NA())</f>
        <v>#N/A</v>
      </c>
      <c r="G61" s="119" t="e">
        <f ca="1">+IF(AND(ISNUMBER(OFFSET('Water Data'!$D$5,0,10*ROW('Water Data'!D55))),'Data Summary'!BV61="Yes"),100-OFFSET('Water Data'!$D$5,0,10*ROW('Water Data'!D55)),NA())</f>
        <v>#N/A</v>
      </c>
      <c r="H61" s="119" t="e">
        <f ca="1">+IF(AND(ISNUMBER(OFFSET('Water Data'!$D$7,0,10*ROW('Water Data'!D55))),'Data Summary'!BW61="Yes"),OFFSET('Water Data'!$D$7,0,10*ROW('Water Data'!D55)),NA())</f>
        <v>#N/A</v>
      </c>
      <c r="I61" s="119" t="e">
        <f ca="1">+IF(AND(ISNUMBER(OFFSET('Water Data'!$D$10,0,10*ROW('Water Data'!D55))),'Data Summary'!BX61="Yes"),OFFSET('Water Data'!$D$10,0,10*ROW('Water Data'!D55)),NA())</f>
        <v>#N/A</v>
      </c>
      <c r="J61" s="119" t="e">
        <f ca="1">+IF(AND(ISNUMBER(OFFSET('Water Data'!$E$5,0,10*ROW('Water Data'!E55))),'Data Summary'!BY61="Yes"),100-OFFSET('Water Data'!$E$5,0,10*ROW('Water Data'!E55)),NA())</f>
        <v>#N/A</v>
      </c>
      <c r="K61" s="119" t="e">
        <f ca="1">+IF(AND(ISNUMBER(OFFSET('Water Data'!$E$7,0,10*ROW('Water Data'!E55))),'Data Summary'!BZ61="Yes"),OFFSET('Water Data'!$E$7,0,10*ROW('Water Data'!E55)),NA())</f>
        <v>#N/A</v>
      </c>
      <c r="L61" s="119" t="e">
        <f ca="1">+IF(AND(ISNUMBER(OFFSET('Water Data'!$E$10,0,10*ROW('Water Data'!E55))),'Data Summary'!CA61="Yes"),OFFSET('Water Data'!$E$10,0,10*ROW('Water Data'!E55)),NA())</f>
        <v>#N/A</v>
      </c>
      <c r="M61" s="119" t="e">
        <f ca="1">+IF(AND(ISNUMBER(OFFSET('Water Data'!$F$5,0,10*ROW('Water Data'!F55))),'Data Summary'!CB61="Yes"),100-OFFSET('Water Data'!$F$5,0,10*ROW('Water Data'!F55)),NA())</f>
        <v>#N/A</v>
      </c>
      <c r="N61" s="119" t="e">
        <f ca="1">+IF(AND(ISNUMBER(OFFSET('Water Data'!$F$7,0,10*ROW('Water Data'!F55))),'Data Summary'!CC61="Yes"),OFFSET('Water Data'!$F$7,0,10*ROW('Water Data'!F55)),NA())</f>
        <v>#N/A</v>
      </c>
      <c r="O61" s="119" t="e">
        <f ca="1">+IF(AND(ISNUMBER(OFFSET('Water Data'!$F$10,0,10*ROW('Water Data'!F55))),'Data Summary'!CD61="Yes"),OFFSET('Water Data'!$F$10,0,10*ROW('Water Data'!F55)),NA())</f>
        <v>#N/A</v>
      </c>
      <c r="P61" s="119" t="e">
        <f ca="1">+IF(AND(ISNUMBER(OFFSET('Water Data'!$G$5,0,10*ROW('Water Data'!G55))),'Data Summary'!CE61="Yes"),100-OFFSET('Water Data'!$G$5,0,10*ROW('Water Data'!G55)),NA())</f>
        <v>#N/A</v>
      </c>
      <c r="Q61" s="119" t="e">
        <f ca="1">+IF(AND(ISNUMBER(OFFSET('Water Data'!$G$7,0,10*ROW('Water Data'!G55))),'Data Summary'!CF61="Yes"),OFFSET('Water Data'!$G$7,0,10*ROW('Water Data'!G55)),NA())</f>
        <v>#N/A</v>
      </c>
      <c r="R61" s="119" t="e">
        <f ca="1">+IF(AND(ISNUMBER(OFFSET('Water Data'!$G$10,0,10*ROW('Water Data'!G55))),'Data Summary'!CG61="Yes"),OFFSET('Water Data'!$G$10,0,10*ROW('Water Data'!G55)),NA())</f>
        <v>#N/A</v>
      </c>
      <c r="S61" s="119" t="e">
        <f ca="1">+IF(AND(ISNUMBER(OFFSET('Water Data'!$H$5,0,10*ROW('Water Data'!H55))),'Data Summary'!CH61="Yes"),100-OFFSET('Water Data'!$H$5,0,10*ROW('Water Data'!H55)),NA())</f>
        <v>#N/A</v>
      </c>
      <c r="T61" s="119" t="e">
        <f ca="1">+IF(AND(ISNUMBER(OFFSET('Water Data'!$H$7,0,10*ROW('Water Data'!H55))),'Data Summary'!CI61="Yes"),OFFSET('Water Data'!$H$7,0,10*ROW('Water Data'!H55)),NA())</f>
        <v>#N/A</v>
      </c>
      <c r="U61" s="119" t="e">
        <f ca="1">+IF(AND(ISNUMBER(OFFSET('Water Data'!$H$10,0,10*ROW('Water Data'!H55))),'Data Summary'!CJ61="Yes"),OFFSET('Water Data'!$H$10,0,10*ROW('Water Data'!H55)),NA())</f>
        <v>#N/A</v>
      </c>
      <c r="V61" s="120" t="e">
        <f ca="1">+IF(AND(ISNUMBER(OFFSET('Sanitation Data'!$C$5,0,10*ROW('Sanitation Data'!C55))),'Data Summary'!CK61="Yes"),100-OFFSET('Sanitation Data'!$C$5,0,10*ROW('Sanitation Data'!C55)),NA())</f>
        <v>#N/A</v>
      </c>
      <c r="W61" s="120" t="e">
        <f ca="1">+IF(AND(ISNUMBER(OFFSET('Sanitation Data'!$C$7,0,10*ROW('Sanitation Data'!C55))),'Data Summary'!CL61="Yes"),OFFSET('Sanitation Data'!$C$7,0,10*ROW('Sanitation Data'!C55)),NA())</f>
        <v>#N/A</v>
      </c>
      <c r="X61" s="120" t="e">
        <f ca="1">+IF(AND(ISNUMBER(OFFSET('Sanitation Data'!$C$11,0,10*ROW('Sanitation Data'!C55))),'Data Summary'!CM61="Yes"),OFFSET('Sanitation Data'!$C$11,0,10*ROW('Sanitation Data'!C55)),NA())</f>
        <v>#N/A</v>
      </c>
      <c r="Y61" s="120" t="e">
        <f ca="1">+IF(AND(ISNUMBER(OFFSET('Sanitation Data'!$C$12,0,10*ROW('Sanitation Data'!C55))),'Data Summary'!CN61="Yes"),OFFSET('Sanitation Data'!$C$12,0,10*ROW('Sanitation Data'!C55)),NA())</f>
        <v>#N/A</v>
      </c>
      <c r="Z61" s="120" t="e">
        <f ca="1">+IF(AND(ISNUMBER(OFFSET('Sanitation Data'!$C$13,0,10*ROW('Sanitation Data'!C55))),'Data Summary'!CO61="Yes"),OFFSET('Sanitation Data'!$C$13,0,10*ROW('Sanitation Data'!C55)),NA())</f>
        <v>#N/A</v>
      </c>
      <c r="AA61" s="120" t="e">
        <f ca="1">+IF(AND(ISNUMBER(OFFSET('Sanitation Data'!$D$5,0,10*ROW('Sanitation Data'!D55))),'Data Summary'!CP61="Yes"),100-OFFSET('Sanitation Data'!$D$5,0,10*ROW('Sanitation Data'!D55)),NA())</f>
        <v>#N/A</v>
      </c>
      <c r="AB61" s="120" t="e">
        <f ca="1">+IF(AND(ISNUMBER(OFFSET('Sanitation Data'!$D$7,0,10*ROW('Sanitation Data'!D55))),'Data Summary'!CQ61="Yes"),OFFSET('Sanitation Data'!$D$7,0,10*ROW('Sanitation Data'!D55)),NA())</f>
        <v>#N/A</v>
      </c>
      <c r="AC61" s="120" t="e">
        <f ca="1">+IF(AND(ISNUMBER(OFFSET('Sanitation Data'!$D$11,0,10*ROW('Sanitation Data'!D55))),'Data Summary'!CR61="Yes"),OFFSET('Sanitation Data'!$D$11,0,10*ROW('Sanitation Data'!D55)),NA())</f>
        <v>#N/A</v>
      </c>
      <c r="AD61" s="120" t="e">
        <f ca="1">+IF(AND(ISNUMBER(OFFSET('Sanitation Data'!$D$12,0,10*ROW('Sanitation Data'!D55))),'Data Summary'!CS61="Yes"),OFFSET('Sanitation Data'!$D$12,0,10*ROW('Sanitation Data'!D55)),NA())</f>
        <v>#N/A</v>
      </c>
      <c r="AE61" s="120" t="e">
        <f ca="1">+IF(AND(ISNUMBER(OFFSET('Sanitation Data'!$D$13,0,10*ROW('Sanitation Data'!D55))),'Data Summary'!CT61="Yes"),OFFSET('Sanitation Data'!$D$13,0,10*ROW('Sanitation Data'!D55)),NA())</f>
        <v>#N/A</v>
      </c>
      <c r="AF61" s="120" t="e">
        <f ca="1">+IF(AND(ISNUMBER(OFFSET('Sanitation Data'!$E$5,0,10*ROW('Sanitation Data'!E55))),'Data Summary'!CU61="Yes"),100-OFFSET('Sanitation Data'!$E$5,0,10*ROW('Sanitation Data'!E55)),NA())</f>
        <v>#N/A</v>
      </c>
      <c r="AG61" s="120" t="e">
        <f ca="1">+IF(AND(ISNUMBER(OFFSET('Sanitation Data'!$E$7,0,10*ROW('Sanitation Data'!E55))),'Data Summary'!CV61="Yes"),OFFSET('Sanitation Data'!$E$7,0,10*ROW('Sanitation Data'!E55)),NA())</f>
        <v>#N/A</v>
      </c>
      <c r="AH61" s="120" t="e">
        <f ca="1">+IF(AND(ISNUMBER(OFFSET('Sanitation Data'!$E$11,0,10*ROW('Sanitation Data'!E55))),'Data Summary'!CW61="Yes"),OFFSET('Sanitation Data'!$E$11,0,10*ROW('Sanitation Data'!E55)),NA())</f>
        <v>#N/A</v>
      </c>
      <c r="AI61" s="120" t="e">
        <f ca="1">+IF(AND(ISNUMBER(OFFSET('Sanitation Data'!$E$12,0,10*ROW('Sanitation Data'!E55))),'Data Summary'!CX61="Yes"),OFFSET('Sanitation Data'!$E$12,0,10*ROW('Sanitation Data'!E55)),NA())</f>
        <v>#N/A</v>
      </c>
      <c r="AJ61" s="120" t="e">
        <f ca="1">+IF(AND(ISNUMBER(OFFSET('Sanitation Data'!$E$13,0,10*ROW('Sanitation Data'!E55))),'Data Summary'!CY61="Yes"),OFFSET('Sanitation Data'!$E$13,0,10*ROW('Sanitation Data'!E55)),NA())</f>
        <v>#N/A</v>
      </c>
      <c r="AK61" s="120" t="e">
        <f ca="1">+IF(AND(ISNUMBER(OFFSET('Sanitation Data'!$F$5,0,10*ROW('Sanitation Data'!F55))),'Data Summary'!CZ61="Yes"),100-OFFSET('Sanitation Data'!$F$5,0,10*ROW('Sanitation Data'!F55)),NA())</f>
        <v>#N/A</v>
      </c>
      <c r="AL61" s="120" t="e">
        <f ca="1">+IF(AND(ISNUMBER(OFFSET('Sanitation Data'!$F$7,0,10*ROW('Sanitation Data'!F55))),'Data Summary'!DA61="Yes"),OFFSET('Sanitation Data'!$F$7,0,10*ROW('Sanitation Data'!F55)),NA())</f>
        <v>#N/A</v>
      </c>
      <c r="AM61" s="120" t="e">
        <f ca="1">+IF(AND(ISNUMBER(OFFSET('Sanitation Data'!$F$11,0,10*ROW('Sanitation Data'!F55))),'Data Summary'!DB61="Yes"),OFFSET('Sanitation Data'!$F$11,0,10*ROW('Sanitation Data'!F55)),NA())</f>
        <v>#N/A</v>
      </c>
      <c r="AN61" s="120" t="e">
        <f ca="1">+IF(AND(ISNUMBER(OFFSET('Sanitation Data'!$F$12,0,10*ROW('Sanitation Data'!F55))),'Data Summary'!DC61="Yes"),OFFSET('Sanitation Data'!$F$12,0,10*ROW('Sanitation Data'!F55)),NA())</f>
        <v>#N/A</v>
      </c>
      <c r="AO61" s="120" t="e">
        <f ca="1">+IF(AND(ISNUMBER(OFFSET('Sanitation Data'!$F$13,0,10*ROW('Sanitation Data'!F55))),'Data Summary'!DD61="Yes"),OFFSET('Sanitation Data'!$F$13,0,10*ROW('Sanitation Data'!F55)),NA())</f>
        <v>#N/A</v>
      </c>
      <c r="AP61" s="120" t="e">
        <f ca="1">+IF(AND(ISNUMBER(OFFSET('Sanitation Data'!$G$5,0,10*ROW('Sanitation Data'!G55))),'Data Summary'!DE61="Yes"),100-OFFSET('Sanitation Data'!$G$5,0,10*ROW('Sanitation Data'!G55)),NA())</f>
        <v>#N/A</v>
      </c>
      <c r="AQ61" s="120" t="e">
        <f ca="1">+IF(AND(ISNUMBER(OFFSET('Sanitation Data'!$G$7,0,10*ROW('Sanitation Data'!G55))),'Data Summary'!DF61="Yes"),OFFSET('Sanitation Data'!$G$7,0,10*ROW('Sanitation Data'!G55)),NA())</f>
        <v>#N/A</v>
      </c>
      <c r="AR61" s="120" t="e">
        <f ca="1">+IF(AND(ISNUMBER(OFFSET('Sanitation Data'!$G$11,0,10*ROW('Sanitation Data'!G55))),'Data Summary'!DG61="Yes"),OFFSET('Sanitation Data'!$G$11,0,10*ROW('Sanitation Data'!G55)),NA())</f>
        <v>#N/A</v>
      </c>
      <c r="AS61" s="120" t="e">
        <f ca="1">+IF(AND(ISNUMBER(OFFSET('Sanitation Data'!$G$12,0,10*ROW('Sanitation Data'!G55))),'Data Summary'!DH61="Yes"),OFFSET('Sanitation Data'!$G$12,0,10*ROW('Sanitation Data'!G55)),NA())</f>
        <v>#N/A</v>
      </c>
      <c r="AT61" s="120" t="e">
        <f ca="1">+IF(AND(ISNUMBER(OFFSET('Sanitation Data'!$G$13,0,10*ROW('Sanitation Data'!G55))),'Data Summary'!DI61="Yes"),OFFSET('Sanitation Data'!$G$13,0,10*ROW('Sanitation Data'!G55)),NA())</f>
        <v>#N/A</v>
      </c>
      <c r="AU61" s="120" t="e">
        <f ca="1">+IF(AND(ISNUMBER(OFFSET('Sanitation Data'!$H$5,0,10*ROW('Sanitation Data'!H55))),'Data Summary'!DJ61="Yes"),100-OFFSET('Sanitation Data'!$H$5,0,10*ROW('Sanitation Data'!H55)),NA())</f>
        <v>#N/A</v>
      </c>
      <c r="AV61" s="120" t="e">
        <f ca="1">+IF(AND(ISNUMBER(OFFSET('Sanitation Data'!$H$7,0,10*ROW('Sanitation Data'!H55))),'Data Summary'!DK61="Yes"),OFFSET('Sanitation Data'!$H$7,0,10*ROW('Sanitation Data'!H55)),NA())</f>
        <v>#N/A</v>
      </c>
      <c r="AW61" s="120" t="e">
        <f ca="1">+IF(AND(ISNUMBER(OFFSET('Sanitation Data'!$H$11,0,10*ROW('Sanitation Data'!H55))),'Data Summary'!DL61="Yes"),OFFSET('Sanitation Data'!$H$11,0,10*ROW('Sanitation Data'!H55)),NA())</f>
        <v>#N/A</v>
      </c>
      <c r="AX61" s="120" t="e">
        <f ca="1">+IF(AND(ISNUMBER(OFFSET('Sanitation Data'!$H$12,0,10*ROW('Sanitation Data'!H55))),'Data Summary'!DM61="Yes"),OFFSET('Sanitation Data'!$H$12,0,10*ROW('Sanitation Data'!H55)),NA())</f>
        <v>#N/A</v>
      </c>
      <c r="AY61" s="120" t="e">
        <f ca="1">+IF(AND(ISNUMBER(OFFSET('Sanitation Data'!$H$13,0,10*ROW('Sanitation Data'!H55))),'Data Summary'!DN61="Yes"),OFFSET('Sanitation Data'!$H$13,0,10*ROW('Sanitation Data'!H55)),NA())</f>
        <v>#N/A</v>
      </c>
      <c r="AZ61" s="121" t="e">
        <f ca="1">+IF(AND(ISNUMBER(OFFSET('Hygiene Data'!$C$6,0,10*ROW('Hygiene Data'!C55))),'Data Summary'!DO61="Yes"),OFFSET('Hygiene Data'!$C$6,0,10*ROW('Hygiene Data'!C55)),NA())</f>
        <v>#N/A</v>
      </c>
      <c r="BA61" s="121" t="e">
        <f ca="1">+IF(AND(ISNUMBER(OFFSET('Hygiene Data'!$C$8,0,10*ROW('Hygiene Data'!C55))),'Data Summary'!DP61="Yes"),OFFSET('Hygiene Data'!$C$8,0,10*ROW('Hygiene Data'!C55)),NA())</f>
        <v>#N/A</v>
      </c>
      <c r="BB61" s="121" t="e">
        <f ca="1">+IF(AND(ISNUMBER(OFFSET('Hygiene Data'!$C$10,0,10*ROW('Hygiene Data'!C55))),'Data Summary'!DQ61="Yes"),OFFSET('Hygiene Data'!$C$10,0,10*ROW('Hygiene Data'!C55)),NA())</f>
        <v>#N/A</v>
      </c>
      <c r="BC61" s="121" t="e">
        <f ca="1">+IF(AND(ISNUMBER(OFFSET('Hygiene Data'!$D$6,0,10*ROW('Hygiene Data'!D55))),'Data Summary'!DR61="Yes"),OFFSET('Hygiene Data'!$D$6,0,10*ROW('Hygiene Data'!D55)),NA())</f>
        <v>#N/A</v>
      </c>
      <c r="BD61" s="121" t="e">
        <f ca="1">+IF(AND(ISNUMBER(OFFSET('Hygiene Data'!$D$8,0,10*ROW('Hygiene Data'!D55))),'Data Summary'!DS61="Yes"),OFFSET('Hygiene Data'!$D$8,0,10*ROW('Hygiene Data'!D55)),NA())</f>
        <v>#N/A</v>
      </c>
      <c r="BE61" s="121" t="e">
        <f ca="1">+IF(AND(ISNUMBER(OFFSET('Hygiene Data'!$D$10,0,10*ROW('Hygiene Data'!D55))),'Data Summary'!DT61="Yes"),OFFSET('Hygiene Data'!$D$10,0,10*ROW('Hygiene Data'!D55)),NA())</f>
        <v>#N/A</v>
      </c>
      <c r="BF61" s="121" t="e">
        <f ca="1">+IF(AND(ISNUMBER(OFFSET('Hygiene Data'!$E$6,0,10*ROW('Hygiene Data'!E55))),'Data Summary'!DU61="Yes"),OFFSET('Hygiene Data'!$E$6,0,10*ROW('Hygiene Data'!E55)),NA())</f>
        <v>#N/A</v>
      </c>
      <c r="BG61" s="121" t="e">
        <f ca="1">+IF(AND(ISNUMBER(OFFSET('Hygiene Data'!$E$8,0,10*ROW('Hygiene Data'!E55))),'Data Summary'!DV61="Yes"),OFFSET('Hygiene Data'!$E$8,0,10*ROW('Hygiene Data'!E55)),NA())</f>
        <v>#N/A</v>
      </c>
      <c r="BH61" s="121" t="e">
        <f ca="1">+IF(AND(ISNUMBER(OFFSET('Hygiene Data'!$E$10,0,10*ROW('Hygiene Data'!E55))),'Data Summary'!DW61="Yes"),OFFSET('Hygiene Data'!$E$10,0,10*ROW('Hygiene Data'!E55)),NA())</f>
        <v>#N/A</v>
      </c>
      <c r="BI61" s="121" t="e">
        <f ca="1">+IF(AND(ISNUMBER(OFFSET('Hygiene Data'!$F$6,0,10*ROW('Hygiene Data'!F55))),'Data Summary'!DX61="Yes"),OFFSET('Hygiene Data'!$F$6,0,10*ROW('Hygiene Data'!F55)),NA())</f>
        <v>#N/A</v>
      </c>
      <c r="BJ61" s="121" t="e">
        <f ca="1">+IF(AND(ISNUMBER(OFFSET('Hygiene Data'!$F$8,0,10*ROW('Hygiene Data'!F55))),'Data Summary'!DY61="Yes"),OFFSET('Hygiene Data'!$F$8,0,10*ROW('Hygiene Data'!F55)),NA())</f>
        <v>#N/A</v>
      </c>
      <c r="BK61" s="121" t="e">
        <f ca="1">+IF(AND(ISNUMBER(OFFSET('Hygiene Data'!$F$10,0,10*ROW('Hygiene Data'!F55))),'Data Summary'!DZ61="Yes"),OFFSET('Hygiene Data'!$F$10,0,10*ROW('Hygiene Data'!F55)),NA())</f>
        <v>#N/A</v>
      </c>
      <c r="BL61" s="121" t="e">
        <f ca="1">+IF(AND(ISNUMBER(OFFSET('Hygiene Data'!$G$6,0,10*ROW('Hygiene Data'!G55))),'Data Summary'!EA61="Yes"),OFFSET('Hygiene Data'!$G$6,0,10*ROW('Hygiene Data'!G55)),NA())</f>
        <v>#N/A</v>
      </c>
      <c r="BM61" s="121" t="e">
        <f ca="1">+IF(AND(ISNUMBER(OFFSET('Hygiene Data'!$G$8,0,10*ROW('Hygiene Data'!G55))),'Data Summary'!EB61="Yes"),OFFSET('Hygiene Data'!$G$8,0,10*ROW('Hygiene Data'!G55)),NA())</f>
        <v>#N/A</v>
      </c>
      <c r="BN61" s="121" t="e">
        <f ca="1">+IF(AND(ISNUMBER(OFFSET('Hygiene Data'!$G$10,0,10*ROW('Hygiene Data'!G55))),'Data Summary'!EC61="Yes"),OFFSET('Hygiene Data'!$G$10,0,10*ROW('Hygiene Data'!G55)),NA())</f>
        <v>#N/A</v>
      </c>
      <c r="BO61" s="121" t="e">
        <f ca="1">+IF(AND(ISNUMBER(OFFSET('Hygiene Data'!$H$6,0,10*ROW('Hygiene Data'!H55))),'Data Summary'!ED61="Yes"),OFFSET('Hygiene Data'!$H$6,0,10*ROW('Hygiene Data'!H55)),NA())</f>
        <v>#N/A</v>
      </c>
      <c r="BP61" s="121" t="e">
        <f ca="1">+IF(AND(ISNUMBER(OFFSET('Hygiene Data'!$H$8,0,10*ROW('Hygiene Data'!H55))),'Data Summary'!EE61="Yes"),OFFSET('Hygiene Data'!$H$8,0,10*ROW('Hygiene Data'!H55)),NA())</f>
        <v>#N/A</v>
      </c>
      <c r="BQ61" s="121" t="e">
        <f ca="1">+IF(AND(ISNUMBER(OFFSET('Hygiene Data'!$H$10,0,10*ROW('Hygiene Data'!H55))),'Data Summary'!EF61="Yes"),OFFSET('Hygiene Data'!$H$10,0,10*ROW('Hygiene Data'!H55)),NA())</f>
        <v>#N/A</v>
      </c>
    </row>
    <row r="62" spans="1:69" x14ac:dyDescent="0.2">
      <c r="A62" s="44" t="e">
        <f ca="1">+IF(OFFSET('Water Data'!$B$1,0,10*ROW('Water Data'!B56))="",NA(),OFFSET('Water Data'!$B$1,0,10*ROW('Water Data'!B56)))</f>
        <v>#N/A</v>
      </c>
      <c r="B62" s="44" t="e">
        <f ca="1">+IF(OFFSET('Water Data'!$A$3,0,10*ROW('Water Data'!A59))="",NA(),OFFSET('Water Data'!$A$3,0,10*ROW('Water Data'!A59)))</f>
        <v>#N/A</v>
      </c>
      <c r="C62" s="44" t="e">
        <f ca="1">+IF(OFFSET('Water Data'!$C$3,0,10*ROW('Water Data'!C59))="",NA(),OFFSET('Water Data'!$C$3,0,10*ROW('Water Data'!C59)))</f>
        <v>#N/A</v>
      </c>
      <c r="D62" s="119" t="e">
        <f ca="1">+IF(AND(ISNUMBER(OFFSET('Water Data'!$C$5,0,10*ROW('Water Data'!C56))),'Data Summary'!BS62="Yes"),100-OFFSET('Water Data'!$C$5,0,10*ROW('Water Data'!C56)),NA())</f>
        <v>#N/A</v>
      </c>
      <c r="E62" s="119" t="e">
        <f ca="1">+IF(AND(ISNUMBER(OFFSET('Water Data'!$C$7,0,10*ROW('Water Data'!C56))),'Data Summary'!BT62="Yes"),OFFSET('Water Data'!$C$7,0,10*ROW('Water Data'!C56)),NA())</f>
        <v>#N/A</v>
      </c>
      <c r="F62" s="119" t="e">
        <f ca="1">+IF(AND(ISNUMBER(OFFSET('Water Data'!$C$10,0,10*ROW('Water Data'!C56))),'Data Summary'!BU62="Yes"),OFFSET('Water Data'!$C$10,0,10*ROW('Water Data'!C56)),NA())</f>
        <v>#N/A</v>
      </c>
      <c r="G62" s="119" t="e">
        <f ca="1">+IF(AND(ISNUMBER(OFFSET('Water Data'!$D$5,0,10*ROW('Water Data'!D56))),'Data Summary'!BV62="Yes"),100-OFFSET('Water Data'!$D$5,0,10*ROW('Water Data'!D56)),NA())</f>
        <v>#N/A</v>
      </c>
      <c r="H62" s="119" t="e">
        <f ca="1">+IF(AND(ISNUMBER(OFFSET('Water Data'!$D$7,0,10*ROW('Water Data'!D56))),'Data Summary'!BW62="Yes"),OFFSET('Water Data'!$D$7,0,10*ROW('Water Data'!D56)),NA())</f>
        <v>#N/A</v>
      </c>
      <c r="I62" s="119" t="e">
        <f ca="1">+IF(AND(ISNUMBER(OFFSET('Water Data'!$D$10,0,10*ROW('Water Data'!D56))),'Data Summary'!BX62="Yes"),OFFSET('Water Data'!$D$10,0,10*ROW('Water Data'!D56)),NA())</f>
        <v>#N/A</v>
      </c>
      <c r="J62" s="119" t="e">
        <f ca="1">+IF(AND(ISNUMBER(OFFSET('Water Data'!$E$5,0,10*ROW('Water Data'!E56))),'Data Summary'!BY62="Yes"),100-OFFSET('Water Data'!$E$5,0,10*ROW('Water Data'!E56)),NA())</f>
        <v>#N/A</v>
      </c>
      <c r="K62" s="119" t="e">
        <f ca="1">+IF(AND(ISNUMBER(OFFSET('Water Data'!$E$7,0,10*ROW('Water Data'!E56))),'Data Summary'!BZ62="Yes"),OFFSET('Water Data'!$E$7,0,10*ROW('Water Data'!E56)),NA())</f>
        <v>#N/A</v>
      </c>
      <c r="L62" s="119" t="e">
        <f ca="1">+IF(AND(ISNUMBER(OFFSET('Water Data'!$E$10,0,10*ROW('Water Data'!E56))),'Data Summary'!CA62="Yes"),OFFSET('Water Data'!$E$10,0,10*ROW('Water Data'!E56)),NA())</f>
        <v>#N/A</v>
      </c>
      <c r="M62" s="119" t="e">
        <f ca="1">+IF(AND(ISNUMBER(OFFSET('Water Data'!$F$5,0,10*ROW('Water Data'!F56))),'Data Summary'!CB62="Yes"),100-OFFSET('Water Data'!$F$5,0,10*ROW('Water Data'!F56)),NA())</f>
        <v>#N/A</v>
      </c>
      <c r="N62" s="119" t="e">
        <f ca="1">+IF(AND(ISNUMBER(OFFSET('Water Data'!$F$7,0,10*ROW('Water Data'!F56))),'Data Summary'!CC62="Yes"),OFFSET('Water Data'!$F$7,0,10*ROW('Water Data'!F56)),NA())</f>
        <v>#N/A</v>
      </c>
      <c r="O62" s="119" t="e">
        <f ca="1">+IF(AND(ISNUMBER(OFFSET('Water Data'!$F$10,0,10*ROW('Water Data'!F56))),'Data Summary'!CD62="Yes"),OFFSET('Water Data'!$F$10,0,10*ROW('Water Data'!F56)),NA())</f>
        <v>#N/A</v>
      </c>
      <c r="P62" s="119" t="e">
        <f ca="1">+IF(AND(ISNUMBER(OFFSET('Water Data'!$G$5,0,10*ROW('Water Data'!G56))),'Data Summary'!CE62="Yes"),100-OFFSET('Water Data'!$G$5,0,10*ROW('Water Data'!G56)),NA())</f>
        <v>#N/A</v>
      </c>
      <c r="Q62" s="119" t="e">
        <f ca="1">+IF(AND(ISNUMBER(OFFSET('Water Data'!$G$7,0,10*ROW('Water Data'!G56))),'Data Summary'!CF62="Yes"),OFFSET('Water Data'!$G$7,0,10*ROW('Water Data'!G56)),NA())</f>
        <v>#N/A</v>
      </c>
      <c r="R62" s="119" t="e">
        <f ca="1">+IF(AND(ISNUMBER(OFFSET('Water Data'!$G$10,0,10*ROW('Water Data'!G56))),'Data Summary'!CG62="Yes"),OFFSET('Water Data'!$G$10,0,10*ROW('Water Data'!G56)),NA())</f>
        <v>#N/A</v>
      </c>
      <c r="S62" s="119" t="e">
        <f ca="1">+IF(AND(ISNUMBER(OFFSET('Water Data'!$H$5,0,10*ROW('Water Data'!H56))),'Data Summary'!CH62="Yes"),100-OFFSET('Water Data'!$H$5,0,10*ROW('Water Data'!H56)),NA())</f>
        <v>#N/A</v>
      </c>
      <c r="T62" s="119" t="e">
        <f ca="1">+IF(AND(ISNUMBER(OFFSET('Water Data'!$H$7,0,10*ROW('Water Data'!H56))),'Data Summary'!CI62="Yes"),OFFSET('Water Data'!$H$7,0,10*ROW('Water Data'!H56)),NA())</f>
        <v>#N/A</v>
      </c>
      <c r="U62" s="119" t="e">
        <f ca="1">+IF(AND(ISNUMBER(OFFSET('Water Data'!$H$10,0,10*ROW('Water Data'!H56))),'Data Summary'!CJ62="Yes"),OFFSET('Water Data'!$H$10,0,10*ROW('Water Data'!H56)),NA())</f>
        <v>#N/A</v>
      </c>
      <c r="V62" s="120" t="e">
        <f ca="1">+IF(AND(ISNUMBER(OFFSET('Sanitation Data'!$C$5,0,10*ROW('Sanitation Data'!C56))),'Data Summary'!CK62="Yes"),100-OFFSET('Sanitation Data'!$C$5,0,10*ROW('Sanitation Data'!C56)),NA())</f>
        <v>#N/A</v>
      </c>
      <c r="W62" s="120" t="e">
        <f ca="1">+IF(AND(ISNUMBER(OFFSET('Sanitation Data'!$C$7,0,10*ROW('Sanitation Data'!C56))),'Data Summary'!CL62="Yes"),OFFSET('Sanitation Data'!$C$7,0,10*ROW('Sanitation Data'!C56)),NA())</f>
        <v>#N/A</v>
      </c>
      <c r="X62" s="120" t="e">
        <f ca="1">+IF(AND(ISNUMBER(OFFSET('Sanitation Data'!$C$11,0,10*ROW('Sanitation Data'!C56))),'Data Summary'!CM62="Yes"),OFFSET('Sanitation Data'!$C$11,0,10*ROW('Sanitation Data'!C56)),NA())</f>
        <v>#N/A</v>
      </c>
      <c r="Y62" s="120" t="e">
        <f ca="1">+IF(AND(ISNUMBER(OFFSET('Sanitation Data'!$C$12,0,10*ROW('Sanitation Data'!C56))),'Data Summary'!CN62="Yes"),OFFSET('Sanitation Data'!$C$12,0,10*ROW('Sanitation Data'!C56)),NA())</f>
        <v>#N/A</v>
      </c>
      <c r="Z62" s="120" t="e">
        <f ca="1">+IF(AND(ISNUMBER(OFFSET('Sanitation Data'!$C$13,0,10*ROW('Sanitation Data'!C56))),'Data Summary'!CO62="Yes"),OFFSET('Sanitation Data'!$C$13,0,10*ROW('Sanitation Data'!C56)),NA())</f>
        <v>#N/A</v>
      </c>
      <c r="AA62" s="120" t="e">
        <f ca="1">+IF(AND(ISNUMBER(OFFSET('Sanitation Data'!$D$5,0,10*ROW('Sanitation Data'!D56))),'Data Summary'!CP62="Yes"),100-OFFSET('Sanitation Data'!$D$5,0,10*ROW('Sanitation Data'!D56)),NA())</f>
        <v>#N/A</v>
      </c>
      <c r="AB62" s="120" t="e">
        <f ca="1">+IF(AND(ISNUMBER(OFFSET('Sanitation Data'!$D$7,0,10*ROW('Sanitation Data'!D56))),'Data Summary'!CQ62="Yes"),OFFSET('Sanitation Data'!$D$7,0,10*ROW('Sanitation Data'!D56)),NA())</f>
        <v>#N/A</v>
      </c>
      <c r="AC62" s="120" t="e">
        <f ca="1">+IF(AND(ISNUMBER(OFFSET('Sanitation Data'!$D$11,0,10*ROW('Sanitation Data'!D56))),'Data Summary'!CR62="Yes"),OFFSET('Sanitation Data'!$D$11,0,10*ROW('Sanitation Data'!D56)),NA())</f>
        <v>#N/A</v>
      </c>
      <c r="AD62" s="120" t="e">
        <f ca="1">+IF(AND(ISNUMBER(OFFSET('Sanitation Data'!$D$12,0,10*ROW('Sanitation Data'!D56))),'Data Summary'!CS62="Yes"),OFFSET('Sanitation Data'!$D$12,0,10*ROW('Sanitation Data'!D56)),NA())</f>
        <v>#N/A</v>
      </c>
      <c r="AE62" s="120" t="e">
        <f ca="1">+IF(AND(ISNUMBER(OFFSET('Sanitation Data'!$D$13,0,10*ROW('Sanitation Data'!D56))),'Data Summary'!CT62="Yes"),OFFSET('Sanitation Data'!$D$13,0,10*ROW('Sanitation Data'!D56)),NA())</f>
        <v>#N/A</v>
      </c>
      <c r="AF62" s="120" t="e">
        <f ca="1">+IF(AND(ISNUMBER(OFFSET('Sanitation Data'!$E$5,0,10*ROW('Sanitation Data'!E56))),'Data Summary'!CU62="Yes"),100-OFFSET('Sanitation Data'!$E$5,0,10*ROW('Sanitation Data'!E56)),NA())</f>
        <v>#N/A</v>
      </c>
      <c r="AG62" s="120" t="e">
        <f ca="1">+IF(AND(ISNUMBER(OFFSET('Sanitation Data'!$E$7,0,10*ROW('Sanitation Data'!E56))),'Data Summary'!CV62="Yes"),OFFSET('Sanitation Data'!$E$7,0,10*ROW('Sanitation Data'!E56)),NA())</f>
        <v>#N/A</v>
      </c>
      <c r="AH62" s="120" t="e">
        <f ca="1">+IF(AND(ISNUMBER(OFFSET('Sanitation Data'!$E$11,0,10*ROW('Sanitation Data'!E56))),'Data Summary'!CW62="Yes"),OFFSET('Sanitation Data'!$E$11,0,10*ROW('Sanitation Data'!E56)),NA())</f>
        <v>#N/A</v>
      </c>
      <c r="AI62" s="120" t="e">
        <f ca="1">+IF(AND(ISNUMBER(OFFSET('Sanitation Data'!$E$12,0,10*ROW('Sanitation Data'!E56))),'Data Summary'!CX62="Yes"),OFFSET('Sanitation Data'!$E$12,0,10*ROW('Sanitation Data'!E56)),NA())</f>
        <v>#N/A</v>
      </c>
      <c r="AJ62" s="120" t="e">
        <f ca="1">+IF(AND(ISNUMBER(OFFSET('Sanitation Data'!$E$13,0,10*ROW('Sanitation Data'!E56))),'Data Summary'!CY62="Yes"),OFFSET('Sanitation Data'!$E$13,0,10*ROW('Sanitation Data'!E56)),NA())</f>
        <v>#N/A</v>
      </c>
      <c r="AK62" s="120" t="e">
        <f ca="1">+IF(AND(ISNUMBER(OFFSET('Sanitation Data'!$F$5,0,10*ROW('Sanitation Data'!F56))),'Data Summary'!CZ62="Yes"),100-OFFSET('Sanitation Data'!$F$5,0,10*ROW('Sanitation Data'!F56)),NA())</f>
        <v>#N/A</v>
      </c>
      <c r="AL62" s="120" t="e">
        <f ca="1">+IF(AND(ISNUMBER(OFFSET('Sanitation Data'!$F$7,0,10*ROW('Sanitation Data'!F56))),'Data Summary'!DA62="Yes"),OFFSET('Sanitation Data'!$F$7,0,10*ROW('Sanitation Data'!F56)),NA())</f>
        <v>#N/A</v>
      </c>
      <c r="AM62" s="120" t="e">
        <f ca="1">+IF(AND(ISNUMBER(OFFSET('Sanitation Data'!$F$11,0,10*ROW('Sanitation Data'!F56))),'Data Summary'!DB62="Yes"),OFFSET('Sanitation Data'!$F$11,0,10*ROW('Sanitation Data'!F56)),NA())</f>
        <v>#N/A</v>
      </c>
      <c r="AN62" s="120" t="e">
        <f ca="1">+IF(AND(ISNUMBER(OFFSET('Sanitation Data'!$F$12,0,10*ROW('Sanitation Data'!F56))),'Data Summary'!DC62="Yes"),OFFSET('Sanitation Data'!$F$12,0,10*ROW('Sanitation Data'!F56)),NA())</f>
        <v>#N/A</v>
      </c>
      <c r="AO62" s="120" t="e">
        <f ca="1">+IF(AND(ISNUMBER(OFFSET('Sanitation Data'!$F$13,0,10*ROW('Sanitation Data'!F56))),'Data Summary'!DD62="Yes"),OFFSET('Sanitation Data'!$F$13,0,10*ROW('Sanitation Data'!F56)),NA())</f>
        <v>#N/A</v>
      </c>
      <c r="AP62" s="120" t="e">
        <f ca="1">+IF(AND(ISNUMBER(OFFSET('Sanitation Data'!$G$5,0,10*ROW('Sanitation Data'!G56))),'Data Summary'!DE62="Yes"),100-OFFSET('Sanitation Data'!$G$5,0,10*ROW('Sanitation Data'!G56)),NA())</f>
        <v>#N/A</v>
      </c>
      <c r="AQ62" s="120" t="e">
        <f ca="1">+IF(AND(ISNUMBER(OFFSET('Sanitation Data'!$G$7,0,10*ROW('Sanitation Data'!G56))),'Data Summary'!DF62="Yes"),OFFSET('Sanitation Data'!$G$7,0,10*ROW('Sanitation Data'!G56)),NA())</f>
        <v>#N/A</v>
      </c>
      <c r="AR62" s="120" t="e">
        <f ca="1">+IF(AND(ISNUMBER(OFFSET('Sanitation Data'!$G$11,0,10*ROW('Sanitation Data'!G56))),'Data Summary'!DG62="Yes"),OFFSET('Sanitation Data'!$G$11,0,10*ROW('Sanitation Data'!G56)),NA())</f>
        <v>#N/A</v>
      </c>
      <c r="AS62" s="120" t="e">
        <f ca="1">+IF(AND(ISNUMBER(OFFSET('Sanitation Data'!$G$12,0,10*ROW('Sanitation Data'!G56))),'Data Summary'!DH62="Yes"),OFFSET('Sanitation Data'!$G$12,0,10*ROW('Sanitation Data'!G56)),NA())</f>
        <v>#N/A</v>
      </c>
      <c r="AT62" s="120" t="e">
        <f ca="1">+IF(AND(ISNUMBER(OFFSET('Sanitation Data'!$G$13,0,10*ROW('Sanitation Data'!G56))),'Data Summary'!DI62="Yes"),OFFSET('Sanitation Data'!$G$13,0,10*ROW('Sanitation Data'!G56)),NA())</f>
        <v>#N/A</v>
      </c>
      <c r="AU62" s="120" t="e">
        <f ca="1">+IF(AND(ISNUMBER(OFFSET('Sanitation Data'!$H$5,0,10*ROW('Sanitation Data'!H56))),'Data Summary'!DJ62="Yes"),100-OFFSET('Sanitation Data'!$H$5,0,10*ROW('Sanitation Data'!H56)),NA())</f>
        <v>#N/A</v>
      </c>
      <c r="AV62" s="120" t="e">
        <f ca="1">+IF(AND(ISNUMBER(OFFSET('Sanitation Data'!$H$7,0,10*ROW('Sanitation Data'!H56))),'Data Summary'!DK62="Yes"),OFFSET('Sanitation Data'!$H$7,0,10*ROW('Sanitation Data'!H56)),NA())</f>
        <v>#N/A</v>
      </c>
      <c r="AW62" s="120" t="e">
        <f ca="1">+IF(AND(ISNUMBER(OFFSET('Sanitation Data'!$H$11,0,10*ROW('Sanitation Data'!H56))),'Data Summary'!DL62="Yes"),OFFSET('Sanitation Data'!$H$11,0,10*ROW('Sanitation Data'!H56)),NA())</f>
        <v>#N/A</v>
      </c>
      <c r="AX62" s="120" t="e">
        <f ca="1">+IF(AND(ISNUMBER(OFFSET('Sanitation Data'!$H$12,0,10*ROW('Sanitation Data'!H56))),'Data Summary'!DM62="Yes"),OFFSET('Sanitation Data'!$H$12,0,10*ROW('Sanitation Data'!H56)),NA())</f>
        <v>#N/A</v>
      </c>
      <c r="AY62" s="120" t="e">
        <f ca="1">+IF(AND(ISNUMBER(OFFSET('Sanitation Data'!$H$13,0,10*ROW('Sanitation Data'!H56))),'Data Summary'!DN62="Yes"),OFFSET('Sanitation Data'!$H$13,0,10*ROW('Sanitation Data'!H56)),NA())</f>
        <v>#N/A</v>
      </c>
      <c r="AZ62" s="121" t="e">
        <f ca="1">+IF(AND(ISNUMBER(OFFSET('Hygiene Data'!$C$6,0,10*ROW('Hygiene Data'!C56))),'Data Summary'!DO62="Yes"),OFFSET('Hygiene Data'!$C$6,0,10*ROW('Hygiene Data'!C56)),NA())</f>
        <v>#N/A</v>
      </c>
      <c r="BA62" s="121" t="e">
        <f ca="1">+IF(AND(ISNUMBER(OFFSET('Hygiene Data'!$C$8,0,10*ROW('Hygiene Data'!C56))),'Data Summary'!DP62="Yes"),OFFSET('Hygiene Data'!$C$8,0,10*ROW('Hygiene Data'!C56)),NA())</f>
        <v>#N/A</v>
      </c>
      <c r="BB62" s="121" t="e">
        <f ca="1">+IF(AND(ISNUMBER(OFFSET('Hygiene Data'!$C$10,0,10*ROW('Hygiene Data'!C56))),'Data Summary'!DQ62="Yes"),OFFSET('Hygiene Data'!$C$10,0,10*ROW('Hygiene Data'!C56)),NA())</f>
        <v>#N/A</v>
      </c>
      <c r="BC62" s="121" t="e">
        <f ca="1">+IF(AND(ISNUMBER(OFFSET('Hygiene Data'!$D$6,0,10*ROW('Hygiene Data'!D56))),'Data Summary'!DR62="Yes"),OFFSET('Hygiene Data'!$D$6,0,10*ROW('Hygiene Data'!D56)),NA())</f>
        <v>#N/A</v>
      </c>
      <c r="BD62" s="121" t="e">
        <f ca="1">+IF(AND(ISNUMBER(OFFSET('Hygiene Data'!$D$8,0,10*ROW('Hygiene Data'!D56))),'Data Summary'!DS62="Yes"),OFFSET('Hygiene Data'!$D$8,0,10*ROW('Hygiene Data'!D56)),NA())</f>
        <v>#N/A</v>
      </c>
      <c r="BE62" s="121" t="e">
        <f ca="1">+IF(AND(ISNUMBER(OFFSET('Hygiene Data'!$D$10,0,10*ROW('Hygiene Data'!D56))),'Data Summary'!DT62="Yes"),OFFSET('Hygiene Data'!$D$10,0,10*ROW('Hygiene Data'!D56)),NA())</f>
        <v>#N/A</v>
      </c>
      <c r="BF62" s="121" t="e">
        <f ca="1">+IF(AND(ISNUMBER(OFFSET('Hygiene Data'!$E$6,0,10*ROW('Hygiene Data'!E56))),'Data Summary'!DU62="Yes"),OFFSET('Hygiene Data'!$E$6,0,10*ROW('Hygiene Data'!E56)),NA())</f>
        <v>#N/A</v>
      </c>
      <c r="BG62" s="121" t="e">
        <f ca="1">+IF(AND(ISNUMBER(OFFSET('Hygiene Data'!$E$8,0,10*ROW('Hygiene Data'!E56))),'Data Summary'!DV62="Yes"),OFFSET('Hygiene Data'!$E$8,0,10*ROW('Hygiene Data'!E56)),NA())</f>
        <v>#N/A</v>
      </c>
      <c r="BH62" s="121" t="e">
        <f ca="1">+IF(AND(ISNUMBER(OFFSET('Hygiene Data'!$E$10,0,10*ROW('Hygiene Data'!E56))),'Data Summary'!DW62="Yes"),OFFSET('Hygiene Data'!$E$10,0,10*ROW('Hygiene Data'!E56)),NA())</f>
        <v>#N/A</v>
      </c>
      <c r="BI62" s="121" t="e">
        <f ca="1">+IF(AND(ISNUMBER(OFFSET('Hygiene Data'!$F$6,0,10*ROW('Hygiene Data'!F56))),'Data Summary'!DX62="Yes"),OFFSET('Hygiene Data'!$F$6,0,10*ROW('Hygiene Data'!F56)),NA())</f>
        <v>#N/A</v>
      </c>
      <c r="BJ62" s="121" t="e">
        <f ca="1">+IF(AND(ISNUMBER(OFFSET('Hygiene Data'!$F$8,0,10*ROW('Hygiene Data'!F56))),'Data Summary'!DY62="Yes"),OFFSET('Hygiene Data'!$F$8,0,10*ROW('Hygiene Data'!F56)),NA())</f>
        <v>#N/A</v>
      </c>
      <c r="BK62" s="121" t="e">
        <f ca="1">+IF(AND(ISNUMBER(OFFSET('Hygiene Data'!$F$10,0,10*ROW('Hygiene Data'!F56))),'Data Summary'!DZ62="Yes"),OFFSET('Hygiene Data'!$F$10,0,10*ROW('Hygiene Data'!F56)),NA())</f>
        <v>#N/A</v>
      </c>
      <c r="BL62" s="121" t="e">
        <f ca="1">+IF(AND(ISNUMBER(OFFSET('Hygiene Data'!$G$6,0,10*ROW('Hygiene Data'!G56))),'Data Summary'!EA62="Yes"),OFFSET('Hygiene Data'!$G$6,0,10*ROW('Hygiene Data'!G56)),NA())</f>
        <v>#N/A</v>
      </c>
      <c r="BM62" s="121" t="e">
        <f ca="1">+IF(AND(ISNUMBER(OFFSET('Hygiene Data'!$G$8,0,10*ROW('Hygiene Data'!G56))),'Data Summary'!EB62="Yes"),OFFSET('Hygiene Data'!$G$8,0,10*ROW('Hygiene Data'!G56)),NA())</f>
        <v>#N/A</v>
      </c>
      <c r="BN62" s="121" t="e">
        <f ca="1">+IF(AND(ISNUMBER(OFFSET('Hygiene Data'!$G$10,0,10*ROW('Hygiene Data'!G56))),'Data Summary'!EC62="Yes"),OFFSET('Hygiene Data'!$G$10,0,10*ROW('Hygiene Data'!G56)),NA())</f>
        <v>#N/A</v>
      </c>
      <c r="BO62" s="121" t="e">
        <f ca="1">+IF(AND(ISNUMBER(OFFSET('Hygiene Data'!$H$6,0,10*ROW('Hygiene Data'!H56))),'Data Summary'!ED62="Yes"),OFFSET('Hygiene Data'!$H$6,0,10*ROW('Hygiene Data'!H56)),NA())</f>
        <v>#N/A</v>
      </c>
      <c r="BP62" s="121" t="e">
        <f ca="1">+IF(AND(ISNUMBER(OFFSET('Hygiene Data'!$H$8,0,10*ROW('Hygiene Data'!H56))),'Data Summary'!EE62="Yes"),OFFSET('Hygiene Data'!$H$8,0,10*ROW('Hygiene Data'!H56)),NA())</f>
        <v>#N/A</v>
      </c>
      <c r="BQ62" s="121" t="e">
        <f ca="1">+IF(AND(ISNUMBER(OFFSET('Hygiene Data'!$H$10,0,10*ROW('Hygiene Data'!H56))),'Data Summary'!EF62="Yes"),OFFSET('Hygiene Data'!$H$10,0,10*ROW('Hygiene Data'!H56)),NA())</f>
        <v>#N/A</v>
      </c>
    </row>
    <row r="63" spans="1:69" x14ac:dyDescent="0.2">
      <c r="A63" s="44" t="e">
        <f ca="1">+IF(OFFSET('Water Data'!$B$1,0,10*ROW('Water Data'!B57))="",NA(),OFFSET('Water Data'!$B$1,0,10*ROW('Water Data'!B57)))</f>
        <v>#N/A</v>
      </c>
      <c r="B63" s="44" t="e">
        <f ca="1">+IF(OFFSET('Water Data'!$A$3,0,10*ROW('Water Data'!A60))="",NA(),OFFSET('Water Data'!$A$3,0,10*ROW('Water Data'!A60)))</f>
        <v>#N/A</v>
      </c>
      <c r="C63" s="44" t="e">
        <f ca="1">+IF(OFFSET('Water Data'!$C$3,0,10*ROW('Water Data'!C60))="",NA(),OFFSET('Water Data'!$C$3,0,10*ROW('Water Data'!C60)))</f>
        <v>#N/A</v>
      </c>
      <c r="D63" s="119" t="e">
        <f ca="1">+IF(AND(ISNUMBER(OFFSET('Water Data'!$C$5,0,10*ROW('Water Data'!C57))),'Data Summary'!BS63="Yes"),100-OFFSET('Water Data'!$C$5,0,10*ROW('Water Data'!C57)),NA())</f>
        <v>#N/A</v>
      </c>
      <c r="E63" s="119" t="e">
        <f ca="1">+IF(AND(ISNUMBER(OFFSET('Water Data'!$C$7,0,10*ROW('Water Data'!C57))),'Data Summary'!BT63="Yes"),OFFSET('Water Data'!$C$7,0,10*ROW('Water Data'!C57)),NA())</f>
        <v>#N/A</v>
      </c>
      <c r="F63" s="119" t="e">
        <f ca="1">+IF(AND(ISNUMBER(OFFSET('Water Data'!$C$10,0,10*ROW('Water Data'!C57))),'Data Summary'!BU63="Yes"),OFFSET('Water Data'!$C$10,0,10*ROW('Water Data'!C57)),NA())</f>
        <v>#N/A</v>
      </c>
      <c r="G63" s="119" t="e">
        <f ca="1">+IF(AND(ISNUMBER(OFFSET('Water Data'!$D$5,0,10*ROW('Water Data'!D57))),'Data Summary'!BV63="Yes"),100-OFFSET('Water Data'!$D$5,0,10*ROW('Water Data'!D57)),NA())</f>
        <v>#N/A</v>
      </c>
      <c r="H63" s="119" t="e">
        <f ca="1">+IF(AND(ISNUMBER(OFFSET('Water Data'!$D$7,0,10*ROW('Water Data'!D57))),'Data Summary'!BW63="Yes"),OFFSET('Water Data'!$D$7,0,10*ROW('Water Data'!D57)),NA())</f>
        <v>#N/A</v>
      </c>
      <c r="I63" s="119" t="e">
        <f ca="1">+IF(AND(ISNUMBER(OFFSET('Water Data'!$D$10,0,10*ROW('Water Data'!D57))),'Data Summary'!BX63="Yes"),OFFSET('Water Data'!$D$10,0,10*ROW('Water Data'!D57)),NA())</f>
        <v>#N/A</v>
      </c>
      <c r="J63" s="119" t="e">
        <f ca="1">+IF(AND(ISNUMBER(OFFSET('Water Data'!$E$5,0,10*ROW('Water Data'!E57))),'Data Summary'!BY63="Yes"),100-OFFSET('Water Data'!$E$5,0,10*ROW('Water Data'!E57)),NA())</f>
        <v>#N/A</v>
      </c>
      <c r="K63" s="119" t="e">
        <f ca="1">+IF(AND(ISNUMBER(OFFSET('Water Data'!$E$7,0,10*ROW('Water Data'!E57))),'Data Summary'!BZ63="Yes"),OFFSET('Water Data'!$E$7,0,10*ROW('Water Data'!E57)),NA())</f>
        <v>#N/A</v>
      </c>
      <c r="L63" s="119" t="e">
        <f ca="1">+IF(AND(ISNUMBER(OFFSET('Water Data'!$E$10,0,10*ROW('Water Data'!E57))),'Data Summary'!CA63="Yes"),OFFSET('Water Data'!$E$10,0,10*ROW('Water Data'!E57)),NA())</f>
        <v>#N/A</v>
      </c>
      <c r="M63" s="119" t="e">
        <f ca="1">+IF(AND(ISNUMBER(OFFSET('Water Data'!$F$5,0,10*ROW('Water Data'!F57))),'Data Summary'!CB63="Yes"),100-OFFSET('Water Data'!$F$5,0,10*ROW('Water Data'!F57)),NA())</f>
        <v>#N/A</v>
      </c>
      <c r="N63" s="119" t="e">
        <f ca="1">+IF(AND(ISNUMBER(OFFSET('Water Data'!$F$7,0,10*ROW('Water Data'!F57))),'Data Summary'!CC63="Yes"),OFFSET('Water Data'!$F$7,0,10*ROW('Water Data'!F57)),NA())</f>
        <v>#N/A</v>
      </c>
      <c r="O63" s="119" t="e">
        <f ca="1">+IF(AND(ISNUMBER(OFFSET('Water Data'!$F$10,0,10*ROW('Water Data'!F57))),'Data Summary'!CD63="Yes"),OFFSET('Water Data'!$F$10,0,10*ROW('Water Data'!F57)),NA())</f>
        <v>#N/A</v>
      </c>
      <c r="P63" s="119" t="e">
        <f ca="1">+IF(AND(ISNUMBER(OFFSET('Water Data'!$G$5,0,10*ROW('Water Data'!G57))),'Data Summary'!CE63="Yes"),100-OFFSET('Water Data'!$G$5,0,10*ROW('Water Data'!G57)),NA())</f>
        <v>#N/A</v>
      </c>
      <c r="Q63" s="119" t="e">
        <f ca="1">+IF(AND(ISNUMBER(OFFSET('Water Data'!$G$7,0,10*ROW('Water Data'!G57))),'Data Summary'!CF63="Yes"),OFFSET('Water Data'!$G$7,0,10*ROW('Water Data'!G57)),NA())</f>
        <v>#N/A</v>
      </c>
      <c r="R63" s="119" t="e">
        <f ca="1">+IF(AND(ISNUMBER(OFFSET('Water Data'!$G$10,0,10*ROW('Water Data'!G57))),'Data Summary'!CG63="Yes"),OFFSET('Water Data'!$G$10,0,10*ROW('Water Data'!G57)),NA())</f>
        <v>#N/A</v>
      </c>
      <c r="S63" s="119" t="e">
        <f ca="1">+IF(AND(ISNUMBER(OFFSET('Water Data'!$H$5,0,10*ROW('Water Data'!H57))),'Data Summary'!CH63="Yes"),100-OFFSET('Water Data'!$H$5,0,10*ROW('Water Data'!H57)),NA())</f>
        <v>#N/A</v>
      </c>
      <c r="T63" s="119" t="e">
        <f ca="1">+IF(AND(ISNUMBER(OFFSET('Water Data'!$H$7,0,10*ROW('Water Data'!H57))),'Data Summary'!CI63="Yes"),OFFSET('Water Data'!$H$7,0,10*ROW('Water Data'!H57)),NA())</f>
        <v>#N/A</v>
      </c>
      <c r="U63" s="119" t="e">
        <f ca="1">+IF(AND(ISNUMBER(OFFSET('Water Data'!$H$10,0,10*ROW('Water Data'!H57))),'Data Summary'!CJ63="Yes"),OFFSET('Water Data'!$H$10,0,10*ROW('Water Data'!H57)),NA())</f>
        <v>#N/A</v>
      </c>
      <c r="V63" s="120" t="e">
        <f ca="1">+IF(AND(ISNUMBER(OFFSET('Sanitation Data'!$C$5,0,10*ROW('Sanitation Data'!C57))),'Data Summary'!CK63="Yes"),100-OFFSET('Sanitation Data'!$C$5,0,10*ROW('Sanitation Data'!C57)),NA())</f>
        <v>#N/A</v>
      </c>
      <c r="W63" s="120" t="e">
        <f ca="1">+IF(AND(ISNUMBER(OFFSET('Sanitation Data'!$C$7,0,10*ROW('Sanitation Data'!C57))),'Data Summary'!CL63="Yes"),OFFSET('Sanitation Data'!$C$7,0,10*ROW('Sanitation Data'!C57)),NA())</f>
        <v>#N/A</v>
      </c>
      <c r="X63" s="120" t="e">
        <f ca="1">+IF(AND(ISNUMBER(OFFSET('Sanitation Data'!$C$11,0,10*ROW('Sanitation Data'!C57))),'Data Summary'!CM63="Yes"),OFFSET('Sanitation Data'!$C$11,0,10*ROW('Sanitation Data'!C57)),NA())</f>
        <v>#N/A</v>
      </c>
      <c r="Y63" s="120" t="e">
        <f ca="1">+IF(AND(ISNUMBER(OFFSET('Sanitation Data'!$C$12,0,10*ROW('Sanitation Data'!C57))),'Data Summary'!CN63="Yes"),OFFSET('Sanitation Data'!$C$12,0,10*ROW('Sanitation Data'!C57)),NA())</f>
        <v>#N/A</v>
      </c>
      <c r="Z63" s="120" t="e">
        <f ca="1">+IF(AND(ISNUMBER(OFFSET('Sanitation Data'!$C$13,0,10*ROW('Sanitation Data'!C57))),'Data Summary'!CO63="Yes"),OFFSET('Sanitation Data'!$C$13,0,10*ROW('Sanitation Data'!C57)),NA())</f>
        <v>#N/A</v>
      </c>
      <c r="AA63" s="120" t="e">
        <f ca="1">+IF(AND(ISNUMBER(OFFSET('Sanitation Data'!$D$5,0,10*ROW('Sanitation Data'!D57))),'Data Summary'!CP63="Yes"),100-OFFSET('Sanitation Data'!$D$5,0,10*ROW('Sanitation Data'!D57)),NA())</f>
        <v>#N/A</v>
      </c>
      <c r="AB63" s="120" t="e">
        <f ca="1">+IF(AND(ISNUMBER(OFFSET('Sanitation Data'!$D$7,0,10*ROW('Sanitation Data'!D57))),'Data Summary'!CQ63="Yes"),OFFSET('Sanitation Data'!$D$7,0,10*ROW('Sanitation Data'!D57)),NA())</f>
        <v>#N/A</v>
      </c>
      <c r="AC63" s="120" t="e">
        <f ca="1">+IF(AND(ISNUMBER(OFFSET('Sanitation Data'!$D$11,0,10*ROW('Sanitation Data'!D57))),'Data Summary'!CR63="Yes"),OFFSET('Sanitation Data'!$D$11,0,10*ROW('Sanitation Data'!D57)),NA())</f>
        <v>#N/A</v>
      </c>
      <c r="AD63" s="120" t="e">
        <f ca="1">+IF(AND(ISNUMBER(OFFSET('Sanitation Data'!$D$12,0,10*ROW('Sanitation Data'!D57))),'Data Summary'!CS63="Yes"),OFFSET('Sanitation Data'!$D$12,0,10*ROW('Sanitation Data'!D57)),NA())</f>
        <v>#N/A</v>
      </c>
      <c r="AE63" s="120" t="e">
        <f ca="1">+IF(AND(ISNUMBER(OFFSET('Sanitation Data'!$D$13,0,10*ROW('Sanitation Data'!D57))),'Data Summary'!CT63="Yes"),OFFSET('Sanitation Data'!$D$13,0,10*ROW('Sanitation Data'!D57)),NA())</f>
        <v>#N/A</v>
      </c>
      <c r="AF63" s="120" t="e">
        <f ca="1">+IF(AND(ISNUMBER(OFFSET('Sanitation Data'!$E$5,0,10*ROW('Sanitation Data'!E57))),'Data Summary'!CU63="Yes"),100-OFFSET('Sanitation Data'!$E$5,0,10*ROW('Sanitation Data'!E57)),NA())</f>
        <v>#N/A</v>
      </c>
      <c r="AG63" s="120" t="e">
        <f ca="1">+IF(AND(ISNUMBER(OFFSET('Sanitation Data'!$E$7,0,10*ROW('Sanitation Data'!E57))),'Data Summary'!CV63="Yes"),OFFSET('Sanitation Data'!$E$7,0,10*ROW('Sanitation Data'!E57)),NA())</f>
        <v>#N/A</v>
      </c>
      <c r="AH63" s="120" t="e">
        <f ca="1">+IF(AND(ISNUMBER(OFFSET('Sanitation Data'!$E$11,0,10*ROW('Sanitation Data'!E57))),'Data Summary'!CW63="Yes"),OFFSET('Sanitation Data'!$E$11,0,10*ROW('Sanitation Data'!E57)),NA())</f>
        <v>#N/A</v>
      </c>
      <c r="AI63" s="120" t="e">
        <f ca="1">+IF(AND(ISNUMBER(OFFSET('Sanitation Data'!$E$12,0,10*ROW('Sanitation Data'!E57))),'Data Summary'!CX63="Yes"),OFFSET('Sanitation Data'!$E$12,0,10*ROW('Sanitation Data'!E57)),NA())</f>
        <v>#N/A</v>
      </c>
      <c r="AJ63" s="120" t="e">
        <f ca="1">+IF(AND(ISNUMBER(OFFSET('Sanitation Data'!$E$13,0,10*ROW('Sanitation Data'!E57))),'Data Summary'!CY63="Yes"),OFFSET('Sanitation Data'!$E$13,0,10*ROW('Sanitation Data'!E57)),NA())</f>
        <v>#N/A</v>
      </c>
      <c r="AK63" s="120" t="e">
        <f ca="1">+IF(AND(ISNUMBER(OFFSET('Sanitation Data'!$F$5,0,10*ROW('Sanitation Data'!F57))),'Data Summary'!CZ63="Yes"),100-OFFSET('Sanitation Data'!$F$5,0,10*ROW('Sanitation Data'!F57)),NA())</f>
        <v>#N/A</v>
      </c>
      <c r="AL63" s="120" t="e">
        <f ca="1">+IF(AND(ISNUMBER(OFFSET('Sanitation Data'!$F$7,0,10*ROW('Sanitation Data'!F57))),'Data Summary'!DA63="Yes"),OFFSET('Sanitation Data'!$F$7,0,10*ROW('Sanitation Data'!F57)),NA())</f>
        <v>#N/A</v>
      </c>
      <c r="AM63" s="120" t="e">
        <f ca="1">+IF(AND(ISNUMBER(OFFSET('Sanitation Data'!$F$11,0,10*ROW('Sanitation Data'!F57))),'Data Summary'!DB63="Yes"),OFFSET('Sanitation Data'!$F$11,0,10*ROW('Sanitation Data'!F57)),NA())</f>
        <v>#N/A</v>
      </c>
      <c r="AN63" s="120" t="e">
        <f ca="1">+IF(AND(ISNUMBER(OFFSET('Sanitation Data'!$F$12,0,10*ROW('Sanitation Data'!F57))),'Data Summary'!DC63="Yes"),OFFSET('Sanitation Data'!$F$12,0,10*ROW('Sanitation Data'!F57)),NA())</f>
        <v>#N/A</v>
      </c>
      <c r="AO63" s="120" t="e">
        <f ca="1">+IF(AND(ISNUMBER(OFFSET('Sanitation Data'!$F$13,0,10*ROW('Sanitation Data'!F57))),'Data Summary'!DD63="Yes"),OFFSET('Sanitation Data'!$F$13,0,10*ROW('Sanitation Data'!F57)),NA())</f>
        <v>#N/A</v>
      </c>
      <c r="AP63" s="120" t="e">
        <f ca="1">+IF(AND(ISNUMBER(OFFSET('Sanitation Data'!$G$5,0,10*ROW('Sanitation Data'!G57))),'Data Summary'!DE63="Yes"),100-OFFSET('Sanitation Data'!$G$5,0,10*ROW('Sanitation Data'!G57)),NA())</f>
        <v>#N/A</v>
      </c>
      <c r="AQ63" s="120" t="e">
        <f ca="1">+IF(AND(ISNUMBER(OFFSET('Sanitation Data'!$G$7,0,10*ROW('Sanitation Data'!G57))),'Data Summary'!DF63="Yes"),OFFSET('Sanitation Data'!$G$7,0,10*ROW('Sanitation Data'!G57)),NA())</f>
        <v>#N/A</v>
      </c>
      <c r="AR63" s="120" t="e">
        <f ca="1">+IF(AND(ISNUMBER(OFFSET('Sanitation Data'!$G$11,0,10*ROW('Sanitation Data'!G57))),'Data Summary'!DG63="Yes"),OFFSET('Sanitation Data'!$G$11,0,10*ROW('Sanitation Data'!G57)),NA())</f>
        <v>#N/A</v>
      </c>
      <c r="AS63" s="120" t="e">
        <f ca="1">+IF(AND(ISNUMBER(OFFSET('Sanitation Data'!$G$12,0,10*ROW('Sanitation Data'!G57))),'Data Summary'!DH63="Yes"),OFFSET('Sanitation Data'!$G$12,0,10*ROW('Sanitation Data'!G57)),NA())</f>
        <v>#N/A</v>
      </c>
      <c r="AT63" s="120" t="e">
        <f ca="1">+IF(AND(ISNUMBER(OFFSET('Sanitation Data'!$G$13,0,10*ROW('Sanitation Data'!G57))),'Data Summary'!DI63="Yes"),OFFSET('Sanitation Data'!$G$13,0,10*ROW('Sanitation Data'!G57)),NA())</f>
        <v>#N/A</v>
      </c>
      <c r="AU63" s="120" t="e">
        <f ca="1">+IF(AND(ISNUMBER(OFFSET('Sanitation Data'!$H$5,0,10*ROW('Sanitation Data'!H57))),'Data Summary'!DJ63="Yes"),100-OFFSET('Sanitation Data'!$H$5,0,10*ROW('Sanitation Data'!H57)),NA())</f>
        <v>#N/A</v>
      </c>
      <c r="AV63" s="120" t="e">
        <f ca="1">+IF(AND(ISNUMBER(OFFSET('Sanitation Data'!$H$7,0,10*ROW('Sanitation Data'!H57))),'Data Summary'!DK63="Yes"),OFFSET('Sanitation Data'!$H$7,0,10*ROW('Sanitation Data'!H57)),NA())</f>
        <v>#N/A</v>
      </c>
      <c r="AW63" s="120" t="e">
        <f ca="1">+IF(AND(ISNUMBER(OFFSET('Sanitation Data'!$H$11,0,10*ROW('Sanitation Data'!H57))),'Data Summary'!DL63="Yes"),OFFSET('Sanitation Data'!$H$11,0,10*ROW('Sanitation Data'!H57)),NA())</f>
        <v>#N/A</v>
      </c>
      <c r="AX63" s="120" t="e">
        <f ca="1">+IF(AND(ISNUMBER(OFFSET('Sanitation Data'!$H$12,0,10*ROW('Sanitation Data'!H57))),'Data Summary'!DM63="Yes"),OFFSET('Sanitation Data'!$H$12,0,10*ROW('Sanitation Data'!H57)),NA())</f>
        <v>#N/A</v>
      </c>
      <c r="AY63" s="120" t="e">
        <f ca="1">+IF(AND(ISNUMBER(OFFSET('Sanitation Data'!$H$13,0,10*ROW('Sanitation Data'!H57))),'Data Summary'!DN63="Yes"),OFFSET('Sanitation Data'!$H$13,0,10*ROW('Sanitation Data'!H57)),NA())</f>
        <v>#N/A</v>
      </c>
      <c r="AZ63" s="121" t="e">
        <f ca="1">+IF(AND(ISNUMBER(OFFSET('Hygiene Data'!$C$6,0,10*ROW('Hygiene Data'!C57))),'Data Summary'!DO63="Yes"),OFFSET('Hygiene Data'!$C$6,0,10*ROW('Hygiene Data'!C57)),NA())</f>
        <v>#N/A</v>
      </c>
      <c r="BA63" s="121" t="e">
        <f ca="1">+IF(AND(ISNUMBER(OFFSET('Hygiene Data'!$C$8,0,10*ROW('Hygiene Data'!C57))),'Data Summary'!DP63="Yes"),OFFSET('Hygiene Data'!$C$8,0,10*ROW('Hygiene Data'!C57)),NA())</f>
        <v>#N/A</v>
      </c>
      <c r="BB63" s="121" t="e">
        <f ca="1">+IF(AND(ISNUMBER(OFFSET('Hygiene Data'!$C$10,0,10*ROW('Hygiene Data'!C57))),'Data Summary'!DQ63="Yes"),OFFSET('Hygiene Data'!$C$10,0,10*ROW('Hygiene Data'!C57)),NA())</f>
        <v>#N/A</v>
      </c>
      <c r="BC63" s="121" t="e">
        <f ca="1">+IF(AND(ISNUMBER(OFFSET('Hygiene Data'!$D$6,0,10*ROW('Hygiene Data'!D57))),'Data Summary'!DR63="Yes"),OFFSET('Hygiene Data'!$D$6,0,10*ROW('Hygiene Data'!D57)),NA())</f>
        <v>#N/A</v>
      </c>
      <c r="BD63" s="121" t="e">
        <f ca="1">+IF(AND(ISNUMBER(OFFSET('Hygiene Data'!$D$8,0,10*ROW('Hygiene Data'!D57))),'Data Summary'!DS63="Yes"),OFFSET('Hygiene Data'!$D$8,0,10*ROW('Hygiene Data'!D57)),NA())</f>
        <v>#N/A</v>
      </c>
      <c r="BE63" s="121" t="e">
        <f ca="1">+IF(AND(ISNUMBER(OFFSET('Hygiene Data'!$D$10,0,10*ROW('Hygiene Data'!D57))),'Data Summary'!DT63="Yes"),OFFSET('Hygiene Data'!$D$10,0,10*ROW('Hygiene Data'!D57)),NA())</f>
        <v>#N/A</v>
      </c>
      <c r="BF63" s="121" t="e">
        <f ca="1">+IF(AND(ISNUMBER(OFFSET('Hygiene Data'!$E$6,0,10*ROW('Hygiene Data'!E57))),'Data Summary'!DU63="Yes"),OFFSET('Hygiene Data'!$E$6,0,10*ROW('Hygiene Data'!E57)),NA())</f>
        <v>#N/A</v>
      </c>
      <c r="BG63" s="121" t="e">
        <f ca="1">+IF(AND(ISNUMBER(OFFSET('Hygiene Data'!$E$8,0,10*ROW('Hygiene Data'!E57))),'Data Summary'!DV63="Yes"),OFFSET('Hygiene Data'!$E$8,0,10*ROW('Hygiene Data'!E57)),NA())</f>
        <v>#N/A</v>
      </c>
      <c r="BH63" s="121" t="e">
        <f ca="1">+IF(AND(ISNUMBER(OFFSET('Hygiene Data'!$E$10,0,10*ROW('Hygiene Data'!E57))),'Data Summary'!DW63="Yes"),OFFSET('Hygiene Data'!$E$10,0,10*ROW('Hygiene Data'!E57)),NA())</f>
        <v>#N/A</v>
      </c>
      <c r="BI63" s="121" t="e">
        <f ca="1">+IF(AND(ISNUMBER(OFFSET('Hygiene Data'!$F$6,0,10*ROW('Hygiene Data'!F57))),'Data Summary'!DX63="Yes"),OFFSET('Hygiene Data'!$F$6,0,10*ROW('Hygiene Data'!F57)),NA())</f>
        <v>#N/A</v>
      </c>
      <c r="BJ63" s="121" t="e">
        <f ca="1">+IF(AND(ISNUMBER(OFFSET('Hygiene Data'!$F$8,0,10*ROW('Hygiene Data'!F57))),'Data Summary'!DY63="Yes"),OFFSET('Hygiene Data'!$F$8,0,10*ROW('Hygiene Data'!F57)),NA())</f>
        <v>#N/A</v>
      </c>
      <c r="BK63" s="121" t="e">
        <f ca="1">+IF(AND(ISNUMBER(OFFSET('Hygiene Data'!$F$10,0,10*ROW('Hygiene Data'!F57))),'Data Summary'!DZ63="Yes"),OFFSET('Hygiene Data'!$F$10,0,10*ROW('Hygiene Data'!F57)),NA())</f>
        <v>#N/A</v>
      </c>
      <c r="BL63" s="121" t="e">
        <f ca="1">+IF(AND(ISNUMBER(OFFSET('Hygiene Data'!$G$6,0,10*ROW('Hygiene Data'!G57))),'Data Summary'!EA63="Yes"),OFFSET('Hygiene Data'!$G$6,0,10*ROW('Hygiene Data'!G57)),NA())</f>
        <v>#N/A</v>
      </c>
      <c r="BM63" s="121" t="e">
        <f ca="1">+IF(AND(ISNUMBER(OFFSET('Hygiene Data'!$G$8,0,10*ROW('Hygiene Data'!G57))),'Data Summary'!EB63="Yes"),OFFSET('Hygiene Data'!$G$8,0,10*ROW('Hygiene Data'!G57)),NA())</f>
        <v>#N/A</v>
      </c>
      <c r="BN63" s="121" t="e">
        <f ca="1">+IF(AND(ISNUMBER(OFFSET('Hygiene Data'!$G$10,0,10*ROW('Hygiene Data'!G57))),'Data Summary'!EC63="Yes"),OFFSET('Hygiene Data'!$G$10,0,10*ROW('Hygiene Data'!G57)),NA())</f>
        <v>#N/A</v>
      </c>
      <c r="BO63" s="121" t="e">
        <f ca="1">+IF(AND(ISNUMBER(OFFSET('Hygiene Data'!$H$6,0,10*ROW('Hygiene Data'!H57))),'Data Summary'!ED63="Yes"),OFFSET('Hygiene Data'!$H$6,0,10*ROW('Hygiene Data'!H57)),NA())</f>
        <v>#N/A</v>
      </c>
      <c r="BP63" s="121" t="e">
        <f ca="1">+IF(AND(ISNUMBER(OFFSET('Hygiene Data'!$H$8,0,10*ROW('Hygiene Data'!H57))),'Data Summary'!EE63="Yes"),OFFSET('Hygiene Data'!$H$8,0,10*ROW('Hygiene Data'!H57)),NA())</f>
        <v>#N/A</v>
      </c>
      <c r="BQ63" s="121" t="e">
        <f ca="1">+IF(AND(ISNUMBER(OFFSET('Hygiene Data'!$H$10,0,10*ROW('Hygiene Data'!H57))),'Data Summary'!EF63="Yes"),OFFSET('Hygiene Data'!$H$10,0,10*ROW('Hygiene Data'!H57)),NA())</f>
        <v>#N/A</v>
      </c>
    </row>
    <row r="64" spans="1:69" x14ac:dyDescent="0.2">
      <c r="A64" s="44" t="e">
        <f ca="1">+IF(OFFSET('Water Data'!$B$1,0,10*ROW('Water Data'!B58))="",NA(),OFFSET('Water Data'!$B$1,0,10*ROW('Water Data'!B58)))</f>
        <v>#N/A</v>
      </c>
      <c r="B64" s="44" t="e">
        <f ca="1">+IF(OFFSET('Water Data'!$A$3,0,10*ROW('Water Data'!A61))="",NA(),OFFSET('Water Data'!$A$3,0,10*ROW('Water Data'!A61)))</f>
        <v>#N/A</v>
      </c>
      <c r="C64" s="44" t="e">
        <f ca="1">+IF(OFFSET('Water Data'!$C$3,0,10*ROW('Water Data'!C61))="",NA(),OFFSET('Water Data'!$C$3,0,10*ROW('Water Data'!C61)))</f>
        <v>#N/A</v>
      </c>
      <c r="D64" s="119" t="e">
        <f ca="1">+IF(AND(ISNUMBER(OFFSET('Water Data'!$C$5,0,10*ROW('Water Data'!C58))),'Data Summary'!BS64="Yes"),100-OFFSET('Water Data'!$C$5,0,10*ROW('Water Data'!C58)),NA())</f>
        <v>#N/A</v>
      </c>
      <c r="E64" s="119" t="e">
        <f ca="1">+IF(AND(ISNUMBER(OFFSET('Water Data'!$C$7,0,10*ROW('Water Data'!C58))),'Data Summary'!BT64="Yes"),OFFSET('Water Data'!$C$7,0,10*ROW('Water Data'!C58)),NA())</f>
        <v>#N/A</v>
      </c>
      <c r="F64" s="119" t="e">
        <f ca="1">+IF(AND(ISNUMBER(OFFSET('Water Data'!$C$10,0,10*ROW('Water Data'!C58))),'Data Summary'!BU64="Yes"),OFFSET('Water Data'!$C$10,0,10*ROW('Water Data'!C58)),NA())</f>
        <v>#N/A</v>
      </c>
      <c r="G64" s="119" t="e">
        <f ca="1">+IF(AND(ISNUMBER(OFFSET('Water Data'!$D$5,0,10*ROW('Water Data'!D58))),'Data Summary'!BV64="Yes"),100-OFFSET('Water Data'!$D$5,0,10*ROW('Water Data'!D58)),NA())</f>
        <v>#N/A</v>
      </c>
      <c r="H64" s="119" t="e">
        <f ca="1">+IF(AND(ISNUMBER(OFFSET('Water Data'!$D$7,0,10*ROW('Water Data'!D58))),'Data Summary'!BW64="Yes"),OFFSET('Water Data'!$D$7,0,10*ROW('Water Data'!D58)),NA())</f>
        <v>#N/A</v>
      </c>
      <c r="I64" s="119" t="e">
        <f ca="1">+IF(AND(ISNUMBER(OFFSET('Water Data'!$D$10,0,10*ROW('Water Data'!D58))),'Data Summary'!BX64="Yes"),OFFSET('Water Data'!$D$10,0,10*ROW('Water Data'!D58)),NA())</f>
        <v>#N/A</v>
      </c>
      <c r="J64" s="119" t="e">
        <f ca="1">+IF(AND(ISNUMBER(OFFSET('Water Data'!$E$5,0,10*ROW('Water Data'!E58))),'Data Summary'!BY64="Yes"),100-OFFSET('Water Data'!$E$5,0,10*ROW('Water Data'!E58)),NA())</f>
        <v>#N/A</v>
      </c>
      <c r="K64" s="119" t="e">
        <f ca="1">+IF(AND(ISNUMBER(OFFSET('Water Data'!$E$7,0,10*ROW('Water Data'!E58))),'Data Summary'!BZ64="Yes"),OFFSET('Water Data'!$E$7,0,10*ROW('Water Data'!E58)),NA())</f>
        <v>#N/A</v>
      </c>
      <c r="L64" s="119" t="e">
        <f ca="1">+IF(AND(ISNUMBER(OFFSET('Water Data'!$E$10,0,10*ROW('Water Data'!E58))),'Data Summary'!CA64="Yes"),OFFSET('Water Data'!$E$10,0,10*ROW('Water Data'!E58)),NA())</f>
        <v>#N/A</v>
      </c>
      <c r="M64" s="119" t="e">
        <f ca="1">+IF(AND(ISNUMBER(OFFSET('Water Data'!$F$5,0,10*ROW('Water Data'!F58))),'Data Summary'!CB64="Yes"),100-OFFSET('Water Data'!$F$5,0,10*ROW('Water Data'!F58)),NA())</f>
        <v>#N/A</v>
      </c>
      <c r="N64" s="119" t="e">
        <f ca="1">+IF(AND(ISNUMBER(OFFSET('Water Data'!$F$7,0,10*ROW('Water Data'!F58))),'Data Summary'!CC64="Yes"),OFFSET('Water Data'!$F$7,0,10*ROW('Water Data'!F58)),NA())</f>
        <v>#N/A</v>
      </c>
      <c r="O64" s="119" t="e">
        <f ca="1">+IF(AND(ISNUMBER(OFFSET('Water Data'!$F$10,0,10*ROW('Water Data'!F58))),'Data Summary'!CD64="Yes"),OFFSET('Water Data'!$F$10,0,10*ROW('Water Data'!F58)),NA())</f>
        <v>#N/A</v>
      </c>
      <c r="P64" s="119" t="e">
        <f ca="1">+IF(AND(ISNUMBER(OFFSET('Water Data'!$G$5,0,10*ROW('Water Data'!G58))),'Data Summary'!CE64="Yes"),100-OFFSET('Water Data'!$G$5,0,10*ROW('Water Data'!G58)),NA())</f>
        <v>#N/A</v>
      </c>
      <c r="Q64" s="119" t="e">
        <f ca="1">+IF(AND(ISNUMBER(OFFSET('Water Data'!$G$7,0,10*ROW('Water Data'!G58))),'Data Summary'!CF64="Yes"),OFFSET('Water Data'!$G$7,0,10*ROW('Water Data'!G58)),NA())</f>
        <v>#N/A</v>
      </c>
      <c r="R64" s="119" t="e">
        <f ca="1">+IF(AND(ISNUMBER(OFFSET('Water Data'!$G$10,0,10*ROW('Water Data'!G58))),'Data Summary'!CG64="Yes"),OFFSET('Water Data'!$G$10,0,10*ROW('Water Data'!G58)),NA())</f>
        <v>#N/A</v>
      </c>
      <c r="S64" s="119" t="e">
        <f ca="1">+IF(AND(ISNUMBER(OFFSET('Water Data'!$H$5,0,10*ROW('Water Data'!H58))),'Data Summary'!CH64="Yes"),100-OFFSET('Water Data'!$H$5,0,10*ROW('Water Data'!H58)),NA())</f>
        <v>#N/A</v>
      </c>
      <c r="T64" s="119" t="e">
        <f ca="1">+IF(AND(ISNUMBER(OFFSET('Water Data'!$H$7,0,10*ROW('Water Data'!H58))),'Data Summary'!CI64="Yes"),OFFSET('Water Data'!$H$7,0,10*ROW('Water Data'!H58)),NA())</f>
        <v>#N/A</v>
      </c>
      <c r="U64" s="119" t="e">
        <f ca="1">+IF(AND(ISNUMBER(OFFSET('Water Data'!$H$10,0,10*ROW('Water Data'!H58))),'Data Summary'!CJ64="Yes"),OFFSET('Water Data'!$H$10,0,10*ROW('Water Data'!H58)),NA())</f>
        <v>#N/A</v>
      </c>
      <c r="V64" s="120" t="e">
        <f ca="1">+IF(AND(ISNUMBER(OFFSET('Sanitation Data'!$C$5,0,10*ROW('Sanitation Data'!C58))),'Data Summary'!CK64="Yes"),100-OFFSET('Sanitation Data'!$C$5,0,10*ROW('Sanitation Data'!C58)),NA())</f>
        <v>#N/A</v>
      </c>
      <c r="W64" s="120" t="e">
        <f ca="1">+IF(AND(ISNUMBER(OFFSET('Sanitation Data'!$C$7,0,10*ROW('Sanitation Data'!C58))),'Data Summary'!CL64="Yes"),OFFSET('Sanitation Data'!$C$7,0,10*ROW('Sanitation Data'!C58)),NA())</f>
        <v>#N/A</v>
      </c>
      <c r="X64" s="120" t="e">
        <f ca="1">+IF(AND(ISNUMBER(OFFSET('Sanitation Data'!$C$11,0,10*ROW('Sanitation Data'!C58))),'Data Summary'!CM64="Yes"),OFFSET('Sanitation Data'!$C$11,0,10*ROW('Sanitation Data'!C58)),NA())</f>
        <v>#N/A</v>
      </c>
      <c r="Y64" s="120" t="e">
        <f ca="1">+IF(AND(ISNUMBER(OFFSET('Sanitation Data'!$C$12,0,10*ROW('Sanitation Data'!C58))),'Data Summary'!CN64="Yes"),OFFSET('Sanitation Data'!$C$12,0,10*ROW('Sanitation Data'!C58)),NA())</f>
        <v>#N/A</v>
      </c>
      <c r="Z64" s="120" t="e">
        <f ca="1">+IF(AND(ISNUMBER(OFFSET('Sanitation Data'!$C$13,0,10*ROW('Sanitation Data'!C58))),'Data Summary'!CO64="Yes"),OFFSET('Sanitation Data'!$C$13,0,10*ROW('Sanitation Data'!C58)),NA())</f>
        <v>#N/A</v>
      </c>
      <c r="AA64" s="120" t="e">
        <f ca="1">+IF(AND(ISNUMBER(OFFSET('Sanitation Data'!$D$5,0,10*ROW('Sanitation Data'!D58))),'Data Summary'!CP64="Yes"),100-OFFSET('Sanitation Data'!$D$5,0,10*ROW('Sanitation Data'!D58)),NA())</f>
        <v>#N/A</v>
      </c>
      <c r="AB64" s="120" t="e">
        <f ca="1">+IF(AND(ISNUMBER(OFFSET('Sanitation Data'!$D$7,0,10*ROW('Sanitation Data'!D58))),'Data Summary'!CQ64="Yes"),OFFSET('Sanitation Data'!$D$7,0,10*ROW('Sanitation Data'!D58)),NA())</f>
        <v>#N/A</v>
      </c>
      <c r="AC64" s="120" t="e">
        <f ca="1">+IF(AND(ISNUMBER(OFFSET('Sanitation Data'!$D$11,0,10*ROW('Sanitation Data'!D58))),'Data Summary'!CR64="Yes"),OFFSET('Sanitation Data'!$D$11,0,10*ROW('Sanitation Data'!D58)),NA())</f>
        <v>#N/A</v>
      </c>
      <c r="AD64" s="120" t="e">
        <f ca="1">+IF(AND(ISNUMBER(OFFSET('Sanitation Data'!$D$12,0,10*ROW('Sanitation Data'!D58))),'Data Summary'!CS64="Yes"),OFFSET('Sanitation Data'!$D$12,0,10*ROW('Sanitation Data'!D58)),NA())</f>
        <v>#N/A</v>
      </c>
      <c r="AE64" s="120" t="e">
        <f ca="1">+IF(AND(ISNUMBER(OFFSET('Sanitation Data'!$D$13,0,10*ROW('Sanitation Data'!D58))),'Data Summary'!CT64="Yes"),OFFSET('Sanitation Data'!$D$13,0,10*ROW('Sanitation Data'!D58)),NA())</f>
        <v>#N/A</v>
      </c>
      <c r="AF64" s="120" t="e">
        <f ca="1">+IF(AND(ISNUMBER(OFFSET('Sanitation Data'!$E$5,0,10*ROW('Sanitation Data'!E58))),'Data Summary'!CU64="Yes"),100-OFFSET('Sanitation Data'!$E$5,0,10*ROW('Sanitation Data'!E58)),NA())</f>
        <v>#N/A</v>
      </c>
      <c r="AG64" s="120" t="e">
        <f ca="1">+IF(AND(ISNUMBER(OFFSET('Sanitation Data'!$E$7,0,10*ROW('Sanitation Data'!E58))),'Data Summary'!CV64="Yes"),OFFSET('Sanitation Data'!$E$7,0,10*ROW('Sanitation Data'!E58)),NA())</f>
        <v>#N/A</v>
      </c>
      <c r="AH64" s="120" t="e">
        <f ca="1">+IF(AND(ISNUMBER(OFFSET('Sanitation Data'!$E$11,0,10*ROW('Sanitation Data'!E58))),'Data Summary'!CW64="Yes"),OFFSET('Sanitation Data'!$E$11,0,10*ROW('Sanitation Data'!E58)),NA())</f>
        <v>#N/A</v>
      </c>
      <c r="AI64" s="120" t="e">
        <f ca="1">+IF(AND(ISNUMBER(OFFSET('Sanitation Data'!$E$12,0,10*ROW('Sanitation Data'!E58))),'Data Summary'!CX64="Yes"),OFFSET('Sanitation Data'!$E$12,0,10*ROW('Sanitation Data'!E58)),NA())</f>
        <v>#N/A</v>
      </c>
      <c r="AJ64" s="120" t="e">
        <f ca="1">+IF(AND(ISNUMBER(OFFSET('Sanitation Data'!$E$13,0,10*ROW('Sanitation Data'!E58))),'Data Summary'!CY64="Yes"),OFFSET('Sanitation Data'!$E$13,0,10*ROW('Sanitation Data'!E58)),NA())</f>
        <v>#N/A</v>
      </c>
      <c r="AK64" s="120" t="e">
        <f ca="1">+IF(AND(ISNUMBER(OFFSET('Sanitation Data'!$F$5,0,10*ROW('Sanitation Data'!F58))),'Data Summary'!CZ64="Yes"),100-OFFSET('Sanitation Data'!$F$5,0,10*ROW('Sanitation Data'!F58)),NA())</f>
        <v>#N/A</v>
      </c>
      <c r="AL64" s="120" t="e">
        <f ca="1">+IF(AND(ISNUMBER(OFFSET('Sanitation Data'!$F$7,0,10*ROW('Sanitation Data'!F58))),'Data Summary'!DA64="Yes"),OFFSET('Sanitation Data'!$F$7,0,10*ROW('Sanitation Data'!F58)),NA())</f>
        <v>#N/A</v>
      </c>
      <c r="AM64" s="120" t="e">
        <f ca="1">+IF(AND(ISNUMBER(OFFSET('Sanitation Data'!$F$11,0,10*ROW('Sanitation Data'!F58))),'Data Summary'!DB64="Yes"),OFFSET('Sanitation Data'!$F$11,0,10*ROW('Sanitation Data'!F58)),NA())</f>
        <v>#N/A</v>
      </c>
      <c r="AN64" s="120" t="e">
        <f ca="1">+IF(AND(ISNUMBER(OFFSET('Sanitation Data'!$F$12,0,10*ROW('Sanitation Data'!F58))),'Data Summary'!DC64="Yes"),OFFSET('Sanitation Data'!$F$12,0,10*ROW('Sanitation Data'!F58)),NA())</f>
        <v>#N/A</v>
      </c>
      <c r="AO64" s="120" t="e">
        <f ca="1">+IF(AND(ISNUMBER(OFFSET('Sanitation Data'!$F$13,0,10*ROW('Sanitation Data'!F58))),'Data Summary'!DD64="Yes"),OFFSET('Sanitation Data'!$F$13,0,10*ROW('Sanitation Data'!F58)),NA())</f>
        <v>#N/A</v>
      </c>
      <c r="AP64" s="120" t="e">
        <f ca="1">+IF(AND(ISNUMBER(OFFSET('Sanitation Data'!$G$5,0,10*ROW('Sanitation Data'!G58))),'Data Summary'!DE64="Yes"),100-OFFSET('Sanitation Data'!$G$5,0,10*ROW('Sanitation Data'!G58)),NA())</f>
        <v>#N/A</v>
      </c>
      <c r="AQ64" s="120" t="e">
        <f ca="1">+IF(AND(ISNUMBER(OFFSET('Sanitation Data'!$G$7,0,10*ROW('Sanitation Data'!G58))),'Data Summary'!DF64="Yes"),OFFSET('Sanitation Data'!$G$7,0,10*ROW('Sanitation Data'!G58)),NA())</f>
        <v>#N/A</v>
      </c>
      <c r="AR64" s="120" t="e">
        <f ca="1">+IF(AND(ISNUMBER(OFFSET('Sanitation Data'!$G$11,0,10*ROW('Sanitation Data'!G58))),'Data Summary'!DG64="Yes"),OFFSET('Sanitation Data'!$G$11,0,10*ROW('Sanitation Data'!G58)),NA())</f>
        <v>#N/A</v>
      </c>
      <c r="AS64" s="120" t="e">
        <f ca="1">+IF(AND(ISNUMBER(OFFSET('Sanitation Data'!$G$12,0,10*ROW('Sanitation Data'!G58))),'Data Summary'!DH64="Yes"),OFFSET('Sanitation Data'!$G$12,0,10*ROW('Sanitation Data'!G58)),NA())</f>
        <v>#N/A</v>
      </c>
      <c r="AT64" s="120" t="e">
        <f ca="1">+IF(AND(ISNUMBER(OFFSET('Sanitation Data'!$G$13,0,10*ROW('Sanitation Data'!G58))),'Data Summary'!DI64="Yes"),OFFSET('Sanitation Data'!$G$13,0,10*ROW('Sanitation Data'!G58)),NA())</f>
        <v>#N/A</v>
      </c>
      <c r="AU64" s="120" t="e">
        <f ca="1">+IF(AND(ISNUMBER(OFFSET('Sanitation Data'!$H$5,0,10*ROW('Sanitation Data'!H58))),'Data Summary'!DJ64="Yes"),100-OFFSET('Sanitation Data'!$H$5,0,10*ROW('Sanitation Data'!H58)),NA())</f>
        <v>#N/A</v>
      </c>
      <c r="AV64" s="120" t="e">
        <f ca="1">+IF(AND(ISNUMBER(OFFSET('Sanitation Data'!$H$7,0,10*ROW('Sanitation Data'!H58))),'Data Summary'!DK64="Yes"),OFFSET('Sanitation Data'!$H$7,0,10*ROW('Sanitation Data'!H58)),NA())</f>
        <v>#N/A</v>
      </c>
      <c r="AW64" s="120" t="e">
        <f ca="1">+IF(AND(ISNUMBER(OFFSET('Sanitation Data'!$H$11,0,10*ROW('Sanitation Data'!H58))),'Data Summary'!DL64="Yes"),OFFSET('Sanitation Data'!$H$11,0,10*ROW('Sanitation Data'!H58)),NA())</f>
        <v>#N/A</v>
      </c>
      <c r="AX64" s="120" t="e">
        <f ca="1">+IF(AND(ISNUMBER(OFFSET('Sanitation Data'!$H$12,0,10*ROW('Sanitation Data'!H58))),'Data Summary'!DM64="Yes"),OFFSET('Sanitation Data'!$H$12,0,10*ROW('Sanitation Data'!H58)),NA())</f>
        <v>#N/A</v>
      </c>
      <c r="AY64" s="120" t="e">
        <f ca="1">+IF(AND(ISNUMBER(OFFSET('Sanitation Data'!$H$13,0,10*ROW('Sanitation Data'!H58))),'Data Summary'!DN64="Yes"),OFFSET('Sanitation Data'!$H$13,0,10*ROW('Sanitation Data'!H58)),NA())</f>
        <v>#N/A</v>
      </c>
      <c r="AZ64" s="121" t="e">
        <f ca="1">+IF(AND(ISNUMBER(OFFSET('Hygiene Data'!$C$6,0,10*ROW('Hygiene Data'!C58))),'Data Summary'!DO64="Yes"),OFFSET('Hygiene Data'!$C$6,0,10*ROW('Hygiene Data'!C58)),NA())</f>
        <v>#N/A</v>
      </c>
      <c r="BA64" s="121" t="e">
        <f ca="1">+IF(AND(ISNUMBER(OFFSET('Hygiene Data'!$C$8,0,10*ROW('Hygiene Data'!C58))),'Data Summary'!DP64="Yes"),OFFSET('Hygiene Data'!$C$8,0,10*ROW('Hygiene Data'!C58)),NA())</f>
        <v>#N/A</v>
      </c>
      <c r="BB64" s="121" t="e">
        <f ca="1">+IF(AND(ISNUMBER(OFFSET('Hygiene Data'!$C$10,0,10*ROW('Hygiene Data'!C58))),'Data Summary'!DQ64="Yes"),OFFSET('Hygiene Data'!$C$10,0,10*ROW('Hygiene Data'!C58)),NA())</f>
        <v>#N/A</v>
      </c>
      <c r="BC64" s="121" t="e">
        <f ca="1">+IF(AND(ISNUMBER(OFFSET('Hygiene Data'!$D$6,0,10*ROW('Hygiene Data'!D58))),'Data Summary'!DR64="Yes"),OFFSET('Hygiene Data'!$D$6,0,10*ROW('Hygiene Data'!D58)),NA())</f>
        <v>#N/A</v>
      </c>
      <c r="BD64" s="121" t="e">
        <f ca="1">+IF(AND(ISNUMBER(OFFSET('Hygiene Data'!$D$8,0,10*ROW('Hygiene Data'!D58))),'Data Summary'!DS64="Yes"),OFFSET('Hygiene Data'!$D$8,0,10*ROW('Hygiene Data'!D58)),NA())</f>
        <v>#N/A</v>
      </c>
      <c r="BE64" s="121" t="e">
        <f ca="1">+IF(AND(ISNUMBER(OFFSET('Hygiene Data'!$D$10,0,10*ROW('Hygiene Data'!D58))),'Data Summary'!DT64="Yes"),OFFSET('Hygiene Data'!$D$10,0,10*ROW('Hygiene Data'!D58)),NA())</f>
        <v>#N/A</v>
      </c>
      <c r="BF64" s="121" t="e">
        <f ca="1">+IF(AND(ISNUMBER(OFFSET('Hygiene Data'!$E$6,0,10*ROW('Hygiene Data'!E58))),'Data Summary'!DU64="Yes"),OFFSET('Hygiene Data'!$E$6,0,10*ROW('Hygiene Data'!E58)),NA())</f>
        <v>#N/A</v>
      </c>
      <c r="BG64" s="121" t="e">
        <f ca="1">+IF(AND(ISNUMBER(OFFSET('Hygiene Data'!$E$8,0,10*ROW('Hygiene Data'!E58))),'Data Summary'!DV64="Yes"),OFFSET('Hygiene Data'!$E$8,0,10*ROW('Hygiene Data'!E58)),NA())</f>
        <v>#N/A</v>
      </c>
      <c r="BH64" s="121" t="e">
        <f ca="1">+IF(AND(ISNUMBER(OFFSET('Hygiene Data'!$E$10,0,10*ROW('Hygiene Data'!E58))),'Data Summary'!DW64="Yes"),OFFSET('Hygiene Data'!$E$10,0,10*ROW('Hygiene Data'!E58)),NA())</f>
        <v>#N/A</v>
      </c>
      <c r="BI64" s="121" t="e">
        <f ca="1">+IF(AND(ISNUMBER(OFFSET('Hygiene Data'!$F$6,0,10*ROW('Hygiene Data'!F58))),'Data Summary'!DX64="Yes"),OFFSET('Hygiene Data'!$F$6,0,10*ROW('Hygiene Data'!F58)),NA())</f>
        <v>#N/A</v>
      </c>
      <c r="BJ64" s="121" t="e">
        <f ca="1">+IF(AND(ISNUMBER(OFFSET('Hygiene Data'!$F$8,0,10*ROW('Hygiene Data'!F58))),'Data Summary'!DY64="Yes"),OFFSET('Hygiene Data'!$F$8,0,10*ROW('Hygiene Data'!F58)),NA())</f>
        <v>#N/A</v>
      </c>
      <c r="BK64" s="121" t="e">
        <f ca="1">+IF(AND(ISNUMBER(OFFSET('Hygiene Data'!$F$10,0,10*ROW('Hygiene Data'!F58))),'Data Summary'!DZ64="Yes"),OFFSET('Hygiene Data'!$F$10,0,10*ROW('Hygiene Data'!F58)),NA())</f>
        <v>#N/A</v>
      </c>
      <c r="BL64" s="121" t="e">
        <f ca="1">+IF(AND(ISNUMBER(OFFSET('Hygiene Data'!$G$6,0,10*ROW('Hygiene Data'!G58))),'Data Summary'!EA64="Yes"),OFFSET('Hygiene Data'!$G$6,0,10*ROW('Hygiene Data'!G58)),NA())</f>
        <v>#N/A</v>
      </c>
      <c r="BM64" s="121" t="e">
        <f ca="1">+IF(AND(ISNUMBER(OFFSET('Hygiene Data'!$G$8,0,10*ROW('Hygiene Data'!G58))),'Data Summary'!EB64="Yes"),OFFSET('Hygiene Data'!$G$8,0,10*ROW('Hygiene Data'!G58)),NA())</f>
        <v>#N/A</v>
      </c>
      <c r="BN64" s="121" t="e">
        <f ca="1">+IF(AND(ISNUMBER(OFFSET('Hygiene Data'!$G$10,0,10*ROW('Hygiene Data'!G58))),'Data Summary'!EC64="Yes"),OFFSET('Hygiene Data'!$G$10,0,10*ROW('Hygiene Data'!G58)),NA())</f>
        <v>#N/A</v>
      </c>
      <c r="BO64" s="121" t="e">
        <f ca="1">+IF(AND(ISNUMBER(OFFSET('Hygiene Data'!$H$6,0,10*ROW('Hygiene Data'!H58))),'Data Summary'!ED64="Yes"),OFFSET('Hygiene Data'!$H$6,0,10*ROW('Hygiene Data'!H58)),NA())</f>
        <v>#N/A</v>
      </c>
      <c r="BP64" s="121" t="e">
        <f ca="1">+IF(AND(ISNUMBER(OFFSET('Hygiene Data'!$H$8,0,10*ROW('Hygiene Data'!H58))),'Data Summary'!EE64="Yes"),OFFSET('Hygiene Data'!$H$8,0,10*ROW('Hygiene Data'!H58)),NA())</f>
        <v>#N/A</v>
      </c>
      <c r="BQ64" s="121" t="e">
        <f ca="1">+IF(AND(ISNUMBER(OFFSET('Hygiene Data'!$H$10,0,10*ROW('Hygiene Data'!H58))),'Data Summary'!EF64="Yes"),OFFSET('Hygiene Data'!$H$10,0,10*ROW('Hygiene Data'!H58)),NA())</f>
        <v>#N/A</v>
      </c>
    </row>
    <row r="65" spans="1:69" x14ac:dyDescent="0.2">
      <c r="A65" s="44" t="e">
        <f ca="1">+IF(OFFSET('Water Data'!$B$1,0,10*ROW('Water Data'!B59))="",NA(),OFFSET('Water Data'!$B$1,0,10*ROW('Water Data'!B59)))</f>
        <v>#N/A</v>
      </c>
      <c r="B65" s="44" t="e">
        <f ca="1">+IF(OFFSET('Water Data'!$A$3,0,10*ROW('Water Data'!A62))="",NA(),OFFSET('Water Data'!$A$3,0,10*ROW('Water Data'!A62)))</f>
        <v>#N/A</v>
      </c>
      <c r="C65" s="44" t="e">
        <f ca="1">+IF(OFFSET('Water Data'!$C$3,0,10*ROW('Water Data'!C62))="",NA(),OFFSET('Water Data'!$C$3,0,10*ROW('Water Data'!C62)))</f>
        <v>#N/A</v>
      </c>
      <c r="D65" s="119" t="e">
        <f ca="1">+IF(AND(ISNUMBER(OFFSET('Water Data'!$C$5,0,10*ROW('Water Data'!C59))),'Data Summary'!BS65="Yes"),100-OFFSET('Water Data'!$C$5,0,10*ROW('Water Data'!C59)),NA())</f>
        <v>#N/A</v>
      </c>
      <c r="E65" s="119" t="e">
        <f ca="1">+IF(AND(ISNUMBER(OFFSET('Water Data'!$C$7,0,10*ROW('Water Data'!C59))),'Data Summary'!BT65="Yes"),OFFSET('Water Data'!$C$7,0,10*ROW('Water Data'!C59)),NA())</f>
        <v>#N/A</v>
      </c>
      <c r="F65" s="119" t="e">
        <f ca="1">+IF(AND(ISNUMBER(OFFSET('Water Data'!$C$10,0,10*ROW('Water Data'!C59))),'Data Summary'!BU65="Yes"),OFFSET('Water Data'!$C$10,0,10*ROW('Water Data'!C59)),NA())</f>
        <v>#N/A</v>
      </c>
      <c r="G65" s="119" t="e">
        <f ca="1">+IF(AND(ISNUMBER(OFFSET('Water Data'!$D$5,0,10*ROW('Water Data'!D59))),'Data Summary'!BV65="Yes"),100-OFFSET('Water Data'!$D$5,0,10*ROW('Water Data'!D59)),NA())</f>
        <v>#N/A</v>
      </c>
      <c r="H65" s="119" t="e">
        <f ca="1">+IF(AND(ISNUMBER(OFFSET('Water Data'!$D$7,0,10*ROW('Water Data'!D59))),'Data Summary'!BW65="Yes"),OFFSET('Water Data'!$D$7,0,10*ROW('Water Data'!D59)),NA())</f>
        <v>#N/A</v>
      </c>
      <c r="I65" s="119" t="e">
        <f ca="1">+IF(AND(ISNUMBER(OFFSET('Water Data'!$D$10,0,10*ROW('Water Data'!D59))),'Data Summary'!BX65="Yes"),OFFSET('Water Data'!$D$10,0,10*ROW('Water Data'!D59)),NA())</f>
        <v>#N/A</v>
      </c>
      <c r="J65" s="119" t="e">
        <f ca="1">+IF(AND(ISNUMBER(OFFSET('Water Data'!$E$5,0,10*ROW('Water Data'!E59))),'Data Summary'!BY65="Yes"),100-OFFSET('Water Data'!$E$5,0,10*ROW('Water Data'!E59)),NA())</f>
        <v>#N/A</v>
      </c>
      <c r="K65" s="119" t="e">
        <f ca="1">+IF(AND(ISNUMBER(OFFSET('Water Data'!$E$7,0,10*ROW('Water Data'!E59))),'Data Summary'!BZ65="Yes"),OFFSET('Water Data'!$E$7,0,10*ROW('Water Data'!E59)),NA())</f>
        <v>#N/A</v>
      </c>
      <c r="L65" s="119" t="e">
        <f ca="1">+IF(AND(ISNUMBER(OFFSET('Water Data'!$E$10,0,10*ROW('Water Data'!E59))),'Data Summary'!CA65="Yes"),OFFSET('Water Data'!$E$10,0,10*ROW('Water Data'!E59)),NA())</f>
        <v>#N/A</v>
      </c>
      <c r="M65" s="119" t="e">
        <f ca="1">+IF(AND(ISNUMBER(OFFSET('Water Data'!$F$5,0,10*ROW('Water Data'!F59))),'Data Summary'!CB65="Yes"),100-OFFSET('Water Data'!$F$5,0,10*ROW('Water Data'!F59)),NA())</f>
        <v>#N/A</v>
      </c>
      <c r="N65" s="119" t="e">
        <f ca="1">+IF(AND(ISNUMBER(OFFSET('Water Data'!$F$7,0,10*ROW('Water Data'!F59))),'Data Summary'!CC65="Yes"),OFFSET('Water Data'!$F$7,0,10*ROW('Water Data'!F59)),NA())</f>
        <v>#N/A</v>
      </c>
      <c r="O65" s="119" t="e">
        <f ca="1">+IF(AND(ISNUMBER(OFFSET('Water Data'!$F$10,0,10*ROW('Water Data'!F59))),'Data Summary'!CD65="Yes"),OFFSET('Water Data'!$F$10,0,10*ROW('Water Data'!F59)),NA())</f>
        <v>#N/A</v>
      </c>
      <c r="P65" s="119" t="e">
        <f ca="1">+IF(AND(ISNUMBER(OFFSET('Water Data'!$G$5,0,10*ROW('Water Data'!G59))),'Data Summary'!CE65="Yes"),100-OFFSET('Water Data'!$G$5,0,10*ROW('Water Data'!G59)),NA())</f>
        <v>#N/A</v>
      </c>
      <c r="Q65" s="119" t="e">
        <f ca="1">+IF(AND(ISNUMBER(OFFSET('Water Data'!$G$7,0,10*ROW('Water Data'!G59))),'Data Summary'!CF65="Yes"),OFFSET('Water Data'!$G$7,0,10*ROW('Water Data'!G59)),NA())</f>
        <v>#N/A</v>
      </c>
      <c r="R65" s="119" t="e">
        <f ca="1">+IF(AND(ISNUMBER(OFFSET('Water Data'!$G$10,0,10*ROW('Water Data'!G59))),'Data Summary'!CG65="Yes"),OFFSET('Water Data'!$G$10,0,10*ROW('Water Data'!G59)),NA())</f>
        <v>#N/A</v>
      </c>
      <c r="S65" s="119" t="e">
        <f ca="1">+IF(AND(ISNUMBER(OFFSET('Water Data'!$H$5,0,10*ROW('Water Data'!H59))),'Data Summary'!CH65="Yes"),100-OFFSET('Water Data'!$H$5,0,10*ROW('Water Data'!H59)),NA())</f>
        <v>#N/A</v>
      </c>
      <c r="T65" s="119" t="e">
        <f ca="1">+IF(AND(ISNUMBER(OFFSET('Water Data'!$H$7,0,10*ROW('Water Data'!H59))),'Data Summary'!CI65="Yes"),OFFSET('Water Data'!$H$7,0,10*ROW('Water Data'!H59)),NA())</f>
        <v>#N/A</v>
      </c>
      <c r="U65" s="119" t="e">
        <f ca="1">+IF(AND(ISNUMBER(OFFSET('Water Data'!$H$10,0,10*ROW('Water Data'!H59))),'Data Summary'!CJ65="Yes"),OFFSET('Water Data'!$H$10,0,10*ROW('Water Data'!H59)),NA())</f>
        <v>#N/A</v>
      </c>
      <c r="V65" s="120" t="e">
        <f ca="1">+IF(AND(ISNUMBER(OFFSET('Sanitation Data'!$C$5,0,10*ROW('Sanitation Data'!C59))),'Data Summary'!CK65="Yes"),100-OFFSET('Sanitation Data'!$C$5,0,10*ROW('Sanitation Data'!C59)),NA())</f>
        <v>#N/A</v>
      </c>
      <c r="W65" s="120" t="e">
        <f ca="1">+IF(AND(ISNUMBER(OFFSET('Sanitation Data'!$C$7,0,10*ROW('Sanitation Data'!C59))),'Data Summary'!CL65="Yes"),OFFSET('Sanitation Data'!$C$7,0,10*ROW('Sanitation Data'!C59)),NA())</f>
        <v>#N/A</v>
      </c>
      <c r="X65" s="120" t="e">
        <f ca="1">+IF(AND(ISNUMBER(OFFSET('Sanitation Data'!$C$11,0,10*ROW('Sanitation Data'!C59))),'Data Summary'!CM65="Yes"),OFFSET('Sanitation Data'!$C$11,0,10*ROW('Sanitation Data'!C59)),NA())</f>
        <v>#N/A</v>
      </c>
      <c r="Y65" s="120" t="e">
        <f ca="1">+IF(AND(ISNUMBER(OFFSET('Sanitation Data'!$C$12,0,10*ROW('Sanitation Data'!C59))),'Data Summary'!CN65="Yes"),OFFSET('Sanitation Data'!$C$12,0,10*ROW('Sanitation Data'!C59)),NA())</f>
        <v>#N/A</v>
      </c>
      <c r="Z65" s="120" t="e">
        <f ca="1">+IF(AND(ISNUMBER(OFFSET('Sanitation Data'!$C$13,0,10*ROW('Sanitation Data'!C59))),'Data Summary'!CO65="Yes"),OFFSET('Sanitation Data'!$C$13,0,10*ROW('Sanitation Data'!C59)),NA())</f>
        <v>#N/A</v>
      </c>
      <c r="AA65" s="120" t="e">
        <f ca="1">+IF(AND(ISNUMBER(OFFSET('Sanitation Data'!$D$5,0,10*ROW('Sanitation Data'!D59))),'Data Summary'!CP65="Yes"),100-OFFSET('Sanitation Data'!$D$5,0,10*ROW('Sanitation Data'!D59)),NA())</f>
        <v>#N/A</v>
      </c>
      <c r="AB65" s="120" t="e">
        <f ca="1">+IF(AND(ISNUMBER(OFFSET('Sanitation Data'!$D$7,0,10*ROW('Sanitation Data'!D59))),'Data Summary'!CQ65="Yes"),OFFSET('Sanitation Data'!$D$7,0,10*ROW('Sanitation Data'!D59)),NA())</f>
        <v>#N/A</v>
      </c>
      <c r="AC65" s="120" t="e">
        <f ca="1">+IF(AND(ISNUMBER(OFFSET('Sanitation Data'!$D$11,0,10*ROW('Sanitation Data'!D59))),'Data Summary'!CR65="Yes"),OFFSET('Sanitation Data'!$D$11,0,10*ROW('Sanitation Data'!D59)),NA())</f>
        <v>#N/A</v>
      </c>
      <c r="AD65" s="120" t="e">
        <f ca="1">+IF(AND(ISNUMBER(OFFSET('Sanitation Data'!$D$12,0,10*ROW('Sanitation Data'!D59))),'Data Summary'!CS65="Yes"),OFFSET('Sanitation Data'!$D$12,0,10*ROW('Sanitation Data'!D59)),NA())</f>
        <v>#N/A</v>
      </c>
      <c r="AE65" s="120" t="e">
        <f ca="1">+IF(AND(ISNUMBER(OFFSET('Sanitation Data'!$D$13,0,10*ROW('Sanitation Data'!D59))),'Data Summary'!CT65="Yes"),OFFSET('Sanitation Data'!$D$13,0,10*ROW('Sanitation Data'!D59)),NA())</f>
        <v>#N/A</v>
      </c>
      <c r="AF65" s="120" t="e">
        <f ca="1">+IF(AND(ISNUMBER(OFFSET('Sanitation Data'!$E$5,0,10*ROW('Sanitation Data'!E59))),'Data Summary'!CU65="Yes"),100-OFFSET('Sanitation Data'!$E$5,0,10*ROW('Sanitation Data'!E59)),NA())</f>
        <v>#N/A</v>
      </c>
      <c r="AG65" s="120" t="e">
        <f ca="1">+IF(AND(ISNUMBER(OFFSET('Sanitation Data'!$E$7,0,10*ROW('Sanitation Data'!E59))),'Data Summary'!CV65="Yes"),OFFSET('Sanitation Data'!$E$7,0,10*ROW('Sanitation Data'!E59)),NA())</f>
        <v>#N/A</v>
      </c>
      <c r="AH65" s="120" t="e">
        <f ca="1">+IF(AND(ISNUMBER(OFFSET('Sanitation Data'!$E$11,0,10*ROW('Sanitation Data'!E59))),'Data Summary'!CW65="Yes"),OFFSET('Sanitation Data'!$E$11,0,10*ROW('Sanitation Data'!E59)),NA())</f>
        <v>#N/A</v>
      </c>
      <c r="AI65" s="120" t="e">
        <f ca="1">+IF(AND(ISNUMBER(OFFSET('Sanitation Data'!$E$12,0,10*ROW('Sanitation Data'!E59))),'Data Summary'!CX65="Yes"),OFFSET('Sanitation Data'!$E$12,0,10*ROW('Sanitation Data'!E59)),NA())</f>
        <v>#N/A</v>
      </c>
      <c r="AJ65" s="120" t="e">
        <f ca="1">+IF(AND(ISNUMBER(OFFSET('Sanitation Data'!$E$13,0,10*ROW('Sanitation Data'!E59))),'Data Summary'!CY65="Yes"),OFFSET('Sanitation Data'!$E$13,0,10*ROW('Sanitation Data'!E59)),NA())</f>
        <v>#N/A</v>
      </c>
      <c r="AK65" s="120" t="e">
        <f ca="1">+IF(AND(ISNUMBER(OFFSET('Sanitation Data'!$F$5,0,10*ROW('Sanitation Data'!F59))),'Data Summary'!CZ65="Yes"),100-OFFSET('Sanitation Data'!$F$5,0,10*ROW('Sanitation Data'!F59)),NA())</f>
        <v>#N/A</v>
      </c>
      <c r="AL65" s="120" t="e">
        <f ca="1">+IF(AND(ISNUMBER(OFFSET('Sanitation Data'!$F$7,0,10*ROW('Sanitation Data'!F59))),'Data Summary'!DA65="Yes"),OFFSET('Sanitation Data'!$F$7,0,10*ROW('Sanitation Data'!F59)),NA())</f>
        <v>#N/A</v>
      </c>
      <c r="AM65" s="120" t="e">
        <f ca="1">+IF(AND(ISNUMBER(OFFSET('Sanitation Data'!$F$11,0,10*ROW('Sanitation Data'!F59))),'Data Summary'!DB65="Yes"),OFFSET('Sanitation Data'!$F$11,0,10*ROW('Sanitation Data'!F59)),NA())</f>
        <v>#N/A</v>
      </c>
      <c r="AN65" s="120" t="e">
        <f ca="1">+IF(AND(ISNUMBER(OFFSET('Sanitation Data'!$F$12,0,10*ROW('Sanitation Data'!F59))),'Data Summary'!DC65="Yes"),OFFSET('Sanitation Data'!$F$12,0,10*ROW('Sanitation Data'!F59)),NA())</f>
        <v>#N/A</v>
      </c>
      <c r="AO65" s="120" t="e">
        <f ca="1">+IF(AND(ISNUMBER(OFFSET('Sanitation Data'!$F$13,0,10*ROW('Sanitation Data'!F59))),'Data Summary'!DD65="Yes"),OFFSET('Sanitation Data'!$F$13,0,10*ROW('Sanitation Data'!F59)),NA())</f>
        <v>#N/A</v>
      </c>
      <c r="AP65" s="120" t="e">
        <f ca="1">+IF(AND(ISNUMBER(OFFSET('Sanitation Data'!$G$5,0,10*ROW('Sanitation Data'!G59))),'Data Summary'!DE65="Yes"),100-OFFSET('Sanitation Data'!$G$5,0,10*ROW('Sanitation Data'!G59)),NA())</f>
        <v>#N/A</v>
      </c>
      <c r="AQ65" s="120" t="e">
        <f ca="1">+IF(AND(ISNUMBER(OFFSET('Sanitation Data'!$G$7,0,10*ROW('Sanitation Data'!G59))),'Data Summary'!DF65="Yes"),OFFSET('Sanitation Data'!$G$7,0,10*ROW('Sanitation Data'!G59)),NA())</f>
        <v>#N/A</v>
      </c>
      <c r="AR65" s="120" t="e">
        <f ca="1">+IF(AND(ISNUMBER(OFFSET('Sanitation Data'!$G$11,0,10*ROW('Sanitation Data'!G59))),'Data Summary'!DG65="Yes"),OFFSET('Sanitation Data'!$G$11,0,10*ROW('Sanitation Data'!G59)),NA())</f>
        <v>#N/A</v>
      </c>
      <c r="AS65" s="120" t="e">
        <f ca="1">+IF(AND(ISNUMBER(OFFSET('Sanitation Data'!$G$12,0,10*ROW('Sanitation Data'!G59))),'Data Summary'!DH65="Yes"),OFFSET('Sanitation Data'!$G$12,0,10*ROW('Sanitation Data'!G59)),NA())</f>
        <v>#N/A</v>
      </c>
      <c r="AT65" s="120" t="e">
        <f ca="1">+IF(AND(ISNUMBER(OFFSET('Sanitation Data'!$G$13,0,10*ROW('Sanitation Data'!G59))),'Data Summary'!DI65="Yes"),OFFSET('Sanitation Data'!$G$13,0,10*ROW('Sanitation Data'!G59)),NA())</f>
        <v>#N/A</v>
      </c>
      <c r="AU65" s="120" t="e">
        <f ca="1">+IF(AND(ISNUMBER(OFFSET('Sanitation Data'!$H$5,0,10*ROW('Sanitation Data'!H59))),'Data Summary'!DJ65="Yes"),100-OFFSET('Sanitation Data'!$H$5,0,10*ROW('Sanitation Data'!H59)),NA())</f>
        <v>#N/A</v>
      </c>
      <c r="AV65" s="120" t="e">
        <f ca="1">+IF(AND(ISNUMBER(OFFSET('Sanitation Data'!$H$7,0,10*ROW('Sanitation Data'!H59))),'Data Summary'!DK65="Yes"),OFFSET('Sanitation Data'!$H$7,0,10*ROW('Sanitation Data'!H59)),NA())</f>
        <v>#N/A</v>
      </c>
      <c r="AW65" s="120" t="e">
        <f ca="1">+IF(AND(ISNUMBER(OFFSET('Sanitation Data'!$H$11,0,10*ROW('Sanitation Data'!H59))),'Data Summary'!DL65="Yes"),OFFSET('Sanitation Data'!$H$11,0,10*ROW('Sanitation Data'!H59)),NA())</f>
        <v>#N/A</v>
      </c>
      <c r="AX65" s="120" t="e">
        <f ca="1">+IF(AND(ISNUMBER(OFFSET('Sanitation Data'!$H$12,0,10*ROW('Sanitation Data'!H59))),'Data Summary'!DM65="Yes"),OFFSET('Sanitation Data'!$H$12,0,10*ROW('Sanitation Data'!H59)),NA())</f>
        <v>#N/A</v>
      </c>
      <c r="AY65" s="120" t="e">
        <f ca="1">+IF(AND(ISNUMBER(OFFSET('Sanitation Data'!$H$13,0,10*ROW('Sanitation Data'!H59))),'Data Summary'!DN65="Yes"),OFFSET('Sanitation Data'!$H$13,0,10*ROW('Sanitation Data'!H59)),NA())</f>
        <v>#N/A</v>
      </c>
      <c r="AZ65" s="121" t="e">
        <f ca="1">+IF(AND(ISNUMBER(OFFSET('Hygiene Data'!$C$6,0,10*ROW('Hygiene Data'!C59))),'Data Summary'!DO65="Yes"),OFFSET('Hygiene Data'!$C$6,0,10*ROW('Hygiene Data'!C59)),NA())</f>
        <v>#N/A</v>
      </c>
      <c r="BA65" s="121" t="e">
        <f ca="1">+IF(AND(ISNUMBER(OFFSET('Hygiene Data'!$C$8,0,10*ROW('Hygiene Data'!C59))),'Data Summary'!DP65="Yes"),OFFSET('Hygiene Data'!$C$8,0,10*ROW('Hygiene Data'!C59)),NA())</f>
        <v>#N/A</v>
      </c>
      <c r="BB65" s="121" t="e">
        <f ca="1">+IF(AND(ISNUMBER(OFFSET('Hygiene Data'!$C$10,0,10*ROW('Hygiene Data'!C59))),'Data Summary'!DQ65="Yes"),OFFSET('Hygiene Data'!$C$10,0,10*ROW('Hygiene Data'!C59)),NA())</f>
        <v>#N/A</v>
      </c>
      <c r="BC65" s="121" t="e">
        <f ca="1">+IF(AND(ISNUMBER(OFFSET('Hygiene Data'!$D$6,0,10*ROW('Hygiene Data'!D59))),'Data Summary'!DR65="Yes"),OFFSET('Hygiene Data'!$D$6,0,10*ROW('Hygiene Data'!D59)),NA())</f>
        <v>#N/A</v>
      </c>
      <c r="BD65" s="121" t="e">
        <f ca="1">+IF(AND(ISNUMBER(OFFSET('Hygiene Data'!$D$8,0,10*ROW('Hygiene Data'!D59))),'Data Summary'!DS65="Yes"),OFFSET('Hygiene Data'!$D$8,0,10*ROW('Hygiene Data'!D59)),NA())</f>
        <v>#N/A</v>
      </c>
      <c r="BE65" s="121" t="e">
        <f ca="1">+IF(AND(ISNUMBER(OFFSET('Hygiene Data'!$D$10,0,10*ROW('Hygiene Data'!D59))),'Data Summary'!DT65="Yes"),OFFSET('Hygiene Data'!$D$10,0,10*ROW('Hygiene Data'!D59)),NA())</f>
        <v>#N/A</v>
      </c>
      <c r="BF65" s="121" t="e">
        <f ca="1">+IF(AND(ISNUMBER(OFFSET('Hygiene Data'!$E$6,0,10*ROW('Hygiene Data'!E59))),'Data Summary'!DU65="Yes"),OFFSET('Hygiene Data'!$E$6,0,10*ROW('Hygiene Data'!E59)),NA())</f>
        <v>#N/A</v>
      </c>
      <c r="BG65" s="121" t="e">
        <f ca="1">+IF(AND(ISNUMBER(OFFSET('Hygiene Data'!$E$8,0,10*ROW('Hygiene Data'!E59))),'Data Summary'!DV65="Yes"),OFFSET('Hygiene Data'!$E$8,0,10*ROW('Hygiene Data'!E59)),NA())</f>
        <v>#N/A</v>
      </c>
      <c r="BH65" s="121" t="e">
        <f ca="1">+IF(AND(ISNUMBER(OFFSET('Hygiene Data'!$E$10,0,10*ROW('Hygiene Data'!E59))),'Data Summary'!DW65="Yes"),OFFSET('Hygiene Data'!$E$10,0,10*ROW('Hygiene Data'!E59)),NA())</f>
        <v>#N/A</v>
      </c>
      <c r="BI65" s="121" t="e">
        <f ca="1">+IF(AND(ISNUMBER(OFFSET('Hygiene Data'!$F$6,0,10*ROW('Hygiene Data'!F59))),'Data Summary'!DX65="Yes"),OFFSET('Hygiene Data'!$F$6,0,10*ROW('Hygiene Data'!F59)),NA())</f>
        <v>#N/A</v>
      </c>
      <c r="BJ65" s="121" t="e">
        <f ca="1">+IF(AND(ISNUMBER(OFFSET('Hygiene Data'!$F$8,0,10*ROW('Hygiene Data'!F59))),'Data Summary'!DY65="Yes"),OFFSET('Hygiene Data'!$F$8,0,10*ROW('Hygiene Data'!F59)),NA())</f>
        <v>#N/A</v>
      </c>
      <c r="BK65" s="121" t="e">
        <f ca="1">+IF(AND(ISNUMBER(OFFSET('Hygiene Data'!$F$10,0,10*ROW('Hygiene Data'!F59))),'Data Summary'!DZ65="Yes"),OFFSET('Hygiene Data'!$F$10,0,10*ROW('Hygiene Data'!F59)),NA())</f>
        <v>#N/A</v>
      </c>
      <c r="BL65" s="121" t="e">
        <f ca="1">+IF(AND(ISNUMBER(OFFSET('Hygiene Data'!$G$6,0,10*ROW('Hygiene Data'!G59))),'Data Summary'!EA65="Yes"),OFFSET('Hygiene Data'!$G$6,0,10*ROW('Hygiene Data'!G59)),NA())</f>
        <v>#N/A</v>
      </c>
      <c r="BM65" s="121" t="e">
        <f ca="1">+IF(AND(ISNUMBER(OFFSET('Hygiene Data'!$G$8,0,10*ROW('Hygiene Data'!G59))),'Data Summary'!EB65="Yes"),OFFSET('Hygiene Data'!$G$8,0,10*ROW('Hygiene Data'!G59)),NA())</f>
        <v>#N/A</v>
      </c>
      <c r="BN65" s="121" t="e">
        <f ca="1">+IF(AND(ISNUMBER(OFFSET('Hygiene Data'!$G$10,0,10*ROW('Hygiene Data'!G59))),'Data Summary'!EC65="Yes"),OFFSET('Hygiene Data'!$G$10,0,10*ROW('Hygiene Data'!G59)),NA())</f>
        <v>#N/A</v>
      </c>
      <c r="BO65" s="121" t="e">
        <f ca="1">+IF(AND(ISNUMBER(OFFSET('Hygiene Data'!$H$6,0,10*ROW('Hygiene Data'!H59))),'Data Summary'!ED65="Yes"),OFFSET('Hygiene Data'!$H$6,0,10*ROW('Hygiene Data'!H59)),NA())</f>
        <v>#N/A</v>
      </c>
      <c r="BP65" s="121" t="e">
        <f ca="1">+IF(AND(ISNUMBER(OFFSET('Hygiene Data'!$H$8,0,10*ROW('Hygiene Data'!H59))),'Data Summary'!EE65="Yes"),OFFSET('Hygiene Data'!$H$8,0,10*ROW('Hygiene Data'!H59)),NA())</f>
        <v>#N/A</v>
      </c>
      <c r="BQ65" s="121" t="e">
        <f ca="1">+IF(AND(ISNUMBER(OFFSET('Hygiene Data'!$H$10,0,10*ROW('Hygiene Data'!H59))),'Data Summary'!EF65="Yes"),OFFSET('Hygiene Data'!$H$10,0,10*ROW('Hygiene Data'!H59)),NA())</f>
        <v>#N/A</v>
      </c>
    </row>
    <row r="66" spans="1:69" x14ac:dyDescent="0.2">
      <c r="A66" s="44" t="e">
        <f ca="1">+IF(OFFSET('Water Data'!$B$1,0,10*ROW('Water Data'!B60))="",NA(),OFFSET('Water Data'!$B$1,0,10*ROW('Water Data'!B60)))</f>
        <v>#N/A</v>
      </c>
      <c r="B66" s="44" t="e">
        <f ca="1">+IF(OFFSET('Water Data'!$A$3,0,10*ROW('Water Data'!A63))="",NA(),OFFSET('Water Data'!$A$3,0,10*ROW('Water Data'!A63)))</f>
        <v>#N/A</v>
      </c>
      <c r="C66" s="44" t="e">
        <f ca="1">+IF(OFFSET('Water Data'!$C$3,0,10*ROW('Water Data'!C63))="",NA(),OFFSET('Water Data'!$C$3,0,10*ROW('Water Data'!C63)))</f>
        <v>#N/A</v>
      </c>
      <c r="D66" s="119" t="e">
        <f ca="1">+IF(AND(ISNUMBER(OFFSET('Water Data'!$C$5,0,10*ROW('Water Data'!C60))),'Data Summary'!BS66="Yes"),100-OFFSET('Water Data'!$C$5,0,10*ROW('Water Data'!C60)),NA())</f>
        <v>#N/A</v>
      </c>
      <c r="E66" s="119" t="e">
        <f ca="1">+IF(AND(ISNUMBER(OFFSET('Water Data'!$C$7,0,10*ROW('Water Data'!C60))),'Data Summary'!BT66="Yes"),OFFSET('Water Data'!$C$7,0,10*ROW('Water Data'!C60)),NA())</f>
        <v>#N/A</v>
      </c>
      <c r="F66" s="119" t="e">
        <f ca="1">+IF(AND(ISNUMBER(OFFSET('Water Data'!$C$10,0,10*ROW('Water Data'!C60))),'Data Summary'!BU66="Yes"),OFFSET('Water Data'!$C$10,0,10*ROW('Water Data'!C60)),NA())</f>
        <v>#N/A</v>
      </c>
      <c r="G66" s="119" t="e">
        <f ca="1">+IF(AND(ISNUMBER(OFFSET('Water Data'!$D$5,0,10*ROW('Water Data'!D60))),'Data Summary'!BV66="Yes"),100-OFFSET('Water Data'!$D$5,0,10*ROW('Water Data'!D60)),NA())</f>
        <v>#N/A</v>
      </c>
      <c r="H66" s="119" t="e">
        <f ca="1">+IF(AND(ISNUMBER(OFFSET('Water Data'!$D$7,0,10*ROW('Water Data'!D60))),'Data Summary'!BW66="Yes"),OFFSET('Water Data'!$D$7,0,10*ROW('Water Data'!D60)),NA())</f>
        <v>#N/A</v>
      </c>
      <c r="I66" s="119" t="e">
        <f ca="1">+IF(AND(ISNUMBER(OFFSET('Water Data'!$D$10,0,10*ROW('Water Data'!D60))),'Data Summary'!BX66="Yes"),OFFSET('Water Data'!$D$10,0,10*ROW('Water Data'!D60)),NA())</f>
        <v>#N/A</v>
      </c>
      <c r="J66" s="119" t="e">
        <f ca="1">+IF(AND(ISNUMBER(OFFSET('Water Data'!$E$5,0,10*ROW('Water Data'!E60))),'Data Summary'!BY66="Yes"),100-OFFSET('Water Data'!$E$5,0,10*ROW('Water Data'!E60)),NA())</f>
        <v>#N/A</v>
      </c>
      <c r="K66" s="119" t="e">
        <f ca="1">+IF(AND(ISNUMBER(OFFSET('Water Data'!$E$7,0,10*ROW('Water Data'!E60))),'Data Summary'!BZ66="Yes"),OFFSET('Water Data'!$E$7,0,10*ROW('Water Data'!E60)),NA())</f>
        <v>#N/A</v>
      </c>
      <c r="L66" s="119" t="e">
        <f ca="1">+IF(AND(ISNUMBER(OFFSET('Water Data'!$E$10,0,10*ROW('Water Data'!E60))),'Data Summary'!CA66="Yes"),OFFSET('Water Data'!$E$10,0,10*ROW('Water Data'!E60)),NA())</f>
        <v>#N/A</v>
      </c>
      <c r="M66" s="119" t="e">
        <f ca="1">+IF(AND(ISNUMBER(OFFSET('Water Data'!$F$5,0,10*ROW('Water Data'!F60))),'Data Summary'!CB66="Yes"),100-OFFSET('Water Data'!$F$5,0,10*ROW('Water Data'!F60)),NA())</f>
        <v>#N/A</v>
      </c>
      <c r="N66" s="119" t="e">
        <f ca="1">+IF(AND(ISNUMBER(OFFSET('Water Data'!$F$7,0,10*ROW('Water Data'!F60))),'Data Summary'!CC66="Yes"),OFFSET('Water Data'!$F$7,0,10*ROW('Water Data'!F60)),NA())</f>
        <v>#N/A</v>
      </c>
      <c r="O66" s="119" t="e">
        <f ca="1">+IF(AND(ISNUMBER(OFFSET('Water Data'!$F$10,0,10*ROW('Water Data'!F60))),'Data Summary'!CD66="Yes"),OFFSET('Water Data'!$F$10,0,10*ROW('Water Data'!F60)),NA())</f>
        <v>#N/A</v>
      </c>
      <c r="P66" s="119" t="e">
        <f ca="1">+IF(AND(ISNUMBER(OFFSET('Water Data'!$G$5,0,10*ROW('Water Data'!G60))),'Data Summary'!CE66="Yes"),100-OFFSET('Water Data'!$G$5,0,10*ROW('Water Data'!G60)),NA())</f>
        <v>#N/A</v>
      </c>
      <c r="Q66" s="119" t="e">
        <f ca="1">+IF(AND(ISNUMBER(OFFSET('Water Data'!$G$7,0,10*ROW('Water Data'!G60))),'Data Summary'!CF66="Yes"),OFFSET('Water Data'!$G$7,0,10*ROW('Water Data'!G60)),NA())</f>
        <v>#N/A</v>
      </c>
      <c r="R66" s="119" t="e">
        <f ca="1">+IF(AND(ISNUMBER(OFFSET('Water Data'!$G$10,0,10*ROW('Water Data'!G60))),'Data Summary'!CG66="Yes"),OFFSET('Water Data'!$G$10,0,10*ROW('Water Data'!G60)),NA())</f>
        <v>#N/A</v>
      </c>
      <c r="S66" s="119" t="e">
        <f ca="1">+IF(AND(ISNUMBER(OFFSET('Water Data'!$H$5,0,10*ROW('Water Data'!H60))),'Data Summary'!CH66="Yes"),100-OFFSET('Water Data'!$H$5,0,10*ROW('Water Data'!H60)),NA())</f>
        <v>#N/A</v>
      </c>
      <c r="T66" s="119" t="e">
        <f ca="1">+IF(AND(ISNUMBER(OFFSET('Water Data'!$H$7,0,10*ROW('Water Data'!H60))),'Data Summary'!CI66="Yes"),OFFSET('Water Data'!$H$7,0,10*ROW('Water Data'!H60)),NA())</f>
        <v>#N/A</v>
      </c>
      <c r="U66" s="119" t="e">
        <f ca="1">+IF(AND(ISNUMBER(OFFSET('Water Data'!$H$10,0,10*ROW('Water Data'!H60))),'Data Summary'!CJ66="Yes"),OFFSET('Water Data'!$H$10,0,10*ROW('Water Data'!H60)),NA())</f>
        <v>#N/A</v>
      </c>
      <c r="V66" s="120" t="e">
        <f ca="1">+IF(AND(ISNUMBER(OFFSET('Sanitation Data'!$C$5,0,10*ROW('Sanitation Data'!C60))),'Data Summary'!CK66="Yes"),100-OFFSET('Sanitation Data'!$C$5,0,10*ROW('Sanitation Data'!C60)),NA())</f>
        <v>#N/A</v>
      </c>
      <c r="W66" s="120" t="e">
        <f ca="1">+IF(AND(ISNUMBER(OFFSET('Sanitation Data'!$C$7,0,10*ROW('Sanitation Data'!C60))),'Data Summary'!CL66="Yes"),OFFSET('Sanitation Data'!$C$7,0,10*ROW('Sanitation Data'!C60)),NA())</f>
        <v>#N/A</v>
      </c>
      <c r="X66" s="120" t="e">
        <f ca="1">+IF(AND(ISNUMBER(OFFSET('Sanitation Data'!$C$11,0,10*ROW('Sanitation Data'!C60))),'Data Summary'!CM66="Yes"),OFFSET('Sanitation Data'!$C$11,0,10*ROW('Sanitation Data'!C60)),NA())</f>
        <v>#N/A</v>
      </c>
      <c r="Y66" s="120" t="e">
        <f ca="1">+IF(AND(ISNUMBER(OFFSET('Sanitation Data'!$C$12,0,10*ROW('Sanitation Data'!C60))),'Data Summary'!CN66="Yes"),OFFSET('Sanitation Data'!$C$12,0,10*ROW('Sanitation Data'!C60)),NA())</f>
        <v>#N/A</v>
      </c>
      <c r="Z66" s="120" t="e">
        <f ca="1">+IF(AND(ISNUMBER(OFFSET('Sanitation Data'!$C$13,0,10*ROW('Sanitation Data'!C60))),'Data Summary'!CO66="Yes"),OFFSET('Sanitation Data'!$C$13,0,10*ROW('Sanitation Data'!C60)),NA())</f>
        <v>#N/A</v>
      </c>
      <c r="AA66" s="120" t="e">
        <f ca="1">+IF(AND(ISNUMBER(OFFSET('Sanitation Data'!$D$5,0,10*ROW('Sanitation Data'!D60))),'Data Summary'!CP66="Yes"),100-OFFSET('Sanitation Data'!$D$5,0,10*ROW('Sanitation Data'!D60)),NA())</f>
        <v>#N/A</v>
      </c>
      <c r="AB66" s="120" t="e">
        <f ca="1">+IF(AND(ISNUMBER(OFFSET('Sanitation Data'!$D$7,0,10*ROW('Sanitation Data'!D60))),'Data Summary'!CQ66="Yes"),OFFSET('Sanitation Data'!$D$7,0,10*ROW('Sanitation Data'!D60)),NA())</f>
        <v>#N/A</v>
      </c>
      <c r="AC66" s="120" t="e">
        <f ca="1">+IF(AND(ISNUMBER(OFFSET('Sanitation Data'!$D$11,0,10*ROW('Sanitation Data'!D60))),'Data Summary'!CR66="Yes"),OFFSET('Sanitation Data'!$D$11,0,10*ROW('Sanitation Data'!D60)),NA())</f>
        <v>#N/A</v>
      </c>
      <c r="AD66" s="120" t="e">
        <f ca="1">+IF(AND(ISNUMBER(OFFSET('Sanitation Data'!$D$12,0,10*ROW('Sanitation Data'!D60))),'Data Summary'!CS66="Yes"),OFFSET('Sanitation Data'!$D$12,0,10*ROW('Sanitation Data'!D60)),NA())</f>
        <v>#N/A</v>
      </c>
      <c r="AE66" s="120" t="e">
        <f ca="1">+IF(AND(ISNUMBER(OFFSET('Sanitation Data'!$D$13,0,10*ROW('Sanitation Data'!D60))),'Data Summary'!CT66="Yes"),OFFSET('Sanitation Data'!$D$13,0,10*ROW('Sanitation Data'!D60)),NA())</f>
        <v>#N/A</v>
      </c>
      <c r="AF66" s="120" t="e">
        <f ca="1">+IF(AND(ISNUMBER(OFFSET('Sanitation Data'!$E$5,0,10*ROW('Sanitation Data'!E60))),'Data Summary'!CU66="Yes"),100-OFFSET('Sanitation Data'!$E$5,0,10*ROW('Sanitation Data'!E60)),NA())</f>
        <v>#N/A</v>
      </c>
      <c r="AG66" s="120" t="e">
        <f ca="1">+IF(AND(ISNUMBER(OFFSET('Sanitation Data'!$E$7,0,10*ROW('Sanitation Data'!E60))),'Data Summary'!CV66="Yes"),OFFSET('Sanitation Data'!$E$7,0,10*ROW('Sanitation Data'!E60)),NA())</f>
        <v>#N/A</v>
      </c>
      <c r="AH66" s="120" t="e">
        <f ca="1">+IF(AND(ISNUMBER(OFFSET('Sanitation Data'!$E$11,0,10*ROW('Sanitation Data'!E60))),'Data Summary'!CW66="Yes"),OFFSET('Sanitation Data'!$E$11,0,10*ROW('Sanitation Data'!E60)),NA())</f>
        <v>#N/A</v>
      </c>
      <c r="AI66" s="120" t="e">
        <f ca="1">+IF(AND(ISNUMBER(OFFSET('Sanitation Data'!$E$12,0,10*ROW('Sanitation Data'!E60))),'Data Summary'!CX66="Yes"),OFFSET('Sanitation Data'!$E$12,0,10*ROW('Sanitation Data'!E60)),NA())</f>
        <v>#N/A</v>
      </c>
      <c r="AJ66" s="120" t="e">
        <f ca="1">+IF(AND(ISNUMBER(OFFSET('Sanitation Data'!$E$13,0,10*ROW('Sanitation Data'!E60))),'Data Summary'!CY66="Yes"),OFFSET('Sanitation Data'!$E$13,0,10*ROW('Sanitation Data'!E60)),NA())</f>
        <v>#N/A</v>
      </c>
      <c r="AK66" s="120" t="e">
        <f ca="1">+IF(AND(ISNUMBER(OFFSET('Sanitation Data'!$F$5,0,10*ROW('Sanitation Data'!F60))),'Data Summary'!CZ66="Yes"),100-OFFSET('Sanitation Data'!$F$5,0,10*ROW('Sanitation Data'!F60)),NA())</f>
        <v>#N/A</v>
      </c>
      <c r="AL66" s="120" t="e">
        <f ca="1">+IF(AND(ISNUMBER(OFFSET('Sanitation Data'!$F$7,0,10*ROW('Sanitation Data'!F60))),'Data Summary'!DA66="Yes"),OFFSET('Sanitation Data'!$F$7,0,10*ROW('Sanitation Data'!F60)),NA())</f>
        <v>#N/A</v>
      </c>
      <c r="AM66" s="120" t="e">
        <f ca="1">+IF(AND(ISNUMBER(OFFSET('Sanitation Data'!$F$11,0,10*ROW('Sanitation Data'!F60))),'Data Summary'!DB66="Yes"),OFFSET('Sanitation Data'!$F$11,0,10*ROW('Sanitation Data'!F60)),NA())</f>
        <v>#N/A</v>
      </c>
      <c r="AN66" s="120" t="e">
        <f ca="1">+IF(AND(ISNUMBER(OFFSET('Sanitation Data'!$F$12,0,10*ROW('Sanitation Data'!F60))),'Data Summary'!DC66="Yes"),OFFSET('Sanitation Data'!$F$12,0,10*ROW('Sanitation Data'!F60)),NA())</f>
        <v>#N/A</v>
      </c>
      <c r="AO66" s="120" t="e">
        <f ca="1">+IF(AND(ISNUMBER(OFFSET('Sanitation Data'!$F$13,0,10*ROW('Sanitation Data'!F60))),'Data Summary'!DD66="Yes"),OFFSET('Sanitation Data'!$F$13,0,10*ROW('Sanitation Data'!F60)),NA())</f>
        <v>#N/A</v>
      </c>
      <c r="AP66" s="120" t="e">
        <f ca="1">+IF(AND(ISNUMBER(OFFSET('Sanitation Data'!$G$5,0,10*ROW('Sanitation Data'!G60))),'Data Summary'!DE66="Yes"),100-OFFSET('Sanitation Data'!$G$5,0,10*ROW('Sanitation Data'!G60)),NA())</f>
        <v>#N/A</v>
      </c>
      <c r="AQ66" s="120" t="e">
        <f ca="1">+IF(AND(ISNUMBER(OFFSET('Sanitation Data'!$G$7,0,10*ROW('Sanitation Data'!G60))),'Data Summary'!DF66="Yes"),OFFSET('Sanitation Data'!$G$7,0,10*ROW('Sanitation Data'!G60)),NA())</f>
        <v>#N/A</v>
      </c>
      <c r="AR66" s="120" t="e">
        <f ca="1">+IF(AND(ISNUMBER(OFFSET('Sanitation Data'!$G$11,0,10*ROW('Sanitation Data'!G60))),'Data Summary'!DG66="Yes"),OFFSET('Sanitation Data'!$G$11,0,10*ROW('Sanitation Data'!G60)),NA())</f>
        <v>#N/A</v>
      </c>
      <c r="AS66" s="120" t="e">
        <f ca="1">+IF(AND(ISNUMBER(OFFSET('Sanitation Data'!$G$12,0,10*ROW('Sanitation Data'!G60))),'Data Summary'!DH66="Yes"),OFFSET('Sanitation Data'!$G$12,0,10*ROW('Sanitation Data'!G60)),NA())</f>
        <v>#N/A</v>
      </c>
      <c r="AT66" s="120" t="e">
        <f ca="1">+IF(AND(ISNUMBER(OFFSET('Sanitation Data'!$G$13,0,10*ROW('Sanitation Data'!G60))),'Data Summary'!DI66="Yes"),OFFSET('Sanitation Data'!$G$13,0,10*ROW('Sanitation Data'!G60)),NA())</f>
        <v>#N/A</v>
      </c>
      <c r="AU66" s="120" t="e">
        <f ca="1">+IF(AND(ISNUMBER(OFFSET('Sanitation Data'!$H$5,0,10*ROW('Sanitation Data'!H60))),'Data Summary'!DJ66="Yes"),100-OFFSET('Sanitation Data'!$H$5,0,10*ROW('Sanitation Data'!H60)),NA())</f>
        <v>#N/A</v>
      </c>
      <c r="AV66" s="120" t="e">
        <f ca="1">+IF(AND(ISNUMBER(OFFSET('Sanitation Data'!$H$7,0,10*ROW('Sanitation Data'!H60))),'Data Summary'!DK66="Yes"),OFFSET('Sanitation Data'!$H$7,0,10*ROW('Sanitation Data'!H60)),NA())</f>
        <v>#N/A</v>
      </c>
      <c r="AW66" s="120" t="e">
        <f ca="1">+IF(AND(ISNUMBER(OFFSET('Sanitation Data'!$H$11,0,10*ROW('Sanitation Data'!H60))),'Data Summary'!DL66="Yes"),OFFSET('Sanitation Data'!$H$11,0,10*ROW('Sanitation Data'!H60)),NA())</f>
        <v>#N/A</v>
      </c>
      <c r="AX66" s="120" t="e">
        <f ca="1">+IF(AND(ISNUMBER(OFFSET('Sanitation Data'!$H$12,0,10*ROW('Sanitation Data'!H60))),'Data Summary'!DM66="Yes"),OFFSET('Sanitation Data'!$H$12,0,10*ROW('Sanitation Data'!H60)),NA())</f>
        <v>#N/A</v>
      </c>
      <c r="AY66" s="120" t="e">
        <f ca="1">+IF(AND(ISNUMBER(OFFSET('Sanitation Data'!$H$13,0,10*ROW('Sanitation Data'!H60))),'Data Summary'!DN66="Yes"),OFFSET('Sanitation Data'!$H$13,0,10*ROW('Sanitation Data'!H60)),NA())</f>
        <v>#N/A</v>
      </c>
      <c r="AZ66" s="121" t="e">
        <f ca="1">+IF(AND(ISNUMBER(OFFSET('Hygiene Data'!$C$6,0,10*ROW('Hygiene Data'!C60))),'Data Summary'!DO66="Yes"),OFFSET('Hygiene Data'!$C$6,0,10*ROW('Hygiene Data'!C60)),NA())</f>
        <v>#N/A</v>
      </c>
      <c r="BA66" s="121" t="e">
        <f ca="1">+IF(AND(ISNUMBER(OFFSET('Hygiene Data'!$C$8,0,10*ROW('Hygiene Data'!C60))),'Data Summary'!DP66="Yes"),OFFSET('Hygiene Data'!$C$8,0,10*ROW('Hygiene Data'!C60)),NA())</f>
        <v>#N/A</v>
      </c>
      <c r="BB66" s="121" t="e">
        <f ca="1">+IF(AND(ISNUMBER(OFFSET('Hygiene Data'!$C$10,0,10*ROW('Hygiene Data'!C60))),'Data Summary'!DQ66="Yes"),OFFSET('Hygiene Data'!$C$10,0,10*ROW('Hygiene Data'!C60)),NA())</f>
        <v>#N/A</v>
      </c>
      <c r="BC66" s="121" t="e">
        <f ca="1">+IF(AND(ISNUMBER(OFFSET('Hygiene Data'!$D$6,0,10*ROW('Hygiene Data'!D60))),'Data Summary'!DR66="Yes"),OFFSET('Hygiene Data'!$D$6,0,10*ROW('Hygiene Data'!D60)),NA())</f>
        <v>#N/A</v>
      </c>
      <c r="BD66" s="121" t="e">
        <f ca="1">+IF(AND(ISNUMBER(OFFSET('Hygiene Data'!$D$8,0,10*ROW('Hygiene Data'!D60))),'Data Summary'!DS66="Yes"),OFFSET('Hygiene Data'!$D$8,0,10*ROW('Hygiene Data'!D60)),NA())</f>
        <v>#N/A</v>
      </c>
      <c r="BE66" s="121" t="e">
        <f ca="1">+IF(AND(ISNUMBER(OFFSET('Hygiene Data'!$D$10,0,10*ROW('Hygiene Data'!D60))),'Data Summary'!DT66="Yes"),OFFSET('Hygiene Data'!$D$10,0,10*ROW('Hygiene Data'!D60)),NA())</f>
        <v>#N/A</v>
      </c>
      <c r="BF66" s="121" t="e">
        <f ca="1">+IF(AND(ISNUMBER(OFFSET('Hygiene Data'!$E$6,0,10*ROW('Hygiene Data'!E60))),'Data Summary'!DU66="Yes"),OFFSET('Hygiene Data'!$E$6,0,10*ROW('Hygiene Data'!E60)),NA())</f>
        <v>#N/A</v>
      </c>
      <c r="BG66" s="121" t="e">
        <f ca="1">+IF(AND(ISNUMBER(OFFSET('Hygiene Data'!$E$8,0,10*ROW('Hygiene Data'!E60))),'Data Summary'!DV66="Yes"),OFFSET('Hygiene Data'!$E$8,0,10*ROW('Hygiene Data'!E60)),NA())</f>
        <v>#N/A</v>
      </c>
      <c r="BH66" s="121" t="e">
        <f ca="1">+IF(AND(ISNUMBER(OFFSET('Hygiene Data'!$E$10,0,10*ROW('Hygiene Data'!E60))),'Data Summary'!DW66="Yes"),OFFSET('Hygiene Data'!$E$10,0,10*ROW('Hygiene Data'!E60)),NA())</f>
        <v>#N/A</v>
      </c>
      <c r="BI66" s="121" t="e">
        <f ca="1">+IF(AND(ISNUMBER(OFFSET('Hygiene Data'!$F$6,0,10*ROW('Hygiene Data'!F60))),'Data Summary'!DX66="Yes"),OFFSET('Hygiene Data'!$F$6,0,10*ROW('Hygiene Data'!F60)),NA())</f>
        <v>#N/A</v>
      </c>
      <c r="BJ66" s="121" t="e">
        <f ca="1">+IF(AND(ISNUMBER(OFFSET('Hygiene Data'!$F$8,0,10*ROW('Hygiene Data'!F60))),'Data Summary'!DY66="Yes"),OFFSET('Hygiene Data'!$F$8,0,10*ROW('Hygiene Data'!F60)),NA())</f>
        <v>#N/A</v>
      </c>
      <c r="BK66" s="121" t="e">
        <f ca="1">+IF(AND(ISNUMBER(OFFSET('Hygiene Data'!$F$10,0,10*ROW('Hygiene Data'!F60))),'Data Summary'!DZ66="Yes"),OFFSET('Hygiene Data'!$F$10,0,10*ROW('Hygiene Data'!F60)),NA())</f>
        <v>#N/A</v>
      </c>
      <c r="BL66" s="121" t="e">
        <f ca="1">+IF(AND(ISNUMBER(OFFSET('Hygiene Data'!$G$6,0,10*ROW('Hygiene Data'!G60))),'Data Summary'!EA66="Yes"),OFFSET('Hygiene Data'!$G$6,0,10*ROW('Hygiene Data'!G60)),NA())</f>
        <v>#N/A</v>
      </c>
      <c r="BM66" s="121" t="e">
        <f ca="1">+IF(AND(ISNUMBER(OFFSET('Hygiene Data'!$G$8,0,10*ROW('Hygiene Data'!G60))),'Data Summary'!EB66="Yes"),OFFSET('Hygiene Data'!$G$8,0,10*ROW('Hygiene Data'!G60)),NA())</f>
        <v>#N/A</v>
      </c>
      <c r="BN66" s="121" t="e">
        <f ca="1">+IF(AND(ISNUMBER(OFFSET('Hygiene Data'!$G$10,0,10*ROW('Hygiene Data'!G60))),'Data Summary'!EC66="Yes"),OFFSET('Hygiene Data'!$G$10,0,10*ROW('Hygiene Data'!G60)),NA())</f>
        <v>#N/A</v>
      </c>
      <c r="BO66" s="121" t="e">
        <f ca="1">+IF(AND(ISNUMBER(OFFSET('Hygiene Data'!$H$6,0,10*ROW('Hygiene Data'!H60))),'Data Summary'!ED66="Yes"),OFFSET('Hygiene Data'!$H$6,0,10*ROW('Hygiene Data'!H60)),NA())</f>
        <v>#N/A</v>
      </c>
      <c r="BP66" s="121" t="e">
        <f ca="1">+IF(AND(ISNUMBER(OFFSET('Hygiene Data'!$H$8,0,10*ROW('Hygiene Data'!H60))),'Data Summary'!EE66="Yes"),OFFSET('Hygiene Data'!$H$8,0,10*ROW('Hygiene Data'!H60)),NA())</f>
        <v>#N/A</v>
      </c>
      <c r="BQ66" s="121" t="e">
        <f ca="1">+IF(AND(ISNUMBER(OFFSET('Hygiene Data'!$H$10,0,10*ROW('Hygiene Data'!H60))),'Data Summary'!EF66="Yes"),OFFSET('Hygiene Data'!$H$10,0,10*ROW('Hygiene Data'!H60)),NA())</f>
        <v>#N/A</v>
      </c>
    </row>
    <row r="67" spans="1:69" x14ac:dyDescent="0.2">
      <c r="A67" s="44" t="e">
        <f ca="1">+IF(OFFSET('Water Data'!$B$1,0,10*ROW('Water Data'!B61))="",NA(),OFFSET('Water Data'!$B$1,0,10*ROW('Water Data'!B61)))</f>
        <v>#N/A</v>
      </c>
      <c r="B67" s="44" t="e">
        <f ca="1">+IF(OFFSET('Water Data'!$A$3,0,10*ROW('Water Data'!A64))="",NA(),OFFSET('Water Data'!$A$3,0,10*ROW('Water Data'!A64)))</f>
        <v>#N/A</v>
      </c>
      <c r="C67" s="44" t="e">
        <f ca="1">+IF(OFFSET('Water Data'!$C$3,0,10*ROW('Water Data'!C64))="",NA(),OFFSET('Water Data'!$C$3,0,10*ROW('Water Data'!C64)))</f>
        <v>#N/A</v>
      </c>
      <c r="D67" s="119" t="e">
        <f ca="1">+IF(AND(ISNUMBER(OFFSET('Water Data'!$C$5,0,10*ROW('Water Data'!C61))),'Data Summary'!BS67="Yes"),100-OFFSET('Water Data'!$C$5,0,10*ROW('Water Data'!C61)),NA())</f>
        <v>#N/A</v>
      </c>
      <c r="E67" s="119" t="e">
        <f ca="1">+IF(AND(ISNUMBER(OFFSET('Water Data'!$C$7,0,10*ROW('Water Data'!C61))),'Data Summary'!BT67="Yes"),OFFSET('Water Data'!$C$7,0,10*ROW('Water Data'!C61)),NA())</f>
        <v>#N/A</v>
      </c>
      <c r="F67" s="119" t="e">
        <f ca="1">+IF(AND(ISNUMBER(OFFSET('Water Data'!$C$10,0,10*ROW('Water Data'!C61))),'Data Summary'!BU67="Yes"),OFFSET('Water Data'!$C$10,0,10*ROW('Water Data'!C61)),NA())</f>
        <v>#N/A</v>
      </c>
      <c r="G67" s="119" t="e">
        <f ca="1">+IF(AND(ISNUMBER(OFFSET('Water Data'!$D$5,0,10*ROW('Water Data'!D61))),'Data Summary'!BV67="Yes"),100-OFFSET('Water Data'!$D$5,0,10*ROW('Water Data'!D61)),NA())</f>
        <v>#N/A</v>
      </c>
      <c r="H67" s="119" t="e">
        <f ca="1">+IF(AND(ISNUMBER(OFFSET('Water Data'!$D$7,0,10*ROW('Water Data'!D61))),'Data Summary'!BW67="Yes"),OFFSET('Water Data'!$D$7,0,10*ROW('Water Data'!D61)),NA())</f>
        <v>#N/A</v>
      </c>
      <c r="I67" s="119" t="e">
        <f ca="1">+IF(AND(ISNUMBER(OFFSET('Water Data'!$D$10,0,10*ROW('Water Data'!D61))),'Data Summary'!BX67="Yes"),OFFSET('Water Data'!$D$10,0,10*ROW('Water Data'!D61)),NA())</f>
        <v>#N/A</v>
      </c>
      <c r="J67" s="119" t="e">
        <f ca="1">+IF(AND(ISNUMBER(OFFSET('Water Data'!$E$5,0,10*ROW('Water Data'!E61))),'Data Summary'!BY67="Yes"),100-OFFSET('Water Data'!$E$5,0,10*ROW('Water Data'!E61)),NA())</f>
        <v>#N/A</v>
      </c>
      <c r="K67" s="119" t="e">
        <f ca="1">+IF(AND(ISNUMBER(OFFSET('Water Data'!$E$7,0,10*ROW('Water Data'!E61))),'Data Summary'!BZ67="Yes"),OFFSET('Water Data'!$E$7,0,10*ROW('Water Data'!E61)),NA())</f>
        <v>#N/A</v>
      </c>
      <c r="L67" s="119" t="e">
        <f ca="1">+IF(AND(ISNUMBER(OFFSET('Water Data'!$E$10,0,10*ROW('Water Data'!E61))),'Data Summary'!CA67="Yes"),OFFSET('Water Data'!$E$10,0,10*ROW('Water Data'!E61)),NA())</f>
        <v>#N/A</v>
      </c>
      <c r="M67" s="119" t="e">
        <f ca="1">+IF(AND(ISNUMBER(OFFSET('Water Data'!$F$5,0,10*ROW('Water Data'!F61))),'Data Summary'!CB67="Yes"),100-OFFSET('Water Data'!$F$5,0,10*ROW('Water Data'!F61)),NA())</f>
        <v>#N/A</v>
      </c>
      <c r="N67" s="119" t="e">
        <f ca="1">+IF(AND(ISNUMBER(OFFSET('Water Data'!$F$7,0,10*ROW('Water Data'!F61))),'Data Summary'!CC67="Yes"),OFFSET('Water Data'!$F$7,0,10*ROW('Water Data'!F61)),NA())</f>
        <v>#N/A</v>
      </c>
      <c r="O67" s="119" t="e">
        <f ca="1">+IF(AND(ISNUMBER(OFFSET('Water Data'!$F$10,0,10*ROW('Water Data'!F61))),'Data Summary'!CD67="Yes"),OFFSET('Water Data'!$F$10,0,10*ROW('Water Data'!F61)),NA())</f>
        <v>#N/A</v>
      </c>
      <c r="P67" s="119" t="e">
        <f ca="1">+IF(AND(ISNUMBER(OFFSET('Water Data'!$G$5,0,10*ROW('Water Data'!G61))),'Data Summary'!CE67="Yes"),100-OFFSET('Water Data'!$G$5,0,10*ROW('Water Data'!G61)),NA())</f>
        <v>#N/A</v>
      </c>
      <c r="Q67" s="119" t="e">
        <f ca="1">+IF(AND(ISNUMBER(OFFSET('Water Data'!$G$7,0,10*ROW('Water Data'!G61))),'Data Summary'!CF67="Yes"),OFFSET('Water Data'!$G$7,0,10*ROW('Water Data'!G61)),NA())</f>
        <v>#N/A</v>
      </c>
      <c r="R67" s="119" t="e">
        <f ca="1">+IF(AND(ISNUMBER(OFFSET('Water Data'!$G$10,0,10*ROW('Water Data'!G61))),'Data Summary'!CG67="Yes"),OFFSET('Water Data'!$G$10,0,10*ROW('Water Data'!G61)),NA())</f>
        <v>#N/A</v>
      </c>
      <c r="S67" s="119" t="e">
        <f ca="1">+IF(AND(ISNUMBER(OFFSET('Water Data'!$H$5,0,10*ROW('Water Data'!H61))),'Data Summary'!CH67="Yes"),100-OFFSET('Water Data'!$H$5,0,10*ROW('Water Data'!H61)),NA())</f>
        <v>#N/A</v>
      </c>
      <c r="T67" s="119" t="e">
        <f ca="1">+IF(AND(ISNUMBER(OFFSET('Water Data'!$H$7,0,10*ROW('Water Data'!H61))),'Data Summary'!CI67="Yes"),OFFSET('Water Data'!$H$7,0,10*ROW('Water Data'!H61)),NA())</f>
        <v>#N/A</v>
      </c>
      <c r="U67" s="119" t="e">
        <f ca="1">+IF(AND(ISNUMBER(OFFSET('Water Data'!$H$10,0,10*ROW('Water Data'!H61))),'Data Summary'!CJ67="Yes"),OFFSET('Water Data'!$H$10,0,10*ROW('Water Data'!H61)),NA())</f>
        <v>#N/A</v>
      </c>
      <c r="V67" s="120" t="e">
        <f ca="1">+IF(AND(ISNUMBER(OFFSET('Sanitation Data'!$C$5,0,10*ROW('Sanitation Data'!C61))),'Data Summary'!CK67="Yes"),100-OFFSET('Sanitation Data'!$C$5,0,10*ROW('Sanitation Data'!C61)),NA())</f>
        <v>#N/A</v>
      </c>
      <c r="W67" s="120" t="e">
        <f ca="1">+IF(AND(ISNUMBER(OFFSET('Sanitation Data'!$C$7,0,10*ROW('Sanitation Data'!C61))),'Data Summary'!CL67="Yes"),OFFSET('Sanitation Data'!$C$7,0,10*ROW('Sanitation Data'!C61)),NA())</f>
        <v>#N/A</v>
      </c>
      <c r="X67" s="120" t="e">
        <f ca="1">+IF(AND(ISNUMBER(OFFSET('Sanitation Data'!$C$11,0,10*ROW('Sanitation Data'!C61))),'Data Summary'!CM67="Yes"),OFFSET('Sanitation Data'!$C$11,0,10*ROW('Sanitation Data'!C61)),NA())</f>
        <v>#N/A</v>
      </c>
      <c r="Y67" s="120" t="e">
        <f ca="1">+IF(AND(ISNUMBER(OFFSET('Sanitation Data'!$C$12,0,10*ROW('Sanitation Data'!C61))),'Data Summary'!CN67="Yes"),OFFSET('Sanitation Data'!$C$12,0,10*ROW('Sanitation Data'!C61)),NA())</f>
        <v>#N/A</v>
      </c>
      <c r="Z67" s="120" t="e">
        <f ca="1">+IF(AND(ISNUMBER(OFFSET('Sanitation Data'!$C$13,0,10*ROW('Sanitation Data'!C61))),'Data Summary'!CO67="Yes"),OFFSET('Sanitation Data'!$C$13,0,10*ROW('Sanitation Data'!C61)),NA())</f>
        <v>#N/A</v>
      </c>
      <c r="AA67" s="120" t="e">
        <f ca="1">+IF(AND(ISNUMBER(OFFSET('Sanitation Data'!$D$5,0,10*ROW('Sanitation Data'!D61))),'Data Summary'!CP67="Yes"),100-OFFSET('Sanitation Data'!$D$5,0,10*ROW('Sanitation Data'!D61)),NA())</f>
        <v>#N/A</v>
      </c>
      <c r="AB67" s="120" t="e">
        <f ca="1">+IF(AND(ISNUMBER(OFFSET('Sanitation Data'!$D$7,0,10*ROW('Sanitation Data'!D61))),'Data Summary'!CQ67="Yes"),OFFSET('Sanitation Data'!$D$7,0,10*ROW('Sanitation Data'!D61)),NA())</f>
        <v>#N/A</v>
      </c>
      <c r="AC67" s="120" t="e">
        <f ca="1">+IF(AND(ISNUMBER(OFFSET('Sanitation Data'!$D$11,0,10*ROW('Sanitation Data'!D61))),'Data Summary'!CR67="Yes"),OFFSET('Sanitation Data'!$D$11,0,10*ROW('Sanitation Data'!D61)),NA())</f>
        <v>#N/A</v>
      </c>
      <c r="AD67" s="120" t="e">
        <f ca="1">+IF(AND(ISNUMBER(OFFSET('Sanitation Data'!$D$12,0,10*ROW('Sanitation Data'!D61))),'Data Summary'!CS67="Yes"),OFFSET('Sanitation Data'!$D$12,0,10*ROW('Sanitation Data'!D61)),NA())</f>
        <v>#N/A</v>
      </c>
      <c r="AE67" s="120" t="e">
        <f ca="1">+IF(AND(ISNUMBER(OFFSET('Sanitation Data'!$D$13,0,10*ROW('Sanitation Data'!D61))),'Data Summary'!CT67="Yes"),OFFSET('Sanitation Data'!$D$13,0,10*ROW('Sanitation Data'!D61)),NA())</f>
        <v>#N/A</v>
      </c>
      <c r="AF67" s="120" t="e">
        <f ca="1">+IF(AND(ISNUMBER(OFFSET('Sanitation Data'!$E$5,0,10*ROW('Sanitation Data'!E61))),'Data Summary'!CU67="Yes"),100-OFFSET('Sanitation Data'!$E$5,0,10*ROW('Sanitation Data'!E61)),NA())</f>
        <v>#N/A</v>
      </c>
      <c r="AG67" s="120" t="e">
        <f ca="1">+IF(AND(ISNUMBER(OFFSET('Sanitation Data'!$E$7,0,10*ROW('Sanitation Data'!E61))),'Data Summary'!CV67="Yes"),OFFSET('Sanitation Data'!$E$7,0,10*ROW('Sanitation Data'!E61)),NA())</f>
        <v>#N/A</v>
      </c>
      <c r="AH67" s="120" t="e">
        <f ca="1">+IF(AND(ISNUMBER(OFFSET('Sanitation Data'!$E$11,0,10*ROW('Sanitation Data'!E61))),'Data Summary'!CW67="Yes"),OFFSET('Sanitation Data'!$E$11,0,10*ROW('Sanitation Data'!E61)),NA())</f>
        <v>#N/A</v>
      </c>
      <c r="AI67" s="120" t="e">
        <f ca="1">+IF(AND(ISNUMBER(OFFSET('Sanitation Data'!$E$12,0,10*ROW('Sanitation Data'!E61))),'Data Summary'!CX67="Yes"),OFFSET('Sanitation Data'!$E$12,0,10*ROW('Sanitation Data'!E61)),NA())</f>
        <v>#N/A</v>
      </c>
      <c r="AJ67" s="120" t="e">
        <f ca="1">+IF(AND(ISNUMBER(OFFSET('Sanitation Data'!$E$13,0,10*ROW('Sanitation Data'!E61))),'Data Summary'!CY67="Yes"),OFFSET('Sanitation Data'!$E$13,0,10*ROW('Sanitation Data'!E61)),NA())</f>
        <v>#N/A</v>
      </c>
      <c r="AK67" s="120" t="e">
        <f ca="1">+IF(AND(ISNUMBER(OFFSET('Sanitation Data'!$F$5,0,10*ROW('Sanitation Data'!F61))),'Data Summary'!CZ67="Yes"),100-OFFSET('Sanitation Data'!$F$5,0,10*ROW('Sanitation Data'!F61)),NA())</f>
        <v>#N/A</v>
      </c>
      <c r="AL67" s="120" t="e">
        <f ca="1">+IF(AND(ISNUMBER(OFFSET('Sanitation Data'!$F$7,0,10*ROW('Sanitation Data'!F61))),'Data Summary'!DA67="Yes"),OFFSET('Sanitation Data'!$F$7,0,10*ROW('Sanitation Data'!F61)),NA())</f>
        <v>#N/A</v>
      </c>
      <c r="AM67" s="120" t="e">
        <f ca="1">+IF(AND(ISNUMBER(OFFSET('Sanitation Data'!$F$11,0,10*ROW('Sanitation Data'!F61))),'Data Summary'!DB67="Yes"),OFFSET('Sanitation Data'!$F$11,0,10*ROW('Sanitation Data'!F61)),NA())</f>
        <v>#N/A</v>
      </c>
      <c r="AN67" s="120" t="e">
        <f ca="1">+IF(AND(ISNUMBER(OFFSET('Sanitation Data'!$F$12,0,10*ROW('Sanitation Data'!F61))),'Data Summary'!DC67="Yes"),OFFSET('Sanitation Data'!$F$12,0,10*ROW('Sanitation Data'!F61)),NA())</f>
        <v>#N/A</v>
      </c>
      <c r="AO67" s="120" t="e">
        <f ca="1">+IF(AND(ISNUMBER(OFFSET('Sanitation Data'!$F$13,0,10*ROW('Sanitation Data'!F61))),'Data Summary'!DD67="Yes"),OFFSET('Sanitation Data'!$F$13,0,10*ROW('Sanitation Data'!F61)),NA())</f>
        <v>#N/A</v>
      </c>
      <c r="AP67" s="120" t="e">
        <f ca="1">+IF(AND(ISNUMBER(OFFSET('Sanitation Data'!$G$5,0,10*ROW('Sanitation Data'!G61))),'Data Summary'!DE67="Yes"),100-OFFSET('Sanitation Data'!$G$5,0,10*ROW('Sanitation Data'!G61)),NA())</f>
        <v>#N/A</v>
      </c>
      <c r="AQ67" s="120" t="e">
        <f ca="1">+IF(AND(ISNUMBER(OFFSET('Sanitation Data'!$G$7,0,10*ROW('Sanitation Data'!G61))),'Data Summary'!DF67="Yes"),OFFSET('Sanitation Data'!$G$7,0,10*ROW('Sanitation Data'!G61)),NA())</f>
        <v>#N/A</v>
      </c>
      <c r="AR67" s="120" t="e">
        <f ca="1">+IF(AND(ISNUMBER(OFFSET('Sanitation Data'!$G$11,0,10*ROW('Sanitation Data'!G61))),'Data Summary'!DG67="Yes"),OFFSET('Sanitation Data'!$G$11,0,10*ROW('Sanitation Data'!G61)),NA())</f>
        <v>#N/A</v>
      </c>
      <c r="AS67" s="120" t="e">
        <f ca="1">+IF(AND(ISNUMBER(OFFSET('Sanitation Data'!$G$12,0,10*ROW('Sanitation Data'!G61))),'Data Summary'!DH67="Yes"),OFFSET('Sanitation Data'!$G$12,0,10*ROW('Sanitation Data'!G61)),NA())</f>
        <v>#N/A</v>
      </c>
      <c r="AT67" s="120" t="e">
        <f ca="1">+IF(AND(ISNUMBER(OFFSET('Sanitation Data'!$G$13,0,10*ROW('Sanitation Data'!G61))),'Data Summary'!DI67="Yes"),OFFSET('Sanitation Data'!$G$13,0,10*ROW('Sanitation Data'!G61)),NA())</f>
        <v>#N/A</v>
      </c>
      <c r="AU67" s="120" t="e">
        <f ca="1">+IF(AND(ISNUMBER(OFFSET('Sanitation Data'!$H$5,0,10*ROW('Sanitation Data'!H61))),'Data Summary'!DJ67="Yes"),100-OFFSET('Sanitation Data'!$H$5,0,10*ROW('Sanitation Data'!H61)),NA())</f>
        <v>#N/A</v>
      </c>
      <c r="AV67" s="120" t="e">
        <f ca="1">+IF(AND(ISNUMBER(OFFSET('Sanitation Data'!$H$7,0,10*ROW('Sanitation Data'!H61))),'Data Summary'!DK67="Yes"),OFFSET('Sanitation Data'!$H$7,0,10*ROW('Sanitation Data'!H61)),NA())</f>
        <v>#N/A</v>
      </c>
      <c r="AW67" s="120" t="e">
        <f ca="1">+IF(AND(ISNUMBER(OFFSET('Sanitation Data'!$H$11,0,10*ROW('Sanitation Data'!H61))),'Data Summary'!DL67="Yes"),OFFSET('Sanitation Data'!$H$11,0,10*ROW('Sanitation Data'!H61)),NA())</f>
        <v>#N/A</v>
      </c>
      <c r="AX67" s="120" t="e">
        <f ca="1">+IF(AND(ISNUMBER(OFFSET('Sanitation Data'!$H$12,0,10*ROW('Sanitation Data'!H61))),'Data Summary'!DM67="Yes"),OFFSET('Sanitation Data'!$H$12,0,10*ROW('Sanitation Data'!H61)),NA())</f>
        <v>#N/A</v>
      </c>
      <c r="AY67" s="120" t="e">
        <f ca="1">+IF(AND(ISNUMBER(OFFSET('Sanitation Data'!$H$13,0,10*ROW('Sanitation Data'!H61))),'Data Summary'!DN67="Yes"),OFFSET('Sanitation Data'!$H$13,0,10*ROW('Sanitation Data'!H61)),NA())</f>
        <v>#N/A</v>
      </c>
      <c r="AZ67" s="121" t="e">
        <f ca="1">+IF(AND(ISNUMBER(OFFSET('Hygiene Data'!$C$6,0,10*ROW('Hygiene Data'!C61))),'Data Summary'!DO67="Yes"),OFFSET('Hygiene Data'!$C$6,0,10*ROW('Hygiene Data'!C61)),NA())</f>
        <v>#N/A</v>
      </c>
      <c r="BA67" s="121" t="e">
        <f ca="1">+IF(AND(ISNUMBER(OFFSET('Hygiene Data'!$C$8,0,10*ROW('Hygiene Data'!C61))),'Data Summary'!DP67="Yes"),OFFSET('Hygiene Data'!$C$8,0,10*ROW('Hygiene Data'!C61)),NA())</f>
        <v>#N/A</v>
      </c>
      <c r="BB67" s="121" t="e">
        <f ca="1">+IF(AND(ISNUMBER(OFFSET('Hygiene Data'!$C$10,0,10*ROW('Hygiene Data'!C61))),'Data Summary'!DQ67="Yes"),OFFSET('Hygiene Data'!$C$10,0,10*ROW('Hygiene Data'!C61)),NA())</f>
        <v>#N/A</v>
      </c>
      <c r="BC67" s="121" t="e">
        <f ca="1">+IF(AND(ISNUMBER(OFFSET('Hygiene Data'!$D$6,0,10*ROW('Hygiene Data'!D61))),'Data Summary'!DR67="Yes"),OFFSET('Hygiene Data'!$D$6,0,10*ROW('Hygiene Data'!D61)),NA())</f>
        <v>#N/A</v>
      </c>
      <c r="BD67" s="121" t="e">
        <f ca="1">+IF(AND(ISNUMBER(OFFSET('Hygiene Data'!$D$8,0,10*ROW('Hygiene Data'!D61))),'Data Summary'!DS67="Yes"),OFFSET('Hygiene Data'!$D$8,0,10*ROW('Hygiene Data'!D61)),NA())</f>
        <v>#N/A</v>
      </c>
      <c r="BE67" s="121" t="e">
        <f ca="1">+IF(AND(ISNUMBER(OFFSET('Hygiene Data'!$D$10,0,10*ROW('Hygiene Data'!D61))),'Data Summary'!DT67="Yes"),OFFSET('Hygiene Data'!$D$10,0,10*ROW('Hygiene Data'!D61)),NA())</f>
        <v>#N/A</v>
      </c>
      <c r="BF67" s="121" t="e">
        <f ca="1">+IF(AND(ISNUMBER(OFFSET('Hygiene Data'!$E$6,0,10*ROW('Hygiene Data'!E61))),'Data Summary'!DU67="Yes"),OFFSET('Hygiene Data'!$E$6,0,10*ROW('Hygiene Data'!E61)),NA())</f>
        <v>#N/A</v>
      </c>
      <c r="BG67" s="121" t="e">
        <f ca="1">+IF(AND(ISNUMBER(OFFSET('Hygiene Data'!$E$8,0,10*ROW('Hygiene Data'!E61))),'Data Summary'!DV67="Yes"),OFFSET('Hygiene Data'!$E$8,0,10*ROW('Hygiene Data'!E61)),NA())</f>
        <v>#N/A</v>
      </c>
      <c r="BH67" s="121" t="e">
        <f ca="1">+IF(AND(ISNUMBER(OFFSET('Hygiene Data'!$E$10,0,10*ROW('Hygiene Data'!E61))),'Data Summary'!DW67="Yes"),OFFSET('Hygiene Data'!$E$10,0,10*ROW('Hygiene Data'!E61)),NA())</f>
        <v>#N/A</v>
      </c>
      <c r="BI67" s="121" t="e">
        <f ca="1">+IF(AND(ISNUMBER(OFFSET('Hygiene Data'!$F$6,0,10*ROW('Hygiene Data'!F61))),'Data Summary'!DX67="Yes"),OFFSET('Hygiene Data'!$F$6,0,10*ROW('Hygiene Data'!F61)),NA())</f>
        <v>#N/A</v>
      </c>
      <c r="BJ67" s="121" t="e">
        <f ca="1">+IF(AND(ISNUMBER(OFFSET('Hygiene Data'!$F$8,0,10*ROW('Hygiene Data'!F61))),'Data Summary'!DY67="Yes"),OFFSET('Hygiene Data'!$F$8,0,10*ROW('Hygiene Data'!F61)),NA())</f>
        <v>#N/A</v>
      </c>
      <c r="BK67" s="121" t="e">
        <f ca="1">+IF(AND(ISNUMBER(OFFSET('Hygiene Data'!$F$10,0,10*ROW('Hygiene Data'!F61))),'Data Summary'!DZ67="Yes"),OFFSET('Hygiene Data'!$F$10,0,10*ROW('Hygiene Data'!F61)),NA())</f>
        <v>#N/A</v>
      </c>
      <c r="BL67" s="121" t="e">
        <f ca="1">+IF(AND(ISNUMBER(OFFSET('Hygiene Data'!$G$6,0,10*ROW('Hygiene Data'!G61))),'Data Summary'!EA67="Yes"),OFFSET('Hygiene Data'!$G$6,0,10*ROW('Hygiene Data'!G61)),NA())</f>
        <v>#N/A</v>
      </c>
      <c r="BM67" s="121" t="e">
        <f ca="1">+IF(AND(ISNUMBER(OFFSET('Hygiene Data'!$G$8,0,10*ROW('Hygiene Data'!G61))),'Data Summary'!EB67="Yes"),OFFSET('Hygiene Data'!$G$8,0,10*ROW('Hygiene Data'!G61)),NA())</f>
        <v>#N/A</v>
      </c>
      <c r="BN67" s="121" t="e">
        <f ca="1">+IF(AND(ISNUMBER(OFFSET('Hygiene Data'!$G$10,0,10*ROW('Hygiene Data'!G61))),'Data Summary'!EC67="Yes"),OFFSET('Hygiene Data'!$G$10,0,10*ROW('Hygiene Data'!G61)),NA())</f>
        <v>#N/A</v>
      </c>
      <c r="BO67" s="121" t="e">
        <f ca="1">+IF(AND(ISNUMBER(OFFSET('Hygiene Data'!$H$6,0,10*ROW('Hygiene Data'!H61))),'Data Summary'!ED67="Yes"),OFFSET('Hygiene Data'!$H$6,0,10*ROW('Hygiene Data'!H61)),NA())</f>
        <v>#N/A</v>
      </c>
      <c r="BP67" s="121" t="e">
        <f ca="1">+IF(AND(ISNUMBER(OFFSET('Hygiene Data'!$H$8,0,10*ROW('Hygiene Data'!H61))),'Data Summary'!EE67="Yes"),OFFSET('Hygiene Data'!$H$8,0,10*ROW('Hygiene Data'!H61)),NA())</f>
        <v>#N/A</v>
      </c>
      <c r="BQ67" s="121" t="e">
        <f ca="1">+IF(AND(ISNUMBER(OFFSET('Hygiene Data'!$H$10,0,10*ROW('Hygiene Data'!H61))),'Data Summary'!EF67="Yes"),OFFSET('Hygiene Data'!$H$10,0,10*ROW('Hygiene Data'!H61)),NA())</f>
        <v>#N/A</v>
      </c>
    </row>
    <row r="68" spans="1:69" x14ac:dyDescent="0.2">
      <c r="A68" s="44" t="e">
        <f ca="1">+IF(OFFSET('Water Data'!$B$1,0,10*ROW('Water Data'!B62))="",NA(),OFFSET('Water Data'!$B$1,0,10*ROW('Water Data'!B62)))</f>
        <v>#N/A</v>
      </c>
      <c r="B68" s="44" t="e">
        <f ca="1">+IF(OFFSET('Water Data'!$A$3,0,10*ROW('Water Data'!A65))="",NA(),OFFSET('Water Data'!$A$3,0,10*ROW('Water Data'!A65)))</f>
        <v>#N/A</v>
      </c>
      <c r="C68" s="44" t="e">
        <f ca="1">+IF(OFFSET('Water Data'!$C$3,0,10*ROW('Water Data'!C65))="",NA(),OFFSET('Water Data'!$C$3,0,10*ROW('Water Data'!C65)))</f>
        <v>#N/A</v>
      </c>
      <c r="D68" s="119" t="e">
        <f ca="1">+IF(AND(ISNUMBER(OFFSET('Water Data'!$C$5,0,10*ROW('Water Data'!C62))),'Data Summary'!BS68="Yes"),100-OFFSET('Water Data'!$C$5,0,10*ROW('Water Data'!C62)),NA())</f>
        <v>#N/A</v>
      </c>
      <c r="E68" s="119" t="e">
        <f ca="1">+IF(AND(ISNUMBER(OFFSET('Water Data'!$C$7,0,10*ROW('Water Data'!C62))),'Data Summary'!BT68="Yes"),OFFSET('Water Data'!$C$7,0,10*ROW('Water Data'!C62)),NA())</f>
        <v>#N/A</v>
      </c>
      <c r="F68" s="119" t="e">
        <f ca="1">+IF(AND(ISNUMBER(OFFSET('Water Data'!$C$10,0,10*ROW('Water Data'!C62))),'Data Summary'!BU68="Yes"),OFFSET('Water Data'!$C$10,0,10*ROW('Water Data'!C62)),NA())</f>
        <v>#N/A</v>
      </c>
      <c r="G68" s="119" t="e">
        <f ca="1">+IF(AND(ISNUMBER(OFFSET('Water Data'!$D$5,0,10*ROW('Water Data'!D62))),'Data Summary'!BV68="Yes"),100-OFFSET('Water Data'!$D$5,0,10*ROW('Water Data'!D62)),NA())</f>
        <v>#N/A</v>
      </c>
      <c r="H68" s="119" t="e">
        <f ca="1">+IF(AND(ISNUMBER(OFFSET('Water Data'!$D$7,0,10*ROW('Water Data'!D62))),'Data Summary'!BW68="Yes"),OFFSET('Water Data'!$D$7,0,10*ROW('Water Data'!D62)),NA())</f>
        <v>#N/A</v>
      </c>
      <c r="I68" s="119" t="e">
        <f ca="1">+IF(AND(ISNUMBER(OFFSET('Water Data'!$D$10,0,10*ROW('Water Data'!D62))),'Data Summary'!BX68="Yes"),OFFSET('Water Data'!$D$10,0,10*ROW('Water Data'!D62)),NA())</f>
        <v>#N/A</v>
      </c>
      <c r="J68" s="119" t="e">
        <f ca="1">+IF(AND(ISNUMBER(OFFSET('Water Data'!$E$5,0,10*ROW('Water Data'!E62))),'Data Summary'!BY68="Yes"),100-OFFSET('Water Data'!$E$5,0,10*ROW('Water Data'!E62)),NA())</f>
        <v>#N/A</v>
      </c>
      <c r="K68" s="119" t="e">
        <f ca="1">+IF(AND(ISNUMBER(OFFSET('Water Data'!$E$7,0,10*ROW('Water Data'!E62))),'Data Summary'!BZ68="Yes"),OFFSET('Water Data'!$E$7,0,10*ROW('Water Data'!E62)),NA())</f>
        <v>#N/A</v>
      </c>
      <c r="L68" s="119" t="e">
        <f ca="1">+IF(AND(ISNUMBER(OFFSET('Water Data'!$E$10,0,10*ROW('Water Data'!E62))),'Data Summary'!CA68="Yes"),OFFSET('Water Data'!$E$10,0,10*ROW('Water Data'!E62)),NA())</f>
        <v>#N/A</v>
      </c>
      <c r="M68" s="119" t="e">
        <f ca="1">+IF(AND(ISNUMBER(OFFSET('Water Data'!$F$5,0,10*ROW('Water Data'!F62))),'Data Summary'!CB68="Yes"),100-OFFSET('Water Data'!$F$5,0,10*ROW('Water Data'!F62)),NA())</f>
        <v>#N/A</v>
      </c>
      <c r="N68" s="119" t="e">
        <f ca="1">+IF(AND(ISNUMBER(OFFSET('Water Data'!$F$7,0,10*ROW('Water Data'!F62))),'Data Summary'!CC68="Yes"),OFFSET('Water Data'!$F$7,0,10*ROW('Water Data'!F62)),NA())</f>
        <v>#N/A</v>
      </c>
      <c r="O68" s="119" t="e">
        <f ca="1">+IF(AND(ISNUMBER(OFFSET('Water Data'!$F$10,0,10*ROW('Water Data'!F62))),'Data Summary'!CD68="Yes"),OFFSET('Water Data'!$F$10,0,10*ROW('Water Data'!F62)),NA())</f>
        <v>#N/A</v>
      </c>
      <c r="P68" s="119" t="e">
        <f ca="1">+IF(AND(ISNUMBER(OFFSET('Water Data'!$G$5,0,10*ROW('Water Data'!G62))),'Data Summary'!CE68="Yes"),100-OFFSET('Water Data'!$G$5,0,10*ROW('Water Data'!G62)),NA())</f>
        <v>#N/A</v>
      </c>
      <c r="Q68" s="119" t="e">
        <f ca="1">+IF(AND(ISNUMBER(OFFSET('Water Data'!$G$7,0,10*ROW('Water Data'!G62))),'Data Summary'!CF68="Yes"),OFFSET('Water Data'!$G$7,0,10*ROW('Water Data'!G62)),NA())</f>
        <v>#N/A</v>
      </c>
      <c r="R68" s="119" t="e">
        <f ca="1">+IF(AND(ISNUMBER(OFFSET('Water Data'!$G$10,0,10*ROW('Water Data'!G62))),'Data Summary'!CG68="Yes"),OFFSET('Water Data'!$G$10,0,10*ROW('Water Data'!G62)),NA())</f>
        <v>#N/A</v>
      </c>
      <c r="S68" s="119" t="e">
        <f ca="1">+IF(AND(ISNUMBER(OFFSET('Water Data'!$H$5,0,10*ROW('Water Data'!H62))),'Data Summary'!CH68="Yes"),100-OFFSET('Water Data'!$H$5,0,10*ROW('Water Data'!H62)),NA())</f>
        <v>#N/A</v>
      </c>
      <c r="T68" s="119" t="e">
        <f ca="1">+IF(AND(ISNUMBER(OFFSET('Water Data'!$H$7,0,10*ROW('Water Data'!H62))),'Data Summary'!CI68="Yes"),OFFSET('Water Data'!$H$7,0,10*ROW('Water Data'!H62)),NA())</f>
        <v>#N/A</v>
      </c>
      <c r="U68" s="119" t="e">
        <f ca="1">+IF(AND(ISNUMBER(OFFSET('Water Data'!$H$10,0,10*ROW('Water Data'!H62))),'Data Summary'!CJ68="Yes"),OFFSET('Water Data'!$H$10,0,10*ROW('Water Data'!H62)),NA())</f>
        <v>#N/A</v>
      </c>
      <c r="V68" s="120" t="e">
        <f ca="1">+IF(AND(ISNUMBER(OFFSET('Sanitation Data'!$C$5,0,10*ROW('Sanitation Data'!C62))),'Data Summary'!CK68="Yes"),100-OFFSET('Sanitation Data'!$C$5,0,10*ROW('Sanitation Data'!C62)),NA())</f>
        <v>#N/A</v>
      </c>
      <c r="W68" s="120" t="e">
        <f ca="1">+IF(AND(ISNUMBER(OFFSET('Sanitation Data'!$C$7,0,10*ROW('Sanitation Data'!C62))),'Data Summary'!CL68="Yes"),OFFSET('Sanitation Data'!$C$7,0,10*ROW('Sanitation Data'!C62)),NA())</f>
        <v>#N/A</v>
      </c>
      <c r="X68" s="120" t="e">
        <f ca="1">+IF(AND(ISNUMBER(OFFSET('Sanitation Data'!$C$11,0,10*ROW('Sanitation Data'!C62))),'Data Summary'!CM68="Yes"),OFFSET('Sanitation Data'!$C$11,0,10*ROW('Sanitation Data'!C62)),NA())</f>
        <v>#N/A</v>
      </c>
      <c r="Y68" s="120" t="e">
        <f ca="1">+IF(AND(ISNUMBER(OFFSET('Sanitation Data'!$C$12,0,10*ROW('Sanitation Data'!C62))),'Data Summary'!CN68="Yes"),OFFSET('Sanitation Data'!$C$12,0,10*ROW('Sanitation Data'!C62)),NA())</f>
        <v>#N/A</v>
      </c>
      <c r="Z68" s="120" t="e">
        <f ca="1">+IF(AND(ISNUMBER(OFFSET('Sanitation Data'!$C$13,0,10*ROW('Sanitation Data'!C62))),'Data Summary'!CO68="Yes"),OFFSET('Sanitation Data'!$C$13,0,10*ROW('Sanitation Data'!C62)),NA())</f>
        <v>#N/A</v>
      </c>
      <c r="AA68" s="120" t="e">
        <f ca="1">+IF(AND(ISNUMBER(OFFSET('Sanitation Data'!$D$5,0,10*ROW('Sanitation Data'!D62))),'Data Summary'!CP68="Yes"),100-OFFSET('Sanitation Data'!$D$5,0,10*ROW('Sanitation Data'!D62)),NA())</f>
        <v>#N/A</v>
      </c>
      <c r="AB68" s="120" t="e">
        <f ca="1">+IF(AND(ISNUMBER(OFFSET('Sanitation Data'!$D$7,0,10*ROW('Sanitation Data'!D62))),'Data Summary'!CQ68="Yes"),OFFSET('Sanitation Data'!$D$7,0,10*ROW('Sanitation Data'!D62)),NA())</f>
        <v>#N/A</v>
      </c>
      <c r="AC68" s="120" t="e">
        <f ca="1">+IF(AND(ISNUMBER(OFFSET('Sanitation Data'!$D$11,0,10*ROW('Sanitation Data'!D62))),'Data Summary'!CR68="Yes"),OFFSET('Sanitation Data'!$D$11,0,10*ROW('Sanitation Data'!D62)),NA())</f>
        <v>#N/A</v>
      </c>
      <c r="AD68" s="120" t="e">
        <f ca="1">+IF(AND(ISNUMBER(OFFSET('Sanitation Data'!$D$12,0,10*ROW('Sanitation Data'!D62))),'Data Summary'!CS68="Yes"),OFFSET('Sanitation Data'!$D$12,0,10*ROW('Sanitation Data'!D62)),NA())</f>
        <v>#N/A</v>
      </c>
      <c r="AE68" s="120" t="e">
        <f ca="1">+IF(AND(ISNUMBER(OFFSET('Sanitation Data'!$D$13,0,10*ROW('Sanitation Data'!D62))),'Data Summary'!CT68="Yes"),OFFSET('Sanitation Data'!$D$13,0,10*ROW('Sanitation Data'!D62)),NA())</f>
        <v>#N/A</v>
      </c>
      <c r="AF68" s="120" t="e">
        <f ca="1">+IF(AND(ISNUMBER(OFFSET('Sanitation Data'!$E$5,0,10*ROW('Sanitation Data'!E62))),'Data Summary'!CU68="Yes"),100-OFFSET('Sanitation Data'!$E$5,0,10*ROW('Sanitation Data'!E62)),NA())</f>
        <v>#N/A</v>
      </c>
      <c r="AG68" s="120" t="e">
        <f ca="1">+IF(AND(ISNUMBER(OFFSET('Sanitation Data'!$E$7,0,10*ROW('Sanitation Data'!E62))),'Data Summary'!CV68="Yes"),OFFSET('Sanitation Data'!$E$7,0,10*ROW('Sanitation Data'!E62)),NA())</f>
        <v>#N/A</v>
      </c>
      <c r="AH68" s="120" t="e">
        <f ca="1">+IF(AND(ISNUMBER(OFFSET('Sanitation Data'!$E$11,0,10*ROW('Sanitation Data'!E62))),'Data Summary'!CW68="Yes"),OFFSET('Sanitation Data'!$E$11,0,10*ROW('Sanitation Data'!E62)),NA())</f>
        <v>#N/A</v>
      </c>
      <c r="AI68" s="120" t="e">
        <f ca="1">+IF(AND(ISNUMBER(OFFSET('Sanitation Data'!$E$12,0,10*ROW('Sanitation Data'!E62))),'Data Summary'!CX68="Yes"),OFFSET('Sanitation Data'!$E$12,0,10*ROW('Sanitation Data'!E62)),NA())</f>
        <v>#N/A</v>
      </c>
      <c r="AJ68" s="120" t="e">
        <f ca="1">+IF(AND(ISNUMBER(OFFSET('Sanitation Data'!$E$13,0,10*ROW('Sanitation Data'!E62))),'Data Summary'!CY68="Yes"),OFFSET('Sanitation Data'!$E$13,0,10*ROW('Sanitation Data'!E62)),NA())</f>
        <v>#N/A</v>
      </c>
      <c r="AK68" s="120" t="e">
        <f ca="1">+IF(AND(ISNUMBER(OFFSET('Sanitation Data'!$F$5,0,10*ROW('Sanitation Data'!F62))),'Data Summary'!CZ68="Yes"),100-OFFSET('Sanitation Data'!$F$5,0,10*ROW('Sanitation Data'!F62)),NA())</f>
        <v>#N/A</v>
      </c>
      <c r="AL68" s="120" t="e">
        <f ca="1">+IF(AND(ISNUMBER(OFFSET('Sanitation Data'!$F$7,0,10*ROW('Sanitation Data'!F62))),'Data Summary'!DA68="Yes"),OFFSET('Sanitation Data'!$F$7,0,10*ROW('Sanitation Data'!F62)),NA())</f>
        <v>#N/A</v>
      </c>
      <c r="AM68" s="120" t="e">
        <f ca="1">+IF(AND(ISNUMBER(OFFSET('Sanitation Data'!$F$11,0,10*ROW('Sanitation Data'!F62))),'Data Summary'!DB68="Yes"),OFFSET('Sanitation Data'!$F$11,0,10*ROW('Sanitation Data'!F62)),NA())</f>
        <v>#N/A</v>
      </c>
      <c r="AN68" s="120" t="e">
        <f ca="1">+IF(AND(ISNUMBER(OFFSET('Sanitation Data'!$F$12,0,10*ROW('Sanitation Data'!F62))),'Data Summary'!DC68="Yes"),OFFSET('Sanitation Data'!$F$12,0,10*ROW('Sanitation Data'!F62)),NA())</f>
        <v>#N/A</v>
      </c>
      <c r="AO68" s="120" t="e">
        <f ca="1">+IF(AND(ISNUMBER(OFFSET('Sanitation Data'!$F$13,0,10*ROW('Sanitation Data'!F62))),'Data Summary'!DD68="Yes"),OFFSET('Sanitation Data'!$F$13,0,10*ROW('Sanitation Data'!F62)),NA())</f>
        <v>#N/A</v>
      </c>
      <c r="AP68" s="120" t="e">
        <f ca="1">+IF(AND(ISNUMBER(OFFSET('Sanitation Data'!$G$5,0,10*ROW('Sanitation Data'!G62))),'Data Summary'!DE68="Yes"),100-OFFSET('Sanitation Data'!$G$5,0,10*ROW('Sanitation Data'!G62)),NA())</f>
        <v>#N/A</v>
      </c>
      <c r="AQ68" s="120" t="e">
        <f ca="1">+IF(AND(ISNUMBER(OFFSET('Sanitation Data'!$G$7,0,10*ROW('Sanitation Data'!G62))),'Data Summary'!DF68="Yes"),OFFSET('Sanitation Data'!$G$7,0,10*ROW('Sanitation Data'!G62)),NA())</f>
        <v>#N/A</v>
      </c>
      <c r="AR68" s="120" t="e">
        <f ca="1">+IF(AND(ISNUMBER(OFFSET('Sanitation Data'!$G$11,0,10*ROW('Sanitation Data'!G62))),'Data Summary'!DG68="Yes"),OFFSET('Sanitation Data'!$G$11,0,10*ROW('Sanitation Data'!G62)),NA())</f>
        <v>#N/A</v>
      </c>
      <c r="AS68" s="120" t="e">
        <f ca="1">+IF(AND(ISNUMBER(OFFSET('Sanitation Data'!$G$12,0,10*ROW('Sanitation Data'!G62))),'Data Summary'!DH68="Yes"),OFFSET('Sanitation Data'!$G$12,0,10*ROW('Sanitation Data'!G62)),NA())</f>
        <v>#N/A</v>
      </c>
      <c r="AT68" s="120" t="e">
        <f ca="1">+IF(AND(ISNUMBER(OFFSET('Sanitation Data'!$G$13,0,10*ROW('Sanitation Data'!G62))),'Data Summary'!DI68="Yes"),OFFSET('Sanitation Data'!$G$13,0,10*ROW('Sanitation Data'!G62)),NA())</f>
        <v>#N/A</v>
      </c>
      <c r="AU68" s="120" t="e">
        <f ca="1">+IF(AND(ISNUMBER(OFFSET('Sanitation Data'!$H$5,0,10*ROW('Sanitation Data'!H62))),'Data Summary'!DJ68="Yes"),100-OFFSET('Sanitation Data'!$H$5,0,10*ROW('Sanitation Data'!H62)),NA())</f>
        <v>#N/A</v>
      </c>
      <c r="AV68" s="120" t="e">
        <f ca="1">+IF(AND(ISNUMBER(OFFSET('Sanitation Data'!$H$7,0,10*ROW('Sanitation Data'!H62))),'Data Summary'!DK68="Yes"),OFFSET('Sanitation Data'!$H$7,0,10*ROW('Sanitation Data'!H62)),NA())</f>
        <v>#N/A</v>
      </c>
      <c r="AW68" s="120" t="e">
        <f ca="1">+IF(AND(ISNUMBER(OFFSET('Sanitation Data'!$H$11,0,10*ROW('Sanitation Data'!H62))),'Data Summary'!DL68="Yes"),OFFSET('Sanitation Data'!$H$11,0,10*ROW('Sanitation Data'!H62)),NA())</f>
        <v>#N/A</v>
      </c>
      <c r="AX68" s="120" t="e">
        <f ca="1">+IF(AND(ISNUMBER(OFFSET('Sanitation Data'!$H$12,0,10*ROW('Sanitation Data'!H62))),'Data Summary'!DM68="Yes"),OFFSET('Sanitation Data'!$H$12,0,10*ROW('Sanitation Data'!H62)),NA())</f>
        <v>#N/A</v>
      </c>
      <c r="AY68" s="120" t="e">
        <f ca="1">+IF(AND(ISNUMBER(OFFSET('Sanitation Data'!$H$13,0,10*ROW('Sanitation Data'!H62))),'Data Summary'!DN68="Yes"),OFFSET('Sanitation Data'!$H$13,0,10*ROW('Sanitation Data'!H62)),NA())</f>
        <v>#N/A</v>
      </c>
      <c r="AZ68" s="121" t="e">
        <f ca="1">+IF(AND(ISNUMBER(OFFSET('Hygiene Data'!$C$6,0,10*ROW('Hygiene Data'!C62))),'Data Summary'!DO68="Yes"),OFFSET('Hygiene Data'!$C$6,0,10*ROW('Hygiene Data'!C62)),NA())</f>
        <v>#N/A</v>
      </c>
      <c r="BA68" s="121" t="e">
        <f ca="1">+IF(AND(ISNUMBER(OFFSET('Hygiene Data'!$C$8,0,10*ROW('Hygiene Data'!C62))),'Data Summary'!DP68="Yes"),OFFSET('Hygiene Data'!$C$8,0,10*ROW('Hygiene Data'!C62)),NA())</f>
        <v>#N/A</v>
      </c>
      <c r="BB68" s="121" t="e">
        <f ca="1">+IF(AND(ISNUMBER(OFFSET('Hygiene Data'!$C$10,0,10*ROW('Hygiene Data'!C62))),'Data Summary'!DQ68="Yes"),OFFSET('Hygiene Data'!$C$10,0,10*ROW('Hygiene Data'!C62)),NA())</f>
        <v>#N/A</v>
      </c>
      <c r="BC68" s="121" t="e">
        <f ca="1">+IF(AND(ISNUMBER(OFFSET('Hygiene Data'!$D$6,0,10*ROW('Hygiene Data'!D62))),'Data Summary'!DR68="Yes"),OFFSET('Hygiene Data'!$D$6,0,10*ROW('Hygiene Data'!D62)),NA())</f>
        <v>#N/A</v>
      </c>
      <c r="BD68" s="121" t="e">
        <f ca="1">+IF(AND(ISNUMBER(OFFSET('Hygiene Data'!$D$8,0,10*ROW('Hygiene Data'!D62))),'Data Summary'!DS68="Yes"),OFFSET('Hygiene Data'!$D$8,0,10*ROW('Hygiene Data'!D62)),NA())</f>
        <v>#N/A</v>
      </c>
      <c r="BE68" s="121" t="e">
        <f ca="1">+IF(AND(ISNUMBER(OFFSET('Hygiene Data'!$D$10,0,10*ROW('Hygiene Data'!D62))),'Data Summary'!DT68="Yes"),OFFSET('Hygiene Data'!$D$10,0,10*ROW('Hygiene Data'!D62)),NA())</f>
        <v>#N/A</v>
      </c>
      <c r="BF68" s="121" t="e">
        <f ca="1">+IF(AND(ISNUMBER(OFFSET('Hygiene Data'!$E$6,0,10*ROW('Hygiene Data'!E62))),'Data Summary'!DU68="Yes"),OFFSET('Hygiene Data'!$E$6,0,10*ROW('Hygiene Data'!E62)),NA())</f>
        <v>#N/A</v>
      </c>
      <c r="BG68" s="121" t="e">
        <f ca="1">+IF(AND(ISNUMBER(OFFSET('Hygiene Data'!$E$8,0,10*ROW('Hygiene Data'!E62))),'Data Summary'!DV68="Yes"),OFFSET('Hygiene Data'!$E$8,0,10*ROW('Hygiene Data'!E62)),NA())</f>
        <v>#N/A</v>
      </c>
      <c r="BH68" s="121" t="e">
        <f ca="1">+IF(AND(ISNUMBER(OFFSET('Hygiene Data'!$E$10,0,10*ROW('Hygiene Data'!E62))),'Data Summary'!DW68="Yes"),OFFSET('Hygiene Data'!$E$10,0,10*ROW('Hygiene Data'!E62)),NA())</f>
        <v>#N/A</v>
      </c>
      <c r="BI68" s="121" t="e">
        <f ca="1">+IF(AND(ISNUMBER(OFFSET('Hygiene Data'!$F$6,0,10*ROW('Hygiene Data'!F62))),'Data Summary'!DX68="Yes"),OFFSET('Hygiene Data'!$F$6,0,10*ROW('Hygiene Data'!F62)),NA())</f>
        <v>#N/A</v>
      </c>
      <c r="BJ68" s="121" t="e">
        <f ca="1">+IF(AND(ISNUMBER(OFFSET('Hygiene Data'!$F$8,0,10*ROW('Hygiene Data'!F62))),'Data Summary'!DY68="Yes"),OFFSET('Hygiene Data'!$F$8,0,10*ROW('Hygiene Data'!F62)),NA())</f>
        <v>#N/A</v>
      </c>
      <c r="BK68" s="121" t="e">
        <f ca="1">+IF(AND(ISNUMBER(OFFSET('Hygiene Data'!$F$10,0,10*ROW('Hygiene Data'!F62))),'Data Summary'!DZ68="Yes"),OFFSET('Hygiene Data'!$F$10,0,10*ROW('Hygiene Data'!F62)),NA())</f>
        <v>#N/A</v>
      </c>
      <c r="BL68" s="121" t="e">
        <f ca="1">+IF(AND(ISNUMBER(OFFSET('Hygiene Data'!$G$6,0,10*ROW('Hygiene Data'!G62))),'Data Summary'!EA68="Yes"),OFFSET('Hygiene Data'!$G$6,0,10*ROW('Hygiene Data'!G62)),NA())</f>
        <v>#N/A</v>
      </c>
      <c r="BM68" s="121" t="e">
        <f ca="1">+IF(AND(ISNUMBER(OFFSET('Hygiene Data'!$G$8,0,10*ROW('Hygiene Data'!G62))),'Data Summary'!EB68="Yes"),OFFSET('Hygiene Data'!$G$8,0,10*ROW('Hygiene Data'!G62)),NA())</f>
        <v>#N/A</v>
      </c>
      <c r="BN68" s="121" t="e">
        <f ca="1">+IF(AND(ISNUMBER(OFFSET('Hygiene Data'!$G$10,0,10*ROW('Hygiene Data'!G62))),'Data Summary'!EC68="Yes"),OFFSET('Hygiene Data'!$G$10,0,10*ROW('Hygiene Data'!G62)),NA())</f>
        <v>#N/A</v>
      </c>
      <c r="BO68" s="121" t="e">
        <f ca="1">+IF(AND(ISNUMBER(OFFSET('Hygiene Data'!$H$6,0,10*ROW('Hygiene Data'!H62))),'Data Summary'!ED68="Yes"),OFFSET('Hygiene Data'!$H$6,0,10*ROW('Hygiene Data'!H62)),NA())</f>
        <v>#N/A</v>
      </c>
      <c r="BP68" s="121" t="e">
        <f ca="1">+IF(AND(ISNUMBER(OFFSET('Hygiene Data'!$H$8,0,10*ROW('Hygiene Data'!H62))),'Data Summary'!EE68="Yes"),OFFSET('Hygiene Data'!$H$8,0,10*ROW('Hygiene Data'!H62)),NA())</f>
        <v>#N/A</v>
      </c>
      <c r="BQ68" s="121" t="e">
        <f ca="1">+IF(AND(ISNUMBER(OFFSET('Hygiene Data'!$H$10,0,10*ROW('Hygiene Data'!H62))),'Data Summary'!EF68="Yes"),OFFSET('Hygiene Data'!$H$10,0,10*ROW('Hygiene Data'!H62)),NA())</f>
        <v>#N/A</v>
      </c>
    </row>
    <row r="69" spans="1:69" x14ac:dyDescent="0.2">
      <c r="A69" s="44" t="e">
        <f ca="1">+IF(OFFSET('Water Data'!$B$1,0,10*ROW('Water Data'!B63))="",NA(),OFFSET('Water Data'!$B$1,0,10*ROW('Water Data'!B63)))</f>
        <v>#N/A</v>
      </c>
      <c r="B69" s="44" t="e">
        <f ca="1">+IF(OFFSET('Water Data'!$A$3,0,10*ROW('Water Data'!A66))="",NA(),OFFSET('Water Data'!$A$3,0,10*ROW('Water Data'!A66)))</f>
        <v>#N/A</v>
      </c>
      <c r="C69" s="44" t="e">
        <f ca="1">+IF(OFFSET('Water Data'!$C$3,0,10*ROW('Water Data'!C66))="",NA(),OFFSET('Water Data'!$C$3,0,10*ROW('Water Data'!C66)))</f>
        <v>#N/A</v>
      </c>
      <c r="D69" s="119" t="e">
        <f ca="1">+IF(AND(ISNUMBER(OFFSET('Water Data'!$C$5,0,10*ROW('Water Data'!C63))),'Data Summary'!BS69="Yes"),100-OFFSET('Water Data'!$C$5,0,10*ROW('Water Data'!C63)),NA())</f>
        <v>#N/A</v>
      </c>
      <c r="E69" s="119" t="e">
        <f ca="1">+IF(AND(ISNUMBER(OFFSET('Water Data'!$C$7,0,10*ROW('Water Data'!C63))),'Data Summary'!BT69="Yes"),OFFSET('Water Data'!$C$7,0,10*ROW('Water Data'!C63)),NA())</f>
        <v>#N/A</v>
      </c>
      <c r="F69" s="119" t="e">
        <f ca="1">+IF(AND(ISNUMBER(OFFSET('Water Data'!$C$10,0,10*ROW('Water Data'!C63))),'Data Summary'!BU69="Yes"),OFFSET('Water Data'!$C$10,0,10*ROW('Water Data'!C63)),NA())</f>
        <v>#N/A</v>
      </c>
      <c r="G69" s="119" t="e">
        <f ca="1">+IF(AND(ISNUMBER(OFFSET('Water Data'!$D$5,0,10*ROW('Water Data'!D63))),'Data Summary'!BV69="Yes"),100-OFFSET('Water Data'!$D$5,0,10*ROW('Water Data'!D63)),NA())</f>
        <v>#N/A</v>
      </c>
      <c r="H69" s="119" t="e">
        <f ca="1">+IF(AND(ISNUMBER(OFFSET('Water Data'!$D$7,0,10*ROW('Water Data'!D63))),'Data Summary'!BW69="Yes"),OFFSET('Water Data'!$D$7,0,10*ROW('Water Data'!D63)),NA())</f>
        <v>#N/A</v>
      </c>
      <c r="I69" s="119" t="e">
        <f ca="1">+IF(AND(ISNUMBER(OFFSET('Water Data'!$D$10,0,10*ROW('Water Data'!D63))),'Data Summary'!BX69="Yes"),OFFSET('Water Data'!$D$10,0,10*ROW('Water Data'!D63)),NA())</f>
        <v>#N/A</v>
      </c>
      <c r="J69" s="119" t="e">
        <f ca="1">+IF(AND(ISNUMBER(OFFSET('Water Data'!$E$5,0,10*ROW('Water Data'!E63))),'Data Summary'!BY69="Yes"),100-OFFSET('Water Data'!$E$5,0,10*ROW('Water Data'!E63)),NA())</f>
        <v>#N/A</v>
      </c>
      <c r="K69" s="119" t="e">
        <f ca="1">+IF(AND(ISNUMBER(OFFSET('Water Data'!$E$7,0,10*ROW('Water Data'!E63))),'Data Summary'!BZ69="Yes"),OFFSET('Water Data'!$E$7,0,10*ROW('Water Data'!E63)),NA())</f>
        <v>#N/A</v>
      </c>
      <c r="L69" s="119" t="e">
        <f ca="1">+IF(AND(ISNUMBER(OFFSET('Water Data'!$E$10,0,10*ROW('Water Data'!E63))),'Data Summary'!CA69="Yes"),OFFSET('Water Data'!$E$10,0,10*ROW('Water Data'!E63)),NA())</f>
        <v>#N/A</v>
      </c>
      <c r="M69" s="119" t="e">
        <f ca="1">+IF(AND(ISNUMBER(OFFSET('Water Data'!$F$5,0,10*ROW('Water Data'!F63))),'Data Summary'!CB69="Yes"),100-OFFSET('Water Data'!$F$5,0,10*ROW('Water Data'!F63)),NA())</f>
        <v>#N/A</v>
      </c>
      <c r="N69" s="119" t="e">
        <f ca="1">+IF(AND(ISNUMBER(OFFSET('Water Data'!$F$7,0,10*ROW('Water Data'!F63))),'Data Summary'!CC69="Yes"),OFFSET('Water Data'!$F$7,0,10*ROW('Water Data'!F63)),NA())</f>
        <v>#N/A</v>
      </c>
      <c r="O69" s="119" t="e">
        <f ca="1">+IF(AND(ISNUMBER(OFFSET('Water Data'!$F$10,0,10*ROW('Water Data'!F63))),'Data Summary'!CD69="Yes"),OFFSET('Water Data'!$F$10,0,10*ROW('Water Data'!F63)),NA())</f>
        <v>#N/A</v>
      </c>
      <c r="P69" s="119" t="e">
        <f ca="1">+IF(AND(ISNUMBER(OFFSET('Water Data'!$G$5,0,10*ROW('Water Data'!G63))),'Data Summary'!CE69="Yes"),100-OFFSET('Water Data'!$G$5,0,10*ROW('Water Data'!G63)),NA())</f>
        <v>#N/A</v>
      </c>
      <c r="Q69" s="119" t="e">
        <f ca="1">+IF(AND(ISNUMBER(OFFSET('Water Data'!$G$7,0,10*ROW('Water Data'!G63))),'Data Summary'!CF69="Yes"),OFFSET('Water Data'!$G$7,0,10*ROW('Water Data'!G63)),NA())</f>
        <v>#N/A</v>
      </c>
      <c r="R69" s="119" t="e">
        <f ca="1">+IF(AND(ISNUMBER(OFFSET('Water Data'!$G$10,0,10*ROW('Water Data'!G63))),'Data Summary'!CG69="Yes"),OFFSET('Water Data'!$G$10,0,10*ROW('Water Data'!G63)),NA())</f>
        <v>#N/A</v>
      </c>
      <c r="S69" s="119" t="e">
        <f ca="1">+IF(AND(ISNUMBER(OFFSET('Water Data'!$H$5,0,10*ROW('Water Data'!H63))),'Data Summary'!CH69="Yes"),100-OFFSET('Water Data'!$H$5,0,10*ROW('Water Data'!H63)),NA())</f>
        <v>#N/A</v>
      </c>
      <c r="T69" s="119" t="e">
        <f ca="1">+IF(AND(ISNUMBER(OFFSET('Water Data'!$H$7,0,10*ROW('Water Data'!H63))),'Data Summary'!CI69="Yes"),OFFSET('Water Data'!$H$7,0,10*ROW('Water Data'!H63)),NA())</f>
        <v>#N/A</v>
      </c>
      <c r="U69" s="119" t="e">
        <f ca="1">+IF(AND(ISNUMBER(OFFSET('Water Data'!$H$10,0,10*ROW('Water Data'!H63))),'Data Summary'!CJ69="Yes"),OFFSET('Water Data'!$H$10,0,10*ROW('Water Data'!H63)),NA())</f>
        <v>#N/A</v>
      </c>
      <c r="V69" s="120" t="e">
        <f ca="1">+IF(AND(ISNUMBER(OFFSET('Sanitation Data'!$C$5,0,10*ROW('Sanitation Data'!C63))),'Data Summary'!CK69="Yes"),100-OFFSET('Sanitation Data'!$C$5,0,10*ROW('Sanitation Data'!C63)),NA())</f>
        <v>#N/A</v>
      </c>
      <c r="W69" s="120" t="e">
        <f ca="1">+IF(AND(ISNUMBER(OFFSET('Sanitation Data'!$C$7,0,10*ROW('Sanitation Data'!C63))),'Data Summary'!CL69="Yes"),OFFSET('Sanitation Data'!$C$7,0,10*ROW('Sanitation Data'!C63)),NA())</f>
        <v>#N/A</v>
      </c>
      <c r="X69" s="120" t="e">
        <f ca="1">+IF(AND(ISNUMBER(OFFSET('Sanitation Data'!$C$11,0,10*ROW('Sanitation Data'!C63))),'Data Summary'!CM69="Yes"),OFFSET('Sanitation Data'!$C$11,0,10*ROW('Sanitation Data'!C63)),NA())</f>
        <v>#N/A</v>
      </c>
      <c r="Y69" s="120" t="e">
        <f ca="1">+IF(AND(ISNUMBER(OFFSET('Sanitation Data'!$C$12,0,10*ROW('Sanitation Data'!C63))),'Data Summary'!CN69="Yes"),OFFSET('Sanitation Data'!$C$12,0,10*ROW('Sanitation Data'!C63)),NA())</f>
        <v>#N/A</v>
      </c>
      <c r="Z69" s="120" t="e">
        <f ca="1">+IF(AND(ISNUMBER(OFFSET('Sanitation Data'!$C$13,0,10*ROW('Sanitation Data'!C63))),'Data Summary'!CO69="Yes"),OFFSET('Sanitation Data'!$C$13,0,10*ROW('Sanitation Data'!C63)),NA())</f>
        <v>#N/A</v>
      </c>
      <c r="AA69" s="120" t="e">
        <f ca="1">+IF(AND(ISNUMBER(OFFSET('Sanitation Data'!$D$5,0,10*ROW('Sanitation Data'!D63))),'Data Summary'!CP69="Yes"),100-OFFSET('Sanitation Data'!$D$5,0,10*ROW('Sanitation Data'!D63)),NA())</f>
        <v>#N/A</v>
      </c>
      <c r="AB69" s="120" t="e">
        <f ca="1">+IF(AND(ISNUMBER(OFFSET('Sanitation Data'!$D$7,0,10*ROW('Sanitation Data'!D63))),'Data Summary'!CQ69="Yes"),OFFSET('Sanitation Data'!$D$7,0,10*ROW('Sanitation Data'!D63)),NA())</f>
        <v>#N/A</v>
      </c>
      <c r="AC69" s="120" t="e">
        <f ca="1">+IF(AND(ISNUMBER(OFFSET('Sanitation Data'!$D$11,0,10*ROW('Sanitation Data'!D63))),'Data Summary'!CR69="Yes"),OFFSET('Sanitation Data'!$D$11,0,10*ROW('Sanitation Data'!D63)),NA())</f>
        <v>#N/A</v>
      </c>
      <c r="AD69" s="120" t="e">
        <f ca="1">+IF(AND(ISNUMBER(OFFSET('Sanitation Data'!$D$12,0,10*ROW('Sanitation Data'!D63))),'Data Summary'!CS69="Yes"),OFFSET('Sanitation Data'!$D$12,0,10*ROW('Sanitation Data'!D63)),NA())</f>
        <v>#N/A</v>
      </c>
      <c r="AE69" s="120" t="e">
        <f ca="1">+IF(AND(ISNUMBER(OFFSET('Sanitation Data'!$D$13,0,10*ROW('Sanitation Data'!D63))),'Data Summary'!CT69="Yes"),OFFSET('Sanitation Data'!$D$13,0,10*ROW('Sanitation Data'!D63)),NA())</f>
        <v>#N/A</v>
      </c>
      <c r="AF69" s="120" t="e">
        <f ca="1">+IF(AND(ISNUMBER(OFFSET('Sanitation Data'!$E$5,0,10*ROW('Sanitation Data'!E63))),'Data Summary'!CU69="Yes"),100-OFFSET('Sanitation Data'!$E$5,0,10*ROW('Sanitation Data'!E63)),NA())</f>
        <v>#N/A</v>
      </c>
      <c r="AG69" s="120" t="e">
        <f ca="1">+IF(AND(ISNUMBER(OFFSET('Sanitation Data'!$E$7,0,10*ROW('Sanitation Data'!E63))),'Data Summary'!CV69="Yes"),OFFSET('Sanitation Data'!$E$7,0,10*ROW('Sanitation Data'!E63)),NA())</f>
        <v>#N/A</v>
      </c>
      <c r="AH69" s="120" t="e">
        <f ca="1">+IF(AND(ISNUMBER(OFFSET('Sanitation Data'!$E$11,0,10*ROW('Sanitation Data'!E63))),'Data Summary'!CW69="Yes"),OFFSET('Sanitation Data'!$E$11,0,10*ROW('Sanitation Data'!E63)),NA())</f>
        <v>#N/A</v>
      </c>
      <c r="AI69" s="120" t="e">
        <f ca="1">+IF(AND(ISNUMBER(OFFSET('Sanitation Data'!$E$12,0,10*ROW('Sanitation Data'!E63))),'Data Summary'!CX69="Yes"),OFFSET('Sanitation Data'!$E$12,0,10*ROW('Sanitation Data'!E63)),NA())</f>
        <v>#N/A</v>
      </c>
      <c r="AJ69" s="120" t="e">
        <f ca="1">+IF(AND(ISNUMBER(OFFSET('Sanitation Data'!$E$13,0,10*ROW('Sanitation Data'!E63))),'Data Summary'!CY69="Yes"),OFFSET('Sanitation Data'!$E$13,0,10*ROW('Sanitation Data'!E63)),NA())</f>
        <v>#N/A</v>
      </c>
      <c r="AK69" s="120" t="e">
        <f ca="1">+IF(AND(ISNUMBER(OFFSET('Sanitation Data'!$F$5,0,10*ROW('Sanitation Data'!F63))),'Data Summary'!CZ69="Yes"),100-OFFSET('Sanitation Data'!$F$5,0,10*ROW('Sanitation Data'!F63)),NA())</f>
        <v>#N/A</v>
      </c>
      <c r="AL69" s="120" t="e">
        <f ca="1">+IF(AND(ISNUMBER(OFFSET('Sanitation Data'!$F$7,0,10*ROW('Sanitation Data'!F63))),'Data Summary'!DA69="Yes"),OFFSET('Sanitation Data'!$F$7,0,10*ROW('Sanitation Data'!F63)),NA())</f>
        <v>#N/A</v>
      </c>
      <c r="AM69" s="120" t="e">
        <f ca="1">+IF(AND(ISNUMBER(OFFSET('Sanitation Data'!$F$11,0,10*ROW('Sanitation Data'!F63))),'Data Summary'!DB69="Yes"),OFFSET('Sanitation Data'!$F$11,0,10*ROW('Sanitation Data'!F63)),NA())</f>
        <v>#N/A</v>
      </c>
      <c r="AN69" s="120" t="e">
        <f ca="1">+IF(AND(ISNUMBER(OFFSET('Sanitation Data'!$F$12,0,10*ROW('Sanitation Data'!F63))),'Data Summary'!DC69="Yes"),OFFSET('Sanitation Data'!$F$12,0,10*ROW('Sanitation Data'!F63)),NA())</f>
        <v>#N/A</v>
      </c>
      <c r="AO69" s="120" t="e">
        <f ca="1">+IF(AND(ISNUMBER(OFFSET('Sanitation Data'!$F$13,0,10*ROW('Sanitation Data'!F63))),'Data Summary'!DD69="Yes"),OFFSET('Sanitation Data'!$F$13,0,10*ROW('Sanitation Data'!F63)),NA())</f>
        <v>#N/A</v>
      </c>
      <c r="AP69" s="120" t="e">
        <f ca="1">+IF(AND(ISNUMBER(OFFSET('Sanitation Data'!$G$5,0,10*ROW('Sanitation Data'!G63))),'Data Summary'!DE69="Yes"),100-OFFSET('Sanitation Data'!$G$5,0,10*ROW('Sanitation Data'!G63)),NA())</f>
        <v>#N/A</v>
      </c>
      <c r="AQ69" s="120" t="e">
        <f ca="1">+IF(AND(ISNUMBER(OFFSET('Sanitation Data'!$G$7,0,10*ROW('Sanitation Data'!G63))),'Data Summary'!DF69="Yes"),OFFSET('Sanitation Data'!$G$7,0,10*ROW('Sanitation Data'!G63)),NA())</f>
        <v>#N/A</v>
      </c>
      <c r="AR69" s="120" t="e">
        <f ca="1">+IF(AND(ISNUMBER(OFFSET('Sanitation Data'!$G$11,0,10*ROW('Sanitation Data'!G63))),'Data Summary'!DG69="Yes"),OFFSET('Sanitation Data'!$G$11,0,10*ROW('Sanitation Data'!G63)),NA())</f>
        <v>#N/A</v>
      </c>
      <c r="AS69" s="120" t="e">
        <f ca="1">+IF(AND(ISNUMBER(OFFSET('Sanitation Data'!$G$12,0,10*ROW('Sanitation Data'!G63))),'Data Summary'!DH69="Yes"),OFFSET('Sanitation Data'!$G$12,0,10*ROW('Sanitation Data'!G63)),NA())</f>
        <v>#N/A</v>
      </c>
      <c r="AT69" s="120" t="e">
        <f ca="1">+IF(AND(ISNUMBER(OFFSET('Sanitation Data'!$G$13,0,10*ROW('Sanitation Data'!G63))),'Data Summary'!DI69="Yes"),OFFSET('Sanitation Data'!$G$13,0,10*ROW('Sanitation Data'!G63)),NA())</f>
        <v>#N/A</v>
      </c>
      <c r="AU69" s="120" t="e">
        <f ca="1">+IF(AND(ISNUMBER(OFFSET('Sanitation Data'!$H$5,0,10*ROW('Sanitation Data'!H63))),'Data Summary'!DJ69="Yes"),100-OFFSET('Sanitation Data'!$H$5,0,10*ROW('Sanitation Data'!H63)),NA())</f>
        <v>#N/A</v>
      </c>
      <c r="AV69" s="120" t="e">
        <f ca="1">+IF(AND(ISNUMBER(OFFSET('Sanitation Data'!$H$7,0,10*ROW('Sanitation Data'!H63))),'Data Summary'!DK69="Yes"),OFFSET('Sanitation Data'!$H$7,0,10*ROW('Sanitation Data'!H63)),NA())</f>
        <v>#N/A</v>
      </c>
      <c r="AW69" s="120" t="e">
        <f ca="1">+IF(AND(ISNUMBER(OFFSET('Sanitation Data'!$H$11,0,10*ROW('Sanitation Data'!H63))),'Data Summary'!DL69="Yes"),OFFSET('Sanitation Data'!$H$11,0,10*ROW('Sanitation Data'!H63)),NA())</f>
        <v>#N/A</v>
      </c>
      <c r="AX69" s="120" t="e">
        <f ca="1">+IF(AND(ISNUMBER(OFFSET('Sanitation Data'!$H$12,0,10*ROW('Sanitation Data'!H63))),'Data Summary'!DM69="Yes"),OFFSET('Sanitation Data'!$H$12,0,10*ROW('Sanitation Data'!H63)),NA())</f>
        <v>#N/A</v>
      </c>
      <c r="AY69" s="120" t="e">
        <f ca="1">+IF(AND(ISNUMBER(OFFSET('Sanitation Data'!$H$13,0,10*ROW('Sanitation Data'!H63))),'Data Summary'!DN69="Yes"),OFFSET('Sanitation Data'!$H$13,0,10*ROW('Sanitation Data'!H63)),NA())</f>
        <v>#N/A</v>
      </c>
      <c r="AZ69" s="121" t="e">
        <f ca="1">+IF(AND(ISNUMBER(OFFSET('Hygiene Data'!$C$6,0,10*ROW('Hygiene Data'!C63))),'Data Summary'!DO69="Yes"),OFFSET('Hygiene Data'!$C$6,0,10*ROW('Hygiene Data'!C63)),NA())</f>
        <v>#N/A</v>
      </c>
      <c r="BA69" s="121" t="e">
        <f ca="1">+IF(AND(ISNUMBER(OFFSET('Hygiene Data'!$C$8,0,10*ROW('Hygiene Data'!C63))),'Data Summary'!DP69="Yes"),OFFSET('Hygiene Data'!$C$8,0,10*ROW('Hygiene Data'!C63)),NA())</f>
        <v>#N/A</v>
      </c>
      <c r="BB69" s="121" t="e">
        <f ca="1">+IF(AND(ISNUMBER(OFFSET('Hygiene Data'!$C$10,0,10*ROW('Hygiene Data'!C63))),'Data Summary'!DQ69="Yes"),OFFSET('Hygiene Data'!$C$10,0,10*ROW('Hygiene Data'!C63)),NA())</f>
        <v>#N/A</v>
      </c>
      <c r="BC69" s="121" t="e">
        <f ca="1">+IF(AND(ISNUMBER(OFFSET('Hygiene Data'!$D$6,0,10*ROW('Hygiene Data'!D63))),'Data Summary'!DR69="Yes"),OFFSET('Hygiene Data'!$D$6,0,10*ROW('Hygiene Data'!D63)),NA())</f>
        <v>#N/A</v>
      </c>
      <c r="BD69" s="121" t="e">
        <f ca="1">+IF(AND(ISNUMBER(OFFSET('Hygiene Data'!$D$8,0,10*ROW('Hygiene Data'!D63))),'Data Summary'!DS69="Yes"),OFFSET('Hygiene Data'!$D$8,0,10*ROW('Hygiene Data'!D63)),NA())</f>
        <v>#N/A</v>
      </c>
      <c r="BE69" s="121" t="e">
        <f ca="1">+IF(AND(ISNUMBER(OFFSET('Hygiene Data'!$D$10,0,10*ROW('Hygiene Data'!D63))),'Data Summary'!DT69="Yes"),OFFSET('Hygiene Data'!$D$10,0,10*ROW('Hygiene Data'!D63)),NA())</f>
        <v>#N/A</v>
      </c>
      <c r="BF69" s="121" t="e">
        <f ca="1">+IF(AND(ISNUMBER(OFFSET('Hygiene Data'!$E$6,0,10*ROW('Hygiene Data'!E63))),'Data Summary'!DU69="Yes"),OFFSET('Hygiene Data'!$E$6,0,10*ROW('Hygiene Data'!E63)),NA())</f>
        <v>#N/A</v>
      </c>
      <c r="BG69" s="121" t="e">
        <f ca="1">+IF(AND(ISNUMBER(OFFSET('Hygiene Data'!$E$8,0,10*ROW('Hygiene Data'!E63))),'Data Summary'!DV69="Yes"),OFFSET('Hygiene Data'!$E$8,0,10*ROW('Hygiene Data'!E63)),NA())</f>
        <v>#N/A</v>
      </c>
      <c r="BH69" s="121" t="e">
        <f ca="1">+IF(AND(ISNUMBER(OFFSET('Hygiene Data'!$E$10,0,10*ROW('Hygiene Data'!E63))),'Data Summary'!DW69="Yes"),OFFSET('Hygiene Data'!$E$10,0,10*ROW('Hygiene Data'!E63)),NA())</f>
        <v>#N/A</v>
      </c>
      <c r="BI69" s="121" t="e">
        <f ca="1">+IF(AND(ISNUMBER(OFFSET('Hygiene Data'!$F$6,0,10*ROW('Hygiene Data'!F63))),'Data Summary'!DX69="Yes"),OFFSET('Hygiene Data'!$F$6,0,10*ROW('Hygiene Data'!F63)),NA())</f>
        <v>#N/A</v>
      </c>
      <c r="BJ69" s="121" t="e">
        <f ca="1">+IF(AND(ISNUMBER(OFFSET('Hygiene Data'!$F$8,0,10*ROW('Hygiene Data'!F63))),'Data Summary'!DY69="Yes"),OFFSET('Hygiene Data'!$F$8,0,10*ROW('Hygiene Data'!F63)),NA())</f>
        <v>#N/A</v>
      </c>
      <c r="BK69" s="121" t="e">
        <f ca="1">+IF(AND(ISNUMBER(OFFSET('Hygiene Data'!$F$10,0,10*ROW('Hygiene Data'!F63))),'Data Summary'!DZ69="Yes"),OFFSET('Hygiene Data'!$F$10,0,10*ROW('Hygiene Data'!F63)),NA())</f>
        <v>#N/A</v>
      </c>
      <c r="BL69" s="121" t="e">
        <f ca="1">+IF(AND(ISNUMBER(OFFSET('Hygiene Data'!$G$6,0,10*ROW('Hygiene Data'!G63))),'Data Summary'!EA69="Yes"),OFFSET('Hygiene Data'!$G$6,0,10*ROW('Hygiene Data'!G63)),NA())</f>
        <v>#N/A</v>
      </c>
      <c r="BM69" s="121" t="e">
        <f ca="1">+IF(AND(ISNUMBER(OFFSET('Hygiene Data'!$G$8,0,10*ROW('Hygiene Data'!G63))),'Data Summary'!EB69="Yes"),OFFSET('Hygiene Data'!$G$8,0,10*ROW('Hygiene Data'!G63)),NA())</f>
        <v>#N/A</v>
      </c>
      <c r="BN69" s="121" t="e">
        <f ca="1">+IF(AND(ISNUMBER(OFFSET('Hygiene Data'!$G$10,0,10*ROW('Hygiene Data'!G63))),'Data Summary'!EC69="Yes"),OFFSET('Hygiene Data'!$G$10,0,10*ROW('Hygiene Data'!G63)),NA())</f>
        <v>#N/A</v>
      </c>
      <c r="BO69" s="121" t="e">
        <f ca="1">+IF(AND(ISNUMBER(OFFSET('Hygiene Data'!$H$6,0,10*ROW('Hygiene Data'!H63))),'Data Summary'!ED69="Yes"),OFFSET('Hygiene Data'!$H$6,0,10*ROW('Hygiene Data'!H63)),NA())</f>
        <v>#N/A</v>
      </c>
      <c r="BP69" s="121" t="e">
        <f ca="1">+IF(AND(ISNUMBER(OFFSET('Hygiene Data'!$H$8,0,10*ROW('Hygiene Data'!H63))),'Data Summary'!EE69="Yes"),OFFSET('Hygiene Data'!$H$8,0,10*ROW('Hygiene Data'!H63)),NA())</f>
        <v>#N/A</v>
      </c>
      <c r="BQ69" s="121" t="e">
        <f ca="1">+IF(AND(ISNUMBER(OFFSET('Hygiene Data'!$H$10,0,10*ROW('Hygiene Data'!H63))),'Data Summary'!EF69="Yes"),OFFSET('Hygiene Data'!$H$10,0,10*ROW('Hygiene Data'!H63)),NA())</f>
        <v>#N/A</v>
      </c>
    </row>
    <row r="70" spans="1:69" x14ac:dyDescent="0.2">
      <c r="A70" s="44" t="e">
        <f ca="1">+IF(OFFSET('Water Data'!$B$1,0,10*ROW('Water Data'!B64))="",NA(),OFFSET('Water Data'!$B$1,0,10*ROW('Water Data'!B64)))</f>
        <v>#N/A</v>
      </c>
      <c r="B70" s="44" t="e">
        <f ca="1">+IF(OFFSET('Water Data'!$A$3,0,10*ROW('Water Data'!A67))="",NA(),OFFSET('Water Data'!$A$3,0,10*ROW('Water Data'!A67)))</f>
        <v>#N/A</v>
      </c>
      <c r="C70" s="44" t="e">
        <f ca="1">+IF(OFFSET('Water Data'!$C$3,0,10*ROW('Water Data'!C67))="",NA(),OFFSET('Water Data'!$C$3,0,10*ROW('Water Data'!C67)))</f>
        <v>#N/A</v>
      </c>
      <c r="D70" s="119" t="e">
        <f ca="1">+IF(AND(ISNUMBER(OFFSET('Water Data'!$C$5,0,10*ROW('Water Data'!C64))),'Data Summary'!BS70="Yes"),100-OFFSET('Water Data'!$C$5,0,10*ROW('Water Data'!C64)),NA())</f>
        <v>#N/A</v>
      </c>
      <c r="E70" s="119" t="e">
        <f ca="1">+IF(AND(ISNUMBER(OFFSET('Water Data'!$C$7,0,10*ROW('Water Data'!C64))),'Data Summary'!BT70="Yes"),OFFSET('Water Data'!$C$7,0,10*ROW('Water Data'!C64)),NA())</f>
        <v>#N/A</v>
      </c>
      <c r="F70" s="119" t="e">
        <f ca="1">+IF(AND(ISNUMBER(OFFSET('Water Data'!$C$10,0,10*ROW('Water Data'!C64))),'Data Summary'!BU70="Yes"),OFFSET('Water Data'!$C$10,0,10*ROW('Water Data'!C64)),NA())</f>
        <v>#N/A</v>
      </c>
      <c r="G70" s="119" t="e">
        <f ca="1">+IF(AND(ISNUMBER(OFFSET('Water Data'!$D$5,0,10*ROW('Water Data'!D64))),'Data Summary'!BV70="Yes"),100-OFFSET('Water Data'!$D$5,0,10*ROW('Water Data'!D64)),NA())</f>
        <v>#N/A</v>
      </c>
      <c r="H70" s="119" t="e">
        <f ca="1">+IF(AND(ISNUMBER(OFFSET('Water Data'!$D$7,0,10*ROW('Water Data'!D64))),'Data Summary'!BW70="Yes"),OFFSET('Water Data'!$D$7,0,10*ROW('Water Data'!D64)),NA())</f>
        <v>#N/A</v>
      </c>
      <c r="I70" s="119" t="e">
        <f ca="1">+IF(AND(ISNUMBER(OFFSET('Water Data'!$D$10,0,10*ROW('Water Data'!D64))),'Data Summary'!BX70="Yes"),OFFSET('Water Data'!$D$10,0,10*ROW('Water Data'!D64)),NA())</f>
        <v>#N/A</v>
      </c>
      <c r="J70" s="119" t="e">
        <f ca="1">+IF(AND(ISNUMBER(OFFSET('Water Data'!$E$5,0,10*ROW('Water Data'!E64))),'Data Summary'!BY70="Yes"),100-OFFSET('Water Data'!$E$5,0,10*ROW('Water Data'!E64)),NA())</f>
        <v>#N/A</v>
      </c>
      <c r="K70" s="119" t="e">
        <f ca="1">+IF(AND(ISNUMBER(OFFSET('Water Data'!$E$7,0,10*ROW('Water Data'!E64))),'Data Summary'!BZ70="Yes"),OFFSET('Water Data'!$E$7,0,10*ROW('Water Data'!E64)),NA())</f>
        <v>#N/A</v>
      </c>
      <c r="L70" s="119" t="e">
        <f ca="1">+IF(AND(ISNUMBER(OFFSET('Water Data'!$E$10,0,10*ROW('Water Data'!E64))),'Data Summary'!CA70="Yes"),OFFSET('Water Data'!$E$10,0,10*ROW('Water Data'!E64)),NA())</f>
        <v>#N/A</v>
      </c>
      <c r="M70" s="119" t="e">
        <f ca="1">+IF(AND(ISNUMBER(OFFSET('Water Data'!$F$5,0,10*ROW('Water Data'!F64))),'Data Summary'!CB70="Yes"),100-OFFSET('Water Data'!$F$5,0,10*ROW('Water Data'!F64)),NA())</f>
        <v>#N/A</v>
      </c>
      <c r="N70" s="119" t="e">
        <f ca="1">+IF(AND(ISNUMBER(OFFSET('Water Data'!$F$7,0,10*ROW('Water Data'!F64))),'Data Summary'!CC70="Yes"),OFFSET('Water Data'!$F$7,0,10*ROW('Water Data'!F64)),NA())</f>
        <v>#N/A</v>
      </c>
      <c r="O70" s="119" t="e">
        <f ca="1">+IF(AND(ISNUMBER(OFFSET('Water Data'!$F$10,0,10*ROW('Water Data'!F64))),'Data Summary'!CD70="Yes"),OFFSET('Water Data'!$F$10,0,10*ROW('Water Data'!F64)),NA())</f>
        <v>#N/A</v>
      </c>
      <c r="P70" s="119" t="e">
        <f ca="1">+IF(AND(ISNUMBER(OFFSET('Water Data'!$G$5,0,10*ROW('Water Data'!G64))),'Data Summary'!CE70="Yes"),100-OFFSET('Water Data'!$G$5,0,10*ROW('Water Data'!G64)),NA())</f>
        <v>#N/A</v>
      </c>
      <c r="Q70" s="119" t="e">
        <f ca="1">+IF(AND(ISNUMBER(OFFSET('Water Data'!$G$7,0,10*ROW('Water Data'!G64))),'Data Summary'!CF70="Yes"),OFFSET('Water Data'!$G$7,0,10*ROW('Water Data'!G64)),NA())</f>
        <v>#N/A</v>
      </c>
      <c r="R70" s="119" t="e">
        <f ca="1">+IF(AND(ISNUMBER(OFFSET('Water Data'!$G$10,0,10*ROW('Water Data'!G64))),'Data Summary'!CG70="Yes"),OFFSET('Water Data'!$G$10,0,10*ROW('Water Data'!G64)),NA())</f>
        <v>#N/A</v>
      </c>
      <c r="S70" s="119" t="e">
        <f ca="1">+IF(AND(ISNUMBER(OFFSET('Water Data'!$H$5,0,10*ROW('Water Data'!H64))),'Data Summary'!CH70="Yes"),100-OFFSET('Water Data'!$H$5,0,10*ROW('Water Data'!H64)),NA())</f>
        <v>#N/A</v>
      </c>
      <c r="T70" s="119" t="e">
        <f ca="1">+IF(AND(ISNUMBER(OFFSET('Water Data'!$H$7,0,10*ROW('Water Data'!H64))),'Data Summary'!CI70="Yes"),OFFSET('Water Data'!$H$7,0,10*ROW('Water Data'!H64)),NA())</f>
        <v>#N/A</v>
      </c>
      <c r="U70" s="119" t="e">
        <f ca="1">+IF(AND(ISNUMBER(OFFSET('Water Data'!$H$10,0,10*ROW('Water Data'!H64))),'Data Summary'!CJ70="Yes"),OFFSET('Water Data'!$H$10,0,10*ROW('Water Data'!H64)),NA())</f>
        <v>#N/A</v>
      </c>
      <c r="V70" s="120" t="e">
        <f ca="1">+IF(AND(ISNUMBER(OFFSET('Sanitation Data'!$C$5,0,10*ROW('Sanitation Data'!C64))),'Data Summary'!CK70="Yes"),100-OFFSET('Sanitation Data'!$C$5,0,10*ROW('Sanitation Data'!C64)),NA())</f>
        <v>#N/A</v>
      </c>
      <c r="W70" s="120" t="e">
        <f ca="1">+IF(AND(ISNUMBER(OFFSET('Sanitation Data'!$C$7,0,10*ROW('Sanitation Data'!C64))),'Data Summary'!CL70="Yes"),OFFSET('Sanitation Data'!$C$7,0,10*ROW('Sanitation Data'!C64)),NA())</f>
        <v>#N/A</v>
      </c>
      <c r="X70" s="120" t="e">
        <f ca="1">+IF(AND(ISNUMBER(OFFSET('Sanitation Data'!$C$11,0,10*ROW('Sanitation Data'!C64))),'Data Summary'!CM70="Yes"),OFFSET('Sanitation Data'!$C$11,0,10*ROW('Sanitation Data'!C64)),NA())</f>
        <v>#N/A</v>
      </c>
      <c r="Y70" s="120" t="e">
        <f ca="1">+IF(AND(ISNUMBER(OFFSET('Sanitation Data'!$C$12,0,10*ROW('Sanitation Data'!C64))),'Data Summary'!CN70="Yes"),OFFSET('Sanitation Data'!$C$12,0,10*ROW('Sanitation Data'!C64)),NA())</f>
        <v>#N/A</v>
      </c>
      <c r="Z70" s="120" t="e">
        <f ca="1">+IF(AND(ISNUMBER(OFFSET('Sanitation Data'!$C$13,0,10*ROW('Sanitation Data'!C64))),'Data Summary'!CO70="Yes"),OFFSET('Sanitation Data'!$C$13,0,10*ROW('Sanitation Data'!C64)),NA())</f>
        <v>#N/A</v>
      </c>
      <c r="AA70" s="120" t="e">
        <f ca="1">+IF(AND(ISNUMBER(OFFSET('Sanitation Data'!$D$5,0,10*ROW('Sanitation Data'!D64))),'Data Summary'!CP70="Yes"),100-OFFSET('Sanitation Data'!$D$5,0,10*ROW('Sanitation Data'!D64)),NA())</f>
        <v>#N/A</v>
      </c>
      <c r="AB70" s="120" t="e">
        <f ca="1">+IF(AND(ISNUMBER(OFFSET('Sanitation Data'!$D$7,0,10*ROW('Sanitation Data'!D64))),'Data Summary'!CQ70="Yes"),OFFSET('Sanitation Data'!$D$7,0,10*ROW('Sanitation Data'!D64)),NA())</f>
        <v>#N/A</v>
      </c>
      <c r="AC70" s="120" t="e">
        <f ca="1">+IF(AND(ISNUMBER(OFFSET('Sanitation Data'!$D$11,0,10*ROW('Sanitation Data'!D64))),'Data Summary'!CR70="Yes"),OFFSET('Sanitation Data'!$D$11,0,10*ROW('Sanitation Data'!D64)),NA())</f>
        <v>#N/A</v>
      </c>
      <c r="AD70" s="120" t="e">
        <f ca="1">+IF(AND(ISNUMBER(OFFSET('Sanitation Data'!$D$12,0,10*ROW('Sanitation Data'!D64))),'Data Summary'!CS70="Yes"),OFFSET('Sanitation Data'!$D$12,0,10*ROW('Sanitation Data'!D64)),NA())</f>
        <v>#N/A</v>
      </c>
      <c r="AE70" s="120" t="e">
        <f ca="1">+IF(AND(ISNUMBER(OFFSET('Sanitation Data'!$D$13,0,10*ROW('Sanitation Data'!D64))),'Data Summary'!CT70="Yes"),OFFSET('Sanitation Data'!$D$13,0,10*ROW('Sanitation Data'!D64)),NA())</f>
        <v>#N/A</v>
      </c>
      <c r="AF70" s="120" t="e">
        <f ca="1">+IF(AND(ISNUMBER(OFFSET('Sanitation Data'!$E$5,0,10*ROW('Sanitation Data'!E64))),'Data Summary'!CU70="Yes"),100-OFFSET('Sanitation Data'!$E$5,0,10*ROW('Sanitation Data'!E64)),NA())</f>
        <v>#N/A</v>
      </c>
      <c r="AG70" s="120" t="e">
        <f ca="1">+IF(AND(ISNUMBER(OFFSET('Sanitation Data'!$E$7,0,10*ROW('Sanitation Data'!E64))),'Data Summary'!CV70="Yes"),OFFSET('Sanitation Data'!$E$7,0,10*ROW('Sanitation Data'!E64)),NA())</f>
        <v>#N/A</v>
      </c>
      <c r="AH70" s="120" t="e">
        <f ca="1">+IF(AND(ISNUMBER(OFFSET('Sanitation Data'!$E$11,0,10*ROW('Sanitation Data'!E64))),'Data Summary'!CW70="Yes"),OFFSET('Sanitation Data'!$E$11,0,10*ROW('Sanitation Data'!E64)),NA())</f>
        <v>#N/A</v>
      </c>
      <c r="AI70" s="120" t="e">
        <f ca="1">+IF(AND(ISNUMBER(OFFSET('Sanitation Data'!$E$12,0,10*ROW('Sanitation Data'!E64))),'Data Summary'!CX70="Yes"),OFFSET('Sanitation Data'!$E$12,0,10*ROW('Sanitation Data'!E64)),NA())</f>
        <v>#N/A</v>
      </c>
      <c r="AJ70" s="120" t="e">
        <f ca="1">+IF(AND(ISNUMBER(OFFSET('Sanitation Data'!$E$13,0,10*ROW('Sanitation Data'!E64))),'Data Summary'!CY70="Yes"),OFFSET('Sanitation Data'!$E$13,0,10*ROW('Sanitation Data'!E64)),NA())</f>
        <v>#N/A</v>
      </c>
      <c r="AK70" s="120" t="e">
        <f ca="1">+IF(AND(ISNUMBER(OFFSET('Sanitation Data'!$F$5,0,10*ROW('Sanitation Data'!F64))),'Data Summary'!CZ70="Yes"),100-OFFSET('Sanitation Data'!$F$5,0,10*ROW('Sanitation Data'!F64)),NA())</f>
        <v>#N/A</v>
      </c>
      <c r="AL70" s="120" t="e">
        <f ca="1">+IF(AND(ISNUMBER(OFFSET('Sanitation Data'!$F$7,0,10*ROW('Sanitation Data'!F64))),'Data Summary'!DA70="Yes"),OFFSET('Sanitation Data'!$F$7,0,10*ROW('Sanitation Data'!F64)),NA())</f>
        <v>#N/A</v>
      </c>
      <c r="AM70" s="120" t="e">
        <f ca="1">+IF(AND(ISNUMBER(OFFSET('Sanitation Data'!$F$11,0,10*ROW('Sanitation Data'!F64))),'Data Summary'!DB70="Yes"),OFFSET('Sanitation Data'!$F$11,0,10*ROW('Sanitation Data'!F64)),NA())</f>
        <v>#N/A</v>
      </c>
      <c r="AN70" s="120" t="e">
        <f ca="1">+IF(AND(ISNUMBER(OFFSET('Sanitation Data'!$F$12,0,10*ROW('Sanitation Data'!F64))),'Data Summary'!DC70="Yes"),OFFSET('Sanitation Data'!$F$12,0,10*ROW('Sanitation Data'!F64)),NA())</f>
        <v>#N/A</v>
      </c>
      <c r="AO70" s="120" t="e">
        <f ca="1">+IF(AND(ISNUMBER(OFFSET('Sanitation Data'!$F$13,0,10*ROW('Sanitation Data'!F64))),'Data Summary'!DD70="Yes"),OFFSET('Sanitation Data'!$F$13,0,10*ROW('Sanitation Data'!F64)),NA())</f>
        <v>#N/A</v>
      </c>
      <c r="AP70" s="120" t="e">
        <f ca="1">+IF(AND(ISNUMBER(OFFSET('Sanitation Data'!$G$5,0,10*ROW('Sanitation Data'!G64))),'Data Summary'!DE70="Yes"),100-OFFSET('Sanitation Data'!$G$5,0,10*ROW('Sanitation Data'!G64)),NA())</f>
        <v>#N/A</v>
      </c>
      <c r="AQ70" s="120" t="e">
        <f ca="1">+IF(AND(ISNUMBER(OFFSET('Sanitation Data'!$G$7,0,10*ROW('Sanitation Data'!G64))),'Data Summary'!DF70="Yes"),OFFSET('Sanitation Data'!$G$7,0,10*ROW('Sanitation Data'!G64)),NA())</f>
        <v>#N/A</v>
      </c>
      <c r="AR70" s="120" t="e">
        <f ca="1">+IF(AND(ISNUMBER(OFFSET('Sanitation Data'!$G$11,0,10*ROW('Sanitation Data'!G64))),'Data Summary'!DG70="Yes"),OFFSET('Sanitation Data'!$G$11,0,10*ROW('Sanitation Data'!G64)),NA())</f>
        <v>#N/A</v>
      </c>
      <c r="AS70" s="120" t="e">
        <f ca="1">+IF(AND(ISNUMBER(OFFSET('Sanitation Data'!$G$12,0,10*ROW('Sanitation Data'!G64))),'Data Summary'!DH70="Yes"),OFFSET('Sanitation Data'!$G$12,0,10*ROW('Sanitation Data'!G64)),NA())</f>
        <v>#N/A</v>
      </c>
      <c r="AT70" s="120" t="e">
        <f ca="1">+IF(AND(ISNUMBER(OFFSET('Sanitation Data'!$G$13,0,10*ROW('Sanitation Data'!G64))),'Data Summary'!DI70="Yes"),OFFSET('Sanitation Data'!$G$13,0,10*ROW('Sanitation Data'!G64)),NA())</f>
        <v>#N/A</v>
      </c>
      <c r="AU70" s="120" t="e">
        <f ca="1">+IF(AND(ISNUMBER(OFFSET('Sanitation Data'!$H$5,0,10*ROW('Sanitation Data'!H64))),'Data Summary'!DJ70="Yes"),100-OFFSET('Sanitation Data'!$H$5,0,10*ROW('Sanitation Data'!H64)),NA())</f>
        <v>#N/A</v>
      </c>
      <c r="AV70" s="120" t="e">
        <f ca="1">+IF(AND(ISNUMBER(OFFSET('Sanitation Data'!$H$7,0,10*ROW('Sanitation Data'!H64))),'Data Summary'!DK70="Yes"),OFFSET('Sanitation Data'!$H$7,0,10*ROW('Sanitation Data'!H64)),NA())</f>
        <v>#N/A</v>
      </c>
      <c r="AW70" s="120" t="e">
        <f ca="1">+IF(AND(ISNUMBER(OFFSET('Sanitation Data'!$H$11,0,10*ROW('Sanitation Data'!H64))),'Data Summary'!DL70="Yes"),OFFSET('Sanitation Data'!$H$11,0,10*ROW('Sanitation Data'!H64)),NA())</f>
        <v>#N/A</v>
      </c>
      <c r="AX70" s="120" t="e">
        <f ca="1">+IF(AND(ISNUMBER(OFFSET('Sanitation Data'!$H$12,0,10*ROW('Sanitation Data'!H64))),'Data Summary'!DM70="Yes"),OFFSET('Sanitation Data'!$H$12,0,10*ROW('Sanitation Data'!H64)),NA())</f>
        <v>#N/A</v>
      </c>
      <c r="AY70" s="120" t="e">
        <f ca="1">+IF(AND(ISNUMBER(OFFSET('Sanitation Data'!$H$13,0,10*ROW('Sanitation Data'!H64))),'Data Summary'!DN70="Yes"),OFFSET('Sanitation Data'!$H$13,0,10*ROW('Sanitation Data'!H64)),NA())</f>
        <v>#N/A</v>
      </c>
      <c r="AZ70" s="121" t="e">
        <f ca="1">+IF(AND(ISNUMBER(OFFSET('Hygiene Data'!$C$6,0,10*ROW('Hygiene Data'!C64))),'Data Summary'!DO70="Yes"),OFFSET('Hygiene Data'!$C$6,0,10*ROW('Hygiene Data'!C64)),NA())</f>
        <v>#N/A</v>
      </c>
      <c r="BA70" s="121" t="e">
        <f ca="1">+IF(AND(ISNUMBER(OFFSET('Hygiene Data'!$C$8,0,10*ROW('Hygiene Data'!C64))),'Data Summary'!DP70="Yes"),OFFSET('Hygiene Data'!$C$8,0,10*ROW('Hygiene Data'!C64)),NA())</f>
        <v>#N/A</v>
      </c>
      <c r="BB70" s="121" t="e">
        <f ca="1">+IF(AND(ISNUMBER(OFFSET('Hygiene Data'!$C$10,0,10*ROW('Hygiene Data'!C64))),'Data Summary'!DQ70="Yes"),OFFSET('Hygiene Data'!$C$10,0,10*ROW('Hygiene Data'!C64)),NA())</f>
        <v>#N/A</v>
      </c>
      <c r="BC70" s="121" t="e">
        <f ca="1">+IF(AND(ISNUMBER(OFFSET('Hygiene Data'!$D$6,0,10*ROW('Hygiene Data'!D64))),'Data Summary'!DR70="Yes"),OFFSET('Hygiene Data'!$D$6,0,10*ROW('Hygiene Data'!D64)),NA())</f>
        <v>#N/A</v>
      </c>
      <c r="BD70" s="121" t="e">
        <f ca="1">+IF(AND(ISNUMBER(OFFSET('Hygiene Data'!$D$8,0,10*ROW('Hygiene Data'!D64))),'Data Summary'!DS70="Yes"),OFFSET('Hygiene Data'!$D$8,0,10*ROW('Hygiene Data'!D64)),NA())</f>
        <v>#N/A</v>
      </c>
      <c r="BE70" s="121" t="e">
        <f ca="1">+IF(AND(ISNUMBER(OFFSET('Hygiene Data'!$D$10,0,10*ROW('Hygiene Data'!D64))),'Data Summary'!DT70="Yes"),OFFSET('Hygiene Data'!$D$10,0,10*ROW('Hygiene Data'!D64)),NA())</f>
        <v>#N/A</v>
      </c>
      <c r="BF70" s="121" t="e">
        <f ca="1">+IF(AND(ISNUMBER(OFFSET('Hygiene Data'!$E$6,0,10*ROW('Hygiene Data'!E64))),'Data Summary'!DU70="Yes"),OFFSET('Hygiene Data'!$E$6,0,10*ROW('Hygiene Data'!E64)),NA())</f>
        <v>#N/A</v>
      </c>
      <c r="BG70" s="121" t="e">
        <f ca="1">+IF(AND(ISNUMBER(OFFSET('Hygiene Data'!$E$8,0,10*ROW('Hygiene Data'!E64))),'Data Summary'!DV70="Yes"),OFFSET('Hygiene Data'!$E$8,0,10*ROW('Hygiene Data'!E64)),NA())</f>
        <v>#N/A</v>
      </c>
      <c r="BH70" s="121" t="e">
        <f ca="1">+IF(AND(ISNUMBER(OFFSET('Hygiene Data'!$E$10,0,10*ROW('Hygiene Data'!E64))),'Data Summary'!DW70="Yes"),OFFSET('Hygiene Data'!$E$10,0,10*ROW('Hygiene Data'!E64)),NA())</f>
        <v>#N/A</v>
      </c>
      <c r="BI70" s="121" t="e">
        <f ca="1">+IF(AND(ISNUMBER(OFFSET('Hygiene Data'!$F$6,0,10*ROW('Hygiene Data'!F64))),'Data Summary'!DX70="Yes"),OFFSET('Hygiene Data'!$F$6,0,10*ROW('Hygiene Data'!F64)),NA())</f>
        <v>#N/A</v>
      </c>
      <c r="BJ70" s="121" t="e">
        <f ca="1">+IF(AND(ISNUMBER(OFFSET('Hygiene Data'!$F$8,0,10*ROW('Hygiene Data'!F64))),'Data Summary'!DY70="Yes"),OFFSET('Hygiene Data'!$F$8,0,10*ROW('Hygiene Data'!F64)),NA())</f>
        <v>#N/A</v>
      </c>
      <c r="BK70" s="121" t="e">
        <f ca="1">+IF(AND(ISNUMBER(OFFSET('Hygiene Data'!$F$10,0,10*ROW('Hygiene Data'!F64))),'Data Summary'!DZ70="Yes"),OFFSET('Hygiene Data'!$F$10,0,10*ROW('Hygiene Data'!F64)),NA())</f>
        <v>#N/A</v>
      </c>
      <c r="BL70" s="121" t="e">
        <f ca="1">+IF(AND(ISNUMBER(OFFSET('Hygiene Data'!$G$6,0,10*ROW('Hygiene Data'!G64))),'Data Summary'!EA70="Yes"),OFFSET('Hygiene Data'!$G$6,0,10*ROW('Hygiene Data'!G64)),NA())</f>
        <v>#N/A</v>
      </c>
      <c r="BM70" s="121" t="e">
        <f ca="1">+IF(AND(ISNUMBER(OFFSET('Hygiene Data'!$G$8,0,10*ROW('Hygiene Data'!G64))),'Data Summary'!EB70="Yes"),OFFSET('Hygiene Data'!$G$8,0,10*ROW('Hygiene Data'!G64)),NA())</f>
        <v>#N/A</v>
      </c>
      <c r="BN70" s="121" t="e">
        <f ca="1">+IF(AND(ISNUMBER(OFFSET('Hygiene Data'!$G$10,0,10*ROW('Hygiene Data'!G64))),'Data Summary'!EC70="Yes"),OFFSET('Hygiene Data'!$G$10,0,10*ROW('Hygiene Data'!G64)),NA())</f>
        <v>#N/A</v>
      </c>
      <c r="BO70" s="121" t="e">
        <f ca="1">+IF(AND(ISNUMBER(OFFSET('Hygiene Data'!$H$6,0,10*ROW('Hygiene Data'!H64))),'Data Summary'!ED70="Yes"),OFFSET('Hygiene Data'!$H$6,0,10*ROW('Hygiene Data'!H64)),NA())</f>
        <v>#N/A</v>
      </c>
      <c r="BP70" s="121" t="e">
        <f ca="1">+IF(AND(ISNUMBER(OFFSET('Hygiene Data'!$H$8,0,10*ROW('Hygiene Data'!H64))),'Data Summary'!EE70="Yes"),OFFSET('Hygiene Data'!$H$8,0,10*ROW('Hygiene Data'!H64)),NA())</f>
        <v>#N/A</v>
      </c>
      <c r="BQ70" s="121" t="e">
        <f ca="1">+IF(AND(ISNUMBER(OFFSET('Hygiene Data'!$H$10,0,10*ROW('Hygiene Data'!H64))),'Data Summary'!EF70="Yes"),OFFSET('Hygiene Data'!$H$10,0,10*ROW('Hygiene Data'!H64)),NA())</f>
        <v>#N/A</v>
      </c>
    </row>
    <row r="71" spans="1:69" x14ac:dyDescent="0.2">
      <c r="A71" s="44" t="e">
        <f ca="1">+IF(OFFSET('Water Data'!$B$1,0,10*ROW('Water Data'!B65))="",NA(),OFFSET('Water Data'!$B$1,0,10*ROW('Water Data'!B65)))</f>
        <v>#N/A</v>
      </c>
      <c r="B71" s="44" t="e">
        <f ca="1">+IF(OFFSET('Water Data'!$A$3,0,10*ROW('Water Data'!A68))="",NA(),OFFSET('Water Data'!$A$3,0,10*ROW('Water Data'!A68)))</f>
        <v>#N/A</v>
      </c>
      <c r="C71" s="44" t="e">
        <f ca="1">+IF(OFFSET('Water Data'!$C$3,0,10*ROW('Water Data'!C68))="",NA(),OFFSET('Water Data'!$C$3,0,10*ROW('Water Data'!C68)))</f>
        <v>#N/A</v>
      </c>
      <c r="D71" s="119" t="e">
        <f ca="1">+IF(AND(ISNUMBER(OFFSET('Water Data'!$C$5,0,10*ROW('Water Data'!C65))),'Data Summary'!BS71="Yes"),100-OFFSET('Water Data'!$C$5,0,10*ROW('Water Data'!C65)),NA())</f>
        <v>#N/A</v>
      </c>
      <c r="E71" s="119" t="e">
        <f ca="1">+IF(AND(ISNUMBER(OFFSET('Water Data'!$C$7,0,10*ROW('Water Data'!C65))),'Data Summary'!BT71="Yes"),OFFSET('Water Data'!$C$7,0,10*ROW('Water Data'!C65)),NA())</f>
        <v>#N/A</v>
      </c>
      <c r="F71" s="119" t="e">
        <f ca="1">+IF(AND(ISNUMBER(OFFSET('Water Data'!$C$10,0,10*ROW('Water Data'!C65))),'Data Summary'!BU71="Yes"),OFFSET('Water Data'!$C$10,0,10*ROW('Water Data'!C65)),NA())</f>
        <v>#N/A</v>
      </c>
      <c r="G71" s="119" t="e">
        <f ca="1">+IF(AND(ISNUMBER(OFFSET('Water Data'!$D$5,0,10*ROW('Water Data'!D65))),'Data Summary'!BV71="Yes"),100-OFFSET('Water Data'!$D$5,0,10*ROW('Water Data'!D65)),NA())</f>
        <v>#N/A</v>
      </c>
      <c r="H71" s="119" t="e">
        <f ca="1">+IF(AND(ISNUMBER(OFFSET('Water Data'!$D$7,0,10*ROW('Water Data'!D65))),'Data Summary'!BW71="Yes"),OFFSET('Water Data'!$D$7,0,10*ROW('Water Data'!D65)),NA())</f>
        <v>#N/A</v>
      </c>
      <c r="I71" s="119" t="e">
        <f ca="1">+IF(AND(ISNUMBER(OFFSET('Water Data'!$D$10,0,10*ROW('Water Data'!D65))),'Data Summary'!BX71="Yes"),OFFSET('Water Data'!$D$10,0,10*ROW('Water Data'!D65)),NA())</f>
        <v>#N/A</v>
      </c>
      <c r="J71" s="119" t="e">
        <f ca="1">+IF(AND(ISNUMBER(OFFSET('Water Data'!$E$5,0,10*ROW('Water Data'!E65))),'Data Summary'!BY71="Yes"),100-OFFSET('Water Data'!$E$5,0,10*ROW('Water Data'!E65)),NA())</f>
        <v>#N/A</v>
      </c>
      <c r="K71" s="119" t="e">
        <f ca="1">+IF(AND(ISNUMBER(OFFSET('Water Data'!$E$7,0,10*ROW('Water Data'!E65))),'Data Summary'!BZ71="Yes"),OFFSET('Water Data'!$E$7,0,10*ROW('Water Data'!E65)),NA())</f>
        <v>#N/A</v>
      </c>
      <c r="L71" s="119" t="e">
        <f ca="1">+IF(AND(ISNUMBER(OFFSET('Water Data'!$E$10,0,10*ROW('Water Data'!E65))),'Data Summary'!CA71="Yes"),OFFSET('Water Data'!$E$10,0,10*ROW('Water Data'!E65)),NA())</f>
        <v>#N/A</v>
      </c>
      <c r="M71" s="119" t="e">
        <f ca="1">+IF(AND(ISNUMBER(OFFSET('Water Data'!$F$5,0,10*ROW('Water Data'!F65))),'Data Summary'!CB71="Yes"),100-OFFSET('Water Data'!$F$5,0,10*ROW('Water Data'!F65)),NA())</f>
        <v>#N/A</v>
      </c>
      <c r="N71" s="119" t="e">
        <f ca="1">+IF(AND(ISNUMBER(OFFSET('Water Data'!$F$7,0,10*ROW('Water Data'!F65))),'Data Summary'!CC71="Yes"),OFFSET('Water Data'!$F$7,0,10*ROW('Water Data'!F65)),NA())</f>
        <v>#N/A</v>
      </c>
      <c r="O71" s="119" t="e">
        <f ca="1">+IF(AND(ISNUMBER(OFFSET('Water Data'!$F$10,0,10*ROW('Water Data'!F65))),'Data Summary'!CD71="Yes"),OFFSET('Water Data'!$F$10,0,10*ROW('Water Data'!F65)),NA())</f>
        <v>#N/A</v>
      </c>
      <c r="P71" s="119" t="e">
        <f ca="1">+IF(AND(ISNUMBER(OFFSET('Water Data'!$G$5,0,10*ROW('Water Data'!G65))),'Data Summary'!CE71="Yes"),100-OFFSET('Water Data'!$G$5,0,10*ROW('Water Data'!G65)),NA())</f>
        <v>#N/A</v>
      </c>
      <c r="Q71" s="119" t="e">
        <f ca="1">+IF(AND(ISNUMBER(OFFSET('Water Data'!$G$7,0,10*ROW('Water Data'!G65))),'Data Summary'!CF71="Yes"),OFFSET('Water Data'!$G$7,0,10*ROW('Water Data'!G65)),NA())</f>
        <v>#N/A</v>
      </c>
      <c r="R71" s="119" t="e">
        <f ca="1">+IF(AND(ISNUMBER(OFFSET('Water Data'!$G$10,0,10*ROW('Water Data'!G65))),'Data Summary'!CG71="Yes"),OFFSET('Water Data'!$G$10,0,10*ROW('Water Data'!G65)),NA())</f>
        <v>#N/A</v>
      </c>
      <c r="S71" s="119" t="e">
        <f ca="1">+IF(AND(ISNUMBER(OFFSET('Water Data'!$H$5,0,10*ROW('Water Data'!H65))),'Data Summary'!CH71="Yes"),100-OFFSET('Water Data'!$H$5,0,10*ROW('Water Data'!H65)),NA())</f>
        <v>#N/A</v>
      </c>
      <c r="T71" s="119" t="e">
        <f ca="1">+IF(AND(ISNUMBER(OFFSET('Water Data'!$H$7,0,10*ROW('Water Data'!H65))),'Data Summary'!CI71="Yes"),OFFSET('Water Data'!$H$7,0,10*ROW('Water Data'!H65)),NA())</f>
        <v>#N/A</v>
      </c>
      <c r="U71" s="119" t="e">
        <f ca="1">+IF(AND(ISNUMBER(OFFSET('Water Data'!$H$10,0,10*ROW('Water Data'!H65))),'Data Summary'!CJ71="Yes"),OFFSET('Water Data'!$H$10,0,10*ROW('Water Data'!H65)),NA())</f>
        <v>#N/A</v>
      </c>
      <c r="V71" s="120" t="e">
        <f ca="1">+IF(AND(ISNUMBER(OFFSET('Sanitation Data'!$C$5,0,10*ROW('Sanitation Data'!C65))),'Data Summary'!CK71="Yes"),100-OFFSET('Sanitation Data'!$C$5,0,10*ROW('Sanitation Data'!C65)),NA())</f>
        <v>#N/A</v>
      </c>
      <c r="W71" s="120" t="e">
        <f ca="1">+IF(AND(ISNUMBER(OFFSET('Sanitation Data'!$C$7,0,10*ROW('Sanitation Data'!C65))),'Data Summary'!CL71="Yes"),OFFSET('Sanitation Data'!$C$7,0,10*ROW('Sanitation Data'!C65)),NA())</f>
        <v>#N/A</v>
      </c>
      <c r="X71" s="120" t="e">
        <f ca="1">+IF(AND(ISNUMBER(OFFSET('Sanitation Data'!$C$11,0,10*ROW('Sanitation Data'!C65))),'Data Summary'!CM71="Yes"),OFFSET('Sanitation Data'!$C$11,0,10*ROW('Sanitation Data'!C65)),NA())</f>
        <v>#N/A</v>
      </c>
      <c r="Y71" s="120" t="e">
        <f ca="1">+IF(AND(ISNUMBER(OFFSET('Sanitation Data'!$C$12,0,10*ROW('Sanitation Data'!C65))),'Data Summary'!CN71="Yes"),OFFSET('Sanitation Data'!$C$12,0,10*ROW('Sanitation Data'!C65)),NA())</f>
        <v>#N/A</v>
      </c>
      <c r="Z71" s="120" t="e">
        <f ca="1">+IF(AND(ISNUMBER(OFFSET('Sanitation Data'!$C$13,0,10*ROW('Sanitation Data'!C65))),'Data Summary'!CO71="Yes"),OFFSET('Sanitation Data'!$C$13,0,10*ROW('Sanitation Data'!C65)),NA())</f>
        <v>#N/A</v>
      </c>
      <c r="AA71" s="120" t="e">
        <f ca="1">+IF(AND(ISNUMBER(OFFSET('Sanitation Data'!$D$5,0,10*ROW('Sanitation Data'!D65))),'Data Summary'!CP71="Yes"),100-OFFSET('Sanitation Data'!$D$5,0,10*ROW('Sanitation Data'!D65)),NA())</f>
        <v>#N/A</v>
      </c>
      <c r="AB71" s="120" t="e">
        <f ca="1">+IF(AND(ISNUMBER(OFFSET('Sanitation Data'!$D$7,0,10*ROW('Sanitation Data'!D65))),'Data Summary'!CQ71="Yes"),OFFSET('Sanitation Data'!$D$7,0,10*ROW('Sanitation Data'!D65)),NA())</f>
        <v>#N/A</v>
      </c>
      <c r="AC71" s="120" t="e">
        <f ca="1">+IF(AND(ISNUMBER(OFFSET('Sanitation Data'!$D$11,0,10*ROW('Sanitation Data'!D65))),'Data Summary'!CR71="Yes"),OFFSET('Sanitation Data'!$D$11,0,10*ROW('Sanitation Data'!D65)),NA())</f>
        <v>#N/A</v>
      </c>
      <c r="AD71" s="120" t="e">
        <f ca="1">+IF(AND(ISNUMBER(OFFSET('Sanitation Data'!$D$12,0,10*ROW('Sanitation Data'!D65))),'Data Summary'!CS71="Yes"),OFFSET('Sanitation Data'!$D$12,0,10*ROW('Sanitation Data'!D65)),NA())</f>
        <v>#N/A</v>
      </c>
      <c r="AE71" s="120" t="e">
        <f ca="1">+IF(AND(ISNUMBER(OFFSET('Sanitation Data'!$D$13,0,10*ROW('Sanitation Data'!D65))),'Data Summary'!CT71="Yes"),OFFSET('Sanitation Data'!$D$13,0,10*ROW('Sanitation Data'!D65)),NA())</f>
        <v>#N/A</v>
      </c>
      <c r="AF71" s="120" t="e">
        <f ca="1">+IF(AND(ISNUMBER(OFFSET('Sanitation Data'!$E$5,0,10*ROW('Sanitation Data'!E65))),'Data Summary'!CU71="Yes"),100-OFFSET('Sanitation Data'!$E$5,0,10*ROW('Sanitation Data'!E65)),NA())</f>
        <v>#N/A</v>
      </c>
      <c r="AG71" s="120" t="e">
        <f ca="1">+IF(AND(ISNUMBER(OFFSET('Sanitation Data'!$E$7,0,10*ROW('Sanitation Data'!E65))),'Data Summary'!CV71="Yes"),OFFSET('Sanitation Data'!$E$7,0,10*ROW('Sanitation Data'!E65)),NA())</f>
        <v>#N/A</v>
      </c>
      <c r="AH71" s="120" t="e">
        <f ca="1">+IF(AND(ISNUMBER(OFFSET('Sanitation Data'!$E$11,0,10*ROW('Sanitation Data'!E65))),'Data Summary'!CW71="Yes"),OFFSET('Sanitation Data'!$E$11,0,10*ROW('Sanitation Data'!E65)),NA())</f>
        <v>#N/A</v>
      </c>
      <c r="AI71" s="120" t="e">
        <f ca="1">+IF(AND(ISNUMBER(OFFSET('Sanitation Data'!$E$12,0,10*ROW('Sanitation Data'!E65))),'Data Summary'!CX71="Yes"),OFFSET('Sanitation Data'!$E$12,0,10*ROW('Sanitation Data'!E65)),NA())</f>
        <v>#N/A</v>
      </c>
      <c r="AJ71" s="120" t="e">
        <f ca="1">+IF(AND(ISNUMBER(OFFSET('Sanitation Data'!$E$13,0,10*ROW('Sanitation Data'!E65))),'Data Summary'!CY71="Yes"),OFFSET('Sanitation Data'!$E$13,0,10*ROW('Sanitation Data'!E65)),NA())</f>
        <v>#N/A</v>
      </c>
      <c r="AK71" s="120" t="e">
        <f ca="1">+IF(AND(ISNUMBER(OFFSET('Sanitation Data'!$F$5,0,10*ROW('Sanitation Data'!F65))),'Data Summary'!CZ71="Yes"),100-OFFSET('Sanitation Data'!$F$5,0,10*ROW('Sanitation Data'!F65)),NA())</f>
        <v>#N/A</v>
      </c>
      <c r="AL71" s="120" t="e">
        <f ca="1">+IF(AND(ISNUMBER(OFFSET('Sanitation Data'!$F$7,0,10*ROW('Sanitation Data'!F65))),'Data Summary'!DA71="Yes"),OFFSET('Sanitation Data'!$F$7,0,10*ROW('Sanitation Data'!F65)),NA())</f>
        <v>#N/A</v>
      </c>
      <c r="AM71" s="120" t="e">
        <f ca="1">+IF(AND(ISNUMBER(OFFSET('Sanitation Data'!$F$11,0,10*ROW('Sanitation Data'!F65))),'Data Summary'!DB71="Yes"),OFFSET('Sanitation Data'!$F$11,0,10*ROW('Sanitation Data'!F65)),NA())</f>
        <v>#N/A</v>
      </c>
      <c r="AN71" s="120" t="e">
        <f ca="1">+IF(AND(ISNUMBER(OFFSET('Sanitation Data'!$F$12,0,10*ROW('Sanitation Data'!F65))),'Data Summary'!DC71="Yes"),OFFSET('Sanitation Data'!$F$12,0,10*ROW('Sanitation Data'!F65)),NA())</f>
        <v>#N/A</v>
      </c>
      <c r="AO71" s="120" t="e">
        <f ca="1">+IF(AND(ISNUMBER(OFFSET('Sanitation Data'!$F$13,0,10*ROW('Sanitation Data'!F65))),'Data Summary'!DD71="Yes"),OFFSET('Sanitation Data'!$F$13,0,10*ROW('Sanitation Data'!F65)),NA())</f>
        <v>#N/A</v>
      </c>
      <c r="AP71" s="120" t="e">
        <f ca="1">+IF(AND(ISNUMBER(OFFSET('Sanitation Data'!$G$5,0,10*ROW('Sanitation Data'!G65))),'Data Summary'!DE71="Yes"),100-OFFSET('Sanitation Data'!$G$5,0,10*ROW('Sanitation Data'!G65)),NA())</f>
        <v>#N/A</v>
      </c>
      <c r="AQ71" s="120" t="e">
        <f ca="1">+IF(AND(ISNUMBER(OFFSET('Sanitation Data'!$G$7,0,10*ROW('Sanitation Data'!G65))),'Data Summary'!DF71="Yes"),OFFSET('Sanitation Data'!$G$7,0,10*ROW('Sanitation Data'!G65)),NA())</f>
        <v>#N/A</v>
      </c>
      <c r="AR71" s="120" t="e">
        <f ca="1">+IF(AND(ISNUMBER(OFFSET('Sanitation Data'!$G$11,0,10*ROW('Sanitation Data'!G65))),'Data Summary'!DG71="Yes"),OFFSET('Sanitation Data'!$G$11,0,10*ROW('Sanitation Data'!G65)),NA())</f>
        <v>#N/A</v>
      </c>
      <c r="AS71" s="120" t="e">
        <f ca="1">+IF(AND(ISNUMBER(OFFSET('Sanitation Data'!$G$12,0,10*ROW('Sanitation Data'!G65))),'Data Summary'!DH71="Yes"),OFFSET('Sanitation Data'!$G$12,0,10*ROW('Sanitation Data'!G65)),NA())</f>
        <v>#N/A</v>
      </c>
      <c r="AT71" s="120" t="e">
        <f ca="1">+IF(AND(ISNUMBER(OFFSET('Sanitation Data'!$G$13,0,10*ROW('Sanitation Data'!G65))),'Data Summary'!DI71="Yes"),OFFSET('Sanitation Data'!$G$13,0,10*ROW('Sanitation Data'!G65)),NA())</f>
        <v>#N/A</v>
      </c>
      <c r="AU71" s="120" t="e">
        <f ca="1">+IF(AND(ISNUMBER(OFFSET('Sanitation Data'!$H$5,0,10*ROW('Sanitation Data'!H65))),'Data Summary'!DJ71="Yes"),100-OFFSET('Sanitation Data'!$H$5,0,10*ROW('Sanitation Data'!H65)),NA())</f>
        <v>#N/A</v>
      </c>
      <c r="AV71" s="120" t="e">
        <f ca="1">+IF(AND(ISNUMBER(OFFSET('Sanitation Data'!$H$7,0,10*ROW('Sanitation Data'!H65))),'Data Summary'!DK71="Yes"),OFFSET('Sanitation Data'!$H$7,0,10*ROW('Sanitation Data'!H65)),NA())</f>
        <v>#N/A</v>
      </c>
      <c r="AW71" s="120" t="e">
        <f ca="1">+IF(AND(ISNUMBER(OFFSET('Sanitation Data'!$H$11,0,10*ROW('Sanitation Data'!H65))),'Data Summary'!DL71="Yes"),OFFSET('Sanitation Data'!$H$11,0,10*ROW('Sanitation Data'!H65)),NA())</f>
        <v>#N/A</v>
      </c>
      <c r="AX71" s="120" t="e">
        <f ca="1">+IF(AND(ISNUMBER(OFFSET('Sanitation Data'!$H$12,0,10*ROW('Sanitation Data'!H65))),'Data Summary'!DM71="Yes"),OFFSET('Sanitation Data'!$H$12,0,10*ROW('Sanitation Data'!H65)),NA())</f>
        <v>#N/A</v>
      </c>
      <c r="AY71" s="120" t="e">
        <f ca="1">+IF(AND(ISNUMBER(OFFSET('Sanitation Data'!$H$13,0,10*ROW('Sanitation Data'!H65))),'Data Summary'!DN71="Yes"),OFFSET('Sanitation Data'!$H$13,0,10*ROW('Sanitation Data'!H65)),NA())</f>
        <v>#N/A</v>
      </c>
      <c r="AZ71" s="121" t="e">
        <f ca="1">+IF(AND(ISNUMBER(OFFSET('Hygiene Data'!$C$6,0,10*ROW('Hygiene Data'!C65))),'Data Summary'!DO71="Yes"),OFFSET('Hygiene Data'!$C$6,0,10*ROW('Hygiene Data'!C65)),NA())</f>
        <v>#N/A</v>
      </c>
      <c r="BA71" s="121" t="e">
        <f ca="1">+IF(AND(ISNUMBER(OFFSET('Hygiene Data'!$C$8,0,10*ROW('Hygiene Data'!C65))),'Data Summary'!DP71="Yes"),OFFSET('Hygiene Data'!$C$8,0,10*ROW('Hygiene Data'!C65)),NA())</f>
        <v>#N/A</v>
      </c>
      <c r="BB71" s="121" t="e">
        <f ca="1">+IF(AND(ISNUMBER(OFFSET('Hygiene Data'!$C$10,0,10*ROW('Hygiene Data'!C65))),'Data Summary'!DQ71="Yes"),OFFSET('Hygiene Data'!$C$10,0,10*ROW('Hygiene Data'!C65)),NA())</f>
        <v>#N/A</v>
      </c>
      <c r="BC71" s="121" t="e">
        <f ca="1">+IF(AND(ISNUMBER(OFFSET('Hygiene Data'!$D$6,0,10*ROW('Hygiene Data'!D65))),'Data Summary'!DR71="Yes"),OFFSET('Hygiene Data'!$D$6,0,10*ROW('Hygiene Data'!D65)),NA())</f>
        <v>#N/A</v>
      </c>
      <c r="BD71" s="121" t="e">
        <f ca="1">+IF(AND(ISNUMBER(OFFSET('Hygiene Data'!$D$8,0,10*ROW('Hygiene Data'!D65))),'Data Summary'!DS71="Yes"),OFFSET('Hygiene Data'!$D$8,0,10*ROW('Hygiene Data'!D65)),NA())</f>
        <v>#N/A</v>
      </c>
      <c r="BE71" s="121" t="e">
        <f ca="1">+IF(AND(ISNUMBER(OFFSET('Hygiene Data'!$D$10,0,10*ROW('Hygiene Data'!D65))),'Data Summary'!DT71="Yes"),OFFSET('Hygiene Data'!$D$10,0,10*ROW('Hygiene Data'!D65)),NA())</f>
        <v>#N/A</v>
      </c>
      <c r="BF71" s="121" t="e">
        <f ca="1">+IF(AND(ISNUMBER(OFFSET('Hygiene Data'!$E$6,0,10*ROW('Hygiene Data'!E65))),'Data Summary'!DU71="Yes"),OFFSET('Hygiene Data'!$E$6,0,10*ROW('Hygiene Data'!E65)),NA())</f>
        <v>#N/A</v>
      </c>
      <c r="BG71" s="121" t="e">
        <f ca="1">+IF(AND(ISNUMBER(OFFSET('Hygiene Data'!$E$8,0,10*ROW('Hygiene Data'!E65))),'Data Summary'!DV71="Yes"),OFFSET('Hygiene Data'!$E$8,0,10*ROW('Hygiene Data'!E65)),NA())</f>
        <v>#N/A</v>
      </c>
      <c r="BH71" s="121" t="e">
        <f ca="1">+IF(AND(ISNUMBER(OFFSET('Hygiene Data'!$E$10,0,10*ROW('Hygiene Data'!E65))),'Data Summary'!DW71="Yes"),OFFSET('Hygiene Data'!$E$10,0,10*ROW('Hygiene Data'!E65)),NA())</f>
        <v>#N/A</v>
      </c>
      <c r="BI71" s="121" t="e">
        <f ca="1">+IF(AND(ISNUMBER(OFFSET('Hygiene Data'!$F$6,0,10*ROW('Hygiene Data'!F65))),'Data Summary'!DX71="Yes"),OFFSET('Hygiene Data'!$F$6,0,10*ROW('Hygiene Data'!F65)),NA())</f>
        <v>#N/A</v>
      </c>
      <c r="BJ71" s="121" t="e">
        <f ca="1">+IF(AND(ISNUMBER(OFFSET('Hygiene Data'!$F$8,0,10*ROW('Hygiene Data'!F65))),'Data Summary'!DY71="Yes"),OFFSET('Hygiene Data'!$F$8,0,10*ROW('Hygiene Data'!F65)),NA())</f>
        <v>#N/A</v>
      </c>
      <c r="BK71" s="121" t="e">
        <f ca="1">+IF(AND(ISNUMBER(OFFSET('Hygiene Data'!$F$10,0,10*ROW('Hygiene Data'!F65))),'Data Summary'!DZ71="Yes"),OFFSET('Hygiene Data'!$F$10,0,10*ROW('Hygiene Data'!F65)),NA())</f>
        <v>#N/A</v>
      </c>
      <c r="BL71" s="121" t="e">
        <f ca="1">+IF(AND(ISNUMBER(OFFSET('Hygiene Data'!$G$6,0,10*ROW('Hygiene Data'!G65))),'Data Summary'!EA71="Yes"),OFFSET('Hygiene Data'!$G$6,0,10*ROW('Hygiene Data'!G65)),NA())</f>
        <v>#N/A</v>
      </c>
      <c r="BM71" s="121" t="e">
        <f ca="1">+IF(AND(ISNUMBER(OFFSET('Hygiene Data'!$G$8,0,10*ROW('Hygiene Data'!G65))),'Data Summary'!EB71="Yes"),OFFSET('Hygiene Data'!$G$8,0,10*ROW('Hygiene Data'!G65)),NA())</f>
        <v>#N/A</v>
      </c>
      <c r="BN71" s="121" t="e">
        <f ca="1">+IF(AND(ISNUMBER(OFFSET('Hygiene Data'!$G$10,0,10*ROW('Hygiene Data'!G65))),'Data Summary'!EC71="Yes"),OFFSET('Hygiene Data'!$G$10,0,10*ROW('Hygiene Data'!G65)),NA())</f>
        <v>#N/A</v>
      </c>
      <c r="BO71" s="121" t="e">
        <f ca="1">+IF(AND(ISNUMBER(OFFSET('Hygiene Data'!$H$6,0,10*ROW('Hygiene Data'!H65))),'Data Summary'!ED71="Yes"),OFFSET('Hygiene Data'!$H$6,0,10*ROW('Hygiene Data'!H65)),NA())</f>
        <v>#N/A</v>
      </c>
      <c r="BP71" s="121" t="e">
        <f ca="1">+IF(AND(ISNUMBER(OFFSET('Hygiene Data'!$H$8,0,10*ROW('Hygiene Data'!H65))),'Data Summary'!EE71="Yes"),OFFSET('Hygiene Data'!$H$8,0,10*ROW('Hygiene Data'!H65)),NA())</f>
        <v>#N/A</v>
      </c>
      <c r="BQ71" s="121" t="e">
        <f ca="1">+IF(AND(ISNUMBER(OFFSET('Hygiene Data'!$H$10,0,10*ROW('Hygiene Data'!H65))),'Data Summary'!EF71="Yes"),OFFSET('Hygiene Data'!$H$10,0,10*ROW('Hygiene Data'!H65)),NA())</f>
        <v>#N/A</v>
      </c>
    </row>
    <row r="72" spans="1:69" x14ac:dyDescent="0.2">
      <c r="A72" s="44" t="e">
        <f ca="1">+IF(OFFSET('Water Data'!$B$1,0,10*ROW('Water Data'!B66))="",NA(),OFFSET('Water Data'!$B$1,0,10*ROW('Water Data'!B66)))</f>
        <v>#N/A</v>
      </c>
      <c r="B72" s="44" t="e">
        <f ca="1">+IF(OFFSET('Water Data'!$A$3,0,10*ROW('Water Data'!A69))="",NA(),OFFSET('Water Data'!$A$3,0,10*ROW('Water Data'!A69)))</f>
        <v>#N/A</v>
      </c>
      <c r="C72" s="44" t="e">
        <f ca="1">+IF(OFFSET('Water Data'!$C$3,0,10*ROW('Water Data'!C69))="",NA(),OFFSET('Water Data'!$C$3,0,10*ROW('Water Data'!C69)))</f>
        <v>#N/A</v>
      </c>
      <c r="D72" s="119" t="e">
        <f ca="1">+IF(AND(ISNUMBER(OFFSET('Water Data'!$C$5,0,10*ROW('Water Data'!C66))),'Data Summary'!BS72="Yes"),100-OFFSET('Water Data'!$C$5,0,10*ROW('Water Data'!C66)),NA())</f>
        <v>#N/A</v>
      </c>
      <c r="E72" s="119" t="e">
        <f ca="1">+IF(AND(ISNUMBER(OFFSET('Water Data'!$C$7,0,10*ROW('Water Data'!C66))),'Data Summary'!BT72="Yes"),OFFSET('Water Data'!$C$7,0,10*ROW('Water Data'!C66)),NA())</f>
        <v>#N/A</v>
      </c>
      <c r="F72" s="119" t="e">
        <f ca="1">+IF(AND(ISNUMBER(OFFSET('Water Data'!$C$10,0,10*ROW('Water Data'!C66))),'Data Summary'!BU72="Yes"),OFFSET('Water Data'!$C$10,0,10*ROW('Water Data'!C66)),NA())</f>
        <v>#N/A</v>
      </c>
      <c r="G72" s="119" t="e">
        <f ca="1">+IF(AND(ISNUMBER(OFFSET('Water Data'!$D$5,0,10*ROW('Water Data'!D66))),'Data Summary'!BV72="Yes"),100-OFFSET('Water Data'!$D$5,0,10*ROW('Water Data'!D66)),NA())</f>
        <v>#N/A</v>
      </c>
      <c r="H72" s="119" t="e">
        <f ca="1">+IF(AND(ISNUMBER(OFFSET('Water Data'!$D$7,0,10*ROW('Water Data'!D66))),'Data Summary'!BW72="Yes"),OFFSET('Water Data'!$D$7,0,10*ROW('Water Data'!D66)),NA())</f>
        <v>#N/A</v>
      </c>
      <c r="I72" s="119" t="e">
        <f ca="1">+IF(AND(ISNUMBER(OFFSET('Water Data'!$D$10,0,10*ROW('Water Data'!D66))),'Data Summary'!BX72="Yes"),OFFSET('Water Data'!$D$10,0,10*ROW('Water Data'!D66)),NA())</f>
        <v>#N/A</v>
      </c>
      <c r="J72" s="119" t="e">
        <f ca="1">+IF(AND(ISNUMBER(OFFSET('Water Data'!$E$5,0,10*ROW('Water Data'!E66))),'Data Summary'!BY72="Yes"),100-OFFSET('Water Data'!$E$5,0,10*ROW('Water Data'!E66)),NA())</f>
        <v>#N/A</v>
      </c>
      <c r="K72" s="119" t="e">
        <f ca="1">+IF(AND(ISNUMBER(OFFSET('Water Data'!$E$7,0,10*ROW('Water Data'!E66))),'Data Summary'!BZ72="Yes"),OFFSET('Water Data'!$E$7,0,10*ROW('Water Data'!E66)),NA())</f>
        <v>#N/A</v>
      </c>
      <c r="L72" s="119" t="e">
        <f ca="1">+IF(AND(ISNUMBER(OFFSET('Water Data'!$E$10,0,10*ROW('Water Data'!E66))),'Data Summary'!CA72="Yes"),OFFSET('Water Data'!$E$10,0,10*ROW('Water Data'!E66)),NA())</f>
        <v>#N/A</v>
      </c>
      <c r="M72" s="119" t="e">
        <f ca="1">+IF(AND(ISNUMBER(OFFSET('Water Data'!$F$5,0,10*ROW('Water Data'!F66))),'Data Summary'!CB72="Yes"),100-OFFSET('Water Data'!$F$5,0,10*ROW('Water Data'!F66)),NA())</f>
        <v>#N/A</v>
      </c>
      <c r="N72" s="119" t="e">
        <f ca="1">+IF(AND(ISNUMBER(OFFSET('Water Data'!$F$7,0,10*ROW('Water Data'!F66))),'Data Summary'!CC72="Yes"),OFFSET('Water Data'!$F$7,0,10*ROW('Water Data'!F66)),NA())</f>
        <v>#N/A</v>
      </c>
      <c r="O72" s="119" t="e">
        <f ca="1">+IF(AND(ISNUMBER(OFFSET('Water Data'!$F$10,0,10*ROW('Water Data'!F66))),'Data Summary'!CD72="Yes"),OFFSET('Water Data'!$F$10,0,10*ROW('Water Data'!F66)),NA())</f>
        <v>#N/A</v>
      </c>
      <c r="P72" s="119" t="e">
        <f ca="1">+IF(AND(ISNUMBER(OFFSET('Water Data'!$G$5,0,10*ROW('Water Data'!G66))),'Data Summary'!CE72="Yes"),100-OFFSET('Water Data'!$G$5,0,10*ROW('Water Data'!G66)),NA())</f>
        <v>#N/A</v>
      </c>
      <c r="Q72" s="119" t="e">
        <f ca="1">+IF(AND(ISNUMBER(OFFSET('Water Data'!$G$7,0,10*ROW('Water Data'!G66))),'Data Summary'!CF72="Yes"),OFFSET('Water Data'!$G$7,0,10*ROW('Water Data'!G66)),NA())</f>
        <v>#N/A</v>
      </c>
      <c r="R72" s="119" t="e">
        <f ca="1">+IF(AND(ISNUMBER(OFFSET('Water Data'!$G$10,0,10*ROW('Water Data'!G66))),'Data Summary'!CG72="Yes"),OFFSET('Water Data'!$G$10,0,10*ROW('Water Data'!G66)),NA())</f>
        <v>#N/A</v>
      </c>
      <c r="S72" s="119" t="e">
        <f ca="1">+IF(AND(ISNUMBER(OFFSET('Water Data'!$H$5,0,10*ROW('Water Data'!H66))),'Data Summary'!CH72="Yes"),100-OFFSET('Water Data'!$H$5,0,10*ROW('Water Data'!H66)),NA())</f>
        <v>#N/A</v>
      </c>
      <c r="T72" s="119" t="e">
        <f ca="1">+IF(AND(ISNUMBER(OFFSET('Water Data'!$H$7,0,10*ROW('Water Data'!H66))),'Data Summary'!CI72="Yes"),OFFSET('Water Data'!$H$7,0,10*ROW('Water Data'!H66)),NA())</f>
        <v>#N/A</v>
      </c>
      <c r="U72" s="119" t="e">
        <f ca="1">+IF(AND(ISNUMBER(OFFSET('Water Data'!$H$10,0,10*ROW('Water Data'!H66))),'Data Summary'!CJ72="Yes"),OFFSET('Water Data'!$H$10,0,10*ROW('Water Data'!H66)),NA())</f>
        <v>#N/A</v>
      </c>
      <c r="V72" s="120" t="e">
        <f ca="1">+IF(AND(ISNUMBER(OFFSET('Sanitation Data'!$C$5,0,10*ROW('Sanitation Data'!C66))),'Data Summary'!CK72="Yes"),100-OFFSET('Sanitation Data'!$C$5,0,10*ROW('Sanitation Data'!C66)),NA())</f>
        <v>#N/A</v>
      </c>
      <c r="W72" s="120" t="e">
        <f ca="1">+IF(AND(ISNUMBER(OFFSET('Sanitation Data'!$C$7,0,10*ROW('Sanitation Data'!C66))),'Data Summary'!CL72="Yes"),OFFSET('Sanitation Data'!$C$7,0,10*ROW('Sanitation Data'!C66)),NA())</f>
        <v>#N/A</v>
      </c>
      <c r="X72" s="120" t="e">
        <f ca="1">+IF(AND(ISNUMBER(OFFSET('Sanitation Data'!$C$11,0,10*ROW('Sanitation Data'!C66))),'Data Summary'!CM72="Yes"),OFFSET('Sanitation Data'!$C$11,0,10*ROW('Sanitation Data'!C66)),NA())</f>
        <v>#N/A</v>
      </c>
      <c r="Y72" s="120" t="e">
        <f ca="1">+IF(AND(ISNUMBER(OFFSET('Sanitation Data'!$C$12,0,10*ROW('Sanitation Data'!C66))),'Data Summary'!CN72="Yes"),OFFSET('Sanitation Data'!$C$12,0,10*ROW('Sanitation Data'!C66)),NA())</f>
        <v>#N/A</v>
      </c>
      <c r="Z72" s="120" t="e">
        <f ca="1">+IF(AND(ISNUMBER(OFFSET('Sanitation Data'!$C$13,0,10*ROW('Sanitation Data'!C66))),'Data Summary'!CO72="Yes"),OFFSET('Sanitation Data'!$C$13,0,10*ROW('Sanitation Data'!C66)),NA())</f>
        <v>#N/A</v>
      </c>
      <c r="AA72" s="120" t="e">
        <f ca="1">+IF(AND(ISNUMBER(OFFSET('Sanitation Data'!$D$5,0,10*ROW('Sanitation Data'!D66))),'Data Summary'!CP72="Yes"),100-OFFSET('Sanitation Data'!$D$5,0,10*ROW('Sanitation Data'!D66)),NA())</f>
        <v>#N/A</v>
      </c>
      <c r="AB72" s="120" t="e">
        <f ca="1">+IF(AND(ISNUMBER(OFFSET('Sanitation Data'!$D$7,0,10*ROW('Sanitation Data'!D66))),'Data Summary'!CQ72="Yes"),OFFSET('Sanitation Data'!$D$7,0,10*ROW('Sanitation Data'!D66)),NA())</f>
        <v>#N/A</v>
      </c>
      <c r="AC72" s="120" t="e">
        <f ca="1">+IF(AND(ISNUMBER(OFFSET('Sanitation Data'!$D$11,0,10*ROW('Sanitation Data'!D66))),'Data Summary'!CR72="Yes"),OFFSET('Sanitation Data'!$D$11,0,10*ROW('Sanitation Data'!D66)),NA())</f>
        <v>#N/A</v>
      </c>
      <c r="AD72" s="120" t="e">
        <f ca="1">+IF(AND(ISNUMBER(OFFSET('Sanitation Data'!$D$12,0,10*ROW('Sanitation Data'!D66))),'Data Summary'!CS72="Yes"),OFFSET('Sanitation Data'!$D$12,0,10*ROW('Sanitation Data'!D66)),NA())</f>
        <v>#N/A</v>
      </c>
      <c r="AE72" s="120" t="e">
        <f ca="1">+IF(AND(ISNUMBER(OFFSET('Sanitation Data'!$D$13,0,10*ROW('Sanitation Data'!D66))),'Data Summary'!CT72="Yes"),OFFSET('Sanitation Data'!$D$13,0,10*ROW('Sanitation Data'!D66)),NA())</f>
        <v>#N/A</v>
      </c>
      <c r="AF72" s="120" t="e">
        <f ca="1">+IF(AND(ISNUMBER(OFFSET('Sanitation Data'!$E$5,0,10*ROW('Sanitation Data'!E66))),'Data Summary'!CU72="Yes"),100-OFFSET('Sanitation Data'!$E$5,0,10*ROW('Sanitation Data'!E66)),NA())</f>
        <v>#N/A</v>
      </c>
      <c r="AG72" s="120" t="e">
        <f ca="1">+IF(AND(ISNUMBER(OFFSET('Sanitation Data'!$E$7,0,10*ROW('Sanitation Data'!E66))),'Data Summary'!CV72="Yes"),OFFSET('Sanitation Data'!$E$7,0,10*ROW('Sanitation Data'!E66)),NA())</f>
        <v>#N/A</v>
      </c>
      <c r="AH72" s="120" t="e">
        <f ca="1">+IF(AND(ISNUMBER(OFFSET('Sanitation Data'!$E$11,0,10*ROW('Sanitation Data'!E66))),'Data Summary'!CW72="Yes"),OFFSET('Sanitation Data'!$E$11,0,10*ROW('Sanitation Data'!E66)),NA())</f>
        <v>#N/A</v>
      </c>
      <c r="AI72" s="120" t="e">
        <f ca="1">+IF(AND(ISNUMBER(OFFSET('Sanitation Data'!$E$12,0,10*ROW('Sanitation Data'!E66))),'Data Summary'!CX72="Yes"),OFFSET('Sanitation Data'!$E$12,0,10*ROW('Sanitation Data'!E66)),NA())</f>
        <v>#N/A</v>
      </c>
      <c r="AJ72" s="120" t="e">
        <f ca="1">+IF(AND(ISNUMBER(OFFSET('Sanitation Data'!$E$13,0,10*ROW('Sanitation Data'!E66))),'Data Summary'!CY72="Yes"),OFFSET('Sanitation Data'!$E$13,0,10*ROW('Sanitation Data'!E66)),NA())</f>
        <v>#N/A</v>
      </c>
      <c r="AK72" s="120" t="e">
        <f ca="1">+IF(AND(ISNUMBER(OFFSET('Sanitation Data'!$F$5,0,10*ROW('Sanitation Data'!F66))),'Data Summary'!CZ72="Yes"),100-OFFSET('Sanitation Data'!$F$5,0,10*ROW('Sanitation Data'!F66)),NA())</f>
        <v>#N/A</v>
      </c>
      <c r="AL72" s="120" t="e">
        <f ca="1">+IF(AND(ISNUMBER(OFFSET('Sanitation Data'!$F$7,0,10*ROW('Sanitation Data'!F66))),'Data Summary'!DA72="Yes"),OFFSET('Sanitation Data'!$F$7,0,10*ROW('Sanitation Data'!F66)),NA())</f>
        <v>#N/A</v>
      </c>
      <c r="AM72" s="120" t="e">
        <f ca="1">+IF(AND(ISNUMBER(OFFSET('Sanitation Data'!$F$11,0,10*ROW('Sanitation Data'!F66))),'Data Summary'!DB72="Yes"),OFFSET('Sanitation Data'!$F$11,0,10*ROW('Sanitation Data'!F66)),NA())</f>
        <v>#N/A</v>
      </c>
      <c r="AN72" s="120" t="e">
        <f ca="1">+IF(AND(ISNUMBER(OFFSET('Sanitation Data'!$F$12,0,10*ROW('Sanitation Data'!F66))),'Data Summary'!DC72="Yes"),OFFSET('Sanitation Data'!$F$12,0,10*ROW('Sanitation Data'!F66)),NA())</f>
        <v>#N/A</v>
      </c>
      <c r="AO72" s="120" t="e">
        <f ca="1">+IF(AND(ISNUMBER(OFFSET('Sanitation Data'!$F$13,0,10*ROW('Sanitation Data'!F66))),'Data Summary'!DD72="Yes"),OFFSET('Sanitation Data'!$F$13,0,10*ROW('Sanitation Data'!F66)),NA())</f>
        <v>#N/A</v>
      </c>
      <c r="AP72" s="120" t="e">
        <f ca="1">+IF(AND(ISNUMBER(OFFSET('Sanitation Data'!$G$5,0,10*ROW('Sanitation Data'!G66))),'Data Summary'!DE72="Yes"),100-OFFSET('Sanitation Data'!$G$5,0,10*ROW('Sanitation Data'!G66)),NA())</f>
        <v>#N/A</v>
      </c>
      <c r="AQ72" s="120" t="e">
        <f ca="1">+IF(AND(ISNUMBER(OFFSET('Sanitation Data'!$G$7,0,10*ROW('Sanitation Data'!G66))),'Data Summary'!DF72="Yes"),OFFSET('Sanitation Data'!$G$7,0,10*ROW('Sanitation Data'!G66)),NA())</f>
        <v>#N/A</v>
      </c>
      <c r="AR72" s="120" t="e">
        <f ca="1">+IF(AND(ISNUMBER(OFFSET('Sanitation Data'!$G$11,0,10*ROW('Sanitation Data'!G66))),'Data Summary'!DG72="Yes"),OFFSET('Sanitation Data'!$G$11,0,10*ROW('Sanitation Data'!G66)),NA())</f>
        <v>#N/A</v>
      </c>
      <c r="AS72" s="120" t="e">
        <f ca="1">+IF(AND(ISNUMBER(OFFSET('Sanitation Data'!$G$12,0,10*ROW('Sanitation Data'!G66))),'Data Summary'!DH72="Yes"),OFFSET('Sanitation Data'!$G$12,0,10*ROW('Sanitation Data'!G66)),NA())</f>
        <v>#N/A</v>
      </c>
      <c r="AT72" s="120" t="e">
        <f ca="1">+IF(AND(ISNUMBER(OFFSET('Sanitation Data'!$G$13,0,10*ROW('Sanitation Data'!G66))),'Data Summary'!DI72="Yes"),OFFSET('Sanitation Data'!$G$13,0,10*ROW('Sanitation Data'!G66)),NA())</f>
        <v>#N/A</v>
      </c>
      <c r="AU72" s="120" t="e">
        <f ca="1">+IF(AND(ISNUMBER(OFFSET('Sanitation Data'!$H$5,0,10*ROW('Sanitation Data'!H66))),'Data Summary'!DJ72="Yes"),100-OFFSET('Sanitation Data'!$H$5,0,10*ROW('Sanitation Data'!H66)),NA())</f>
        <v>#N/A</v>
      </c>
      <c r="AV72" s="120" t="e">
        <f ca="1">+IF(AND(ISNUMBER(OFFSET('Sanitation Data'!$H$7,0,10*ROW('Sanitation Data'!H66))),'Data Summary'!DK72="Yes"),OFFSET('Sanitation Data'!$H$7,0,10*ROW('Sanitation Data'!H66)),NA())</f>
        <v>#N/A</v>
      </c>
      <c r="AW72" s="120" t="e">
        <f ca="1">+IF(AND(ISNUMBER(OFFSET('Sanitation Data'!$H$11,0,10*ROW('Sanitation Data'!H66))),'Data Summary'!DL72="Yes"),OFFSET('Sanitation Data'!$H$11,0,10*ROW('Sanitation Data'!H66)),NA())</f>
        <v>#N/A</v>
      </c>
      <c r="AX72" s="120" t="e">
        <f ca="1">+IF(AND(ISNUMBER(OFFSET('Sanitation Data'!$H$12,0,10*ROW('Sanitation Data'!H66))),'Data Summary'!DM72="Yes"),OFFSET('Sanitation Data'!$H$12,0,10*ROW('Sanitation Data'!H66)),NA())</f>
        <v>#N/A</v>
      </c>
      <c r="AY72" s="120" t="e">
        <f ca="1">+IF(AND(ISNUMBER(OFFSET('Sanitation Data'!$H$13,0,10*ROW('Sanitation Data'!H66))),'Data Summary'!DN72="Yes"),OFFSET('Sanitation Data'!$H$13,0,10*ROW('Sanitation Data'!H66)),NA())</f>
        <v>#N/A</v>
      </c>
      <c r="AZ72" s="121" t="e">
        <f ca="1">+IF(AND(ISNUMBER(OFFSET('Hygiene Data'!$C$6,0,10*ROW('Hygiene Data'!C66))),'Data Summary'!DO72="Yes"),OFFSET('Hygiene Data'!$C$6,0,10*ROW('Hygiene Data'!C66)),NA())</f>
        <v>#N/A</v>
      </c>
      <c r="BA72" s="121" t="e">
        <f ca="1">+IF(AND(ISNUMBER(OFFSET('Hygiene Data'!$C$8,0,10*ROW('Hygiene Data'!C66))),'Data Summary'!DP72="Yes"),OFFSET('Hygiene Data'!$C$8,0,10*ROW('Hygiene Data'!C66)),NA())</f>
        <v>#N/A</v>
      </c>
      <c r="BB72" s="121" t="e">
        <f ca="1">+IF(AND(ISNUMBER(OFFSET('Hygiene Data'!$C$10,0,10*ROW('Hygiene Data'!C66))),'Data Summary'!DQ72="Yes"),OFFSET('Hygiene Data'!$C$10,0,10*ROW('Hygiene Data'!C66)),NA())</f>
        <v>#N/A</v>
      </c>
      <c r="BC72" s="121" t="e">
        <f ca="1">+IF(AND(ISNUMBER(OFFSET('Hygiene Data'!$D$6,0,10*ROW('Hygiene Data'!D66))),'Data Summary'!DR72="Yes"),OFFSET('Hygiene Data'!$D$6,0,10*ROW('Hygiene Data'!D66)),NA())</f>
        <v>#N/A</v>
      </c>
      <c r="BD72" s="121" t="e">
        <f ca="1">+IF(AND(ISNUMBER(OFFSET('Hygiene Data'!$D$8,0,10*ROW('Hygiene Data'!D66))),'Data Summary'!DS72="Yes"),OFFSET('Hygiene Data'!$D$8,0,10*ROW('Hygiene Data'!D66)),NA())</f>
        <v>#N/A</v>
      </c>
      <c r="BE72" s="121" t="e">
        <f ca="1">+IF(AND(ISNUMBER(OFFSET('Hygiene Data'!$D$10,0,10*ROW('Hygiene Data'!D66))),'Data Summary'!DT72="Yes"),OFFSET('Hygiene Data'!$D$10,0,10*ROW('Hygiene Data'!D66)),NA())</f>
        <v>#N/A</v>
      </c>
      <c r="BF72" s="121" t="e">
        <f ca="1">+IF(AND(ISNUMBER(OFFSET('Hygiene Data'!$E$6,0,10*ROW('Hygiene Data'!E66))),'Data Summary'!DU72="Yes"),OFFSET('Hygiene Data'!$E$6,0,10*ROW('Hygiene Data'!E66)),NA())</f>
        <v>#N/A</v>
      </c>
      <c r="BG72" s="121" t="e">
        <f ca="1">+IF(AND(ISNUMBER(OFFSET('Hygiene Data'!$E$8,0,10*ROW('Hygiene Data'!E66))),'Data Summary'!DV72="Yes"),OFFSET('Hygiene Data'!$E$8,0,10*ROW('Hygiene Data'!E66)),NA())</f>
        <v>#N/A</v>
      </c>
      <c r="BH72" s="121" t="e">
        <f ca="1">+IF(AND(ISNUMBER(OFFSET('Hygiene Data'!$E$10,0,10*ROW('Hygiene Data'!E66))),'Data Summary'!DW72="Yes"),OFFSET('Hygiene Data'!$E$10,0,10*ROW('Hygiene Data'!E66)),NA())</f>
        <v>#N/A</v>
      </c>
      <c r="BI72" s="121" t="e">
        <f ca="1">+IF(AND(ISNUMBER(OFFSET('Hygiene Data'!$F$6,0,10*ROW('Hygiene Data'!F66))),'Data Summary'!DX72="Yes"),OFFSET('Hygiene Data'!$F$6,0,10*ROW('Hygiene Data'!F66)),NA())</f>
        <v>#N/A</v>
      </c>
      <c r="BJ72" s="121" t="e">
        <f ca="1">+IF(AND(ISNUMBER(OFFSET('Hygiene Data'!$F$8,0,10*ROW('Hygiene Data'!F66))),'Data Summary'!DY72="Yes"),OFFSET('Hygiene Data'!$F$8,0,10*ROW('Hygiene Data'!F66)),NA())</f>
        <v>#N/A</v>
      </c>
      <c r="BK72" s="121" t="e">
        <f ca="1">+IF(AND(ISNUMBER(OFFSET('Hygiene Data'!$F$10,0,10*ROW('Hygiene Data'!F66))),'Data Summary'!DZ72="Yes"),OFFSET('Hygiene Data'!$F$10,0,10*ROW('Hygiene Data'!F66)),NA())</f>
        <v>#N/A</v>
      </c>
      <c r="BL72" s="121" t="e">
        <f ca="1">+IF(AND(ISNUMBER(OFFSET('Hygiene Data'!$G$6,0,10*ROW('Hygiene Data'!G66))),'Data Summary'!EA72="Yes"),OFFSET('Hygiene Data'!$G$6,0,10*ROW('Hygiene Data'!G66)),NA())</f>
        <v>#N/A</v>
      </c>
      <c r="BM72" s="121" t="e">
        <f ca="1">+IF(AND(ISNUMBER(OFFSET('Hygiene Data'!$G$8,0,10*ROW('Hygiene Data'!G66))),'Data Summary'!EB72="Yes"),OFFSET('Hygiene Data'!$G$8,0,10*ROW('Hygiene Data'!G66)),NA())</f>
        <v>#N/A</v>
      </c>
      <c r="BN72" s="121" t="e">
        <f ca="1">+IF(AND(ISNUMBER(OFFSET('Hygiene Data'!$G$10,0,10*ROW('Hygiene Data'!G66))),'Data Summary'!EC72="Yes"),OFFSET('Hygiene Data'!$G$10,0,10*ROW('Hygiene Data'!G66)),NA())</f>
        <v>#N/A</v>
      </c>
      <c r="BO72" s="121" t="e">
        <f ca="1">+IF(AND(ISNUMBER(OFFSET('Hygiene Data'!$H$6,0,10*ROW('Hygiene Data'!H66))),'Data Summary'!ED72="Yes"),OFFSET('Hygiene Data'!$H$6,0,10*ROW('Hygiene Data'!H66)),NA())</f>
        <v>#N/A</v>
      </c>
      <c r="BP72" s="121" t="e">
        <f ca="1">+IF(AND(ISNUMBER(OFFSET('Hygiene Data'!$H$8,0,10*ROW('Hygiene Data'!H66))),'Data Summary'!EE72="Yes"),OFFSET('Hygiene Data'!$H$8,0,10*ROW('Hygiene Data'!H66)),NA())</f>
        <v>#N/A</v>
      </c>
      <c r="BQ72" s="121" t="e">
        <f ca="1">+IF(AND(ISNUMBER(OFFSET('Hygiene Data'!$H$10,0,10*ROW('Hygiene Data'!H66))),'Data Summary'!EF72="Yes"),OFFSET('Hygiene Data'!$H$10,0,10*ROW('Hygiene Data'!H66)),NA())</f>
        <v>#N/A</v>
      </c>
    </row>
    <row r="73" spans="1:69" x14ac:dyDescent="0.2">
      <c r="A73" s="44" t="e">
        <f ca="1">+IF(OFFSET('Water Data'!$B$1,0,10*ROW('Water Data'!B67))="",NA(),OFFSET('Water Data'!$B$1,0,10*ROW('Water Data'!B67)))</f>
        <v>#N/A</v>
      </c>
      <c r="B73" s="44" t="e">
        <f ca="1">+IF(OFFSET('Water Data'!$A$3,0,10*ROW('Water Data'!A70))="",NA(),OFFSET('Water Data'!$A$3,0,10*ROW('Water Data'!A70)))</f>
        <v>#N/A</v>
      </c>
      <c r="C73" s="44" t="e">
        <f ca="1">+IF(OFFSET('Water Data'!$C$3,0,10*ROW('Water Data'!C70))="",NA(),OFFSET('Water Data'!$C$3,0,10*ROW('Water Data'!C70)))</f>
        <v>#N/A</v>
      </c>
      <c r="D73" s="119" t="e">
        <f ca="1">+IF(AND(ISNUMBER(OFFSET('Water Data'!$C$5,0,10*ROW('Water Data'!C67))),'Data Summary'!BS73="Yes"),100-OFFSET('Water Data'!$C$5,0,10*ROW('Water Data'!C67)),NA())</f>
        <v>#N/A</v>
      </c>
      <c r="E73" s="119" t="e">
        <f ca="1">+IF(AND(ISNUMBER(OFFSET('Water Data'!$C$7,0,10*ROW('Water Data'!C67))),'Data Summary'!BT73="Yes"),OFFSET('Water Data'!$C$7,0,10*ROW('Water Data'!C67)),NA())</f>
        <v>#N/A</v>
      </c>
      <c r="F73" s="119" t="e">
        <f ca="1">+IF(AND(ISNUMBER(OFFSET('Water Data'!$C$10,0,10*ROW('Water Data'!C67))),'Data Summary'!BU73="Yes"),OFFSET('Water Data'!$C$10,0,10*ROW('Water Data'!C67)),NA())</f>
        <v>#N/A</v>
      </c>
      <c r="G73" s="119" t="e">
        <f ca="1">+IF(AND(ISNUMBER(OFFSET('Water Data'!$D$5,0,10*ROW('Water Data'!D67))),'Data Summary'!BV73="Yes"),100-OFFSET('Water Data'!$D$5,0,10*ROW('Water Data'!D67)),NA())</f>
        <v>#N/A</v>
      </c>
      <c r="H73" s="119" t="e">
        <f ca="1">+IF(AND(ISNUMBER(OFFSET('Water Data'!$D$7,0,10*ROW('Water Data'!D67))),'Data Summary'!BW73="Yes"),OFFSET('Water Data'!$D$7,0,10*ROW('Water Data'!D67)),NA())</f>
        <v>#N/A</v>
      </c>
      <c r="I73" s="119" t="e">
        <f ca="1">+IF(AND(ISNUMBER(OFFSET('Water Data'!$D$10,0,10*ROW('Water Data'!D67))),'Data Summary'!BX73="Yes"),OFFSET('Water Data'!$D$10,0,10*ROW('Water Data'!D67)),NA())</f>
        <v>#N/A</v>
      </c>
      <c r="J73" s="119" t="e">
        <f ca="1">+IF(AND(ISNUMBER(OFFSET('Water Data'!$E$5,0,10*ROW('Water Data'!E67))),'Data Summary'!BY73="Yes"),100-OFFSET('Water Data'!$E$5,0,10*ROW('Water Data'!E67)),NA())</f>
        <v>#N/A</v>
      </c>
      <c r="K73" s="119" t="e">
        <f ca="1">+IF(AND(ISNUMBER(OFFSET('Water Data'!$E$7,0,10*ROW('Water Data'!E67))),'Data Summary'!BZ73="Yes"),OFFSET('Water Data'!$E$7,0,10*ROW('Water Data'!E67)),NA())</f>
        <v>#N/A</v>
      </c>
      <c r="L73" s="119" t="e">
        <f ca="1">+IF(AND(ISNUMBER(OFFSET('Water Data'!$E$10,0,10*ROW('Water Data'!E67))),'Data Summary'!CA73="Yes"),OFFSET('Water Data'!$E$10,0,10*ROW('Water Data'!E67)),NA())</f>
        <v>#N/A</v>
      </c>
      <c r="M73" s="119" t="e">
        <f ca="1">+IF(AND(ISNUMBER(OFFSET('Water Data'!$F$5,0,10*ROW('Water Data'!F67))),'Data Summary'!CB73="Yes"),100-OFFSET('Water Data'!$F$5,0,10*ROW('Water Data'!F67)),NA())</f>
        <v>#N/A</v>
      </c>
      <c r="N73" s="119" t="e">
        <f ca="1">+IF(AND(ISNUMBER(OFFSET('Water Data'!$F$7,0,10*ROW('Water Data'!F67))),'Data Summary'!CC73="Yes"),OFFSET('Water Data'!$F$7,0,10*ROW('Water Data'!F67)),NA())</f>
        <v>#N/A</v>
      </c>
      <c r="O73" s="119" t="e">
        <f ca="1">+IF(AND(ISNUMBER(OFFSET('Water Data'!$F$10,0,10*ROW('Water Data'!F67))),'Data Summary'!CD73="Yes"),OFFSET('Water Data'!$F$10,0,10*ROW('Water Data'!F67)),NA())</f>
        <v>#N/A</v>
      </c>
      <c r="P73" s="119" t="e">
        <f ca="1">+IF(AND(ISNUMBER(OFFSET('Water Data'!$G$5,0,10*ROW('Water Data'!G67))),'Data Summary'!CE73="Yes"),100-OFFSET('Water Data'!$G$5,0,10*ROW('Water Data'!G67)),NA())</f>
        <v>#N/A</v>
      </c>
      <c r="Q73" s="119" t="e">
        <f ca="1">+IF(AND(ISNUMBER(OFFSET('Water Data'!$G$7,0,10*ROW('Water Data'!G67))),'Data Summary'!CF73="Yes"),OFFSET('Water Data'!$G$7,0,10*ROW('Water Data'!G67)),NA())</f>
        <v>#N/A</v>
      </c>
      <c r="R73" s="119" t="e">
        <f ca="1">+IF(AND(ISNUMBER(OFFSET('Water Data'!$G$10,0,10*ROW('Water Data'!G67))),'Data Summary'!CG73="Yes"),OFFSET('Water Data'!$G$10,0,10*ROW('Water Data'!G67)),NA())</f>
        <v>#N/A</v>
      </c>
      <c r="S73" s="119" t="e">
        <f ca="1">+IF(AND(ISNUMBER(OFFSET('Water Data'!$H$5,0,10*ROW('Water Data'!H67))),'Data Summary'!CH73="Yes"),100-OFFSET('Water Data'!$H$5,0,10*ROW('Water Data'!H67)),NA())</f>
        <v>#N/A</v>
      </c>
      <c r="T73" s="119" t="e">
        <f ca="1">+IF(AND(ISNUMBER(OFFSET('Water Data'!$H$7,0,10*ROW('Water Data'!H67))),'Data Summary'!CI73="Yes"),OFFSET('Water Data'!$H$7,0,10*ROW('Water Data'!H67)),NA())</f>
        <v>#N/A</v>
      </c>
      <c r="U73" s="119" t="e">
        <f ca="1">+IF(AND(ISNUMBER(OFFSET('Water Data'!$H$10,0,10*ROW('Water Data'!H67))),'Data Summary'!CJ73="Yes"),OFFSET('Water Data'!$H$10,0,10*ROW('Water Data'!H67)),NA())</f>
        <v>#N/A</v>
      </c>
      <c r="V73" s="120" t="e">
        <f ca="1">+IF(AND(ISNUMBER(OFFSET('Sanitation Data'!$C$5,0,10*ROW('Sanitation Data'!C67))),'Data Summary'!CK73="Yes"),100-OFFSET('Sanitation Data'!$C$5,0,10*ROW('Sanitation Data'!C67)),NA())</f>
        <v>#N/A</v>
      </c>
      <c r="W73" s="120" t="e">
        <f ca="1">+IF(AND(ISNUMBER(OFFSET('Sanitation Data'!$C$7,0,10*ROW('Sanitation Data'!C67))),'Data Summary'!CL73="Yes"),OFFSET('Sanitation Data'!$C$7,0,10*ROW('Sanitation Data'!C67)),NA())</f>
        <v>#N/A</v>
      </c>
      <c r="X73" s="120" t="e">
        <f ca="1">+IF(AND(ISNUMBER(OFFSET('Sanitation Data'!$C$11,0,10*ROW('Sanitation Data'!C67))),'Data Summary'!CM73="Yes"),OFFSET('Sanitation Data'!$C$11,0,10*ROW('Sanitation Data'!C67)),NA())</f>
        <v>#N/A</v>
      </c>
      <c r="Y73" s="120" t="e">
        <f ca="1">+IF(AND(ISNUMBER(OFFSET('Sanitation Data'!$C$12,0,10*ROW('Sanitation Data'!C67))),'Data Summary'!CN73="Yes"),OFFSET('Sanitation Data'!$C$12,0,10*ROW('Sanitation Data'!C67)),NA())</f>
        <v>#N/A</v>
      </c>
      <c r="Z73" s="120" t="e">
        <f ca="1">+IF(AND(ISNUMBER(OFFSET('Sanitation Data'!$C$13,0,10*ROW('Sanitation Data'!C67))),'Data Summary'!CO73="Yes"),OFFSET('Sanitation Data'!$C$13,0,10*ROW('Sanitation Data'!C67)),NA())</f>
        <v>#N/A</v>
      </c>
      <c r="AA73" s="120" t="e">
        <f ca="1">+IF(AND(ISNUMBER(OFFSET('Sanitation Data'!$D$5,0,10*ROW('Sanitation Data'!D67))),'Data Summary'!CP73="Yes"),100-OFFSET('Sanitation Data'!$D$5,0,10*ROW('Sanitation Data'!D67)),NA())</f>
        <v>#N/A</v>
      </c>
      <c r="AB73" s="120" t="e">
        <f ca="1">+IF(AND(ISNUMBER(OFFSET('Sanitation Data'!$D$7,0,10*ROW('Sanitation Data'!D67))),'Data Summary'!CQ73="Yes"),OFFSET('Sanitation Data'!$D$7,0,10*ROW('Sanitation Data'!D67)),NA())</f>
        <v>#N/A</v>
      </c>
      <c r="AC73" s="120" t="e">
        <f ca="1">+IF(AND(ISNUMBER(OFFSET('Sanitation Data'!$D$11,0,10*ROW('Sanitation Data'!D67))),'Data Summary'!CR73="Yes"),OFFSET('Sanitation Data'!$D$11,0,10*ROW('Sanitation Data'!D67)),NA())</f>
        <v>#N/A</v>
      </c>
      <c r="AD73" s="120" t="e">
        <f ca="1">+IF(AND(ISNUMBER(OFFSET('Sanitation Data'!$D$12,0,10*ROW('Sanitation Data'!D67))),'Data Summary'!CS73="Yes"),OFFSET('Sanitation Data'!$D$12,0,10*ROW('Sanitation Data'!D67)),NA())</f>
        <v>#N/A</v>
      </c>
      <c r="AE73" s="120" t="e">
        <f ca="1">+IF(AND(ISNUMBER(OFFSET('Sanitation Data'!$D$13,0,10*ROW('Sanitation Data'!D67))),'Data Summary'!CT73="Yes"),OFFSET('Sanitation Data'!$D$13,0,10*ROW('Sanitation Data'!D67)),NA())</f>
        <v>#N/A</v>
      </c>
      <c r="AF73" s="120" t="e">
        <f ca="1">+IF(AND(ISNUMBER(OFFSET('Sanitation Data'!$E$5,0,10*ROW('Sanitation Data'!E67))),'Data Summary'!CU73="Yes"),100-OFFSET('Sanitation Data'!$E$5,0,10*ROW('Sanitation Data'!E67)),NA())</f>
        <v>#N/A</v>
      </c>
      <c r="AG73" s="120" t="e">
        <f ca="1">+IF(AND(ISNUMBER(OFFSET('Sanitation Data'!$E$7,0,10*ROW('Sanitation Data'!E67))),'Data Summary'!CV73="Yes"),OFFSET('Sanitation Data'!$E$7,0,10*ROW('Sanitation Data'!E67)),NA())</f>
        <v>#N/A</v>
      </c>
      <c r="AH73" s="120" t="e">
        <f ca="1">+IF(AND(ISNUMBER(OFFSET('Sanitation Data'!$E$11,0,10*ROW('Sanitation Data'!E67))),'Data Summary'!CW73="Yes"),OFFSET('Sanitation Data'!$E$11,0,10*ROW('Sanitation Data'!E67)),NA())</f>
        <v>#N/A</v>
      </c>
      <c r="AI73" s="120" t="e">
        <f ca="1">+IF(AND(ISNUMBER(OFFSET('Sanitation Data'!$E$12,0,10*ROW('Sanitation Data'!E67))),'Data Summary'!CX73="Yes"),OFFSET('Sanitation Data'!$E$12,0,10*ROW('Sanitation Data'!E67)),NA())</f>
        <v>#N/A</v>
      </c>
      <c r="AJ73" s="120" t="e">
        <f ca="1">+IF(AND(ISNUMBER(OFFSET('Sanitation Data'!$E$13,0,10*ROW('Sanitation Data'!E67))),'Data Summary'!CY73="Yes"),OFFSET('Sanitation Data'!$E$13,0,10*ROW('Sanitation Data'!E67)),NA())</f>
        <v>#N/A</v>
      </c>
      <c r="AK73" s="120" t="e">
        <f ca="1">+IF(AND(ISNUMBER(OFFSET('Sanitation Data'!$F$5,0,10*ROW('Sanitation Data'!F67))),'Data Summary'!CZ73="Yes"),100-OFFSET('Sanitation Data'!$F$5,0,10*ROW('Sanitation Data'!F67)),NA())</f>
        <v>#N/A</v>
      </c>
      <c r="AL73" s="120" t="e">
        <f ca="1">+IF(AND(ISNUMBER(OFFSET('Sanitation Data'!$F$7,0,10*ROW('Sanitation Data'!F67))),'Data Summary'!DA73="Yes"),OFFSET('Sanitation Data'!$F$7,0,10*ROW('Sanitation Data'!F67)),NA())</f>
        <v>#N/A</v>
      </c>
      <c r="AM73" s="120" t="e">
        <f ca="1">+IF(AND(ISNUMBER(OFFSET('Sanitation Data'!$F$11,0,10*ROW('Sanitation Data'!F67))),'Data Summary'!DB73="Yes"),OFFSET('Sanitation Data'!$F$11,0,10*ROW('Sanitation Data'!F67)),NA())</f>
        <v>#N/A</v>
      </c>
      <c r="AN73" s="120" t="e">
        <f ca="1">+IF(AND(ISNUMBER(OFFSET('Sanitation Data'!$F$12,0,10*ROW('Sanitation Data'!F67))),'Data Summary'!DC73="Yes"),OFFSET('Sanitation Data'!$F$12,0,10*ROW('Sanitation Data'!F67)),NA())</f>
        <v>#N/A</v>
      </c>
      <c r="AO73" s="120" t="e">
        <f ca="1">+IF(AND(ISNUMBER(OFFSET('Sanitation Data'!$F$13,0,10*ROW('Sanitation Data'!F67))),'Data Summary'!DD73="Yes"),OFFSET('Sanitation Data'!$F$13,0,10*ROW('Sanitation Data'!F67)),NA())</f>
        <v>#N/A</v>
      </c>
      <c r="AP73" s="120" t="e">
        <f ca="1">+IF(AND(ISNUMBER(OFFSET('Sanitation Data'!$G$5,0,10*ROW('Sanitation Data'!G67))),'Data Summary'!DE73="Yes"),100-OFFSET('Sanitation Data'!$G$5,0,10*ROW('Sanitation Data'!G67)),NA())</f>
        <v>#N/A</v>
      </c>
      <c r="AQ73" s="120" t="e">
        <f ca="1">+IF(AND(ISNUMBER(OFFSET('Sanitation Data'!$G$7,0,10*ROW('Sanitation Data'!G67))),'Data Summary'!DF73="Yes"),OFFSET('Sanitation Data'!$G$7,0,10*ROW('Sanitation Data'!G67)),NA())</f>
        <v>#N/A</v>
      </c>
      <c r="AR73" s="120" t="e">
        <f ca="1">+IF(AND(ISNUMBER(OFFSET('Sanitation Data'!$G$11,0,10*ROW('Sanitation Data'!G67))),'Data Summary'!DG73="Yes"),OFFSET('Sanitation Data'!$G$11,0,10*ROW('Sanitation Data'!G67)),NA())</f>
        <v>#N/A</v>
      </c>
      <c r="AS73" s="120" t="e">
        <f ca="1">+IF(AND(ISNUMBER(OFFSET('Sanitation Data'!$G$12,0,10*ROW('Sanitation Data'!G67))),'Data Summary'!DH73="Yes"),OFFSET('Sanitation Data'!$G$12,0,10*ROW('Sanitation Data'!G67)),NA())</f>
        <v>#N/A</v>
      </c>
      <c r="AT73" s="120" t="e">
        <f ca="1">+IF(AND(ISNUMBER(OFFSET('Sanitation Data'!$G$13,0,10*ROW('Sanitation Data'!G67))),'Data Summary'!DI73="Yes"),OFFSET('Sanitation Data'!$G$13,0,10*ROW('Sanitation Data'!G67)),NA())</f>
        <v>#N/A</v>
      </c>
      <c r="AU73" s="120" t="e">
        <f ca="1">+IF(AND(ISNUMBER(OFFSET('Sanitation Data'!$H$5,0,10*ROW('Sanitation Data'!H67))),'Data Summary'!DJ73="Yes"),100-OFFSET('Sanitation Data'!$H$5,0,10*ROW('Sanitation Data'!H67)),NA())</f>
        <v>#N/A</v>
      </c>
      <c r="AV73" s="120" t="e">
        <f ca="1">+IF(AND(ISNUMBER(OFFSET('Sanitation Data'!$H$7,0,10*ROW('Sanitation Data'!H67))),'Data Summary'!DK73="Yes"),OFFSET('Sanitation Data'!$H$7,0,10*ROW('Sanitation Data'!H67)),NA())</f>
        <v>#N/A</v>
      </c>
      <c r="AW73" s="120" t="e">
        <f ca="1">+IF(AND(ISNUMBER(OFFSET('Sanitation Data'!$H$11,0,10*ROW('Sanitation Data'!H67))),'Data Summary'!DL73="Yes"),OFFSET('Sanitation Data'!$H$11,0,10*ROW('Sanitation Data'!H67)),NA())</f>
        <v>#N/A</v>
      </c>
      <c r="AX73" s="120" t="e">
        <f ca="1">+IF(AND(ISNUMBER(OFFSET('Sanitation Data'!$H$12,0,10*ROW('Sanitation Data'!H67))),'Data Summary'!DM73="Yes"),OFFSET('Sanitation Data'!$H$12,0,10*ROW('Sanitation Data'!H67)),NA())</f>
        <v>#N/A</v>
      </c>
      <c r="AY73" s="120" t="e">
        <f ca="1">+IF(AND(ISNUMBER(OFFSET('Sanitation Data'!$H$13,0,10*ROW('Sanitation Data'!H67))),'Data Summary'!DN73="Yes"),OFFSET('Sanitation Data'!$H$13,0,10*ROW('Sanitation Data'!H67)),NA())</f>
        <v>#N/A</v>
      </c>
      <c r="AZ73" s="121" t="e">
        <f ca="1">+IF(AND(ISNUMBER(OFFSET('Hygiene Data'!$C$6,0,10*ROW('Hygiene Data'!C67))),'Data Summary'!DO73="Yes"),OFFSET('Hygiene Data'!$C$6,0,10*ROW('Hygiene Data'!C67)),NA())</f>
        <v>#N/A</v>
      </c>
      <c r="BA73" s="121" t="e">
        <f ca="1">+IF(AND(ISNUMBER(OFFSET('Hygiene Data'!$C$8,0,10*ROW('Hygiene Data'!C67))),'Data Summary'!DP73="Yes"),OFFSET('Hygiene Data'!$C$8,0,10*ROW('Hygiene Data'!C67)),NA())</f>
        <v>#N/A</v>
      </c>
      <c r="BB73" s="121" t="e">
        <f ca="1">+IF(AND(ISNUMBER(OFFSET('Hygiene Data'!$C$10,0,10*ROW('Hygiene Data'!C67))),'Data Summary'!DQ73="Yes"),OFFSET('Hygiene Data'!$C$10,0,10*ROW('Hygiene Data'!C67)),NA())</f>
        <v>#N/A</v>
      </c>
      <c r="BC73" s="121" t="e">
        <f ca="1">+IF(AND(ISNUMBER(OFFSET('Hygiene Data'!$D$6,0,10*ROW('Hygiene Data'!D67))),'Data Summary'!DR73="Yes"),OFFSET('Hygiene Data'!$D$6,0,10*ROW('Hygiene Data'!D67)),NA())</f>
        <v>#N/A</v>
      </c>
      <c r="BD73" s="121" t="e">
        <f ca="1">+IF(AND(ISNUMBER(OFFSET('Hygiene Data'!$D$8,0,10*ROW('Hygiene Data'!D67))),'Data Summary'!DS73="Yes"),OFFSET('Hygiene Data'!$D$8,0,10*ROW('Hygiene Data'!D67)),NA())</f>
        <v>#N/A</v>
      </c>
      <c r="BE73" s="121" t="e">
        <f ca="1">+IF(AND(ISNUMBER(OFFSET('Hygiene Data'!$D$10,0,10*ROW('Hygiene Data'!D67))),'Data Summary'!DT73="Yes"),OFFSET('Hygiene Data'!$D$10,0,10*ROW('Hygiene Data'!D67)),NA())</f>
        <v>#N/A</v>
      </c>
      <c r="BF73" s="121" t="e">
        <f ca="1">+IF(AND(ISNUMBER(OFFSET('Hygiene Data'!$E$6,0,10*ROW('Hygiene Data'!E67))),'Data Summary'!DU73="Yes"),OFFSET('Hygiene Data'!$E$6,0,10*ROW('Hygiene Data'!E67)),NA())</f>
        <v>#N/A</v>
      </c>
      <c r="BG73" s="121" t="e">
        <f ca="1">+IF(AND(ISNUMBER(OFFSET('Hygiene Data'!$E$8,0,10*ROW('Hygiene Data'!E67))),'Data Summary'!DV73="Yes"),OFFSET('Hygiene Data'!$E$8,0,10*ROW('Hygiene Data'!E67)),NA())</f>
        <v>#N/A</v>
      </c>
      <c r="BH73" s="121" t="e">
        <f ca="1">+IF(AND(ISNUMBER(OFFSET('Hygiene Data'!$E$10,0,10*ROW('Hygiene Data'!E67))),'Data Summary'!DW73="Yes"),OFFSET('Hygiene Data'!$E$10,0,10*ROW('Hygiene Data'!E67)),NA())</f>
        <v>#N/A</v>
      </c>
      <c r="BI73" s="121" t="e">
        <f ca="1">+IF(AND(ISNUMBER(OFFSET('Hygiene Data'!$F$6,0,10*ROW('Hygiene Data'!F67))),'Data Summary'!DX73="Yes"),OFFSET('Hygiene Data'!$F$6,0,10*ROW('Hygiene Data'!F67)),NA())</f>
        <v>#N/A</v>
      </c>
      <c r="BJ73" s="121" t="e">
        <f ca="1">+IF(AND(ISNUMBER(OFFSET('Hygiene Data'!$F$8,0,10*ROW('Hygiene Data'!F67))),'Data Summary'!DY73="Yes"),OFFSET('Hygiene Data'!$F$8,0,10*ROW('Hygiene Data'!F67)),NA())</f>
        <v>#N/A</v>
      </c>
      <c r="BK73" s="121" t="e">
        <f ca="1">+IF(AND(ISNUMBER(OFFSET('Hygiene Data'!$F$10,0,10*ROW('Hygiene Data'!F67))),'Data Summary'!DZ73="Yes"),OFFSET('Hygiene Data'!$F$10,0,10*ROW('Hygiene Data'!F67)),NA())</f>
        <v>#N/A</v>
      </c>
      <c r="BL73" s="121" t="e">
        <f ca="1">+IF(AND(ISNUMBER(OFFSET('Hygiene Data'!$G$6,0,10*ROW('Hygiene Data'!G67))),'Data Summary'!EA73="Yes"),OFFSET('Hygiene Data'!$G$6,0,10*ROW('Hygiene Data'!G67)),NA())</f>
        <v>#N/A</v>
      </c>
      <c r="BM73" s="121" t="e">
        <f ca="1">+IF(AND(ISNUMBER(OFFSET('Hygiene Data'!$G$8,0,10*ROW('Hygiene Data'!G67))),'Data Summary'!EB73="Yes"),OFFSET('Hygiene Data'!$G$8,0,10*ROW('Hygiene Data'!G67)),NA())</f>
        <v>#N/A</v>
      </c>
      <c r="BN73" s="121" t="e">
        <f ca="1">+IF(AND(ISNUMBER(OFFSET('Hygiene Data'!$G$10,0,10*ROW('Hygiene Data'!G67))),'Data Summary'!EC73="Yes"),OFFSET('Hygiene Data'!$G$10,0,10*ROW('Hygiene Data'!G67)),NA())</f>
        <v>#N/A</v>
      </c>
      <c r="BO73" s="121" t="e">
        <f ca="1">+IF(AND(ISNUMBER(OFFSET('Hygiene Data'!$H$6,0,10*ROW('Hygiene Data'!H67))),'Data Summary'!ED73="Yes"),OFFSET('Hygiene Data'!$H$6,0,10*ROW('Hygiene Data'!H67)),NA())</f>
        <v>#N/A</v>
      </c>
      <c r="BP73" s="121" t="e">
        <f ca="1">+IF(AND(ISNUMBER(OFFSET('Hygiene Data'!$H$8,0,10*ROW('Hygiene Data'!H67))),'Data Summary'!EE73="Yes"),OFFSET('Hygiene Data'!$H$8,0,10*ROW('Hygiene Data'!H67)),NA())</f>
        <v>#N/A</v>
      </c>
      <c r="BQ73" s="121" t="e">
        <f ca="1">+IF(AND(ISNUMBER(OFFSET('Hygiene Data'!$H$10,0,10*ROW('Hygiene Data'!H67))),'Data Summary'!EF73="Yes"),OFFSET('Hygiene Data'!$H$10,0,10*ROW('Hygiene Data'!H67)),NA())</f>
        <v>#N/A</v>
      </c>
    </row>
    <row r="74" spans="1:69" x14ac:dyDescent="0.2">
      <c r="A74" s="44" t="e">
        <f ca="1">+IF(OFFSET('Water Data'!$B$1,0,10*ROW('Water Data'!B68))="",NA(),OFFSET('Water Data'!$B$1,0,10*ROW('Water Data'!B68)))</f>
        <v>#N/A</v>
      </c>
      <c r="B74" s="44" t="e">
        <f ca="1">+IF(OFFSET('Water Data'!$A$3,0,10*ROW('Water Data'!A71))="",NA(),OFFSET('Water Data'!$A$3,0,10*ROW('Water Data'!A71)))</f>
        <v>#N/A</v>
      </c>
      <c r="C74" s="44" t="e">
        <f ca="1">+IF(OFFSET('Water Data'!$C$3,0,10*ROW('Water Data'!C71))="",NA(),OFFSET('Water Data'!$C$3,0,10*ROW('Water Data'!C71)))</f>
        <v>#N/A</v>
      </c>
      <c r="D74" s="119" t="e">
        <f ca="1">+IF(AND(ISNUMBER(OFFSET('Water Data'!$C$5,0,10*ROW('Water Data'!C68))),'Data Summary'!BS74="Yes"),100-OFFSET('Water Data'!$C$5,0,10*ROW('Water Data'!C68)),NA())</f>
        <v>#N/A</v>
      </c>
      <c r="E74" s="119" t="e">
        <f ca="1">+IF(AND(ISNUMBER(OFFSET('Water Data'!$C$7,0,10*ROW('Water Data'!C68))),'Data Summary'!BT74="Yes"),OFFSET('Water Data'!$C$7,0,10*ROW('Water Data'!C68)),NA())</f>
        <v>#N/A</v>
      </c>
      <c r="F74" s="119" t="e">
        <f ca="1">+IF(AND(ISNUMBER(OFFSET('Water Data'!$C$10,0,10*ROW('Water Data'!C68))),'Data Summary'!BU74="Yes"),OFFSET('Water Data'!$C$10,0,10*ROW('Water Data'!C68)),NA())</f>
        <v>#N/A</v>
      </c>
      <c r="G74" s="119" t="e">
        <f ca="1">+IF(AND(ISNUMBER(OFFSET('Water Data'!$D$5,0,10*ROW('Water Data'!D68))),'Data Summary'!BV74="Yes"),100-OFFSET('Water Data'!$D$5,0,10*ROW('Water Data'!D68)),NA())</f>
        <v>#N/A</v>
      </c>
      <c r="H74" s="119" t="e">
        <f ca="1">+IF(AND(ISNUMBER(OFFSET('Water Data'!$D$7,0,10*ROW('Water Data'!D68))),'Data Summary'!BW74="Yes"),OFFSET('Water Data'!$D$7,0,10*ROW('Water Data'!D68)),NA())</f>
        <v>#N/A</v>
      </c>
      <c r="I74" s="119" t="e">
        <f ca="1">+IF(AND(ISNUMBER(OFFSET('Water Data'!$D$10,0,10*ROW('Water Data'!D68))),'Data Summary'!BX74="Yes"),OFFSET('Water Data'!$D$10,0,10*ROW('Water Data'!D68)),NA())</f>
        <v>#N/A</v>
      </c>
      <c r="J74" s="119" t="e">
        <f ca="1">+IF(AND(ISNUMBER(OFFSET('Water Data'!$E$5,0,10*ROW('Water Data'!E68))),'Data Summary'!BY74="Yes"),100-OFFSET('Water Data'!$E$5,0,10*ROW('Water Data'!E68)),NA())</f>
        <v>#N/A</v>
      </c>
      <c r="K74" s="119" t="e">
        <f ca="1">+IF(AND(ISNUMBER(OFFSET('Water Data'!$E$7,0,10*ROW('Water Data'!E68))),'Data Summary'!BZ74="Yes"),OFFSET('Water Data'!$E$7,0,10*ROW('Water Data'!E68)),NA())</f>
        <v>#N/A</v>
      </c>
      <c r="L74" s="119" t="e">
        <f ca="1">+IF(AND(ISNUMBER(OFFSET('Water Data'!$E$10,0,10*ROW('Water Data'!E68))),'Data Summary'!CA74="Yes"),OFFSET('Water Data'!$E$10,0,10*ROW('Water Data'!E68)),NA())</f>
        <v>#N/A</v>
      </c>
      <c r="M74" s="119" t="e">
        <f ca="1">+IF(AND(ISNUMBER(OFFSET('Water Data'!$F$5,0,10*ROW('Water Data'!F68))),'Data Summary'!CB74="Yes"),100-OFFSET('Water Data'!$F$5,0,10*ROW('Water Data'!F68)),NA())</f>
        <v>#N/A</v>
      </c>
      <c r="N74" s="119" t="e">
        <f ca="1">+IF(AND(ISNUMBER(OFFSET('Water Data'!$F$7,0,10*ROW('Water Data'!F68))),'Data Summary'!CC74="Yes"),OFFSET('Water Data'!$F$7,0,10*ROW('Water Data'!F68)),NA())</f>
        <v>#N/A</v>
      </c>
      <c r="O74" s="119" t="e">
        <f ca="1">+IF(AND(ISNUMBER(OFFSET('Water Data'!$F$10,0,10*ROW('Water Data'!F68))),'Data Summary'!CD74="Yes"),OFFSET('Water Data'!$F$10,0,10*ROW('Water Data'!F68)),NA())</f>
        <v>#N/A</v>
      </c>
      <c r="P74" s="119" t="e">
        <f ca="1">+IF(AND(ISNUMBER(OFFSET('Water Data'!$G$5,0,10*ROW('Water Data'!G68))),'Data Summary'!CE74="Yes"),100-OFFSET('Water Data'!$G$5,0,10*ROW('Water Data'!G68)),NA())</f>
        <v>#N/A</v>
      </c>
      <c r="Q74" s="119" t="e">
        <f ca="1">+IF(AND(ISNUMBER(OFFSET('Water Data'!$G$7,0,10*ROW('Water Data'!G68))),'Data Summary'!CF74="Yes"),OFFSET('Water Data'!$G$7,0,10*ROW('Water Data'!G68)),NA())</f>
        <v>#N/A</v>
      </c>
      <c r="R74" s="119" t="e">
        <f ca="1">+IF(AND(ISNUMBER(OFFSET('Water Data'!$G$10,0,10*ROW('Water Data'!G68))),'Data Summary'!CG74="Yes"),OFFSET('Water Data'!$G$10,0,10*ROW('Water Data'!G68)),NA())</f>
        <v>#N/A</v>
      </c>
      <c r="S74" s="119" t="e">
        <f ca="1">+IF(AND(ISNUMBER(OFFSET('Water Data'!$H$5,0,10*ROW('Water Data'!H68))),'Data Summary'!CH74="Yes"),100-OFFSET('Water Data'!$H$5,0,10*ROW('Water Data'!H68)),NA())</f>
        <v>#N/A</v>
      </c>
      <c r="T74" s="119" t="e">
        <f ca="1">+IF(AND(ISNUMBER(OFFSET('Water Data'!$H$7,0,10*ROW('Water Data'!H68))),'Data Summary'!CI74="Yes"),OFFSET('Water Data'!$H$7,0,10*ROW('Water Data'!H68)),NA())</f>
        <v>#N/A</v>
      </c>
      <c r="U74" s="119" t="e">
        <f ca="1">+IF(AND(ISNUMBER(OFFSET('Water Data'!$H$10,0,10*ROW('Water Data'!H68))),'Data Summary'!CJ74="Yes"),OFFSET('Water Data'!$H$10,0,10*ROW('Water Data'!H68)),NA())</f>
        <v>#N/A</v>
      </c>
      <c r="V74" s="120" t="e">
        <f ca="1">+IF(AND(ISNUMBER(OFFSET('Sanitation Data'!$C$5,0,10*ROW('Sanitation Data'!C68))),'Data Summary'!CK74="Yes"),100-OFFSET('Sanitation Data'!$C$5,0,10*ROW('Sanitation Data'!C68)),NA())</f>
        <v>#N/A</v>
      </c>
      <c r="W74" s="120" t="e">
        <f ca="1">+IF(AND(ISNUMBER(OFFSET('Sanitation Data'!$C$7,0,10*ROW('Sanitation Data'!C68))),'Data Summary'!CL74="Yes"),OFFSET('Sanitation Data'!$C$7,0,10*ROW('Sanitation Data'!C68)),NA())</f>
        <v>#N/A</v>
      </c>
      <c r="X74" s="120" t="e">
        <f ca="1">+IF(AND(ISNUMBER(OFFSET('Sanitation Data'!$C$11,0,10*ROW('Sanitation Data'!C68))),'Data Summary'!CM74="Yes"),OFFSET('Sanitation Data'!$C$11,0,10*ROW('Sanitation Data'!C68)),NA())</f>
        <v>#N/A</v>
      </c>
      <c r="Y74" s="120" t="e">
        <f ca="1">+IF(AND(ISNUMBER(OFFSET('Sanitation Data'!$C$12,0,10*ROW('Sanitation Data'!C68))),'Data Summary'!CN74="Yes"),OFFSET('Sanitation Data'!$C$12,0,10*ROW('Sanitation Data'!C68)),NA())</f>
        <v>#N/A</v>
      </c>
      <c r="Z74" s="120" t="e">
        <f ca="1">+IF(AND(ISNUMBER(OFFSET('Sanitation Data'!$C$13,0,10*ROW('Sanitation Data'!C68))),'Data Summary'!CO74="Yes"),OFFSET('Sanitation Data'!$C$13,0,10*ROW('Sanitation Data'!C68)),NA())</f>
        <v>#N/A</v>
      </c>
      <c r="AA74" s="120" t="e">
        <f ca="1">+IF(AND(ISNUMBER(OFFSET('Sanitation Data'!$D$5,0,10*ROW('Sanitation Data'!D68))),'Data Summary'!CP74="Yes"),100-OFFSET('Sanitation Data'!$D$5,0,10*ROW('Sanitation Data'!D68)),NA())</f>
        <v>#N/A</v>
      </c>
      <c r="AB74" s="120" t="e">
        <f ca="1">+IF(AND(ISNUMBER(OFFSET('Sanitation Data'!$D$7,0,10*ROW('Sanitation Data'!D68))),'Data Summary'!CQ74="Yes"),OFFSET('Sanitation Data'!$D$7,0,10*ROW('Sanitation Data'!D68)),NA())</f>
        <v>#N/A</v>
      </c>
      <c r="AC74" s="120" t="e">
        <f ca="1">+IF(AND(ISNUMBER(OFFSET('Sanitation Data'!$D$11,0,10*ROW('Sanitation Data'!D68))),'Data Summary'!CR74="Yes"),OFFSET('Sanitation Data'!$D$11,0,10*ROW('Sanitation Data'!D68)),NA())</f>
        <v>#N/A</v>
      </c>
      <c r="AD74" s="120" t="e">
        <f ca="1">+IF(AND(ISNUMBER(OFFSET('Sanitation Data'!$D$12,0,10*ROW('Sanitation Data'!D68))),'Data Summary'!CS74="Yes"),OFFSET('Sanitation Data'!$D$12,0,10*ROW('Sanitation Data'!D68)),NA())</f>
        <v>#N/A</v>
      </c>
      <c r="AE74" s="120" t="e">
        <f ca="1">+IF(AND(ISNUMBER(OFFSET('Sanitation Data'!$D$13,0,10*ROW('Sanitation Data'!D68))),'Data Summary'!CT74="Yes"),OFFSET('Sanitation Data'!$D$13,0,10*ROW('Sanitation Data'!D68)),NA())</f>
        <v>#N/A</v>
      </c>
      <c r="AF74" s="120" t="e">
        <f ca="1">+IF(AND(ISNUMBER(OFFSET('Sanitation Data'!$E$5,0,10*ROW('Sanitation Data'!E68))),'Data Summary'!CU74="Yes"),100-OFFSET('Sanitation Data'!$E$5,0,10*ROW('Sanitation Data'!E68)),NA())</f>
        <v>#N/A</v>
      </c>
      <c r="AG74" s="120" t="e">
        <f ca="1">+IF(AND(ISNUMBER(OFFSET('Sanitation Data'!$E$7,0,10*ROW('Sanitation Data'!E68))),'Data Summary'!CV74="Yes"),OFFSET('Sanitation Data'!$E$7,0,10*ROW('Sanitation Data'!E68)),NA())</f>
        <v>#N/A</v>
      </c>
      <c r="AH74" s="120" t="e">
        <f ca="1">+IF(AND(ISNUMBER(OFFSET('Sanitation Data'!$E$11,0,10*ROW('Sanitation Data'!E68))),'Data Summary'!CW74="Yes"),OFFSET('Sanitation Data'!$E$11,0,10*ROW('Sanitation Data'!E68)),NA())</f>
        <v>#N/A</v>
      </c>
      <c r="AI74" s="120" t="e">
        <f ca="1">+IF(AND(ISNUMBER(OFFSET('Sanitation Data'!$E$12,0,10*ROW('Sanitation Data'!E68))),'Data Summary'!CX74="Yes"),OFFSET('Sanitation Data'!$E$12,0,10*ROW('Sanitation Data'!E68)),NA())</f>
        <v>#N/A</v>
      </c>
      <c r="AJ74" s="120" t="e">
        <f ca="1">+IF(AND(ISNUMBER(OFFSET('Sanitation Data'!$E$13,0,10*ROW('Sanitation Data'!E68))),'Data Summary'!CY74="Yes"),OFFSET('Sanitation Data'!$E$13,0,10*ROW('Sanitation Data'!E68)),NA())</f>
        <v>#N/A</v>
      </c>
      <c r="AK74" s="120" t="e">
        <f ca="1">+IF(AND(ISNUMBER(OFFSET('Sanitation Data'!$F$5,0,10*ROW('Sanitation Data'!F68))),'Data Summary'!CZ74="Yes"),100-OFFSET('Sanitation Data'!$F$5,0,10*ROW('Sanitation Data'!F68)),NA())</f>
        <v>#N/A</v>
      </c>
      <c r="AL74" s="120" t="e">
        <f ca="1">+IF(AND(ISNUMBER(OFFSET('Sanitation Data'!$F$7,0,10*ROW('Sanitation Data'!F68))),'Data Summary'!DA74="Yes"),OFFSET('Sanitation Data'!$F$7,0,10*ROW('Sanitation Data'!F68)),NA())</f>
        <v>#N/A</v>
      </c>
      <c r="AM74" s="120" t="e">
        <f ca="1">+IF(AND(ISNUMBER(OFFSET('Sanitation Data'!$F$11,0,10*ROW('Sanitation Data'!F68))),'Data Summary'!DB74="Yes"),OFFSET('Sanitation Data'!$F$11,0,10*ROW('Sanitation Data'!F68)),NA())</f>
        <v>#N/A</v>
      </c>
      <c r="AN74" s="120" t="e">
        <f ca="1">+IF(AND(ISNUMBER(OFFSET('Sanitation Data'!$F$12,0,10*ROW('Sanitation Data'!F68))),'Data Summary'!DC74="Yes"),OFFSET('Sanitation Data'!$F$12,0,10*ROW('Sanitation Data'!F68)),NA())</f>
        <v>#N/A</v>
      </c>
      <c r="AO74" s="120" t="e">
        <f ca="1">+IF(AND(ISNUMBER(OFFSET('Sanitation Data'!$F$13,0,10*ROW('Sanitation Data'!F68))),'Data Summary'!DD74="Yes"),OFFSET('Sanitation Data'!$F$13,0,10*ROW('Sanitation Data'!F68)),NA())</f>
        <v>#N/A</v>
      </c>
      <c r="AP74" s="120" t="e">
        <f ca="1">+IF(AND(ISNUMBER(OFFSET('Sanitation Data'!$G$5,0,10*ROW('Sanitation Data'!G68))),'Data Summary'!DE74="Yes"),100-OFFSET('Sanitation Data'!$G$5,0,10*ROW('Sanitation Data'!G68)),NA())</f>
        <v>#N/A</v>
      </c>
      <c r="AQ74" s="120" t="e">
        <f ca="1">+IF(AND(ISNUMBER(OFFSET('Sanitation Data'!$G$7,0,10*ROW('Sanitation Data'!G68))),'Data Summary'!DF74="Yes"),OFFSET('Sanitation Data'!$G$7,0,10*ROW('Sanitation Data'!G68)),NA())</f>
        <v>#N/A</v>
      </c>
      <c r="AR74" s="120" t="e">
        <f ca="1">+IF(AND(ISNUMBER(OFFSET('Sanitation Data'!$G$11,0,10*ROW('Sanitation Data'!G68))),'Data Summary'!DG74="Yes"),OFFSET('Sanitation Data'!$G$11,0,10*ROW('Sanitation Data'!G68)),NA())</f>
        <v>#N/A</v>
      </c>
      <c r="AS74" s="120" t="e">
        <f ca="1">+IF(AND(ISNUMBER(OFFSET('Sanitation Data'!$G$12,0,10*ROW('Sanitation Data'!G68))),'Data Summary'!DH74="Yes"),OFFSET('Sanitation Data'!$G$12,0,10*ROW('Sanitation Data'!G68)),NA())</f>
        <v>#N/A</v>
      </c>
      <c r="AT74" s="120" t="e">
        <f ca="1">+IF(AND(ISNUMBER(OFFSET('Sanitation Data'!$G$13,0,10*ROW('Sanitation Data'!G68))),'Data Summary'!DI74="Yes"),OFFSET('Sanitation Data'!$G$13,0,10*ROW('Sanitation Data'!G68)),NA())</f>
        <v>#N/A</v>
      </c>
      <c r="AU74" s="120" t="e">
        <f ca="1">+IF(AND(ISNUMBER(OFFSET('Sanitation Data'!$H$5,0,10*ROW('Sanitation Data'!H68))),'Data Summary'!DJ74="Yes"),100-OFFSET('Sanitation Data'!$H$5,0,10*ROW('Sanitation Data'!H68)),NA())</f>
        <v>#N/A</v>
      </c>
      <c r="AV74" s="120" t="e">
        <f ca="1">+IF(AND(ISNUMBER(OFFSET('Sanitation Data'!$H$7,0,10*ROW('Sanitation Data'!H68))),'Data Summary'!DK74="Yes"),OFFSET('Sanitation Data'!$H$7,0,10*ROW('Sanitation Data'!H68)),NA())</f>
        <v>#N/A</v>
      </c>
      <c r="AW74" s="120" t="e">
        <f ca="1">+IF(AND(ISNUMBER(OFFSET('Sanitation Data'!$H$11,0,10*ROW('Sanitation Data'!H68))),'Data Summary'!DL74="Yes"),OFFSET('Sanitation Data'!$H$11,0,10*ROW('Sanitation Data'!H68)),NA())</f>
        <v>#N/A</v>
      </c>
      <c r="AX74" s="120" t="e">
        <f ca="1">+IF(AND(ISNUMBER(OFFSET('Sanitation Data'!$H$12,0,10*ROW('Sanitation Data'!H68))),'Data Summary'!DM74="Yes"),OFFSET('Sanitation Data'!$H$12,0,10*ROW('Sanitation Data'!H68)),NA())</f>
        <v>#N/A</v>
      </c>
      <c r="AY74" s="120" t="e">
        <f ca="1">+IF(AND(ISNUMBER(OFFSET('Sanitation Data'!$H$13,0,10*ROW('Sanitation Data'!H68))),'Data Summary'!DN74="Yes"),OFFSET('Sanitation Data'!$H$13,0,10*ROW('Sanitation Data'!H68)),NA())</f>
        <v>#N/A</v>
      </c>
      <c r="AZ74" s="121" t="e">
        <f ca="1">+IF(AND(ISNUMBER(OFFSET('Hygiene Data'!$C$6,0,10*ROW('Hygiene Data'!C68))),'Data Summary'!DO74="Yes"),OFFSET('Hygiene Data'!$C$6,0,10*ROW('Hygiene Data'!C68)),NA())</f>
        <v>#N/A</v>
      </c>
      <c r="BA74" s="121" t="e">
        <f ca="1">+IF(AND(ISNUMBER(OFFSET('Hygiene Data'!$C$8,0,10*ROW('Hygiene Data'!C68))),'Data Summary'!DP74="Yes"),OFFSET('Hygiene Data'!$C$8,0,10*ROW('Hygiene Data'!C68)),NA())</f>
        <v>#N/A</v>
      </c>
      <c r="BB74" s="121" t="e">
        <f ca="1">+IF(AND(ISNUMBER(OFFSET('Hygiene Data'!$C$10,0,10*ROW('Hygiene Data'!C68))),'Data Summary'!DQ74="Yes"),OFFSET('Hygiene Data'!$C$10,0,10*ROW('Hygiene Data'!C68)),NA())</f>
        <v>#N/A</v>
      </c>
      <c r="BC74" s="121" t="e">
        <f ca="1">+IF(AND(ISNUMBER(OFFSET('Hygiene Data'!$D$6,0,10*ROW('Hygiene Data'!D68))),'Data Summary'!DR74="Yes"),OFFSET('Hygiene Data'!$D$6,0,10*ROW('Hygiene Data'!D68)),NA())</f>
        <v>#N/A</v>
      </c>
      <c r="BD74" s="121" t="e">
        <f ca="1">+IF(AND(ISNUMBER(OFFSET('Hygiene Data'!$D$8,0,10*ROW('Hygiene Data'!D68))),'Data Summary'!DS74="Yes"),OFFSET('Hygiene Data'!$D$8,0,10*ROW('Hygiene Data'!D68)),NA())</f>
        <v>#N/A</v>
      </c>
      <c r="BE74" s="121" t="e">
        <f ca="1">+IF(AND(ISNUMBER(OFFSET('Hygiene Data'!$D$10,0,10*ROW('Hygiene Data'!D68))),'Data Summary'!DT74="Yes"),OFFSET('Hygiene Data'!$D$10,0,10*ROW('Hygiene Data'!D68)),NA())</f>
        <v>#N/A</v>
      </c>
      <c r="BF74" s="121" t="e">
        <f ca="1">+IF(AND(ISNUMBER(OFFSET('Hygiene Data'!$E$6,0,10*ROW('Hygiene Data'!E68))),'Data Summary'!DU74="Yes"),OFFSET('Hygiene Data'!$E$6,0,10*ROW('Hygiene Data'!E68)),NA())</f>
        <v>#N/A</v>
      </c>
      <c r="BG74" s="121" t="e">
        <f ca="1">+IF(AND(ISNUMBER(OFFSET('Hygiene Data'!$E$8,0,10*ROW('Hygiene Data'!E68))),'Data Summary'!DV74="Yes"),OFFSET('Hygiene Data'!$E$8,0,10*ROW('Hygiene Data'!E68)),NA())</f>
        <v>#N/A</v>
      </c>
      <c r="BH74" s="121" t="e">
        <f ca="1">+IF(AND(ISNUMBER(OFFSET('Hygiene Data'!$E$10,0,10*ROW('Hygiene Data'!E68))),'Data Summary'!DW74="Yes"),OFFSET('Hygiene Data'!$E$10,0,10*ROW('Hygiene Data'!E68)),NA())</f>
        <v>#N/A</v>
      </c>
      <c r="BI74" s="121" t="e">
        <f ca="1">+IF(AND(ISNUMBER(OFFSET('Hygiene Data'!$F$6,0,10*ROW('Hygiene Data'!F68))),'Data Summary'!DX74="Yes"),OFFSET('Hygiene Data'!$F$6,0,10*ROW('Hygiene Data'!F68)),NA())</f>
        <v>#N/A</v>
      </c>
      <c r="BJ74" s="121" t="e">
        <f ca="1">+IF(AND(ISNUMBER(OFFSET('Hygiene Data'!$F$8,0,10*ROW('Hygiene Data'!F68))),'Data Summary'!DY74="Yes"),OFFSET('Hygiene Data'!$F$8,0,10*ROW('Hygiene Data'!F68)),NA())</f>
        <v>#N/A</v>
      </c>
      <c r="BK74" s="121" t="e">
        <f ca="1">+IF(AND(ISNUMBER(OFFSET('Hygiene Data'!$F$10,0,10*ROW('Hygiene Data'!F68))),'Data Summary'!DZ74="Yes"),OFFSET('Hygiene Data'!$F$10,0,10*ROW('Hygiene Data'!F68)),NA())</f>
        <v>#N/A</v>
      </c>
      <c r="BL74" s="121" t="e">
        <f ca="1">+IF(AND(ISNUMBER(OFFSET('Hygiene Data'!$G$6,0,10*ROW('Hygiene Data'!G68))),'Data Summary'!EA74="Yes"),OFFSET('Hygiene Data'!$G$6,0,10*ROW('Hygiene Data'!G68)),NA())</f>
        <v>#N/A</v>
      </c>
      <c r="BM74" s="121" t="e">
        <f ca="1">+IF(AND(ISNUMBER(OFFSET('Hygiene Data'!$G$8,0,10*ROW('Hygiene Data'!G68))),'Data Summary'!EB74="Yes"),OFFSET('Hygiene Data'!$G$8,0,10*ROW('Hygiene Data'!G68)),NA())</f>
        <v>#N/A</v>
      </c>
      <c r="BN74" s="121" t="e">
        <f ca="1">+IF(AND(ISNUMBER(OFFSET('Hygiene Data'!$G$10,0,10*ROW('Hygiene Data'!G68))),'Data Summary'!EC74="Yes"),OFFSET('Hygiene Data'!$G$10,0,10*ROW('Hygiene Data'!G68)),NA())</f>
        <v>#N/A</v>
      </c>
      <c r="BO74" s="121" t="e">
        <f ca="1">+IF(AND(ISNUMBER(OFFSET('Hygiene Data'!$H$6,0,10*ROW('Hygiene Data'!H68))),'Data Summary'!ED74="Yes"),OFFSET('Hygiene Data'!$H$6,0,10*ROW('Hygiene Data'!H68)),NA())</f>
        <v>#N/A</v>
      </c>
      <c r="BP74" s="121" t="e">
        <f ca="1">+IF(AND(ISNUMBER(OFFSET('Hygiene Data'!$H$8,0,10*ROW('Hygiene Data'!H68))),'Data Summary'!EE74="Yes"),OFFSET('Hygiene Data'!$H$8,0,10*ROW('Hygiene Data'!H68)),NA())</f>
        <v>#N/A</v>
      </c>
      <c r="BQ74" s="121" t="e">
        <f ca="1">+IF(AND(ISNUMBER(OFFSET('Hygiene Data'!$H$10,0,10*ROW('Hygiene Data'!H68))),'Data Summary'!EF74="Yes"),OFFSET('Hygiene Data'!$H$10,0,10*ROW('Hygiene Data'!H68)),NA())</f>
        <v>#N/A</v>
      </c>
    </row>
    <row r="75" spans="1:69" x14ac:dyDescent="0.2">
      <c r="A75" s="44" t="e">
        <f ca="1">+IF(OFFSET('Water Data'!$B$1,0,10*ROW('Water Data'!B69))="",NA(),OFFSET('Water Data'!$B$1,0,10*ROW('Water Data'!B69)))</f>
        <v>#N/A</v>
      </c>
      <c r="B75" s="44" t="e">
        <f ca="1">+IF(OFFSET('Water Data'!$A$3,0,10*ROW('Water Data'!A72))="",NA(),OFFSET('Water Data'!$A$3,0,10*ROW('Water Data'!A72)))</f>
        <v>#N/A</v>
      </c>
      <c r="C75" s="44" t="e">
        <f ca="1">+IF(OFFSET('Water Data'!$C$3,0,10*ROW('Water Data'!C72))="",NA(),OFFSET('Water Data'!$C$3,0,10*ROW('Water Data'!C72)))</f>
        <v>#N/A</v>
      </c>
      <c r="D75" s="119" t="e">
        <f ca="1">+IF(AND(ISNUMBER(OFFSET('Water Data'!$C$5,0,10*ROW('Water Data'!C69))),'Data Summary'!BS75="Yes"),100-OFFSET('Water Data'!$C$5,0,10*ROW('Water Data'!C69)),NA())</f>
        <v>#N/A</v>
      </c>
      <c r="E75" s="119" t="e">
        <f ca="1">+IF(AND(ISNUMBER(OFFSET('Water Data'!$C$7,0,10*ROW('Water Data'!C69))),'Data Summary'!BT75="Yes"),OFFSET('Water Data'!$C$7,0,10*ROW('Water Data'!C69)),NA())</f>
        <v>#N/A</v>
      </c>
      <c r="F75" s="119" t="e">
        <f ca="1">+IF(AND(ISNUMBER(OFFSET('Water Data'!$C$10,0,10*ROW('Water Data'!C69))),'Data Summary'!BU75="Yes"),OFFSET('Water Data'!$C$10,0,10*ROW('Water Data'!C69)),NA())</f>
        <v>#N/A</v>
      </c>
      <c r="G75" s="119" t="e">
        <f ca="1">+IF(AND(ISNUMBER(OFFSET('Water Data'!$D$5,0,10*ROW('Water Data'!D69))),'Data Summary'!BV75="Yes"),100-OFFSET('Water Data'!$D$5,0,10*ROW('Water Data'!D69)),NA())</f>
        <v>#N/A</v>
      </c>
      <c r="H75" s="119" t="e">
        <f ca="1">+IF(AND(ISNUMBER(OFFSET('Water Data'!$D$7,0,10*ROW('Water Data'!D69))),'Data Summary'!BW75="Yes"),OFFSET('Water Data'!$D$7,0,10*ROW('Water Data'!D69)),NA())</f>
        <v>#N/A</v>
      </c>
      <c r="I75" s="119" t="e">
        <f ca="1">+IF(AND(ISNUMBER(OFFSET('Water Data'!$D$10,0,10*ROW('Water Data'!D69))),'Data Summary'!BX75="Yes"),OFFSET('Water Data'!$D$10,0,10*ROW('Water Data'!D69)),NA())</f>
        <v>#N/A</v>
      </c>
      <c r="J75" s="119" t="e">
        <f ca="1">+IF(AND(ISNUMBER(OFFSET('Water Data'!$E$5,0,10*ROW('Water Data'!E69))),'Data Summary'!BY75="Yes"),100-OFFSET('Water Data'!$E$5,0,10*ROW('Water Data'!E69)),NA())</f>
        <v>#N/A</v>
      </c>
      <c r="K75" s="119" t="e">
        <f ca="1">+IF(AND(ISNUMBER(OFFSET('Water Data'!$E$7,0,10*ROW('Water Data'!E69))),'Data Summary'!BZ75="Yes"),OFFSET('Water Data'!$E$7,0,10*ROW('Water Data'!E69)),NA())</f>
        <v>#N/A</v>
      </c>
      <c r="L75" s="119" t="e">
        <f ca="1">+IF(AND(ISNUMBER(OFFSET('Water Data'!$E$10,0,10*ROW('Water Data'!E69))),'Data Summary'!CA75="Yes"),OFFSET('Water Data'!$E$10,0,10*ROW('Water Data'!E69)),NA())</f>
        <v>#N/A</v>
      </c>
      <c r="M75" s="119" t="e">
        <f ca="1">+IF(AND(ISNUMBER(OFFSET('Water Data'!$F$5,0,10*ROW('Water Data'!F69))),'Data Summary'!CB75="Yes"),100-OFFSET('Water Data'!$F$5,0,10*ROW('Water Data'!F69)),NA())</f>
        <v>#N/A</v>
      </c>
      <c r="N75" s="119" t="e">
        <f ca="1">+IF(AND(ISNUMBER(OFFSET('Water Data'!$F$7,0,10*ROW('Water Data'!F69))),'Data Summary'!CC75="Yes"),OFFSET('Water Data'!$F$7,0,10*ROW('Water Data'!F69)),NA())</f>
        <v>#N/A</v>
      </c>
      <c r="O75" s="119" t="e">
        <f ca="1">+IF(AND(ISNUMBER(OFFSET('Water Data'!$F$10,0,10*ROW('Water Data'!F69))),'Data Summary'!CD75="Yes"),OFFSET('Water Data'!$F$10,0,10*ROW('Water Data'!F69)),NA())</f>
        <v>#N/A</v>
      </c>
      <c r="P75" s="119" t="e">
        <f ca="1">+IF(AND(ISNUMBER(OFFSET('Water Data'!$G$5,0,10*ROW('Water Data'!G69))),'Data Summary'!CE75="Yes"),100-OFFSET('Water Data'!$G$5,0,10*ROW('Water Data'!G69)),NA())</f>
        <v>#N/A</v>
      </c>
      <c r="Q75" s="119" t="e">
        <f ca="1">+IF(AND(ISNUMBER(OFFSET('Water Data'!$G$7,0,10*ROW('Water Data'!G69))),'Data Summary'!CF75="Yes"),OFFSET('Water Data'!$G$7,0,10*ROW('Water Data'!G69)),NA())</f>
        <v>#N/A</v>
      </c>
      <c r="R75" s="119" t="e">
        <f ca="1">+IF(AND(ISNUMBER(OFFSET('Water Data'!$G$10,0,10*ROW('Water Data'!G69))),'Data Summary'!CG75="Yes"),OFFSET('Water Data'!$G$10,0,10*ROW('Water Data'!G69)),NA())</f>
        <v>#N/A</v>
      </c>
      <c r="S75" s="119" t="e">
        <f ca="1">+IF(AND(ISNUMBER(OFFSET('Water Data'!$H$5,0,10*ROW('Water Data'!H69))),'Data Summary'!CH75="Yes"),100-OFFSET('Water Data'!$H$5,0,10*ROW('Water Data'!H69)),NA())</f>
        <v>#N/A</v>
      </c>
      <c r="T75" s="119" t="e">
        <f ca="1">+IF(AND(ISNUMBER(OFFSET('Water Data'!$H$7,0,10*ROW('Water Data'!H69))),'Data Summary'!CI75="Yes"),OFFSET('Water Data'!$H$7,0,10*ROW('Water Data'!H69)),NA())</f>
        <v>#N/A</v>
      </c>
      <c r="U75" s="119" t="e">
        <f ca="1">+IF(AND(ISNUMBER(OFFSET('Water Data'!$H$10,0,10*ROW('Water Data'!H69))),'Data Summary'!CJ75="Yes"),OFFSET('Water Data'!$H$10,0,10*ROW('Water Data'!H69)),NA())</f>
        <v>#N/A</v>
      </c>
      <c r="V75" s="120" t="e">
        <f ca="1">+IF(AND(ISNUMBER(OFFSET('Sanitation Data'!$C$5,0,10*ROW('Sanitation Data'!C69))),'Data Summary'!CK75="Yes"),100-OFFSET('Sanitation Data'!$C$5,0,10*ROW('Sanitation Data'!C69)),NA())</f>
        <v>#N/A</v>
      </c>
      <c r="W75" s="120" t="e">
        <f ca="1">+IF(AND(ISNUMBER(OFFSET('Sanitation Data'!$C$7,0,10*ROW('Sanitation Data'!C69))),'Data Summary'!CL75="Yes"),OFFSET('Sanitation Data'!$C$7,0,10*ROW('Sanitation Data'!C69)),NA())</f>
        <v>#N/A</v>
      </c>
      <c r="X75" s="120" t="e">
        <f ca="1">+IF(AND(ISNUMBER(OFFSET('Sanitation Data'!$C$11,0,10*ROW('Sanitation Data'!C69))),'Data Summary'!CM75="Yes"),OFFSET('Sanitation Data'!$C$11,0,10*ROW('Sanitation Data'!C69)),NA())</f>
        <v>#N/A</v>
      </c>
      <c r="Y75" s="120" t="e">
        <f ca="1">+IF(AND(ISNUMBER(OFFSET('Sanitation Data'!$C$12,0,10*ROW('Sanitation Data'!C69))),'Data Summary'!CN75="Yes"),OFFSET('Sanitation Data'!$C$12,0,10*ROW('Sanitation Data'!C69)),NA())</f>
        <v>#N/A</v>
      </c>
      <c r="Z75" s="120" t="e">
        <f ca="1">+IF(AND(ISNUMBER(OFFSET('Sanitation Data'!$C$13,0,10*ROW('Sanitation Data'!C69))),'Data Summary'!CO75="Yes"),OFFSET('Sanitation Data'!$C$13,0,10*ROW('Sanitation Data'!C69)),NA())</f>
        <v>#N/A</v>
      </c>
      <c r="AA75" s="120" t="e">
        <f ca="1">+IF(AND(ISNUMBER(OFFSET('Sanitation Data'!$D$5,0,10*ROW('Sanitation Data'!D69))),'Data Summary'!CP75="Yes"),100-OFFSET('Sanitation Data'!$D$5,0,10*ROW('Sanitation Data'!D69)),NA())</f>
        <v>#N/A</v>
      </c>
      <c r="AB75" s="120" t="e">
        <f ca="1">+IF(AND(ISNUMBER(OFFSET('Sanitation Data'!$D$7,0,10*ROW('Sanitation Data'!D69))),'Data Summary'!CQ75="Yes"),OFFSET('Sanitation Data'!$D$7,0,10*ROW('Sanitation Data'!D69)),NA())</f>
        <v>#N/A</v>
      </c>
      <c r="AC75" s="120" t="e">
        <f ca="1">+IF(AND(ISNUMBER(OFFSET('Sanitation Data'!$D$11,0,10*ROW('Sanitation Data'!D69))),'Data Summary'!CR75="Yes"),OFFSET('Sanitation Data'!$D$11,0,10*ROW('Sanitation Data'!D69)),NA())</f>
        <v>#N/A</v>
      </c>
      <c r="AD75" s="120" t="e">
        <f ca="1">+IF(AND(ISNUMBER(OFFSET('Sanitation Data'!$D$12,0,10*ROW('Sanitation Data'!D69))),'Data Summary'!CS75="Yes"),OFFSET('Sanitation Data'!$D$12,0,10*ROW('Sanitation Data'!D69)),NA())</f>
        <v>#N/A</v>
      </c>
      <c r="AE75" s="120" t="e">
        <f ca="1">+IF(AND(ISNUMBER(OFFSET('Sanitation Data'!$D$13,0,10*ROW('Sanitation Data'!D69))),'Data Summary'!CT75="Yes"),OFFSET('Sanitation Data'!$D$13,0,10*ROW('Sanitation Data'!D69)),NA())</f>
        <v>#N/A</v>
      </c>
      <c r="AF75" s="120" t="e">
        <f ca="1">+IF(AND(ISNUMBER(OFFSET('Sanitation Data'!$E$5,0,10*ROW('Sanitation Data'!E69))),'Data Summary'!CU75="Yes"),100-OFFSET('Sanitation Data'!$E$5,0,10*ROW('Sanitation Data'!E69)),NA())</f>
        <v>#N/A</v>
      </c>
      <c r="AG75" s="120" t="e">
        <f ca="1">+IF(AND(ISNUMBER(OFFSET('Sanitation Data'!$E$7,0,10*ROW('Sanitation Data'!E69))),'Data Summary'!CV75="Yes"),OFFSET('Sanitation Data'!$E$7,0,10*ROW('Sanitation Data'!E69)),NA())</f>
        <v>#N/A</v>
      </c>
      <c r="AH75" s="120" t="e">
        <f ca="1">+IF(AND(ISNUMBER(OFFSET('Sanitation Data'!$E$11,0,10*ROW('Sanitation Data'!E69))),'Data Summary'!CW75="Yes"),OFFSET('Sanitation Data'!$E$11,0,10*ROW('Sanitation Data'!E69)),NA())</f>
        <v>#N/A</v>
      </c>
      <c r="AI75" s="120" t="e">
        <f ca="1">+IF(AND(ISNUMBER(OFFSET('Sanitation Data'!$E$12,0,10*ROW('Sanitation Data'!E69))),'Data Summary'!CX75="Yes"),OFFSET('Sanitation Data'!$E$12,0,10*ROW('Sanitation Data'!E69)),NA())</f>
        <v>#N/A</v>
      </c>
      <c r="AJ75" s="120" t="e">
        <f ca="1">+IF(AND(ISNUMBER(OFFSET('Sanitation Data'!$E$13,0,10*ROW('Sanitation Data'!E69))),'Data Summary'!CY75="Yes"),OFFSET('Sanitation Data'!$E$13,0,10*ROW('Sanitation Data'!E69)),NA())</f>
        <v>#N/A</v>
      </c>
      <c r="AK75" s="120" t="e">
        <f ca="1">+IF(AND(ISNUMBER(OFFSET('Sanitation Data'!$F$5,0,10*ROW('Sanitation Data'!F69))),'Data Summary'!CZ75="Yes"),100-OFFSET('Sanitation Data'!$F$5,0,10*ROW('Sanitation Data'!F69)),NA())</f>
        <v>#N/A</v>
      </c>
      <c r="AL75" s="120" t="e">
        <f ca="1">+IF(AND(ISNUMBER(OFFSET('Sanitation Data'!$F$7,0,10*ROW('Sanitation Data'!F69))),'Data Summary'!DA75="Yes"),OFFSET('Sanitation Data'!$F$7,0,10*ROW('Sanitation Data'!F69)),NA())</f>
        <v>#N/A</v>
      </c>
      <c r="AM75" s="120" t="e">
        <f ca="1">+IF(AND(ISNUMBER(OFFSET('Sanitation Data'!$F$11,0,10*ROW('Sanitation Data'!F69))),'Data Summary'!DB75="Yes"),OFFSET('Sanitation Data'!$F$11,0,10*ROW('Sanitation Data'!F69)),NA())</f>
        <v>#N/A</v>
      </c>
      <c r="AN75" s="120" t="e">
        <f ca="1">+IF(AND(ISNUMBER(OFFSET('Sanitation Data'!$F$12,0,10*ROW('Sanitation Data'!F69))),'Data Summary'!DC75="Yes"),OFFSET('Sanitation Data'!$F$12,0,10*ROW('Sanitation Data'!F69)),NA())</f>
        <v>#N/A</v>
      </c>
      <c r="AO75" s="120" t="e">
        <f ca="1">+IF(AND(ISNUMBER(OFFSET('Sanitation Data'!$F$13,0,10*ROW('Sanitation Data'!F69))),'Data Summary'!DD75="Yes"),OFFSET('Sanitation Data'!$F$13,0,10*ROW('Sanitation Data'!F69)),NA())</f>
        <v>#N/A</v>
      </c>
      <c r="AP75" s="120" t="e">
        <f ca="1">+IF(AND(ISNUMBER(OFFSET('Sanitation Data'!$G$5,0,10*ROW('Sanitation Data'!G69))),'Data Summary'!DE75="Yes"),100-OFFSET('Sanitation Data'!$G$5,0,10*ROW('Sanitation Data'!G69)),NA())</f>
        <v>#N/A</v>
      </c>
      <c r="AQ75" s="120" t="e">
        <f ca="1">+IF(AND(ISNUMBER(OFFSET('Sanitation Data'!$G$7,0,10*ROW('Sanitation Data'!G69))),'Data Summary'!DF75="Yes"),OFFSET('Sanitation Data'!$G$7,0,10*ROW('Sanitation Data'!G69)),NA())</f>
        <v>#N/A</v>
      </c>
      <c r="AR75" s="120" t="e">
        <f ca="1">+IF(AND(ISNUMBER(OFFSET('Sanitation Data'!$G$11,0,10*ROW('Sanitation Data'!G69))),'Data Summary'!DG75="Yes"),OFFSET('Sanitation Data'!$G$11,0,10*ROW('Sanitation Data'!G69)),NA())</f>
        <v>#N/A</v>
      </c>
      <c r="AS75" s="120" t="e">
        <f ca="1">+IF(AND(ISNUMBER(OFFSET('Sanitation Data'!$G$12,0,10*ROW('Sanitation Data'!G69))),'Data Summary'!DH75="Yes"),OFFSET('Sanitation Data'!$G$12,0,10*ROW('Sanitation Data'!G69)),NA())</f>
        <v>#N/A</v>
      </c>
      <c r="AT75" s="120" t="e">
        <f ca="1">+IF(AND(ISNUMBER(OFFSET('Sanitation Data'!$G$13,0,10*ROW('Sanitation Data'!G69))),'Data Summary'!DI75="Yes"),OFFSET('Sanitation Data'!$G$13,0,10*ROW('Sanitation Data'!G69)),NA())</f>
        <v>#N/A</v>
      </c>
      <c r="AU75" s="120" t="e">
        <f ca="1">+IF(AND(ISNUMBER(OFFSET('Sanitation Data'!$H$5,0,10*ROW('Sanitation Data'!H69))),'Data Summary'!DJ75="Yes"),100-OFFSET('Sanitation Data'!$H$5,0,10*ROW('Sanitation Data'!H69)),NA())</f>
        <v>#N/A</v>
      </c>
      <c r="AV75" s="120" t="e">
        <f ca="1">+IF(AND(ISNUMBER(OFFSET('Sanitation Data'!$H$7,0,10*ROW('Sanitation Data'!H69))),'Data Summary'!DK75="Yes"),OFFSET('Sanitation Data'!$H$7,0,10*ROW('Sanitation Data'!H69)),NA())</f>
        <v>#N/A</v>
      </c>
      <c r="AW75" s="120" t="e">
        <f ca="1">+IF(AND(ISNUMBER(OFFSET('Sanitation Data'!$H$11,0,10*ROW('Sanitation Data'!H69))),'Data Summary'!DL75="Yes"),OFFSET('Sanitation Data'!$H$11,0,10*ROW('Sanitation Data'!H69)),NA())</f>
        <v>#N/A</v>
      </c>
      <c r="AX75" s="120" t="e">
        <f ca="1">+IF(AND(ISNUMBER(OFFSET('Sanitation Data'!$H$12,0,10*ROW('Sanitation Data'!H69))),'Data Summary'!DM75="Yes"),OFFSET('Sanitation Data'!$H$12,0,10*ROW('Sanitation Data'!H69)),NA())</f>
        <v>#N/A</v>
      </c>
      <c r="AY75" s="120" t="e">
        <f ca="1">+IF(AND(ISNUMBER(OFFSET('Sanitation Data'!$H$13,0,10*ROW('Sanitation Data'!H69))),'Data Summary'!DN75="Yes"),OFFSET('Sanitation Data'!$H$13,0,10*ROW('Sanitation Data'!H69)),NA())</f>
        <v>#N/A</v>
      </c>
      <c r="AZ75" s="121" t="e">
        <f ca="1">+IF(AND(ISNUMBER(OFFSET('Hygiene Data'!$C$6,0,10*ROW('Hygiene Data'!C69))),'Data Summary'!DO75="Yes"),OFFSET('Hygiene Data'!$C$6,0,10*ROW('Hygiene Data'!C69)),NA())</f>
        <v>#N/A</v>
      </c>
      <c r="BA75" s="121" t="e">
        <f ca="1">+IF(AND(ISNUMBER(OFFSET('Hygiene Data'!$C$8,0,10*ROW('Hygiene Data'!C69))),'Data Summary'!DP75="Yes"),OFFSET('Hygiene Data'!$C$8,0,10*ROW('Hygiene Data'!C69)),NA())</f>
        <v>#N/A</v>
      </c>
      <c r="BB75" s="121" t="e">
        <f ca="1">+IF(AND(ISNUMBER(OFFSET('Hygiene Data'!$C$10,0,10*ROW('Hygiene Data'!C69))),'Data Summary'!DQ75="Yes"),OFFSET('Hygiene Data'!$C$10,0,10*ROW('Hygiene Data'!C69)),NA())</f>
        <v>#N/A</v>
      </c>
      <c r="BC75" s="121" t="e">
        <f ca="1">+IF(AND(ISNUMBER(OFFSET('Hygiene Data'!$D$6,0,10*ROW('Hygiene Data'!D69))),'Data Summary'!DR75="Yes"),OFFSET('Hygiene Data'!$D$6,0,10*ROW('Hygiene Data'!D69)),NA())</f>
        <v>#N/A</v>
      </c>
      <c r="BD75" s="121" t="e">
        <f ca="1">+IF(AND(ISNUMBER(OFFSET('Hygiene Data'!$D$8,0,10*ROW('Hygiene Data'!D69))),'Data Summary'!DS75="Yes"),OFFSET('Hygiene Data'!$D$8,0,10*ROW('Hygiene Data'!D69)),NA())</f>
        <v>#N/A</v>
      </c>
      <c r="BE75" s="121" t="e">
        <f ca="1">+IF(AND(ISNUMBER(OFFSET('Hygiene Data'!$D$10,0,10*ROW('Hygiene Data'!D69))),'Data Summary'!DT75="Yes"),OFFSET('Hygiene Data'!$D$10,0,10*ROW('Hygiene Data'!D69)),NA())</f>
        <v>#N/A</v>
      </c>
      <c r="BF75" s="121" t="e">
        <f ca="1">+IF(AND(ISNUMBER(OFFSET('Hygiene Data'!$E$6,0,10*ROW('Hygiene Data'!E69))),'Data Summary'!DU75="Yes"),OFFSET('Hygiene Data'!$E$6,0,10*ROW('Hygiene Data'!E69)),NA())</f>
        <v>#N/A</v>
      </c>
      <c r="BG75" s="121" t="e">
        <f ca="1">+IF(AND(ISNUMBER(OFFSET('Hygiene Data'!$E$8,0,10*ROW('Hygiene Data'!E69))),'Data Summary'!DV75="Yes"),OFFSET('Hygiene Data'!$E$8,0,10*ROW('Hygiene Data'!E69)),NA())</f>
        <v>#N/A</v>
      </c>
      <c r="BH75" s="121" t="e">
        <f ca="1">+IF(AND(ISNUMBER(OFFSET('Hygiene Data'!$E$10,0,10*ROW('Hygiene Data'!E69))),'Data Summary'!DW75="Yes"),OFFSET('Hygiene Data'!$E$10,0,10*ROW('Hygiene Data'!E69)),NA())</f>
        <v>#N/A</v>
      </c>
      <c r="BI75" s="121" t="e">
        <f ca="1">+IF(AND(ISNUMBER(OFFSET('Hygiene Data'!$F$6,0,10*ROW('Hygiene Data'!F69))),'Data Summary'!DX75="Yes"),OFFSET('Hygiene Data'!$F$6,0,10*ROW('Hygiene Data'!F69)),NA())</f>
        <v>#N/A</v>
      </c>
      <c r="BJ75" s="121" t="e">
        <f ca="1">+IF(AND(ISNUMBER(OFFSET('Hygiene Data'!$F$8,0,10*ROW('Hygiene Data'!F69))),'Data Summary'!DY75="Yes"),OFFSET('Hygiene Data'!$F$8,0,10*ROW('Hygiene Data'!F69)),NA())</f>
        <v>#N/A</v>
      </c>
      <c r="BK75" s="121" t="e">
        <f ca="1">+IF(AND(ISNUMBER(OFFSET('Hygiene Data'!$F$10,0,10*ROW('Hygiene Data'!F69))),'Data Summary'!DZ75="Yes"),OFFSET('Hygiene Data'!$F$10,0,10*ROW('Hygiene Data'!F69)),NA())</f>
        <v>#N/A</v>
      </c>
      <c r="BL75" s="121" t="e">
        <f ca="1">+IF(AND(ISNUMBER(OFFSET('Hygiene Data'!$G$6,0,10*ROW('Hygiene Data'!G69))),'Data Summary'!EA75="Yes"),OFFSET('Hygiene Data'!$G$6,0,10*ROW('Hygiene Data'!G69)),NA())</f>
        <v>#N/A</v>
      </c>
      <c r="BM75" s="121" t="e">
        <f ca="1">+IF(AND(ISNUMBER(OFFSET('Hygiene Data'!$G$8,0,10*ROW('Hygiene Data'!G69))),'Data Summary'!EB75="Yes"),OFFSET('Hygiene Data'!$G$8,0,10*ROW('Hygiene Data'!G69)),NA())</f>
        <v>#N/A</v>
      </c>
      <c r="BN75" s="121" t="e">
        <f ca="1">+IF(AND(ISNUMBER(OFFSET('Hygiene Data'!$G$10,0,10*ROW('Hygiene Data'!G69))),'Data Summary'!EC75="Yes"),OFFSET('Hygiene Data'!$G$10,0,10*ROW('Hygiene Data'!G69)),NA())</f>
        <v>#N/A</v>
      </c>
      <c r="BO75" s="121" t="e">
        <f ca="1">+IF(AND(ISNUMBER(OFFSET('Hygiene Data'!$H$6,0,10*ROW('Hygiene Data'!H69))),'Data Summary'!ED75="Yes"),OFFSET('Hygiene Data'!$H$6,0,10*ROW('Hygiene Data'!H69)),NA())</f>
        <v>#N/A</v>
      </c>
      <c r="BP75" s="121" t="e">
        <f ca="1">+IF(AND(ISNUMBER(OFFSET('Hygiene Data'!$H$8,0,10*ROW('Hygiene Data'!H69))),'Data Summary'!EE75="Yes"),OFFSET('Hygiene Data'!$H$8,0,10*ROW('Hygiene Data'!H69)),NA())</f>
        <v>#N/A</v>
      </c>
      <c r="BQ75" s="121" t="e">
        <f ca="1">+IF(AND(ISNUMBER(OFFSET('Hygiene Data'!$H$10,0,10*ROW('Hygiene Data'!H69))),'Data Summary'!EF75="Yes"),OFFSET('Hygiene Data'!$H$10,0,10*ROW('Hygiene Data'!H69)),NA())</f>
        <v>#N/A</v>
      </c>
    </row>
    <row r="76" spans="1:69" x14ac:dyDescent="0.2">
      <c r="A76" s="44" t="e">
        <f ca="1">+IF(OFFSET('Water Data'!$B$1,0,10*ROW('Water Data'!B70))="",NA(),OFFSET('Water Data'!$B$1,0,10*ROW('Water Data'!B70)))</f>
        <v>#N/A</v>
      </c>
      <c r="B76" s="44" t="e">
        <f ca="1">+IF(OFFSET('Water Data'!$A$3,0,10*ROW('Water Data'!A73))="",NA(),OFFSET('Water Data'!$A$3,0,10*ROW('Water Data'!A73)))</f>
        <v>#N/A</v>
      </c>
      <c r="C76" s="44" t="e">
        <f ca="1">+IF(OFFSET('Water Data'!$C$3,0,10*ROW('Water Data'!C73))="",NA(),OFFSET('Water Data'!$C$3,0,10*ROW('Water Data'!C73)))</f>
        <v>#N/A</v>
      </c>
      <c r="D76" s="119" t="e">
        <f ca="1">+IF(AND(ISNUMBER(OFFSET('Water Data'!$C$5,0,10*ROW('Water Data'!C70))),'Data Summary'!BS76="Yes"),100-OFFSET('Water Data'!$C$5,0,10*ROW('Water Data'!C70)),NA())</f>
        <v>#N/A</v>
      </c>
      <c r="E76" s="119" t="e">
        <f ca="1">+IF(AND(ISNUMBER(OFFSET('Water Data'!$C$7,0,10*ROW('Water Data'!C70))),'Data Summary'!BT76="Yes"),OFFSET('Water Data'!$C$7,0,10*ROW('Water Data'!C70)),NA())</f>
        <v>#N/A</v>
      </c>
      <c r="F76" s="119" t="e">
        <f ca="1">+IF(AND(ISNUMBER(OFFSET('Water Data'!$C$10,0,10*ROW('Water Data'!C70))),'Data Summary'!BU76="Yes"),OFFSET('Water Data'!$C$10,0,10*ROW('Water Data'!C70)),NA())</f>
        <v>#N/A</v>
      </c>
      <c r="G76" s="119" t="e">
        <f ca="1">+IF(AND(ISNUMBER(OFFSET('Water Data'!$D$5,0,10*ROW('Water Data'!D70))),'Data Summary'!BV76="Yes"),100-OFFSET('Water Data'!$D$5,0,10*ROW('Water Data'!D70)),NA())</f>
        <v>#N/A</v>
      </c>
      <c r="H76" s="119" t="e">
        <f ca="1">+IF(AND(ISNUMBER(OFFSET('Water Data'!$D$7,0,10*ROW('Water Data'!D70))),'Data Summary'!BW76="Yes"),OFFSET('Water Data'!$D$7,0,10*ROW('Water Data'!D70)),NA())</f>
        <v>#N/A</v>
      </c>
      <c r="I76" s="119" t="e">
        <f ca="1">+IF(AND(ISNUMBER(OFFSET('Water Data'!$D$10,0,10*ROW('Water Data'!D70))),'Data Summary'!BX76="Yes"),OFFSET('Water Data'!$D$10,0,10*ROW('Water Data'!D70)),NA())</f>
        <v>#N/A</v>
      </c>
      <c r="J76" s="119" t="e">
        <f ca="1">+IF(AND(ISNUMBER(OFFSET('Water Data'!$E$5,0,10*ROW('Water Data'!E70))),'Data Summary'!BY76="Yes"),100-OFFSET('Water Data'!$E$5,0,10*ROW('Water Data'!E70)),NA())</f>
        <v>#N/A</v>
      </c>
      <c r="K76" s="119" t="e">
        <f ca="1">+IF(AND(ISNUMBER(OFFSET('Water Data'!$E$7,0,10*ROW('Water Data'!E70))),'Data Summary'!BZ76="Yes"),OFFSET('Water Data'!$E$7,0,10*ROW('Water Data'!E70)),NA())</f>
        <v>#N/A</v>
      </c>
      <c r="L76" s="119" t="e">
        <f ca="1">+IF(AND(ISNUMBER(OFFSET('Water Data'!$E$10,0,10*ROW('Water Data'!E70))),'Data Summary'!CA76="Yes"),OFFSET('Water Data'!$E$10,0,10*ROW('Water Data'!E70)),NA())</f>
        <v>#N/A</v>
      </c>
      <c r="M76" s="119" t="e">
        <f ca="1">+IF(AND(ISNUMBER(OFFSET('Water Data'!$F$5,0,10*ROW('Water Data'!F70))),'Data Summary'!CB76="Yes"),100-OFFSET('Water Data'!$F$5,0,10*ROW('Water Data'!F70)),NA())</f>
        <v>#N/A</v>
      </c>
      <c r="N76" s="119" t="e">
        <f ca="1">+IF(AND(ISNUMBER(OFFSET('Water Data'!$F$7,0,10*ROW('Water Data'!F70))),'Data Summary'!CC76="Yes"),OFFSET('Water Data'!$F$7,0,10*ROW('Water Data'!F70)),NA())</f>
        <v>#N/A</v>
      </c>
      <c r="O76" s="119" t="e">
        <f ca="1">+IF(AND(ISNUMBER(OFFSET('Water Data'!$F$10,0,10*ROW('Water Data'!F70))),'Data Summary'!CD76="Yes"),OFFSET('Water Data'!$F$10,0,10*ROW('Water Data'!F70)),NA())</f>
        <v>#N/A</v>
      </c>
      <c r="P76" s="119" t="e">
        <f ca="1">+IF(AND(ISNUMBER(OFFSET('Water Data'!$G$5,0,10*ROW('Water Data'!G70))),'Data Summary'!CE76="Yes"),100-OFFSET('Water Data'!$G$5,0,10*ROW('Water Data'!G70)),NA())</f>
        <v>#N/A</v>
      </c>
      <c r="Q76" s="119" t="e">
        <f ca="1">+IF(AND(ISNUMBER(OFFSET('Water Data'!$G$7,0,10*ROW('Water Data'!G70))),'Data Summary'!CF76="Yes"),OFFSET('Water Data'!$G$7,0,10*ROW('Water Data'!G70)),NA())</f>
        <v>#N/A</v>
      </c>
      <c r="R76" s="119" t="e">
        <f ca="1">+IF(AND(ISNUMBER(OFFSET('Water Data'!$G$10,0,10*ROW('Water Data'!G70))),'Data Summary'!CG76="Yes"),OFFSET('Water Data'!$G$10,0,10*ROW('Water Data'!G70)),NA())</f>
        <v>#N/A</v>
      </c>
      <c r="S76" s="119" t="e">
        <f ca="1">+IF(AND(ISNUMBER(OFFSET('Water Data'!$H$5,0,10*ROW('Water Data'!H70))),'Data Summary'!CH76="Yes"),100-OFFSET('Water Data'!$H$5,0,10*ROW('Water Data'!H70)),NA())</f>
        <v>#N/A</v>
      </c>
      <c r="T76" s="119" t="e">
        <f ca="1">+IF(AND(ISNUMBER(OFFSET('Water Data'!$H$7,0,10*ROW('Water Data'!H70))),'Data Summary'!CI76="Yes"),OFFSET('Water Data'!$H$7,0,10*ROW('Water Data'!H70)),NA())</f>
        <v>#N/A</v>
      </c>
      <c r="U76" s="119" t="e">
        <f ca="1">+IF(AND(ISNUMBER(OFFSET('Water Data'!$H$10,0,10*ROW('Water Data'!H70))),'Data Summary'!CJ76="Yes"),OFFSET('Water Data'!$H$10,0,10*ROW('Water Data'!H70)),NA())</f>
        <v>#N/A</v>
      </c>
      <c r="V76" s="120" t="e">
        <f ca="1">+IF(AND(ISNUMBER(OFFSET('Sanitation Data'!$C$5,0,10*ROW('Sanitation Data'!C70))),'Data Summary'!CK76="Yes"),100-OFFSET('Sanitation Data'!$C$5,0,10*ROW('Sanitation Data'!C70)),NA())</f>
        <v>#N/A</v>
      </c>
      <c r="W76" s="120" t="e">
        <f ca="1">+IF(AND(ISNUMBER(OFFSET('Sanitation Data'!$C$7,0,10*ROW('Sanitation Data'!C70))),'Data Summary'!CL76="Yes"),OFFSET('Sanitation Data'!$C$7,0,10*ROW('Sanitation Data'!C70)),NA())</f>
        <v>#N/A</v>
      </c>
      <c r="X76" s="120" t="e">
        <f ca="1">+IF(AND(ISNUMBER(OFFSET('Sanitation Data'!$C$11,0,10*ROW('Sanitation Data'!C70))),'Data Summary'!CM76="Yes"),OFFSET('Sanitation Data'!$C$11,0,10*ROW('Sanitation Data'!C70)),NA())</f>
        <v>#N/A</v>
      </c>
      <c r="Y76" s="120" t="e">
        <f ca="1">+IF(AND(ISNUMBER(OFFSET('Sanitation Data'!$C$12,0,10*ROW('Sanitation Data'!C70))),'Data Summary'!CN76="Yes"),OFFSET('Sanitation Data'!$C$12,0,10*ROW('Sanitation Data'!C70)),NA())</f>
        <v>#N/A</v>
      </c>
      <c r="Z76" s="120" t="e">
        <f ca="1">+IF(AND(ISNUMBER(OFFSET('Sanitation Data'!$C$13,0,10*ROW('Sanitation Data'!C70))),'Data Summary'!CO76="Yes"),OFFSET('Sanitation Data'!$C$13,0,10*ROW('Sanitation Data'!C70)),NA())</f>
        <v>#N/A</v>
      </c>
      <c r="AA76" s="120" t="e">
        <f ca="1">+IF(AND(ISNUMBER(OFFSET('Sanitation Data'!$D$5,0,10*ROW('Sanitation Data'!D70))),'Data Summary'!CP76="Yes"),100-OFFSET('Sanitation Data'!$D$5,0,10*ROW('Sanitation Data'!D70)),NA())</f>
        <v>#N/A</v>
      </c>
      <c r="AB76" s="120" t="e">
        <f ca="1">+IF(AND(ISNUMBER(OFFSET('Sanitation Data'!$D$7,0,10*ROW('Sanitation Data'!D70))),'Data Summary'!CQ76="Yes"),OFFSET('Sanitation Data'!$D$7,0,10*ROW('Sanitation Data'!D70)),NA())</f>
        <v>#N/A</v>
      </c>
      <c r="AC76" s="120" t="e">
        <f ca="1">+IF(AND(ISNUMBER(OFFSET('Sanitation Data'!$D$11,0,10*ROW('Sanitation Data'!D70))),'Data Summary'!CR76="Yes"),OFFSET('Sanitation Data'!$D$11,0,10*ROW('Sanitation Data'!D70)),NA())</f>
        <v>#N/A</v>
      </c>
      <c r="AD76" s="120" t="e">
        <f ca="1">+IF(AND(ISNUMBER(OFFSET('Sanitation Data'!$D$12,0,10*ROW('Sanitation Data'!D70))),'Data Summary'!CS76="Yes"),OFFSET('Sanitation Data'!$D$12,0,10*ROW('Sanitation Data'!D70)),NA())</f>
        <v>#N/A</v>
      </c>
      <c r="AE76" s="120" t="e">
        <f ca="1">+IF(AND(ISNUMBER(OFFSET('Sanitation Data'!$D$13,0,10*ROW('Sanitation Data'!D70))),'Data Summary'!CT76="Yes"),OFFSET('Sanitation Data'!$D$13,0,10*ROW('Sanitation Data'!D70)),NA())</f>
        <v>#N/A</v>
      </c>
      <c r="AF76" s="120" t="e">
        <f ca="1">+IF(AND(ISNUMBER(OFFSET('Sanitation Data'!$E$5,0,10*ROW('Sanitation Data'!E70))),'Data Summary'!CU76="Yes"),100-OFFSET('Sanitation Data'!$E$5,0,10*ROW('Sanitation Data'!E70)),NA())</f>
        <v>#N/A</v>
      </c>
      <c r="AG76" s="120" t="e">
        <f ca="1">+IF(AND(ISNUMBER(OFFSET('Sanitation Data'!$E$7,0,10*ROW('Sanitation Data'!E70))),'Data Summary'!CV76="Yes"),OFFSET('Sanitation Data'!$E$7,0,10*ROW('Sanitation Data'!E70)),NA())</f>
        <v>#N/A</v>
      </c>
      <c r="AH76" s="120" t="e">
        <f ca="1">+IF(AND(ISNUMBER(OFFSET('Sanitation Data'!$E$11,0,10*ROW('Sanitation Data'!E70))),'Data Summary'!CW76="Yes"),OFFSET('Sanitation Data'!$E$11,0,10*ROW('Sanitation Data'!E70)),NA())</f>
        <v>#N/A</v>
      </c>
      <c r="AI76" s="120" t="e">
        <f ca="1">+IF(AND(ISNUMBER(OFFSET('Sanitation Data'!$E$12,0,10*ROW('Sanitation Data'!E70))),'Data Summary'!CX76="Yes"),OFFSET('Sanitation Data'!$E$12,0,10*ROW('Sanitation Data'!E70)),NA())</f>
        <v>#N/A</v>
      </c>
      <c r="AJ76" s="120" t="e">
        <f ca="1">+IF(AND(ISNUMBER(OFFSET('Sanitation Data'!$E$13,0,10*ROW('Sanitation Data'!E70))),'Data Summary'!CY76="Yes"),OFFSET('Sanitation Data'!$E$13,0,10*ROW('Sanitation Data'!E70)),NA())</f>
        <v>#N/A</v>
      </c>
      <c r="AK76" s="120" t="e">
        <f ca="1">+IF(AND(ISNUMBER(OFFSET('Sanitation Data'!$F$5,0,10*ROW('Sanitation Data'!F70))),'Data Summary'!CZ76="Yes"),100-OFFSET('Sanitation Data'!$F$5,0,10*ROW('Sanitation Data'!F70)),NA())</f>
        <v>#N/A</v>
      </c>
      <c r="AL76" s="120" t="e">
        <f ca="1">+IF(AND(ISNUMBER(OFFSET('Sanitation Data'!$F$7,0,10*ROW('Sanitation Data'!F70))),'Data Summary'!DA76="Yes"),OFFSET('Sanitation Data'!$F$7,0,10*ROW('Sanitation Data'!F70)),NA())</f>
        <v>#N/A</v>
      </c>
      <c r="AM76" s="120" t="e">
        <f ca="1">+IF(AND(ISNUMBER(OFFSET('Sanitation Data'!$F$11,0,10*ROW('Sanitation Data'!F70))),'Data Summary'!DB76="Yes"),OFFSET('Sanitation Data'!$F$11,0,10*ROW('Sanitation Data'!F70)),NA())</f>
        <v>#N/A</v>
      </c>
      <c r="AN76" s="120" t="e">
        <f ca="1">+IF(AND(ISNUMBER(OFFSET('Sanitation Data'!$F$12,0,10*ROW('Sanitation Data'!F70))),'Data Summary'!DC76="Yes"),OFFSET('Sanitation Data'!$F$12,0,10*ROW('Sanitation Data'!F70)),NA())</f>
        <v>#N/A</v>
      </c>
      <c r="AO76" s="120" t="e">
        <f ca="1">+IF(AND(ISNUMBER(OFFSET('Sanitation Data'!$F$13,0,10*ROW('Sanitation Data'!F70))),'Data Summary'!DD76="Yes"),OFFSET('Sanitation Data'!$F$13,0,10*ROW('Sanitation Data'!F70)),NA())</f>
        <v>#N/A</v>
      </c>
      <c r="AP76" s="120" t="e">
        <f ca="1">+IF(AND(ISNUMBER(OFFSET('Sanitation Data'!$G$5,0,10*ROW('Sanitation Data'!G70))),'Data Summary'!DE76="Yes"),100-OFFSET('Sanitation Data'!$G$5,0,10*ROW('Sanitation Data'!G70)),NA())</f>
        <v>#N/A</v>
      </c>
      <c r="AQ76" s="120" t="e">
        <f ca="1">+IF(AND(ISNUMBER(OFFSET('Sanitation Data'!$G$7,0,10*ROW('Sanitation Data'!G70))),'Data Summary'!DF76="Yes"),OFFSET('Sanitation Data'!$G$7,0,10*ROW('Sanitation Data'!G70)),NA())</f>
        <v>#N/A</v>
      </c>
      <c r="AR76" s="120" t="e">
        <f ca="1">+IF(AND(ISNUMBER(OFFSET('Sanitation Data'!$G$11,0,10*ROW('Sanitation Data'!G70))),'Data Summary'!DG76="Yes"),OFFSET('Sanitation Data'!$G$11,0,10*ROW('Sanitation Data'!G70)),NA())</f>
        <v>#N/A</v>
      </c>
      <c r="AS76" s="120" t="e">
        <f ca="1">+IF(AND(ISNUMBER(OFFSET('Sanitation Data'!$G$12,0,10*ROW('Sanitation Data'!G70))),'Data Summary'!DH76="Yes"),OFFSET('Sanitation Data'!$G$12,0,10*ROW('Sanitation Data'!G70)),NA())</f>
        <v>#N/A</v>
      </c>
      <c r="AT76" s="120" t="e">
        <f ca="1">+IF(AND(ISNUMBER(OFFSET('Sanitation Data'!$G$13,0,10*ROW('Sanitation Data'!G70))),'Data Summary'!DI76="Yes"),OFFSET('Sanitation Data'!$G$13,0,10*ROW('Sanitation Data'!G70)),NA())</f>
        <v>#N/A</v>
      </c>
      <c r="AU76" s="120" t="e">
        <f ca="1">+IF(AND(ISNUMBER(OFFSET('Sanitation Data'!$H$5,0,10*ROW('Sanitation Data'!H70))),'Data Summary'!DJ76="Yes"),100-OFFSET('Sanitation Data'!$H$5,0,10*ROW('Sanitation Data'!H70)),NA())</f>
        <v>#N/A</v>
      </c>
      <c r="AV76" s="120" t="e">
        <f ca="1">+IF(AND(ISNUMBER(OFFSET('Sanitation Data'!$H$7,0,10*ROW('Sanitation Data'!H70))),'Data Summary'!DK76="Yes"),OFFSET('Sanitation Data'!$H$7,0,10*ROW('Sanitation Data'!H70)),NA())</f>
        <v>#N/A</v>
      </c>
      <c r="AW76" s="120" t="e">
        <f ca="1">+IF(AND(ISNUMBER(OFFSET('Sanitation Data'!$H$11,0,10*ROW('Sanitation Data'!H70))),'Data Summary'!DL76="Yes"),OFFSET('Sanitation Data'!$H$11,0,10*ROW('Sanitation Data'!H70)),NA())</f>
        <v>#N/A</v>
      </c>
      <c r="AX76" s="120" t="e">
        <f ca="1">+IF(AND(ISNUMBER(OFFSET('Sanitation Data'!$H$12,0,10*ROW('Sanitation Data'!H70))),'Data Summary'!DM76="Yes"),OFFSET('Sanitation Data'!$H$12,0,10*ROW('Sanitation Data'!H70)),NA())</f>
        <v>#N/A</v>
      </c>
      <c r="AY76" s="120" t="e">
        <f ca="1">+IF(AND(ISNUMBER(OFFSET('Sanitation Data'!$H$13,0,10*ROW('Sanitation Data'!H70))),'Data Summary'!DN76="Yes"),OFFSET('Sanitation Data'!$H$13,0,10*ROW('Sanitation Data'!H70)),NA())</f>
        <v>#N/A</v>
      </c>
      <c r="AZ76" s="121" t="e">
        <f ca="1">+IF(AND(ISNUMBER(OFFSET('Hygiene Data'!$C$6,0,10*ROW('Hygiene Data'!C70))),'Data Summary'!DO76="Yes"),OFFSET('Hygiene Data'!$C$6,0,10*ROW('Hygiene Data'!C70)),NA())</f>
        <v>#N/A</v>
      </c>
      <c r="BA76" s="121" t="e">
        <f ca="1">+IF(AND(ISNUMBER(OFFSET('Hygiene Data'!$C$8,0,10*ROW('Hygiene Data'!C70))),'Data Summary'!DP76="Yes"),OFFSET('Hygiene Data'!$C$8,0,10*ROW('Hygiene Data'!C70)),NA())</f>
        <v>#N/A</v>
      </c>
      <c r="BB76" s="121" t="e">
        <f ca="1">+IF(AND(ISNUMBER(OFFSET('Hygiene Data'!$C$10,0,10*ROW('Hygiene Data'!C70))),'Data Summary'!DQ76="Yes"),OFFSET('Hygiene Data'!$C$10,0,10*ROW('Hygiene Data'!C70)),NA())</f>
        <v>#N/A</v>
      </c>
      <c r="BC76" s="121" t="e">
        <f ca="1">+IF(AND(ISNUMBER(OFFSET('Hygiene Data'!$D$6,0,10*ROW('Hygiene Data'!D70))),'Data Summary'!DR76="Yes"),OFFSET('Hygiene Data'!$D$6,0,10*ROW('Hygiene Data'!D70)),NA())</f>
        <v>#N/A</v>
      </c>
      <c r="BD76" s="121" t="e">
        <f ca="1">+IF(AND(ISNUMBER(OFFSET('Hygiene Data'!$D$8,0,10*ROW('Hygiene Data'!D70))),'Data Summary'!DS76="Yes"),OFFSET('Hygiene Data'!$D$8,0,10*ROW('Hygiene Data'!D70)),NA())</f>
        <v>#N/A</v>
      </c>
      <c r="BE76" s="121" t="e">
        <f ca="1">+IF(AND(ISNUMBER(OFFSET('Hygiene Data'!$D$10,0,10*ROW('Hygiene Data'!D70))),'Data Summary'!DT76="Yes"),OFFSET('Hygiene Data'!$D$10,0,10*ROW('Hygiene Data'!D70)),NA())</f>
        <v>#N/A</v>
      </c>
      <c r="BF76" s="121" t="e">
        <f ca="1">+IF(AND(ISNUMBER(OFFSET('Hygiene Data'!$E$6,0,10*ROW('Hygiene Data'!E70))),'Data Summary'!DU76="Yes"),OFFSET('Hygiene Data'!$E$6,0,10*ROW('Hygiene Data'!E70)),NA())</f>
        <v>#N/A</v>
      </c>
      <c r="BG76" s="121" t="e">
        <f ca="1">+IF(AND(ISNUMBER(OFFSET('Hygiene Data'!$E$8,0,10*ROW('Hygiene Data'!E70))),'Data Summary'!DV76="Yes"),OFFSET('Hygiene Data'!$E$8,0,10*ROW('Hygiene Data'!E70)),NA())</f>
        <v>#N/A</v>
      </c>
      <c r="BH76" s="121" t="e">
        <f ca="1">+IF(AND(ISNUMBER(OFFSET('Hygiene Data'!$E$10,0,10*ROW('Hygiene Data'!E70))),'Data Summary'!DW76="Yes"),OFFSET('Hygiene Data'!$E$10,0,10*ROW('Hygiene Data'!E70)),NA())</f>
        <v>#N/A</v>
      </c>
      <c r="BI76" s="121" t="e">
        <f ca="1">+IF(AND(ISNUMBER(OFFSET('Hygiene Data'!$F$6,0,10*ROW('Hygiene Data'!F70))),'Data Summary'!DX76="Yes"),OFFSET('Hygiene Data'!$F$6,0,10*ROW('Hygiene Data'!F70)),NA())</f>
        <v>#N/A</v>
      </c>
      <c r="BJ76" s="121" t="e">
        <f ca="1">+IF(AND(ISNUMBER(OFFSET('Hygiene Data'!$F$8,0,10*ROW('Hygiene Data'!F70))),'Data Summary'!DY76="Yes"),OFFSET('Hygiene Data'!$F$8,0,10*ROW('Hygiene Data'!F70)),NA())</f>
        <v>#N/A</v>
      </c>
      <c r="BK76" s="121" t="e">
        <f ca="1">+IF(AND(ISNUMBER(OFFSET('Hygiene Data'!$F$10,0,10*ROW('Hygiene Data'!F70))),'Data Summary'!DZ76="Yes"),OFFSET('Hygiene Data'!$F$10,0,10*ROW('Hygiene Data'!F70)),NA())</f>
        <v>#N/A</v>
      </c>
      <c r="BL76" s="121" t="e">
        <f ca="1">+IF(AND(ISNUMBER(OFFSET('Hygiene Data'!$G$6,0,10*ROW('Hygiene Data'!G70))),'Data Summary'!EA76="Yes"),OFFSET('Hygiene Data'!$G$6,0,10*ROW('Hygiene Data'!G70)),NA())</f>
        <v>#N/A</v>
      </c>
      <c r="BM76" s="121" t="e">
        <f ca="1">+IF(AND(ISNUMBER(OFFSET('Hygiene Data'!$G$8,0,10*ROW('Hygiene Data'!G70))),'Data Summary'!EB76="Yes"),OFFSET('Hygiene Data'!$G$8,0,10*ROW('Hygiene Data'!G70)),NA())</f>
        <v>#N/A</v>
      </c>
      <c r="BN76" s="121" t="e">
        <f ca="1">+IF(AND(ISNUMBER(OFFSET('Hygiene Data'!$G$10,0,10*ROW('Hygiene Data'!G70))),'Data Summary'!EC76="Yes"),OFFSET('Hygiene Data'!$G$10,0,10*ROW('Hygiene Data'!G70)),NA())</f>
        <v>#N/A</v>
      </c>
      <c r="BO76" s="121" t="e">
        <f ca="1">+IF(AND(ISNUMBER(OFFSET('Hygiene Data'!$H$6,0,10*ROW('Hygiene Data'!H70))),'Data Summary'!ED76="Yes"),OFFSET('Hygiene Data'!$H$6,0,10*ROW('Hygiene Data'!H70)),NA())</f>
        <v>#N/A</v>
      </c>
      <c r="BP76" s="121" t="e">
        <f ca="1">+IF(AND(ISNUMBER(OFFSET('Hygiene Data'!$H$8,0,10*ROW('Hygiene Data'!H70))),'Data Summary'!EE76="Yes"),OFFSET('Hygiene Data'!$H$8,0,10*ROW('Hygiene Data'!H70)),NA())</f>
        <v>#N/A</v>
      </c>
      <c r="BQ76" s="121" t="e">
        <f ca="1">+IF(AND(ISNUMBER(OFFSET('Hygiene Data'!$H$10,0,10*ROW('Hygiene Data'!H70))),'Data Summary'!EF76="Yes"),OFFSET('Hygiene Data'!$H$10,0,10*ROW('Hygiene Data'!H70)),NA())</f>
        <v>#N/A</v>
      </c>
    </row>
    <row r="77" spans="1:69" x14ac:dyDescent="0.2">
      <c r="A77" s="44" t="e">
        <f ca="1">+IF(OFFSET('Water Data'!$B$1,0,10*ROW('Water Data'!B71))="",NA(),OFFSET('Water Data'!$B$1,0,10*ROW('Water Data'!B71)))</f>
        <v>#N/A</v>
      </c>
      <c r="B77" s="44" t="e">
        <f ca="1">+IF(OFFSET('Water Data'!$A$3,0,10*ROW('Water Data'!A74))="",NA(),OFFSET('Water Data'!$A$3,0,10*ROW('Water Data'!A74)))</f>
        <v>#N/A</v>
      </c>
      <c r="C77" s="44" t="e">
        <f ca="1">+IF(OFFSET('Water Data'!$C$3,0,10*ROW('Water Data'!C74))="",NA(),OFFSET('Water Data'!$C$3,0,10*ROW('Water Data'!C74)))</f>
        <v>#N/A</v>
      </c>
      <c r="D77" s="119" t="e">
        <f ca="1">+IF(AND(ISNUMBER(OFFSET('Water Data'!$C$5,0,10*ROW('Water Data'!C71))),'Data Summary'!BS77="Yes"),100-OFFSET('Water Data'!$C$5,0,10*ROW('Water Data'!C71)),NA())</f>
        <v>#N/A</v>
      </c>
      <c r="E77" s="119" t="e">
        <f ca="1">+IF(AND(ISNUMBER(OFFSET('Water Data'!$C$7,0,10*ROW('Water Data'!C71))),'Data Summary'!BT77="Yes"),OFFSET('Water Data'!$C$7,0,10*ROW('Water Data'!C71)),NA())</f>
        <v>#N/A</v>
      </c>
      <c r="F77" s="119" t="e">
        <f ca="1">+IF(AND(ISNUMBER(OFFSET('Water Data'!$C$10,0,10*ROW('Water Data'!C71))),'Data Summary'!BU77="Yes"),OFFSET('Water Data'!$C$10,0,10*ROW('Water Data'!C71)),NA())</f>
        <v>#N/A</v>
      </c>
      <c r="G77" s="119" t="e">
        <f ca="1">+IF(AND(ISNUMBER(OFFSET('Water Data'!$D$5,0,10*ROW('Water Data'!D71))),'Data Summary'!BV77="Yes"),100-OFFSET('Water Data'!$D$5,0,10*ROW('Water Data'!D71)),NA())</f>
        <v>#N/A</v>
      </c>
      <c r="H77" s="119" t="e">
        <f ca="1">+IF(AND(ISNUMBER(OFFSET('Water Data'!$D$7,0,10*ROW('Water Data'!D71))),'Data Summary'!BW77="Yes"),OFFSET('Water Data'!$D$7,0,10*ROW('Water Data'!D71)),NA())</f>
        <v>#N/A</v>
      </c>
      <c r="I77" s="119" t="e">
        <f ca="1">+IF(AND(ISNUMBER(OFFSET('Water Data'!$D$10,0,10*ROW('Water Data'!D71))),'Data Summary'!BX77="Yes"),OFFSET('Water Data'!$D$10,0,10*ROW('Water Data'!D71)),NA())</f>
        <v>#N/A</v>
      </c>
      <c r="J77" s="119" t="e">
        <f ca="1">+IF(AND(ISNUMBER(OFFSET('Water Data'!$E$5,0,10*ROW('Water Data'!E71))),'Data Summary'!BY77="Yes"),100-OFFSET('Water Data'!$E$5,0,10*ROW('Water Data'!E71)),NA())</f>
        <v>#N/A</v>
      </c>
      <c r="K77" s="119" t="e">
        <f ca="1">+IF(AND(ISNUMBER(OFFSET('Water Data'!$E$7,0,10*ROW('Water Data'!E71))),'Data Summary'!BZ77="Yes"),OFFSET('Water Data'!$E$7,0,10*ROW('Water Data'!E71)),NA())</f>
        <v>#N/A</v>
      </c>
      <c r="L77" s="119" t="e">
        <f ca="1">+IF(AND(ISNUMBER(OFFSET('Water Data'!$E$10,0,10*ROW('Water Data'!E71))),'Data Summary'!CA77="Yes"),OFFSET('Water Data'!$E$10,0,10*ROW('Water Data'!E71)),NA())</f>
        <v>#N/A</v>
      </c>
      <c r="M77" s="119" t="e">
        <f ca="1">+IF(AND(ISNUMBER(OFFSET('Water Data'!$F$5,0,10*ROW('Water Data'!F71))),'Data Summary'!CB77="Yes"),100-OFFSET('Water Data'!$F$5,0,10*ROW('Water Data'!F71)),NA())</f>
        <v>#N/A</v>
      </c>
      <c r="N77" s="119" t="e">
        <f ca="1">+IF(AND(ISNUMBER(OFFSET('Water Data'!$F$7,0,10*ROW('Water Data'!F71))),'Data Summary'!CC77="Yes"),OFFSET('Water Data'!$F$7,0,10*ROW('Water Data'!F71)),NA())</f>
        <v>#N/A</v>
      </c>
      <c r="O77" s="119" t="e">
        <f ca="1">+IF(AND(ISNUMBER(OFFSET('Water Data'!$F$10,0,10*ROW('Water Data'!F71))),'Data Summary'!CD77="Yes"),OFFSET('Water Data'!$F$10,0,10*ROW('Water Data'!F71)),NA())</f>
        <v>#N/A</v>
      </c>
      <c r="P77" s="119" t="e">
        <f ca="1">+IF(AND(ISNUMBER(OFFSET('Water Data'!$G$5,0,10*ROW('Water Data'!G71))),'Data Summary'!CE77="Yes"),100-OFFSET('Water Data'!$G$5,0,10*ROW('Water Data'!G71)),NA())</f>
        <v>#N/A</v>
      </c>
      <c r="Q77" s="119" t="e">
        <f ca="1">+IF(AND(ISNUMBER(OFFSET('Water Data'!$G$7,0,10*ROW('Water Data'!G71))),'Data Summary'!CF77="Yes"),OFFSET('Water Data'!$G$7,0,10*ROW('Water Data'!G71)),NA())</f>
        <v>#N/A</v>
      </c>
      <c r="R77" s="119" t="e">
        <f ca="1">+IF(AND(ISNUMBER(OFFSET('Water Data'!$G$10,0,10*ROW('Water Data'!G71))),'Data Summary'!CG77="Yes"),OFFSET('Water Data'!$G$10,0,10*ROW('Water Data'!G71)),NA())</f>
        <v>#N/A</v>
      </c>
      <c r="S77" s="119" t="e">
        <f ca="1">+IF(AND(ISNUMBER(OFFSET('Water Data'!$H$5,0,10*ROW('Water Data'!H71))),'Data Summary'!CH77="Yes"),100-OFFSET('Water Data'!$H$5,0,10*ROW('Water Data'!H71)),NA())</f>
        <v>#N/A</v>
      </c>
      <c r="T77" s="119" t="e">
        <f ca="1">+IF(AND(ISNUMBER(OFFSET('Water Data'!$H$7,0,10*ROW('Water Data'!H71))),'Data Summary'!CI77="Yes"),OFFSET('Water Data'!$H$7,0,10*ROW('Water Data'!H71)),NA())</f>
        <v>#N/A</v>
      </c>
      <c r="U77" s="119" t="e">
        <f ca="1">+IF(AND(ISNUMBER(OFFSET('Water Data'!$H$10,0,10*ROW('Water Data'!H71))),'Data Summary'!CJ77="Yes"),OFFSET('Water Data'!$H$10,0,10*ROW('Water Data'!H71)),NA())</f>
        <v>#N/A</v>
      </c>
      <c r="V77" s="120" t="e">
        <f ca="1">+IF(AND(ISNUMBER(OFFSET('Sanitation Data'!$C$5,0,10*ROW('Sanitation Data'!C71))),'Data Summary'!CK77="Yes"),100-OFFSET('Sanitation Data'!$C$5,0,10*ROW('Sanitation Data'!C71)),NA())</f>
        <v>#N/A</v>
      </c>
      <c r="W77" s="120" t="e">
        <f ca="1">+IF(AND(ISNUMBER(OFFSET('Sanitation Data'!$C$7,0,10*ROW('Sanitation Data'!C71))),'Data Summary'!CL77="Yes"),OFFSET('Sanitation Data'!$C$7,0,10*ROW('Sanitation Data'!C71)),NA())</f>
        <v>#N/A</v>
      </c>
      <c r="X77" s="120" t="e">
        <f ca="1">+IF(AND(ISNUMBER(OFFSET('Sanitation Data'!$C$11,0,10*ROW('Sanitation Data'!C71))),'Data Summary'!CM77="Yes"),OFFSET('Sanitation Data'!$C$11,0,10*ROW('Sanitation Data'!C71)),NA())</f>
        <v>#N/A</v>
      </c>
      <c r="Y77" s="120" t="e">
        <f ca="1">+IF(AND(ISNUMBER(OFFSET('Sanitation Data'!$C$12,0,10*ROW('Sanitation Data'!C71))),'Data Summary'!CN77="Yes"),OFFSET('Sanitation Data'!$C$12,0,10*ROW('Sanitation Data'!C71)),NA())</f>
        <v>#N/A</v>
      </c>
      <c r="Z77" s="120" t="e">
        <f ca="1">+IF(AND(ISNUMBER(OFFSET('Sanitation Data'!$C$13,0,10*ROW('Sanitation Data'!C71))),'Data Summary'!CO77="Yes"),OFFSET('Sanitation Data'!$C$13,0,10*ROW('Sanitation Data'!C71)),NA())</f>
        <v>#N/A</v>
      </c>
      <c r="AA77" s="120" t="e">
        <f ca="1">+IF(AND(ISNUMBER(OFFSET('Sanitation Data'!$D$5,0,10*ROW('Sanitation Data'!D71))),'Data Summary'!CP77="Yes"),100-OFFSET('Sanitation Data'!$D$5,0,10*ROW('Sanitation Data'!D71)),NA())</f>
        <v>#N/A</v>
      </c>
      <c r="AB77" s="120" t="e">
        <f ca="1">+IF(AND(ISNUMBER(OFFSET('Sanitation Data'!$D$7,0,10*ROW('Sanitation Data'!D71))),'Data Summary'!CQ77="Yes"),OFFSET('Sanitation Data'!$D$7,0,10*ROW('Sanitation Data'!D71)),NA())</f>
        <v>#N/A</v>
      </c>
      <c r="AC77" s="120" t="e">
        <f ca="1">+IF(AND(ISNUMBER(OFFSET('Sanitation Data'!$D$11,0,10*ROW('Sanitation Data'!D71))),'Data Summary'!CR77="Yes"),OFFSET('Sanitation Data'!$D$11,0,10*ROW('Sanitation Data'!D71)),NA())</f>
        <v>#N/A</v>
      </c>
      <c r="AD77" s="120" t="e">
        <f ca="1">+IF(AND(ISNUMBER(OFFSET('Sanitation Data'!$D$12,0,10*ROW('Sanitation Data'!D71))),'Data Summary'!CS77="Yes"),OFFSET('Sanitation Data'!$D$12,0,10*ROW('Sanitation Data'!D71)),NA())</f>
        <v>#N/A</v>
      </c>
      <c r="AE77" s="120" t="e">
        <f ca="1">+IF(AND(ISNUMBER(OFFSET('Sanitation Data'!$D$13,0,10*ROW('Sanitation Data'!D71))),'Data Summary'!CT77="Yes"),OFFSET('Sanitation Data'!$D$13,0,10*ROW('Sanitation Data'!D71)),NA())</f>
        <v>#N/A</v>
      </c>
      <c r="AF77" s="120" t="e">
        <f ca="1">+IF(AND(ISNUMBER(OFFSET('Sanitation Data'!$E$5,0,10*ROW('Sanitation Data'!E71))),'Data Summary'!CU77="Yes"),100-OFFSET('Sanitation Data'!$E$5,0,10*ROW('Sanitation Data'!E71)),NA())</f>
        <v>#N/A</v>
      </c>
      <c r="AG77" s="120" t="e">
        <f ca="1">+IF(AND(ISNUMBER(OFFSET('Sanitation Data'!$E$7,0,10*ROW('Sanitation Data'!E71))),'Data Summary'!CV77="Yes"),OFFSET('Sanitation Data'!$E$7,0,10*ROW('Sanitation Data'!E71)),NA())</f>
        <v>#N/A</v>
      </c>
      <c r="AH77" s="120" t="e">
        <f ca="1">+IF(AND(ISNUMBER(OFFSET('Sanitation Data'!$E$11,0,10*ROW('Sanitation Data'!E71))),'Data Summary'!CW77="Yes"),OFFSET('Sanitation Data'!$E$11,0,10*ROW('Sanitation Data'!E71)),NA())</f>
        <v>#N/A</v>
      </c>
      <c r="AI77" s="120" t="e">
        <f ca="1">+IF(AND(ISNUMBER(OFFSET('Sanitation Data'!$E$12,0,10*ROW('Sanitation Data'!E71))),'Data Summary'!CX77="Yes"),OFFSET('Sanitation Data'!$E$12,0,10*ROW('Sanitation Data'!E71)),NA())</f>
        <v>#N/A</v>
      </c>
      <c r="AJ77" s="120" t="e">
        <f ca="1">+IF(AND(ISNUMBER(OFFSET('Sanitation Data'!$E$13,0,10*ROW('Sanitation Data'!E71))),'Data Summary'!CY77="Yes"),OFFSET('Sanitation Data'!$E$13,0,10*ROW('Sanitation Data'!E71)),NA())</f>
        <v>#N/A</v>
      </c>
      <c r="AK77" s="120" t="e">
        <f ca="1">+IF(AND(ISNUMBER(OFFSET('Sanitation Data'!$F$5,0,10*ROW('Sanitation Data'!F71))),'Data Summary'!CZ77="Yes"),100-OFFSET('Sanitation Data'!$F$5,0,10*ROW('Sanitation Data'!F71)),NA())</f>
        <v>#N/A</v>
      </c>
      <c r="AL77" s="120" t="e">
        <f ca="1">+IF(AND(ISNUMBER(OFFSET('Sanitation Data'!$F$7,0,10*ROW('Sanitation Data'!F71))),'Data Summary'!DA77="Yes"),OFFSET('Sanitation Data'!$F$7,0,10*ROW('Sanitation Data'!F71)),NA())</f>
        <v>#N/A</v>
      </c>
      <c r="AM77" s="120" t="e">
        <f ca="1">+IF(AND(ISNUMBER(OFFSET('Sanitation Data'!$F$11,0,10*ROW('Sanitation Data'!F71))),'Data Summary'!DB77="Yes"),OFFSET('Sanitation Data'!$F$11,0,10*ROW('Sanitation Data'!F71)),NA())</f>
        <v>#N/A</v>
      </c>
      <c r="AN77" s="120" t="e">
        <f ca="1">+IF(AND(ISNUMBER(OFFSET('Sanitation Data'!$F$12,0,10*ROW('Sanitation Data'!F71))),'Data Summary'!DC77="Yes"),OFFSET('Sanitation Data'!$F$12,0,10*ROW('Sanitation Data'!F71)),NA())</f>
        <v>#N/A</v>
      </c>
      <c r="AO77" s="120" t="e">
        <f ca="1">+IF(AND(ISNUMBER(OFFSET('Sanitation Data'!$F$13,0,10*ROW('Sanitation Data'!F71))),'Data Summary'!DD77="Yes"),OFFSET('Sanitation Data'!$F$13,0,10*ROW('Sanitation Data'!F71)),NA())</f>
        <v>#N/A</v>
      </c>
      <c r="AP77" s="120" t="e">
        <f ca="1">+IF(AND(ISNUMBER(OFFSET('Sanitation Data'!$G$5,0,10*ROW('Sanitation Data'!G71))),'Data Summary'!DE77="Yes"),100-OFFSET('Sanitation Data'!$G$5,0,10*ROW('Sanitation Data'!G71)),NA())</f>
        <v>#N/A</v>
      </c>
      <c r="AQ77" s="120" t="e">
        <f ca="1">+IF(AND(ISNUMBER(OFFSET('Sanitation Data'!$G$7,0,10*ROW('Sanitation Data'!G71))),'Data Summary'!DF77="Yes"),OFFSET('Sanitation Data'!$G$7,0,10*ROW('Sanitation Data'!G71)),NA())</f>
        <v>#N/A</v>
      </c>
      <c r="AR77" s="120" t="e">
        <f ca="1">+IF(AND(ISNUMBER(OFFSET('Sanitation Data'!$G$11,0,10*ROW('Sanitation Data'!G71))),'Data Summary'!DG77="Yes"),OFFSET('Sanitation Data'!$G$11,0,10*ROW('Sanitation Data'!G71)),NA())</f>
        <v>#N/A</v>
      </c>
      <c r="AS77" s="120" t="e">
        <f ca="1">+IF(AND(ISNUMBER(OFFSET('Sanitation Data'!$G$12,0,10*ROW('Sanitation Data'!G71))),'Data Summary'!DH77="Yes"),OFFSET('Sanitation Data'!$G$12,0,10*ROW('Sanitation Data'!G71)),NA())</f>
        <v>#N/A</v>
      </c>
      <c r="AT77" s="120" t="e">
        <f ca="1">+IF(AND(ISNUMBER(OFFSET('Sanitation Data'!$G$13,0,10*ROW('Sanitation Data'!G71))),'Data Summary'!DI77="Yes"),OFFSET('Sanitation Data'!$G$13,0,10*ROW('Sanitation Data'!G71)),NA())</f>
        <v>#N/A</v>
      </c>
      <c r="AU77" s="120" t="e">
        <f ca="1">+IF(AND(ISNUMBER(OFFSET('Sanitation Data'!$H$5,0,10*ROW('Sanitation Data'!H71))),'Data Summary'!DJ77="Yes"),100-OFFSET('Sanitation Data'!$H$5,0,10*ROW('Sanitation Data'!H71)),NA())</f>
        <v>#N/A</v>
      </c>
      <c r="AV77" s="120" t="e">
        <f ca="1">+IF(AND(ISNUMBER(OFFSET('Sanitation Data'!$H$7,0,10*ROW('Sanitation Data'!H71))),'Data Summary'!DK77="Yes"),OFFSET('Sanitation Data'!$H$7,0,10*ROW('Sanitation Data'!H71)),NA())</f>
        <v>#N/A</v>
      </c>
      <c r="AW77" s="120" t="e">
        <f ca="1">+IF(AND(ISNUMBER(OFFSET('Sanitation Data'!$H$11,0,10*ROW('Sanitation Data'!H71))),'Data Summary'!DL77="Yes"),OFFSET('Sanitation Data'!$H$11,0,10*ROW('Sanitation Data'!H71)),NA())</f>
        <v>#N/A</v>
      </c>
      <c r="AX77" s="120" t="e">
        <f ca="1">+IF(AND(ISNUMBER(OFFSET('Sanitation Data'!$H$12,0,10*ROW('Sanitation Data'!H71))),'Data Summary'!DM77="Yes"),OFFSET('Sanitation Data'!$H$12,0,10*ROW('Sanitation Data'!H71)),NA())</f>
        <v>#N/A</v>
      </c>
      <c r="AY77" s="120" t="e">
        <f ca="1">+IF(AND(ISNUMBER(OFFSET('Sanitation Data'!$H$13,0,10*ROW('Sanitation Data'!H71))),'Data Summary'!DN77="Yes"),OFFSET('Sanitation Data'!$H$13,0,10*ROW('Sanitation Data'!H71)),NA())</f>
        <v>#N/A</v>
      </c>
      <c r="AZ77" s="121" t="e">
        <f ca="1">+IF(AND(ISNUMBER(OFFSET('Hygiene Data'!$C$6,0,10*ROW('Hygiene Data'!C71))),'Data Summary'!DO77="Yes"),OFFSET('Hygiene Data'!$C$6,0,10*ROW('Hygiene Data'!C71)),NA())</f>
        <v>#N/A</v>
      </c>
      <c r="BA77" s="121" t="e">
        <f ca="1">+IF(AND(ISNUMBER(OFFSET('Hygiene Data'!$C$8,0,10*ROW('Hygiene Data'!C71))),'Data Summary'!DP77="Yes"),OFFSET('Hygiene Data'!$C$8,0,10*ROW('Hygiene Data'!C71)),NA())</f>
        <v>#N/A</v>
      </c>
      <c r="BB77" s="121" t="e">
        <f ca="1">+IF(AND(ISNUMBER(OFFSET('Hygiene Data'!$C$10,0,10*ROW('Hygiene Data'!C71))),'Data Summary'!DQ77="Yes"),OFFSET('Hygiene Data'!$C$10,0,10*ROW('Hygiene Data'!C71)),NA())</f>
        <v>#N/A</v>
      </c>
      <c r="BC77" s="121" t="e">
        <f ca="1">+IF(AND(ISNUMBER(OFFSET('Hygiene Data'!$D$6,0,10*ROW('Hygiene Data'!D71))),'Data Summary'!DR77="Yes"),OFFSET('Hygiene Data'!$D$6,0,10*ROW('Hygiene Data'!D71)),NA())</f>
        <v>#N/A</v>
      </c>
      <c r="BD77" s="121" t="e">
        <f ca="1">+IF(AND(ISNUMBER(OFFSET('Hygiene Data'!$D$8,0,10*ROW('Hygiene Data'!D71))),'Data Summary'!DS77="Yes"),OFFSET('Hygiene Data'!$D$8,0,10*ROW('Hygiene Data'!D71)),NA())</f>
        <v>#N/A</v>
      </c>
      <c r="BE77" s="121" t="e">
        <f ca="1">+IF(AND(ISNUMBER(OFFSET('Hygiene Data'!$D$10,0,10*ROW('Hygiene Data'!D71))),'Data Summary'!DT77="Yes"),OFFSET('Hygiene Data'!$D$10,0,10*ROW('Hygiene Data'!D71)),NA())</f>
        <v>#N/A</v>
      </c>
      <c r="BF77" s="121" t="e">
        <f ca="1">+IF(AND(ISNUMBER(OFFSET('Hygiene Data'!$E$6,0,10*ROW('Hygiene Data'!E71))),'Data Summary'!DU77="Yes"),OFFSET('Hygiene Data'!$E$6,0,10*ROW('Hygiene Data'!E71)),NA())</f>
        <v>#N/A</v>
      </c>
      <c r="BG77" s="121" t="e">
        <f ca="1">+IF(AND(ISNUMBER(OFFSET('Hygiene Data'!$E$8,0,10*ROW('Hygiene Data'!E71))),'Data Summary'!DV77="Yes"),OFFSET('Hygiene Data'!$E$8,0,10*ROW('Hygiene Data'!E71)),NA())</f>
        <v>#N/A</v>
      </c>
      <c r="BH77" s="121" t="e">
        <f ca="1">+IF(AND(ISNUMBER(OFFSET('Hygiene Data'!$E$10,0,10*ROW('Hygiene Data'!E71))),'Data Summary'!DW77="Yes"),OFFSET('Hygiene Data'!$E$10,0,10*ROW('Hygiene Data'!E71)),NA())</f>
        <v>#N/A</v>
      </c>
      <c r="BI77" s="121" t="e">
        <f ca="1">+IF(AND(ISNUMBER(OFFSET('Hygiene Data'!$F$6,0,10*ROW('Hygiene Data'!F71))),'Data Summary'!DX77="Yes"),OFFSET('Hygiene Data'!$F$6,0,10*ROW('Hygiene Data'!F71)),NA())</f>
        <v>#N/A</v>
      </c>
      <c r="BJ77" s="121" t="e">
        <f ca="1">+IF(AND(ISNUMBER(OFFSET('Hygiene Data'!$F$8,0,10*ROW('Hygiene Data'!F71))),'Data Summary'!DY77="Yes"),OFFSET('Hygiene Data'!$F$8,0,10*ROW('Hygiene Data'!F71)),NA())</f>
        <v>#N/A</v>
      </c>
      <c r="BK77" s="121" t="e">
        <f ca="1">+IF(AND(ISNUMBER(OFFSET('Hygiene Data'!$F$10,0,10*ROW('Hygiene Data'!F71))),'Data Summary'!DZ77="Yes"),OFFSET('Hygiene Data'!$F$10,0,10*ROW('Hygiene Data'!F71)),NA())</f>
        <v>#N/A</v>
      </c>
      <c r="BL77" s="121" t="e">
        <f ca="1">+IF(AND(ISNUMBER(OFFSET('Hygiene Data'!$G$6,0,10*ROW('Hygiene Data'!G71))),'Data Summary'!EA77="Yes"),OFFSET('Hygiene Data'!$G$6,0,10*ROW('Hygiene Data'!G71)),NA())</f>
        <v>#N/A</v>
      </c>
      <c r="BM77" s="121" t="e">
        <f ca="1">+IF(AND(ISNUMBER(OFFSET('Hygiene Data'!$G$8,0,10*ROW('Hygiene Data'!G71))),'Data Summary'!EB77="Yes"),OFFSET('Hygiene Data'!$G$8,0,10*ROW('Hygiene Data'!G71)),NA())</f>
        <v>#N/A</v>
      </c>
      <c r="BN77" s="121" t="e">
        <f ca="1">+IF(AND(ISNUMBER(OFFSET('Hygiene Data'!$G$10,0,10*ROW('Hygiene Data'!G71))),'Data Summary'!EC77="Yes"),OFFSET('Hygiene Data'!$G$10,0,10*ROW('Hygiene Data'!G71)),NA())</f>
        <v>#N/A</v>
      </c>
      <c r="BO77" s="121" t="e">
        <f ca="1">+IF(AND(ISNUMBER(OFFSET('Hygiene Data'!$H$6,0,10*ROW('Hygiene Data'!H71))),'Data Summary'!ED77="Yes"),OFFSET('Hygiene Data'!$H$6,0,10*ROW('Hygiene Data'!H71)),NA())</f>
        <v>#N/A</v>
      </c>
      <c r="BP77" s="121" t="e">
        <f ca="1">+IF(AND(ISNUMBER(OFFSET('Hygiene Data'!$H$8,0,10*ROW('Hygiene Data'!H71))),'Data Summary'!EE77="Yes"),OFFSET('Hygiene Data'!$H$8,0,10*ROW('Hygiene Data'!H71)),NA())</f>
        <v>#N/A</v>
      </c>
      <c r="BQ77" s="121" t="e">
        <f ca="1">+IF(AND(ISNUMBER(OFFSET('Hygiene Data'!$H$10,0,10*ROW('Hygiene Data'!H71))),'Data Summary'!EF77="Yes"),OFFSET('Hygiene Data'!$H$10,0,10*ROW('Hygiene Data'!H71)),NA())</f>
        <v>#N/A</v>
      </c>
    </row>
    <row r="78" spans="1:69" x14ac:dyDescent="0.2">
      <c r="A78" s="44" t="e">
        <f ca="1">+IF(OFFSET('Water Data'!$B$1,0,10*ROW('Water Data'!B72))="",NA(),OFFSET('Water Data'!$B$1,0,10*ROW('Water Data'!B72)))</f>
        <v>#N/A</v>
      </c>
      <c r="B78" s="44" t="e">
        <f ca="1">+IF(OFFSET('Water Data'!$A$3,0,10*ROW('Water Data'!A75))="",NA(),OFFSET('Water Data'!$A$3,0,10*ROW('Water Data'!A75)))</f>
        <v>#N/A</v>
      </c>
      <c r="C78" s="44" t="e">
        <f ca="1">+IF(OFFSET('Water Data'!$C$3,0,10*ROW('Water Data'!C75))="",NA(),OFFSET('Water Data'!$C$3,0,10*ROW('Water Data'!C75)))</f>
        <v>#N/A</v>
      </c>
      <c r="D78" s="119" t="e">
        <f ca="1">+IF(AND(ISNUMBER(OFFSET('Water Data'!$C$5,0,10*ROW('Water Data'!C72))),'Data Summary'!BS78="Yes"),100-OFFSET('Water Data'!$C$5,0,10*ROW('Water Data'!C72)),NA())</f>
        <v>#N/A</v>
      </c>
      <c r="E78" s="119" t="e">
        <f ca="1">+IF(AND(ISNUMBER(OFFSET('Water Data'!$C$7,0,10*ROW('Water Data'!C72))),'Data Summary'!BT78="Yes"),OFFSET('Water Data'!$C$7,0,10*ROW('Water Data'!C72)),NA())</f>
        <v>#N/A</v>
      </c>
      <c r="F78" s="119" t="e">
        <f ca="1">+IF(AND(ISNUMBER(OFFSET('Water Data'!$C$10,0,10*ROW('Water Data'!C72))),'Data Summary'!BU78="Yes"),OFFSET('Water Data'!$C$10,0,10*ROW('Water Data'!C72)),NA())</f>
        <v>#N/A</v>
      </c>
      <c r="G78" s="119" t="e">
        <f ca="1">+IF(AND(ISNUMBER(OFFSET('Water Data'!$D$5,0,10*ROW('Water Data'!D72))),'Data Summary'!BV78="Yes"),100-OFFSET('Water Data'!$D$5,0,10*ROW('Water Data'!D72)),NA())</f>
        <v>#N/A</v>
      </c>
      <c r="H78" s="119" t="e">
        <f ca="1">+IF(AND(ISNUMBER(OFFSET('Water Data'!$D$7,0,10*ROW('Water Data'!D72))),'Data Summary'!BW78="Yes"),OFFSET('Water Data'!$D$7,0,10*ROW('Water Data'!D72)),NA())</f>
        <v>#N/A</v>
      </c>
      <c r="I78" s="119" t="e">
        <f ca="1">+IF(AND(ISNUMBER(OFFSET('Water Data'!$D$10,0,10*ROW('Water Data'!D72))),'Data Summary'!BX78="Yes"),OFFSET('Water Data'!$D$10,0,10*ROW('Water Data'!D72)),NA())</f>
        <v>#N/A</v>
      </c>
      <c r="J78" s="119" t="e">
        <f ca="1">+IF(AND(ISNUMBER(OFFSET('Water Data'!$E$5,0,10*ROW('Water Data'!E72))),'Data Summary'!BY78="Yes"),100-OFFSET('Water Data'!$E$5,0,10*ROW('Water Data'!E72)),NA())</f>
        <v>#N/A</v>
      </c>
      <c r="K78" s="119" t="e">
        <f ca="1">+IF(AND(ISNUMBER(OFFSET('Water Data'!$E$7,0,10*ROW('Water Data'!E72))),'Data Summary'!BZ78="Yes"),OFFSET('Water Data'!$E$7,0,10*ROW('Water Data'!E72)),NA())</f>
        <v>#N/A</v>
      </c>
      <c r="L78" s="119" t="e">
        <f ca="1">+IF(AND(ISNUMBER(OFFSET('Water Data'!$E$10,0,10*ROW('Water Data'!E72))),'Data Summary'!CA78="Yes"),OFFSET('Water Data'!$E$10,0,10*ROW('Water Data'!E72)),NA())</f>
        <v>#N/A</v>
      </c>
      <c r="M78" s="119" t="e">
        <f ca="1">+IF(AND(ISNUMBER(OFFSET('Water Data'!$F$5,0,10*ROW('Water Data'!F72))),'Data Summary'!CB78="Yes"),100-OFFSET('Water Data'!$F$5,0,10*ROW('Water Data'!F72)),NA())</f>
        <v>#N/A</v>
      </c>
      <c r="N78" s="119" t="e">
        <f ca="1">+IF(AND(ISNUMBER(OFFSET('Water Data'!$F$7,0,10*ROW('Water Data'!F72))),'Data Summary'!CC78="Yes"),OFFSET('Water Data'!$F$7,0,10*ROW('Water Data'!F72)),NA())</f>
        <v>#N/A</v>
      </c>
      <c r="O78" s="119" t="e">
        <f ca="1">+IF(AND(ISNUMBER(OFFSET('Water Data'!$F$10,0,10*ROW('Water Data'!F72))),'Data Summary'!CD78="Yes"),OFFSET('Water Data'!$F$10,0,10*ROW('Water Data'!F72)),NA())</f>
        <v>#N/A</v>
      </c>
      <c r="P78" s="119" t="e">
        <f ca="1">+IF(AND(ISNUMBER(OFFSET('Water Data'!$G$5,0,10*ROW('Water Data'!G72))),'Data Summary'!CE78="Yes"),100-OFFSET('Water Data'!$G$5,0,10*ROW('Water Data'!G72)),NA())</f>
        <v>#N/A</v>
      </c>
      <c r="Q78" s="119" t="e">
        <f ca="1">+IF(AND(ISNUMBER(OFFSET('Water Data'!$G$7,0,10*ROW('Water Data'!G72))),'Data Summary'!CF78="Yes"),OFFSET('Water Data'!$G$7,0,10*ROW('Water Data'!G72)),NA())</f>
        <v>#N/A</v>
      </c>
      <c r="R78" s="119" t="e">
        <f ca="1">+IF(AND(ISNUMBER(OFFSET('Water Data'!$G$10,0,10*ROW('Water Data'!G72))),'Data Summary'!CG78="Yes"),OFFSET('Water Data'!$G$10,0,10*ROW('Water Data'!G72)),NA())</f>
        <v>#N/A</v>
      </c>
      <c r="S78" s="119" t="e">
        <f ca="1">+IF(AND(ISNUMBER(OFFSET('Water Data'!$H$5,0,10*ROW('Water Data'!H72))),'Data Summary'!CH78="Yes"),100-OFFSET('Water Data'!$H$5,0,10*ROW('Water Data'!H72)),NA())</f>
        <v>#N/A</v>
      </c>
      <c r="T78" s="119" t="e">
        <f ca="1">+IF(AND(ISNUMBER(OFFSET('Water Data'!$H$7,0,10*ROW('Water Data'!H72))),'Data Summary'!CI78="Yes"),OFFSET('Water Data'!$H$7,0,10*ROW('Water Data'!H72)),NA())</f>
        <v>#N/A</v>
      </c>
      <c r="U78" s="119" t="e">
        <f ca="1">+IF(AND(ISNUMBER(OFFSET('Water Data'!$H$10,0,10*ROW('Water Data'!H72))),'Data Summary'!CJ78="Yes"),OFFSET('Water Data'!$H$10,0,10*ROW('Water Data'!H72)),NA())</f>
        <v>#N/A</v>
      </c>
      <c r="V78" s="120" t="e">
        <f ca="1">+IF(AND(ISNUMBER(OFFSET('Sanitation Data'!$C$5,0,10*ROW('Sanitation Data'!C72))),'Data Summary'!CK78="Yes"),100-OFFSET('Sanitation Data'!$C$5,0,10*ROW('Sanitation Data'!C72)),NA())</f>
        <v>#N/A</v>
      </c>
      <c r="W78" s="120" t="e">
        <f ca="1">+IF(AND(ISNUMBER(OFFSET('Sanitation Data'!$C$7,0,10*ROW('Sanitation Data'!C72))),'Data Summary'!CL78="Yes"),OFFSET('Sanitation Data'!$C$7,0,10*ROW('Sanitation Data'!C72)),NA())</f>
        <v>#N/A</v>
      </c>
      <c r="X78" s="120" t="e">
        <f ca="1">+IF(AND(ISNUMBER(OFFSET('Sanitation Data'!$C$11,0,10*ROW('Sanitation Data'!C72))),'Data Summary'!CM78="Yes"),OFFSET('Sanitation Data'!$C$11,0,10*ROW('Sanitation Data'!C72)),NA())</f>
        <v>#N/A</v>
      </c>
      <c r="Y78" s="120" t="e">
        <f ca="1">+IF(AND(ISNUMBER(OFFSET('Sanitation Data'!$C$12,0,10*ROW('Sanitation Data'!C72))),'Data Summary'!CN78="Yes"),OFFSET('Sanitation Data'!$C$12,0,10*ROW('Sanitation Data'!C72)),NA())</f>
        <v>#N/A</v>
      </c>
      <c r="Z78" s="120" t="e">
        <f ca="1">+IF(AND(ISNUMBER(OFFSET('Sanitation Data'!$C$13,0,10*ROW('Sanitation Data'!C72))),'Data Summary'!CO78="Yes"),OFFSET('Sanitation Data'!$C$13,0,10*ROW('Sanitation Data'!C72)),NA())</f>
        <v>#N/A</v>
      </c>
      <c r="AA78" s="120" t="e">
        <f ca="1">+IF(AND(ISNUMBER(OFFSET('Sanitation Data'!$D$5,0,10*ROW('Sanitation Data'!D72))),'Data Summary'!CP78="Yes"),100-OFFSET('Sanitation Data'!$D$5,0,10*ROW('Sanitation Data'!D72)),NA())</f>
        <v>#N/A</v>
      </c>
      <c r="AB78" s="120" t="e">
        <f ca="1">+IF(AND(ISNUMBER(OFFSET('Sanitation Data'!$D$7,0,10*ROW('Sanitation Data'!D72))),'Data Summary'!CQ78="Yes"),OFFSET('Sanitation Data'!$D$7,0,10*ROW('Sanitation Data'!D72)),NA())</f>
        <v>#N/A</v>
      </c>
      <c r="AC78" s="120" t="e">
        <f ca="1">+IF(AND(ISNUMBER(OFFSET('Sanitation Data'!$D$11,0,10*ROW('Sanitation Data'!D72))),'Data Summary'!CR78="Yes"),OFFSET('Sanitation Data'!$D$11,0,10*ROW('Sanitation Data'!D72)),NA())</f>
        <v>#N/A</v>
      </c>
      <c r="AD78" s="120" t="e">
        <f ca="1">+IF(AND(ISNUMBER(OFFSET('Sanitation Data'!$D$12,0,10*ROW('Sanitation Data'!D72))),'Data Summary'!CS78="Yes"),OFFSET('Sanitation Data'!$D$12,0,10*ROW('Sanitation Data'!D72)),NA())</f>
        <v>#N/A</v>
      </c>
      <c r="AE78" s="120" t="e">
        <f ca="1">+IF(AND(ISNUMBER(OFFSET('Sanitation Data'!$D$13,0,10*ROW('Sanitation Data'!D72))),'Data Summary'!CT78="Yes"),OFFSET('Sanitation Data'!$D$13,0,10*ROW('Sanitation Data'!D72)),NA())</f>
        <v>#N/A</v>
      </c>
      <c r="AF78" s="120" t="e">
        <f ca="1">+IF(AND(ISNUMBER(OFFSET('Sanitation Data'!$E$5,0,10*ROW('Sanitation Data'!E72))),'Data Summary'!CU78="Yes"),100-OFFSET('Sanitation Data'!$E$5,0,10*ROW('Sanitation Data'!E72)),NA())</f>
        <v>#N/A</v>
      </c>
      <c r="AG78" s="120" t="e">
        <f ca="1">+IF(AND(ISNUMBER(OFFSET('Sanitation Data'!$E$7,0,10*ROW('Sanitation Data'!E72))),'Data Summary'!CV78="Yes"),OFFSET('Sanitation Data'!$E$7,0,10*ROW('Sanitation Data'!E72)),NA())</f>
        <v>#N/A</v>
      </c>
      <c r="AH78" s="120" t="e">
        <f ca="1">+IF(AND(ISNUMBER(OFFSET('Sanitation Data'!$E$11,0,10*ROW('Sanitation Data'!E72))),'Data Summary'!CW78="Yes"),OFFSET('Sanitation Data'!$E$11,0,10*ROW('Sanitation Data'!E72)),NA())</f>
        <v>#N/A</v>
      </c>
      <c r="AI78" s="120" t="e">
        <f ca="1">+IF(AND(ISNUMBER(OFFSET('Sanitation Data'!$E$12,0,10*ROW('Sanitation Data'!E72))),'Data Summary'!CX78="Yes"),OFFSET('Sanitation Data'!$E$12,0,10*ROW('Sanitation Data'!E72)),NA())</f>
        <v>#N/A</v>
      </c>
      <c r="AJ78" s="120" t="e">
        <f ca="1">+IF(AND(ISNUMBER(OFFSET('Sanitation Data'!$E$13,0,10*ROW('Sanitation Data'!E72))),'Data Summary'!CY78="Yes"),OFFSET('Sanitation Data'!$E$13,0,10*ROW('Sanitation Data'!E72)),NA())</f>
        <v>#N/A</v>
      </c>
      <c r="AK78" s="120" t="e">
        <f ca="1">+IF(AND(ISNUMBER(OFFSET('Sanitation Data'!$F$5,0,10*ROW('Sanitation Data'!F72))),'Data Summary'!CZ78="Yes"),100-OFFSET('Sanitation Data'!$F$5,0,10*ROW('Sanitation Data'!F72)),NA())</f>
        <v>#N/A</v>
      </c>
      <c r="AL78" s="120" t="e">
        <f ca="1">+IF(AND(ISNUMBER(OFFSET('Sanitation Data'!$F$7,0,10*ROW('Sanitation Data'!F72))),'Data Summary'!DA78="Yes"),OFFSET('Sanitation Data'!$F$7,0,10*ROW('Sanitation Data'!F72)),NA())</f>
        <v>#N/A</v>
      </c>
      <c r="AM78" s="120" t="e">
        <f ca="1">+IF(AND(ISNUMBER(OFFSET('Sanitation Data'!$F$11,0,10*ROW('Sanitation Data'!F72))),'Data Summary'!DB78="Yes"),OFFSET('Sanitation Data'!$F$11,0,10*ROW('Sanitation Data'!F72)),NA())</f>
        <v>#N/A</v>
      </c>
      <c r="AN78" s="120" t="e">
        <f ca="1">+IF(AND(ISNUMBER(OFFSET('Sanitation Data'!$F$12,0,10*ROW('Sanitation Data'!F72))),'Data Summary'!DC78="Yes"),OFFSET('Sanitation Data'!$F$12,0,10*ROW('Sanitation Data'!F72)),NA())</f>
        <v>#N/A</v>
      </c>
      <c r="AO78" s="120" t="e">
        <f ca="1">+IF(AND(ISNUMBER(OFFSET('Sanitation Data'!$F$13,0,10*ROW('Sanitation Data'!F72))),'Data Summary'!DD78="Yes"),OFFSET('Sanitation Data'!$F$13,0,10*ROW('Sanitation Data'!F72)),NA())</f>
        <v>#N/A</v>
      </c>
      <c r="AP78" s="120" t="e">
        <f ca="1">+IF(AND(ISNUMBER(OFFSET('Sanitation Data'!$G$5,0,10*ROW('Sanitation Data'!G72))),'Data Summary'!DE78="Yes"),100-OFFSET('Sanitation Data'!$G$5,0,10*ROW('Sanitation Data'!G72)),NA())</f>
        <v>#N/A</v>
      </c>
      <c r="AQ78" s="120" t="e">
        <f ca="1">+IF(AND(ISNUMBER(OFFSET('Sanitation Data'!$G$7,0,10*ROW('Sanitation Data'!G72))),'Data Summary'!DF78="Yes"),OFFSET('Sanitation Data'!$G$7,0,10*ROW('Sanitation Data'!G72)),NA())</f>
        <v>#N/A</v>
      </c>
      <c r="AR78" s="120" t="e">
        <f ca="1">+IF(AND(ISNUMBER(OFFSET('Sanitation Data'!$G$11,0,10*ROW('Sanitation Data'!G72))),'Data Summary'!DG78="Yes"),OFFSET('Sanitation Data'!$G$11,0,10*ROW('Sanitation Data'!G72)),NA())</f>
        <v>#N/A</v>
      </c>
      <c r="AS78" s="120" t="e">
        <f ca="1">+IF(AND(ISNUMBER(OFFSET('Sanitation Data'!$G$12,0,10*ROW('Sanitation Data'!G72))),'Data Summary'!DH78="Yes"),OFFSET('Sanitation Data'!$G$12,0,10*ROW('Sanitation Data'!G72)),NA())</f>
        <v>#N/A</v>
      </c>
      <c r="AT78" s="120" t="e">
        <f ca="1">+IF(AND(ISNUMBER(OFFSET('Sanitation Data'!$G$13,0,10*ROW('Sanitation Data'!G72))),'Data Summary'!DI78="Yes"),OFFSET('Sanitation Data'!$G$13,0,10*ROW('Sanitation Data'!G72)),NA())</f>
        <v>#N/A</v>
      </c>
      <c r="AU78" s="120" t="e">
        <f ca="1">+IF(AND(ISNUMBER(OFFSET('Sanitation Data'!$H$5,0,10*ROW('Sanitation Data'!H72))),'Data Summary'!DJ78="Yes"),100-OFFSET('Sanitation Data'!$H$5,0,10*ROW('Sanitation Data'!H72)),NA())</f>
        <v>#N/A</v>
      </c>
      <c r="AV78" s="120" t="e">
        <f ca="1">+IF(AND(ISNUMBER(OFFSET('Sanitation Data'!$H$7,0,10*ROW('Sanitation Data'!H72))),'Data Summary'!DK78="Yes"),OFFSET('Sanitation Data'!$H$7,0,10*ROW('Sanitation Data'!H72)),NA())</f>
        <v>#N/A</v>
      </c>
      <c r="AW78" s="120" t="e">
        <f ca="1">+IF(AND(ISNUMBER(OFFSET('Sanitation Data'!$H$11,0,10*ROW('Sanitation Data'!H72))),'Data Summary'!DL78="Yes"),OFFSET('Sanitation Data'!$H$11,0,10*ROW('Sanitation Data'!H72)),NA())</f>
        <v>#N/A</v>
      </c>
      <c r="AX78" s="120" t="e">
        <f ca="1">+IF(AND(ISNUMBER(OFFSET('Sanitation Data'!$H$12,0,10*ROW('Sanitation Data'!H72))),'Data Summary'!DM78="Yes"),OFFSET('Sanitation Data'!$H$12,0,10*ROW('Sanitation Data'!H72)),NA())</f>
        <v>#N/A</v>
      </c>
      <c r="AY78" s="120" t="e">
        <f ca="1">+IF(AND(ISNUMBER(OFFSET('Sanitation Data'!$H$13,0,10*ROW('Sanitation Data'!H72))),'Data Summary'!DN78="Yes"),OFFSET('Sanitation Data'!$H$13,0,10*ROW('Sanitation Data'!H72)),NA())</f>
        <v>#N/A</v>
      </c>
      <c r="AZ78" s="121" t="e">
        <f ca="1">+IF(AND(ISNUMBER(OFFSET('Hygiene Data'!$C$6,0,10*ROW('Hygiene Data'!C72))),'Data Summary'!DO78="Yes"),OFFSET('Hygiene Data'!$C$6,0,10*ROW('Hygiene Data'!C72)),NA())</f>
        <v>#N/A</v>
      </c>
      <c r="BA78" s="121" t="e">
        <f ca="1">+IF(AND(ISNUMBER(OFFSET('Hygiene Data'!$C$8,0,10*ROW('Hygiene Data'!C72))),'Data Summary'!DP78="Yes"),OFFSET('Hygiene Data'!$C$8,0,10*ROW('Hygiene Data'!C72)),NA())</f>
        <v>#N/A</v>
      </c>
      <c r="BB78" s="121" t="e">
        <f ca="1">+IF(AND(ISNUMBER(OFFSET('Hygiene Data'!$C$10,0,10*ROW('Hygiene Data'!C72))),'Data Summary'!DQ78="Yes"),OFFSET('Hygiene Data'!$C$10,0,10*ROW('Hygiene Data'!C72)),NA())</f>
        <v>#N/A</v>
      </c>
      <c r="BC78" s="121" t="e">
        <f ca="1">+IF(AND(ISNUMBER(OFFSET('Hygiene Data'!$D$6,0,10*ROW('Hygiene Data'!D72))),'Data Summary'!DR78="Yes"),OFFSET('Hygiene Data'!$D$6,0,10*ROW('Hygiene Data'!D72)),NA())</f>
        <v>#N/A</v>
      </c>
      <c r="BD78" s="121" t="e">
        <f ca="1">+IF(AND(ISNUMBER(OFFSET('Hygiene Data'!$D$8,0,10*ROW('Hygiene Data'!D72))),'Data Summary'!DS78="Yes"),OFFSET('Hygiene Data'!$D$8,0,10*ROW('Hygiene Data'!D72)),NA())</f>
        <v>#N/A</v>
      </c>
      <c r="BE78" s="121" t="e">
        <f ca="1">+IF(AND(ISNUMBER(OFFSET('Hygiene Data'!$D$10,0,10*ROW('Hygiene Data'!D72))),'Data Summary'!DT78="Yes"),OFFSET('Hygiene Data'!$D$10,0,10*ROW('Hygiene Data'!D72)),NA())</f>
        <v>#N/A</v>
      </c>
      <c r="BF78" s="121" t="e">
        <f ca="1">+IF(AND(ISNUMBER(OFFSET('Hygiene Data'!$E$6,0,10*ROW('Hygiene Data'!E72))),'Data Summary'!DU78="Yes"),OFFSET('Hygiene Data'!$E$6,0,10*ROW('Hygiene Data'!E72)),NA())</f>
        <v>#N/A</v>
      </c>
      <c r="BG78" s="121" t="e">
        <f ca="1">+IF(AND(ISNUMBER(OFFSET('Hygiene Data'!$E$8,0,10*ROW('Hygiene Data'!E72))),'Data Summary'!DV78="Yes"),OFFSET('Hygiene Data'!$E$8,0,10*ROW('Hygiene Data'!E72)),NA())</f>
        <v>#N/A</v>
      </c>
      <c r="BH78" s="121" t="e">
        <f ca="1">+IF(AND(ISNUMBER(OFFSET('Hygiene Data'!$E$10,0,10*ROW('Hygiene Data'!E72))),'Data Summary'!DW78="Yes"),OFFSET('Hygiene Data'!$E$10,0,10*ROW('Hygiene Data'!E72)),NA())</f>
        <v>#N/A</v>
      </c>
      <c r="BI78" s="121" t="e">
        <f ca="1">+IF(AND(ISNUMBER(OFFSET('Hygiene Data'!$F$6,0,10*ROW('Hygiene Data'!F72))),'Data Summary'!DX78="Yes"),OFFSET('Hygiene Data'!$F$6,0,10*ROW('Hygiene Data'!F72)),NA())</f>
        <v>#N/A</v>
      </c>
      <c r="BJ78" s="121" t="e">
        <f ca="1">+IF(AND(ISNUMBER(OFFSET('Hygiene Data'!$F$8,0,10*ROW('Hygiene Data'!F72))),'Data Summary'!DY78="Yes"),OFFSET('Hygiene Data'!$F$8,0,10*ROW('Hygiene Data'!F72)),NA())</f>
        <v>#N/A</v>
      </c>
      <c r="BK78" s="121" t="e">
        <f ca="1">+IF(AND(ISNUMBER(OFFSET('Hygiene Data'!$F$10,0,10*ROW('Hygiene Data'!F72))),'Data Summary'!DZ78="Yes"),OFFSET('Hygiene Data'!$F$10,0,10*ROW('Hygiene Data'!F72)),NA())</f>
        <v>#N/A</v>
      </c>
      <c r="BL78" s="121" t="e">
        <f ca="1">+IF(AND(ISNUMBER(OFFSET('Hygiene Data'!$G$6,0,10*ROW('Hygiene Data'!G72))),'Data Summary'!EA78="Yes"),OFFSET('Hygiene Data'!$G$6,0,10*ROW('Hygiene Data'!G72)),NA())</f>
        <v>#N/A</v>
      </c>
      <c r="BM78" s="121" t="e">
        <f ca="1">+IF(AND(ISNUMBER(OFFSET('Hygiene Data'!$G$8,0,10*ROW('Hygiene Data'!G72))),'Data Summary'!EB78="Yes"),OFFSET('Hygiene Data'!$G$8,0,10*ROW('Hygiene Data'!G72)),NA())</f>
        <v>#N/A</v>
      </c>
      <c r="BN78" s="121" t="e">
        <f ca="1">+IF(AND(ISNUMBER(OFFSET('Hygiene Data'!$G$10,0,10*ROW('Hygiene Data'!G72))),'Data Summary'!EC78="Yes"),OFFSET('Hygiene Data'!$G$10,0,10*ROW('Hygiene Data'!G72)),NA())</f>
        <v>#N/A</v>
      </c>
      <c r="BO78" s="121" t="e">
        <f ca="1">+IF(AND(ISNUMBER(OFFSET('Hygiene Data'!$H$6,0,10*ROW('Hygiene Data'!H72))),'Data Summary'!ED78="Yes"),OFFSET('Hygiene Data'!$H$6,0,10*ROW('Hygiene Data'!H72)),NA())</f>
        <v>#N/A</v>
      </c>
      <c r="BP78" s="121" t="e">
        <f ca="1">+IF(AND(ISNUMBER(OFFSET('Hygiene Data'!$H$8,0,10*ROW('Hygiene Data'!H72))),'Data Summary'!EE78="Yes"),OFFSET('Hygiene Data'!$H$8,0,10*ROW('Hygiene Data'!H72)),NA())</f>
        <v>#N/A</v>
      </c>
      <c r="BQ78" s="121" t="e">
        <f ca="1">+IF(AND(ISNUMBER(OFFSET('Hygiene Data'!$H$10,0,10*ROW('Hygiene Data'!H72))),'Data Summary'!EF78="Yes"),OFFSET('Hygiene Data'!$H$10,0,10*ROW('Hygiene Data'!H72)),NA())</f>
        <v>#N/A</v>
      </c>
    </row>
    <row r="79" spans="1:69" x14ac:dyDescent="0.2">
      <c r="A79" s="44" t="e">
        <f ca="1">+IF(OFFSET('Water Data'!$B$1,0,10*ROW('Water Data'!B73))="",NA(),OFFSET('Water Data'!$B$1,0,10*ROW('Water Data'!B73)))</f>
        <v>#N/A</v>
      </c>
      <c r="B79" s="44" t="e">
        <f ca="1">+IF(OFFSET('Water Data'!$A$3,0,10*ROW('Water Data'!A76))="",NA(),OFFSET('Water Data'!$A$3,0,10*ROW('Water Data'!A76)))</f>
        <v>#N/A</v>
      </c>
      <c r="C79" s="44" t="e">
        <f ca="1">+IF(OFFSET('Water Data'!$C$3,0,10*ROW('Water Data'!C76))="",NA(),OFFSET('Water Data'!$C$3,0,10*ROW('Water Data'!C76)))</f>
        <v>#N/A</v>
      </c>
      <c r="D79" s="119" t="e">
        <f ca="1">+IF(AND(ISNUMBER(OFFSET('Water Data'!$C$5,0,10*ROW('Water Data'!C73))),'Data Summary'!BS79="Yes"),100-OFFSET('Water Data'!$C$5,0,10*ROW('Water Data'!C73)),NA())</f>
        <v>#N/A</v>
      </c>
      <c r="E79" s="119" t="e">
        <f ca="1">+IF(AND(ISNUMBER(OFFSET('Water Data'!$C$7,0,10*ROW('Water Data'!C73))),'Data Summary'!BT79="Yes"),OFFSET('Water Data'!$C$7,0,10*ROW('Water Data'!C73)),NA())</f>
        <v>#N/A</v>
      </c>
      <c r="F79" s="119" t="e">
        <f ca="1">+IF(AND(ISNUMBER(OFFSET('Water Data'!$C$10,0,10*ROW('Water Data'!C73))),'Data Summary'!BU79="Yes"),OFFSET('Water Data'!$C$10,0,10*ROW('Water Data'!C73)),NA())</f>
        <v>#N/A</v>
      </c>
      <c r="G79" s="119" t="e">
        <f ca="1">+IF(AND(ISNUMBER(OFFSET('Water Data'!$D$5,0,10*ROW('Water Data'!D73))),'Data Summary'!BV79="Yes"),100-OFFSET('Water Data'!$D$5,0,10*ROW('Water Data'!D73)),NA())</f>
        <v>#N/A</v>
      </c>
      <c r="H79" s="119" t="e">
        <f ca="1">+IF(AND(ISNUMBER(OFFSET('Water Data'!$D$7,0,10*ROW('Water Data'!D73))),'Data Summary'!BW79="Yes"),OFFSET('Water Data'!$D$7,0,10*ROW('Water Data'!D73)),NA())</f>
        <v>#N/A</v>
      </c>
      <c r="I79" s="119" t="e">
        <f ca="1">+IF(AND(ISNUMBER(OFFSET('Water Data'!$D$10,0,10*ROW('Water Data'!D73))),'Data Summary'!BX79="Yes"),OFFSET('Water Data'!$D$10,0,10*ROW('Water Data'!D73)),NA())</f>
        <v>#N/A</v>
      </c>
      <c r="J79" s="119" t="e">
        <f ca="1">+IF(AND(ISNUMBER(OFFSET('Water Data'!$E$5,0,10*ROW('Water Data'!E73))),'Data Summary'!BY79="Yes"),100-OFFSET('Water Data'!$E$5,0,10*ROW('Water Data'!E73)),NA())</f>
        <v>#N/A</v>
      </c>
      <c r="K79" s="119" t="e">
        <f ca="1">+IF(AND(ISNUMBER(OFFSET('Water Data'!$E$7,0,10*ROW('Water Data'!E73))),'Data Summary'!BZ79="Yes"),OFFSET('Water Data'!$E$7,0,10*ROW('Water Data'!E73)),NA())</f>
        <v>#N/A</v>
      </c>
      <c r="L79" s="119" t="e">
        <f ca="1">+IF(AND(ISNUMBER(OFFSET('Water Data'!$E$10,0,10*ROW('Water Data'!E73))),'Data Summary'!CA79="Yes"),OFFSET('Water Data'!$E$10,0,10*ROW('Water Data'!E73)),NA())</f>
        <v>#N/A</v>
      </c>
      <c r="M79" s="119" t="e">
        <f ca="1">+IF(AND(ISNUMBER(OFFSET('Water Data'!$F$5,0,10*ROW('Water Data'!F73))),'Data Summary'!CB79="Yes"),100-OFFSET('Water Data'!$F$5,0,10*ROW('Water Data'!F73)),NA())</f>
        <v>#N/A</v>
      </c>
      <c r="N79" s="119" t="e">
        <f ca="1">+IF(AND(ISNUMBER(OFFSET('Water Data'!$F$7,0,10*ROW('Water Data'!F73))),'Data Summary'!CC79="Yes"),OFFSET('Water Data'!$F$7,0,10*ROW('Water Data'!F73)),NA())</f>
        <v>#N/A</v>
      </c>
      <c r="O79" s="119" t="e">
        <f ca="1">+IF(AND(ISNUMBER(OFFSET('Water Data'!$F$10,0,10*ROW('Water Data'!F73))),'Data Summary'!CD79="Yes"),OFFSET('Water Data'!$F$10,0,10*ROW('Water Data'!F73)),NA())</f>
        <v>#N/A</v>
      </c>
      <c r="P79" s="119" t="e">
        <f ca="1">+IF(AND(ISNUMBER(OFFSET('Water Data'!$G$5,0,10*ROW('Water Data'!G73))),'Data Summary'!CE79="Yes"),100-OFFSET('Water Data'!$G$5,0,10*ROW('Water Data'!G73)),NA())</f>
        <v>#N/A</v>
      </c>
      <c r="Q79" s="119" t="e">
        <f ca="1">+IF(AND(ISNUMBER(OFFSET('Water Data'!$G$7,0,10*ROW('Water Data'!G73))),'Data Summary'!CF79="Yes"),OFFSET('Water Data'!$G$7,0,10*ROW('Water Data'!G73)),NA())</f>
        <v>#N/A</v>
      </c>
      <c r="R79" s="119" t="e">
        <f ca="1">+IF(AND(ISNUMBER(OFFSET('Water Data'!$G$10,0,10*ROW('Water Data'!G73))),'Data Summary'!CG79="Yes"),OFFSET('Water Data'!$G$10,0,10*ROW('Water Data'!G73)),NA())</f>
        <v>#N/A</v>
      </c>
      <c r="S79" s="119" t="e">
        <f ca="1">+IF(AND(ISNUMBER(OFFSET('Water Data'!$H$5,0,10*ROW('Water Data'!H73))),'Data Summary'!CH79="Yes"),100-OFFSET('Water Data'!$H$5,0,10*ROW('Water Data'!H73)),NA())</f>
        <v>#N/A</v>
      </c>
      <c r="T79" s="119" t="e">
        <f ca="1">+IF(AND(ISNUMBER(OFFSET('Water Data'!$H$7,0,10*ROW('Water Data'!H73))),'Data Summary'!CI79="Yes"),OFFSET('Water Data'!$H$7,0,10*ROW('Water Data'!H73)),NA())</f>
        <v>#N/A</v>
      </c>
      <c r="U79" s="119" t="e">
        <f ca="1">+IF(AND(ISNUMBER(OFFSET('Water Data'!$H$10,0,10*ROW('Water Data'!H73))),'Data Summary'!CJ79="Yes"),OFFSET('Water Data'!$H$10,0,10*ROW('Water Data'!H73)),NA())</f>
        <v>#N/A</v>
      </c>
      <c r="V79" s="120" t="e">
        <f ca="1">+IF(AND(ISNUMBER(OFFSET('Sanitation Data'!$C$5,0,10*ROW('Sanitation Data'!C73))),'Data Summary'!CK79="Yes"),100-OFFSET('Sanitation Data'!$C$5,0,10*ROW('Sanitation Data'!C73)),NA())</f>
        <v>#N/A</v>
      </c>
      <c r="W79" s="120" t="e">
        <f ca="1">+IF(AND(ISNUMBER(OFFSET('Sanitation Data'!$C$7,0,10*ROW('Sanitation Data'!C73))),'Data Summary'!CL79="Yes"),OFFSET('Sanitation Data'!$C$7,0,10*ROW('Sanitation Data'!C73)),NA())</f>
        <v>#N/A</v>
      </c>
      <c r="X79" s="120" t="e">
        <f ca="1">+IF(AND(ISNUMBER(OFFSET('Sanitation Data'!$C$11,0,10*ROW('Sanitation Data'!C73))),'Data Summary'!CM79="Yes"),OFFSET('Sanitation Data'!$C$11,0,10*ROW('Sanitation Data'!C73)),NA())</f>
        <v>#N/A</v>
      </c>
      <c r="Y79" s="120" t="e">
        <f ca="1">+IF(AND(ISNUMBER(OFFSET('Sanitation Data'!$C$12,0,10*ROW('Sanitation Data'!C73))),'Data Summary'!CN79="Yes"),OFFSET('Sanitation Data'!$C$12,0,10*ROW('Sanitation Data'!C73)),NA())</f>
        <v>#N/A</v>
      </c>
      <c r="Z79" s="120" t="e">
        <f ca="1">+IF(AND(ISNUMBER(OFFSET('Sanitation Data'!$C$13,0,10*ROW('Sanitation Data'!C73))),'Data Summary'!CO79="Yes"),OFFSET('Sanitation Data'!$C$13,0,10*ROW('Sanitation Data'!C73)),NA())</f>
        <v>#N/A</v>
      </c>
      <c r="AA79" s="120" t="e">
        <f ca="1">+IF(AND(ISNUMBER(OFFSET('Sanitation Data'!$D$5,0,10*ROW('Sanitation Data'!D73))),'Data Summary'!CP79="Yes"),100-OFFSET('Sanitation Data'!$D$5,0,10*ROW('Sanitation Data'!D73)),NA())</f>
        <v>#N/A</v>
      </c>
      <c r="AB79" s="120" t="e">
        <f ca="1">+IF(AND(ISNUMBER(OFFSET('Sanitation Data'!$D$7,0,10*ROW('Sanitation Data'!D73))),'Data Summary'!CQ79="Yes"),OFFSET('Sanitation Data'!$D$7,0,10*ROW('Sanitation Data'!D73)),NA())</f>
        <v>#N/A</v>
      </c>
      <c r="AC79" s="120" t="e">
        <f ca="1">+IF(AND(ISNUMBER(OFFSET('Sanitation Data'!$D$11,0,10*ROW('Sanitation Data'!D73))),'Data Summary'!CR79="Yes"),OFFSET('Sanitation Data'!$D$11,0,10*ROW('Sanitation Data'!D73)),NA())</f>
        <v>#N/A</v>
      </c>
      <c r="AD79" s="120" t="e">
        <f ca="1">+IF(AND(ISNUMBER(OFFSET('Sanitation Data'!$D$12,0,10*ROW('Sanitation Data'!D73))),'Data Summary'!CS79="Yes"),OFFSET('Sanitation Data'!$D$12,0,10*ROW('Sanitation Data'!D73)),NA())</f>
        <v>#N/A</v>
      </c>
      <c r="AE79" s="120" t="e">
        <f ca="1">+IF(AND(ISNUMBER(OFFSET('Sanitation Data'!$D$13,0,10*ROW('Sanitation Data'!D73))),'Data Summary'!CT79="Yes"),OFFSET('Sanitation Data'!$D$13,0,10*ROW('Sanitation Data'!D73)),NA())</f>
        <v>#N/A</v>
      </c>
      <c r="AF79" s="120" t="e">
        <f ca="1">+IF(AND(ISNUMBER(OFFSET('Sanitation Data'!$E$5,0,10*ROW('Sanitation Data'!E73))),'Data Summary'!CU79="Yes"),100-OFFSET('Sanitation Data'!$E$5,0,10*ROW('Sanitation Data'!E73)),NA())</f>
        <v>#N/A</v>
      </c>
      <c r="AG79" s="120" t="e">
        <f ca="1">+IF(AND(ISNUMBER(OFFSET('Sanitation Data'!$E$7,0,10*ROW('Sanitation Data'!E73))),'Data Summary'!CV79="Yes"),OFFSET('Sanitation Data'!$E$7,0,10*ROW('Sanitation Data'!E73)),NA())</f>
        <v>#N/A</v>
      </c>
      <c r="AH79" s="120" t="e">
        <f ca="1">+IF(AND(ISNUMBER(OFFSET('Sanitation Data'!$E$11,0,10*ROW('Sanitation Data'!E73))),'Data Summary'!CW79="Yes"),OFFSET('Sanitation Data'!$E$11,0,10*ROW('Sanitation Data'!E73)),NA())</f>
        <v>#N/A</v>
      </c>
      <c r="AI79" s="120" t="e">
        <f ca="1">+IF(AND(ISNUMBER(OFFSET('Sanitation Data'!$E$12,0,10*ROW('Sanitation Data'!E73))),'Data Summary'!CX79="Yes"),OFFSET('Sanitation Data'!$E$12,0,10*ROW('Sanitation Data'!E73)),NA())</f>
        <v>#N/A</v>
      </c>
      <c r="AJ79" s="120" t="e">
        <f ca="1">+IF(AND(ISNUMBER(OFFSET('Sanitation Data'!$E$13,0,10*ROW('Sanitation Data'!E73))),'Data Summary'!CY79="Yes"),OFFSET('Sanitation Data'!$E$13,0,10*ROW('Sanitation Data'!E73)),NA())</f>
        <v>#N/A</v>
      </c>
      <c r="AK79" s="120" t="e">
        <f ca="1">+IF(AND(ISNUMBER(OFFSET('Sanitation Data'!$F$5,0,10*ROW('Sanitation Data'!F73))),'Data Summary'!CZ79="Yes"),100-OFFSET('Sanitation Data'!$F$5,0,10*ROW('Sanitation Data'!F73)),NA())</f>
        <v>#N/A</v>
      </c>
      <c r="AL79" s="120" t="e">
        <f ca="1">+IF(AND(ISNUMBER(OFFSET('Sanitation Data'!$F$7,0,10*ROW('Sanitation Data'!F73))),'Data Summary'!DA79="Yes"),OFFSET('Sanitation Data'!$F$7,0,10*ROW('Sanitation Data'!F73)),NA())</f>
        <v>#N/A</v>
      </c>
      <c r="AM79" s="120" t="e">
        <f ca="1">+IF(AND(ISNUMBER(OFFSET('Sanitation Data'!$F$11,0,10*ROW('Sanitation Data'!F73))),'Data Summary'!DB79="Yes"),OFFSET('Sanitation Data'!$F$11,0,10*ROW('Sanitation Data'!F73)),NA())</f>
        <v>#N/A</v>
      </c>
      <c r="AN79" s="120" t="e">
        <f ca="1">+IF(AND(ISNUMBER(OFFSET('Sanitation Data'!$F$12,0,10*ROW('Sanitation Data'!F73))),'Data Summary'!DC79="Yes"),OFFSET('Sanitation Data'!$F$12,0,10*ROW('Sanitation Data'!F73)),NA())</f>
        <v>#N/A</v>
      </c>
      <c r="AO79" s="120" t="e">
        <f ca="1">+IF(AND(ISNUMBER(OFFSET('Sanitation Data'!$F$13,0,10*ROW('Sanitation Data'!F73))),'Data Summary'!DD79="Yes"),OFFSET('Sanitation Data'!$F$13,0,10*ROW('Sanitation Data'!F73)),NA())</f>
        <v>#N/A</v>
      </c>
      <c r="AP79" s="120" t="e">
        <f ca="1">+IF(AND(ISNUMBER(OFFSET('Sanitation Data'!$G$5,0,10*ROW('Sanitation Data'!G73))),'Data Summary'!DE79="Yes"),100-OFFSET('Sanitation Data'!$G$5,0,10*ROW('Sanitation Data'!G73)),NA())</f>
        <v>#N/A</v>
      </c>
      <c r="AQ79" s="120" t="e">
        <f ca="1">+IF(AND(ISNUMBER(OFFSET('Sanitation Data'!$G$7,0,10*ROW('Sanitation Data'!G73))),'Data Summary'!DF79="Yes"),OFFSET('Sanitation Data'!$G$7,0,10*ROW('Sanitation Data'!G73)),NA())</f>
        <v>#N/A</v>
      </c>
      <c r="AR79" s="120" t="e">
        <f ca="1">+IF(AND(ISNUMBER(OFFSET('Sanitation Data'!$G$11,0,10*ROW('Sanitation Data'!G73))),'Data Summary'!DG79="Yes"),OFFSET('Sanitation Data'!$G$11,0,10*ROW('Sanitation Data'!G73)),NA())</f>
        <v>#N/A</v>
      </c>
      <c r="AS79" s="120" t="e">
        <f ca="1">+IF(AND(ISNUMBER(OFFSET('Sanitation Data'!$G$12,0,10*ROW('Sanitation Data'!G73))),'Data Summary'!DH79="Yes"),OFFSET('Sanitation Data'!$G$12,0,10*ROW('Sanitation Data'!G73)),NA())</f>
        <v>#N/A</v>
      </c>
      <c r="AT79" s="120" t="e">
        <f ca="1">+IF(AND(ISNUMBER(OFFSET('Sanitation Data'!$G$13,0,10*ROW('Sanitation Data'!G73))),'Data Summary'!DI79="Yes"),OFFSET('Sanitation Data'!$G$13,0,10*ROW('Sanitation Data'!G73)),NA())</f>
        <v>#N/A</v>
      </c>
      <c r="AU79" s="120" t="e">
        <f ca="1">+IF(AND(ISNUMBER(OFFSET('Sanitation Data'!$H$5,0,10*ROW('Sanitation Data'!H73))),'Data Summary'!DJ79="Yes"),100-OFFSET('Sanitation Data'!$H$5,0,10*ROW('Sanitation Data'!H73)),NA())</f>
        <v>#N/A</v>
      </c>
      <c r="AV79" s="120" t="e">
        <f ca="1">+IF(AND(ISNUMBER(OFFSET('Sanitation Data'!$H$7,0,10*ROW('Sanitation Data'!H73))),'Data Summary'!DK79="Yes"),OFFSET('Sanitation Data'!$H$7,0,10*ROW('Sanitation Data'!H73)),NA())</f>
        <v>#N/A</v>
      </c>
      <c r="AW79" s="120" t="e">
        <f ca="1">+IF(AND(ISNUMBER(OFFSET('Sanitation Data'!$H$11,0,10*ROW('Sanitation Data'!H73))),'Data Summary'!DL79="Yes"),OFFSET('Sanitation Data'!$H$11,0,10*ROW('Sanitation Data'!H73)),NA())</f>
        <v>#N/A</v>
      </c>
      <c r="AX79" s="120" t="e">
        <f ca="1">+IF(AND(ISNUMBER(OFFSET('Sanitation Data'!$H$12,0,10*ROW('Sanitation Data'!H73))),'Data Summary'!DM79="Yes"),OFFSET('Sanitation Data'!$H$12,0,10*ROW('Sanitation Data'!H73)),NA())</f>
        <v>#N/A</v>
      </c>
      <c r="AY79" s="120" t="e">
        <f ca="1">+IF(AND(ISNUMBER(OFFSET('Sanitation Data'!$H$13,0,10*ROW('Sanitation Data'!H73))),'Data Summary'!DN79="Yes"),OFFSET('Sanitation Data'!$H$13,0,10*ROW('Sanitation Data'!H73)),NA())</f>
        <v>#N/A</v>
      </c>
      <c r="AZ79" s="121" t="e">
        <f ca="1">+IF(AND(ISNUMBER(OFFSET('Hygiene Data'!$C$6,0,10*ROW('Hygiene Data'!C73))),'Data Summary'!DO79="Yes"),OFFSET('Hygiene Data'!$C$6,0,10*ROW('Hygiene Data'!C73)),NA())</f>
        <v>#N/A</v>
      </c>
      <c r="BA79" s="121" t="e">
        <f ca="1">+IF(AND(ISNUMBER(OFFSET('Hygiene Data'!$C$8,0,10*ROW('Hygiene Data'!C73))),'Data Summary'!DP79="Yes"),OFFSET('Hygiene Data'!$C$8,0,10*ROW('Hygiene Data'!C73)),NA())</f>
        <v>#N/A</v>
      </c>
      <c r="BB79" s="121" t="e">
        <f ca="1">+IF(AND(ISNUMBER(OFFSET('Hygiene Data'!$C$10,0,10*ROW('Hygiene Data'!C73))),'Data Summary'!DQ79="Yes"),OFFSET('Hygiene Data'!$C$10,0,10*ROW('Hygiene Data'!C73)),NA())</f>
        <v>#N/A</v>
      </c>
      <c r="BC79" s="121" t="e">
        <f ca="1">+IF(AND(ISNUMBER(OFFSET('Hygiene Data'!$D$6,0,10*ROW('Hygiene Data'!D73))),'Data Summary'!DR79="Yes"),OFFSET('Hygiene Data'!$D$6,0,10*ROW('Hygiene Data'!D73)),NA())</f>
        <v>#N/A</v>
      </c>
      <c r="BD79" s="121" t="e">
        <f ca="1">+IF(AND(ISNUMBER(OFFSET('Hygiene Data'!$D$8,0,10*ROW('Hygiene Data'!D73))),'Data Summary'!DS79="Yes"),OFFSET('Hygiene Data'!$D$8,0,10*ROW('Hygiene Data'!D73)),NA())</f>
        <v>#N/A</v>
      </c>
      <c r="BE79" s="121" t="e">
        <f ca="1">+IF(AND(ISNUMBER(OFFSET('Hygiene Data'!$D$10,0,10*ROW('Hygiene Data'!D73))),'Data Summary'!DT79="Yes"),OFFSET('Hygiene Data'!$D$10,0,10*ROW('Hygiene Data'!D73)),NA())</f>
        <v>#N/A</v>
      </c>
      <c r="BF79" s="121" t="e">
        <f ca="1">+IF(AND(ISNUMBER(OFFSET('Hygiene Data'!$E$6,0,10*ROW('Hygiene Data'!E73))),'Data Summary'!DU79="Yes"),OFFSET('Hygiene Data'!$E$6,0,10*ROW('Hygiene Data'!E73)),NA())</f>
        <v>#N/A</v>
      </c>
      <c r="BG79" s="121" t="e">
        <f ca="1">+IF(AND(ISNUMBER(OFFSET('Hygiene Data'!$E$8,0,10*ROW('Hygiene Data'!E73))),'Data Summary'!DV79="Yes"),OFFSET('Hygiene Data'!$E$8,0,10*ROW('Hygiene Data'!E73)),NA())</f>
        <v>#N/A</v>
      </c>
      <c r="BH79" s="121" t="e">
        <f ca="1">+IF(AND(ISNUMBER(OFFSET('Hygiene Data'!$E$10,0,10*ROW('Hygiene Data'!E73))),'Data Summary'!DW79="Yes"),OFFSET('Hygiene Data'!$E$10,0,10*ROW('Hygiene Data'!E73)),NA())</f>
        <v>#N/A</v>
      </c>
      <c r="BI79" s="121" t="e">
        <f ca="1">+IF(AND(ISNUMBER(OFFSET('Hygiene Data'!$F$6,0,10*ROW('Hygiene Data'!F73))),'Data Summary'!DX79="Yes"),OFFSET('Hygiene Data'!$F$6,0,10*ROW('Hygiene Data'!F73)),NA())</f>
        <v>#N/A</v>
      </c>
      <c r="BJ79" s="121" t="e">
        <f ca="1">+IF(AND(ISNUMBER(OFFSET('Hygiene Data'!$F$8,0,10*ROW('Hygiene Data'!F73))),'Data Summary'!DY79="Yes"),OFFSET('Hygiene Data'!$F$8,0,10*ROW('Hygiene Data'!F73)),NA())</f>
        <v>#N/A</v>
      </c>
      <c r="BK79" s="121" t="e">
        <f ca="1">+IF(AND(ISNUMBER(OFFSET('Hygiene Data'!$F$10,0,10*ROW('Hygiene Data'!F73))),'Data Summary'!DZ79="Yes"),OFFSET('Hygiene Data'!$F$10,0,10*ROW('Hygiene Data'!F73)),NA())</f>
        <v>#N/A</v>
      </c>
      <c r="BL79" s="121" t="e">
        <f ca="1">+IF(AND(ISNUMBER(OFFSET('Hygiene Data'!$G$6,0,10*ROW('Hygiene Data'!G73))),'Data Summary'!EA79="Yes"),OFFSET('Hygiene Data'!$G$6,0,10*ROW('Hygiene Data'!G73)),NA())</f>
        <v>#N/A</v>
      </c>
      <c r="BM79" s="121" t="e">
        <f ca="1">+IF(AND(ISNUMBER(OFFSET('Hygiene Data'!$G$8,0,10*ROW('Hygiene Data'!G73))),'Data Summary'!EB79="Yes"),OFFSET('Hygiene Data'!$G$8,0,10*ROW('Hygiene Data'!G73)),NA())</f>
        <v>#N/A</v>
      </c>
      <c r="BN79" s="121" t="e">
        <f ca="1">+IF(AND(ISNUMBER(OFFSET('Hygiene Data'!$G$10,0,10*ROW('Hygiene Data'!G73))),'Data Summary'!EC79="Yes"),OFFSET('Hygiene Data'!$G$10,0,10*ROW('Hygiene Data'!G73)),NA())</f>
        <v>#N/A</v>
      </c>
      <c r="BO79" s="121" t="e">
        <f ca="1">+IF(AND(ISNUMBER(OFFSET('Hygiene Data'!$H$6,0,10*ROW('Hygiene Data'!H73))),'Data Summary'!ED79="Yes"),OFFSET('Hygiene Data'!$H$6,0,10*ROW('Hygiene Data'!H73)),NA())</f>
        <v>#N/A</v>
      </c>
      <c r="BP79" s="121" t="e">
        <f ca="1">+IF(AND(ISNUMBER(OFFSET('Hygiene Data'!$H$8,0,10*ROW('Hygiene Data'!H73))),'Data Summary'!EE79="Yes"),OFFSET('Hygiene Data'!$H$8,0,10*ROW('Hygiene Data'!H73)),NA())</f>
        <v>#N/A</v>
      </c>
      <c r="BQ79" s="121" t="e">
        <f ca="1">+IF(AND(ISNUMBER(OFFSET('Hygiene Data'!$H$10,0,10*ROW('Hygiene Data'!H73))),'Data Summary'!EF79="Yes"),OFFSET('Hygiene Data'!$H$10,0,10*ROW('Hygiene Data'!H73)),NA())</f>
        <v>#N/A</v>
      </c>
    </row>
    <row r="80" spans="1:69" x14ac:dyDescent="0.2">
      <c r="A80" s="44" t="e">
        <f ca="1">+IF(OFFSET('Water Data'!$B$1,0,10*ROW('Water Data'!B74))="",NA(),OFFSET('Water Data'!$B$1,0,10*ROW('Water Data'!B74)))</f>
        <v>#N/A</v>
      </c>
      <c r="B80" s="44" t="e">
        <f ca="1">+IF(OFFSET('Water Data'!$A$3,0,10*ROW('Water Data'!A77))="",NA(),OFFSET('Water Data'!$A$3,0,10*ROW('Water Data'!A77)))</f>
        <v>#N/A</v>
      </c>
      <c r="C80" s="44" t="e">
        <f ca="1">+IF(OFFSET('Water Data'!$C$3,0,10*ROW('Water Data'!C77))="",NA(),OFFSET('Water Data'!$C$3,0,10*ROW('Water Data'!C77)))</f>
        <v>#N/A</v>
      </c>
      <c r="D80" s="119" t="e">
        <f ca="1">+IF(AND(ISNUMBER(OFFSET('Water Data'!$C$5,0,10*ROW('Water Data'!C74))),'Data Summary'!BS80="Yes"),100-OFFSET('Water Data'!$C$5,0,10*ROW('Water Data'!C74)),NA())</f>
        <v>#N/A</v>
      </c>
      <c r="E80" s="119" t="e">
        <f ca="1">+IF(AND(ISNUMBER(OFFSET('Water Data'!$C$7,0,10*ROW('Water Data'!C74))),'Data Summary'!BT80="Yes"),OFFSET('Water Data'!$C$7,0,10*ROW('Water Data'!C74)),NA())</f>
        <v>#N/A</v>
      </c>
      <c r="F80" s="119" t="e">
        <f ca="1">+IF(AND(ISNUMBER(OFFSET('Water Data'!$C$10,0,10*ROW('Water Data'!C74))),'Data Summary'!BU80="Yes"),OFFSET('Water Data'!$C$10,0,10*ROW('Water Data'!C74)),NA())</f>
        <v>#N/A</v>
      </c>
      <c r="G80" s="119" t="e">
        <f ca="1">+IF(AND(ISNUMBER(OFFSET('Water Data'!$D$5,0,10*ROW('Water Data'!D74))),'Data Summary'!BV80="Yes"),100-OFFSET('Water Data'!$D$5,0,10*ROW('Water Data'!D74)),NA())</f>
        <v>#N/A</v>
      </c>
      <c r="H80" s="119" t="e">
        <f ca="1">+IF(AND(ISNUMBER(OFFSET('Water Data'!$D$7,0,10*ROW('Water Data'!D74))),'Data Summary'!BW80="Yes"),OFFSET('Water Data'!$D$7,0,10*ROW('Water Data'!D74)),NA())</f>
        <v>#N/A</v>
      </c>
      <c r="I80" s="119" t="e">
        <f ca="1">+IF(AND(ISNUMBER(OFFSET('Water Data'!$D$10,0,10*ROW('Water Data'!D74))),'Data Summary'!BX80="Yes"),OFFSET('Water Data'!$D$10,0,10*ROW('Water Data'!D74)),NA())</f>
        <v>#N/A</v>
      </c>
      <c r="J80" s="119" t="e">
        <f ca="1">+IF(AND(ISNUMBER(OFFSET('Water Data'!$E$5,0,10*ROW('Water Data'!E74))),'Data Summary'!BY80="Yes"),100-OFFSET('Water Data'!$E$5,0,10*ROW('Water Data'!E74)),NA())</f>
        <v>#N/A</v>
      </c>
      <c r="K80" s="119" t="e">
        <f ca="1">+IF(AND(ISNUMBER(OFFSET('Water Data'!$E$7,0,10*ROW('Water Data'!E74))),'Data Summary'!BZ80="Yes"),OFFSET('Water Data'!$E$7,0,10*ROW('Water Data'!E74)),NA())</f>
        <v>#N/A</v>
      </c>
      <c r="L80" s="119" t="e">
        <f ca="1">+IF(AND(ISNUMBER(OFFSET('Water Data'!$E$10,0,10*ROW('Water Data'!E74))),'Data Summary'!CA80="Yes"),OFFSET('Water Data'!$E$10,0,10*ROW('Water Data'!E74)),NA())</f>
        <v>#N/A</v>
      </c>
      <c r="M80" s="119" t="e">
        <f ca="1">+IF(AND(ISNUMBER(OFFSET('Water Data'!$F$5,0,10*ROW('Water Data'!F74))),'Data Summary'!CB80="Yes"),100-OFFSET('Water Data'!$F$5,0,10*ROW('Water Data'!F74)),NA())</f>
        <v>#N/A</v>
      </c>
      <c r="N80" s="119" t="e">
        <f ca="1">+IF(AND(ISNUMBER(OFFSET('Water Data'!$F$7,0,10*ROW('Water Data'!F74))),'Data Summary'!CC80="Yes"),OFFSET('Water Data'!$F$7,0,10*ROW('Water Data'!F74)),NA())</f>
        <v>#N/A</v>
      </c>
      <c r="O80" s="119" t="e">
        <f ca="1">+IF(AND(ISNUMBER(OFFSET('Water Data'!$F$10,0,10*ROW('Water Data'!F74))),'Data Summary'!CD80="Yes"),OFFSET('Water Data'!$F$10,0,10*ROW('Water Data'!F74)),NA())</f>
        <v>#N/A</v>
      </c>
      <c r="P80" s="119" t="e">
        <f ca="1">+IF(AND(ISNUMBER(OFFSET('Water Data'!$G$5,0,10*ROW('Water Data'!G74))),'Data Summary'!CE80="Yes"),100-OFFSET('Water Data'!$G$5,0,10*ROW('Water Data'!G74)),NA())</f>
        <v>#N/A</v>
      </c>
      <c r="Q80" s="119" t="e">
        <f ca="1">+IF(AND(ISNUMBER(OFFSET('Water Data'!$G$7,0,10*ROW('Water Data'!G74))),'Data Summary'!CF80="Yes"),OFFSET('Water Data'!$G$7,0,10*ROW('Water Data'!G74)),NA())</f>
        <v>#N/A</v>
      </c>
      <c r="R80" s="119" t="e">
        <f ca="1">+IF(AND(ISNUMBER(OFFSET('Water Data'!$G$10,0,10*ROW('Water Data'!G74))),'Data Summary'!CG80="Yes"),OFFSET('Water Data'!$G$10,0,10*ROW('Water Data'!G74)),NA())</f>
        <v>#N/A</v>
      </c>
      <c r="S80" s="119" t="e">
        <f ca="1">+IF(AND(ISNUMBER(OFFSET('Water Data'!$H$5,0,10*ROW('Water Data'!H74))),'Data Summary'!CH80="Yes"),100-OFFSET('Water Data'!$H$5,0,10*ROW('Water Data'!H74)),NA())</f>
        <v>#N/A</v>
      </c>
      <c r="T80" s="119" t="e">
        <f ca="1">+IF(AND(ISNUMBER(OFFSET('Water Data'!$H$7,0,10*ROW('Water Data'!H74))),'Data Summary'!CI80="Yes"),OFFSET('Water Data'!$H$7,0,10*ROW('Water Data'!H74)),NA())</f>
        <v>#N/A</v>
      </c>
      <c r="U80" s="119" t="e">
        <f ca="1">+IF(AND(ISNUMBER(OFFSET('Water Data'!$H$10,0,10*ROW('Water Data'!H74))),'Data Summary'!CJ80="Yes"),OFFSET('Water Data'!$H$10,0,10*ROW('Water Data'!H74)),NA())</f>
        <v>#N/A</v>
      </c>
      <c r="V80" s="120" t="e">
        <f ca="1">+IF(AND(ISNUMBER(OFFSET('Sanitation Data'!$C$5,0,10*ROW('Sanitation Data'!C74))),'Data Summary'!CK80="Yes"),100-OFFSET('Sanitation Data'!$C$5,0,10*ROW('Sanitation Data'!C74)),NA())</f>
        <v>#N/A</v>
      </c>
      <c r="W80" s="120" t="e">
        <f ca="1">+IF(AND(ISNUMBER(OFFSET('Sanitation Data'!$C$7,0,10*ROW('Sanitation Data'!C74))),'Data Summary'!CL80="Yes"),OFFSET('Sanitation Data'!$C$7,0,10*ROW('Sanitation Data'!C74)),NA())</f>
        <v>#N/A</v>
      </c>
      <c r="X80" s="120" t="e">
        <f ca="1">+IF(AND(ISNUMBER(OFFSET('Sanitation Data'!$C$11,0,10*ROW('Sanitation Data'!C74))),'Data Summary'!CM80="Yes"),OFFSET('Sanitation Data'!$C$11,0,10*ROW('Sanitation Data'!C74)),NA())</f>
        <v>#N/A</v>
      </c>
      <c r="Y80" s="120" t="e">
        <f ca="1">+IF(AND(ISNUMBER(OFFSET('Sanitation Data'!$C$12,0,10*ROW('Sanitation Data'!C74))),'Data Summary'!CN80="Yes"),OFFSET('Sanitation Data'!$C$12,0,10*ROW('Sanitation Data'!C74)),NA())</f>
        <v>#N/A</v>
      </c>
      <c r="Z80" s="120" t="e">
        <f ca="1">+IF(AND(ISNUMBER(OFFSET('Sanitation Data'!$C$13,0,10*ROW('Sanitation Data'!C74))),'Data Summary'!CO80="Yes"),OFFSET('Sanitation Data'!$C$13,0,10*ROW('Sanitation Data'!C74)),NA())</f>
        <v>#N/A</v>
      </c>
      <c r="AA80" s="120" t="e">
        <f ca="1">+IF(AND(ISNUMBER(OFFSET('Sanitation Data'!$D$5,0,10*ROW('Sanitation Data'!D74))),'Data Summary'!CP80="Yes"),100-OFFSET('Sanitation Data'!$D$5,0,10*ROW('Sanitation Data'!D74)),NA())</f>
        <v>#N/A</v>
      </c>
      <c r="AB80" s="120" t="e">
        <f ca="1">+IF(AND(ISNUMBER(OFFSET('Sanitation Data'!$D$7,0,10*ROW('Sanitation Data'!D74))),'Data Summary'!CQ80="Yes"),OFFSET('Sanitation Data'!$D$7,0,10*ROW('Sanitation Data'!D74)),NA())</f>
        <v>#N/A</v>
      </c>
      <c r="AC80" s="120" t="e">
        <f ca="1">+IF(AND(ISNUMBER(OFFSET('Sanitation Data'!$D$11,0,10*ROW('Sanitation Data'!D74))),'Data Summary'!CR80="Yes"),OFFSET('Sanitation Data'!$D$11,0,10*ROW('Sanitation Data'!D74)),NA())</f>
        <v>#N/A</v>
      </c>
      <c r="AD80" s="120" t="e">
        <f ca="1">+IF(AND(ISNUMBER(OFFSET('Sanitation Data'!$D$12,0,10*ROW('Sanitation Data'!D74))),'Data Summary'!CS80="Yes"),OFFSET('Sanitation Data'!$D$12,0,10*ROW('Sanitation Data'!D74)),NA())</f>
        <v>#N/A</v>
      </c>
      <c r="AE80" s="120" t="e">
        <f ca="1">+IF(AND(ISNUMBER(OFFSET('Sanitation Data'!$D$13,0,10*ROW('Sanitation Data'!D74))),'Data Summary'!CT80="Yes"),OFFSET('Sanitation Data'!$D$13,0,10*ROW('Sanitation Data'!D74)),NA())</f>
        <v>#N/A</v>
      </c>
      <c r="AF80" s="120" t="e">
        <f ca="1">+IF(AND(ISNUMBER(OFFSET('Sanitation Data'!$E$5,0,10*ROW('Sanitation Data'!E74))),'Data Summary'!CU80="Yes"),100-OFFSET('Sanitation Data'!$E$5,0,10*ROW('Sanitation Data'!E74)),NA())</f>
        <v>#N/A</v>
      </c>
      <c r="AG80" s="120" t="e">
        <f ca="1">+IF(AND(ISNUMBER(OFFSET('Sanitation Data'!$E$7,0,10*ROW('Sanitation Data'!E74))),'Data Summary'!CV80="Yes"),OFFSET('Sanitation Data'!$E$7,0,10*ROW('Sanitation Data'!E74)),NA())</f>
        <v>#N/A</v>
      </c>
      <c r="AH80" s="120" t="e">
        <f ca="1">+IF(AND(ISNUMBER(OFFSET('Sanitation Data'!$E$11,0,10*ROW('Sanitation Data'!E74))),'Data Summary'!CW80="Yes"),OFFSET('Sanitation Data'!$E$11,0,10*ROW('Sanitation Data'!E74)),NA())</f>
        <v>#N/A</v>
      </c>
      <c r="AI80" s="120" t="e">
        <f ca="1">+IF(AND(ISNUMBER(OFFSET('Sanitation Data'!$E$12,0,10*ROW('Sanitation Data'!E74))),'Data Summary'!CX80="Yes"),OFFSET('Sanitation Data'!$E$12,0,10*ROW('Sanitation Data'!E74)),NA())</f>
        <v>#N/A</v>
      </c>
      <c r="AJ80" s="120" t="e">
        <f ca="1">+IF(AND(ISNUMBER(OFFSET('Sanitation Data'!$E$13,0,10*ROW('Sanitation Data'!E74))),'Data Summary'!CY80="Yes"),OFFSET('Sanitation Data'!$E$13,0,10*ROW('Sanitation Data'!E74)),NA())</f>
        <v>#N/A</v>
      </c>
      <c r="AK80" s="120" t="e">
        <f ca="1">+IF(AND(ISNUMBER(OFFSET('Sanitation Data'!$F$5,0,10*ROW('Sanitation Data'!F74))),'Data Summary'!CZ80="Yes"),100-OFFSET('Sanitation Data'!$F$5,0,10*ROW('Sanitation Data'!F74)),NA())</f>
        <v>#N/A</v>
      </c>
      <c r="AL80" s="120" t="e">
        <f ca="1">+IF(AND(ISNUMBER(OFFSET('Sanitation Data'!$F$7,0,10*ROW('Sanitation Data'!F74))),'Data Summary'!DA80="Yes"),OFFSET('Sanitation Data'!$F$7,0,10*ROW('Sanitation Data'!F74)),NA())</f>
        <v>#N/A</v>
      </c>
      <c r="AM80" s="120" t="e">
        <f ca="1">+IF(AND(ISNUMBER(OFFSET('Sanitation Data'!$F$11,0,10*ROW('Sanitation Data'!F74))),'Data Summary'!DB80="Yes"),OFFSET('Sanitation Data'!$F$11,0,10*ROW('Sanitation Data'!F74)),NA())</f>
        <v>#N/A</v>
      </c>
      <c r="AN80" s="120" t="e">
        <f ca="1">+IF(AND(ISNUMBER(OFFSET('Sanitation Data'!$F$12,0,10*ROW('Sanitation Data'!F74))),'Data Summary'!DC80="Yes"),OFFSET('Sanitation Data'!$F$12,0,10*ROW('Sanitation Data'!F74)),NA())</f>
        <v>#N/A</v>
      </c>
      <c r="AO80" s="120" t="e">
        <f ca="1">+IF(AND(ISNUMBER(OFFSET('Sanitation Data'!$F$13,0,10*ROW('Sanitation Data'!F74))),'Data Summary'!DD80="Yes"),OFFSET('Sanitation Data'!$F$13,0,10*ROW('Sanitation Data'!F74)),NA())</f>
        <v>#N/A</v>
      </c>
      <c r="AP80" s="120" t="e">
        <f ca="1">+IF(AND(ISNUMBER(OFFSET('Sanitation Data'!$G$5,0,10*ROW('Sanitation Data'!G74))),'Data Summary'!DE80="Yes"),100-OFFSET('Sanitation Data'!$G$5,0,10*ROW('Sanitation Data'!G74)),NA())</f>
        <v>#N/A</v>
      </c>
      <c r="AQ80" s="120" t="e">
        <f ca="1">+IF(AND(ISNUMBER(OFFSET('Sanitation Data'!$G$7,0,10*ROW('Sanitation Data'!G74))),'Data Summary'!DF80="Yes"),OFFSET('Sanitation Data'!$G$7,0,10*ROW('Sanitation Data'!G74)),NA())</f>
        <v>#N/A</v>
      </c>
      <c r="AR80" s="120" t="e">
        <f ca="1">+IF(AND(ISNUMBER(OFFSET('Sanitation Data'!$G$11,0,10*ROW('Sanitation Data'!G74))),'Data Summary'!DG80="Yes"),OFFSET('Sanitation Data'!$G$11,0,10*ROW('Sanitation Data'!G74)),NA())</f>
        <v>#N/A</v>
      </c>
      <c r="AS80" s="120" t="e">
        <f ca="1">+IF(AND(ISNUMBER(OFFSET('Sanitation Data'!$G$12,0,10*ROW('Sanitation Data'!G74))),'Data Summary'!DH80="Yes"),OFFSET('Sanitation Data'!$G$12,0,10*ROW('Sanitation Data'!G74)),NA())</f>
        <v>#N/A</v>
      </c>
      <c r="AT80" s="120" t="e">
        <f ca="1">+IF(AND(ISNUMBER(OFFSET('Sanitation Data'!$G$13,0,10*ROW('Sanitation Data'!G74))),'Data Summary'!DI80="Yes"),OFFSET('Sanitation Data'!$G$13,0,10*ROW('Sanitation Data'!G74)),NA())</f>
        <v>#N/A</v>
      </c>
      <c r="AU80" s="120" t="e">
        <f ca="1">+IF(AND(ISNUMBER(OFFSET('Sanitation Data'!$H$5,0,10*ROW('Sanitation Data'!H74))),'Data Summary'!DJ80="Yes"),100-OFFSET('Sanitation Data'!$H$5,0,10*ROW('Sanitation Data'!H74)),NA())</f>
        <v>#N/A</v>
      </c>
      <c r="AV80" s="120" t="e">
        <f ca="1">+IF(AND(ISNUMBER(OFFSET('Sanitation Data'!$H$7,0,10*ROW('Sanitation Data'!H74))),'Data Summary'!DK80="Yes"),OFFSET('Sanitation Data'!$H$7,0,10*ROW('Sanitation Data'!H74)),NA())</f>
        <v>#N/A</v>
      </c>
      <c r="AW80" s="120" t="e">
        <f ca="1">+IF(AND(ISNUMBER(OFFSET('Sanitation Data'!$H$11,0,10*ROW('Sanitation Data'!H74))),'Data Summary'!DL80="Yes"),OFFSET('Sanitation Data'!$H$11,0,10*ROW('Sanitation Data'!H74)),NA())</f>
        <v>#N/A</v>
      </c>
      <c r="AX80" s="120" t="e">
        <f ca="1">+IF(AND(ISNUMBER(OFFSET('Sanitation Data'!$H$12,0,10*ROW('Sanitation Data'!H74))),'Data Summary'!DM80="Yes"),OFFSET('Sanitation Data'!$H$12,0,10*ROW('Sanitation Data'!H74)),NA())</f>
        <v>#N/A</v>
      </c>
      <c r="AY80" s="120" t="e">
        <f ca="1">+IF(AND(ISNUMBER(OFFSET('Sanitation Data'!$H$13,0,10*ROW('Sanitation Data'!H74))),'Data Summary'!DN80="Yes"),OFFSET('Sanitation Data'!$H$13,0,10*ROW('Sanitation Data'!H74)),NA())</f>
        <v>#N/A</v>
      </c>
      <c r="AZ80" s="121" t="e">
        <f ca="1">+IF(AND(ISNUMBER(OFFSET('Hygiene Data'!$C$6,0,10*ROW('Hygiene Data'!C74))),'Data Summary'!DO80="Yes"),OFFSET('Hygiene Data'!$C$6,0,10*ROW('Hygiene Data'!C74)),NA())</f>
        <v>#N/A</v>
      </c>
      <c r="BA80" s="121" t="e">
        <f ca="1">+IF(AND(ISNUMBER(OFFSET('Hygiene Data'!$C$8,0,10*ROW('Hygiene Data'!C74))),'Data Summary'!DP80="Yes"),OFFSET('Hygiene Data'!$C$8,0,10*ROW('Hygiene Data'!C74)),NA())</f>
        <v>#N/A</v>
      </c>
      <c r="BB80" s="121" t="e">
        <f ca="1">+IF(AND(ISNUMBER(OFFSET('Hygiene Data'!$C$10,0,10*ROW('Hygiene Data'!C74))),'Data Summary'!DQ80="Yes"),OFFSET('Hygiene Data'!$C$10,0,10*ROW('Hygiene Data'!C74)),NA())</f>
        <v>#N/A</v>
      </c>
      <c r="BC80" s="121" t="e">
        <f ca="1">+IF(AND(ISNUMBER(OFFSET('Hygiene Data'!$D$6,0,10*ROW('Hygiene Data'!D74))),'Data Summary'!DR80="Yes"),OFFSET('Hygiene Data'!$D$6,0,10*ROW('Hygiene Data'!D74)),NA())</f>
        <v>#N/A</v>
      </c>
      <c r="BD80" s="121" t="e">
        <f ca="1">+IF(AND(ISNUMBER(OFFSET('Hygiene Data'!$D$8,0,10*ROW('Hygiene Data'!D74))),'Data Summary'!DS80="Yes"),OFFSET('Hygiene Data'!$D$8,0,10*ROW('Hygiene Data'!D74)),NA())</f>
        <v>#N/A</v>
      </c>
      <c r="BE80" s="121" t="e">
        <f ca="1">+IF(AND(ISNUMBER(OFFSET('Hygiene Data'!$D$10,0,10*ROW('Hygiene Data'!D74))),'Data Summary'!DT80="Yes"),OFFSET('Hygiene Data'!$D$10,0,10*ROW('Hygiene Data'!D74)),NA())</f>
        <v>#N/A</v>
      </c>
      <c r="BF80" s="121" t="e">
        <f ca="1">+IF(AND(ISNUMBER(OFFSET('Hygiene Data'!$E$6,0,10*ROW('Hygiene Data'!E74))),'Data Summary'!DU80="Yes"),OFFSET('Hygiene Data'!$E$6,0,10*ROW('Hygiene Data'!E74)),NA())</f>
        <v>#N/A</v>
      </c>
      <c r="BG80" s="121" t="e">
        <f ca="1">+IF(AND(ISNUMBER(OFFSET('Hygiene Data'!$E$8,0,10*ROW('Hygiene Data'!E74))),'Data Summary'!DV80="Yes"),OFFSET('Hygiene Data'!$E$8,0,10*ROW('Hygiene Data'!E74)),NA())</f>
        <v>#N/A</v>
      </c>
      <c r="BH80" s="121" t="e">
        <f ca="1">+IF(AND(ISNUMBER(OFFSET('Hygiene Data'!$E$10,0,10*ROW('Hygiene Data'!E74))),'Data Summary'!DW80="Yes"),OFFSET('Hygiene Data'!$E$10,0,10*ROW('Hygiene Data'!E74)),NA())</f>
        <v>#N/A</v>
      </c>
      <c r="BI80" s="121" t="e">
        <f ca="1">+IF(AND(ISNUMBER(OFFSET('Hygiene Data'!$F$6,0,10*ROW('Hygiene Data'!F74))),'Data Summary'!DX80="Yes"),OFFSET('Hygiene Data'!$F$6,0,10*ROW('Hygiene Data'!F74)),NA())</f>
        <v>#N/A</v>
      </c>
      <c r="BJ80" s="121" t="e">
        <f ca="1">+IF(AND(ISNUMBER(OFFSET('Hygiene Data'!$F$8,0,10*ROW('Hygiene Data'!F74))),'Data Summary'!DY80="Yes"),OFFSET('Hygiene Data'!$F$8,0,10*ROW('Hygiene Data'!F74)),NA())</f>
        <v>#N/A</v>
      </c>
      <c r="BK80" s="121" t="e">
        <f ca="1">+IF(AND(ISNUMBER(OFFSET('Hygiene Data'!$F$10,0,10*ROW('Hygiene Data'!F74))),'Data Summary'!DZ80="Yes"),OFFSET('Hygiene Data'!$F$10,0,10*ROW('Hygiene Data'!F74)),NA())</f>
        <v>#N/A</v>
      </c>
      <c r="BL80" s="121" t="e">
        <f ca="1">+IF(AND(ISNUMBER(OFFSET('Hygiene Data'!$G$6,0,10*ROW('Hygiene Data'!G74))),'Data Summary'!EA80="Yes"),OFFSET('Hygiene Data'!$G$6,0,10*ROW('Hygiene Data'!G74)),NA())</f>
        <v>#N/A</v>
      </c>
      <c r="BM80" s="121" t="e">
        <f ca="1">+IF(AND(ISNUMBER(OFFSET('Hygiene Data'!$G$8,0,10*ROW('Hygiene Data'!G74))),'Data Summary'!EB80="Yes"),OFFSET('Hygiene Data'!$G$8,0,10*ROW('Hygiene Data'!G74)),NA())</f>
        <v>#N/A</v>
      </c>
      <c r="BN80" s="121" t="e">
        <f ca="1">+IF(AND(ISNUMBER(OFFSET('Hygiene Data'!$G$10,0,10*ROW('Hygiene Data'!G74))),'Data Summary'!EC80="Yes"),OFFSET('Hygiene Data'!$G$10,0,10*ROW('Hygiene Data'!G74)),NA())</f>
        <v>#N/A</v>
      </c>
      <c r="BO80" s="121" t="e">
        <f ca="1">+IF(AND(ISNUMBER(OFFSET('Hygiene Data'!$H$6,0,10*ROW('Hygiene Data'!H74))),'Data Summary'!ED80="Yes"),OFFSET('Hygiene Data'!$H$6,0,10*ROW('Hygiene Data'!H74)),NA())</f>
        <v>#N/A</v>
      </c>
      <c r="BP80" s="121" t="e">
        <f ca="1">+IF(AND(ISNUMBER(OFFSET('Hygiene Data'!$H$8,0,10*ROW('Hygiene Data'!H74))),'Data Summary'!EE80="Yes"),OFFSET('Hygiene Data'!$H$8,0,10*ROW('Hygiene Data'!H74)),NA())</f>
        <v>#N/A</v>
      </c>
      <c r="BQ80" s="121" t="e">
        <f ca="1">+IF(AND(ISNUMBER(OFFSET('Hygiene Data'!$H$10,0,10*ROW('Hygiene Data'!H74))),'Data Summary'!EF80="Yes"),OFFSET('Hygiene Data'!$H$10,0,10*ROW('Hygiene Data'!H74)),NA())</f>
        <v>#N/A</v>
      </c>
    </row>
    <row r="81" spans="1:69" x14ac:dyDescent="0.2">
      <c r="A81" s="44" t="e">
        <f ca="1">+IF(OFFSET('Water Data'!$B$1,0,10*ROW('Water Data'!B75))="",NA(),OFFSET('Water Data'!$B$1,0,10*ROW('Water Data'!B75)))</f>
        <v>#N/A</v>
      </c>
      <c r="B81" s="44" t="e">
        <f ca="1">+IF(OFFSET('Water Data'!$A$3,0,10*ROW('Water Data'!A78))="",NA(),OFFSET('Water Data'!$A$3,0,10*ROW('Water Data'!A78)))</f>
        <v>#N/A</v>
      </c>
      <c r="C81" s="44" t="e">
        <f ca="1">+IF(OFFSET('Water Data'!$C$3,0,10*ROW('Water Data'!C78))="",NA(),OFFSET('Water Data'!$C$3,0,10*ROW('Water Data'!C78)))</f>
        <v>#N/A</v>
      </c>
      <c r="D81" s="119" t="e">
        <f ca="1">+IF(AND(ISNUMBER(OFFSET('Water Data'!$C$5,0,10*ROW('Water Data'!C75))),'Data Summary'!BS81="Yes"),100-OFFSET('Water Data'!$C$5,0,10*ROW('Water Data'!C75)),NA())</f>
        <v>#N/A</v>
      </c>
      <c r="E81" s="119" t="e">
        <f ca="1">+IF(AND(ISNUMBER(OFFSET('Water Data'!$C$7,0,10*ROW('Water Data'!C75))),'Data Summary'!BT81="Yes"),OFFSET('Water Data'!$C$7,0,10*ROW('Water Data'!C75)),NA())</f>
        <v>#N/A</v>
      </c>
      <c r="F81" s="119" t="e">
        <f ca="1">+IF(AND(ISNUMBER(OFFSET('Water Data'!$C$10,0,10*ROW('Water Data'!C75))),'Data Summary'!BU81="Yes"),OFFSET('Water Data'!$C$10,0,10*ROW('Water Data'!C75)),NA())</f>
        <v>#N/A</v>
      </c>
      <c r="G81" s="119" t="e">
        <f ca="1">+IF(AND(ISNUMBER(OFFSET('Water Data'!$D$5,0,10*ROW('Water Data'!D75))),'Data Summary'!BV81="Yes"),100-OFFSET('Water Data'!$D$5,0,10*ROW('Water Data'!D75)),NA())</f>
        <v>#N/A</v>
      </c>
      <c r="H81" s="119" t="e">
        <f ca="1">+IF(AND(ISNUMBER(OFFSET('Water Data'!$D$7,0,10*ROW('Water Data'!D75))),'Data Summary'!BW81="Yes"),OFFSET('Water Data'!$D$7,0,10*ROW('Water Data'!D75)),NA())</f>
        <v>#N/A</v>
      </c>
      <c r="I81" s="119" t="e">
        <f ca="1">+IF(AND(ISNUMBER(OFFSET('Water Data'!$D$10,0,10*ROW('Water Data'!D75))),'Data Summary'!BX81="Yes"),OFFSET('Water Data'!$D$10,0,10*ROW('Water Data'!D75)),NA())</f>
        <v>#N/A</v>
      </c>
      <c r="J81" s="119" t="e">
        <f ca="1">+IF(AND(ISNUMBER(OFFSET('Water Data'!$E$5,0,10*ROW('Water Data'!E75))),'Data Summary'!BY81="Yes"),100-OFFSET('Water Data'!$E$5,0,10*ROW('Water Data'!E75)),NA())</f>
        <v>#N/A</v>
      </c>
      <c r="K81" s="119" t="e">
        <f ca="1">+IF(AND(ISNUMBER(OFFSET('Water Data'!$E$7,0,10*ROW('Water Data'!E75))),'Data Summary'!BZ81="Yes"),OFFSET('Water Data'!$E$7,0,10*ROW('Water Data'!E75)),NA())</f>
        <v>#N/A</v>
      </c>
      <c r="L81" s="119" t="e">
        <f ca="1">+IF(AND(ISNUMBER(OFFSET('Water Data'!$E$10,0,10*ROW('Water Data'!E75))),'Data Summary'!CA81="Yes"),OFFSET('Water Data'!$E$10,0,10*ROW('Water Data'!E75)),NA())</f>
        <v>#N/A</v>
      </c>
      <c r="M81" s="119" t="e">
        <f ca="1">+IF(AND(ISNUMBER(OFFSET('Water Data'!$F$5,0,10*ROW('Water Data'!F75))),'Data Summary'!CB81="Yes"),100-OFFSET('Water Data'!$F$5,0,10*ROW('Water Data'!F75)),NA())</f>
        <v>#N/A</v>
      </c>
      <c r="N81" s="119" t="e">
        <f ca="1">+IF(AND(ISNUMBER(OFFSET('Water Data'!$F$7,0,10*ROW('Water Data'!F75))),'Data Summary'!CC81="Yes"),OFFSET('Water Data'!$F$7,0,10*ROW('Water Data'!F75)),NA())</f>
        <v>#N/A</v>
      </c>
      <c r="O81" s="119" t="e">
        <f ca="1">+IF(AND(ISNUMBER(OFFSET('Water Data'!$F$10,0,10*ROW('Water Data'!F75))),'Data Summary'!CD81="Yes"),OFFSET('Water Data'!$F$10,0,10*ROW('Water Data'!F75)),NA())</f>
        <v>#N/A</v>
      </c>
      <c r="P81" s="119" t="e">
        <f ca="1">+IF(AND(ISNUMBER(OFFSET('Water Data'!$G$5,0,10*ROW('Water Data'!G75))),'Data Summary'!CE81="Yes"),100-OFFSET('Water Data'!$G$5,0,10*ROW('Water Data'!G75)),NA())</f>
        <v>#N/A</v>
      </c>
      <c r="Q81" s="119" t="e">
        <f ca="1">+IF(AND(ISNUMBER(OFFSET('Water Data'!$G$7,0,10*ROW('Water Data'!G75))),'Data Summary'!CF81="Yes"),OFFSET('Water Data'!$G$7,0,10*ROW('Water Data'!G75)),NA())</f>
        <v>#N/A</v>
      </c>
      <c r="R81" s="119" t="e">
        <f ca="1">+IF(AND(ISNUMBER(OFFSET('Water Data'!$G$10,0,10*ROW('Water Data'!G75))),'Data Summary'!CG81="Yes"),OFFSET('Water Data'!$G$10,0,10*ROW('Water Data'!G75)),NA())</f>
        <v>#N/A</v>
      </c>
      <c r="S81" s="119" t="e">
        <f ca="1">+IF(AND(ISNUMBER(OFFSET('Water Data'!$H$5,0,10*ROW('Water Data'!H75))),'Data Summary'!CH81="Yes"),100-OFFSET('Water Data'!$H$5,0,10*ROW('Water Data'!H75)),NA())</f>
        <v>#N/A</v>
      </c>
      <c r="T81" s="119" t="e">
        <f ca="1">+IF(AND(ISNUMBER(OFFSET('Water Data'!$H$7,0,10*ROW('Water Data'!H75))),'Data Summary'!CI81="Yes"),OFFSET('Water Data'!$H$7,0,10*ROW('Water Data'!H75)),NA())</f>
        <v>#N/A</v>
      </c>
      <c r="U81" s="119" t="e">
        <f ca="1">+IF(AND(ISNUMBER(OFFSET('Water Data'!$H$10,0,10*ROW('Water Data'!H75))),'Data Summary'!CJ81="Yes"),OFFSET('Water Data'!$H$10,0,10*ROW('Water Data'!H75)),NA())</f>
        <v>#N/A</v>
      </c>
      <c r="V81" s="120" t="e">
        <f ca="1">+IF(AND(ISNUMBER(OFFSET('Sanitation Data'!$C$5,0,10*ROW('Sanitation Data'!C75))),'Data Summary'!CK81="Yes"),100-OFFSET('Sanitation Data'!$C$5,0,10*ROW('Sanitation Data'!C75)),NA())</f>
        <v>#N/A</v>
      </c>
      <c r="W81" s="120" t="e">
        <f ca="1">+IF(AND(ISNUMBER(OFFSET('Sanitation Data'!$C$7,0,10*ROW('Sanitation Data'!C75))),'Data Summary'!CL81="Yes"),OFFSET('Sanitation Data'!$C$7,0,10*ROW('Sanitation Data'!C75)),NA())</f>
        <v>#N/A</v>
      </c>
      <c r="X81" s="120" t="e">
        <f ca="1">+IF(AND(ISNUMBER(OFFSET('Sanitation Data'!$C$11,0,10*ROW('Sanitation Data'!C75))),'Data Summary'!CM81="Yes"),OFFSET('Sanitation Data'!$C$11,0,10*ROW('Sanitation Data'!C75)),NA())</f>
        <v>#N/A</v>
      </c>
      <c r="Y81" s="120" t="e">
        <f ca="1">+IF(AND(ISNUMBER(OFFSET('Sanitation Data'!$C$12,0,10*ROW('Sanitation Data'!C75))),'Data Summary'!CN81="Yes"),OFFSET('Sanitation Data'!$C$12,0,10*ROW('Sanitation Data'!C75)),NA())</f>
        <v>#N/A</v>
      </c>
      <c r="Z81" s="120" t="e">
        <f ca="1">+IF(AND(ISNUMBER(OFFSET('Sanitation Data'!$C$13,0,10*ROW('Sanitation Data'!C75))),'Data Summary'!CO81="Yes"),OFFSET('Sanitation Data'!$C$13,0,10*ROW('Sanitation Data'!C75)),NA())</f>
        <v>#N/A</v>
      </c>
      <c r="AA81" s="120" t="e">
        <f ca="1">+IF(AND(ISNUMBER(OFFSET('Sanitation Data'!$D$5,0,10*ROW('Sanitation Data'!D75))),'Data Summary'!CP81="Yes"),100-OFFSET('Sanitation Data'!$D$5,0,10*ROW('Sanitation Data'!D75)),NA())</f>
        <v>#N/A</v>
      </c>
      <c r="AB81" s="120" t="e">
        <f ca="1">+IF(AND(ISNUMBER(OFFSET('Sanitation Data'!$D$7,0,10*ROW('Sanitation Data'!D75))),'Data Summary'!CQ81="Yes"),OFFSET('Sanitation Data'!$D$7,0,10*ROW('Sanitation Data'!D75)),NA())</f>
        <v>#N/A</v>
      </c>
      <c r="AC81" s="120" t="e">
        <f ca="1">+IF(AND(ISNUMBER(OFFSET('Sanitation Data'!$D$11,0,10*ROW('Sanitation Data'!D75))),'Data Summary'!CR81="Yes"),OFFSET('Sanitation Data'!$D$11,0,10*ROW('Sanitation Data'!D75)),NA())</f>
        <v>#N/A</v>
      </c>
      <c r="AD81" s="120" t="e">
        <f ca="1">+IF(AND(ISNUMBER(OFFSET('Sanitation Data'!$D$12,0,10*ROW('Sanitation Data'!D75))),'Data Summary'!CS81="Yes"),OFFSET('Sanitation Data'!$D$12,0,10*ROW('Sanitation Data'!D75)),NA())</f>
        <v>#N/A</v>
      </c>
      <c r="AE81" s="120" t="e">
        <f ca="1">+IF(AND(ISNUMBER(OFFSET('Sanitation Data'!$D$13,0,10*ROW('Sanitation Data'!D75))),'Data Summary'!CT81="Yes"),OFFSET('Sanitation Data'!$D$13,0,10*ROW('Sanitation Data'!D75)),NA())</f>
        <v>#N/A</v>
      </c>
      <c r="AF81" s="120" t="e">
        <f ca="1">+IF(AND(ISNUMBER(OFFSET('Sanitation Data'!$E$5,0,10*ROW('Sanitation Data'!E75))),'Data Summary'!CU81="Yes"),100-OFFSET('Sanitation Data'!$E$5,0,10*ROW('Sanitation Data'!E75)),NA())</f>
        <v>#N/A</v>
      </c>
      <c r="AG81" s="120" t="e">
        <f ca="1">+IF(AND(ISNUMBER(OFFSET('Sanitation Data'!$E$7,0,10*ROW('Sanitation Data'!E75))),'Data Summary'!CV81="Yes"),OFFSET('Sanitation Data'!$E$7,0,10*ROW('Sanitation Data'!E75)),NA())</f>
        <v>#N/A</v>
      </c>
      <c r="AH81" s="120" t="e">
        <f ca="1">+IF(AND(ISNUMBER(OFFSET('Sanitation Data'!$E$11,0,10*ROW('Sanitation Data'!E75))),'Data Summary'!CW81="Yes"),OFFSET('Sanitation Data'!$E$11,0,10*ROW('Sanitation Data'!E75)),NA())</f>
        <v>#N/A</v>
      </c>
      <c r="AI81" s="120" t="e">
        <f ca="1">+IF(AND(ISNUMBER(OFFSET('Sanitation Data'!$E$12,0,10*ROW('Sanitation Data'!E75))),'Data Summary'!CX81="Yes"),OFFSET('Sanitation Data'!$E$12,0,10*ROW('Sanitation Data'!E75)),NA())</f>
        <v>#N/A</v>
      </c>
      <c r="AJ81" s="120" t="e">
        <f ca="1">+IF(AND(ISNUMBER(OFFSET('Sanitation Data'!$E$13,0,10*ROW('Sanitation Data'!E75))),'Data Summary'!CY81="Yes"),OFFSET('Sanitation Data'!$E$13,0,10*ROW('Sanitation Data'!E75)),NA())</f>
        <v>#N/A</v>
      </c>
      <c r="AK81" s="120" t="e">
        <f ca="1">+IF(AND(ISNUMBER(OFFSET('Sanitation Data'!$F$5,0,10*ROW('Sanitation Data'!F75))),'Data Summary'!CZ81="Yes"),100-OFFSET('Sanitation Data'!$F$5,0,10*ROW('Sanitation Data'!F75)),NA())</f>
        <v>#N/A</v>
      </c>
      <c r="AL81" s="120" t="e">
        <f ca="1">+IF(AND(ISNUMBER(OFFSET('Sanitation Data'!$F$7,0,10*ROW('Sanitation Data'!F75))),'Data Summary'!DA81="Yes"),OFFSET('Sanitation Data'!$F$7,0,10*ROW('Sanitation Data'!F75)),NA())</f>
        <v>#N/A</v>
      </c>
      <c r="AM81" s="120" t="e">
        <f ca="1">+IF(AND(ISNUMBER(OFFSET('Sanitation Data'!$F$11,0,10*ROW('Sanitation Data'!F75))),'Data Summary'!DB81="Yes"),OFFSET('Sanitation Data'!$F$11,0,10*ROW('Sanitation Data'!F75)),NA())</f>
        <v>#N/A</v>
      </c>
      <c r="AN81" s="120" t="e">
        <f ca="1">+IF(AND(ISNUMBER(OFFSET('Sanitation Data'!$F$12,0,10*ROW('Sanitation Data'!F75))),'Data Summary'!DC81="Yes"),OFFSET('Sanitation Data'!$F$12,0,10*ROW('Sanitation Data'!F75)),NA())</f>
        <v>#N/A</v>
      </c>
      <c r="AO81" s="120" t="e">
        <f ca="1">+IF(AND(ISNUMBER(OFFSET('Sanitation Data'!$F$13,0,10*ROW('Sanitation Data'!F75))),'Data Summary'!DD81="Yes"),OFFSET('Sanitation Data'!$F$13,0,10*ROW('Sanitation Data'!F75)),NA())</f>
        <v>#N/A</v>
      </c>
      <c r="AP81" s="120" t="e">
        <f ca="1">+IF(AND(ISNUMBER(OFFSET('Sanitation Data'!$G$5,0,10*ROW('Sanitation Data'!G75))),'Data Summary'!DE81="Yes"),100-OFFSET('Sanitation Data'!$G$5,0,10*ROW('Sanitation Data'!G75)),NA())</f>
        <v>#N/A</v>
      </c>
      <c r="AQ81" s="120" t="e">
        <f ca="1">+IF(AND(ISNUMBER(OFFSET('Sanitation Data'!$G$7,0,10*ROW('Sanitation Data'!G75))),'Data Summary'!DF81="Yes"),OFFSET('Sanitation Data'!$G$7,0,10*ROW('Sanitation Data'!G75)),NA())</f>
        <v>#N/A</v>
      </c>
      <c r="AR81" s="120" t="e">
        <f ca="1">+IF(AND(ISNUMBER(OFFSET('Sanitation Data'!$G$11,0,10*ROW('Sanitation Data'!G75))),'Data Summary'!DG81="Yes"),OFFSET('Sanitation Data'!$G$11,0,10*ROW('Sanitation Data'!G75)),NA())</f>
        <v>#N/A</v>
      </c>
      <c r="AS81" s="120" t="e">
        <f ca="1">+IF(AND(ISNUMBER(OFFSET('Sanitation Data'!$G$12,0,10*ROW('Sanitation Data'!G75))),'Data Summary'!DH81="Yes"),OFFSET('Sanitation Data'!$G$12,0,10*ROW('Sanitation Data'!G75)),NA())</f>
        <v>#N/A</v>
      </c>
      <c r="AT81" s="120" t="e">
        <f ca="1">+IF(AND(ISNUMBER(OFFSET('Sanitation Data'!$G$13,0,10*ROW('Sanitation Data'!G75))),'Data Summary'!DI81="Yes"),OFFSET('Sanitation Data'!$G$13,0,10*ROW('Sanitation Data'!G75)),NA())</f>
        <v>#N/A</v>
      </c>
      <c r="AU81" s="120" t="e">
        <f ca="1">+IF(AND(ISNUMBER(OFFSET('Sanitation Data'!$H$5,0,10*ROW('Sanitation Data'!H75))),'Data Summary'!DJ81="Yes"),100-OFFSET('Sanitation Data'!$H$5,0,10*ROW('Sanitation Data'!H75)),NA())</f>
        <v>#N/A</v>
      </c>
      <c r="AV81" s="120" t="e">
        <f ca="1">+IF(AND(ISNUMBER(OFFSET('Sanitation Data'!$H$7,0,10*ROW('Sanitation Data'!H75))),'Data Summary'!DK81="Yes"),OFFSET('Sanitation Data'!$H$7,0,10*ROW('Sanitation Data'!H75)),NA())</f>
        <v>#N/A</v>
      </c>
      <c r="AW81" s="120" t="e">
        <f ca="1">+IF(AND(ISNUMBER(OFFSET('Sanitation Data'!$H$11,0,10*ROW('Sanitation Data'!H75))),'Data Summary'!DL81="Yes"),OFFSET('Sanitation Data'!$H$11,0,10*ROW('Sanitation Data'!H75)),NA())</f>
        <v>#N/A</v>
      </c>
      <c r="AX81" s="120" t="e">
        <f ca="1">+IF(AND(ISNUMBER(OFFSET('Sanitation Data'!$H$12,0,10*ROW('Sanitation Data'!H75))),'Data Summary'!DM81="Yes"),OFFSET('Sanitation Data'!$H$12,0,10*ROW('Sanitation Data'!H75)),NA())</f>
        <v>#N/A</v>
      </c>
      <c r="AY81" s="120" t="e">
        <f ca="1">+IF(AND(ISNUMBER(OFFSET('Sanitation Data'!$H$13,0,10*ROW('Sanitation Data'!H75))),'Data Summary'!DN81="Yes"),OFFSET('Sanitation Data'!$H$13,0,10*ROW('Sanitation Data'!H75)),NA())</f>
        <v>#N/A</v>
      </c>
      <c r="AZ81" s="121" t="e">
        <f ca="1">+IF(AND(ISNUMBER(OFFSET('Hygiene Data'!$C$6,0,10*ROW('Hygiene Data'!C75))),'Data Summary'!DO81="Yes"),OFFSET('Hygiene Data'!$C$6,0,10*ROW('Hygiene Data'!C75)),NA())</f>
        <v>#N/A</v>
      </c>
      <c r="BA81" s="121" t="e">
        <f ca="1">+IF(AND(ISNUMBER(OFFSET('Hygiene Data'!$C$8,0,10*ROW('Hygiene Data'!C75))),'Data Summary'!DP81="Yes"),OFFSET('Hygiene Data'!$C$8,0,10*ROW('Hygiene Data'!C75)),NA())</f>
        <v>#N/A</v>
      </c>
      <c r="BB81" s="121" t="e">
        <f ca="1">+IF(AND(ISNUMBER(OFFSET('Hygiene Data'!$C$10,0,10*ROW('Hygiene Data'!C75))),'Data Summary'!DQ81="Yes"),OFFSET('Hygiene Data'!$C$10,0,10*ROW('Hygiene Data'!C75)),NA())</f>
        <v>#N/A</v>
      </c>
      <c r="BC81" s="121" t="e">
        <f ca="1">+IF(AND(ISNUMBER(OFFSET('Hygiene Data'!$D$6,0,10*ROW('Hygiene Data'!D75))),'Data Summary'!DR81="Yes"),OFFSET('Hygiene Data'!$D$6,0,10*ROW('Hygiene Data'!D75)),NA())</f>
        <v>#N/A</v>
      </c>
      <c r="BD81" s="121" t="e">
        <f ca="1">+IF(AND(ISNUMBER(OFFSET('Hygiene Data'!$D$8,0,10*ROW('Hygiene Data'!D75))),'Data Summary'!DS81="Yes"),OFFSET('Hygiene Data'!$D$8,0,10*ROW('Hygiene Data'!D75)),NA())</f>
        <v>#N/A</v>
      </c>
      <c r="BE81" s="121" t="e">
        <f ca="1">+IF(AND(ISNUMBER(OFFSET('Hygiene Data'!$D$10,0,10*ROW('Hygiene Data'!D75))),'Data Summary'!DT81="Yes"),OFFSET('Hygiene Data'!$D$10,0,10*ROW('Hygiene Data'!D75)),NA())</f>
        <v>#N/A</v>
      </c>
      <c r="BF81" s="121" t="e">
        <f ca="1">+IF(AND(ISNUMBER(OFFSET('Hygiene Data'!$E$6,0,10*ROW('Hygiene Data'!E75))),'Data Summary'!DU81="Yes"),OFFSET('Hygiene Data'!$E$6,0,10*ROW('Hygiene Data'!E75)),NA())</f>
        <v>#N/A</v>
      </c>
      <c r="BG81" s="121" t="e">
        <f ca="1">+IF(AND(ISNUMBER(OFFSET('Hygiene Data'!$E$8,0,10*ROW('Hygiene Data'!E75))),'Data Summary'!DV81="Yes"),OFFSET('Hygiene Data'!$E$8,0,10*ROW('Hygiene Data'!E75)),NA())</f>
        <v>#N/A</v>
      </c>
      <c r="BH81" s="121" t="e">
        <f ca="1">+IF(AND(ISNUMBER(OFFSET('Hygiene Data'!$E$10,0,10*ROW('Hygiene Data'!E75))),'Data Summary'!DW81="Yes"),OFFSET('Hygiene Data'!$E$10,0,10*ROW('Hygiene Data'!E75)),NA())</f>
        <v>#N/A</v>
      </c>
      <c r="BI81" s="121" t="e">
        <f ca="1">+IF(AND(ISNUMBER(OFFSET('Hygiene Data'!$F$6,0,10*ROW('Hygiene Data'!F75))),'Data Summary'!DX81="Yes"),OFFSET('Hygiene Data'!$F$6,0,10*ROW('Hygiene Data'!F75)),NA())</f>
        <v>#N/A</v>
      </c>
      <c r="BJ81" s="121" t="e">
        <f ca="1">+IF(AND(ISNUMBER(OFFSET('Hygiene Data'!$F$8,0,10*ROW('Hygiene Data'!F75))),'Data Summary'!DY81="Yes"),OFFSET('Hygiene Data'!$F$8,0,10*ROW('Hygiene Data'!F75)),NA())</f>
        <v>#N/A</v>
      </c>
      <c r="BK81" s="121" t="e">
        <f ca="1">+IF(AND(ISNUMBER(OFFSET('Hygiene Data'!$F$10,0,10*ROW('Hygiene Data'!F75))),'Data Summary'!DZ81="Yes"),OFFSET('Hygiene Data'!$F$10,0,10*ROW('Hygiene Data'!F75)),NA())</f>
        <v>#N/A</v>
      </c>
      <c r="BL81" s="121" t="e">
        <f ca="1">+IF(AND(ISNUMBER(OFFSET('Hygiene Data'!$G$6,0,10*ROW('Hygiene Data'!G75))),'Data Summary'!EA81="Yes"),OFFSET('Hygiene Data'!$G$6,0,10*ROW('Hygiene Data'!G75)),NA())</f>
        <v>#N/A</v>
      </c>
      <c r="BM81" s="121" t="e">
        <f ca="1">+IF(AND(ISNUMBER(OFFSET('Hygiene Data'!$G$8,0,10*ROW('Hygiene Data'!G75))),'Data Summary'!EB81="Yes"),OFFSET('Hygiene Data'!$G$8,0,10*ROW('Hygiene Data'!G75)),NA())</f>
        <v>#N/A</v>
      </c>
      <c r="BN81" s="121" t="e">
        <f ca="1">+IF(AND(ISNUMBER(OFFSET('Hygiene Data'!$G$10,0,10*ROW('Hygiene Data'!G75))),'Data Summary'!EC81="Yes"),OFFSET('Hygiene Data'!$G$10,0,10*ROW('Hygiene Data'!G75)),NA())</f>
        <v>#N/A</v>
      </c>
      <c r="BO81" s="121" t="e">
        <f ca="1">+IF(AND(ISNUMBER(OFFSET('Hygiene Data'!$H$6,0,10*ROW('Hygiene Data'!H75))),'Data Summary'!ED81="Yes"),OFFSET('Hygiene Data'!$H$6,0,10*ROW('Hygiene Data'!H75)),NA())</f>
        <v>#N/A</v>
      </c>
      <c r="BP81" s="121" t="e">
        <f ca="1">+IF(AND(ISNUMBER(OFFSET('Hygiene Data'!$H$8,0,10*ROW('Hygiene Data'!H75))),'Data Summary'!EE81="Yes"),OFFSET('Hygiene Data'!$H$8,0,10*ROW('Hygiene Data'!H75)),NA())</f>
        <v>#N/A</v>
      </c>
      <c r="BQ81" s="121" t="e">
        <f ca="1">+IF(AND(ISNUMBER(OFFSET('Hygiene Data'!$H$10,0,10*ROW('Hygiene Data'!H75))),'Data Summary'!EF81="Yes"),OFFSET('Hygiene Data'!$H$10,0,10*ROW('Hygiene Data'!H75)),NA())</f>
        <v>#N/A</v>
      </c>
    </row>
    <row r="82" spans="1:69" x14ac:dyDescent="0.2">
      <c r="A82" s="44" t="e">
        <f ca="1">+IF(OFFSET('Water Data'!$B$1,0,10*ROW('Water Data'!B76))="",NA(),OFFSET('Water Data'!$B$1,0,10*ROW('Water Data'!B76)))</f>
        <v>#N/A</v>
      </c>
      <c r="B82" s="44" t="e">
        <f ca="1">+IF(OFFSET('Water Data'!$A$3,0,10*ROW('Water Data'!A79))="",NA(),OFFSET('Water Data'!$A$3,0,10*ROW('Water Data'!A79)))</f>
        <v>#N/A</v>
      </c>
      <c r="C82" s="44" t="e">
        <f ca="1">+IF(OFFSET('Water Data'!$C$3,0,10*ROW('Water Data'!C79))="",NA(),OFFSET('Water Data'!$C$3,0,10*ROW('Water Data'!C79)))</f>
        <v>#N/A</v>
      </c>
      <c r="D82" s="119" t="e">
        <f ca="1">+IF(AND(ISNUMBER(OFFSET('Water Data'!$C$5,0,10*ROW('Water Data'!C76))),'Data Summary'!BS82="Yes"),100-OFFSET('Water Data'!$C$5,0,10*ROW('Water Data'!C76)),NA())</f>
        <v>#N/A</v>
      </c>
      <c r="E82" s="119" t="e">
        <f ca="1">+IF(AND(ISNUMBER(OFFSET('Water Data'!$C$7,0,10*ROW('Water Data'!C76))),'Data Summary'!BT82="Yes"),OFFSET('Water Data'!$C$7,0,10*ROW('Water Data'!C76)),NA())</f>
        <v>#N/A</v>
      </c>
      <c r="F82" s="119" t="e">
        <f ca="1">+IF(AND(ISNUMBER(OFFSET('Water Data'!$C$10,0,10*ROW('Water Data'!C76))),'Data Summary'!BU82="Yes"),OFFSET('Water Data'!$C$10,0,10*ROW('Water Data'!C76)),NA())</f>
        <v>#N/A</v>
      </c>
      <c r="G82" s="119" t="e">
        <f ca="1">+IF(AND(ISNUMBER(OFFSET('Water Data'!$D$5,0,10*ROW('Water Data'!D76))),'Data Summary'!BV82="Yes"),100-OFFSET('Water Data'!$D$5,0,10*ROW('Water Data'!D76)),NA())</f>
        <v>#N/A</v>
      </c>
      <c r="H82" s="119" t="e">
        <f ca="1">+IF(AND(ISNUMBER(OFFSET('Water Data'!$D$7,0,10*ROW('Water Data'!D76))),'Data Summary'!BW82="Yes"),OFFSET('Water Data'!$D$7,0,10*ROW('Water Data'!D76)),NA())</f>
        <v>#N/A</v>
      </c>
      <c r="I82" s="119" t="e">
        <f ca="1">+IF(AND(ISNUMBER(OFFSET('Water Data'!$D$10,0,10*ROW('Water Data'!D76))),'Data Summary'!BX82="Yes"),OFFSET('Water Data'!$D$10,0,10*ROW('Water Data'!D76)),NA())</f>
        <v>#N/A</v>
      </c>
      <c r="J82" s="119" t="e">
        <f ca="1">+IF(AND(ISNUMBER(OFFSET('Water Data'!$E$5,0,10*ROW('Water Data'!E76))),'Data Summary'!BY82="Yes"),100-OFFSET('Water Data'!$E$5,0,10*ROW('Water Data'!E76)),NA())</f>
        <v>#N/A</v>
      </c>
      <c r="K82" s="119" t="e">
        <f ca="1">+IF(AND(ISNUMBER(OFFSET('Water Data'!$E$7,0,10*ROW('Water Data'!E76))),'Data Summary'!BZ82="Yes"),OFFSET('Water Data'!$E$7,0,10*ROW('Water Data'!E76)),NA())</f>
        <v>#N/A</v>
      </c>
      <c r="L82" s="119" t="e">
        <f ca="1">+IF(AND(ISNUMBER(OFFSET('Water Data'!$E$10,0,10*ROW('Water Data'!E76))),'Data Summary'!CA82="Yes"),OFFSET('Water Data'!$E$10,0,10*ROW('Water Data'!E76)),NA())</f>
        <v>#N/A</v>
      </c>
      <c r="M82" s="119" t="e">
        <f ca="1">+IF(AND(ISNUMBER(OFFSET('Water Data'!$F$5,0,10*ROW('Water Data'!F76))),'Data Summary'!CB82="Yes"),100-OFFSET('Water Data'!$F$5,0,10*ROW('Water Data'!F76)),NA())</f>
        <v>#N/A</v>
      </c>
      <c r="N82" s="119" t="e">
        <f ca="1">+IF(AND(ISNUMBER(OFFSET('Water Data'!$F$7,0,10*ROW('Water Data'!F76))),'Data Summary'!CC82="Yes"),OFFSET('Water Data'!$F$7,0,10*ROW('Water Data'!F76)),NA())</f>
        <v>#N/A</v>
      </c>
      <c r="O82" s="119" t="e">
        <f ca="1">+IF(AND(ISNUMBER(OFFSET('Water Data'!$F$10,0,10*ROW('Water Data'!F76))),'Data Summary'!CD82="Yes"),OFFSET('Water Data'!$F$10,0,10*ROW('Water Data'!F76)),NA())</f>
        <v>#N/A</v>
      </c>
      <c r="P82" s="119" t="e">
        <f ca="1">+IF(AND(ISNUMBER(OFFSET('Water Data'!$G$5,0,10*ROW('Water Data'!G76))),'Data Summary'!CE82="Yes"),100-OFFSET('Water Data'!$G$5,0,10*ROW('Water Data'!G76)),NA())</f>
        <v>#N/A</v>
      </c>
      <c r="Q82" s="119" t="e">
        <f ca="1">+IF(AND(ISNUMBER(OFFSET('Water Data'!$G$7,0,10*ROW('Water Data'!G76))),'Data Summary'!CF82="Yes"),OFFSET('Water Data'!$G$7,0,10*ROW('Water Data'!G76)),NA())</f>
        <v>#N/A</v>
      </c>
      <c r="R82" s="119" t="e">
        <f ca="1">+IF(AND(ISNUMBER(OFFSET('Water Data'!$G$10,0,10*ROW('Water Data'!G76))),'Data Summary'!CG82="Yes"),OFFSET('Water Data'!$G$10,0,10*ROW('Water Data'!G76)),NA())</f>
        <v>#N/A</v>
      </c>
      <c r="S82" s="119" t="e">
        <f ca="1">+IF(AND(ISNUMBER(OFFSET('Water Data'!$H$5,0,10*ROW('Water Data'!H76))),'Data Summary'!CH82="Yes"),100-OFFSET('Water Data'!$H$5,0,10*ROW('Water Data'!H76)),NA())</f>
        <v>#N/A</v>
      </c>
      <c r="T82" s="119" t="e">
        <f ca="1">+IF(AND(ISNUMBER(OFFSET('Water Data'!$H$7,0,10*ROW('Water Data'!H76))),'Data Summary'!CI82="Yes"),OFFSET('Water Data'!$H$7,0,10*ROW('Water Data'!H76)),NA())</f>
        <v>#N/A</v>
      </c>
      <c r="U82" s="119" t="e">
        <f ca="1">+IF(AND(ISNUMBER(OFFSET('Water Data'!$H$10,0,10*ROW('Water Data'!H76))),'Data Summary'!CJ82="Yes"),OFFSET('Water Data'!$H$10,0,10*ROW('Water Data'!H76)),NA())</f>
        <v>#N/A</v>
      </c>
      <c r="V82" s="120" t="e">
        <f ca="1">+IF(AND(ISNUMBER(OFFSET('Sanitation Data'!$C$5,0,10*ROW('Sanitation Data'!C76))),'Data Summary'!CK82="Yes"),100-OFFSET('Sanitation Data'!$C$5,0,10*ROW('Sanitation Data'!C76)),NA())</f>
        <v>#N/A</v>
      </c>
      <c r="W82" s="120" t="e">
        <f ca="1">+IF(AND(ISNUMBER(OFFSET('Sanitation Data'!$C$7,0,10*ROW('Sanitation Data'!C76))),'Data Summary'!CL82="Yes"),OFFSET('Sanitation Data'!$C$7,0,10*ROW('Sanitation Data'!C76)),NA())</f>
        <v>#N/A</v>
      </c>
      <c r="X82" s="120" t="e">
        <f ca="1">+IF(AND(ISNUMBER(OFFSET('Sanitation Data'!$C$11,0,10*ROW('Sanitation Data'!C76))),'Data Summary'!CM82="Yes"),OFFSET('Sanitation Data'!$C$11,0,10*ROW('Sanitation Data'!C76)),NA())</f>
        <v>#N/A</v>
      </c>
      <c r="Y82" s="120" t="e">
        <f ca="1">+IF(AND(ISNUMBER(OFFSET('Sanitation Data'!$C$12,0,10*ROW('Sanitation Data'!C76))),'Data Summary'!CN82="Yes"),OFFSET('Sanitation Data'!$C$12,0,10*ROW('Sanitation Data'!C76)),NA())</f>
        <v>#N/A</v>
      </c>
      <c r="Z82" s="120" t="e">
        <f ca="1">+IF(AND(ISNUMBER(OFFSET('Sanitation Data'!$C$13,0,10*ROW('Sanitation Data'!C76))),'Data Summary'!CO82="Yes"),OFFSET('Sanitation Data'!$C$13,0,10*ROW('Sanitation Data'!C76)),NA())</f>
        <v>#N/A</v>
      </c>
      <c r="AA82" s="120" t="e">
        <f ca="1">+IF(AND(ISNUMBER(OFFSET('Sanitation Data'!$D$5,0,10*ROW('Sanitation Data'!D76))),'Data Summary'!CP82="Yes"),100-OFFSET('Sanitation Data'!$D$5,0,10*ROW('Sanitation Data'!D76)),NA())</f>
        <v>#N/A</v>
      </c>
      <c r="AB82" s="120" t="e">
        <f ca="1">+IF(AND(ISNUMBER(OFFSET('Sanitation Data'!$D$7,0,10*ROW('Sanitation Data'!D76))),'Data Summary'!CQ82="Yes"),OFFSET('Sanitation Data'!$D$7,0,10*ROW('Sanitation Data'!D76)),NA())</f>
        <v>#N/A</v>
      </c>
      <c r="AC82" s="120" t="e">
        <f ca="1">+IF(AND(ISNUMBER(OFFSET('Sanitation Data'!$D$11,0,10*ROW('Sanitation Data'!D76))),'Data Summary'!CR82="Yes"),OFFSET('Sanitation Data'!$D$11,0,10*ROW('Sanitation Data'!D76)),NA())</f>
        <v>#N/A</v>
      </c>
      <c r="AD82" s="120" t="e">
        <f ca="1">+IF(AND(ISNUMBER(OFFSET('Sanitation Data'!$D$12,0,10*ROW('Sanitation Data'!D76))),'Data Summary'!CS82="Yes"),OFFSET('Sanitation Data'!$D$12,0,10*ROW('Sanitation Data'!D76)),NA())</f>
        <v>#N/A</v>
      </c>
      <c r="AE82" s="120" t="e">
        <f ca="1">+IF(AND(ISNUMBER(OFFSET('Sanitation Data'!$D$13,0,10*ROW('Sanitation Data'!D76))),'Data Summary'!CT82="Yes"),OFFSET('Sanitation Data'!$D$13,0,10*ROW('Sanitation Data'!D76)),NA())</f>
        <v>#N/A</v>
      </c>
      <c r="AF82" s="120" t="e">
        <f ca="1">+IF(AND(ISNUMBER(OFFSET('Sanitation Data'!$E$5,0,10*ROW('Sanitation Data'!E76))),'Data Summary'!CU82="Yes"),100-OFFSET('Sanitation Data'!$E$5,0,10*ROW('Sanitation Data'!E76)),NA())</f>
        <v>#N/A</v>
      </c>
      <c r="AG82" s="120" t="e">
        <f ca="1">+IF(AND(ISNUMBER(OFFSET('Sanitation Data'!$E$7,0,10*ROW('Sanitation Data'!E76))),'Data Summary'!CV82="Yes"),OFFSET('Sanitation Data'!$E$7,0,10*ROW('Sanitation Data'!E76)),NA())</f>
        <v>#N/A</v>
      </c>
      <c r="AH82" s="120" t="e">
        <f ca="1">+IF(AND(ISNUMBER(OFFSET('Sanitation Data'!$E$11,0,10*ROW('Sanitation Data'!E76))),'Data Summary'!CW82="Yes"),OFFSET('Sanitation Data'!$E$11,0,10*ROW('Sanitation Data'!E76)),NA())</f>
        <v>#N/A</v>
      </c>
      <c r="AI82" s="120" t="e">
        <f ca="1">+IF(AND(ISNUMBER(OFFSET('Sanitation Data'!$E$12,0,10*ROW('Sanitation Data'!E76))),'Data Summary'!CX82="Yes"),OFFSET('Sanitation Data'!$E$12,0,10*ROW('Sanitation Data'!E76)),NA())</f>
        <v>#N/A</v>
      </c>
      <c r="AJ82" s="120" t="e">
        <f ca="1">+IF(AND(ISNUMBER(OFFSET('Sanitation Data'!$E$13,0,10*ROW('Sanitation Data'!E76))),'Data Summary'!CY82="Yes"),OFFSET('Sanitation Data'!$E$13,0,10*ROW('Sanitation Data'!E76)),NA())</f>
        <v>#N/A</v>
      </c>
      <c r="AK82" s="120" t="e">
        <f ca="1">+IF(AND(ISNUMBER(OFFSET('Sanitation Data'!$F$5,0,10*ROW('Sanitation Data'!F76))),'Data Summary'!CZ82="Yes"),100-OFFSET('Sanitation Data'!$F$5,0,10*ROW('Sanitation Data'!F76)),NA())</f>
        <v>#N/A</v>
      </c>
      <c r="AL82" s="120" t="e">
        <f ca="1">+IF(AND(ISNUMBER(OFFSET('Sanitation Data'!$F$7,0,10*ROW('Sanitation Data'!F76))),'Data Summary'!DA82="Yes"),OFFSET('Sanitation Data'!$F$7,0,10*ROW('Sanitation Data'!F76)),NA())</f>
        <v>#N/A</v>
      </c>
      <c r="AM82" s="120" t="e">
        <f ca="1">+IF(AND(ISNUMBER(OFFSET('Sanitation Data'!$F$11,0,10*ROW('Sanitation Data'!F76))),'Data Summary'!DB82="Yes"),OFFSET('Sanitation Data'!$F$11,0,10*ROW('Sanitation Data'!F76)),NA())</f>
        <v>#N/A</v>
      </c>
      <c r="AN82" s="120" t="e">
        <f ca="1">+IF(AND(ISNUMBER(OFFSET('Sanitation Data'!$F$12,0,10*ROW('Sanitation Data'!F76))),'Data Summary'!DC82="Yes"),OFFSET('Sanitation Data'!$F$12,0,10*ROW('Sanitation Data'!F76)),NA())</f>
        <v>#N/A</v>
      </c>
      <c r="AO82" s="120" t="e">
        <f ca="1">+IF(AND(ISNUMBER(OFFSET('Sanitation Data'!$F$13,0,10*ROW('Sanitation Data'!F76))),'Data Summary'!DD82="Yes"),OFFSET('Sanitation Data'!$F$13,0,10*ROW('Sanitation Data'!F76)),NA())</f>
        <v>#N/A</v>
      </c>
      <c r="AP82" s="120" t="e">
        <f ca="1">+IF(AND(ISNUMBER(OFFSET('Sanitation Data'!$G$5,0,10*ROW('Sanitation Data'!G76))),'Data Summary'!DE82="Yes"),100-OFFSET('Sanitation Data'!$G$5,0,10*ROW('Sanitation Data'!G76)),NA())</f>
        <v>#N/A</v>
      </c>
      <c r="AQ82" s="120" t="e">
        <f ca="1">+IF(AND(ISNUMBER(OFFSET('Sanitation Data'!$G$7,0,10*ROW('Sanitation Data'!G76))),'Data Summary'!DF82="Yes"),OFFSET('Sanitation Data'!$G$7,0,10*ROW('Sanitation Data'!G76)),NA())</f>
        <v>#N/A</v>
      </c>
      <c r="AR82" s="120" t="e">
        <f ca="1">+IF(AND(ISNUMBER(OFFSET('Sanitation Data'!$G$11,0,10*ROW('Sanitation Data'!G76))),'Data Summary'!DG82="Yes"),OFFSET('Sanitation Data'!$G$11,0,10*ROW('Sanitation Data'!G76)),NA())</f>
        <v>#N/A</v>
      </c>
      <c r="AS82" s="120" t="e">
        <f ca="1">+IF(AND(ISNUMBER(OFFSET('Sanitation Data'!$G$12,0,10*ROW('Sanitation Data'!G76))),'Data Summary'!DH82="Yes"),OFFSET('Sanitation Data'!$G$12,0,10*ROW('Sanitation Data'!G76)),NA())</f>
        <v>#N/A</v>
      </c>
      <c r="AT82" s="120" t="e">
        <f ca="1">+IF(AND(ISNUMBER(OFFSET('Sanitation Data'!$G$13,0,10*ROW('Sanitation Data'!G76))),'Data Summary'!DI82="Yes"),OFFSET('Sanitation Data'!$G$13,0,10*ROW('Sanitation Data'!G76)),NA())</f>
        <v>#N/A</v>
      </c>
      <c r="AU82" s="120" t="e">
        <f ca="1">+IF(AND(ISNUMBER(OFFSET('Sanitation Data'!$H$5,0,10*ROW('Sanitation Data'!H76))),'Data Summary'!DJ82="Yes"),100-OFFSET('Sanitation Data'!$H$5,0,10*ROW('Sanitation Data'!H76)),NA())</f>
        <v>#N/A</v>
      </c>
      <c r="AV82" s="120" t="e">
        <f ca="1">+IF(AND(ISNUMBER(OFFSET('Sanitation Data'!$H$7,0,10*ROW('Sanitation Data'!H76))),'Data Summary'!DK82="Yes"),OFFSET('Sanitation Data'!$H$7,0,10*ROW('Sanitation Data'!H76)),NA())</f>
        <v>#N/A</v>
      </c>
      <c r="AW82" s="120" t="e">
        <f ca="1">+IF(AND(ISNUMBER(OFFSET('Sanitation Data'!$H$11,0,10*ROW('Sanitation Data'!H76))),'Data Summary'!DL82="Yes"),OFFSET('Sanitation Data'!$H$11,0,10*ROW('Sanitation Data'!H76)),NA())</f>
        <v>#N/A</v>
      </c>
      <c r="AX82" s="120" t="e">
        <f ca="1">+IF(AND(ISNUMBER(OFFSET('Sanitation Data'!$H$12,0,10*ROW('Sanitation Data'!H76))),'Data Summary'!DM82="Yes"),OFFSET('Sanitation Data'!$H$12,0,10*ROW('Sanitation Data'!H76)),NA())</f>
        <v>#N/A</v>
      </c>
      <c r="AY82" s="120" t="e">
        <f ca="1">+IF(AND(ISNUMBER(OFFSET('Sanitation Data'!$H$13,0,10*ROW('Sanitation Data'!H76))),'Data Summary'!DN82="Yes"),OFFSET('Sanitation Data'!$H$13,0,10*ROW('Sanitation Data'!H76)),NA())</f>
        <v>#N/A</v>
      </c>
      <c r="AZ82" s="121" t="e">
        <f ca="1">+IF(AND(ISNUMBER(OFFSET('Hygiene Data'!$C$6,0,10*ROW('Hygiene Data'!C76))),'Data Summary'!DO82="Yes"),OFFSET('Hygiene Data'!$C$6,0,10*ROW('Hygiene Data'!C76)),NA())</f>
        <v>#N/A</v>
      </c>
      <c r="BA82" s="121" t="e">
        <f ca="1">+IF(AND(ISNUMBER(OFFSET('Hygiene Data'!$C$8,0,10*ROW('Hygiene Data'!C76))),'Data Summary'!DP82="Yes"),OFFSET('Hygiene Data'!$C$8,0,10*ROW('Hygiene Data'!C76)),NA())</f>
        <v>#N/A</v>
      </c>
      <c r="BB82" s="121" t="e">
        <f ca="1">+IF(AND(ISNUMBER(OFFSET('Hygiene Data'!$C$10,0,10*ROW('Hygiene Data'!C76))),'Data Summary'!DQ82="Yes"),OFFSET('Hygiene Data'!$C$10,0,10*ROW('Hygiene Data'!C76)),NA())</f>
        <v>#N/A</v>
      </c>
      <c r="BC82" s="121" t="e">
        <f ca="1">+IF(AND(ISNUMBER(OFFSET('Hygiene Data'!$D$6,0,10*ROW('Hygiene Data'!D76))),'Data Summary'!DR82="Yes"),OFFSET('Hygiene Data'!$D$6,0,10*ROW('Hygiene Data'!D76)),NA())</f>
        <v>#N/A</v>
      </c>
      <c r="BD82" s="121" t="e">
        <f ca="1">+IF(AND(ISNUMBER(OFFSET('Hygiene Data'!$D$8,0,10*ROW('Hygiene Data'!D76))),'Data Summary'!DS82="Yes"),OFFSET('Hygiene Data'!$D$8,0,10*ROW('Hygiene Data'!D76)),NA())</f>
        <v>#N/A</v>
      </c>
      <c r="BE82" s="121" t="e">
        <f ca="1">+IF(AND(ISNUMBER(OFFSET('Hygiene Data'!$D$10,0,10*ROW('Hygiene Data'!D76))),'Data Summary'!DT82="Yes"),OFFSET('Hygiene Data'!$D$10,0,10*ROW('Hygiene Data'!D76)),NA())</f>
        <v>#N/A</v>
      </c>
      <c r="BF82" s="121" t="e">
        <f ca="1">+IF(AND(ISNUMBER(OFFSET('Hygiene Data'!$E$6,0,10*ROW('Hygiene Data'!E76))),'Data Summary'!DU82="Yes"),OFFSET('Hygiene Data'!$E$6,0,10*ROW('Hygiene Data'!E76)),NA())</f>
        <v>#N/A</v>
      </c>
      <c r="BG82" s="121" t="e">
        <f ca="1">+IF(AND(ISNUMBER(OFFSET('Hygiene Data'!$E$8,0,10*ROW('Hygiene Data'!E76))),'Data Summary'!DV82="Yes"),OFFSET('Hygiene Data'!$E$8,0,10*ROW('Hygiene Data'!E76)),NA())</f>
        <v>#N/A</v>
      </c>
      <c r="BH82" s="121" t="e">
        <f ca="1">+IF(AND(ISNUMBER(OFFSET('Hygiene Data'!$E$10,0,10*ROW('Hygiene Data'!E76))),'Data Summary'!DW82="Yes"),OFFSET('Hygiene Data'!$E$10,0,10*ROW('Hygiene Data'!E76)),NA())</f>
        <v>#N/A</v>
      </c>
      <c r="BI82" s="121" t="e">
        <f ca="1">+IF(AND(ISNUMBER(OFFSET('Hygiene Data'!$F$6,0,10*ROW('Hygiene Data'!F76))),'Data Summary'!DX82="Yes"),OFFSET('Hygiene Data'!$F$6,0,10*ROW('Hygiene Data'!F76)),NA())</f>
        <v>#N/A</v>
      </c>
      <c r="BJ82" s="121" t="e">
        <f ca="1">+IF(AND(ISNUMBER(OFFSET('Hygiene Data'!$F$8,0,10*ROW('Hygiene Data'!F76))),'Data Summary'!DY82="Yes"),OFFSET('Hygiene Data'!$F$8,0,10*ROW('Hygiene Data'!F76)),NA())</f>
        <v>#N/A</v>
      </c>
      <c r="BK82" s="121" t="e">
        <f ca="1">+IF(AND(ISNUMBER(OFFSET('Hygiene Data'!$F$10,0,10*ROW('Hygiene Data'!F76))),'Data Summary'!DZ82="Yes"),OFFSET('Hygiene Data'!$F$10,0,10*ROW('Hygiene Data'!F76)),NA())</f>
        <v>#N/A</v>
      </c>
      <c r="BL82" s="121" t="e">
        <f ca="1">+IF(AND(ISNUMBER(OFFSET('Hygiene Data'!$G$6,0,10*ROW('Hygiene Data'!G76))),'Data Summary'!EA82="Yes"),OFFSET('Hygiene Data'!$G$6,0,10*ROW('Hygiene Data'!G76)),NA())</f>
        <v>#N/A</v>
      </c>
      <c r="BM82" s="121" t="e">
        <f ca="1">+IF(AND(ISNUMBER(OFFSET('Hygiene Data'!$G$8,0,10*ROW('Hygiene Data'!G76))),'Data Summary'!EB82="Yes"),OFFSET('Hygiene Data'!$G$8,0,10*ROW('Hygiene Data'!G76)),NA())</f>
        <v>#N/A</v>
      </c>
      <c r="BN82" s="121" t="e">
        <f ca="1">+IF(AND(ISNUMBER(OFFSET('Hygiene Data'!$G$10,0,10*ROW('Hygiene Data'!G76))),'Data Summary'!EC82="Yes"),OFFSET('Hygiene Data'!$G$10,0,10*ROW('Hygiene Data'!G76)),NA())</f>
        <v>#N/A</v>
      </c>
      <c r="BO82" s="121" t="e">
        <f ca="1">+IF(AND(ISNUMBER(OFFSET('Hygiene Data'!$H$6,0,10*ROW('Hygiene Data'!H76))),'Data Summary'!ED82="Yes"),OFFSET('Hygiene Data'!$H$6,0,10*ROW('Hygiene Data'!H76)),NA())</f>
        <v>#N/A</v>
      </c>
      <c r="BP82" s="121" t="e">
        <f ca="1">+IF(AND(ISNUMBER(OFFSET('Hygiene Data'!$H$8,0,10*ROW('Hygiene Data'!H76))),'Data Summary'!EE82="Yes"),OFFSET('Hygiene Data'!$H$8,0,10*ROW('Hygiene Data'!H76)),NA())</f>
        <v>#N/A</v>
      </c>
      <c r="BQ82" s="121" t="e">
        <f ca="1">+IF(AND(ISNUMBER(OFFSET('Hygiene Data'!$H$10,0,10*ROW('Hygiene Data'!H76))),'Data Summary'!EF82="Yes"),OFFSET('Hygiene Data'!$H$10,0,10*ROW('Hygiene Data'!H76)),NA())</f>
        <v>#N/A</v>
      </c>
    </row>
    <row r="83" spans="1:69" x14ac:dyDescent="0.2">
      <c r="A83" s="44" t="e">
        <f ca="1">+IF(OFFSET('Water Data'!$B$1,0,10*ROW('Water Data'!B77))="",NA(),OFFSET('Water Data'!$B$1,0,10*ROW('Water Data'!B77)))</f>
        <v>#N/A</v>
      </c>
      <c r="B83" s="44" t="e">
        <f ca="1">+IF(OFFSET('Water Data'!$A$3,0,10*ROW('Water Data'!A80))="",NA(),OFFSET('Water Data'!$A$3,0,10*ROW('Water Data'!A80)))</f>
        <v>#N/A</v>
      </c>
      <c r="C83" s="44" t="e">
        <f ca="1">+IF(OFFSET('Water Data'!$C$3,0,10*ROW('Water Data'!C80))="",NA(),OFFSET('Water Data'!$C$3,0,10*ROW('Water Data'!C80)))</f>
        <v>#N/A</v>
      </c>
      <c r="D83" s="119" t="e">
        <f ca="1">+IF(AND(ISNUMBER(OFFSET('Water Data'!$C$5,0,10*ROW('Water Data'!C77))),'Data Summary'!BS83="Yes"),100-OFFSET('Water Data'!$C$5,0,10*ROW('Water Data'!C77)),NA())</f>
        <v>#N/A</v>
      </c>
      <c r="E83" s="119" t="e">
        <f ca="1">+IF(AND(ISNUMBER(OFFSET('Water Data'!$C$7,0,10*ROW('Water Data'!C77))),'Data Summary'!BT83="Yes"),OFFSET('Water Data'!$C$7,0,10*ROW('Water Data'!C77)),NA())</f>
        <v>#N/A</v>
      </c>
      <c r="F83" s="119" t="e">
        <f ca="1">+IF(AND(ISNUMBER(OFFSET('Water Data'!$C$10,0,10*ROW('Water Data'!C77))),'Data Summary'!BU83="Yes"),OFFSET('Water Data'!$C$10,0,10*ROW('Water Data'!C77)),NA())</f>
        <v>#N/A</v>
      </c>
      <c r="G83" s="119" t="e">
        <f ca="1">+IF(AND(ISNUMBER(OFFSET('Water Data'!$D$5,0,10*ROW('Water Data'!D77))),'Data Summary'!BV83="Yes"),100-OFFSET('Water Data'!$D$5,0,10*ROW('Water Data'!D77)),NA())</f>
        <v>#N/A</v>
      </c>
      <c r="H83" s="119" t="e">
        <f ca="1">+IF(AND(ISNUMBER(OFFSET('Water Data'!$D$7,0,10*ROW('Water Data'!D77))),'Data Summary'!BW83="Yes"),OFFSET('Water Data'!$D$7,0,10*ROW('Water Data'!D77)),NA())</f>
        <v>#N/A</v>
      </c>
      <c r="I83" s="119" t="e">
        <f ca="1">+IF(AND(ISNUMBER(OFFSET('Water Data'!$D$10,0,10*ROW('Water Data'!D77))),'Data Summary'!BX83="Yes"),OFFSET('Water Data'!$D$10,0,10*ROW('Water Data'!D77)),NA())</f>
        <v>#N/A</v>
      </c>
      <c r="J83" s="119" t="e">
        <f ca="1">+IF(AND(ISNUMBER(OFFSET('Water Data'!$E$5,0,10*ROW('Water Data'!E77))),'Data Summary'!BY83="Yes"),100-OFFSET('Water Data'!$E$5,0,10*ROW('Water Data'!E77)),NA())</f>
        <v>#N/A</v>
      </c>
      <c r="K83" s="119" t="e">
        <f ca="1">+IF(AND(ISNUMBER(OFFSET('Water Data'!$E$7,0,10*ROW('Water Data'!E77))),'Data Summary'!BZ83="Yes"),OFFSET('Water Data'!$E$7,0,10*ROW('Water Data'!E77)),NA())</f>
        <v>#N/A</v>
      </c>
      <c r="L83" s="119" t="e">
        <f ca="1">+IF(AND(ISNUMBER(OFFSET('Water Data'!$E$10,0,10*ROW('Water Data'!E77))),'Data Summary'!CA83="Yes"),OFFSET('Water Data'!$E$10,0,10*ROW('Water Data'!E77)),NA())</f>
        <v>#N/A</v>
      </c>
      <c r="M83" s="119" t="e">
        <f ca="1">+IF(AND(ISNUMBER(OFFSET('Water Data'!$F$5,0,10*ROW('Water Data'!F77))),'Data Summary'!CB83="Yes"),100-OFFSET('Water Data'!$F$5,0,10*ROW('Water Data'!F77)),NA())</f>
        <v>#N/A</v>
      </c>
      <c r="N83" s="119" t="e">
        <f ca="1">+IF(AND(ISNUMBER(OFFSET('Water Data'!$F$7,0,10*ROW('Water Data'!F77))),'Data Summary'!CC83="Yes"),OFFSET('Water Data'!$F$7,0,10*ROW('Water Data'!F77)),NA())</f>
        <v>#N/A</v>
      </c>
      <c r="O83" s="119" t="e">
        <f ca="1">+IF(AND(ISNUMBER(OFFSET('Water Data'!$F$10,0,10*ROW('Water Data'!F77))),'Data Summary'!CD83="Yes"),OFFSET('Water Data'!$F$10,0,10*ROW('Water Data'!F77)),NA())</f>
        <v>#N/A</v>
      </c>
      <c r="P83" s="119" t="e">
        <f ca="1">+IF(AND(ISNUMBER(OFFSET('Water Data'!$G$5,0,10*ROW('Water Data'!G77))),'Data Summary'!CE83="Yes"),100-OFFSET('Water Data'!$G$5,0,10*ROW('Water Data'!G77)),NA())</f>
        <v>#N/A</v>
      </c>
      <c r="Q83" s="119" t="e">
        <f ca="1">+IF(AND(ISNUMBER(OFFSET('Water Data'!$G$7,0,10*ROW('Water Data'!G77))),'Data Summary'!CF83="Yes"),OFFSET('Water Data'!$G$7,0,10*ROW('Water Data'!G77)),NA())</f>
        <v>#N/A</v>
      </c>
      <c r="R83" s="119" t="e">
        <f ca="1">+IF(AND(ISNUMBER(OFFSET('Water Data'!$G$10,0,10*ROW('Water Data'!G77))),'Data Summary'!CG83="Yes"),OFFSET('Water Data'!$G$10,0,10*ROW('Water Data'!G77)),NA())</f>
        <v>#N/A</v>
      </c>
      <c r="S83" s="119" t="e">
        <f ca="1">+IF(AND(ISNUMBER(OFFSET('Water Data'!$H$5,0,10*ROW('Water Data'!H77))),'Data Summary'!CH83="Yes"),100-OFFSET('Water Data'!$H$5,0,10*ROW('Water Data'!H77)),NA())</f>
        <v>#N/A</v>
      </c>
      <c r="T83" s="119" t="e">
        <f ca="1">+IF(AND(ISNUMBER(OFFSET('Water Data'!$H$7,0,10*ROW('Water Data'!H77))),'Data Summary'!CI83="Yes"),OFFSET('Water Data'!$H$7,0,10*ROW('Water Data'!H77)),NA())</f>
        <v>#N/A</v>
      </c>
      <c r="U83" s="119" t="e">
        <f ca="1">+IF(AND(ISNUMBER(OFFSET('Water Data'!$H$10,0,10*ROW('Water Data'!H77))),'Data Summary'!CJ83="Yes"),OFFSET('Water Data'!$H$10,0,10*ROW('Water Data'!H77)),NA())</f>
        <v>#N/A</v>
      </c>
      <c r="V83" s="120" t="e">
        <f ca="1">+IF(AND(ISNUMBER(OFFSET('Sanitation Data'!$C$5,0,10*ROW('Sanitation Data'!C77))),'Data Summary'!CK83="Yes"),100-OFFSET('Sanitation Data'!$C$5,0,10*ROW('Sanitation Data'!C77)),NA())</f>
        <v>#N/A</v>
      </c>
      <c r="W83" s="120" t="e">
        <f ca="1">+IF(AND(ISNUMBER(OFFSET('Sanitation Data'!$C$7,0,10*ROW('Sanitation Data'!C77))),'Data Summary'!CL83="Yes"),OFFSET('Sanitation Data'!$C$7,0,10*ROW('Sanitation Data'!C77)),NA())</f>
        <v>#N/A</v>
      </c>
      <c r="X83" s="120" t="e">
        <f ca="1">+IF(AND(ISNUMBER(OFFSET('Sanitation Data'!$C$11,0,10*ROW('Sanitation Data'!C77))),'Data Summary'!CM83="Yes"),OFFSET('Sanitation Data'!$C$11,0,10*ROW('Sanitation Data'!C77)),NA())</f>
        <v>#N/A</v>
      </c>
      <c r="Y83" s="120" t="e">
        <f ca="1">+IF(AND(ISNUMBER(OFFSET('Sanitation Data'!$C$12,0,10*ROW('Sanitation Data'!C77))),'Data Summary'!CN83="Yes"),OFFSET('Sanitation Data'!$C$12,0,10*ROW('Sanitation Data'!C77)),NA())</f>
        <v>#N/A</v>
      </c>
      <c r="Z83" s="120" t="e">
        <f ca="1">+IF(AND(ISNUMBER(OFFSET('Sanitation Data'!$C$13,0,10*ROW('Sanitation Data'!C77))),'Data Summary'!CO83="Yes"),OFFSET('Sanitation Data'!$C$13,0,10*ROW('Sanitation Data'!C77)),NA())</f>
        <v>#N/A</v>
      </c>
      <c r="AA83" s="120" t="e">
        <f ca="1">+IF(AND(ISNUMBER(OFFSET('Sanitation Data'!$D$5,0,10*ROW('Sanitation Data'!D77))),'Data Summary'!CP83="Yes"),100-OFFSET('Sanitation Data'!$D$5,0,10*ROW('Sanitation Data'!D77)),NA())</f>
        <v>#N/A</v>
      </c>
      <c r="AB83" s="120" t="e">
        <f ca="1">+IF(AND(ISNUMBER(OFFSET('Sanitation Data'!$D$7,0,10*ROW('Sanitation Data'!D77))),'Data Summary'!CQ83="Yes"),OFFSET('Sanitation Data'!$D$7,0,10*ROW('Sanitation Data'!D77)),NA())</f>
        <v>#N/A</v>
      </c>
      <c r="AC83" s="120" t="e">
        <f ca="1">+IF(AND(ISNUMBER(OFFSET('Sanitation Data'!$D$11,0,10*ROW('Sanitation Data'!D77))),'Data Summary'!CR83="Yes"),OFFSET('Sanitation Data'!$D$11,0,10*ROW('Sanitation Data'!D77)),NA())</f>
        <v>#N/A</v>
      </c>
      <c r="AD83" s="120" t="e">
        <f ca="1">+IF(AND(ISNUMBER(OFFSET('Sanitation Data'!$D$12,0,10*ROW('Sanitation Data'!D77))),'Data Summary'!CS83="Yes"),OFFSET('Sanitation Data'!$D$12,0,10*ROW('Sanitation Data'!D77)),NA())</f>
        <v>#N/A</v>
      </c>
      <c r="AE83" s="120" t="e">
        <f ca="1">+IF(AND(ISNUMBER(OFFSET('Sanitation Data'!$D$13,0,10*ROW('Sanitation Data'!D77))),'Data Summary'!CT83="Yes"),OFFSET('Sanitation Data'!$D$13,0,10*ROW('Sanitation Data'!D77)),NA())</f>
        <v>#N/A</v>
      </c>
      <c r="AF83" s="120" t="e">
        <f ca="1">+IF(AND(ISNUMBER(OFFSET('Sanitation Data'!$E$5,0,10*ROW('Sanitation Data'!E77))),'Data Summary'!CU83="Yes"),100-OFFSET('Sanitation Data'!$E$5,0,10*ROW('Sanitation Data'!E77)),NA())</f>
        <v>#N/A</v>
      </c>
      <c r="AG83" s="120" t="e">
        <f ca="1">+IF(AND(ISNUMBER(OFFSET('Sanitation Data'!$E$7,0,10*ROW('Sanitation Data'!E77))),'Data Summary'!CV83="Yes"),OFFSET('Sanitation Data'!$E$7,0,10*ROW('Sanitation Data'!E77)),NA())</f>
        <v>#N/A</v>
      </c>
      <c r="AH83" s="120" t="e">
        <f ca="1">+IF(AND(ISNUMBER(OFFSET('Sanitation Data'!$E$11,0,10*ROW('Sanitation Data'!E77))),'Data Summary'!CW83="Yes"),OFFSET('Sanitation Data'!$E$11,0,10*ROW('Sanitation Data'!E77)),NA())</f>
        <v>#N/A</v>
      </c>
      <c r="AI83" s="120" t="e">
        <f ca="1">+IF(AND(ISNUMBER(OFFSET('Sanitation Data'!$E$12,0,10*ROW('Sanitation Data'!E77))),'Data Summary'!CX83="Yes"),OFFSET('Sanitation Data'!$E$12,0,10*ROW('Sanitation Data'!E77)),NA())</f>
        <v>#N/A</v>
      </c>
      <c r="AJ83" s="120" t="e">
        <f ca="1">+IF(AND(ISNUMBER(OFFSET('Sanitation Data'!$E$13,0,10*ROW('Sanitation Data'!E77))),'Data Summary'!CY83="Yes"),OFFSET('Sanitation Data'!$E$13,0,10*ROW('Sanitation Data'!E77)),NA())</f>
        <v>#N/A</v>
      </c>
      <c r="AK83" s="120" t="e">
        <f ca="1">+IF(AND(ISNUMBER(OFFSET('Sanitation Data'!$F$5,0,10*ROW('Sanitation Data'!F77))),'Data Summary'!CZ83="Yes"),100-OFFSET('Sanitation Data'!$F$5,0,10*ROW('Sanitation Data'!F77)),NA())</f>
        <v>#N/A</v>
      </c>
      <c r="AL83" s="120" t="e">
        <f ca="1">+IF(AND(ISNUMBER(OFFSET('Sanitation Data'!$F$7,0,10*ROW('Sanitation Data'!F77))),'Data Summary'!DA83="Yes"),OFFSET('Sanitation Data'!$F$7,0,10*ROW('Sanitation Data'!F77)),NA())</f>
        <v>#N/A</v>
      </c>
      <c r="AM83" s="120" t="e">
        <f ca="1">+IF(AND(ISNUMBER(OFFSET('Sanitation Data'!$F$11,0,10*ROW('Sanitation Data'!F77))),'Data Summary'!DB83="Yes"),OFFSET('Sanitation Data'!$F$11,0,10*ROW('Sanitation Data'!F77)),NA())</f>
        <v>#N/A</v>
      </c>
      <c r="AN83" s="120" t="e">
        <f ca="1">+IF(AND(ISNUMBER(OFFSET('Sanitation Data'!$F$12,0,10*ROW('Sanitation Data'!F77))),'Data Summary'!DC83="Yes"),OFFSET('Sanitation Data'!$F$12,0,10*ROW('Sanitation Data'!F77)),NA())</f>
        <v>#N/A</v>
      </c>
      <c r="AO83" s="120" t="e">
        <f ca="1">+IF(AND(ISNUMBER(OFFSET('Sanitation Data'!$F$13,0,10*ROW('Sanitation Data'!F77))),'Data Summary'!DD83="Yes"),OFFSET('Sanitation Data'!$F$13,0,10*ROW('Sanitation Data'!F77)),NA())</f>
        <v>#N/A</v>
      </c>
      <c r="AP83" s="120" t="e">
        <f ca="1">+IF(AND(ISNUMBER(OFFSET('Sanitation Data'!$G$5,0,10*ROW('Sanitation Data'!G77))),'Data Summary'!DE83="Yes"),100-OFFSET('Sanitation Data'!$G$5,0,10*ROW('Sanitation Data'!G77)),NA())</f>
        <v>#N/A</v>
      </c>
      <c r="AQ83" s="120" t="e">
        <f ca="1">+IF(AND(ISNUMBER(OFFSET('Sanitation Data'!$G$7,0,10*ROW('Sanitation Data'!G77))),'Data Summary'!DF83="Yes"),OFFSET('Sanitation Data'!$G$7,0,10*ROW('Sanitation Data'!G77)),NA())</f>
        <v>#N/A</v>
      </c>
      <c r="AR83" s="120" t="e">
        <f ca="1">+IF(AND(ISNUMBER(OFFSET('Sanitation Data'!$G$11,0,10*ROW('Sanitation Data'!G77))),'Data Summary'!DG83="Yes"),OFFSET('Sanitation Data'!$G$11,0,10*ROW('Sanitation Data'!G77)),NA())</f>
        <v>#N/A</v>
      </c>
      <c r="AS83" s="120" t="e">
        <f ca="1">+IF(AND(ISNUMBER(OFFSET('Sanitation Data'!$G$12,0,10*ROW('Sanitation Data'!G77))),'Data Summary'!DH83="Yes"),OFFSET('Sanitation Data'!$G$12,0,10*ROW('Sanitation Data'!G77)),NA())</f>
        <v>#N/A</v>
      </c>
      <c r="AT83" s="120" t="e">
        <f ca="1">+IF(AND(ISNUMBER(OFFSET('Sanitation Data'!$G$13,0,10*ROW('Sanitation Data'!G77))),'Data Summary'!DI83="Yes"),OFFSET('Sanitation Data'!$G$13,0,10*ROW('Sanitation Data'!G77)),NA())</f>
        <v>#N/A</v>
      </c>
      <c r="AU83" s="120" t="e">
        <f ca="1">+IF(AND(ISNUMBER(OFFSET('Sanitation Data'!$H$5,0,10*ROW('Sanitation Data'!H77))),'Data Summary'!DJ83="Yes"),100-OFFSET('Sanitation Data'!$H$5,0,10*ROW('Sanitation Data'!H77)),NA())</f>
        <v>#N/A</v>
      </c>
      <c r="AV83" s="120" t="e">
        <f ca="1">+IF(AND(ISNUMBER(OFFSET('Sanitation Data'!$H$7,0,10*ROW('Sanitation Data'!H77))),'Data Summary'!DK83="Yes"),OFFSET('Sanitation Data'!$H$7,0,10*ROW('Sanitation Data'!H77)),NA())</f>
        <v>#N/A</v>
      </c>
      <c r="AW83" s="120" t="e">
        <f ca="1">+IF(AND(ISNUMBER(OFFSET('Sanitation Data'!$H$11,0,10*ROW('Sanitation Data'!H77))),'Data Summary'!DL83="Yes"),OFFSET('Sanitation Data'!$H$11,0,10*ROW('Sanitation Data'!H77)),NA())</f>
        <v>#N/A</v>
      </c>
      <c r="AX83" s="120" t="e">
        <f ca="1">+IF(AND(ISNUMBER(OFFSET('Sanitation Data'!$H$12,0,10*ROW('Sanitation Data'!H77))),'Data Summary'!DM83="Yes"),OFFSET('Sanitation Data'!$H$12,0,10*ROW('Sanitation Data'!H77)),NA())</f>
        <v>#N/A</v>
      </c>
      <c r="AY83" s="120" t="e">
        <f ca="1">+IF(AND(ISNUMBER(OFFSET('Sanitation Data'!$H$13,0,10*ROW('Sanitation Data'!H77))),'Data Summary'!DN83="Yes"),OFFSET('Sanitation Data'!$H$13,0,10*ROW('Sanitation Data'!H77)),NA())</f>
        <v>#N/A</v>
      </c>
      <c r="AZ83" s="121" t="e">
        <f ca="1">+IF(AND(ISNUMBER(OFFSET('Hygiene Data'!$C$6,0,10*ROW('Hygiene Data'!C77))),'Data Summary'!DO83="Yes"),OFFSET('Hygiene Data'!$C$6,0,10*ROW('Hygiene Data'!C77)),NA())</f>
        <v>#N/A</v>
      </c>
      <c r="BA83" s="121" t="e">
        <f ca="1">+IF(AND(ISNUMBER(OFFSET('Hygiene Data'!$C$8,0,10*ROW('Hygiene Data'!C77))),'Data Summary'!DP83="Yes"),OFFSET('Hygiene Data'!$C$8,0,10*ROW('Hygiene Data'!C77)),NA())</f>
        <v>#N/A</v>
      </c>
      <c r="BB83" s="121" t="e">
        <f ca="1">+IF(AND(ISNUMBER(OFFSET('Hygiene Data'!$C$10,0,10*ROW('Hygiene Data'!C77))),'Data Summary'!DQ83="Yes"),OFFSET('Hygiene Data'!$C$10,0,10*ROW('Hygiene Data'!C77)),NA())</f>
        <v>#N/A</v>
      </c>
      <c r="BC83" s="121" t="e">
        <f ca="1">+IF(AND(ISNUMBER(OFFSET('Hygiene Data'!$D$6,0,10*ROW('Hygiene Data'!D77))),'Data Summary'!DR83="Yes"),OFFSET('Hygiene Data'!$D$6,0,10*ROW('Hygiene Data'!D77)),NA())</f>
        <v>#N/A</v>
      </c>
      <c r="BD83" s="121" t="e">
        <f ca="1">+IF(AND(ISNUMBER(OFFSET('Hygiene Data'!$D$8,0,10*ROW('Hygiene Data'!D77))),'Data Summary'!DS83="Yes"),OFFSET('Hygiene Data'!$D$8,0,10*ROW('Hygiene Data'!D77)),NA())</f>
        <v>#N/A</v>
      </c>
      <c r="BE83" s="121" t="e">
        <f ca="1">+IF(AND(ISNUMBER(OFFSET('Hygiene Data'!$D$10,0,10*ROW('Hygiene Data'!D77))),'Data Summary'!DT83="Yes"),OFFSET('Hygiene Data'!$D$10,0,10*ROW('Hygiene Data'!D77)),NA())</f>
        <v>#N/A</v>
      </c>
      <c r="BF83" s="121" t="e">
        <f ca="1">+IF(AND(ISNUMBER(OFFSET('Hygiene Data'!$E$6,0,10*ROW('Hygiene Data'!E77))),'Data Summary'!DU83="Yes"),OFFSET('Hygiene Data'!$E$6,0,10*ROW('Hygiene Data'!E77)),NA())</f>
        <v>#N/A</v>
      </c>
      <c r="BG83" s="121" t="e">
        <f ca="1">+IF(AND(ISNUMBER(OFFSET('Hygiene Data'!$E$8,0,10*ROW('Hygiene Data'!E77))),'Data Summary'!DV83="Yes"),OFFSET('Hygiene Data'!$E$8,0,10*ROW('Hygiene Data'!E77)),NA())</f>
        <v>#N/A</v>
      </c>
      <c r="BH83" s="121" t="e">
        <f ca="1">+IF(AND(ISNUMBER(OFFSET('Hygiene Data'!$E$10,0,10*ROW('Hygiene Data'!E77))),'Data Summary'!DW83="Yes"),OFFSET('Hygiene Data'!$E$10,0,10*ROW('Hygiene Data'!E77)),NA())</f>
        <v>#N/A</v>
      </c>
      <c r="BI83" s="121" t="e">
        <f ca="1">+IF(AND(ISNUMBER(OFFSET('Hygiene Data'!$F$6,0,10*ROW('Hygiene Data'!F77))),'Data Summary'!DX83="Yes"),OFFSET('Hygiene Data'!$F$6,0,10*ROW('Hygiene Data'!F77)),NA())</f>
        <v>#N/A</v>
      </c>
      <c r="BJ83" s="121" t="e">
        <f ca="1">+IF(AND(ISNUMBER(OFFSET('Hygiene Data'!$F$8,0,10*ROW('Hygiene Data'!F77))),'Data Summary'!DY83="Yes"),OFFSET('Hygiene Data'!$F$8,0,10*ROW('Hygiene Data'!F77)),NA())</f>
        <v>#N/A</v>
      </c>
      <c r="BK83" s="121" t="e">
        <f ca="1">+IF(AND(ISNUMBER(OFFSET('Hygiene Data'!$F$10,0,10*ROW('Hygiene Data'!F77))),'Data Summary'!DZ83="Yes"),OFFSET('Hygiene Data'!$F$10,0,10*ROW('Hygiene Data'!F77)),NA())</f>
        <v>#N/A</v>
      </c>
      <c r="BL83" s="121" t="e">
        <f ca="1">+IF(AND(ISNUMBER(OFFSET('Hygiene Data'!$G$6,0,10*ROW('Hygiene Data'!G77))),'Data Summary'!EA83="Yes"),OFFSET('Hygiene Data'!$G$6,0,10*ROW('Hygiene Data'!G77)),NA())</f>
        <v>#N/A</v>
      </c>
      <c r="BM83" s="121" t="e">
        <f ca="1">+IF(AND(ISNUMBER(OFFSET('Hygiene Data'!$G$8,0,10*ROW('Hygiene Data'!G77))),'Data Summary'!EB83="Yes"),OFFSET('Hygiene Data'!$G$8,0,10*ROW('Hygiene Data'!G77)),NA())</f>
        <v>#N/A</v>
      </c>
      <c r="BN83" s="121" t="e">
        <f ca="1">+IF(AND(ISNUMBER(OFFSET('Hygiene Data'!$G$10,0,10*ROW('Hygiene Data'!G77))),'Data Summary'!EC83="Yes"),OFFSET('Hygiene Data'!$G$10,0,10*ROW('Hygiene Data'!G77)),NA())</f>
        <v>#N/A</v>
      </c>
      <c r="BO83" s="121" t="e">
        <f ca="1">+IF(AND(ISNUMBER(OFFSET('Hygiene Data'!$H$6,0,10*ROW('Hygiene Data'!H77))),'Data Summary'!ED83="Yes"),OFFSET('Hygiene Data'!$H$6,0,10*ROW('Hygiene Data'!H77)),NA())</f>
        <v>#N/A</v>
      </c>
      <c r="BP83" s="121" t="e">
        <f ca="1">+IF(AND(ISNUMBER(OFFSET('Hygiene Data'!$H$8,0,10*ROW('Hygiene Data'!H77))),'Data Summary'!EE83="Yes"),OFFSET('Hygiene Data'!$H$8,0,10*ROW('Hygiene Data'!H77)),NA())</f>
        <v>#N/A</v>
      </c>
      <c r="BQ83" s="121" t="e">
        <f ca="1">+IF(AND(ISNUMBER(OFFSET('Hygiene Data'!$H$10,0,10*ROW('Hygiene Data'!H77))),'Data Summary'!EF83="Yes"),OFFSET('Hygiene Data'!$H$10,0,10*ROW('Hygiene Data'!H77)),NA())</f>
        <v>#N/A</v>
      </c>
    </row>
    <row r="84" spans="1:69" x14ac:dyDescent="0.2">
      <c r="A84" s="44" t="e">
        <f ca="1">+IF(OFFSET('Water Data'!$B$1,0,10*ROW('Water Data'!B78))="",NA(),OFFSET('Water Data'!$B$1,0,10*ROW('Water Data'!B78)))</f>
        <v>#N/A</v>
      </c>
      <c r="B84" s="44" t="e">
        <f ca="1">+IF(OFFSET('Water Data'!$A$3,0,10*ROW('Water Data'!A81))="",NA(),OFFSET('Water Data'!$A$3,0,10*ROW('Water Data'!A81)))</f>
        <v>#N/A</v>
      </c>
      <c r="C84" s="44" t="e">
        <f ca="1">+IF(OFFSET('Water Data'!$C$3,0,10*ROW('Water Data'!C81))="",NA(),OFFSET('Water Data'!$C$3,0,10*ROW('Water Data'!C81)))</f>
        <v>#N/A</v>
      </c>
      <c r="D84" s="119" t="e">
        <f ca="1">+IF(AND(ISNUMBER(OFFSET('Water Data'!$C$5,0,10*ROW('Water Data'!C78))),'Data Summary'!BS84="Yes"),100-OFFSET('Water Data'!$C$5,0,10*ROW('Water Data'!C78)),NA())</f>
        <v>#N/A</v>
      </c>
      <c r="E84" s="119" t="e">
        <f ca="1">+IF(AND(ISNUMBER(OFFSET('Water Data'!$C$7,0,10*ROW('Water Data'!C78))),'Data Summary'!BT84="Yes"),OFFSET('Water Data'!$C$7,0,10*ROW('Water Data'!C78)),NA())</f>
        <v>#N/A</v>
      </c>
      <c r="F84" s="119" t="e">
        <f ca="1">+IF(AND(ISNUMBER(OFFSET('Water Data'!$C$10,0,10*ROW('Water Data'!C78))),'Data Summary'!BU84="Yes"),OFFSET('Water Data'!$C$10,0,10*ROW('Water Data'!C78)),NA())</f>
        <v>#N/A</v>
      </c>
      <c r="G84" s="119" t="e">
        <f ca="1">+IF(AND(ISNUMBER(OFFSET('Water Data'!$D$5,0,10*ROW('Water Data'!D78))),'Data Summary'!BV84="Yes"),100-OFFSET('Water Data'!$D$5,0,10*ROW('Water Data'!D78)),NA())</f>
        <v>#N/A</v>
      </c>
      <c r="H84" s="119" t="e">
        <f ca="1">+IF(AND(ISNUMBER(OFFSET('Water Data'!$D$7,0,10*ROW('Water Data'!D78))),'Data Summary'!BW84="Yes"),OFFSET('Water Data'!$D$7,0,10*ROW('Water Data'!D78)),NA())</f>
        <v>#N/A</v>
      </c>
      <c r="I84" s="119" t="e">
        <f ca="1">+IF(AND(ISNUMBER(OFFSET('Water Data'!$D$10,0,10*ROW('Water Data'!D78))),'Data Summary'!BX84="Yes"),OFFSET('Water Data'!$D$10,0,10*ROW('Water Data'!D78)),NA())</f>
        <v>#N/A</v>
      </c>
      <c r="J84" s="119" t="e">
        <f ca="1">+IF(AND(ISNUMBER(OFFSET('Water Data'!$E$5,0,10*ROW('Water Data'!E78))),'Data Summary'!BY84="Yes"),100-OFFSET('Water Data'!$E$5,0,10*ROW('Water Data'!E78)),NA())</f>
        <v>#N/A</v>
      </c>
      <c r="K84" s="119" t="e">
        <f ca="1">+IF(AND(ISNUMBER(OFFSET('Water Data'!$E$7,0,10*ROW('Water Data'!E78))),'Data Summary'!BZ84="Yes"),OFFSET('Water Data'!$E$7,0,10*ROW('Water Data'!E78)),NA())</f>
        <v>#N/A</v>
      </c>
      <c r="L84" s="119" t="e">
        <f ca="1">+IF(AND(ISNUMBER(OFFSET('Water Data'!$E$10,0,10*ROW('Water Data'!E78))),'Data Summary'!CA84="Yes"),OFFSET('Water Data'!$E$10,0,10*ROW('Water Data'!E78)),NA())</f>
        <v>#N/A</v>
      </c>
      <c r="M84" s="119" t="e">
        <f ca="1">+IF(AND(ISNUMBER(OFFSET('Water Data'!$F$5,0,10*ROW('Water Data'!F78))),'Data Summary'!CB84="Yes"),100-OFFSET('Water Data'!$F$5,0,10*ROW('Water Data'!F78)),NA())</f>
        <v>#N/A</v>
      </c>
      <c r="N84" s="119" t="e">
        <f ca="1">+IF(AND(ISNUMBER(OFFSET('Water Data'!$F$7,0,10*ROW('Water Data'!F78))),'Data Summary'!CC84="Yes"),OFFSET('Water Data'!$F$7,0,10*ROW('Water Data'!F78)),NA())</f>
        <v>#N/A</v>
      </c>
      <c r="O84" s="119" t="e">
        <f ca="1">+IF(AND(ISNUMBER(OFFSET('Water Data'!$F$10,0,10*ROW('Water Data'!F78))),'Data Summary'!CD84="Yes"),OFFSET('Water Data'!$F$10,0,10*ROW('Water Data'!F78)),NA())</f>
        <v>#N/A</v>
      </c>
      <c r="P84" s="119" t="e">
        <f ca="1">+IF(AND(ISNUMBER(OFFSET('Water Data'!$G$5,0,10*ROW('Water Data'!G78))),'Data Summary'!CE84="Yes"),100-OFFSET('Water Data'!$G$5,0,10*ROW('Water Data'!G78)),NA())</f>
        <v>#N/A</v>
      </c>
      <c r="Q84" s="119" t="e">
        <f ca="1">+IF(AND(ISNUMBER(OFFSET('Water Data'!$G$7,0,10*ROW('Water Data'!G78))),'Data Summary'!CF84="Yes"),OFFSET('Water Data'!$G$7,0,10*ROW('Water Data'!G78)),NA())</f>
        <v>#N/A</v>
      </c>
      <c r="R84" s="119" t="e">
        <f ca="1">+IF(AND(ISNUMBER(OFFSET('Water Data'!$G$10,0,10*ROW('Water Data'!G78))),'Data Summary'!CG84="Yes"),OFFSET('Water Data'!$G$10,0,10*ROW('Water Data'!G78)),NA())</f>
        <v>#N/A</v>
      </c>
      <c r="S84" s="119" t="e">
        <f ca="1">+IF(AND(ISNUMBER(OFFSET('Water Data'!$H$5,0,10*ROW('Water Data'!H78))),'Data Summary'!CH84="Yes"),100-OFFSET('Water Data'!$H$5,0,10*ROW('Water Data'!H78)),NA())</f>
        <v>#N/A</v>
      </c>
      <c r="T84" s="119" t="e">
        <f ca="1">+IF(AND(ISNUMBER(OFFSET('Water Data'!$H$7,0,10*ROW('Water Data'!H78))),'Data Summary'!CI84="Yes"),OFFSET('Water Data'!$H$7,0,10*ROW('Water Data'!H78)),NA())</f>
        <v>#N/A</v>
      </c>
      <c r="U84" s="119" t="e">
        <f ca="1">+IF(AND(ISNUMBER(OFFSET('Water Data'!$H$10,0,10*ROW('Water Data'!H78))),'Data Summary'!CJ84="Yes"),OFFSET('Water Data'!$H$10,0,10*ROW('Water Data'!H78)),NA())</f>
        <v>#N/A</v>
      </c>
      <c r="V84" s="120" t="e">
        <f ca="1">+IF(AND(ISNUMBER(OFFSET('Sanitation Data'!$C$5,0,10*ROW('Sanitation Data'!C78))),'Data Summary'!CK84="Yes"),100-OFFSET('Sanitation Data'!$C$5,0,10*ROW('Sanitation Data'!C78)),NA())</f>
        <v>#N/A</v>
      </c>
      <c r="W84" s="120" t="e">
        <f ca="1">+IF(AND(ISNUMBER(OFFSET('Sanitation Data'!$C$7,0,10*ROW('Sanitation Data'!C78))),'Data Summary'!CL84="Yes"),OFFSET('Sanitation Data'!$C$7,0,10*ROW('Sanitation Data'!C78)),NA())</f>
        <v>#N/A</v>
      </c>
      <c r="X84" s="120" t="e">
        <f ca="1">+IF(AND(ISNUMBER(OFFSET('Sanitation Data'!$C$11,0,10*ROW('Sanitation Data'!C78))),'Data Summary'!CM84="Yes"),OFFSET('Sanitation Data'!$C$11,0,10*ROW('Sanitation Data'!C78)),NA())</f>
        <v>#N/A</v>
      </c>
      <c r="Y84" s="120" t="e">
        <f ca="1">+IF(AND(ISNUMBER(OFFSET('Sanitation Data'!$C$12,0,10*ROW('Sanitation Data'!C78))),'Data Summary'!CN84="Yes"),OFFSET('Sanitation Data'!$C$12,0,10*ROW('Sanitation Data'!C78)),NA())</f>
        <v>#N/A</v>
      </c>
      <c r="Z84" s="120" t="e">
        <f ca="1">+IF(AND(ISNUMBER(OFFSET('Sanitation Data'!$C$13,0,10*ROW('Sanitation Data'!C78))),'Data Summary'!CO84="Yes"),OFFSET('Sanitation Data'!$C$13,0,10*ROW('Sanitation Data'!C78)),NA())</f>
        <v>#N/A</v>
      </c>
      <c r="AA84" s="120" t="e">
        <f ca="1">+IF(AND(ISNUMBER(OFFSET('Sanitation Data'!$D$5,0,10*ROW('Sanitation Data'!D78))),'Data Summary'!CP84="Yes"),100-OFFSET('Sanitation Data'!$D$5,0,10*ROW('Sanitation Data'!D78)),NA())</f>
        <v>#N/A</v>
      </c>
      <c r="AB84" s="120" t="e">
        <f ca="1">+IF(AND(ISNUMBER(OFFSET('Sanitation Data'!$D$7,0,10*ROW('Sanitation Data'!D78))),'Data Summary'!CQ84="Yes"),OFFSET('Sanitation Data'!$D$7,0,10*ROW('Sanitation Data'!D78)),NA())</f>
        <v>#N/A</v>
      </c>
      <c r="AC84" s="120" t="e">
        <f ca="1">+IF(AND(ISNUMBER(OFFSET('Sanitation Data'!$D$11,0,10*ROW('Sanitation Data'!D78))),'Data Summary'!CR84="Yes"),OFFSET('Sanitation Data'!$D$11,0,10*ROW('Sanitation Data'!D78)),NA())</f>
        <v>#N/A</v>
      </c>
      <c r="AD84" s="120" t="e">
        <f ca="1">+IF(AND(ISNUMBER(OFFSET('Sanitation Data'!$D$12,0,10*ROW('Sanitation Data'!D78))),'Data Summary'!CS84="Yes"),OFFSET('Sanitation Data'!$D$12,0,10*ROW('Sanitation Data'!D78)),NA())</f>
        <v>#N/A</v>
      </c>
      <c r="AE84" s="120" t="e">
        <f ca="1">+IF(AND(ISNUMBER(OFFSET('Sanitation Data'!$D$13,0,10*ROW('Sanitation Data'!D78))),'Data Summary'!CT84="Yes"),OFFSET('Sanitation Data'!$D$13,0,10*ROW('Sanitation Data'!D78)),NA())</f>
        <v>#N/A</v>
      </c>
      <c r="AF84" s="120" t="e">
        <f ca="1">+IF(AND(ISNUMBER(OFFSET('Sanitation Data'!$E$5,0,10*ROW('Sanitation Data'!E78))),'Data Summary'!CU84="Yes"),100-OFFSET('Sanitation Data'!$E$5,0,10*ROW('Sanitation Data'!E78)),NA())</f>
        <v>#N/A</v>
      </c>
      <c r="AG84" s="120" t="e">
        <f ca="1">+IF(AND(ISNUMBER(OFFSET('Sanitation Data'!$E$7,0,10*ROW('Sanitation Data'!E78))),'Data Summary'!CV84="Yes"),OFFSET('Sanitation Data'!$E$7,0,10*ROW('Sanitation Data'!E78)),NA())</f>
        <v>#N/A</v>
      </c>
      <c r="AH84" s="120" t="e">
        <f ca="1">+IF(AND(ISNUMBER(OFFSET('Sanitation Data'!$E$11,0,10*ROW('Sanitation Data'!E78))),'Data Summary'!CW84="Yes"),OFFSET('Sanitation Data'!$E$11,0,10*ROW('Sanitation Data'!E78)),NA())</f>
        <v>#N/A</v>
      </c>
      <c r="AI84" s="120" t="e">
        <f ca="1">+IF(AND(ISNUMBER(OFFSET('Sanitation Data'!$E$12,0,10*ROW('Sanitation Data'!E78))),'Data Summary'!CX84="Yes"),OFFSET('Sanitation Data'!$E$12,0,10*ROW('Sanitation Data'!E78)),NA())</f>
        <v>#N/A</v>
      </c>
      <c r="AJ84" s="120" t="e">
        <f ca="1">+IF(AND(ISNUMBER(OFFSET('Sanitation Data'!$E$13,0,10*ROW('Sanitation Data'!E78))),'Data Summary'!CY84="Yes"),OFFSET('Sanitation Data'!$E$13,0,10*ROW('Sanitation Data'!E78)),NA())</f>
        <v>#N/A</v>
      </c>
      <c r="AK84" s="120" t="e">
        <f ca="1">+IF(AND(ISNUMBER(OFFSET('Sanitation Data'!$F$5,0,10*ROW('Sanitation Data'!F78))),'Data Summary'!CZ84="Yes"),100-OFFSET('Sanitation Data'!$F$5,0,10*ROW('Sanitation Data'!F78)),NA())</f>
        <v>#N/A</v>
      </c>
      <c r="AL84" s="120" t="e">
        <f ca="1">+IF(AND(ISNUMBER(OFFSET('Sanitation Data'!$F$7,0,10*ROW('Sanitation Data'!F78))),'Data Summary'!DA84="Yes"),OFFSET('Sanitation Data'!$F$7,0,10*ROW('Sanitation Data'!F78)),NA())</f>
        <v>#N/A</v>
      </c>
      <c r="AM84" s="120" t="e">
        <f ca="1">+IF(AND(ISNUMBER(OFFSET('Sanitation Data'!$F$11,0,10*ROW('Sanitation Data'!F78))),'Data Summary'!DB84="Yes"),OFFSET('Sanitation Data'!$F$11,0,10*ROW('Sanitation Data'!F78)),NA())</f>
        <v>#N/A</v>
      </c>
      <c r="AN84" s="120" t="e">
        <f ca="1">+IF(AND(ISNUMBER(OFFSET('Sanitation Data'!$F$12,0,10*ROW('Sanitation Data'!F78))),'Data Summary'!DC84="Yes"),OFFSET('Sanitation Data'!$F$12,0,10*ROW('Sanitation Data'!F78)),NA())</f>
        <v>#N/A</v>
      </c>
      <c r="AO84" s="120" t="e">
        <f ca="1">+IF(AND(ISNUMBER(OFFSET('Sanitation Data'!$F$13,0,10*ROW('Sanitation Data'!F78))),'Data Summary'!DD84="Yes"),OFFSET('Sanitation Data'!$F$13,0,10*ROW('Sanitation Data'!F78)),NA())</f>
        <v>#N/A</v>
      </c>
      <c r="AP84" s="120" t="e">
        <f ca="1">+IF(AND(ISNUMBER(OFFSET('Sanitation Data'!$G$5,0,10*ROW('Sanitation Data'!G78))),'Data Summary'!DE84="Yes"),100-OFFSET('Sanitation Data'!$G$5,0,10*ROW('Sanitation Data'!G78)),NA())</f>
        <v>#N/A</v>
      </c>
      <c r="AQ84" s="120" t="e">
        <f ca="1">+IF(AND(ISNUMBER(OFFSET('Sanitation Data'!$G$7,0,10*ROW('Sanitation Data'!G78))),'Data Summary'!DF84="Yes"),OFFSET('Sanitation Data'!$G$7,0,10*ROW('Sanitation Data'!G78)),NA())</f>
        <v>#N/A</v>
      </c>
      <c r="AR84" s="120" t="e">
        <f ca="1">+IF(AND(ISNUMBER(OFFSET('Sanitation Data'!$G$11,0,10*ROW('Sanitation Data'!G78))),'Data Summary'!DG84="Yes"),OFFSET('Sanitation Data'!$G$11,0,10*ROW('Sanitation Data'!G78)),NA())</f>
        <v>#N/A</v>
      </c>
      <c r="AS84" s="120" t="e">
        <f ca="1">+IF(AND(ISNUMBER(OFFSET('Sanitation Data'!$G$12,0,10*ROW('Sanitation Data'!G78))),'Data Summary'!DH84="Yes"),OFFSET('Sanitation Data'!$G$12,0,10*ROW('Sanitation Data'!G78)),NA())</f>
        <v>#N/A</v>
      </c>
      <c r="AT84" s="120" t="e">
        <f ca="1">+IF(AND(ISNUMBER(OFFSET('Sanitation Data'!$G$13,0,10*ROW('Sanitation Data'!G78))),'Data Summary'!DI84="Yes"),OFFSET('Sanitation Data'!$G$13,0,10*ROW('Sanitation Data'!G78)),NA())</f>
        <v>#N/A</v>
      </c>
      <c r="AU84" s="120" t="e">
        <f ca="1">+IF(AND(ISNUMBER(OFFSET('Sanitation Data'!$H$5,0,10*ROW('Sanitation Data'!H78))),'Data Summary'!DJ84="Yes"),100-OFFSET('Sanitation Data'!$H$5,0,10*ROW('Sanitation Data'!H78)),NA())</f>
        <v>#N/A</v>
      </c>
      <c r="AV84" s="120" t="e">
        <f ca="1">+IF(AND(ISNUMBER(OFFSET('Sanitation Data'!$H$7,0,10*ROW('Sanitation Data'!H78))),'Data Summary'!DK84="Yes"),OFFSET('Sanitation Data'!$H$7,0,10*ROW('Sanitation Data'!H78)),NA())</f>
        <v>#N/A</v>
      </c>
      <c r="AW84" s="120" t="e">
        <f ca="1">+IF(AND(ISNUMBER(OFFSET('Sanitation Data'!$H$11,0,10*ROW('Sanitation Data'!H78))),'Data Summary'!DL84="Yes"),OFFSET('Sanitation Data'!$H$11,0,10*ROW('Sanitation Data'!H78)),NA())</f>
        <v>#N/A</v>
      </c>
      <c r="AX84" s="120" t="e">
        <f ca="1">+IF(AND(ISNUMBER(OFFSET('Sanitation Data'!$H$12,0,10*ROW('Sanitation Data'!H78))),'Data Summary'!DM84="Yes"),OFFSET('Sanitation Data'!$H$12,0,10*ROW('Sanitation Data'!H78)),NA())</f>
        <v>#N/A</v>
      </c>
      <c r="AY84" s="120" t="e">
        <f ca="1">+IF(AND(ISNUMBER(OFFSET('Sanitation Data'!$H$13,0,10*ROW('Sanitation Data'!H78))),'Data Summary'!DN84="Yes"),OFFSET('Sanitation Data'!$H$13,0,10*ROW('Sanitation Data'!H78)),NA())</f>
        <v>#N/A</v>
      </c>
      <c r="AZ84" s="121" t="e">
        <f ca="1">+IF(AND(ISNUMBER(OFFSET('Hygiene Data'!$C$6,0,10*ROW('Hygiene Data'!C78))),'Data Summary'!DO84="Yes"),OFFSET('Hygiene Data'!$C$6,0,10*ROW('Hygiene Data'!C78)),NA())</f>
        <v>#N/A</v>
      </c>
      <c r="BA84" s="121" t="e">
        <f ca="1">+IF(AND(ISNUMBER(OFFSET('Hygiene Data'!$C$8,0,10*ROW('Hygiene Data'!C78))),'Data Summary'!DP84="Yes"),OFFSET('Hygiene Data'!$C$8,0,10*ROW('Hygiene Data'!C78)),NA())</f>
        <v>#N/A</v>
      </c>
      <c r="BB84" s="121" t="e">
        <f ca="1">+IF(AND(ISNUMBER(OFFSET('Hygiene Data'!$C$10,0,10*ROW('Hygiene Data'!C78))),'Data Summary'!DQ84="Yes"),OFFSET('Hygiene Data'!$C$10,0,10*ROW('Hygiene Data'!C78)),NA())</f>
        <v>#N/A</v>
      </c>
      <c r="BC84" s="121" t="e">
        <f ca="1">+IF(AND(ISNUMBER(OFFSET('Hygiene Data'!$D$6,0,10*ROW('Hygiene Data'!D78))),'Data Summary'!DR84="Yes"),OFFSET('Hygiene Data'!$D$6,0,10*ROW('Hygiene Data'!D78)),NA())</f>
        <v>#N/A</v>
      </c>
      <c r="BD84" s="121" t="e">
        <f ca="1">+IF(AND(ISNUMBER(OFFSET('Hygiene Data'!$D$8,0,10*ROW('Hygiene Data'!D78))),'Data Summary'!DS84="Yes"),OFFSET('Hygiene Data'!$D$8,0,10*ROW('Hygiene Data'!D78)),NA())</f>
        <v>#N/A</v>
      </c>
      <c r="BE84" s="121" t="e">
        <f ca="1">+IF(AND(ISNUMBER(OFFSET('Hygiene Data'!$D$10,0,10*ROW('Hygiene Data'!D78))),'Data Summary'!DT84="Yes"),OFFSET('Hygiene Data'!$D$10,0,10*ROW('Hygiene Data'!D78)),NA())</f>
        <v>#N/A</v>
      </c>
      <c r="BF84" s="121" t="e">
        <f ca="1">+IF(AND(ISNUMBER(OFFSET('Hygiene Data'!$E$6,0,10*ROW('Hygiene Data'!E78))),'Data Summary'!DU84="Yes"),OFFSET('Hygiene Data'!$E$6,0,10*ROW('Hygiene Data'!E78)),NA())</f>
        <v>#N/A</v>
      </c>
      <c r="BG84" s="121" t="e">
        <f ca="1">+IF(AND(ISNUMBER(OFFSET('Hygiene Data'!$E$8,0,10*ROW('Hygiene Data'!E78))),'Data Summary'!DV84="Yes"),OFFSET('Hygiene Data'!$E$8,0,10*ROW('Hygiene Data'!E78)),NA())</f>
        <v>#N/A</v>
      </c>
      <c r="BH84" s="121" t="e">
        <f ca="1">+IF(AND(ISNUMBER(OFFSET('Hygiene Data'!$E$10,0,10*ROW('Hygiene Data'!E78))),'Data Summary'!DW84="Yes"),OFFSET('Hygiene Data'!$E$10,0,10*ROW('Hygiene Data'!E78)),NA())</f>
        <v>#N/A</v>
      </c>
      <c r="BI84" s="121" t="e">
        <f ca="1">+IF(AND(ISNUMBER(OFFSET('Hygiene Data'!$F$6,0,10*ROW('Hygiene Data'!F78))),'Data Summary'!DX84="Yes"),OFFSET('Hygiene Data'!$F$6,0,10*ROW('Hygiene Data'!F78)),NA())</f>
        <v>#N/A</v>
      </c>
      <c r="BJ84" s="121" t="e">
        <f ca="1">+IF(AND(ISNUMBER(OFFSET('Hygiene Data'!$F$8,0,10*ROW('Hygiene Data'!F78))),'Data Summary'!DY84="Yes"),OFFSET('Hygiene Data'!$F$8,0,10*ROW('Hygiene Data'!F78)),NA())</f>
        <v>#N/A</v>
      </c>
      <c r="BK84" s="121" t="e">
        <f ca="1">+IF(AND(ISNUMBER(OFFSET('Hygiene Data'!$F$10,0,10*ROW('Hygiene Data'!F78))),'Data Summary'!DZ84="Yes"),OFFSET('Hygiene Data'!$F$10,0,10*ROW('Hygiene Data'!F78)),NA())</f>
        <v>#N/A</v>
      </c>
      <c r="BL84" s="121" t="e">
        <f ca="1">+IF(AND(ISNUMBER(OFFSET('Hygiene Data'!$G$6,0,10*ROW('Hygiene Data'!G78))),'Data Summary'!EA84="Yes"),OFFSET('Hygiene Data'!$G$6,0,10*ROW('Hygiene Data'!G78)),NA())</f>
        <v>#N/A</v>
      </c>
      <c r="BM84" s="121" t="e">
        <f ca="1">+IF(AND(ISNUMBER(OFFSET('Hygiene Data'!$G$8,0,10*ROW('Hygiene Data'!G78))),'Data Summary'!EB84="Yes"),OFFSET('Hygiene Data'!$G$8,0,10*ROW('Hygiene Data'!G78)),NA())</f>
        <v>#N/A</v>
      </c>
      <c r="BN84" s="121" t="e">
        <f ca="1">+IF(AND(ISNUMBER(OFFSET('Hygiene Data'!$G$10,0,10*ROW('Hygiene Data'!G78))),'Data Summary'!EC84="Yes"),OFFSET('Hygiene Data'!$G$10,0,10*ROW('Hygiene Data'!G78)),NA())</f>
        <v>#N/A</v>
      </c>
      <c r="BO84" s="121" t="e">
        <f ca="1">+IF(AND(ISNUMBER(OFFSET('Hygiene Data'!$H$6,0,10*ROW('Hygiene Data'!H78))),'Data Summary'!ED84="Yes"),OFFSET('Hygiene Data'!$H$6,0,10*ROW('Hygiene Data'!H78)),NA())</f>
        <v>#N/A</v>
      </c>
      <c r="BP84" s="121" t="e">
        <f ca="1">+IF(AND(ISNUMBER(OFFSET('Hygiene Data'!$H$8,0,10*ROW('Hygiene Data'!H78))),'Data Summary'!EE84="Yes"),OFFSET('Hygiene Data'!$H$8,0,10*ROW('Hygiene Data'!H78)),NA())</f>
        <v>#N/A</v>
      </c>
      <c r="BQ84" s="121" t="e">
        <f ca="1">+IF(AND(ISNUMBER(OFFSET('Hygiene Data'!$H$10,0,10*ROW('Hygiene Data'!H78))),'Data Summary'!EF84="Yes"),OFFSET('Hygiene Data'!$H$10,0,10*ROW('Hygiene Data'!H78)),NA())</f>
        <v>#N/A</v>
      </c>
    </row>
    <row r="85" spans="1:69" x14ac:dyDescent="0.2">
      <c r="A85" s="44" t="e">
        <f ca="1">+IF(OFFSET('Water Data'!$B$1,0,10*ROW('Water Data'!B79))="",NA(),OFFSET('Water Data'!$B$1,0,10*ROW('Water Data'!B79)))</f>
        <v>#N/A</v>
      </c>
      <c r="B85" s="44" t="e">
        <f ca="1">+IF(OFFSET('Water Data'!$A$3,0,10*ROW('Water Data'!A82))="",NA(),OFFSET('Water Data'!$A$3,0,10*ROW('Water Data'!A82)))</f>
        <v>#N/A</v>
      </c>
      <c r="C85" s="44" t="e">
        <f ca="1">+IF(OFFSET('Water Data'!$C$3,0,10*ROW('Water Data'!C82))="",NA(),OFFSET('Water Data'!$C$3,0,10*ROW('Water Data'!C82)))</f>
        <v>#N/A</v>
      </c>
      <c r="D85" s="119" t="e">
        <f ca="1">+IF(AND(ISNUMBER(OFFSET('Water Data'!$C$5,0,10*ROW('Water Data'!C79))),'Data Summary'!BS85="Yes"),100-OFFSET('Water Data'!$C$5,0,10*ROW('Water Data'!C79)),NA())</f>
        <v>#N/A</v>
      </c>
      <c r="E85" s="119" t="e">
        <f ca="1">+IF(AND(ISNUMBER(OFFSET('Water Data'!$C$7,0,10*ROW('Water Data'!C79))),'Data Summary'!BT85="Yes"),OFFSET('Water Data'!$C$7,0,10*ROW('Water Data'!C79)),NA())</f>
        <v>#N/A</v>
      </c>
      <c r="F85" s="119" t="e">
        <f ca="1">+IF(AND(ISNUMBER(OFFSET('Water Data'!$C$10,0,10*ROW('Water Data'!C79))),'Data Summary'!BU85="Yes"),OFFSET('Water Data'!$C$10,0,10*ROW('Water Data'!C79)),NA())</f>
        <v>#N/A</v>
      </c>
      <c r="G85" s="119" t="e">
        <f ca="1">+IF(AND(ISNUMBER(OFFSET('Water Data'!$D$5,0,10*ROW('Water Data'!D79))),'Data Summary'!BV85="Yes"),100-OFFSET('Water Data'!$D$5,0,10*ROW('Water Data'!D79)),NA())</f>
        <v>#N/A</v>
      </c>
      <c r="H85" s="119" t="e">
        <f ca="1">+IF(AND(ISNUMBER(OFFSET('Water Data'!$D$7,0,10*ROW('Water Data'!D79))),'Data Summary'!BW85="Yes"),OFFSET('Water Data'!$D$7,0,10*ROW('Water Data'!D79)),NA())</f>
        <v>#N/A</v>
      </c>
      <c r="I85" s="119" t="e">
        <f ca="1">+IF(AND(ISNUMBER(OFFSET('Water Data'!$D$10,0,10*ROW('Water Data'!D79))),'Data Summary'!BX85="Yes"),OFFSET('Water Data'!$D$10,0,10*ROW('Water Data'!D79)),NA())</f>
        <v>#N/A</v>
      </c>
      <c r="J85" s="119" t="e">
        <f ca="1">+IF(AND(ISNUMBER(OFFSET('Water Data'!$E$5,0,10*ROW('Water Data'!E79))),'Data Summary'!BY85="Yes"),100-OFFSET('Water Data'!$E$5,0,10*ROW('Water Data'!E79)),NA())</f>
        <v>#N/A</v>
      </c>
      <c r="K85" s="119" t="e">
        <f ca="1">+IF(AND(ISNUMBER(OFFSET('Water Data'!$E$7,0,10*ROW('Water Data'!E79))),'Data Summary'!BZ85="Yes"),OFFSET('Water Data'!$E$7,0,10*ROW('Water Data'!E79)),NA())</f>
        <v>#N/A</v>
      </c>
      <c r="L85" s="119" t="e">
        <f ca="1">+IF(AND(ISNUMBER(OFFSET('Water Data'!$E$10,0,10*ROW('Water Data'!E79))),'Data Summary'!CA85="Yes"),OFFSET('Water Data'!$E$10,0,10*ROW('Water Data'!E79)),NA())</f>
        <v>#N/A</v>
      </c>
      <c r="M85" s="119" t="e">
        <f ca="1">+IF(AND(ISNUMBER(OFFSET('Water Data'!$F$5,0,10*ROW('Water Data'!F79))),'Data Summary'!CB85="Yes"),100-OFFSET('Water Data'!$F$5,0,10*ROW('Water Data'!F79)),NA())</f>
        <v>#N/A</v>
      </c>
      <c r="N85" s="119" t="e">
        <f ca="1">+IF(AND(ISNUMBER(OFFSET('Water Data'!$F$7,0,10*ROW('Water Data'!F79))),'Data Summary'!CC85="Yes"),OFFSET('Water Data'!$F$7,0,10*ROW('Water Data'!F79)),NA())</f>
        <v>#N/A</v>
      </c>
      <c r="O85" s="119" t="e">
        <f ca="1">+IF(AND(ISNUMBER(OFFSET('Water Data'!$F$10,0,10*ROW('Water Data'!F79))),'Data Summary'!CD85="Yes"),OFFSET('Water Data'!$F$10,0,10*ROW('Water Data'!F79)),NA())</f>
        <v>#N/A</v>
      </c>
      <c r="P85" s="119" t="e">
        <f ca="1">+IF(AND(ISNUMBER(OFFSET('Water Data'!$G$5,0,10*ROW('Water Data'!G79))),'Data Summary'!CE85="Yes"),100-OFFSET('Water Data'!$G$5,0,10*ROW('Water Data'!G79)),NA())</f>
        <v>#N/A</v>
      </c>
      <c r="Q85" s="119" t="e">
        <f ca="1">+IF(AND(ISNUMBER(OFFSET('Water Data'!$G$7,0,10*ROW('Water Data'!G79))),'Data Summary'!CF85="Yes"),OFFSET('Water Data'!$G$7,0,10*ROW('Water Data'!G79)),NA())</f>
        <v>#N/A</v>
      </c>
      <c r="R85" s="119" t="e">
        <f ca="1">+IF(AND(ISNUMBER(OFFSET('Water Data'!$G$10,0,10*ROW('Water Data'!G79))),'Data Summary'!CG85="Yes"),OFFSET('Water Data'!$G$10,0,10*ROW('Water Data'!G79)),NA())</f>
        <v>#N/A</v>
      </c>
      <c r="S85" s="119" t="e">
        <f ca="1">+IF(AND(ISNUMBER(OFFSET('Water Data'!$H$5,0,10*ROW('Water Data'!H79))),'Data Summary'!CH85="Yes"),100-OFFSET('Water Data'!$H$5,0,10*ROW('Water Data'!H79)),NA())</f>
        <v>#N/A</v>
      </c>
      <c r="T85" s="119" t="e">
        <f ca="1">+IF(AND(ISNUMBER(OFFSET('Water Data'!$H$7,0,10*ROW('Water Data'!H79))),'Data Summary'!CI85="Yes"),OFFSET('Water Data'!$H$7,0,10*ROW('Water Data'!H79)),NA())</f>
        <v>#N/A</v>
      </c>
      <c r="U85" s="119" t="e">
        <f ca="1">+IF(AND(ISNUMBER(OFFSET('Water Data'!$H$10,0,10*ROW('Water Data'!H79))),'Data Summary'!CJ85="Yes"),OFFSET('Water Data'!$H$10,0,10*ROW('Water Data'!H79)),NA())</f>
        <v>#N/A</v>
      </c>
      <c r="V85" s="120" t="e">
        <f ca="1">+IF(AND(ISNUMBER(OFFSET('Sanitation Data'!$C$5,0,10*ROW('Sanitation Data'!C79))),'Data Summary'!CK85="Yes"),100-OFFSET('Sanitation Data'!$C$5,0,10*ROW('Sanitation Data'!C79)),NA())</f>
        <v>#N/A</v>
      </c>
      <c r="W85" s="120" t="e">
        <f ca="1">+IF(AND(ISNUMBER(OFFSET('Sanitation Data'!$C$7,0,10*ROW('Sanitation Data'!C79))),'Data Summary'!CL85="Yes"),OFFSET('Sanitation Data'!$C$7,0,10*ROW('Sanitation Data'!C79)),NA())</f>
        <v>#N/A</v>
      </c>
      <c r="X85" s="120" t="e">
        <f ca="1">+IF(AND(ISNUMBER(OFFSET('Sanitation Data'!$C$11,0,10*ROW('Sanitation Data'!C79))),'Data Summary'!CM85="Yes"),OFFSET('Sanitation Data'!$C$11,0,10*ROW('Sanitation Data'!C79)),NA())</f>
        <v>#N/A</v>
      </c>
      <c r="Y85" s="120" t="e">
        <f ca="1">+IF(AND(ISNUMBER(OFFSET('Sanitation Data'!$C$12,0,10*ROW('Sanitation Data'!C79))),'Data Summary'!CN85="Yes"),OFFSET('Sanitation Data'!$C$12,0,10*ROW('Sanitation Data'!C79)),NA())</f>
        <v>#N/A</v>
      </c>
      <c r="Z85" s="120" t="e">
        <f ca="1">+IF(AND(ISNUMBER(OFFSET('Sanitation Data'!$C$13,0,10*ROW('Sanitation Data'!C79))),'Data Summary'!CO85="Yes"),OFFSET('Sanitation Data'!$C$13,0,10*ROW('Sanitation Data'!C79)),NA())</f>
        <v>#N/A</v>
      </c>
      <c r="AA85" s="120" t="e">
        <f ca="1">+IF(AND(ISNUMBER(OFFSET('Sanitation Data'!$D$5,0,10*ROW('Sanitation Data'!D79))),'Data Summary'!CP85="Yes"),100-OFFSET('Sanitation Data'!$D$5,0,10*ROW('Sanitation Data'!D79)),NA())</f>
        <v>#N/A</v>
      </c>
      <c r="AB85" s="120" t="e">
        <f ca="1">+IF(AND(ISNUMBER(OFFSET('Sanitation Data'!$D$7,0,10*ROW('Sanitation Data'!D79))),'Data Summary'!CQ85="Yes"),OFFSET('Sanitation Data'!$D$7,0,10*ROW('Sanitation Data'!D79)),NA())</f>
        <v>#N/A</v>
      </c>
      <c r="AC85" s="120" t="e">
        <f ca="1">+IF(AND(ISNUMBER(OFFSET('Sanitation Data'!$D$11,0,10*ROW('Sanitation Data'!D79))),'Data Summary'!CR85="Yes"),OFFSET('Sanitation Data'!$D$11,0,10*ROW('Sanitation Data'!D79)),NA())</f>
        <v>#N/A</v>
      </c>
      <c r="AD85" s="120" t="e">
        <f ca="1">+IF(AND(ISNUMBER(OFFSET('Sanitation Data'!$D$12,0,10*ROW('Sanitation Data'!D79))),'Data Summary'!CS85="Yes"),OFFSET('Sanitation Data'!$D$12,0,10*ROW('Sanitation Data'!D79)),NA())</f>
        <v>#N/A</v>
      </c>
      <c r="AE85" s="120" t="e">
        <f ca="1">+IF(AND(ISNUMBER(OFFSET('Sanitation Data'!$D$13,0,10*ROW('Sanitation Data'!D79))),'Data Summary'!CT85="Yes"),OFFSET('Sanitation Data'!$D$13,0,10*ROW('Sanitation Data'!D79)),NA())</f>
        <v>#N/A</v>
      </c>
      <c r="AF85" s="120" t="e">
        <f ca="1">+IF(AND(ISNUMBER(OFFSET('Sanitation Data'!$E$5,0,10*ROW('Sanitation Data'!E79))),'Data Summary'!CU85="Yes"),100-OFFSET('Sanitation Data'!$E$5,0,10*ROW('Sanitation Data'!E79)),NA())</f>
        <v>#N/A</v>
      </c>
      <c r="AG85" s="120" t="e">
        <f ca="1">+IF(AND(ISNUMBER(OFFSET('Sanitation Data'!$E$7,0,10*ROW('Sanitation Data'!E79))),'Data Summary'!CV85="Yes"),OFFSET('Sanitation Data'!$E$7,0,10*ROW('Sanitation Data'!E79)),NA())</f>
        <v>#N/A</v>
      </c>
      <c r="AH85" s="120" t="e">
        <f ca="1">+IF(AND(ISNUMBER(OFFSET('Sanitation Data'!$E$11,0,10*ROW('Sanitation Data'!E79))),'Data Summary'!CW85="Yes"),OFFSET('Sanitation Data'!$E$11,0,10*ROW('Sanitation Data'!E79)),NA())</f>
        <v>#N/A</v>
      </c>
      <c r="AI85" s="120" t="e">
        <f ca="1">+IF(AND(ISNUMBER(OFFSET('Sanitation Data'!$E$12,0,10*ROW('Sanitation Data'!E79))),'Data Summary'!CX85="Yes"),OFFSET('Sanitation Data'!$E$12,0,10*ROW('Sanitation Data'!E79)),NA())</f>
        <v>#N/A</v>
      </c>
      <c r="AJ85" s="120" t="e">
        <f ca="1">+IF(AND(ISNUMBER(OFFSET('Sanitation Data'!$E$13,0,10*ROW('Sanitation Data'!E79))),'Data Summary'!CY85="Yes"),OFFSET('Sanitation Data'!$E$13,0,10*ROW('Sanitation Data'!E79)),NA())</f>
        <v>#N/A</v>
      </c>
      <c r="AK85" s="120" t="e">
        <f ca="1">+IF(AND(ISNUMBER(OFFSET('Sanitation Data'!$F$5,0,10*ROW('Sanitation Data'!F79))),'Data Summary'!CZ85="Yes"),100-OFFSET('Sanitation Data'!$F$5,0,10*ROW('Sanitation Data'!F79)),NA())</f>
        <v>#N/A</v>
      </c>
      <c r="AL85" s="120" t="e">
        <f ca="1">+IF(AND(ISNUMBER(OFFSET('Sanitation Data'!$F$7,0,10*ROW('Sanitation Data'!F79))),'Data Summary'!DA85="Yes"),OFFSET('Sanitation Data'!$F$7,0,10*ROW('Sanitation Data'!F79)),NA())</f>
        <v>#N/A</v>
      </c>
      <c r="AM85" s="120" t="e">
        <f ca="1">+IF(AND(ISNUMBER(OFFSET('Sanitation Data'!$F$11,0,10*ROW('Sanitation Data'!F79))),'Data Summary'!DB85="Yes"),OFFSET('Sanitation Data'!$F$11,0,10*ROW('Sanitation Data'!F79)),NA())</f>
        <v>#N/A</v>
      </c>
      <c r="AN85" s="120" t="e">
        <f ca="1">+IF(AND(ISNUMBER(OFFSET('Sanitation Data'!$F$12,0,10*ROW('Sanitation Data'!F79))),'Data Summary'!DC85="Yes"),OFFSET('Sanitation Data'!$F$12,0,10*ROW('Sanitation Data'!F79)),NA())</f>
        <v>#N/A</v>
      </c>
      <c r="AO85" s="120" t="e">
        <f ca="1">+IF(AND(ISNUMBER(OFFSET('Sanitation Data'!$F$13,0,10*ROW('Sanitation Data'!F79))),'Data Summary'!DD85="Yes"),OFFSET('Sanitation Data'!$F$13,0,10*ROW('Sanitation Data'!F79)),NA())</f>
        <v>#N/A</v>
      </c>
      <c r="AP85" s="120" t="e">
        <f ca="1">+IF(AND(ISNUMBER(OFFSET('Sanitation Data'!$G$5,0,10*ROW('Sanitation Data'!G79))),'Data Summary'!DE85="Yes"),100-OFFSET('Sanitation Data'!$G$5,0,10*ROW('Sanitation Data'!G79)),NA())</f>
        <v>#N/A</v>
      </c>
      <c r="AQ85" s="120" t="e">
        <f ca="1">+IF(AND(ISNUMBER(OFFSET('Sanitation Data'!$G$7,0,10*ROW('Sanitation Data'!G79))),'Data Summary'!DF85="Yes"),OFFSET('Sanitation Data'!$G$7,0,10*ROW('Sanitation Data'!G79)),NA())</f>
        <v>#N/A</v>
      </c>
      <c r="AR85" s="120" t="e">
        <f ca="1">+IF(AND(ISNUMBER(OFFSET('Sanitation Data'!$G$11,0,10*ROW('Sanitation Data'!G79))),'Data Summary'!DG85="Yes"),OFFSET('Sanitation Data'!$G$11,0,10*ROW('Sanitation Data'!G79)),NA())</f>
        <v>#N/A</v>
      </c>
      <c r="AS85" s="120" t="e">
        <f ca="1">+IF(AND(ISNUMBER(OFFSET('Sanitation Data'!$G$12,0,10*ROW('Sanitation Data'!G79))),'Data Summary'!DH85="Yes"),OFFSET('Sanitation Data'!$G$12,0,10*ROW('Sanitation Data'!G79)),NA())</f>
        <v>#N/A</v>
      </c>
      <c r="AT85" s="120" t="e">
        <f ca="1">+IF(AND(ISNUMBER(OFFSET('Sanitation Data'!$G$13,0,10*ROW('Sanitation Data'!G79))),'Data Summary'!DI85="Yes"),OFFSET('Sanitation Data'!$G$13,0,10*ROW('Sanitation Data'!G79)),NA())</f>
        <v>#N/A</v>
      </c>
      <c r="AU85" s="120" t="e">
        <f ca="1">+IF(AND(ISNUMBER(OFFSET('Sanitation Data'!$H$5,0,10*ROW('Sanitation Data'!H79))),'Data Summary'!DJ85="Yes"),100-OFFSET('Sanitation Data'!$H$5,0,10*ROW('Sanitation Data'!H79)),NA())</f>
        <v>#N/A</v>
      </c>
      <c r="AV85" s="120" t="e">
        <f ca="1">+IF(AND(ISNUMBER(OFFSET('Sanitation Data'!$H$7,0,10*ROW('Sanitation Data'!H79))),'Data Summary'!DK85="Yes"),OFFSET('Sanitation Data'!$H$7,0,10*ROW('Sanitation Data'!H79)),NA())</f>
        <v>#N/A</v>
      </c>
      <c r="AW85" s="120" t="e">
        <f ca="1">+IF(AND(ISNUMBER(OFFSET('Sanitation Data'!$H$11,0,10*ROW('Sanitation Data'!H79))),'Data Summary'!DL85="Yes"),OFFSET('Sanitation Data'!$H$11,0,10*ROW('Sanitation Data'!H79)),NA())</f>
        <v>#N/A</v>
      </c>
      <c r="AX85" s="120" t="e">
        <f ca="1">+IF(AND(ISNUMBER(OFFSET('Sanitation Data'!$H$12,0,10*ROW('Sanitation Data'!H79))),'Data Summary'!DM85="Yes"),OFFSET('Sanitation Data'!$H$12,0,10*ROW('Sanitation Data'!H79)),NA())</f>
        <v>#N/A</v>
      </c>
      <c r="AY85" s="120" t="e">
        <f ca="1">+IF(AND(ISNUMBER(OFFSET('Sanitation Data'!$H$13,0,10*ROW('Sanitation Data'!H79))),'Data Summary'!DN85="Yes"),OFFSET('Sanitation Data'!$H$13,0,10*ROW('Sanitation Data'!H79)),NA())</f>
        <v>#N/A</v>
      </c>
      <c r="AZ85" s="121" t="e">
        <f ca="1">+IF(AND(ISNUMBER(OFFSET('Hygiene Data'!$C$6,0,10*ROW('Hygiene Data'!C79))),'Data Summary'!DO85="Yes"),OFFSET('Hygiene Data'!$C$6,0,10*ROW('Hygiene Data'!C79)),NA())</f>
        <v>#N/A</v>
      </c>
      <c r="BA85" s="121" t="e">
        <f ca="1">+IF(AND(ISNUMBER(OFFSET('Hygiene Data'!$C$8,0,10*ROW('Hygiene Data'!C79))),'Data Summary'!DP85="Yes"),OFFSET('Hygiene Data'!$C$8,0,10*ROW('Hygiene Data'!C79)),NA())</f>
        <v>#N/A</v>
      </c>
      <c r="BB85" s="121" t="e">
        <f ca="1">+IF(AND(ISNUMBER(OFFSET('Hygiene Data'!$C$10,0,10*ROW('Hygiene Data'!C79))),'Data Summary'!DQ85="Yes"),OFFSET('Hygiene Data'!$C$10,0,10*ROW('Hygiene Data'!C79)),NA())</f>
        <v>#N/A</v>
      </c>
      <c r="BC85" s="121" t="e">
        <f ca="1">+IF(AND(ISNUMBER(OFFSET('Hygiene Data'!$D$6,0,10*ROW('Hygiene Data'!D79))),'Data Summary'!DR85="Yes"),OFFSET('Hygiene Data'!$D$6,0,10*ROW('Hygiene Data'!D79)),NA())</f>
        <v>#N/A</v>
      </c>
      <c r="BD85" s="121" t="e">
        <f ca="1">+IF(AND(ISNUMBER(OFFSET('Hygiene Data'!$D$8,0,10*ROW('Hygiene Data'!D79))),'Data Summary'!DS85="Yes"),OFFSET('Hygiene Data'!$D$8,0,10*ROW('Hygiene Data'!D79)),NA())</f>
        <v>#N/A</v>
      </c>
      <c r="BE85" s="121" t="e">
        <f ca="1">+IF(AND(ISNUMBER(OFFSET('Hygiene Data'!$D$10,0,10*ROW('Hygiene Data'!D79))),'Data Summary'!DT85="Yes"),OFFSET('Hygiene Data'!$D$10,0,10*ROW('Hygiene Data'!D79)),NA())</f>
        <v>#N/A</v>
      </c>
      <c r="BF85" s="121" t="e">
        <f ca="1">+IF(AND(ISNUMBER(OFFSET('Hygiene Data'!$E$6,0,10*ROW('Hygiene Data'!E79))),'Data Summary'!DU85="Yes"),OFFSET('Hygiene Data'!$E$6,0,10*ROW('Hygiene Data'!E79)),NA())</f>
        <v>#N/A</v>
      </c>
      <c r="BG85" s="121" t="e">
        <f ca="1">+IF(AND(ISNUMBER(OFFSET('Hygiene Data'!$E$8,0,10*ROW('Hygiene Data'!E79))),'Data Summary'!DV85="Yes"),OFFSET('Hygiene Data'!$E$8,0,10*ROW('Hygiene Data'!E79)),NA())</f>
        <v>#N/A</v>
      </c>
      <c r="BH85" s="121" t="e">
        <f ca="1">+IF(AND(ISNUMBER(OFFSET('Hygiene Data'!$E$10,0,10*ROW('Hygiene Data'!E79))),'Data Summary'!DW85="Yes"),OFFSET('Hygiene Data'!$E$10,0,10*ROW('Hygiene Data'!E79)),NA())</f>
        <v>#N/A</v>
      </c>
      <c r="BI85" s="121" t="e">
        <f ca="1">+IF(AND(ISNUMBER(OFFSET('Hygiene Data'!$F$6,0,10*ROW('Hygiene Data'!F79))),'Data Summary'!DX85="Yes"),OFFSET('Hygiene Data'!$F$6,0,10*ROW('Hygiene Data'!F79)),NA())</f>
        <v>#N/A</v>
      </c>
      <c r="BJ85" s="121" t="e">
        <f ca="1">+IF(AND(ISNUMBER(OFFSET('Hygiene Data'!$F$8,0,10*ROW('Hygiene Data'!F79))),'Data Summary'!DY85="Yes"),OFFSET('Hygiene Data'!$F$8,0,10*ROW('Hygiene Data'!F79)),NA())</f>
        <v>#N/A</v>
      </c>
      <c r="BK85" s="121" t="e">
        <f ca="1">+IF(AND(ISNUMBER(OFFSET('Hygiene Data'!$F$10,0,10*ROW('Hygiene Data'!F79))),'Data Summary'!DZ85="Yes"),OFFSET('Hygiene Data'!$F$10,0,10*ROW('Hygiene Data'!F79)),NA())</f>
        <v>#N/A</v>
      </c>
      <c r="BL85" s="121" t="e">
        <f ca="1">+IF(AND(ISNUMBER(OFFSET('Hygiene Data'!$G$6,0,10*ROW('Hygiene Data'!G79))),'Data Summary'!EA85="Yes"),OFFSET('Hygiene Data'!$G$6,0,10*ROW('Hygiene Data'!G79)),NA())</f>
        <v>#N/A</v>
      </c>
      <c r="BM85" s="121" t="e">
        <f ca="1">+IF(AND(ISNUMBER(OFFSET('Hygiene Data'!$G$8,0,10*ROW('Hygiene Data'!G79))),'Data Summary'!EB85="Yes"),OFFSET('Hygiene Data'!$G$8,0,10*ROW('Hygiene Data'!G79)),NA())</f>
        <v>#N/A</v>
      </c>
      <c r="BN85" s="121" t="e">
        <f ca="1">+IF(AND(ISNUMBER(OFFSET('Hygiene Data'!$G$10,0,10*ROW('Hygiene Data'!G79))),'Data Summary'!EC85="Yes"),OFFSET('Hygiene Data'!$G$10,0,10*ROW('Hygiene Data'!G79)),NA())</f>
        <v>#N/A</v>
      </c>
      <c r="BO85" s="121" t="e">
        <f ca="1">+IF(AND(ISNUMBER(OFFSET('Hygiene Data'!$H$6,0,10*ROW('Hygiene Data'!H79))),'Data Summary'!ED85="Yes"),OFFSET('Hygiene Data'!$H$6,0,10*ROW('Hygiene Data'!H79)),NA())</f>
        <v>#N/A</v>
      </c>
      <c r="BP85" s="121" t="e">
        <f ca="1">+IF(AND(ISNUMBER(OFFSET('Hygiene Data'!$H$8,0,10*ROW('Hygiene Data'!H79))),'Data Summary'!EE85="Yes"),OFFSET('Hygiene Data'!$H$8,0,10*ROW('Hygiene Data'!H79)),NA())</f>
        <v>#N/A</v>
      </c>
      <c r="BQ85" s="121" t="e">
        <f ca="1">+IF(AND(ISNUMBER(OFFSET('Hygiene Data'!$H$10,0,10*ROW('Hygiene Data'!H79))),'Data Summary'!EF85="Yes"),OFFSET('Hygiene Data'!$H$10,0,10*ROW('Hygiene Data'!H79)),NA())</f>
        <v>#N/A</v>
      </c>
    </row>
    <row r="86" spans="1:69" x14ac:dyDescent="0.2">
      <c r="A86" s="44" t="e">
        <f ca="1">+IF(OFFSET('Water Data'!$B$1,0,10*ROW('Water Data'!B80))="",NA(),OFFSET('Water Data'!$B$1,0,10*ROW('Water Data'!B80)))</f>
        <v>#N/A</v>
      </c>
      <c r="B86" s="44" t="e">
        <f ca="1">+IF(OFFSET('Water Data'!$A$3,0,10*ROW('Water Data'!A83))="",NA(),OFFSET('Water Data'!$A$3,0,10*ROW('Water Data'!A83)))</f>
        <v>#N/A</v>
      </c>
      <c r="C86" s="44" t="e">
        <f ca="1">+IF(OFFSET('Water Data'!$C$3,0,10*ROW('Water Data'!C83))="",NA(),OFFSET('Water Data'!$C$3,0,10*ROW('Water Data'!C83)))</f>
        <v>#N/A</v>
      </c>
      <c r="D86" s="119" t="e">
        <f ca="1">+IF(AND(ISNUMBER(OFFSET('Water Data'!$C$5,0,10*ROW('Water Data'!C80))),'Data Summary'!BS86="Yes"),100-OFFSET('Water Data'!$C$5,0,10*ROW('Water Data'!C80)),NA())</f>
        <v>#N/A</v>
      </c>
      <c r="E86" s="119" t="e">
        <f ca="1">+IF(AND(ISNUMBER(OFFSET('Water Data'!$C$7,0,10*ROW('Water Data'!C80))),'Data Summary'!BT86="Yes"),OFFSET('Water Data'!$C$7,0,10*ROW('Water Data'!C80)),NA())</f>
        <v>#N/A</v>
      </c>
      <c r="F86" s="119" t="e">
        <f ca="1">+IF(AND(ISNUMBER(OFFSET('Water Data'!$C$10,0,10*ROW('Water Data'!C80))),'Data Summary'!BU86="Yes"),OFFSET('Water Data'!$C$10,0,10*ROW('Water Data'!C80)),NA())</f>
        <v>#N/A</v>
      </c>
      <c r="G86" s="119" t="e">
        <f ca="1">+IF(AND(ISNUMBER(OFFSET('Water Data'!$D$5,0,10*ROW('Water Data'!D80))),'Data Summary'!BV86="Yes"),100-OFFSET('Water Data'!$D$5,0,10*ROW('Water Data'!D80)),NA())</f>
        <v>#N/A</v>
      </c>
      <c r="H86" s="119" t="e">
        <f ca="1">+IF(AND(ISNUMBER(OFFSET('Water Data'!$D$7,0,10*ROW('Water Data'!D80))),'Data Summary'!BW86="Yes"),OFFSET('Water Data'!$D$7,0,10*ROW('Water Data'!D80)),NA())</f>
        <v>#N/A</v>
      </c>
      <c r="I86" s="119" t="e">
        <f ca="1">+IF(AND(ISNUMBER(OFFSET('Water Data'!$D$10,0,10*ROW('Water Data'!D80))),'Data Summary'!BX86="Yes"),OFFSET('Water Data'!$D$10,0,10*ROW('Water Data'!D80)),NA())</f>
        <v>#N/A</v>
      </c>
      <c r="J86" s="119" t="e">
        <f ca="1">+IF(AND(ISNUMBER(OFFSET('Water Data'!$E$5,0,10*ROW('Water Data'!E80))),'Data Summary'!BY86="Yes"),100-OFFSET('Water Data'!$E$5,0,10*ROW('Water Data'!E80)),NA())</f>
        <v>#N/A</v>
      </c>
      <c r="K86" s="119" t="e">
        <f ca="1">+IF(AND(ISNUMBER(OFFSET('Water Data'!$E$7,0,10*ROW('Water Data'!E80))),'Data Summary'!BZ86="Yes"),OFFSET('Water Data'!$E$7,0,10*ROW('Water Data'!E80)),NA())</f>
        <v>#N/A</v>
      </c>
      <c r="L86" s="119" t="e">
        <f ca="1">+IF(AND(ISNUMBER(OFFSET('Water Data'!$E$10,0,10*ROW('Water Data'!E80))),'Data Summary'!CA86="Yes"),OFFSET('Water Data'!$E$10,0,10*ROW('Water Data'!E80)),NA())</f>
        <v>#N/A</v>
      </c>
      <c r="M86" s="119" t="e">
        <f ca="1">+IF(AND(ISNUMBER(OFFSET('Water Data'!$F$5,0,10*ROW('Water Data'!F80))),'Data Summary'!CB86="Yes"),100-OFFSET('Water Data'!$F$5,0,10*ROW('Water Data'!F80)),NA())</f>
        <v>#N/A</v>
      </c>
      <c r="N86" s="119" t="e">
        <f ca="1">+IF(AND(ISNUMBER(OFFSET('Water Data'!$F$7,0,10*ROW('Water Data'!F80))),'Data Summary'!CC86="Yes"),OFFSET('Water Data'!$F$7,0,10*ROW('Water Data'!F80)),NA())</f>
        <v>#N/A</v>
      </c>
      <c r="O86" s="119" t="e">
        <f ca="1">+IF(AND(ISNUMBER(OFFSET('Water Data'!$F$10,0,10*ROW('Water Data'!F80))),'Data Summary'!CD86="Yes"),OFFSET('Water Data'!$F$10,0,10*ROW('Water Data'!F80)),NA())</f>
        <v>#N/A</v>
      </c>
      <c r="P86" s="119" t="e">
        <f ca="1">+IF(AND(ISNUMBER(OFFSET('Water Data'!$G$5,0,10*ROW('Water Data'!G80))),'Data Summary'!CE86="Yes"),100-OFFSET('Water Data'!$G$5,0,10*ROW('Water Data'!G80)),NA())</f>
        <v>#N/A</v>
      </c>
      <c r="Q86" s="119" t="e">
        <f ca="1">+IF(AND(ISNUMBER(OFFSET('Water Data'!$G$7,0,10*ROW('Water Data'!G80))),'Data Summary'!CF86="Yes"),OFFSET('Water Data'!$G$7,0,10*ROW('Water Data'!G80)),NA())</f>
        <v>#N/A</v>
      </c>
      <c r="R86" s="119" t="e">
        <f ca="1">+IF(AND(ISNUMBER(OFFSET('Water Data'!$G$10,0,10*ROW('Water Data'!G80))),'Data Summary'!CG86="Yes"),OFFSET('Water Data'!$G$10,0,10*ROW('Water Data'!G80)),NA())</f>
        <v>#N/A</v>
      </c>
      <c r="S86" s="119" t="e">
        <f ca="1">+IF(AND(ISNUMBER(OFFSET('Water Data'!$H$5,0,10*ROW('Water Data'!H80))),'Data Summary'!CH86="Yes"),100-OFFSET('Water Data'!$H$5,0,10*ROW('Water Data'!H80)),NA())</f>
        <v>#N/A</v>
      </c>
      <c r="T86" s="119" t="e">
        <f ca="1">+IF(AND(ISNUMBER(OFFSET('Water Data'!$H$7,0,10*ROW('Water Data'!H80))),'Data Summary'!CI86="Yes"),OFFSET('Water Data'!$H$7,0,10*ROW('Water Data'!H80)),NA())</f>
        <v>#N/A</v>
      </c>
      <c r="U86" s="119" t="e">
        <f ca="1">+IF(AND(ISNUMBER(OFFSET('Water Data'!$H$10,0,10*ROW('Water Data'!H80))),'Data Summary'!CJ86="Yes"),OFFSET('Water Data'!$H$10,0,10*ROW('Water Data'!H80)),NA())</f>
        <v>#N/A</v>
      </c>
      <c r="V86" s="120" t="e">
        <f ca="1">+IF(AND(ISNUMBER(OFFSET('Sanitation Data'!$C$5,0,10*ROW('Sanitation Data'!C80))),'Data Summary'!CK86="Yes"),100-OFFSET('Sanitation Data'!$C$5,0,10*ROW('Sanitation Data'!C80)),NA())</f>
        <v>#N/A</v>
      </c>
      <c r="W86" s="120" t="e">
        <f ca="1">+IF(AND(ISNUMBER(OFFSET('Sanitation Data'!$C$7,0,10*ROW('Sanitation Data'!C80))),'Data Summary'!CL86="Yes"),OFFSET('Sanitation Data'!$C$7,0,10*ROW('Sanitation Data'!C80)),NA())</f>
        <v>#N/A</v>
      </c>
      <c r="X86" s="120" t="e">
        <f ca="1">+IF(AND(ISNUMBER(OFFSET('Sanitation Data'!$C$11,0,10*ROW('Sanitation Data'!C80))),'Data Summary'!CM86="Yes"),OFFSET('Sanitation Data'!$C$11,0,10*ROW('Sanitation Data'!C80)),NA())</f>
        <v>#N/A</v>
      </c>
      <c r="Y86" s="120" t="e">
        <f ca="1">+IF(AND(ISNUMBER(OFFSET('Sanitation Data'!$C$12,0,10*ROW('Sanitation Data'!C80))),'Data Summary'!CN86="Yes"),OFFSET('Sanitation Data'!$C$12,0,10*ROW('Sanitation Data'!C80)),NA())</f>
        <v>#N/A</v>
      </c>
      <c r="Z86" s="120" t="e">
        <f ca="1">+IF(AND(ISNUMBER(OFFSET('Sanitation Data'!$C$13,0,10*ROW('Sanitation Data'!C80))),'Data Summary'!CO86="Yes"),OFFSET('Sanitation Data'!$C$13,0,10*ROW('Sanitation Data'!C80)),NA())</f>
        <v>#N/A</v>
      </c>
      <c r="AA86" s="120" t="e">
        <f ca="1">+IF(AND(ISNUMBER(OFFSET('Sanitation Data'!$D$5,0,10*ROW('Sanitation Data'!D80))),'Data Summary'!CP86="Yes"),100-OFFSET('Sanitation Data'!$D$5,0,10*ROW('Sanitation Data'!D80)),NA())</f>
        <v>#N/A</v>
      </c>
      <c r="AB86" s="120" t="e">
        <f ca="1">+IF(AND(ISNUMBER(OFFSET('Sanitation Data'!$D$7,0,10*ROW('Sanitation Data'!D80))),'Data Summary'!CQ86="Yes"),OFFSET('Sanitation Data'!$D$7,0,10*ROW('Sanitation Data'!D80)),NA())</f>
        <v>#N/A</v>
      </c>
      <c r="AC86" s="120" t="e">
        <f ca="1">+IF(AND(ISNUMBER(OFFSET('Sanitation Data'!$D$11,0,10*ROW('Sanitation Data'!D80))),'Data Summary'!CR86="Yes"),OFFSET('Sanitation Data'!$D$11,0,10*ROW('Sanitation Data'!D80)),NA())</f>
        <v>#N/A</v>
      </c>
      <c r="AD86" s="120" t="e">
        <f ca="1">+IF(AND(ISNUMBER(OFFSET('Sanitation Data'!$D$12,0,10*ROW('Sanitation Data'!D80))),'Data Summary'!CS86="Yes"),OFFSET('Sanitation Data'!$D$12,0,10*ROW('Sanitation Data'!D80)),NA())</f>
        <v>#N/A</v>
      </c>
      <c r="AE86" s="120" t="e">
        <f ca="1">+IF(AND(ISNUMBER(OFFSET('Sanitation Data'!$D$13,0,10*ROW('Sanitation Data'!D80))),'Data Summary'!CT86="Yes"),OFFSET('Sanitation Data'!$D$13,0,10*ROW('Sanitation Data'!D80)),NA())</f>
        <v>#N/A</v>
      </c>
      <c r="AF86" s="120" t="e">
        <f ca="1">+IF(AND(ISNUMBER(OFFSET('Sanitation Data'!$E$5,0,10*ROW('Sanitation Data'!E80))),'Data Summary'!CU86="Yes"),100-OFFSET('Sanitation Data'!$E$5,0,10*ROW('Sanitation Data'!E80)),NA())</f>
        <v>#N/A</v>
      </c>
      <c r="AG86" s="120" t="e">
        <f ca="1">+IF(AND(ISNUMBER(OFFSET('Sanitation Data'!$E$7,0,10*ROW('Sanitation Data'!E80))),'Data Summary'!CV86="Yes"),OFFSET('Sanitation Data'!$E$7,0,10*ROW('Sanitation Data'!E80)),NA())</f>
        <v>#N/A</v>
      </c>
      <c r="AH86" s="120" t="e">
        <f ca="1">+IF(AND(ISNUMBER(OFFSET('Sanitation Data'!$E$11,0,10*ROW('Sanitation Data'!E80))),'Data Summary'!CW86="Yes"),OFFSET('Sanitation Data'!$E$11,0,10*ROW('Sanitation Data'!E80)),NA())</f>
        <v>#N/A</v>
      </c>
      <c r="AI86" s="120" t="e">
        <f ca="1">+IF(AND(ISNUMBER(OFFSET('Sanitation Data'!$E$12,0,10*ROW('Sanitation Data'!E80))),'Data Summary'!CX86="Yes"),OFFSET('Sanitation Data'!$E$12,0,10*ROW('Sanitation Data'!E80)),NA())</f>
        <v>#N/A</v>
      </c>
      <c r="AJ86" s="120" t="e">
        <f ca="1">+IF(AND(ISNUMBER(OFFSET('Sanitation Data'!$E$13,0,10*ROW('Sanitation Data'!E80))),'Data Summary'!CY86="Yes"),OFFSET('Sanitation Data'!$E$13,0,10*ROW('Sanitation Data'!E80)),NA())</f>
        <v>#N/A</v>
      </c>
      <c r="AK86" s="120" t="e">
        <f ca="1">+IF(AND(ISNUMBER(OFFSET('Sanitation Data'!$F$5,0,10*ROW('Sanitation Data'!F80))),'Data Summary'!CZ86="Yes"),100-OFFSET('Sanitation Data'!$F$5,0,10*ROW('Sanitation Data'!F80)),NA())</f>
        <v>#N/A</v>
      </c>
      <c r="AL86" s="120" t="e">
        <f ca="1">+IF(AND(ISNUMBER(OFFSET('Sanitation Data'!$F$7,0,10*ROW('Sanitation Data'!F80))),'Data Summary'!DA86="Yes"),OFFSET('Sanitation Data'!$F$7,0,10*ROW('Sanitation Data'!F80)),NA())</f>
        <v>#N/A</v>
      </c>
      <c r="AM86" s="120" t="e">
        <f ca="1">+IF(AND(ISNUMBER(OFFSET('Sanitation Data'!$F$11,0,10*ROW('Sanitation Data'!F80))),'Data Summary'!DB86="Yes"),OFFSET('Sanitation Data'!$F$11,0,10*ROW('Sanitation Data'!F80)),NA())</f>
        <v>#N/A</v>
      </c>
      <c r="AN86" s="120" t="e">
        <f ca="1">+IF(AND(ISNUMBER(OFFSET('Sanitation Data'!$F$12,0,10*ROW('Sanitation Data'!F80))),'Data Summary'!DC86="Yes"),OFFSET('Sanitation Data'!$F$12,0,10*ROW('Sanitation Data'!F80)),NA())</f>
        <v>#N/A</v>
      </c>
      <c r="AO86" s="120" t="e">
        <f ca="1">+IF(AND(ISNUMBER(OFFSET('Sanitation Data'!$F$13,0,10*ROW('Sanitation Data'!F80))),'Data Summary'!DD86="Yes"),OFFSET('Sanitation Data'!$F$13,0,10*ROW('Sanitation Data'!F80)),NA())</f>
        <v>#N/A</v>
      </c>
      <c r="AP86" s="120" t="e">
        <f ca="1">+IF(AND(ISNUMBER(OFFSET('Sanitation Data'!$G$5,0,10*ROW('Sanitation Data'!G80))),'Data Summary'!DE86="Yes"),100-OFFSET('Sanitation Data'!$G$5,0,10*ROW('Sanitation Data'!G80)),NA())</f>
        <v>#N/A</v>
      </c>
      <c r="AQ86" s="120" t="e">
        <f ca="1">+IF(AND(ISNUMBER(OFFSET('Sanitation Data'!$G$7,0,10*ROW('Sanitation Data'!G80))),'Data Summary'!DF86="Yes"),OFFSET('Sanitation Data'!$G$7,0,10*ROW('Sanitation Data'!G80)),NA())</f>
        <v>#N/A</v>
      </c>
      <c r="AR86" s="120" t="e">
        <f ca="1">+IF(AND(ISNUMBER(OFFSET('Sanitation Data'!$G$11,0,10*ROW('Sanitation Data'!G80))),'Data Summary'!DG86="Yes"),OFFSET('Sanitation Data'!$G$11,0,10*ROW('Sanitation Data'!G80)),NA())</f>
        <v>#N/A</v>
      </c>
      <c r="AS86" s="120" t="e">
        <f ca="1">+IF(AND(ISNUMBER(OFFSET('Sanitation Data'!$G$12,0,10*ROW('Sanitation Data'!G80))),'Data Summary'!DH86="Yes"),OFFSET('Sanitation Data'!$G$12,0,10*ROW('Sanitation Data'!G80)),NA())</f>
        <v>#N/A</v>
      </c>
      <c r="AT86" s="120" t="e">
        <f ca="1">+IF(AND(ISNUMBER(OFFSET('Sanitation Data'!$G$13,0,10*ROW('Sanitation Data'!G80))),'Data Summary'!DI86="Yes"),OFFSET('Sanitation Data'!$G$13,0,10*ROW('Sanitation Data'!G80)),NA())</f>
        <v>#N/A</v>
      </c>
      <c r="AU86" s="120" t="e">
        <f ca="1">+IF(AND(ISNUMBER(OFFSET('Sanitation Data'!$H$5,0,10*ROW('Sanitation Data'!H80))),'Data Summary'!DJ86="Yes"),100-OFFSET('Sanitation Data'!$H$5,0,10*ROW('Sanitation Data'!H80)),NA())</f>
        <v>#N/A</v>
      </c>
      <c r="AV86" s="120" t="e">
        <f ca="1">+IF(AND(ISNUMBER(OFFSET('Sanitation Data'!$H$7,0,10*ROW('Sanitation Data'!H80))),'Data Summary'!DK86="Yes"),OFFSET('Sanitation Data'!$H$7,0,10*ROW('Sanitation Data'!H80)),NA())</f>
        <v>#N/A</v>
      </c>
      <c r="AW86" s="120" t="e">
        <f ca="1">+IF(AND(ISNUMBER(OFFSET('Sanitation Data'!$H$11,0,10*ROW('Sanitation Data'!H80))),'Data Summary'!DL86="Yes"),OFFSET('Sanitation Data'!$H$11,0,10*ROW('Sanitation Data'!H80)),NA())</f>
        <v>#N/A</v>
      </c>
      <c r="AX86" s="120" t="e">
        <f ca="1">+IF(AND(ISNUMBER(OFFSET('Sanitation Data'!$H$12,0,10*ROW('Sanitation Data'!H80))),'Data Summary'!DM86="Yes"),OFFSET('Sanitation Data'!$H$12,0,10*ROW('Sanitation Data'!H80)),NA())</f>
        <v>#N/A</v>
      </c>
      <c r="AY86" s="120" t="e">
        <f ca="1">+IF(AND(ISNUMBER(OFFSET('Sanitation Data'!$H$13,0,10*ROW('Sanitation Data'!H80))),'Data Summary'!DN86="Yes"),OFFSET('Sanitation Data'!$H$13,0,10*ROW('Sanitation Data'!H80)),NA())</f>
        <v>#N/A</v>
      </c>
      <c r="AZ86" s="121" t="e">
        <f ca="1">+IF(AND(ISNUMBER(OFFSET('Hygiene Data'!$C$6,0,10*ROW('Hygiene Data'!C80))),'Data Summary'!DO86="Yes"),OFFSET('Hygiene Data'!$C$6,0,10*ROW('Hygiene Data'!C80)),NA())</f>
        <v>#N/A</v>
      </c>
      <c r="BA86" s="121" t="e">
        <f ca="1">+IF(AND(ISNUMBER(OFFSET('Hygiene Data'!$C$8,0,10*ROW('Hygiene Data'!C80))),'Data Summary'!DP86="Yes"),OFFSET('Hygiene Data'!$C$8,0,10*ROW('Hygiene Data'!C80)),NA())</f>
        <v>#N/A</v>
      </c>
      <c r="BB86" s="121" t="e">
        <f ca="1">+IF(AND(ISNUMBER(OFFSET('Hygiene Data'!$C$10,0,10*ROW('Hygiene Data'!C80))),'Data Summary'!DQ86="Yes"),OFFSET('Hygiene Data'!$C$10,0,10*ROW('Hygiene Data'!C80)),NA())</f>
        <v>#N/A</v>
      </c>
      <c r="BC86" s="121" t="e">
        <f ca="1">+IF(AND(ISNUMBER(OFFSET('Hygiene Data'!$D$6,0,10*ROW('Hygiene Data'!D80))),'Data Summary'!DR86="Yes"),OFFSET('Hygiene Data'!$D$6,0,10*ROW('Hygiene Data'!D80)),NA())</f>
        <v>#N/A</v>
      </c>
      <c r="BD86" s="121" t="e">
        <f ca="1">+IF(AND(ISNUMBER(OFFSET('Hygiene Data'!$D$8,0,10*ROW('Hygiene Data'!D80))),'Data Summary'!DS86="Yes"),OFFSET('Hygiene Data'!$D$8,0,10*ROW('Hygiene Data'!D80)),NA())</f>
        <v>#N/A</v>
      </c>
      <c r="BE86" s="121" t="e">
        <f ca="1">+IF(AND(ISNUMBER(OFFSET('Hygiene Data'!$D$10,0,10*ROW('Hygiene Data'!D80))),'Data Summary'!DT86="Yes"),OFFSET('Hygiene Data'!$D$10,0,10*ROW('Hygiene Data'!D80)),NA())</f>
        <v>#N/A</v>
      </c>
      <c r="BF86" s="121" t="e">
        <f ca="1">+IF(AND(ISNUMBER(OFFSET('Hygiene Data'!$E$6,0,10*ROW('Hygiene Data'!E80))),'Data Summary'!DU86="Yes"),OFFSET('Hygiene Data'!$E$6,0,10*ROW('Hygiene Data'!E80)),NA())</f>
        <v>#N/A</v>
      </c>
      <c r="BG86" s="121" t="e">
        <f ca="1">+IF(AND(ISNUMBER(OFFSET('Hygiene Data'!$E$8,0,10*ROW('Hygiene Data'!E80))),'Data Summary'!DV86="Yes"),OFFSET('Hygiene Data'!$E$8,0,10*ROW('Hygiene Data'!E80)),NA())</f>
        <v>#N/A</v>
      </c>
      <c r="BH86" s="121" t="e">
        <f ca="1">+IF(AND(ISNUMBER(OFFSET('Hygiene Data'!$E$10,0,10*ROW('Hygiene Data'!E80))),'Data Summary'!DW86="Yes"),OFFSET('Hygiene Data'!$E$10,0,10*ROW('Hygiene Data'!E80)),NA())</f>
        <v>#N/A</v>
      </c>
      <c r="BI86" s="121" t="e">
        <f ca="1">+IF(AND(ISNUMBER(OFFSET('Hygiene Data'!$F$6,0,10*ROW('Hygiene Data'!F80))),'Data Summary'!DX86="Yes"),OFFSET('Hygiene Data'!$F$6,0,10*ROW('Hygiene Data'!F80)),NA())</f>
        <v>#N/A</v>
      </c>
      <c r="BJ86" s="121" t="e">
        <f ca="1">+IF(AND(ISNUMBER(OFFSET('Hygiene Data'!$F$8,0,10*ROW('Hygiene Data'!F80))),'Data Summary'!DY86="Yes"),OFFSET('Hygiene Data'!$F$8,0,10*ROW('Hygiene Data'!F80)),NA())</f>
        <v>#N/A</v>
      </c>
      <c r="BK86" s="121" t="e">
        <f ca="1">+IF(AND(ISNUMBER(OFFSET('Hygiene Data'!$F$10,0,10*ROW('Hygiene Data'!F80))),'Data Summary'!DZ86="Yes"),OFFSET('Hygiene Data'!$F$10,0,10*ROW('Hygiene Data'!F80)),NA())</f>
        <v>#N/A</v>
      </c>
      <c r="BL86" s="121" t="e">
        <f ca="1">+IF(AND(ISNUMBER(OFFSET('Hygiene Data'!$G$6,0,10*ROW('Hygiene Data'!G80))),'Data Summary'!EA86="Yes"),OFFSET('Hygiene Data'!$G$6,0,10*ROW('Hygiene Data'!G80)),NA())</f>
        <v>#N/A</v>
      </c>
      <c r="BM86" s="121" t="e">
        <f ca="1">+IF(AND(ISNUMBER(OFFSET('Hygiene Data'!$G$8,0,10*ROW('Hygiene Data'!G80))),'Data Summary'!EB86="Yes"),OFFSET('Hygiene Data'!$G$8,0,10*ROW('Hygiene Data'!G80)),NA())</f>
        <v>#N/A</v>
      </c>
      <c r="BN86" s="121" t="e">
        <f ca="1">+IF(AND(ISNUMBER(OFFSET('Hygiene Data'!$G$10,0,10*ROW('Hygiene Data'!G80))),'Data Summary'!EC86="Yes"),OFFSET('Hygiene Data'!$G$10,0,10*ROW('Hygiene Data'!G80)),NA())</f>
        <v>#N/A</v>
      </c>
      <c r="BO86" s="121" t="e">
        <f ca="1">+IF(AND(ISNUMBER(OFFSET('Hygiene Data'!$H$6,0,10*ROW('Hygiene Data'!H80))),'Data Summary'!ED86="Yes"),OFFSET('Hygiene Data'!$H$6,0,10*ROW('Hygiene Data'!H80)),NA())</f>
        <v>#N/A</v>
      </c>
      <c r="BP86" s="121" t="e">
        <f ca="1">+IF(AND(ISNUMBER(OFFSET('Hygiene Data'!$H$8,0,10*ROW('Hygiene Data'!H80))),'Data Summary'!EE86="Yes"),OFFSET('Hygiene Data'!$H$8,0,10*ROW('Hygiene Data'!H80)),NA())</f>
        <v>#N/A</v>
      </c>
      <c r="BQ86" s="121" t="e">
        <f ca="1">+IF(AND(ISNUMBER(OFFSET('Hygiene Data'!$H$10,0,10*ROW('Hygiene Data'!H80))),'Data Summary'!EF86="Yes"),OFFSET('Hygiene Data'!$H$10,0,10*ROW('Hygiene Data'!H80)),NA())</f>
        <v>#N/A</v>
      </c>
    </row>
    <row r="87" spans="1:69" x14ac:dyDescent="0.2">
      <c r="A87" s="44" t="e">
        <f ca="1">+IF(OFFSET('Water Data'!$B$1,0,10*ROW('Water Data'!B81))="",NA(),OFFSET('Water Data'!$B$1,0,10*ROW('Water Data'!B81)))</f>
        <v>#N/A</v>
      </c>
      <c r="B87" s="44" t="e">
        <f ca="1">+IF(OFFSET('Water Data'!$A$3,0,10*ROW('Water Data'!A84))="",NA(),OFFSET('Water Data'!$A$3,0,10*ROW('Water Data'!A84)))</f>
        <v>#N/A</v>
      </c>
      <c r="C87" s="44" t="e">
        <f ca="1">+IF(OFFSET('Water Data'!$C$3,0,10*ROW('Water Data'!C84))="",NA(),OFFSET('Water Data'!$C$3,0,10*ROW('Water Data'!C84)))</f>
        <v>#N/A</v>
      </c>
      <c r="D87" s="119" t="e">
        <f ca="1">+IF(AND(ISNUMBER(OFFSET('Water Data'!$C$5,0,10*ROW('Water Data'!C81))),'Data Summary'!BS87="Yes"),100-OFFSET('Water Data'!$C$5,0,10*ROW('Water Data'!C81)),NA())</f>
        <v>#N/A</v>
      </c>
      <c r="E87" s="119" t="e">
        <f ca="1">+IF(AND(ISNUMBER(OFFSET('Water Data'!$C$7,0,10*ROW('Water Data'!C81))),'Data Summary'!BT87="Yes"),OFFSET('Water Data'!$C$7,0,10*ROW('Water Data'!C81)),NA())</f>
        <v>#N/A</v>
      </c>
      <c r="F87" s="119" t="e">
        <f ca="1">+IF(AND(ISNUMBER(OFFSET('Water Data'!$C$10,0,10*ROW('Water Data'!C81))),'Data Summary'!BU87="Yes"),OFFSET('Water Data'!$C$10,0,10*ROW('Water Data'!C81)),NA())</f>
        <v>#N/A</v>
      </c>
      <c r="G87" s="119" t="e">
        <f ca="1">+IF(AND(ISNUMBER(OFFSET('Water Data'!$D$5,0,10*ROW('Water Data'!D81))),'Data Summary'!BV87="Yes"),100-OFFSET('Water Data'!$D$5,0,10*ROW('Water Data'!D81)),NA())</f>
        <v>#N/A</v>
      </c>
      <c r="H87" s="119" t="e">
        <f ca="1">+IF(AND(ISNUMBER(OFFSET('Water Data'!$D$7,0,10*ROW('Water Data'!D81))),'Data Summary'!BW87="Yes"),OFFSET('Water Data'!$D$7,0,10*ROW('Water Data'!D81)),NA())</f>
        <v>#N/A</v>
      </c>
      <c r="I87" s="119" t="e">
        <f ca="1">+IF(AND(ISNUMBER(OFFSET('Water Data'!$D$10,0,10*ROW('Water Data'!D81))),'Data Summary'!BX87="Yes"),OFFSET('Water Data'!$D$10,0,10*ROW('Water Data'!D81)),NA())</f>
        <v>#N/A</v>
      </c>
      <c r="J87" s="119" t="e">
        <f ca="1">+IF(AND(ISNUMBER(OFFSET('Water Data'!$E$5,0,10*ROW('Water Data'!E81))),'Data Summary'!BY87="Yes"),100-OFFSET('Water Data'!$E$5,0,10*ROW('Water Data'!E81)),NA())</f>
        <v>#N/A</v>
      </c>
      <c r="K87" s="119" t="e">
        <f ca="1">+IF(AND(ISNUMBER(OFFSET('Water Data'!$E$7,0,10*ROW('Water Data'!E81))),'Data Summary'!BZ87="Yes"),OFFSET('Water Data'!$E$7,0,10*ROW('Water Data'!E81)),NA())</f>
        <v>#N/A</v>
      </c>
      <c r="L87" s="119" t="e">
        <f ca="1">+IF(AND(ISNUMBER(OFFSET('Water Data'!$E$10,0,10*ROW('Water Data'!E81))),'Data Summary'!CA87="Yes"),OFFSET('Water Data'!$E$10,0,10*ROW('Water Data'!E81)),NA())</f>
        <v>#N/A</v>
      </c>
      <c r="M87" s="119" t="e">
        <f ca="1">+IF(AND(ISNUMBER(OFFSET('Water Data'!$F$5,0,10*ROW('Water Data'!F81))),'Data Summary'!CB87="Yes"),100-OFFSET('Water Data'!$F$5,0,10*ROW('Water Data'!F81)),NA())</f>
        <v>#N/A</v>
      </c>
      <c r="N87" s="119" t="e">
        <f ca="1">+IF(AND(ISNUMBER(OFFSET('Water Data'!$F$7,0,10*ROW('Water Data'!F81))),'Data Summary'!CC87="Yes"),OFFSET('Water Data'!$F$7,0,10*ROW('Water Data'!F81)),NA())</f>
        <v>#N/A</v>
      </c>
      <c r="O87" s="119" t="e">
        <f ca="1">+IF(AND(ISNUMBER(OFFSET('Water Data'!$F$10,0,10*ROW('Water Data'!F81))),'Data Summary'!CD87="Yes"),OFFSET('Water Data'!$F$10,0,10*ROW('Water Data'!F81)),NA())</f>
        <v>#N/A</v>
      </c>
      <c r="P87" s="119" t="e">
        <f ca="1">+IF(AND(ISNUMBER(OFFSET('Water Data'!$G$5,0,10*ROW('Water Data'!G81))),'Data Summary'!CE87="Yes"),100-OFFSET('Water Data'!$G$5,0,10*ROW('Water Data'!G81)),NA())</f>
        <v>#N/A</v>
      </c>
      <c r="Q87" s="119" t="e">
        <f ca="1">+IF(AND(ISNUMBER(OFFSET('Water Data'!$G$7,0,10*ROW('Water Data'!G81))),'Data Summary'!CF87="Yes"),OFFSET('Water Data'!$G$7,0,10*ROW('Water Data'!G81)),NA())</f>
        <v>#N/A</v>
      </c>
      <c r="R87" s="119" t="e">
        <f ca="1">+IF(AND(ISNUMBER(OFFSET('Water Data'!$G$10,0,10*ROW('Water Data'!G81))),'Data Summary'!CG87="Yes"),OFFSET('Water Data'!$G$10,0,10*ROW('Water Data'!G81)),NA())</f>
        <v>#N/A</v>
      </c>
      <c r="S87" s="119" t="e">
        <f ca="1">+IF(AND(ISNUMBER(OFFSET('Water Data'!$H$5,0,10*ROW('Water Data'!H81))),'Data Summary'!CH87="Yes"),100-OFFSET('Water Data'!$H$5,0,10*ROW('Water Data'!H81)),NA())</f>
        <v>#N/A</v>
      </c>
      <c r="T87" s="119" t="e">
        <f ca="1">+IF(AND(ISNUMBER(OFFSET('Water Data'!$H$7,0,10*ROW('Water Data'!H81))),'Data Summary'!CI87="Yes"),OFFSET('Water Data'!$H$7,0,10*ROW('Water Data'!H81)),NA())</f>
        <v>#N/A</v>
      </c>
      <c r="U87" s="119" t="e">
        <f ca="1">+IF(AND(ISNUMBER(OFFSET('Water Data'!$H$10,0,10*ROW('Water Data'!H81))),'Data Summary'!CJ87="Yes"),OFFSET('Water Data'!$H$10,0,10*ROW('Water Data'!H81)),NA())</f>
        <v>#N/A</v>
      </c>
      <c r="V87" s="120" t="e">
        <f ca="1">+IF(AND(ISNUMBER(OFFSET('Sanitation Data'!$C$5,0,10*ROW('Sanitation Data'!C81))),'Data Summary'!CK87="Yes"),100-OFFSET('Sanitation Data'!$C$5,0,10*ROW('Sanitation Data'!C81)),NA())</f>
        <v>#N/A</v>
      </c>
      <c r="W87" s="120" t="e">
        <f ca="1">+IF(AND(ISNUMBER(OFFSET('Sanitation Data'!$C$7,0,10*ROW('Sanitation Data'!C81))),'Data Summary'!CL87="Yes"),OFFSET('Sanitation Data'!$C$7,0,10*ROW('Sanitation Data'!C81)),NA())</f>
        <v>#N/A</v>
      </c>
      <c r="X87" s="120" t="e">
        <f ca="1">+IF(AND(ISNUMBER(OFFSET('Sanitation Data'!$C$11,0,10*ROW('Sanitation Data'!C81))),'Data Summary'!CM87="Yes"),OFFSET('Sanitation Data'!$C$11,0,10*ROW('Sanitation Data'!C81)),NA())</f>
        <v>#N/A</v>
      </c>
      <c r="Y87" s="120" t="e">
        <f ca="1">+IF(AND(ISNUMBER(OFFSET('Sanitation Data'!$C$12,0,10*ROW('Sanitation Data'!C81))),'Data Summary'!CN87="Yes"),OFFSET('Sanitation Data'!$C$12,0,10*ROW('Sanitation Data'!C81)),NA())</f>
        <v>#N/A</v>
      </c>
      <c r="Z87" s="120" t="e">
        <f ca="1">+IF(AND(ISNUMBER(OFFSET('Sanitation Data'!$C$13,0,10*ROW('Sanitation Data'!C81))),'Data Summary'!CO87="Yes"),OFFSET('Sanitation Data'!$C$13,0,10*ROW('Sanitation Data'!C81)),NA())</f>
        <v>#N/A</v>
      </c>
      <c r="AA87" s="120" t="e">
        <f ca="1">+IF(AND(ISNUMBER(OFFSET('Sanitation Data'!$D$5,0,10*ROW('Sanitation Data'!D81))),'Data Summary'!CP87="Yes"),100-OFFSET('Sanitation Data'!$D$5,0,10*ROW('Sanitation Data'!D81)),NA())</f>
        <v>#N/A</v>
      </c>
      <c r="AB87" s="120" t="e">
        <f ca="1">+IF(AND(ISNUMBER(OFFSET('Sanitation Data'!$D$7,0,10*ROW('Sanitation Data'!D81))),'Data Summary'!CQ87="Yes"),OFFSET('Sanitation Data'!$D$7,0,10*ROW('Sanitation Data'!D81)),NA())</f>
        <v>#N/A</v>
      </c>
      <c r="AC87" s="120" t="e">
        <f ca="1">+IF(AND(ISNUMBER(OFFSET('Sanitation Data'!$D$11,0,10*ROW('Sanitation Data'!D81))),'Data Summary'!CR87="Yes"),OFFSET('Sanitation Data'!$D$11,0,10*ROW('Sanitation Data'!D81)),NA())</f>
        <v>#N/A</v>
      </c>
      <c r="AD87" s="120" t="e">
        <f ca="1">+IF(AND(ISNUMBER(OFFSET('Sanitation Data'!$D$12,0,10*ROW('Sanitation Data'!D81))),'Data Summary'!CS87="Yes"),OFFSET('Sanitation Data'!$D$12,0,10*ROW('Sanitation Data'!D81)),NA())</f>
        <v>#N/A</v>
      </c>
      <c r="AE87" s="120" t="e">
        <f ca="1">+IF(AND(ISNUMBER(OFFSET('Sanitation Data'!$D$13,0,10*ROW('Sanitation Data'!D81))),'Data Summary'!CT87="Yes"),OFFSET('Sanitation Data'!$D$13,0,10*ROW('Sanitation Data'!D81)),NA())</f>
        <v>#N/A</v>
      </c>
      <c r="AF87" s="120" t="e">
        <f ca="1">+IF(AND(ISNUMBER(OFFSET('Sanitation Data'!$E$5,0,10*ROW('Sanitation Data'!E81))),'Data Summary'!CU87="Yes"),100-OFFSET('Sanitation Data'!$E$5,0,10*ROW('Sanitation Data'!E81)),NA())</f>
        <v>#N/A</v>
      </c>
      <c r="AG87" s="120" t="e">
        <f ca="1">+IF(AND(ISNUMBER(OFFSET('Sanitation Data'!$E$7,0,10*ROW('Sanitation Data'!E81))),'Data Summary'!CV87="Yes"),OFFSET('Sanitation Data'!$E$7,0,10*ROW('Sanitation Data'!E81)),NA())</f>
        <v>#N/A</v>
      </c>
      <c r="AH87" s="120" t="e">
        <f ca="1">+IF(AND(ISNUMBER(OFFSET('Sanitation Data'!$E$11,0,10*ROW('Sanitation Data'!E81))),'Data Summary'!CW87="Yes"),OFFSET('Sanitation Data'!$E$11,0,10*ROW('Sanitation Data'!E81)),NA())</f>
        <v>#N/A</v>
      </c>
      <c r="AI87" s="120" t="e">
        <f ca="1">+IF(AND(ISNUMBER(OFFSET('Sanitation Data'!$E$12,0,10*ROW('Sanitation Data'!E81))),'Data Summary'!CX87="Yes"),OFFSET('Sanitation Data'!$E$12,0,10*ROW('Sanitation Data'!E81)),NA())</f>
        <v>#N/A</v>
      </c>
      <c r="AJ87" s="120" t="e">
        <f ca="1">+IF(AND(ISNUMBER(OFFSET('Sanitation Data'!$E$13,0,10*ROW('Sanitation Data'!E81))),'Data Summary'!CY87="Yes"),OFFSET('Sanitation Data'!$E$13,0,10*ROW('Sanitation Data'!E81)),NA())</f>
        <v>#N/A</v>
      </c>
      <c r="AK87" s="120" t="e">
        <f ca="1">+IF(AND(ISNUMBER(OFFSET('Sanitation Data'!$F$5,0,10*ROW('Sanitation Data'!F81))),'Data Summary'!CZ87="Yes"),100-OFFSET('Sanitation Data'!$F$5,0,10*ROW('Sanitation Data'!F81)),NA())</f>
        <v>#N/A</v>
      </c>
      <c r="AL87" s="120" t="e">
        <f ca="1">+IF(AND(ISNUMBER(OFFSET('Sanitation Data'!$F$7,0,10*ROW('Sanitation Data'!F81))),'Data Summary'!DA87="Yes"),OFFSET('Sanitation Data'!$F$7,0,10*ROW('Sanitation Data'!F81)),NA())</f>
        <v>#N/A</v>
      </c>
      <c r="AM87" s="120" t="e">
        <f ca="1">+IF(AND(ISNUMBER(OFFSET('Sanitation Data'!$F$11,0,10*ROW('Sanitation Data'!F81))),'Data Summary'!DB87="Yes"),OFFSET('Sanitation Data'!$F$11,0,10*ROW('Sanitation Data'!F81)),NA())</f>
        <v>#N/A</v>
      </c>
      <c r="AN87" s="120" t="e">
        <f ca="1">+IF(AND(ISNUMBER(OFFSET('Sanitation Data'!$F$12,0,10*ROW('Sanitation Data'!F81))),'Data Summary'!DC87="Yes"),OFFSET('Sanitation Data'!$F$12,0,10*ROW('Sanitation Data'!F81)),NA())</f>
        <v>#N/A</v>
      </c>
      <c r="AO87" s="120" t="e">
        <f ca="1">+IF(AND(ISNUMBER(OFFSET('Sanitation Data'!$F$13,0,10*ROW('Sanitation Data'!F81))),'Data Summary'!DD87="Yes"),OFFSET('Sanitation Data'!$F$13,0,10*ROW('Sanitation Data'!F81)),NA())</f>
        <v>#N/A</v>
      </c>
      <c r="AP87" s="120" t="e">
        <f ca="1">+IF(AND(ISNUMBER(OFFSET('Sanitation Data'!$G$5,0,10*ROW('Sanitation Data'!G81))),'Data Summary'!DE87="Yes"),100-OFFSET('Sanitation Data'!$G$5,0,10*ROW('Sanitation Data'!G81)),NA())</f>
        <v>#N/A</v>
      </c>
      <c r="AQ87" s="120" t="e">
        <f ca="1">+IF(AND(ISNUMBER(OFFSET('Sanitation Data'!$G$7,0,10*ROW('Sanitation Data'!G81))),'Data Summary'!DF87="Yes"),OFFSET('Sanitation Data'!$G$7,0,10*ROW('Sanitation Data'!G81)),NA())</f>
        <v>#N/A</v>
      </c>
      <c r="AR87" s="120" t="e">
        <f ca="1">+IF(AND(ISNUMBER(OFFSET('Sanitation Data'!$G$11,0,10*ROW('Sanitation Data'!G81))),'Data Summary'!DG87="Yes"),OFFSET('Sanitation Data'!$G$11,0,10*ROW('Sanitation Data'!G81)),NA())</f>
        <v>#N/A</v>
      </c>
      <c r="AS87" s="120" t="e">
        <f ca="1">+IF(AND(ISNUMBER(OFFSET('Sanitation Data'!$G$12,0,10*ROW('Sanitation Data'!G81))),'Data Summary'!DH87="Yes"),OFFSET('Sanitation Data'!$G$12,0,10*ROW('Sanitation Data'!G81)),NA())</f>
        <v>#N/A</v>
      </c>
      <c r="AT87" s="120" t="e">
        <f ca="1">+IF(AND(ISNUMBER(OFFSET('Sanitation Data'!$G$13,0,10*ROW('Sanitation Data'!G81))),'Data Summary'!DI87="Yes"),OFFSET('Sanitation Data'!$G$13,0,10*ROW('Sanitation Data'!G81)),NA())</f>
        <v>#N/A</v>
      </c>
      <c r="AU87" s="120" t="e">
        <f ca="1">+IF(AND(ISNUMBER(OFFSET('Sanitation Data'!$H$5,0,10*ROW('Sanitation Data'!H81))),'Data Summary'!DJ87="Yes"),100-OFFSET('Sanitation Data'!$H$5,0,10*ROW('Sanitation Data'!H81)),NA())</f>
        <v>#N/A</v>
      </c>
      <c r="AV87" s="120" t="e">
        <f ca="1">+IF(AND(ISNUMBER(OFFSET('Sanitation Data'!$H$7,0,10*ROW('Sanitation Data'!H81))),'Data Summary'!DK87="Yes"),OFFSET('Sanitation Data'!$H$7,0,10*ROW('Sanitation Data'!H81)),NA())</f>
        <v>#N/A</v>
      </c>
      <c r="AW87" s="120" t="e">
        <f ca="1">+IF(AND(ISNUMBER(OFFSET('Sanitation Data'!$H$11,0,10*ROW('Sanitation Data'!H81))),'Data Summary'!DL87="Yes"),OFFSET('Sanitation Data'!$H$11,0,10*ROW('Sanitation Data'!H81)),NA())</f>
        <v>#N/A</v>
      </c>
      <c r="AX87" s="120" t="e">
        <f ca="1">+IF(AND(ISNUMBER(OFFSET('Sanitation Data'!$H$12,0,10*ROW('Sanitation Data'!H81))),'Data Summary'!DM87="Yes"),OFFSET('Sanitation Data'!$H$12,0,10*ROW('Sanitation Data'!H81)),NA())</f>
        <v>#N/A</v>
      </c>
      <c r="AY87" s="120" t="e">
        <f ca="1">+IF(AND(ISNUMBER(OFFSET('Sanitation Data'!$H$13,0,10*ROW('Sanitation Data'!H81))),'Data Summary'!DN87="Yes"),OFFSET('Sanitation Data'!$H$13,0,10*ROW('Sanitation Data'!H81)),NA())</f>
        <v>#N/A</v>
      </c>
      <c r="AZ87" s="121" t="e">
        <f ca="1">+IF(AND(ISNUMBER(OFFSET('Hygiene Data'!$C$6,0,10*ROW('Hygiene Data'!C81))),'Data Summary'!DO87="Yes"),OFFSET('Hygiene Data'!$C$6,0,10*ROW('Hygiene Data'!C81)),NA())</f>
        <v>#N/A</v>
      </c>
      <c r="BA87" s="121" t="e">
        <f ca="1">+IF(AND(ISNUMBER(OFFSET('Hygiene Data'!$C$8,0,10*ROW('Hygiene Data'!C81))),'Data Summary'!DP87="Yes"),OFFSET('Hygiene Data'!$C$8,0,10*ROW('Hygiene Data'!C81)),NA())</f>
        <v>#N/A</v>
      </c>
      <c r="BB87" s="121" t="e">
        <f ca="1">+IF(AND(ISNUMBER(OFFSET('Hygiene Data'!$C$10,0,10*ROW('Hygiene Data'!C81))),'Data Summary'!DQ87="Yes"),OFFSET('Hygiene Data'!$C$10,0,10*ROW('Hygiene Data'!C81)),NA())</f>
        <v>#N/A</v>
      </c>
      <c r="BC87" s="121" t="e">
        <f ca="1">+IF(AND(ISNUMBER(OFFSET('Hygiene Data'!$D$6,0,10*ROW('Hygiene Data'!D81))),'Data Summary'!DR87="Yes"),OFFSET('Hygiene Data'!$D$6,0,10*ROW('Hygiene Data'!D81)),NA())</f>
        <v>#N/A</v>
      </c>
      <c r="BD87" s="121" t="e">
        <f ca="1">+IF(AND(ISNUMBER(OFFSET('Hygiene Data'!$D$8,0,10*ROW('Hygiene Data'!D81))),'Data Summary'!DS87="Yes"),OFFSET('Hygiene Data'!$D$8,0,10*ROW('Hygiene Data'!D81)),NA())</f>
        <v>#N/A</v>
      </c>
      <c r="BE87" s="121" t="e">
        <f ca="1">+IF(AND(ISNUMBER(OFFSET('Hygiene Data'!$D$10,0,10*ROW('Hygiene Data'!D81))),'Data Summary'!DT87="Yes"),OFFSET('Hygiene Data'!$D$10,0,10*ROW('Hygiene Data'!D81)),NA())</f>
        <v>#N/A</v>
      </c>
      <c r="BF87" s="121" t="e">
        <f ca="1">+IF(AND(ISNUMBER(OFFSET('Hygiene Data'!$E$6,0,10*ROW('Hygiene Data'!E81))),'Data Summary'!DU87="Yes"),OFFSET('Hygiene Data'!$E$6,0,10*ROW('Hygiene Data'!E81)),NA())</f>
        <v>#N/A</v>
      </c>
      <c r="BG87" s="121" t="e">
        <f ca="1">+IF(AND(ISNUMBER(OFFSET('Hygiene Data'!$E$8,0,10*ROW('Hygiene Data'!E81))),'Data Summary'!DV87="Yes"),OFFSET('Hygiene Data'!$E$8,0,10*ROW('Hygiene Data'!E81)),NA())</f>
        <v>#N/A</v>
      </c>
      <c r="BH87" s="121" t="e">
        <f ca="1">+IF(AND(ISNUMBER(OFFSET('Hygiene Data'!$E$10,0,10*ROW('Hygiene Data'!E81))),'Data Summary'!DW87="Yes"),OFFSET('Hygiene Data'!$E$10,0,10*ROW('Hygiene Data'!E81)),NA())</f>
        <v>#N/A</v>
      </c>
      <c r="BI87" s="121" t="e">
        <f ca="1">+IF(AND(ISNUMBER(OFFSET('Hygiene Data'!$F$6,0,10*ROW('Hygiene Data'!F81))),'Data Summary'!DX87="Yes"),OFFSET('Hygiene Data'!$F$6,0,10*ROW('Hygiene Data'!F81)),NA())</f>
        <v>#N/A</v>
      </c>
      <c r="BJ87" s="121" t="e">
        <f ca="1">+IF(AND(ISNUMBER(OFFSET('Hygiene Data'!$F$8,0,10*ROW('Hygiene Data'!F81))),'Data Summary'!DY87="Yes"),OFFSET('Hygiene Data'!$F$8,0,10*ROW('Hygiene Data'!F81)),NA())</f>
        <v>#N/A</v>
      </c>
      <c r="BK87" s="121" t="e">
        <f ca="1">+IF(AND(ISNUMBER(OFFSET('Hygiene Data'!$F$10,0,10*ROW('Hygiene Data'!F81))),'Data Summary'!DZ87="Yes"),OFFSET('Hygiene Data'!$F$10,0,10*ROW('Hygiene Data'!F81)),NA())</f>
        <v>#N/A</v>
      </c>
      <c r="BL87" s="121" t="e">
        <f ca="1">+IF(AND(ISNUMBER(OFFSET('Hygiene Data'!$G$6,0,10*ROW('Hygiene Data'!G81))),'Data Summary'!EA87="Yes"),OFFSET('Hygiene Data'!$G$6,0,10*ROW('Hygiene Data'!G81)),NA())</f>
        <v>#N/A</v>
      </c>
      <c r="BM87" s="121" t="e">
        <f ca="1">+IF(AND(ISNUMBER(OFFSET('Hygiene Data'!$G$8,0,10*ROW('Hygiene Data'!G81))),'Data Summary'!EB87="Yes"),OFFSET('Hygiene Data'!$G$8,0,10*ROW('Hygiene Data'!G81)),NA())</f>
        <v>#N/A</v>
      </c>
      <c r="BN87" s="121" t="e">
        <f ca="1">+IF(AND(ISNUMBER(OFFSET('Hygiene Data'!$G$10,0,10*ROW('Hygiene Data'!G81))),'Data Summary'!EC87="Yes"),OFFSET('Hygiene Data'!$G$10,0,10*ROW('Hygiene Data'!G81)),NA())</f>
        <v>#N/A</v>
      </c>
      <c r="BO87" s="121" t="e">
        <f ca="1">+IF(AND(ISNUMBER(OFFSET('Hygiene Data'!$H$6,0,10*ROW('Hygiene Data'!H81))),'Data Summary'!ED87="Yes"),OFFSET('Hygiene Data'!$H$6,0,10*ROW('Hygiene Data'!H81)),NA())</f>
        <v>#N/A</v>
      </c>
      <c r="BP87" s="121" t="e">
        <f ca="1">+IF(AND(ISNUMBER(OFFSET('Hygiene Data'!$H$8,0,10*ROW('Hygiene Data'!H81))),'Data Summary'!EE87="Yes"),OFFSET('Hygiene Data'!$H$8,0,10*ROW('Hygiene Data'!H81)),NA())</f>
        <v>#N/A</v>
      </c>
      <c r="BQ87" s="121" t="e">
        <f ca="1">+IF(AND(ISNUMBER(OFFSET('Hygiene Data'!$H$10,0,10*ROW('Hygiene Data'!H81))),'Data Summary'!EF87="Yes"),OFFSET('Hygiene Data'!$H$10,0,10*ROW('Hygiene Data'!H81)),NA())</f>
        <v>#N/A</v>
      </c>
    </row>
    <row r="88" spans="1:69" x14ac:dyDescent="0.2">
      <c r="A88" s="44" t="e">
        <f ca="1">+IF(OFFSET('Water Data'!$B$1,0,10*ROW('Water Data'!B82))="",NA(),OFFSET('Water Data'!$B$1,0,10*ROW('Water Data'!B82)))</f>
        <v>#N/A</v>
      </c>
      <c r="B88" s="44" t="e">
        <f ca="1">+IF(OFFSET('Water Data'!$A$3,0,10*ROW('Water Data'!A85))="",NA(),OFFSET('Water Data'!$A$3,0,10*ROW('Water Data'!A85)))</f>
        <v>#N/A</v>
      </c>
      <c r="C88" s="44" t="e">
        <f ca="1">+IF(OFFSET('Water Data'!$C$3,0,10*ROW('Water Data'!C85))="",NA(),OFFSET('Water Data'!$C$3,0,10*ROW('Water Data'!C85)))</f>
        <v>#N/A</v>
      </c>
      <c r="D88" s="119" t="e">
        <f ca="1">+IF(AND(ISNUMBER(OFFSET('Water Data'!$C$5,0,10*ROW('Water Data'!C82))),'Data Summary'!BS88="Yes"),100-OFFSET('Water Data'!$C$5,0,10*ROW('Water Data'!C82)),NA())</f>
        <v>#N/A</v>
      </c>
      <c r="E88" s="119" t="e">
        <f ca="1">+IF(AND(ISNUMBER(OFFSET('Water Data'!$C$7,0,10*ROW('Water Data'!C82))),'Data Summary'!BT88="Yes"),OFFSET('Water Data'!$C$7,0,10*ROW('Water Data'!C82)),NA())</f>
        <v>#N/A</v>
      </c>
      <c r="F88" s="119" t="e">
        <f ca="1">+IF(AND(ISNUMBER(OFFSET('Water Data'!$C$10,0,10*ROW('Water Data'!C82))),'Data Summary'!BU88="Yes"),OFFSET('Water Data'!$C$10,0,10*ROW('Water Data'!C82)),NA())</f>
        <v>#N/A</v>
      </c>
      <c r="G88" s="119" t="e">
        <f ca="1">+IF(AND(ISNUMBER(OFFSET('Water Data'!$D$5,0,10*ROW('Water Data'!D82))),'Data Summary'!BV88="Yes"),100-OFFSET('Water Data'!$D$5,0,10*ROW('Water Data'!D82)),NA())</f>
        <v>#N/A</v>
      </c>
      <c r="H88" s="119" t="e">
        <f ca="1">+IF(AND(ISNUMBER(OFFSET('Water Data'!$D$7,0,10*ROW('Water Data'!D82))),'Data Summary'!BW88="Yes"),OFFSET('Water Data'!$D$7,0,10*ROW('Water Data'!D82)),NA())</f>
        <v>#N/A</v>
      </c>
      <c r="I88" s="119" t="e">
        <f ca="1">+IF(AND(ISNUMBER(OFFSET('Water Data'!$D$10,0,10*ROW('Water Data'!D82))),'Data Summary'!BX88="Yes"),OFFSET('Water Data'!$D$10,0,10*ROW('Water Data'!D82)),NA())</f>
        <v>#N/A</v>
      </c>
      <c r="J88" s="119" t="e">
        <f ca="1">+IF(AND(ISNUMBER(OFFSET('Water Data'!$E$5,0,10*ROW('Water Data'!E82))),'Data Summary'!BY88="Yes"),100-OFFSET('Water Data'!$E$5,0,10*ROW('Water Data'!E82)),NA())</f>
        <v>#N/A</v>
      </c>
      <c r="K88" s="119" t="e">
        <f ca="1">+IF(AND(ISNUMBER(OFFSET('Water Data'!$E$7,0,10*ROW('Water Data'!E82))),'Data Summary'!BZ88="Yes"),OFFSET('Water Data'!$E$7,0,10*ROW('Water Data'!E82)),NA())</f>
        <v>#N/A</v>
      </c>
      <c r="L88" s="119" t="e">
        <f ca="1">+IF(AND(ISNUMBER(OFFSET('Water Data'!$E$10,0,10*ROW('Water Data'!E82))),'Data Summary'!CA88="Yes"),OFFSET('Water Data'!$E$10,0,10*ROW('Water Data'!E82)),NA())</f>
        <v>#N/A</v>
      </c>
      <c r="M88" s="119" t="e">
        <f ca="1">+IF(AND(ISNUMBER(OFFSET('Water Data'!$F$5,0,10*ROW('Water Data'!F82))),'Data Summary'!CB88="Yes"),100-OFFSET('Water Data'!$F$5,0,10*ROW('Water Data'!F82)),NA())</f>
        <v>#N/A</v>
      </c>
      <c r="N88" s="119" t="e">
        <f ca="1">+IF(AND(ISNUMBER(OFFSET('Water Data'!$F$7,0,10*ROW('Water Data'!F82))),'Data Summary'!CC88="Yes"),OFFSET('Water Data'!$F$7,0,10*ROW('Water Data'!F82)),NA())</f>
        <v>#N/A</v>
      </c>
      <c r="O88" s="119" t="e">
        <f ca="1">+IF(AND(ISNUMBER(OFFSET('Water Data'!$F$10,0,10*ROW('Water Data'!F82))),'Data Summary'!CD88="Yes"),OFFSET('Water Data'!$F$10,0,10*ROW('Water Data'!F82)),NA())</f>
        <v>#N/A</v>
      </c>
      <c r="P88" s="119" t="e">
        <f ca="1">+IF(AND(ISNUMBER(OFFSET('Water Data'!$G$5,0,10*ROW('Water Data'!G82))),'Data Summary'!CE88="Yes"),100-OFFSET('Water Data'!$G$5,0,10*ROW('Water Data'!G82)),NA())</f>
        <v>#N/A</v>
      </c>
      <c r="Q88" s="119" t="e">
        <f ca="1">+IF(AND(ISNUMBER(OFFSET('Water Data'!$G$7,0,10*ROW('Water Data'!G82))),'Data Summary'!CF88="Yes"),OFFSET('Water Data'!$G$7,0,10*ROW('Water Data'!G82)),NA())</f>
        <v>#N/A</v>
      </c>
      <c r="R88" s="119" t="e">
        <f ca="1">+IF(AND(ISNUMBER(OFFSET('Water Data'!$G$10,0,10*ROW('Water Data'!G82))),'Data Summary'!CG88="Yes"),OFFSET('Water Data'!$G$10,0,10*ROW('Water Data'!G82)),NA())</f>
        <v>#N/A</v>
      </c>
      <c r="S88" s="119" t="e">
        <f ca="1">+IF(AND(ISNUMBER(OFFSET('Water Data'!$H$5,0,10*ROW('Water Data'!H82))),'Data Summary'!CH88="Yes"),100-OFFSET('Water Data'!$H$5,0,10*ROW('Water Data'!H82)),NA())</f>
        <v>#N/A</v>
      </c>
      <c r="T88" s="119" t="e">
        <f ca="1">+IF(AND(ISNUMBER(OFFSET('Water Data'!$H$7,0,10*ROW('Water Data'!H82))),'Data Summary'!CI88="Yes"),OFFSET('Water Data'!$H$7,0,10*ROW('Water Data'!H82)),NA())</f>
        <v>#N/A</v>
      </c>
      <c r="U88" s="119" t="e">
        <f ca="1">+IF(AND(ISNUMBER(OFFSET('Water Data'!$H$10,0,10*ROW('Water Data'!H82))),'Data Summary'!CJ88="Yes"),OFFSET('Water Data'!$H$10,0,10*ROW('Water Data'!H82)),NA())</f>
        <v>#N/A</v>
      </c>
      <c r="V88" s="120" t="e">
        <f ca="1">+IF(AND(ISNUMBER(OFFSET('Sanitation Data'!$C$5,0,10*ROW('Sanitation Data'!C82))),'Data Summary'!CK88="Yes"),100-OFFSET('Sanitation Data'!$C$5,0,10*ROW('Sanitation Data'!C82)),NA())</f>
        <v>#N/A</v>
      </c>
      <c r="W88" s="120" t="e">
        <f ca="1">+IF(AND(ISNUMBER(OFFSET('Sanitation Data'!$C$7,0,10*ROW('Sanitation Data'!C82))),'Data Summary'!CL88="Yes"),OFFSET('Sanitation Data'!$C$7,0,10*ROW('Sanitation Data'!C82)),NA())</f>
        <v>#N/A</v>
      </c>
      <c r="X88" s="120" t="e">
        <f ca="1">+IF(AND(ISNUMBER(OFFSET('Sanitation Data'!$C$11,0,10*ROW('Sanitation Data'!C82))),'Data Summary'!CM88="Yes"),OFFSET('Sanitation Data'!$C$11,0,10*ROW('Sanitation Data'!C82)),NA())</f>
        <v>#N/A</v>
      </c>
      <c r="Y88" s="120" t="e">
        <f ca="1">+IF(AND(ISNUMBER(OFFSET('Sanitation Data'!$C$12,0,10*ROW('Sanitation Data'!C82))),'Data Summary'!CN88="Yes"),OFFSET('Sanitation Data'!$C$12,0,10*ROW('Sanitation Data'!C82)),NA())</f>
        <v>#N/A</v>
      </c>
      <c r="Z88" s="120" t="e">
        <f ca="1">+IF(AND(ISNUMBER(OFFSET('Sanitation Data'!$C$13,0,10*ROW('Sanitation Data'!C82))),'Data Summary'!CO88="Yes"),OFFSET('Sanitation Data'!$C$13,0,10*ROW('Sanitation Data'!C82)),NA())</f>
        <v>#N/A</v>
      </c>
      <c r="AA88" s="120" t="e">
        <f ca="1">+IF(AND(ISNUMBER(OFFSET('Sanitation Data'!$D$5,0,10*ROW('Sanitation Data'!D82))),'Data Summary'!CP88="Yes"),100-OFFSET('Sanitation Data'!$D$5,0,10*ROW('Sanitation Data'!D82)),NA())</f>
        <v>#N/A</v>
      </c>
      <c r="AB88" s="120" t="e">
        <f ca="1">+IF(AND(ISNUMBER(OFFSET('Sanitation Data'!$D$7,0,10*ROW('Sanitation Data'!D82))),'Data Summary'!CQ88="Yes"),OFFSET('Sanitation Data'!$D$7,0,10*ROW('Sanitation Data'!D82)),NA())</f>
        <v>#N/A</v>
      </c>
      <c r="AC88" s="120" t="e">
        <f ca="1">+IF(AND(ISNUMBER(OFFSET('Sanitation Data'!$D$11,0,10*ROW('Sanitation Data'!D82))),'Data Summary'!CR88="Yes"),OFFSET('Sanitation Data'!$D$11,0,10*ROW('Sanitation Data'!D82)),NA())</f>
        <v>#N/A</v>
      </c>
      <c r="AD88" s="120" t="e">
        <f ca="1">+IF(AND(ISNUMBER(OFFSET('Sanitation Data'!$D$12,0,10*ROW('Sanitation Data'!D82))),'Data Summary'!CS88="Yes"),OFFSET('Sanitation Data'!$D$12,0,10*ROW('Sanitation Data'!D82)),NA())</f>
        <v>#N/A</v>
      </c>
      <c r="AE88" s="120" t="e">
        <f ca="1">+IF(AND(ISNUMBER(OFFSET('Sanitation Data'!$D$13,0,10*ROW('Sanitation Data'!D82))),'Data Summary'!CT88="Yes"),OFFSET('Sanitation Data'!$D$13,0,10*ROW('Sanitation Data'!D82)),NA())</f>
        <v>#N/A</v>
      </c>
      <c r="AF88" s="120" t="e">
        <f ca="1">+IF(AND(ISNUMBER(OFFSET('Sanitation Data'!$E$5,0,10*ROW('Sanitation Data'!E82))),'Data Summary'!CU88="Yes"),100-OFFSET('Sanitation Data'!$E$5,0,10*ROW('Sanitation Data'!E82)),NA())</f>
        <v>#N/A</v>
      </c>
      <c r="AG88" s="120" t="e">
        <f ca="1">+IF(AND(ISNUMBER(OFFSET('Sanitation Data'!$E$7,0,10*ROW('Sanitation Data'!E82))),'Data Summary'!CV88="Yes"),OFFSET('Sanitation Data'!$E$7,0,10*ROW('Sanitation Data'!E82)),NA())</f>
        <v>#N/A</v>
      </c>
      <c r="AH88" s="120" t="e">
        <f ca="1">+IF(AND(ISNUMBER(OFFSET('Sanitation Data'!$E$11,0,10*ROW('Sanitation Data'!E82))),'Data Summary'!CW88="Yes"),OFFSET('Sanitation Data'!$E$11,0,10*ROW('Sanitation Data'!E82)),NA())</f>
        <v>#N/A</v>
      </c>
      <c r="AI88" s="120" t="e">
        <f ca="1">+IF(AND(ISNUMBER(OFFSET('Sanitation Data'!$E$12,0,10*ROW('Sanitation Data'!E82))),'Data Summary'!CX88="Yes"),OFFSET('Sanitation Data'!$E$12,0,10*ROW('Sanitation Data'!E82)),NA())</f>
        <v>#N/A</v>
      </c>
      <c r="AJ88" s="120" t="e">
        <f ca="1">+IF(AND(ISNUMBER(OFFSET('Sanitation Data'!$E$13,0,10*ROW('Sanitation Data'!E82))),'Data Summary'!CY88="Yes"),OFFSET('Sanitation Data'!$E$13,0,10*ROW('Sanitation Data'!E82)),NA())</f>
        <v>#N/A</v>
      </c>
      <c r="AK88" s="120" t="e">
        <f ca="1">+IF(AND(ISNUMBER(OFFSET('Sanitation Data'!$F$5,0,10*ROW('Sanitation Data'!F82))),'Data Summary'!CZ88="Yes"),100-OFFSET('Sanitation Data'!$F$5,0,10*ROW('Sanitation Data'!F82)),NA())</f>
        <v>#N/A</v>
      </c>
      <c r="AL88" s="120" t="e">
        <f ca="1">+IF(AND(ISNUMBER(OFFSET('Sanitation Data'!$F$7,0,10*ROW('Sanitation Data'!F82))),'Data Summary'!DA88="Yes"),OFFSET('Sanitation Data'!$F$7,0,10*ROW('Sanitation Data'!F82)),NA())</f>
        <v>#N/A</v>
      </c>
      <c r="AM88" s="120" t="e">
        <f ca="1">+IF(AND(ISNUMBER(OFFSET('Sanitation Data'!$F$11,0,10*ROW('Sanitation Data'!F82))),'Data Summary'!DB88="Yes"),OFFSET('Sanitation Data'!$F$11,0,10*ROW('Sanitation Data'!F82)),NA())</f>
        <v>#N/A</v>
      </c>
      <c r="AN88" s="120" t="e">
        <f ca="1">+IF(AND(ISNUMBER(OFFSET('Sanitation Data'!$F$12,0,10*ROW('Sanitation Data'!F82))),'Data Summary'!DC88="Yes"),OFFSET('Sanitation Data'!$F$12,0,10*ROW('Sanitation Data'!F82)),NA())</f>
        <v>#N/A</v>
      </c>
      <c r="AO88" s="120" t="e">
        <f ca="1">+IF(AND(ISNUMBER(OFFSET('Sanitation Data'!$F$13,0,10*ROW('Sanitation Data'!F82))),'Data Summary'!DD88="Yes"),OFFSET('Sanitation Data'!$F$13,0,10*ROW('Sanitation Data'!F82)),NA())</f>
        <v>#N/A</v>
      </c>
      <c r="AP88" s="120" t="e">
        <f ca="1">+IF(AND(ISNUMBER(OFFSET('Sanitation Data'!$G$5,0,10*ROW('Sanitation Data'!G82))),'Data Summary'!DE88="Yes"),100-OFFSET('Sanitation Data'!$G$5,0,10*ROW('Sanitation Data'!G82)),NA())</f>
        <v>#N/A</v>
      </c>
      <c r="AQ88" s="120" t="e">
        <f ca="1">+IF(AND(ISNUMBER(OFFSET('Sanitation Data'!$G$7,0,10*ROW('Sanitation Data'!G82))),'Data Summary'!DF88="Yes"),OFFSET('Sanitation Data'!$G$7,0,10*ROW('Sanitation Data'!G82)),NA())</f>
        <v>#N/A</v>
      </c>
      <c r="AR88" s="120" t="e">
        <f ca="1">+IF(AND(ISNUMBER(OFFSET('Sanitation Data'!$G$11,0,10*ROW('Sanitation Data'!G82))),'Data Summary'!DG88="Yes"),OFFSET('Sanitation Data'!$G$11,0,10*ROW('Sanitation Data'!G82)),NA())</f>
        <v>#N/A</v>
      </c>
      <c r="AS88" s="120" t="e">
        <f ca="1">+IF(AND(ISNUMBER(OFFSET('Sanitation Data'!$G$12,0,10*ROW('Sanitation Data'!G82))),'Data Summary'!DH88="Yes"),OFFSET('Sanitation Data'!$G$12,0,10*ROW('Sanitation Data'!G82)),NA())</f>
        <v>#N/A</v>
      </c>
      <c r="AT88" s="120" t="e">
        <f ca="1">+IF(AND(ISNUMBER(OFFSET('Sanitation Data'!$G$13,0,10*ROW('Sanitation Data'!G82))),'Data Summary'!DI88="Yes"),OFFSET('Sanitation Data'!$G$13,0,10*ROW('Sanitation Data'!G82)),NA())</f>
        <v>#N/A</v>
      </c>
      <c r="AU88" s="120" t="e">
        <f ca="1">+IF(AND(ISNUMBER(OFFSET('Sanitation Data'!$H$5,0,10*ROW('Sanitation Data'!H82))),'Data Summary'!DJ88="Yes"),100-OFFSET('Sanitation Data'!$H$5,0,10*ROW('Sanitation Data'!H82)),NA())</f>
        <v>#N/A</v>
      </c>
      <c r="AV88" s="120" t="e">
        <f ca="1">+IF(AND(ISNUMBER(OFFSET('Sanitation Data'!$H$7,0,10*ROW('Sanitation Data'!H82))),'Data Summary'!DK88="Yes"),OFFSET('Sanitation Data'!$H$7,0,10*ROW('Sanitation Data'!H82)),NA())</f>
        <v>#N/A</v>
      </c>
      <c r="AW88" s="120" t="e">
        <f ca="1">+IF(AND(ISNUMBER(OFFSET('Sanitation Data'!$H$11,0,10*ROW('Sanitation Data'!H82))),'Data Summary'!DL88="Yes"),OFFSET('Sanitation Data'!$H$11,0,10*ROW('Sanitation Data'!H82)),NA())</f>
        <v>#N/A</v>
      </c>
      <c r="AX88" s="120" t="e">
        <f ca="1">+IF(AND(ISNUMBER(OFFSET('Sanitation Data'!$H$12,0,10*ROW('Sanitation Data'!H82))),'Data Summary'!DM88="Yes"),OFFSET('Sanitation Data'!$H$12,0,10*ROW('Sanitation Data'!H82)),NA())</f>
        <v>#N/A</v>
      </c>
      <c r="AY88" s="120" t="e">
        <f ca="1">+IF(AND(ISNUMBER(OFFSET('Sanitation Data'!$H$13,0,10*ROW('Sanitation Data'!H82))),'Data Summary'!DN88="Yes"),OFFSET('Sanitation Data'!$H$13,0,10*ROW('Sanitation Data'!H82)),NA())</f>
        <v>#N/A</v>
      </c>
      <c r="AZ88" s="121" t="e">
        <f ca="1">+IF(AND(ISNUMBER(OFFSET('Hygiene Data'!$C$6,0,10*ROW('Hygiene Data'!C82))),'Data Summary'!DO88="Yes"),OFFSET('Hygiene Data'!$C$6,0,10*ROW('Hygiene Data'!C82)),NA())</f>
        <v>#N/A</v>
      </c>
      <c r="BA88" s="121" t="e">
        <f ca="1">+IF(AND(ISNUMBER(OFFSET('Hygiene Data'!$C$8,0,10*ROW('Hygiene Data'!C82))),'Data Summary'!DP88="Yes"),OFFSET('Hygiene Data'!$C$8,0,10*ROW('Hygiene Data'!C82)),NA())</f>
        <v>#N/A</v>
      </c>
      <c r="BB88" s="121" t="e">
        <f ca="1">+IF(AND(ISNUMBER(OFFSET('Hygiene Data'!$C$10,0,10*ROW('Hygiene Data'!C82))),'Data Summary'!DQ88="Yes"),OFFSET('Hygiene Data'!$C$10,0,10*ROW('Hygiene Data'!C82)),NA())</f>
        <v>#N/A</v>
      </c>
      <c r="BC88" s="121" t="e">
        <f ca="1">+IF(AND(ISNUMBER(OFFSET('Hygiene Data'!$D$6,0,10*ROW('Hygiene Data'!D82))),'Data Summary'!DR88="Yes"),OFFSET('Hygiene Data'!$D$6,0,10*ROW('Hygiene Data'!D82)),NA())</f>
        <v>#N/A</v>
      </c>
      <c r="BD88" s="121" t="e">
        <f ca="1">+IF(AND(ISNUMBER(OFFSET('Hygiene Data'!$D$8,0,10*ROW('Hygiene Data'!D82))),'Data Summary'!DS88="Yes"),OFFSET('Hygiene Data'!$D$8,0,10*ROW('Hygiene Data'!D82)),NA())</f>
        <v>#N/A</v>
      </c>
      <c r="BE88" s="121" t="e">
        <f ca="1">+IF(AND(ISNUMBER(OFFSET('Hygiene Data'!$D$10,0,10*ROW('Hygiene Data'!D82))),'Data Summary'!DT88="Yes"),OFFSET('Hygiene Data'!$D$10,0,10*ROW('Hygiene Data'!D82)),NA())</f>
        <v>#N/A</v>
      </c>
      <c r="BF88" s="121" t="e">
        <f ca="1">+IF(AND(ISNUMBER(OFFSET('Hygiene Data'!$E$6,0,10*ROW('Hygiene Data'!E82))),'Data Summary'!DU88="Yes"),OFFSET('Hygiene Data'!$E$6,0,10*ROW('Hygiene Data'!E82)),NA())</f>
        <v>#N/A</v>
      </c>
      <c r="BG88" s="121" t="e">
        <f ca="1">+IF(AND(ISNUMBER(OFFSET('Hygiene Data'!$E$8,0,10*ROW('Hygiene Data'!E82))),'Data Summary'!DV88="Yes"),OFFSET('Hygiene Data'!$E$8,0,10*ROW('Hygiene Data'!E82)),NA())</f>
        <v>#N/A</v>
      </c>
      <c r="BH88" s="121" t="e">
        <f ca="1">+IF(AND(ISNUMBER(OFFSET('Hygiene Data'!$E$10,0,10*ROW('Hygiene Data'!E82))),'Data Summary'!DW88="Yes"),OFFSET('Hygiene Data'!$E$10,0,10*ROW('Hygiene Data'!E82)),NA())</f>
        <v>#N/A</v>
      </c>
      <c r="BI88" s="121" t="e">
        <f ca="1">+IF(AND(ISNUMBER(OFFSET('Hygiene Data'!$F$6,0,10*ROW('Hygiene Data'!F82))),'Data Summary'!DX88="Yes"),OFFSET('Hygiene Data'!$F$6,0,10*ROW('Hygiene Data'!F82)),NA())</f>
        <v>#N/A</v>
      </c>
      <c r="BJ88" s="121" t="e">
        <f ca="1">+IF(AND(ISNUMBER(OFFSET('Hygiene Data'!$F$8,0,10*ROW('Hygiene Data'!F82))),'Data Summary'!DY88="Yes"),OFFSET('Hygiene Data'!$F$8,0,10*ROW('Hygiene Data'!F82)),NA())</f>
        <v>#N/A</v>
      </c>
      <c r="BK88" s="121" t="e">
        <f ca="1">+IF(AND(ISNUMBER(OFFSET('Hygiene Data'!$F$10,0,10*ROW('Hygiene Data'!F82))),'Data Summary'!DZ88="Yes"),OFFSET('Hygiene Data'!$F$10,0,10*ROW('Hygiene Data'!F82)),NA())</f>
        <v>#N/A</v>
      </c>
      <c r="BL88" s="121" t="e">
        <f ca="1">+IF(AND(ISNUMBER(OFFSET('Hygiene Data'!$G$6,0,10*ROW('Hygiene Data'!G82))),'Data Summary'!EA88="Yes"),OFFSET('Hygiene Data'!$G$6,0,10*ROW('Hygiene Data'!G82)),NA())</f>
        <v>#N/A</v>
      </c>
      <c r="BM88" s="121" t="e">
        <f ca="1">+IF(AND(ISNUMBER(OFFSET('Hygiene Data'!$G$8,0,10*ROW('Hygiene Data'!G82))),'Data Summary'!EB88="Yes"),OFFSET('Hygiene Data'!$G$8,0,10*ROW('Hygiene Data'!G82)),NA())</f>
        <v>#N/A</v>
      </c>
      <c r="BN88" s="121" t="e">
        <f ca="1">+IF(AND(ISNUMBER(OFFSET('Hygiene Data'!$G$10,0,10*ROW('Hygiene Data'!G82))),'Data Summary'!EC88="Yes"),OFFSET('Hygiene Data'!$G$10,0,10*ROW('Hygiene Data'!G82)),NA())</f>
        <v>#N/A</v>
      </c>
      <c r="BO88" s="121" t="e">
        <f ca="1">+IF(AND(ISNUMBER(OFFSET('Hygiene Data'!$H$6,0,10*ROW('Hygiene Data'!H82))),'Data Summary'!ED88="Yes"),OFFSET('Hygiene Data'!$H$6,0,10*ROW('Hygiene Data'!H82)),NA())</f>
        <v>#N/A</v>
      </c>
      <c r="BP88" s="121" t="e">
        <f ca="1">+IF(AND(ISNUMBER(OFFSET('Hygiene Data'!$H$8,0,10*ROW('Hygiene Data'!H82))),'Data Summary'!EE88="Yes"),OFFSET('Hygiene Data'!$H$8,0,10*ROW('Hygiene Data'!H82)),NA())</f>
        <v>#N/A</v>
      </c>
      <c r="BQ88" s="121" t="e">
        <f ca="1">+IF(AND(ISNUMBER(OFFSET('Hygiene Data'!$H$10,0,10*ROW('Hygiene Data'!H82))),'Data Summary'!EF88="Yes"),OFFSET('Hygiene Data'!$H$10,0,10*ROW('Hygiene Data'!H82)),NA())</f>
        <v>#N/A</v>
      </c>
    </row>
    <row r="89" spans="1:69" x14ac:dyDescent="0.2">
      <c r="A89" s="44" t="e">
        <f ca="1">+IF(OFFSET('Water Data'!$B$1,0,10*ROW('Water Data'!B83))="",NA(),OFFSET('Water Data'!$B$1,0,10*ROW('Water Data'!B83)))</f>
        <v>#N/A</v>
      </c>
      <c r="B89" s="44" t="e">
        <f ca="1">+IF(OFFSET('Water Data'!$A$3,0,10*ROW('Water Data'!A86))="",NA(),OFFSET('Water Data'!$A$3,0,10*ROW('Water Data'!A86)))</f>
        <v>#N/A</v>
      </c>
      <c r="C89" s="44" t="e">
        <f ca="1">+IF(OFFSET('Water Data'!$C$3,0,10*ROW('Water Data'!C86))="",NA(),OFFSET('Water Data'!$C$3,0,10*ROW('Water Data'!C86)))</f>
        <v>#N/A</v>
      </c>
      <c r="D89" s="119" t="e">
        <f ca="1">+IF(AND(ISNUMBER(OFFSET('Water Data'!$C$5,0,10*ROW('Water Data'!C83))),'Data Summary'!BS89="Yes"),100-OFFSET('Water Data'!$C$5,0,10*ROW('Water Data'!C83)),NA())</f>
        <v>#N/A</v>
      </c>
      <c r="E89" s="119" t="e">
        <f ca="1">+IF(AND(ISNUMBER(OFFSET('Water Data'!$C$7,0,10*ROW('Water Data'!C83))),'Data Summary'!BT89="Yes"),OFFSET('Water Data'!$C$7,0,10*ROW('Water Data'!C83)),NA())</f>
        <v>#N/A</v>
      </c>
      <c r="F89" s="119" t="e">
        <f ca="1">+IF(AND(ISNUMBER(OFFSET('Water Data'!$C$10,0,10*ROW('Water Data'!C83))),'Data Summary'!BU89="Yes"),OFFSET('Water Data'!$C$10,0,10*ROW('Water Data'!C83)),NA())</f>
        <v>#N/A</v>
      </c>
      <c r="G89" s="119" t="e">
        <f ca="1">+IF(AND(ISNUMBER(OFFSET('Water Data'!$D$5,0,10*ROW('Water Data'!D83))),'Data Summary'!BV89="Yes"),100-OFFSET('Water Data'!$D$5,0,10*ROW('Water Data'!D83)),NA())</f>
        <v>#N/A</v>
      </c>
      <c r="H89" s="119" t="e">
        <f ca="1">+IF(AND(ISNUMBER(OFFSET('Water Data'!$D$7,0,10*ROW('Water Data'!D83))),'Data Summary'!BW89="Yes"),OFFSET('Water Data'!$D$7,0,10*ROW('Water Data'!D83)),NA())</f>
        <v>#N/A</v>
      </c>
      <c r="I89" s="119" t="e">
        <f ca="1">+IF(AND(ISNUMBER(OFFSET('Water Data'!$D$10,0,10*ROW('Water Data'!D83))),'Data Summary'!BX89="Yes"),OFFSET('Water Data'!$D$10,0,10*ROW('Water Data'!D83)),NA())</f>
        <v>#N/A</v>
      </c>
      <c r="J89" s="119" t="e">
        <f ca="1">+IF(AND(ISNUMBER(OFFSET('Water Data'!$E$5,0,10*ROW('Water Data'!E83))),'Data Summary'!BY89="Yes"),100-OFFSET('Water Data'!$E$5,0,10*ROW('Water Data'!E83)),NA())</f>
        <v>#N/A</v>
      </c>
      <c r="K89" s="119" t="e">
        <f ca="1">+IF(AND(ISNUMBER(OFFSET('Water Data'!$E$7,0,10*ROW('Water Data'!E83))),'Data Summary'!BZ89="Yes"),OFFSET('Water Data'!$E$7,0,10*ROW('Water Data'!E83)),NA())</f>
        <v>#N/A</v>
      </c>
      <c r="L89" s="119" t="e">
        <f ca="1">+IF(AND(ISNUMBER(OFFSET('Water Data'!$E$10,0,10*ROW('Water Data'!E83))),'Data Summary'!CA89="Yes"),OFFSET('Water Data'!$E$10,0,10*ROW('Water Data'!E83)),NA())</f>
        <v>#N/A</v>
      </c>
      <c r="M89" s="119" t="e">
        <f ca="1">+IF(AND(ISNUMBER(OFFSET('Water Data'!$F$5,0,10*ROW('Water Data'!F83))),'Data Summary'!CB89="Yes"),100-OFFSET('Water Data'!$F$5,0,10*ROW('Water Data'!F83)),NA())</f>
        <v>#N/A</v>
      </c>
      <c r="N89" s="119" t="e">
        <f ca="1">+IF(AND(ISNUMBER(OFFSET('Water Data'!$F$7,0,10*ROW('Water Data'!F83))),'Data Summary'!CC89="Yes"),OFFSET('Water Data'!$F$7,0,10*ROW('Water Data'!F83)),NA())</f>
        <v>#N/A</v>
      </c>
      <c r="O89" s="119" t="e">
        <f ca="1">+IF(AND(ISNUMBER(OFFSET('Water Data'!$F$10,0,10*ROW('Water Data'!F83))),'Data Summary'!CD89="Yes"),OFFSET('Water Data'!$F$10,0,10*ROW('Water Data'!F83)),NA())</f>
        <v>#N/A</v>
      </c>
      <c r="P89" s="119" t="e">
        <f ca="1">+IF(AND(ISNUMBER(OFFSET('Water Data'!$G$5,0,10*ROW('Water Data'!G83))),'Data Summary'!CE89="Yes"),100-OFFSET('Water Data'!$G$5,0,10*ROW('Water Data'!G83)),NA())</f>
        <v>#N/A</v>
      </c>
      <c r="Q89" s="119" t="e">
        <f ca="1">+IF(AND(ISNUMBER(OFFSET('Water Data'!$G$7,0,10*ROW('Water Data'!G83))),'Data Summary'!CF89="Yes"),OFFSET('Water Data'!$G$7,0,10*ROW('Water Data'!G83)),NA())</f>
        <v>#N/A</v>
      </c>
      <c r="R89" s="119" t="e">
        <f ca="1">+IF(AND(ISNUMBER(OFFSET('Water Data'!$G$10,0,10*ROW('Water Data'!G83))),'Data Summary'!CG89="Yes"),OFFSET('Water Data'!$G$10,0,10*ROW('Water Data'!G83)),NA())</f>
        <v>#N/A</v>
      </c>
      <c r="S89" s="119" t="e">
        <f ca="1">+IF(AND(ISNUMBER(OFFSET('Water Data'!$H$5,0,10*ROW('Water Data'!H83))),'Data Summary'!CH89="Yes"),100-OFFSET('Water Data'!$H$5,0,10*ROW('Water Data'!H83)),NA())</f>
        <v>#N/A</v>
      </c>
      <c r="T89" s="119" t="e">
        <f ca="1">+IF(AND(ISNUMBER(OFFSET('Water Data'!$H$7,0,10*ROW('Water Data'!H83))),'Data Summary'!CI89="Yes"),OFFSET('Water Data'!$H$7,0,10*ROW('Water Data'!H83)),NA())</f>
        <v>#N/A</v>
      </c>
      <c r="U89" s="119" t="e">
        <f ca="1">+IF(AND(ISNUMBER(OFFSET('Water Data'!$H$10,0,10*ROW('Water Data'!H83))),'Data Summary'!CJ89="Yes"),OFFSET('Water Data'!$H$10,0,10*ROW('Water Data'!H83)),NA())</f>
        <v>#N/A</v>
      </c>
      <c r="V89" s="120" t="e">
        <f ca="1">+IF(AND(ISNUMBER(OFFSET('Sanitation Data'!$C$5,0,10*ROW('Sanitation Data'!C83))),'Data Summary'!CK89="Yes"),100-OFFSET('Sanitation Data'!$C$5,0,10*ROW('Sanitation Data'!C83)),NA())</f>
        <v>#N/A</v>
      </c>
      <c r="W89" s="120" t="e">
        <f ca="1">+IF(AND(ISNUMBER(OFFSET('Sanitation Data'!$C$7,0,10*ROW('Sanitation Data'!C83))),'Data Summary'!CL89="Yes"),OFFSET('Sanitation Data'!$C$7,0,10*ROW('Sanitation Data'!C83)),NA())</f>
        <v>#N/A</v>
      </c>
      <c r="X89" s="120" t="e">
        <f ca="1">+IF(AND(ISNUMBER(OFFSET('Sanitation Data'!$C$11,0,10*ROW('Sanitation Data'!C83))),'Data Summary'!CM89="Yes"),OFFSET('Sanitation Data'!$C$11,0,10*ROW('Sanitation Data'!C83)),NA())</f>
        <v>#N/A</v>
      </c>
      <c r="Y89" s="120" t="e">
        <f ca="1">+IF(AND(ISNUMBER(OFFSET('Sanitation Data'!$C$12,0,10*ROW('Sanitation Data'!C83))),'Data Summary'!CN89="Yes"),OFFSET('Sanitation Data'!$C$12,0,10*ROW('Sanitation Data'!C83)),NA())</f>
        <v>#N/A</v>
      </c>
      <c r="Z89" s="120" t="e">
        <f ca="1">+IF(AND(ISNUMBER(OFFSET('Sanitation Data'!$C$13,0,10*ROW('Sanitation Data'!C83))),'Data Summary'!CO89="Yes"),OFFSET('Sanitation Data'!$C$13,0,10*ROW('Sanitation Data'!C83)),NA())</f>
        <v>#N/A</v>
      </c>
      <c r="AA89" s="120" t="e">
        <f ca="1">+IF(AND(ISNUMBER(OFFSET('Sanitation Data'!$D$5,0,10*ROW('Sanitation Data'!D83))),'Data Summary'!CP89="Yes"),100-OFFSET('Sanitation Data'!$D$5,0,10*ROW('Sanitation Data'!D83)),NA())</f>
        <v>#N/A</v>
      </c>
      <c r="AB89" s="120" t="e">
        <f ca="1">+IF(AND(ISNUMBER(OFFSET('Sanitation Data'!$D$7,0,10*ROW('Sanitation Data'!D83))),'Data Summary'!CQ89="Yes"),OFFSET('Sanitation Data'!$D$7,0,10*ROW('Sanitation Data'!D83)),NA())</f>
        <v>#N/A</v>
      </c>
      <c r="AC89" s="120" t="e">
        <f ca="1">+IF(AND(ISNUMBER(OFFSET('Sanitation Data'!$D$11,0,10*ROW('Sanitation Data'!D83))),'Data Summary'!CR89="Yes"),OFFSET('Sanitation Data'!$D$11,0,10*ROW('Sanitation Data'!D83)),NA())</f>
        <v>#N/A</v>
      </c>
      <c r="AD89" s="120" t="e">
        <f ca="1">+IF(AND(ISNUMBER(OFFSET('Sanitation Data'!$D$12,0,10*ROW('Sanitation Data'!D83))),'Data Summary'!CS89="Yes"),OFFSET('Sanitation Data'!$D$12,0,10*ROW('Sanitation Data'!D83)),NA())</f>
        <v>#N/A</v>
      </c>
      <c r="AE89" s="120" t="e">
        <f ca="1">+IF(AND(ISNUMBER(OFFSET('Sanitation Data'!$D$13,0,10*ROW('Sanitation Data'!D83))),'Data Summary'!CT89="Yes"),OFFSET('Sanitation Data'!$D$13,0,10*ROW('Sanitation Data'!D83)),NA())</f>
        <v>#N/A</v>
      </c>
      <c r="AF89" s="120" t="e">
        <f ca="1">+IF(AND(ISNUMBER(OFFSET('Sanitation Data'!$E$5,0,10*ROW('Sanitation Data'!E83))),'Data Summary'!CU89="Yes"),100-OFFSET('Sanitation Data'!$E$5,0,10*ROW('Sanitation Data'!E83)),NA())</f>
        <v>#N/A</v>
      </c>
      <c r="AG89" s="120" t="e">
        <f ca="1">+IF(AND(ISNUMBER(OFFSET('Sanitation Data'!$E$7,0,10*ROW('Sanitation Data'!E83))),'Data Summary'!CV89="Yes"),OFFSET('Sanitation Data'!$E$7,0,10*ROW('Sanitation Data'!E83)),NA())</f>
        <v>#N/A</v>
      </c>
      <c r="AH89" s="120" t="e">
        <f ca="1">+IF(AND(ISNUMBER(OFFSET('Sanitation Data'!$E$11,0,10*ROW('Sanitation Data'!E83))),'Data Summary'!CW89="Yes"),OFFSET('Sanitation Data'!$E$11,0,10*ROW('Sanitation Data'!E83)),NA())</f>
        <v>#N/A</v>
      </c>
      <c r="AI89" s="120" t="e">
        <f ca="1">+IF(AND(ISNUMBER(OFFSET('Sanitation Data'!$E$12,0,10*ROW('Sanitation Data'!E83))),'Data Summary'!CX89="Yes"),OFFSET('Sanitation Data'!$E$12,0,10*ROW('Sanitation Data'!E83)),NA())</f>
        <v>#N/A</v>
      </c>
      <c r="AJ89" s="120" t="e">
        <f ca="1">+IF(AND(ISNUMBER(OFFSET('Sanitation Data'!$E$13,0,10*ROW('Sanitation Data'!E83))),'Data Summary'!CY89="Yes"),OFFSET('Sanitation Data'!$E$13,0,10*ROW('Sanitation Data'!E83)),NA())</f>
        <v>#N/A</v>
      </c>
      <c r="AK89" s="120" t="e">
        <f ca="1">+IF(AND(ISNUMBER(OFFSET('Sanitation Data'!$F$5,0,10*ROW('Sanitation Data'!F83))),'Data Summary'!CZ89="Yes"),100-OFFSET('Sanitation Data'!$F$5,0,10*ROW('Sanitation Data'!F83)),NA())</f>
        <v>#N/A</v>
      </c>
      <c r="AL89" s="120" t="e">
        <f ca="1">+IF(AND(ISNUMBER(OFFSET('Sanitation Data'!$F$7,0,10*ROW('Sanitation Data'!F83))),'Data Summary'!DA89="Yes"),OFFSET('Sanitation Data'!$F$7,0,10*ROW('Sanitation Data'!F83)),NA())</f>
        <v>#N/A</v>
      </c>
      <c r="AM89" s="120" t="e">
        <f ca="1">+IF(AND(ISNUMBER(OFFSET('Sanitation Data'!$F$11,0,10*ROW('Sanitation Data'!F83))),'Data Summary'!DB89="Yes"),OFFSET('Sanitation Data'!$F$11,0,10*ROW('Sanitation Data'!F83)),NA())</f>
        <v>#N/A</v>
      </c>
      <c r="AN89" s="120" t="e">
        <f ca="1">+IF(AND(ISNUMBER(OFFSET('Sanitation Data'!$F$12,0,10*ROW('Sanitation Data'!F83))),'Data Summary'!DC89="Yes"),OFFSET('Sanitation Data'!$F$12,0,10*ROW('Sanitation Data'!F83)),NA())</f>
        <v>#N/A</v>
      </c>
      <c r="AO89" s="120" t="e">
        <f ca="1">+IF(AND(ISNUMBER(OFFSET('Sanitation Data'!$F$13,0,10*ROW('Sanitation Data'!F83))),'Data Summary'!DD89="Yes"),OFFSET('Sanitation Data'!$F$13,0,10*ROW('Sanitation Data'!F83)),NA())</f>
        <v>#N/A</v>
      </c>
      <c r="AP89" s="120" t="e">
        <f ca="1">+IF(AND(ISNUMBER(OFFSET('Sanitation Data'!$G$5,0,10*ROW('Sanitation Data'!G83))),'Data Summary'!DE89="Yes"),100-OFFSET('Sanitation Data'!$G$5,0,10*ROW('Sanitation Data'!G83)),NA())</f>
        <v>#N/A</v>
      </c>
      <c r="AQ89" s="120" t="e">
        <f ca="1">+IF(AND(ISNUMBER(OFFSET('Sanitation Data'!$G$7,0,10*ROW('Sanitation Data'!G83))),'Data Summary'!DF89="Yes"),OFFSET('Sanitation Data'!$G$7,0,10*ROW('Sanitation Data'!G83)),NA())</f>
        <v>#N/A</v>
      </c>
      <c r="AR89" s="120" t="e">
        <f ca="1">+IF(AND(ISNUMBER(OFFSET('Sanitation Data'!$G$11,0,10*ROW('Sanitation Data'!G83))),'Data Summary'!DG89="Yes"),OFFSET('Sanitation Data'!$G$11,0,10*ROW('Sanitation Data'!G83)),NA())</f>
        <v>#N/A</v>
      </c>
      <c r="AS89" s="120" t="e">
        <f ca="1">+IF(AND(ISNUMBER(OFFSET('Sanitation Data'!$G$12,0,10*ROW('Sanitation Data'!G83))),'Data Summary'!DH89="Yes"),OFFSET('Sanitation Data'!$G$12,0,10*ROW('Sanitation Data'!G83)),NA())</f>
        <v>#N/A</v>
      </c>
      <c r="AT89" s="120" t="e">
        <f ca="1">+IF(AND(ISNUMBER(OFFSET('Sanitation Data'!$G$13,0,10*ROW('Sanitation Data'!G83))),'Data Summary'!DI89="Yes"),OFFSET('Sanitation Data'!$G$13,0,10*ROW('Sanitation Data'!G83)),NA())</f>
        <v>#N/A</v>
      </c>
      <c r="AU89" s="120" t="e">
        <f ca="1">+IF(AND(ISNUMBER(OFFSET('Sanitation Data'!$H$5,0,10*ROW('Sanitation Data'!H83))),'Data Summary'!DJ89="Yes"),100-OFFSET('Sanitation Data'!$H$5,0,10*ROW('Sanitation Data'!H83)),NA())</f>
        <v>#N/A</v>
      </c>
      <c r="AV89" s="120" t="e">
        <f ca="1">+IF(AND(ISNUMBER(OFFSET('Sanitation Data'!$H$7,0,10*ROW('Sanitation Data'!H83))),'Data Summary'!DK89="Yes"),OFFSET('Sanitation Data'!$H$7,0,10*ROW('Sanitation Data'!H83)),NA())</f>
        <v>#N/A</v>
      </c>
      <c r="AW89" s="120" t="e">
        <f ca="1">+IF(AND(ISNUMBER(OFFSET('Sanitation Data'!$H$11,0,10*ROW('Sanitation Data'!H83))),'Data Summary'!DL89="Yes"),OFFSET('Sanitation Data'!$H$11,0,10*ROW('Sanitation Data'!H83)),NA())</f>
        <v>#N/A</v>
      </c>
      <c r="AX89" s="120" t="e">
        <f ca="1">+IF(AND(ISNUMBER(OFFSET('Sanitation Data'!$H$12,0,10*ROW('Sanitation Data'!H83))),'Data Summary'!DM89="Yes"),OFFSET('Sanitation Data'!$H$12,0,10*ROW('Sanitation Data'!H83)),NA())</f>
        <v>#N/A</v>
      </c>
      <c r="AY89" s="120" t="e">
        <f ca="1">+IF(AND(ISNUMBER(OFFSET('Sanitation Data'!$H$13,0,10*ROW('Sanitation Data'!H83))),'Data Summary'!DN89="Yes"),OFFSET('Sanitation Data'!$H$13,0,10*ROW('Sanitation Data'!H83)),NA())</f>
        <v>#N/A</v>
      </c>
      <c r="AZ89" s="121" t="e">
        <f ca="1">+IF(AND(ISNUMBER(OFFSET('Hygiene Data'!$C$6,0,10*ROW('Hygiene Data'!C83))),'Data Summary'!DO89="Yes"),OFFSET('Hygiene Data'!$C$6,0,10*ROW('Hygiene Data'!C83)),NA())</f>
        <v>#N/A</v>
      </c>
      <c r="BA89" s="121" t="e">
        <f ca="1">+IF(AND(ISNUMBER(OFFSET('Hygiene Data'!$C$8,0,10*ROW('Hygiene Data'!C83))),'Data Summary'!DP89="Yes"),OFFSET('Hygiene Data'!$C$8,0,10*ROW('Hygiene Data'!C83)),NA())</f>
        <v>#N/A</v>
      </c>
      <c r="BB89" s="121" t="e">
        <f ca="1">+IF(AND(ISNUMBER(OFFSET('Hygiene Data'!$C$10,0,10*ROW('Hygiene Data'!C83))),'Data Summary'!DQ89="Yes"),OFFSET('Hygiene Data'!$C$10,0,10*ROW('Hygiene Data'!C83)),NA())</f>
        <v>#N/A</v>
      </c>
      <c r="BC89" s="121" t="e">
        <f ca="1">+IF(AND(ISNUMBER(OFFSET('Hygiene Data'!$D$6,0,10*ROW('Hygiene Data'!D83))),'Data Summary'!DR89="Yes"),OFFSET('Hygiene Data'!$D$6,0,10*ROW('Hygiene Data'!D83)),NA())</f>
        <v>#N/A</v>
      </c>
      <c r="BD89" s="121" t="e">
        <f ca="1">+IF(AND(ISNUMBER(OFFSET('Hygiene Data'!$D$8,0,10*ROW('Hygiene Data'!D83))),'Data Summary'!DS89="Yes"),OFFSET('Hygiene Data'!$D$8,0,10*ROW('Hygiene Data'!D83)),NA())</f>
        <v>#N/A</v>
      </c>
      <c r="BE89" s="121" t="e">
        <f ca="1">+IF(AND(ISNUMBER(OFFSET('Hygiene Data'!$D$10,0,10*ROW('Hygiene Data'!D83))),'Data Summary'!DT89="Yes"),OFFSET('Hygiene Data'!$D$10,0,10*ROW('Hygiene Data'!D83)),NA())</f>
        <v>#N/A</v>
      </c>
      <c r="BF89" s="121" t="e">
        <f ca="1">+IF(AND(ISNUMBER(OFFSET('Hygiene Data'!$E$6,0,10*ROW('Hygiene Data'!E83))),'Data Summary'!DU89="Yes"),OFFSET('Hygiene Data'!$E$6,0,10*ROW('Hygiene Data'!E83)),NA())</f>
        <v>#N/A</v>
      </c>
      <c r="BG89" s="121" t="e">
        <f ca="1">+IF(AND(ISNUMBER(OFFSET('Hygiene Data'!$E$8,0,10*ROW('Hygiene Data'!E83))),'Data Summary'!DV89="Yes"),OFFSET('Hygiene Data'!$E$8,0,10*ROW('Hygiene Data'!E83)),NA())</f>
        <v>#N/A</v>
      </c>
      <c r="BH89" s="121" t="e">
        <f ca="1">+IF(AND(ISNUMBER(OFFSET('Hygiene Data'!$E$10,0,10*ROW('Hygiene Data'!E83))),'Data Summary'!DW89="Yes"),OFFSET('Hygiene Data'!$E$10,0,10*ROW('Hygiene Data'!E83)),NA())</f>
        <v>#N/A</v>
      </c>
      <c r="BI89" s="121" t="e">
        <f ca="1">+IF(AND(ISNUMBER(OFFSET('Hygiene Data'!$F$6,0,10*ROW('Hygiene Data'!F83))),'Data Summary'!DX89="Yes"),OFFSET('Hygiene Data'!$F$6,0,10*ROW('Hygiene Data'!F83)),NA())</f>
        <v>#N/A</v>
      </c>
      <c r="BJ89" s="121" t="e">
        <f ca="1">+IF(AND(ISNUMBER(OFFSET('Hygiene Data'!$F$8,0,10*ROW('Hygiene Data'!F83))),'Data Summary'!DY89="Yes"),OFFSET('Hygiene Data'!$F$8,0,10*ROW('Hygiene Data'!F83)),NA())</f>
        <v>#N/A</v>
      </c>
      <c r="BK89" s="121" t="e">
        <f ca="1">+IF(AND(ISNUMBER(OFFSET('Hygiene Data'!$F$10,0,10*ROW('Hygiene Data'!F83))),'Data Summary'!DZ89="Yes"),OFFSET('Hygiene Data'!$F$10,0,10*ROW('Hygiene Data'!F83)),NA())</f>
        <v>#N/A</v>
      </c>
      <c r="BL89" s="121" t="e">
        <f ca="1">+IF(AND(ISNUMBER(OFFSET('Hygiene Data'!$G$6,0,10*ROW('Hygiene Data'!G83))),'Data Summary'!EA89="Yes"),OFFSET('Hygiene Data'!$G$6,0,10*ROW('Hygiene Data'!G83)),NA())</f>
        <v>#N/A</v>
      </c>
      <c r="BM89" s="121" t="e">
        <f ca="1">+IF(AND(ISNUMBER(OFFSET('Hygiene Data'!$G$8,0,10*ROW('Hygiene Data'!G83))),'Data Summary'!EB89="Yes"),OFFSET('Hygiene Data'!$G$8,0,10*ROW('Hygiene Data'!G83)),NA())</f>
        <v>#N/A</v>
      </c>
      <c r="BN89" s="121" t="e">
        <f ca="1">+IF(AND(ISNUMBER(OFFSET('Hygiene Data'!$G$10,0,10*ROW('Hygiene Data'!G83))),'Data Summary'!EC89="Yes"),OFFSET('Hygiene Data'!$G$10,0,10*ROW('Hygiene Data'!G83)),NA())</f>
        <v>#N/A</v>
      </c>
      <c r="BO89" s="121" t="e">
        <f ca="1">+IF(AND(ISNUMBER(OFFSET('Hygiene Data'!$H$6,0,10*ROW('Hygiene Data'!H83))),'Data Summary'!ED89="Yes"),OFFSET('Hygiene Data'!$H$6,0,10*ROW('Hygiene Data'!H83)),NA())</f>
        <v>#N/A</v>
      </c>
      <c r="BP89" s="121" t="e">
        <f ca="1">+IF(AND(ISNUMBER(OFFSET('Hygiene Data'!$H$8,0,10*ROW('Hygiene Data'!H83))),'Data Summary'!EE89="Yes"),OFFSET('Hygiene Data'!$H$8,0,10*ROW('Hygiene Data'!H83)),NA())</f>
        <v>#N/A</v>
      </c>
      <c r="BQ89" s="121" t="e">
        <f ca="1">+IF(AND(ISNUMBER(OFFSET('Hygiene Data'!$H$10,0,10*ROW('Hygiene Data'!H83))),'Data Summary'!EF89="Yes"),OFFSET('Hygiene Data'!$H$10,0,10*ROW('Hygiene Data'!H83)),NA())</f>
        <v>#N/A</v>
      </c>
    </row>
    <row r="90" spans="1:69" x14ac:dyDescent="0.2">
      <c r="A90" s="44" t="e">
        <f ca="1">+IF(OFFSET('Water Data'!$B$1,0,10*ROW('Water Data'!B84))="",NA(),OFFSET('Water Data'!$B$1,0,10*ROW('Water Data'!B84)))</f>
        <v>#N/A</v>
      </c>
      <c r="B90" s="44" t="e">
        <f ca="1">+IF(OFFSET('Water Data'!$A$3,0,10*ROW('Water Data'!A87))="",NA(),OFFSET('Water Data'!$A$3,0,10*ROW('Water Data'!A87)))</f>
        <v>#N/A</v>
      </c>
      <c r="C90" s="44" t="e">
        <f ca="1">+IF(OFFSET('Water Data'!$C$3,0,10*ROW('Water Data'!C87))="",NA(),OFFSET('Water Data'!$C$3,0,10*ROW('Water Data'!C87)))</f>
        <v>#N/A</v>
      </c>
      <c r="D90" s="119" t="e">
        <f ca="1">+IF(AND(ISNUMBER(OFFSET('Water Data'!$C$5,0,10*ROW('Water Data'!C84))),'Data Summary'!BS90="Yes"),100-OFFSET('Water Data'!$C$5,0,10*ROW('Water Data'!C84)),NA())</f>
        <v>#N/A</v>
      </c>
      <c r="E90" s="119" t="e">
        <f ca="1">+IF(AND(ISNUMBER(OFFSET('Water Data'!$C$7,0,10*ROW('Water Data'!C84))),'Data Summary'!BT90="Yes"),OFFSET('Water Data'!$C$7,0,10*ROW('Water Data'!C84)),NA())</f>
        <v>#N/A</v>
      </c>
      <c r="F90" s="119" t="e">
        <f ca="1">+IF(AND(ISNUMBER(OFFSET('Water Data'!$C$10,0,10*ROW('Water Data'!C84))),'Data Summary'!BU90="Yes"),OFFSET('Water Data'!$C$10,0,10*ROW('Water Data'!C84)),NA())</f>
        <v>#N/A</v>
      </c>
      <c r="G90" s="119" t="e">
        <f ca="1">+IF(AND(ISNUMBER(OFFSET('Water Data'!$D$5,0,10*ROW('Water Data'!D84))),'Data Summary'!BV90="Yes"),100-OFFSET('Water Data'!$D$5,0,10*ROW('Water Data'!D84)),NA())</f>
        <v>#N/A</v>
      </c>
      <c r="H90" s="119" t="e">
        <f ca="1">+IF(AND(ISNUMBER(OFFSET('Water Data'!$D$7,0,10*ROW('Water Data'!D84))),'Data Summary'!BW90="Yes"),OFFSET('Water Data'!$D$7,0,10*ROW('Water Data'!D84)),NA())</f>
        <v>#N/A</v>
      </c>
      <c r="I90" s="119" t="e">
        <f ca="1">+IF(AND(ISNUMBER(OFFSET('Water Data'!$D$10,0,10*ROW('Water Data'!D84))),'Data Summary'!BX90="Yes"),OFFSET('Water Data'!$D$10,0,10*ROW('Water Data'!D84)),NA())</f>
        <v>#N/A</v>
      </c>
      <c r="J90" s="119" t="e">
        <f ca="1">+IF(AND(ISNUMBER(OFFSET('Water Data'!$E$5,0,10*ROW('Water Data'!E84))),'Data Summary'!BY90="Yes"),100-OFFSET('Water Data'!$E$5,0,10*ROW('Water Data'!E84)),NA())</f>
        <v>#N/A</v>
      </c>
      <c r="K90" s="119" t="e">
        <f ca="1">+IF(AND(ISNUMBER(OFFSET('Water Data'!$E$7,0,10*ROW('Water Data'!E84))),'Data Summary'!BZ90="Yes"),OFFSET('Water Data'!$E$7,0,10*ROW('Water Data'!E84)),NA())</f>
        <v>#N/A</v>
      </c>
      <c r="L90" s="119" t="e">
        <f ca="1">+IF(AND(ISNUMBER(OFFSET('Water Data'!$E$10,0,10*ROW('Water Data'!E84))),'Data Summary'!CA90="Yes"),OFFSET('Water Data'!$E$10,0,10*ROW('Water Data'!E84)),NA())</f>
        <v>#N/A</v>
      </c>
      <c r="M90" s="119" t="e">
        <f ca="1">+IF(AND(ISNUMBER(OFFSET('Water Data'!$F$5,0,10*ROW('Water Data'!F84))),'Data Summary'!CB90="Yes"),100-OFFSET('Water Data'!$F$5,0,10*ROW('Water Data'!F84)),NA())</f>
        <v>#N/A</v>
      </c>
      <c r="N90" s="119" t="e">
        <f ca="1">+IF(AND(ISNUMBER(OFFSET('Water Data'!$F$7,0,10*ROW('Water Data'!F84))),'Data Summary'!CC90="Yes"),OFFSET('Water Data'!$F$7,0,10*ROW('Water Data'!F84)),NA())</f>
        <v>#N/A</v>
      </c>
      <c r="O90" s="119" t="e">
        <f ca="1">+IF(AND(ISNUMBER(OFFSET('Water Data'!$F$10,0,10*ROW('Water Data'!F84))),'Data Summary'!CD90="Yes"),OFFSET('Water Data'!$F$10,0,10*ROW('Water Data'!F84)),NA())</f>
        <v>#N/A</v>
      </c>
      <c r="P90" s="119" t="e">
        <f ca="1">+IF(AND(ISNUMBER(OFFSET('Water Data'!$G$5,0,10*ROW('Water Data'!G84))),'Data Summary'!CE90="Yes"),100-OFFSET('Water Data'!$G$5,0,10*ROW('Water Data'!G84)),NA())</f>
        <v>#N/A</v>
      </c>
      <c r="Q90" s="119" t="e">
        <f ca="1">+IF(AND(ISNUMBER(OFFSET('Water Data'!$G$7,0,10*ROW('Water Data'!G84))),'Data Summary'!CF90="Yes"),OFFSET('Water Data'!$G$7,0,10*ROW('Water Data'!G84)),NA())</f>
        <v>#N/A</v>
      </c>
      <c r="R90" s="119" t="e">
        <f ca="1">+IF(AND(ISNUMBER(OFFSET('Water Data'!$G$10,0,10*ROW('Water Data'!G84))),'Data Summary'!CG90="Yes"),OFFSET('Water Data'!$G$10,0,10*ROW('Water Data'!G84)),NA())</f>
        <v>#N/A</v>
      </c>
      <c r="S90" s="119" t="e">
        <f ca="1">+IF(AND(ISNUMBER(OFFSET('Water Data'!$H$5,0,10*ROW('Water Data'!H84))),'Data Summary'!CH90="Yes"),100-OFFSET('Water Data'!$H$5,0,10*ROW('Water Data'!H84)),NA())</f>
        <v>#N/A</v>
      </c>
      <c r="T90" s="119" t="e">
        <f ca="1">+IF(AND(ISNUMBER(OFFSET('Water Data'!$H$7,0,10*ROW('Water Data'!H84))),'Data Summary'!CI90="Yes"),OFFSET('Water Data'!$H$7,0,10*ROW('Water Data'!H84)),NA())</f>
        <v>#N/A</v>
      </c>
      <c r="U90" s="119" t="e">
        <f ca="1">+IF(AND(ISNUMBER(OFFSET('Water Data'!$H$10,0,10*ROW('Water Data'!H84))),'Data Summary'!CJ90="Yes"),OFFSET('Water Data'!$H$10,0,10*ROW('Water Data'!H84)),NA())</f>
        <v>#N/A</v>
      </c>
      <c r="V90" s="120" t="e">
        <f ca="1">+IF(AND(ISNUMBER(OFFSET('Sanitation Data'!$C$5,0,10*ROW('Sanitation Data'!C84))),'Data Summary'!CK90="Yes"),100-OFFSET('Sanitation Data'!$C$5,0,10*ROW('Sanitation Data'!C84)),NA())</f>
        <v>#N/A</v>
      </c>
      <c r="W90" s="120" t="e">
        <f ca="1">+IF(AND(ISNUMBER(OFFSET('Sanitation Data'!$C$7,0,10*ROW('Sanitation Data'!C84))),'Data Summary'!CL90="Yes"),OFFSET('Sanitation Data'!$C$7,0,10*ROW('Sanitation Data'!C84)),NA())</f>
        <v>#N/A</v>
      </c>
      <c r="X90" s="120" t="e">
        <f ca="1">+IF(AND(ISNUMBER(OFFSET('Sanitation Data'!$C$11,0,10*ROW('Sanitation Data'!C84))),'Data Summary'!CM90="Yes"),OFFSET('Sanitation Data'!$C$11,0,10*ROW('Sanitation Data'!C84)),NA())</f>
        <v>#N/A</v>
      </c>
      <c r="Y90" s="120" t="e">
        <f ca="1">+IF(AND(ISNUMBER(OFFSET('Sanitation Data'!$C$12,0,10*ROW('Sanitation Data'!C84))),'Data Summary'!CN90="Yes"),OFFSET('Sanitation Data'!$C$12,0,10*ROW('Sanitation Data'!C84)),NA())</f>
        <v>#N/A</v>
      </c>
      <c r="Z90" s="120" t="e">
        <f ca="1">+IF(AND(ISNUMBER(OFFSET('Sanitation Data'!$C$13,0,10*ROW('Sanitation Data'!C84))),'Data Summary'!CO90="Yes"),OFFSET('Sanitation Data'!$C$13,0,10*ROW('Sanitation Data'!C84)),NA())</f>
        <v>#N/A</v>
      </c>
      <c r="AA90" s="120" t="e">
        <f ca="1">+IF(AND(ISNUMBER(OFFSET('Sanitation Data'!$D$5,0,10*ROW('Sanitation Data'!D84))),'Data Summary'!CP90="Yes"),100-OFFSET('Sanitation Data'!$D$5,0,10*ROW('Sanitation Data'!D84)),NA())</f>
        <v>#N/A</v>
      </c>
      <c r="AB90" s="120" t="e">
        <f ca="1">+IF(AND(ISNUMBER(OFFSET('Sanitation Data'!$D$7,0,10*ROW('Sanitation Data'!D84))),'Data Summary'!CQ90="Yes"),OFFSET('Sanitation Data'!$D$7,0,10*ROW('Sanitation Data'!D84)),NA())</f>
        <v>#N/A</v>
      </c>
      <c r="AC90" s="120" t="e">
        <f ca="1">+IF(AND(ISNUMBER(OFFSET('Sanitation Data'!$D$11,0,10*ROW('Sanitation Data'!D84))),'Data Summary'!CR90="Yes"),OFFSET('Sanitation Data'!$D$11,0,10*ROW('Sanitation Data'!D84)),NA())</f>
        <v>#N/A</v>
      </c>
      <c r="AD90" s="120" t="e">
        <f ca="1">+IF(AND(ISNUMBER(OFFSET('Sanitation Data'!$D$12,0,10*ROW('Sanitation Data'!D84))),'Data Summary'!CS90="Yes"),OFFSET('Sanitation Data'!$D$12,0,10*ROW('Sanitation Data'!D84)),NA())</f>
        <v>#N/A</v>
      </c>
      <c r="AE90" s="120" t="e">
        <f ca="1">+IF(AND(ISNUMBER(OFFSET('Sanitation Data'!$D$13,0,10*ROW('Sanitation Data'!D84))),'Data Summary'!CT90="Yes"),OFFSET('Sanitation Data'!$D$13,0,10*ROW('Sanitation Data'!D84)),NA())</f>
        <v>#N/A</v>
      </c>
      <c r="AF90" s="120" t="e">
        <f ca="1">+IF(AND(ISNUMBER(OFFSET('Sanitation Data'!$E$5,0,10*ROW('Sanitation Data'!E84))),'Data Summary'!CU90="Yes"),100-OFFSET('Sanitation Data'!$E$5,0,10*ROW('Sanitation Data'!E84)),NA())</f>
        <v>#N/A</v>
      </c>
      <c r="AG90" s="120" t="e">
        <f ca="1">+IF(AND(ISNUMBER(OFFSET('Sanitation Data'!$E$7,0,10*ROW('Sanitation Data'!E84))),'Data Summary'!CV90="Yes"),OFFSET('Sanitation Data'!$E$7,0,10*ROW('Sanitation Data'!E84)),NA())</f>
        <v>#N/A</v>
      </c>
      <c r="AH90" s="120" t="e">
        <f ca="1">+IF(AND(ISNUMBER(OFFSET('Sanitation Data'!$E$11,0,10*ROW('Sanitation Data'!E84))),'Data Summary'!CW90="Yes"),OFFSET('Sanitation Data'!$E$11,0,10*ROW('Sanitation Data'!E84)),NA())</f>
        <v>#N/A</v>
      </c>
      <c r="AI90" s="120" t="e">
        <f ca="1">+IF(AND(ISNUMBER(OFFSET('Sanitation Data'!$E$12,0,10*ROW('Sanitation Data'!E84))),'Data Summary'!CX90="Yes"),OFFSET('Sanitation Data'!$E$12,0,10*ROW('Sanitation Data'!E84)),NA())</f>
        <v>#N/A</v>
      </c>
      <c r="AJ90" s="120" t="e">
        <f ca="1">+IF(AND(ISNUMBER(OFFSET('Sanitation Data'!$E$13,0,10*ROW('Sanitation Data'!E84))),'Data Summary'!CY90="Yes"),OFFSET('Sanitation Data'!$E$13,0,10*ROW('Sanitation Data'!E84)),NA())</f>
        <v>#N/A</v>
      </c>
      <c r="AK90" s="120" t="e">
        <f ca="1">+IF(AND(ISNUMBER(OFFSET('Sanitation Data'!$F$5,0,10*ROW('Sanitation Data'!F84))),'Data Summary'!CZ90="Yes"),100-OFFSET('Sanitation Data'!$F$5,0,10*ROW('Sanitation Data'!F84)),NA())</f>
        <v>#N/A</v>
      </c>
      <c r="AL90" s="120" t="e">
        <f ca="1">+IF(AND(ISNUMBER(OFFSET('Sanitation Data'!$F$7,0,10*ROW('Sanitation Data'!F84))),'Data Summary'!DA90="Yes"),OFFSET('Sanitation Data'!$F$7,0,10*ROW('Sanitation Data'!F84)),NA())</f>
        <v>#N/A</v>
      </c>
      <c r="AM90" s="120" t="e">
        <f ca="1">+IF(AND(ISNUMBER(OFFSET('Sanitation Data'!$F$11,0,10*ROW('Sanitation Data'!F84))),'Data Summary'!DB90="Yes"),OFFSET('Sanitation Data'!$F$11,0,10*ROW('Sanitation Data'!F84)),NA())</f>
        <v>#N/A</v>
      </c>
      <c r="AN90" s="120" t="e">
        <f ca="1">+IF(AND(ISNUMBER(OFFSET('Sanitation Data'!$F$12,0,10*ROW('Sanitation Data'!F84))),'Data Summary'!DC90="Yes"),OFFSET('Sanitation Data'!$F$12,0,10*ROW('Sanitation Data'!F84)),NA())</f>
        <v>#N/A</v>
      </c>
      <c r="AO90" s="120" t="e">
        <f ca="1">+IF(AND(ISNUMBER(OFFSET('Sanitation Data'!$F$13,0,10*ROW('Sanitation Data'!F84))),'Data Summary'!DD90="Yes"),OFFSET('Sanitation Data'!$F$13,0,10*ROW('Sanitation Data'!F84)),NA())</f>
        <v>#N/A</v>
      </c>
      <c r="AP90" s="120" t="e">
        <f ca="1">+IF(AND(ISNUMBER(OFFSET('Sanitation Data'!$G$5,0,10*ROW('Sanitation Data'!G84))),'Data Summary'!DE90="Yes"),100-OFFSET('Sanitation Data'!$G$5,0,10*ROW('Sanitation Data'!G84)),NA())</f>
        <v>#N/A</v>
      </c>
      <c r="AQ90" s="120" t="e">
        <f ca="1">+IF(AND(ISNUMBER(OFFSET('Sanitation Data'!$G$7,0,10*ROW('Sanitation Data'!G84))),'Data Summary'!DF90="Yes"),OFFSET('Sanitation Data'!$G$7,0,10*ROW('Sanitation Data'!G84)),NA())</f>
        <v>#N/A</v>
      </c>
      <c r="AR90" s="120" t="e">
        <f ca="1">+IF(AND(ISNUMBER(OFFSET('Sanitation Data'!$G$11,0,10*ROW('Sanitation Data'!G84))),'Data Summary'!DG90="Yes"),OFFSET('Sanitation Data'!$G$11,0,10*ROW('Sanitation Data'!G84)),NA())</f>
        <v>#N/A</v>
      </c>
      <c r="AS90" s="120" t="e">
        <f ca="1">+IF(AND(ISNUMBER(OFFSET('Sanitation Data'!$G$12,0,10*ROW('Sanitation Data'!G84))),'Data Summary'!DH90="Yes"),OFFSET('Sanitation Data'!$G$12,0,10*ROW('Sanitation Data'!G84)),NA())</f>
        <v>#N/A</v>
      </c>
      <c r="AT90" s="120" t="e">
        <f ca="1">+IF(AND(ISNUMBER(OFFSET('Sanitation Data'!$G$13,0,10*ROW('Sanitation Data'!G84))),'Data Summary'!DI90="Yes"),OFFSET('Sanitation Data'!$G$13,0,10*ROW('Sanitation Data'!G84)),NA())</f>
        <v>#N/A</v>
      </c>
      <c r="AU90" s="120" t="e">
        <f ca="1">+IF(AND(ISNUMBER(OFFSET('Sanitation Data'!$H$5,0,10*ROW('Sanitation Data'!H84))),'Data Summary'!DJ90="Yes"),100-OFFSET('Sanitation Data'!$H$5,0,10*ROW('Sanitation Data'!H84)),NA())</f>
        <v>#N/A</v>
      </c>
      <c r="AV90" s="120" t="e">
        <f ca="1">+IF(AND(ISNUMBER(OFFSET('Sanitation Data'!$H$7,0,10*ROW('Sanitation Data'!H84))),'Data Summary'!DK90="Yes"),OFFSET('Sanitation Data'!$H$7,0,10*ROW('Sanitation Data'!H84)),NA())</f>
        <v>#N/A</v>
      </c>
      <c r="AW90" s="120" t="e">
        <f ca="1">+IF(AND(ISNUMBER(OFFSET('Sanitation Data'!$H$11,0,10*ROW('Sanitation Data'!H84))),'Data Summary'!DL90="Yes"),OFFSET('Sanitation Data'!$H$11,0,10*ROW('Sanitation Data'!H84)),NA())</f>
        <v>#N/A</v>
      </c>
      <c r="AX90" s="120" t="e">
        <f ca="1">+IF(AND(ISNUMBER(OFFSET('Sanitation Data'!$H$12,0,10*ROW('Sanitation Data'!H84))),'Data Summary'!DM90="Yes"),OFFSET('Sanitation Data'!$H$12,0,10*ROW('Sanitation Data'!H84)),NA())</f>
        <v>#N/A</v>
      </c>
      <c r="AY90" s="120" t="e">
        <f ca="1">+IF(AND(ISNUMBER(OFFSET('Sanitation Data'!$H$13,0,10*ROW('Sanitation Data'!H84))),'Data Summary'!DN90="Yes"),OFFSET('Sanitation Data'!$H$13,0,10*ROW('Sanitation Data'!H84)),NA())</f>
        <v>#N/A</v>
      </c>
      <c r="AZ90" s="121" t="e">
        <f ca="1">+IF(AND(ISNUMBER(OFFSET('Hygiene Data'!$C$6,0,10*ROW('Hygiene Data'!C84))),'Data Summary'!DO90="Yes"),OFFSET('Hygiene Data'!$C$6,0,10*ROW('Hygiene Data'!C84)),NA())</f>
        <v>#N/A</v>
      </c>
      <c r="BA90" s="121" t="e">
        <f ca="1">+IF(AND(ISNUMBER(OFFSET('Hygiene Data'!$C$8,0,10*ROW('Hygiene Data'!C84))),'Data Summary'!DP90="Yes"),OFFSET('Hygiene Data'!$C$8,0,10*ROW('Hygiene Data'!C84)),NA())</f>
        <v>#N/A</v>
      </c>
      <c r="BB90" s="121" t="e">
        <f ca="1">+IF(AND(ISNUMBER(OFFSET('Hygiene Data'!$C$10,0,10*ROW('Hygiene Data'!C84))),'Data Summary'!DQ90="Yes"),OFFSET('Hygiene Data'!$C$10,0,10*ROW('Hygiene Data'!C84)),NA())</f>
        <v>#N/A</v>
      </c>
      <c r="BC90" s="121" t="e">
        <f ca="1">+IF(AND(ISNUMBER(OFFSET('Hygiene Data'!$D$6,0,10*ROW('Hygiene Data'!D84))),'Data Summary'!DR90="Yes"),OFFSET('Hygiene Data'!$D$6,0,10*ROW('Hygiene Data'!D84)),NA())</f>
        <v>#N/A</v>
      </c>
      <c r="BD90" s="121" t="e">
        <f ca="1">+IF(AND(ISNUMBER(OFFSET('Hygiene Data'!$D$8,0,10*ROW('Hygiene Data'!D84))),'Data Summary'!DS90="Yes"),OFFSET('Hygiene Data'!$D$8,0,10*ROW('Hygiene Data'!D84)),NA())</f>
        <v>#N/A</v>
      </c>
      <c r="BE90" s="121" t="e">
        <f ca="1">+IF(AND(ISNUMBER(OFFSET('Hygiene Data'!$D$10,0,10*ROW('Hygiene Data'!D84))),'Data Summary'!DT90="Yes"),OFFSET('Hygiene Data'!$D$10,0,10*ROW('Hygiene Data'!D84)),NA())</f>
        <v>#N/A</v>
      </c>
      <c r="BF90" s="121" t="e">
        <f ca="1">+IF(AND(ISNUMBER(OFFSET('Hygiene Data'!$E$6,0,10*ROW('Hygiene Data'!E84))),'Data Summary'!DU90="Yes"),OFFSET('Hygiene Data'!$E$6,0,10*ROW('Hygiene Data'!E84)),NA())</f>
        <v>#N/A</v>
      </c>
      <c r="BG90" s="121" t="e">
        <f ca="1">+IF(AND(ISNUMBER(OFFSET('Hygiene Data'!$E$8,0,10*ROW('Hygiene Data'!E84))),'Data Summary'!DV90="Yes"),OFFSET('Hygiene Data'!$E$8,0,10*ROW('Hygiene Data'!E84)),NA())</f>
        <v>#N/A</v>
      </c>
      <c r="BH90" s="121" t="e">
        <f ca="1">+IF(AND(ISNUMBER(OFFSET('Hygiene Data'!$E$10,0,10*ROW('Hygiene Data'!E84))),'Data Summary'!DW90="Yes"),OFFSET('Hygiene Data'!$E$10,0,10*ROW('Hygiene Data'!E84)),NA())</f>
        <v>#N/A</v>
      </c>
      <c r="BI90" s="121" t="e">
        <f ca="1">+IF(AND(ISNUMBER(OFFSET('Hygiene Data'!$F$6,0,10*ROW('Hygiene Data'!F84))),'Data Summary'!DX90="Yes"),OFFSET('Hygiene Data'!$F$6,0,10*ROW('Hygiene Data'!F84)),NA())</f>
        <v>#N/A</v>
      </c>
      <c r="BJ90" s="121" t="e">
        <f ca="1">+IF(AND(ISNUMBER(OFFSET('Hygiene Data'!$F$8,0,10*ROW('Hygiene Data'!F84))),'Data Summary'!DY90="Yes"),OFFSET('Hygiene Data'!$F$8,0,10*ROW('Hygiene Data'!F84)),NA())</f>
        <v>#N/A</v>
      </c>
      <c r="BK90" s="121" t="e">
        <f ca="1">+IF(AND(ISNUMBER(OFFSET('Hygiene Data'!$F$10,0,10*ROW('Hygiene Data'!F84))),'Data Summary'!DZ90="Yes"),OFFSET('Hygiene Data'!$F$10,0,10*ROW('Hygiene Data'!F84)),NA())</f>
        <v>#N/A</v>
      </c>
      <c r="BL90" s="121" t="e">
        <f ca="1">+IF(AND(ISNUMBER(OFFSET('Hygiene Data'!$G$6,0,10*ROW('Hygiene Data'!G84))),'Data Summary'!EA90="Yes"),OFFSET('Hygiene Data'!$G$6,0,10*ROW('Hygiene Data'!G84)),NA())</f>
        <v>#N/A</v>
      </c>
      <c r="BM90" s="121" t="e">
        <f ca="1">+IF(AND(ISNUMBER(OFFSET('Hygiene Data'!$G$8,0,10*ROW('Hygiene Data'!G84))),'Data Summary'!EB90="Yes"),OFFSET('Hygiene Data'!$G$8,0,10*ROW('Hygiene Data'!G84)),NA())</f>
        <v>#N/A</v>
      </c>
      <c r="BN90" s="121" t="e">
        <f ca="1">+IF(AND(ISNUMBER(OFFSET('Hygiene Data'!$G$10,0,10*ROW('Hygiene Data'!G84))),'Data Summary'!EC90="Yes"),OFFSET('Hygiene Data'!$G$10,0,10*ROW('Hygiene Data'!G84)),NA())</f>
        <v>#N/A</v>
      </c>
      <c r="BO90" s="121" t="e">
        <f ca="1">+IF(AND(ISNUMBER(OFFSET('Hygiene Data'!$H$6,0,10*ROW('Hygiene Data'!H84))),'Data Summary'!ED90="Yes"),OFFSET('Hygiene Data'!$H$6,0,10*ROW('Hygiene Data'!H84)),NA())</f>
        <v>#N/A</v>
      </c>
      <c r="BP90" s="121" t="e">
        <f ca="1">+IF(AND(ISNUMBER(OFFSET('Hygiene Data'!$H$8,0,10*ROW('Hygiene Data'!H84))),'Data Summary'!EE90="Yes"),OFFSET('Hygiene Data'!$H$8,0,10*ROW('Hygiene Data'!H84)),NA())</f>
        <v>#N/A</v>
      </c>
      <c r="BQ90" s="121" t="e">
        <f ca="1">+IF(AND(ISNUMBER(OFFSET('Hygiene Data'!$H$10,0,10*ROW('Hygiene Data'!H84))),'Data Summary'!EF90="Yes"),OFFSET('Hygiene Data'!$H$10,0,10*ROW('Hygiene Data'!H84)),NA())</f>
        <v>#N/A</v>
      </c>
    </row>
    <row r="91" spans="1:69" x14ac:dyDescent="0.2">
      <c r="A91" s="44" t="e">
        <f ca="1">+IF(OFFSET('Water Data'!$B$1,0,10*ROW('Water Data'!B85))="",NA(),OFFSET('Water Data'!$B$1,0,10*ROW('Water Data'!B85)))</f>
        <v>#N/A</v>
      </c>
      <c r="B91" s="44" t="e">
        <f ca="1">+IF(OFFSET('Water Data'!$A$3,0,10*ROW('Water Data'!A88))="",NA(),OFFSET('Water Data'!$A$3,0,10*ROW('Water Data'!A88)))</f>
        <v>#N/A</v>
      </c>
      <c r="C91" s="44" t="e">
        <f ca="1">+IF(OFFSET('Water Data'!$C$3,0,10*ROW('Water Data'!C88))="",NA(),OFFSET('Water Data'!$C$3,0,10*ROW('Water Data'!C88)))</f>
        <v>#N/A</v>
      </c>
      <c r="D91" s="119" t="e">
        <f ca="1">+IF(AND(ISNUMBER(OFFSET('Water Data'!$C$5,0,10*ROW('Water Data'!C85))),'Data Summary'!BS91="Yes"),100-OFFSET('Water Data'!$C$5,0,10*ROW('Water Data'!C85)),NA())</f>
        <v>#N/A</v>
      </c>
      <c r="E91" s="119" t="e">
        <f ca="1">+IF(AND(ISNUMBER(OFFSET('Water Data'!$C$7,0,10*ROW('Water Data'!C85))),'Data Summary'!BT91="Yes"),OFFSET('Water Data'!$C$7,0,10*ROW('Water Data'!C85)),NA())</f>
        <v>#N/A</v>
      </c>
      <c r="F91" s="119" t="e">
        <f ca="1">+IF(AND(ISNUMBER(OFFSET('Water Data'!$C$10,0,10*ROW('Water Data'!C85))),'Data Summary'!BU91="Yes"),OFFSET('Water Data'!$C$10,0,10*ROW('Water Data'!C85)),NA())</f>
        <v>#N/A</v>
      </c>
      <c r="G91" s="119" t="e">
        <f ca="1">+IF(AND(ISNUMBER(OFFSET('Water Data'!$D$5,0,10*ROW('Water Data'!D85))),'Data Summary'!BV91="Yes"),100-OFFSET('Water Data'!$D$5,0,10*ROW('Water Data'!D85)),NA())</f>
        <v>#N/A</v>
      </c>
      <c r="H91" s="119" t="e">
        <f ca="1">+IF(AND(ISNUMBER(OFFSET('Water Data'!$D$7,0,10*ROW('Water Data'!D85))),'Data Summary'!BW91="Yes"),OFFSET('Water Data'!$D$7,0,10*ROW('Water Data'!D85)),NA())</f>
        <v>#N/A</v>
      </c>
      <c r="I91" s="119" t="e">
        <f ca="1">+IF(AND(ISNUMBER(OFFSET('Water Data'!$D$10,0,10*ROW('Water Data'!D85))),'Data Summary'!BX91="Yes"),OFFSET('Water Data'!$D$10,0,10*ROW('Water Data'!D85)),NA())</f>
        <v>#N/A</v>
      </c>
      <c r="J91" s="119" t="e">
        <f ca="1">+IF(AND(ISNUMBER(OFFSET('Water Data'!$E$5,0,10*ROW('Water Data'!E85))),'Data Summary'!BY91="Yes"),100-OFFSET('Water Data'!$E$5,0,10*ROW('Water Data'!E85)),NA())</f>
        <v>#N/A</v>
      </c>
      <c r="K91" s="119" t="e">
        <f ca="1">+IF(AND(ISNUMBER(OFFSET('Water Data'!$E$7,0,10*ROW('Water Data'!E85))),'Data Summary'!BZ91="Yes"),OFFSET('Water Data'!$E$7,0,10*ROW('Water Data'!E85)),NA())</f>
        <v>#N/A</v>
      </c>
      <c r="L91" s="119" t="e">
        <f ca="1">+IF(AND(ISNUMBER(OFFSET('Water Data'!$E$10,0,10*ROW('Water Data'!E85))),'Data Summary'!CA91="Yes"),OFFSET('Water Data'!$E$10,0,10*ROW('Water Data'!E85)),NA())</f>
        <v>#N/A</v>
      </c>
      <c r="M91" s="119" t="e">
        <f ca="1">+IF(AND(ISNUMBER(OFFSET('Water Data'!$F$5,0,10*ROW('Water Data'!F85))),'Data Summary'!CB91="Yes"),100-OFFSET('Water Data'!$F$5,0,10*ROW('Water Data'!F85)),NA())</f>
        <v>#N/A</v>
      </c>
      <c r="N91" s="119" t="e">
        <f ca="1">+IF(AND(ISNUMBER(OFFSET('Water Data'!$F$7,0,10*ROW('Water Data'!F85))),'Data Summary'!CC91="Yes"),OFFSET('Water Data'!$F$7,0,10*ROW('Water Data'!F85)),NA())</f>
        <v>#N/A</v>
      </c>
      <c r="O91" s="119" t="e">
        <f ca="1">+IF(AND(ISNUMBER(OFFSET('Water Data'!$F$10,0,10*ROW('Water Data'!F85))),'Data Summary'!CD91="Yes"),OFFSET('Water Data'!$F$10,0,10*ROW('Water Data'!F85)),NA())</f>
        <v>#N/A</v>
      </c>
      <c r="P91" s="119" t="e">
        <f ca="1">+IF(AND(ISNUMBER(OFFSET('Water Data'!$G$5,0,10*ROW('Water Data'!G85))),'Data Summary'!CE91="Yes"),100-OFFSET('Water Data'!$G$5,0,10*ROW('Water Data'!G85)),NA())</f>
        <v>#N/A</v>
      </c>
      <c r="Q91" s="119" t="e">
        <f ca="1">+IF(AND(ISNUMBER(OFFSET('Water Data'!$G$7,0,10*ROW('Water Data'!G85))),'Data Summary'!CF91="Yes"),OFFSET('Water Data'!$G$7,0,10*ROW('Water Data'!G85)),NA())</f>
        <v>#N/A</v>
      </c>
      <c r="R91" s="119" t="e">
        <f ca="1">+IF(AND(ISNUMBER(OFFSET('Water Data'!$G$10,0,10*ROW('Water Data'!G85))),'Data Summary'!CG91="Yes"),OFFSET('Water Data'!$G$10,0,10*ROW('Water Data'!G85)),NA())</f>
        <v>#N/A</v>
      </c>
      <c r="S91" s="119" t="e">
        <f ca="1">+IF(AND(ISNUMBER(OFFSET('Water Data'!$H$5,0,10*ROW('Water Data'!H85))),'Data Summary'!CH91="Yes"),100-OFFSET('Water Data'!$H$5,0,10*ROW('Water Data'!H85)),NA())</f>
        <v>#N/A</v>
      </c>
      <c r="T91" s="119" t="e">
        <f ca="1">+IF(AND(ISNUMBER(OFFSET('Water Data'!$H$7,0,10*ROW('Water Data'!H85))),'Data Summary'!CI91="Yes"),OFFSET('Water Data'!$H$7,0,10*ROW('Water Data'!H85)),NA())</f>
        <v>#N/A</v>
      </c>
      <c r="U91" s="119" t="e">
        <f ca="1">+IF(AND(ISNUMBER(OFFSET('Water Data'!$H$10,0,10*ROW('Water Data'!H85))),'Data Summary'!CJ91="Yes"),OFFSET('Water Data'!$H$10,0,10*ROW('Water Data'!H85)),NA())</f>
        <v>#N/A</v>
      </c>
      <c r="V91" s="120" t="e">
        <f ca="1">+IF(AND(ISNUMBER(OFFSET('Sanitation Data'!$C$5,0,10*ROW('Sanitation Data'!C85))),'Data Summary'!CK91="Yes"),100-OFFSET('Sanitation Data'!$C$5,0,10*ROW('Sanitation Data'!C85)),NA())</f>
        <v>#N/A</v>
      </c>
      <c r="W91" s="120" t="e">
        <f ca="1">+IF(AND(ISNUMBER(OFFSET('Sanitation Data'!$C$7,0,10*ROW('Sanitation Data'!C85))),'Data Summary'!CL91="Yes"),OFFSET('Sanitation Data'!$C$7,0,10*ROW('Sanitation Data'!C85)),NA())</f>
        <v>#N/A</v>
      </c>
      <c r="X91" s="120" t="e">
        <f ca="1">+IF(AND(ISNUMBER(OFFSET('Sanitation Data'!$C$11,0,10*ROW('Sanitation Data'!C85))),'Data Summary'!CM91="Yes"),OFFSET('Sanitation Data'!$C$11,0,10*ROW('Sanitation Data'!C85)),NA())</f>
        <v>#N/A</v>
      </c>
      <c r="Y91" s="120" t="e">
        <f ca="1">+IF(AND(ISNUMBER(OFFSET('Sanitation Data'!$C$12,0,10*ROW('Sanitation Data'!C85))),'Data Summary'!CN91="Yes"),OFFSET('Sanitation Data'!$C$12,0,10*ROW('Sanitation Data'!C85)),NA())</f>
        <v>#N/A</v>
      </c>
      <c r="Z91" s="120" t="e">
        <f ca="1">+IF(AND(ISNUMBER(OFFSET('Sanitation Data'!$C$13,0,10*ROW('Sanitation Data'!C85))),'Data Summary'!CO91="Yes"),OFFSET('Sanitation Data'!$C$13,0,10*ROW('Sanitation Data'!C85)),NA())</f>
        <v>#N/A</v>
      </c>
      <c r="AA91" s="120" t="e">
        <f ca="1">+IF(AND(ISNUMBER(OFFSET('Sanitation Data'!$D$5,0,10*ROW('Sanitation Data'!D85))),'Data Summary'!CP91="Yes"),100-OFFSET('Sanitation Data'!$D$5,0,10*ROW('Sanitation Data'!D85)),NA())</f>
        <v>#N/A</v>
      </c>
      <c r="AB91" s="120" t="e">
        <f ca="1">+IF(AND(ISNUMBER(OFFSET('Sanitation Data'!$D$7,0,10*ROW('Sanitation Data'!D85))),'Data Summary'!CQ91="Yes"),OFFSET('Sanitation Data'!$D$7,0,10*ROW('Sanitation Data'!D85)),NA())</f>
        <v>#N/A</v>
      </c>
      <c r="AC91" s="120" t="e">
        <f ca="1">+IF(AND(ISNUMBER(OFFSET('Sanitation Data'!$D$11,0,10*ROW('Sanitation Data'!D85))),'Data Summary'!CR91="Yes"),OFFSET('Sanitation Data'!$D$11,0,10*ROW('Sanitation Data'!D85)),NA())</f>
        <v>#N/A</v>
      </c>
      <c r="AD91" s="120" t="e">
        <f ca="1">+IF(AND(ISNUMBER(OFFSET('Sanitation Data'!$D$12,0,10*ROW('Sanitation Data'!D85))),'Data Summary'!CS91="Yes"),OFFSET('Sanitation Data'!$D$12,0,10*ROW('Sanitation Data'!D85)),NA())</f>
        <v>#N/A</v>
      </c>
      <c r="AE91" s="120" t="e">
        <f ca="1">+IF(AND(ISNUMBER(OFFSET('Sanitation Data'!$D$13,0,10*ROW('Sanitation Data'!D85))),'Data Summary'!CT91="Yes"),OFFSET('Sanitation Data'!$D$13,0,10*ROW('Sanitation Data'!D85)),NA())</f>
        <v>#N/A</v>
      </c>
      <c r="AF91" s="120" t="e">
        <f ca="1">+IF(AND(ISNUMBER(OFFSET('Sanitation Data'!$E$5,0,10*ROW('Sanitation Data'!E85))),'Data Summary'!CU91="Yes"),100-OFFSET('Sanitation Data'!$E$5,0,10*ROW('Sanitation Data'!E85)),NA())</f>
        <v>#N/A</v>
      </c>
      <c r="AG91" s="120" t="e">
        <f ca="1">+IF(AND(ISNUMBER(OFFSET('Sanitation Data'!$E$7,0,10*ROW('Sanitation Data'!E85))),'Data Summary'!CV91="Yes"),OFFSET('Sanitation Data'!$E$7,0,10*ROW('Sanitation Data'!E85)),NA())</f>
        <v>#N/A</v>
      </c>
      <c r="AH91" s="120" t="e">
        <f ca="1">+IF(AND(ISNUMBER(OFFSET('Sanitation Data'!$E$11,0,10*ROW('Sanitation Data'!E85))),'Data Summary'!CW91="Yes"),OFFSET('Sanitation Data'!$E$11,0,10*ROW('Sanitation Data'!E85)),NA())</f>
        <v>#N/A</v>
      </c>
      <c r="AI91" s="120" t="e">
        <f ca="1">+IF(AND(ISNUMBER(OFFSET('Sanitation Data'!$E$12,0,10*ROW('Sanitation Data'!E85))),'Data Summary'!CX91="Yes"),OFFSET('Sanitation Data'!$E$12,0,10*ROW('Sanitation Data'!E85)),NA())</f>
        <v>#N/A</v>
      </c>
      <c r="AJ91" s="120" t="e">
        <f ca="1">+IF(AND(ISNUMBER(OFFSET('Sanitation Data'!$E$13,0,10*ROW('Sanitation Data'!E85))),'Data Summary'!CY91="Yes"),OFFSET('Sanitation Data'!$E$13,0,10*ROW('Sanitation Data'!E85)),NA())</f>
        <v>#N/A</v>
      </c>
      <c r="AK91" s="120" t="e">
        <f ca="1">+IF(AND(ISNUMBER(OFFSET('Sanitation Data'!$F$5,0,10*ROW('Sanitation Data'!F85))),'Data Summary'!CZ91="Yes"),100-OFFSET('Sanitation Data'!$F$5,0,10*ROW('Sanitation Data'!F85)),NA())</f>
        <v>#N/A</v>
      </c>
      <c r="AL91" s="120" t="e">
        <f ca="1">+IF(AND(ISNUMBER(OFFSET('Sanitation Data'!$F$7,0,10*ROW('Sanitation Data'!F85))),'Data Summary'!DA91="Yes"),OFFSET('Sanitation Data'!$F$7,0,10*ROW('Sanitation Data'!F85)),NA())</f>
        <v>#N/A</v>
      </c>
      <c r="AM91" s="120" t="e">
        <f ca="1">+IF(AND(ISNUMBER(OFFSET('Sanitation Data'!$F$11,0,10*ROW('Sanitation Data'!F85))),'Data Summary'!DB91="Yes"),OFFSET('Sanitation Data'!$F$11,0,10*ROW('Sanitation Data'!F85)),NA())</f>
        <v>#N/A</v>
      </c>
      <c r="AN91" s="120" t="e">
        <f ca="1">+IF(AND(ISNUMBER(OFFSET('Sanitation Data'!$F$12,0,10*ROW('Sanitation Data'!F85))),'Data Summary'!DC91="Yes"),OFFSET('Sanitation Data'!$F$12,0,10*ROW('Sanitation Data'!F85)),NA())</f>
        <v>#N/A</v>
      </c>
      <c r="AO91" s="120" t="e">
        <f ca="1">+IF(AND(ISNUMBER(OFFSET('Sanitation Data'!$F$13,0,10*ROW('Sanitation Data'!F85))),'Data Summary'!DD91="Yes"),OFFSET('Sanitation Data'!$F$13,0,10*ROW('Sanitation Data'!F85)),NA())</f>
        <v>#N/A</v>
      </c>
      <c r="AP91" s="120" t="e">
        <f ca="1">+IF(AND(ISNUMBER(OFFSET('Sanitation Data'!$G$5,0,10*ROW('Sanitation Data'!G85))),'Data Summary'!DE91="Yes"),100-OFFSET('Sanitation Data'!$G$5,0,10*ROW('Sanitation Data'!G85)),NA())</f>
        <v>#N/A</v>
      </c>
      <c r="AQ91" s="120" t="e">
        <f ca="1">+IF(AND(ISNUMBER(OFFSET('Sanitation Data'!$G$7,0,10*ROW('Sanitation Data'!G85))),'Data Summary'!DF91="Yes"),OFFSET('Sanitation Data'!$G$7,0,10*ROW('Sanitation Data'!G85)),NA())</f>
        <v>#N/A</v>
      </c>
      <c r="AR91" s="120" t="e">
        <f ca="1">+IF(AND(ISNUMBER(OFFSET('Sanitation Data'!$G$11,0,10*ROW('Sanitation Data'!G85))),'Data Summary'!DG91="Yes"),OFFSET('Sanitation Data'!$G$11,0,10*ROW('Sanitation Data'!G85)),NA())</f>
        <v>#N/A</v>
      </c>
      <c r="AS91" s="120" t="e">
        <f ca="1">+IF(AND(ISNUMBER(OFFSET('Sanitation Data'!$G$12,0,10*ROW('Sanitation Data'!G85))),'Data Summary'!DH91="Yes"),OFFSET('Sanitation Data'!$G$12,0,10*ROW('Sanitation Data'!G85)),NA())</f>
        <v>#N/A</v>
      </c>
      <c r="AT91" s="120" t="e">
        <f ca="1">+IF(AND(ISNUMBER(OFFSET('Sanitation Data'!$G$13,0,10*ROW('Sanitation Data'!G85))),'Data Summary'!DI91="Yes"),OFFSET('Sanitation Data'!$G$13,0,10*ROW('Sanitation Data'!G85)),NA())</f>
        <v>#N/A</v>
      </c>
      <c r="AU91" s="120" t="e">
        <f ca="1">+IF(AND(ISNUMBER(OFFSET('Sanitation Data'!$H$5,0,10*ROW('Sanitation Data'!H85))),'Data Summary'!DJ91="Yes"),100-OFFSET('Sanitation Data'!$H$5,0,10*ROW('Sanitation Data'!H85)),NA())</f>
        <v>#N/A</v>
      </c>
      <c r="AV91" s="120" t="e">
        <f ca="1">+IF(AND(ISNUMBER(OFFSET('Sanitation Data'!$H$7,0,10*ROW('Sanitation Data'!H85))),'Data Summary'!DK91="Yes"),OFFSET('Sanitation Data'!$H$7,0,10*ROW('Sanitation Data'!H85)),NA())</f>
        <v>#N/A</v>
      </c>
      <c r="AW91" s="120" t="e">
        <f ca="1">+IF(AND(ISNUMBER(OFFSET('Sanitation Data'!$H$11,0,10*ROW('Sanitation Data'!H85))),'Data Summary'!DL91="Yes"),OFFSET('Sanitation Data'!$H$11,0,10*ROW('Sanitation Data'!H85)),NA())</f>
        <v>#N/A</v>
      </c>
      <c r="AX91" s="120" t="e">
        <f ca="1">+IF(AND(ISNUMBER(OFFSET('Sanitation Data'!$H$12,0,10*ROW('Sanitation Data'!H85))),'Data Summary'!DM91="Yes"),OFFSET('Sanitation Data'!$H$12,0,10*ROW('Sanitation Data'!H85)),NA())</f>
        <v>#N/A</v>
      </c>
      <c r="AY91" s="120" t="e">
        <f ca="1">+IF(AND(ISNUMBER(OFFSET('Sanitation Data'!$H$13,0,10*ROW('Sanitation Data'!H85))),'Data Summary'!DN91="Yes"),OFFSET('Sanitation Data'!$H$13,0,10*ROW('Sanitation Data'!H85)),NA())</f>
        <v>#N/A</v>
      </c>
      <c r="AZ91" s="121" t="e">
        <f ca="1">+IF(AND(ISNUMBER(OFFSET('Hygiene Data'!$C$6,0,10*ROW('Hygiene Data'!C85))),'Data Summary'!DO91="Yes"),OFFSET('Hygiene Data'!$C$6,0,10*ROW('Hygiene Data'!C85)),NA())</f>
        <v>#N/A</v>
      </c>
      <c r="BA91" s="121" t="e">
        <f ca="1">+IF(AND(ISNUMBER(OFFSET('Hygiene Data'!$C$8,0,10*ROW('Hygiene Data'!C85))),'Data Summary'!DP91="Yes"),OFFSET('Hygiene Data'!$C$8,0,10*ROW('Hygiene Data'!C85)),NA())</f>
        <v>#N/A</v>
      </c>
      <c r="BB91" s="121" t="e">
        <f ca="1">+IF(AND(ISNUMBER(OFFSET('Hygiene Data'!$C$10,0,10*ROW('Hygiene Data'!C85))),'Data Summary'!DQ91="Yes"),OFFSET('Hygiene Data'!$C$10,0,10*ROW('Hygiene Data'!C85)),NA())</f>
        <v>#N/A</v>
      </c>
      <c r="BC91" s="121" t="e">
        <f ca="1">+IF(AND(ISNUMBER(OFFSET('Hygiene Data'!$D$6,0,10*ROW('Hygiene Data'!D85))),'Data Summary'!DR91="Yes"),OFFSET('Hygiene Data'!$D$6,0,10*ROW('Hygiene Data'!D85)),NA())</f>
        <v>#N/A</v>
      </c>
      <c r="BD91" s="121" t="e">
        <f ca="1">+IF(AND(ISNUMBER(OFFSET('Hygiene Data'!$D$8,0,10*ROW('Hygiene Data'!D85))),'Data Summary'!DS91="Yes"),OFFSET('Hygiene Data'!$D$8,0,10*ROW('Hygiene Data'!D85)),NA())</f>
        <v>#N/A</v>
      </c>
      <c r="BE91" s="121" t="e">
        <f ca="1">+IF(AND(ISNUMBER(OFFSET('Hygiene Data'!$D$10,0,10*ROW('Hygiene Data'!D85))),'Data Summary'!DT91="Yes"),OFFSET('Hygiene Data'!$D$10,0,10*ROW('Hygiene Data'!D85)),NA())</f>
        <v>#N/A</v>
      </c>
      <c r="BF91" s="121" t="e">
        <f ca="1">+IF(AND(ISNUMBER(OFFSET('Hygiene Data'!$E$6,0,10*ROW('Hygiene Data'!E85))),'Data Summary'!DU91="Yes"),OFFSET('Hygiene Data'!$E$6,0,10*ROW('Hygiene Data'!E85)),NA())</f>
        <v>#N/A</v>
      </c>
      <c r="BG91" s="121" t="e">
        <f ca="1">+IF(AND(ISNUMBER(OFFSET('Hygiene Data'!$E$8,0,10*ROW('Hygiene Data'!E85))),'Data Summary'!DV91="Yes"),OFFSET('Hygiene Data'!$E$8,0,10*ROW('Hygiene Data'!E85)),NA())</f>
        <v>#N/A</v>
      </c>
      <c r="BH91" s="121" t="e">
        <f ca="1">+IF(AND(ISNUMBER(OFFSET('Hygiene Data'!$E$10,0,10*ROW('Hygiene Data'!E85))),'Data Summary'!DW91="Yes"),OFFSET('Hygiene Data'!$E$10,0,10*ROW('Hygiene Data'!E85)),NA())</f>
        <v>#N/A</v>
      </c>
      <c r="BI91" s="121" t="e">
        <f ca="1">+IF(AND(ISNUMBER(OFFSET('Hygiene Data'!$F$6,0,10*ROW('Hygiene Data'!F85))),'Data Summary'!DX91="Yes"),OFFSET('Hygiene Data'!$F$6,0,10*ROW('Hygiene Data'!F85)),NA())</f>
        <v>#N/A</v>
      </c>
      <c r="BJ91" s="121" t="e">
        <f ca="1">+IF(AND(ISNUMBER(OFFSET('Hygiene Data'!$F$8,0,10*ROW('Hygiene Data'!F85))),'Data Summary'!DY91="Yes"),OFFSET('Hygiene Data'!$F$8,0,10*ROW('Hygiene Data'!F85)),NA())</f>
        <v>#N/A</v>
      </c>
      <c r="BK91" s="121" t="e">
        <f ca="1">+IF(AND(ISNUMBER(OFFSET('Hygiene Data'!$F$10,0,10*ROW('Hygiene Data'!F85))),'Data Summary'!DZ91="Yes"),OFFSET('Hygiene Data'!$F$10,0,10*ROW('Hygiene Data'!F85)),NA())</f>
        <v>#N/A</v>
      </c>
      <c r="BL91" s="121" t="e">
        <f ca="1">+IF(AND(ISNUMBER(OFFSET('Hygiene Data'!$G$6,0,10*ROW('Hygiene Data'!G85))),'Data Summary'!EA91="Yes"),OFFSET('Hygiene Data'!$G$6,0,10*ROW('Hygiene Data'!G85)),NA())</f>
        <v>#N/A</v>
      </c>
      <c r="BM91" s="121" t="e">
        <f ca="1">+IF(AND(ISNUMBER(OFFSET('Hygiene Data'!$G$8,0,10*ROW('Hygiene Data'!G85))),'Data Summary'!EB91="Yes"),OFFSET('Hygiene Data'!$G$8,0,10*ROW('Hygiene Data'!G85)),NA())</f>
        <v>#N/A</v>
      </c>
      <c r="BN91" s="121" t="e">
        <f ca="1">+IF(AND(ISNUMBER(OFFSET('Hygiene Data'!$G$10,0,10*ROW('Hygiene Data'!G85))),'Data Summary'!EC91="Yes"),OFFSET('Hygiene Data'!$G$10,0,10*ROW('Hygiene Data'!G85)),NA())</f>
        <v>#N/A</v>
      </c>
      <c r="BO91" s="121" t="e">
        <f ca="1">+IF(AND(ISNUMBER(OFFSET('Hygiene Data'!$H$6,0,10*ROW('Hygiene Data'!H85))),'Data Summary'!ED91="Yes"),OFFSET('Hygiene Data'!$H$6,0,10*ROW('Hygiene Data'!H85)),NA())</f>
        <v>#N/A</v>
      </c>
      <c r="BP91" s="121" t="e">
        <f ca="1">+IF(AND(ISNUMBER(OFFSET('Hygiene Data'!$H$8,0,10*ROW('Hygiene Data'!H85))),'Data Summary'!EE91="Yes"),OFFSET('Hygiene Data'!$H$8,0,10*ROW('Hygiene Data'!H85)),NA())</f>
        <v>#N/A</v>
      </c>
      <c r="BQ91" s="121" t="e">
        <f ca="1">+IF(AND(ISNUMBER(OFFSET('Hygiene Data'!$H$10,0,10*ROW('Hygiene Data'!H85))),'Data Summary'!EF91="Yes"),OFFSET('Hygiene Data'!$H$10,0,10*ROW('Hygiene Data'!H85)),NA())</f>
        <v>#N/A</v>
      </c>
    </row>
    <row r="92" spans="1:69" x14ac:dyDescent="0.2">
      <c r="A92" s="44" t="e">
        <f ca="1">+IF(OFFSET('Water Data'!$B$1,0,10*ROW('Water Data'!B86))="",NA(),OFFSET('Water Data'!$B$1,0,10*ROW('Water Data'!B86)))</f>
        <v>#N/A</v>
      </c>
      <c r="B92" s="44" t="e">
        <f ca="1">+IF(OFFSET('Water Data'!$A$3,0,10*ROW('Water Data'!A89))="",NA(),OFFSET('Water Data'!$A$3,0,10*ROW('Water Data'!A89)))</f>
        <v>#N/A</v>
      </c>
      <c r="C92" s="44" t="e">
        <f ca="1">+IF(OFFSET('Water Data'!$C$3,0,10*ROW('Water Data'!C89))="",NA(),OFFSET('Water Data'!$C$3,0,10*ROW('Water Data'!C89)))</f>
        <v>#N/A</v>
      </c>
      <c r="D92" s="119" t="e">
        <f ca="1">+IF(AND(ISNUMBER(OFFSET('Water Data'!$C$5,0,10*ROW('Water Data'!C86))),'Data Summary'!BS92="Yes"),100-OFFSET('Water Data'!$C$5,0,10*ROW('Water Data'!C86)),NA())</f>
        <v>#N/A</v>
      </c>
      <c r="E92" s="119" t="e">
        <f ca="1">+IF(AND(ISNUMBER(OFFSET('Water Data'!$C$7,0,10*ROW('Water Data'!C86))),'Data Summary'!BT92="Yes"),OFFSET('Water Data'!$C$7,0,10*ROW('Water Data'!C86)),NA())</f>
        <v>#N/A</v>
      </c>
      <c r="F92" s="119" t="e">
        <f ca="1">+IF(AND(ISNUMBER(OFFSET('Water Data'!$C$10,0,10*ROW('Water Data'!C86))),'Data Summary'!BU92="Yes"),OFFSET('Water Data'!$C$10,0,10*ROW('Water Data'!C86)),NA())</f>
        <v>#N/A</v>
      </c>
      <c r="G92" s="119" t="e">
        <f ca="1">+IF(AND(ISNUMBER(OFFSET('Water Data'!$D$5,0,10*ROW('Water Data'!D86))),'Data Summary'!BV92="Yes"),100-OFFSET('Water Data'!$D$5,0,10*ROW('Water Data'!D86)),NA())</f>
        <v>#N/A</v>
      </c>
      <c r="H92" s="119" t="e">
        <f ca="1">+IF(AND(ISNUMBER(OFFSET('Water Data'!$D$7,0,10*ROW('Water Data'!D86))),'Data Summary'!BW92="Yes"),OFFSET('Water Data'!$D$7,0,10*ROW('Water Data'!D86)),NA())</f>
        <v>#N/A</v>
      </c>
      <c r="I92" s="119" t="e">
        <f ca="1">+IF(AND(ISNUMBER(OFFSET('Water Data'!$D$10,0,10*ROW('Water Data'!D86))),'Data Summary'!BX92="Yes"),OFFSET('Water Data'!$D$10,0,10*ROW('Water Data'!D86)),NA())</f>
        <v>#N/A</v>
      </c>
      <c r="J92" s="119" t="e">
        <f ca="1">+IF(AND(ISNUMBER(OFFSET('Water Data'!$E$5,0,10*ROW('Water Data'!E86))),'Data Summary'!BY92="Yes"),100-OFFSET('Water Data'!$E$5,0,10*ROW('Water Data'!E86)),NA())</f>
        <v>#N/A</v>
      </c>
      <c r="K92" s="119" t="e">
        <f ca="1">+IF(AND(ISNUMBER(OFFSET('Water Data'!$E$7,0,10*ROW('Water Data'!E86))),'Data Summary'!BZ92="Yes"),OFFSET('Water Data'!$E$7,0,10*ROW('Water Data'!E86)),NA())</f>
        <v>#N/A</v>
      </c>
      <c r="L92" s="119" t="e">
        <f ca="1">+IF(AND(ISNUMBER(OFFSET('Water Data'!$E$10,0,10*ROW('Water Data'!E86))),'Data Summary'!CA92="Yes"),OFFSET('Water Data'!$E$10,0,10*ROW('Water Data'!E86)),NA())</f>
        <v>#N/A</v>
      </c>
      <c r="M92" s="119" t="e">
        <f ca="1">+IF(AND(ISNUMBER(OFFSET('Water Data'!$F$5,0,10*ROW('Water Data'!F86))),'Data Summary'!CB92="Yes"),100-OFFSET('Water Data'!$F$5,0,10*ROW('Water Data'!F86)),NA())</f>
        <v>#N/A</v>
      </c>
      <c r="N92" s="119" t="e">
        <f ca="1">+IF(AND(ISNUMBER(OFFSET('Water Data'!$F$7,0,10*ROW('Water Data'!F86))),'Data Summary'!CC92="Yes"),OFFSET('Water Data'!$F$7,0,10*ROW('Water Data'!F86)),NA())</f>
        <v>#N/A</v>
      </c>
      <c r="O92" s="119" t="e">
        <f ca="1">+IF(AND(ISNUMBER(OFFSET('Water Data'!$F$10,0,10*ROW('Water Data'!F86))),'Data Summary'!CD92="Yes"),OFFSET('Water Data'!$F$10,0,10*ROW('Water Data'!F86)),NA())</f>
        <v>#N/A</v>
      </c>
      <c r="P92" s="119" t="e">
        <f ca="1">+IF(AND(ISNUMBER(OFFSET('Water Data'!$G$5,0,10*ROW('Water Data'!G86))),'Data Summary'!CE92="Yes"),100-OFFSET('Water Data'!$G$5,0,10*ROW('Water Data'!G86)),NA())</f>
        <v>#N/A</v>
      </c>
      <c r="Q92" s="119" t="e">
        <f ca="1">+IF(AND(ISNUMBER(OFFSET('Water Data'!$G$7,0,10*ROW('Water Data'!G86))),'Data Summary'!CF92="Yes"),OFFSET('Water Data'!$G$7,0,10*ROW('Water Data'!G86)),NA())</f>
        <v>#N/A</v>
      </c>
      <c r="R92" s="119" t="e">
        <f ca="1">+IF(AND(ISNUMBER(OFFSET('Water Data'!$G$10,0,10*ROW('Water Data'!G86))),'Data Summary'!CG92="Yes"),OFFSET('Water Data'!$G$10,0,10*ROW('Water Data'!G86)),NA())</f>
        <v>#N/A</v>
      </c>
      <c r="S92" s="119" t="e">
        <f ca="1">+IF(AND(ISNUMBER(OFFSET('Water Data'!$H$5,0,10*ROW('Water Data'!H86))),'Data Summary'!CH92="Yes"),100-OFFSET('Water Data'!$H$5,0,10*ROW('Water Data'!H86)),NA())</f>
        <v>#N/A</v>
      </c>
      <c r="T92" s="119" t="e">
        <f ca="1">+IF(AND(ISNUMBER(OFFSET('Water Data'!$H$7,0,10*ROW('Water Data'!H86))),'Data Summary'!CI92="Yes"),OFFSET('Water Data'!$H$7,0,10*ROW('Water Data'!H86)),NA())</f>
        <v>#N/A</v>
      </c>
      <c r="U92" s="119" t="e">
        <f ca="1">+IF(AND(ISNUMBER(OFFSET('Water Data'!$H$10,0,10*ROW('Water Data'!H86))),'Data Summary'!CJ92="Yes"),OFFSET('Water Data'!$H$10,0,10*ROW('Water Data'!H86)),NA())</f>
        <v>#N/A</v>
      </c>
      <c r="V92" s="120" t="e">
        <f ca="1">+IF(AND(ISNUMBER(OFFSET('Sanitation Data'!$C$5,0,10*ROW('Sanitation Data'!C86))),'Data Summary'!CK92="Yes"),100-OFFSET('Sanitation Data'!$C$5,0,10*ROW('Sanitation Data'!C86)),NA())</f>
        <v>#N/A</v>
      </c>
      <c r="W92" s="120" t="e">
        <f ca="1">+IF(AND(ISNUMBER(OFFSET('Sanitation Data'!$C$7,0,10*ROW('Sanitation Data'!C86))),'Data Summary'!CL92="Yes"),OFFSET('Sanitation Data'!$C$7,0,10*ROW('Sanitation Data'!C86)),NA())</f>
        <v>#N/A</v>
      </c>
      <c r="X92" s="120" t="e">
        <f ca="1">+IF(AND(ISNUMBER(OFFSET('Sanitation Data'!$C$11,0,10*ROW('Sanitation Data'!C86))),'Data Summary'!CM92="Yes"),OFFSET('Sanitation Data'!$C$11,0,10*ROW('Sanitation Data'!C86)),NA())</f>
        <v>#N/A</v>
      </c>
      <c r="Y92" s="120" t="e">
        <f ca="1">+IF(AND(ISNUMBER(OFFSET('Sanitation Data'!$C$12,0,10*ROW('Sanitation Data'!C86))),'Data Summary'!CN92="Yes"),OFFSET('Sanitation Data'!$C$12,0,10*ROW('Sanitation Data'!C86)),NA())</f>
        <v>#N/A</v>
      </c>
      <c r="Z92" s="120" t="e">
        <f ca="1">+IF(AND(ISNUMBER(OFFSET('Sanitation Data'!$C$13,0,10*ROW('Sanitation Data'!C86))),'Data Summary'!CO92="Yes"),OFFSET('Sanitation Data'!$C$13,0,10*ROW('Sanitation Data'!C86)),NA())</f>
        <v>#N/A</v>
      </c>
      <c r="AA92" s="120" t="e">
        <f ca="1">+IF(AND(ISNUMBER(OFFSET('Sanitation Data'!$D$5,0,10*ROW('Sanitation Data'!D86))),'Data Summary'!CP92="Yes"),100-OFFSET('Sanitation Data'!$D$5,0,10*ROW('Sanitation Data'!D86)),NA())</f>
        <v>#N/A</v>
      </c>
      <c r="AB92" s="120" t="e">
        <f ca="1">+IF(AND(ISNUMBER(OFFSET('Sanitation Data'!$D$7,0,10*ROW('Sanitation Data'!D86))),'Data Summary'!CQ92="Yes"),OFFSET('Sanitation Data'!$D$7,0,10*ROW('Sanitation Data'!D86)),NA())</f>
        <v>#N/A</v>
      </c>
      <c r="AC92" s="120" t="e">
        <f ca="1">+IF(AND(ISNUMBER(OFFSET('Sanitation Data'!$D$11,0,10*ROW('Sanitation Data'!D86))),'Data Summary'!CR92="Yes"),OFFSET('Sanitation Data'!$D$11,0,10*ROW('Sanitation Data'!D86)),NA())</f>
        <v>#N/A</v>
      </c>
      <c r="AD92" s="120" t="e">
        <f ca="1">+IF(AND(ISNUMBER(OFFSET('Sanitation Data'!$D$12,0,10*ROW('Sanitation Data'!D86))),'Data Summary'!CS92="Yes"),OFFSET('Sanitation Data'!$D$12,0,10*ROW('Sanitation Data'!D86)),NA())</f>
        <v>#N/A</v>
      </c>
      <c r="AE92" s="120" t="e">
        <f ca="1">+IF(AND(ISNUMBER(OFFSET('Sanitation Data'!$D$13,0,10*ROW('Sanitation Data'!D86))),'Data Summary'!CT92="Yes"),OFFSET('Sanitation Data'!$D$13,0,10*ROW('Sanitation Data'!D86)),NA())</f>
        <v>#N/A</v>
      </c>
      <c r="AF92" s="120" t="e">
        <f ca="1">+IF(AND(ISNUMBER(OFFSET('Sanitation Data'!$E$5,0,10*ROW('Sanitation Data'!E86))),'Data Summary'!CU92="Yes"),100-OFFSET('Sanitation Data'!$E$5,0,10*ROW('Sanitation Data'!E86)),NA())</f>
        <v>#N/A</v>
      </c>
      <c r="AG92" s="120" t="e">
        <f ca="1">+IF(AND(ISNUMBER(OFFSET('Sanitation Data'!$E$7,0,10*ROW('Sanitation Data'!E86))),'Data Summary'!CV92="Yes"),OFFSET('Sanitation Data'!$E$7,0,10*ROW('Sanitation Data'!E86)),NA())</f>
        <v>#N/A</v>
      </c>
      <c r="AH92" s="120" t="e">
        <f ca="1">+IF(AND(ISNUMBER(OFFSET('Sanitation Data'!$E$11,0,10*ROW('Sanitation Data'!E86))),'Data Summary'!CW92="Yes"),OFFSET('Sanitation Data'!$E$11,0,10*ROW('Sanitation Data'!E86)),NA())</f>
        <v>#N/A</v>
      </c>
      <c r="AI92" s="120" t="e">
        <f ca="1">+IF(AND(ISNUMBER(OFFSET('Sanitation Data'!$E$12,0,10*ROW('Sanitation Data'!E86))),'Data Summary'!CX92="Yes"),OFFSET('Sanitation Data'!$E$12,0,10*ROW('Sanitation Data'!E86)),NA())</f>
        <v>#N/A</v>
      </c>
      <c r="AJ92" s="120" t="e">
        <f ca="1">+IF(AND(ISNUMBER(OFFSET('Sanitation Data'!$E$13,0,10*ROW('Sanitation Data'!E86))),'Data Summary'!CY92="Yes"),OFFSET('Sanitation Data'!$E$13,0,10*ROW('Sanitation Data'!E86)),NA())</f>
        <v>#N/A</v>
      </c>
      <c r="AK92" s="120" t="e">
        <f ca="1">+IF(AND(ISNUMBER(OFFSET('Sanitation Data'!$F$5,0,10*ROW('Sanitation Data'!F86))),'Data Summary'!CZ92="Yes"),100-OFFSET('Sanitation Data'!$F$5,0,10*ROW('Sanitation Data'!F86)),NA())</f>
        <v>#N/A</v>
      </c>
      <c r="AL92" s="120" t="e">
        <f ca="1">+IF(AND(ISNUMBER(OFFSET('Sanitation Data'!$F$7,0,10*ROW('Sanitation Data'!F86))),'Data Summary'!DA92="Yes"),OFFSET('Sanitation Data'!$F$7,0,10*ROW('Sanitation Data'!F86)),NA())</f>
        <v>#N/A</v>
      </c>
      <c r="AM92" s="120" t="e">
        <f ca="1">+IF(AND(ISNUMBER(OFFSET('Sanitation Data'!$F$11,0,10*ROW('Sanitation Data'!F86))),'Data Summary'!DB92="Yes"),OFFSET('Sanitation Data'!$F$11,0,10*ROW('Sanitation Data'!F86)),NA())</f>
        <v>#N/A</v>
      </c>
      <c r="AN92" s="120" t="e">
        <f ca="1">+IF(AND(ISNUMBER(OFFSET('Sanitation Data'!$F$12,0,10*ROW('Sanitation Data'!F86))),'Data Summary'!DC92="Yes"),OFFSET('Sanitation Data'!$F$12,0,10*ROW('Sanitation Data'!F86)),NA())</f>
        <v>#N/A</v>
      </c>
      <c r="AO92" s="120" t="e">
        <f ca="1">+IF(AND(ISNUMBER(OFFSET('Sanitation Data'!$F$13,0,10*ROW('Sanitation Data'!F86))),'Data Summary'!DD92="Yes"),OFFSET('Sanitation Data'!$F$13,0,10*ROW('Sanitation Data'!F86)),NA())</f>
        <v>#N/A</v>
      </c>
      <c r="AP92" s="120" t="e">
        <f ca="1">+IF(AND(ISNUMBER(OFFSET('Sanitation Data'!$G$5,0,10*ROW('Sanitation Data'!G86))),'Data Summary'!DE92="Yes"),100-OFFSET('Sanitation Data'!$G$5,0,10*ROW('Sanitation Data'!G86)),NA())</f>
        <v>#N/A</v>
      </c>
      <c r="AQ92" s="120" t="e">
        <f ca="1">+IF(AND(ISNUMBER(OFFSET('Sanitation Data'!$G$7,0,10*ROW('Sanitation Data'!G86))),'Data Summary'!DF92="Yes"),OFFSET('Sanitation Data'!$G$7,0,10*ROW('Sanitation Data'!G86)),NA())</f>
        <v>#N/A</v>
      </c>
      <c r="AR92" s="120" t="e">
        <f ca="1">+IF(AND(ISNUMBER(OFFSET('Sanitation Data'!$G$11,0,10*ROW('Sanitation Data'!G86))),'Data Summary'!DG92="Yes"),OFFSET('Sanitation Data'!$G$11,0,10*ROW('Sanitation Data'!G86)),NA())</f>
        <v>#N/A</v>
      </c>
      <c r="AS92" s="120" t="e">
        <f ca="1">+IF(AND(ISNUMBER(OFFSET('Sanitation Data'!$G$12,0,10*ROW('Sanitation Data'!G86))),'Data Summary'!DH92="Yes"),OFFSET('Sanitation Data'!$G$12,0,10*ROW('Sanitation Data'!G86)),NA())</f>
        <v>#N/A</v>
      </c>
      <c r="AT92" s="120" t="e">
        <f ca="1">+IF(AND(ISNUMBER(OFFSET('Sanitation Data'!$G$13,0,10*ROW('Sanitation Data'!G86))),'Data Summary'!DI92="Yes"),OFFSET('Sanitation Data'!$G$13,0,10*ROW('Sanitation Data'!G86)),NA())</f>
        <v>#N/A</v>
      </c>
      <c r="AU92" s="120" t="e">
        <f ca="1">+IF(AND(ISNUMBER(OFFSET('Sanitation Data'!$H$5,0,10*ROW('Sanitation Data'!H86))),'Data Summary'!DJ92="Yes"),100-OFFSET('Sanitation Data'!$H$5,0,10*ROW('Sanitation Data'!H86)),NA())</f>
        <v>#N/A</v>
      </c>
      <c r="AV92" s="120" t="e">
        <f ca="1">+IF(AND(ISNUMBER(OFFSET('Sanitation Data'!$H$7,0,10*ROW('Sanitation Data'!H86))),'Data Summary'!DK92="Yes"),OFFSET('Sanitation Data'!$H$7,0,10*ROW('Sanitation Data'!H86)),NA())</f>
        <v>#N/A</v>
      </c>
      <c r="AW92" s="120" t="e">
        <f ca="1">+IF(AND(ISNUMBER(OFFSET('Sanitation Data'!$H$11,0,10*ROW('Sanitation Data'!H86))),'Data Summary'!DL92="Yes"),OFFSET('Sanitation Data'!$H$11,0,10*ROW('Sanitation Data'!H86)),NA())</f>
        <v>#N/A</v>
      </c>
      <c r="AX92" s="120" t="e">
        <f ca="1">+IF(AND(ISNUMBER(OFFSET('Sanitation Data'!$H$12,0,10*ROW('Sanitation Data'!H86))),'Data Summary'!DM92="Yes"),OFFSET('Sanitation Data'!$H$12,0,10*ROW('Sanitation Data'!H86)),NA())</f>
        <v>#N/A</v>
      </c>
      <c r="AY92" s="120" t="e">
        <f ca="1">+IF(AND(ISNUMBER(OFFSET('Sanitation Data'!$H$13,0,10*ROW('Sanitation Data'!H86))),'Data Summary'!DN92="Yes"),OFFSET('Sanitation Data'!$H$13,0,10*ROW('Sanitation Data'!H86)),NA())</f>
        <v>#N/A</v>
      </c>
      <c r="AZ92" s="121" t="e">
        <f ca="1">+IF(AND(ISNUMBER(OFFSET('Hygiene Data'!$C$6,0,10*ROW('Hygiene Data'!C86))),'Data Summary'!DO92="Yes"),OFFSET('Hygiene Data'!$C$6,0,10*ROW('Hygiene Data'!C86)),NA())</f>
        <v>#N/A</v>
      </c>
      <c r="BA92" s="121" t="e">
        <f ca="1">+IF(AND(ISNUMBER(OFFSET('Hygiene Data'!$C$8,0,10*ROW('Hygiene Data'!C86))),'Data Summary'!DP92="Yes"),OFFSET('Hygiene Data'!$C$8,0,10*ROW('Hygiene Data'!C86)),NA())</f>
        <v>#N/A</v>
      </c>
      <c r="BB92" s="121" t="e">
        <f ca="1">+IF(AND(ISNUMBER(OFFSET('Hygiene Data'!$C$10,0,10*ROW('Hygiene Data'!C86))),'Data Summary'!DQ92="Yes"),OFFSET('Hygiene Data'!$C$10,0,10*ROW('Hygiene Data'!C86)),NA())</f>
        <v>#N/A</v>
      </c>
      <c r="BC92" s="121" t="e">
        <f ca="1">+IF(AND(ISNUMBER(OFFSET('Hygiene Data'!$D$6,0,10*ROW('Hygiene Data'!D86))),'Data Summary'!DR92="Yes"),OFFSET('Hygiene Data'!$D$6,0,10*ROW('Hygiene Data'!D86)),NA())</f>
        <v>#N/A</v>
      </c>
      <c r="BD92" s="121" t="e">
        <f ca="1">+IF(AND(ISNUMBER(OFFSET('Hygiene Data'!$D$8,0,10*ROW('Hygiene Data'!D86))),'Data Summary'!DS92="Yes"),OFFSET('Hygiene Data'!$D$8,0,10*ROW('Hygiene Data'!D86)),NA())</f>
        <v>#N/A</v>
      </c>
      <c r="BE92" s="121" t="e">
        <f ca="1">+IF(AND(ISNUMBER(OFFSET('Hygiene Data'!$D$10,0,10*ROW('Hygiene Data'!D86))),'Data Summary'!DT92="Yes"),OFFSET('Hygiene Data'!$D$10,0,10*ROW('Hygiene Data'!D86)),NA())</f>
        <v>#N/A</v>
      </c>
      <c r="BF92" s="121" t="e">
        <f ca="1">+IF(AND(ISNUMBER(OFFSET('Hygiene Data'!$E$6,0,10*ROW('Hygiene Data'!E86))),'Data Summary'!DU92="Yes"),OFFSET('Hygiene Data'!$E$6,0,10*ROW('Hygiene Data'!E86)),NA())</f>
        <v>#N/A</v>
      </c>
      <c r="BG92" s="121" t="e">
        <f ca="1">+IF(AND(ISNUMBER(OFFSET('Hygiene Data'!$E$8,0,10*ROW('Hygiene Data'!E86))),'Data Summary'!DV92="Yes"),OFFSET('Hygiene Data'!$E$8,0,10*ROW('Hygiene Data'!E86)),NA())</f>
        <v>#N/A</v>
      </c>
      <c r="BH92" s="121" t="e">
        <f ca="1">+IF(AND(ISNUMBER(OFFSET('Hygiene Data'!$E$10,0,10*ROW('Hygiene Data'!E86))),'Data Summary'!DW92="Yes"),OFFSET('Hygiene Data'!$E$10,0,10*ROW('Hygiene Data'!E86)),NA())</f>
        <v>#N/A</v>
      </c>
      <c r="BI92" s="121" t="e">
        <f ca="1">+IF(AND(ISNUMBER(OFFSET('Hygiene Data'!$F$6,0,10*ROW('Hygiene Data'!F86))),'Data Summary'!DX92="Yes"),OFFSET('Hygiene Data'!$F$6,0,10*ROW('Hygiene Data'!F86)),NA())</f>
        <v>#N/A</v>
      </c>
      <c r="BJ92" s="121" t="e">
        <f ca="1">+IF(AND(ISNUMBER(OFFSET('Hygiene Data'!$F$8,0,10*ROW('Hygiene Data'!F86))),'Data Summary'!DY92="Yes"),OFFSET('Hygiene Data'!$F$8,0,10*ROW('Hygiene Data'!F86)),NA())</f>
        <v>#N/A</v>
      </c>
      <c r="BK92" s="121" t="e">
        <f ca="1">+IF(AND(ISNUMBER(OFFSET('Hygiene Data'!$F$10,0,10*ROW('Hygiene Data'!F86))),'Data Summary'!DZ92="Yes"),OFFSET('Hygiene Data'!$F$10,0,10*ROW('Hygiene Data'!F86)),NA())</f>
        <v>#N/A</v>
      </c>
      <c r="BL92" s="121" t="e">
        <f ca="1">+IF(AND(ISNUMBER(OFFSET('Hygiene Data'!$G$6,0,10*ROW('Hygiene Data'!G86))),'Data Summary'!EA92="Yes"),OFFSET('Hygiene Data'!$G$6,0,10*ROW('Hygiene Data'!G86)),NA())</f>
        <v>#N/A</v>
      </c>
      <c r="BM92" s="121" t="e">
        <f ca="1">+IF(AND(ISNUMBER(OFFSET('Hygiene Data'!$G$8,0,10*ROW('Hygiene Data'!G86))),'Data Summary'!EB92="Yes"),OFFSET('Hygiene Data'!$G$8,0,10*ROW('Hygiene Data'!G86)),NA())</f>
        <v>#N/A</v>
      </c>
      <c r="BN92" s="121" t="e">
        <f ca="1">+IF(AND(ISNUMBER(OFFSET('Hygiene Data'!$G$10,0,10*ROW('Hygiene Data'!G86))),'Data Summary'!EC92="Yes"),OFFSET('Hygiene Data'!$G$10,0,10*ROW('Hygiene Data'!G86)),NA())</f>
        <v>#N/A</v>
      </c>
      <c r="BO92" s="121" t="e">
        <f ca="1">+IF(AND(ISNUMBER(OFFSET('Hygiene Data'!$H$6,0,10*ROW('Hygiene Data'!H86))),'Data Summary'!ED92="Yes"),OFFSET('Hygiene Data'!$H$6,0,10*ROW('Hygiene Data'!H86)),NA())</f>
        <v>#N/A</v>
      </c>
      <c r="BP92" s="121" t="e">
        <f ca="1">+IF(AND(ISNUMBER(OFFSET('Hygiene Data'!$H$8,0,10*ROW('Hygiene Data'!H86))),'Data Summary'!EE92="Yes"),OFFSET('Hygiene Data'!$H$8,0,10*ROW('Hygiene Data'!H86)),NA())</f>
        <v>#N/A</v>
      </c>
      <c r="BQ92" s="121" t="e">
        <f ca="1">+IF(AND(ISNUMBER(OFFSET('Hygiene Data'!$H$10,0,10*ROW('Hygiene Data'!H86))),'Data Summary'!EF92="Yes"),OFFSET('Hygiene Data'!$H$10,0,10*ROW('Hygiene Data'!H86)),NA())</f>
        <v>#N/A</v>
      </c>
    </row>
    <row r="93" spans="1:69" x14ac:dyDescent="0.2">
      <c r="A93" s="44" t="e">
        <f ca="1">+IF(OFFSET('Water Data'!$B$1,0,10*ROW('Water Data'!B87))="",NA(),OFFSET('Water Data'!$B$1,0,10*ROW('Water Data'!B87)))</f>
        <v>#N/A</v>
      </c>
      <c r="B93" s="44" t="e">
        <f ca="1">+IF(OFFSET('Water Data'!$A$3,0,10*ROW('Water Data'!A90))="",NA(),OFFSET('Water Data'!$A$3,0,10*ROW('Water Data'!A90)))</f>
        <v>#N/A</v>
      </c>
      <c r="C93" s="44" t="e">
        <f ca="1">+IF(OFFSET('Water Data'!$C$3,0,10*ROW('Water Data'!C90))="",NA(),OFFSET('Water Data'!$C$3,0,10*ROW('Water Data'!C90)))</f>
        <v>#N/A</v>
      </c>
      <c r="D93" s="119" t="e">
        <f ca="1">+IF(AND(ISNUMBER(OFFSET('Water Data'!$C$5,0,10*ROW('Water Data'!C87))),'Data Summary'!BS93="Yes"),100-OFFSET('Water Data'!$C$5,0,10*ROW('Water Data'!C87)),NA())</f>
        <v>#N/A</v>
      </c>
      <c r="E93" s="119" t="e">
        <f ca="1">+IF(AND(ISNUMBER(OFFSET('Water Data'!$C$7,0,10*ROW('Water Data'!C87))),'Data Summary'!BT93="Yes"),OFFSET('Water Data'!$C$7,0,10*ROW('Water Data'!C87)),NA())</f>
        <v>#N/A</v>
      </c>
      <c r="F93" s="119" t="e">
        <f ca="1">+IF(AND(ISNUMBER(OFFSET('Water Data'!$C$10,0,10*ROW('Water Data'!C87))),'Data Summary'!BU93="Yes"),OFFSET('Water Data'!$C$10,0,10*ROW('Water Data'!C87)),NA())</f>
        <v>#N/A</v>
      </c>
      <c r="G93" s="119" t="e">
        <f ca="1">+IF(AND(ISNUMBER(OFFSET('Water Data'!$D$5,0,10*ROW('Water Data'!D87))),'Data Summary'!BV93="Yes"),100-OFFSET('Water Data'!$D$5,0,10*ROW('Water Data'!D87)),NA())</f>
        <v>#N/A</v>
      </c>
      <c r="H93" s="119" t="e">
        <f ca="1">+IF(AND(ISNUMBER(OFFSET('Water Data'!$D$7,0,10*ROW('Water Data'!D87))),'Data Summary'!BW93="Yes"),OFFSET('Water Data'!$D$7,0,10*ROW('Water Data'!D87)),NA())</f>
        <v>#N/A</v>
      </c>
      <c r="I93" s="119" t="e">
        <f ca="1">+IF(AND(ISNUMBER(OFFSET('Water Data'!$D$10,0,10*ROW('Water Data'!D87))),'Data Summary'!BX93="Yes"),OFFSET('Water Data'!$D$10,0,10*ROW('Water Data'!D87)),NA())</f>
        <v>#N/A</v>
      </c>
      <c r="J93" s="119" t="e">
        <f ca="1">+IF(AND(ISNUMBER(OFFSET('Water Data'!$E$5,0,10*ROW('Water Data'!E87))),'Data Summary'!BY93="Yes"),100-OFFSET('Water Data'!$E$5,0,10*ROW('Water Data'!E87)),NA())</f>
        <v>#N/A</v>
      </c>
      <c r="K93" s="119" t="e">
        <f ca="1">+IF(AND(ISNUMBER(OFFSET('Water Data'!$E$7,0,10*ROW('Water Data'!E87))),'Data Summary'!BZ93="Yes"),OFFSET('Water Data'!$E$7,0,10*ROW('Water Data'!E87)),NA())</f>
        <v>#N/A</v>
      </c>
      <c r="L93" s="119" t="e">
        <f ca="1">+IF(AND(ISNUMBER(OFFSET('Water Data'!$E$10,0,10*ROW('Water Data'!E87))),'Data Summary'!CA93="Yes"),OFFSET('Water Data'!$E$10,0,10*ROW('Water Data'!E87)),NA())</f>
        <v>#N/A</v>
      </c>
      <c r="M93" s="119" t="e">
        <f ca="1">+IF(AND(ISNUMBER(OFFSET('Water Data'!$F$5,0,10*ROW('Water Data'!F87))),'Data Summary'!CB93="Yes"),100-OFFSET('Water Data'!$F$5,0,10*ROW('Water Data'!F87)),NA())</f>
        <v>#N/A</v>
      </c>
      <c r="N93" s="119" t="e">
        <f ca="1">+IF(AND(ISNUMBER(OFFSET('Water Data'!$F$7,0,10*ROW('Water Data'!F87))),'Data Summary'!CC93="Yes"),OFFSET('Water Data'!$F$7,0,10*ROW('Water Data'!F87)),NA())</f>
        <v>#N/A</v>
      </c>
      <c r="O93" s="119" t="e">
        <f ca="1">+IF(AND(ISNUMBER(OFFSET('Water Data'!$F$10,0,10*ROW('Water Data'!F87))),'Data Summary'!CD93="Yes"),OFFSET('Water Data'!$F$10,0,10*ROW('Water Data'!F87)),NA())</f>
        <v>#N/A</v>
      </c>
      <c r="P93" s="119" t="e">
        <f ca="1">+IF(AND(ISNUMBER(OFFSET('Water Data'!$G$5,0,10*ROW('Water Data'!G87))),'Data Summary'!CE93="Yes"),100-OFFSET('Water Data'!$G$5,0,10*ROW('Water Data'!G87)),NA())</f>
        <v>#N/A</v>
      </c>
      <c r="Q93" s="119" t="e">
        <f ca="1">+IF(AND(ISNUMBER(OFFSET('Water Data'!$G$7,0,10*ROW('Water Data'!G87))),'Data Summary'!CF93="Yes"),OFFSET('Water Data'!$G$7,0,10*ROW('Water Data'!G87)),NA())</f>
        <v>#N/A</v>
      </c>
      <c r="R93" s="119" t="e">
        <f ca="1">+IF(AND(ISNUMBER(OFFSET('Water Data'!$G$10,0,10*ROW('Water Data'!G87))),'Data Summary'!CG93="Yes"),OFFSET('Water Data'!$G$10,0,10*ROW('Water Data'!G87)),NA())</f>
        <v>#N/A</v>
      </c>
      <c r="S93" s="119" t="e">
        <f ca="1">+IF(AND(ISNUMBER(OFFSET('Water Data'!$H$5,0,10*ROW('Water Data'!H87))),'Data Summary'!CH93="Yes"),100-OFFSET('Water Data'!$H$5,0,10*ROW('Water Data'!H87)),NA())</f>
        <v>#N/A</v>
      </c>
      <c r="T93" s="119" t="e">
        <f ca="1">+IF(AND(ISNUMBER(OFFSET('Water Data'!$H$7,0,10*ROW('Water Data'!H87))),'Data Summary'!CI93="Yes"),OFFSET('Water Data'!$H$7,0,10*ROW('Water Data'!H87)),NA())</f>
        <v>#N/A</v>
      </c>
      <c r="U93" s="119" t="e">
        <f ca="1">+IF(AND(ISNUMBER(OFFSET('Water Data'!$H$10,0,10*ROW('Water Data'!H87))),'Data Summary'!CJ93="Yes"),OFFSET('Water Data'!$H$10,0,10*ROW('Water Data'!H87)),NA())</f>
        <v>#N/A</v>
      </c>
      <c r="V93" s="120" t="e">
        <f ca="1">+IF(AND(ISNUMBER(OFFSET('Sanitation Data'!$C$5,0,10*ROW('Sanitation Data'!C87))),'Data Summary'!CK93="Yes"),100-OFFSET('Sanitation Data'!$C$5,0,10*ROW('Sanitation Data'!C87)),NA())</f>
        <v>#N/A</v>
      </c>
      <c r="W93" s="120" t="e">
        <f ca="1">+IF(AND(ISNUMBER(OFFSET('Sanitation Data'!$C$7,0,10*ROW('Sanitation Data'!C87))),'Data Summary'!CL93="Yes"),OFFSET('Sanitation Data'!$C$7,0,10*ROW('Sanitation Data'!C87)),NA())</f>
        <v>#N/A</v>
      </c>
      <c r="X93" s="120" t="e">
        <f ca="1">+IF(AND(ISNUMBER(OFFSET('Sanitation Data'!$C$11,0,10*ROW('Sanitation Data'!C87))),'Data Summary'!CM93="Yes"),OFFSET('Sanitation Data'!$C$11,0,10*ROW('Sanitation Data'!C87)),NA())</f>
        <v>#N/A</v>
      </c>
      <c r="Y93" s="120" t="e">
        <f ca="1">+IF(AND(ISNUMBER(OFFSET('Sanitation Data'!$C$12,0,10*ROW('Sanitation Data'!C87))),'Data Summary'!CN93="Yes"),OFFSET('Sanitation Data'!$C$12,0,10*ROW('Sanitation Data'!C87)),NA())</f>
        <v>#N/A</v>
      </c>
      <c r="Z93" s="120" t="e">
        <f ca="1">+IF(AND(ISNUMBER(OFFSET('Sanitation Data'!$C$13,0,10*ROW('Sanitation Data'!C87))),'Data Summary'!CO93="Yes"),OFFSET('Sanitation Data'!$C$13,0,10*ROW('Sanitation Data'!C87)),NA())</f>
        <v>#N/A</v>
      </c>
      <c r="AA93" s="120" t="e">
        <f ca="1">+IF(AND(ISNUMBER(OFFSET('Sanitation Data'!$D$5,0,10*ROW('Sanitation Data'!D87))),'Data Summary'!CP93="Yes"),100-OFFSET('Sanitation Data'!$D$5,0,10*ROW('Sanitation Data'!D87)),NA())</f>
        <v>#N/A</v>
      </c>
      <c r="AB93" s="120" t="e">
        <f ca="1">+IF(AND(ISNUMBER(OFFSET('Sanitation Data'!$D$7,0,10*ROW('Sanitation Data'!D87))),'Data Summary'!CQ93="Yes"),OFFSET('Sanitation Data'!$D$7,0,10*ROW('Sanitation Data'!D87)),NA())</f>
        <v>#N/A</v>
      </c>
      <c r="AC93" s="120" t="e">
        <f ca="1">+IF(AND(ISNUMBER(OFFSET('Sanitation Data'!$D$11,0,10*ROW('Sanitation Data'!D87))),'Data Summary'!CR93="Yes"),OFFSET('Sanitation Data'!$D$11,0,10*ROW('Sanitation Data'!D87)),NA())</f>
        <v>#N/A</v>
      </c>
      <c r="AD93" s="120" t="e">
        <f ca="1">+IF(AND(ISNUMBER(OFFSET('Sanitation Data'!$D$12,0,10*ROW('Sanitation Data'!D87))),'Data Summary'!CS93="Yes"),OFFSET('Sanitation Data'!$D$12,0,10*ROW('Sanitation Data'!D87)),NA())</f>
        <v>#N/A</v>
      </c>
      <c r="AE93" s="120" t="e">
        <f ca="1">+IF(AND(ISNUMBER(OFFSET('Sanitation Data'!$D$13,0,10*ROW('Sanitation Data'!D87))),'Data Summary'!CT93="Yes"),OFFSET('Sanitation Data'!$D$13,0,10*ROW('Sanitation Data'!D87)),NA())</f>
        <v>#N/A</v>
      </c>
      <c r="AF93" s="120" t="e">
        <f ca="1">+IF(AND(ISNUMBER(OFFSET('Sanitation Data'!$E$5,0,10*ROW('Sanitation Data'!E87))),'Data Summary'!CU93="Yes"),100-OFFSET('Sanitation Data'!$E$5,0,10*ROW('Sanitation Data'!E87)),NA())</f>
        <v>#N/A</v>
      </c>
      <c r="AG93" s="120" t="e">
        <f ca="1">+IF(AND(ISNUMBER(OFFSET('Sanitation Data'!$E$7,0,10*ROW('Sanitation Data'!E87))),'Data Summary'!CV93="Yes"),OFFSET('Sanitation Data'!$E$7,0,10*ROW('Sanitation Data'!E87)),NA())</f>
        <v>#N/A</v>
      </c>
      <c r="AH93" s="120" t="e">
        <f ca="1">+IF(AND(ISNUMBER(OFFSET('Sanitation Data'!$E$11,0,10*ROW('Sanitation Data'!E87))),'Data Summary'!CW93="Yes"),OFFSET('Sanitation Data'!$E$11,0,10*ROW('Sanitation Data'!E87)),NA())</f>
        <v>#N/A</v>
      </c>
      <c r="AI93" s="120" t="e">
        <f ca="1">+IF(AND(ISNUMBER(OFFSET('Sanitation Data'!$E$12,0,10*ROW('Sanitation Data'!E87))),'Data Summary'!CX93="Yes"),OFFSET('Sanitation Data'!$E$12,0,10*ROW('Sanitation Data'!E87)),NA())</f>
        <v>#N/A</v>
      </c>
      <c r="AJ93" s="120" t="e">
        <f ca="1">+IF(AND(ISNUMBER(OFFSET('Sanitation Data'!$E$13,0,10*ROW('Sanitation Data'!E87))),'Data Summary'!CY93="Yes"),OFFSET('Sanitation Data'!$E$13,0,10*ROW('Sanitation Data'!E87)),NA())</f>
        <v>#N/A</v>
      </c>
      <c r="AK93" s="120" t="e">
        <f ca="1">+IF(AND(ISNUMBER(OFFSET('Sanitation Data'!$F$5,0,10*ROW('Sanitation Data'!F87))),'Data Summary'!CZ93="Yes"),100-OFFSET('Sanitation Data'!$F$5,0,10*ROW('Sanitation Data'!F87)),NA())</f>
        <v>#N/A</v>
      </c>
      <c r="AL93" s="120" t="e">
        <f ca="1">+IF(AND(ISNUMBER(OFFSET('Sanitation Data'!$F$7,0,10*ROW('Sanitation Data'!F87))),'Data Summary'!DA93="Yes"),OFFSET('Sanitation Data'!$F$7,0,10*ROW('Sanitation Data'!F87)),NA())</f>
        <v>#N/A</v>
      </c>
      <c r="AM93" s="120" t="e">
        <f ca="1">+IF(AND(ISNUMBER(OFFSET('Sanitation Data'!$F$11,0,10*ROW('Sanitation Data'!F87))),'Data Summary'!DB93="Yes"),OFFSET('Sanitation Data'!$F$11,0,10*ROW('Sanitation Data'!F87)),NA())</f>
        <v>#N/A</v>
      </c>
      <c r="AN93" s="120" t="e">
        <f ca="1">+IF(AND(ISNUMBER(OFFSET('Sanitation Data'!$F$12,0,10*ROW('Sanitation Data'!F87))),'Data Summary'!DC93="Yes"),OFFSET('Sanitation Data'!$F$12,0,10*ROW('Sanitation Data'!F87)),NA())</f>
        <v>#N/A</v>
      </c>
      <c r="AO93" s="120" t="e">
        <f ca="1">+IF(AND(ISNUMBER(OFFSET('Sanitation Data'!$F$13,0,10*ROW('Sanitation Data'!F87))),'Data Summary'!DD93="Yes"),OFFSET('Sanitation Data'!$F$13,0,10*ROW('Sanitation Data'!F87)),NA())</f>
        <v>#N/A</v>
      </c>
      <c r="AP93" s="120" t="e">
        <f ca="1">+IF(AND(ISNUMBER(OFFSET('Sanitation Data'!$G$5,0,10*ROW('Sanitation Data'!G87))),'Data Summary'!DE93="Yes"),100-OFFSET('Sanitation Data'!$G$5,0,10*ROW('Sanitation Data'!G87)),NA())</f>
        <v>#N/A</v>
      </c>
      <c r="AQ93" s="120" t="e">
        <f ca="1">+IF(AND(ISNUMBER(OFFSET('Sanitation Data'!$G$7,0,10*ROW('Sanitation Data'!G87))),'Data Summary'!DF93="Yes"),OFFSET('Sanitation Data'!$G$7,0,10*ROW('Sanitation Data'!G87)),NA())</f>
        <v>#N/A</v>
      </c>
      <c r="AR93" s="120" t="e">
        <f ca="1">+IF(AND(ISNUMBER(OFFSET('Sanitation Data'!$G$11,0,10*ROW('Sanitation Data'!G87))),'Data Summary'!DG93="Yes"),OFFSET('Sanitation Data'!$G$11,0,10*ROW('Sanitation Data'!G87)),NA())</f>
        <v>#N/A</v>
      </c>
      <c r="AS93" s="120" t="e">
        <f ca="1">+IF(AND(ISNUMBER(OFFSET('Sanitation Data'!$G$12,0,10*ROW('Sanitation Data'!G87))),'Data Summary'!DH93="Yes"),OFFSET('Sanitation Data'!$G$12,0,10*ROW('Sanitation Data'!G87)),NA())</f>
        <v>#N/A</v>
      </c>
      <c r="AT93" s="120" t="e">
        <f ca="1">+IF(AND(ISNUMBER(OFFSET('Sanitation Data'!$G$13,0,10*ROW('Sanitation Data'!G87))),'Data Summary'!DI93="Yes"),OFFSET('Sanitation Data'!$G$13,0,10*ROW('Sanitation Data'!G87)),NA())</f>
        <v>#N/A</v>
      </c>
      <c r="AU93" s="120" t="e">
        <f ca="1">+IF(AND(ISNUMBER(OFFSET('Sanitation Data'!$H$5,0,10*ROW('Sanitation Data'!H87))),'Data Summary'!DJ93="Yes"),100-OFFSET('Sanitation Data'!$H$5,0,10*ROW('Sanitation Data'!H87)),NA())</f>
        <v>#N/A</v>
      </c>
      <c r="AV93" s="120" t="e">
        <f ca="1">+IF(AND(ISNUMBER(OFFSET('Sanitation Data'!$H$7,0,10*ROW('Sanitation Data'!H87))),'Data Summary'!DK93="Yes"),OFFSET('Sanitation Data'!$H$7,0,10*ROW('Sanitation Data'!H87)),NA())</f>
        <v>#N/A</v>
      </c>
      <c r="AW93" s="120" t="e">
        <f ca="1">+IF(AND(ISNUMBER(OFFSET('Sanitation Data'!$H$11,0,10*ROW('Sanitation Data'!H87))),'Data Summary'!DL93="Yes"),OFFSET('Sanitation Data'!$H$11,0,10*ROW('Sanitation Data'!H87)),NA())</f>
        <v>#N/A</v>
      </c>
      <c r="AX93" s="120" t="e">
        <f ca="1">+IF(AND(ISNUMBER(OFFSET('Sanitation Data'!$H$12,0,10*ROW('Sanitation Data'!H87))),'Data Summary'!DM93="Yes"),OFFSET('Sanitation Data'!$H$12,0,10*ROW('Sanitation Data'!H87)),NA())</f>
        <v>#N/A</v>
      </c>
      <c r="AY93" s="120" t="e">
        <f ca="1">+IF(AND(ISNUMBER(OFFSET('Sanitation Data'!$H$13,0,10*ROW('Sanitation Data'!H87))),'Data Summary'!DN93="Yes"),OFFSET('Sanitation Data'!$H$13,0,10*ROW('Sanitation Data'!H87)),NA())</f>
        <v>#N/A</v>
      </c>
      <c r="AZ93" s="121" t="e">
        <f ca="1">+IF(AND(ISNUMBER(OFFSET('Hygiene Data'!$C$6,0,10*ROW('Hygiene Data'!C87))),'Data Summary'!DO93="Yes"),OFFSET('Hygiene Data'!$C$6,0,10*ROW('Hygiene Data'!C87)),NA())</f>
        <v>#N/A</v>
      </c>
      <c r="BA93" s="121" t="e">
        <f ca="1">+IF(AND(ISNUMBER(OFFSET('Hygiene Data'!$C$8,0,10*ROW('Hygiene Data'!C87))),'Data Summary'!DP93="Yes"),OFFSET('Hygiene Data'!$C$8,0,10*ROW('Hygiene Data'!C87)),NA())</f>
        <v>#N/A</v>
      </c>
      <c r="BB93" s="121" t="e">
        <f ca="1">+IF(AND(ISNUMBER(OFFSET('Hygiene Data'!$C$10,0,10*ROW('Hygiene Data'!C87))),'Data Summary'!DQ93="Yes"),OFFSET('Hygiene Data'!$C$10,0,10*ROW('Hygiene Data'!C87)),NA())</f>
        <v>#N/A</v>
      </c>
      <c r="BC93" s="121" t="e">
        <f ca="1">+IF(AND(ISNUMBER(OFFSET('Hygiene Data'!$D$6,0,10*ROW('Hygiene Data'!D87))),'Data Summary'!DR93="Yes"),OFFSET('Hygiene Data'!$D$6,0,10*ROW('Hygiene Data'!D87)),NA())</f>
        <v>#N/A</v>
      </c>
      <c r="BD93" s="121" t="e">
        <f ca="1">+IF(AND(ISNUMBER(OFFSET('Hygiene Data'!$D$8,0,10*ROW('Hygiene Data'!D87))),'Data Summary'!DS93="Yes"),OFFSET('Hygiene Data'!$D$8,0,10*ROW('Hygiene Data'!D87)),NA())</f>
        <v>#N/A</v>
      </c>
      <c r="BE93" s="121" t="e">
        <f ca="1">+IF(AND(ISNUMBER(OFFSET('Hygiene Data'!$D$10,0,10*ROW('Hygiene Data'!D87))),'Data Summary'!DT93="Yes"),OFFSET('Hygiene Data'!$D$10,0,10*ROW('Hygiene Data'!D87)),NA())</f>
        <v>#N/A</v>
      </c>
      <c r="BF93" s="121" t="e">
        <f ca="1">+IF(AND(ISNUMBER(OFFSET('Hygiene Data'!$E$6,0,10*ROW('Hygiene Data'!E87))),'Data Summary'!DU93="Yes"),OFFSET('Hygiene Data'!$E$6,0,10*ROW('Hygiene Data'!E87)),NA())</f>
        <v>#N/A</v>
      </c>
      <c r="BG93" s="121" t="e">
        <f ca="1">+IF(AND(ISNUMBER(OFFSET('Hygiene Data'!$E$8,0,10*ROW('Hygiene Data'!E87))),'Data Summary'!DV93="Yes"),OFFSET('Hygiene Data'!$E$8,0,10*ROW('Hygiene Data'!E87)),NA())</f>
        <v>#N/A</v>
      </c>
      <c r="BH93" s="121" t="e">
        <f ca="1">+IF(AND(ISNUMBER(OFFSET('Hygiene Data'!$E$10,0,10*ROW('Hygiene Data'!E87))),'Data Summary'!DW93="Yes"),OFFSET('Hygiene Data'!$E$10,0,10*ROW('Hygiene Data'!E87)),NA())</f>
        <v>#N/A</v>
      </c>
      <c r="BI93" s="121" t="e">
        <f ca="1">+IF(AND(ISNUMBER(OFFSET('Hygiene Data'!$F$6,0,10*ROW('Hygiene Data'!F87))),'Data Summary'!DX93="Yes"),OFFSET('Hygiene Data'!$F$6,0,10*ROW('Hygiene Data'!F87)),NA())</f>
        <v>#N/A</v>
      </c>
      <c r="BJ93" s="121" t="e">
        <f ca="1">+IF(AND(ISNUMBER(OFFSET('Hygiene Data'!$F$8,0,10*ROW('Hygiene Data'!F87))),'Data Summary'!DY93="Yes"),OFFSET('Hygiene Data'!$F$8,0,10*ROW('Hygiene Data'!F87)),NA())</f>
        <v>#N/A</v>
      </c>
      <c r="BK93" s="121" t="e">
        <f ca="1">+IF(AND(ISNUMBER(OFFSET('Hygiene Data'!$F$10,0,10*ROW('Hygiene Data'!F87))),'Data Summary'!DZ93="Yes"),OFFSET('Hygiene Data'!$F$10,0,10*ROW('Hygiene Data'!F87)),NA())</f>
        <v>#N/A</v>
      </c>
      <c r="BL93" s="121" t="e">
        <f ca="1">+IF(AND(ISNUMBER(OFFSET('Hygiene Data'!$G$6,0,10*ROW('Hygiene Data'!G87))),'Data Summary'!EA93="Yes"),OFFSET('Hygiene Data'!$G$6,0,10*ROW('Hygiene Data'!G87)),NA())</f>
        <v>#N/A</v>
      </c>
      <c r="BM93" s="121" t="e">
        <f ca="1">+IF(AND(ISNUMBER(OFFSET('Hygiene Data'!$G$8,0,10*ROW('Hygiene Data'!G87))),'Data Summary'!EB93="Yes"),OFFSET('Hygiene Data'!$G$8,0,10*ROW('Hygiene Data'!G87)),NA())</f>
        <v>#N/A</v>
      </c>
      <c r="BN93" s="121" t="e">
        <f ca="1">+IF(AND(ISNUMBER(OFFSET('Hygiene Data'!$G$10,0,10*ROW('Hygiene Data'!G87))),'Data Summary'!EC93="Yes"),OFFSET('Hygiene Data'!$G$10,0,10*ROW('Hygiene Data'!G87)),NA())</f>
        <v>#N/A</v>
      </c>
      <c r="BO93" s="121" t="e">
        <f ca="1">+IF(AND(ISNUMBER(OFFSET('Hygiene Data'!$H$6,0,10*ROW('Hygiene Data'!H87))),'Data Summary'!ED93="Yes"),OFFSET('Hygiene Data'!$H$6,0,10*ROW('Hygiene Data'!H87)),NA())</f>
        <v>#N/A</v>
      </c>
      <c r="BP93" s="121" t="e">
        <f ca="1">+IF(AND(ISNUMBER(OFFSET('Hygiene Data'!$H$8,0,10*ROW('Hygiene Data'!H87))),'Data Summary'!EE93="Yes"),OFFSET('Hygiene Data'!$H$8,0,10*ROW('Hygiene Data'!H87)),NA())</f>
        <v>#N/A</v>
      </c>
      <c r="BQ93" s="121" t="e">
        <f ca="1">+IF(AND(ISNUMBER(OFFSET('Hygiene Data'!$H$10,0,10*ROW('Hygiene Data'!H87))),'Data Summary'!EF93="Yes"),OFFSET('Hygiene Data'!$H$10,0,10*ROW('Hygiene Data'!H87)),NA())</f>
        <v>#N/A</v>
      </c>
    </row>
    <row r="94" spans="1:69" x14ac:dyDescent="0.2">
      <c r="A94" s="44" t="e">
        <f ca="1">+IF(OFFSET('Water Data'!$B$1,0,10*ROW('Water Data'!B88))="",NA(),OFFSET('Water Data'!$B$1,0,10*ROW('Water Data'!B88)))</f>
        <v>#N/A</v>
      </c>
      <c r="B94" s="44" t="e">
        <f ca="1">+IF(OFFSET('Water Data'!$A$3,0,10*ROW('Water Data'!A91))="",NA(),OFFSET('Water Data'!$A$3,0,10*ROW('Water Data'!A91)))</f>
        <v>#N/A</v>
      </c>
      <c r="C94" s="44" t="e">
        <f ca="1">+IF(OFFSET('Water Data'!$C$3,0,10*ROW('Water Data'!C91))="",NA(),OFFSET('Water Data'!$C$3,0,10*ROW('Water Data'!C91)))</f>
        <v>#N/A</v>
      </c>
      <c r="D94" s="119" t="e">
        <f ca="1">+IF(AND(ISNUMBER(OFFSET('Water Data'!$C$5,0,10*ROW('Water Data'!C88))),'Data Summary'!BS94="Yes"),100-OFFSET('Water Data'!$C$5,0,10*ROW('Water Data'!C88)),NA())</f>
        <v>#N/A</v>
      </c>
      <c r="E94" s="119" t="e">
        <f ca="1">+IF(AND(ISNUMBER(OFFSET('Water Data'!$C$7,0,10*ROW('Water Data'!C88))),'Data Summary'!BT94="Yes"),OFFSET('Water Data'!$C$7,0,10*ROW('Water Data'!C88)),NA())</f>
        <v>#N/A</v>
      </c>
      <c r="F94" s="119" t="e">
        <f ca="1">+IF(AND(ISNUMBER(OFFSET('Water Data'!$C$10,0,10*ROW('Water Data'!C88))),'Data Summary'!BU94="Yes"),OFFSET('Water Data'!$C$10,0,10*ROW('Water Data'!C88)),NA())</f>
        <v>#N/A</v>
      </c>
      <c r="G94" s="119" t="e">
        <f ca="1">+IF(AND(ISNUMBER(OFFSET('Water Data'!$D$5,0,10*ROW('Water Data'!D88))),'Data Summary'!BV94="Yes"),100-OFFSET('Water Data'!$D$5,0,10*ROW('Water Data'!D88)),NA())</f>
        <v>#N/A</v>
      </c>
      <c r="H94" s="119" t="e">
        <f ca="1">+IF(AND(ISNUMBER(OFFSET('Water Data'!$D$7,0,10*ROW('Water Data'!D88))),'Data Summary'!BW94="Yes"),OFFSET('Water Data'!$D$7,0,10*ROW('Water Data'!D88)),NA())</f>
        <v>#N/A</v>
      </c>
      <c r="I94" s="119" t="e">
        <f ca="1">+IF(AND(ISNUMBER(OFFSET('Water Data'!$D$10,0,10*ROW('Water Data'!D88))),'Data Summary'!BX94="Yes"),OFFSET('Water Data'!$D$10,0,10*ROW('Water Data'!D88)),NA())</f>
        <v>#N/A</v>
      </c>
      <c r="J94" s="119" t="e">
        <f ca="1">+IF(AND(ISNUMBER(OFFSET('Water Data'!$E$5,0,10*ROW('Water Data'!E88))),'Data Summary'!BY94="Yes"),100-OFFSET('Water Data'!$E$5,0,10*ROW('Water Data'!E88)),NA())</f>
        <v>#N/A</v>
      </c>
      <c r="K94" s="119" t="e">
        <f ca="1">+IF(AND(ISNUMBER(OFFSET('Water Data'!$E$7,0,10*ROW('Water Data'!E88))),'Data Summary'!BZ94="Yes"),OFFSET('Water Data'!$E$7,0,10*ROW('Water Data'!E88)),NA())</f>
        <v>#N/A</v>
      </c>
      <c r="L94" s="119" t="e">
        <f ca="1">+IF(AND(ISNUMBER(OFFSET('Water Data'!$E$10,0,10*ROW('Water Data'!E88))),'Data Summary'!CA94="Yes"),OFFSET('Water Data'!$E$10,0,10*ROW('Water Data'!E88)),NA())</f>
        <v>#N/A</v>
      </c>
      <c r="M94" s="119" t="e">
        <f ca="1">+IF(AND(ISNUMBER(OFFSET('Water Data'!$F$5,0,10*ROW('Water Data'!F88))),'Data Summary'!CB94="Yes"),100-OFFSET('Water Data'!$F$5,0,10*ROW('Water Data'!F88)),NA())</f>
        <v>#N/A</v>
      </c>
      <c r="N94" s="119" t="e">
        <f ca="1">+IF(AND(ISNUMBER(OFFSET('Water Data'!$F$7,0,10*ROW('Water Data'!F88))),'Data Summary'!CC94="Yes"),OFFSET('Water Data'!$F$7,0,10*ROW('Water Data'!F88)),NA())</f>
        <v>#N/A</v>
      </c>
      <c r="O94" s="119" t="e">
        <f ca="1">+IF(AND(ISNUMBER(OFFSET('Water Data'!$F$10,0,10*ROW('Water Data'!F88))),'Data Summary'!CD94="Yes"),OFFSET('Water Data'!$F$10,0,10*ROW('Water Data'!F88)),NA())</f>
        <v>#N/A</v>
      </c>
      <c r="P94" s="119" t="e">
        <f ca="1">+IF(AND(ISNUMBER(OFFSET('Water Data'!$G$5,0,10*ROW('Water Data'!G88))),'Data Summary'!CE94="Yes"),100-OFFSET('Water Data'!$G$5,0,10*ROW('Water Data'!G88)),NA())</f>
        <v>#N/A</v>
      </c>
      <c r="Q94" s="119" t="e">
        <f ca="1">+IF(AND(ISNUMBER(OFFSET('Water Data'!$G$7,0,10*ROW('Water Data'!G88))),'Data Summary'!CF94="Yes"),OFFSET('Water Data'!$G$7,0,10*ROW('Water Data'!G88)),NA())</f>
        <v>#N/A</v>
      </c>
      <c r="R94" s="119" t="e">
        <f ca="1">+IF(AND(ISNUMBER(OFFSET('Water Data'!$G$10,0,10*ROW('Water Data'!G88))),'Data Summary'!CG94="Yes"),OFFSET('Water Data'!$G$10,0,10*ROW('Water Data'!G88)),NA())</f>
        <v>#N/A</v>
      </c>
      <c r="S94" s="119" t="e">
        <f ca="1">+IF(AND(ISNUMBER(OFFSET('Water Data'!$H$5,0,10*ROW('Water Data'!H88))),'Data Summary'!CH94="Yes"),100-OFFSET('Water Data'!$H$5,0,10*ROW('Water Data'!H88)),NA())</f>
        <v>#N/A</v>
      </c>
      <c r="T94" s="119" t="e">
        <f ca="1">+IF(AND(ISNUMBER(OFFSET('Water Data'!$H$7,0,10*ROW('Water Data'!H88))),'Data Summary'!CI94="Yes"),OFFSET('Water Data'!$H$7,0,10*ROW('Water Data'!H88)),NA())</f>
        <v>#N/A</v>
      </c>
      <c r="U94" s="119" t="e">
        <f ca="1">+IF(AND(ISNUMBER(OFFSET('Water Data'!$H$10,0,10*ROW('Water Data'!H88))),'Data Summary'!CJ94="Yes"),OFFSET('Water Data'!$H$10,0,10*ROW('Water Data'!H88)),NA())</f>
        <v>#N/A</v>
      </c>
      <c r="V94" s="120" t="e">
        <f ca="1">+IF(AND(ISNUMBER(OFFSET('Sanitation Data'!$C$5,0,10*ROW('Sanitation Data'!C88))),'Data Summary'!CK94="Yes"),100-OFFSET('Sanitation Data'!$C$5,0,10*ROW('Sanitation Data'!C88)),NA())</f>
        <v>#N/A</v>
      </c>
      <c r="W94" s="120" t="e">
        <f ca="1">+IF(AND(ISNUMBER(OFFSET('Sanitation Data'!$C$7,0,10*ROW('Sanitation Data'!C88))),'Data Summary'!CL94="Yes"),OFFSET('Sanitation Data'!$C$7,0,10*ROW('Sanitation Data'!C88)),NA())</f>
        <v>#N/A</v>
      </c>
      <c r="X94" s="120" t="e">
        <f ca="1">+IF(AND(ISNUMBER(OFFSET('Sanitation Data'!$C$11,0,10*ROW('Sanitation Data'!C88))),'Data Summary'!CM94="Yes"),OFFSET('Sanitation Data'!$C$11,0,10*ROW('Sanitation Data'!C88)),NA())</f>
        <v>#N/A</v>
      </c>
      <c r="Y94" s="120" t="e">
        <f ca="1">+IF(AND(ISNUMBER(OFFSET('Sanitation Data'!$C$12,0,10*ROW('Sanitation Data'!C88))),'Data Summary'!CN94="Yes"),OFFSET('Sanitation Data'!$C$12,0,10*ROW('Sanitation Data'!C88)),NA())</f>
        <v>#N/A</v>
      </c>
      <c r="Z94" s="120" t="e">
        <f ca="1">+IF(AND(ISNUMBER(OFFSET('Sanitation Data'!$C$13,0,10*ROW('Sanitation Data'!C88))),'Data Summary'!CO94="Yes"),OFFSET('Sanitation Data'!$C$13,0,10*ROW('Sanitation Data'!C88)),NA())</f>
        <v>#N/A</v>
      </c>
      <c r="AA94" s="120" t="e">
        <f ca="1">+IF(AND(ISNUMBER(OFFSET('Sanitation Data'!$D$5,0,10*ROW('Sanitation Data'!D88))),'Data Summary'!CP94="Yes"),100-OFFSET('Sanitation Data'!$D$5,0,10*ROW('Sanitation Data'!D88)),NA())</f>
        <v>#N/A</v>
      </c>
      <c r="AB94" s="120" t="e">
        <f ca="1">+IF(AND(ISNUMBER(OFFSET('Sanitation Data'!$D$7,0,10*ROW('Sanitation Data'!D88))),'Data Summary'!CQ94="Yes"),OFFSET('Sanitation Data'!$D$7,0,10*ROW('Sanitation Data'!D88)),NA())</f>
        <v>#N/A</v>
      </c>
      <c r="AC94" s="120" t="e">
        <f ca="1">+IF(AND(ISNUMBER(OFFSET('Sanitation Data'!$D$11,0,10*ROW('Sanitation Data'!D88))),'Data Summary'!CR94="Yes"),OFFSET('Sanitation Data'!$D$11,0,10*ROW('Sanitation Data'!D88)),NA())</f>
        <v>#N/A</v>
      </c>
      <c r="AD94" s="120" t="e">
        <f ca="1">+IF(AND(ISNUMBER(OFFSET('Sanitation Data'!$D$12,0,10*ROW('Sanitation Data'!D88))),'Data Summary'!CS94="Yes"),OFFSET('Sanitation Data'!$D$12,0,10*ROW('Sanitation Data'!D88)),NA())</f>
        <v>#N/A</v>
      </c>
      <c r="AE94" s="120" t="e">
        <f ca="1">+IF(AND(ISNUMBER(OFFSET('Sanitation Data'!$D$13,0,10*ROW('Sanitation Data'!D88))),'Data Summary'!CT94="Yes"),OFFSET('Sanitation Data'!$D$13,0,10*ROW('Sanitation Data'!D88)),NA())</f>
        <v>#N/A</v>
      </c>
      <c r="AF94" s="120" t="e">
        <f ca="1">+IF(AND(ISNUMBER(OFFSET('Sanitation Data'!$E$5,0,10*ROW('Sanitation Data'!E88))),'Data Summary'!CU94="Yes"),100-OFFSET('Sanitation Data'!$E$5,0,10*ROW('Sanitation Data'!E88)),NA())</f>
        <v>#N/A</v>
      </c>
      <c r="AG94" s="120" t="e">
        <f ca="1">+IF(AND(ISNUMBER(OFFSET('Sanitation Data'!$E$7,0,10*ROW('Sanitation Data'!E88))),'Data Summary'!CV94="Yes"),OFFSET('Sanitation Data'!$E$7,0,10*ROW('Sanitation Data'!E88)),NA())</f>
        <v>#N/A</v>
      </c>
      <c r="AH94" s="120" t="e">
        <f ca="1">+IF(AND(ISNUMBER(OFFSET('Sanitation Data'!$E$11,0,10*ROW('Sanitation Data'!E88))),'Data Summary'!CW94="Yes"),OFFSET('Sanitation Data'!$E$11,0,10*ROW('Sanitation Data'!E88)),NA())</f>
        <v>#N/A</v>
      </c>
      <c r="AI94" s="120" t="e">
        <f ca="1">+IF(AND(ISNUMBER(OFFSET('Sanitation Data'!$E$12,0,10*ROW('Sanitation Data'!E88))),'Data Summary'!CX94="Yes"),OFFSET('Sanitation Data'!$E$12,0,10*ROW('Sanitation Data'!E88)),NA())</f>
        <v>#N/A</v>
      </c>
      <c r="AJ94" s="120" t="e">
        <f ca="1">+IF(AND(ISNUMBER(OFFSET('Sanitation Data'!$E$13,0,10*ROW('Sanitation Data'!E88))),'Data Summary'!CY94="Yes"),OFFSET('Sanitation Data'!$E$13,0,10*ROW('Sanitation Data'!E88)),NA())</f>
        <v>#N/A</v>
      </c>
      <c r="AK94" s="120" t="e">
        <f ca="1">+IF(AND(ISNUMBER(OFFSET('Sanitation Data'!$F$5,0,10*ROW('Sanitation Data'!F88))),'Data Summary'!CZ94="Yes"),100-OFFSET('Sanitation Data'!$F$5,0,10*ROW('Sanitation Data'!F88)),NA())</f>
        <v>#N/A</v>
      </c>
      <c r="AL94" s="120" t="e">
        <f ca="1">+IF(AND(ISNUMBER(OFFSET('Sanitation Data'!$F$7,0,10*ROW('Sanitation Data'!F88))),'Data Summary'!DA94="Yes"),OFFSET('Sanitation Data'!$F$7,0,10*ROW('Sanitation Data'!F88)),NA())</f>
        <v>#N/A</v>
      </c>
      <c r="AM94" s="120" t="e">
        <f ca="1">+IF(AND(ISNUMBER(OFFSET('Sanitation Data'!$F$11,0,10*ROW('Sanitation Data'!F88))),'Data Summary'!DB94="Yes"),OFFSET('Sanitation Data'!$F$11,0,10*ROW('Sanitation Data'!F88)),NA())</f>
        <v>#N/A</v>
      </c>
      <c r="AN94" s="120" t="e">
        <f ca="1">+IF(AND(ISNUMBER(OFFSET('Sanitation Data'!$F$12,0,10*ROW('Sanitation Data'!F88))),'Data Summary'!DC94="Yes"),OFFSET('Sanitation Data'!$F$12,0,10*ROW('Sanitation Data'!F88)),NA())</f>
        <v>#N/A</v>
      </c>
      <c r="AO94" s="120" t="e">
        <f ca="1">+IF(AND(ISNUMBER(OFFSET('Sanitation Data'!$F$13,0,10*ROW('Sanitation Data'!F88))),'Data Summary'!DD94="Yes"),OFFSET('Sanitation Data'!$F$13,0,10*ROW('Sanitation Data'!F88)),NA())</f>
        <v>#N/A</v>
      </c>
      <c r="AP94" s="120" t="e">
        <f ca="1">+IF(AND(ISNUMBER(OFFSET('Sanitation Data'!$G$5,0,10*ROW('Sanitation Data'!G88))),'Data Summary'!DE94="Yes"),100-OFFSET('Sanitation Data'!$G$5,0,10*ROW('Sanitation Data'!G88)),NA())</f>
        <v>#N/A</v>
      </c>
      <c r="AQ94" s="120" t="e">
        <f ca="1">+IF(AND(ISNUMBER(OFFSET('Sanitation Data'!$G$7,0,10*ROW('Sanitation Data'!G88))),'Data Summary'!DF94="Yes"),OFFSET('Sanitation Data'!$G$7,0,10*ROW('Sanitation Data'!G88)),NA())</f>
        <v>#N/A</v>
      </c>
      <c r="AR94" s="120" t="e">
        <f ca="1">+IF(AND(ISNUMBER(OFFSET('Sanitation Data'!$G$11,0,10*ROW('Sanitation Data'!G88))),'Data Summary'!DG94="Yes"),OFFSET('Sanitation Data'!$G$11,0,10*ROW('Sanitation Data'!G88)),NA())</f>
        <v>#N/A</v>
      </c>
      <c r="AS94" s="120" t="e">
        <f ca="1">+IF(AND(ISNUMBER(OFFSET('Sanitation Data'!$G$12,0,10*ROW('Sanitation Data'!G88))),'Data Summary'!DH94="Yes"),OFFSET('Sanitation Data'!$G$12,0,10*ROW('Sanitation Data'!G88)),NA())</f>
        <v>#N/A</v>
      </c>
      <c r="AT94" s="120" t="e">
        <f ca="1">+IF(AND(ISNUMBER(OFFSET('Sanitation Data'!$G$13,0,10*ROW('Sanitation Data'!G88))),'Data Summary'!DI94="Yes"),OFFSET('Sanitation Data'!$G$13,0,10*ROW('Sanitation Data'!G88)),NA())</f>
        <v>#N/A</v>
      </c>
      <c r="AU94" s="120" t="e">
        <f ca="1">+IF(AND(ISNUMBER(OFFSET('Sanitation Data'!$H$5,0,10*ROW('Sanitation Data'!H88))),'Data Summary'!DJ94="Yes"),100-OFFSET('Sanitation Data'!$H$5,0,10*ROW('Sanitation Data'!H88)),NA())</f>
        <v>#N/A</v>
      </c>
      <c r="AV94" s="120" t="e">
        <f ca="1">+IF(AND(ISNUMBER(OFFSET('Sanitation Data'!$H$7,0,10*ROW('Sanitation Data'!H88))),'Data Summary'!DK94="Yes"),OFFSET('Sanitation Data'!$H$7,0,10*ROW('Sanitation Data'!H88)),NA())</f>
        <v>#N/A</v>
      </c>
      <c r="AW94" s="120" t="e">
        <f ca="1">+IF(AND(ISNUMBER(OFFSET('Sanitation Data'!$H$11,0,10*ROW('Sanitation Data'!H88))),'Data Summary'!DL94="Yes"),OFFSET('Sanitation Data'!$H$11,0,10*ROW('Sanitation Data'!H88)),NA())</f>
        <v>#N/A</v>
      </c>
      <c r="AX94" s="120" t="e">
        <f ca="1">+IF(AND(ISNUMBER(OFFSET('Sanitation Data'!$H$12,0,10*ROW('Sanitation Data'!H88))),'Data Summary'!DM94="Yes"),OFFSET('Sanitation Data'!$H$12,0,10*ROW('Sanitation Data'!H88)),NA())</f>
        <v>#N/A</v>
      </c>
      <c r="AY94" s="120" t="e">
        <f ca="1">+IF(AND(ISNUMBER(OFFSET('Sanitation Data'!$H$13,0,10*ROW('Sanitation Data'!H88))),'Data Summary'!DN94="Yes"),OFFSET('Sanitation Data'!$H$13,0,10*ROW('Sanitation Data'!H88)),NA())</f>
        <v>#N/A</v>
      </c>
      <c r="AZ94" s="121" t="e">
        <f ca="1">+IF(AND(ISNUMBER(OFFSET('Hygiene Data'!$C$6,0,10*ROW('Hygiene Data'!C88))),'Data Summary'!DO94="Yes"),OFFSET('Hygiene Data'!$C$6,0,10*ROW('Hygiene Data'!C88)),NA())</f>
        <v>#N/A</v>
      </c>
      <c r="BA94" s="121" t="e">
        <f ca="1">+IF(AND(ISNUMBER(OFFSET('Hygiene Data'!$C$8,0,10*ROW('Hygiene Data'!C88))),'Data Summary'!DP94="Yes"),OFFSET('Hygiene Data'!$C$8,0,10*ROW('Hygiene Data'!C88)),NA())</f>
        <v>#N/A</v>
      </c>
      <c r="BB94" s="121" t="e">
        <f ca="1">+IF(AND(ISNUMBER(OFFSET('Hygiene Data'!$C$10,0,10*ROW('Hygiene Data'!C88))),'Data Summary'!DQ94="Yes"),OFFSET('Hygiene Data'!$C$10,0,10*ROW('Hygiene Data'!C88)),NA())</f>
        <v>#N/A</v>
      </c>
      <c r="BC94" s="121" t="e">
        <f ca="1">+IF(AND(ISNUMBER(OFFSET('Hygiene Data'!$D$6,0,10*ROW('Hygiene Data'!D88))),'Data Summary'!DR94="Yes"),OFFSET('Hygiene Data'!$D$6,0,10*ROW('Hygiene Data'!D88)),NA())</f>
        <v>#N/A</v>
      </c>
      <c r="BD94" s="121" t="e">
        <f ca="1">+IF(AND(ISNUMBER(OFFSET('Hygiene Data'!$D$8,0,10*ROW('Hygiene Data'!D88))),'Data Summary'!DS94="Yes"),OFFSET('Hygiene Data'!$D$8,0,10*ROW('Hygiene Data'!D88)),NA())</f>
        <v>#N/A</v>
      </c>
      <c r="BE94" s="121" t="e">
        <f ca="1">+IF(AND(ISNUMBER(OFFSET('Hygiene Data'!$D$10,0,10*ROW('Hygiene Data'!D88))),'Data Summary'!DT94="Yes"),OFFSET('Hygiene Data'!$D$10,0,10*ROW('Hygiene Data'!D88)),NA())</f>
        <v>#N/A</v>
      </c>
      <c r="BF94" s="121" t="e">
        <f ca="1">+IF(AND(ISNUMBER(OFFSET('Hygiene Data'!$E$6,0,10*ROW('Hygiene Data'!E88))),'Data Summary'!DU94="Yes"),OFFSET('Hygiene Data'!$E$6,0,10*ROW('Hygiene Data'!E88)),NA())</f>
        <v>#N/A</v>
      </c>
      <c r="BG94" s="121" t="e">
        <f ca="1">+IF(AND(ISNUMBER(OFFSET('Hygiene Data'!$E$8,0,10*ROW('Hygiene Data'!E88))),'Data Summary'!DV94="Yes"),OFFSET('Hygiene Data'!$E$8,0,10*ROW('Hygiene Data'!E88)),NA())</f>
        <v>#N/A</v>
      </c>
      <c r="BH94" s="121" t="e">
        <f ca="1">+IF(AND(ISNUMBER(OFFSET('Hygiene Data'!$E$10,0,10*ROW('Hygiene Data'!E88))),'Data Summary'!DW94="Yes"),OFFSET('Hygiene Data'!$E$10,0,10*ROW('Hygiene Data'!E88)),NA())</f>
        <v>#N/A</v>
      </c>
      <c r="BI94" s="121" t="e">
        <f ca="1">+IF(AND(ISNUMBER(OFFSET('Hygiene Data'!$F$6,0,10*ROW('Hygiene Data'!F88))),'Data Summary'!DX94="Yes"),OFFSET('Hygiene Data'!$F$6,0,10*ROW('Hygiene Data'!F88)),NA())</f>
        <v>#N/A</v>
      </c>
      <c r="BJ94" s="121" t="e">
        <f ca="1">+IF(AND(ISNUMBER(OFFSET('Hygiene Data'!$F$8,0,10*ROW('Hygiene Data'!F88))),'Data Summary'!DY94="Yes"),OFFSET('Hygiene Data'!$F$8,0,10*ROW('Hygiene Data'!F88)),NA())</f>
        <v>#N/A</v>
      </c>
      <c r="BK94" s="121" t="e">
        <f ca="1">+IF(AND(ISNUMBER(OFFSET('Hygiene Data'!$F$10,0,10*ROW('Hygiene Data'!F88))),'Data Summary'!DZ94="Yes"),OFFSET('Hygiene Data'!$F$10,0,10*ROW('Hygiene Data'!F88)),NA())</f>
        <v>#N/A</v>
      </c>
      <c r="BL94" s="121" t="e">
        <f ca="1">+IF(AND(ISNUMBER(OFFSET('Hygiene Data'!$G$6,0,10*ROW('Hygiene Data'!G88))),'Data Summary'!EA94="Yes"),OFFSET('Hygiene Data'!$G$6,0,10*ROW('Hygiene Data'!G88)),NA())</f>
        <v>#N/A</v>
      </c>
      <c r="BM94" s="121" t="e">
        <f ca="1">+IF(AND(ISNUMBER(OFFSET('Hygiene Data'!$G$8,0,10*ROW('Hygiene Data'!G88))),'Data Summary'!EB94="Yes"),OFFSET('Hygiene Data'!$G$8,0,10*ROW('Hygiene Data'!G88)),NA())</f>
        <v>#N/A</v>
      </c>
      <c r="BN94" s="121" t="e">
        <f ca="1">+IF(AND(ISNUMBER(OFFSET('Hygiene Data'!$G$10,0,10*ROW('Hygiene Data'!G88))),'Data Summary'!EC94="Yes"),OFFSET('Hygiene Data'!$G$10,0,10*ROW('Hygiene Data'!G88)),NA())</f>
        <v>#N/A</v>
      </c>
      <c r="BO94" s="121" t="e">
        <f ca="1">+IF(AND(ISNUMBER(OFFSET('Hygiene Data'!$H$6,0,10*ROW('Hygiene Data'!H88))),'Data Summary'!ED94="Yes"),OFFSET('Hygiene Data'!$H$6,0,10*ROW('Hygiene Data'!H88)),NA())</f>
        <v>#N/A</v>
      </c>
      <c r="BP94" s="121" t="e">
        <f ca="1">+IF(AND(ISNUMBER(OFFSET('Hygiene Data'!$H$8,0,10*ROW('Hygiene Data'!H88))),'Data Summary'!EE94="Yes"),OFFSET('Hygiene Data'!$H$8,0,10*ROW('Hygiene Data'!H88)),NA())</f>
        <v>#N/A</v>
      </c>
      <c r="BQ94" s="121" t="e">
        <f ca="1">+IF(AND(ISNUMBER(OFFSET('Hygiene Data'!$H$10,0,10*ROW('Hygiene Data'!H88))),'Data Summary'!EF94="Yes"),OFFSET('Hygiene Data'!$H$10,0,10*ROW('Hygiene Data'!H88)),NA())</f>
        <v>#N/A</v>
      </c>
    </row>
    <row r="95" spans="1:69" x14ac:dyDescent="0.2">
      <c r="A95" s="44" t="e">
        <f ca="1">+IF(OFFSET('Water Data'!$B$1,0,10*ROW('Water Data'!B89))="",NA(),OFFSET('Water Data'!$B$1,0,10*ROW('Water Data'!B89)))</f>
        <v>#N/A</v>
      </c>
      <c r="B95" s="44" t="e">
        <f ca="1">+IF(OFFSET('Water Data'!$A$3,0,10*ROW('Water Data'!A92))="",NA(),OFFSET('Water Data'!$A$3,0,10*ROW('Water Data'!A92)))</f>
        <v>#N/A</v>
      </c>
      <c r="C95" s="44" t="e">
        <f ca="1">+IF(OFFSET('Water Data'!$C$3,0,10*ROW('Water Data'!C92))="",NA(),OFFSET('Water Data'!$C$3,0,10*ROW('Water Data'!C92)))</f>
        <v>#N/A</v>
      </c>
      <c r="D95" s="119" t="e">
        <f ca="1">+IF(AND(ISNUMBER(OFFSET('Water Data'!$C$5,0,10*ROW('Water Data'!C89))),'Data Summary'!BS95="Yes"),100-OFFSET('Water Data'!$C$5,0,10*ROW('Water Data'!C89)),NA())</f>
        <v>#N/A</v>
      </c>
      <c r="E95" s="119" t="e">
        <f ca="1">+IF(AND(ISNUMBER(OFFSET('Water Data'!$C$7,0,10*ROW('Water Data'!C89))),'Data Summary'!BT95="Yes"),OFFSET('Water Data'!$C$7,0,10*ROW('Water Data'!C89)),NA())</f>
        <v>#N/A</v>
      </c>
      <c r="F95" s="119" t="e">
        <f ca="1">+IF(AND(ISNUMBER(OFFSET('Water Data'!$C$10,0,10*ROW('Water Data'!C89))),'Data Summary'!BU95="Yes"),OFFSET('Water Data'!$C$10,0,10*ROW('Water Data'!C89)),NA())</f>
        <v>#N/A</v>
      </c>
      <c r="G95" s="119" t="e">
        <f ca="1">+IF(AND(ISNUMBER(OFFSET('Water Data'!$D$5,0,10*ROW('Water Data'!D89))),'Data Summary'!BV95="Yes"),100-OFFSET('Water Data'!$D$5,0,10*ROW('Water Data'!D89)),NA())</f>
        <v>#N/A</v>
      </c>
      <c r="H95" s="119" t="e">
        <f ca="1">+IF(AND(ISNUMBER(OFFSET('Water Data'!$D$7,0,10*ROW('Water Data'!D89))),'Data Summary'!BW95="Yes"),OFFSET('Water Data'!$D$7,0,10*ROW('Water Data'!D89)),NA())</f>
        <v>#N/A</v>
      </c>
      <c r="I95" s="119" t="e">
        <f ca="1">+IF(AND(ISNUMBER(OFFSET('Water Data'!$D$10,0,10*ROW('Water Data'!D89))),'Data Summary'!BX95="Yes"),OFFSET('Water Data'!$D$10,0,10*ROW('Water Data'!D89)),NA())</f>
        <v>#N/A</v>
      </c>
      <c r="J95" s="119" t="e">
        <f ca="1">+IF(AND(ISNUMBER(OFFSET('Water Data'!$E$5,0,10*ROW('Water Data'!E89))),'Data Summary'!BY95="Yes"),100-OFFSET('Water Data'!$E$5,0,10*ROW('Water Data'!E89)),NA())</f>
        <v>#N/A</v>
      </c>
      <c r="K95" s="119" t="e">
        <f ca="1">+IF(AND(ISNUMBER(OFFSET('Water Data'!$E$7,0,10*ROW('Water Data'!E89))),'Data Summary'!BZ95="Yes"),OFFSET('Water Data'!$E$7,0,10*ROW('Water Data'!E89)),NA())</f>
        <v>#N/A</v>
      </c>
      <c r="L95" s="119" t="e">
        <f ca="1">+IF(AND(ISNUMBER(OFFSET('Water Data'!$E$10,0,10*ROW('Water Data'!E89))),'Data Summary'!CA95="Yes"),OFFSET('Water Data'!$E$10,0,10*ROW('Water Data'!E89)),NA())</f>
        <v>#N/A</v>
      </c>
      <c r="M95" s="119" t="e">
        <f ca="1">+IF(AND(ISNUMBER(OFFSET('Water Data'!$F$5,0,10*ROW('Water Data'!F89))),'Data Summary'!CB95="Yes"),100-OFFSET('Water Data'!$F$5,0,10*ROW('Water Data'!F89)),NA())</f>
        <v>#N/A</v>
      </c>
      <c r="N95" s="119" t="e">
        <f ca="1">+IF(AND(ISNUMBER(OFFSET('Water Data'!$F$7,0,10*ROW('Water Data'!F89))),'Data Summary'!CC95="Yes"),OFFSET('Water Data'!$F$7,0,10*ROW('Water Data'!F89)),NA())</f>
        <v>#N/A</v>
      </c>
      <c r="O95" s="119" t="e">
        <f ca="1">+IF(AND(ISNUMBER(OFFSET('Water Data'!$F$10,0,10*ROW('Water Data'!F89))),'Data Summary'!CD95="Yes"),OFFSET('Water Data'!$F$10,0,10*ROW('Water Data'!F89)),NA())</f>
        <v>#N/A</v>
      </c>
      <c r="P95" s="119" t="e">
        <f ca="1">+IF(AND(ISNUMBER(OFFSET('Water Data'!$G$5,0,10*ROW('Water Data'!G89))),'Data Summary'!CE95="Yes"),100-OFFSET('Water Data'!$G$5,0,10*ROW('Water Data'!G89)),NA())</f>
        <v>#N/A</v>
      </c>
      <c r="Q95" s="119" t="e">
        <f ca="1">+IF(AND(ISNUMBER(OFFSET('Water Data'!$G$7,0,10*ROW('Water Data'!G89))),'Data Summary'!CF95="Yes"),OFFSET('Water Data'!$G$7,0,10*ROW('Water Data'!G89)),NA())</f>
        <v>#N/A</v>
      </c>
      <c r="R95" s="119" t="e">
        <f ca="1">+IF(AND(ISNUMBER(OFFSET('Water Data'!$G$10,0,10*ROW('Water Data'!G89))),'Data Summary'!CG95="Yes"),OFFSET('Water Data'!$G$10,0,10*ROW('Water Data'!G89)),NA())</f>
        <v>#N/A</v>
      </c>
      <c r="S95" s="119" t="e">
        <f ca="1">+IF(AND(ISNUMBER(OFFSET('Water Data'!$H$5,0,10*ROW('Water Data'!H89))),'Data Summary'!CH95="Yes"),100-OFFSET('Water Data'!$H$5,0,10*ROW('Water Data'!H89)),NA())</f>
        <v>#N/A</v>
      </c>
      <c r="T95" s="119" t="e">
        <f ca="1">+IF(AND(ISNUMBER(OFFSET('Water Data'!$H$7,0,10*ROW('Water Data'!H89))),'Data Summary'!CI95="Yes"),OFFSET('Water Data'!$H$7,0,10*ROW('Water Data'!H89)),NA())</f>
        <v>#N/A</v>
      </c>
      <c r="U95" s="119" t="e">
        <f ca="1">+IF(AND(ISNUMBER(OFFSET('Water Data'!$H$10,0,10*ROW('Water Data'!H89))),'Data Summary'!CJ95="Yes"),OFFSET('Water Data'!$H$10,0,10*ROW('Water Data'!H89)),NA())</f>
        <v>#N/A</v>
      </c>
      <c r="V95" s="120" t="e">
        <f ca="1">+IF(AND(ISNUMBER(OFFSET('Sanitation Data'!$C$5,0,10*ROW('Sanitation Data'!C89))),'Data Summary'!CK95="Yes"),100-OFFSET('Sanitation Data'!$C$5,0,10*ROW('Sanitation Data'!C89)),NA())</f>
        <v>#N/A</v>
      </c>
      <c r="W95" s="120" t="e">
        <f ca="1">+IF(AND(ISNUMBER(OFFSET('Sanitation Data'!$C$7,0,10*ROW('Sanitation Data'!C89))),'Data Summary'!CL95="Yes"),OFFSET('Sanitation Data'!$C$7,0,10*ROW('Sanitation Data'!C89)),NA())</f>
        <v>#N/A</v>
      </c>
      <c r="X95" s="120" t="e">
        <f ca="1">+IF(AND(ISNUMBER(OFFSET('Sanitation Data'!$C$11,0,10*ROW('Sanitation Data'!C89))),'Data Summary'!CM95="Yes"),OFFSET('Sanitation Data'!$C$11,0,10*ROW('Sanitation Data'!C89)),NA())</f>
        <v>#N/A</v>
      </c>
      <c r="Y95" s="120" t="e">
        <f ca="1">+IF(AND(ISNUMBER(OFFSET('Sanitation Data'!$C$12,0,10*ROW('Sanitation Data'!C89))),'Data Summary'!CN95="Yes"),OFFSET('Sanitation Data'!$C$12,0,10*ROW('Sanitation Data'!C89)),NA())</f>
        <v>#N/A</v>
      </c>
      <c r="Z95" s="120" t="e">
        <f ca="1">+IF(AND(ISNUMBER(OFFSET('Sanitation Data'!$C$13,0,10*ROW('Sanitation Data'!C89))),'Data Summary'!CO95="Yes"),OFFSET('Sanitation Data'!$C$13,0,10*ROW('Sanitation Data'!C89)),NA())</f>
        <v>#N/A</v>
      </c>
      <c r="AA95" s="120" t="e">
        <f ca="1">+IF(AND(ISNUMBER(OFFSET('Sanitation Data'!$D$5,0,10*ROW('Sanitation Data'!D89))),'Data Summary'!CP95="Yes"),100-OFFSET('Sanitation Data'!$D$5,0,10*ROW('Sanitation Data'!D89)),NA())</f>
        <v>#N/A</v>
      </c>
      <c r="AB95" s="120" t="e">
        <f ca="1">+IF(AND(ISNUMBER(OFFSET('Sanitation Data'!$D$7,0,10*ROW('Sanitation Data'!D89))),'Data Summary'!CQ95="Yes"),OFFSET('Sanitation Data'!$D$7,0,10*ROW('Sanitation Data'!D89)),NA())</f>
        <v>#N/A</v>
      </c>
      <c r="AC95" s="120" t="e">
        <f ca="1">+IF(AND(ISNUMBER(OFFSET('Sanitation Data'!$D$11,0,10*ROW('Sanitation Data'!D89))),'Data Summary'!CR95="Yes"),OFFSET('Sanitation Data'!$D$11,0,10*ROW('Sanitation Data'!D89)),NA())</f>
        <v>#N/A</v>
      </c>
      <c r="AD95" s="120" t="e">
        <f ca="1">+IF(AND(ISNUMBER(OFFSET('Sanitation Data'!$D$12,0,10*ROW('Sanitation Data'!D89))),'Data Summary'!CS95="Yes"),OFFSET('Sanitation Data'!$D$12,0,10*ROW('Sanitation Data'!D89)),NA())</f>
        <v>#N/A</v>
      </c>
      <c r="AE95" s="120" t="e">
        <f ca="1">+IF(AND(ISNUMBER(OFFSET('Sanitation Data'!$D$13,0,10*ROW('Sanitation Data'!D89))),'Data Summary'!CT95="Yes"),OFFSET('Sanitation Data'!$D$13,0,10*ROW('Sanitation Data'!D89)),NA())</f>
        <v>#N/A</v>
      </c>
      <c r="AF95" s="120" t="e">
        <f ca="1">+IF(AND(ISNUMBER(OFFSET('Sanitation Data'!$E$5,0,10*ROW('Sanitation Data'!E89))),'Data Summary'!CU95="Yes"),100-OFFSET('Sanitation Data'!$E$5,0,10*ROW('Sanitation Data'!E89)),NA())</f>
        <v>#N/A</v>
      </c>
      <c r="AG95" s="120" t="e">
        <f ca="1">+IF(AND(ISNUMBER(OFFSET('Sanitation Data'!$E$7,0,10*ROW('Sanitation Data'!E89))),'Data Summary'!CV95="Yes"),OFFSET('Sanitation Data'!$E$7,0,10*ROW('Sanitation Data'!E89)),NA())</f>
        <v>#N/A</v>
      </c>
      <c r="AH95" s="120" t="e">
        <f ca="1">+IF(AND(ISNUMBER(OFFSET('Sanitation Data'!$E$11,0,10*ROW('Sanitation Data'!E89))),'Data Summary'!CW95="Yes"),OFFSET('Sanitation Data'!$E$11,0,10*ROW('Sanitation Data'!E89)),NA())</f>
        <v>#N/A</v>
      </c>
      <c r="AI95" s="120" t="e">
        <f ca="1">+IF(AND(ISNUMBER(OFFSET('Sanitation Data'!$E$12,0,10*ROW('Sanitation Data'!E89))),'Data Summary'!CX95="Yes"),OFFSET('Sanitation Data'!$E$12,0,10*ROW('Sanitation Data'!E89)),NA())</f>
        <v>#N/A</v>
      </c>
      <c r="AJ95" s="120" t="e">
        <f ca="1">+IF(AND(ISNUMBER(OFFSET('Sanitation Data'!$E$13,0,10*ROW('Sanitation Data'!E89))),'Data Summary'!CY95="Yes"),OFFSET('Sanitation Data'!$E$13,0,10*ROW('Sanitation Data'!E89)),NA())</f>
        <v>#N/A</v>
      </c>
      <c r="AK95" s="120" t="e">
        <f ca="1">+IF(AND(ISNUMBER(OFFSET('Sanitation Data'!$F$5,0,10*ROW('Sanitation Data'!F89))),'Data Summary'!CZ95="Yes"),100-OFFSET('Sanitation Data'!$F$5,0,10*ROW('Sanitation Data'!F89)),NA())</f>
        <v>#N/A</v>
      </c>
      <c r="AL95" s="120" t="e">
        <f ca="1">+IF(AND(ISNUMBER(OFFSET('Sanitation Data'!$F$7,0,10*ROW('Sanitation Data'!F89))),'Data Summary'!DA95="Yes"),OFFSET('Sanitation Data'!$F$7,0,10*ROW('Sanitation Data'!F89)),NA())</f>
        <v>#N/A</v>
      </c>
      <c r="AM95" s="120" t="e">
        <f ca="1">+IF(AND(ISNUMBER(OFFSET('Sanitation Data'!$F$11,0,10*ROW('Sanitation Data'!F89))),'Data Summary'!DB95="Yes"),OFFSET('Sanitation Data'!$F$11,0,10*ROW('Sanitation Data'!F89)),NA())</f>
        <v>#N/A</v>
      </c>
      <c r="AN95" s="120" t="e">
        <f ca="1">+IF(AND(ISNUMBER(OFFSET('Sanitation Data'!$F$12,0,10*ROW('Sanitation Data'!F89))),'Data Summary'!DC95="Yes"),OFFSET('Sanitation Data'!$F$12,0,10*ROW('Sanitation Data'!F89)),NA())</f>
        <v>#N/A</v>
      </c>
      <c r="AO95" s="120" t="e">
        <f ca="1">+IF(AND(ISNUMBER(OFFSET('Sanitation Data'!$F$13,0,10*ROW('Sanitation Data'!F89))),'Data Summary'!DD95="Yes"),OFFSET('Sanitation Data'!$F$13,0,10*ROW('Sanitation Data'!F89)),NA())</f>
        <v>#N/A</v>
      </c>
      <c r="AP95" s="120" t="e">
        <f ca="1">+IF(AND(ISNUMBER(OFFSET('Sanitation Data'!$G$5,0,10*ROW('Sanitation Data'!G89))),'Data Summary'!DE95="Yes"),100-OFFSET('Sanitation Data'!$G$5,0,10*ROW('Sanitation Data'!G89)),NA())</f>
        <v>#N/A</v>
      </c>
      <c r="AQ95" s="120" t="e">
        <f ca="1">+IF(AND(ISNUMBER(OFFSET('Sanitation Data'!$G$7,0,10*ROW('Sanitation Data'!G89))),'Data Summary'!DF95="Yes"),OFFSET('Sanitation Data'!$G$7,0,10*ROW('Sanitation Data'!G89)),NA())</f>
        <v>#N/A</v>
      </c>
      <c r="AR95" s="120" t="e">
        <f ca="1">+IF(AND(ISNUMBER(OFFSET('Sanitation Data'!$G$11,0,10*ROW('Sanitation Data'!G89))),'Data Summary'!DG95="Yes"),OFFSET('Sanitation Data'!$G$11,0,10*ROW('Sanitation Data'!G89)),NA())</f>
        <v>#N/A</v>
      </c>
      <c r="AS95" s="120" t="e">
        <f ca="1">+IF(AND(ISNUMBER(OFFSET('Sanitation Data'!$G$12,0,10*ROW('Sanitation Data'!G89))),'Data Summary'!DH95="Yes"),OFFSET('Sanitation Data'!$G$12,0,10*ROW('Sanitation Data'!G89)),NA())</f>
        <v>#N/A</v>
      </c>
      <c r="AT95" s="120" t="e">
        <f ca="1">+IF(AND(ISNUMBER(OFFSET('Sanitation Data'!$G$13,0,10*ROW('Sanitation Data'!G89))),'Data Summary'!DI95="Yes"),OFFSET('Sanitation Data'!$G$13,0,10*ROW('Sanitation Data'!G89)),NA())</f>
        <v>#N/A</v>
      </c>
      <c r="AU95" s="120" t="e">
        <f ca="1">+IF(AND(ISNUMBER(OFFSET('Sanitation Data'!$H$5,0,10*ROW('Sanitation Data'!H89))),'Data Summary'!DJ95="Yes"),100-OFFSET('Sanitation Data'!$H$5,0,10*ROW('Sanitation Data'!H89)),NA())</f>
        <v>#N/A</v>
      </c>
      <c r="AV95" s="120" t="e">
        <f ca="1">+IF(AND(ISNUMBER(OFFSET('Sanitation Data'!$H$7,0,10*ROW('Sanitation Data'!H89))),'Data Summary'!DK95="Yes"),OFFSET('Sanitation Data'!$H$7,0,10*ROW('Sanitation Data'!H89)),NA())</f>
        <v>#N/A</v>
      </c>
      <c r="AW95" s="120" t="e">
        <f ca="1">+IF(AND(ISNUMBER(OFFSET('Sanitation Data'!$H$11,0,10*ROW('Sanitation Data'!H89))),'Data Summary'!DL95="Yes"),OFFSET('Sanitation Data'!$H$11,0,10*ROW('Sanitation Data'!H89)),NA())</f>
        <v>#N/A</v>
      </c>
      <c r="AX95" s="120" t="e">
        <f ca="1">+IF(AND(ISNUMBER(OFFSET('Sanitation Data'!$H$12,0,10*ROW('Sanitation Data'!H89))),'Data Summary'!DM95="Yes"),OFFSET('Sanitation Data'!$H$12,0,10*ROW('Sanitation Data'!H89)),NA())</f>
        <v>#N/A</v>
      </c>
      <c r="AY95" s="120" t="e">
        <f ca="1">+IF(AND(ISNUMBER(OFFSET('Sanitation Data'!$H$13,0,10*ROW('Sanitation Data'!H89))),'Data Summary'!DN95="Yes"),OFFSET('Sanitation Data'!$H$13,0,10*ROW('Sanitation Data'!H89)),NA())</f>
        <v>#N/A</v>
      </c>
      <c r="AZ95" s="121" t="e">
        <f ca="1">+IF(AND(ISNUMBER(OFFSET('Hygiene Data'!$C$6,0,10*ROW('Hygiene Data'!C89))),'Data Summary'!DO95="Yes"),OFFSET('Hygiene Data'!$C$6,0,10*ROW('Hygiene Data'!C89)),NA())</f>
        <v>#N/A</v>
      </c>
      <c r="BA95" s="121" t="e">
        <f ca="1">+IF(AND(ISNUMBER(OFFSET('Hygiene Data'!$C$8,0,10*ROW('Hygiene Data'!C89))),'Data Summary'!DP95="Yes"),OFFSET('Hygiene Data'!$C$8,0,10*ROW('Hygiene Data'!C89)),NA())</f>
        <v>#N/A</v>
      </c>
      <c r="BB95" s="121" t="e">
        <f ca="1">+IF(AND(ISNUMBER(OFFSET('Hygiene Data'!$C$10,0,10*ROW('Hygiene Data'!C89))),'Data Summary'!DQ95="Yes"),OFFSET('Hygiene Data'!$C$10,0,10*ROW('Hygiene Data'!C89)),NA())</f>
        <v>#N/A</v>
      </c>
      <c r="BC95" s="121" t="e">
        <f ca="1">+IF(AND(ISNUMBER(OFFSET('Hygiene Data'!$D$6,0,10*ROW('Hygiene Data'!D89))),'Data Summary'!DR95="Yes"),OFFSET('Hygiene Data'!$D$6,0,10*ROW('Hygiene Data'!D89)),NA())</f>
        <v>#N/A</v>
      </c>
      <c r="BD95" s="121" t="e">
        <f ca="1">+IF(AND(ISNUMBER(OFFSET('Hygiene Data'!$D$8,0,10*ROW('Hygiene Data'!D89))),'Data Summary'!DS95="Yes"),OFFSET('Hygiene Data'!$D$8,0,10*ROW('Hygiene Data'!D89)),NA())</f>
        <v>#N/A</v>
      </c>
      <c r="BE95" s="121" t="e">
        <f ca="1">+IF(AND(ISNUMBER(OFFSET('Hygiene Data'!$D$10,0,10*ROW('Hygiene Data'!D89))),'Data Summary'!DT95="Yes"),OFFSET('Hygiene Data'!$D$10,0,10*ROW('Hygiene Data'!D89)),NA())</f>
        <v>#N/A</v>
      </c>
      <c r="BF95" s="121" t="e">
        <f ca="1">+IF(AND(ISNUMBER(OFFSET('Hygiene Data'!$E$6,0,10*ROW('Hygiene Data'!E89))),'Data Summary'!DU95="Yes"),OFFSET('Hygiene Data'!$E$6,0,10*ROW('Hygiene Data'!E89)),NA())</f>
        <v>#N/A</v>
      </c>
      <c r="BG95" s="121" t="e">
        <f ca="1">+IF(AND(ISNUMBER(OFFSET('Hygiene Data'!$E$8,0,10*ROW('Hygiene Data'!E89))),'Data Summary'!DV95="Yes"),OFFSET('Hygiene Data'!$E$8,0,10*ROW('Hygiene Data'!E89)),NA())</f>
        <v>#N/A</v>
      </c>
      <c r="BH95" s="121" t="e">
        <f ca="1">+IF(AND(ISNUMBER(OFFSET('Hygiene Data'!$E$10,0,10*ROW('Hygiene Data'!E89))),'Data Summary'!DW95="Yes"),OFFSET('Hygiene Data'!$E$10,0,10*ROW('Hygiene Data'!E89)),NA())</f>
        <v>#N/A</v>
      </c>
      <c r="BI95" s="121" t="e">
        <f ca="1">+IF(AND(ISNUMBER(OFFSET('Hygiene Data'!$F$6,0,10*ROW('Hygiene Data'!F89))),'Data Summary'!DX95="Yes"),OFFSET('Hygiene Data'!$F$6,0,10*ROW('Hygiene Data'!F89)),NA())</f>
        <v>#N/A</v>
      </c>
      <c r="BJ95" s="121" t="e">
        <f ca="1">+IF(AND(ISNUMBER(OFFSET('Hygiene Data'!$F$8,0,10*ROW('Hygiene Data'!F89))),'Data Summary'!DY95="Yes"),OFFSET('Hygiene Data'!$F$8,0,10*ROW('Hygiene Data'!F89)),NA())</f>
        <v>#N/A</v>
      </c>
      <c r="BK95" s="121" t="e">
        <f ca="1">+IF(AND(ISNUMBER(OFFSET('Hygiene Data'!$F$10,0,10*ROW('Hygiene Data'!F89))),'Data Summary'!DZ95="Yes"),OFFSET('Hygiene Data'!$F$10,0,10*ROW('Hygiene Data'!F89)),NA())</f>
        <v>#N/A</v>
      </c>
      <c r="BL95" s="121" t="e">
        <f ca="1">+IF(AND(ISNUMBER(OFFSET('Hygiene Data'!$G$6,0,10*ROW('Hygiene Data'!G89))),'Data Summary'!EA95="Yes"),OFFSET('Hygiene Data'!$G$6,0,10*ROW('Hygiene Data'!G89)),NA())</f>
        <v>#N/A</v>
      </c>
      <c r="BM95" s="121" t="e">
        <f ca="1">+IF(AND(ISNUMBER(OFFSET('Hygiene Data'!$G$8,0,10*ROW('Hygiene Data'!G89))),'Data Summary'!EB95="Yes"),OFFSET('Hygiene Data'!$G$8,0,10*ROW('Hygiene Data'!G89)),NA())</f>
        <v>#N/A</v>
      </c>
      <c r="BN95" s="121" t="e">
        <f ca="1">+IF(AND(ISNUMBER(OFFSET('Hygiene Data'!$G$10,0,10*ROW('Hygiene Data'!G89))),'Data Summary'!EC95="Yes"),OFFSET('Hygiene Data'!$G$10,0,10*ROW('Hygiene Data'!G89)),NA())</f>
        <v>#N/A</v>
      </c>
      <c r="BO95" s="121" t="e">
        <f ca="1">+IF(AND(ISNUMBER(OFFSET('Hygiene Data'!$H$6,0,10*ROW('Hygiene Data'!H89))),'Data Summary'!ED95="Yes"),OFFSET('Hygiene Data'!$H$6,0,10*ROW('Hygiene Data'!H89)),NA())</f>
        <v>#N/A</v>
      </c>
      <c r="BP95" s="121" t="e">
        <f ca="1">+IF(AND(ISNUMBER(OFFSET('Hygiene Data'!$H$8,0,10*ROW('Hygiene Data'!H89))),'Data Summary'!EE95="Yes"),OFFSET('Hygiene Data'!$H$8,0,10*ROW('Hygiene Data'!H89)),NA())</f>
        <v>#N/A</v>
      </c>
      <c r="BQ95" s="121" t="e">
        <f ca="1">+IF(AND(ISNUMBER(OFFSET('Hygiene Data'!$H$10,0,10*ROW('Hygiene Data'!H89))),'Data Summary'!EF95="Yes"),OFFSET('Hygiene Data'!$H$10,0,10*ROW('Hygiene Data'!H89)),NA())</f>
        <v>#N/A</v>
      </c>
    </row>
    <row r="96" spans="1:69" x14ac:dyDescent="0.2">
      <c r="A96" s="44" t="e">
        <f ca="1">+IF(OFFSET('Water Data'!$B$1,0,10*ROW('Water Data'!B90))="",NA(),OFFSET('Water Data'!$B$1,0,10*ROW('Water Data'!B90)))</f>
        <v>#N/A</v>
      </c>
      <c r="B96" s="44" t="e">
        <f ca="1">+IF(OFFSET('Water Data'!$A$3,0,10*ROW('Water Data'!A93))="",NA(),OFFSET('Water Data'!$A$3,0,10*ROW('Water Data'!A93)))</f>
        <v>#N/A</v>
      </c>
      <c r="C96" s="44" t="e">
        <f ca="1">+IF(OFFSET('Water Data'!$C$3,0,10*ROW('Water Data'!C93))="",NA(),OFFSET('Water Data'!$C$3,0,10*ROW('Water Data'!C93)))</f>
        <v>#N/A</v>
      </c>
      <c r="D96" s="119" t="e">
        <f ca="1">+IF(AND(ISNUMBER(OFFSET('Water Data'!$C$5,0,10*ROW('Water Data'!C90))),'Data Summary'!BS96="Yes"),100-OFFSET('Water Data'!$C$5,0,10*ROW('Water Data'!C90)),NA())</f>
        <v>#N/A</v>
      </c>
      <c r="E96" s="119" t="e">
        <f ca="1">+IF(AND(ISNUMBER(OFFSET('Water Data'!$C$7,0,10*ROW('Water Data'!C90))),'Data Summary'!BT96="Yes"),OFFSET('Water Data'!$C$7,0,10*ROW('Water Data'!C90)),NA())</f>
        <v>#N/A</v>
      </c>
      <c r="F96" s="119" t="e">
        <f ca="1">+IF(AND(ISNUMBER(OFFSET('Water Data'!$C$10,0,10*ROW('Water Data'!C90))),'Data Summary'!BU96="Yes"),OFFSET('Water Data'!$C$10,0,10*ROW('Water Data'!C90)),NA())</f>
        <v>#N/A</v>
      </c>
      <c r="G96" s="119" t="e">
        <f ca="1">+IF(AND(ISNUMBER(OFFSET('Water Data'!$D$5,0,10*ROW('Water Data'!D90))),'Data Summary'!BV96="Yes"),100-OFFSET('Water Data'!$D$5,0,10*ROW('Water Data'!D90)),NA())</f>
        <v>#N/A</v>
      </c>
      <c r="H96" s="119" t="e">
        <f ca="1">+IF(AND(ISNUMBER(OFFSET('Water Data'!$D$7,0,10*ROW('Water Data'!D90))),'Data Summary'!BW96="Yes"),OFFSET('Water Data'!$D$7,0,10*ROW('Water Data'!D90)),NA())</f>
        <v>#N/A</v>
      </c>
      <c r="I96" s="119" t="e">
        <f ca="1">+IF(AND(ISNUMBER(OFFSET('Water Data'!$D$10,0,10*ROW('Water Data'!D90))),'Data Summary'!BX96="Yes"),OFFSET('Water Data'!$D$10,0,10*ROW('Water Data'!D90)),NA())</f>
        <v>#N/A</v>
      </c>
      <c r="J96" s="119" t="e">
        <f ca="1">+IF(AND(ISNUMBER(OFFSET('Water Data'!$E$5,0,10*ROW('Water Data'!E90))),'Data Summary'!BY96="Yes"),100-OFFSET('Water Data'!$E$5,0,10*ROW('Water Data'!E90)),NA())</f>
        <v>#N/A</v>
      </c>
      <c r="K96" s="119" t="e">
        <f ca="1">+IF(AND(ISNUMBER(OFFSET('Water Data'!$E$7,0,10*ROW('Water Data'!E90))),'Data Summary'!BZ96="Yes"),OFFSET('Water Data'!$E$7,0,10*ROW('Water Data'!E90)),NA())</f>
        <v>#N/A</v>
      </c>
      <c r="L96" s="119" t="e">
        <f ca="1">+IF(AND(ISNUMBER(OFFSET('Water Data'!$E$10,0,10*ROW('Water Data'!E90))),'Data Summary'!CA96="Yes"),OFFSET('Water Data'!$E$10,0,10*ROW('Water Data'!E90)),NA())</f>
        <v>#N/A</v>
      </c>
      <c r="M96" s="119" t="e">
        <f ca="1">+IF(AND(ISNUMBER(OFFSET('Water Data'!$F$5,0,10*ROW('Water Data'!F90))),'Data Summary'!CB96="Yes"),100-OFFSET('Water Data'!$F$5,0,10*ROW('Water Data'!F90)),NA())</f>
        <v>#N/A</v>
      </c>
      <c r="N96" s="119" t="e">
        <f ca="1">+IF(AND(ISNUMBER(OFFSET('Water Data'!$F$7,0,10*ROW('Water Data'!F90))),'Data Summary'!CC96="Yes"),OFFSET('Water Data'!$F$7,0,10*ROW('Water Data'!F90)),NA())</f>
        <v>#N/A</v>
      </c>
      <c r="O96" s="119" t="e">
        <f ca="1">+IF(AND(ISNUMBER(OFFSET('Water Data'!$F$10,0,10*ROW('Water Data'!F90))),'Data Summary'!CD96="Yes"),OFFSET('Water Data'!$F$10,0,10*ROW('Water Data'!F90)),NA())</f>
        <v>#N/A</v>
      </c>
      <c r="P96" s="119" t="e">
        <f ca="1">+IF(AND(ISNUMBER(OFFSET('Water Data'!$G$5,0,10*ROW('Water Data'!G90))),'Data Summary'!CE96="Yes"),100-OFFSET('Water Data'!$G$5,0,10*ROW('Water Data'!G90)),NA())</f>
        <v>#N/A</v>
      </c>
      <c r="Q96" s="119" t="e">
        <f ca="1">+IF(AND(ISNUMBER(OFFSET('Water Data'!$G$7,0,10*ROW('Water Data'!G90))),'Data Summary'!CF96="Yes"),OFFSET('Water Data'!$G$7,0,10*ROW('Water Data'!G90)),NA())</f>
        <v>#N/A</v>
      </c>
      <c r="R96" s="119" t="e">
        <f ca="1">+IF(AND(ISNUMBER(OFFSET('Water Data'!$G$10,0,10*ROW('Water Data'!G90))),'Data Summary'!CG96="Yes"),OFFSET('Water Data'!$G$10,0,10*ROW('Water Data'!G90)),NA())</f>
        <v>#N/A</v>
      </c>
      <c r="S96" s="119" t="e">
        <f ca="1">+IF(AND(ISNUMBER(OFFSET('Water Data'!$H$5,0,10*ROW('Water Data'!H90))),'Data Summary'!CH96="Yes"),100-OFFSET('Water Data'!$H$5,0,10*ROW('Water Data'!H90)),NA())</f>
        <v>#N/A</v>
      </c>
      <c r="T96" s="119" t="e">
        <f ca="1">+IF(AND(ISNUMBER(OFFSET('Water Data'!$H$7,0,10*ROW('Water Data'!H90))),'Data Summary'!CI96="Yes"),OFFSET('Water Data'!$H$7,0,10*ROW('Water Data'!H90)),NA())</f>
        <v>#N/A</v>
      </c>
      <c r="U96" s="119" t="e">
        <f ca="1">+IF(AND(ISNUMBER(OFFSET('Water Data'!$H$10,0,10*ROW('Water Data'!H90))),'Data Summary'!CJ96="Yes"),OFFSET('Water Data'!$H$10,0,10*ROW('Water Data'!H90)),NA())</f>
        <v>#N/A</v>
      </c>
      <c r="V96" s="120" t="e">
        <f ca="1">+IF(AND(ISNUMBER(OFFSET('Sanitation Data'!$C$5,0,10*ROW('Sanitation Data'!C90))),'Data Summary'!CK96="Yes"),100-OFFSET('Sanitation Data'!$C$5,0,10*ROW('Sanitation Data'!C90)),NA())</f>
        <v>#N/A</v>
      </c>
      <c r="W96" s="120" t="e">
        <f ca="1">+IF(AND(ISNUMBER(OFFSET('Sanitation Data'!$C$7,0,10*ROW('Sanitation Data'!C90))),'Data Summary'!CL96="Yes"),OFFSET('Sanitation Data'!$C$7,0,10*ROW('Sanitation Data'!C90)),NA())</f>
        <v>#N/A</v>
      </c>
      <c r="X96" s="120" t="e">
        <f ca="1">+IF(AND(ISNUMBER(OFFSET('Sanitation Data'!$C$11,0,10*ROW('Sanitation Data'!C90))),'Data Summary'!CM96="Yes"),OFFSET('Sanitation Data'!$C$11,0,10*ROW('Sanitation Data'!C90)),NA())</f>
        <v>#N/A</v>
      </c>
      <c r="Y96" s="120" t="e">
        <f ca="1">+IF(AND(ISNUMBER(OFFSET('Sanitation Data'!$C$12,0,10*ROW('Sanitation Data'!C90))),'Data Summary'!CN96="Yes"),OFFSET('Sanitation Data'!$C$12,0,10*ROW('Sanitation Data'!C90)),NA())</f>
        <v>#N/A</v>
      </c>
      <c r="Z96" s="120" t="e">
        <f ca="1">+IF(AND(ISNUMBER(OFFSET('Sanitation Data'!$C$13,0,10*ROW('Sanitation Data'!C90))),'Data Summary'!CO96="Yes"),OFFSET('Sanitation Data'!$C$13,0,10*ROW('Sanitation Data'!C90)),NA())</f>
        <v>#N/A</v>
      </c>
      <c r="AA96" s="120" t="e">
        <f ca="1">+IF(AND(ISNUMBER(OFFSET('Sanitation Data'!$D$5,0,10*ROW('Sanitation Data'!D90))),'Data Summary'!CP96="Yes"),100-OFFSET('Sanitation Data'!$D$5,0,10*ROW('Sanitation Data'!D90)),NA())</f>
        <v>#N/A</v>
      </c>
      <c r="AB96" s="120" t="e">
        <f ca="1">+IF(AND(ISNUMBER(OFFSET('Sanitation Data'!$D$7,0,10*ROW('Sanitation Data'!D90))),'Data Summary'!CQ96="Yes"),OFFSET('Sanitation Data'!$D$7,0,10*ROW('Sanitation Data'!D90)),NA())</f>
        <v>#N/A</v>
      </c>
      <c r="AC96" s="120" t="e">
        <f ca="1">+IF(AND(ISNUMBER(OFFSET('Sanitation Data'!$D$11,0,10*ROW('Sanitation Data'!D90))),'Data Summary'!CR96="Yes"),OFFSET('Sanitation Data'!$D$11,0,10*ROW('Sanitation Data'!D90)),NA())</f>
        <v>#N/A</v>
      </c>
      <c r="AD96" s="120" t="e">
        <f ca="1">+IF(AND(ISNUMBER(OFFSET('Sanitation Data'!$D$12,0,10*ROW('Sanitation Data'!D90))),'Data Summary'!CS96="Yes"),OFFSET('Sanitation Data'!$D$12,0,10*ROW('Sanitation Data'!D90)),NA())</f>
        <v>#N/A</v>
      </c>
      <c r="AE96" s="120" t="e">
        <f ca="1">+IF(AND(ISNUMBER(OFFSET('Sanitation Data'!$D$13,0,10*ROW('Sanitation Data'!D90))),'Data Summary'!CT96="Yes"),OFFSET('Sanitation Data'!$D$13,0,10*ROW('Sanitation Data'!D90)),NA())</f>
        <v>#N/A</v>
      </c>
      <c r="AF96" s="120" t="e">
        <f ca="1">+IF(AND(ISNUMBER(OFFSET('Sanitation Data'!$E$5,0,10*ROW('Sanitation Data'!E90))),'Data Summary'!CU96="Yes"),100-OFFSET('Sanitation Data'!$E$5,0,10*ROW('Sanitation Data'!E90)),NA())</f>
        <v>#N/A</v>
      </c>
      <c r="AG96" s="120" t="e">
        <f ca="1">+IF(AND(ISNUMBER(OFFSET('Sanitation Data'!$E$7,0,10*ROW('Sanitation Data'!E90))),'Data Summary'!CV96="Yes"),OFFSET('Sanitation Data'!$E$7,0,10*ROW('Sanitation Data'!E90)),NA())</f>
        <v>#N/A</v>
      </c>
      <c r="AH96" s="120" t="e">
        <f ca="1">+IF(AND(ISNUMBER(OFFSET('Sanitation Data'!$E$11,0,10*ROW('Sanitation Data'!E90))),'Data Summary'!CW96="Yes"),OFFSET('Sanitation Data'!$E$11,0,10*ROW('Sanitation Data'!E90)),NA())</f>
        <v>#N/A</v>
      </c>
      <c r="AI96" s="120" t="e">
        <f ca="1">+IF(AND(ISNUMBER(OFFSET('Sanitation Data'!$E$12,0,10*ROW('Sanitation Data'!E90))),'Data Summary'!CX96="Yes"),OFFSET('Sanitation Data'!$E$12,0,10*ROW('Sanitation Data'!E90)),NA())</f>
        <v>#N/A</v>
      </c>
      <c r="AJ96" s="120" t="e">
        <f ca="1">+IF(AND(ISNUMBER(OFFSET('Sanitation Data'!$E$13,0,10*ROW('Sanitation Data'!E90))),'Data Summary'!CY96="Yes"),OFFSET('Sanitation Data'!$E$13,0,10*ROW('Sanitation Data'!E90)),NA())</f>
        <v>#N/A</v>
      </c>
      <c r="AK96" s="120" t="e">
        <f ca="1">+IF(AND(ISNUMBER(OFFSET('Sanitation Data'!$F$5,0,10*ROW('Sanitation Data'!F90))),'Data Summary'!CZ96="Yes"),100-OFFSET('Sanitation Data'!$F$5,0,10*ROW('Sanitation Data'!F90)),NA())</f>
        <v>#N/A</v>
      </c>
      <c r="AL96" s="120" t="e">
        <f ca="1">+IF(AND(ISNUMBER(OFFSET('Sanitation Data'!$F$7,0,10*ROW('Sanitation Data'!F90))),'Data Summary'!DA96="Yes"),OFFSET('Sanitation Data'!$F$7,0,10*ROW('Sanitation Data'!F90)),NA())</f>
        <v>#N/A</v>
      </c>
      <c r="AM96" s="120" t="e">
        <f ca="1">+IF(AND(ISNUMBER(OFFSET('Sanitation Data'!$F$11,0,10*ROW('Sanitation Data'!F90))),'Data Summary'!DB96="Yes"),OFFSET('Sanitation Data'!$F$11,0,10*ROW('Sanitation Data'!F90)),NA())</f>
        <v>#N/A</v>
      </c>
      <c r="AN96" s="120" t="e">
        <f ca="1">+IF(AND(ISNUMBER(OFFSET('Sanitation Data'!$F$12,0,10*ROW('Sanitation Data'!F90))),'Data Summary'!DC96="Yes"),OFFSET('Sanitation Data'!$F$12,0,10*ROW('Sanitation Data'!F90)),NA())</f>
        <v>#N/A</v>
      </c>
      <c r="AO96" s="120" t="e">
        <f ca="1">+IF(AND(ISNUMBER(OFFSET('Sanitation Data'!$F$13,0,10*ROW('Sanitation Data'!F90))),'Data Summary'!DD96="Yes"),OFFSET('Sanitation Data'!$F$13,0,10*ROW('Sanitation Data'!F90)),NA())</f>
        <v>#N/A</v>
      </c>
      <c r="AP96" s="120" t="e">
        <f ca="1">+IF(AND(ISNUMBER(OFFSET('Sanitation Data'!$G$5,0,10*ROW('Sanitation Data'!G90))),'Data Summary'!DE96="Yes"),100-OFFSET('Sanitation Data'!$G$5,0,10*ROW('Sanitation Data'!G90)),NA())</f>
        <v>#N/A</v>
      </c>
      <c r="AQ96" s="120" t="e">
        <f ca="1">+IF(AND(ISNUMBER(OFFSET('Sanitation Data'!$G$7,0,10*ROW('Sanitation Data'!G90))),'Data Summary'!DF96="Yes"),OFFSET('Sanitation Data'!$G$7,0,10*ROW('Sanitation Data'!G90)),NA())</f>
        <v>#N/A</v>
      </c>
      <c r="AR96" s="120" t="e">
        <f ca="1">+IF(AND(ISNUMBER(OFFSET('Sanitation Data'!$G$11,0,10*ROW('Sanitation Data'!G90))),'Data Summary'!DG96="Yes"),OFFSET('Sanitation Data'!$G$11,0,10*ROW('Sanitation Data'!G90)),NA())</f>
        <v>#N/A</v>
      </c>
      <c r="AS96" s="120" t="e">
        <f ca="1">+IF(AND(ISNUMBER(OFFSET('Sanitation Data'!$G$12,0,10*ROW('Sanitation Data'!G90))),'Data Summary'!DH96="Yes"),OFFSET('Sanitation Data'!$G$12,0,10*ROW('Sanitation Data'!G90)),NA())</f>
        <v>#N/A</v>
      </c>
      <c r="AT96" s="120" t="e">
        <f ca="1">+IF(AND(ISNUMBER(OFFSET('Sanitation Data'!$G$13,0,10*ROW('Sanitation Data'!G90))),'Data Summary'!DI96="Yes"),OFFSET('Sanitation Data'!$G$13,0,10*ROW('Sanitation Data'!G90)),NA())</f>
        <v>#N/A</v>
      </c>
      <c r="AU96" s="120" t="e">
        <f ca="1">+IF(AND(ISNUMBER(OFFSET('Sanitation Data'!$H$5,0,10*ROW('Sanitation Data'!H90))),'Data Summary'!DJ96="Yes"),100-OFFSET('Sanitation Data'!$H$5,0,10*ROW('Sanitation Data'!H90)),NA())</f>
        <v>#N/A</v>
      </c>
      <c r="AV96" s="120" t="e">
        <f ca="1">+IF(AND(ISNUMBER(OFFSET('Sanitation Data'!$H$7,0,10*ROW('Sanitation Data'!H90))),'Data Summary'!DK96="Yes"),OFFSET('Sanitation Data'!$H$7,0,10*ROW('Sanitation Data'!H90)),NA())</f>
        <v>#N/A</v>
      </c>
      <c r="AW96" s="120" t="e">
        <f ca="1">+IF(AND(ISNUMBER(OFFSET('Sanitation Data'!$H$11,0,10*ROW('Sanitation Data'!H90))),'Data Summary'!DL96="Yes"),OFFSET('Sanitation Data'!$H$11,0,10*ROW('Sanitation Data'!H90)),NA())</f>
        <v>#N/A</v>
      </c>
      <c r="AX96" s="120" t="e">
        <f ca="1">+IF(AND(ISNUMBER(OFFSET('Sanitation Data'!$H$12,0,10*ROW('Sanitation Data'!H90))),'Data Summary'!DM96="Yes"),OFFSET('Sanitation Data'!$H$12,0,10*ROW('Sanitation Data'!H90)),NA())</f>
        <v>#N/A</v>
      </c>
      <c r="AY96" s="120" t="e">
        <f ca="1">+IF(AND(ISNUMBER(OFFSET('Sanitation Data'!$H$13,0,10*ROW('Sanitation Data'!H90))),'Data Summary'!DN96="Yes"),OFFSET('Sanitation Data'!$H$13,0,10*ROW('Sanitation Data'!H90)),NA())</f>
        <v>#N/A</v>
      </c>
      <c r="AZ96" s="121" t="e">
        <f ca="1">+IF(AND(ISNUMBER(OFFSET('Hygiene Data'!$C$6,0,10*ROW('Hygiene Data'!C90))),'Data Summary'!DO96="Yes"),OFFSET('Hygiene Data'!$C$6,0,10*ROW('Hygiene Data'!C90)),NA())</f>
        <v>#N/A</v>
      </c>
      <c r="BA96" s="121" t="e">
        <f ca="1">+IF(AND(ISNUMBER(OFFSET('Hygiene Data'!$C$8,0,10*ROW('Hygiene Data'!C90))),'Data Summary'!DP96="Yes"),OFFSET('Hygiene Data'!$C$8,0,10*ROW('Hygiene Data'!C90)),NA())</f>
        <v>#N/A</v>
      </c>
      <c r="BB96" s="121" t="e">
        <f ca="1">+IF(AND(ISNUMBER(OFFSET('Hygiene Data'!$C$10,0,10*ROW('Hygiene Data'!C90))),'Data Summary'!DQ96="Yes"),OFFSET('Hygiene Data'!$C$10,0,10*ROW('Hygiene Data'!C90)),NA())</f>
        <v>#N/A</v>
      </c>
      <c r="BC96" s="121" t="e">
        <f ca="1">+IF(AND(ISNUMBER(OFFSET('Hygiene Data'!$D$6,0,10*ROW('Hygiene Data'!D90))),'Data Summary'!DR96="Yes"),OFFSET('Hygiene Data'!$D$6,0,10*ROW('Hygiene Data'!D90)),NA())</f>
        <v>#N/A</v>
      </c>
      <c r="BD96" s="121" t="e">
        <f ca="1">+IF(AND(ISNUMBER(OFFSET('Hygiene Data'!$D$8,0,10*ROW('Hygiene Data'!D90))),'Data Summary'!DS96="Yes"),OFFSET('Hygiene Data'!$D$8,0,10*ROW('Hygiene Data'!D90)),NA())</f>
        <v>#N/A</v>
      </c>
      <c r="BE96" s="121" t="e">
        <f ca="1">+IF(AND(ISNUMBER(OFFSET('Hygiene Data'!$D$10,0,10*ROW('Hygiene Data'!D90))),'Data Summary'!DT96="Yes"),OFFSET('Hygiene Data'!$D$10,0,10*ROW('Hygiene Data'!D90)),NA())</f>
        <v>#N/A</v>
      </c>
      <c r="BF96" s="121" t="e">
        <f ca="1">+IF(AND(ISNUMBER(OFFSET('Hygiene Data'!$E$6,0,10*ROW('Hygiene Data'!E90))),'Data Summary'!DU96="Yes"),OFFSET('Hygiene Data'!$E$6,0,10*ROW('Hygiene Data'!E90)),NA())</f>
        <v>#N/A</v>
      </c>
      <c r="BG96" s="121" t="e">
        <f ca="1">+IF(AND(ISNUMBER(OFFSET('Hygiene Data'!$E$8,0,10*ROW('Hygiene Data'!E90))),'Data Summary'!DV96="Yes"),OFFSET('Hygiene Data'!$E$8,0,10*ROW('Hygiene Data'!E90)),NA())</f>
        <v>#N/A</v>
      </c>
      <c r="BH96" s="121" t="e">
        <f ca="1">+IF(AND(ISNUMBER(OFFSET('Hygiene Data'!$E$10,0,10*ROW('Hygiene Data'!E90))),'Data Summary'!DW96="Yes"),OFFSET('Hygiene Data'!$E$10,0,10*ROW('Hygiene Data'!E90)),NA())</f>
        <v>#N/A</v>
      </c>
      <c r="BI96" s="121" t="e">
        <f ca="1">+IF(AND(ISNUMBER(OFFSET('Hygiene Data'!$F$6,0,10*ROW('Hygiene Data'!F90))),'Data Summary'!DX96="Yes"),OFFSET('Hygiene Data'!$F$6,0,10*ROW('Hygiene Data'!F90)),NA())</f>
        <v>#N/A</v>
      </c>
      <c r="BJ96" s="121" t="e">
        <f ca="1">+IF(AND(ISNUMBER(OFFSET('Hygiene Data'!$F$8,0,10*ROW('Hygiene Data'!F90))),'Data Summary'!DY96="Yes"),OFFSET('Hygiene Data'!$F$8,0,10*ROW('Hygiene Data'!F90)),NA())</f>
        <v>#N/A</v>
      </c>
      <c r="BK96" s="121" t="e">
        <f ca="1">+IF(AND(ISNUMBER(OFFSET('Hygiene Data'!$F$10,0,10*ROW('Hygiene Data'!F90))),'Data Summary'!DZ96="Yes"),OFFSET('Hygiene Data'!$F$10,0,10*ROW('Hygiene Data'!F90)),NA())</f>
        <v>#N/A</v>
      </c>
      <c r="BL96" s="121" t="e">
        <f ca="1">+IF(AND(ISNUMBER(OFFSET('Hygiene Data'!$G$6,0,10*ROW('Hygiene Data'!G90))),'Data Summary'!EA96="Yes"),OFFSET('Hygiene Data'!$G$6,0,10*ROW('Hygiene Data'!G90)),NA())</f>
        <v>#N/A</v>
      </c>
      <c r="BM96" s="121" t="e">
        <f ca="1">+IF(AND(ISNUMBER(OFFSET('Hygiene Data'!$G$8,0,10*ROW('Hygiene Data'!G90))),'Data Summary'!EB96="Yes"),OFFSET('Hygiene Data'!$G$8,0,10*ROW('Hygiene Data'!G90)),NA())</f>
        <v>#N/A</v>
      </c>
      <c r="BN96" s="121" t="e">
        <f ca="1">+IF(AND(ISNUMBER(OFFSET('Hygiene Data'!$G$10,0,10*ROW('Hygiene Data'!G90))),'Data Summary'!EC96="Yes"),OFFSET('Hygiene Data'!$G$10,0,10*ROW('Hygiene Data'!G90)),NA())</f>
        <v>#N/A</v>
      </c>
      <c r="BO96" s="121" t="e">
        <f ca="1">+IF(AND(ISNUMBER(OFFSET('Hygiene Data'!$H$6,0,10*ROW('Hygiene Data'!H90))),'Data Summary'!ED96="Yes"),OFFSET('Hygiene Data'!$H$6,0,10*ROW('Hygiene Data'!H90)),NA())</f>
        <v>#N/A</v>
      </c>
      <c r="BP96" s="121" t="e">
        <f ca="1">+IF(AND(ISNUMBER(OFFSET('Hygiene Data'!$H$8,0,10*ROW('Hygiene Data'!H90))),'Data Summary'!EE96="Yes"),OFFSET('Hygiene Data'!$H$8,0,10*ROW('Hygiene Data'!H90)),NA())</f>
        <v>#N/A</v>
      </c>
      <c r="BQ96" s="121" t="e">
        <f ca="1">+IF(AND(ISNUMBER(OFFSET('Hygiene Data'!$H$10,0,10*ROW('Hygiene Data'!H90))),'Data Summary'!EF96="Yes"),OFFSET('Hygiene Data'!$H$10,0,10*ROW('Hygiene Data'!H90)),NA())</f>
        <v>#N/A</v>
      </c>
    </row>
    <row r="97" spans="1:69" x14ac:dyDescent="0.2">
      <c r="A97" s="44" t="e">
        <f ca="1">+IF(OFFSET('Water Data'!$B$1,0,10*ROW('Water Data'!B91))="",NA(),OFFSET('Water Data'!$B$1,0,10*ROW('Water Data'!B91)))</f>
        <v>#N/A</v>
      </c>
      <c r="B97" s="44" t="e">
        <f ca="1">+IF(OFFSET('Water Data'!$A$3,0,10*ROW('Water Data'!A94))="",NA(),OFFSET('Water Data'!$A$3,0,10*ROW('Water Data'!A94)))</f>
        <v>#N/A</v>
      </c>
      <c r="C97" s="44" t="e">
        <f ca="1">+IF(OFFSET('Water Data'!$C$3,0,10*ROW('Water Data'!C94))="",NA(),OFFSET('Water Data'!$C$3,0,10*ROW('Water Data'!C94)))</f>
        <v>#N/A</v>
      </c>
      <c r="D97" s="119" t="e">
        <f ca="1">+IF(AND(ISNUMBER(OFFSET('Water Data'!$C$5,0,10*ROW('Water Data'!C91))),'Data Summary'!BS97="Yes"),100-OFFSET('Water Data'!$C$5,0,10*ROW('Water Data'!C91)),NA())</f>
        <v>#N/A</v>
      </c>
      <c r="E97" s="119" t="e">
        <f ca="1">+IF(AND(ISNUMBER(OFFSET('Water Data'!$C$7,0,10*ROW('Water Data'!C91))),'Data Summary'!BT97="Yes"),OFFSET('Water Data'!$C$7,0,10*ROW('Water Data'!C91)),NA())</f>
        <v>#N/A</v>
      </c>
      <c r="F97" s="119" t="e">
        <f ca="1">+IF(AND(ISNUMBER(OFFSET('Water Data'!$C$10,0,10*ROW('Water Data'!C91))),'Data Summary'!BU97="Yes"),OFFSET('Water Data'!$C$10,0,10*ROW('Water Data'!C91)),NA())</f>
        <v>#N/A</v>
      </c>
      <c r="G97" s="119" t="e">
        <f ca="1">+IF(AND(ISNUMBER(OFFSET('Water Data'!$D$5,0,10*ROW('Water Data'!D91))),'Data Summary'!BV97="Yes"),100-OFFSET('Water Data'!$D$5,0,10*ROW('Water Data'!D91)),NA())</f>
        <v>#N/A</v>
      </c>
      <c r="H97" s="119" t="e">
        <f ca="1">+IF(AND(ISNUMBER(OFFSET('Water Data'!$D$7,0,10*ROW('Water Data'!D91))),'Data Summary'!BW97="Yes"),OFFSET('Water Data'!$D$7,0,10*ROW('Water Data'!D91)),NA())</f>
        <v>#N/A</v>
      </c>
      <c r="I97" s="119" t="e">
        <f ca="1">+IF(AND(ISNUMBER(OFFSET('Water Data'!$D$10,0,10*ROW('Water Data'!D91))),'Data Summary'!BX97="Yes"),OFFSET('Water Data'!$D$10,0,10*ROW('Water Data'!D91)),NA())</f>
        <v>#N/A</v>
      </c>
      <c r="J97" s="119" t="e">
        <f ca="1">+IF(AND(ISNUMBER(OFFSET('Water Data'!$E$5,0,10*ROW('Water Data'!E91))),'Data Summary'!BY97="Yes"),100-OFFSET('Water Data'!$E$5,0,10*ROW('Water Data'!E91)),NA())</f>
        <v>#N/A</v>
      </c>
      <c r="K97" s="119" t="e">
        <f ca="1">+IF(AND(ISNUMBER(OFFSET('Water Data'!$E$7,0,10*ROW('Water Data'!E91))),'Data Summary'!BZ97="Yes"),OFFSET('Water Data'!$E$7,0,10*ROW('Water Data'!E91)),NA())</f>
        <v>#N/A</v>
      </c>
      <c r="L97" s="119" t="e">
        <f ca="1">+IF(AND(ISNUMBER(OFFSET('Water Data'!$E$10,0,10*ROW('Water Data'!E91))),'Data Summary'!CA97="Yes"),OFFSET('Water Data'!$E$10,0,10*ROW('Water Data'!E91)),NA())</f>
        <v>#N/A</v>
      </c>
      <c r="M97" s="119" t="e">
        <f ca="1">+IF(AND(ISNUMBER(OFFSET('Water Data'!$F$5,0,10*ROW('Water Data'!F91))),'Data Summary'!CB97="Yes"),100-OFFSET('Water Data'!$F$5,0,10*ROW('Water Data'!F91)),NA())</f>
        <v>#N/A</v>
      </c>
      <c r="N97" s="119" t="e">
        <f ca="1">+IF(AND(ISNUMBER(OFFSET('Water Data'!$F$7,0,10*ROW('Water Data'!F91))),'Data Summary'!CC97="Yes"),OFFSET('Water Data'!$F$7,0,10*ROW('Water Data'!F91)),NA())</f>
        <v>#N/A</v>
      </c>
      <c r="O97" s="119" t="e">
        <f ca="1">+IF(AND(ISNUMBER(OFFSET('Water Data'!$F$10,0,10*ROW('Water Data'!F91))),'Data Summary'!CD97="Yes"),OFFSET('Water Data'!$F$10,0,10*ROW('Water Data'!F91)),NA())</f>
        <v>#N/A</v>
      </c>
      <c r="P97" s="119" t="e">
        <f ca="1">+IF(AND(ISNUMBER(OFFSET('Water Data'!$G$5,0,10*ROW('Water Data'!G91))),'Data Summary'!CE97="Yes"),100-OFFSET('Water Data'!$G$5,0,10*ROW('Water Data'!G91)),NA())</f>
        <v>#N/A</v>
      </c>
      <c r="Q97" s="119" t="e">
        <f ca="1">+IF(AND(ISNUMBER(OFFSET('Water Data'!$G$7,0,10*ROW('Water Data'!G91))),'Data Summary'!CF97="Yes"),OFFSET('Water Data'!$G$7,0,10*ROW('Water Data'!G91)),NA())</f>
        <v>#N/A</v>
      </c>
      <c r="R97" s="119" t="e">
        <f ca="1">+IF(AND(ISNUMBER(OFFSET('Water Data'!$G$10,0,10*ROW('Water Data'!G91))),'Data Summary'!CG97="Yes"),OFFSET('Water Data'!$G$10,0,10*ROW('Water Data'!G91)),NA())</f>
        <v>#N/A</v>
      </c>
      <c r="S97" s="119" t="e">
        <f ca="1">+IF(AND(ISNUMBER(OFFSET('Water Data'!$H$5,0,10*ROW('Water Data'!H91))),'Data Summary'!CH97="Yes"),100-OFFSET('Water Data'!$H$5,0,10*ROW('Water Data'!H91)),NA())</f>
        <v>#N/A</v>
      </c>
      <c r="T97" s="119" t="e">
        <f ca="1">+IF(AND(ISNUMBER(OFFSET('Water Data'!$H$7,0,10*ROW('Water Data'!H91))),'Data Summary'!CI97="Yes"),OFFSET('Water Data'!$H$7,0,10*ROW('Water Data'!H91)),NA())</f>
        <v>#N/A</v>
      </c>
      <c r="U97" s="119" t="e">
        <f ca="1">+IF(AND(ISNUMBER(OFFSET('Water Data'!$H$10,0,10*ROW('Water Data'!H91))),'Data Summary'!CJ97="Yes"),OFFSET('Water Data'!$H$10,0,10*ROW('Water Data'!H91)),NA())</f>
        <v>#N/A</v>
      </c>
      <c r="V97" s="120" t="e">
        <f ca="1">+IF(AND(ISNUMBER(OFFSET('Sanitation Data'!$C$5,0,10*ROW('Sanitation Data'!C91))),'Data Summary'!CK97="Yes"),100-OFFSET('Sanitation Data'!$C$5,0,10*ROW('Sanitation Data'!C91)),NA())</f>
        <v>#N/A</v>
      </c>
      <c r="W97" s="120" t="e">
        <f ca="1">+IF(AND(ISNUMBER(OFFSET('Sanitation Data'!$C$7,0,10*ROW('Sanitation Data'!C91))),'Data Summary'!CL97="Yes"),OFFSET('Sanitation Data'!$C$7,0,10*ROW('Sanitation Data'!C91)),NA())</f>
        <v>#N/A</v>
      </c>
      <c r="X97" s="120" t="e">
        <f ca="1">+IF(AND(ISNUMBER(OFFSET('Sanitation Data'!$C$11,0,10*ROW('Sanitation Data'!C91))),'Data Summary'!CM97="Yes"),OFFSET('Sanitation Data'!$C$11,0,10*ROW('Sanitation Data'!C91)),NA())</f>
        <v>#N/A</v>
      </c>
      <c r="Y97" s="120" t="e">
        <f ca="1">+IF(AND(ISNUMBER(OFFSET('Sanitation Data'!$C$12,0,10*ROW('Sanitation Data'!C91))),'Data Summary'!CN97="Yes"),OFFSET('Sanitation Data'!$C$12,0,10*ROW('Sanitation Data'!C91)),NA())</f>
        <v>#N/A</v>
      </c>
      <c r="Z97" s="120" t="e">
        <f ca="1">+IF(AND(ISNUMBER(OFFSET('Sanitation Data'!$C$13,0,10*ROW('Sanitation Data'!C91))),'Data Summary'!CO97="Yes"),OFFSET('Sanitation Data'!$C$13,0,10*ROW('Sanitation Data'!C91)),NA())</f>
        <v>#N/A</v>
      </c>
      <c r="AA97" s="120" t="e">
        <f ca="1">+IF(AND(ISNUMBER(OFFSET('Sanitation Data'!$D$5,0,10*ROW('Sanitation Data'!D91))),'Data Summary'!CP97="Yes"),100-OFFSET('Sanitation Data'!$D$5,0,10*ROW('Sanitation Data'!D91)),NA())</f>
        <v>#N/A</v>
      </c>
      <c r="AB97" s="120" t="e">
        <f ca="1">+IF(AND(ISNUMBER(OFFSET('Sanitation Data'!$D$7,0,10*ROW('Sanitation Data'!D91))),'Data Summary'!CQ97="Yes"),OFFSET('Sanitation Data'!$D$7,0,10*ROW('Sanitation Data'!D91)),NA())</f>
        <v>#N/A</v>
      </c>
      <c r="AC97" s="120" t="e">
        <f ca="1">+IF(AND(ISNUMBER(OFFSET('Sanitation Data'!$D$11,0,10*ROW('Sanitation Data'!D91))),'Data Summary'!CR97="Yes"),OFFSET('Sanitation Data'!$D$11,0,10*ROW('Sanitation Data'!D91)),NA())</f>
        <v>#N/A</v>
      </c>
      <c r="AD97" s="120" t="e">
        <f ca="1">+IF(AND(ISNUMBER(OFFSET('Sanitation Data'!$D$12,0,10*ROW('Sanitation Data'!D91))),'Data Summary'!CS97="Yes"),OFFSET('Sanitation Data'!$D$12,0,10*ROW('Sanitation Data'!D91)),NA())</f>
        <v>#N/A</v>
      </c>
      <c r="AE97" s="120" t="e">
        <f ca="1">+IF(AND(ISNUMBER(OFFSET('Sanitation Data'!$D$13,0,10*ROW('Sanitation Data'!D91))),'Data Summary'!CT97="Yes"),OFFSET('Sanitation Data'!$D$13,0,10*ROW('Sanitation Data'!D91)),NA())</f>
        <v>#N/A</v>
      </c>
      <c r="AF97" s="120" t="e">
        <f ca="1">+IF(AND(ISNUMBER(OFFSET('Sanitation Data'!$E$5,0,10*ROW('Sanitation Data'!E91))),'Data Summary'!CU97="Yes"),100-OFFSET('Sanitation Data'!$E$5,0,10*ROW('Sanitation Data'!E91)),NA())</f>
        <v>#N/A</v>
      </c>
      <c r="AG97" s="120" t="e">
        <f ca="1">+IF(AND(ISNUMBER(OFFSET('Sanitation Data'!$E$7,0,10*ROW('Sanitation Data'!E91))),'Data Summary'!CV97="Yes"),OFFSET('Sanitation Data'!$E$7,0,10*ROW('Sanitation Data'!E91)),NA())</f>
        <v>#N/A</v>
      </c>
      <c r="AH97" s="120" t="e">
        <f ca="1">+IF(AND(ISNUMBER(OFFSET('Sanitation Data'!$E$11,0,10*ROW('Sanitation Data'!E91))),'Data Summary'!CW97="Yes"),OFFSET('Sanitation Data'!$E$11,0,10*ROW('Sanitation Data'!E91)),NA())</f>
        <v>#N/A</v>
      </c>
      <c r="AI97" s="120" t="e">
        <f ca="1">+IF(AND(ISNUMBER(OFFSET('Sanitation Data'!$E$12,0,10*ROW('Sanitation Data'!E91))),'Data Summary'!CX97="Yes"),OFFSET('Sanitation Data'!$E$12,0,10*ROW('Sanitation Data'!E91)),NA())</f>
        <v>#N/A</v>
      </c>
      <c r="AJ97" s="120" t="e">
        <f ca="1">+IF(AND(ISNUMBER(OFFSET('Sanitation Data'!$E$13,0,10*ROW('Sanitation Data'!E91))),'Data Summary'!CY97="Yes"),OFFSET('Sanitation Data'!$E$13,0,10*ROW('Sanitation Data'!E91)),NA())</f>
        <v>#N/A</v>
      </c>
      <c r="AK97" s="120" t="e">
        <f ca="1">+IF(AND(ISNUMBER(OFFSET('Sanitation Data'!$F$5,0,10*ROW('Sanitation Data'!F91))),'Data Summary'!CZ97="Yes"),100-OFFSET('Sanitation Data'!$F$5,0,10*ROW('Sanitation Data'!F91)),NA())</f>
        <v>#N/A</v>
      </c>
      <c r="AL97" s="120" t="e">
        <f ca="1">+IF(AND(ISNUMBER(OFFSET('Sanitation Data'!$F$7,0,10*ROW('Sanitation Data'!F91))),'Data Summary'!DA97="Yes"),OFFSET('Sanitation Data'!$F$7,0,10*ROW('Sanitation Data'!F91)),NA())</f>
        <v>#N/A</v>
      </c>
      <c r="AM97" s="120" t="e">
        <f ca="1">+IF(AND(ISNUMBER(OFFSET('Sanitation Data'!$F$11,0,10*ROW('Sanitation Data'!F91))),'Data Summary'!DB97="Yes"),OFFSET('Sanitation Data'!$F$11,0,10*ROW('Sanitation Data'!F91)),NA())</f>
        <v>#N/A</v>
      </c>
      <c r="AN97" s="120" t="e">
        <f ca="1">+IF(AND(ISNUMBER(OFFSET('Sanitation Data'!$F$12,0,10*ROW('Sanitation Data'!F91))),'Data Summary'!DC97="Yes"),OFFSET('Sanitation Data'!$F$12,0,10*ROW('Sanitation Data'!F91)),NA())</f>
        <v>#N/A</v>
      </c>
      <c r="AO97" s="120" t="e">
        <f ca="1">+IF(AND(ISNUMBER(OFFSET('Sanitation Data'!$F$13,0,10*ROW('Sanitation Data'!F91))),'Data Summary'!DD97="Yes"),OFFSET('Sanitation Data'!$F$13,0,10*ROW('Sanitation Data'!F91)),NA())</f>
        <v>#N/A</v>
      </c>
      <c r="AP97" s="120" t="e">
        <f ca="1">+IF(AND(ISNUMBER(OFFSET('Sanitation Data'!$G$5,0,10*ROW('Sanitation Data'!G91))),'Data Summary'!DE97="Yes"),100-OFFSET('Sanitation Data'!$G$5,0,10*ROW('Sanitation Data'!G91)),NA())</f>
        <v>#N/A</v>
      </c>
      <c r="AQ97" s="120" t="e">
        <f ca="1">+IF(AND(ISNUMBER(OFFSET('Sanitation Data'!$G$7,0,10*ROW('Sanitation Data'!G91))),'Data Summary'!DF97="Yes"),OFFSET('Sanitation Data'!$G$7,0,10*ROW('Sanitation Data'!G91)),NA())</f>
        <v>#N/A</v>
      </c>
      <c r="AR97" s="120" t="e">
        <f ca="1">+IF(AND(ISNUMBER(OFFSET('Sanitation Data'!$G$11,0,10*ROW('Sanitation Data'!G91))),'Data Summary'!DG97="Yes"),OFFSET('Sanitation Data'!$G$11,0,10*ROW('Sanitation Data'!G91)),NA())</f>
        <v>#N/A</v>
      </c>
      <c r="AS97" s="120" t="e">
        <f ca="1">+IF(AND(ISNUMBER(OFFSET('Sanitation Data'!$G$12,0,10*ROW('Sanitation Data'!G91))),'Data Summary'!DH97="Yes"),OFFSET('Sanitation Data'!$G$12,0,10*ROW('Sanitation Data'!G91)),NA())</f>
        <v>#N/A</v>
      </c>
      <c r="AT97" s="120" t="e">
        <f ca="1">+IF(AND(ISNUMBER(OFFSET('Sanitation Data'!$G$13,0,10*ROW('Sanitation Data'!G91))),'Data Summary'!DI97="Yes"),OFFSET('Sanitation Data'!$G$13,0,10*ROW('Sanitation Data'!G91)),NA())</f>
        <v>#N/A</v>
      </c>
      <c r="AU97" s="120" t="e">
        <f ca="1">+IF(AND(ISNUMBER(OFFSET('Sanitation Data'!$H$5,0,10*ROW('Sanitation Data'!H91))),'Data Summary'!DJ97="Yes"),100-OFFSET('Sanitation Data'!$H$5,0,10*ROW('Sanitation Data'!H91)),NA())</f>
        <v>#N/A</v>
      </c>
      <c r="AV97" s="120" t="e">
        <f ca="1">+IF(AND(ISNUMBER(OFFSET('Sanitation Data'!$H$7,0,10*ROW('Sanitation Data'!H91))),'Data Summary'!DK97="Yes"),OFFSET('Sanitation Data'!$H$7,0,10*ROW('Sanitation Data'!H91)),NA())</f>
        <v>#N/A</v>
      </c>
      <c r="AW97" s="120" t="e">
        <f ca="1">+IF(AND(ISNUMBER(OFFSET('Sanitation Data'!$H$11,0,10*ROW('Sanitation Data'!H91))),'Data Summary'!DL97="Yes"),OFFSET('Sanitation Data'!$H$11,0,10*ROW('Sanitation Data'!H91)),NA())</f>
        <v>#N/A</v>
      </c>
      <c r="AX97" s="120" t="e">
        <f ca="1">+IF(AND(ISNUMBER(OFFSET('Sanitation Data'!$H$12,0,10*ROW('Sanitation Data'!H91))),'Data Summary'!DM97="Yes"),OFFSET('Sanitation Data'!$H$12,0,10*ROW('Sanitation Data'!H91)),NA())</f>
        <v>#N/A</v>
      </c>
      <c r="AY97" s="120" t="e">
        <f ca="1">+IF(AND(ISNUMBER(OFFSET('Sanitation Data'!$H$13,0,10*ROW('Sanitation Data'!H91))),'Data Summary'!DN97="Yes"),OFFSET('Sanitation Data'!$H$13,0,10*ROW('Sanitation Data'!H91)),NA())</f>
        <v>#N/A</v>
      </c>
      <c r="AZ97" s="121" t="e">
        <f ca="1">+IF(AND(ISNUMBER(OFFSET('Hygiene Data'!$C$6,0,10*ROW('Hygiene Data'!C91))),'Data Summary'!DO97="Yes"),OFFSET('Hygiene Data'!$C$6,0,10*ROW('Hygiene Data'!C91)),NA())</f>
        <v>#N/A</v>
      </c>
      <c r="BA97" s="121" t="e">
        <f ca="1">+IF(AND(ISNUMBER(OFFSET('Hygiene Data'!$C$8,0,10*ROW('Hygiene Data'!C91))),'Data Summary'!DP97="Yes"),OFFSET('Hygiene Data'!$C$8,0,10*ROW('Hygiene Data'!C91)),NA())</f>
        <v>#N/A</v>
      </c>
      <c r="BB97" s="121" t="e">
        <f ca="1">+IF(AND(ISNUMBER(OFFSET('Hygiene Data'!$C$10,0,10*ROW('Hygiene Data'!C91))),'Data Summary'!DQ97="Yes"),OFFSET('Hygiene Data'!$C$10,0,10*ROW('Hygiene Data'!C91)),NA())</f>
        <v>#N/A</v>
      </c>
      <c r="BC97" s="121" t="e">
        <f ca="1">+IF(AND(ISNUMBER(OFFSET('Hygiene Data'!$D$6,0,10*ROW('Hygiene Data'!D91))),'Data Summary'!DR97="Yes"),OFFSET('Hygiene Data'!$D$6,0,10*ROW('Hygiene Data'!D91)),NA())</f>
        <v>#N/A</v>
      </c>
      <c r="BD97" s="121" t="e">
        <f ca="1">+IF(AND(ISNUMBER(OFFSET('Hygiene Data'!$D$8,0,10*ROW('Hygiene Data'!D91))),'Data Summary'!DS97="Yes"),OFFSET('Hygiene Data'!$D$8,0,10*ROW('Hygiene Data'!D91)),NA())</f>
        <v>#N/A</v>
      </c>
      <c r="BE97" s="121" t="e">
        <f ca="1">+IF(AND(ISNUMBER(OFFSET('Hygiene Data'!$D$10,0,10*ROW('Hygiene Data'!D91))),'Data Summary'!DT97="Yes"),OFFSET('Hygiene Data'!$D$10,0,10*ROW('Hygiene Data'!D91)),NA())</f>
        <v>#N/A</v>
      </c>
      <c r="BF97" s="121" t="e">
        <f ca="1">+IF(AND(ISNUMBER(OFFSET('Hygiene Data'!$E$6,0,10*ROW('Hygiene Data'!E91))),'Data Summary'!DU97="Yes"),OFFSET('Hygiene Data'!$E$6,0,10*ROW('Hygiene Data'!E91)),NA())</f>
        <v>#N/A</v>
      </c>
      <c r="BG97" s="121" t="e">
        <f ca="1">+IF(AND(ISNUMBER(OFFSET('Hygiene Data'!$E$8,0,10*ROW('Hygiene Data'!E91))),'Data Summary'!DV97="Yes"),OFFSET('Hygiene Data'!$E$8,0,10*ROW('Hygiene Data'!E91)),NA())</f>
        <v>#N/A</v>
      </c>
      <c r="BH97" s="121" t="e">
        <f ca="1">+IF(AND(ISNUMBER(OFFSET('Hygiene Data'!$E$10,0,10*ROW('Hygiene Data'!E91))),'Data Summary'!DW97="Yes"),OFFSET('Hygiene Data'!$E$10,0,10*ROW('Hygiene Data'!E91)),NA())</f>
        <v>#N/A</v>
      </c>
      <c r="BI97" s="121" t="e">
        <f ca="1">+IF(AND(ISNUMBER(OFFSET('Hygiene Data'!$F$6,0,10*ROW('Hygiene Data'!F91))),'Data Summary'!DX97="Yes"),OFFSET('Hygiene Data'!$F$6,0,10*ROW('Hygiene Data'!F91)),NA())</f>
        <v>#N/A</v>
      </c>
      <c r="BJ97" s="121" t="e">
        <f ca="1">+IF(AND(ISNUMBER(OFFSET('Hygiene Data'!$F$8,0,10*ROW('Hygiene Data'!F91))),'Data Summary'!DY97="Yes"),OFFSET('Hygiene Data'!$F$8,0,10*ROW('Hygiene Data'!F91)),NA())</f>
        <v>#N/A</v>
      </c>
      <c r="BK97" s="121" t="e">
        <f ca="1">+IF(AND(ISNUMBER(OFFSET('Hygiene Data'!$F$10,0,10*ROW('Hygiene Data'!F91))),'Data Summary'!DZ97="Yes"),OFFSET('Hygiene Data'!$F$10,0,10*ROW('Hygiene Data'!F91)),NA())</f>
        <v>#N/A</v>
      </c>
      <c r="BL97" s="121" t="e">
        <f ca="1">+IF(AND(ISNUMBER(OFFSET('Hygiene Data'!$G$6,0,10*ROW('Hygiene Data'!G91))),'Data Summary'!EA97="Yes"),OFFSET('Hygiene Data'!$G$6,0,10*ROW('Hygiene Data'!G91)),NA())</f>
        <v>#N/A</v>
      </c>
      <c r="BM97" s="121" t="e">
        <f ca="1">+IF(AND(ISNUMBER(OFFSET('Hygiene Data'!$G$8,0,10*ROW('Hygiene Data'!G91))),'Data Summary'!EB97="Yes"),OFFSET('Hygiene Data'!$G$8,0,10*ROW('Hygiene Data'!G91)),NA())</f>
        <v>#N/A</v>
      </c>
      <c r="BN97" s="121" t="e">
        <f ca="1">+IF(AND(ISNUMBER(OFFSET('Hygiene Data'!$G$10,0,10*ROW('Hygiene Data'!G91))),'Data Summary'!EC97="Yes"),OFFSET('Hygiene Data'!$G$10,0,10*ROW('Hygiene Data'!G91)),NA())</f>
        <v>#N/A</v>
      </c>
      <c r="BO97" s="121" t="e">
        <f ca="1">+IF(AND(ISNUMBER(OFFSET('Hygiene Data'!$H$6,0,10*ROW('Hygiene Data'!H91))),'Data Summary'!ED97="Yes"),OFFSET('Hygiene Data'!$H$6,0,10*ROW('Hygiene Data'!H91)),NA())</f>
        <v>#N/A</v>
      </c>
      <c r="BP97" s="121" t="e">
        <f ca="1">+IF(AND(ISNUMBER(OFFSET('Hygiene Data'!$H$8,0,10*ROW('Hygiene Data'!H91))),'Data Summary'!EE97="Yes"),OFFSET('Hygiene Data'!$H$8,0,10*ROW('Hygiene Data'!H91)),NA())</f>
        <v>#N/A</v>
      </c>
      <c r="BQ97" s="121" t="e">
        <f ca="1">+IF(AND(ISNUMBER(OFFSET('Hygiene Data'!$H$10,0,10*ROW('Hygiene Data'!H91))),'Data Summary'!EF97="Yes"),OFFSET('Hygiene Data'!$H$10,0,10*ROW('Hygiene Data'!H91)),NA())</f>
        <v>#N/A</v>
      </c>
    </row>
    <row r="98" spans="1:69" x14ac:dyDescent="0.2">
      <c r="A98" s="44" t="e">
        <f ca="1">+IF(OFFSET('Water Data'!$B$1,0,10*ROW('Water Data'!B92))="",NA(),OFFSET('Water Data'!$B$1,0,10*ROW('Water Data'!B92)))</f>
        <v>#N/A</v>
      </c>
      <c r="B98" s="44" t="e">
        <f ca="1">+IF(OFFSET('Water Data'!$A$3,0,10*ROW('Water Data'!A95))="",NA(),OFFSET('Water Data'!$A$3,0,10*ROW('Water Data'!A95)))</f>
        <v>#N/A</v>
      </c>
      <c r="C98" s="44" t="e">
        <f ca="1">+IF(OFFSET('Water Data'!$C$3,0,10*ROW('Water Data'!C95))="",NA(),OFFSET('Water Data'!$C$3,0,10*ROW('Water Data'!C95)))</f>
        <v>#N/A</v>
      </c>
      <c r="D98" s="119" t="e">
        <f ca="1">+IF(AND(ISNUMBER(OFFSET('Water Data'!$C$5,0,10*ROW('Water Data'!C92))),'Data Summary'!BS98="Yes"),100-OFFSET('Water Data'!$C$5,0,10*ROW('Water Data'!C92)),NA())</f>
        <v>#N/A</v>
      </c>
      <c r="E98" s="119" t="e">
        <f ca="1">+IF(AND(ISNUMBER(OFFSET('Water Data'!$C$7,0,10*ROW('Water Data'!C92))),'Data Summary'!BT98="Yes"),OFFSET('Water Data'!$C$7,0,10*ROW('Water Data'!C92)),NA())</f>
        <v>#N/A</v>
      </c>
      <c r="F98" s="119" t="e">
        <f ca="1">+IF(AND(ISNUMBER(OFFSET('Water Data'!$C$10,0,10*ROW('Water Data'!C92))),'Data Summary'!BU98="Yes"),OFFSET('Water Data'!$C$10,0,10*ROW('Water Data'!C92)),NA())</f>
        <v>#N/A</v>
      </c>
      <c r="G98" s="119" t="e">
        <f ca="1">+IF(AND(ISNUMBER(OFFSET('Water Data'!$D$5,0,10*ROW('Water Data'!D92))),'Data Summary'!BV98="Yes"),100-OFFSET('Water Data'!$D$5,0,10*ROW('Water Data'!D92)),NA())</f>
        <v>#N/A</v>
      </c>
      <c r="H98" s="119" t="e">
        <f ca="1">+IF(AND(ISNUMBER(OFFSET('Water Data'!$D$7,0,10*ROW('Water Data'!D92))),'Data Summary'!BW98="Yes"),OFFSET('Water Data'!$D$7,0,10*ROW('Water Data'!D92)),NA())</f>
        <v>#N/A</v>
      </c>
      <c r="I98" s="119" t="e">
        <f ca="1">+IF(AND(ISNUMBER(OFFSET('Water Data'!$D$10,0,10*ROW('Water Data'!D92))),'Data Summary'!BX98="Yes"),OFFSET('Water Data'!$D$10,0,10*ROW('Water Data'!D92)),NA())</f>
        <v>#N/A</v>
      </c>
      <c r="J98" s="119" t="e">
        <f ca="1">+IF(AND(ISNUMBER(OFFSET('Water Data'!$E$5,0,10*ROW('Water Data'!E92))),'Data Summary'!BY98="Yes"),100-OFFSET('Water Data'!$E$5,0,10*ROW('Water Data'!E92)),NA())</f>
        <v>#N/A</v>
      </c>
      <c r="K98" s="119" t="e">
        <f ca="1">+IF(AND(ISNUMBER(OFFSET('Water Data'!$E$7,0,10*ROW('Water Data'!E92))),'Data Summary'!BZ98="Yes"),OFFSET('Water Data'!$E$7,0,10*ROW('Water Data'!E92)),NA())</f>
        <v>#N/A</v>
      </c>
      <c r="L98" s="119" t="e">
        <f ca="1">+IF(AND(ISNUMBER(OFFSET('Water Data'!$E$10,0,10*ROW('Water Data'!E92))),'Data Summary'!CA98="Yes"),OFFSET('Water Data'!$E$10,0,10*ROW('Water Data'!E92)),NA())</f>
        <v>#N/A</v>
      </c>
      <c r="M98" s="119" t="e">
        <f ca="1">+IF(AND(ISNUMBER(OFFSET('Water Data'!$F$5,0,10*ROW('Water Data'!F92))),'Data Summary'!CB98="Yes"),100-OFFSET('Water Data'!$F$5,0,10*ROW('Water Data'!F92)),NA())</f>
        <v>#N/A</v>
      </c>
      <c r="N98" s="119" t="e">
        <f ca="1">+IF(AND(ISNUMBER(OFFSET('Water Data'!$F$7,0,10*ROW('Water Data'!F92))),'Data Summary'!CC98="Yes"),OFFSET('Water Data'!$F$7,0,10*ROW('Water Data'!F92)),NA())</f>
        <v>#N/A</v>
      </c>
      <c r="O98" s="119" t="e">
        <f ca="1">+IF(AND(ISNUMBER(OFFSET('Water Data'!$F$10,0,10*ROW('Water Data'!F92))),'Data Summary'!CD98="Yes"),OFFSET('Water Data'!$F$10,0,10*ROW('Water Data'!F92)),NA())</f>
        <v>#N/A</v>
      </c>
      <c r="P98" s="119" t="e">
        <f ca="1">+IF(AND(ISNUMBER(OFFSET('Water Data'!$G$5,0,10*ROW('Water Data'!G92))),'Data Summary'!CE98="Yes"),100-OFFSET('Water Data'!$G$5,0,10*ROW('Water Data'!G92)),NA())</f>
        <v>#N/A</v>
      </c>
      <c r="Q98" s="119" t="e">
        <f ca="1">+IF(AND(ISNUMBER(OFFSET('Water Data'!$G$7,0,10*ROW('Water Data'!G92))),'Data Summary'!CF98="Yes"),OFFSET('Water Data'!$G$7,0,10*ROW('Water Data'!G92)),NA())</f>
        <v>#N/A</v>
      </c>
      <c r="R98" s="119" t="e">
        <f ca="1">+IF(AND(ISNUMBER(OFFSET('Water Data'!$G$10,0,10*ROW('Water Data'!G92))),'Data Summary'!CG98="Yes"),OFFSET('Water Data'!$G$10,0,10*ROW('Water Data'!G92)),NA())</f>
        <v>#N/A</v>
      </c>
      <c r="S98" s="119" t="e">
        <f ca="1">+IF(AND(ISNUMBER(OFFSET('Water Data'!$H$5,0,10*ROW('Water Data'!H92))),'Data Summary'!CH98="Yes"),100-OFFSET('Water Data'!$H$5,0,10*ROW('Water Data'!H92)),NA())</f>
        <v>#N/A</v>
      </c>
      <c r="T98" s="119" t="e">
        <f ca="1">+IF(AND(ISNUMBER(OFFSET('Water Data'!$H$7,0,10*ROW('Water Data'!H92))),'Data Summary'!CI98="Yes"),OFFSET('Water Data'!$H$7,0,10*ROW('Water Data'!H92)),NA())</f>
        <v>#N/A</v>
      </c>
      <c r="U98" s="119" t="e">
        <f ca="1">+IF(AND(ISNUMBER(OFFSET('Water Data'!$H$10,0,10*ROW('Water Data'!H92))),'Data Summary'!CJ98="Yes"),OFFSET('Water Data'!$H$10,0,10*ROW('Water Data'!H92)),NA())</f>
        <v>#N/A</v>
      </c>
      <c r="V98" s="120" t="e">
        <f ca="1">+IF(AND(ISNUMBER(OFFSET('Sanitation Data'!$C$5,0,10*ROW('Sanitation Data'!C92))),'Data Summary'!CK98="Yes"),100-OFFSET('Sanitation Data'!$C$5,0,10*ROW('Sanitation Data'!C92)),NA())</f>
        <v>#N/A</v>
      </c>
      <c r="W98" s="120" t="e">
        <f ca="1">+IF(AND(ISNUMBER(OFFSET('Sanitation Data'!$C$7,0,10*ROW('Sanitation Data'!C92))),'Data Summary'!CL98="Yes"),OFFSET('Sanitation Data'!$C$7,0,10*ROW('Sanitation Data'!C92)),NA())</f>
        <v>#N/A</v>
      </c>
      <c r="X98" s="120" t="e">
        <f ca="1">+IF(AND(ISNUMBER(OFFSET('Sanitation Data'!$C$11,0,10*ROW('Sanitation Data'!C92))),'Data Summary'!CM98="Yes"),OFFSET('Sanitation Data'!$C$11,0,10*ROW('Sanitation Data'!C92)),NA())</f>
        <v>#N/A</v>
      </c>
      <c r="Y98" s="120" t="e">
        <f ca="1">+IF(AND(ISNUMBER(OFFSET('Sanitation Data'!$C$12,0,10*ROW('Sanitation Data'!C92))),'Data Summary'!CN98="Yes"),OFFSET('Sanitation Data'!$C$12,0,10*ROW('Sanitation Data'!C92)),NA())</f>
        <v>#N/A</v>
      </c>
      <c r="Z98" s="120" t="e">
        <f ca="1">+IF(AND(ISNUMBER(OFFSET('Sanitation Data'!$C$13,0,10*ROW('Sanitation Data'!C92))),'Data Summary'!CO98="Yes"),OFFSET('Sanitation Data'!$C$13,0,10*ROW('Sanitation Data'!C92)),NA())</f>
        <v>#N/A</v>
      </c>
      <c r="AA98" s="120" t="e">
        <f ca="1">+IF(AND(ISNUMBER(OFFSET('Sanitation Data'!$D$5,0,10*ROW('Sanitation Data'!D92))),'Data Summary'!CP98="Yes"),100-OFFSET('Sanitation Data'!$D$5,0,10*ROW('Sanitation Data'!D92)),NA())</f>
        <v>#N/A</v>
      </c>
      <c r="AB98" s="120" t="e">
        <f ca="1">+IF(AND(ISNUMBER(OFFSET('Sanitation Data'!$D$7,0,10*ROW('Sanitation Data'!D92))),'Data Summary'!CQ98="Yes"),OFFSET('Sanitation Data'!$D$7,0,10*ROW('Sanitation Data'!D92)),NA())</f>
        <v>#N/A</v>
      </c>
      <c r="AC98" s="120" t="e">
        <f ca="1">+IF(AND(ISNUMBER(OFFSET('Sanitation Data'!$D$11,0,10*ROW('Sanitation Data'!D92))),'Data Summary'!CR98="Yes"),OFFSET('Sanitation Data'!$D$11,0,10*ROW('Sanitation Data'!D92)),NA())</f>
        <v>#N/A</v>
      </c>
      <c r="AD98" s="120" t="e">
        <f ca="1">+IF(AND(ISNUMBER(OFFSET('Sanitation Data'!$D$12,0,10*ROW('Sanitation Data'!D92))),'Data Summary'!CS98="Yes"),OFFSET('Sanitation Data'!$D$12,0,10*ROW('Sanitation Data'!D92)),NA())</f>
        <v>#N/A</v>
      </c>
      <c r="AE98" s="120" t="e">
        <f ca="1">+IF(AND(ISNUMBER(OFFSET('Sanitation Data'!$D$13,0,10*ROW('Sanitation Data'!D92))),'Data Summary'!CT98="Yes"),OFFSET('Sanitation Data'!$D$13,0,10*ROW('Sanitation Data'!D92)),NA())</f>
        <v>#N/A</v>
      </c>
      <c r="AF98" s="120" t="e">
        <f ca="1">+IF(AND(ISNUMBER(OFFSET('Sanitation Data'!$E$5,0,10*ROW('Sanitation Data'!E92))),'Data Summary'!CU98="Yes"),100-OFFSET('Sanitation Data'!$E$5,0,10*ROW('Sanitation Data'!E92)),NA())</f>
        <v>#N/A</v>
      </c>
      <c r="AG98" s="120" t="e">
        <f ca="1">+IF(AND(ISNUMBER(OFFSET('Sanitation Data'!$E$7,0,10*ROW('Sanitation Data'!E92))),'Data Summary'!CV98="Yes"),OFFSET('Sanitation Data'!$E$7,0,10*ROW('Sanitation Data'!E92)),NA())</f>
        <v>#N/A</v>
      </c>
      <c r="AH98" s="120" t="e">
        <f ca="1">+IF(AND(ISNUMBER(OFFSET('Sanitation Data'!$E$11,0,10*ROW('Sanitation Data'!E92))),'Data Summary'!CW98="Yes"),OFFSET('Sanitation Data'!$E$11,0,10*ROW('Sanitation Data'!E92)),NA())</f>
        <v>#N/A</v>
      </c>
      <c r="AI98" s="120" t="e">
        <f ca="1">+IF(AND(ISNUMBER(OFFSET('Sanitation Data'!$E$12,0,10*ROW('Sanitation Data'!E92))),'Data Summary'!CX98="Yes"),OFFSET('Sanitation Data'!$E$12,0,10*ROW('Sanitation Data'!E92)),NA())</f>
        <v>#N/A</v>
      </c>
      <c r="AJ98" s="120" t="e">
        <f ca="1">+IF(AND(ISNUMBER(OFFSET('Sanitation Data'!$E$13,0,10*ROW('Sanitation Data'!E92))),'Data Summary'!CY98="Yes"),OFFSET('Sanitation Data'!$E$13,0,10*ROW('Sanitation Data'!E92)),NA())</f>
        <v>#N/A</v>
      </c>
      <c r="AK98" s="120" t="e">
        <f ca="1">+IF(AND(ISNUMBER(OFFSET('Sanitation Data'!$F$5,0,10*ROW('Sanitation Data'!F92))),'Data Summary'!CZ98="Yes"),100-OFFSET('Sanitation Data'!$F$5,0,10*ROW('Sanitation Data'!F92)),NA())</f>
        <v>#N/A</v>
      </c>
      <c r="AL98" s="120" t="e">
        <f ca="1">+IF(AND(ISNUMBER(OFFSET('Sanitation Data'!$F$7,0,10*ROW('Sanitation Data'!F92))),'Data Summary'!DA98="Yes"),OFFSET('Sanitation Data'!$F$7,0,10*ROW('Sanitation Data'!F92)),NA())</f>
        <v>#N/A</v>
      </c>
      <c r="AM98" s="120" t="e">
        <f ca="1">+IF(AND(ISNUMBER(OFFSET('Sanitation Data'!$F$11,0,10*ROW('Sanitation Data'!F92))),'Data Summary'!DB98="Yes"),OFFSET('Sanitation Data'!$F$11,0,10*ROW('Sanitation Data'!F92)),NA())</f>
        <v>#N/A</v>
      </c>
      <c r="AN98" s="120" t="e">
        <f ca="1">+IF(AND(ISNUMBER(OFFSET('Sanitation Data'!$F$12,0,10*ROW('Sanitation Data'!F92))),'Data Summary'!DC98="Yes"),OFFSET('Sanitation Data'!$F$12,0,10*ROW('Sanitation Data'!F92)),NA())</f>
        <v>#N/A</v>
      </c>
      <c r="AO98" s="120" t="e">
        <f ca="1">+IF(AND(ISNUMBER(OFFSET('Sanitation Data'!$F$13,0,10*ROW('Sanitation Data'!F92))),'Data Summary'!DD98="Yes"),OFFSET('Sanitation Data'!$F$13,0,10*ROW('Sanitation Data'!F92)),NA())</f>
        <v>#N/A</v>
      </c>
      <c r="AP98" s="120" t="e">
        <f ca="1">+IF(AND(ISNUMBER(OFFSET('Sanitation Data'!$G$5,0,10*ROW('Sanitation Data'!G92))),'Data Summary'!DE98="Yes"),100-OFFSET('Sanitation Data'!$G$5,0,10*ROW('Sanitation Data'!G92)),NA())</f>
        <v>#N/A</v>
      </c>
      <c r="AQ98" s="120" t="e">
        <f ca="1">+IF(AND(ISNUMBER(OFFSET('Sanitation Data'!$G$7,0,10*ROW('Sanitation Data'!G92))),'Data Summary'!DF98="Yes"),OFFSET('Sanitation Data'!$G$7,0,10*ROW('Sanitation Data'!G92)),NA())</f>
        <v>#N/A</v>
      </c>
      <c r="AR98" s="120" t="e">
        <f ca="1">+IF(AND(ISNUMBER(OFFSET('Sanitation Data'!$G$11,0,10*ROW('Sanitation Data'!G92))),'Data Summary'!DG98="Yes"),OFFSET('Sanitation Data'!$G$11,0,10*ROW('Sanitation Data'!G92)),NA())</f>
        <v>#N/A</v>
      </c>
      <c r="AS98" s="120" t="e">
        <f ca="1">+IF(AND(ISNUMBER(OFFSET('Sanitation Data'!$G$12,0,10*ROW('Sanitation Data'!G92))),'Data Summary'!DH98="Yes"),OFFSET('Sanitation Data'!$G$12,0,10*ROW('Sanitation Data'!G92)),NA())</f>
        <v>#N/A</v>
      </c>
      <c r="AT98" s="120" t="e">
        <f ca="1">+IF(AND(ISNUMBER(OFFSET('Sanitation Data'!$G$13,0,10*ROW('Sanitation Data'!G92))),'Data Summary'!DI98="Yes"),OFFSET('Sanitation Data'!$G$13,0,10*ROW('Sanitation Data'!G92)),NA())</f>
        <v>#N/A</v>
      </c>
      <c r="AU98" s="120" t="e">
        <f ca="1">+IF(AND(ISNUMBER(OFFSET('Sanitation Data'!$H$5,0,10*ROW('Sanitation Data'!H92))),'Data Summary'!DJ98="Yes"),100-OFFSET('Sanitation Data'!$H$5,0,10*ROW('Sanitation Data'!H92)),NA())</f>
        <v>#N/A</v>
      </c>
      <c r="AV98" s="120" t="e">
        <f ca="1">+IF(AND(ISNUMBER(OFFSET('Sanitation Data'!$H$7,0,10*ROW('Sanitation Data'!H92))),'Data Summary'!DK98="Yes"),OFFSET('Sanitation Data'!$H$7,0,10*ROW('Sanitation Data'!H92)),NA())</f>
        <v>#N/A</v>
      </c>
      <c r="AW98" s="120" t="e">
        <f ca="1">+IF(AND(ISNUMBER(OFFSET('Sanitation Data'!$H$11,0,10*ROW('Sanitation Data'!H92))),'Data Summary'!DL98="Yes"),OFFSET('Sanitation Data'!$H$11,0,10*ROW('Sanitation Data'!H92)),NA())</f>
        <v>#N/A</v>
      </c>
      <c r="AX98" s="120" t="e">
        <f ca="1">+IF(AND(ISNUMBER(OFFSET('Sanitation Data'!$H$12,0,10*ROW('Sanitation Data'!H92))),'Data Summary'!DM98="Yes"),OFFSET('Sanitation Data'!$H$12,0,10*ROW('Sanitation Data'!H92)),NA())</f>
        <v>#N/A</v>
      </c>
      <c r="AY98" s="120" t="e">
        <f ca="1">+IF(AND(ISNUMBER(OFFSET('Sanitation Data'!$H$13,0,10*ROW('Sanitation Data'!H92))),'Data Summary'!DN98="Yes"),OFFSET('Sanitation Data'!$H$13,0,10*ROW('Sanitation Data'!H92)),NA())</f>
        <v>#N/A</v>
      </c>
      <c r="AZ98" s="121" t="e">
        <f ca="1">+IF(AND(ISNUMBER(OFFSET('Hygiene Data'!$C$6,0,10*ROW('Hygiene Data'!C92))),'Data Summary'!DO98="Yes"),OFFSET('Hygiene Data'!$C$6,0,10*ROW('Hygiene Data'!C92)),NA())</f>
        <v>#N/A</v>
      </c>
      <c r="BA98" s="121" t="e">
        <f ca="1">+IF(AND(ISNUMBER(OFFSET('Hygiene Data'!$C$8,0,10*ROW('Hygiene Data'!C92))),'Data Summary'!DP98="Yes"),OFFSET('Hygiene Data'!$C$8,0,10*ROW('Hygiene Data'!C92)),NA())</f>
        <v>#N/A</v>
      </c>
      <c r="BB98" s="121" t="e">
        <f ca="1">+IF(AND(ISNUMBER(OFFSET('Hygiene Data'!$C$10,0,10*ROW('Hygiene Data'!C92))),'Data Summary'!DQ98="Yes"),OFFSET('Hygiene Data'!$C$10,0,10*ROW('Hygiene Data'!C92)),NA())</f>
        <v>#N/A</v>
      </c>
      <c r="BC98" s="121" t="e">
        <f ca="1">+IF(AND(ISNUMBER(OFFSET('Hygiene Data'!$D$6,0,10*ROW('Hygiene Data'!D92))),'Data Summary'!DR98="Yes"),OFFSET('Hygiene Data'!$D$6,0,10*ROW('Hygiene Data'!D92)),NA())</f>
        <v>#N/A</v>
      </c>
      <c r="BD98" s="121" t="e">
        <f ca="1">+IF(AND(ISNUMBER(OFFSET('Hygiene Data'!$D$8,0,10*ROW('Hygiene Data'!D92))),'Data Summary'!DS98="Yes"),OFFSET('Hygiene Data'!$D$8,0,10*ROW('Hygiene Data'!D92)),NA())</f>
        <v>#N/A</v>
      </c>
      <c r="BE98" s="121" t="e">
        <f ca="1">+IF(AND(ISNUMBER(OFFSET('Hygiene Data'!$D$10,0,10*ROW('Hygiene Data'!D92))),'Data Summary'!DT98="Yes"),OFFSET('Hygiene Data'!$D$10,0,10*ROW('Hygiene Data'!D92)),NA())</f>
        <v>#N/A</v>
      </c>
      <c r="BF98" s="121" t="e">
        <f ca="1">+IF(AND(ISNUMBER(OFFSET('Hygiene Data'!$E$6,0,10*ROW('Hygiene Data'!E92))),'Data Summary'!DU98="Yes"),OFFSET('Hygiene Data'!$E$6,0,10*ROW('Hygiene Data'!E92)),NA())</f>
        <v>#N/A</v>
      </c>
      <c r="BG98" s="121" t="e">
        <f ca="1">+IF(AND(ISNUMBER(OFFSET('Hygiene Data'!$E$8,0,10*ROW('Hygiene Data'!E92))),'Data Summary'!DV98="Yes"),OFFSET('Hygiene Data'!$E$8,0,10*ROW('Hygiene Data'!E92)),NA())</f>
        <v>#N/A</v>
      </c>
      <c r="BH98" s="121" t="e">
        <f ca="1">+IF(AND(ISNUMBER(OFFSET('Hygiene Data'!$E$10,0,10*ROW('Hygiene Data'!E92))),'Data Summary'!DW98="Yes"),OFFSET('Hygiene Data'!$E$10,0,10*ROW('Hygiene Data'!E92)),NA())</f>
        <v>#N/A</v>
      </c>
      <c r="BI98" s="121" t="e">
        <f ca="1">+IF(AND(ISNUMBER(OFFSET('Hygiene Data'!$F$6,0,10*ROW('Hygiene Data'!F92))),'Data Summary'!DX98="Yes"),OFFSET('Hygiene Data'!$F$6,0,10*ROW('Hygiene Data'!F92)),NA())</f>
        <v>#N/A</v>
      </c>
      <c r="BJ98" s="121" t="e">
        <f ca="1">+IF(AND(ISNUMBER(OFFSET('Hygiene Data'!$F$8,0,10*ROW('Hygiene Data'!F92))),'Data Summary'!DY98="Yes"),OFFSET('Hygiene Data'!$F$8,0,10*ROW('Hygiene Data'!F92)),NA())</f>
        <v>#N/A</v>
      </c>
      <c r="BK98" s="121" t="e">
        <f ca="1">+IF(AND(ISNUMBER(OFFSET('Hygiene Data'!$F$10,0,10*ROW('Hygiene Data'!F92))),'Data Summary'!DZ98="Yes"),OFFSET('Hygiene Data'!$F$10,0,10*ROW('Hygiene Data'!F92)),NA())</f>
        <v>#N/A</v>
      </c>
      <c r="BL98" s="121" t="e">
        <f ca="1">+IF(AND(ISNUMBER(OFFSET('Hygiene Data'!$G$6,0,10*ROW('Hygiene Data'!G92))),'Data Summary'!EA98="Yes"),OFFSET('Hygiene Data'!$G$6,0,10*ROW('Hygiene Data'!G92)),NA())</f>
        <v>#N/A</v>
      </c>
      <c r="BM98" s="121" t="e">
        <f ca="1">+IF(AND(ISNUMBER(OFFSET('Hygiene Data'!$G$8,0,10*ROW('Hygiene Data'!G92))),'Data Summary'!EB98="Yes"),OFFSET('Hygiene Data'!$G$8,0,10*ROW('Hygiene Data'!G92)),NA())</f>
        <v>#N/A</v>
      </c>
      <c r="BN98" s="121" t="e">
        <f ca="1">+IF(AND(ISNUMBER(OFFSET('Hygiene Data'!$G$10,0,10*ROW('Hygiene Data'!G92))),'Data Summary'!EC98="Yes"),OFFSET('Hygiene Data'!$G$10,0,10*ROW('Hygiene Data'!G92)),NA())</f>
        <v>#N/A</v>
      </c>
      <c r="BO98" s="121" t="e">
        <f ca="1">+IF(AND(ISNUMBER(OFFSET('Hygiene Data'!$H$6,0,10*ROW('Hygiene Data'!H92))),'Data Summary'!ED98="Yes"),OFFSET('Hygiene Data'!$H$6,0,10*ROW('Hygiene Data'!H92)),NA())</f>
        <v>#N/A</v>
      </c>
      <c r="BP98" s="121" t="e">
        <f ca="1">+IF(AND(ISNUMBER(OFFSET('Hygiene Data'!$H$8,0,10*ROW('Hygiene Data'!H92))),'Data Summary'!EE98="Yes"),OFFSET('Hygiene Data'!$H$8,0,10*ROW('Hygiene Data'!H92)),NA())</f>
        <v>#N/A</v>
      </c>
      <c r="BQ98" s="121" t="e">
        <f ca="1">+IF(AND(ISNUMBER(OFFSET('Hygiene Data'!$H$10,0,10*ROW('Hygiene Data'!H92))),'Data Summary'!EF98="Yes"),OFFSET('Hygiene Data'!$H$10,0,10*ROW('Hygiene Data'!H92)),NA())</f>
        <v>#N/A</v>
      </c>
    </row>
    <row r="99" spans="1:69" x14ac:dyDescent="0.2">
      <c r="A99" s="44" t="e">
        <f ca="1">+IF(OFFSET('Water Data'!$B$1,0,10*ROW('Water Data'!B93))="",NA(),OFFSET('Water Data'!$B$1,0,10*ROW('Water Data'!B93)))</f>
        <v>#N/A</v>
      </c>
      <c r="B99" s="44" t="e">
        <f ca="1">+IF(OFFSET('Water Data'!$A$3,0,10*ROW('Water Data'!A96))="",NA(),OFFSET('Water Data'!$A$3,0,10*ROW('Water Data'!A96)))</f>
        <v>#N/A</v>
      </c>
      <c r="C99" s="44" t="e">
        <f ca="1">+IF(OFFSET('Water Data'!$C$3,0,10*ROW('Water Data'!C96))="",NA(),OFFSET('Water Data'!$C$3,0,10*ROW('Water Data'!C96)))</f>
        <v>#N/A</v>
      </c>
      <c r="D99" s="119" t="e">
        <f ca="1">+IF(AND(ISNUMBER(OFFSET('Water Data'!$C$5,0,10*ROW('Water Data'!C93))),'Data Summary'!BS99="Yes"),100-OFFSET('Water Data'!$C$5,0,10*ROW('Water Data'!C93)),NA())</f>
        <v>#N/A</v>
      </c>
      <c r="E99" s="119" t="e">
        <f ca="1">+IF(AND(ISNUMBER(OFFSET('Water Data'!$C$7,0,10*ROW('Water Data'!C93))),'Data Summary'!BT99="Yes"),OFFSET('Water Data'!$C$7,0,10*ROW('Water Data'!C93)),NA())</f>
        <v>#N/A</v>
      </c>
      <c r="F99" s="119" t="e">
        <f ca="1">+IF(AND(ISNUMBER(OFFSET('Water Data'!$C$10,0,10*ROW('Water Data'!C93))),'Data Summary'!BU99="Yes"),OFFSET('Water Data'!$C$10,0,10*ROW('Water Data'!C93)),NA())</f>
        <v>#N/A</v>
      </c>
      <c r="G99" s="119" t="e">
        <f ca="1">+IF(AND(ISNUMBER(OFFSET('Water Data'!$D$5,0,10*ROW('Water Data'!D93))),'Data Summary'!BV99="Yes"),100-OFFSET('Water Data'!$D$5,0,10*ROW('Water Data'!D93)),NA())</f>
        <v>#N/A</v>
      </c>
      <c r="H99" s="119" t="e">
        <f ca="1">+IF(AND(ISNUMBER(OFFSET('Water Data'!$D$7,0,10*ROW('Water Data'!D93))),'Data Summary'!BW99="Yes"),OFFSET('Water Data'!$D$7,0,10*ROW('Water Data'!D93)),NA())</f>
        <v>#N/A</v>
      </c>
      <c r="I99" s="119" t="e">
        <f ca="1">+IF(AND(ISNUMBER(OFFSET('Water Data'!$D$10,0,10*ROW('Water Data'!D93))),'Data Summary'!BX99="Yes"),OFFSET('Water Data'!$D$10,0,10*ROW('Water Data'!D93)),NA())</f>
        <v>#N/A</v>
      </c>
      <c r="J99" s="119" t="e">
        <f ca="1">+IF(AND(ISNUMBER(OFFSET('Water Data'!$E$5,0,10*ROW('Water Data'!E93))),'Data Summary'!BY99="Yes"),100-OFFSET('Water Data'!$E$5,0,10*ROW('Water Data'!E93)),NA())</f>
        <v>#N/A</v>
      </c>
      <c r="K99" s="119" t="e">
        <f ca="1">+IF(AND(ISNUMBER(OFFSET('Water Data'!$E$7,0,10*ROW('Water Data'!E93))),'Data Summary'!BZ99="Yes"),OFFSET('Water Data'!$E$7,0,10*ROW('Water Data'!E93)),NA())</f>
        <v>#N/A</v>
      </c>
      <c r="L99" s="119" t="e">
        <f ca="1">+IF(AND(ISNUMBER(OFFSET('Water Data'!$E$10,0,10*ROW('Water Data'!E93))),'Data Summary'!CA99="Yes"),OFFSET('Water Data'!$E$10,0,10*ROW('Water Data'!E93)),NA())</f>
        <v>#N/A</v>
      </c>
      <c r="M99" s="119" t="e">
        <f ca="1">+IF(AND(ISNUMBER(OFFSET('Water Data'!$F$5,0,10*ROW('Water Data'!F93))),'Data Summary'!CB99="Yes"),100-OFFSET('Water Data'!$F$5,0,10*ROW('Water Data'!F93)),NA())</f>
        <v>#N/A</v>
      </c>
      <c r="N99" s="119" t="e">
        <f ca="1">+IF(AND(ISNUMBER(OFFSET('Water Data'!$F$7,0,10*ROW('Water Data'!F93))),'Data Summary'!CC99="Yes"),OFFSET('Water Data'!$F$7,0,10*ROW('Water Data'!F93)),NA())</f>
        <v>#N/A</v>
      </c>
      <c r="O99" s="119" t="e">
        <f ca="1">+IF(AND(ISNUMBER(OFFSET('Water Data'!$F$10,0,10*ROW('Water Data'!F93))),'Data Summary'!CD99="Yes"),OFFSET('Water Data'!$F$10,0,10*ROW('Water Data'!F93)),NA())</f>
        <v>#N/A</v>
      </c>
      <c r="P99" s="119" t="e">
        <f ca="1">+IF(AND(ISNUMBER(OFFSET('Water Data'!$G$5,0,10*ROW('Water Data'!G93))),'Data Summary'!CE99="Yes"),100-OFFSET('Water Data'!$G$5,0,10*ROW('Water Data'!G93)),NA())</f>
        <v>#N/A</v>
      </c>
      <c r="Q99" s="119" t="e">
        <f ca="1">+IF(AND(ISNUMBER(OFFSET('Water Data'!$G$7,0,10*ROW('Water Data'!G93))),'Data Summary'!CF99="Yes"),OFFSET('Water Data'!$G$7,0,10*ROW('Water Data'!G93)),NA())</f>
        <v>#N/A</v>
      </c>
      <c r="R99" s="119" t="e">
        <f ca="1">+IF(AND(ISNUMBER(OFFSET('Water Data'!$G$10,0,10*ROW('Water Data'!G93))),'Data Summary'!CG99="Yes"),OFFSET('Water Data'!$G$10,0,10*ROW('Water Data'!G93)),NA())</f>
        <v>#N/A</v>
      </c>
      <c r="S99" s="119" t="e">
        <f ca="1">+IF(AND(ISNUMBER(OFFSET('Water Data'!$H$5,0,10*ROW('Water Data'!H93))),'Data Summary'!CH99="Yes"),100-OFFSET('Water Data'!$H$5,0,10*ROW('Water Data'!H93)),NA())</f>
        <v>#N/A</v>
      </c>
      <c r="T99" s="119" t="e">
        <f ca="1">+IF(AND(ISNUMBER(OFFSET('Water Data'!$H$7,0,10*ROW('Water Data'!H93))),'Data Summary'!CI99="Yes"),OFFSET('Water Data'!$H$7,0,10*ROW('Water Data'!H93)),NA())</f>
        <v>#N/A</v>
      </c>
      <c r="U99" s="119" t="e">
        <f ca="1">+IF(AND(ISNUMBER(OFFSET('Water Data'!$H$10,0,10*ROW('Water Data'!H93))),'Data Summary'!CJ99="Yes"),OFFSET('Water Data'!$H$10,0,10*ROW('Water Data'!H93)),NA())</f>
        <v>#N/A</v>
      </c>
      <c r="V99" s="120" t="e">
        <f ca="1">+IF(AND(ISNUMBER(OFFSET('Sanitation Data'!$C$5,0,10*ROW('Sanitation Data'!C93))),'Data Summary'!CK99="Yes"),100-OFFSET('Sanitation Data'!$C$5,0,10*ROW('Sanitation Data'!C93)),NA())</f>
        <v>#N/A</v>
      </c>
      <c r="W99" s="120" t="e">
        <f ca="1">+IF(AND(ISNUMBER(OFFSET('Sanitation Data'!$C$7,0,10*ROW('Sanitation Data'!C93))),'Data Summary'!CL99="Yes"),OFFSET('Sanitation Data'!$C$7,0,10*ROW('Sanitation Data'!C93)),NA())</f>
        <v>#N/A</v>
      </c>
      <c r="X99" s="120" t="e">
        <f ca="1">+IF(AND(ISNUMBER(OFFSET('Sanitation Data'!$C$11,0,10*ROW('Sanitation Data'!C93))),'Data Summary'!CM99="Yes"),OFFSET('Sanitation Data'!$C$11,0,10*ROW('Sanitation Data'!C93)),NA())</f>
        <v>#N/A</v>
      </c>
      <c r="Y99" s="120" t="e">
        <f ca="1">+IF(AND(ISNUMBER(OFFSET('Sanitation Data'!$C$12,0,10*ROW('Sanitation Data'!C93))),'Data Summary'!CN99="Yes"),OFFSET('Sanitation Data'!$C$12,0,10*ROW('Sanitation Data'!C93)),NA())</f>
        <v>#N/A</v>
      </c>
      <c r="Z99" s="120" t="e">
        <f ca="1">+IF(AND(ISNUMBER(OFFSET('Sanitation Data'!$C$13,0,10*ROW('Sanitation Data'!C93))),'Data Summary'!CO99="Yes"),OFFSET('Sanitation Data'!$C$13,0,10*ROW('Sanitation Data'!C93)),NA())</f>
        <v>#N/A</v>
      </c>
      <c r="AA99" s="120" t="e">
        <f ca="1">+IF(AND(ISNUMBER(OFFSET('Sanitation Data'!$D$5,0,10*ROW('Sanitation Data'!D93))),'Data Summary'!CP99="Yes"),100-OFFSET('Sanitation Data'!$D$5,0,10*ROW('Sanitation Data'!D93)),NA())</f>
        <v>#N/A</v>
      </c>
      <c r="AB99" s="120" t="e">
        <f ca="1">+IF(AND(ISNUMBER(OFFSET('Sanitation Data'!$D$7,0,10*ROW('Sanitation Data'!D93))),'Data Summary'!CQ99="Yes"),OFFSET('Sanitation Data'!$D$7,0,10*ROW('Sanitation Data'!D93)),NA())</f>
        <v>#N/A</v>
      </c>
      <c r="AC99" s="120" t="e">
        <f ca="1">+IF(AND(ISNUMBER(OFFSET('Sanitation Data'!$D$11,0,10*ROW('Sanitation Data'!D93))),'Data Summary'!CR99="Yes"),OFFSET('Sanitation Data'!$D$11,0,10*ROW('Sanitation Data'!D93)),NA())</f>
        <v>#N/A</v>
      </c>
      <c r="AD99" s="120" t="e">
        <f ca="1">+IF(AND(ISNUMBER(OFFSET('Sanitation Data'!$D$12,0,10*ROW('Sanitation Data'!D93))),'Data Summary'!CS99="Yes"),OFFSET('Sanitation Data'!$D$12,0,10*ROW('Sanitation Data'!D93)),NA())</f>
        <v>#N/A</v>
      </c>
      <c r="AE99" s="120" t="e">
        <f ca="1">+IF(AND(ISNUMBER(OFFSET('Sanitation Data'!$D$13,0,10*ROW('Sanitation Data'!D93))),'Data Summary'!CT99="Yes"),OFFSET('Sanitation Data'!$D$13,0,10*ROW('Sanitation Data'!D93)),NA())</f>
        <v>#N/A</v>
      </c>
      <c r="AF99" s="120" t="e">
        <f ca="1">+IF(AND(ISNUMBER(OFFSET('Sanitation Data'!$E$5,0,10*ROW('Sanitation Data'!E93))),'Data Summary'!CU99="Yes"),100-OFFSET('Sanitation Data'!$E$5,0,10*ROW('Sanitation Data'!E93)),NA())</f>
        <v>#N/A</v>
      </c>
      <c r="AG99" s="120" t="e">
        <f ca="1">+IF(AND(ISNUMBER(OFFSET('Sanitation Data'!$E$7,0,10*ROW('Sanitation Data'!E93))),'Data Summary'!CV99="Yes"),OFFSET('Sanitation Data'!$E$7,0,10*ROW('Sanitation Data'!E93)),NA())</f>
        <v>#N/A</v>
      </c>
      <c r="AH99" s="120" t="e">
        <f ca="1">+IF(AND(ISNUMBER(OFFSET('Sanitation Data'!$E$11,0,10*ROW('Sanitation Data'!E93))),'Data Summary'!CW99="Yes"),OFFSET('Sanitation Data'!$E$11,0,10*ROW('Sanitation Data'!E93)),NA())</f>
        <v>#N/A</v>
      </c>
      <c r="AI99" s="120" t="e">
        <f ca="1">+IF(AND(ISNUMBER(OFFSET('Sanitation Data'!$E$12,0,10*ROW('Sanitation Data'!E93))),'Data Summary'!CX99="Yes"),OFFSET('Sanitation Data'!$E$12,0,10*ROW('Sanitation Data'!E93)),NA())</f>
        <v>#N/A</v>
      </c>
      <c r="AJ99" s="120" t="e">
        <f ca="1">+IF(AND(ISNUMBER(OFFSET('Sanitation Data'!$E$13,0,10*ROW('Sanitation Data'!E93))),'Data Summary'!CY99="Yes"),OFFSET('Sanitation Data'!$E$13,0,10*ROW('Sanitation Data'!E93)),NA())</f>
        <v>#N/A</v>
      </c>
      <c r="AK99" s="120" t="e">
        <f ca="1">+IF(AND(ISNUMBER(OFFSET('Sanitation Data'!$F$5,0,10*ROW('Sanitation Data'!F93))),'Data Summary'!CZ99="Yes"),100-OFFSET('Sanitation Data'!$F$5,0,10*ROW('Sanitation Data'!F93)),NA())</f>
        <v>#N/A</v>
      </c>
      <c r="AL99" s="120" t="e">
        <f ca="1">+IF(AND(ISNUMBER(OFFSET('Sanitation Data'!$F$7,0,10*ROW('Sanitation Data'!F93))),'Data Summary'!DA99="Yes"),OFFSET('Sanitation Data'!$F$7,0,10*ROW('Sanitation Data'!F93)),NA())</f>
        <v>#N/A</v>
      </c>
      <c r="AM99" s="120" t="e">
        <f ca="1">+IF(AND(ISNUMBER(OFFSET('Sanitation Data'!$F$11,0,10*ROW('Sanitation Data'!F93))),'Data Summary'!DB99="Yes"),OFFSET('Sanitation Data'!$F$11,0,10*ROW('Sanitation Data'!F93)),NA())</f>
        <v>#N/A</v>
      </c>
      <c r="AN99" s="120" t="e">
        <f ca="1">+IF(AND(ISNUMBER(OFFSET('Sanitation Data'!$F$12,0,10*ROW('Sanitation Data'!F93))),'Data Summary'!DC99="Yes"),OFFSET('Sanitation Data'!$F$12,0,10*ROW('Sanitation Data'!F93)),NA())</f>
        <v>#N/A</v>
      </c>
      <c r="AO99" s="120" t="e">
        <f ca="1">+IF(AND(ISNUMBER(OFFSET('Sanitation Data'!$F$13,0,10*ROW('Sanitation Data'!F93))),'Data Summary'!DD99="Yes"),OFFSET('Sanitation Data'!$F$13,0,10*ROW('Sanitation Data'!F93)),NA())</f>
        <v>#N/A</v>
      </c>
      <c r="AP99" s="120" t="e">
        <f ca="1">+IF(AND(ISNUMBER(OFFSET('Sanitation Data'!$G$5,0,10*ROW('Sanitation Data'!G93))),'Data Summary'!DE99="Yes"),100-OFFSET('Sanitation Data'!$G$5,0,10*ROW('Sanitation Data'!G93)),NA())</f>
        <v>#N/A</v>
      </c>
      <c r="AQ99" s="120" t="e">
        <f ca="1">+IF(AND(ISNUMBER(OFFSET('Sanitation Data'!$G$7,0,10*ROW('Sanitation Data'!G93))),'Data Summary'!DF99="Yes"),OFFSET('Sanitation Data'!$G$7,0,10*ROW('Sanitation Data'!G93)),NA())</f>
        <v>#N/A</v>
      </c>
      <c r="AR99" s="120" t="e">
        <f ca="1">+IF(AND(ISNUMBER(OFFSET('Sanitation Data'!$G$11,0,10*ROW('Sanitation Data'!G93))),'Data Summary'!DG99="Yes"),OFFSET('Sanitation Data'!$G$11,0,10*ROW('Sanitation Data'!G93)),NA())</f>
        <v>#N/A</v>
      </c>
      <c r="AS99" s="120" t="e">
        <f ca="1">+IF(AND(ISNUMBER(OFFSET('Sanitation Data'!$G$12,0,10*ROW('Sanitation Data'!G93))),'Data Summary'!DH99="Yes"),OFFSET('Sanitation Data'!$G$12,0,10*ROW('Sanitation Data'!G93)),NA())</f>
        <v>#N/A</v>
      </c>
      <c r="AT99" s="120" t="e">
        <f ca="1">+IF(AND(ISNUMBER(OFFSET('Sanitation Data'!$G$13,0,10*ROW('Sanitation Data'!G93))),'Data Summary'!DI99="Yes"),OFFSET('Sanitation Data'!$G$13,0,10*ROW('Sanitation Data'!G93)),NA())</f>
        <v>#N/A</v>
      </c>
      <c r="AU99" s="120" t="e">
        <f ca="1">+IF(AND(ISNUMBER(OFFSET('Sanitation Data'!$H$5,0,10*ROW('Sanitation Data'!H93))),'Data Summary'!DJ99="Yes"),100-OFFSET('Sanitation Data'!$H$5,0,10*ROW('Sanitation Data'!H93)),NA())</f>
        <v>#N/A</v>
      </c>
      <c r="AV99" s="120" t="e">
        <f ca="1">+IF(AND(ISNUMBER(OFFSET('Sanitation Data'!$H$7,0,10*ROW('Sanitation Data'!H93))),'Data Summary'!DK99="Yes"),OFFSET('Sanitation Data'!$H$7,0,10*ROW('Sanitation Data'!H93)),NA())</f>
        <v>#N/A</v>
      </c>
      <c r="AW99" s="120" t="e">
        <f ca="1">+IF(AND(ISNUMBER(OFFSET('Sanitation Data'!$H$11,0,10*ROW('Sanitation Data'!H93))),'Data Summary'!DL99="Yes"),OFFSET('Sanitation Data'!$H$11,0,10*ROW('Sanitation Data'!H93)),NA())</f>
        <v>#N/A</v>
      </c>
      <c r="AX99" s="120" t="e">
        <f ca="1">+IF(AND(ISNUMBER(OFFSET('Sanitation Data'!$H$12,0,10*ROW('Sanitation Data'!H93))),'Data Summary'!DM99="Yes"),OFFSET('Sanitation Data'!$H$12,0,10*ROW('Sanitation Data'!H93)),NA())</f>
        <v>#N/A</v>
      </c>
      <c r="AY99" s="120" t="e">
        <f ca="1">+IF(AND(ISNUMBER(OFFSET('Sanitation Data'!$H$13,0,10*ROW('Sanitation Data'!H93))),'Data Summary'!DN99="Yes"),OFFSET('Sanitation Data'!$H$13,0,10*ROW('Sanitation Data'!H93)),NA())</f>
        <v>#N/A</v>
      </c>
      <c r="AZ99" s="121" t="e">
        <f ca="1">+IF(AND(ISNUMBER(OFFSET('Hygiene Data'!$C$6,0,10*ROW('Hygiene Data'!C93))),'Data Summary'!DO99="Yes"),OFFSET('Hygiene Data'!$C$6,0,10*ROW('Hygiene Data'!C93)),NA())</f>
        <v>#N/A</v>
      </c>
      <c r="BA99" s="121" t="e">
        <f ca="1">+IF(AND(ISNUMBER(OFFSET('Hygiene Data'!$C$8,0,10*ROW('Hygiene Data'!C93))),'Data Summary'!DP99="Yes"),OFFSET('Hygiene Data'!$C$8,0,10*ROW('Hygiene Data'!C93)),NA())</f>
        <v>#N/A</v>
      </c>
      <c r="BB99" s="121" t="e">
        <f ca="1">+IF(AND(ISNUMBER(OFFSET('Hygiene Data'!$C$10,0,10*ROW('Hygiene Data'!C93))),'Data Summary'!DQ99="Yes"),OFFSET('Hygiene Data'!$C$10,0,10*ROW('Hygiene Data'!C93)),NA())</f>
        <v>#N/A</v>
      </c>
      <c r="BC99" s="121" t="e">
        <f ca="1">+IF(AND(ISNUMBER(OFFSET('Hygiene Data'!$D$6,0,10*ROW('Hygiene Data'!D93))),'Data Summary'!DR99="Yes"),OFFSET('Hygiene Data'!$D$6,0,10*ROW('Hygiene Data'!D93)),NA())</f>
        <v>#N/A</v>
      </c>
      <c r="BD99" s="121" t="e">
        <f ca="1">+IF(AND(ISNUMBER(OFFSET('Hygiene Data'!$D$8,0,10*ROW('Hygiene Data'!D93))),'Data Summary'!DS99="Yes"),OFFSET('Hygiene Data'!$D$8,0,10*ROW('Hygiene Data'!D93)),NA())</f>
        <v>#N/A</v>
      </c>
      <c r="BE99" s="121" t="e">
        <f ca="1">+IF(AND(ISNUMBER(OFFSET('Hygiene Data'!$D$10,0,10*ROW('Hygiene Data'!D93))),'Data Summary'!DT99="Yes"),OFFSET('Hygiene Data'!$D$10,0,10*ROW('Hygiene Data'!D93)),NA())</f>
        <v>#N/A</v>
      </c>
      <c r="BF99" s="121" t="e">
        <f ca="1">+IF(AND(ISNUMBER(OFFSET('Hygiene Data'!$E$6,0,10*ROW('Hygiene Data'!E93))),'Data Summary'!DU99="Yes"),OFFSET('Hygiene Data'!$E$6,0,10*ROW('Hygiene Data'!E93)),NA())</f>
        <v>#N/A</v>
      </c>
      <c r="BG99" s="121" t="e">
        <f ca="1">+IF(AND(ISNUMBER(OFFSET('Hygiene Data'!$E$8,0,10*ROW('Hygiene Data'!E93))),'Data Summary'!DV99="Yes"),OFFSET('Hygiene Data'!$E$8,0,10*ROW('Hygiene Data'!E93)),NA())</f>
        <v>#N/A</v>
      </c>
      <c r="BH99" s="121" t="e">
        <f ca="1">+IF(AND(ISNUMBER(OFFSET('Hygiene Data'!$E$10,0,10*ROW('Hygiene Data'!E93))),'Data Summary'!DW99="Yes"),OFFSET('Hygiene Data'!$E$10,0,10*ROW('Hygiene Data'!E93)),NA())</f>
        <v>#N/A</v>
      </c>
      <c r="BI99" s="121" t="e">
        <f ca="1">+IF(AND(ISNUMBER(OFFSET('Hygiene Data'!$F$6,0,10*ROW('Hygiene Data'!F93))),'Data Summary'!DX99="Yes"),OFFSET('Hygiene Data'!$F$6,0,10*ROW('Hygiene Data'!F93)),NA())</f>
        <v>#N/A</v>
      </c>
      <c r="BJ99" s="121" t="e">
        <f ca="1">+IF(AND(ISNUMBER(OFFSET('Hygiene Data'!$F$8,0,10*ROW('Hygiene Data'!F93))),'Data Summary'!DY99="Yes"),OFFSET('Hygiene Data'!$F$8,0,10*ROW('Hygiene Data'!F93)),NA())</f>
        <v>#N/A</v>
      </c>
      <c r="BK99" s="121" t="e">
        <f ca="1">+IF(AND(ISNUMBER(OFFSET('Hygiene Data'!$F$10,0,10*ROW('Hygiene Data'!F93))),'Data Summary'!DZ99="Yes"),OFFSET('Hygiene Data'!$F$10,0,10*ROW('Hygiene Data'!F93)),NA())</f>
        <v>#N/A</v>
      </c>
      <c r="BL99" s="121" t="e">
        <f ca="1">+IF(AND(ISNUMBER(OFFSET('Hygiene Data'!$G$6,0,10*ROW('Hygiene Data'!G93))),'Data Summary'!EA99="Yes"),OFFSET('Hygiene Data'!$G$6,0,10*ROW('Hygiene Data'!G93)),NA())</f>
        <v>#N/A</v>
      </c>
      <c r="BM99" s="121" t="e">
        <f ca="1">+IF(AND(ISNUMBER(OFFSET('Hygiene Data'!$G$8,0,10*ROW('Hygiene Data'!G93))),'Data Summary'!EB99="Yes"),OFFSET('Hygiene Data'!$G$8,0,10*ROW('Hygiene Data'!G93)),NA())</f>
        <v>#N/A</v>
      </c>
      <c r="BN99" s="121" t="e">
        <f ca="1">+IF(AND(ISNUMBER(OFFSET('Hygiene Data'!$G$10,0,10*ROW('Hygiene Data'!G93))),'Data Summary'!EC99="Yes"),OFFSET('Hygiene Data'!$G$10,0,10*ROW('Hygiene Data'!G93)),NA())</f>
        <v>#N/A</v>
      </c>
      <c r="BO99" s="121" t="e">
        <f ca="1">+IF(AND(ISNUMBER(OFFSET('Hygiene Data'!$H$6,0,10*ROW('Hygiene Data'!H93))),'Data Summary'!ED99="Yes"),OFFSET('Hygiene Data'!$H$6,0,10*ROW('Hygiene Data'!H93)),NA())</f>
        <v>#N/A</v>
      </c>
      <c r="BP99" s="121" t="e">
        <f ca="1">+IF(AND(ISNUMBER(OFFSET('Hygiene Data'!$H$8,0,10*ROW('Hygiene Data'!H93))),'Data Summary'!EE99="Yes"),OFFSET('Hygiene Data'!$H$8,0,10*ROW('Hygiene Data'!H93)),NA())</f>
        <v>#N/A</v>
      </c>
      <c r="BQ99" s="121" t="e">
        <f ca="1">+IF(AND(ISNUMBER(OFFSET('Hygiene Data'!$H$10,0,10*ROW('Hygiene Data'!H93))),'Data Summary'!EF99="Yes"),OFFSET('Hygiene Data'!$H$10,0,10*ROW('Hygiene Data'!H93)),NA())</f>
        <v>#N/A</v>
      </c>
    </row>
    <row r="100" spans="1:69" x14ac:dyDescent="0.2">
      <c r="A100" s="44" t="e">
        <f ca="1">+IF(OFFSET('Water Data'!$B$1,0,10*ROW('Water Data'!B94))="",NA(),OFFSET('Water Data'!$B$1,0,10*ROW('Water Data'!B94)))</f>
        <v>#N/A</v>
      </c>
      <c r="B100" s="44" t="e">
        <f ca="1">+IF(OFFSET('Water Data'!$A$3,0,10*ROW('Water Data'!A97))="",NA(),OFFSET('Water Data'!$A$3,0,10*ROW('Water Data'!A97)))</f>
        <v>#N/A</v>
      </c>
      <c r="C100" s="44" t="e">
        <f ca="1">+IF(OFFSET('Water Data'!$C$3,0,10*ROW('Water Data'!C97))="",NA(),OFFSET('Water Data'!$C$3,0,10*ROW('Water Data'!C97)))</f>
        <v>#N/A</v>
      </c>
      <c r="D100" s="119" t="e">
        <f ca="1">+IF(AND(ISNUMBER(OFFSET('Water Data'!$C$5,0,10*ROW('Water Data'!C94))),'Data Summary'!BS100="Yes"),100-OFFSET('Water Data'!$C$5,0,10*ROW('Water Data'!C94)),NA())</f>
        <v>#N/A</v>
      </c>
      <c r="E100" s="119" t="e">
        <f ca="1">+IF(AND(ISNUMBER(OFFSET('Water Data'!$C$7,0,10*ROW('Water Data'!C94))),'Data Summary'!BT100="Yes"),OFFSET('Water Data'!$C$7,0,10*ROW('Water Data'!C94)),NA())</f>
        <v>#N/A</v>
      </c>
      <c r="F100" s="119" t="e">
        <f ca="1">+IF(AND(ISNUMBER(OFFSET('Water Data'!$C$10,0,10*ROW('Water Data'!C94))),'Data Summary'!BU100="Yes"),OFFSET('Water Data'!$C$10,0,10*ROW('Water Data'!C94)),NA())</f>
        <v>#N/A</v>
      </c>
      <c r="G100" s="119" t="e">
        <f ca="1">+IF(AND(ISNUMBER(OFFSET('Water Data'!$D$5,0,10*ROW('Water Data'!D94))),'Data Summary'!BV100="Yes"),100-OFFSET('Water Data'!$D$5,0,10*ROW('Water Data'!D94)),NA())</f>
        <v>#N/A</v>
      </c>
      <c r="H100" s="119" t="e">
        <f ca="1">+IF(AND(ISNUMBER(OFFSET('Water Data'!$D$7,0,10*ROW('Water Data'!D94))),'Data Summary'!BW100="Yes"),OFFSET('Water Data'!$D$7,0,10*ROW('Water Data'!D94)),NA())</f>
        <v>#N/A</v>
      </c>
      <c r="I100" s="119" t="e">
        <f ca="1">+IF(AND(ISNUMBER(OFFSET('Water Data'!$D$10,0,10*ROW('Water Data'!D94))),'Data Summary'!BX100="Yes"),OFFSET('Water Data'!$D$10,0,10*ROW('Water Data'!D94)),NA())</f>
        <v>#N/A</v>
      </c>
      <c r="J100" s="119" t="e">
        <f ca="1">+IF(AND(ISNUMBER(OFFSET('Water Data'!$E$5,0,10*ROW('Water Data'!E94))),'Data Summary'!BY100="Yes"),100-OFFSET('Water Data'!$E$5,0,10*ROW('Water Data'!E94)),NA())</f>
        <v>#N/A</v>
      </c>
      <c r="K100" s="119" t="e">
        <f ca="1">+IF(AND(ISNUMBER(OFFSET('Water Data'!$E$7,0,10*ROW('Water Data'!E94))),'Data Summary'!BZ100="Yes"),OFFSET('Water Data'!$E$7,0,10*ROW('Water Data'!E94)),NA())</f>
        <v>#N/A</v>
      </c>
      <c r="L100" s="119" t="e">
        <f ca="1">+IF(AND(ISNUMBER(OFFSET('Water Data'!$E$10,0,10*ROW('Water Data'!E94))),'Data Summary'!CA100="Yes"),OFFSET('Water Data'!$E$10,0,10*ROW('Water Data'!E94)),NA())</f>
        <v>#N/A</v>
      </c>
      <c r="M100" s="119" t="e">
        <f ca="1">+IF(AND(ISNUMBER(OFFSET('Water Data'!$F$5,0,10*ROW('Water Data'!F94))),'Data Summary'!CB100="Yes"),100-OFFSET('Water Data'!$F$5,0,10*ROW('Water Data'!F94)),NA())</f>
        <v>#N/A</v>
      </c>
      <c r="N100" s="119" t="e">
        <f ca="1">+IF(AND(ISNUMBER(OFFSET('Water Data'!$F$7,0,10*ROW('Water Data'!F94))),'Data Summary'!CC100="Yes"),OFFSET('Water Data'!$F$7,0,10*ROW('Water Data'!F94)),NA())</f>
        <v>#N/A</v>
      </c>
      <c r="O100" s="119" t="e">
        <f ca="1">+IF(AND(ISNUMBER(OFFSET('Water Data'!$F$10,0,10*ROW('Water Data'!F94))),'Data Summary'!CD100="Yes"),OFFSET('Water Data'!$F$10,0,10*ROW('Water Data'!F94)),NA())</f>
        <v>#N/A</v>
      </c>
      <c r="P100" s="119" t="e">
        <f ca="1">+IF(AND(ISNUMBER(OFFSET('Water Data'!$G$5,0,10*ROW('Water Data'!G94))),'Data Summary'!CE100="Yes"),100-OFFSET('Water Data'!$G$5,0,10*ROW('Water Data'!G94)),NA())</f>
        <v>#N/A</v>
      </c>
      <c r="Q100" s="119" t="e">
        <f ca="1">+IF(AND(ISNUMBER(OFFSET('Water Data'!$G$7,0,10*ROW('Water Data'!G94))),'Data Summary'!CF100="Yes"),OFFSET('Water Data'!$G$7,0,10*ROW('Water Data'!G94)),NA())</f>
        <v>#N/A</v>
      </c>
      <c r="R100" s="119" t="e">
        <f ca="1">+IF(AND(ISNUMBER(OFFSET('Water Data'!$G$10,0,10*ROW('Water Data'!G94))),'Data Summary'!CG100="Yes"),OFFSET('Water Data'!$G$10,0,10*ROW('Water Data'!G94)),NA())</f>
        <v>#N/A</v>
      </c>
      <c r="S100" s="119" t="e">
        <f ca="1">+IF(AND(ISNUMBER(OFFSET('Water Data'!$H$5,0,10*ROW('Water Data'!H94))),'Data Summary'!CH100="Yes"),100-OFFSET('Water Data'!$H$5,0,10*ROW('Water Data'!H94)),NA())</f>
        <v>#N/A</v>
      </c>
      <c r="T100" s="119" t="e">
        <f ca="1">+IF(AND(ISNUMBER(OFFSET('Water Data'!$H$7,0,10*ROW('Water Data'!H94))),'Data Summary'!CI100="Yes"),OFFSET('Water Data'!$H$7,0,10*ROW('Water Data'!H94)),NA())</f>
        <v>#N/A</v>
      </c>
      <c r="U100" s="119" t="e">
        <f ca="1">+IF(AND(ISNUMBER(OFFSET('Water Data'!$H$10,0,10*ROW('Water Data'!H94))),'Data Summary'!CJ100="Yes"),OFFSET('Water Data'!$H$10,0,10*ROW('Water Data'!H94)),NA())</f>
        <v>#N/A</v>
      </c>
      <c r="V100" s="120" t="e">
        <f ca="1">+IF(AND(ISNUMBER(OFFSET('Sanitation Data'!$C$5,0,10*ROW('Sanitation Data'!C94))),'Data Summary'!CK100="Yes"),100-OFFSET('Sanitation Data'!$C$5,0,10*ROW('Sanitation Data'!C94)),NA())</f>
        <v>#N/A</v>
      </c>
      <c r="W100" s="120" t="e">
        <f ca="1">+IF(AND(ISNUMBER(OFFSET('Sanitation Data'!$C$7,0,10*ROW('Sanitation Data'!C94))),'Data Summary'!CL100="Yes"),OFFSET('Sanitation Data'!$C$7,0,10*ROW('Sanitation Data'!C94)),NA())</f>
        <v>#N/A</v>
      </c>
      <c r="X100" s="120" t="e">
        <f ca="1">+IF(AND(ISNUMBER(OFFSET('Sanitation Data'!$C$11,0,10*ROW('Sanitation Data'!C94))),'Data Summary'!CM100="Yes"),OFFSET('Sanitation Data'!$C$11,0,10*ROW('Sanitation Data'!C94)),NA())</f>
        <v>#N/A</v>
      </c>
      <c r="Y100" s="120" t="e">
        <f ca="1">+IF(AND(ISNUMBER(OFFSET('Sanitation Data'!$C$12,0,10*ROW('Sanitation Data'!C94))),'Data Summary'!CN100="Yes"),OFFSET('Sanitation Data'!$C$12,0,10*ROW('Sanitation Data'!C94)),NA())</f>
        <v>#N/A</v>
      </c>
      <c r="Z100" s="120" t="e">
        <f ca="1">+IF(AND(ISNUMBER(OFFSET('Sanitation Data'!$C$13,0,10*ROW('Sanitation Data'!C94))),'Data Summary'!CO100="Yes"),OFFSET('Sanitation Data'!$C$13,0,10*ROW('Sanitation Data'!C94)),NA())</f>
        <v>#N/A</v>
      </c>
      <c r="AA100" s="120" t="e">
        <f ca="1">+IF(AND(ISNUMBER(OFFSET('Sanitation Data'!$D$5,0,10*ROW('Sanitation Data'!D94))),'Data Summary'!CP100="Yes"),100-OFFSET('Sanitation Data'!$D$5,0,10*ROW('Sanitation Data'!D94)),NA())</f>
        <v>#N/A</v>
      </c>
      <c r="AB100" s="120" t="e">
        <f ca="1">+IF(AND(ISNUMBER(OFFSET('Sanitation Data'!$D$7,0,10*ROW('Sanitation Data'!D94))),'Data Summary'!CQ100="Yes"),OFFSET('Sanitation Data'!$D$7,0,10*ROW('Sanitation Data'!D94)),NA())</f>
        <v>#N/A</v>
      </c>
      <c r="AC100" s="120" t="e">
        <f ca="1">+IF(AND(ISNUMBER(OFFSET('Sanitation Data'!$D$11,0,10*ROW('Sanitation Data'!D94))),'Data Summary'!CR100="Yes"),OFFSET('Sanitation Data'!$D$11,0,10*ROW('Sanitation Data'!D94)),NA())</f>
        <v>#N/A</v>
      </c>
      <c r="AD100" s="120" t="e">
        <f ca="1">+IF(AND(ISNUMBER(OFFSET('Sanitation Data'!$D$12,0,10*ROW('Sanitation Data'!D94))),'Data Summary'!CS100="Yes"),OFFSET('Sanitation Data'!$D$12,0,10*ROW('Sanitation Data'!D94)),NA())</f>
        <v>#N/A</v>
      </c>
      <c r="AE100" s="120" t="e">
        <f ca="1">+IF(AND(ISNUMBER(OFFSET('Sanitation Data'!$D$13,0,10*ROW('Sanitation Data'!D94))),'Data Summary'!CT100="Yes"),OFFSET('Sanitation Data'!$D$13,0,10*ROW('Sanitation Data'!D94)),NA())</f>
        <v>#N/A</v>
      </c>
      <c r="AF100" s="120" t="e">
        <f ca="1">+IF(AND(ISNUMBER(OFFSET('Sanitation Data'!$E$5,0,10*ROW('Sanitation Data'!E94))),'Data Summary'!CU100="Yes"),100-OFFSET('Sanitation Data'!$E$5,0,10*ROW('Sanitation Data'!E94)),NA())</f>
        <v>#N/A</v>
      </c>
      <c r="AG100" s="120" t="e">
        <f ca="1">+IF(AND(ISNUMBER(OFFSET('Sanitation Data'!$E$7,0,10*ROW('Sanitation Data'!E94))),'Data Summary'!CV100="Yes"),OFFSET('Sanitation Data'!$E$7,0,10*ROW('Sanitation Data'!E94)),NA())</f>
        <v>#N/A</v>
      </c>
      <c r="AH100" s="120" t="e">
        <f ca="1">+IF(AND(ISNUMBER(OFFSET('Sanitation Data'!$E$11,0,10*ROW('Sanitation Data'!E94))),'Data Summary'!CW100="Yes"),OFFSET('Sanitation Data'!$E$11,0,10*ROW('Sanitation Data'!E94)),NA())</f>
        <v>#N/A</v>
      </c>
      <c r="AI100" s="120" t="e">
        <f ca="1">+IF(AND(ISNUMBER(OFFSET('Sanitation Data'!$E$12,0,10*ROW('Sanitation Data'!E94))),'Data Summary'!CX100="Yes"),OFFSET('Sanitation Data'!$E$12,0,10*ROW('Sanitation Data'!E94)),NA())</f>
        <v>#N/A</v>
      </c>
      <c r="AJ100" s="120" t="e">
        <f ca="1">+IF(AND(ISNUMBER(OFFSET('Sanitation Data'!$E$13,0,10*ROW('Sanitation Data'!E94))),'Data Summary'!CY100="Yes"),OFFSET('Sanitation Data'!$E$13,0,10*ROW('Sanitation Data'!E94)),NA())</f>
        <v>#N/A</v>
      </c>
      <c r="AK100" s="120" t="e">
        <f ca="1">+IF(AND(ISNUMBER(OFFSET('Sanitation Data'!$F$5,0,10*ROW('Sanitation Data'!F94))),'Data Summary'!CZ100="Yes"),100-OFFSET('Sanitation Data'!$F$5,0,10*ROW('Sanitation Data'!F94)),NA())</f>
        <v>#N/A</v>
      </c>
      <c r="AL100" s="120" t="e">
        <f ca="1">+IF(AND(ISNUMBER(OFFSET('Sanitation Data'!$F$7,0,10*ROW('Sanitation Data'!F94))),'Data Summary'!DA100="Yes"),OFFSET('Sanitation Data'!$F$7,0,10*ROW('Sanitation Data'!F94)),NA())</f>
        <v>#N/A</v>
      </c>
      <c r="AM100" s="120" t="e">
        <f ca="1">+IF(AND(ISNUMBER(OFFSET('Sanitation Data'!$F$11,0,10*ROW('Sanitation Data'!F94))),'Data Summary'!DB100="Yes"),OFFSET('Sanitation Data'!$F$11,0,10*ROW('Sanitation Data'!F94)),NA())</f>
        <v>#N/A</v>
      </c>
      <c r="AN100" s="120" t="e">
        <f ca="1">+IF(AND(ISNUMBER(OFFSET('Sanitation Data'!$F$12,0,10*ROW('Sanitation Data'!F94))),'Data Summary'!DC100="Yes"),OFFSET('Sanitation Data'!$F$12,0,10*ROW('Sanitation Data'!F94)),NA())</f>
        <v>#N/A</v>
      </c>
      <c r="AO100" s="120" t="e">
        <f ca="1">+IF(AND(ISNUMBER(OFFSET('Sanitation Data'!$F$13,0,10*ROW('Sanitation Data'!F94))),'Data Summary'!DD100="Yes"),OFFSET('Sanitation Data'!$F$13,0,10*ROW('Sanitation Data'!F94)),NA())</f>
        <v>#N/A</v>
      </c>
      <c r="AP100" s="120" t="e">
        <f ca="1">+IF(AND(ISNUMBER(OFFSET('Sanitation Data'!$G$5,0,10*ROW('Sanitation Data'!G94))),'Data Summary'!DE100="Yes"),100-OFFSET('Sanitation Data'!$G$5,0,10*ROW('Sanitation Data'!G94)),NA())</f>
        <v>#N/A</v>
      </c>
      <c r="AQ100" s="120" t="e">
        <f ca="1">+IF(AND(ISNUMBER(OFFSET('Sanitation Data'!$G$7,0,10*ROW('Sanitation Data'!G94))),'Data Summary'!DF100="Yes"),OFFSET('Sanitation Data'!$G$7,0,10*ROW('Sanitation Data'!G94)),NA())</f>
        <v>#N/A</v>
      </c>
      <c r="AR100" s="120" t="e">
        <f ca="1">+IF(AND(ISNUMBER(OFFSET('Sanitation Data'!$G$11,0,10*ROW('Sanitation Data'!G94))),'Data Summary'!DG100="Yes"),OFFSET('Sanitation Data'!$G$11,0,10*ROW('Sanitation Data'!G94)),NA())</f>
        <v>#N/A</v>
      </c>
      <c r="AS100" s="120" t="e">
        <f ca="1">+IF(AND(ISNUMBER(OFFSET('Sanitation Data'!$G$12,0,10*ROW('Sanitation Data'!G94))),'Data Summary'!DH100="Yes"),OFFSET('Sanitation Data'!$G$12,0,10*ROW('Sanitation Data'!G94)),NA())</f>
        <v>#N/A</v>
      </c>
      <c r="AT100" s="120" t="e">
        <f ca="1">+IF(AND(ISNUMBER(OFFSET('Sanitation Data'!$G$13,0,10*ROW('Sanitation Data'!G94))),'Data Summary'!DI100="Yes"),OFFSET('Sanitation Data'!$G$13,0,10*ROW('Sanitation Data'!G94)),NA())</f>
        <v>#N/A</v>
      </c>
      <c r="AU100" s="120" t="e">
        <f ca="1">+IF(AND(ISNUMBER(OFFSET('Sanitation Data'!$H$5,0,10*ROW('Sanitation Data'!H94))),'Data Summary'!DJ100="Yes"),100-OFFSET('Sanitation Data'!$H$5,0,10*ROW('Sanitation Data'!H94)),NA())</f>
        <v>#N/A</v>
      </c>
      <c r="AV100" s="120" t="e">
        <f ca="1">+IF(AND(ISNUMBER(OFFSET('Sanitation Data'!$H$7,0,10*ROW('Sanitation Data'!H94))),'Data Summary'!DK100="Yes"),OFFSET('Sanitation Data'!$H$7,0,10*ROW('Sanitation Data'!H94)),NA())</f>
        <v>#N/A</v>
      </c>
      <c r="AW100" s="120" t="e">
        <f ca="1">+IF(AND(ISNUMBER(OFFSET('Sanitation Data'!$H$11,0,10*ROW('Sanitation Data'!H94))),'Data Summary'!DL100="Yes"),OFFSET('Sanitation Data'!$H$11,0,10*ROW('Sanitation Data'!H94)),NA())</f>
        <v>#N/A</v>
      </c>
      <c r="AX100" s="120" t="e">
        <f ca="1">+IF(AND(ISNUMBER(OFFSET('Sanitation Data'!$H$12,0,10*ROW('Sanitation Data'!H94))),'Data Summary'!DM100="Yes"),OFFSET('Sanitation Data'!$H$12,0,10*ROW('Sanitation Data'!H94)),NA())</f>
        <v>#N/A</v>
      </c>
      <c r="AY100" s="120" t="e">
        <f ca="1">+IF(AND(ISNUMBER(OFFSET('Sanitation Data'!$H$13,0,10*ROW('Sanitation Data'!H94))),'Data Summary'!DN100="Yes"),OFFSET('Sanitation Data'!$H$13,0,10*ROW('Sanitation Data'!H94)),NA())</f>
        <v>#N/A</v>
      </c>
      <c r="AZ100" s="121" t="e">
        <f ca="1">+IF(AND(ISNUMBER(OFFSET('Hygiene Data'!$C$6,0,10*ROW('Hygiene Data'!C94))),'Data Summary'!DO100="Yes"),OFFSET('Hygiene Data'!$C$6,0,10*ROW('Hygiene Data'!C94)),NA())</f>
        <v>#N/A</v>
      </c>
      <c r="BA100" s="121" t="e">
        <f ca="1">+IF(AND(ISNUMBER(OFFSET('Hygiene Data'!$C$8,0,10*ROW('Hygiene Data'!C94))),'Data Summary'!DP100="Yes"),OFFSET('Hygiene Data'!$C$8,0,10*ROW('Hygiene Data'!C94)),NA())</f>
        <v>#N/A</v>
      </c>
      <c r="BB100" s="121" t="e">
        <f ca="1">+IF(AND(ISNUMBER(OFFSET('Hygiene Data'!$C$10,0,10*ROW('Hygiene Data'!C94))),'Data Summary'!DQ100="Yes"),OFFSET('Hygiene Data'!$C$10,0,10*ROW('Hygiene Data'!C94)),NA())</f>
        <v>#N/A</v>
      </c>
      <c r="BC100" s="121" t="e">
        <f ca="1">+IF(AND(ISNUMBER(OFFSET('Hygiene Data'!$D$6,0,10*ROW('Hygiene Data'!D94))),'Data Summary'!DR100="Yes"),OFFSET('Hygiene Data'!$D$6,0,10*ROW('Hygiene Data'!D94)),NA())</f>
        <v>#N/A</v>
      </c>
      <c r="BD100" s="121" t="e">
        <f ca="1">+IF(AND(ISNUMBER(OFFSET('Hygiene Data'!$D$8,0,10*ROW('Hygiene Data'!D94))),'Data Summary'!DS100="Yes"),OFFSET('Hygiene Data'!$D$8,0,10*ROW('Hygiene Data'!D94)),NA())</f>
        <v>#N/A</v>
      </c>
      <c r="BE100" s="121" t="e">
        <f ca="1">+IF(AND(ISNUMBER(OFFSET('Hygiene Data'!$D$10,0,10*ROW('Hygiene Data'!D94))),'Data Summary'!DT100="Yes"),OFFSET('Hygiene Data'!$D$10,0,10*ROW('Hygiene Data'!D94)),NA())</f>
        <v>#N/A</v>
      </c>
      <c r="BF100" s="121" t="e">
        <f ca="1">+IF(AND(ISNUMBER(OFFSET('Hygiene Data'!$E$6,0,10*ROW('Hygiene Data'!E94))),'Data Summary'!DU100="Yes"),OFFSET('Hygiene Data'!$E$6,0,10*ROW('Hygiene Data'!E94)),NA())</f>
        <v>#N/A</v>
      </c>
      <c r="BG100" s="121" t="e">
        <f ca="1">+IF(AND(ISNUMBER(OFFSET('Hygiene Data'!$E$8,0,10*ROW('Hygiene Data'!E94))),'Data Summary'!DV100="Yes"),OFFSET('Hygiene Data'!$E$8,0,10*ROW('Hygiene Data'!E94)),NA())</f>
        <v>#N/A</v>
      </c>
      <c r="BH100" s="121" t="e">
        <f ca="1">+IF(AND(ISNUMBER(OFFSET('Hygiene Data'!$E$10,0,10*ROW('Hygiene Data'!E94))),'Data Summary'!DW100="Yes"),OFFSET('Hygiene Data'!$E$10,0,10*ROW('Hygiene Data'!E94)),NA())</f>
        <v>#N/A</v>
      </c>
      <c r="BI100" s="121" t="e">
        <f ca="1">+IF(AND(ISNUMBER(OFFSET('Hygiene Data'!$F$6,0,10*ROW('Hygiene Data'!F94))),'Data Summary'!DX100="Yes"),OFFSET('Hygiene Data'!$F$6,0,10*ROW('Hygiene Data'!F94)),NA())</f>
        <v>#N/A</v>
      </c>
      <c r="BJ100" s="121" t="e">
        <f ca="1">+IF(AND(ISNUMBER(OFFSET('Hygiene Data'!$F$8,0,10*ROW('Hygiene Data'!F94))),'Data Summary'!DY100="Yes"),OFFSET('Hygiene Data'!$F$8,0,10*ROW('Hygiene Data'!F94)),NA())</f>
        <v>#N/A</v>
      </c>
      <c r="BK100" s="121" t="e">
        <f ca="1">+IF(AND(ISNUMBER(OFFSET('Hygiene Data'!$F$10,0,10*ROW('Hygiene Data'!F94))),'Data Summary'!DZ100="Yes"),OFFSET('Hygiene Data'!$F$10,0,10*ROW('Hygiene Data'!F94)),NA())</f>
        <v>#N/A</v>
      </c>
      <c r="BL100" s="121" t="e">
        <f ca="1">+IF(AND(ISNUMBER(OFFSET('Hygiene Data'!$G$6,0,10*ROW('Hygiene Data'!G94))),'Data Summary'!EA100="Yes"),OFFSET('Hygiene Data'!$G$6,0,10*ROW('Hygiene Data'!G94)),NA())</f>
        <v>#N/A</v>
      </c>
      <c r="BM100" s="121" t="e">
        <f ca="1">+IF(AND(ISNUMBER(OFFSET('Hygiene Data'!$G$8,0,10*ROW('Hygiene Data'!G94))),'Data Summary'!EB100="Yes"),OFFSET('Hygiene Data'!$G$8,0,10*ROW('Hygiene Data'!G94)),NA())</f>
        <v>#N/A</v>
      </c>
      <c r="BN100" s="121" t="e">
        <f ca="1">+IF(AND(ISNUMBER(OFFSET('Hygiene Data'!$G$10,0,10*ROW('Hygiene Data'!G94))),'Data Summary'!EC100="Yes"),OFFSET('Hygiene Data'!$G$10,0,10*ROW('Hygiene Data'!G94)),NA())</f>
        <v>#N/A</v>
      </c>
      <c r="BO100" s="121" t="e">
        <f ca="1">+IF(AND(ISNUMBER(OFFSET('Hygiene Data'!$H$6,0,10*ROW('Hygiene Data'!H94))),'Data Summary'!ED100="Yes"),OFFSET('Hygiene Data'!$H$6,0,10*ROW('Hygiene Data'!H94)),NA())</f>
        <v>#N/A</v>
      </c>
      <c r="BP100" s="121" t="e">
        <f ca="1">+IF(AND(ISNUMBER(OFFSET('Hygiene Data'!$H$8,0,10*ROW('Hygiene Data'!H94))),'Data Summary'!EE100="Yes"),OFFSET('Hygiene Data'!$H$8,0,10*ROW('Hygiene Data'!H94)),NA())</f>
        <v>#N/A</v>
      </c>
      <c r="BQ100" s="121" t="e">
        <f ca="1">+IF(AND(ISNUMBER(OFFSET('Hygiene Data'!$H$10,0,10*ROW('Hygiene Data'!H94))),'Data Summary'!EF100="Yes"),OFFSET('Hygiene Data'!$H$10,0,10*ROW('Hygiene Data'!H94)),NA())</f>
        <v>#N/A</v>
      </c>
    </row>
    <row r="101" spans="1:69" x14ac:dyDescent="0.2">
      <c r="A101" s="44" t="e">
        <f ca="1">+IF(OFFSET('Water Data'!$B$1,0,10*ROW('Water Data'!B95))="",NA(),OFFSET('Water Data'!$B$1,0,10*ROW('Water Data'!B95)))</f>
        <v>#N/A</v>
      </c>
      <c r="B101" s="44" t="e">
        <f ca="1">+IF(OFFSET('Water Data'!$A$3,0,10*ROW('Water Data'!A98))="",NA(),OFFSET('Water Data'!$A$3,0,10*ROW('Water Data'!A98)))</f>
        <v>#N/A</v>
      </c>
      <c r="C101" s="44" t="e">
        <f ca="1">+IF(OFFSET('Water Data'!$C$3,0,10*ROW('Water Data'!C98))="",NA(),OFFSET('Water Data'!$C$3,0,10*ROW('Water Data'!C98)))</f>
        <v>#N/A</v>
      </c>
      <c r="D101" s="119" t="e">
        <f ca="1">+IF(AND(ISNUMBER(OFFSET('Water Data'!$C$5,0,10*ROW('Water Data'!C95))),'Data Summary'!BS101="Yes"),100-OFFSET('Water Data'!$C$5,0,10*ROW('Water Data'!C95)),NA())</f>
        <v>#N/A</v>
      </c>
      <c r="E101" s="119" t="e">
        <f ca="1">+IF(AND(ISNUMBER(OFFSET('Water Data'!$C$7,0,10*ROW('Water Data'!C95))),'Data Summary'!BT101="Yes"),OFFSET('Water Data'!$C$7,0,10*ROW('Water Data'!C95)),NA())</f>
        <v>#N/A</v>
      </c>
      <c r="F101" s="119" t="e">
        <f ca="1">+IF(AND(ISNUMBER(OFFSET('Water Data'!$C$10,0,10*ROW('Water Data'!C95))),'Data Summary'!BU101="Yes"),OFFSET('Water Data'!$C$10,0,10*ROW('Water Data'!C95)),NA())</f>
        <v>#N/A</v>
      </c>
      <c r="G101" s="119" t="e">
        <f ca="1">+IF(AND(ISNUMBER(OFFSET('Water Data'!$D$5,0,10*ROW('Water Data'!D95))),'Data Summary'!BV101="Yes"),100-OFFSET('Water Data'!$D$5,0,10*ROW('Water Data'!D95)),NA())</f>
        <v>#N/A</v>
      </c>
      <c r="H101" s="119" t="e">
        <f ca="1">+IF(AND(ISNUMBER(OFFSET('Water Data'!$D$7,0,10*ROW('Water Data'!D95))),'Data Summary'!BW101="Yes"),OFFSET('Water Data'!$D$7,0,10*ROW('Water Data'!D95)),NA())</f>
        <v>#N/A</v>
      </c>
      <c r="I101" s="119" t="e">
        <f ca="1">+IF(AND(ISNUMBER(OFFSET('Water Data'!$D$10,0,10*ROW('Water Data'!D95))),'Data Summary'!BX101="Yes"),OFFSET('Water Data'!$D$10,0,10*ROW('Water Data'!D95)),NA())</f>
        <v>#N/A</v>
      </c>
      <c r="J101" s="119" t="e">
        <f ca="1">+IF(AND(ISNUMBER(OFFSET('Water Data'!$E$5,0,10*ROW('Water Data'!E95))),'Data Summary'!BY101="Yes"),100-OFFSET('Water Data'!$E$5,0,10*ROW('Water Data'!E95)),NA())</f>
        <v>#N/A</v>
      </c>
      <c r="K101" s="119" t="e">
        <f ca="1">+IF(AND(ISNUMBER(OFFSET('Water Data'!$E$7,0,10*ROW('Water Data'!E95))),'Data Summary'!BZ101="Yes"),OFFSET('Water Data'!$E$7,0,10*ROW('Water Data'!E95)),NA())</f>
        <v>#N/A</v>
      </c>
      <c r="L101" s="119" t="e">
        <f ca="1">+IF(AND(ISNUMBER(OFFSET('Water Data'!$E$10,0,10*ROW('Water Data'!E95))),'Data Summary'!CA101="Yes"),OFFSET('Water Data'!$E$10,0,10*ROW('Water Data'!E95)),NA())</f>
        <v>#N/A</v>
      </c>
      <c r="M101" s="119" t="e">
        <f ca="1">+IF(AND(ISNUMBER(OFFSET('Water Data'!$F$5,0,10*ROW('Water Data'!F95))),'Data Summary'!CB101="Yes"),100-OFFSET('Water Data'!$F$5,0,10*ROW('Water Data'!F95)),NA())</f>
        <v>#N/A</v>
      </c>
      <c r="N101" s="119" t="e">
        <f ca="1">+IF(AND(ISNUMBER(OFFSET('Water Data'!$F$7,0,10*ROW('Water Data'!F95))),'Data Summary'!CC101="Yes"),OFFSET('Water Data'!$F$7,0,10*ROW('Water Data'!F95)),NA())</f>
        <v>#N/A</v>
      </c>
      <c r="O101" s="119" t="e">
        <f ca="1">+IF(AND(ISNUMBER(OFFSET('Water Data'!$F$10,0,10*ROW('Water Data'!F95))),'Data Summary'!CD101="Yes"),OFFSET('Water Data'!$F$10,0,10*ROW('Water Data'!F95)),NA())</f>
        <v>#N/A</v>
      </c>
      <c r="P101" s="119" t="e">
        <f ca="1">+IF(AND(ISNUMBER(OFFSET('Water Data'!$G$5,0,10*ROW('Water Data'!G95))),'Data Summary'!CE101="Yes"),100-OFFSET('Water Data'!$G$5,0,10*ROW('Water Data'!G95)),NA())</f>
        <v>#N/A</v>
      </c>
      <c r="Q101" s="119" t="e">
        <f ca="1">+IF(AND(ISNUMBER(OFFSET('Water Data'!$G$7,0,10*ROW('Water Data'!G95))),'Data Summary'!CF101="Yes"),OFFSET('Water Data'!$G$7,0,10*ROW('Water Data'!G95)),NA())</f>
        <v>#N/A</v>
      </c>
      <c r="R101" s="119" t="e">
        <f ca="1">+IF(AND(ISNUMBER(OFFSET('Water Data'!$G$10,0,10*ROW('Water Data'!G95))),'Data Summary'!CG101="Yes"),OFFSET('Water Data'!$G$10,0,10*ROW('Water Data'!G95)),NA())</f>
        <v>#N/A</v>
      </c>
      <c r="S101" s="119" t="e">
        <f ca="1">+IF(AND(ISNUMBER(OFFSET('Water Data'!$H$5,0,10*ROW('Water Data'!H95))),'Data Summary'!CH101="Yes"),100-OFFSET('Water Data'!$H$5,0,10*ROW('Water Data'!H95)),NA())</f>
        <v>#N/A</v>
      </c>
      <c r="T101" s="119" t="e">
        <f ca="1">+IF(AND(ISNUMBER(OFFSET('Water Data'!$H$7,0,10*ROW('Water Data'!H95))),'Data Summary'!CI101="Yes"),OFFSET('Water Data'!$H$7,0,10*ROW('Water Data'!H95)),NA())</f>
        <v>#N/A</v>
      </c>
      <c r="U101" s="119" t="e">
        <f ca="1">+IF(AND(ISNUMBER(OFFSET('Water Data'!$H$10,0,10*ROW('Water Data'!H95))),'Data Summary'!CJ101="Yes"),OFFSET('Water Data'!$H$10,0,10*ROW('Water Data'!H95)),NA())</f>
        <v>#N/A</v>
      </c>
      <c r="V101" s="120" t="e">
        <f ca="1">+IF(AND(ISNUMBER(OFFSET('Sanitation Data'!$C$5,0,10*ROW('Sanitation Data'!C95))),'Data Summary'!CK101="Yes"),100-OFFSET('Sanitation Data'!$C$5,0,10*ROW('Sanitation Data'!C95)),NA())</f>
        <v>#N/A</v>
      </c>
      <c r="W101" s="120" t="e">
        <f ca="1">+IF(AND(ISNUMBER(OFFSET('Sanitation Data'!$C$7,0,10*ROW('Sanitation Data'!C95))),'Data Summary'!CL101="Yes"),OFFSET('Sanitation Data'!$C$7,0,10*ROW('Sanitation Data'!C95)),NA())</f>
        <v>#N/A</v>
      </c>
      <c r="X101" s="120" t="e">
        <f ca="1">+IF(AND(ISNUMBER(OFFSET('Sanitation Data'!$C$11,0,10*ROW('Sanitation Data'!C95))),'Data Summary'!CM101="Yes"),OFFSET('Sanitation Data'!$C$11,0,10*ROW('Sanitation Data'!C95)),NA())</f>
        <v>#N/A</v>
      </c>
      <c r="Y101" s="120" t="e">
        <f ca="1">+IF(AND(ISNUMBER(OFFSET('Sanitation Data'!$C$12,0,10*ROW('Sanitation Data'!C95))),'Data Summary'!CN101="Yes"),OFFSET('Sanitation Data'!$C$12,0,10*ROW('Sanitation Data'!C95)),NA())</f>
        <v>#N/A</v>
      </c>
      <c r="Z101" s="120" t="e">
        <f ca="1">+IF(AND(ISNUMBER(OFFSET('Sanitation Data'!$C$13,0,10*ROW('Sanitation Data'!C95))),'Data Summary'!CO101="Yes"),OFFSET('Sanitation Data'!$C$13,0,10*ROW('Sanitation Data'!C95)),NA())</f>
        <v>#N/A</v>
      </c>
      <c r="AA101" s="120" t="e">
        <f ca="1">+IF(AND(ISNUMBER(OFFSET('Sanitation Data'!$D$5,0,10*ROW('Sanitation Data'!D95))),'Data Summary'!CP101="Yes"),100-OFFSET('Sanitation Data'!$D$5,0,10*ROW('Sanitation Data'!D95)),NA())</f>
        <v>#N/A</v>
      </c>
      <c r="AB101" s="120" t="e">
        <f ca="1">+IF(AND(ISNUMBER(OFFSET('Sanitation Data'!$D$7,0,10*ROW('Sanitation Data'!D95))),'Data Summary'!CQ101="Yes"),OFFSET('Sanitation Data'!$D$7,0,10*ROW('Sanitation Data'!D95)),NA())</f>
        <v>#N/A</v>
      </c>
      <c r="AC101" s="120" t="e">
        <f ca="1">+IF(AND(ISNUMBER(OFFSET('Sanitation Data'!$D$11,0,10*ROW('Sanitation Data'!D95))),'Data Summary'!CR101="Yes"),OFFSET('Sanitation Data'!$D$11,0,10*ROW('Sanitation Data'!D95)),NA())</f>
        <v>#N/A</v>
      </c>
      <c r="AD101" s="120" t="e">
        <f ca="1">+IF(AND(ISNUMBER(OFFSET('Sanitation Data'!$D$12,0,10*ROW('Sanitation Data'!D95))),'Data Summary'!CS101="Yes"),OFFSET('Sanitation Data'!$D$12,0,10*ROW('Sanitation Data'!D95)),NA())</f>
        <v>#N/A</v>
      </c>
      <c r="AE101" s="120" t="e">
        <f ca="1">+IF(AND(ISNUMBER(OFFSET('Sanitation Data'!$D$13,0,10*ROW('Sanitation Data'!D95))),'Data Summary'!CT101="Yes"),OFFSET('Sanitation Data'!$D$13,0,10*ROW('Sanitation Data'!D95)),NA())</f>
        <v>#N/A</v>
      </c>
      <c r="AF101" s="120" t="e">
        <f ca="1">+IF(AND(ISNUMBER(OFFSET('Sanitation Data'!$E$5,0,10*ROW('Sanitation Data'!E95))),'Data Summary'!CU101="Yes"),100-OFFSET('Sanitation Data'!$E$5,0,10*ROW('Sanitation Data'!E95)),NA())</f>
        <v>#N/A</v>
      </c>
      <c r="AG101" s="120" t="e">
        <f ca="1">+IF(AND(ISNUMBER(OFFSET('Sanitation Data'!$E$7,0,10*ROW('Sanitation Data'!E95))),'Data Summary'!CV101="Yes"),OFFSET('Sanitation Data'!$E$7,0,10*ROW('Sanitation Data'!E95)),NA())</f>
        <v>#N/A</v>
      </c>
      <c r="AH101" s="120" t="e">
        <f ca="1">+IF(AND(ISNUMBER(OFFSET('Sanitation Data'!$E$11,0,10*ROW('Sanitation Data'!E95))),'Data Summary'!CW101="Yes"),OFFSET('Sanitation Data'!$E$11,0,10*ROW('Sanitation Data'!E95)),NA())</f>
        <v>#N/A</v>
      </c>
      <c r="AI101" s="120" t="e">
        <f ca="1">+IF(AND(ISNUMBER(OFFSET('Sanitation Data'!$E$12,0,10*ROW('Sanitation Data'!E95))),'Data Summary'!CX101="Yes"),OFFSET('Sanitation Data'!$E$12,0,10*ROW('Sanitation Data'!E95)),NA())</f>
        <v>#N/A</v>
      </c>
      <c r="AJ101" s="120" t="e">
        <f ca="1">+IF(AND(ISNUMBER(OFFSET('Sanitation Data'!$E$13,0,10*ROW('Sanitation Data'!E95))),'Data Summary'!CY101="Yes"),OFFSET('Sanitation Data'!$E$13,0,10*ROW('Sanitation Data'!E95)),NA())</f>
        <v>#N/A</v>
      </c>
      <c r="AK101" s="120" t="e">
        <f ca="1">+IF(AND(ISNUMBER(OFFSET('Sanitation Data'!$F$5,0,10*ROW('Sanitation Data'!F95))),'Data Summary'!CZ101="Yes"),100-OFFSET('Sanitation Data'!$F$5,0,10*ROW('Sanitation Data'!F95)),NA())</f>
        <v>#N/A</v>
      </c>
      <c r="AL101" s="120" t="e">
        <f ca="1">+IF(AND(ISNUMBER(OFFSET('Sanitation Data'!$F$7,0,10*ROW('Sanitation Data'!F95))),'Data Summary'!DA101="Yes"),OFFSET('Sanitation Data'!$F$7,0,10*ROW('Sanitation Data'!F95)),NA())</f>
        <v>#N/A</v>
      </c>
      <c r="AM101" s="120" t="e">
        <f ca="1">+IF(AND(ISNUMBER(OFFSET('Sanitation Data'!$F$11,0,10*ROW('Sanitation Data'!F95))),'Data Summary'!DB101="Yes"),OFFSET('Sanitation Data'!$F$11,0,10*ROW('Sanitation Data'!F95)),NA())</f>
        <v>#N/A</v>
      </c>
      <c r="AN101" s="120" t="e">
        <f ca="1">+IF(AND(ISNUMBER(OFFSET('Sanitation Data'!$F$12,0,10*ROW('Sanitation Data'!F95))),'Data Summary'!DC101="Yes"),OFFSET('Sanitation Data'!$F$12,0,10*ROW('Sanitation Data'!F95)),NA())</f>
        <v>#N/A</v>
      </c>
      <c r="AO101" s="120" t="e">
        <f ca="1">+IF(AND(ISNUMBER(OFFSET('Sanitation Data'!$F$13,0,10*ROW('Sanitation Data'!F95))),'Data Summary'!DD101="Yes"),OFFSET('Sanitation Data'!$F$13,0,10*ROW('Sanitation Data'!F95)),NA())</f>
        <v>#N/A</v>
      </c>
      <c r="AP101" s="120" t="e">
        <f ca="1">+IF(AND(ISNUMBER(OFFSET('Sanitation Data'!$G$5,0,10*ROW('Sanitation Data'!G95))),'Data Summary'!DE101="Yes"),100-OFFSET('Sanitation Data'!$G$5,0,10*ROW('Sanitation Data'!G95)),NA())</f>
        <v>#N/A</v>
      </c>
      <c r="AQ101" s="120" t="e">
        <f ca="1">+IF(AND(ISNUMBER(OFFSET('Sanitation Data'!$G$7,0,10*ROW('Sanitation Data'!G95))),'Data Summary'!DF101="Yes"),OFFSET('Sanitation Data'!$G$7,0,10*ROW('Sanitation Data'!G95)),NA())</f>
        <v>#N/A</v>
      </c>
      <c r="AR101" s="120" t="e">
        <f ca="1">+IF(AND(ISNUMBER(OFFSET('Sanitation Data'!$G$11,0,10*ROW('Sanitation Data'!G95))),'Data Summary'!DG101="Yes"),OFFSET('Sanitation Data'!$G$11,0,10*ROW('Sanitation Data'!G95)),NA())</f>
        <v>#N/A</v>
      </c>
      <c r="AS101" s="120" t="e">
        <f ca="1">+IF(AND(ISNUMBER(OFFSET('Sanitation Data'!$G$12,0,10*ROW('Sanitation Data'!G95))),'Data Summary'!DH101="Yes"),OFFSET('Sanitation Data'!$G$12,0,10*ROW('Sanitation Data'!G95)),NA())</f>
        <v>#N/A</v>
      </c>
      <c r="AT101" s="120" t="e">
        <f ca="1">+IF(AND(ISNUMBER(OFFSET('Sanitation Data'!$G$13,0,10*ROW('Sanitation Data'!G95))),'Data Summary'!DI101="Yes"),OFFSET('Sanitation Data'!$G$13,0,10*ROW('Sanitation Data'!G95)),NA())</f>
        <v>#N/A</v>
      </c>
      <c r="AU101" s="120" t="e">
        <f ca="1">+IF(AND(ISNUMBER(OFFSET('Sanitation Data'!$H$5,0,10*ROW('Sanitation Data'!H95))),'Data Summary'!DJ101="Yes"),100-OFFSET('Sanitation Data'!$H$5,0,10*ROW('Sanitation Data'!H95)),NA())</f>
        <v>#N/A</v>
      </c>
      <c r="AV101" s="120" t="e">
        <f ca="1">+IF(AND(ISNUMBER(OFFSET('Sanitation Data'!$H$7,0,10*ROW('Sanitation Data'!H95))),'Data Summary'!DK101="Yes"),OFFSET('Sanitation Data'!$H$7,0,10*ROW('Sanitation Data'!H95)),NA())</f>
        <v>#N/A</v>
      </c>
      <c r="AW101" s="120" t="e">
        <f ca="1">+IF(AND(ISNUMBER(OFFSET('Sanitation Data'!$H$11,0,10*ROW('Sanitation Data'!H95))),'Data Summary'!DL101="Yes"),OFFSET('Sanitation Data'!$H$11,0,10*ROW('Sanitation Data'!H95)),NA())</f>
        <v>#N/A</v>
      </c>
      <c r="AX101" s="120" t="e">
        <f ca="1">+IF(AND(ISNUMBER(OFFSET('Sanitation Data'!$H$12,0,10*ROW('Sanitation Data'!H95))),'Data Summary'!DM101="Yes"),OFFSET('Sanitation Data'!$H$12,0,10*ROW('Sanitation Data'!H95)),NA())</f>
        <v>#N/A</v>
      </c>
      <c r="AY101" s="120" t="e">
        <f ca="1">+IF(AND(ISNUMBER(OFFSET('Sanitation Data'!$H$13,0,10*ROW('Sanitation Data'!H95))),'Data Summary'!DN101="Yes"),OFFSET('Sanitation Data'!$H$13,0,10*ROW('Sanitation Data'!H95)),NA())</f>
        <v>#N/A</v>
      </c>
      <c r="AZ101" s="121" t="e">
        <f ca="1">+IF(AND(ISNUMBER(OFFSET('Hygiene Data'!$C$6,0,10*ROW('Hygiene Data'!C95))),'Data Summary'!DO101="Yes"),OFFSET('Hygiene Data'!$C$6,0,10*ROW('Hygiene Data'!C95)),NA())</f>
        <v>#N/A</v>
      </c>
      <c r="BA101" s="121" t="e">
        <f ca="1">+IF(AND(ISNUMBER(OFFSET('Hygiene Data'!$C$8,0,10*ROW('Hygiene Data'!C95))),'Data Summary'!DP101="Yes"),OFFSET('Hygiene Data'!$C$8,0,10*ROW('Hygiene Data'!C95)),NA())</f>
        <v>#N/A</v>
      </c>
      <c r="BB101" s="121" t="e">
        <f ca="1">+IF(AND(ISNUMBER(OFFSET('Hygiene Data'!$C$10,0,10*ROW('Hygiene Data'!C95))),'Data Summary'!DQ101="Yes"),OFFSET('Hygiene Data'!$C$10,0,10*ROW('Hygiene Data'!C95)),NA())</f>
        <v>#N/A</v>
      </c>
      <c r="BC101" s="121" t="e">
        <f ca="1">+IF(AND(ISNUMBER(OFFSET('Hygiene Data'!$D$6,0,10*ROW('Hygiene Data'!D95))),'Data Summary'!DR101="Yes"),OFFSET('Hygiene Data'!$D$6,0,10*ROW('Hygiene Data'!D95)),NA())</f>
        <v>#N/A</v>
      </c>
      <c r="BD101" s="121" t="e">
        <f ca="1">+IF(AND(ISNUMBER(OFFSET('Hygiene Data'!$D$8,0,10*ROW('Hygiene Data'!D95))),'Data Summary'!DS101="Yes"),OFFSET('Hygiene Data'!$D$8,0,10*ROW('Hygiene Data'!D95)),NA())</f>
        <v>#N/A</v>
      </c>
      <c r="BE101" s="121" t="e">
        <f ca="1">+IF(AND(ISNUMBER(OFFSET('Hygiene Data'!$D$10,0,10*ROW('Hygiene Data'!D95))),'Data Summary'!DT101="Yes"),OFFSET('Hygiene Data'!$D$10,0,10*ROW('Hygiene Data'!D95)),NA())</f>
        <v>#N/A</v>
      </c>
      <c r="BF101" s="121" t="e">
        <f ca="1">+IF(AND(ISNUMBER(OFFSET('Hygiene Data'!$E$6,0,10*ROW('Hygiene Data'!E95))),'Data Summary'!DU101="Yes"),OFFSET('Hygiene Data'!$E$6,0,10*ROW('Hygiene Data'!E95)),NA())</f>
        <v>#N/A</v>
      </c>
      <c r="BG101" s="121" t="e">
        <f ca="1">+IF(AND(ISNUMBER(OFFSET('Hygiene Data'!$E$8,0,10*ROW('Hygiene Data'!E95))),'Data Summary'!DV101="Yes"),OFFSET('Hygiene Data'!$E$8,0,10*ROW('Hygiene Data'!E95)),NA())</f>
        <v>#N/A</v>
      </c>
      <c r="BH101" s="121" t="e">
        <f ca="1">+IF(AND(ISNUMBER(OFFSET('Hygiene Data'!$E$10,0,10*ROW('Hygiene Data'!E95))),'Data Summary'!DW101="Yes"),OFFSET('Hygiene Data'!$E$10,0,10*ROW('Hygiene Data'!E95)),NA())</f>
        <v>#N/A</v>
      </c>
      <c r="BI101" s="121" t="e">
        <f ca="1">+IF(AND(ISNUMBER(OFFSET('Hygiene Data'!$F$6,0,10*ROW('Hygiene Data'!F95))),'Data Summary'!DX101="Yes"),OFFSET('Hygiene Data'!$F$6,0,10*ROW('Hygiene Data'!F95)),NA())</f>
        <v>#N/A</v>
      </c>
      <c r="BJ101" s="121" t="e">
        <f ca="1">+IF(AND(ISNUMBER(OFFSET('Hygiene Data'!$F$8,0,10*ROW('Hygiene Data'!F95))),'Data Summary'!DY101="Yes"),OFFSET('Hygiene Data'!$F$8,0,10*ROW('Hygiene Data'!F95)),NA())</f>
        <v>#N/A</v>
      </c>
      <c r="BK101" s="121" t="e">
        <f ca="1">+IF(AND(ISNUMBER(OFFSET('Hygiene Data'!$F$10,0,10*ROW('Hygiene Data'!F95))),'Data Summary'!DZ101="Yes"),OFFSET('Hygiene Data'!$F$10,0,10*ROW('Hygiene Data'!F95)),NA())</f>
        <v>#N/A</v>
      </c>
      <c r="BL101" s="121" t="e">
        <f ca="1">+IF(AND(ISNUMBER(OFFSET('Hygiene Data'!$G$6,0,10*ROW('Hygiene Data'!G95))),'Data Summary'!EA101="Yes"),OFFSET('Hygiene Data'!$G$6,0,10*ROW('Hygiene Data'!G95)),NA())</f>
        <v>#N/A</v>
      </c>
      <c r="BM101" s="121" t="e">
        <f ca="1">+IF(AND(ISNUMBER(OFFSET('Hygiene Data'!$G$8,0,10*ROW('Hygiene Data'!G95))),'Data Summary'!EB101="Yes"),OFFSET('Hygiene Data'!$G$8,0,10*ROW('Hygiene Data'!G95)),NA())</f>
        <v>#N/A</v>
      </c>
      <c r="BN101" s="121" t="e">
        <f ca="1">+IF(AND(ISNUMBER(OFFSET('Hygiene Data'!$G$10,0,10*ROW('Hygiene Data'!G95))),'Data Summary'!EC101="Yes"),OFFSET('Hygiene Data'!$G$10,0,10*ROW('Hygiene Data'!G95)),NA())</f>
        <v>#N/A</v>
      </c>
      <c r="BO101" s="121" t="e">
        <f ca="1">+IF(AND(ISNUMBER(OFFSET('Hygiene Data'!$H$6,0,10*ROW('Hygiene Data'!H95))),'Data Summary'!ED101="Yes"),OFFSET('Hygiene Data'!$H$6,0,10*ROW('Hygiene Data'!H95)),NA())</f>
        <v>#N/A</v>
      </c>
      <c r="BP101" s="121" t="e">
        <f ca="1">+IF(AND(ISNUMBER(OFFSET('Hygiene Data'!$H$8,0,10*ROW('Hygiene Data'!H95))),'Data Summary'!EE101="Yes"),OFFSET('Hygiene Data'!$H$8,0,10*ROW('Hygiene Data'!H95)),NA())</f>
        <v>#N/A</v>
      </c>
      <c r="BQ101" s="121" t="e">
        <f ca="1">+IF(AND(ISNUMBER(OFFSET('Hygiene Data'!$H$10,0,10*ROW('Hygiene Data'!H95))),'Data Summary'!EF101="Yes"),OFFSET('Hygiene Data'!$H$10,0,10*ROW('Hygiene Data'!H95)),NA())</f>
        <v>#N/A</v>
      </c>
    </row>
    <row r="102" spans="1:69" x14ac:dyDescent="0.2">
      <c r="A102" s="44" t="e">
        <f ca="1">+IF(OFFSET('Water Data'!$B$1,0,10*ROW('Water Data'!B96))="",NA(),OFFSET('Water Data'!$B$1,0,10*ROW('Water Data'!B96)))</f>
        <v>#N/A</v>
      </c>
      <c r="B102" s="44" t="e">
        <f ca="1">+IF(OFFSET('Water Data'!$A$3,0,10*ROW('Water Data'!A99))="",NA(),OFFSET('Water Data'!$A$3,0,10*ROW('Water Data'!A99)))</f>
        <v>#N/A</v>
      </c>
      <c r="C102" s="44" t="e">
        <f ca="1">+IF(OFFSET('Water Data'!$C$3,0,10*ROW('Water Data'!C99))="",NA(),OFFSET('Water Data'!$C$3,0,10*ROW('Water Data'!C99)))</f>
        <v>#N/A</v>
      </c>
      <c r="D102" s="119" t="e">
        <f ca="1">+IF(AND(ISNUMBER(OFFSET('Water Data'!$C$5,0,10*ROW('Water Data'!C96))),'Data Summary'!BS102="Yes"),100-OFFSET('Water Data'!$C$5,0,10*ROW('Water Data'!C96)),NA())</f>
        <v>#N/A</v>
      </c>
      <c r="E102" s="119" t="e">
        <f ca="1">+IF(AND(ISNUMBER(OFFSET('Water Data'!$C$7,0,10*ROW('Water Data'!C96))),'Data Summary'!BT102="Yes"),OFFSET('Water Data'!$C$7,0,10*ROW('Water Data'!C96)),NA())</f>
        <v>#N/A</v>
      </c>
      <c r="F102" s="119" t="e">
        <f ca="1">+IF(AND(ISNUMBER(OFFSET('Water Data'!$C$10,0,10*ROW('Water Data'!C96))),'Data Summary'!BU102="Yes"),OFFSET('Water Data'!$C$10,0,10*ROW('Water Data'!C96)),NA())</f>
        <v>#N/A</v>
      </c>
      <c r="G102" s="119" t="e">
        <f ca="1">+IF(AND(ISNUMBER(OFFSET('Water Data'!$D$5,0,10*ROW('Water Data'!D96))),'Data Summary'!BV102="Yes"),100-OFFSET('Water Data'!$D$5,0,10*ROW('Water Data'!D96)),NA())</f>
        <v>#N/A</v>
      </c>
      <c r="H102" s="119" t="e">
        <f ca="1">+IF(AND(ISNUMBER(OFFSET('Water Data'!$D$7,0,10*ROW('Water Data'!D96))),'Data Summary'!BW102="Yes"),OFFSET('Water Data'!$D$7,0,10*ROW('Water Data'!D96)),NA())</f>
        <v>#N/A</v>
      </c>
      <c r="I102" s="119" t="e">
        <f ca="1">+IF(AND(ISNUMBER(OFFSET('Water Data'!$D$10,0,10*ROW('Water Data'!D96))),'Data Summary'!BX102="Yes"),OFFSET('Water Data'!$D$10,0,10*ROW('Water Data'!D96)),NA())</f>
        <v>#N/A</v>
      </c>
      <c r="J102" s="119" t="e">
        <f ca="1">+IF(AND(ISNUMBER(OFFSET('Water Data'!$E$5,0,10*ROW('Water Data'!E96))),'Data Summary'!BY102="Yes"),100-OFFSET('Water Data'!$E$5,0,10*ROW('Water Data'!E96)),NA())</f>
        <v>#N/A</v>
      </c>
      <c r="K102" s="119" t="e">
        <f ca="1">+IF(AND(ISNUMBER(OFFSET('Water Data'!$E$7,0,10*ROW('Water Data'!E96))),'Data Summary'!BZ102="Yes"),OFFSET('Water Data'!$E$7,0,10*ROW('Water Data'!E96)),NA())</f>
        <v>#N/A</v>
      </c>
      <c r="L102" s="119" t="e">
        <f ca="1">+IF(AND(ISNUMBER(OFFSET('Water Data'!$E$10,0,10*ROW('Water Data'!E96))),'Data Summary'!CA102="Yes"),OFFSET('Water Data'!$E$10,0,10*ROW('Water Data'!E96)),NA())</f>
        <v>#N/A</v>
      </c>
      <c r="M102" s="119" t="e">
        <f ca="1">+IF(AND(ISNUMBER(OFFSET('Water Data'!$F$5,0,10*ROW('Water Data'!F96))),'Data Summary'!CB102="Yes"),100-OFFSET('Water Data'!$F$5,0,10*ROW('Water Data'!F96)),NA())</f>
        <v>#N/A</v>
      </c>
      <c r="N102" s="119" t="e">
        <f ca="1">+IF(AND(ISNUMBER(OFFSET('Water Data'!$F$7,0,10*ROW('Water Data'!F96))),'Data Summary'!CC102="Yes"),OFFSET('Water Data'!$F$7,0,10*ROW('Water Data'!F96)),NA())</f>
        <v>#N/A</v>
      </c>
      <c r="O102" s="119" t="e">
        <f ca="1">+IF(AND(ISNUMBER(OFFSET('Water Data'!$F$10,0,10*ROW('Water Data'!F96))),'Data Summary'!CD102="Yes"),OFFSET('Water Data'!$F$10,0,10*ROW('Water Data'!F96)),NA())</f>
        <v>#N/A</v>
      </c>
      <c r="P102" s="119" t="e">
        <f ca="1">+IF(AND(ISNUMBER(OFFSET('Water Data'!$G$5,0,10*ROW('Water Data'!G96))),'Data Summary'!CE102="Yes"),100-OFFSET('Water Data'!$G$5,0,10*ROW('Water Data'!G96)),NA())</f>
        <v>#N/A</v>
      </c>
      <c r="Q102" s="119" t="e">
        <f ca="1">+IF(AND(ISNUMBER(OFFSET('Water Data'!$G$7,0,10*ROW('Water Data'!G96))),'Data Summary'!CF102="Yes"),OFFSET('Water Data'!$G$7,0,10*ROW('Water Data'!G96)),NA())</f>
        <v>#N/A</v>
      </c>
      <c r="R102" s="119" t="e">
        <f ca="1">+IF(AND(ISNUMBER(OFFSET('Water Data'!$G$10,0,10*ROW('Water Data'!G96))),'Data Summary'!CG102="Yes"),OFFSET('Water Data'!$G$10,0,10*ROW('Water Data'!G96)),NA())</f>
        <v>#N/A</v>
      </c>
      <c r="S102" s="119" t="e">
        <f ca="1">+IF(AND(ISNUMBER(OFFSET('Water Data'!$H$5,0,10*ROW('Water Data'!H96))),'Data Summary'!CH102="Yes"),100-OFFSET('Water Data'!$H$5,0,10*ROW('Water Data'!H96)),NA())</f>
        <v>#N/A</v>
      </c>
      <c r="T102" s="119" t="e">
        <f ca="1">+IF(AND(ISNUMBER(OFFSET('Water Data'!$H$7,0,10*ROW('Water Data'!H96))),'Data Summary'!CI102="Yes"),OFFSET('Water Data'!$H$7,0,10*ROW('Water Data'!H96)),NA())</f>
        <v>#N/A</v>
      </c>
      <c r="U102" s="119" t="e">
        <f ca="1">+IF(AND(ISNUMBER(OFFSET('Water Data'!$H$10,0,10*ROW('Water Data'!H96))),'Data Summary'!CJ102="Yes"),OFFSET('Water Data'!$H$10,0,10*ROW('Water Data'!H96)),NA())</f>
        <v>#N/A</v>
      </c>
      <c r="V102" s="120" t="e">
        <f ca="1">+IF(AND(ISNUMBER(OFFSET('Sanitation Data'!$C$5,0,10*ROW('Sanitation Data'!C96))),'Data Summary'!CK102="Yes"),100-OFFSET('Sanitation Data'!$C$5,0,10*ROW('Sanitation Data'!C96)),NA())</f>
        <v>#N/A</v>
      </c>
      <c r="W102" s="120" t="e">
        <f ca="1">+IF(AND(ISNUMBER(OFFSET('Sanitation Data'!$C$7,0,10*ROW('Sanitation Data'!C96))),'Data Summary'!CL102="Yes"),OFFSET('Sanitation Data'!$C$7,0,10*ROW('Sanitation Data'!C96)),NA())</f>
        <v>#N/A</v>
      </c>
      <c r="X102" s="120" t="e">
        <f ca="1">+IF(AND(ISNUMBER(OFFSET('Sanitation Data'!$C$11,0,10*ROW('Sanitation Data'!C96))),'Data Summary'!CM102="Yes"),OFFSET('Sanitation Data'!$C$11,0,10*ROW('Sanitation Data'!C96)),NA())</f>
        <v>#N/A</v>
      </c>
      <c r="Y102" s="120" t="e">
        <f ca="1">+IF(AND(ISNUMBER(OFFSET('Sanitation Data'!$C$12,0,10*ROW('Sanitation Data'!C96))),'Data Summary'!CN102="Yes"),OFFSET('Sanitation Data'!$C$12,0,10*ROW('Sanitation Data'!C96)),NA())</f>
        <v>#N/A</v>
      </c>
      <c r="Z102" s="120" t="e">
        <f ca="1">+IF(AND(ISNUMBER(OFFSET('Sanitation Data'!$C$13,0,10*ROW('Sanitation Data'!C96))),'Data Summary'!CO102="Yes"),OFFSET('Sanitation Data'!$C$13,0,10*ROW('Sanitation Data'!C96)),NA())</f>
        <v>#N/A</v>
      </c>
      <c r="AA102" s="120" t="e">
        <f ca="1">+IF(AND(ISNUMBER(OFFSET('Sanitation Data'!$D$5,0,10*ROW('Sanitation Data'!D96))),'Data Summary'!CP102="Yes"),100-OFFSET('Sanitation Data'!$D$5,0,10*ROW('Sanitation Data'!D96)),NA())</f>
        <v>#N/A</v>
      </c>
      <c r="AB102" s="120" t="e">
        <f ca="1">+IF(AND(ISNUMBER(OFFSET('Sanitation Data'!$D$7,0,10*ROW('Sanitation Data'!D96))),'Data Summary'!CQ102="Yes"),OFFSET('Sanitation Data'!$D$7,0,10*ROW('Sanitation Data'!D96)),NA())</f>
        <v>#N/A</v>
      </c>
      <c r="AC102" s="120" t="e">
        <f ca="1">+IF(AND(ISNUMBER(OFFSET('Sanitation Data'!$D$11,0,10*ROW('Sanitation Data'!D96))),'Data Summary'!CR102="Yes"),OFFSET('Sanitation Data'!$D$11,0,10*ROW('Sanitation Data'!D96)),NA())</f>
        <v>#N/A</v>
      </c>
      <c r="AD102" s="120" t="e">
        <f ca="1">+IF(AND(ISNUMBER(OFFSET('Sanitation Data'!$D$12,0,10*ROW('Sanitation Data'!D96))),'Data Summary'!CS102="Yes"),OFFSET('Sanitation Data'!$D$12,0,10*ROW('Sanitation Data'!D96)),NA())</f>
        <v>#N/A</v>
      </c>
      <c r="AE102" s="120" t="e">
        <f ca="1">+IF(AND(ISNUMBER(OFFSET('Sanitation Data'!$D$13,0,10*ROW('Sanitation Data'!D96))),'Data Summary'!CT102="Yes"),OFFSET('Sanitation Data'!$D$13,0,10*ROW('Sanitation Data'!D96)),NA())</f>
        <v>#N/A</v>
      </c>
      <c r="AF102" s="120" t="e">
        <f ca="1">+IF(AND(ISNUMBER(OFFSET('Sanitation Data'!$E$5,0,10*ROW('Sanitation Data'!E96))),'Data Summary'!CU102="Yes"),100-OFFSET('Sanitation Data'!$E$5,0,10*ROW('Sanitation Data'!E96)),NA())</f>
        <v>#N/A</v>
      </c>
      <c r="AG102" s="120" t="e">
        <f ca="1">+IF(AND(ISNUMBER(OFFSET('Sanitation Data'!$E$7,0,10*ROW('Sanitation Data'!E96))),'Data Summary'!CV102="Yes"),OFFSET('Sanitation Data'!$E$7,0,10*ROW('Sanitation Data'!E96)),NA())</f>
        <v>#N/A</v>
      </c>
      <c r="AH102" s="120" t="e">
        <f ca="1">+IF(AND(ISNUMBER(OFFSET('Sanitation Data'!$E$11,0,10*ROW('Sanitation Data'!E96))),'Data Summary'!CW102="Yes"),OFFSET('Sanitation Data'!$E$11,0,10*ROW('Sanitation Data'!E96)),NA())</f>
        <v>#N/A</v>
      </c>
      <c r="AI102" s="120" t="e">
        <f ca="1">+IF(AND(ISNUMBER(OFFSET('Sanitation Data'!$E$12,0,10*ROW('Sanitation Data'!E96))),'Data Summary'!CX102="Yes"),OFFSET('Sanitation Data'!$E$12,0,10*ROW('Sanitation Data'!E96)),NA())</f>
        <v>#N/A</v>
      </c>
      <c r="AJ102" s="120" t="e">
        <f ca="1">+IF(AND(ISNUMBER(OFFSET('Sanitation Data'!$E$13,0,10*ROW('Sanitation Data'!E96))),'Data Summary'!CY102="Yes"),OFFSET('Sanitation Data'!$E$13,0,10*ROW('Sanitation Data'!E96)),NA())</f>
        <v>#N/A</v>
      </c>
      <c r="AK102" s="120" t="e">
        <f ca="1">+IF(AND(ISNUMBER(OFFSET('Sanitation Data'!$F$5,0,10*ROW('Sanitation Data'!F96))),'Data Summary'!CZ102="Yes"),100-OFFSET('Sanitation Data'!$F$5,0,10*ROW('Sanitation Data'!F96)),NA())</f>
        <v>#N/A</v>
      </c>
      <c r="AL102" s="120" t="e">
        <f ca="1">+IF(AND(ISNUMBER(OFFSET('Sanitation Data'!$F$7,0,10*ROW('Sanitation Data'!F96))),'Data Summary'!DA102="Yes"),OFFSET('Sanitation Data'!$F$7,0,10*ROW('Sanitation Data'!F96)),NA())</f>
        <v>#N/A</v>
      </c>
      <c r="AM102" s="120" t="e">
        <f ca="1">+IF(AND(ISNUMBER(OFFSET('Sanitation Data'!$F$11,0,10*ROW('Sanitation Data'!F96))),'Data Summary'!DB102="Yes"),OFFSET('Sanitation Data'!$F$11,0,10*ROW('Sanitation Data'!F96)),NA())</f>
        <v>#N/A</v>
      </c>
      <c r="AN102" s="120" t="e">
        <f ca="1">+IF(AND(ISNUMBER(OFFSET('Sanitation Data'!$F$12,0,10*ROW('Sanitation Data'!F96))),'Data Summary'!DC102="Yes"),OFFSET('Sanitation Data'!$F$12,0,10*ROW('Sanitation Data'!F96)),NA())</f>
        <v>#N/A</v>
      </c>
      <c r="AO102" s="120" t="e">
        <f ca="1">+IF(AND(ISNUMBER(OFFSET('Sanitation Data'!$F$13,0,10*ROW('Sanitation Data'!F96))),'Data Summary'!DD102="Yes"),OFFSET('Sanitation Data'!$F$13,0,10*ROW('Sanitation Data'!F96)),NA())</f>
        <v>#N/A</v>
      </c>
      <c r="AP102" s="120" t="e">
        <f ca="1">+IF(AND(ISNUMBER(OFFSET('Sanitation Data'!$G$5,0,10*ROW('Sanitation Data'!G96))),'Data Summary'!DE102="Yes"),100-OFFSET('Sanitation Data'!$G$5,0,10*ROW('Sanitation Data'!G96)),NA())</f>
        <v>#N/A</v>
      </c>
      <c r="AQ102" s="120" t="e">
        <f ca="1">+IF(AND(ISNUMBER(OFFSET('Sanitation Data'!$G$7,0,10*ROW('Sanitation Data'!G96))),'Data Summary'!DF102="Yes"),OFFSET('Sanitation Data'!$G$7,0,10*ROW('Sanitation Data'!G96)),NA())</f>
        <v>#N/A</v>
      </c>
      <c r="AR102" s="120" t="e">
        <f ca="1">+IF(AND(ISNUMBER(OFFSET('Sanitation Data'!$G$11,0,10*ROW('Sanitation Data'!G96))),'Data Summary'!DG102="Yes"),OFFSET('Sanitation Data'!$G$11,0,10*ROW('Sanitation Data'!G96)),NA())</f>
        <v>#N/A</v>
      </c>
      <c r="AS102" s="120" t="e">
        <f ca="1">+IF(AND(ISNUMBER(OFFSET('Sanitation Data'!$G$12,0,10*ROW('Sanitation Data'!G96))),'Data Summary'!DH102="Yes"),OFFSET('Sanitation Data'!$G$12,0,10*ROW('Sanitation Data'!G96)),NA())</f>
        <v>#N/A</v>
      </c>
      <c r="AT102" s="120" t="e">
        <f ca="1">+IF(AND(ISNUMBER(OFFSET('Sanitation Data'!$G$13,0,10*ROW('Sanitation Data'!G96))),'Data Summary'!DI102="Yes"),OFFSET('Sanitation Data'!$G$13,0,10*ROW('Sanitation Data'!G96)),NA())</f>
        <v>#N/A</v>
      </c>
      <c r="AU102" s="120" t="e">
        <f ca="1">+IF(AND(ISNUMBER(OFFSET('Sanitation Data'!$H$5,0,10*ROW('Sanitation Data'!H96))),'Data Summary'!DJ102="Yes"),100-OFFSET('Sanitation Data'!$H$5,0,10*ROW('Sanitation Data'!H96)),NA())</f>
        <v>#N/A</v>
      </c>
      <c r="AV102" s="120" t="e">
        <f ca="1">+IF(AND(ISNUMBER(OFFSET('Sanitation Data'!$H$7,0,10*ROW('Sanitation Data'!H96))),'Data Summary'!DK102="Yes"),OFFSET('Sanitation Data'!$H$7,0,10*ROW('Sanitation Data'!H96)),NA())</f>
        <v>#N/A</v>
      </c>
      <c r="AW102" s="120" t="e">
        <f ca="1">+IF(AND(ISNUMBER(OFFSET('Sanitation Data'!$H$11,0,10*ROW('Sanitation Data'!H96))),'Data Summary'!DL102="Yes"),OFFSET('Sanitation Data'!$H$11,0,10*ROW('Sanitation Data'!H96)),NA())</f>
        <v>#N/A</v>
      </c>
      <c r="AX102" s="120" t="e">
        <f ca="1">+IF(AND(ISNUMBER(OFFSET('Sanitation Data'!$H$12,0,10*ROW('Sanitation Data'!H96))),'Data Summary'!DM102="Yes"),OFFSET('Sanitation Data'!$H$12,0,10*ROW('Sanitation Data'!H96)),NA())</f>
        <v>#N/A</v>
      </c>
      <c r="AY102" s="120" t="e">
        <f ca="1">+IF(AND(ISNUMBER(OFFSET('Sanitation Data'!$H$13,0,10*ROW('Sanitation Data'!H96))),'Data Summary'!DN102="Yes"),OFFSET('Sanitation Data'!$H$13,0,10*ROW('Sanitation Data'!H96)),NA())</f>
        <v>#N/A</v>
      </c>
      <c r="AZ102" s="121" t="e">
        <f ca="1">+IF(AND(ISNUMBER(OFFSET('Hygiene Data'!$C$6,0,10*ROW('Hygiene Data'!C96))),'Data Summary'!DO102="Yes"),OFFSET('Hygiene Data'!$C$6,0,10*ROW('Hygiene Data'!C96)),NA())</f>
        <v>#N/A</v>
      </c>
      <c r="BA102" s="121" t="e">
        <f ca="1">+IF(AND(ISNUMBER(OFFSET('Hygiene Data'!$C$8,0,10*ROW('Hygiene Data'!C96))),'Data Summary'!DP102="Yes"),OFFSET('Hygiene Data'!$C$8,0,10*ROW('Hygiene Data'!C96)),NA())</f>
        <v>#N/A</v>
      </c>
      <c r="BB102" s="121" t="e">
        <f ca="1">+IF(AND(ISNUMBER(OFFSET('Hygiene Data'!$C$10,0,10*ROW('Hygiene Data'!C96))),'Data Summary'!DQ102="Yes"),OFFSET('Hygiene Data'!$C$10,0,10*ROW('Hygiene Data'!C96)),NA())</f>
        <v>#N/A</v>
      </c>
      <c r="BC102" s="121" t="e">
        <f ca="1">+IF(AND(ISNUMBER(OFFSET('Hygiene Data'!$D$6,0,10*ROW('Hygiene Data'!D96))),'Data Summary'!DR102="Yes"),OFFSET('Hygiene Data'!$D$6,0,10*ROW('Hygiene Data'!D96)),NA())</f>
        <v>#N/A</v>
      </c>
      <c r="BD102" s="121" t="e">
        <f ca="1">+IF(AND(ISNUMBER(OFFSET('Hygiene Data'!$D$8,0,10*ROW('Hygiene Data'!D96))),'Data Summary'!DS102="Yes"),OFFSET('Hygiene Data'!$D$8,0,10*ROW('Hygiene Data'!D96)),NA())</f>
        <v>#N/A</v>
      </c>
      <c r="BE102" s="121" t="e">
        <f ca="1">+IF(AND(ISNUMBER(OFFSET('Hygiene Data'!$D$10,0,10*ROW('Hygiene Data'!D96))),'Data Summary'!DT102="Yes"),OFFSET('Hygiene Data'!$D$10,0,10*ROW('Hygiene Data'!D96)),NA())</f>
        <v>#N/A</v>
      </c>
      <c r="BF102" s="121" t="e">
        <f ca="1">+IF(AND(ISNUMBER(OFFSET('Hygiene Data'!$E$6,0,10*ROW('Hygiene Data'!E96))),'Data Summary'!DU102="Yes"),OFFSET('Hygiene Data'!$E$6,0,10*ROW('Hygiene Data'!E96)),NA())</f>
        <v>#N/A</v>
      </c>
      <c r="BG102" s="121" t="e">
        <f ca="1">+IF(AND(ISNUMBER(OFFSET('Hygiene Data'!$E$8,0,10*ROW('Hygiene Data'!E96))),'Data Summary'!DV102="Yes"),OFFSET('Hygiene Data'!$E$8,0,10*ROW('Hygiene Data'!E96)),NA())</f>
        <v>#N/A</v>
      </c>
      <c r="BH102" s="121" t="e">
        <f ca="1">+IF(AND(ISNUMBER(OFFSET('Hygiene Data'!$E$10,0,10*ROW('Hygiene Data'!E96))),'Data Summary'!DW102="Yes"),OFFSET('Hygiene Data'!$E$10,0,10*ROW('Hygiene Data'!E96)),NA())</f>
        <v>#N/A</v>
      </c>
      <c r="BI102" s="121" t="e">
        <f ca="1">+IF(AND(ISNUMBER(OFFSET('Hygiene Data'!$F$6,0,10*ROW('Hygiene Data'!F96))),'Data Summary'!DX102="Yes"),OFFSET('Hygiene Data'!$F$6,0,10*ROW('Hygiene Data'!F96)),NA())</f>
        <v>#N/A</v>
      </c>
      <c r="BJ102" s="121" t="e">
        <f ca="1">+IF(AND(ISNUMBER(OFFSET('Hygiene Data'!$F$8,0,10*ROW('Hygiene Data'!F96))),'Data Summary'!DY102="Yes"),OFFSET('Hygiene Data'!$F$8,0,10*ROW('Hygiene Data'!F96)),NA())</f>
        <v>#N/A</v>
      </c>
      <c r="BK102" s="121" t="e">
        <f ca="1">+IF(AND(ISNUMBER(OFFSET('Hygiene Data'!$F$10,0,10*ROW('Hygiene Data'!F96))),'Data Summary'!DZ102="Yes"),OFFSET('Hygiene Data'!$F$10,0,10*ROW('Hygiene Data'!F96)),NA())</f>
        <v>#N/A</v>
      </c>
      <c r="BL102" s="121" t="e">
        <f ca="1">+IF(AND(ISNUMBER(OFFSET('Hygiene Data'!$G$6,0,10*ROW('Hygiene Data'!G96))),'Data Summary'!EA102="Yes"),OFFSET('Hygiene Data'!$G$6,0,10*ROW('Hygiene Data'!G96)),NA())</f>
        <v>#N/A</v>
      </c>
      <c r="BM102" s="121" t="e">
        <f ca="1">+IF(AND(ISNUMBER(OFFSET('Hygiene Data'!$G$8,0,10*ROW('Hygiene Data'!G96))),'Data Summary'!EB102="Yes"),OFFSET('Hygiene Data'!$G$8,0,10*ROW('Hygiene Data'!G96)),NA())</f>
        <v>#N/A</v>
      </c>
      <c r="BN102" s="121" t="e">
        <f ca="1">+IF(AND(ISNUMBER(OFFSET('Hygiene Data'!$G$10,0,10*ROW('Hygiene Data'!G96))),'Data Summary'!EC102="Yes"),OFFSET('Hygiene Data'!$G$10,0,10*ROW('Hygiene Data'!G96)),NA())</f>
        <v>#N/A</v>
      </c>
      <c r="BO102" s="121" t="e">
        <f ca="1">+IF(AND(ISNUMBER(OFFSET('Hygiene Data'!$H$6,0,10*ROW('Hygiene Data'!H96))),'Data Summary'!ED102="Yes"),OFFSET('Hygiene Data'!$H$6,0,10*ROW('Hygiene Data'!H96)),NA())</f>
        <v>#N/A</v>
      </c>
      <c r="BP102" s="121" t="e">
        <f ca="1">+IF(AND(ISNUMBER(OFFSET('Hygiene Data'!$H$8,0,10*ROW('Hygiene Data'!H96))),'Data Summary'!EE102="Yes"),OFFSET('Hygiene Data'!$H$8,0,10*ROW('Hygiene Data'!H96)),NA())</f>
        <v>#N/A</v>
      </c>
      <c r="BQ102" s="121" t="e">
        <f ca="1">+IF(AND(ISNUMBER(OFFSET('Hygiene Data'!$H$10,0,10*ROW('Hygiene Data'!H96))),'Data Summary'!EF102="Yes"),OFFSET('Hygiene Data'!$H$10,0,10*ROW('Hygiene Data'!H96)),NA())</f>
        <v>#N/A</v>
      </c>
    </row>
    <row r="103" spans="1:69" x14ac:dyDescent="0.2">
      <c r="A103" s="44" t="e">
        <f ca="1">+IF(OFFSET('Water Data'!$B$1,0,10*ROW('Water Data'!B97))="",NA(),OFFSET('Water Data'!$B$1,0,10*ROW('Water Data'!B97)))</f>
        <v>#N/A</v>
      </c>
      <c r="B103" s="44" t="e">
        <f ca="1">+IF(OFFSET('Water Data'!$A$3,0,10*ROW('Water Data'!A100))="",NA(),OFFSET('Water Data'!$A$3,0,10*ROW('Water Data'!A100)))</f>
        <v>#N/A</v>
      </c>
      <c r="C103" s="44" t="e">
        <f ca="1">+IF(OFFSET('Water Data'!$C$3,0,10*ROW('Water Data'!C100))="",NA(),OFFSET('Water Data'!$C$3,0,10*ROW('Water Data'!C100)))</f>
        <v>#N/A</v>
      </c>
      <c r="D103" s="119" t="e">
        <f ca="1">+IF(AND(ISNUMBER(OFFSET('Water Data'!$C$5,0,10*ROW('Water Data'!C97))),'Data Summary'!BS103="Yes"),100-OFFSET('Water Data'!$C$5,0,10*ROW('Water Data'!C97)),NA())</f>
        <v>#N/A</v>
      </c>
      <c r="E103" s="119" t="e">
        <f ca="1">+IF(AND(ISNUMBER(OFFSET('Water Data'!$C$7,0,10*ROW('Water Data'!C97))),'Data Summary'!BT103="Yes"),OFFSET('Water Data'!$C$7,0,10*ROW('Water Data'!C97)),NA())</f>
        <v>#N/A</v>
      </c>
      <c r="F103" s="119" t="e">
        <f ca="1">+IF(AND(ISNUMBER(OFFSET('Water Data'!$C$10,0,10*ROW('Water Data'!C97))),'Data Summary'!BU103="Yes"),OFFSET('Water Data'!$C$10,0,10*ROW('Water Data'!C97)),NA())</f>
        <v>#N/A</v>
      </c>
      <c r="G103" s="119" t="e">
        <f ca="1">+IF(AND(ISNUMBER(OFFSET('Water Data'!$D$5,0,10*ROW('Water Data'!D97))),'Data Summary'!BV103="Yes"),100-OFFSET('Water Data'!$D$5,0,10*ROW('Water Data'!D97)),NA())</f>
        <v>#N/A</v>
      </c>
      <c r="H103" s="119" t="e">
        <f ca="1">+IF(AND(ISNUMBER(OFFSET('Water Data'!$D$7,0,10*ROW('Water Data'!D97))),'Data Summary'!BW103="Yes"),OFFSET('Water Data'!$D$7,0,10*ROW('Water Data'!D97)),NA())</f>
        <v>#N/A</v>
      </c>
      <c r="I103" s="119" t="e">
        <f ca="1">+IF(AND(ISNUMBER(OFFSET('Water Data'!$D$10,0,10*ROW('Water Data'!D97))),'Data Summary'!BX103="Yes"),OFFSET('Water Data'!$D$10,0,10*ROW('Water Data'!D97)),NA())</f>
        <v>#N/A</v>
      </c>
      <c r="J103" s="119" t="e">
        <f ca="1">+IF(AND(ISNUMBER(OFFSET('Water Data'!$E$5,0,10*ROW('Water Data'!E97))),'Data Summary'!BY103="Yes"),100-OFFSET('Water Data'!$E$5,0,10*ROW('Water Data'!E97)),NA())</f>
        <v>#N/A</v>
      </c>
      <c r="K103" s="119" t="e">
        <f ca="1">+IF(AND(ISNUMBER(OFFSET('Water Data'!$E$7,0,10*ROW('Water Data'!E97))),'Data Summary'!BZ103="Yes"),OFFSET('Water Data'!$E$7,0,10*ROW('Water Data'!E97)),NA())</f>
        <v>#N/A</v>
      </c>
      <c r="L103" s="119" t="e">
        <f ca="1">+IF(AND(ISNUMBER(OFFSET('Water Data'!$E$10,0,10*ROW('Water Data'!E97))),'Data Summary'!CA103="Yes"),OFFSET('Water Data'!$E$10,0,10*ROW('Water Data'!E97)),NA())</f>
        <v>#N/A</v>
      </c>
      <c r="M103" s="119" t="e">
        <f ca="1">+IF(AND(ISNUMBER(OFFSET('Water Data'!$F$5,0,10*ROW('Water Data'!F97))),'Data Summary'!CB103="Yes"),100-OFFSET('Water Data'!$F$5,0,10*ROW('Water Data'!F97)),NA())</f>
        <v>#N/A</v>
      </c>
      <c r="N103" s="119" t="e">
        <f ca="1">+IF(AND(ISNUMBER(OFFSET('Water Data'!$F$7,0,10*ROW('Water Data'!F97))),'Data Summary'!CC103="Yes"),OFFSET('Water Data'!$F$7,0,10*ROW('Water Data'!F97)),NA())</f>
        <v>#N/A</v>
      </c>
      <c r="O103" s="119" t="e">
        <f ca="1">+IF(AND(ISNUMBER(OFFSET('Water Data'!$F$10,0,10*ROW('Water Data'!F97))),'Data Summary'!CD103="Yes"),OFFSET('Water Data'!$F$10,0,10*ROW('Water Data'!F97)),NA())</f>
        <v>#N/A</v>
      </c>
      <c r="P103" s="119" t="e">
        <f ca="1">+IF(AND(ISNUMBER(OFFSET('Water Data'!$G$5,0,10*ROW('Water Data'!G97))),'Data Summary'!CE103="Yes"),100-OFFSET('Water Data'!$G$5,0,10*ROW('Water Data'!G97)),NA())</f>
        <v>#N/A</v>
      </c>
      <c r="Q103" s="119" t="e">
        <f ca="1">+IF(AND(ISNUMBER(OFFSET('Water Data'!$G$7,0,10*ROW('Water Data'!G97))),'Data Summary'!CF103="Yes"),OFFSET('Water Data'!$G$7,0,10*ROW('Water Data'!G97)),NA())</f>
        <v>#N/A</v>
      </c>
      <c r="R103" s="119" t="e">
        <f ca="1">+IF(AND(ISNUMBER(OFFSET('Water Data'!$G$10,0,10*ROW('Water Data'!G97))),'Data Summary'!CG103="Yes"),OFFSET('Water Data'!$G$10,0,10*ROW('Water Data'!G97)),NA())</f>
        <v>#N/A</v>
      </c>
      <c r="S103" s="119" t="e">
        <f ca="1">+IF(AND(ISNUMBER(OFFSET('Water Data'!$H$5,0,10*ROW('Water Data'!H97))),'Data Summary'!CH103="Yes"),100-OFFSET('Water Data'!$H$5,0,10*ROW('Water Data'!H97)),NA())</f>
        <v>#N/A</v>
      </c>
      <c r="T103" s="119" t="e">
        <f ca="1">+IF(AND(ISNUMBER(OFFSET('Water Data'!$H$7,0,10*ROW('Water Data'!H97))),'Data Summary'!CI103="Yes"),OFFSET('Water Data'!$H$7,0,10*ROW('Water Data'!H97)),NA())</f>
        <v>#N/A</v>
      </c>
      <c r="U103" s="119" t="e">
        <f ca="1">+IF(AND(ISNUMBER(OFFSET('Water Data'!$H$10,0,10*ROW('Water Data'!H97))),'Data Summary'!CJ103="Yes"),OFFSET('Water Data'!$H$10,0,10*ROW('Water Data'!H97)),NA())</f>
        <v>#N/A</v>
      </c>
      <c r="V103" s="120" t="e">
        <f ca="1">+IF(AND(ISNUMBER(OFFSET('Sanitation Data'!$C$5,0,10*ROW('Sanitation Data'!C97))),'Data Summary'!CK103="Yes"),100-OFFSET('Sanitation Data'!$C$5,0,10*ROW('Sanitation Data'!C97)),NA())</f>
        <v>#N/A</v>
      </c>
      <c r="W103" s="120" t="e">
        <f ca="1">+IF(AND(ISNUMBER(OFFSET('Sanitation Data'!$C$7,0,10*ROW('Sanitation Data'!C97))),'Data Summary'!CL103="Yes"),OFFSET('Sanitation Data'!$C$7,0,10*ROW('Sanitation Data'!C97)),NA())</f>
        <v>#N/A</v>
      </c>
      <c r="X103" s="120" t="e">
        <f ca="1">+IF(AND(ISNUMBER(OFFSET('Sanitation Data'!$C$11,0,10*ROW('Sanitation Data'!C97))),'Data Summary'!CM103="Yes"),OFFSET('Sanitation Data'!$C$11,0,10*ROW('Sanitation Data'!C97)),NA())</f>
        <v>#N/A</v>
      </c>
      <c r="Y103" s="120" t="e">
        <f ca="1">+IF(AND(ISNUMBER(OFFSET('Sanitation Data'!$C$12,0,10*ROW('Sanitation Data'!C97))),'Data Summary'!CN103="Yes"),OFFSET('Sanitation Data'!$C$12,0,10*ROW('Sanitation Data'!C97)),NA())</f>
        <v>#N/A</v>
      </c>
      <c r="Z103" s="120" t="e">
        <f ca="1">+IF(AND(ISNUMBER(OFFSET('Sanitation Data'!$C$13,0,10*ROW('Sanitation Data'!C97))),'Data Summary'!CO103="Yes"),OFFSET('Sanitation Data'!$C$13,0,10*ROW('Sanitation Data'!C97)),NA())</f>
        <v>#N/A</v>
      </c>
      <c r="AA103" s="120" t="e">
        <f ca="1">+IF(AND(ISNUMBER(OFFSET('Sanitation Data'!$D$5,0,10*ROW('Sanitation Data'!D97))),'Data Summary'!CP103="Yes"),100-OFFSET('Sanitation Data'!$D$5,0,10*ROW('Sanitation Data'!D97)),NA())</f>
        <v>#N/A</v>
      </c>
      <c r="AB103" s="120" t="e">
        <f ca="1">+IF(AND(ISNUMBER(OFFSET('Sanitation Data'!$D$7,0,10*ROW('Sanitation Data'!D97))),'Data Summary'!CQ103="Yes"),OFFSET('Sanitation Data'!$D$7,0,10*ROW('Sanitation Data'!D97)),NA())</f>
        <v>#N/A</v>
      </c>
      <c r="AC103" s="120" t="e">
        <f ca="1">+IF(AND(ISNUMBER(OFFSET('Sanitation Data'!$D$11,0,10*ROW('Sanitation Data'!D97))),'Data Summary'!CR103="Yes"),OFFSET('Sanitation Data'!$D$11,0,10*ROW('Sanitation Data'!D97)),NA())</f>
        <v>#N/A</v>
      </c>
      <c r="AD103" s="120" t="e">
        <f ca="1">+IF(AND(ISNUMBER(OFFSET('Sanitation Data'!$D$12,0,10*ROW('Sanitation Data'!D97))),'Data Summary'!CS103="Yes"),OFFSET('Sanitation Data'!$D$12,0,10*ROW('Sanitation Data'!D97)),NA())</f>
        <v>#N/A</v>
      </c>
      <c r="AE103" s="120" t="e">
        <f ca="1">+IF(AND(ISNUMBER(OFFSET('Sanitation Data'!$D$13,0,10*ROW('Sanitation Data'!D97))),'Data Summary'!CT103="Yes"),OFFSET('Sanitation Data'!$D$13,0,10*ROW('Sanitation Data'!D97)),NA())</f>
        <v>#N/A</v>
      </c>
      <c r="AF103" s="120" t="e">
        <f ca="1">+IF(AND(ISNUMBER(OFFSET('Sanitation Data'!$E$5,0,10*ROW('Sanitation Data'!E97))),'Data Summary'!CU103="Yes"),100-OFFSET('Sanitation Data'!$E$5,0,10*ROW('Sanitation Data'!E97)),NA())</f>
        <v>#N/A</v>
      </c>
      <c r="AG103" s="120" t="e">
        <f ca="1">+IF(AND(ISNUMBER(OFFSET('Sanitation Data'!$E$7,0,10*ROW('Sanitation Data'!E97))),'Data Summary'!CV103="Yes"),OFFSET('Sanitation Data'!$E$7,0,10*ROW('Sanitation Data'!E97)),NA())</f>
        <v>#N/A</v>
      </c>
      <c r="AH103" s="120" t="e">
        <f ca="1">+IF(AND(ISNUMBER(OFFSET('Sanitation Data'!$E$11,0,10*ROW('Sanitation Data'!E97))),'Data Summary'!CW103="Yes"),OFFSET('Sanitation Data'!$E$11,0,10*ROW('Sanitation Data'!E97)),NA())</f>
        <v>#N/A</v>
      </c>
      <c r="AI103" s="120" t="e">
        <f ca="1">+IF(AND(ISNUMBER(OFFSET('Sanitation Data'!$E$12,0,10*ROW('Sanitation Data'!E97))),'Data Summary'!CX103="Yes"),OFFSET('Sanitation Data'!$E$12,0,10*ROW('Sanitation Data'!E97)),NA())</f>
        <v>#N/A</v>
      </c>
      <c r="AJ103" s="120" t="e">
        <f ca="1">+IF(AND(ISNUMBER(OFFSET('Sanitation Data'!$E$13,0,10*ROW('Sanitation Data'!E97))),'Data Summary'!CY103="Yes"),OFFSET('Sanitation Data'!$E$13,0,10*ROW('Sanitation Data'!E97)),NA())</f>
        <v>#N/A</v>
      </c>
      <c r="AK103" s="120" t="e">
        <f ca="1">+IF(AND(ISNUMBER(OFFSET('Sanitation Data'!$F$5,0,10*ROW('Sanitation Data'!F97))),'Data Summary'!CZ103="Yes"),100-OFFSET('Sanitation Data'!$F$5,0,10*ROW('Sanitation Data'!F97)),NA())</f>
        <v>#N/A</v>
      </c>
      <c r="AL103" s="120" t="e">
        <f ca="1">+IF(AND(ISNUMBER(OFFSET('Sanitation Data'!$F$7,0,10*ROW('Sanitation Data'!F97))),'Data Summary'!DA103="Yes"),OFFSET('Sanitation Data'!$F$7,0,10*ROW('Sanitation Data'!F97)),NA())</f>
        <v>#N/A</v>
      </c>
      <c r="AM103" s="120" t="e">
        <f ca="1">+IF(AND(ISNUMBER(OFFSET('Sanitation Data'!$F$11,0,10*ROW('Sanitation Data'!F97))),'Data Summary'!DB103="Yes"),OFFSET('Sanitation Data'!$F$11,0,10*ROW('Sanitation Data'!F97)),NA())</f>
        <v>#N/A</v>
      </c>
      <c r="AN103" s="120" t="e">
        <f ca="1">+IF(AND(ISNUMBER(OFFSET('Sanitation Data'!$F$12,0,10*ROW('Sanitation Data'!F97))),'Data Summary'!DC103="Yes"),OFFSET('Sanitation Data'!$F$12,0,10*ROW('Sanitation Data'!F97)),NA())</f>
        <v>#N/A</v>
      </c>
      <c r="AO103" s="120" t="e">
        <f ca="1">+IF(AND(ISNUMBER(OFFSET('Sanitation Data'!$F$13,0,10*ROW('Sanitation Data'!F97))),'Data Summary'!DD103="Yes"),OFFSET('Sanitation Data'!$F$13,0,10*ROW('Sanitation Data'!F97)),NA())</f>
        <v>#N/A</v>
      </c>
      <c r="AP103" s="120" t="e">
        <f ca="1">+IF(AND(ISNUMBER(OFFSET('Sanitation Data'!$G$5,0,10*ROW('Sanitation Data'!G97))),'Data Summary'!DE103="Yes"),100-OFFSET('Sanitation Data'!$G$5,0,10*ROW('Sanitation Data'!G97)),NA())</f>
        <v>#N/A</v>
      </c>
      <c r="AQ103" s="120" t="e">
        <f ca="1">+IF(AND(ISNUMBER(OFFSET('Sanitation Data'!$G$7,0,10*ROW('Sanitation Data'!G97))),'Data Summary'!DF103="Yes"),OFFSET('Sanitation Data'!$G$7,0,10*ROW('Sanitation Data'!G97)),NA())</f>
        <v>#N/A</v>
      </c>
      <c r="AR103" s="120" t="e">
        <f ca="1">+IF(AND(ISNUMBER(OFFSET('Sanitation Data'!$G$11,0,10*ROW('Sanitation Data'!G97))),'Data Summary'!DG103="Yes"),OFFSET('Sanitation Data'!$G$11,0,10*ROW('Sanitation Data'!G97)),NA())</f>
        <v>#N/A</v>
      </c>
      <c r="AS103" s="120" t="e">
        <f ca="1">+IF(AND(ISNUMBER(OFFSET('Sanitation Data'!$G$12,0,10*ROW('Sanitation Data'!G97))),'Data Summary'!DH103="Yes"),OFFSET('Sanitation Data'!$G$12,0,10*ROW('Sanitation Data'!G97)),NA())</f>
        <v>#N/A</v>
      </c>
      <c r="AT103" s="120" t="e">
        <f ca="1">+IF(AND(ISNUMBER(OFFSET('Sanitation Data'!$G$13,0,10*ROW('Sanitation Data'!G97))),'Data Summary'!DI103="Yes"),OFFSET('Sanitation Data'!$G$13,0,10*ROW('Sanitation Data'!G97)),NA())</f>
        <v>#N/A</v>
      </c>
      <c r="AU103" s="120" t="e">
        <f ca="1">+IF(AND(ISNUMBER(OFFSET('Sanitation Data'!$H$5,0,10*ROW('Sanitation Data'!H97))),'Data Summary'!DJ103="Yes"),100-OFFSET('Sanitation Data'!$H$5,0,10*ROW('Sanitation Data'!H97)),NA())</f>
        <v>#N/A</v>
      </c>
      <c r="AV103" s="120" t="e">
        <f ca="1">+IF(AND(ISNUMBER(OFFSET('Sanitation Data'!$H$7,0,10*ROW('Sanitation Data'!H97))),'Data Summary'!DK103="Yes"),OFFSET('Sanitation Data'!$H$7,0,10*ROW('Sanitation Data'!H97)),NA())</f>
        <v>#N/A</v>
      </c>
      <c r="AW103" s="120" t="e">
        <f ca="1">+IF(AND(ISNUMBER(OFFSET('Sanitation Data'!$H$11,0,10*ROW('Sanitation Data'!H97))),'Data Summary'!DL103="Yes"),OFFSET('Sanitation Data'!$H$11,0,10*ROW('Sanitation Data'!H97)),NA())</f>
        <v>#N/A</v>
      </c>
      <c r="AX103" s="120" t="e">
        <f ca="1">+IF(AND(ISNUMBER(OFFSET('Sanitation Data'!$H$12,0,10*ROW('Sanitation Data'!H97))),'Data Summary'!DM103="Yes"),OFFSET('Sanitation Data'!$H$12,0,10*ROW('Sanitation Data'!H97)),NA())</f>
        <v>#N/A</v>
      </c>
      <c r="AY103" s="120" t="e">
        <f ca="1">+IF(AND(ISNUMBER(OFFSET('Sanitation Data'!$H$13,0,10*ROW('Sanitation Data'!H97))),'Data Summary'!DN103="Yes"),OFFSET('Sanitation Data'!$H$13,0,10*ROW('Sanitation Data'!H97)),NA())</f>
        <v>#N/A</v>
      </c>
      <c r="AZ103" s="121" t="e">
        <f ca="1">+IF(AND(ISNUMBER(OFFSET('Hygiene Data'!$C$6,0,10*ROW('Hygiene Data'!C97))),'Data Summary'!DO103="Yes"),OFFSET('Hygiene Data'!$C$6,0,10*ROW('Hygiene Data'!C97)),NA())</f>
        <v>#N/A</v>
      </c>
      <c r="BA103" s="121" t="e">
        <f ca="1">+IF(AND(ISNUMBER(OFFSET('Hygiene Data'!$C$8,0,10*ROW('Hygiene Data'!C97))),'Data Summary'!DP103="Yes"),OFFSET('Hygiene Data'!$C$8,0,10*ROW('Hygiene Data'!C97)),NA())</f>
        <v>#N/A</v>
      </c>
      <c r="BB103" s="121" t="e">
        <f ca="1">+IF(AND(ISNUMBER(OFFSET('Hygiene Data'!$C$10,0,10*ROW('Hygiene Data'!C97))),'Data Summary'!DQ103="Yes"),OFFSET('Hygiene Data'!$C$10,0,10*ROW('Hygiene Data'!C97)),NA())</f>
        <v>#N/A</v>
      </c>
      <c r="BC103" s="121" t="e">
        <f ca="1">+IF(AND(ISNUMBER(OFFSET('Hygiene Data'!$D$6,0,10*ROW('Hygiene Data'!D97))),'Data Summary'!DR103="Yes"),OFFSET('Hygiene Data'!$D$6,0,10*ROW('Hygiene Data'!D97)),NA())</f>
        <v>#N/A</v>
      </c>
      <c r="BD103" s="121" t="e">
        <f ca="1">+IF(AND(ISNUMBER(OFFSET('Hygiene Data'!$D$8,0,10*ROW('Hygiene Data'!D97))),'Data Summary'!DS103="Yes"),OFFSET('Hygiene Data'!$D$8,0,10*ROW('Hygiene Data'!D97)),NA())</f>
        <v>#N/A</v>
      </c>
      <c r="BE103" s="121" t="e">
        <f ca="1">+IF(AND(ISNUMBER(OFFSET('Hygiene Data'!$D$10,0,10*ROW('Hygiene Data'!D97))),'Data Summary'!DT103="Yes"),OFFSET('Hygiene Data'!$D$10,0,10*ROW('Hygiene Data'!D97)),NA())</f>
        <v>#N/A</v>
      </c>
      <c r="BF103" s="121" t="e">
        <f ca="1">+IF(AND(ISNUMBER(OFFSET('Hygiene Data'!$E$6,0,10*ROW('Hygiene Data'!E97))),'Data Summary'!DU103="Yes"),OFFSET('Hygiene Data'!$E$6,0,10*ROW('Hygiene Data'!E97)),NA())</f>
        <v>#N/A</v>
      </c>
      <c r="BG103" s="121" t="e">
        <f ca="1">+IF(AND(ISNUMBER(OFFSET('Hygiene Data'!$E$8,0,10*ROW('Hygiene Data'!E97))),'Data Summary'!DV103="Yes"),OFFSET('Hygiene Data'!$E$8,0,10*ROW('Hygiene Data'!E97)),NA())</f>
        <v>#N/A</v>
      </c>
      <c r="BH103" s="121" t="e">
        <f ca="1">+IF(AND(ISNUMBER(OFFSET('Hygiene Data'!$E$10,0,10*ROW('Hygiene Data'!E97))),'Data Summary'!DW103="Yes"),OFFSET('Hygiene Data'!$E$10,0,10*ROW('Hygiene Data'!E97)),NA())</f>
        <v>#N/A</v>
      </c>
      <c r="BI103" s="121" t="e">
        <f ca="1">+IF(AND(ISNUMBER(OFFSET('Hygiene Data'!$F$6,0,10*ROW('Hygiene Data'!F97))),'Data Summary'!DX103="Yes"),OFFSET('Hygiene Data'!$F$6,0,10*ROW('Hygiene Data'!F97)),NA())</f>
        <v>#N/A</v>
      </c>
      <c r="BJ103" s="121" t="e">
        <f ca="1">+IF(AND(ISNUMBER(OFFSET('Hygiene Data'!$F$8,0,10*ROW('Hygiene Data'!F97))),'Data Summary'!DY103="Yes"),OFFSET('Hygiene Data'!$F$8,0,10*ROW('Hygiene Data'!F97)),NA())</f>
        <v>#N/A</v>
      </c>
      <c r="BK103" s="121" t="e">
        <f ca="1">+IF(AND(ISNUMBER(OFFSET('Hygiene Data'!$F$10,0,10*ROW('Hygiene Data'!F97))),'Data Summary'!DZ103="Yes"),OFFSET('Hygiene Data'!$F$10,0,10*ROW('Hygiene Data'!F97)),NA())</f>
        <v>#N/A</v>
      </c>
      <c r="BL103" s="121" t="e">
        <f ca="1">+IF(AND(ISNUMBER(OFFSET('Hygiene Data'!$G$6,0,10*ROW('Hygiene Data'!G97))),'Data Summary'!EA103="Yes"),OFFSET('Hygiene Data'!$G$6,0,10*ROW('Hygiene Data'!G97)),NA())</f>
        <v>#N/A</v>
      </c>
      <c r="BM103" s="121" t="e">
        <f ca="1">+IF(AND(ISNUMBER(OFFSET('Hygiene Data'!$G$8,0,10*ROW('Hygiene Data'!G97))),'Data Summary'!EB103="Yes"),OFFSET('Hygiene Data'!$G$8,0,10*ROW('Hygiene Data'!G97)),NA())</f>
        <v>#N/A</v>
      </c>
      <c r="BN103" s="121" t="e">
        <f ca="1">+IF(AND(ISNUMBER(OFFSET('Hygiene Data'!$G$10,0,10*ROW('Hygiene Data'!G97))),'Data Summary'!EC103="Yes"),OFFSET('Hygiene Data'!$G$10,0,10*ROW('Hygiene Data'!G97)),NA())</f>
        <v>#N/A</v>
      </c>
      <c r="BO103" s="121" t="e">
        <f ca="1">+IF(AND(ISNUMBER(OFFSET('Hygiene Data'!$H$6,0,10*ROW('Hygiene Data'!H97))),'Data Summary'!ED103="Yes"),OFFSET('Hygiene Data'!$H$6,0,10*ROW('Hygiene Data'!H97)),NA())</f>
        <v>#N/A</v>
      </c>
      <c r="BP103" s="121" t="e">
        <f ca="1">+IF(AND(ISNUMBER(OFFSET('Hygiene Data'!$H$8,0,10*ROW('Hygiene Data'!H97))),'Data Summary'!EE103="Yes"),OFFSET('Hygiene Data'!$H$8,0,10*ROW('Hygiene Data'!H97)),NA())</f>
        <v>#N/A</v>
      </c>
      <c r="BQ103" s="121" t="e">
        <f ca="1">+IF(AND(ISNUMBER(OFFSET('Hygiene Data'!$H$10,0,10*ROW('Hygiene Data'!H97))),'Data Summary'!EF103="Yes"),OFFSET('Hygiene Data'!$H$10,0,10*ROW('Hygiene Data'!H97)),NA())</f>
        <v>#N/A</v>
      </c>
    </row>
    <row r="104" spans="1:69" x14ac:dyDescent="0.2">
      <c r="A104" s="44" t="e">
        <f ca="1">+IF(OFFSET('Water Data'!$B$1,0,10*ROW('Water Data'!B98))="",NA(),OFFSET('Water Data'!$B$1,0,10*ROW('Water Data'!B98)))</f>
        <v>#N/A</v>
      </c>
      <c r="B104" s="44" t="e">
        <f ca="1">+IF(OFFSET('Water Data'!$A$3,0,10*ROW('Water Data'!A101))="",NA(),OFFSET('Water Data'!$A$3,0,10*ROW('Water Data'!A101)))</f>
        <v>#N/A</v>
      </c>
      <c r="C104" s="44" t="e">
        <f ca="1">+IF(OFFSET('Water Data'!$C$3,0,10*ROW('Water Data'!C101))="",NA(),OFFSET('Water Data'!$C$3,0,10*ROW('Water Data'!C101)))</f>
        <v>#N/A</v>
      </c>
      <c r="D104" s="119" t="e">
        <f ca="1">+IF(AND(ISNUMBER(OFFSET('Water Data'!$C$5,0,10*ROW('Water Data'!C98))),'Data Summary'!BS104="Yes"),100-OFFSET('Water Data'!$C$5,0,10*ROW('Water Data'!C98)),NA())</f>
        <v>#N/A</v>
      </c>
      <c r="E104" s="119" t="e">
        <f ca="1">+IF(AND(ISNUMBER(OFFSET('Water Data'!$C$7,0,10*ROW('Water Data'!C98))),'Data Summary'!BT104="Yes"),OFFSET('Water Data'!$C$7,0,10*ROW('Water Data'!C98)),NA())</f>
        <v>#N/A</v>
      </c>
      <c r="F104" s="119" t="e">
        <f ca="1">+IF(AND(ISNUMBER(OFFSET('Water Data'!$C$10,0,10*ROW('Water Data'!C98))),'Data Summary'!BU104="Yes"),OFFSET('Water Data'!$C$10,0,10*ROW('Water Data'!C98)),NA())</f>
        <v>#N/A</v>
      </c>
      <c r="G104" s="119" t="e">
        <f ca="1">+IF(AND(ISNUMBER(OFFSET('Water Data'!$D$5,0,10*ROW('Water Data'!D98))),'Data Summary'!BV104="Yes"),100-OFFSET('Water Data'!$D$5,0,10*ROW('Water Data'!D98)),NA())</f>
        <v>#N/A</v>
      </c>
      <c r="H104" s="119" t="e">
        <f ca="1">+IF(AND(ISNUMBER(OFFSET('Water Data'!$D$7,0,10*ROW('Water Data'!D98))),'Data Summary'!BW104="Yes"),OFFSET('Water Data'!$D$7,0,10*ROW('Water Data'!D98)),NA())</f>
        <v>#N/A</v>
      </c>
      <c r="I104" s="119" t="e">
        <f ca="1">+IF(AND(ISNUMBER(OFFSET('Water Data'!$D$10,0,10*ROW('Water Data'!D98))),'Data Summary'!BX104="Yes"),OFFSET('Water Data'!$D$10,0,10*ROW('Water Data'!D98)),NA())</f>
        <v>#N/A</v>
      </c>
      <c r="J104" s="119" t="e">
        <f ca="1">+IF(AND(ISNUMBER(OFFSET('Water Data'!$E$5,0,10*ROW('Water Data'!E98))),'Data Summary'!BY104="Yes"),100-OFFSET('Water Data'!$E$5,0,10*ROW('Water Data'!E98)),NA())</f>
        <v>#N/A</v>
      </c>
      <c r="K104" s="119" t="e">
        <f ca="1">+IF(AND(ISNUMBER(OFFSET('Water Data'!$E$7,0,10*ROW('Water Data'!E98))),'Data Summary'!BZ104="Yes"),OFFSET('Water Data'!$E$7,0,10*ROW('Water Data'!E98)),NA())</f>
        <v>#N/A</v>
      </c>
      <c r="L104" s="119" t="e">
        <f ca="1">+IF(AND(ISNUMBER(OFFSET('Water Data'!$E$10,0,10*ROW('Water Data'!E98))),'Data Summary'!CA104="Yes"),OFFSET('Water Data'!$E$10,0,10*ROW('Water Data'!E98)),NA())</f>
        <v>#N/A</v>
      </c>
      <c r="M104" s="119" t="e">
        <f ca="1">+IF(AND(ISNUMBER(OFFSET('Water Data'!$F$5,0,10*ROW('Water Data'!F98))),'Data Summary'!CB104="Yes"),100-OFFSET('Water Data'!$F$5,0,10*ROW('Water Data'!F98)),NA())</f>
        <v>#N/A</v>
      </c>
      <c r="N104" s="119" t="e">
        <f ca="1">+IF(AND(ISNUMBER(OFFSET('Water Data'!$F$7,0,10*ROW('Water Data'!F98))),'Data Summary'!CC104="Yes"),OFFSET('Water Data'!$F$7,0,10*ROW('Water Data'!F98)),NA())</f>
        <v>#N/A</v>
      </c>
      <c r="O104" s="119" t="e">
        <f ca="1">+IF(AND(ISNUMBER(OFFSET('Water Data'!$F$10,0,10*ROW('Water Data'!F98))),'Data Summary'!CD104="Yes"),OFFSET('Water Data'!$F$10,0,10*ROW('Water Data'!F98)),NA())</f>
        <v>#N/A</v>
      </c>
      <c r="P104" s="119" t="e">
        <f ca="1">+IF(AND(ISNUMBER(OFFSET('Water Data'!$G$5,0,10*ROW('Water Data'!G98))),'Data Summary'!CE104="Yes"),100-OFFSET('Water Data'!$G$5,0,10*ROW('Water Data'!G98)),NA())</f>
        <v>#N/A</v>
      </c>
      <c r="Q104" s="119" t="e">
        <f ca="1">+IF(AND(ISNUMBER(OFFSET('Water Data'!$G$7,0,10*ROW('Water Data'!G98))),'Data Summary'!CF104="Yes"),OFFSET('Water Data'!$G$7,0,10*ROW('Water Data'!G98)),NA())</f>
        <v>#N/A</v>
      </c>
      <c r="R104" s="119" t="e">
        <f ca="1">+IF(AND(ISNUMBER(OFFSET('Water Data'!$G$10,0,10*ROW('Water Data'!G98))),'Data Summary'!CG104="Yes"),OFFSET('Water Data'!$G$10,0,10*ROW('Water Data'!G98)),NA())</f>
        <v>#N/A</v>
      </c>
      <c r="S104" s="119" t="e">
        <f ca="1">+IF(AND(ISNUMBER(OFFSET('Water Data'!$H$5,0,10*ROW('Water Data'!H98))),'Data Summary'!CH104="Yes"),100-OFFSET('Water Data'!$H$5,0,10*ROW('Water Data'!H98)),NA())</f>
        <v>#N/A</v>
      </c>
      <c r="T104" s="119" t="e">
        <f ca="1">+IF(AND(ISNUMBER(OFFSET('Water Data'!$H$7,0,10*ROW('Water Data'!H98))),'Data Summary'!CI104="Yes"),OFFSET('Water Data'!$H$7,0,10*ROW('Water Data'!H98)),NA())</f>
        <v>#N/A</v>
      </c>
      <c r="U104" s="119" t="e">
        <f ca="1">+IF(AND(ISNUMBER(OFFSET('Water Data'!$H$10,0,10*ROW('Water Data'!H98))),'Data Summary'!CJ104="Yes"),OFFSET('Water Data'!$H$10,0,10*ROW('Water Data'!H98)),NA())</f>
        <v>#N/A</v>
      </c>
      <c r="V104" s="120" t="e">
        <f ca="1">+IF(AND(ISNUMBER(OFFSET('Sanitation Data'!$C$5,0,10*ROW('Sanitation Data'!C98))),'Data Summary'!CK104="Yes"),100-OFFSET('Sanitation Data'!$C$5,0,10*ROW('Sanitation Data'!C98)),NA())</f>
        <v>#N/A</v>
      </c>
      <c r="W104" s="120" t="e">
        <f ca="1">+IF(AND(ISNUMBER(OFFSET('Sanitation Data'!$C$7,0,10*ROW('Sanitation Data'!C98))),'Data Summary'!CL104="Yes"),OFFSET('Sanitation Data'!$C$7,0,10*ROW('Sanitation Data'!C98)),NA())</f>
        <v>#N/A</v>
      </c>
      <c r="X104" s="120" t="e">
        <f ca="1">+IF(AND(ISNUMBER(OFFSET('Sanitation Data'!$C$11,0,10*ROW('Sanitation Data'!C98))),'Data Summary'!CM104="Yes"),OFFSET('Sanitation Data'!$C$11,0,10*ROW('Sanitation Data'!C98)),NA())</f>
        <v>#N/A</v>
      </c>
      <c r="Y104" s="120" t="e">
        <f ca="1">+IF(AND(ISNUMBER(OFFSET('Sanitation Data'!$C$12,0,10*ROW('Sanitation Data'!C98))),'Data Summary'!CN104="Yes"),OFFSET('Sanitation Data'!$C$12,0,10*ROW('Sanitation Data'!C98)),NA())</f>
        <v>#N/A</v>
      </c>
      <c r="Z104" s="120" t="e">
        <f ca="1">+IF(AND(ISNUMBER(OFFSET('Sanitation Data'!$C$13,0,10*ROW('Sanitation Data'!C98))),'Data Summary'!CO104="Yes"),OFFSET('Sanitation Data'!$C$13,0,10*ROW('Sanitation Data'!C98)),NA())</f>
        <v>#N/A</v>
      </c>
      <c r="AA104" s="120" t="e">
        <f ca="1">+IF(AND(ISNUMBER(OFFSET('Sanitation Data'!$D$5,0,10*ROW('Sanitation Data'!D98))),'Data Summary'!CP104="Yes"),100-OFFSET('Sanitation Data'!$D$5,0,10*ROW('Sanitation Data'!D98)),NA())</f>
        <v>#N/A</v>
      </c>
      <c r="AB104" s="120" t="e">
        <f ca="1">+IF(AND(ISNUMBER(OFFSET('Sanitation Data'!$D$7,0,10*ROW('Sanitation Data'!D98))),'Data Summary'!CQ104="Yes"),OFFSET('Sanitation Data'!$D$7,0,10*ROW('Sanitation Data'!D98)),NA())</f>
        <v>#N/A</v>
      </c>
      <c r="AC104" s="120" t="e">
        <f ca="1">+IF(AND(ISNUMBER(OFFSET('Sanitation Data'!$D$11,0,10*ROW('Sanitation Data'!D98))),'Data Summary'!CR104="Yes"),OFFSET('Sanitation Data'!$D$11,0,10*ROW('Sanitation Data'!D98)),NA())</f>
        <v>#N/A</v>
      </c>
      <c r="AD104" s="120" t="e">
        <f ca="1">+IF(AND(ISNUMBER(OFFSET('Sanitation Data'!$D$12,0,10*ROW('Sanitation Data'!D98))),'Data Summary'!CS104="Yes"),OFFSET('Sanitation Data'!$D$12,0,10*ROW('Sanitation Data'!D98)),NA())</f>
        <v>#N/A</v>
      </c>
      <c r="AE104" s="120" t="e">
        <f ca="1">+IF(AND(ISNUMBER(OFFSET('Sanitation Data'!$D$13,0,10*ROW('Sanitation Data'!D98))),'Data Summary'!CT104="Yes"),OFFSET('Sanitation Data'!$D$13,0,10*ROW('Sanitation Data'!D98)),NA())</f>
        <v>#N/A</v>
      </c>
      <c r="AF104" s="120" t="e">
        <f ca="1">+IF(AND(ISNUMBER(OFFSET('Sanitation Data'!$E$5,0,10*ROW('Sanitation Data'!E98))),'Data Summary'!CU104="Yes"),100-OFFSET('Sanitation Data'!$E$5,0,10*ROW('Sanitation Data'!E98)),NA())</f>
        <v>#N/A</v>
      </c>
      <c r="AG104" s="120" t="e">
        <f ca="1">+IF(AND(ISNUMBER(OFFSET('Sanitation Data'!$E$7,0,10*ROW('Sanitation Data'!E98))),'Data Summary'!CV104="Yes"),OFFSET('Sanitation Data'!$E$7,0,10*ROW('Sanitation Data'!E98)),NA())</f>
        <v>#N/A</v>
      </c>
      <c r="AH104" s="120" t="e">
        <f ca="1">+IF(AND(ISNUMBER(OFFSET('Sanitation Data'!$E$11,0,10*ROW('Sanitation Data'!E98))),'Data Summary'!CW104="Yes"),OFFSET('Sanitation Data'!$E$11,0,10*ROW('Sanitation Data'!E98)),NA())</f>
        <v>#N/A</v>
      </c>
      <c r="AI104" s="120" t="e">
        <f ca="1">+IF(AND(ISNUMBER(OFFSET('Sanitation Data'!$E$12,0,10*ROW('Sanitation Data'!E98))),'Data Summary'!CX104="Yes"),OFFSET('Sanitation Data'!$E$12,0,10*ROW('Sanitation Data'!E98)),NA())</f>
        <v>#N/A</v>
      </c>
      <c r="AJ104" s="120" t="e">
        <f ca="1">+IF(AND(ISNUMBER(OFFSET('Sanitation Data'!$E$13,0,10*ROW('Sanitation Data'!E98))),'Data Summary'!CY104="Yes"),OFFSET('Sanitation Data'!$E$13,0,10*ROW('Sanitation Data'!E98)),NA())</f>
        <v>#N/A</v>
      </c>
      <c r="AK104" s="120" t="e">
        <f ca="1">+IF(AND(ISNUMBER(OFFSET('Sanitation Data'!$F$5,0,10*ROW('Sanitation Data'!F98))),'Data Summary'!CZ104="Yes"),100-OFFSET('Sanitation Data'!$F$5,0,10*ROW('Sanitation Data'!F98)),NA())</f>
        <v>#N/A</v>
      </c>
      <c r="AL104" s="120" t="e">
        <f ca="1">+IF(AND(ISNUMBER(OFFSET('Sanitation Data'!$F$7,0,10*ROW('Sanitation Data'!F98))),'Data Summary'!DA104="Yes"),OFFSET('Sanitation Data'!$F$7,0,10*ROW('Sanitation Data'!F98)),NA())</f>
        <v>#N/A</v>
      </c>
      <c r="AM104" s="120" t="e">
        <f ca="1">+IF(AND(ISNUMBER(OFFSET('Sanitation Data'!$F$11,0,10*ROW('Sanitation Data'!F98))),'Data Summary'!DB104="Yes"),OFFSET('Sanitation Data'!$F$11,0,10*ROW('Sanitation Data'!F98)),NA())</f>
        <v>#N/A</v>
      </c>
      <c r="AN104" s="120" t="e">
        <f ca="1">+IF(AND(ISNUMBER(OFFSET('Sanitation Data'!$F$12,0,10*ROW('Sanitation Data'!F98))),'Data Summary'!DC104="Yes"),OFFSET('Sanitation Data'!$F$12,0,10*ROW('Sanitation Data'!F98)),NA())</f>
        <v>#N/A</v>
      </c>
      <c r="AO104" s="120" t="e">
        <f ca="1">+IF(AND(ISNUMBER(OFFSET('Sanitation Data'!$F$13,0,10*ROW('Sanitation Data'!F98))),'Data Summary'!DD104="Yes"),OFFSET('Sanitation Data'!$F$13,0,10*ROW('Sanitation Data'!F98)),NA())</f>
        <v>#N/A</v>
      </c>
      <c r="AP104" s="120" t="e">
        <f ca="1">+IF(AND(ISNUMBER(OFFSET('Sanitation Data'!$G$5,0,10*ROW('Sanitation Data'!G98))),'Data Summary'!DE104="Yes"),100-OFFSET('Sanitation Data'!$G$5,0,10*ROW('Sanitation Data'!G98)),NA())</f>
        <v>#N/A</v>
      </c>
      <c r="AQ104" s="120" t="e">
        <f ca="1">+IF(AND(ISNUMBER(OFFSET('Sanitation Data'!$G$7,0,10*ROW('Sanitation Data'!G98))),'Data Summary'!DF104="Yes"),OFFSET('Sanitation Data'!$G$7,0,10*ROW('Sanitation Data'!G98)),NA())</f>
        <v>#N/A</v>
      </c>
      <c r="AR104" s="120" t="e">
        <f ca="1">+IF(AND(ISNUMBER(OFFSET('Sanitation Data'!$G$11,0,10*ROW('Sanitation Data'!G98))),'Data Summary'!DG104="Yes"),OFFSET('Sanitation Data'!$G$11,0,10*ROW('Sanitation Data'!G98)),NA())</f>
        <v>#N/A</v>
      </c>
      <c r="AS104" s="120" t="e">
        <f ca="1">+IF(AND(ISNUMBER(OFFSET('Sanitation Data'!$G$12,0,10*ROW('Sanitation Data'!G98))),'Data Summary'!DH104="Yes"),OFFSET('Sanitation Data'!$G$12,0,10*ROW('Sanitation Data'!G98)),NA())</f>
        <v>#N/A</v>
      </c>
      <c r="AT104" s="120" t="e">
        <f ca="1">+IF(AND(ISNUMBER(OFFSET('Sanitation Data'!$G$13,0,10*ROW('Sanitation Data'!G98))),'Data Summary'!DI104="Yes"),OFFSET('Sanitation Data'!$G$13,0,10*ROW('Sanitation Data'!G98)),NA())</f>
        <v>#N/A</v>
      </c>
      <c r="AU104" s="120" t="e">
        <f ca="1">+IF(AND(ISNUMBER(OFFSET('Sanitation Data'!$H$5,0,10*ROW('Sanitation Data'!H98))),'Data Summary'!DJ104="Yes"),100-OFFSET('Sanitation Data'!$H$5,0,10*ROW('Sanitation Data'!H98)),NA())</f>
        <v>#N/A</v>
      </c>
      <c r="AV104" s="120" t="e">
        <f ca="1">+IF(AND(ISNUMBER(OFFSET('Sanitation Data'!$H$7,0,10*ROW('Sanitation Data'!H98))),'Data Summary'!DK104="Yes"),OFFSET('Sanitation Data'!$H$7,0,10*ROW('Sanitation Data'!H98)),NA())</f>
        <v>#N/A</v>
      </c>
      <c r="AW104" s="120" t="e">
        <f ca="1">+IF(AND(ISNUMBER(OFFSET('Sanitation Data'!$H$11,0,10*ROW('Sanitation Data'!H98))),'Data Summary'!DL104="Yes"),OFFSET('Sanitation Data'!$H$11,0,10*ROW('Sanitation Data'!H98)),NA())</f>
        <v>#N/A</v>
      </c>
      <c r="AX104" s="120" t="e">
        <f ca="1">+IF(AND(ISNUMBER(OFFSET('Sanitation Data'!$H$12,0,10*ROW('Sanitation Data'!H98))),'Data Summary'!DM104="Yes"),OFFSET('Sanitation Data'!$H$12,0,10*ROW('Sanitation Data'!H98)),NA())</f>
        <v>#N/A</v>
      </c>
      <c r="AY104" s="120" t="e">
        <f ca="1">+IF(AND(ISNUMBER(OFFSET('Sanitation Data'!$H$13,0,10*ROW('Sanitation Data'!H98))),'Data Summary'!DN104="Yes"),OFFSET('Sanitation Data'!$H$13,0,10*ROW('Sanitation Data'!H98)),NA())</f>
        <v>#N/A</v>
      </c>
      <c r="AZ104" s="121" t="e">
        <f ca="1">+IF(AND(ISNUMBER(OFFSET('Hygiene Data'!$C$6,0,10*ROW('Hygiene Data'!C98))),'Data Summary'!DO104="Yes"),OFFSET('Hygiene Data'!$C$6,0,10*ROW('Hygiene Data'!C98)),NA())</f>
        <v>#N/A</v>
      </c>
      <c r="BA104" s="121" t="e">
        <f ca="1">+IF(AND(ISNUMBER(OFFSET('Hygiene Data'!$C$8,0,10*ROW('Hygiene Data'!C98))),'Data Summary'!DP104="Yes"),OFFSET('Hygiene Data'!$C$8,0,10*ROW('Hygiene Data'!C98)),NA())</f>
        <v>#N/A</v>
      </c>
      <c r="BB104" s="121" t="e">
        <f ca="1">+IF(AND(ISNUMBER(OFFSET('Hygiene Data'!$C$10,0,10*ROW('Hygiene Data'!C98))),'Data Summary'!DQ104="Yes"),OFFSET('Hygiene Data'!$C$10,0,10*ROW('Hygiene Data'!C98)),NA())</f>
        <v>#N/A</v>
      </c>
      <c r="BC104" s="121" t="e">
        <f ca="1">+IF(AND(ISNUMBER(OFFSET('Hygiene Data'!$D$6,0,10*ROW('Hygiene Data'!D98))),'Data Summary'!DR104="Yes"),OFFSET('Hygiene Data'!$D$6,0,10*ROW('Hygiene Data'!D98)),NA())</f>
        <v>#N/A</v>
      </c>
      <c r="BD104" s="121" t="e">
        <f ca="1">+IF(AND(ISNUMBER(OFFSET('Hygiene Data'!$D$8,0,10*ROW('Hygiene Data'!D98))),'Data Summary'!DS104="Yes"),OFFSET('Hygiene Data'!$D$8,0,10*ROW('Hygiene Data'!D98)),NA())</f>
        <v>#N/A</v>
      </c>
      <c r="BE104" s="121" t="e">
        <f ca="1">+IF(AND(ISNUMBER(OFFSET('Hygiene Data'!$D$10,0,10*ROW('Hygiene Data'!D98))),'Data Summary'!DT104="Yes"),OFFSET('Hygiene Data'!$D$10,0,10*ROW('Hygiene Data'!D98)),NA())</f>
        <v>#N/A</v>
      </c>
      <c r="BF104" s="121" t="e">
        <f ca="1">+IF(AND(ISNUMBER(OFFSET('Hygiene Data'!$E$6,0,10*ROW('Hygiene Data'!E98))),'Data Summary'!DU104="Yes"),OFFSET('Hygiene Data'!$E$6,0,10*ROW('Hygiene Data'!E98)),NA())</f>
        <v>#N/A</v>
      </c>
      <c r="BG104" s="121" t="e">
        <f ca="1">+IF(AND(ISNUMBER(OFFSET('Hygiene Data'!$E$8,0,10*ROW('Hygiene Data'!E98))),'Data Summary'!DV104="Yes"),OFFSET('Hygiene Data'!$E$8,0,10*ROW('Hygiene Data'!E98)),NA())</f>
        <v>#N/A</v>
      </c>
      <c r="BH104" s="121" t="e">
        <f ca="1">+IF(AND(ISNUMBER(OFFSET('Hygiene Data'!$E$10,0,10*ROW('Hygiene Data'!E98))),'Data Summary'!DW104="Yes"),OFFSET('Hygiene Data'!$E$10,0,10*ROW('Hygiene Data'!E98)),NA())</f>
        <v>#N/A</v>
      </c>
      <c r="BI104" s="121" t="e">
        <f ca="1">+IF(AND(ISNUMBER(OFFSET('Hygiene Data'!$F$6,0,10*ROW('Hygiene Data'!F98))),'Data Summary'!DX104="Yes"),OFFSET('Hygiene Data'!$F$6,0,10*ROW('Hygiene Data'!F98)),NA())</f>
        <v>#N/A</v>
      </c>
      <c r="BJ104" s="121" t="e">
        <f ca="1">+IF(AND(ISNUMBER(OFFSET('Hygiene Data'!$F$8,0,10*ROW('Hygiene Data'!F98))),'Data Summary'!DY104="Yes"),OFFSET('Hygiene Data'!$F$8,0,10*ROW('Hygiene Data'!F98)),NA())</f>
        <v>#N/A</v>
      </c>
      <c r="BK104" s="121" t="e">
        <f ca="1">+IF(AND(ISNUMBER(OFFSET('Hygiene Data'!$F$10,0,10*ROW('Hygiene Data'!F98))),'Data Summary'!DZ104="Yes"),OFFSET('Hygiene Data'!$F$10,0,10*ROW('Hygiene Data'!F98)),NA())</f>
        <v>#N/A</v>
      </c>
      <c r="BL104" s="121" t="e">
        <f ca="1">+IF(AND(ISNUMBER(OFFSET('Hygiene Data'!$G$6,0,10*ROW('Hygiene Data'!G98))),'Data Summary'!EA104="Yes"),OFFSET('Hygiene Data'!$G$6,0,10*ROW('Hygiene Data'!G98)),NA())</f>
        <v>#N/A</v>
      </c>
      <c r="BM104" s="121" t="e">
        <f ca="1">+IF(AND(ISNUMBER(OFFSET('Hygiene Data'!$G$8,0,10*ROW('Hygiene Data'!G98))),'Data Summary'!EB104="Yes"),OFFSET('Hygiene Data'!$G$8,0,10*ROW('Hygiene Data'!G98)),NA())</f>
        <v>#N/A</v>
      </c>
      <c r="BN104" s="121" t="e">
        <f ca="1">+IF(AND(ISNUMBER(OFFSET('Hygiene Data'!$G$10,0,10*ROW('Hygiene Data'!G98))),'Data Summary'!EC104="Yes"),OFFSET('Hygiene Data'!$G$10,0,10*ROW('Hygiene Data'!G98)),NA())</f>
        <v>#N/A</v>
      </c>
      <c r="BO104" s="121" t="e">
        <f ca="1">+IF(AND(ISNUMBER(OFFSET('Hygiene Data'!$H$6,0,10*ROW('Hygiene Data'!H98))),'Data Summary'!ED104="Yes"),OFFSET('Hygiene Data'!$H$6,0,10*ROW('Hygiene Data'!H98)),NA())</f>
        <v>#N/A</v>
      </c>
      <c r="BP104" s="121" t="e">
        <f ca="1">+IF(AND(ISNUMBER(OFFSET('Hygiene Data'!$H$8,0,10*ROW('Hygiene Data'!H98))),'Data Summary'!EE104="Yes"),OFFSET('Hygiene Data'!$H$8,0,10*ROW('Hygiene Data'!H98)),NA())</f>
        <v>#N/A</v>
      </c>
      <c r="BQ104" s="121" t="e">
        <f ca="1">+IF(AND(ISNUMBER(OFFSET('Hygiene Data'!$H$10,0,10*ROW('Hygiene Data'!H98))),'Data Summary'!EF104="Yes"),OFFSET('Hygiene Data'!$H$10,0,10*ROW('Hygiene Data'!H98)),NA())</f>
        <v>#N/A</v>
      </c>
    </row>
    <row r="105" spans="1:69" x14ac:dyDescent="0.2">
      <c r="A105" s="44" t="e">
        <f ca="1">+IF(OFFSET('Water Data'!$B$1,0,10*ROW('Water Data'!B99))="",NA(),OFFSET('Water Data'!$B$1,0,10*ROW('Water Data'!B99)))</f>
        <v>#N/A</v>
      </c>
      <c r="B105" s="44" t="e">
        <f ca="1">+IF(OFFSET('Water Data'!$A$3,0,10*ROW('Water Data'!A102))="",NA(),OFFSET('Water Data'!$A$3,0,10*ROW('Water Data'!A102)))</f>
        <v>#N/A</v>
      </c>
      <c r="C105" s="44" t="e">
        <f ca="1">+IF(OFFSET('Water Data'!$C$3,0,10*ROW('Water Data'!C102))="",NA(),OFFSET('Water Data'!$C$3,0,10*ROW('Water Data'!C102)))</f>
        <v>#N/A</v>
      </c>
      <c r="D105" s="119" t="e">
        <f ca="1">+IF(AND(ISNUMBER(OFFSET('Water Data'!$C$5,0,10*ROW('Water Data'!C99))),'Data Summary'!BS105="Yes"),100-OFFSET('Water Data'!$C$5,0,10*ROW('Water Data'!C99)),NA())</f>
        <v>#N/A</v>
      </c>
      <c r="E105" s="119" t="e">
        <f ca="1">+IF(AND(ISNUMBER(OFFSET('Water Data'!$C$7,0,10*ROW('Water Data'!C99))),'Data Summary'!BT105="Yes"),OFFSET('Water Data'!$C$7,0,10*ROW('Water Data'!C99)),NA())</f>
        <v>#N/A</v>
      </c>
      <c r="F105" s="119" t="e">
        <f ca="1">+IF(AND(ISNUMBER(OFFSET('Water Data'!$C$10,0,10*ROW('Water Data'!C99))),'Data Summary'!BU105="Yes"),OFFSET('Water Data'!$C$10,0,10*ROW('Water Data'!C99)),NA())</f>
        <v>#N/A</v>
      </c>
      <c r="G105" s="119" t="e">
        <f ca="1">+IF(AND(ISNUMBER(OFFSET('Water Data'!$D$5,0,10*ROW('Water Data'!D99))),'Data Summary'!BV105="Yes"),100-OFFSET('Water Data'!$D$5,0,10*ROW('Water Data'!D99)),NA())</f>
        <v>#N/A</v>
      </c>
      <c r="H105" s="119" t="e">
        <f ca="1">+IF(AND(ISNUMBER(OFFSET('Water Data'!$D$7,0,10*ROW('Water Data'!D99))),'Data Summary'!BW105="Yes"),OFFSET('Water Data'!$D$7,0,10*ROW('Water Data'!D99)),NA())</f>
        <v>#N/A</v>
      </c>
      <c r="I105" s="119" t="e">
        <f ca="1">+IF(AND(ISNUMBER(OFFSET('Water Data'!$D$10,0,10*ROW('Water Data'!D99))),'Data Summary'!BX105="Yes"),OFFSET('Water Data'!$D$10,0,10*ROW('Water Data'!D99)),NA())</f>
        <v>#N/A</v>
      </c>
      <c r="J105" s="119" t="e">
        <f ca="1">+IF(AND(ISNUMBER(OFFSET('Water Data'!$E$5,0,10*ROW('Water Data'!E99))),'Data Summary'!BY105="Yes"),100-OFFSET('Water Data'!$E$5,0,10*ROW('Water Data'!E99)),NA())</f>
        <v>#N/A</v>
      </c>
      <c r="K105" s="119" t="e">
        <f ca="1">+IF(AND(ISNUMBER(OFFSET('Water Data'!$E$7,0,10*ROW('Water Data'!E99))),'Data Summary'!BZ105="Yes"),OFFSET('Water Data'!$E$7,0,10*ROW('Water Data'!E99)),NA())</f>
        <v>#N/A</v>
      </c>
      <c r="L105" s="119" t="e">
        <f ca="1">+IF(AND(ISNUMBER(OFFSET('Water Data'!$E$10,0,10*ROW('Water Data'!E99))),'Data Summary'!CA105="Yes"),OFFSET('Water Data'!$E$10,0,10*ROW('Water Data'!E99)),NA())</f>
        <v>#N/A</v>
      </c>
      <c r="M105" s="119" t="e">
        <f ca="1">+IF(AND(ISNUMBER(OFFSET('Water Data'!$F$5,0,10*ROW('Water Data'!F99))),'Data Summary'!CB105="Yes"),100-OFFSET('Water Data'!$F$5,0,10*ROW('Water Data'!F99)),NA())</f>
        <v>#N/A</v>
      </c>
      <c r="N105" s="119" t="e">
        <f ca="1">+IF(AND(ISNUMBER(OFFSET('Water Data'!$F$7,0,10*ROW('Water Data'!F99))),'Data Summary'!CC105="Yes"),OFFSET('Water Data'!$F$7,0,10*ROW('Water Data'!F99)),NA())</f>
        <v>#N/A</v>
      </c>
      <c r="O105" s="119" t="e">
        <f ca="1">+IF(AND(ISNUMBER(OFFSET('Water Data'!$F$10,0,10*ROW('Water Data'!F99))),'Data Summary'!CD105="Yes"),OFFSET('Water Data'!$F$10,0,10*ROW('Water Data'!F99)),NA())</f>
        <v>#N/A</v>
      </c>
      <c r="P105" s="119" t="e">
        <f ca="1">+IF(AND(ISNUMBER(OFFSET('Water Data'!$G$5,0,10*ROW('Water Data'!G99))),'Data Summary'!CE105="Yes"),100-OFFSET('Water Data'!$G$5,0,10*ROW('Water Data'!G99)),NA())</f>
        <v>#N/A</v>
      </c>
      <c r="Q105" s="119" t="e">
        <f ca="1">+IF(AND(ISNUMBER(OFFSET('Water Data'!$G$7,0,10*ROW('Water Data'!G99))),'Data Summary'!CF105="Yes"),OFFSET('Water Data'!$G$7,0,10*ROW('Water Data'!G99)),NA())</f>
        <v>#N/A</v>
      </c>
      <c r="R105" s="119" t="e">
        <f ca="1">+IF(AND(ISNUMBER(OFFSET('Water Data'!$G$10,0,10*ROW('Water Data'!G99))),'Data Summary'!CG105="Yes"),OFFSET('Water Data'!$G$10,0,10*ROW('Water Data'!G99)),NA())</f>
        <v>#N/A</v>
      </c>
      <c r="S105" s="119" t="e">
        <f ca="1">+IF(AND(ISNUMBER(OFFSET('Water Data'!$H$5,0,10*ROW('Water Data'!H99))),'Data Summary'!CH105="Yes"),100-OFFSET('Water Data'!$H$5,0,10*ROW('Water Data'!H99)),NA())</f>
        <v>#N/A</v>
      </c>
      <c r="T105" s="119" t="e">
        <f ca="1">+IF(AND(ISNUMBER(OFFSET('Water Data'!$H$7,0,10*ROW('Water Data'!H99))),'Data Summary'!CI105="Yes"),OFFSET('Water Data'!$H$7,0,10*ROW('Water Data'!H99)),NA())</f>
        <v>#N/A</v>
      </c>
      <c r="U105" s="119" t="e">
        <f ca="1">+IF(AND(ISNUMBER(OFFSET('Water Data'!$H$10,0,10*ROW('Water Data'!H99))),'Data Summary'!CJ105="Yes"),OFFSET('Water Data'!$H$10,0,10*ROW('Water Data'!H99)),NA())</f>
        <v>#N/A</v>
      </c>
      <c r="V105" s="120" t="e">
        <f ca="1">+IF(AND(ISNUMBER(OFFSET('Sanitation Data'!$C$5,0,10*ROW('Sanitation Data'!C99))),'Data Summary'!CK105="Yes"),100-OFFSET('Sanitation Data'!$C$5,0,10*ROW('Sanitation Data'!C99)),NA())</f>
        <v>#N/A</v>
      </c>
      <c r="W105" s="120" t="e">
        <f ca="1">+IF(AND(ISNUMBER(OFFSET('Sanitation Data'!$C$7,0,10*ROW('Sanitation Data'!C99))),'Data Summary'!CL105="Yes"),OFFSET('Sanitation Data'!$C$7,0,10*ROW('Sanitation Data'!C99)),NA())</f>
        <v>#N/A</v>
      </c>
      <c r="X105" s="120" t="e">
        <f ca="1">+IF(AND(ISNUMBER(OFFSET('Sanitation Data'!$C$11,0,10*ROW('Sanitation Data'!C99))),'Data Summary'!CM105="Yes"),OFFSET('Sanitation Data'!$C$11,0,10*ROW('Sanitation Data'!C99)),NA())</f>
        <v>#N/A</v>
      </c>
      <c r="Y105" s="120" t="e">
        <f ca="1">+IF(AND(ISNUMBER(OFFSET('Sanitation Data'!$C$12,0,10*ROW('Sanitation Data'!C99))),'Data Summary'!CN105="Yes"),OFFSET('Sanitation Data'!$C$12,0,10*ROW('Sanitation Data'!C99)),NA())</f>
        <v>#N/A</v>
      </c>
      <c r="Z105" s="120" t="e">
        <f ca="1">+IF(AND(ISNUMBER(OFFSET('Sanitation Data'!$C$13,0,10*ROW('Sanitation Data'!C99))),'Data Summary'!CO105="Yes"),OFFSET('Sanitation Data'!$C$13,0,10*ROW('Sanitation Data'!C99)),NA())</f>
        <v>#N/A</v>
      </c>
      <c r="AA105" s="120" t="e">
        <f ca="1">+IF(AND(ISNUMBER(OFFSET('Sanitation Data'!$D$5,0,10*ROW('Sanitation Data'!D99))),'Data Summary'!CP105="Yes"),100-OFFSET('Sanitation Data'!$D$5,0,10*ROW('Sanitation Data'!D99)),NA())</f>
        <v>#N/A</v>
      </c>
      <c r="AB105" s="120" t="e">
        <f ca="1">+IF(AND(ISNUMBER(OFFSET('Sanitation Data'!$D$7,0,10*ROW('Sanitation Data'!D99))),'Data Summary'!CQ105="Yes"),OFFSET('Sanitation Data'!$D$7,0,10*ROW('Sanitation Data'!D99)),NA())</f>
        <v>#N/A</v>
      </c>
      <c r="AC105" s="120" t="e">
        <f ca="1">+IF(AND(ISNUMBER(OFFSET('Sanitation Data'!$D$11,0,10*ROW('Sanitation Data'!D99))),'Data Summary'!CR105="Yes"),OFFSET('Sanitation Data'!$D$11,0,10*ROW('Sanitation Data'!D99)),NA())</f>
        <v>#N/A</v>
      </c>
      <c r="AD105" s="120" t="e">
        <f ca="1">+IF(AND(ISNUMBER(OFFSET('Sanitation Data'!$D$12,0,10*ROW('Sanitation Data'!D99))),'Data Summary'!CS105="Yes"),OFFSET('Sanitation Data'!$D$12,0,10*ROW('Sanitation Data'!D99)),NA())</f>
        <v>#N/A</v>
      </c>
      <c r="AE105" s="120" t="e">
        <f ca="1">+IF(AND(ISNUMBER(OFFSET('Sanitation Data'!$D$13,0,10*ROW('Sanitation Data'!D99))),'Data Summary'!CT105="Yes"),OFFSET('Sanitation Data'!$D$13,0,10*ROW('Sanitation Data'!D99)),NA())</f>
        <v>#N/A</v>
      </c>
      <c r="AF105" s="120" t="e">
        <f ca="1">+IF(AND(ISNUMBER(OFFSET('Sanitation Data'!$E$5,0,10*ROW('Sanitation Data'!E99))),'Data Summary'!CU105="Yes"),100-OFFSET('Sanitation Data'!$E$5,0,10*ROW('Sanitation Data'!E99)),NA())</f>
        <v>#N/A</v>
      </c>
      <c r="AG105" s="120" t="e">
        <f ca="1">+IF(AND(ISNUMBER(OFFSET('Sanitation Data'!$E$7,0,10*ROW('Sanitation Data'!E99))),'Data Summary'!CV105="Yes"),OFFSET('Sanitation Data'!$E$7,0,10*ROW('Sanitation Data'!E99)),NA())</f>
        <v>#N/A</v>
      </c>
      <c r="AH105" s="120" t="e">
        <f ca="1">+IF(AND(ISNUMBER(OFFSET('Sanitation Data'!$E$11,0,10*ROW('Sanitation Data'!E99))),'Data Summary'!CW105="Yes"),OFFSET('Sanitation Data'!$E$11,0,10*ROW('Sanitation Data'!E99)),NA())</f>
        <v>#N/A</v>
      </c>
      <c r="AI105" s="120" t="e">
        <f ca="1">+IF(AND(ISNUMBER(OFFSET('Sanitation Data'!$E$12,0,10*ROW('Sanitation Data'!E99))),'Data Summary'!CX105="Yes"),OFFSET('Sanitation Data'!$E$12,0,10*ROW('Sanitation Data'!E99)),NA())</f>
        <v>#N/A</v>
      </c>
      <c r="AJ105" s="120" t="e">
        <f ca="1">+IF(AND(ISNUMBER(OFFSET('Sanitation Data'!$E$13,0,10*ROW('Sanitation Data'!E99))),'Data Summary'!CY105="Yes"),OFFSET('Sanitation Data'!$E$13,0,10*ROW('Sanitation Data'!E99)),NA())</f>
        <v>#N/A</v>
      </c>
      <c r="AK105" s="120" t="e">
        <f ca="1">+IF(AND(ISNUMBER(OFFSET('Sanitation Data'!$F$5,0,10*ROW('Sanitation Data'!F99))),'Data Summary'!CZ105="Yes"),100-OFFSET('Sanitation Data'!$F$5,0,10*ROW('Sanitation Data'!F99)),NA())</f>
        <v>#N/A</v>
      </c>
      <c r="AL105" s="120" t="e">
        <f ca="1">+IF(AND(ISNUMBER(OFFSET('Sanitation Data'!$F$7,0,10*ROW('Sanitation Data'!F99))),'Data Summary'!DA105="Yes"),OFFSET('Sanitation Data'!$F$7,0,10*ROW('Sanitation Data'!F99)),NA())</f>
        <v>#N/A</v>
      </c>
      <c r="AM105" s="120" t="e">
        <f ca="1">+IF(AND(ISNUMBER(OFFSET('Sanitation Data'!$F$11,0,10*ROW('Sanitation Data'!F99))),'Data Summary'!DB105="Yes"),OFFSET('Sanitation Data'!$F$11,0,10*ROW('Sanitation Data'!F99)),NA())</f>
        <v>#N/A</v>
      </c>
      <c r="AN105" s="120" t="e">
        <f ca="1">+IF(AND(ISNUMBER(OFFSET('Sanitation Data'!$F$12,0,10*ROW('Sanitation Data'!F99))),'Data Summary'!DC105="Yes"),OFFSET('Sanitation Data'!$F$12,0,10*ROW('Sanitation Data'!F99)),NA())</f>
        <v>#N/A</v>
      </c>
      <c r="AO105" s="120" t="e">
        <f ca="1">+IF(AND(ISNUMBER(OFFSET('Sanitation Data'!$F$13,0,10*ROW('Sanitation Data'!F99))),'Data Summary'!DD105="Yes"),OFFSET('Sanitation Data'!$F$13,0,10*ROW('Sanitation Data'!F99)),NA())</f>
        <v>#N/A</v>
      </c>
      <c r="AP105" s="120" t="e">
        <f ca="1">+IF(AND(ISNUMBER(OFFSET('Sanitation Data'!$G$5,0,10*ROW('Sanitation Data'!G99))),'Data Summary'!DE105="Yes"),100-OFFSET('Sanitation Data'!$G$5,0,10*ROW('Sanitation Data'!G99)),NA())</f>
        <v>#N/A</v>
      </c>
      <c r="AQ105" s="120" t="e">
        <f ca="1">+IF(AND(ISNUMBER(OFFSET('Sanitation Data'!$G$7,0,10*ROW('Sanitation Data'!G99))),'Data Summary'!DF105="Yes"),OFFSET('Sanitation Data'!$G$7,0,10*ROW('Sanitation Data'!G99)),NA())</f>
        <v>#N/A</v>
      </c>
      <c r="AR105" s="120" t="e">
        <f ca="1">+IF(AND(ISNUMBER(OFFSET('Sanitation Data'!$G$11,0,10*ROW('Sanitation Data'!G99))),'Data Summary'!DG105="Yes"),OFFSET('Sanitation Data'!$G$11,0,10*ROW('Sanitation Data'!G99)),NA())</f>
        <v>#N/A</v>
      </c>
      <c r="AS105" s="120" t="e">
        <f ca="1">+IF(AND(ISNUMBER(OFFSET('Sanitation Data'!$G$12,0,10*ROW('Sanitation Data'!G99))),'Data Summary'!DH105="Yes"),OFFSET('Sanitation Data'!$G$12,0,10*ROW('Sanitation Data'!G99)),NA())</f>
        <v>#N/A</v>
      </c>
      <c r="AT105" s="120" t="e">
        <f ca="1">+IF(AND(ISNUMBER(OFFSET('Sanitation Data'!$G$13,0,10*ROW('Sanitation Data'!G99))),'Data Summary'!DI105="Yes"),OFFSET('Sanitation Data'!$G$13,0,10*ROW('Sanitation Data'!G99)),NA())</f>
        <v>#N/A</v>
      </c>
      <c r="AU105" s="120" t="e">
        <f ca="1">+IF(AND(ISNUMBER(OFFSET('Sanitation Data'!$H$5,0,10*ROW('Sanitation Data'!H99))),'Data Summary'!DJ105="Yes"),100-OFFSET('Sanitation Data'!$H$5,0,10*ROW('Sanitation Data'!H99)),NA())</f>
        <v>#N/A</v>
      </c>
      <c r="AV105" s="120" t="e">
        <f ca="1">+IF(AND(ISNUMBER(OFFSET('Sanitation Data'!$H$7,0,10*ROW('Sanitation Data'!H99))),'Data Summary'!DK105="Yes"),OFFSET('Sanitation Data'!$H$7,0,10*ROW('Sanitation Data'!H99)),NA())</f>
        <v>#N/A</v>
      </c>
      <c r="AW105" s="120" t="e">
        <f ca="1">+IF(AND(ISNUMBER(OFFSET('Sanitation Data'!$H$11,0,10*ROW('Sanitation Data'!H99))),'Data Summary'!DL105="Yes"),OFFSET('Sanitation Data'!$H$11,0,10*ROW('Sanitation Data'!H99)),NA())</f>
        <v>#N/A</v>
      </c>
      <c r="AX105" s="120" t="e">
        <f ca="1">+IF(AND(ISNUMBER(OFFSET('Sanitation Data'!$H$12,0,10*ROW('Sanitation Data'!H99))),'Data Summary'!DM105="Yes"),OFFSET('Sanitation Data'!$H$12,0,10*ROW('Sanitation Data'!H99)),NA())</f>
        <v>#N/A</v>
      </c>
      <c r="AY105" s="120" t="e">
        <f ca="1">+IF(AND(ISNUMBER(OFFSET('Sanitation Data'!$H$13,0,10*ROW('Sanitation Data'!H99))),'Data Summary'!DN105="Yes"),OFFSET('Sanitation Data'!$H$13,0,10*ROW('Sanitation Data'!H99)),NA())</f>
        <v>#N/A</v>
      </c>
      <c r="AZ105" s="121" t="e">
        <f ca="1">+IF(AND(ISNUMBER(OFFSET('Hygiene Data'!$C$6,0,10*ROW('Hygiene Data'!C99))),'Data Summary'!DO105="Yes"),OFFSET('Hygiene Data'!$C$6,0,10*ROW('Hygiene Data'!C99)),NA())</f>
        <v>#N/A</v>
      </c>
      <c r="BA105" s="121" t="e">
        <f ca="1">+IF(AND(ISNUMBER(OFFSET('Hygiene Data'!$C$8,0,10*ROW('Hygiene Data'!C99))),'Data Summary'!DP105="Yes"),OFFSET('Hygiene Data'!$C$8,0,10*ROW('Hygiene Data'!C99)),NA())</f>
        <v>#N/A</v>
      </c>
      <c r="BB105" s="121" t="e">
        <f ca="1">+IF(AND(ISNUMBER(OFFSET('Hygiene Data'!$C$10,0,10*ROW('Hygiene Data'!C99))),'Data Summary'!DQ105="Yes"),OFFSET('Hygiene Data'!$C$10,0,10*ROW('Hygiene Data'!C99)),NA())</f>
        <v>#N/A</v>
      </c>
      <c r="BC105" s="121" t="e">
        <f ca="1">+IF(AND(ISNUMBER(OFFSET('Hygiene Data'!$D$6,0,10*ROW('Hygiene Data'!D99))),'Data Summary'!DR105="Yes"),OFFSET('Hygiene Data'!$D$6,0,10*ROW('Hygiene Data'!D99)),NA())</f>
        <v>#N/A</v>
      </c>
      <c r="BD105" s="121" t="e">
        <f ca="1">+IF(AND(ISNUMBER(OFFSET('Hygiene Data'!$D$8,0,10*ROW('Hygiene Data'!D99))),'Data Summary'!DS105="Yes"),OFFSET('Hygiene Data'!$D$8,0,10*ROW('Hygiene Data'!D99)),NA())</f>
        <v>#N/A</v>
      </c>
      <c r="BE105" s="121" t="e">
        <f ca="1">+IF(AND(ISNUMBER(OFFSET('Hygiene Data'!$D$10,0,10*ROW('Hygiene Data'!D99))),'Data Summary'!DT105="Yes"),OFFSET('Hygiene Data'!$D$10,0,10*ROW('Hygiene Data'!D99)),NA())</f>
        <v>#N/A</v>
      </c>
      <c r="BF105" s="121" t="e">
        <f ca="1">+IF(AND(ISNUMBER(OFFSET('Hygiene Data'!$E$6,0,10*ROW('Hygiene Data'!E99))),'Data Summary'!DU105="Yes"),OFFSET('Hygiene Data'!$E$6,0,10*ROW('Hygiene Data'!E99)),NA())</f>
        <v>#N/A</v>
      </c>
      <c r="BG105" s="121" t="e">
        <f ca="1">+IF(AND(ISNUMBER(OFFSET('Hygiene Data'!$E$8,0,10*ROW('Hygiene Data'!E99))),'Data Summary'!DV105="Yes"),OFFSET('Hygiene Data'!$E$8,0,10*ROW('Hygiene Data'!E99)),NA())</f>
        <v>#N/A</v>
      </c>
      <c r="BH105" s="121" t="e">
        <f ca="1">+IF(AND(ISNUMBER(OFFSET('Hygiene Data'!$E$10,0,10*ROW('Hygiene Data'!E99))),'Data Summary'!DW105="Yes"),OFFSET('Hygiene Data'!$E$10,0,10*ROW('Hygiene Data'!E99)),NA())</f>
        <v>#N/A</v>
      </c>
      <c r="BI105" s="121" t="e">
        <f ca="1">+IF(AND(ISNUMBER(OFFSET('Hygiene Data'!$F$6,0,10*ROW('Hygiene Data'!F99))),'Data Summary'!DX105="Yes"),OFFSET('Hygiene Data'!$F$6,0,10*ROW('Hygiene Data'!F99)),NA())</f>
        <v>#N/A</v>
      </c>
      <c r="BJ105" s="121" t="e">
        <f ca="1">+IF(AND(ISNUMBER(OFFSET('Hygiene Data'!$F$8,0,10*ROW('Hygiene Data'!F99))),'Data Summary'!DY105="Yes"),OFFSET('Hygiene Data'!$F$8,0,10*ROW('Hygiene Data'!F99)),NA())</f>
        <v>#N/A</v>
      </c>
      <c r="BK105" s="121" t="e">
        <f ca="1">+IF(AND(ISNUMBER(OFFSET('Hygiene Data'!$F$10,0,10*ROW('Hygiene Data'!F99))),'Data Summary'!DZ105="Yes"),OFFSET('Hygiene Data'!$F$10,0,10*ROW('Hygiene Data'!F99)),NA())</f>
        <v>#N/A</v>
      </c>
      <c r="BL105" s="121" t="e">
        <f ca="1">+IF(AND(ISNUMBER(OFFSET('Hygiene Data'!$G$6,0,10*ROW('Hygiene Data'!G99))),'Data Summary'!EA105="Yes"),OFFSET('Hygiene Data'!$G$6,0,10*ROW('Hygiene Data'!G99)),NA())</f>
        <v>#N/A</v>
      </c>
      <c r="BM105" s="121" t="e">
        <f ca="1">+IF(AND(ISNUMBER(OFFSET('Hygiene Data'!$G$8,0,10*ROW('Hygiene Data'!G99))),'Data Summary'!EB105="Yes"),OFFSET('Hygiene Data'!$G$8,0,10*ROW('Hygiene Data'!G99)),NA())</f>
        <v>#N/A</v>
      </c>
      <c r="BN105" s="121" t="e">
        <f ca="1">+IF(AND(ISNUMBER(OFFSET('Hygiene Data'!$G$10,0,10*ROW('Hygiene Data'!G99))),'Data Summary'!EC105="Yes"),OFFSET('Hygiene Data'!$G$10,0,10*ROW('Hygiene Data'!G99)),NA())</f>
        <v>#N/A</v>
      </c>
      <c r="BO105" s="121" t="e">
        <f ca="1">+IF(AND(ISNUMBER(OFFSET('Hygiene Data'!$H$6,0,10*ROW('Hygiene Data'!H99))),'Data Summary'!ED105="Yes"),OFFSET('Hygiene Data'!$H$6,0,10*ROW('Hygiene Data'!H99)),NA())</f>
        <v>#N/A</v>
      </c>
      <c r="BP105" s="121" t="e">
        <f ca="1">+IF(AND(ISNUMBER(OFFSET('Hygiene Data'!$H$8,0,10*ROW('Hygiene Data'!H99))),'Data Summary'!EE105="Yes"),OFFSET('Hygiene Data'!$H$8,0,10*ROW('Hygiene Data'!H99)),NA())</f>
        <v>#N/A</v>
      </c>
      <c r="BQ105" s="121" t="e">
        <f ca="1">+IF(AND(ISNUMBER(OFFSET('Hygiene Data'!$H$10,0,10*ROW('Hygiene Data'!H99))),'Data Summary'!EF105="Yes"),OFFSET('Hygiene Data'!$H$10,0,10*ROW('Hygiene Data'!H99)),NA())</f>
        <v>#N/A</v>
      </c>
    </row>
    <row r="106" spans="1:69" x14ac:dyDescent="0.2">
      <c r="A106" s="44" t="e">
        <f ca="1">+IF(OFFSET('Water Data'!$B$1,0,10*ROW('Water Data'!B100))="",NA(),OFFSET('Water Data'!$B$1,0,10*ROW('Water Data'!B100)))</f>
        <v>#N/A</v>
      </c>
      <c r="B106" s="44" t="e">
        <f ca="1">+IF(OFFSET('Water Data'!$A$3,0,10*ROW('Water Data'!A103))="",NA(),OFFSET('Water Data'!$A$3,0,10*ROW('Water Data'!A103)))</f>
        <v>#N/A</v>
      </c>
      <c r="C106" s="44" t="e">
        <f ca="1">+IF(OFFSET('Water Data'!$C$3,0,10*ROW('Water Data'!C103))="",NA(),OFFSET('Water Data'!$C$3,0,10*ROW('Water Data'!C103)))</f>
        <v>#N/A</v>
      </c>
      <c r="D106" s="119" t="e">
        <f ca="1">+IF(AND(ISNUMBER(OFFSET('Water Data'!$C$5,0,10*ROW('Water Data'!C100))),'Data Summary'!BS106="Yes"),100-OFFSET('Water Data'!$C$5,0,10*ROW('Water Data'!C100)),NA())</f>
        <v>#N/A</v>
      </c>
      <c r="E106" s="119" t="e">
        <f ca="1">+IF(AND(ISNUMBER(OFFSET('Water Data'!$C$7,0,10*ROW('Water Data'!C100))),'Data Summary'!BT106="Yes"),OFFSET('Water Data'!$C$7,0,10*ROW('Water Data'!C100)),NA())</f>
        <v>#N/A</v>
      </c>
      <c r="F106" s="119" t="e">
        <f ca="1">+IF(AND(ISNUMBER(OFFSET('Water Data'!$C$10,0,10*ROW('Water Data'!C100))),'Data Summary'!BU106="Yes"),OFFSET('Water Data'!$C$10,0,10*ROW('Water Data'!C100)),NA())</f>
        <v>#N/A</v>
      </c>
      <c r="G106" s="119" t="e">
        <f ca="1">+IF(AND(ISNUMBER(OFFSET('Water Data'!$D$5,0,10*ROW('Water Data'!D100))),'Data Summary'!BV106="Yes"),100-OFFSET('Water Data'!$D$5,0,10*ROW('Water Data'!D100)),NA())</f>
        <v>#N/A</v>
      </c>
      <c r="H106" s="119" t="e">
        <f ca="1">+IF(AND(ISNUMBER(OFFSET('Water Data'!$D$7,0,10*ROW('Water Data'!D100))),'Data Summary'!BW106="Yes"),OFFSET('Water Data'!$D$7,0,10*ROW('Water Data'!D100)),NA())</f>
        <v>#N/A</v>
      </c>
      <c r="I106" s="119" t="e">
        <f ca="1">+IF(AND(ISNUMBER(OFFSET('Water Data'!$D$10,0,10*ROW('Water Data'!D100))),'Data Summary'!BX106="Yes"),OFFSET('Water Data'!$D$10,0,10*ROW('Water Data'!D100)),NA())</f>
        <v>#N/A</v>
      </c>
      <c r="J106" s="119" t="e">
        <f ca="1">+IF(AND(ISNUMBER(OFFSET('Water Data'!$E$5,0,10*ROW('Water Data'!E100))),'Data Summary'!BY106="Yes"),100-OFFSET('Water Data'!$E$5,0,10*ROW('Water Data'!E100)),NA())</f>
        <v>#N/A</v>
      </c>
      <c r="K106" s="119" t="e">
        <f ca="1">+IF(AND(ISNUMBER(OFFSET('Water Data'!$E$7,0,10*ROW('Water Data'!E100))),'Data Summary'!BZ106="Yes"),OFFSET('Water Data'!$E$7,0,10*ROW('Water Data'!E100)),NA())</f>
        <v>#N/A</v>
      </c>
      <c r="L106" s="119" t="e">
        <f ca="1">+IF(AND(ISNUMBER(OFFSET('Water Data'!$E$10,0,10*ROW('Water Data'!E100))),'Data Summary'!CA106="Yes"),OFFSET('Water Data'!$E$10,0,10*ROW('Water Data'!E100)),NA())</f>
        <v>#N/A</v>
      </c>
      <c r="M106" s="119" t="e">
        <f ca="1">+IF(AND(ISNUMBER(OFFSET('Water Data'!$F$5,0,10*ROW('Water Data'!F100))),'Data Summary'!CB106="Yes"),100-OFFSET('Water Data'!$F$5,0,10*ROW('Water Data'!F100)),NA())</f>
        <v>#N/A</v>
      </c>
      <c r="N106" s="119" t="e">
        <f ca="1">+IF(AND(ISNUMBER(OFFSET('Water Data'!$F$7,0,10*ROW('Water Data'!F100))),'Data Summary'!CC106="Yes"),OFFSET('Water Data'!$F$7,0,10*ROW('Water Data'!F100)),NA())</f>
        <v>#N/A</v>
      </c>
      <c r="O106" s="119" t="e">
        <f ca="1">+IF(AND(ISNUMBER(OFFSET('Water Data'!$F$10,0,10*ROW('Water Data'!F100))),'Data Summary'!CD106="Yes"),OFFSET('Water Data'!$F$10,0,10*ROW('Water Data'!F100)),NA())</f>
        <v>#N/A</v>
      </c>
      <c r="P106" s="119" t="e">
        <f ca="1">+IF(AND(ISNUMBER(OFFSET('Water Data'!$G$5,0,10*ROW('Water Data'!G100))),'Data Summary'!CE106="Yes"),100-OFFSET('Water Data'!$G$5,0,10*ROW('Water Data'!G100)),NA())</f>
        <v>#N/A</v>
      </c>
      <c r="Q106" s="119" t="e">
        <f ca="1">+IF(AND(ISNUMBER(OFFSET('Water Data'!$G$7,0,10*ROW('Water Data'!G100))),'Data Summary'!CF106="Yes"),OFFSET('Water Data'!$G$7,0,10*ROW('Water Data'!G100)),NA())</f>
        <v>#N/A</v>
      </c>
      <c r="R106" s="119" t="e">
        <f ca="1">+IF(AND(ISNUMBER(OFFSET('Water Data'!$G$10,0,10*ROW('Water Data'!G100))),'Data Summary'!CG106="Yes"),OFFSET('Water Data'!$G$10,0,10*ROW('Water Data'!G100)),NA())</f>
        <v>#N/A</v>
      </c>
      <c r="S106" s="119" t="e">
        <f ca="1">+IF(AND(ISNUMBER(OFFSET('Water Data'!$H$5,0,10*ROW('Water Data'!H100))),'Data Summary'!CH106="Yes"),100-OFFSET('Water Data'!$H$5,0,10*ROW('Water Data'!H100)),NA())</f>
        <v>#N/A</v>
      </c>
      <c r="T106" s="119" t="e">
        <f ca="1">+IF(AND(ISNUMBER(OFFSET('Water Data'!$H$7,0,10*ROW('Water Data'!H100))),'Data Summary'!CI106="Yes"),OFFSET('Water Data'!$H$7,0,10*ROW('Water Data'!H100)),NA())</f>
        <v>#N/A</v>
      </c>
      <c r="U106" s="119" t="e">
        <f ca="1">+IF(AND(ISNUMBER(OFFSET('Water Data'!$H$10,0,10*ROW('Water Data'!H100))),'Data Summary'!CJ106="Yes"),OFFSET('Water Data'!$H$10,0,10*ROW('Water Data'!H100)),NA())</f>
        <v>#N/A</v>
      </c>
      <c r="V106" s="120" t="e">
        <f ca="1">+IF(AND(ISNUMBER(OFFSET('Sanitation Data'!$C$5,0,10*ROW('Sanitation Data'!C100))),'Data Summary'!CK106="Yes"),100-OFFSET('Sanitation Data'!$C$5,0,10*ROW('Sanitation Data'!C100)),NA())</f>
        <v>#N/A</v>
      </c>
      <c r="W106" s="120" t="e">
        <f ca="1">+IF(AND(ISNUMBER(OFFSET('Sanitation Data'!$C$7,0,10*ROW('Sanitation Data'!C100))),'Data Summary'!CL106="Yes"),OFFSET('Sanitation Data'!$C$7,0,10*ROW('Sanitation Data'!C100)),NA())</f>
        <v>#N/A</v>
      </c>
      <c r="X106" s="120" t="e">
        <f ca="1">+IF(AND(ISNUMBER(OFFSET('Sanitation Data'!$C$11,0,10*ROW('Sanitation Data'!C100))),'Data Summary'!CM106="Yes"),OFFSET('Sanitation Data'!$C$11,0,10*ROW('Sanitation Data'!C100)),NA())</f>
        <v>#N/A</v>
      </c>
      <c r="Y106" s="120" t="e">
        <f ca="1">+IF(AND(ISNUMBER(OFFSET('Sanitation Data'!$C$12,0,10*ROW('Sanitation Data'!C100))),'Data Summary'!CN106="Yes"),OFFSET('Sanitation Data'!$C$12,0,10*ROW('Sanitation Data'!C100)),NA())</f>
        <v>#N/A</v>
      </c>
      <c r="Z106" s="120" t="e">
        <f ca="1">+IF(AND(ISNUMBER(OFFSET('Sanitation Data'!$C$13,0,10*ROW('Sanitation Data'!C100))),'Data Summary'!CO106="Yes"),OFFSET('Sanitation Data'!$C$13,0,10*ROW('Sanitation Data'!C100)),NA())</f>
        <v>#N/A</v>
      </c>
      <c r="AA106" s="120" t="e">
        <f ca="1">+IF(AND(ISNUMBER(OFFSET('Sanitation Data'!$D$5,0,10*ROW('Sanitation Data'!D100))),'Data Summary'!CP106="Yes"),100-OFFSET('Sanitation Data'!$D$5,0,10*ROW('Sanitation Data'!D100)),NA())</f>
        <v>#N/A</v>
      </c>
      <c r="AB106" s="120" t="e">
        <f ca="1">+IF(AND(ISNUMBER(OFFSET('Sanitation Data'!$D$7,0,10*ROW('Sanitation Data'!D100))),'Data Summary'!CQ106="Yes"),OFFSET('Sanitation Data'!$D$7,0,10*ROW('Sanitation Data'!D100)),NA())</f>
        <v>#N/A</v>
      </c>
      <c r="AC106" s="120" t="e">
        <f ca="1">+IF(AND(ISNUMBER(OFFSET('Sanitation Data'!$D$11,0,10*ROW('Sanitation Data'!D100))),'Data Summary'!CR106="Yes"),OFFSET('Sanitation Data'!$D$11,0,10*ROW('Sanitation Data'!D100)),NA())</f>
        <v>#N/A</v>
      </c>
      <c r="AD106" s="120" t="e">
        <f ca="1">+IF(AND(ISNUMBER(OFFSET('Sanitation Data'!$D$12,0,10*ROW('Sanitation Data'!D100))),'Data Summary'!CS106="Yes"),OFFSET('Sanitation Data'!$D$12,0,10*ROW('Sanitation Data'!D100)),NA())</f>
        <v>#N/A</v>
      </c>
      <c r="AE106" s="120" t="e">
        <f ca="1">+IF(AND(ISNUMBER(OFFSET('Sanitation Data'!$D$13,0,10*ROW('Sanitation Data'!D100))),'Data Summary'!CT106="Yes"),OFFSET('Sanitation Data'!$D$13,0,10*ROW('Sanitation Data'!D100)),NA())</f>
        <v>#N/A</v>
      </c>
      <c r="AF106" s="120" t="e">
        <f ca="1">+IF(AND(ISNUMBER(OFFSET('Sanitation Data'!$E$5,0,10*ROW('Sanitation Data'!E100))),'Data Summary'!CU106="Yes"),100-OFFSET('Sanitation Data'!$E$5,0,10*ROW('Sanitation Data'!E100)),NA())</f>
        <v>#N/A</v>
      </c>
      <c r="AG106" s="120" t="e">
        <f ca="1">+IF(AND(ISNUMBER(OFFSET('Sanitation Data'!$E$7,0,10*ROW('Sanitation Data'!E100))),'Data Summary'!CV106="Yes"),OFFSET('Sanitation Data'!$E$7,0,10*ROW('Sanitation Data'!E100)),NA())</f>
        <v>#N/A</v>
      </c>
      <c r="AH106" s="120" t="e">
        <f ca="1">+IF(AND(ISNUMBER(OFFSET('Sanitation Data'!$E$11,0,10*ROW('Sanitation Data'!E100))),'Data Summary'!CW106="Yes"),OFFSET('Sanitation Data'!$E$11,0,10*ROW('Sanitation Data'!E100)),NA())</f>
        <v>#N/A</v>
      </c>
      <c r="AI106" s="120" t="e">
        <f ca="1">+IF(AND(ISNUMBER(OFFSET('Sanitation Data'!$E$12,0,10*ROW('Sanitation Data'!E100))),'Data Summary'!CX106="Yes"),OFFSET('Sanitation Data'!$E$12,0,10*ROW('Sanitation Data'!E100)),NA())</f>
        <v>#N/A</v>
      </c>
      <c r="AJ106" s="120" t="e">
        <f ca="1">+IF(AND(ISNUMBER(OFFSET('Sanitation Data'!$E$13,0,10*ROW('Sanitation Data'!E100))),'Data Summary'!CY106="Yes"),OFFSET('Sanitation Data'!$E$13,0,10*ROW('Sanitation Data'!E100)),NA())</f>
        <v>#N/A</v>
      </c>
      <c r="AK106" s="120" t="e">
        <f ca="1">+IF(AND(ISNUMBER(OFFSET('Sanitation Data'!$F$5,0,10*ROW('Sanitation Data'!F100))),'Data Summary'!CZ106="Yes"),100-OFFSET('Sanitation Data'!$F$5,0,10*ROW('Sanitation Data'!F100)),NA())</f>
        <v>#N/A</v>
      </c>
      <c r="AL106" s="120" t="e">
        <f ca="1">+IF(AND(ISNUMBER(OFFSET('Sanitation Data'!$F$7,0,10*ROW('Sanitation Data'!F100))),'Data Summary'!DA106="Yes"),OFFSET('Sanitation Data'!$F$7,0,10*ROW('Sanitation Data'!F100)),NA())</f>
        <v>#N/A</v>
      </c>
      <c r="AM106" s="120" t="e">
        <f ca="1">+IF(AND(ISNUMBER(OFFSET('Sanitation Data'!$F$11,0,10*ROW('Sanitation Data'!F100))),'Data Summary'!DB106="Yes"),OFFSET('Sanitation Data'!$F$11,0,10*ROW('Sanitation Data'!F100)),NA())</f>
        <v>#N/A</v>
      </c>
      <c r="AN106" s="120" t="e">
        <f ca="1">+IF(AND(ISNUMBER(OFFSET('Sanitation Data'!$F$12,0,10*ROW('Sanitation Data'!F100))),'Data Summary'!DC106="Yes"),OFFSET('Sanitation Data'!$F$12,0,10*ROW('Sanitation Data'!F100)),NA())</f>
        <v>#N/A</v>
      </c>
      <c r="AO106" s="120" t="e">
        <f ca="1">+IF(AND(ISNUMBER(OFFSET('Sanitation Data'!$F$13,0,10*ROW('Sanitation Data'!F100))),'Data Summary'!DD106="Yes"),OFFSET('Sanitation Data'!$F$13,0,10*ROW('Sanitation Data'!F100)),NA())</f>
        <v>#N/A</v>
      </c>
      <c r="AP106" s="120" t="e">
        <f ca="1">+IF(AND(ISNUMBER(OFFSET('Sanitation Data'!$G$5,0,10*ROW('Sanitation Data'!G100))),'Data Summary'!DE106="Yes"),100-OFFSET('Sanitation Data'!$G$5,0,10*ROW('Sanitation Data'!G100)),NA())</f>
        <v>#N/A</v>
      </c>
      <c r="AQ106" s="120" t="e">
        <f ca="1">+IF(AND(ISNUMBER(OFFSET('Sanitation Data'!$G$7,0,10*ROW('Sanitation Data'!G100))),'Data Summary'!DF106="Yes"),OFFSET('Sanitation Data'!$G$7,0,10*ROW('Sanitation Data'!G100)),NA())</f>
        <v>#N/A</v>
      </c>
      <c r="AR106" s="120" t="e">
        <f ca="1">+IF(AND(ISNUMBER(OFFSET('Sanitation Data'!$G$11,0,10*ROW('Sanitation Data'!G100))),'Data Summary'!DG106="Yes"),OFFSET('Sanitation Data'!$G$11,0,10*ROW('Sanitation Data'!G100)),NA())</f>
        <v>#N/A</v>
      </c>
      <c r="AS106" s="120" t="e">
        <f ca="1">+IF(AND(ISNUMBER(OFFSET('Sanitation Data'!$G$12,0,10*ROW('Sanitation Data'!G100))),'Data Summary'!DH106="Yes"),OFFSET('Sanitation Data'!$G$12,0,10*ROW('Sanitation Data'!G100)),NA())</f>
        <v>#N/A</v>
      </c>
      <c r="AT106" s="120" t="e">
        <f ca="1">+IF(AND(ISNUMBER(OFFSET('Sanitation Data'!$G$13,0,10*ROW('Sanitation Data'!G100))),'Data Summary'!DI106="Yes"),OFFSET('Sanitation Data'!$G$13,0,10*ROW('Sanitation Data'!G100)),NA())</f>
        <v>#N/A</v>
      </c>
      <c r="AU106" s="120" t="e">
        <f ca="1">+IF(AND(ISNUMBER(OFFSET('Sanitation Data'!$H$5,0,10*ROW('Sanitation Data'!H100))),'Data Summary'!DJ106="Yes"),100-OFFSET('Sanitation Data'!$H$5,0,10*ROW('Sanitation Data'!H100)),NA())</f>
        <v>#N/A</v>
      </c>
      <c r="AV106" s="120" t="e">
        <f ca="1">+IF(AND(ISNUMBER(OFFSET('Sanitation Data'!$H$7,0,10*ROW('Sanitation Data'!H100))),'Data Summary'!DK106="Yes"),OFFSET('Sanitation Data'!$H$7,0,10*ROW('Sanitation Data'!H100)),NA())</f>
        <v>#N/A</v>
      </c>
      <c r="AW106" s="120" t="e">
        <f ca="1">+IF(AND(ISNUMBER(OFFSET('Sanitation Data'!$H$11,0,10*ROW('Sanitation Data'!H100))),'Data Summary'!DL106="Yes"),OFFSET('Sanitation Data'!$H$11,0,10*ROW('Sanitation Data'!H100)),NA())</f>
        <v>#N/A</v>
      </c>
      <c r="AX106" s="120" t="e">
        <f ca="1">+IF(AND(ISNUMBER(OFFSET('Sanitation Data'!$H$12,0,10*ROW('Sanitation Data'!H100))),'Data Summary'!DM106="Yes"),OFFSET('Sanitation Data'!$H$12,0,10*ROW('Sanitation Data'!H100)),NA())</f>
        <v>#N/A</v>
      </c>
      <c r="AY106" s="120" t="e">
        <f ca="1">+IF(AND(ISNUMBER(OFFSET('Sanitation Data'!$H$13,0,10*ROW('Sanitation Data'!H100))),'Data Summary'!DN106="Yes"),OFFSET('Sanitation Data'!$H$13,0,10*ROW('Sanitation Data'!H100)),NA())</f>
        <v>#N/A</v>
      </c>
      <c r="AZ106" s="121" t="e">
        <f ca="1">+IF(AND(ISNUMBER(OFFSET('Hygiene Data'!$C$6,0,10*ROW('Hygiene Data'!C100))),'Data Summary'!DO106="Yes"),OFFSET('Hygiene Data'!$C$6,0,10*ROW('Hygiene Data'!C100)),NA())</f>
        <v>#N/A</v>
      </c>
      <c r="BA106" s="121" t="e">
        <f ca="1">+IF(AND(ISNUMBER(OFFSET('Hygiene Data'!$C$8,0,10*ROW('Hygiene Data'!C100))),'Data Summary'!DP106="Yes"),OFFSET('Hygiene Data'!$C$8,0,10*ROW('Hygiene Data'!C100)),NA())</f>
        <v>#N/A</v>
      </c>
      <c r="BB106" s="121" t="e">
        <f ca="1">+IF(AND(ISNUMBER(OFFSET('Hygiene Data'!$C$10,0,10*ROW('Hygiene Data'!C100))),'Data Summary'!DQ106="Yes"),OFFSET('Hygiene Data'!$C$10,0,10*ROW('Hygiene Data'!C100)),NA())</f>
        <v>#N/A</v>
      </c>
      <c r="BC106" s="121" t="e">
        <f ca="1">+IF(AND(ISNUMBER(OFFSET('Hygiene Data'!$D$6,0,10*ROW('Hygiene Data'!D100))),'Data Summary'!DR106="Yes"),OFFSET('Hygiene Data'!$D$6,0,10*ROW('Hygiene Data'!D100)),NA())</f>
        <v>#N/A</v>
      </c>
      <c r="BD106" s="121" t="e">
        <f ca="1">+IF(AND(ISNUMBER(OFFSET('Hygiene Data'!$D$8,0,10*ROW('Hygiene Data'!D100))),'Data Summary'!DS106="Yes"),OFFSET('Hygiene Data'!$D$8,0,10*ROW('Hygiene Data'!D100)),NA())</f>
        <v>#N/A</v>
      </c>
      <c r="BE106" s="121" t="e">
        <f ca="1">+IF(AND(ISNUMBER(OFFSET('Hygiene Data'!$D$10,0,10*ROW('Hygiene Data'!D100))),'Data Summary'!DT106="Yes"),OFFSET('Hygiene Data'!$D$10,0,10*ROW('Hygiene Data'!D100)),NA())</f>
        <v>#N/A</v>
      </c>
      <c r="BF106" s="121" t="e">
        <f ca="1">+IF(AND(ISNUMBER(OFFSET('Hygiene Data'!$E$6,0,10*ROW('Hygiene Data'!E100))),'Data Summary'!DU106="Yes"),OFFSET('Hygiene Data'!$E$6,0,10*ROW('Hygiene Data'!E100)),NA())</f>
        <v>#N/A</v>
      </c>
      <c r="BG106" s="121" t="e">
        <f ca="1">+IF(AND(ISNUMBER(OFFSET('Hygiene Data'!$E$8,0,10*ROW('Hygiene Data'!E100))),'Data Summary'!DV106="Yes"),OFFSET('Hygiene Data'!$E$8,0,10*ROW('Hygiene Data'!E100)),NA())</f>
        <v>#N/A</v>
      </c>
      <c r="BH106" s="121" t="e">
        <f ca="1">+IF(AND(ISNUMBER(OFFSET('Hygiene Data'!$E$10,0,10*ROW('Hygiene Data'!E100))),'Data Summary'!DW106="Yes"),OFFSET('Hygiene Data'!$E$10,0,10*ROW('Hygiene Data'!E100)),NA())</f>
        <v>#N/A</v>
      </c>
      <c r="BI106" s="121" t="e">
        <f ca="1">+IF(AND(ISNUMBER(OFFSET('Hygiene Data'!$F$6,0,10*ROW('Hygiene Data'!F100))),'Data Summary'!DX106="Yes"),OFFSET('Hygiene Data'!$F$6,0,10*ROW('Hygiene Data'!F100)),NA())</f>
        <v>#N/A</v>
      </c>
      <c r="BJ106" s="121" t="e">
        <f ca="1">+IF(AND(ISNUMBER(OFFSET('Hygiene Data'!$F$8,0,10*ROW('Hygiene Data'!F100))),'Data Summary'!DY106="Yes"),OFFSET('Hygiene Data'!$F$8,0,10*ROW('Hygiene Data'!F100)),NA())</f>
        <v>#N/A</v>
      </c>
      <c r="BK106" s="121" t="e">
        <f ca="1">+IF(AND(ISNUMBER(OFFSET('Hygiene Data'!$F$10,0,10*ROW('Hygiene Data'!F100))),'Data Summary'!DZ106="Yes"),OFFSET('Hygiene Data'!$F$10,0,10*ROW('Hygiene Data'!F100)),NA())</f>
        <v>#N/A</v>
      </c>
      <c r="BL106" s="121" t="e">
        <f ca="1">+IF(AND(ISNUMBER(OFFSET('Hygiene Data'!$G$6,0,10*ROW('Hygiene Data'!G100))),'Data Summary'!EA106="Yes"),OFFSET('Hygiene Data'!$G$6,0,10*ROW('Hygiene Data'!G100)),NA())</f>
        <v>#N/A</v>
      </c>
      <c r="BM106" s="121" t="e">
        <f ca="1">+IF(AND(ISNUMBER(OFFSET('Hygiene Data'!$G$8,0,10*ROW('Hygiene Data'!G100))),'Data Summary'!EB106="Yes"),OFFSET('Hygiene Data'!$G$8,0,10*ROW('Hygiene Data'!G100)),NA())</f>
        <v>#N/A</v>
      </c>
      <c r="BN106" s="121" t="e">
        <f ca="1">+IF(AND(ISNUMBER(OFFSET('Hygiene Data'!$G$10,0,10*ROW('Hygiene Data'!G100))),'Data Summary'!EC106="Yes"),OFFSET('Hygiene Data'!$G$10,0,10*ROW('Hygiene Data'!G100)),NA())</f>
        <v>#N/A</v>
      </c>
      <c r="BO106" s="121" t="e">
        <f ca="1">+IF(AND(ISNUMBER(OFFSET('Hygiene Data'!$H$6,0,10*ROW('Hygiene Data'!H100))),'Data Summary'!ED106="Yes"),OFFSET('Hygiene Data'!$H$6,0,10*ROW('Hygiene Data'!H100)),NA())</f>
        <v>#N/A</v>
      </c>
      <c r="BP106" s="121" t="e">
        <f ca="1">+IF(AND(ISNUMBER(OFFSET('Hygiene Data'!$H$8,0,10*ROW('Hygiene Data'!H100))),'Data Summary'!EE106="Yes"),OFFSET('Hygiene Data'!$H$8,0,10*ROW('Hygiene Data'!H100)),NA())</f>
        <v>#N/A</v>
      </c>
      <c r="BQ106" s="121" t="e">
        <f ca="1">+IF(AND(ISNUMBER(OFFSET('Hygiene Data'!$H$10,0,10*ROW('Hygiene Data'!H100))),'Data Summary'!EF106="Yes"),OFFSET('Hygiene Data'!$H$10,0,10*ROW('Hygiene Data'!H100)),NA())</f>
        <v>#N/A</v>
      </c>
    </row>
    <row r="107" spans="1:69" x14ac:dyDescent="0.2">
      <c r="A107" s="44" t="e">
        <f ca="1">+IF(OFFSET('Water Data'!$B$1,0,10*ROW('Water Data'!B101))="",NA(),OFFSET('Water Data'!$B$1,0,10*ROW('Water Data'!B101)))</f>
        <v>#N/A</v>
      </c>
      <c r="B107" s="44" t="e">
        <f ca="1">+IF(OFFSET('Water Data'!$A$3,0,10*ROW('Water Data'!A104))="",NA(),OFFSET('Water Data'!$A$3,0,10*ROW('Water Data'!A104)))</f>
        <v>#N/A</v>
      </c>
      <c r="C107" s="44" t="e">
        <f ca="1">+IF(OFFSET('Water Data'!$C$3,0,10*ROW('Water Data'!C104))="",NA(),OFFSET('Water Data'!$C$3,0,10*ROW('Water Data'!C104)))</f>
        <v>#N/A</v>
      </c>
      <c r="D107" s="119" t="e">
        <f ca="1">+IF(AND(ISNUMBER(OFFSET('Water Data'!$C$5,0,10*ROW('Water Data'!C101))),'Data Summary'!BS107="Yes"),100-OFFSET('Water Data'!$C$5,0,10*ROW('Water Data'!C101)),NA())</f>
        <v>#N/A</v>
      </c>
      <c r="E107" s="119" t="e">
        <f ca="1">+IF(AND(ISNUMBER(OFFSET('Water Data'!$C$7,0,10*ROW('Water Data'!C101))),'Data Summary'!BT107="Yes"),OFFSET('Water Data'!$C$7,0,10*ROW('Water Data'!C101)),NA())</f>
        <v>#N/A</v>
      </c>
      <c r="F107" s="119" t="e">
        <f ca="1">+IF(AND(ISNUMBER(OFFSET('Water Data'!$C$10,0,10*ROW('Water Data'!C101))),'Data Summary'!BU107="Yes"),OFFSET('Water Data'!$C$10,0,10*ROW('Water Data'!C101)),NA())</f>
        <v>#N/A</v>
      </c>
      <c r="G107" s="119" t="e">
        <f ca="1">+IF(AND(ISNUMBER(OFFSET('Water Data'!$D$5,0,10*ROW('Water Data'!D101))),'Data Summary'!BV107="Yes"),100-OFFSET('Water Data'!$D$5,0,10*ROW('Water Data'!D101)),NA())</f>
        <v>#N/A</v>
      </c>
      <c r="H107" s="119" t="e">
        <f ca="1">+IF(AND(ISNUMBER(OFFSET('Water Data'!$D$7,0,10*ROW('Water Data'!D101))),'Data Summary'!BW107="Yes"),OFFSET('Water Data'!$D$7,0,10*ROW('Water Data'!D101)),NA())</f>
        <v>#N/A</v>
      </c>
      <c r="I107" s="119" t="e">
        <f ca="1">+IF(AND(ISNUMBER(OFFSET('Water Data'!$D$10,0,10*ROW('Water Data'!D101))),'Data Summary'!BX107="Yes"),OFFSET('Water Data'!$D$10,0,10*ROW('Water Data'!D101)),NA())</f>
        <v>#N/A</v>
      </c>
      <c r="J107" s="119" t="e">
        <f ca="1">+IF(AND(ISNUMBER(OFFSET('Water Data'!$E$5,0,10*ROW('Water Data'!E101))),'Data Summary'!BY107="Yes"),100-OFFSET('Water Data'!$E$5,0,10*ROW('Water Data'!E101)),NA())</f>
        <v>#N/A</v>
      </c>
      <c r="K107" s="119" t="e">
        <f ca="1">+IF(AND(ISNUMBER(OFFSET('Water Data'!$E$7,0,10*ROW('Water Data'!E101))),'Data Summary'!BZ107="Yes"),OFFSET('Water Data'!$E$7,0,10*ROW('Water Data'!E101)),NA())</f>
        <v>#N/A</v>
      </c>
      <c r="L107" s="119" t="e">
        <f ca="1">+IF(AND(ISNUMBER(OFFSET('Water Data'!$E$10,0,10*ROW('Water Data'!E101))),'Data Summary'!CA107="Yes"),OFFSET('Water Data'!$E$10,0,10*ROW('Water Data'!E101)),NA())</f>
        <v>#N/A</v>
      </c>
      <c r="M107" s="119" t="e">
        <f ca="1">+IF(AND(ISNUMBER(OFFSET('Water Data'!$F$5,0,10*ROW('Water Data'!F101))),'Data Summary'!CB107="Yes"),100-OFFSET('Water Data'!$F$5,0,10*ROW('Water Data'!F101)),NA())</f>
        <v>#N/A</v>
      </c>
      <c r="N107" s="119" t="e">
        <f ca="1">+IF(AND(ISNUMBER(OFFSET('Water Data'!$F$7,0,10*ROW('Water Data'!F101))),'Data Summary'!CC107="Yes"),OFFSET('Water Data'!$F$7,0,10*ROW('Water Data'!F101)),NA())</f>
        <v>#N/A</v>
      </c>
      <c r="O107" s="119" t="e">
        <f ca="1">+IF(AND(ISNUMBER(OFFSET('Water Data'!$F$10,0,10*ROW('Water Data'!F101))),'Data Summary'!CD107="Yes"),OFFSET('Water Data'!$F$10,0,10*ROW('Water Data'!F101)),NA())</f>
        <v>#N/A</v>
      </c>
      <c r="P107" s="119" t="e">
        <f ca="1">+IF(AND(ISNUMBER(OFFSET('Water Data'!$G$5,0,10*ROW('Water Data'!G101))),'Data Summary'!CE107="Yes"),100-OFFSET('Water Data'!$G$5,0,10*ROW('Water Data'!G101)),NA())</f>
        <v>#N/A</v>
      </c>
      <c r="Q107" s="119" t="e">
        <f ca="1">+IF(AND(ISNUMBER(OFFSET('Water Data'!$G$7,0,10*ROW('Water Data'!G101))),'Data Summary'!CF107="Yes"),OFFSET('Water Data'!$G$7,0,10*ROW('Water Data'!G101)),NA())</f>
        <v>#N/A</v>
      </c>
      <c r="R107" s="119" t="e">
        <f ca="1">+IF(AND(ISNUMBER(OFFSET('Water Data'!$G$10,0,10*ROW('Water Data'!G101))),'Data Summary'!CG107="Yes"),OFFSET('Water Data'!$G$10,0,10*ROW('Water Data'!G101)),NA())</f>
        <v>#N/A</v>
      </c>
      <c r="S107" s="119" t="e">
        <f ca="1">+IF(AND(ISNUMBER(OFFSET('Water Data'!$H$5,0,10*ROW('Water Data'!H101))),'Data Summary'!CH107="Yes"),100-OFFSET('Water Data'!$H$5,0,10*ROW('Water Data'!H101)),NA())</f>
        <v>#N/A</v>
      </c>
      <c r="T107" s="119" t="e">
        <f ca="1">+IF(AND(ISNUMBER(OFFSET('Water Data'!$H$7,0,10*ROW('Water Data'!H101))),'Data Summary'!CI107="Yes"),OFFSET('Water Data'!$H$7,0,10*ROW('Water Data'!H101)),NA())</f>
        <v>#N/A</v>
      </c>
      <c r="U107" s="119" t="e">
        <f ca="1">+IF(AND(ISNUMBER(OFFSET('Water Data'!$H$10,0,10*ROW('Water Data'!H101))),'Data Summary'!CJ107="Yes"),OFFSET('Water Data'!$H$10,0,10*ROW('Water Data'!H101)),NA())</f>
        <v>#N/A</v>
      </c>
      <c r="V107" s="120" t="e">
        <f ca="1">+IF(AND(ISNUMBER(OFFSET('Sanitation Data'!$C$5,0,10*ROW('Sanitation Data'!C101))),'Data Summary'!CK107="Yes"),100-OFFSET('Sanitation Data'!$C$5,0,10*ROW('Sanitation Data'!C101)),NA())</f>
        <v>#N/A</v>
      </c>
      <c r="W107" s="120" t="e">
        <f ca="1">+IF(AND(ISNUMBER(OFFSET('Sanitation Data'!$C$7,0,10*ROW('Sanitation Data'!C101))),'Data Summary'!CL107="Yes"),OFFSET('Sanitation Data'!$C$7,0,10*ROW('Sanitation Data'!C101)),NA())</f>
        <v>#N/A</v>
      </c>
      <c r="X107" s="120" t="e">
        <f ca="1">+IF(AND(ISNUMBER(OFFSET('Sanitation Data'!$C$11,0,10*ROW('Sanitation Data'!C101))),'Data Summary'!CM107="Yes"),OFFSET('Sanitation Data'!$C$11,0,10*ROW('Sanitation Data'!C101)),NA())</f>
        <v>#N/A</v>
      </c>
      <c r="Y107" s="120" t="e">
        <f ca="1">+IF(AND(ISNUMBER(OFFSET('Sanitation Data'!$C$12,0,10*ROW('Sanitation Data'!C101))),'Data Summary'!CN107="Yes"),OFFSET('Sanitation Data'!$C$12,0,10*ROW('Sanitation Data'!C101)),NA())</f>
        <v>#N/A</v>
      </c>
      <c r="Z107" s="120" t="e">
        <f ca="1">+IF(AND(ISNUMBER(OFFSET('Sanitation Data'!$C$13,0,10*ROW('Sanitation Data'!C101))),'Data Summary'!CO107="Yes"),OFFSET('Sanitation Data'!$C$13,0,10*ROW('Sanitation Data'!C101)),NA())</f>
        <v>#N/A</v>
      </c>
      <c r="AA107" s="120" t="e">
        <f ca="1">+IF(AND(ISNUMBER(OFFSET('Sanitation Data'!$D$5,0,10*ROW('Sanitation Data'!D101))),'Data Summary'!CP107="Yes"),100-OFFSET('Sanitation Data'!$D$5,0,10*ROW('Sanitation Data'!D101)),NA())</f>
        <v>#N/A</v>
      </c>
      <c r="AB107" s="120" t="e">
        <f ca="1">+IF(AND(ISNUMBER(OFFSET('Sanitation Data'!$D$7,0,10*ROW('Sanitation Data'!D101))),'Data Summary'!CQ107="Yes"),OFFSET('Sanitation Data'!$D$7,0,10*ROW('Sanitation Data'!D101)),NA())</f>
        <v>#N/A</v>
      </c>
      <c r="AC107" s="120" t="e">
        <f ca="1">+IF(AND(ISNUMBER(OFFSET('Sanitation Data'!$D$11,0,10*ROW('Sanitation Data'!D101))),'Data Summary'!CR107="Yes"),OFFSET('Sanitation Data'!$D$11,0,10*ROW('Sanitation Data'!D101)),NA())</f>
        <v>#N/A</v>
      </c>
      <c r="AD107" s="120" t="e">
        <f ca="1">+IF(AND(ISNUMBER(OFFSET('Sanitation Data'!$D$12,0,10*ROW('Sanitation Data'!D101))),'Data Summary'!CS107="Yes"),OFFSET('Sanitation Data'!$D$12,0,10*ROW('Sanitation Data'!D101)),NA())</f>
        <v>#N/A</v>
      </c>
      <c r="AE107" s="120" t="e">
        <f ca="1">+IF(AND(ISNUMBER(OFFSET('Sanitation Data'!$D$13,0,10*ROW('Sanitation Data'!D101))),'Data Summary'!CT107="Yes"),OFFSET('Sanitation Data'!$D$13,0,10*ROW('Sanitation Data'!D101)),NA())</f>
        <v>#N/A</v>
      </c>
      <c r="AF107" s="120" t="e">
        <f ca="1">+IF(AND(ISNUMBER(OFFSET('Sanitation Data'!$E$5,0,10*ROW('Sanitation Data'!E101))),'Data Summary'!CU107="Yes"),100-OFFSET('Sanitation Data'!$E$5,0,10*ROW('Sanitation Data'!E101)),NA())</f>
        <v>#N/A</v>
      </c>
      <c r="AG107" s="120" t="e">
        <f ca="1">+IF(AND(ISNUMBER(OFFSET('Sanitation Data'!$E$7,0,10*ROW('Sanitation Data'!E101))),'Data Summary'!CV107="Yes"),OFFSET('Sanitation Data'!$E$7,0,10*ROW('Sanitation Data'!E101)),NA())</f>
        <v>#N/A</v>
      </c>
      <c r="AH107" s="120" t="e">
        <f ca="1">+IF(AND(ISNUMBER(OFFSET('Sanitation Data'!$E$11,0,10*ROW('Sanitation Data'!E101))),'Data Summary'!CW107="Yes"),OFFSET('Sanitation Data'!$E$11,0,10*ROW('Sanitation Data'!E101)),NA())</f>
        <v>#N/A</v>
      </c>
      <c r="AI107" s="120" t="e">
        <f ca="1">+IF(AND(ISNUMBER(OFFSET('Sanitation Data'!$E$12,0,10*ROW('Sanitation Data'!E101))),'Data Summary'!CX107="Yes"),OFFSET('Sanitation Data'!$E$12,0,10*ROW('Sanitation Data'!E101)),NA())</f>
        <v>#N/A</v>
      </c>
      <c r="AJ107" s="120" t="e">
        <f ca="1">+IF(AND(ISNUMBER(OFFSET('Sanitation Data'!$E$13,0,10*ROW('Sanitation Data'!E101))),'Data Summary'!CY107="Yes"),OFFSET('Sanitation Data'!$E$13,0,10*ROW('Sanitation Data'!E101)),NA())</f>
        <v>#N/A</v>
      </c>
      <c r="AK107" s="120" t="e">
        <f ca="1">+IF(AND(ISNUMBER(OFFSET('Sanitation Data'!$F$5,0,10*ROW('Sanitation Data'!F101))),'Data Summary'!CZ107="Yes"),100-OFFSET('Sanitation Data'!$F$5,0,10*ROW('Sanitation Data'!F101)),NA())</f>
        <v>#N/A</v>
      </c>
      <c r="AL107" s="120" t="e">
        <f ca="1">+IF(AND(ISNUMBER(OFFSET('Sanitation Data'!$F$7,0,10*ROW('Sanitation Data'!F101))),'Data Summary'!DA107="Yes"),OFFSET('Sanitation Data'!$F$7,0,10*ROW('Sanitation Data'!F101)),NA())</f>
        <v>#N/A</v>
      </c>
      <c r="AM107" s="120" t="e">
        <f ca="1">+IF(AND(ISNUMBER(OFFSET('Sanitation Data'!$F$11,0,10*ROW('Sanitation Data'!F101))),'Data Summary'!DB107="Yes"),OFFSET('Sanitation Data'!$F$11,0,10*ROW('Sanitation Data'!F101)),NA())</f>
        <v>#N/A</v>
      </c>
      <c r="AN107" s="120" t="e">
        <f ca="1">+IF(AND(ISNUMBER(OFFSET('Sanitation Data'!$F$12,0,10*ROW('Sanitation Data'!F101))),'Data Summary'!DC107="Yes"),OFFSET('Sanitation Data'!$F$12,0,10*ROW('Sanitation Data'!F101)),NA())</f>
        <v>#N/A</v>
      </c>
      <c r="AO107" s="120" t="e">
        <f ca="1">+IF(AND(ISNUMBER(OFFSET('Sanitation Data'!$F$13,0,10*ROW('Sanitation Data'!F101))),'Data Summary'!DD107="Yes"),OFFSET('Sanitation Data'!$F$13,0,10*ROW('Sanitation Data'!F101)),NA())</f>
        <v>#N/A</v>
      </c>
      <c r="AP107" s="120" t="e">
        <f ca="1">+IF(AND(ISNUMBER(OFFSET('Sanitation Data'!$G$5,0,10*ROW('Sanitation Data'!G101))),'Data Summary'!DE107="Yes"),100-OFFSET('Sanitation Data'!$G$5,0,10*ROW('Sanitation Data'!G101)),NA())</f>
        <v>#N/A</v>
      </c>
      <c r="AQ107" s="120" t="e">
        <f ca="1">+IF(AND(ISNUMBER(OFFSET('Sanitation Data'!$G$7,0,10*ROW('Sanitation Data'!G101))),'Data Summary'!DF107="Yes"),OFFSET('Sanitation Data'!$G$7,0,10*ROW('Sanitation Data'!G101)),NA())</f>
        <v>#N/A</v>
      </c>
      <c r="AR107" s="120" t="e">
        <f ca="1">+IF(AND(ISNUMBER(OFFSET('Sanitation Data'!$G$11,0,10*ROW('Sanitation Data'!G101))),'Data Summary'!DG107="Yes"),OFFSET('Sanitation Data'!$G$11,0,10*ROW('Sanitation Data'!G101)),NA())</f>
        <v>#N/A</v>
      </c>
      <c r="AS107" s="120" t="e">
        <f ca="1">+IF(AND(ISNUMBER(OFFSET('Sanitation Data'!$G$12,0,10*ROW('Sanitation Data'!G101))),'Data Summary'!DH107="Yes"),OFFSET('Sanitation Data'!$G$12,0,10*ROW('Sanitation Data'!G101)),NA())</f>
        <v>#N/A</v>
      </c>
      <c r="AT107" s="120" t="e">
        <f ca="1">+IF(AND(ISNUMBER(OFFSET('Sanitation Data'!$G$13,0,10*ROW('Sanitation Data'!G101))),'Data Summary'!DI107="Yes"),OFFSET('Sanitation Data'!$G$13,0,10*ROW('Sanitation Data'!G101)),NA())</f>
        <v>#N/A</v>
      </c>
      <c r="AU107" s="120" t="e">
        <f ca="1">+IF(AND(ISNUMBER(OFFSET('Sanitation Data'!$H$5,0,10*ROW('Sanitation Data'!H101))),'Data Summary'!DJ107="Yes"),100-OFFSET('Sanitation Data'!$H$5,0,10*ROW('Sanitation Data'!H101)),NA())</f>
        <v>#N/A</v>
      </c>
      <c r="AV107" s="120" t="e">
        <f ca="1">+IF(AND(ISNUMBER(OFFSET('Sanitation Data'!$H$7,0,10*ROW('Sanitation Data'!H101))),'Data Summary'!DK107="Yes"),OFFSET('Sanitation Data'!$H$7,0,10*ROW('Sanitation Data'!H101)),NA())</f>
        <v>#N/A</v>
      </c>
      <c r="AW107" s="120" t="e">
        <f ca="1">+IF(AND(ISNUMBER(OFFSET('Sanitation Data'!$H$11,0,10*ROW('Sanitation Data'!H101))),'Data Summary'!DL107="Yes"),OFFSET('Sanitation Data'!$H$11,0,10*ROW('Sanitation Data'!H101)),NA())</f>
        <v>#N/A</v>
      </c>
      <c r="AX107" s="120" t="e">
        <f ca="1">+IF(AND(ISNUMBER(OFFSET('Sanitation Data'!$H$12,0,10*ROW('Sanitation Data'!H101))),'Data Summary'!DM107="Yes"),OFFSET('Sanitation Data'!$H$12,0,10*ROW('Sanitation Data'!H101)),NA())</f>
        <v>#N/A</v>
      </c>
      <c r="AY107" s="120" t="e">
        <f ca="1">+IF(AND(ISNUMBER(OFFSET('Sanitation Data'!$H$13,0,10*ROW('Sanitation Data'!H101))),'Data Summary'!DN107="Yes"),OFFSET('Sanitation Data'!$H$13,0,10*ROW('Sanitation Data'!H101)),NA())</f>
        <v>#N/A</v>
      </c>
      <c r="AZ107" s="121" t="e">
        <f ca="1">+IF(AND(ISNUMBER(OFFSET('Hygiene Data'!$C$6,0,10*ROW('Hygiene Data'!C101))),'Data Summary'!DO107="Yes"),OFFSET('Hygiene Data'!$C$6,0,10*ROW('Hygiene Data'!C101)),NA())</f>
        <v>#N/A</v>
      </c>
      <c r="BA107" s="121" t="e">
        <f ca="1">+IF(AND(ISNUMBER(OFFSET('Hygiene Data'!$C$8,0,10*ROW('Hygiene Data'!C101))),'Data Summary'!DP107="Yes"),OFFSET('Hygiene Data'!$C$8,0,10*ROW('Hygiene Data'!C101)),NA())</f>
        <v>#N/A</v>
      </c>
      <c r="BB107" s="121" t="e">
        <f ca="1">+IF(AND(ISNUMBER(OFFSET('Hygiene Data'!$C$10,0,10*ROW('Hygiene Data'!C101))),'Data Summary'!DQ107="Yes"),OFFSET('Hygiene Data'!$C$10,0,10*ROW('Hygiene Data'!C101)),NA())</f>
        <v>#N/A</v>
      </c>
      <c r="BC107" s="121" t="e">
        <f ca="1">+IF(AND(ISNUMBER(OFFSET('Hygiene Data'!$D$6,0,10*ROW('Hygiene Data'!D101))),'Data Summary'!DR107="Yes"),OFFSET('Hygiene Data'!$D$6,0,10*ROW('Hygiene Data'!D101)),NA())</f>
        <v>#N/A</v>
      </c>
      <c r="BD107" s="121" t="e">
        <f ca="1">+IF(AND(ISNUMBER(OFFSET('Hygiene Data'!$D$8,0,10*ROW('Hygiene Data'!D101))),'Data Summary'!DS107="Yes"),OFFSET('Hygiene Data'!$D$8,0,10*ROW('Hygiene Data'!D101)),NA())</f>
        <v>#N/A</v>
      </c>
      <c r="BE107" s="121" t="e">
        <f ca="1">+IF(AND(ISNUMBER(OFFSET('Hygiene Data'!$D$10,0,10*ROW('Hygiene Data'!D101))),'Data Summary'!DT107="Yes"),OFFSET('Hygiene Data'!$D$10,0,10*ROW('Hygiene Data'!D101)),NA())</f>
        <v>#N/A</v>
      </c>
      <c r="BF107" s="121" t="e">
        <f ca="1">+IF(AND(ISNUMBER(OFFSET('Hygiene Data'!$E$6,0,10*ROW('Hygiene Data'!E101))),'Data Summary'!DU107="Yes"),OFFSET('Hygiene Data'!$E$6,0,10*ROW('Hygiene Data'!E101)),NA())</f>
        <v>#N/A</v>
      </c>
      <c r="BG107" s="121" t="e">
        <f ca="1">+IF(AND(ISNUMBER(OFFSET('Hygiene Data'!$E$8,0,10*ROW('Hygiene Data'!E101))),'Data Summary'!DV107="Yes"),OFFSET('Hygiene Data'!$E$8,0,10*ROW('Hygiene Data'!E101)),NA())</f>
        <v>#N/A</v>
      </c>
      <c r="BH107" s="121" t="e">
        <f ca="1">+IF(AND(ISNUMBER(OFFSET('Hygiene Data'!$E$10,0,10*ROW('Hygiene Data'!E101))),'Data Summary'!DW107="Yes"),OFFSET('Hygiene Data'!$E$10,0,10*ROW('Hygiene Data'!E101)),NA())</f>
        <v>#N/A</v>
      </c>
      <c r="BI107" s="121" t="e">
        <f ca="1">+IF(AND(ISNUMBER(OFFSET('Hygiene Data'!$F$6,0,10*ROW('Hygiene Data'!F101))),'Data Summary'!DX107="Yes"),OFFSET('Hygiene Data'!$F$6,0,10*ROW('Hygiene Data'!F101)),NA())</f>
        <v>#N/A</v>
      </c>
      <c r="BJ107" s="121" t="e">
        <f ca="1">+IF(AND(ISNUMBER(OFFSET('Hygiene Data'!$F$8,0,10*ROW('Hygiene Data'!F101))),'Data Summary'!DY107="Yes"),OFFSET('Hygiene Data'!$F$8,0,10*ROW('Hygiene Data'!F101)),NA())</f>
        <v>#N/A</v>
      </c>
      <c r="BK107" s="121" t="e">
        <f ca="1">+IF(AND(ISNUMBER(OFFSET('Hygiene Data'!$F$10,0,10*ROW('Hygiene Data'!F101))),'Data Summary'!DZ107="Yes"),OFFSET('Hygiene Data'!$F$10,0,10*ROW('Hygiene Data'!F101)),NA())</f>
        <v>#N/A</v>
      </c>
      <c r="BL107" s="121" t="e">
        <f ca="1">+IF(AND(ISNUMBER(OFFSET('Hygiene Data'!$G$6,0,10*ROW('Hygiene Data'!G101))),'Data Summary'!EA107="Yes"),OFFSET('Hygiene Data'!$G$6,0,10*ROW('Hygiene Data'!G101)),NA())</f>
        <v>#N/A</v>
      </c>
      <c r="BM107" s="121" t="e">
        <f ca="1">+IF(AND(ISNUMBER(OFFSET('Hygiene Data'!$G$8,0,10*ROW('Hygiene Data'!G101))),'Data Summary'!EB107="Yes"),OFFSET('Hygiene Data'!$G$8,0,10*ROW('Hygiene Data'!G101)),NA())</f>
        <v>#N/A</v>
      </c>
      <c r="BN107" s="121" t="e">
        <f ca="1">+IF(AND(ISNUMBER(OFFSET('Hygiene Data'!$G$10,0,10*ROW('Hygiene Data'!G101))),'Data Summary'!EC107="Yes"),OFFSET('Hygiene Data'!$G$10,0,10*ROW('Hygiene Data'!G101)),NA())</f>
        <v>#N/A</v>
      </c>
      <c r="BO107" s="121" t="e">
        <f ca="1">+IF(AND(ISNUMBER(OFFSET('Hygiene Data'!$H$6,0,10*ROW('Hygiene Data'!H101))),'Data Summary'!ED107="Yes"),OFFSET('Hygiene Data'!$H$6,0,10*ROW('Hygiene Data'!H101)),NA())</f>
        <v>#N/A</v>
      </c>
      <c r="BP107" s="121" t="e">
        <f ca="1">+IF(AND(ISNUMBER(OFFSET('Hygiene Data'!$H$8,0,10*ROW('Hygiene Data'!H101))),'Data Summary'!EE107="Yes"),OFFSET('Hygiene Data'!$H$8,0,10*ROW('Hygiene Data'!H101)),NA())</f>
        <v>#N/A</v>
      </c>
      <c r="BQ107" s="121" t="e">
        <f ca="1">+IF(AND(ISNUMBER(OFFSET('Hygiene Data'!$H$10,0,10*ROW('Hygiene Data'!H101))),'Data Summary'!EF107="Yes"),OFFSET('Hygiene Data'!$H$10,0,10*ROW('Hygiene Data'!H101)),NA())</f>
        <v>#N/A</v>
      </c>
    </row>
    <row r="108" spans="1:69" x14ac:dyDescent="0.2">
      <c r="A108" s="44" t="e">
        <f ca="1">+IF(OFFSET('Water Data'!$B$1,0,10*ROW('Water Data'!B102))="",NA(),OFFSET('Water Data'!$B$1,0,10*ROW('Water Data'!B102)))</f>
        <v>#N/A</v>
      </c>
      <c r="B108" s="44" t="e">
        <f ca="1">+IF(OFFSET('Water Data'!$A$3,0,10*ROW('Water Data'!A105))="",NA(),OFFSET('Water Data'!$A$3,0,10*ROW('Water Data'!A105)))</f>
        <v>#N/A</v>
      </c>
      <c r="C108" s="44" t="e">
        <f ca="1">+IF(OFFSET('Water Data'!$C$3,0,10*ROW('Water Data'!C105))="",NA(),OFFSET('Water Data'!$C$3,0,10*ROW('Water Data'!C105)))</f>
        <v>#N/A</v>
      </c>
      <c r="D108" s="119" t="e">
        <f ca="1">+IF(AND(ISNUMBER(OFFSET('Water Data'!$C$5,0,10*ROW('Water Data'!C102))),'Data Summary'!BS108="Yes"),100-OFFSET('Water Data'!$C$5,0,10*ROW('Water Data'!C102)),NA())</f>
        <v>#N/A</v>
      </c>
      <c r="E108" s="119" t="e">
        <f ca="1">+IF(AND(ISNUMBER(OFFSET('Water Data'!$C$7,0,10*ROW('Water Data'!C102))),'Data Summary'!BT108="Yes"),OFFSET('Water Data'!$C$7,0,10*ROW('Water Data'!C102)),NA())</f>
        <v>#N/A</v>
      </c>
      <c r="F108" s="119" t="e">
        <f ca="1">+IF(AND(ISNUMBER(OFFSET('Water Data'!$C$10,0,10*ROW('Water Data'!C102))),'Data Summary'!BU108="Yes"),OFFSET('Water Data'!$C$10,0,10*ROW('Water Data'!C102)),NA())</f>
        <v>#N/A</v>
      </c>
      <c r="G108" s="119" t="e">
        <f ca="1">+IF(AND(ISNUMBER(OFFSET('Water Data'!$D$5,0,10*ROW('Water Data'!D102))),'Data Summary'!BV108="Yes"),100-OFFSET('Water Data'!$D$5,0,10*ROW('Water Data'!D102)),NA())</f>
        <v>#N/A</v>
      </c>
      <c r="H108" s="119" t="e">
        <f ca="1">+IF(AND(ISNUMBER(OFFSET('Water Data'!$D$7,0,10*ROW('Water Data'!D102))),'Data Summary'!BW108="Yes"),OFFSET('Water Data'!$D$7,0,10*ROW('Water Data'!D102)),NA())</f>
        <v>#N/A</v>
      </c>
      <c r="I108" s="119" t="e">
        <f ca="1">+IF(AND(ISNUMBER(OFFSET('Water Data'!$D$10,0,10*ROW('Water Data'!D102))),'Data Summary'!BX108="Yes"),OFFSET('Water Data'!$D$10,0,10*ROW('Water Data'!D102)),NA())</f>
        <v>#N/A</v>
      </c>
      <c r="J108" s="119" t="e">
        <f ca="1">+IF(AND(ISNUMBER(OFFSET('Water Data'!$E$5,0,10*ROW('Water Data'!E102))),'Data Summary'!BY108="Yes"),100-OFFSET('Water Data'!$E$5,0,10*ROW('Water Data'!E102)),NA())</f>
        <v>#N/A</v>
      </c>
      <c r="K108" s="119" t="e">
        <f ca="1">+IF(AND(ISNUMBER(OFFSET('Water Data'!$E$7,0,10*ROW('Water Data'!E102))),'Data Summary'!BZ108="Yes"),OFFSET('Water Data'!$E$7,0,10*ROW('Water Data'!E102)),NA())</f>
        <v>#N/A</v>
      </c>
      <c r="L108" s="119" t="e">
        <f ca="1">+IF(AND(ISNUMBER(OFFSET('Water Data'!$E$10,0,10*ROW('Water Data'!E102))),'Data Summary'!CA108="Yes"),OFFSET('Water Data'!$E$10,0,10*ROW('Water Data'!E102)),NA())</f>
        <v>#N/A</v>
      </c>
      <c r="M108" s="119" t="e">
        <f ca="1">+IF(AND(ISNUMBER(OFFSET('Water Data'!$F$5,0,10*ROW('Water Data'!F102))),'Data Summary'!CB108="Yes"),100-OFFSET('Water Data'!$F$5,0,10*ROW('Water Data'!F102)),NA())</f>
        <v>#N/A</v>
      </c>
      <c r="N108" s="119" t="e">
        <f ca="1">+IF(AND(ISNUMBER(OFFSET('Water Data'!$F$7,0,10*ROW('Water Data'!F102))),'Data Summary'!CC108="Yes"),OFFSET('Water Data'!$F$7,0,10*ROW('Water Data'!F102)),NA())</f>
        <v>#N/A</v>
      </c>
      <c r="O108" s="119" t="e">
        <f ca="1">+IF(AND(ISNUMBER(OFFSET('Water Data'!$F$10,0,10*ROW('Water Data'!F102))),'Data Summary'!CD108="Yes"),OFFSET('Water Data'!$F$10,0,10*ROW('Water Data'!F102)),NA())</f>
        <v>#N/A</v>
      </c>
      <c r="P108" s="119" t="e">
        <f ca="1">+IF(AND(ISNUMBER(OFFSET('Water Data'!$G$5,0,10*ROW('Water Data'!G102))),'Data Summary'!CE108="Yes"),100-OFFSET('Water Data'!$G$5,0,10*ROW('Water Data'!G102)),NA())</f>
        <v>#N/A</v>
      </c>
      <c r="Q108" s="119" t="e">
        <f ca="1">+IF(AND(ISNUMBER(OFFSET('Water Data'!$G$7,0,10*ROW('Water Data'!G102))),'Data Summary'!CF108="Yes"),OFFSET('Water Data'!$G$7,0,10*ROW('Water Data'!G102)),NA())</f>
        <v>#N/A</v>
      </c>
      <c r="R108" s="119" t="e">
        <f ca="1">+IF(AND(ISNUMBER(OFFSET('Water Data'!$G$10,0,10*ROW('Water Data'!G102))),'Data Summary'!CG108="Yes"),OFFSET('Water Data'!$G$10,0,10*ROW('Water Data'!G102)),NA())</f>
        <v>#N/A</v>
      </c>
      <c r="S108" s="119" t="e">
        <f ca="1">+IF(AND(ISNUMBER(OFFSET('Water Data'!$H$5,0,10*ROW('Water Data'!H102))),'Data Summary'!CH108="Yes"),100-OFFSET('Water Data'!$H$5,0,10*ROW('Water Data'!H102)),NA())</f>
        <v>#N/A</v>
      </c>
      <c r="T108" s="119" t="e">
        <f ca="1">+IF(AND(ISNUMBER(OFFSET('Water Data'!$H$7,0,10*ROW('Water Data'!H102))),'Data Summary'!CI108="Yes"),OFFSET('Water Data'!$H$7,0,10*ROW('Water Data'!H102)),NA())</f>
        <v>#N/A</v>
      </c>
      <c r="U108" s="119" t="e">
        <f ca="1">+IF(AND(ISNUMBER(OFFSET('Water Data'!$H$10,0,10*ROW('Water Data'!H102))),'Data Summary'!CJ108="Yes"),OFFSET('Water Data'!$H$10,0,10*ROW('Water Data'!H102)),NA())</f>
        <v>#N/A</v>
      </c>
      <c r="V108" s="120" t="e">
        <f ca="1">+IF(AND(ISNUMBER(OFFSET('Sanitation Data'!$C$5,0,10*ROW('Sanitation Data'!C102))),'Data Summary'!CK108="Yes"),100-OFFSET('Sanitation Data'!$C$5,0,10*ROW('Sanitation Data'!C102)),NA())</f>
        <v>#N/A</v>
      </c>
      <c r="W108" s="120" t="e">
        <f ca="1">+IF(AND(ISNUMBER(OFFSET('Sanitation Data'!$C$7,0,10*ROW('Sanitation Data'!C102))),'Data Summary'!CL108="Yes"),OFFSET('Sanitation Data'!$C$7,0,10*ROW('Sanitation Data'!C102)),NA())</f>
        <v>#N/A</v>
      </c>
      <c r="X108" s="120" t="e">
        <f ca="1">+IF(AND(ISNUMBER(OFFSET('Sanitation Data'!$C$11,0,10*ROW('Sanitation Data'!C102))),'Data Summary'!CM108="Yes"),OFFSET('Sanitation Data'!$C$11,0,10*ROW('Sanitation Data'!C102)),NA())</f>
        <v>#N/A</v>
      </c>
      <c r="Y108" s="120" t="e">
        <f ca="1">+IF(AND(ISNUMBER(OFFSET('Sanitation Data'!$C$12,0,10*ROW('Sanitation Data'!C102))),'Data Summary'!CN108="Yes"),OFFSET('Sanitation Data'!$C$12,0,10*ROW('Sanitation Data'!C102)),NA())</f>
        <v>#N/A</v>
      </c>
      <c r="Z108" s="120" t="e">
        <f ca="1">+IF(AND(ISNUMBER(OFFSET('Sanitation Data'!$C$13,0,10*ROW('Sanitation Data'!C102))),'Data Summary'!CO108="Yes"),OFFSET('Sanitation Data'!$C$13,0,10*ROW('Sanitation Data'!C102)),NA())</f>
        <v>#N/A</v>
      </c>
      <c r="AA108" s="120" t="e">
        <f ca="1">+IF(AND(ISNUMBER(OFFSET('Sanitation Data'!$D$5,0,10*ROW('Sanitation Data'!D102))),'Data Summary'!CP108="Yes"),100-OFFSET('Sanitation Data'!$D$5,0,10*ROW('Sanitation Data'!D102)),NA())</f>
        <v>#N/A</v>
      </c>
      <c r="AB108" s="120" t="e">
        <f ca="1">+IF(AND(ISNUMBER(OFFSET('Sanitation Data'!$D$7,0,10*ROW('Sanitation Data'!D102))),'Data Summary'!CQ108="Yes"),OFFSET('Sanitation Data'!$D$7,0,10*ROW('Sanitation Data'!D102)),NA())</f>
        <v>#N/A</v>
      </c>
      <c r="AC108" s="120" t="e">
        <f ca="1">+IF(AND(ISNUMBER(OFFSET('Sanitation Data'!$D$11,0,10*ROW('Sanitation Data'!D102))),'Data Summary'!CR108="Yes"),OFFSET('Sanitation Data'!$D$11,0,10*ROW('Sanitation Data'!D102)),NA())</f>
        <v>#N/A</v>
      </c>
      <c r="AD108" s="120" t="e">
        <f ca="1">+IF(AND(ISNUMBER(OFFSET('Sanitation Data'!$D$12,0,10*ROW('Sanitation Data'!D102))),'Data Summary'!CS108="Yes"),OFFSET('Sanitation Data'!$D$12,0,10*ROW('Sanitation Data'!D102)),NA())</f>
        <v>#N/A</v>
      </c>
      <c r="AE108" s="120" t="e">
        <f ca="1">+IF(AND(ISNUMBER(OFFSET('Sanitation Data'!$D$13,0,10*ROW('Sanitation Data'!D102))),'Data Summary'!CT108="Yes"),OFFSET('Sanitation Data'!$D$13,0,10*ROW('Sanitation Data'!D102)),NA())</f>
        <v>#N/A</v>
      </c>
      <c r="AF108" s="120" t="e">
        <f ca="1">+IF(AND(ISNUMBER(OFFSET('Sanitation Data'!$E$5,0,10*ROW('Sanitation Data'!E102))),'Data Summary'!CU108="Yes"),100-OFFSET('Sanitation Data'!$E$5,0,10*ROW('Sanitation Data'!E102)),NA())</f>
        <v>#N/A</v>
      </c>
      <c r="AG108" s="120" t="e">
        <f ca="1">+IF(AND(ISNUMBER(OFFSET('Sanitation Data'!$E$7,0,10*ROW('Sanitation Data'!E102))),'Data Summary'!CV108="Yes"),OFFSET('Sanitation Data'!$E$7,0,10*ROW('Sanitation Data'!E102)),NA())</f>
        <v>#N/A</v>
      </c>
      <c r="AH108" s="120" t="e">
        <f ca="1">+IF(AND(ISNUMBER(OFFSET('Sanitation Data'!$E$11,0,10*ROW('Sanitation Data'!E102))),'Data Summary'!CW108="Yes"),OFFSET('Sanitation Data'!$E$11,0,10*ROW('Sanitation Data'!E102)),NA())</f>
        <v>#N/A</v>
      </c>
      <c r="AI108" s="120" t="e">
        <f ca="1">+IF(AND(ISNUMBER(OFFSET('Sanitation Data'!$E$12,0,10*ROW('Sanitation Data'!E102))),'Data Summary'!CX108="Yes"),OFFSET('Sanitation Data'!$E$12,0,10*ROW('Sanitation Data'!E102)),NA())</f>
        <v>#N/A</v>
      </c>
      <c r="AJ108" s="120" t="e">
        <f ca="1">+IF(AND(ISNUMBER(OFFSET('Sanitation Data'!$E$13,0,10*ROW('Sanitation Data'!E102))),'Data Summary'!CY108="Yes"),OFFSET('Sanitation Data'!$E$13,0,10*ROW('Sanitation Data'!E102)),NA())</f>
        <v>#N/A</v>
      </c>
      <c r="AK108" s="120" t="e">
        <f ca="1">+IF(AND(ISNUMBER(OFFSET('Sanitation Data'!$F$5,0,10*ROW('Sanitation Data'!F102))),'Data Summary'!CZ108="Yes"),100-OFFSET('Sanitation Data'!$F$5,0,10*ROW('Sanitation Data'!F102)),NA())</f>
        <v>#N/A</v>
      </c>
      <c r="AL108" s="120" t="e">
        <f ca="1">+IF(AND(ISNUMBER(OFFSET('Sanitation Data'!$F$7,0,10*ROW('Sanitation Data'!F102))),'Data Summary'!DA108="Yes"),OFFSET('Sanitation Data'!$F$7,0,10*ROW('Sanitation Data'!F102)),NA())</f>
        <v>#N/A</v>
      </c>
      <c r="AM108" s="120" t="e">
        <f ca="1">+IF(AND(ISNUMBER(OFFSET('Sanitation Data'!$F$11,0,10*ROW('Sanitation Data'!F102))),'Data Summary'!DB108="Yes"),OFFSET('Sanitation Data'!$F$11,0,10*ROW('Sanitation Data'!F102)),NA())</f>
        <v>#N/A</v>
      </c>
      <c r="AN108" s="120" t="e">
        <f ca="1">+IF(AND(ISNUMBER(OFFSET('Sanitation Data'!$F$12,0,10*ROW('Sanitation Data'!F102))),'Data Summary'!DC108="Yes"),OFFSET('Sanitation Data'!$F$12,0,10*ROW('Sanitation Data'!F102)),NA())</f>
        <v>#N/A</v>
      </c>
      <c r="AO108" s="120" t="e">
        <f ca="1">+IF(AND(ISNUMBER(OFFSET('Sanitation Data'!$F$13,0,10*ROW('Sanitation Data'!F102))),'Data Summary'!DD108="Yes"),OFFSET('Sanitation Data'!$F$13,0,10*ROW('Sanitation Data'!F102)),NA())</f>
        <v>#N/A</v>
      </c>
      <c r="AP108" s="120" t="e">
        <f ca="1">+IF(AND(ISNUMBER(OFFSET('Sanitation Data'!$G$5,0,10*ROW('Sanitation Data'!G102))),'Data Summary'!DE108="Yes"),100-OFFSET('Sanitation Data'!$G$5,0,10*ROW('Sanitation Data'!G102)),NA())</f>
        <v>#N/A</v>
      </c>
      <c r="AQ108" s="120" t="e">
        <f ca="1">+IF(AND(ISNUMBER(OFFSET('Sanitation Data'!$G$7,0,10*ROW('Sanitation Data'!G102))),'Data Summary'!DF108="Yes"),OFFSET('Sanitation Data'!$G$7,0,10*ROW('Sanitation Data'!G102)),NA())</f>
        <v>#N/A</v>
      </c>
      <c r="AR108" s="120" t="e">
        <f ca="1">+IF(AND(ISNUMBER(OFFSET('Sanitation Data'!$G$11,0,10*ROW('Sanitation Data'!G102))),'Data Summary'!DG108="Yes"),OFFSET('Sanitation Data'!$G$11,0,10*ROW('Sanitation Data'!G102)),NA())</f>
        <v>#N/A</v>
      </c>
      <c r="AS108" s="120" t="e">
        <f ca="1">+IF(AND(ISNUMBER(OFFSET('Sanitation Data'!$G$12,0,10*ROW('Sanitation Data'!G102))),'Data Summary'!DH108="Yes"),OFFSET('Sanitation Data'!$G$12,0,10*ROW('Sanitation Data'!G102)),NA())</f>
        <v>#N/A</v>
      </c>
      <c r="AT108" s="120" t="e">
        <f ca="1">+IF(AND(ISNUMBER(OFFSET('Sanitation Data'!$G$13,0,10*ROW('Sanitation Data'!G102))),'Data Summary'!DI108="Yes"),OFFSET('Sanitation Data'!$G$13,0,10*ROW('Sanitation Data'!G102)),NA())</f>
        <v>#N/A</v>
      </c>
      <c r="AU108" s="120" t="e">
        <f ca="1">+IF(AND(ISNUMBER(OFFSET('Sanitation Data'!$H$5,0,10*ROW('Sanitation Data'!H102))),'Data Summary'!DJ108="Yes"),100-OFFSET('Sanitation Data'!$H$5,0,10*ROW('Sanitation Data'!H102)),NA())</f>
        <v>#N/A</v>
      </c>
      <c r="AV108" s="120" t="e">
        <f ca="1">+IF(AND(ISNUMBER(OFFSET('Sanitation Data'!$H$7,0,10*ROW('Sanitation Data'!H102))),'Data Summary'!DK108="Yes"),OFFSET('Sanitation Data'!$H$7,0,10*ROW('Sanitation Data'!H102)),NA())</f>
        <v>#N/A</v>
      </c>
      <c r="AW108" s="120" t="e">
        <f ca="1">+IF(AND(ISNUMBER(OFFSET('Sanitation Data'!$H$11,0,10*ROW('Sanitation Data'!H102))),'Data Summary'!DL108="Yes"),OFFSET('Sanitation Data'!$H$11,0,10*ROW('Sanitation Data'!H102)),NA())</f>
        <v>#N/A</v>
      </c>
      <c r="AX108" s="120" t="e">
        <f ca="1">+IF(AND(ISNUMBER(OFFSET('Sanitation Data'!$H$12,0,10*ROW('Sanitation Data'!H102))),'Data Summary'!DM108="Yes"),OFFSET('Sanitation Data'!$H$12,0,10*ROW('Sanitation Data'!H102)),NA())</f>
        <v>#N/A</v>
      </c>
      <c r="AY108" s="120" t="e">
        <f ca="1">+IF(AND(ISNUMBER(OFFSET('Sanitation Data'!$H$13,0,10*ROW('Sanitation Data'!H102))),'Data Summary'!DN108="Yes"),OFFSET('Sanitation Data'!$H$13,0,10*ROW('Sanitation Data'!H102)),NA())</f>
        <v>#N/A</v>
      </c>
      <c r="AZ108" s="121" t="e">
        <f ca="1">+IF(AND(ISNUMBER(OFFSET('Hygiene Data'!$C$6,0,10*ROW('Hygiene Data'!C102))),'Data Summary'!DO108="Yes"),OFFSET('Hygiene Data'!$C$6,0,10*ROW('Hygiene Data'!C102)),NA())</f>
        <v>#N/A</v>
      </c>
      <c r="BA108" s="121" t="e">
        <f ca="1">+IF(AND(ISNUMBER(OFFSET('Hygiene Data'!$C$8,0,10*ROW('Hygiene Data'!C102))),'Data Summary'!DP108="Yes"),OFFSET('Hygiene Data'!$C$8,0,10*ROW('Hygiene Data'!C102)),NA())</f>
        <v>#N/A</v>
      </c>
      <c r="BB108" s="121" t="e">
        <f ca="1">+IF(AND(ISNUMBER(OFFSET('Hygiene Data'!$C$10,0,10*ROW('Hygiene Data'!C102))),'Data Summary'!DQ108="Yes"),OFFSET('Hygiene Data'!$C$10,0,10*ROW('Hygiene Data'!C102)),NA())</f>
        <v>#N/A</v>
      </c>
      <c r="BC108" s="121" t="e">
        <f ca="1">+IF(AND(ISNUMBER(OFFSET('Hygiene Data'!$D$6,0,10*ROW('Hygiene Data'!D102))),'Data Summary'!DR108="Yes"),OFFSET('Hygiene Data'!$D$6,0,10*ROW('Hygiene Data'!D102)),NA())</f>
        <v>#N/A</v>
      </c>
      <c r="BD108" s="121" t="e">
        <f ca="1">+IF(AND(ISNUMBER(OFFSET('Hygiene Data'!$D$8,0,10*ROW('Hygiene Data'!D102))),'Data Summary'!DS108="Yes"),OFFSET('Hygiene Data'!$D$8,0,10*ROW('Hygiene Data'!D102)),NA())</f>
        <v>#N/A</v>
      </c>
      <c r="BE108" s="121" t="e">
        <f ca="1">+IF(AND(ISNUMBER(OFFSET('Hygiene Data'!$D$10,0,10*ROW('Hygiene Data'!D102))),'Data Summary'!DT108="Yes"),OFFSET('Hygiene Data'!$D$10,0,10*ROW('Hygiene Data'!D102)),NA())</f>
        <v>#N/A</v>
      </c>
      <c r="BF108" s="121" t="e">
        <f ca="1">+IF(AND(ISNUMBER(OFFSET('Hygiene Data'!$E$6,0,10*ROW('Hygiene Data'!E102))),'Data Summary'!DU108="Yes"),OFFSET('Hygiene Data'!$E$6,0,10*ROW('Hygiene Data'!E102)),NA())</f>
        <v>#N/A</v>
      </c>
      <c r="BG108" s="121" t="e">
        <f ca="1">+IF(AND(ISNUMBER(OFFSET('Hygiene Data'!$E$8,0,10*ROW('Hygiene Data'!E102))),'Data Summary'!DV108="Yes"),OFFSET('Hygiene Data'!$E$8,0,10*ROW('Hygiene Data'!E102)),NA())</f>
        <v>#N/A</v>
      </c>
      <c r="BH108" s="121" t="e">
        <f ca="1">+IF(AND(ISNUMBER(OFFSET('Hygiene Data'!$E$10,0,10*ROW('Hygiene Data'!E102))),'Data Summary'!DW108="Yes"),OFFSET('Hygiene Data'!$E$10,0,10*ROW('Hygiene Data'!E102)),NA())</f>
        <v>#N/A</v>
      </c>
      <c r="BI108" s="121" t="e">
        <f ca="1">+IF(AND(ISNUMBER(OFFSET('Hygiene Data'!$F$6,0,10*ROW('Hygiene Data'!F102))),'Data Summary'!DX108="Yes"),OFFSET('Hygiene Data'!$F$6,0,10*ROW('Hygiene Data'!F102)),NA())</f>
        <v>#N/A</v>
      </c>
      <c r="BJ108" s="121" t="e">
        <f ca="1">+IF(AND(ISNUMBER(OFFSET('Hygiene Data'!$F$8,0,10*ROW('Hygiene Data'!F102))),'Data Summary'!DY108="Yes"),OFFSET('Hygiene Data'!$F$8,0,10*ROW('Hygiene Data'!F102)),NA())</f>
        <v>#N/A</v>
      </c>
      <c r="BK108" s="121" t="e">
        <f ca="1">+IF(AND(ISNUMBER(OFFSET('Hygiene Data'!$F$10,0,10*ROW('Hygiene Data'!F102))),'Data Summary'!DZ108="Yes"),OFFSET('Hygiene Data'!$F$10,0,10*ROW('Hygiene Data'!F102)),NA())</f>
        <v>#N/A</v>
      </c>
      <c r="BL108" s="121" t="e">
        <f ca="1">+IF(AND(ISNUMBER(OFFSET('Hygiene Data'!$G$6,0,10*ROW('Hygiene Data'!G102))),'Data Summary'!EA108="Yes"),OFFSET('Hygiene Data'!$G$6,0,10*ROW('Hygiene Data'!G102)),NA())</f>
        <v>#N/A</v>
      </c>
      <c r="BM108" s="121" t="e">
        <f ca="1">+IF(AND(ISNUMBER(OFFSET('Hygiene Data'!$G$8,0,10*ROW('Hygiene Data'!G102))),'Data Summary'!EB108="Yes"),OFFSET('Hygiene Data'!$G$8,0,10*ROW('Hygiene Data'!G102)),NA())</f>
        <v>#N/A</v>
      </c>
      <c r="BN108" s="121" t="e">
        <f ca="1">+IF(AND(ISNUMBER(OFFSET('Hygiene Data'!$G$10,0,10*ROW('Hygiene Data'!G102))),'Data Summary'!EC108="Yes"),OFFSET('Hygiene Data'!$G$10,0,10*ROW('Hygiene Data'!G102)),NA())</f>
        <v>#N/A</v>
      </c>
      <c r="BO108" s="121" t="e">
        <f ca="1">+IF(AND(ISNUMBER(OFFSET('Hygiene Data'!$H$6,0,10*ROW('Hygiene Data'!H102))),'Data Summary'!ED108="Yes"),OFFSET('Hygiene Data'!$H$6,0,10*ROW('Hygiene Data'!H102)),NA())</f>
        <v>#N/A</v>
      </c>
      <c r="BP108" s="121" t="e">
        <f ca="1">+IF(AND(ISNUMBER(OFFSET('Hygiene Data'!$H$8,0,10*ROW('Hygiene Data'!H102))),'Data Summary'!EE108="Yes"),OFFSET('Hygiene Data'!$H$8,0,10*ROW('Hygiene Data'!H102)),NA())</f>
        <v>#N/A</v>
      </c>
      <c r="BQ108" s="121" t="e">
        <f ca="1">+IF(AND(ISNUMBER(OFFSET('Hygiene Data'!$H$10,0,10*ROW('Hygiene Data'!H102))),'Data Summary'!EF108="Yes"),OFFSET('Hygiene Data'!$H$10,0,10*ROW('Hygiene Data'!H102)),NA())</f>
        <v>#N/A</v>
      </c>
    </row>
    <row r="109" spans="1:69" x14ac:dyDescent="0.2">
      <c r="A109" s="44" t="e">
        <f ca="1">+IF(OFFSET('Water Data'!$B$1,0,10*ROW('Water Data'!B103))="",NA(),OFFSET('Water Data'!$B$1,0,10*ROW('Water Data'!B103)))</f>
        <v>#N/A</v>
      </c>
      <c r="B109" s="44" t="e">
        <f ca="1">+IF(OFFSET('Water Data'!$A$3,0,10*ROW('Water Data'!A106))="",NA(),OFFSET('Water Data'!$A$3,0,10*ROW('Water Data'!A106)))</f>
        <v>#N/A</v>
      </c>
      <c r="C109" s="44" t="e">
        <f ca="1">+IF(OFFSET('Water Data'!$C$3,0,10*ROW('Water Data'!C106))="",NA(),OFFSET('Water Data'!$C$3,0,10*ROW('Water Data'!C106)))</f>
        <v>#N/A</v>
      </c>
      <c r="D109" s="119" t="e">
        <f ca="1">+IF(AND(ISNUMBER(OFFSET('Water Data'!$C$5,0,10*ROW('Water Data'!C103))),'Data Summary'!BS109="Yes"),100-OFFSET('Water Data'!$C$5,0,10*ROW('Water Data'!C103)),NA())</f>
        <v>#N/A</v>
      </c>
      <c r="E109" s="119" t="e">
        <f ca="1">+IF(AND(ISNUMBER(OFFSET('Water Data'!$C$7,0,10*ROW('Water Data'!C103))),'Data Summary'!BT109="Yes"),OFFSET('Water Data'!$C$7,0,10*ROW('Water Data'!C103)),NA())</f>
        <v>#N/A</v>
      </c>
      <c r="F109" s="119" t="e">
        <f ca="1">+IF(AND(ISNUMBER(OFFSET('Water Data'!$C$10,0,10*ROW('Water Data'!C103))),'Data Summary'!BU109="Yes"),OFFSET('Water Data'!$C$10,0,10*ROW('Water Data'!C103)),NA())</f>
        <v>#N/A</v>
      </c>
      <c r="G109" s="119" t="e">
        <f ca="1">+IF(AND(ISNUMBER(OFFSET('Water Data'!$D$5,0,10*ROW('Water Data'!D103))),'Data Summary'!BV109="Yes"),100-OFFSET('Water Data'!$D$5,0,10*ROW('Water Data'!D103)),NA())</f>
        <v>#N/A</v>
      </c>
      <c r="H109" s="119" t="e">
        <f ca="1">+IF(AND(ISNUMBER(OFFSET('Water Data'!$D$7,0,10*ROW('Water Data'!D103))),'Data Summary'!BW109="Yes"),OFFSET('Water Data'!$D$7,0,10*ROW('Water Data'!D103)),NA())</f>
        <v>#N/A</v>
      </c>
      <c r="I109" s="119" t="e">
        <f ca="1">+IF(AND(ISNUMBER(OFFSET('Water Data'!$D$10,0,10*ROW('Water Data'!D103))),'Data Summary'!BX109="Yes"),OFFSET('Water Data'!$D$10,0,10*ROW('Water Data'!D103)),NA())</f>
        <v>#N/A</v>
      </c>
      <c r="J109" s="119" t="e">
        <f ca="1">+IF(AND(ISNUMBER(OFFSET('Water Data'!$E$5,0,10*ROW('Water Data'!E103))),'Data Summary'!BY109="Yes"),100-OFFSET('Water Data'!$E$5,0,10*ROW('Water Data'!E103)),NA())</f>
        <v>#N/A</v>
      </c>
      <c r="K109" s="119" t="e">
        <f ca="1">+IF(AND(ISNUMBER(OFFSET('Water Data'!$E$7,0,10*ROW('Water Data'!E103))),'Data Summary'!BZ109="Yes"),OFFSET('Water Data'!$E$7,0,10*ROW('Water Data'!E103)),NA())</f>
        <v>#N/A</v>
      </c>
      <c r="L109" s="119" t="e">
        <f ca="1">+IF(AND(ISNUMBER(OFFSET('Water Data'!$E$10,0,10*ROW('Water Data'!E103))),'Data Summary'!CA109="Yes"),OFFSET('Water Data'!$E$10,0,10*ROW('Water Data'!E103)),NA())</f>
        <v>#N/A</v>
      </c>
      <c r="M109" s="119" t="e">
        <f ca="1">+IF(AND(ISNUMBER(OFFSET('Water Data'!$F$5,0,10*ROW('Water Data'!F103))),'Data Summary'!CB109="Yes"),100-OFFSET('Water Data'!$F$5,0,10*ROW('Water Data'!F103)),NA())</f>
        <v>#N/A</v>
      </c>
      <c r="N109" s="119" t="e">
        <f ca="1">+IF(AND(ISNUMBER(OFFSET('Water Data'!$F$7,0,10*ROW('Water Data'!F103))),'Data Summary'!CC109="Yes"),OFFSET('Water Data'!$F$7,0,10*ROW('Water Data'!F103)),NA())</f>
        <v>#N/A</v>
      </c>
      <c r="O109" s="119" t="e">
        <f ca="1">+IF(AND(ISNUMBER(OFFSET('Water Data'!$F$10,0,10*ROW('Water Data'!F103))),'Data Summary'!CD109="Yes"),OFFSET('Water Data'!$F$10,0,10*ROW('Water Data'!F103)),NA())</f>
        <v>#N/A</v>
      </c>
      <c r="P109" s="119" t="e">
        <f ca="1">+IF(AND(ISNUMBER(OFFSET('Water Data'!$G$5,0,10*ROW('Water Data'!G103))),'Data Summary'!CE109="Yes"),100-OFFSET('Water Data'!$G$5,0,10*ROW('Water Data'!G103)),NA())</f>
        <v>#N/A</v>
      </c>
      <c r="Q109" s="119" t="e">
        <f ca="1">+IF(AND(ISNUMBER(OFFSET('Water Data'!$G$7,0,10*ROW('Water Data'!G103))),'Data Summary'!CF109="Yes"),OFFSET('Water Data'!$G$7,0,10*ROW('Water Data'!G103)),NA())</f>
        <v>#N/A</v>
      </c>
      <c r="R109" s="119" t="e">
        <f ca="1">+IF(AND(ISNUMBER(OFFSET('Water Data'!$G$10,0,10*ROW('Water Data'!G103))),'Data Summary'!CG109="Yes"),OFFSET('Water Data'!$G$10,0,10*ROW('Water Data'!G103)),NA())</f>
        <v>#N/A</v>
      </c>
      <c r="S109" s="119" t="e">
        <f ca="1">+IF(AND(ISNUMBER(OFFSET('Water Data'!$H$5,0,10*ROW('Water Data'!H103))),'Data Summary'!CH109="Yes"),100-OFFSET('Water Data'!$H$5,0,10*ROW('Water Data'!H103)),NA())</f>
        <v>#N/A</v>
      </c>
      <c r="T109" s="119" t="e">
        <f ca="1">+IF(AND(ISNUMBER(OFFSET('Water Data'!$H$7,0,10*ROW('Water Data'!H103))),'Data Summary'!CI109="Yes"),OFFSET('Water Data'!$H$7,0,10*ROW('Water Data'!H103)),NA())</f>
        <v>#N/A</v>
      </c>
      <c r="U109" s="119" t="e">
        <f ca="1">+IF(AND(ISNUMBER(OFFSET('Water Data'!$H$10,0,10*ROW('Water Data'!H103))),'Data Summary'!CJ109="Yes"),OFFSET('Water Data'!$H$10,0,10*ROW('Water Data'!H103)),NA())</f>
        <v>#N/A</v>
      </c>
      <c r="V109" s="120" t="e">
        <f ca="1">+IF(AND(ISNUMBER(OFFSET('Sanitation Data'!$C$5,0,10*ROW('Sanitation Data'!C103))),'Data Summary'!CK109="Yes"),100-OFFSET('Sanitation Data'!$C$5,0,10*ROW('Sanitation Data'!C103)),NA())</f>
        <v>#N/A</v>
      </c>
      <c r="W109" s="120" t="e">
        <f ca="1">+IF(AND(ISNUMBER(OFFSET('Sanitation Data'!$C$7,0,10*ROW('Sanitation Data'!C103))),'Data Summary'!CL109="Yes"),OFFSET('Sanitation Data'!$C$7,0,10*ROW('Sanitation Data'!C103)),NA())</f>
        <v>#N/A</v>
      </c>
      <c r="X109" s="120" t="e">
        <f ca="1">+IF(AND(ISNUMBER(OFFSET('Sanitation Data'!$C$11,0,10*ROW('Sanitation Data'!C103))),'Data Summary'!CM109="Yes"),OFFSET('Sanitation Data'!$C$11,0,10*ROW('Sanitation Data'!C103)),NA())</f>
        <v>#N/A</v>
      </c>
      <c r="Y109" s="120" t="e">
        <f ca="1">+IF(AND(ISNUMBER(OFFSET('Sanitation Data'!$C$12,0,10*ROW('Sanitation Data'!C103))),'Data Summary'!CN109="Yes"),OFFSET('Sanitation Data'!$C$12,0,10*ROW('Sanitation Data'!C103)),NA())</f>
        <v>#N/A</v>
      </c>
      <c r="Z109" s="120" t="e">
        <f ca="1">+IF(AND(ISNUMBER(OFFSET('Sanitation Data'!$C$13,0,10*ROW('Sanitation Data'!C103))),'Data Summary'!CO109="Yes"),OFFSET('Sanitation Data'!$C$13,0,10*ROW('Sanitation Data'!C103)),NA())</f>
        <v>#N/A</v>
      </c>
      <c r="AA109" s="120" t="e">
        <f ca="1">+IF(AND(ISNUMBER(OFFSET('Sanitation Data'!$D$5,0,10*ROW('Sanitation Data'!D103))),'Data Summary'!CP109="Yes"),100-OFFSET('Sanitation Data'!$D$5,0,10*ROW('Sanitation Data'!D103)),NA())</f>
        <v>#N/A</v>
      </c>
      <c r="AB109" s="120" t="e">
        <f ca="1">+IF(AND(ISNUMBER(OFFSET('Sanitation Data'!$D$7,0,10*ROW('Sanitation Data'!D103))),'Data Summary'!CQ109="Yes"),OFFSET('Sanitation Data'!$D$7,0,10*ROW('Sanitation Data'!D103)),NA())</f>
        <v>#N/A</v>
      </c>
      <c r="AC109" s="120" t="e">
        <f ca="1">+IF(AND(ISNUMBER(OFFSET('Sanitation Data'!$D$11,0,10*ROW('Sanitation Data'!D103))),'Data Summary'!CR109="Yes"),OFFSET('Sanitation Data'!$D$11,0,10*ROW('Sanitation Data'!D103)),NA())</f>
        <v>#N/A</v>
      </c>
      <c r="AD109" s="120" t="e">
        <f ca="1">+IF(AND(ISNUMBER(OFFSET('Sanitation Data'!$D$12,0,10*ROW('Sanitation Data'!D103))),'Data Summary'!CS109="Yes"),OFFSET('Sanitation Data'!$D$12,0,10*ROW('Sanitation Data'!D103)),NA())</f>
        <v>#N/A</v>
      </c>
      <c r="AE109" s="120" t="e">
        <f ca="1">+IF(AND(ISNUMBER(OFFSET('Sanitation Data'!$D$13,0,10*ROW('Sanitation Data'!D103))),'Data Summary'!CT109="Yes"),OFFSET('Sanitation Data'!$D$13,0,10*ROW('Sanitation Data'!D103)),NA())</f>
        <v>#N/A</v>
      </c>
      <c r="AF109" s="120" t="e">
        <f ca="1">+IF(AND(ISNUMBER(OFFSET('Sanitation Data'!$E$5,0,10*ROW('Sanitation Data'!E103))),'Data Summary'!CU109="Yes"),100-OFFSET('Sanitation Data'!$E$5,0,10*ROW('Sanitation Data'!E103)),NA())</f>
        <v>#N/A</v>
      </c>
      <c r="AG109" s="120" t="e">
        <f ca="1">+IF(AND(ISNUMBER(OFFSET('Sanitation Data'!$E$7,0,10*ROW('Sanitation Data'!E103))),'Data Summary'!CV109="Yes"),OFFSET('Sanitation Data'!$E$7,0,10*ROW('Sanitation Data'!E103)),NA())</f>
        <v>#N/A</v>
      </c>
      <c r="AH109" s="120" t="e">
        <f ca="1">+IF(AND(ISNUMBER(OFFSET('Sanitation Data'!$E$11,0,10*ROW('Sanitation Data'!E103))),'Data Summary'!CW109="Yes"),OFFSET('Sanitation Data'!$E$11,0,10*ROW('Sanitation Data'!E103)),NA())</f>
        <v>#N/A</v>
      </c>
      <c r="AI109" s="120" t="e">
        <f ca="1">+IF(AND(ISNUMBER(OFFSET('Sanitation Data'!$E$12,0,10*ROW('Sanitation Data'!E103))),'Data Summary'!CX109="Yes"),OFFSET('Sanitation Data'!$E$12,0,10*ROW('Sanitation Data'!E103)),NA())</f>
        <v>#N/A</v>
      </c>
      <c r="AJ109" s="120" t="e">
        <f ca="1">+IF(AND(ISNUMBER(OFFSET('Sanitation Data'!$E$13,0,10*ROW('Sanitation Data'!E103))),'Data Summary'!CY109="Yes"),OFFSET('Sanitation Data'!$E$13,0,10*ROW('Sanitation Data'!E103)),NA())</f>
        <v>#N/A</v>
      </c>
      <c r="AK109" s="120" t="e">
        <f ca="1">+IF(AND(ISNUMBER(OFFSET('Sanitation Data'!$F$5,0,10*ROW('Sanitation Data'!F103))),'Data Summary'!CZ109="Yes"),100-OFFSET('Sanitation Data'!$F$5,0,10*ROW('Sanitation Data'!F103)),NA())</f>
        <v>#N/A</v>
      </c>
      <c r="AL109" s="120" t="e">
        <f ca="1">+IF(AND(ISNUMBER(OFFSET('Sanitation Data'!$F$7,0,10*ROW('Sanitation Data'!F103))),'Data Summary'!DA109="Yes"),OFFSET('Sanitation Data'!$F$7,0,10*ROW('Sanitation Data'!F103)),NA())</f>
        <v>#N/A</v>
      </c>
      <c r="AM109" s="120" t="e">
        <f ca="1">+IF(AND(ISNUMBER(OFFSET('Sanitation Data'!$F$11,0,10*ROW('Sanitation Data'!F103))),'Data Summary'!DB109="Yes"),OFFSET('Sanitation Data'!$F$11,0,10*ROW('Sanitation Data'!F103)),NA())</f>
        <v>#N/A</v>
      </c>
      <c r="AN109" s="120" t="e">
        <f ca="1">+IF(AND(ISNUMBER(OFFSET('Sanitation Data'!$F$12,0,10*ROW('Sanitation Data'!F103))),'Data Summary'!DC109="Yes"),OFFSET('Sanitation Data'!$F$12,0,10*ROW('Sanitation Data'!F103)),NA())</f>
        <v>#N/A</v>
      </c>
      <c r="AO109" s="120" t="e">
        <f ca="1">+IF(AND(ISNUMBER(OFFSET('Sanitation Data'!$F$13,0,10*ROW('Sanitation Data'!F103))),'Data Summary'!DD109="Yes"),OFFSET('Sanitation Data'!$F$13,0,10*ROW('Sanitation Data'!F103)),NA())</f>
        <v>#N/A</v>
      </c>
      <c r="AP109" s="120" t="e">
        <f ca="1">+IF(AND(ISNUMBER(OFFSET('Sanitation Data'!$G$5,0,10*ROW('Sanitation Data'!G103))),'Data Summary'!DE109="Yes"),100-OFFSET('Sanitation Data'!$G$5,0,10*ROW('Sanitation Data'!G103)),NA())</f>
        <v>#N/A</v>
      </c>
      <c r="AQ109" s="120" t="e">
        <f ca="1">+IF(AND(ISNUMBER(OFFSET('Sanitation Data'!$G$7,0,10*ROW('Sanitation Data'!G103))),'Data Summary'!DF109="Yes"),OFFSET('Sanitation Data'!$G$7,0,10*ROW('Sanitation Data'!G103)),NA())</f>
        <v>#N/A</v>
      </c>
      <c r="AR109" s="120" t="e">
        <f ca="1">+IF(AND(ISNUMBER(OFFSET('Sanitation Data'!$G$11,0,10*ROW('Sanitation Data'!G103))),'Data Summary'!DG109="Yes"),OFFSET('Sanitation Data'!$G$11,0,10*ROW('Sanitation Data'!G103)),NA())</f>
        <v>#N/A</v>
      </c>
      <c r="AS109" s="120" t="e">
        <f ca="1">+IF(AND(ISNUMBER(OFFSET('Sanitation Data'!$G$12,0,10*ROW('Sanitation Data'!G103))),'Data Summary'!DH109="Yes"),OFFSET('Sanitation Data'!$G$12,0,10*ROW('Sanitation Data'!G103)),NA())</f>
        <v>#N/A</v>
      </c>
      <c r="AT109" s="120" t="e">
        <f ca="1">+IF(AND(ISNUMBER(OFFSET('Sanitation Data'!$G$13,0,10*ROW('Sanitation Data'!G103))),'Data Summary'!DI109="Yes"),OFFSET('Sanitation Data'!$G$13,0,10*ROW('Sanitation Data'!G103)),NA())</f>
        <v>#N/A</v>
      </c>
      <c r="AU109" s="120" t="e">
        <f ca="1">+IF(AND(ISNUMBER(OFFSET('Sanitation Data'!$H$5,0,10*ROW('Sanitation Data'!H103))),'Data Summary'!DJ109="Yes"),100-OFFSET('Sanitation Data'!$H$5,0,10*ROW('Sanitation Data'!H103)),NA())</f>
        <v>#N/A</v>
      </c>
      <c r="AV109" s="120" t="e">
        <f ca="1">+IF(AND(ISNUMBER(OFFSET('Sanitation Data'!$H$7,0,10*ROW('Sanitation Data'!H103))),'Data Summary'!DK109="Yes"),OFFSET('Sanitation Data'!$H$7,0,10*ROW('Sanitation Data'!H103)),NA())</f>
        <v>#N/A</v>
      </c>
      <c r="AW109" s="120" t="e">
        <f ca="1">+IF(AND(ISNUMBER(OFFSET('Sanitation Data'!$H$11,0,10*ROW('Sanitation Data'!H103))),'Data Summary'!DL109="Yes"),OFFSET('Sanitation Data'!$H$11,0,10*ROW('Sanitation Data'!H103)),NA())</f>
        <v>#N/A</v>
      </c>
      <c r="AX109" s="120" t="e">
        <f ca="1">+IF(AND(ISNUMBER(OFFSET('Sanitation Data'!$H$12,0,10*ROW('Sanitation Data'!H103))),'Data Summary'!DM109="Yes"),OFFSET('Sanitation Data'!$H$12,0,10*ROW('Sanitation Data'!H103)),NA())</f>
        <v>#N/A</v>
      </c>
      <c r="AY109" s="120" t="e">
        <f ca="1">+IF(AND(ISNUMBER(OFFSET('Sanitation Data'!$H$13,0,10*ROW('Sanitation Data'!H103))),'Data Summary'!DN109="Yes"),OFFSET('Sanitation Data'!$H$13,0,10*ROW('Sanitation Data'!H103)),NA())</f>
        <v>#N/A</v>
      </c>
      <c r="AZ109" s="121" t="e">
        <f ca="1">+IF(AND(ISNUMBER(OFFSET('Hygiene Data'!$C$6,0,10*ROW('Hygiene Data'!C103))),'Data Summary'!DO109="Yes"),OFFSET('Hygiene Data'!$C$6,0,10*ROW('Hygiene Data'!C103)),NA())</f>
        <v>#N/A</v>
      </c>
      <c r="BA109" s="121" t="e">
        <f ca="1">+IF(AND(ISNUMBER(OFFSET('Hygiene Data'!$C$8,0,10*ROW('Hygiene Data'!C103))),'Data Summary'!DP109="Yes"),OFFSET('Hygiene Data'!$C$8,0,10*ROW('Hygiene Data'!C103)),NA())</f>
        <v>#N/A</v>
      </c>
      <c r="BB109" s="121" t="e">
        <f ca="1">+IF(AND(ISNUMBER(OFFSET('Hygiene Data'!$C$10,0,10*ROW('Hygiene Data'!C103))),'Data Summary'!DQ109="Yes"),OFFSET('Hygiene Data'!$C$10,0,10*ROW('Hygiene Data'!C103)),NA())</f>
        <v>#N/A</v>
      </c>
      <c r="BC109" s="121" t="e">
        <f ca="1">+IF(AND(ISNUMBER(OFFSET('Hygiene Data'!$D$6,0,10*ROW('Hygiene Data'!D103))),'Data Summary'!DR109="Yes"),OFFSET('Hygiene Data'!$D$6,0,10*ROW('Hygiene Data'!D103)),NA())</f>
        <v>#N/A</v>
      </c>
      <c r="BD109" s="121" t="e">
        <f ca="1">+IF(AND(ISNUMBER(OFFSET('Hygiene Data'!$D$8,0,10*ROW('Hygiene Data'!D103))),'Data Summary'!DS109="Yes"),OFFSET('Hygiene Data'!$D$8,0,10*ROW('Hygiene Data'!D103)),NA())</f>
        <v>#N/A</v>
      </c>
      <c r="BE109" s="121" t="e">
        <f ca="1">+IF(AND(ISNUMBER(OFFSET('Hygiene Data'!$D$10,0,10*ROW('Hygiene Data'!D103))),'Data Summary'!DT109="Yes"),OFFSET('Hygiene Data'!$D$10,0,10*ROW('Hygiene Data'!D103)),NA())</f>
        <v>#N/A</v>
      </c>
      <c r="BF109" s="121" t="e">
        <f ca="1">+IF(AND(ISNUMBER(OFFSET('Hygiene Data'!$E$6,0,10*ROW('Hygiene Data'!E103))),'Data Summary'!DU109="Yes"),OFFSET('Hygiene Data'!$E$6,0,10*ROW('Hygiene Data'!E103)),NA())</f>
        <v>#N/A</v>
      </c>
      <c r="BG109" s="121" t="e">
        <f ca="1">+IF(AND(ISNUMBER(OFFSET('Hygiene Data'!$E$8,0,10*ROW('Hygiene Data'!E103))),'Data Summary'!DV109="Yes"),OFFSET('Hygiene Data'!$E$8,0,10*ROW('Hygiene Data'!E103)),NA())</f>
        <v>#N/A</v>
      </c>
      <c r="BH109" s="121" t="e">
        <f ca="1">+IF(AND(ISNUMBER(OFFSET('Hygiene Data'!$E$10,0,10*ROW('Hygiene Data'!E103))),'Data Summary'!DW109="Yes"),OFFSET('Hygiene Data'!$E$10,0,10*ROW('Hygiene Data'!E103)),NA())</f>
        <v>#N/A</v>
      </c>
      <c r="BI109" s="121" t="e">
        <f ca="1">+IF(AND(ISNUMBER(OFFSET('Hygiene Data'!$F$6,0,10*ROW('Hygiene Data'!F103))),'Data Summary'!DX109="Yes"),OFFSET('Hygiene Data'!$F$6,0,10*ROW('Hygiene Data'!F103)),NA())</f>
        <v>#N/A</v>
      </c>
      <c r="BJ109" s="121" t="e">
        <f ca="1">+IF(AND(ISNUMBER(OFFSET('Hygiene Data'!$F$8,0,10*ROW('Hygiene Data'!F103))),'Data Summary'!DY109="Yes"),OFFSET('Hygiene Data'!$F$8,0,10*ROW('Hygiene Data'!F103)),NA())</f>
        <v>#N/A</v>
      </c>
      <c r="BK109" s="121" t="e">
        <f ca="1">+IF(AND(ISNUMBER(OFFSET('Hygiene Data'!$F$10,0,10*ROW('Hygiene Data'!F103))),'Data Summary'!DZ109="Yes"),OFFSET('Hygiene Data'!$F$10,0,10*ROW('Hygiene Data'!F103)),NA())</f>
        <v>#N/A</v>
      </c>
      <c r="BL109" s="121" t="e">
        <f ca="1">+IF(AND(ISNUMBER(OFFSET('Hygiene Data'!$G$6,0,10*ROW('Hygiene Data'!G103))),'Data Summary'!EA109="Yes"),OFFSET('Hygiene Data'!$G$6,0,10*ROW('Hygiene Data'!G103)),NA())</f>
        <v>#N/A</v>
      </c>
      <c r="BM109" s="121" t="e">
        <f ca="1">+IF(AND(ISNUMBER(OFFSET('Hygiene Data'!$G$8,0,10*ROW('Hygiene Data'!G103))),'Data Summary'!EB109="Yes"),OFFSET('Hygiene Data'!$G$8,0,10*ROW('Hygiene Data'!G103)),NA())</f>
        <v>#N/A</v>
      </c>
      <c r="BN109" s="121" t="e">
        <f ca="1">+IF(AND(ISNUMBER(OFFSET('Hygiene Data'!$G$10,0,10*ROW('Hygiene Data'!G103))),'Data Summary'!EC109="Yes"),OFFSET('Hygiene Data'!$G$10,0,10*ROW('Hygiene Data'!G103)),NA())</f>
        <v>#N/A</v>
      </c>
      <c r="BO109" s="121" t="e">
        <f ca="1">+IF(AND(ISNUMBER(OFFSET('Hygiene Data'!$H$6,0,10*ROW('Hygiene Data'!H103))),'Data Summary'!ED109="Yes"),OFFSET('Hygiene Data'!$H$6,0,10*ROW('Hygiene Data'!H103)),NA())</f>
        <v>#N/A</v>
      </c>
      <c r="BP109" s="121" t="e">
        <f ca="1">+IF(AND(ISNUMBER(OFFSET('Hygiene Data'!$H$8,0,10*ROW('Hygiene Data'!H103))),'Data Summary'!EE109="Yes"),OFFSET('Hygiene Data'!$H$8,0,10*ROW('Hygiene Data'!H103)),NA())</f>
        <v>#N/A</v>
      </c>
      <c r="BQ109" s="121" t="e">
        <f ca="1">+IF(AND(ISNUMBER(OFFSET('Hygiene Data'!$H$10,0,10*ROW('Hygiene Data'!H103))),'Data Summary'!EF109="Yes"),OFFSET('Hygiene Data'!$H$10,0,10*ROW('Hygiene Data'!H103)),NA())</f>
        <v>#N/A</v>
      </c>
    </row>
    <row r="110" spans="1:69" x14ac:dyDescent="0.2">
      <c r="A110" s="44" t="e">
        <f ca="1">+IF(OFFSET('Water Data'!$B$1,0,10*ROW('Water Data'!B104))="",NA(),OFFSET('Water Data'!$B$1,0,10*ROW('Water Data'!B104)))</f>
        <v>#N/A</v>
      </c>
      <c r="B110" s="44" t="e">
        <f ca="1">+IF(OFFSET('Water Data'!$A$3,0,10*ROW('Water Data'!A107))="",NA(),OFFSET('Water Data'!$A$3,0,10*ROW('Water Data'!A107)))</f>
        <v>#N/A</v>
      </c>
      <c r="C110" s="44" t="e">
        <f ca="1">+IF(OFFSET('Water Data'!$C$3,0,10*ROW('Water Data'!C107))="",NA(),OFFSET('Water Data'!$C$3,0,10*ROW('Water Data'!C107)))</f>
        <v>#N/A</v>
      </c>
      <c r="D110" s="119" t="e">
        <f ca="1">+IF(AND(ISNUMBER(OFFSET('Water Data'!$C$5,0,10*ROW('Water Data'!C104))),'Data Summary'!BS110="Yes"),100-OFFSET('Water Data'!$C$5,0,10*ROW('Water Data'!C104)),NA())</f>
        <v>#N/A</v>
      </c>
      <c r="E110" s="119" t="e">
        <f ca="1">+IF(AND(ISNUMBER(OFFSET('Water Data'!$C$7,0,10*ROW('Water Data'!C104))),'Data Summary'!BT110="Yes"),OFFSET('Water Data'!$C$7,0,10*ROW('Water Data'!C104)),NA())</f>
        <v>#N/A</v>
      </c>
      <c r="F110" s="119" t="e">
        <f ca="1">+IF(AND(ISNUMBER(OFFSET('Water Data'!$C$10,0,10*ROW('Water Data'!C104))),'Data Summary'!BU110="Yes"),OFFSET('Water Data'!$C$10,0,10*ROW('Water Data'!C104)),NA())</f>
        <v>#N/A</v>
      </c>
      <c r="G110" s="119" t="e">
        <f ca="1">+IF(AND(ISNUMBER(OFFSET('Water Data'!$D$5,0,10*ROW('Water Data'!D104))),'Data Summary'!BV110="Yes"),100-OFFSET('Water Data'!$D$5,0,10*ROW('Water Data'!D104)),NA())</f>
        <v>#N/A</v>
      </c>
      <c r="H110" s="119" t="e">
        <f ca="1">+IF(AND(ISNUMBER(OFFSET('Water Data'!$D$7,0,10*ROW('Water Data'!D104))),'Data Summary'!BW110="Yes"),OFFSET('Water Data'!$D$7,0,10*ROW('Water Data'!D104)),NA())</f>
        <v>#N/A</v>
      </c>
      <c r="I110" s="119" t="e">
        <f ca="1">+IF(AND(ISNUMBER(OFFSET('Water Data'!$D$10,0,10*ROW('Water Data'!D104))),'Data Summary'!BX110="Yes"),OFFSET('Water Data'!$D$10,0,10*ROW('Water Data'!D104)),NA())</f>
        <v>#N/A</v>
      </c>
      <c r="J110" s="119" t="e">
        <f ca="1">+IF(AND(ISNUMBER(OFFSET('Water Data'!$E$5,0,10*ROW('Water Data'!E104))),'Data Summary'!BY110="Yes"),100-OFFSET('Water Data'!$E$5,0,10*ROW('Water Data'!E104)),NA())</f>
        <v>#N/A</v>
      </c>
      <c r="K110" s="119" t="e">
        <f ca="1">+IF(AND(ISNUMBER(OFFSET('Water Data'!$E$7,0,10*ROW('Water Data'!E104))),'Data Summary'!BZ110="Yes"),OFFSET('Water Data'!$E$7,0,10*ROW('Water Data'!E104)),NA())</f>
        <v>#N/A</v>
      </c>
      <c r="L110" s="119" t="e">
        <f ca="1">+IF(AND(ISNUMBER(OFFSET('Water Data'!$E$10,0,10*ROW('Water Data'!E104))),'Data Summary'!CA110="Yes"),OFFSET('Water Data'!$E$10,0,10*ROW('Water Data'!E104)),NA())</f>
        <v>#N/A</v>
      </c>
      <c r="M110" s="119" t="e">
        <f ca="1">+IF(AND(ISNUMBER(OFFSET('Water Data'!$F$5,0,10*ROW('Water Data'!F104))),'Data Summary'!CB110="Yes"),100-OFFSET('Water Data'!$F$5,0,10*ROW('Water Data'!F104)),NA())</f>
        <v>#N/A</v>
      </c>
      <c r="N110" s="119" t="e">
        <f ca="1">+IF(AND(ISNUMBER(OFFSET('Water Data'!$F$7,0,10*ROW('Water Data'!F104))),'Data Summary'!CC110="Yes"),OFFSET('Water Data'!$F$7,0,10*ROW('Water Data'!F104)),NA())</f>
        <v>#N/A</v>
      </c>
      <c r="O110" s="119" t="e">
        <f ca="1">+IF(AND(ISNUMBER(OFFSET('Water Data'!$F$10,0,10*ROW('Water Data'!F104))),'Data Summary'!CD110="Yes"),OFFSET('Water Data'!$F$10,0,10*ROW('Water Data'!F104)),NA())</f>
        <v>#N/A</v>
      </c>
      <c r="P110" s="119" t="e">
        <f ca="1">+IF(AND(ISNUMBER(OFFSET('Water Data'!$G$5,0,10*ROW('Water Data'!G104))),'Data Summary'!CE110="Yes"),100-OFFSET('Water Data'!$G$5,0,10*ROW('Water Data'!G104)),NA())</f>
        <v>#N/A</v>
      </c>
      <c r="Q110" s="119" t="e">
        <f ca="1">+IF(AND(ISNUMBER(OFFSET('Water Data'!$G$7,0,10*ROW('Water Data'!G104))),'Data Summary'!CF110="Yes"),OFFSET('Water Data'!$G$7,0,10*ROW('Water Data'!G104)),NA())</f>
        <v>#N/A</v>
      </c>
      <c r="R110" s="119" t="e">
        <f ca="1">+IF(AND(ISNUMBER(OFFSET('Water Data'!$G$10,0,10*ROW('Water Data'!G104))),'Data Summary'!CG110="Yes"),OFFSET('Water Data'!$G$10,0,10*ROW('Water Data'!G104)),NA())</f>
        <v>#N/A</v>
      </c>
      <c r="S110" s="119" t="e">
        <f ca="1">+IF(AND(ISNUMBER(OFFSET('Water Data'!$H$5,0,10*ROW('Water Data'!H104))),'Data Summary'!CH110="Yes"),100-OFFSET('Water Data'!$H$5,0,10*ROW('Water Data'!H104)),NA())</f>
        <v>#N/A</v>
      </c>
      <c r="T110" s="119" t="e">
        <f ca="1">+IF(AND(ISNUMBER(OFFSET('Water Data'!$H$7,0,10*ROW('Water Data'!H104))),'Data Summary'!CI110="Yes"),OFFSET('Water Data'!$H$7,0,10*ROW('Water Data'!H104)),NA())</f>
        <v>#N/A</v>
      </c>
      <c r="U110" s="119" t="e">
        <f ca="1">+IF(AND(ISNUMBER(OFFSET('Water Data'!$H$10,0,10*ROW('Water Data'!H104))),'Data Summary'!CJ110="Yes"),OFFSET('Water Data'!$H$10,0,10*ROW('Water Data'!H104)),NA())</f>
        <v>#N/A</v>
      </c>
      <c r="V110" s="120" t="e">
        <f ca="1">+IF(AND(ISNUMBER(OFFSET('Sanitation Data'!$C$5,0,10*ROW('Sanitation Data'!C104))),'Data Summary'!CK110="Yes"),100-OFFSET('Sanitation Data'!$C$5,0,10*ROW('Sanitation Data'!C104)),NA())</f>
        <v>#N/A</v>
      </c>
      <c r="W110" s="120" t="e">
        <f ca="1">+IF(AND(ISNUMBER(OFFSET('Sanitation Data'!$C$7,0,10*ROW('Sanitation Data'!C104))),'Data Summary'!CL110="Yes"),OFFSET('Sanitation Data'!$C$7,0,10*ROW('Sanitation Data'!C104)),NA())</f>
        <v>#N/A</v>
      </c>
      <c r="X110" s="120" t="e">
        <f ca="1">+IF(AND(ISNUMBER(OFFSET('Sanitation Data'!$C$11,0,10*ROW('Sanitation Data'!C104))),'Data Summary'!CM110="Yes"),OFFSET('Sanitation Data'!$C$11,0,10*ROW('Sanitation Data'!C104)),NA())</f>
        <v>#N/A</v>
      </c>
      <c r="Y110" s="120" t="e">
        <f ca="1">+IF(AND(ISNUMBER(OFFSET('Sanitation Data'!$C$12,0,10*ROW('Sanitation Data'!C104))),'Data Summary'!CN110="Yes"),OFFSET('Sanitation Data'!$C$12,0,10*ROW('Sanitation Data'!C104)),NA())</f>
        <v>#N/A</v>
      </c>
      <c r="Z110" s="120" t="e">
        <f ca="1">+IF(AND(ISNUMBER(OFFSET('Sanitation Data'!$C$13,0,10*ROW('Sanitation Data'!C104))),'Data Summary'!CO110="Yes"),OFFSET('Sanitation Data'!$C$13,0,10*ROW('Sanitation Data'!C104)),NA())</f>
        <v>#N/A</v>
      </c>
      <c r="AA110" s="120" t="e">
        <f ca="1">+IF(AND(ISNUMBER(OFFSET('Sanitation Data'!$D$5,0,10*ROW('Sanitation Data'!D104))),'Data Summary'!CP110="Yes"),100-OFFSET('Sanitation Data'!$D$5,0,10*ROW('Sanitation Data'!D104)),NA())</f>
        <v>#N/A</v>
      </c>
      <c r="AB110" s="120" t="e">
        <f ca="1">+IF(AND(ISNUMBER(OFFSET('Sanitation Data'!$D$7,0,10*ROW('Sanitation Data'!D104))),'Data Summary'!CQ110="Yes"),OFFSET('Sanitation Data'!$D$7,0,10*ROW('Sanitation Data'!D104)),NA())</f>
        <v>#N/A</v>
      </c>
      <c r="AC110" s="120" t="e">
        <f ca="1">+IF(AND(ISNUMBER(OFFSET('Sanitation Data'!$D$11,0,10*ROW('Sanitation Data'!D104))),'Data Summary'!CR110="Yes"),OFFSET('Sanitation Data'!$D$11,0,10*ROW('Sanitation Data'!D104)),NA())</f>
        <v>#N/A</v>
      </c>
      <c r="AD110" s="120" t="e">
        <f ca="1">+IF(AND(ISNUMBER(OFFSET('Sanitation Data'!$D$12,0,10*ROW('Sanitation Data'!D104))),'Data Summary'!CS110="Yes"),OFFSET('Sanitation Data'!$D$12,0,10*ROW('Sanitation Data'!D104)),NA())</f>
        <v>#N/A</v>
      </c>
      <c r="AE110" s="120" t="e">
        <f ca="1">+IF(AND(ISNUMBER(OFFSET('Sanitation Data'!$D$13,0,10*ROW('Sanitation Data'!D104))),'Data Summary'!CT110="Yes"),OFFSET('Sanitation Data'!$D$13,0,10*ROW('Sanitation Data'!D104)),NA())</f>
        <v>#N/A</v>
      </c>
      <c r="AF110" s="120" t="e">
        <f ca="1">+IF(AND(ISNUMBER(OFFSET('Sanitation Data'!$E$5,0,10*ROW('Sanitation Data'!E104))),'Data Summary'!CU110="Yes"),100-OFFSET('Sanitation Data'!$E$5,0,10*ROW('Sanitation Data'!E104)),NA())</f>
        <v>#N/A</v>
      </c>
      <c r="AG110" s="120" t="e">
        <f ca="1">+IF(AND(ISNUMBER(OFFSET('Sanitation Data'!$E$7,0,10*ROW('Sanitation Data'!E104))),'Data Summary'!CV110="Yes"),OFFSET('Sanitation Data'!$E$7,0,10*ROW('Sanitation Data'!E104)),NA())</f>
        <v>#N/A</v>
      </c>
      <c r="AH110" s="120" t="e">
        <f ca="1">+IF(AND(ISNUMBER(OFFSET('Sanitation Data'!$E$11,0,10*ROW('Sanitation Data'!E104))),'Data Summary'!CW110="Yes"),OFFSET('Sanitation Data'!$E$11,0,10*ROW('Sanitation Data'!E104)),NA())</f>
        <v>#N/A</v>
      </c>
      <c r="AI110" s="120" t="e">
        <f ca="1">+IF(AND(ISNUMBER(OFFSET('Sanitation Data'!$E$12,0,10*ROW('Sanitation Data'!E104))),'Data Summary'!CX110="Yes"),OFFSET('Sanitation Data'!$E$12,0,10*ROW('Sanitation Data'!E104)),NA())</f>
        <v>#N/A</v>
      </c>
      <c r="AJ110" s="120" t="e">
        <f ca="1">+IF(AND(ISNUMBER(OFFSET('Sanitation Data'!$E$13,0,10*ROW('Sanitation Data'!E104))),'Data Summary'!CY110="Yes"),OFFSET('Sanitation Data'!$E$13,0,10*ROW('Sanitation Data'!E104)),NA())</f>
        <v>#N/A</v>
      </c>
      <c r="AK110" s="120" t="e">
        <f ca="1">+IF(AND(ISNUMBER(OFFSET('Sanitation Data'!$F$5,0,10*ROW('Sanitation Data'!F104))),'Data Summary'!CZ110="Yes"),100-OFFSET('Sanitation Data'!$F$5,0,10*ROW('Sanitation Data'!F104)),NA())</f>
        <v>#N/A</v>
      </c>
      <c r="AL110" s="120" t="e">
        <f ca="1">+IF(AND(ISNUMBER(OFFSET('Sanitation Data'!$F$7,0,10*ROW('Sanitation Data'!F104))),'Data Summary'!DA110="Yes"),OFFSET('Sanitation Data'!$F$7,0,10*ROW('Sanitation Data'!F104)),NA())</f>
        <v>#N/A</v>
      </c>
      <c r="AM110" s="120" t="e">
        <f ca="1">+IF(AND(ISNUMBER(OFFSET('Sanitation Data'!$F$11,0,10*ROW('Sanitation Data'!F104))),'Data Summary'!DB110="Yes"),OFFSET('Sanitation Data'!$F$11,0,10*ROW('Sanitation Data'!F104)),NA())</f>
        <v>#N/A</v>
      </c>
      <c r="AN110" s="120" t="e">
        <f ca="1">+IF(AND(ISNUMBER(OFFSET('Sanitation Data'!$F$12,0,10*ROW('Sanitation Data'!F104))),'Data Summary'!DC110="Yes"),OFFSET('Sanitation Data'!$F$12,0,10*ROW('Sanitation Data'!F104)),NA())</f>
        <v>#N/A</v>
      </c>
      <c r="AO110" s="120" t="e">
        <f ca="1">+IF(AND(ISNUMBER(OFFSET('Sanitation Data'!$F$13,0,10*ROW('Sanitation Data'!F104))),'Data Summary'!DD110="Yes"),OFFSET('Sanitation Data'!$F$13,0,10*ROW('Sanitation Data'!F104)),NA())</f>
        <v>#N/A</v>
      </c>
      <c r="AP110" s="120" t="e">
        <f ca="1">+IF(AND(ISNUMBER(OFFSET('Sanitation Data'!$G$5,0,10*ROW('Sanitation Data'!G104))),'Data Summary'!DE110="Yes"),100-OFFSET('Sanitation Data'!$G$5,0,10*ROW('Sanitation Data'!G104)),NA())</f>
        <v>#N/A</v>
      </c>
      <c r="AQ110" s="120" t="e">
        <f ca="1">+IF(AND(ISNUMBER(OFFSET('Sanitation Data'!$G$7,0,10*ROW('Sanitation Data'!G104))),'Data Summary'!DF110="Yes"),OFFSET('Sanitation Data'!$G$7,0,10*ROW('Sanitation Data'!G104)),NA())</f>
        <v>#N/A</v>
      </c>
      <c r="AR110" s="120" t="e">
        <f ca="1">+IF(AND(ISNUMBER(OFFSET('Sanitation Data'!$G$11,0,10*ROW('Sanitation Data'!G104))),'Data Summary'!DG110="Yes"),OFFSET('Sanitation Data'!$G$11,0,10*ROW('Sanitation Data'!G104)),NA())</f>
        <v>#N/A</v>
      </c>
      <c r="AS110" s="120" t="e">
        <f ca="1">+IF(AND(ISNUMBER(OFFSET('Sanitation Data'!$G$12,0,10*ROW('Sanitation Data'!G104))),'Data Summary'!DH110="Yes"),OFFSET('Sanitation Data'!$G$12,0,10*ROW('Sanitation Data'!G104)),NA())</f>
        <v>#N/A</v>
      </c>
      <c r="AT110" s="120" t="e">
        <f ca="1">+IF(AND(ISNUMBER(OFFSET('Sanitation Data'!$G$13,0,10*ROW('Sanitation Data'!G104))),'Data Summary'!DI110="Yes"),OFFSET('Sanitation Data'!$G$13,0,10*ROW('Sanitation Data'!G104)),NA())</f>
        <v>#N/A</v>
      </c>
      <c r="AU110" s="120" t="e">
        <f ca="1">+IF(AND(ISNUMBER(OFFSET('Sanitation Data'!$H$5,0,10*ROW('Sanitation Data'!H104))),'Data Summary'!DJ110="Yes"),100-OFFSET('Sanitation Data'!$H$5,0,10*ROW('Sanitation Data'!H104)),NA())</f>
        <v>#N/A</v>
      </c>
      <c r="AV110" s="120" t="e">
        <f ca="1">+IF(AND(ISNUMBER(OFFSET('Sanitation Data'!$H$7,0,10*ROW('Sanitation Data'!H104))),'Data Summary'!DK110="Yes"),OFFSET('Sanitation Data'!$H$7,0,10*ROW('Sanitation Data'!H104)),NA())</f>
        <v>#N/A</v>
      </c>
      <c r="AW110" s="120" t="e">
        <f ca="1">+IF(AND(ISNUMBER(OFFSET('Sanitation Data'!$H$11,0,10*ROW('Sanitation Data'!H104))),'Data Summary'!DL110="Yes"),OFFSET('Sanitation Data'!$H$11,0,10*ROW('Sanitation Data'!H104)),NA())</f>
        <v>#N/A</v>
      </c>
      <c r="AX110" s="120" t="e">
        <f ca="1">+IF(AND(ISNUMBER(OFFSET('Sanitation Data'!$H$12,0,10*ROW('Sanitation Data'!H104))),'Data Summary'!DM110="Yes"),OFFSET('Sanitation Data'!$H$12,0,10*ROW('Sanitation Data'!H104)),NA())</f>
        <v>#N/A</v>
      </c>
      <c r="AY110" s="120" t="e">
        <f ca="1">+IF(AND(ISNUMBER(OFFSET('Sanitation Data'!$H$13,0,10*ROW('Sanitation Data'!H104))),'Data Summary'!DN110="Yes"),OFFSET('Sanitation Data'!$H$13,0,10*ROW('Sanitation Data'!H104)),NA())</f>
        <v>#N/A</v>
      </c>
      <c r="AZ110" s="121" t="e">
        <f ca="1">+IF(AND(ISNUMBER(OFFSET('Hygiene Data'!$C$6,0,10*ROW('Hygiene Data'!C104))),'Data Summary'!DO110="Yes"),OFFSET('Hygiene Data'!$C$6,0,10*ROW('Hygiene Data'!C104)),NA())</f>
        <v>#N/A</v>
      </c>
      <c r="BA110" s="121" t="e">
        <f ca="1">+IF(AND(ISNUMBER(OFFSET('Hygiene Data'!$C$8,0,10*ROW('Hygiene Data'!C104))),'Data Summary'!DP110="Yes"),OFFSET('Hygiene Data'!$C$8,0,10*ROW('Hygiene Data'!C104)),NA())</f>
        <v>#N/A</v>
      </c>
      <c r="BB110" s="121" t="e">
        <f ca="1">+IF(AND(ISNUMBER(OFFSET('Hygiene Data'!$C$10,0,10*ROW('Hygiene Data'!C104))),'Data Summary'!DQ110="Yes"),OFFSET('Hygiene Data'!$C$10,0,10*ROW('Hygiene Data'!C104)),NA())</f>
        <v>#N/A</v>
      </c>
      <c r="BC110" s="121" t="e">
        <f ca="1">+IF(AND(ISNUMBER(OFFSET('Hygiene Data'!$D$6,0,10*ROW('Hygiene Data'!D104))),'Data Summary'!DR110="Yes"),OFFSET('Hygiene Data'!$D$6,0,10*ROW('Hygiene Data'!D104)),NA())</f>
        <v>#N/A</v>
      </c>
      <c r="BD110" s="121" t="e">
        <f ca="1">+IF(AND(ISNUMBER(OFFSET('Hygiene Data'!$D$8,0,10*ROW('Hygiene Data'!D104))),'Data Summary'!DS110="Yes"),OFFSET('Hygiene Data'!$D$8,0,10*ROW('Hygiene Data'!D104)),NA())</f>
        <v>#N/A</v>
      </c>
      <c r="BE110" s="121" t="e">
        <f ca="1">+IF(AND(ISNUMBER(OFFSET('Hygiene Data'!$D$10,0,10*ROW('Hygiene Data'!D104))),'Data Summary'!DT110="Yes"),OFFSET('Hygiene Data'!$D$10,0,10*ROW('Hygiene Data'!D104)),NA())</f>
        <v>#N/A</v>
      </c>
      <c r="BF110" s="121" t="e">
        <f ca="1">+IF(AND(ISNUMBER(OFFSET('Hygiene Data'!$E$6,0,10*ROW('Hygiene Data'!E104))),'Data Summary'!DU110="Yes"),OFFSET('Hygiene Data'!$E$6,0,10*ROW('Hygiene Data'!E104)),NA())</f>
        <v>#N/A</v>
      </c>
      <c r="BG110" s="121" t="e">
        <f ca="1">+IF(AND(ISNUMBER(OFFSET('Hygiene Data'!$E$8,0,10*ROW('Hygiene Data'!E104))),'Data Summary'!DV110="Yes"),OFFSET('Hygiene Data'!$E$8,0,10*ROW('Hygiene Data'!E104)),NA())</f>
        <v>#N/A</v>
      </c>
      <c r="BH110" s="121" t="e">
        <f ca="1">+IF(AND(ISNUMBER(OFFSET('Hygiene Data'!$E$10,0,10*ROW('Hygiene Data'!E104))),'Data Summary'!DW110="Yes"),OFFSET('Hygiene Data'!$E$10,0,10*ROW('Hygiene Data'!E104)),NA())</f>
        <v>#N/A</v>
      </c>
      <c r="BI110" s="121" t="e">
        <f ca="1">+IF(AND(ISNUMBER(OFFSET('Hygiene Data'!$F$6,0,10*ROW('Hygiene Data'!F104))),'Data Summary'!DX110="Yes"),OFFSET('Hygiene Data'!$F$6,0,10*ROW('Hygiene Data'!F104)),NA())</f>
        <v>#N/A</v>
      </c>
      <c r="BJ110" s="121" t="e">
        <f ca="1">+IF(AND(ISNUMBER(OFFSET('Hygiene Data'!$F$8,0,10*ROW('Hygiene Data'!F104))),'Data Summary'!DY110="Yes"),OFFSET('Hygiene Data'!$F$8,0,10*ROW('Hygiene Data'!F104)),NA())</f>
        <v>#N/A</v>
      </c>
      <c r="BK110" s="121" t="e">
        <f ca="1">+IF(AND(ISNUMBER(OFFSET('Hygiene Data'!$F$10,0,10*ROW('Hygiene Data'!F104))),'Data Summary'!DZ110="Yes"),OFFSET('Hygiene Data'!$F$10,0,10*ROW('Hygiene Data'!F104)),NA())</f>
        <v>#N/A</v>
      </c>
      <c r="BL110" s="121" t="e">
        <f ca="1">+IF(AND(ISNUMBER(OFFSET('Hygiene Data'!$G$6,0,10*ROW('Hygiene Data'!G104))),'Data Summary'!EA110="Yes"),OFFSET('Hygiene Data'!$G$6,0,10*ROW('Hygiene Data'!G104)),NA())</f>
        <v>#N/A</v>
      </c>
      <c r="BM110" s="121" t="e">
        <f ca="1">+IF(AND(ISNUMBER(OFFSET('Hygiene Data'!$G$8,0,10*ROW('Hygiene Data'!G104))),'Data Summary'!EB110="Yes"),OFFSET('Hygiene Data'!$G$8,0,10*ROW('Hygiene Data'!G104)),NA())</f>
        <v>#N/A</v>
      </c>
      <c r="BN110" s="121" t="e">
        <f ca="1">+IF(AND(ISNUMBER(OFFSET('Hygiene Data'!$G$10,0,10*ROW('Hygiene Data'!G104))),'Data Summary'!EC110="Yes"),OFFSET('Hygiene Data'!$G$10,0,10*ROW('Hygiene Data'!G104)),NA())</f>
        <v>#N/A</v>
      </c>
      <c r="BO110" s="121" t="e">
        <f ca="1">+IF(AND(ISNUMBER(OFFSET('Hygiene Data'!$H$6,0,10*ROW('Hygiene Data'!H104))),'Data Summary'!ED110="Yes"),OFFSET('Hygiene Data'!$H$6,0,10*ROW('Hygiene Data'!H104)),NA())</f>
        <v>#N/A</v>
      </c>
      <c r="BP110" s="121" t="e">
        <f ca="1">+IF(AND(ISNUMBER(OFFSET('Hygiene Data'!$H$8,0,10*ROW('Hygiene Data'!H104))),'Data Summary'!EE110="Yes"),OFFSET('Hygiene Data'!$H$8,0,10*ROW('Hygiene Data'!H104)),NA())</f>
        <v>#N/A</v>
      </c>
      <c r="BQ110" s="121" t="e">
        <f ca="1">+IF(AND(ISNUMBER(OFFSET('Hygiene Data'!$H$10,0,10*ROW('Hygiene Data'!H104))),'Data Summary'!EF110="Yes"),OFFSET('Hygiene Data'!$H$10,0,10*ROW('Hygiene Data'!H104)),NA())</f>
        <v>#N/A</v>
      </c>
    </row>
    <row r="111" spans="1:69" x14ac:dyDescent="0.2">
      <c r="A111" s="44" t="e">
        <f ca="1">+IF(OFFSET('Water Data'!$B$1,0,10*ROW('Water Data'!B105))="",NA(),OFFSET('Water Data'!$B$1,0,10*ROW('Water Data'!B105)))</f>
        <v>#N/A</v>
      </c>
      <c r="B111" s="44" t="e">
        <f ca="1">+IF(OFFSET('Water Data'!$A$3,0,10*ROW('Water Data'!A108))="",NA(),OFFSET('Water Data'!$A$3,0,10*ROW('Water Data'!A108)))</f>
        <v>#N/A</v>
      </c>
      <c r="C111" s="44" t="e">
        <f ca="1">+IF(OFFSET('Water Data'!$C$3,0,10*ROW('Water Data'!C108))="",NA(),OFFSET('Water Data'!$C$3,0,10*ROW('Water Data'!C108)))</f>
        <v>#N/A</v>
      </c>
      <c r="D111" s="119" t="e">
        <f ca="1">+IF(AND(ISNUMBER(OFFSET('Water Data'!$C$5,0,10*ROW('Water Data'!C105))),'Data Summary'!BS111="Yes"),100-OFFSET('Water Data'!$C$5,0,10*ROW('Water Data'!C105)),NA())</f>
        <v>#N/A</v>
      </c>
      <c r="E111" s="119" t="e">
        <f ca="1">+IF(AND(ISNUMBER(OFFSET('Water Data'!$C$7,0,10*ROW('Water Data'!C105))),'Data Summary'!BT111="Yes"),OFFSET('Water Data'!$C$7,0,10*ROW('Water Data'!C105)),NA())</f>
        <v>#N/A</v>
      </c>
      <c r="F111" s="119" t="e">
        <f ca="1">+IF(AND(ISNUMBER(OFFSET('Water Data'!$C$10,0,10*ROW('Water Data'!C105))),'Data Summary'!BU111="Yes"),OFFSET('Water Data'!$C$10,0,10*ROW('Water Data'!C105)),NA())</f>
        <v>#N/A</v>
      </c>
      <c r="G111" s="119" t="e">
        <f ca="1">+IF(AND(ISNUMBER(OFFSET('Water Data'!$D$5,0,10*ROW('Water Data'!D105))),'Data Summary'!BV111="Yes"),100-OFFSET('Water Data'!$D$5,0,10*ROW('Water Data'!D105)),NA())</f>
        <v>#N/A</v>
      </c>
      <c r="H111" s="119" t="e">
        <f ca="1">+IF(AND(ISNUMBER(OFFSET('Water Data'!$D$7,0,10*ROW('Water Data'!D105))),'Data Summary'!BW111="Yes"),OFFSET('Water Data'!$D$7,0,10*ROW('Water Data'!D105)),NA())</f>
        <v>#N/A</v>
      </c>
      <c r="I111" s="119" t="e">
        <f ca="1">+IF(AND(ISNUMBER(OFFSET('Water Data'!$D$10,0,10*ROW('Water Data'!D105))),'Data Summary'!BX111="Yes"),OFFSET('Water Data'!$D$10,0,10*ROW('Water Data'!D105)),NA())</f>
        <v>#N/A</v>
      </c>
      <c r="J111" s="119" t="e">
        <f ca="1">+IF(AND(ISNUMBER(OFFSET('Water Data'!$E$5,0,10*ROW('Water Data'!E105))),'Data Summary'!BY111="Yes"),100-OFFSET('Water Data'!$E$5,0,10*ROW('Water Data'!E105)),NA())</f>
        <v>#N/A</v>
      </c>
      <c r="K111" s="119" t="e">
        <f ca="1">+IF(AND(ISNUMBER(OFFSET('Water Data'!$E$7,0,10*ROW('Water Data'!E105))),'Data Summary'!BZ111="Yes"),OFFSET('Water Data'!$E$7,0,10*ROW('Water Data'!E105)),NA())</f>
        <v>#N/A</v>
      </c>
      <c r="L111" s="119" t="e">
        <f ca="1">+IF(AND(ISNUMBER(OFFSET('Water Data'!$E$10,0,10*ROW('Water Data'!E105))),'Data Summary'!CA111="Yes"),OFFSET('Water Data'!$E$10,0,10*ROW('Water Data'!E105)),NA())</f>
        <v>#N/A</v>
      </c>
      <c r="M111" s="119" t="e">
        <f ca="1">+IF(AND(ISNUMBER(OFFSET('Water Data'!$F$5,0,10*ROW('Water Data'!F105))),'Data Summary'!CB111="Yes"),100-OFFSET('Water Data'!$F$5,0,10*ROW('Water Data'!F105)),NA())</f>
        <v>#N/A</v>
      </c>
      <c r="N111" s="119" t="e">
        <f ca="1">+IF(AND(ISNUMBER(OFFSET('Water Data'!$F$7,0,10*ROW('Water Data'!F105))),'Data Summary'!CC111="Yes"),OFFSET('Water Data'!$F$7,0,10*ROW('Water Data'!F105)),NA())</f>
        <v>#N/A</v>
      </c>
      <c r="O111" s="119" t="e">
        <f ca="1">+IF(AND(ISNUMBER(OFFSET('Water Data'!$F$10,0,10*ROW('Water Data'!F105))),'Data Summary'!CD111="Yes"),OFFSET('Water Data'!$F$10,0,10*ROW('Water Data'!F105)),NA())</f>
        <v>#N/A</v>
      </c>
      <c r="P111" s="119" t="e">
        <f ca="1">+IF(AND(ISNUMBER(OFFSET('Water Data'!$G$5,0,10*ROW('Water Data'!G105))),'Data Summary'!CE111="Yes"),100-OFFSET('Water Data'!$G$5,0,10*ROW('Water Data'!G105)),NA())</f>
        <v>#N/A</v>
      </c>
      <c r="Q111" s="119" t="e">
        <f ca="1">+IF(AND(ISNUMBER(OFFSET('Water Data'!$G$7,0,10*ROW('Water Data'!G105))),'Data Summary'!CF111="Yes"),OFFSET('Water Data'!$G$7,0,10*ROW('Water Data'!G105)),NA())</f>
        <v>#N/A</v>
      </c>
      <c r="R111" s="119" t="e">
        <f ca="1">+IF(AND(ISNUMBER(OFFSET('Water Data'!$G$10,0,10*ROW('Water Data'!G105))),'Data Summary'!CG111="Yes"),OFFSET('Water Data'!$G$10,0,10*ROW('Water Data'!G105)),NA())</f>
        <v>#N/A</v>
      </c>
      <c r="S111" s="119" t="e">
        <f ca="1">+IF(AND(ISNUMBER(OFFSET('Water Data'!$H$5,0,10*ROW('Water Data'!H105))),'Data Summary'!CH111="Yes"),100-OFFSET('Water Data'!$H$5,0,10*ROW('Water Data'!H105)),NA())</f>
        <v>#N/A</v>
      </c>
      <c r="T111" s="119" t="e">
        <f ca="1">+IF(AND(ISNUMBER(OFFSET('Water Data'!$H$7,0,10*ROW('Water Data'!H105))),'Data Summary'!CI111="Yes"),OFFSET('Water Data'!$H$7,0,10*ROW('Water Data'!H105)),NA())</f>
        <v>#N/A</v>
      </c>
      <c r="U111" s="119" t="e">
        <f ca="1">+IF(AND(ISNUMBER(OFFSET('Water Data'!$H$10,0,10*ROW('Water Data'!H105))),'Data Summary'!CJ111="Yes"),OFFSET('Water Data'!$H$10,0,10*ROW('Water Data'!H105)),NA())</f>
        <v>#N/A</v>
      </c>
      <c r="V111" s="120" t="e">
        <f ca="1">+IF(AND(ISNUMBER(OFFSET('Sanitation Data'!$C$5,0,10*ROW('Sanitation Data'!C105))),'Data Summary'!CK111="Yes"),100-OFFSET('Sanitation Data'!$C$5,0,10*ROW('Sanitation Data'!C105)),NA())</f>
        <v>#N/A</v>
      </c>
      <c r="W111" s="120" t="e">
        <f ca="1">+IF(AND(ISNUMBER(OFFSET('Sanitation Data'!$C$7,0,10*ROW('Sanitation Data'!C105))),'Data Summary'!CL111="Yes"),OFFSET('Sanitation Data'!$C$7,0,10*ROW('Sanitation Data'!C105)),NA())</f>
        <v>#N/A</v>
      </c>
      <c r="X111" s="120" t="e">
        <f ca="1">+IF(AND(ISNUMBER(OFFSET('Sanitation Data'!$C$11,0,10*ROW('Sanitation Data'!C105))),'Data Summary'!CM111="Yes"),OFFSET('Sanitation Data'!$C$11,0,10*ROW('Sanitation Data'!C105)),NA())</f>
        <v>#N/A</v>
      </c>
      <c r="Y111" s="120" t="e">
        <f ca="1">+IF(AND(ISNUMBER(OFFSET('Sanitation Data'!$C$12,0,10*ROW('Sanitation Data'!C105))),'Data Summary'!CN111="Yes"),OFFSET('Sanitation Data'!$C$12,0,10*ROW('Sanitation Data'!C105)),NA())</f>
        <v>#N/A</v>
      </c>
      <c r="Z111" s="120" t="e">
        <f ca="1">+IF(AND(ISNUMBER(OFFSET('Sanitation Data'!$C$13,0,10*ROW('Sanitation Data'!C105))),'Data Summary'!CO111="Yes"),OFFSET('Sanitation Data'!$C$13,0,10*ROW('Sanitation Data'!C105)),NA())</f>
        <v>#N/A</v>
      </c>
      <c r="AA111" s="120" t="e">
        <f ca="1">+IF(AND(ISNUMBER(OFFSET('Sanitation Data'!$D$5,0,10*ROW('Sanitation Data'!D105))),'Data Summary'!CP111="Yes"),100-OFFSET('Sanitation Data'!$D$5,0,10*ROW('Sanitation Data'!D105)),NA())</f>
        <v>#N/A</v>
      </c>
      <c r="AB111" s="120" t="e">
        <f ca="1">+IF(AND(ISNUMBER(OFFSET('Sanitation Data'!$D$7,0,10*ROW('Sanitation Data'!D105))),'Data Summary'!CQ111="Yes"),OFFSET('Sanitation Data'!$D$7,0,10*ROW('Sanitation Data'!D105)),NA())</f>
        <v>#N/A</v>
      </c>
      <c r="AC111" s="120" t="e">
        <f ca="1">+IF(AND(ISNUMBER(OFFSET('Sanitation Data'!$D$11,0,10*ROW('Sanitation Data'!D105))),'Data Summary'!CR111="Yes"),OFFSET('Sanitation Data'!$D$11,0,10*ROW('Sanitation Data'!D105)),NA())</f>
        <v>#N/A</v>
      </c>
      <c r="AD111" s="120" t="e">
        <f ca="1">+IF(AND(ISNUMBER(OFFSET('Sanitation Data'!$D$12,0,10*ROW('Sanitation Data'!D105))),'Data Summary'!CS111="Yes"),OFFSET('Sanitation Data'!$D$12,0,10*ROW('Sanitation Data'!D105)),NA())</f>
        <v>#N/A</v>
      </c>
      <c r="AE111" s="120" t="e">
        <f ca="1">+IF(AND(ISNUMBER(OFFSET('Sanitation Data'!$D$13,0,10*ROW('Sanitation Data'!D105))),'Data Summary'!CT111="Yes"),OFFSET('Sanitation Data'!$D$13,0,10*ROW('Sanitation Data'!D105)),NA())</f>
        <v>#N/A</v>
      </c>
      <c r="AF111" s="120" t="e">
        <f ca="1">+IF(AND(ISNUMBER(OFFSET('Sanitation Data'!$E$5,0,10*ROW('Sanitation Data'!E105))),'Data Summary'!CU111="Yes"),100-OFFSET('Sanitation Data'!$E$5,0,10*ROW('Sanitation Data'!E105)),NA())</f>
        <v>#N/A</v>
      </c>
      <c r="AG111" s="120" t="e">
        <f ca="1">+IF(AND(ISNUMBER(OFFSET('Sanitation Data'!$E$7,0,10*ROW('Sanitation Data'!E105))),'Data Summary'!CV111="Yes"),OFFSET('Sanitation Data'!$E$7,0,10*ROW('Sanitation Data'!E105)),NA())</f>
        <v>#N/A</v>
      </c>
      <c r="AH111" s="120" t="e">
        <f ca="1">+IF(AND(ISNUMBER(OFFSET('Sanitation Data'!$E$11,0,10*ROW('Sanitation Data'!E105))),'Data Summary'!CW111="Yes"),OFFSET('Sanitation Data'!$E$11,0,10*ROW('Sanitation Data'!E105)),NA())</f>
        <v>#N/A</v>
      </c>
      <c r="AI111" s="120" t="e">
        <f ca="1">+IF(AND(ISNUMBER(OFFSET('Sanitation Data'!$E$12,0,10*ROW('Sanitation Data'!E105))),'Data Summary'!CX111="Yes"),OFFSET('Sanitation Data'!$E$12,0,10*ROW('Sanitation Data'!E105)),NA())</f>
        <v>#N/A</v>
      </c>
      <c r="AJ111" s="120" t="e">
        <f ca="1">+IF(AND(ISNUMBER(OFFSET('Sanitation Data'!$E$13,0,10*ROW('Sanitation Data'!E105))),'Data Summary'!CY111="Yes"),OFFSET('Sanitation Data'!$E$13,0,10*ROW('Sanitation Data'!E105)),NA())</f>
        <v>#N/A</v>
      </c>
      <c r="AK111" s="120" t="e">
        <f ca="1">+IF(AND(ISNUMBER(OFFSET('Sanitation Data'!$F$5,0,10*ROW('Sanitation Data'!F105))),'Data Summary'!CZ111="Yes"),100-OFFSET('Sanitation Data'!$F$5,0,10*ROW('Sanitation Data'!F105)),NA())</f>
        <v>#N/A</v>
      </c>
      <c r="AL111" s="120" t="e">
        <f ca="1">+IF(AND(ISNUMBER(OFFSET('Sanitation Data'!$F$7,0,10*ROW('Sanitation Data'!F105))),'Data Summary'!DA111="Yes"),OFFSET('Sanitation Data'!$F$7,0,10*ROW('Sanitation Data'!F105)),NA())</f>
        <v>#N/A</v>
      </c>
      <c r="AM111" s="120" t="e">
        <f ca="1">+IF(AND(ISNUMBER(OFFSET('Sanitation Data'!$F$11,0,10*ROW('Sanitation Data'!F105))),'Data Summary'!DB111="Yes"),OFFSET('Sanitation Data'!$F$11,0,10*ROW('Sanitation Data'!F105)),NA())</f>
        <v>#N/A</v>
      </c>
      <c r="AN111" s="120" t="e">
        <f ca="1">+IF(AND(ISNUMBER(OFFSET('Sanitation Data'!$F$12,0,10*ROW('Sanitation Data'!F105))),'Data Summary'!DC111="Yes"),OFFSET('Sanitation Data'!$F$12,0,10*ROW('Sanitation Data'!F105)),NA())</f>
        <v>#N/A</v>
      </c>
      <c r="AO111" s="120" t="e">
        <f ca="1">+IF(AND(ISNUMBER(OFFSET('Sanitation Data'!$F$13,0,10*ROW('Sanitation Data'!F105))),'Data Summary'!DD111="Yes"),OFFSET('Sanitation Data'!$F$13,0,10*ROW('Sanitation Data'!F105)),NA())</f>
        <v>#N/A</v>
      </c>
      <c r="AP111" s="120" t="e">
        <f ca="1">+IF(AND(ISNUMBER(OFFSET('Sanitation Data'!$G$5,0,10*ROW('Sanitation Data'!G105))),'Data Summary'!DE111="Yes"),100-OFFSET('Sanitation Data'!$G$5,0,10*ROW('Sanitation Data'!G105)),NA())</f>
        <v>#N/A</v>
      </c>
      <c r="AQ111" s="120" t="e">
        <f ca="1">+IF(AND(ISNUMBER(OFFSET('Sanitation Data'!$G$7,0,10*ROW('Sanitation Data'!G105))),'Data Summary'!DF111="Yes"),OFFSET('Sanitation Data'!$G$7,0,10*ROW('Sanitation Data'!G105)),NA())</f>
        <v>#N/A</v>
      </c>
      <c r="AR111" s="120" t="e">
        <f ca="1">+IF(AND(ISNUMBER(OFFSET('Sanitation Data'!$G$11,0,10*ROW('Sanitation Data'!G105))),'Data Summary'!DG111="Yes"),OFFSET('Sanitation Data'!$G$11,0,10*ROW('Sanitation Data'!G105)),NA())</f>
        <v>#N/A</v>
      </c>
      <c r="AS111" s="120" t="e">
        <f ca="1">+IF(AND(ISNUMBER(OFFSET('Sanitation Data'!$G$12,0,10*ROW('Sanitation Data'!G105))),'Data Summary'!DH111="Yes"),OFFSET('Sanitation Data'!$G$12,0,10*ROW('Sanitation Data'!G105)),NA())</f>
        <v>#N/A</v>
      </c>
      <c r="AT111" s="120" t="e">
        <f ca="1">+IF(AND(ISNUMBER(OFFSET('Sanitation Data'!$G$13,0,10*ROW('Sanitation Data'!G105))),'Data Summary'!DI111="Yes"),OFFSET('Sanitation Data'!$G$13,0,10*ROW('Sanitation Data'!G105)),NA())</f>
        <v>#N/A</v>
      </c>
      <c r="AU111" s="120" t="e">
        <f ca="1">+IF(AND(ISNUMBER(OFFSET('Sanitation Data'!$H$5,0,10*ROW('Sanitation Data'!H105))),'Data Summary'!DJ111="Yes"),100-OFFSET('Sanitation Data'!$H$5,0,10*ROW('Sanitation Data'!H105)),NA())</f>
        <v>#N/A</v>
      </c>
      <c r="AV111" s="120" t="e">
        <f ca="1">+IF(AND(ISNUMBER(OFFSET('Sanitation Data'!$H$7,0,10*ROW('Sanitation Data'!H105))),'Data Summary'!DK111="Yes"),OFFSET('Sanitation Data'!$H$7,0,10*ROW('Sanitation Data'!H105)),NA())</f>
        <v>#N/A</v>
      </c>
      <c r="AW111" s="120" t="e">
        <f ca="1">+IF(AND(ISNUMBER(OFFSET('Sanitation Data'!$H$11,0,10*ROW('Sanitation Data'!H105))),'Data Summary'!DL111="Yes"),OFFSET('Sanitation Data'!$H$11,0,10*ROW('Sanitation Data'!H105)),NA())</f>
        <v>#N/A</v>
      </c>
      <c r="AX111" s="120" t="e">
        <f ca="1">+IF(AND(ISNUMBER(OFFSET('Sanitation Data'!$H$12,0,10*ROW('Sanitation Data'!H105))),'Data Summary'!DM111="Yes"),OFFSET('Sanitation Data'!$H$12,0,10*ROW('Sanitation Data'!H105)),NA())</f>
        <v>#N/A</v>
      </c>
      <c r="AY111" s="120" t="e">
        <f ca="1">+IF(AND(ISNUMBER(OFFSET('Sanitation Data'!$H$13,0,10*ROW('Sanitation Data'!H105))),'Data Summary'!DN111="Yes"),OFFSET('Sanitation Data'!$H$13,0,10*ROW('Sanitation Data'!H105)),NA())</f>
        <v>#N/A</v>
      </c>
      <c r="AZ111" s="121" t="e">
        <f ca="1">+IF(AND(ISNUMBER(OFFSET('Hygiene Data'!$C$6,0,10*ROW('Hygiene Data'!C105))),'Data Summary'!DO111="Yes"),OFFSET('Hygiene Data'!$C$6,0,10*ROW('Hygiene Data'!C105)),NA())</f>
        <v>#N/A</v>
      </c>
      <c r="BA111" s="121" t="e">
        <f ca="1">+IF(AND(ISNUMBER(OFFSET('Hygiene Data'!$C$8,0,10*ROW('Hygiene Data'!C105))),'Data Summary'!DP111="Yes"),OFFSET('Hygiene Data'!$C$8,0,10*ROW('Hygiene Data'!C105)),NA())</f>
        <v>#N/A</v>
      </c>
      <c r="BB111" s="121" t="e">
        <f ca="1">+IF(AND(ISNUMBER(OFFSET('Hygiene Data'!$C$10,0,10*ROW('Hygiene Data'!C105))),'Data Summary'!DQ111="Yes"),OFFSET('Hygiene Data'!$C$10,0,10*ROW('Hygiene Data'!C105)),NA())</f>
        <v>#N/A</v>
      </c>
      <c r="BC111" s="121" t="e">
        <f ca="1">+IF(AND(ISNUMBER(OFFSET('Hygiene Data'!$D$6,0,10*ROW('Hygiene Data'!D105))),'Data Summary'!DR111="Yes"),OFFSET('Hygiene Data'!$D$6,0,10*ROW('Hygiene Data'!D105)),NA())</f>
        <v>#N/A</v>
      </c>
      <c r="BD111" s="121" t="e">
        <f ca="1">+IF(AND(ISNUMBER(OFFSET('Hygiene Data'!$D$8,0,10*ROW('Hygiene Data'!D105))),'Data Summary'!DS111="Yes"),OFFSET('Hygiene Data'!$D$8,0,10*ROW('Hygiene Data'!D105)),NA())</f>
        <v>#N/A</v>
      </c>
      <c r="BE111" s="121" t="e">
        <f ca="1">+IF(AND(ISNUMBER(OFFSET('Hygiene Data'!$D$10,0,10*ROW('Hygiene Data'!D105))),'Data Summary'!DT111="Yes"),OFFSET('Hygiene Data'!$D$10,0,10*ROW('Hygiene Data'!D105)),NA())</f>
        <v>#N/A</v>
      </c>
      <c r="BF111" s="121" t="e">
        <f ca="1">+IF(AND(ISNUMBER(OFFSET('Hygiene Data'!$E$6,0,10*ROW('Hygiene Data'!E105))),'Data Summary'!DU111="Yes"),OFFSET('Hygiene Data'!$E$6,0,10*ROW('Hygiene Data'!E105)),NA())</f>
        <v>#N/A</v>
      </c>
      <c r="BG111" s="121" t="e">
        <f ca="1">+IF(AND(ISNUMBER(OFFSET('Hygiene Data'!$E$8,0,10*ROW('Hygiene Data'!E105))),'Data Summary'!DV111="Yes"),OFFSET('Hygiene Data'!$E$8,0,10*ROW('Hygiene Data'!E105)),NA())</f>
        <v>#N/A</v>
      </c>
      <c r="BH111" s="121" t="e">
        <f ca="1">+IF(AND(ISNUMBER(OFFSET('Hygiene Data'!$E$10,0,10*ROW('Hygiene Data'!E105))),'Data Summary'!DW111="Yes"),OFFSET('Hygiene Data'!$E$10,0,10*ROW('Hygiene Data'!E105)),NA())</f>
        <v>#N/A</v>
      </c>
      <c r="BI111" s="121" t="e">
        <f ca="1">+IF(AND(ISNUMBER(OFFSET('Hygiene Data'!$F$6,0,10*ROW('Hygiene Data'!F105))),'Data Summary'!DX111="Yes"),OFFSET('Hygiene Data'!$F$6,0,10*ROW('Hygiene Data'!F105)),NA())</f>
        <v>#N/A</v>
      </c>
      <c r="BJ111" s="121" t="e">
        <f ca="1">+IF(AND(ISNUMBER(OFFSET('Hygiene Data'!$F$8,0,10*ROW('Hygiene Data'!F105))),'Data Summary'!DY111="Yes"),OFFSET('Hygiene Data'!$F$8,0,10*ROW('Hygiene Data'!F105)),NA())</f>
        <v>#N/A</v>
      </c>
      <c r="BK111" s="121" t="e">
        <f ca="1">+IF(AND(ISNUMBER(OFFSET('Hygiene Data'!$F$10,0,10*ROW('Hygiene Data'!F105))),'Data Summary'!DZ111="Yes"),OFFSET('Hygiene Data'!$F$10,0,10*ROW('Hygiene Data'!F105)),NA())</f>
        <v>#N/A</v>
      </c>
      <c r="BL111" s="121" t="e">
        <f ca="1">+IF(AND(ISNUMBER(OFFSET('Hygiene Data'!$G$6,0,10*ROW('Hygiene Data'!G105))),'Data Summary'!EA111="Yes"),OFFSET('Hygiene Data'!$G$6,0,10*ROW('Hygiene Data'!G105)),NA())</f>
        <v>#N/A</v>
      </c>
      <c r="BM111" s="121" t="e">
        <f ca="1">+IF(AND(ISNUMBER(OFFSET('Hygiene Data'!$G$8,0,10*ROW('Hygiene Data'!G105))),'Data Summary'!EB111="Yes"),OFFSET('Hygiene Data'!$G$8,0,10*ROW('Hygiene Data'!G105)),NA())</f>
        <v>#N/A</v>
      </c>
      <c r="BN111" s="121" t="e">
        <f ca="1">+IF(AND(ISNUMBER(OFFSET('Hygiene Data'!$G$10,0,10*ROW('Hygiene Data'!G105))),'Data Summary'!EC111="Yes"),OFFSET('Hygiene Data'!$G$10,0,10*ROW('Hygiene Data'!G105)),NA())</f>
        <v>#N/A</v>
      </c>
      <c r="BO111" s="121" t="e">
        <f ca="1">+IF(AND(ISNUMBER(OFFSET('Hygiene Data'!$H$6,0,10*ROW('Hygiene Data'!H105))),'Data Summary'!ED111="Yes"),OFFSET('Hygiene Data'!$H$6,0,10*ROW('Hygiene Data'!H105)),NA())</f>
        <v>#N/A</v>
      </c>
      <c r="BP111" s="121" t="e">
        <f ca="1">+IF(AND(ISNUMBER(OFFSET('Hygiene Data'!$H$8,0,10*ROW('Hygiene Data'!H105))),'Data Summary'!EE111="Yes"),OFFSET('Hygiene Data'!$H$8,0,10*ROW('Hygiene Data'!H105)),NA())</f>
        <v>#N/A</v>
      </c>
      <c r="BQ111" s="121" t="e">
        <f ca="1">+IF(AND(ISNUMBER(OFFSET('Hygiene Data'!$H$10,0,10*ROW('Hygiene Data'!H105))),'Data Summary'!EF111="Yes"),OFFSET('Hygiene Data'!$H$10,0,10*ROW('Hygiene Data'!H105)),NA())</f>
        <v>#N/A</v>
      </c>
    </row>
    <row r="112" spans="1:69" x14ac:dyDescent="0.2">
      <c r="A112" s="44" t="e">
        <f ca="1">+IF(OFFSET('Water Data'!$B$1,0,10*ROW('Water Data'!B106))="",NA(),OFFSET('Water Data'!$B$1,0,10*ROW('Water Data'!B106)))</f>
        <v>#N/A</v>
      </c>
      <c r="B112" s="44" t="e">
        <f ca="1">+IF(OFFSET('Water Data'!$A$3,0,10*ROW('Water Data'!A109))="",NA(),OFFSET('Water Data'!$A$3,0,10*ROW('Water Data'!A109)))</f>
        <v>#N/A</v>
      </c>
      <c r="C112" s="44" t="e">
        <f ca="1">+IF(OFFSET('Water Data'!$C$3,0,10*ROW('Water Data'!C109))="",NA(),OFFSET('Water Data'!$C$3,0,10*ROW('Water Data'!C109)))</f>
        <v>#N/A</v>
      </c>
      <c r="D112" s="119" t="e">
        <f ca="1">+IF(AND(ISNUMBER(OFFSET('Water Data'!$C$5,0,10*ROW('Water Data'!C106))),'Data Summary'!BS112="Yes"),100-OFFSET('Water Data'!$C$5,0,10*ROW('Water Data'!C106)),NA())</f>
        <v>#N/A</v>
      </c>
      <c r="E112" s="119" t="e">
        <f ca="1">+IF(AND(ISNUMBER(OFFSET('Water Data'!$C$7,0,10*ROW('Water Data'!C106))),'Data Summary'!BT112="Yes"),OFFSET('Water Data'!$C$7,0,10*ROW('Water Data'!C106)),NA())</f>
        <v>#N/A</v>
      </c>
      <c r="F112" s="119" t="e">
        <f ca="1">+IF(AND(ISNUMBER(OFFSET('Water Data'!$C$10,0,10*ROW('Water Data'!C106))),'Data Summary'!BU112="Yes"),OFFSET('Water Data'!$C$10,0,10*ROW('Water Data'!C106)),NA())</f>
        <v>#N/A</v>
      </c>
      <c r="G112" s="119" t="e">
        <f ca="1">+IF(AND(ISNUMBER(OFFSET('Water Data'!$D$5,0,10*ROW('Water Data'!D106))),'Data Summary'!BV112="Yes"),100-OFFSET('Water Data'!$D$5,0,10*ROW('Water Data'!D106)),NA())</f>
        <v>#N/A</v>
      </c>
      <c r="H112" s="119" t="e">
        <f ca="1">+IF(AND(ISNUMBER(OFFSET('Water Data'!$D$7,0,10*ROW('Water Data'!D106))),'Data Summary'!BW112="Yes"),OFFSET('Water Data'!$D$7,0,10*ROW('Water Data'!D106)),NA())</f>
        <v>#N/A</v>
      </c>
      <c r="I112" s="119" t="e">
        <f ca="1">+IF(AND(ISNUMBER(OFFSET('Water Data'!$D$10,0,10*ROW('Water Data'!D106))),'Data Summary'!BX112="Yes"),OFFSET('Water Data'!$D$10,0,10*ROW('Water Data'!D106)),NA())</f>
        <v>#N/A</v>
      </c>
      <c r="J112" s="119" t="e">
        <f ca="1">+IF(AND(ISNUMBER(OFFSET('Water Data'!$E$5,0,10*ROW('Water Data'!E106))),'Data Summary'!BY112="Yes"),100-OFFSET('Water Data'!$E$5,0,10*ROW('Water Data'!E106)),NA())</f>
        <v>#N/A</v>
      </c>
      <c r="K112" s="119" t="e">
        <f ca="1">+IF(AND(ISNUMBER(OFFSET('Water Data'!$E$7,0,10*ROW('Water Data'!E106))),'Data Summary'!BZ112="Yes"),OFFSET('Water Data'!$E$7,0,10*ROW('Water Data'!E106)),NA())</f>
        <v>#N/A</v>
      </c>
      <c r="L112" s="119" t="e">
        <f ca="1">+IF(AND(ISNUMBER(OFFSET('Water Data'!$E$10,0,10*ROW('Water Data'!E106))),'Data Summary'!CA112="Yes"),OFFSET('Water Data'!$E$10,0,10*ROW('Water Data'!E106)),NA())</f>
        <v>#N/A</v>
      </c>
      <c r="M112" s="119" t="e">
        <f ca="1">+IF(AND(ISNUMBER(OFFSET('Water Data'!$F$5,0,10*ROW('Water Data'!F106))),'Data Summary'!CB112="Yes"),100-OFFSET('Water Data'!$F$5,0,10*ROW('Water Data'!F106)),NA())</f>
        <v>#N/A</v>
      </c>
      <c r="N112" s="119" t="e">
        <f ca="1">+IF(AND(ISNUMBER(OFFSET('Water Data'!$F$7,0,10*ROW('Water Data'!F106))),'Data Summary'!CC112="Yes"),OFFSET('Water Data'!$F$7,0,10*ROW('Water Data'!F106)),NA())</f>
        <v>#N/A</v>
      </c>
      <c r="O112" s="119" t="e">
        <f ca="1">+IF(AND(ISNUMBER(OFFSET('Water Data'!$F$10,0,10*ROW('Water Data'!F106))),'Data Summary'!CD112="Yes"),OFFSET('Water Data'!$F$10,0,10*ROW('Water Data'!F106)),NA())</f>
        <v>#N/A</v>
      </c>
      <c r="P112" s="119" t="e">
        <f ca="1">+IF(AND(ISNUMBER(OFFSET('Water Data'!$G$5,0,10*ROW('Water Data'!G106))),'Data Summary'!CE112="Yes"),100-OFFSET('Water Data'!$G$5,0,10*ROW('Water Data'!G106)),NA())</f>
        <v>#N/A</v>
      </c>
      <c r="Q112" s="119" t="e">
        <f ca="1">+IF(AND(ISNUMBER(OFFSET('Water Data'!$G$7,0,10*ROW('Water Data'!G106))),'Data Summary'!CF112="Yes"),OFFSET('Water Data'!$G$7,0,10*ROW('Water Data'!G106)),NA())</f>
        <v>#N/A</v>
      </c>
      <c r="R112" s="119" t="e">
        <f ca="1">+IF(AND(ISNUMBER(OFFSET('Water Data'!$G$10,0,10*ROW('Water Data'!G106))),'Data Summary'!CG112="Yes"),OFFSET('Water Data'!$G$10,0,10*ROW('Water Data'!G106)),NA())</f>
        <v>#N/A</v>
      </c>
      <c r="S112" s="119" t="e">
        <f ca="1">+IF(AND(ISNUMBER(OFFSET('Water Data'!$H$5,0,10*ROW('Water Data'!H106))),'Data Summary'!CH112="Yes"),100-OFFSET('Water Data'!$H$5,0,10*ROW('Water Data'!H106)),NA())</f>
        <v>#N/A</v>
      </c>
      <c r="T112" s="119" t="e">
        <f ca="1">+IF(AND(ISNUMBER(OFFSET('Water Data'!$H$7,0,10*ROW('Water Data'!H106))),'Data Summary'!CI112="Yes"),OFFSET('Water Data'!$H$7,0,10*ROW('Water Data'!H106)),NA())</f>
        <v>#N/A</v>
      </c>
      <c r="U112" s="119" t="e">
        <f ca="1">+IF(AND(ISNUMBER(OFFSET('Water Data'!$H$10,0,10*ROW('Water Data'!H106))),'Data Summary'!CJ112="Yes"),OFFSET('Water Data'!$H$10,0,10*ROW('Water Data'!H106)),NA())</f>
        <v>#N/A</v>
      </c>
      <c r="V112" s="120" t="e">
        <f ca="1">+IF(AND(ISNUMBER(OFFSET('Sanitation Data'!$C$5,0,10*ROW('Sanitation Data'!C106))),'Data Summary'!CK112="Yes"),100-OFFSET('Sanitation Data'!$C$5,0,10*ROW('Sanitation Data'!C106)),NA())</f>
        <v>#N/A</v>
      </c>
      <c r="W112" s="120" t="e">
        <f ca="1">+IF(AND(ISNUMBER(OFFSET('Sanitation Data'!$C$7,0,10*ROW('Sanitation Data'!C106))),'Data Summary'!CL112="Yes"),OFFSET('Sanitation Data'!$C$7,0,10*ROW('Sanitation Data'!C106)),NA())</f>
        <v>#N/A</v>
      </c>
      <c r="X112" s="120" t="e">
        <f ca="1">+IF(AND(ISNUMBER(OFFSET('Sanitation Data'!$C$11,0,10*ROW('Sanitation Data'!C106))),'Data Summary'!CM112="Yes"),OFFSET('Sanitation Data'!$C$11,0,10*ROW('Sanitation Data'!C106)),NA())</f>
        <v>#N/A</v>
      </c>
      <c r="Y112" s="120" t="e">
        <f ca="1">+IF(AND(ISNUMBER(OFFSET('Sanitation Data'!$C$12,0,10*ROW('Sanitation Data'!C106))),'Data Summary'!CN112="Yes"),OFFSET('Sanitation Data'!$C$12,0,10*ROW('Sanitation Data'!C106)),NA())</f>
        <v>#N/A</v>
      </c>
      <c r="Z112" s="120" t="e">
        <f ca="1">+IF(AND(ISNUMBER(OFFSET('Sanitation Data'!$C$13,0,10*ROW('Sanitation Data'!C106))),'Data Summary'!CO112="Yes"),OFFSET('Sanitation Data'!$C$13,0,10*ROW('Sanitation Data'!C106)),NA())</f>
        <v>#N/A</v>
      </c>
      <c r="AA112" s="120" t="e">
        <f ca="1">+IF(AND(ISNUMBER(OFFSET('Sanitation Data'!$D$5,0,10*ROW('Sanitation Data'!D106))),'Data Summary'!CP112="Yes"),100-OFFSET('Sanitation Data'!$D$5,0,10*ROW('Sanitation Data'!D106)),NA())</f>
        <v>#N/A</v>
      </c>
      <c r="AB112" s="120" t="e">
        <f ca="1">+IF(AND(ISNUMBER(OFFSET('Sanitation Data'!$D$7,0,10*ROW('Sanitation Data'!D106))),'Data Summary'!CQ112="Yes"),OFFSET('Sanitation Data'!$D$7,0,10*ROW('Sanitation Data'!D106)),NA())</f>
        <v>#N/A</v>
      </c>
      <c r="AC112" s="120" t="e">
        <f ca="1">+IF(AND(ISNUMBER(OFFSET('Sanitation Data'!$D$11,0,10*ROW('Sanitation Data'!D106))),'Data Summary'!CR112="Yes"),OFFSET('Sanitation Data'!$D$11,0,10*ROW('Sanitation Data'!D106)),NA())</f>
        <v>#N/A</v>
      </c>
      <c r="AD112" s="120" t="e">
        <f ca="1">+IF(AND(ISNUMBER(OFFSET('Sanitation Data'!$D$12,0,10*ROW('Sanitation Data'!D106))),'Data Summary'!CS112="Yes"),OFFSET('Sanitation Data'!$D$12,0,10*ROW('Sanitation Data'!D106)),NA())</f>
        <v>#N/A</v>
      </c>
      <c r="AE112" s="120" t="e">
        <f ca="1">+IF(AND(ISNUMBER(OFFSET('Sanitation Data'!$D$13,0,10*ROW('Sanitation Data'!D106))),'Data Summary'!CT112="Yes"),OFFSET('Sanitation Data'!$D$13,0,10*ROW('Sanitation Data'!D106)),NA())</f>
        <v>#N/A</v>
      </c>
      <c r="AF112" s="120" t="e">
        <f ca="1">+IF(AND(ISNUMBER(OFFSET('Sanitation Data'!$E$5,0,10*ROW('Sanitation Data'!E106))),'Data Summary'!CU112="Yes"),100-OFFSET('Sanitation Data'!$E$5,0,10*ROW('Sanitation Data'!E106)),NA())</f>
        <v>#N/A</v>
      </c>
      <c r="AG112" s="120" t="e">
        <f ca="1">+IF(AND(ISNUMBER(OFFSET('Sanitation Data'!$E$7,0,10*ROW('Sanitation Data'!E106))),'Data Summary'!CV112="Yes"),OFFSET('Sanitation Data'!$E$7,0,10*ROW('Sanitation Data'!E106)),NA())</f>
        <v>#N/A</v>
      </c>
      <c r="AH112" s="120" t="e">
        <f ca="1">+IF(AND(ISNUMBER(OFFSET('Sanitation Data'!$E$11,0,10*ROW('Sanitation Data'!E106))),'Data Summary'!CW112="Yes"),OFFSET('Sanitation Data'!$E$11,0,10*ROW('Sanitation Data'!E106)),NA())</f>
        <v>#N/A</v>
      </c>
      <c r="AI112" s="120" t="e">
        <f ca="1">+IF(AND(ISNUMBER(OFFSET('Sanitation Data'!$E$12,0,10*ROW('Sanitation Data'!E106))),'Data Summary'!CX112="Yes"),OFFSET('Sanitation Data'!$E$12,0,10*ROW('Sanitation Data'!E106)),NA())</f>
        <v>#N/A</v>
      </c>
      <c r="AJ112" s="120" t="e">
        <f ca="1">+IF(AND(ISNUMBER(OFFSET('Sanitation Data'!$E$13,0,10*ROW('Sanitation Data'!E106))),'Data Summary'!CY112="Yes"),OFFSET('Sanitation Data'!$E$13,0,10*ROW('Sanitation Data'!E106)),NA())</f>
        <v>#N/A</v>
      </c>
      <c r="AK112" s="120" t="e">
        <f ca="1">+IF(AND(ISNUMBER(OFFSET('Sanitation Data'!$F$5,0,10*ROW('Sanitation Data'!F106))),'Data Summary'!CZ112="Yes"),100-OFFSET('Sanitation Data'!$F$5,0,10*ROW('Sanitation Data'!F106)),NA())</f>
        <v>#N/A</v>
      </c>
      <c r="AL112" s="120" t="e">
        <f ca="1">+IF(AND(ISNUMBER(OFFSET('Sanitation Data'!$F$7,0,10*ROW('Sanitation Data'!F106))),'Data Summary'!DA112="Yes"),OFFSET('Sanitation Data'!$F$7,0,10*ROW('Sanitation Data'!F106)),NA())</f>
        <v>#N/A</v>
      </c>
      <c r="AM112" s="120" t="e">
        <f ca="1">+IF(AND(ISNUMBER(OFFSET('Sanitation Data'!$F$11,0,10*ROW('Sanitation Data'!F106))),'Data Summary'!DB112="Yes"),OFFSET('Sanitation Data'!$F$11,0,10*ROW('Sanitation Data'!F106)),NA())</f>
        <v>#N/A</v>
      </c>
      <c r="AN112" s="120" t="e">
        <f ca="1">+IF(AND(ISNUMBER(OFFSET('Sanitation Data'!$F$12,0,10*ROW('Sanitation Data'!F106))),'Data Summary'!DC112="Yes"),OFFSET('Sanitation Data'!$F$12,0,10*ROW('Sanitation Data'!F106)),NA())</f>
        <v>#N/A</v>
      </c>
      <c r="AO112" s="120" t="e">
        <f ca="1">+IF(AND(ISNUMBER(OFFSET('Sanitation Data'!$F$13,0,10*ROW('Sanitation Data'!F106))),'Data Summary'!DD112="Yes"),OFFSET('Sanitation Data'!$F$13,0,10*ROW('Sanitation Data'!F106)),NA())</f>
        <v>#N/A</v>
      </c>
      <c r="AP112" s="120" t="e">
        <f ca="1">+IF(AND(ISNUMBER(OFFSET('Sanitation Data'!$G$5,0,10*ROW('Sanitation Data'!G106))),'Data Summary'!DE112="Yes"),100-OFFSET('Sanitation Data'!$G$5,0,10*ROW('Sanitation Data'!G106)),NA())</f>
        <v>#N/A</v>
      </c>
      <c r="AQ112" s="120" t="e">
        <f ca="1">+IF(AND(ISNUMBER(OFFSET('Sanitation Data'!$G$7,0,10*ROW('Sanitation Data'!G106))),'Data Summary'!DF112="Yes"),OFFSET('Sanitation Data'!$G$7,0,10*ROW('Sanitation Data'!G106)),NA())</f>
        <v>#N/A</v>
      </c>
      <c r="AR112" s="120" t="e">
        <f ca="1">+IF(AND(ISNUMBER(OFFSET('Sanitation Data'!$G$11,0,10*ROW('Sanitation Data'!G106))),'Data Summary'!DG112="Yes"),OFFSET('Sanitation Data'!$G$11,0,10*ROW('Sanitation Data'!G106)),NA())</f>
        <v>#N/A</v>
      </c>
      <c r="AS112" s="120" t="e">
        <f ca="1">+IF(AND(ISNUMBER(OFFSET('Sanitation Data'!$G$12,0,10*ROW('Sanitation Data'!G106))),'Data Summary'!DH112="Yes"),OFFSET('Sanitation Data'!$G$12,0,10*ROW('Sanitation Data'!G106)),NA())</f>
        <v>#N/A</v>
      </c>
      <c r="AT112" s="120" t="e">
        <f ca="1">+IF(AND(ISNUMBER(OFFSET('Sanitation Data'!$G$13,0,10*ROW('Sanitation Data'!G106))),'Data Summary'!DI112="Yes"),OFFSET('Sanitation Data'!$G$13,0,10*ROW('Sanitation Data'!G106)),NA())</f>
        <v>#N/A</v>
      </c>
      <c r="AU112" s="120" t="e">
        <f ca="1">+IF(AND(ISNUMBER(OFFSET('Sanitation Data'!$H$5,0,10*ROW('Sanitation Data'!H106))),'Data Summary'!DJ112="Yes"),100-OFFSET('Sanitation Data'!$H$5,0,10*ROW('Sanitation Data'!H106)),NA())</f>
        <v>#N/A</v>
      </c>
      <c r="AV112" s="120" t="e">
        <f ca="1">+IF(AND(ISNUMBER(OFFSET('Sanitation Data'!$H$7,0,10*ROW('Sanitation Data'!H106))),'Data Summary'!DK112="Yes"),OFFSET('Sanitation Data'!$H$7,0,10*ROW('Sanitation Data'!H106)),NA())</f>
        <v>#N/A</v>
      </c>
      <c r="AW112" s="120" t="e">
        <f ca="1">+IF(AND(ISNUMBER(OFFSET('Sanitation Data'!$H$11,0,10*ROW('Sanitation Data'!H106))),'Data Summary'!DL112="Yes"),OFFSET('Sanitation Data'!$H$11,0,10*ROW('Sanitation Data'!H106)),NA())</f>
        <v>#N/A</v>
      </c>
      <c r="AX112" s="120" t="e">
        <f ca="1">+IF(AND(ISNUMBER(OFFSET('Sanitation Data'!$H$12,0,10*ROW('Sanitation Data'!H106))),'Data Summary'!DM112="Yes"),OFFSET('Sanitation Data'!$H$12,0,10*ROW('Sanitation Data'!H106)),NA())</f>
        <v>#N/A</v>
      </c>
      <c r="AY112" s="120" t="e">
        <f ca="1">+IF(AND(ISNUMBER(OFFSET('Sanitation Data'!$H$13,0,10*ROW('Sanitation Data'!H106))),'Data Summary'!DN112="Yes"),OFFSET('Sanitation Data'!$H$13,0,10*ROW('Sanitation Data'!H106)),NA())</f>
        <v>#N/A</v>
      </c>
      <c r="AZ112" s="121" t="e">
        <f ca="1">+IF(AND(ISNUMBER(OFFSET('Hygiene Data'!$C$6,0,10*ROW('Hygiene Data'!C106))),'Data Summary'!DO112="Yes"),OFFSET('Hygiene Data'!$C$6,0,10*ROW('Hygiene Data'!C106)),NA())</f>
        <v>#N/A</v>
      </c>
      <c r="BA112" s="121" t="e">
        <f ca="1">+IF(AND(ISNUMBER(OFFSET('Hygiene Data'!$C$8,0,10*ROW('Hygiene Data'!C106))),'Data Summary'!DP112="Yes"),OFFSET('Hygiene Data'!$C$8,0,10*ROW('Hygiene Data'!C106)),NA())</f>
        <v>#N/A</v>
      </c>
      <c r="BB112" s="121" t="e">
        <f ca="1">+IF(AND(ISNUMBER(OFFSET('Hygiene Data'!$C$10,0,10*ROW('Hygiene Data'!C106))),'Data Summary'!DQ112="Yes"),OFFSET('Hygiene Data'!$C$10,0,10*ROW('Hygiene Data'!C106)),NA())</f>
        <v>#N/A</v>
      </c>
      <c r="BC112" s="121" t="e">
        <f ca="1">+IF(AND(ISNUMBER(OFFSET('Hygiene Data'!$D$6,0,10*ROW('Hygiene Data'!D106))),'Data Summary'!DR112="Yes"),OFFSET('Hygiene Data'!$D$6,0,10*ROW('Hygiene Data'!D106)),NA())</f>
        <v>#N/A</v>
      </c>
      <c r="BD112" s="121" t="e">
        <f ca="1">+IF(AND(ISNUMBER(OFFSET('Hygiene Data'!$D$8,0,10*ROW('Hygiene Data'!D106))),'Data Summary'!DS112="Yes"),OFFSET('Hygiene Data'!$D$8,0,10*ROW('Hygiene Data'!D106)),NA())</f>
        <v>#N/A</v>
      </c>
      <c r="BE112" s="121" t="e">
        <f ca="1">+IF(AND(ISNUMBER(OFFSET('Hygiene Data'!$D$10,0,10*ROW('Hygiene Data'!D106))),'Data Summary'!DT112="Yes"),OFFSET('Hygiene Data'!$D$10,0,10*ROW('Hygiene Data'!D106)),NA())</f>
        <v>#N/A</v>
      </c>
      <c r="BF112" s="121" t="e">
        <f ca="1">+IF(AND(ISNUMBER(OFFSET('Hygiene Data'!$E$6,0,10*ROW('Hygiene Data'!E106))),'Data Summary'!DU112="Yes"),OFFSET('Hygiene Data'!$E$6,0,10*ROW('Hygiene Data'!E106)),NA())</f>
        <v>#N/A</v>
      </c>
      <c r="BG112" s="121" t="e">
        <f ca="1">+IF(AND(ISNUMBER(OFFSET('Hygiene Data'!$E$8,0,10*ROW('Hygiene Data'!E106))),'Data Summary'!DV112="Yes"),OFFSET('Hygiene Data'!$E$8,0,10*ROW('Hygiene Data'!E106)),NA())</f>
        <v>#N/A</v>
      </c>
      <c r="BH112" s="121" t="e">
        <f ca="1">+IF(AND(ISNUMBER(OFFSET('Hygiene Data'!$E$10,0,10*ROW('Hygiene Data'!E106))),'Data Summary'!DW112="Yes"),OFFSET('Hygiene Data'!$E$10,0,10*ROW('Hygiene Data'!E106)),NA())</f>
        <v>#N/A</v>
      </c>
      <c r="BI112" s="121" t="e">
        <f ca="1">+IF(AND(ISNUMBER(OFFSET('Hygiene Data'!$F$6,0,10*ROW('Hygiene Data'!F106))),'Data Summary'!DX112="Yes"),OFFSET('Hygiene Data'!$F$6,0,10*ROW('Hygiene Data'!F106)),NA())</f>
        <v>#N/A</v>
      </c>
      <c r="BJ112" s="121" t="e">
        <f ca="1">+IF(AND(ISNUMBER(OFFSET('Hygiene Data'!$F$8,0,10*ROW('Hygiene Data'!F106))),'Data Summary'!DY112="Yes"),OFFSET('Hygiene Data'!$F$8,0,10*ROW('Hygiene Data'!F106)),NA())</f>
        <v>#N/A</v>
      </c>
      <c r="BK112" s="121" t="e">
        <f ca="1">+IF(AND(ISNUMBER(OFFSET('Hygiene Data'!$F$10,0,10*ROW('Hygiene Data'!F106))),'Data Summary'!DZ112="Yes"),OFFSET('Hygiene Data'!$F$10,0,10*ROW('Hygiene Data'!F106)),NA())</f>
        <v>#N/A</v>
      </c>
      <c r="BL112" s="121" t="e">
        <f ca="1">+IF(AND(ISNUMBER(OFFSET('Hygiene Data'!$G$6,0,10*ROW('Hygiene Data'!G106))),'Data Summary'!EA112="Yes"),OFFSET('Hygiene Data'!$G$6,0,10*ROW('Hygiene Data'!G106)),NA())</f>
        <v>#N/A</v>
      </c>
      <c r="BM112" s="121" t="e">
        <f ca="1">+IF(AND(ISNUMBER(OFFSET('Hygiene Data'!$G$8,0,10*ROW('Hygiene Data'!G106))),'Data Summary'!EB112="Yes"),OFFSET('Hygiene Data'!$G$8,0,10*ROW('Hygiene Data'!G106)),NA())</f>
        <v>#N/A</v>
      </c>
      <c r="BN112" s="121" t="e">
        <f ca="1">+IF(AND(ISNUMBER(OFFSET('Hygiene Data'!$G$10,0,10*ROW('Hygiene Data'!G106))),'Data Summary'!EC112="Yes"),OFFSET('Hygiene Data'!$G$10,0,10*ROW('Hygiene Data'!G106)),NA())</f>
        <v>#N/A</v>
      </c>
      <c r="BO112" s="121" t="e">
        <f ca="1">+IF(AND(ISNUMBER(OFFSET('Hygiene Data'!$H$6,0,10*ROW('Hygiene Data'!H106))),'Data Summary'!ED112="Yes"),OFFSET('Hygiene Data'!$H$6,0,10*ROW('Hygiene Data'!H106)),NA())</f>
        <v>#N/A</v>
      </c>
      <c r="BP112" s="121" t="e">
        <f ca="1">+IF(AND(ISNUMBER(OFFSET('Hygiene Data'!$H$8,0,10*ROW('Hygiene Data'!H106))),'Data Summary'!EE112="Yes"),OFFSET('Hygiene Data'!$H$8,0,10*ROW('Hygiene Data'!H106)),NA())</f>
        <v>#N/A</v>
      </c>
      <c r="BQ112" s="121" t="e">
        <f ca="1">+IF(AND(ISNUMBER(OFFSET('Hygiene Data'!$H$10,0,10*ROW('Hygiene Data'!H106))),'Data Summary'!EF112="Yes"),OFFSET('Hygiene Data'!$H$10,0,10*ROW('Hygiene Data'!H106)),NA())</f>
        <v>#N/A</v>
      </c>
    </row>
    <row r="113" spans="1:69" x14ac:dyDescent="0.2">
      <c r="A113" s="44" t="e">
        <f ca="1">+IF(OFFSET('Water Data'!$B$1,0,10*ROW('Water Data'!B107))="",NA(),OFFSET('Water Data'!$B$1,0,10*ROW('Water Data'!B107)))</f>
        <v>#N/A</v>
      </c>
      <c r="B113" s="44" t="e">
        <f ca="1">+IF(OFFSET('Water Data'!$A$3,0,10*ROW('Water Data'!A110))="",NA(),OFFSET('Water Data'!$A$3,0,10*ROW('Water Data'!A110)))</f>
        <v>#N/A</v>
      </c>
      <c r="C113" s="44" t="e">
        <f ca="1">+IF(OFFSET('Water Data'!$C$3,0,10*ROW('Water Data'!C110))="",NA(),OFFSET('Water Data'!$C$3,0,10*ROW('Water Data'!C110)))</f>
        <v>#N/A</v>
      </c>
      <c r="D113" s="119" t="e">
        <f ca="1">+IF(AND(ISNUMBER(OFFSET('Water Data'!$C$5,0,10*ROW('Water Data'!C107))),'Data Summary'!BS113="Yes"),100-OFFSET('Water Data'!$C$5,0,10*ROW('Water Data'!C107)),NA())</f>
        <v>#N/A</v>
      </c>
      <c r="E113" s="119" t="e">
        <f ca="1">+IF(AND(ISNUMBER(OFFSET('Water Data'!$C$7,0,10*ROW('Water Data'!C107))),'Data Summary'!BT113="Yes"),OFFSET('Water Data'!$C$7,0,10*ROW('Water Data'!C107)),NA())</f>
        <v>#N/A</v>
      </c>
      <c r="F113" s="119" t="e">
        <f ca="1">+IF(AND(ISNUMBER(OFFSET('Water Data'!$C$10,0,10*ROW('Water Data'!C107))),'Data Summary'!BU113="Yes"),OFFSET('Water Data'!$C$10,0,10*ROW('Water Data'!C107)),NA())</f>
        <v>#N/A</v>
      </c>
      <c r="G113" s="119" t="e">
        <f ca="1">+IF(AND(ISNUMBER(OFFSET('Water Data'!$D$5,0,10*ROW('Water Data'!D107))),'Data Summary'!BV113="Yes"),100-OFFSET('Water Data'!$D$5,0,10*ROW('Water Data'!D107)),NA())</f>
        <v>#N/A</v>
      </c>
      <c r="H113" s="119" t="e">
        <f ca="1">+IF(AND(ISNUMBER(OFFSET('Water Data'!$D$7,0,10*ROW('Water Data'!D107))),'Data Summary'!BW113="Yes"),OFFSET('Water Data'!$D$7,0,10*ROW('Water Data'!D107)),NA())</f>
        <v>#N/A</v>
      </c>
      <c r="I113" s="119" t="e">
        <f ca="1">+IF(AND(ISNUMBER(OFFSET('Water Data'!$D$10,0,10*ROW('Water Data'!D107))),'Data Summary'!BX113="Yes"),OFFSET('Water Data'!$D$10,0,10*ROW('Water Data'!D107)),NA())</f>
        <v>#N/A</v>
      </c>
      <c r="J113" s="119" t="e">
        <f ca="1">+IF(AND(ISNUMBER(OFFSET('Water Data'!$E$5,0,10*ROW('Water Data'!E107))),'Data Summary'!BY113="Yes"),100-OFFSET('Water Data'!$E$5,0,10*ROW('Water Data'!E107)),NA())</f>
        <v>#N/A</v>
      </c>
      <c r="K113" s="119" t="e">
        <f ca="1">+IF(AND(ISNUMBER(OFFSET('Water Data'!$E$7,0,10*ROW('Water Data'!E107))),'Data Summary'!BZ113="Yes"),OFFSET('Water Data'!$E$7,0,10*ROW('Water Data'!E107)),NA())</f>
        <v>#N/A</v>
      </c>
      <c r="L113" s="119" t="e">
        <f ca="1">+IF(AND(ISNUMBER(OFFSET('Water Data'!$E$10,0,10*ROW('Water Data'!E107))),'Data Summary'!CA113="Yes"),OFFSET('Water Data'!$E$10,0,10*ROW('Water Data'!E107)),NA())</f>
        <v>#N/A</v>
      </c>
      <c r="M113" s="119" t="e">
        <f ca="1">+IF(AND(ISNUMBER(OFFSET('Water Data'!$F$5,0,10*ROW('Water Data'!F107))),'Data Summary'!CB113="Yes"),100-OFFSET('Water Data'!$F$5,0,10*ROW('Water Data'!F107)),NA())</f>
        <v>#N/A</v>
      </c>
      <c r="N113" s="119" t="e">
        <f ca="1">+IF(AND(ISNUMBER(OFFSET('Water Data'!$F$7,0,10*ROW('Water Data'!F107))),'Data Summary'!CC113="Yes"),OFFSET('Water Data'!$F$7,0,10*ROW('Water Data'!F107)),NA())</f>
        <v>#N/A</v>
      </c>
      <c r="O113" s="119" t="e">
        <f ca="1">+IF(AND(ISNUMBER(OFFSET('Water Data'!$F$10,0,10*ROW('Water Data'!F107))),'Data Summary'!CD113="Yes"),OFFSET('Water Data'!$F$10,0,10*ROW('Water Data'!F107)),NA())</f>
        <v>#N/A</v>
      </c>
      <c r="P113" s="119" t="e">
        <f ca="1">+IF(AND(ISNUMBER(OFFSET('Water Data'!$G$5,0,10*ROW('Water Data'!G107))),'Data Summary'!CE113="Yes"),100-OFFSET('Water Data'!$G$5,0,10*ROW('Water Data'!G107)),NA())</f>
        <v>#N/A</v>
      </c>
      <c r="Q113" s="119" t="e">
        <f ca="1">+IF(AND(ISNUMBER(OFFSET('Water Data'!$G$7,0,10*ROW('Water Data'!G107))),'Data Summary'!CF113="Yes"),OFFSET('Water Data'!$G$7,0,10*ROW('Water Data'!G107)),NA())</f>
        <v>#N/A</v>
      </c>
      <c r="R113" s="119" t="e">
        <f ca="1">+IF(AND(ISNUMBER(OFFSET('Water Data'!$G$10,0,10*ROW('Water Data'!G107))),'Data Summary'!CG113="Yes"),OFFSET('Water Data'!$G$10,0,10*ROW('Water Data'!G107)),NA())</f>
        <v>#N/A</v>
      </c>
      <c r="S113" s="119" t="e">
        <f ca="1">+IF(AND(ISNUMBER(OFFSET('Water Data'!$H$5,0,10*ROW('Water Data'!H107))),'Data Summary'!CH113="Yes"),100-OFFSET('Water Data'!$H$5,0,10*ROW('Water Data'!H107)),NA())</f>
        <v>#N/A</v>
      </c>
      <c r="T113" s="119" t="e">
        <f ca="1">+IF(AND(ISNUMBER(OFFSET('Water Data'!$H$7,0,10*ROW('Water Data'!H107))),'Data Summary'!CI113="Yes"),OFFSET('Water Data'!$H$7,0,10*ROW('Water Data'!H107)),NA())</f>
        <v>#N/A</v>
      </c>
      <c r="U113" s="119" t="e">
        <f ca="1">+IF(AND(ISNUMBER(OFFSET('Water Data'!$H$10,0,10*ROW('Water Data'!H107))),'Data Summary'!CJ113="Yes"),OFFSET('Water Data'!$H$10,0,10*ROW('Water Data'!H107)),NA())</f>
        <v>#N/A</v>
      </c>
      <c r="V113" s="120" t="e">
        <f ca="1">+IF(AND(ISNUMBER(OFFSET('Sanitation Data'!$C$5,0,10*ROW('Sanitation Data'!C107))),'Data Summary'!CK113="Yes"),100-OFFSET('Sanitation Data'!$C$5,0,10*ROW('Sanitation Data'!C107)),NA())</f>
        <v>#N/A</v>
      </c>
      <c r="W113" s="120" t="e">
        <f ca="1">+IF(AND(ISNUMBER(OFFSET('Sanitation Data'!$C$7,0,10*ROW('Sanitation Data'!C107))),'Data Summary'!CL113="Yes"),OFFSET('Sanitation Data'!$C$7,0,10*ROW('Sanitation Data'!C107)),NA())</f>
        <v>#N/A</v>
      </c>
      <c r="X113" s="120" t="e">
        <f ca="1">+IF(AND(ISNUMBER(OFFSET('Sanitation Data'!$C$11,0,10*ROW('Sanitation Data'!C107))),'Data Summary'!CM113="Yes"),OFFSET('Sanitation Data'!$C$11,0,10*ROW('Sanitation Data'!C107)),NA())</f>
        <v>#N/A</v>
      </c>
      <c r="Y113" s="120" t="e">
        <f ca="1">+IF(AND(ISNUMBER(OFFSET('Sanitation Data'!$C$12,0,10*ROW('Sanitation Data'!C107))),'Data Summary'!CN113="Yes"),OFFSET('Sanitation Data'!$C$12,0,10*ROW('Sanitation Data'!C107)),NA())</f>
        <v>#N/A</v>
      </c>
      <c r="Z113" s="120" t="e">
        <f ca="1">+IF(AND(ISNUMBER(OFFSET('Sanitation Data'!$C$13,0,10*ROW('Sanitation Data'!C107))),'Data Summary'!CO113="Yes"),OFFSET('Sanitation Data'!$C$13,0,10*ROW('Sanitation Data'!C107)),NA())</f>
        <v>#N/A</v>
      </c>
      <c r="AA113" s="120" t="e">
        <f ca="1">+IF(AND(ISNUMBER(OFFSET('Sanitation Data'!$D$5,0,10*ROW('Sanitation Data'!D107))),'Data Summary'!CP113="Yes"),100-OFFSET('Sanitation Data'!$D$5,0,10*ROW('Sanitation Data'!D107)),NA())</f>
        <v>#N/A</v>
      </c>
      <c r="AB113" s="120" t="e">
        <f ca="1">+IF(AND(ISNUMBER(OFFSET('Sanitation Data'!$D$7,0,10*ROW('Sanitation Data'!D107))),'Data Summary'!CQ113="Yes"),OFFSET('Sanitation Data'!$D$7,0,10*ROW('Sanitation Data'!D107)),NA())</f>
        <v>#N/A</v>
      </c>
      <c r="AC113" s="120" t="e">
        <f ca="1">+IF(AND(ISNUMBER(OFFSET('Sanitation Data'!$D$11,0,10*ROW('Sanitation Data'!D107))),'Data Summary'!CR113="Yes"),OFFSET('Sanitation Data'!$D$11,0,10*ROW('Sanitation Data'!D107)),NA())</f>
        <v>#N/A</v>
      </c>
      <c r="AD113" s="120" t="e">
        <f ca="1">+IF(AND(ISNUMBER(OFFSET('Sanitation Data'!$D$12,0,10*ROW('Sanitation Data'!D107))),'Data Summary'!CS113="Yes"),OFFSET('Sanitation Data'!$D$12,0,10*ROW('Sanitation Data'!D107)),NA())</f>
        <v>#N/A</v>
      </c>
      <c r="AE113" s="120" t="e">
        <f ca="1">+IF(AND(ISNUMBER(OFFSET('Sanitation Data'!$D$13,0,10*ROW('Sanitation Data'!D107))),'Data Summary'!CT113="Yes"),OFFSET('Sanitation Data'!$D$13,0,10*ROW('Sanitation Data'!D107)),NA())</f>
        <v>#N/A</v>
      </c>
      <c r="AF113" s="120" t="e">
        <f ca="1">+IF(AND(ISNUMBER(OFFSET('Sanitation Data'!$E$5,0,10*ROW('Sanitation Data'!E107))),'Data Summary'!CU113="Yes"),100-OFFSET('Sanitation Data'!$E$5,0,10*ROW('Sanitation Data'!E107)),NA())</f>
        <v>#N/A</v>
      </c>
      <c r="AG113" s="120" t="e">
        <f ca="1">+IF(AND(ISNUMBER(OFFSET('Sanitation Data'!$E$7,0,10*ROW('Sanitation Data'!E107))),'Data Summary'!CV113="Yes"),OFFSET('Sanitation Data'!$E$7,0,10*ROW('Sanitation Data'!E107)),NA())</f>
        <v>#N/A</v>
      </c>
      <c r="AH113" s="120" t="e">
        <f ca="1">+IF(AND(ISNUMBER(OFFSET('Sanitation Data'!$E$11,0,10*ROW('Sanitation Data'!E107))),'Data Summary'!CW113="Yes"),OFFSET('Sanitation Data'!$E$11,0,10*ROW('Sanitation Data'!E107)),NA())</f>
        <v>#N/A</v>
      </c>
      <c r="AI113" s="120" t="e">
        <f ca="1">+IF(AND(ISNUMBER(OFFSET('Sanitation Data'!$E$12,0,10*ROW('Sanitation Data'!E107))),'Data Summary'!CX113="Yes"),OFFSET('Sanitation Data'!$E$12,0,10*ROW('Sanitation Data'!E107)),NA())</f>
        <v>#N/A</v>
      </c>
      <c r="AJ113" s="120" t="e">
        <f ca="1">+IF(AND(ISNUMBER(OFFSET('Sanitation Data'!$E$13,0,10*ROW('Sanitation Data'!E107))),'Data Summary'!CY113="Yes"),OFFSET('Sanitation Data'!$E$13,0,10*ROW('Sanitation Data'!E107)),NA())</f>
        <v>#N/A</v>
      </c>
      <c r="AK113" s="120" t="e">
        <f ca="1">+IF(AND(ISNUMBER(OFFSET('Sanitation Data'!$F$5,0,10*ROW('Sanitation Data'!F107))),'Data Summary'!CZ113="Yes"),100-OFFSET('Sanitation Data'!$F$5,0,10*ROW('Sanitation Data'!F107)),NA())</f>
        <v>#N/A</v>
      </c>
      <c r="AL113" s="120" t="e">
        <f ca="1">+IF(AND(ISNUMBER(OFFSET('Sanitation Data'!$F$7,0,10*ROW('Sanitation Data'!F107))),'Data Summary'!DA113="Yes"),OFFSET('Sanitation Data'!$F$7,0,10*ROW('Sanitation Data'!F107)),NA())</f>
        <v>#N/A</v>
      </c>
      <c r="AM113" s="120" t="e">
        <f ca="1">+IF(AND(ISNUMBER(OFFSET('Sanitation Data'!$F$11,0,10*ROW('Sanitation Data'!F107))),'Data Summary'!DB113="Yes"),OFFSET('Sanitation Data'!$F$11,0,10*ROW('Sanitation Data'!F107)),NA())</f>
        <v>#N/A</v>
      </c>
      <c r="AN113" s="120" t="e">
        <f ca="1">+IF(AND(ISNUMBER(OFFSET('Sanitation Data'!$F$12,0,10*ROW('Sanitation Data'!F107))),'Data Summary'!DC113="Yes"),OFFSET('Sanitation Data'!$F$12,0,10*ROW('Sanitation Data'!F107)),NA())</f>
        <v>#N/A</v>
      </c>
      <c r="AO113" s="120" t="e">
        <f ca="1">+IF(AND(ISNUMBER(OFFSET('Sanitation Data'!$F$13,0,10*ROW('Sanitation Data'!F107))),'Data Summary'!DD113="Yes"),OFFSET('Sanitation Data'!$F$13,0,10*ROW('Sanitation Data'!F107)),NA())</f>
        <v>#N/A</v>
      </c>
      <c r="AP113" s="120" t="e">
        <f ca="1">+IF(AND(ISNUMBER(OFFSET('Sanitation Data'!$G$5,0,10*ROW('Sanitation Data'!G107))),'Data Summary'!DE113="Yes"),100-OFFSET('Sanitation Data'!$G$5,0,10*ROW('Sanitation Data'!G107)),NA())</f>
        <v>#N/A</v>
      </c>
      <c r="AQ113" s="120" t="e">
        <f ca="1">+IF(AND(ISNUMBER(OFFSET('Sanitation Data'!$G$7,0,10*ROW('Sanitation Data'!G107))),'Data Summary'!DF113="Yes"),OFFSET('Sanitation Data'!$G$7,0,10*ROW('Sanitation Data'!G107)),NA())</f>
        <v>#N/A</v>
      </c>
      <c r="AR113" s="120" t="e">
        <f ca="1">+IF(AND(ISNUMBER(OFFSET('Sanitation Data'!$G$11,0,10*ROW('Sanitation Data'!G107))),'Data Summary'!DG113="Yes"),OFFSET('Sanitation Data'!$G$11,0,10*ROW('Sanitation Data'!G107)),NA())</f>
        <v>#N/A</v>
      </c>
      <c r="AS113" s="120" t="e">
        <f ca="1">+IF(AND(ISNUMBER(OFFSET('Sanitation Data'!$G$12,0,10*ROW('Sanitation Data'!G107))),'Data Summary'!DH113="Yes"),OFFSET('Sanitation Data'!$G$12,0,10*ROW('Sanitation Data'!G107)),NA())</f>
        <v>#N/A</v>
      </c>
      <c r="AT113" s="120" t="e">
        <f ca="1">+IF(AND(ISNUMBER(OFFSET('Sanitation Data'!$G$13,0,10*ROW('Sanitation Data'!G107))),'Data Summary'!DI113="Yes"),OFFSET('Sanitation Data'!$G$13,0,10*ROW('Sanitation Data'!G107)),NA())</f>
        <v>#N/A</v>
      </c>
      <c r="AU113" s="120" t="e">
        <f ca="1">+IF(AND(ISNUMBER(OFFSET('Sanitation Data'!$H$5,0,10*ROW('Sanitation Data'!H107))),'Data Summary'!DJ113="Yes"),100-OFFSET('Sanitation Data'!$H$5,0,10*ROW('Sanitation Data'!H107)),NA())</f>
        <v>#N/A</v>
      </c>
      <c r="AV113" s="120" t="e">
        <f ca="1">+IF(AND(ISNUMBER(OFFSET('Sanitation Data'!$H$7,0,10*ROW('Sanitation Data'!H107))),'Data Summary'!DK113="Yes"),OFFSET('Sanitation Data'!$H$7,0,10*ROW('Sanitation Data'!H107)),NA())</f>
        <v>#N/A</v>
      </c>
      <c r="AW113" s="120" t="e">
        <f ca="1">+IF(AND(ISNUMBER(OFFSET('Sanitation Data'!$H$11,0,10*ROW('Sanitation Data'!H107))),'Data Summary'!DL113="Yes"),OFFSET('Sanitation Data'!$H$11,0,10*ROW('Sanitation Data'!H107)),NA())</f>
        <v>#N/A</v>
      </c>
      <c r="AX113" s="120" t="e">
        <f ca="1">+IF(AND(ISNUMBER(OFFSET('Sanitation Data'!$H$12,0,10*ROW('Sanitation Data'!H107))),'Data Summary'!DM113="Yes"),OFFSET('Sanitation Data'!$H$12,0,10*ROW('Sanitation Data'!H107)),NA())</f>
        <v>#N/A</v>
      </c>
      <c r="AY113" s="120" t="e">
        <f ca="1">+IF(AND(ISNUMBER(OFFSET('Sanitation Data'!$H$13,0,10*ROW('Sanitation Data'!H107))),'Data Summary'!DN113="Yes"),OFFSET('Sanitation Data'!$H$13,0,10*ROW('Sanitation Data'!H107)),NA())</f>
        <v>#N/A</v>
      </c>
      <c r="AZ113" s="121" t="e">
        <f ca="1">+IF(AND(ISNUMBER(OFFSET('Hygiene Data'!$C$6,0,10*ROW('Hygiene Data'!C107))),'Data Summary'!DO113="Yes"),OFFSET('Hygiene Data'!$C$6,0,10*ROW('Hygiene Data'!C107)),NA())</f>
        <v>#N/A</v>
      </c>
      <c r="BA113" s="121" t="e">
        <f ca="1">+IF(AND(ISNUMBER(OFFSET('Hygiene Data'!$C$8,0,10*ROW('Hygiene Data'!C107))),'Data Summary'!DP113="Yes"),OFFSET('Hygiene Data'!$C$8,0,10*ROW('Hygiene Data'!C107)),NA())</f>
        <v>#N/A</v>
      </c>
      <c r="BB113" s="121" t="e">
        <f ca="1">+IF(AND(ISNUMBER(OFFSET('Hygiene Data'!$C$10,0,10*ROW('Hygiene Data'!C107))),'Data Summary'!DQ113="Yes"),OFFSET('Hygiene Data'!$C$10,0,10*ROW('Hygiene Data'!C107)),NA())</f>
        <v>#N/A</v>
      </c>
      <c r="BC113" s="121" t="e">
        <f ca="1">+IF(AND(ISNUMBER(OFFSET('Hygiene Data'!$D$6,0,10*ROW('Hygiene Data'!D107))),'Data Summary'!DR113="Yes"),OFFSET('Hygiene Data'!$D$6,0,10*ROW('Hygiene Data'!D107)),NA())</f>
        <v>#N/A</v>
      </c>
      <c r="BD113" s="121" t="e">
        <f ca="1">+IF(AND(ISNUMBER(OFFSET('Hygiene Data'!$D$8,0,10*ROW('Hygiene Data'!D107))),'Data Summary'!DS113="Yes"),OFFSET('Hygiene Data'!$D$8,0,10*ROW('Hygiene Data'!D107)),NA())</f>
        <v>#N/A</v>
      </c>
      <c r="BE113" s="121" t="e">
        <f ca="1">+IF(AND(ISNUMBER(OFFSET('Hygiene Data'!$D$10,0,10*ROW('Hygiene Data'!D107))),'Data Summary'!DT113="Yes"),OFFSET('Hygiene Data'!$D$10,0,10*ROW('Hygiene Data'!D107)),NA())</f>
        <v>#N/A</v>
      </c>
      <c r="BF113" s="121" t="e">
        <f ca="1">+IF(AND(ISNUMBER(OFFSET('Hygiene Data'!$E$6,0,10*ROW('Hygiene Data'!E107))),'Data Summary'!DU113="Yes"),OFFSET('Hygiene Data'!$E$6,0,10*ROW('Hygiene Data'!E107)),NA())</f>
        <v>#N/A</v>
      </c>
      <c r="BG113" s="121" t="e">
        <f ca="1">+IF(AND(ISNUMBER(OFFSET('Hygiene Data'!$E$8,0,10*ROW('Hygiene Data'!E107))),'Data Summary'!DV113="Yes"),OFFSET('Hygiene Data'!$E$8,0,10*ROW('Hygiene Data'!E107)),NA())</f>
        <v>#N/A</v>
      </c>
      <c r="BH113" s="121" t="e">
        <f ca="1">+IF(AND(ISNUMBER(OFFSET('Hygiene Data'!$E$10,0,10*ROW('Hygiene Data'!E107))),'Data Summary'!DW113="Yes"),OFFSET('Hygiene Data'!$E$10,0,10*ROW('Hygiene Data'!E107)),NA())</f>
        <v>#N/A</v>
      </c>
      <c r="BI113" s="121" t="e">
        <f ca="1">+IF(AND(ISNUMBER(OFFSET('Hygiene Data'!$F$6,0,10*ROW('Hygiene Data'!F107))),'Data Summary'!DX113="Yes"),OFFSET('Hygiene Data'!$F$6,0,10*ROW('Hygiene Data'!F107)),NA())</f>
        <v>#N/A</v>
      </c>
      <c r="BJ113" s="121" t="e">
        <f ca="1">+IF(AND(ISNUMBER(OFFSET('Hygiene Data'!$F$8,0,10*ROW('Hygiene Data'!F107))),'Data Summary'!DY113="Yes"),OFFSET('Hygiene Data'!$F$8,0,10*ROW('Hygiene Data'!F107)),NA())</f>
        <v>#N/A</v>
      </c>
      <c r="BK113" s="121" t="e">
        <f ca="1">+IF(AND(ISNUMBER(OFFSET('Hygiene Data'!$F$10,0,10*ROW('Hygiene Data'!F107))),'Data Summary'!DZ113="Yes"),OFFSET('Hygiene Data'!$F$10,0,10*ROW('Hygiene Data'!F107)),NA())</f>
        <v>#N/A</v>
      </c>
      <c r="BL113" s="121" t="e">
        <f ca="1">+IF(AND(ISNUMBER(OFFSET('Hygiene Data'!$G$6,0,10*ROW('Hygiene Data'!G107))),'Data Summary'!EA113="Yes"),OFFSET('Hygiene Data'!$G$6,0,10*ROW('Hygiene Data'!G107)),NA())</f>
        <v>#N/A</v>
      </c>
      <c r="BM113" s="121" t="e">
        <f ca="1">+IF(AND(ISNUMBER(OFFSET('Hygiene Data'!$G$8,0,10*ROW('Hygiene Data'!G107))),'Data Summary'!EB113="Yes"),OFFSET('Hygiene Data'!$G$8,0,10*ROW('Hygiene Data'!G107)),NA())</f>
        <v>#N/A</v>
      </c>
      <c r="BN113" s="121" t="e">
        <f ca="1">+IF(AND(ISNUMBER(OFFSET('Hygiene Data'!$G$10,0,10*ROW('Hygiene Data'!G107))),'Data Summary'!EC113="Yes"),OFFSET('Hygiene Data'!$G$10,0,10*ROW('Hygiene Data'!G107)),NA())</f>
        <v>#N/A</v>
      </c>
      <c r="BO113" s="121" t="e">
        <f ca="1">+IF(AND(ISNUMBER(OFFSET('Hygiene Data'!$H$6,0,10*ROW('Hygiene Data'!H107))),'Data Summary'!ED113="Yes"),OFFSET('Hygiene Data'!$H$6,0,10*ROW('Hygiene Data'!H107)),NA())</f>
        <v>#N/A</v>
      </c>
      <c r="BP113" s="121" t="e">
        <f ca="1">+IF(AND(ISNUMBER(OFFSET('Hygiene Data'!$H$8,0,10*ROW('Hygiene Data'!H107))),'Data Summary'!EE113="Yes"),OFFSET('Hygiene Data'!$H$8,0,10*ROW('Hygiene Data'!H107)),NA())</f>
        <v>#N/A</v>
      </c>
      <c r="BQ113" s="121" t="e">
        <f ca="1">+IF(AND(ISNUMBER(OFFSET('Hygiene Data'!$H$10,0,10*ROW('Hygiene Data'!H107))),'Data Summary'!EF113="Yes"),OFFSET('Hygiene Data'!$H$10,0,10*ROW('Hygiene Data'!H107)),NA())</f>
        <v>#N/A</v>
      </c>
    </row>
    <row r="114" spans="1:69" x14ac:dyDescent="0.2">
      <c r="A114" s="44" t="e">
        <f ca="1">+IF(OFFSET('Water Data'!$B$1,0,10*ROW('Water Data'!B108))="",NA(),OFFSET('Water Data'!$B$1,0,10*ROW('Water Data'!B108)))</f>
        <v>#N/A</v>
      </c>
      <c r="B114" s="44" t="e">
        <f ca="1">+IF(OFFSET('Water Data'!$A$3,0,10*ROW('Water Data'!A111))="",NA(),OFFSET('Water Data'!$A$3,0,10*ROW('Water Data'!A111)))</f>
        <v>#N/A</v>
      </c>
      <c r="C114" s="44" t="e">
        <f ca="1">+IF(OFFSET('Water Data'!$C$3,0,10*ROW('Water Data'!C111))="",NA(),OFFSET('Water Data'!$C$3,0,10*ROW('Water Data'!C111)))</f>
        <v>#N/A</v>
      </c>
      <c r="D114" s="119" t="e">
        <f ca="1">+IF(AND(ISNUMBER(OFFSET('Water Data'!$C$5,0,10*ROW('Water Data'!C108))),'Data Summary'!BS114="Yes"),100-OFFSET('Water Data'!$C$5,0,10*ROW('Water Data'!C108)),NA())</f>
        <v>#N/A</v>
      </c>
      <c r="E114" s="119" t="e">
        <f ca="1">+IF(AND(ISNUMBER(OFFSET('Water Data'!$C$7,0,10*ROW('Water Data'!C108))),'Data Summary'!BT114="Yes"),OFFSET('Water Data'!$C$7,0,10*ROW('Water Data'!C108)),NA())</f>
        <v>#N/A</v>
      </c>
      <c r="F114" s="119" t="e">
        <f ca="1">+IF(AND(ISNUMBER(OFFSET('Water Data'!$C$10,0,10*ROW('Water Data'!C108))),'Data Summary'!BU114="Yes"),OFFSET('Water Data'!$C$10,0,10*ROW('Water Data'!C108)),NA())</f>
        <v>#N/A</v>
      </c>
      <c r="G114" s="119" t="e">
        <f ca="1">+IF(AND(ISNUMBER(OFFSET('Water Data'!$D$5,0,10*ROW('Water Data'!D108))),'Data Summary'!BV114="Yes"),100-OFFSET('Water Data'!$D$5,0,10*ROW('Water Data'!D108)),NA())</f>
        <v>#N/A</v>
      </c>
      <c r="H114" s="119" t="e">
        <f ca="1">+IF(AND(ISNUMBER(OFFSET('Water Data'!$D$7,0,10*ROW('Water Data'!D108))),'Data Summary'!BW114="Yes"),OFFSET('Water Data'!$D$7,0,10*ROW('Water Data'!D108)),NA())</f>
        <v>#N/A</v>
      </c>
      <c r="I114" s="119" t="e">
        <f ca="1">+IF(AND(ISNUMBER(OFFSET('Water Data'!$D$10,0,10*ROW('Water Data'!D108))),'Data Summary'!BX114="Yes"),OFFSET('Water Data'!$D$10,0,10*ROW('Water Data'!D108)),NA())</f>
        <v>#N/A</v>
      </c>
      <c r="J114" s="119" t="e">
        <f ca="1">+IF(AND(ISNUMBER(OFFSET('Water Data'!$E$5,0,10*ROW('Water Data'!E108))),'Data Summary'!BY114="Yes"),100-OFFSET('Water Data'!$E$5,0,10*ROW('Water Data'!E108)),NA())</f>
        <v>#N/A</v>
      </c>
      <c r="K114" s="119" t="e">
        <f ca="1">+IF(AND(ISNUMBER(OFFSET('Water Data'!$E$7,0,10*ROW('Water Data'!E108))),'Data Summary'!BZ114="Yes"),OFFSET('Water Data'!$E$7,0,10*ROW('Water Data'!E108)),NA())</f>
        <v>#N/A</v>
      </c>
      <c r="L114" s="119" t="e">
        <f ca="1">+IF(AND(ISNUMBER(OFFSET('Water Data'!$E$10,0,10*ROW('Water Data'!E108))),'Data Summary'!CA114="Yes"),OFFSET('Water Data'!$E$10,0,10*ROW('Water Data'!E108)),NA())</f>
        <v>#N/A</v>
      </c>
      <c r="M114" s="119" t="e">
        <f ca="1">+IF(AND(ISNUMBER(OFFSET('Water Data'!$F$5,0,10*ROW('Water Data'!F108))),'Data Summary'!CB114="Yes"),100-OFFSET('Water Data'!$F$5,0,10*ROW('Water Data'!F108)),NA())</f>
        <v>#N/A</v>
      </c>
      <c r="N114" s="119" t="e">
        <f ca="1">+IF(AND(ISNUMBER(OFFSET('Water Data'!$F$7,0,10*ROW('Water Data'!F108))),'Data Summary'!CC114="Yes"),OFFSET('Water Data'!$F$7,0,10*ROW('Water Data'!F108)),NA())</f>
        <v>#N/A</v>
      </c>
      <c r="O114" s="119" t="e">
        <f ca="1">+IF(AND(ISNUMBER(OFFSET('Water Data'!$F$10,0,10*ROW('Water Data'!F108))),'Data Summary'!CD114="Yes"),OFFSET('Water Data'!$F$10,0,10*ROW('Water Data'!F108)),NA())</f>
        <v>#N/A</v>
      </c>
      <c r="P114" s="119" t="e">
        <f ca="1">+IF(AND(ISNUMBER(OFFSET('Water Data'!$G$5,0,10*ROW('Water Data'!G108))),'Data Summary'!CE114="Yes"),100-OFFSET('Water Data'!$G$5,0,10*ROW('Water Data'!G108)),NA())</f>
        <v>#N/A</v>
      </c>
      <c r="Q114" s="119" t="e">
        <f ca="1">+IF(AND(ISNUMBER(OFFSET('Water Data'!$G$7,0,10*ROW('Water Data'!G108))),'Data Summary'!CF114="Yes"),OFFSET('Water Data'!$G$7,0,10*ROW('Water Data'!G108)),NA())</f>
        <v>#N/A</v>
      </c>
      <c r="R114" s="119" t="e">
        <f ca="1">+IF(AND(ISNUMBER(OFFSET('Water Data'!$G$10,0,10*ROW('Water Data'!G108))),'Data Summary'!CG114="Yes"),OFFSET('Water Data'!$G$10,0,10*ROW('Water Data'!G108)),NA())</f>
        <v>#N/A</v>
      </c>
      <c r="S114" s="119" t="e">
        <f ca="1">+IF(AND(ISNUMBER(OFFSET('Water Data'!$H$5,0,10*ROW('Water Data'!H108))),'Data Summary'!CH114="Yes"),100-OFFSET('Water Data'!$H$5,0,10*ROW('Water Data'!H108)),NA())</f>
        <v>#N/A</v>
      </c>
      <c r="T114" s="119" t="e">
        <f ca="1">+IF(AND(ISNUMBER(OFFSET('Water Data'!$H$7,0,10*ROW('Water Data'!H108))),'Data Summary'!CI114="Yes"),OFFSET('Water Data'!$H$7,0,10*ROW('Water Data'!H108)),NA())</f>
        <v>#N/A</v>
      </c>
      <c r="U114" s="119" t="e">
        <f ca="1">+IF(AND(ISNUMBER(OFFSET('Water Data'!$H$10,0,10*ROW('Water Data'!H108))),'Data Summary'!CJ114="Yes"),OFFSET('Water Data'!$H$10,0,10*ROW('Water Data'!H108)),NA())</f>
        <v>#N/A</v>
      </c>
      <c r="V114" s="120" t="e">
        <f ca="1">+IF(AND(ISNUMBER(OFFSET('Sanitation Data'!$C$5,0,10*ROW('Sanitation Data'!C108))),'Data Summary'!CK114="Yes"),100-OFFSET('Sanitation Data'!$C$5,0,10*ROW('Sanitation Data'!C108)),NA())</f>
        <v>#N/A</v>
      </c>
      <c r="W114" s="120" t="e">
        <f ca="1">+IF(AND(ISNUMBER(OFFSET('Sanitation Data'!$C$7,0,10*ROW('Sanitation Data'!C108))),'Data Summary'!CL114="Yes"),OFFSET('Sanitation Data'!$C$7,0,10*ROW('Sanitation Data'!C108)),NA())</f>
        <v>#N/A</v>
      </c>
      <c r="X114" s="120" t="e">
        <f ca="1">+IF(AND(ISNUMBER(OFFSET('Sanitation Data'!$C$11,0,10*ROW('Sanitation Data'!C108))),'Data Summary'!CM114="Yes"),OFFSET('Sanitation Data'!$C$11,0,10*ROW('Sanitation Data'!C108)),NA())</f>
        <v>#N/A</v>
      </c>
      <c r="Y114" s="120" t="e">
        <f ca="1">+IF(AND(ISNUMBER(OFFSET('Sanitation Data'!$C$12,0,10*ROW('Sanitation Data'!C108))),'Data Summary'!CN114="Yes"),OFFSET('Sanitation Data'!$C$12,0,10*ROW('Sanitation Data'!C108)),NA())</f>
        <v>#N/A</v>
      </c>
      <c r="Z114" s="120" t="e">
        <f ca="1">+IF(AND(ISNUMBER(OFFSET('Sanitation Data'!$C$13,0,10*ROW('Sanitation Data'!C108))),'Data Summary'!CO114="Yes"),OFFSET('Sanitation Data'!$C$13,0,10*ROW('Sanitation Data'!C108)),NA())</f>
        <v>#N/A</v>
      </c>
      <c r="AA114" s="120" t="e">
        <f ca="1">+IF(AND(ISNUMBER(OFFSET('Sanitation Data'!$D$5,0,10*ROW('Sanitation Data'!D108))),'Data Summary'!CP114="Yes"),100-OFFSET('Sanitation Data'!$D$5,0,10*ROW('Sanitation Data'!D108)),NA())</f>
        <v>#N/A</v>
      </c>
      <c r="AB114" s="120" t="e">
        <f ca="1">+IF(AND(ISNUMBER(OFFSET('Sanitation Data'!$D$7,0,10*ROW('Sanitation Data'!D108))),'Data Summary'!CQ114="Yes"),OFFSET('Sanitation Data'!$D$7,0,10*ROW('Sanitation Data'!D108)),NA())</f>
        <v>#N/A</v>
      </c>
      <c r="AC114" s="120" t="e">
        <f ca="1">+IF(AND(ISNUMBER(OFFSET('Sanitation Data'!$D$11,0,10*ROW('Sanitation Data'!D108))),'Data Summary'!CR114="Yes"),OFFSET('Sanitation Data'!$D$11,0,10*ROW('Sanitation Data'!D108)),NA())</f>
        <v>#N/A</v>
      </c>
      <c r="AD114" s="120" t="e">
        <f ca="1">+IF(AND(ISNUMBER(OFFSET('Sanitation Data'!$D$12,0,10*ROW('Sanitation Data'!D108))),'Data Summary'!CS114="Yes"),OFFSET('Sanitation Data'!$D$12,0,10*ROW('Sanitation Data'!D108)),NA())</f>
        <v>#N/A</v>
      </c>
      <c r="AE114" s="120" t="e">
        <f ca="1">+IF(AND(ISNUMBER(OFFSET('Sanitation Data'!$D$13,0,10*ROW('Sanitation Data'!D108))),'Data Summary'!CT114="Yes"),OFFSET('Sanitation Data'!$D$13,0,10*ROW('Sanitation Data'!D108)),NA())</f>
        <v>#N/A</v>
      </c>
      <c r="AF114" s="120" t="e">
        <f ca="1">+IF(AND(ISNUMBER(OFFSET('Sanitation Data'!$E$5,0,10*ROW('Sanitation Data'!E108))),'Data Summary'!CU114="Yes"),100-OFFSET('Sanitation Data'!$E$5,0,10*ROW('Sanitation Data'!E108)),NA())</f>
        <v>#N/A</v>
      </c>
      <c r="AG114" s="120" t="e">
        <f ca="1">+IF(AND(ISNUMBER(OFFSET('Sanitation Data'!$E$7,0,10*ROW('Sanitation Data'!E108))),'Data Summary'!CV114="Yes"),OFFSET('Sanitation Data'!$E$7,0,10*ROW('Sanitation Data'!E108)),NA())</f>
        <v>#N/A</v>
      </c>
      <c r="AH114" s="120" t="e">
        <f ca="1">+IF(AND(ISNUMBER(OFFSET('Sanitation Data'!$E$11,0,10*ROW('Sanitation Data'!E108))),'Data Summary'!CW114="Yes"),OFFSET('Sanitation Data'!$E$11,0,10*ROW('Sanitation Data'!E108)),NA())</f>
        <v>#N/A</v>
      </c>
      <c r="AI114" s="120" t="e">
        <f ca="1">+IF(AND(ISNUMBER(OFFSET('Sanitation Data'!$E$12,0,10*ROW('Sanitation Data'!E108))),'Data Summary'!CX114="Yes"),OFFSET('Sanitation Data'!$E$12,0,10*ROW('Sanitation Data'!E108)),NA())</f>
        <v>#N/A</v>
      </c>
      <c r="AJ114" s="120" t="e">
        <f ca="1">+IF(AND(ISNUMBER(OFFSET('Sanitation Data'!$E$13,0,10*ROW('Sanitation Data'!E108))),'Data Summary'!CY114="Yes"),OFFSET('Sanitation Data'!$E$13,0,10*ROW('Sanitation Data'!E108)),NA())</f>
        <v>#N/A</v>
      </c>
      <c r="AK114" s="120" t="e">
        <f ca="1">+IF(AND(ISNUMBER(OFFSET('Sanitation Data'!$F$5,0,10*ROW('Sanitation Data'!F108))),'Data Summary'!CZ114="Yes"),100-OFFSET('Sanitation Data'!$F$5,0,10*ROW('Sanitation Data'!F108)),NA())</f>
        <v>#N/A</v>
      </c>
      <c r="AL114" s="120" t="e">
        <f ca="1">+IF(AND(ISNUMBER(OFFSET('Sanitation Data'!$F$7,0,10*ROW('Sanitation Data'!F108))),'Data Summary'!DA114="Yes"),OFFSET('Sanitation Data'!$F$7,0,10*ROW('Sanitation Data'!F108)),NA())</f>
        <v>#N/A</v>
      </c>
      <c r="AM114" s="120" t="e">
        <f ca="1">+IF(AND(ISNUMBER(OFFSET('Sanitation Data'!$F$11,0,10*ROW('Sanitation Data'!F108))),'Data Summary'!DB114="Yes"),OFFSET('Sanitation Data'!$F$11,0,10*ROW('Sanitation Data'!F108)),NA())</f>
        <v>#N/A</v>
      </c>
      <c r="AN114" s="120" t="e">
        <f ca="1">+IF(AND(ISNUMBER(OFFSET('Sanitation Data'!$F$12,0,10*ROW('Sanitation Data'!F108))),'Data Summary'!DC114="Yes"),OFFSET('Sanitation Data'!$F$12,0,10*ROW('Sanitation Data'!F108)),NA())</f>
        <v>#N/A</v>
      </c>
      <c r="AO114" s="120" t="e">
        <f ca="1">+IF(AND(ISNUMBER(OFFSET('Sanitation Data'!$F$13,0,10*ROW('Sanitation Data'!F108))),'Data Summary'!DD114="Yes"),OFFSET('Sanitation Data'!$F$13,0,10*ROW('Sanitation Data'!F108)),NA())</f>
        <v>#N/A</v>
      </c>
      <c r="AP114" s="120" t="e">
        <f ca="1">+IF(AND(ISNUMBER(OFFSET('Sanitation Data'!$G$5,0,10*ROW('Sanitation Data'!G108))),'Data Summary'!DE114="Yes"),100-OFFSET('Sanitation Data'!$G$5,0,10*ROW('Sanitation Data'!G108)),NA())</f>
        <v>#N/A</v>
      </c>
      <c r="AQ114" s="120" t="e">
        <f ca="1">+IF(AND(ISNUMBER(OFFSET('Sanitation Data'!$G$7,0,10*ROW('Sanitation Data'!G108))),'Data Summary'!DF114="Yes"),OFFSET('Sanitation Data'!$G$7,0,10*ROW('Sanitation Data'!G108)),NA())</f>
        <v>#N/A</v>
      </c>
      <c r="AR114" s="120" t="e">
        <f ca="1">+IF(AND(ISNUMBER(OFFSET('Sanitation Data'!$G$11,0,10*ROW('Sanitation Data'!G108))),'Data Summary'!DG114="Yes"),OFFSET('Sanitation Data'!$G$11,0,10*ROW('Sanitation Data'!G108)),NA())</f>
        <v>#N/A</v>
      </c>
      <c r="AS114" s="120" t="e">
        <f ca="1">+IF(AND(ISNUMBER(OFFSET('Sanitation Data'!$G$12,0,10*ROW('Sanitation Data'!G108))),'Data Summary'!DH114="Yes"),OFFSET('Sanitation Data'!$G$12,0,10*ROW('Sanitation Data'!G108)),NA())</f>
        <v>#N/A</v>
      </c>
      <c r="AT114" s="120" t="e">
        <f ca="1">+IF(AND(ISNUMBER(OFFSET('Sanitation Data'!$G$13,0,10*ROW('Sanitation Data'!G108))),'Data Summary'!DI114="Yes"),OFFSET('Sanitation Data'!$G$13,0,10*ROW('Sanitation Data'!G108)),NA())</f>
        <v>#N/A</v>
      </c>
      <c r="AU114" s="120" t="e">
        <f ca="1">+IF(AND(ISNUMBER(OFFSET('Sanitation Data'!$H$5,0,10*ROW('Sanitation Data'!H108))),'Data Summary'!DJ114="Yes"),100-OFFSET('Sanitation Data'!$H$5,0,10*ROW('Sanitation Data'!H108)),NA())</f>
        <v>#N/A</v>
      </c>
      <c r="AV114" s="120" t="e">
        <f ca="1">+IF(AND(ISNUMBER(OFFSET('Sanitation Data'!$H$7,0,10*ROW('Sanitation Data'!H108))),'Data Summary'!DK114="Yes"),OFFSET('Sanitation Data'!$H$7,0,10*ROW('Sanitation Data'!H108)),NA())</f>
        <v>#N/A</v>
      </c>
      <c r="AW114" s="120" t="e">
        <f ca="1">+IF(AND(ISNUMBER(OFFSET('Sanitation Data'!$H$11,0,10*ROW('Sanitation Data'!H108))),'Data Summary'!DL114="Yes"),OFFSET('Sanitation Data'!$H$11,0,10*ROW('Sanitation Data'!H108)),NA())</f>
        <v>#N/A</v>
      </c>
      <c r="AX114" s="120" t="e">
        <f ca="1">+IF(AND(ISNUMBER(OFFSET('Sanitation Data'!$H$12,0,10*ROW('Sanitation Data'!H108))),'Data Summary'!DM114="Yes"),OFFSET('Sanitation Data'!$H$12,0,10*ROW('Sanitation Data'!H108)),NA())</f>
        <v>#N/A</v>
      </c>
      <c r="AY114" s="120" t="e">
        <f ca="1">+IF(AND(ISNUMBER(OFFSET('Sanitation Data'!$H$13,0,10*ROW('Sanitation Data'!H108))),'Data Summary'!DN114="Yes"),OFFSET('Sanitation Data'!$H$13,0,10*ROW('Sanitation Data'!H108)),NA())</f>
        <v>#N/A</v>
      </c>
      <c r="AZ114" s="121" t="e">
        <f ca="1">+IF(AND(ISNUMBER(OFFSET('Hygiene Data'!$C$6,0,10*ROW('Hygiene Data'!C108))),'Data Summary'!DO114="Yes"),OFFSET('Hygiene Data'!$C$6,0,10*ROW('Hygiene Data'!C108)),NA())</f>
        <v>#N/A</v>
      </c>
      <c r="BA114" s="121" t="e">
        <f ca="1">+IF(AND(ISNUMBER(OFFSET('Hygiene Data'!$C$8,0,10*ROW('Hygiene Data'!C108))),'Data Summary'!DP114="Yes"),OFFSET('Hygiene Data'!$C$8,0,10*ROW('Hygiene Data'!C108)),NA())</f>
        <v>#N/A</v>
      </c>
      <c r="BB114" s="121" t="e">
        <f ca="1">+IF(AND(ISNUMBER(OFFSET('Hygiene Data'!$C$10,0,10*ROW('Hygiene Data'!C108))),'Data Summary'!DQ114="Yes"),OFFSET('Hygiene Data'!$C$10,0,10*ROW('Hygiene Data'!C108)),NA())</f>
        <v>#N/A</v>
      </c>
      <c r="BC114" s="121" t="e">
        <f ca="1">+IF(AND(ISNUMBER(OFFSET('Hygiene Data'!$D$6,0,10*ROW('Hygiene Data'!D108))),'Data Summary'!DR114="Yes"),OFFSET('Hygiene Data'!$D$6,0,10*ROW('Hygiene Data'!D108)),NA())</f>
        <v>#N/A</v>
      </c>
      <c r="BD114" s="121" t="e">
        <f ca="1">+IF(AND(ISNUMBER(OFFSET('Hygiene Data'!$D$8,0,10*ROW('Hygiene Data'!D108))),'Data Summary'!DS114="Yes"),OFFSET('Hygiene Data'!$D$8,0,10*ROW('Hygiene Data'!D108)),NA())</f>
        <v>#N/A</v>
      </c>
      <c r="BE114" s="121" t="e">
        <f ca="1">+IF(AND(ISNUMBER(OFFSET('Hygiene Data'!$D$10,0,10*ROW('Hygiene Data'!D108))),'Data Summary'!DT114="Yes"),OFFSET('Hygiene Data'!$D$10,0,10*ROW('Hygiene Data'!D108)),NA())</f>
        <v>#N/A</v>
      </c>
      <c r="BF114" s="121" t="e">
        <f ca="1">+IF(AND(ISNUMBER(OFFSET('Hygiene Data'!$E$6,0,10*ROW('Hygiene Data'!E108))),'Data Summary'!DU114="Yes"),OFFSET('Hygiene Data'!$E$6,0,10*ROW('Hygiene Data'!E108)),NA())</f>
        <v>#N/A</v>
      </c>
      <c r="BG114" s="121" t="e">
        <f ca="1">+IF(AND(ISNUMBER(OFFSET('Hygiene Data'!$E$8,0,10*ROW('Hygiene Data'!E108))),'Data Summary'!DV114="Yes"),OFFSET('Hygiene Data'!$E$8,0,10*ROW('Hygiene Data'!E108)),NA())</f>
        <v>#N/A</v>
      </c>
      <c r="BH114" s="121" t="e">
        <f ca="1">+IF(AND(ISNUMBER(OFFSET('Hygiene Data'!$E$10,0,10*ROW('Hygiene Data'!E108))),'Data Summary'!DW114="Yes"),OFFSET('Hygiene Data'!$E$10,0,10*ROW('Hygiene Data'!E108)),NA())</f>
        <v>#N/A</v>
      </c>
      <c r="BI114" s="121" t="e">
        <f ca="1">+IF(AND(ISNUMBER(OFFSET('Hygiene Data'!$F$6,0,10*ROW('Hygiene Data'!F108))),'Data Summary'!DX114="Yes"),OFFSET('Hygiene Data'!$F$6,0,10*ROW('Hygiene Data'!F108)),NA())</f>
        <v>#N/A</v>
      </c>
      <c r="BJ114" s="121" t="e">
        <f ca="1">+IF(AND(ISNUMBER(OFFSET('Hygiene Data'!$F$8,0,10*ROW('Hygiene Data'!F108))),'Data Summary'!DY114="Yes"),OFFSET('Hygiene Data'!$F$8,0,10*ROW('Hygiene Data'!F108)),NA())</f>
        <v>#N/A</v>
      </c>
      <c r="BK114" s="121" t="e">
        <f ca="1">+IF(AND(ISNUMBER(OFFSET('Hygiene Data'!$F$10,0,10*ROW('Hygiene Data'!F108))),'Data Summary'!DZ114="Yes"),OFFSET('Hygiene Data'!$F$10,0,10*ROW('Hygiene Data'!F108)),NA())</f>
        <v>#N/A</v>
      </c>
      <c r="BL114" s="121" t="e">
        <f ca="1">+IF(AND(ISNUMBER(OFFSET('Hygiene Data'!$G$6,0,10*ROW('Hygiene Data'!G108))),'Data Summary'!EA114="Yes"),OFFSET('Hygiene Data'!$G$6,0,10*ROW('Hygiene Data'!G108)),NA())</f>
        <v>#N/A</v>
      </c>
      <c r="BM114" s="121" t="e">
        <f ca="1">+IF(AND(ISNUMBER(OFFSET('Hygiene Data'!$G$8,0,10*ROW('Hygiene Data'!G108))),'Data Summary'!EB114="Yes"),OFFSET('Hygiene Data'!$G$8,0,10*ROW('Hygiene Data'!G108)),NA())</f>
        <v>#N/A</v>
      </c>
      <c r="BN114" s="121" t="e">
        <f ca="1">+IF(AND(ISNUMBER(OFFSET('Hygiene Data'!$G$10,0,10*ROW('Hygiene Data'!G108))),'Data Summary'!EC114="Yes"),OFFSET('Hygiene Data'!$G$10,0,10*ROW('Hygiene Data'!G108)),NA())</f>
        <v>#N/A</v>
      </c>
      <c r="BO114" s="121" t="e">
        <f ca="1">+IF(AND(ISNUMBER(OFFSET('Hygiene Data'!$H$6,0,10*ROW('Hygiene Data'!H108))),'Data Summary'!ED114="Yes"),OFFSET('Hygiene Data'!$H$6,0,10*ROW('Hygiene Data'!H108)),NA())</f>
        <v>#N/A</v>
      </c>
      <c r="BP114" s="121" t="e">
        <f ca="1">+IF(AND(ISNUMBER(OFFSET('Hygiene Data'!$H$8,0,10*ROW('Hygiene Data'!H108))),'Data Summary'!EE114="Yes"),OFFSET('Hygiene Data'!$H$8,0,10*ROW('Hygiene Data'!H108)),NA())</f>
        <v>#N/A</v>
      </c>
      <c r="BQ114" s="121" t="e">
        <f ca="1">+IF(AND(ISNUMBER(OFFSET('Hygiene Data'!$H$10,0,10*ROW('Hygiene Data'!H108))),'Data Summary'!EF114="Yes"),OFFSET('Hygiene Data'!$H$10,0,10*ROW('Hygiene Data'!H108)),NA())</f>
        <v>#N/A</v>
      </c>
    </row>
    <row r="115" spans="1:69" x14ac:dyDescent="0.2">
      <c r="A115" s="44" t="e">
        <f ca="1">+IF(OFFSET('Water Data'!$B$1,0,10*ROW('Water Data'!B109))="",NA(),OFFSET('Water Data'!$B$1,0,10*ROW('Water Data'!B109)))</f>
        <v>#N/A</v>
      </c>
      <c r="B115" s="44" t="e">
        <f ca="1">+IF(OFFSET('Water Data'!$A$3,0,10*ROW('Water Data'!A112))="",NA(),OFFSET('Water Data'!$A$3,0,10*ROW('Water Data'!A112)))</f>
        <v>#N/A</v>
      </c>
      <c r="C115" s="44" t="e">
        <f ca="1">+IF(OFFSET('Water Data'!$C$3,0,10*ROW('Water Data'!C112))="",NA(),OFFSET('Water Data'!$C$3,0,10*ROW('Water Data'!C112)))</f>
        <v>#N/A</v>
      </c>
      <c r="D115" s="119" t="e">
        <f ca="1">+IF(AND(ISNUMBER(OFFSET('Water Data'!$C$5,0,10*ROW('Water Data'!C109))),'Data Summary'!BS115="Yes"),100-OFFSET('Water Data'!$C$5,0,10*ROW('Water Data'!C109)),NA())</f>
        <v>#N/A</v>
      </c>
      <c r="E115" s="119" t="e">
        <f ca="1">+IF(AND(ISNUMBER(OFFSET('Water Data'!$C$7,0,10*ROW('Water Data'!C109))),'Data Summary'!BT115="Yes"),OFFSET('Water Data'!$C$7,0,10*ROW('Water Data'!C109)),NA())</f>
        <v>#N/A</v>
      </c>
      <c r="F115" s="119" t="e">
        <f ca="1">+IF(AND(ISNUMBER(OFFSET('Water Data'!$C$10,0,10*ROW('Water Data'!C109))),'Data Summary'!BU115="Yes"),OFFSET('Water Data'!$C$10,0,10*ROW('Water Data'!C109)),NA())</f>
        <v>#N/A</v>
      </c>
      <c r="G115" s="119" t="e">
        <f ca="1">+IF(AND(ISNUMBER(OFFSET('Water Data'!$D$5,0,10*ROW('Water Data'!D109))),'Data Summary'!BV115="Yes"),100-OFFSET('Water Data'!$D$5,0,10*ROW('Water Data'!D109)),NA())</f>
        <v>#N/A</v>
      </c>
      <c r="H115" s="119" t="e">
        <f ca="1">+IF(AND(ISNUMBER(OFFSET('Water Data'!$D$7,0,10*ROW('Water Data'!D109))),'Data Summary'!BW115="Yes"),OFFSET('Water Data'!$D$7,0,10*ROW('Water Data'!D109)),NA())</f>
        <v>#N/A</v>
      </c>
      <c r="I115" s="119" t="e">
        <f ca="1">+IF(AND(ISNUMBER(OFFSET('Water Data'!$D$10,0,10*ROW('Water Data'!D109))),'Data Summary'!BX115="Yes"),OFFSET('Water Data'!$D$10,0,10*ROW('Water Data'!D109)),NA())</f>
        <v>#N/A</v>
      </c>
      <c r="J115" s="119" t="e">
        <f ca="1">+IF(AND(ISNUMBER(OFFSET('Water Data'!$E$5,0,10*ROW('Water Data'!E109))),'Data Summary'!BY115="Yes"),100-OFFSET('Water Data'!$E$5,0,10*ROW('Water Data'!E109)),NA())</f>
        <v>#N/A</v>
      </c>
      <c r="K115" s="119" t="e">
        <f ca="1">+IF(AND(ISNUMBER(OFFSET('Water Data'!$E$7,0,10*ROW('Water Data'!E109))),'Data Summary'!BZ115="Yes"),OFFSET('Water Data'!$E$7,0,10*ROW('Water Data'!E109)),NA())</f>
        <v>#N/A</v>
      </c>
      <c r="L115" s="119" t="e">
        <f ca="1">+IF(AND(ISNUMBER(OFFSET('Water Data'!$E$10,0,10*ROW('Water Data'!E109))),'Data Summary'!CA115="Yes"),OFFSET('Water Data'!$E$10,0,10*ROW('Water Data'!E109)),NA())</f>
        <v>#N/A</v>
      </c>
      <c r="M115" s="119" t="e">
        <f ca="1">+IF(AND(ISNUMBER(OFFSET('Water Data'!$F$5,0,10*ROW('Water Data'!F109))),'Data Summary'!CB115="Yes"),100-OFFSET('Water Data'!$F$5,0,10*ROW('Water Data'!F109)),NA())</f>
        <v>#N/A</v>
      </c>
      <c r="N115" s="119" t="e">
        <f ca="1">+IF(AND(ISNUMBER(OFFSET('Water Data'!$F$7,0,10*ROW('Water Data'!F109))),'Data Summary'!CC115="Yes"),OFFSET('Water Data'!$F$7,0,10*ROW('Water Data'!F109)),NA())</f>
        <v>#N/A</v>
      </c>
      <c r="O115" s="119" t="e">
        <f ca="1">+IF(AND(ISNUMBER(OFFSET('Water Data'!$F$10,0,10*ROW('Water Data'!F109))),'Data Summary'!CD115="Yes"),OFFSET('Water Data'!$F$10,0,10*ROW('Water Data'!F109)),NA())</f>
        <v>#N/A</v>
      </c>
      <c r="P115" s="119" t="e">
        <f ca="1">+IF(AND(ISNUMBER(OFFSET('Water Data'!$G$5,0,10*ROW('Water Data'!G109))),'Data Summary'!CE115="Yes"),100-OFFSET('Water Data'!$G$5,0,10*ROW('Water Data'!G109)),NA())</f>
        <v>#N/A</v>
      </c>
      <c r="Q115" s="119" t="e">
        <f ca="1">+IF(AND(ISNUMBER(OFFSET('Water Data'!$G$7,0,10*ROW('Water Data'!G109))),'Data Summary'!CF115="Yes"),OFFSET('Water Data'!$G$7,0,10*ROW('Water Data'!G109)),NA())</f>
        <v>#N/A</v>
      </c>
      <c r="R115" s="119" t="e">
        <f ca="1">+IF(AND(ISNUMBER(OFFSET('Water Data'!$G$10,0,10*ROW('Water Data'!G109))),'Data Summary'!CG115="Yes"),OFFSET('Water Data'!$G$10,0,10*ROW('Water Data'!G109)),NA())</f>
        <v>#N/A</v>
      </c>
      <c r="S115" s="119" t="e">
        <f ca="1">+IF(AND(ISNUMBER(OFFSET('Water Data'!$H$5,0,10*ROW('Water Data'!H109))),'Data Summary'!CH115="Yes"),100-OFFSET('Water Data'!$H$5,0,10*ROW('Water Data'!H109)),NA())</f>
        <v>#N/A</v>
      </c>
      <c r="T115" s="119" t="e">
        <f ca="1">+IF(AND(ISNUMBER(OFFSET('Water Data'!$H$7,0,10*ROW('Water Data'!H109))),'Data Summary'!CI115="Yes"),OFFSET('Water Data'!$H$7,0,10*ROW('Water Data'!H109)),NA())</f>
        <v>#N/A</v>
      </c>
      <c r="U115" s="119" t="e">
        <f ca="1">+IF(AND(ISNUMBER(OFFSET('Water Data'!$H$10,0,10*ROW('Water Data'!H109))),'Data Summary'!CJ115="Yes"),OFFSET('Water Data'!$H$10,0,10*ROW('Water Data'!H109)),NA())</f>
        <v>#N/A</v>
      </c>
      <c r="V115" s="120" t="e">
        <f ca="1">+IF(AND(ISNUMBER(OFFSET('Sanitation Data'!$C$5,0,10*ROW('Sanitation Data'!C109))),'Data Summary'!CK115="Yes"),100-OFFSET('Sanitation Data'!$C$5,0,10*ROW('Sanitation Data'!C109)),NA())</f>
        <v>#N/A</v>
      </c>
      <c r="W115" s="120" t="e">
        <f ca="1">+IF(AND(ISNUMBER(OFFSET('Sanitation Data'!$C$7,0,10*ROW('Sanitation Data'!C109))),'Data Summary'!CL115="Yes"),OFFSET('Sanitation Data'!$C$7,0,10*ROW('Sanitation Data'!C109)),NA())</f>
        <v>#N/A</v>
      </c>
      <c r="X115" s="120" t="e">
        <f ca="1">+IF(AND(ISNUMBER(OFFSET('Sanitation Data'!$C$11,0,10*ROW('Sanitation Data'!C109))),'Data Summary'!CM115="Yes"),OFFSET('Sanitation Data'!$C$11,0,10*ROW('Sanitation Data'!C109)),NA())</f>
        <v>#N/A</v>
      </c>
      <c r="Y115" s="120" t="e">
        <f ca="1">+IF(AND(ISNUMBER(OFFSET('Sanitation Data'!$C$12,0,10*ROW('Sanitation Data'!C109))),'Data Summary'!CN115="Yes"),OFFSET('Sanitation Data'!$C$12,0,10*ROW('Sanitation Data'!C109)),NA())</f>
        <v>#N/A</v>
      </c>
      <c r="Z115" s="120" t="e">
        <f ca="1">+IF(AND(ISNUMBER(OFFSET('Sanitation Data'!$C$13,0,10*ROW('Sanitation Data'!C109))),'Data Summary'!CO115="Yes"),OFFSET('Sanitation Data'!$C$13,0,10*ROW('Sanitation Data'!C109)),NA())</f>
        <v>#N/A</v>
      </c>
      <c r="AA115" s="120" t="e">
        <f ca="1">+IF(AND(ISNUMBER(OFFSET('Sanitation Data'!$D$5,0,10*ROW('Sanitation Data'!D109))),'Data Summary'!CP115="Yes"),100-OFFSET('Sanitation Data'!$D$5,0,10*ROW('Sanitation Data'!D109)),NA())</f>
        <v>#N/A</v>
      </c>
      <c r="AB115" s="120" t="e">
        <f ca="1">+IF(AND(ISNUMBER(OFFSET('Sanitation Data'!$D$7,0,10*ROW('Sanitation Data'!D109))),'Data Summary'!CQ115="Yes"),OFFSET('Sanitation Data'!$D$7,0,10*ROW('Sanitation Data'!D109)),NA())</f>
        <v>#N/A</v>
      </c>
      <c r="AC115" s="120" t="e">
        <f ca="1">+IF(AND(ISNUMBER(OFFSET('Sanitation Data'!$D$11,0,10*ROW('Sanitation Data'!D109))),'Data Summary'!CR115="Yes"),OFFSET('Sanitation Data'!$D$11,0,10*ROW('Sanitation Data'!D109)),NA())</f>
        <v>#N/A</v>
      </c>
      <c r="AD115" s="120" t="e">
        <f ca="1">+IF(AND(ISNUMBER(OFFSET('Sanitation Data'!$D$12,0,10*ROW('Sanitation Data'!D109))),'Data Summary'!CS115="Yes"),OFFSET('Sanitation Data'!$D$12,0,10*ROW('Sanitation Data'!D109)),NA())</f>
        <v>#N/A</v>
      </c>
      <c r="AE115" s="120" t="e">
        <f ca="1">+IF(AND(ISNUMBER(OFFSET('Sanitation Data'!$D$13,0,10*ROW('Sanitation Data'!D109))),'Data Summary'!CT115="Yes"),OFFSET('Sanitation Data'!$D$13,0,10*ROW('Sanitation Data'!D109)),NA())</f>
        <v>#N/A</v>
      </c>
      <c r="AF115" s="120" t="e">
        <f ca="1">+IF(AND(ISNUMBER(OFFSET('Sanitation Data'!$E$5,0,10*ROW('Sanitation Data'!E109))),'Data Summary'!CU115="Yes"),100-OFFSET('Sanitation Data'!$E$5,0,10*ROW('Sanitation Data'!E109)),NA())</f>
        <v>#N/A</v>
      </c>
      <c r="AG115" s="120" t="e">
        <f ca="1">+IF(AND(ISNUMBER(OFFSET('Sanitation Data'!$E$7,0,10*ROW('Sanitation Data'!E109))),'Data Summary'!CV115="Yes"),OFFSET('Sanitation Data'!$E$7,0,10*ROW('Sanitation Data'!E109)),NA())</f>
        <v>#N/A</v>
      </c>
      <c r="AH115" s="120" t="e">
        <f ca="1">+IF(AND(ISNUMBER(OFFSET('Sanitation Data'!$E$11,0,10*ROW('Sanitation Data'!E109))),'Data Summary'!CW115="Yes"),OFFSET('Sanitation Data'!$E$11,0,10*ROW('Sanitation Data'!E109)),NA())</f>
        <v>#N/A</v>
      </c>
      <c r="AI115" s="120" t="e">
        <f ca="1">+IF(AND(ISNUMBER(OFFSET('Sanitation Data'!$E$12,0,10*ROW('Sanitation Data'!E109))),'Data Summary'!CX115="Yes"),OFFSET('Sanitation Data'!$E$12,0,10*ROW('Sanitation Data'!E109)),NA())</f>
        <v>#N/A</v>
      </c>
      <c r="AJ115" s="120" t="e">
        <f ca="1">+IF(AND(ISNUMBER(OFFSET('Sanitation Data'!$E$13,0,10*ROW('Sanitation Data'!E109))),'Data Summary'!CY115="Yes"),OFFSET('Sanitation Data'!$E$13,0,10*ROW('Sanitation Data'!E109)),NA())</f>
        <v>#N/A</v>
      </c>
      <c r="AK115" s="120" t="e">
        <f ca="1">+IF(AND(ISNUMBER(OFFSET('Sanitation Data'!$F$5,0,10*ROW('Sanitation Data'!F109))),'Data Summary'!CZ115="Yes"),100-OFFSET('Sanitation Data'!$F$5,0,10*ROW('Sanitation Data'!F109)),NA())</f>
        <v>#N/A</v>
      </c>
      <c r="AL115" s="120" t="e">
        <f ca="1">+IF(AND(ISNUMBER(OFFSET('Sanitation Data'!$F$7,0,10*ROW('Sanitation Data'!F109))),'Data Summary'!DA115="Yes"),OFFSET('Sanitation Data'!$F$7,0,10*ROW('Sanitation Data'!F109)),NA())</f>
        <v>#N/A</v>
      </c>
      <c r="AM115" s="120" t="e">
        <f ca="1">+IF(AND(ISNUMBER(OFFSET('Sanitation Data'!$F$11,0,10*ROW('Sanitation Data'!F109))),'Data Summary'!DB115="Yes"),OFFSET('Sanitation Data'!$F$11,0,10*ROW('Sanitation Data'!F109)),NA())</f>
        <v>#N/A</v>
      </c>
      <c r="AN115" s="120" t="e">
        <f ca="1">+IF(AND(ISNUMBER(OFFSET('Sanitation Data'!$F$12,0,10*ROW('Sanitation Data'!F109))),'Data Summary'!DC115="Yes"),OFFSET('Sanitation Data'!$F$12,0,10*ROW('Sanitation Data'!F109)),NA())</f>
        <v>#N/A</v>
      </c>
      <c r="AO115" s="120" t="e">
        <f ca="1">+IF(AND(ISNUMBER(OFFSET('Sanitation Data'!$F$13,0,10*ROW('Sanitation Data'!F109))),'Data Summary'!DD115="Yes"),OFFSET('Sanitation Data'!$F$13,0,10*ROW('Sanitation Data'!F109)),NA())</f>
        <v>#N/A</v>
      </c>
      <c r="AP115" s="120" t="e">
        <f ca="1">+IF(AND(ISNUMBER(OFFSET('Sanitation Data'!$G$5,0,10*ROW('Sanitation Data'!G109))),'Data Summary'!DE115="Yes"),100-OFFSET('Sanitation Data'!$G$5,0,10*ROW('Sanitation Data'!G109)),NA())</f>
        <v>#N/A</v>
      </c>
      <c r="AQ115" s="120" t="e">
        <f ca="1">+IF(AND(ISNUMBER(OFFSET('Sanitation Data'!$G$7,0,10*ROW('Sanitation Data'!G109))),'Data Summary'!DF115="Yes"),OFFSET('Sanitation Data'!$G$7,0,10*ROW('Sanitation Data'!G109)),NA())</f>
        <v>#N/A</v>
      </c>
      <c r="AR115" s="120" t="e">
        <f ca="1">+IF(AND(ISNUMBER(OFFSET('Sanitation Data'!$G$11,0,10*ROW('Sanitation Data'!G109))),'Data Summary'!DG115="Yes"),OFFSET('Sanitation Data'!$G$11,0,10*ROW('Sanitation Data'!G109)),NA())</f>
        <v>#N/A</v>
      </c>
      <c r="AS115" s="120" t="e">
        <f ca="1">+IF(AND(ISNUMBER(OFFSET('Sanitation Data'!$G$12,0,10*ROW('Sanitation Data'!G109))),'Data Summary'!DH115="Yes"),OFFSET('Sanitation Data'!$G$12,0,10*ROW('Sanitation Data'!G109)),NA())</f>
        <v>#N/A</v>
      </c>
      <c r="AT115" s="120" t="e">
        <f ca="1">+IF(AND(ISNUMBER(OFFSET('Sanitation Data'!$G$13,0,10*ROW('Sanitation Data'!G109))),'Data Summary'!DI115="Yes"),OFFSET('Sanitation Data'!$G$13,0,10*ROW('Sanitation Data'!G109)),NA())</f>
        <v>#N/A</v>
      </c>
      <c r="AU115" s="120" t="e">
        <f ca="1">+IF(AND(ISNUMBER(OFFSET('Sanitation Data'!$H$5,0,10*ROW('Sanitation Data'!H109))),'Data Summary'!DJ115="Yes"),100-OFFSET('Sanitation Data'!$H$5,0,10*ROW('Sanitation Data'!H109)),NA())</f>
        <v>#N/A</v>
      </c>
      <c r="AV115" s="120" t="e">
        <f ca="1">+IF(AND(ISNUMBER(OFFSET('Sanitation Data'!$H$7,0,10*ROW('Sanitation Data'!H109))),'Data Summary'!DK115="Yes"),OFFSET('Sanitation Data'!$H$7,0,10*ROW('Sanitation Data'!H109)),NA())</f>
        <v>#N/A</v>
      </c>
      <c r="AW115" s="120" t="e">
        <f ca="1">+IF(AND(ISNUMBER(OFFSET('Sanitation Data'!$H$11,0,10*ROW('Sanitation Data'!H109))),'Data Summary'!DL115="Yes"),OFFSET('Sanitation Data'!$H$11,0,10*ROW('Sanitation Data'!H109)),NA())</f>
        <v>#N/A</v>
      </c>
      <c r="AX115" s="120" t="e">
        <f ca="1">+IF(AND(ISNUMBER(OFFSET('Sanitation Data'!$H$12,0,10*ROW('Sanitation Data'!H109))),'Data Summary'!DM115="Yes"),OFFSET('Sanitation Data'!$H$12,0,10*ROW('Sanitation Data'!H109)),NA())</f>
        <v>#N/A</v>
      </c>
      <c r="AY115" s="120" t="e">
        <f ca="1">+IF(AND(ISNUMBER(OFFSET('Sanitation Data'!$H$13,0,10*ROW('Sanitation Data'!H109))),'Data Summary'!DN115="Yes"),OFFSET('Sanitation Data'!$H$13,0,10*ROW('Sanitation Data'!H109)),NA())</f>
        <v>#N/A</v>
      </c>
      <c r="AZ115" s="121" t="e">
        <f ca="1">+IF(AND(ISNUMBER(OFFSET('Hygiene Data'!$C$6,0,10*ROW('Hygiene Data'!C109))),'Data Summary'!DO115="Yes"),OFFSET('Hygiene Data'!$C$6,0,10*ROW('Hygiene Data'!C109)),NA())</f>
        <v>#N/A</v>
      </c>
      <c r="BA115" s="121" t="e">
        <f ca="1">+IF(AND(ISNUMBER(OFFSET('Hygiene Data'!$C$8,0,10*ROW('Hygiene Data'!C109))),'Data Summary'!DP115="Yes"),OFFSET('Hygiene Data'!$C$8,0,10*ROW('Hygiene Data'!C109)),NA())</f>
        <v>#N/A</v>
      </c>
      <c r="BB115" s="121" t="e">
        <f ca="1">+IF(AND(ISNUMBER(OFFSET('Hygiene Data'!$C$10,0,10*ROW('Hygiene Data'!C109))),'Data Summary'!DQ115="Yes"),OFFSET('Hygiene Data'!$C$10,0,10*ROW('Hygiene Data'!C109)),NA())</f>
        <v>#N/A</v>
      </c>
      <c r="BC115" s="121" t="e">
        <f ca="1">+IF(AND(ISNUMBER(OFFSET('Hygiene Data'!$D$6,0,10*ROW('Hygiene Data'!D109))),'Data Summary'!DR115="Yes"),OFFSET('Hygiene Data'!$D$6,0,10*ROW('Hygiene Data'!D109)),NA())</f>
        <v>#N/A</v>
      </c>
      <c r="BD115" s="121" t="e">
        <f ca="1">+IF(AND(ISNUMBER(OFFSET('Hygiene Data'!$D$8,0,10*ROW('Hygiene Data'!D109))),'Data Summary'!DS115="Yes"),OFFSET('Hygiene Data'!$D$8,0,10*ROW('Hygiene Data'!D109)),NA())</f>
        <v>#N/A</v>
      </c>
      <c r="BE115" s="121" t="e">
        <f ca="1">+IF(AND(ISNUMBER(OFFSET('Hygiene Data'!$D$10,0,10*ROW('Hygiene Data'!D109))),'Data Summary'!DT115="Yes"),OFFSET('Hygiene Data'!$D$10,0,10*ROW('Hygiene Data'!D109)),NA())</f>
        <v>#N/A</v>
      </c>
      <c r="BF115" s="121" t="e">
        <f ca="1">+IF(AND(ISNUMBER(OFFSET('Hygiene Data'!$E$6,0,10*ROW('Hygiene Data'!E109))),'Data Summary'!DU115="Yes"),OFFSET('Hygiene Data'!$E$6,0,10*ROW('Hygiene Data'!E109)),NA())</f>
        <v>#N/A</v>
      </c>
      <c r="BG115" s="121" t="e">
        <f ca="1">+IF(AND(ISNUMBER(OFFSET('Hygiene Data'!$E$8,0,10*ROW('Hygiene Data'!E109))),'Data Summary'!DV115="Yes"),OFFSET('Hygiene Data'!$E$8,0,10*ROW('Hygiene Data'!E109)),NA())</f>
        <v>#N/A</v>
      </c>
      <c r="BH115" s="121" t="e">
        <f ca="1">+IF(AND(ISNUMBER(OFFSET('Hygiene Data'!$E$10,0,10*ROW('Hygiene Data'!E109))),'Data Summary'!DW115="Yes"),OFFSET('Hygiene Data'!$E$10,0,10*ROW('Hygiene Data'!E109)),NA())</f>
        <v>#N/A</v>
      </c>
      <c r="BI115" s="121" t="e">
        <f ca="1">+IF(AND(ISNUMBER(OFFSET('Hygiene Data'!$F$6,0,10*ROW('Hygiene Data'!F109))),'Data Summary'!DX115="Yes"),OFFSET('Hygiene Data'!$F$6,0,10*ROW('Hygiene Data'!F109)),NA())</f>
        <v>#N/A</v>
      </c>
      <c r="BJ115" s="121" t="e">
        <f ca="1">+IF(AND(ISNUMBER(OFFSET('Hygiene Data'!$F$8,0,10*ROW('Hygiene Data'!F109))),'Data Summary'!DY115="Yes"),OFFSET('Hygiene Data'!$F$8,0,10*ROW('Hygiene Data'!F109)),NA())</f>
        <v>#N/A</v>
      </c>
      <c r="BK115" s="121" t="e">
        <f ca="1">+IF(AND(ISNUMBER(OFFSET('Hygiene Data'!$F$10,0,10*ROW('Hygiene Data'!F109))),'Data Summary'!DZ115="Yes"),OFFSET('Hygiene Data'!$F$10,0,10*ROW('Hygiene Data'!F109)),NA())</f>
        <v>#N/A</v>
      </c>
      <c r="BL115" s="121" t="e">
        <f ca="1">+IF(AND(ISNUMBER(OFFSET('Hygiene Data'!$G$6,0,10*ROW('Hygiene Data'!G109))),'Data Summary'!EA115="Yes"),OFFSET('Hygiene Data'!$G$6,0,10*ROW('Hygiene Data'!G109)),NA())</f>
        <v>#N/A</v>
      </c>
      <c r="BM115" s="121" t="e">
        <f ca="1">+IF(AND(ISNUMBER(OFFSET('Hygiene Data'!$G$8,0,10*ROW('Hygiene Data'!G109))),'Data Summary'!EB115="Yes"),OFFSET('Hygiene Data'!$G$8,0,10*ROW('Hygiene Data'!G109)),NA())</f>
        <v>#N/A</v>
      </c>
      <c r="BN115" s="121" t="e">
        <f ca="1">+IF(AND(ISNUMBER(OFFSET('Hygiene Data'!$G$10,0,10*ROW('Hygiene Data'!G109))),'Data Summary'!EC115="Yes"),OFFSET('Hygiene Data'!$G$10,0,10*ROW('Hygiene Data'!G109)),NA())</f>
        <v>#N/A</v>
      </c>
      <c r="BO115" s="121" t="e">
        <f ca="1">+IF(AND(ISNUMBER(OFFSET('Hygiene Data'!$H$6,0,10*ROW('Hygiene Data'!H109))),'Data Summary'!ED115="Yes"),OFFSET('Hygiene Data'!$H$6,0,10*ROW('Hygiene Data'!H109)),NA())</f>
        <v>#N/A</v>
      </c>
      <c r="BP115" s="121" t="e">
        <f ca="1">+IF(AND(ISNUMBER(OFFSET('Hygiene Data'!$H$8,0,10*ROW('Hygiene Data'!H109))),'Data Summary'!EE115="Yes"),OFFSET('Hygiene Data'!$H$8,0,10*ROW('Hygiene Data'!H109)),NA())</f>
        <v>#N/A</v>
      </c>
      <c r="BQ115" s="121" t="e">
        <f ca="1">+IF(AND(ISNUMBER(OFFSET('Hygiene Data'!$H$10,0,10*ROW('Hygiene Data'!H109))),'Data Summary'!EF115="Yes"),OFFSET('Hygiene Data'!$H$10,0,10*ROW('Hygiene Data'!H109)),NA())</f>
        <v>#N/A</v>
      </c>
    </row>
    <row r="116" spans="1:69" x14ac:dyDescent="0.2">
      <c r="A116" s="44" t="e">
        <f ca="1">+IF(OFFSET('Water Data'!$B$1,0,10*ROW('Water Data'!B110))="",NA(),OFFSET('Water Data'!$B$1,0,10*ROW('Water Data'!B110)))</f>
        <v>#N/A</v>
      </c>
      <c r="B116" s="44" t="e">
        <f ca="1">+IF(OFFSET('Water Data'!$A$3,0,10*ROW('Water Data'!A113))="",NA(),OFFSET('Water Data'!$A$3,0,10*ROW('Water Data'!A113)))</f>
        <v>#N/A</v>
      </c>
      <c r="C116" s="44" t="e">
        <f ca="1">+IF(OFFSET('Water Data'!$C$3,0,10*ROW('Water Data'!C113))="",NA(),OFFSET('Water Data'!$C$3,0,10*ROW('Water Data'!C113)))</f>
        <v>#N/A</v>
      </c>
      <c r="D116" s="119" t="e">
        <f ca="1">+IF(AND(ISNUMBER(OFFSET('Water Data'!$C$5,0,10*ROW('Water Data'!C110))),'Data Summary'!BS116="Yes"),100-OFFSET('Water Data'!$C$5,0,10*ROW('Water Data'!C110)),NA())</f>
        <v>#N/A</v>
      </c>
      <c r="E116" s="119" t="e">
        <f ca="1">+IF(AND(ISNUMBER(OFFSET('Water Data'!$C$7,0,10*ROW('Water Data'!C110))),'Data Summary'!BT116="Yes"),OFFSET('Water Data'!$C$7,0,10*ROW('Water Data'!C110)),NA())</f>
        <v>#N/A</v>
      </c>
      <c r="F116" s="119" t="e">
        <f ca="1">+IF(AND(ISNUMBER(OFFSET('Water Data'!$C$10,0,10*ROW('Water Data'!C110))),'Data Summary'!BU116="Yes"),OFFSET('Water Data'!$C$10,0,10*ROW('Water Data'!C110)),NA())</f>
        <v>#N/A</v>
      </c>
      <c r="G116" s="119" t="e">
        <f ca="1">+IF(AND(ISNUMBER(OFFSET('Water Data'!$D$5,0,10*ROW('Water Data'!D110))),'Data Summary'!BV116="Yes"),100-OFFSET('Water Data'!$D$5,0,10*ROW('Water Data'!D110)),NA())</f>
        <v>#N/A</v>
      </c>
      <c r="H116" s="119" t="e">
        <f ca="1">+IF(AND(ISNUMBER(OFFSET('Water Data'!$D$7,0,10*ROW('Water Data'!D110))),'Data Summary'!BW116="Yes"),OFFSET('Water Data'!$D$7,0,10*ROW('Water Data'!D110)),NA())</f>
        <v>#N/A</v>
      </c>
      <c r="I116" s="119" t="e">
        <f ca="1">+IF(AND(ISNUMBER(OFFSET('Water Data'!$D$10,0,10*ROW('Water Data'!D110))),'Data Summary'!BX116="Yes"),OFFSET('Water Data'!$D$10,0,10*ROW('Water Data'!D110)),NA())</f>
        <v>#N/A</v>
      </c>
      <c r="J116" s="119" t="e">
        <f ca="1">+IF(AND(ISNUMBER(OFFSET('Water Data'!$E$5,0,10*ROW('Water Data'!E110))),'Data Summary'!BY116="Yes"),100-OFFSET('Water Data'!$E$5,0,10*ROW('Water Data'!E110)),NA())</f>
        <v>#N/A</v>
      </c>
      <c r="K116" s="119" t="e">
        <f ca="1">+IF(AND(ISNUMBER(OFFSET('Water Data'!$E$7,0,10*ROW('Water Data'!E110))),'Data Summary'!BZ116="Yes"),OFFSET('Water Data'!$E$7,0,10*ROW('Water Data'!E110)),NA())</f>
        <v>#N/A</v>
      </c>
      <c r="L116" s="119" t="e">
        <f ca="1">+IF(AND(ISNUMBER(OFFSET('Water Data'!$E$10,0,10*ROW('Water Data'!E110))),'Data Summary'!CA116="Yes"),OFFSET('Water Data'!$E$10,0,10*ROW('Water Data'!E110)),NA())</f>
        <v>#N/A</v>
      </c>
      <c r="M116" s="119" t="e">
        <f ca="1">+IF(AND(ISNUMBER(OFFSET('Water Data'!$F$5,0,10*ROW('Water Data'!F110))),'Data Summary'!CB116="Yes"),100-OFFSET('Water Data'!$F$5,0,10*ROW('Water Data'!F110)),NA())</f>
        <v>#N/A</v>
      </c>
      <c r="N116" s="119" t="e">
        <f ca="1">+IF(AND(ISNUMBER(OFFSET('Water Data'!$F$7,0,10*ROW('Water Data'!F110))),'Data Summary'!CC116="Yes"),OFFSET('Water Data'!$F$7,0,10*ROW('Water Data'!F110)),NA())</f>
        <v>#N/A</v>
      </c>
      <c r="O116" s="119" t="e">
        <f ca="1">+IF(AND(ISNUMBER(OFFSET('Water Data'!$F$10,0,10*ROW('Water Data'!F110))),'Data Summary'!CD116="Yes"),OFFSET('Water Data'!$F$10,0,10*ROW('Water Data'!F110)),NA())</f>
        <v>#N/A</v>
      </c>
      <c r="P116" s="119" t="e">
        <f ca="1">+IF(AND(ISNUMBER(OFFSET('Water Data'!$G$5,0,10*ROW('Water Data'!G110))),'Data Summary'!CE116="Yes"),100-OFFSET('Water Data'!$G$5,0,10*ROW('Water Data'!G110)),NA())</f>
        <v>#N/A</v>
      </c>
      <c r="Q116" s="119" t="e">
        <f ca="1">+IF(AND(ISNUMBER(OFFSET('Water Data'!$G$7,0,10*ROW('Water Data'!G110))),'Data Summary'!CF116="Yes"),OFFSET('Water Data'!$G$7,0,10*ROW('Water Data'!G110)),NA())</f>
        <v>#N/A</v>
      </c>
      <c r="R116" s="119" t="e">
        <f ca="1">+IF(AND(ISNUMBER(OFFSET('Water Data'!$G$10,0,10*ROW('Water Data'!G110))),'Data Summary'!CG116="Yes"),OFFSET('Water Data'!$G$10,0,10*ROW('Water Data'!G110)),NA())</f>
        <v>#N/A</v>
      </c>
      <c r="S116" s="119" t="e">
        <f ca="1">+IF(AND(ISNUMBER(OFFSET('Water Data'!$H$5,0,10*ROW('Water Data'!H110))),'Data Summary'!CH116="Yes"),100-OFFSET('Water Data'!$H$5,0,10*ROW('Water Data'!H110)),NA())</f>
        <v>#N/A</v>
      </c>
      <c r="T116" s="119" t="e">
        <f ca="1">+IF(AND(ISNUMBER(OFFSET('Water Data'!$H$7,0,10*ROW('Water Data'!H110))),'Data Summary'!CI116="Yes"),OFFSET('Water Data'!$H$7,0,10*ROW('Water Data'!H110)),NA())</f>
        <v>#N/A</v>
      </c>
      <c r="U116" s="119" t="e">
        <f ca="1">+IF(AND(ISNUMBER(OFFSET('Water Data'!$H$10,0,10*ROW('Water Data'!H110))),'Data Summary'!CJ116="Yes"),OFFSET('Water Data'!$H$10,0,10*ROW('Water Data'!H110)),NA())</f>
        <v>#N/A</v>
      </c>
      <c r="V116" s="120" t="e">
        <f ca="1">+IF(AND(ISNUMBER(OFFSET('Sanitation Data'!$C$5,0,10*ROW('Sanitation Data'!C110))),'Data Summary'!CK116="Yes"),100-OFFSET('Sanitation Data'!$C$5,0,10*ROW('Sanitation Data'!C110)),NA())</f>
        <v>#N/A</v>
      </c>
      <c r="W116" s="120" t="e">
        <f ca="1">+IF(AND(ISNUMBER(OFFSET('Sanitation Data'!$C$7,0,10*ROW('Sanitation Data'!C110))),'Data Summary'!CL116="Yes"),OFFSET('Sanitation Data'!$C$7,0,10*ROW('Sanitation Data'!C110)),NA())</f>
        <v>#N/A</v>
      </c>
      <c r="X116" s="120" t="e">
        <f ca="1">+IF(AND(ISNUMBER(OFFSET('Sanitation Data'!$C$11,0,10*ROW('Sanitation Data'!C110))),'Data Summary'!CM116="Yes"),OFFSET('Sanitation Data'!$C$11,0,10*ROW('Sanitation Data'!C110)),NA())</f>
        <v>#N/A</v>
      </c>
      <c r="Y116" s="120" t="e">
        <f ca="1">+IF(AND(ISNUMBER(OFFSET('Sanitation Data'!$C$12,0,10*ROW('Sanitation Data'!C110))),'Data Summary'!CN116="Yes"),OFFSET('Sanitation Data'!$C$12,0,10*ROW('Sanitation Data'!C110)),NA())</f>
        <v>#N/A</v>
      </c>
      <c r="Z116" s="120" t="e">
        <f ca="1">+IF(AND(ISNUMBER(OFFSET('Sanitation Data'!$C$13,0,10*ROW('Sanitation Data'!C110))),'Data Summary'!CO116="Yes"),OFFSET('Sanitation Data'!$C$13,0,10*ROW('Sanitation Data'!C110)),NA())</f>
        <v>#N/A</v>
      </c>
      <c r="AA116" s="120" t="e">
        <f ca="1">+IF(AND(ISNUMBER(OFFSET('Sanitation Data'!$D$5,0,10*ROW('Sanitation Data'!D110))),'Data Summary'!CP116="Yes"),100-OFFSET('Sanitation Data'!$D$5,0,10*ROW('Sanitation Data'!D110)),NA())</f>
        <v>#N/A</v>
      </c>
      <c r="AB116" s="120" t="e">
        <f ca="1">+IF(AND(ISNUMBER(OFFSET('Sanitation Data'!$D$7,0,10*ROW('Sanitation Data'!D110))),'Data Summary'!CQ116="Yes"),OFFSET('Sanitation Data'!$D$7,0,10*ROW('Sanitation Data'!D110)),NA())</f>
        <v>#N/A</v>
      </c>
      <c r="AC116" s="120" t="e">
        <f ca="1">+IF(AND(ISNUMBER(OFFSET('Sanitation Data'!$D$11,0,10*ROW('Sanitation Data'!D110))),'Data Summary'!CR116="Yes"),OFFSET('Sanitation Data'!$D$11,0,10*ROW('Sanitation Data'!D110)),NA())</f>
        <v>#N/A</v>
      </c>
      <c r="AD116" s="120" t="e">
        <f ca="1">+IF(AND(ISNUMBER(OFFSET('Sanitation Data'!$D$12,0,10*ROW('Sanitation Data'!D110))),'Data Summary'!CS116="Yes"),OFFSET('Sanitation Data'!$D$12,0,10*ROW('Sanitation Data'!D110)),NA())</f>
        <v>#N/A</v>
      </c>
      <c r="AE116" s="120" t="e">
        <f ca="1">+IF(AND(ISNUMBER(OFFSET('Sanitation Data'!$D$13,0,10*ROW('Sanitation Data'!D110))),'Data Summary'!CT116="Yes"),OFFSET('Sanitation Data'!$D$13,0,10*ROW('Sanitation Data'!D110)),NA())</f>
        <v>#N/A</v>
      </c>
      <c r="AF116" s="120" t="e">
        <f ca="1">+IF(AND(ISNUMBER(OFFSET('Sanitation Data'!$E$5,0,10*ROW('Sanitation Data'!E110))),'Data Summary'!CU116="Yes"),100-OFFSET('Sanitation Data'!$E$5,0,10*ROW('Sanitation Data'!E110)),NA())</f>
        <v>#N/A</v>
      </c>
      <c r="AG116" s="120" t="e">
        <f ca="1">+IF(AND(ISNUMBER(OFFSET('Sanitation Data'!$E$7,0,10*ROW('Sanitation Data'!E110))),'Data Summary'!CV116="Yes"),OFFSET('Sanitation Data'!$E$7,0,10*ROW('Sanitation Data'!E110)),NA())</f>
        <v>#N/A</v>
      </c>
      <c r="AH116" s="120" t="e">
        <f ca="1">+IF(AND(ISNUMBER(OFFSET('Sanitation Data'!$E$11,0,10*ROW('Sanitation Data'!E110))),'Data Summary'!CW116="Yes"),OFFSET('Sanitation Data'!$E$11,0,10*ROW('Sanitation Data'!E110)),NA())</f>
        <v>#N/A</v>
      </c>
      <c r="AI116" s="120" t="e">
        <f ca="1">+IF(AND(ISNUMBER(OFFSET('Sanitation Data'!$E$12,0,10*ROW('Sanitation Data'!E110))),'Data Summary'!CX116="Yes"),OFFSET('Sanitation Data'!$E$12,0,10*ROW('Sanitation Data'!E110)),NA())</f>
        <v>#N/A</v>
      </c>
      <c r="AJ116" s="120" t="e">
        <f ca="1">+IF(AND(ISNUMBER(OFFSET('Sanitation Data'!$E$13,0,10*ROW('Sanitation Data'!E110))),'Data Summary'!CY116="Yes"),OFFSET('Sanitation Data'!$E$13,0,10*ROW('Sanitation Data'!E110)),NA())</f>
        <v>#N/A</v>
      </c>
      <c r="AK116" s="120" t="e">
        <f ca="1">+IF(AND(ISNUMBER(OFFSET('Sanitation Data'!$F$5,0,10*ROW('Sanitation Data'!F110))),'Data Summary'!CZ116="Yes"),100-OFFSET('Sanitation Data'!$F$5,0,10*ROW('Sanitation Data'!F110)),NA())</f>
        <v>#N/A</v>
      </c>
      <c r="AL116" s="120" t="e">
        <f ca="1">+IF(AND(ISNUMBER(OFFSET('Sanitation Data'!$F$7,0,10*ROW('Sanitation Data'!F110))),'Data Summary'!DA116="Yes"),OFFSET('Sanitation Data'!$F$7,0,10*ROW('Sanitation Data'!F110)),NA())</f>
        <v>#N/A</v>
      </c>
      <c r="AM116" s="120" t="e">
        <f ca="1">+IF(AND(ISNUMBER(OFFSET('Sanitation Data'!$F$11,0,10*ROW('Sanitation Data'!F110))),'Data Summary'!DB116="Yes"),OFFSET('Sanitation Data'!$F$11,0,10*ROW('Sanitation Data'!F110)),NA())</f>
        <v>#N/A</v>
      </c>
      <c r="AN116" s="120" t="e">
        <f ca="1">+IF(AND(ISNUMBER(OFFSET('Sanitation Data'!$F$12,0,10*ROW('Sanitation Data'!F110))),'Data Summary'!DC116="Yes"),OFFSET('Sanitation Data'!$F$12,0,10*ROW('Sanitation Data'!F110)),NA())</f>
        <v>#N/A</v>
      </c>
      <c r="AO116" s="120" t="e">
        <f ca="1">+IF(AND(ISNUMBER(OFFSET('Sanitation Data'!$F$13,0,10*ROW('Sanitation Data'!F110))),'Data Summary'!DD116="Yes"),OFFSET('Sanitation Data'!$F$13,0,10*ROW('Sanitation Data'!F110)),NA())</f>
        <v>#N/A</v>
      </c>
      <c r="AP116" s="120" t="e">
        <f ca="1">+IF(AND(ISNUMBER(OFFSET('Sanitation Data'!$G$5,0,10*ROW('Sanitation Data'!G110))),'Data Summary'!DE116="Yes"),100-OFFSET('Sanitation Data'!$G$5,0,10*ROW('Sanitation Data'!G110)),NA())</f>
        <v>#N/A</v>
      </c>
      <c r="AQ116" s="120" t="e">
        <f ca="1">+IF(AND(ISNUMBER(OFFSET('Sanitation Data'!$G$7,0,10*ROW('Sanitation Data'!G110))),'Data Summary'!DF116="Yes"),OFFSET('Sanitation Data'!$G$7,0,10*ROW('Sanitation Data'!G110)),NA())</f>
        <v>#N/A</v>
      </c>
      <c r="AR116" s="120" t="e">
        <f ca="1">+IF(AND(ISNUMBER(OFFSET('Sanitation Data'!$G$11,0,10*ROW('Sanitation Data'!G110))),'Data Summary'!DG116="Yes"),OFFSET('Sanitation Data'!$G$11,0,10*ROW('Sanitation Data'!G110)),NA())</f>
        <v>#N/A</v>
      </c>
      <c r="AS116" s="120" t="e">
        <f ca="1">+IF(AND(ISNUMBER(OFFSET('Sanitation Data'!$G$12,0,10*ROW('Sanitation Data'!G110))),'Data Summary'!DH116="Yes"),OFFSET('Sanitation Data'!$G$12,0,10*ROW('Sanitation Data'!G110)),NA())</f>
        <v>#N/A</v>
      </c>
      <c r="AT116" s="120" t="e">
        <f ca="1">+IF(AND(ISNUMBER(OFFSET('Sanitation Data'!$G$13,0,10*ROW('Sanitation Data'!G110))),'Data Summary'!DI116="Yes"),OFFSET('Sanitation Data'!$G$13,0,10*ROW('Sanitation Data'!G110)),NA())</f>
        <v>#N/A</v>
      </c>
      <c r="AU116" s="120" t="e">
        <f ca="1">+IF(AND(ISNUMBER(OFFSET('Sanitation Data'!$H$5,0,10*ROW('Sanitation Data'!H110))),'Data Summary'!DJ116="Yes"),100-OFFSET('Sanitation Data'!$H$5,0,10*ROW('Sanitation Data'!H110)),NA())</f>
        <v>#N/A</v>
      </c>
      <c r="AV116" s="120" t="e">
        <f ca="1">+IF(AND(ISNUMBER(OFFSET('Sanitation Data'!$H$7,0,10*ROW('Sanitation Data'!H110))),'Data Summary'!DK116="Yes"),OFFSET('Sanitation Data'!$H$7,0,10*ROW('Sanitation Data'!H110)),NA())</f>
        <v>#N/A</v>
      </c>
      <c r="AW116" s="120" t="e">
        <f ca="1">+IF(AND(ISNUMBER(OFFSET('Sanitation Data'!$H$11,0,10*ROW('Sanitation Data'!H110))),'Data Summary'!DL116="Yes"),OFFSET('Sanitation Data'!$H$11,0,10*ROW('Sanitation Data'!H110)),NA())</f>
        <v>#N/A</v>
      </c>
      <c r="AX116" s="120" t="e">
        <f ca="1">+IF(AND(ISNUMBER(OFFSET('Sanitation Data'!$H$12,0,10*ROW('Sanitation Data'!H110))),'Data Summary'!DM116="Yes"),OFFSET('Sanitation Data'!$H$12,0,10*ROW('Sanitation Data'!H110)),NA())</f>
        <v>#N/A</v>
      </c>
      <c r="AY116" s="120" t="e">
        <f ca="1">+IF(AND(ISNUMBER(OFFSET('Sanitation Data'!$H$13,0,10*ROW('Sanitation Data'!H110))),'Data Summary'!DN116="Yes"),OFFSET('Sanitation Data'!$H$13,0,10*ROW('Sanitation Data'!H110)),NA())</f>
        <v>#N/A</v>
      </c>
      <c r="AZ116" s="121" t="e">
        <f ca="1">+IF(AND(ISNUMBER(OFFSET('Hygiene Data'!$C$6,0,10*ROW('Hygiene Data'!C110))),'Data Summary'!DO116="Yes"),OFFSET('Hygiene Data'!$C$6,0,10*ROW('Hygiene Data'!C110)),NA())</f>
        <v>#N/A</v>
      </c>
      <c r="BA116" s="121" t="e">
        <f ca="1">+IF(AND(ISNUMBER(OFFSET('Hygiene Data'!$C$8,0,10*ROW('Hygiene Data'!C110))),'Data Summary'!DP116="Yes"),OFFSET('Hygiene Data'!$C$8,0,10*ROW('Hygiene Data'!C110)),NA())</f>
        <v>#N/A</v>
      </c>
      <c r="BB116" s="121" t="e">
        <f ca="1">+IF(AND(ISNUMBER(OFFSET('Hygiene Data'!$C$10,0,10*ROW('Hygiene Data'!C110))),'Data Summary'!DQ116="Yes"),OFFSET('Hygiene Data'!$C$10,0,10*ROW('Hygiene Data'!C110)),NA())</f>
        <v>#N/A</v>
      </c>
      <c r="BC116" s="121" t="e">
        <f ca="1">+IF(AND(ISNUMBER(OFFSET('Hygiene Data'!$D$6,0,10*ROW('Hygiene Data'!D110))),'Data Summary'!DR116="Yes"),OFFSET('Hygiene Data'!$D$6,0,10*ROW('Hygiene Data'!D110)),NA())</f>
        <v>#N/A</v>
      </c>
      <c r="BD116" s="121" t="e">
        <f ca="1">+IF(AND(ISNUMBER(OFFSET('Hygiene Data'!$D$8,0,10*ROW('Hygiene Data'!D110))),'Data Summary'!DS116="Yes"),OFFSET('Hygiene Data'!$D$8,0,10*ROW('Hygiene Data'!D110)),NA())</f>
        <v>#N/A</v>
      </c>
      <c r="BE116" s="121" t="e">
        <f ca="1">+IF(AND(ISNUMBER(OFFSET('Hygiene Data'!$D$10,0,10*ROW('Hygiene Data'!D110))),'Data Summary'!DT116="Yes"),OFFSET('Hygiene Data'!$D$10,0,10*ROW('Hygiene Data'!D110)),NA())</f>
        <v>#N/A</v>
      </c>
      <c r="BF116" s="121" t="e">
        <f ca="1">+IF(AND(ISNUMBER(OFFSET('Hygiene Data'!$E$6,0,10*ROW('Hygiene Data'!E110))),'Data Summary'!DU116="Yes"),OFFSET('Hygiene Data'!$E$6,0,10*ROW('Hygiene Data'!E110)),NA())</f>
        <v>#N/A</v>
      </c>
      <c r="BG116" s="121" t="e">
        <f ca="1">+IF(AND(ISNUMBER(OFFSET('Hygiene Data'!$E$8,0,10*ROW('Hygiene Data'!E110))),'Data Summary'!DV116="Yes"),OFFSET('Hygiene Data'!$E$8,0,10*ROW('Hygiene Data'!E110)),NA())</f>
        <v>#N/A</v>
      </c>
      <c r="BH116" s="121" t="e">
        <f ca="1">+IF(AND(ISNUMBER(OFFSET('Hygiene Data'!$E$10,0,10*ROW('Hygiene Data'!E110))),'Data Summary'!DW116="Yes"),OFFSET('Hygiene Data'!$E$10,0,10*ROW('Hygiene Data'!E110)),NA())</f>
        <v>#N/A</v>
      </c>
      <c r="BI116" s="121" t="e">
        <f ca="1">+IF(AND(ISNUMBER(OFFSET('Hygiene Data'!$F$6,0,10*ROW('Hygiene Data'!F110))),'Data Summary'!DX116="Yes"),OFFSET('Hygiene Data'!$F$6,0,10*ROW('Hygiene Data'!F110)),NA())</f>
        <v>#N/A</v>
      </c>
      <c r="BJ116" s="121" t="e">
        <f ca="1">+IF(AND(ISNUMBER(OFFSET('Hygiene Data'!$F$8,0,10*ROW('Hygiene Data'!F110))),'Data Summary'!DY116="Yes"),OFFSET('Hygiene Data'!$F$8,0,10*ROW('Hygiene Data'!F110)),NA())</f>
        <v>#N/A</v>
      </c>
      <c r="BK116" s="121" t="e">
        <f ca="1">+IF(AND(ISNUMBER(OFFSET('Hygiene Data'!$F$10,0,10*ROW('Hygiene Data'!F110))),'Data Summary'!DZ116="Yes"),OFFSET('Hygiene Data'!$F$10,0,10*ROW('Hygiene Data'!F110)),NA())</f>
        <v>#N/A</v>
      </c>
      <c r="BL116" s="121" t="e">
        <f ca="1">+IF(AND(ISNUMBER(OFFSET('Hygiene Data'!$G$6,0,10*ROW('Hygiene Data'!G110))),'Data Summary'!EA116="Yes"),OFFSET('Hygiene Data'!$G$6,0,10*ROW('Hygiene Data'!G110)),NA())</f>
        <v>#N/A</v>
      </c>
      <c r="BM116" s="121" t="e">
        <f ca="1">+IF(AND(ISNUMBER(OFFSET('Hygiene Data'!$G$8,0,10*ROW('Hygiene Data'!G110))),'Data Summary'!EB116="Yes"),OFFSET('Hygiene Data'!$G$8,0,10*ROW('Hygiene Data'!G110)),NA())</f>
        <v>#N/A</v>
      </c>
      <c r="BN116" s="121" t="e">
        <f ca="1">+IF(AND(ISNUMBER(OFFSET('Hygiene Data'!$G$10,0,10*ROW('Hygiene Data'!G110))),'Data Summary'!EC116="Yes"),OFFSET('Hygiene Data'!$G$10,0,10*ROW('Hygiene Data'!G110)),NA())</f>
        <v>#N/A</v>
      </c>
      <c r="BO116" s="121" t="e">
        <f ca="1">+IF(AND(ISNUMBER(OFFSET('Hygiene Data'!$H$6,0,10*ROW('Hygiene Data'!H110))),'Data Summary'!ED116="Yes"),OFFSET('Hygiene Data'!$H$6,0,10*ROW('Hygiene Data'!H110)),NA())</f>
        <v>#N/A</v>
      </c>
      <c r="BP116" s="121" t="e">
        <f ca="1">+IF(AND(ISNUMBER(OFFSET('Hygiene Data'!$H$8,0,10*ROW('Hygiene Data'!H110))),'Data Summary'!EE116="Yes"),OFFSET('Hygiene Data'!$H$8,0,10*ROW('Hygiene Data'!H110)),NA())</f>
        <v>#N/A</v>
      </c>
      <c r="BQ116" s="121" t="e">
        <f ca="1">+IF(AND(ISNUMBER(OFFSET('Hygiene Data'!$H$10,0,10*ROW('Hygiene Data'!H110))),'Data Summary'!EF116="Yes"),OFFSET('Hygiene Data'!$H$10,0,10*ROW('Hygiene Data'!H110)),NA())</f>
        <v>#N/A</v>
      </c>
    </row>
    <row r="117" spans="1:69" x14ac:dyDescent="0.2">
      <c r="A117" s="44" t="e">
        <f ca="1">+IF(OFFSET('Water Data'!$B$1,0,10*ROW('Water Data'!B111))="",NA(),OFFSET('Water Data'!$B$1,0,10*ROW('Water Data'!B111)))</f>
        <v>#N/A</v>
      </c>
      <c r="B117" s="44" t="e">
        <f ca="1">+IF(OFFSET('Water Data'!$A$3,0,10*ROW('Water Data'!A114))="",NA(),OFFSET('Water Data'!$A$3,0,10*ROW('Water Data'!A114)))</f>
        <v>#N/A</v>
      </c>
      <c r="C117" s="44" t="e">
        <f ca="1">+IF(OFFSET('Water Data'!$C$3,0,10*ROW('Water Data'!C114))="",NA(),OFFSET('Water Data'!$C$3,0,10*ROW('Water Data'!C114)))</f>
        <v>#N/A</v>
      </c>
      <c r="D117" s="119" t="e">
        <f ca="1">+IF(AND(ISNUMBER(OFFSET('Water Data'!$C$5,0,10*ROW('Water Data'!C111))),'Data Summary'!BS117="Yes"),100-OFFSET('Water Data'!$C$5,0,10*ROW('Water Data'!C111)),NA())</f>
        <v>#N/A</v>
      </c>
      <c r="E117" s="119" t="e">
        <f ca="1">+IF(AND(ISNUMBER(OFFSET('Water Data'!$C$7,0,10*ROW('Water Data'!C111))),'Data Summary'!BT117="Yes"),OFFSET('Water Data'!$C$7,0,10*ROW('Water Data'!C111)),NA())</f>
        <v>#N/A</v>
      </c>
      <c r="F117" s="119" t="e">
        <f ca="1">+IF(AND(ISNUMBER(OFFSET('Water Data'!$C$10,0,10*ROW('Water Data'!C111))),'Data Summary'!BU117="Yes"),OFFSET('Water Data'!$C$10,0,10*ROW('Water Data'!C111)),NA())</f>
        <v>#N/A</v>
      </c>
      <c r="G117" s="119" t="e">
        <f ca="1">+IF(AND(ISNUMBER(OFFSET('Water Data'!$D$5,0,10*ROW('Water Data'!D111))),'Data Summary'!BV117="Yes"),100-OFFSET('Water Data'!$D$5,0,10*ROW('Water Data'!D111)),NA())</f>
        <v>#N/A</v>
      </c>
      <c r="H117" s="119" t="e">
        <f ca="1">+IF(AND(ISNUMBER(OFFSET('Water Data'!$D$7,0,10*ROW('Water Data'!D111))),'Data Summary'!BW117="Yes"),OFFSET('Water Data'!$D$7,0,10*ROW('Water Data'!D111)),NA())</f>
        <v>#N/A</v>
      </c>
      <c r="I117" s="119" t="e">
        <f ca="1">+IF(AND(ISNUMBER(OFFSET('Water Data'!$D$10,0,10*ROW('Water Data'!D111))),'Data Summary'!BX117="Yes"),OFFSET('Water Data'!$D$10,0,10*ROW('Water Data'!D111)),NA())</f>
        <v>#N/A</v>
      </c>
      <c r="J117" s="119" t="e">
        <f ca="1">+IF(AND(ISNUMBER(OFFSET('Water Data'!$E$5,0,10*ROW('Water Data'!E111))),'Data Summary'!BY117="Yes"),100-OFFSET('Water Data'!$E$5,0,10*ROW('Water Data'!E111)),NA())</f>
        <v>#N/A</v>
      </c>
      <c r="K117" s="119" t="e">
        <f ca="1">+IF(AND(ISNUMBER(OFFSET('Water Data'!$E$7,0,10*ROW('Water Data'!E111))),'Data Summary'!BZ117="Yes"),OFFSET('Water Data'!$E$7,0,10*ROW('Water Data'!E111)),NA())</f>
        <v>#N/A</v>
      </c>
      <c r="L117" s="119" t="e">
        <f ca="1">+IF(AND(ISNUMBER(OFFSET('Water Data'!$E$10,0,10*ROW('Water Data'!E111))),'Data Summary'!CA117="Yes"),OFFSET('Water Data'!$E$10,0,10*ROW('Water Data'!E111)),NA())</f>
        <v>#N/A</v>
      </c>
      <c r="M117" s="119" t="e">
        <f ca="1">+IF(AND(ISNUMBER(OFFSET('Water Data'!$F$5,0,10*ROW('Water Data'!F111))),'Data Summary'!CB117="Yes"),100-OFFSET('Water Data'!$F$5,0,10*ROW('Water Data'!F111)),NA())</f>
        <v>#N/A</v>
      </c>
      <c r="N117" s="119" t="e">
        <f ca="1">+IF(AND(ISNUMBER(OFFSET('Water Data'!$F$7,0,10*ROW('Water Data'!F111))),'Data Summary'!CC117="Yes"),OFFSET('Water Data'!$F$7,0,10*ROW('Water Data'!F111)),NA())</f>
        <v>#N/A</v>
      </c>
      <c r="O117" s="119" t="e">
        <f ca="1">+IF(AND(ISNUMBER(OFFSET('Water Data'!$F$10,0,10*ROW('Water Data'!F111))),'Data Summary'!CD117="Yes"),OFFSET('Water Data'!$F$10,0,10*ROW('Water Data'!F111)),NA())</f>
        <v>#N/A</v>
      </c>
      <c r="P117" s="119" t="e">
        <f ca="1">+IF(AND(ISNUMBER(OFFSET('Water Data'!$G$5,0,10*ROW('Water Data'!G111))),'Data Summary'!CE117="Yes"),100-OFFSET('Water Data'!$G$5,0,10*ROW('Water Data'!G111)),NA())</f>
        <v>#N/A</v>
      </c>
      <c r="Q117" s="119" t="e">
        <f ca="1">+IF(AND(ISNUMBER(OFFSET('Water Data'!$G$7,0,10*ROW('Water Data'!G111))),'Data Summary'!CF117="Yes"),OFFSET('Water Data'!$G$7,0,10*ROW('Water Data'!G111)),NA())</f>
        <v>#N/A</v>
      </c>
      <c r="R117" s="119" t="e">
        <f ca="1">+IF(AND(ISNUMBER(OFFSET('Water Data'!$G$10,0,10*ROW('Water Data'!G111))),'Data Summary'!CG117="Yes"),OFFSET('Water Data'!$G$10,0,10*ROW('Water Data'!G111)),NA())</f>
        <v>#N/A</v>
      </c>
      <c r="S117" s="119" t="e">
        <f ca="1">+IF(AND(ISNUMBER(OFFSET('Water Data'!$H$5,0,10*ROW('Water Data'!H111))),'Data Summary'!CH117="Yes"),100-OFFSET('Water Data'!$H$5,0,10*ROW('Water Data'!H111)),NA())</f>
        <v>#N/A</v>
      </c>
      <c r="T117" s="119" t="e">
        <f ca="1">+IF(AND(ISNUMBER(OFFSET('Water Data'!$H$7,0,10*ROW('Water Data'!H111))),'Data Summary'!CI117="Yes"),OFFSET('Water Data'!$H$7,0,10*ROW('Water Data'!H111)),NA())</f>
        <v>#N/A</v>
      </c>
      <c r="U117" s="119" t="e">
        <f ca="1">+IF(AND(ISNUMBER(OFFSET('Water Data'!$H$10,0,10*ROW('Water Data'!H111))),'Data Summary'!CJ117="Yes"),OFFSET('Water Data'!$H$10,0,10*ROW('Water Data'!H111)),NA())</f>
        <v>#N/A</v>
      </c>
      <c r="V117" s="120" t="e">
        <f ca="1">+IF(AND(ISNUMBER(OFFSET('Sanitation Data'!$C$5,0,10*ROW('Sanitation Data'!C111))),'Data Summary'!CK117="Yes"),100-OFFSET('Sanitation Data'!$C$5,0,10*ROW('Sanitation Data'!C111)),NA())</f>
        <v>#N/A</v>
      </c>
      <c r="W117" s="120" t="e">
        <f ca="1">+IF(AND(ISNUMBER(OFFSET('Sanitation Data'!$C$7,0,10*ROW('Sanitation Data'!C111))),'Data Summary'!CL117="Yes"),OFFSET('Sanitation Data'!$C$7,0,10*ROW('Sanitation Data'!C111)),NA())</f>
        <v>#N/A</v>
      </c>
      <c r="X117" s="120" t="e">
        <f ca="1">+IF(AND(ISNUMBER(OFFSET('Sanitation Data'!$C$11,0,10*ROW('Sanitation Data'!C111))),'Data Summary'!CM117="Yes"),OFFSET('Sanitation Data'!$C$11,0,10*ROW('Sanitation Data'!C111)),NA())</f>
        <v>#N/A</v>
      </c>
      <c r="Y117" s="120" t="e">
        <f ca="1">+IF(AND(ISNUMBER(OFFSET('Sanitation Data'!$C$12,0,10*ROW('Sanitation Data'!C111))),'Data Summary'!CN117="Yes"),OFFSET('Sanitation Data'!$C$12,0,10*ROW('Sanitation Data'!C111)),NA())</f>
        <v>#N/A</v>
      </c>
      <c r="Z117" s="120" t="e">
        <f ca="1">+IF(AND(ISNUMBER(OFFSET('Sanitation Data'!$C$13,0,10*ROW('Sanitation Data'!C111))),'Data Summary'!CO117="Yes"),OFFSET('Sanitation Data'!$C$13,0,10*ROW('Sanitation Data'!C111)),NA())</f>
        <v>#N/A</v>
      </c>
      <c r="AA117" s="120" t="e">
        <f ca="1">+IF(AND(ISNUMBER(OFFSET('Sanitation Data'!$D$5,0,10*ROW('Sanitation Data'!D111))),'Data Summary'!CP117="Yes"),100-OFFSET('Sanitation Data'!$D$5,0,10*ROW('Sanitation Data'!D111)),NA())</f>
        <v>#N/A</v>
      </c>
      <c r="AB117" s="120" t="e">
        <f ca="1">+IF(AND(ISNUMBER(OFFSET('Sanitation Data'!$D$7,0,10*ROW('Sanitation Data'!D111))),'Data Summary'!CQ117="Yes"),OFFSET('Sanitation Data'!$D$7,0,10*ROW('Sanitation Data'!D111)),NA())</f>
        <v>#N/A</v>
      </c>
      <c r="AC117" s="120" t="e">
        <f ca="1">+IF(AND(ISNUMBER(OFFSET('Sanitation Data'!$D$11,0,10*ROW('Sanitation Data'!D111))),'Data Summary'!CR117="Yes"),OFFSET('Sanitation Data'!$D$11,0,10*ROW('Sanitation Data'!D111)),NA())</f>
        <v>#N/A</v>
      </c>
      <c r="AD117" s="120" t="e">
        <f ca="1">+IF(AND(ISNUMBER(OFFSET('Sanitation Data'!$D$12,0,10*ROW('Sanitation Data'!D111))),'Data Summary'!CS117="Yes"),OFFSET('Sanitation Data'!$D$12,0,10*ROW('Sanitation Data'!D111)),NA())</f>
        <v>#N/A</v>
      </c>
      <c r="AE117" s="120" t="e">
        <f ca="1">+IF(AND(ISNUMBER(OFFSET('Sanitation Data'!$D$13,0,10*ROW('Sanitation Data'!D111))),'Data Summary'!CT117="Yes"),OFFSET('Sanitation Data'!$D$13,0,10*ROW('Sanitation Data'!D111)),NA())</f>
        <v>#N/A</v>
      </c>
      <c r="AF117" s="120" t="e">
        <f ca="1">+IF(AND(ISNUMBER(OFFSET('Sanitation Data'!$E$5,0,10*ROW('Sanitation Data'!E111))),'Data Summary'!CU117="Yes"),100-OFFSET('Sanitation Data'!$E$5,0,10*ROW('Sanitation Data'!E111)),NA())</f>
        <v>#N/A</v>
      </c>
      <c r="AG117" s="120" t="e">
        <f ca="1">+IF(AND(ISNUMBER(OFFSET('Sanitation Data'!$E$7,0,10*ROW('Sanitation Data'!E111))),'Data Summary'!CV117="Yes"),OFFSET('Sanitation Data'!$E$7,0,10*ROW('Sanitation Data'!E111)),NA())</f>
        <v>#N/A</v>
      </c>
      <c r="AH117" s="120" t="e">
        <f ca="1">+IF(AND(ISNUMBER(OFFSET('Sanitation Data'!$E$11,0,10*ROW('Sanitation Data'!E111))),'Data Summary'!CW117="Yes"),OFFSET('Sanitation Data'!$E$11,0,10*ROW('Sanitation Data'!E111)),NA())</f>
        <v>#N/A</v>
      </c>
      <c r="AI117" s="120" t="e">
        <f ca="1">+IF(AND(ISNUMBER(OFFSET('Sanitation Data'!$E$12,0,10*ROW('Sanitation Data'!E111))),'Data Summary'!CX117="Yes"),OFFSET('Sanitation Data'!$E$12,0,10*ROW('Sanitation Data'!E111)),NA())</f>
        <v>#N/A</v>
      </c>
      <c r="AJ117" s="120" t="e">
        <f ca="1">+IF(AND(ISNUMBER(OFFSET('Sanitation Data'!$E$13,0,10*ROW('Sanitation Data'!E111))),'Data Summary'!CY117="Yes"),OFFSET('Sanitation Data'!$E$13,0,10*ROW('Sanitation Data'!E111)),NA())</f>
        <v>#N/A</v>
      </c>
      <c r="AK117" s="120" t="e">
        <f ca="1">+IF(AND(ISNUMBER(OFFSET('Sanitation Data'!$F$5,0,10*ROW('Sanitation Data'!F111))),'Data Summary'!CZ117="Yes"),100-OFFSET('Sanitation Data'!$F$5,0,10*ROW('Sanitation Data'!F111)),NA())</f>
        <v>#N/A</v>
      </c>
      <c r="AL117" s="120" t="e">
        <f ca="1">+IF(AND(ISNUMBER(OFFSET('Sanitation Data'!$F$7,0,10*ROW('Sanitation Data'!F111))),'Data Summary'!DA117="Yes"),OFFSET('Sanitation Data'!$F$7,0,10*ROW('Sanitation Data'!F111)),NA())</f>
        <v>#N/A</v>
      </c>
      <c r="AM117" s="120" t="e">
        <f ca="1">+IF(AND(ISNUMBER(OFFSET('Sanitation Data'!$F$11,0,10*ROW('Sanitation Data'!F111))),'Data Summary'!DB117="Yes"),OFFSET('Sanitation Data'!$F$11,0,10*ROW('Sanitation Data'!F111)),NA())</f>
        <v>#N/A</v>
      </c>
      <c r="AN117" s="120" t="e">
        <f ca="1">+IF(AND(ISNUMBER(OFFSET('Sanitation Data'!$F$12,0,10*ROW('Sanitation Data'!F111))),'Data Summary'!DC117="Yes"),OFFSET('Sanitation Data'!$F$12,0,10*ROW('Sanitation Data'!F111)),NA())</f>
        <v>#N/A</v>
      </c>
      <c r="AO117" s="120" t="e">
        <f ca="1">+IF(AND(ISNUMBER(OFFSET('Sanitation Data'!$F$13,0,10*ROW('Sanitation Data'!F111))),'Data Summary'!DD117="Yes"),OFFSET('Sanitation Data'!$F$13,0,10*ROW('Sanitation Data'!F111)),NA())</f>
        <v>#N/A</v>
      </c>
      <c r="AP117" s="120" t="e">
        <f ca="1">+IF(AND(ISNUMBER(OFFSET('Sanitation Data'!$G$5,0,10*ROW('Sanitation Data'!G111))),'Data Summary'!DE117="Yes"),100-OFFSET('Sanitation Data'!$G$5,0,10*ROW('Sanitation Data'!G111)),NA())</f>
        <v>#N/A</v>
      </c>
      <c r="AQ117" s="120" t="e">
        <f ca="1">+IF(AND(ISNUMBER(OFFSET('Sanitation Data'!$G$7,0,10*ROW('Sanitation Data'!G111))),'Data Summary'!DF117="Yes"),OFFSET('Sanitation Data'!$G$7,0,10*ROW('Sanitation Data'!G111)),NA())</f>
        <v>#N/A</v>
      </c>
      <c r="AR117" s="120" t="e">
        <f ca="1">+IF(AND(ISNUMBER(OFFSET('Sanitation Data'!$G$11,0,10*ROW('Sanitation Data'!G111))),'Data Summary'!DG117="Yes"),OFFSET('Sanitation Data'!$G$11,0,10*ROW('Sanitation Data'!G111)),NA())</f>
        <v>#N/A</v>
      </c>
      <c r="AS117" s="120" t="e">
        <f ca="1">+IF(AND(ISNUMBER(OFFSET('Sanitation Data'!$G$12,0,10*ROW('Sanitation Data'!G111))),'Data Summary'!DH117="Yes"),OFFSET('Sanitation Data'!$G$12,0,10*ROW('Sanitation Data'!G111)),NA())</f>
        <v>#N/A</v>
      </c>
      <c r="AT117" s="120" t="e">
        <f ca="1">+IF(AND(ISNUMBER(OFFSET('Sanitation Data'!$G$13,0,10*ROW('Sanitation Data'!G111))),'Data Summary'!DI117="Yes"),OFFSET('Sanitation Data'!$G$13,0,10*ROW('Sanitation Data'!G111)),NA())</f>
        <v>#N/A</v>
      </c>
      <c r="AU117" s="120" t="e">
        <f ca="1">+IF(AND(ISNUMBER(OFFSET('Sanitation Data'!$H$5,0,10*ROW('Sanitation Data'!H111))),'Data Summary'!DJ117="Yes"),100-OFFSET('Sanitation Data'!$H$5,0,10*ROW('Sanitation Data'!H111)),NA())</f>
        <v>#N/A</v>
      </c>
      <c r="AV117" s="120" t="e">
        <f ca="1">+IF(AND(ISNUMBER(OFFSET('Sanitation Data'!$H$7,0,10*ROW('Sanitation Data'!H111))),'Data Summary'!DK117="Yes"),OFFSET('Sanitation Data'!$H$7,0,10*ROW('Sanitation Data'!H111)),NA())</f>
        <v>#N/A</v>
      </c>
      <c r="AW117" s="120" t="e">
        <f ca="1">+IF(AND(ISNUMBER(OFFSET('Sanitation Data'!$H$11,0,10*ROW('Sanitation Data'!H111))),'Data Summary'!DL117="Yes"),OFFSET('Sanitation Data'!$H$11,0,10*ROW('Sanitation Data'!H111)),NA())</f>
        <v>#N/A</v>
      </c>
      <c r="AX117" s="120" t="e">
        <f ca="1">+IF(AND(ISNUMBER(OFFSET('Sanitation Data'!$H$12,0,10*ROW('Sanitation Data'!H111))),'Data Summary'!DM117="Yes"),OFFSET('Sanitation Data'!$H$12,0,10*ROW('Sanitation Data'!H111)),NA())</f>
        <v>#N/A</v>
      </c>
      <c r="AY117" s="120" t="e">
        <f ca="1">+IF(AND(ISNUMBER(OFFSET('Sanitation Data'!$H$13,0,10*ROW('Sanitation Data'!H111))),'Data Summary'!DN117="Yes"),OFFSET('Sanitation Data'!$H$13,0,10*ROW('Sanitation Data'!H111)),NA())</f>
        <v>#N/A</v>
      </c>
      <c r="AZ117" s="121" t="e">
        <f ca="1">+IF(AND(ISNUMBER(OFFSET('Hygiene Data'!$C$6,0,10*ROW('Hygiene Data'!C111))),'Data Summary'!DO117="Yes"),OFFSET('Hygiene Data'!$C$6,0,10*ROW('Hygiene Data'!C111)),NA())</f>
        <v>#N/A</v>
      </c>
      <c r="BA117" s="121" t="e">
        <f ca="1">+IF(AND(ISNUMBER(OFFSET('Hygiene Data'!$C$8,0,10*ROW('Hygiene Data'!C111))),'Data Summary'!DP117="Yes"),OFFSET('Hygiene Data'!$C$8,0,10*ROW('Hygiene Data'!C111)),NA())</f>
        <v>#N/A</v>
      </c>
      <c r="BB117" s="121" t="e">
        <f ca="1">+IF(AND(ISNUMBER(OFFSET('Hygiene Data'!$C$10,0,10*ROW('Hygiene Data'!C111))),'Data Summary'!DQ117="Yes"),OFFSET('Hygiene Data'!$C$10,0,10*ROW('Hygiene Data'!C111)),NA())</f>
        <v>#N/A</v>
      </c>
      <c r="BC117" s="121" t="e">
        <f ca="1">+IF(AND(ISNUMBER(OFFSET('Hygiene Data'!$D$6,0,10*ROW('Hygiene Data'!D111))),'Data Summary'!DR117="Yes"),OFFSET('Hygiene Data'!$D$6,0,10*ROW('Hygiene Data'!D111)),NA())</f>
        <v>#N/A</v>
      </c>
      <c r="BD117" s="121" t="e">
        <f ca="1">+IF(AND(ISNUMBER(OFFSET('Hygiene Data'!$D$8,0,10*ROW('Hygiene Data'!D111))),'Data Summary'!DS117="Yes"),OFFSET('Hygiene Data'!$D$8,0,10*ROW('Hygiene Data'!D111)),NA())</f>
        <v>#N/A</v>
      </c>
      <c r="BE117" s="121" t="e">
        <f ca="1">+IF(AND(ISNUMBER(OFFSET('Hygiene Data'!$D$10,0,10*ROW('Hygiene Data'!D111))),'Data Summary'!DT117="Yes"),OFFSET('Hygiene Data'!$D$10,0,10*ROW('Hygiene Data'!D111)),NA())</f>
        <v>#N/A</v>
      </c>
      <c r="BF117" s="121" t="e">
        <f ca="1">+IF(AND(ISNUMBER(OFFSET('Hygiene Data'!$E$6,0,10*ROW('Hygiene Data'!E111))),'Data Summary'!DU117="Yes"),OFFSET('Hygiene Data'!$E$6,0,10*ROW('Hygiene Data'!E111)),NA())</f>
        <v>#N/A</v>
      </c>
      <c r="BG117" s="121" t="e">
        <f ca="1">+IF(AND(ISNUMBER(OFFSET('Hygiene Data'!$E$8,0,10*ROW('Hygiene Data'!E111))),'Data Summary'!DV117="Yes"),OFFSET('Hygiene Data'!$E$8,0,10*ROW('Hygiene Data'!E111)),NA())</f>
        <v>#N/A</v>
      </c>
      <c r="BH117" s="121" t="e">
        <f ca="1">+IF(AND(ISNUMBER(OFFSET('Hygiene Data'!$E$10,0,10*ROW('Hygiene Data'!E111))),'Data Summary'!DW117="Yes"),OFFSET('Hygiene Data'!$E$10,0,10*ROW('Hygiene Data'!E111)),NA())</f>
        <v>#N/A</v>
      </c>
      <c r="BI117" s="121" t="e">
        <f ca="1">+IF(AND(ISNUMBER(OFFSET('Hygiene Data'!$F$6,0,10*ROW('Hygiene Data'!F111))),'Data Summary'!DX117="Yes"),OFFSET('Hygiene Data'!$F$6,0,10*ROW('Hygiene Data'!F111)),NA())</f>
        <v>#N/A</v>
      </c>
      <c r="BJ117" s="121" t="e">
        <f ca="1">+IF(AND(ISNUMBER(OFFSET('Hygiene Data'!$F$8,0,10*ROW('Hygiene Data'!F111))),'Data Summary'!DY117="Yes"),OFFSET('Hygiene Data'!$F$8,0,10*ROW('Hygiene Data'!F111)),NA())</f>
        <v>#N/A</v>
      </c>
      <c r="BK117" s="121" t="e">
        <f ca="1">+IF(AND(ISNUMBER(OFFSET('Hygiene Data'!$F$10,0,10*ROW('Hygiene Data'!F111))),'Data Summary'!DZ117="Yes"),OFFSET('Hygiene Data'!$F$10,0,10*ROW('Hygiene Data'!F111)),NA())</f>
        <v>#N/A</v>
      </c>
      <c r="BL117" s="121" t="e">
        <f ca="1">+IF(AND(ISNUMBER(OFFSET('Hygiene Data'!$G$6,0,10*ROW('Hygiene Data'!G111))),'Data Summary'!EA117="Yes"),OFFSET('Hygiene Data'!$G$6,0,10*ROW('Hygiene Data'!G111)),NA())</f>
        <v>#N/A</v>
      </c>
      <c r="BM117" s="121" t="e">
        <f ca="1">+IF(AND(ISNUMBER(OFFSET('Hygiene Data'!$G$8,0,10*ROW('Hygiene Data'!G111))),'Data Summary'!EB117="Yes"),OFFSET('Hygiene Data'!$G$8,0,10*ROW('Hygiene Data'!G111)),NA())</f>
        <v>#N/A</v>
      </c>
      <c r="BN117" s="121" t="e">
        <f ca="1">+IF(AND(ISNUMBER(OFFSET('Hygiene Data'!$G$10,0,10*ROW('Hygiene Data'!G111))),'Data Summary'!EC117="Yes"),OFFSET('Hygiene Data'!$G$10,0,10*ROW('Hygiene Data'!G111)),NA())</f>
        <v>#N/A</v>
      </c>
      <c r="BO117" s="121" t="e">
        <f ca="1">+IF(AND(ISNUMBER(OFFSET('Hygiene Data'!$H$6,0,10*ROW('Hygiene Data'!H111))),'Data Summary'!ED117="Yes"),OFFSET('Hygiene Data'!$H$6,0,10*ROW('Hygiene Data'!H111)),NA())</f>
        <v>#N/A</v>
      </c>
      <c r="BP117" s="121" t="e">
        <f ca="1">+IF(AND(ISNUMBER(OFFSET('Hygiene Data'!$H$8,0,10*ROW('Hygiene Data'!H111))),'Data Summary'!EE117="Yes"),OFFSET('Hygiene Data'!$H$8,0,10*ROW('Hygiene Data'!H111)),NA())</f>
        <v>#N/A</v>
      </c>
      <c r="BQ117" s="121" t="e">
        <f ca="1">+IF(AND(ISNUMBER(OFFSET('Hygiene Data'!$H$10,0,10*ROW('Hygiene Data'!H111))),'Data Summary'!EF117="Yes"),OFFSET('Hygiene Data'!$H$10,0,10*ROW('Hygiene Data'!H111)),NA())</f>
        <v>#N/A</v>
      </c>
    </row>
    <row r="118" spans="1:69" x14ac:dyDescent="0.2">
      <c r="A118" s="44" t="e">
        <f ca="1">+IF(OFFSET('Water Data'!$B$1,0,10*ROW('Water Data'!B112))="",NA(),OFFSET('Water Data'!$B$1,0,10*ROW('Water Data'!B112)))</f>
        <v>#N/A</v>
      </c>
      <c r="B118" s="44" t="e">
        <f ca="1">+IF(OFFSET('Water Data'!$A$3,0,10*ROW('Water Data'!A115))="",NA(),OFFSET('Water Data'!$A$3,0,10*ROW('Water Data'!A115)))</f>
        <v>#N/A</v>
      </c>
      <c r="C118" s="44" t="e">
        <f ca="1">+IF(OFFSET('Water Data'!$C$3,0,10*ROW('Water Data'!C115))="",NA(),OFFSET('Water Data'!$C$3,0,10*ROW('Water Data'!C115)))</f>
        <v>#N/A</v>
      </c>
      <c r="D118" s="119" t="e">
        <f ca="1">+IF(AND(ISNUMBER(OFFSET('Water Data'!$C$5,0,10*ROW('Water Data'!C112))),'Data Summary'!BS118="Yes"),100-OFFSET('Water Data'!$C$5,0,10*ROW('Water Data'!C112)),NA())</f>
        <v>#N/A</v>
      </c>
      <c r="E118" s="119" t="e">
        <f ca="1">+IF(AND(ISNUMBER(OFFSET('Water Data'!$C$7,0,10*ROW('Water Data'!C112))),'Data Summary'!BT118="Yes"),OFFSET('Water Data'!$C$7,0,10*ROW('Water Data'!C112)),NA())</f>
        <v>#N/A</v>
      </c>
      <c r="F118" s="119" t="e">
        <f ca="1">+IF(AND(ISNUMBER(OFFSET('Water Data'!$C$10,0,10*ROW('Water Data'!C112))),'Data Summary'!BU118="Yes"),OFFSET('Water Data'!$C$10,0,10*ROW('Water Data'!C112)),NA())</f>
        <v>#N/A</v>
      </c>
      <c r="G118" s="119" t="e">
        <f ca="1">+IF(AND(ISNUMBER(OFFSET('Water Data'!$D$5,0,10*ROW('Water Data'!D112))),'Data Summary'!BV118="Yes"),100-OFFSET('Water Data'!$D$5,0,10*ROW('Water Data'!D112)),NA())</f>
        <v>#N/A</v>
      </c>
      <c r="H118" s="119" t="e">
        <f ca="1">+IF(AND(ISNUMBER(OFFSET('Water Data'!$D$7,0,10*ROW('Water Data'!D112))),'Data Summary'!BW118="Yes"),OFFSET('Water Data'!$D$7,0,10*ROW('Water Data'!D112)),NA())</f>
        <v>#N/A</v>
      </c>
      <c r="I118" s="119" t="e">
        <f ca="1">+IF(AND(ISNUMBER(OFFSET('Water Data'!$D$10,0,10*ROW('Water Data'!D112))),'Data Summary'!BX118="Yes"),OFFSET('Water Data'!$D$10,0,10*ROW('Water Data'!D112)),NA())</f>
        <v>#N/A</v>
      </c>
      <c r="J118" s="119" t="e">
        <f ca="1">+IF(AND(ISNUMBER(OFFSET('Water Data'!$E$5,0,10*ROW('Water Data'!E112))),'Data Summary'!BY118="Yes"),100-OFFSET('Water Data'!$E$5,0,10*ROW('Water Data'!E112)),NA())</f>
        <v>#N/A</v>
      </c>
      <c r="K118" s="119" t="e">
        <f ca="1">+IF(AND(ISNUMBER(OFFSET('Water Data'!$E$7,0,10*ROW('Water Data'!E112))),'Data Summary'!BZ118="Yes"),OFFSET('Water Data'!$E$7,0,10*ROW('Water Data'!E112)),NA())</f>
        <v>#N/A</v>
      </c>
      <c r="L118" s="119" t="e">
        <f ca="1">+IF(AND(ISNUMBER(OFFSET('Water Data'!$E$10,0,10*ROW('Water Data'!E112))),'Data Summary'!CA118="Yes"),OFFSET('Water Data'!$E$10,0,10*ROW('Water Data'!E112)),NA())</f>
        <v>#N/A</v>
      </c>
      <c r="M118" s="119" t="e">
        <f ca="1">+IF(AND(ISNUMBER(OFFSET('Water Data'!$F$5,0,10*ROW('Water Data'!F112))),'Data Summary'!CB118="Yes"),100-OFFSET('Water Data'!$F$5,0,10*ROW('Water Data'!F112)),NA())</f>
        <v>#N/A</v>
      </c>
      <c r="N118" s="119" t="e">
        <f ca="1">+IF(AND(ISNUMBER(OFFSET('Water Data'!$F$7,0,10*ROW('Water Data'!F112))),'Data Summary'!CC118="Yes"),OFFSET('Water Data'!$F$7,0,10*ROW('Water Data'!F112)),NA())</f>
        <v>#N/A</v>
      </c>
      <c r="O118" s="119" t="e">
        <f ca="1">+IF(AND(ISNUMBER(OFFSET('Water Data'!$F$10,0,10*ROW('Water Data'!F112))),'Data Summary'!CD118="Yes"),OFFSET('Water Data'!$F$10,0,10*ROW('Water Data'!F112)),NA())</f>
        <v>#N/A</v>
      </c>
      <c r="P118" s="119" t="e">
        <f ca="1">+IF(AND(ISNUMBER(OFFSET('Water Data'!$G$5,0,10*ROW('Water Data'!G112))),'Data Summary'!CE118="Yes"),100-OFFSET('Water Data'!$G$5,0,10*ROW('Water Data'!G112)),NA())</f>
        <v>#N/A</v>
      </c>
      <c r="Q118" s="119" t="e">
        <f ca="1">+IF(AND(ISNUMBER(OFFSET('Water Data'!$G$7,0,10*ROW('Water Data'!G112))),'Data Summary'!CF118="Yes"),OFFSET('Water Data'!$G$7,0,10*ROW('Water Data'!G112)),NA())</f>
        <v>#N/A</v>
      </c>
      <c r="R118" s="119" t="e">
        <f ca="1">+IF(AND(ISNUMBER(OFFSET('Water Data'!$G$10,0,10*ROW('Water Data'!G112))),'Data Summary'!CG118="Yes"),OFFSET('Water Data'!$G$10,0,10*ROW('Water Data'!G112)),NA())</f>
        <v>#N/A</v>
      </c>
      <c r="S118" s="119" t="e">
        <f ca="1">+IF(AND(ISNUMBER(OFFSET('Water Data'!$H$5,0,10*ROW('Water Data'!H112))),'Data Summary'!CH118="Yes"),100-OFFSET('Water Data'!$H$5,0,10*ROW('Water Data'!H112)),NA())</f>
        <v>#N/A</v>
      </c>
      <c r="T118" s="119" t="e">
        <f ca="1">+IF(AND(ISNUMBER(OFFSET('Water Data'!$H$7,0,10*ROW('Water Data'!H112))),'Data Summary'!CI118="Yes"),OFFSET('Water Data'!$H$7,0,10*ROW('Water Data'!H112)),NA())</f>
        <v>#N/A</v>
      </c>
      <c r="U118" s="119" t="e">
        <f ca="1">+IF(AND(ISNUMBER(OFFSET('Water Data'!$H$10,0,10*ROW('Water Data'!H112))),'Data Summary'!CJ118="Yes"),OFFSET('Water Data'!$H$10,0,10*ROW('Water Data'!H112)),NA())</f>
        <v>#N/A</v>
      </c>
      <c r="V118" s="120" t="e">
        <f ca="1">+IF(AND(ISNUMBER(OFFSET('Sanitation Data'!$C$5,0,10*ROW('Sanitation Data'!C112))),'Data Summary'!CK118="Yes"),100-OFFSET('Sanitation Data'!$C$5,0,10*ROW('Sanitation Data'!C112)),NA())</f>
        <v>#N/A</v>
      </c>
      <c r="W118" s="120" t="e">
        <f ca="1">+IF(AND(ISNUMBER(OFFSET('Sanitation Data'!$C$7,0,10*ROW('Sanitation Data'!C112))),'Data Summary'!CL118="Yes"),OFFSET('Sanitation Data'!$C$7,0,10*ROW('Sanitation Data'!C112)),NA())</f>
        <v>#N/A</v>
      </c>
      <c r="X118" s="120" t="e">
        <f ca="1">+IF(AND(ISNUMBER(OFFSET('Sanitation Data'!$C$11,0,10*ROW('Sanitation Data'!C112))),'Data Summary'!CM118="Yes"),OFFSET('Sanitation Data'!$C$11,0,10*ROW('Sanitation Data'!C112)),NA())</f>
        <v>#N/A</v>
      </c>
      <c r="Y118" s="120" t="e">
        <f ca="1">+IF(AND(ISNUMBER(OFFSET('Sanitation Data'!$C$12,0,10*ROW('Sanitation Data'!C112))),'Data Summary'!CN118="Yes"),OFFSET('Sanitation Data'!$C$12,0,10*ROW('Sanitation Data'!C112)),NA())</f>
        <v>#N/A</v>
      </c>
      <c r="Z118" s="120" t="e">
        <f ca="1">+IF(AND(ISNUMBER(OFFSET('Sanitation Data'!$C$13,0,10*ROW('Sanitation Data'!C112))),'Data Summary'!CO118="Yes"),OFFSET('Sanitation Data'!$C$13,0,10*ROW('Sanitation Data'!C112)),NA())</f>
        <v>#N/A</v>
      </c>
      <c r="AA118" s="120" t="e">
        <f ca="1">+IF(AND(ISNUMBER(OFFSET('Sanitation Data'!$D$5,0,10*ROW('Sanitation Data'!D112))),'Data Summary'!CP118="Yes"),100-OFFSET('Sanitation Data'!$D$5,0,10*ROW('Sanitation Data'!D112)),NA())</f>
        <v>#N/A</v>
      </c>
      <c r="AB118" s="120" t="e">
        <f ca="1">+IF(AND(ISNUMBER(OFFSET('Sanitation Data'!$D$7,0,10*ROW('Sanitation Data'!D112))),'Data Summary'!CQ118="Yes"),OFFSET('Sanitation Data'!$D$7,0,10*ROW('Sanitation Data'!D112)),NA())</f>
        <v>#N/A</v>
      </c>
      <c r="AC118" s="120" t="e">
        <f ca="1">+IF(AND(ISNUMBER(OFFSET('Sanitation Data'!$D$11,0,10*ROW('Sanitation Data'!D112))),'Data Summary'!CR118="Yes"),OFFSET('Sanitation Data'!$D$11,0,10*ROW('Sanitation Data'!D112)),NA())</f>
        <v>#N/A</v>
      </c>
      <c r="AD118" s="120" t="e">
        <f ca="1">+IF(AND(ISNUMBER(OFFSET('Sanitation Data'!$D$12,0,10*ROW('Sanitation Data'!D112))),'Data Summary'!CS118="Yes"),OFFSET('Sanitation Data'!$D$12,0,10*ROW('Sanitation Data'!D112)),NA())</f>
        <v>#N/A</v>
      </c>
      <c r="AE118" s="120" t="e">
        <f ca="1">+IF(AND(ISNUMBER(OFFSET('Sanitation Data'!$D$13,0,10*ROW('Sanitation Data'!D112))),'Data Summary'!CT118="Yes"),OFFSET('Sanitation Data'!$D$13,0,10*ROW('Sanitation Data'!D112)),NA())</f>
        <v>#N/A</v>
      </c>
      <c r="AF118" s="120" t="e">
        <f ca="1">+IF(AND(ISNUMBER(OFFSET('Sanitation Data'!$E$5,0,10*ROW('Sanitation Data'!E112))),'Data Summary'!CU118="Yes"),100-OFFSET('Sanitation Data'!$E$5,0,10*ROW('Sanitation Data'!E112)),NA())</f>
        <v>#N/A</v>
      </c>
      <c r="AG118" s="120" t="e">
        <f ca="1">+IF(AND(ISNUMBER(OFFSET('Sanitation Data'!$E$7,0,10*ROW('Sanitation Data'!E112))),'Data Summary'!CV118="Yes"),OFFSET('Sanitation Data'!$E$7,0,10*ROW('Sanitation Data'!E112)),NA())</f>
        <v>#N/A</v>
      </c>
      <c r="AH118" s="120" t="e">
        <f ca="1">+IF(AND(ISNUMBER(OFFSET('Sanitation Data'!$E$11,0,10*ROW('Sanitation Data'!E112))),'Data Summary'!CW118="Yes"),OFFSET('Sanitation Data'!$E$11,0,10*ROW('Sanitation Data'!E112)),NA())</f>
        <v>#N/A</v>
      </c>
      <c r="AI118" s="120" t="e">
        <f ca="1">+IF(AND(ISNUMBER(OFFSET('Sanitation Data'!$E$12,0,10*ROW('Sanitation Data'!E112))),'Data Summary'!CX118="Yes"),OFFSET('Sanitation Data'!$E$12,0,10*ROW('Sanitation Data'!E112)),NA())</f>
        <v>#N/A</v>
      </c>
      <c r="AJ118" s="120" t="e">
        <f ca="1">+IF(AND(ISNUMBER(OFFSET('Sanitation Data'!$E$13,0,10*ROW('Sanitation Data'!E112))),'Data Summary'!CY118="Yes"),OFFSET('Sanitation Data'!$E$13,0,10*ROW('Sanitation Data'!E112)),NA())</f>
        <v>#N/A</v>
      </c>
      <c r="AK118" s="120" t="e">
        <f ca="1">+IF(AND(ISNUMBER(OFFSET('Sanitation Data'!$F$5,0,10*ROW('Sanitation Data'!F112))),'Data Summary'!CZ118="Yes"),100-OFFSET('Sanitation Data'!$F$5,0,10*ROW('Sanitation Data'!F112)),NA())</f>
        <v>#N/A</v>
      </c>
      <c r="AL118" s="120" t="e">
        <f ca="1">+IF(AND(ISNUMBER(OFFSET('Sanitation Data'!$F$7,0,10*ROW('Sanitation Data'!F112))),'Data Summary'!DA118="Yes"),OFFSET('Sanitation Data'!$F$7,0,10*ROW('Sanitation Data'!F112)),NA())</f>
        <v>#N/A</v>
      </c>
      <c r="AM118" s="120" t="e">
        <f ca="1">+IF(AND(ISNUMBER(OFFSET('Sanitation Data'!$F$11,0,10*ROW('Sanitation Data'!F112))),'Data Summary'!DB118="Yes"),OFFSET('Sanitation Data'!$F$11,0,10*ROW('Sanitation Data'!F112)),NA())</f>
        <v>#N/A</v>
      </c>
      <c r="AN118" s="120" t="e">
        <f ca="1">+IF(AND(ISNUMBER(OFFSET('Sanitation Data'!$F$12,0,10*ROW('Sanitation Data'!F112))),'Data Summary'!DC118="Yes"),OFFSET('Sanitation Data'!$F$12,0,10*ROW('Sanitation Data'!F112)),NA())</f>
        <v>#N/A</v>
      </c>
      <c r="AO118" s="120" t="e">
        <f ca="1">+IF(AND(ISNUMBER(OFFSET('Sanitation Data'!$F$13,0,10*ROW('Sanitation Data'!F112))),'Data Summary'!DD118="Yes"),OFFSET('Sanitation Data'!$F$13,0,10*ROW('Sanitation Data'!F112)),NA())</f>
        <v>#N/A</v>
      </c>
      <c r="AP118" s="120" t="e">
        <f ca="1">+IF(AND(ISNUMBER(OFFSET('Sanitation Data'!$G$5,0,10*ROW('Sanitation Data'!G112))),'Data Summary'!DE118="Yes"),100-OFFSET('Sanitation Data'!$G$5,0,10*ROW('Sanitation Data'!G112)),NA())</f>
        <v>#N/A</v>
      </c>
      <c r="AQ118" s="120" t="e">
        <f ca="1">+IF(AND(ISNUMBER(OFFSET('Sanitation Data'!$G$7,0,10*ROW('Sanitation Data'!G112))),'Data Summary'!DF118="Yes"),OFFSET('Sanitation Data'!$G$7,0,10*ROW('Sanitation Data'!G112)),NA())</f>
        <v>#N/A</v>
      </c>
      <c r="AR118" s="120" t="e">
        <f ca="1">+IF(AND(ISNUMBER(OFFSET('Sanitation Data'!$G$11,0,10*ROW('Sanitation Data'!G112))),'Data Summary'!DG118="Yes"),OFFSET('Sanitation Data'!$G$11,0,10*ROW('Sanitation Data'!G112)),NA())</f>
        <v>#N/A</v>
      </c>
      <c r="AS118" s="120" t="e">
        <f ca="1">+IF(AND(ISNUMBER(OFFSET('Sanitation Data'!$G$12,0,10*ROW('Sanitation Data'!G112))),'Data Summary'!DH118="Yes"),OFFSET('Sanitation Data'!$G$12,0,10*ROW('Sanitation Data'!G112)),NA())</f>
        <v>#N/A</v>
      </c>
      <c r="AT118" s="120" t="e">
        <f ca="1">+IF(AND(ISNUMBER(OFFSET('Sanitation Data'!$G$13,0,10*ROW('Sanitation Data'!G112))),'Data Summary'!DI118="Yes"),OFFSET('Sanitation Data'!$G$13,0,10*ROW('Sanitation Data'!G112)),NA())</f>
        <v>#N/A</v>
      </c>
      <c r="AU118" s="120" t="e">
        <f ca="1">+IF(AND(ISNUMBER(OFFSET('Sanitation Data'!$H$5,0,10*ROW('Sanitation Data'!H112))),'Data Summary'!DJ118="Yes"),100-OFFSET('Sanitation Data'!$H$5,0,10*ROW('Sanitation Data'!H112)),NA())</f>
        <v>#N/A</v>
      </c>
      <c r="AV118" s="120" t="e">
        <f ca="1">+IF(AND(ISNUMBER(OFFSET('Sanitation Data'!$H$7,0,10*ROW('Sanitation Data'!H112))),'Data Summary'!DK118="Yes"),OFFSET('Sanitation Data'!$H$7,0,10*ROW('Sanitation Data'!H112)),NA())</f>
        <v>#N/A</v>
      </c>
      <c r="AW118" s="120" t="e">
        <f ca="1">+IF(AND(ISNUMBER(OFFSET('Sanitation Data'!$H$11,0,10*ROW('Sanitation Data'!H112))),'Data Summary'!DL118="Yes"),OFFSET('Sanitation Data'!$H$11,0,10*ROW('Sanitation Data'!H112)),NA())</f>
        <v>#N/A</v>
      </c>
      <c r="AX118" s="120" t="e">
        <f ca="1">+IF(AND(ISNUMBER(OFFSET('Sanitation Data'!$H$12,0,10*ROW('Sanitation Data'!H112))),'Data Summary'!DM118="Yes"),OFFSET('Sanitation Data'!$H$12,0,10*ROW('Sanitation Data'!H112)),NA())</f>
        <v>#N/A</v>
      </c>
      <c r="AY118" s="120" t="e">
        <f ca="1">+IF(AND(ISNUMBER(OFFSET('Sanitation Data'!$H$13,0,10*ROW('Sanitation Data'!H112))),'Data Summary'!DN118="Yes"),OFFSET('Sanitation Data'!$H$13,0,10*ROW('Sanitation Data'!H112)),NA())</f>
        <v>#N/A</v>
      </c>
      <c r="AZ118" s="121" t="e">
        <f ca="1">+IF(AND(ISNUMBER(OFFSET('Hygiene Data'!$C$6,0,10*ROW('Hygiene Data'!C112))),'Data Summary'!DO118="Yes"),OFFSET('Hygiene Data'!$C$6,0,10*ROW('Hygiene Data'!C112)),NA())</f>
        <v>#N/A</v>
      </c>
      <c r="BA118" s="121" t="e">
        <f ca="1">+IF(AND(ISNUMBER(OFFSET('Hygiene Data'!$C$8,0,10*ROW('Hygiene Data'!C112))),'Data Summary'!DP118="Yes"),OFFSET('Hygiene Data'!$C$8,0,10*ROW('Hygiene Data'!C112)),NA())</f>
        <v>#N/A</v>
      </c>
      <c r="BB118" s="121" t="e">
        <f ca="1">+IF(AND(ISNUMBER(OFFSET('Hygiene Data'!$C$10,0,10*ROW('Hygiene Data'!C112))),'Data Summary'!DQ118="Yes"),OFFSET('Hygiene Data'!$C$10,0,10*ROW('Hygiene Data'!C112)),NA())</f>
        <v>#N/A</v>
      </c>
      <c r="BC118" s="121" t="e">
        <f ca="1">+IF(AND(ISNUMBER(OFFSET('Hygiene Data'!$D$6,0,10*ROW('Hygiene Data'!D112))),'Data Summary'!DR118="Yes"),OFFSET('Hygiene Data'!$D$6,0,10*ROW('Hygiene Data'!D112)),NA())</f>
        <v>#N/A</v>
      </c>
      <c r="BD118" s="121" t="e">
        <f ca="1">+IF(AND(ISNUMBER(OFFSET('Hygiene Data'!$D$8,0,10*ROW('Hygiene Data'!D112))),'Data Summary'!DS118="Yes"),OFFSET('Hygiene Data'!$D$8,0,10*ROW('Hygiene Data'!D112)),NA())</f>
        <v>#N/A</v>
      </c>
      <c r="BE118" s="121" t="e">
        <f ca="1">+IF(AND(ISNUMBER(OFFSET('Hygiene Data'!$D$10,0,10*ROW('Hygiene Data'!D112))),'Data Summary'!DT118="Yes"),OFFSET('Hygiene Data'!$D$10,0,10*ROW('Hygiene Data'!D112)),NA())</f>
        <v>#N/A</v>
      </c>
      <c r="BF118" s="121" t="e">
        <f ca="1">+IF(AND(ISNUMBER(OFFSET('Hygiene Data'!$E$6,0,10*ROW('Hygiene Data'!E112))),'Data Summary'!DU118="Yes"),OFFSET('Hygiene Data'!$E$6,0,10*ROW('Hygiene Data'!E112)),NA())</f>
        <v>#N/A</v>
      </c>
      <c r="BG118" s="121" t="e">
        <f ca="1">+IF(AND(ISNUMBER(OFFSET('Hygiene Data'!$E$8,0,10*ROW('Hygiene Data'!E112))),'Data Summary'!DV118="Yes"),OFFSET('Hygiene Data'!$E$8,0,10*ROW('Hygiene Data'!E112)),NA())</f>
        <v>#N/A</v>
      </c>
      <c r="BH118" s="121" t="e">
        <f ca="1">+IF(AND(ISNUMBER(OFFSET('Hygiene Data'!$E$10,0,10*ROW('Hygiene Data'!E112))),'Data Summary'!DW118="Yes"),OFFSET('Hygiene Data'!$E$10,0,10*ROW('Hygiene Data'!E112)),NA())</f>
        <v>#N/A</v>
      </c>
      <c r="BI118" s="121" t="e">
        <f ca="1">+IF(AND(ISNUMBER(OFFSET('Hygiene Data'!$F$6,0,10*ROW('Hygiene Data'!F112))),'Data Summary'!DX118="Yes"),OFFSET('Hygiene Data'!$F$6,0,10*ROW('Hygiene Data'!F112)),NA())</f>
        <v>#N/A</v>
      </c>
      <c r="BJ118" s="121" t="e">
        <f ca="1">+IF(AND(ISNUMBER(OFFSET('Hygiene Data'!$F$8,0,10*ROW('Hygiene Data'!F112))),'Data Summary'!DY118="Yes"),OFFSET('Hygiene Data'!$F$8,0,10*ROW('Hygiene Data'!F112)),NA())</f>
        <v>#N/A</v>
      </c>
      <c r="BK118" s="121" t="e">
        <f ca="1">+IF(AND(ISNUMBER(OFFSET('Hygiene Data'!$F$10,0,10*ROW('Hygiene Data'!F112))),'Data Summary'!DZ118="Yes"),OFFSET('Hygiene Data'!$F$10,0,10*ROW('Hygiene Data'!F112)),NA())</f>
        <v>#N/A</v>
      </c>
      <c r="BL118" s="121" t="e">
        <f ca="1">+IF(AND(ISNUMBER(OFFSET('Hygiene Data'!$G$6,0,10*ROW('Hygiene Data'!G112))),'Data Summary'!EA118="Yes"),OFFSET('Hygiene Data'!$G$6,0,10*ROW('Hygiene Data'!G112)),NA())</f>
        <v>#N/A</v>
      </c>
      <c r="BM118" s="121" t="e">
        <f ca="1">+IF(AND(ISNUMBER(OFFSET('Hygiene Data'!$G$8,0,10*ROW('Hygiene Data'!G112))),'Data Summary'!EB118="Yes"),OFFSET('Hygiene Data'!$G$8,0,10*ROW('Hygiene Data'!G112)),NA())</f>
        <v>#N/A</v>
      </c>
      <c r="BN118" s="121" t="e">
        <f ca="1">+IF(AND(ISNUMBER(OFFSET('Hygiene Data'!$G$10,0,10*ROW('Hygiene Data'!G112))),'Data Summary'!EC118="Yes"),OFFSET('Hygiene Data'!$G$10,0,10*ROW('Hygiene Data'!G112)),NA())</f>
        <v>#N/A</v>
      </c>
      <c r="BO118" s="121" t="e">
        <f ca="1">+IF(AND(ISNUMBER(OFFSET('Hygiene Data'!$H$6,0,10*ROW('Hygiene Data'!H112))),'Data Summary'!ED118="Yes"),OFFSET('Hygiene Data'!$H$6,0,10*ROW('Hygiene Data'!H112)),NA())</f>
        <v>#N/A</v>
      </c>
      <c r="BP118" s="121" t="e">
        <f ca="1">+IF(AND(ISNUMBER(OFFSET('Hygiene Data'!$H$8,0,10*ROW('Hygiene Data'!H112))),'Data Summary'!EE118="Yes"),OFFSET('Hygiene Data'!$H$8,0,10*ROW('Hygiene Data'!H112)),NA())</f>
        <v>#N/A</v>
      </c>
      <c r="BQ118" s="121" t="e">
        <f ca="1">+IF(AND(ISNUMBER(OFFSET('Hygiene Data'!$H$10,0,10*ROW('Hygiene Data'!H112))),'Data Summary'!EF118="Yes"),OFFSET('Hygiene Data'!$H$10,0,10*ROW('Hygiene Data'!H112)),NA())</f>
        <v>#N/A</v>
      </c>
    </row>
    <row r="119" spans="1:69" x14ac:dyDescent="0.2">
      <c r="A119" s="44" t="e">
        <f ca="1">+IF(OFFSET('Water Data'!$B$1,0,10*ROW('Water Data'!B113))="",NA(),OFFSET('Water Data'!$B$1,0,10*ROW('Water Data'!B113)))</f>
        <v>#N/A</v>
      </c>
      <c r="B119" s="44" t="e">
        <f ca="1">+IF(OFFSET('Water Data'!$A$3,0,10*ROW('Water Data'!A116))="",NA(),OFFSET('Water Data'!$A$3,0,10*ROW('Water Data'!A116)))</f>
        <v>#N/A</v>
      </c>
      <c r="C119" s="44" t="e">
        <f ca="1">+IF(OFFSET('Water Data'!$C$3,0,10*ROW('Water Data'!C116))="",NA(),OFFSET('Water Data'!$C$3,0,10*ROW('Water Data'!C116)))</f>
        <v>#N/A</v>
      </c>
      <c r="D119" s="119" t="e">
        <f ca="1">+IF(AND(ISNUMBER(OFFSET('Water Data'!$C$5,0,10*ROW('Water Data'!C113))),'Data Summary'!BS119="Yes"),100-OFFSET('Water Data'!$C$5,0,10*ROW('Water Data'!C113)),NA())</f>
        <v>#N/A</v>
      </c>
      <c r="E119" s="119" t="e">
        <f ca="1">+IF(AND(ISNUMBER(OFFSET('Water Data'!$C$7,0,10*ROW('Water Data'!C113))),'Data Summary'!BT119="Yes"),OFFSET('Water Data'!$C$7,0,10*ROW('Water Data'!C113)),NA())</f>
        <v>#N/A</v>
      </c>
      <c r="F119" s="119" t="e">
        <f ca="1">+IF(AND(ISNUMBER(OFFSET('Water Data'!$C$10,0,10*ROW('Water Data'!C113))),'Data Summary'!BU119="Yes"),OFFSET('Water Data'!$C$10,0,10*ROW('Water Data'!C113)),NA())</f>
        <v>#N/A</v>
      </c>
      <c r="G119" s="119" t="e">
        <f ca="1">+IF(AND(ISNUMBER(OFFSET('Water Data'!$D$5,0,10*ROW('Water Data'!D113))),'Data Summary'!BV119="Yes"),100-OFFSET('Water Data'!$D$5,0,10*ROW('Water Data'!D113)),NA())</f>
        <v>#N/A</v>
      </c>
      <c r="H119" s="119" t="e">
        <f ca="1">+IF(AND(ISNUMBER(OFFSET('Water Data'!$D$7,0,10*ROW('Water Data'!D113))),'Data Summary'!BW119="Yes"),OFFSET('Water Data'!$D$7,0,10*ROW('Water Data'!D113)),NA())</f>
        <v>#N/A</v>
      </c>
      <c r="I119" s="119" t="e">
        <f ca="1">+IF(AND(ISNUMBER(OFFSET('Water Data'!$D$10,0,10*ROW('Water Data'!D113))),'Data Summary'!BX119="Yes"),OFFSET('Water Data'!$D$10,0,10*ROW('Water Data'!D113)),NA())</f>
        <v>#N/A</v>
      </c>
      <c r="J119" s="119" t="e">
        <f ca="1">+IF(AND(ISNUMBER(OFFSET('Water Data'!$E$5,0,10*ROW('Water Data'!E113))),'Data Summary'!BY119="Yes"),100-OFFSET('Water Data'!$E$5,0,10*ROW('Water Data'!E113)),NA())</f>
        <v>#N/A</v>
      </c>
      <c r="K119" s="119" t="e">
        <f ca="1">+IF(AND(ISNUMBER(OFFSET('Water Data'!$E$7,0,10*ROW('Water Data'!E113))),'Data Summary'!BZ119="Yes"),OFFSET('Water Data'!$E$7,0,10*ROW('Water Data'!E113)),NA())</f>
        <v>#N/A</v>
      </c>
      <c r="L119" s="119" t="e">
        <f ca="1">+IF(AND(ISNUMBER(OFFSET('Water Data'!$E$10,0,10*ROW('Water Data'!E113))),'Data Summary'!CA119="Yes"),OFFSET('Water Data'!$E$10,0,10*ROW('Water Data'!E113)),NA())</f>
        <v>#N/A</v>
      </c>
      <c r="M119" s="119" t="e">
        <f ca="1">+IF(AND(ISNUMBER(OFFSET('Water Data'!$F$5,0,10*ROW('Water Data'!F113))),'Data Summary'!CB119="Yes"),100-OFFSET('Water Data'!$F$5,0,10*ROW('Water Data'!F113)),NA())</f>
        <v>#N/A</v>
      </c>
      <c r="N119" s="119" t="e">
        <f ca="1">+IF(AND(ISNUMBER(OFFSET('Water Data'!$F$7,0,10*ROW('Water Data'!F113))),'Data Summary'!CC119="Yes"),OFFSET('Water Data'!$F$7,0,10*ROW('Water Data'!F113)),NA())</f>
        <v>#N/A</v>
      </c>
      <c r="O119" s="119" t="e">
        <f ca="1">+IF(AND(ISNUMBER(OFFSET('Water Data'!$F$10,0,10*ROW('Water Data'!F113))),'Data Summary'!CD119="Yes"),OFFSET('Water Data'!$F$10,0,10*ROW('Water Data'!F113)),NA())</f>
        <v>#N/A</v>
      </c>
      <c r="P119" s="119" t="e">
        <f ca="1">+IF(AND(ISNUMBER(OFFSET('Water Data'!$G$5,0,10*ROW('Water Data'!G113))),'Data Summary'!CE119="Yes"),100-OFFSET('Water Data'!$G$5,0,10*ROW('Water Data'!G113)),NA())</f>
        <v>#N/A</v>
      </c>
      <c r="Q119" s="119" t="e">
        <f ca="1">+IF(AND(ISNUMBER(OFFSET('Water Data'!$G$7,0,10*ROW('Water Data'!G113))),'Data Summary'!CF119="Yes"),OFFSET('Water Data'!$G$7,0,10*ROW('Water Data'!G113)),NA())</f>
        <v>#N/A</v>
      </c>
      <c r="R119" s="119" t="e">
        <f ca="1">+IF(AND(ISNUMBER(OFFSET('Water Data'!$G$10,0,10*ROW('Water Data'!G113))),'Data Summary'!CG119="Yes"),OFFSET('Water Data'!$G$10,0,10*ROW('Water Data'!G113)),NA())</f>
        <v>#N/A</v>
      </c>
      <c r="S119" s="119" t="e">
        <f ca="1">+IF(AND(ISNUMBER(OFFSET('Water Data'!$H$5,0,10*ROW('Water Data'!H113))),'Data Summary'!CH119="Yes"),100-OFFSET('Water Data'!$H$5,0,10*ROW('Water Data'!H113)),NA())</f>
        <v>#N/A</v>
      </c>
      <c r="T119" s="119" t="e">
        <f ca="1">+IF(AND(ISNUMBER(OFFSET('Water Data'!$H$7,0,10*ROW('Water Data'!H113))),'Data Summary'!CI119="Yes"),OFFSET('Water Data'!$H$7,0,10*ROW('Water Data'!H113)),NA())</f>
        <v>#N/A</v>
      </c>
      <c r="U119" s="119" t="e">
        <f ca="1">+IF(AND(ISNUMBER(OFFSET('Water Data'!$H$10,0,10*ROW('Water Data'!H113))),'Data Summary'!CJ119="Yes"),OFFSET('Water Data'!$H$10,0,10*ROW('Water Data'!H113)),NA())</f>
        <v>#N/A</v>
      </c>
      <c r="V119" s="120" t="e">
        <f ca="1">+IF(AND(ISNUMBER(OFFSET('Sanitation Data'!$C$5,0,10*ROW('Sanitation Data'!C113))),'Data Summary'!CK119="Yes"),100-OFFSET('Sanitation Data'!$C$5,0,10*ROW('Sanitation Data'!C113)),NA())</f>
        <v>#N/A</v>
      </c>
      <c r="W119" s="120" t="e">
        <f ca="1">+IF(AND(ISNUMBER(OFFSET('Sanitation Data'!$C$7,0,10*ROW('Sanitation Data'!C113))),'Data Summary'!CL119="Yes"),OFFSET('Sanitation Data'!$C$7,0,10*ROW('Sanitation Data'!C113)),NA())</f>
        <v>#N/A</v>
      </c>
      <c r="X119" s="120" t="e">
        <f ca="1">+IF(AND(ISNUMBER(OFFSET('Sanitation Data'!$C$11,0,10*ROW('Sanitation Data'!C113))),'Data Summary'!CM119="Yes"),OFFSET('Sanitation Data'!$C$11,0,10*ROW('Sanitation Data'!C113)),NA())</f>
        <v>#N/A</v>
      </c>
      <c r="Y119" s="120" t="e">
        <f ca="1">+IF(AND(ISNUMBER(OFFSET('Sanitation Data'!$C$12,0,10*ROW('Sanitation Data'!C113))),'Data Summary'!CN119="Yes"),OFFSET('Sanitation Data'!$C$12,0,10*ROW('Sanitation Data'!C113)),NA())</f>
        <v>#N/A</v>
      </c>
      <c r="Z119" s="120" t="e">
        <f ca="1">+IF(AND(ISNUMBER(OFFSET('Sanitation Data'!$C$13,0,10*ROW('Sanitation Data'!C113))),'Data Summary'!CO119="Yes"),OFFSET('Sanitation Data'!$C$13,0,10*ROW('Sanitation Data'!C113)),NA())</f>
        <v>#N/A</v>
      </c>
      <c r="AA119" s="120" t="e">
        <f ca="1">+IF(AND(ISNUMBER(OFFSET('Sanitation Data'!$D$5,0,10*ROW('Sanitation Data'!D113))),'Data Summary'!CP119="Yes"),100-OFFSET('Sanitation Data'!$D$5,0,10*ROW('Sanitation Data'!D113)),NA())</f>
        <v>#N/A</v>
      </c>
      <c r="AB119" s="120" t="e">
        <f ca="1">+IF(AND(ISNUMBER(OFFSET('Sanitation Data'!$D$7,0,10*ROW('Sanitation Data'!D113))),'Data Summary'!CQ119="Yes"),OFFSET('Sanitation Data'!$D$7,0,10*ROW('Sanitation Data'!D113)),NA())</f>
        <v>#N/A</v>
      </c>
      <c r="AC119" s="120" t="e">
        <f ca="1">+IF(AND(ISNUMBER(OFFSET('Sanitation Data'!$D$11,0,10*ROW('Sanitation Data'!D113))),'Data Summary'!CR119="Yes"),OFFSET('Sanitation Data'!$D$11,0,10*ROW('Sanitation Data'!D113)),NA())</f>
        <v>#N/A</v>
      </c>
      <c r="AD119" s="120" t="e">
        <f ca="1">+IF(AND(ISNUMBER(OFFSET('Sanitation Data'!$D$12,0,10*ROW('Sanitation Data'!D113))),'Data Summary'!CS119="Yes"),OFFSET('Sanitation Data'!$D$12,0,10*ROW('Sanitation Data'!D113)),NA())</f>
        <v>#N/A</v>
      </c>
      <c r="AE119" s="120" t="e">
        <f ca="1">+IF(AND(ISNUMBER(OFFSET('Sanitation Data'!$D$13,0,10*ROW('Sanitation Data'!D113))),'Data Summary'!CT119="Yes"),OFFSET('Sanitation Data'!$D$13,0,10*ROW('Sanitation Data'!D113)),NA())</f>
        <v>#N/A</v>
      </c>
      <c r="AF119" s="120" t="e">
        <f ca="1">+IF(AND(ISNUMBER(OFFSET('Sanitation Data'!$E$5,0,10*ROW('Sanitation Data'!E113))),'Data Summary'!CU119="Yes"),100-OFFSET('Sanitation Data'!$E$5,0,10*ROW('Sanitation Data'!E113)),NA())</f>
        <v>#N/A</v>
      </c>
      <c r="AG119" s="120" t="e">
        <f ca="1">+IF(AND(ISNUMBER(OFFSET('Sanitation Data'!$E$7,0,10*ROW('Sanitation Data'!E113))),'Data Summary'!CV119="Yes"),OFFSET('Sanitation Data'!$E$7,0,10*ROW('Sanitation Data'!E113)),NA())</f>
        <v>#N/A</v>
      </c>
      <c r="AH119" s="120" t="e">
        <f ca="1">+IF(AND(ISNUMBER(OFFSET('Sanitation Data'!$E$11,0,10*ROW('Sanitation Data'!E113))),'Data Summary'!CW119="Yes"),OFFSET('Sanitation Data'!$E$11,0,10*ROW('Sanitation Data'!E113)),NA())</f>
        <v>#N/A</v>
      </c>
      <c r="AI119" s="120" t="e">
        <f ca="1">+IF(AND(ISNUMBER(OFFSET('Sanitation Data'!$E$12,0,10*ROW('Sanitation Data'!E113))),'Data Summary'!CX119="Yes"),OFFSET('Sanitation Data'!$E$12,0,10*ROW('Sanitation Data'!E113)),NA())</f>
        <v>#N/A</v>
      </c>
      <c r="AJ119" s="120" t="e">
        <f ca="1">+IF(AND(ISNUMBER(OFFSET('Sanitation Data'!$E$13,0,10*ROW('Sanitation Data'!E113))),'Data Summary'!CY119="Yes"),OFFSET('Sanitation Data'!$E$13,0,10*ROW('Sanitation Data'!E113)),NA())</f>
        <v>#N/A</v>
      </c>
      <c r="AK119" s="120" t="e">
        <f ca="1">+IF(AND(ISNUMBER(OFFSET('Sanitation Data'!$F$5,0,10*ROW('Sanitation Data'!F113))),'Data Summary'!CZ119="Yes"),100-OFFSET('Sanitation Data'!$F$5,0,10*ROW('Sanitation Data'!F113)),NA())</f>
        <v>#N/A</v>
      </c>
      <c r="AL119" s="120" t="e">
        <f ca="1">+IF(AND(ISNUMBER(OFFSET('Sanitation Data'!$F$7,0,10*ROW('Sanitation Data'!F113))),'Data Summary'!DA119="Yes"),OFFSET('Sanitation Data'!$F$7,0,10*ROW('Sanitation Data'!F113)),NA())</f>
        <v>#N/A</v>
      </c>
      <c r="AM119" s="120" t="e">
        <f ca="1">+IF(AND(ISNUMBER(OFFSET('Sanitation Data'!$F$11,0,10*ROW('Sanitation Data'!F113))),'Data Summary'!DB119="Yes"),OFFSET('Sanitation Data'!$F$11,0,10*ROW('Sanitation Data'!F113)),NA())</f>
        <v>#N/A</v>
      </c>
      <c r="AN119" s="120" t="e">
        <f ca="1">+IF(AND(ISNUMBER(OFFSET('Sanitation Data'!$F$12,0,10*ROW('Sanitation Data'!F113))),'Data Summary'!DC119="Yes"),OFFSET('Sanitation Data'!$F$12,0,10*ROW('Sanitation Data'!F113)),NA())</f>
        <v>#N/A</v>
      </c>
      <c r="AO119" s="120" t="e">
        <f ca="1">+IF(AND(ISNUMBER(OFFSET('Sanitation Data'!$F$13,0,10*ROW('Sanitation Data'!F113))),'Data Summary'!DD119="Yes"),OFFSET('Sanitation Data'!$F$13,0,10*ROW('Sanitation Data'!F113)),NA())</f>
        <v>#N/A</v>
      </c>
      <c r="AP119" s="120" t="e">
        <f ca="1">+IF(AND(ISNUMBER(OFFSET('Sanitation Data'!$G$5,0,10*ROW('Sanitation Data'!G113))),'Data Summary'!DE119="Yes"),100-OFFSET('Sanitation Data'!$G$5,0,10*ROW('Sanitation Data'!G113)),NA())</f>
        <v>#N/A</v>
      </c>
      <c r="AQ119" s="120" t="e">
        <f ca="1">+IF(AND(ISNUMBER(OFFSET('Sanitation Data'!$G$7,0,10*ROW('Sanitation Data'!G113))),'Data Summary'!DF119="Yes"),OFFSET('Sanitation Data'!$G$7,0,10*ROW('Sanitation Data'!G113)),NA())</f>
        <v>#N/A</v>
      </c>
      <c r="AR119" s="120" t="e">
        <f ca="1">+IF(AND(ISNUMBER(OFFSET('Sanitation Data'!$G$11,0,10*ROW('Sanitation Data'!G113))),'Data Summary'!DG119="Yes"),OFFSET('Sanitation Data'!$G$11,0,10*ROW('Sanitation Data'!G113)),NA())</f>
        <v>#N/A</v>
      </c>
      <c r="AS119" s="120" t="e">
        <f ca="1">+IF(AND(ISNUMBER(OFFSET('Sanitation Data'!$G$12,0,10*ROW('Sanitation Data'!G113))),'Data Summary'!DH119="Yes"),OFFSET('Sanitation Data'!$G$12,0,10*ROW('Sanitation Data'!G113)),NA())</f>
        <v>#N/A</v>
      </c>
      <c r="AT119" s="120" t="e">
        <f ca="1">+IF(AND(ISNUMBER(OFFSET('Sanitation Data'!$G$13,0,10*ROW('Sanitation Data'!G113))),'Data Summary'!DI119="Yes"),OFFSET('Sanitation Data'!$G$13,0,10*ROW('Sanitation Data'!G113)),NA())</f>
        <v>#N/A</v>
      </c>
      <c r="AU119" s="120" t="e">
        <f ca="1">+IF(AND(ISNUMBER(OFFSET('Sanitation Data'!$H$5,0,10*ROW('Sanitation Data'!H113))),'Data Summary'!DJ119="Yes"),100-OFFSET('Sanitation Data'!$H$5,0,10*ROW('Sanitation Data'!H113)),NA())</f>
        <v>#N/A</v>
      </c>
      <c r="AV119" s="120" t="e">
        <f ca="1">+IF(AND(ISNUMBER(OFFSET('Sanitation Data'!$H$7,0,10*ROW('Sanitation Data'!H113))),'Data Summary'!DK119="Yes"),OFFSET('Sanitation Data'!$H$7,0,10*ROW('Sanitation Data'!H113)),NA())</f>
        <v>#N/A</v>
      </c>
      <c r="AW119" s="120" t="e">
        <f ca="1">+IF(AND(ISNUMBER(OFFSET('Sanitation Data'!$H$11,0,10*ROW('Sanitation Data'!H113))),'Data Summary'!DL119="Yes"),OFFSET('Sanitation Data'!$H$11,0,10*ROW('Sanitation Data'!H113)),NA())</f>
        <v>#N/A</v>
      </c>
      <c r="AX119" s="120" t="e">
        <f ca="1">+IF(AND(ISNUMBER(OFFSET('Sanitation Data'!$H$12,0,10*ROW('Sanitation Data'!H113))),'Data Summary'!DM119="Yes"),OFFSET('Sanitation Data'!$H$12,0,10*ROW('Sanitation Data'!H113)),NA())</f>
        <v>#N/A</v>
      </c>
      <c r="AY119" s="120" t="e">
        <f ca="1">+IF(AND(ISNUMBER(OFFSET('Sanitation Data'!$H$13,0,10*ROW('Sanitation Data'!H113))),'Data Summary'!DN119="Yes"),OFFSET('Sanitation Data'!$H$13,0,10*ROW('Sanitation Data'!H113)),NA())</f>
        <v>#N/A</v>
      </c>
      <c r="AZ119" s="121" t="e">
        <f ca="1">+IF(AND(ISNUMBER(OFFSET('Hygiene Data'!$C$6,0,10*ROW('Hygiene Data'!C113))),'Data Summary'!DO119="Yes"),OFFSET('Hygiene Data'!$C$6,0,10*ROW('Hygiene Data'!C113)),NA())</f>
        <v>#N/A</v>
      </c>
      <c r="BA119" s="121" t="e">
        <f ca="1">+IF(AND(ISNUMBER(OFFSET('Hygiene Data'!$C$8,0,10*ROW('Hygiene Data'!C113))),'Data Summary'!DP119="Yes"),OFFSET('Hygiene Data'!$C$8,0,10*ROW('Hygiene Data'!C113)),NA())</f>
        <v>#N/A</v>
      </c>
      <c r="BB119" s="121" t="e">
        <f ca="1">+IF(AND(ISNUMBER(OFFSET('Hygiene Data'!$C$10,0,10*ROW('Hygiene Data'!C113))),'Data Summary'!DQ119="Yes"),OFFSET('Hygiene Data'!$C$10,0,10*ROW('Hygiene Data'!C113)),NA())</f>
        <v>#N/A</v>
      </c>
      <c r="BC119" s="121" t="e">
        <f ca="1">+IF(AND(ISNUMBER(OFFSET('Hygiene Data'!$D$6,0,10*ROW('Hygiene Data'!D113))),'Data Summary'!DR119="Yes"),OFFSET('Hygiene Data'!$D$6,0,10*ROW('Hygiene Data'!D113)),NA())</f>
        <v>#N/A</v>
      </c>
      <c r="BD119" s="121" t="e">
        <f ca="1">+IF(AND(ISNUMBER(OFFSET('Hygiene Data'!$D$8,0,10*ROW('Hygiene Data'!D113))),'Data Summary'!DS119="Yes"),OFFSET('Hygiene Data'!$D$8,0,10*ROW('Hygiene Data'!D113)),NA())</f>
        <v>#N/A</v>
      </c>
      <c r="BE119" s="121" t="e">
        <f ca="1">+IF(AND(ISNUMBER(OFFSET('Hygiene Data'!$D$10,0,10*ROW('Hygiene Data'!D113))),'Data Summary'!DT119="Yes"),OFFSET('Hygiene Data'!$D$10,0,10*ROW('Hygiene Data'!D113)),NA())</f>
        <v>#N/A</v>
      </c>
      <c r="BF119" s="121" t="e">
        <f ca="1">+IF(AND(ISNUMBER(OFFSET('Hygiene Data'!$E$6,0,10*ROW('Hygiene Data'!E113))),'Data Summary'!DU119="Yes"),OFFSET('Hygiene Data'!$E$6,0,10*ROW('Hygiene Data'!E113)),NA())</f>
        <v>#N/A</v>
      </c>
      <c r="BG119" s="121" t="e">
        <f ca="1">+IF(AND(ISNUMBER(OFFSET('Hygiene Data'!$E$8,0,10*ROW('Hygiene Data'!E113))),'Data Summary'!DV119="Yes"),OFFSET('Hygiene Data'!$E$8,0,10*ROW('Hygiene Data'!E113)),NA())</f>
        <v>#N/A</v>
      </c>
      <c r="BH119" s="121" t="e">
        <f ca="1">+IF(AND(ISNUMBER(OFFSET('Hygiene Data'!$E$10,0,10*ROW('Hygiene Data'!E113))),'Data Summary'!DW119="Yes"),OFFSET('Hygiene Data'!$E$10,0,10*ROW('Hygiene Data'!E113)),NA())</f>
        <v>#N/A</v>
      </c>
      <c r="BI119" s="121" t="e">
        <f ca="1">+IF(AND(ISNUMBER(OFFSET('Hygiene Data'!$F$6,0,10*ROW('Hygiene Data'!F113))),'Data Summary'!DX119="Yes"),OFFSET('Hygiene Data'!$F$6,0,10*ROW('Hygiene Data'!F113)),NA())</f>
        <v>#N/A</v>
      </c>
      <c r="BJ119" s="121" t="e">
        <f ca="1">+IF(AND(ISNUMBER(OFFSET('Hygiene Data'!$F$8,0,10*ROW('Hygiene Data'!F113))),'Data Summary'!DY119="Yes"),OFFSET('Hygiene Data'!$F$8,0,10*ROW('Hygiene Data'!F113)),NA())</f>
        <v>#N/A</v>
      </c>
      <c r="BK119" s="121" t="e">
        <f ca="1">+IF(AND(ISNUMBER(OFFSET('Hygiene Data'!$F$10,0,10*ROW('Hygiene Data'!F113))),'Data Summary'!DZ119="Yes"),OFFSET('Hygiene Data'!$F$10,0,10*ROW('Hygiene Data'!F113)),NA())</f>
        <v>#N/A</v>
      </c>
      <c r="BL119" s="121" t="e">
        <f ca="1">+IF(AND(ISNUMBER(OFFSET('Hygiene Data'!$G$6,0,10*ROW('Hygiene Data'!G113))),'Data Summary'!EA119="Yes"),OFFSET('Hygiene Data'!$G$6,0,10*ROW('Hygiene Data'!G113)),NA())</f>
        <v>#N/A</v>
      </c>
      <c r="BM119" s="121" t="e">
        <f ca="1">+IF(AND(ISNUMBER(OFFSET('Hygiene Data'!$G$8,0,10*ROW('Hygiene Data'!G113))),'Data Summary'!EB119="Yes"),OFFSET('Hygiene Data'!$G$8,0,10*ROW('Hygiene Data'!G113)),NA())</f>
        <v>#N/A</v>
      </c>
      <c r="BN119" s="121" t="e">
        <f ca="1">+IF(AND(ISNUMBER(OFFSET('Hygiene Data'!$G$10,0,10*ROW('Hygiene Data'!G113))),'Data Summary'!EC119="Yes"),OFFSET('Hygiene Data'!$G$10,0,10*ROW('Hygiene Data'!G113)),NA())</f>
        <v>#N/A</v>
      </c>
      <c r="BO119" s="121" t="e">
        <f ca="1">+IF(AND(ISNUMBER(OFFSET('Hygiene Data'!$H$6,0,10*ROW('Hygiene Data'!H113))),'Data Summary'!ED119="Yes"),OFFSET('Hygiene Data'!$H$6,0,10*ROW('Hygiene Data'!H113)),NA())</f>
        <v>#N/A</v>
      </c>
      <c r="BP119" s="121" t="e">
        <f ca="1">+IF(AND(ISNUMBER(OFFSET('Hygiene Data'!$H$8,0,10*ROW('Hygiene Data'!H113))),'Data Summary'!EE119="Yes"),OFFSET('Hygiene Data'!$H$8,0,10*ROW('Hygiene Data'!H113)),NA())</f>
        <v>#N/A</v>
      </c>
      <c r="BQ119" s="121" t="e">
        <f ca="1">+IF(AND(ISNUMBER(OFFSET('Hygiene Data'!$H$10,0,10*ROW('Hygiene Data'!H113))),'Data Summary'!EF119="Yes"),OFFSET('Hygiene Data'!$H$10,0,10*ROW('Hygiene Data'!H113)),NA())</f>
        <v>#N/A</v>
      </c>
    </row>
    <row r="120" spans="1:69" x14ac:dyDescent="0.2">
      <c r="A120" s="44" t="e">
        <f ca="1">+IF(OFFSET('Water Data'!$B$1,0,10*ROW('Water Data'!B114))="",NA(),OFFSET('Water Data'!$B$1,0,10*ROW('Water Data'!B114)))</f>
        <v>#N/A</v>
      </c>
      <c r="B120" s="44" t="e">
        <f ca="1">+IF(OFFSET('Water Data'!$A$3,0,10*ROW('Water Data'!A117))="",NA(),OFFSET('Water Data'!$A$3,0,10*ROW('Water Data'!A117)))</f>
        <v>#N/A</v>
      </c>
      <c r="C120" s="44" t="e">
        <f ca="1">+IF(OFFSET('Water Data'!$C$3,0,10*ROW('Water Data'!C117))="",NA(),OFFSET('Water Data'!$C$3,0,10*ROW('Water Data'!C117)))</f>
        <v>#N/A</v>
      </c>
      <c r="D120" s="119" t="e">
        <f ca="1">+IF(AND(ISNUMBER(OFFSET('Water Data'!$C$5,0,10*ROW('Water Data'!C114))),'Data Summary'!BS120="Yes"),100-OFFSET('Water Data'!$C$5,0,10*ROW('Water Data'!C114)),NA())</f>
        <v>#N/A</v>
      </c>
      <c r="E120" s="119" t="e">
        <f ca="1">+IF(AND(ISNUMBER(OFFSET('Water Data'!$C$7,0,10*ROW('Water Data'!C114))),'Data Summary'!BT120="Yes"),OFFSET('Water Data'!$C$7,0,10*ROW('Water Data'!C114)),NA())</f>
        <v>#N/A</v>
      </c>
      <c r="F120" s="119" t="e">
        <f ca="1">+IF(AND(ISNUMBER(OFFSET('Water Data'!$C$10,0,10*ROW('Water Data'!C114))),'Data Summary'!BU120="Yes"),OFFSET('Water Data'!$C$10,0,10*ROW('Water Data'!C114)),NA())</f>
        <v>#N/A</v>
      </c>
      <c r="G120" s="119" t="e">
        <f ca="1">+IF(AND(ISNUMBER(OFFSET('Water Data'!$D$5,0,10*ROW('Water Data'!D114))),'Data Summary'!BV120="Yes"),100-OFFSET('Water Data'!$D$5,0,10*ROW('Water Data'!D114)),NA())</f>
        <v>#N/A</v>
      </c>
      <c r="H120" s="119" t="e">
        <f ca="1">+IF(AND(ISNUMBER(OFFSET('Water Data'!$D$7,0,10*ROW('Water Data'!D114))),'Data Summary'!BW120="Yes"),OFFSET('Water Data'!$D$7,0,10*ROW('Water Data'!D114)),NA())</f>
        <v>#N/A</v>
      </c>
      <c r="I120" s="119" t="e">
        <f ca="1">+IF(AND(ISNUMBER(OFFSET('Water Data'!$D$10,0,10*ROW('Water Data'!D114))),'Data Summary'!BX120="Yes"),OFFSET('Water Data'!$D$10,0,10*ROW('Water Data'!D114)),NA())</f>
        <v>#N/A</v>
      </c>
      <c r="J120" s="119" t="e">
        <f ca="1">+IF(AND(ISNUMBER(OFFSET('Water Data'!$E$5,0,10*ROW('Water Data'!E114))),'Data Summary'!BY120="Yes"),100-OFFSET('Water Data'!$E$5,0,10*ROW('Water Data'!E114)),NA())</f>
        <v>#N/A</v>
      </c>
      <c r="K120" s="119" t="e">
        <f ca="1">+IF(AND(ISNUMBER(OFFSET('Water Data'!$E$7,0,10*ROW('Water Data'!E114))),'Data Summary'!BZ120="Yes"),OFFSET('Water Data'!$E$7,0,10*ROW('Water Data'!E114)),NA())</f>
        <v>#N/A</v>
      </c>
      <c r="L120" s="119" t="e">
        <f ca="1">+IF(AND(ISNUMBER(OFFSET('Water Data'!$E$10,0,10*ROW('Water Data'!E114))),'Data Summary'!CA120="Yes"),OFFSET('Water Data'!$E$10,0,10*ROW('Water Data'!E114)),NA())</f>
        <v>#N/A</v>
      </c>
      <c r="M120" s="119" t="e">
        <f ca="1">+IF(AND(ISNUMBER(OFFSET('Water Data'!$F$5,0,10*ROW('Water Data'!F114))),'Data Summary'!CB120="Yes"),100-OFFSET('Water Data'!$F$5,0,10*ROW('Water Data'!F114)),NA())</f>
        <v>#N/A</v>
      </c>
      <c r="N120" s="119" t="e">
        <f ca="1">+IF(AND(ISNUMBER(OFFSET('Water Data'!$F$7,0,10*ROW('Water Data'!F114))),'Data Summary'!CC120="Yes"),OFFSET('Water Data'!$F$7,0,10*ROW('Water Data'!F114)),NA())</f>
        <v>#N/A</v>
      </c>
      <c r="O120" s="119" t="e">
        <f ca="1">+IF(AND(ISNUMBER(OFFSET('Water Data'!$F$10,0,10*ROW('Water Data'!F114))),'Data Summary'!CD120="Yes"),OFFSET('Water Data'!$F$10,0,10*ROW('Water Data'!F114)),NA())</f>
        <v>#N/A</v>
      </c>
      <c r="P120" s="119" t="e">
        <f ca="1">+IF(AND(ISNUMBER(OFFSET('Water Data'!$G$5,0,10*ROW('Water Data'!G114))),'Data Summary'!CE120="Yes"),100-OFFSET('Water Data'!$G$5,0,10*ROW('Water Data'!G114)),NA())</f>
        <v>#N/A</v>
      </c>
      <c r="Q120" s="119" t="e">
        <f ca="1">+IF(AND(ISNUMBER(OFFSET('Water Data'!$G$7,0,10*ROW('Water Data'!G114))),'Data Summary'!CF120="Yes"),OFFSET('Water Data'!$G$7,0,10*ROW('Water Data'!G114)),NA())</f>
        <v>#N/A</v>
      </c>
      <c r="R120" s="119" t="e">
        <f ca="1">+IF(AND(ISNUMBER(OFFSET('Water Data'!$G$10,0,10*ROW('Water Data'!G114))),'Data Summary'!CG120="Yes"),OFFSET('Water Data'!$G$10,0,10*ROW('Water Data'!G114)),NA())</f>
        <v>#N/A</v>
      </c>
      <c r="S120" s="119" t="e">
        <f ca="1">+IF(AND(ISNUMBER(OFFSET('Water Data'!$H$5,0,10*ROW('Water Data'!H114))),'Data Summary'!CH120="Yes"),100-OFFSET('Water Data'!$H$5,0,10*ROW('Water Data'!H114)),NA())</f>
        <v>#N/A</v>
      </c>
      <c r="T120" s="119" t="e">
        <f ca="1">+IF(AND(ISNUMBER(OFFSET('Water Data'!$H$7,0,10*ROW('Water Data'!H114))),'Data Summary'!CI120="Yes"),OFFSET('Water Data'!$H$7,0,10*ROW('Water Data'!H114)),NA())</f>
        <v>#N/A</v>
      </c>
      <c r="U120" s="119" t="e">
        <f ca="1">+IF(AND(ISNUMBER(OFFSET('Water Data'!$H$10,0,10*ROW('Water Data'!H114))),'Data Summary'!CJ120="Yes"),OFFSET('Water Data'!$H$10,0,10*ROW('Water Data'!H114)),NA())</f>
        <v>#N/A</v>
      </c>
      <c r="V120" s="120" t="e">
        <f ca="1">+IF(AND(ISNUMBER(OFFSET('Sanitation Data'!$C$5,0,10*ROW('Sanitation Data'!C114))),'Data Summary'!CK120="Yes"),100-OFFSET('Sanitation Data'!$C$5,0,10*ROW('Sanitation Data'!C114)),NA())</f>
        <v>#N/A</v>
      </c>
      <c r="W120" s="120" t="e">
        <f ca="1">+IF(AND(ISNUMBER(OFFSET('Sanitation Data'!$C$7,0,10*ROW('Sanitation Data'!C114))),'Data Summary'!CL120="Yes"),OFFSET('Sanitation Data'!$C$7,0,10*ROW('Sanitation Data'!C114)),NA())</f>
        <v>#N/A</v>
      </c>
      <c r="X120" s="120" t="e">
        <f ca="1">+IF(AND(ISNUMBER(OFFSET('Sanitation Data'!$C$11,0,10*ROW('Sanitation Data'!C114))),'Data Summary'!CM120="Yes"),OFFSET('Sanitation Data'!$C$11,0,10*ROW('Sanitation Data'!C114)),NA())</f>
        <v>#N/A</v>
      </c>
      <c r="Y120" s="120" t="e">
        <f ca="1">+IF(AND(ISNUMBER(OFFSET('Sanitation Data'!$C$12,0,10*ROW('Sanitation Data'!C114))),'Data Summary'!CN120="Yes"),OFFSET('Sanitation Data'!$C$12,0,10*ROW('Sanitation Data'!C114)),NA())</f>
        <v>#N/A</v>
      </c>
      <c r="Z120" s="120" t="e">
        <f ca="1">+IF(AND(ISNUMBER(OFFSET('Sanitation Data'!$C$13,0,10*ROW('Sanitation Data'!C114))),'Data Summary'!CO120="Yes"),OFFSET('Sanitation Data'!$C$13,0,10*ROW('Sanitation Data'!C114)),NA())</f>
        <v>#N/A</v>
      </c>
      <c r="AA120" s="120" t="e">
        <f ca="1">+IF(AND(ISNUMBER(OFFSET('Sanitation Data'!$D$5,0,10*ROW('Sanitation Data'!D114))),'Data Summary'!CP120="Yes"),100-OFFSET('Sanitation Data'!$D$5,0,10*ROW('Sanitation Data'!D114)),NA())</f>
        <v>#N/A</v>
      </c>
      <c r="AB120" s="120" t="e">
        <f ca="1">+IF(AND(ISNUMBER(OFFSET('Sanitation Data'!$D$7,0,10*ROW('Sanitation Data'!D114))),'Data Summary'!CQ120="Yes"),OFFSET('Sanitation Data'!$D$7,0,10*ROW('Sanitation Data'!D114)),NA())</f>
        <v>#N/A</v>
      </c>
      <c r="AC120" s="120" t="e">
        <f ca="1">+IF(AND(ISNUMBER(OFFSET('Sanitation Data'!$D$11,0,10*ROW('Sanitation Data'!D114))),'Data Summary'!CR120="Yes"),OFFSET('Sanitation Data'!$D$11,0,10*ROW('Sanitation Data'!D114)),NA())</f>
        <v>#N/A</v>
      </c>
      <c r="AD120" s="120" t="e">
        <f ca="1">+IF(AND(ISNUMBER(OFFSET('Sanitation Data'!$D$12,0,10*ROW('Sanitation Data'!D114))),'Data Summary'!CS120="Yes"),OFFSET('Sanitation Data'!$D$12,0,10*ROW('Sanitation Data'!D114)),NA())</f>
        <v>#N/A</v>
      </c>
      <c r="AE120" s="120" t="e">
        <f ca="1">+IF(AND(ISNUMBER(OFFSET('Sanitation Data'!$D$13,0,10*ROW('Sanitation Data'!D114))),'Data Summary'!CT120="Yes"),OFFSET('Sanitation Data'!$D$13,0,10*ROW('Sanitation Data'!D114)),NA())</f>
        <v>#N/A</v>
      </c>
      <c r="AF120" s="120" t="e">
        <f ca="1">+IF(AND(ISNUMBER(OFFSET('Sanitation Data'!$E$5,0,10*ROW('Sanitation Data'!E114))),'Data Summary'!CU120="Yes"),100-OFFSET('Sanitation Data'!$E$5,0,10*ROW('Sanitation Data'!E114)),NA())</f>
        <v>#N/A</v>
      </c>
      <c r="AG120" s="120" t="e">
        <f ca="1">+IF(AND(ISNUMBER(OFFSET('Sanitation Data'!$E$7,0,10*ROW('Sanitation Data'!E114))),'Data Summary'!CV120="Yes"),OFFSET('Sanitation Data'!$E$7,0,10*ROW('Sanitation Data'!E114)),NA())</f>
        <v>#N/A</v>
      </c>
      <c r="AH120" s="120" t="e">
        <f ca="1">+IF(AND(ISNUMBER(OFFSET('Sanitation Data'!$E$11,0,10*ROW('Sanitation Data'!E114))),'Data Summary'!CW120="Yes"),OFFSET('Sanitation Data'!$E$11,0,10*ROW('Sanitation Data'!E114)),NA())</f>
        <v>#N/A</v>
      </c>
      <c r="AI120" s="120" t="e">
        <f ca="1">+IF(AND(ISNUMBER(OFFSET('Sanitation Data'!$E$12,0,10*ROW('Sanitation Data'!E114))),'Data Summary'!CX120="Yes"),OFFSET('Sanitation Data'!$E$12,0,10*ROW('Sanitation Data'!E114)),NA())</f>
        <v>#N/A</v>
      </c>
      <c r="AJ120" s="120" t="e">
        <f ca="1">+IF(AND(ISNUMBER(OFFSET('Sanitation Data'!$E$13,0,10*ROW('Sanitation Data'!E114))),'Data Summary'!CY120="Yes"),OFFSET('Sanitation Data'!$E$13,0,10*ROW('Sanitation Data'!E114)),NA())</f>
        <v>#N/A</v>
      </c>
      <c r="AK120" s="120" t="e">
        <f ca="1">+IF(AND(ISNUMBER(OFFSET('Sanitation Data'!$F$5,0,10*ROW('Sanitation Data'!F114))),'Data Summary'!CZ120="Yes"),100-OFFSET('Sanitation Data'!$F$5,0,10*ROW('Sanitation Data'!F114)),NA())</f>
        <v>#N/A</v>
      </c>
      <c r="AL120" s="120" t="e">
        <f ca="1">+IF(AND(ISNUMBER(OFFSET('Sanitation Data'!$F$7,0,10*ROW('Sanitation Data'!F114))),'Data Summary'!DA120="Yes"),OFFSET('Sanitation Data'!$F$7,0,10*ROW('Sanitation Data'!F114)),NA())</f>
        <v>#N/A</v>
      </c>
      <c r="AM120" s="120" t="e">
        <f ca="1">+IF(AND(ISNUMBER(OFFSET('Sanitation Data'!$F$11,0,10*ROW('Sanitation Data'!F114))),'Data Summary'!DB120="Yes"),OFFSET('Sanitation Data'!$F$11,0,10*ROW('Sanitation Data'!F114)),NA())</f>
        <v>#N/A</v>
      </c>
      <c r="AN120" s="120" t="e">
        <f ca="1">+IF(AND(ISNUMBER(OFFSET('Sanitation Data'!$F$12,0,10*ROW('Sanitation Data'!F114))),'Data Summary'!DC120="Yes"),OFFSET('Sanitation Data'!$F$12,0,10*ROW('Sanitation Data'!F114)),NA())</f>
        <v>#N/A</v>
      </c>
      <c r="AO120" s="120" t="e">
        <f ca="1">+IF(AND(ISNUMBER(OFFSET('Sanitation Data'!$F$13,0,10*ROW('Sanitation Data'!F114))),'Data Summary'!DD120="Yes"),OFFSET('Sanitation Data'!$F$13,0,10*ROW('Sanitation Data'!F114)),NA())</f>
        <v>#N/A</v>
      </c>
      <c r="AP120" s="120" t="e">
        <f ca="1">+IF(AND(ISNUMBER(OFFSET('Sanitation Data'!$G$5,0,10*ROW('Sanitation Data'!G114))),'Data Summary'!DE120="Yes"),100-OFFSET('Sanitation Data'!$G$5,0,10*ROW('Sanitation Data'!G114)),NA())</f>
        <v>#N/A</v>
      </c>
      <c r="AQ120" s="120" t="e">
        <f ca="1">+IF(AND(ISNUMBER(OFFSET('Sanitation Data'!$G$7,0,10*ROW('Sanitation Data'!G114))),'Data Summary'!DF120="Yes"),OFFSET('Sanitation Data'!$G$7,0,10*ROW('Sanitation Data'!G114)),NA())</f>
        <v>#N/A</v>
      </c>
      <c r="AR120" s="120" t="e">
        <f ca="1">+IF(AND(ISNUMBER(OFFSET('Sanitation Data'!$G$11,0,10*ROW('Sanitation Data'!G114))),'Data Summary'!DG120="Yes"),OFFSET('Sanitation Data'!$G$11,0,10*ROW('Sanitation Data'!G114)),NA())</f>
        <v>#N/A</v>
      </c>
      <c r="AS120" s="120" t="e">
        <f ca="1">+IF(AND(ISNUMBER(OFFSET('Sanitation Data'!$G$12,0,10*ROW('Sanitation Data'!G114))),'Data Summary'!DH120="Yes"),OFFSET('Sanitation Data'!$G$12,0,10*ROW('Sanitation Data'!G114)),NA())</f>
        <v>#N/A</v>
      </c>
      <c r="AT120" s="120" t="e">
        <f ca="1">+IF(AND(ISNUMBER(OFFSET('Sanitation Data'!$G$13,0,10*ROW('Sanitation Data'!G114))),'Data Summary'!DI120="Yes"),OFFSET('Sanitation Data'!$G$13,0,10*ROW('Sanitation Data'!G114)),NA())</f>
        <v>#N/A</v>
      </c>
      <c r="AU120" s="120" t="e">
        <f ca="1">+IF(AND(ISNUMBER(OFFSET('Sanitation Data'!$H$5,0,10*ROW('Sanitation Data'!H114))),'Data Summary'!DJ120="Yes"),100-OFFSET('Sanitation Data'!$H$5,0,10*ROW('Sanitation Data'!H114)),NA())</f>
        <v>#N/A</v>
      </c>
      <c r="AV120" s="120" t="e">
        <f ca="1">+IF(AND(ISNUMBER(OFFSET('Sanitation Data'!$H$7,0,10*ROW('Sanitation Data'!H114))),'Data Summary'!DK120="Yes"),OFFSET('Sanitation Data'!$H$7,0,10*ROW('Sanitation Data'!H114)),NA())</f>
        <v>#N/A</v>
      </c>
      <c r="AW120" s="120" t="e">
        <f ca="1">+IF(AND(ISNUMBER(OFFSET('Sanitation Data'!$H$11,0,10*ROW('Sanitation Data'!H114))),'Data Summary'!DL120="Yes"),OFFSET('Sanitation Data'!$H$11,0,10*ROW('Sanitation Data'!H114)),NA())</f>
        <v>#N/A</v>
      </c>
      <c r="AX120" s="120" t="e">
        <f ca="1">+IF(AND(ISNUMBER(OFFSET('Sanitation Data'!$H$12,0,10*ROW('Sanitation Data'!H114))),'Data Summary'!DM120="Yes"),OFFSET('Sanitation Data'!$H$12,0,10*ROW('Sanitation Data'!H114)),NA())</f>
        <v>#N/A</v>
      </c>
      <c r="AY120" s="120" t="e">
        <f ca="1">+IF(AND(ISNUMBER(OFFSET('Sanitation Data'!$H$13,0,10*ROW('Sanitation Data'!H114))),'Data Summary'!DN120="Yes"),OFFSET('Sanitation Data'!$H$13,0,10*ROW('Sanitation Data'!H114)),NA())</f>
        <v>#N/A</v>
      </c>
      <c r="AZ120" s="121" t="e">
        <f ca="1">+IF(AND(ISNUMBER(OFFSET('Hygiene Data'!$C$6,0,10*ROW('Hygiene Data'!C114))),'Data Summary'!DO120="Yes"),OFFSET('Hygiene Data'!$C$6,0,10*ROW('Hygiene Data'!C114)),NA())</f>
        <v>#N/A</v>
      </c>
      <c r="BA120" s="121" t="e">
        <f ca="1">+IF(AND(ISNUMBER(OFFSET('Hygiene Data'!$C$8,0,10*ROW('Hygiene Data'!C114))),'Data Summary'!DP120="Yes"),OFFSET('Hygiene Data'!$C$8,0,10*ROW('Hygiene Data'!C114)),NA())</f>
        <v>#N/A</v>
      </c>
      <c r="BB120" s="121" t="e">
        <f ca="1">+IF(AND(ISNUMBER(OFFSET('Hygiene Data'!$C$10,0,10*ROW('Hygiene Data'!C114))),'Data Summary'!DQ120="Yes"),OFFSET('Hygiene Data'!$C$10,0,10*ROW('Hygiene Data'!C114)),NA())</f>
        <v>#N/A</v>
      </c>
      <c r="BC120" s="121" t="e">
        <f ca="1">+IF(AND(ISNUMBER(OFFSET('Hygiene Data'!$D$6,0,10*ROW('Hygiene Data'!D114))),'Data Summary'!DR120="Yes"),OFFSET('Hygiene Data'!$D$6,0,10*ROW('Hygiene Data'!D114)),NA())</f>
        <v>#N/A</v>
      </c>
      <c r="BD120" s="121" t="e">
        <f ca="1">+IF(AND(ISNUMBER(OFFSET('Hygiene Data'!$D$8,0,10*ROW('Hygiene Data'!D114))),'Data Summary'!DS120="Yes"),OFFSET('Hygiene Data'!$D$8,0,10*ROW('Hygiene Data'!D114)),NA())</f>
        <v>#N/A</v>
      </c>
      <c r="BE120" s="121" t="e">
        <f ca="1">+IF(AND(ISNUMBER(OFFSET('Hygiene Data'!$D$10,0,10*ROW('Hygiene Data'!D114))),'Data Summary'!DT120="Yes"),OFFSET('Hygiene Data'!$D$10,0,10*ROW('Hygiene Data'!D114)),NA())</f>
        <v>#N/A</v>
      </c>
      <c r="BF120" s="121" t="e">
        <f ca="1">+IF(AND(ISNUMBER(OFFSET('Hygiene Data'!$E$6,0,10*ROW('Hygiene Data'!E114))),'Data Summary'!DU120="Yes"),OFFSET('Hygiene Data'!$E$6,0,10*ROW('Hygiene Data'!E114)),NA())</f>
        <v>#N/A</v>
      </c>
      <c r="BG120" s="121" t="e">
        <f ca="1">+IF(AND(ISNUMBER(OFFSET('Hygiene Data'!$E$8,0,10*ROW('Hygiene Data'!E114))),'Data Summary'!DV120="Yes"),OFFSET('Hygiene Data'!$E$8,0,10*ROW('Hygiene Data'!E114)),NA())</f>
        <v>#N/A</v>
      </c>
      <c r="BH120" s="121" t="e">
        <f ca="1">+IF(AND(ISNUMBER(OFFSET('Hygiene Data'!$E$10,0,10*ROW('Hygiene Data'!E114))),'Data Summary'!DW120="Yes"),OFFSET('Hygiene Data'!$E$10,0,10*ROW('Hygiene Data'!E114)),NA())</f>
        <v>#N/A</v>
      </c>
      <c r="BI120" s="121" t="e">
        <f ca="1">+IF(AND(ISNUMBER(OFFSET('Hygiene Data'!$F$6,0,10*ROW('Hygiene Data'!F114))),'Data Summary'!DX120="Yes"),OFFSET('Hygiene Data'!$F$6,0,10*ROW('Hygiene Data'!F114)),NA())</f>
        <v>#N/A</v>
      </c>
      <c r="BJ120" s="121" t="e">
        <f ca="1">+IF(AND(ISNUMBER(OFFSET('Hygiene Data'!$F$8,0,10*ROW('Hygiene Data'!F114))),'Data Summary'!DY120="Yes"),OFFSET('Hygiene Data'!$F$8,0,10*ROW('Hygiene Data'!F114)),NA())</f>
        <v>#N/A</v>
      </c>
      <c r="BK120" s="121" t="e">
        <f ca="1">+IF(AND(ISNUMBER(OFFSET('Hygiene Data'!$F$10,0,10*ROW('Hygiene Data'!F114))),'Data Summary'!DZ120="Yes"),OFFSET('Hygiene Data'!$F$10,0,10*ROW('Hygiene Data'!F114)),NA())</f>
        <v>#N/A</v>
      </c>
      <c r="BL120" s="121" t="e">
        <f ca="1">+IF(AND(ISNUMBER(OFFSET('Hygiene Data'!$G$6,0,10*ROW('Hygiene Data'!G114))),'Data Summary'!EA120="Yes"),OFFSET('Hygiene Data'!$G$6,0,10*ROW('Hygiene Data'!G114)),NA())</f>
        <v>#N/A</v>
      </c>
      <c r="BM120" s="121" t="e">
        <f ca="1">+IF(AND(ISNUMBER(OFFSET('Hygiene Data'!$G$8,0,10*ROW('Hygiene Data'!G114))),'Data Summary'!EB120="Yes"),OFFSET('Hygiene Data'!$G$8,0,10*ROW('Hygiene Data'!G114)),NA())</f>
        <v>#N/A</v>
      </c>
      <c r="BN120" s="121" t="e">
        <f ca="1">+IF(AND(ISNUMBER(OFFSET('Hygiene Data'!$G$10,0,10*ROW('Hygiene Data'!G114))),'Data Summary'!EC120="Yes"),OFFSET('Hygiene Data'!$G$10,0,10*ROW('Hygiene Data'!G114)),NA())</f>
        <v>#N/A</v>
      </c>
      <c r="BO120" s="121" t="e">
        <f ca="1">+IF(AND(ISNUMBER(OFFSET('Hygiene Data'!$H$6,0,10*ROW('Hygiene Data'!H114))),'Data Summary'!ED120="Yes"),OFFSET('Hygiene Data'!$H$6,0,10*ROW('Hygiene Data'!H114)),NA())</f>
        <v>#N/A</v>
      </c>
      <c r="BP120" s="121" t="e">
        <f ca="1">+IF(AND(ISNUMBER(OFFSET('Hygiene Data'!$H$8,0,10*ROW('Hygiene Data'!H114))),'Data Summary'!EE120="Yes"),OFFSET('Hygiene Data'!$H$8,0,10*ROW('Hygiene Data'!H114)),NA())</f>
        <v>#N/A</v>
      </c>
      <c r="BQ120" s="121" t="e">
        <f ca="1">+IF(AND(ISNUMBER(OFFSET('Hygiene Data'!$H$10,0,10*ROW('Hygiene Data'!H114))),'Data Summary'!EF120="Yes"),OFFSET('Hygiene Data'!$H$10,0,10*ROW('Hygiene Data'!H114)),NA())</f>
        <v>#N/A</v>
      </c>
    </row>
    <row r="121" spans="1:69" x14ac:dyDescent="0.2">
      <c r="A121" s="44" t="e">
        <f ca="1">+IF(OFFSET('Water Data'!$B$1,0,10*ROW('Water Data'!B115))="",NA(),OFFSET('Water Data'!$B$1,0,10*ROW('Water Data'!B115)))</f>
        <v>#N/A</v>
      </c>
      <c r="B121" s="44" t="e">
        <f ca="1">+IF(OFFSET('Water Data'!$A$3,0,10*ROW('Water Data'!A118))="",NA(),OFFSET('Water Data'!$A$3,0,10*ROW('Water Data'!A118)))</f>
        <v>#N/A</v>
      </c>
      <c r="C121" s="44" t="e">
        <f ca="1">+IF(OFFSET('Water Data'!$C$3,0,10*ROW('Water Data'!C118))="",NA(),OFFSET('Water Data'!$C$3,0,10*ROW('Water Data'!C118)))</f>
        <v>#N/A</v>
      </c>
      <c r="D121" s="119" t="e">
        <f ca="1">+IF(AND(ISNUMBER(OFFSET('Water Data'!$C$5,0,10*ROW('Water Data'!C115))),'Data Summary'!BS121="Yes"),100-OFFSET('Water Data'!$C$5,0,10*ROW('Water Data'!C115)),NA())</f>
        <v>#N/A</v>
      </c>
      <c r="E121" s="119" t="e">
        <f ca="1">+IF(AND(ISNUMBER(OFFSET('Water Data'!$C$7,0,10*ROW('Water Data'!C115))),'Data Summary'!BT121="Yes"),OFFSET('Water Data'!$C$7,0,10*ROW('Water Data'!C115)),NA())</f>
        <v>#N/A</v>
      </c>
      <c r="F121" s="119" t="e">
        <f ca="1">+IF(AND(ISNUMBER(OFFSET('Water Data'!$C$10,0,10*ROW('Water Data'!C115))),'Data Summary'!BU121="Yes"),OFFSET('Water Data'!$C$10,0,10*ROW('Water Data'!C115)),NA())</f>
        <v>#N/A</v>
      </c>
      <c r="G121" s="119" t="e">
        <f ca="1">+IF(AND(ISNUMBER(OFFSET('Water Data'!$D$5,0,10*ROW('Water Data'!D115))),'Data Summary'!BV121="Yes"),100-OFFSET('Water Data'!$D$5,0,10*ROW('Water Data'!D115)),NA())</f>
        <v>#N/A</v>
      </c>
      <c r="H121" s="119" t="e">
        <f ca="1">+IF(AND(ISNUMBER(OFFSET('Water Data'!$D$7,0,10*ROW('Water Data'!D115))),'Data Summary'!BW121="Yes"),OFFSET('Water Data'!$D$7,0,10*ROW('Water Data'!D115)),NA())</f>
        <v>#N/A</v>
      </c>
      <c r="I121" s="119" t="e">
        <f ca="1">+IF(AND(ISNUMBER(OFFSET('Water Data'!$D$10,0,10*ROW('Water Data'!D115))),'Data Summary'!BX121="Yes"),OFFSET('Water Data'!$D$10,0,10*ROW('Water Data'!D115)),NA())</f>
        <v>#N/A</v>
      </c>
      <c r="J121" s="119" t="e">
        <f ca="1">+IF(AND(ISNUMBER(OFFSET('Water Data'!$E$5,0,10*ROW('Water Data'!E115))),'Data Summary'!BY121="Yes"),100-OFFSET('Water Data'!$E$5,0,10*ROW('Water Data'!E115)),NA())</f>
        <v>#N/A</v>
      </c>
      <c r="K121" s="119" t="e">
        <f ca="1">+IF(AND(ISNUMBER(OFFSET('Water Data'!$E$7,0,10*ROW('Water Data'!E115))),'Data Summary'!BZ121="Yes"),OFFSET('Water Data'!$E$7,0,10*ROW('Water Data'!E115)),NA())</f>
        <v>#N/A</v>
      </c>
      <c r="L121" s="119" t="e">
        <f ca="1">+IF(AND(ISNUMBER(OFFSET('Water Data'!$E$10,0,10*ROW('Water Data'!E115))),'Data Summary'!CA121="Yes"),OFFSET('Water Data'!$E$10,0,10*ROW('Water Data'!E115)),NA())</f>
        <v>#N/A</v>
      </c>
      <c r="M121" s="119" t="e">
        <f ca="1">+IF(AND(ISNUMBER(OFFSET('Water Data'!$F$5,0,10*ROW('Water Data'!F115))),'Data Summary'!CB121="Yes"),100-OFFSET('Water Data'!$F$5,0,10*ROW('Water Data'!F115)),NA())</f>
        <v>#N/A</v>
      </c>
      <c r="N121" s="119" t="e">
        <f ca="1">+IF(AND(ISNUMBER(OFFSET('Water Data'!$F$7,0,10*ROW('Water Data'!F115))),'Data Summary'!CC121="Yes"),OFFSET('Water Data'!$F$7,0,10*ROW('Water Data'!F115)),NA())</f>
        <v>#N/A</v>
      </c>
      <c r="O121" s="119" t="e">
        <f ca="1">+IF(AND(ISNUMBER(OFFSET('Water Data'!$F$10,0,10*ROW('Water Data'!F115))),'Data Summary'!CD121="Yes"),OFFSET('Water Data'!$F$10,0,10*ROW('Water Data'!F115)),NA())</f>
        <v>#N/A</v>
      </c>
      <c r="P121" s="119" t="e">
        <f ca="1">+IF(AND(ISNUMBER(OFFSET('Water Data'!$G$5,0,10*ROW('Water Data'!G115))),'Data Summary'!CE121="Yes"),100-OFFSET('Water Data'!$G$5,0,10*ROW('Water Data'!G115)),NA())</f>
        <v>#N/A</v>
      </c>
      <c r="Q121" s="119" t="e">
        <f ca="1">+IF(AND(ISNUMBER(OFFSET('Water Data'!$G$7,0,10*ROW('Water Data'!G115))),'Data Summary'!CF121="Yes"),OFFSET('Water Data'!$G$7,0,10*ROW('Water Data'!G115)),NA())</f>
        <v>#N/A</v>
      </c>
      <c r="R121" s="119" t="e">
        <f ca="1">+IF(AND(ISNUMBER(OFFSET('Water Data'!$G$10,0,10*ROW('Water Data'!G115))),'Data Summary'!CG121="Yes"),OFFSET('Water Data'!$G$10,0,10*ROW('Water Data'!G115)),NA())</f>
        <v>#N/A</v>
      </c>
      <c r="S121" s="119" t="e">
        <f ca="1">+IF(AND(ISNUMBER(OFFSET('Water Data'!$H$5,0,10*ROW('Water Data'!H115))),'Data Summary'!CH121="Yes"),100-OFFSET('Water Data'!$H$5,0,10*ROW('Water Data'!H115)),NA())</f>
        <v>#N/A</v>
      </c>
      <c r="T121" s="119" t="e">
        <f ca="1">+IF(AND(ISNUMBER(OFFSET('Water Data'!$H$7,0,10*ROW('Water Data'!H115))),'Data Summary'!CI121="Yes"),OFFSET('Water Data'!$H$7,0,10*ROW('Water Data'!H115)),NA())</f>
        <v>#N/A</v>
      </c>
      <c r="U121" s="119" t="e">
        <f ca="1">+IF(AND(ISNUMBER(OFFSET('Water Data'!$H$10,0,10*ROW('Water Data'!H115))),'Data Summary'!CJ121="Yes"),OFFSET('Water Data'!$H$10,0,10*ROW('Water Data'!H115)),NA())</f>
        <v>#N/A</v>
      </c>
      <c r="V121" s="120" t="e">
        <f ca="1">+IF(AND(ISNUMBER(OFFSET('Sanitation Data'!$C$5,0,10*ROW('Sanitation Data'!C115))),'Data Summary'!CK121="Yes"),100-OFFSET('Sanitation Data'!$C$5,0,10*ROW('Sanitation Data'!C115)),NA())</f>
        <v>#N/A</v>
      </c>
      <c r="W121" s="120" t="e">
        <f ca="1">+IF(AND(ISNUMBER(OFFSET('Sanitation Data'!$C$7,0,10*ROW('Sanitation Data'!C115))),'Data Summary'!CL121="Yes"),OFFSET('Sanitation Data'!$C$7,0,10*ROW('Sanitation Data'!C115)),NA())</f>
        <v>#N/A</v>
      </c>
      <c r="X121" s="120" t="e">
        <f ca="1">+IF(AND(ISNUMBER(OFFSET('Sanitation Data'!$C$11,0,10*ROW('Sanitation Data'!C115))),'Data Summary'!CM121="Yes"),OFFSET('Sanitation Data'!$C$11,0,10*ROW('Sanitation Data'!C115)),NA())</f>
        <v>#N/A</v>
      </c>
      <c r="Y121" s="120" t="e">
        <f ca="1">+IF(AND(ISNUMBER(OFFSET('Sanitation Data'!$C$12,0,10*ROW('Sanitation Data'!C115))),'Data Summary'!CN121="Yes"),OFFSET('Sanitation Data'!$C$12,0,10*ROW('Sanitation Data'!C115)),NA())</f>
        <v>#N/A</v>
      </c>
      <c r="Z121" s="120" t="e">
        <f ca="1">+IF(AND(ISNUMBER(OFFSET('Sanitation Data'!$C$13,0,10*ROW('Sanitation Data'!C115))),'Data Summary'!CO121="Yes"),OFFSET('Sanitation Data'!$C$13,0,10*ROW('Sanitation Data'!C115)),NA())</f>
        <v>#N/A</v>
      </c>
      <c r="AA121" s="120" t="e">
        <f ca="1">+IF(AND(ISNUMBER(OFFSET('Sanitation Data'!$D$5,0,10*ROW('Sanitation Data'!D115))),'Data Summary'!CP121="Yes"),100-OFFSET('Sanitation Data'!$D$5,0,10*ROW('Sanitation Data'!D115)),NA())</f>
        <v>#N/A</v>
      </c>
      <c r="AB121" s="120" t="e">
        <f ca="1">+IF(AND(ISNUMBER(OFFSET('Sanitation Data'!$D$7,0,10*ROW('Sanitation Data'!D115))),'Data Summary'!CQ121="Yes"),OFFSET('Sanitation Data'!$D$7,0,10*ROW('Sanitation Data'!D115)),NA())</f>
        <v>#N/A</v>
      </c>
      <c r="AC121" s="120" t="e">
        <f ca="1">+IF(AND(ISNUMBER(OFFSET('Sanitation Data'!$D$11,0,10*ROW('Sanitation Data'!D115))),'Data Summary'!CR121="Yes"),OFFSET('Sanitation Data'!$D$11,0,10*ROW('Sanitation Data'!D115)),NA())</f>
        <v>#N/A</v>
      </c>
      <c r="AD121" s="120" t="e">
        <f ca="1">+IF(AND(ISNUMBER(OFFSET('Sanitation Data'!$D$12,0,10*ROW('Sanitation Data'!D115))),'Data Summary'!CS121="Yes"),OFFSET('Sanitation Data'!$D$12,0,10*ROW('Sanitation Data'!D115)),NA())</f>
        <v>#N/A</v>
      </c>
      <c r="AE121" s="120" t="e">
        <f ca="1">+IF(AND(ISNUMBER(OFFSET('Sanitation Data'!$D$13,0,10*ROW('Sanitation Data'!D115))),'Data Summary'!CT121="Yes"),OFFSET('Sanitation Data'!$D$13,0,10*ROW('Sanitation Data'!D115)),NA())</f>
        <v>#N/A</v>
      </c>
      <c r="AF121" s="120" t="e">
        <f ca="1">+IF(AND(ISNUMBER(OFFSET('Sanitation Data'!$E$5,0,10*ROW('Sanitation Data'!E115))),'Data Summary'!CU121="Yes"),100-OFFSET('Sanitation Data'!$E$5,0,10*ROW('Sanitation Data'!E115)),NA())</f>
        <v>#N/A</v>
      </c>
      <c r="AG121" s="120" t="e">
        <f ca="1">+IF(AND(ISNUMBER(OFFSET('Sanitation Data'!$E$7,0,10*ROW('Sanitation Data'!E115))),'Data Summary'!CV121="Yes"),OFFSET('Sanitation Data'!$E$7,0,10*ROW('Sanitation Data'!E115)),NA())</f>
        <v>#N/A</v>
      </c>
      <c r="AH121" s="120" t="e">
        <f ca="1">+IF(AND(ISNUMBER(OFFSET('Sanitation Data'!$E$11,0,10*ROW('Sanitation Data'!E115))),'Data Summary'!CW121="Yes"),OFFSET('Sanitation Data'!$E$11,0,10*ROW('Sanitation Data'!E115)),NA())</f>
        <v>#N/A</v>
      </c>
      <c r="AI121" s="120" t="e">
        <f ca="1">+IF(AND(ISNUMBER(OFFSET('Sanitation Data'!$E$12,0,10*ROW('Sanitation Data'!E115))),'Data Summary'!CX121="Yes"),OFFSET('Sanitation Data'!$E$12,0,10*ROW('Sanitation Data'!E115)),NA())</f>
        <v>#N/A</v>
      </c>
      <c r="AJ121" s="120" t="e">
        <f ca="1">+IF(AND(ISNUMBER(OFFSET('Sanitation Data'!$E$13,0,10*ROW('Sanitation Data'!E115))),'Data Summary'!CY121="Yes"),OFFSET('Sanitation Data'!$E$13,0,10*ROW('Sanitation Data'!E115)),NA())</f>
        <v>#N/A</v>
      </c>
      <c r="AK121" s="120" t="e">
        <f ca="1">+IF(AND(ISNUMBER(OFFSET('Sanitation Data'!$F$5,0,10*ROW('Sanitation Data'!F115))),'Data Summary'!CZ121="Yes"),100-OFFSET('Sanitation Data'!$F$5,0,10*ROW('Sanitation Data'!F115)),NA())</f>
        <v>#N/A</v>
      </c>
      <c r="AL121" s="120" t="e">
        <f ca="1">+IF(AND(ISNUMBER(OFFSET('Sanitation Data'!$F$7,0,10*ROW('Sanitation Data'!F115))),'Data Summary'!DA121="Yes"),OFFSET('Sanitation Data'!$F$7,0,10*ROW('Sanitation Data'!F115)),NA())</f>
        <v>#N/A</v>
      </c>
      <c r="AM121" s="120" t="e">
        <f ca="1">+IF(AND(ISNUMBER(OFFSET('Sanitation Data'!$F$11,0,10*ROW('Sanitation Data'!F115))),'Data Summary'!DB121="Yes"),OFFSET('Sanitation Data'!$F$11,0,10*ROW('Sanitation Data'!F115)),NA())</f>
        <v>#N/A</v>
      </c>
      <c r="AN121" s="120" t="e">
        <f ca="1">+IF(AND(ISNUMBER(OFFSET('Sanitation Data'!$F$12,0,10*ROW('Sanitation Data'!F115))),'Data Summary'!DC121="Yes"),OFFSET('Sanitation Data'!$F$12,0,10*ROW('Sanitation Data'!F115)),NA())</f>
        <v>#N/A</v>
      </c>
      <c r="AO121" s="120" t="e">
        <f ca="1">+IF(AND(ISNUMBER(OFFSET('Sanitation Data'!$F$13,0,10*ROW('Sanitation Data'!F115))),'Data Summary'!DD121="Yes"),OFFSET('Sanitation Data'!$F$13,0,10*ROW('Sanitation Data'!F115)),NA())</f>
        <v>#N/A</v>
      </c>
      <c r="AP121" s="120" t="e">
        <f ca="1">+IF(AND(ISNUMBER(OFFSET('Sanitation Data'!$G$5,0,10*ROW('Sanitation Data'!G115))),'Data Summary'!DE121="Yes"),100-OFFSET('Sanitation Data'!$G$5,0,10*ROW('Sanitation Data'!G115)),NA())</f>
        <v>#N/A</v>
      </c>
      <c r="AQ121" s="120" t="e">
        <f ca="1">+IF(AND(ISNUMBER(OFFSET('Sanitation Data'!$G$7,0,10*ROW('Sanitation Data'!G115))),'Data Summary'!DF121="Yes"),OFFSET('Sanitation Data'!$G$7,0,10*ROW('Sanitation Data'!G115)),NA())</f>
        <v>#N/A</v>
      </c>
      <c r="AR121" s="120" t="e">
        <f ca="1">+IF(AND(ISNUMBER(OFFSET('Sanitation Data'!$G$11,0,10*ROW('Sanitation Data'!G115))),'Data Summary'!DG121="Yes"),OFFSET('Sanitation Data'!$G$11,0,10*ROW('Sanitation Data'!G115)),NA())</f>
        <v>#N/A</v>
      </c>
      <c r="AS121" s="120" t="e">
        <f ca="1">+IF(AND(ISNUMBER(OFFSET('Sanitation Data'!$G$12,0,10*ROW('Sanitation Data'!G115))),'Data Summary'!DH121="Yes"),OFFSET('Sanitation Data'!$G$12,0,10*ROW('Sanitation Data'!G115)),NA())</f>
        <v>#N/A</v>
      </c>
      <c r="AT121" s="120" t="e">
        <f ca="1">+IF(AND(ISNUMBER(OFFSET('Sanitation Data'!$G$13,0,10*ROW('Sanitation Data'!G115))),'Data Summary'!DI121="Yes"),OFFSET('Sanitation Data'!$G$13,0,10*ROW('Sanitation Data'!G115)),NA())</f>
        <v>#N/A</v>
      </c>
      <c r="AU121" s="120" t="e">
        <f ca="1">+IF(AND(ISNUMBER(OFFSET('Sanitation Data'!$H$5,0,10*ROW('Sanitation Data'!H115))),'Data Summary'!DJ121="Yes"),100-OFFSET('Sanitation Data'!$H$5,0,10*ROW('Sanitation Data'!H115)),NA())</f>
        <v>#N/A</v>
      </c>
      <c r="AV121" s="120" t="e">
        <f ca="1">+IF(AND(ISNUMBER(OFFSET('Sanitation Data'!$H$7,0,10*ROW('Sanitation Data'!H115))),'Data Summary'!DK121="Yes"),OFFSET('Sanitation Data'!$H$7,0,10*ROW('Sanitation Data'!H115)),NA())</f>
        <v>#N/A</v>
      </c>
      <c r="AW121" s="120" t="e">
        <f ca="1">+IF(AND(ISNUMBER(OFFSET('Sanitation Data'!$H$11,0,10*ROW('Sanitation Data'!H115))),'Data Summary'!DL121="Yes"),OFFSET('Sanitation Data'!$H$11,0,10*ROW('Sanitation Data'!H115)),NA())</f>
        <v>#N/A</v>
      </c>
      <c r="AX121" s="120" t="e">
        <f ca="1">+IF(AND(ISNUMBER(OFFSET('Sanitation Data'!$H$12,0,10*ROW('Sanitation Data'!H115))),'Data Summary'!DM121="Yes"),OFFSET('Sanitation Data'!$H$12,0,10*ROW('Sanitation Data'!H115)),NA())</f>
        <v>#N/A</v>
      </c>
      <c r="AY121" s="120" t="e">
        <f ca="1">+IF(AND(ISNUMBER(OFFSET('Sanitation Data'!$H$13,0,10*ROW('Sanitation Data'!H115))),'Data Summary'!DN121="Yes"),OFFSET('Sanitation Data'!$H$13,0,10*ROW('Sanitation Data'!H115)),NA())</f>
        <v>#N/A</v>
      </c>
      <c r="AZ121" s="121" t="e">
        <f ca="1">+IF(AND(ISNUMBER(OFFSET('Hygiene Data'!$C$6,0,10*ROW('Hygiene Data'!C115))),'Data Summary'!DO121="Yes"),OFFSET('Hygiene Data'!$C$6,0,10*ROW('Hygiene Data'!C115)),NA())</f>
        <v>#N/A</v>
      </c>
      <c r="BA121" s="121" t="e">
        <f ca="1">+IF(AND(ISNUMBER(OFFSET('Hygiene Data'!$C$8,0,10*ROW('Hygiene Data'!C115))),'Data Summary'!DP121="Yes"),OFFSET('Hygiene Data'!$C$8,0,10*ROW('Hygiene Data'!C115)),NA())</f>
        <v>#N/A</v>
      </c>
      <c r="BB121" s="121" t="e">
        <f ca="1">+IF(AND(ISNUMBER(OFFSET('Hygiene Data'!$C$10,0,10*ROW('Hygiene Data'!C115))),'Data Summary'!DQ121="Yes"),OFFSET('Hygiene Data'!$C$10,0,10*ROW('Hygiene Data'!C115)),NA())</f>
        <v>#N/A</v>
      </c>
      <c r="BC121" s="121" t="e">
        <f ca="1">+IF(AND(ISNUMBER(OFFSET('Hygiene Data'!$D$6,0,10*ROW('Hygiene Data'!D115))),'Data Summary'!DR121="Yes"),OFFSET('Hygiene Data'!$D$6,0,10*ROW('Hygiene Data'!D115)),NA())</f>
        <v>#N/A</v>
      </c>
      <c r="BD121" s="121" t="e">
        <f ca="1">+IF(AND(ISNUMBER(OFFSET('Hygiene Data'!$D$8,0,10*ROW('Hygiene Data'!D115))),'Data Summary'!DS121="Yes"),OFFSET('Hygiene Data'!$D$8,0,10*ROW('Hygiene Data'!D115)),NA())</f>
        <v>#N/A</v>
      </c>
      <c r="BE121" s="121" t="e">
        <f ca="1">+IF(AND(ISNUMBER(OFFSET('Hygiene Data'!$D$10,0,10*ROW('Hygiene Data'!D115))),'Data Summary'!DT121="Yes"),OFFSET('Hygiene Data'!$D$10,0,10*ROW('Hygiene Data'!D115)),NA())</f>
        <v>#N/A</v>
      </c>
      <c r="BF121" s="121" t="e">
        <f ca="1">+IF(AND(ISNUMBER(OFFSET('Hygiene Data'!$E$6,0,10*ROW('Hygiene Data'!E115))),'Data Summary'!DU121="Yes"),OFFSET('Hygiene Data'!$E$6,0,10*ROW('Hygiene Data'!E115)),NA())</f>
        <v>#N/A</v>
      </c>
      <c r="BG121" s="121" t="e">
        <f ca="1">+IF(AND(ISNUMBER(OFFSET('Hygiene Data'!$E$8,0,10*ROW('Hygiene Data'!E115))),'Data Summary'!DV121="Yes"),OFFSET('Hygiene Data'!$E$8,0,10*ROW('Hygiene Data'!E115)),NA())</f>
        <v>#N/A</v>
      </c>
      <c r="BH121" s="121" t="e">
        <f ca="1">+IF(AND(ISNUMBER(OFFSET('Hygiene Data'!$E$10,0,10*ROW('Hygiene Data'!E115))),'Data Summary'!DW121="Yes"),OFFSET('Hygiene Data'!$E$10,0,10*ROW('Hygiene Data'!E115)),NA())</f>
        <v>#N/A</v>
      </c>
      <c r="BI121" s="121" t="e">
        <f ca="1">+IF(AND(ISNUMBER(OFFSET('Hygiene Data'!$F$6,0,10*ROW('Hygiene Data'!F115))),'Data Summary'!DX121="Yes"),OFFSET('Hygiene Data'!$F$6,0,10*ROW('Hygiene Data'!F115)),NA())</f>
        <v>#N/A</v>
      </c>
      <c r="BJ121" s="121" t="e">
        <f ca="1">+IF(AND(ISNUMBER(OFFSET('Hygiene Data'!$F$8,0,10*ROW('Hygiene Data'!F115))),'Data Summary'!DY121="Yes"),OFFSET('Hygiene Data'!$F$8,0,10*ROW('Hygiene Data'!F115)),NA())</f>
        <v>#N/A</v>
      </c>
      <c r="BK121" s="121" t="e">
        <f ca="1">+IF(AND(ISNUMBER(OFFSET('Hygiene Data'!$F$10,0,10*ROW('Hygiene Data'!F115))),'Data Summary'!DZ121="Yes"),OFFSET('Hygiene Data'!$F$10,0,10*ROW('Hygiene Data'!F115)),NA())</f>
        <v>#N/A</v>
      </c>
      <c r="BL121" s="121" t="e">
        <f ca="1">+IF(AND(ISNUMBER(OFFSET('Hygiene Data'!$G$6,0,10*ROW('Hygiene Data'!G115))),'Data Summary'!EA121="Yes"),OFFSET('Hygiene Data'!$G$6,0,10*ROW('Hygiene Data'!G115)),NA())</f>
        <v>#N/A</v>
      </c>
      <c r="BM121" s="121" t="e">
        <f ca="1">+IF(AND(ISNUMBER(OFFSET('Hygiene Data'!$G$8,0,10*ROW('Hygiene Data'!G115))),'Data Summary'!EB121="Yes"),OFFSET('Hygiene Data'!$G$8,0,10*ROW('Hygiene Data'!G115)),NA())</f>
        <v>#N/A</v>
      </c>
      <c r="BN121" s="121" t="e">
        <f ca="1">+IF(AND(ISNUMBER(OFFSET('Hygiene Data'!$G$10,0,10*ROW('Hygiene Data'!G115))),'Data Summary'!EC121="Yes"),OFFSET('Hygiene Data'!$G$10,0,10*ROW('Hygiene Data'!G115)),NA())</f>
        <v>#N/A</v>
      </c>
      <c r="BO121" s="121" t="e">
        <f ca="1">+IF(AND(ISNUMBER(OFFSET('Hygiene Data'!$H$6,0,10*ROW('Hygiene Data'!H115))),'Data Summary'!ED121="Yes"),OFFSET('Hygiene Data'!$H$6,0,10*ROW('Hygiene Data'!H115)),NA())</f>
        <v>#N/A</v>
      </c>
      <c r="BP121" s="121" t="e">
        <f ca="1">+IF(AND(ISNUMBER(OFFSET('Hygiene Data'!$H$8,0,10*ROW('Hygiene Data'!H115))),'Data Summary'!EE121="Yes"),OFFSET('Hygiene Data'!$H$8,0,10*ROW('Hygiene Data'!H115)),NA())</f>
        <v>#N/A</v>
      </c>
      <c r="BQ121" s="121" t="e">
        <f ca="1">+IF(AND(ISNUMBER(OFFSET('Hygiene Data'!$H$10,0,10*ROW('Hygiene Data'!H115))),'Data Summary'!EF121="Yes"),OFFSET('Hygiene Data'!$H$10,0,10*ROW('Hygiene Data'!H115)),NA())</f>
        <v>#N/A</v>
      </c>
    </row>
    <row r="122" spans="1:69" x14ac:dyDescent="0.2">
      <c r="A122" s="44" t="e">
        <f ca="1">+IF(OFFSET('Water Data'!$B$1,0,10*ROW('Water Data'!B116))="",NA(),OFFSET('Water Data'!$B$1,0,10*ROW('Water Data'!B116)))</f>
        <v>#N/A</v>
      </c>
      <c r="B122" s="44" t="e">
        <f ca="1">+IF(OFFSET('Water Data'!$A$3,0,10*ROW('Water Data'!A119))="",NA(),OFFSET('Water Data'!$A$3,0,10*ROW('Water Data'!A119)))</f>
        <v>#N/A</v>
      </c>
      <c r="C122" s="44" t="e">
        <f ca="1">+IF(OFFSET('Water Data'!$C$3,0,10*ROW('Water Data'!C119))="",NA(),OFFSET('Water Data'!$C$3,0,10*ROW('Water Data'!C119)))</f>
        <v>#N/A</v>
      </c>
      <c r="D122" s="119" t="e">
        <f ca="1">+IF(AND(ISNUMBER(OFFSET('Water Data'!$C$5,0,10*ROW('Water Data'!C116))),'Data Summary'!BS122="Yes"),100-OFFSET('Water Data'!$C$5,0,10*ROW('Water Data'!C116)),NA())</f>
        <v>#N/A</v>
      </c>
      <c r="E122" s="119" t="e">
        <f ca="1">+IF(AND(ISNUMBER(OFFSET('Water Data'!$C$7,0,10*ROW('Water Data'!C116))),'Data Summary'!BT122="Yes"),OFFSET('Water Data'!$C$7,0,10*ROW('Water Data'!C116)),NA())</f>
        <v>#N/A</v>
      </c>
      <c r="F122" s="119" t="e">
        <f ca="1">+IF(AND(ISNUMBER(OFFSET('Water Data'!$C$10,0,10*ROW('Water Data'!C116))),'Data Summary'!BU122="Yes"),OFFSET('Water Data'!$C$10,0,10*ROW('Water Data'!C116)),NA())</f>
        <v>#N/A</v>
      </c>
      <c r="G122" s="119" t="e">
        <f ca="1">+IF(AND(ISNUMBER(OFFSET('Water Data'!$D$5,0,10*ROW('Water Data'!D116))),'Data Summary'!BV122="Yes"),100-OFFSET('Water Data'!$D$5,0,10*ROW('Water Data'!D116)),NA())</f>
        <v>#N/A</v>
      </c>
      <c r="H122" s="119" t="e">
        <f ca="1">+IF(AND(ISNUMBER(OFFSET('Water Data'!$D$7,0,10*ROW('Water Data'!D116))),'Data Summary'!BW122="Yes"),OFFSET('Water Data'!$D$7,0,10*ROW('Water Data'!D116)),NA())</f>
        <v>#N/A</v>
      </c>
      <c r="I122" s="119" t="e">
        <f ca="1">+IF(AND(ISNUMBER(OFFSET('Water Data'!$D$10,0,10*ROW('Water Data'!D116))),'Data Summary'!BX122="Yes"),OFFSET('Water Data'!$D$10,0,10*ROW('Water Data'!D116)),NA())</f>
        <v>#N/A</v>
      </c>
      <c r="J122" s="119" t="e">
        <f ca="1">+IF(AND(ISNUMBER(OFFSET('Water Data'!$E$5,0,10*ROW('Water Data'!E116))),'Data Summary'!BY122="Yes"),100-OFFSET('Water Data'!$E$5,0,10*ROW('Water Data'!E116)),NA())</f>
        <v>#N/A</v>
      </c>
      <c r="K122" s="119" t="e">
        <f ca="1">+IF(AND(ISNUMBER(OFFSET('Water Data'!$E$7,0,10*ROW('Water Data'!E116))),'Data Summary'!BZ122="Yes"),OFFSET('Water Data'!$E$7,0,10*ROW('Water Data'!E116)),NA())</f>
        <v>#N/A</v>
      </c>
      <c r="L122" s="119" t="e">
        <f ca="1">+IF(AND(ISNUMBER(OFFSET('Water Data'!$E$10,0,10*ROW('Water Data'!E116))),'Data Summary'!CA122="Yes"),OFFSET('Water Data'!$E$10,0,10*ROW('Water Data'!E116)),NA())</f>
        <v>#N/A</v>
      </c>
      <c r="M122" s="119" t="e">
        <f ca="1">+IF(AND(ISNUMBER(OFFSET('Water Data'!$F$5,0,10*ROW('Water Data'!F116))),'Data Summary'!CB122="Yes"),100-OFFSET('Water Data'!$F$5,0,10*ROW('Water Data'!F116)),NA())</f>
        <v>#N/A</v>
      </c>
      <c r="N122" s="119" t="e">
        <f ca="1">+IF(AND(ISNUMBER(OFFSET('Water Data'!$F$7,0,10*ROW('Water Data'!F116))),'Data Summary'!CC122="Yes"),OFFSET('Water Data'!$F$7,0,10*ROW('Water Data'!F116)),NA())</f>
        <v>#N/A</v>
      </c>
      <c r="O122" s="119" t="e">
        <f ca="1">+IF(AND(ISNUMBER(OFFSET('Water Data'!$F$10,0,10*ROW('Water Data'!F116))),'Data Summary'!CD122="Yes"),OFFSET('Water Data'!$F$10,0,10*ROW('Water Data'!F116)),NA())</f>
        <v>#N/A</v>
      </c>
      <c r="P122" s="119" t="e">
        <f ca="1">+IF(AND(ISNUMBER(OFFSET('Water Data'!$G$5,0,10*ROW('Water Data'!G116))),'Data Summary'!CE122="Yes"),100-OFFSET('Water Data'!$G$5,0,10*ROW('Water Data'!G116)),NA())</f>
        <v>#N/A</v>
      </c>
      <c r="Q122" s="119" t="e">
        <f ca="1">+IF(AND(ISNUMBER(OFFSET('Water Data'!$G$7,0,10*ROW('Water Data'!G116))),'Data Summary'!CF122="Yes"),OFFSET('Water Data'!$G$7,0,10*ROW('Water Data'!G116)),NA())</f>
        <v>#N/A</v>
      </c>
      <c r="R122" s="119" t="e">
        <f ca="1">+IF(AND(ISNUMBER(OFFSET('Water Data'!$G$10,0,10*ROW('Water Data'!G116))),'Data Summary'!CG122="Yes"),OFFSET('Water Data'!$G$10,0,10*ROW('Water Data'!G116)),NA())</f>
        <v>#N/A</v>
      </c>
      <c r="S122" s="119" t="e">
        <f ca="1">+IF(AND(ISNUMBER(OFFSET('Water Data'!$H$5,0,10*ROW('Water Data'!H116))),'Data Summary'!CH122="Yes"),100-OFFSET('Water Data'!$H$5,0,10*ROW('Water Data'!H116)),NA())</f>
        <v>#N/A</v>
      </c>
      <c r="T122" s="119" t="e">
        <f ca="1">+IF(AND(ISNUMBER(OFFSET('Water Data'!$H$7,0,10*ROW('Water Data'!H116))),'Data Summary'!CI122="Yes"),OFFSET('Water Data'!$H$7,0,10*ROW('Water Data'!H116)),NA())</f>
        <v>#N/A</v>
      </c>
      <c r="U122" s="119" t="e">
        <f ca="1">+IF(AND(ISNUMBER(OFFSET('Water Data'!$H$10,0,10*ROW('Water Data'!H116))),'Data Summary'!CJ122="Yes"),OFFSET('Water Data'!$H$10,0,10*ROW('Water Data'!H116)),NA())</f>
        <v>#N/A</v>
      </c>
      <c r="V122" s="120" t="e">
        <f ca="1">+IF(AND(ISNUMBER(OFFSET('Sanitation Data'!$C$5,0,10*ROW('Sanitation Data'!C116))),'Data Summary'!CK122="Yes"),100-OFFSET('Sanitation Data'!$C$5,0,10*ROW('Sanitation Data'!C116)),NA())</f>
        <v>#N/A</v>
      </c>
      <c r="W122" s="120" t="e">
        <f ca="1">+IF(AND(ISNUMBER(OFFSET('Sanitation Data'!$C$7,0,10*ROW('Sanitation Data'!C116))),'Data Summary'!CL122="Yes"),OFFSET('Sanitation Data'!$C$7,0,10*ROW('Sanitation Data'!C116)),NA())</f>
        <v>#N/A</v>
      </c>
      <c r="X122" s="120" t="e">
        <f ca="1">+IF(AND(ISNUMBER(OFFSET('Sanitation Data'!$C$11,0,10*ROW('Sanitation Data'!C116))),'Data Summary'!CM122="Yes"),OFFSET('Sanitation Data'!$C$11,0,10*ROW('Sanitation Data'!C116)),NA())</f>
        <v>#N/A</v>
      </c>
      <c r="Y122" s="120" t="e">
        <f ca="1">+IF(AND(ISNUMBER(OFFSET('Sanitation Data'!$C$12,0,10*ROW('Sanitation Data'!C116))),'Data Summary'!CN122="Yes"),OFFSET('Sanitation Data'!$C$12,0,10*ROW('Sanitation Data'!C116)),NA())</f>
        <v>#N/A</v>
      </c>
      <c r="Z122" s="120" t="e">
        <f ca="1">+IF(AND(ISNUMBER(OFFSET('Sanitation Data'!$C$13,0,10*ROW('Sanitation Data'!C116))),'Data Summary'!CO122="Yes"),OFFSET('Sanitation Data'!$C$13,0,10*ROW('Sanitation Data'!C116)),NA())</f>
        <v>#N/A</v>
      </c>
      <c r="AA122" s="120" t="e">
        <f ca="1">+IF(AND(ISNUMBER(OFFSET('Sanitation Data'!$D$5,0,10*ROW('Sanitation Data'!D116))),'Data Summary'!CP122="Yes"),100-OFFSET('Sanitation Data'!$D$5,0,10*ROW('Sanitation Data'!D116)),NA())</f>
        <v>#N/A</v>
      </c>
      <c r="AB122" s="120" t="e">
        <f ca="1">+IF(AND(ISNUMBER(OFFSET('Sanitation Data'!$D$7,0,10*ROW('Sanitation Data'!D116))),'Data Summary'!CQ122="Yes"),OFFSET('Sanitation Data'!$D$7,0,10*ROW('Sanitation Data'!D116)),NA())</f>
        <v>#N/A</v>
      </c>
      <c r="AC122" s="120" t="e">
        <f ca="1">+IF(AND(ISNUMBER(OFFSET('Sanitation Data'!$D$11,0,10*ROW('Sanitation Data'!D116))),'Data Summary'!CR122="Yes"),OFFSET('Sanitation Data'!$D$11,0,10*ROW('Sanitation Data'!D116)),NA())</f>
        <v>#N/A</v>
      </c>
      <c r="AD122" s="120" t="e">
        <f ca="1">+IF(AND(ISNUMBER(OFFSET('Sanitation Data'!$D$12,0,10*ROW('Sanitation Data'!D116))),'Data Summary'!CS122="Yes"),OFFSET('Sanitation Data'!$D$12,0,10*ROW('Sanitation Data'!D116)),NA())</f>
        <v>#N/A</v>
      </c>
      <c r="AE122" s="120" t="e">
        <f ca="1">+IF(AND(ISNUMBER(OFFSET('Sanitation Data'!$D$13,0,10*ROW('Sanitation Data'!D116))),'Data Summary'!CT122="Yes"),OFFSET('Sanitation Data'!$D$13,0,10*ROW('Sanitation Data'!D116)),NA())</f>
        <v>#N/A</v>
      </c>
      <c r="AF122" s="120" t="e">
        <f ca="1">+IF(AND(ISNUMBER(OFFSET('Sanitation Data'!$E$5,0,10*ROW('Sanitation Data'!E116))),'Data Summary'!CU122="Yes"),100-OFFSET('Sanitation Data'!$E$5,0,10*ROW('Sanitation Data'!E116)),NA())</f>
        <v>#N/A</v>
      </c>
      <c r="AG122" s="120" t="e">
        <f ca="1">+IF(AND(ISNUMBER(OFFSET('Sanitation Data'!$E$7,0,10*ROW('Sanitation Data'!E116))),'Data Summary'!CV122="Yes"),OFFSET('Sanitation Data'!$E$7,0,10*ROW('Sanitation Data'!E116)),NA())</f>
        <v>#N/A</v>
      </c>
      <c r="AH122" s="120" t="e">
        <f ca="1">+IF(AND(ISNUMBER(OFFSET('Sanitation Data'!$E$11,0,10*ROW('Sanitation Data'!E116))),'Data Summary'!CW122="Yes"),OFFSET('Sanitation Data'!$E$11,0,10*ROW('Sanitation Data'!E116)),NA())</f>
        <v>#N/A</v>
      </c>
      <c r="AI122" s="120" t="e">
        <f ca="1">+IF(AND(ISNUMBER(OFFSET('Sanitation Data'!$E$12,0,10*ROW('Sanitation Data'!E116))),'Data Summary'!CX122="Yes"),OFFSET('Sanitation Data'!$E$12,0,10*ROW('Sanitation Data'!E116)),NA())</f>
        <v>#N/A</v>
      </c>
      <c r="AJ122" s="120" t="e">
        <f ca="1">+IF(AND(ISNUMBER(OFFSET('Sanitation Data'!$E$13,0,10*ROW('Sanitation Data'!E116))),'Data Summary'!CY122="Yes"),OFFSET('Sanitation Data'!$E$13,0,10*ROW('Sanitation Data'!E116)),NA())</f>
        <v>#N/A</v>
      </c>
      <c r="AK122" s="120" t="e">
        <f ca="1">+IF(AND(ISNUMBER(OFFSET('Sanitation Data'!$F$5,0,10*ROW('Sanitation Data'!F116))),'Data Summary'!CZ122="Yes"),100-OFFSET('Sanitation Data'!$F$5,0,10*ROW('Sanitation Data'!F116)),NA())</f>
        <v>#N/A</v>
      </c>
      <c r="AL122" s="120" t="e">
        <f ca="1">+IF(AND(ISNUMBER(OFFSET('Sanitation Data'!$F$7,0,10*ROW('Sanitation Data'!F116))),'Data Summary'!DA122="Yes"),OFFSET('Sanitation Data'!$F$7,0,10*ROW('Sanitation Data'!F116)),NA())</f>
        <v>#N/A</v>
      </c>
      <c r="AM122" s="120" t="e">
        <f ca="1">+IF(AND(ISNUMBER(OFFSET('Sanitation Data'!$F$11,0,10*ROW('Sanitation Data'!F116))),'Data Summary'!DB122="Yes"),OFFSET('Sanitation Data'!$F$11,0,10*ROW('Sanitation Data'!F116)),NA())</f>
        <v>#N/A</v>
      </c>
      <c r="AN122" s="120" t="e">
        <f ca="1">+IF(AND(ISNUMBER(OFFSET('Sanitation Data'!$F$12,0,10*ROW('Sanitation Data'!F116))),'Data Summary'!DC122="Yes"),OFFSET('Sanitation Data'!$F$12,0,10*ROW('Sanitation Data'!F116)),NA())</f>
        <v>#N/A</v>
      </c>
      <c r="AO122" s="120" t="e">
        <f ca="1">+IF(AND(ISNUMBER(OFFSET('Sanitation Data'!$F$13,0,10*ROW('Sanitation Data'!F116))),'Data Summary'!DD122="Yes"),OFFSET('Sanitation Data'!$F$13,0,10*ROW('Sanitation Data'!F116)),NA())</f>
        <v>#N/A</v>
      </c>
      <c r="AP122" s="120" t="e">
        <f ca="1">+IF(AND(ISNUMBER(OFFSET('Sanitation Data'!$G$5,0,10*ROW('Sanitation Data'!G116))),'Data Summary'!DE122="Yes"),100-OFFSET('Sanitation Data'!$G$5,0,10*ROW('Sanitation Data'!G116)),NA())</f>
        <v>#N/A</v>
      </c>
      <c r="AQ122" s="120" t="e">
        <f ca="1">+IF(AND(ISNUMBER(OFFSET('Sanitation Data'!$G$7,0,10*ROW('Sanitation Data'!G116))),'Data Summary'!DF122="Yes"),OFFSET('Sanitation Data'!$G$7,0,10*ROW('Sanitation Data'!G116)),NA())</f>
        <v>#N/A</v>
      </c>
      <c r="AR122" s="120" t="e">
        <f ca="1">+IF(AND(ISNUMBER(OFFSET('Sanitation Data'!$G$11,0,10*ROW('Sanitation Data'!G116))),'Data Summary'!DG122="Yes"),OFFSET('Sanitation Data'!$G$11,0,10*ROW('Sanitation Data'!G116)),NA())</f>
        <v>#N/A</v>
      </c>
      <c r="AS122" s="120" t="e">
        <f ca="1">+IF(AND(ISNUMBER(OFFSET('Sanitation Data'!$G$12,0,10*ROW('Sanitation Data'!G116))),'Data Summary'!DH122="Yes"),OFFSET('Sanitation Data'!$G$12,0,10*ROW('Sanitation Data'!G116)),NA())</f>
        <v>#N/A</v>
      </c>
      <c r="AT122" s="120" t="e">
        <f ca="1">+IF(AND(ISNUMBER(OFFSET('Sanitation Data'!$G$13,0,10*ROW('Sanitation Data'!G116))),'Data Summary'!DI122="Yes"),OFFSET('Sanitation Data'!$G$13,0,10*ROW('Sanitation Data'!G116)),NA())</f>
        <v>#N/A</v>
      </c>
      <c r="AU122" s="120" t="e">
        <f ca="1">+IF(AND(ISNUMBER(OFFSET('Sanitation Data'!$H$5,0,10*ROW('Sanitation Data'!H116))),'Data Summary'!DJ122="Yes"),100-OFFSET('Sanitation Data'!$H$5,0,10*ROW('Sanitation Data'!H116)),NA())</f>
        <v>#N/A</v>
      </c>
      <c r="AV122" s="120" t="e">
        <f ca="1">+IF(AND(ISNUMBER(OFFSET('Sanitation Data'!$H$7,0,10*ROW('Sanitation Data'!H116))),'Data Summary'!DK122="Yes"),OFFSET('Sanitation Data'!$H$7,0,10*ROW('Sanitation Data'!H116)),NA())</f>
        <v>#N/A</v>
      </c>
      <c r="AW122" s="120" t="e">
        <f ca="1">+IF(AND(ISNUMBER(OFFSET('Sanitation Data'!$H$11,0,10*ROW('Sanitation Data'!H116))),'Data Summary'!DL122="Yes"),OFFSET('Sanitation Data'!$H$11,0,10*ROW('Sanitation Data'!H116)),NA())</f>
        <v>#N/A</v>
      </c>
      <c r="AX122" s="120" t="e">
        <f ca="1">+IF(AND(ISNUMBER(OFFSET('Sanitation Data'!$H$12,0,10*ROW('Sanitation Data'!H116))),'Data Summary'!DM122="Yes"),OFFSET('Sanitation Data'!$H$12,0,10*ROW('Sanitation Data'!H116)),NA())</f>
        <v>#N/A</v>
      </c>
      <c r="AY122" s="120" t="e">
        <f ca="1">+IF(AND(ISNUMBER(OFFSET('Sanitation Data'!$H$13,0,10*ROW('Sanitation Data'!H116))),'Data Summary'!DN122="Yes"),OFFSET('Sanitation Data'!$H$13,0,10*ROW('Sanitation Data'!H116)),NA())</f>
        <v>#N/A</v>
      </c>
      <c r="AZ122" s="121" t="e">
        <f ca="1">+IF(AND(ISNUMBER(OFFSET('Hygiene Data'!$C$6,0,10*ROW('Hygiene Data'!C116))),'Data Summary'!DO122="Yes"),OFFSET('Hygiene Data'!$C$6,0,10*ROW('Hygiene Data'!C116)),NA())</f>
        <v>#N/A</v>
      </c>
      <c r="BA122" s="121" t="e">
        <f ca="1">+IF(AND(ISNUMBER(OFFSET('Hygiene Data'!$C$8,0,10*ROW('Hygiene Data'!C116))),'Data Summary'!DP122="Yes"),OFFSET('Hygiene Data'!$C$8,0,10*ROW('Hygiene Data'!C116)),NA())</f>
        <v>#N/A</v>
      </c>
      <c r="BB122" s="121" t="e">
        <f ca="1">+IF(AND(ISNUMBER(OFFSET('Hygiene Data'!$C$10,0,10*ROW('Hygiene Data'!C116))),'Data Summary'!DQ122="Yes"),OFFSET('Hygiene Data'!$C$10,0,10*ROW('Hygiene Data'!C116)),NA())</f>
        <v>#N/A</v>
      </c>
      <c r="BC122" s="121" t="e">
        <f ca="1">+IF(AND(ISNUMBER(OFFSET('Hygiene Data'!$D$6,0,10*ROW('Hygiene Data'!D116))),'Data Summary'!DR122="Yes"),OFFSET('Hygiene Data'!$D$6,0,10*ROW('Hygiene Data'!D116)),NA())</f>
        <v>#N/A</v>
      </c>
      <c r="BD122" s="121" t="e">
        <f ca="1">+IF(AND(ISNUMBER(OFFSET('Hygiene Data'!$D$8,0,10*ROW('Hygiene Data'!D116))),'Data Summary'!DS122="Yes"),OFFSET('Hygiene Data'!$D$8,0,10*ROW('Hygiene Data'!D116)),NA())</f>
        <v>#N/A</v>
      </c>
      <c r="BE122" s="121" t="e">
        <f ca="1">+IF(AND(ISNUMBER(OFFSET('Hygiene Data'!$D$10,0,10*ROW('Hygiene Data'!D116))),'Data Summary'!DT122="Yes"),OFFSET('Hygiene Data'!$D$10,0,10*ROW('Hygiene Data'!D116)),NA())</f>
        <v>#N/A</v>
      </c>
      <c r="BF122" s="121" t="e">
        <f ca="1">+IF(AND(ISNUMBER(OFFSET('Hygiene Data'!$E$6,0,10*ROW('Hygiene Data'!E116))),'Data Summary'!DU122="Yes"),OFFSET('Hygiene Data'!$E$6,0,10*ROW('Hygiene Data'!E116)),NA())</f>
        <v>#N/A</v>
      </c>
      <c r="BG122" s="121" t="e">
        <f ca="1">+IF(AND(ISNUMBER(OFFSET('Hygiene Data'!$E$8,0,10*ROW('Hygiene Data'!E116))),'Data Summary'!DV122="Yes"),OFFSET('Hygiene Data'!$E$8,0,10*ROW('Hygiene Data'!E116)),NA())</f>
        <v>#N/A</v>
      </c>
      <c r="BH122" s="121" t="e">
        <f ca="1">+IF(AND(ISNUMBER(OFFSET('Hygiene Data'!$E$10,0,10*ROW('Hygiene Data'!E116))),'Data Summary'!DW122="Yes"),OFFSET('Hygiene Data'!$E$10,0,10*ROW('Hygiene Data'!E116)),NA())</f>
        <v>#N/A</v>
      </c>
      <c r="BI122" s="121" t="e">
        <f ca="1">+IF(AND(ISNUMBER(OFFSET('Hygiene Data'!$F$6,0,10*ROW('Hygiene Data'!F116))),'Data Summary'!DX122="Yes"),OFFSET('Hygiene Data'!$F$6,0,10*ROW('Hygiene Data'!F116)),NA())</f>
        <v>#N/A</v>
      </c>
      <c r="BJ122" s="121" t="e">
        <f ca="1">+IF(AND(ISNUMBER(OFFSET('Hygiene Data'!$F$8,0,10*ROW('Hygiene Data'!F116))),'Data Summary'!DY122="Yes"),OFFSET('Hygiene Data'!$F$8,0,10*ROW('Hygiene Data'!F116)),NA())</f>
        <v>#N/A</v>
      </c>
      <c r="BK122" s="121" t="e">
        <f ca="1">+IF(AND(ISNUMBER(OFFSET('Hygiene Data'!$F$10,0,10*ROW('Hygiene Data'!F116))),'Data Summary'!DZ122="Yes"),OFFSET('Hygiene Data'!$F$10,0,10*ROW('Hygiene Data'!F116)),NA())</f>
        <v>#N/A</v>
      </c>
      <c r="BL122" s="121" t="e">
        <f ca="1">+IF(AND(ISNUMBER(OFFSET('Hygiene Data'!$G$6,0,10*ROW('Hygiene Data'!G116))),'Data Summary'!EA122="Yes"),OFFSET('Hygiene Data'!$G$6,0,10*ROW('Hygiene Data'!G116)),NA())</f>
        <v>#N/A</v>
      </c>
      <c r="BM122" s="121" t="e">
        <f ca="1">+IF(AND(ISNUMBER(OFFSET('Hygiene Data'!$G$8,0,10*ROW('Hygiene Data'!G116))),'Data Summary'!EB122="Yes"),OFFSET('Hygiene Data'!$G$8,0,10*ROW('Hygiene Data'!G116)),NA())</f>
        <v>#N/A</v>
      </c>
      <c r="BN122" s="121" t="e">
        <f ca="1">+IF(AND(ISNUMBER(OFFSET('Hygiene Data'!$G$10,0,10*ROW('Hygiene Data'!G116))),'Data Summary'!EC122="Yes"),OFFSET('Hygiene Data'!$G$10,0,10*ROW('Hygiene Data'!G116)),NA())</f>
        <v>#N/A</v>
      </c>
      <c r="BO122" s="121" t="e">
        <f ca="1">+IF(AND(ISNUMBER(OFFSET('Hygiene Data'!$H$6,0,10*ROW('Hygiene Data'!H116))),'Data Summary'!ED122="Yes"),OFFSET('Hygiene Data'!$H$6,0,10*ROW('Hygiene Data'!H116)),NA())</f>
        <v>#N/A</v>
      </c>
      <c r="BP122" s="121" t="e">
        <f ca="1">+IF(AND(ISNUMBER(OFFSET('Hygiene Data'!$H$8,0,10*ROW('Hygiene Data'!H116))),'Data Summary'!EE122="Yes"),OFFSET('Hygiene Data'!$H$8,0,10*ROW('Hygiene Data'!H116)),NA())</f>
        <v>#N/A</v>
      </c>
      <c r="BQ122" s="121" t="e">
        <f ca="1">+IF(AND(ISNUMBER(OFFSET('Hygiene Data'!$H$10,0,10*ROW('Hygiene Data'!H116))),'Data Summary'!EF122="Yes"),OFFSET('Hygiene Data'!$H$10,0,10*ROW('Hygiene Data'!H116)),NA())</f>
        <v>#N/A</v>
      </c>
    </row>
    <row r="123" spans="1:69" x14ac:dyDescent="0.2">
      <c r="A123" s="44" t="e">
        <f ca="1">+IF(OFFSET('Water Data'!$B$1,0,10*ROW('Water Data'!B117))="",NA(),OFFSET('Water Data'!$B$1,0,10*ROW('Water Data'!B117)))</f>
        <v>#N/A</v>
      </c>
      <c r="B123" s="44" t="e">
        <f ca="1">+IF(OFFSET('Water Data'!$A$3,0,10*ROW('Water Data'!A120))="",NA(),OFFSET('Water Data'!$A$3,0,10*ROW('Water Data'!A120)))</f>
        <v>#N/A</v>
      </c>
      <c r="C123" s="44" t="e">
        <f ca="1">+IF(OFFSET('Water Data'!$C$3,0,10*ROW('Water Data'!C120))="",NA(),OFFSET('Water Data'!$C$3,0,10*ROW('Water Data'!C120)))</f>
        <v>#N/A</v>
      </c>
      <c r="D123" s="119" t="e">
        <f ca="1">+IF(AND(ISNUMBER(OFFSET('Water Data'!$C$5,0,10*ROW('Water Data'!C117))),'Data Summary'!BS123="Yes"),100-OFFSET('Water Data'!$C$5,0,10*ROW('Water Data'!C117)),NA())</f>
        <v>#N/A</v>
      </c>
      <c r="E123" s="119" t="e">
        <f ca="1">+IF(AND(ISNUMBER(OFFSET('Water Data'!$C$7,0,10*ROW('Water Data'!C117))),'Data Summary'!BT123="Yes"),OFFSET('Water Data'!$C$7,0,10*ROW('Water Data'!C117)),NA())</f>
        <v>#N/A</v>
      </c>
      <c r="F123" s="119" t="e">
        <f ca="1">+IF(AND(ISNUMBER(OFFSET('Water Data'!$C$10,0,10*ROW('Water Data'!C117))),'Data Summary'!BU123="Yes"),OFFSET('Water Data'!$C$10,0,10*ROW('Water Data'!C117)),NA())</f>
        <v>#N/A</v>
      </c>
      <c r="G123" s="119" t="e">
        <f ca="1">+IF(AND(ISNUMBER(OFFSET('Water Data'!$D$5,0,10*ROW('Water Data'!D117))),'Data Summary'!BV123="Yes"),100-OFFSET('Water Data'!$D$5,0,10*ROW('Water Data'!D117)),NA())</f>
        <v>#N/A</v>
      </c>
      <c r="H123" s="119" t="e">
        <f ca="1">+IF(AND(ISNUMBER(OFFSET('Water Data'!$D$7,0,10*ROW('Water Data'!D117))),'Data Summary'!BW123="Yes"),OFFSET('Water Data'!$D$7,0,10*ROW('Water Data'!D117)),NA())</f>
        <v>#N/A</v>
      </c>
      <c r="I123" s="119" t="e">
        <f ca="1">+IF(AND(ISNUMBER(OFFSET('Water Data'!$D$10,0,10*ROW('Water Data'!D117))),'Data Summary'!BX123="Yes"),OFFSET('Water Data'!$D$10,0,10*ROW('Water Data'!D117)),NA())</f>
        <v>#N/A</v>
      </c>
      <c r="J123" s="119" t="e">
        <f ca="1">+IF(AND(ISNUMBER(OFFSET('Water Data'!$E$5,0,10*ROW('Water Data'!E117))),'Data Summary'!BY123="Yes"),100-OFFSET('Water Data'!$E$5,0,10*ROW('Water Data'!E117)),NA())</f>
        <v>#N/A</v>
      </c>
      <c r="K123" s="119" t="e">
        <f ca="1">+IF(AND(ISNUMBER(OFFSET('Water Data'!$E$7,0,10*ROW('Water Data'!E117))),'Data Summary'!BZ123="Yes"),OFFSET('Water Data'!$E$7,0,10*ROW('Water Data'!E117)),NA())</f>
        <v>#N/A</v>
      </c>
      <c r="L123" s="119" t="e">
        <f ca="1">+IF(AND(ISNUMBER(OFFSET('Water Data'!$E$10,0,10*ROW('Water Data'!E117))),'Data Summary'!CA123="Yes"),OFFSET('Water Data'!$E$10,0,10*ROW('Water Data'!E117)),NA())</f>
        <v>#N/A</v>
      </c>
      <c r="M123" s="119" t="e">
        <f ca="1">+IF(AND(ISNUMBER(OFFSET('Water Data'!$F$5,0,10*ROW('Water Data'!F117))),'Data Summary'!CB123="Yes"),100-OFFSET('Water Data'!$F$5,0,10*ROW('Water Data'!F117)),NA())</f>
        <v>#N/A</v>
      </c>
      <c r="N123" s="119" t="e">
        <f ca="1">+IF(AND(ISNUMBER(OFFSET('Water Data'!$F$7,0,10*ROW('Water Data'!F117))),'Data Summary'!CC123="Yes"),OFFSET('Water Data'!$F$7,0,10*ROW('Water Data'!F117)),NA())</f>
        <v>#N/A</v>
      </c>
      <c r="O123" s="119" t="e">
        <f ca="1">+IF(AND(ISNUMBER(OFFSET('Water Data'!$F$10,0,10*ROW('Water Data'!F117))),'Data Summary'!CD123="Yes"),OFFSET('Water Data'!$F$10,0,10*ROW('Water Data'!F117)),NA())</f>
        <v>#N/A</v>
      </c>
      <c r="P123" s="119" t="e">
        <f ca="1">+IF(AND(ISNUMBER(OFFSET('Water Data'!$G$5,0,10*ROW('Water Data'!G117))),'Data Summary'!CE123="Yes"),100-OFFSET('Water Data'!$G$5,0,10*ROW('Water Data'!G117)),NA())</f>
        <v>#N/A</v>
      </c>
      <c r="Q123" s="119" t="e">
        <f ca="1">+IF(AND(ISNUMBER(OFFSET('Water Data'!$G$7,0,10*ROW('Water Data'!G117))),'Data Summary'!CF123="Yes"),OFFSET('Water Data'!$G$7,0,10*ROW('Water Data'!G117)),NA())</f>
        <v>#N/A</v>
      </c>
      <c r="R123" s="119" t="e">
        <f ca="1">+IF(AND(ISNUMBER(OFFSET('Water Data'!$G$10,0,10*ROW('Water Data'!G117))),'Data Summary'!CG123="Yes"),OFFSET('Water Data'!$G$10,0,10*ROW('Water Data'!G117)),NA())</f>
        <v>#N/A</v>
      </c>
      <c r="S123" s="119" t="e">
        <f ca="1">+IF(AND(ISNUMBER(OFFSET('Water Data'!$H$5,0,10*ROW('Water Data'!H117))),'Data Summary'!CH123="Yes"),100-OFFSET('Water Data'!$H$5,0,10*ROW('Water Data'!H117)),NA())</f>
        <v>#N/A</v>
      </c>
      <c r="T123" s="119" t="e">
        <f ca="1">+IF(AND(ISNUMBER(OFFSET('Water Data'!$H$7,0,10*ROW('Water Data'!H117))),'Data Summary'!CI123="Yes"),OFFSET('Water Data'!$H$7,0,10*ROW('Water Data'!H117)),NA())</f>
        <v>#N/A</v>
      </c>
      <c r="U123" s="119" t="e">
        <f ca="1">+IF(AND(ISNUMBER(OFFSET('Water Data'!$H$10,0,10*ROW('Water Data'!H117))),'Data Summary'!CJ123="Yes"),OFFSET('Water Data'!$H$10,0,10*ROW('Water Data'!H117)),NA())</f>
        <v>#N/A</v>
      </c>
      <c r="V123" s="120" t="e">
        <f ca="1">+IF(AND(ISNUMBER(OFFSET('Sanitation Data'!$C$5,0,10*ROW('Sanitation Data'!C117))),'Data Summary'!CK123="Yes"),100-OFFSET('Sanitation Data'!$C$5,0,10*ROW('Sanitation Data'!C117)),NA())</f>
        <v>#N/A</v>
      </c>
      <c r="W123" s="120" t="e">
        <f ca="1">+IF(AND(ISNUMBER(OFFSET('Sanitation Data'!$C$7,0,10*ROW('Sanitation Data'!C117))),'Data Summary'!CL123="Yes"),OFFSET('Sanitation Data'!$C$7,0,10*ROW('Sanitation Data'!C117)),NA())</f>
        <v>#N/A</v>
      </c>
      <c r="X123" s="120" t="e">
        <f ca="1">+IF(AND(ISNUMBER(OFFSET('Sanitation Data'!$C$11,0,10*ROW('Sanitation Data'!C117))),'Data Summary'!CM123="Yes"),OFFSET('Sanitation Data'!$C$11,0,10*ROW('Sanitation Data'!C117)),NA())</f>
        <v>#N/A</v>
      </c>
      <c r="Y123" s="120" t="e">
        <f ca="1">+IF(AND(ISNUMBER(OFFSET('Sanitation Data'!$C$12,0,10*ROW('Sanitation Data'!C117))),'Data Summary'!CN123="Yes"),OFFSET('Sanitation Data'!$C$12,0,10*ROW('Sanitation Data'!C117)),NA())</f>
        <v>#N/A</v>
      </c>
      <c r="Z123" s="120" t="e">
        <f ca="1">+IF(AND(ISNUMBER(OFFSET('Sanitation Data'!$C$13,0,10*ROW('Sanitation Data'!C117))),'Data Summary'!CO123="Yes"),OFFSET('Sanitation Data'!$C$13,0,10*ROW('Sanitation Data'!C117)),NA())</f>
        <v>#N/A</v>
      </c>
      <c r="AA123" s="120" t="e">
        <f ca="1">+IF(AND(ISNUMBER(OFFSET('Sanitation Data'!$D$5,0,10*ROW('Sanitation Data'!D117))),'Data Summary'!CP123="Yes"),100-OFFSET('Sanitation Data'!$D$5,0,10*ROW('Sanitation Data'!D117)),NA())</f>
        <v>#N/A</v>
      </c>
      <c r="AB123" s="120" t="e">
        <f ca="1">+IF(AND(ISNUMBER(OFFSET('Sanitation Data'!$D$7,0,10*ROW('Sanitation Data'!D117))),'Data Summary'!CQ123="Yes"),OFFSET('Sanitation Data'!$D$7,0,10*ROW('Sanitation Data'!D117)),NA())</f>
        <v>#N/A</v>
      </c>
      <c r="AC123" s="120" t="e">
        <f ca="1">+IF(AND(ISNUMBER(OFFSET('Sanitation Data'!$D$11,0,10*ROW('Sanitation Data'!D117))),'Data Summary'!CR123="Yes"),OFFSET('Sanitation Data'!$D$11,0,10*ROW('Sanitation Data'!D117)),NA())</f>
        <v>#N/A</v>
      </c>
      <c r="AD123" s="120" t="e">
        <f ca="1">+IF(AND(ISNUMBER(OFFSET('Sanitation Data'!$D$12,0,10*ROW('Sanitation Data'!D117))),'Data Summary'!CS123="Yes"),OFFSET('Sanitation Data'!$D$12,0,10*ROW('Sanitation Data'!D117)),NA())</f>
        <v>#N/A</v>
      </c>
      <c r="AE123" s="120" t="e">
        <f ca="1">+IF(AND(ISNUMBER(OFFSET('Sanitation Data'!$D$13,0,10*ROW('Sanitation Data'!D117))),'Data Summary'!CT123="Yes"),OFFSET('Sanitation Data'!$D$13,0,10*ROW('Sanitation Data'!D117)),NA())</f>
        <v>#N/A</v>
      </c>
      <c r="AF123" s="120" t="e">
        <f ca="1">+IF(AND(ISNUMBER(OFFSET('Sanitation Data'!$E$5,0,10*ROW('Sanitation Data'!E117))),'Data Summary'!CU123="Yes"),100-OFFSET('Sanitation Data'!$E$5,0,10*ROW('Sanitation Data'!E117)),NA())</f>
        <v>#N/A</v>
      </c>
      <c r="AG123" s="120" t="e">
        <f ca="1">+IF(AND(ISNUMBER(OFFSET('Sanitation Data'!$E$7,0,10*ROW('Sanitation Data'!E117))),'Data Summary'!CV123="Yes"),OFFSET('Sanitation Data'!$E$7,0,10*ROW('Sanitation Data'!E117)),NA())</f>
        <v>#N/A</v>
      </c>
      <c r="AH123" s="120" t="e">
        <f ca="1">+IF(AND(ISNUMBER(OFFSET('Sanitation Data'!$E$11,0,10*ROW('Sanitation Data'!E117))),'Data Summary'!CW123="Yes"),OFFSET('Sanitation Data'!$E$11,0,10*ROW('Sanitation Data'!E117)),NA())</f>
        <v>#N/A</v>
      </c>
      <c r="AI123" s="120" t="e">
        <f ca="1">+IF(AND(ISNUMBER(OFFSET('Sanitation Data'!$E$12,0,10*ROW('Sanitation Data'!E117))),'Data Summary'!CX123="Yes"),OFFSET('Sanitation Data'!$E$12,0,10*ROW('Sanitation Data'!E117)),NA())</f>
        <v>#N/A</v>
      </c>
      <c r="AJ123" s="120" t="e">
        <f ca="1">+IF(AND(ISNUMBER(OFFSET('Sanitation Data'!$E$13,0,10*ROW('Sanitation Data'!E117))),'Data Summary'!CY123="Yes"),OFFSET('Sanitation Data'!$E$13,0,10*ROW('Sanitation Data'!E117)),NA())</f>
        <v>#N/A</v>
      </c>
      <c r="AK123" s="120" t="e">
        <f ca="1">+IF(AND(ISNUMBER(OFFSET('Sanitation Data'!$F$5,0,10*ROW('Sanitation Data'!F117))),'Data Summary'!CZ123="Yes"),100-OFFSET('Sanitation Data'!$F$5,0,10*ROW('Sanitation Data'!F117)),NA())</f>
        <v>#N/A</v>
      </c>
      <c r="AL123" s="120" t="e">
        <f ca="1">+IF(AND(ISNUMBER(OFFSET('Sanitation Data'!$F$7,0,10*ROW('Sanitation Data'!F117))),'Data Summary'!DA123="Yes"),OFFSET('Sanitation Data'!$F$7,0,10*ROW('Sanitation Data'!F117)),NA())</f>
        <v>#N/A</v>
      </c>
      <c r="AM123" s="120" t="e">
        <f ca="1">+IF(AND(ISNUMBER(OFFSET('Sanitation Data'!$F$11,0,10*ROW('Sanitation Data'!F117))),'Data Summary'!DB123="Yes"),OFFSET('Sanitation Data'!$F$11,0,10*ROW('Sanitation Data'!F117)),NA())</f>
        <v>#N/A</v>
      </c>
      <c r="AN123" s="120" t="e">
        <f ca="1">+IF(AND(ISNUMBER(OFFSET('Sanitation Data'!$F$12,0,10*ROW('Sanitation Data'!F117))),'Data Summary'!DC123="Yes"),OFFSET('Sanitation Data'!$F$12,0,10*ROW('Sanitation Data'!F117)),NA())</f>
        <v>#N/A</v>
      </c>
      <c r="AO123" s="120" t="e">
        <f ca="1">+IF(AND(ISNUMBER(OFFSET('Sanitation Data'!$F$13,0,10*ROW('Sanitation Data'!F117))),'Data Summary'!DD123="Yes"),OFFSET('Sanitation Data'!$F$13,0,10*ROW('Sanitation Data'!F117)),NA())</f>
        <v>#N/A</v>
      </c>
      <c r="AP123" s="120" t="e">
        <f ca="1">+IF(AND(ISNUMBER(OFFSET('Sanitation Data'!$G$5,0,10*ROW('Sanitation Data'!G117))),'Data Summary'!DE123="Yes"),100-OFFSET('Sanitation Data'!$G$5,0,10*ROW('Sanitation Data'!G117)),NA())</f>
        <v>#N/A</v>
      </c>
      <c r="AQ123" s="120" t="e">
        <f ca="1">+IF(AND(ISNUMBER(OFFSET('Sanitation Data'!$G$7,0,10*ROW('Sanitation Data'!G117))),'Data Summary'!DF123="Yes"),OFFSET('Sanitation Data'!$G$7,0,10*ROW('Sanitation Data'!G117)),NA())</f>
        <v>#N/A</v>
      </c>
      <c r="AR123" s="120" t="e">
        <f ca="1">+IF(AND(ISNUMBER(OFFSET('Sanitation Data'!$G$11,0,10*ROW('Sanitation Data'!G117))),'Data Summary'!DG123="Yes"),OFFSET('Sanitation Data'!$G$11,0,10*ROW('Sanitation Data'!G117)),NA())</f>
        <v>#N/A</v>
      </c>
      <c r="AS123" s="120" t="e">
        <f ca="1">+IF(AND(ISNUMBER(OFFSET('Sanitation Data'!$G$12,0,10*ROW('Sanitation Data'!G117))),'Data Summary'!DH123="Yes"),OFFSET('Sanitation Data'!$G$12,0,10*ROW('Sanitation Data'!G117)),NA())</f>
        <v>#N/A</v>
      </c>
      <c r="AT123" s="120" t="e">
        <f ca="1">+IF(AND(ISNUMBER(OFFSET('Sanitation Data'!$G$13,0,10*ROW('Sanitation Data'!G117))),'Data Summary'!DI123="Yes"),OFFSET('Sanitation Data'!$G$13,0,10*ROW('Sanitation Data'!G117)),NA())</f>
        <v>#N/A</v>
      </c>
      <c r="AU123" s="120" t="e">
        <f ca="1">+IF(AND(ISNUMBER(OFFSET('Sanitation Data'!$H$5,0,10*ROW('Sanitation Data'!H117))),'Data Summary'!DJ123="Yes"),100-OFFSET('Sanitation Data'!$H$5,0,10*ROW('Sanitation Data'!H117)),NA())</f>
        <v>#N/A</v>
      </c>
      <c r="AV123" s="120" t="e">
        <f ca="1">+IF(AND(ISNUMBER(OFFSET('Sanitation Data'!$H$7,0,10*ROW('Sanitation Data'!H117))),'Data Summary'!DK123="Yes"),OFFSET('Sanitation Data'!$H$7,0,10*ROW('Sanitation Data'!H117)),NA())</f>
        <v>#N/A</v>
      </c>
      <c r="AW123" s="120" t="e">
        <f ca="1">+IF(AND(ISNUMBER(OFFSET('Sanitation Data'!$H$11,0,10*ROW('Sanitation Data'!H117))),'Data Summary'!DL123="Yes"),OFFSET('Sanitation Data'!$H$11,0,10*ROW('Sanitation Data'!H117)),NA())</f>
        <v>#N/A</v>
      </c>
      <c r="AX123" s="120" t="e">
        <f ca="1">+IF(AND(ISNUMBER(OFFSET('Sanitation Data'!$H$12,0,10*ROW('Sanitation Data'!H117))),'Data Summary'!DM123="Yes"),OFFSET('Sanitation Data'!$H$12,0,10*ROW('Sanitation Data'!H117)),NA())</f>
        <v>#N/A</v>
      </c>
      <c r="AY123" s="120" t="e">
        <f ca="1">+IF(AND(ISNUMBER(OFFSET('Sanitation Data'!$H$13,0,10*ROW('Sanitation Data'!H117))),'Data Summary'!DN123="Yes"),OFFSET('Sanitation Data'!$H$13,0,10*ROW('Sanitation Data'!H117)),NA())</f>
        <v>#N/A</v>
      </c>
      <c r="AZ123" s="121" t="e">
        <f ca="1">+IF(AND(ISNUMBER(OFFSET('Hygiene Data'!$C$6,0,10*ROW('Hygiene Data'!C117))),'Data Summary'!DO123="Yes"),OFFSET('Hygiene Data'!$C$6,0,10*ROW('Hygiene Data'!C117)),NA())</f>
        <v>#N/A</v>
      </c>
      <c r="BA123" s="121" t="e">
        <f ca="1">+IF(AND(ISNUMBER(OFFSET('Hygiene Data'!$C$8,0,10*ROW('Hygiene Data'!C117))),'Data Summary'!DP123="Yes"),OFFSET('Hygiene Data'!$C$8,0,10*ROW('Hygiene Data'!C117)),NA())</f>
        <v>#N/A</v>
      </c>
      <c r="BB123" s="121" t="e">
        <f ca="1">+IF(AND(ISNUMBER(OFFSET('Hygiene Data'!$C$10,0,10*ROW('Hygiene Data'!C117))),'Data Summary'!DQ123="Yes"),OFFSET('Hygiene Data'!$C$10,0,10*ROW('Hygiene Data'!C117)),NA())</f>
        <v>#N/A</v>
      </c>
      <c r="BC123" s="121" t="e">
        <f ca="1">+IF(AND(ISNUMBER(OFFSET('Hygiene Data'!$D$6,0,10*ROW('Hygiene Data'!D117))),'Data Summary'!DR123="Yes"),OFFSET('Hygiene Data'!$D$6,0,10*ROW('Hygiene Data'!D117)),NA())</f>
        <v>#N/A</v>
      </c>
      <c r="BD123" s="121" t="e">
        <f ca="1">+IF(AND(ISNUMBER(OFFSET('Hygiene Data'!$D$8,0,10*ROW('Hygiene Data'!D117))),'Data Summary'!DS123="Yes"),OFFSET('Hygiene Data'!$D$8,0,10*ROW('Hygiene Data'!D117)),NA())</f>
        <v>#N/A</v>
      </c>
      <c r="BE123" s="121" t="e">
        <f ca="1">+IF(AND(ISNUMBER(OFFSET('Hygiene Data'!$D$10,0,10*ROW('Hygiene Data'!D117))),'Data Summary'!DT123="Yes"),OFFSET('Hygiene Data'!$D$10,0,10*ROW('Hygiene Data'!D117)),NA())</f>
        <v>#N/A</v>
      </c>
      <c r="BF123" s="121" t="e">
        <f ca="1">+IF(AND(ISNUMBER(OFFSET('Hygiene Data'!$E$6,0,10*ROW('Hygiene Data'!E117))),'Data Summary'!DU123="Yes"),OFFSET('Hygiene Data'!$E$6,0,10*ROW('Hygiene Data'!E117)),NA())</f>
        <v>#N/A</v>
      </c>
      <c r="BG123" s="121" t="e">
        <f ca="1">+IF(AND(ISNUMBER(OFFSET('Hygiene Data'!$E$8,0,10*ROW('Hygiene Data'!E117))),'Data Summary'!DV123="Yes"),OFFSET('Hygiene Data'!$E$8,0,10*ROW('Hygiene Data'!E117)),NA())</f>
        <v>#N/A</v>
      </c>
      <c r="BH123" s="121" t="e">
        <f ca="1">+IF(AND(ISNUMBER(OFFSET('Hygiene Data'!$E$10,0,10*ROW('Hygiene Data'!E117))),'Data Summary'!DW123="Yes"),OFFSET('Hygiene Data'!$E$10,0,10*ROW('Hygiene Data'!E117)),NA())</f>
        <v>#N/A</v>
      </c>
      <c r="BI123" s="121" t="e">
        <f ca="1">+IF(AND(ISNUMBER(OFFSET('Hygiene Data'!$F$6,0,10*ROW('Hygiene Data'!F117))),'Data Summary'!DX123="Yes"),OFFSET('Hygiene Data'!$F$6,0,10*ROW('Hygiene Data'!F117)),NA())</f>
        <v>#N/A</v>
      </c>
      <c r="BJ123" s="121" t="e">
        <f ca="1">+IF(AND(ISNUMBER(OFFSET('Hygiene Data'!$F$8,0,10*ROW('Hygiene Data'!F117))),'Data Summary'!DY123="Yes"),OFFSET('Hygiene Data'!$F$8,0,10*ROW('Hygiene Data'!F117)),NA())</f>
        <v>#N/A</v>
      </c>
      <c r="BK123" s="121" t="e">
        <f ca="1">+IF(AND(ISNUMBER(OFFSET('Hygiene Data'!$F$10,0,10*ROW('Hygiene Data'!F117))),'Data Summary'!DZ123="Yes"),OFFSET('Hygiene Data'!$F$10,0,10*ROW('Hygiene Data'!F117)),NA())</f>
        <v>#N/A</v>
      </c>
      <c r="BL123" s="121" t="e">
        <f ca="1">+IF(AND(ISNUMBER(OFFSET('Hygiene Data'!$G$6,0,10*ROW('Hygiene Data'!G117))),'Data Summary'!EA123="Yes"),OFFSET('Hygiene Data'!$G$6,0,10*ROW('Hygiene Data'!G117)),NA())</f>
        <v>#N/A</v>
      </c>
      <c r="BM123" s="121" t="e">
        <f ca="1">+IF(AND(ISNUMBER(OFFSET('Hygiene Data'!$G$8,0,10*ROW('Hygiene Data'!G117))),'Data Summary'!EB123="Yes"),OFFSET('Hygiene Data'!$G$8,0,10*ROW('Hygiene Data'!G117)),NA())</f>
        <v>#N/A</v>
      </c>
      <c r="BN123" s="121" t="e">
        <f ca="1">+IF(AND(ISNUMBER(OFFSET('Hygiene Data'!$G$10,0,10*ROW('Hygiene Data'!G117))),'Data Summary'!EC123="Yes"),OFFSET('Hygiene Data'!$G$10,0,10*ROW('Hygiene Data'!G117)),NA())</f>
        <v>#N/A</v>
      </c>
      <c r="BO123" s="121" t="e">
        <f ca="1">+IF(AND(ISNUMBER(OFFSET('Hygiene Data'!$H$6,0,10*ROW('Hygiene Data'!H117))),'Data Summary'!ED123="Yes"),OFFSET('Hygiene Data'!$H$6,0,10*ROW('Hygiene Data'!H117)),NA())</f>
        <v>#N/A</v>
      </c>
      <c r="BP123" s="121" t="e">
        <f ca="1">+IF(AND(ISNUMBER(OFFSET('Hygiene Data'!$H$8,0,10*ROW('Hygiene Data'!H117))),'Data Summary'!EE123="Yes"),OFFSET('Hygiene Data'!$H$8,0,10*ROW('Hygiene Data'!H117)),NA())</f>
        <v>#N/A</v>
      </c>
      <c r="BQ123" s="121" t="e">
        <f ca="1">+IF(AND(ISNUMBER(OFFSET('Hygiene Data'!$H$10,0,10*ROW('Hygiene Data'!H117))),'Data Summary'!EF123="Yes"),OFFSET('Hygiene Data'!$H$10,0,10*ROW('Hygiene Data'!H117)),NA())</f>
        <v>#N/A</v>
      </c>
    </row>
    <row r="124" spans="1:69" x14ac:dyDescent="0.2">
      <c r="A124" s="44" t="e">
        <f ca="1">+IF(OFFSET('Water Data'!$B$1,0,10*ROW('Water Data'!B118))="",NA(),OFFSET('Water Data'!$B$1,0,10*ROW('Water Data'!B118)))</f>
        <v>#N/A</v>
      </c>
      <c r="B124" s="44" t="e">
        <f ca="1">+IF(OFFSET('Water Data'!$A$3,0,10*ROW('Water Data'!A121))="",NA(),OFFSET('Water Data'!$A$3,0,10*ROW('Water Data'!A121)))</f>
        <v>#N/A</v>
      </c>
      <c r="C124" s="44" t="e">
        <f ca="1">+IF(OFFSET('Water Data'!$C$3,0,10*ROW('Water Data'!C121))="",NA(),OFFSET('Water Data'!$C$3,0,10*ROW('Water Data'!C121)))</f>
        <v>#N/A</v>
      </c>
      <c r="D124" s="119" t="e">
        <f ca="1">+IF(AND(ISNUMBER(OFFSET('Water Data'!$C$5,0,10*ROW('Water Data'!C118))),'Data Summary'!BS124="Yes"),100-OFFSET('Water Data'!$C$5,0,10*ROW('Water Data'!C118)),NA())</f>
        <v>#N/A</v>
      </c>
      <c r="E124" s="119" t="e">
        <f ca="1">+IF(AND(ISNUMBER(OFFSET('Water Data'!$C$7,0,10*ROW('Water Data'!C118))),'Data Summary'!BT124="Yes"),OFFSET('Water Data'!$C$7,0,10*ROW('Water Data'!C118)),NA())</f>
        <v>#N/A</v>
      </c>
      <c r="F124" s="119" t="e">
        <f ca="1">+IF(AND(ISNUMBER(OFFSET('Water Data'!$C$10,0,10*ROW('Water Data'!C118))),'Data Summary'!BU124="Yes"),OFFSET('Water Data'!$C$10,0,10*ROW('Water Data'!C118)),NA())</f>
        <v>#N/A</v>
      </c>
      <c r="G124" s="119" t="e">
        <f ca="1">+IF(AND(ISNUMBER(OFFSET('Water Data'!$D$5,0,10*ROW('Water Data'!D118))),'Data Summary'!BV124="Yes"),100-OFFSET('Water Data'!$D$5,0,10*ROW('Water Data'!D118)),NA())</f>
        <v>#N/A</v>
      </c>
      <c r="H124" s="119" t="e">
        <f ca="1">+IF(AND(ISNUMBER(OFFSET('Water Data'!$D$7,0,10*ROW('Water Data'!D118))),'Data Summary'!BW124="Yes"),OFFSET('Water Data'!$D$7,0,10*ROW('Water Data'!D118)),NA())</f>
        <v>#N/A</v>
      </c>
      <c r="I124" s="119" t="e">
        <f ca="1">+IF(AND(ISNUMBER(OFFSET('Water Data'!$D$10,0,10*ROW('Water Data'!D118))),'Data Summary'!BX124="Yes"),OFFSET('Water Data'!$D$10,0,10*ROW('Water Data'!D118)),NA())</f>
        <v>#N/A</v>
      </c>
      <c r="J124" s="119" t="e">
        <f ca="1">+IF(AND(ISNUMBER(OFFSET('Water Data'!$E$5,0,10*ROW('Water Data'!E118))),'Data Summary'!BY124="Yes"),100-OFFSET('Water Data'!$E$5,0,10*ROW('Water Data'!E118)),NA())</f>
        <v>#N/A</v>
      </c>
      <c r="K124" s="119" t="e">
        <f ca="1">+IF(AND(ISNUMBER(OFFSET('Water Data'!$E$7,0,10*ROW('Water Data'!E118))),'Data Summary'!BZ124="Yes"),OFFSET('Water Data'!$E$7,0,10*ROW('Water Data'!E118)),NA())</f>
        <v>#N/A</v>
      </c>
      <c r="L124" s="119" t="e">
        <f ca="1">+IF(AND(ISNUMBER(OFFSET('Water Data'!$E$10,0,10*ROW('Water Data'!E118))),'Data Summary'!CA124="Yes"),OFFSET('Water Data'!$E$10,0,10*ROW('Water Data'!E118)),NA())</f>
        <v>#N/A</v>
      </c>
      <c r="M124" s="119" t="e">
        <f ca="1">+IF(AND(ISNUMBER(OFFSET('Water Data'!$F$5,0,10*ROW('Water Data'!F118))),'Data Summary'!CB124="Yes"),100-OFFSET('Water Data'!$F$5,0,10*ROW('Water Data'!F118)),NA())</f>
        <v>#N/A</v>
      </c>
      <c r="N124" s="119" t="e">
        <f ca="1">+IF(AND(ISNUMBER(OFFSET('Water Data'!$F$7,0,10*ROW('Water Data'!F118))),'Data Summary'!CC124="Yes"),OFFSET('Water Data'!$F$7,0,10*ROW('Water Data'!F118)),NA())</f>
        <v>#N/A</v>
      </c>
      <c r="O124" s="119" t="e">
        <f ca="1">+IF(AND(ISNUMBER(OFFSET('Water Data'!$F$10,0,10*ROW('Water Data'!F118))),'Data Summary'!CD124="Yes"),OFFSET('Water Data'!$F$10,0,10*ROW('Water Data'!F118)),NA())</f>
        <v>#N/A</v>
      </c>
      <c r="P124" s="119" t="e">
        <f ca="1">+IF(AND(ISNUMBER(OFFSET('Water Data'!$G$5,0,10*ROW('Water Data'!G118))),'Data Summary'!CE124="Yes"),100-OFFSET('Water Data'!$G$5,0,10*ROW('Water Data'!G118)),NA())</f>
        <v>#N/A</v>
      </c>
      <c r="Q124" s="119" t="e">
        <f ca="1">+IF(AND(ISNUMBER(OFFSET('Water Data'!$G$7,0,10*ROW('Water Data'!G118))),'Data Summary'!CF124="Yes"),OFFSET('Water Data'!$G$7,0,10*ROW('Water Data'!G118)),NA())</f>
        <v>#N/A</v>
      </c>
      <c r="R124" s="119" t="e">
        <f ca="1">+IF(AND(ISNUMBER(OFFSET('Water Data'!$G$10,0,10*ROW('Water Data'!G118))),'Data Summary'!CG124="Yes"),OFFSET('Water Data'!$G$10,0,10*ROW('Water Data'!G118)),NA())</f>
        <v>#N/A</v>
      </c>
      <c r="S124" s="119" t="e">
        <f ca="1">+IF(AND(ISNUMBER(OFFSET('Water Data'!$H$5,0,10*ROW('Water Data'!H118))),'Data Summary'!CH124="Yes"),100-OFFSET('Water Data'!$H$5,0,10*ROW('Water Data'!H118)),NA())</f>
        <v>#N/A</v>
      </c>
      <c r="T124" s="119" t="e">
        <f ca="1">+IF(AND(ISNUMBER(OFFSET('Water Data'!$H$7,0,10*ROW('Water Data'!H118))),'Data Summary'!CI124="Yes"),OFFSET('Water Data'!$H$7,0,10*ROW('Water Data'!H118)),NA())</f>
        <v>#N/A</v>
      </c>
      <c r="U124" s="119" t="e">
        <f ca="1">+IF(AND(ISNUMBER(OFFSET('Water Data'!$H$10,0,10*ROW('Water Data'!H118))),'Data Summary'!CJ124="Yes"),OFFSET('Water Data'!$H$10,0,10*ROW('Water Data'!H118)),NA())</f>
        <v>#N/A</v>
      </c>
      <c r="V124" s="120" t="e">
        <f ca="1">+IF(AND(ISNUMBER(OFFSET('Sanitation Data'!$C$5,0,10*ROW('Sanitation Data'!C118))),'Data Summary'!CK124="Yes"),100-OFFSET('Sanitation Data'!$C$5,0,10*ROW('Sanitation Data'!C118)),NA())</f>
        <v>#N/A</v>
      </c>
      <c r="W124" s="120" t="e">
        <f ca="1">+IF(AND(ISNUMBER(OFFSET('Sanitation Data'!$C$7,0,10*ROW('Sanitation Data'!C118))),'Data Summary'!CL124="Yes"),OFFSET('Sanitation Data'!$C$7,0,10*ROW('Sanitation Data'!C118)),NA())</f>
        <v>#N/A</v>
      </c>
      <c r="X124" s="120" t="e">
        <f ca="1">+IF(AND(ISNUMBER(OFFSET('Sanitation Data'!$C$11,0,10*ROW('Sanitation Data'!C118))),'Data Summary'!CM124="Yes"),OFFSET('Sanitation Data'!$C$11,0,10*ROW('Sanitation Data'!C118)),NA())</f>
        <v>#N/A</v>
      </c>
      <c r="Y124" s="120" t="e">
        <f ca="1">+IF(AND(ISNUMBER(OFFSET('Sanitation Data'!$C$12,0,10*ROW('Sanitation Data'!C118))),'Data Summary'!CN124="Yes"),OFFSET('Sanitation Data'!$C$12,0,10*ROW('Sanitation Data'!C118)),NA())</f>
        <v>#N/A</v>
      </c>
      <c r="Z124" s="120" t="e">
        <f ca="1">+IF(AND(ISNUMBER(OFFSET('Sanitation Data'!$C$13,0,10*ROW('Sanitation Data'!C118))),'Data Summary'!CO124="Yes"),OFFSET('Sanitation Data'!$C$13,0,10*ROW('Sanitation Data'!C118)),NA())</f>
        <v>#N/A</v>
      </c>
      <c r="AA124" s="120" t="e">
        <f ca="1">+IF(AND(ISNUMBER(OFFSET('Sanitation Data'!$D$5,0,10*ROW('Sanitation Data'!D118))),'Data Summary'!CP124="Yes"),100-OFFSET('Sanitation Data'!$D$5,0,10*ROW('Sanitation Data'!D118)),NA())</f>
        <v>#N/A</v>
      </c>
      <c r="AB124" s="120" t="e">
        <f ca="1">+IF(AND(ISNUMBER(OFFSET('Sanitation Data'!$D$7,0,10*ROW('Sanitation Data'!D118))),'Data Summary'!CQ124="Yes"),OFFSET('Sanitation Data'!$D$7,0,10*ROW('Sanitation Data'!D118)),NA())</f>
        <v>#N/A</v>
      </c>
      <c r="AC124" s="120" t="e">
        <f ca="1">+IF(AND(ISNUMBER(OFFSET('Sanitation Data'!$D$11,0,10*ROW('Sanitation Data'!D118))),'Data Summary'!CR124="Yes"),OFFSET('Sanitation Data'!$D$11,0,10*ROW('Sanitation Data'!D118)),NA())</f>
        <v>#N/A</v>
      </c>
      <c r="AD124" s="120" t="e">
        <f ca="1">+IF(AND(ISNUMBER(OFFSET('Sanitation Data'!$D$12,0,10*ROW('Sanitation Data'!D118))),'Data Summary'!CS124="Yes"),OFFSET('Sanitation Data'!$D$12,0,10*ROW('Sanitation Data'!D118)),NA())</f>
        <v>#N/A</v>
      </c>
      <c r="AE124" s="120" t="e">
        <f ca="1">+IF(AND(ISNUMBER(OFFSET('Sanitation Data'!$D$13,0,10*ROW('Sanitation Data'!D118))),'Data Summary'!CT124="Yes"),OFFSET('Sanitation Data'!$D$13,0,10*ROW('Sanitation Data'!D118)),NA())</f>
        <v>#N/A</v>
      </c>
      <c r="AF124" s="120" t="e">
        <f ca="1">+IF(AND(ISNUMBER(OFFSET('Sanitation Data'!$E$5,0,10*ROW('Sanitation Data'!E118))),'Data Summary'!CU124="Yes"),100-OFFSET('Sanitation Data'!$E$5,0,10*ROW('Sanitation Data'!E118)),NA())</f>
        <v>#N/A</v>
      </c>
      <c r="AG124" s="120" t="e">
        <f ca="1">+IF(AND(ISNUMBER(OFFSET('Sanitation Data'!$E$7,0,10*ROW('Sanitation Data'!E118))),'Data Summary'!CV124="Yes"),OFFSET('Sanitation Data'!$E$7,0,10*ROW('Sanitation Data'!E118)),NA())</f>
        <v>#N/A</v>
      </c>
      <c r="AH124" s="120" t="e">
        <f ca="1">+IF(AND(ISNUMBER(OFFSET('Sanitation Data'!$E$11,0,10*ROW('Sanitation Data'!E118))),'Data Summary'!CW124="Yes"),OFFSET('Sanitation Data'!$E$11,0,10*ROW('Sanitation Data'!E118)),NA())</f>
        <v>#N/A</v>
      </c>
      <c r="AI124" s="120" t="e">
        <f ca="1">+IF(AND(ISNUMBER(OFFSET('Sanitation Data'!$E$12,0,10*ROW('Sanitation Data'!E118))),'Data Summary'!CX124="Yes"),OFFSET('Sanitation Data'!$E$12,0,10*ROW('Sanitation Data'!E118)),NA())</f>
        <v>#N/A</v>
      </c>
      <c r="AJ124" s="120" t="e">
        <f ca="1">+IF(AND(ISNUMBER(OFFSET('Sanitation Data'!$E$13,0,10*ROW('Sanitation Data'!E118))),'Data Summary'!CY124="Yes"),OFFSET('Sanitation Data'!$E$13,0,10*ROW('Sanitation Data'!E118)),NA())</f>
        <v>#N/A</v>
      </c>
      <c r="AK124" s="120" t="e">
        <f ca="1">+IF(AND(ISNUMBER(OFFSET('Sanitation Data'!$F$5,0,10*ROW('Sanitation Data'!F118))),'Data Summary'!CZ124="Yes"),100-OFFSET('Sanitation Data'!$F$5,0,10*ROW('Sanitation Data'!F118)),NA())</f>
        <v>#N/A</v>
      </c>
      <c r="AL124" s="120" t="e">
        <f ca="1">+IF(AND(ISNUMBER(OFFSET('Sanitation Data'!$F$7,0,10*ROW('Sanitation Data'!F118))),'Data Summary'!DA124="Yes"),OFFSET('Sanitation Data'!$F$7,0,10*ROW('Sanitation Data'!F118)),NA())</f>
        <v>#N/A</v>
      </c>
      <c r="AM124" s="120" t="e">
        <f ca="1">+IF(AND(ISNUMBER(OFFSET('Sanitation Data'!$F$11,0,10*ROW('Sanitation Data'!F118))),'Data Summary'!DB124="Yes"),OFFSET('Sanitation Data'!$F$11,0,10*ROW('Sanitation Data'!F118)),NA())</f>
        <v>#N/A</v>
      </c>
      <c r="AN124" s="120" t="e">
        <f ca="1">+IF(AND(ISNUMBER(OFFSET('Sanitation Data'!$F$12,0,10*ROW('Sanitation Data'!F118))),'Data Summary'!DC124="Yes"),OFFSET('Sanitation Data'!$F$12,0,10*ROW('Sanitation Data'!F118)),NA())</f>
        <v>#N/A</v>
      </c>
      <c r="AO124" s="120" t="e">
        <f ca="1">+IF(AND(ISNUMBER(OFFSET('Sanitation Data'!$F$13,0,10*ROW('Sanitation Data'!F118))),'Data Summary'!DD124="Yes"),OFFSET('Sanitation Data'!$F$13,0,10*ROW('Sanitation Data'!F118)),NA())</f>
        <v>#N/A</v>
      </c>
      <c r="AP124" s="120" t="e">
        <f ca="1">+IF(AND(ISNUMBER(OFFSET('Sanitation Data'!$G$5,0,10*ROW('Sanitation Data'!G118))),'Data Summary'!DE124="Yes"),100-OFFSET('Sanitation Data'!$G$5,0,10*ROW('Sanitation Data'!G118)),NA())</f>
        <v>#N/A</v>
      </c>
      <c r="AQ124" s="120" t="e">
        <f ca="1">+IF(AND(ISNUMBER(OFFSET('Sanitation Data'!$G$7,0,10*ROW('Sanitation Data'!G118))),'Data Summary'!DF124="Yes"),OFFSET('Sanitation Data'!$G$7,0,10*ROW('Sanitation Data'!G118)),NA())</f>
        <v>#N/A</v>
      </c>
      <c r="AR124" s="120" t="e">
        <f ca="1">+IF(AND(ISNUMBER(OFFSET('Sanitation Data'!$G$11,0,10*ROW('Sanitation Data'!G118))),'Data Summary'!DG124="Yes"),OFFSET('Sanitation Data'!$G$11,0,10*ROW('Sanitation Data'!G118)),NA())</f>
        <v>#N/A</v>
      </c>
      <c r="AS124" s="120" t="e">
        <f ca="1">+IF(AND(ISNUMBER(OFFSET('Sanitation Data'!$G$12,0,10*ROW('Sanitation Data'!G118))),'Data Summary'!DH124="Yes"),OFFSET('Sanitation Data'!$G$12,0,10*ROW('Sanitation Data'!G118)),NA())</f>
        <v>#N/A</v>
      </c>
      <c r="AT124" s="120" t="e">
        <f ca="1">+IF(AND(ISNUMBER(OFFSET('Sanitation Data'!$G$13,0,10*ROW('Sanitation Data'!G118))),'Data Summary'!DI124="Yes"),OFFSET('Sanitation Data'!$G$13,0,10*ROW('Sanitation Data'!G118)),NA())</f>
        <v>#N/A</v>
      </c>
      <c r="AU124" s="120" t="e">
        <f ca="1">+IF(AND(ISNUMBER(OFFSET('Sanitation Data'!$H$5,0,10*ROW('Sanitation Data'!H118))),'Data Summary'!DJ124="Yes"),100-OFFSET('Sanitation Data'!$H$5,0,10*ROW('Sanitation Data'!H118)),NA())</f>
        <v>#N/A</v>
      </c>
      <c r="AV124" s="120" t="e">
        <f ca="1">+IF(AND(ISNUMBER(OFFSET('Sanitation Data'!$H$7,0,10*ROW('Sanitation Data'!H118))),'Data Summary'!DK124="Yes"),OFFSET('Sanitation Data'!$H$7,0,10*ROW('Sanitation Data'!H118)),NA())</f>
        <v>#N/A</v>
      </c>
      <c r="AW124" s="120" t="e">
        <f ca="1">+IF(AND(ISNUMBER(OFFSET('Sanitation Data'!$H$11,0,10*ROW('Sanitation Data'!H118))),'Data Summary'!DL124="Yes"),OFFSET('Sanitation Data'!$H$11,0,10*ROW('Sanitation Data'!H118)),NA())</f>
        <v>#N/A</v>
      </c>
      <c r="AX124" s="120" t="e">
        <f ca="1">+IF(AND(ISNUMBER(OFFSET('Sanitation Data'!$H$12,0,10*ROW('Sanitation Data'!H118))),'Data Summary'!DM124="Yes"),OFFSET('Sanitation Data'!$H$12,0,10*ROW('Sanitation Data'!H118)),NA())</f>
        <v>#N/A</v>
      </c>
      <c r="AY124" s="120" t="e">
        <f ca="1">+IF(AND(ISNUMBER(OFFSET('Sanitation Data'!$H$13,0,10*ROW('Sanitation Data'!H118))),'Data Summary'!DN124="Yes"),OFFSET('Sanitation Data'!$H$13,0,10*ROW('Sanitation Data'!H118)),NA())</f>
        <v>#N/A</v>
      </c>
      <c r="AZ124" s="121" t="e">
        <f ca="1">+IF(AND(ISNUMBER(OFFSET('Hygiene Data'!$C$6,0,10*ROW('Hygiene Data'!C118))),'Data Summary'!DO124="Yes"),OFFSET('Hygiene Data'!$C$6,0,10*ROW('Hygiene Data'!C118)),NA())</f>
        <v>#N/A</v>
      </c>
      <c r="BA124" s="121" t="e">
        <f ca="1">+IF(AND(ISNUMBER(OFFSET('Hygiene Data'!$C$8,0,10*ROW('Hygiene Data'!C118))),'Data Summary'!DP124="Yes"),OFFSET('Hygiene Data'!$C$8,0,10*ROW('Hygiene Data'!C118)),NA())</f>
        <v>#N/A</v>
      </c>
      <c r="BB124" s="121" t="e">
        <f ca="1">+IF(AND(ISNUMBER(OFFSET('Hygiene Data'!$C$10,0,10*ROW('Hygiene Data'!C118))),'Data Summary'!DQ124="Yes"),OFFSET('Hygiene Data'!$C$10,0,10*ROW('Hygiene Data'!C118)),NA())</f>
        <v>#N/A</v>
      </c>
      <c r="BC124" s="121" t="e">
        <f ca="1">+IF(AND(ISNUMBER(OFFSET('Hygiene Data'!$D$6,0,10*ROW('Hygiene Data'!D118))),'Data Summary'!DR124="Yes"),OFFSET('Hygiene Data'!$D$6,0,10*ROW('Hygiene Data'!D118)),NA())</f>
        <v>#N/A</v>
      </c>
      <c r="BD124" s="121" t="e">
        <f ca="1">+IF(AND(ISNUMBER(OFFSET('Hygiene Data'!$D$8,0,10*ROW('Hygiene Data'!D118))),'Data Summary'!DS124="Yes"),OFFSET('Hygiene Data'!$D$8,0,10*ROW('Hygiene Data'!D118)),NA())</f>
        <v>#N/A</v>
      </c>
      <c r="BE124" s="121" t="e">
        <f ca="1">+IF(AND(ISNUMBER(OFFSET('Hygiene Data'!$D$10,0,10*ROW('Hygiene Data'!D118))),'Data Summary'!DT124="Yes"),OFFSET('Hygiene Data'!$D$10,0,10*ROW('Hygiene Data'!D118)),NA())</f>
        <v>#N/A</v>
      </c>
      <c r="BF124" s="121" t="e">
        <f ca="1">+IF(AND(ISNUMBER(OFFSET('Hygiene Data'!$E$6,0,10*ROW('Hygiene Data'!E118))),'Data Summary'!DU124="Yes"),OFFSET('Hygiene Data'!$E$6,0,10*ROW('Hygiene Data'!E118)),NA())</f>
        <v>#N/A</v>
      </c>
      <c r="BG124" s="121" t="e">
        <f ca="1">+IF(AND(ISNUMBER(OFFSET('Hygiene Data'!$E$8,0,10*ROW('Hygiene Data'!E118))),'Data Summary'!DV124="Yes"),OFFSET('Hygiene Data'!$E$8,0,10*ROW('Hygiene Data'!E118)),NA())</f>
        <v>#N/A</v>
      </c>
      <c r="BH124" s="121" t="e">
        <f ca="1">+IF(AND(ISNUMBER(OFFSET('Hygiene Data'!$E$10,0,10*ROW('Hygiene Data'!E118))),'Data Summary'!DW124="Yes"),OFFSET('Hygiene Data'!$E$10,0,10*ROW('Hygiene Data'!E118)),NA())</f>
        <v>#N/A</v>
      </c>
      <c r="BI124" s="121" t="e">
        <f ca="1">+IF(AND(ISNUMBER(OFFSET('Hygiene Data'!$F$6,0,10*ROW('Hygiene Data'!F118))),'Data Summary'!DX124="Yes"),OFFSET('Hygiene Data'!$F$6,0,10*ROW('Hygiene Data'!F118)),NA())</f>
        <v>#N/A</v>
      </c>
      <c r="BJ124" s="121" t="e">
        <f ca="1">+IF(AND(ISNUMBER(OFFSET('Hygiene Data'!$F$8,0,10*ROW('Hygiene Data'!F118))),'Data Summary'!DY124="Yes"),OFFSET('Hygiene Data'!$F$8,0,10*ROW('Hygiene Data'!F118)),NA())</f>
        <v>#N/A</v>
      </c>
      <c r="BK124" s="121" t="e">
        <f ca="1">+IF(AND(ISNUMBER(OFFSET('Hygiene Data'!$F$10,0,10*ROW('Hygiene Data'!F118))),'Data Summary'!DZ124="Yes"),OFFSET('Hygiene Data'!$F$10,0,10*ROW('Hygiene Data'!F118)),NA())</f>
        <v>#N/A</v>
      </c>
      <c r="BL124" s="121" t="e">
        <f ca="1">+IF(AND(ISNUMBER(OFFSET('Hygiene Data'!$G$6,0,10*ROW('Hygiene Data'!G118))),'Data Summary'!EA124="Yes"),OFFSET('Hygiene Data'!$G$6,0,10*ROW('Hygiene Data'!G118)),NA())</f>
        <v>#N/A</v>
      </c>
      <c r="BM124" s="121" t="e">
        <f ca="1">+IF(AND(ISNUMBER(OFFSET('Hygiene Data'!$G$8,0,10*ROW('Hygiene Data'!G118))),'Data Summary'!EB124="Yes"),OFFSET('Hygiene Data'!$G$8,0,10*ROW('Hygiene Data'!G118)),NA())</f>
        <v>#N/A</v>
      </c>
      <c r="BN124" s="121" t="e">
        <f ca="1">+IF(AND(ISNUMBER(OFFSET('Hygiene Data'!$G$10,0,10*ROW('Hygiene Data'!G118))),'Data Summary'!EC124="Yes"),OFFSET('Hygiene Data'!$G$10,0,10*ROW('Hygiene Data'!G118)),NA())</f>
        <v>#N/A</v>
      </c>
      <c r="BO124" s="121" t="e">
        <f ca="1">+IF(AND(ISNUMBER(OFFSET('Hygiene Data'!$H$6,0,10*ROW('Hygiene Data'!H118))),'Data Summary'!ED124="Yes"),OFFSET('Hygiene Data'!$H$6,0,10*ROW('Hygiene Data'!H118)),NA())</f>
        <v>#N/A</v>
      </c>
      <c r="BP124" s="121" t="e">
        <f ca="1">+IF(AND(ISNUMBER(OFFSET('Hygiene Data'!$H$8,0,10*ROW('Hygiene Data'!H118))),'Data Summary'!EE124="Yes"),OFFSET('Hygiene Data'!$H$8,0,10*ROW('Hygiene Data'!H118)),NA())</f>
        <v>#N/A</v>
      </c>
      <c r="BQ124" s="121" t="e">
        <f ca="1">+IF(AND(ISNUMBER(OFFSET('Hygiene Data'!$H$10,0,10*ROW('Hygiene Data'!H118))),'Data Summary'!EF124="Yes"),OFFSET('Hygiene Data'!$H$10,0,10*ROW('Hygiene Data'!H118)),NA())</f>
        <v>#N/A</v>
      </c>
    </row>
    <row r="125" spans="1:69" x14ac:dyDescent="0.2">
      <c r="A125" s="44" t="e">
        <f ca="1">+IF(OFFSET('Water Data'!$B$1,0,10*ROW('Water Data'!B119))="",NA(),OFFSET('Water Data'!$B$1,0,10*ROW('Water Data'!B119)))</f>
        <v>#N/A</v>
      </c>
      <c r="B125" s="44" t="e">
        <f ca="1">+IF(OFFSET('Water Data'!$A$3,0,10*ROW('Water Data'!A122))="",NA(),OFFSET('Water Data'!$A$3,0,10*ROW('Water Data'!A122)))</f>
        <v>#N/A</v>
      </c>
      <c r="C125" s="44" t="e">
        <f ca="1">+IF(OFFSET('Water Data'!$C$3,0,10*ROW('Water Data'!C122))="",NA(),OFFSET('Water Data'!$C$3,0,10*ROW('Water Data'!C122)))</f>
        <v>#N/A</v>
      </c>
      <c r="D125" s="119" t="e">
        <f ca="1">+IF(AND(ISNUMBER(OFFSET('Water Data'!$C$5,0,10*ROW('Water Data'!C119))),'Data Summary'!BS125="Yes"),100-OFFSET('Water Data'!$C$5,0,10*ROW('Water Data'!C119)),NA())</f>
        <v>#N/A</v>
      </c>
      <c r="E125" s="119" t="e">
        <f ca="1">+IF(AND(ISNUMBER(OFFSET('Water Data'!$C$7,0,10*ROW('Water Data'!C119))),'Data Summary'!BT125="Yes"),OFFSET('Water Data'!$C$7,0,10*ROW('Water Data'!C119)),NA())</f>
        <v>#N/A</v>
      </c>
      <c r="F125" s="119" t="e">
        <f ca="1">+IF(AND(ISNUMBER(OFFSET('Water Data'!$C$10,0,10*ROW('Water Data'!C119))),'Data Summary'!BU125="Yes"),OFFSET('Water Data'!$C$10,0,10*ROW('Water Data'!C119)),NA())</f>
        <v>#N/A</v>
      </c>
      <c r="G125" s="119" t="e">
        <f ca="1">+IF(AND(ISNUMBER(OFFSET('Water Data'!$D$5,0,10*ROW('Water Data'!D119))),'Data Summary'!BV125="Yes"),100-OFFSET('Water Data'!$D$5,0,10*ROW('Water Data'!D119)),NA())</f>
        <v>#N/A</v>
      </c>
      <c r="H125" s="119" t="e">
        <f ca="1">+IF(AND(ISNUMBER(OFFSET('Water Data'!$D$7,0,10*ROW('Water Data'!D119))),'Data Summary'!BW125="Yes"),OFFSET('Water Data'!$D$7,0,10*ROW('Water Data'!D119)),NA())</f>
        <v>#N/A</v>
      </c>
      <c r="I125" s="119" t="e">
        <f ca="1">+IF(AND(ISNUMBER(OFFSET('Water Data'!$D$10,0,10*ROW('Water Data'!D119))),'Data Summary'!BX125="Yes"),OFFSET('Water Data'!$D$10,0,10*ROW('Water Data'!D119)),NA())</f>
        <v>#N/A</v>
      </c>
      <c r="J125" s="119" t="e">
        <f ca="1">+IF(AND(ISNUMBER(OFFSET('Water Data'!$E$5,0,10*ROW('Water Data'!E119))),'Data Summary'!BY125="Yes"),100-OFFSET('Water Data'!$E$5,0,10*ROW('Water Data'!E119)),NA())</f>
        <v>#N/A</v>
      </c>
      <c r="K125" s="119" t="e">
        <f ca="1">+IF(AND(ISNUMBER(OFFSET('Water Data'!$E$7,0,10*ROW('Water Data'!E119))),'Data Summary'!BZ125="Yes"),OFFSET('Water Data'!$E$7,0,10*ROW('Water Data'!E119)),NA())</f>
        <v>#N/A</v>
      </c>
      <c r="L125" s="119" t="e">
        <f ca="1">+IF(AND(ISNUMBER(OFFSET('Water Data'!$E$10,0,10*ROW('Water Data'!E119))),'Data Summary'!CA125="Yes"),OFFSET('Water Data'!$E$10,0,10*ROW('Water Data'!E119)),NA())</f>
        <v>#N/A</v>
      </c>
      <c r="M125" s="119" t="e">
        <f ca="1">+IF(AND(ISNUMBER(OFFSET('Water Data'!$F$5,0,10*ROW('Water Data'!F119))),'Data Summary'!CB125="Yes"),100-OFFSET('Water Data'!$F$5,0,10*ROW('Water Data'!F119)),NA())</f>
        <v>#N/A</v>
      </c>
      <c r="N125" s="119" t="e">
        <f ca="1">+IF(AND(ISNUMBER(OFFSET('Water Data'!$F$7,0,10*ROW('Water Data'!F119))),'Data Summary'!CC125="Yes"),OFFSET('Water Data'!$F$7,0,10*ROW('Water Data'!F119)),NA())</f>
        <v>#N/A</v>
      </c>
      <c r="O125" s="119" t="e">
        <f ca="1">+IF(AND(ISNUMBER(OFFSET('Water Data'!$F$10,0,10*ROW('Water Data'!F119))),'Data Summary'!CD125="Yes"),OFFSET('Water Data'!$F$10,0,10*ROW('Water Data'!F119)),NA())</f>
        <v>#N/A</v>
      </c>
      <c r="P125" s="119" t="e">
        <f ca="1">+IF(AND(ISNUMBER(OFFSET('Water Data'!$G$5,0,10*ROW('Water Data'!G119))),'Data Summary'!CE125="Yes"),100-OFFSET('Water Data'!$G$5,0,10*ROW('Water Data'!G119)),NA())</f>
        <v>#N/A</v>
      </c>
      <c r="Q125" s="119" t="e">
        <f ca="1">+IF(AND(ISNUMBER(OFFSET('Water Data'!$G$7,0,10*ROW('Water Data'!G119))),'Data Summary'!CF125="Yes"),OFFSET('Water Data'!$G$7,0,10*ROW('Water Data'!G119)),NA())</f>
        <v>#N/A</v>
      </c>
      <c r="R125" s="119" t="e">
        <f ca="1">+IF(AND(ISNUMBER(OFFSET('Water Data'!$G$10,0,10*ROW('Water Data'!G119))),'Data Summary'!CG125="Yes"),OFFSET('Water Data'!$G$10,0,10*ROW('Water Data'!G119)),NA())</f>
        <v>#N/A</v>
      </c>
      <c r="S125" s="119" t="e">
        <f ca="1">+IF(AND(ISNUMBER(OFFSET('Water Data'!$H$5,0,10*ROW('Water Data'!H119))),'Data Summary'!CH125="Yes"),100-OFFSET('Water Data'!$H$5,0,10*ROW('Water Data'!H119)),NA())</f>
        <v>#N/A</v>
      </c>
      <c r="T125" s="119" t="e">
        <f ca="1">+IF(AND(ISNUMBER(OFFSET('Water Data'!$H$7,0,10*ROW('Water Data'!H119))),'Data Summary'!CI125="Yes"),OFFSET('Water Data'!$H$7,0,10*ROW('Water Data'!H119)),NA())</f>
        <v>#N/A</v>
      </c>
      <c r="U125" s="119" t="e">
        <f ca="1">+IF(AND(ISNUMBER(OFFSET('Water Data'!$H$10,0,10*ROW('Water Data'!H119))),'Data Summary'!CJ125="Yes"),OFFSET('Water Data'!$H$10,0,10*ROW('Water Data'!H119)),NA())</f>
        <v>#N/A</v>
      </c>
      <c r="V125" s="120" t="e">
        <f ca="1">+IF(AND(ISNUMBER(OFFSET('Sanitation Data'!$C$5,0,10*ROW('Sanitation Data'!C119))),'Data Summary'!CK125="Yes"),100-OFFSET('Sanitation Data'!$C$5,0,10*ROW('Sanitation Data'!C119)),NA())</f>
        <v>#N/A</v>
      </c>
      <c r="W125" s="120" t="e">
        <f ca="1">+IF(AND(ISNUMBER(OFFSET('Sanitation Data'!$C$7,0,10*ROW('Sanitation Data'!C119))),'Data Summary'!CL125="Yes"),OFFSET('Sanitation Data'!$C$7,0,10*ROW('Sanitation Data'!C119)),NA())</f>
        <v>#N/A</v>
      </c>
      <c r="X125" s="120" t="e">
        <f ca="1">+IF(AND(ISNUMBER(OFFSET('Sanitation Data'!$C$11,0,10*ROW('Sanitation Data'!C119))),'Data Summary'!CM125="Yes"),OFFSET('Sanitation Data'!$C$11,0,10*ROW('Sanitation Data'!C119)),NA())</f>
        <v>#N/A</v>
      </c>
      <c r="Y125" s="120" t="e">
        <f ca="1">+IF(AND(ISNUMBER(OFFSET('Sanitation Data'!$C$12,0,10*ROW('Sanitation Data'!C119))),'Data Summary'!CN125="Yes"),OFFSET('Sanitation Data'!$C$12,0,10*ROW('Sanitation Data'!C119)),NA())</f>
        <v>#N/A</v>
      </c>
      <c r="Z125" s="120" t="e">
        <f ca="1">+IF(AND(ISNUMBER(OFFSET('Sanitation Data'!$C$13,0,10*ROW('Sanitation Data'!C119))),'Data Summary'!CO125="Yes"),OFFSET('Sanitation Data'!$C$13,0,10*ROW('Sanitation Data'!C119)),NA())</f>
        <v>#N/A</v>
      </c>
      <c r="AA125" s="120" t="e">
        <f ca="1">+IF(AND(ISNUMBER(OFFSET('Sanitation Data'!$D$5,0,10*ROW('Sanitation Data'!D119))),'Data Summary'!CP125="Yes"),100-OFFSET('Sanitation Data'!$D$5,0,10*ROW('Sanitation Data'!D119)),NA())</f>
        <v>#N/A</v>
      </c>
      <c r="AB125" s="120" t="e">
        <f ca="1">+IF(AND(ISNUMBER(OFFSET('Sanitation Data'!$D$7,0,10*ROW('Sanitation Data'!D119))),'Data Summary'!CQ125="Yes"),OFFSET('Sanitation Data'!$D$7,0,10*ROW('Sanitation Data'!D119)),NA())</f>
        <v>#N/A</v>
      </c>
      <c r="AC125" s="120" t="e">
        <f ca="1">+IF(AND(ISNUMBER(OFFSET('Sanitation Data'!$D$11,0,10*ROW('Sanitation Data'!D119))),'Data Summary'!CR125="Yes"),OFFSET('Sanitation Data'!$D$11,0,10*ROW('Sanitation Data'!D119)),NA())</f>
        <v>#N/A</v>
      </c>
      <c r="AD125" s="120" t="e">
        <f ca="1">+IF(AND(ISNUMBER(OFFSET('Sanitation Data'!$D$12,0,10*ROW('Sanitation Data'!D119))),'Data Summary'!CS125="Yes"),OFFSET('Sanitation Data'!$D$12,0,10*ROW('Sanitation Data'!D119)),NA())</f>
        <v>#N/A</v>
      </c>
      <c r="AE125" s="120" t="e">
        <f ca="1">+IF(AND(ISNUMBER(OFFSET('Sanitation Data'!$D$13,0,10*ROW('Sanitation Data'!D119))),'Data Summary'!CT125="Yes"),OFFSET('Sanitation Data'!$D$13,0,10*ROW('Sanitation Data'!D119)),NA())</f>
        <v>#N/A</v>
      </c>
      <c r="AF125" s="120" t="e">
        <f ca="1">+IF(AND(ISNUMBER(OFFSET('Sanitation Data'!$E$5,0,10*ROW('Sanitation Data'!E119))),'Data Summary'!CU125="Yes"),100-OFFSET('Sanitation Data'!$E$5,0,10*ROW('Sanitation Data'!E119)),NA())</f>
        <v>#N/A</v>
      </c>
      <c r="AG125" s="120" t="e">
        <f ca="1">+IF(AND(ISNUMBER(OFFSET('Sanitation Data'!$E$7,0,10*ROW('Sanitation Data'!E119))),'Data Summary'!CV125="Yes"),OFFSET('Sanitation Data'!$E$7,0,10*ROW('Sanitation Data'!E119)),NA())</f>
        <v>#N/A</v>
      </c>
      <c r="AH125" s="120" t="e">
        <f ca="1">+IF(AND(ISNUMBER(OFFSET('Sanitation Data'!$E$11,0,10*ROW('Sanitation Data'!E119))),'Data Summary'!CW125="Yes"),OFFSET('Sanitation Data'!$E$11,0,10*ROW('Sanitation Data'!E119)),NA())</f>
        <v>#N/A</v>
      </c>
      <c r="AI125" s="120" t="e">
        <f ca="1">+IF(AND(ISNUMBER(OFFSET('Sanitation Data'!$E$12,0,10*ROW('Sanitation Data'!E119))),'Data Summary'!CX125="Yes"),OFFSET('Sanitation Data'!$E$12,0,10*ROW('Sanitation Data'!E119)),NA())</f>
        <v>#N/A</v>
      </c>
      <c r="AJ125" s="120" t="e">
        <f ca="1">+IF(AND(ISNUMBER(OFFSET('Sanitation Data'!$E$13,0,10*ROW('Sanitation Data'!E119))),'Data Summary'!CY125="Yes"),OFFSET('Sanitation Data'!$E$13,0,10*ROW('Sanitation Data'!E119)),NA())</f>
        <v>#N/A</v>
      </c>
      <c r="AK125" s="120" t="e">
        <f ca="1">+IF(AND(ISNUMBER(OFFSET('Sanitation Data'!$F$5,0,10*ROW('Sanitation Data'!F119))),'Data Summary'!CZ125="Yes"),100-OFFSET('Sanitation Data'!$F$5,0,10*ROW('Sanitation Data'!F119)),NA())</f>
        <v>#N/A</v>
      </c>
      <c r="AL125" s="120" t="e">
        <f ca="1">+IF(AND(ISNUMBER(OFFSET('Sanitation Data'!$F$7,0,10*ROW('Sanitation Data'!F119))),'Data Summary'!DA125="Yes"),OFFSET('Sanitation Data'!$F$7,0,10*ROW('Sanitation Data'!F119)),NA())</f>
        <v>#N/A</v>
      </c>
      <c r="AM125" s="120" t="e">
        <f ca="1">+IF(AND(ISNUMBER(OFFSET('Sanitation Data'!$F$11,0,10*ROW('Sanitation Data'!F119))),'Data Summary'!DB125="Yes"),OFFSET('Sanitation Data'!$F$11,0,10*ROW('Sanitation Data'!F119)),NA())</f>
        <v>#N/A</v>
      </c>
      <c r="AN125" s="120" t="e">
        <f ca="1">+IF(AND(ISNUMBER(OFFSET('Sanitation Data'!$F$12,0,10*ROW('Sanitation Data'!F119))),'Data Summary'!DC125="Yes"),OFFSET('Sanitation Data'!$F$12,0,10*ROW('Sanitation Data'!F119)),NA())</f>
        <v>#N/A</v>
      </c>
      <c r="AO125" s="120" t="e">
        <f ca="1">+IF(AND(ISNUMBER(OFFSET('Sanitation Data'!$F$13,0,10*ROW('Sanitation Data'!F119))),'Data Summary'!DD125="Yes"),OFFSET('Sanitation Data'!$F$13,0,10*ROW('Sanitation Data'!F119)),NA())</f>
        <v>#N/A</v>
      </c>
      <c r="AP125" s="120" t="e">
        <f ca="1">+IF(AND(ISNUMBER(OFFSET('Sanitation Data'!$G$5,0,10*ROW('Sanitation Data'!G119))),'Data Summary'!DE125="Yes"),100-OFFSET('Sanitation Data'!$G$5,0,10*ROW('Sanitation Data'!G119)),NA())</f>
        <v>#N/A</v>
      </c>
      <c r="AQ125" s="120" t="e">
        <f ca="1">+IF(AND(ISNUMBER(OFFSET('Sanitation Data'!$G$7,0,10*ROW('Sanitation Data'!G119))),'Data Summary'!DF125="Yes"),OFFSET('Sanitation Data'!$G$7,0,10*ROW('Sanitation Data'!G119)),NA())</f>
        <v>#N/A</v>
      </c>
      <c r="AR125" s="120" t="e">
        <f ca="1">+IF(AND(ISNUMBER(OFFSET('Sanitation Data'!$G$11,0,10*ROW('Sanitation Data'!G119))),'Data Summary'!DG125="Yes"),OFFSET('Sanitation Data'!$G$11,0,10*ROW('Sanitation Data'!G119)),NA())</f>
        <v>#N/A</v>
      </c>
      <c r="AS125" s="120" t="e">
        <f ca="1">+IF(AND(ISNUMBER(OFFSET('Sanitation Data'!$G$12,0,10*ROW('Sanitation Data'!G119))),'Data Summary'!DH125="Yes"),OFFSET('Sanitation Data'!$G$12,0,10*ROW('Sanitation Data'!G119)),NA())</f>
        <v>#N/A</v>
      </c>
      <c r="AT125" s="120" t="e">
        <f ca="1">+IF(AND(ISNUMBER(OFFSET('Sanitation Data'!$G$13,0,10*ROW('Sanitation Data'!G119))),'Data Summary'!DI125="Yes"),OFFSET('Sanitation Data'!$G$13,0,10*ROW('Sanitation Data'!G119)),NA())</f>
        <v>#N/A</v>
      </c>
      <c r="AU125" s="120" t="e">
        <f ca="1">+IF(AND(ISNUMBER(OFFSET('Sanitation Data'!$H$5,0,10*ROW('Sanitation Data'!H119))),'Data Summary'!DJ125="Yes"),100-OFFSET('Sanitation Data'!$H$5,0,10*ROW('Sanitation Data'!H119)),NA())</f>
        <v>#N/A</v>
      </c>
      <c r="AV125" s="120" t="e">
        <f ca="1">+IF(AND(ISNUMBER(OFFSET('Sanitation Data'!$H$7,0,10*ROW('Sanitation Data'!H119))),'Data Summary'!DK125="Yes"),OFFSET('Sanitation Data'!$H$7,0,10*ROW('Sanitation Data'!H119)),NA())</f>
        <v>#N/A</v>
      </c>
      <c r="AW125" s="120" t="e">
        <f ca="1">+IF(AND(ISNUMBER(OFFSET('Sanitation Data'!$H$11,0,10*ROW('Sanitation Data'!H119))),'Data Summary'!DL125="Yes"),OFFSET('Sanitation Data'!$H$11,0,10*ROW('Sanitation Data'!H119)),NA())</f>
        <v>#N/A</v>
      </c>
      <c r="AX125" s="120" t="e">
        <f ca="1">+IF(AND(ISNUMBER(OFFSET('Sanitation Data'!$H$12,0,10*ROW('Sanitation Data'!H119))),'Data Summary'!DM125="Yes"),OFFSET('Sanitation Data'!$H$12,0,10*ROW('Sanitation Data'!H119)),NA())</f>
        <v>#N/A</v>
      </c>
      <c r="AY125" s="120" t="e">
        <f ca="1">+IF(AND(ISNUMBER(OFFSET('Sanitation Data'!$H$13,0,10*ROW('Sanitation Data'!H119))),'Data Summary'!DN125="Yes"),OFFSET('Sanitation Data'!$H$13,0,10*ROW('Sanitation Data'!H119)),NA())</f>
        <v>#N/A</v>
      </c>
      <c r="AZ125" s="121" t="e">
        <f ca="1">+IF(AND(ISNUMBER(OFFSET('Hygiene Data'!$C$6,0,10*ROW('Hygiene Data'!C119))),'Data Summary'!DO125="Yes"),OFFSET('Hygiene Data'!$C$6,0,10*ROW('Hygiene Data'!C119)),NA())</f>
        <v>#N/A</v>
      </c>
      <c r="BA125" s="121" t="e">
        <f ca="1">+IF(AND(ISNUMBER(OFFSET('Hygiene Data'!$C$8,0,10*ROW('Hygiene Data'!C119))),'Data Summary'!DP125="Yes"),OFFSET('Hygiene Data'!$C$8,0,10*ROW('Hygiene Data'!C119)),NA())</f>
        <v>#N/A</v>
      </c>
      <c r="BB125" s="121" t="e">
        <f ca="1">+IF(AND(ISNUMBER(OFFSET('Hygiene Data'!$C$10,0,10*ROW('Hygiene Data'!C119))),'Data Summary'!DQ125="Yes"),OFFSET('Hygiene Data'!$C$10,0,10*ROW('Hygiene Data'!C119)),NA())</f>
        <v>#N/A</v>
      </c>
      <c r="BC125" s="121" t="e">
        <f ca="1">+IF(AND(ISNUMBER(OFFSET('Hygiene Data'!$D$6,0,10*ROW('Hygiene Data'!D119))),'Data Summary'!DR125="Yes"),OFFSET('Hygiene Data'!$D$6,0,10*ROW('Hygiene Data'!D119)),NA())</f>
        <v>#N/A</v>
      </c>
      <c r="BD125" s="121" t="e">
        <f ca="1">+IF(AND(ISNUMBER(OFFSET('Hygiene Data'!$D$8,0,10*ROW('Hygiene Data'!D119))),'Data Summary'!DS125="Yes"),OFFSET('Hygiene Data'!$D$8,0,10*ROW('Hygiene Data'!D119)),NA())</f>
        <v>#N/A</v>
      </c>
      <c r="BE125" s="121" t="e">
        <f ca="1">+IF(AND(ISNUMBER(OFFSET('Hygiene Data'!$D$10,0,10*ROW('Hygiene Data'!D119))),'Data Summary'!DT125="Yes"),OFFSET('Hygiene Data'!$D$10,0,10*ROW('Hygiene Data'!D119)),NA())</f>
        <v>#N/A</v>
      </c>
      <c r="BF125" s="121" t="e">
        <f ca="1">+IF(AND(ISNUMBER(OFFSET('Hygiene Data'!$E$6,0,10*ROW('Hygiene Data'!E119))),'Data Summary'!DU125="Yes"),OFFSET('Hygiene Data'!$E$6,0,10*ROW('Hygiene Data'!E119)),NA())</f>
        <v>#N/A</v>
      </c>
      <c r="BG125" s="121" t="e">
        <f ca="1">+IF(AND(ISNUMBER(OFFSET('Hygiene Data'!$E$8,0,10*ROW('Hygiene Data'!E119))),'Data Summary'!DV125="Yes"),OFFSET('Hygiene Data'!$E$8,0,10*ROW('Hygiene Data'!E119)),NA())</f>
        <v>#N/A</v>
      </c>
      <c r="BH125" s="121" t="e">
        <f ca="1">+IF(AND(ISNUMBER(OFFSET('Hygiene Data'!$E$10,0,10*ROW('Hygiene Data'!E119))),'Data Summary'!DW125="Yes"),OFFSET('Hygiene Data'!$E$10,0,10*ROW('Hygiene Data'!E119)),NA())</f>
        <v>#N/A</v>
      </c>
      <c r="BI125" s="121" t="e">
        <f ca="1">+IF(AND(ISNUMBER(OFFSET('Hygiene Data'!$F$6,0,10*ROW('Hygiene Data'!F119))),'Data Summary'!DX125="Yes"),OFFSET('Hygiene Data'!$F$6,0,10*ROW('Hygiene Data'!F119)),NA())</f>
        <v>#N/A</v>
      </c>
      <c r="BJ125" s="121" t="e">
        <f ca="1">+IF(AND(ISNUMBER(OFFSET('Hygiene Data'!$F$8,0,10*ROW('Hygiene Data'!F119))),'Data Summary'!DY125="Yes"),OFFSET('Hygiene Data'!$F$8,0,10*ROW('Hygiene Data'!F119)),NA())</f>
        <v>#N/A</v>
      </c>
      <c r="BK125" s="121" t="e">
        <f ca="1">+IF(AND(ISNUMBER(OFFSET('Hygiene Data'!$F$10,0,10*ROW('Hygiene Data'!F119))),'Data Summary'!DZ125="Yes"),OFFSET('Hygiene Data'!$F$10,0,10*ROW('Hygiene Data'!F119)),NA())</f>
        <v>#N/A</v>
      </c>
      <c r="BL125" s="121" t="e">
        <f ca="1">+IF(AND(ISNUMBER(OFFSET('Hygiene Data'!$G$6,0,10*ROW('Hygiene Data'!G119))),'Data Summary'!EA125="Yes"),OFFSET('Hygiene Data'!$G$6,0,10*ROW('Hygiene Data'!G119)),NA())</f>
        <v>#N/A</v>
      </c>
      <c r="BM125" s="121" t="e">
        <f ca="1">+IF(AND(ISNUMBER(OFFSET('Hygiene Data'!$G$8,0,10*ROW('Hygiene Data'!G119))),'Data Summary'!EB125="Yes"),OFFSET('Hygiene Data'!$G$8,0,10*ROW('Hygiene Data'!G119)),NA())</f>
        <v>#N/A</v>
      </c>
      <c r="BN125" s="121" t="e">
        <f ca="1">+IF(AND(ISNUMBER(OFFSET('Hygiene Data'!$G$10,0,10*ROW('Hygiene Data'!G119))),'Data Summary'!EC125="Yes"),OFFSET('Hygiene Data'!$G$10,0,10*ROW('Hygiene Data'!G119)),NA())</f>
        <v>#N/A</v>
      </c>
      <c r="BO125" s="121" t="e">
        <f ca="1">+IF(AND(ISNUMBER(OFFSET('Hygiene Data'!$H$6,0,10*ROW('Hygiene Data'!H119))),'Data Summary'!ED125="Yes"),OFFSET('Hygiene Data'!$H$6,0,10*ROW('Hygiene Data'!H119)),NA())</f>
        <v>#N/A</v>
      </c>
      <c r="BP125" s="121" t="e">
        <f ca="1">+IF(AND(ISNUMBER(OFFSET('Hygiene Data'!$H$8,0,10*ROW('Hygiene Data'!H119))),'Data Summary'!EE125="Yes"),OFFSET('Hygiene Data'!$H$8,0,10*ROW('Hygiene Data'!H119)),NA())</f>
        <v>#N/A</v>
      </c>
      <c r="BQ125" s="121" t="e">
        <f ca="1">+IF(AND(ISNUMBER(OFFSET('Hygiene Data'!$H$10,0,10*ROW('Hygiene Data'!H119))),'Data Summary'!EF125="Yes"),OFFSET('Hygiene Data'!$H$10,0,10*ROW('Hygiene Data'!H119)),NA())</f>
        <v>#N/A</v>
      </c>
    </row>
    <row r="126" spans="1:69" x14ac:dyDescent="0.2">
      <c r="A126" s="44" t="e">
        <f ca="1">+IF(OFFSET('Water Data'!$B$1,0,10*ROW('Water Data'!B120))="",NA(),OFFSET('Water Data'!$B$1,0,10*ROW('Water Data'!B120)))</f>
        <v>#N/A</v>
      </c>
      <c r="B126" s="44" t="e">
        <f ca="1">+IF(OFFSET('Water Data'!$A$3,0,10*ROW('Water Data'!A123))="",NA(),OFFSET('Water Data'!$A$3,0,10*ROW('Water Data'!A123)))</f>
        <v>#N/A</v>
      </c>
      <c r="C126" s="44" t="e">
        <f ca="1">+IF(OFFSET('Water Data'!$C$3,0,10*ROW('Water Data'!C123))="",NA(),OFFSET('Water Data'!$C$3,0,10*ROW('Water Data'!C123)))</f>
        <v>#N/A</v>
      </c>
      <c r="D126" s="119" t="e">
        <f ca="1">+IF(AND(ISNUMBER(OFFSET('Water Data'!$C$5,0,10*ROW('Water Data'!C120))),'Data Summary'!BS126="Yes"),100-OFFSET('Water Data'!$C$5,0,10*ROW('Water Data'!C120)),NA())</f>
        <v>#N/A</v>
      </c>
      <c r="E126" s="119" t="e">
        <f ca="1">+IF(AND(ISNUMBER(OFFSET('Water Data'!$C$7,0,10*ROW('Water Data'!C120))),'Data Summary'!BT126="Yes"),OFFSET('Water Data'!$C$7,0,10*ROW('Water Data'!C120)),NA())</f>
        <v>#N/A</v>
      </c>
      <c r="F126" s="119" t="e">
        <f ca="1">+IF(AND(ISNUMBER(OFFSET('Water Data'!$C$10,0,10*ROW('Water Data'!C120))),'Data Summary'!BU126="Yes"),OFFSET('Water Data'!$C$10,0,10*ROW('Water Data'!C120)),NA())</f>
        <v>#N/A</v>
      </c>
      <c r="G126" s="119" t="e">
        <f ca="1">+IF(AND(ISNUMBER(OFFSET('Water Data'!$D$5,0,10*ROW('Water Data'!D120))),'Data Summary'!BV126="Yes"),100-OFFSET('Water Data'!$D$5,0,10*ROW('Water Data'!D120)),NA())</f>
        <v>#N/A</v>
      </c>
      <c r="H126" s="119" t="e">
        <f ca="1">+IF(AND(ISNUMBER(OFFSET('Water Data'!$D$7,0,10*ROW('Water Data'!D120))),'Data Summary'!BW126="Yes"),OFFSET('Water Data'!$D$7,0,10*ROW('Water Data'!D120)),NA())</f>
        <v>#N/A</v>
      </c>
      <c r="I126" s="119" t="e">
        <f ca="1">+IF(AND(ISNUMBER(OFFSET('Water Data'!$D$10,0,10*ROW('Water Data'!D120))),'Data Summary'!BX126="Yes"),OFFSET('Water Data'!$D$10,0,10*ROW('Water Data'!D120)),NA())</f>
        <v>#N/A</v>
      </c>
      <c r="J126" s="119" t="e">
        <f ca="1">+IF(AND(ISNUMBER(OFFSET('Water Data'!$E$5,0,10*ROW('Water Data'!E120))),'Data Summary'!BY126="Yes"),100-OFFSET('Water Data'!$E$5,0,10*ROW('Water Data'!E120)),NA())</f>
        <v>#N/A</v>
      </c>
      <c r="K126" s="119" t="e">
        <f ca="1">+IF(AND(ISNUMBER(OFFSET('Water Data'!$E$7,0,10*ROW('Water Data'!E120))),'Data Summary'!BZ126="Yes"),OFFSET('Water Data'!$E$7,0,10*ROW('Water Data'!E120)),NA())</f>
        <v>#N/A</v>
      </c>
      <c r="L126" s="119" t="e">
        <f ca="1">+IF(AND(ISNUMBER(OFFSET('Water Data'!$E$10,0,10*ROW('Water Data'!E120))),'Data Summary'!CA126="Yes"),OFFSET('Water Data'!$E$10,0,10*ROW('Water Data'!E120)),NA())</f>
        <v>#N/A</v>
      </c>
      <c r="M126" s="119" t="e">
        <f ca="1">+IF(AND(ISNUMBER(OFFSET('Water Data'!$F$5,0,10*ROW('Water Data'!F120))),'Data Summary'!CB126="Yes"),100-OFFSET('Water Data'!$F$5,0,10*ROW('Water Data'!F120)),NA())</f>
        <v>#N/A</v>
      </c>
      <c r="N126" s="119" t="e">
        <f ca="1">+IF(AND(ISNUMBER(OFFSET('Water Data'!$F$7,0,10*ROW('Water Data'!F120))),'Data Summary'!CC126="Yes"),OFFSET('Water Data'!$F$7,0,10*ROW('Water Data'!F120)),NA())</f>
        <v>#N/A</v>
      </c>
      <c r="O126" s="119" t="e">
        <f ca="1">+IF(AND(ISNUMBER(OFFSET('Water Data'!$F$10,0,10*ROW('Water Data'!F120))),'Data Summary'!CD126="Yes"),OFFSET('Water Data'!$F$10,0,10*ROW('Water Data'!F120)),NA())</f>
        <v>#N/A</v>
      </c>
      <c r="P126" s="119" t="e">
        <f ca="1">+IF(AND(ISNUMBER(OFFSET('Water Data'!$G$5,0,10*ROW('Water Data'!G120))),'Data Summary'!CE126="Yes"),100-OFFSET('Water Data'!$G$5,0,10*ROW('Water Data'!G120)),NA())</f>
        <v>#N/A</v>
      </c>
      <c r="Q126" s="119" t="e">
        <f ca="1">+IF(AND(ISNUMBER(OFFSET('Water Data'!$G$7,0,10*ROW('Water Data'!G120))),'Data Summary'!CF126="Yes"),OFFSET('Water Data'!$G$7,0,10*ROW('Water Data'!G120)),NA())</f>
        <v>#N/A</v>
      </c>
      <c r="R126" s="119" t="e">
        <f ca="1">+IF(AND(ISNUMBER(OFFSET('Water Data'!$G$10,0,10*ROW('Water Data'!G120))),'Data Summary'!CG126="Yes"),OFFSET('Water Data'!$G$10,0,10*ROW('Water Data'!G120)),NA())</f>
        <v>#N/A</v>
      </c>
      <c r="S126" s="119" t="e">
        <f ca="1">+IF(AND(ISNUMBER(OFFSET('Water Data'!$H$5,0,10*ROW('Water Data'!H120))),'Data Summary'!CH126="Yes"),100-OFFSET('Water Data'!$H$5,0,10*ROW('Water Data'!H120)),NA())</f>
        <v>#N/A</v>
      </c>
      <c r="T126" s="119" t="e">
        <f ca="1">+IF(AND(ISNUMBER(OFFSET('Water Data'!$H$7,0,10*ROW('Water Data'!H120))),'Data Summary'!CI126="Yes"),OFFSET('Water Data'!$H$7,0,10*ROW('Water Data'!H120)),NA())</f>
        <v>#N/A</v>
      </c>
      <c r="U126" s="119" t="e">
        <f ca="1">+IF(AND(ISNUMBER(OFFSET('Water Data'!$H$10,0,10*ROW('Water Data'!H120))),'Data Summary'!CJ126="Yes"),OFFSET('Water Data'!$H$10,0,10*ROW('Water Data'!H120)),NA())</f>
        <v>#N/A</v>
      </c>
      <c r="V126" s="120" t="e">
        <f ca="1">+IF(AND(ISNUMBER(OFFSET('Sanitation Data'!$C$5,0,10*ROW('Sanitation Data'!C120))),'Data Summary'!CK126="Yes"),100-OFFSET('Sanitation Data'!$C$5,0,10*ROW('Sanitation Data'!C120)),NA())</f>
        <v>#N/A</v>
      </c>
      <c r="W126" s="120" t="e">
        <f ca="1">+IF(AND(ISNUMBER(OFFSET('Sanitation Data'!$C$7,0,10*ROW('Sanitation Data'!C120))),'Data Summary'!CL126="Yes"),OFFSET('Sanitation Data'!$C$7,0,10*ROW('Sanitation Data'!C120)),NA())</f>
        <v>#N/A</v>
      </c>
      <c r="X126" s="120" t="e">
        <f ca="1">+IF(AND(ISNUMBER(OFFSET('Sanitation Data'!$C$11,0,10*ROW('Sanitation Data'!C120))),'Data Summary'!CM126="Yes"),OFFSET('Sanitation Data'!$C$11,0,10*ROW('Sanitation Data'!C120)),NA())</f>
        <v>#N/A</v>
      </c>
      <c r="Y126" s="120" t="e">
        <f ca="1">+IF(AND(ISNUMBER(OFFSET('Sanitation Data'!$C$12,0,10*ROW('Sanitation Data'!C120))),'Data Summary'!CN126="Yes"),OFFSET('Sanitation Data'!$C$12,0,10*ROW('Sanitation Data'!C120)),NA())</f>
        <v>#N/A</v>
      </c>
      <c r="Z126" s="120" t="e">
        <f ca="1">+IF(AND(ISNUMBER(OFFSET('Sanitation Data'!$C$13,0,10*ROW('Sanitation Data'!C120))),'Data Summary'!CO126="Yes"),OFFSET('Sanitation Data'!$C$13,0,10*ROW('Sanitation Data'!C120)),NA())</f>
        <v>#N/A</v>
      </c>
      <c r="AA126" s="120" t="e">
        <f ca="1">+IF(AND(ISNUMBER(OFFSET('Sanitation Data'!$D$5,0,10*ROW('Sanitation Data'!D120))),'Data Summary'!CP126="Yes"),100-OFFSET('Sanitation Data'!$D$5,0,10*ROW('Sanitation Data'!D120)),NA())</f>
        <v>#N/A</v>
      </c>
      <c r="AB126" s="120" t="e">
        <f ca="1">+IF(AND(ISNUMBER(OFFSET('Sanitation Data'!$D$7,0,10*ROW('Sanitation Data'!D120))),'Data Summary'!CQ126="Yes"),OFFSET('Sanitation Data'!$D$7,0,10*ROW('Sanitation Data'!D120)),NA())</f>
        <v>#N/A</v>
      </c>
      <c r="AC126" s="120" t="e">
        <f ca="1">+IF(AND(ISNUMBER(OFFSET('Sanitation Data'!$D$11,0,10*ROW('Sanitation Data'!D120))),'Data Summary'!CR126="Yes"),OFFSET('Sanitation Data'!$D$11,0,10*ROW('Sanitation Data'!D120)),NA())</f>
        <v>#N/A</v>
      </c>
      <c r="AD126" s="120" t="e">
        <f ca="1">+IF(AND(ISNUMBER(OFFSET('Sanitation Data'!$D$12,0,10*ROW('Sanitation Data'!D120))),'Data Summary'!CS126="Yes"),OFFSET('Sanitation Data'!$D$12,0,10*ROW('Sanitation Data'!D120)),NA())</f>
        <v>#N/A</v>
      </c>
      <c r="AE126" s="120" t="e">
        <f ca="1">+IF(AND(ISNUMBER(OFFSET('Sanitation Data'!$D$13,0,10*ROW('Sanitation Data'!D120))),'Data Summary'!CT126="Yes"),OFFSET('Sanitation Data'!$D$13,0,10*ROW('Sanitation Data'!D120)),NA())</f>
        <v>#N/A</v>
      </c>
      <c r="AF126" s="120" t="e">
        <f ca="1">+IF(AND(ISNUMBER(OFFSET('Sanitation Data'!$E$5,0,10*ROW('Sanitation Data'!E120))),'Data Summary'!CU126="Yes"),100-OFFSET('Sanitation Data'!$E$5,0,10*ROW('Sanitation Data'!E120)),NA())</f>
        <v>#N/A</v>
      </c>
      <c r="AG126" s="120" t="e">
        <f ca="1">+IF(AND(ISNUMBER(OFFSET('Sanitation Data'!$E$7,0,10*ROW('Sanitation Data'!E120))),'Data Summary'!CV126="Yes"),OFFSET('Sanitation Data'!$E$7,0,10*ROW('Sanitation Data'!E120)),NA())</f>
        <v>#N/A</v>
      </c>
      <c r="AH126" s="120" t="e">
        <f ca="1">+IF(AND(ISNUMBER(OFFSET('Sanitation Data'!$E$11,0,10*ROW('Sanitation Data'!E120))),'Data Summary'!CW126="Yes"),OFFSET('Sanitation Data'!$E$11,0,10*ROW('Sanitation Data'!E120)),NA())</f>
        <v>#N/A</v>
      </c>
      <c r="AI126" s="120" t="e">
        <f ca="1">+IF(AND(ISNUMBER(OFFSET('Sanitation Data'!$E$12,0,10*ROW('Sanitation Data'!E120))),'Data Summary'!CX126="Yes"),OFFSET('Sanitation Data'!$E$12,0,10*ROW('Sanitation Data'!E120)),NA())</f>
        <v>#N/A</v>
      </c>
      <c r="AJ126" s="120" t="e">
        <f ca="1">+IF(AND(ISNUMBER(OFFSET('Sanitation Data'!$E$13,0,10*ROW('Sanitation Data'!E120))),'Data Summary'!CY126="Yes"),OFFSET('Sanitation Data'!$E$13,0,10*ROW('Sanitation Data'!E120)),NA())</f>
        <v>#N/A</v>
      </c>
      <c r="AK126" s="120" t="e">
        <f ca="1">+IF(AND(ISNUMBER(OFFSET('Sanitation Data'!$F$5,0,10*ROW('Sanitation Data'!F120))),'Data Summary'!CZ126="Yes"),100-OFFSET('Sanitation Data'!$F$5,0,10*ROW('Sanitation Data'!F120)),NA())</f>
        <v>#N/A</v>
      </c>
      <c r="AL126" s="120" t="e">
        <f ca="1">+IF(AND(ISNUMBER(OFFSET('Sanitation Data'!$F$7,0,10*ROW('Sanitation Data'!F120))),'Data Summary'!DA126="Yes"),OFFSET('Sanitation Data'!$F$7,0,10*ROW('Sanitation Data'!F120)),NA())</f>
        <v>#N/A</v>
      </c>
      <c r="AM126" s="120" t="e">
        <f ca="1">+IF(AND(ISNUMBER(OFFSET('Sanitation Data'!$F$11,0,10*ROW('Sanitation Data'!F120))),'Data Summary'!DB126="Yes"),OFFSET('Sanitation Data'!$F$11,0,10*ROW('Sanitation Data'!F120)),NA())</f>
        <v>#N/A</v>
      </c>
      <c r="AN126" s="120" t="e">
        <f ca="1">+IF(AND(ISNUMBER(OFFSET('Sanitation Data'!$F$12,0,10*ROW('Sanitation Data'!F120))),'Data Summary'!DC126="Yes"),OFFSET('Sanitation Data'!$F$12,0,10*ROW('Sanitation Data'!F120)),NA())</f>
        <v>#N/A</v>
      </c>
      <c r="AO126" s="120" t="e">
        <f ca="1">+IF(AND(ISNUMBER(OFFSET('Sanitation Data'!$F$13,0,10*ROW('Sanitation Data'!F120))),'Data Summary'!DD126="Yes"),OFFSET('Sanitation Data'!$F$13,0,10*ROW('Sanitation Data'!F120)),NA())</f>
        <v>#N/A</v>
      </c>
      <c r="AP126" s="120" t="e">
        <f ca="1">+IF(AND(ISNUMBER(OFFSET('Sanitation Data'!$G$5,0,10*ROW('Sanitation Data'!G120))),'Data Summary'!DE126="Yes"),100-OFFSET('Sanitation Data'!$G$5,0,10*ROW('Sanitation Data'!G120)),NA())</f>
        <v>#N/A</v>
      </c>
      <c r="AQ126" s="120" t="e">
        <f ca="1">+IF(AND(ISNUMBER(OFFSET('Sanitation Data'!$G$7,0,10*ROW('Sanitation Data'!G120))),'Data Summary'!DF126="Yes"),OFFSET('Sanitation Data'!$G$7,0,10*ROW('Sanitation Data'!G120)),NA())</f>
        <v>#N/A</v>
      </c>
      <c r="AR126" s="120" t="e">
        <f ca="1">+IF(AND(ISNUMBER(OFFSET('Sanitation Data'!$G$11,0,10*ROW('Sanitation Data'!G120))),'Data Summary'!DG126="Yes"),OFFSET('Sanitation Data'!$G$11,0,10*ROW('Sanitation Data'!G120)),NA())</f>
        <v>#N/A</v>
      </c>
      <c r="AS126" s="120" t="e">
        <f ca="1">+IF(AND(ISNUMBER(OFFSET('Sanitation Data'!$G$12,0,10*ROW('Sanitation Data'!G120))),'Data Summary'!DH126="Yes"),OFFSET('Sanitation Data'!$G$12,0,10*ROW('Sanitation Data'!G120)),NA())</f>
        <v>#N/A</v>
      </c>
      <c r="AT126" s="120" t="e">
        <f ca="1">+IF(AND(ISNUMBER(OFFSET('Sanitation Data'!$G$13,0,10*ROW('Sanitation Data'!G120))),'Data Summary'!DI126="Yes"),OFFSET('Sanitation Data'!$G$13,0,10*ROW('Sanitation Data'!G120)),NA())</f>
        <v>#N/A</v>
      </c>
      <c r="AU126" s="120" t="e">
        <f ca="1">+IF(AND(ISNUMBER(OFFSET('Sanitation Data'!$H$5,0,10*ROW('Sanitation Data'!H120))),'Data Summary'!DJ126="Yes"),100-OFFSET('Sanitation Data'!$H$5,0,10*ROW('Sanitation Data'!H120)),NA())</f>
        <v>#N/A</v>
      </c>
      <c r="AV126" s="120" t="e">
        <f ca="1">+IF(AND(ISNUMBER(OFFSET('Sanitation Data'!$H$7,0,10*ROW('Sanitation Data'!H120))),'Data Summary'!DK126="Yes"),OFFSET('Sanitation Data'!$H$7,0,10*ROW('Sanitation Data'!H120)),NA())</f>
        <v>#N/A</v>
      </c>
      <c r="AW126" s="120" t="e">
        <f ca="1">+IF(AND(ISNUMBER(OFFSET('Sanitation Data'!$H$11,0,10*ROW('Sanitation Data'!H120))),'Data Summary'!DL126="Yes"),OFFSET('Sanitation Data'!$H$11,0,10*ROW('Sanitation Data'!H120)),NA())</f>
        <v>#N/A</v>
      </c>
      <c r="AX126" s="120" t="e">
        <f ca="1">+IF(AND(ISNUMBER(OFFSET('Sanitation Data'!$H$12,0,10*ROW('Sanitation Data'!H120))),'Data Summary'!DM126="Yes"),OFFSET('Sanitation Data'!$H$12,0,10*ROW('Sanitation Data'!H120)),NA())</f>
        <v>#N/A</v>
      </c>
      <c r="AY126" s="120" t="e">
        <f ca="1">+IF(AND(ISNUMBER(OFFSET('Sanitation Data'!$H$13,0,10*ROW('Sanitation Data'!H120))),'Data Summary'!DN126="Yes"),OFFSET('Sanitation Data'!$H$13,0,10*ROW('Sanitation Data'!H120)),NA())</f>
        <v>#N/A</v>
      </c>
      <c r="AZ126" s="121" t="e">
        <f ca="1">+IF(AND(ISNUMBER(OFFSET('Hygiene Data'!$C$6,0,10*ROW('Hygiene Data'!C120))),'Data Summary'!DO126="Yes"),OFFSET('Hygiene Data'!$C$6,0,10*ROW('Hygiene Data'!C120)),NA())</f>
        <v>#N/A</v>
      </c>
      <c r="BA126" s="121" t="e">
        <f ca="1">+IF(AND(ISNUMBER(OFFSET('Hygiene Data'!$C$8,0,10*ROW('Hygiene Data'!C120))),'Data Summary'!DP126="Yes"),OFFSET('Hygiene Data'!$C$8,0,10*ROW('Hygiene Data'!C120)),NA())</f>
        <v>#N/A</v>
      </c>
      <c r="BB126" s="121" t="e">
        <f ca="1">+IF(AND(ISNUMBER(OFFSET('Hygiene Data'!$C$10,0,10*ROW('Hygiene Data'!C120))),'Data Summary'!DQ126="Yes"),OFFSET('Hygiene Data'!$C$10,0,10*ROW('Hygiene Data'!C120)),NA())</f>
        <v>#N/A</v>
      </c>
      <c r="BC126" s="121" t="e">
        <f ca="1">+IF(AND(ISNUMBER(OFFSET('Hygiene Data'!$D$6,0,10*ROW('Hygiene Data'!D120))),'Data Summary'!DR126="Yes"),OFFSET('Hygiene Data'!$D$6,0,10*ROW('Hygiene Data'!D120)),NA())</f>
        <v>#N/A</v>
      </c>
      <c r="BD126" s="121" t="e">
        <f ca="1">+IF(AND(ISNUMBER(OFFSET('Hygiene Data'!$D$8,0,10*ROW('Hygiene Data'!D120))),'Data Summary'!DS126="Yes"),OFFSET('Hygiene Data'!$D$8,0,10*ROW('Hygiene Data'!D120)),NA())</f>
        <v>#N/A</v>
      </c>
      <c r="BE126" s="121" t="e">
        <f ca="1">+IF(AND(ISNUMBER(OFFSET('Hygiene Data'!$D$10,0,10*ROW('Hygiene Data'!D120))),'Data Summary'!DT126="Yes"),OFFSET('Hygiene Data'!$D$10,0,10*ROW('Hygiene Data'!D120)),NA())</f>
        <v>#N/A</v>
      </c>
      <c r="BF126" s="121" t="e">
        <f ca="1">+IF(AND(ISNUMBER(OFFSET('Hygiene Data'!$E$6,0,10*ROW('Hygiene Data'!E120))),'Data Summary'!DU126="Yes"),OFFSET('Hygiene Data'!$E$6,0,10*ROW('Hygiene Data'!E120)),NA())</f>
        <v>#N/A</v>
      </c>
      <c r="BG126" s="121" t="e">
        <f ca="1">+IF(AND(ISNUMBER(OFFSET('Hygiene Data'!$E$8,0,10*ROW('Hygiene Data'!E120))),'Data Summary'!DV126="Yes"),OFFSET('Hygiene Data'!$E$8,0,10*ROW('Hygiene Data'!E120)),NA())</f>
        <v>#N/A</v>
      </c>
      <c r="BH126" s="121" t="e">
        <f ca="1">+IF(AND(ISNUMBER(OFFSET('Hygiene Data'!$E$10,0,10*ROW('Hygiene Data'!E120))),'Data Summary'!DW126="Yes"),OFFSET('Hygiene Data'!$E$10,0,10*ROW('Hygiene Data'!E120)),NA())</f>
        <v>#N/A</v>
      </c>
      <c r="BI126" s="121" t="e">
        <f ca="1">+IF(AND(ISNUMBER(OFFSET('Hygiene Data'!$F$6,0,10*ROW('Hygiene Data'!F120))),'Data Summary'!DX126="Yes"),OFFSET('Hygiene Data'!$F$6,0,10*ROW('Hygiene Data'!F120)),NA())</f>
        <v>#N/A</v>
      </c>
      <c r="BJ126" s="121" t="e">
        <f ca="1">+IF(AND(ISNUMBER(OFFSET('Hygiene Data'!$F$8,0,10*ROW('Hygiene Data'!F120))),'Data Summary'!DY126="Yes"),OFFSET('Hygiene Data'!$F$8,0,10*ROW('Hygiene Data'!F120)),NA())</f>
        <v>#N/A</v>
      </c>
      <c r="BK126" s="121" t="e">
        <f ca="1">+IF(AND(ISNUMBER(OFFSET('Hygiene Data'!$F$10,0,10*ROW('Hygiene Data'!F120))),'Data Summary'!DZ126="Yes"),OFFSET('Hygiene Data'!$F$10,0,10*ROW('Hygiene Data'!F120)),NA())</f>
        <v>#N/A</v>
      </c>
      <c r="BL126" s="121" t="e">
        <f ca="1">+IF(AND(ISNUMBER(OFFSET('Hygiene Data'!$G$6,0,10*ROW('Hygiene Data'!G120))),'Data Summary'!EA126="Yes"),OFFSET('Hygiene Data'!$G$6,0,10*ROW('Hygiene Data'!G120)),NA())</f>
        <v>#N/A</v>
      </c>
      <c r="BM126" s="121" t="e">
        <f ca="1">+IF(AND(ISNUMBER(OFFSET('Hygiene Data'!$G$8,0,10*ROW('Hygiene Data'!G120))),'Data Summary'!EB126="Yes"),OFFSET('Hygiene Data'!$G$8,0,10*ROW('Hygiene Data'!G120)),NA())</f>
        <v>#N/A</v>
      </c>
      <c r="BN126" s="121" t="e">
        <f ca="1">+IF(AND(ISNUMBER(OFFSET('Hygiene Data'!$G$10,0,10*ROW('Hygiene Data'!G120))),'Data Summary'!EC126="Yes"),OFFSET('Hygiene Data'!$G$10,0,10*ROW('Hygiene Data'!G120)),NA())</f>
        <v>#N/A</v>
      </c>
      <c r="BO126" s="121" t="e">
        <f ca="1">+IF(AND(ISNUMBER(OFFSET('Hygiene Data'!$H$6,0,10*ROW('Hygiene Data'!H120))),'Data Summary'!ED126="Yes"),OFFSET('Hygiene Data'!$H$6,0,10*ROW('Hygiene Data'!H120)),NA())</f>
        <v>#N/A</v>
      </c>
      <c r="BP126" s="121" t="e">
        <f ca="1">+IF(AND(ISNUMBER(OFFSET('Hygiene Data'!$H$8,0,10*ROW('Hygiene Data'!H120))),'Data Summary'!EE126="Yes"),OFFSET('Hygiene Data'!$H$8,0,10*ROW('Hygiene Data'!H120)),NA())</f>
        <v>#N/A</v>
      </c>
      <c r="BQ126" s="121" t="e">
        <f ca="1">+IF(AND(ISNUMBER(OFFSET('Hygiene Data'!$H$10,0,10*ROW('Hygiene Data'!H120))),'Data Summary'!EF126="Yes"),OFFSET('Hygiene Data'!$H$10,0,10*ROW('Hygiene Data'!H120)),NA())</f>
        <v>#N/A</v>
      </c>
    </row>
    <row r="127" spans="1:69" x14ac:dyDescent="0.2">
      <c r="A127" s="44" t="e">
        <f ca="1">+IF(OFFSET('Water Data'!$B$1,0,10*ROW('Water Data'!B121))="",NA(),OFFSET('Water Data'!$B$1,0,10*ROW('Water Data'!B121)))</f>
        <v>#N/A</v>
      </c>
      <c r="B127" s="44" t="e">
        <f ca="1">+IF(OFFSET('Water Data'!$A$3,0,10*ROW('Water Data'!A124))="",NA(),OFFSET('Water Data'!$A$3,0,10*ROW('Water Data'!A124)))</f>
        <v>#N/A</v>
      </c>
      <c r="C127" s="44" t="e">
        <f ca="1">+IF(OFFSET('Water Data'!$C$3,0,10*ROW('Water Data'!C124))="",NA(),OFFSET('Water Data'!$C$3,0,10*ROW('Water Data'!C124)))</f>
        <v>#N/A</v>
      </c>
      <c r="D127" s="119" t="e">
        <f ca="1">+IF(AND(ISNUMBER(OFFSET('Water Data'!$C$5,0,10*ROW('Water Data'!C121))),'Data Summary'!BS127="Yes"),100-OFFSET('Water Data'!$C$5,0,10*ROW('Water Data'!C121)),NA())</f>
        <v>#N/A</v>
      </c>
      <c r="E127" s="119" t="e">
        <f ca="1">+IF(AND(ISNUMBER(OFFSET('Water Data'!$C$7,0,10*ROW('Water Data'!C121))),'Data Summary'!BT127="Yes"),OFFSET('Water Data'!$C$7,0,10*ROW('Water Data'!C121)),NA())</f>
        <v>#N/A</v>
      </c>
      <c r="F127" s="119" t="e">
        <f ca="1">+IF(AND(ISNUMBER(OFFSET('Water Data'!$C$10,0,10*ROW('Water Data'!C121))),'Data Summary'!BU127="Yes"),OFFSET('Water Data'!$C$10,0,10*ROW('Water Data'!C121)),NA())</f>
        <v>#N/A</v>
      </c>
      <c r="G127" s="119" t="e">
        <f ca="1">+IF(AND(ISNUMBER(OFFSET('Water Data'!$D$5,0,10*ROW('Water Data'!D121))),'Data Summary'!BV127="Yes"),100-OFFSET('Water Data'!$D$5,0,10*ROW('Water Data'!D121)),NA())</f>
        <v>#N/A</v>
      </c>
      <c r="H127" s="119" t="e">
        <f ca="1">+IF(AND(ISNUMBER(OFFSET('Water Data'!$D$7,0,10*ROW('Water Data'!D121))),'Data Summary'!BW127="Yes"),OFFSET('Water Data'!$D$7,0,10*ROW('Water Data'!D121)),NA())</f>
        <v>#N/A</v>
      </c>
      <c r="I127" s="119" t="e">
        <f ca="1">+IF(AND(ISNUMBER(OFFSET('Water Data'!$D$10,0,10*ROW('Water Data'!D121))),'Data Summary'!BX127="Yes"),OFFSET('Water Data'!$D$10,0,10*ROW('Water Data'!D121)),NA())</f>
        <v>#N/A</v>
      </c>
      <c r="J127" s="119" t="e">
        <f ca="1">+IF(AND(ISNUMBER(OFFSET('Water Data'!$E$5,0,10*ROW('Water Data'!E121))),'Data Summary'!BY127="Yes"),100-OFFSET('Water Data'!$E$5,0,10*ROW('Water Data'!E121)),NA())</f>
        <v>#N/A</v>
      </c>
      <c r="K127" s="119" t="e">
        <f ca="1">+IF(AND(ISNUMBER(OFFSET('Water Data'!$E$7,0,10*ROW('Water Data'!E121))),'Data Summary'!BZ127="Yes"),OFFSET('Water Data'!$E$7,0,10*ROW('Water Data'!E121)),NA())</f>
        <v>#N/A</v>
      </c>
      <c r="L127" s="119" t="e">
        <f ca="1">+IF(AND(ISNUMBER(OFFSET('Water Data'!$E$10,0,10*ROW('Water Data'!E121))),'Data Summary'!CA127="Yes"),OFFSET('Water Data'!$E$10,0,10*ROW('Water Data'!E121)),NA())</f>
        <v>#N/A</v>
      </c>
      <c r="M127" s="119" t="e">
        <f ca="1">+IF(AND(ISNUMBER(OFFSET('Water Data'!$F$5,0,10*ROW('Water Data'!F121))),'Data Summary'!CB127="Yes"),100-OFFSET('Water Data'!$F$5,0,10*ROW('Water Data'!F121)),NA())</f>
        <v>#N/A</v>
      </c>
      <c r="N127" s="119" t="e">
        <f ca="1">+IF(AND(ISNUMBER(OFFSET('Water Data'!$F$7,0,10*ROW('Water Data'!F121))),'Data Summary'!CC127="Yes"),OFFSET('Water Data'!$F$7,0,10*ROW('Water Data'!F121)),NA())</f>
        <v>#N/A</v>
      </c>
      <c r="O127" s="119" t="e">
        <f ca="1">+IF(AND(ISNUMBER(OFFSET('Water Data'!$F$10,0,10*ROW('Water Data'!F121))),'Data Summary'!CD127="Yes"),OFFSET('Water Data'!$F$10,0,10*ROW('Water Data'!F121)),NA())</f>
        <v>#N/A</v>
      </c>
      <c r="P127" s="119" t="e">
        <f ca="1">+IF(AND(ISNUMBER(OFFSET('Water Data'!$G$5,0,10*ROW('Water Data'!G121))),'Data Summary'!CE127="Yes"),100-OFFSET('Water Data'!$G$5,0,10*ROW('Water Data'!G121)),NA())</f>
        <v>#N/A</v>
      </c>
      <c r="Q127" s="119" t="e">
        <f ca="1">+IF(AND(ISNUMBER(OFFSET('Water Data'!$G$7,0,10*ROW('Water Data'!G121))),'Data Summary'!CF127="Yes"),OFFSET('Water Data'!$G$7,0,10*ROW('Water Data'!G121)),NA())</f>
        <v>#N/A</v>
      </c>
      <c r="R127" s="119" t="e">
        <f ca="1">+IF(AND(ISNUMBER(OFFSET('Water Data'!$G$10,0,10*ROW('Water Data'!G121))),'Data Summary'!CG127="Yes"),OFFSET('Water Data'!$G$10,0,10*ROW('Water Data'!G121)),NA())</f>
        <v>#N/A</v>
      </c>
      <c r="S127" s="119" t="e">
        <f ca="1">+IF(AND(ISNUMBER(OFFSET('Water Data'!$H$5,0,10*ROW('Water Data'!H121))),'Data Summary'!CH127="Yes"),100-OFFSET('Water Data'!$H$5,0,10*ROW('Water Data'!H121)),NA())</f>
        <v>#N/A</v>
      </c>
      <c r="T127" s="119" t="e">
        <f ca="1">+IF(AND(ISNUMBER(OFFSET('Water Data'!$H$7,0,10*ROW('Water Data'!H121))),'Data Summary'!CI127="Yes"),OFFSET('Water Data'!$H$7,0,10*ROW('Water Data'!H121)),NA())</f>
        <v>#N/A</v>
      </c>
      <c r="U127" s="119" t="e">
        <f ca="1">+IF(AND(ISNUMBER(OFFSET('Water Data'!$H$10,0,10*ROW('Water Data'!H121))),'Data Summary'!CJ127="Yes"),OFFSET('Water Data'!$H$10,0,10*ROW('Water Data'!H121)),NA())</f>
        <v>#N/A</v>
      </c>
      <c r="V127" s="120" t="e">
        <f ca="1">+IF(AND(ISNUMBER(OFFSET('Sanitation Data'!$C$5,0,10*ROW('Sanitation Data'!C121))),'Data Summary'!CK127="Yes"),100-OFFSET('Sanitation Data'!$C$5,0,10*ROW('Sanitation Data'!C121)),NA())</f>
        <v>#N/A</v>
      </c>
      <c r="W127" s="120" t="e">
        <f ca="1">+IF(AND(ISNUMBER(OFFSET('Sanitation Data'!$C$7,0,10*ROW('Sanitation Data'!C121))),'Data Summary'!CL127="Yes"),OFFSET('Sanitation Data'!$C$7,0,10*ROW('Sanitation Data'!C121)),NA())</f>
        <v>#N/A</v>
      </c>
      <c r="X127" s="120" t="e">
        <f ca="1">+IF(AND(ISNUMBER(OFFSET('Sanitation Data'!$C$11,0,10*ROW('Sanitation Data'!C121))),'Data Summary'!CM127="Yes"),OFFSET('Sanitation Data'!$C$11,0,10*ROW('Sanitation Data'!C121)),NA())</f>
        <v>#N/A</v>
      </c>
      <c r="Y127" s="120" t="e">
        <f ca="1">+IF(AND(ISNUMBER(OFFSET('Sanitation Data'!$C$12,0,10*ROW('Sanitation Data'!C121))),'Data Summary'!CN127="Yes"),OFFSET('Sanitation Data'!$C$12,0,10*ROW('Sanitation Data'!C121)),NA())</f>
        <v>#N/A</v>
      </c>
      <c r="Z127" s="120" t="e">
        <f ca="1">+IF(AND(ISNUMBER(OFFSET('Sanitation Data'!$C$13,0,10*ROW('Sanitation Data'!C121))),'Data Summary'!CO127="Yes"),OFFSET('Sanitation Data'!$C$13,0,10*ROW('Sanitation Data'!C121)),NA())</f>
        <v>#N/A</v>
      </c>
      <c r="AA127" s="120" t="e">
        <f ca="1">+IF(AND(ISNUMBER(OFFSET('Sanitation Data'!$D$5,0,10*ROW('Sanitation Data'!D121))),'Data Summary'!CP127="Yes"),100-OFFSET('Sanitation Data'!$D$5,0,10*ROW('Sanitation Data'!D121)),NA())</f>
        <v>#N/A</v>
      </c>
      <c r="AB127" s="120" t="e">
        <f ca="1">+IF(AND(ISNUMBER(OFFSET('Sanitation Data'!$D$7,0,10*ROW('Sanitation Data'!D121))),'Data Summary'!CQ127="Yes"),OFFSET('Sanitation Data'!$D$7,0,10*ROW('Sanitation Data'!D121)),NA())</f>
        <v>#N/A</v>
      </c>
      <c r="AC127" s="120" t="e">
        <f ca="1">+IF(AND(ISNUMBER(OFFSET('Sanitation Data'!$D$11,0,10*ROW('Sanitation Data'!D121))),'Data Summary'!CR127="Yes"),OFFSET('Sanitation Data'!$D$11,0,10*ROW('Sanitation Data'!D121)),NA())</f>
        <v>#N/A</v>
      </c>
      <c r="AD127" s="120" t="e">
        <f ca="1">+IF(AND(ISNUMBER(OFFSET('Sanitation Data'!$D$12,0,10*ROW('Sanitation Data'!D121))),'Data Summary'!CS127="Yes"),OFFSET('Sanitation Data'!$D$12,0,10*ROW('Sanitation Data'!D121)),NA())</f>
        <v>#N/A</v>
      </c>
      <c r="AE127" s="120" t="e">
        <f ca="1">+IF(AND(ISNUMBER(OFFSET('Sanitation Data'!$D$13,0,10*ROW('Sanitation Data'!D121))),'Data Summary'!CT127="Yes"),OFFSET('Sanitation Data'!$D$13,0,10*ROW('Sanitation Data'!D121)),NA())</f>
        <v>#N/A</v>
      </c>
      <c r="AF127" s="120" t="e">
        <f ca="1">+IF(AND(ISNUMBER(OFFSET('Sanitation Data'!$E$5,0,10*ROW('Sanitation Data'!E121))),'Data Summary'!CU127="Yes"),100-OFFSET('Sanitation Data'!$E$5,0,10*ROW('Sanitation Data'!E121)),NA())</f>
        <v>#N/A</v>
      </c>
      <c r="AG127" s="120" t="e">
        <f ca="1">+IF(AND(ISNUMBER(OFFSET('Sanitation Data'!$E$7,0,10*ROW('Sanitation Data'!E121))),'Data Summary'!CV127="Yes"),OFFSET('Sanitation Data'!$E$7,0,10*ROW('Sanitation Data'!E121)),NA())</f>
        <v>#N/A</v>
      </c>
      <c r="AH127" s="120" t="e">
        <f ca="1">+IF(AND(ISNUMBER(OFFSET('Sanitation Data'!$E$11,0,10*ROW('Sanitation Data'!E121))),'Data Summary'!CW127="Yes"),OFFSET('Sanitation Data'!$E$11,0,10*ROW('Sanitation Data'!E121)),NA())</f>
        <v>#N/A</v>
      </c>
      <c r="AI127" s="120" t="e">
        <f ca="1">+IF(AND(ISNUMBER(OFFSET('Sanitation Data'!$E$12,0,10*ROW('Sanitation Data'!E121))),'Data Summary'!CX127="Yes"),OFFSET('Sanitation Data'!$E$12,0,10*ROW('Sanitation Data'!E121)),NA())</f>
        <v>#N/A</v>
      </c>
      <c r="AJ127" s="120" t="e">
        <f ca="1">+IF(AND(ISNUMBER(OFFSET('Sanitation Data'!$E$13,0,10*ROW('Sanitation Data'!E121))),'Data Summary'!CY127="Yes"),OFFSET('Sanitation Data'!$E$13,0,10*ROW('Sanitation Data'!E121)),NA())</f>
        <v>#N/A</v>
      </c>
      <c r="AK127" s="120" t="e">
        <f ca="1">+IF(AND(ISNUMBER(OFFSET('Sanitation Data'!$F$5,0,10*ROW('Sanitation Data'!F121))),'Data Summary'!CZ127="Yes"),100-OFFSET('Sanitation Data'!$F$5,0,10*ROW('Sanitation Data'!F121)),NA())</f>
        <v>#N/A</v>
      </c>
      <c r="AL127" s="120" t="e">
        <f ca="1">+IF(AND(ISNUMBER(OFFSET('Sanitation Data'!$F$7,0,10*ROW('Sanitation Data'!F121))),'Data Summary'!DA127="Yes"),OFFSET('Sanitation Data'!$F$7,0,10*ROW('Sanitation Data'!F121)),NA())</f>
        <v>#N/A</v>
      </c>
      <c r="AM127" s="120" t="e">
        <f ca="1">+IF(AND(ISNUMBER(OFFSET('Sanitation Data'!$F$11,0,10*ROW('Sanitation Data'!F121))),'Data Summary'!DB127="Yes"),OFFSET('Sanitation Data'!$F$11,0,10*ROW('Sanitation Data'!F121)),NA())</f>
        <v>#N/A</v>
      </c>
      <c r="AN127" s="120" t="e">
        <f ca="1">+IF(AND(ISNUMBER(OFFSET('Sanitation Data'!$F$12,0,10*ROW('Sanitation Data'!F121))),'Data Summary'!DC127="Yes"),OFFSET('Sanitation Data'!$F$12,0,10*ROW('Sanitation Data'!F121)),NA())</f>
        <v>#N/A</v>
      </c>
      <c r="AO127" s="120" t="e">
        <f ca="1">+IF(AND(ISNUMBER(OFFSET('Sanitation Data'!$F$13,0,10*ROW('Sanitation Data'!F121))),'Data Summary'!DD127="Yes"),OFFSET('Sanitation Data'!$F$13,0,10*ROW('Sanitation Data'!F121)),NA())</f>
        <v>#N/A</v>
      </c>
      <c r="AP127" s="120" t="e">
        <f ca="1">+IF(AND(ISNUMBER(OFFSET('Sanitation Data'!$G$5,0,10*ROW('Sanitation Data'!G121))),'Data Summary'!DE127="Yes"),100-OFFSET('Sanitation Data'!$G$5,0,10*ROW('Sanitation Data'!G121)),NA())</f>
        <v>#N/A</v>
      </c>
      <c r="AQ127" s="120" t="e">
        <f ca="1">+IF(AND(ISNUMBER(OFFSET('Sanitation Data'!$G$7,0,10*ROW('Sanitation Data'!G121))),'Data Summary'!DF127="Yes"),OFFSET('Sanitation Data'!$G$7,0,10*ROW('Sanitation Data'!G121)),NA())</f>
        <v>#N/A</v>
      </c>
      <c r="AR127" s="120" t="e">
        <f ca="1">+IF(AND(ISNUMBER(OFFSET('Sanitation Data'!$G$11,0,10*ROW('Sanitation Data'!G121))),'Data Summary'!DG127="Yes"),OFFSET('Sanitation Data'!$G$11,0,10*ROW('Sanitation Data'!G121)),NA())</f>
        <v>#N/A</v>
      </c>
      <c r="AS127" s="120" t="e">
        <f ca="1">+IF(AND(ISNUMBER(OFFSET('Sanitation Data'!$G$12,0,10*ROW('Sanitation Data'!G121))),'Data Summary'!DH127="Yes"),OFFSET('Sanitation Data'!$G$12,0,10*ROW('Sanitation Data'!G121)),NA())</f>
        <v>#N/A</v>
      </c>
      <c r="AT127" s="120" t="e">
        <f ca="1">+IF(AND(ISNUMBER(OFFSET('Sanitation Data'!$G$13,0,10*ROW('Sanitation Data'!G121))),'Data Summary'!DI127="Yes"),OFFSET('Sanitation Data'!$G$13,0,10*ROW('Sanitation Data'!G121)),NA())</f>
        <v>#N/A</v>
      </c>
      <c r="AU127" s="120" t="e">
        <f ca="1">+IF(AND(ISNUMBER(OFFSET('Sanitation Data'!$H$5,0,10*ROW('Sanitation Data'!H121))),'Data Summary'!DJ127="Yes"),100-OFFSET('Sanitation Data'!$H$5,0,10*ROW('Sanitation Data'!H121)),NA())</f>
        <v>#N/A</v>
      </c>
      <c r="AV127" s="120" t="e">
        <f ca="1">+IF(AND(ISNUMBER(OFFSET('Sanitation Data'!$H$7,0,10*ROW('Sanitation Data'!H121))),'Data Summary'!DK127="Yes"),OFFSET('Sanitation Data'!$H$7,0,10*ROW('Sanitation Data'!H121)),NA())</f>
        <v>#N/A</v>
      </c>
      <c r="AW127" s="120" t="e">
        <f ca="1">+IF(AND(ISNUMBER(OFFSET('Sanitation Data'!$H$11,0,10*ROW('Sanitation Data'!H121))),'Data Summary'!DL127="Yes"),OFFSET('Sanitation Data'!$H$11,0,10*ROW('Sanitation Data'!H121)),NA())</f>
        <v>#N/A</v>
      </c>
      <c r="AX127" s="120" t="e">
        <f ca="1">+IF(AND(ISNUMBER(OFFSET('Sanitation Data'!$H$12,0,10*ROW('Sanitation Data'!H121))),'Data Summary'!DM127="Yes"),OFFSET('Sanitation Data'!$H$12,0,10*ROW('Sanitation Data'!H121)),NA())</f>
        <v>#N/A</v>
      </c>
      <c r="AY127" s="120" t="e">
        <f ca="1">+IF(AND(ISNUMBER(OFFSET('Sanitation Data'!$H$13,0,10*ROW('Sanitation Data'!H121))),'Data Summary'!DN127="Yes"),OFFSET('Sanitation Data'!$H$13,0,10*ROW('Sanitation Data'!H121)),NA())</f>
        <v>#N/A</v>
      </c>
      <c r="AZ127" s="121" t="e">
        <f ca="1">+IF(AND(ISNUMBER(OFFSET('Hygiene Data'!$C$6,0,10*ROW('Hygiene Data'!C121))),'Data Summary'!DO127="Yes"),OFFSET('Hygiene Data'!$C$6,0,10*ROW('Hygiene Data'!C121)),NA())</f>
        <v>#N/A</v>
      </c>
      <c r="BA127" s="121" t="e">
        <f ca="1">+IF(AND(ISNUMBER(OFFSET('Hygiene Data'!$C$8,0,10*ROW('Hygiene Data'!C121))),'Data Summary'!DP127="Yes"),OFFSET('Hygiene Data'!$C$8,0,10*ROW('Hygiene Data'!C121)),NA())</f>
        <v>#N/A</v>
      </c>
      <c r="BB127" s="121" t="e">
        <f ca="1">+IF(AND(ISNUMBER(OFFSET('Hygiene Data'!$C$10,0,10*ROW('Hygiene Data'!C121))),'Data Summary'!DQ127="Yes"),OFFSET('Hygiene Data'!$C$10,0,10*ROW('Hygiene Data'!C121)),NA())</f>
        <v>#N/A</v>
      </c>
      <c r="BC127" s="121" t="e">
        <f ca="1">+IF(AND(ISNUMBER(OFFSET('Hygiene Data'!$D$6,0,10*ROW('Hygiene Data'!D121))),'Data Summary'!DR127="Yes"),OFFSET('Hygiene Data'!$D$6,0,10*ROW('Hygiene Data'!D121)),NA())</f>
        <v>#N/A</v>
      </c>
      <c r="BD127" s="121" t="e">
        <f ca="1">+IF(AND(ISNUMBER(OFFSET('Hygiene Data'!$D$8,0,10*ROW('Hygiene Data'!D121))),'Data Summary'!DS127="Yes"),OFFSET('Hygiene Data'!$D$8,0,10*ROW('Hygiene Data'!D121)),NA())</f>
        <v>#N/A</v>
      </c>
      <c r="BE127" s="121" t="e">
        <f ca="1">+IF(AND(ISNUMBER(OFFSET('Hygiene Data'!$D$10,0,10*ROW('Hygiene Data'!D121))),'Data Summary'!DT127="Yes"),OFFSET('Hygiene Data'!$D$10,0,10*ROW('Hygiene Data'!D121)),NA())</f>
        <v>#N/A</v>
      </c>
      <c r="BF127" s="121" t="e">
        <f ca="1">+IF(AND(ISNUMBER(OFFSET('Hygiene Data'!$E$6,0,10*ROW('Hygiene Data'!E121))),'Data Summary'!DU127="Yes"),OFFSET('Hygiene Data'!$E$6,0,10*ROW('Hygiene Data'!E121)),NA())</f>
        <v>#N/A</v>
      </c>
      <c r="BG127" s="121" t="e">
        <f ca="1">+IF(AND(ISNUMBER(OFFSET('Hygiene Data'!$E$8,0,10*ROW('Hygiene Data'!E121))),'Data Summary'!DV127="Yes"),OFFSET('Hygiene Data'!$E$8,0,10*ROW('Hygiene Data'!E121)),NA())</f>
        <v>#N/A</v>
      </c>
      <c r="BH127" s="121" t="e">
        <f ca="1">+IF(AND(ISNUMBER(OFFSET('Hygiene Data'!$E$10,0,10*ROW('Hygiene Data'!E121))),'Data Summary'!DW127="Yes"),OFFSET('Hygiene Data'!$E$10,0,10*ROW('Hygiene Data'!E121)),NA())</f>
        <v>#N/A</v>
      </c>
      <c r="BI127" s="121" t="e">
        <f ca="1">+IF(AND(ISNUMBER(OFFSET('Hygiene Data'!$F$6,0,10*ROW('Hygiene Data'!F121))),'Data Summary'!DX127="Yes"),OFFSET('Hygiene Data'!$F$6,0,10*ROW('Hygiene Data'!F121)),NA())</f>
        <v>#N/A</v>
      </c>
      <c r="BJ127" s="121" t="e">
        <f ca="1">+IF(AND(ISNUMBER(OFFSET('Hygiene Data'!$F$8,0,10*ROW('Hygiene Data'!F121))),'Data Summary'!DY127="Yes"),OFFSET('Hygiene Data'!$F$8,0,10*ROW('Hygiene Data'!F121)),NA())</f>
        <v>#N/A</v>
      </c>
      <c r="BK127" s="121" t="e">
        <f ca="1">+IF(AND(ISNUMBER(OFFSET('Hygiene Data'!$F$10,0,10*ROW('Hygiene Data'!F121))),'Data Summary'!DZ127="Yes"),OFFSET('Hygiene Data'!$F$10,0,10*ROW('Hygiene Data'!F121)),NA())</f>
        <v>#N/A</v>
      </c>
      <c r="BL127" s="121" t="e">
        <f ca="1">+IF(AND(ISNUMBER(OFFSET('Hygiene Data'!$G$6,0,10*ROW('Hygiene Data'!G121))),'Data Summary'!EA127="Yes"),OFFSET('Hygiene Data'!$G$6,0,10*ROW('Hygiene Data'!G121)),NA())</f>
        <v>#N/A</v>
      </c>
      <c r="BM127" s="121" t="e">
        <f ca="1">+IF(AND(ISNUMBER(OFFSET('Hygiene Data'!$G$8,0,10*ROW('Hygiene Data'!G121))),'Data Summary'!EB127="Yes"),OFFSET('Hygiene Data'!$G$8,0,10*ROW('Hygiene Data'!G121)),NA())</f>
        <v>#N/A</v>
      </c>
      <c r="BN127" s="121" t="e">
        <f ca="1">+IF(AND(ISNUMBER(OFFSET('Hygiene Data'!$G$10,0,10*ROW('Hygiene Data'!G121))),'Data Summary'!EC127="Yes"),OFFSET('Hygiene Data'!$G$10,0,10*ROW('Hygiene Data'!G121)),NA())</f>
        <v>#N/A</v>
      </c>
      <c r="BO127" s="121" t="e">
        <f ca="1">+IF(AND(ISNUMBER(OFFSET('Hygiene Data'!$H$6,0,10*ROW('Hygiene Data'!H121))),'Data Summary'!ED127="Yes"),OFFSET('Hygiene Data'!$H$6,0,10*ROW('Hygiene Data'!H121)),NA())</f>
        <v>#N/A</v>
      </c>
      <c r="BP127" s="121" t="e">
        <f ca="1">+IF(AND(ISNUMBER(OFFSET('Hygiene Data'!$H$8,0,10*ROW('Hygiene Data'!H121))),'Data Summary'!EE127="Yes"),OFFSET('Hygiene Data'!$H$8,0,10*ROW('Hygiene Data'!H121)),NA())</f>
        <v>#N/A</v>
      </c>
      <c r="BQ127" s="121" t="e">
        <f ca="1">+IF(AND(ISNUMBER(OFFSET('Hygiene Data'!$H$10,0,10*ROW('Hygiene Data'!H121))),'Data Summary'!EF127="Yes"),OFFSET('Hygiene Data'!$H$10,0,10*ROW('Hygiene Data'!H121)),NA())</f>
        <v>#N/A</v>
      </c>
    </row>
    <row r="128" spans="1:69" x14ac:dyDescent="0.2">
      <c r="A128" s="44" t="e">
        <f ca="1">+IF(OFFSET('Water Data'!$B$1,0,10*ROW('Water Data'!B122))="",NA(),OFFSET('Water Data'!$B$1,0,10*ROW('Water Data'!B122)))</f>
        <v>#N/A</v>
      </c>
      <c r="B128" s="44" t="e">
        <f ca="1">+IF(OFFSET('Water Data'!$A$3,0,10*ROW('Water Data'!A125))="",NA(),OFFSET('Water Data'!$A$3,0,10*ROW('Water Data'!A125)))</f>
        <v>#N/A</v>
      </c>
      <c r="C128" s="44" t="e">
        <f ca="1">+IF(OFFSET('Water Data'!$C$3,0,10*ROW('Water Data'!C125))="",NA(),OFFSET('Water Data'!$C$3,0,10*ROW('Water Data'!C125)))</f>
        <v>#N/A</v>
      </c>
      <c r="D128" s="119" t="e">
        <f ca="1">+IF(AND(ISNUMBER(OFFSET('Water Data'!$C$5,0,10*ROW('Water Data'!C122))),'Data Summary'!BS128="Yes"),100-OFFSET('Water Data'!$C$5,0,10*ROW('Water Data'!C122)),NA())</f>
        <v>#N/A</v>
      </c>
      <c r="E128" s="119" t="e">
        <f ca="1">+IF(AND(ISNUMBER(OFFSET('Water Data'!$C$7,0,10*ROW('Water Data'!C122))),'Data Summary'!BT128="Yes"),OFFSET('Water Data'!$C$7,0,10*ROW('Water Data'!C122)),NA())</f>
        <v>#N/A</v>
      </c>
      <c r="F128" s="119" t="e">
        <f ca="1">+IF(AND(ISNUMBER(OFFSET('Water Data'!$C$10,0,10*ROW('Water Data'!C122))),'Data Summary'!BU128="Yes"),OFFSET('Water Data'!$C$10,0,10*ROW('Water Data'!C122)),NA())</f>
        <v>#N/A</v>
      </c>
      <c r="G128" s="119" t="e">
        <f ca="1">+IF(AND(ISNUMBER(OFFSET('Water Data'!$D$5,0,10*ROW('Water Data'!D122))),'Data Summary'!BV128="Yes"),100-OFFSET('Water Data'!$D$5,0,10*ROW('Water Data'!D122)),NA())</f>
        <v>#N/A</v>
      </c>
      <c r="H128" s="119" t="e">
        <f ca="1">+IF(AND(ISNUMBER(OFFSET('Water Data'!$D$7,0,10*ROW('Water Data'!D122))),'Data Summary'!BW128="Yes"),OFFSET('Water Data'!$D$7,0,10*ROW('Water Data'!D122)),NA())</f>
        <v>#N/A</v>
      </c>
      <c r="I128" s="119" t="e">
        <f ca="1">+IF(AND(ISNUMBER(OFFSET('Water Data'!$D$10,0,10*ROW('Water Data'!D122))),'Data Summary'!BX128="Yes"),OFFSET('Water Data'!$D$10,0,10*ROW('Water Data'!D122)),NA())</f>
        <v>#N/A</v>
      </c>
      <c r="J128" s="119" t="e">
        <f ca="1">+IF(AND(ISNUMBER(OFFSET('Water Data'!$E$5,0,10*ROW('Water Data'!E122))),'Data Summary'!BY128="Yes"),100-OFFSET('Water Data'!$E$5,0,10*ROW('Water Data'!E122)),NA())</f>
        <v>#N/A</v>
      </c>
      <c r="K128" s="119" t="e">
        <f ca="1">+IF(AND(ISNUMBER(OFFSET('Water Data'!$E$7,0,10*ROW('Water Data'!E122))),'Data Summary'!BZ128="Yes"),OFFSET('Water Data'!$E$7,0,10*ROW('Water Data'!E122)),NA())</f>
        <v>#N/A</v>
      </c>
      <c r="L128" s="119" t="e">
        <f ca="1">+IF(AND(ISNUMBER(OFFSET('Water Data'!$E$10,0,10*ROW('Water Data'!E122))),'Data Summary'!CA128="Yes"),OFFSET('Water Data'!$E$10,0,10*ROW('Water Data'!E122)),NA())</f>
        <v>#N/A</v>
      </c>
      <c r="M128" s="119" t="e">
        <f ca="1">+IF(AND(ISNUMBER(OFFSET('Water Data'!$F$5,0,10*ROW('Water Data'!F122))),'Data Summary'!CB128="Yes"),100-OFFSET('Water Data'!$F$5,0,10*ROW('Water Data'!F122)),NA())</f>
        <v>#N/A</v>
      </c>
      <c r="N128" s="119" t="e">
        <f ca="1">+IF(AND(ISNUMBER(OFFSET('Water Data'!$F$7,0,10*ROW('Water Data'!F122))),'Data Summary'!CC128="Yes"),OFFSET('Water Data'!$F$7,0,10*ROW('Water Data'!F122)),NA())</f>
        <v>#N/A</v>
      </c>
      <c r="O128" s="119" t="e">
        <f ca="1">+IF(AND(ISNUMBER(OFFSET('Water Data'!$F$10,0,10*ROW('Water Data'!F122))),'Data Summary'!CD128="Yes"),OFFSET('Water Data'!$F$10,0,10*ROW('Water Data'!F122)),NA())</f>
        <v>#N/A</v>
      </c>
      <c r="P128" s="119" t="e">
        <f ca="1">+IF(AND(ISNUMBER(OFFSET('Water Data'!$G$5,0,10*ROW('Water Data'!G122))),'Data Summary'!CE128="Yes"),100-OFFSET('Water Data'!$G$5,0,10*ROW('Water Data'!G122)),NA())</f>
        <v>#N/A</v>
      </c>
      <c r="Q128" s="119" t="e">
        <f ca="1">+IF(AND(ISNUMBER(OFFSET('Water Data'!$G$7,0,10*ROW('Water Data'!G122))),'Data Summary'!CF128="Yes"),OFFSET('Water Data'!$G$7,0,10*ROW('Water Data'!G122)),NA())</f>
        <v>#N/A</v>
      </c>
      <c r="R128" s="119" t="e">
        <f ca="1">+IF(AND(ISNUMBER(OFFSET('Water Data'!$G$10,0,10*ROW('Water Data'!G122))),'Data Summary'!CG128="Yes"),OFFSET('Water Data'!$G$10,0,10*ROW('Water Data'!G122)),NA())</f>
        <v>#N/A</v>
      </c>
      <c r="S128" s="119" t="e">
        <f ca="1">+IF(AND(ISNUMBER(OFFSET('Water Data'!$H$5,0,10*ROW('Water Data'!H122))),'Data Summary'!CH128="Yes"),100-OFFSET('Water Data'!$H$5,0,10*ROW('Water Data'!H122)),NA())</f>
        <v>#N/A</v>
      </c>
      <c r="T128" s="119" t="e">
        <f ca="1">+IF(AND(ISNUMBER(OFFSET('Water Data'!$H$7,0,10*ROW('Water Data'!H122))),'Data Summary'!CI128="Yes"),OFFSET('Water Data'!$H$7,0,10*ROW('Water Data'!H122)),NA())</f>
        <v>#N/A</v>
      </c>
      <c r="U128" s="119" t="e">
        <f ca="1">+IF(AND(ISNUMBER(OFFSET('Water Data'!$H$10,0,10*ROW('Water Data'!H122))),'Data Summary'!CJ128="Yes"),OFFSET('Water Data'!$H$10,0,10*ROW('Water Data'!H122)),NA())</f>
        <v>#N/A</v>
      </c>
      <c r="V128" s="120" t="e">
        <f ca="1">+IF(AND(ISNUMBER(OFFSET('Sanitation Data'!$C$5,0,10*ROW('Sanitation Data'!C122))),'Data Summary'!CK128="Yes"),100-OFFSET('Sanitation Data'!$C$5,0,10*ROW('Sanitation Data'!C122)),NA())</f>
        <v>#N/A</v>
      </c>
      <c r="W128" s="120" t="e">
        <f ca="1">+IF(AND(ISNUMBER(OFFSET('Sanitation Data'!$C$7,0,10*ROW('Sanitation Data'!C122))),'Data Summary'!CL128="Yes"),OFFSET('Sanitation Data'!$C$7,0,10*ROW('Sanitation Data'!C122)),NA())</f>
        <v>#N/A</v>
      </c>
      <c r="X128" s="120" t="e">
        <f ca="1">+IF(AND(ISNUMBER(OFFSET('Sanitation Data'!$C$11,0,10*ROW('Sanitation Data'!C122))),'Data Summary'!CM128="Yes"),OFFSET('Sanitation Data'!$C$11,0,10*ROW('Sanitation Data'!C122)),NA())</f>
        <v>#N/A</v>
      </c>
      <c r="Y128" s="120" t="e">
        <f ca="1">+IF(AND(ISNUMBER(OFFSET('Sanitation Data'!$C$12,0,10*ROW('Sanitation Data'!C122))),'Data Summary'!CN128="Yes"),OFFSET('Sanitation Data'!$C$12,0,10*ROW('Sanitation Data'!C122)),NA())</f>
        <v>#N/A</v>
      </c>
      <c r="Z128" s="120" t="e">
        <f ca="1">+IF(AND(ISNUMBER(OFFSET('Sanitation Data'!$C$13,0,10*ROW('Sanitation Data'!C122))),'Data Summary'!CO128="Yes"),OFFSET('Sanitation Data'!$C$13,0,10*ROW('Sanitation Data'!C122)),NA())</f>
        <v>#N/A</v>
      </c>
      <c r="AA128" s="120" t="e">
        <f ca="1">+IF(AND(ISNUMBER(OFFSET('Sanitation Data'!$D$5,0,10*ROW('Sanitation Data'!D122))),'Data Summary'!CP128="Yes"),100-OFFSET('Sanitation Data'!$D$5,0,10*ROW('Sanitation Data'!D122)),NA())</f>
        <v>#N/A</v>
      </c>
      <c r="AB128" s="120" t="e">
        <f ca="1">+IF(AND(ISNUMBER(OFFSET('Sanitation Data'!$D$7,0,10*ROW('Sanitation Data'!D122))),'Data Summary'!CQ128="Yes"),OFFSET('Sanitation Data'!$D$7,0,10*ROW('Sanitation Data'!D122)),NA())</f>
        <v>#N/A</v>
      </c>
      <c r="AC128" s="120" t="e">
        <f ca="1">+IF(AND(ISNUMBER(OFFSET('Sanitation Data'!$D$11,0,10*ROW('Sanitation Data'!D122))),'Data Summary'!CR128="Yes"),OFFSET('Sanitation Data'!$D$11,0,10*ROW('Sanitation Data'!D122)),NA())</f>
        <v>#N/A</v>
      </c>
      <c r="AD128" s="120" t="e">
        <f ca="1">+IF(AND(ISNUMBER(OFFSET('Sanitation Data'!$D$12,0,10*ROW('Sanitation Data'!D122))),'Data Summary'!CS128="Yes"),OFFSET('Sanitation Data'!$D$12,0,10*ROW('Sanitation Data'!D122)),NA())</f>
        <v>#N/A</v>
      </c>
      <c r="AE128" s="120" t="e">
        <f ca="1">+IF(AND(ISNUMBER(OFFSET('Sanitation Data'!$D$13,0,10*ROW('Sanitation Data'!D122))),'Data Summary'!CT128="Yes"),OFFSET('Sanitation Data'!$D$13,0,10*ROW('Sanitation Data'!D122)),NA())</f>
        <v>#N/A</v>
      </c>
      <c r="AF128" s="120" t="e">
        <f ca="1">+IF(AND(ISNUMBER(OFFSET('Sanitation Data'!$E$5,0,10*ROW('Sanitation Data'!E122))),'Data Summary'!CU128="Yes"),100-OFFSET('Sanitation Data'!$E$5,0,10*ROW('Sanitation Data'!E122)),NA())</f>
        <v>#N/A</v>
      </c>
      <c r="AG128" s="120" t="e">
        <f ca="1">+IF(AND(ISNUMBER(OFFSET('Sanitation Data'!$E$7,0,10*ROW('Sanitation Data'!E122))),'Data Summary'!CV128="Yes"),OFFSET('Sanitation Data'!$E$7,0,10*ROW('Sanitation Data'!E122)),NA())</f>
        <v>#N/A</v>
      </c>
      <c r="AH128" s="120" t="e">
        <f ca="1">+IF(AND(ISNUMBER(OFFSET('Sanitation Data'!$E$11,0,10*ROW('Sanitation Data'!E122))),'Data Summary'!CW128="Yes"),OFFSET('Sanitation Data'!$E$11,0,10*ROW('Sanitation Data'!E122)),NA())</f>
        <v>#N/A</v>
      </c>
      <c r="AI128" s="120" t="e">
        <f ca="1">+IF(AND(ISNUMBER(OFFSET('Sanitation Data'!$E$12,0,10*ROW('Sanitation Data'!E122))),'Data Summary'!CX128="Yes"),OFFSET('Sanitation Data'!$E$12,0,10*ROW('Sanitation Data'!E122)),NA())</f>
        <v>#N/A</v>
      </c>
      <c r="AJ128" s="120" t="e">
        <f ca="1">+IF(AND(ISNUMBER(OFFSET('Sanitation Data'!$E$13,0,10*ROW('Sanitation Data'!E122))),'Data Summary'!CY128="Yes"),OFFSET('Sanitation Data'!$E$13,0,10*ROW('Sanitation Data'!E122)),NA())</f>
        <v>#N/A</v>
      </c>
      <c r="AK128" s="120" t="e">
        <f ca="1">+IF(AND(ISNUMBER(OFFSET('Sanitation Data'!$F$5,0,10*ROW('Sanitation Data'!F122))),'Data Summary'!CZ128="Yes"),100-OFFSET('Sanitation Data'!$F$5,0,10*ROW('Sanitation Data'!F122)),NA())</f>
        <v>#N/A</v>
      </c>
      <c r="AL128" s="120" t="e">
        <f ca="1">+IF(AND(ISNUMBER(OFFSET('Sanitation Data'!$F$7,0,10*ROW('Sanitation Data'!F122))),'Data Summary'!DA128="Yes"),OFFSET('Sanitation Data'!$F$7,0,10*ROW('Sanitation Data'!F122)),NA())</f>
        <v>#N/A</v>
      </c>
      <c r="AM128" s="120" t="e">
        <f ca="1">+IF(AND(ISNUMBER(OFFSET('Sanitation Data'!$F$11,0,10*ROW('Sanitation Data'!F122))),'Data Summary'!DB128="Yes"),OFFSET('Sanitation Data'!$F$11,0,10*ROW('Sanitation Data'!F122)),NA())</f>
        <v>#N/A</v>
      </c>
      <c r="AN128" s="120" t="e">
        <f ca="1">+IF(AND(ISNUMBER(OFFSET('Sanitation Data'!$F$12,0,10*ROW('Sanitation Data'!F122))),'Data Summary'!DC128="Yes"),OFFSET('Sanitation Data'!$F$12,0,10*ROW('Sanitation Data'!F122)),NA())</f>
        <v>#N/A</v>
      </c>
      <c r="AO128" s="120" t="e">
        <f ca="1">+IF(AND(ISNUMBER(OFFSET('Sanitation Data'!$F$13,0,10*ROW('Sanitation Data'!F122))),'Data Summary'!DD128="Yes"),OFFSET('Sanitation Data'!$F$13,0,10*ROW('Sanitation Data'!F122)),NA())</f>
        <v>#N/A</v>
      </c>
      <c r="AP128" s="120" t="e">
        <f ca="1">+IF(AND(ISNUMBER(OFFSET('Sanitation Data'!$G$5,0,10*ROW('Sanitation Data'!G122))),'Data Summary'!DE128="Yes"),100-OFFSET('Sanitation Data'!$G$5,0,10*ROW('Sanitation Data'!G122)),NA())</f>
        <v>#N/A</v>
      </c>
      <c r="AQ128" s="120" t="e">
        <f ca="1">+IF(AND(ISNUMBER(OFFSET('Sanitation Data'!$G$7,0,10*ROW('Sanitation Data'!G122))),'Data Summary'!DF128="Yes"),OFFSET('Sanitation Data'!$G$7,0,10*ROW('Sanitation Data'!G122)),NA())</f>
        <v>#N/A</v>
      </c>
      <c r="AR128" s="120" t="e">
        <f ca="1">+IF(AND(ISNUMBER(OFFSET('Sanitation Data'!$G$11,0,10*ROW('Sanitation Data'!G122))),'Data Summary'!DG128="Yes"),OFFSET('Sanitation Data'!$G$11,0,10*ROW('Sanitation Data'!G122)),NA())</f>
        <v>#N/A</v>
      </c>
      <c r="AS128" s="120" t="e">
        <f ca="1">+IF(AND(ISNUMBER(OFFSET('Sanitation Data'!$G$12,0,10*ROW('Sanitation Data'!G122))),'Data Summary'!DH128="Yes"),OFFSET('Sanitation Data'!$G$12,0,10*ROW('Sanitation Data'!G122)),NA())</f>
        <v>#N/A</v>
      </c>
      <c r="AT128" s="120" t="e">
        <f ca="1">+IF(AND(ISNUMBER(OFFSET('Sanitation Data'!$G$13,0,10*ROW('Sanitation Data'!G122))),'Data Summary'!DI128="Yes"),OFFSET('Sanitation Data'!$G$13,0,10*ROW('Sanitation Data'!G122)),NA())</f>
        <v>#N/A</v>
      </c>
      <c r="AU128" s="120" t="e">
        <f ca="1">+IF(AND(ISNUMBER(OFFSET('Sanitation Data'!$H$5,0,10*ROW('Sanitation Data'!H122))),'Data Summary'!DJ128="Yes"),100-OFFSET('Sanitation Data'!$H$5,0,10*ROW('Sanitation Data'!H122)),NA())</f>
        <v>#N/A</v>
      </c>
      <c r="AV128" s="120" t="e">
        <f ca="1">+IF(AND(ISNUMBER(OFFSET('Sanitation Data'!$H$7,0,10*ROW('Sanitation Data'!H122))),'Data Summary'!DK128="Yes"),OFFSET('Sanitation Data'!$H$7,0,10*ROW('Sanitation Data'!H122)),NA())</f>
        <v>#N/A</v>
      </c>
      <c r="AW128" s="120" t="e">
        <f ca="1">+IF(AND(ISNUMBER(OFFSET('Sanitation Data'!$H$11,0,10*ROW('Sanitation Data'!H122))),'Data Summary'!DL128="Yes"),OFFSET('Sanitation Data'!$H$11,0,10*ROW('Sanitation Data'!H122)),NA())</f>
        <v>#N/A</v>
      </c>
      <c r="AX128" s="120" t="e">
        <f ca="1">+IF(AND(ISNUMBER(OFFSET('Sanitation Data'!$H$12,0,10*ROW('Sanitation Data'!H122))),'Data Summary'!DM128="Yes"),OFFSET('Sanitation Data'!$H$12,0,10*ROW('Sanitation Data'!H122)),NA())</f>
        <v>#N/A</v>
      </c>
      <c r="AY128" s="120" t="e">
        <f ca="1">+IF(AND(ISNUMBER(OFFSET('Sanitation Data'!$H$13,0,10*ROW('Sanitation Data'!H122))),'Data Summary'!DN128="Yes"),OFFSET('Sanitation Data'!$H$13,0,10*ROW('Sanitation Data'!H122)),NA())</f>
        <v>#N/A</v>
      </c>
      <c r="AZ128" s="121" t="e">
        <f ca="1">+IF(AND(ISNUMBER(OFFSET('Hygiene Data'!$C$6,0,10*ROW('Hygiene Data'!C122))),'Data Summary'!DO128="Yes"),OFFSET('Hygiene Data'!$C$6,0,10*ROW('Hygiene Data'!C122)),NA())</f>
        <v>#N/A</v>
      </c>
      <c r="BA128" s="121" t="e">
        <f ca="1">+IF(AND(ISNUMBER(OFFSET('Hygiene Data'!$C$8,0,10*ROW('Hygiene Data'!C122))),'Data Summary'!DP128="Yes"),OFFSET('Hygiene Data'!$C$8,0,10*ROW('Hygiene Data'!C122)),NA())</f>
        <v>#N/A</v>
      </c>
      <c r="BB128" s="121" t="e">
        <f ca="1">+IF(AND(ISNUMBER(OFFSET('Hygiene Data'!$C$10,0,10*ROW('Hygiene Data'!C122))),'Data Summary'!DQ128="Yes"),OFFSET('Hygiene Data'!$C$10,0,10*ROW('Hygiene Data'!C122)),NA())</f>
        <v>#N/A</v>
      </c>
      <c r="BC128" s="121" t="e">
        <f ca="1">+IF(AND(ISNUMBER(OFFSET('Hygiene Data'!$D$6,0,10*ROW('Hygiene Data'!D122))),'Data Summary'!DR128="Yes"),OFFSET('Hygiene Data'!$D$6,0,10*ROW('Hygiene Data'!D122)),NA())</f>
        <v>#N/A</v>
      </c>
      <c r="BD128" s="121" t="e">
        <f ca="1">+IF(AND(ISNUMBER(OFFSET('Hygiene Data'!$D$8,0,10*ROW('Hygiene Data'!D122))),'Data Summary'!DS128="Yes"),OFFSET('Hygiene Data'!$D$8,0,10*ROW('Hygiene Data'!D122)),NA())</f>
        <v>#N/A</v>
      </c>
      <c r="BE128" s="121" t="e">
        <f ca="1">+IF(AND(ISNUMBER(OFFSET('Hygiene Data'!$D$10,0,10*ROW('Hygiene Data'!D122))),'Data Summary'!DT128="Yes"),OFFSET('Hygiene Data'!$D$10,0,10*ROW('Hygiene Data'!D122)),NA())</f>
        <v>#N/A</v>
      </c>
      <c r="BF128" s="121" t="e">
        <f ca="1">+IF(AND(ISNUMBER(OFFSET('Hygiene Data'!$E$6,0,10*ROW('Hygiene Data'!E122))),'Data Summary'!DU128="Yes"),OFFSET('Hygiene Data'!$E$6,0,10*ROW('Hygiene Data'!E122)),NA())</f>
        <v>#N/A</v>
      </c>
      <c r="BG128" s="121" t="e">
        <f ca="1">+IF(AND(ISNUMBER(OFFSET('Hygiene Data'!$E$8,0,10*ROW('Hygiene Data'!E122))),'Data Summary'!DV128="Yes"),OFFSET('Hygiene Data'!$E$8,0,10*ROW('Hygiene Data'!E122)),NA())</f>
        <v>#N/A</v>
      </c>
      <c r="BH128" s="121" t="e">
        <f ca="1">+IF(AND(ISNUMBER(OFFSET('Hygiene Data'!$E$10,0,10*ROW('Hygiene Data'!E122))),'Data Summary'!DW128="Yes"),OFFSET('Hygiene Data'!$E$10,0,10*ROW('Hygiene Data'!E122)),NA())</f>
        <v>#N/A</v>
      </c>
      <c r="BI128" s="121" t="e">
        <f ca="1">+IF(AND(ISNUMBER(OFFSET('Hygiene Data'!$F$6,0,10*ROW('Hygiene Data'!F122))),'Data Summary'!DX128="Yes"),OFFSET('Hygiene Data'!$F$6,0,10*ROW('Hygiene Data'!F122)),NA())</f>
        <v>#N/A</v>
      </c>
      <c r="BJ128" s="121" t="e">
        <f ca="1">+IF(AND(ISNUMBER(OFFSET('Hygiene Data'!$F$8,0,10*ROW('Hygiene Data'!F122))),'Data Summary'!DY128="Yes"),OFFSET('Hygiene Data'!$F$8,0,10*ROW('Hygiene Data'!F122)),NA())</f>
        <v>#N/A</v>
      </c>
      <c r="BK128" s="121" t="e">
        <f ca="1">+IF(AND(ISNUMBER(OFFSET('Hygiene Data'!$F$10,0,10*ROW('Hygiene Data'!F122))),'Data Summary'!DZ128="Yes"),OFFSET('Hygiene Data'!$F$10,0,10*ROW('Hygiene Data'!F122)),NA())</f>
        <v>#N/A</v>
      </c>
      <c r="BL128" s="121" t="e">
        <f ca="1">+IF(AND(ISNUMBER(OFFSET('Hygiene Data'!$G$6,0,10*ROW('Hygiene Data'!G122))),'Data Summary'!EA128="Yes"),OFFSET('Hygiene Data'!$G$6,0,10*ROW('Hygiene Data'!G122)),NA())</f>
        <v>#N/A</v>
      </c>
      <c r="BM128" s="121" t="e">
        <f ca="1">+IF(AND(ISNUMBER(OFFSET('Hygiene Data'!$G$8,0,10*ROW('Hygiene Data'!G122))),'Data Summary'!EB128="Yes"),OFFSET('Hygiene Data'!$G$8,0,10*ROW('Hygiene Data'!G122)),NA())</f>
        <v>#N/A</v>
      </c>
      <c r="BN128" s="121" t="e">
        <f ca="1">+IF(AND(ISNUMBER(OFFSET('Hygiene Data'!$G$10,0,10*ROW('Hygiene Data'!G122))),'Data Summary'!EC128="Yes"),OFFSET('Hygiene Data'!$G$10,0,10*ROW('Hygiene Data'!G122)),NA())</f>
        <v>#N/A</v>
      </c>
      <c r="BO128" s="121" t="e">
        <f ca="1">+IF(AND(ISNUMBER(OFFSET('Hygiene Data'!$H$6,0,10*ROW('Hygiene Data'!H122))),'Data Summary'!ED128="Yes"),OFFSET('Hygiene Data'!$H$6,0,10*ROW('Hygiene Data'!H122)),NA())</f>
        <v>#N/A</v>
      </c>
      <c r="BP128" s="121" t="e">
        <f ca="1">+IF(AND(ISNUMBER(OFFSET('Hygiene Data'!$H$8,0,10*ROW('Hygiene Data'!H122))),'Data Summary'!EE128="Yes"),OFFSET('Hygiene Data'!$H$8,0,10*ROW('Hygiene Data'!H122)),NA())</f>
        <v>#N/A</v>
      </c>
      <c r="BQ128" s="121" t="e">
        <f ca="1">+IF(AND(ISNUMBER(OFFSET('Hygiene Data'!$H$10,0,10*ROW('Hygiene Data'!H122))),'Data Summary'!EF128="Yes"),OFFSET('Hygiene Data'!$H$10,0,10*ROW('Hygiene Data'!H122)),NA())</f>
        <v>#N/A</v>
      </c>
    </row>
    <row r="129" spans="1:69" x14ac:dyDescent="0.2">
      <c r="A129" s="44" t="e">
        <f ca="1">+IF(OFFSET('Water Data'!$B$1,0,10*ROW('Water Data'!B123))="",NA(),OFFSET('Water Data'!$B$1,0,10*ROW('Water Data'!B123)))</f>
        <v>#N/A</v>
      </c>
      <c r="B129" s="44" t="e">
        <f ca="1">+IF(OFFSET('Water Data'!$A$3,0,10*ROW('Water Data'!A126))="",NA(),OFFSET('Water Data'!$A$3,0,10*ROW('Water Data'!A126)))</f>
        <v>#N/A</v>
      </c>
      <c r="C129" s="44" t="e">
        <f ca="1">+IF(OFFSET('Water Data'!$C$3,0,10*ROW('Water Data'!C126))="",NA(),OFFSET('Water Data'!$C$3,0,10*ROW('Water Data'!C126)))</f>
        <v>#N/A</v>
      </c>
      <c r="D129" s="119" t="e">
        <f ca="1">+IF(AND(ISNUMBER(OFFSET('Water Data'!$C$5,0,10*ROW('Water Data'!C123))),'Data Summary'!BS129="Yes"),100-OFFSET('Water Data'!$C$5,0,10*ROW('Water Data'!C123)),NA())</f>
        <v>#N/A</v>
      </c>
      <c r="E129" s="119" t="e">
        <f ca="1">+IF(AND(ISNUMBER(OFFSET('Water Data'!$C$7,0,10*ROW('Water Data'!C123))),'Data Summary'!BT129="Yes"),OFFSET('Water Data'!$C$7,0,10*ROW('Water Data'!C123)),NA())</f>
        <v>#N/A</v>
      </c>
      <c r="F129" s="119" t="e">
        <f ca="1">+IF(AND(ISNUMBER(OFFSET('Water Data'!$C$10,0,10*ROW('Water Data'!C123))),'Data Summary'!BU129="Yes"),OFFSET('Water Data'!$C$10,0,10*ROW('Water Data'!C123)),NA())</f>
        <v>#N/A</v>
      </c>
      <c r="G129" s="119" t="e">
        <f ca="1">+IF(AND(ISNUMBER(OFFSET('Water Data'!$D$5,0,10*ROW('Water Data'!D123))),'Data Summary'!BV129="Yes"),100-OFFSET('Water Data'!$D$5,0,10*ROW('Water Data'!D123)),NA())</f>
        <v>#N/A</v>
      </c>
      <c r="H129" s="119" t="e">
        <f ca="1">+IF(AND(ISNUMBER(OFFSET('Water Data'!$D$7,0,10*ROW('Water Data'!D123))),'Data Summary'!BW129="Yes"),OFFSET('Water Data'!$D$7,0,10*ROW('Water Data'!D123)),NA())</f>
        <v>#N/A</v>
      </c>
      <c r="I129" s="119" t="e">
        <f ca="1">+IF(AND(ISNUMBER(OFFSET('Water Data'!$D$10,0,10*ROW('Water Data'!D123))),'Data Summary'!BX129="Yes"),OFFSET('Water Data'!$D$10,0,10*ROW('Water Data'!D123)),NA())</f>
        <v>#N/A</v>
      </c>
      <c r="J129" s="119" t="e">
        <f ca="1">+IF(AND(ISNUMBER(OFFSET('Water Data'!$E$5,0,10*ROW('Water Data'!E123))),'Data Summary'!BY129="Yes"),100-OFFSET('Water Data'!$E$5,0,10*ROW('Water Data'!E123)),NA())</f>
        <v>#N/A</v>
      </c>
      <c r="K129" s="119" t="e">
        <f ca="1">+IF(AND(ISNUMBER(OFFSET('Water Data'!$E$7,0,10*ROW('Water Data'!E123))),'Data Summary'!BZ129="Yes"),OFFSET('Water Data'!$E$7,0,10*ROW('Water Data'!E123)),NA())</f>
        <v>#N/A</v>
      </c>
      <c r="L129" s="119" t="e">
        <f ca="1">+IF(AND(ISNUMBER(OFFSET('Water Data'!$E$10,0,10*ROW('Water Data'!E123))),'Data Summary'!CA129="Yes"),OFFSET('Water Data'!$E$10,0,10*ROW('Water Data'!E123)),NA())</f>
        <v>#N/A</v>
      </c>
      <c r="M129" s="119" t="e">
        <f ca="1">+IF(AND(ISNUMBER(OFFSET('Water Data'!$F$5,0,10*ROW('Water Data'!F123))),'Data Summary'!CB129="Yes"),100-OFFSET('Water Data'!$F$5,0,10*ROW('Water Data'!F123)),NA())</f>
        <v>#N/A</v>
      </c>
      <c r="N129" s="119" t="e">
        <f ca="1">+IF(AND(ISNUMBER(OFFSET('Water Data'!$F$7,0,10*ROW('Water Data'!F123))),'Data Summary'!CC129="Yes"),OFFSET('Water Data'!$F$7,0,10*ROW('Water Data'!F123)),NA())</f>
        <v>#N/A</v>
      </c>
      <c r="O129" s="119" t="e">
        <f ca="1">+IF(AND(ISNUMBER(OFFSET('Water Data'!$F$10,0,10*ROW('Water Data'!F123))),'Data Summary'!CD129="Yes"),OFFSET('Water Data'!$F$10,0,10*ROW('Water Data'!F123)),NA())</f>
        <v>#N/A</v>
      </c>
      <c r="P129" s="119" t="e">
        <f ca="1">+IF(AND(ISNUMBER(OFFSET('Water Data'!$G$5,0,10*ROW('Water Data'!G123))),'Data Summary'!CE129="Yes"),100-OFFSET('Water Data'!$G$5,0,10*ROW('Water Data'!G123)),NA())</f>
        <v>#N/A</v>
      </c>
      <c r="Q129" s="119" t="e">
        <f ca="1">+IF(AND(ISNUMBER(OFFSET('Water Data'!$G$7,0,10*ROW('Water Data'!G123))),'Data Summary'!CF129="Yes"),OFFSET('Water Data'!$G$7,0,10*ROW('Water Data'!G123)),NA())</f>
        <v>#N/A</v>
      </c>
      <c r="R129" s="119" t="e">
        <f ca="1">+IF(AND(ISNUMBER(OFFSET('Water Data'!$G$10,0,10*ROW('Water Data'!G123))),'Data Summary'!CG129="Yes"),OFFSET('Water Data'!$G$10,0,10*ROW('Water Data'!G123)),NA())</f>
        <v>#N/A</v>
      </c>
      <c r="S129" s="119" t="e">
        <f ca="1">+IF(AND(ISNUMBER(OFFSET('Water Data'!$H$5,0,10*ROW('Water Data'!H123))),'Data Summary'!CH129="Yes"),100-OFFSET('Water Data'!$H$5,0,10*ROW('Water Data'!H123)),NA())</f>
        <v>#N/A</v>
      </c>
      <c r="T129" s="119" t="e">
        <f ca="1">+IF(AND(ISNUMBER(OFFSET('Water Data'!$H$7,0,10*ROW('Water Data'!H123))),'Data Summary'!CI129="Yes"),OFFSET('Water Data'!$H$7,0,10*ROW('Water Data'!H123)),NA())</f>
        <v>#N/A</v>
      </c>
      <c r="U129" s="119" t="e">
        <f ca="1">+IF(AND(ISNUMBER(OFFSET('Water Data'!$H$10,0,10*ROW('Water Data'!H123))),'Data Summary'!CJ129="Yes"),OFFSET('Water Data'!$H$10,0,10*ROW('Water Data'!H123)),NA())</f>
        <v>#N/A</v>
      </c>
      <c r="V129" s="120" t="e">
        <f ca="1">+IF(AND(ISNUMBER(OFFSET('Sanitation Data'!$C$5,0,10*ROW('Sanitation Data'!C123))),'Data Summary'!CK129="Yes"),100-OFFSET('Sanitation Data'!$C$5,0,10*ROW('Sanitation Data'!C123)),NA())</f>
        <v>#N/A</v>
      </c>
      <c r="W129" s="120" t="e">
        <f ca="1">+IF(AND(ISNUMBER(OFFSET('Sanitation Data'!$C$7,0,10*ROW('Sanitation Data'!C123))),'Data Summary'!CL129="Yes"),OFFSET('Sanitation Data'!$C$7,0,10*ROW('Sanitation Data'!C123)),NA())</f>
        <v>#N/A</v>
      </c>
      <c r="X129" s="120" t="e">
        <f ca="1">+IF(AND(ISNUMBER(OFFSET('Sanitation Data'!$C$11,0,10*ROW('Sanitation Data'!C123))),'Data Summary'!CM129="Yes"),OFFSET('Sanitation Data'!$C$11,0,10*ROW('Sanitation Data'!C123)),NA())</f>
        <v>#N/A</v>
      </c>
      <c r="Y129" s="120" t="e">
        <f ca="1">+IF(AND(ISNUMBER(OFFSET('Sanitation Data'!$C$12,0,10*ROW('Sanitation Data'!C123))),'Data Summary'!CN129="Yes"),OFFSET('Sanitation Data'!$C$12,0,10*ROW('Sanitation Data'!C123)),NA())</f>
        <v>#N/A</v>
      </c>
      <c r="Z129" s="120" t="e">
        <f ca="1">+IF(AND(ISNUMBER(OFFSET('Sanitation Data'!$C$13,0,10*ROW('Sanitation Data'!C123))),'Data Summary'!CO129="Yes"),OFFSET('Sanitation Data'!$C$13,0,10*ROW('Sanitation Data'!C123)),NA())</f>
        <v>#N/A</v>
      </c>
      <c r="AA129" s="120" t="e">
        <f ca="1">+IF(AND(ISNUMBER(OFFSET('Sanitation Data'!$D$5,0,10*ROW('Sanitation Data'!D123))),'Data Summary'!CP129="Yes"),100-OFFSET('Sanitation Data'!$D$5,0,10*ROW('Sanitation Data'!D123)),NA())</f>
        <v>#N/A</v>
      </c>
      <c r="AB129" s="120" t="e">
        <f ca="1">+IF(AND(ISNUMBER(OFFSET('Sanitation Data'!$D$7,0,10*ROW('Sanitation Data'!D123))),'Data Summary'!CQ129="Yes"),OFFSET('Sanitation Data'!$D$7,0,10*ROW('Sanitation Data'!D123)),NA())</f>
        <v>#N/A</v>
      </c>
      <c r="AC129" s="120" t="e">
        <f ca="1">+IF(AND(ISNUMBER(OFFSET('Sanitation Data'!$D$11,0,10*ROW('Sanitation Data'!D123))),'Data Summary'!CR129="Yes"),OFFSET('Sanitation Data'!$D$11,0,10*ROW('Sanitation Data'!D123)),NA())</f>
        <v>#N/A</v>
      </c>
      <c r="AD129" s="120" t="e">
        <f ca="1">+IF(AND(ISNUMBER(OFFSET('Sanitation Data'!$D$12,0,10*ROW('Sanitation Data'!D123))),'Data Summary'!CS129="Yes"),OFFSET('Sanitation Data'!$D$12,0,10*ROW('Sanitation Data'!D123)),NA())</f>
        <v>#N/A</v>
      </c>
      <c r="AE129" s="120" t="e">
        <f ca="1">+IF(AND(ISNUMBER(OFFSET('Sanitation Data'!$D$13,0,10*ROW('Sanitation Data'!D123))),'Data Summary'!CT129="Yes"),OFFSET('Sanitation Data'!$D$13,0,10*ROW('Sanitation Data'!D123)),NA())</f>
        <v>#N/A</v>
      </c>
      <c r="AF129" s="120" t="e">
        <f ca="1">+IF(AND(ISNUMBER(OFFSET('Sanitation Data'!$E$5,0,10*ROW('Sanitation Data'!E123))),'Data Summary'!CU129="Yes"),100-OFFSET('Sanitation Data'!$E$5,0,10*ROW('Sanitation Data'!E123)),NA())</f>
        <v>#N/A</v>
      </c>
      <c r="AG129" s="120" t="e">
        <f ca="1">+IF(AND(ISNUMBER(OFFSET('Sanitation Data'!$E$7,0,10*ROW('Sanitation Data'!E123))),'Data Summary'!CV129="Yes"),OFFSET('Sanitation Data'!$E$7,0,10*ROW('Sanitation Data'!E123)),NA())</f>
        <v>#N/A</v>
      </c>
      <c r="AH129" s="120" t="e">
        <f ca="1">+IF(AND(ISNUMBER(OFFSET('Sanitation Data'!$E$11,0,10*ROW('Sanitation Data'!E123))),'Data Summary'!CW129="Yes"),OFFSET('Sanitation Data'!$E$11,0,10*ROW('Sanitation Data'!E123)),NA())</f>
        <v>#N/A</v>
      </c>
      <c r="AI129" s="120" t="e">
        <f ca="1">+IF(AND(ISNUMBER(OFFSET('Sanitation Data'!$E$12,0,10*ROW('Sanitation Data'!E123))),'Data Summary'!CX129="Yes"),OFFSET('Sanitation Data'!$E$12,0,10*ROW('Sanitation Data'!E123)),NA())</f>
        <v>#N/A</v>
      </c>
      <c r="AJ129" s="120" t="e">
        <f ca="1">+IF(AND(ISNUMBER(OFFSET('Sanitation Data'!$E$13,0,10*ROW('Sanitation Data'!E123))),'Data Summary'!CY129="Yes"),OFFSET('Sanitation Data'!$E$13,0,10*ROW('Sanitation Data'!E123)),NA())</f>
        <v>#N/A</v>
      </c>
      <c r="AK129" s="120" t="e">
        <f ca="1">+IF(AND(ISNUMBER(OFFSET('Sanitation Data'!$F$5,0,10*ROW('Sanitation Data'!F123))),'Data Summary'!CZ129="Yes"),100-OFFSET('Sanitation Data'!$F$5,0,10*ROW('Sanitation Data'!F123)),NA())</f>
        <v>#N/A</v>
      </c>
      <c r="AL129" s="120" t="e">
        <f ca="1">+IF(AND(ISNUMBER(OFFSET('Sanitation Data'!$F$7,0,10*ROW('Sanitation Data'!F123))),'Data Summary'!DA129="Yes"),OFFSET('Sanitation Data'!$F$7,0,10*ROW('Sanitation Data'!F123)),NA())</f>
        <v>#N/A</v>
      </c>
      <c r="AM129" s="120" t="e">
        <f ca="1">+IF(AND(ISNUMBER(OFFSET('Sanitation Data'!$F$11,0,10*ROW('Sanitation Data'!F123))),'Data Summary'!DB129="Yes"),OFFSET('Sanitation Data'!$F$11,0,10*ROW('Sanitation Data'!F123)),NA())</f>
        <v>#N/A</v>
      </c>
      <c r="AN129" s="120" t="e">
        <f ca="1">+IF(AND(ISNUMBER(OFFSET('Sanitation Data'!$F$12,0,10*ROW('Sanitation Data'!F123))),'Data Summary'!DC129="Yes"),OFFSET('Sanitation Data'!$F$12,0,10*ROW('Sanitation Data'!F123)),NA())</f>
        <v>#N/A</v>
      </c>
      <c r="AO129" s="120" t="e">
        <f ca="1">+IF(AND(ISNUMBER(OFFSET('Sanitation Data'!$F$13,0,10*ROW('Sanitation Data'!F123))),'Data Summary'!DD129="Yes"),OFFSET('Sanitation Data'!$F$13,0,10*ROW('Sanitation Data'!F123)),NA())</f>
        <v>#N/A</v>
      </c>
      <c r="AP129" s="120" t="e">
        <f ca="1">+IF(AND(ISNUMBER(OFFSET('Sanitation Data'!$G$5,0,10*ROW('Sanitation Data'!G123))),'Data Summary'!DE129="Yes"),100-OFFSET('Sanitation Data'!$G$5,0,10*ROW('Sanitation Data'!G123)),NA())</f>
        <v>#N/A</v>
      </c>
      <c r="AQ129" s="120" t="e">
        <f ca="1">+IF(AND(ISNUMBER(OFFSET('Sanitation Data'!$G$7,0,10*ROW('Sanitation Data'!G123))),'Data Summary'!DF129="Yes"),OFFSET('Sanitation Data'!$G$7,0,10*ROW('Sanitation Data'!G123)),NA())</f>
        <v>#N/A</v>
      </c>
      <c r="AR129" s="120" t="e">
        <f ca="1">+IF(AND(ISNUMBER(OFFSET('Sanitation Data'!$G$11,0,10*ROW('Sanitation Data'!G123))),'Data Summary'!DG129="Yes"),OFFSET('Sanitation Data'!$G$11,0,10*ROW('Sanitation Data'!G123)),NA())</f>
        <v>#N/A</v>
      </c>
      <c r="AS129" s="120" t="e">
        <f ca="1">+IF(AND(ISNUMBER(OFFSET('Sanitation Data'!$G$12,0,10*ROW('Sanitation Data'!G123))),'Data Summary'!DH129="Yes"),OFFSET('Sanitation Data'!$G$12,0,10*ROW('Sanitation Data'!G123)),NA())</f>
        <v>#N/A</v>
      </c>
      <c r="AT129" s="120" t="e">
        <f ca="1">+IF(AND(ISNUMBER(OFFSET('Sanitation Data'!$G$13,0,10*ROW('Sanitation Data'!G123))),'Data Summary'!DI129="Yes"),OFFSET('Sanitation Data'!$G$13,0,10*ROW('Sanitation Data'!G123)),NA())</f>
        <v>#N/A</v>
      </c>
      <c r="AU129" s="120" t="e">
        <f ca="1">+IF(AND(ISNUMBER(OFFSET('Sanitation Data'!$H$5,0,10*ROW('Sanitation Data'!H123))),'Data Summary'!DJ129="Yes"),100-OFFSET('Sanitation Data'!$H$5,0,10*ROW('Sanitation Data'!H123)),NA())</f>
        <v>#N/A</v>
      </c>
      <c r="AV129" s="120" t="e">
        <f ca="1">+IF(AND(ISNUMBER(OFFSET('Sanitation Data'!$H$7,0,10*ROW('Sanitation Data'!H123))),'Data Summary'!DK129="Yes"),OFFSET('Sanitation Data'!$H$7,0,10*ROW('Sanitation Data'!H123)),NA())</f>
        <v>#N/A</v>
      </c>
      <c r="AW129" s="120" t="e">
        <f ca="1">+IF(AND(ISNUMBER(OFFSET('Sanitation Data'!$H$11,0,10*ROW('Sanitation Data'!H123))),'Data Summary'!DL129="Yes"),OFFSET('Sanitation Data'!$H$11,0,10*ROW('Sanitation Data'!H123)),NA())</f>
        <v>#N/A</v>
      </c>
      <c r="AX129" s="120" t="e">
        <f ca="1">+IF(AND(ISNUMBER(OFFSET('Sanitation Data'!$H$12,0,10*ROW('Sanitation Data'!H123))),'Data Summary'!DM129="Yes"),OFFSET('Sanitation Data'!$H$12,0,10*ROW('Sanitation Data'!H123)),NA())</f>
        <v>#N/A</v>
      </c>
      <c r="AY129" s="120" t="e">
        <f ca="1">+IF(AND(ISNUMBER(OFFSET('Sanitation Data'!$H$13,0,10*ROW('Sanitation Data'!H123))),'Data Summary'!DN129="Yes"),OFFSET('Sanitation Data'!$H$13,0,10*ROW('Sanitation Data'!H123)),NA())</f>
        <v>#N/A</v>
      </c>
      <c r="AZ129" s="121" t="e">
        <f ca="1">+IF(AND(ISNUMBER(OFFSET('Hygiene Data'!$C$6,0,10*ROW('Hygiene Data'!C123))),'Data Summary'!DO129="Yes"),OFFSET('Hygiene Data'!$C$6,0,10*ROW('Hygiene Data'!C123)),NA())</f>
        <v>#N/A</v>
      </c>
      <c r="BA129" s="121" t="e">
        <f ca="1">+IF(AND(ISNUMBER(OFFSET('Hygiene Data'!$C$8,0,10*ROW('Hygiene Data'!C123))),'Data Summary'!DP129="Yes"),OFFSET('Hygiene Data'!$C$8,0,10*ROW('Hygiene Data'!C123)),NA())</f>
        <v>#N/A</v>
      </c>
      <c r="BB129" s="121" t="e">
        <f ca="1">+IF(AND(ISNUMBER(OFFSET('Hygiene Data'!$C$10,0,10*ROW('Hygiene Data'!C123))),'Data Summary'!DQ129="Yes"),OFFSET('Hygiene Data'!$C$10,0,10*ROW('Hygiene Data'!C123)),NA())</f>
        <v>#N/A</v>
      </c>
      <c r="BC129" s="121" t="e">
        <f ca="1">+IF(AND(ISNUMBER(OFFSET('Hygiene Data'!$D$6,0,10*ROW('Hygiene Data'!D123))),'Data Summary'!DR129="Yes"),OFFSET('Hygiene Data'!$D$6,0,10*ROW('Hygiene Data'!D123)),NA())</f>
        <v>#N/A</v>
      </c>
      <c r="BD129" s="121" t="e">
        <f ca="1">+IF(AND(ISNUMBER(OFFSET('Hygiene Data'!$D$8,0,10*ROW('Hygiene Data'!D123))),'Data Summary'!DS129="Yes"),OFFSET('Hygiene Data'!$D$8,0,10*ROW('Hygiene Data'!D123)),NA())</f>
        <v>#N/A</v>
      </c>
      <c r="BE129" s="121" t="e">
        <f ca="1">+IF(AND(ISNUMBER(OFFSET('Hygiene Data'!$D$10,0,10*ROW('Hygiene Data'!D123))),'Data Summary'!DT129="Yes"),OFFSET('Hygiene Data'!$D$10,0,10*ROW('Hygiene Data'!D123)),NA())</f>
        <v>#N/A</v>
      </c>
      <c r="BF129" s="121" t="e">
        <f ca="1">+IF(AND(ISNUMBER(OFFSET('Hygiene Data'!$E$6,0,10*ROW('Hygiene Data'!E123))),'Data Summary'!DU129="Yes"),OFFSET('Hygiene Data'!$E$6,0,10*ROW('Hygiene Data'!E123)),NA())</f>
        <v>#N/A</v>
      </c>
      <c r="BG129" s="121" t="e">
        <f ca="1">+IF(AND(ISNUMBER(OFFSET('Hygiene Data'!$E$8,0,10*ROW('Hygiene Data'!E123))),'Data Summary'!DV129="Yes"),OFFSET('Hygiene Data'!$E$8,0,10*ROW('Hygiene Data'!E123)),NA())</f>
        <v>#N/A</v>
      </c>
      <c r="BH129" s="121" t="e">
        <f ca="1">+IF(AND(ISNUMBER(OFFSET('Hygiene Data'!$E$10,0,10*ROW('Hygiene Data'!E123))),'Data Summary'!DW129="Yes"),OFFSET('Hygiene Data'!$E$10,0,10*ROW('Hygiene Data'!E123)),NA())</f>
        <v>#N/A</v>
      </c>
      <c r="BI129" s="121" t="e">
        <f ca="1">+IF(AND(ISNUMBER(OFFSET('Hygiene Data'!$F$6,0,10*ROW('Hygiene Data'!F123))),'Data Summary'!DX129="Yes"),OFFSET('Hygiene Data'!$F$6,0,10*ROW('Hygiene Data'!F123)),NA())</f>
        <v>#N/A</v>
      </c>
      <c r="BJ129" s="121" t="e">
        <f ca="1">+IF(AND(ISNUMBER(OFFSET('Hygiene Data'!$F$8,0,10*ROW('Hygiene Data'!F123))),'Data Summary'!DY129="Yes"),OFFSET('Hygiene Data'!$F$8,0,10*ROW('Hygiene Data'!F123)),NA())</f>
        <v>#N/A</v>
      </c>
      <c r="BK129" s="121" t="e">
        <f ca="1">+IF(AND(ISNUMBER(OFFSET('Hygiene Data'!$F$10,0,10*ROW('Hygiene Data'!F123))),'Data Summary'!DZ129="Yes"),OFFSET('Hygiene Data'!$F$10,0,10*ROW('Hygiene Data'!F123)),NA())</f>
        <v>#N/A</v>
      </c>
      <c r="BL129" s="121" t="e">
        <f ca="1">+IF(AND(ISNUMBER(OFFSET('Hygiene Data'!$G$6,0,10*ROW('Hygiene Data'!G123))),'Data Summary'!EA129="Yes"),OFFSET('Hygiene Data'!$G$6,0,10*ROW('Hygiene Data'!G123)),NA())</f>
        <v>#N/A</v>
      </c>
      <c r="BM129" s="121" t="e">
        <f ca="1">+IF(AND(ISNUMBER(OFFSET('Hygiene Data'!$G$8,0,10*ROW('Hygiene Data'!G123))),'Data Summary'!EB129="Yes"),OFFSET('Hygiene Data'!$G$8,0,10*ROW('Hygiene Data'!G123)),NA())</f>
        <v>#N/A</v>
      </c>
      <c r="BN129" s="121" t="e">
        <f ca="1">+IF(AND(ISNUMBER(OFFSET('Hygiene Data'!$G$10,0,10*ROW('Hygiene Data'!G123))),'Data Summary'!EC129="Yes"),OFFSET('Hygiene Data'!$G$10,0,10*ROW('Hygiene Data'!G123)),NA())</f>
        <v>#N/A</v>
      </c>
      <c r="BO129" s="121" t="e">
        <f ca="1">+IF(AND(ISNUMBER(OFFSET('Hygiene Data'!$H$6,0,10*ROW('Hygiene Data'!H123))),'Data Summary'!ED129="Yes"),OFFSET('Hygiene Data'!$H$6,0,10*ROW('Hygiene Data'!H123)),NA())</f>
        <v>#N/A</v>
      </c>
      <c r="BP129" s="121" t="e">
        <f ca="1">+IF(AND(ISNUMBER(OFFSET('Hygiene Data'!$H$8,0,10*ROW('Hygiene Data'!H123))),'Data Summary'!EE129="Yes"),OFFSET('Hygiene Data'!$H$8,0,10*ROW('Hygiene Data'!H123)),NA())</f>
        <v>#N/A</v>
      </c>
      <c r="BQ129" s="121" t="e">
        <f ca="1">+IF(AND(ISNUMBER(OFFSET('Hygiene Data'!$H$10,0,10*ROW('Hygiene Data'!H123))),'Data Summary'!EF129="Yes"),OFFSET('Hygiene Data'!$H$10,0,10*ROW('Hygiene Data'!H123)),NA())</f>
        <v>#N/A</v>
      </c>
    </row>
    <row r="130" spans="1:69" x14ac:dyDescent="0.2">
      <c r="A130" s="44" t="e">
        <f ca="1">+IF(OFFSET('Water Data'!$B$1,0,10*ROW('Water Data'!B124))="",NA(),OFFSET('Water Data'!$B$1,0,10*ROW('Water Data'!B124)))</f>
        <v>#N/A</v>
      </c>
      <c r="B130" s="44" t="e">
        <f ca="1">+IF(OFFSET('Water Data'!$A$3,0,10*ROW('Water Data'!A127))="",NA(),OFFSET('Water Data'!$A$3,0,10*ROW('Water Data'!A127)))</f>
        <v>#N/A</v>
      </c>
      <c r="C130" s="44" t="e">
        <f ca="1">+IF(OFFSET('Water Data'!$C$3,0,10*ROW('Water Data'!C127))="",NA(),OFFSET('Water Data'!$C$3,0,10*ROW('Water Data'!C127)))</f>
        <v>#N/A</v>
      </c>
      <c r="D130" s="119" t="e">
        <f ca="1">+IF(AND(ISNUMBER(OFFSET('Water Data'!$C$5,0,10*ROW('Water Data'!C124))),'Data Summary'!BS130="Yes"),100-OFFSET('Water Data'!$C$5,0,10*ROW('Water Data'!C124)),NA())</f>
        <v>#N/A</v>
      </c>
      <c r="E130" s="119" t="e">
        <f ca="1">+IF(AND(ISNUMBER(OFFSET('Water Data'!$C$7,0,10*ROW('Water Data'!C124))),'Data Summary'!BT130="Yes"),OFFSET('Water Data'!$C$7,0,10*ROW('Water Data'!C124)),NA())</f>
        <v>#N/A</v>
      </c>
      <c r="F130" s="119" t="e">
        <f ca="1">+IF(AND(ISNUMBER(OFFSET('Water Data'!$C$10,0,10*ROW('Water Data'!C124))),'Data Summary'!BU130="Yes"),OFFSET('Water Data'!$C$10,0,10*ROW('Water Data'!C124)),NA())</f>
        <v>#N/A</v>
      </c>
      <c r="G130" s="119" t="e">
        <f ca="1">+IF(AND(ISNUMBER(OFFSET('Water Data'!$D$5,0,10*ROW('Water Data'!D124))),'Data Summary'!BV130="Yes"),100-OFFSET('Water Data'!$D$5,0,10*ROW('Water Data'!D124)),NA())</f>
        <v>#N/A</v>
      </c>
      <c r="H130" s="119" t="e">
        <f ca="1">+IF(AND(ISNUMBER(OFFSET('Water Data'!$D$7,0,10*ROW('Water Data'!D124))),'Data Summary'!BW130="Yes"),OFFSET('Water Data'!$D$7,0,10*ROW('Water Data'!D124)),NA())</f>
        <v>#N/A</v>
      </c>
      <c r="I130" s="119" t="e">
        <f ca="1">+IF(AND(ISNUMBER(OFFSET('Water Data'!$D$10,0,10*ROW('Water Data'!D124))),'Data Summary'!BX130="Yes"),OFFSET('Water Data'!$D$10,0,10*ROW('Water Data'!D124)),NA())</f>
        <v>#N/A</v>
      </c>
      <c r="J130" s="119" t="e">
        <f ca="1">+IF(AND(ISNUMBER(OFFSET('Water Data'!$E$5,0,10*ROW('Water Data'!E124))),'Data Summary'!BY130="Yes"),100-OFFSET('Water Data'!$E$5,0,10*ROW('Water Data'!E124)),NA())</f>
        <v>#N/A</v>
      </c>
      <c r="K130" s="119" t="e">
        <f ca="1">+IF(AND(ISNUMBER(OFFSET('Water Data'!$E$7,0,10*ROW('Water Data'!E124))),'Data Summary'!BZ130="Yes"),OFFSET('Water Data'!$E$7,0,10*ROW('Water Data'!E124)),NA())</f>
        <v>#N/A</v>
      </c>
      <c r="L130" s="119" t="e">
        <f ca="1">+IF(AND(ISNUMBER(OFFSET('Water Data'!$E$10,0,10*ROW('Water Data'!E124))),'Data Summary'!CA130="Yes"),OFFSET('Water Data'!$E$10,0,10*ROW('Water Data'!E124)),NA())</f>
        <v>#N/A</v>
      </c>
      <c r="M130" s="119" t="e">
        <f ca="1">+IF(AND(ISNUMBER(OFFSET('Water Data'!$F$5,0,10*ROW('Water Data'!F124))),'Data Summary'!CB130="Yes"),100-OFFSET('Water Data'!$F$5,0,10*ROW('Water Data'!F124)),NA())</f>
        <v>#N/A</v>
      </c>
      <c r="N130" s="119" t="e">
        <f ca="1">+IF(AND(ISNUMBER(OFFSET('Water Data'!$F$7,0,10*ROW('Water Data'!F124))),'Data Summary'!CC130="Yes"),OFFSET('Water Data'!$F$7,0,10*ROW('Water Data'!F124)),NA())</f>
        <v>#N/A</v>
      </c>
      <c r="O130" s="119" t="e">
        <f ca="1">+IF(AND(ISNUMBER(OFFSET('Water Data'!$F$10,0,10*ROW('Water Data'!F124))),'Data Summary'!CD130="Yes"),OFFSET('Water Data'!$F$10,0,10*ROW('Water Data'!F124)),NA())</f>
        <v>#N/A</v>
      </c>
      <c r="P130" s="119" t="e">
        <f ca="1">+IF(AND(ISNUMBER(OFFSET('Water Data'!$G$5,0,10*ROW('Water Data'!G124))),'Data Summary'!CE130="Yes"),100-OFFSET('Water Data'!$G$5,0,10*ROW('Water Data'!G124)),NA())</f>
        <v>#N/A</v>
      </c>
      <c r="Q130" s="119" t="e">
        <f ca="1">+IF(AND(ISNUMBER(OFFSET('Water Data'!$G$7,0,10*ROW('Water Data'!G124))),'Data Summary'!CF130="Yes"),OFFSET('Water Data'!$G$7,0,10*ROW('Water Data'!G124)),NA())</f>
        <v>#N/A</v>
      </c>
      <c r="R130" s="119" t="e">
        <f ca="1">+IF(AND(ISNUMBER(OFFSET('Water Data'!$G$10,0,10*ROW('Water Data'!G124))),'Data Summary'!CG130="Yes"),OFFSET('Water Data'!$G$10,0,10*ROW('Water Data'!G124)),NA())</f>
        <v>#N/A</v>
      </c>
      <c r="S130" s="119" t="e">
        <f ca="1">+IF(AND(ISNUMBER(OFFSET('Water Data'!$H$5,0,10*ROW('Water Data'!H124))),'Data Summary'!CH130="Yes"),100-OFFSET('Water Data'!$H$5,0,10*ROW('Water Data'!H124)),NA())</f>
        <v>#N/A</v>
      </c>
      <c r="T130" s="119" t="e">
        <f ca="1">+IF(AND(ISNUMBER(OFFSET('Water Data'!$H$7,0,10*ROW('Water Data'!H124))),'Data Summary'!CI130="Yes"),OFFSET('Water Data'!$H$7,0,10*ROW('Water Data'!H124)),NA())</f>
        <v>#N/A</v>
      </c>
      <c r="U130" s="119" t="e">
        <f ca="1">+IF(AND(ISNUMBER(OFFSET('Water Data'!$H$10,0,10*ROW('Water Data'!H124))),'Data Summary'!CJ130="Yes"),OFFSET('Water Data'!$H$10,0,10*ROW('Water Data'!H124)),NA())</f>
        <v>#N/A</v>
      </c>
      <c r="V130" s="120" t="e">
        <f ca="1">+IF(AND(ISNUMBER(OFFSET('Sanitation Data'!$C$5,0,10*ROW('Sanitation Data'!C124))),'Data Summary'!CK130="Yes"),100-OFFSET('Sanitation Data'!$C$5,0,10*ROW('Sanitation Data'!C124)),NA())</f>
        <v>#N/A</v>
      </c>
      <c r="W130" s="120" t="e">
        <f ca="1">+IF(AND(ISNUMBER(OFFSET('Sanitation Data'!$C$7,0,10*ROW('Sanitation Data'!C124))),'Data Summary'!CL130="Yes"),OFFSET('Sanitation Data'!$C$7,0,10*ROW('Sanitation Data'!C124)),NA())</f>
        <v>#N/A</v>
      </c>
      <c r="X130" s="120" t="e">
        <f ca="1">+IF(AND(ISNUMBER(OFFSET('Sanitation Data'!$C$11,0,10*ROW('Sanitation Data'!C124))),'Data Summary'!CM130="Yes"),OFFSET('Sanitation Data'!$C$11,0,10*ROW('Sanitation Data'!C124)),NA())</f>
        <v>#N/A</v>
      </c>
      <c r="Y130" s="120" t="e">
        <f ca="1">+IF(AND(ISNUMBER(OFFSET('Sanitation Data'!$C$12,0,10*ROW('Sanitation Data'!C124))),'Data Summary'!CN130="Yes"),OFFSET('Sanitation Data'!$C$12,0,10*ROW('Sanitation Data'!C124)),NA())</f>
        <v>#N/A</v>
      </c>
      <c r="Z130" s="120" t="e">
        <f ca="1">+IF(AND(ISNUMBER(OFFSET('Sanitation Data'!$C$13,0,10*ROW('Sanitation Data'!C124))),'Data Summary'!CO130="Yes"),OFFSET('Sanitation Data'!$C$13,0,10*ROW('Sanitation Data'!C124)),NA())</f>
        <v>#N/A</v>
      </c>
      <c r="AA130" s="120" t="e">
        <f ca="1">+IF(AND(ISNUMBER(OFFSET('Sanitation Data'!$D$5,0,10*ROW('Sanitation Data'!D124))),'Data Summary'!CP130="Yes"),100-OFFSET('Sanitation Data'!$D$5,0,10*ROW('Sanitation Data'!D124)),NA())</f>
        <v>#N/A</v>
      </c>
      <c r="AB130" s="120" t="e">
        <f ca="1">+IF(AND(ISNUMBER(OFFSET('Sanitation Data'!$D$7,0,10*ROW('Sanitation Data'!D124))),'Data Summary'!CQ130="Yes"),OFFSET('Sanitation Data'!$D$7,0,10*ROW('Sanitation Data'!D124)),NA())</f>
        <v>#N/A</v>
      </c>
      <c r="AC130" s="120" t="e">
        <f ca="1">+IF(AND(ISNUMBER(OFFSET('Sanitation Data'!$D$11,0,10*ROW('Sanitation Data'!D124))),'Data Summary'!CR130="Yes"),OFFSET('Sanitation Data'!$D$11,0,10*ROW('Sanitation Data'!D124)),NA())</f>
        <v>#N/A</v>
      </c>
      <c r="AD130" s="120" t="e">
        <f ca="1">+IF(AND(ISNUMBER(OFFSET('Sanitation Data'!$D$12,0,10*ROW('Sanitation Data'!D124))),'Data Summary'!CS130="Yes"),OFFSET('Sanitation Data'!$D$12,0,10*ROW('Sanitation Data'!D124)),NA())</f>
        <v>#N/A</v>
      </c>
      <c r="AE130" s="120" t="e">
        <f ca="1">+IF(AND(ISNUMBER(OFFSET('Sanitation Data'!$D$13,0,10*ROW('Sanitation Data'!D124))),'Data Summary'!CT130="Yes"),OFFSET('Sanitation Data'!$D$13,0,10*ROW('Sanitation Data'!D124)),NA())</f>
        <v>#N/A</v>
      </c>
      <c r="AF130" s="120" t="e">
        <f ca="1">+IF(AND(ISNUMBER(OFFSET('Sanitation Data'!$E$5,0,10*ROW('Sanitation Data'!E124))),'Data Summary'!CU130="Yes"),100-OFFSET('Sanitation Data'!$E$5,0,10*ROW('Sanitation Data'!E124)),NA())</f>
        <v>#N/A</v>
      </c>
      <c r="AG130" s="120" t="e">
        <f ca="1">+IF(AND(ISNUMBER(OFFSET('Sanitation Data'!$E$7,0,10*ROW('Sanitation Data'!E124))),'Data Summary'!CV130="Yes"),OFFSET('Sanitation Data'!$E$7,0,10*ROW('Sanitation Data'!E124)),NA())</f>
        <v>#N/A</v>
      </c>
      <c r="AH130" s="120" t="e">
        <f ca="1">+IF(AND(ISNUMBER(OFFSET('Sanitation Data'!$E$11,0,10*ROW('Sanitation Data'!E124))),'Data Summary'!CW130="Yes"),OFFSET('Sanitation Data'!$E$11,0,10*ROW('Sanitation Data'!E124)),NA())</f>
        <v>#N/A</v>
      </c>
      <c r="AI130" s="120" t="e">
        <f ca="1">+IF(AND(ISNUMBER(OFFSET('Sanitation Data'!$E$12,0,10*ROW('Sanitation Data'!E124))),'Data Summary'!CX130="Yes"),OFFSET('Sanitation Data'!$E$12,0,10*ROW('Sanitation Data'!E124)),NA())</f>
        <v>#N/A</v>
      </c>
      <c r="AJ130" s="120" t="e">
        <f ca="1">+IF(AND(ISNUMBER(OFFSET('Sanitation Data'!$E$13,0,10*ROW('Sanitation Data'!E124))),'Data Summary'!CY130="Yes"),OFFSET('Sanitation Data'!$E$13,0,10*ROW('Sanitation Data'!E124)),NA())</f>
        <v>#N/A</v>
      </c>
      <c r="AK130" s="120" t="e">
        <f ca="1">+IF(AND(ISNUMBER(OFFSET('Sanitation Data'!$F$5,0,10*ROW('Sanitation Data'!F124))),'Data Summary'!CZ130="Yes"),100-OFFSET('Sanitation Data'!$F$5,0,10*ROW('Sanitation Data'!F124)),NA())</f>
        <v>#N/A</v>
      </c>
      <c r="AL130" s="120" t="e">
        <f ca="1">+IF(AND(ISNUMBER(OFFSET('Sanitation Data'!$F$7,0,10*ROW('Sanitation Data'!F124))),'Data Summary'!DA130="Yes"),OFFSET('Sanitation Data'!$F$7,0,10*ROW('Sanitation Data'!F124)),NA())</f>
        <v>#N/A</v>
      </c>
      <c r="AM130" s="120" t="e">
        <f ca="1">+IF(AND(ISNUMBER(OFFSET('Sanitation Data'!$F$11,0,10*ROW('Sanitation Data'!F124))),'Data Summary'!DB130="Yes"),OFFSET('Sanitation Data'!$F$11,0,10*ROW('Sanitation Data'!F124)),NA())</f>
        <v>#N/A</v>
      </c>
      <c r="AN130" s="120" t="e">
        <f ca="1">+IF(AND(ISNUMBER(OFFSET('Sanitation Data'!$F$12,0,10*ROW('Sanitation Data'!F124))),'Data Summary'!DC130="Yes"),OFFSET('Sanitation Data'!$F$12,0,10*ROW('Sanitation Data'!F124)),NA())</f>
        <v>#N/A</v>
      </c>
      <c r="AO130" s="120" t="e">
        <f ca="1">+IF(AND(ISNUMBER(OFFSET('Sanitation Data'!$F$13,0,10*ROW('Sanitation Data'!F124))),'Data Summary'!DD130="Yes"),OFFSET('Sanitation Data'!$F$13,0,10*ROW('Sanitation Data'!F124)),NA())</f>
        <v>#N/A</v>
      </c>
      <c r="AP130" s="120" t="e">
        <f ca="1">+IF(AND(ISNUMBER(OFFSET('Sanitation Data'!$G$5,0,10*ROW('Sanitation Data'!G124))),'Data Summary'!DE130="Yes"),100-OFFSET('Sanitation Data'!$G$5,0,10*ROW('Sanitation Data'!G124)),NA())</f>
        <v>#N/A</v>
      </c>
      <c r="AQ130" s="120" t="e">
        <f ca="1">+IF(AND(ISNUMBER(OFFSET('Sanitation Data'!$G$7,0,10*ROW('Sanitation Data'!G124))),'Data Summary'!DF130="Yes"),OFFSET('Sanitation Data'!$G$7,0,10*ROW('Sanitation Data'!G124)),NA())</f>
        <v>#N/A</v>
      </c>
      <c r="AR130" s="120" t="e">
        <f ca="1">+IF(AND(ISNUMBER(OFFSET('Sanitation Data'!$G$11,0,10*ROW('Sanitation Data'!G124))),'Data Summary'!DG130="Yes"),OFFSET('Sanitation Data'!$G$11,0,10*ROW('Sanitation Data'!G124)),NA())</f>
        <v>#N/A</v>
      </c>
      <c r="AS130" s="120" t="e">
        <f ca="1">+IF(AND(ISNUMBER(OFFSET('Sanitation Data'!$G$12,0,10*ROW('Sanitation Data'!G124))),'Data Summary'!DH130="Yes"),OFFSET('Sanitation Data'!$G$12,0,10*ROW('Sanitation Data'!G124)),NA())</f>
        <v>#N/A</v>
      </c>
      <c r="AT130" s="120" t="e">
        <f ca="1">+IF(AND(ISNUMBER(OFFSET('Sanitation Data'!$G$13,0,10*ROW('Sanitation Data'!G124))),'Data Summary'!DI130="Yes"),OFFSET('Sanitation Data'!$G$13,0,10*ROW('Sanitation Data'!G124)),NA())</f>
        <v>#N/A</v>
      </c>
      <c r="AU130" s="120" t="e">
        <f ca="1">+IF(AND(ISNUMBER(OFFSET('Sanitation Data'!$H$5,0,10*ROW('Sanitation Data'!H124))),'Data Summary'!DJ130="Yes"),100-OFFSET('Sanitation Data'!$H$5,0,10*ROW('Sanitation Data'!H124)),NA())</f>
        <v>#N/A</v>
      </c>
      <c r="AV130" s="120" t="e">
        <f ca="1">+IF(AND(ISNUMBER(OFFSET('Sanitation Data'!$H$7,0,10*ROW('Sanitation Data'!H124))),'Data Summary'!DK130="Yes"),OFFSET('Sanitation Data'!$H$7,0,10*ROW('Sanitation Data'!H124)),NA())</f>
        <v>#N/A</v>
      </c>
      <c r="AW130" s="120" t="e">
        <f ca="1">+IF(AND(ISNUMBER(OFFSET('Sanitation Data'!$H$11,0,10*ROW('Sanitation Data'!H124))),'Data Summary'!DL130="Yes"),OFFSET('Sanitation Data'!$H$11,0,10*ROW('Sanitation Data'!H124)),NA())</f>
        <v>#N/A</v>
      </c>
      <c r="AX130" s="120" t="e">
        <f ca="1">+IF(AND(ISNUMBER(OFFSET('Sanitation Data'!$H$12,0,10*ROW('Sanitation Data'!H124))),'Data Summary'!DM130="Yes"),OFFSET('Sanitation Data'!$H$12,0,10*ROW('Sanitation Data'!H124)),NA())</f>
        <v>#N/A</v>
      </c>
      <c r="AY130" s="120" t="e">
        <f ca="1">+IF(AND(ISNUMBER(OFFSET('Sanitation Data'!$H$13,0,10*ROW('Sanitation Data'!H124))),'Data Summary'!DN130="Yes"),OFFSET('Sanitation Data'!$H$13,0,10*ROW('Sanitation Data'!H124)),NA())</f>
        <v>#N/A</v>
      </c>
      <c r="AZ130" s="121" t="e">
        <f ca="1">+IF(AND(ISNUMBER(OFFSET('Hygiene Data'!$C$6,0,10*ROW('Hygiene Data'!C124))),'Data Summary'!DO130="Yes"),OFFSET('Hygiene Data'!$C$6,0,10*ROW('Hygiene Data'!C124)),NA())</f>
        <v>#N/A</v>
      </c>
      <c r="BA130" s="121" t="e">
        <f ca="1">+IF(AND(ISNUMBER(OFFSET('Hygiene Data'!$C$8,0,10*ROW('Hygiene Data'!C124))),'Data Summary'!DP130="Yes"),OFFSET('Hygiene Data'!$C$8,0,10*ROW('Hygiene Data'!C124)),NA())</f>
        <v>#N/A</v>
      </c>
      <c r="BB130" s="121" t="e">
        <f ca="1">+IF(AND(ISNUMBER(OFFSET('Hygiene Data'!$C$10,0,10*ROW('Hygiene Data'!C124))),'Data Summary'!DQ130="Yes"),OFFSET('Hygiene Data'!$C$10,0,10*ROW('Hygiene Data'!C124)),NA())</f>
        <v>#N/A</v>
      </c>
      <c r="BC130" s="121" t="e">
        <f ca="1">+IF(AND(ISNUMBER(OFFSET('Hygiene Data'!$D$6,0,10*ROW('Hygiene Data'!D124))),'Data Summary'!DR130="Yes"),OFFSET('Hygiene Data'!$D$6,0,10*ROW('Hygiene Data'!D124)),NA())</f>
        <v>#N/A</v>
      </c>
      <c r="BD130" s="121" t="e">
        <f ca="1">+IF(AND(ISNUMBER(OFFSET('Hygiene Data'!$D$8,0,10*ROW('Hygiene Data'!D124))),'Data Summary'!DS130="Yes"),OFFSET('Hygiene Data'!$D$8,0,10*ROW('Hygiene Data'!D124)),NA())</f>
        <v>#N/A</v>
      </c>
      <c r="BE130" s="121" t="e">
        <f ca="1">+IF(AND(ISNUMBER(OFFSET('Hygiene Data'!$D$10,0,10*ROW('Hygiene Data'!D124))),'Data Summary'!DT130="Yes"),OFFSET('Hygiene Data'!$D$10,0,10*ROW('Hygiene Data'!D124)),NA())</f>
        <v>#N/A</v>
      </c>
      <c r="BF130" s="121" t="e">
        <f ca="1">+IF(AND(ISNUMBER(OFFSET('Hygiene Data'!$E$6,0,10*ROW('Hygiene Data'!E124))),'Data Summary'!DU130="Yes"),OFFSET('Hygiene Data'!$E$6,0,10*ROW('Hygiene Data'!E124)),NA())</f>
        <v>#N/A</v>
      </c>
      <c r="BG130" s="121" t="e">
        <f ca="1">+IF(AND(ISNUMBER(OFFSET('Hygiene Data'!$E$8,0,10*ROW('Hygiene Data'!E124))),'Data Summary'!DV130="Yes"),OFFSET('Hygiene Data'!$E$8,0,10*ROW('Hygiene Data'!E124)),NA())</f>
        <v>#N/A</v>
      </c>
      <c r="BH130" s="121" t="e">
        <f ca="1">+IF(AND(ISNUMBER(OFFSET('Hygiene Data'!$E$10,0,10*ROW('Hygiene Data'!E124))),'Data Summary'!DW130="Yes"),OFFSET('Hygiene Data'!$E$10,0,10*ROW('Hygiene Data'!E124)),NA())</f>
        <v>#N/A</v>
      </c>
      <c r="BI130" s="121" t="e">
        <f ca="1">+IF(AND(ISNUMBER(OFFSET('Hygiene Data'!$F$6,0,10*ROW('Hygiene Data'!F124))),'Data Summary'!DX130="Yes"),OFFSET('Hygiene Data'!$F$6,0,10*ROW('Hygiene Data'!F124)),NA())</f>
        <v>#N/A</v>
      </c>
      <c r="BJ130" s="121" t="e">
        <f ca="1">+IF(AND(ISNUMBER(OFFSET('Hygiene Data'!$F$8,0,10*ROW('Hygiene Data'!F124))),'Data Summary'!DY130="Yes"),OFFSET('Hygiene Data'!$F$8,0,10*ROW('Hygiene Data'!F124)),NA())</f>
        <v>#N/A</v>
      </c>
      <c r="BK130" s="121" t="e">
        <f ca="1">+IF(AND(ISNUMBER(OFFSET('Hygiene Data'!$F$10,0,10*ROW('Hygiene Data'!F124))),'Data Summary'!DZ130="Yes"),OFFSET('Hygiene Data'!$F$10,0,10*ROW('Hygiene Data'!F124)),NA())</f>
        <v>#N/A</v>
      </c>
      <c r="BL130" s="121" t="e">
        <f ca="1">+IF(AND(ISNUMBER(OFFSET('Hygiene Data'!$G$6,0,10*ROW('Hygiene Data'!G124))),'Data Summary'!EA130="Yes"),OFFSET('Hygiene Data'!$G$6,0,10*ROW('Hygiene Data'!G124)),NA())</f>
        <v>#N/A</v>
      </c>
      <c r="BM130" s="121" t="e">
        <f ca="1">+IF(AND(ISNUMBER(OFFSET('Hygiene Data'!$G$8,0,10*ROW('Hygiene Data'!G124))),'Data Summary'!EB130="Yes"),OFFSET('Hygiene Data'!$G$8,0,10*ROW('Hygiene Data'!G124)),NA())</f>
        <v>#N/A</v>
      </c>
      <c r="BN130" s="121" t="e">
        <f ca="1">+IF(AND(ISNUMBER(OFFSET('Hygiene Data'!$G$10,0,10*ROW('Hygiene Data'!G124))),'Data Summary'!EC130="Yes"),OFFSET('Hygiene Data'!$G$10,0,10*ROW('Hygiene Data'!G124)),NA())</f>
        <v>#N/A</v>
      </c>
      <c r="BO130" s="121" t="e">
        <f ca="1">+IF(AND(ISNUMBER(OFFSET('Hygiene Data'!$H$6,0,10*ROW('Hygiene Data'!H124))),'Data Summary'!ED130="Yes"),OFFSET('Hygiene Data'!$H$6,0,10*ROW('Hygiene Data'!H124)),NA())</f>
        <v>#N/A</v>
      </c>
      <c r="BP130" s="121" t="e">
        <f ca="1">+IF(AND(ISNUMBER(OFFSET('Hygiene Data'!$H$8,0,10*ROW('Hygiene Data'!H124))),'Data Summary'!EE130="Yes"),OFFSET('Hygiene Data'!$H$8,0,10*ROW('Hygiene Data'!H124)),NA())</f>
        <v>#N/A</v>
      </c>
      <c r="BQ130" s="121" t="e">
        <f ca="1">+IF(AND(ISNUMBER(OFFSET('Hygiene Data'!$H$10,0,10*ROW('Hygiene Data'!H124))),'Data Summary'!EF130="Yes"),OFFSET('Hygiene Data'!$H$10,0,10*ROW('Hygiene Data'!H124)),NA())</f>
        <v>#N/A</v>
      </c>
    </row>
    <row r="131" spans="1:69" x14ac:dyDescent="0.2">
      <c r="A131" s="44" t="e">
        <f ca="1">+IF(OFFSET('Water Data'!$B$1,0,10*ROW('Water Data'!B125))="",NA(),OFFSET('Water Data'!$B$1,0,10*ROW('Water Data'!B125)))</f>
        <v>#N/A</v>
      </c>
      <c r="B131" s="44" t="e">
        <f ca="1">+IF(OFFSET('Water Data'!$A$3,0,10*ROW('Water Data'!A128))="",NA(),OFFSET('Water Data'!$A$3,0,10*ROW('Water Data'!A128)))</f>
        <v>#N/A</v>
      </c>
      <c r="C131" s="44" t="e">
        <f ca="1">+IF(OFFSET('Water Data'!$C$3,0,10*ROW('Water Data'!C128))="",NA(),OFFSET('Water Data'!$C$3,0,10*ROW('Water Data'!C128)))</f>
        <v>#N/A</v>
      </c>
      <c r="D131" s="119" t="e">
        <f ca="1">+IF(AND(ISNUMBER(OFFSET('Water Data'!$C$5,0,10*ROW('Water Data'!C125))),'Data Summary'!BS131="Yes"),100-OFFSET('Water Data'!$C$5,0,10*ROW('Water Data'!C125)),NA())</f>
        <v>#N/A</v>
      </c>
      <c r="E131" s="119" t="e">
        <f ca="1">+IF(AND(ISNUMBER(OFFSET('Water Data'!$C$7,0,10*ROW('Water Data'!C125))),'Data Summary'!BT131="Yes"),OFFSET('Water Data'!$C$7,0,10*ROW('Water Data'!C125)),NA())</f>
        <v>#N/A</v>
      </c>
      <c r="F131" s="119" t="e">
        <f ca="1">+IF(AND(ISNUMBER(OFFSET('Water Data'!$C$10,0,10*ROW('Water Data'!C125))),'Data Summary'!BU131="Yes"),OFFSET('Water Data'!$C$10,0,10*ROW('Water Data'!C125)),NA())</f>
        <v>#N/A</v>
      </c>
      <c r="G131" s="119" t="e">
        <f ca="1">+IF(AND(ISNUMBER(OFFSET('Water Data'!$D$5,0,10*ROW('Water Data'!D125))),'Data Summary'!BV131="Yes"),100-OFFSET('Water Data'!$D$5,0,10*ROW('Water Data'!D125)),NA())</f>
        <v>#N/A</v>
      </c>
      <c r="H131" s="119" t="e">
        <f ca="1">+IF(AND(ISNUMBER(OFFSET('Water Data'!$D$7,0,10*ROW('Water Data'!D125))),'Data Summary'!BW131="Yes"),OFFSET('Water Data'!$D$7,0,10*ROW('Water Data'!D125)),NA())</f>
        <v>#N/A</v>
      </c>
      <c r="I131" s="119" t="e">
        <f ca="1">+IF(AND(ISNUMBER(OFFSET('Water Data'!$D$10,0,10*ROW('Water Data'!D125))),'Data Summary'!BX131="Yes"),OFFSET('Water Data'!$D$10,0,10*ROW('Water Data'!D125)),NA())</f>
        <v>#N/A</v>
      </c>
      <c r="J131" s="119" t="e">
        <f ca="1">+IF(AND(ISNUMBER(OFFSET('Water Data'!$E$5,0,10*ROW('Water Data'!E125))),'Data Summary'!BY131="Yes"),100-OFFSET('Water Data'!$E$5,0,10*ROW('Water Data'!E125)),NA())</f>
        <v>#N/A</v>
      </c>
      <c r="K131" s="119" t="e">
        <f ca="1">+IF(AND(ISNUMBER(OFFSET('Water Data'!$E$7,0,10*ROW('Water Data'!E125))),'Data Summary'!BZ131="Yes"),OFFSET('Water Data'!$E$7,0,10*ROW('Water Data'!E125)),NA())</f>
        <v>#N/A</v>
      </c>
      <c r="L131" s="119" t="e">
        <f ca="1">+IF(AND(ISNUMBER(OFFSET('Water Data'!$E$10,0,10*ROW('Water Data'!E125))),'Data Summary'!CA131="Yes"),OFFSET('Water Data'!$E$10,0,10*ROW('Water Data'!E125)),NA())</f>
        <v>#N/A</v>
      </c>
      <c r="M131" s="119" t="e">
        <f ca="1">+IF(AND(ISNUMBER(OFFSET('Water Data'!$F$5,0,10*ROW('Water Data'!F125))),'Data Summary'!CB131="Yes"),100-OFFSET('Water Data'!$F$5,0,10*ROW('Water Data'!F125)),NA())</f>
        <v>#N/A</v>
      </c>
      <c r="N131" s="119" t="e">
        <f ca="1">+IF(AND(ISNUMBER(OFFSET('Water Data'!$F$7,0,10*ROW('Water Data'!F125))),'Data Summary'!CC131="Yes"),OFFSET('Water Data'!$F$7,0,10*ROW('Water Data'!F125)),NA())</f>
        <v>#N/A</v>
      </c>
      <c r="O131" s="119" t="e">
        <f ca="1">+IF(AND(ISNUMBER(OFFSET('Water Data'!$F$10,0,10*ROW('Water Data'!F125))),'Data Summary'!CD131="Yes"),OFFSET('Water Data'!$F$10,0,10*ROW('Water Data'!F125)),NA())</f>
        <v>#N/A</v>
      </c>
      <c r="P131" s="119" t="e">
        <f ca="1">+IF(AND(ISNUMBER(OFFSET('Water Data'!$G$5,0,10*ROW('Water Data'!G125))),'Data Summary'!CE131="Yes"),100-OFFSET('Water Data'!$G$5,0,10*ROW('Water Data'!G125)),NA())</f>
        <v>#N/A</v>
      </c>
      <c r="Q131" s="119" t="e">
        <f ca="1">+IF(AND(ISNUMBER(OFFSET('Water Data'!$G$7,0,10*ROW('Water Data'!G125))),'Data Summary'!CF131="Yes"),OFFSET('Water Data'!$G$7,0,10*ROW('Water Data'!G125)),NA())</f>
        <v>#N/A</v>
      </c>
      <c r="R131" s="119" t="e">
        <f ca="1">+IF(AND(ISNUMBER(OFFSET('Water Data'!$G$10,0,10*ROW('Water Data'!G125))),'Data Summary'!CG131="Yes"),OFFSET('Water Data'!$G$10,0,10*ROW('Water Data'!G125)),NA())</f>
        <v>#N/A</v>
      </c>
      <c r="S131" s="119" t="e">
        <f ca="1">+IF(AND(ISNUMBER(OFFSET('Water Data'!$H$5,0,10*ROW('Water Data'!H125))),'Data Summary'!CH131="Yes"),100-OFFSET('Water Data'!$H$5,0,10*ROW('Water Data'!H125)),NA())</f>
        <v>#N/A</v>
      </c>
      <c r="T131" s="119" t="e">
        <f ca="1">+IF(AND(ISNUMBER(OFFSET('Water Data'!$H$7,0,10*ROW('Water Data'!H125))),'Data Summary'!CI131="Yes"),OFFSET('Water Data'!$H$7,0,10*ROW('Water Data'!H125)),NA())</f>
        <v>#N/A</v>
      </c>
      <c r="U131" s="119" t="e">
        <f ca="1">+IF(AND(ISNUMBER(OFFSET('Water Data'!$H$10,0,10*ROW('Water Data'!H125))),'Data Summary'!CJ131="Yes"),OFFSET('Water Data'!$H$10,0,10*ROW('Water Data'!H125)),NA())</f>
        <v>#N/A</v>
      </c>
      <c r="V131" s="120" t="e">
        <f ca="1">+IF(AND(ISNUMBER(OFFSET('Sanitation Data'!$C$5,0,10*ROW('Sanitation Data'!C125))),'Data Summary'!CK131="Yes"),100-OFFSET('Sanitation Data'!$C$5,0,10*ROW('Sanitation Data'!C125)),NA())</f>
        <v>#N/A</v>
      </c>
      <c r="W131" s="120" t="e">
        <f ca="1">+IF(AND(ISNUMBER(OFFSET('Sanitation Data'!$C$7,0,10*ROW('Sanitation Data'!C125))),'Data Summary'!CL131="Yes"),OFFSET('Sanitation Data'!$C$7,0,10*ROW('Sanitation Data'!C125)),NA())</f>
        <v>#N/A</v>
      </c>
      <c r="X131" s="120" t="e">
        <f ca="1">+IF(AND(ISNUMBER(OFFSET('Sanitation Data'!$C$11,0,10*ROW('Sanitation Data'!C125))),'Data Summary'!CM131="Yes"),OFFSET('Sanitation Data'!$C$11,0,10*ROW('Sanitation Data'!C125)),NA())</f>
        <v>#N/A</v>
      </c>
      <c r="Y131" s="120" t="e">
        <f ca="1">+IF(AND(ISNUMBER(OFFSET('Sanitation Data'!$C$12,0,10*ROW('Sanitation Data'!C125))),'Data Summary'!CN131="Yes"),OFFSET('Sanitation Data'!$C$12,0,10*ROW('Sanitation Data'!C125)),NA())</f>
        <v>#N/A</v>
      </c>
      <c r="Z131" s="120" t="e">
        <f ca="1">+IF(AND(ISNUMBER(OFFSET('Sanitation Data'!$C$13,0,10*ROW('Sanitation Data'!C125))),'Data Summary'!CO131="Yes"),OFFSET('Sanitation Data'!$C$13,0,10*ROW('Sanitation Data'!C125)),NA())</f>
        <v>#N/A</v>
      </c>
      <c r="AA131" s="120" t="e">
        <f ca="1">+IF(AND(ISNUMBER(OFFSET('Sanitation Data'!$D$5,0,10*ROW('Sanitation Data'!D125))),'Data Summary'!CP131="Yes"),100-OFFSET('Sanitation Data'!$D$5,0,10*ROW('Sanitation Data'!D125)),NA())</f>
        <v>#N/A</v>
      </c>
      <c r="AB131" s="120" t="e">
        <f ca="1">+IF(AND(ISNUMBER(OFFSET('Sanitation Data'!$D$7,0,10*ROW('Sanitation Data'!D125))),'Data Summary'!CQ131="Yes"),OFFSET('Sanitation Data'!$D$7,0,10*ROW('Sanitation Data'!D125)),NA())</f>
        <v>#N/A</v>
      </c>
      <c r="AC131" s="120" t="e">
        <f ca="1">+IF(AND(ISNUMBER(OFFSET('Sanitation Data'!$D$11,0,10*ROW('Sanitation Data'!D125))),'Data Summary'!CR131="Yes"),OFFSET('Sanitation Data'!$D$11,0,10*ROW('Sanitation Data'!D125)),NA())</f>
        <v>#N/A</v>
      </c>
      <c r="AD131" s="120" t="e">
        <f ca="1">+IF(AND(ISNUMBER(OFFSET('Sanitation Data'!$D$12,0,10*ROW('Sanitation Data'!D125))),'Data Summary'!CS131="Yes"),OFFSET('Sanitation Data'!$D$12,0,10*ROW('Sanitation Data'!D125)),NA())</f>
        <v>#N/A</v>
      </c>
      <c r="AE131" s="120" t="e">
        <f ca="1">+IF(AND(ISNUMBER(OFFSET('Sanitation Data'!$D$13,0,10*ROW('Sanitation Data'!D125))),'Data Summary'!CT131="Yes"),OFFSET('Sanitation Data'!$D$13,0,10*ROW('Sanitation Data'!D125)),NA())</f>
        <v>#N/A</v>
      </c>
      <c r="AF131" s="120" t="e">
        <f ca="1">+IF(AND(ISNUMBER(OFFSET('Sanitation Data'!$E$5,0,10*ROW('Sanitation Data'!E125))),'Data Summary'!CU131="Yes"),100-OFFSET('Sanitation Data'!$E$5,0,10*ROW('Sanitation Data'!E125)),NA())</f>
        <v>#N/A</v>
      </c>
      <c r="AG131" s="120" t="e">
        <f ca="1">+IF(AND(ISNUMBER(OFFSET('Sanitation Data'!$E$7,0,10*ROW('Sanitation Data'!E125))),'Data Summary'!CV131="Yes"),OFFSET('Sanitation Data'!$E$7,0,10*ROW('Sanitation Data'!E125)),NA())</f>
        <v>#N/A</v>
      </c>
      <c r="AH131" s="120" t="e">
        <f ca="1">+IF(AND(ISNUMBER(OFFSET('Sanitation Data'!$E$11,0,10*ROW('Sanitation Data'!E125))),'Data Summary'!CW131="Yes"),OFFSET('Sanitation Data'!$E$11,0,10*ROW('Sanitation Data'!E125)),NA())</f>
        <v>#N/A</v>
      </c>
      <c r="AI131" s="120" t="e">
        <f ca="1">+IF(AND(ISNUMBER(OFFSET('Sanitation Data'!$E$12,0,10*ROW('Sanitation Data'!E125))),'Data Summary'!CX131="Yes"),OFFSET('Sanitation Data'!$E$12,0,10*ROW('Sanitation Data'!E125)),NA())</f>
        <v>#N/A</v>
      </c>
      <c r="AJ131" s="120" t="e">
        <f ca="1">+IF(AND(ISNUMBER(OFFSET('Sanitation Data'!$E$13,0,10*ROW('Sanitation Data'!E125))),'Data Summary'!CY131="Yes"),OFFSET('Sanitation Data'!$E$13,0,10*ROW('Sanitation Data'!E125)),NA())</f>
        <v>#N/A</v>
      </c>
      <c r="AK131" s="120" t="e">
        <f ca="1">+IF(AND(ISNUMBER(OFFSET('Sanitation Data'!$F$5,0,10*ROW('Sanitation Data'!F125))),'Data Summary'!CZ131="Yes"),100-OFFSET('Sanitation Data'!$F$5,0,10*ROW('Sanitation Data'!F125)),NA())</f>
        <v>#N/A</v>
      </c>
      <c r="AL131" s="120" t="e">
        <f ca="1">+IF(AND(ISNUMBER(OFFSET('Sanitation Data'!$F$7,0,10*ROW('Sanitation Data'!F125))),'Data Summary'!DA131="Yes"),OFFSET('Sanitation Data'!$F$7,0,10*ROW('Sanitation Data'!F125)),NA())</f>
        <v>#N/A</v>
      </c>
      <c r="AM131" s="120" t="e">
        <f ca="1">+IF(AND(ISNUMBER(OFFSET('Sanitation Data'!$F$11,0,10*ROW('Sanitation Data'!F125))),'Data Summary'!DB131="Yes"),OFFSET('Sanitation Data'!$F$11,0,10*ROW('Sanitation Data'!F125)),NA())</f>
        <v>#N/A</v>
      </c>
      <c r="AN131" s="120" t="e">
        <f ca="1">+IF(AND(ISNUMBER(OFFSET('Sanitation Data'!$F$12,0,10*ROW('Sanitation Data'!F125))),'Data Summary'!DC131="Yes"),OFFSET('Sanitation Data'!$F$12,0,10*ROW('Sanitation Data'!F125)),NA())</f>
        <v>#N/A</v>
      </c>
      <c r="AO131" s="120" t="e">
        <f ca="1">+IF(AND(ISNUMBER(OFFSET('Sanitation Data'!$F$13,0,10*ROW('Sanitation Data'!F125))),'Data Summary'!DD131="Yes"),OFFSET('Sanitation Data'!$F$13,0,10*ROW('Sanitation Data'!F125)),NA())</f>
        <v>#N/A</v>
      </c>
      <c r="AP131" s="120" t="e">
        <f ca="1">+IF(AND(ISNUMBER(OFFSET('Sanitation Data'!$G$5,0,10*ROW('Sanitation Data'!G125))),'Data Summary'!DE131="Yes"),100-OFFSET('Sanitation Data'!$G$5,0,10*ROW('Sanitation Data'!G125)),NA())</f>
        <v>#N/A</v>
      </c>
      <c r="AQ131" s="120" t="e">
        <f ca="1">+IF(AND(ISNUMBER(OFFSET('Sanitation Data'!$G$7,0,10*ROW('Sanitation Data'!G125))),'Data Summary'!DF131="Yes"),OFFSET('Sanitation Data'!$G$7,0,10*ROW('Sanitation Data'!G125)),NA())</f>
        <v>#N/A</v>
      </c>
      <c r="AR131" s="120" t="e">
        <f ca="1">+IF(AND(ISNUMBER(OFFSET('Sanitation Data'!$G$11,0,10*ROW('Sanitation Data'!G125))),'Data Summary'!DG131="Yes"),OFFSET('Sanitation Data'!$G$11,0,10*ROW('Sanitation Data'!G125)),NA())</f>
        <v>#N/A</v>
      </c>
      <c r="AS131" s="120" t="e">
        <f ca="1">+IF(AND(ISNUMBER(OFFSET('Sanitation Data'!$G$12,0,10*ROW('Sanitation Data'!G125))),'Data Summary'!DH131="Yes"),OFFSET('Sanitation Data'!$G$12,0,10*ROW('Sanitation Data'!G125)),NA())</f>
        <v>#N/A</v>
      </c>
      <c r="AT131" s="120" t="e">
        <f ca="1">+IF(AND(ISNUMBER(OFFSET('Sanitation Data'!$G$13,0,10*ROW('Sanitation Data'!G125))),'Data Summary'!DI131="Yes"),OFFSET('Sanitation Data'!$G$13,0,10*ROW('Sanitation Data'!G125)),NA())</f>
        <v>#N/A</v>
      </c>
      <c r="AU131" s="120" t="e">
        <f ca="1">+IF(AND(ISNUMBER(OFFSET('Sanitation Data'!$H$5,0,10*ROW('Sanitation Data'!H125))),'Data Summary'!DJ131="Yes"),100-OFFSET('Sanitation Data'!$H$5,0,10*ROW('Sanitation Data'!H125)),NA())</f>
        <v>#N/A</v>
      </c>
      <c r="AV131" s="120" t="e">
        <f ca="1">+IF(AND(ISNUMBER(OFFSET('Sanitation Data'!$H$7,0,10*ROW('Sanitation Data'!H125))),'Data Summary'!DK131="Yes"),OFFSET('Sanitation Data'!$H$7,0,10*ROW('Sanitation Data'!H125)),NA())</f>
        <v>#N/A</v>
      </c>
      <c r="AW131" s="120" t="e">
        <f ca="1">+IF(AND(ISNUMBER(OFFSET('Sanitation Data'!$H$11,0,10*ROW('Sanitation Data'!H125))),'Data Summary'!DL131="Yes"),OFFSET('Sanitation Data'!$H$11,0,10*ROW('Sanitation Data'!H125)),NA())</f>
        <v>#N/A</v>
      </c>
      <c r="AX131" s="120" t="e">
        <f ca="1">+IF(AND(ISNUMBER(OFFSET('Sanitation Data'!$H$12,0,10*ROW('Sanitation Data'!H125))),'Data Summary'!DM131="Yes"),OFFSET('Sanitation Data'!$H$12,0,10*ROW('Sanitation Data'!H125)),NA())</f>
        <v>#N/A</v>
      </c>
      <c r="AY131" s="120" t="e">
        <f ca="1">+IF(AND(ISNUMBER(OFFSET('Sanitation Data'!$H$13,0,10*ROW('Sanitation Data'!H125))),'Data Summary'!DN131="Yes"),OFFSET('Sanitation Data'!$H$13,0,10*ROW('Sanitation Data'!H125)),NA())</f>
        <v>#N/A</v>
      </c>
      <c r="AZ131" s="121" t="e">
        <f ca="1">+IF(AND(ISNUMBER(OFFSET('Hygiene Data'!$C$6,0,10*ROW('Hygiene Data'!C125))),'Data Summary'!DO131="Yes"),OFFSET('Hygiene Data'!$C$6,0,10*ROW('Hygiene Data'!C125)),NA())</f>
        <v>#N/A</v>
      </c>
      <c r="BA131" s="121" t="e">
        <f ca="1">+IF(AND(ISNUMBER(OFFSET('Hygiene Data'!$C$8,0,10*ROW('Hygiene Data'!C125))),'Data Summary'!DP131="Yes"),OFFSET('Hygiene Data'!$C$8,0,10*ROW('Hygiene Data'!C125)),NA())</f>
        <v>#N/A</v>
      </c>
      <c r="BB131" s="121" t="e">
        <f ca="1">+IF(AND(ISNUMBER(OFFSET('Hygiene Data'!$C$10,0,10*ROW('Hygiene Data'!C125))),'Data Summary'!DQ131="Yes"),OFFSET('Hygiene Data'!$C$10,0,10*ROW('Hygiene Data'!C125)),NA())</f>
        <v>#N/A</v>
      </c>
      <c r="BC131" s="121" t="e">
        <f ca="1">+IF(AND(ISNUMBER(OFFSET('Hygiene Data'!$D$6,0,10*ROW('Hygiene Data'!D125))),'Data Summary'!DR131="Yes"),OFFSET('Hygiene Data'!$D$6,0,10*ROW('Hygiene Data'!D125)),NA())</f>
        <v>#N/A</v>
      </c>
      <c r="BD131" s="121" t="e">
        <f ca="1">+IF(AND(ISNUMBER(OFFSET('Hygiene Data'!$D$8,0,10*ROW('Hygiene Data'!D125))),'Data Summary'!DS131="Yes"),OFFSET('Hygiene Data'!$D$8,0,10*ROW('Hygiene Data'!D125)),NA())</f>
        <v>#N/A</v>
      </c>
      <c r="BE131" s="121" t="e">
        <f ca="1">+IF(AND(ISNUMBER(OFFSET('Hygiene Data'!$D$10,0,10*ROW('Hygiene Data'!D125))),'Data Summary'!DT131="Yes"),OFFSET('Hygiene Data'!$D$10,0,10*ROW('Hygiene Data'!D125)),NA())</f>
        <v>#N/A</v>
      </c>
      <c r="BF131" s="121" t="e">
        <f ca="1">+IF(AND(ISNUMBER(OFFSET('Hygiene Data'!$E$6,0,10*ROW('Hygiene Data'!E125))),'Data Summary'!DU131="Yes"),OFFSET('Hygiene Data'!$E$6,0,10*ROW('Hygiene Data'!E125)),NA())</f>
        <v>#N/A</v>
      </c>
      <c r="BG131" s="121" t="e">
        <f ca="1">+IF(AND(ISNUMBER(OFFSET('Hygiene Data'!$E$8,0,10*ROW('Hygiene Data'!E125))),'Data Summary'!DV131="Yes"),OFFSET('Hygiene Data'!$E$8,0,10*ROW('Hygiene Data'!E125)),NA())</f>
        <v>#N/A</v>
      </c>
      <c r="BH131" s="121" t="e">
        <f ca="1">+IF(AND(ISNUMBER(OFFSET('Hygiene Data'!$E$10,0,10*ROW('Hygiene Data'!E125))),'Data Summary'!DW131="Yes"),OFFSET('Hygiene Data'!$E$10,0,10*ROW('Hygiene Data'!E125)),NA())</f>
        <v>#N/A</v>
      </c>
      <c r="BI131" s="121" t="e">
        <f ca="1">+IF(AND(ISNUMBER(OFFSET('Hygiene Data'!$F$6,0,10*ROW('Hygiene Data'!F125))),'Data Summary'!DX131="Yes"),OFFSET('Hygiene Data'!$F$6,0,10*ROW('Hygiene Data'!F125)),NA())</f>
        <v>#N/A</v>
      </c>
      <c r="BJ131" s="121" t="e">
        <f ca="1">+IF(AND(ISNUMBER(OFFSET('Hygiene Data'!$F$8,0,10*ROW('Hygiene Data'!F125))),'Data Summary'!DY131="Yes"),OFFSET('Hygiene Data'!$F$8,0,10*ROW('Hygiene Data'!F125)),NA())</f>
        <v>#N/A</v>
      </c>
      <c r="BK131" s="121" t="e">
        <f ca="1">+IF(AND(ISNUMBER(OFFSET('Hygiene Data'!$F$10,0,10*ROW('Hygiene Data'!F125))),'Data Summary'!DZ131="Yes"),OFFSET('Hygiene Data'!$F$10,0,10*ROW('Hygiene Data'!F125)),NA())</f>
        <v>#N/A</v>
      </c>
      <c r="BL131" s="121" t="e">
        <f ca="1">+IF(AND(ISNUMBER(OFFSET('Hygiene Data'!$G$6,0,10*ROW('Hygiene Data'!G125))),'Data Summary'!EA131="Yes"),OFFSET('Hygiene Data'!$G$6,0,10*ROW('Hygiene Data'!G125)),NA())</f>
        <v>#N/A</v>
      </c>
      <c r="BM131" s="121" t="e">
        <f ca="1">+IF(AND(ISNUMBER(OFFSET('Hygiene Data'!$G$8,0,10*ROW('Hygiene Data'!G125))),'Data Summary'!EB131="Yes"),OFFSET('Hygiene Data'!$G$8,0,10*ROW('Hygiene Data'!G125)),NA())</f>
        <v>#N/A</v>
      </c>
      <c r="BN131" s="121" t="e">
        <f ca="1">+IF(AND(ISNUMBER(OFFSET('Hygiene Data'!$G$10,0,10*ROW('Hygiene Data'!G125))),'Data Summary'!EC131="Yes"),OFFSET('Hygiene Data'!$G$10,0,10*ROW('Hygiene Data'!G125)),NA())</f>
        <v>#N/A</v>
      </c>
      <c r="BO131" s="121" t="e">
        <f ca="1">+IF(AND(ISNUMBER(OFFSET('Hygiene Data'!$H$6,0,10*ROW('Hygiene Data'!H125))),'Data Summary'!ED131="Yes"),OFFSET('Hygiene Data'!$H$6,0,10*ROW('Hygiene Data'!H125)),NA())</f>
        <v>#N/A</v>
      </c>
      <c r="BP131" s="121" t="e">
        <f ca="1">+IF(AND(ISNUMBER(OFFSET('Hygiene Data'!$H$8,0,10*ROW('Hygiene Data'!H125))),'Data Summary'!EE131="Yes"),OFFSET('Hygiene Data'!$H$8,0,10*ROW('Hygiene Data'!H125)),NA())</f>
        <v>#N/A</v>
      </c>
      <c r="BQ131" s="121" t="e">
        <f ca="1">+IF(AND(ISNUMBER(OFFSET('Hygiene Data'!$H$10,0,10*ROW('Hygiene Data'!H125))),'Data Summary'!EF131="Yes"),OFFSET('Hygiene Data'!$H$10,0,10*ROW('Hygiene Data'!H125)),NA())</f>
        <v>#N/A</v>
      </c>
    </row>
    <row r="132" spans="1:69" x14ac:dyDescent="0.2">
      <c r="A132" s="44" t="e">
        <f ca="1">+IF(OFFSET('Water Data'!$B$1,0,10*ROW('Water Data'!B126))="",NA(),OFFSET('Water Data'!$B$1,0,10*ROW('Water Data'!B126)))</f>
        <v>#N/A</v>
      </c>
      <c r="B132" s="44" t="e">
        <f ca="1">+IF(OFFSET('Water Data'!$A$3,0,10*ROW('Water Data'!A129))="",NA(),OFFSET('Water Data'!$A$3,0,10*ROW('Water Data'!A129)))</f>
        <v>#N/A</v>
      </c>
      <c r="C132" s="44" t="e">
        <f ca="1">+IF(OFFSET('Water Data'!$C$3,0,10*ROW('Water Data'!C129))="",NA(),OFFSET('Water Data'!$C$3,0,10*ROW('Water Data'!C129)))</f>
        <v>#N/A</v>
      </c>
      <c r="D132" s="119" t="e">
        <f ca="1">+IF(AND(ISNUMBER(OFFSET('Water Data'!$C$5,0,10*ROW('Water Data'!C126))),'Data Summary'!BS132="Yes"),100-OFFSET('Water Data'!$C$5,0,10*ROW('Water Data'!C126)),NA())</f>
        <v>#N/A</v>
      </c>
      <c r="E132" s="119" t="e">
        <f ca="1">+IF(AND(ISNUMBER(OFFSET('Water Data'!$C$7,0,10*ROW('Water Data'!C126))),'Data Summary'!BT132="Yes"),OFFSET('Water Data'!$C$7,0,10*ROW('Water Data'!C126)),NA())</f>
        <v>#N/A</v>
      </c>
      <c r="F132" s="119" t="e">
        <f ca="1">+IF(AND(ISNUMBER(OFFSET('Water Data'!$C$10,0,10*ROW('Water Data'!C126))),'Data Summary'!BU132="Yes"),OFFSET('Water Data'!$C$10,0,10*ROW('Water Data'!C126)),NA())</f>
        <v>#N/A</v>
      </c>
      <c r="G132" s="119" t="e">
        <f ca="1">+IF(AND(ISNUMBER(OFFSET('Water Data'!$D$5,0,10*ROW('Water Data'!D126))),'Data Summary'!BV132="Yes"),100-OFFSET('Water Data'!$D$5,0,10*ROW('Water Data'!D126)),NA())</f>
        <v>#N/A</v>
      </c>
      <c r="H132" s="119" t="e">
        <f ca="1">+IF(AND(ISNUMBER(OFFSET('Water Data'!$D$7,0,10*ROW('Water Data'!D126))),'Data Summary'!BW132="Yes"),OFFSET('Water Data'!$D$7,0,10*ROW('Water Data'!D126)),NA())</f>
        <v>#N/A</v>
      </c>
      <c r="I132" s="119" t="e">
        <f ca="1">+IF(AND(ISNUMBER(OFFSET('Water Data'!$D$10,0,10*ROW('Water Data'!D126))),'Data Summary'!BX132="Yes"),OFFSET('Water Data'!$D$10,0,10*ROW('Water Data'!D126)),NA())</f>
        <v>#N/A</v>
      </c>
      <c r="J132" s="119" t="e">
        <f ca="1">+IF(AND(ISNUMBER(OFFSET('Water Data'!$E$5,0,10*ROW('Water Data'!E126))),'Data Summary'!BY132="Yes"),100-OFFSET('Water Data'!$E$5,0,10*ROW('Water Data'!E126)),NA())</f>
        <v>#N/A</v>
      </c>
      <c r="K132" s="119" t="e">
        <f ca="1">+IF(AND(ISNUMBER(OFFSET('Water Data'!$E$7,0,10*ROW('Water Data'!E126))),'Data Summary'!BZ132="Yes"),OFFSET('Water Data'!$E$7,0,10*ROW('Water Data'!E126)),NA())</f>
        <v>#N/A</v>
      </c>
      <c r="L132" s="119" t="e">
        <f ca="1">+IF(AND(ISNUMBER(OFFSET('Water Data'!$E$10,0,10*ROW('Water Data'!E126))),'Data Summary'!CA132="Yes"),OFFSET('Water Data'!$E$10,0,10*ROW('Water Data'!E126)),NA())</f>
        <v>#N/A</v>
      </c>
      <c r="M132" s="119" t="e">
        <f ca="1">+IF(AND(ISNUMBER(OFFSET('Water Data'!$F$5,0,10*ROW('Water Data'!F126))),'Data Summary'!CB132="Yes"),100-OFFSET('Water Data'!$F$5,0,10*ROW('Water Data'!F126)),NA())</f>
        <v>#N/A</v>
      </c>
      <c r="N132" s="119" t="e">
        <f ca="1">+IF(AND(ISNUMBER(OFFSET('Water Data'!$F$7,0,10*ROW('Water Data'!F126))),'Data Summary'!CC132="Yes"),OFFSET('Water Data'!$F$7,0,10*ROW('Water Data'!F126)),NA())</f>
        <v>#N/A</v>
      </c>
      <c r="O132" s="119" t="e">
        <f ca="1">+IF(AND(ISNUMBER(OFFSET('Water Data'!$F$10,0,10*ROW('Water Data'!F126))),'Data Summary'!CD132="Yes"),OFFSET('Water Data'!$F$10,0,10*ROW('Water Data'!F126)),NA())</f>
        <v>#N/A</v>
      </c>
      <c r="P132" s="119" t="e">
        <f ca="1">+IF(AND(ISNUMBER(OFFSET('Water Data'!$G$5,0,10*ROW('Water Data'!G126))),'Data Summary'!CE132="Yes"),100-OFFSET('Water Data'!$G$5,0,10*ROW('Water Data'!G126)),NA())</f>
        <v>#N/A</v>
      </c>
      <c r="Q132" s="119" t="e">
        <f ca="1">+IF(AND(ISNUMBER(OFFSET('Water Data'!$G$7,0,10*ROW('Water Data'!G126))),'Data Summary'!CF132="Yes"),OFFSET('Water Data'!$G$7,0,10*ROW('Water Data'!G126)),NA())</f>
        <v>#N/A</v>
      </c>
      <c r="R132" s="119" t="e">
        <f ca="1">+IF(AND(ISNUMBER(OFFSET('Water Data'!$G$10,0,10*ROW('Water Data'!G126))),'Data Summary'!CG132="Yes"),OFFSET('Water Data'!$G$10,0,10*ROW('Water Data'!G126)),NA())</f>
        <v>#N/A</v>
      </c>
      <c r="S132" s="119" t="e">
        <f ca="1">+IF(AND(ISNUMBER(OFFSET('Water Data'!$H$5,0,10*ROW('Water Data'!H126))),'Data Summary'!CH132="Yes"),100-OFFSET('Water Data'!$H$5,0,10*ROW('Water Data'!H126)),NA())</f>
        <v>#N/A</v>
      </c>
      <c r="T132" s="119" t="e">
        <f ca="1">+IF(AND(ISNUMBER(OFFSET('Water Data'!$H$7,0,10*ROW('Water Data'!H126))),'Data Summary'!CI132="Yes"),OFFSET('Water Data'!$H$7,0,10*ROW('Water Data'!H126)),NA())</f>
        <v>#N/A</v>
      </c>
      <c r="U132" s="119" t="e">
        <f ca="1">+IF(AND(ISNUMBER(OFFSET('Water Data'!$H$10,0,10*ROW('Water Data'!H126))),'Data Summary'!CJ132="Yes"),OFFSET('Water Data'!$H$10,0,10*ROW('Water Data'!H126)),NA())</f>
        <v>#N/A</v>
      </c>
      <c r="V132" s="120" t="e">
        <f ca="1">+IF(AND(ISNUMBER(OFFSET('Sanitation Data'!$C$5,0,10*ROW('Sanitation Data'!C126))),'Data Summary'!CK132="Yes"),100-OFFSET('Sanitation Data'!$C$5,0,10*ROW('Sanitation Data'!C126)),NA())</f>
        <v>#N/A</v>
      </c>
      <c r="W132" s="120" t="e">
        <f ca="1">+IF(AND(ISNUMBER(OFFSET('Sanitation Data'!$C$7,0,10*ROW('Sanitation Data'!C126))),'Data Summary'!CL132="Yes"),OFFSET('Sanitation Data'!$C$7,0,10*ROW('Sanitation Data'!C126)),NA())</f>
        <v>#N/A</v>
      </c>
      <c r="X132" s="120" t="e">
        <f ca="1">+IF(AND(ISNUMBER(OFFSET('Sanitation Data'!$C$11,0,10*ROW('Sanitation Data'!C126))),'Data Summary'!CM132="Yes"),OFFSET('Sanitation Data'!$C$11,0,10*ROW('Sanitation Data'!C126)),NA())</f>
        <v>#N/A</v>
      </c>
      <c r="Y132" s="120" t="e">
        <f ca="1">+IF(AND(ISNUMBER(OFFSET('Sanitation Data'!$C$12,0,10*ROW('Sanitation Data'!C126))),'Data Summary'!CN132="Yes"),OFFSET('Sanitation Data'!$C$12,0,10*ROW('Sanitation Data'!C126)),NA())</f>
        <v>#N/A</v>
      </c>
      <c r="Z132" s="120" t="e">
        <f ca="1">+IF(AND(ISNUMBER(OFFSET('Sanitation Data'!$C$13,0,10*ROW('Sanitation Data'!C126))),'Data Summary'!CO132="Yes"),OFFSET('Sanitation Data'!$C$13,0,10*ROW('Sanitation Data'!C126)),NA())</f>
        <v>#N/A</v>
      </c>
      <c r="AA132" s="120" t="e">
        <f ca="1">+IF(AND(ISNUMBER(OFFSET('Sanitation Data'!$D$5,0,10*ROW('Sanitation Data'!D126))),'Data Summary'!CP132="Yes"),100-OFFSET('Sanitation Data'!$D$5,0,10*ROW('Sanitation Data'!D126)),NA())</f>
        <v>#N/A</v>
      </c>
      <c r="AB132" s="120" t="e">
        <f ca="1">+IF(AND(ISNUMBER(OFFSET('Sanitation Data'!$D$7,0,10*ROW('Sanitation Data'!D126))),'Data Summary'!CQ132="Yes"),OFFSET('Sanitation Data'!$D$7,0,10*ROW('Sanitation Data'!D126)),NA())</f>
        <v>#N/A</v>
      </c>
      <c r="AC132" s="120" t="e">
        <f ca="1">+IF(AND(ISNUMBER(OFFSET('Sanitation Data'!$D$11,0,10*ROW('Sanitation Data'!D126))),'Data Summary'!CR132="Yes"),OFFSET('Sanitation Data'!$D$11,0,10*ROW('Sanitation Data'!D126)),NA())</f>
        <v>#N/A</v>
      </c>
      <c r="AD132" s="120" t="e">
        <f ca="1">+IF(AND(ISNUMBER(OFFSET('Sanitation Data'!$D$12,0,10*ROW('Sanitation Data'!D126))),'Data Summary'!CS132="Yes"),OFFSET('Sanitation Data'!$D$12,0,10*ROW('Sanitation Data'!D126)),NA())</f>
        <v>#N/A</v>
      </c>
      <c r="AE132" s="120" t="e">
        <f ca="1">+IF(AND(ISNUMBER(OFFSET('Sanitation Data'!$D$13,0,10*ROW('Sanitation Data'!D126))),'Data Summary'!CT132="Yes"),OFFSET('Sanitation Data'!$D$13,0,10*ROW('Sanitation Data'!D126)),NA())</f>
        <v>#N/A</v>
      </c>
      <c r="AF132" s="120" t="e">
        <f ca="1">+IF(AND(ISNUMBER(OFFSET('Sanitation Data'!$E$5,0,10*ROW('Sanitation Data'!E126))),'Data Summary'!CU132="Yes"),100-OFFSET('Sanitation Data'!$E$5,0,10*ROW('Sanitation Data'!E126)),NA())</f>
        <v>#N/A</v>
      </c>
      <c r="AG132" s="120" t="e">
        <f ca="1">+IF(AND(ISNUMBER(OFFSET('Sanitation Data'!$E$7,0,10*ROW('Sanitation Data'!E126))),'Data Summary'!CV132="Yes"),OFFSET('Sanitation Data'!$E$7,0,10*ROW('Sanitation Data'!E126)),NA())</f>
        <v>#N/A</v>
      </c>
      <c r="AH132" s="120" t="e">
        <f ca="1">+IF(AND(ISNUMBER(OFFSET('Sanitation Data'!$E$11,0,10*ROW('Sanitation Data'!E126))),'Data Summary'!CW132="Yes"),OFFSET('Sanitation Data'!$E$11,0,10*ROW('Sanitation Data'!E126)),NA())</f>
        <v>#N/A</v>
      </c>
      <c r="AI132" s="120" t="e">
        <f ca="1">+IF(AND(ISNUMBER(OFFSET('Sanitation Data'!$E$12,0,10*ROW('Sanitation Data'!E126))),'Data Summary'!CX132="Yes"),OFFSET('Sanitation Data'!$E$12,0,10*ROW('Sanitation Data'!E126)),NA())</f>
        <v>#N/A</v>
      </c>
      <c r="AJ132" s="120" t="e">
        <f ca="1">+IF(AND(ISNUMBER(OFFSET('Sanitation Data'!$E$13,0,10*ROW('Sanitation Data'!E126))),'Data Summary'!CY132="Yes"),OFFSET('Sanitation Data'!$E$13,0,10*ROW('Sanitation Data'!E126)),NA())</f>
        <v>#N/A</v>
      </c>
      <c r="AK132" s="120" t="e">
        <f ca="1">+IF(AND(ISNUMBER(OFFSET('Sanitation Data'!$F$5,0,10*ROW('Sanitation Data'!F126))),'Data Summary'!CZ132="Yes"),100-OFFSET('Sanitation Data'!$F$5,0,10*ROW('Sanitation Data'!F126)),NA())</f>
        <v>#N/A</v>
      </c>
      <c r="AL132" s="120" t="e">
        <f ca="1">+IF(AND(ISNUMBER(OFFSET('Sanitation Data'!$F$7,0,10*ROW('Sanitation Data'!F126))),'Data Summary'!DA132="Yes"),OFFSET('Sanitation Data'!$F$7,0,10*ROW('Sanitation Data'!F126)),NA())</f>
        <v>#N/A</v>
      </c>
      <c r="AM132" s="120" t="e">
        <f ca="1">+IF(AND(ISNUMBER(OFFSET('Sanitation Data'!$F$11,0,10*ROW('Sanitation Data'!F126))),'Data Summary'!DB132="Yes"),OFFSET('Sanitation Data'!$F$11,0,10*ROW('Sanitation Data'!F126)),NA())</f>
        <v>#N/A</v>
      </c>
      <c r="AN132" s="120" t="e">
        <f ca="1">+IF(AND(ISNUMBER(OFFSET('Sanitation Data'!$F$12,0,10*ROW('Sanitation Data'!F126))),'Data Summary'!DC132="Yes"),OFFSET('Sanitation Data'!$F$12,0,10*ROW('Sanitation Data'!F126)),NA())</f>
        <v>#N/A</v>
      </c>
      <c r="AO132" s="120" t="e">
        <f ca="1">+IF(AND(ISNUMBER(OFFSET('Sanitation Data'!$F$13,0,10*ROW('Sanitation Data'!F126))),'Data Summary'!DD132="Yes"),OFFSET('Sanitation Data'!$F$13,0,10*ROW('Sanitation Data'!F126)),NA())</f>
        <v>#N/A</v>
      </c>
      <c r="AP132" s="120" t="e">
        <f ca="1">+IF(AND(ISNUMBER(OFFSET('Sanitation Data'!$G$5,0,10*ROW('Sanitation Data'!G126))),'Data Summary'!DE132="Yes"),100-OFFSET('Sanitation Data'!$G$5,0,10*ROW('Sanitation Data'!G126)),NA())</f>
        <v>#N/A</v>
      </c>
      <c r="AQ132" s="120" t="e">
        <f ca="1">+IF(AND(ISNUMBER(OFFSET('Sanitation Data'!$G$7,0,10*ROW('Sanitation Data'!G126))),'Data Summary'!DF132="Yes"),OFFSET('Sanitation Data'!$G$7,0,10*ROW('Sanitation Data'!G126)),NA())</f>
        <v>#N/A</v>
      </c>
      <c r="AR132" s="120" t="e">
        <f ca="1">+IF(AND(ISNUMBER(OFFSET('Sanitation Data'!$G$11,0,10*ROW('Sanitation Data'!G126))),'Data Summary'!DG132="Yes"),OFFSET('Sanitation Data'!$G$11,0,10*ROW('Sanitation Data'!G126)),NA())</f>
        <v>#N/A</v>
      </c>
      <c r="AS132" s="120" t="e">
        <f ca="1">+IF(AND(ISNUMBER(OFFSET('Sanitation Data'!$G$12,0,10*ROW('Sanitation Data'!G126))),'Data Summary'!DH132="Yes"),OFFSET('Sanitation Data'!$G$12,0,10*ROW('Sanitation Data'!G126)),NA())</f>
        <v>#N/A</v>
      </c>
      <c r="AT132" s="120" t="e">
        <f ca="1">+IF(AND(ISNUMBER(OFFSET('Sanitation Data'!$G$13,0,10*ROW('Sanitation Data'!G126))),'Data Summary'!DI132="Yes"),OFFSET('Sanitation Data'!$G$13,0,10*ROW('Sanitation Data'!G126)),NA())</f>
        <v>#N/A</v>
      </c>
      <c r="AU132" s="120" t="e">
        <f ca="1">+IF(AND(ISNUMBER(OFFSET('Sanitation Data'!$H$5,0,10*ROW('Sanitation Data'!H126))),'Data Summary'!DJ132="Yes"),100-OFFSET('Sanitation Data'!$H$5,0,10*ROW('Sanitation Data'!H126)),NA())</f>
        <v>#N/A</v>
      </c>
      <c r="AV132" s="120" t="e">
        <f ca="1">+IF(AND(ISNUMBER(OFFSET('Sanitation Data'!$H$7,0,10*ROW('Sanitation Data'!H126))),'Data Summary'!DK132="Yes"),OFFSET('Sanitation Data'!$H$7,0,10*ROW('Sanitation Data'!H126)),NA())</f>
        <v>#N/A</v>
      </c>
      <c r="AW132" s="120" t="e">
        <f ca="1">+IF(AND(ISNUMBER(OFFSET('Sanitation Data'!$H$11,0,10*ROW('Sanitation Data'!H126))),'Data Summary'!DL132="Yes"),OFFSET('Sanitation Data'!$H$11,0,10*ROW('Sanitation Data'!H126)),NA())</f>
        <v>#N/A</v>
      </c>
      <c r="AX132" s="120" t="e">
        <f ca="1">+IF(AND(ISNUMBER(OFFSET('Sanitation Data'!$H$12,0,10*ROW('Sanitation Data'!H126))),'Data Summary'!DM132="Yes"),OFFSET('Sanitation Data'!$H$12,0,10*ROW('Sanitation Data'!H126)),NA())</f>
        <v>#N/A</v>
      </c>
      <c r="AY132" s="120" t="e">
        <f ca="1">+IF(AND(ISNUMBER(OFFSET('Sanitation Data'!$H$13,0,10*ROW('Sanitation Data'!H126))),'Data Summary'!DN132="Yes"),OFFSET('Sanitation Data'!$H$13,0,10*ROW('Sanitation Data'!H126)),NA())</f>
        <v>#N/A</v>
      </c>
      <c r="AZ132" s="121" t="e">
        <f ca="1">+IF(AND(ISNUMBER(OFFSET('Hygiene Data'!$C$6,0,10*ROW('Hygiene Data'!C126))),'Data Summary'!DO132="Yes"),OFFSET('Hygiene Data'!$C$6,0,10*ROW('Hygiene Data'!C126)),NA())</f>
        <v>#N/A</v>
      </c>
      <c r="BA132" s="121" t="e">
        <f ca="1">+IF(AND(ISNUMBER(OFFSET('Hygiene Data'!$C$8,0,10*ROW('Hygiene Data'!C126))),'Data Summary'!DP132="Yes"),OFFSET('Hygiene Data'!$C$8,0,10*ROW('Hygiene Data'!C126)),NA())</f>
        <v>#N/A</v>
      </c>
      <c r="BB132" s="121" t="e">
        <f ca="1">+IF(AND(ISNUMBER(OFFSET('Hygiene Data'!$C$10,0,10*ROW('Hygiene Data'!C126))),'Data Summary'!DQ132="Yes"),OFFSET('Hygiene Data'!$C$10,0,10*ROW('Hygiene Data'!C126)),NA())</f>
        <v>#N/A</v>
      </c>
      <c r="BC132" s="121" t="e">
        <f ca="1">+IF(AND(ISNUMBER(OFFSET('Hygiene Data'!$D$6,0,10*ROW('Hygiene Data'!D126))),'Data Summary'!DR132="Yes"),OFFSET('Hygiene Data'!$D$6,0,10*ROW('Hygiene Data'!D126)),NA())</f>
        <v>#N/A</v>
      </c>
      <c r="BD132" s="121" t="e">
        <f ca="1">+IF(AND(ISNUMBER(OFFSET('Hygiene Data'!$D$8,0,10*ROW('Hygiene Data'!D126))),'Data Summary'!DS132="Yes"),OFFSET('Hygiene Data'!$D$8,0,10*ROW('Hygiene Data'!D126)),NA())</f>
        <v>#N/A</v>
      </c>
      <c r="BE132" s="121" t="e">
        <f ca="1">+IF(AND(ISNUMBER(OFFSET('Hygiene Data'!$D$10,0,10*ROW('Hygiene Data'!D126))),'Data Summary'!DT132="Yes"),OFFSET('Hygiene Data'!$D$10,0,10*ROW('Hygiene Data'!D126)),NA())</f>
        <v>#N/A</v>
      </c>
      <c r="BF132" s="121" t="e">
        <f ca="1">+IF(AND(ISNUMBER(OFFSET('Hygiene Data'!$E$6,0,10*ROW('Hygiene Data'!E126))),'Data Summary'!DU132="Yes"),OFFSET('Hygiene Data'!$E$6,0,10*ROW('Hygiene Data'!E126)),NA())</f>
        <v>#N/A</v>
      </c>
      <c r="BG132" s="121" t="e">
        <f ca="1">+IF(AND(ISNUMBER(OFFSET('Hygiene Data'!$E$8,0,10*ROW('Hygiene Data'!E126))),'Data Summary'!DV132="Yes"),OFFSET('Hygiene Data'!$E$8,0,10*ROW('Hygiene Data'!E126)),NA())</f>
        <v>#N/A</v>
      </c>
      <c r="BH132" s="121" t="e">
        <f ca="1">+IF(AND(ISNUMBER(OFFSET('Hygiene Data'!$E$10,0,10*ROW('Hygiene Data'!E126))),'Data Summary'!DW132="Yes"),OFFSET('Hygiene Data'!$E$10,0,10*ROW('Hygiene Data'!E126)),NA())</f>
        <v>#N/A</v>
      </c>
      <c r="BI132" s="121" t="e">
        <f ca="1">+IF(AND(ISNUMBER(OFFSET('Hygiene Data'!$F$6,0,10*ROW('Hygiene Data'!F126))),'Data Summary'!DX132="Yes"),OFFSET('Hygiene Data'!$F$6,0,10*ROW('Hygiene Data'!F126)),NA())</f>
        <v>#N/A</v>
      </c>
      <c r="BJ132" s="121" t="e">
        <f ca="1">+IF(AND(ISNUMBER(OFFSET('Hygiene Data'!$F$8,0,10*ROW('Hygiene Data'!F126))),'Data Summary'!DY132="Yes"),OFFSET('Hygiene Data'!$F$8,0,10*ROW('Hygiene Data'!F126)),NA())</f>
        <v>#N/A</v>
      </c>
      <c r="BK132" s="121" t="e">
        <f ca="1">+IF(AND(ISNUMBER(OFFSET('Hygiene Data'!$F$10,0,10*ROW('Hygiene Data'!F126))),'Data Summary'!DZ132="Yes"),OFFSET('Hygiene Data'!$F$10,0,10*ROW('Hygiene Data'!F126)),NA())</f>
        <v>#N/A</v>
      </c>
      <c r="BL132" s="121" t="e">
        <f ca="1">+IF(AND(ISNUMBER(OFFSET('Hygiene Data'!$G$6,0,10*ROW('Hygiene Data'!G126))),'Data Summary'!EA132="Yes"),OFFSET('Hygiene Data'!$G$6,0,10*ROW('Hygiene Data'!G126)),NA())</f>
        <v>#N/A</v>
      </c>
      <c r="BM132" s="121" t="e">
        <f ca="1">+IF(AND(ISNUMBER(OFFSET('Hygiene Data'!$G$8,0,10*ROW('Hygiene Data'!G126))),'Data Summary'!EB132="Yes"),OFFSET('Hygiene Data'!$G$8,0,10*ROW('Hygiene Data'!G126)),NA())</f>
        <v>#N/A</v>
      </c>
      <c r="BN132" s="121" t="e">
        <f ca="1">+IF(AND(ISNUMBER(OFFSET('Hygiene Data'!$G$10,0,10*ROW('Hygiene Data'!G126))),'Data Summary'!EC132="Yes"),OFFSET('Hygiene Data'!$G$10,0,10*ROW('Hygiene Data'!G126)),NA())</f>
        <v>#N/A</v>
      </c>
      <c r="BO132" s="121" t="e">
        <f ca="1">+IF(AND(ISNUMBER(OFFSET('Hygiene Data'!$H$6,0,10*ROW('Hygiene Data'!H126))),'Data Summary'!ED132="Yes"),OFFSET('Hygiene Data'!$H$6,0,10*ROW('Hygiene Data'!H126)),NA())</f>
        <v>#N/A</v>
      </c>
      <c r="BP132" s="121" t="e">
        <f ca="1">+IF(AND(ISNUMBER(OFFSET('Hygiene Data'!$H$8,0,10*ROW('Hygiene Data'!H126))),'Data Summary'!EE132="Yes"),OFFSET('Hygiene Data'!$H$8,0,10*ROW('Hygiene Data'!H126)),NA())</f>
        <v>#N/A</v>
      </c>
      <c r="BQ132" s="121" t="e">
        <f ca="1">+IF(AND(ISNUMBER(OFFSET('Hygiene Data'!$H$10,0,10*ROW('Hygiene Data'!H126))),'Data Summary'!EF132="Yes"),OFFSET('Hygiene Data'!$H$10,0,10*ROW('Hygiene Data'!H126)),NA())</f>
        <v>#N/A</v>
      </c>
    </row>
    <row r="133" spans="1:69" x14ac:dyDescent="0.2">
      <c r="A133" s="44" t="e">
        <f ca="1">+IF(OFFSET('Water Data'!$B$1,0,10*ROW('Water Data'!B127))="",NA(),OFFSET('Water Data'!$B$1,0,10*ROW('Water Data'!B127)))</f>
        <v>#N/A</v>
      </c>
      <c r="B133" s="44" t="e">
        <f ca="1">+IF(OFFSET('Water Data'!$A$3,0,10*ROW('Water Data'!A130))="",NA(),OFFSET('Water Data'!$A$3,0,10*ROW('Water Data'!A130)))</f>
        <v>#N/A</v>
      </c>
      <c r="C133" s="44" t="e">
        <f ca="1">+IF(OFFSET('Water Data'!$C$3,0,10*ROW('Water Data'!C130))="",NA(),OFFSET('Water Data'!$C$3,0,10*ROW('Water Data'!C130)))</f>
        <v>#N/A</v>
      </c>
      <c r="D133" s="119" t="e">
        <f ca="1">+IF(AND(ISNUMBER(OFFSET('Water Data'!$C$5,0,10*ROW('Water Data'!C127))),'Data Summary'!BS133="Yes"),100-OFFSET('Water Data'!$C$5,0,10*ROW('Water Data'!C127)),NA())</f>
        <v>#N/A</v>
      </c>
      <c r="E133" s="119" t="e">
        <f ca="1">+IF(AND(ISNUMBER(OFFSET('Water Data'!$C$7,0,10*ROW('Water Data'!C127))),'Data Summary'!BT133="Yes"),OFFSET('Water Data'!$C$7,0,10*ROW('Water Data'!C127)),NA())</f>
        <v>#N/A</v>
      </c>
      <c r="F133" s="119" t="e">
        <f ca="1">+IF(AND(ISNUMBER(OFFSET('Water Data'!$C$10,0,10*ROW('Water Data'!C127))),'Data Summary'!BU133="Yes"),OFFSET('Water Data'!$C$10,0,10*ROW('Water Data'!C127)),NA())</f>
        <v>#N/A</v>
      </c>
      <c r="G133" s="119" t="e">
        <f ca="1">+IF(AND(ISNUMBER(OFFSET('Water Data'!$D$5,0,10*ROW('Water Data'!D127))),'Data Summary'!BV133="Yes"),100-OFFSET('Water Data'!$D$5,0,10*ROW('Water Data'!D127)),NA())</f>
        <v>#N/A</v>
      </c>
      <c r="H133" s="119" t="e">
        <f ca="1">+IF(AND(ISNUMBER(OFFSET('Water Data'!$D$7,0,10*ROW('Water Data'!D127))),'Data Summary'!BW133="Yes"),OFFSET('Water Data'!$D$7,0,10*ROW('Water Data'!D127)),NA())</f>
        <v>#N/A</v>
      </c>
      <c r="I133" s="119" t="e">
        <f ca="1">+IF(AND(ISNUMBER(OFFSET('Water Data'!$D$10,0,10*ROW('Water Data'!D127))),'Data Summary'!BX133="Yes"),OFFSET('Water Data'!$D$10,0,10*ROW('Water Data'!D127)),NA())</f>
        <v>#N/A</v>
      </c>
      <c r="J133" s="119" t="e">
        <f ca="1">+IF(AND(ISNUMBER(OFFSET('Water Data'!$E$5,0,10*ROW('Water Data'!E127))),'Data Summary'!BY133="Yes"),100-OFFSET('Water Data'!$E$5,0,10*ROW('Water Data'!E127)),NA())</f>
        <v>#N/A</v>
      </c>
      <c r="K133" s="119" t="e">
        <f ca="1">+IF(AND(ISNUMBER(OFFSET('Water Data'!$E$7,0,10*ROW('Water Data'!E127))),'Data Summary'!BZ133="Yes"),OFFSET('Water Data'!$E$7,0,10*ROW('Water Data'!E127)),NA())</f>
        <v>#N/A</v>
      </c>
      <c r="L133" s="119" t="e">
        <f ca="1">+IF(AND(ISNUMBER(OFFSET('Water Data'!$E$10,0,10*ROW('Water Data'!E127))),'Data Summary'!CA133="Yes"),OFFSET('Water Data'!$E$10,0,10*ROW('Water Data'!E127)),NA())</f>
        <v>#N/A</v>
      </c>
      <c r="M133" s="119" t="e">
        <f ca="1">+IF(AND(ISNUMBER(OFFSET('Water Data'!$F$5,0,10*ROW('Water Data'!F127))),'Data Summary'!CB133="Yes"),100-OFFSET('Water Data'!$F$5,0,10*ROW('Water Data'!F127)),NA())</f>
        <v>#N/A</v>
      </c>
      <c r="N133" s="119" t="e">
        <f ca="1">+IF(AND(ISNUMBER(OFFSET('Water Data'!$F$7,0,10*ROW('Water Data'!F127))),'Data Summary'!CC133="Yes"),OFFSET('Water Data'!$F$7,0,10*ROW('Water Data'!F127)),NA())</f>
        <v>#N/A</v>
      </c>
      <c r="O133" s="119" t="e">
        <f ca="1">+IF(AND(ISNUMBER(OFFSET('Water Data'!$F$10,0,10*ROW('Water Data'!F127))),'Data Summary'!CD133="Yes"),OFFSET('Water Data'!$F$10,0,10*ROW('Water Data'!F127)),NA())</f>
        <v>#N/A</v>
      </c>
      <c r="P133" s="119" t="e">
        <f ca="1">+IF(AND(ISNUMBER(OFFSET('Water Data'!$G$5,0,10*ROW('Water Data'!G127))),'Data Summary'!CE133="Yes"),100-OFFSET('Water Data'!$G$5,0,10*ROW('Water Data'!G127)),NA())</f>
        <v>#N/A</v>
      </c>
      <c r="Q133" s="119" t="e">
        <f ca="1">+IF(AND(ISNUMBER(OFFSET('Water Data'!$G$7,0,10*ROW('Water Data'!G127))),'Data Summary'!CF133="Yes"),OFFSET('Water Data'!$G$7,0,10*ROW('Water Data'!G127)),NA())</f>
        <v>#N/A</v>
      </c>
      <c r="R133" s="119" t="e">
        <f ca="1">+IF(AND(ISNUMBER(OFFSET('Water Data'!$G$10,0,10*ROW('Water Data'!G127))),'Data Summary'!CG133="Yes"),OFFSET('Water Data'!$G$10,0,10*ROW('Water Data'!G127)),NA())</f>
        <v>#N/A</v>
      </c>
      <c r="S133" s="119" t="e">
        <f ca="1">+IF(AND(ISNUMBER(OFFSET('Water Data'!$H$5,0,10*ROW('Water Data'!H127))),'Data Summary'!CH133="Yes"),100-OFFSET('Water Data'!$H$5,0,10*ROW('Water Data'!H127)),NA())</f>
        <v>#N/A</v>
      </c>
      <c r="T133" s="119" t="e">
        <f ca="1">+IF(AND(ISNUMBER(OFFSET('Water Data'!$H$7,0,10*ROW('Water Data'!H127))),'Data Summary'!CI133="Yes"),OFFSET('Water Data'!$H$7,0,10*ROW('Water Data'!H127)),NA())</f>
        <v>#N/A</v>
      </c>
      <c r="U133" s="119" t="e">
        <f ca="1">+IF(AND(ISNUMBER(OFFSET('Water Data'!$H$10,0,10*ROW('Water Data'!H127))),'Data Summary'!CJ133="Yes"),OFFSET('Water Data'!$H$10,0,10*ROW('Water Data'!H127)),NA())</f>
        <v>#N/A</v>
      </c>
      <c r="V133" s="120" t="e">
        <f ca="1">+IF(AND(ISNUMBER(OFFSET('Sanitation Data'!$C$5,0,10*ROW('Sanitation Data'!C127))),'Data Summary'!CK133="Yes"),100-OFFSET('Sanitation Data'!$C$5,0,10*ROW('Sanitation Data'!C127)),NA())</f>
        <v>#N/A</v>
      </c>
      <c r="W133" s="120" t="e">
        <f ca="1">+IF(AND(ISNUMBER(OFFSET('Sanitation Data'!$C$7,0,10*ROW('Sanitation Data'!C127))),'Data Summary'!CL133="Yes"),OFFSET('Sanitation Data'!$C$7,0,10*ROW('Sanitation Data'!C127)),NA())</f>
        <v>#N/A</v>
      </c>
      <c r="X133" s="120" t="e">
        <f ca="1">+IF(AND(ISNUMBER(OFFSET('Sanitation Data'!$C$11,0,10*ROW('Sanitation Data'!C127))),'Data Summary'!CM133="Yes"),OFFSET('Sanitation Data'!$C$11,0,10*ROW('Sanitation Data'!C127)),NA())</f>
        <v>#N/A</v>
      </c>
      <c r="Y133" s="120" t="e">
        <f ca="1">+IF(AND(ISNUMBER(OFFSET('Sanitation Data'!$C$12,0,10*ROW('Sanitation Data'!C127))),'Data Summary'!CN133="Yes"),OFFSET('Sanitation Data'!$C$12,0,10*ROW('Sanitation Data'!C127)),NA())</f>
        <v>#N/A</v>
      </c>
      <c r="Z133" s="120" t="e">
        <f ca="1">+IF(AND(ISNUMBER(OFFSET('Sanitation Data'!$C$13,0,10*ROW('Sanitation Data'!C127))),'Data Summary'!CO133="Yes"),OFFSET('Sanitation Data'!$C$13,0,10*ROW('Sanitation Data'!C127)),NA())</f>
        <v>#N/A</v>
      </c>
      <c r="AA133" s="120" t="e">
        <f ca="1">+IF(AND(ISNUMBER(OFFSET('Sanitation Data'!$D$5,0,10*ROW('Sanitation Data'!D127))),'Data Summary'!CP133="Yes"),100-OFFSET('Sanitation Data'!$D$5,0,10*ROW('Sanitation Data'!D127)),NA())</f>
        <v>#N/A</v>
      </c>
      <c r="AB133" s="120" t="e">
        <f ca="1">+IF(AND(ISNUMBER(OFFSET('Sanitation Data'!$D$7,0,10*ROW('Sanitation Data'!D127))),'Data Summary'!CQ133="Yes"),OFFSET('Sanitation Data'!$D$7,0,10*ROW('Sanitation Data'!D127)),NA())</f>
        <v>#N/A</v>
      </c>
      <c r="AC133" s="120" t="e">
        <f ca="1">+IF(AND(ISNUMBER(OFFSET('Sanitation Data'!$D$11,0,10*ROW('Sanitation Data'!D127))),'Data Summary'!CR133="Yes"),OFFSET('Sanitation Data'!$D$11,0,10*ROW('Sanitation Data'!D127)),NA())</f>
        <v>#N/A</v>
      </c>
      <c r="AD133" s="120" t="e">
        <f ca="1">+IF(AND(ISNUMBER(OFFSET('Sanitation Data'!$D$12,0,10*ROW('Sanitation Data'!D127))),'Data Summary'!CS133="Yes"),OFFSET('Sanitation Data'!$D$12,0,10*ROW('Sanitation Data'!D127)),NA())</f>
        <v>#N/A</v>
      </c>
      <c r="AE133" s="120" t="e">
        <f ca="1">+IF(AND(ISNUMBER(OFFSET('Sanitation Data'!$D$13,0,10*ROW('Sanitation Data'!D127))),'Data Summary'!CT133="Yes"),OFFSET('Sanitation Data'!$D$13,0,10*ROW('Sanitation Data'!D127)),NA())</f>
        <v>#N/A</v>
      </c>
      <c r="AF133" s="120" t="e">
        <f ca="1">+IF(AND(ISNUMBER(OFFSET('Sanitation Data'!$E$5,0,10*ROW('Sanitation Data'!E127))),'Data Summary'!CU133="Yes"),100-OFFSET('Sanitation Data'!$E$5,0,10*ROW('Sanitation Data'!E127)),NA())</f>
        <v>#N/A</v>
      </c>
      <c r="AG133" s="120" t="e">
        <f ca="1">+IF(AND(ISNUMBER(OFFSET('Sanitation Data'!$E$7,0,10*ROW('Sanitation Data'!E127))),'Data Summary'!CV133="Yes"),OFFSET('Sanitation Data'!$E$7,0,10*ROW('Sanitation Data'!E127)),NA())</f>
        <v>#N/A</v>
      </c>
      <c r="AH133" s="120" t="e">
        <f ca="1">+IF(AND(ISNUMBER(OFFSET('Sanitation Data'!$E$11,0,10*ROW('Sanitation Data'!E127))),'Data Summary'!CW133="Yes"),OFFSET('Sanitation Data'!$E$11,0,10*ROW('Sanitation Data'!E127)),NA())</f>
        <v>#N/A</v>
      </c>
      <c r="AI133" s="120" t="e">
        <f ca="1">+IF(AND(ISNUMBER(OFFSET('Sanitation Data'!$E$12,0,10*ROW('Sanitation Data'!E127))),'Data Summary'!CX133="Yes"),OFFSET('Sanitation Data'!$E$12,0,10*ROW('Sanitation Data'!E127)),NA())</f>
        <v>#N/A</v>
      </c>
      <c r="AJ133" s="120" t="e">
        <f ca="1">+IF(AND(ISNUMBER(OFFSET('Sanitation Data'!$E$13,0,10*ROW('Sanitation Data'!E127))),'Data Summary'!CY133="Yes"),OFFSET('Sanitation Data'!$E$13,0,10*ROW('Sanitation Data'!E127)),NA())</f>
        <v>#N/A</v>
      </c>
      <c r="AK133" s="120" t="e">
        <f ca="1">+IF(AND(ISNUMBER(OFFSET('Sanitation Data'!$F$5,0,10*ROW('Sanitation Data'!F127))),'Data Summary'!CZ133="Yes"),100-OFFSET('Sanitation Data'!$F$5,0,10*ROW('Sanitation Data'!F127)),NA())</f>
        <v>#N/A</v>
      </c>
      <c r="AL133" s="120" t="e">
        <f ca="1">+IF(AND(ISNUMBER(OFFSET('Sanitation Data'!$F$7,0,10*ROW('Sanitation Data'!F127))),'Data Summary'!DA133="Yes"),OFFSET('Sanitation Data'!$F$7,0,10*ROW('Sanitation Data'!F127)),NA())</f>
        <v>#N/A</v>
      </c>
      <c r="AM133" s="120" t="e">
        <f ca="1">+IF(AND(ISNUMBER(OFFSET('Sanitation Data'!$F$11,0,10*ROW('Sanitation Data'!F127))),'Data Summary'!DB133="Yes"),OFFSET('Sanitation Data'!$F$11,0,10*ROW('Sanitation Data'!F127)),NA())</f>
        <v>#N/A</v>
      </c>
      <c r="AN133" s="120" t="e">
        <f ca="1">+IF(AND(ISNUMBER(OFFSET('Sanitation Data'!$F$12,0,10*ROW('Sanitation Data'!F127))),'Data Summary'!DC133="Yes"),OFFSET('Sanitation Data'!$F$12,0,10*ROW('Sanitation Data'!F127)),NA())</f>
        <v>#N/A</v>
      </c>
      <c r="AO133" s="120" t="e">
        <f ca="1">+IF(AND(ISNUMBER(OFFSET('Sanitation Data'!$F$13,0,10*ROW('Sanitation Data'!F127))),'Data Summary'!DD133="Yes"),OFFSET('Sanitation Data'!$F$13,0,10*ROW('Sanitation Data'!F127)),NA())</f>
        <v>#N/A</v>
      </c>
      <c r="AP133" s="120" t="e">
        <f ca="1">+IF(AND(ISNUMBER(OFFSET('Sanitation Data'!$G$5,0,10*ROW('Sanitation Data'!G127))),'Data Summary'!DE133="Yes"),100-OFFSET('Sanitation Data'!$G$5,0,10*ROW('Sanitation Data'!G127)),NA())</f>
        <v>#N/A</v>
      </c>
      <c r="AQ133" s="120" t="e">
        <f ca="1">+IF(AND(ISNUMBER(OFFSET('Sanitation Data'!$G$7,0,10*ROW('Sanitation Data'!G127))),'Data Summary'!DF133="Yes"),OFFSET('Sanitation Data'!$G$7,0,10*ROW('Sanitation Data'!G127)),NA())</f>
        <v>#N/A</v>
      </c>
      <c r="AR133" s="120" t="e">
        <f ca="1">+IF(AND(ISNUMBER(OFFSET('Sanitation Data'!$G$11,0,10*ROW('Sanitation Data'!G127))),'Data Summary'!DG133="Yes"),OFFSET('Sanitation Data'!$G$11,0,10*ROW('Sanitation Data'!G127)),NA())</f>
        <v>#N/A</v>
      </c>
      <c r="AS133" s="120" t="e">
        <f ca="1">+IF(AND(ISNUMBER(OFFSET('Sanitation Data'!$G$12,0,10*ROW('Sanitation Data'!G127))),'Data Summary'!DH133="Yes"),OFFSET('Sanitation Data'!$G$12,0,10*ROW('Sanitation Data'!G127)),NA())</f>
        <v>#N/A</v>
      </c>
      <c r="AT133" s="120" t="e">
        <f ca="1">+IF(AND(ISNUMBER(OFFSET('Sanitation Data'!$G$13,0,10*ROW('Sanitation Data'!G127))),'Data Summary'!DI133="Yes"),OFFSET('Sanitation Data'!$G$13,0,10*ROW('Sanitation Data'!G127)),NA())</f>
        <v>#N/A</v>
      </c>
      <c r="AU133" s="120" t="e">
        <f ca="1">+IF(AND(ISNUMBER(OFFSET('Sanitation Data'!$H$5,0,10*ROW('Sanitation Data'!H127))),'Data Summary'!DJ133="Yes"),100-OFFSET('Sanitation Data'!$H$5,0,10*ROW('Sanitation Data'!H127)),NA())</f>
        <v>#N/A</v>
      </c>
      <c r="AV133" s="120" t="e">
        <f ca="1">+IF(AND(ISNUMBER(OFFSET('Sanitation Data'!$H$7,0,10*ROW('Sanitation Data'!H127))),'Data Summary'!DK133="Yes"),OFFSET('Sanitation Data'!$H$7,0,10*ROW('Sanitation Data'!H127)),NA())</f>
        <v>#N/A</v>
      </c>
      <c r="AW133" s="120" t="e">
        <f ca="1">+IF(AND(ISNUMBER(OFFSET('Sanitation Data'!$H$11,0,10*ROW('Sanitation Data'!H127))),'Data Summary'!DL133="Yes"),OFFSET('Sanitation Data'!$H$11,0,10*ROW('Sanitation Data'!H127)),NA())</f>
        <v>#N/A</v>
      </c>
      <c r="AX133" s="120" t="e">
        <f ca="1">+IF(AND(ISNUMBER(OFFSET('Sanitation Data'!$H$12,0,10*ROW('Sanitation Data'!H127))),'Data Summary'!DM133="Yes"),OFFSET('Sanitation Data'!$H$12,0,10*ROW('Sanitation Data'!H127)),NA())</f>
        <v>#N/A</v>
      </c>
      <c r="AY133" s="120" t="e">
        <f ca="1">+IF(AND(ISNUMBER(OFFSET('Sanitation Data'!$H$13,0,10*ROW('Sanitation Data'!H127))),'Data Summary'!DN133="Yes"),OFFSET('Sanitation Data'!$H$13,0,10*ROW('Sanitation Data'!H127)),NA())</f>
        <v>#N/A</v>
      </c>
      <c r="AZ133" s="121" t="e">
        <f ca="1">+IF(AND(ISNUMBER(OFFSET('Hygiene Data'!$C$6,0,10*ROW('Hygiene Data'!C127))),'Data Summary'!DO133="Yes"),OFFSET('Hygiene Data'!$C$6,0,10*ROW('Hygiene Data'!C127)),NA())</f>
        <v>#N/A</v>
      </c>
      <c r="BA133" s="121" t="e">
        <f ca="1">+IF(AND(ISNUMBER(OFFSET('Hygiene Data'!$C$8,0,10*ROW('Hygiene Data'!C127))),'Data Summary'!DP133="Yes"),OFFSET('Hygiene Data'!$C$8,0,10*ROW('Hygiene Data'!C127)),NA())</f>
        <v>#N/A</v>
      </c>
      <c r="BB133" s="121" t="e">
        <f ca="1">+IF(AND(ISNUMBER(OFFSET('Hygiene Data'!$C$10,0,10*ROW('Hygiene Data'!C127))),'Data Summary'!DQ133="Yes"),OFFSET('Hygiene Data'!$C$10,0,10*ROW('Hygiene Data'!C127)),NA())</f>
        <v>#N/A</v>
      </c>
      <c r="BC133" s="121" t="e">
        <f ca="1">+IF(AND(ISNUMBER(OFFSET('Hygiene Data'!$D$6,0,10*ROW('Hygiene Data'!D127))),'Data Summary'!DR133="Yes"),OFFSET('Hygiene Data'!$D$6,0,10*ROW('Hygiene Data'!D127)),NA())</f>
        <v>#N/A</v>
      </c>
      <c r="BD133" s="121" t="e">
        <f ca="1">+IF(AND(ISNUMBER(OFFSET('Hygiene Data'!$D$8,0,10*ROW('Hygiene Data'!D127))),'Data Summary'!DS133="Yes"),OFFSET('Hygiene Data'!$D$8,0,10*ROW('Hygiene Data'!D127)),NA())</f>
        <v>#N/A</v>
      </c>
      <c r="BE133" s="121" t="e">
        <f ca="1">+IF(AND(ISNUMBER(OFFSET('Hygiene Data'!$D$10,0,10*ROW('Hygiene Data'!D127))),'Data Summary'!DT133="Yes"),OFFSET('Hygiene Data'!$D$10,0,10*ROW('Hygiene Data'!D127)),NA())</f>
        <v>#N/A</v>
      </c>
      <c r="BF133" s="121" t="e">
        <f ca="1">+IF(AND(ISNUMBER(OFFSET('Hygiene Data'!$E$6,0,10*ROW('Hygiene Data'!E127))),'Data Summary'!DU133="Yes"),OFFSET('Hygiene Data'!$E$6,0,10*ROW('Hygiene Data'!E127)),NA())</f>
        <v>#N/A</v>
      </c>
      <c r="BG133" s="121" t="e">
        <f ca="1">+IF(AND(ISNUMBER(OFFSET('Hygiene Data'!$E$8,0,10*ROW('Hygiene Data'!E127))),'Data Summary'!DV133="Yes"),OFFSET('Hygiene Data'!$E$8,0,10*ROW('Hygiene Data'!E127)),NA())</f>
        <v>#N/A</v>
      </c>
      <c r="BH133" s="121" t="e">
        <f ca="1">+IF(AND(ISNUMBER(OFFSET('Hygiene Data'!$E$10,0,10*ROW('Hygiene Data'!E127))),'Data Summary'!DW133="Yes"),OFFSET('Hygiene Data'!$E$10,0,10*ROW('Hygiene Data'!E127)),NA())</f>
        <v>#N/A</v>
      </c>
      <c r="BI133" s="121" t="e">
        <f ca="1">+IF(AND(ISNUMBER(OFFSET('Hygiene Data'!$F$6,0,10*ROW('Hygiene Data'!F127))),'Data Summary'!DX133="Yes"),OFFSET('Hygiene Data'!$F$6,0,10*ROW('Hygiene Data'!F127)),NA())</f>
        <v>#N/A</v>
      </c>
      <c r="BJ133" s="121" t="e">
        <f ca="1">+IF(AND(ISNUMBER(OFFSET('Hygiene Data'!$F$8,0,10*ROW('Hygiene Data'!F127))),'Data Summary'!DY133="Yes"),OFFSET('Hygiene Data'!$F$8,0,10*ROW('Hygiene Data'!F127)),NA())</f>
        <v>#N/A</v>
      </c>
      <c r="BK133" s="121" t="e">
        <f ca="1">+IF(AND(ISNUMBER(OFFSET('Hygiene Data'!$F$10,0,10*ROW('Hygiene Data'!F127))),'Data Summary'!DZ133="Yes"),OFFSET('Hygiene Data'!$F$10,0,10*ROW('Hygiene Data'!F127)),NA())</f>
        <v>#N/A</v>
      </c>
      <c r="BL133" s="121" t="e">
        <f ca="1">+IF(AND(ISNUMBER(OFFSET('Hygiene Data'!$G$6,0,10*ROW('Hygiene Data'!G127))),'Data Summary'!EA133="Yes"),OFFSET('Hygiene Data'!$G$6,0,10*ROW('Hygiene Data'!G127)),NA())</f>
        <v>#N/A</v>
      </c>
      <c r="BM133" s="121" t="e">
        <f ca="1">+IF(AND(ISNUMBER(OFFSET('Hygiene Data'!$G$8,0,10*ROW('Hygiene Data'!G127))),'Data Summary'!EB133="Yes"),OFFSET('Hygiene Data'!$G$8,0,10*ROW('Hygiene Data'!G127)),NA())</f>
        <v>#N/A</v>
      </c>
      <c r="BN133" s="121" t="e">
        <f ca="1">+IF(AND(ISNUMBER(OFFSET('Hygiene Data'!$G$10,0,10*ROW('Hygiene Data'!G127))),'Data Summary'!EC133="Yes"),OFFSET('Hygiene Data'!$G$10,0,10*ROW('Hygiene Data'!G127)),NA())</f>
        <v>#N/A</v>
      </c>
      <c r="BO133" s="121" t="e">
        <f ca="1">+IF(AND(ISNUMBER(OFFSET('Hygiene Data'!$H$6,0,10*ROW('Hygiene Data'!H127))),'Data Summary'!ED133="Yes"),OFFSET('Hygiene Data'!$H$6,0,10*ROW('Hygiene Data'!H127)),NA())</f>
        <v>#N/A</v>
      </c>
      <c r="BP133" s="121" t="e">
        <f ca="1">+IF(AND(ISNUMBER(OFFSET('Hygiene Data'!$H$8,0,10*ROW('Hygiene Data'!H127))),'Data Summary'!EE133="Yes"),OFFSET('Hygiene Data'!$H$8,0,10*ROW('Hygiene Data'!H127)),NA())</f>
        <v>#N/A</v>
      </c>
      <c r="BQ133" s="121" t="e">
        <f ca="1">+IF(AND(ISNUMBER(OFFSET('Hygiene Data'!$H$10,0,10*ROW('Hygiene Data'!H127))),'Data Summary'!EF133="Yes"),OFFSET('Hygiene Data'!$H$10,0,10*ROW('Hygiene Data'!H127)),NA())</f>
        <v>#N/A</v>
      </c>
    </row>
    <row r="134" spans="1:69" x14ac:dyDescent="0.2">
      <c r="A134" s="44" t="e">
        <f ca="1">+IF(OFFSET('Water Data'!$B$1,0,10*ROW('Water Data'!B128))="",NA(),OFFSET('Water Data'!$B$1,0,10*ROW('Water Data'!B128)))</f>
        <v>#N/A</v>
      </c>
      <c r="B134" s="44" t="e">
        <f ca="1">+IF(OFFSET('Water Data'!$A$3,0,10*ROW('Water Data'!A131))="",NA(),OFFSET('Water Data'!$A$3,0,10*ROW('Water Data'!A131)))</f>
        <v>#N/A</v>
      </c>
      <c r="C134" s="44" t="e">
        <f ca="1">+IF(OFFSET('Water Data'!$C$3,0,10*ROW('Water Data'!C131))="",NA(),OFFSET('Water Data'!$C$3,0,10*ROW('Water Data'!C131)))</f>
        <v>#N/A</v>
      </c>
      <c r="D134" s="119" t="e">
        <f ca="1">+IF(AND(ISNUMBER(OFFSET('Water Data'!$C$5,0,10*ROW('Water Data'!C128))),'Data Summary'!BS134="Yes"),100-OFFSET('Water Data'!$C$5,0,10*ROW('Water Data'!C128)),NA())</f>
        <v>#N/A</v>
      </c>
      <c r="E134" s="119" t="e">
        <f ca="1">+IF(AND(ISNUMBER(OFFSET('Water Data'!$C$7,0,10*ROW('Water Data'!C128))),'Data Summary'!BT134="Yes"),OFFSET('Water Data'!$C$7,0,10*ROW('Water Data'!C128)),NA())</f>
        <v>#N/A</v>
      </c>
      <c r="F134" s="119" t="e">
        <f ca="1">+IF(AND(ISNUMBER(OFFSET('Water Data'!$C$10,0,10*ROW('Water Data'!C128))),'Data Summary'!BU134="Yes"),OFFSET('Water Data'!$C$10,0,10*ROW('Water Data'!C128)),NA())</f>
        <v>#N/A</v>
      </c>
      <c r="G134" s="119" t="e">
        <f ca="1">+IF(AND(ISNUMBER(OFFSET('Water Data'!$D$5,0,10*ROW('Water Data'!D128))),'Data Summary'!BV134="Yes"),100-OFFSET('Water Data'!$D$5,0,10*ROW('Water Data'!D128)),NA())</f>
        <v>#N/A</v>
      </c>
      <c r="H134" s="119" t="e">
        <f ca="1">+IF(AND(ISNUMBER(OFFSET('Water Data'!$D$7,0,10*ROW('Water Data'!D128))),'Data Summary'!BW134="Yes"),OFFSET('Water Data'!$D$7,0,10*ROW('Water Data'!D128)),NA())</f>
        <v>#N/A</v>
      </c>
      <c r="I134" s="119" t="e">
        <f ca="1">+IF(AND(ISNUMBER(OFFSET('Water Data'!$D$10,0,10*ROW('Water Data'!D128))),'Data Summary'!BX134="Yes"),OFFSET('Water Data'!$D$10,0,10*ROW('Water Data'!D128)),NA())</f>
        <v>#N/A</v>
      </c>
      <c r="J134" s="119" t="e">
        <f ca="1">+IF(AND(ISNUMBER(OFFSET('Water Data'!$E$5,0,10*ROW('Water Data'!E128))),'Data Summary'!BY134="Yes"),100-OFFSET('Water Data'!$E$5,0,10*ROW('Water Data'!E128)),NA())</f>
        <v>#N/A</v>
      </c>
      <c r="K134" s="119" t="e">
        <f ca="1">+IF(AND(ISNUMBER(OFFSET('Water Data'!$E$7,0,10*ROW('Water Data'!E128))),'Data Summary'!BZ134="Yes"),OFFSET('Water Data'!$E$7,0,10*ROW('Water Data'!E128)),NA())</f>
        <v>#N/A</v>
      </c>
      <c r="L134" s="119" t="e">
        <f ca="1">+IF(AND(ISNUMBER(OFFSET('Water Data'!$E$10,0,10*ROW('Water Data'!E128))),'Data Summary'!CA134="Yes"),OFFSET('Water Data'!$E$10,0,10*ROW('Water Data'!E128)),NA())</f>
        <v>#N/A</v>
      </c>
      <c r="M134" s="119" t="e">
        <f ca="1">+IF(AND(ISNUMBER(OFFSET('Water Data'!$F$5,0,10*ROW('Water Data'!F128))),'Data Summary'!CB134="Yes"),100-OFFSET('Water Data'!$F$5,0,10*ROW('Water Data'!F128)),NA())</f>
        <v>#N/A</v>
      </c>
      <c r="N134" s="119" t="e">
        <f ca="1">+IF(AND(ISNUMBER(OFFSET('Water Data'!$F$7,0,10*ROW('Water Data'!F128))),'Data Summary'!CC134="Yes"),OFFSET('Water Data'!$F$7,0,10*ROW('Water Data'!F128)),NA())</f>
        <v>#N/A</v>
      </c>
      <c r="O134" s="119" t="e">
        <f ca="1">+IF(AND(ISNUMBER(OFFSET('Water Data'!$F$10,0,10*ROW('Water Data'!F128))),'Data Summary'!CD134="Yes"),OFFSET('Water Data'!$F$10,0,10*ROW('Water Data'!F128)),NA())</f>
        <v>#N/A</v>
      </c>
      <c r="P134" s="119" t="e">
        <f ca="1">+IF(AND(ISNUMBER(OFFSET('Water Data'!$G$5,0,10*ROW('Water Data'!G128))),'Data Summary'!CE134="Yes"),100-OFFSET('Water Data'!$G$5,0,10*ROW('Water Data'!G128)),NA())</f>
        <v>#N/A</v>
      </c>
      <c r="Q134" s="119" t="e">
        <f ca="1">+IF(AND(ISNUMBER(OFFSET('Water Data'!$G$7,0,10*ROW('Water Data'!G128))),'Data Summary'!CF134="Yes"),OFFSET('Water Data'!$G$7,0,10*ROW('Water Data'!G128)),NA())</f>
        <v>#N/A</v>
      </c>
      <c r="R134" s="119" t="e">
        <f ca="1">+IF(AND(ISNUMBER(OFFSET('Water Data'!$G$10,0,10*ROW('Water Data'!G128))),'Data Summary'!CG134="Yes"),OFFSET('Water Data'!$G$10,0,10*ROW('Water Data'!G128)),NA())</f>
        <v>#N/A</v>
      </c>
      <c r="S134" s="119" t="e">
        <f ca="1">+IF(AND(ISNUMBER(OFFSET('Water Data'!$H$5,0,10*ROW('Water Data'!H128))),'Data Summary'!CH134="Yes"),100-OFFSET('Water Data'!$H$5,0,10*ROW('Water Data'!H128)),NA())</f>
        <v>#N/A</v>
      </c>
      <c r="T134" s="119" t="e">
        <f ca="1">+IF(AND(ISNUMBER(OFFSET('Water Data'!$H$7,0,10*ROW('Water Data'!H128))),'Data Summary'!CI134="Yes"),OFFSET('Water Data'!$H$7,0,10*ROW('Water Data'!H128)),NA())</f>
        <v>#N/A</v>
      </c>
      <c r="U134" s="119" t="e">
        <f ca="1">+IF(AND(ISNUMBER(OFFSET('Water Data'!$H$10,0,10*ROW('Water Data'!H128))),'Data Summary'!CJ134="Yes"),OFFSET('Water Data'!$H$10,0,10*ROW('Water Data'!H128)),NA())</f>
        <v>#N/A</v>
      </c>
      <c r="V134" s="120" t="e">
        <f ca="1">+IF(AND(ISNUMBER(OFFSET('Sanitation Data'!$C$5,0,10*ROW('Sanitation Data'!C128))),'Data Summary'!CK134="Yes"),100-OFFSET('Sanitation Data'!$C$5,0,10*ROW('Sanitation Data'!C128)),NA())</f>
        <v>#N/A</v>
      </c>
      <c r="W134" s="120" t="e">
        <f ca="1">+IF(AND(ISNUMBER(OFFSET('Sanitation Data'!$C$7,0,10*ROW('Sanitation Data'!C128))),'Data Summary'!CL134="Yes"),OFFSET('Sanitation Data'!$C$7,0,10*ROW('Sanitation Data'!C128)),NA())</f>
        <v>#N/A</v>
      </c>
      <c r="X134" s="120" t="e">
        <f ca="1">+IF(AND(ISNUMBER(OFFSET('Sanitation Data'!$C$11,0,10*ROW('Sanitation Data'!C128))),'Data Summary'!CM134="Yes"),OFFSET('Sanitation Data'!$C$11,0,10*ROW('Sanitation Data'!C128)),NA())</f>
        <v>#N/A</v>
      </c>
      <c r="Y134" s="120" t="e">
        <f ca="1">+IF(AND(ISNUMBER(OFFSET('Sanitation Data'!$C$12,0,10*ROW('Sanitation Data'!C128))),'Data Summary'!CN134="Yes"),OFFSET('Sanitation Data'!$C$12,0,10*ROW('Sanitation Data'!C128)),NA())</f>
        <v>#N/A</v>
      </c>
      <c r="Z134" s="120" t="e">
        <f ca="1">+IF(AND(ISNUMBER(OFFSET('Sanitation Data'!$C$13,0,10*ROW('Sanitation Data'!C128))),'Data Summary'!CO134="Yes"),OFFSET('Sanitation Data'!$C$13,0,10*ROW('Sanitation Data'!C128)),NA())</f>
        <v>#N/A</v>
      </c>
      <c r="AA134" s="120" t="e">
        <f ca="1">+IF(AND(ISNUMBER(OFFSET('Sanitation Data'!$D$5,0,10*ROW('Sanitation Data'!D128))),'Data Summary'!CP134="Yes"),100-OFFSET('Sanitation Data'!$D$5,0,10*ROW('Sanitation Data'!D128)),NA())</f>
        <v>#N/A</v>
      </c>
      <c r="AB134" s="120" t="e">
        <f ca="1">+IF(AND(ISNUMBER(OFFSET('Sanitation Data'!$D$7,0,10*ROW('Sanitation Data'!D128))),'Data Summary'!CQ134="Yes"),OFFSET('Sanitation Data'!$D$7,0,10*ROW('Sanitation Data'!D128)),NA())</f>
        <v>#N/A</v>
      </c>
      <c r="AC134" s="120" t="e">
        <f ca="1">+IF(AND(ISNUMBER(OFFSET('Sanitation Data'!$D$11,0,10*ROW('Sanitation Data'!D128))),'Data Summary'!CR134="Yes"),OFFSET('Sanitation Data'!$D$11,0,10*ROW('Sanitation Data'!D128)),NA())</f>
        <v>#N/A</v>
      </c>
      <c r="AD134" s="120" t="e">
        <f ca="1">+IF(AND(ISNUMBER(OFFSET('Sanitation Data'!$D$12,0,10*ROW('Sanitation Data'!D128))),'Data Summary'!CS134="Yes"),OFFSET('Sanitation Data'!$D$12,0,10*ROW('Sanitation Data'!D128)),NA())</f>
        <v>#N/A</v>
      </c>
      <c r="AE134" s="120" t="e">
        <f ca="1">+IF(AND(ISNUMBER(OFFSET('Sanitation Data'!$D$13,0,10*ROW('Sanitation Data'!D128))),'Data Summary'!CT134="Yes"),OFFSET('Sanitation Data'!$D$13,0,10*ROW('Sanitation Data'!D128)),NA())</f>
        <v>#N/A</v>
      </c>
      <c r="AF134" s="120" t="e">
        <f ca="1">+IF(AND(ISNUMBER(OFFSET('Sanitation Data'!$E$5,0,10*ROW('Sanitation Data'!E128))),'Data Summary'!CU134="Yes"),100-OFFSET('Sanitation Data'!$E$5,0,10*ROW('Sanitation Data'!E128)),NA())</f>
        <v>#N/A</v>
      </c>
      <c r="AG134" s="120" t="e">
        <f ca="1">+IF(AND(ISNUMBER(OFFSET('Sanitation Data'!$E$7,0,10*ROW('Sanitation Data'!E128))),'Data Summary'!CV134="Yes"),OFFSET('Sanitation Data'!$E$7,0,10*ROW('Sanitation Data'!E128)),NA())</f>
        <v>#N/A</v>
      </c>
      <c r="AH134" s="120" t="e">
        <f ca="1">+IF(AND(ISNUMBER(OFFSET('Sanitation Data'!$E$11,0,10*ROW('Sanitation Data'!E128))),'Data Summary'!CW134="Yes"),OFFSET('Sanitation Data'!$E$11,0,10*ROW('Sanitation Data'!E128)),NA())</f>
        <v>#N/A</v>
      </c>
      <c r="AI134" s="120" t="e">
        <f ca="1">+IF(AND(ISNUMBER(OFFSET('Sanitation Data'!$E$12,0,10*ROW('Sanitation Data'!E128))),'Data Summary'!CX134="Yes"),OFFSET('Sanitation Data'!$E$12,0,10*ROW('Sanitation Data'!E128)),NA())</f>
        <v>#N/A</v>
      </c>
      <c r="AJ134" s="120" t="e">
        <f ca="1">+IF(AND(ISNUMBER(OFFSET('Sanitation Data'!$E$13,0,10*ROW('Sanitation Data'!E128))),'Data Summary'!CY134="Yes"),OFFSET('Sanitation Data'!$E$13,0,10*ROW('Sanitation Data'!E128)),NA())</f>
        <v>#N/A</v>
      </c>
      <c r="AK134" s="120" t="e">
        <f ca="1">+IF(AND(ISNUMBER(OFFSET('Sanitation Data'!$F$5,0,10*ROW('Sanitation Data'!F128))),'Data Summary'!CZ134="Yes"),100-OFFSET('Sanitation Data'!$F$5,0,10*ROW('Sanitation Data'!F128)),NA())</f>
        <v>#N/A</v>
      </c>
      <c r="AL134" s="120" t="e">
        <f ca="1">+IF(AND(ISNUMBER(OFFSET('Sanitation Data'!$F$7,0,10*ROW('Sanitation Data'!F128))),'Data Summary'!DA134="Yes"),OFFSET('Sanitation Data'!$F$7,0,10*ROW('Sanitation Data'!F128)),NA())</f>
        <v>#N/A</v>
      </c>
      <c r="AM134" s="120" t="e">
        <f ca="1">+IF(AND(ISNUMBER(OFFSET('Sanitation Data'!$F$11,0,10*ROW('Sanitation Data'!F128))),'Data Summary'!DB134="Yes"),OFFSET('Sanitation Data'!$F$11,0,10*ROW('Sanitation Data'!F128)),NA())</f>
        <v>#N/A</v>
      </c>
      <c r="AN134" s="120" t="e">
        <f ca="1">+IF(AND(ISNUMBER(OFFSET('Sanitation Data'!$F$12,0,10*ROW('Sanitation Data'!F128))),'Data Summary'!DC134="Yes"),OFFSET('Sanitation Data'!$F$12,0,10*ROW('Sanitation Data'!F128)),NA())</f>
        <v>#N/A</v>
      </c>
      <c r="AO134" s="120" t="e">
        <f ca="1">+IF(AND(ISNUMBER(OFFSET('Sanitation Data'!$F$13,0,10*ROW('Sanitation Data'!F128))),'Data Summary'!DD134="Yes"),OFFSET('Sanitation Data'!$F$13,0,10*ROW('Sanitation Data'!F128)),NA())</f>
        <v>#N/A</v>
      </c>
      <c r="AP134" s="120" t="e">
        <f ca="1">+IF(AND(ISNUMBER(OFFSET('Sanitation Data'!$G$5,0,10*ROW('Sanitation Data'!G128))),'Data Summary'!DE134="Yes"),100-OFFSET('Sanitation Data'!$G$5,0,10*ROW('Sanitation Data'!G128)),NA())</f>
        <v>#N/A</v>
      </c>
      <c r="AQ134" s="120" t="e">
        <f ca="1">+IF(AND(ISNUMBER(OFFSET('Sanitation Data'!$G$7,0,10*ROW('Sanitation Data'!G128))),'Data Summary'!DF134="Yes"),OFFSET('Sanitation Data'!$G$7,0,10*ROW('Sanitation Data'!G128)),NA())</f>
        <v>#N/A</v>
      </c>
      <c r="AR134" s="120" t="e">
        <f ca="1">+IF(AND(ISNUMBER(OFFSET('Sanitation Data'!$G$11,0,10*ROW('Sanitation Data'!G128))),'Data Summary'!DG134="Yes"),OFFSET('Sanitation Data'!$G$11,0,10*ROW('Sanitation Data'!G128)),NA())</f>
        <v>#N/A</v>
      </c>
      <c r="AS134" s="120" t="e">
        <f ca="1">+IF(AND(ISNUMBER(OFFSET('Sanitation Data'!$G$12,0,10*ROW('Sanitation Data'!G128))),'Data Summary'!DH134="Yes"),OFFSET('Sanitation Data'!$G$12,0,10*ROW('Sanitation Data'!G128)),NA())</f>
        <v>#N/A</v>
      </c>
      <c r="AT134" s="120" t="e">
        <f ca="1">+IF(AND(ISNUMBER(OFFSET('Sanitation Data'!$G$13,0,10*ROW('Sanitation Data'!G128))),'Data Summary'!DI134="Yes"),OFFSET('Sanitation Data'!$G$13,0,10*ROW('Sanitation Data'!G128)),NA())</f>
        <v>#N/A</v>
      </c>
      <c r="AU134" s="120" t="e">
        <f ca="1">+IF(AND(ISNUMBER(OFFSET('Sanitation Data'!$H$5,0,10*ROW('Sanitation Data'!H128))),'Data Summary'!DJ134="Yes"),100-OFFSET('Sanitation Data'!$H$5,0,10*ROW('Sanitation Data'!H128)),NA())</f>
        <v>#N/A</v>
      </c>
      <c r="AV134" s="120" t="e">
        <f ca="1">+IF(AND(ISNUMBER(OFFSET('Sanitation Data'!$H$7,0,10*ROW('Sanitation Data'!H128))),'Data Summary'!DK134="Yes"),OFFSET('Sanitation Data'!$H$7,0,10*ROW('Sanitation Data'!H128)),NA())</f>
        <v>#N/A</v>
      </c>
      <c r="AW134" s="120" t="e">
        <f ca="1">+IF(AND(ISNUMBER(OFFSET('Sanitation Data'!$H$11,0,10*ROW('Sanitation Data'!H128))),'Data Summary'!DL134="Yes"),OFFSET('Sanitation Data'!$H$11,0,10*ROW('Sanitation Data'!H128)),NA())</f>
        <v>#N/A</v>
      </c>
      <c r="AX134" s="120" t="e">
        <f ca="1">+IF(AND(ISNUMBER(OFFSET('Sanitation Data'!$H$12,0,10*ROW('Sanitation Data'!H128))),'Data Summary'!DM134="Yes"),OFFSET('Sanitation Data'!$H$12,0,10*ROW('Sanitation Data'!H128)),NA())</f>
        <v>#N/A</v>
      </c>
      <c r="AY134" s="120" t="e">
        <f ca="1">+IF(AND(ISNUMBER(OFFSET('Sanitation Data'!$H$13,0,10*ROW('Sanitation Data'!H128))),'Data Summary'!DN134="Yes"),OFFSET('Sanitation Data'!$H$13,0,10*ROW('Sanitation Data'!H128)),NA())</f>
        <v>#N/A</v>
      </c>
      <c r="AZ134" s="121" t="e">
        <f ca="1">+IF(AND(ISNUMBER(OFFSET('Hygiene Data'!$C$6,0,10*ROW('Hygiene Data'!C128))),'Data Summary'!DO134="Yes"),OFFSET('Hygiene Data'!$C$6,0,10*ROW('Hygiene Data'!C128)),NA())</f>
        <v>#N/A</v>
      </c>
      <c r="BA134" s="121" t="e">
        <f ca="1">+IF(AND(ISNUMBER(OFFSET('Hygiene Data'!$C$8,0,10*ROW('Hygiene Data'!C128))),'Data Summary'!DP134="Yes"),OFFSET('Hygiene Data'!$C$8,0,10*ROW('Hygiene Data'!C128)),NA())</f>
        <v>#N/A</v>
      </c>
      <c r="BB134" s="121" t="e">
        <f ca="1">+IF(AND(ISNUMBER(OFFSET('Hygiene Data'!$C$10,0,10*ROW('Hygiene Data'!C128))),'Data Summary'!DQ134="Yes"),OFFSET('Hygiene Data'!$C$10,0,10*ROW('Hygiene Data'!C128)),NA())</f>
        <v>#N/A</v>
      </c>
      <c r="BC134" s="121" t="e">
        <f ca="1">+IF(AND(ISNUMBER(OFFSET('Hygiene Data'!$D$6,0,10*ROW('Hygiene Data'!D128))),'Data Summary'!DR134="Yes"),OFFSET('Hygiene Data'!$D$6,0,10*ROW('Hygiene Data'!D128)),NA())</f>
        <v>#N/A</v>
      </c>
      <c r="BD134" s="121" t="e">
        <f ca="1">+IF(AND(ISNUMBER(OFFSET('Hygiene Data'!$D$8,0,10*ROW('Hygiene Data'!D128))),'Data Summary'!DS134="Yes"),OFFSET('Hygiene Data'!$D$8,0,10*ROW('Hygiene Data'!D128)),NA())</f>
        <v>#N/A</v>
      </c>
      <c r="BE134" s="121" t="e">
        <f ca="1">+IF(AND(ISNUMBER(OFFSET('Hygiene Data'!$D$10,0,10*ROW('Hygiene Data'!D128))),'Data Summary'!DT134="Yes"),OFFSET('Hygiene Data'!$D$10,0,10*ROW('Hygiene Data'!D128)),NA())</f>
        <v>#N/A</v>
      </c>
      <c r="BF134" s="121" t="e">
        <f ca="1">+IF(AND(ISNUMBER(OFFSET('Hygiene Data'!$E$6,0,10*ROW('Hygiene Data'!E128))),'Data Summary'!DU134="Yes"),OFFSET('Hygiene Data'!$E$6,0,10*ROW('Hygiene Data'!E128)),NA())</f>
        <v>#N/A</v>
      </c>
      <c r="BG134" s="121" t="e">
        <f ca="1">+IF(AND(ISNUMBER(OFFSET('Hygiene Data'!$E$8,0,10*ROW('Hygiene Data'!E128))),'Data Summary'!DV134="Yes"),OFFSET('Hygiene Data'!$E$8,0,10*ROW('Hygiene Data'!E128)),NA())</f>
        <v>#N/A</v>
      </c>
      <c r="BH134" s="121" t="e">
        <f ca="1">+IF(AND(ISNUMBER(OFFSET('Hygiene Data'!$E$10,0,10*ROW('Hygiene Data'!E128))),'Data Summary'!DW134="Yes"),OFFSET('Hygiene Data'!$E$10,0,10*ROW('Hygiene Data'!E128)),NA())</f>
        <v>#N/A</v>
      </c>
      <c r="BI134" s="121" t="e">
        <f ca="1">+IF(AND(ISNUMBER(OFFSET('Hygiene Data'!$F$6,0,10*ROW('Hygiene Data'!F128))),'Data Summary'!DX134="Yes"),OFFSET('Hygiene Data'!$F$6,0,10*ROW('Hygiene Data'!F128)),NA())</f>
        <v>#N/A</v>
      </c>
      <c r="BJ134" s="121" t="e">
        <f ca="1">+IF(AND(ISNUMBER(OFFSET('Hygiene Data'!$F$8,0,10*ROW('Hygiene Data'!F128))),'Data Summary'!DY134="Yes"),OFFSET('Hygiene Data'!$F$8,0,10*ROW('Hygiene Data'!F128)),NA())</f>
        <v>#N/A</v>
      </c>
      <c r="BK134" s="121" t="e">
        <f ca="1">+IF(AND(ISNUMBER(OFFSET('Hygiene Data'!$F$10,0,10*ROW('Hygiene Data'!F128))),'Data Summary'!DZ134="Yes"),OFFSET('Hygiene Data'!$F$10,0,10*ROW('Hygiene Data'!F128)),NA())</f>
        <v>#N/A</v>
      </c>
      <c r="BL134" s="121" t="e">
        <f ca="1">+IF(AND(ISNUMBER(OFFSET('Hygiene Data'!$G$6,0,10*ROW('Hygiene Data'!G128))),'Data Summary'!EA134="Yes"),OFFSET('Hygiene Data'!$G$6,0,10*ROW('Hygiene Data'!G128)),NA())</f>
        <v>#N/A</v>
      </c>
      <c r="BM134" s="121" t="e">
        <f ca="1">+IF(AND(ISNUMBER(OFFSET('Hygiene Data'!$G$8,0,10*ROW('Hygiene Data'!G128))),'Data Summary'!EB134="Yes"),OFFSET('Hygiene Data'!$G$8,0,10*ROW('Hygiene Data'!G128)),NA())</f>
        <v>#N/A</v>
      </c>
      <c r="BN134" s="121" t="e">
        <f ca="1">+IF(AND(ISNUMBER(OFFSET('Hygiene Data'!$G$10,0,10*ROW('Hygiene Data'!G128))),'Data Summary'!EC134="Yes"),OFFSET('Hygiene Data'!$G$10,0,10*ROW('Hygiene Data'!G128)),NA())</f>
        <v>#N/A</v>
      </c>
      <c r="BO134" s="121" t="e">
        <f ca="1">+IF(AND(ISNUMBER(OFFSET('Hygiene Data'!$H$6,0,10*ROW('Hygiene Data'!H128))),'Data Summary'!ED134="Yes"),OFFSET('Hygiene Data'!$H$6,0,10*ROW('Hygiene Data'!H128)),NA())</f>
        <v>#N/A</v>
      </c>
      <c r="BP134" s="121" t="e">
        <f ca="1">+IF(AND(ISNUMBER(OFFSET('Hygiene Data'!$H$8,0,10*ROW('Hygiene Data'!H128))),'Data Summary'!EE134="Yes"),OFFSET('Hygiene Data'!$H$8,0,10*ROW('Hygiene Data'!H128)),NA())</f>
        <v>#N/A</v>
      </c>
      <c r="BQ134" s="121" t="e">
        <f ca="1">+IF(AND(ISNUMBER(OFFSET('Hygiene Data'!$H$10,0,10*ROW('Hygiene Data'!H128))),'Data Summary'!EF134="Yes"),OFFSET('Hygiene Data'!$H$10,0,10*ROW('Hygiene Data'!H128)),NA())</f>
        <v>#N/A</v>
      </c>
    </row>
    <row r="135" spans="1:69" x14ac:dyDescent="0.2">
      <c r="A135" s="44" t="e">
        <f ca="1">+IF(OFFSET('Water Data'!$B$1,0,10*ROW('Water Data'!B129))="",NA(),OFFSET('Water Data'!$B$1,0,10*ROW('Water Data'!B129)))</f>
        <v>#N/A</v>
      </c>
      <c r="B135" s="44" t="e">
        <f ca="1">+IF(OFFSET('Water Data'!$A$3,0,10*ROW('Water Data'!A132))="",NA(),OFFSET('Water Data'!$A$3,0,10*ROW('Water Data'!A132)))</f>
        <v>#N/A</v>
      </c>
      <c r="C135" s="44" t="e">
        <f ca="1">+IF(OFFSET('Water Data'!$C$3,0,10*ROW('Water Data'!C132))="",NA(),OFFSET('Water Data'!$C$3,0,10*ROW('Water Data'!C132)))</f>
        <v>#N/A</v>
      </c>
      <c r="D135" s="119" t="e">
        <f ca="1">+IF(AND(ISNUMBER(OFFSET('Water Data'!$C$5,0,10*ROW('Water Data'!C129))),'Data Summary'!BS135="Yes"),100-OFFSET('Water Data'!$C$5,0,10*ROW('Water Data'!C129)),NA())</f>
        <v>#N/A</v>
      </c>
      <c r="E135" s="119" t="e">
        <f ca="1">+IF(AND(ISNUMBER(OFFSET('Water Data'!$C$7,0,10*ROW('Water Data'!C129))),'Data Summary'!BT135="Yes"),OFFSET('Water Data'!$C$7,0,10*ROW('Water Data'!C129)),NA())</f>
        <v>#N/A</v>
      </c>
      <c r="F135" s="119" t="e">
        <f ca="1">+IF(AND(ISNUMBER(OFFSET('Water Data'!$C$10,0,10*ROW('Water Data'!C129))),'Data Summary'!BU135="Yes"),OFFSET('Water Data'!$C$10,0,10*ROW('Water Data'!C129)),NA())</f>
        <v>#N/A</v>
      </c>
      <c r="G135" s="119" t="e">
        <f ca="1">+IF(AND(ISNUMBER(OFFSET('Water Data'!$D$5,0,10*ROW('Water Data'!D129))),'Data Summary'!BV135="Yes"),100-OFFSET('Water Data'!$D$5,0,10*ROW('Water Data'!D129)),NA())</f>
        <v>#N/A</v>
      </c>
      <c r="H135" s="119" t="e">
        <f ca="1">+IF(AND(ISNUMBER(OFFSET('Water Data'!$D$7,0,10*ROW('Water Data'!D129))),'Data Summary'!BW135="Yes"),OFFSET('Water Data'!$D$7,0,10*ROW('Water Data'!D129)),NA())</f>
        <v>#N/A</v>
      </c>
      <c r="I135" s="119" t="e">
        <f ca="1">+IF(AND(ISNUMBER(OFFSET('Water Data'!$D$10,0,10*ROW('Water Data'!D129))),'Data Summary'!BX135="Yes"),OFFSET('Water Data'!$D$10,0,10*ROW('Water Data'!D129)),NA())</f>
        <v>#N/A</v>
      </c>
      <c r="J135" s="119" t="e">
        <f ca="1">+IF(AND(ISNUMBER(OFFSET('Water Data'!$E$5,0,10*ROW('Water Data'!E129))),'Data Summary'!BY135="Yes"),100-OFFSET('Water Data'!$E$5,0,10*ROW('Water Data'!E129)),NA())</f>
        <v>#N/A</v>
      </c>
      <c r="K135" s="119" t="e">
        <f ca="1">+IF(AND(ISNUMBER(OFFSET('Water Data'!$E$7,0,10*ROW('Water Data'!E129))),'Data Summary'!BZ135="Yes"),OFFSET('Water Data'!$E$7,0,10*ROW('Water Data'!E129)),NA())</f>
        <v>#N/A</v>
      </c>
      <c r="L135" s="119" t="e">
        <f ca="1">+IF(AND(ISNUMBER(OFFSET('Water Data'!$E$10,0,10*ROW('Water Data'!E129))),'Data Summary'!CA135="Yes"),OFFSET('Water Data'!$E$10,0,10*ROW('Water Data'!E129)),NA())</f>
        <v>#N/A</v>
      </c>
      <c r="M135" s="119" t="e">
        <f ca="1">+IF(AND(ISNUMBER(OFFSET('Water Data'!$F$5,0,10*ROW('Water Data'!F129))),'Data Summary'!CB135="Yes"),100-OFFSET('Water Data'!$F$5,0,10*ROW('Water Data'!F129)),NA())</f>
        <v>#N/A</v>
      </c>
      <c r="N135" s="119" t="e">
        <f ca="1">+IF(AND(ISNUMBER(OFFSET('Water Data'!$F$7,0,10*ROW('Water Data'!F129))),'Data Summary'!CC135="Yes"),OFFSET('Water Data'!$F$7,0,10*ROW('Water Data'!F129)),NA())</f>
        <v>#N/A</v>
      </c>
      <c r="O135" s="119" t="e">
        <f ca="1">+IF(AND(ISNUMBER(OFFSET('Water Data'!$F$10,0,10*ROW('Water Data'!F129))),'Data Summary'!CD135="Yes"),OFFSET('Water Data'!$F$10,0,10*ROW('Water Data'!F129)),NA())</f>
        <v>#N/A</v>
      </c>
      <c r="P135" s="119" t="e">
        <f ca="1">+IF(AND(ISNUMBER(OFFSET('Water Data'!$G$5,0,10*ROW('Water Data'!G129))),'Data Summary'!CE135="Yes"),100-OFFSET('Water Data'!$G$5,0,10*ROW('Water Data'!G129)),NA())</f>
        <v>#N/A</v>
      </c>
      <c r="Q135" s="119" t="e">
        <f ca="1">+IF(AND(ISNUMBER(OFFSET('Water Data'!$G$7,0,10*ROW('Water Data'!G129))),'Data Summary'!CF135="Yes"),OFFSET('Water Data'!$G$7,0,10*ROW('Water Data'!G129)),NA())</f>
        <v>#N/A</v>
      </c>
      <c r="R135" s="119" t="e">
        <f ca="1">+IF(AND(ISNUMBER(OFFSET('Water Data'!$G$10,0,10*ROW('Water Data'!G129))),'Data Summary'!CG135="Yes"),OFFSET('Water Data'!$G$10,0,10*ROW('Water Data'!G129)),NA())</f>
        <v>#N/A</v>
      </c>
      <c r="S135" s="119" t="e">
        <f ca="1">+IF(AND(ISNUMBER(OFFSET('Water Data'!$H$5,0,10*ROW('Water Data'!H129))),'Data Summary'!CH135="Yes"),100-OFFSET('Water Data'!$H$5,0,10*ROW('Water Data'!H129)),NA())</f>
        <v>#N/A</v>
      </c>
      <c r="T135" s="119" t="e">
        <f ca="1">+IF(AND(ISNUMBER(OFFSET('Water Data'!$H$7,0,10*ROW('Water Data'!H129))),'Data Summary'!CI135="Yes"),OFFSET('Water Data'!$H$7,0,10*ROW('Water Data'!H129)),NA())</f>
        <v>#N/A</v>
      </c>
      <c r="U135" s="119" t="e">
        <f ca="1">+IF(AND(ISNUMBER(OFFSET('Water Data'!$H$10,0,10*ROW('Water Data'!H129))),'Data Summary'!CJ135="Yes"),OFFSET('Water Data'!$H$10,0,10*ROW('Water Data'!H129)),NA())</f>
        <v>#N/A</v>
      </c>
      <c r="V135" s="120" t="e">
        <f ca="1">+IF(AND(ISNUMBER(OFFSET('Sanitation Data'!$C$5,0,10*ROW('Sanitation Data'!C129))),'Data Summary'!CK135="Yes"),100-OFFSET('Sanitation Data'!$C$5,0,10*ROW('Sanitation Data'!C129)),NA())</f>
        <v>#N/A</v>
      </c>
      <c r="W135" s="120" t="e">
        <f ca="1">+IF(AND(ISNUMBER(OFFSET('Sanitation Data'!$C$7,0,10*ROW('Sanitation Data'!C129))),'Data Summary'!CL135="Yes"),OFFSET('Sanitation Data'!$C$7,0,10*ROW('Sanitation Data'!C129)),NA())</f>
        <v>#N/A</v>
      </c>
      <c r="X135" s="120" t="e">
        <f ca="1">+IF(AND(ISNUMBER(OFFSET('Sanitation Data'!$C$11,0,10*ROW('Sanitation Data'!C129))),'Data Summary'!CM135="Yes"),OFFSET('Sanitation Data'!$C$11,0,10*ROW('Sanitation Data'!C129)),NA())</f>
        <v>#N/A</v>
      </c>
      <c r="Y135" s="120" t="e">
        <f ca="1">+IF(AND(ISNUMBER(OFFSET('Sanitation Data'!$C$12,0,10*ROW('Sanitation Data'!C129))),'Data Summary'!CN135="Yes"),OFFSET('Sanitation Data'!$C$12,0,10*ROW('Sanitation Data'!C129)),NA())</f>
        <v>#N/A</v>
      </c>
      <c r="Z135" s="120" t="e">
        <f ca="1">+IF(AND(ISNUMBER(OFFSET('Sanitation Data'!$C$13,0,10*ROW('Sanitation Data'!C129))),'Data Summary'!CO135="Yes"),OFFSET('Sanitation Data'!$C$13,0,10*ROW('Sanitation Data'!C129)),NA())</f>
        <v>#N/A</v>
      </c>
      <c r="AA135" s="120" t="e">
        <f ca="1">+IF(AND(ISNUMBER(OFFSET('Sanitation Data'!$D$5,0,10*ROW('Sanitation Data'!D129))),'Data Summary'!CP135="Yes"),100-OFFSET('Sanitation Data'!$D$5,0,10*ROW('Sanitation Data'!D129)),NA())</f>
        <v>#N/A</v>
      </c>
      <c r="AB135" s="120" t="e">
        <f ca="1">+IF(AND(ISNUMBER(OFFSET('Sanitation Data'!$D$7,0,10*ROW('Sanitation Data'!D129))),'Data Summary'!CQ135="Yes"),OFFSET('Sanitation Data'!$D$7,0,10*ROW('Sanitation Data'!D129)),NA())</f>
        <v>#N/A</v>
      </c>
      <c r="AC135" s="120" t="e">
        <f ca="1">+IF(AND(ISNUMBER(OFFSET('Sanitation Data'!$D$11,0,10*ROW('Sanitation Data'!D129))),'Data Summary'!CR135="Yes"),OFFSET('Sanitation Data'!$D$11,0,10*ROW('Sanitation Data'!D129)),NA())</f>
        <v>#N/A</v>
      </c>
      <c r="AD135" s="120" t="e">
        <f ca="1">+IF(AND(ISNUMBER(OFFSET('Sanitation Data'!$D$12,0,10*ROW('Sanitation Data'!D129))),'Data Summary'!CS135="Yes"),OFFSET('Sanitation Data'!$D$12,0,10*ROW('Sanitation Data'!D129)),NA())</f>
        <v>#N/A</v>
      </c>
      <c r="AE135" s="120" t="e">
        <f ca="1">+IF(AND(ISNUMBER(OFFSET('Sanitation Data'!$D$13,0,10*ROW('Sanitation Data'!D129))),'Data Summary'!CT135="Yes"),OFFSET('Sanitation Data'!$D$13,0,10*ROW('Sanitation Data'!D129)),NA())</f>
        <v>#N/A</v>
      </c>
      <c r="AF135" s="120" t="e">
        <f ca="1">+IF(AND(ISNUMBER(OFFSET('Sanitation Data'!$E$5,0,10*ROW('Sanitation Data'!E129))),'Data Summary'!CU135="Yes"),100-OFFSET('Sanitation Data'!$E$5,0,10*ROW('Sanitation Data'!E129)),NA())</f>
        <v>#N/A</v>
      </c>
      <c r="AG135" s="120" t="e">
        <f ca="1">+IF(AND(ISNUMBER(OFFSET('Sanitation Data'!$E$7,0,10*ROW('Sanitation Data'!E129))),'Data Summary'!CV135="Yes"),OFFSET('Sanitation Data'!$E$7,0,10*ROW('Sanitation Data'!E129)),NA())</f>
        <v>#N/A</v>
      </c>
      <c r="AH135" s="120" t="e">
        <f ca="1">+IF(AND(ISNUMBER(OFFSET('Sanitation Data'!$E$11,0,10*ROW('Sanitation Data'!E129))),'Data Summary'!CW135="Yes"),OFFSET('Sanitation Data'!$E$11,0,10*ROW('Sanitation Data'!E129)),NA())</f>
        <v>#N/A</v>
      </c>
      <c r="AI135" s="120" t="e">
        <f ca="1">+IF(AND(ISNUMBER(OFFSET('Sanitation Data'!$E$12,0,10*ROW('Sanitation Data'!E129))),'Data Summary'!CX135="Yes"),OFFSET('Sanitation Data'!$E$12,0,10*ROW('Sanitation Data'!E129)),NA())</f>
        <v>#N/A</v>
      </c>
      <c r="AJ135" s="120" t="e">
        <f ca="1">+IF(AND(ISNUMBER(OFFSET('Sanitation Data'!$E$13,0,10*ROW('Sanitation Data'!E129))),'Data Summary'!CY135="Yes"),OFFSET('Sanitation Data'!$E$13,0,10*ROW('Sanitation Data'!E129)),NA())</f>
        <v>#N/A</v>
      </c>
      <c r="AK135" s="120" t="e">
        <f ca="1">+IF(AND(ISNUMBER(OFFSET('Sanitation Data'!$F$5,0,10*ROW('Sanitation Data'!F129))),'Data Summary'!CZ135="Yes"),100-OFFSET('Sanitation Data'!$F$5,0,10*ROW('Sanitation Data'!F129)),NA())</f>
        <v>#N/A</v>
      </c>
      <c r="AL135" s="120" t="e">
        <f ca="1">+IF(AND(ISNUMBER(OFFSET('Sanitation Data'!$F$7,0,10*ROW('Sanitation Data'!F129))),'Data Summary'!DA135="Yes"),OFFSET('Sanitation Data'!$F$7,0,10*ROW('Sanitation Data'!F129)),NA())</f>
        <v>#N/A</v>
      </c>
      <c r="AM135" s="120" t="e">
        <f ca="1">+IF(AND(ISNUMBER(OFFSET('Sanitation Data'!$F$11,0,10*ROW('Sanitation Data'!F129))),'Data Summary'!DB135="Yes"),OFFSET('Sanitation Data'!$F$11,0,10*ROW('Sanitation Data'!F129)),NA())</f>
        <v>#N/A</v>
      </c>
      <c r="AN135" s="120" t="e">
        <f ca="1">+IF(AND(ISNUMBER(OFFSET('Sanitation Data'!$F$12,0,10*ROW('Sanitation Data'!F129))),'Data Summary'!DC135="Yes"),OFFSET('Sanitation Data'!$F$12,0,10*ROW('Sanitation Data'!F129)),NA())</f>
        <v>#N/A</v>
      </c>
      <c r="AO135" s="120" t="e">
        <f ca="1">+IF(AND(ISNUMBER(OFFSET('Sanitation Data'!$F$13,0,10*ROW('Sanitation Data'!F129))),'Data Summary'!DD135="Yes"),OFFSET('Sanitation Data'!$F$13,0,10*ROW('Sanitation Data'!F129)),NA())</f>
        <v>#N/A</v>
      </c>
      <c r="AP135" s="120" t="e">
        <f ca="1">+IF(AND(ISNUMBER(OFFSET('Sanitation Data'!$G$5,0,10*ROW('Sanitation Data'!G129))),'Data Summary'!DE135="Yes"),100-OFFSET('Sanitation Data'!$G$5,0,10*ROW('Sanitation Data'!G129)),NA())</f>
        <v>#N/A</v>
      </c>
      <c r="AQ135" s="120" t="e">
        <f ca="1">+IF(AND(ISNUMBER(OFFSET('Sanitation Data'!$G$7,0,10*ROW('Sanitation Data'!G129))),'Data Summary'!DF135="Yes"),OFFSET('Sanitation Data'!$G$7,0,10*ROW('Sanitation Data'!G129)),NA())</f>
        <v>#N/A</v>
      </c>
      <c r="AR135" s="120" t="e">
        <f ca="1">+IF(AND(ISNUMBER(OFFSET('Sanitation Data'!$G$11,0,10*ROW('Sanitation Data'!G129))),'Data Summary'!DG135="Yes"),OFFSET('Sanitation Data'!$G$11,0,10*ROW('Sanitation Data'!G129)),NA())</f>
        <v>#N/A</v>
      </c>
      <c r="AS135" s="120" t="e">
        <f ca="1">+IF(AND(ISNUMBER(OFFSET('Sanitation Data'!$G$12,0,10*ROW('Sanitation Data'!G129))),'Data Summary'!DH135="Yes"),OFFSET('Sanitation Data'!$G$12,0,10*ROW('Sanitation Data'!G129)),NA())</f>
        <v>#N/A</v>
      </c>
      <c r="AT135" s="120" t="e">
        <f ca="1">+IF(AND(ISNUMBER(OFFSET('Sanitation Data'!$G$13,0,10*ROW('Sanitation Data'!G129))),'Data Summary'!DI135="Yes"),OFFSET('Sanitation Data'!$G$13,0,10*ROW('Sanitation Data'!G129)),NA())</f>
        <v>#N/A</v>
      </c>
      <c r="AU135" s="120" t="e">
        <f ca="1">+IF(AND(ISNUMBER(OFFSET('Sanitation Data'!$H$5,0,10*ROW('Sanitation Data'!H129))),'Data Summary'!DJ135="Yes"),100-OFFSET('Sanitation Data'!$H$5,0,10*ROW('Sanitation Data'!H129)),NA())</f>
        <v>#N/A</v>
      </c>
      <c r="AV135" s="120" t="e">
        <f ca="1">+IF(AND(ISNUMBER(OFFSET('Sanitation Data'!$H$7,0,10*ROW('Sanitation Data'!H129))),'Data Summary'!DK135="Yes"),OFFSET('Sanitation Data'!$H$7,0,10*ROW('Sanitation Data'!H129)),NA())</f>
        <v>#N/A</v>
      </c>
      <c r="AW135" s="120" t="e">
        <f ca="1">+IF(AND(ISNUMBER(OFFSET('Sanitation Data'!$H$11,0,10*ROW('Sanitation Data'!H129))),'Data Summary'!DL135="Yes"),OFFSET('Sanitation Data'!$H$11,0,10*ROW('Sanitation Data'!H129)),NA())</f>
        <v>#N/A</v>
      </c>
      <c r="AX135" s="120" t="e">
        <f ca="1">+IF(AND(ISNUMBER(OFFSET('Sanitation Data'!$H$12,0,10*ROW('Sanitation Data'!H129))),'Data Summary'!DM135="Yes"),OFFSET('Sanitation Data'!$H$12,0,10*ROW('Sanitation Data'!H129)),NA())</f>
        <v>#N/A</v>
      </c>
      <c r="AY135" s="120" t="e">
        <f ca="1">+IF(AND(ISNUMBER(OFFSET('Sanitation Data'!$H$13,0,10*ROW('Sanitation Data'!H129))),'Data Summary'!DN135="Yes"),OFFSET('Sanitation Data'!$H$13,0,10*ROW('Sanitation Data'!H129)),NA())</f>
        <v>#N/A</v>
      </c>
      <c r="AZ135" s="121" t="e">
        <f ca="1">+IF(AND(ISNUMBER(OFFSET('Hygiene Data'!$C$6,0,10*ROW('Hygiene Data'!C129))),'Data Summary'!DO135="Yes"),OFFSET('Hygiene Data'!$C$6,0,10*ROW('Hygiene Data'!C129)),NA())</f>
        <v>#N/A</v>
      </c>
      <c r="BA135" s="121" t="e">
        <f ca="1">+IF(AND(ISNUMBER(OFFSET('Hygiene Data'!$C$8,0,10*ROW('Hygiene Data'!C129))),'Data Summary'!DP135="Yes"),OFFSET('Hygiene Data'!$C$8,0,10*ROW('Hygiene Data'!C129)),NA())</f>
        <v>#N/A</v>
      </c>
      <c r="BB135" s="121" t="e">
        <f ca="1">+IF(AND(ISNUMBER(OFFSET('Hygiene Data'!$C$10,0,10*ROW('Hygiene Data'!C129))),'Data Summary'!DQ135="Yes"),OFFSET('Hygiene Data'!$C$10,0,10*ROW('Hygiene Data'!C129)),NA())</f>
        <v>#N/A</v>
      </c>
      <c r="BC135" s="121" t="e">
        <f ca="1">+IF(AND(ISNUMBER(OFFSET('Hygiene Data'!$D$6,0,10*ROW('Hygiene Data'!D129))),'Data Summary'!DR135="Yes"),OFFSET('Hygiene Data'!$D$6,0,10*ROW('Hygiene Data'!D129)),NA())</f>
        <v>#N/A</v>
      </c>
      <c r="BD135" s="121" t="e">
        <f ca="1">+IF(AND(ISNUMBER(OFFSET('Hygiene Data'!$D$8,0,10*ROW('Hygiene Data'!D129))),'Data Summary'!DS135="Yes"),OFFSET('Hygiene Data'!$D$8,0,10*ROW('Hygiene Data'!D129)),NA())</f>
        <v>#N/A</v>
      </c>
      <c r="BE135" s="121" t="e">
        <f ca="1">+IF(AND(ISNUMBER(OFFSET('Hygiene Data'!$D$10,0,10*ROW('Hygiene Data'!D129))),'Data Summary'!DT135="Yes"),OFFSET('Hygiene Data'!$D$10,0,10*ROW('Hygiene Data'!D129)),NA())</f>
        <v>#N/A</v>
      </c>
      <c r="BF135" s="121" t="e">
        <f ca="1">+IF(AND(ISNUMBER(OFFSET('Hygiene Data'!$E$6,0,10*ROW('Hygiene Data'!E129))),'Data Summary'!DU135="Yes"),OFFSET('Hygiene Data'!$E$6,0,10*ROW('Hygiene Data'!E129)),NA())</f>
        <v>#N/A</v>
      </c>
      <c r="BG135" s="121" t="e">
        <f ca="1">+IF(AND(ISNUMBER(OFFSET('Hygiene Data'!$E$8,0,10*ROW('Hygiene Data'!E129))),'Data Summary'!DV135="Yes"),OFFSET('Hygiene Data'!$E$8,0,10*ROW('Hygiene Data'!E129)),NA())</f>
        <v>#N/A</v>
      </c>
      <c r="BH135" s="121" t="e">
        <f ca="1">+IF(AND(ISNUMBER(OFFSET('Hygiene Data'!$E$10,0,10*ROW('Hygiene Data'!E129))),'Data Summary'!DW135="Yes"),OFFSET('Hygiene Data'!$E$10,0,10*ROW('Hygiene Data'!E129)),NA())</f>
        <v>#N/A</v>
      </c>
      <c r="BI135" s="121" t="e">
        <f ca="1">+IF(AND(ISNUMBER(OFFSET('Hygiene Data'!$F$6,0,10*ROW('Hygiene Data'!F129))),'Data Summary'!DX135="Yes"),OFFSET('Hygiene Data'!$F$6,0,10*ROW('Hygiene Data'!F129)),NA())</f>
        <v>#N/A</v>
      </c>
      <c r="BJ135" s="121" t="e">
        <f ca="1">+IF(AND(ISNUMBER(OFFSET('Hygiene Data'!$F$8,0,10*ROW('Hygiene Data'!F129))),'Data Summary'!DY135="Yes"),OFFSET('Hygiene Data'!$F$8,0,10*ROW('Hygiene Data'!F129)),NA())</f>
        <v>#N/A</v>
      </c>
      <c r="BK135" s="121" t="e">
        <f ca="1">+IF(AND(ISNUMBER(OFFSET('Hygiene Data'!$F$10,0,10*ROW('Hygiene Data'!F129))),'Data Summary'!DZ135="Yes"),OFFSET('Hygiene Data'!$F$10,0,10*ROW('Hygiene Data'!F129)),NA())</f>
        <v>#N/A</v>
      </c>
      <c r="BL135" s="121" t="e">
        <f ca="1">+IF(AND(ISNUMBER(OFFSET('Hygiene Data'!$G$6,0,10*ROW('Hygiene Data'!G129))),'Data Summary'!EA135="Yes"),OFFSET('Hygiene Data'!$G$6,0,10*ROW('Hygiene Data'!G129)),NA())</f>
        <v>#N/A</v>
      </c>
      <c r="BM135" s="121" t="e">
        <f ca="1">+IF(AND(ISNUMBER(OFFSET('Hygiene Data'!$G$8,0,10*ROW('Hygiene Data'!G129))),'Data Summary'!EB135="Yes"),OFFSET('Hygiene Data'!$G$8,0,10*ROW('Hygiene Data'!G129)),NA())</f>
        <v>#N/A</v>
      </c>
      <c r="BN135" s="121" t="e">
        <f ca="1">+IF(AND(ISNUMBER(OFFSET('Hygiene Data'!$G$10,0,10*ROW('Hygiene Data'!G129))),'Data Summary'!EC135="Yes"),OFFSET('Hygiene Data'!$G$10,0,10*ROW('Hygiene Data'!G129)),NA())</f>
        <v>#N/A</v>
      </c>
      <c r="BO135" s="121" t="e">
        <f ca="1">+IF(AND(ISNUMBER(OFFSET('Hygiene Data'!$H$6,0,10*ROW('Hygiene Data'!H129))),'Data Summary'!ED135="Yes"),OFFSET('Hygiene Data'!$H$6,0,10*ROW('Hygiene Data'!H129)),NA())</f>
        <v>#N/A</v>
      </c>
      <c r="BP135" s="121" t="e">
        <f ca="1">+IF(AND(ISNUMBER(OFFSET('Hygiene Data'!$H$8,0,10*ROW('Hygiene Data'!H129))),'Data Summary'!EE135="Yes"),OFFSET('Hygiene Data'!$H$8,0,10*ROW('Hygiene Data'!H129)),NA())</f>
        <v>#N/A</v>
      </c>
      <c r="BQ135" s="121" t="e">
        <f ca="1">+IF(AND(ISNUMBER(OFFSET('Hygiene Data'!$H$10,0,10*ROW('Hygiene Data'!H129))),'Data Summary'!EF135="Yes"),OFFSET('Hygiene Data'!$H$10,0,10*ROW('Hygiene Data'!H129)),NA())</f>
        <v>#N/A</v>
      </c>
    </row>
    <row r="136" spans="1:69" x14ac:dyDescent="0.2">
      <c r="A136" s="44" t="e">
        <f ca="1">+IF(OFFSET('Water Data'!$B$1,0,10*ROW('Water Data'!B130))="",NA(),OFFSET('Water Data'!$B$1,0,10*ROW('Water Data'!B130)))</f>
        <v>#N/A</v>
      </c>
      <c r="B136" s="44" t="e">
        <f ca="1">+IF(OFFSET('Water Data'!$A$3,0,10*ROW('Water Data'!A133))="",NA(),OFFSET('Water Data'!$A$3,0,10*ROW('Water Data'!A133)))</f>
        <v>#N/A</v>
      </c>
      <c r="C136" s="44" t="e">
        <f ca="1">+IF(OFFSET('Water Data'!$C$3,0,10*ROW('Water Data'!C133))="",NA(),OFFSET('Water Data'!$C$3,0,10*ROW('Water Data'!C133)))</f>
        <v>#N/A</v>
      </c>
      <c r="D136" s="119" t="e">
        <f ca="1">+IF(AND(ISNUMBER(OFFSET('Water Data'!$C$5,0,10*ROW('Water Data'!C130))),'Data Summary'!BS136="Yes"),100-OFFSET('Water Data'!$C$5,0,10*ROW('Water Data'!C130)),NA())</f>
        <v>#N/A</v>
      </c>
      <c r="E136" s="119" t="e">
        <f ca="1">+IF(AND(ISNUMBER(OFFSET('Water Data'!$C$7,0,10*ROW('Water Data'!C130))),'Data Summary'!BT136="Yes"),OFFSET('Water Data'!$C$7,0,10*ROW('Water Data'!C130)),NA())</f>
        <v>#N/A</v>
      </c>
      <c r="F136" s="119" t="e">
        <f ca="1">+IF(AND(ISNUMBER(OFFSET('Water Data'!$C$10,0,10*ROW('Water Data'!C130))),'Data Summary'!BU136="Yes"),OFFSET('Water Data'!$C$10,0,10*ROW('Water Data'!C130)),NA())</f>
        <v>#N/A</v>
      </c>
      <c r="G136" s="119" t="e">
        <f ca="1">+IF(AND(ISNUMBER(OFFSET('Water Data'!$D$5,0,10*ROW('Water Data'!D130))),'Data Summary'!BV136="Yes"),100-OFFSET('Water Data'!$D$5,0,10*ROW('Water Data'!D130)),NA())</f>
        <v>#N/A</v>
      </c>
      <c r="H136" s="119" t="e">
        <f ca="1">+IF(AND(ISNUMBER(OFFSET('Water Data'!$D$7,0,10*ROW('Water Data'!D130))),'Data Summary'!BW136="Yes"),OFFSET('Water Data'!$D$7,0,10*ROW('Water Data'!D130)),NA())</f>
        <v>#N/A</v>
      </c>
      <c r="I136" s="119" t="e">
        <f ca="1">+IF(AND(ISNUMBER(OFFSET('Water Data'!$D$10,0,10*ROW('Water Data'!D130))),'Data Summary'!BX136="Yes"),OFFSET('Water Data'!$D$10,0,10*ROW('Water Data'!D130)),NA())</f>
        <v>#N/A</v>
      </c>
      <c r="J136" s="119" t="e">
        <f ca="1">+IF(AND(ISNUMBER(OFFSET('Water Data'!$E$5,0,10*ROW('Water Data'!E130))),'Data Summary'!BY136="Yes"),100-OFFSET('Water Data'!$E$5,0,10*ROW('Water Data'!E130)),NA())</f>
        <v>#N/A</v>
      </c>
      <c r="K136" s="119" t="e">
        <f ca="1">+IF(AND(ISNUMBER(OFFSET('Water Data'!$E$7,0,10*ROW('Water Data'!E130))),'Data Summary'!BZ136="Yes"),OFFSET('Water Data'!$E$7,0,10*ROW('Water Data'!E130)),NA())</f>
        <v>#N/A</v>
      </c>
      <c r="L136" s="119" t="e">
        <f ca="1">+IF(AND(ISNUMBER(OFFSET('Water Data'!$E$10,0,10*ROW('Water Data'!E130))),'Data Summary'!CA136="Yes"),OFFSET('Water Data'!$E$10,0,10*ROW('Water Data'!E130)),NA())</f>
        <v>#N/A</v>
      </c>
      <c r="M136" s="119" t="e">
        <f ca="1">+IF(AND(ISNUMBER(OFFSET('Water Data'!$F$5,0,10*ROW('Water Data'!F130))),'Data Summary'!CB136="Yes"),100-OFFSET('Water Data'!$F$5,0,10*ROW('Water Data'!F130)),NA())</f>
        <v>#N/A</v>
      </c>
      <c r="N136" s="119" t="e">
        <f ca="1">+IF(AND(ISNUMBER(OFFSET('Water Data'!$F$7,0,10*ROW('Water Data'!F130))),'Data Summary'!CC136="Yes"),OFFSET('Water Data'!$F$7,0,10*ROW('Water Data'!F130)),NA())</f>
        <v>#N/A</v>
      </c>
      <c r="O136" s="119" t="e">
        <f ca="1">+IF(AND(ISNUMBER(OFFSET('Water Data'!$F$10,0,10*ROW('Water Data'!F130))),'Data Summary'!CD136="Yes"),OFFSET('Water Data'!$F$10,0,10*ROW('Water Data'!F130)),NA())</f>
        <v>#N/A</v>
      </c>
      <c r="P136" s="119" t="e">
        <f ca="1">+IF(AND(ISNUMBER(OFFSET('Water Data'!$G$5,0,10*ROW('Water Data'!G130))),'Data Summary'!CE136="Yes"),100-OFFSET('Water Data'!$G$5,0,10*ROW('Water Data'!G130)),NA())</f>
        <v>#N/A</v>
      </c>
      <c r="Q136" s="119" t="e">
        <f ca="1">+IF(AND(ISNUMBER(OFFSET('Water Data'!$G$7,0,10*ROW('Water Data'!G130))),'Data Summary'!CF136="Yes"),OFFSET('Water Data'!$G$7,0,10*ROW('Water Data'!G130)),NA())</f>
        <v>#N/A</v>
      </c>
      <c r="R136" s="119" t="e">
        <f ca="1">+IF(AND(ISNUMBER(OFFSET('Water Data'!$G$10,0,10*ROW('Water Data'!G130))),'Data Summary'!CG136="Yes"),OFFSET('Water Data'!$G$10,0,10*ROW('Water Data'!G130)),NA())</f>
        <v>#N/A</v>
      </c>
      <c r="S136" s="119" t="e">
        <f ca="1">+IF(AND(ISNUMBER(OFFSET('Water Data'!$H$5,0,10*ROW('Water Data'!H130))),'Data Summary'!CH136="Yes"),100-OFFSET('Water Data'!$H$5,0,10*ROW('Water Data'!H130)),NA())</f>
        <v>#N/A</v>
      </c>
      <c r="T136" s="119" t="e">
        <f ca="1">+IF(AND(ISNUMBER(OFFSET('Water Data'!$H$7,0,10*ROW('Water Data'!H130))),'Data Summary'!CI136="Yes"),OFFSET('Water Data'!$H$7,0,10*ROW('Water Data'!H130)),NA())</f>
        <v>#N/A</v>
      </c>
      <c r="U136" s="119" t="e">
        <f ca="1">+IF(AND(ISNUMBER(OFFSET('Water Data'!$H$10,0,10*ROW('Water Data'!H130))),'Data Summary'!CJ136="Yes"),OFFSET('Water Data'!$H$10,0,10*ROW('Water Data'!H130)),NA())</f>
        <v>#N/A</v>
      </c>
      <c r="V136" s="120" t="e">
        <f ca="1">+IF(AND(ISNUMBER(OFFSET('Sanitation Data'!$C$5,0,10*ROW('Sanitation Data'!C130))),'Data Summary'!CK136="Yes"),100-OFFSET('Sanitation Data'!$C$5,0,10*ROW('Sanitation Data'!C130)),NA())</f>
        <v>#N/A</v>
      </c>
      <c r="W136" s="120" t="e">
        <f ca="1">+IF(AND(ISNUMBER(OFFSET('Sanitation Data'!$C$7,0,10*ROW('Sanitation Data'!C130))),'Data Summary'!CL136="Yes"),OFFSET('Sanitation Data'!$C$7,0,10*ROW('Sanitation Data'!C130)),NA())</f>
        <v>#N/A</v>
      </c>
      <c r="X136" s="120" t="e">
        <f ca="1">+IF(AND(ISNUMBER(OFFSET('Sanitation Data'!$C$11,0,10*ROW('Sanitation Data'!C130))),'Data Summary'!CM136="Yes"),OFFSET('Sanitation Data'!$C$11,0,10*ROW('Sanitation Data'!C130)),NA())</f>
        <v>#N/A</v>
      </c>
      <c r="Y136" s="120" t="e">
        <f ca="1">+IF(AND(ISNUMBER(OFFSET('Sanitation Data'!$C$12,0,10*ROW('Sanitation Data'!C130))),'Data Summary'!CN136="Yes"),OFFSET('Sanitation Data'!$C$12,0,10*ROW('Sanitation Data'!C130)),NA())</f>
        <v>#N/A</v>
      </c>
      <c r="Z136" s="120" t="e">
        <f ca="1">+IF(AND(ISNUMBER(OFFSET('Sanitation Data'!$C$13,0,10*ROW('Sanitation Data'!C130))),'Data Summary'!CO136="Yes"),OFFSET('Sanitation Data'!$C$13,0,10*ROW('Sanitation Data'!C130)),NA())</f>
        <v>#N/A</v>
      </c>
      <c r="AA136" s="120" t="e">
        <f ca="1">+IF(AND(ISNUMBER(OFFSET('Sanitation Data'!$D$5,0,10*ROW('Sanitation Data'!D130))),'Data Summary'!CP136="Yes"),100-OFFSET('Sanitation Data'!$D$5,0,10*ROW('Sanitation Data'!D130)),NA())</f>
        <v>#N/A</v>
      </c>
      <c r="AB136" s="120" t="e">
        <f ca="1">+IF(AND(ISNUMBER(OFFSET('Sanitation Data'!$D$7,0,10*ROW('Sanitation Data'!D130))),'Data Summary'!CQ136="Yes"),OFFSET('Sanitation Data'!$D$7,0,10*ROW('Sanitation Data'!D130)),NA())</f>
        <v>#N/A</v>
      </c>
      <c r="AC136" s="120" t="e">
        <f ca="1">+IF(AND(ISNUMBER(OFFSET('Sanitation Data'!$D$11,0,10*ROW('Sanitation Data'!D130))),'Data Summary'!CR136="Yes"),OFFSET('Sanitation Data'!$D$11,0,10*ROW('Sanitation Data'!D130)),NA())</f>
        <v>#N/A</v>
      </c>
      <c r="AD136" s="120" t="e">
        <f ca="1">+IF(AND(ISNUMBER(OFFSET('Sanitation Data'!$D$12,0,10*ROW('Sanitation Data'!D130))),'Data Summary'!CS136="Yes"),OFFSET('Sanitation Data'!$D$12,0,10*ROW('Sanitation Data'!D130)),NA())</f>
        <v>#N/A</v>
      </c>
      <c r="AE136" s="120" t="e">
        <f ca="1">+IF(AND(ISNUMBER(OFFSET('Sanitation Data'!$D$13,0,10*ROW('Sanitation Data'!D130))),'Data Summary'!CT136="Yes"),OFFSET('Sanitation Data'!$D$13,0,10*ROW('Sanitation Data'!D130)),NA())</f>
        <v>#N/A</v>
      </c>
      <c r="AF136" s="120" t="e">
        <f ca="1">+IF(AND(ISNUMBER(OFFSET('Sanitation Data'!$E$5,0,10*ROW('Sanitation Data'!E130))),'Data Summary'!CU136="Yes"),100-OFFSET('Sanitation Data'!$E$5,0,10*ROW('Sanitation Data'!E130)),NA())</f>
        <v>#N/A</v>
      </c>
      <c r="AG136" s="120" t="e">
        <f ca="1">+IF(AND(ISNUMBER(OFFSET('Sanitation Data'!$E$7,0,10*ROW('Sanitation Data'!E130))),'Data Summary'!CV136="Yes"),OFFSET('Sanitation Data'!$E$7,0,10*ROW('Sanitation Data'!E130)),NA())</f>
        <v>#N/A</v>
      </c>
      <c r="AH136" s="120" t="e">
        <f ca="1">+IF(AND(ISNUMBER(OFFSET('Sanitation Data'!$E$11,0,10*ROW('Sanitation Data'!E130))),'Data Summary'!CW136="Yes"),OFFSET('Sanitation Data'!$E$11,0,10*ROW('Sanitation Data'!E130)),NA())</f>
        <v>#N/A</v>
      </c>
      <c r="AI136" s="120" t="e">
        <f ca="1">+IF(AND(ISNUMBER(OFFSET('Sanitation Data'!$E$12,0,10*ROW('Sanitation Data'!E130))),'Data Summary'!CX136="Yes"),OFFSET('Sanitation Data'!$E$12,0,10*ROW('Sanitation Data'!E130)),NA())</f>
        <v>#N/A</v>
      </c>
      <c r="AJ136" s="120" t="e">
        <f ca="1">+IF(AND(ISNUMBER(OFFSET('Sanitation Data'!$E$13,0,10*ROW('Sanitation Data'!E130))),'Data Summary'!CY136="Yes"),OFFSET('Sanitation Data'!$E$13,0,10*ROW('Sanitation Data'!E130)),NA())</f>
        <v>#N/A</v>
      </c>
      <c r="AK136" s="120" t="e">
        <f ca="1">+IF(AND(ISNUMBER(OFFSET('Sanitation Data'!$F$5,0,10*ROW('Sanitation Data'!F130))),'Data Summary'!CZ136="Yes"),100-OFFSET('Sanitation Data'!$F$5,0,10*ROW('Sanitation Data'!F130)),NA())</f>
        <v>#N/A</v>
      </c>
      <c r="AL136" s="120" t="e">
        <f ca="1">+IF(AND(ISNUMBER(OFFSET('Sanitation Data'!$F$7,0,10*ROW('Sanitation Data'!F130))),'Data Summary'!DA136="Yes"),OFFSET('Sanitation Data'!$F$7,0,10*ROW('Sanitation Data'!F130)),NA())</f>
        <v>#N/A</v>
      </c>
      <c r="AM136" s="120" t="e">
        <f ca="1">+IF(AND(ISNUMBER(OFFSET('Sanitation Data'!$F$11,0,10*ROW('Sanitation Data'!F130))),'Data Summary'!DB136="Yes"),OFFSET('Sanitation Data'!$F$11,0,10*ROW('Sanitation Data'!F130)),NA())</f>
        <v>#N/A</v>
      </c>
      <c r="AN136" s="120" t="e">
        <f ca="1">+IF(AND(ISNUMBER(OFFSET('Sanitation Data'!$F$12,0,10*ROW('Sanitation Data'!F130))),'Data Summary'!DC136="Yes"),OFFSET('Sanitation Data'!$F$12,0,10*ROW('Sanitation Data'!F130)),NA())</f>
        <v>#N/A</v>
      </c>
      <c r="AO136" s="120" t="e">
        <f ca="1">+IF(AND(ISNUMBER(OFFSET('Sanitation Data'!$F$13,0,10*ROW('Sanitation Data'!F130))),'Data Summary'!DD136="Yes"),OFFSET('Sanitation Data'!$F$13,0,10*ROW('Sanitation Data'!F130)),NA())</f>
        <v>#N/A</v>
      </c>
      <c r="AP136" s="120" t="e">
        <f ca="1">+IF(AND(ISNUMBER(OFFSET('Sanitation Data'!$G$5,0,10*ROW('Sanitation Data'!G130))),'Data Summary'!DE136="Yes"),100-OFFSET('Sanitation Data'!$G$5,0,10*ROW('Sanitation Data'!G130)),NA())</f>
        <v>#N/A</v>
      </c>
      <c r="AQ136" s="120" t="e">
        <f ca="1">+IF(AND(ISNUMBER(OFFSET('Sanitation Data'!$G$7,0,10*ROW('Sanitation Data'!G130))),'Data Summary'!DF136="Yes"),OFFSET('Sanitation Data'!$G$7,0,10*ROW('Sanitation Data'!G130)),NA())</f>
        <v>#N/A</v>
      </c>
      <c r="AR136" s="120" t="e">
        <f ca="1">+IF(AND(ISNUMBER(OFFSET('Sanitation Data'!$G$11,0,10*ROW('Sanitation Data'!G130))),'Data Summary'!DG136="Yes"),OFFSET('Sanitation Data'!$G$11,0,10*ROW('Sanitation Data'!G130)),NA())</f>
        <v>#N/A</v>
      </c>
      <c r="AS136" s="120" t="e">
        <f ca="1">+IF(AND(ISNUMBER(OFFSET('Sanitation Data'!$G$12,0,10*ROW('Sanitation Data'!G130))),'Data Summary'!DH136="Yes"),OFFSET('Sanitation Data'!$G$12,0,10*ROW('Sanitation Data'!G130)),NA())</f>
        <v>#N/A</v>
      </c>
      <c r="AT136" s="120" t="e">
        <f ca="1">+IF(AND(ISNUMBER(OFFSET('Sanitation Data'!$G$13,0,10*ROW('Sanitation Data'!G130))),'Data Summary'!DI136="Yes"),OFFSET('Sanitation Data'!$G$13,0,10*ROW('Sanitation Data'!G130)),NA())</f>
        <v>#N/A</v>
      </c>
      <c r="AU136" s="120" t="e">
        <f ca="1">+IF(AND(ISNUMBER(OFFSET('Sanitation Data'!$H$5,0,10*ROW('Sanitation Data'!H130))),'Data Summary'!DJ136="Yes"),100-OFFSET('Sanitation Data'!$H$5,0,10*ROW('Sanitation Data'!H130)),NA())</f>
        <v>#N/A</v>
      </c>
      <c r="AV136" s="120" t="e">
        <f ca="1">+IF(AND(ISNUMBER(OFFSET('Sanitation Data'!$H$7,0,10*ROW('Sanitation Data'!H130))),'Data Summary'!DK136="Yes"),OFFSET('Sanitation Data'!$H$7,0,10*ROW('Sanitation Data'!H130)),NA())</f>
        <v>#N/A</v>
      </c>
      <c r="AW136" s="120" t="e">
        <f ca="1">+IF(AND(ISNUMBER(OFFSET('Sanitation Data'!$H$11,0,10*ROW('Sanitation Data'!H130))),'Data Summary'!DL136="Yes"),OFFSET('Sanitation Data'!$H$11,0,10*ROW('Sanitation Data'!H130)),NA())</f>
        <v>#N/A</v>
      </c>
      <c r="AX136" s="120" t="e">
        <f ca="1">+IF(AND(ISNUMBER(OFFSET('Sanitation Data'!$H$12,0,10*ROW('Sanitation Data'!H130))),'Data Summary'!DM136="Yes"),OFFSET('Sanitation Data'!$H$12,0,10*ROW('Sanitation Data'!H130)),NA())</f>
        <v>#N/A</v>
      </c>
      <c r="AY136" s="120" t="e">
        <f ca="1">+IF(AND(ISNUMBER(OFFSET('Sanitation Data'!$H$13,0,10*ROW('Sanitation Data'!H130))),'Data Summary'!DN136="Yes"),OFFSET('Sanitation Data'!$H$13,0,10*ROW('Sanitation Data'!H130)),NA())</f>
        <v>#N/A</v>
      </c>
      <c r="AZ136" s="121" t="e">
        <f ca="1">+IF(AND(ISNUMBER(OFFSET('Hygiene Data'!$C$6,0,10*ROW('Hygiene Data'!C130))),'Data Summary'!DO136="Yes"),OFFSET('Hygiene Data'!$C$6,0,10*ROW('Hygiene Data'!C130)),NA())</f>
        <v>#N/A</v>
      </c>
      <c r="BA136" s="121" t="e">
        <f ca="1">+IF(AND(ISNUMBER(OFFSET('Hygiene Data'!$C$8,0,10*ROW('Hygiene Data'!C130))),'Data Summary'!DP136="Yes"),OFFSET('Hygiene Data'!$C$8,0,10*ROW('Hygiene Data'!C130)),NA())</f>
        <v>#N/A</v>
      </c>
      <c r="BB136" s="121" t="e">
        <f ca="1">+IF(AND(ISNUMBER(OFFSET('Hygiene Data'!$C$10,0,10*ROW('Hygiene Data'!C130))),'Data Summary'!DQ136="Yes"),OFFSET('Hygiene Data'!$C$10,0,10*ROW('Hygiene Data'!C130)),NA())</f>
        <v>#N/A</v>
      </c>
      <c r="BC136" s="121" t="e">
        <f ca="1">+IF(AND(ISNUMBER(OFFSET('Hygiene Data'!$D$6,0,10*ROW('Hygiene Data'!D130))),'Data Summary'!DR136="Yes"),OFFSET('Hygiene Data'!$D$6,0,10*ROW('Hygiene Data'!D130)),NA())</f>
        <v>#N/A</v>
      </c>
      <c r="BD136" s="121" t="e">
        <f ca="1">+IF(AND(ISNUMBER(OFFSET('Hygiene Data'!$D$8,0,10*ROW('Hygiene Data'!D130))),'Data Summary'!DS136="Yes"),OFFSET('Hygiene Data'!$D$8,0,10*ROW('Hygiene Data'!D130)),NA())</f>
        <v>#N/A</v>
      </c>
      <c r="BE136" s="121" t="e">
        <f ca="1">+IF(AND(ISNUMBER(OFFSET('Hygiene Data'!$D$10,0,10*ROW('Hygiene Data'!D130))),'Data Summary'!DT136="Yes"),OFFSET('Hygiene Data'!$D$10,0,10*ROW('Hygiene Data'!D130)),NA())</f>
        <v>#N/A</v>
      </c>
      <c r="BF136" s="121" t="e">
        <f ca="1">+IF(AND(ISNUMBER(OFFSET('Hygiene Data'!$E$6,0,10*ROW('Hygiene Data'!E130))),'Data Summary'!DU136="Yes"),OFFSET('Hygiene Data'!$E$6,0,10*ROW('Hygiene Data'!E130)),NA())</f>
        <v>#N/A</v>
      </c>
      <c r="BG136" s="121" t="e">
        <f ca="1">+IF(AND(ISNUMBER(OFFSET('Hygiene Data'!$E$8,0,10*ROW('Hygiene Data'!E130))),'Data Summary'!DV136="Yes"),OFFSET('Hygiene Data'!$E$8,0,10*ROW('Hygiene Data'!E130)),NA())</f>
        <v>#N/A</v>
      </c>
      <c r="BH136" s="121" t="e">
        <f ca="1">+IF(AND(ISNUMBER(OFFSET('Hygiene Data'!$E$10,0,10*ROW('Hygiene Data'!E130))),'Data Summary'!DW136="Yes"),OFFSET('Hygiene Data'!$E$10,0,10*ROW('Hygiene Data'!E130)),NA())</f>
        <v>#N/A</v>
      </c>
      <c r="BI136" s="121" t="e">
        <f ca="1">+IF(AND(ISNUMBER(OFFSET('Hygiene Data'!$F$6,0,10*ROW('Hygiene Data'!F130))),'Data Summary'!DX136="Yes"),OFFSET('Hygiene Data'!$F$6,0,10*ROW('Hygiene Data'!F130)),NA())</f>
        <v>#N/A</v>
      </c>
      <c r="BJ136" s="121" t="e">
        <f ca="1">+IF(AND(ISNUMBER(OFFSET('Hygiene Data'!$F$8,0,10*ROW('Hygiene Data'!F130))),'Data Summary'!DY136="Yes"),OFFSET('Hygiene Data'!$F$8,0,10*ROW('Hygiene Data'!F130)),NA())</f>
        <v>#N/A</v>
      </c>
      <c r="BK136" s="121" t="e">
        <f ca="1">+IF(AND(ISNUMBER(OFFSET('Hygiene Data'!$F$10,0,10*ROW('Hygiene Data'!F130))),'Data Summary'!DZ136="Yes"),OFFSET('Hygiene Data'!$F$10,0,10*ROW('Hygiene Data'!F130)),NA())</f>
        <v>#N/A</v>
      </c>
      <c r="BL136" s="121" t="e">
        <f ca="1">+IF(AND(ISNUMBER(OFFSET('Hygiene Data'!$G$6,0,10*ROW('Hygiene Data'!G130))),'Data Summary'!EA136="Yes"),OFFSET('Hygiene Data'!$G$6,0,10*ROW('Hygiene Data'!G130)),NA())</f>
        <v>#N/A</v>
      </c>
      <c r="BM136" s="121" t="e">
        <f ca="1">+IF(AND(ISNUMBER(OFFSET('Hygiene Data'!$G$8,0,10*ROW('Hygiene Data'!G130))),'Data Summary'!EB136="Yes"),OFFSET('Hygiene Data'!$G$8,0,10*ROW('Hygiene Data'!G130)),NA())</f>
        <v>#N/A</v>
      </c>
      <c r="BN136" s="121" t="e">
        <f ca="1">+IF(AND(ISNUMBER(OFFSET('Hygiene Data'!$G$10,0,10*ROW('Hygiene Data'!G130))),'Data Summary'!EC136="Yes"),OFFSET('Hygiene Data'!$G$10,0,10*ROW('Hygiene Data'!G130)),NA())</f>
        <v>#N/A</v>
      </c>
      <c r="BO136" s="121" t="e">
        <f ca="1">+IF(AND(ISNUMBER(OFFSET('Hygiene Data'!$H$6,0,10*ROW('Hygiene Data'!H130))),'Data Summary'!ED136="Yes"),OFFSET('Hygiene Data'!$H$6,0,10*ROW('Hygiene Data'!H130)),NA())</f>
        <v>#N/A</v>
      </c>
      <c r="BP136" s="121" t="e">
        <f ca="1">+IF(AND(ISNUMBER(OFFSET('Hygiene Data'!$H$8,0,10*ROW('Hygiene Data'!H130))),'Data Summary'!EE136="Yes"),OFFSET('Hygiene Data'!$H$8,0,10*ROW('Hygiene Data'!H130)),NA())</f>
        <v>#N/A</v>
      </c>
      <c r="BQ136" s="121" t="e">
        <f ca="1">+IF(AND(ISNUMBER(OFFSET('Hygiene Data'!$H$10,0,10*ROW('Hygiene Data'!H130))),'Data Summary'!EF136="Yes"),OFFSET('Hygiene Data'!$H$10,0,10*ROW('Hygiene Data'!H130)),NA())</f>
        <v>#N/A</v>
      </c>
    </row>
    <row r="137" spans="1:69" x14ac:dyDescent="0.2">
      <c r="A137" s="44" t="e">
        <f ca="1">+IF(OFFSET('Water Data'!$B$1,0,10*ROW('Water Data'!B131))="",NA(),OFFSET('Water Data'!$B$1,0,10*ROW('Water Data'!B131)))</f>
        <v>#N/A</v>
      </c>
      <c r="B137" s="44" t="e">
        <f ca="1">+IF(OFFSET('Water Data'!$A$3,0,10*ROW('Water Data'!A134))="",NA(),OFFSET('Water Data'!$A$3,0,10*ROW('Water Data'!A134)))</f>
        <v>#N/A</v>
      </c>
      <c r="C137" s="44" t="e">
        <f ca="1">+IF(OFFSET('Water Data'!$C$3,0,10*ROW('Water Data'!C134))="",NA(),OFFSET('Water Data'!$C$3,0,10*ROW('Water Data'!C134)))</f>
        <v>#N/A</v>
      </c>
      <c r="D137" s="119" t="e">
        <f ca="1">+IF(AND(ISNUMBER(OFFSET('Water Data'!$C$5,0,10*ROW('Water Data'!C131))),'Data Summary'!BS137="Yes"),100-OFFSET('Water Data'!$C$5,0,10*ROW('Water Data'!C131)),NA())</f>
        <v>#N/A</v>
      </c>
      <c r="E137" s="119" t="e">
        <f ca="1">+IF(AND(ISNUMBER(OFFSET('Water Data'!$C$7,0,10*ROW('Water Data'!C131))),'Data Summary'!BT137="Yes"),OFFSET('Water Data'!$C$7,0,10*ROW('Water Data'!C131)),NA())</f>
        <v>#N/A</v>
      </c>
      <c r="F137" s="119" t="e">
        <f ca="1">+IF(AND(ISNUMBER(OFFSET('Water Data'!$C$10,0,10*ROW('Water Data'!C131))),'Data Summary'!BU137="Yes"),OFFSET('Water Data'!$C$10,0,10*ROW('Water Data'!C131)),NA())</f>
        <v>#N/A</v>
      </c>
      <c r="G137" s="119" t="e">
        <f ca="1">+IF(AND(ISNUMBER(OFFSET('Water Data'!$D$5,0,10*ROW('Water Data'!D131))),'Data Summary'!BV137="Yes"),100-OFFSET('Water Data'!$D$5,0,10*ROW('Water Data'!D131)),NA())</f>
        <v>#N/A</v>
      </c>
      <c r="H137" s="119" t="e">
        <f ca="1">+IF(AND(ISNUMBER(OFFSET('Water Data'!$D$7,0,10*ROW('Water Data'!D131))),'Data Summary'!BW137="Yes"),OFFSET('Water Data'!$D$7,0,10*ROW('Water Data'!D131)),NA())</f>
        <v>#N/A</v>
      </c>
      <c r="I137" s="119" t="e">
        <f ca="1">+IF(AND(ISNUMBER(OFFSET('Water Data'!$D$10,0,10*ROW('Water Data'!D131))),'Data Summary'!BX137="Yes"),OFFSET('Water Data'!$D$10,0,10*ROW('Water Data'!D131)),NA())</f>
        <v>#N/A</v>
      </c>
      <c r="J137" s="119" t="e">
        <f ca="1">+IF(AND(ISNUMBER(OFFSET('Water Data'!$E$5,0,10*ROW('Water Data'!E131))),'Data Summary'!BY137="Yes"),100-OFFSET('Water Data'!$E$5,0,10*ROW('Water Data'!E131)),NA())</f>
        <v>#N/A</v>
      </c>
      <c r="K137" s="119" t="e">
        <f ca="1">+IF(AND(ISNUMBER(OFFSET('Water Data'!$E$7,0,10*ROW('Water Data'!E131))),'Data Summary'!BZ137="Yes"),OFFSET('Water Data'!$E$7,0,10*ROW('Water Data'!E131)),NA())</f>
        <v>#N/A</v>
      </c>
      <c r="L137" s="119" t="e">
        <f ca="1">+IF(AND(ISNUMBER(OFFSET('Water Data'!$E$10,0,10*ROW('Water Data'!E131))),'Data Summary'!CA137="Yes"),OFFSET('Water Data'!$E$10,0,10*ROW('Water Data'!E131)),NA())</f>
        <v>#N/A</v>
      </c>
      <c r="M137" s="119" t="e">
        <f ca="1">+IF(AND(ISNUMBER(OFFSET('Water Data'!$F$5,0,10*ROW('Water Data'!F131))),'Data Summary'!CB137="Yes"),100-OFFSET('Water Data'!$F$5,0,10*ROW('Water Data'!F131)),NA())</f>
        <v>#N/A</v>
      </c>
      <c r="N137" s="119" t="e">
        <f ca="1">+IF(AND(ISNUMBER(OFFSET('Water Data'!$F$7,0,10*ROW('Water Data'!F131))),'Data Summary'!CC137="Yes"),OFFSET('Water Data'!$F$7,0,10*ROW('Water Data'!F131)),NA())</f>
        <v>#N/A</v>
      </c>
      <c r="O137" s="119" t="e">
        <f ca="1">+IF(AND(ISNUMBER(OFFSET('Water Data'!$F$10,0,10*ROW('Water Data'!F131))),'Data Summary'!CD137="Yes"),OFFSET('Water Data'!$F$10,0,10*ROW('Water Data'!F131)),NA())</f>
        <v>#N/A</v>
      </c>
      <c r="P137" s="119" t="e">
        <f ca="1">+IF(AND(ISNUMBER(OFFSET('Water Data'!$G$5,0,10*ROW('Water Data'!G131))),'Data Summary'!CE137="Yes"),100-OFFSET('Water Data'!$G$5,0,10*ROW('Water Data'!G131)),NA())</f>
        <v>#N/A</v>
      </c>
      <c r="Q137" s="119" t="e">
        <f ca="1">+IF(AND(ISNUMBER(OFFSET('Water Data'!$G$7,0,10*ROW('Water Data'!G131))),'Data Summary'!CF137="Yes"),OFFSET('Water Data'!$G$7,0,10*ROW('Water Data'!G131)),NA())</f>
        <v>#N/A</v>
      </c>
      <c r="R137" s="119" t="e">
        <f ca="1">+IF(AND(ISNUMBER(OFFSET('Water Data'!$G$10,0,10*ROW('Water Data'!G131))),'Data Summary'!CG137="Yes"),OFFSET('Water Data'!$G$10,0,10*ROW('Water Data'!G131)),NA())</f>
        <v>#N/A</v>
      </c>
      <c r="S137" s="119" t="e">
        <f ca="1">+IF(AND(ISNUMBER(OFFSET('Water Data'!$H$5,0,10*ROW('Water Data'!H131))),'Data Summary'!CH137="Yes"),100-OFFSET('Water Data'!$H$5,0,10*ROW('Water Data'!H131)),NA())</f>
        <v>#N/A</v>
      </c>
      <c r="T137" s="119" t="e">
        <f ca="1">+IF(AND(ISNUMBER(OFFSET('Water Data'!$H$7,0,10*ROW('Water Data'!H131))),'Data Summary'!CI137="Yes"),OFFSET('Water Data'!$H$7,0,10*ROW('Water Data'!H131)),NA())</f>
        <v>#N/A</v>
      </c>
      <c r="U137" s="119" t="e">
        <f ca="1">+IF(AND(ISNUMBER(OFFSET('Water Data'!$H$10,0,10*ROW('Water Data'!H131))),'Data Summary'!CJ137="Yes"),OFFSET('Water Data'!$H$10,0,10*ROW('Water Data'!H131)),NA())</f>
        <v>#N/A</v>
      </c>
      <c r="V137" s="120" t="e">
        <f ca="1">+IF(AND(ISNUMBER(OFFSET('Sanitation Data'!$C$5,0,10*ROW('Sanitation Data'!C131))),'Data Summary'!CK137="Yes"),100-OFFSET('Sanitation Data'!$C$5,0,10*ROW('Sanitation Data'!C131)),NA())</f>
        <v>#N/A</v>
      </c>
      <c r="W137" s="120" t="e">
        <f ca="1">+IF(AND(ISNUMBER(OFFSET('Sanitation Data'!$C$7,0,10*ROW('Sanitation Data'!C131))),'Data Summary'!CL137="Yes"),OFFSET('Sanitation Data'!$C$7,0,10*ROW('Sanitation Data'!C131)),NA())</f>
        <v>#N/A</v>
      </c>
      <c r="X137" s="120" t="e">
        <f ca="1">+IF(AND(ISNUMBER(OFFSET('Sanitation Data'!$C$11,0,10*ROW('Sanitation Data'!C131))),'Data Summary'!CM137="Yes"),OFFSET('Sanitation Data'!$C$11,0,10*ROW('Sanitation Data'!C131)),NA())</f>
        <v>#N/A</v>
      </c>
      <c r="Y137" s="120" t="e">
        <f ca="1">+IF(AND(ISNUMBER(OFFSET('Sanitation Data'!$C$12,0,10*ROW('Sanitation Data'!C131))),'Data Summary'!CN137="Yes"),OFFSET('Sanitation Data'!$C$12,0,10*ROW('Sanitation Data'!C131)),NA())</f>
        <v>#N/A</v>
      </c>
      <c r="Z137" s="120" t="e">
        <f ca="1">+IF(AND(ISNUMBER(OFFSET('Sanitation Data'!$C$13,0,10*ROW('Sanitation Data'!C131))),'Data Summary'!CO137="Yes"),OFFSET('Sanitation Data'!$C$13,0,10*ROW('Sanitation Data'!C131)),NA())</f>
        <v>#N/A</v>
      </c>
      <c r="AA137" s="120" t="e">
        <f ca="1">+IF(AND(ISNUMBER(OFFSET('Sanitation Data'!$D$5,0,10*ROW('Sanitation Data'!D131))),'Data Summary'!CP137="Yes"),100-OFFSET('Sanitation Data'!$D$5,0,10*ROW('Sanitation Data'!D131)),NA())</f>
        <v>#N/A</v>
      </c>
      <c r="AB137" s="120" t="e">
        <f ca="1">+IF(AND(ISNUMBER(OFFSET('Sanitation Data'!$D$7,0,10*ROW('Sanitation Data'!D131))),'Data Summary'!CQ137="Yes"),OFFSET('Sanitation Data'!$D$7,0,10*ROW('Sanitation Data'!D131)),NA())</f>
        <v>#N/A</v>
      </c>
      <c r="AC137" s="120" t="e">
        <f ca="1">+IF(AND(ISNUMBER(OFFSET('Sanitation Data'!$D$11,0,10*ROW('Sanitation Data'!D131))),'Data Summary'!CR137="Yes"),OFFSET('Sanitation Data'!$D$11,0,10*ROW('Sanitation Data'!D131)),NA())</f>
        <v>#N/A</v>
      </c>
      <c r="AD137" s="120" t="e">
        <f ca="1">+IF(AND(ISNUMBER(OFFSET('Sanitation Data'!$D$12,0,10*ROW('Sanitation Data'!D131))),'Data Summary'!CS137="Yes"),OFFSET('Sanitation Data'!$D$12,0,10*ROW('Sanitation Data'!D131)),NA())</f>
        <v>#N/A</v>
      </c>
      <c r="AE137" s="120" t="e">
        <f ca="1">+IF(AND(ISNUMBER(OFFSET('Sanitation Data'!$D$13,0,10*ROW('Sanitation Data'!D131))),'Data Summary'!CT137="Yes"),OFFSET('Sanitation Data'!$D$13,0,10*ROW('Sanitation Data'!D131)),NA())</f>
        <v>#N/A</v>
      </c>
      <c r="AF137" s="120" t="e">
        <f ca="1">+IF(AND(ISNUMBER(OFFSET('Sanitation Data'!$E$5,0,10*ROW('Sanitation Data'!E131))),'Data Summary'!CU137="Yes"),100-OFFSET('Sanitation Data'!$E$5,0,10*ROW('Sanitation Data'!E131)),NA())</f>
        <v>#N/A</v>
      </c>
      <c r="AG137" s="120" t="e">
        <f ca="1">+IF(AND(ISNUMBER(OFFSET('Sanitation Data'!$E$7,0,10*ROW('Sanitation Data'!E131))),'Data Summary'!CV137="Yes"),OFFSET('Sanitation Data'!$E$7,0,10*ROW('Sanitation Data'!E131)),NA())</f>
        <v>#N/A</v>
      </c>
      <c r="AH137" s="120" t="e">
        <f ca="1">+IF(AND(ISNUMBER(OFFSET('Sanitation Data'!$E$11,0,10*ROW('Sanitation Data'!E131))),'Data Summary'!CW137="Yes"),OFFSET('Sanitation Data'!$E$11,0,10*ROW('Sanitation Data'!E131)),NA())</f>
        <v>#N/A</v>
      </c>
      <c r="AI137" s="120" t="e">
        <f ca="1">+IF(AND(ISNUMBER(OFFSET('Sanitation Data'!$E$12,0,10*ROW('Sanitation Data'!E131))),'Data Summary'!CX137="Yes"),OFFSET('Sanitation Data'!$E$12,0,10*ROW('Sanitation Data'!E131)),NA())</f>
        <v>#N/A</v>
      </c>
      <c r="AJ137" s="120" t="e">
        <f ca="1">+IF(AND(ISNUMBER(OFFSET('Sanitation Data'!$E$13,0,10*ROW('Sanitation Data'!E131))),'Data Summary'!CY137="Yes"),OFFSET('Sanitation Data'!$E$13,0,10*ROW('Sanitation Data'!E131)),NA())</f>
        <v>#N/A</v>
      </c>
      <c r="AK137" s="120" t="e">
        <f ca="1">+IF(AND(ISNUMBER(OFFSET('Sanitation Data'!$F$5,0,10*ROW('Sanitation Data'!F131))),'Data Summary'!CZ137="Yes"),100-OFFSET('Sanitation Data'!$F$5,0,10*ROW('Sanitation Data'!F131)),NA())</f>
        <v>#N/A</v>
      </c>
      <c r="AL137" s="120" t="e">
        <f ca="1">+IF(AND(ISNUMBER(OFFSET('Sanitation Data'!$F$7,0,10*ROW('Sanitation Data'!F131))),'Data Summary'!DA137="Yes"),OFFSET('Sanitation Data'!$F$7,0,10*ROW('Sanitation Data'!F131)),NA())</f>
        <v>#N/A</v>
      </c>
      <c r="AM137" s="120" t="e">
        <f ca="1">+IF(AND(ISNUMBER(OFFSET('Sanitation Data'!$F$11,0,10*ROW('Sanitation Data'!F131))),'Data Summary'!DB137="Yes"),OFFSET('Sanitation Data'!$F$11,0,10*ROW('Sanitation Data'!F131)),NA())</f>
        <v>#N/A</v>
      </c>
      <c r="AN137" s="120" t="e">
        <f ca="1">+IF(AND(ISNUMBER(OFFSET('Sanitation Data'!$F$12,0,10*ROW('Sanitation Data'!F131))),'Data Summary'!DC137="Yes"),OFFSET('Sanitation Data'!$F$12,0,10*ROW('Sanitation Data'!F131)),NA())</f>
        <v>#N/A</v>
      </c>
      <c r="AO137" s="120" t="e">
        <f ca="1">+IF(AND(ISNUMBER(OFFSET('Sanitation Data'!$F$13,0,10*ROW('Sanitation Data'!F131))),'Data Summary'!DD137="Yes"),OFFSET('Sanitation Data'!$F$13,0,10*ROW('Sanitation Data'!F131)),NA())</f>
        <v>#N/A</v>
      </c>
      <c r="AP137" s="120" t="e">
        <f ca="1">+IF(AND(ISNUMBER(OFFSET('Sanitation Data'!$G$5,0,10*ROW('Sanitation Data'!G131))),'Data Summary'!DE137="Yes"),100-OFFSET('Sanitation Data'!$G$5,0,10*ROW('Sanitation Data'!G131)),NA())</f>
        <v>#N/A</v>
      </c>
      <c r="AQ137" s="120" t="e">
        <f ca="1">+IF(AND(ISNUMBER(OFFSET('Sanitation Data'!$G$7,0,10*ROW('Sanitation Data'!G131))),'Data Summary'!DF137="Yes"),OFFSET('Sanitation Data'!$G$7,0,10*ROW('Sanitation Data'!G131)),NA())</f>
        <v>#N/A</v>
      </c>
      <c r="AR137" s="120" t="e">
        <f ca="1">+IF(AND(ISNUMBER(OFFSET('Sanitation Data'!$G$11,0,10*ROW('Sanitation Data'!G131))),'Data Summary'!DG137="Yes"),OFFSET('Sanitation Data'!$G$11,0,10*ROW('Sanitation Data'!G131)),NA())</f>
        <v>#N/A</v>
      </c>
      <c r="AS137" s="120" t="e">
        <f ca="1">+IF(AND(ISNUMBER(OFFSET('Sanitation Data'!$G$12,0,10*ROW('Sanitation Data'!G131))),'Data Summary'!DH137="Yes"),OFFSET('Sanitation Data'!$G$12,0,10*ROW('Sanitation Data'!G131)),NA())</f>
        <v>#N/A</v>
      </c>
      <c r="AT137" s="120" t="e">
        <f ca="1">+IF(AND(ISNUMBER(OFFSET('Sanitation Data'!$G$13,0,10*ROW('Sanitation Data'!G131))),'Data Summary'!DI137="Yes"),OFFSET('Sanitation Data'!$G$13,0,10*ROW('Sanitation Data'!G131)),NA())</f>
        <v>#N/A</v>
      </c>
      <c r="AU137" s="120" t="e">
        <f ca="1">+IF(AND(ISNUMBER(OFFSET('Sanitation Data'!$H$5,0,10*ROW('Sanitation Data'!H131))),'Data Summary'!DJ137="Yes"),100-OFFSET('Sanitation Data'!$H$5,0,10*ROW('Sanitation Data'!H131)),NA())</f>
        <v>#N/A</v>
      </c>
      <c r="AV137" s="120" t="e">
        <f ca="1">+IF(AND(ISNUMBER(OFFSET('Sanitation Data'!$H$7,0,10*ROW('Sanitation Data'!H131))),'Data Summary'!DK137="Yes"),OFFSET('Sanitation Data'!$H$7,0,10*ROW('Sanitation Data'!H131)),NA())</f>
        <v>#N/A</v>
      </c>
      <c r="AW137" s="120" t="e">
        <f ca="1">+IF(AND(ISNUMBER(OFFSET('Sanitation Data'!$H$11,0,10*ROW('Sanitation Data'!H131))),'Data Summary'!DL137="Yes"),OFFSET('Sanitation Data'!$H$11,0,10*ROW('Sanitation Data'!H131)),NA())</f>
        <v>#N/A</v>
      </c>
      <c r="AX137" s="120" t="e">
        <f ca="1">+IF(AND(ISNUMBER(OFFSET('Sanitation Data'!$H$12,0,10*ROW('Sanitation Data'!H131))),'Data Summary'!DM137="Yes"),OFFSET('Sanitation Data'!$H$12,0,10*ROW('Sanitation Data'!H131)),NA())</f>
        <v>#N/A</v>
      </c>
      <c r="AY137" s="120" t="e">
        <f ca="1">+IF(AND(ISNUMBER(OFFSET('Sanitation Data'!$H$13,0,10*ROW('Sanitation Data'!H131))),'Data Summary'!DN137="Yes"),OFFSET('Sanitation Data'!$H$13,0,10*ROW('Sanitation Data'!H131)),NA())</f>
        <v>#N/A</v>
      </c>
      <c r="AZ137" s="121" t="e">
        <f ca="1">+IF(AND(ISNUMBER(OFFSET('Hygiene Data'!$C$6,0,10*ROW('Hygiene Data'!C131))),'Data Summary'!DO137="Yes"),OFFSET('Hygiene Data'!$C$6,0,10*ROW('Hygiene Data'!C131)),NA())</f>
        <v>#N/A</v>
      </c>
      <c r="BA137" s="121" t="e">
        <f ca="1">+IF(AND(ISNUMBER(OFFSET('Hygiene Data'!$C$8,0,10*ROW('Hygiene Data'!C131))),'Data Summary'!DP137="Yes"),OFFSET('Hygiene Data'!$C$8,0,10*ROW('Hygiene Data'!C131)),NA())</f>
        <v>#N/A</v>
      </c>
      <c r="BB137" s="121" t="e">
        <f ca="1">+IF(AND(ISNUMBER(OFFSET('Hygiene Data'!$C$10,0,10*ROW('Hygiene Data'!C131))),'Data Summary'!DQ137="Yes"),OFFSET('Hygiene Data'!$C$10,0,10*ROW('Hygiene Data'!C131)),NA())</f>
        <v>#N/A</v>
      </c>
      <c r="BC137" s="121" t="e">
        <f ca="1">+IF(AND(ISNUMBER(OFFSET('Hygiene Data'!$D$6,0,10*ROW('Hygiene Data'!D131))),'Data Summary'!DR137="Yes"),OFFSET('Hygiene Data'!$D$6,0,10*ROW('Hygiene Data'!D131)),NA())</f>
        <v>#N/A</v>
      </c>
      <c r="BD137" s="121" t="e">
        <f ca="1">+IF(AND(ISNUMBER(OFFSET('Hygiene Data'!$D$8,0,10*ROW('Hygiene Data'!D131))),'Data Summary'!DS137="Yes"),OFFSET('Hygiene Data'!$D$8,0,10*ROW('Hygiene Data'!D131)),NA())</f>
        <v>#N/A</v>
      </c>
      <c r="BE137" s="121" t="e">
        <f ca="1">+IF(AND(ISNUMBER(OFFSET('Hygiene Data'!$D$10,0,10*ROW('Hygiene Data'!D131))),'Data Summary'!DT137="Yes"),OFFSET('Hygiene Data'!$D$10,0,10*ROW('Hygiene Data'!D131)),NA())</f>
        <v>#N/A</v>
      </c>
      <c r="BF137" s="121" t="e">
        <f ca="1">+IF(AND(ISNUMBER(OFFSET('Hygiene Data'!$E$6,0,10*ROW('Hygiene Data'!E131))),'Data Summary'!DU137="Yes"),OFFSET('Hygiene Data'!$E$6,0,10*ROW('Hygiene Data'!E131)),NA())</f>
        <v>#N/A</v>
      </c>
      <c r="BG137" s="121" t="e">
        <f ca="1">+IF(AND(ISNUMBER(OFFSET('Hygiene Data'!$E$8,0,10*ROW('Hygiene Data'!E131))),'Data Summary'!DV137="Yes"),OFFSET('Hygiene Data'!$E$8,0,10*ROW('Hygiene Data'!E131)),NA())</f>
        <v>#N/A</v>
      </c>
      <c r="BH137" s="121" t="e">
        <f ca="1">+IF(AND(ISNUMBER(OFFSET('Hygiene Data'!$E$10,0,10*ROW('Hygiene Data'!E131))),'Data Summary'!DW137="Yes"),OFFSET('Hygiene Data'!$E$10,0,10*ROW('Hygiene Data'!E131)),NA())</f>
        <v>#N/A</v>
      </c>
      <c r="BI137" s="121" t="e">
        <f ca="1">+IF(AND(ISNUMBER(OFFSET('Hygiene Data'!$F$6,0,10*ROW('Hygiene Data'!F131))),'Data Summary'!DX137="Yes"),OFFSET('Hygiene Data'!$F$6,0,10*ROW('Hygiene Data'!F131)),NA())</f>
        <v>#N/A</v>
      </c>
      <c r="BJ137" s="121" t="e">
        <f ca="1">+IF(AND(ISNUMBER(OFFSET('Hygiene Data'!$F$8,0,10*ROW('Hygiene Data'!F131))),'Data Summary'!DY137="Yes"),OFFSET('Hygiene Data'!$F$8,0,10*ROW('Hygiene Data'!F131)),NA())</f>
        <v>#N/A</v>
      </c>
      <c r="BK137" s="121" t="e">
        <f ca="1">+IF(AND(ISNUMBER(OFFSET('Hygiene Data'!$F$10,0,10*ROW('Hygiene Data'!F131))),'Data Summary'!DZ137="Yes"),OFFSET('Hygiene Data'!$F$10,0,10*ROW('Hygiene Data'!F131)),NA())</f>
        <v>#N/A</v>
      </c>
      <c r="BL137" s="121" t="e">
        <f ca="1">+IF(AND(ISNUMBER(OFFSET('Hygiene Data'!$G$6,0,10*ROW('Hygiene Data'!G131))),'Data Summary'!EA137="Yes"),OFFSET('Hygiene Data'!$G$6,0,10*ROW('Hygiene Data'!G131)),NA())</f>
        <v>#N/A</v>
      </c>
      <c r="BM137" s="121" t="e">
        <f ca="1">+IF(AND(ISNUMBER(OFFSET('Hygiene Data'!$G$8,0,10*ROW('Hygiene Data'!G131))),'Data Summary'!EB137="Yes"),OFFSET('Hygiene Data'!$G$8,0,10*ROW('Hygiene Data'!G131)),NA())</f>
        <v>#N/A</v>
      </c>
      <c r="BN137" s="121" t="e">
        <f ca="1">+IF(AND(ISNUMBER(OFFSET('Hygiene Data'!$G$10,0,10*ROW('Hygiene Data'!G131))),'Data Summary'!EC137="Yes"),OFFSET('Hygiene Data'!$G$10,0,10*ROW('Hygiene Data'!G131)),NA())</f>
        <v>#N/A</v>
      </c>
      <c r="BO137" s="121" t="e">
        <f ca="1">+IF(AND(ISNUMBER(OFFSET('Hygiene Data'!$H$6,0,10*ROW('Hygiene Data'!H131))),'Data Summary'!ED137="Yes"),OFFSET('Hygiene Data'!$H$6,0,10*ROW('Hygiene Data'!H131)),NA())</f>
        <v>#N/A</v>
      </c>
      <c r="BP137" s="121" t="e">
        <f ca="1">+IF(AND(ISNUMBER(OFFSET('Hygiene Data'!$H$8,0,10*ROW('Hygiene Data'!H131))),'Data Summary'!EE137="Yes"),OFFSET('Hygiene Data'!$H$8,0,10*ROW('Hygiene Data'!H131)),NA())</f>
        <v>#N/A</v>
      </c>
      <c r="BQ137" s="121" t="e">
        <f ca="1">+IF(AND(ISNUMBER(OFFSET('Hygiene Data'!$H$10,0,10*ROW('Hygiene Data'!H131))),'Data Summary'!EF137="Yes"),OFFSET('Hygiene Data'!$H$10,0,10*ROW('Hygiene Data'!H131)),NA())</f>
        <v>#N/A</v>
      </c>
    </row>
    <row r="138" spans="1:69" x14ac:dyDescent="0.2">
      <c r="A138" s="44" t="e">
        <f ca="1">+IF(OFFSET('Water Data'!$B$1,0,10*ROW('Water Data'!B132))="",NA(),OFFSET('Water Data'!$B$1,0,10*ROW('Water Data'!B132)))</f>
        <v>#N/A</v>
      </c>
      <c r="B138" s="44" t="e">
        <f ca="1">+IF(OFFSET('Water Data'!$A$3,0,10*ROW('Water Data'!A135))="",NA(),OFFSET('Water Data'!$A$3,0,10*ROW('Water Data'!A135)))</f>
        <v>#N/A</v>
      </c>
      <c r="C138" s="44" t="e">
        <f ca="1">+IF(OFFSET('Water Data'!$C$3,0,10*ROW('Water Data'!C135))="",NA(),OFFSET('Water Data'!$C$3,0,10*ROW('Water Data'!C135)))</f>
        <v>#N/A</v>
      </c>
      <c r="D138" s="119" t="e">
        <f ca="1">+IF(AND(ISNUMBER(OFFSET('Water Data'!$C$5,0,10*ROW('Water Data'!C132))),'Data Summary'!BS138="Yes"),100-OFFSET('Water Data'!$C$5,0,10*ROW('Water Data'!C132)),NA())</f>
        <v>#N/A</v>
      </c>
      <c r="E138" s="119" t="e">
        <f ca="1">+IF(AND(ISNUMBER(OFFSET('Water Data'!$C$7,0,10*ROW('Water Data'!C132))),'Data Summary'!BT138="Yes"),OFFSET('Water Data'!$C$7,0,10*ROW('Water Data'!C132)),NA())</f>
        <v>#N/A</v>
      </c>
      <c r="F138" s="119" t="e">
        <f ca="1">+IF(AND(ISNUMBER(OFFSET('Water Data'!$C$10,0,10*ROW('Water Data'!C132))),'Data Summary'!BU138="Yes"),OFFSET('Water Data'!$C$10,0,10*ROW('Water Data'!C132)),NA())</f>
        <v>#N/A</v>
      </c>
      <c r="G138" s="119" t="e">
        <f ca="1">+IF(AND(ISNUMBER(OFFSET('Water Data'!$D$5,0,10*ROW('Water Data'!D132))),'Data Summary'!BV138="Yes"),100-OFFSET('Water Data'!$D$5,0,10*ROW('Water Data'!D132)),NA())</f>
        <v>#N/A</v>
      </c>
      <c r="H138" s="119" t="e">
        <f ca="1">+IF(AND(ISNUMBER(OFFSET('Water Data'!$D$7,0,10*ROW('Water Data'!D132))),'Data Summary'!BW138="Yes"),OFFSET('Water Data'!$D$7,0,10*ROW('Water Data'!D132)),NA())</f>
        <v>#N/A</v>
      </c>
      <c r="I138" s="119" t="e">
        <f ca="1">+IF(AND(ISNUMBER(OFFSET('Water Data'!$D$10,0,10*ROW('Water Data'!D132))),'Data Summary'!BX138="Yes"),OFFSET('Water Data'!$D$10,0,10*ROW('Water Data'!D132)),NA())</f>
        <v>#N/A</v>
      </c>
      <c r="J138" s="119" t="e">
        <f ca="1">+IF(AND(ISNUMBER(OFFSET('Water Data'!$E$5,0,10*ROW('Water Data'!E132))),'Data Summary'!BY138="Yes"),100-OFFSET('Water Data'!$E$5,0,10*ROW('Water Data'!E132)),NA())</f>
        <v>#N/A</v>
      </c>
      <c r="K138" s="119" t="e">
        <f ca="1">+IF(AND(ISNUMBER(OFFSET('Water Data'!$E$7,0,10*ROW('Water Data'!E132))),'Data Summary'!BZ138="Yes"),OFFSET('Water Data'!$E$7,0,10*ROW('Water Data'!E132)),NA())</f>
        <v>#N/A</v>
      </c>
      <c r="L138" s="119" t="e">
        <f ca="1">+IF(AND(ISNUMBER(OFFSET('Water Data'!$E$10,0,10*ROW('Water Data'!E132))),'Data Summary'!CA138="Yes"),OFFSET('Water Data'!$E$10,0,10*ROW('Water Data'!E132)),NA())</f>
        <v>#N/A</v>
      </c>
      <c r="M138" s="119" t="e">
        <f ca="1">+IF(AND(ISNUMBER(OFFSET('Water Data'!$F$5,0,10*ROW('Water Data'!F132))),'Data Summary'!CB138="Yes"),100-OFFSET('Water Data'!$F$5,0,10*ROW('Water Data'!F132)),NA())</f>
        <v>#N/A</v>
      </c>
      <c r="N138" s="119" t="e">
        <f ca="1">+IF(AND(ISNUMBER(OFFSET('Water Data'!$F$7,0,10*ROW('Water Data'!F132))),'Data Summary'!CC138="Yes"),OFFSET('Water Data'!$F$7,0,10*ROW('Water Data'!F132)),NA())</f>
        <v>#N/A</v>
      </c>
      <c r="O138" s="119" t="e">
        <f ca="1">+IF(AND(ISNUMBER(OFFSET('Water Data'!$F$10,0,10*ROW('Water Data'!F132))),'Data Summary'!CD138="Yes"),OFFSET('Water Data'!$F$10,0,10*ROW('Water Data'!F132)),NA())</f>
        <v>#N/A</v>
      </c>
      <c r="P138" s="119" t="e">
        <f ca="1">+IF(AND(ISNUMBER(OFFSET('Water Data'!$G$5,0,10*ROW('Water Data'!G132))),'Data Summary'!CE138="Yes"),100-OFFSET('Water Data'!$G$5,0,10*ROW('Water Data'!G132)),NA())</f>
        <v>#N/A</v>
      </c>
      <c r="Q138" s="119" t="e">
        <f ca="1">+IF(AND(ISNUMBER(OFFSET('Water Data'!$G$7,0,10*ROW('Water Data'!G132))),'Data Summary'!CF138="Yes"),OFFSET('Water Data'!$G$7,0,10*ROW('Water Data'!G132)),NA())</f>
        <v>#N/A</v>
      </c>
      <c r="R138" s="119" t="e">
        <f ca="1">+IF(AND(ISNUMBER(OFFSET('Water Data'!$G$10,0,10*ROW('Water Data'!G132))),'Data Summary'!CG138="Yes"),OFFSET('Water Data'!$G$10,0,10*ROW('Water Data'!G132)),NA())</f>
        <v>#N/A</v>
      </c>
      <c r="S138" s="119" t="e">
        <f ca="1">+IF(AND(ISNUMBER(OFFSET('Water Data'!$H$5,0,10*ROW('Water Data'!H132))),'Data Summary'!CH138="Yes"),100-OFFSET('Water Data'!$H$5,0,10*ROW('Water Data'!H132)),NA())</f>
        <v>#N/A</v>
      </c>
      <c r="T138" s="119" t="e">
        <f ca="1">+IF(AND(ISNUMBER(OFFSET('Water Data'!$H$7,0,10*ROW('Water Data'!H132))),'Data Summary'!CI138="Yes"),OFFSET('Water Data'!$H$7,0,10*ROW('Water Data'!H132)),NA())</f>
        <v>#N/A</v>
      </c>
      <c r="U138" s="119" t="e">
        <f ca="1">+IF(AND(ISNUMBER(OFFSET('Water Data'!$H$10,0,10*ROW('Water Data'!H132))),'Data Summary'!CJ138="Yes"),OFFSET('Water Data'!$H$10,0,10*ROW('Water Data'!H132)),NA())</f>
        <v>#N/A</v>
      </c>
      <c r="V138" s="120" t="e">
        <f ca="1">+IF(AND(ISNUMBER(OFFSET('Sanitation Data'!$C$5,0,10*ROW('Sanitation Data'!C132))),'Data Summary'!CK138="Yes"),100-OFFSET('Sanitation Data'!$C$5,0,10*ROW('Sanitation Data'!C132)),NA())</f>
        <v>#N/A</v>
      </c>
      <c r="W138" s="120" t="e">
        <f ca="1">+IF(AND(ISNUMBER(OFFSET('Sanitation Data'!$C$7,0,10*ROW('Sanitation Data'!C132))),'Data Summary'!CL138="Yes"),OFFSET('Sanitation Data'!$C$7,0,10*ROW('Sanitation Data'!C132)),NA())</f>
        <v>#N/A</v>
      </c>
      <c r="X138" s="120" t="e">
        <f ca="1">+IF(AND(ISNUMBER(OFFSET('Sanitation Data'!$C$11,0,10*ROW('Sanitation Data'!C132))),'Data Summary'!CM138="Yes"),OFFSET('Sanitation Data'!$C$11,0,10*ROW('Sanitation Data'!C132)),NA())</f>
        <v>#N/A</v>
      </c>
      <c r="Y138" s="120" t="e">
        <f ca="1">+IF(AND(ISNUMBER(OFFSET('Sanitation Data'!$C$12,0,10*ROW('Sanitation Data'!C132))),'Data Summary'!CN138="Yes"),OFFSET('Sanitation Data'!$C$12,0,10*ROW('Sanitation Data'!C132)),NA())</f>
        <v>#N/A</v>
      </c>
      <c r="Z138" s="120" t="e">
        <f ca="1">+IF(AND(ISNUMBER(OFFSET('Sanitation Data'!$C$13,0,10*ROW('Sanitation Data'!C132))),'Data Summary'!CO138="Yes"),OFFSET('Sanitation Data'!$C$13,0,10*ROW('Sanitation Data'!C132)),NA())</f>
        <v>#N/A</v>
      </c>
      <c r="AA138" s="120" t="e">
        <f ca="1">+IF(AND(ISNUMBER(OFFSET('Sanitation Data'!$D$5,0,10*ROW('Sanitation Data'!D132))),'Data Summary'!CP138="Yes"),100-OFFSET('Sanitation Data'!$D$5,0,10*ROW('Sanitation Data'!D132)),NA())</f>
        <v>#N/A</v>
      </c>
      <c r="AB138" s="120" t="e">
        <f ca="1">+IF(AND(ISNUMBER(OFFSET('Sanitation Data'!$D$7,0,10*ROW('Sanitation Data'!D132))),'Data Summary'!CQ138="Yes"),OFFSET('Sanitation Data'!$D$7,0,10*ROW('Sanitation Data'!D132)),NA())</f>
        <v>#N/A</v>
      </c>
      <c r="AC138" s="120" t="e">
        <f ca="1">+IF(AND(ISNUMBER(OFFSET('Sanitation Data'!$D$11,0,10*ROW('Sanitation Data'!D132))),'Data Summary'!CR138="Yes"),OFFSET('Sanitation Data'!$D$11,0,10*ROW('Sanitation Data'!D132)),NA())</f>
        <v>#N/A</v>
      </c>
      <c r="AD138" s="120" t="e">
        <f ca="1">+IF(AND(ISNUMBER(OFFSET('Sanitation Data'!$D$12,0,10*ROW('Sanitation Data'!D132))),'Data Summary'!CS138="Yes"),OFFSET('Sanitation Data'!$D$12,0,10*ROW('Sanitation Data'!D132)),NA())</f>
        <v>#N/A</v>
      </c>
      <c r="AE138" s="120" t="e">
        <f ca="1">+IF(AND(ISNUMBER(OFFSET('Sanitation Data'!$D$13,0,10*ROW('Sanitation Data'!D132))),'Data Summary'!CT138="Yes"),OFFSET('Sanitation Data'!$D$13,0,10*ROW('Sanitation Data'!D132)),NA())</f>
        <v>#N/A</v>
      </c>
      <c r="AF138" s="120" t="e">
        <f ca="1">+IF(AND(ISNUMBER(OFFSET('Sanitation Data'!$E$5,0,10*ROW('Sanitation Data'!E132))),'Data Summary'!CU138="Yes"),100-OFFSET('Sanitation Data'!$E$5,0,10*ROW('Sanitation Data'!E132)),NA())</f>
        <v>#N/A</v>
      </c>
      <c r="AG138" s="120" t="e">
        <f ca="1">+IF(AND(ISNUMBER(OFFSET('Sanitation Data'!$E$7,0,10*ROW('Sanitation Data'!E132))),'Data Summary'!CV138="Yes"),OFFSET('Sanitation Data'!$E$7,0,10*ROW('Sanitation Data'!E132)),NA())</f>
        <v>#N/A</v>
      </c>
      <c r="AH138" s="120" t="e">
        <f ca="1">+IF(AND(ISNUMBER(OFFSET('Sanitation Data'!$E$11,0,10*ROW('Sanitation Data'!E132))),'Data Summary'!CW138="Yes"),OFFSET('Sanitation Data'!$E$11,0,10*ROW('Sanitation Data'!E132)),NA())</f>
        <v>#N/A</v>
      </c>
      <c r="AI138" s="120" t="e">
        <f ca="1">+IF(AND(ISNUMBER(OFFSET('Sanitation Data'!$E$12,0,10*ROW('Sanitation Data'!E132))),'Data Summary'!CX138="Yes"),OFFSET('Sanitation Data'!$E$12,0,10*ROW('Sanitation Data'!E132)),NA())</f>
        <v>#N/A</v>
      </c>
      <c r="AJ138" s="120" t="e">
        <f ca="1">+IF(AND(ISNUMBER(OFFSET('Sanitation Data'!$E$13,0,10*ROW('Sanitation Data'!E132))),'Data Summary'!CY138="Yes"),OFFSET('Sanitation Data'!$E$13,0,10*ROW('Sanitation Data'!E132)),NA())</f>
        <v>#N/A</v>
      </c>
      <c r="AK138" s="120" t="e">
        <f ca="1">+IF(AND(ISNUMBER(OFFSET('Sanitation Data'!$F$5,0,10*ROW('Sanitation Data'!F132))),'Data Summary'!CZ138="Yes"),100-OFFSET('Sanitation Data'!$F$5,0,10*ROW('Sanitation Data'!F132)),NA())</f>
        <v>#N/A</v>
      </c>
      <c r="AL138" s="120" t="e">
        <f ca="1">+IF(AND(ISNUMBER(OFFSET('Sanitation Data'!$F$7,0,10*ROW('Sanitation Data'!F132))),'Data Summary'!DA138="Yes"),OFFSET('Sanitation Data'!$F$7,0,10*ROW('Sanitation Data'!F132)),NA())</f>
        <v>#N/A</v>
      </c>
      <c r="AM138" s="120" t="e">
        <f ca="1">+IF(AND(ISNUMBER(OFFSET('Sanitation Data'!$F$11,0,10*ROW('Sanitation Data'!F132))),'Data Summary'!DB138="Yes"),OFFSET('Sanitation Data'!$F$11,0,10*ROW('Sanitation Data'!F132)),NA())</f>
        <v>#N/A</v>
      </c>
      <c r="AN138" s="120" t="e">
        <f ca="1">+IF(AND(ISNUMBER(OFFSET('Sanitation Data'!$F$12,0,10*ROW('Sanitation Data'!F132))),'Data Summary'!DC138="Yes"),OFFSET('Sanitation Data'!$F$12,0,10*ROW('Sanitation Data'!F132)),NA())</f>
        <v>#N/A</v>
      </c>
      <c r="AO138" s="120" t="e">
        <f ca="1">+IF(AND(ISNUMBER(OFFSET('Sanitation Data'!$F$13,0,10*ROW('Sanitation Data'!F132))),'Data Summary'!DD138="Yes"),OFFSET('Sanitation Data'!$F$13,0,10*ROW('Sanitation Data'!F132)),NA())</f>
        <v>#N/A</v>
      </c>
      <c r="AP138" s="120" t="e">
        <f ca="1">+IF(AND(ISNUMBER(OFFSET('Sanitation Data'!$G$5,0,10*ROW('Sanitation Data'!G132))),'Data Summary'!DE138="Yes"),100-OFFSET('Sanitation Data'!$G$5,0,10*ROW('Sanitation Data'!G132)),NA())</f>
        <v>#N/A</v>
      </c>
      <c r="AQ138" s="120" t="e">
        <f ca="1">+IF(AND(ISNUMBER(OFFSET('Sanitation Data'!$G$7,0,10*ROW('Sanitation Data'!G132))),'Data Summary'!DF138="Yes"),OFFSET('Sanitation Data'!$G$7,0,10*ROW('Sanitation Data'!G132)),NA())</f>
        <v>#N/A</v>
      </c>
      <c r="AR138" s="120" t="e">
        <f ca="1">+IF(AND(ISNUMBER(OFFSET('Sanitation Data'!$G$11,0,10*ROW('Sanitation Data'!G132))),'Data Summary'!DG138="Yes"),OFFSET('Sanitation Data'!$G$11,0,10*ROW('Sanitation Data'!G132)),NA())</f>
        <v>#N/A</v>
      </c>
      <c r="AS138" s="120" t="e">
        <f ca="1">+IF(AND(ISNUMBER(OFFSET('Sanitation Data'!$G$12,0,10*ROW('Sanitation Data'!G132))),'Data Summary'!DH138="Yes"),OFFSET('Sanitation Data'!$G$12,0,10*ROW('Sanitation Data'!G132)),NA())</f>
        <v>#N/A</v>
      </c>
      <c r="AT138" s="120" t="e">
        <f ca="1">+IF(AND(ISNUMBER(OFFSET('Sanitation Data'!$G$13,0,10*ROW('Sanitation Data'!G132))),'Data Summary'!DI138="Yes"),OFFSET('Sanitation Data'!$G$13,0,10*ROW('Sanitation Data'!G132)),NA())</f>
        <v>#N/A</v>
      </c>
      <c r="AU138" s="120" t="e">
        <f ca="1">+IF(AND(ISNUMBER(OFFSET('Sanitation Data'!$H$5,0,10*ROW('Sanitation Data'!H132))),'Data Summary'!DJ138="Yes"),100-OFFSET('Sanitation Data'!$H$5,0,10*ROW('Sanitation Data'!H132)),NA())</f>
        <v>#N/A</v>
      </c>
      <c r="AV138" s="120" t="e">
        <f ca="1">+IF(AND(ISNUMBER(OFFSET('Sanitation Data'!$H$7,0,10*ROW('Sanitation Data'!H132))),'Data Summary'!DK138="Yes"),OFFSET('Sanitation Data'!$H$7,0,10*ROW('Sanitation Data'!H132)),NA())</f>
        <v>#N/A</v>
      </c>
      <c r="AW138" s="120" t="e">
        <f ca="1">+IF(AND(ISNUMBER(OFFSET('Sanitation Data'!$H$11,0,10*ROW('Sanitation Data'!H132))),'Data Summary'!DL138="Yes"),OFFSET('Sanitation Data'!$H$11,0,10*ROW('Sanitation Data'!H132)),NA())</f>
        <v>#N/A</v>
      </c>
      <c r="AX138" s="120" t="e">
        <f ca="1">+IF(AND(ISNUMBER(OFFSET('Sanitation Data'!$H$12,0,10*ROW('Sanitation Data'!H132))),'Data Summary'!DM138="Yes"),OFFSET('Sanitation Data'!$H$12,0,10*ROW('Sanitation Data'!H132)),NA())</f>
        <v>#N/A</v>
      </c>
      <c r="AY138" s="120" t="e">
        <f ca="1">+IF(AND(ISNUMBER(OFFSET('Sanitation Data'!$H$13,0,10*ROW('Sanitation Data'!H132))),'Data Summary'!DN138="Yes"),OFFSET('Sanitation Data'!$H$13,0,10*ROW('Sanitation Data'!H132)),NA())</f>
        <v>#N/A</v>
      </c>
      <c r="AZ138" s="121" t="e">
        <f ca="1">+IF(AND(ISNUMBER(OFFSET('Hygiene Data'!$C$6,0,10*ROW('Hygiene Data'!C132))),'Data Summary'!DO138="Yes"),OFFSET('Hygiene Data'!$C$6,0,10*ROW('Hygiene Data'!C132)),NA())</f>
        <v>#N/A</v>
      </c>
      <c r="BA138" s="121" t="e">
        <f ca="1">+IF(AND(ISNUMBER(OFFSET('Hygiene Data'!$C$8,0,10*ROW('Hygiene Data'!C132))),'Data Summary'!DP138="Yes"),OFFSET('Hygiene Data'!$C$8,0,10*ROW('Hygiene Data'!C132)),NA())</f>
        <v>#N/A</v>
      </c>
      <c r="BB138" s="121" t="e">
        <f ca="1">+IF(AND(ISNUMBER(OFFSET('Hygiene Data'!$C$10,0,10*ROW('Hygiene Data'!C132))),'Data Summary'!DQ138="Yes"),OFFSET('Hygiene Data'!$C$10,0,10*ROW('Hygiene Data'!C132)),NA())</f>
        <v>#N/A</v>
      </c>
      <c r="BC138" s="121" t="e">
        <f ca="1">+IF(AND(ISNUMBER(OFFSET('Hygiene Data'!$D$6,0,10*ROW('Hygiene Data'!D132))),'Data Summary'!DR138="Yes"),OFFSET('Hygiene Data'!$D$6,0,10*ROW('Hygiene Data'!D132)),NA())</f>
        <v>#N/A</v>
      </c>
      <c r="BD138" s="121" t="e">
        <f ca="1">+IF(AND(ISNUMBER(OFFSET('Hygiene Data'!$D$8,0,10*ROW('Hygiene Data'!D132))),'Data Summary'!DS138="Yes"),OFFSET('Hygiene Data'!$D$8,0,10*ROW('Hygiene Data'!D132)),NA())</f>
        <v>#N/A</v>
      </c>
      <c r="BE138" s="121" t="e">
        <f ca="1">+IF(AND(ISNUMBER(OFFSET('Hygiene Data'!$D$10,0,10*ROW('Hygiene Data'!D132))),'Data Summary'!DT138="Yes"),OFFSET('Hygiene Data'!$D$10,0,10*ROW('Hygiene Data'!D132)),NA())</f>
        <v>#N/A</v>
      </c>
      <c r="BF138" s="121" t="e">
        <f ca="1">+IF(AND(ISNUMBER(OFFSET('Hygiene Data'!$E$6,0,10*ROW('Hygiene Data'!E132))),'Data Summary'!DU138="Yes"),OFFSET('Hygiene Data'!$E$6,0,10*ROW('Hygiene Data'!E132)),NA())</f>
        <v>#N/A</v>
      </c>
      <c r="BG138" s="121" t="e">
        <f ca="1">+IF(AND(ISNUMBER(OFFSET('Hygiene Data'!$E$8,0,10*ROW('Hygiene Data'!E132))),'Data Summary'!DV138="Yes"),OFFSET('Hygiene Data'!$E$8,0,10*ROW('Hygiene Data'!E132)),NA())</f>
        <v>#N/A</v>
      </c>
      <c r="BH138" s="121" t="e">
        <f ca="1">+IF(AND(ISNUMBER(OFFSET('Hygiene Data'!$E$10,0,10*ROW('Hygiene Data'!E132))),'Data Summary'!DW138="Yes"),OFFSET('Hygiene Data'!$E$10,0,10*ROW('Hygiene Data'!E132)),NA())</f>
        <v>#N/A</v>
      </c>
      <c r="BI138" s="121" t="e">
        <f ca="1">+IF(AND(ISNUMBER(OFFSET('Hygiene Data'!$F$6,0,10*ROW('Hygiene Data'!F132))),'Data Summary'!DX138="Yes"),OFFSET('Hygiene Data'!$F$6,0,10*ROW('Hygiene Data'!F132)),NA())</f>
        <v>#N/A</v>
      </c>
      <c r="BJ138" s="121" t="e">
        <f ca="1">+IF(AND(ISNUMBER(OFFSET('Hygiene Data'!$F$8,0,10*ROW('Hygiene Data'!F132))),'Data Summary'!DY138="Yes"),OFFSET('Hygiene Data'!$F$8,0,10*ROW('Hygiene Data'!F132)),NA())</f>
        <v>#N/A</v>
      </c>
      <c r="BK138" s="121" t="e">
        <f ca="1">+IF(AND(ISNUMBER(OFFSET('Hygiene Data'!$F$10,0,10*ROW('Hygiene Data'!F132))),'Data Summary'!DZ138="Yes"),OFFSET('Hygiene Data'!$F$10,0,10*ROW('Hygiene Data'!F132)),NA())</f>
        <v>#N/A</v>
      </c>
      <c r="BL138" s="121" t="e">
        <f ca="1">+IF(AND(ISNUMBER(OFFSET('Hygiene Data'!$G$6,0,10*ROW('Hygiene Data'!G132))),'Data Summary'!EA138="Yes"),OFFSET('Hygiene Data'!$G$6,0,10*ROW('Hygiene Data'!G132)),NA())</f>
        <v>#N/A</v>
      </c>
      <c r="BM138" s="121" t="e">
        <f ca="1">+IF(AND(ISNUMBER(OFFSET('Hygiene Data'!$G$8,0,10*ROW('Hygiene Data'!G132))),'Data Summary'!EB138="Yes"),OFFSET('Hygiene Data'!$G$8,0,10*ROW('Hygiene Data'!G132)),NA())</f>
        <v>#N/A</v>
      </c>
      <c r="BN138" s="121" t="e">
        <f ca="1">+IF(AND(ISNUMBER(OFFSET('Hygiene Data'!$G$10,0,10*ROW('Hygiene Data'!G132))),'Data Summary'!EC138="Yes"),OFFSET('Hygiene Data'!$G$10,0,10*ROW('Hygiene Data'!G132)),NA())</f>
        <v>#N/A</v>
      </c>
      <c r="BO138" s="121" t="e">
        <f ca="1">+IF(AND(ISNUMBER(OFFSET('Hygiene Data'!$H$6,0,10*ROW('Hygiene Data'!H132))),'Data Summary'!ED138="Yes"),OFFSET('Hygiene Data'!$H$6,0,10*ROW('Hygiene Data'!H132)),NA())</f>
        <v>#N/A</v>
      </c>
      <c r="BP138" s="121" t="e">
        <f ca="1">+IF(AND(ISNUMBER(OFFSET('Hygiene Data'!$H$8,0,10*ROW('Hygiene Data'!H132))),'Data Summary'!EE138="Yes"),OFFSET('Hygiene Data'!$H$8,0,10*ROW('Hygiene Data'!H132)),NA())</f>
        <v>#N/A</v>
      </c>
      <c r="BQ138" s="121" t="e">
        <f ca="1">+IF(AND(ISNUMBER(OFFSET('Hygiene Data'!$H$10,0,10*ROW('Hygiene Data'!H132))),'Data Summary'!EF138="Yes"),OFFSET('Hygiene Data'!$H$10,0,10*ROW('Hygiene Data'!H132)),NA())</f>
        <v>#N/A</v>
      </c>
    </row>
    <row r="139" spans="1:69" x14ac:dyDescent="0.2">
      <c r="A139" s="44" t="e">
        <f ca="1">+IF(OFFSET('Water Data'!$B$1,0,10*ROW('Water Data'!B133))="",NA(),OFFSET('Water Data'!$B$1,0,10*ROW('Water Data'!B133)))</f>
        <v>#N/A</v>
      </c>
      <c r="B139" s="44" t="e">
        <f ca="1">+IF(OFFSET('Water Data'!$A$3,0,10*ROW('Water Data'!A136))="",NA(),OFFSET('Water Data'!$A$3,0,10*ROW('Water Data'!A136)))</f>
        <v>#N/A</v>
      </c>
      <c r="C139" s="44" t="e">
        <f ca="1">+IF(OFFSET('Water Data'!$C$3,0,10*ROW('Water Data'!C136))="",NA(),OFFSET('Water Data'!$C$3,0,10*ROW('Water Data'!C136)))</f>
        <v>#N/A</v>
      </c>
      <c r="D139" s="119" t="e">
        <f ca="1">+IF(AND(ISNUMBER(OFFSET('Water Data'!$C$5,0,10*ROW('Water Data'!C133))),'Data Summary'!BS139="Yes"),100-OFFSET('Water Data'!$C$5,0,10*ROW('Water Data'!C133)),NA())</f>
        <v>#N/A</v>
      </c>
      <c r="E139" s="119" t="e">
        <f ca="1">+IF(AND(ISNUMBER(OFFSET('Water Data'!$C$7,0,10*ROW('Water Data'!C133))),'Data Summary'!BT139="Yes"),OFFSET('Water Data'!$C$7,0,10*ROW('Water Data'!C133)),NA())</f>
        <v>#N/A</v>
      </c>
      <c r="F139" s="119" t="e">
        <f ca="1">+IF(AND(ISNUMBER(OFFSET('Water Data'!$C$10,0,10*ROW('Water Data'!C133))),'Data Summary'!BU139="Yes"),OFFSET('Water Data'!$C$10,0,10*ROW('Water Data'!C133)),NA())</f>
        <v>#N/A</v>
      </c>
      <c r="G139" s="119" t="e">
        <f ca="1">+IF(AND(ISNUMBER(OFFSET('Water Data'!$D$5,0,10*ROW('Water Data'!D133))),'Data Summary'!BV139="Yes"),100-OFFSET('Water Data'!$D$5,0,10*ROW('Water Data'!D133)),NA())</f>
        <v>#N/A</v>
      </c>
      <c r="H139" s="119" t="e">
        <f ca="1">+IF(AND(ISNUMBER(OFFSET('Water Data'!$D$7,0,10*ROW('Water Data'!D133))),'Data Summary'!BW139="Yes"),OFFSET('Water Data'!$D$7,0,10*ROW('Water Data'!D133)),NA())</f>
        <v>#N/A</v>
      </c>
      <c r="I139" s="119" t="e">
        <f ca="1">+IF(AND(ISNUMBER(OFFSET('Water Data'!$D$10,0,10*ROW('Water Data'!D133))),'Data Summary'!BX139="Yes"),OFFSET('Water Data'!$D$10,0,10*ROW('Water Data'!D133)),NA())</f>
        <v>#N/A</v>
      </c>
      <c r="J139" s="119" t="e">
        <f ca="1">+IF(AND(ISNUMBER(OFFSET('Water Data'!$E$5,0,10*ROW('Water Data'!E133))),'Data Summary'!BY139="Yes"),100-OFFSET('Water Data'!$E$5,0,10*ROW('Water Data'!E133)),NA())</f>
        <v>#N/A</v>
      </c>
      <c r="K139" s="119" t="e">
        <f ca="1">+IF(AND(ISNUMBER(OFFSET('Water Data'!$E$7,0,10*ROW('Water Data'!E133))),'Data Summary'!BZ139="Yes"),OFFSET('Water Data'!$E$7,0,10*ROW('Water Data'!E133)),NA())</f>
        <v>#N/A</v>
      </c>
      <c r="L139" s="119" t="e">
        <f ca="1">+IF(AND(ISNUMBER(OFFSET('Water Data'!$E$10,0,10*ROW('Water Data'!E133))),'Data Summary'!CA139="Yes"),OFFSET('Water Data'!$E$10,0,10*ROW('Water Data'!E133)),NA())</f>
        <v>#N/A</v>
      </c>
      <c r="M139" s="119" t="e">
        <f ca="1">+IF(AND(ISNUMBER(OFFSET('Water Data'!$F$5,0,10*ROW('Water Data'!F133))),'Data Summary'!CB139="Yes"),100-OFFSET('Water Data'!$F$5,0,10*ROW('Water Data'!F133)),NA())</f>
        <v>#N/A</v>
      </c>
      <c r="N139" s="119" t="e">
        <f ca="1">+IF(AND(ISNUMBER(OFFSET('Water Data'!$F$7,0,10*ROW('Water Data'!F133))),'Data Summary'!CC139="Yes"),OFFSET('Water Data'!$F$7,0,10*ROW('Water Data'!F133)),NA())</f>
        <v>#N/A</v>
      </c>
      <c r="O139" s="119" t="e">
        <f ca="1">+IF(AND(ISNUMBER(OFFSET('Water Data'!$F$10,0,10*ROW('Water Data'!F133))),'Data Summary'!CD139="Yes"),OFFSET('Water Data'!$F$10,0,10*ROW('Water Data'!F133)),NA())</f>
        <v>#N/A</v>
      </c>
      <c r="P139" s="119" t="e">
        <f ca="1">+IF(AND(ISNUMBER(OFFSET('Water Data'!$G$5,0,10*ROW('Water Data'!G133))),'Data Summary'!CE139="Yes"),100-OFFSET('Water Data'!$G$5,0,10*ROW('Water Data'!G133)),NA())</f>
        <v>#N/A</v>
      </c>
      <c r="Q139" s="119" t="e">
        <f ca="1">+IF(AND(ISNUMBER(OFFSET('Water Data'!$G$7,0,10*ROW('Water Data'!G133))),'Data Summary'!CF139="Yes"),OFFSET('Water Data'!$G$7,0,10*ROW('Water Data'!G133)),NA())</f>
        <v>#N/A</v>
      </c>
      <c r="R139" s="119" t="e">
        <f ca="1">+IF(AND(ISNUMBER(OFFSET('Water Data'!$G$10,0,10*ROW('Water Data'!G133))),'Data Summary'!CG139="Yes"),OFFSET('Water Data'!$G$10,0,10*ROW('Water Data'!G133)),NA())</f>
        <v>#N/A</v>
      </c>
      <c r="S139" s="119" t="e">
        <f ca="1">+IF(AND(ISNUMBER(OFFSET('Water Data'!$H$5,0,10*ROW('Water Data'!H133))),'Data Summary'!CH139="Yes"),100-OFFSET('Water Data'!$H$5,0,10*ROW('Water Data'!H133)),NA())</f>
        <v>#N/A</v>
      </c>
      <c r="T139" s="119" t="e">
        <f ca="1">+IF(AND(ISNUMBER(OFFSET('Water Data'!$H$7,0,10*ROW('Water Data'!H133))),'Data Summary'!CI139="Yes"),OFFSET('Water Data'!$H$7,0,10*ROW('Water Data'!H133)),NA())</f>
        <v>#N/A</v>
      </c>
      <c r="U139" s="119" t="e">
        <f ca="1">+IF(AND(ISNUMBER(OFFSET('Water Data'!$H$10,0,10*ROW('Water Data'!H133))),'Data Summary'!CJ139="Yes"),OFFSET('Water Data'!$H$10,0,10*ROW('Water Data'!H133)),NA())</f>
        <v>#N/A</v>
      </c>
      <c r="V139" s="120" t="e">
        <f ca="1">+IF(AND(ISNUMBER(OFFSET('Sanitation Data'!$C$5,0,10*ROW('Sanitation Data'!C133))),'Data Summary'!CK139="Yes"),100-OFFSET('Sanitation Data'!$C$5,0,10*ROW('Sanitation Data'!C133)),NA())</f>
        <v>#N/A</v>
      </c>
      <c r="W139" s="120" t="e">
        <f ca="1">+IF(AND(ISNUMBER(OFFSET('Sanitation Data'!$C$7,0,10*ROW('Sanitation Data'!C133))),'Data Summary'!CL139="Yes"),OFFSET('Sanitation Data'!$C$7,0,10*ROW('Sanitation Data'!C133)),NA())</f>
        <v>#N/A</v>
      </c>
      <c r="X139" s="120" t="e">
        <f ca="1">+IF(AND(ISNUMBER(OFFSET('Sanitation Data'!$C$11,0,10*ROW('Sanitation Data'!C133))),'Data Summary'!CM139="Yes"),OFFSET('Sanitation Data'!$C$11,0,10*ROW('Sanitation Data'!C133)),NA())</f>
        <v>#N/A</v>
      </c>
      <c r="Y139" s="120" t="e">
        <f ca="1">+IF(AND(ISNUMBER(OFFSET('Sanitation Data'!$C$12,0,10*ROW('Sanitation Data'!C133))),'Data Summary'!CN139="Yes"),OFFSET('Sanitation Data'!$C$12,0,10*ROW('Sanitation Data'!C133)),NA())</f>
        <v>#N/A</v>
      </c>
      <c r="Z139" s="120" t="e">
        <f ca="1">+IF(AND(ISNUMBER(OFFSET('Sanitation Data'!$C$13,0,10*ROW('Sanitation Data'!C133))),'Data Summary'!CO139="Yes"),OFFSET('Sanitation Data'!$C$13,0,10*ROW('Sanitation Data'!C133)),NA())</f>
        <v>#N/A</v>
      </c>
      <c r="AA139" s="120" t="e">
        <f ca="1">+IF(AND(ISNUMBER(OFFSET('Sanitation Data'!$D$5,0,10*ROW('Sanitation Data'!D133))),'Data Summary'!CP139="Yes"),100-OFFSET('Sanitation Data'!$D$5,0,10*ROW('Sanitation Data'!D133)),NA())</f>
        <v>#N/A</v>
      </c>
      <c r="AB139" s="120" t="e">
        <f ca="1">+IF(AND(ISNUMBER(OFFSET('Sanitation Data'!$D$7,0,10*ROW('Sanitation Data'!D133))),'Data Summary'!CQ139="Yes"),OFFSET('Sanitation Data'!$D$7,0,10*ROW('Sanitation Data'!D133)),NA())</f>
        <v>#N/A</v>
      </c>
      <c r="AC139" s="120" t="e">
        <f ca="1">+IF(AND(ISNUMBER(OFFSET('Sanitation Data'!$D$11,0,10*ROW('Sanitation Data'!D133))),'Data Summary'!CR139="Yes"),OFFSET('Sanitation Data'!$D$11,0,10*ROW('Sanitation Data'!D133)),NA())</f>
        <v>#N/A</v>
      </c>
      <c r="AD139" s="120" t="e">
        <f ca="1">+IF(AND(ISNUMBER(OFFSET('Sanitation Data'!$D$12,0,10*ROW('Sanitation Data'!D133))),'Data Summary'!CS139="Yes"),OFFSET('Sanitation Data'!$D$12,0,10*ROW('Sanitation Data'!D133)),NA())</f>
        <v>#N/A</v>
      </c>
      <c r="AE139" s="120" t="e">
        <f ca="1">+IF(AND(ISNUMBER(OFFSET('Sanitation Data'!$D$13,0,10*ROW('Sanitation Data'!D133))),'Data Summary'!CT139="Yes"),OFFSET('Sanitation Data'!$D$13,0,10*ROW('Sanitation Data'!D133)),NA())</f>
        <v>#N/A</v>
      </c>
      <c r="AF139" s="120" t="e">
        <f ca="1">+IF(AND(ISNUMBER(OFFSET('Sanitation Data'!$E$5,0,10*ROW('Sanitation Data'!E133))),'Data Summary'!CU139="Yes"),100-OFFSET('Sanitation Data'!$E$5,0,10*ROW('Sanitation Data'!E133)),NA())</f>
        <v>#N/A</v>
      </c>
      <c r="AG139" s="120" t="e">
        <f ca="1">+IF(AND(ISNUMBER(OFFSET('Sanitation Data'!$E$7,0,10*ROW('Sanitation Data'!E133))),'Data Summary'!CV139="Yes"),OFFSET('Sanitation Data'!$E$7,0,10*ROW('Sanitation Data'!E133)),NA())</f>
        <v>#N/A</v>
      </c>
      <c r="AH139" s="120" t="e">
        <f ca="1">+IF(AND(ISNUMBER(OFFSET('Sanitation Data'!$E$11,0,10*ROW('Sanitation Data'!E133))),'Data Summary'!CW139="Yes"),OFFSET('Sanitation Data'!$E$11,0,10*ROW('Sanitation Data'!E133)),NA())</f>
        <v>#N/A</v>
      </c>
      <c r="AI139" s="120" t="e">
        <f ca="1">+IF(AND(ISNUMBER(OFFSET('Sanitation Data'!$E$12,0,10*ROW('Sanitation Data'!E133))),'Data Summary'!CX139="Yes"),OFFSET('Sanitation Data'!$E$12,0,10*ROW('Sanitation Data'!E133)),NA())</f>
        <v>#N/A</v>
      </c>
      <c r="AJ139" s="120" t="e">
        <f ca="1">+IF(AND(ISNUMBER(OFFSET('Sanitation Data'!$E$13,0,10*ROW('Sanitation Data'!E133))),'Data Summary'!CY139="Yes"),OFFSET('Sanitation Data'!$E$13,0,10*ROW('Sanitation Data'!E133)),NA())</f>
        <v>#N/A</v>
      </c>
      <c r="AK139" s="120" t="e">
        <f ca="1">+IF(AND(ISNUMBER(OFFSET('Sanitation Data'!$F$5,0,10*ROW('Sanitation Data'!F133))),'Data Summary'!CZ139="Yes"),100-OFFSET('Sanitation Data'!$F$5,0,10*ROW('Sanitation Data'!F133)),NA())</f>
        <v>#N/A</v>
      </c>
      <c r="AL139" s="120" t="e">
        <f ca="1">+IF(AND(ISNUMBER(OFFSET('Sanitation Data'!$F$7,0,10*ROW('Sanitation Data'!F133))),'Data Summary'!DA139="Yes"),OFFSET('Sanitation Data'!$F$7,0,10*ROW('Sanitation Data'!F133)),NA())</f>
        <v>#N/A</v>
      </c>
      <c r="AM139" s="120" t="e">
        <f ca="1">+IF(AND(ISNUMBER(OFFSET('Sanitation Data'!$F$11,0,10*ROW('Sanitation Data'!F133))),'Data Summary'!DB139="Yes"),OFFSET('Sanitation Data'!$F$11,0,10*ROW('Sanitation Data'!F133)),NA())</f>
        <v>#N/A</v>
      </c>
      <c r="AN139" s="120" t="e">
        <f ca="1">+IF(AND(ISNUMBER(OFFSET('Sanitation Data'!$F$12,0,10*ROW('Sanitation Data'!F133))),'Data Summary'!DC139="Yes"),OFFSET('Sanitation Data'!$F$12,0,10*ROW('Sanitation Data'!F133)),NA())</f>
        <v>#N/A</v>
      </c>
      <c r="AO139" s="120" t="e">
        <f ca="1">+IF(AND(ISNUMBER(OFFSET('Sanitation Data'!$F$13,0,10*ROW('Sanitation Data'!F133))),'Data Summary'!DD139="Yes"),OFFSET('Sanitation Data'!$F$13,0,10*ROW('Sanitation Data'!F133)),NA())</f>
        <v>#N/A</v>
      </c>
      <c r="AP139" s="120" t="e">
        <f ca="1">+IF(AND(ISNUMBER(OFFSET('Sanitation Data'!$G$5,0,10*ROW('Sanitation Data'!G133))),'Data Summary'!DE139="Yes"),100-OFFSET('Sanitation Data'!$G$5,0,10*ROW('Sanitation Data'!G133)),NA())</f>
        <v>#N/A</v>
      </c>
      <c r="AQ139" s="120" t="e">
        <f ca="1">+IF(AND(ISNUMBER(OFFSET('Sanitation Data'!$G$7,0,10*ROW('Sanitation Data'!G133))),'Data Summary'!DF139="Yes"),OFFSET('Sanitation Data'!$G$7,0,10*ROW('Sanitation Data'!G133)),NA())</f>
        <v>#N/A</v>
      </c>
      <c r="AR139" s="120" t="e">
        <f ca="1">+IF(AND(ISNUMBER(OFFSET('Sanitation Data'!$G$11,0,10*ROW('Sanitation Data'!G133))),'Data Summary'!DG139="Yes"),OFFSET('Sanitation Data'!$G$11,0,10*ROW('Sanitation Data'!G133)),NA())</f>
        <v>#N/A</v>
      </c>
      <c r="AS139" s="120" t="e">
        <f ca="1">+IF(AND(ISNUMBER(OFFSET('Sanitation Data'!$G$12,0,10*ROW('Sanitation Data'!G133))),'Data Summary'!DH139="Yes"),OFFSET('Sanitation Data'!$G$12,0,10*ROW('Sanitation Data'!G133)),NA())</f>
        <v>#N/A</v>
      </c>
      <c r="AT139" s="120" t="e">
        <f ca="1">+IF(AND(ISNUMBER(OFFSET('Sanitation Data'!$G$13,0,10*ROW('Sanitation Data'!G133))),'Data Summary'!DI139="Yes"),OFFSET('Sanitation Data'!$G$13,0,10*ROW('Sanitation Data'!G133)),NA())</f>
        <v>#N/A</v>
      </c>
      <c r="AU139" s="120" t="e">
        <f ca="1">+IF(AND(ISNUMBER(OFFSET('Sanitation Data'!$H$5,0,10*ROW('Sanitation Data'!H133))),'Data Summary'!DJ139="Yes"),100-OFFSET('Sanitation Data'!$H$5,0,10*ROW('Sanitation Data'!H133)),NA())</f>
        <v>#N/A</v>
      </c>
      <c r="AV139" s="120" t="e">
        <f ca="1">+IF(AND(ISNUMBER(OFFSET('Sanitation Data'!$H$7,0,10*ROW('Sanitation Data'!H133))),'Data Summary'!DK139="Yes"),OFFSET('Sanitation Data'!$H$7,0,10*ROW('Sanitation Data'!H133)),NA())</f>
        <v>#N/A</v>
      </c>
      <c r="AW139" s="120" t="e">
        <f ca="1">+IF(AND(ISNUMBER(OFFSET('Sanitation Data'!$H$11,0,10*ROW('Sanitation Data'!H133))),'Data Summary'!DL139="Yes"),OFFSET('Sanitation Data'!$H$11,0,10*ROW('Sanitation Data'!H133)),NA())</f>
        <v>#N/A</v>
      </c>
      <c r="AX139" s="120" t="e">
        <f ca="1">+IF(AND(ISNUMBER(OFFSET('Sanitation Data'!$H$12,0,10*ROW('Sanitation Data'!H133))),'Data Summary'!DM139="Yes"),OFFSET('Sanitation Data'!$H$12,0,10*ROW('Sanitation Data'!H133)),NA())</f>
        <v>#N/A</v>
      </c>
      <c r="AY139" s="120" t="e">
        <f ca="1">+IF(AND(ISNUMBER(OFFSET('Sanitation Data'!$H$13,0,10*ROW('Sanitation Data'!H133))),'Data Summary'!DN139="Yes"),OFFSET('Sanitation Data'!$H$13,0,10*ROW('Sanitation Data'!H133)),NA())</f>
        <v>#N/A</v>
      </c>
      <c r="AZ139" s="121" t="e">
        <f ca="1">+IF(AND(ISNUMBER(OFFSET('Hygiene Data'!$C$6,0,10*ROW('Hygiene Data'!C133))),'Data Summary'!DO139="Yes"),OFFSET('Hygiene Data'!$C$6,0,10*ROW('Hygiene Data'!C133)),NA())</f>
        <v>#N/A</v>
      </c>
      <c r="BA139" s="121" t="e">
        <f ca="1">+IF(AND(ISNUMBER(OFFSET('Hygiene Data'!$C$8,0,10*ROW('Hygiene Data'!C133))),'Data Summary'!DP139="Yes"),OFFSET('Hygiene Data'!$C$8,0,10*ROW('Hygiene Data'!C133)),NA())</f>
        <v>#N/A</v>
      </c>
      <c r="BB139" s="121" t="e">
        <f ca="1">+IF(AND(ISNUMBER(OFFSET('Hygiene Data'!$C$10,0,10*ROW('Hygiene Data'!C133))),'Data Summary'!DQ139="Yes"),OFFSET('Hygiene Data'!$C$10,0,10*ROW('Hygiene Data'!C133)),NA())</f>
        <v>#N/A</v>
      </c>
      <c r="BC139" s="121" t="e">
        <f ca="1">+IF(AND(ISNUMBER(OFFSET('Hygiene Data'!$D$6,0,10*ROW('Hygiene Data'!D133))),'Data Summary'!DR139="Yes"),OFFSET('Hygiene Data'!$D$6,0,10*ROW('Hygiene Data'!D133)),NA())</f>
        <v>#N/A</v>
      </c>
      <c r="BD139" s="121" t="e">
        <f ca="1">+IF(AND(ISNUMBER(OFFSET('Hygiene Data'!$D$8,0,10*ROW('Hygiene Data'!D133))),'Data Summary'!DS139="Yes"),OFFSET('Hygiene Data'!$D$8,0,10*ROW('Hygiene Data'!D133)),NA())</f>
        <v>#N/A</v>
      </c>
      <c r="BE139" s="121" t="e">
        <f ca="1">+IF(AND(ISNUMBER(OFFSET('Hygiene Data'!$D$10,0,10*ROW('Hygiene Data'!D133))),'Data Summary'!DT139="Yes"),OFFSET('Hygiene Data'!$D$10,0,10*ROW('Hygiene Data'!D133)),NA())</f>
        <v>#N/A</v>
      </c>
      <c r="BF139" s="121" t="e">
        <f ca="1">+IF(AND(ISNUMBER(OFFSET('Hygiene Data'!$E$6,0,10*ROW('Hygiene Data'!E133))),'Data Summary'!DU139="Yes"),OFFSET('Hygiene Data'!$E$6,0,10*ROW('Hygiene Data'!E133)),NA())</f>
        <v>#N/A</v>
      </c>
      <c r="BG139" s="121" t="e">
        <f ca="1">+IF(AND(ISNUMBER(OFFSET('Hygiene Data'!$E$8,0,10*ROW('Hygiene Data'!E133))),'Data Summary'!DV139="Yes"),OFFSET('Hygiene Data'!$E$8,0,10*ROW('Hygiene Data'!E133)),NA())</f>
        <v>#N/A</v>
      </c>
      <c r="BH139" s="121" t="e">
        <f ca="1">+IF(AND(ISNUMBER(OFFSET('Hygiene Data'!$E$10,0,10*ROW('Hygiene Data'!E133))),'Data Summary'!DW139="Yes"),OFFSET('Hygiene Data'!$E$10,0,10*ROW('Hygiene Data'!E133)),NA())</f>
        <v>#N/A</v>
      </c>
      <c r="BI139" s="121" t="e">
        <f ca="1">+IF(AND(ISNUMBER(OFFSET('Hygiene Data'!$F$6,0,10*ROW('Hygiene Data'!F133))),'Data Summary'!DX139="Yes"),OFFSET('Hygiene Data'!$F$6,0,10*ROW('Hygiene Data'!F133)),NA())</f>
        <v>#N/A</v>
      </c>
      <c r="BJ139" s="121" t="e">
        <f ca="1">+IF(AND(ISNUMBER(OFFSET('Hygiene Data'!$F$8,0,10*ROW('Hygiene Data'!F133))),'Data Summary'!DY139="Yes"),OFFSET('Hygiene Data'!$F$8,0,10*ROW('Hygiene Data'!F133)),NA())</f>
        <v>#N/A</v>
      </c>
      <c r="BK139" s="121" t="e">
        <f ca="1">+IF(AND(ISNUMBER(OFFSET('Hygiene Data'!$F$10,0,10*ROW('Hygiene Data'!F133))),'Data Summary'!DZ139="Yes"),OFFSET('Hygiene Data'!$F$10,0,10*ROW('Hygiene Data'!F133)),NA())</f>
        <v>#N/A</v>
      </c>
      <c r="BL139" s="121" t="e">
        <f ca="1">+IF(AND(ISNUMBER(OFFSET('Hygiene Data'!$G$6,0,10*ROW('Hygiene Data'!G133))),'Data Summary'!EA139="Yes"),OFFSET('Hygiene Data'!$G$6,0,10*ROW('Hygiene Data'!G133)),NA())</f>
        <v>#N/A</v>
      </c>
      <c r="BM139" s="121" t="e">
        <f ca="1">+IF(AND(ISNUMBER(OFFSET('Hygiene Data'!$G$8,0,10*ROW('Hygiene Data'!G133))),'Data Summary'!EB139="Yes"),OFFSET('Hygiene Data'!$G$8,0,10*ROW('Hygiene Data'!G133)),NA())</f>
        <v>#N/A</v>
      </c>
      <c r="BN139" s="121" t="e">
        <f ca="1">+IF(AND(ISNUMBER(OFFSET('Hygiene Data'!$G$10,0,10*ROW('Hygiene Data'!G133))),'Data Summary'!EC139="Yes"),OFFSET('Hygiene Data'!$G$10,0,10*ROW('Hygiene Data'!G133)),NA())</f>
        <v>#N/A</v>
      </c>
      <c r="BO139" s="121" t="e">
        <f ca="1">+IF(AND(ISNUMBER(OFFSET('Hygiene Data'!$H$6,0,10*ROW('Hygiene Data'!H133))),'Data Summary'!ED139="Yes"),OFFSET('Hygiene Data'!$H$6,0,10*ROW('Hygiene Data'!H133)),NA())</f>
        <v>#N/A</v>
      </c>
      <c r="BP139" s="121" t="e">
        <f ca="1">+IF(AND(ISNUMBER(OFFSET('Hygiene Data'!$H$8,0,10*ROW('Hygiene Data'!H133))),'Data Summary'!EE139="Yes"),OFFSET('Hygiene Data'!$H$8,0,10*ROW('Hygiene Data'!H133)),NA())</f>
        <v>#N/A</v>
      </c>
      <c r="BQ139" s="121" t="e">
        <f ca="1">+IF(AND(ISNUMBER(OFFSET('Hygiene Data'!$H$10,0,10*ROW('Hygiene Data'!H133))),'Data Summary'!EF139="Yes"),OFFSET('Hygiene Data'!$H$10,0,10*ROW('Hygiene Data'!H133)),NA())</f>
        <v>#N/A</v>
      </c>
    </row>
    <row r="140" spans="1:69" x14ac:dyDescent="0.2">
      <c r="A140" s="44" t="e">
        <f ca="1">+IF(OFFSET('Water Data'!$B$1,0,10*ROW('Water Data'!B134))="",NA(),OFFSET('Water Data'!$B$1,0,10*ROW('Water Data'!B134)))</f>
        <v>#N/A</v>
      </c>
      <c r="B140" s="44" t="e">
        <f ca="1">+IF(OFFSET('Water Data'!$A$3,0,10*ROW('Water Data'!A137))="",NA(),OFFSET('Water Data'!$A$3,0,10*ROW('Water Data'!A137)))</f>
        <v>#N/A</v>
      </c>
      <c r="C140" s="44" t="e">
        <f ca="1">+IF(OFFSET('Water Data'!$C$3,0,10*ROW('Water Data'!C137))="",NA(),OFFSET('Water Data'!$C$3,0,10*ROW('Water Data'!C137)))</f>
        <v>#N/A</v>
      </c>
      <c r="D140" s="119" t="e">
        <f ca="1">+IF(AND(ISNUMBER(OFFSET('Water Data'!$C$5,0,10*ROW('Water Data'!C134))),'Data Summary'!BS140="Yes"),100-OFFSET('Water Data'!$C$5,0,10*ROW('Water Data'!C134)),NA())</f>
        <v>#N/A</v>
      </c>
      <c r="E140" s="119" t="e">
        <f ca="1">+IF(AND(ISNUMBER(OFFSET('Water Data'!$C$7,0,10*ROW('Water Data'!C134))),'Data Summary'!BT140="Yes"),OFFSET('Water Data'!$C$7,0,10*ROW('Water Data'!C134)),NA())</f>
        <v>#N/A</v>
      </c>
      <c r="F140" s="119" t="e">
        <f ca="1">+IF(AND(ISNUMBER(OFFSET('Water Data'!$C$10,0,10*ROW('Water Data'!C134))),'Data Summary'!BU140="Yes"),OFFSET('Water Data'!$C$10,0,10*ROW('Water Data'!C134)),NA())</f>
        <v>#N/A</v>
      </c>
      <c r="G140" s="119" t="e">
        <f ca="1">+IF(AND(ISNUMBER(OFFSET('Water Data'!$D$5,0,10*ROW('Water Data'!D134))),'Data Summary'!BV140="Yes"),100-OFFSET('Water Data'!$D$5,0,10*ROW('Water Data'!D134)),NA())</f>
        <v>#N/A</v>
      </c>
      <c r="H140" s="119" t="e">
        <f ca="1">+IF(AND(ISNUMBER(OFFSET('Water Data'!$D$7,0,10*ROW('Water Data'!D134))),'Data Summary'!BW140="Yes"),OFFSET('Water Data'!$D$7,0,10*ROW('Water Data'!D134)),NA())</f>
        <v>#N/A</v>
      </c>
      <c r="I140" s="119" t="e">
        <f ca="1">+IF(AND(ISNUMBER(OFFSET('Water Data'!$D$10,0,10*ROW('Water Data'!D134))),'Data Summary'!BX140="Yes"),OFFSET('Water Data'!$D$10,0,10*ROW('Water Data'!D134)),NA())</f>
        <v>#N/A</v>
      </c>
      <c r="J140" s="119" t="e">
        <f ca="1">+IF(AND(ISNUMBER(OFFSET('Water Data'!$E$5,0,10*ROW('Water Data'!E134))),'Data Summary'!BY140="Yes"),100-OFFSET('Water Data'!$E$5,0,10*ROW('Water Data'!E134)),NA())</f>
        <v>#N/A</v>
      </c>
      <c r="K140" s="119" t="e">
        <f ca="1">+IF(AND(ISNUMBER(OFFSET('Water Data'!$E$7,0,10*ROW('Water Data'!E134))),'Data Summary'!BZ140="Yes"),OFFSET('Water Data'!$E$7,0,10*ROW('Water Data'!E134)),NA())</f>
        <v>#N/A</v>
      </c>
      <c r="L140" s="119" t="e">
        <f ca="1">+IF(AND(ISNUMBER(OFFSET('Water Data'!$E$10,0,10*ROW('Water Data'!E134))),'Data Summary'!CA140="Yes"),OFFSET('Water Data'!$E$10,0,10*ROW('Water Data'!E134)),NA())</f>
        <v>#N/A</v>
      </c>
      <c r="M140" s="119" t="e">
        <f ca="1">+IF(AND(ISNUMBER(OFFSET('Water Data'!$F$5,0,10*ROW('Water Data'!F134))),'Data Summary'!CB140="Yes"),100-OFFSET('Water Data'!$F$5,0,10*ROW('Water Data'!F134)),NA())</f>
        <v>#N/A</v>
      </c>
      <c r="N140" s="119" t="e">
        <f ca="1">+IF(AND(ISNUMBER(OFFSET('Water Data'!$F$7,0,10*ROW('Water Data'!F134))),'Data Summary'!CC140="Yes"),OFFSET('Water Data'!$F$7,0,10*ROW('Water Data'!F134)),NA())</f>
        <v>#N/A</v>
      </c>
      <c r="O140" s="119" t="e">
        <f ca="1">+IF(AND(ISNUMBER(OFFSET('Water Data'!$F$10,0,10*ROW('Water Data'!F134))),'Data Summary'!CD140="Yes"),OFFSET('Water Data'!$F$10,0,10*ROW('Water Data'!F134)),NA())</f>
        <v>#N/A</v>
      </c>
      <c r="P140" s="119" t="e">
        <f ca="1">+IF(AND(ISNUMBER(OFFSET('Water Data'!$G$5,0,10*ROW('Water Data'!G134))),'Data Summary'!CE140="Yes"),100-OFFSET('Water Data'!$G$5,0,10*ROW('Water Data'!G134)),NA())</f>
        <v>#N/A</v>
      </c>
      <c r="Q140" s="119" t="e">
        <f ca="1">+IF(AND(ISNUMBER(OFFSET('Water Data'!$G$7,0,10*ROW('Water Data'!G134))),'Data Summary'!CF140="Yes"),OFFSET('Water Data'!$G$7,0,10*ROW('Water Data'!G134)),NA())</f>
        <v>#N/A</v>
      </c>
      <c r="R140" s="119" t="e">
        <f ca="1">+IF(AND(ISNUMBER(OFFSET('Water Data'!$G$10,0,10*ROW('Water Data'!G134))),'Data Summary'!CG140="Yes"),OFFSET('Water Data'!$G$10,0,10*ROW('Water Data'!G134)),NA())</f>
        <v>#N/A</v>
      </c>
      <c r="S140" s="119" t="e">
        <f ca="1">+IF(AND(ISNUMBER(OFFSET('Water Data'!$H$5,0,10*ROW('Water Data'!H134))),'Data Summary'!CH140="Yes"),100-OFFSET('Water Data'!$H$5,0,10*ROW('Water Data'!H134)),NA())</f>
        <v>#N/A</v>
      </c>
      <c r="T140" s="119" t="e">
        <f ca="1">+IF(AND(ISNUMBER(OFFSET('Water Data'!$H$7,0,10*ROW('Water Data'!H134))),'Data Summary'!CI140="Yes"),OFFSET('Water Data'!$H$7,0,10*ROW('Water Data'!H134)),NA())</f>
        <v>#N/A</v>
      </c>
      <c r="U140" s="119" t="e">
        <f ca="1">+IF(AND(ISNUMBER(OFFSET('Water Data'!$H$10,0,10*ROW('Water Data'!H134))),'Data Summary'!CJ140="Yes"),OFFSET('Water Data'!$H$10,0,10*ROW('Water Data'!H134)),NA())</f>
        <v>#N/A</v>
      </c>
      <c r="V140" s="120" t="e">
        <f ca="1">+IF(AND(ISNUMBER(OFFSET('Sanitation Data'!$C$5,0,10*ROW('Sanitation Data'!C134))),'Data Summary'!CK140="Yes"),100-OFFSET('Sanitation Data'!$C$5,0,10*ROW('Sanitation Data'!C134)),NA())</f>
        <v>#N/A</v>
      </c>
      <c r="W140" s="120" t="e">
        <f ca="1">+IF(AND(ISNUMBER(OFFSET('Sanitation Data'!$C$7,0,10*ROW('Sanitation Data'!C134))),'Data Summary'!CL140="Yes"),OFFSET('Sanitation Data'!$C$7,0,10*ROW('Sanitation Data'!C134)),NA())</f>
        <v>#N/A</v>
      </c>
      <c r="X140" s="120" t="e">
        <f ca="1">+IF(AND(ISNUMBER(OFFSET('Sanitation Data'!$C$11,0,10*ROW('Sanitation Data'!C134))),'Data Summary'!CM140="Yes"),OFFSET('Sanitation Data'!$C$11,0,10*ROW('Sanitation Data'!C134)),NA())</f>
        <v>#N/A</v>
      </c>
      <c r="Y140" s="120" t="e">
        <f ca="1">+IF(AND(ISNUMBER(OFFSET('Sanitation Data'!$C$12,0,10*ROW('Sanitation Data'!C134))),'Data Summary'!CN140="Yes"),OFFSET('Sanitation Data'!$C$12,0,10*ROW('Sanitation Data'!C134)),NA())</f>
        <v>#N/A</v>
      </c>
      <c r="Z140" s="120" t="e">
        <f ca="1">+IF(AND(ISNUMBER(OFFSET('Sanitation Data'!$C$13,0,10*ROW('Sanitation Data'!C134))),'Data Summary'!CO140="Yes"),OFFSET('Sanitation Data'!$C$13,0,10*ROW('Sanitation Data'!C134)),NA())</f>
        <v>#N/A</v>
      </c>
      <c r="AA140" s="120" t="e">
        <f ca="1">+IF(AND(ISNUMBER(OFFSET('Sanitation Data'!$D$5,0,10*ROW('Sanitation Data'!D134))),'Data Summary'!CP140="Yes"),100-OFFSET('Sanitation Data'!$D$5,0,10*ROW('Sanitation Data'!D134)),NA())</f>
        <v>#N/A</v>
      </c>
      <c r="AB140" s="120" t="e">
        <f ca="1">+IF(AND(ISNUMBER(OFFSET('Sanitation Data'!$D$7,0,10*ROW('Sanitation Data'!D134))),'Data Summary'!CQ140="Yes"),OFFSET('Sanitation Data'!$D$7,0,10*ROW('Sanitation Data'!D134)),NA())</f>
        <v>#N/A</v>
      </c>
      <c r="AC140" s="120" t="e">
        <f ca="1">+IF(AND(ISNUMBER(OFFSET('Sanitation Data'!$D$11,0,10*ROW('Sanitation Data'!D134))),'Data Summary'!CR140="Yes"),OFFSET('Sanitation Data'!$D$11,0,10*ROW('Sanitation Data'!D134)),NA())</f>
        <v>#N/A</v>
      </c>
      <c r="AD140" s="120" t="e">
        <f ca="1">+IF(AND(ISNUMBER(OFFSET('Sanitation Data'!$D$12,0,10*ROW('Sanitation Data'!D134))),'Data Summary'!CS140="Yes"),OFFSET('Sanitation Data'!$D$12,0,10*ROW('Sanitation Data'!D134)),NA())</f>
        <v>#N/A</v>
      </c>
      <c r="AE140" s="120" t="e">
        <f ca="1">+IF(AND(ISNUMBER(OFFSET('Sanitation Data'!$D$13,0,10*ROW('Sanitation Data'!D134))),'Data Summary'!CT140="Yes"),OFFSET('Sanitation Data'!$D$13,0,10*ROW('Sanitation Data'!D134)),NA())</f>
        <v>#N/A</v>
      </c>
      <c r="AF140" s="120" t="e">
        <f ca="1">+IF(AND(ISNUMBER(OFFSET('Sanitation Data'!$E$5,0,10*ROW('Sanitation Data'!E134))),'Data Summary'!CU140="Yes"),100-OFFSET('Sanitation Data'!$E$5,0,10*ROW('Sanitation Data'!E134)),NA())</f>
        <v>#N/A</v>
      </c>
      <c r="AG140" s="120" t="e">
        <f ca="1">+IF(AND(ISNUMBER(OFFSET('Sanitation Data'!$E$7,0,10*ROW('Sanitation Data'!E134))),'Data Summary'!CV140="Yes"),OFFSET('Sanitation Data'!$E$7,0,10*ROW('Sanitation Data'!E134)),NA())</f>
        <v>#N/A</v>
      </c>
      <c r="AH140" s="120" t="e">
        <f ca="1">+IF(AND(ISNUMBER(OFFSET('Sanitation Data'!$E$11,0,10*ROW('Sanitation Data'!E134))),'Data Summary'!CW140="Yes"),OFFSET('Sanitation Data'!$E$11,0,10*ROW('Sanitation Data'!E134)),NA())</f>
        <v>#N/A</v>
      </c>
      <c r="AI140" s="120" t="e">
        <f ca="1">+IF(AND(ISNUMBER(OFFSET('Sanitation Data'!$E$12,0,10*ROW('Sanitation Data'!E134))),'Data Summary'!CX140="Yes"),OFFSET('Sanitation Data'!$E$12,0,10*ROW('Sanitation Data'!E134)),NA())</f>
        <v>#N/A</v>
      </c>
      <c r="AJ140" s="120" t="e">
        <f ca="1">+IF(AND(ISNUMBER(OFFSET('Sanitation Data'!$E$13,0,10*ROW('Sanitation Data'!E134))),'Data Summary'!CY140="Yes"),OFFSET('Sanitation Data'!$E$13,0,10*ROW('Sanitation Data'!E134)),NA())</f>
        <v>#N/A</v>
      </c>
      <c r="AK140" s="120" t="e">
        <f ca="1">+IF(AND(ISNUMBER(OFFSET('Sanitation Data'!$F$5,0,10*ROW('Sanitation Data'!F134))),'Data Summary'!CZ140="Yes"),100-OFFSET('Sanitation Data'!$F$5,0,10*ROW('Sanitation Data'!F134)),NA())</f>
        <v>#N/A</v>
      </c>
      <c r="AL140" s="120" t="e">
        <f ca="1">+IF(AND(ISNUMBER(OFFSET('Sanitation Data'!$F$7,0,10*ROW('Sanitation Data'!F134))),'Data Summary'!DA140="Yes"),OFFSET('Sanitation Data'!$F$7,0,10*ROW('Sanitation Data'!F134)),NA())</f>
        <v>#N/A</v>
      </c>
      <c r="AM140" s="120" t="e">
        <f ca="1">+IF(AND(ISNUMBER(OFFSET('Sanitation Data'!$F$11,0,10*ROW('Sanitation Data'!F134))),'Data Summary'!DB140="Yes"),OFFSET('Sanitation Data'!$F$11,0,10*ROW('Sanitation Data'!F134)),NA())</f>
        <v>#N/A</v>
      </c>
      <c r="AN140" s="120" t="e">
        <f ca="1">+IF(AND(ISNUMBER(OFFSET('Sanitation Data'!$F$12,0,10*ROW('Sanitation Data'!F134))),'Data Summary'!DC140="Yes"),OFFSET('Sanitation Data'!$F$12,0,10*ROW('Sanitation Data'!F134)),NA())</f>
        <v>#N/A</v>
      </c>
      <c r="AO140" s="120" t="e">
        <f ca="1">+IF(AND(ISNUMBER(OFFSET('Sanitation Data'!$F$13,0,10*ROW('Sanitation Data'!F134))),'Data Summary'!DD140="Yes"),OFFSET('Sanitation Data'!$F$13,0,10*ROW('Sanitation Data'!F134)),NA())</f>
        <v>#N/A</v>
      </c>
      <c r="AP140" s="120" t="e">
        <f ca="1">+IF(AND(ISNUMBER(OFFSET('Sanitation Data'!$G$5,0,10*ROW('Sanitation Data'!G134))),'Data Summary'!DE140="Yes"),100-OFFSET('Sanitation Data'!$G$5,0,10*ROW('Sanitation Data'!G134)),NA())</f>
        <v>#N/A</v>
      </c>
      <c r="AQ140" s="120" t="e">
        <f ca="1">+IF(AND(ISNUMBER(OFFSET('Sanitation Data'!$G$7,0,10*ROW('Sanitation Data'!G134))),'Data Summary'!DF140="Yes"),OFFSET('Sanitation Data'!$G$7,0,10*ROW('Sanitation Data'!G134)),NA())</f>
        <v>#N/A</v>
      </c>
      <c r="AR140" s="120" t="e">
        <f ca="1">+IF(AND(ISNUMBER(OFFSET('Sanitation Data'!$G$11,0,10*ROW('Sanitation Data'!G134))),'Data Summary'!DG140="Yes"),OFFSET('Sanitation Data'!$G$11,0,10*ROW('Sanitation Data'!G134)),NA())</f>
        <v>#N/A</v>
      </c>
      <c r="AS140" s="120" t="e">
        <f ca="1">+IF(AND(ISNUMBER(OFFSET('Sanitation Data'!$G$12,0,10*ROW('Sanitation Data'!G134))),'Data Summary'!DH140="Yes"),OFFSET('Sanitation Data'!$G$12,0,10*ROW('Sanitation Data'!G134)),NA())</f>
        <v>#N/A</v>
      </c>
      <c r="AT140" s="120" t="e">
        <f ca="1">+IF(AND(ISNUMBER(OFFSET('Sanitation Data'!$G$13,0,10*ROW('Sanitation Data'!G134))),'Data Summary'!DI140="Yes"),OFFSET('Sanitation Data'!$G$13,0,10*ROW('Sanitation Data'!G134)),NA())</f>
        <v>#N/A</v>
      </c>
      <c r="AU140" s="120" t="e">
        <f ca="1">+IF(AND(ISNUMBER(OFFSET('Sanitation Data'!$H$5,0,10*ROW('Sanitation Data'!H134))),'Data Summary'!DJ140="Yes"),100-OFFSET('Sanitation Data'!$H$5,0,10*ROW('Sanitation Data'!H134)),NA())</f>
        <v>#N/A</v>
      </c>
      <c r="AV140" s="120" t="e">
        <f ca="1">+IF(AND(ISNUMBER(OFFSET('Sanitation Data'!$H$7,0,10*ROW('Sanitation Data'!H134))),'Data Summary'!DK140="Yes"),OFFSET('Sanitation Data'!$H$7,0,10*ROW('Sanitation Data'!H134)),NA())</f>
        <v>#N/A</v>
      </c>
      <c r="AW140" s="120" t="e">
        <f ca="1">+IF(AND(ISNUMBER(OFFSET('Sanitation Data'!$H$11,0,10*ROW('Sanitation Data'!H134))),'Data Summary'!DL140="Yes"),OFFSET('Sanitation Data'!$H$11,0,10*ROW('Sanitation Data'!H134)),NA())</f>
        <v>#N/A</v>
      </c>
      <c r="AX140" s="120" t="e">
        <f ca="1">+IF(AND(ISNUMBER(OFFSET('Sanitation Data'!$H$12,0,10*ROW('Sanitation Data'!H134))),'Data Summary'!DM140="Yes"),OFFSET('Sanitation Data'!$H$12,0,10*ROW('Sanitation Data'!H134)),NA())</f>
        <v>#N/A</v>
      </c>
      <c r="AY140" s="120" t="e">
        <f ca="1">+IF(AND(ISNUMBER(OFFSET('Sanitation Data'!$H$13,0,10*ROW('Sanitation Data'!H134))),'Data Summary'!DN140="Yes"),OFFSET('Sanitation Data'!$H$13,0,10*ROW('Sanitation Data'!H134)),NA())</f>
        <v>#N/A</v>
      </c>
      <c r="AZ140" s="121" t="e">
        <f ca="1">+IF(AND(ISNUMBER(OFFSET('Hygiene Data'!$C$6,0,10*ROW('Hygiene Data'!C134))),'Data Summary'!DO140="Yes"),OFFSET('Hygiene Data'!$C$6,0,10*ROW('Hygiene Data'!C134)),NA())</f>
        <v>#N/A</v>
      </c>
      <c r="BA140" s="121" t="e">
        <f ca="1">+IF(AND(ISNUMBER(OFFSET('Hygiene Data'!$C$8,0,10*ROW('Hygiene Data'!C134))),'Data Summary'!DP140="Yes"),OFFSET('Hygiene Data'!$C$8,0,10*ROW('Hygiene Data'!C134)),NA())</f>
        <v>#N/A</v>
      </c>
      <c r="BB140" s="121" t="e">
        <f ca="1">+IF(AND(ISNUMBER(OFFSET('Hygiene Data'!$C$10,0,10*ROW('Hygiene Data'!C134))),'Data Summary'!DQ140="Yes"),OFFSET('Hygiene Data'!$C$10,0,10*ROW('Hygiene Data'!C134)),NA())</f>
        <v>#N/A</v>
      </c>
      <c r="BC140" s="121" t="e">
        <f ca="1">+IF(AND(ISNUMBER(OFFSET('Hygiene Data'!$D$6,0,10*ROW('Hygiene Data'!D134))),'Data Summary'!DR140="Yes"),OFFSET('Hygiene Data'!$D$6,0,10*ROW('Hygiene Data'!D134)),NA())</f>
        <v>#N/A</v>
      </c>
      <c r="BD140" s="121" t="e">
        <f ca="1">+IF(AND(ISNUMBER(OFFSET('Hygiene Data'!$D$8,0,10*ROW('Hygiene Data'!D134))),'Data Summary'!DS140="Yes"),OFFSET('Hygiene Data'!$D$8,0,10*ROW('Hygiene Data'!D134)),NA())</f>
        <v>#N/A</v>
      </c>
      <c r="BE140" s="121" t="e">
        <f ca="1">+IF(AND(ISNUMBER(OFFSET('Hygiene Data'!$D$10,0,10*ROW('Hygiene Data'!D134))),'Data Summary'!DT140="Yes"),OFFSET('Hygiene Data'!$D$10,0,10*ROW('Hygiene Data'!D134)),NA())</f>
        <v>#N/A</v>
      </c>
      <c r="BF140" s="121" t="e">
        <f ca="1">+IF(AND(ISNUMBER(OFFSET('Hygiene Data'!$E$6,0,10*ROW('Hygiene Data'!E134))),'Data Summary'!DU140="Yes"),OFFSET('Hygiene Data'!$E$6,0,10*ROW('Hygiene Data'!E134)),NA())</f>
        <v>#N/A</v>
      </c>
      <c r="BG140" s="121" t="e">
        <f ca="1">+IF(AND(ISNUMBER(OFFSET('Hygiene Data'!$E$8,0,10*ROW('Hygiene Data'!E134))),'Data Summary'!DV140="Yes"),OFFSET('Hygiene Data'!$E$8,0,10*ROW('Hygiene Data'!E134)),NA())</f>
        <v>#N/A</v>
      </c>
      <c r="BH140" s="121" t="e">
        <f ca="1">+IF(AND(ISNUMBER(OFFSET('Hygiene Data'!$E$10,0,10*ROW('Hygiene Data'!E134))),'Data Summary'!DW140="Yes"),OFFSET('Hygiene Data'!$E$10,0,10*ROW('Hygiene Data'!E134)),NA())</f>
        <v>#N/A</v>
      </c>
      <c r="BI140" s="121" t="e">
        <f ca="1">+IF(AND(ISNUMBER(OFFSET('Hygiene Data'!$F$6,0,10*ROW('Hygiene Data'!F134))),'Data Summary'!DX140="Yes"),OFFSET('Hygiene Data'!$F$6,0,10*ROW('Hygiene Data'!F134)),NA())</f>
        <v>#N/A</v>
      </c>
      <c r="BJ140" s="121" t="e">
        <f ca="1">+IF(AND(ISNUMBER(OFFSET('Hygiene Data'!$F$8,0,10*ROW('Hygiene Data'!F134))),'Data Summary'!DY140="Yes"),OFFSET('Hygiene Data'!$F$8,0,10*ROW('Hygiene Data'!F134)),NA())</f>
        <v>#N/A</v>
      </c>
      <c r="BK140" s="121" t="e">
        <f ca="1">+IF(AND(ISNUMBER(OFFSET('Hygiene Data'!$F$10,0,10*ROW('Hygiene Data'!F134))),'Data Summary'!DZ140="Yes"),OFFSET('Hygiene Data'!$F$10,0,10*ROW('Hygiene Data'!F134)),NA())</f>
        <v>#N/A</v>
      </c>
      <c r="BL140" s="121" t="e">
        <f ca="1">+IF(AND(ISNUMBER(OFFSET('Hygiene Data'!$G$6,0,10*ROW('Hygiene Data'!G134))),'Data Summary'!EA140="Yes"),OFFSET('Hygiene Data'!$G$6,0,10*ROW('Hygiene Data'!G134)),NA())</f>
        <v>#N/A</v>
      </c>
      <c r="BM140" s="121" t="e">
        <f ca="1">+IF(AND(ISNUMBER(OFFSET('Hygiene Data'!$G$8,0,10*ROW('Hygiene Data'!G134))),'Data Summary'!EB140="Yes"),OFFSET('Hygiene Data'!$G$8,0,10*ROW('Hygiene Data'!G134)),NA())</f>
        <v>#N/A</v>
      </c>
      <c r="BN140" s="121" t="e">
        <f ca="1">+IF(AND(ISNUMBER(OFFSET('Hygiene Data'!$G$10,0,10*ROW('Hygiene Data'!G134))),'Data Summary'!EC140="Yes"),OFFSET('Hygiene Data'!$G$10,0,10*ROW('Hygiene Data'!G134)),NA())</f>
        <v>#N/A</v>
      </c>
      <c r="BO140" s="121" t="e">
        <f ca="1">+IF(AND(ISNUMBER(OFFSET('Hygiene Data'!$H$6,0,10*ROW('Hygiene Data'!H134))),'Data Summary'!ED140="Yes"),OFFSET('Hygiene Data'!$H$6,0,10*ROW('Hygiene Data'!H134)),NA())</f>
        <v>#N/A</v>
      </c>
      <c r="BP140" s="121" t="e">
        <f ca="1">+IF(AND(ISNUMBER(OFFSET('Hygiene Data'!$H$8,0,10*ROW('Hygiene Data'!H134))),'Data Summary'!EE140="Yes"),OFFSET('Hygiene Data'!$H$8,0,10*ROW('Hygiene Data'!H134)),NA())</f>
        <v>#N/A</v>
      </c>
      <c r="BQ140" s="121" t="e">
        <f ca="1">+IF(AND(ISNUMBER(OFFSET('Hygiene Data'!$H$10,0,10*ROW('Hygiene Data'!H134))),'Data Summary'!EF140="Yes"),OFFSET('Hygiene Data'!$H$10,0,10*ROW('Hygiene Data'!H134)),NA())</f>
        <v>#N/A</v>
      </c>
    </row>
    <row r="141" spans="1:69" x14ac:dyDescent="0.2">
      <c r="A141" s="44" t="e">
        <f ca="1">+IF(OFFSET('Water Data'!$B$1,0,10*ROW('Water Data'!B135))="",NA(),OFFSET('Water Data'!$B$1,0,10*ROW('Water Data'!B135)))</f>
        <v>#N/A</v>
      </c>
      <c r="B141" s="44" t="e">
        <f ca="1">+IF(OFFSET('Water Data'!$A$3,0,10*ROW('Water Data'!A138))="",NA(),OFFSET('Water Data'!$A$3,0,10*ROW('Water Data'!A138)))</f>
        <v>#N/A</v>
      </c>
      <c r="C141" s="44" t="e">
        <f ca="1">+IF(OFFSET('Water Data'!$C$3,0,10*ROW('Water Data'!C138))="",NA(),OFFSET('Water Data'!$C$3,0,10*ROW('Water Data'!C138)))</f>
        <v>#N/A</v>
      </c>
      <c r="D141" s="119" t="e">
        <f ca="1">+IF(AND(ISNUMBER(OFFSET('Water Data'!$C$5,0,10*ROW('Water Data'!C135))),'Data Summary'!BS141="Yes"),100-OFFSET('Water Data'!$C$5,0,10*ROW('Water Data'!C135)),NA())</f>
        <v>#N/A</v>
      </c>
      <c r="E141" s="119" t="e">
        <f ca="1">+IF(AND(ISNUMBER(OFFSET('Water Data'!$C$7,0,10*ROW('Water Data'!C135))),'Data Summary'!BT141="Yes"),OFFSET('Water Data'!$C$7,0,10*ROW('Water Data'!C135)),NA())</f>
        <v>#N/A</v>
      </c>
      <c r="F141" s="119" t="e">
        <f ca="1">+IF(AND(ISNUMBER(OFFSET('Water Data'!$C$10,0,10*ROW('Water Data'!C135))),'Data Summary'!BU141="Yes"),OFFSET('Water Data'!$C$10,0,10*ROW('Water Data'!C135)),NA())</f>
        <v>#N/A</v>
      </c>
      <c r="G141" s="119" t="e">
        <f ca="1">+IF(AND(ISNUMBER(OFFSET('Water Data'!$D$5,0,10*ROW('Water Data'!D135))),'Data Summary'!BV141="Yes"),100-OFFSET('Water Data'!$D$5,0,10*ROW('Water Data'!D135)),NA())</f>
        <v>#N/A</v>
      </c>
      <c r="H141" s="119" t="e">
        <f ca="1">+IF(AND(ISNUMBER(OFFSET('Water Data'!$D$7,0,10*ROW('Water Data'!D135))),'Data Summary'!BW141="Yes"),OFFSET('Water Data'!$D$7,0,10*ROW('Water Data'!D135)),NA())</f>
        <v>#N/A</v>
      </c>
      <c r="I141" s="119" t="e">
        <f ca="1">+IF(AND(ISNUMBER(OFFSET('Water Data'!$D$10,0,10*ROW('Water Data'!D135))),'Data Summary'!BX141="Yes"),OFFSET('Water Data'!$D$10,0,10*ROW('Water Data'!D135)),NA())</f>
        <v>#N/A</v>
      </c>
      <c r="J141" s="119" t="e">
        <f ca="1">+IF(AND(ISNUMBER(OFFSET('Water Data'!$E$5,0,10*ROW('Water Data'!E135))),'Data Summary'!BY141="Yes"),100-OFFSET('Water Data'!$E$5,0,10*ROW('Water Data'!E135)),NA())</f>
        <v>#N/A</v>
      </c>
      <c r="K141" s="119" t="e">
        <f ca="1">+IF(AND(ISNUMBER(OFFSET('Water Data'!$E$7,0,10*ROW('Water Data'!E135))),'Data Summary'!BZ141="Yes"),OFFSET('Water Data'!$E$7,0,10*ROW('Water Data'!E135)),NA())</f>
        <v>#N/A</v>
      </c>
      <c r="L141" s="119" t="e">
        <f ca="1">+IF(AND(ISNUMBER(OFFSET('Water Data'!$E$10,0,10*ROW('Water Data'!E135))),'Data Summary'!CA141="Yes"),OFFSET('Water Data'!$E$10,0,10*ROW('Water Data'!E135)),NA())</f>
        <v>#N/A</v>
      </c>
      <c r="M141" s="119" t="e">
        <f ca="1">+IF(AND(ISNUMBER(OFFSET('Water Data'!$F$5,0,10*ROW('Water Data'!F135))),'Data Summary'!CB141="Yes"),100-OFFSET('Water Data'!$F$5,0,10*ROW('Water Data'!F135)),NA())</f>
        <v>#N/A</v>
      </c>
      <c r="N141" s="119" t="e">
        <f ca="1">+IF(AND(ISNUMBER(OFFSET('Water Data'!$F$7,0,10*ROW('Water Data'!F135))),'Data Summary'!CC141="Yes"),OFFSET('Water Data'!$F$7,0,10*ROW('Water Data'!F135)),NA())</f>
        <v>#N/A</v>
      </c>
      <c r="O141" s="119" t="e">
        <f ca="1">+IF(AND(ISNUMBER(OFFSET('Water Data'!$F$10,0,10*ROW('Water Data'!F135))),'Data Summary'!CD141="Yes"),OFFSET('Water Data'!$F$10,0,10*ROW('Water Data'!F135)),NA())</f>
        <v>#N/A</v>
      </c>
      <c r="P141" s="119" t="e">
        <f ca="1">+IF(AND(ISNUMBER(OFFSET('Water Data'!$G$5,0,10*ROW('Water Data'!G135))),'Data Summary'!CE141="Yes"),100-OFFSET('Water Data'!$G$5,0,10*ROW('Water Data'!G135)),NA())</f>
        <v>#N/A</v>
      </c>
      <c r="Q141" s="119" t="e">
        <f ca="1">+IF(AND(ISNUMBER(OFFSET('Water Data'!$G$7,0,10*ROW('Water Data'!G135))),'Data Summary'!CF141="Yes"),OFFSET('Water Data'!$G$7,0,10*ROW('Water Data'!G135)),NA())</f>
        <v>#N/A</v>
      </c>
      <c r="R141" s="119" t="e">
        <f ca="1">+IF(AND(ISNUMBER(OFFSET('Water Data'!$G$10,0,10*ROW('Water Data'!G135))),'Data Summary'!CG141="Yes"),OFFSET('Water Data'!$G$10,0,10*ROW('Water Data'!G135)),NA())</f>
        <v>#N/A</v>
      </c>
      <c r="S141" s="119" t="e">
        <f ca="1">+IF(AND(ISNUMBER(OFFSET('Water Data'!$H$5,0,10*ROW('Water Data'!H135))),'Data Summary'!CH141="Yes"),100-OFFSET('Water Data'!$H$5,0,10*ROW('Water Data'!H135)),NA())</f>
        <v>#N/A</v>
      </c>
      <c r="T141" s="119" t="e">
        <f ca="1">+IF(AND(ISNUMBER(OFFSET('Water Data'!$H$7,0,10*ROW('Water Data'!H135))),'Data Summary'!CI141="Yes"),OFFSET('Water Data'!$H$7,0,10*ROW('Water Data'!H135)),NA())</f>
        <v>#N/A</v>
      </c>
      <c r="U141" s="119" t="e">
        <f ca="1">+IF(AND(ISNUMBER(OFFSET('Water Data'!$H$10,0,10*ROW('Water Data'!H135))),'Data Summary'!CJ141="Yes"),OFFSET('Water Data'!$H$10,0,10*ROW('Water Data'!H135)),NA())</f>
        <v>#N/A</v>
      </c>
      <c r="V141" s="120" t="e">
        <f ca="1">+IF(AND(ISNUMBER(OFFSET('Sanitation Data'!$C$5,0,10*ROW('Sanitation Data'!C135))),'Data Summary'!CK141="Yes"),100-OFFSET('Sanitation Data'!$C$5,0,10*ROW('Sanitation Data'!C135)),NA())</f>
        <v>#N/A</v>
      </c>
      <c r="W141" s="120" t="e">
        <f ca="1">+IF(AND(ISNUMBER(OFFSET('Sanitation Data'!$C$7,0,10*ROW('Sanitation Data'!C135))),'Data Summary'!CL141="Yes"),OFFSET('Sanitation Data'!$C$7,0,10*ROW('Sanitation Data'!C135)),NA())</f>
        <v>#N/A</v>
      </c>
      <c r="X141" s="120" t="e">
        <f ca="1">+IF(AND(ISNUMBER(OFFSET('Sanitation Data'!$C$11,0,10*ROW('Sanitation Data'!C135))),'Data Summary'!CM141="Yes"),OFFSET('Sanitation Data'!$C$11,0,10*ROW('Sanitation Data'!C135)),NA())</f>
        <v>#N/A</v>
      </c>
      <c r="Y141" s="120" t="e">
        <f ca="1">+IF(AND(ISNUMBER(OFFSET('Sanitation Data'!$C$12,0,10*ROW('Sanitation Data'!C135))),'Data Summary'!CN141="Yes"),OFFSET('Sanitation Data'!$C$12,0,10*ROW('Sanitation Data'!C135)),NA())</f>
        <v>#N/A</v>
      </c>
      <c r="Z141" s="120" t="e">
        <f ca="1">+IF(AND(ISNUMBER(OFFSET('Sanitation Data'!$C$13,0,10*ROW('Sanitation Data'!C135))),'Data Summary'!CO141="Yes"),OFFSET('Sanitation Data'!$C$13,0,10*ROW('Sanitation Data'!C135)),NA())</f>
        <v>#N/A</v>
      </c>
      <c r="AA141" s="120" t="e">
        <f ca="1">+IF(AND(ISNUMBER(OFFSET('Sanitation Data'!$D$5,0,10*ROW('Sanitation Data'!D135))),'Data Summary'!CP141="Yes"),100-OFFSET('Sanitation Data'!$D$5,0,10*ROW('Sanitation Data'!D135)),NA())</f>
        <v>#N/A</v>
      </c>
      <c r="AB141" s="120" t="e">
        <f ca="1">+IF(AND(ISNUMBER(OFFSET('Sanitation Data'!$D$7,0,10*ROW('Sanitation Data'!D135))),'Data Summary'!CQ141="Yes"),OFFSET('Sanitation Data'!$D$7,0,10*ROW('Sanitation Data'!D135)),NA())</f>
        <v>#N/A</v>
      </c>
      <c r="AC141" s="120" t="e">
        <f ca="1">+IF(AND(ISNUMBER(OFFSET('Sanitation Data'!$D$11,0,10*ROW('Sanitation Data'!D135))),'Data Summary'!CR141="Yes"),OFFSET('Sanitation Data'!$D$11,0,10*ROW('Sanitation Data'!D135)),NA())</f>
        <v>#N/A</v>
      </c>
      <c r="AD141" s="120" t="e">
        <f ca="1">+IF(AND(ISNUMBER(OFFSET('Sanitation Data'!$D$12,0,10*ROW('Sanitation Data'!D135))),'Data Summary'!CS141="Yes"),OFFSET('Sanitation Data'!$D$12,0,10*ROW('Sanitation Data'!D135)),NA())</f>
        <v>#N/A</v>
      </c>
      <c r="AE141" s="120" t="e">
        <f ca="1">+IF(AND(ISNUMBER(OFFSET('Sanitation Data'!$D$13,0,10*ROW('Sanitation Data'!D135))),'Data Summary'!CT141="Yes"),OFFSET('Sanitation Data'!$D$13,0,10*ROW('Sanitation Data'!D135)),NA())</f>
        <v>#N/A</v>
      </c>
      <c r="AF141" s="120" t="e">
        <f ca="1">+IF(AND(ISNUMBER(OFFSET('Sanitation Data'!$E$5,0,10*ROW('Sanitation Data'!E135))),'Data Summary'!CU141="Yes"),100-OFFSET('Sanitation Data'!$E$5,0,10*ROW('Sanitation Data'!E135)),NA())</f>
        <v>#N/A</v>
      </c>
      <c r="AG141" s="120" t="e">
        <f ca="1">+IF(AND(ISNUMBER(OFFSET('Sanitation Data'!$E$7,0,10*ROW('Sanitation Data'!E135))),'Data Summary'!CV141="Yes"),OFFSET('Sanitation Data'!$E$7,0,10*ROW('Sanitation Data'!E135)),NA())</f>
        <v>#N/A</v>
      </c>
      <c r="AH141" s="120" t="e">
        <f ca="1">+IF(AND(ISNUMBER(OFFSET('Sanitation Data'!$E$11,0,10*ROW('Sanitation Data'!E135))),'Data Summary'!CW141="Yes"),OFFSET('Sanitation Data'!$E$11,0,10*ROW('Sanitation Data'!E135)),NA())</f>
        <v>#N/A</v>
      </c>
      <c r="AI141" s="120" t="e">
        <f ca="1">+IF(AND(ISNUMBER(OFFSET('Sanitation Data'!$E$12,0,10*ROW('Sanitation Data'!E135))),'Data Summary'!CX141="Yes"),OFFSET('Sanitation Data'!$E$12,0,10*ROW('Sanitation Data'!E135)),NA())</f>
        <v>#N/A</v>
      </c>
      <c r="AJ141" s="120" t="e">
        <f ca="1">+IF(AND(ISNUMBER(OFFSET('Sanitation Data'!$E$13,0,10*ROW('Sanitation Data'!E135))),'Data Summary'!CY141="Yes"),OFFSET('Sanitation Data'!$E$13,0,10*ROW('Sanitation Data'!E135)),NA())</f>
        <v>#N/A</v>
      </c>
      <c r="AK141" s="120" t="e">
        <f ca="1">+IF(AND(ISNUMBER(OFFSET('Sanitation Data'!$F$5,0,10*ROW('Sanitation Data'!F135))),'Data Summary'!CZ141="Yes"),100-OFFSET('Sanitation Data'!$F$5,0,10*ROW('Sanitation Data'!F135)),NA())</f>
        <v>#N/A</v>
      </c>
      <c r="AL141" s="120" t="e">
        <f ca="1">+IF(AND(ISNUMBER(OFFSET('Sanitation Data'!$F$7,0,10*ROW('Sanitation Data'!F135))),'Data Summary'!DA141="Yes"),OFFSET('Sanitation Data'!$F$7,0,10*ROW('Sanitation Data'!F135)),NA())</f>
        <v>#N/A</v>
      </c>
      <c r="AM141" s="120" t="e">
        <f ca="1">+IF(AND(ISNUMBER(OFFSET('Sanitation Data'!$F$11,0,10*ROW('Sanitation Data'!F135))),'Data Summary'!DB141="Yes"),OFFSET('Sanitation Data'!$F$11,0,10*ROW('Sanitation Data'!F135)),NA())</f>
        <v>#N/A</v>
      </c>
      <c r="AN141" s="120" t="e">
        <f ca="1">+IF(AND(ISNUMBER(OFFSET('Sanitation Data'!$F$12,0,10*ROW('Sanitation Data'!F135))),'Data Summary'!DC141="Yes"),OFFSET('Sanitation Data'!$F$12,0,10*ROW('Sanitation Data'!F135)),NA())</f>
        <v>#N/A</v>
      </c>
      <c r="AO141" s="120" t="e">
        <f ca="1">+IF(AND(ISNUMBER(OFFSET('Sanitation Data'!$F$13,0,10*ROW('Sanitation Data'!F135))),'Data Summary'!DD141="Yes"),OFFSET('Sanitation Data'!$F$13,0,10*ROW('Sanitation Data'!F135)),NA())</f>
        <v>#N/A</v>
      </c>
      <c r="AP141" s="120" t="e">
        <f ca="1">+IF(AND(ISNUMBER(OFFSET('Sanitation Data'!$G$5,0,10*ROW('Sanitation Data'!G135))),'Data Summary'!DE141="Yes"),100-OFFSET('Sanitation Data'!$G$5,0,10*ROW('Sanitation Data'!G135)),NA())</f>
        <v>#N/A</v>
      </c>
      <c r="AQ141" s="120" t="e">
        <f ca="1">+IF(AND(ISNUMBER(OFFSET('Sanitation Data'!$G$7,0,10*ROW('Sanitation Data'!G135))),'Data Summary'!DF141="Yes"),OFFSET('Sanitation Data'!$G$7,0,10*ROW('Sanitation Data'!G135)),NA())</f>
        <v>#N/A</v>
      </c>
      <c r="AR141" s="120" t="e">
        <f ca="1">+IF(AND(ISNUMBER(OFFSET('Sanitation Data'!$G$11,0,10*ROW('Sanitation Data'!G135))),'Data Summary'!DG141="Yes"),OFFSET('Sanitation Data'!$G$11,0,10*ROW('Sanitation Data'!G135)),NA())</f>
        <v>#N/A</v>
      </c>
      <c r="AS141" s="120" t="e">
        <f ca="1">+IF(AND(ISNUMBER(OFFSET('Sanitation Data'!$G$12,0,10*ROW('Sanitation Data'!G135))),'Data Summary'!DH141="Yes"),OFFSET('Sanitation Data'!$G$12,0,10*ROW('Sanitation Data'!G135)),NA())</f>
        <v>#N/A</v>
      </c>
      <c r="AT141" s="120" t="e">
        <f ca="1">+IF(AND(ISNUMBER(OFFSET('Sanitation Data'!$G$13,0,10*ROW('Sanitation Data'!G135))),'Data Summary'!DI141="Yes"),OFFSET('Sanitation Data'!$G$13,0,10*ROW('Sanitation Data'!G135)),NA())</f>
        <v>#N/A</v>
      </c>
      <c r="AU141" s="120" t="e">
        <f ca="1">+IF(AND(ISNUMBER(OFFSET('Sanitation Data'!$H$5,0,10*ROW('Sanitation Data'!H135))),'Data Summary'!DJ141="Yes"),100-OFFSET('Sanitation Data'!$H$5,0,10*ROW('Sanitation Data'!H135)),NA())</f>
        <v>#N/A</v>
      </c>
      <c r="AV141" s="120" t="e">
        <f ca="1">+IF(AND(ISNUMBER(OFFSET('Sanitation Data'!$H$7,0,10*ROW('Sanitation Data'!H135))),'Data Summary'!DK141="Yes"),OFFSET('Sanitation Data'!$H$7,0,10*ROW('Sanitation Data'!H135)),NA())</f>
        <v>#N/A</v>
      </c>
      <c r="AW141" s="120" t="e">
        <f ca="1">+IF(AND(ISNUMBER(OFFSET('Sanitation Data'!$H$11,0,10*ROW('Sanitation Data'!H135))),'Data Summary'!DL141="Yes"),OFFSET('Sanitation Data'!$H$11,0,10*ROW('Sanitation Data'!H135)),NA())</f>
        <v>#N/A</v>
      </c>
      <c r="AX141" s="120" t="e">
        <f ca="1">+IF(AND(ISNUMBER(OFFSET('Sanitation Data'!$H$12,0,10*ROW('Sanitation Data'!H135))),'Data Summary'!DM141="Yes"),OFFSET('Sanitation Data'!$H$12,0,10*ROW('Sanitation Data'!H135)),NA())</f>
        <v>#N/A</v>
      </c>
      <c r="AY141" s="120" t="e">
        <f ca="1">+IF(AND(ISNUMBER(OFFSET('Sanitation Data'!$H$13,0,10*ROW('Sanitation Data'!H135))),'Data Summary'!DN141="Yes"),OFFSET('Sanitation Data'!$H$13,0,10*ROW('Sanitation Data'!H135)),NA())</f>
        <v>#N/A</v>
      </c>
      <c r="AZ141" s="121" t="e">
        <f ca="1">+IF(AND(ISNUMBER(OFFSET('Hygiene Data'!$C$6,0,10*ROW('Hygiene Data'!C135))),'Data Summary'!DO141="Yes"),OFFSET('Hygiene Data'!$C$6,0,10*ROW('Hygiene Data'!C135)),NA())</f>
        <v>#N/A</v>
      </c>
      <c r="BA141" s="121" t="e">
        <f ca="1">+IF(AND(ISNUMBER(OFFSET('Hygiene Data'!$C$8,0,10*ROW('Hygiene Data'!C135))),'Data Summary'!DP141="Yes"),OFFSET('Hygiene Data'!$C$8,0,10*ROW('Hygiene Data'!C135)),NA())</f>
        <v>#N/A</v>
      </c>
      <c r="BB141" s="121" t="e">
        <f ca="1">+IF(AND(ISNUMBER(OFFSET('Hygiene Data'!$C$10,0,10*ROW('Hygiene Data'!C135))),'Data Summary'!DQ141="Yes"),OFFSET('Hygiene Data'!$C$10,0,10*ROW('Hygiene Data'!C135)),NA())</f>
        <v>#N/A</v>
      </c>
      <c r="BC141" s="121" t="e">
        <f ca="1">+IF(AND(ISNUMBER(OFFSET('Hygiene Data'!$D$6,0,10*ROW('Hygiene Data'!D135))),'Data Summary'!DR141="Yes"),OFFSET('Hygiene Data'!$D$6,0,10*ROW('Hygiene Data'!D135)),NA())</f>
        <v>#N/A</v>
      </c>
      <c r="BD141" s="121" t="e">
        <f ca="1">+IF(AND(ISNUMBER(OFFSET('Hygiene Data'!$D$8,0,10*ROW('Hygiene Data'!D135))),'Data Summary'!DS141="Yes"),OFFSET('Hygiene Data'!$D$8,0,10*ROW('Hygiene Data'!D135)),NA())</f>
        <v>#N/A</v>
      </c>
      <c r="BE141" s="121" t="e">
        <f ca="1">+IF(AND(ISNUMBER(OFFSET('Hygiene Data'!$D$10,0,10*ROW('Hygiene Data'!D135))),'Data Summary'!DT141="Yes"),OFFSET('Hygiene Data'!$D$10,0,10*ROW('Hygiene Data'!D135)),NA())</f>
        <v>#N/A</v>
      </c>
      <c r="BF141" s="121" t="e">
        <f ca="1">+IF(AND(ISNUMBER(OFFSET('Hygiene Data'!$E$6,0,10*ROW('Hygiene Data'!E135))),'Data Summary'!DU141="Yes"),OFFSET('Hygiene Data'!$E$6,0,10*ROW('Hygiene Data'!E135)),NA())</f>
        <v>#N/A</v>
      </c>
      <c r="BG141" s="121" t="e">
        <f ca="1">+IF(AND(ISNUMBER(OFFSET('Hygiene Data'!$E$8,0,10*ROW('Hygiene Data'!E135))),'Data Summary'!DV141="Yes"),OFFSET('Hygiene Data'!$E$8,0,10*ROW('Hygiene Data'!E135)),NA())</f>
        <v>#N/A</v>
      </c>
      <c r="BH141" s="121" t="e">
        <f ca="1">+IF(AND(ISNUMBER(OFFSET('Hygiene Data'!$E$10,0,10*ROW('Hygiene Data'!E135))),'Data Summary'!DW141="Yes"),OFFSET('Hygiene Data'!$E$10,0,10*ROW('Hygiene Data'!E135)),NA())</f>
        <v>#N/A</v>
      </c>
      <c r="BI141" s="121" t="e">
        <f ca="1">+IF(AND(ISNUMBER(OFFSET('Hygiene Data'!$F$6,0,10*ROW('Hygiene Data'!F135))),'Data Summary'!DX141="Yes"),OFFSET('Hygiene Data'!$F$6,0,10*ROW('Hygiene Data'!F135)),NA())</f>
        <v>#N/A</v>
      </c>
      <c r="BJ141" s="121" t="e">
        <f ca="1">+IF(AND(ISNUMBER(OFFSET('Hygiene Data'!$F$8,0,10*ROW('Hygiene Data'!F135))),'Data Summary'!DY141="Yes"),OFFSET('Hygiene Data'!$F$8,0,10*ROW('Hygiene Data'!F135)),NA())</f>
        <v>#N/A</v>
      </c>
      <c r="BK141" s="121" t="e">
        <f ca="1">+IF(AND(ISNUMBER(OFFSET('Hygiene Data'!$F$10,0,10*ROW('Hygiene Data'!F135))),'Data Summary'!DZ141="Yes"),OFFSET('Hygiene Data'!$F$10,0,10*ROW('Hygiene Data'!F135)),NA())</f>
        <v>#N/A</v>
      </c>
      <c r="BL141" s="121" t="e">
        <f ca="1">+IF(AND(ISNUMBER(OFFSET('Hygiene Data'!$G$6,0,10*ROW('Hygiene Data'!G135))),'Data Summary'!EA141="Yes"),OFFSET('Hygiene Data'!$G$6,0,10*ROW('Hygiene Data'!G135)),NA())</f>
        <v>#N/A</v>
      </c>
      <c r="BM141" s="121" t="e">
        <f ca="1">+IF(AND(ISNUMBER(OFFSET('Hygiene Data'!$G$8,0,10*ROW('Hygiene Data'!G135))),'Data Summary'!EB141="Yes"),OFFSET('Hygiene Data'!$G$8,0,10*ROW('Hygiene Data'!G135)),NA())</f>
        <v>#N/A</v>
      </c>
      <c r="BN141" s="121" t="e">
        <f ca="1">+IF(AND(ISNUMBER(OFFSET('Hygiene Data'!$G$10,0,10*ROW('Hygiene Data'!G135))),'Data Summary'!EC141="Yes"),OFFSET('Hygiene Data'!$G$10,0,10*ROW('Hygiene Data'!G135)),NA())</f>
        <v>#N/A</v>
      </c>
      <c r="BO141" s="121" t="e">
        <f ca="1">+IF(AND(ISNUMBER(OFFSET('Hygiene Data'!$H$6,0,10*ROW('Hygiene Data'!H135))),'Data Summary'!ED141="Yes"),OFFSET('Hygiene Data'!$H$6,0,10*ROW('Hygiene Data'!H135)),NA())</f>
        <v>#N/A</v>
      </c>
      <c r="BP141" s="121" t="e">
        <f ca="1">+IF(AND(ISNUMBER(OFFSET('Hygiene Data'!$H$8,0,10*ROW('Hygiene Data'!H135))),'Data Summary'!EE141="Yes"),OFFSET('Hygiene Data'!$H$8,0,10*ROW('Hygiene Data'!H135)),NA())</f>
        <v>#N/A</v>
      </c>
      <c r="BQ141" s="121" t="e">
        <f ca="1">+IF(AND(ISNUMBER(OFFSET('Hygiene Data'!$H$10,0,10*ROW('Hygiene Data'!H135))),'Data Summary'!EF141="Yes"),OFFSET('Hygiene Data'!$H$10,0,10*ROW('Hygiene Data'!H135)),NA())</f>
        <v>#N/A</v>
      </c>
    </row>
    <row r="142" spans="1:69" x14ac:dyDescent="0.2">
      <c r="A142" s="44" t="e">
        <f ca="1">+IF(OFFSET('Water Data'!$B$1,0,10*ROW('Water Data'!B136))="",NA(),OFFSET('Water Data'!$B$1,0,10*ROW('Water Data'!B136)))</f>
        <v>#N/A</v>
      </c>
      <c r="B142" s="44" t="e">
        <f ca="1">+IF(OFFSET('Water Data'!$A$3,0,10*ROW('Water Data'!A139))="",NA(),OFFSET('Water Data'!$A$3,0,10*ROW('Water Data'!A139)))</f>
        <v>#N/A</v>
      </c>
      <c r="C142" s="44" t="e">
        <f ca="1">+IF(OFFSET('Water Data'!$C$3,0,10*ROW('Water Data'!C139))="",NA(),OFFSET('Water Data'!$C$3,0,10*ROW('Water Data'!C139)))</f>
        <v>#N/A</v>
      </c>
      <c r="D142" s="119" t="e">
        <f ca="1">+IF(AND(ISNUMBER(OFFSET('Water Data'!$C$5,0,10*ROW('Water Data'!C136))),'Data Summary'!BS142="Yes"),100-OFFSET('Water Data'!$C$5,0,10*ROW('Water Data'!C136)),NA())</f>
        <v>#N/A</v>
      </c>
      <c r="E142" s="119" t="e">
        <f ca="1">+IF(AND(ISNUMBER(OFFSET('Water Data'!$C$7,0,10*ROW('Water Data'!C136))),'Data Summary'!BT142="Yes"),OFFSET('Water Data'!$C$7,0,10*ROW('Water Data'!C136)),NA())</f>
        <v>#N/A</v>
      </c>
      <c r="F142" s="119" t="e">
        <f ca="1">+IF(AND(ISNUMBER(OFFSET('Water Data'!$C$10,0,10*ROW('Water Data'!C136))),'Data Summary'!BU142="Yes"),OFFSET('Water Data'!$C$10,0,10*ROW('Water Data'!C136)),NA())</f>
        <v>#N/A</v>
      </c>
      <c r="G142" s="119" t="e">
        <f ca="1">+IF(AND(ISNUMBER(OFFSET('Water Data'!$D$5,0,10*ROW('Water Data'!D136))),'Data Summary'!BV142="Yes"),100-OFFSET('Water Data'!$D$5,0,10*ROW('Water Data'!D136)),NA())</f>
        <v>#N/A</v>
      </c>
      <c r="H142" s="119" t="e">
        <f ca="1">+IF(AND(ISNUMBER(OFFSET('Water Data'!$D$7,0,10*ROW('Water Data'!D136))),'Data Summary'!BW142="Yes"),OFFSET('Water Data'!$D$7,0,10*ROW('Water Data'!D136)),NA())</f>
        <v>#N/A</v>
      </c>
      <c r="I142" s="119" t="e">
        <f ca="1">+IF(AND(ISNUMBER(OFFSET('Water Data'!$D$10,0,10*ROW('Water Data'!D136))),'Data Summary'!BX142="Yes"),OFFSET('Water Data'!$D$10,0,10*ROW('Water Data'!D136)),NA())</f>
        <v>#N/A</v>
      </c>
      <c r="J142" s="119" t="e">
        <f ca="1">+IF(AND(ISNUMBER(OFFSET('Water Data'!$E$5,0,10*ROW('Water Data'!E136))),'Data Summary'!BY142="Yes"),100-OFFSET('Water Data'!$E$5,0,10*ROW('Water Data'!E136)),NA())</f>
        <v>#N/A</v>
      </c>
      <c r="K142" s="119" t="e">
        <f ca="1">+IF(AND(ISNUMBER(OFFSET('Water Data'!$E$7,0,10*ROW('Water Data'!E136))),'Data Summary'!BZ142="Yes"),OFFSET('Water Data'!$E$7,0,10*ROW('Water Data'!E136)),NA())</f>
        <v>#N/A</v>
      </c>
      <c r="L142" s="119" t="e">
        <f ca="1">+IF(AND(ISNUMBER(OFFSET('Water Data'!$E$10,0,10*ROW('Water Data'!E136))),'Data Summary'!CA142="Yes"),OFFSET('Water Data'!$E$10,0,10*ROW('Water Data'!E136)),NA())</f>
        <v>#N/A</v>
      </c>
      <c r="M142" s="119" t="e">
        <f ca="1">+IF(AND(ISNUMBER(OFFSET('Water Data'!$F$5,0,10*ROW('Water Data'!F136))),'Data Summary'!CB142="Yes"),100-OFFSET('Water Data'!$F$5,0,10*ROW('Water Data'!F136)),NA())</f>
        <v>#N/A</v>
      </c>
      <c r="N142" s="119" t="e">
        <f ca="1">+IF(AND(ISNUMBER(OFFSET('Water Data'!$F$7,0,10*ROW('Water Data'!F136))),'Data Summary'!CC142="Yes"),OFFSET('Water Data'!$F$7,0,10*ROW('Water Data'!F136)),NA())</f>
        <v>#N/A</v>
      </c>
      <c r="O142" s="119" t="e">
        <f ca="1">+IF(AND(ISNUMBER(OFFSET('Water Data'!$F$10,0,10*ROW('Water Data'!F136))),'Data Summary'!CD142="Yes"),OFFSET('Water Data'!$F$10,0,10*ROW('Water Data'!F136)),NA())</f>
        <v>#N/A</v>
      </c>
      <c r="P142" s="119" t="e">
        <f ca="1">+IF(AND(ISNUMBER(OFFSET('Water Data'!$G$5,0,10*ROW('Water Data'!G136))),'Data Summary'!CE142="Yes"),100-OFFSET('Water Data'!$G$5,0,10*ROW('Water Data'!G136)),NA())</f>
        <v>#N/A</v>
      </c>
      <c r="Q142" s="119" t="e">
        <f ca="1">+IF(AND(ISNUMBER(OFFSET('Water Data'!$G$7,0,10*ROW('Water Data'!G136))),'Data Summary'!CF142="Yes"),OFFSET('Water Data'!$G$7,0,10*ROW('Water Data'!G136)),NA())</f>
        <v>#N/A</v>
      </c>
      <c r="R142" s="119" t="e">
        <f ca="1">+IF(AND(ISNUMBER(OFFSET('Water Data'!$G$10,0,10*ROW('Water Data'!G136))),'Data Summary'!CG142="Yes"),OFFSET('Water Data'!$G$10,0,10*ROW('Water Data'!G136)),NA())</f>
        <v>#N/A</v>
      </c>
      <c r="S142" s="119" t="e">
        <f ca="1">+IF(AND(ISNUMBER(OFFSET('Water Data'!$H$5,0,10*ROW('Water Data'!H136))),'Data Summary'!CH142="Yes"),100-OFFSET('Water Data'!$H$5,0,10*ROW('Water Data'!H136)),NA())</f>
        <v>#N/A</v>
      </c>
      <c r="T142" s="119" t="e">
        <f ca="1">+IF(AND(ISNUMBER(OFFSET('Water Data'!$H$7,0,10*ROW('Water Data'!H136))),'Data Summary'!CI142="Yes"),OFFSET('Water Data'!$H$7,0,10*ROW('Water Data'!H136)),NA())</f>
        <v>#N/A</v>
      </c>
      <c r="U142" s="119" t="e">
        <f ca="1">+IF(AND(ISNUMBER(OFFSET('Water Data'!$H$10,0,10*ROW('Water Data'!H136))),'Data Summary'!CJ142="Yes"),OFFSET('Water Data'!$H$10,0,10*ROW('Water Data'!H136)),NA())</f>
        <v>#N/A</v>
      </c>
      <c r="V142" s="120" t="e">
        <f ca="1">+IF(AND(ISNUMBER(OFFSET('Sanitation Data'!$C$5,0,10*ROW('Sanitation Data'!C136))),'Data Summary'!CK142="Yes"),100-OFFSET('Sanitation Data'!$C$5,0,10*ROW('Sanitation Data'!C136)),NA())</f>
        <v>#N/A</v>
      </c>
      <c r="W142" s="120" t="e">
        <f ca="1">+IF(AND(ISNUMBER(OFFSET('Sanitation Data'!$C$7,0,10*ROW('Sanitation Data'!C136))),'Data Summary'!CL142="Yes"),OFFSET('Sanitation Data'!$C$7,0,10*ROW('Sanitation Data'!C136)),NA())</f>
        <v>#N/A</v>
      </c>
      <c r="X142" s="120" t="e">
        <f ca="1">+IF(AND(ISNUMBER(OFFSET('Sanitation Data'!$C$11,0,10*ROW('Sanitation Data'!C136))),'Data Summary'!CM142="Yes"),OFFSET('Sanitation Data'!$C$11,0,10*ROW('Sanitation Data'!C136)),NA())</f>
        <v>#N/A</v>
      </c>
      <c r="Y142" s="120" t="e">
        <f ca="1">+IF(AND(ISNUMBER(OFFSET('Sanitation Data'!$C$12,0,10*ROW('Sanitation Data'!C136))),'Data Summary'!CN142="Yes"),OFFSET('Sanitation Data'!$C$12,0,10*ROW('Sanitation Data'!C136)),NA())</f>
        <v>#N/A</v>
      </c>
      <c r="Z142" s="120" t="e">
        <f ca="1">+IF(AND(ISNUMBER(OFFSET('Sanitation Data'!$C$13,0,10*ROW('Sanitation Data'!C136))),'Data Summary'!CO142="Yes"),OFFSET('Sanitation Data'!$C$13,0,10*ROW('Sanitation Data'!C136)),NA())</f>
        <v>#N/A</v>
      </c>
      <c r="AA142" s="120" t="e">
        <f ca="1">+IF(AND(ISNUMBER(OFFSET('Sanitation Data'!$D$5,0,10*ROW('Sanitation Data'!D136))),'Data Summary'!CP142="Yes"),100-OFFSET('Sanitation Data'!$D$5,0,10*ROW('Sanitation Data'!D136)),NA())</f>
        <v>#N/A</v>
      </c>
      <c r="AB142" s="120" t="e">
        <f ca="1">+IF(AND(ISNUMBER(OFFSET('Sanitation Data'!$D$7,0,10*ROW('Sanitation Data'!D136))),'Data Summary'!CQ142="Yes"),OFFSET('Sanitation Data'!$D$7,0,10*ROW('Sanitation Data'!D136)),NA())</f>
        <v>#N/A</v>
      </c>
      <c r="AC142" s="120" t="e">
        <f ca="1">+IF(AND(ISNUMBER(OFFSET('Sanitation Data'!$D$11,0,10*ROW('Sanitation Data'!D136))),'Data Summary'!CR142="Yes"),OFFSET('Sanitation Data'!$D$11,0,10*ROW('Sanitation Data'!D136)),NA())</f>
        <v>#N/A</v>
      </c>
      <c r="AD142" s="120" t="e">
        <f ca="1">+IF(AND(ISNUMBER(OFFSET('Sanitation Data'!$D$12,0,10*ROW('Sanitation Data'!D136))),'Data Summary'!CS142="Yes"),OFFSET('Sanitation Data'!$D$12,0,10*ROW('Sanitation Data'!D136)),NA())</f>
        <v>#N/A</v>
      </c>
      <c r="AE142" s="120" t="e">
        <f ca="1">+IF(AND(ISNUMBER(OFFSET('Sanitation Data'!$D$13,0,10*ROW('Sanitation Data'!D136))),'Data Summary'!CT142="Yes"),OFFSET('Sanitation Data'!$D$13,0,10*ROW('Sanitation Data'!D136)),NA())</f>
        <v>#N/A</v>
      </c>
      <c r="AF142" s="120" t="e">
        <f ca="1">+IF(AND(ISNUMBER(OFFSET('Sanitation Data'!$E$5,0,10*ROW('Sanitation Data'!E136))),'Data Summary'!CU142="Yes"),100-OFFSET('Sanitation Data'!$E$5,0,10*ROW('Sanitation Data'!E136)),NA())</f>
        <v>#N/A</v>
      </c>
      <c r="AG142" s="120" t="e">
        <f ca="1">+IF(AND(ISNUMBER(OFFSET('Sanitation Data'!$E$7,0,10*ROW('Sanitation Data'!E136))),'Data Summary'!CV142="Yes"),OFFSET('Sanitation Data'!$E$7,0,10*ROW('Sanitation Data'!E136)),NA())</f>
        <v>#N/A</v>
      </c>
      <c r="AH142" s="120" t="e">
        <f ca="1">+IF(AND(ISNUMBER(OFFSET('Sanitation Data'!$E$11,0,10*ROW('Sanitation Data'!E136))),'Data Summary'!CW142="Yes"),OFFSET('Sanitation Data'!$E$11,0,10*ROW('Sanitation Data'!E136)),NA())</f>
        <v>#N/A</v>
      </c>
      <c r="AI142" s="120" t="e">
        <f ca="1">+IF(AND(ISNUMBER(OFFSET('Sanitation Data'!$E$12,0,10*ROW('Sanitation Data'!E136))),'Data Summary'!CX142="Yes"),OFFSET('Sanitation Data'!$E$12,0,10*ROW('Sanitation Data'!E136)),NA())</f>
        <v>#N/A</v>
      </c>
      <c r="AJ142" s="120" t="e">
        <f ca="1">+IF(AND(ISNUMBER(OFFSET('Sanitation Data'!$E$13,0,10*ROW('Sanitation Data'!E136))),'Data Summary'!CY142="Yes"),OFFSET('Sanitation Data'!$E$13,0,10*ROW('Sanitation Data'!E136)),NA())</f>
        <v>#N/A</v>
      </c>
      <c r="AK142" s="120" t="e">
        <f ca="1">+IF(AND(ISNUMBER(OFFSET('Sanitation Data'!$F$5,0,10*ROW('Sanitation Data'!F136))),'Data Summary'!CZ142="Yes"),100-OFFSET('Sanitation Data'!$F$5,0,10*ROW('Sanitation Data'!F136)),NA())</f>
        <v>#N/A</v>
      </c>
      <c r="AL142" s="120" t="e">
        <f ca="1">+IF(AND(ISNUMBER(OFFSET('Sanitation Data'!$F$7,0,10*ROW('Sanitation Data'!F136))),'Data Summary'!DA142="Yes"),OFFSET('Sanitation Data'!$F$7,0,10*ROW('Sanitation Data'!F136)),NA())</f>
        <v>#N/A</v>
      </c>
      <c r="AM142" s="120" t="e">
        <f ca="1">+IF(AND(ISNUMBER(OFFSET('Sanitation Data'!$F$11,0,10*ROW('Sanitation Data'!F136))),'Data Summary'!DB142="Yes"),OFFSET('Sanitation Data'!$F$11,0,10*ROW('Sanitation Data'!F136)),NA())</f>
        <v>#N/A</v>
      </c>
      <c r="AN142" s="120" t="e">
        <f ca="1">+IF(AND(ISNUMBER(OFFSET('Sanitation Data'!$F$12,0,10*ROW('Sanitation Data'!F136))),'Data Summary'!DC142="Yes"),OFFSET('Sanitation Data'!$F$12,0,10*ROW('Sanitation Data'!F136)),NA())</f>
        <v>#N/A</v>
      </c>
      <c r="AO142" s="120" t="e">
        <f ca="1">+IF(AND(ISNUMBER(OFFSET('Sanitation Data'!$F$13,0,10*ROW('Sanitation Data'!F136))),'Data Summary'!DD142="Yes"),OFFSET('Sanitation Data'!$F$13,0,10*ROW('Sanitation Data'!F136)),NA())</f>
        <v>#N/A</v>
      </c>
      <c r="AP142" s="120" t="e">
        <f ca="1">+IF(AND(ISNUMBER(OFFSET('Sanitation Data'!$G$5,0,10*ROW('Sanitation Data'!G136))),'Data Summary'!DE142="Yes"),100-OFFSET('Sanitation Data'!$G$5,0,10*ROW('Sanitation Data'!G136)),NA())</f>
        <v>#N/A</v>
      </c>
      <c r="AQ142" s="120" t="e">
        <f ca="1">+IF(AND(ISNUMBER(OFFSET('Sanitation Data'!$G$7,0,10*ROW('Sanitation Data'!G136))),'Data Summary'!DF142="Yes"),OFFSET('Sanitation Data'!$G$7,0,10*ROW('Sanitation Data'!G136)),NA())</f>
        <v>#N/A</v>
      </c>
      <c r="AR142" s="120" t="e">
        <f ca="1">+IF(AND(ISNUMBER(OFFSET('Sanitation Data'!$G$11,0,10*ROW('Sanitation Data'!G136))),'Data Summary'!DG142="Yes"),OFFSET('Sanitation Data'!$G$11,0,10*ROW('Sanitation Data'!G136)),NA())</f>
        <v>#N/A</v>
      </c>
      <c r="AS142" s="120" t="e">
        <f ca="1">+IF(AND(ISNUMBER(OFFSET('Sanitation Data'!$G$12,0,10*ROW('Sanitation Data'!G136))),'Data Summary'!DH142="Yes"),OFFSET('Sanitation Data'!$G$12,0,10*ROW('Sanitation Data'!G136)),NA())</f>
        <v>#N/A</v>
      </c>
      <c r="AT142" s="120" t="e">
        <f ca="1">+IF(AND(ISNUMBER(OFFSET('Sanitation Data'!$G$13,0,10*ROW('Sanitation Data'!G136))),'Data Summary'!DI142="Yes"),OFFSET('Sanitation Data'!$G$13,0,10*ROW('Sanitation Data'!G136)),NA())</f>
        <v>#N/A</v>
      </c>
      <c r="AU142" s="120" t="e">
        <f ca="1">+IF(AND(ISNUMBER(OFFSET('Sanitation Data'!$H$5,0,10*ROW('Sanitation Data'!H136))),'Data Summary'!DJ142="Yes"),100-OFFSET('Sanitation Data'!$H$5,0,10*ROW('Sanitation Data'!H136)),NA())</f>
        <v>#N/A</v>
      </c>
      <c r="AV142" s="120" t="e">
        <f ca="1">+IF(AND(ISNUMBER(OFFSET('Sanitation Data'!$H$7,0,10*ROW('Sanitation Data'!H136))),'Data Summary'!DK142="Yes"),OFFSET('Sanitation Data'!$H$7,0,10*ROW('Sanitation Data'!H136)),NA())</f>
        <v>#N/A</v>
      </c>
      <c r="AW142" s="120" t="e">
        <f ca="1">+IF(AND(ISNUMBER(OFFSET('Sanitation Data'!$H$11,0,10*ROW('Sanitation Data'!H136))),'Data Summary'!DL142="Yes"),OFFSET('Sanitation Data'!$H$11,0,10*ROW('Sanitation Data'!H136)),NA())</f>
        <v>#N/A</v>
      </c>
      <c r="AX142" s="120" t="e">
        <f ca="1">+IF(AND(ISNUMBER(OFFSET('Sanitation Data'!$H$12,0,10*ROW('Sanitation Data'!H136))),'Data Summary'!DM142="Yes"),OFFSET('Sanitation Data'!$H$12,0,10*ROW('Sanitation Data'!H136)),NA())</f>
        <v>#N/A</v>
      </c>
      <c r="AY142" s="120" t="e">
        <f ca="1">+IF(AND(ISNUMBER(OFFSET('Sanitation Data'!$H$13,0,10*ROW('Sanitation Data'!H136))),'Data Summary'!DN142="Yes"),OFFSET('Sanitation Data'!$H$13,0,10*ROW('Sanitation Data'!H136)),NA())</f>
        <v>#N/A</v>
      </c>
      <c r="AZ142" s="121" t="e">
        <f ca="1">+IF(AND(ISNUMBER(OFFSET('Hygiene Data'!$C$6,0,10*ROW('Hygiene Data'!C136))),'Data Summary'!DO142="Yes"),OFFSET('Hygiene Data'!$C$6,0,10*ROW('Hygiene Data'!C136)),NA())</f>
        <v>#N/A</v>
      </c>
      <c r="BA142" s="121" t="e">
        <f ca="1">+IF(AND(ISNUMBER(OFFSET('Hygiene Data'!$C$8,0,10*ROW('Hygiene Data'!C136))),'Data Summary'!DP142="Yes"),OFFSET('Hygiene Data'!$C$8,0,10*ROW('Hygiene Data'!C136)),NA())</f>
        <v>#N/A</v>
      </c>
      <c r="BB142" s="121" t="e">
        <f ca="1">+IF(AND(ISNUMBER(OFFSET('Hygiene Data'!$C$10,0,10*ROW('Hygiene Data'!C136))),'Data Summary'!DQ142="Yes"),OFFSET('Hygiene Data'!$C$10,0,10*ROW('Hygiene Data'!C136)),NA())</f>
        <v>#N/A</v>
      </c>
      <c r="BC142" s="121" t="e">
        <f ca="1">+IF(AND(ISNUMBER(OFFSET('Hygiene Data'!$D$6,0,10*ROW('Hygiene Data'!D136))),'Data Summary'!DR142="Yes"),OFFSET('Hygiene Data'!$D$6,0,10*ROW('Hygiene Data'!D136)),NA())</f>
        <v>#N/A</v>
      </c>
      <c r="BD142" s="121" t="e">
        <f ca="1">+IF(AND(ISNUMBER(OFFSET('Hygiene Data'!$D$8,0,10*ROW('Hygiene Data'!D136))),'Data Summary'!DS142="Yes"),OFFSET('Hygiene Data'!$D$8,0,10*ROW('Hygiene Data'!D136)),NA())</f>
        <v>#N/A</v>
      </c>
      <c r="BE142" s="121" t="e">
        <f ca="1">+IF(AND(ISNUMBER(OFFSET('Hygiene Data'!$D$10,0,10*ROW('Hygiene Data'!D136))),'Data Summary'!DT142="Yes"),OFFSET('Hygiene Data'!$D$10,0,10*ROW('Hygiene Data'!D136)),NA())</f>
        <v>#N/A</v>
      </c>
      <c r="BF142" s="121" t="e">
        <f ca="1">+IF(AND(ISNUMBER(OFFSET('Hygiene Data'!$E$6,0,10*ROW('Hygiene Data'!E136))),'Data Summary'!DU142="Yes"),OFFSET('Hygiene Data'!$E$6,0,10*ROW('Hygiene Data'!E136)),NA())</f>
        <v>#N/A</v>
      </c>
      <c r="BG142" s="121" t="e">
        <f ca="1">+IF(AND(ISNUMBER(OFFSET('Hygiene Data'!$E$8,0,10*ROW('Hygiene Data'!E136))),'Data Summary'!DV142="Yes"),OFFSET('Hygiene Data'!$E$8,0,10*ROW('Hygiene Data'!E136)),NA())</f>
        <v>#N/A</v>
      </c>
      <c r="BH142" s="121" t="e">
        <f ca="1">+IF(AND(ISNUMBER(OFFSET('Hygiene Data'!$E$10,0,10*ROW('Hygiene Data'!E136))),'Data Summary'!DW142="Yes"),OFFSET('Hygiene Data'!$E$10,0,10*ROW('Hygiene Data'!E136)),NA())</f>
        <v>#N/A</v>
      </c>
      <c r="BI142" s="121" t="e">
        <f ca="1">+IF(AND(ISNUMBER(OFFSET('Hygiene Data'!$F$6,0,10*ROW('Hygiene Data'!F136))),'Data Summary'!DX142="Yes"),OFFSET('Hygiene Data'!$F$6,0,10*ROW('Hygiene Data'!F136)),NA())</f>
        <v>#N/A</v>
      </c>
      <c r="BJ142" s="121" t="e">
        <f ca="1">+IF(AND(ISNUMBER(OFFSET('Hygiene Data'!$F$8,0,10*ROW('Hygiene Data'!F136))),'Data Summary'!DY142="Yes"),OFFSET('Hygiene Data'!$F$8,0,10*ROW('Hygiene Data'!F136)),NA())</f>
        <v>#N/A</v>
      </c>
      <c r="BK142" s="121" t="e">
        <f ca="1">+IF(AND(ISNUMBER(OFFSET('Hygiene Data'!$F$10,0,10*ROW('Hygiene Data'!F136))),'Data Summary'!DZ142="Yes"),OFFSET('Hygiene Data'!$F$10,0,10*ROW('Hygiene Data'!F136)),NA())</f>
        <v>#N/A</v>
      </c>
      <c r="BL142" s="121" t="e">
        <f ca="1">+IF(AND(ISNUMBER(OFFSET('Hygiene Data'!$G$6,0,10*ROW('Hygiene Data'!G136))),'Data Summary'!EA142="Yes"),OFFSET('Hygiene Data'!$G$6,0,10*ROW('Hygiene Data'!G136)),NA())</f>
        <v>#N/A</v>
      </c>
      <c r="BM142" s="121" t="e">
        <f ca="1">+IF(AND(ISNUMBER(OFFSET('Hygiene Data'!$G$8,0,10*ROW('Hygiene Data'!G136))),'Data Summary'!EB142="Yes"),OFFSET('Hygiene Data'!$G$8,0,10*ROW('Hygiene Data'!G136)),NA())</f>
        <v>#N/A</v>
      </c>
      <c r="BN142" s="121" t="e">
        <f ca="1">+IF(AND(ISNUMBER(OFFSET('Hygiene Data'!$G$10,0,10*ROW('Hygiene Data'!G136))),'Data Summary'!EC142="Yes"),OFFSET('Hygiene Data'!$G$10,0,10*ROW('Hygiene Data'!G136)),NA())</f>
        <v>#N/A</v>
      </c>
      <c r="BO142" s="121" t="e">
        <f ca="1">+IF(AND(ISNUMBER(OFFSET('Hygiene Data'!$H$6,0,10*ROW('Hygiene Data'!H136))),'Data Summary'!ED142="Yes"),OFFSET('Hygiene Data'!$H$6,0,10*ROW('Hygiene Data'!H136)),NA())</f>
        <v>#N/A</v>
      </c>
      <c r="BP142" s="121" t="e">
        <f ca="1">+IF(AND(ISNUMBER(OFFSET('Hygiene Data'!$H$8,0,10*ROW('Hygiene Data'!H136))),'Data Summary'!EE142="Yes"),OFFSET('Hygiene Data'!$H$8,0,10*ROW('Hygiene Data'!H136)),NA())</f>
        <v>#N/A</v>
      </c>
      <c r="BQ142" s="121" t="e">
        <f ca="1">+IF(AND(ISNUMBER(OFFSET('Hygiene Data'!$H$10,0,10*ROW('Hygiene Data'!H136))),'Data Summary'!EF142="Yes"),OFFSET('Hygiene Data'!$H$10,0,10*ROW('Hygiene Data'!H136)),NA())</f>
        <v>#N/A</v>
      </c>
    </row>
    <row r="143" spans="1:69" x14ac:dyDescent="0.2">
      <c r="A143" s="44" t="e">
        <f ca="1">+IF(OFFSET('Water Data'!$B$1,0,10*ROW('Water Data'!B137))="",NA(),OFFSET('Water Data'!$B$1,0,10*ROW('Water Data'!B137)))</f>
        <v>#N/A</v>
      </c>
      <c r="B143" s="44" t="e">
        <f ca="1">+IF(OFFSET('Water Data'!$A$3,0,10*ROW('Water Data'!A140))="",NA(),OFFSET('Water Data'!$A$3,0,10*ROW('Water Data'!A140)))</f>
        <v>#N/A</v>
      </c>
      <c r="C143" s="44" t="e">
        <f ca="1">+IF(OFFSET('Water Data'!$C$3,0,10*ROW('Water Data'!C140))="",NA(),OFFSET('Water Data'!$C$3,0,10*ROW('Water Data'!C140)))</f>
        <v>#N/A</v>
      </c>
      <c r="D143" s="119" t="e">
        <f ca="1">+IF(AND(ISNUMBER(OFFSET('Water Data'!$C$5,0,10*ROW('Water Data'!C137))),'Data Summary'!BS143="Yes"),100-OFFSET('Water Data'!$C$5,0,10*ROW('Water Data'!C137)),NA())</f>
        <v>#N/A</v>
      </c>
      <c r="E143" s="119" t="e">
        <f ca="1">+IF(AND(ISNUMBER(OFFSET('Water Data'!$C$7,0,10*ROW('Water Data'!C137))),'Data Summary'!BT143="Yes"),OFFSET('Water Data'!$C$7,0,10*ROW('Water Data'!C137)),NA())</f>
        <v>#N/A</v>
      </c>
      <c r="F143" s="119" t="e">
        <f ca="1">+IF(AND(ISNUMBER(OFFSET('Water Data'!$C$10,0,10*ROW('Water Data'!C137))),'Data Summary'!BU143="Yes"),OFFSET('Water Data'!$C$10,0,10*ROW('Water Data'!C137)),NA())</f>
        <v>#N/A</v>
      </c>
      <c r="G143" s="119" t="e">
        <f ca="1">+IF(AND(ISNUMBER(OFFSET('Water Data'!$D$5,0,10*ROW('Water Data'!D137))),'Data Summary'!BV143="Yes"),100-OFFSET('Water Data'!$D$5,0,10*ROW('Water Data'!D137)),NA())</f>
        <v>#N/A</v>
      </c>
      <c r="H143" s="119" t="e">
        <f ca="1">+IF(AND(ISNUMBER(OFFSET('Water Data'!$D$7,0,10*ROW('Water Data'!D137))),'Data Summary'!BW143="Yes"),OFFSET('Water Data'!$D$7,0,10*ROW('Water Data'!D137)),NA())</f>
        <v>#N/A</v>
      </c>
      <c r="I143" s="119" t="e">
        <f ca="1">+IF(AND(ISNUMBER(OFFSET('Water Data'!$D$10,0,10*ROW('Water Data'!D137))),'Data Summary'!BX143="Yes"),OFFSET('Water Data'!$D$10,0,10*ROW('Water Data'!D137)),NA())</f>
        <v>#N/A</v>
      </c>
      <c r="J143" s="119" t="e">
        <f ca="1">+IF(AND(ISNUMBER(OFFSET('Water Data'!$E$5,0,10*ROW('Water Data'!E137))),'Data Summary'!BY143="Yes"),100-OFFSET('Water Data'!$E$5,0,10*ROW('Water Data'!E137)),NA())</f>
        <v>#N/A</v>
      </c>
      <c r="K143" s="119" t="e">
        <f ca="1">+IF(AND(ISNUMBER(OFFSET('Water Data'!$E$7,0,10*ROW('Water Data'!E137))),'Data Summary'!BZ143="Yes"),OFFSET('Water Data'!$E$7,0,10*ROW('Water Data'!E137)),NA())</f>
        <v>#N/A</v>
      </c>
      <c r="L143" s="119" t="e">
        <f ca="1">+IF(AND(ISNUMBER(OFFSET('Water Data'!$E$10,0,10*ROW('Water Data'!E137))),'Data Summary'!CA143="Yes"),OFFSET('Water Data'!$E$10,0,10*ROW('Water Data'!E137)),NA())</f>
        <v>#N/A</v>
      </c>
      <c r="M143" s="119" t="e">
        <f ca="1">+IF(AND(ISNUMBER(OFFSET('Water Data'!$F$5,0,10*ROW('Water Data'!F137))),'Data Summary'!CB143="Yes"),100-OFFSET('Water Data'!$F$5,0,10*ROW('Water Data'!F137)),NA())</f>
        <v>#N/A</v>
      </c>
      <c r="N143" s="119" t="e">
        <f ca="1">+IF(AND(ISNUMBER(OFFSET('Water Data'!$F$7,0,10*ROW('Water Data'!F137))),'Data Summary'!CC143="Yes"),OFFSET('Water Data'!$F$7,0,10*ROW('Water Data'!F137)),NA())</f>
        <v>#N/A</v>
      </c>
      <c r="O143" s="119" t="e">
        <f ca="1">+IF(AND(ISNUMBER(OFFSET('Water Data'!$F$10,0,10*ROW('Water Data'!F137))),'Data Summary'!CD143="Yes"),OFFSET('Water Data'!$F$10,0,10*ROW('Water Data'!F137)),NA())</f>
        <v>#N/A</v>
      </c>
      <c r="P143" s="119" t="e">
        <f ca="1">+IF(AND(ISNUMBER(OFFSET('Water Data'!$G$5,0,10*ROW('Water Data'!G137))),'Data Summary'!CE143="Yes"),100-OFFSET('Water Data'!$G$5,0,10*ROW('Water Data'!G137)),NA())</f>
        <v>#N/A</v>
      </c>
      <c r="Q143" s="119" t="e">
        <f ca="1">+IF(AND(ISNUMBER(OFFSET('Water Data'!$G$7,0,10*ROW('Water Data'!G137))),'Data Summary'!CF143="Yes"),OFFSET('Water Data'!$G$7,0,10*ROW('Water Data'!G137)),NA())</f>
        <v>#N/A</v>
      </c>
      <c r="R143" s="119" t="e">
        <f ca="1">+IF(AND(ISNUMBER(OFFSET('Water Data'!$G$10,0,10*ROW('Water Data'!G137))),'Data Summary'!CG143="Yes"),OFFSET('Water Data'!$G$10,0,10*ROW('Water Data'!G137)),NA())</f>
        <v>#N/A</v>
      </c>
      <c r="S143" s="119" t="e">
        <f ca="1">+IF(AND(ISNUMBER(OFFSET('Water Data'!$H$5,0,10*ROW('Water Data'!H137))),'Data Summary'!CH143="Yes"),100-OFFSET('Water Data'!$H$5,0,10*ROW('Water Data'!H137)),NA())</f>
        <v>#N/A</v>
      </c>
      <c r="T143" s="119" t="e">
        <f ca="1">+IF(AND(ISNUMBER(OFFSET('Water Data'!$H$7,0,10*ROW('Water Data'!H137))),'Data Summary'!CI143="Yes"),OFFSET('Water Data'!$H$7,0,10*ROW('Water Data'!H137)),NA())</f>
        <v>#N/A</v>
      </c>
      <c r="U143" s="119" t="e">
        <f ca="1">+IF(AND(ISNUMBER(OFFSET('Water Data'!$H$10,0,10*ROW('Water Data'!H137))),'Data Summary'!CJ143="Yes"),OFFSET('Water Data'!$H$10,0,10*ROW('Water Data'!H137)),NA())</f>
        <v>#N/A</v>
      </c>
      <c r="V143" s="120" t="e">
        <f ca="1">+IF(AND(ISNUMBER(OFFSET('Sanitation Data'!$C$5,0,10*ROW('Sanitation Data'!C137))),'Data Summary'!CK143="Yes"),100-OFFSET('Sanitation Data'!$C$5,0,10*ROW('Sanitation Data'!C137)),NA())</f>
        <v>#N/A</v>
      </c>
      <c r="W143" s="120" t="e">
        <f ca="1">+IF(AND(ISNUMBER(OFFSET('Sanitation Data'!$C$7,0,10*ROW('Sanitation Data'!C137))),'Data Summary'!CL143="Yes"),OFFSET('Sanitation Data'!$C$7,0,10*ROW('Sanitation Data'!C137)),NA())</f>
        <v>#N/A</v>
      </c>
      <c r="X143" s="120" t="e">
        <f ca="1">+IF(AND(ISNUMBER(OFFSET('Sanitation Data'!$C$11,0,10*ROW('Sanitation Data'!C137))),'Data Summary'!CM143="Yes"),OFFSET('Sanitation Data'!$C$11,0,10*ROW('Sanitation Data'!C137)),NA())</f>
        <v>#N/A</v>
      </c>
      <c r="Y143" s="120" t="e">
        <f ca="1">+IF(AND(ISNUMBER(OFFSET('Sanitation Data'!$C$12,0,10*ROW('Sanitation Data'!C137))),'Data Summary'!CN143="Yes"),OFFSET('Sanitation Data'!$C$12,0,10*ROW('Sanitation Data'!C137)),NA())</f>
        <v>#N/A</v>
      </c>
      <c r="Z143" s="120" t="e">
        <f ca="1">+IF(AND(ISNUMBER(OFFSET('Sanitation Data'!$C$13,0,10*ROW('Sanitation Data'!C137))),'Data Summary'!CO143="Yes"),OFFSET('Sanitation Data'!$C$13,0,10*ROW('Sanitation Data'!C137)),NA())</f>
        <v>#N/A</v>
      </c>
      <c r="AA143" s="120" t="e">
        <f ca="1">+IF(AND(ISNUMBER(OFFSET('Sanitation Data'!$D$5,0,10*ROW('Sanitation Data'!D137))),'Data Summary'!CP143="Yes"),100-OFFSET('Sanitation Data'!$D$5,0,10*ROW('Sanitation Data'!D137)),NA())</f>
        <v>#N/A</v>
      </c>
      <c r="AB143" s="120" t="e">
        <f ca="1">+IF(AND(ISNUMBER(OFFSET('Sanitation Data'!$D$7,0,10*ROW('Sanitation Data'!D137))),'Data Summary'!CQ143="Yes"),OFFSET('Sanitation Data'!$D$7,0,10*ROW('Sanitation Data'!D137)),NA())</f>
        <v>#N/A</v>
      </c>
      <c r="AC143" s="120" t="e">
        <f ca="1">+IF(AND(ISNUMBER(OFFSET('Sanitation Data'!$D$11,0,10*ROW('Sanitation Data'!D137))),'Data Summary'!CR143="Yes"),OFFSET('Sanitation Data'!$D$11,0,10*ROW('Sanitation Data'!D137)),NA())</f>
        <v>#N/A</v>
      </c>
      <c r="AD143" s="120" t="e">
        <f ca="1">+IF(AND(ISNUMBER(OFFSET('Sanitation Data'!$D$12,0,10*ROW('Sanitation Data'!D137))),'Data Summary'!CS143="Yes"),OFFSET('Sanitation Data'!$D$12,0,10*ROW('Sanitation Data'!D137)),NA())</f>
        <v>#N/A</v>
      </c>
      <c r="AE143" s="120" t="e">
        <f ca="1">+IF(AND(ISNUMBER(OFFSET('Sanitation Data'!$D$13,0,10*ROW('Sanitation Data'!D137))),'Data Summary'!CT143="Yes"),OFFSET('Sanitation Data'!$D$13,0,10*ROW('Sanitation Data'!D137)),NA())</f>
        <v>#N/A</v>
      </c>
      <c r="AF143" s="120" t="e">
        <f ca="1">+IF(AND(ISNUMBER(OFFSET('Sanitation Data'!$E$5,0,10*ROW('Sanitation Data'!E137))),'Data Summary'!CU143="Yes"),100-OFFSET('Sanitation Data'!$E$5,0,10*ROW('Sanitation Data'!E137)),NA())</f>
        <v>#N/A</v>
      </c>
      <c r="AG143" s="120" t="e">
        <f ca="1">+IF(AND(ISNUMBER(OFFSET('Sanitation Data'!$E$7,0,10*ROW('Sanitation Data'!E137))),'Data Summary'!CV143="Yes"),OFFSET('Sanitation Data'!$E$7,0,10*ROW('Sanitation Data'!E137)),NA())</f>
        <v>#N/A</v>
      </c>
      <c r="AH143" s="120" t="e">
        <f ca="1">+IF(AND(ISNUMBER(OFFSET('Sanitation Data'!$E$11,0,10*ROW('Sanitation Data'!E137))),'Data Summary'!CW143="Yes"),OFFSET('Sanitation Data'!$E$11,0,10*ROW('Sanitation Data'!E137)),NA())</f>
        <v>#N/A</v>
      </c>
      <c r="AI143" s="120" t="e">
        <f ca="1">+IF(AND(ISNUMBER(OFFSET('Sanitation Data'!$E$12,0,10*ROW('Sanitation Data'!E137))),'Data Summary'!CX143="Yes"),OFFSET('Sanitation Data'!$E$12,0,10*ROW('Sanitation Data'!E137)),NA())</f>
        <v>#N/A</v>
      </c>
      <c r="AJ143" s="120" t="e">
        <f ca="1">+IF(AND(ISNUMBER(OFFSET('Sanitation Data'!$E$13,0,10*ROW('Sanitation Data'!E137))),'Data Summary'!CY143="Yes"),OFFSET('Sanitation Data'!$E$13,0,10*ROW('Sanitation Data'!E137)),NA())</f>
        <v>#N/A</v>
      </c>
      <c r="AK143" s="120" t="e">
        <f ca="1">+IF(AND(ISNUMBER(OFFSET('Sanitation Data'!$F$5,0,10*ROW('Sanitation Data'!F137))),'Data Summary'!CZ143="Yes"),100-OFFSET('Sanitation Data'!$F$5,0,10*ROW('Sanitation Data'!F137)),NA())</f>
        <v>#N/A</v>
      </c>
      <c r="AL143" s="120" t="e">
        <f ca="1">+IF(AND(ISNUMBER(OFFSET('Sanitation Data'!$F$7,0,10*ROW('Sanitation Data'!F137))),'Data Summary'!DA143="Yes"),OFFSET('Sanitation Data'!$F$7,0,10*ROW('Sanitation Data'!F137)),NA())</f>
        <v>#N/A</v>
      </c>
      <c r="AM143" s="120" t="e">
        <f ca="1">+IF(AND(ISNUMBER(OFFSET('Sanitation Data'!$F$11,0,10*ROW('Sanitation Data'!F137))),'Data Summary'!DB143="Yes"),OFFSET('Sanitation Data'!$F$11,0,10*ROW('Sanitation Data'!F137)),NA())</f>
        <v>#N/A</v>
      </c>
      <c r="AN143" s="120" t="e">
        <f ca="1">+IF(AND(ISNUMBER(OFFSET('Sanitation Data'!$F$12,0,10*ROW('Sanitation Data'!F137))),'Data Summary'!DC143="Yes"),OFFSET('Sanitation Data'!$F$12,0,10*ROW('Sanitation Data'!F137)),NA())</f>
        <v>#N/A</v>
      </c>
      <c r="AO143" s="120" t="e">
        <f ca="1">+IF(AND(ISNUMBER(OFFSET('Sanitation Data'!$F$13,0,10*ROW('Sanitation Data'!F137))),'Data Summary'!DD143="Yes"),OFFSET('Sanitation Data'!$F$13,0,10*ROW('Sanitation Data'!F137)),NA())</f>
        <v>#N/A</v>
      </c>
      <c r="AP143" s="120" t="e">
        <f ca="1">+IF(AND(ISNUMBER(OFFSET('Sanitation Data'!$G$5,0,10*ROW('Sanitation Data'!G137))),'Data Summary'!DE143="Yes"),100-OFFSET('Sanitation Data'!$G$5,0,10*ROW('Sanitation Data'!G137)),NA())</f>
        <v>#N/A</v>
      </c>
      <c r="AQ143" s="120" t="e">
        <f ca="1">+IF(AND(ISNUMBER(OFFSET('Sanitation Data'!$G$7,0,10*ROW('Sanitation Data'!G137))),'Data Summary'!DF143="Yes"),OFFSET('Sanitation Data'!$G$7,0,10*ROW('Sanitation Data'!G137)),NA())</f>
        <v>#N/A</v>
      </c>
      <c r="AR143" s="120" t="e">
        <f ca="1">+IF(AND(ISNUMBER(OFFSET('Sanitation Data'!$G$11,0,10*ROW('Sanitation Data'!G137))),'Data Summary'!DG143="Yes"),OFFSET('Sanitation Data'!$G$11,0,10*ROW('Sanitation Data'!G137)),NA())</f>
        <v>#N/A</v>
      </c>
      <c r="AS143" s="120" t="e">
        <f ca="1">+IF(AND(ISNUMBER(OFFSET('Sanitation Data'!$G$12,0,10*ROW('Sanitation Data'!G137))),'Data Summary'!DH143="Yes"),OFFSET('Sanitation Data'!$G$12,0,10*ROW('Sanitation Data'!G137)),NA())</f>
        <v>#N/A</v>
      </c>
      <c r="AT143" s="120" t="e">
        <f ca="1">+IF(AND(ISNUMBER(OFFSET('Sanitation Data'!$G$13,0,10*ROW('Sanitation Data'!G137))),'Data Summary'!DI143="Yes"),OFFSET('Sanitation Data'!$G$13,0,10*ROW('Sanitation Data'!G137)),NA())</f>
        <v>#N/A</v>
      </c>
      <c r="AU143" s="120" t="e">
        <f ca="1">+IF(AND(ISNUMBER(OFFSET('Sanitation Data'!$H$5,0,10*ROW('Sanitation Data'!H137))),'Data Summary'!DJ143="Yes"),100-OFFSET('Sanitation Data'!$H$5,0,10*ROW('Sanitation Data'!H137)),NA())</f>
        <v>#N/A</v>
      </c>
      <c r="AV143" s="120" t="e">
        <f ca="1">+IF(AND(ISNUMBER(OFFSET('Sanitation Data'!$H$7,0,10*ROW('Sanitation Data'!H137))),'Data Summary'!DK143="Yes"),OFFSET('Sanitation Data'!$H$7,0,10*ROW('Sanitation Data'!H137)),NA())</f>
        <v>#N/A</v>
      </c>
      <c r="AW143" s="120" t="e">
        <f ca="1">+IF(AND(ISNUMBER(OFFSET('Sanitation Data'!$H$11,0,10*ROW('Sanitation Data'!H137))),'Data Summary'!DL143="Yes"),OFFSET('Sanitation Data'!$H$11,0,10*ROW('Sanitation Data'!H137)),NA())</f>
        <v>#N/A</v>
      </c>
      <c r="AX143" s="120" t="e">
        <f ca="1">+IF(AND(ISNUMBER(OFFSET('Sanitation Data'!$H$12,0,10*ROW('Sanitation Data'!H137))),'Data Summary'!DM143="Yes"),OFFSET('Sanitation Data'!$H$12,0,10*ROW('Sanitation Data'!H137)),NA())</f>
        <v>#N/A</v>
      </c>
      <c r="AY143" s="120" t="e">
        <f ca="1">+IF(AND(ISNUMBER(OFFSET('Sanitation Data'!$H$13,0,10*ROW('Sanitation Data'!H137))),'Data Summary'!DN143="Yes"),OFFSET('Sanitation Data'!$H$13,0,10*ROW('Sanitation Data'!H137)),NA())</f>
        <v>#N/A</v>
      </c>
      <c r="AZ143" s="121" t="e">
        <f ca="1">+IF(AND(ISNUMBER(OFFSET('Hygiene Data'!$C$6,0,10*ROW('Hygiene Data'!C137))),'Data Summary'!DO143="Yes"),OFFSET('Hygiene Data'!$C$6,0,10*ROW('Hygiene Data'!C137)),NA())</f>
        <v>#N/A</v>
      </c>
      <c r="BA143" s="121" t="e">
        <f ca="1">+IF(AND(ISNUMBER(OFFSET('Hygiene Data'!$C$8,0,10*ROW('Hygiene Data'!C137))),'Data Summary'!DP143="Yes"),OFFSET('Hygiene Data'!$C$8,0,10*ROW('Hygiene Data'!C137)),NA())</f>
        <v>#N/A</v>
      </c>
      <c r="BB143" s="121" t="e">
        <f ca="1">+IF(AND(ISNUMBER(OFFSET('Hygiene Data'!$C$10,0,10*ROW('Hygiene Data'!C137))),'Data Summary'!DQ143="Yes"),OFFSET('Hygiene Data'!$C$10,0,10*ROW('Hygiene Data'!C137)),NA())</f>
        <v>#N/A</v>
      </c>
      <c r="BC143" s="121" t="e">
        <f ca="1">+IF(AND(ISNUMBER(OFFSET('Hygiene Data'!$D$6,0,10*ROW('Hygiene Data'!D137))),'Data Summary'!DR143="Yes"),OFFSET('Hygiene Data'!$D$6,0,10*ROW('Hygiene Data'!D137)),NA())</f>
        <v>#N/A</v>
      </c>
      <c r="BD143" s="121" t="e">
        <f ca="1">+IF(AND(ISNUMBER(OFFSET('Hygiene Data'!$D$8,0,10*ROW('Hygiene Data'!D137))),'Data Summary'!DS143="Yes"),OFFSET('Hygiene Data'!$D$8,0,10*ROW('Hygiene Data'!D137)),NA())</f>
        <v>#N/A</v>
      </c>
      <c r="BE143" s="121" t="e">
        <f ca="1">+IF(AND(ISNUMBER(OFFSET('Hygiene Data'!$D$10,0,10*ROW('Hygiene Data'!D137))),'Data Summary'!DT143="Yes"),OFFSET('Hygiene Data'!$D$10,0,10*ROW('Hygiene Data'!D137)),NA())</f>
        <v>#N/A</v>
      </c>
      <c r="BF143" s="121" t="e">
        <f ca="1">+IF(AND(ISNUMBER(OFFSET('Hygiene Data'!$E$6,0,10*ROW('Hygiene Data'!E137))),'Data Summary'!DU143="Yes"),OFFSET('Hygiene Data'!$E$6,0,10*ROW('Hygiene Data'!E137)),NA())</f>
        <v>#N/A</v>
      </c>
      <c r="BG143" s="121" t="e">
        <f ca="1">+IF(AND(ISNUMBER(OFFSET('Hygiene Data'!$E$8,0,10*ROW('Hygiene Data'!E137))),'Data Summary'!DV143="Yes"),OFFSET('Hygiene Data'!$E$8,0,10*ROW('Hygiene Data'!E137)),NA())</f>
        <v>#N/A</v>
      </c>
      <c r="BH143" s="121" t="e">
        <f ca="1">+IF(AND(ISNUMBER(OFFSET('Hygiene Data'!$E$10,0,10*ROW('Hygiene Data'!E137))),'Data Summary'!DW143="Yes"),OFFSET('Hygiene Data'!$E$10,0,10*ROW('Hygiene Data'!E137)),NA())</f>
        <v>#N/A</v>
      </c>
      <c r="BI143" s="121" t="e">
        <f ca="1">+IF(AND(ISNUMBER(OFFSET('Hygiene Data'!$F$6,0,10*ROW('Hygiene Data'!F137))),'Data Summary'!DX143="Yes"),OFFSET('Hygiene Data'!$F$6,0,10*ROW('Hygiene Data'!F137)),NA())</f>
        <v>#N/A</v>
      </c>
      <c r="BJ143" s="121" t="e">
        <f ca="1">+IF(AND(ISNUMBER(OFFSET('Hygiene Data'!$F$8,0,10*ROW('Hygiene Data'!F137))),'Data Summary'!DY143="Yes"),OFFSET('Hygiene Data'!$F$8,0,10*ROW('Hygiene Data'!F137)),NA())</f>
        <v>#N/A</v>
      </c>
      <c r="BK143" s="121" t="e">
        <f ca="1">+IF(AND(ISNUMBER(OFFSET('Hygiene Data'!$F$10,0,10*ROW('Hygiene Data'!F137))),'Data Summary'!DZ143="Yes"),OFFSET('Hygiene Data'!$F$10,0,10*ROW('Hygiene Data'!F137)),NA())</f>
        <v>#N/A</v>
      </c>
      <c r="BL143" s="121" t="e">
        <f ca="1">+IF(AND(ISNUMBER(OFFSET('Hygiene Data'!$G$6,0,10*ROW('Hygiene Data'!G137))),'Data Summary'!EA143="Yes"),OFFSET('Hygiene Data'!$G$6,0,10*ROW('Hygiene Data'!G137)),NA())</f>
        <v>#N/A</v>
      </c>
      <c r="BM143" s="121" t="e">
        <f ca="1">+IF(AND(ISNUMBER(OFFSET('Hygiene Data'!$G$8,0,10*ROW('Hygiene Data'!G137))),'Data Summary'!EB143="Yes"),OFFSET('Hygiene Data'!$G$8,0,10*ROW('Hygiene Data'!G137)),NA())</f>
        <v>#N/A</v>
      </c>
      <c r="BN143" s="121" t="e">
        <f ca="1">+IF(AND(ISNUMBER(OFFSET('Hygiene Data'!$G$10,0,10*ROW('Hygiene Data'!G137))),'Data Summary'!EC143="Yes"),OFFSET('Hygiene Data'!$G$10,0,10*ROW('Hygiene Data'!G137)),NA())</f>
        <v>#N/A</v>
      </c>
      <c r="BO143" s="121" t="e">
        <f ca="1">+IF(AND(ISNUMBER(OFFSET('Hygiene Data'!$H$6,0,10*ROW('Hygiene Data'!H137))),'Data Summary'!ED143="Yes"),OFFSET('Hygiene Data'!$H$6,0,10*ROW('Hygiene Data'!H137)),NA())</f>
        <v>#N/A</v>
      </c>
      <c r="BP143" s="121" t="e">
        <f ca="1">+IF(AND(ISNUMBER(OFFSET('Hygiene Data'!$H$8,0,10*ROW('Hygiene Data'!H137))),'Data Summary'!EE143="Yes"),OFFSET('Hygiene Data'!$H$8,0,10*ROW('Hygiene Data'!H137)),NA())</f>
        <v>#N/A</v>
      </c>
      <c r="BQ143" s="121" t="e">
        <f ca="1">+IF(AND(ISNUMBER(OFFSET('Hygiene Data'!$H$10,0,10*ROW('Hygiene Data'!H137))),'Data Summary'!EF143="Yes"),OFFSET('Hygiene Data'!$H$10,0,10*ROW('Hygiene Data'!H137)),NA())</f>
        <v>#N/A</v>
      </c>
    </row>
    <row r="144" spans="1:69" x14ac:dyDescent="0.2">
      <c r="A144" s="44" t="e">
        <f ca="1">+IF(OFFSET('Water Data'!$B$1,0,10*ROW('Water Data'!B138))="",NA(),OFFSET('Water Data'!$B$1,0,10*ROW('Water Data'!B138)))</f>
        <v>#N/A</v>
      </c>
      <c r="B144" s="44" t="e">
        <f ca="1">+IF(OFFSET('Water Data'!$A$3,0,10*ROW('Water Data'!A141))="",NA(),OFFSET('Water Data'!$A$3,0,10*ROW('Water Data'!A141)))</f>
        <v>#N/A</v>
      </c>
      <c r="C144" s="44" t="e">
        <f ca="1">+IF(OFFSET('Water Data'!$C$3,0,10*ROW('Water Data'!C141))="",NA(),OFFSET('Water Data'!$C$3,0,10*ROW('Water Data'!C141)))</f>
        <v>#N/A</v>
      </c>
      <c r="D144" s="119" t="e">
        <f ca="1">+IF(AND(ISNUMBER(OFFSET('Water Data'!$C$5,0,10*ROW('Water Data'!C138))),'Data Summary'!BS144="Yes"),100-OFFSET('Water Data'!$C$5,0,10*ROW('Water Data'!C138)),NA())</f>
        <v>#N/A</v>
      </c>
      <c r="E144" s="119" t="e">
        <f ca="1">+IF(AND(ISNUMBER(OFFSET('Water Data'!$C$7,0,10*ROW('Water Data'!C138))),'Data Summary'!BT144="Yes"),OFFSET('Water Data'!$C$7,0,10*ROW('Water Data'!C138)),NA())</f>
        <v>#N/A</v>
      </c>
      <c r="F144" s="119" t="e">
        <f ca="1">+IF(AND(ISNUMBER(OFFSET('Water Data'!$C$10,0,10*ROW('Water Data'!C138))),'Data Summary'!BU144="Yes"),OFFSET('Water Data'!$C$10,0,10*ROW('Water Data'!C138)),NA())</f>
        <v>#N/A</v>
      </c>
      <c r="G144" s="119" t="e">
        <f ca="1">+IF(AND(ISNUMBER(OFFSET('Water Data'!$D$5,0,10*ROW('Water Data'!D138))),'Data Summary'!BV144="Yes"),100-OFFSET('Water Data'!$D$5,0,10*ROW('Water Data'!D138)),NA())</f>
        <v>#N/A</v>
      </c>
      <c r="H144" s="119" t="e">
        <f ca="1">+IF(AND(ISNUMBER(OFFSET('Water Data'!$D$7,0,10*ROW('Water Data'!D138))),'Data Summary'!BW144="Yes"),OFFSET('Water Data'!$D$7,0,10*ROW('Water Data'!D138)),NA())</f>
        <v>#N/A</v>
      </c>
      <c r="I144" s="119" t="e">
        <f ca="1">+IF(AND(ISNUMBER(OFFSET('Water Data'!$D$10,0,10*ROW('Water Data'!D138))),'Data Summary'!BX144="Yes"),OFFSET('Water Data'!$D$10,0,10*ROW('Water Data'!D138)),NA())</f>
        <v>#N/A</v>
      </c>
      <c r="J144" s="119" t="e">
        <f ca="1">+IF(AND(ISNUMBER(OFFSET('Water Data'!$E$5,0,10*ROW('Water Data'!E138))),'Data Summary'!BY144="Yes"),100-OFFSET('Water Data'!$E$5,0,10*ROW('Water Data'!E138)),NA())</f>
        <v>#N/A</v>
      </c>
      <c r="K144" s="119" t="e">
        <f ca="1">+IF(AND(ISNUMBER(OFFSET('Water Data'!$E$7,0,10*ROW('Water Data'!E138))),'Data Summary'!BZ144="Yes"),OFFSET('Water Data'!$E$7,0,10*ROW('Water Data'!E138)),NA())</f>
        <v>#N/A</v>
      </c>
      <c r="L144" s="119" t="e">
        <f ca="1">+IF(AND(ISNUMBER(OFFSET('Water Data'!$E$10,0,10*ROW('Water Data'!E138))),'Data Summary'!CA144="Yes"),OFFSET('Water Data'!$E$10,0,10*ROW('Water Data'!E138)),NA())</f>
        <v>#N/A</v>
      </c>
      <c r="M144" s="119" t="e">
        <f ca="1">+IF(AND(ISNUMBER(OFFSET('Water Data'!$F$5,0,10*ROW('Water Data'!F138))),'Data Summary'!CB144="Yes"),100-OFFSET('Water Data'!$F$5,0,10*ROW('Water Data'!F138)),NA())</f>
        <v>#N/A</v>
      </c>
      <c r="N144" s="119" t="e">
        <f ca="1">+IF(AND(ISNUMBER(OFFSET('Water Data'!$F$7,0,10*ROW('Water Data'!F138))),'Data Summary'!CC144="Yes"),OFFSET('Water Data'!$F$7,0,10*ROW('Water Data'!F138)),NA())</f>
        <v>#N/A</v>
      </c>
      <c r="O144" s="119" t="e">
        <f ca="1">+IF(AND(ISNUMBER(OFFSET('Water Data'!$F$10,0,10*ROW('Water Data'!F138))),'Data Summary'!CD144="Yes"),OFFSET('Water Data'!$F$10,0,10*ROW('Water Data'!F138)),NA())</f>
        <v>#N/A</v>
      </c>
      <c r="P144" s="119" t="e">
        <f ca="1">+IF(AND(ISNUMBER(OFFSET('Water Data'!$G$5,0,10*ROW('Water Data'!G138))),'Data Summary'!CE144="Yes"),100-OFFSET('Water Data'!$G$5,0,10*ROW('Water Data'!G138)),NA())</f>
        <v>#N/A</v>
      </c>
      <c r="Q144" s="119" t="e">
        <f ca="1">+IF(AND(ISNUMBER(OFFSET('Water Data'!$G$7,0,10*ROW('Water Data'!G138))),'Data Summary'!CF144="Yes"),OFFSET('Water Data'!$G$7,0,10*ROW('Water Data'!G138)),NA())</f>
        <v>#N/A</v>
      </c>
      <c r="R144" s="119" t="e">
        <f ca="1">+IF(AND(ISNUMBER(OFFSET('Water Data'!$G$10,0,10*ROW('Water Data'!G138))),'Data Summary'!CG144="Yes"),OFFSET('Water Data'!$G$10,0,10*ROW('Water Data'!G138)),NA())</f>
        <v>#N/A</v>
      </c>
      <c r="S144" s="119" t="e">
        <f ca="1">+IF(AND(ISNUMBER(OFFSET('Water Data'!$H$5,0,10*ROW('Water Data'!H138))),'Data Summary'!CH144="Yes"),100-OFFSET('Water Data'!$H$5,0,10*ROW('Water Data'!H138)),NA())</f>
        <v>#N/A</v>
      </c>
      <c r="T144" s="119" t="e">
        <f ca="1">+IF(AND(ISNUMBER(OFFSET('Water Data'!$H$7,0,10*ROW('Water Data'!H138))),'Data Summary'!CI144="Yes"),OFFSET('Water Data'!$H$7,0,10*ROW('Water Data'!H138)),NA())</f>
        <v>#N/A</v>
      </c>
      <c r="U144" s="119" t="e">
        <f ca="1">+IF(AND(ISNUMBER(OFFSET('Water Data'!$H$10,0,10*ROW('Water Data'!H138))),'Data Summary'!CJ144="Yes"),OFFSET('Water Data'!$H$10,0,10*ROW('Water Data'!H138)),NA())</f>
        <v>#N/A</v>
      </c>
      <c r="V144" s="120" t="e">
        <f ca="1">+IF(AND(ISNUMBER(OFFSET('Sanitation Data'!$C$5,0,10*ROW('Sanitation Data'!C138))),'Data Summary'!CK144="Yes"),100-OFFSET('Sanitation Data'!$C$5,0,10*ROW('Sanitation Data'!C138)),NA())</f>
        <v>#N/A</v>
      </c>
      <c r="W144" s="120" t="e">
        <f ca="1">+IF(AND(ISNUMBER(OFFSET('Sanitation Data'!$C$7,0,10*ROW('Sanitation Data'!C138))),'Data Summary'!CL144="Yes"),OFFSET('Sanitation Data'!$C$7,0,10*ROW('Sanitation Data'!C138)),NA())</f>
        <v>#N/A</v>
      </c>
      <c r="X144" s="120" t="e">
        <f ca="1">+IF(AND(ISNUMBER(OFFSET('Sanitation Data'!$C$11,0,10*ROW('Sanitation Data'!C138))),'Data Summary'!CM144="Yes"),OFFSET('Sanitation Data'!$C$11,0,10*ROW('Sanitation Data'!C138)),NA())</f>
        <v>#N/A</v>
      </c>
      <c r="Y144" s="120" t="e">
        <f ca="1">+IF(AND(ISNUMBER(OFFSET('Sanitation Data'!$C$12,0,10*ROW('Sanitation Data'!C138))),'Data Summary'!CN144="Yes"),OFFSET('Sanitation Data'!$C$12,0,10*ROW('Sanitation Data'!C138)),NA())</f>
        <v>#N/A</v>
      </c>
      <c r="Z144" s="120" t="e">
        <f ca="1">+IF(AND(ISNUMBER(OFFSET('Sanitation Data'!$C$13,0,10*ROW('Sanitation Data'!C138))),'Data Summary'!CO144="Yes"),OFFSET('Sanitation Data'!$C$13,0,10*ROW('Sanitation Data'!C138)),NA())</f>
        <v>#N/A</v>
      </c>
      <c r="AA144" s="120" t="e">
        <f ca="1">+IF(AND(ISNUMBER(OFFSET('Sanitation Data'!$D$5,0,10*ROW('Sanitation Data'!D138))),'Data Summary'!CP144="Yes"),100-OFFSET('Sanitation Data'!$D$5,0,10*ROW('Sanitation Data'!D138)),NA())</f>
        <v>#N/A</v>
      </c>
      <c r="AB144" s="120" t="e">
        <f ca="1">+IF(AND(ISNUMBER(OFFSET('Sanitation Data'!$D$7,0,10*ROW('Sanitation Data'!D138))),'Data Summary'!CQ144="Yes"),OFFSET('Sanitation Data'!$D$7,0,10*ROW('Sanitation Data'!D138)),NA())</f>
        <v>#N/A</v>
      </c>
      <c r="AC144" s="120" t="e">
        <f ca="1">+IF(AND(ISNUMBER(OFFSET('Sanitation Data'!$D$11,0,10*ROW('Sanitation Data'!D138))),'Data Summary'!CR144="Yes"),OFFSET('Sanitation Data'!$D$11,0,10*ROW('Sanitation Data'!D138)),NA())</f>
        <v>#N/A</v>
      </c>
      <c r="AD144" s="120" t="e">
        <f ca="1">+IF(AND(ISNUMBER(OFFSET('Sanitation Data'!$D$12,0,10*ROW('Sanitation Data'!D138))),'Data Summary'!CS144="Yes"),OFFSET('Sanitation Data'!$D$12,0,10*ROW('Sanitation Data'!D138)),NA())</f>
        <v>#N/A</v>
      </c>
      <c r="AE144" s="120" t="e">
        <f ca="1">+IF(AND(ISNUMBER(OFFSET('Sanitation Data'!$D$13,0,10*ROW('Sanitation Data'!D138))),'Data Summary'!CT144="Yes"),OFFSET('Sanitation Data'!$D$13,0,10*ROW('Sanitation Data'!D138)),NA())</f>
        <v>#N/A</v>
      </c>
      <c r="AF144" s="120" t="e">
        <f ca="1">+IF(AND(ISNUMBER(OFFSET('Sanitation Data'!$E$5,0,10*ROW('Sanitation Data'!E138))),'Data Summary'!CU144="Yes"),100-OFFSET('Sanitation Data'!$E$5,0,10*ROW('Sanitation Data'!E138)),NA())</f>
        <v>#N/A</v>
      </c>
      <c r="AG144" s="120" t="e">
        <f ca="1">+IF(AND(ISNUMBER(OFFSET('Sanitation Data'!$E$7,0,10*ROW('Sanitation Data'!E138))),'Data Summary'!CV144="Yes"),OFFSET('Sanitation Data'!$E$7,0,10*ROW('Sanitation Data'!E138)),NA())</f>
        <v>#N/A</v>
      </c>
      <c r="AH144" s="120" t="e">
        <f ca="1">+IF(AND(ISNUMBER(OFFSET('Sanitation Data'!$E$11,0,10*ROW('Sanitation Data'!E138))),'Data Summary'!CW144="Yes"),OFFSET('Sanitation Data'!$E$11,0,10*ROW('Sanitation Data'!E138)),NA())</f>
        <v>#N/A</v>
      </c>
      <c r="AI144" s="120" t="e">
        <f ca="1">+IF(AND(ISNUMBER(OFFSET('Sanitation Data'!$E$12,0,10*ROW('Sanitation Data'!E138))),'Data Summary'!CX144="Yes"),OFFSET('Sanitation Data'!$E$12,0,10*ROW('Sanitation Data'!E138)),NA())</f>
        <v>#N/A</v>
      </c>
      <c r="AJ144" s="120" t="e">
        <f ca="1">+IF(AND(ISNUMBER(OFFSET('Sanitation Data'!$E$13,0,10*ROW('Sanitation Data'!E138))),'Data Summary'!CY144="Yes"),OFFSET('Sanitation Data'!$E$13,0,10*ROW('Sanitation Data'!E138)),NA())</f>
        <v>#N/A</v>
      </c>
      <c r="AK144" s="120" t="e">
        <f ca="1">+IF(AND(ISNUMBER(OFFSET('Sanitation Data'!$F$5,0,10*ROW('Sanitation Data'!F138))),'Data Summary'!CZ144="Yes"),100-OFFSET('Sanitation Data'!$F$5,0,10*ROW('Sanitation Data'!F138)),NA())</f>
        <v>#N/A</v>
      </c>
      <c r="AL144" s="120" t="e">
        <f ca="1">+IF(AND(ISNUMBER(OFFSET('Sanitation Data'!$F$7,0,10*ROW('Sanitation Data'!F138))),'Data Summary'!DA144="Yes"),OFFSET('Sanitation Data'!$F$7,0,10*ROW('Sanitation Data'!F138)),NA())</f>
        <v>#N/A</v>
      </c>
      <c r="AM144" s="120" t="e">
        <f ca="1">+IF(AND(ISNUMBER(OFFSET('Sanitation Data'!$F$11,0,10*ROW('Sanitation Data'!F138))),'Data Summary'!DB144="Yes"),OFFSET('Sanitation Data'!$F$11,0,10*ROW('Sanitation Data'!F138)),NA())</f>
        <v>#N/A</v>
      </c>
      <c r="AN144" s="120" t="e">
        <f ca="1">+IF(AND(ISNUMBER(OFFSET('Sanitation Data'!$F$12,0,10*ROW('Sanitation Data'!F138))),'Data Summary'!DC144="Yes"),OFFSET('Sanitation Data'!$F$12,0,10*ROW('Sanitation Data'!F138)),NA())</f>
        <v>#N/A</v>
      </c>
      <c r="AO144" s="120" t="e">
        <f ca="1">+IF(AND(ISNUMBER(OFFSET('Sanitation Data'!$F$13,0,10*ROW('Sanitation Data'!F138))),'Data Summary'!DD144="Yes"),OFFSET('Sanitation Data'!$F$13,0,10*ROW('Sanitation Data'!F138)),NA())</f>
        <v>#N/A</v>
      </c>
      <c r="AP144" s="120" t="e">
        <f ca="1">+IF(AND(ISNUMBER(OFFSET('Sanitation Data'!$G$5,0,10*ROW('Sanitation Data'!G138))),'Data Summary'!DE144="Yes"),100-OFFSET('Sanitation Data'!$G$5,0,10*ROW('Sanitation Data'!G138)),NA())</f>
        <v>#N/A</v>
      </c>
      <c r="AQ144" s="120" t="e">
        <f ca="1">+IF(AND(ISNUMBER(OFFSET('Sanitation Data'!$G$7,0,10*ROW('Sanitation Data'!G138))),'Data Summary'!DF144="Yes"),OFFSET('Sanitation Data'!$G$7,0,10*ROW('Sanitation Data'!G138)),NA())</f>
        <v>#N/A</v>
      </c>
      <c r="AR144" s="120" t="e">
        <f ca="1">+IF(AND(ISNUMBER(OFFSET('Sanitation Data'!$G$11,0,10*ROW('Sanitation Data'!G138))),'Data Summary'!DG144="Yes"),OFFSET('Sanitation Data'!$G$11,0,10*ROW('Sanitation Data'!G138)),NA())</f>
        <v>#N/A</v>
      </c>
      <c r="AS144" s="120" t="e">
        <f ca="1">+IF(AND(ISNUMBER(OFFSET('Sanitation Data'!$G$12,0,10*ROW('Sanitation Data'!G138))),'Data Summary'!DH144="Yes"),OFFSET('Sanitation Data'!$G$12,0,10*ROW('Sanitation Data'!G138)),NA())</f>
        <v>#N/A</v>
      </c>
      <c r="AT144" s="120" t="e">
        <f ca="1">+IF(AND(ISNUMBER(OFFSET('Sanitation Data'!$G$13,0,10*ROW('Sanitation Data'!G138))),'Data Summary'!DI144="Yes"),OFFSET('Sanitation Data'!$G$13,0,10*ROW('Sanitation Data'!G138)),NA())</f>
        <v>#N/A</v>
      </c>
      <c r="AU144" s="120" t="e">
        <f ca="1">+IF(AND(ISNUMBER(OFFSET('Sanitation Data'!$H$5,0,10*ROW('Sanitation Data'!H138))),'Data Summary'!DJ144="Yes"),100-OFFSET('Sanitation Data'!$H$5,0,10*ROW('Sanitation Data'!H138)),NA())</f>
        <v>#N/A</v>
      </c>
      <c r="AV144" s="120" t="e">
        <f ca="1">+IF(AND(ISNUMBER(OFFSET('Sanitation Data'!$H$7,0,10*ROW('Sanitation Data'!H138))),'Data Summary'!DK144="Yes"),OFFSET('Sanitation Data'!$H$7,0,10*ROW('Sanitation Data'!H138)),NA())</f>
        <v>#N/A</v>
      </c>
      <c r="AW144" s="120" t="e">
        <f ca="1">+IF(AND(ISNUMBER(OFFSET('Sanitation Data'!$H$11,0,10*ROW('Sanitation Data'!H138))),'Data Summary'!DL144="Yes"),OFFSET('Sanitation Data'!$H$11,0,10*ROW('Sanitation Data'!H138)),NA())</f>
        <v>#N/A</v>
      </c>
      <c r="AX144" s="120" t="e">
        <f ca="1">+IF(AND(ISNUMBER(OFFSET('Sanitation Data'!$H$12,0,10*ROW('Sanitation Data'!H138))),'Data Summary'!DM144="Yes"),OFFSET('Sanitation Data'!$H$12,0,10*ROW('Sanitation Data'!H138)),NA())</f>
        <v>#N/A</v>
      </c>
      <c r="AY144" s="120" t="e">
        <f ca="1">+IF(AND(ISNUMBER(OFFSET('Sanitation Data'!$H$13,0,10*ROW('Sanitation Data'!H138))),'Data Summary'!DN144="Yes"),OFFSET('Sanitation Data'!$H$13,0,10*ROW('Sanitation Data'!H138)),NA())</f>
        <v>#N/A</v>
      </c>
      <c r="AZ144" s="121" t="e">
        <f ca="1">+IF(AND(ISNUMBER(OFFSET('Hygiene Data'!$C$6,0,10*ROW('Hygiene Data'!C138))),'Data Summary'!DO144="Yes"),OFFSET('Hygiene Data'!$C$6,0,10*ROW('Hygiene Data'!C138)),NA())</f>
        <v>#N/A</v>
      </c>
      <c r="BA144" s="121" t="e">
        <f ca="1">+IF(AND(ISNUMBER(OFFSET('Hygiene Data'!$C$8,0,10*ROW('Hygiene Data'!C138))),'Data Summary'!DP144="Yes"),OFFSET('Hygiene Data'!$C$8,0,10*ROW('Hygiene Data'!C138)),NA())</f>
        <v>#N/A</v>
      </c>
      <c r="BB144" s="121" t="e">
        <f ca="1">+IF(AND(ISNUMBER(OFFSET('Hygiene Data'!$C$10,0,10*ROW('Hygiene Data'!C138))),'Data Summary'!DQ144="Yes"),OFFSET('Hygiene Data'!$C$10,0,10*ROW('Hygiene Data'!C138)),NA())</f>
        <v>#N/A</v>
      </c>
      <c r="BC144" s="121" t="e">
        <f ca="1">+IF(AND(ISNUMBER(OFFSET('Hygiene Data'!$D$6,0,10*ROW('Hygiene Data'!D138))),'Data Summary'!DR144="Yes"),OFFSET('Hygiene Data'!$D$6,0,10*ROW('Hygiene Data'!D138)),NA())</f>
        <v>#N/A</v>
      </c>
      <c r="BD144" s="121" t="e">
        <f ca="1">+IF(AND(ISNUMBER(OFFSET('Hygiene Data'!$D$8,0,10*ROW('Hygiene Data'!D138))),'Data Summary'!DS144="Yes"),OFFSET('Hygiene Data'!$D$8,0,10*ROW('Hygiene Data'!D138)),NA())</f>
        <v>#N/A</v>
      </c>
      <c r="BE144" s="121" t="e">
        <f ca="1">+IF(AND(ISNUMBER(OFFSET('Hygiene Data'!$D$10,0,10*ROW('Hygiene Data'!D138))),'Data Summary'!DT144="Yes"),OFFSET('Hygiene Data'!$D$10,0,10*ROW('Hygiene Data'!D138)),NA())</f>
        <v>#N/A</v>
      </c>
      <c r="BF144" s="121" t="e">
        <f ca="1">+IF(AND(ISNUMBER(OFFSET('Hygiene Data'!$E$6,0,10*ROW('Hygiene Data'!E138))),'Data Summary'!DU144="Yes"),OFFSET('Hygiene Data'!$E$6,0,10*ROW('Hygiene Data'!E138)),NA())</f>
        <v>#N/A</v>
      </c>
      <c r="BG144" s="121" t="e">
        <f ca="1">+IF(AND(ISNUMBER(OFFSET('Hygiene Data'!$E$8,0,10*ROW('Hygiene Data'!E138))),'Data Summary'!DV144="Yes"),OFFSET('Hygiene Data'!$E$8,0,10*ROW('Hygiene Data'!E138)),NA())</f>
        <v>#N/A</v>
      </c>
      <c r="BH144" s="121" t="e">
        <f ca="1">+IF(AND(ISNUMBER(OFFSET('Hygiene Data'!$E$10,0,10*ROW('Hygiene Data'!E138))),'Data Summary'!DW144="Yes"),OFFSET('Hygiene Data'!$E$10,0,10*ROW('Hygiene Data'!E138)),NA())</f>
        <v>#N/A</v>
      </c>
      <c r="BI144" s="121" t="e">
        <f ca="1">+IF(AND(ISNUMBER(OFFSET('Hygiene Data'!$F$6,0,10*ROW('Hygiene Data'!F138))),'Data Summary'!DX144="Yes"),OFFSET('Hygiene Data'!$F$6,0,10*ROW('Hygiene Data'!F138)),NA())</f>
        <v>#N/A</v>
      </c>
      <c r="BJ144" s="121" t="e">
        <f ca="1">+IF(AND(ISNUMBER(OFFSET('Hygiene Data'!$F$8,0,10*ROW('Hygiene Data'!F138))),'Data Summary'!DY144="Yes"),OFFSET('Hygiene Data'!$F$8,0,10*ROW('Hygiene Data'!F138)),NA())</f>
        <v>#N/A</v>
      </c>
      <c r="BK144" s="121" t="e">
        <f ca="1">+IF(AND(ISNUMBER(OFFSET('Hygiene Data'!$F$10,0,10*ROW('Hygiene Data'!F138))),'Data Summary'!DZ144="Yes"),OFFSET('Hygiene Data'!$F$10,0,10*ROW('Hygiene Data'!F138)),NA())</f>
        <v>#N/A</v>
      </c>
      <c r="BL144" s="121" t="e">
        <f ca="1">+IF(AND(ISNUMBER(OFFSET('Hygiene Data'!$G$6,0,10*ROW('Hygiene Data'!G138))),'Data Summary'!EA144="Yes"),OFFSET('Hygiene Data'!$G$6,0,10*ROW('Hygiene Data'!G138)),NA())</f>
        <v>#N/A</v>
      </c>
      <c r="BM144" s="121" t="e">
        <f ca="1">+IF(AND(ISNUMBER(OFFSET('Hygiene Data'!$G$8,0,10*ROW('Hygiene Data'!G138))),'Data Summary'!EB144="Yes"),OFFSET('Hygiene Data'!$G$8,0,10*ROW('Hygiene Data'!G138)),NA())</f>
        <v>#N/A</v>
      </c>
      <c r="BN144" s="121" t="e">
        <f ca="1">+IF(AND(ISNUMBER(OFFSET('Hygiene Data'!$G$10,0,10*ROW('Hygiene Data'!G138))),'Data Summary'!EC144="Yes"),OFFSET('Hygiene Data'!$G$10,0,10*ROW('Hygiene Data'!G138)),NA())</f>
        <v>#N/A</v>
      </c>
      <c r="BO144" s="121" t="e">
        <f ca="1">+IF(AND(ISNUMBER(OFFSET('Hygiene Data'!$H$6,0,10*ROW('Hygiene Data'!H138))),'Data Summary'!ED144="Yes"),OFFSET('Hygiene Data'!$H$6,0,10*ROW('Hygiene Data'!H138)),NA())</f>
        <v>#N/A</v>
      </c>
      <c r="BP144" s="121" t="e">
        <f ca="1">+IF(AND(ISNUMBER(OFFSET('Hygiene Data'!$H$8,0,10*ROW('Hygiene Data'!H138))),'Data Summary'!EE144="Yes"),OFFSET('Hygiene Data'!$H$8,0,10*ROW('Hygiene Data'!H138)),NA())</f>
        <v>#N/A</v>
      </c>
      <c r="BQ144" s="121" t="e">
        <f ca="1">+IF(AND(ISNUMBER(OFFSET('Hygiene Data'!$H$10,0,10*ROW('Hygiene Data'!H138))),'Data Summary'!EF144="Yes"),OFFSET('Hygiene Data'!$H$10,0,10*ROW('Hygiene Data'!H138)),NA())</f>
        <v>#N/A</v>
      </c>
    </row>
    <row r="145" spans="1:69" x14ac:dyDescent="0.2">
      <c r="A145" s="44" t="e">
        <f ca="1">+IF(OFFSET('Water Data'!$B$1,0,10*ROW('Water Data'!B139))="",NA(),OFFSET('Water Data'!$B$1,0,10*ROW('Water Data'!B139)))</f>
        <v>#N/A</v>
      </c>
      <c r="B145" s="44" t="e">
        <f ca="1">+IF(OFFSET('Water Data'!$A$3,0,10*ROW('Water Data'!A142))="",NA(),OFFSET('Water Data'!$A$3,0,10*ROW('Water Data'!A142)))</f>
        <v>#N/A</v>
      </c>
      <c r="C145" s="44" t="e">
        <f ca="1">+IF(OFFSET('Water Data'!$C$3,0,10*ROW('Water Data'!C142))="",NA(),OFFSET('Water Data'!$C$3,0,10*ROW('Water Data'!C142)))</f>
        <v>#N/A</v>
      </c>
      <c r="D145" s="119" t="e">
        <f ca="1">+IF(AND(ISNUMBER(OFFSET('Water Data'!$C$5,0,10*ROW('Water Data'!C139))),'Data Summary'!BS145="Yes"),100-OFFSET('Water Data'!$C$5,0,10*ROW('Water Data'!C139)),NA())</f>
        <v>#N/A</v>
      </c>
      <c r="E145" s="119" t="e">
        <f ca="1">+IF(AND(ISNUMBER(OFFSET('Water Data'!$C$7,0,10*ROW('Water Data'!C139))),'Data Summary'!BT145="Yes"),OFFSET('Water Data'!$C$7,0,10*ROW('Water Data'!C139)),NA())</f>
        <v>#N/A</v>
      </c>
      <c r="F145" s="119" t="e">
        <f ca="1">+IF(AND(ISNUMBER(OFFSET('Water Data'!$C$10,0,10*ROW('Water Data'!C139))),'Data Summary'!BU145="Yes"),OFFSET('Water Data'!$C$10,0,10*ROW('Water Data'!C139)),NA())</f>
        <v>#N/A</v>
      </c>
      <c r="G145" s="119" t="e">
        <f ca="1">+IF(AND(ISNUMBER(OFFSET('Water Data'!$D$5,0,10*ROW('Water Data'!D139))),'Data Summary'!BV145="Yes"),100-OFFSET('Water Data'!$D$5,0,10*ROW('Water Data'!D139)),NA())</f>
        <v>#N/A</v>
      </c>
      <c r="H145" s="119" t="e">
        <f ca="1">+IF(AND(ISNUMBER(OFFSET('Water Data'!$D$7,0,10*ROW('Water Data'!D139))),'Data Summary'!BW145="Yes"),OFFSET('Water Data'!$D$7,0,10*ROW('Water Data'!D139)),NA())</f>
        <v>#N/A</v>
      </c>
      <c r="I145" s="119" t="e">
        <f ca="1">+IF(AND(ISNUMBER(OFFSET('Water Data'!$D$10,0,10*ROW('Water Data'!D139))),'Data Summary'!BX145="Yes"),OFFSET('Water Data'!$D$10,0,10*ROW('Water Data'!D139)),NA())</f>
        <v>#N/A</v>
      </c>
      <c r="J145" s="119" t="e">
        <f ca="1">+IF(AND(ISNUMBER(OFFSET('Water Data'!$E$5,0,10*ROW('Water Data'!E139))),'Data Summary'!BY145="Yes"),100-OFFSET('Water Data'!$E$5,0,10*ROW('Water Data'!E139)),NA())</f>
        <v>#N/A</v>
      </c>
      <c r="K145" s="119" t="e">
        <f ca="1">+IF(AND(ISNUMBER(OFFSET('Water Data'!$E$7,0,10*ROW('Water Data'!E139))),'Data Summary'!BZ145="Yes"),OFFSET('Water Data'!$E$7,0,10*ROW('Water Data'!E139)),NA())</f>
        <v>#N/A</v>
      </c>
      <c r="L145" s="119" t="e">
        <f ca="1">+IF(AND(ISNUMBER(OFFSET('Water Data'!$E$10,0,10*ROW('Water Data'!E139))),'Data Summary'!CA145="Yes"),OFFSET('Water Data'!$E$10,0,10*ROW('Water Data'!E139)),NA())</f>
        <v>#N/A</v>
      </c>
      <c r="M145" s="119" t="e">
        <f ca="1">+IF(AND(ISNUMBER(OFFSET('Water Data'!$F$5,0,10*ROW('Water Data'!F139))),'Data Summary'!CB145="Yes"),100-OFFSET('Water Data'!$F$5,0,10*ROW('Water Data'!F139)),NA())</f>
        <v>#N/A</v>
      </c>
      <c r="N145" s="119" t="e">
        <f ca="1">+IF(AND(ISNUMBER(OFFSET('Water Data'!$F$7,0,10*ROW('Water Data'!F139))),'Data Summary'!CC145="Yes"),OFFSET('Water Data'!$F$7,0,10*ROW('Water Data'!F139)),NA())</f>
        <v>#N/A</v>
      </c>
      <c r="O145" s="119" t="e">
        <f ca="1">+IF(AND(ISNUMBER(OFFSET('Water Data'!$F$10,0,10*ROW('Water Data'!F139))),'Data Summary'!CD145="Yes"),OFFSET('Water Data'!$F$10,0,10*ROW('Water Data'!F139)),NA())</f>
        <v>#N/A</v>
      </c>
      <c r="P145" s="119" t="e">
        <f ca="1">+IF(AND(ISNUMBER(OFFSET('Water Data'!$G$5,0,10*ROW('Water Data'!G139))),'Data Summary'!CE145="Yes"),100-OFFSET('Water Data'!$G$5,0,10*ROW('Water Data'!G139)),NA())</f>
        <v>#N/A</v>
      </c>
      <c r="Q145" s="119" t="e">
        <f ca="1">+IF(AND(ISNUMBER(OFFSET('Water Data'!$G$7,0,10*ROW('Water Data'!G139))),'Data Summary'!CF145="Yes"),OFFSET('Water Data'!$G$7,0,10*ROW('Water Data'!G139)),NA())</f>
        <v>#N/A</v>
      </c>
      <c r="R145" s="119" t="e">
        <f ca="1">+IF(AND(ISNUMBER(OFFSET('Water Data'!$G$10,0,10*ROW('Water Data'!G139))),'Data Summary'!CG145="Yes"),OFFSET('Water Data'!$G$10,0,10*ROW('Water Data'!G139)),NA())</f>
        <v>#N/A</v>
      </c>
      <c r="S145" s="119" t="e">
        <f ca="1">+IF(AND(ISNUMBER(OFFSET('Water Data'!$H$5,0,10*ROW('Water Data'!H139))),'Data Summary'!CH145="Yes"),100-OFFSET('Water Data'!$H$5,0,10*ROW('Water Data'!H139)),NA())</f>
        <v>#N/A</v>
      </c>
      <c r="T145" s="119" t="e">
        <f ca="1">+IF(AND(ISNUMBER(OFFSET('Water Data'!$H$7,0,10*ROW('Water Data'!H139))),'Data Summary'!CI145="Yes"),OFFSET('Water Data'!$H$7,0,10*ROW('Water Data'!H139)),NA())</f>
        <v>#N/A</v>
      </c>
      <c r="U145" s="119" t="e">
        <f ca="1">+IF(AND(ISNUMBER(OFFSET('Water Data'!$H$10,0,10*ROW('Water Data'!H139))),'Data Summary'!CJ145="Yes"),OFFSET('Water Data'!$H$10,0,10*ROW('Water Data'!H139)),NA())</f>
        <v>#N/A</v>
      </c>
      <c r="V145" s="120" t="e">
        <f ca="1">+IF(AND(ISNUMBER(OFFSET('Sanitation Data'!$C$5,0,10*ROW('Sanitation Data'!C139))),'Data Summary'!CK145="Yes"),100-OFFSET('Sanitation Data'!$C$5,0,10*ROW('Sanitation Data'!C139)),NA())</f>
        <v>#N/A</v>
      </c>
      <c r="W145" s="120" t="e">
        <f ca="1">+IF(AND(ISNUMBER(OFFSET('Sanitation Data'!$C$7,0,10*ROW('Sanitation Data'!C139))),'Data Summary'!CL145="Yes"),OFFSET('Sanitation Data'!$C$7,0,10*ROW('Sanitation Data'!C139)),NA())</f>
        <v>#N/A</v>
      </c>
      <c r="X145" s="120" t="e">
        <f ca="1">+IF(AND(ISNUMBER(OFFSET('Sanitation Data'!$C$11,0,10*ROW('Sanitation Data'!C139))),'Data Summary'!CM145="Yes"),OFFSET('Sanitation Data'!$C$11,0,10*ROW('Sanitation Data'!C139)),NA())</f>
        <v>#N/A</v>
      </c>
      <c r="Y145" s="120" t="e">
        <f ca="1">+IF(AND(ISNUMBER(OFFSET('Sanitation Data'!$C$12,0,10*ROW('Sanitation Data'!C139))),'Data Summary'!CN145="Yes"),OFFSET('Sanitation Data'!$C$12,0,10*ROW('Sanitation Data'!C139)),NA())</f>
        <v>#N/A</v>
      </c>
      <c r="Z145" s="120" t="e">
        <f ca="1">+IF(AND(ISNUMBER(OFFSET('Sanitation Data'!$C$13,0,10*ROW('Sanitation Data'!C139))),'Data Summary'!CO145="Yes"),OFFSET('Sanitation Data'!$C$13,0,10*ROW('Sanitation Data'!C139)),NA())</f>
        <v>#N/A</v>
      </c>
      <c r="AA145" s="120" t="e">
        <f ca="1">+IF(AND(ISNUMBER(OFFSET('Sanitation Data'!$D$5,0,10*ROW('Sanitation Data'!D139))),'Data Summary'!CP145="Yes"),100-OFFSET('Sanitation Data'!$D$5,0,10*ROW('Sanitation Data'!D139)),NA())</f>
        <v>#N/A</v>
      </c>
      <c r="AB145" s="120" t="e">
        <f ca="1">+IF(AND(ISNUMBER(OFFSET('Sanitation Data'!$D$7,0,10*ROW('Sanitation Data'!D139))),'Data Summary'!CQ145="Yes"),OFFSET('Sanitation Data'!$D$7,0,10*ROW('Sanitation Data'!D139)),NA())</f>
        <v>#N/A</v>
      </c>
      <c r="AC145" s="120" t="e">
        <f ca="1">+IF(AND(ISNUMBER(OFFSET('Sanitation Data'!$D$11,0,10*ROW('Sanitation Data'!D139))),'Data Summary'!CR145="Yes"),OFFSET('Sanitation Data'!$D$11,0,10*ROW('Sanitation Data'!D139)),NA())</f>
        <v>#N/A</v>
      </c>
      <c r="AD145" s="120" t="e">
        <f ca="1">+IF(AND(ISNUMBER(OFFSET('Sanitation Data'!$D$12,0,10*ROW('Sanitation Data'!D139))),'Data Summary'!CS145="Yes"),OFFSET('Sanitation Data'!$D$12,0,10*ROW('Sanitation Data'!D139)),NA())</f>
        <v>#N/A</v>
      </c>
      <c r="AE145" s="120" t="e">
        <f ca="1">+IF(AND(ISNUMBER(OFFSET('Sanitation Data'!$D$13,0,10*ROW('Sanitation Data'!D139))),'Data Summary'!CT145="Yes"),OFFSET('Sanitation Data'!$D$13,0,10*ROW('Sanitation Data'!D139)),NA())</f>
        <v>#N/A</v>
      </c>
      <c r="AF145" s="120" t="e">
        <f ca="1">+IF(AND(ISNUMBER(OFFSET('Sanitation Data'!$E$5,0,10*ROW('Sanitation Data'!E139))),'Data Summary'!CU145="Yes"),100-OFFSET('Sanitation Data'!$E$5,0,10*ROW('Sanitation Data'!E139)),NA())</f>
        <v>#N/A</v>
      </c>
      <c r="AG145" s="120" t="e">
        <f ca="1">+IF(AND(ISNUMBER(OFFSET('Sanitation Data'!$E$7,0,10*ROW('Sanitation Data'!E139))),'Data Summary'!CV145="Yes"),OFFSET('Sanitation Data'!$E$7,0,10*ROW('Sanitation Data'!E139)),NA())</f>
        <v>#N/A</v>
      </c>
      <c r="AH145" s="120" t="e">
        <f ca="1">+IF(AND(ISNUMBER(OFFSET('Sanitation Data'!$E$11,0,10*ROW('Sanitation Data'!E139))),'Data Summary'!CW145="Yes"),OFFSET('Sanitation Data'!$E$11,0,10*ROW('Sanitation Data'!E139)),NA())</f>
        <v>#N/A</v>
      </c>
      <c r="AI145" s="120" t="e">
        <f ca="1">+IF(AND(ISNUMBER(OFFSET('Sanitation Data'!$E$12,0,10*ROW('Sanitation Data'!E139))),'Data Summary'!CX145="Yes"),OFFSET('Sanitation Data'!$E$12,0,10*ROW('Sanitation Data'!E139)),NA())</f>
        <v>#N/A</v>
      </c>
      <c r="AJ145" s="120" t="e">
        <f ca="1">+IF(AND(ISNUMBER(OFFSET('Sanitation Data'!$E$13,0,10*ROW('Sanitation Data'!E139))),'Data Summary'!CY145="Yes"),OFFSET('Sanitation Data'!$E$13,0,10*ROW('Sanitation Data'!E139)),NA())</f>
        <v>#N/A</v>
      </c>
      <c r="AK145" s="120" t="e">
        <f ca="1">+IF(AND(ISNUMBER(OFFSET('Sanitation Data'!$F$5,0,10*ROW('Sanitation Data'!F139))),'Data Summary'!CZ145="Yes"),100-OFFSET('Sanitation Data'!$F$5,0,10*ROW('Sanitation Data'!F139)),NA())</f>
        <v>#N/A</v>
      </c>
      <c r="AL145" s="120" t="e">
        <f ca="1">+IF(AND(ISNUMBER(OFFSET('Sanitation Data'!$F$7,0,10*ROW('Sanitation Data'!F139))),'Data Summary'!DA145="Yes"),OFFSET('Sanitation Data'!$F$7,0,10*ROW('Sanitation Data'!F139)),NA())</f>
        <v>#N/A</v>
      </c>
      <c r="AM145" s="120" t="e">
        <f ca="1">+IF(AND(ISNUMBER(OFFSET('Sanitation Data'!$F$11,0,10*ROW('Sanitation Data'!F139))),'Data Summary'!DB145="Yes"),OFFSET('Sanitation Data'!$F$11,0,10*ROW('Sanitation Data'!F139)),NA())</f>
        <v>#N/A</v>
      </c>
      <c r="AN145" s="120" t="e">
        <f ca="1">+IF(AND(ISNUMBER(OFFSET('Sanitation Data'!$F$12,0,10*ROW('Sanitation Data'!F139))),'Data Summary'!DC145="Yes"),OFFSET('Sanitation Data'!$F$12,0,10*ROW('Sanitation Data'!F139)),NA())</f>
        <v>#N/A</v>
      </c>
      <c r="AO145" s="120" t="e">
        <f ca="1">+IF(AND(ISNUMBER(OFFSET('Sanitation Data'!$F$13,0,10*ROW('Sanitation Data'!F139))),'Data Summary'!DD145="Yes"),OFFSET('Sanitation Data'!$F$13,0,10*ROW('Sanitation Data'!F139)),NA())</f>
        <v>#N/A</v>
      </c>
      <c r="AP145" s="120" t="e">
        <f ca="1">+IF(AND(ISNUMBER(OFFSET('Sanitation Data'!$G$5,0,10*ROW('Sanitation Data'!G139))),'Data Summary'!DE145="Yes"),100-OFFSET('Sanitation Data'!$G$5,0,10*ROW('Sanitation Data'!G139)),NA())</f>
        <v>#N/A</v>
      </c>
      <c r="AQ145" s="120" t="e">
        <f ca="1">+IF(AND(ISNUMBER(OFFSET('Sanitation Data'!$G$7,0,10*ROW('Sanitation Data'!G139))),'Data Summary'!DF145="Yes"),OFFSET('Sanitation Data'!$G$7,0,10*ROW('Sanitation Data'!G139)),NA())</f>
        <v>#N/A</v>
      </c>
      <c r="AR145" s="120" t="e">
        <f ca="1">+IF(AND(ISNUMBER(OFFSET('Sanitation Data'!$G$11,0,10*ROW('Sanitation Data'!G139))),'Data Summary'!DG145="Yes"),OFFSET('Sanitation Data'!$G$11,0,10*ROW('Sanitation Data'!G139)),NA())</f>
        <v>#N/A</v>
      </c>
      <c r="AS145" s="120" t="e">
        <f ca="1">+IF(AND(ISNUMBER(OFFSET('Sanitation Data'!$G$12,0,10*ROW('Sanitation Data'!G139))),'Data Summary'!DH145="Yes"),OFFSET('Sanitation Data'!$G$12,0,10*ROW('Sanitation Data'!G139)),NA())</f>
        <v>#N/A</v>
      </c>
      <c r="AT145" s="120" t="e">
        <f ca="1">+IF(AND(ISNUMBER(OFFSET('Sanitation Data'!$G$13,0,10*ROW('Sanitation Data'!G139))),'Data Summary'!DI145="Yes"),OFFSET('Sanitation Data'!$G$13,0,10*ROW('Sanitation Data'!G139)),NA())</f>
        <v>#N/A</v>
      </c>
      <c r="AU145" s="120" t="e">
        <f ca="1">+IF(AND(ISNUMBER(OFFSET('Sanitation Data'!$H$5,0,10*ROW('Sanitation Data'!H139))),'Data Summary'!DJ145="Yes"),100-OFFSET('Sanitation Data'!$H$5,0,10*ROW('Sanitation Data'!H139)),NA())</f>
        <v>#N/A</v>
      </c>
      <c r="AV145" s="120" t="e">
        <f ca="1">+IF(AND(ISNUMBER(OFFSET('Sanitation Data'!$H$7,0,10*ROW('Sanitation Data'!H139))),'Data Summary'!DK145="Yes"),OFFSET('Sanitation Data'!$H$7,0,10*ROW('Sanitation Data'!H139)),NA())</f>
        <v>#N/A</v>
      </c>
      <c r="AW145" s="120" t="e">
        <f ca="1">+IF(AND(ISNUMBER(OFFSET('Sanitation Data'!$H$11,0,10*ROW('Sanitation Data'!H139))),'Data Summary'!DL145="Yes"),OFFSET('Sanitation Data'!$H$11,0,10*ROW('Sanitation Data'!H139)),NA())</f>
        <v>#N/A</v>
      </c>
      <c r="AX145" s="120" t="e">
        <f ca="1">+IF(AND(ISNUMBER(OFFSET('Sanitation Data'!$H$12,0,10*ROW('Sanitation Data'!H139))),'Data Summary'!DM145="Yes"),OFFSET('Sanitation Data'!$H$12,0,10*ROW('Sanitation Data'!H139)),NA())</f>
        <v>#N/A</v>
      </c>
      <c r="AY145" s="120" t="e">
        <f ca="1">+IF(AND(ISNUMBER(OFFSET('Sanitation Data'!$H$13,0,10*ROW('Sanitation Data'!H139))),'Data Summary'!DN145="Yes"),OFFSET('Sanitation Data'!$H$13,0,10*ROW('Sanitation Data'!H139)),NA())</f>
        <v>#N/A</v>
      </c>
      <c r="AZ145" s="121" t="e">
        <f ca="1">+IF(AND(ISNUMBER(OFFSET('Hygiene Data'!$C$6,0,10*ROW('Hygiene Data'!C139))),'Data Summary'!DO145="Yes"),OFFSET('Hygiene Data'!$C$6,0,10*ROW('Hygiene Data'!C139)),NA())</f>
        <v>#N/A</v>
      </c>
      <c r="BA145" s="121" t="e">
        <f ca="1">+IF(AND(ISNUMBER(OFFSET('Hygiene Data'!$C$8,0,10*ROW('Hygiene Data'!C139))),'Data Summary'!DP145="Yes"),OFFSET('Hygiene Data'!$C$8,0,10*ROW('Hygiene Data'!C139)),NA())</f>
        <v>#N/A</v>
      </c>
      <c r="BB145" s="121" t="e">
        <f ca="1">+IF(AND(ISNUMBER(OFFSET('Hygiene Data'!$C$10,0,10*ROW('Hygiene Data'!C139))),'Data Summary'!DQ145="Yes"),OFFSET('Hygiene Data'!$C$10,0,10*ROW('Hygiene Data'!C139)),NA())</f>
        <v>#N/A</v>
      </c>
      <c r="BC145" s="121" t="e">
        <f ca="1">+IF(AND(ISNUMBER(OFFSET('Hygiene Data'!$D$6,0,10*ROW('Hygiene Data'!D139))),'Data Summary'!DR145="Yes"),OFFSET('Hygiene Data'!$D$6,0,10*ROW('Hygiene Data'!D139)),NA())</f>
        <v>#N/A</v>
      </c>
      <c r="BD145" s="121" t="e">
        <f ca="1">+IF(AND(ISNUMBER(OFFSET('Hygiene Data'!$D$8,0,10*ROW('Hygiene Data'!D139))),'Data Summary'!DS145="Yes"),OFFSET('Hygiene Data'!$D$8,0,10*ROW('Hygiene Data'!D139)),NA())</f>
        <v>#N/A</v>
      </c>
      <c r="BE145" s="121" t="e">
        <f ca="1">+IF(AND(ISNUMBER(OFFSET('Hygiene Data'!$D$10,0,10*ROW('Hygiene Data'!D139))),'Data Summary'!DT145="Yes"),OFFSET('Hygiene Data'!$D$10,0,10*ROW('Hygiene Data'!D139)),NA())</f>
        <v>#N/A</v>
      </c>
      <c r="BF145" s="121" t="e">
        <f ca="1">+IF(AND(ISNUMBER(OFFSET('Hygiene Data'!$E$6,0,10*ROW('Hygiene Data'!E139))),'Data Summary'!DU145="Yes"),OFFSET('Hygiene Data'!$E$6,0,10*ROW('Hygiene Data'!E139)),NA())</f>
        <v>#N/A</v>
      </c>
      <c r="BG145" s="121" t="e">
        <f ca="1">+IF(AND(ISNUMBER(OFFSET('Hygiene Data'!$E$8,0,10*ROW('Hygiene Data'!E139))),'Data Summary'!DV145="Yes"),OFFSET('Hygiene Data'!$E$8,0,10*ROW('Hygiene Data'!E139)),NA())</f>
        <v>#N/A</v>
      </c>
      <c r="BH145" s="121" t="e">
        <f ca="1">+IF(AND(ISNUMBER(OFFSET('Hygiene Data'!$E$10,0,10*ROW('Hygiene Data'!E139))),'Data Summary'!DW145="Yes"),OFFSET('Hygiene Data'!$E$10,0,10*ROW('Hygiene Data'!E139)),NA())</f>
        <v>#N/A</v>
      </c>
      <c r="BI145" s="121" t="e">
        <f ca="1">+IF(AND(ISNUMBER(OFFSET('Hygiene Data'!$F$6,0,10*ROW('Hygiene Data'!F139))),'Data Summary'!DX145="Yes"),OFFSET('Hygiene Data'!$F$6,0,10*ROW('Hygiene Data'!F139)),NA())</f>
        <v>#N/A</v>
      </c>
      <c r="BJ145" s="121" t="e">
        <f ca="1">+IF(AND(ISNUMBER(OFFSET('Hygiene Data'!$F$8,0,10*ROW('Hygiene Data'!F139))),'Data Summary'!DY145="Yes"),OFFSET('Hygiene Data'!$F$8,0,10*ROW('Hygiene Data'!F139)),NA())</f>
        <v>#N/A</v>
      </c>
      <c r="BK145" s="121" t="e">
        <f ca="1">+IF(AND(ISNUMBER(OFFSET('Hygiene Data'!$F$10,0,10*ROW('Hygiene Data'!F139))),'Data Summary'!DZ145="Yes"),OFFSET('Hygiene Data'!$F$10,0,10*ROW('Hygiene Data'!F139)),NA())</f>
        <v>#N/A</v>
      </c>
      <c r="BL145" s="121" t="e">
        <f ca="1">+IF(AND(ISNUMBER(OFFSET('Hygiene Data'!$G$6,0,10*ROW('Hygiene Data'!G139))),'Data Summary'!EA145="Yes"),OFFSET('Hygiene Data'!$G$6,0,10*ROW('Hygiene Data'!G139)),NA())</f>
        <v>#N/A</v>
      </c>
      <c r="BM145" s="121" t="e">
        <f ca="1">+IF(AND(ISNUMBER(OFFSET('Hygiene Data'!$G$8,0,10*ROW('Hygiene Data'!G139))),'Data Summary'!EB145="Yes"),OFFSET('Hygiene Data'!$G$8,0,10*ROW('Hygiene Data'!G139)),NA())</f>
        <v>#N/A</v>
      </c>
      <c r="BN145" s="121" t="e">
        <f ca="1">+IF(AND(ISNUMBER(OFFSET('Hygiene Data'!$G$10,0,10*ROW('Hygiene Data'!G139))),'Data Summary'!EC145="Yes"),OFFSET('Hygiene Data'!$G$10,0,10*ROW('Hygiene Data'!G139)),NA())</f>
        <v>#N/A</v>
      </c>
      <c r="BO145" s="121" t="e">
        <f ca="1">+IF(AND(ISNUMBER(OFFSET('Hygiene Data'!$H$6,0,10*ROW('Hygiene Data'!H139))),'Data Summary'!ED145="Yes"),OFFSET('Hygiene Data'!$H$6,0,10*ROW('Hygiene Data'!H139)),NA())</f>
        <v>#N/A</v>
      </c>
      <c r="BP145" s="121" t="e">
        <f ca="1">+IF(AND(ISNUMBER(OFFSET('Hygiene Data'!$H$8,0,10*ROW('Hygiene Data'!H139))),'Data Summary'!EE145="Yes"),OFFSET('Hygiene Data'!$H$8,0,10*ROW('Hygiene Data'!H139)),NA())</f>
        <v>#N/A</v>
      </c>
      <c r="BQ145" s="121" t="e">
        <f ca="1">+IF(AND(ISNUMBER(OFFSET('Hygiene Data'!$H$10,0,10*ROW('Hygiene Data'!H139))),'Data Summary'!EF145="Yes"),OFFSET('Hygiene Data'!$H$10,0,10*ROW('Hygiene Data'!H139)),NA())</f>
        <v>#N/A</v>
      </c>
    </row>
    <row r="146" spans="1:69" x14ac:dyDescent="0.2">
      <c r="A146" s="44" t="e">
        <f ca="1">+IF(OFFSET('Water Data'!$B$1,0,10*ROW('Water Data'!B140))="",NA(),OFFSET('Water Data'!$B$1,0,10*ROW('Water Data'!B140)))</f>
        <v>#N/A</v>
      </c>
      <c r="B146" s="44" t="e">
        <f ca="1">+IF(OFFSET('Water Data'!$A$3,0,10*ROW('Water Data'!A143))="",NA(),OFFSET('Water Data'!$A$3,0,10*ROW('Water Data'!A143)))</f>
        <v>#N/A</v>
      </c>
      <c r="C146" s="44" t="e">
        <f ca="1">+IF(OFFSET('Water Data'!$C$3,0,10*ROW('Water Data'!C143))="",NA(),OFFSET('Water Data'!$C$3,0,10*ROW('Water Data'!C143)))</f>
        <v>#N/A</v>
      </c>
      <c r="D146" s="119" t="e">
        <f ca="1">+IF(AND(ISNUMBER(OFFSET('Water Data'!$C$5,0,10*ROW('Water Data'!C140))),'Data Summary'!BS146="Yes"),100-OFFSET('Water Data'!$C$5,0,10*ROW('Water Data'!C140)),NA())</f>
        <v>#N/A</v>
      </c>
      <c r="E146" s="119" t="e">
        <f ca="1">+IF(AND(ISNUMBER(OFFSET('Water Data'!$C$7,0,10*ROW('Water Data'!C140))),'Data Summary'!BT146="Yes"),OFFSET('Water Data'!$C$7,0,10*ROW('Water Data'!C140)),NA())</f>
        <v>#N/A</v>
      </c>
      <c r="F146" s="119" t="e">
        <f ca="1">+IF(AND(ISNUMBER(OFFSET('Water Data'!$C$10,0,10*ROW('Water Data'!C140))),'Data Summary'!BU146="Yes"),OFFSET('Water Data'!$C$10,0,10*ROW('Water Data'!C140)),NA())</f>
        <v>#N/A</v>
      </c>
      <c r="G146" s="119" t="e">
        <f ca="1">+IF(AND(ISNUMBER(OFFSET('Water Data'!$D$5,0,10*ROW('Water Data'!D140))),'Data Summary'!BV146="Yes"),100-OFFSET('Water Data'!$D$5,0,10*ROW('Water Data'!D140)),NA())</f>
        <v>#N/A</v>
      </c>
      <c r="H146" s="119" t="e">
        <f ca="1">+IF(AND(ISNUMBER(OFFSET('Water Data'!$D$7,0,10*ROW('Water Data'!D140))),'Data Summary'!BW146="Yes"),OFFSET('Water Data'!$D$7,0,10*ROW('Water Data'!D140)),NA())</f>
        <v>#N/A</v>
      </c>
      <c r="I146" s="119" t="e">
        <f ca="1">+IF(AND(ISNUMBER(OFFSET('Water Data'!$D$10,0,10*ROW('Water Data'!D140))),'Data Summary'!BX146="Yes"),OFFSET('Water Data'!$D$10,0,10*ROW('Water Data'!D140)),NA())</f>
        <v>#N/A</v>
      </c>
      <c r="J146" s="119" t="e">
        <f ca="1">+IF(AND(ISNUMBER(OFFSET('Water Data'!$E$5,0,10*ROW('Water Data'!E140))),'Data Summary'!BY146="Yes"),100-OFFSET('Water Data'!$E$5,0,10*ROW('Water Data'!E140)),NA())</f>
        <v>#N/A</v>
      </c>
      <c r="K146" s="119" t="e">
        <f ca="1">+IF(AND(ISNUMBER(OFFSET('Water Data'!$E$7,0,10*ROW('Water Data'!E140))),'Data Summary'!BZ146="Yes"),OFFSET('Water Data'!$E$7,0,10*ROW('Water Data'!E140)),NA())</f>
        <v>#N/A</v>
      </c>
      <c r="L146" s="119" t="e">
        <f ca="1">+IF(AND(ISNUMBER(OFFSET('Water Data'!$E$10,0,10*ROW('Water Data'!E140))),'Data Summary'!CA146="Yes"),OFFSET('Water Data'!$E$10,0,10*ROW('Water Data'!E140)),NA())</f>
        <v>#N/A</v>
      </c>
      <c r="M146" s="119" t="e">
        <f ca="1">+IF(AND(ISNUMBER(OFFSET('Water Data'!$F$5,0,10*ROW('Water Data'!F140))),'Data Summary'!CB146="Yes"),100-OFFSET('Water Data'!$F$5,0,10*ROW('Water Data'!F140)),NA())</f>
        <v>#N/A</v>
      </c>
      <c r="N146" s="119" t="e">
        <f ca="1">+IF(AND(ISNUMBER(OFFSET('Water Data'!$F$7,0,10*ROW('Water Data'!F140))),'Data Summary'!CC146="Yes"),OFFSET('Water Data'!$F$7,0,10*ROW('Water Data'!F140)),NA())</f>
        <v>#N/A</v>
      </c>
      <c r="O146" s="119" t="e">
        <f ca="1">+IF(AND(ISNUMBER(OFFSET('Water Data'!$F$10,0,10*ROW('Water Data'!F140))),'Data Summary'!CD146="Yes"),OFFSET('Water Data'!$F$10,0,10*ROW('Water Data'!F140)),NA())</f>
        <v>#N/A</v>
      </c>
      <c r="P146" s="119" t="e">
        <f ca="1">+IF(AND(ISNUMBER(OFFSET('Water Data'!$G$5,0,10*ROW('Water Data'!G140))),'Data Summary'!CE146="Yes"),100-OFFSET('Water Data'!$G$5,0,10*ROW('Water Data'!G140)),NA())</f>
        <v>#N/A</v>
      </c>
      <c r="Q146" s="119" t="e">
        <f ca="1">+IF(AND(ISNUMBER(OFFSET('Water Data'!$G$7,0,10*ROW('Water Data'!G140))),'Data Summary'!CF146="Yes"),OFFSET('Water Data'!$G$7,0,10*ROW('Water Data'!G140)),NA())</f>
        <v>#N/A</v>
      </c>
      <c r="R146" s="119" t="e">
        <f ca="1">+IF(AND(ISNUMBER(OFFSET('Water Data'!$G$10,0,10*ROW('Water Data'!G140))),'Data Summary'!CG146="Yes"),OFFSET('Water Data'!$G$10,0,10*ROW('Water Data'!G140)),NA())</f>
        <v>#N/A</v>
      </c>
      <c r="S146" s="119" t="e">
        <f ca="1">+IF(AND(ISNUMBER(OFFSET('Water Data'!$H$5,0,10*ROW('Water Data'!H140))),'Data Summary'!CH146="Yes"),100-OFFSET('Water Data'!$H$5,0,10*ROW('Water Data'!H140)),NA())</f>
        <v>#N/A</v>
      </c>
      <c r="T146" s="119" t="e">
        <f ca="1">+IF(AND(ISNUMBER(OFFSET('Water Data'!$H$7,0,10*ROW('Water Data'!H140))),'Data Summary'!CI146="Yes"),OFFSET('Water Data'!$H$7,0,10*ROW('Water Data'!H140)),NA())</f>
        <v>#N/A</v>
      </c>
      <c r="U146" s="119" t="e">
        <f ca="1">+IF(AND(ISNUMBER(OFFSET('Water Data'!$H$10,0,10*ROW('Water Data'!H140))),'Data Summary'!CJ146="Yes"),OFFSET('Water Data'!$H$10,0,10*ROW('Water Data'!H140)),NA())</f>
        <v>#N/A</v>
      </c>
      <c r="V146" s="120" t="e">
        <f ca="1">+IF(AND(ISNUMBER(OFFSET('Sanitation Data'!$C$5,0,10*ROW('Sanitation Data'!C140))),'Data Summary'!CK146="Yes"),100-OFFSET('Sanitation Data'!$C$5,0,10*ROW('Sanitation Data'!C140)),NA())</f>
        <v>#N/A</v>
      </c>
      <c r="W146" s="120" t="e">
        <f ca="1">+IF(AND(ISNUMBER(OFFSET('Sanitation Data'!$C$7,0,10*ROW('Sanitation Data'!C140))),'Data Summary'!CL146="Yes"),OFFSET('Sanitation Data'!$C$7,0,10*ROW('Sanitation Data'!C140)),NA())</f>
        <v>#N/A</v>
      </c>
      <c r="X146" s="120" t="e">
        <f ca="1">+IF(AND(ISNUMBER(OFFSET('Sanitation Data'!$C$11,0,10*ROW('Sanitation Data'!C140))),'Data Summary'!CM146="Yes"),OFFSET('Sanitation Data'!$C$11,0,10*ROW('Sanitation Data'!C140)),NA())</f>
        <v>#N/A</v>
      </c>
      <c r="Y146" s="120" t="e">
        <f ca="1">+IF(AND(ISNUMBER(OFFSET('Sanitation Data'!$C$12,0,10*ROW('Sanitation Data'!C140))),'Data Summary'!CN146="Yes"),OFFSET('Sanitation Data'!$C$12,0,10*ROW('Sanitation Data'!C140)),NA())</f>
        <v>#N/A</v>
      </c>
      <c r="Z146" s="120" t="e">
        <f ca="1">+IF(AND(ISNUMBER(OFFSET('Sanitation Data'!$C$13,0,10*ROW('Sanitation Data'!C140))),'Data Summary'!CO146="Yes"),OFFSET('Sanitation Data'!$C$13,0,10*ROW('Sanitation Data'!C140)),NA())</f>
        <v>#N/A</v>
      </c>
      <c r="AA146" s="120" t="e">
        <f ca="1">+IF(AND(ISNUMBER(OFFSET('Sanitation Data'!$D$5,0,10*ROW('Sanitation Data'!D140))),'Data Summary'!CP146="Yes"),100-OFFSET('Sanitation Data'!$D$5,0,10*ROW('Sanitation Data'!D140)),NA())</f>
        <v>#N/A</v>
      </c>
      <c r="AB146" s="120" t="e">
        <f ca="1">+IF(AND(ISNUMBER(OFFSET('Sanitation Data'!$D$7,0,10*ROW('Sanitation Data'!D140))),'Data Summary'!CQ146="Yes"),OFFSET('Sanitation Data'!$D$7,0,10*ROW('Sanitation Data'!D140)),NA())</f>
        <v>#N/A</v>
      </c>
      <c r="AC146" s="120" t="e">
        <f ca="1">+IF(AND(ISNUMBER(OFFSET('Sanitation Data'!$D$11,0,10*ROW('Sanitation Data'!D140))),'Data Summary'!CR146="Yes"),OFFSET('Sanitation Data'!$D$11,0,10*ROW('Sanitation Data'!D140)),NA())</f>
        <v>#N/A</v>
      </c>
      <c r="AD146" s="120" t="e">
        <f ca="1">+IF(AND(ISNUMBER(OFFSET('Sanitation Data'!$D$12,0,10*ROW('Sanitation Data'!D140))),'Data Summary'!CS146="Yes"),OFFSET('Sanitation Data'!$D$12,0,10*ROW('Sanitation Data'!D140)),NA())</f>
        <v>#N/A</v>
      </c>
      <c r="AE146" s="120" t="e">
        <f ca="1">+IF(AND(ISNUMBER(OFFSET('Sanitation Data'!$D$13,0,10*ROW('Sanitation Data'!D140))),'Data Summary'!CT146="Yes"),OFFSET('Sanitation Data'!$D$13,0,10*ROW('Sanitation Data'!D140)),NA())</f>
        <v>#N/A</v>
      </c>
      <c r="AF146" s="120" t="e">
        <f ca="1">+IF(AND(ISNUMBER(OFFSET('Sanitation Data'!$E$5,0,10*ROW('Sanitation Data'!E140))),'Data Summary'!CU146="Yes"),100-OFFSET('Sanitation Data'!$E$5,0,10*ROW('Sanitation Data'!E140)),NA())</f>
        <v>#N/A</v>
      </c>
      <c r="AG146" s="120" t="e">
        <f ca="1">+IF(AND(ISNUMBER(OFFSET('Sanitation Data'!$E$7,0,10*ROW('Sanitation Data'!E140))),'Data Summary'!CV146="Yes"),OFFSET('Sanitation Data'!$E$7,0,10*ROW('Sanitation Data'!E140)),NA())</f>
        <v>#N/A</v>
      </c>
      <c r="AH146" s="120" t="e">
        <f ca="1">+IF(AND(ISNUMBER(OFFSET('Sanitation Data'!$E$11,0,10*ROW('Sanitation Data'!E140))),'Data Summary'!CW146="Yes"),OFFSET('Sanitation Data'!$E$11,0,10*ROW('Sanitation Data'!E140)),NA())</f>
        <v>#N/A</v>
      </c>
      <c r="AI146" s="120" t="e">
        <f ca="1">+IF(AND(ISNUMBER(OFFSET('Sanitation Data'!$E$12,0,10*ROW('Sanitation Data'!E140))),'Data Summary'!CX146="Yes"),OFFSET('Sanitation Data'!$E$12,0,10*ROW('Sanitation Data'!E140)),NA())</f>
        <v>#N/A</v>
      </c>
      <c r="AJ146" s="120" t="e">
        <f ca="1">+IF(AND(ISNUMBER(OFFSET('Sanitation Data'!$E$13,0,10*ROW('Sanitation Data'!E140))),'Data Summary'!CY146="Yes"),OFFSET('Sanitation Data'!$E$13,0,10*ROW('Sanitation Data'!E140)),NA())</f>
        <v>#N/A</v>
      </c>
      <c r="AK146" s="120" t="e">
        <f ca="1">+IF(AND(ISNUMBER(OFFSET('Sanitation Data'!$F$5,0,10*ROW('Sanitation Data'!F140))),'Data Summary'!CZ146="Yes"),100-OFFSET('Sanitation Data'!$F$5,0,10*ROW('Sanitation Data'!F140)),NA())</f>
        <v>#N/A</v>
      </c>
      <c r="AL146" s="120" t="e">
        <f ca="1">+IF(AND(ISNUMBER(OFFSET('Sanitation Data'!$F$7,0,10*ROW('Sanitation Data'!F140))),'Data Summary'!DA146="Yes"),OFFSET('Sanitation Data'!$F$7,0,10*ROW('Sanitation Data'!F140)),NA())</f>
        <v>#N/A</v>
      </c>
      <c r="AM146" s="120" t="e">
        <f ca="1">+IF(AND(ISNUMBER(OFFSET('Sanitation Data'!$F$11,0,10*ROW('Sanitation Data'!F140))),'Data Summary'!DB146="Yes"),OFFSET('Sanitation Data'!$F$11,0,10*ROW('Sanitation Data'!F140)),NA())</f>
        <v>#N/A</v>
      </c>
      <c r="AN146" s="120" t="e">
        <f ca="1">+IF(AND(ISNUMBER(OFFSET('Sanitation Data'!$F$12,0,10*ROW('Sanitation Data'!F140))),'Data Summary'!DC146="Yes"),OFFSET('Sanitation Data'!$F$12,0,10*ROW('Sanitation Data'!F140)),NA())</f>
        <v>#N/A</v>
      </c>
      <c r="AO146" s="120" t="e">
        <f ca="1">+IF(AND(ISNUMBER(OFFSET('Sanitation Data'!$F$13,0,10*ROW('Sanitation Data'!F140))),'Data Summary'!DD146="Yes"),OFFSET('Sanitation Data'!$F$13,0,10*ROW('Sanitation Data'!F140)),NA())</f>
        <v>#N/A</v>
      </c>
      <c r="AP146" s="120" t="e">
        <f ca="1">+IF(AND(ISNUMBER(OFFSET('Sanitation Data'!$G$5,0,10*ROW('Sanitation Data'!G140))),'Data Summary'!DE146="Yes"),100-OFFSET('Sanitation Data'!$G$5,0,10*ROW('Sanitation Data'!G140)),NA())</f>
        <v>#N/A</v>
      </c>
      <c r="AQ146" s="120" t="e">
        <f ca="1">+IF(AND(ISNUMBER(OFFSET('Sanitation Data'!$G$7,0,10*ROW('Sanitation Data'!G140))),'Data Summary'!DF146="Yes"),OFFSET('Sanitation Data'!$G$7,0,10*ROW('Sanitation Data'!G140)),NA())</f>
        <v>#N/A</v>
      </c>
      <c r="AR146" s="120" t="e">
        <f ca="1">+IF(AND(ISNUMBER(OFFSET('Sanitation Data'!$G$11,0,10*ROW('Sanitation Data'!G140))),'Data Summary'!DG146="Yes"),OFFSET('Sanitation Data'!$G$11,0,10*ROW('Sanitation Data'!G140)),NA())</f>
        <v>#N/A</v>
      </c>
      <c r="AS146" s="120" t="e">
        <f ca="1">+IF(AND(ISNUMBER(OFFSET('Sanitation Data'!$G$12,0,10*ROW('Sanitation Data'!G140))),'Data Summary'!DH146="Yes"),OFFSET('Sanitation Data'!$G$12,0,10*ROW('Sanitation Data'!G140)),NA())</f>
        <v>#N/A</v>
      </c>
      <c r="AT146" s="120" t="e">
        <f ca="1">+IF(AND(ISNUMBER(OFFSET('Sanitation Data'!$G$13,0,10*ROW('Sanitation Data'!G140))),'Data Summary'!DI146="Yes"),OFFSET('Sanitation Data'!$G$13,0,10*ROW('Sanitation Data'!G140)),NA())</f>
        <v>#N/A</v>
      </c>
      <c r="AU146" s="120" t="e">
        <f ca="1">+IF(AND(ISNUMBER(OFFSET('Sanitation Data'!$H$5,0,10*ROW('Sanitation Data'!H140))),'Data Summary'!DJ146="Yes"),100-OFFSET('Sanitation Data'!$H$5,0,10*ROW('Sanitation Data'!H140)),NA())</f>
        <v>#N/A</v>
      </c>
      <c r="AV146" s="120" t="e">
        <f ca="1">+IF(AND(ISNUMBER(OFFSET('Sanitation Data'!$H$7,0,10*ROW('Sanitation Data'!H140))),'Data Summary'!DK146="Yes"),OFFSET('Sanitation Data'!$H$7,0,10*ROW('Sanitation Data'!H140)),NA())</f>
        <v>#N/A</v>
      </c>
      <c r="AW146" s="120" t="e">
        <f ca="1">+IF(AND(ISNUMBER(OFFSET('Sanitation Data'!$H$11,0,10*ROW('Sanitation Data'!H140))),'Data Summary'!DL146="Yes"),OFFSET('Sanitation Data'!$H$11,0,10*ROW('Sanitation Data'!H140)),NA())</f>
        <v>#N/A</v>
      </c>
      <c r="AX146" s="120" t="e">
        <f ca="1">+IF(AND(ISNUMBER(OFFSET('Sanitation Data'!$H$12,0,10*ROW('Sanitation Data'!H140))),'Data Summary'!DM146="Yes"),OFFSET('Sanitation Data'!$H$12,0,10*ROW('Sanitation Data'!H140)),NA())</f>
        <v>#N/A</v>
      </c>
      <c r="AY146" s="120" t="e">
        <f ca="1">+IF(AND(ISNUMBER(OFFSET('Sanitation Data'!$H$13,0,10*ROW('Sanitation Data'!H140))),'Data Summary'!DN146="Yes"),OFFSET('Sanitation Data'!$H$13,0,10*ROW('Sanitation Data'!H140)),NA())</f>
        <v>#N/A</v>
      </c>
      <c r="AZ146" s="121" t="e">
        <f ca="1">+IF(AND(ISNUMBER(OFFSET('Hygiene Data'!$C$6,0,10*ROW('Hygiene Data'!C140))),'Data Summary'!DO146="Yes"),OFFSET('Hygiene Data'!$C$6,0,10*ROW('Hygiene Data'!C140)),NA())</f>
        <v>#N/A</v>
      </c>
      <c r="BA146" s="121" t="e">
        <f ca="1">+IF(AND(ISNUMBER(OFFSET('Hygiene Data'!$C$8,0,10*ROW('Hygiene Data'!C140))),'Data Summary'!DP146="Yes"),OFFSET('Hygiene Data'!$C$8,0,10*ROW('Hygiene Data'!C140)),NA())</f>
        <v>#N/A</v>
      </c>
      <c r="BB146" s="121" t="e">
        <f ca="1">+IF(AND(ISNUMBER(OFFSET('Hygiene Data'!$C$10,0,10*ROW('Hygiene Data'!C140))),'Data Summary'!DQ146="Yes"),OFFSET('Hygiene Data'!$C$10,0,10*ROW('Hygiene Data'!C140)),NA())</f>
        <v>#N/A</v>
      </c>
      <c r="BC146" s="121" t="e">
        <f ca="1">+IF(AND(ISNUMBER(OFFSET('Hygiene Data'!$D$6,0,10*ROW('Hygiene Data'!D140))),'Data Summary'!DR146="Yes"),OFFSET('Hygiene Data'!$D$6,0,10*ROW('Hygiene Data'!D140)),NA())</f>
        <v>#N/A</v>
      </c>
      <c r="BD146" s="121" t="e">
        <f ca="1">+IF(AND(ISNUMBER(OFFSET('Hygiene Data'!$D$8,0,10*ROW('Hygiene Data'!D140))),'Data Summary'!DS146="Yes"),OFFSET('Hygiene Data'!$D$8,0,10*ROW('Hygiene Data'!D140)),NA())</f>
        <v>#N/A</v>
      </c>
      <c r="BE146" s="121" t="e">
        <f ca="1">+IF(AND(ISNUMBER(OFFSET('Hygiene Data'!$D$10,0,10*ROW('Hygiene Data'!D140))),'Data Summary'!DT146="Yes"),OFFSET('Hygiene Data'!$D$10,0,10*ROW('Hygiene Data'!D140)),NA())</f>
        <v>#N/A</v>
      </c>
      <c r="BF146" s="121" t="e">
        <f ca="1">+IF(AND(ISNUMBER(OFFSET('Hygiene Data'!$E$6,0,10*ROW('Hygiene Data'!E140))),'Data Summary'!DU146="Yes"),OFFSET('Hygiene Data'!$E$6,0,10*ROW('Hygiene Data'!E140)),NA())</f>
        <v>#N/A</v>
      </c>
      <c r="BG146" s="121" t="e">
        <f ca="1">+IF(AND(ISNUMBER(OFFSET('Hygiene Data'!$E$8,0,10*ROW('Hygiene Data'!E140))),'Data Summary'!DV146="Yes"),OFFSET('Hygiene Data'!$E$8,0,10*ROW('Hygiene Data'!E140)),NA())</f>
        <v>#N/A</v>
      </c>
      <c r="BH146" s="121" t="e">
        <f ca="1">+IF(AND(ISNUMBER(OFFSET('Hygiene Data'!$E$10,0,10*ROW('Hygiene Data'!E140))),'Data Summary'!DW146="Yes"),OFFSET('Hygiene Data'!$E$10,0,10*ROW('Hygiene Data'!E140)),NA())</f>
        <v>#N/A</v>
      </c>
      <c r="BI146" s="121" t="e">
        <f ca="1">+IF(AND(ISNUMBER(OFFSET('Hygiene Data'!$F$6,0,10*ROW('Hygiene Data'!F140))),'Data Summary'!DX146="Yes"),OFFSET('Hygiene Data'!$F$6,0,10*ROW('Hygiene Data'!F140)),NA())</f>
        <v>#N/A</v>
      </c>
      <c r="BJ146" s="121" t="e">
        <f ca="1">+IF(AND(ISNUMBER(OFFSET('Hygiene Data'!$F$8,0,10*ROW('Hygiene Data'!F140))),'Data Summary'!DY146="Yes"),OFFSET('Hygiene Data'!$F$8,0,10*ROW('Hygiene Data'!F140)),NA())</f>
        <v>#N/A</v>
      </c>
      <c r="BK146" s="121" t="e">
        <f ca="1">+IF(AND(ISNUMBER(OFFSET('Hygiene Data'!$F$10,0,10*ROW('Hygiene Data'!F140))),'Data Summary'!DZ146="Yes"),OFFSET('Hygiene Data'!$F$10,0,10*ROW('Hygiene Data'!F140)),NA())</f>
        <v>#N/A</v>
      </c>
      <c r="BL146" s="121" t="e">
        <f ca="1">+IF(AND(ISNUMBER(OFFSET('Hygiene Data'!$G$6,0,10*ROW('Hygiene Data'!G140))),'Data Summary'!EA146="Yes"),OFFSET('Hygiene Data'!$G$6,0,10*ROW('Hygiene Data'!G140)),NA())</f>
        <v>#N/A</v>
      </c>
      <c r="BM146" s="121" t="e">
        <f ca="1">+IF(AND(ISNUMBER(OFFSET('Hygiene Data'!$G$8,0,10*ROW('Hygiene Data'!G140))),'Data Summary'!EB146="Yes"),OFFSET('Hygiene Data'!$G$8,0,10*ROW('Hygiene Data'!G140)),NA())</f>
        <v>#N/A</v>
      </c>
      <c r="BN146" s="121" t="e">
        <f ca="1">+IF(AND(ISNUMBER(OFFSET('Hygiene Data'!$G$10,0,10*ROW('Hygiene Data'!G140))),'Data Summary'!EC146="Yes"),OFFSET('Hygiene Data'!$G$10,0,10*ROW('Hygiene Data'!G140)),NA())</f>
        <v>#N/A</v>
      </c>
      <c r="BO146" s="121" t="e">
        <f ca="1">+IF(AND(ISNUMBER(OFFSET('Hygiene Data'!$H$6,0,10*ROW('Hygiene Data'!H140))),'Data Summary'!ED146="Yes"),OFFSET('Hygiene Data'!$H$6,0,10*ROW('Hygiene Data'!H140)),NA())</f>
        <v>#N/A</v>
      </c>
      <c r="BP146" s="121" t="e">
        <f ca="1">+IF(AND(ISNUMBER(OFFSET('Hygiene Data'!$H$8,0,10*ROW('Hygiene Data'!H140))),'Data Summary'!EE146="Yes"),OFFSET('Hygiene Data'!$H$8,0,10*ROW('Hygiene Data'!H140)),NA())</f>
        <v>#N/A</v>
      </c>
      <c r="BQ146" s="121" t="e">
        <f ca="1">+IF(AND(ISNUMBER(OFFSET('Hygiene Data'!$H$10,0,10*ROW('Hygiene Data'!H140))),'Data Summary'!EF146="Yes"),OFFSET('Hygiene Data'!$H$10,0,10*ROW('Hygiene Data'!H140)),NA())</f>
        <v>#N/A</v>
      </c>
    </row>
    <row r="147" spans="1:69" x14ac:dyDescent="0.2">
      <c r="A147" s="44" t="e">
        <f ca="1">+IF(OFFSET('Water Data'!$B$1,0,10*ROW('Water Data'!B141))="",NA(),OFFSET('Water Data'!$B$1,0,10*ROW('Water Data'!B141)))</f>
        <v>#N/A</v>
      </c>
      <c r="B147" s="44" t="e">
        <f ca="1">+IF(OFFSET('Water Data'!$A$3,0,10*ROW('Water Data'!A144))="",NA(),OFFSET('Water Data'!$A$3,0,10*ROW('Water Data'!A144)))</f>
        <v>#N/A</v>
      </c>
      <c r="C147" s="44" t="e">
        <f ca="1">+IF(OFFSET('Water Data'!$C$3,0,10*ROW('Water Data'!C144))="",NA(),OFFSET('Water Data'!$C$3,0,10*ROW('Water Data'!C144)))</f>
        <v>#N/A</v>
      </c>
      <c r="D147" s="119" t="e">
        <f ca="1">+IF(AND(ISNUMBER(OFFSET('Water Data'!$C$5,0,10*ROW('Water Data'!C141))),'Data Summary'!BS147="Yes"),100-OFFSET('Water Data'!$C$5,0,10*ROW('Water Data'!C141)),NA())</f>
        <v>#N/A</v>
      </c>
      <c r="E147" s="119" t="e">
        <f ca="1">+IF(AND(ISNUMBER(OFFSET('Water Data'!$C$7,0,10*ROW('Water Data'!C141))),'Data Summary'!BT147="Yes"),OFFSET('Water Data'!$C$7,0,10*ROW('Water Data'!C141)),NA())</f>
        <v>#N/A</v>
      </c>
      <c r="F147" s="119" t="e">
        <f ca="1">+IF(AND(ISNUMBER(OFFSET('Water Data'!$C$10,0,10*ROW('Water Data'!C141))),'Data Summary'!BU147="Yes"),OFFSET('Water Data'!$C$10,0,10*ROW('Water Data'!C141)),NA())</f>
        <v>#N/A</v>
      </c>
      <c r="G147" s="119" t="e">
        <f ca="1">+IF(AND(ISNUMBER(OFFSET('Water Data'!$D$5,0,10*ROW('Water Data'!D141))),'Data Summary'!BV147="Yes"),100-OFFSET('Water Data'!$D$5,0,10*ROW('Water Data'!D141)),NA())</f>
        <v>#N/A</v>
      </c>
      <c r="H147" s="119" t="e">
        <f ca="1">+IF(AND(ISNUMBER(OFFSET('Water Data'!$D$7,0,10*ROW('Water Data'!D141))),'Data Summary'!BW147="Yes"),OFFSET('Water Data'!$D$7,0,10*ROW('Water Data'!D141)),NA())</f>
        <v>#N/A</v>
      </c>
      <c r="I147" s="119" t="e">
        <f ca="1">+IF(AND(ISNUMBER(OFFSET('Water Data'!$D$10,0,10*ROW('Water Data'!D141))),'Data Summary'!BX147="Yes"),OFFSET('Water Data'!$D$10,0,10*ROW('Water Data'!D141)),NA())</f>
        <v>#N/A</v>
      </c>
      <c r="J147" s="119" t="e">
        <f ca="1">+IF(AND(ISNUMBER(OFFSET('Water Data'!$E$5,0,10*ROW('Water Data'!E141))),'Data Summary'!BY147="Yes"),100-OFFSET('Water Data'!$E$5,0,10*ROW('Water Data'!E141)),NA())</f>
        <v>#N/A</v>
      </c>
      <c r="K147" s="119" t="e">
        <f ca="1">+IF(AND(ISNUMBER(OFFSET('Water Data'!$E$7,0,10*ROW('Water Data'!E141))),'Data Summary'!BZ147="Yes"),OFFSET('Water Data'!$E$7,0,10*ROW('Water Data'!E141)),NA())</f>
        <v>#N/A</v>
      </c>
      <c r="L147" s="119" t="e">
        <f ca="1">+IF(AND(ISNUMBER(OFFSET('Water Data'!$E$10,0,10*ROW('Water Data'!E141))),'Data Summary'!CA147="Yes"),OFFSET('Water Data'!$E$10,0,10*ROW('Water Data'!E141)),NA())</f>
        <v>#N/A</v>
      </c>
      <c r="M147" s="119" t="e">
        <f ca="1">+IF(AND(ISNUMBER(OFFSET('Water Data'!$F$5,0,10*ROW('Water Data'!F141))),'Data Summary'!CB147="Yes"),100-OFFSET('Water Data'!$F$5,0,10*ROW('Water Data'!F141)),NA())</f>
        <v>#N/A</v>
      </c>
      <c r="N147" s="119" t="e">
        <f ca="1">+IF(AND(ISNUMBER(OFFSET('Water Data'!$F$7,0,10*ROW('Water Data'!F141))),'Data Summary'!CC147="Yes"),OFFSET('Water Data'!$F$7,0,10*ROW('Water Data'!F141)),NA())</f>
        <v>#N/A</v>
      </c>
      <c r="O147" s="119" t="e">
        <f ca="1">+IF(AND(ISNUMBER(OFFSET('Water Data'!$F$10,0,10*ROW('Water Data'!F141))),'Data Summary'!CD147="Yes"),OFFSET('Water Data'!$F$10,0,10*ROW('Water Data'!F141)),NA())</f>
        <v>#N/A</v>
      </c>
      <c r="P147" s="119" t="e">
        <f ca="1">+IF(AND(ISNUMBER(OFFSET('Water Data'!$G$5,0,10*ROW('Water Data'!G141))),'Data Summary'!CE147="Yes"),100-OFFSET('Water Data'!$G$5,0,10*ROW('Water Data'!G141)),NA())</f>
        <v>#N/A</v>
      </c>
      <c r="Q147" s="119" t="e">
        <f ca="1">+IF(AND(ISNUMBER(OFFSET('Water Data'!$G$7,0,10*ROW('Water Data'!G141))),'Data Summary'!CF147="Yes"),OFFSET('Water Data'!$G$7,0,10*ROW('Water Data'!G141)),NA())</f>
        <v>#N/A</v>
      </c>
      <c r="R147" s="119" t="e">
        <f ca="1">+IF(AND(ISNUMBER(OFFSET('Water Data'!$G$10,0,10*ROW('Water Data'!G141))),'Data Summary'!CG147="Yes"),OFFSET('Water Data'!$G$10,0,10*ROW('Water Data'!G141)),NA())</f>
        <v>#N/A</v>
      </c>
      <c r="S147" s="119" t="e">
        <f ca="1">+IF(AND(ISNUMBER(OFFSET('Water Data'!$H$5,0,10*ROW('Water Data'!H141))),'Data Summary'!CH147="Yes"),100-OFFSET('Water Data'!$H$5,0,10*ROW('Water Data'!H141)),NA())</f>
        <v>#N/A</v>
      </c>
      <c r="T147" s="119" t="e">
        <f ca="1">+IF(AND(ISNUMBER(OFFSET('Water Data'!$H$7,0,10*ROW('Water Data'!H141))),'Data Summary'!CI147="Yes"),OFFSET('Water Data'!$H$7,0,10*ROW('Water Data'!H141)),NA())</f>
        <v>#N/A</v>
      </c>
      <c r="U147" s="119" t="e">
        <f ca="1">+IF(AND(ISNUMBER(OFFSET('Water Data'!$H$10,0,10*ROW('Water Data'!H141))),'Data Summary'!CJ147="Yes"),OFFSET('Water Data'!$H$10,0,10*ROW('Water Data'!H141)),NA())</f>
        <v>#N/A</v>
      </c>
      <c r="V147" s="120" t="e">
        <f ca="1">+IF(AND(ISNUMBER(OFFSET('Sanitation Data'!$C$5,0,10*ROW('Sanitation Data'!C141))),'Data Summary'!CK147="Yes"),100-OFFSET('Sanitation Data'!$C$5,0,10*ROW('Sanitation Data'!C141)),NA())</f>
        <v>#N/A</v>
      </c>
      <c r="W147" s="120" t="e">
        <f ca="1">+IF(AND(ISNUMBER(OFFSET('Sanitation Data'!$C$7,0,10*ROW('Sanitation Data'!C141))),'Data Summary'!CL147="Yes"),OFFSET('Sanitation Data'!$C$7,0,10*ROW('Sanitation Data'!C141)),NA())</f>
        <v>#N/A</v>
      </c>
      <c r="X147" s="120" t="e">
        <f ca="1">+IF(AND(ISNUMBER(OFFSET('Sanitation Data'!$C$11,0,10*ROW('Sanitation Data'!C141))),'Data Summary'!CM147="Yes"),OFFSET('Sanitation Data'!$C$11,0,10*ROW('Sanitation Data'!C141)),NA())</f>
        <v>#N/A</v>
      </c>
      <c r="Y147" s="120" t="e">
        <f ca="1">+IF(AND(ISNUMBER(OFFSET('Sanitation Data'!$C$12,0,10*ROW('Sanitation Data'!C141))),'Data Summary'!CN147="Yes"),OFFSET('Sanitation Data'!$C$12,0,10*ROW('Sanitation Data'!C141)),NA())</f>
        <v>#N/A</v>
      </c>
      <c r="Z147" s="120" t="e">
        <f ca="1">+IF(AND(ISNUMBER(OFFSET('Sanitation Data'!$C$13,0,10*ROW('Sanitation Data'!C141))),'Data Summary'!CO147="Yes"),OFFSET('Sanitation Data'!$C$13,0,10*ROW('Sanitation Data'!C141)),NA())</f>
        <v>#N/A</v>
      </c>
      <c r="AA147" s="120" t="e">
        <f ca="1">+IF(AND(ISNUMBER(OFFSET('Sanitation Data'!$D$5,0,10*ROW('Sanitation Data'!D141))),'Data Summary'!CP147="Yes"),100-OFFSET('Sanitation Data'!$D$5,0,10*ROW('Sanitation Data'!D141)),NA())</f>
        <v>#N/A</v>
      </c>
      <c r="AB147" s="120" t="e">
        <f ca="1">+IF(AND(ISNUMBER(OFFSET('Sanitation Data'!$D$7,0,10*ROW('Sanitation Data'!D141))),'Data Summary'!CQ147="Yes"),OFFSET('Sanitation Data'!$D$7,0,10*ROW('Sanitation Data'!D141)),NA())</f>
        <v>#N/A</v>
      </c>
      <c r="AC147" s="120" t="e">
        <f ca="1">+IF(AND(ISNUMBER(OFFSET('Sanitation Data'!$D$11,0,10*ROW('Sanitation Data'!D141))),'Data Summary'!CR147="Yes"),OFFSET('Sanitation Data'!$D$11,0,10*ROW('Sanitation Data'!D141)),NA())</f>
        <v>#N/A</v>
      </c>
      <c r="AD147" s="120" t="e">
        <f ca="1">+IF(AND(ISNUMBER(OFFSET('Sanitation Data'!$D$12,0,10*ROW('Sanitation Data'!D141))),'Data Summary'!CS147="Yes"),OFFSET('Sanitation Data'!$D$12,0,10*ROW('Sanitation Data'!D141)),NA())</f>
        <v>#N/A</v>
      </c>
      <c r="AE147" s="120" t="e">
        <f ca="1">+IF(AND(ISNUMBER(OFFSET('Sanitation Data'!$D$13,0,10*ROW('Sanitation Data'!D141))),'Data Summary'!CT147="Yes"),OFFSET('Sanitation Data'!$D$13,0,10*ROW('Sanitation Data'!D141)),NA())</f>
        <v>#N/A</v>
      </c>
      <c r="AF147" s="120" t="e">
        <f ca="1">+IF(AND(ISNUMBER(OFFSET('Sanitation Data'!$E$5,0,10*ROW('Sanitation Data'!E141))),'Data Summary'!CU147="Yes"),100-OFFSET('Sanitation Data'!$E$5,0,10*ROW('Sanitation Data'!E141)),NA())</f>
        <v>#N/A</v>
      </c>
      <c r="AG147" s="120" t="e">
        <f ca="1">+IF(AND(ISNUMBER(OFFSET('Sanitation Data'!$E$7,0,10*ROW('Sanitation Data'!E141))),'Data Summary'!CV147="Yes"),OFFSET('Sanitation Data'!$E$7,0,10*ROW('Sanitation Data'!E141)),NA())</f>
        <v>#N/A</v>
      </c>
      <c r="AH147" s="120" t="e">
        <f ca="1">+IF(AND(ISNUMBER(OFFSET('Sanitation Data'!$E$11,0,10*ROW('Sanitation Data'!E141))),'Data Summary'!CW147="Yes"),OFFSET('Sanitation Data'!$E$11,0,10*ROW('Sanitation Data'!E141)),NA())</f>
        <v>#N/A</v>
      </c>
      <c r="AI147" s="120" t="e">
        <f ca="1">+IF(AND(ISNUMBER(OFFSET('Sanitation Data'!$E$12,0,10*ROW('Sanitation Data'!E141))),'Data Summary'!CX147="Yes"),OFFSET('Sanitation Data'!$E$12,0,10*ROW('Sanitation Data'!E141)),NA())</f>
        <v>#N/A</v>
      </c>
      <c r="AJ147" s="120" t="e">
        <f ca="1">+IF(AND(ISNUMBER(OFFSET('Sanitation Data'!$E$13,0,10*ROW('Sanitation Data'!E141))),'Data Summary'!CY147="Yes"),OFFSET('Sanitation Data'!$E$13,0,10*ROW('Sanitation Data'!E141)),NA())</f>
        <v>#N/A</v>
      </c>
      <c r="AK147" s="120" t="e">
        <f ca="1">+IF(AND(ISNUMBER(OFFSET('Sanitation Data'!$F$5,0,10*ROW('Sanitation Data'!F141))),'Data Summary'!CZ147="Yes"),100-OFFSET('Sanitation Data'!$F$5,0,10*ROW('Sanitation Data'!F141)),NA())</f>
        <v>#N/A</v>
      </c>
      <c r="AL147" s="120" t="e">
        <f ca="1">+IF(AND(ISNUMBER(OFFSET('Sanitation Data'!$F$7,0,10*ROW('Sanitation Data'!F141))),'Data Summary'!DA147="Yes"),OFFSET('Sanitation Data'!$F$7,0,10*ROW('Sanitation Data'!F141)),NA())</f>
        <v>#N/A</v>
      </c>
      <c r="AM147" s="120" t="e">
        <f ca="1">+IF(AND(ISNUMBER(OFFSET('Sanitation Data'!$F$11,0,10*ROW('Sanitation Data'!F141))),'Data Summary'!DB147="Yes"),OFFSET('Sanitation Data'!$F$11,0,10*ROW('Sanitation Data'!F141)),NA())</f>
        <v>#N/A</v>
      </c>
      <c r="AN147" s="120" t="e">
        <f ca="1">+IF(AND(ISNUMBER(OFFSET('Sanitation Data'!$F$12,0,10*ROW('Sanitation Data'!F141))),'Data Summary'!DC147="Yes"),OFFSET('Sanitation Data'!$F$12,0,10*ROW('Sanitation Data'!F141)),NA())</f>
        <v>#N/A</v>
      </c>
      <c r="AO147" s="120" t="e">
        <f ca="1">+IF(AND(ISNUMBER(OFFSET('Sanitation Data'!$F$13,0,10*ROW('Sanitation Data'!F141))),'Data Summary'!DD147="Yes"),OFFSET('Sanitation Data'!$F$13,0,10*ROW('Sanitation Data'!F141)),NA())</f>
        <v>#N/A</v>
      </c>
      <c r="AP147" s="120" t="e">
        <f ca="1">+IF(AND(ISNUMBER(OFFSET('Sanitation Data'!$G$5,0,10*ROW('Sanitation Data'!G141))),'Data Summary'!DE147="Yes"),100-OFFSET('Sanitation Data'!$G$5,0,10*ROW('Sanitation Data'!G141)),NA())</f>
        <v>#N/A</v>
      </c>
      <c r="AQ147" s="120" t="e">
        <f ca="1">+IF(AND(ISNUMBER(OFFSET('Sanitation Data'!$G$7,0,10*ROW('Sanitation Data'!G141))),'Data Summary'!DF147="Yes"),OFFSET('Sanitation Data'!$G$7,0,10*ROW('Sanitation Data'!G141)),NA())</f>
        <v>#N/A</v>
      </c>
      <c r="AR147" s="120" t="e">
        <f ca="1">+IF(AND(ISNUMBER(OFFSET('Sanitation Data'!$G$11,0,10*ROW('Sanitation Data'!G141))),'Data Summary'!DG147="Yes"),OFFSET('Sanitation Data'!$G$11,0,10*ROW('Sanitation Data'!G141)),NA())</f>
        <v>#N/A</v>
      </c>
      <c r="AS147" s="120" t="e">
        <f ca="1">+IF(AND(ISNUMBER(OFFSET('Sanitation Data'!$G$12,0,10*ROW('Sanitation Data'!G141))),'Data Summary'!DH147="Yes"),OFFSET('Sanitation Data'!$G$12,0,10*ROW('Sanitation Data'!G141)),NA())</f>
        <v>#N/A</v>
      </c>
      <c r="AT147" s="120" t="e">
        <f ca="1">+IF(AND(ISNUMBER(OFFSET('Sanitation Data'!$G$13,0,10*ROW('Sanitation Data'!G141))),'Data Summary'!DI147="Yes"),OFFSET('Sanitation Data'!$G$13,0,10*ROW('Sanitation Data'!G141)),NA())</f>
        <v>#N/A</v>
      </c>
      <c r="AU147" s="120" t="e">
        <f ca="1">+IF(AND(ISNUMBER(OFFSET('Sanitation Data'!$H$5,0,10*ROW('Sanitation Data'!H141))),'Data Summary'!DJ147="Yes"),100-OFFSET('Sanitation Data'!$H$5,0,10*ROW('Sanitation Data'!H141)),NA())</f>
        <v>#N/A</v>
      </c>
      <c r="AV147" s="120" t="e">
        <f ca="1">+IF(AND(ISNUMBER(OFFSET('Sanitation Data'!$H$7,0,10*ROW('Sanitation Data'!H141))),'Data Summary'!DK147="Yes"),OFFSET('Sanitation Data'!$H$7,0,10*ROW('Sanitation Data'!H141)),NA())</f>
        <v>#N/A</v>
      </c>
      <c r="AW147" s="120" t="e">
        <f ca="1">+IF(AND(ISNUMBER(OFFSET('Sanitation Data'!$H$11,0,10*ROW('Sanitation Data'!H141))),'Data Summary'!DL147="Yes"),OFFSET('Sanitation Data'!$H$11,0,10*ROW('Sanitation Data'!H141)),NA())</f>
        <v>#N/A</v>
      </c>
      <c r="AX147" s="120" t="e">
        <f ca="1">+IF(AND(ISNUMBER(OFFSET('Sanitation Data'!$H$12,0,10*ROW('Sanitation Data'!H141))),'Data Summary'!DM147="Yes"),OFFSET('Sanitation Data'!$H$12,0,10*ROW('Sanitation Data'!H141)),NA())</f>
        <v>#N/A</v>
      </c>
      <c r="AY147" s="120" t="e">
        <f ca="1">+IF(AND(ISNUMBER(OFFSET('Sanitation Data'!$H$13,0,10*ROW('Sanitation Data'!H141))),'Data Summary'!DN147="Yes"),OFFSET('Sanitation Data'!$H$13,0,10*ROW('Sanitation Data'!H141)),NA())</f>
        <v>#N/A</v>
      </c>
      <c r="AZ147" s="121" t="e">
        <f ca="1">+IF(AND(ISNUMBER(OFFSET('Hygiene Data'!$C$6,0,10*ROW('Hygiene Data'!C141))),'Data Summary'!DO147="Yes"),OFFSET('Hygiene Data'!$C$6,0,10*ROW('Hygiene Data'!C141)),NA())</f>
        <v>#N/A</v>
      </c>
      <c r="BA147" s="121" t="e">
        <f ca="1">+IF(AND(ISNUMBER(OFFSET('Hygiene Data'!$C$8,0,10*ROW('Hygiene Data'!C141))),'Data Summary'!DP147="Yes"),OFFSET('Hygiene Data'!$C$8,0,10*ROW('Hygiene Data'!C141)),NA())</f>
        <v>#N/A</v>
      </c>
      <c r="BB147" s="121" t="e">
        <f ca="1">+IF(AND(ISNUMBER(OFFSET('Hygiene Data'!$C$10,0,10*ROW('Hygiene Data'!C141))),'Data Summary'!DQ147="Yes"),OFFSET('Hygiene Data'!$C$10,0,10*ROW('Hygiene Data'!C141)),NA())</f>
        <v>#N/A</v>
      </c>
      <c r="BC147" s="121" t="e">
        <f ca="1">+IF(AND(ISNUMBER(OFFSET('Hygiene Data'!$D$6,0,10*ROW('Hygiene Data'!D141))),'Data Summary'!DR147="Yes"),OFFSET('Hygiene Data'!$D$6,0,10*ROW('Hygiene Data'!D141)),NA())</f>
        <v>#N/A</v>
      </c>
      <c r="BD147" s="121" t="e">
        <f ca="1">+IF(AND(ISNUMBER(OFFSET('Hygiene Data'!$D$8,0,10*ROW('Hygiene Data'!D141))),'Data Summary'!DS147="Yes"),OFFSET('Hygiene Data'!$D$8,0,10*ROW('Hygiene Data'!D141)),NA())</f>
        <v>#N/A</v>
      </c>
      <c r="BE147" s="121" t="e">
        <f ca="1">+IF(AND(ISNUMBER(OFFSET('Hygiene Data'!$D$10,0,10*ROW('Hygiene Data'!D141))),'Data Summary'!DT147="Yes"),OFFSET('Hygiene Data'!$D$10,0,10*ROW('Hygiene Data'!D141)),NA())</f>
        <v>#N/A</v>
      </c>
      <c r="BF147" s="121" t="e">
        <f ca="1">+IF(AND(ISNUMBER(OFFSET('Hygiene Data'!$E$6,0,10*ROW('Hygiene Data'!E141))),'Data Summary'!DU147="Yes"),OFFSET('Hygiene Data'!$E$6,0,10*ROW('Hygiene Data'!E141)),NA())</f>
        <v>#N/A</v>
      </c>
      <c r="BG147" s="121" t="e">
        <f ca="1">+IF(AND(ISNUMBER(OFFSET('Hygiene Data'!$E$8,0,10*ROW('Hygiene Data'!E141))),'Data Summary'!DV147="Yes"),OFFSET('Hygiene Data'!$E$8,0,10*ROW('Hygiene Data'!E141)),NA())</f>
        <v>#N/A</v>
      </c>
      <c r="BH147" s="121" t="e">
        <f ca="1">+IF(AND(ISNUMBER(OFFSET('Hygiene Data'!$E$10,0,10*ROW('Hygiene Data'!E141))),'Data Summary'!DW147="Yes"),OFFSET('Hygiene Data'!$E$10,0,10*ROW('Hygiene Data'!E141)),NA())</f>
        <v>#N/A</v>
      </c>
      <c r="BI147" s="121" t="e">
        <f ca="1">+IF(AND(ISNUMBER(OFFSET('Hygiene Data'!$F$6,0,10*ROW('Hygiene Data'!F141))),'Data Summary'!DX147="Yes"),OFFSET('Hygiene Data'!$F$6,0,10*ROW('Hygiene Data'!F141)),NA())</f>
        <v>#N/A</v>
      </c>
      <c r="BJ147" s="121" t="e">
        <f ca="1">+IF(AND(ISNUMBER(OFFSET('Hygiene Data'!$F$8,0,10*ROW('Hygiene Data'!F141))),'Data Summary'!DY147="Yes"),OFFSET('Hygiene Data'!$F$8,0,10*ROW('Hygiene Data'!F141)),NA())</f>
        <v>#N/A</v>
      </c>
      <c r="BK147" s="121" t="e">
        <f ca="1">+IF(AND(ISNUMBER(OFFSET('Hygiene Data'!$F$10,0,10*ROW('Hygiene Data'!F141))),'Data Summary'!DZ147="Yes"),OFFSET('Hygiene Data'!$F$10,0,10*ROW('Hygiene Data'!F141)),NA())</f>
        <v>#N/A</v>
      </c>
      <c r="BL147" s="121" t="e">
        <f ca="1">+IF(AND(ISNUMBER(OFFSET('Hygiene Data'!$G$6,0,10*ROW('Hygiene Data'!G141))),'Data Summary'!EA147="Yes"),OFFSET('Hygiene Data'!$G$6,0,10*ROW('Hygiene Data'!G141)),NA())</f>
        <v>#N/A</v>
      </c>
      <c r="BM147" s="121" t="e">
        <f ca="1">+IF(AND(ISNUMBER(OFFSET('Hygiene Data'!$G$8,0,10*ROW('Hygiene Data'!G141))),'Data Summary'!EB147="Yes"),OFFSET('Hygiene Data'!$G$8,0,10*ROW('Hygiene Data'!G141)),NA())</f>
        <v>#N/A</v>
      </c>
      <c r="BN147" s="121" t="e">
        <f ca="1">+IF(AND(ISNUMBER(OFFSET('Hygiene Data'!$G$10,0,10*ROW('Hygiene Data'!G141))),'Data Summary'!EC147="Yes"),OFFSET('Hygiene Data'!$G$10,0,10*ROW('Hygiene Data'!G141)),NA())</f>
        <v>#N/A</v>
      </c>
      <c r="BO147" s="121" t="e">
        <f ca="1">+IF(AND(ISNUMBER(OFFSET('Hygiene Data'!$H$6,0,10*ROW('Hygiene Data'!H141))),'Data Summary'!ED147="Yes"),OFFSET('Hygiene Data'!$H$6,0,10*ROW('Hygiene Data'!H141)),NA())</f>
        <v>#N/A</v>
      </c>
      <c r="BP147" s="121" t="e">
        <f ca="1">+IF(AND(ISNUMBER(OFFSET('Hygiene Data'!$H$8,0,10*ROW('Hygiene Data'!H141))),'Data Summary'!EE147="Yes"),OFFSET('Hygiene Data'!$H$8,0,10*ROW('Hygiene Data'!H141)),NA())</f>
        <v>#N/A</v>
      </c>
      <c r="BQ147" s="121" t="e">
        <f ca="1">+IF(AND(ISNUMBER(OFFSET('Hygiene Data'!$H$10,0,10*ROW('Hygiene Data'!H141))),'Data Summary'!EF147="Yes"),OFFSET('Hygiene Data'!$H$10,0,10*ROW('Hygiene Data'!H141)),NA())</f>
        <v>#N/A</v>
      </c>
    </row>
    <row r="148" spans="1:69" x14ac:dyDescent="0.2">
      <c r="A148" s="44" t="e">
        <f ca="1">+IF(OFFSET('Water Data'!$B$1,0,10*ROW('Water Data'!B142))="",NA(),OFFSET('Water Data'!$B$1,0,10*ROW('Water Data'!B142)))</f>
        <v>#N/A</v>
      </c>
      <c r="B148" s="44" t="e">
        <f ca="1">+IF(OFFSET('Water Data'!$A$3,0,10*ROW('Water Data'!A145))="",NA(),OFFSET('Water Data'!$A$3,0,10*ROW('Water Data'!A145)))</f>
        <v>#N/A</v>
      </c>
      <c r="C148" s="44" t="e">
        <f ca="1">+IF(OFFSET('Water Data'!$C$3,0,10*ROW('Water Data'!C145))="",NA(),OFFSET('Water Data'!$C$3,0,10*ROW('Water Data'!C145)))</f>
        <v>#N/A</v>
      </c>
      <c r="D148" s="119" t="e">
        <f ca="1">+IF(AND(ISNUMBER(OFFSET('Water Data'!$C$5,0,10*ROW('Water Data'!C142))),'Data Summary'!BS148="Yes"),100-OFFSET('Water Data'!$C$5,0,10*ROW('Water Data'!C142)),NA())</f>
        <v>#N/A</v>
      </c>
      <c r="E148" s="119" t="e">
        <f ca="1">+IF(AND(ISNUMBER(OFFSET('Water Data'!$C$7,0,10*ROW('Water Data'!C142))),'Data Summary'!BT148="Yes"),OFFSET('Water Data'!$C$7,0,10*ROW('Water Data'!C142)),NA())</f>
        <v>#N/A</v>
      </c>
      <c r="F148" s="119" t="e">
        <f ca="1">+IF(AND(ISNUMBER(OFFSET('Water Data'!$C$10,0,10*ROW('Water Data'!C142))),'Data Summary'!BU148="Yes"),OFFSET('Water Data'!$C$10,0,10*ROW('Water Data'!C142)),NA())</f>
        <v>#N/A</v>
      </c>
      <c r="G148" s="119" t="e">
        <f ca="1">+IF(AND(ISNUMBER(OFFSET('Water Data'!$D$5,0,10*ROW('Water Data'!D142))),'Data Summary'!BV148="Yes"),100-OFFSET('Water Data'!$D$5,0,10*ROW('Water Data'!D142)),NA())</f>
        <v>#N/A</v>
      </c>
      <c r="H148" s="119" t="e">
        <f ca="1">+IF(AND(ISNUMBER(OFFSET('Water Data'!$D$7,0,10*ROW('Water Data'!D142))),'Data Summary'!BW148="Yes"),OFFSET('Water Data'!$D$7,0,10*ROW('Water Data'!D142)),NA())</f>
        <v>#N/A</v>
      </c>
      <c r="I148" s="119" t="e">
        <f ca="1">+IF(AND(ISNUMBER(OFFSET('Water Data'!$D$10,0,10*ROW('Water Data'!D142))),'Data Summary'!BX148="Yes"),OFFSET('Water Data'!$D$10,0,10*ROW('Water Data'!D142)),NA())</f>
        <v>#N/A</v>
      </c>
      <c r="J148" s="119" t="e">
        <f ca="1">+IF(AND(ISNUMBER(OFFSET('Water Data'!$E$5,0,10*ROW('Water Data'!E142))),'Data Summary'!BY148="Yes"),100-OFFSET('Water Data'!$E$5,0,10*ROW('Water Data'!E142)),NA())</f>
        <v>#N/A</v>
      </c>
      <c r="K148" s="119" t="e">
        <f ca="1">+IF(AND(ISNUMBER(OFFSET('Water Data'!$E$7,0,10*ROW('Water Data'!E142))),'Data Summary'!BZ148="Yes"),OFFSET('Water Data'!$E$7,0,10*ROW('Water Data'!E142)),NA())</f>
        <v>#N/A</v>
      </c>
      <c r="L148" s="119" t="e">
        <f ca="1">+IF(AND(ISNUMBER(OFFSET('Water Data'!$E$10,0,10*ROW('Water Data'!E142))),'Data Summary'!CA148="Yes"),OFFSET('Water Data'!$E$10,0,10*ROW('Water Data'!E142)),NA())</f>
        <v>#N/A</v>
      </c>
      <c r="M148" s="119" t="e">
        <f ca="1">+IF(AND(ISNUMBER(OFFSET('Water Data'!$F$5,0,10*ROW('Water Data'!F142))),'Data Summary'!CB148="Yes"),100-OFFSET('Water Data'!$F$5,0,10*ROW('Water Data'!F142)),NA())</f>
        <v>#N/A</v>
      </c>
      <c r="N148" s="119" t="e">
        <f ca="1">+IF(AND(ISNUMBER(OFFSET('Water Data'!$F$7,0,10*ROW('Water Data'!F142))),'Data Summary'!CC148="Yes"),OFFSET('Water Data'!$F$7,0,10*ROW('Water Data'!F142)),NA())</f>
        <v>#N/A</v>
      </c>
      <c r="O148" s="119" t="e">
        <f ca="1">+IF(AND(ISNUMBER(OFFSET('Water Data'!$F$10,0,10*ROW('Water Data'!F142))),'Data Summary'!CD148="Yes"),OFFSET('Water Data'!$F$10,0,10*ROW('Water Data'!F142)),NA())</f>
        <v>#N/A</v>
      </c>
      <c r="P148" s="119" t="e">
        <f ca="1">+IF(AND(ISNUMBER(OFFSET('Water Data'!$G$5,0,10*ROW('Water Data'!G142))),'Data Summary'!CE148="Yes"),100-OFFSET('Water Data'!$G$5,0,10*ROW('Water Data'!G142)),NA())</f>
        <v>#N/A</v>
      </c>
      <c r="Q148" s="119" t="e">
        <f ca="1">+IF(AND(ISNUMBER(OFFSET('Water Data'!$G$7,0,10*ROW('Water Data'!G142))),'Data Summary'!CF148="Yes"),OFFSET('Water Data'!$G$7,0,10*ROW('Water Data'!G142)),NA())</f>
        <v>#N/A</v>
      </c>
      <c r="R148" s="119" t="e">
        <f ca="1">+IF(AND(ISNUMBER(OFFSET('Water Data'!$G$10,0,10*ROW('Water Data'!G142))),'Data Summary'!CG148="Yes"),OFFSET('Water Data'!$G$10,0,10*ROW('Water Data'!G142)),NA())</f>
        <v>#N/A</v>
      </c>
      <c r="S148" s="119" t="e">
        <f ca="1">+IF(AND(ISNUMBER(OFFSET('Water Data'!$H$5,0,10*ROW('Water Data'!H142))),'Data Summary'!CH148="Yes"),100-OFFSET('Water Data'!$H$5,0,10*ROW('Water Data'!H142)),NA())</f>
        <v>#N/A</v>
      </c>
      <c r="T148" s="119" t="e">
        <f ca="1">+IF(AND(ISNUMBER(OFFSET('Water Data'!$H$7,0,10*ROW('Water Data'!H142))),'Data Summary'!CI148="Yes"),OFFSET('Water Data'!$H$7,0,10*ROW('Water Data'!H142)),NA())</f>
        <v>#N/A</v>
      </c>
      <c r="U148" s="119" t="e">
        <f ca="1">+IF(AND(ISNUMBER(OFFSET('Water Data'!$H$10,0,10*ROW('Water Data'!H142))),'Data Summary'!CJ148="Yes"),OFFSET('Water Data'!$H$10,0,10*ROW('Water Data'!H142)),NA())</f>
        <v>#N/A</v>
      </c>
      <c r="V148" s="120" t="e">
        <f ca="1">+IF(AND(ISNUMBER(OFFSET('Sanitation Data'!$C$5,0,10*ROW('Sanitation Data'!C142))),'Data Summary'!CK148="Yes"),100-OFFSET('Sanitation Data'!$C$5,0,10*ROW('Sanitation Data'!C142)),NA())</f>
        <v>#N/A</v>
      </c>
      <c r="W148" s="120" t="e">
        <f ca="1">+IF(AND(ISNUMBER(OFFSET('Sanitation Data'!$C$7,0,10*ROW('Sanitation Data'!C142))),'Data Summary'!CL148="Yes"),OFFSET('Sanitation Data'!$C$7,0,10*ROW('Sanitation Data'!C142)),NA())</f>
        <v>#N/A</v>
      </c>
      <c r="X148" s="120" t="e">
        <f ca="1">+IF(AND(ISNUMBER(OFFSET('Sanitation Data'!$C$11,0,10*ROW('Sanitation Data'!C142))),'Data Summary'!CM148="Yes"),OFFSET('Sanitation Data'!$C$11,0,10*ROW('Sanitation Data'!C142)),NA())</f>
        <v>#N/A</v>
      </c>
      <c r="Y148" s="120" t="e">
        <f ca="1">+IF(AND(ISNUMBER(OFFSET('Sanitation Data'!$C$12,0,10*ROW('Sanitation Data'!C142))),'Data Summary'!CN148="Yes"),OFFSET('Sanitation Data'!$C$12,0,10*ROW('Sanitation Data'!C142)),NA())</f>
        <v>#N/A</v>
      </c>
      <c r="Z148" s="120" t="e">
        <f ca="1">+IF(AND(ISNUMBER(OFFSET('Sanitation Data'!$C$13,0,10*ROW('Sanitation Data'!C142))),'Data Summary'!CO148="Yes"),OFFSET('Sanitation Data'!$C$13,0,10*ROW('Sanitation Data'!C142)),NA())</f>
        <v>#N/A</v>
      </c>
      <c r="AA148" s="120" t="e">
        <f ca="1">+IF(AND(ISNUMBER(OFFSET('Sanitation Data'!$D$5,0,10*ROW('Sanitation Data'!D142))),'Data Summary'!CP148="Yes"),100-OFFSET('Sanitation Data'!$D$5,0,10*ROW('Sanitation Data'!D142)),NA())</f>
        <v>#N/A</v>
      </c>
      <c r="AB148" s="120" t="e">
        <f ca="1">+IF(AND(ISNUMBER(OFFSET('Sanitation Data'!$D$7,0,10*ROW('Sanitation Data'!D142))),'Data Summary'!CQ148="Yes"),OFFSET('Sanitation Data'!$D$7,0,10*ROW('Sanitation Data'!D142)),NA())</f>
        <v>#N/A</v>
      </c>
      <c r="AC148" s="120" t="e">
        <f ca="1">+IF(AND(ISNUMBER(OFFSET('Sanitation Data'!$D$11,0,10*ROW('Sanitation Data'!D142))),'Data Summary'!CR148="Yes"),OFFSET('Sanitation Data'!$D$11,0,10*ROW('Sanitation Data'!D142)),NA())</f>
        <v>#N/A</v>
      </c>
      <c r="AD148" s="120" t="e">
        <f ca="1">+IF(AND(ISNUMBER(OFFSET('Sanitation Data'!$D$12,0,10*ROW('Sanitation Data'!D142))),'Data Summary'!CS148="Yes"),OFFSET('Sanitation Data'!$D$12,0,10*ROW('Sanitation Data'!D142)),NA())</f>
        <v>#N/A</v>
      </c>
      <c r="AE148" s="120" t="e">
        <f ca="1">+IF(AND(ISNUMBER(OFFSET('Sanitation Data'!$D$13,0,10*ROW('Sanitation Data'!D142))),'Data Summary'!CT148="Yes"),OFFSET('Sanitation Data'!$D$13,0,10*ROW('Sanitation Data'!D142)),NA())</f>
        <v>#N/A</v>
      </c>
      <c r="AF148" s="120" t="e">
        <f ca="1">+IF(AND(ISNUMBER(OFFSET('Sanitation Data'!$E$5,0,10*ROW('Sanitation Data'!E142))),'Data Summary'!CU148="Yes"),100-OFFSET('Sanitation Data'!$E$5,0,10*ROW('Sanitation Data'!E142)),NA())</f>
        <v>#N/A</v>
      </c>
      <c r="AG148" s="120" t="e">
        <f ca="1">+IF(AND(ISNUMBER(OFFSET('Sanitation Data'!$E$7,0,10*ROW('Sanitation Data'!E142))),'Data Summary'!CV148="Yes"),OFFSET('Sanitation Data'!$E$7,0,10*ROW('Sanitation Data'!E142)),NA())</f>
        <v>#N/A</v>
      </c>
      <c r="AH148" s="120" t="e">
        <f ca="1">+IF(AND(ISNUMBER(OFFSET('Sanitation Data'!$E$11,0,10*ROW('Sanitation Data'!E142))),'Data Summary'!CW148="Yes"),OFFSET('Sanitation Data'!$E$11,0,10*ROW('Sanitation Data'!E142)),NA())</f>
        <v>#N/A</v>
      </c>
      <c r="AI148" s="120" t="e">
        <f ca="1">+IF(AND(ISNUMBER(OFFSET('Sanitation Data'!$E$12,0,10*ROW('Sanitation Data'!E142))),'Data Summary'!CX148="Yes"),OFFSET('Sanitation Data'!$E$12,0,10*ROW('Sanitation Data'!E142)),NA())</f>
        <v>#N/A</v>
      </c>
      <c r="AJ148" s="120" t="e">
        <f ca="1">+IF(AND(ISNUMBER(OFFSET('Sanitation Data'!$E$13,0,10*ROW('Sanitation Data'!E142))),'Data Summary'!CY148="Yes"),OFFSET('Sanitation Data'!$E$13,0,10*ROW('Sanitation Data'!E142)),NA())</f>
        <v>#N/A</v>
      </c>
      <c r="AK148" s="120" t="e">
        <f ca="1">+IF(AND(ISNUMBER(OFFSET('Sanitation Data'!$F$5,0,10*ROW('Sanitation Data'!F142))),'Data Summary'!CZ148="Yes"),100-OFFSET('Sanitation Data'!$F$5,0,10*ROW('Sanitation Data'!F142)),NA())</f>
        <v>#N/A</v>
      </c>
      <c r="AL148" s="120" t="e">
        <f ca="1">+IF(AND(ISNUMBER(OFFSET('Sanitation Data'!$F$7,0,10*ROW('Sanitation Data'!F142))),'Data Summary'!DA148="Yes"),OFFSET('Sanitation Data'!$F$7,0,10*ROW('Sanitation Data'!F142)),NA())</f>
        <v>#N/A</v>
      </c>
      <c r="AM148" s="120" t="e">
        <f ca="1">+IF(AND(ISNUMBER(OFFSET('Sanitation Data'!$F$11,0,10*ROW('Sanitation Data'!F142))),'Data Summary'!DB148="Yes"),OFFSET('Sanitation Data'!$F$11,0,10*ROW('Sanitation Data'!F142)),NA())</f>
        <v>#N/A</v>
      </c>
      <c r="AN148" s="120" t="e">
        <f ca="1">+IF(AND(ISNUMBER(OFFSET('Sanitation Data'!$F$12,0,10*ROW('Sanitation Data'!F142))),'Data Summary'!DC148="Yes"),OFFSET('Sanitation Data'!$F$12,0,10*ROW('Sanitation Data'!F142)),NA())</f>
        <v>#N/A</v>
      </c>
      <c r="AO148" s="120" t="e">
        <f ca="1">+IF(AND(ISNUMBER(OFFSET('Sanitation Data'!$F$13,0,10*ROW('Sanitation Data'!F142))),'Data Summary'!DD148="Yes"),OFFSET('Sanitation Data'!$F$13,0,10*ROW('Sanitation Data'!F142)),NA())</f>
        <v>#N/A</v>
      </c>
      <c r="AP148" s="120" t="e">
        <f ca="1">+IF(AND(ISNUMBER(OFFSET('Sanitation Data'!$G$5,0,10*ROW('Sanitation Data'!G142))),'Data Summary'!DE148="Yes"),100-OFFSET('Sanitation Data'!$G$5,0,10*ROW('Sanitation Data'!G142)),NA())</f>
        <v>#N/A</v>
      </c>
      <c r="AQ148" s="120" t="e">
        <f ca="1">+IF(AND(ISNUMBER(OFFSET('Sanitation Data'!$G$7,0,10*ROW('Sanitation Data'!G142))),'Data Summary'!DF148="Yes"),OFFSET('Sanitation Data'!$G$7,0,10*ROW('Sanitation Data'!G142)),NA())</f>
        <v>#N/A</v>
      </c>
      <c r="AR148" s="120" t="e">
        <f ca="1">+IF(AND(ISNUMBER(OFFSET('Sanitation Data'!$G$11,0,10*ROW('Sanitation Data'!G142))),'Data Summary'!DG148="Yes"),OFFSET('Sanitation Data'!$G$11,0,10*ROW('Sanitation Data'!G142)),NA())</f>
        <v>#N/A</v>
      </c>
      <c r="AS148" s="120" t="e">
        <f ca="1">+IF(AND(ISNUMBER(OFFSET('Sanitation Data'!$G$12,0,10*ROW('Sanitation Data'!G142))),'Data Summary'!DH148="Yes"),OFFSET('Sanitation Data'!$G$12,0,10*ROW('Sanitation Data'!G142)),NA())</f>
        <v>#N/A</v>
      </c>
      <c r="AT148" s="120" t="e">
        <f ca="1">+IF(AND(ISNUMBER(OFFSET('Sanitation Data'!$G$13,0,10*ROW('Sanitation Data'!G142))),'Data Summary'!DI148="Yes"),OFFSET('Sanitation Data'!$G$13,0,10*ROW('Sanitation Data'!G142)),NA())</f>
        <v>#N/A</v>
      </c>
      <c r="AU148" s="120" t="e">
        <f ca="1">+IF(AND(ISNUMBER(OFFSET('Sanitation Data'!$H$5,0,10*ROW('Sanitation Data'!H142))),'Data Summary'!DJ148="Yes"),100-OFFSET('Sanitation Data'!$H$5,0,10*ROW('Sanitation Data'!H142)),NA())</f>
        <v>#N/A</v>
      </c>
      <c r="AV148" s="120" t="e">
        <f ca="1">+IF(AND(ISNUMBER(OFFSET('Sanitation Data'!$H$7,0,10*ROW('Sanitation Data'!H142))),'Data Summary'!DK148="Yes"),OFFSET('Sanitation Data'!$H$7,0,10*ROW('Sanitation Data'!H142)),NA())</f>
        <v>#N/A</v>
      </c>
      <c r="AW148" s="120" t="e">
        <f ca="1">+IF(AND(ISNUMBER(OFFSET('Sanitation Data'!$H$11,0,10*ROW('Sanitation Data'!H142))),'Data Summary'!DL148="Yes"),OFFSET('Sanitation Data'!$H$11,0,10*ROW('Sanitation Data'!H142)),NA())</f>
        <v>#N/A</v>
      </c>
      <c r="AX148" s="120" t="e">
        <f ca="1">+IF(AND(ISNUMBER(OFFSET('Sanitation Data'!$H$12,0,10*ROW('Sanitation Data'!H142))),'Data Summary'!DM148="Yes"),OFFSET('Sanitation Data'!$H$12,0,10*ROW('Sanitation Data'!H142)),NA())</f>
        <v>#N/A</v>
      </c>
      <c r="AY148" s="120" t="e">
        <f ca="1">+IF(AND(ISNUMBER(OFFSET('Sanitation Data'!$H$13,0,10*ROW('Sanitation Data'!H142))),'Data Summary'!DN148="Yes"),OFFSET('Sanitation Data'!$H$13,0,10*ROW('Sanitation Data'!H142)),NA())</f>
        <v>#N/A</v>
      </c>
      <c r="AZ148" s="121" t="e">
        <f ca="1">+IF(AND(ISNUMBER(OFFSET('Hygiene Data'!$C$6,0,10*ROW('Hygiene Data'!C142))),'Data Summary'!DO148="Yes"),OFFSET('Hygiene Data'!$C$6,0,10*ROW('Hygiene Data'!C142)),NA())</f>
        <v>#N/A</v>
      </c>
      <c r="BA148" s="121" t="e">
        <f ca="1">+IF(AND(ISNUMBER(OFFSET('Hygiene Data'!$C$8,0,10*ROW('Hygiene Data'!C142))),'Data Summary'!DP148="Yes"),OFFSET('Hygiene Data'!$C$8,0,10*ROW('Hygiene Data'!C142)),NA())</f>
        <v>#N/A</v>
      </c>
      <c r="BB148" s="121" t="e">
        <f ca="1">+IF(AND(ISNUMBER(OFFSET('Hygiene Data'!$C$10,0,10*ROW('Hygiene Data'!C142))),'Data Summary'!DQ148="Yes"),OFFSET('Hygiene Data'!$C$10,0,10*ROW('Hygiene Data'!C142)),NA())</f>
        <v>#N/A</v>
      </c>
      <c r="BC148" s="121" t="e">
        <f ca="1">+IF(AND(ISNUMBER(OFFSET('Hygiene Data'!$D$6,0,10*ROW('Hygiene Data'!D142))),'Data Summary'!DR148="Yes"),OFFSET('Hygiene Data'!$D$6,0,10*ROW('Hygiene Data'!D142)),NA())</f>
        <v>#N/A</v>
      </c>
      <c r="BD148" s="121" t="e">
        <f ca="1">+IF(AND(ISNUMBER(OFFSET('Hygiene Data'!$D$8,0,10*ROW('Hygiene Data'!D142))),'Data Summary'!DS148="Yes"),OFFSET('Hygiene Data'!$D$8,0,10*ROW('Hygiene Data'!D142)),NA())</f>
        <v>#N/A</v>
      </c>
      <c r="BE148" s="121" t="e">
        <f ca="1">+IF(AND(ISNUMBER(OFFSET('Hygiene Data'!$D$10,0,10*ROW('Hygiene Data'!D142))),'Data Summary'!DT148="Yes"),OFFSET('Hygiene Data'!$D$10,0,10*ROW('Hygiene Data'!D142)),NA())</f>
        <v>#N/A</v>
      </c>
      <c r="BF148" s="121" t="e">
        <f ca="1">+IF(AND(ISNUMBER(OFFSET('Hygiene Data'!$E$6,0,10*ROW('Hygiene Data'!E142))),'Data Summary'!DU148="Yes"),OFFSET('Hygiene Data'!$E$6,0,10*ROW('Hygiene Data'!E142)),NA())</f>
        <v>#N/A</v>
      </c>
      <c r="BG148" s="121" t="e">
        <f ca="1">+IF(AND(ISNUMBER(OFFSET('Hygiene Data'!$E$8,0,10*ROW('Hygiene Data'!E142))),'Data Summary'!DV148="Yes"),OFFSET('Hygiene Data'!$E$8,0,10*ROW('Hygiene Data'!E142)),NA())</f>
        <v>#N/A</v>
      </c>
      <c r="BH148" s="121" t="e">
        <f ca="1">+IF(AND(ISNUMBER(OFFSET('Hygiene Data'!$E$10,0,10*ROW('Hygiene Data'!E142))),'Data Summary'!DW148="Yes"),OFFSET('Hygiene Data'!$E$10,0,10*ROW('Hygiene Data'!E142)),NA())</f>
        <v>#N/A</v>
      </c>
      <c r="BI148" s="121" t="e">
        <f ca="1">+IF(AND(ISNUMBER(OFFSET('Hygiene Data'!$F$6,0,10*ROW('Hygiene Data'!F142))),'Data Summary'!DX148="Yes"),OFFSET('Hygiene Data'!$F$6,0,10*ROW('Hygiene Data'!F142)),NA())</f>
        <v>#N/A</v>
      </c>
      <c r="BJ148" s="121" t="e">
        <f ca="1">+IF(AND(ISNUMBER(OFFSET('Hygiene Data'!$F$8,0,10*ROW('Hygiene Data'!F142))),'Data Summary'!DY148="Yes"),OFFSET('Hygiene Data'!$F$8,0,10*ROW('Hygiene Data'!F142)),NA())</f>
        <v>#N/A</v>
      </c>
      <c r="BK148" s="121" t="e">
        <f ca="1">+IF(AND(ISNUMBER(OFFSET('Hygiene Data'!$F$10,0,10*ROW('Hygiene Data'!F142))),'Data Summary'!DZ148="Yes"),OFFSET('Hygiene Data'!$F$10,0,10*ROW('Hygiene Data'!F142)),NA())</f>
        <v>#N/A</v>
      </c>
      <c r="BL148" s="121" t="e">
        <f ca="1">+IF(AND(ISNUMBER(OFFSET('Hygiene Data'!$G$6,0,10*ROW('Hygiene Data'!G142))),'Data Summary'!EA148="Yes"),OFFSET('Hygiene Data'!$G$6,0,10*ROW('Hygiene Data'!G142)),NA())</f>
        <v>#N/A</v>
      </c>
      <c r="BM148" s="121" t="e">
        <f ca="1">+IF(AND(ISNUMBER(OFFSET('Hygiene Data'!$G$8,0,10*ROW('Hygiene Data'!G142))),'Data Summary'!EB148="Yes"),OFFSET('Hygiene Data'!$G$8,0,10*ROW('Hygiene Data'!G142)),NA())</f>
        <v>#N/A</v>
      </c>
      <c r="BN148" s="121" t="e">
        <f ca="1">+IF(AND(ISNUMBER(OFFSET('Hygiene Data'!$G$10,0,10*ROW('Hygiene Data'!G142))),'Data Summary'!EC148="Yes"),OFFSET('Hygiene Data'!$G$10,0,10*ROW('Hygiene Data'!G142)),NA())</f>
        <v>#N/A</v>
      </c>
      <c r="BO148" s="121" t="e">
        <f ca="1">+IF(AND(ISNUMBER(OFFSET('Hygiene Data'!$H$6,0,10*ROW('Hygiene Data'!H142))),'Data Summary'!ED148="Yes"),OFFSET('Hygiene Data'!$H$6,0,10*ROW('Hygiene Data'!H142)),NA())</f>
        <v>#N/A</v>
      </c>
      <c r="BP148" s="121" t="e">
        <f ca="1">+IF(AND(ISNUMBER(OFFSET('Hygiene Data'!$H$8,0,10*ROW('Hygiene Data'!H142))),'Data Summary'!EE148="Yes"),OFFSET('Hygiene Data'!$H$8,0,10*ROW('Hygiene Data'!H142)),NA())</f>
        <v>#N/A</v>
      </c>
      <c r="BQ148" s="121" t="e">
        <f ca="1">+IF(AND(ISNUMBER(OFFSET('Hygiene Data'!$H$10,0,10*ROW('Hygiene Data'!H142))),'Data Summary'!EF148="Yes"),OFFSET('Hygiene Data'!$H$10,0,10*ROW('Hygiene Data'!H142)),NA())</f>
        <v>#N/A</v>
      </c>
    </row>
    <row r="149" spans="1:69" x14ac:dyDescent="0.2">
      <c r="A149" s="44" t="e">
        <f ca="1">+IF(OFFSET('Water Data'!$B$1,0,10*ROW('Water Data'!B143))="",NA(),OFFSET('Water Data'!$B$1,0,10*ROW('Water Data'!B143)))</f>
        <v>#N/A</v>
      </c>
      <c r="B149" s="44" t="e">
        <f ca="1">+IF(OFFSET('Water Data'!$A$3,0,10*ROW('Water Data'!A146))="",NA(),OFFSET('Water Data'!$A$3,0,10*ROW('Water Data'!A146)))</f>
        <v>#N/A</v>
      </c>
      <c r="C149" s="44" t="e">
        <f ca="1">+IF(OFFSET('Water Data'!$C$3,0,10*ROW('Water Data'!C146))="",NA(),OFFSET('Water Data'!$C$3,0,10*ROW('Water Data'!C146)))</f>
        <v>#N/A</v>
      </c>
      <c r="D149" s="119" t="e">
        <f ca="1">+IF(AND(ISNUMBER(OFFSET('Water Data'!$C$5,0,10*ROW('Water Data'!C143))),'Data Summary'!BS149="Yes"),100-OFFSET('Water Data'!$C$5,0,10*ROW('Water Data'!C143)),NA())</f>
        <v>#N/A</v>
      </c>
      <c r="E149" s="119" t="e">
        <f ca="1">+IF(AND(ISNUMBER(OFFSET('Water Data'!$C$7,0,10*ROW('Water Data'!C143))),'Data Summary'!BT149="Yes"),OFFSET('Water Data'!$C$7,0,10*ROW('Water Data'!C143)),NA())</f>
        <v>#N/A</v>
      </c>
      <c r="F149" s="119" t="e">
        <f ca="1">+IF(AND(ISNUMBER(OFFSET('Water Data'!$C$10,0,10*ROW('Water Data'!C143))),'Data Summary'!BU149="Yes"),OFFSET('Water Data'!$C$10,0,10*ROW('Water Data'!C143)),NA())</f>
        <v>#N/A</v>
      </c>
      <c r="G149" s="119" t="e">
        <f ca="1">+IF(AND(ISNUMBER(OFFSET('Water Data'!$D$5,0,10*ROW('Water Data'!D143))),'Data Summary'!BV149="Yes"),100-OFFSET('Water Data'!$D$5,0,10*ROW('Water Data'!D143)),NA())</f>
        <v>#N/A</v>
      </c>
      <c r="H149" s="119" t="e">
        <f ca="1">+IF(AND(ISNUMBER(OFFSET('Water Data'!$D$7,0,10*ROW('Water Data'!D143))),'Data Summary'!BW149="Yes"),OFFSET('Water Data'!$D$7,0,10*ROW('Water Data'!D143)),NA())</f>
        <v>#N/A</v>
      </c>
      <c r="I149" s="119" t="e">
        <f ca="1">+IF(AND(ISNUMBER(OFFSET('Water Data'!$D$10,0,10*ROW('Water Data'!D143))),'Data Summary'!BX149="Yes"),OFFSET('Water Data'!$D$10,0,10*ROW('Water Data'!D143)),NA())</f>
        <v>#N/A</v>
      </c>
      <c r="J149" s="119" t="e">
        <f ca="1">+IF(AND(ISNUMBER(OFFSET('Water Data'!$E$5,0,10*ROW('Water Data'!E143))),'Data Summary'!BY149="Yes"),100-OFFSET('Water Data'!$E$5,0,10*ROW('Water Data'!E143)),NA())</f>
        <v>#N/A</v>
      </c>
      <c r="K149" s="119" t="e">
        <f ca="1">+IF(AND(ISNUMBER(OFFSET('Water Data'!$E$7,0,10*ROW('Water Data'!E143))),'Data Summary'!BZ149="Yes"),OFFSET('Water Data'!$E$7,0,10*ROW('Water Data'!E143)),NA())</f>
        <v>#N/A</v>
      </c>
      <c r="L149" s="119" t="e">
        <f ca="1">+IF(AND(ISNUMBER(OFFSET('Water Data'!$E$10,0,10*ROW('Water Data'!E143))),'Data Summary'!CA149="Yes"),OFFSET('Water Data'!$E$10,0,10*ROW('Water Data'!E143)),NA())</f>
        <v>#N/A</v>
      </c>
      <c r="M149" s="119" t="e">
        <f ca="1">+IF(AND(ISNUMBER(OFFSET('Water Data'!$F$5,0,10*ROW('Water Data'!F143))),'Data Summary'!CB149="Yes"),100-OFFSET('Water Data'!$F$5,0,10*ROW('Water Data'!F143)),NA())</f>
        <v>#N/A</v>
      </c>
      <c r="N149" s="119" t="e">
        <f ca="1">+IF(AND(ISNUMBER(OFFSET('Water Data'!$F$7,0,10*ROW('Water Data'!F143))),'Data Summary'!CC149="Yes"),OFFSET('Water Data'!$F$7,0,10*ROW('Water Data'!F143)),NA())</f>
        <v>#N/A</v>
      </c>
      <c r="O149" s="119" t="e">
        <f ca="1">+IF(AND(ISNUMBER(OFFSET('Water Data'!$F$10,0,10*ROW('Water Data'!F143))),'Data Summary'!CD149="Yes"),OFFSET('Water Data'!$F$10,0,10*ROW('Water Data'!F143)),NA())</f>
        <v>#N/A</v>
      </c>
      <c r="P149" s="119" t="e">
        <f ca="1">+IF(AND(ISNUMBER(OFFSET('Water Data'!$G$5,0,10*ROW('Water Data'!G143))),'Data Summary'!CE149="Yes"),100-OFFSET('Water Data'!$G$5,0,10*ROW('Water Data'!G143)),NA())</f>
        <v>#N/A</v>
      </c>
      <c r="Q149" s="119" t="e">
        <f ca="1">+IF(AND(ISNUMBER(OFFSET('Water Data'!$G$7,0,10*ROW('Water Data'!G143))),'Data Summary'!CF149="Yes"),OFFSET('Water Data'!$G$7,0,10*ROW('Water Data'!G143)),NA())</f>
        <v>#N/A</v>
      </c>
      <c r="R149" s="119" t="e">
        <f ca="1">+IF(AND(ISNUMBER(OFFSET('Water Data'!$G$10,0,10*ROW('Water Data'!G143))),'Data Summary'!CG149="Yes"),OFFSET('Water Data'!$G$10,0,10*ROW('Water Data'!G143)),NA())</f>
        <v>#N/A</v>
      </c>
      <c r="S149" s="119" t="e">
        <f ca="1">+IF(AND(ISNUMBER(OFFSET('Water Data'!$H$5,0,10*ROW('Water Data'!H143))),'Data Summary'!CH149="Yes"),100-OFFSET('Water Data'!$H$5,0,10*ROW('Water Data'!H143)),NA())</f>
        <v>#N/A</v>
      </c>
      <c r="T149" s="119" t="e">
        <f ca="1">+IF(AND(ISNUMBER(OFFSET('Water Data'!$H$7,0,10*ROW('Water Data'!H143))),'Data Summary'!CI149="Yes"),OFFSET('Water Data'!$H$7,0,10*ROW('Water Data'!H143)),NA())</f>
        <v>#N/A</v>
      </c>
      <c r="U149" s="119" t="e">
        <f ca="1">+IF(AND(ISNUMBER(OFFSET('Water Data'!$H$10,0,10*ROW('Water Data'!H143))),'Data Summary'!CJ149="Yes"),OFFSET('Water Data'!$H$10,0,10*ROW('Water Data'!H143)),NA())</f>
        <v>#N/A</v>
      </c>
      <c r="V149" s="120" t="e">
        <f ca="1">+IF(AND(ISNUMBER(OFFSET('Sanitation Data'!$C$5,0,10*ROW('Sanitation Data'!C143))),'Data Summary'!CK149="Yes"),100-OFFSET('Sanitation Data'!$C$5,0,10*ROW('Sanitation Data'!C143)),NA())</f>
        <v>#N/A</v>
      </c>
      <c r="W149" s="120" t="e">
        <f ca="1">+IF(AND(ISNUMBER(OFFSET('Sanitation Data'!$C$7,0,10*ROW('Sanitation Data'!C143))),'Data Summary'!CL149="Yes"),OFFSET('Sanitation Data'!$C$7,0,10*ROW('Sanitation Data'!C143)),NA())</f>
        <v>#N/A</v>
      </c>
      <c r="X149" s="120" t="e">
        <f ca="1">+IF(AND(ISNUMBER(OFFSET('Sanitation Data'!$C$11,0,10*ROW('Sanitation Data'!C143))),'Data Summary'!CM149="Yes"),OFFSET('Sanitation Data'!$C$11,0,10*ROW('Sanitation Data'!C143)),NA())</f>
        <v>#N/A</v>
      </c>
      <c r="Y149" s="120" t="e">
        <f ca="1">+IF(AND(ISNUMBER(OFFSET('Sanitation Data'!$C$12,0,10*ROW('Sanitation Data'!C143))),'Data Summary'!CN149="Yes"),OFFSET('Sanitation Data'!$C$12,0,10*ROW('Sanitation Data'!C143)),NA())</f>
        <v>#N/A</v>
      </c>
      <c r="Z149" s="120" t="e">
        <f ca="1">+IF(AND(ISNUMBER(OFFSET('Sanitation Data'!$C$13,0,10*ROW('Sanitation Data'!C143))),'Data Summary'!CO149="Yes"),OFFSET('Sanitation Data'!$C$13,0,10*ROW('Sanitation Data'!C143)),NA())</f>
        <v>#N/A</v>
      </c>
      <c r="AA149" s="120" t="e">
        <f ca="1">+IF(AND(ISNUMBER(OFFSET('Sanitation Data'!$D$5,0,10*ROW('Sanitation Data'!D143))),'Data Summary'!CP149="Yes"),100-OFFSET('Sanitation Data'!$D$5,0,10*ROW('Sanitation Data'!D143)),NA())</f>
        <v>#N/A</v>
      </c>
      <c r="AB149" s="120" t="e">
        <f ca="1">+IF(AND(ISNUMBER(OFFSET('Sanitation Data'!$D$7,0,10*ROW('Sanitation Data'!D143))),'Data Summary'!CQ149="Yes"),OFFSET('Sanitation Data'!$D$7,0,10*ROW('Sanitation Data'!D143)),NA())</f>
        <v>#N/A</v>
      </c>
      <c r="AC149" s="120" t="e">
        <f ca="1">+IF(AND(ISNUMBER(OFFSET('Sanitation Data'!$D$11,0,10*ROW('Sanitation Data'!D143))),'Data Summary'!CR149="Yes"),OFFSET('Sanitation Data'!$D$11,0,10*ROW('Sanitation Data'!D143)),NA())</f>
        <v>#N/A</v>
      </c>
      <c r="AD149" s="120" t="e">
        <f ca="1">+IF(AND(ISNUMBER(OFFSET('Sanitation Data'!$D$12,0,10*ROW('Sanitation Data'!D143))),'Data Summary'!CS149="Yes"),OFFSET('Sanitation Data'!$D$12,0,10*ROW('Sanitation Data'!D143)),NA())</f>
        <v>#N/A</v>
      </c>
      <c r="AE149" s="120" t="e">
        <f ca="1">+IF(AND(ISNUMBER(OFFSET('Sanitation Data'!$D$13,0,10*ROW('Sanitation Data'!D143))),'Data Summary'!CT149="Yes"),OFFSET('Sanitation Data'!$D$13,0,10*ROW('Sanitation Data'!D143)),NA())</f>
        <v>#N/A</v>
      </c>
      <c r="AF149" s="120" t="e">
        <f ca="1">+IF(AND(ISNUMBER(OFFSET('Sanitation Data'!$E$5,0,10*ROW('Sanitation Data'!E143))),'Data Summary'!CU149="Yes"),100-OFFSET('Sanitation Data'!$E$5,0,10*ROW('Sanitation Data'!E143)),NA())</f>
        <v>#N/A</v>
      </c>
      <c r="AG149" s="120" t="e">
        <f ca="1">+IF(AND(ISNUMBER(OFFSET('Sanitation Data'!$E$7,0,10*ROW('Sanitation Data'!E143))),'Data Summary'!CV149="Yes"),OFFSET('Sanitation Data'!$E$7,0,10*ROW('Sanitation Data'!E143)),NA())</f>
        <v>#N/A</v>
      </c>
      <c r="AH149" s="120" t="e">
        <f ca="1">+IF(AND(ISNUMBER(OFFSET('Sanitation Data'!$E$11,0,10*ROW('Sanitation Data'!E143))),'Data Summary'!CW149="Yes"),OFFSET('Sanitation Data'!$E$11,0,10*ROW('Sanitation Data'!E143)),NA())</f>
        <v>#N/A</v>
      </c>
      <c r="AI149" s="120" t="e">
        <f ca="1">+IF(AND(ISNUMBER(OFFSET('Sanitation Data'!$E$12,0,10*ROW('Sanitation Data'!E143))),'Data Summary'!CX149="Yes"),OFFSET('Sanitation Data'!$E$12,0,10*ROW('Sanitation Data'!E143)),NA())</f>
        <v>#N/A</v>
      </c>
      <c r="AJ149" s="120" t="e">
        <f ca="1">+IF(AND(ISNUMBER(OFFSET('Sanitation Data'!$E$13,0,10*ROW('Sanitation Data'!E143))),'Data Summary'!CY149="Yes"),OFFSET('Sanitation Data'!$E$13,0,10*ROW('Sanitation Data'!E143)),NA())</f>
        <v>#N/A</v>
      </c>
      <c r="AK149" s="120" t="e">
        <f ca="1">+IF(AND(ISNUMBER(OFFSET('Sanitation Data'!$F$5,0,10*ROW('Sanitation Data'!F143))),'Data Summary'!CZ149="Yes"),100-OFFSET('Sanitation Data'!$F$5,0,10*ROW('Sanitation Data'!F143)),NA())</f>
        <v>#N/A</v>
      </c>
      <c r="AL149" s="120" t="e">
        <f ca="1">+IF(AND(ISNUMBER(OFFSET('Sanitation Data'!$F$7,0,10*ROW('Sanitation Data'!F143))),'Data Summary'!DA149="Yes"),OFFSET('Sanitation Data'!$F$7,0,10*ROW('Sanitation Data'!F143)),NA())</f>
        <v>#N/A</v>
      </c>
      <c r="AM149" s="120" t="e">
        <f ca="1">+IF(AND(ISNUMBER(OFFSET('Sanitation Data'!$F$11,0,10*ROW('Sanitation Data'!F143))),'Data Summary'!DB149="Yes"),OFFSET('Sanitation Data'!$F$11,0,10*ROW('Sanitation Data'!F143)),NA())</f>
        <v>#N/A</v>
      </c>
      <c r="AN149" s="120" t="e">
        <f ca="1">+IF(AND(ISNUMBER(OFFSET('Sanitation Data'!$F$12,0,10*ROW('Sanitation Data'!F143))),'Data Summary'!DC149="Yes"),OFFSET('Sanitation Data'!$F$12,0,10*ROW('Sanitation Data'!F143)),NA())</f>
        <v>#N/A</v>
      </c>
      <c r="AO149" s="120" t="e">
        <f ca="1">+IF(AND(ISNUMBER(OFFSET('Sanitation Data'!$F$13,0,10*ROW('Sanitation Data'!F143))),'Data Summary'!DD149="Yes"),OFFSET('Sanitation Data'!$F$13,0,10*ROW('Sanitation Data'!F143)),NA())</f>
        <v>#N/A</v>
      </c>
      <c r="AP149" s="120" t="e">
        <f ca="1">+IF(AND(ISNUMBER(OFFSET('Sanitation Data'!$G$5,0,10*ROW('Sanitation Data'!G143))),'Data Summary'!DE149="Yes"),100-OFFSET('Sanitation Data'!$G$5,0,10*ROW('Sanitation Data'!G143)),NA())</f>
        <v>#N/A</v>
      </c>
      <c r="AQ149" s="120" t="e">
        <f ca="1">+IF(AND(ISNUMBER(OFFSET('Sanitation Data'!$G$7,0,10*ROW('Sanitation Data'!G143))),'Data Summary'!DF149="Yes"),OFFSET('Sanitation Data'!$G$7,0,10*ROW('Sanitation Data'!G143)),NA())</f>
        <v>#N/A</v>
      </c>
      <c r="AR149" s="120" t="e">
        <f ca="1">+IF(AND(ISNUMBER(OFFSET('Sanitation Data'!$G$11,0,10*ROW('Sanitation Data'!G143))),'Data Summary'!DG149="Yes"),OFFSET('Sanitation Data'!$G$11,0,10*ROW('Sanitation Data'!G143)),NA())</f>
        <v>#N/A</v>
      </c>
      <c r="AS149" s="120" t="e">
        <f ca="1">+IF(AND(ISNUMBER(OFFSET('Sanitation Data'!$G$12,0,10*ROW('Sanitation Data'!G143))),'Data Summary'!DH149="Yes"),OFFSET('Sanitation Data'!$G$12,0,10*ROW('Sanitation Data'!G143)),NA())</f>
        <v>#N/A</v>
      </c>
      <c r="AT149" s="120" t="e">
        <f ca="1">+IF(AND(ISNUMBER(OFFSET('Sanitation Data'!$G$13,0,10*ROW('Sanitation Data'!G143))),'Data Summary'!DI149="Yes"),OFFSET('Sanitation Data'!$G$13,0,10*ROW('Sanitation Data'!G143)),NA())</f>
        <v>#N/A</v>
      </c>
      <c r="AU149" s="120" t="e">
        <f ca="1">+IF(AND(ISNUMBER(OFFSET('Sanitation Data'!$H$5,0,10*ROW('Sanitation Data'!H143))),'Data Summary'!DJ149="Yes"),100-OFFSET('Sanitation Data'!$H$5,0,10*ROW('Sanitation Data'!H143)),NA())</f>
        <v>#N/A</v>
      </c>
      <c r="AV149" s="120" t="e">
        <f ca="1">+IF(AND(ISNUMBER(OFFSET('Sanitation Data'!$H$7,0,10*ROW('Sanitation Data'!H143))),'Data Summary'!DK149="Yes"),OFFSET('Sanitation Data'!$H$7,0,10*ROW('Sanitation Data'!H143)),NA())</f>
        <v>#N/A</v>
      </c>
      <c r="AW149" s="120" t="e">
        <f ca="1">+IF(AND(ISNUMBER(OFFSET('Sanitation Data'!$H$11,0,10*ROW('Sanitation Data'!H143))),'Data Summary'!DL149="Yes"),OFFSET('Sanitation Data'!$H$11,0,10*ROW('Sanitation Data'!H143)),NA())</f>
        <v>#N/A</v>
      </c>
      <c r="AX149" s="120" t="e">
        <f ca="1">+IF(AND(ISNUMBER(OFFSET('Sanitation Data'!$H$12,0,10*ROW('Sanitation Data'!H143))),'Data Summary'!DM149="Yes"),OFFSET('Sanitation Data'!$H$12,0,10*ROW('Sanitation Data'!H143)),NA())</f>
        <v>#N/A</v>
      </c>
      <c r="AY149" s="120" t="e">
        <f ca="1">+IF(AND(ISNUMBER(OFFSET('Sanitation Data'!$H$13,0,10*ROW('Sanitation Data'!H143))),'Data Summary'!DN149="Yes"),OFFSET('Sanitation Data'!$H$13,0,10*ROW('Sanitation Data'!H143)),NA())</f>
        <v>#N/A</v>
      </c>
      <c r="AZ149" s="121" t="e">
        <f ca="1">+IF(AND(ISNUMBER(OFFSET('Hygiene Data'!$C$6,0,10*ROW('Hygiene Data'!C143))),'Data Summary'!DO149="Yes"),OFFSET('Hygiene Data'!$C$6,0,10*ROW('Hygiene Data'!C143)),NA())</f>
        <v>#N/A</v>
      </c>
      <c r="BA149" s="121" t="e">
        <f ca="1">+IF(AND(ISNUMBER(OFFSET('Hygiene Data'!$C$8,0,10*ROW('Hygiene Data'!C143))),'Data Summary'!DP149="Yes"),OFFSET('Hygiene Data'!$C$8,0,10*ROW('Hygiene Data'!C143)),NA())</f>
        <v>#N/A</v>
      </c>
      <c r="BB149" s="121" t="e">
        <f ca="1">+IF(AND(ISNUMBER(OFFSET('Hygiene Data'!$C$10,0,10*ROW('Hygiene Data'!C143))),'Data Summary'!DQ149="Yes"),OFFSET('Hygiene Data'!$C$10,0,10*ROW('Hygiene Data'!C143)),NA())</f>
        <v>#N/A</v>
      </c>
      <c r="BC149" s="121" t="e">
        <f ca="1">+IF(AND(ISNUMBER(OFFSET('Hygiene Data'!$D$6,0,10*ROW('Hygiene Data'!D143))),'Data Summary'!DR149="Yes"),OFFSET('Hygiene Data'!$D$6,0,10*ROW('Hygiene Data'!D143)),NA())</f>
        <v>#N/A</v>
      </c>
      <c r="BD149" s="121" t="e">
        <f ca="1">+IF(AND(ISNUMBER(OFFSET('Hygiene Data'!$D$8,0,10*ROW('Hygiene Data'!D143))),'Data Summary'!DS149="Yes"),OFFSET('Hygiene Data'!$D$8,0,10*ROW('Hygiene Data'!D143)),NA())</f>
        <v>#N/A</v>
      </c>
      <c r="BE149" s="121" t="e">
        <f ca="1">+IF(AND(ISNUMBER(OFFSET('Hygiene Data'!$D$10,0,10*ROW('Hygiene Data'!D143))),'Data Summary'!DT149="Yes"),OFFSET('Hygiene Data'!$D$10,0,10*ROW('Hygiene Data'!D143)),NA())</f>
        <v>#N/A</v>
      </c>
      <c r="BF149" s="121" t="e">
        <f ca="1">+IF(AND(ISNUMBER(OFFSET('Hygiene Data'!$E$6,0,10*ROW('Hygiene Data'!E143))),'Data Summary'!DU149="Yes"),OFFSET('Hygiene Data'!$E$6,0,10*ROW('Hygiene Data'!E143)),NA())</f>
        <v>#N/A</v>
      </c>
      <c r="BG149" s="121" t="e">
        <f ca="1">+IF(AND(ISNUMBER(OFFSET('Hygiene Data'!$E$8,0,10*ROW('Hygiene Data'!E143))),'Data Summary'!DV149="Yes"),OFFSET('Hygiene Data'!$E$8,0,10*ROW('Hygiene Data'!E143)),NA())</f>
        <v>#N/A</v>
      </c>
      <c r="BH149" s="121" t="e">
        <f ca="1">+IF(AND(ISNUMBER(OFFSET('Hygiene Data'!$E$10,0,10*ROW('Hygiene Data'!E143))),'Data Summary'!DW149="Yes"),OFFSET('Hygiene Data'!$E$10,0,10*ROW('Hygiene Data'!E143)),NA())</f>
        <v>#N/A</v>
      </c>
      <c r="BI149" s="121" t="e">
        <f ca="1">+IF(AND(ISNUMBER(OFFSET('Hygiene Data'!$F$6,0,10*ROW('Hygiene Data'!F143))),'Data Summary'!DX149="Yes"),OFFSET('Hygiene Data'!$F$6,0,10*ROW('Hygiene Data'!F143)),NA())</f>
        <v>#N/A</v>
      </c>
      <c r="BJ149" s="121" t="e">
        <f ca="1">+IF(AND(ISNUMBER(OFFSET('Hygiene Data'!$F$8,0,10*ROW('Hygiene Data'!F143))),'Data Summary'!DY149="Yes"),OFFSET('Hygiene Data'!$F$8,0,10*ROW('Hygiene Data'!F143)),NA())</f>
        <v>#N/A</v>
      </c>
      <c r="BK149" s="121" t="e">
        <f ca="1">+IF(AND(ISNUMBER(OFFSET('Hygiene Data'!$F$10,0,10*ROW('Hygiene Data'!F143))),'Data Summary'!DZ149="Yes"),OFFSET('Hygiene Data'!$F$10,0,10*ROW('Hygiene Data'!F143)),NA())</f>
        <v>#N/A</v>
      </c>
      <c r="BL149" s="121" t="e">
        <f ca="1">+IF(AND(ISNUMBER(OFFSET('Hygiene Data'!$G$6,0,10*ROW('Hygiene Data'!G143))),'Data Summary'!EA149="Yes"),OFFSET('Hygiene Data'!$G$6,0,10*ROW('Hygiene Data'!G143)),NA())</f>
        <v>#N/A</v>
      </c>
      <c r="BM149" s="121" t="e">
        <f ca="1">+IF(AND(ISNUMBER(OFFSET('Hygiene Data'!$G$8,0,10*ROW('Hygiene Data'!G143))),'Data Summary'!EB149="Yes"),OFFSET('Hygiene Data'!$G$8,0,10*ROW('Hygiene Data'!G143)),NA())</f>
        <v>#N/A</v>
      </c>
      <c r="BN149" s="121" t="e">
        <f ca="1">+IF(AND(ISNUMBER(OFFSET('Hygiene Data'!$G$10,0,10*ROW('Hygiene Data'!G143))),'Data Summary'!EC149="Yes"),OFFSET('Hygiene Data'!$G$10,0,10*ROW('Hygiene Data'!G143)),NA())</f>
        <v>#N/A</v>
      </c>
      <c r="BO149" s="121" t="e">
        <f ca="1">+IF(AND(ISNUMBER(OFFSET('Hygiene Data'!$H$6,0,10*ROW('Hygiene Data'!H143))),'Data Summary'!ED149="Yes"),OFFSET('Hygiene Data'!$H$6,0,10*ROW('Hygiene Data'!H143)),NA())</f>
        <v>#N/A</v>
      </c>
      <c r="BP149" s="121" t="e">
        <f ca="1">+IF(AND(ISNUMBER(OFFSET('Hygiene Data'!$H$8,0,10*ROW('Hygiene Data'!H143))),'Data Summary'!EE149="Yes"),OFFSET('Hygiene Data'!$H$8,0,10*ROW('Hygiene Data'!H143)),NA())</f>
        <v>#N/A</v>
      </c>
      <c r="BQ149" s="121" t="e">
        <f ca="1">+IF(AND(ISNUMBER(OFFSET('Hygiene Data'!$H$10,0,10*ROW('Hygiene Data'!H143))),'Data Summary'!EF149="Yes"),OFFSET('Hygiene Data'!$H$10,0,10*ROW('Hygiene Data'!H143)),NA())</f>
        <v>#N/A</v>
      </c>
    </row>
    <row r="150" spans="1:69" x14ac:dyDescent="0.2">
      <c r="A150" s="44" t="e">
        <f ca="1">+IF(OFFSET('Water Data'!$B$1,0,10*ROW('Water Data'!B144))="",NA(),OFFSET('Water Data'!$B$1,0,10*ROW('Water Data'!B144)))</f>
        <v>#N/A</v>
      </c>
      <c r="B150" s="44" t="e">
        <f ca="1">+IF(OFFSET('Water Data'!$A$3,0,10*ROW('Water Data'!A147))="",NA(),OFFSET('Water Data'!$A$3,0,10*ROW('Water Data'!A147)))</f>
        <v>#N/A</v>
      </c>
      <c r="C150" s="44" t="e">
        <f ca="1">+IF(OFFSET('Water Data'!$C$3,0,10*ROW('Water Data'!C147))="",NA(),OFFSET('Water Data'!$C$3,0,10*ROW('Water Data'!C147)))</f>
        <v>#N/A</v>
      </c>
      <c r="D150" s="119" t="e">
        <f ca="1">+IF(AND(ISNUMBER(OFFSET('Water Data'!$C$5,0,10*ROW('Water Data'!C144))),'Data Summary'!BS150="Yes"),100-OFFSET('Water Data'!$C$5,0,10*ROW('Water Data'!C144)),NA())</f>
        <v>#N/A</v>
      </c>
      <c r="E150" s="119" t="e">
        <f ca="1">+IF(AND(ISNUMBER(OFFSET('Water Data'!$C$7,0,10*ROW('Water Data'!C144))),'Data Summary'!BT150="Yes"),OFFSET('Water Data'!$C$7,0,10*ROW('Water Data'!C144)),NA())</f>
        <v>#N/A</v>
      </c>
      <c r="F150" s="119" t="e">
        <f ca="1">+IF(AND(ISNUMBER(OFFSET('Water Data'!$C$10,0,10*ROW('Water Data'!C144))),'Data Summary'!BU150="Yes"),OFFSET('Water Data'!$C$10,0,10*ROW('Water Data'!C144)),NA())</f>
        <v>#N/A</v>
      </c>
      <c r="G150" s="119" t="e">
        <f ca="1">+IF(AND(ISNUMBER(OFFSET('Water Data'!$D$5,0,10*ROW('Water Data'!D144))),'Data Summary'!BV150="Yes"),100-OFFSET('Water Data'!$D$5,0,10*ROW('Water Data'!D144)),NA())</f>
        <v>#N/A</v>
      </c>
      <c r="H150" s="119" t="e">
        <f ca="1">+IF(AND(ISNUMBER(OFFSET('Water Data'!$D$7,0,10*ROW('Water Data'!D144))),'Data Summary'!BW150="Yes"),OFFSET('Water Data'!$D$7,0,10*ROW('Water Data'!D144)),NA())</f>
        <v>#N/A</v>
      </c>
      <c r="I150" s="119" t="e">
        <f ca="1">+IF(AND(ISNUMBER(OFFSET('Water Data'!$D$10,0,10*ROW('Water Data'!D144))),'Data Summary'!BX150="Yes"),OFFSET('Water Data'!$D$10,0,10*ROW('Water Data'!D144)),NA())</f>
        <v>#N/A</v>
      </c>
      <c r="J150" s="119" t="e">
        <f ca="1">+IF(AND(ISNUMBER(OFFSET('Water Data'!$E$5,0,10*ROW('Water Data'!E144))),'Data Summary'!BY150="Yes"),100-OFFSET('Water Data'!$E$5,0,10*ROW('Water Data'!E144)),NA())</f>
        <v>#N/A</v>
      </c>
      <c r="K150" s="119" t="e">
        <f ca="1">+IF(AND(ISNUMBER(OFFSET('Water Data'!$E$7,0,10*ROW('Water Data'!E144))),'Data Summary'!BZ150="Yes"),OFFSET('Water Data'!$E$7,0,10*ROW('Water Data'!E144)),NA())</f>
        <v>#N/A</v>
      </c>
      <c r="L150" s="119" t="e">
        <f ca="1">+IF(AND(ISNUMBER(OFFSET('Water Data'!$E$10,0,10*ROW('Water Data'!E144))),'Data Summary'!CA150="Yes"),OFFSET('Water Data'!$E$10,0,10*ROW('Water Data'!E144)),NA())</f>
        <v>#N/A</v>
      </c>
      <c r="M150" s="119" t="e">
        <f ca="1">+IF(AND(ISNUMBER(OFFSET('Water Data'!$F$5,0,10*ROW('Water Data'!F144))),'Data Summary'!CB150="Yes"),100-OFFSET('Water Data'!$F$5,0,10*ROW('Water Data'!F144)),NA())</f>
        <v>#N/A</v>
      </c>
      <c r="N150" s="119" t="e">
        <f ca="1">+IF(AND(ISNUMBER(OFFSET('Water Data'!$F$7,0,10*ROW('Water Data'!F144))),'Data Summary'!CC150="Yes"),OFFSET('Water Data'!$F$7,0,10*ROW('Water Data'!F144)),NA())</f>
        <v>#N/A</v>
      </c>
      <c r="O150" s="119" t="e">
        <f ca="1">+IF(AND(ISNUMBER(OFFSET('Water Data'!$F$10,0,10*ROW('Water Data'!F144))),'Data Summary'!CD150="Yes"),OFFSET('Water Data'!$F$10,0,10*ROW('Water Data'!F144)),NA())</f>
        <v>#N/A</v>
      </c>
      <c r="P150" s="119" t="e">
        <f ca="1">+IF(AND(ISNUMBER(OFFSET('Water Data'!$G$5,0,10*ROW('Water Data'!G144))),'Data Summary'!CE150="Yes"),100-OFFSET('Water Data'!$G$5,0,10*ROW('Water Data'!G144)),NA())</f>
        <v>#N/A</v>
      </c>
      <c r="Q150" s="119" t="e">
        <f ca="1">+IF(AND(ISNUMBER(OFFSET('Water Data'!$G$7,0,10*ROW('Water Data'!G144))),'Data Summary'!CF150="Yes"),OFFSET('Water Data'!$G$7,0,10*ROW('Water Data'!G144)),NA())</f>
        <v>#N/A</v>
      </c>
      <c r="R150" s="119" t="e">
        <f ca="1">+IF(AND(ISNUMBER(OFFSET('Water Data'!$G$10,0,10*ROW('Water Data'!G144))),'Data Summary'!CG150="Yes"),OFFSET('Water Data'!$G$10,0,10*ROW('Water Data'!G144)),NA())</f>
        <v>#N/A</v>
      </c>
      <c r="S150" s="119" t="e">
        <f ca="1">+IF(AND(ISNUMBER(OFFSET('Water Data'!$H$5,0,10*ROW('Water Data'!H144))),'Data Summary'!CH150="Yes"),100-OFFSET('Water Data'!$H$5,0,10*ROW('Water Data'!H144)),NA())</f>
        <v>#N/A</v>
      </c>
      <c r="T150" s="119" t="e">
        <f ca="1">+IF(AND(ISNUMBER(OFFSET('Water Data'!$H$7,0,10*ROW('Water Data'!H144))),'Data Summary'!CI150="Yes"),OFFSET('Water Data'!$H$7,0,10*ROW('Water Data'!H144)),NA())</f>
        <v>#N/A</v>
      </c>
      <c r="U150" s="119" t="e">
        <f ca="1">+IF(AND(ISNUMBER(OFFSET('Water Data'!$H$10,0,10*ROW('Water Data'!H144))),'Data Summary'!CJ150="Yes"),OFFSET('Water Data'!$H$10,0,10*ROW('Water Data'!H144)),NA())</f>
        <v>#N/A</v>
      </c>
      <c r="V150" s="120" t="e">
        <f ca="1">+IF(AND(ISNUMBER(OFFSET('Sanitation Data'!$C$5,0,10*ROW('Sanitation Data'!C144))),'Data Summary'!CK150="Yes"),100-OFFSET('Sanitation Data'!$C$5,0,10*ROW('Sanitation Data'!C144)),NA())</f>
        <v>#N/A</v>
      </c>
      <c r="W150" s="120" t="e">
        <f ca="1">+IF(AND(ISNUMBER(OFFSET('Sanitation Data'!$C$7,0,10*ROW('Sanitation Data'!C144))),'Data Summary'!CL150="Yes"),OFFSET('Sanitation Data'!$C$7,0,10*ROW('Sanitation Data'!C144)),NA())</f>
        <v>#N/A</v>
      </c>
      <c r="X150" s="120" t="e">
        <f ca="1">+IF(AND(ISNUMBER(OFFSET('Sanitation Data'!$C$11,0,10*ROW('Sanitation Data'!C144))),'Data Summary'!CM150="Yes"),OFFSET('Sanitation Data'!$C$11,0,10*ROW('Sanitation Data'!C144)),NA())</f>
        <v>#N/A</v>
      </c>
      <c r="Y150" s="120" t="e">
        <f ca="1">+IF(AND(ISNUMBER(OFFSET('Sanitation Data'!$C$12,0,10*ROW('Sanitation Data'!C144))),'Data Summary'!CN150="Yes"),OFFSET('Sanitation Data'!$C$12,0,10*ROW('Sanitation Data'!C144)),NA())</f>
        <v>#N/A</v>
      </c>
      <c r="Z150" s="120" t="e">
        <f ca="1">+IF(AND(ISNUMBER(OFFSET('Sanitation Data'!$C$13,0,10*ROW('Sanitation Data'!C144))),'Data Summary'!CO150="Yes"),OFFSET('Sanitation Data'!$C$13,0,10*ROW('Sanitation Data'!C144)),NA())</f>
        <v>#N/A</v>
      </c>
      <c r="AA150" s="120" t="e">
        <f ca="1">+IF(AND(ISNUMBER(OFFSET('Sanitation Data'!$D$5,0,10*ROW('Sanitation Data'!D144))),'Data Summary'!CP150="Yes"),100-OFFSET('Sanitation Data'!$D$5,0,10*ROW('Sanitation Data'!D144)),NA())</f>
        <v>#N/A</v>
      </c>
      <c r="AB150" s="120" t="e">
        <f ca="1">+IF(AND(ISNUMBER(OFFSET('Sanitation Data'!$D$7,0,10*ROW('Sanitation Data'!D144))),'Data Summary'!CQ150="Yes"),OFFSET('Sanitation Data'!$D$7,0,10*ROW('Sanitation Data'!D144)),NA())</f>
        <v>#N/A</v>
      </c>
      <c r="AC150" s="120" t="e">
        <f ca="1">+IF(AND(ISNUMBER(OFFSET('Sanitation Data'!$D$11,0,10*ROW('Sanitation Data'!D144))),'Data Summary'!CR150="Yes"),OFFSET('Sanitation Data'!$D$11,0,10*ROW('Sanitation Data'!D144)),NA())</f>
        <v>#N/A</v>
      </c>
      <c r="AD150" s="120" t="e">
        <f ca="1">+IF(AND(ISNUMBER(OFFSET('Sanitation Data'!$D$12,0,10*ROW('Sanitation Data'!D144))),'Data Summary'!CS150="Yes"),OFFSET('Sanitation Data'!$D$12,0,10*ROW('Sanitation Data'!D144)),NA())</f>
        <v>#N/A</v>
      </c>
      <c r="AE150" s="120" t="e">
        <f ca="1">+IF(AND(ISNUMBER(OFFSET('Sanitation Data'!$D$13,0,10*ROW('Sanitation Data'!D144))),'Data Summary'!CT150="Yes"),OFFSET('Sanitation Data'!$D$13,0,10*ROW('Sanitation Data'!D144)),NA())</f>
        <v>#N/A</v>
      </c>
      <c r="AF150" s="120" t="e">
        <f ca="1">+IF(AND(ISNUMBER(OFFSET('Sanitation Data'!$E$5,0,10*ROW('Sanitation Data'!E144))),'Data Summary'!CU150="Yes"),100-OFFSET('Sanitation Data'!$E$5,0,10*ROW('Sanitation Data'!E144)),NA())</f>
        <v>#N/A</v>
      </c>
      <c r="AG150" s="120" t="e">
        <f ca="1">+IF(AND(ISNUMBER(OFFSET('Sanitation Data'!$E$7,0,10*ROW('Sanitation Data'!E144))),'Data Summary'!CV150="Yes"),OFFSET('Sanitation Data'!$E$7,0,10*ROW('Sanitation Data'!E144)),NA())</f>
        <v>#N/A</v>
      </c>
      <c r="AH150" s="120" t="e">
        <f ca="1">+IF(AND(ISNUMBER(OFFSET('Sanitation Data'!$E$11,0,10*ROW('Sanitation Data'!E144))),'Data Summary'!CW150="Yes"),OFFSET('Sanitation Data'!$E$11,0,10*ROW('Sanitation Data'!E144)),NA())</f>
        <v>#N/A</v>
      </c>
      <c r="AI150" s="120" t="e">
        <f ca="1">+IF(AND(ISNUMBER(OFFSET('Sanitation Data'!$E$12,0,10*ROW('Sanitation Data'!E144))),'Data Summary'!CX150="Yes"),OFFSET('Sanitation Data'!$E$12,0,10*ROW('Sanitation Data'!E144)),NA())</f>
        <v>#N/A</v>
      </c>
      <c r="AJ150" s="120" t="e">
        <f ca="1">+IF(AND(ISNUMBER(OFFSET('Sanitation Data'!$E$13,0,10*ROW('Sanitation Data'!E144))),'Data Summary'!CY150="Yes"),OFFSET('Sanitation Data'!$E$13,0,10*ROW('Sanitation Data'!E144)),NA())</f>
        <v>#N/A</v>
      </c>
      <c r="AK150" s="120" t="e">
        <f ca="1">+IF(AND(ISNUMBER(OFFSET('Sanitation Data'!$F$5,0,10*ROW('Sanitation Data'!F144))),'Data Summary'!CZ150="Yes"),100-OFFSET('Sanitation Data'!$F$5,0,10*ROW('Sanitation Data'!F144)),NA())</f>
        <v>#N/A</v>
      </c>
      <c r="AL150" s="120" t="e">
        <f ca="1">+IF(AND(ISNUMBER(OFFSET('Sanitation Data'!$F$7,0,10*ROW('Sanitation Data'!F144))),'Data Summary'!DA150="Yes"),OFFSET('Sanitation Data'!$F$7,0,10*ROW('Sanitation Data'!F144)),NA())</f>
        <v>#N/A</v>
      </c>
      <c r="AM150" s="120" t="e">
        <f ca="1">+IF(AND(ISNUMBER(OFFSET('Sanitation Data'!$F$11,0,10*ROW('Sanitation Data'!F144))),'Data Summary'!DB150="Yes"),OFFSET('Sanitation Data'!$F$11,0,10*ROW('Sanitation Data'!F144)),NA())</f>
        <v>#N/A</v>
      </c>
      <c r="AN150" s="120" t="e">
        <f ca="1">+IF(AND(ISNUMBER(OFFSET('Sanitation Data'!$F$12,0,10*ROW('Sanitation Data'!F144))),'Data Summary'!DC150="Yes"),OFFSET('Sanitation Data'!$F$12,0,10*ROW('Sanitation Data'!F144)),NA())</f>
        <v>#N/A</v>
      </c>
      <c r="AO150" s="120" t="e">
        <f ca="1">+IF(AND(ISNUMBER(OFFSET('Sanitation Data'!$F$13,0,10*ROW('Sanitation Data'!F144))),'Data Summary'!DD150="Yes"),OFFSET('Sanitation Data'!$F$13,0,10*ROW('Sanitation Data'!F144)),NA())</f>
        <v>#N/A</v>
      </c>
      <c r="AP150" s="120" t="e">
        <f ca="1">+IF(AND(ISNUMBER(OFFSET('Sanitation Data'!$G$5,0,10*ROW('Sanitation Data'!G144))),'Data Summary'!DE150="Yes"),100-OFFSET('Sanitation Data'!$G$5,0,10*ROW('Sanitation Data'!G144)),NA())</f>
        <v>#N/A</v>
      </c>
      <c r="AQ150" s="120" t="e">
        <f ca="1">+IF(AND(ISNUMBER(OFFSET('Sanitation Data'!$G$7,0,10*ROW('Sanitation Data'!G144))),'Data Summary'!DF150="Yes"),OFFSET('Sanitation Data'!$G$7,0,10*ROW('Sanitation Data'!G144)),NA())</f>
        <v>#N/A</v>
      </c>
      <c r="AR150" s="120" t="e">
        <f ca="1">+IF(AND(ISNUMBER(OFFSET('Sanitation Data'!$G$11,0,10*ROW('Sanitation Data'!G144))),'Data Summary'!DG150="Yes"),OFFSET('Sanitation Data'!$G$11,0,10*ROW('Sanitation Data'!G144)),NA())</f>
        <v>#N/A</v>
      </c>
      <c r="AS150" s="120" t="e">
        <f ca="1">+IF(AND(ISNUMBER(OFFSET('Sanitation Data'!$G$12,0,10*ROW('Sanitation Data'!G144))),'Data Summary'!DH150="Yes"),OFFSET('Sanitation Data'!$G$12,0,10*ROW('Sanitation Data'!G144)),NA())</f>
        <v>#N/A</v>
      </c>
      <c r="AT150" s="120" t="e">
        <f ca="1">+IF(AND(ISNUMBER(OFFSET('Sanitation Data'!$G$13,0,10*ROW('Sanitation Data'!G144))),'Data Summary'!DI150="Yes"),OFFSET('Sanitation Data'!$G$13,0,10*ROW('Sanitation Data'!G144)),NA())</f>
        <v>#N/A</v>
      </c>
      <c r="AU150" s="120" t="e">
        <f ca="1">+IF(AND(ISNUMBER(OFFSET('Sanitation Data'!$H$5,0,10*ROW('Sanitation Data'!H144))),'Data Summary'!DJ150="Yes"),100-OFFSET('Sanitation Data'!$H$5,0,10*ROW('Sanitation Data'!H144)),NA())</f>
        <v>#N/A</v>
      </c>
      <c r="AV150" s="120" t="e">
        <f ca="1">+IF(AND(ISNUMBER(OFFSET('Sanitation Data'!$H$7,0,10*ROW('Sanitation Data'!H144))),'Data Summary'!DK150="Yes"),OFFSET('Sanitation Data'!$H$7,0,10*ROW('Sanitation Data'!H144)),NA())</f>
        <v>#N/A</v>
      </c>
      <c r="AW150" s="120" t="e">
        <f ca="1">+IF(AND(ISNUMBER(OFFSET('Sanitation Data'!$H$11,0,10*ROW('Sanitation Data'!H144))),'Data Summary'!DL150="Yes"),OFFSET('Sanitation Data'!$H$11,0,10*ROW('Sanitation Data'!H144)),NA())</f>
        <v>#N/A</v>
      </c>
      <c r="AX150" s="120" t="e">
        <f ca="1">+IF(AND(ISNUMBER(OFFSET('Sanitation Data'!$H$12,0,10*ROW('Sanitation Data'!H144))),'Data Summary'!DM150="Yes"),OFFSET('Sanitation Data'!$H$12,0,10*ROW('Sanitation Data'!H144)),NA())</f>
        <v>#N/A</v>
      </c>
      <c r="AY150" s="120" t="e">
        <f ca="1">+IF(AND(ISNUMBER(OFFSET('Sanitation Data'!$H$13,0,10*ROW('Sanitation Data'!H144))),'Data Summary'!DN150="Yes"),OFFSET('Sanitation Data'!$H$13,0,10*ROW('Sanitation Data'!H144)),NA())</f>
        <v>#N/A</v>
      </c>
      <c r="AZ150" s="121" t="e">
        <f ca="1">+IF(AND(ISNUMBER(OFFSET('Hygiene Data'!$C$6,0,10*ROW('Hygiene Data'!C144))),'Data Summary'!DO150="Yes"),OFFSET('Hygiene Data'!$C$6,0,10*ROW('Hygiene Data'!C144)),NA())</f>
        <v>#N/A</v>
      </c>
      <c r="BA150" s="121" t="e">
        <f ca="1">+IF(AND(ISNUMBER(OFFSET('Hygiene Data'!$C$8,0,10*ROW('Hygiene Data'!C144))),'Data Summary'!DP150="Yes"),OFFSET('Hygiene Data'!$C$8,0,10*ROW('Hygiene Data'!C144)),NA())</f>
        <v>#N/A</v>
      </c>
      <c r="BB150" s="121" t="e">
        <f ca="1">+IF(AND(ISNUMBER(OFFSET('Hygiene Data'!$C$10,0,10*ROW('Hygiene Data'!C144))),'Data Summary'!DQ150="Yes"),OFFSET('Hygiene Data'!$C$10,0,10*ROW('Hygiene Data'!C144)),NA())</f>
        <v>#N/A</v>
      </c>
      <c r="BC150" s="121" t="e">
        <f ca="1">+IF(AND(ISNUMBER(OFFSET('Hygiene Data'!$D$6,0,10*ROW('Hygiene Data'!D144))),'Data Summary'!DR150="Yes"),OFFSET('Hygiene Data'!$D$6,0,10*ROW('Hygiene Data'!D144)),NA())</f>
        <v>#N/A</v>
      </c>
      <c r="BD150" s="121" t="e">
        <f ca="1">+IF(AND(ISNUMBER(OFFSET('Hygiene Data'!$D$8,0,10*ROW('Hygiene Data'!D144))),'Data Summary'!DS150="Yes"),OFFSET('Hygiene Data'!$D$8,0,10*ROW('Hygiene Data'!D144)),NA())</f>
        <v>#N/A</v>
      </c>
      <c r="BE150" s="121" t="e">
        <f ca="1">+IF(AND(ISNUMBER(OFFSET('Hygiene Data'!$D$10,0,10*ROW('Hygiene Data'!D144))),'Data Summary'!DT150="Yes"),OFFSET('Hygiene Data'!$D$10,0,10*ROW('Hygiene Data'!D144)),NA())</f>
        <v>#N/A</v>
      </c>
      <c r="BF150" s="121" t="e">
        <f ca="1">+IF(AND(ISNUMBER(OFFSET('Hygiene Data'!$E$6,0,10*ROW('Hygiene Data'!E144))),'Data Summary'!DU150="Yes"),OFFSET('Hygiene Data'!$E$6,0,10*ROW('Hygiene Data'!E144)),NA())</f>
        <v>#N/A</v>
      </c>
      <c r="BG150" s="121" t="e">
        <f ca="1">+IF(AND(ISNUMBER(OFFSET('Hygiene Data'!$E$8,0,10*ROW('Hygiene Data'!E144))),'Data Summary'!DV150="Yes"),OFFSET('Hygiene Data'!$E$8,0,10*ROW('Hygiene Data'!E144)),NA())</f>
        <v>#N/A</v>
      </c>
      <c r="BH150" s="121" t="e">
        <f ca="1">+IF(AND(ISNUMBER(OFFSET('Hygiene Data'!$E$10,0,10*ROW('Hygiene Data'!E144))),'Data Summary'!DW150="Yes"),OFFSET('Hygiene Data'!$E$10,0,10*ROW('Hygiene Data'!E144)),NA())</f>
        <v>#N/A</v>
      </c>
      <c r="BI150" s="121" t="e">
        <f ca="1">+IF(AND(ISNUMBER(OFFSET('Hygiene Data'!$F$6,0,10*ROW('Hygiene Data'!F144))),'Data Summary'!DX150="Yes"),OFFSET('Hygiene Data'!$F$6,0,10*ROW('Hygiene Data'!F144)),NA())</f>
        <v>#N/A</v>
      </c>
      <c r="BJ150" s="121" t="e">
        <f ca="1">+IF(AND(ISNUMBER(OFFSET('Hygiene Data'!$F$8,0,10*ROW('Hygiene Data'!F144))),'Data Summary'!DY150="Yes"),OFFSET('Hygiene Data'!$F$8,0,10*ROW('Hygiene Data'!F144)),NA())</f>
        <v>#N/A</v>
      </c>
      <c r="BK150" s="121" t="e">
        <f ca="1">+IF(AND(ISNUMBER(OFFSET('Hygiene Data'!$F$10,0,10*ROW('Hygiene Data'!F144))),'Data Summary'!DZ150="Yes"),OFFSET('Hygiene Data'!$F$10,0,10*ROW('Hygiene Data'!F144)),NA())</f>
        <v>#N/A</v>
      </c>
      <c r="BL150" s="121" t="e">
        <f ca="1">+IF(AND(ISNUMBER(OFFSET('Hygiene Data'!$G$6,0,10*ROW('Hygiene Data'!G144))),'Data Summary'!EA150="Yes"),OFFSET('Hygiene Data'!$G$6,0,10*ROW('Hygiene Data'!G144)),NA())</f>
        <v>#N/A</v>
      </c>
      <c r="BM150" s="121" t="e">
        <f ca="1">+IF(AND(ISNUMBER(OFFSET('Hygiene Data'!$G$8,0,10*ROW('Hygiene Data'!G144))),'Data Summary'!EB150="Yes"),OFFSET('Hygiene Data'!$G$8,0,10*ROW('Hygiene Data'!G144)),NA())</f>
        <v>#N/A</v>
      </c>
      <c r="BN150" s="121" t="e">
        <f ca="1">+IF(AND(ISNUMBER(OFFSET('Hygiene Data'!$G$10,0,10*ROW('Hygiene Data'!G144))),'Data Summary'!EC150="Yes"),OFFSET('Hygiene Data'!$G$10,0,10*ROW('Hygiene Data'!G144)),NA())</f>
        <v>#N/A</v>
      </c>
      <c r="BO150" s="121" t="e">
        <f ca="1">+IF(AND(ISNUMBER(OFFSET('Hygiene Data'!$H$6,0,10*ROW('Hygiene Data'!H144))),'Data Summary'!ED150="Yes"),OFFSET('Hygiene Data'!$H$6,0,10*ROW('Hygiene Data'!H144)),NA())</f>
        <v>#N/A</v>
      </c>
      <c r="BP150" s="121" t="e">
        <f ca="1">+IF(AND(ISNUMBER(OFFSET('Hygiene Data'!$H$8,0,10*ROW('Hygiene Data'!H144))),'Data Summary'!EE150="Yes"),OFFSET('Hygiene Data'!$H$8,0,10*ROW('Hygiene Data'!H144)),NA())</f>
        <v>#N/A</v>
      </c>
      <c r="BQ150" s="121" t="e">
        <f ca="1">+IF(AND(ISNUMBER(OFFSET('Hygiene Data'!$H$10,0,10*ROW('Hygiene Data'!H144))),'Data Summary'!EF150="Yes"),OFFSET('Hygiene Data'!$H$10,0,10*ROW('Hygiene Data'!H144)),NA())</f>
        <v>#N/A</v>
      </c>
    </row>
    <row r="151" spans="1:69" x14ac:dyDescent="0.2">
      <c r="A151" s="44" t="e">
        <f ca="1">+IF(OFFSET('Water Data'!$B$1,0,10*ROW('Water Data'!B145))="",NA(),OFFSET('Water Data'!$B$1,0,10*ROW('Water Data'!B145)))</f>
        <v>#N/A</v>
      </c>
      <c r="B151" s="44" t="e">
        <f ca="1">+IF(OFFSET('Water Data'!$A$3,0,10*ROW('Water Data'!A148))="",NA(),OFFSET('Water Data'!$A$3,0,10*ROW('Water Data'!A148)))</f>
        <v>#N/A</v>
      </c>
      <c r="C151" s="44" t="e">
        <f ca="1">+IF(OFFSET('Water Data'!$C$3,0,10*ROW('Water Data'!C148))="",NA(),OFFSET('Water Data'!$C$3,0,10*ROW('Water Data'!C148)))</f>
        <v>#N/A</v>
      </c>
      <c r="D151" s="119" t="e">
        <f ca="1">+IF(AND(ISNUMBER(OFFSET('Water Data'!$C$5,0,10*ROW('Water Data'!C145))),'Data Summary'!BS151="Yes"),100-OFFSET('Water Data'!$C$5,0,10*ROW('Water Data'!C145)),NA())</f>
        <v>#N/A</v>
      </c>
      <c r="E151" s="119" t="e">
        <f ca="1">+IF(AND(ISNUMBER(OFFSET('Water Data'!$C$7,0,10*ROW('Water Data'!C145))),'Data Summary'!BT151="Yes"),OFFSET('Water Data'!$C$7,0,10*ROW('Water Data'!C145)),NA())</f>
        <v>#N/A</v>
      </c>
      <c r="F151" s="119" t="e">
        <f ca="1">+IF(AND(ISNUMBER(OFFSET('Water Data'!$C$10,0,10*ROW('Water Data'!C145))),'Data Summary'!BU151="Yes"),OFFSET('Water Data'!$C$10,0,10*ROW('Water Data'!C145)),NA())</f>
        <v>#N/A</v>
      </c>
      <c r="G151" s="119" t="e">
        <f ca="1">+IF(AND(ISNUMBER(OFFSET('Water Data'!$D$5,0,10*ROW('Water Data'!D145))),'Data Summary'!BV151="Yes"),100-OFFSET('Water Data'!$D$5,0,10*ROW('Water Data'!D145)),NA())</f>
        <v>#N/A</v>
      </c>
      <c r="H151" s="119" t="e">
        <f ca="1">+IF(AND(ISNUMBER(OFFSET('Water Data'!$D$7,0,10*ROW('Water Data'!D145))),'Data Summary'!BW151="Yes"),OFFSET('Water Data'!$D$7,0,10*ROW('Water Data'!D145)),NA())</f>
        <v>#N/A</v>
      </c>
      <c r="I151" s="119" t="e">
        <f ca="1">+IF(AND(ISNUMBER(OFFSET('Water Data'!$D$10,0,10*ROW('Water Data'!D145))),'Data Summary'!BX151="Yes"),OFFSET('Water Data'!$D$10,0,10*ROW('Water Data'!D145)),NA())</f>
        <v>#N/A</v>
      </c>
      <c r="J151" s="119" t="e">
        <f ca="1">+IF(AND(ISNUMBER(OFFSET('Water Data'!$E$5,0,10*ROW('Water Data'!E145))),'Data Summary'!BY151="Yes"),100-OFFSET('Water Data'!$E$5,0,10*ROW('Water Data'!E145)),NA())</f>
        <v>#N/A</v>
      </c>
      <c r="K151" s="119" t="e">
        <f ca="1">+IF(AND(ISNUMBER(OFFSET('Water Data'!$E$7,0,10*ROW('Water Data'!E145))),'Data Summary'!BZ151="Yes"),OFFSET('Water Data'!$E$7,0,10*ROW('Water Data'!E145)),NA())</f>
        <v>#N/A</v>
      </c>
      <c r="L151" s="119" t="e">
        <f ca="1">+IF(AND(ISNUMBER(OFFSET('Water Data'!$E$10,0,10*ROW('Water Data'!E145))),'Data Summary'!CA151="Yes"),OFFSET('Water Data'!$E$10,0,10*ROW('Water Data'!E145)),NA())</f>
        <v>#N/A</v>
      </c>
      <c r="M151" s="119" t="e">
        <f ca="1">+IF(AND(ISNUMBER(OFFSET('Water Data'!$F$5,0,10*ROW('Water Data'!F145))),'Data Summary'!CB151="Yes"),100-OFFSET('Water Data'!$F$5,0,10*ROW('Water Data'!F145)),NA())</f>
        <v>#N/A</v>
      </c>
      <c r="N151" s="119" t="e">
        <f ca="1">+IF(AND(ISNUMBER(OFFSET('Water Data'!$F$7,0,10*ROW('Water Data'!F145))),'Data Summary'!CC151="Yes"),OFFSET('Water Data'!$F$7,0,10*ROW('Water Data'!F145)),NA())</f>
        <v>#N/A</v>
      </c>
      <c r="O151" s="119" t="e">
        <f ca="1">+IF(AND(ISNUMBER(OFFSET('Water Data'!$F$10,0,10*ROW('Water Data'!F145))),'Data Summary'!CD151="Yes"),OFFSET('Water Data'!$F$10,0,10*ROW('Water Data'!F145)),NA())</f>
        <v>#N/A</v>
      </c>
      <c r="P151" s="119" t="e">
        <f ca="1">+IF(AND(ISNUMBER(OFFSET('Water Data'!$G$5,0,10*ROW('Water Data'!G145))),'Data Summary'!CE151="Yes"),100-OFFSET('Water Data'!$G$5,0,10*ROW('Water Data'!G145)),NA())</f>
        <v>#N/A</v>
      </c>
      <c r="Q151" s="119" t="e">
        <f ca="1">+IF(AND(ISNUMBER(OFFSET('Water Data'!$G$7,0,10*ROW('Water Data'!G145))),'Data Summary'!CF151="Yes"),OFFSET('Water Data'!$G$7,0,10*ROW('Water Data'!G145)),NA())</f>
        <v>#N/A</v>
      </c>
      <c r="R151" s="119" t="e">
        <f ca="1">+IF(AND(ISNUMBER(OFFSET('Water Data'!$G$10,0,10*ROW('Water Data'!G145))),'Data Summary'!CG151="Yes"),OFFSET('Water Data'!$G$10,0,10*ROW('Water Data'!G145)),NA())</f>
        <v>#N/A</v>
      </c>
      <c r="S151" s="119" t="e">
        <f ca="1">+IF(AND(ISNUMBER(OFFSET('Water Data'!$H$5,0,10*ROW('Water Data'!H145))),'Data Summary'!CH151="Yes"),100-OFFSET('Water Data'!$H$5,0,10*ROW('Water Data'!H145)),NA())</f>
        <v>#N/A</v>
      </c>
      <c r="T151" s="119" t="e">
        <f ca="1">+IF(AND(ISNUMBER(OFFSET('Water Data'!$H$7,0,10*ROW('Water Data'!H145))),'Data Summary'!CI151="Yes"),OFFSET('Water Data'!$H$7,0,10*ROW('Water Data'!H145)),NA())</f>
        <v>#N/A</v>
      </c>
      <c r="U151" s="119" t="e">
        <f ca="1">+IF(AND(ISNUMBER(OFFSET('Water Data'!$H$10,0,10*ROW('Water Data'!H145))),'Data Summary'!CJ151="Yes"),OFFSET('Water Data'!$H$10,0,10*ROW('Water Data'!H145)),NA())</f>
        <v>#N/A</v>
      </c>
      <c r="V151" s="120" t="e">
        <f ca="1">+IF(AND(ISNUMBER(OFFSET('Sanitation Data'!$C$5,0,10*ROW('Sanitation Data'!C145))),'Data Summary'!CK151="Yes"),100-OFFSET('Sanitation Data'!$C$5,0,10*ROW('Sanitation Data'!C145)),NA())</f>
        <v>#N/A</v>
      </c>
      <c r="W151" s="120" t="e">
        <f ca="1">+IF(AND(ISNUMBER(OFFSET('Sanitation Data'!$C$7,0,10*ROW('Sanitation Data'!C145))),'Data Summary'!CL151="Yes"),OFFSET('Sanitation Data'!$C$7,0,10*ROW('Sanitation Data'!C145)),NA())</f>
        <v>#N/A</v>
      </c>
      <c r="X151" s="120" t="e">
        <f ca="1">+IF(AND(ISNUMBER(OFFSET('Sanitation Data'!$C$11,0,10*ROW('Sanitation Data'!C145))),'Data Summary'!CM151="Yes"),OFFSET('Sanitation Data'!$C$11,0,10*ROW('Sanitation Data'!C145)),NA())</f>
        <v>#N/A</v>
      </c>
      <c r="Y151" s="120" t="e">
        <f ca="1">+IF(AND(ISNUMBER(OFFSET('Sanitation Data'!$C$12,0,10*ROW('Sanitation Data'!C145))),'Data Summary'!CN151="Yes"),OFFSET('Sanitation Data'!$C$12,0,10*ROW('Sanitation Data'!C145)),NA())</f>
        <v>#N/A</v>
      </c>
      <c r="Z151" s="120" t="e">
        <f ca="1">+IF(AND(ISNUMBER(OFFSET('Sanitation Data'!$C$13,0,10*ROW('Sanitation Data'!C145))),'Data Summary'!CO151="Yes"),OFFSET('Sanitation Data'!$C$13,0,10*ROW('Sanitation Data'!C145)),NA())</f>
        <v>#N/A</v>
      </c>
      <c r="AA151" s="120" t="e">
        <f ca="1">+IF(AND(ISNUMBER(OFFSET('Sanitation Data'!$D$5,0,10*ROW('Sanitation Data'!D145))),'Data Summary'!CP151="Yes"),100-OFFSET('Sanitation Data'!$D$5,0,10*ROW('Sanitation Data'!D145)),NA())</f>
        <v>#N/A</v>
      </c>
      <c r="AB151" s="120" t="e">
        <f ca="1">+IF(AND(ISNUMBER(OFFSET('Sanitation Data'!$D$7,0,10*ROW('Sanitation Data'!D145))),'Data Summary'!CQ151="Yes"),OFFSET('Sanitation Data'!$D$7,0,10*ROW('Sanitation Data'!D145)),NA())</f>
        <v>#N/A</v>
      </c>
      <c r="AC151" s="120" t="e">
        <f ca="1">+IF(AND(ISNUMBER(OFFSET('Sanitation Data'!$D$11,0,10*ROW('Sanitation Data'!D145))),'Data Summary'!CR151="Yes"),OFFSET('Sanitation Data'!$D$11,0,10*ROW('Sanitation Data'!D145)),NA())</f>
        <v>#N/A</v>
      </c>
      <c r="AD151" s="120" t="e">
        <f ca="1">+IF(AND(ISNUMBER(OFFSET('Sanitation Data'!$D$12,0,10*ROW('Sanitation Data'!D145))),'Data Summary'!CS151="Yes"),OFFSET('Sanitation Data'!$D$12,0,10*ROW('Sanitation Data'!D145)),NA())</f>
        <v>#N/A</v>
      </c>
      <c r="AE151" s="120" t="e">
        <f ca="1">+IF(AND(ISNUMBER(OFFSET('Sanitation Data'!$D$13,0,10*ROW('Sanitation Data'!D145))),'Data Summary'!CT151="Yes"),OFFSET('Sanitation Data'!$D$13,0,10*ROW('Sanitation Data'!D145)),NA())</f>
        <v>#N/A</v>
      </c>
      <c r="AF151" s="120" t="e">
        <f ca="1">+IF(AND(ISNUMBER(OFFSET('Sanitation Data'!$E$5,0,10*ROW('Sanitation Data'!E145))),'Data Summary'!CU151="Yes"),100-OFFSET('Sanitation Data'!$E$5,0,10*ROW('Sanitation Data'!E145)),NA())</f>
        <v>#N/A</v>
      </c>
      <c r="AG151" s="120" t="e">
        <f ca="1">+IF(AND(ISNUMBER(OFFSET('Sanitation Data'!$E$7,0,10*ROW('Sanitation Data'!E145))),'Data Summary'!CV151="Yes"),OFFSET('Sanitation Data'!$E$7,0,10*ROW('Sanitation Data'!E145)),NA())</f>
        <v>#N/A</v>
      </c>
      <c r="AH151" s="120" t="e">
        <f ca="1">+IF(AND(ISNUMBER(OFFSET('Sanitation Data'!$E$11,0,10*ROW('Sanitation Data'!E145))),'Data Summary'!CW151="Yes"),OFFSET('Sanitation Data'!$E$11,0,10*ROW('Sanitation Data'!E145)),NA())</f>
        <v>#N/A</v>
      </c>
      <c r="AI151" s="120" t="e">
        <f ca="1">+IF(AND(ISNUMBER(OFFSET('Sanitation Data'!$E$12,0,10*ROW('Sanitation Data'!E145))),'Data Summary'!CX151="Yes"),OFFSET('Sanitation Data'!$E$12,0,10*ROW('Sanitation Data'!E145)),NA())</f>
        <v>#N/A</v>
      </c>
      <c r="AJ151" s="120" t="e">
        <f ca="1">+IF(AND(ISNUMBER(OFFSET('Sanitation Data'!$E$13,0,10*ROW('Sanitation Data'!E145))),'Data Summary'!CY151="Yes"),OFFSET('Sanitation Data'!$E$13,0,10*ROW('Sanitation Data'!E145)),NA())</f>
        <v>#N/A</v>
      </c>
      <c r="AK151" s="120" t="e">
        <f ca="1">+IF(AND(ISNUMBER(OFFSET('Sanitation Data'!$F$5,0,10*ROW('Sanitation Data'!F145))),'Data Summary'!CZ151="Yes"),100-OFFSET('Sanitation Data'!$F$5,0,10*ROW('Sanitation Data'!F145)),NA())</f>
        <v>#N/A</v>
      </c>
      <c r="AL151" s="120" t="e">
        <f ca="1">+IF(AND(ISNUMBER(OFFSET('Sanitation Data'!$F$7,0,10*ROW('Sanitation Data'!F145))),'Data Summary'!DA151="Yes"),OFFSET('Sanitation Data'!$F$7,0,10*ROW('Sanitation Data'!F145)),NA())</f>
        <v>#N/A</v>
      </c>
      <c r="AM151" s="120" t="e">
        <f ca="1">+IF(AND(ISNUMBER(OFFSET('Sanitation Data'!$F$11,0,10*ROW('Sanitation Data'!F145))),'Data Summary'!DB151="Yes"),OFFSET('Sanitation Data'!$F$11,0,10*ROW('Sanitation Data'!F145)),NA())</f>
        <v>#N/A</v>
      </c>
      <c r="AN151" s="120" t="e">
        <f ca="1">+IF(AND(ISNUMBER(OFFSET('Sanitation Data'!$F$12,0,10*ROW('Sanitation Data'!F145))),'Data Summary'!DC151="Yes"),OFFSET('Sanitation Data'!$F$12,0,10*ROW('Sanitation Data'!F145)),NA())</f>
        <v>#N/A</v>
      </c>
      <c r="AO151" s="120" t="e">
        <f ca="1">+IF(AND(ISNUMBER(OFFSET('Sanitation Data'!$F$13,0,10*ROW('Sanitation Data'!F145))),'Data Summary'!DD151="Yes"),OFFSET('Sanitation Data'!$F$13,0,10*ROW('Sanitation Data'!F145)),NA())</f>
        <v>#N/A</v>
      </c>
      <c r="AP151" s="120" t="e">
        <f ca="1">+IF(AND(ISNUMBER(OFFSET('Sanitation Data'!$G$5,0,10*ROW('Sanitation Data'!G145))),'Data Summary'!DE151="Yes"),100-OFFSET('Sanitation Data'!$G$5,0,10*ROW('Sanitation Data'!G145)),NA())</f>
        <v>#N/A</v>
      </c>
      <c r="AQ151" s="120" t="e">
        <f ca="1">+IF(AND(ISNUMBER(OFFSET('Sanitation Data'!$G$7,0,10*ROW('Sanitation Data'!G145))),'Data Summary'!DF151="Yes"),OFFSET('Sanitation Data'!$G$7,0,10*ROW('Sanitation Data'!G145)),NA())</f>
        <v>#N/A</v>
      </c>
      <c r="AR151" s="120" t="e">
        <f ca="1">+IF(AND(ISNUMBER(OFFSET('Sanitation Data'!$G$11,0,10*ROW('Sanitation Data'!G145))),'Data Summary'!DG151="Yes"),OFFSET('Sanitation Data'!$G$11,0,10*ROW('Sanitation Data'!G145)),NA())</f>
        <v>#N/A</v>
      </c>
      <c r="AS151" s="120" t="e">
        <f ca="1">+IF(AND(ISNUMBER(OFFSET('Sanitation Data'!$G$12,0,10*ROW('Sanitation Data'!G145))),'Data Summary'!DH151="Yes"),OFFSET('Sanitation Data'!$G$12,0,10*ROW('Sanitation Data'!G145)),NA())</f>
        <v>#N/A</v>
      </c>
      <c r="AT151" s="120" t="e">
        <f ca="1">+IF(AND(ISNUMBER(OFFSET('Sanitation Data'!$G$13,0,10*ROW('Sanitation Data'!G145))),'Data Summary'!DI151="Yes"),OFFSET('Sanitation Data'!$G$13,0,10*ROW('Sanitation Data'!G145)),NA())</f>
        <v>#N/A</v>
      </c>
      <c r="AU151" s="120" t="e">
        <f ca="1">+IF(AND(ISNUMBER(OFFSET('Sanitation Data'!$H$5,0,10*ROW('Sanitation Data'!H145))),'Data Summary'!DJ151="Yes"),100-OFFSET('Sanitation Data'!$H$5,0,10*ROW('Sanitation Data'!H145)),NA())</f>
        <v>#N/A</v>
      </c>
      <c r="AV151" s="120" t="e">
        <f ca="1">+IF(AND(ISNUMBER(OFFSET('Sanitation Data'!$H$7,0,10*ROW('Sanitation Data'!H145))),'Data Summary'!DK151="Yes"),OFFSET('Sanitation Data'!$H$7,0,10*ROW('Sanitation Data'!H145)),NA())</f>
        <v>#N/A</v>
      </c>
      <c r="AW151" s="120" t="e">
        <f ca="1">+IF(AND(ISNUMBER(OFFSET('Sanitation Data'!$H$11,0,10*ROW('Sanitation Data'!H145))),'Data Summary'!DL151="Yes"),OFFSET('Sanitation Data'!$H$11,0,10*ROW('Sanitation Data'!H145)),NA())</f>
        <v>#N/A</v>
      </c>
      <c r="AX151" s="120" t="e">
        <f ca="1">+IF(AND(ISNUMBER(OFFSET('Sanitation Data'!$H$12,0,10*ROW('Sanitation Data'!H145))),'Data Summary'!DM151="Yes"),OFFSET('Sanitation Data'!$H$12,0,10*ROW('Sanitation Data'!H145)),NA())</f>
        <v>#N/A</v>
      </c>
      <c r="AY151" s="120" t="e">
        <f ca="1">+IF(AND(ISNUMBER(OFFSET('Sanitation Data'!$H$13,0,10*ROW('Sanitation Data'!H145))),'Data Summary'!DN151="Yes"),OFFSET('Sanitation Data'!$H$13,0,10*ROW('Sanitation Data'!H145)),NA())</f>
        <v>#N/A</v>
      </c>
      <c r="AZ151" s="121" t="e">
        <f ca="1">+IF(AND(ISNUMBER(OFFSET('Hygiene Data'!$C$6,0,10*ROW('Hygiene Data'!C145))),'Data Summary'!DO151="Yes"),OFFSET('Hygiene Data'!$C$6,0,10*ROW('Hygiene Data'!C145)),NA())</f>
        <v>#N/A</v>
      </c>
      <c r="BA151" s="121" t="e">
        <f ca="1">+IF(AND(ISNUMBER(OFFSET('Hygiene Data'!$C$8,0,10*ROW('Hygiene Data'!C145))),'Data Summary'!DP151="Yes"),OFFSET('Hygiene Data'!$C$8,0,10*ROW('Hygiene Data'!C145)),NA())</f>
        <v>#N/A</v>
      </c>
      <c r="BB151" s="121" t="e">
        <f ca="1">+IF(AND(ISNUMBER(OFFSET('Hygiene Data'!$C$10,0,10*ROW('Hygiene Data'!C145))),'Data Summary'!DQ151="Yes"),OFFSET('Hygiene Data'!$C$10,0,10*ROW('Hygiene Data'!C145)),NA())</f>
        <v>#N/A</v>
      </c>
      <c r="BC151" s="121" t="e">
        <f ca="1">+IF(AND(ISNUMBER(OFFSET('Hygiene Data'!$D$6,0,10*ROW('Hygiene Data'!D145))),'Data Summary'!DR151="Yes"),OFFSET('Hygiene Data'!$D$6,0,10*ROW('Hygiene Data'!D145)),NA())</f>
        <v>#N/A</v>
      </c>
      <c r="BD151" s="121" t="e">
        <f ca="1">+IF(AND(ISNUMBER(OFFSET('Hygiene Data'!$D$8,0,10*ROW('Hygiene Data'!D145))),'Data Summary'!DS151="Yes"),OFFSET('Hygiene Data'!$D$8,0,10*ROW('Hygiene Data'!D145)),NA())</f>
        <v>#N/A</v>
      </c>
      <c r="BE151" s="121" t="e">
        <f ca="1">+IF(AND(ISNUMBER(OFFSET('Hygiene Data'!$D$10,0,10*ROW('Hygiene Data'!D145))),'Data Summary'!DT151="Yes"),OFFSET('Hygiene Data'!$D$10,0,10*ROW('Hygiene Data'!D145)),NA())</f>
        <v>#N/A</v>
      </c>
      <c r="BF151" s="121" t="e">
        <f ca="1">+IF(AND(ISNUMBER(OFFSET('Hygiene Data'!$E$6,0,10*ROW('Hygiene Data'!E145))),'Data Summary'!DU151="Yes"),OFFSET('Hygiene Data'!$E$6,0,10*ROW('Hygiene Data'!E145)),NA())</f>
        <v>#N/A</v>
      </c>
      <c r="BG151" s="121" t="e">
        <f ca="1">+IF(AND(ISNUMBER(OFFSET('Hygiene Data'!$E$8,0,10*ROW('Hygiene Data'!E145))),'Data Summary'!DV151="Yes"),OFFSET('Hygiene Data'!$E$8,0,10*ROW('Hygiene Data'!E145)),NA())</f>
        <v>#N/A</v>
      </c>
      <c r="BH151" s="121" t="e">
        <f ca="1">+IF(AND(ISNUMBER(OFFSET('Hygiene Data'!$E$10,0,10*ROW('Hygiene Data'!E145))),'Data Summary'!DW151="Yes"),OFFSET('Hygiene Data'!$E$10,0,10*ROW('Hygiene Data'!E145)),NA())</f>
        <v>#N/A</v>
      </c>
      <c r="BI151" s="121" t="e">
        <f ca="1">+IF(AND(ISNUMBER(OFFSET('Hygiene Data'!$F$6,0,10*ROW('Hygiene Data'!F145))),'Data Summary'!DX151="Yes"),OFFSET('Hygiene Data'!$F$6,0,10*ROW('Hygiene Data'!F145)),NA())</f>
        <v>#N/A</v>
      </c>
      <c r="BJ151" s="121" t="e">
        <f ca="1">+IF(AND(ISNUMBER(OFFSET('Hygiene Data'!$F$8,0,10*ROW('Hygiene Data'!F145))),'Data Summary'!DY151="Yes"),OFFSET('Hygiene Data'!$F$8,0,10*ROW('Hygiene Data'!F145)),NA())</f>
        <v>#N/A</v>
      </c>
      <c r="BK151" s="121" t="e">
        <f ca="1">+IF(AND(ISNUMBER(OFFSET('Hygiene Data'!$F$10,0,10*ROW('Hygiene Data'!F145))),'Data Summary'!DZ151="Yes"),OFFSET('Hygiene Data'!$F$10,0,10*ROW('Hygiene Data'!F145)),NA())</f>
        <v>#N/A</v>
      </c>
      <c r="BL151" s="121" t="e">
        <f ca="1">+IF(AND(ISNUMBER(OFFSET('Hygiene Data'!$G$6,0,10*ROW('Hygiene Data'!G145))),'Data Summary'!EA151="Yes"),OFFSET('Hygiene Data'!$G$6,0,10*ROW('Hygiene Data'!G145)),NA())</f>
        <v>#N/A</v>
      </c>
      <c r="BM151" s="121" t="e">
        <f ca="1">+IF(AND(ISNUMBER(OFFSET('Hygiene Data'!$G$8,0,10*ROW('Hygiene Data'!G145))),'Data Summary'!EB151="Yes"),OFFSET('Hygiene Data'!$G$8,0,10*ROW('Hygiene Data'!G145)),NA())</f>
        <v>#N/A</v>
      </c>
      <c r="BN151" s="121" t="e">
        <f ca="1">+IF(AND(ISNUMBER(OFFSET('Hygiene Data'!$G$10,0,10*ROW('Hygiene Data'!G145))),'Data Summary'!EC151="Yes"),OFFSET('Hygiene Data'!$G$10,0,10*ROW('Hygiene Data'!G145)),NA())</f>
        <v>#N/A</v>
      </c>
      <c r="BO151" s="121" t="e">
        <f ca="1">+IF(AND(ISNUMBER(OFFSET('Hygiene Data'!$H$6,0,10*ROW('Hygiene Data'!H145))),'Data Summary'!ED151="Yes"),OFFSET('Hygiene Data'!$H$6,0,10*ROW('Hygiene Data'!H145)),NA())</f>
        <v>#N/A</v>
      </c>
      <c r="BP151" s="121" t="e">
        <f ca="1">+IF(AND(ISNUMBER(OFFSET('Hygiene Data'!$H$8,0,10*ROW('Hygiene Data'!H145))),'Data Summary'!EE151="Yes"),OFFSET('Hygiene Data'!$H$8,0,10*ROW('Hygiene Data'!H145)),NA())</f>
        <v>#N/A</v>
      </c>
      <c r="BQ151" s="121" t="e">
        <f ca="1">+IF(AND(ISNUMBER(OFFSET('Hygiene Data'!$H$10,0,10*ROW('Hygiene Data'!H145))),'Data Summary'!EF151="Yes"),OFFSET('Hygiene Data'!$H$10,0,10*ROW('Hygiene Data'!H145)),NA())</f>
        <v>#N/A</v>
      </c>
    </row>
    <row r="152" spans="1:69" x14ac:dyDescent="0.2">
      <c r="A152" s="44" t="e">
        <f ca="1">+IF(OFFSET('Water Data'!$B$1,0,10*ROW('Water Data'!B146))="",NA(),OFFSET('Water Data'!$B$1,0,10*ROW('Water Data'!B146)))</f>
        <v>#N/A</v>
      </c>
      <c r="B152" s="44" t="e">
        <f ca="1">+IF(OFFSET('Water Data'!$A$3,0,10*ROW('Water Data'!A149))="",NA(),OFFSET('Water Data'!$A$3,0,10*ROW('Water Data'!A149)))</f>
        <v>#N/A</v>
      </c>
      <c r="C152" s="44" t="e">
        <f ca="1">+IF(OFFSET('Water Data'!$C$3,0,10*ROW('Water Data'!C149))="",NA(),OFFSET('Water Data'!$C$3,0,10*ROW('Water Data'!C149)))</f>
        <v>#N/A</v>
      </c>
      <c r="D152" s="119" t="e">
        <f ca="1">+IF(AND(ISNUMBER(OFFSET('Water Data'!$C$5,0,10*ROW('Water Data'!C146))),'Data Summary'!BS152="Yes"),100-OFFSET('Water Data'!$C$5,0,10*ROW('Water Data'!C146)),NA())</f>
        <v>#N/A</v>
      </c>
      <c r="E152" s="119" t="e">
        <f ca="1">+IF(AND(ISNUMBER(OFFSET('Water Data'!$C$7,0,10*ROW('Water Data'!C146))),'Data Summary'!BT152="Yes"),OFFSET('Water Data'!$C$7,0,10*ROW('Water Data'!C146)),NA())</f>
        <v>#N/A</v>
      </c>
      <c r="F152" s="119" t="e">
        <f ca="1">+IF(AND(ISNUMBER(OFFSET('Water Data'!$C$10,0,10*ROW('Water Data'!C146))),'Data Summary'!BU152="Yes"),OFFSET('Water Data'!$C$10,0,10*ROW('Water Data'!C146)),NA())</f>
        <v>#N/A</v>
      </c>
      <c r="G152" s="119" t="e">
        <f ca="1">+IF(AND(ISNUMBER(OFFSET('Water Data'!$D$5,0,10*ROW('Water Data'!D146))),'Data Summary'!BV152="Yes"),100-OFFSET('Water Data'!$D$5,0,10*ROW('Water Data'!D146)),NA())</f>
        <v>#N/A</v>
      </c>
      <c r="H152" s="119" t="e">
        <f ca="1">+IF(AND(ISNUMBER(OFFSET('Water Data'!$D$7,0,10*ROW('Water Data'!D146))),'Data Summary'!BW152="Yes"),OFFSET('Water Data'!$D$7,0,10*ROW('Water Data'!D146)),NA())</f>
        <v>#N/A</v>
      </c>
      <c r="I152" s="119" t="e">
        <f ca="1">+IF(AND(ISNUMBER(OFFSET('Water Data'!$D$10,0,10*ROW('Water Data'!D146))),'Data Summary'!BX152="Yes"),OFFSET('Water Data'!$D$10,0,10*ROW('Water Data'!D146)),NA())</f>
        <v>#N/A</v>
      </c>
      <c r="J152" s="119" t="e">
        <f ca="1">+IF(AND(ISNUMBER(OFFSET('Water Data'!$E$5,0,10*ROW('Water Data'!E146))),'Data Summary'!BY152="Yes"),100-OFFSET('Water Data'!$E$5,0,10*ROW('Water Data'!E146)),NA())</f>
        <v>#N/A</v>
      </c>
      <c r="K152" s="119" t="e">
        <f ca="1">+IF(AND(ISNUMBER(OFFSET('Water Data'!$E$7,0,10*ROW('Water Data'!E146))),'Data Summary'!BZ152="Yes"),OFFSET('Water Data'!$E$7,0,10*ROW('Water Data'!E146)),NA())</f>
        <v>#N/A</v>
      </c>
      <c r="L152" s="119" t="e">
        <f ca="1">+IF(AND(ISNUMBER(OFFSET('Water Data'!$E$10,0,10*ROW('Water Data'!E146))),'Data Summary'!CA152="Yes"),OFFSET('Water Data'!$E$10,0,10*ROW('Water Data'!E146)),NA())</f>
        <v>#N/A</v>
      </c>
      <c r="M152" s="119" t="e">
        <f ca="1">+IF(AND(ISNUMBER(OFFSET('Water Data'!$F$5,0,10*ROW('Water Data'!F146))),'Data Summary'!CB152="Yes"),100-OFFSET('Water Data'!$F$5,0,10*ROW('Water Data'!F146)),NA())</f>
        <v>#N/A</v>
      </c>
      <c r="N152" s="119" t="e">
        <f ca="1">+IF(AND(ISNUMBER(OFFSET('Water Data'!$F$7,0,10*ROW('Water Data'!F146))),'Data Summary'!CC152="Yes"),OFFSET('Water Data'!$F$7,0,10*ROW('Water Data'!F146)),NA())</f>
        <v>#N/A</v>
      </c>
      <c r="O152" s="119" t="e">
        <f ca="1">+IF(AND(ISNUMBER(OFFSET('Water Data'!$F$10,0,10*ROW('Water Data'!F146))),'Data Summary'!CD152="Yes"),OFFSET('Water Data'!$F$10,0,10*ROW('Water Data'!F146)),NA())</f>
        <v>#N/A</v>
      </c>
      <c r="P152" s="119" t="e">
        <f ca="1">+IF(AND(ISNUMBER(OFFSET('Water Data'!$G$5,0,10*ROW('Water Data'!G146))),'Data Summary'!CE152="Yes"),100-OFFSET('Water Data'!$G$5,0,10*ROW('Water Data'!G146)),NA())</f>
        <v>#N/A</v>
      </c>
      <c r="Q152" s="119" t="e">
        <f ca="1">+IF(AND(ISNUMBER(OFFSET('Water Data'!$G$7,0,10*ROW('Water Data'!G146))),'Data Summary'!CF152="Yes"),OFFSET('Water Data'!$G$7,0,10*ROW('Water Data'!G146)),NA())</f>
        <v>#N/A</v>
      </c>
      <c r="R152" s="119" t="e">
        <f ca="1">+IF(AND(ISNUMBER(OFFSET('Water Data'!$G$10,0,10*ROW('Water Data'!G146))),'Data Summary'!CG152="Yes"),OFFSET('Water Data'!$G$10,0,10*ROW('Water Data'!G146)),NA())</f>
        <v>#N/A</v>
      </c>
      <c r="S152" s="119" t="e">
        <f ca="1">+IF(AND(ISNUMBER(OFFSET('Water Data'!$H$5,0,10*ROW('Water Data'!H146))),'Data Summary'!CH152="Yes"),100-OFFSET('Water Data'!$H$5,0,10*ROW('Water Data'!H146)),NA())</f>
        <v>#N/A</v>
      </c>
      <c r="T152" s="119" t="e">
        <f ca="1">+IF(AND(ISNUMBER(OFFSET('Water Data'!$H$7,0,10*ROW('Water Data'!H146))),'Data Summary'!CI152="Yes"),OFFSET('Water Data'!$H$7,0,10*ROW('Water Data'!H146)),NA())</f>
        <v>#N/A</v>
      </c>
      <c r="U152" s="119" t="e">
        <f ca="1">+IF(AND(ISNUMBER(OFFSET('Water Data'!$H$10,0,10*ROW('Water Data'!H146))),'Data Summary'!CJ152="Yes"),OFFSET('Water Data'!$H$10,0,10*ROW('Water Data'!H146)),NA())</f>
        <v>#N/A</v>
      </c>
      <c r="V152" s="120" t="e">
        <f ca="1">+IF(AND(ISNUMBER(OFFSET('Sanitation Data'!$C$5,0,10*ROW('Sanitation Data'!C146))),'Data Summary'!CK152="Yes"),100-OFFSET('Sanitation Data'!$C$5,0,10*ROW('Sanitation Data'!C146)),NA())</f>
        <v>#N/A</v>
      </c>
      <c r="W152" s="120" t="e">
        <f ca="1">+IF(AND(ISNUMBER(OFFSET('Sanitation Data'!$C$7,0,10*ROW('Sanitation Data'!C146))),'Data Summary'!CL152="Yes"),OFFSET('Sanitation Data'!$C$7,0,10*ROW('Sanitation Data'!C146)),NA())</f>
        <v>#N/A</v>
      </c>
      <c r="X152" s="120" t="e">
        <f ca="1">+IF(AND(ISNUMBER(OFFSET('Sanitation Data'!$C$11,0,10*ROW('Sanitation Data'!C146))),'Data Summary'!CM152="Yes"),OFFSET('Sanitation Data'!$C$11,0,10*ROW('Sanitation Data'!C146)),NA())</f>
        <v>#N/A</v>
      </c>
      <c r="Y152" s="120" t="e">
        <f ca="1">+IF(AND(ISNUMBER(OFFSET('Sanitation Data'!$C$12,0,10*ROW('Sanitation Data'!C146))),'Data Summary'!CN152="Yes"),OFFSET('Sanitation Data'!$C$12,0,10*ROW('Sanitation Data'!C146)),NA())</f>
        <v>#N/A</v>
      </c>
      <c r="Z152" s="120" t="e">
        <f ca="1">+IF(AND(ISNUMBER(OFFSET('Sanitation Data'!$C$13,0,10*ROW('Sanitation Data'!C146))),'Data Summary'!CO152="Yes"),OFFSET('Sanitation Data'!$C$13,0,10*ROW('Sanitation Data'!C146)),NA())</f>
        <v>#N/A</v>
      </c>
      <c r="AA152" s="120" t="e">
        <f ca="1">+IF(AND(ISNUMBER(OFFSET('Sanitation Data'!$D$5,0,10*ROW('Sanitation Data'!D146))),'Data Summary'!CP152="Yes"),100-OFFSET('Sanitation Data'!$D$5,0,10*ROW('Sanitation Data'!D146)),NA())</f>
        <v>#N/A</v>
      </c>
      <c r="AB152" s="120" t="e">
        <f ca="1">+IF(AND(ISNUMBER(OFFSET('Sanitation Data'!$D$7,0,10*ROW('Sanitation Data'!D146))),'Data Summary'!CQ152="Yes"),OFFSET('Sanitation Data'!$D$7,0,10*ROW('Sanitation Data'!D146)),NA())</f>
        <v>#N/A</v>
      </c>
      <c r="AC152" s="120" t="e">
        <f ca="1">+IF(AND(ISNUMBER(OFFSET('Sanitation Data'!$D$11,0,10*ROW('Sanitation Data'!D146))),'Data Summary'!CR152="Yes"),OFFSET('Sanitation Data'!$D$11,0,10*ROW('Sanitation Data'!D146)),NA())</f>
        <v>#N/A</v>
      </c>
      <c r="AD152" s="120" t="e">
        <f ca="1">+IF(AND(ISNUMBER(OFFSET('Sanitation Data'!$D$12,0,10*ROW('Sanitation Data'!D146))),'Data Summary'!CS152="Yes"),OFFSET('Sanitation Data'!$D$12,0,10*ROW('Sanitation Data'!D146)),NA())</f>
        <v>#N/A</v>
      </c>
      <c r="AE152" s="120" t="e">
        <f ca="1">+IF(AND(ISNUMBER(OFFSET('Sanitation Data'!$D$13,0,10*ROW('Sanitation Data'!D146))),'Data Summary'!CT152="Yes"),OFFSET('Sanitation Data'!$D$13,0,10*ROW('Sanitation Data'!D146)),NA())</f>
        <v>#N/A</v>
      </c>
      <c r="AF152" s="120" t="e">
        <f ca="1">+IF(AND(ISNUMBER(OFFSET('Sanitation Data'!$E$5,0,10*ROW('Sanitation Data'!E146))),'Data Summary'!CU152="Yes"),100-OFFSET('Sanitation Data'!$E$5,0,10*ROW('Sanitation Data'!E146)),NA())</f>
        <v>#N/A</v>
      </c>
      <c r="AG152" s="120" t="e">
        <f ca="1">+IF(AND(ISNUMBER(OFFSET('Sanitation Data'!$E$7,0,10*ROW('Sanitation Data'!E146))),'Data Summary'!CV152="Yes"),OFFSET('Sanitation Data'!$E$7,0,10*ROW('Sanitation Data'!E146)),NA())</f>
        <v>#N/A</v>
      </c>
      <c r="AH152" s="120" t="e">
        <f ca="1">+IF(AND(ISNUMBER(OFFSET('Sanitation Data'!$E$11,0,10*ROW('Sanitation Data'!E146))),'Data Summary'!CW152="Yes"),OFFSET('Sanitation Data'!$E$11,0,10*ROW('Sanitation Data'!E146)),NA())</f>
        <v>#N/A</v>
      </c>
      <c r="AI152" s="120" t="e">
        <f ca="1">+IF(AND(ISNUMBER(OFFSET('Sanitation Data'!$E$12,0,10*ROW('Sanitation Data'!E146))),'Data Summary'!CX152="Yes"),OFFSET('Sanitation Data'!$E$12,0,10*ROW('Sanitation Data'!E146)),NA())</f>
        <v>#N/A</v>
      </c>
      <c r="AJ152" s="120" t="e">
        <f ca="1">+IF(AND(ISNUMBER(OFFSET('Sanitation Data'!$E$13,0,10*ROW('Sanitation Data'!E146))),'Data Summary'!CY152="Yes"),OFFSET('Sanitation Data'!$E$13,0,10*ROW('Sanitation Data'!E146)),NA())</f>
        <v>#N/A</v>
      </c>
      <c r="AK152" s="120" t="e">
        <f ca="1">+IF(AND(ISNUMBER(OFFSET('Sanitation Data'!$F$5,0,10*ROW('Sanitation Data'!F146))),'Data Summary'!CZ152="Yes"),100-OFFSET('Sanitation Data'!$F$5,0,10*ROW('Sanitation Data'!F146)),NA())</f>
        <v>#N/A</v>
      </c>
      <c r="AL152" s="120" t="e">
        <f ca="1">+IF(AND(ISNUMBER(OFFSET('Sanitation Data'!$F$7,0,10*ROW('Sanitation Data'!F146))),'Data Summary'!DA152="Yes"),OFFSET('Sanitation Data'!$F$7,0,10*ROW('Sanitation Data'!F146)),NA())</f>
        <v>#N/A</v>
      </c>
      <c r="AM152" s="120" t="e">
        <f ca="1">+IF(AND(ISNUMBER(OFFSET('Sanitation Data'!$F$11,0,10*ROW('Sanitation Data'!F146))),'Data Summary'!DB152="Yes"),OFFSET('Sanitation Data'!$F$11,0,10*ROW('Sanitation Data'!F146)),NA())</f>
        <v>#N/A</v>
      </c>
      <c r="AN152" s="120" t="e">
        <f ca="1">+IF(AND(ISNUMBER(OFFSET('Sanitation Data'!$F$12,0,10*ROW('Sanitation Data'!F146))),'Data Summary'!DC152="Yes"),OFFSET('Sanitation Data'!$F$12,0,10*ROW('Sanitation Data'!F146)),NA())</f>
        <v>#N/A</v>
      </c>
      <c r="AO152" s="120" t="e">
        <f ca="1">+IF(AND(ISNUMBER(OFFSET('Sanitation Data'!$F$13,0,10*ROW('Sanitation Data'!F146))),'Data Summary'!DD152="Yes"),OFFSET('Sanitation Data'!$F$13,0,10*ROW('Sanitation Data'!F146)),NA())</f>
        <v>#N/A</v>
      </c>
      <c r="AP152" s="120" t="e">
        <f ca="1">+IF(AND(ISNUMBER(OFFSET('Sanitation Data'!$G$5,0,10*ROW('Sanitation Data'!G146))),'Data Summary'!DE152="Yes"),100-OFFSET('Sanitation Data'!$G$5,0,10*ROW('Sanitation Data'!G146)),NA())</f>
        <v>#N/A</v>
      </c>
      <c r="AQ152" s="120" t="e">
        <f ca="1">+IF(AND(ISNUMBER(OFFSET('Sanitation Data'!$G$7,0,10*ROW('Sanitation Data'!G146))),'Data Summary'!DF152="Yes"),OFFSET('Sanitation Data'!$G$7,0,10*ROW('Sanitation Data'!G146)),NA())</f>
        <v>#N/A</v>
      </c>
      <c r="AR152" s="120" t="e">
        <f ca="1">+IF(AND(ISNUMBER(OFFSET('Sanitation Data'!$G$11,0,10*ROW('Sanitation Data'!G146))),'Data Summary'!DG152="Yes"),OFFSET('Sanitation Data'!$G$11,0,10*ROW('Sanitation Data'!G146)),NA())</f>
        <v>#N/A</v>
      </c>
      <c r="AS152" s="120" t="e">
        <f ca="1">+IF(AND(ISNUMBER(OFFSET('Sanitation Data'!$G$12,0,10*ROW('Sanitation Data'!G146))),'Data Summary'!DH152="Yes"),OFFSET('Sanitation Data'!$G$12,0,10*ROW('Sanitation Data'!G146)),NA())</f>
        <v>#N/A</v>
      </c>
      <c r="AT152" s="120" t="e">
        <f ca="1">+IF(AND(ISNUMBER(OFFSET('Sanitation Data'!$G$13,0,10*ROW('Sanitation Data'!G146))),'Data Summary'!DI152="Yes"),OFFSET('Sanitation Data'!$G$13,0,10*ROW('Sanitation Data'!G146)),NA())</f>
        <v>#N/A</v>
      </c>
      <c r="AU152" s="120" t="e">
        <f ca="1">+IF(AND(ISNUMBER(OFFSET('Sanitation Data'!$H$5,0,10*ROW('Sanitation Data'!H146))),'Data Summary'!DJ152="Yes"),100-OFFSET('Sanitation Data'!$H$5,0,10*ROW('Sanitation Data'!H146)),NA())</f>
        <v>#N/A</v>
      </c>
      <c r="AV152" s="120" t="e">
        <f ca="1">+IF(AND(ISNUMBER(OFFSET('Sanitation Data'!$H$7,0,10*ROW('Sanitation Data'!H146))),'Data Summary'!DK152="Yes"),OFFSET('Sanitation Data'!$H$7,0,10*ROW('Sanitation Data'!H146)),NA())</f>
        <v>#N/A</v>
      </c>
      <c r="AW152" s="120" t="e">
        <f ca="1">+IF(AND(ISNUMBER(OFFSET('Sanitation Data'!$H$11,0,10*ROW('Sanitation Data'!H146))),'Data Summary'!DL152="Yes"),OFFSET('Sanitation Data'!$H$11,0,10*ROW('Sanitation Data'!H146)),NA())</f>
        <v>#N/A</v>
      </c>
      <c r="AX152" s="120" t="e">
        <f ca="1">+IF(AND(ISNUMBER(OFFSET('Sanitation Data'!$H$12,0,10*ROW('Sanitation Data'!H146))),'Data Summary'!DM152="Yes"),OFFSET('Sanitation Data'!$H$12,0,10*ROW('Sanitation Data'!H146)),NA())</f>
        <v>#N/A</v>
      </c>
      <c r="AY152" s="120" t="e">
        <f ca="1">+IF(AND(ISNUMBER(OFFSET('Sanitation Data'!$H$13,0,10*ROW('Sanitation Data'!H146))),'Data Summary'!DN152="Yes"),OFFSET('Sanitation Data'!$H$13,0,10*ROW('Sanitation Data'!H146)),NA())</f>
        <v>#N/A</v>
      </c>
      <c r="AZ152" s="121" t="e">
        <f ca="1">+IF(AND(ISNUMBER(OFFSET('Hygiene Data'!$C$6,0,10*ROW('Hygiene Data'!C146))),'Data Summary'!DO152="Yes"),OFFSET('Hygiene Data'!$C$6,0,10*ROW('Hygiene Data'!C146)),NA())</f>
        <v>#N/A</v>
      </c>
      <c r="BA152" s="121" t="e">
        <f ca="1">+IF(AND(ISNUMBER(OFFSET('Hygiene Data'!$C$8,0,10*ROW('Hygiene Data'!C146))),'Data Summary'!DP152="Yes"),OFFSET('Hygiene Data'!$C$8,0,10*ROW('Hygiene Data'!C146)),NA())</f>
        <v>#N/A</v>
      </c>
      <c r="BB152" s="121" t="e">
        <f ca="1">+IF(AND(ISNUMBER(OFFSET('Hygiene Data'!$C$10,0,10*ROW('Hygiene Data'!C146))),'Data Summary'!DQ152="Yes"),OFFSET('Hygiene Data'!$C$10,0,10*ROW('Hygiene Data'!C146)),NA())</f>
        <v>#N/A</v>
      </c>
      <c r="BC152" s="121" t="e">
        <f ca="1">+IF(AND(ISNUMBER(OFFSET('Hygiene Data'!$D$6,0,10*ROW('Hygiene Data'!D146))),'Data Summary'!DR152="Yes"),OFFSET('Hygiene Data'!$D$6,0,10*ROW('Hygiene Data'!D146)),NA())</f>
        <v>#N/A</v>
      </c>
      <c r="BD152" s="121" t="e">
        <f ca="1">+IF(AND(ISNUMBER(OFFSET('Hygiene Data'!$D$8,0,10*ROW('Hygiene Data'!D146))),'Data Summary'!DS152="Yes"),OFFSET('Hygiene Data'!$D$8,0,10*ROW('Hygiene Data'!D146)),NA())</f>
        <v>#N/A</v>
      </c>
      <c r="BE152" s="121" t="e">
        <f ca="1">+IF(AND(ISNUMBER(OFFSET('Hygiene Data'!$D$10,0,10*ROW('Hygiene Data'!D146))),'Data Summary'!DT152="Yes"),OFFSET('Hygiene Data'!$D$10,0,10*ROW('Hygiene Data'!D146)),NA())</f>
        <v>#N/A</v>
      </c>
      <c r="BF152" s="121" t="e">
        <f ca="1">+IF(AND(ISNUMBER(OFFSET('Hygiene Data'!$E$6,0,10*ROW('Hygiene Data'!E146))),'Data Summary'!DU152="Yes"),OFFSET('Hygiene Data'!$E$6,0,10*ROW('Hygiene Data'!E146)),NA())</f>
        <v>#N/A</v>
      </c>
      <c r="BG152" s="121" t="e">
        <f ca="1">+IF(AND(ISNUMBER(OFFSET('Hygiene Data'!$E$8,0,10*ROW('Hygiene Data'!E146))),'Data Summary'!DV152="Yes"),OFFSET('Hygiene Data'!$E$8,0,10*ROW('Hygiene Data'!E146)),NA())</f>
        <v>#N/A</v>
      </c>
      <c r="BH152" s="121" t="e">
        <f ca="1">+IF(AND(ISNUMBER(OFFSET('Hygiene Data'!$E$10,0,10*ROW('Hygiene Data'!E146))),'Data Summary'!DW152="Yes"),OFFSET('Hygiene Data'!$E$10,0,10*ROW('Hygiene Data'!E146)),NA())</f>
        <v>#N/A</v>
      </c>
      <c r="BI152" s="121" t="e">
        <f ca="1">+IF(AND(ISNUMBER(OFFSET('Hygiene Data'!$F$6,0,10*ROW('Hygiene Data'!F146))),'Data Summary'!DX152="Yes"),OFFSET('Hygiene Data'!$F$6,0,10*ROW('Hygiene Data'!F146)),NA())</f>
        <v>#N/A</v>
      </c>
      <c r="BJ152" s="121" t="e">
        <f ca="1">+IF(AND(ISNUMBER(OFFSET('Hygiene Data'!$F$8,0,10*ROW('Hygiene Data'!F146))),'Data Summary'!DY152="Yes"),OFFSET('Hygiene Data'!$F$8,0,10*ROW('Hygiene Data'!F146)),NA())</f>
        <v>#N/A</v>
      </c>
      <c r="BK152" s="121" t="e">
        <f ca="1">+IF(AND(ISNUMBER(OFFSET('Hygiene Data'!$F$10,0,10*ROW('Hygiene Data'!F146))),'Data Summary'!DZ152="Yes"),OFFSET('Hygiene Data'!$F$10,0,10*ROW('Hygiene Data'!F146)),NA())</f>
        <v>#N/A</v>
      </c>
      <c r="BL152" s="121" t="e">
        <f ca="1">+IF(AND(ISNUMBER(OFFSET('Hygiene Data'!$G$6,0,10*ROW('Hygiene Data'!G146))),'Data Summary'!EA152="Yes"),OFFSET('Hygiene Data'!$G$6,0,10*ROW('Hygiene Data'!G146)),NA())</f>
        <v>#N/A</v>
      </c>
      <c r="BM152" s="121" t="e">
        <f ca="1">+IF(AND(ISNUMBER(OFFSET('Hygiene Data'!$G$8,0,10*ROW('Hygiene Data'!G146))),'Data Summary'!EB152="Yes"),OFFSET('Hygiene Data'!$G$8,0,10*ROW('Hygiene Data'!G146)),NA())</f>
        <v>#N/A</v>
      </c>
      <c r="BN152" s="121" t="e">
        <f ca="1">+IF(AND(ISNUMBER(OFFSET('Hygiene Data'!$G$10,0,10*ROW('Hygiene Data'!G146))),'Data Summary'!EC152="Yes"),OFFSET('Hygiene Data'!$G$10,0,10*ROW('Hygiene Data'!G146)),NA())</f>
        <v>#N/A</v>
      </c>
      <c r="BO152" s="121" t="e">
        <f ca="1">+IF(AND(ISNUMBER(OFFSET('Hygiene Data'!$H$6,0,10*ROW('Hygiene Data'!H146))),'Data Summary'!ED152="Yes"),OFFSET('Hygiene Data'!$H$6,0,10*ROW('Hygiene Data'!H146)),NA())</f>
        <v>#N/A</v>
      </c>
      <c r="BP152" s="121" t="e">
        <f ca="1">+IF(AND(ISNUMBER(OFFSET('Hygiene Data'!$H$8,0,10*ROW('Hygiene Data'!H146))),'Data Summary'!EE152="Yes"),OFFSET('Hygiene Data'!$H$8,0,10*ROW('Hygiene Data'!H146)),NA())</f>
        <v>#N/A</v>
      </c>
      <c r="BQ152" s="121" t="e">
        <f ca="1">+IF(AND(ISNUMBER(OFFSET('Hygiene Data'!$H$10,0,10*ROW('Hygiene Data'!H146))),'Data Summary'!EF152="Yes"),OFFSET('Hygiene Data'!$H$10,0,10*ROW('Hygiene Data'!H146)),NA())</f>
        <v>#N/A</v>
      </c>
    </row>
    <row r="153" spans="1:69" x14ac:dyDescent="0.2">
      <c r="A153" s="44" t="e">
        <f ca="1">+IF(OFFSET('Water Data'!$B$1,0,10*ROW('Water Data'!B147))="",NA(),OFFSET('Water Data'!$B$1,0,10*ROW('Water Data'!B147)))</f>
        <v>#N/A</v>
      </c>
      <c r="B153" s="44" t="e">
        <f ca="1">+IF(OFFSET('Water Data'!$A$3,0,10*ROW('Water Data'!A150))="",NA(),OFFSET('Water Data'!$A$3,0,10*ROW('Water Data'!A150)))</f>
        <v>#N/A</v>
      </c>
      <c r="C153" s="44" t="e">
        <f ca="1">+IF(OFFSET('Water Data'!$C$3,0,10*ROW('Water Data'!C150))="",NA(),OFFSET('Water Data'!$C$3,0,10*ROW('Water Data'!C150)))</f>
        <v>#N/A</v>
      </c>
      <c r="D153" s="119" t="e">
        <f ca="1">+IF(AND(ISNUMBER(OFFSET('Water Data'!$C$5,0,10*ROW('Water Data'!C147))),'Data Summary'!BS153="Yes"),100-OFFSET('Water Data'!$C$5,0,10*ROW('Water Data'!C147)),NA())</f>
        <v>#N/A</v>
      </c>
      <c r="E153" s="119" t="e">
        <f ca="1">+IF(AND(ISNUMBER(OFFSET('Water Data'!$C$7,0,10*ROW('Water Data'!C147))),'Data Summary'!BT153="Yes"),OFFSET('Water Data'!$C$7,0,10*ROW('Water Data'!C147)),NA())</f>
        <v>#N/A</v>
      </c>
      <c r="F153" s="119" t="e">
        <f ca="1">+IF(AND(ISNUMBER(OFFSET('Water Data'!$C$10,0,10*ROW('Water Data'!C147))),'Data Summary'!BU153="Yes"),OFFSET('Water Data'!$C$10,0,10*ROW('Water Data'!C147)),NA())</f>
        <v>#N/A</v>
      </c>
      <c r="G153" s="119" t="e">
        <f ca="1">+IF(AND(ISNUMBER(OFFSET('Water Data'!$D$5,0,10*ROW('Water Data'!D147))),'Data Summary'!BV153="Yes"),100-OFFSET('Water Data'!$D$5,0,10*ROW('Water Data'!D147)),NA())</f>
        <v>#N/A</v>
      </c>
      <c r="H153" s="119" t="e">
        <f ca="1">+IF(AND(ISNUMBER(OFFSET('Water Data'!$D$7,0,10*ROW('Water Data'!D147))),'Data Summary'!BW153="Yes"),OFFSET('Water Data'!$D$7,0,10*ROW('Water Data'!D147)),NA())</f>
        <v>#N/A</v>
      </c>
      <c r="I153" s="119" t="e">
        <f ca="1">+IF(AND(ISNUMBER(OFFSET('Water Data'!$D$10,0,10*ROW('Water Data'!D147))),'Data Summary'!BX153="Yes"),OFFSET('Water Data'!$D$10,0,10*ROW('Water Data'!D147)),NA())</f>
        <v>#N/A</v>
      </c>
      <c r="J153" s="119" t="e">
        <f ca="1">+IF(AND(ISNUMBER(OFFSET('Water Data'!$E$5,0,10*ROW('Water Data'!E147))),'Data Summary'!BY153="Yes"),100-OFFSET('Water Data'!$E$5,0,10*ROW('Water Data'!E147)),NA())</f>
        <v>#N/A</v>
      </c>
      <c r="K153" s="119" t="e">
        <f ca="1">+IF(AND(ISNUMBER(OFFSET('Water Data'!$E$7,0,10*ROW('Water Data'!E147))),'Data Summary'!BZ153="Yes"),OFFSET('Water Data'!$E$7,0,10*ROW('Water Data'!E147)),NA())</f>
        <v>#N/A</v>
      </c>
      <c r="L153" s="119" t="e">
        <f ca="1">+IF(AND(ISNUMBER(OFFSET('Water Data'!$E$10,0,10*ROW('Water Data'!E147))),'Data Summary'!CA153="Yes"),OFFSET('Water Data'!$E$10,0,10*ROW('Water Data'!E147)),NA())</f>
        <v>#N/A</v>
      </c>
      <c r="M153" s="119" t="e">
        <f ca="1">+IF(AND(ISNUMBER(OFFSET('Water Data'!$F$5,0,10*ROW('Water Data'!F147))),'Data Summary'!CB153="Yes"),100-OFFSET('Water Data'!$F$5,0,10*ROW('Water Data'!F147)),NA())</f>
        <v>#N/A</v>
      </c>
      <c r="N153" s="119" t="e">
        <f ca="1">+IF(AND(ISNUMBER(OFFSET('Water Data'!$F$7,0,10*ROW('Water Data'!F147))),'Data Summary'!CC153="Yes"),OFFSET('Water Data'!$F$7,0,10*ROW('Water Data'!F147)),NA())</f>
        <v>#N/A</v>
      </c>
      <c r="O153" s="119" t="e">
        <f ca="1">+IF(AND(ISNUMBER(OFFSET('Water Data'!$F$10,0,10*ROW('Water Data'!F147))),'Data Summary'!CD153="Yes"),OFFSET('Water Data'!$F$10,0,10*ROW('Water Data'!F147)),NA())</f>
        <v>#N/A</v>
      </c>
      <c r="P153" s="119" t="e">
        <f ca="1">+IF(AND(ISNUMBER(OFFSET('Water Data'!$G$5,0,10*ROW('Water Data'!G147))),'Data Summary'!CE153="Yes"),100-OFFSET('Water Data'!$G$5,0,10*ROW('Water Data'!G147)),NA())</f>
        <v>#N/A</v>
      </c>
      <c r="Q153" s="119" t="e">
        <f ca="1">+IF(AND(ISNUMBER(OFFSET('Water Data'!$G$7,0,10*ROW('Water Data'!G147))),'Data Summary'!CF153="Yes"),OFFSET('Water Data'!$G$7,0,10*ROW('Water Data'!G147)),NA())</f>
        <v>#N/A</v>
      </c>
      <c r="R153" s="119" t="e">
        <f ca="1">+IF(AND(ISNUMBER(OFFSET('Water Data'!$G$10,0,10*ROW('Water Data'!G147))),'Data Summary'!CG153="Yes"),OFFSET('Water Data'!$G$10,0,10*ROW('Water Data'!G147)),NA())</f>
        <v>#N/A</v>
      </c>
      <c r="S153" s="119" t="e">
        <f ca="1">+IF(AND(ISNUMBER(OFFSET('Water Data'!$H$5,0,10*ROW('Water Data'!H147))),'Data Summary'!CH153="Yes"),100-OFFSET('Water Data'!$H$5,0,10*ROW('Water Data'!H147)),NA())</f>
        <v>#N/A</v>
      </c>
      <c r="T153" s="119" t="e">
        <f ca="1">+IF(AND(ISNUMBER(OFFSET('Water Data'!$H$7,0,10*ROW('Water Data'!H147))),'Data Summary'!CI153="Yes"),OFFSET('Water Data'!$H$7,0,10*ROW('Water Data'!H147)),NA())</f>
        <v>#N/A</v>
      </c>
      <c r="U153" s="119" t="e">
        <f ca="1">+IF(AND(ISNUMBER(OFFSET('Water Data'!$H$10,0,10*ROW('Water Data'!H147))),'Data Summary'!CJ153="Yes"),OFFSET('Water Data'!$H$10,0,10*ROW('Water Data'!H147)),NA())</f>
        <v>#N/A</v>
      </c>
      <c r="V153" s="120" t="e">
        <f ca="1">+IF(AND(ISNUMBER(OFFSET('Sanitation Data'!$C$5,0,10*ROW('Sanitation Data'!C147))),'Data Summary'!CK153="Yes"),100-OFFSET('Sanitation Data'!$C$5,0,10*ROW('Sanitation Data'!C147)),NA())</f>
        <v>#N/A</v>
      </c>
      <c r="W153" s="120" t="e">
        <f ca="1">+IF(AND(ISNUMBER(OFFSET('Sanitation Data'!$C$7,0,10*ROW('Sanitation Data'!C147))),'Data Summary'!CL153="Yes"),OFFSET('Sanitation Data'!$C$7,0,10*ROW('Sanitation Data'!C147)),NA())</f>
        <v>#N/A</v>
      </c>
      <c r="X153" s="120" t="e">
        <f ca="1">+IF(AND(ISNUMBER(OFFSET('Sanitation Data'!$C$11,0,10*ROW('Sanitation Data'!C147))),'Data Summary'!CM153="Yes"),OFFSET('Sanitation Data'!$C$11,0,10*ROW('Sanitation Data'!C147)),NA())</f>
        <v>#N/A</v>
      </c>
      <c r="Y153" s="120" t="e">
        <f ca="1">+IF(AND(ISNUMBER(OFFSET('Sanitation Data'!$C$12,0,10*ROW('Sanitation Data'!C147))),'Data Summary'!CN153="Yes"),OFFSET('Sanitation Data'!$C$12,0,10*ROW('Sanitation Data'!C147)),NA())</f>
        <v>#N/A</v>
      </c>
      <c r="Z153" s="120" t="e">
        <f ca="1">+IF(AND(ISNUMBER(OFFSET('Sanitation Data'!$C$13,0,10*ROW('Sanitation Data'!C147))),'Data Summary'!CO153="Yes"),OFFSET('Sanitation Data'!$C$13,0,10*ROW('Sanitation Data'!C147)),NA())</f>
        <v>#N/A</v>
      </c>
      <c r="AA153" s="120" t="e">
        <f ca="1">+IF(AND(ISNUMBER(OFFSET('Sanitation Data'!$D$5,0,10*ROW('Sanitation Data'!D147))),'Data Summary'!CP153="Yes"),100-OFFSET('Sanitation Data'!$D$5,0,10*ROW('Sanitation Data'!D147)),NA())</f>
        <v>#N/A</v>
      </c>
      <c r="AB153" s="120" t="e">
        <f ca="1">+IF(AND(ISNUMBER(OFFSET('Sanitation Data'!$D$7,0,10*ROW('Sanitation Data'!D147))),'Data Summary'!CQ153="Yes"),OFFSET('Sanitation Data'!$D$7,0,10*ROW('Sanitation Data'!D147)),NA())</f>
        <v>#N/A</v>
      </c>
      <c r="AC153" s="120" t="e">
        <f ca="1">+IF(AND(ISNUMBER(OFFSET('Sanitation Data'!$D$11,0,10*ROW('Sanitation Data'!D147))),'Data Summary'!CR153="Yes"),OFFSET('Sanitation Data'!$D$11,0,10*ROW('Sanitation Data'!D147)),NA())</f>
        <v>#N/A</v>
      </c>
      <c r="AD153" s="120" t="e">
        <f ca="1">+IF(AND(ISNUMBER(OFFSET('Sanitation Data'!$D$12,0,10*ROW('Sanitation Data'!D147))),'Data Summary'!CS153="Yes"),OFFSET('Sanitation Data'!$D$12,0,10*ROW('Sanitation Data'!D147)),NA())</f>
        <v>#N/A</v>
      </c>
      <c r="AE153" s="120" t="e">
        <f ca="1">+IF(AND(ISNUMBER(OFFSET('Sanitation Data'!$D$13,0,10*ROW('Sanitation Data'!D147))),'Data Summary'!CT153="Yes"),OFFSET('Sanitation Data'!$D$13,0,10*ROW('Sanitation Data'!D147)),NA())</f>
        <v>#N/A</v>
      </c>
      <c r="AF153" s="120" t="e">
        <f ca="1">+IF(AND(ISNUMBER(OFFSET('Sanitation Data'!$E$5,0,10*ROW('Sanitation Data'!E147))),'Data Summary'!CU153="Yes"),100-OFFSET('Sanitation Data'!$E$5,0,10*ROW('Sanitation Data'!E147)),NA())</f>
        <v>#N/A</v>
      </c>
      <c r="AG153" s="120" t="e">
        <f ca="1">+IF(AND(ISNUMBER(OFFSET('Sanitation Data'!$E$7,0,10*ROW('Sanitation Data'!E147))),'Data Summary'!CV153="Yes"),OFFSET('Sanitation Data'!$E$7,0,10*ROW('Sanitation Data'!E147)),NA())</f>
        <v>#N/A</v>
      </c>
      <c r="AH153" s="120" t="e">
        <f ca="1">+IF(AND(ISNUMBER(OFFSET('Sanitation Data'!$E$11,0,10*ROW('Sanitation Data'!E147))),'Data Summary'!CW153="Yes"),OFFSET('Sanitation Data'!$E$11,0,10*ROW('Sanitation Data'!E147)),NA())</f>
        <v>#N/A</v>
      </c>
      <c r="AI153" s="120" t="e">
        <f ca="1">+IF(AND(ISNUMBER(OFFSET('Sanitation Data'!$E$12,0,10*ROW('Sanitation Data'!E147))),'Data Summary'!CX153="Yes"),OFFSET('Sanitation Data'!$E$12,0,10*ROW('Sanitation Data'!E147)),NA())</f>
        <v>#N/A</v>
      </c>
      <c r="AJ153" s="120" t="e">
        <f ca="1">+IF(AND(ISNUMBER(OFFSET('Sanitation Data'!$E$13,0,10*ROW('Sanitation Data'!E147))),'Data Summary'!CY153="Yes"),OFFSET('Sanitation Data'!$E$13,0,10*ROW('Sanitation Data'!E147)),NA())</f>
        <v>#N/A</v>
      </c>
      <c r="AK153" s="120" t="e">
        <f ca="1">+IF(AND(ISNUMBER(OFFSET('Sanitation Data'!$F$5,0,10*ROW('Sanitation Data'!F147))),'Data Summary'!CZ153="Yes"),100-OFFSET('Sanitation Data'!$F$5,0,10*ROW('Sanitation Data'!F147)),NA())</f>
        <v>#N/A</v>
      </c>
      <c r="AL153" s="120" t="e">
        <f ca="1">+IF(AND(ISNUMBER(OFFSET('Sanitation Data'!$F$7,0,10*ROW('Sanitation Data'!F147))),'Data Summary'!DA153="Yes"),OFFSET('Sanitation Data'!$F$7,0,10*ROW('Sanitation Data'!F147)),NA())</f>
        <v>#N/A</v>
      </c>
      <c r="AM153" s="120" t="e">
        <f ca="1">+IF(AND(ISNUMBER(OFFSET('Sanitation Data'!$F$11,0,10*ROW('Sanitation Data'!F147))),'Data Summary'!DB153="Yes"),OFFSET('Sanitation Data'!$F$11,0,10*ROW('Sanitation Data'!F147)),NA())</f>
        <v>#N/A</v>
      </c>
      <c r="AN153" s="120" t="e">
        <f ca="1">+IF(AND(ISNUMBER(OFFSET('Sanitation Data'!$F$12,0,10*ROW('Sanitation Data'!F147))),'Data Summary'!DC153="Yes"),OFFSET('Sanitation Data'!$F$12,0,10*ROW('Sanitation Data'!F147)),NA())</f>
        <v>#N/A</v>
      </c>
      <c r="AO153" s="120" t="e">
        <f ca="1">+IF(AND(ISNUMBER(OFFSET('Sanitation Data'!$F$13,0,10*ROW('Sanitation Data'!F147))),'Data Summary'!DD153="Yes"),OFFSET('Sanitation Data'!$F$13,0,10*ROW('Sanitation Data'!F147)),NA())</f>
        <v>#N/A</v>
      </c>
      <c r="AP153" s="120" t="e">
        <f ca="1">+IF(AND(ISNUMBER(OFFSET('Sanitation Data'!$G$5,0,10*ROW('Sanitation Data'!G147))),'Data Summary'!DE153="Yes"),100-OFFSET('Sanitation Data'!$G$5,0,10*ROW('Sanitation Data'!G147)),NA())</f>
        <v>#N/A</v>
      </c>
      <c r="AQ153" s="120" t="e">
        <f ca="1">+IF(AND(ISNUMBER(OFFSET('Sanitation Data'!$G$7,0,10*ROW('Sanitation Data'!G147))),'Data Summary'!DF153="Yes"),OFFSET('Sanitation Data'!$G$7,0,10*ROW('Sanitation Data'!G147)),NA())</f>
        <v>#N/A</v>
      </c>
      <c r="AR153" s="120" t="e">
        <f ca="1">+IF(AND(ISNUMBER(OFFSET('Sanitation Data'!$G$11,0,10*ROW('Sanitation Data'!G147))),'Data Summary'!DG153="Yes"),OFFSET('Sanitation Data'!$G$11,0,10*ROW('Sanitation Data'!G147)),NA())</f>
        <v>#N/A</v>
      </c>
      <c r="AS153" s="120" t="e">
        <f ca="1">+IF(AND(ISNUMBER(OFFSET('Sanitation Data'!$G$12,0,10*ROW('Sanitation Data'!G147))),'Data Summary'!DH153="Yes"),OFFSET('Sanitation Data'!$G$12,0,10*ROW('Sanitation Data'!G147)),NA())</f>
        <v>#N/A</v>
      </c>
      <c r="AT153" s="120" t="e">
        <f ca="1">+IF(AND(ISNUMBER(OFFSET('Sanitation Data'!$G$13,0,10*ROW('Sanitation Data'!G147))),'Data Summary'!DI153="Yes"),OFFSET('Sanitation Data'!$G$13,0,10*ROW('Sanitation Data'!G147)),NA())</f>
        <v>#N/A</v>
      </c>
      <c r="AU153" s="120" t="e">
        <f ca="1">+IF(AND(ISNUMBER(OFFSET('Sanitation Data'!$H$5,0,10*ROW('Sanitation Data'!H147))),'Data Summary'!DJ153="Yes"),100-OFFSET('Sanitation Data'!$H$5,0,10*ROW('Sanitation Data'!H147)),NA())</f>
        <v>#N/A</v>
      </c>
      <c r="AV153" s="120" t="e">
        <f ca="1">+IF(AND(ISNUMBER(OFFSET('Sanitation Data'!$H$7,0,10*ROW('Sanitation Data'!H147))),'Data Summary'!DK153="Yes"),OFFSET('Sanitation Data'!$H$7,0,10*ROW('Sanitation Data'!H147)),NA())</f>
        <v>#N/A</v>
      </c>
      <c r="AW153" s="120" t="e">
        <f ca="1">+IF(AND(ISNUMBER(OFFSET('Sanitation Data'!$H$11,0,10*ROW('Sanitation Data'!H147))),'Data Summary'!DL153="Yes"),OFFSET('Sanitation Data'!$H$11,0,10*ROW('Sanitation Data'!H147)),NA())</f>
        <v>#N/A</v>
      </c>
      <c r="AX153" s="120" t="e">
        <f ca="1">+IF(AND(ISNUMBER(OFFSET('Sanitation Data'!$H$12,0,10*ROW('Sanitation Data'!H147))),'Data Summary'!DM153="Yes"),OFFSET('Sanitation Data'!$H$12,0,10*ROW('Sanitation Data'!H147)),NA())</f>
        <v>#N/A</v>
      </c>
      <c r="AY153" s="120" t="e">
        <f ca="1">+IF(AND(ISNUMBER(OFFSET('Sanitation Data'!$H$13,0,10*ROW('Sanitation Data'!H147))),'Data Summary'!DN153="Yes"),OFFSET('Sanitation Data'!$H$13,0,10*ROW('Sanitation Data'!H147)),NA())</f>
        <v>#N/A</v>
      </c>
      <c r="AZ153" s="121" t="e">
        <f ca="1">+IF(AND(ISNUMBER(OFFSET('Hygiene Data'!$C$6,0,10*ROW('Hygiene Data'!C147))),'Data Summary'!DO153="Yes"),OFFSET('Hygiene Data'!$C$6,0,10*ROW('Hygiene Data'!C147)),NA())</f>
        <v>#N/A</v>
      </c>
      <c r="BA153" s="121" t="e">
        <f ca="1">+IF(AND(ISNUMBER(OFFSET('Hygiene Data'!$C$8,0,10*ROW('Hygiene Data'!C147))),'Data Summary'!DP153="Yes"),OFFSET('Hygiene Data'!$C$8,0,10*ROW('Hygiene Data'!C147)),NA())</f>
        <v>#N/A</v>
      </c>
      <c r="BB153" s="121" t="e">
        <f ca="1">+IF(AND(ISNUMBER(OFFSET('Hygiene Data'!$C$10,0,10*ROW('Hygiene Data'!C147))),'Data Summary'!DQ153="Yes"),OFFSET('Hygiene Data'!$C$10,0,10*ROW('Hygiene Data'!C147)),NA())</f>
        <v>#N/A</v>
      </c>
      <c r="BC153" s="121" t="e">
        <f ca="1">+IF(AND(ISNUMBER(OFFSET('Hygiene Data'!$D$6,0,10*ROW('Hygiene Data'!D147))),'Data Summary'!DR153="Yes"),OFFSET('Hygiene Data'!$D$6,0,10*ROW('Hygiene Data'!D147)),NA())</f>
        <v>#N/A</v>
      </c>
      <c r="BD153" s="121" t="e">
        <f ca="1">+IF(AND(ISNUMBER(OFFSET('Hygiene Data'!$D$8,0,10*ROW('Hygiene Data'!D147))),'Data Summary'!DS153="Yes"),OFFSET('Hygiene Data'!$D$8,0,10*ROW('Hygiene Data'!D147)),NA())</f>
        <v>#N/A</v>
      </c>
      <c r="BE153" s="121" t="e">
        <f ca="1">+IF(AND(ISNUMBER(OFFSET('Hygiene Data'!$D$10,0,10*ROW('Hygiene Data'!D147))),'Data Summary'!DT153="Yes"),OFFSET('Hygiene Data'!$D$10,0,10*ROW('Hygiene Data'!D147)),NA())</f>
        <v>#N/A</v>
      </c>
      <c r="BF153" s="121" t="e">
        <f ca="1">+IF(AND(ISNUMBER(OFFSET('Hygiene Data'!$E$6,0,10*ROW('Hygiene Data'!E147))),'Data Summary'!DU153="Yes"),OFFSET('Hygiene Data'!$E$6,0,10*ROW('Hygiene Data'!E147)),NA())</f>
        <v>#N/A</v>
      </c>
      <c r="BG153" s="121" t="e">
        <f ca="1">+IF(AND(ISNUMBER(OFFSET('Hygiene Data'!$E$8,0,10*ROW('Hygiene Data'!E147))),'Data Summary'!DV153="Yes"),OFFSET('Hygiene Data'!$E$8,0,10*ROW('Hygiene Data'!E147)),NA())</f>
        <v>#N/A</v>
      </c>
      <c r="BH153" s="121" t="e">
        <f ca="1">+IF(AND(ISNUMBER(OFFSET('Hygiene Data'!$E$10,0,10*ROW('Hygiene Data'!E147))),'Data Summary'!DW153="Yes"),OFFSET('Hygiene Data'!$E$10,0,10*ROW('Hygiene Data'!E147)),NA())</f>
        <v>#N/A</v>
      </c>
      <c r="BI153" s="121" t="e">
        <f ca="1">+IF(AND(ISNUMBER(OFFSET('Hygiene Data'!$F$6,0,10*ROW('Hygiene Data'!F147))),'Data Summary'!DX153="Yes"),OFFSET('Hygiene Data'!$F$6,0,10*ROW('Hygiene Data'!F147)),NA())</f>
        <v>#N/A</v>
      </c>
      <c r="BJ153" s="121" t="e">
        <f ca="1">+IF(AND(ISNUMBER(OFFSET('Hygiene Data'!$F$8,0,10*ROW('Hygiene Data'!F147))),'Data Summary'!DY153="Yes"),OFFSET('Hygiene Data'!$F$8,0,10*ROW('Hygiene Data'!F147)),NA())</f>
        <v>#N/A</v>
      </c>
      <c r="BK153" s="121" t="e">
        <f ca="1">+IF(AND(ISNUMBER(OFFSET('Hygiene Data'!$F$10,0,10*ROW('Hygiene Data'!F147))),'Data Summary'!DZ153="Yes"),OFFSET('Hygiene Data'!$F$10,0,10*ROW('Hygiene Data'!F147)),NA())</f>
        <v>#N/A</v>
      </c>
      <c r="BL153" s="121" t="e">
        <f ca="1">+IF(AND(ISNUMBER(OFFSET('Hygiene Data'!$G$6,0,10*ROW('Hygiene Data'!G147))),'Data Summary'!EA153="Yes"),OFFSET('Hygiene Data'!$G$6,0,10*ROW('Hygiene Data'!G147)),NA())</f>
        <v>#N/A</v>
      </c>
      <c r="BM153" s="121" t="e">
        <f ca="1">+IF(AND(ISNUMBER(OFFSET('Hygiene Data'!$G$8,0,10*ROW('Hygiene Data'!G147))),'Data Summary'!EB153="Yes"),OFFSET('Hygiene Data'!$G$8,0,10*ROW('Hygiene Data'!G147)),NA())</f>
        <v>#N/A</v>
      </c>
      <c r="BN153" s="121" t="e">
        <f ca="1">+IF(AND(ISNUMBER(OFFSET('Hygiene Data'!$G$10,0,10*ROW('Hygiene Data'!G147))),'Data Summary'!EC153="Yes"),OFFSET('Hygiene Data'!$G$10,0,10*ROW('Hygiene Data'!G147)),NA())</f>
        <v>#N/A</v>
      </c>
      <c r="BO153" s="121" t="e">
        <f ca="1">+IF(AND(ISNUMBER(OFFSET('Hygiene Data'!$H$6,0,10*ROW('Hygiene Data'!H147))),'Data Summary'!ED153="Yes"),OFFSET('Hygiene Data'!$H$6,0,10*ROW('Hygiene Data'!H147)),NA())</f>
        <v>#N/A</v>
      </c>
      <c r="BP153" s="121" t="e">
        <f ca="1">+IF(AND(ISNUMBER(OFFSET('Hygiene Data'!$H$8,0,10*ROW('Hygiene Data'!H147))),'Data Summary'!EE153="Yes"),OFFSET('Hygiene Data'!$H$8,0,10*ROW('Hygiene Data'!H147)),NA())</f>
        <v>#N/A</v>
      </c>
      <c r="BQ153" s="121" t="e">
        <f ca="1">+IF(AND(ISNUMBER(OFFSET('Hygiene Data'!$H$10,0,10*ROW('Hygiene Data'!H147))),'Data Summary'!EF153="Yes"),OFFSET('Hygiene Data'!$H$10,0,10*ROW('Hygiene Data'!H147)),NA())</f>
        <v>#N/A</v>
      </c>
    </row>
    <row r="154" spans="1:69" x14ac:dyDescent="0.2">
      <c r="A154" s="44" t="e">
        <f ca="1">+IF(OFFSET('Water Data'!$B$1,0,10*ROW('Water Data'!B148))="",NA(),OFFSET('Water Data'!$B$1,0,10*ROW('Water Data'!B148)))</f>
        <v>#N/A</v>
      </c>
      <c r="B154" s="44" t="e">
        <f ca="1">+IF(OFFSET('Water Data'!$A$3,0,10*ROW('Water Data'!A151))="",NA(),OFFSET('Water Data'!$A$3,0,10*ROW('Water Data'!A151)))</f>
        <v>#N/A</v>
      </c>
      <c r="C154" s="44" t="e">
        <f ca="1">+IF(OFFSET('Water Data'!$C$3,0,10*ROW('Water Data'!C151))="",NA(),OFFSET('Water Data'!$C$3,0,10*ROW('Water Data'!C151)))</f>
        <v>#N/A</v>
      </c>
      <c r="D154" s="119" t="e">
        <f ca="1">+IF(AND(ISNUMBER(OFFSET('Water Data'!$C$5,0,10*ROW('Water Data'!C148))),'Data Summary'!BS154="Yes"),100-OFFSET('Water Data'!$C$5,0,10*ROW('Water Data'!C148)),NA())</f>
        <v>#N/A</v>
      </c>
      <c r="E154" s="119" t="e">
        <f ca="1">+IF(AND(ISNUMBER(OFFSET('Water Data'!$C$7,0,10*ROW('Water Data'!C148))),'Data Summary'!BT154="Yes"),OFFSET('Water Data'!$C$7,0,10*ROW('Water Data'!C148)),NA())</f>
        <v>#N/A</v>
      </c>
      <c r="F154" s="119" t="e">
        <f ca="1">+IF(AND(ISNUMBER(OFFSET('Water Data'!$C$10,0,10*ROW('Water Data'!C148))),'Data Summary'!BU154="Yes"),OFFSET('Water Data'!$C$10,0,10*ROW('Water Data'!C148)),NA())</f>
        <v>#N/A</v>
      </c>
      <c r="G154" s="119" t="e">
        <f ca="1">+IF(AND(ISNUMBER(OFFSET('Water Data'!$D$5,0,10*ROW('Water Data'!D148))),'Data Summary'!BV154="Yes"),100-OFFSET('Water Data'!$D$5,0,10*ROW('Water Data'!D148)),NA())</f>
        <v>#N/A</v>
      </c>
      <c r="H154" s="119" t="e">
        <f ca="1">+IF(AND(ISNUMBER(OFFSET('Water Data'!$D$7,0,10*ROW('Water Data'!D148))),'Data Summary'!BW154="Yes"),OFFSET('Water Data'!$D$7,0,10*ROW('Water Data'!D148)),NA())</f>
        <v>#N/A</v>
      </c>
      <c r="I154" s="119" t="e">
        <f ca="1">+IF(AND(ISNUMBER(OFFSET('Water Data'!$D$10,0,10*ROW('Water Data'!D148))),'Data Summary'!BX154="Yes"),OFFSET('Water Data'!$D$10,0,10*ROW('Water Data'!D148)),NA())</f>
        <v>#N/A</v>
      </c>
      <c r="J154" s="119" t="e">
        <f ca="1">+IF(AND(ISNUMBER(OFFSET('Water Data'!$E$5,0,10*ROW('Water Data'!E148))),'Data Summary'!BY154="Yes"),100-OFFSET('Water Data'!$E$5,0,10*ROW('Water Data'!E148)),NA())</f>
        <v>#N/A</v>
      </c>
      <c r="K154" s="119" t="e">
        <f ca="1">+IF(AND(ISNUMBER(OFFSET('Water Data'!$E$7,0,10*ROW('Water Data'!E148))),'Data Summary'!BZ154="Yes"),OFFSET('Water Data'!$E$7,0,10*ROW('Water Data'!E148)),NA())</f>
        <v>#N/A</v>
      </c>
      <c r="L154" s="119" t="e">
        <f ca="1">+IF(AND(ISNUMBER(OFFSET('Water Data'!$E$10,0,10*ROW('Water Data'!E148))),'Data Summary'!CA154="Yes"),OFFSET('Water Data'!$E$10,0,10*ROW('Water Data'!E148)),NA())</f>
        <v>#N/A</v>
      </c>
      <c r="M154" s="119" t="e">
        <f ca="1">+IF(AND(ISNUMBER(OFFSET('Water Data'!$F$5,0,10*ROW('Water Data'!F148))),'Data Summary'!CB154="Yes"),100-OFFSET('Water Data'!$F$5,0,10*ROW('Water Data'!F148)),NA())</f>
        <v>#N/A</v>
      </c>
      <c r="N154" s="119" t="e">
        <f ca="1">+IF(AND(ISNUMBER(OFFSET('Water Data'!$F$7,0,10*ROW('Water Data'!F148))),'Data Summary'!CC154="Yes"),OFFSET('Water Data'!$F$7,0,10*ROW('Water Data'!F148)),NA())</f>
        <v>#N/A</v>
      </c>
      <c r="O154" s="119" t="e">
        <f ca="1">+IF(AND(ISNUMBER(OFFSET('Water Data'!$F$10,0,10*ROW('Water Data'!F148))),'Data Summary'!CD154="Yes"),OFFSET('Water Data'!$F$10,0,10*ROW('Water Data'!F148)),NA())</f>
        <v>#N/A</v>
      </c>
      <c r="P154" s="119" t="e">
        <f ca="1">+IF(AND(ISNUMBER(OFFSET('Water Data'!$G$5,0,10*ROW('Water Data'!G148))),'Data Summary'!CE154="Yes"),100-OFFSET('Water Data'!$G$5,0,10*ROW('Water Data'!G148)),NA())</f>
        <v>#N/A</v>
      </c>
      <c r="Q154" s="119" t="e">
        <f ca="1">+IF(AND(ISNUMBER(OFFSET('Water Data'!$G$7,0,10*ROW('Water Data'!G148))),'Data Summary'!CF154="Yes"),OFFSET('Water Data'!$G$7,0,10*ROW('Water Data'!G148)),NA())</f>
        <v>#N/A</v>
      </c>
      <c r="R154" s="119" t="e">
        <f ca="1">+IF(AND(ISNUMBER(OFFSET('Water Data'!$G$10,0,10*ROW('Water Data'!G148))),'Data Summary'!CG154="Yes"),OFFSET('Water Data'!$G$10,0,10*ROW('Water Data'!G148)),NA())</f>
        <v>#N/A</v>
      </c>
      <c r="S154" s="119" t="e">
        <f ca="1">+IF(AND(ISNUMBER(OFFSET('Water Data'!$H$5,0,10*ROW('Water Data'!H148))),'Data Summary'!CH154="Yes"),100-OFFSET('Water Data'!$H$5,0,10*ROW('Water Data'!H148)),NA())</f>
        <v>#N/A</v>
      </c>
      <c r="T154" s="119" t="e">
        <f ca="1">+IF(AND(ISNUMBER(OFFSET('Water Data'!$H$7,0,10*ROW('Water Data'!H148))),'Data Summary'!CI154="Yes"),OFFSET('Water Data'!$H$7,0,10*ROW('Water Data'!H148)),NA())</f>
        <v>#N/A</v>
      </c>
      <c r="U154" s="119" t="e">
        <f ca="1">+IF(AND(ISNUMBER(OFFSET('Water Data'!$H$10,0,10*ROW('Water Data'!H148))),'Data Summary'!CJ154="Yes"),OFFSET('Water Data'!$H$10,0,10*ROW('Water Data'!H148)),NA())</f>
        <v>#N/A</v>
      </c>
      <c r="V154" s="120" t="e">
        <f ca="1">+IF(AND(ISNUMBER(OFFSET('Sanitation Data'!$C$5,0,10*ROW('Sanitation Data'!C148))),'Data Summary'!CK154="Yes"),100-OFFSET('Sanitation Data'!$C$5,0,10*ROW('Sanitation Data'!C148)),NA())</f>
        <v>#N/A</v>
      </c>
      <c r="W154" s="120" t="e">
        <f ca="1">+IF(AND(ISNUMBER(OFFSET('Sanitation Data'!$C$7,0,10*ROW('Sanitation Data'!C148))),'Data Summary'!CL154="Yes"),OFFSET('Sanitation Data'!$C$7,0,10*ROW('Sanitation Data'!C148)),NA())</f>
        <v>#N/A</v>
      </c>
      <c r="X154" s="120" t="e">
        <f ca="1">+IF(AND(ISNUMBER(OFFSET('Sanitation Data'!$C$11,0,10*ROW('Sanitation Data'!C148))),'Data Summary'!CM154="Yes"),OFFSET('Sanitation Data'!$C$11,0,10*ROW('Sanitation Data'!C148)),NA())</f>
        <v>#N/A</v>
      </c>
      <c r="Y154" s="120" t="e">
        <f ca="1">+IF(AND(ISNUMBER(OFFSET('Sanitation Data'!$C$12,0,10*ROW('Sanitation Data'!C148))),'Data Summary'!CN154="Yes"),OFFSET('Sanitation Data'!$C$12,0,10*ROW('Sanitation Data'!C148)),NA())</f>
        <v>#N/A</v>
      </c>
      <c r="Z154" s="120" t="e">
        <f ca="1">+IF(AND(ISNUMBER(OFFSET('Sanitation Data'!$C$13,0,10*ROW('Sanitation Data'!C148))),'Data Summary'!CO154="Yes"),OFFSET('Sanitation Data'!$C$13,0,10*ROW('Sanitation Data'!C148)),NA())</f>
        <v>#N/A</v>
      </c>
      <c r="AA154" s="120" t="e">
        <f ca="1">+IF(AND(ISNUMBER(OFFSET('Sanitation Data'!$D$5,0,10*ROW('Sanitation Data'!D148))),'Data Summary'!CP154="Yes"),100-OFFSET('Sanitation Data'!$D$5,0,10*ROW('Sanitation Data'!D148)),NA())</f>
        <v>#N/A</v>
      </c>
      <c r="AB154" s="120" t="e">
        <f ca="1">+IF(AND(ISNUMBER(OFFSET('Sanitation Data'!$D$7,0,10*ROW('Sanitation Data'!D148))),'Data Summary'!CQ154="Yes"),OFFSET('Sanitation Data'!$D$7,0,10*ROW('Sanitation Data'!D148)),NA())</f>
        <v>#N/A</v>
      </c>
      <c r="AC154" s="120" t="e">
        <f ca="1">+IF(AND(ISNUMBER(OFFSET('Sanitation Data'!$D$11,0,10*ROW('Sanitation Data'!D148))),'Data Summary'!CR154="Yes"),OFFSET('Sanitation Data'!$D$11,0,10*ROW('Sanitation Data'!D148)),NA())</f>
        <v>#N/A</v>
      </c>
      <c r="AD154" s="120" t="e">
        <f ca="1">+IF(AND(ISNUMBER(OFFSET('Sanitation Data'!$D$12,0,10*ROW('Sanitation Data'!D148))),'Data Summary'!CS154="Yes"),OFFSET('Sanitation Data'!$D$12,0,10*ROW('Sanitation Data'!D148)),NA())</f>
        <v>#N/A</v>
      </c>
      <c r="AE154" s="120" t="e">
        <f ca="1">+IF(AND(ISNUMBER(OFFSET('Sanitation Data'!$D$13,0,10*ROW('Sanitation Data'!D148))),'Data Summary'!CT154="Yes"),OFFSET('Sanitation Data'!$D$13,0,10*ROW('Sanitation Data'!D148)),NA())</f>
        <v>#N/A</v>
      </c>
      <c r="AF154" s="120" t="e">
        <f ca="1">+IF(AND(ISNUMBER(OFFSET('Sanitation Data'!$E$5,0,10*ROW('Sanitation Data'!E148))),'Data Summary'!CU154="Yes"),100-OFFSET('Sanitation Data'!$E$5,0,10*ROW('Sanitation Data'!E148)),NA())</f>
        <v>#N/A</v>
      </c>
      <c r="AG154" s="120" t="e">
        <f ca="1">+IF(AND(ISNUMBER(OFFSET('Sanitation Data'!$E$7,0,10*ROW('Sanitation Data'!E148))),'Data Summary'!CV154="Yes"),OFFSET('Sanitation Data'!$E$7,0,10*ROW('Sanitation Data'!E148)),NA())</f>
        <v>#N/A</v>
      </c>
      <c r="AH154" s="120" t="e">
        <f ca="1">+IF(AND(ISNUMBER(OFFSET('Sanitation Data'!$E$11,0,10*ROW('Sanitation Data'!E148))),'Data Summary'!CW154="Yes"),OFFSET('Sanitation Data'!$E$11,0,10*ROW('Sanitation Data'!E148)),NA())</f>
        <v>#N/A</v>
      </c>
      <c r="AI154" s="120" t="e">
        <f ca="1">+IF(AND(ISNUMBER(OFFSET('Sanitation Data'!$E$12,0,10*ROW('Sanitation Data'!E148))),'Data Summary'!CX154="Yes"),OFFSET('Sanitation Data'!$E$12,0,10*ROW('Sanitation Data'!E148)),NA())</f>
        <v>#N/A</v>
      </c>
      <c r="AJ154" s="120" t="e">
        <f ca="1">+IF(AND(ISNUMBER(OFFSET('Sanitation Data'!$E$13,0,10*ROW('Sanitation Data'!E148))),'Data Summary'!CY154="Yes"),OFFSET('Sanitation Data'!$E$13,0,10*ROW('Sanitation Data'!E148)),NA())</f>
        <v>#N/A</v>
      </c>
      <c r="AK154" s="120" t="e">
        <f ca="1">+IF(AND(ISNUMBER(OFFSET('Sanitation Data'!$F$5,0,10*ROW('Sanitation Data'!F148))),'Data Summary'!CZ154="Yes"),100-OFFSET('Sanitation Data'!$F$5,0,10*ROW('Sanitation Data'!F148)),NA())</f>
        <v>#N/A</v>
      </c>
      <c r="AL154" s="120" t="e">
        <f ca="1">+IF(AND(ISNUMBER(OFFSET('Sanitation Data'!$F$7,0,10*ROW('Sanitation Data'!F148))),'Data Summary'!DA154="Yes"),OFFSET('Sanitation Data'!$F$7,0,10*ROW('Sanitation Data'!F148)),NA())</f>
        <v>#N/A</v>
      </c>
      <c r="AM154" s="120" t="e">
        <f ca="1">+IF(AND(ISNUMBER(OFFSET('Sanitation Data'!$F$11,0,10*ROW('Sanitation Data'!F148))),'Data Summary'!DB154="Yes"),OFFSET('Sanitation Data'!$F$11,0,10*ROW('Sanitation Data'!F148)),NA())</f>
        <v>#N/A</v>
      </c>
      <c r="AN154" s="120" t="e">
        <f ca="1">+IF(AND(ISNUMBER(OFFSET('Sanitation Data'!$F$12,0,10*ROW('Sanitation Data'!F148))),'Data Summary'!DC154="Yes"),OFFSET('Sanitation Data'!$F$12,0,10*ROW('Sanitation Data'!F148)),NA())</f>
        <v>#N/A</v>
      </c>
      <c r="AO154" s="120" t="e">
        <f ca="1">+IF(AND(ISNUMBER(OFFSET('Sanitation Data'!$F$13,0,10*ROW('Sanitation Data'!F148))),'Data Summary'!DD154="Yes"),OFFSET('Sanitation Data'!$F$13,0,10*ROW('Sanitation Data'!F148)),NA())</f>
        <v>#N/A</v>
      </c>
      <c r="AP154" s="120" t="e">
        <f ca="1">+IF(AND(ISNUMBER(OFFSET('Sanitation Data'!$G$5,0,10*ROW('Sanitation Data'!G148))),'Data Summary'!DE154="Yes"),100-OFFSET('Sanitation Data'!$G$5,0,10*ROW('Sanitation Data'!G148)),NA())</f>
        <v>#N/A</v>
      </c>
      <c r="AQ154" s="120" t="e">
        <f ca="1">+IF(AND(ISNUMBER(OFFSET('Sanitation Data'!$G$7,0,10*ROW('Sanitation Data'!G148))),'Data Summary'!DF154="Yes"),OFFSET('Sanitation Data'!$G$7,0,10*ROW('Sanitation Data'!G148)),NA())</f>
        <v>#N/A</v>
      </c>
      <c r="AR154" s="120" t="e">
        <f ca="1">+IF(AND(ISNUMBER(OFFSET('Sanitation Data'!$G$11,0,10*ROW('Sanitation Data'!G148))),'Data Summary'!DG154="Yes"),OFFSET('Sanitation Data'!$G$11,0,10*ROW('Sanitation Data'!G148)),NA())</f>
        <v>#N/A</v>
      </c>
      <c r="AS154" s="120" t="e">
        <f ca="1">+IF(AND(ISNUMBER(OFFSET('Sanitation Data'!$G$12,0,10*ROW('Sanitation Data'!G148))),'Data Summary'!DH154="Yes"),OFFSET('Sanitation Data'!$G$12,0,10*ROW('Sanitation Data'!G148)),NA())</f>
        <v>#N/A</v>
      </c>
      <c r="AT154" s="120" t="e">
        <f ca="1">+IF(AND(ISNUMBER(OFFSET('Sanitation Data'!$G$13,0,10*ROW('Sanitation Data'!G148))),'Data Summary'!DI154="Yes"),OFFSET('Sanitation Data'!$G$13,0,10*ROW('Sanitation Data'!G148)),NA())</f>
        <v>#N/A</v>
      </c>
      <c r="AU154" s="120" t="e">
        <f ca="1">+IF(AND(ISNUMBER(OFFSET('Sanitation Data'!$H$5,0,10*ROW('Sanitation Data'!H148))),'Data Summary'!DJ154="Yes"),100-OFFSET('Sanitation Data'!$H$5,0,10*ROW('Sanitation Data'!H148)),NA())</f>
        <v>#N/A</v>
      </c>
      <c r="AV154" s="120" t="e">
        <f ca="1">+IF(AND(ISNUMBER(OFFSET('Sanitation Data'!$H$7,0,10*ROW('Sanitation Data'!H148))),'Data Summary'!DK154="Yes"),OFFSET('Sanitation Data'!$H$7,0,10*ROW('Sanitation Data'!H148)),NA())</f>
        <v>#N/A</v>
      </c>
      <c r="AW154" s="120" t="e">
        <f ca="1">+IF(AND(ISNUMBER(OFFSET('Sanitation Data'!$H$11,0,10*ROW('Sanitation Data'!H148))),'Data Summary'!DL154="Yes"),OFFSET('Sanitation Data'!$H$11,0,10*ROW('Sanitation Data'!H148)),NA())</f>
        <v>#N/A</v>
      </c>
      <c r="AX154" s="120" t="e">
        <f ca="1">+IF(AND(ISNUMBER(OFFSET('Sanitation Data'!$H$12,0,10*ROW('Sanitation Data'!H148))),'Data Summary'!DM154="Yes"),OFFSET('Sanitation Data'!$H$12,0,10*ROW('Sanitation Data'!H148)),NA())</f>
        <v>#N/A</v>
      </c>
      <c r="AY154" s="120" t="e">
        <f ca="1">+IF(AND(ISNUMBER(OFFSET('Sanitation Data'!$H$13,0,10*ROW('Sanitation Data'!H148))),'Data Summary'!DN154="Yes"),OFFSET('Sanitation Data'!$H$13,0,10*ROW('Sanitation Data'!H148)),NA())</f>
        <v>#N/A</v>
      </c>
      <c r="AZ154" s="121" t="e">
        <f ca="1">+IF(AND(ISNUMBER(OFFSET('Hygiene Data'!$C$6,0,10*ROW('Hygiene Data'!C148))),'Data Summary'!DO154="Yes"),OFFSET('Hygiene Data'!$C$6,0,10*ROW('Hygiene Data'!C148)),NA())</f>
        <v>#N/A</v>
      </c>
      <c r="BA154" s="121" t="e">
        <f ca="1">+IF(AND(ISNUMBER(OFFSET('Hygiene Data'!$C$8,0,10*ROW('Hygiene Data'!C148))),'Data Summary'!DP154="Yes"),OFFSET('Hygiene Data'!$C$8,0,10*ROW('Hygiene Data'!C148)),NA())</f>
        <v>#N/A</v>
      </c>
      <c r="BB154" s="121" t="e">
        <f ca="1">+IF(AND(ISNUMBER(OFFSET('Hygiene Data'!$C$10,0,10*ROW('Hygiene Data'!C148))),'Data Summary'!DQ154="Yes"),OFFSET('Hygiene Data'!$C$10,0,10*ROW('Hygiene Data'!C148)),NA())</f>
        <v>#N/A</v>
      </c>
      <c r="BC154" s="121" t="e">
        <f ca="1">+IF(AND(ISNUMBER(OFFSET('Hygiene Data'!$D$6,0,10*ROW('Hygiene Data'!D148))),'Data Summary'!DR154="Yes"),OFFSET('Hygiene Data'!$D$6,0,10*ROW('Hygiene Data'!D148)),NA())</f>
        <v>#N/A</v>
      </c>
      <c r="BD154" s="121" t="e">
        <f ca="1">+IF(AND(ISNUMBER(OFFSET('Hygiene Data'!$D$8,0,10*ROW('Hygiene Data'!D148))),'Data Summary'!DS154="Yes"),OFFSET('Hygiene Data'!$D$8,0,10*ROW('Hygiene Data'!D148)),NA())</f>
        <v>#N/A</v>
      </c>
      <c r="BE154" s="121" t="e">
        <f ca="1">+IF(AND(ISNUMBER(OFFSET('Hygiene Data'!$D$10,0,10*ROW('Hygiene Data'!D148))),'Data Summary'!DT154="Yes"),OFFSET('Hygiene Data'!$D$10,0,10*ROW('Hygiene Data'!D148)),NA())</f>
        <v>#N/A</v>
      </c>
      <c r="BF154" s="121" t="e">
        <f ca="1">+IF(AND(ISNUMBER(OFFSET('Hygiene Data'!$E$6,0,10*ROW('Hygiene Data'!E148))),'Data Summary'!DU154="Yes"),OFFSET('Hygiene Data'!$E$6,0,10*ROW('Hygiene Data'!E148)),NA())</f>
        <v>#N/A</v>
      </c>
      <c r="BG154" s="121" t="e">
        <f ca="1">+IF(AND(ISNUMBER(OFFSET('Hygiene Data'!$E$8,0,10*ROW('Hygiene Data'!E148))),'Data Summary'!DV154="Yes"),OFFSET('Hygiene Data'!$E$8,0,10*ROW('Hygiene Data'!E148)),NA())</f>
        <v>#N/A</v>
      </c>
      <c r="BH154" s="121" t="e">
        <f ca="1">+IF(AND(ISNUMBER(OFFSET('Hygiene Data'!$E$10,0,10*ROW('Hygiene Data'!E148))),'Data Summary'!DW154="Yes"),OFFSET('Hygiene Data'!$E$10,0,10*ROW('Hygiene Data'!E148)),NA())</f>
        <v>#N/A</v>
      </c>
      <c r="BI154" s="121" t="e">
        <f ca="1">+IF(AND(ISNUMBER(OFFSET('Hygiene Data'!$F$6,0,10*ROW('Hygiene Data'!F148))),'Data Summary'!DX154="Yes"),OFFSET('Hygiene Data'!$F$6,0,10*ROW('Hygiene Data'!F148)),NA())</f>
        <v>#N/A</v>
      </c>
      <c r="BJ154" s="121" t="e">
        <f ca="1">+IF(AND(ISNUMBER(OFFSET('Hygiene Data'!$F$8,0,10*ROW('Hygiene Data'!F148))),'Data Summary'!DY154="Yes"),OFFSET('Hygiene Data'!$F$8,0,10*ROW('Hygiene Data'!F148)),NA())</f>
        <v>#N/A</v>
      </c>
      <c r="BK154" s="121" t="e">
        <f ca="1">+IF(AND(ISNUMBER(OFFSET('Hygiene Data'!$F$10,0,10*ROW('Hygiene Data'!F148))),'Data Summary'!DZ154="Yes"),OFFSET('Hygiene Data'!$F$10,0,10*ROW('Hygiene Data'!F148)),NA())</f>
        <v>#N/A</v>
      </c>
      <c r="BL154" s="121" t="e">
        <f ca="1">+IF(AND(ISNUMBER(OFFSET('Hygiene Data'!$G$6,0,10*ROW('Hygiene Data'!G148))),'Data Summary'!EA154="Yes"),OFFSET('Hygiene Data'!$G$6,0,10*ROW('Hygiene Data'!G148)),NA())</f>
        <v>#N/A</v>
      </c>
      <c r="BM154" s="121" t="e">
        <f ca="1">+IF(AND(ISNUMBER(OFFSET('Hygiene Data'!$G$8,0,10*ROW('Hygiene Data'!G148))),'Data Summary'!EB154="Yes"),OFFSET('Hygiene Data'!$G$8,0,10*ROW('Hygiene Data'!G148)),NA())</f>
        <v>#N/A</v>
      </c>
      <c r="BN154" s="121" t="e">
        <f ca="1">+IF(AND(ISNUMBER(OFFSET('Hygiene Data'!$G$10,0,10*ROW('Hygiene Data'!G148))),'Data Summary'!EC154="Yes"),OFFSET('Hygiene Data'!$G$10,0,10*ROW('Hygiene Data'!G148)),NA())</f>
        <v>#N/A</v>
      </c>
      <c r="BO154" s="121" t="e">
        <f ca="1">+IF(AND(ISNUMBER(OFFSET('Hygiene Data'!$H$6,0,10*ROW('Hygiene Data'!H148))),'Data Summary'!ED154="Yes"),OFFSET('Hygiene Data'!$H$6,0,10*ROW('Hygiene Data'!H148)),NA())</f>
        <v>#N/A</v>
      </c>
      <c r="BP154" s="121" t="e">
        <f ca="1">+IF(AND(ISNUMBER(OFFSET('Hygiene Data'!$H$8,0,10*ROW('Hygiene Data'!H148))),'Data Summary'!EE154="Yes"),OFFSET('Hygiene Data'!$H$8,0,10*ROW('Hygiene Data'!H148)),NA())</f>
        <v>#N/A</v>
      </c>
      <c r="BQ154" s="121" t="e">
        <f ca="1">+IF(AND(ISNUMBER(OFFSET('Hygiene Data'!$H$10,0,10*ROW('Hygiene Data'!H148))),'Data Summary'!EF154="Yes"),OFFSET('Hygiene Data'!$H$10,0,10*ROW('Hygiene Data'!H148)),NA())</f>
        <v>#N/A</v>
      </c>
    </row>
    <row r="155" spans="1:69" x14ac:dyDescent="0.2">
      <c r="A155" s="44" t="e">
        <f ca="1">+IF(OFFSET('Water Data'!$B$1,0,10*ROW('Water Data'!B149))="",NA(),OFFSET('Water Data'!$B$1,0,10*ROW('Water Data'!B149)))</f>
        <v>#N/A</v>
      </c>
      <c r="B155" s="44" t="e">
        <f ca="1">+IF(OFFSET('Water Data'!$A$3,0,10*ROW('Water Data'!A152))="",NA(),OFFSET('Water Data'!$A$3,0,10*ROW('Water Data'!A152)))</f>
        <v>#N/A</v>
      </c>
      <c r="C155" s="44" t="e">
        <f ca="1">+IF(OFFSET('Water Data'!$C$3,0,10*ROW('Water Data'!C152))="",NA(),OFFSET('Water Data'!$C$3,0,10*ROW('Water Data'!C152)))</f>
        <v>#N/A</v>
      </c>
      <c r="D155" s="119" t="e">
        <f ca="1">+IF(AND(ISNUMBER(OFFSET('Water Data'!$C$5,0,10*ROW('Water Data'!C149))),'Data Summary'!BS155="Yes"),100-OFFSET('Water Data'!$C$5,0,10*ROW('Water Data'!C149)),NA())</f>
        <v>#N/A</v>
      </c>
      <c r="E155" s="119" t="e">
        <f ca="1">+IF(AND(ISNUMBER(OFFSET('Water Data'!$C$7,0,10*ROW('Water Data'!C149))),'Data Summary'!BT155="Yes"),OFFSET('Water Data'!$C$7,0,10*ROW('Water Data'!C149)),NA())</f>
        <v>#N/A</v>
      </c>
      <c r="F155" s="119" t="e">
        <f ca="1">+IF(AND(ISNUMBER(OFFSET('Water Data'!$C$10,0,10*ROW('Water Data'!C149))),'Data Summary'!BU155="Yes"),OFFSET('Water Data'!$C$10,0,10*ROW('Water Data'!C149)),NA())</f>
        <v>#N/A</v>
      </c>
      <c r="G155" s="119" t="e">
        <f ca="1">+IF(AND(ISNUMBER(OFFSET('Water Data'!$D$5,0,10*ROW('Water Data'!D149))),'Data Summary'!BV155="Yes"),100-OFFSET('Water Data'!$D$5,0,10*ROW('Water Data'!D149)),NA())</f>
        <v>#N/A</v>
      </c>
      <c r="H155" s="119" t="e">
        <f ca="1">+IF(AND(ISNUMBER(OFFSET('Water Data'!$D$7,0,10*ROW('Water Data'!D149))),'Data Summary'!BW155="Yes"),OFFSET('Water Data'!$D$7,0,10*ROW('Water Data'!D149)),NA())</f>
        <v>#N/A</v>
      </c>
      <c r="I155" s="119" t="e">
        <f ca="1">+IF(AND(ISNUMBER(OFFSET('Water Data'!$D$10,0,10*ROW('Water Data'!D149))),'Data Summary'!BX155="Yes"),OFFSET('Water Data'!$D$10,0,10*ROW('Water Data'!D149)),NA())</f>
        <v>#N/A</v>
      </c>
      <c r="J155" s="119" t="e">
        <f ca="1">+IF(AND(ISNUMBER(OFFSET('Water Data'!$E$5,0,10*ROW('Water Data'!E149))),'Data Summary'!BY155="Yes"),100-OFFSET('Water Data'!$E$5,0,10*ROW('Water Data'!E149)),NA())</f>
        <v>#N/A</v>
      </c>
      <c r="K155" s="119" t="e">
        <f ca="1">+IF(AND(ISNUMBER(OFFSET('Water Data'!$E$7,0,10*ROW('Water Data'!E149))),'Data Summary'!BZ155="Yes"),OFFSET('Water Data'!$E$7,0,10*ROW('Water Data'!E149)),NA())</f>
        <v>#N/A</v>
      </c>
      <c r="L155" s="119" t="e">
        <f ca="1">+IF(AND(ISNUMBER(OFFSET('Water Data'!$E$10,0,10*ROW('Water Data'!E149))),'Data Summary'!CA155="Yes"),OFFSET('Water Data'!$E$10,0,10*ROW('Water Data'!E149)),NA())</f>
        <v>#N/A</v>
      </c>
      <c r="M155" s="119" t="e">
        <f ca="1">+IF(AND(ISNUMBER(OFFSET('Water Data'!$F$5,0,10*ROW('Water Data'!F149))),'Data Summary'!CB155="Yes"),100-OFFSET('Water Data'!$F$5,0,10*ROW('Water Data'!F149)),NA())</f>
        <v>#N/A</v>
      </c>
      <c r="N155" s="119" t="e">
        <f ca="1">+IF(AND(ISNUMBER(OFFSET('Water Data'!$F$7,0,10*ROW('Water Data'!F149))),'Data Summary'!CC155="Yes"),OFFSET('Water Data'!$F$7,0,10*ROW('Water Data'!F149)),NA())</f>
        <v>#N/A</v>
      </c>
      <c r="O155" s="119" t="e">
        <f ca="1">+IF(AND(ISNUMBER(OFFSET('Water Data'!$F$10,0,10*ROW('Water Data'!F149))),'Data Summary'!CD155="Yes"),OFFSET('Water Data'!$F$10,0,10*ROW('Water Data'!F149)),NA())</f>
        <v>#N/A</v>
      </c>
      <c r="P155" s="119" t="e">
        <f ca="1">+IF(AND(ISNUMBER(OFFSET('Water Data'!$G$5,0,10*ROW('Water Data'!G149))),'Data Summary'!CE155="Yes"),100-OFFSET('Water Data'!$G$5,0,10*ROW('Water Data'!G149)),NA())</f>
        <v>#N/A</v>
      </c>
      <c r="Q155" s="119" t="e">
        <f ca="1">+IF(AND(ISNUMBER(OFFSET('Water Data'!$G$7,0,10*ROW('Water Data'!G149))),'Data Summary'!CF155="Yes"),OFFSET('Water Data'!$G$7,0,10*ROW('Water Data'!G149)),NA())</f>
        <v>#N/A</v>
      </c>
      <c r="R155" s="119" t="e">
        <f ca="1">+IF(AND(ISNUMBER(OFFSET('Water Data'!$G$10,0,10*ROW('Water Data'!G149))),'Data Summary'!CG155="Yes"),OFFSET('Water Data'!$G$10,0,10*ROW('Water Data'!G149)),NA())</f>
        <v>#N/A</v>
      </c>
      <c r="S155" s="119" t="e">
        <f ca="1">+IF(AND(ISNUMBER(OFFSET('Water Data'!$H$5,0,10*ROW('Water Data'!H149))),'Data Summary'!CH155="Yes"),100-OFFSET('Water Data'!$H$5,0,10*ROW('Water Data'!H149)),NA())</f>
        <v>#N/A</v>
      </c>
      <c r="T155" s="119" t="e">
        <f ca="1">+IF(AND(ISNUMBER(OFFSET('Water Data'!$H$7,0,10*ROW('Water Data'!H149))),'Data Summary'!CI155="Yes"),OFFSET('Water Data'!$H$7,0,10*ROW('Water Data'!H149)),NA())</f>
        <v>#N/A</v>
      </c>
      <c r="U155" s="119" t="e">
        <f ca="1">+IF(AND(ISNUMBER(OFFSET('Water Data'!$H$10,0,10*ROW('Water Data'!H149))),'Data Summary'!CJ155="Yes"),OFFSET('Water Data'!$H$10,0,10*ROW('Water Data'!H149)),NA())</f>
        <v>#N/A</v>
      </c>
      <c r="V155" s="120" t="e">
        <f ca="1">+IF(AND(ISNUMBER(OFFSET('Sanitation Data'!$C$5,0,10*ROW('Sanitation Data'!C149))),'Data Summary'!CK155="Yes"),100-OFFSET('Sanitation Data'!$C$5,0,10*ROW('Sanitation Data'!C149)),NA())</f>
        <v>#N/A</v>
      </c>
      <c r="W155" s="120" t="e">
        <f ca="1">+IF(AND(ISNUMBER(OFFSET('Sanitation Data'!$C$7,0,10*ROW('Sanitation Data'!C149))),'Data Summary'!CL155="Yes"),OFFSET('Sanitation Data'!$C$7,0,10*ROW('Sanitation Data'!C149)),NA())</f>
        <v>#N/A</v>
      </c>
      <c r="X155" s="120" t="e">
        <f ca="1">+IF(AND(ISNUMBER(OFFSET('Sanitation Data'!$C$11,0,10*ROW('Sanitation Data'!C149))),'Data Summary'!CM155="Yes"),OFFSET('Sanitation Data'!$C$11,0,10*ROW('Sanitation Data'!C149)),NA())</f>
        <v>#N/A</v>
      </c>
      <c r="Y155" s="120" t="e">
        <f ca="1">+IF(AND(ISNUMBER(OFFSET('Sanitation Data'!$C$12,0,10*ROW('Sanitation Data'!C149))),'Data Summary'!CN155="Yes"),OFFSET('Sanitation Data'!$C$12,0,10*ROW('Sanitation Data'!C149)),NA())</f>
        <v>#N/A</v>
      </c>
      <c r="Z155" s="120" t="e">
        <f ca="1">+IF(AND(ISNUMBER(OFFSET('Sanitation Data'!$C$13,0,10*ROW('Sanitation Data'!C149))),'Data Summary'!CO155="Yes"),OFFSET('Sanitation Data'!$C$13,0,10*ROW('Sanitation Data'!C149)),NA())</f>
        <v>#N/A</v>
      </c>
      <c r="AA155" s="120" t="e">
        <f ca="1">+IF(AND(ISNUMBER(OFFSET('Sanitation Data'!$D$5,0,10*ROW('Sanitation Data'!D149))),'Data Summary'!CP155="Yes"),100-OFFSET('Sanitation Data'!$D$5,0,10*ROW('Sanitation Data'!D149)),NA())</f>
        <v>#N/A</v>
      </c>
      <c r="AB155" s="120" t="e">
        <f ca="1">+IF(AND(ISNUMBER(OFFSET('Sanitation Data'!$D$7,0,10*ROW('Sanitation Data'!D149))),'Data Summary'!CQ155="Yes"),OFFSET('Sanitation Data'!$D$7,0,10*ROW('Sanitation Data'!D149)),NA())</f>
        <v>#N/A</v>
      </c>
      <c r="AC155" s="120" t="e">
        <f ca="1">+IF(AND(ISNUMBER(OFFSET('Sanitation Data'!$D$11,0,10*ROW('Sanitation Data'!D149))),'Data Summary'!CR155="Yes"),OFFSET('Sanitation Data'!$D$11,0,10*ROW('Sanitation Data'!D149)),NA())</f>
        <v>#N/A</v>
      </c>
      <c r="AD155" s="120" t="e">
        <f ca="1">+IF(AND(ISNUMBER(OFFSET('Sanitation Data'!$D$12,0,10*ROW('Sanitation Data'!D149))),'Data Summary'!CS155="Yes"),OFFSET('Sanitation Data'!$D$12,0,10*ROW('Sanitation Data'!D149)),NA())</f>
        <v>#N/A</v>
      </c>
      <c r="AE155" s="120" t="e">
        <f ca="1">+IF(AND(ISNUMBER(OFFSET('Sanitation Data'!$D$13,0,10*ROW('Sanitation Data'!D149))),'Data Summary'!CT155="Yes"),OFFSET('Sanitation Data'!$D$13,0,10*ROW('Sanitation Data'!D149)),NA())</f>
        <v>#N/A</v>
      </c>
      <c r="AF155" s="120" t="e">
        <f ca="1">+IF(AND(ISNUMBER(OFFSET('Sanitation Data'!$E$5,0,10*ROW('Sanitation Data'!E149))),'Data Summary'!CU155="Yes"),100-OFFSET('Sanitation Data'!$E$5,0,10*ROW('Sanitation Data'!E149)),NA())</f>
        <v>#N/A</v>
      </c>
      <c r="AG155" s="120" t="e">
        <f ca="1">+IF(AND(ISNUMBER(OFFSET('Sanitation Data'!$E$7,0,10*ROW('Sanitation Data'!E149))),'Data Summary'!CV155="Yes"),OFFSET('Sanitation Data'!$E$7,0,10*ROW('Sanitation Data'!E149)),NA())</f>
        <v>#N/A</v>
      </c>
      <c r="AH155" s="120" t="e">
        <f ca="1">+IF(AND(ISNUMBER(OFFSET('Sanitation Data'!$E$11,0,10*ROW('Sanitation Data'!E149))),'Data Summary'!CW155="Yes"),OFFSET('Sanitation Data'!$E$11,0,10*ROW('Sanitation Data'!E149)),NA())</f>
        <v>#N/A</v>
      </c>
      <c r="AI155" s="120" t="e">
        <f ca="1">+IF(AND(ISNUMBER(OFFSET('Sanitation Data'!$E$12,0,10*ROW('Sanitation Data'!E149))),'Data Summary'!CX155="Yes"),OFFSET('Sanitation Data'!$E$12,0,10*ROW('Sanitation Data'!E149)),NA())</f>
        <v>#N/A</v>
      </c>
      <c r="AJ155" s="120" t="e">
        <f ca="1">+IF(AND(ISNUMBER(OFFSET('Sanitation Data'!$E$13,0,10*ROW('Sanitation Data'!E149))),'Data Summary'!CY155="Yes"),OFFSET('Sanitation Data'!$E$13,0,10*ROW('Sanitation Data'!E149)),NA())</f>
        <v>#N/A</v>
      </c>
      <c r="AK155" s="120" t="e">
        <f ca="1">+IF(AND(ISNUMBER(OFFSET('Sanitation Data'!$F$5,0,10*ROW('Sanitation Data'!F149))),'Data Summary'!CZ155="Yes"),100-OFFSET('Sanitation Data'!$F$5,0,10*ROW('Sanitation Data'!F149)),NA())</f>
        <v>#N/A</v>
      </c>
      <c r="AL155" s="120" t="e">
        <f ca="1">+IF(AND(ISNUMBER(OFFSET('Sanitation Data'!$F$7,0,10*ROW('Sanitation Data'!F149))),'Data Summary'!DA155="Yes"),OFFSET('Sanitation Data'!$F$7,0,10*ROW('Sanitation Data'!F149)),NA())</f>
        <v>#N/A</v>
      </c>
      <c r="AM155" s="120" t="e">
        <f ca="1">+IF(AND(ISNUMBER(OFFSET('Sanitation Data'!$F$11,0,10*ROW('Sanitation Data'!F149))),'Data Summary'!DB155="Yes"),OFFSET('Sanitation Data'!$F$11,0,10*ROW('Sanitation Data'!F149)),NA())</f>
        <v>#N/A</v>
      </c>
      <c r="AN155" s="120" t="e">
        <f ca="1">+IF(AND(ISNUMBER(OFFSET('Sanitation Data'!$F$12,0,10*ROW('Sanitation Data'!F149))),'Data Summary'!DC155="Yes"),OFFSET('Sanitation Data'!$F$12,0,10*ROW('Sanitation Data'!F149)),NA())</f>
        <v>#N/A</v>
      </c>
      <c r="AO155" s="120" t="e">
        <f ca="1">+IF(AND(ISNUMBER(OFFSET('Sanitation Data'!$F$13,0,10*ROW('Sanitation Data'!F149))),'Data Summary'!DD155="Yes"),OFFSET('Sanitation Data'!$F$13,0,10*ROW('Sanitation Data'!F149)),NA())</f>
        <v>#N/A</v>
      </c>
      <c r="AP155" s="120" t="e">
        <f ca="1">+IF(AND(ISNUMBER(OFFSET('Sanitation Data'!$G$5,0,10*ROW('Sanitation Data'!G149))),'Data Summary'!DE155="Yes"),100-OFFSET('Sanitation Data'!$G$5,0,10*ROW('Sanitation Data'!G149)),NA())</f>
        <v>#N/A</v>
      </c>
      <c r="AQ155" s="120" t="e">
        <f ca="1">+IF(AND(ISNUMBER(OFFSET('Sanitation Data'!$G$7,0,10*ROW('Sanitation Data'!G149))),'Data Summary'!DF155="Yes"),OFFSET('Sanitation Data'!$G$7,0,10*ROW('Sanitation Data'!G149)),NA())</f>
        <v>#N/A</v>
      </c>
      <c r="AR155" s="120" t="e">
        <f ca="1">+IF(AND(ISNUMBER(OFFSET('Sanitation Data'!$G$11,0,10*ROW('Sanitation Data'!G149))),'Data Summary'!DG155="Yes"),OFFSET('Sanitation Data'!$G$11,0,10*ROW('Sanitation Data'!G149)),NA())</f>
        <v>#N/A</v>
      </c>
      <c r="AS155" s="120" t="e">
        <f ca="1">+IF(AND(ISNUMBER(OFFSET('Sanitation Data'!$G$12,0,10*ROW('Sanitation Data'!G149))),'Data Summary'!DH155="Yes"),OFFSET('Sanitation Data'!$G$12,0,10*ROW('Sanitation Data'!G149)),NA())</f>
        <v>#N/A</v>
      </c>
      <c r="AT155" s="120" t="e">
        <f ca="1">+IF(AND(ISNUMBER(OFFSET('Sanitation Data'!$G$13,0,10*ROW('Sanitation Data'!G149))),'Data Summary'!DI155="Yes"),OFFSET('Sanitation Data'!$G$13,0,10*ROW('Sanitation Data'!G149)),NA())</f>
        <v>#N/A</v>
      </c>
      <c r="AU155" s="120" t="e">
        <f ca="1">+IF(AND(ISNUMBER(OFFSET('Sanitation Data'!$H$5,0,10*ROW('Sanitation Data'!H149))),'Data Summary'!DJ155="Yes"),100-OFFSET('Sanitation Data'!$H$5,0,10*ROW('Sanitation Data'!H149)),NA())</f>
        <v>#N/A</v>
      </c>
      <c r="AV155" s="120" t="e">
        <f ca="1">+IF(AND(ISNUMBER(OFFSET('Sanitation Data'!$H$7,0,10*ROW('Sanitation Data'!H149))),'Data Summary'!DK155="Yes"),OFFSET('Sanitation Data'!$H$7,0,10*ROW('Sanitation Data'!H149)),NA())</f>
        <v>#N/A</v>
      </c>
      <c r="AW155" s="120" t="e">
        <f ca="1">+IF(AND(ISNUMBER(OFFSET('Sanitation Data'!$H$11,0,10*ROW('Sanitation Data'!H149))),'Data Summary'!DL155="Yes"),OFFSET('Sanitation Data'!$H$11,0,10*ROW('Sanitation Data'!H149)),NA())</f>
        <v>#N/A</v>
      </c>
      <c r="AX155" s="120" t="e">
        <f ca="1">+IF(AND(ISNUMBER(OFFSET('Sanitation Data'!$H$12,0,10*ROW('Sanitation Data'!H149))),'Data Summary'!DM155="Yes"),OFFSET('Sanitation Data'!$H$12,0,10*ROW('Sanitation Data'!H149)),NA())</f>
        <v>#N/A</v>
      </c>
      <c r="AY155" s="120" t="e">
        <f ca="1">+IF(AND(ISNUMBER(OFFSET('Sanitation Data'!$H$13,0,10*ROW('Sanitation Data'!H149))),'Data Summary'!DN155="Yes"),OFFSET('Sanitation Data'!$H$13,0,10*ROW('Sanitation Data'!H149)),NA())</f>
        <v>#N/A</v>
      </c>
      <c r="AZ155" s="121" t="e">
        <f ca="1">+IF(AND(ISNUMBER(OFFSET('Hygiene Data'!$C$6,0,10*ROW('Hygiene Data'!C149))),'Data Summary'!DO155="Yes"),OFFSET('Hygiene Data'!$C$6,0,10*ROW('Hygiene Data'!C149)),NA())</f>
        <v>#N/A</v>
      </c>
      <c r="BA155" s="121" t="e">
        <f ca="1">+IF(AND(ISNUMBER(OFFSET('Hygiene Data'!$C$8,0,10*ROW('Hygiene Data'!C149))),'Data Summary'!DP155="Yes"),OFFSET('Hygiene Data'!$C$8,0,10*ROW('Hygiene Data'!C149)),NA())</f>
        <v>#N/A</v>
      </c>
      <c r="BB155" s="121" t="e">
        <f ca="1">+IF(AND(ISNUMBER(OFFSET('Hygiene Data'!$C$10,0,10*ROW('Hygiene Data'!C149))),'Data Summary'!DQ155="Yes"),OFFSET('Hygiene Data'!$C$10,0,10*ROW('Hygiene Data'!C149)),NA())</f>
        <v>#N/A</v>
      </c>
      <c r="BC155" s="121" t="e">
        <f ca="1">+IF(AND(ISNUMBER(OFFSET('Hygiene Data'!$D$6,0,10*ROW('Hygiene Data'!D149))),'Data Summary'!DR155="Yes"),OFFSET('Hygiene Data'!$D$6,0,10*ROW('Hygiene Data'!D149)),NA())</f>
        <v>#N/A</v>
      </c>
      <c r="BD155" s="121" t="e">
        <f ca="1">+IF(AND(ISNUMBER(OFFSET('Hygiene Data'!$D$8,0,10*ROW('Hygiene Data'!D149))),'Data Summary'!DS155="Yes"),OFFSET('Hygiene Data'!$D$8,0,10*ROW('Hygiene Data'!D149)),NA())</f>
        <v>#N/A</v>
      </c>
      <c r="BE155" s="121" t="e">
        <f ca="1">+IF(AND(ISNUMBER(OFFSET('Hygiene Data'!$D$10,0,10*ROW('Hygiene Data'!D149))),'Data Summary'!DT155="Yes"),OFFSET('Hygiene Data'!$D$10,0,10*ROW('Hygiene Data'!D149)),NA())</f>
        <v>#N/A</v>
      </c>
      <c r="BF155" s="121" t="e">
        <f ca="1">+IF(AND(ISNUMBER(OFFSET('Hygiene Data'!$E$6,0,10*ROW('Hygiene Data'!E149))),'Data Summary'!DU155="Yes"),OFFSET('Hygiene Data'!$E$6,0,10*ROW('Hygiene Data'!E149)),NA())</f>
        <v>#N/A</v>
      </c>
      <c r="BG155" s="121" t="e">
        <f ca="1">+IF(AND(ISNUMBER(OFFSET('Hygiene Data'!$E$8,0,10*ROW('Hygiene Data'!E149))),'Data Summary'!DV155="Yes"),OFFSET('Hygiene Data'!$E$8,0,10*ROW('Hygiene Data'!E149)),NA())</f>
        <v>#N/A</v>
      </c>
      <c r="BH155" s="121" t="e">
        <f ca="1">+IF(AND(ISNUMBER(OFFSET('Hygiene Data'!$E$10,0,10*ROW('Hygiene Data'!E149))),'Data Summary'!DW155="Yes"),OFFSET('Hygiene Data'!$E$10,0,10*ROW('Hygiene Data'!E149)),NA())</f>
        <v>#N/A</v>
      </c>
      <c r="BI155" s="121" t="e">
        <f ca="1">+IF(AND(ISNUMBER(OFFSET('Hygiene Data'!$F$6,0,10*ROW('Hygiene Data'!F149))),'Data Summary'!DX155="Yes"),OFFSET('Hygiene Data'!$F$6,0,10*ROW('Hygiene Data'!F149)),NA())</f>
        <v>#N/A</v>
      </c>
      <c r="BJ155" s="121" t="e">
        <f ca="1">+IF(AND(ISNUMBER(OFFSET('Hygiene Data'!$F$8,0,10*ROW('Hygiene Data'!F149))),'Data Summary'!DY155="Yes"),OFFSET('Hygiene Data'!$F$8,0,10*ROW('Hygiene Data'!F149)),NA())</f>
        <v>#N/A</v>
      </c>
      <c r="BK155" s="121" t="e">
        <f ca="1">+IF(AND(ISNUMBER(OFFSET('Hygiene Data'!$F$10,0,10*ROW('Hygiene Data'!F149))),'Data Summary'!DZ155="Yes"),OFFSET('Hygiene Data'!$F$10,0,10*ROW('Hygiene Data'!F149)),NA())</f>
        <v>#N/A</v>
      </c>
      <c r="BL155" s="121" t="e">
        <f ca="1">+IF(AND(ISNUMBER(OFFSET('Hygiene Data'!$G$6,0,10*ROW('Hygiene Data'!G149))),'Data Summary'!EA155="Yes"),OFFSET('Hygiene Data'!$G$6,0,10*ROW('Hygiene Data'!G149)),NA())</f>
        <v>#N/A</v>
      </c>
      <c r="BM155" s="121" t="e">
        <f ca="1">+IF(AND(ISNUMBER(OFFSET('Hygiene Data'!$G$8,0,10*ROW('Hygiene Data'!G149))),'Data Summary'!EB155="Yes"),OFFSET('Hygiene Data'!$G$8,0,10*ROW('Hygiene Data'!G149)),NA())</f>
        <v>#N/A</v>
      </c>
      <c r="BN155" s="121" t="e">
        <f ca="1">+IF(AND(ISNUMBER(OFFSET('Hygiene Data'!$G$10,0,10*ROW('Hygiene Data'!G149))),'Data Summary'!EC155="Yes"),OFFSET('Hygiene Data'!$G$10,0,10*ROW('Hygiene Data'!G149)),NA())</f>
        <v>#N/A</v>
      </c>
      <c r="BO155" s="121" t="e">
        <f ca="1">+IF(AND(ISNUMBER(OFFSET('Hygiene Data'!$H$6,0,10*ROW('Hygiene Data'!H149))),'Data Summary'!ED155="Yes"),OFFSET('Hygiene Data'!$H$6,0,10*ROW('Hygiene Data'!H149)),NA())</f>
        <v>#N/A</v>
      </c>
      <c r="BP155" s="121" t="e">
        <f ca="1">+IF(AND(ISNUMBER(OFFSET('Hygiene Data'!$H$8,0,10*ROW('Hygiene Data'!H149))),'Data Summary'!EE155="Yes"),OFFSET('Hygiene Data'!$H$8,0,10*ROW('Hygiene Data'!H149)),NA())</f>
        <v>#N/A</v>
      </c>
      <c r="BQ155" s="121" t="e">
        <f ca="1">+IF(AND(ISNUMBER(OFFSET('Hygiene Data'!$H$10,0,10*ROW('Hygiene Data'!H149))),'Data Summary'!EF155="Yes"),OFFSET('Hygiene Data'!$H$10,0,10*ROW('Hygiene Data'!H149)),NA())</f>
        <v>#N/A</v>
      </c>
    </row>
    <row r="156" spans="1:69" x14ac:dyDescent="0.2">
      <c r="A156" s="44" t="e">
        <f ca="1">+IF(OFFSET('Water Data'!$B$1,0,10*ROW('Water Data'!B150))="",NA(),OFFSET('Water Data'!$B$1,0,10*ROW('Water Data'!B150)))</f>
        <v>#N/A</v>
      </c>
      <c r="B156" s="44" t="e">
        <f ca="1">+IF(OFFSET('Water Data'!$A$3,0,10*ROW('Water Data'!A153))="",NA(),OFFSET('Water Data'!$A$3,0,10*ROW('Water Data'!A153)))</f>
        <v>#N/A</v>
      </c>
      <c r="C156" s="44" t="e">
        <f ca="1">+IF(OFFSET('Water Data'!$C$3,0,10*ROW('Water Data'!C153))="",NA(),OFFSET('Water Data'!$C$3,0,10*ROW('Water Data'!C153)))</f>
        <v>#N/A</v>
      </c>
      <c r="D156" s="119" t="e">
        <f ca="1">+IF(AND(ISNUMBER(OFFSET('Water Data'!$C$5,0,10*ROW('Water Data'!C150))),'Data Summary'!BS156="Yes"),100-OFFSET('Water Data'!$C$5,0,10*ROW('Water Data'!C150)),NA())</f>
        <v>#N/A</v>
      </c>
      <c r="E156" s="119" t="e">
        <f ca="1">+IF(AND(ISNUMBER(OFFSET('Water Data'!$C$7,0,10*ROW('Water Data'!C150))),'Data Summary'!BT156="Yes"),OFFSET('Water Data'!$C$7,0,10*ROW('Water Data'!C150)),NA())</f>
        <v>#N/A</v>
      </c>
      <c r="F156" s="119" t="e">
        <f ca="1">+IF(AND(ISNUMBER(OFFSET('Water Data'!$C$10,0,10*ROW('Water Data'!C150))),'Data Summary'!BU156="Yes"),OFFSET('Water Data'!$C$10,0,10*ROW('Water Data'!C150)),NA())</f>
        <v>#N/A</v>
      </c>
      <c r="G156" s="119" t="e">
        <f ca="1">+IF(AND(ISNUMBER(OFFSET('Water Data'!$D$5,0,10*ROW('Water Data'!D150))),'Data Summary'!BV156="Yes"),100-OFFSET('Water Data'!$D$5,0,10*ROW('Water Data'!D150)),NA())</f>
        <v>#N/A</v>
      </c>
      <c r="H156" s="119" t="e">
        <f ca="1">+IF(AND(ISNUMBER(OFFSET('Water Data'!$D$7,0,10*ROW('Water Data'!D150))),'Data Summary'!BW156="Yes"),OFFSET('Water Data'!$D$7,0,10*ROW('Water Data'!D150)),NA())</f>
        <v>#N/A</v>
      </c>
      <c r="I156" s="119" t="e">
        <f ca="1">+IF(AND(ISNUMBER(OFFSET('Water Data'!$D$10,0,10*ROW('Water Data'!D150))),'Data Summary'!BX156="Yes"),OFFSET('Water Data'!$D$10,0,10*ROW('Water Data'!D150)),NA())</f>
        <v>#N/A</v>
      </c>
      <c r="J156" s="119" t="e">
        <f ca="1">+IF(AND(ISNUMBER(OFFSET('Water Data'!$E$5,0,10*ROW('Water Data'!E150))),'Data Summary'!BY156="Yes"),100-OFFSET('Water Data'!$E$5,0,10*ROW('Water Data'!E150)),NA())</f>
        <v>#N/A</v>
      </c>
      <c r="K156" s="119" t="e">
        <f ca="1">+IF(AND(ISNUMBER(OFFSET('Water Data'!$E$7,0,10*ROW('Water Data'!E150))),'Data Summary'!BZ156="Yes"),OFFSET('Water Data'!$E$7,0,10*ROW('Water Data'!E150)),NA())</f>
        <v>#N/A</v>
      </c>
      <c r="L156" s="119" t="e">
        <f ca="1">+IF(AND(ISNUMBER(OFFSET('Water Data'!$E$10,0,10*ROW('Water Data'!E150))),'Data Summary'!CA156="Yes"),OFFSET('Water Data'!$E$10,0,10*ROW('Water Data'!E150)),NA())</f>
        <v>#N/A</v>
      </c>
      <c r="M156" s="119" t="e">
        <f ca="1">+IF(AND(ISNUMBER(OFFSET('Water Data'!$F$5,0,10*ROW('Water Data'!F150))),'Data Summary'!CB156="Yes"),100-OFFSET('Water Data'!$F$5,0,10*ROW('Water Data'!F150)),NA())</f>
        <v>#N/A</v>
      </c>
      <c r="N156" s="119" t="e">
        <f ca="1">+IF(AND(ISNUMBER(OFFSET('Water Data'!$F$7,0,10*ROW('Water Data'!F150))),'Data Summary'!CC156="Yes"),OFFSET('Water Data'!$F$7,0,10*ROW('Water Data'!F150)),NA())</f>
        <v>#N/A</v>
      </c>
      <c r="O156" s="119" t="e">
        <f ca="1">+IF(AND(ISNUMBER(OFFSET('Water Data'!$F$10,0,10*ROW('Water Data'!F150))),'Data Summary'!CD156="Yes"),OFFSET('Water Data'!$F$10,0,10*ROW('Water Data'!F150)),NA())</f>
        <v>#N/A</v>
      </c>
      <c r="P156" s="119" t="e">
        <f ca="1">+IF(AND(ISNUMBER(OFFSET('Water Data'!$G$5,0,10*ROW('Water Data'!G150))),'Data Summary'!CE156="Yes"),100-OFFSET('Water Data'!$G$5,0,10*ROW('Water Data'!G150)),NA())</f>
        <v>#N/A</v>
      </c>
      <c r="Q156" s="119" t="e">
        <f ca="1">+IF(AND(ISNUMBER(OFFSET('Water Data'!$G$7,0,10*ROW('Water Data'!G150))),'Data Summary'!CF156="Yes"),OFFSET('Water Data'!$G$7,0,10*ROW('Water Data'!G150)),NA())</f>
        <v>#N/A</v>
      </c>
      <c r="R156" s="119" t="e">
        <f ca="1">+IF(AND(ISNUMBER(OFFSET('Water Data'!$G$10,0,10*ROW('Water Data'!G150))),'Data Summary'!CG156="Yes"),OFFSET('Water Data'!$G$10,0,10*ROW('Water Data'!G150)),NA())</f>
        <v>#N/A</v>
      </c>
      <c r="S156" s="119" t="e">
        <f ca="1">+IF(AND(ISNUMBER(OFFSET('Water Data'!$H$5,0,10*ROW('Water Data'!H150))),'Data Summary'!CH156="Yes"),100-OFFSET('Water Data'!$H$5,0,10*ROW('Water Data'!H150)),NA())</f>
        <v>#N/A</v>
      </c>
      <c r="T156" s="119" t="e">
        <f ca="1">+IF(AND(ISNUMBER(OFFSET('Water Data'!$H$7,0,10*ROW('Water Data'!H150))),'Data Summary'!CI156="Yes"),OFFSET('Water Data'!$H$7,0,10*ROW('Water Data'!H150)),NA())</f>
        <v>#N/A</v>
      </c>
      <c r="U156" s="119" t="e">
        <f ca="1">+IF(AND(ISNUMBER(OFFSET('Water Data'!$H$10,0,10*ROW('Water Data'!H150))),'Data Summary'!CJ156="Yes"),OFFSET('Water Data'!$H$10,0,10*ROW('Water Data'!H150)),NA())</f>
        <v>#N/A</v>
      </c>
      <c r="V156" s="120" t="e">
        <f ca="1">+IF(AND(ISNUMBER(OFFSET('Sanitation Data'!$C$5,0,10*ROW('Sanitation Data'!C150))),'Data Summary'!CK156="Yes"),100-OFFSET('Sanitation Data'!$C$5,0,10*ROW('Sanitation Data'!C150)),NA())</f>
        <v>#N/A</v>
      </c>
      <c r="W156" s="120" t="e">
        <f ca="1">+IF(AND(ISNUMBER(OFFSET('Sanitation Data'!$C$7,0,10*ROW('Sanitation Data'!C150))),'Data Summary'!CL156="Yes"),OFFSET('Sanitation Data'!$C$7,0,10*ROW('Sanitation Data'!C150)),NA())</f>
        <v>#N/A</v>
      </c>
      <c r="X156" s="120" t="e">
        <f ca="1">+IF(AND(ISNUMBER(OFFSET('Sanitation Data'!$C$11,0,10*ROW('Sanitation Data'!C150))),'Data Summary'!CM156="Yes"),OFFSET('Sanitation Data'!$C$11,0,10*ROW('Sanitation Data'!C150)),NA())</f>
        <v>#N/A</v>
      </c>
      <c r="Y156" s="120" t="e">
        <f ca="1">+IF(AND(ISNUMBER(OFFSET('Sanitation Data'!$C$12,0,10*ROW('Sanitation Data'!C150))),'Data Summary'!CN156="Yes"),OFFSET('Sanitation Data'!$C$12,0,10*ROW('Sanitation Data'!C150)),NA())</f>
        <v>#N/A</v>
      </c>
      <c r="Z156" s="120" t="e">
        <f ca="1">+IF(AND(ISNUMBER(OFFSET('Sanitation Data'!$C$13,0,10*ROW('Sanitation Data'!C150))),'Data Summary'!CO156="Yes"),OFFSET('Sanitation Data'!$C$13,0,10*ROW('Sanitation Data'!C150)),NA())</f>
        <v>#N/A</v>
      </c>
      <c r="AA156" s="120" t="e">
        <f ca="1">+IF(AND(ISNUMBER(OFFSET('Sanitation Data'!$D$5,0,10*ROW('Sanitation Data'!D150))),'Data Summary'!CP156="Yes"),100-OFFSET('Sanitation Data'!$D$5,0,10*ROW('Sanitation Data'!D150)),NA())</f>
        <v>#N/A</v>
      </c>
      <c r="AB156" s="120" t="e">
        <f ca="1">+IF(AND(ISNUMBER(OFFSET('Sanitation Data'!$D$7,0,10*ROW('Sanitation Data'!D150))),'Data Summary'!CQ156="Yes"),OFFSET('Sanitation Data'!$D$7,0,10*ROW('Sanitation Data'!D150)),NA())</f>
        <v>#N/A</v>
      </c>
      <c r="AC156" s="120" t="e">
        <f ca="1">+IF(AND(ISNUMBER(OFFSET('Sanitation Data'!$D$11,0,10*ROW('Sanitation Data'!D150))),'Data Summary'!CR156="Yes"),OFFSET('Sanitation Data'!$D$11,0,10*ROW('Sanitation Data'!D150)),NA())</f>
        <v>#N/A</v>
      </c>
      <c r="AD156" s="120" t="e">
        <f ca="1">+IF(AND(ISNUMBER(OFFSET('Sanitation Data'!$D$12,0,10*ROW('Sanitation Data'!D150))),'Data Summary'!CS156="Yes"),OFFSET('Sanitation Data'!$D$12,0,10*ROW('Sanitation Data'!D150)),NA())</f>
        <v>#N/A</v>
      </c>
      <c r="AE156" s="120" t="e">
        <f ca="1">+IF(AND(ISNUMBER(OFFSET('Sanitation Data'!$D$13,0,10*ROW('Sanitation Data'!D150))),'Data Summary'!CT156="Yes"),OFFSET('Sanitation Data'!$D$13,0,10*ROW('Sanitation Data'!D150)),NA())</f>
        <v>#N/A</v>
      </c>
      <c r="AF156" s="120" t="e">
        <f ca="1">+IF(AND(ISNUMBER(OFFSET('Sanitation Data'!$E$5,0,10*ROW('Sanitation Data'!E150))),'Data Summary'!CU156="Yes"),100-OFFSET('Sanitation Data'!$E$5,0,10*ROW('Sanitation Data'!E150)),NA())</f>
        <v>#N/A</v>
      </c>
      <c r="AG156" s="120" t="e">
        <f ca="1">+IF(AND(ISNUMBER(OFFSET('Sanitation Data'!$E$7,0,10*ROW('Sanitation Data'!E150))),'Data Summary'!CV156="Yes"),OFFSET('Sanitation Data'!$E$7,0,10*ROW('Sanitation Data'!E150)),NA())</f>
        <v>#N/A</v>
      </c>
      <c r="AH156" s="120" t="e">
        <f ca="1">+IF(AND(ISNUMBER(OFFSET('Sanitation Data'!$E$11,0,10*ROW('Sanitation Data'!E150))),'Data Summary'!CW156="Yes"),OFFSET('Sanitation Data'!$E$11,0,10*ROW('Sanitation Data'!E150)),NA())</f>
        <v>#N/A</v>
      </c>
      <c r="AI156" s="120" t="e">
        <f ca="1">+IF(AND(ISNUMBER(OFFSET('Sanitation Data'!$E$12,0,10*ROW('Sanitation Data'!E150))),'Data Summary'!CX156="Yes"),OFFSET('Sanitation Data'!$E$12,0,10*ROW('Sanitation Data'!E150)),NA())</f>
        <v>#N/A</v>
      </c>
      <c r="AJ156" s="120" t="e">
        <f ca="1">+IF(AND(ISNUMBER(OFFSET('Sanitation Data'!$E$13,0,10*ROW('Sanitation Data'!E150))),'Data Summary'!CY156="Yes"),OFFSET('Sanitation Data'!$E$13,0,10*ROW('Sanitation Data'!E150)),NA())</f>
        <v>#N/A</v>
      </c>
      <c r="AK156" s="120" t="e">
        <f ca="1">+IF(AND(ISNUMBER(OFFSET('Sanitation Data'!$F$5,0,10*ROW('Sanitation Data'!F150))),'Data Summary'!CZ156="Yes"),100-OFFSET('Sanitation Data'!$F$5,0,10*ROW('Sanitation Data'!F150)),NA())</f>
        <v>#N/A</v>
      </c>
      <c r="AL156" s="120" t="e">
        <f ca="1">+IF(AND(ISNUMBER(OFFSET('Sanitation Data'!$F$7,0,10*ROW('Sanitation Data'!F150))),'Data Summary'!DA156="Yes"),OFFSET('Sanitation Data'!$F$7,0,10*ROW('Sanitation Data'!F150)),NA())</f>
        <v>#N/A</v>
      </c>
      <c r="AM156" s="120" t="e">
        <f ca="1">+IF(AND(ISNUMBER(OFFSET('Sanitation Data'!$F$11,0,10*ROW('Sanitation Data'!F150))),'Data Summary'!DB156="Yes"),OFFSET('Sanitation Data'!$F$11,0,10*ROW('Sanitation Data'!F150)),NA())</f>
        <v>#N/A</v>
      </c>
      <c r="AN156" s="120" t="e">
        <f ca="1">+IF(AND(ISNUMBER(OFFSET('Sanitation Data'!$F$12,0,10*ROW('Sanitation Data'!F150))),'Data Summary'!DC156="Yes"),OFFSET('Sanitation Data'!$F$12,0,10*ROW('Sanitation Data'!F150)),NA())</f>
        <v>#N/A</v>
      </c>
      <c r="AO156" s="120" t="e">
        <f ca="1">+IF(AND(ISNUMBER(OFFSET('Sanitation Data'!$F$13,0,10*ROW('Sanitation Data'!F150))),'Data Summary'!DD156="Yes"),OFFSET('Sanitation Data'!$F$13,0,10*ROW('Sanitation Data'!F150)),NA())</f>
        <v>#N/A</v>
      </c>
      <c r="AP156" s="120" t="e">
        <f ca="1">+IF(AND(ISNUMBER(OFFSET('Sanitation Data'!$G$5,0,10*ROW('Sanitation Data'!G150))),'Data Summary'!DE156="Yes"),100-OFFSET('Sanitation Data'!$G$5,0,10*ROW('Sanitation Data'!G150)),NA())</f>
        <v>#N/A</v>
      </c>
      <c r="AQ156" s="120" t="e">
        <f ca="1">+IF(AND(ISNUMBER(OFFSET('Sanitation Data'!$G$7,0,10*ROW('Sanitation Data'!G150))),'Data Summary'!DF156="Yes"),OFFSET('Sanitation Data'!$G$7,0,10*ROW('Sanitation Data'!G150)),NA())</f>
        <v>#N/A</v>
      </c>
      <c r="AR156" s="120" t="e">
        <f ca="1">+IF(AND(ISNUMBER(OFFSET('Sanitation Data'!$G$11,0,10*ROW('Sanitation Data'!G150))),'Data Summary'!DG156="Yes"),OFFSET('Sanitation Data'!$G$11,0,10*ROW('Sanitation Data'!G150)),NA())</f>
        <v>#N/A</v>
      </c>
      <c r="AS156" s="120" t="e">
        <f ca="1">+IF(AND(ISNUMBER(OFFSET('Sanitation Data'!$G$12,0,10*ROW('Sanitation Data'!G150))),'Data Summary'!DH156="Yes"),OFFSET('Sanitation Data'!$G$12,0,10*ROW('Sanitation Data'!G150)),NA())</f>
        <v>#N/A</v>
      </c>
      <c r="AT156" s="120" t="e">
        <f ca="1">+IF(AND(ISNUMBER(OFFSET('Sanitation Data'!$G$13,0,10*ROW('Sanitation Data'!G150))),'Data Summary'!DI156="Yes"),OFFSET('Sanitation Data'!$G$13,0,10*ROW('Sanitation Data'!G150)),NA())</f>
        <v>#N/A</v>
      </c>
      <c r="AU156" s="120" t="e">
        <f ca="1">+IF(AND(ISNUMBER(OFFSET('Sanitation Data'!$H$5,0,10*ROW('Sanitation Data'!H150))),'Data Summary'!DJ156="Yes"),100-OFFSET('Sanitation Data'!$H$5,0,10*ROW('Sanitation Data'!H150)),NA())</f>
        <v>#N/A</v>
      </c>
      <c r="AV156" s="120" t="e">
        <f ca="1">+IF(AND(ISNUMBER(OFFSET('Sanitation Data'!$H$7,0,10*ROW('Sanitation Data'!H150))),'Data Summary'!DK156="Yes"),OFFSET('Sanitation Data'!$H$7,0,10*ROW('Sanitation Data'!H150)),NA())</f>
        <v>#N/A</v>
      </c>
      <c r="AW156" s="120" t="e">
        <f ca="1">+IF(AND(ISNUMBER(OFFSET('Sanitation Data'!$H$11,0,10*ROW('Sanitation Data'!H150))),'Data Summary'!DL156="Yes"),OFFSET('Sanitation Data'!$H$11,0,10*ROW('Sanitation Data'!H150)),NA())</f>
        <v>#N/A</v>
      </c>
      <c r="AX156" s="120" t="e">
        <f ca="1">+IF(AND(ISNUMBER(OFFSET('Sanitation Data'!$H$12,0,10*ROW('Sanitation Data'!H150))),'Data Summary'!DM156="Yes"),OFFSET('Sanitation Data'!$H$12,0,10*ROW('Sanitation Data'!H150)),NA())</f>
        <v>#N/A</v>
      </c>
      <c r="AY156" s="120" t="e">
        <f ca="1">+IF(AND(ISNUMBER(OFFSET('Sanitation Data'!$H$13,0,10*ROW('Sanitation Data'!H150))),'Data Summary'!DN156="Yes"),OFFSET('Sanitation Data'!$H$13,0,10*ROW('Sanitation Data'!H150)),NA())</f>
        <v>#N/A</v>
      </c>
      <c r="AZ156" s="121" t="e">
        <f ca="1">+IF(AND(ISNUMBER(OFFSET('Hygiene Data'!$C$6,0,10*ROW('Hygiene Data'!C150))),'Data Summary'!DO156="Yes"),OFFSET('Hygiene Data'!$C$6,0,10*ROW('Hygiene Data'!C150)),NA())</f>
        <v>#N/A</v>
      </c>
      <c r="BA156" s="121" t="e">
        <f ca="1">+IF(AND(ISNUMBER(OFFSET('Hygiene Data'!$C$8,0,10*ROW('Hygiene Data'!C150))),'Data Summary'!DP156="Yes"),OFFSET('Hygiene Data'!$C$8,0,10*ROW('Hygiene Data'!C150)),NA())</f>
        <v>#N/A</v>
      </c>
      <c r="BB156" s="121" t="e">
        <f ca="1">+IF(AND(ISNUMBER(OFFSET('Hygiene Data'!$C$10,0,10*ROW('Hygiene Data'!C150))),'Data Summary'!DQ156="Yes"),OFFSET('Hygiene Data'!$C$10,0,10*ROW('Hygiene Data'!C150)),NA())</f>
        <v>#N/A</v>
      </c>
      <c r="BC156" s="121" t="e">
        <f ca="1">+IF(AND(ISNUMBER(OFFSET('Hygiene Data'!$D$6,0,10*ROW('Hygiene Data'!D150))),'Data Summary'!DR156="Yes"),OFFSET('Hygiene Data'!$D$6,0,10*ROW('Hygiene Data'!D150)),NA())</f>
        <v>#N/A</v>
      </c>
      <c r="BD156" s="121" t="e">
        <f ca="1">+IF(AND(ISNUMBER(OFFSET('Hygiene Data'!$D$8,0,10*ROW('Hygiene Data'!D150))),'Data Summary'!DS156="Yes"),OFFSET('Hygiene Data'!$D$8,0,10*ROW('Hygiene Data'!D150)),NA())</f>
        <v>#N/A</v>
      </c>
      <c r="BE156" s="121" t="e">
        <f ca="1">+IF(AND(ISNUMBER(OFFSET('Hygiene Data'!$D$10,0,10*ROW('Hygiene Data'!D150))),'Data Summary'!DT156="Yes"),OFFSET('Hygiene Data'!$D$10,0,10*ROW('Hygiene Data'!D150)),NA())</f>
        <v>#N/A</v>
      </c>
      <c r="BF156" s="121" t="e">
        <f ca="1">+IF(AND(ISNUMBER(OFFSET('Hygiene Data'!$E$6,0,10*ROW('Hygiene Data'!E150))),'Data Summary'!DU156="Yes"),OFFSET('Hygiene Data'!$E$6,0,10*ROW('Hygiene Data'!E150)),NA())</f>
        <v>#N/A</v>
      </c>
      <c r="BG156" s="121" t="e">
        <f ca="1">+IF(AND(ISNUMBER(OFFSET('Hygiene Data'!$E$8,0,10*ROW('Hygiene Data'!E150))),'Data Summary'!DV156="Yes"),OFFSET('Hygiene Data'!$E$8,0,10*ROW('Hygiene Data'!E150)),NA())</f>
        <v>#N/A</v>
      </c>
      <c r="BH156" s="121" t="e">
        <f ca="1">+IF(AND(ISNUMBER(OFFSET('Hygiene Data'!$E$10,0,10*ROW('Hygiene Data'!E150))),'Data Summary'!DW156="Yes"),OFFSET('Hygiene Data'!$E$10,0,10*ROW('Hygiene Data'!E150)),NA())</f>
        <v>#N/A</v>
      </c>
      <c r="BI156" s="121" t="e">
        <f ca="1">+IF(AND(ISNUMBER(OFFSET('Hygiene Data'!$F$6,0,10*ROW('Hygiene Data'!F150))),'Data Summary'!DX156="Yes"),OFFSET('Hygiene Data'!$F$6,0,10*ROW('Hygiene Data'!F150)),NA())</f>
        <v>#N/A</v>
      </c>
      <c r="BJ156" s="121" t="e">
        <f ca="1">+IF(AND(ISNUMBER(OFFSET('Hygiene Data'!$F$8,0,10*ROW('Hygiene Data'!F150))),'Data Summary'!DY156="Yes"),OFFSET('Hygiene Data'!$F$8,0,10*ROW('Hygiene Data'!F150)),NA())</f>
        <v>#N/A</v>
      </c>
      <c r="BK156" s="121" t="e">
        <f ca="1">+IF(AND(ISNUMBER(OFFSET('Hygiene Data'!$F$10,0,10*ROW('Hygiene Data'!F150))),'Data Summary'!DZ156="Yes"),OFFSET('Hygiene Data'!$F$10,0,10*ROW('Hygiene Data'!F150)),NA())</f>
        <v>#N/A</v>
      </c>
      <c r="BL156" s="121" t="e">
        <f ca="1">+IF(AND(ISNUMBER(OFFSET('Hygiene Data'!$G$6,0,10*ROW('Hygiene Data'!G150))),'Data Summary'!EA156="Yes"),OFFSET('Hygiene Data'!$G$6,0,10*ROW('Hygiene Data'!G150)),NA())</f>
        <v>#N/A</v>
      </c>
      <c r="BM156" s="121" t="e">
        <f ca="1">+IF(AND(ISNUMBER(OFFSET('Hygiene Data'!$G$8,0,10*ROW('Hygiene Data'!G150))),'Data Summary'!EB156="Yes"),OFFSET('Hygiene Data'!$G$8,0,10*ROW('Hygiene Data'!G150)),NA())</f>
        <v>#N/A</v>
      </c>
      <c r="BN156" s="121" t="e">
        <f ca="1">+IF(AND(ISNUMBER(OFFSET('Hygiene Data'!$G$10,0,10*ROW('Hygiene Data'!G150))),'Data Summary'!EC156="Yes"),OFFSET('Hygiene Data'!$G$10,0,10*ROW('Hygiene Data'!G150)),NA())</f>
        <v>#N/A</v>
      </c>
      <c r="BO156" s="121" t="e">
        <f ca="1">+IF(AND(ISNUMBER(OFFSET('Hygiene Data'!$H$6,0,10*ROW('Hygiene Data'!H150))),'Data Summary'!ED156="Yes"),OFFSET('Hygiene Data'!$H$6,0,10*ROW('Hygiene Data'!H150)),NA())</f>
        <v>#N/A</v>
      </c>
      <c r="BP156" s="121" t="e">
        <f ca="1">+IF(AND(ISNUMBER(OFFSET('Hygiene Data'!$H$8,0,10*ROW('Hygiene Data'!H150))),'Data Summary'!EE156="Yes"),OFFSET('Hygiene Data'!$H$8,0,10*ROW('Hygiene Data'!H150)),NA())</f>
        <v>#N/A</v>
      </c>
      <c r="BQ156" s="121" t="e">
        <f ca="1">+IF(AND(ISNUMBER(OFFSET('Hygiene Data'!$H$10,0,10*ROW('Hygiene Data'!H150))),'Data Summary'!EF156="Yes"),OFFSET('Hygiene Data'!$H$10,0,10*ROW('Hygiene Data'!H150)),NA())</f>
        <v>#N/A</v>
      </c>
    </row>
    <row r="157" spans="1:69" x14ac:dyDescent="0.2">
      <c r="A157" s="44" t="e">
        <f ca="1">+IF(OFFSET('Water Data'!$B$1,0,10*ROW('Water Data'!B151))="",NA(),OFFSET('Water Data'!$B$1,0,10*ROW('Water Data'!B151)))</f>
        <v>#N/A</v>
      </c>
      <c r="B157" s="44" t="e">
        <f ca="1">+IF(OFFSET('Water Data'!$A$3,0,10*ROW('Water Data'!A154))="",NA(),OFFSET('Water Data'!$A$3,0,10*ROW('Water Data'!A154)))</f>
        <v>#N/A</v>
      </c>
      <c r="C157" s="44" t="e">
        <f ca="1">+IF(OFFSET('Water Data'!$C$3,0,10*ROW('Water Data'!C154))="",NA(),OFFSET('Water Data'!$C$3,0,10*ROW('Water Data'!C154)))</f>
        <v>#N/A</v>
      </c>
      <c r="D157" s="119" t="e">
        <f ca="1">+IF(AND(ISNUMBER(OFFSET('Water Data'!$C$5,0,10*ROW('Water Data'!C151))),'Data Summary'!BS157="Yes"),100-OFFSET('Water Data'!$C$5,0,10*ROW('Water Data'!C151)),NA())</f>
        <v>#N/A</v>
      </c>
      <c r="E157" s="119" t="e">
        <f ca="1">+IF(AND(ISNUMBER(OFFSET('Water Data'!$C$7,0,10*ROW('Water Data'!C151))),'Data Summary'!BT157="Yes"),OFFSET('Water Data'!$C$7,0,10*ROW('Water Data'!C151)),NA())</f>
        <v>#N/A</v>
      </c>
      <c r="F157" s="119" t="e">
        <f ca="1">+IF(AND(ISNUMBER(OFFSET('Water Data'!$C$10,0,10*ROW('Water Data'!C151))),'Data Summary'!BU157="Yes"),OFFSET('Water Data'!$C$10,0,10*ROW('Water Data'!C151)),NA())</f>
        <v>#N/A</v>
      </c>
      <c r="G157" s="119" t="e">
        <f ca="1">+IF(AND(ISNUMBER(OFFSET('Water Data'!$D$5,0,10*ROW('Water Data'!D151))),'Data Summary'!BV157="Yes"),100-OFFSET('Water Data'!$D$5,0,10*ROW('Water Data'!D151)),NA())</f>
        <v>#N/A</v>
      </c>
      <c r="H157" s="119" t="e">
        <f ca="1">+IF(AND(ISNUMBER(OFFSET('Water Data'!$D$7,0,10*ROW('Water Data'!D151))),'Data Summary'!BW157="Yes"),OFFSET('Water Data'!$D$7,0,10*ROW('Water Data'!D151)),NA())</f>
        <v>#N/A</v>
      </c>
      <c r="I157" s="119" t="e">
        <f ca="1">+IF(AND(ISNUMBER(OFFSET('Water Data'!$D$10,0,10*ROW('Water Data'!D151))),'Data Summary'!BX157="Yes"),OFFSET('Water Data'!$D$10,0,10*ROW('Water Data'!D151)),NA())</f>
        <v>#N/A</v>
      </c>
      <c r="J157" s="119" t="e">
        <f ca="1">+IF(AND(ISNUMBER(OFFSET('Water Data'!$E$5,0,10*ROW('Water Data'!E151))),'Data Summary'!BY157="Yes"),100-OFFSET('Water Data'!$E$5,0,10*ROW('Water Data'!E151)),NA())</f>
        <v>#N/A</v>
      </c>
      <c r="K157" s="119" t="e">
        <f ca="1">+IF(AND(ISNUMBER(OFFSET('Water Data'!$E$7,0,10*ROW('Water Data'!E151))),'Data Summary'!BZ157="Yes"),OFFSET('Water Data'!$E$7,0,10*ROW('Water Data'!E151)),NA())</f>
        <v>#N/A</v>
      </c>
      <c r="L157" s="119" t="e">
        <f ca="1">+IF(AND(ISNUMBER(OFFSET('Water Data'!$E$10,0,10*ROW('Water Data'!E151))),'Data Summary'!CA157="Yes"),OFFSET('Water Data'!$E$10,0,10*ROW('Water Data'!E151)),NA())</f>
        <v>#N/A</v>
      </c>
      <c r="M157" s="119" t="e">
        <f ca="1">+IF(AND(ISNUMBER(OFFSET('Water Data'!$F$5,0,10*ROW('Water Data'!F151))),'Data Summary'!CB157="Yes"),100-OFFSET('Water Data'!$F$5,0,10*ROW('Water Data'!F151)),NA())</f>
        <v>#N/A</v>
      </c>
      <c r="N157" s="119" t="e">
        <f ca="1">+IF(AND(ISNUMBER(OFFSET('Water Data'!$F$7,0,10*ROW('Water Data'!F151))),'Data Summary'!CC157="Yes"),OFFSET('Water Data'!$F$7,0,10*ROW('Water Data'!F151)),NA())</f>
        <v>#N/A</v>
      </c>
      <c r="O157" s="119" t="e">
        <f ca="1">+IF(AND(ISNUMBER(OFFSET('Water Data'!$F$10,0,10*ROW('Water Data'!F151))),'Data Summary'!CD157="Yes"),OFFSET('Water Data'!$F$10,0,10*ROW('Water Data'!F151)),NA())</f>
        <v>#N/A</v>
      </c>
      <c r="P157" s="119" t="e">
        <f ca="1">+IF(AND(ISNUMBER(OFFSET('Water Data'!$G$5,0,10*ROW('Water Data'!G151))),'Data Summary'!CE157="Yes"),100-OFFSET('Water Data'!$G$5,0,10*ROW('Water Data'!G151)),NA())</f>
        <v>#N/A</v>
      </c>
      <c r="Q157" s="119" t="e">
        <f ca="1">+IF(AND(ISNUMBER(OFFSET('Water Data'!$G$7,0,10*ROW('Water Data'!G151))),'Data Summary'!CF157="Yes"),OFFSET('Water Data'!$G$7,0,10*ROW('Water Data'!G151)),NA())</f>
        <v>#N/A</v>
      </c>
      <c r="R157" s="119" t="e">
        <f ca="1">+IF(AND(ISNUMBER(OFFSET('Water Data'!$G$10,0,10*ROW('Water Data'!G151))),'Data Summary'!CG157="Yes"),OFFSET('Water Data'!$G$10,0,10*ROW('Water Data'!G151)),NA())</f>
        <v>#N/A</v>
      </c>
      <c r="S157" s="119" t="e">
        <f ca="1">+IF(AND(ISNUMBER(OFFSET('Water Data'!$H$5,0,10*ROW('Water Data'!H151))),'Data Summary'!CH157="Yes"),100-OFFSET('Water Data'!$H$5,0,10*ROW('Water Data'!H151)),NA())</f>
        <v>#N/A</v>
      </c>
      <c r="T157" s="119" t="e">
        <f ca="1">+IF(AND(ISNUMBER(OFFSET('Water Data'!$H$7,0,10*ROW('Water Data'!H151))),'Data Summary'!CI157="Yes"),OFFSET('Water Data'!$H$7,0,10*ROW('Water Data'!H151)),NA())</f>
        <v>#N/A</v>
      </c>
      <c r="U157" s="119" t="e">
        <f ca="1">+IF(AND(ISNUMBER(OFFSET('Water Data'!$H$10,0,10*ROW('Water Data'!H151))),'Data Summary'!CJ157="Yes"),OFFSET('Water Data'!$H$10,0,10*ROW('Water Data'!H151)),NA())</f>
        <v>#N/A</v>
      </c>
      <c r="V157" s="120" t="e">
        <f ca="1">+IF(AND(ISNUMBER(OFFSET('Sanitation Data'!$C$5,0,10*ROW('Sanitation Data'!C151))),'Data Summary'!CK157="Yes"),100-OFFSET('Sanitation Data'!$C$5,0,10*ROW('Sanitation Data'!C151)),NA())</f>
        <v>#N/A</v>
      </c>
      <c r="W157" s="120" t="e">
        <f ca="1">+IF(AND(ISNUMBER(OFFSET('Sanitation Data'!$C$7,0,10*ROW('Sanitation Data'!C151))),'Data Summary'!CL157="Yes"),OFFSET('Sanitation Data'!$C$7,0,10*ROW('Sanitation Data'!C151)),NA())</f>
        <v>#N/A</v>
      </c>
      <c r="X157" s="120" t="e">
        <f ca="1">+IF(AND(ISNUMBER(OFFSET('Sanitation Data'!$C$11,0,10*ROW('Sanitation Data'!C151))),'Data Summary'!CM157="Yes"),OFFSET('Sanitation Data'!$C$11,0,10*ROW('Sanitation Data'!C151)),NA())</f>
        <v>#N/A</v>
      </c>
      <c r="Y157" s="120" t="e">
        <f ca="1">+IF(AND(ISNUMBER(OFFSET('Sanitation Data'!$C$12,0,10*ROW('Sanitation Data'!C151))),'Data Summary'!CN157="Yes"),OFFSET('Sanitation Data'!$C$12,0,10*ROW('Sanitation Data'!C151)),NA())</f>
        <v>#N/A</v>
      </c>
      <c r="Z157" s="120" t="e">
        <f ca="1">+IF(AND(ISNUMBER(OFFSET('Sanitation Data'!$C$13,0,10*ROW('Sanitation Data'!C151))),'Data Summary'!CO157="Yes"),OFFSET('Sanitation Data'!$C$13,0,10*ROW('Sanitation Data'!C151)),NA())</f>
        <v>#N/A</v>
      </c>
      <c r="AA157" s="120" t="e">
        <f ca="1">+IF(AND(ISNUMBER(OFFSET('Sanitation Data'!$D$5,0,10*ROW('Sanitation Data'!D151))),'Data Summary'!CP157="Yes"),100-OFFSET('Sanitation Data'!$D$5,0,10*ROW('Sanitation Data'!D151)),NA())</f>
        <v>#N/A</v>
      </c>
      <c r="AB157" s="120" t="e">
        <f ca="1">+IF(AND(ISNUMBER(OFFSET('Sanitation Data'!$D$7,0,10*ROW('Sanitation Data'!D151))),'Data Summary'!CQ157="Yes"),OFFSET('Sanitation Data'!$D$7,0,10*ROW('Sanitation Data'!D151)),NA())</f>
        <v>#N/A</v>
      </c>
      <c r="AC157" s="120" t="e">
        <f ca="1">+IF(AND(ISNUMBER(OFFSET('Sanitation Data'!$D$11,0,10*ROW('Sanitation Data'!D151))),'Data Summary'!CR157="Yes"),OFFSET('Sanitation Data'!$D$11,0,10*ROW('Sanitation Data'!D151)),NA())</f>
        <v>#N/A</v>
      </c>
      <c r="AD157" s="120" t="e">
        <f ca="1">+IF(AND(ISNUMBER(OFFSET('Sanitation Data'!$D$12,0,10*ROW('Sanitation Data'!D151))),'Data Summary'!CS157="Yes"),OFFSET('Sanitation Data'!$D$12,0,10*ROW('Sanitation Data'!D151)),NA())</f>
        <v>#N/A</v>
      </c>
      <c r="AE157" s="120" t="e">
        <f ca="1">+IF(AND(ISNUMBER(OFFSET('Sanitation Data'!$D$13,0,10*ROW('Sanitation Data'!D151))),'Data Summary'!CT157="Yes"),OFFSET('Sanitation Data'!$D$13,0,10*ROW('Sanitation Data'!D151)),NA())</f>
        <v>#N/A</v>
      </c>
      <c r="AF157" s="120" t="e">
        <f ca="1">+IF(AND(ISNUMBER(OFFSET('Sanitation Data'!$E$5,0,10*ROW('Sanitation Data'!E151))),'Data Summary'!CU157="Yes"),100-OFFSET('Sanitation Data'!$E$5,0,10*ROW('Sanitation Data'!E151)),NA())</f>
        <v>#N/A</v>
      </c>
      <c r="AG157" s="120" t="e">
        <f ca="1">+IF(AND(ISNUMBER(OFFSET('Sanitation Data'!$E$7,0,10*ROW('Sanitation Data'!E151))),'Data Summary'!CV157="Yes"),OFFSET('Sanitation Data'!$E$7,0,10*ROW('Sanitation Data'!E151)),NA())</f>
        <v>#N/A</v>
      </c>
      <c r="AH157" s="120" t="e">
        <f ca="1">+IF(AND(ISNUMBER(OFFSET('Sanitation Data'!$E$11,0,10*ROW('Sanitation Data'!E151))),'Data Summary'!CW157="Yes"),OFFSET('Sanitation Data'!$E$11,0,10*ROW('Sanitation Data'!E151)),NA())</f>
        <v>#N/A</v>
      </c>
      <c r="AI157" s="120" t="e">
        <f ca="1">+IF(AND(ISNUMBER(OFFSET('Sanitation Data'!$E$12,0,10*ROW('Sanitation Data'!E151))),'Data Summary'!CX157="Yes"),OFFSET('Sanitation Data'!$E$12,0,10*ROW('Sanitation Data'!E151)),NA())</f>
        <v>#N/A</v>
      </c>
      <c r="AJ157" s="120" t="e">
        <f ca="1">+IF(AND(ISNUMBER(OFFSET('Sanitation Data'!$E$13,0,10*ROW('Sanitation Data'!E151))),'Data Summary'!CY157="Yes"),OFFSET('Sanitation Data'!$E$13,0,10*ROW('Sanitation Data'!E151)),NA())</f>
        <v>#N/A</v>
      </c>
      <c r="AK157" s="120" t="e">
        <f ca="1">+IF(AND(ISNUMBER(OFFSET('Sanitation Data'!$F$5,0,10*ROW('Sanitation Data'!F151))),'Data Summary'!CZ157="Yes"),100-OFFSET('Sanitation Data'!$F$5,0,10*ROW('Sanitation Data'!F151)),NA())</f>
        <v>#N/A</v>
      </c>
      <c r="AL157" s="120" t="e">
        <f ca="1">+IF(AND(ISNUMBER(OFFSET('Sanitation Data'!$F$7,0,10*ROW('Sanitation Data'!F151))),'Data Summary'!DA157="Yes"),OFFSET('Sanitation Data'!$F$7,0,10*ROW('Sanitation Data'!F151)),NA())</f>
        <v>#N/A</v>
      </c>
      <c r="AM157" s="120" t="e">
        <f ca="1">+IF(AND(ISNUMBER(OFFSET('Sanitation Data'!$F$11,0,10*ROW('Sanitation Data'!F151))),'Data Summary'!DB157="Yes"),OFFSET('Sanitation Data'!$F$11,0,10*ROW('Sanitation Data'!F151)),NA())</f>
        <v>#N/A</v>
      </c>
      <c r="AN157" s="120" t="e">
        <f ca="1">+IF(AND(ISNUMBER(OFFSET('Sanitation Data'!$F$12,0,10*ROW('Sanitation Data'!F151))),'Data Summary'!DC157="Yes"),OFFSET('Sanitation Data'!$F$12,0,10*ROW('Sanitation Data'!F151)),NA())</f>
        <v>#N/A</v>
      </c>
      <c r="AO157" s="120" t="e">
        <f ca="1">+IF(AND(ISNUMBER(OFFSET('Sanitation Data'!$F$13,0,10*ROW('Sanitation Data'!F151))),'Data Summary'!DD157="Yes"),OFFSET('Sanitation Data'!$F$13,0,10*ROW('Sanitation Data'!F151)),NA())</f>
        <v>#N/A</v>
      </c>
      <c r="AP157" s="120" t="e">
        <f ca="1">+IF(AND(ISNUMBER(OFFSET('Sanitation Data'!$G$5,0,10*ROW('Sanitation Data'!G151))),'Data Summary'!DE157="Yes"),100-OFFSET('Sanitation Data'!$G$5,0,10*ROW('Sanitation Data'!G151)),NA())</f>
        <v>#N/A</v>
      </c>
      <c r="AQ157" s="120" t="e">
        <f ca="1">+IF(AND(ISNUMBER(OFFSET('Sanitation Data'!$G$7,0,10*ROW('Sanitation Data'!G151))),'Data Summary'!DF157="Yes"),OFFSET('Sanitation Data'!$G$7,0,10*ROW('Sanitation Data'!G151)),NA())</f>
        <v>#N/A</v>
      </c>
      <c r="AR157" s="120" t="e">
        <f ca="1">+IF(AND(ISNUMBER(OFFSET('Sanitation Data'!$G$11,0,10*ROW('Sanitation Data'!G151))),'Data Summary'!DG157="Yes"),OFFSET('Sanitation Data'!$G$11,0,10*ROW('Sanitation Data'!G151)),NA())</f>
        <v>#N/A</v>
      </c>
      <c r="AS157" s="120" t="e">
        <f ca="1">+IF(AND(ISNUMBER(OFFSET('Sanitation Data'!$G$12,0,10*ROW('Sanitation Data'!G151))),'Data Summary'!DH157="Yes"),OFFSET('Sanitation Data'!$G$12,0,10*ROW('Sanitation Data'!G151)),NA())</f>
        <v>#N/A</v>
      </c>
      <c r="AT157" s="120" t="e">
        <f ca="1">+IF(AND(ISNUMBER(OFFSET('Sanitation Data'!$G$13,0,10*ROW('Sanitation Data'!G151))),'Data Summary'!DI157="Yes"),OFFSET('Sanitation Data'!$G$13,0,10*ROW('Sanitation Data'!G151)),NA())</f>
        <v>#N/A</v>
      </c>
      <c r="AU157" s="120" t="e">
        <f ca="1">+IF(AND(ISNUMBER(OFFSET('Sanitation Data'!$H$5,0,10*ROW('Sanitation Data'!H151))),'Data Summary'!DJ157="Yes"),100-OFFSET('Sanitation Data'!$H$5,0,10*ROW('Sanitation Data'!H151)),NA())</f>
        <v>#N/A</v>
      </c>
      <c r="AV157" s="120" t="e">
        <f ca="1">+IF(AND(ISNUMBER(OFFSET('Sanitation Data'!$H$7,0,10*ROW('Sanitation Data'!H151))),'Data Summary'!DK157="Yes"),OFFSET('Sanitation Data'!$H$7,0,10*ROW('Sanitation Data'!H151)),NA())</f>
        <v>#N/A</v>
      </c>
      <c r="AW157" s="120" t="e">
        <f ca="1">+IF(AND(ISNUMBER(OFFSET('Sanitation Data'!$H$11,0,10*ROW('Sanitation Data'!H151))),'Data Summary'!DL157="Yes"),OFFSET('Sanitation Data'!$H$11,0,10*ROW('Sanitation Data'!H151)),NA())</f>
        <v>#N/A</v>
      </c>
      <c r="AX157" s="120" t="e">
        <f ca="1">+IF(AND(ISNUMBER(OFFSET('Sanitation Data'!$H$12,0,10*ROW('Sanitation Data'!H151))),'Data Summary'!DM157="Yes"),OFFSET('Sanitation Data'!$H$12,0,10*ROW('Sanitation Data'!H151)),NA())</f>
        <v>#N/A</v>
      </c>
      <c r="AY157" s="120" t="e">
        <f ca="1">+IF(AND(ISNUMBER(OFFSET('Sanitation Data'!$H$13,0,10*ROW('Sanitation Data'!H151))),'Data Summary'!DN157="Yes"),OFFSET('Sanitation Data'!$H$13,0,10*ROW('Sanitation Data'!H151)),NA())</f>
        <v>#N/A</v>
      </c>
      <c r="AZ157" s="121" t="e">
        <f ca="1">+IF(AND(ISNUMBER(OFFSET('Hygiene Data'!$C$6,0,10*ROW('Hygiene Data'!C151))),'Data Summary'!DO157="Yes"),OFFSET('Hygiene Data'!$C$6,0,10*ROW('Hygiene Data'!C151)),NA())</f>
        <v>#N/A</v>
      </c>
      <c r="BA157" s="121" t="e">
        <f ca="1">+IF(AND(ISNUMBER(OFFSET('Hygiene Data'!$C$8,0,10*ROW('Hygiene Data'!C151))),'Data Summary'!DP157="Yes"),OFFSET('Hygiene Data'!$C$8,0,10*ROW('Hygiene Data'!C151)),NA())</f>
        <v>#N/A</v>
      </c>
      <c r="BB157" s="121" t="e">
        <f ca="1">+IF(AND(ISNUMBER(OFFSET('Hygiene Data'!$C$10,0,10*ROW('Hygiene Data'!C151))),'Data Summary'!DQ157="Yes"),OFFSET('Hygiene Data'!$C$10,0,10*ROW('Hygiene Data'!C151)),NA())</f>
        <v>#N/A</v>
      </c>
      <c r="BC157" s="121" t="e">
        <f ca="1">+IF(AND(ISNUMBER(OFFSET('Hygiene Data'!$D$6,0,10*ROW('Hygiene Data'!D151))),'Data Summary'!DR157="Yes"),OFFSET('Hygiene Data'!$D$6,0,10*ROW('Hygiene Data'!D151)),NA())</f>
        <v>#N/A</v>
      </c>
      <c r="BD157" s="121" t="e">
        <f ca="1">+IF(AND(ISNUMBER(OFFSET('Hygiene Data'!$D$8,0,10*ROW('Hygiene Data'!D151))),'Data Summary'!DS157="Yes"),OFFSET('Hygiene Data'!$D$8,0,10*ROW('Hygiene Data'!D151)),NA())</f>
        <v>#N/A</v>
      </c>
      <c r="BE157" s="121" t="e">
        <f ca="1">+IF(AND(ISNUMBER(OFFSET('Hygiene Data'!$D$10,0,10*ROW('Hygiene Data'!D151))),'Data Summary'!DT157="Yes"),OFFSET('Hygiene Data'!$D$10,0,10*ROW('Hygiene Data'!D151)),NA())</f>
        <v>#N/A</v>
      </c>
      <c r="BF157" s="121" t="e">
        <f ca="1">+IF(AND(ISNUMBER(OFFSET('Hygiene Data'!$E$6,0,10*ROW('Hygiene Data'!E151))),'Data Summary'!DU157="Yes"),OFFSET('Hygiene Data'!$E$6,0,10*ROW('Hygiene Data'!E151)),NA())</f>
        <v>#N/A</v>
      </c>
      <c r="BG157" s="121" t="e">
        <f ca="1">+IF(AND(ISNUMBER(OFFSET('Hygiene Data'!$E$8,0,10*ROW('Hygiene Data'!E151))),'Data Summary'!DV157="Yes"),OFFSET('Hygiene Data'!$E$8,0,10*ROW('Hygiene Data'!E151)),NA())</f>
        <v>#N/A</v>
      </c>
      <c r="BH157" s="121" t="e">
        <f ca="1">+IF(AND(ISNUMBER(OFFSET('Hygiene Data'!$E$10,0,10*ROW('Hygiene Data'!E151))),'Data Summary'!DW157="Yes"),OFFSET('Hygiene Data'!$E$10,0,10*ROW('Hygiene Data'!E151)),NA())</f>
        <v>#N/A</v>
      </c>
      <c r="BI157" s="121" t="e">
        <f ca="1">+IF(AND(ISNUMBER(OFFSET('Hygiene Data'!$F$6,0,10*ROW('Hygiene Data'!F151))),'Data Summary'!DX157="Yes"),OFFSET('Hygiene Data'!$F$6,0,10*ROW('Hygiene Data'!F151)),NA())</f>
        <v>#N/A</v>
      </c>
      <c r="BJ157" s="121" t="e">
        <f ca="1">+IF(AND(ISNUMBER(OFFSET('Hygiene Data'!$F$8,0,10*ROW('Hygiene Data'!F151))),'Data Summary'!DY157="Yes"),OFFSET('Hygiene Data'!$F$8,0,10*ROW('Hygiene Data'!F151)),NA())</f>
        <v>#N/A</v>
      </c>
      <c r="BK157" s="121" t="e">
        <f ca="1">+IF(AND(ISNUMBER(OFFSET('Hygiene Data'!$F$10,0,10*ROW('Hygiene Data'!F151))),'Data Summary'!DZ157="Yes"),OFFSET('Hygiene Data'!$F$10,0,10*ROW('Hygiene Data'!F151)),NA())</f>
        <v>#N/A</v>
      </c>
      <c r="BL157" s="121" t="e">
        <f ca="1">+IF(AND(ISNUMBER(OFFSET('Hygiene Data'!$G$6,0,10*ROW('Hygiene Data'!G151))),'Data Summary'!EA157="Yes"),OFFSET('Hygiene Data'!$G$6,0,10*ROW('Hygiene Data'!G151)),NA())</f>
        <v>#N/A</v>
      </c>
      <c r="BM157" s="121" t="e">
        <f ca="1">+IF(AND(ISNUMBER(OFFSET('Hygiene Data'!$G$8,0,10*ROW('Hygiene Data'!G151))),'Data Summary'!EB157="Yes"),OFFSET('Hygiene Data'!$G$8,0,10*ROW('Hygiene Data'!G151)),NA())</f>
        <v>#N/A</v>
      </c>
      <c r="BN157" s="121" t="e">
        <f ca="1">+IF(AND(ISNUMBER(OFFSET('Hygiene Data'!$G$10,0,10*ROW('Hygiene Data'!G151))),'Data Summary'!EC157="Yes"),OFFSET('Hygiene Data'!$G$10,0,10*ROW('Hygiene Data'!G151)),NA())</f>
        <v>#N/A</v>
      </c>
      <c r="BO157" s="121" t="e">
        <f ca="1">+IF(AND(ISNUMBER(OFFSET('Hygiene Data'!$H$6,0,10*ROW('Hygiene Data'!H151))),'Data Summary'!ED157="Yes"),OFFSET('Hygiene Data'!$H$6,0,10*ROW('Hygiene Data'!H151)),NA())</f>
        <v>#N/A</v>
      </c>
      <c r="BP157" s="121" t="e">
        <f ca="1">+IF(AND(ISNUMBER(OFFSET('Hygiene Data'!$H$8,0,10*ROW('Hygiene Data'!H151))),'Data Summary'!EE157="Yes"),OFFSET('Hygiene Data'!$H$8,0,10*ROW('Hygiene Data'!H151)),NA())</f>
        <v>#N/A</v>
      </c>
      <c r="BQ157" s="121" t="e">
        <f ca="1">+IF(AND(ISNUMBER(OFFSET('Hygiene Data'!$H$10,0,10*ROW('Hygiene Data'!H151))),'Data Summary'!EF157="Yes"),OFFSET('Hygiene Data'!$H$10,0,10*ROW('Hygiene Data'!H151)),NA())</f>
        <v>#N/A</v>
      </c>
    </row>
    <row r="158" spans="1:69" x14ac:dyDescent="0.2">
      <c r="A158" s="44" t="e">
        <f ca="1">+IF(OFFSET('Water Data'!$B$1,0,10*ROW('Water Data'!B152))="",NA(),OFFSET('Water Data'!$B$1,0,10*ROW('Water Data'!B152)))</f>
        <v>#N/A</v>
      </c>
      <c r="B158" s="44" t="e">
        <f ca="1">+IF(OFFSET('Water Data'!$A$3,0,10*ROW('Water Data'!A155))="",NA(),OFFSET('Water Data'!$A$3,0,10*ROW('Water Data'!A155)))</f>
        <v>#N/A</v>
      </c>
      <c r="C158" s="44" t="e">
        <f ca="1">+IF(OFFSET('Water Data'!$C$3,0,10*ROW('Water Data'!C155))="",NA(),OFFSET('Water Data'!$C$3,0,10*ROW('Water Data'!C155)))</f>
        <v>#N/A</v>
      </c>
      <c r="D158" s="119" t="e">
        <f ca="1">+IF(AND(ISNUMBER(OFFSET('Water Data'!$C$5,0,10*ROW('Water Data'!C152))),'Data Summary'!BS158="Yes"),100-OFFSET('Water Data'!$C$5,0,10*ROW('Water Data'!C152)),NA())</f>
        <v>#N/A</v>
      </c>
      <c r="E158" s="119" t="e">
        <f ca="1">+IF(AND(ISNUMBER(OFFSET('Water Data'!$C$7,0,10*ROW('Water Data'!C152))),'Data Summary'!BT158="Yes"),OFFSET('Water Data'!$C$7,0,10*ROW('Water Data'!C152)),NA())</f>
        <v>#N/A</v>
      </c>
      <c r="F158" s="119" t="e">
        <f ca="1">+IF(AND(ISNUMBER(OFFSET('Water Data'!$C$10,0,10*ROW('Water Data'!C152))),'Data Summary'!BU158="Yes"),OFFSET('Water Data'!$C$10,0,10*ROW('Water Data'!C152)),NA())</f>
        <v>#N/A</v>
      </c>
      <c r="G158" s="119" t="e">
        <f ca="1">+IF(AND(ISNUMBER(OFFSET('Water Data'!$D$5,0,10*ROW('Water Data'!D152))),'Data Summary'!BV158="Yes"),100-OFFSET('Water Data'!$D$5,0,10*ROW('Water Data'!D152)),NA())</f>
        <v>#N/A</v>
      </c>
      <c r="H158" s="119" t="e">
        <f ca="1">+IF(AND(ISNUMBER(OFFSET('Water Data'!$D$7,0,10*ROW('Water Data'!D152))),'Data Summary'!BW158="Yes"),OFFSET('Water Data'!$D$7,0,10*ROW('Water Data'!D152)),NA())</f>
        <v>#N/A</v>
      </c>
      <c r="I158" s="119" t="e">
        <f ca="1">+IF(AND(ISNUMBER(OFFSET('Water Data'!$D$10,0,10*ROW('Water Data'!D152))),'Data Summary'!BX158="Yes"),OFFSET('Water Data'!$D$10,0,10*ROW('Water Data'!D152)),NA())</f>
        <v>#N/A</v>
      </c>
      <c r="J158" s="119" t="e">
        <f ca="1">+IF(AND(ISNUMBER(OFFSET('Water Data'!$E$5,0,10*ROW('Water Data'!E152))),'Data Summary'!BY158="Yes"),100-OFFSET('Water Data'!$E$5,0,10*ROW('Water Data'!E152)),NA())</f>
        <v>#N/A</v>
      </c>
      <c r="K158" s="119" t="e">
        <f ca="1">+IF(AND(ISNUMBER(OFFSET('Water Data'!$E$7,0,10*ROW('Water Data'!E152))),'Data Summary'!BZ158="Yes"),OFFSET('Water Data'!$E$7,0,10*ROW('Water Data'!E152)),NA())</f>
        <v>#N/A</v>
      </c>
      <c r="L158" s="119" t="e">
        <f ca="1">+IF(AND(ISNUMBER(OFFSET('Water Data'!$E$10,0,10*ROW('Water Data'!E152))),'Data Summary'!CA158="Yes"),OFFSET('Water Data'!$E$10,0,10*ROW('Water Data'!E152)),NA())</f>
        <v>#N/A</v>
      </c>
      <c r="M158" s="119" t="e">
        <f ca="1">+IF(AND(ISNUMBER(OFFSET('Water Data'!$F$5,0,10*ROW('Water Data'!F152))),'Data Summary'!CB158="Yes"),100-OFFSET('Water Data'!$F$5,0,10*ROW('Water Data'!F152)),NA())</f>
        <v>#N/A</v>
      </c>
      <c r="N158" s="119" t="e">
        <f ca="1">+IF(AND(ISNUMBER(OFFSET('Water Data'!$F$7,0,10*ROW('Water Data'!F152))),'Data Summary'!CC158="Yes"),OFFSET('Water Data'!$F$7,0,10*ROW('Water Data'!F152)),NA())</f>
        <v>#N/A</v>
      </c>
      <c r="O158" s="119" t="e">
        <f ca="1">+IF(AND(ISNUMBER(OFFSET('Water Data'!$F$10,0,10*ROW('Water Data'!F152))),'Data Summary'!CD158="Yes"),OFFSET('Water Data'!$F$10,0,10*ROW('Water Data'!F152)),NA())</f>
        <v>#N/A</v>
      </c>
      <c r="P158" s="119" t="e">
        <f ca="1">+IF(AND(ISNUMBER(OFFSET('Water Data'!$G$5,0,10*ROW('Water Data'!G152))),'Data Summary'!CE158="Yes"),100-OFFSET('Water Data'!$G$5,0,10*ROW('Water Data'!G152)),NA())</f>
        <v>#N/A</v>
      </c>
      <c r="Q158" s="119" t="e">
        <f ca="1">+IF(AND(ISNUMBER(OFFSET('Water Data'!$G$7,0,10*ROW('Water Data'!G152))),'Data Summary'!CF158="Yes"),OFFSET('Water Data'!$G$7,0,10*ROW('Water Data'!G152)),NA())</f>
        <v>#N/A</v>
      </c>
      <c r="R158" s="119" t="e">
        <f ca="1">+IF(AND(ISNUMBER(OFFSET('Water Data'!$G$10,0,10*ROW('Water Data'!G152))),'Data Summary'!CG158="Yes"),OFFSET('Water Data'!$G$10,0,10*ROW('Water Data'!G152)),NA())</f>
        <v>#N/A</v>
      </c>
      <c r="S158" s="119" t="e">
        <f ca="1">+IF(AND(ISNUMBER(OFFSET('Water Data'!$H$5,0,10*ROW('Water Data'!H152))),'Data Summary'!CH158="Yes"),100-OFFSET('Water Data'!$H$5,0,10*ROW('Water Data'!H152)),NA())</f>
        <v>#N/A</v>
      </c>
      <c r="T158" s="119" t="e">
        <f ca="1">+IF(AND(ISNUMBER(OFFSET('Water Data'!$H$7,0,10*ROW('Water Data'!H152))),'Data Summary'!CI158="Yes"),OFFSET('Water Data'!$H$7,0,10*ROW('Water Data'!H152)),NA())</f>
        <v>#N/A</v>
      </c>
      <c r="U158" s="119" t="e">
        <f ca="1">+IF(AND(ISNUMBER(OFFSET('Water Data'!$H$10,0,10*ROW('Water Data'!H152))),'Data Summary'!CJ158="Yes"),OFFSET('Water Data'!$H$10,0,10*ROW('Water Data'!H152)),NA())</f>
        <v>#N/A</v>
      </c>
      <c r="V158" s="120" t="e">
        <f ca="1">+IF(AND(ISNUMBER(OFFSET('Sanitation Data'!$C$5,0,10*ROW('Sanitation Data'!C152))),'Data Summary'!CK158="Yes"),100-OFFSET('Sanitation Data'!$C$5,0,10*ROW('Sanitation Data'!C152)),NA())</f>
        <v>#N/A</v>
      </c>
      <c r="W158" s="120" t="e">
        <f ca="1">+IF(AND(ISNUMBER(OFFSET('Sanitation Data'!$C$7,0,10*ROW('Sanitation Data'!C152))),'Data Summary'!CL158="Yes"),OFFSET('Sanitation Data'!$C$7,0,10*ROW('Sanitation Data'!C152)),NA())</f>
        <v>#N/A</v>
      </c>
      <c r="X158" s="120" t="e">
        <f ca="1">+IF(AND(ISNUMBER(OFFSET('Sanitation Data'!$C$11,0,10*ROW('Sanitation Data'!C152))),'Data Summary'!CM158="Yes"),OFFSET('Sanitation Data'!$C$11,0,10*ROW('Sanitation Data'!C152)),NA())</f>
        <v>#N/A</v>
      </c>
      <c r="Y158" s="120" t="e">
        <f ca="1">+IF(AND(ISNUMBER(OFFSET('Sanitation Data'!$C$12,0,10*ROW('Sanitation Data'!C152))),'Data Summary'!CN158="Yes"),OFFSET('Sanitation Data'!$C$12,0,10*ROW('Sanitation Data'!C152)),NA())</f>
        <v>#N/A</v>
      </c>
      <c r="Z158" s="120" t="e">
        <f ca="1">+IF(AND(ISNUMBER(OFFSET('Sanitation Data'!$C$13,0,10*ROW('Sanitation Data'!C152))),'Data Summary'!CO158="Yes"),OFFSET('Sanitation Data'!$C$13,0,10*ROW('Sanitation Data'!C152)),NA())</f>
        <v>#N/A</v>
      </c>
      <c r="AA158" s="120" t="e">
        <f ca="1">+IF(AND(ISNUMBER(OFFSET('Sanitation Data'!$D$5,0,10*ROW('Sanitation Data'!D152))),'Data Summary'!CP158="Yes"),100-OFFSET('Sanitation Data'!$D$5,0,10*ROW('Sanitation Data'!D152)),NA())</f>
        <v>#N/A</v>
      </c>
      <c r="AB158" s="120" t="e">
        <f ca="1">+IF(AND(ISNUMBER(OFFSET('Sanitation Data'!$D$7,0,10*ROW('Sanitation Data'!D152))),'Data Summary'!CQ158="Yes"),OFFSET('Sanitation Data'!$D$7,0,10*ROW('Sanitation Data'!D152)),NA())</f>
        <v>#N/A</v>
      </c>
      <c r="AC158" s="120" t="e">
        <f ca="1">+IF(AND(ISNUMBER(OFFSET('Sanitation Data'!$D$11,0,10*ROW('Sanitation Data'!D152))),'Data Summary'!CR158="Yes"),OFFSET('Sanitation Data'!$D$11,0,10*ROW('Sanitation Data'!D152)),NA())</f>
        <v>#N/A</v>
      </c>
      <c r="AD158" s="120" t="e">
        <f ca="1">+IF(AND(ISNUMBER(OFFSET('Sanitation Data'!$D$12,0,10*ROW('Sanitation Data'!D152))),'Data Summary'!CS158="Yes"),OFFSET('Sanitation Data'!$D$12,0,10*ROW('Sanitation Data'!D152)),NA())</f>
        <v>#N/A</v>
      </c>
      <c r="AE158" s="120" t="e">
        <f ca="1">+IF(AND(ISNUMBER(OFFSET('Sanitation Data'!$D$13,0,10*ROW('Sanitation Data'!D152))),'Data Summary'!CT158="Yes"),OFFSET('Sanitation Data'!$D$13,0,10*ROW('Sanitation Data'!D152)),NA())</f>
        <v>#N/A</v>
      </c>
      <c r="AF158" s="120" t="e">
        <f ca="1">+IF(AND(ISNUMBER(OFFSET('Sanitation Data'!$E$5,0,10*ROW('Sanitation Data'!E152))),'Data Summary'!CU158="Yes"),100-OFFSET('Sanitation Data'!$E$5,0,10*ROW('Sanitation Data'!E152)),NA())</f>
        <v>#N/A</v>
      </c>
      <c r="AG158" s="120" t="e">
        <f ca="1">+IF(AND(ISNUMBER(OFFSET('Sanitation Data'!$E$7,0,10*ROW('Sanitation Data'!E152))),'Data Summary'!CV158="Yes"),OFFSET('Sanitation Data'!$E$7,0,10*ROW('Sanitation Data'!E152)),NA())</f>
        <v>#N/A</v>
      </c>
      <c r="AH158" s="120" t="e">
        <f ca="1">+IF(AND(ISNUMBER(OFFSET('Sanitation Data'!$E$11,0,10*ROW('Sanitation Data'!E152))),'Data Summary'!CW158="Yes"),OFFSET('Sanitation Data'!$E$11,0,10*ROW('Sanitation Data'!E152)),NA())</f>
        <v>#N/A</v>
      </c>
      <c r="AI158" s="120" t="e">
        <f ca="1">+IF(AND(ISNUMBER(OFFSET('Sanitation Data'!$E$12,0,10*ROW('Sanitation Data'!E152))),'Data Summary'!CX158="Yes"),OFFSET('Sanitation Data'!$E$12,0,10*ROW('Sanitation Data'!E152)),NA())</f>
        <v>#N/A</v>
      </c>
      <c r="AJ158" s="120" t="e">
        <f ca="1">+IF(AND(ISNUMBER(OFFSET('Sanitation Data'!$E$13,0,10*ROW('Sanitation Data'!E152))),'Data Summary'!CY158="Yes"),OFFSET('Sanitation Data'!$E$13,0,10*ROW('Sanitation Data'!E152)),NA())</f>
        <v>#N/A</v>
      </c>
      <c r="AK158" s="120" t="e">
        <f ca="1">+IF(AND(ISNUMBER(OFFSET('Sanitation Data'!$F$5,0,10*ROW('Sanitation Data'!F152))),'Data Summary'!CZ158="Yes"),100-OFFSET('Sanitation Data'!$F$5,0,10*ROW('Sanitation Data'!F152)),NA())</f>
        <v>#N/A</v>
      </c>
      <c r="AL158" s="120" t="e">
        <f ca="1">+IF(AND(ISNUMBER(OFFSET('Sanitation Data'!$F$7,0,10*ROW('Sanitation Data'!F152))),'Data Summary'!DA158="Yes"),OFFSET('Sanitation Data'!$F$7,0,10*ROW('Sanitation Data'!F152)),NA())</f>
        <v>#N/A</v>
      </c>
      <c r="AM158" s="120" t="e">
        <f ca="1">+IF(AND(ISNUMBER(OFFSET('Sanitation Data'!$F$11,0,10*ROW('Sanitation Data'!F152))),'Data Summary'!DB158="Yes"),OFFSET('Sanitation Data'!$F$11,0,10*ROW('Sanitation Data'!F152)),NA())</f>
        <v>#N/A</v>
      </c>
      <c r="AN158" s="120" t="e">
        <f ca="1">+IF(AND(ISNUMBER(OFFSET('Sanitation Data'!$F$12,0,10*ROW('Sanitation Data'!F152))),'Data Summary'!DC158="Yes"),OFFSET('Sanitation Data'!$F$12,0,10*ROW('Sanitation Data'!F152)),NA())</f>
        <v>#N/A</v>
      </c>
      <c r="AO158" s="120" t="e">
        <f ca="1">+IF(AND(ISNUMBER(OFFSET('Sanitation Data'!$F$13,0,10*ROW('Sanitation Data'!F152))),'Data Summary'!DD158="Yes"),OFFSET('Sanitation Data'!$F$13,0,10*ROW('Sanitation Data'!F152)),NA())</f>
        <v>#N/A</v>
      </c>
      <c r="AP158" s="120" t="e">
        <f ca="1">+IF(AND(ISNUMBER(OFFSET('Sanitation Data'!$G$5,0,10*ROW('Sanitation Data'!G152))),'Data Summary'!DE158="Yes"),100-OFFSET('Sanitation Data'!$G$5,0,10*ROW('Sanitation Data'!G152)),NA())</f>
        <v>#N/A</v>
      </c>
      <c r="AQ158" s="120" t="e">
        <f ca="1">+IF(AND(ISNUMBER(OFFSET('Sanitation Data'!$G$7,0,10*ROW('Sanitation Data'!G152))),'Data Summary'!DF158="Yes"),OFFSET('Sanitation Data'!$G$7,0,10*ROW('Sanitation Data'!G152)),NA())</f>
        <v>#N/A</v>
      </c>
      <c r="AR158" s="120" t="e">
        <f ca="1">+IF(AND(ISNUMBER(OFFSET('Sanitation Data'!$G$11,0,10*ROW('Sanitation Data'!G152))),'Data Summary'!DG158="Yes"),OFFSET('Sanitation Data'!$G$11,0,10*ROW('Sanitation Data'!G152)),NA())</f>
        <v>#N/A</v>
      </c>
      <c r="AS158" s="120" t="e">
        <f ca="1">+IF(AND(ISNUMBER(OFFSET('Sanitation Data'!$G$12,0,10*ROW('Sanitation Data'!G152))),'Data Summary'!DH158="Yes"),OFFSET('Sanitation Data'!$G$12,0,10*ROW('Sanitation Data'!G152)),NA())</f>
        <v>#N/A</v>
      </c>
      <c r="AT158" s="120" t="e">
        <f ca="1">+IF(AND(ISNUMBER(OFFSET('Sanitation Data'!$G$13,0,10*ROW('Sanitation Data'!G152))),'Data Summary'!DI158="Yes"),OFFSET('Sanitation Data'!$G$13,0,10*ROW('Sanitation Data'!G152)),NA())</f>
        <v>#N/A</v>
      </c>
      <c r="AU158" s="120" t="e">
        <f ca="1">+IF(AND(ISNUMBER(OFFSET('Sanitation Data'!$H$5,0,10*ROW('Sanitation Data'!H152))),'Data Summary'!DJ158="Yes"),100-OFFSET('Sanitation Data'!$H$5,0,10*ROW('Sanitation Data'!H152)),NA())</f>
        <v>#N/A</v>
      </c>
      <c r="AV158" s="120" t="e">
        <f ca="1">+IF(AND(ISNUMBER(OFFSET('Sanitation Data'!$H$7,0,10*ROW('Sanitation Data'!H152))),'Data Summary'!DK158="Yes"),OFFSET('Sanitation Data'!$H$7,0,10*ROW('Sanitation Data'!H152)),NA())</f>
        <v>#N/A</v>
      </c>
      <c r="AW158" s="120" t="e">
        <f ca="1">+IF(AND(ISNUMBER(OFFSET('Sanitation Data'!$H$11,0,10*ROW('Sanitation Data'!H152))),'Data Summary'!DL158="Yes"),OFFSET('Sanitation Data'!$H$11,0,10*ROW('Sanitation Data'!H152)),NA())</f>
        <v>#N/A</v>
      </c>
      <c r="AX158" s="120" t="e">
        <f ca="1">+IF(AND(ISNUMBER(OFFSET('Sanitation Data'!$H$12,0,10*ROW('Sanitation Data'!H152))),'Data Summary'!DM158="Yes"),OFFSET('Sanitation Data'!$H$12,0,10*ROW('Sanitation Data'!H152)),NA())</f>
        <v>#N/A</v>
      </c>
      <c r="AY158" s="120" t="e">
        <f ca="1">+IF(AND(ISNUMBER(OFFSET('Sanitation Data'!$H$13,0,10*ROW('Sanitation Data'!H152))),'Data Summary'!DN158="Yes"),OFFSET('Sanitation Data'!$H$13,0,10*ROW('Sanitation Data'!H152)),NA())</f>
        <v>#N/A</v>
      </c>
      <c r="AZ158" s="121" t="e">
        <f ca="1">+IF(AND(ISNUMBER(OFFSET('Hygiene Data'!$C$6,0,10*ROW('Hygiene Data'!C152))),'Data Summary'!DO158="Yes"),OFFSET('Hygiene Data'!$C$6,0,10*ROW('Hygiene Data'!C152)),NA())</f>
        <v>#N/A</v>
      </c>
      <c r="BA158" s="121" t="e">
        <f ca="1">+IF(AND(ISNUMBER(OFFSET('Hygiene Data'!$C$8,0,10*ROW('Hygiene Data'!C152))),'Data Summary'!DP158="Yes"),OFFSET('Hygiene Data'!$C$8,0,10*ROW('Hygiene Data'!C152)),NA())</f>
        <v>#N/A</v>
      </c>
      <c r="BB158" s="121" t="e">
        <f ca="1">+IF(AND(ISNUMBER(OFFSET('Hygiene Data'!$C$10,0,10*ROW('Hygiene Data'!C152))),'Data Summary'!DQ158="Yes"),OFFSET('Hygiene Data'!$C$10,0,10*ROW('Hygiene Data'!C152)),NA())</f>
        <v>#N/A</v>
      </c>
      <c r="BC158" s="121" t="e">
        <f ca="1">+IF(AND(ISNUMBER(OFFSET('Hygiene Data'!$D$6,0,10*ROW('Hygiene Data'!D152))),'Data Summary'!DR158="Yes"),OFFSET('Hygiene Data'!$D$6,0,10*ROW('Hygiene Data'!D152)),NA())</f>
        <v>#N/A</v>
      </c>
      <c r="BD158" s="121" t="e">
        <f ca="1">+IF(AND(ISNUMBER(OFFSET('Hygiene Data'!$D$8,0,10*ROW('Hygiene Data'!D152))),'Data Summary'!DS158="Yes"),OFFSET('Hygiene Data'!$D$8,0,10*ROW('Hygiene Data'!D152)),NA())</f>
        <v>#N/A</v>
      </c>
      <c r="BE158" s="121" t="e">
        <f ca="1">+IF(AND(ISNUMBER(OFFSET('Hygiene Data'!$D$10,0,10*ROW('Hygiene Data'!D152))),'Data Summary'!DT158="Yes"),OFFSET('Hygiene Data'!$D$10,0,10*ROW('Hygiene Data'!D152)),NA())</f>
        <v>#N/A</v>
      </c>
      <c r="BF158" s="121" t="e">
        <f ca="1">+IF(AND(ISNUMBER(OFFSET('Hygiene Data'!$E$6,0,10*ROW('Hygiene Data'!E152))),'Data Summary'!DU158="Yes"),OFFSET('Hygiene Data'!$E$6,0,10*ROW('Hygiene Data'!E152)),NA())</f>
        <v>#N/A</v>
      </c>
      <c r="BG158" s="121" t="e">
        <f ca="1">+IF(AND(ISNUMBER(OFFSET('Hygiene Data'!$E$8,0,10*ROW('Hygiene Data'!E152))),'Data Summary'!DV158="Yes"),OFFSET('Hygiene Data'!$E$8,0,10*ROW('Hygiene Data'!E152)),NA())</f>
        <v>#N/A</v>
      </c>
      <c r="BH158" s="121" t="e">
        <f ca="1">+IF(AND(ISNUMBER(OFFSET('Hygiene Data'!$E$10,0,10*ROW('Hygiene Data'!E152))),'Data Summary'!DW158="Yes"),OFFSET('Hygiene Data'!$E$10,0,10*ROW('Hygiene Data'!E152)),NA())</f>
        <v>#N/A</v>
      </c>
      <c r="BI158" s="121" t="e">
        <f ca="1">+IF(AND(ISNUMBER(OFFSET('Hygiene Data'!$F$6,0,10*ROW('Hygiene Data'!F152))),'Data Summary'!DX158="Yes"),OFFSET('Hygiene Data'!$F$6,0,10*ROW('Hygiene Data'!F152)),NA())</f>
        <v>#N/A</v>
      </c>
      <c r="BJ158" s="121" t="e">
        <f ca="1">+IF(AND(ISNUMBER(OFFSET('Hygiene Data'!$F$8,0,10*ROW('Hygiene Data'!F152))),'Data Summary'!DY158="Yes"),OFFSET('Hygiene Data'!$F$8,0,10*ROW('Hygiene Data'!F152)),NA())</f>
        <v>#N/A</v>
      </c>
      <c r="BK158" s="121" t="e">
        <f ca="1">+IF(AND(ISNUMBER(OFFSET('Hygiene Data'!$F$10,0,10*ROW('Hygiene Data'!F152))),'Data Summary'!DZ158="Yes"),OFFSET('Hygiene Data'!$F$10,0,10*ROW('Hygiene Data'!F152)),NA())</f>
        <v>#N/A</v>
      </c>
      <c r="BL158" s="121" t="e">
        <f ca="1">+IF(AND(ISNUMBER(OFFSET('Hygiene Data'!$G$6,0,10*ROW('Hygiene Data'!G152))),'Data Summary'!EA158="Yes"),OFFSET('Hygiene Data'!$G$6,0,10*ROW('Hygiene Data'!G152)),NA())</f>
        <v>#N/A</v>
      </c>
      <c r="BM158" s="121" t="e">
        <f ca="1">+IF(AND(ISNUMBER(OFFSET('Hygiene Data'!$G$8,0,10*ROW('Hygiene Data'!G152))),'Data Summary'!EB158="Yes"),OFFSET('Hygiene Data'!$G$8,0,10*ROW('Hygiene Data'!G152)),NA())</f>
        <v>#N/A</v>
      </c>
      <c r="BN158" s="121" t="e">
        <f ca="1">+IF(AND(ISNUMBER(OFFSET('Hygiene Data'!$G$10,0,10*ROW('Hygiene Data'!G152))),'Data Summary'!EC158="Yes"),OFFSET('Hygiene Data'!$G$10,0,10*ROW('Hygiene Data'!G152)),NA())</f>
        <v>#N/A</v>
      </c>
      <c r="BO158" s="121" t="e">
        <f ca="1">+IF(AND(ISNUMBER(OFFSET('Hygiene Data'!$H$6,0,10*ROW('Hygiene Data'!H152))),'Data Summary'!ED158="Yes"),OFFSET('Hygiene Data'!$H$6,0,10*ROW('Hygiene Data'!H152)),NA())</f>
        <v>#N/A</v>
      </c>
      <c r="BP158" s="121" t="e">
        <f ca="1">+IF(AND(ISNUMBER(OFFSET('Hygiene Data'!$H$8,0,10*ROW('Hygiene Data'!H152))),'Data Summary'!EE158="Yes"),OFFSET('Hygiene Data'!$H$8,0,10*ROW('Hygiene Data'!H152)),NA())</f>
        <v>#N/A</v>
      </c>
      <c r="BQ158" s="121" t="e">
        <f ca="1">+IF(AND(ISNUMBER(OFFSET('Hygiene Data'!$H$10,0,10*ROW('Hygiene Data'!H152))),'Data Summary'!EF158="Yes"),OFFSET('Hygiene Data'!$H$10,0,10*ROW('Hygiene Data'!H152)),NA())</f>
        <v>#N/A</v>
      </c>
    </row>
    <row r="159" spans="1:69" x14ac:dyDescent="0.2">
      <c r="A159" s="44" t="e">
        <f ca="1">+IF(OFFSET('Water Data'!$B$1,0,10*ROW('Water Data'!B153))="",NA(),OFFSET('Water Data'!$B$1,0,10*ROW('Water Data'!B153)))</f>
        <v>#N/A</v>
      </c>
      <c r="B159" s="44" t="e">
        <f ca="1">+IF(OFFSET('Water Data'!$A$3,0,10*ROW('Water Data'!A156))="",NA(),OFFSET('Water Data'!$A$3,0,10*ROW('Water Data'!A156)))</f>
        <v>#N/A</v>
      </c>
      <c r="C159" s="44" t="e">
        <f ca="1">+IF(OFFSET('Water Data'!$C$3,0,10*ROW('Water Data'!C156))="",NA(),OFFSET('Water Data'!$C$3,0,10*ROW('Water Data'!C156)))</f>
        <v>#N/A</v>
      </c>
      <c r="D159" s="119" t="e">
        <f ca="1">+IF(AND(ISNUMBER(OFFSET('Water Data'!$C$5,0,10*ROW('Water Data'!C153))),'Data Summary'!BS159="Yes"),100-OFFSET('Water Data'!$C$5,0,10*ROW('Water Data'!C153)),NA())</f>
        <v>#N/A</v>
      </c>
      <c r="E159" s="119" t="e">
        <f ca="1">+IF(AND(ISNUMBER(OFFSET('Water Data'!$C$7,0,10*ROW('Water Data'!C153))),'Data Summary'!BT159="Yes"),OFFSET('Water Data'!$C$7,0,10*ROW('Water Data'!C153)),NA())</f>
        <v>#N/A</v>
      </c>
      <c r="F159" s="119" t="e">
        <f ca="1">+IF(AND(ISNUMBER(OFFSET('Water Data'!$C$10,0,10*ROW('Water Data'!C153))),'Data Summary'!BU159="Yes"),OFFSET('Water Data'!$C$10,0,10*ROW('Water Data'!C153)),NA())</f>
        <v>#N/A</v>
      </c>
      <c r="G159" s="119" t="e">
        <f ca="1">+IF(AND(ISNUMBER(OFFSET('Water Data'!$D$5,0,10*ROW('Water Data'!D153))),'Data Summary'!BV159="Yes"),100-OFFSET('Water Data'!$D$5,0,10*ROW('Water Data'!D153)),NA())</f>
        <v>#N/A</v>
      </c>
      <c r="H159" s="119" t="e">
        <f ca="1">+IF(AND(ISNUMBER(OFFSET('Water Data'!$D$7,0,10*ROW('Water Data'!D153))),'Data Summary'!BW159="Yes"),OFFSET('Water Data'!$D$7,0,10*ROW('Water Data'!D153)),NA())</f>
        <v>#N/A</v>
      </c>
      <c r="I159" s="119" t="e">
        <f ca="1">+IF(AND(ISNUMBER(OFFSET('Water Data'!$D$10,0,10*ROW('Water Data'!D153))),'Data Summary'!BX159="Yes"),OFFSET('Water Data'!$D$10,0,10*ROW('Water Data'!D153)),NA())</f>
        <v>#N/A</v>
      </c>
      <c r="J159" s="119" t="e">
        <f ca="1">+IF(AND(ISNUMBER(OFFSET('Water Data'!$E$5,0,10*ROW('Water Data'!E153))),'Data Summary'!BY159="Yes"),100-OFFSET('Water Data'!$E$5,0,10*ROW('Water Data'!E153)),NA())</f>
        <v>#N/A</v>
      </c>
      <c r="K159" s="119" t="e">
        <f ca="1">+IF(AND(ISNUMBER(OFFSET('Water Data'!$E$7,0,10*ROW('Water Data'!E153))),'Data Summary'!BZ159="Yes"),OFFSET('Water Data'!$E$7,0,10*ROW('Water Data'!E153)),NA())</f>
        <v>#N/A</v>
      </c>
      <c r="L159" s="119" t="e">
        <f ca="1">+IF(AND(ISNUMBER(OFFSET('Water Data'!$E$10,0,10*ROW('Water Data'!E153))),'Data Summary'!CA159="Yes"),OFFSET('Water Data'!$E$10,0,10*ROW('Water Data'!E153)),NA())</f>
        <v>#N/A</v>
      </c>
      <c r="M159" s="119" t="e">
        <f ca="1">+IF(AND(ISNUMBER(OFFSET('Water Data'!$F$5,0,10*ROW('Water Data'!F153))),'Data Summary'!CB159="Yes"),100-OFFSET('Water Data'!$F$5,0,10*ROW('Water Data'!F153)),NA())</f>
        <v>#N/A</v>
      </c>
      <c r="N159" s="119" t="e">
        <f ca="1">+IF(AND(ISNUMBER(OFFSET('Water Data'!$F$7,0,10*ROW('Water Data'!F153))),'Data Summary'!CC159="Yes"),OFFSET('Water Data'!$F$7,0,10*ROW('Water Data'!F153)),NA())</f>
        <v>#N/A</v>
      </c>
      <c r="O159" s="119" t="e">
        <f ca="1">+IF(AND(ISNUMBER(OFFSET('Water Data'!$F$10,0,10*ROW('Water Data'!F153))),'Data Summary'!CD159="Yes"),OFFSET('Water Data'!$F$10,0,10*ROW('Water Data'!F153)),NA())</f>
        <v>#N/A</v>
      </c>
      <c r="P159" s="119" t="e">
        <f ca="1">+IF(AND(ISNUMBER(OFFSET('Water Data'!$G$5,0,10*ROW('Water Data'!G153))),'Data Summary'!CE159="Yes"),100-OFFSET('Water Data'!$G$5,0,10*ROW('Water Data'!G153)),NA())</f>
        <v>#N/A</v>
      </c>
      <c r="Q159" s="119" t="e">
        <f ca="1">+IF(AND(ISNUMBER(OFFSET('Water Data'!$G$7,0,10*ROW('Water Data'!G153))),'Data Summary'!CF159="Yes"),OFFSET('Water Data'!$G$7,0,10*ROW('Water Data'!G153)),NA())</f>
        <v>#N/A</v>
      </c>
      <c r="R159" s="119" t="e">
        <f ca="1">+IF(AND(ISNUMBER(OFFSET('Water Data'!$G$10,0,10*ROW('Water Data'!G153))),'Data Summary'!CG159="Yes"),OFFSET('Water Data'!$G$10,0,10*ROW('Water Data'!G153)),NA())</f>
        <v>#N/A</v>
      </c>
      <c r="S159" s="119" t="e">
        <f ca="1">+IF(AND(ISNUMBER(OFFSET('Water Data'!$H$5,0,10*ROW('Water Data'!H153))),'Data Summary'!CH159="Yes"),100-OFFSET('Water Data'!$H$5,0,10*ROW('Water Data'!H153)),NA())</f>
        <v>#N/A</v>
      </c>
      <c r="T159" s="119" t="e">
        <f ca="1">+IF(AND(ISNUMBER(OFFSET('Water Data'!$H$7,0,10*ROW('Water Data'!H153))),'Data Summary'!CI159="Yes"),OFFSET('Water Data'!$H$7,0,10*ROW('Water Data'!H153)),NA())</f>
        <v>#N/A</v>
      </c>
      <c r="U159" s="119" t="e">
        <f ca="1">+IF(AND(ISNUMBER(OFFSET('Water Data'!$H$10,0,10*ROW('Water Data'!H153))),'Data Summary'!CJ159="Yes"),OFFSET('Water Data'!$H$10,0,10*ROW('Water Data'!H153)),NA())</f>
        <v>#N/A</v>
      </c>
      <c r="V159" s="120" t="e">
        <f ca="1">+IF(AND(ISNUMBER(OFFSET('Sanitation Data'!$C$5,0,10*ROW('Sanitation Data'!C153))),'Data Summary'!CK159="Yes"),100-OFFSET('Sanitation Data'!$C$5,0,10*ROW('Sanitation Data'!C153)),NA())</f>
        <v>#N/A</v>
      </c>
      <c r="W159" s="120" t="e">
        <f ca="1">+IF(AND(ISNUMBER(OFFSET('Sanitation Data'!$C$7,0,10*ROW('Sanitation Data'!C153))),'Data Summary'!CL159="Yes"),OFFSET('Sanitation Data'!$C$7,0,10*ROW('Sanitation Data'!C153)),NA())</f>
        <v>#N/A</v>
      </c>
      <c r="X159" s="120" t="e">
        <f ca="1">+IF(AND(ISNUMBER(OFFSET('Sanitation Data'!$C$11,0,10*ROW('Sanitation Data'!C153))),'Data Summary'!CM159="Yes"),OFFSET('Sanitation Data'!$C$11,0,10*ROW('Sanitation Data'!C153)),NA())</f>
        <v>#N/A</v>
      </c>
      <c r="Y159" s="120" t="e">
        <f ca="1">+IF(AND(ISNUMBER(OFFSET('Sanitation Data'!$C$12,0,10*ROW('Sanitation Data'!C153))),'Data Summary'!CN159="Yes"),OFFSET('Sanitation Data'!$C$12,0,10*ROW('Sanitation Data'!C153)),NA())</f>
        <v>#N/A</v>
      </c>
      <c r="Z159" s="120" t="e">
        <f ca="1">+IF(AND(ISNUMBER(OFFSET('Sanitation Data'!$C$13,0,10*ROW('Sanitation Data'!C153))),'Data Summary'!CO159="Yes"),OFFSET('Sanitation Data'!$C$13,0,10*ROW('Sanitation Data'!C153)),NA())</f>
        <v>#N/A</v>
      </c>
      <c r="AA159" s="120" t="e">
        <f ca="1">+IF(AND(ISNUMBER(OFFSET('Sanitation Data'!$D$5,0,10*ROW('Sanitation Data'!D153))),'Data Summary'!CP159="Yes"),100-OFFSET('Sanitation Data'!$D$5,0,10*ROW('Sanitation Data'!D153)),NA())</f>
        <v>#N/A</v>
      </c>
      <c r="AB159" s="120" t="e">
        <f ca="1">+IF(AND(ISNUMBER(OFFSET('Sanitation Data'!$D$7,0,10*ROW('Sanitation Data'!D153))),'Data Summary'!CQ159="Yes"),OFFSET('Sanitation Data'!$D$7,0,10*ROW('Sanitation Data'!D153)),NA())</f>
        <v>#N/A</v>
      </c>
      <c r="AC159" s="120" t="e">
        <f ca="1">+IF(AND(ISNUMBER(OFFSET('Sanitation Data'!$D$11,0,10*ROW('Sanitation Data'!D153))),'Data Summary'!CR159="Yes"),OFFSET('Sanitation Data'!$D$11,0,10*ROW('Sanitation Data'!D153)),NA())</f>
        <v>#N/A</v>
      </c>
      <c r="AD159" s="120" t="e">
        <f ca="1">+IF(AND(ISNUMBER(OFFSET('Sanitation Data'!$D$12,0,10*ROW('Sanitation Data'!D153))),'Data Summary'!CS159="Yes"),OFFSET('Sanitation Data'!$D$12,0,10*ROW('Sanitation Data'!D153)),NA())</f>
        <v>#N/A</v>
      </c>
      <c r="AE159" s="120" t="e">
        <f ca="1">+IF(AND(ISNUMBER(OFFSET('Sanitation Data'!$D$13,0,10*ROW('Sanitation Data'!D153))),'Data Summary'!CT159="Yes"),OFFSET('Sanitation Data'!$D$13,0,10*ROW('Sanitation Data'!D153)),NA())</f>
        <v>#N/A</v>
      </c>
      <c r="AF159" s="120" t="e">
        <f ca="1">+IF(AND(ISNUMBER(OFFSET('Sanitation Data'!$E$5,0,10*ROW('Sanitation Data'!E153))),'Data Summary'!CU159="Yes"),100-OFFSET('Sanitation Data'!$E$5,0,10*ROW('Sanitation Data'!E153)),NA())</f>
        <v>#N/A</v>
      </c>
      <c r="AG159" s="120" t="e">
        <f ca="1">+IF(AND(ISNUMBER(OFFSET('Sanitation Data'!$E$7,0,10*ROW('Sanitation Data'!E153))),'Data Summary'!CV159="Yes"),OFFSET('Sanitation Data'!$E$7,0,10*ROW('Sanitation Data'!E153)),NA())</f>
        <v>#N/A</v>
      </c>
      <c r="AH159" s="120" t="e">
        <f ca="1">+IF(AND(ISNUMBER(OFFSET('Sanitation Data'!$E$11,0,10*ROW('Sanitation Data'!E153))),'Data Summary'!CW159="Yes"),OFFSET('Sanitation Data'!$E$11,0,10*ROW('Sanitation Data'!E153)),NA())</f>
        <v>#N/A</v>
      </c>
      <c r="AI159" s="120" t="e">
        <f ca="1">+IF(AND(ISNUMBER(OFFSET('Sanitation Data'!$E$12,0,10*ROW('Sanitation Data'!E153))),'Data Summary'!CX159="Yes"),OFFSET('Sanitation Data'!$E$12,0,10*ROW('Sanitation Data'!E153)),NA())</f>
        <v>#N/A</v>
      </c>
      <c r="AJ159" s="120" t="e">
        <f ca="1">+IF(AND(ISNUMBER(OFFSET('Sanitation Data'!$E$13,0,10*ROW('Sanitation Data'!E153))),'Data Summary'!CY159="Yes"),OFFSET('Sanitation Data'!$E$13,0,10*ROW('Sanitation Data'!E153)),NA())</f>
        <v>#N/A</v>
      </c>
      <c r="AK159" s="120" t="e">
        <f ca="1">+IF(AND(ISNUMBER(OFFSET('Sanitation Data'!$F$5,0,10*ROW('Sanitation Data'!F153))),'Data Summary'!CZ159="Yes"),100-OFFSET('Sanitation Data'!$F$5,0,10*ROW('Sanitation Data'!F153)),NA())</f>
        <v>#N/A</v>
      </c>
      <c r="AL159" s="120" t="e">
        <f ca="1">+IF(AND(ISNUMBER(OFFSET('Sanitation Data'!$F$7,0,10*ROW('Sanitation Data'!F153))),'Data Summary'!DA159="Yes"),OFFSET('Sanitation Data'!$F$7,0,10*ROW('Sanitation Data'!F153)),NA())</f>
        <v>#N/A</v>
      </c>
      <c r="AM159" s="120" t="e">
        <f ca="1">+IF(AND(ISNUMBER(OFFSET('Sanitation Data'!$F$11,0,10*ROW('Sanitation Data'!F153))),'Data Summary'!DB159="Yes"),OFFSET('Sanitation Data'!$F$11,0,10*ROW('Sanitation Data'!F153)),NA())</f>
        <v>#N/A</v>
      </c>
      <c r="AN159" s="120" t="e">
        <f ca="1">+IF(AND(ISNUMBER(OFFSET('Sanitation Data'!$F$12,0,10*ROW('Sanitation Data'!F153))),'Data Summary'!DC159="Yes"),OFFSET('Sanitation Data'!$F$12,0,10*ROW('Sanitation Data'!F153)),NA())</f>
        <v>#N/A</v>
      </c>
      <c r="AO159" s="120" t="e">
        <f ca="1">+IF(AND(ISNUMBER(OFFSET('Sanitation Data'!$F$13,0,10*ROW('Sanitation Data'!F153))),'Data Summary'!DD159="Yes"),OFFSET('Sanitation Data'!$F$13,0,10*ROW('Sanitation Data'!F153)),NA())</f>
        <v>#N/A</v>
      </c>
      <c r="AP159" s="120" t="e">
        <f ca="1">+IF(AND(ISNUMBER(OFFSET('Sanitation Data'!$G$5,0,10*ROW('Sanitation Data'!G153))),'Data Summary'!DE159="Yes"),100-OFFSET('Sanitation Data'!$G$5,0,10*ROW('Sanitation Data'!G153)),NA())</f>
        <v>#N/A</v>
      </c>
      <c r="AQ159" s="120" t="e">
        <f ca="1">+IF(AND(ISNUMBER(OFFSET('Sanitation Data'!$G$7,0,10*ROW('Sanitation Data'!G153))),'Data Summary'!DF159="Yes"),OFFSET('Sanitation Data'!$G$7,0,10*ROW('Sanitation Data'!G153)),NA())</f>
        <v>#N/A</v>
      </c>
      <c r="AR159" s="120" t="e">
        <f ca="1">+IF(AND(ISNUMBER(OFFSET('Sanitation Data'!$G$11,0,10*ROW('Sanitation Data'!G153))),'Data Summary'!DG159="Yes"),OFFSET('Sanitation Data'!$G$11,0,10*ROW('Sanitation Data'!G153)),NA())</f>
        <v>#N/A</v>
      </c>
      <c r="AS159" s="120" t="e">
        <f ca="1">+IF(AND(ISNUMBER(OFFSET('Sanitation Data'!$G$12,0,10*ROW('Sanitation Data'!G153))),'Data Summary'!DH159="Yes"),OFFSET('Sanitation Data'!$G$12,0,10*ROW('Sanitation Data'!G153)),NA())</f>
        <v>#N/A</v>
      </c>
      <c r="AT159" s="120" t="e">
        <f ca="1">+IF(AND(ISNUMBER(OFFSET('Sanitation Data'!$G$13,0,10*ROW('Sanitation Data'!G153))),'Data Summary'!DI159="Yes"),OFFSET('Sanitation Data'!$G$13,0,10*ROW('Sanitation Data'!G153)),NA())</f>
        <v>#N/A</v>
      </c>
      <c r="AU159" s="120" t="e">
        <f ca="1">+IF(AND(ISNUMBER(OFFSET('Sanitation Data'!$H$5,0,10*ROW('Sanitation Data'!H153))),'Data Summary'!DJ159="Yes"),100-OFFSET('Sanitation Data'!$H$5,0,10*ROW('Sanitation Data'!H153)),NA())</f>
        <v>#N/A</v>
      </c>
      <c r="AV159" s="120" t="e">
        <f ca="1">+IF(AND(ISNUMBER(OFFSET('Sanitation Data'!$H$7,0,10*ROW('Sanitation Data'!H153))),'Data Summary'!DK159="Yes"),OFFSET('Sanitation Data'!$H$7,0,10*ROW('Sanitation Data'!H153)),NA())</f>
        <v>#N/A</v>
      </c>
      <c r="AW159" s="120" t="e">
        <f ca="1">+IF(AND(ISNUMBER(OFFSET('Sanitation Data'!$H$11,0,10*ROW('Sanitation Data'!H153))),'Data Summary'!DL159="Yes"),OFFSET('Sanitation Data'!$H$11,0,10*ROW('Sanitation Data'!H153)),NA())</f>
        <v>#N/A</v>
      </c>
      <c r="AX159" s="120" t="e">
        <f ca="1">+IF(AND(ISNUMBER(OFFSET('Sanitation Data'!$H$12,0,10*ROW('Sanitation Data'!H153))),'Data Summary'!DM159="Yes"),OFFSET('Sanitation Data'!$H$12,0,10*ROW('Sanitation Data'!H153)),NA())</f>
        <v>#N/A</v>
      </c>
      <c r="AY159" s="120" t="e">
        <f ca="1">+IF(AND(ISNUMBER(OFFSET('Sanitation Data'!$H$13,0,10*ROW('Sanitation Data'!H153))),'Data Summary'!DN159="Yes"),OFFSET('Sanitation Data'!$H$13,0,10*ROW('Sanitation Data'!H153)),NA())</f>
        <v>#N/A</v>
      </c>
      <c r="AZ159" s="121" t="e">
        <f ca="1">+IF(AND(ISNUMBER(OFFSET('Hygiene Data'!$C$6,0,10*ROW('Hygiene Data'!C153))),'Data Summary'!DO159="Yes"),OFFSET('Hygiene Data'!$C$6,0,10*ROW('Hygiene Data'!C153)),NA())</f>
        <v>#N/A</v>
      </c>
      <c r="BA159" s="121" t="e">
        <f ca="1">+IF(AND(ISNUMBER(OFFSET('Hygiene Data'!$C$8,0,10*ROW('Hygiene Data'!C153))),'Data Summary'!DP159="Yes"),OFFSET('Hygiene Data'!$C$8,0,10*ROW('Hygiene Data'!C153)),NA())</f>
        <v>#N/A</v>
      </c>
      <c r="BB159" s="121" t="e">
        <f ca="1">+IF(AND(ISNUMBER(OFFSET('Hygiene Data'!$C$10,0,10*ROW('Hygiene Data'!C153))),'Data Summary'!DQ159="Yes"),OFFSET('Hygiene Data'!$C$10,0,10*ROW('Hygiene Data'!C153)),NA())</f>
        <v>#N/A</v>
      </c>
      <c r="BC159" s="121" t="e">
        <f ca="1">+IF(AND(ISNUMBER(OFFSET('Hygiene Data'!$D$6,0,10*ROW('Hygiene Data'!D153))),'Data Summary'!DR159="Yes"),OFFSET('Hygiene Data'!$D$6,0,10*ROW('Hygiene Data'!D153)),NA())</f>
        <v>#N/A</v>
      </c>
      <c r="BD159" s="121" t="e">
        <f ca="1">+IF(AND(ISNUMBER(OFFSET('Hygiene Data'!$D$8,0,10*ROW('Hygiene Data'!D153))),'Data Summary'!DS159="Yes"),OFFSET('Hygiene Data'!$D$8,0,10*ROW('Hygiene Data'!D153)),NA())</f>
        <v>#N/A</v>
      </c>
      <c r="BE159" s="121" t="e">
        <f ca="1">+IF(AND(ISNUMBER(OFFSET('Hygiene Data'!$D$10,0,10*ROW('Hygiene Data'!D153))),'Data Summary'!DT159="Yes"),OFFSET('Hygiene Data'!$D$10,0,10*ROW('Hygiene Data'!D153)),NA())</f>
        <v>#N/A</v>
      </c>
      <c r="BF159" s="121" t="e">
        <f ca="1">+IF(AND(ISNUMBER(OFFSET('Hygiene Data'!$E$6,0,10*ROW('Hygiene Data'!E153))),'Data Summary'!DU159="Yes"),OFFSET('Hygiene Data'!$E$6,0,10*ROW('Hygiene Data'!E153)),NA())</f>
        <v>#N/A</v>
      </c>
      <c r="BG159" s="121" t="e">
        <f ca="1">+IF(AND(ISNUMBER(OFFSET('Hygiene Data'!$E$8,0,10*ROW('Hygiene Data'!E153))),'Data Summary'!DV159="Yes"),OFFSET('Hygiene Data'!$E$8,0,10*ROW('Hygiene Data'!E153)),NA())</f>
        <v>#N/A</v>
      </c>
      <c r="BH159" s="121" t="e">
        <f ca="1">+IF(AND(ISNUMBER(OFFSET('Hygiene Data'!$E$10,0,10*ROW('Hygiene Data'!E153))),'Data Summary'!DW159="Yes"),OFFSET('Hygiene Data'!$E$10,0,10*ROW('Hygiene Data'!E153)),NA())</f>
        <v>#N/A</v>
      </c>
      <c r="BI159" s="121" t="e">
        <f ca="1">+IF(AND(ISNUMBER(OFFSET('Hygiene Data'!$F$6,0,10*ROW('Hygiene Data'!F153))),'Data Summary'!DX159="Yes"),OFFSET('Hygiene Data'!$F$6,0,10*ROW('Hygiene Data'!F153)),NA())</f>
        <v>#N/A</v>
      </c>
      <c r="BJ159" s="121" t="e">
        <f ca="1">+IF(AND(ISNUMBER(OFFSET('Hygiene Data'!$F$8,0,10*ROW('Hygiene Data'!F153))),'Data Summary'!DY159="Yes"),OFFSET('Hygiene Data'!$F$8,0,10*ROW('Hygiene Data'!F153)),NA())</f>
        <v>#N/A</v>
      </c>
      <c r="BK159" s="121" t="e">
        <f ca="1">+IF(AND(ISNUMBER(OFFSET('Hygiene Data'!$F$10,0,10*ROW('Hygiene Data'!F153))),'Data Summary'!DZ159="Yes"),OFFSET('Hygiene Data'!$F$10,0,10*ROW('Hygiene Data'!F153)),NA())</f>
        <v>#N/A</v>
      </c>
      <c r="BL159" s="121" t="e">
        <f ca="1">+IF(AND(ISNUMBER(OFFSET('Hygiene Data'!$G$6,0,10*ROW('Hygiene Data'!G153))),'Data Summary'!EA159="Yes"),OFFSET('Hygiene Data'!$G$6,0,10*ROW('Hygiene Data'!G153)),NA())</f>
        <v>#N/A</v>
      </c>
      <c r="BM159" s="121" t="e">
        <f ca="1">+IF(AND(ISNUMBER(OFFSET('Hygiene Data'!$G$8,0,10*ROW('Hygiene Data'!G153))),'Data Summary'!EB159="Yes"),OFFSET('Hygiene Data'!$G$8,0,10*ROW('Hygiene Data'!G153)),NA())</f>
        <v>#N/A</v>
      </c>
      <c r="BN159" s="121" t="e">
        <f ca="1">+IF(AND(ISNUMBER(OFFSET('Hygiene Data'!$G$10,0,10*ROW('Hygiene Data'!G153))),'Data Summary'!EC159="Yes"),OFFSET('Hygiene Data'!$G$10,0,10*ROW('Hygiene Data'!G153)),NA())</f>
        <v>#N/A</v>
      </c>
      <c r="BO159" s="121" t="e">
        <f ca="1">+IF(AND(ISNUMBER(OFFSET('Hygiene Data'!$H$6,0,10*ROW('Hygiene Data'!H153))),'Data Summary'!ED159="Yes"),OFFSET('Hygiene Data'!$H$6,0,10*ROW('Hygiene Data'!H153)),NA())</f>
        <v>#N/A</v>
      </c>
      <c r="BP159" s="121" t="e">
        <f ca="1">+IF(AND(ISNUMBER(OFFSET('Hygiene Data'!$H$8,0,10*ROW('Hygiene Data'!H153))),'Data Summary'!EE159="Yes"),OFFSET('Hygiene Data'!$H$8,0,10*ROW('Hygiene Data'!H153)),NA())</f>
        <v>#N/A</v>
      </c>
      <c r="BQ159" s="121" t="e">
        <f ca="1">+IF(AND(ISNUMBER(OFFSET('Hygiene Data'!$H$10,0,10*ROW('Hygiene Data'!H153))),'Data Summary'!EF159="Yes"),OFFSET('Hygiene Data'!$H$10,0,10*ROW('Hygiene Data'!H153)),NA())</f>
        <v>#N/A</v>
      </c>
    </row>
    <row r="160" spans="1:69" x14ac:dyDescent="0.2">
      <c r="A160" s="44" t="e">
        <f ca="1">+IF(OFFSET('Water Data'!$B$1,0,10*ROW('Water Data'!B154))="",NA(),OFFSET('Water Data'!$B$1,0,10*ROW('Water Data'!B154)))</f>
        <v>#N/A</v>
      </c>
      <c r="B160" s="44" t="e">
        <f ca="1">+IF(OFFSET('Water Data'!$A$3,0,10*ROW('Water Data'!A157))="",NA(),OFFSET('Water Data'!$A$3,0,10*ROW('Water Data'!A157)))</f>
        <v>#N/A</v>
      </c>
      <c r="C160" s="44" t="e">
        <f ca="1">+IF(OFFSET('Water Data'!$C$3,0,10*ROW('Water Data'!C157))="",NA(),OFFSET('Water Data'!$C$3,0,10*ROW('Water Data'!C157)))</f>
        <v>#N/A</v>
      </c>
      <c r="D160" s="119" t="e">
        <f ca="1">+IF(AND(ISNUMBER(OFFSET('Water Data'!$C$5,0,10*ROW('Water Data'!C154))),'Data Summary'!BS160="Yes"),100-OFFSET('Water Data'!$C$5,0,10*ROW('Water Data'!C154)),NA())</f>
        <v>#N/A</v>
      </c>
      <c r="E160" s="119" t="e">
        <f ca="1">+IF(AND(ISNUMBER(OFFSET('Water Data'!$C$7,0,10*ROW('Water Data'!C154))),'Data Summary'!BT160="Yes"),OFFSET('Water Data'!$C$7,0,10*ROW('Water Data'!C154)),NA())</f>
        <v>#N/A</v>
      </c>
      <c r="F160" s="119" t="e">
        <f ca="1">+IF(AND(ISNUMBER(OFFSET('Water Data'!$C$10,0,10*ROW('Water Data'!C154))),'Data Summary'!BU160="Yes"),OFFSET('Water Data'!$C$10,0,10*ROW('Water Data'!C154)),NA())</f>
        <v>#N/A</v>
      </c>
      <c r="G160" s="119" t="e">
        <f ca="1">+IF(AND(ISNUMBER(OFFSET('Water Data'!$D$5,0,10*ROW('Water Data'!D154))),'Data Summary'!BV160="Yes"),100-OFFSET('Water Data'!$D$5,0,10*ROW('Water Data'!D154)),NA())</f>
        <v>#N/A</v>
      </c>
      <c r="H160" s="119" t="e">
        <f ca="1">+IF(AND(ISNUMBER(OFFSET('Water Data'!$D$7,0,10*ROW('Water Data'!D154))),'Data Summary'!BW160="Yes"),OFFSET('Water Data'!$D$7,0,10*ROW('Water Data'!D154)),NA())</f>
        <v>#N/A</v>
      </c>
      <c r="I160" s="119" t="e">
        <f ca="1">+IF(AND(ISNUMBER(OFFSET('Water Data'!$D$10,0,10*ROW('Water Data'!D154))),'Data Summary'!BX160="Yes"),OFFSET('Water Data'!$D$10,0,10*ROW('Water Data'!D154)),NA())</f>
        <v>#N/A</v>
      </c>
      <c r="J160" s="119" t="e">
        <f ca="1">+IF(AND(ISNUMBER(OFFSET('Water Data'!$E$5,0,10*ROW('Water Data'!E154))),'Data Summary'!BY160="Yes"),100-OFFSET('Water Data'!$E$5,0,10*ROW('Water Data'!E154)),NA())</f>
        <v>#N/A</v>
      </c>
      <c r="K160" s="119" t="e">
        <f ca="1">+IF(AND(ISNUMBER(OFFSET('Water Data'!$E$7,0,10*ROW('Water Data'!E154))),'Data Summary'!BZ160="Yes"),OFFSET('Water Data'!$E$7,0,10*ROW('Water Data'!E154)),NA())</f>
        <v>#N/A</v>
      </c>
      <c r="L160" s="119" t="e">
        <f ca="1">+IF(AND(ISNUMBER(OFFSET('Water Data'!$E$10,0,10*ROW('Water Data'!E154))),'Data Summary'!CA160="Yes"),OFFSET('Water Data'!$E$10,0,10*ROW('Water Data'!E154)),NA())</f>
        <v>#N/A</v>
      </c>
      <c r="M160" s="119" t="e">
        <f ca="1">+IF(AND(ISNUMBER(OFFSET('Water Data'!$F$5,0,10*ROW('Water Data'!F154))),'Data Summary'!CB160="Yes"),100-OFFSET('Water Data'!$F$5,0,10*ROW('Water Data'!F154)),NA())</f>
        <v>#N/A</v>
      </c>
      <c r="N160" s="119" t="e">
        <f ca="1">+IF(AND(ISNUMBER(OFFSET('Water Data'!$F$7,0,10*ROW('Water Data'!F154))),'Data Summary'!CC160="Yes"),OFFSET('Water Data'!$F$7,0,10*ROW('Water Data'!F154)),NA())</f>
        <v>#N/A</v>
      </c>
      <c r="O160" s="119" t="e">
        <f ca="1">+IF(AND(ISNUMBER(OFFSET('Water Data'!$F$10,0,10*ROW('Water Data'!F154))),'Data Summary'!CD160="Yes"),OFFSET('Water Data'!$F$10,0,10*ROW('Water Data'!F154)),NA())</f>
        <v>#N/A</v>
      </c>
      <c r="P160" s="119" t="e">
        <f ca="1">+IF(AND(ISNUMBER(OFFSET('Water Data'!$G$5,0,10*ROW('Water Data'!G154))),'Data Summary'!CE160="Yes"),100-OFFSET('Water Data'!$G$5,0,10*ROW('Water Data'!G154)),NA())</f>
        <v>#N/A</v>
      </c>
      <c r="Q160" s="119" t="e">
        <f ca="1">+IF(AND(ISNUMBER(OFFSET('Water Data'!$G$7,0,10*ROW('Water Data'!G154))),'Data Summary'!CF160="Yes"),OFFSET('Water Data'!$G$7,0,10*ROW('Water Data'!G154)),NA())</f>
        <v>#N/A</v>
      </c>
      <c r="R160" s="119" t="e">
        <f ca="1">+IF(AND(ISNUMBER(OFFSET('Water Data'!$G$10,0,10*ROW('Water Data'!G154))),'Data Summary'!CG160="Yes"),OFFSET('Water Data'!$G$10,0,10*ROW('Water Data'!G154)),NA())</f>
        <v>#N/A</v>
      </c>
      <c r="S160" s="119" t="e">
        <f ca="1">+IF(AND(ISNUMBER(OFFSET('Water Data'!$H$5,0,10*ROW('Water Data'!H154))),'Data Summary'!CH160="Yes"),100-OFFSET('Water Data'!$H$5,0,10*ROW('Water Data'!H154)),NA())</f>
        <v>#N/A</v>
      </c>
      <c r="T160" s="119" t="e">
        <f ca="1">+IF(AND(ISNUMBER(OFFSET('Water Data'!$H$7,0,10*ROW('Water Data'!H154))),'Data Summary'!CI160="Yes"),OFFSET('Water Data'!$H$7,0,10*ROW('Water Data'!H154)),NA())</f>
        <v>#N/A</v>
      </c>
      <c r="U160" s="119" t="e">
        <f ca="1">+IF(AND(ISNUMBER(OFFSET('Water Data'!$H$10,0,10*ROW('Water Data'!H154))),'Data Summary'!CJ160="Yes"),OFFSET('Water Data'!$H$10,0,10*ROW('Water Data'!H154)),NA())</f>
        <v>#N/A</v>
      </c>
      <c r="V160" s="120" t="e">
        <f ca="1">+IF(AND(ISNUMBER(OFFSET('Sanitation Data'!$C$5,0,10*ROW('Sanitation Data'!C154))),'Data Summary'!CK160="Yes"),100-OFFSET('Sanitation Data'!$C$5,0,10*ROW('Sanitation Data'!C154)),NA())</f>
        <v>#N/A</v>
      </c>
      <c r="W160" s="120" t="e">
        <f ca="1">+IF(AND(ISNUMBER(OFFSET('Sanitation Data'!$C$7,0,10*ROW('Sanitation Data'!C154))),'Data Summary'!CL160="Yes"),OFFSET('Sanitation Data'!$C$7,0,10*ROW('Sanitation Data'!C154)),NA())</f>
        <v>#N/A</v>
      </c>
      <c r="X160" s="120" t="e">
        <f ca="1">+IF(AND(ISNUMBER(OFFSET('Sanitation Data'!$C$11,0,10*ROW('Sanitation Data'!C154))),'Data Summary'!CM160="Yes"),OFFSET('Sanitation Data'!$C$11,0,10*ROW('Sanitation Data'!C154)),NA())</f>
        <v>#N/A</v>
      </c>
      <c r="Y160" s="120" t="e">
        <f ca="1">+IF(AND(ISNUMBER(OFFSET('Sanitation Data'!$C$12,0,10*ROW('Sanitation Data'!C154))),'Data Summary'!CN160="Yes"),OFFSET('Sanitation Data'!$C$12,0,10*ROW('Sanitation Data'!C154)),NA())</f>
        <v>#N/A</v>
      </c>
      <c r="Z160" s="120" t="e">
        <f ca="1">+IF(AND(ISNUMBER(OFFSET('Sanitation Data'!$C$13,0,10*ROW('Sanitation Data'!C154))),'Data Summary'!CO160="Yes"),OFFSET('Sanitation Data'!$C$13,0,10*ROW('Sanitation Data'!C154)),NA())</f>
        <v>#N/A</v>
      </c>
      <c r="AA160" s="120" t="e">
        <f ca="1">+IF(AND(ISNUMBER(OFFSET('Sanitation Data'!$D$5,0,10*ROW('Sanitation Data'!D154))),'Data Summary'!CP160="Yes"),100-OFFSET('Sanitation Data'!$D$5,0,10*ROW('Sanitation Data'!D154)),NA())</f>
        <v>#N/A</v>
      </c>
      <c r="AB160" s="120" t="e">
        <f ca="1">+IF(AND(ISNUMBER(OFFSET('Sanitation Data'!$D$7,0,10*ROW('Sanitation Data'!D154))),'Data Summary'!CQ160="Yes"),OFFSET('Sanitation Data'!$D$7,0,10*ROW('Sanitation Data'!D154)),NA())</f>
        <v>#N/A</v>
      </c>
      <c r="AC160" s="120" t="e">
        <f ca="1">+IF(AND(ISNUMBER(OFFSET('Sanitation Data'!$D$11,0,10*ROW('Sanitation Data'!D154))),'Data Summary'!CR160="Yes"),OFFSET('Sanitation Data'!$D$11,0,10*ROW('Sanitation Data'!D154)),NA())</f>
        <v>#N/A</v>
      </c>
      <c r="AD160" s="120" t="e">
        <f ca="1">+IF(AND(ISNUMBER(OFFSET('Sanitation Data'!$D$12,0,10*ROW('Sanitation Data'!D154))),'Data Summary'!CS160="Yes"),OFFSET('Sanitation Data'!$D$12,0,10*ROW('Sanitation Data'!D154)),NA())</f>
        <v>#N/A</v>
      </c>
      <c r="AE160" s="120" t="e">
        <f ca="1">+IF(AND(ISNUMBER(OFFSET('Sanitation Data'!$D$13,0,10*ROW('Sanitation Data'!D154))),'Data Summary'!CT160="Yes"),OFFSET('Sanitation Data'!$D$13,0,10*ROW('Sanitation Data'!D154)),NA())</f>
        <v>#N/A</v>
      </c>
      <c r="AF160" s="120" t="e">
        <f ca="1">+IF(AND(ISNUMBER(OFFSET('Sanitation Data'!$E$5,0,10*ROW('Sanitation Data'!E154))),'Data Summary'!CU160="Yes"),100-OFFSET('Sanitation Data'!$E$5,0,10*ROW('Sanitation Data'!E154)),NA())</f>
        <v>#N/A</v>
      </c>
      <c r="AG160" s="120" t="e">
        <f ca="1">+IF(AND(ISNUMBER(OFFSET('Sanitation Data'!$E$7,0,10*ROW('Sanitation Data'!E154))),'Data Summary'!CV160="Yes"),OFFSET('Sanitation Data'!$E$7,0,10*ROW('Sanitation Data'!E154)),NA())</f>
        <v>#N/A</v>
      </c>
      <c r="AH160" s="120" t="e">
        <f ca="1">+IF(AND(ISNUMBER(OFFSET('Sanitation Data'!$E$11,0,10*ROW('Sanitation Data'!E154))),'Data Summary'!CW160="Yes"),OFFSET('Sanitation Data'!$E$11,0,10*ROW('Sanitation Data'!E154)),NA())</f>
        <v>#N/A</v>
      </c>
      <c r="AI160" s="120" t="e">
        <f ca="1">+IF(AND(ISNUMBER(OFFSET('Sanitation Data'!$E$12,0,10*ROW('Sanitation Data'!E154))),'Data Summary'!CX160="Yes"),OFFSET('Sanitation Data'!$E$12,0,10*ROW('Sanitation Data'!E154)),NA())</f>
        <v>#N/A</v>
      </c>
      <c r="AJ160" s="120" t="e">
        <f ca="1">+IF(AND(ISNUMBER(OFFSET('Sanitation Data'!$E$13,0,10*ROW('Sanitation Data'!E154))),'Data Summary'!CY160="Yes"),OFFSET('Sanitation Data'!$E$13,0,10*ROW('Sanitation Data'!E154)),NA())</f>
        <v>#N/A</v>
      </c>
      <c r="AK160" s="120" t="e">
        <f ca="1">+IF(AND(ISNUMBER(OFFSET('Sanitation Data'!$F$5,0,10*ROW('Sanitation Data'!F154))),'Data Summary'!CZ160="Yes"),100-OFFSET('Sanitation Data'!$F$5,0,10*ROW('Sanitation Data'!F154)),NA())</f>
        <v>#N/A</v>
      </c>
      <c r="AL160" s="120" t="e">
        <f ca="1">+IF(AND(ISNUMBER(OFFSET('Sanitation Data'!$F$7,0,10*ROW('Sanitation Data'!F154))),'Data Summary'!DA160="Yes"),OFFSET('Sanitation Data'!$F$7,0,10*ROW('Sanitation Data'!F154)),NA())</f>
        <v>#N/A</v>
      </c>
      <c r="AM160" s="120" t="e">
        <f ca="1">+IF(AND(ISNUMBER(OFFSET('Sanitation Data'!$F$11,0,10*ROW('Sanitation Data'!F154))),'Data Summary'!DB160="Yes"),OFFSET('Sanitation Data'!$F$11,0,10*ROW('Sanitation Data'!F154)),NA())</f>
        <v>#N/A</v>
      </c>
      <c r="AN160" s="120" t="e">
        <f ca="1">+IF(AND(ISNUMBER(OFFSET('Sanitation Data'!$F$12,0,10*ROW('Sanitation Data'!F154))),'Data Summary'!DC160="Yes"),OFFSET('Sanitation Data'!$F$12,0,10*ROW('Sanitation Data'!F154)),NA())</f>
        <v>#N/A</v>
      </c>
      <c r="AO160" s="120" t="e">
        <f ca="1">+IF(AND(ISNUMBER(OFFSET('Sanitation Data'!$F$13,0,10*ROW('Sanitation Data'!F154))),'Data Summary'!DD160="Yes"),OFFSET('Sanitation Data'!$F$13,0,10*ROW('Sanitation Data'!F154)),NA())</f>
        <v>#N/A</v>
      </c>
      <c r="AP160" s="120" t="e">
        <f ca="1">+IF(AND(ISNUMBER(OFFSET('Sanitation Data'!$G$5,0,10*ROW('Sanitation Data'!G154))),'Data Summary'!DE160="Yes"),100-OFFSET('Sanitation Data'!$G$5,0,10*ROW('Sanitation Data'!G154)),NA())</f>
        <v>#N/A</v>
      </c>
      <c r="AQ160" s="120" t="e">
        <f ca="1">+IF(AND(ISNUMBER(OFFSET('Sanitation Data'!$G$7,0,10*ROW('Sanitation Data'!G154))),'Data Summary'!DF160="Yes"),OFFSET('Sanitation Data'!$G$7,0,10*ROW('Sanitation Data'!G154)),NA())</f>
        <v>#N/A</v>
      </c>
      <c r="AR160" s="120" t="e">
        <f ca="1">+IF(AND(ISNUMBER(OFFSET('Sanitation Data'!$G$11,0,10*ROW('Sanitation Data'!G154))),'Data Summary'!DG160="Yes"),OFFSET('Sanitation Data'!$G$11,0,10*ROW('Sanitation Data'!G154)),NA())</f>
        <v>#N/A</v>
      </c>
      <c r="AS160" s="120" t="e">
        <f ca="1">+IF(AND(ISNUMBER(OFFSET('Sanitation Data'!$G$12,0,10*ROW('Sanitation Data'!G154))),'Data Summary'!DH160="Yes"),OFFSET('Sanitation Data'!$G$12,0,10*ROW('Sanitation Data'!G154)),NA())</f>
        <v>#N/A</v>
      </c>
      <c r="AT160" s="120" t="e">
        <f ca="1">+IF(AND(ISNUMBER(OFFSET('Sanitation Data'!$G$13,0,10*ROW('Sanitation Data'!G154))),'Data Summary'!DI160="Yes"),OFFSET('Sanitation Data'!$G$13,0,10*ROW('Sanitation Data'!G154)),NA())</f>
        <v>#N/A</v>
      </c>
      <c r="AU160" s="120" t="e">
        <f ca="1">+IF(AND(ISNUMBER(OFFSET('Sanitation Data'!$H$5,0,10*ROW('Sanitation Data'!H154))),'Data Summary'!DJ160="Yes"),100-OFFSET('Sanitation Data'!$H$5,0,10*ROW('Sanitation Data'!H154)),NA())</f>
        <v>#N/A</v>
      </c>
      <c r="AV160" s="120" t="e">
        <f ca="1">+IF(AND(ISNUMBER(OFFSET('Sanitation Data'!$H$7,0,10*ROW('Sanitation Data'!H154))),'Data Summary'!DK160="Yes"),OFFSET('Sanitation Data'!$H$7,0,10*ROW('Sanitation Data'!H154)),NA())</f>
        <v>#N/A</v>
      </c>
      <c r="AW160" s="120" t="e">
        <f ca="1">+IF(AND(ISNUMBER(OFFSET('Sanitation Data'!$H$11,0,10*ROW('Sanitation Data'!H154))),'Data Summary'!DL160="Yes"),OFFSET('Sanitation Data'!$H$11,0,10*ROW('Sanitation Data'!H154)),NA())</f>
        <v>#N/A</v>
      </c>
      <c r="AX160" s="120" t="e">
        <f ca="1">+IF(AND(ISNUMBER(OFFSET('Sanitation Data'!$H$12,0,10*ROW('Sanitation Data'!H154))),'Data Summary'!DM160="Yes"),OFFSET('Sanitation Data'!$H$12,0,10*ROW('Sanitation Data'!H154)),NA())</f>
        <v>#N/A</v>
      </c>
      <c r="AY160" s="120" t="e">
        <f ca="1">+IF(AND(ISNUMBER(OFFSET('Sanitation Data'!$H$13,0,10*ROW('Sanitation Data'!H154))),'Data Summary'!DN160="Yes"),OFFSET('Sanitation Data'!$H$13,0,10*ROW('Sanitation Data'!H154)),NA())</f>
        <v>#N/A</v>
      </c>
      <c r="AZ160" s="121" t="e">
        <f ca="1">+IF(AND(ISNUMBER(OFFSET('Hygiene Data'!$C$6,0,10*ROW('Hygiene Data'!C154))),'Data Summary'!DO160="Yes"),OFFSET('Hygiene Data'!$C$6,0,10*ROW('Hygiene Data'!C154)),NA())</f>
        <v>#N/A</v>
      </c>
      <c r="BA160" s="121" t="e">
        <f ca="1">+IF(AND(ISNUMBER(OFFSET('Hygiene Data'!$C$8,0,10*ROW('Hygiene Data'!C154))),'Data Summary'!DP160="Yes"),OFFSET('Hygiene Data'!$C$8,0,10*ROW('Hygiene Data'!C154)),NA())</f>
        <v>#N/A</v>
      </c>
      <c r="BB160" s="121" t="e">
        <f ca="1">+IF(AND(ISNUMBER(OFFSET('Hygiene Data'!$C$10,0,10*ROW('Hygiene Data'!C154))),'Data Summary'!DQ160="Yes"),OFFSET('Hygiene Data'!$C$10,0,10*ROW('Hygiene Data'!C154)),NA())</f>
        <v>#N/A</v>
      </c>
      <c r="BC160" s="121" t="e">
        <f ca="1">+IF(AND(ISNUMBER(OFFSET('Hygiene Data'!$D$6,0,10*ROW('Hygiene Data'!D154))),'Data Summary'!DR160="Yes"),OFFSET('Hygiene Data'!$D$6,0,10*ROW('Hygiene Data'!D154)),NA())</f>
        <v>#N/A</v>
      </c>
      <c r="BD160" s="121" t="e">
        <f ca="1">+IF(AND(ISNUMBER(OFFSET('Hygiene Data'!$D$8,0,10*ROW('Hygiene Data'!D154))),'Data Summary'!DS160="Yes"),OFFSET('Hygiene Data'!$D$8,0,10*ROW('Hygiene Data'!D154)),NA())</f>
        <v>#N/A</v>
      </c>
      <c r="BE160" s="121" t="e">
        <f ca="1">+IF(AND(ISNUMBER(OFFSET('Hygiene Data'!$D$10,0,10*ROW('Hygiene Data'!D154))),'Data Summary'!DT160="Yes"),OFFSET('Hygiene Data'!$D$10,0,10*ROW('Hygiene Data'!D154)),NA())</f>
        <v>#N/A</v>
      </c>
      <c r="BF160" s="121" t="e">
        <f ca="1">+IF(AND(ISNUMBER(OFFSET('Hygiene Data'!$E$6,0,10*ROW('Hygiene Data'!E154))),'Data Summary'!DU160="Yes"),OFFSET('Hygiene Data'!$E$6,0,10*ROW('Hygiene Data'!E154)),NA())</f>
        <v>#N/A</v>
      </c>
      <c r="BG160" s="121" t="e">
        <f ca="1">+IF(AND(ISNUMBER(OFFSET('Hygiene Data'!$E$8,0,10*ROW('Hygiene Data'!E154))),'Data Summary'!DV160="Yes"),OFFSET('Hygiene Data'!$E$8,0,10*ROW('Hygiene Data'!E154)),NA())</f>
        <v>#N/A</v>
      </c>
      <c r="BH160" s="121" t="e">
        <f ca="1">+IF(AND(ISNUMBER(OFFSET('Hygiene Data'!$E$10,0,10*ROW('Hygiene Data'!E154))),'Data Summary'!DW160="Yes"),OFFSET('Hygiene Data'!$E$10,0,10*ROW('Hygiene Data'!E154)),NA())</f>
        <v>#N/A</v>
      </c>
      <c r="BI160" s="121" t="e">
        <f ca="1">+IF(AND(ISNUMBER(OFFSET('Hygiene Data'!$F$6,0,10*ROW('Hygiene Data'!F154))),'Data Summary'!DX160="Yes"),OFFSET('Hygiene Data'!$F$6,0,10*ROW('Hygiene Data'!F154)),NA())</f>
        <v>#N/A</v>
      </c>
      <c r="BJ160" s="121" t="e">
        <f ca="1">+IF(AND(ISNUMBER(OFFSET('Hygiene Data'!$F$8,0,10*ROW('Hygiene Data'!F154))),'Data Summary'!DY160="Yes"),OFFSET('Hygiene Data'!$F$8,0,10*ROW('Hygiene Data'!F154)),NA())</f>
        <v>#N/A</v>
      </c>
      <c r="BK160" s="121" t="e">
        <f ca="1">+IF(AND(ISNUMBER(OFFSET('Hygiene Data'!$F$10,0,10*ROW('Hygiene Data'!F154))),'Data Summary'!DZ160="Yes"),OFFSET('Hygiene Data'!$F$10,0,10*ROW('Hygiene Data'!F154)),NA())</f>
        <v>#N/A</v>
      </c>
      <c r="BL160" s="121" t="e">
        <f ca="1">+IF(AND(ISNUMBER(OFFSET('Hygiene Data'!$G$6,0,10*ROW('Hygiene Data'!G154))),'Data Summary'!EA160="Yes"),OFFSET('Hygiene Data'!$G$6,0,10*ROW('Hygiene Data'!G154)),NA())</f>
        <v>#N/A</v>
      </c>
      <c r="BM160" s="121" t="e">
        <f ca="1">+IF(AND(ISNUMBER(OFFSET('Hygiene Data'!$G$8,0,10*ROW('Hygiene Data'!G154))),'Data Summary'!EB160="Yes"),OFFSET('Hygiene Data'!$G$8,0,10*ROW('Hygiene Data'!G154)),NA())</f>
        <v>#N/A</v>
      </c>
      <c r="BN160" s="121" t="e">
        <f ca="1">+IF(AND(ISNUMBER(OFFSET('Hygiene Data'!$G$10,0,10*ROW('Hygiene Data'!G154))),'Data Summary'!EC160="Yes"),OFFSET('Hygiene Data'!$G$10,0,10*ROW('Hygiene Data'!G154)),NA())</f>
        <v>#N/A</v>
      </c>
      <c r="BO160" s="121" t="e">
        <f ca="1">+IF(AND(ISNUMBER(OFFSET('Hygiene Data'!$H$6,0,10*ROW('Hygiene Data'!H154))),'Data Summary'!ED160="Yes"),OFFSET('Hygiene Data'!$H$6,0,10*ROW('Hygiene Data'!H154)),NA())</f>
        <v>#N/A</v>
      </c>
      <c r="BP160" s="121" t="e">
        <f ca="1">+IF(AND(ISNUMBER(OFFSET('Hygiene Data'!$H$8,0,10*ROW('Hygiene Data'!H154))),'Data Summary'!EE160="Yes"),OFFSET('Hygiene Data'!$H$8,0,10*ROW('Hygiene Data'!H154)),NA())</f>
        <v>#N/A</v>
      </c>
      <c r="BQ160" s="121" t="e">
        <f ca="1">+IF(AND(ISNUMBER(OFFSET('Hygiene Data'!$H$10,0,10*ROW('Hygiene Data'!H154))),'Data Summary'!EF160="Yes"),OFFSET('Hygiene Data'!$H$10,0,10*ROW('Hygiene Data'!H154)),NA())</f>
        <v>#N/A</v>
      </c>
    </row>
    <row r="161" spans="1:69" x14ac:dyDescent="0.2">
      <c r="A161" s="44" t="e">
        <f ca="1">+IF(OFFSET('Water Data'!$B$1,0,10*ROW('Water Data'!B155))="",NA(),OFFSET('Water Data'!$B$1,0,10*ROW('Water Data'!B155)))</f>
        <v>#N/A</v>
      </c>
      <c r="B161" s="44" t="e">
        <f ca="1">+IF(OFFSET('Water Data'!$A$3,0,10*ROW('Water Data'!A158))="",NA(),OFFSET('Water Data'!$A$3,0,10*ROW('Water Data'!A158)))</f>
        <v>#N/A</v>
      </c>
      <c r="C161" s="44" t="e">
        <f ca="1">+IF(OFFSET('Water Data'!$C$3,0,10*ROW('Water Data'!C158))="",NA(),OFFSET('Water Data'!$C$3,0,10*ROW('Water Data'!C158)))</f>
        <v>#N/A</v>
      </c>
      <c r="D161" s="119" t="e">
        <f ca="1">+IF(AND(ISNUMBER(OFFSET('Water Data'!$C$5,0,10*ROW('Water Data'!C155))),'Data Summary'!BS161="Yes"),100-OFFSET('Water Data'!$C$5,0,10*ROW('Water Data'!C155)),NA())</f>
        <v>#N/A</v>
      </c>
      <c r="E161" s="119" t="e">
        <f ca="1">+IF(AND(ISNUMBER(OFFSET('Water Data'!$C$7,0,10*ROW('Water Data'!C155))),'Data Summary'!BT161="Yes"),OFFSET('Water Data'!$C$7,0,10*ROW('Water Data'!C155)),NA())</f>
        <v>#N/A</v>
      </c>
      <c r="F161" s="119" t="e">
        <f ca="1">+IF(AND(ISNUMBER(OFFSET('Water Data'!$C$10,0,10*ROW('Water Data'!C155))),'Data Summary'!BU161="Yes"),OFFSET('Water Data'!$C$10,0,10*ROW('Water Data'!C155)),NA())</f>
        <v>#N/A</v>
      </c>
      <c r="G161" s="119" t="e">
        <f ca="1">+IF(AND(ISNUMBER(OFFSET('Water Data'!$D$5,0,10*ROW('Water Data'!D155))),'Data Summary'!BV161="Yes"),100-OFFSET('Water Data'!$D$5,0,10*ROW('Water Data'!D155)),NA())</f>
        <v>#N/A</v>
      </c>
      <c r="H161" s="119" t="e">
        <f ca="1">+IF(AND(ISNUMBER(OFFSET('Water Data'!$D$7,0,10*ROW('Water Data'!D155))),'Data Summary'!BW161="Yes"),OFFSET('Water Data'!$D$7,0,10*ROW('Water Data'!D155)),NA())</f>
        <v>#N/A</v>
      </c>
      <c r="I161" s="119" t="e">
        <f ca="1">+IF(AND(ISNUMBER(OFFSET('Water Data'!$D$10,0,10*ROW('Water Data'!D155))),'Data Summary'!BX161="Yes"),OFFSET('Water Data'!$D$10,0,10*ROW('Water Data'!D155)),NA())</f>
        <v>#N/A</v>
      </c>
      <c r="J161" s="119" t="e">
        <f ca="1">+IF(AND(ISNUMBER(OFFSET('Water Data'!$E$5,0,10*ROW('Water Data'!E155))),'Data Summary'!BY161="Yes"),100-OFFSET('Water Data'!$E$5,0,10*ROW('Water Data'!E155)),NA())</f>
        <v>#N/A</v>
      </c>
      <c r="K161" s="119" t="e">
        <f ca="1">+IF(AND(ISNUMBER(OFFSET('Water Data'!$E$7,0,10*ROW('Water Data'!E155))),'Data Summary'!BZ161="Yes"),OFFSET('Water Data'!$E$7,0,10*ROW('Water Data'!E155)),NA())</f>
        <v>#N/A</v>
      </c>
      <c r="L161" s="119" t="e">
        <f ca="1">+IF(AND(ISNUMBER(OFFSET('Water Data'!$E$10,0,10*ROW('Water Data'!E155))),'Data Summary'!CA161="Yes"),OFFSET('Water Data'!$E$10,0,10*ROW('Water Data'!E155)),NA())</f>
        <v>#N/A</v>
      </c>
      <c r="M161" s="119" t="e">
        <f ca="1">+IF(AND(ISNUMBER(OFFSET('Water Data'!$F$5,0,10*ROW('Water Data'!F155))),'Data Summary'!CB161="Yes"),100-OFFSET('Water Data'!$F$5,0,10*ROW('Water Data'!F155)),NA())</f>
        <v>#N/A</v>
      </c>
      <c r="N161" s="119" t="e">
        <f ca="1">+IF(AND(ISNUMBER(OFFSET('Water Data'!$F$7,0,10*ROW('Water Data'!F155))),'Data Summary'!CC161="Yes"),OFFSET('Water Data'!$F$7,0,10*ROW('Water Data'!F155)),NA())</f>
        <v>#N/A</v>
      </c>
      <c r="O161" s="119" t="e">
        <f ca="1">+IF(AND(ISNUMBER(OFFSET('Water Data'!$F$10,0,10*ROW('Water Data'!F155))),'Data Summary'!CD161="Yes"),OFFSET('Water Data'!$F$10,0,10*ROW('Water Data'!F155)),NA())</f>
        <v>#N/A</v>
      </c>
      <c r="P161" s="119" t="e">
        <f ca="1">+IF(AND(ISNUMBER(OFFSET('Water Data'!$G$5,0,10*ROW('Water Data'!G155))),'Data Summary'!CE161="Yes"),100-OFFSET('Water Data'!$G$5,0,10*ROW('Water Data'!G155)),NA())</f>
        <v>#N/A</v>
      </c>
      <c r="Q161" s="119" t="e">
        <f ca="1">+IF(AND(ISNUMBER(OFFSET('Water Data'!$G$7,0,10*ROW('Water Data'!G155))),'Data Summary'!CF161="Yes"),OFFSET('Water Data'!$G$7,0,10*ROW('Water Data'!G155)),NA())</f>
        <v>#N/A</v>
      </c>
      <c r="R161" s="119" t="e">
        <f ca="1">+IF(AND(ISNUMBER(OFFSET('Water Data'!$G$10,0,10*ROW('Water Data'!G155))),'Data Summary'!CG161="Yes"),OFFSET('Water Data'!$G$10,0,10*ROW('Water Data'!G155)),NA())</f>
        <v>#N/A</v>
      </c>
      <c r="S161" s="119" t="e">
        <f ca="1">+IF(AND(ISNUMBER(OFFSET('Water Data'!$H$5,0,10*ROW('Water Data'!H155))),'Data Summary'!CH161="Yes"),100-OFFSET('Water Data'!$H$5,0,10*ROW('Water Data'!H155)),NA())</f>
        <v>#N/A</v>
      </c>
      <c r="T161" s="119" t="e">
        <f ca="1">+IF(AND(ISNUMBER(OFFSET('Water Data'!$H$7,0,10*ROW('Water Data'!H155))),'Data Summary'!CI161="Yes"),OFFSET('Water Data'!$H$7,0,10*ROW('Water Data'!H155)),NA())</f>
        <v>#N/A</v>
      </c>
      <c r="U161" s="119" t="e">
        <f ca="1">+IF(AND(ISNUMBER(OFFSET('Water Data'!$H$10,0,10*ROW('Water Data'!H155))),'Data Summary'!CJ161="Yes"),OFFSET('Water Data'!$H$10,0,10*ROW('Water Data'!H155)),NA())</f>
        <v>#N/A</v>
      </c>
      <c r="V161" s="120" t="e">
        <f ca="1">+IF(AND(ISNUMBER(OFFSET('Sanitation Data'!$C$5,0,10*ROW('Sanitation Data'!C155))),'Data Summary'!CK161="Yes"),100-OFFSET('Sanitation Data'!$C$5,0,10*ROW('Sanitation Data'!C155)),NA())</f>
        <v>#N/A</v>
      </c>
      <c r="W161" s="120" t="e">
        <f ca="1">+IF(AND(ISNUMBER(OFFSET('Sanitation Data'!$C$7,0,10*ROW('Sanitation Data'!C155))),'Data Summary'!CL161="Yes"),OFFSET('Sanitation Data'!$C$7,0,10*ROW('Sanitation Data'!C155)),NA())</f>
        <v>#N/A</v>
      </c>
      <c r="X161" s="120" t="e">
        <f ca="1">+IF(AND(ISNUMBER(OFFSET('Sanitation Data'!$C$11,0,10*ROW('Sanitation Data'!C155))),'Data Summary'!CM161="Yes"),OFFSET('Sanitation Data'!$C$11,0,10*ROW('Sanitation Data'!C155)),NA())</f>
        <v>#N/A</v>
      </c>
      <c r="Y161" s="120" t="e">
        <f ca="1">+IF(AND(ISNUMBER(OFFSET('Sanitation Data'!$C$12,0,10*ROW('Sanitation Data'!C155))),'Data Summary'!CN161="Yes"),OFFSET('Sanitation Data'!$C$12,0,10*ROW('Sanitation Data'!C155)),NA())</f>
        <v>#N/A</v>
      </c>
      <c r="Z161" s="120" t="e">
        <f ca="1">+IF(AND(ISNUMBER(OFFSET('Sanitation Data'!$C$13,0,10*ROW('Sanitation Data'!C155))),'Data Summary'!CO161="Yes"),OFFSET('Sanitation Data'!$C$13,0,10*ROW('Sanitation Data'!C155)),NA())</f>
        <v>#N/A</v>
      </c>
      <c r="AA161" s="120" t="e">
        <f ca="1">+IF(AND(ISNUMBER(OFFSET('Sanitation Data'!$D$5,0,10*ROW('Sanitation Data'!D155))),'Data Summary'!CP161="Yes"),100-OFFSET('Sanitation Data'!$D$5,0,10*ROW('Sanitation Data'!D155)),NA())</f>
        <v>#N/A</v>
      </c>
      <c r="AB161" s="120" t="e">
        <f ca="1">+IF(AND(ISNUMBER(OFFSET('Sanitation Data'!$D$7,0,10*ROW('Sanitation Data'!D155))),'Data Summary'!CQ161="Yes"),OFFSET('Sanitation Data'!$D$7,0,10*ROW('Sanitation Data'!D155)),NA())</f>
        <v>#N/A</v>
      </c>
      <c r="AC161" s="120" t="e">
        <f ca="1">+IF(AND(ISNUMBER(OFFSET('Sanitation Data'!$D$11,0,10*ROW('Sanitation Data'!D155))),'Data Summary'!CR161="Yes"),OFFSET('Sanitation Data'!$D$11,0,10*ROW('Sanitation Data'!D155)),NA())</f>
        <v>#N/A</v>
      </c>
      <c r="AD161" s="120" t="e">
        <f ca="1">+IF(AND(ISNUMBER(OFFSET('Sanitation Data'!$D$12,0,10*ROW('Sanitation Data'!D155))),'Data Summary'!CS161="Yes"),OFFSET('Sanitation Data'!$D$12,0,10*ROW('Sanitation Data'!D155)),NA())</f>
        <v>#N/A</v>
      </c>
      <c r="AE161" s="120" t="e">
        <f ca="1">+IF(AND(ISNUMBER(OFFSET('Sanitation Data'!$D$13,0,10*ROW('Sanitation Data'!D155))),'Data Summary'!CT161="Yes"),OFFSET('Sanitation Data'!$D$13,0,10*ROW('Sanitation Data'!D155)),NA())</f>
        <v>#N/A</v>
      </c>
      <c r="AF161" s="120" t="e">
        <f ca="1">+IF(AND(ISNUMBER(OFFSET('Sanitation Data'!$E$5,0,10*ROW('Sanitation Data'!E155))),'Data Summary'!CU161="Yes"),100-OFFSET('Sanitation Data'!$E$5,0,10*ROW('Sanitation Data'!E155)),NA())</f>
        <v>#N/A</v>
      </c>
      <c r="AG161" s="120" t="e">
        <f ca="1">+IF(AND(ISNUMBER(OFFSET('Sanitation Data'!$E$7,0,10*ROW('Sanitation Data'!E155))),'Data Summary'!CV161="Yes"),OFFSET('Sanitation Data'!$E$7,0,10*ROW('Sanitation Data'!E155)),NA())</f>
        <v>#N/A</v>
      </c>
      <c r="AH161" s="120" t="e">
        <f ca="1">+IF(AND(ISNUMBER(OFFSET('Sanitation Data'!$E$11,0,10*ROW('Sanitation Data'!E155))),'Data Summary'!CW161="Yes"),OFFSET('Sanitation Data'!$E$11,0,10*ROW('Sanitation Data'!E155)),NA())</f>
        <v>#N/A</v>
      </c>
      <c r="AI161" s="120" t="e">
        <f ca="1">+IF(AND(ISNUMBER(OFFSET('Sanitation Data'!$E$12,0,10*ROW('Sanitation Data'!E155))),'Data Summary'!CX161="Yes"),OFFSET('Sanitation Data'!$E$12,0,10*ROW('Sanitation Data'!E155)),NA())</f>
        <v>#N/A</v>
      </c>
      <c r="AJ161" s="120" t="e">
        <f ca="1">+IF(AND(ISNUMBER(OFFSET('Sanitation Data'!$E$13,0,10*ROW('Sanitation Data'!E155))),'Data Summary'!CY161="Yes"),OFFSET('Sanitation Data'!$E$13,0,10*ROW('Sanitation Data'!E155)),NA())</f>
        <v>#N/A</v>
      </c>
      <c r="AK161" s="120" t="e">
        <f ca="1">+IF(AND(ISNUMBER(OFFSET('Sanitation Data'!$F$5,0,10*ROW('Sanitation Data'!F155))),'Data Summary'!CZ161="Yes"),100-OFFSET('Sanitation Data'!$F$5,0,10*ROW('Sanitation Data'!F155)),NA())</f>
        <v>#N/A</v>
      </c>
      <c r="AL161" s="120" t="e">
        <f ca="1">+IF(AND(ISNUMBER(OFFSET('Sanitation Data'!$F$7,0,10*ROW('Sanitation Data'!F155))),'Data Summary'!DA161="Yes"),OFFSET('Sanitation Data'!$F$7,0,10*ROW('Sanitation Data'!F155)),NA())</f>
        <v>#N/A</v>
      </c>
      <c r="AM161" s="120" t="e">
        <f ca="1">+IF(AND(ISNUMBER(OFFSET('Sanitation Data'!$F$11,0,10*ROW('Sanitation Data'!F155))),'Data Summary'!DB161="Yes"),OFFSET('Sanitation Data'!$F$11,0,10*ROW('Sanitation Data'!F155)),NA())</f>
        <v>#N/A</v>
      </c>
      <c r="AN161" s="120" t="e">
        <f ca="1">+IF(AND(ISNUMBER(OFFSET('Sanitation Data'!$F$12,0,10*ROW('Sanitation Data'!F155))),'Data Summary'!DC161="Yes"),OFFSET('Sanitation Data'!$F$12,0,10*ROW('Sanitation Data'!F155)),NA())</f>
        <v>#N/A</v>
      </c>
      <c r="AO161" s="120" t="e">
        <f ca="1">+IF(AND(ISNUMBER(OFFSET('Sanitation Data'!$F$13,0,10*ROW('Sanitation Data'!F155))),'Data Summary'!DD161="Yes"),OFFSET('Sanitation Data'!$F$13,0,10*ROW('Sanitation Data'!F155)),NA())</f>
        <v>#N/A</v>
      </c>
      <c r="AP161" s="120" t="e">
        <f ca="1">+IF(AND(ISNUMBER(OFFSET('Sanitation Data'!$G$5,0,10*ROW('Sanitation Data'!G155))),'Data Summary'!DE161="Yes"),100-OFFSET('Sanitation Data'!$G$5,0,10*ROW('Sanitation Data'!G155)),NA())</f>
        <v>#N/A</v>
      </c>
      <c r="AQ161" s="120" t="e">
        <f ca="1">+IF(AND(ISNUMBER(OFFSET('Sanitation Data'!$G$7,0,10*ROW('Sanitation Data'!G155))),'Data Summary'!DF161="Yes"),OFFSET('Sanitation Data'!$G$7,0,10*ROW('Sanitation Data'!G155)),NA())</f>
        <v>#N/A</v>
      </c>
      <c r="AR161" s="120" t="e">
        <f ca="1">+IF(AND(ISNUMBER(OFFSET('Sanitation Data'!$G$11,0,10*ROW('Sanitation Data'!G155))),'Data Summary'!DG161="Yes"),OFFSET('Sanitation Data'!$G$11,0,10*ROW('Sanitation Data'!G155)),NA())</f>
        <v>#N/A</v>
      </c>
      <c r="AS161" s="120" t="e">
        <f ca="1">+IF(AND(ISNUMBER(OFFSET('Sanitation Data'!$G$12,0,10*ROW('Sanitation Data'!G155))),'Data Summary'!DH161="Yes"),OFFSET('Sanitation Data'!$G$12,0,10*ROW('Sanitation Data'!G155)),NA())</f>
        <v>#N/A</v>
      </c>
      <c r="AT161" s="120" t="e">
        <f ca="1">+IF(AND(ISNUMBER(OFFSET('Sanitation Data'!$G$13,0,10*ROW('Sanitation Data'!G155))),'Data Summary'!DI161="Yes"),OFFSET('Sanitation Data'!$G$13,0,10*ROW('Sanitation Data'!G155)),NA())</f>
        <v>#N/A</v>
      </c>
      <c r="AU161" s="120" t="e">
        <f ca="1">+IF(AND(ISNUMBER(OFFSET('Sanitation Data'!$H$5,0,10*ROW('Sanitation Data'!H155))),'Data Summary'!DJ161="Yes"),100-OFFSET('Sanitation Data'!$H$5,0,10*ROW('Sanitation Data'!H155)),NA())</f>
        <v>#N/A</v>
      </c>
      <c r="AV161" s="120" t="e">
        <f ca="1">+IF(AND(ISNUMBER(OFFSET('Sanitation Data'!$H$7,0,10*ROW('Sanitation Data'!H155))),'Data Summary'!DK161="Yes"),OFFSET('Sanitation Data'!$H$7,0,10*ROW('Sanitation Data'!H155)),NA())</f>
        <v>#N/A</v>
      </c>
      <c r="AW161" s="120" t="e">
        <f ca="1">+IF(AND(ISNUMBER(OFFSET('Sanitation Data'!$H$11,0,10*ROW('Sanitation Data'!H155))),'Data Summary'!DL161="Yes"),OFFSET('Sanitation Data'!$H$11,0,10*ROW('Sanitation Data'!H155)),NA())</f>
        <v>#N/A</v>
      </c>
      <c r="AX161" s="120" t="e">
        <f ca="1">+IF(AND(ISNUMBER(OFFSET('Sanitation Data'!$H$12,0,10*ROW('Sanitation Data'!H155))),'Data Summary'!DM161="Yes"),OFFSET('Sanitation Data'!$H$12,0,10*ROW('Sanitation Data'!H155)),NA())</f>
        <v>#N/A</v>
      </c>
      <c r="AY161" s="120" t="e">
        <f ca="1">+IF(AND(ISNUMBER(OFFSET('Sanitation Data'!$H$13,0,10*ROW('Sanitation Data'!H155))),'Data Summary'!DN161="Yes"),OFFSET('Sanitation Data'!$H$13,0,10*ROW('Sanitation Data'!H155)),NA())</f>
        <v>#N/A</v>
      </c>
      <c r="AZ161" s="121" t="e">
        <f ca="1">+IF(AND(ISNUMBER(OFFSET('Hygiene Data'!$C$6,0,10*ROW('Hygiene Data'!C155))),'Data Summary'!DO161="Yes"),OFFSET('Hygiene Data'!$C$6,0,10*ROW('Hygiene Data'!C155)),NA())</f>
        <v>#N/A</v>
      </c>
      <c r="BA161" s="121" t="e">
        <f ca="1">+IF(AND(ISNUMBER(OFFSET('Hygiene Data'!$C$8,0,10*ROW('Hygiene Data'!C155))),'Data Summary'!DP161="Yes"),OFFSET('Hygiene Data'!$C$8,0,10*ROW('Hygiene Data'!C155)),NA())</f>
        <v>#N/A</v>
      </c>
      <c r="BB161" s="121" t="e">
        <f ca="1">+IF(AND(ISNUMBER(OFFSET('Hygiene Data'!$C$10,0,10*ROW('Hygiene Data'!C155))),'Data Summary'!DQ161="Yes"),OFFSET('Hygiene Data'!$C$10,0,10*ROW('Hygiene Data'!C155)),NA())</f>
        <v>#N/A</v>
      </c>
      <c r="BC161" s="121" t="e">
        <f ca="1">+IF(AND(ISNUMBER(OFFSET('Hygiene Data'!$D$6,0,10*ROW('Hygiene Data'!D155))),'Data Summary'!DR161="Yes"),OFFSET('Hygiene Data'!$D$6,0,10*ROW('Hygiene Data'!D155)),NA())</f>
        <v>#N/A</v>
      </c>
      <c r="BD161" s="121" t="e">
        <f ca="1">+IF(AND(ISNUMBER(OFFSET('Hygiene Data'!$D$8,0,10*ROW('Hygiene Data'!D155))),'Data Summary'!DS161="Yes"),OFFSET('Hygiene Data'!$D$8,0,10*ROW('Hygiene Data'!D155)),NA())</f>
        <v>#N/A</v>
      </c>
      <c r="BE161" s="121" t="e">
        <f ca="1">+IF(AND(ISNUMBER(OFFSET('Hygiene Data'!$D$10,0,10*ROW('Hygiene Data'!D155))),'Data Summary'!DT161="Yes"),OFFSET('Hygiene Data'!$D$10,0,10*ROW('Hygiene Data'!D155)),NA())</f>
        <v>#N/A</v>
      </c>
      <c r="BF161" s="121" t="e">
        <f ca="1">+IF(AND(ISNUMBER(OFFSET('Hygiene Data'!$E$6,0,10*ROW('Hygiene Data'!E155))),'Data Summary'!DU161="Yes"),OFFSET('Hygiene Data'!$E$6,0,10*ROW('Hygiene Data'!E155)),NA())</f>
        <v>#N/A</v>
      </c>
      <c r="BG161" s="121" t="e">
        <f ca="1">+IF(AND(ISNUMBER(OFFSET('Hygiene Data'!$E$8,0,10*ROW('Hygiene Data'!E155))),'Data Summary'!DV161="Yes"),OFFSET('Hygiene Data'!$E$8,0,10*ROW('Hygiene Data'!E155)),NA())</f>
        <v>#N/A</v>
      </c>
      <c r="BH161" s="121" t="e">
        <f ca="1">+IF(AND(ISNUMBER(OFFSET('Hygiene Data'!$E$10,0,10*ROW('Hygiene Data'!E155))),'Data Summary'!DW161="Yes"),OFFSET('Hygiene Data'!$E$10,0,10*ROW('Hygiene Data'!E155)),NA())</f>
        <v>#N/A</v>
      </c>
      <c r="BI161" s="121" t="e">
        <f ca="1">+IF(AND(ISNUMBER(OFFSET('Hygiene Data'!$F$6,0,10*ROW('Hygiene Data'!F155))),'Data Summary'!DX161="Yes"),OFFSET('Hygiene Data'!$F$6,0,10*ROW('Hygiene Data'!F155)),NA())</f>
        <v>#N/A</v>
      </c>
      <c r="BJ161" s="121" t="e">
        <f ca="1">+IF(AND(ISNUMBER(OFFSET('Hygiene Data'!$F$8,0,10*ROW('Hygiene Data'!F155))),'Data Summary'!DY161="Yes"),OFFSET('Hygiene Data'!$F$8,0,10*ROW('Hygiene Data'!F155)),NA())</f>
        <v>#N/A</v>
      </c>
      <c r="BK161" s="121" t="e">
        <f ca="1">+IF(AND(ISNUMBER(OFFSET('Hygiene Data'!$F$10,0,10*ROW('Hygiene Data'!F155))),'Data Summary'!DZ161="Yes"),OFFSET('Hygiene Data'!$F$10,0,10*ROW('Hygiene Data'!F155)),NA())</f>
        <v>#N/A</v>
      </c>
      <c r="BL161" s="121" t="e">
        <f ca="1">+IF(AND(ISNUMBER(OFFSET('Hygiene Data'!$G$6,0,10*ROW('Hygiene Data'!G155))),'Data Summary'!EA161="Yes"),OFFSET('Hygiene Data'!$G$6,0,10*ROW('Hygiene Data'!G155)),NA())</f>
        <v>#N/A</v>
      </c>
      <c r="BM161" s="121" t="e">
        <f ca="1">+IF(AND(ISNUMBER(OFFSET('Hygiene Data'!$G$8,0,10*ROW('Hygiene Data'!G155))),'Data Summary'!EB161="Yes"),OFFSET('Hygiene Data'!$G$8,0,10*ROW('Hygiene Data'!G155)),NA())</f>
        <v>#N/A</v>
      </c>
      <c r="BN161" s="121" t="e">
        <f ca="1">+IF(AND(ISNUMBER(OFFSET('Hygiene Data'!$G$10,0,10*ROW('Hygiene Data'!G155))),'Data Summary'!EC161="Yes"),OFFSET('Hygiene Data'!$G$10,0,10*ROW('Hygiene Data'!G155)),NA())</f>
        <v>#N/A</v>
      </c>
      <c r="BO161" s="121" t="e">
        <f ca="1">+IF(AND(ISNUMBER(OFFSET('Hygiene Data'!$H$6,0,10*ROW('Hygiene Data'!H155))),'Data Summary'!ED161="Yes"),OFFSET('Hygiene Data'!$H$6,0,10*ROW('Hygiene Data'!H155)),NA())</f>
        <v>#N/A</v>
      </c>
      <c r="BP161" s="121" t="e">
        <f ca="1">+IF(AND(ISNUMBER(OFFSET('Hygiene Data'!$H$8,0,10*ROW('Hygiene Data'!H155))),'Data Summary'!EE161="Yes"),OFFSET('Hygiene Data'!$H$8,0,10*ROW('Hygiene Data'!H155)),NA())</f>
        <v>#N/A</v>
      </c>
      <c r="BQ161" s="121" t="e">
        <f ca="1">+IF(AND(ISNUMBER(OFFSET('Hygiene Data'!$H$10,0,10*ROW('Hygiene Data'!H155))),'Data Summary'!EF161="Yes"),OFFSET('Hygiene Data'!$H$10,0,10*ROW('Hygiene Data'!H155)),NA())</f>
        <v>#N/A</v>
      </c>
    </row>
    <row r="162" spans="1:69" x14ac:dyDescent="0.2">
      <c r="A162" s="44" t="e">
        <f ca="1">+IF(OFFSET('Water Data'!$B$1,0,10*ROW('Water Data'!B156))="",NA(),OFFSET('Water Data'!$B$1,0,10*ROW('Water Data'!B156)))</f>
        <v>#N/A</v>
      </c>
      <c r="B162" s="44" t="e">
        <f ca="1">+IF(OFFSET('Water Data'!$A$3,0,10*ROW('Water Data'!A159))="",NA(),OFFSET('Water Data'!$A$3,0,10*ROW('Water Data'!A159)))</f>
        <v>#N/A</v>
      </c>
      <c r="C162" s="44" t="e">
        <f ca="1">+IF(OFFSET('Water Data'!$C$3,0,10*ROW('Water Data'!C159))="",NA(),OFFSET('Water Data'!$C$3,0,10*ROW('Water Data'!C159)))</f>
        <v>#N/A</v>
      </c>
      <c r="D162" s="119" t="e">
        <f ca="1">+IF(AND(ISNUMBER(OFFSET('Water Data'!$C$5,0,10*ROW('Water Data'!C156))),'Data Summary'!BS162="Yes"),100-OFFSET('Water Data'!$C$5,0,10*ROW('Water Data'!C156)),NA())</f>
        <v>#N/A</v>
      </c>
      <c r="E162" s="119" t="e">
        <f ca="1">+IF(AND(ISNUMBER(OFFSET('Water Data'!$C$7,0,10*ROW('Water Data'!C156))),'Data Summary'!BT162="Yes"),OFFSET('Water Data'!$C$7,0,10*ROW('Water Data'!C156)),NA())</f>
        <v>#N/A</v>
      </c>
      <c r="F162" s="119" t="e">
        <f ca="1">+IF(AND(ISNUMBER(OFFSET('Water Data'!$C$10,0,10*ROW('Water Data'!C156))),'Data Summary'!BU162="Yes"),OFFSET('Water Data'!$C$10,0,10*ROW('Water Data'!C156)),NA())</f>
        <v>#N/A</v>
      </c>
      <c r="G162" s="119" t="e">
        <f ca="1">+IF(AND(ISNUMBER(OFFSET('Water Data'!$D$5,0,10*ROW('Water Data'!D156))),'Data Summary'!BV162="Yes"),100-OFFSET('Water Data'!$D$5,0,10*ROW('Water Data'!D156)),NA())</f>
        <v>#N/A</v>
      </c>
      <c r="H162" s="119" t="e">
        <f ca="1">+IF(AND(ISNUMBER(OFFSET('Water Data'!$D$7,0,10*ROW('Water Data'!D156))),'Data Summary'!BW162="Yes"),OFFSET('Water Data'!$D$7,0,10*ROW('Water Data'!D156)),NA())</f>
        <v>#N/A</v>
      </c>
      <c r="I162" s="119" t="e">
        <f ca="1">+IF(AND(ISNUMBER(OFFSET('Water Data'!$D$10,0,10*ROW('Water Data'!D156))),'Data Summary'!BX162="Yes"),OFFSET('Water Data'!$D$10,0,10*ROW('Water Data'!D156)),NA())</f>
        <v>#N/A</v>
      </c>
      <c r="J162" s="119" t="e">
        <f ca="1">+IF(AND(ISNUMBER(OFFSET('Water Data'!$E$5,0,10*ROW('Water Data'!E156))),'Data Summary'!BY162="Yes"),100-OFFSET('Water Data'!$E$5,0,10*ROW('Water Data'!E156)),NA())</f>
        <v>#N/A</v>
      </c>
      <c r="K162" s="119" t="e">
        <f ca="1">+IF(AND(ISNUMBER(OFFSET('Water Data'!$E$7,0,10*ROW('Water Data'!E156))),'Data Summary'!BZ162="Yes"),OFFSET('Water Data'!$E$7,0,10*ROW('Water Data'!E156)),NA())</f>
        <v>#N/A</v>
      </c>
      <c r="L162" s="119" t="e">
        <f ca="1">+IF(AND(ISNUMBER(OFFSET('Water Data'!$E$10,0,10*ROW('Water Data'!E156))),'Data Summary'!CA162="Yes"),OFFSET('Water Data'!$E$10,0,10*ROW('Water Data'!E156)),NA())</f>
        <v>#N/A</v>
      </c>
      <c r="M162" s="119" t="e">
        <f ca="1">+IF(AND(ISNUMBER(OFFSET('Water Data'!$F$5,0,10*ROW('Water Data'!F156))),'Data Summary'!CB162="Yes"),100-OFFSET('Water Data'!$F$5,0,10*ROW('Water Data'!F156)),NA())</f>
        <v>#N/A</v>
      </c>
      <c r="N162" s="119" t="e">
        <f ca="1">+IF(AND(ISNUMBER(OFFSET('Water Data'!$F$7,0,10*ROW('Water Data'!F156))),'Data Summary'!CC162="Yes"),OFFSET('Water Data'!$F$7,0,10*ROW('Water Data'!F156)),NA())</f>
        <v>#N/A</v>
      </c>
      <c r="O162" s="119" t="e">
        <f ca="1">+IF(AND(ISNUMBER(OFFSET('Water Data'!$F$10,0,10*ROW('Water Data'!F156))),'Data Summary'!CD162="Yes"),OFFSET('Water Data'!$F$10,0,10*ROW('Water Data'!F156)),NA())</f>
        <v>#N/A</v>
      </c>
      <c r="P162" s="119" t="e">
        <f ca="1">+IF(AND(ISNUMBER(OFFSET('Water Data'!$G$5,0,10*ROW('Water Data'!G156))),'Data Summary'!CE162="Yes"),100-OFFSET('Water Data'!$G$5,0,10*ROW('Water Data'!G156)),NA())</f>
        <v>#N/A</v>
      </c>
      <c r="Q162" s="119" t="e">
        <f ca="1">+IF(AND(ISNUMBER(OFFSET('Water Data'!$G$7,0,10*ROW('Water Data'!G156))),'Data Summary'!CF162="Yes"),OFFSET('Water Data'!$G$7,0,10*ROW('Water Data'!G156)),NA())</f>
        <v>#N/A</v>
      </c>
      <c r="R162" s="119" t="e">
        <f ca="1">+IF(AND(ISNUMBER(OFFSET('Water Data'!$G$10,0,10*ROW('Water Data'!G156))),'Data Summary'!CG162="Yes"),OFFSET('Water Data'!$G$10,0,10*ROW('Water Data'!G156)),NA())</f>
        <v>#N/A</v>
      </c>
      <c r="S162" s="119" t="e">
        <f ca="1">+IF(AND(ISNUMBER(OFFSET('Water Data'!$H$5,0,10*ROW('Water Data'!H156))),'Data Summary'!CH162="Yes"),100-OFFSET('Water Data'!$H$5,0,10*ROW('Water Data'!H156)),NA())</f>
        <v>#N/A</v>
      </c>
      <c r="T162" s="119" t="e">
        <f ca="1">+IF(AND(ISNUMBER(OFFSET('Water Data'!$H$7,0,10*ROW('Water Data'!H156))),'Data Summary'!CI162="Yes"),OFFSET('Water Data'!$H$7,0,10*ROW('Water Data'!H156)),NA())</f>
        <v>#N/A</v>
      </c>
      <c r="U162" s="119" t="e">
        <f ca="1">+IF(AND(ISNUMBER(OFFSET('Water Data'!$H$10,0,10*ROW('Water Data'!H156))),'Data Summary'!CJ162="Yes"),OFFSET('Water Data'!$H$10,0,10*ROW('Water Data'!H156)),NA())</f>
        <v>#N/A</v>
      </c>
      <c r="V162" s="120" t="e">
        <f ca="1">+IF(AND(ISNUMBER(OFFSET('Sanitation Data'!$C$5,0,10*ROW('Sanitation Data'!C156))),'Data Summary'!CK162="Yes"),100-OFFSET('Sanitation Data'!$C$5,0,10*ROW('Sanitation Data'!C156)),NA())</f>
        <v>#N/A</v>
      </c>
      <c r="W162" s="120" t="e">
        <f ca="1">+IF(AND(ISNUMBER(OFFSET('Sanitation Data'!$C$7,0,10*ROW('Sanitation Data'!C156))),'Data Summary'!CL162="Yes"),OFFSET('Sanitation Data'!$C$7,0,10*ROW('Sanitation Data'!C156)),NA())</f>
        <v>#N/A</v>
      </c>
      <c r="X162" s="120" t="e">
        <f ca="1">+IF(AND(ISNUMBER(OFFSET('Sanitation Data'!$C$11,0,10*ROW('Sanitation Data'!C156))),'Data Summary'!CM162="Yes"),OFFSET('Sanitation Data'!$C$11,0,10*ROW('Sanitation Data'!C156)),NA())</f>
        <v>#N/A</v>
      </c>
      <c r="Y162" s="120" t="e">
        <f ca="1">+IF(AND(ISNUMBER(OFFSET('Sanitation Data'!$C$12,0,10*ROW('Sanitation Data'!C156))),'Data Summary'!CN162="Yes"),OFFSET('Sanitation Data'!$C$12,0,10*ROW('Sanitation Data'!C156)),NA())</f>
        <v>#N/A</v>
      </c>
      <c r="Z162" s="120" t="e">
        <f ca="1">+IF(AND(ISNUMBER(OFFSET('Sanitation Data'!$C$13,0,10*ROW('Sanitation Data'!C156))),'Data Summary'!CO162="Yes"),OFFSET('Sanitation Data'!$C$13,0,10*ROW('Sanitation Data'!C156)),NA())</f>
        <v>#N/A</v>
      </c>
      <c r="AA162" s="120" t="e">
        <f ca="1">+IF(AND(ISNUMBER(OFFSET('Sanitation Data'!$D$5,0,10*ROW('Sanitation Data'!D156))),'Data Summary'!CP162="Yes"),100-OFFSET('Sanitation Data'!$D$5,0,10*ROW('Sanitation Data'!D156)),NA())</f>
        <v>#N/A</v>
      </c>
      <c r="AB162" s="120" t="e">
        <f ca="1">+IF(AND(ISNUMBER(OFFSET('Sanitation Data'!$D$7,0,10*ROW('Sanitation Data'!D156))),'Data Summary'!CQ162="Yes"),OFFSET('Sanitation Data'!$D$7,0,10*ROW('Sanitation Data'!D156)),NA())</f>
        <v>#N/A</v>
      </c>
      <c r="AC162" s="120" t="e">
        <f ca="1">+IF(AND(ISNUMBER(OFFSET('Sanitation Data'!$D$11,0,10*ROW('Sanitation Data'!D156))),'Data Summary'!CR162="Yes"),OFFSET('Sanitation Data'!$D$11,0,10*ROW('Sanitation Data'!D156)),NA())</f>
        <v>#N/A</v>
      </c>
      <c r="AD162" s="120" t="e">
        <f ca="1">+IF(AND(ISNUMBER(OFFSET('Sanitation Data'!$D$12,0,10*ROW('Sanitation Data'!D156))),'Data Summary'!CS162="Yes"),OFFSET('Sanitation Data'!$D$12,0,10*ROW('Sanitation Data'!D156)),NA())</f>
        <v>#N/A</v>
      </c>
      <c r="AE162" s="120" t="e">
        <f ca="1">+IF(AND(ISNUMBER(OFFSET('Sanitation Data'!$D$13,0,10*ROW('Sanitation Data'!D156))),'Data Summary'!CT162="Yes"),OFFSET('Sanitation Data'!$D$13,0,10*ROW('Sanitation Data'!D156)),NA())</f>
        <v>#N/A</v>
      </c>
      <c r="AF162" s="120" t="e">
        <f ca="1">+IF(AND(ISNUMBER(OFFSET('Sanitation Data'!$E$5,0,10*ROW('Sanitation Data'!E156))),'Data Summary'!CU162="Yes"),100-OFFSET('Sanitation Data'!$E$5,0,10*ROW('Sanitation Data'!E156)),NA())</f>
        <v>#N/A</v>
      </c>
      <c r="AG162" s="120" t="e">
        <f ca="1">+IF(AND(ISNUMBER(OFFSET('Sanitation Data'!$E$7,0,10*ROW('Sanitation Data'!E156))),'Data Summary'!CV162="Yes"),OFFSET('Sanitation Data'!$E$7,0,10*ROW('Sanitation Data'!E156)),NA())</f>
        <v>#N/A</v>
      </c>
      <c r="AH162" s="120" t="e">
        <f ca="1">+IF(AND(ISNUMBER(OFFSET('Sanitation Data'!$E$11,0,10*ROW('Sanitation Data'!E156))),'Data Summary'!CW162="Yes"),OFFSET('Sanitation Data'!$E$11,0,10*ROW('Sanitation Data'!E156)),NA())</f>
        <v>#N/A</v>
      </c>
      <c r="AI162" s="120" t="e">
        <f ca="1">+IF(AND(ISNUMBER(OFFSET('Sanitation Data'!$E$12,0,10*ROW('Sanitation Data'!E156))),'Data Summary'!CX162="Yes"),OFFSET('Sanitation Data'!$E$12,0,10*ROW('Sanitation Data'!E156)),NA())</f>
        <v>#N/A</v>
      </c>
      <c r="AJ162" s="120" t="e">
        <f ca="1">+IF(AND(ISNUMBER(OFFSET('Sanitation Data'!$E$13,0,10*ROW('Sanitation Data'!E156))),'Data Summary'!CY162="Yes"),OFFSET('Sanitation Data'!$E$13,0,10*ROW('Sanitation Data'!E156)),NA())</f>
        <v>#N/A</v>
      </c>
      <c r="AK162" s="120" t="e">
        <f ca="1">+IF(AND(ISNUMBER(OFFSET('Sanitation Data'!$F$5,0,10*ROW('Sanitation Data'!F156))),'Data Summary'!CZ162="Yes"),100-OFFSET('Sanitation Data'!$F$5,0,10*ROW('Sanitation Data'!F156)),NA())</f>
        <v>#N/A</v>
      </c>
      <c r="AL162" s="120" t="e">
        <f ca="1">+IF(AND(ISNUMBER(OFFSET('Sanitation Data'!$F$7,0,10*ROW('Sanitation Data'!F156))),'Data Summary'!DA162="Yes"),OFFSET('Sanitation Data'!$F$7,0,10*ROW('Sanitation Data'!F156)),NA())</f>
        <v>#N/A</v>
      </c>
      <c r="AM162" s="120" t="e">
        <f ca="1">+IF(AND(ISNUMBER(OFFSET('Sanitation Data'!$F$11,0,10*ROW('Sanitation Data'!F156))),'Data Summary'!DB162="Yes"),OFFSET('Sanitation Data'!$F$11,0,10*ROW('Sanitation Data'!F156)),NA())</f>
        <v>#N/A</v>
      </c>
      <c r="AN162" s="120" t="e">
        <f ca="1">+IF(AND(ISNUMBER(OFFSET('Sanitation Data'!$F$12,0,10*ROW('Sanitation Data'!F156))),'Data Summary'!DC162="Yes"),OFFSET('Sanitation Data'!$F$12,0,10*ROW('Sanitation Data'!F156)),NA())</f>
        <v>#N/A</v>
      </c>
      <c r="AO162" s="120" t="e">
        <f ca="1">+IF(AND(ISNUMBER(OFFSET('Sanitation Data'!$F$13,0,10*ROW('Sanitation Data'!F156))),'Data Summary'!DD162="Yes"),OFFSET('Sanitation Data'!$F$13,0,10*ROW('Sanitation Data'!F156)),NA())</f>
        <v>#N/A</v>
      </c>
      <c r="AP162" s="120" t="e">
        <f ca="1">+IF(AND(ISNUMBER(OFFSET('Sanitation Data'!$G$5,0,10*ROW('Sanitation Data'!G156))),'Data Summary'!DE162="Yes"),100-OFFSET('Sanitation Data'!$G$5,0,10*ROW('Sanitation Data'!G156)),NA())</f>
        <v>#N/A</v>
      </c>
      <c r="AQ162" s="120" t="e">
        <f ca="1">+IF(AND(ISNUMBER(OFFSET('Sanitation Data'!$G$7,0,10*ROW('Sanitation Data'!G156))),'Data Summary'!DF162="Yes"),OFFSET('Sanitation Data'!$G$7,0,10*ROW('Sanitation Data'!G156)),NA())</f>
        <v>#N/A</v>
      </c>
      <c r="AR162" s="120" t="e">
        <f ca="1">+IF(AND(ISNUMBER(OFFSET('Sanitation Data'!$G$11,0,10*ROW('Sanitation Data'!G156))),'Data Summary'!DG162="Yes"),OFFSET('Sanitation Data'!$G$11,0,10*ROW('Sanitation Data'!G156)),NA())</f>
        <v>#N/A</v>
      </c>
      <c r="AS162" s="120" t="e">
        <f ca="1">+IF(AND(ISNUMBER(OFFSET('Sanitation Data'!$G$12,0,10*ROW('Sanitation Data'!G156))),'Data Summary'!DH162="Yes"),OFFSET('Sanitation Data'!$G$12,0,10*ROW('Sanitation Data'!G156)),NA())</f>
        <v>#N/A</v>
      </c>
      <c r="AT162" s="120" t="e">
        <f ca="1">+IF(AND(ISNUMBER(OFFSET('Sanitation Data'!$G$13,0,10*ROW('Sanitation Data'!G156))),'Data Summary'!DI162="Yes"),OFFSET('Sanitation Data'!$G$13,0,10*ROW('Sanitation Data'!G156)),NA())</f>
        <v>#N/A</v>
      </c>
      <c r="AU162" s="120" t="e">
        <f ca="1">+IF(AND(ISNUMBER(OFFSET('Sanitation Data'!$H$5,0,10*ROW('Sanitation Data'!H156))),'Data Summary'!DJ162="Yes"),100-OFFSET('Sanitation Data'!$H$5,0,10*ROW('Sanitation Data'!H156)),NA())</f>
        <v>#N/A</v>
      </c>
      <c r="AV162" s="120" t="e">
        <f ca="1">+IF(AND(ISNUMBER(OFFSET('Sanitation Data'!$H$7,0,10*ROW('Sanitation Data'!H156))),'Data Summary'!DK162="Yes"),OFFSET('Sanitation Data'!$H$7,0,10*ROW('Sanitation Data'!H156)),NA())</f>
        <v>#N/A</v>
      </c>
      <c r="AW162" s="120" t="e">
        <f ca="1">+IF(AND(ISNUMBER(OFFSET('Sanitation Data'!$H$11,0,10*ROW('Sanitation Data'!H156))),'Data Summary'!DL162="Yes"),OFFSET('Sanitation Data'!$H$11,0,10*ROW('Sanitation Data'!H156)),NA())</f>
        <v>#N/A</v>
      </c>
      <c r="AX162" s="120" t="e">
        <f ca="1">+IF(AND(ISNUMBER(OFFSET('Sanitation Data'!$H$12,0,10*ROW('Sanitation Data'!H156))),'Data Summary'!DM162="Yes"),OFFSET('Sanitation Data'!$H$12,0,10*ROW('Sanitation Data'!H156)),NA())</f>
        <v>#N/A</v>
      </c>
      <c r="AY162" s="120" t="e">
        <f ca="1">+IF(AND(ISNUMBER(OFFSET('Sanitation Data'!$H$13,0,10*ROW('Sanitation Data'!H156))),'Data Summary'!DN162="Yes"),OFFSET('Sanitation Data'!$H$13,0,10*ROW('Sanitation Data'!H156)),NA())</f>
        <v>#N/A</v>
      </c>
      <c r="AZ162" s="121" t="e">
        <f ca="1">+IF(AND(ISNUMBER(OFFSET('Hygiene Data'!$C$6,0,10*ROW('Hygiene Data'!C156))),'Data Summary'!DO162="Yes"),OFFSET('Hygiene Data'!$C$6,0,10*ROW('Hygiene Data'!C156)),NA())</f>
        <v>#N/A</v>
      </c>
      <c r="BA162" s="121" t="e">
        <f ca="1">+IF(AND(ISNUMBER(OFFSET('Hygiene Data'!$C$8,0,10*ROW('Hygiene Data'!C156))),'Data Summary'!DP162="Yes"),OFFSET('Hygiene Data'!$C$8,0,10*ROW('Hygiene Data'!C156)),NA())</f>
        <v>#N/A</v>
      </c>
      <c r="BB162" s="121" t="e">
        <f ca="1">+IF(AND(ISNUMBER(OFFSET('Hygiene Data'!$C$10,0,10*ROW('Hygiene Data'!C156))),'Data Summary'!DQ162="Yes"),OFFSET('Hygiene Data'!$C$10,0,10*ROW('Hygiene Data'!C156)),NA())</f>
        <v>#N/A</v>
      </c>
      <c r="BC162" s="121" t="e">
        <f ca="1">+IF(AND(ISNUMBER(OFFSET('Hygiene Data'!$D$6,0,10*ROW('Hygiene Data'!D156))),'Data Summary'!DR162="Yes"),OFFSET('Hygiene Data'!$D$6,0,10*ROW('Hygiene Data'!D156)),NA())</f>
        <v>#N/A</v>
      </c>
      <c r="BD162" s="121" t="e">
        <f ca="1">+IF(AND(ISNUMBER(OFFSET('Hygiene Data'!$D$8,0,10*ROW('Hygiene Data'!D156))),'Data Summary'!DS162="Yes"),OFFSET('Hygiene Data'!$D$8,0,10*ROW('Hygiene Data'!D156)),NA())</f>
        <v>#N/A</v>
      </c>
      <c r="BE162" s="121" t="e">
        <f ca="1">+IF(AND(ISNUMBER(OFFSET('Hygiene Data'!$D$10,0,10*ROW('Hygiene Data'!D156))),'Data Summary'!DT162="Yes"),OFFSET('Hygiene Data'!$D$10,0,10*ROW('Hygiene Data'!D156)),NA())</f>
        <v>#N/A</v>
      </c>
      <c r="BF162" s="121" t="e">
        <f ca="1">+IF(AND(ISNUMBER(OFFSET('Hygiene Data'!$E$6,0,10*ROW('Hygiene Data'!E156))),'Data Summary'!DU162="Yes"),OFFSET('Hygiene Data'!$E$6,0,10*ROW('Hygiene Data'!E156)),NA())</f>
        <v>#N/A</v>
      </c>
      <c r="BG162" s="121" t="e">
        <f ca="1">+IF(AND(ISNUMBER(OFFSET('Hygiene Data'!$E$8,0,10*ROW('Hygiene Data'!E156))),'Data Summary'!DV162="Yes"),OFFSET('Hygiene Data'!$E$8,0,10*ROW('Hygiene Data'!E156)),NA())</f>
        <v>#N/A</v>
      </c>
      <c r="BH162" s="121" t="e">
        <f ca="1">+IF(AND(ISNUMBER(OFFSET('Hygiene Data'!$E$10,0,10*ROW('Hygiene Data'!E156))),'Data Summary'!DW162="Yes"),OFFSET('Hygiene Data'!$E$10,0,10*ROW('Hygiene Data'!E156)),NA())</f>
        <v>#N/A</v>
      </c>
      <c r="BI162" s="121" t="e">
        <f ca="1">+IF(AND(ISNUMBER(OFFSET('Hygiene Data'!$F$6,0,10*ROW('Hygiene Data'!F156))),'Data Summary'!DX162="Yes"),OFFSET('Hygiene Data'!$F$6,0,10*ROW('Hygiene Data'!F156)),NA())</f>
        <v>#N/A</v>
      </c>
      <c r="BJ162" s="121" t="e">
        <f ca="1">+IF(AND(ISNUMBER(OFFSET('Hygiene Data'!$F$8,0,10*ROW('Hygiene Data'!F156))),'Data Summary'!DY162="Yes"),OFFSET('Hygiene Data'!$F$8,0,10*ROW('Hygiene Data'!F156)),NA())</f>
        <v>#N/A</v>
      </c>
      <c r="BK162" s="121" t="e">
        <f ca="1">+IF(AND(ISNUMBER(OFFSET('Hygiene Data'!$F$10,0,10*ROW('Hygiene Data'!F156))),'Data Summary'!DZ162="Yes"),OFFSET('Hygiene Data'!$F$10,0,10*ROW('Hygiene Data'!F156)),NA())</f>
        <v>#N/A</v>
      </c>
      <c r="BL162" s="121" t="e">
        <f ca="1">+IF(AND(ISNUMBER(OFFSET('Hygiene Data'!$G$6,0,10*ROW('Hygiene Data'!G156))),'Data Summary'!EA162="Yes"),OFFSET('Hygiene Data'!$G$6,0,10*ROW('Hygiene Data'!G156)),NA())</f>
        <v>#N/A</v>
      </c>
      <c r="BM162" s="121" t="e">
        <f ca="1">+IF(AND(ISNUMBER(OFFSET('Hygiene Data'!$G$8,0,10*ROW('Hygiene Data'!G156))),'Data Summary'!EB162="Yes"),OFFSET('Hygiene Data'!$G$8,0,10*ROW('Hygiene Data'!G156)),NA())</f>
        <v>#N/A</v>
      </c>
      <c r="BN162" s="121" t="e">
        <f ca="1">+IF(AND(ISNUMBER(OFFSET('Hygiene Data'!$G$10,0,10*ROW('Hygiene Data'!G156))),'Data Summary'!EC162="Yes"),OFFSET('Hygiene Data'!$G$10,0,10*ROW('Hygiene Data'!G156)),NA())</f>
        <v>#N/A</v>
      </c>
      <c r="BO162" s="121" t="e">
        <f ca="1">+IF(AND(ISNUMBER(OFFSET('Hygiene Data'!$H$6,0,10*ROW('Hygiene Data'!H156))),'Data Summary'!ED162="Yes"),OFFSET('Hygiene Data'!$H$6,0,10*ROW('Hygiene Data'!H156)),NA())</f>
        <v>#N/A</v>
      </c>
      <c r="BP162" s="121" t="e">
        <f ca="1">+IF(AND(ISNUMBER(OFFSET('Hygiene Data'!$H$8,0,10*ROW('Hygiene Data'!H156))),'Data Summary'!EE162="Yes"),OFFSET('Hygiene Data'!$H$8,0,10*ROW('Hygiene Data'!H156)),NA())</f>
        <v>#N/A</v>
      </c>
      <c r="BQ162" s="121" t="e">
        <f ca="1">+IF(AND(ISNUMBER(OFFSET('Hygiene Data'!$H$10,0,10*ROW('Hygiene Data'!H156))),'Data Summary'!EF162="Yes"),OFFSET('Hygiene Data'!$H$10,0,10*ROW('Hygiene Data'!H156)),NA())</f>
        <v>#N/A</v>
      </c>
    </row>
    <row r="163" spans="1:69" x14ac:dyDescent="0.2">
      <c r="A163" s="44" t="e">
        <f ca="1">+IF(OFFSET('Water Data'!$B$1,0,10*ROW('Water Data'!B157))="",NA(),OFFSET('Water Data'!$B$1,0,10*ROW('Water Data'!B157)))</f>
        <v>#N/A</v>
      </c>
      <c r="B163" s="44" t="e">
        <f ca="1">+IF(OFFSET('Water Data'!$A$3,0,10*ROW('Water Data'!A160))="",NA(),OFFSET('Water Data'!$A$3,0,10*ROW('Water Data'!A160)))</f>
        <v>#N/A</v>
      </c>
      <c r="C163" s="44" t="e">
        <f ca="1">+IF(OFFSET('Water Data'!$C$3,0,10*ROW('Water Data'!C160))="",NA(),OFFSET('Water Data'!$C$3,0,10*ROW('Water Data'!C160)))</f>
        <v>#N/A</v>
      </c>
      <c r="D163" s="119" t="e">
        <f ca="1">+IF(AND(ISNUMBER(OFFSET('Water Data'!$C$5,0,10*ROW('Water Data'!C157))),'Data Summary'!BS163="Yes"),100-OFFSET('Water Data'!$C$5,0,10*ROW('Water Data'!C157)),NA())</f>
        <v>#N/A</v>
      </c>
      <c r="E163" s="119" t="e">
        <f ca="1">+IF(AND(ISNUMBER(OFFSET('Water Data'!$C$7,0,10*ROW('Water Data'!C157))),'Data Summary'!BT163="Yes"),OFFSET('Water Data'!$C$7,0,10*ROW('Water Data'!C157)),NA())</f>
        <v>#N/A</v>
      </c>
      <c r="F163" s="119" t="e">
        <f ca="1">+IF(AND(ISNUMBER(OFFSET('Water Data'!$C$10,0,10*ROW('Water Data'!C157))),'Data Summary'!BU163="Yes"),OFFSET('Water Data'!$C$10,0,10*ROW('Water Data'!C157)),NA())</f>
        <v>#N/A</v>
      </c>
      <c r="G163" s="119" t="e">
        <f ca="1">+IF(AND(ISNUMBER(OFFSET('Water Data'!$D$5,0,10*ROW('Water Data'!D157))),'Data Summary'!BV163="Yes"),100-OFFSET('Water Data'!$D$5,0,10*ROW('Water Data'!D157)),NA())</f>
        <v>#N/A</v>
      </c>
      <c r="H163" s="119" t="e">
        <f ca="1">+IF(AND(ISNUMBER(OFFSET('Water Data'!$D$7,0,10*ROW('Water Data'!D157))),'Data Summary'!BW163="Yes"),OFFSET('Water Data'!$D$7,0,10*ROW('Water Data'!D157)),NA())</f>
        <v>#N/A</v>
      </c>
      <c r="I163" s="119" t="e">
        <f ca="1">+IF(AND(ISNUMBER(OFFSET('Water Data'!$D$10,0,10*ROW('Water Data'!D157))),'Data Summary'!BX163="Yes"),OFFSET('Water Data'!$D$10,0,10*ROW('Water Data'!D157)),NA())</f>
        <v>#N/A</v>
      </c>
      <c r="J163" s="119" t="e">
        <f ca="1">+IF(AND(ISNUMBER(OFFSET('Water Data'!$E$5,0,10*ROW('Water Data'!E157))),'Data Summary'!BY163="Yes"),100-OFFSET('Water Data'!$E$5,0,10*ROW('Water Data'!E157)),NA())</f>
        <v>#N/A</v>
      </c>
      <c r="K163" s="119" t="e">
        <f ca="1">+IF(AND(ISNUMBER(OFFSET('Water Data'!$E$7,0,10*ROW('Water Data'!E157))),'Data Summary'!BZ163="Yes"),OFFSET('Water Data'!$E$7,0,10*ROW('Water Data'!E157)),NA())</f>
        <v>#N/A</v>
      </c>
      <c r="L163" s="119" t="e">
        <f ca="1">+IF(AND(ISNUMBER(OFFSET('Water Data'!$E$10,0,10*ROW('Water Data'!E157))),'Data Summary'!CA163="Yes"),OFFSET('Water Data'!$E$10,0,10*ROW('Water Data'!E157)),NA())</f>
        <v>#N/A</v>
      </c>
      <c r="M163" s="119" t="e">
        <f ca="1">+IF(AND(ISNUMBER(OFFSET('Water Data'!$F$5,0,10*ROW('Water Data'!F157))),'Data Summary'!CB163="Yes"),100-OFFSET('Water Data'!$F$5,0,10*ROW('Water Data'!F157)),NA())</f>
        <v>#N/A</v>
      </c>
      <c r="N163" s="119" t="e">
        <f ca="1">+IF(AND(ISNUMBER(OFFSET('Water Data'!$F$7,0,10*ROW('Water Data'!F157))),'Data Summary'!CC163="Yes"),OFFSET('Water Data'!$F$7,0,10*ROW('Water Data'!F157)),NA())</f>
        <v>#N/A</v>
      </c>
      <c r="O163" s="119" t="e">
        <f ca="1">+IF(AND(ISNUMBER(OFFSET('Water Data'!$F$10,0,10*ROW('Water Data'!F157))),'Data Summary'!CD163="Yes"),OFFSET('Water Data'!$F$10,0,10*ROW('Water Data'!F157)),NA())</f>
        <v>#N/A</v>
      </c>
      <c r="P163" s="119" t="e">
        <f ca="1">+IF(AND(ISNUMBER(OFFSET('Water Data'!$G$5,0,10*ROW('Water Data'!G157))),'Data Summary'!CE163="Yes"),100-OFFSET('Water Data'!$G$5,0,10*ROW('Water Data'!G157)),NA())</f>
        <v>#N/A</v>
      </c>
      <c r="Q163" s="119" t="e">
        <f ca="1">+IF(AND(ISNUMBER(OFFSET('Water Data'!$G$7,0,10*ROW('Water Data'!G157))),'Data Summary'!CF163="Yes"),OFFSET('Water Data'!$G$7,0,10*ROW('Water Data'!G157)),NA())</f>
        <v>#N/A</v>
      </c>
      <c r="R163" s="119" t="e">
        <f ca="1">+IF(AND(ISNUMBER(OFFSET('Water Data'!$G$10,0,10*ROW('Water Data'!G157))),'Data Summary'!CG163="Yes"),OFFSET('Water Data'!$G$10,0,10*ROW('Water Data'!G157)),NA())</f>
        <v>#N/A</v>
      </c>
      <c r="S163" s="119" t="e">
        <f ca="1">+IF(AND(ISNUMBER(OFFSET('Water Data'!$H$5,0,10*ROW('Water Data'!H157))),'Data Summary'!CH163="Yes"),100-OFFSET('Water Data'!$H$5,0,10*ROW('Water Data'!H157)),NA())</f>
        <v>#N/A</v>
      </c>
      <c r="T163" s="119" t="e">
        <f ca="1">+IF(AND(ISNUMBER(OFFSET('Water Data'!$H$7,0,10*ROW('Water Data'!H157))),'Data Summary'!CI163="Yes"),OFFSET('Water Data'!$H$7,0,10*ROW('Water Data'!H157)),NA())</f>
        <v>#N/A</v>
      </c>
      <c r="U163" s="119" t="e">
        <f ca="1">+IF(AND(ISNUMBER(OFFSET('Water Data'!$H$10,0,10*ROW('Water Data'!H157))),'Data Summary'!CJ163="Yes"),OFFSET('Water Data'!$H$10,0,10*ROW('Water Data'!H157)),NA())</f>
        <v>#N/A</v>
      </c>
      <c r="V163" s="120" t="e">
        <f ca="1">+IF(AND(ISNUMBER(OFFSET('Sanitation Data'!$C$5,0,10*ROW('Sanitation Data'!C157))),'Data Summary'!CK163="Yes"),100-OFFSET('Sanitation Data'!$C$5,0,10*ROW('Sanitation Data'!C157)),NA())</f>
        <v>#N/A</v>
      </c>
      <c r="W163" s="120" t="e">
        <f ca="1">+IF(AND(ISNUMBER(OFFSET('Sanitation Data'!$C$7,0,10*ROW('Sanitation Data'!C157))),'Data Summary'!CL163="Yes"),OFFSET('Sanitation Data'!$C$7,0,10*ROW('Sanitation Data'!C157)),NA())</f>
        <v>#N/A</v>
      </c>
      <c r="X163" s="120" t="e">
        <f ca="1">+IF(AND(ISNUMBER(OFFSET('Sanitation Data'!$C$11,0,10*ROW('Sanitation Data'!C157))),'Data Summary'!CM163="Yes"),OFFSET('Sanitation Data'!$C$11,0,10*ROW('Sanitation Data'!C157)),NA())</f>
        <v>#N/A</v>
      </c>
      <c r="Y163" s="120" t="e">
        <f ca="1">+IF(AND(ISNUMBER(OFFSET('Sanitation Data'!$C$12,0,10*ROW('Sanitation Data'!C157))),'Data Summary'!CN163="Yes"),OFFSET('Sanitation Data'!$C$12,0,10*ROW('Sanitation Data'!C157)),NA())</f>
        <v>#N/A</v>
      </c>
      <c r="Z163" s="120" t="e">
        <f ca="1">+IF(AND(ISNUMBER(OFFSET('Sanitation Data'!$C$13,0,10*ROW('Sanitation Data'!C157))),'Data Summary'!CO163="Yes"),OFFSET('Sanitation Data'!$C$13,0,10*ROW('Sanitation Data'!C157)),NA())</f>
        <v>#N/A</v>
      </c>
      <c r="AA163" s="120" t="e">
        <f ca="1">+IF(AND(ISNUMBER(OFFSET('Sanitation Data'!$D$5,0,10*ROW('Sanitation Data'!D157))),'Data Summary'!CP163="Yes"),100-OFFSET('Sanitation Data'!$D$5,0,10*ROW('Sanitation Data'!D157)),NA())</f>
        <v>#N/A</v>
      </c>
      <c r="AB163" s="120" t="e">
        <f ca="1">+IF(AND(ISNUMBER(OFFSET('Sanitation Data'!$D$7,0,10*ROW('Sanitation Data'!D157))),'Data Summary'!CQ163="Yes"),OFFSET('Sanitation Data'!$D$7,0,10*ROW('Sanitation Data'!D157)),NA())</f>
        <v>#N/A</v>
      </c>
      <c r="AC163" s="120" t="e">
        <f ca="1">+IF(AND(ISNUMBER(OFFSET('Sanitation Data'!$D$11,0,10*ROW('Sanitation Data'!D157))),'Data Summary'!CR163="Yes"),OFFSET('Sanitation Data'!$D$11,0,10*ROW('Sanitation Data'!D157)),NA())</f>
        <v>#N/A</v>
      </c>
      <c r="AD163" s="120" t="e">
        <f ca="1">+IF(AND(ISNUMBER(OFFSET('Sanitation Data'!$D$12,0,10*ROW('Sanitation Data'!D157))),'Data Summary'!CS163="Yes"),OFFSET('Sanitation Data'!$D$12,0,10*ROW('Sanitation Data'!D157)),NA())</f>
        <v>#N/A</v>
      </c>
      <c r="AE163" s="120" t="e">
        <f ca="1">+IF(AND(ISNUMBER(OFFSET('Sanitation Data'!$D$13,0,10*ROW('Sanitation Data'!D157))),'Data Summary'!CT163="Yes"),OFFSET('Sanitation Data'!$D$13,0,10*ROW('Sanitation Data'!D157)),NA())</f>
        <v>#N/A</v>
      </c>
      <c r="AF163" s="120" t="e">
        <f ca="1">+IF(AND(ISNUMBER(OFFSET('Sanitation Data'!$E$5,0,10*ROW('Sanitation Data'!E157))),'Data Summary'!CU163="Yes"),100-OFFSET('Sanitation Data'!$E$5,0,10*ROW('Sanitation Data'!E157)),NA())</f>
        <v>#N/A</v>
      </c>
      <c r="AG163" s="120" t="e">
        <f ca="1">+IF(AND(ISNUMBER(OFFSET('Sanitation Data'!$E$7,0,10*ROW('Sanitation Data'!E157))),'Data Summary'!CV163="Yes"),OFFSET('Sanitation Data'!$E$7,0,10*ROW('Sanitation Data'!E157)),NA())</f>
        <v>#N/A</v>
      </c>
      <c r="AH163" s="120" t="e">
        <f ca="1">+IF(AND(ISNUMBER(OFFSET('Sanitation Data'!$E$11,0,10*ROW('Sanitation Data'!E157))),'Data Summary'!CW163="Yes"),OFFSET('Sanitation Data'!$E$11,0,10*ROW('Sanitation Data'!E157)),NA())</f>
        <v>#N/A</v>
      </c>
      <c r="AI163" s="120" t="e">
        <f ca="1">+IF(AND(ISNUMBER(OFFSET('Sanitation Data'!$E$12,0,10*ROW('Sanitation Data'!E157))),'Data Summary'!CX163="Yes"),OFFSET('Sanitation Data'!$E$12,0,10*ROW('Sanitation Data'!E157)),NA())</f>
        <v>#N/A</v>
      </c>
      <c r="AJ163" s="120" t="e">
        <f ca="1">+IF(AND(ISNUMBER(OFFSET('Sanitation Data'!$E$13,0,10*ROW('Sanitation Data'!E157))),'Data Summary'!CY163="Yes"),OFFSET('Sanitation Data'!$E$13,0,10*ROW('Sanitation Data'!E157)),NA())</f>
        <v>#N/A</v>
      </c>
      <c r="AK163" s="120" t="e">
        <f ca="1">+IF(AND(ISNUMBER(OFFSET('Sanitation Data'!$F$5,0,10*ROW('Sanitation Data'!F157))),'Data Summary'!CZ163="Yes"),100-OFFSET('Sanitation Data'!$F$5,0,10*ROW('Sanitation Data'!F157)),NA())</f>
        <v>#N/A</v>
      </c>
      <c r="AL163" s="120" t="e">
        <f ca="1">+IF(AND(ISNUMBER(OFFSET('Sanitation Data'!$F$7,0,10*ROW('Sanitation Data'!F157))),'Data Summary'!DA163="Yes"),OFFSET('Sanitation Data'!$F$7,0,10*ROW('Sanitation Data'!F157)),NA())</f>
        <v>#N/A</v>
      </c>
      <c r="AM163" s="120" t="e">
        <f ca="1">+IF(AND(ISNUMBER(OFFSET('Sanitation Data'!$F$11,0,10*ROW('Sanitation Data'!F157))),'Data Summary'!DB163="Yes"),OFFSET('Sanitation Data'!$F$11,0,10*ROW('Sanitation Data'!F157)),NA())</f>
        <v>#N/A</v>
      </c>
      <c r="AN163" s="120" t="e">
        <f ca="1">+IF(AND(ISNUMBER(OFFSET('Sanitation Data'!$F$12,0,10*ROW('Sanitation Data'!F157))),'Data Summary'!DC163="Yes"),OFFSET('Sanitation Data'!$F$12,0,10*ROW('Sanitation Data'!F157)),NA())</f>
        <v>#N/A</v>
      </c>
      <c r="AO163" s="120" t="e">
        <f ca="1">+IF(AND(ISNUMBER(OFFSET('Sanitation Data'!$F$13,0,10*ROW('Sanitation Data'!F157))),'Data Summary'!DD163="Yes"),OFFSET('Sanitation Data'!$F$13,0,10*ROW('Sanitation Data'!F157)),NA())</f>
        <v>#N/A</v>
      </c>
      <c r="AP163" s="120" t="e">
        <f ca="1">+IF(AND(ISNUMBER(OFFSET('Sanitation Data'!$G$5,0,10*ROW('Sanitation Data'!G157))),'Data Summary'!DE163="Yes"),100-OFFSET('Sanitation Data'!$G$5,0,10*ROW('Sanitation Data'!G157)),NA())</f>
        <v>#N/A</v>
      </c>
      <c r="AQ163" s="120" t="e">
        <f ca="1">+IF(AND(ISNUMBER(OFFSET('Sanitation Data'!$G$7,0,10*ROW('Sanitation Data'!G157))),'Data Summary'!DF163="Yes"),OFFSET('Sanitation Data'!$G$7,0,10*ROW('Sanitation Data'!G157)),NA())</f>
        <v>#N/A</v>
      </c>
      <c r="AR163" s="120" t="e">
        <f ca="1">+IF(AND(ISNUMBER(OFFSET('Sanitation Data'!$G$11,0,10*ROW('Sanitation Data'!G157))),'Data Summary'!DG163="Yes"),OFFSET('Sanitation Data'!$G$11,0,10*ROW('Sanitation Data'!G157)),NA())</f>
        <v>#N/A</v>
      </c>
      <c r="AS163" s="120" t="e">
        <f ca="1">+IF(AND(ISNUMBER(OFFSET('Sanitation Data'!$G$12,0,10*ROW('Sanitation Data'!G157))),'Data Summary'!DH163="Yes"),OFFSET('Sanitation Data'!$G$12,0,10*ROW('Sanitation Data'!G157)),NA())</f>
        <v>#N/A</v>
      </c>
      <c r="AT163" s="120" t="e">
        <f ca="1">+IF(AND(ISNUMBER(OFFSET('Sanitation Data'!$G$13,0,10*ROW('Sanitation Data'!G157))),'Data Summary'!DI163="Yes"),OFFSET('Sanitation Data'!$G$13,0,10*ROW('Sanitation Data'!G157)),NA())</f>
        <v>#N/A</v>
      </c>
      <c r="AU163" s="120" t="e">
        <f ca="1">+IF(AND(ISNUMBER(OFFSET('Sanitation Data'!$H$5,0,10*ROW('Sanitation Data'!H157))),'Data Summary'!DJ163="Yes"),100-OFFSET('Sanitation Data'!$H$5,0,10*ROW('Sanitation Data'!H157)),NA())</f>
        <v>#N/A</v>
      </c>
      <c r="AV163" s="120" t="e">
        <f ca="1">+IF(AND(ISNUMBER(OFFSET('Sanitation Data'!$H$7,0,10*ROW('Sanitation Data'!H157))),'Data Summary'!DK163="Yes"),OFFSET('Sanitation Data'!$H$7,0,10*ROW('Sanitation Data'!H157)),NA())</f>
        <v>#N/A</v>
      </c>
      <c r="AW163" s="120" t="e">
        <f ca="1">+IF(AND(ISNUMBER(OFFSET('Sanitation Data'!$H$11,0,10*ROW('Sanitation Data'!H157))),'Data Summary'!DL163="Yes"),OFFSET('Sanitation Data'!$H$11,0,10*ROW('Sanitation Data'!H157)),NA())</f>
        <v>#N/A</v>
      </c>
      <c r="AX163" s="120" t="e">
        <f ca="1">+IF(AND(ISNUMBER(OFFSET('Sanitation Data'!$H$12,0,10*ROW('Sanitation Data'!H157))),'Data Summary'!DM163="Yes"),OFFSET('Sanitation Data'!$H$12,0,10*ROW('Sanitation Data'!H157)),NA())</f>
        <v>#N/A</v>
      </c>
      <c r="AY163" s="120" t="e">
        <f ca="1">+IF(AND(ISNUMBER(OFFSET('Sanitation Data'!$H$13,0,10*ROW('Sanitation Data'!H157))),'Data Summary'!DN163="Yes"),OFFSET('Sanitation Data'!$H$13,0,10*ROW('Sanitation Data'!H157)),NA())</f>
        <v>#N/A</v>
      </c>
      <c r="AZ163" s="121" t="e">
        <f ca="1">+IF(AND(ISNUMBER(OFFSET('Hygiene Data'!$C$6,0,10*ROW('Hygiene Data'!C157))),'Data Summary'!DO163="Yes"),OFFSET('Hygiene Data'!$C$6,0,10*ROW('Hygiene Data'!C157)),NA())</f>
        <v>#N/A</v>
      </c>
      <c r="BA163" s="121" t="e">
        <f ca="1">+IF(AND(ISNUMBER(OFFSET('Hygiene Data'!$C$8,0,10*ROW('Hygiene Data'!C157))),'Data Summary'!DP163="Yes"),OFFSET('Hygiene Data'!$C$8,0,10*ROW('Hygiene Data'!C157)),NA())</f>
        <v>#N/A</v>
      </c>
      <c r="BB163" s="121" t="e">
        <f ca="1">+IF(AND(ISNUMBER(OFFSET('Hygiene Data'!$C$10,0,10*ROW('Hygiene Data'!C157))),'Data Summary'!DQ163="Yes"),OFFSET('Hygiene Data'!$C$10,0,10*ROW('Hygiene Data'!C157)),NA())</f>
        <v>#N/A</v>
      </c>
      <c r="BC163" s="121" t="e">
        <f ca="1">+IF(AND(ISNUMBER(OFFSET('Hygiene Data'!$D$6,0,10*ROW('Hygiene Data'!D157))),'Data Summary'!DR163="Yes"),OFFSET('Hygiene Data'!$D$6,0,10*ROW('Hygiene Data'!D157)),NA())</f>
        <v>#N/A</v>
      </c>
      <c r="BD163" s="121" t="e">
        <f ca="1">+IF(AND(ISNUMBER(OFFSET('Hygiene Data'!$D$8,0,10*ROW('Hygiene Data'!D157))),'Data Summary'!DS163="Yes"),OFFSET('Hygiene Data'!$D$8,0,10*ROW('Hygiene Data'!D157)),NA())</f>
        <v>#N/A</v>
      </c>
      <c r="BE163" s="121" t="e">
        <f ca="1">+IF(AND(ISNUMBER(OFFSET('Hygiene Data'!$D$10,0,10*ROW('Hygiene Data'!D157))),'Data Summary'!DT163="Yes"),OFFSET('Hygiene Data'!$D$10,0,10*ROW('Hygiene Data'!D157)),NA())</f>
        <v>#N/A</v>
      </c>
      <c r="BF163" s="121" t="e">
        <f ca="1">+IF(AND(ISNUMBER(OFFSET('Hygiene Data'!$E$6,0,10*ROW('Hygiene Data'!E157))),'Data Summary'!DU163="Yes"),OFFSET('Hygiene Data'!$E$6,0,10*ROW('Hygiene Data'!E157)),NA())</f>
        <v>#N/A</v>
      </c>
      <c r="BG163" s="121" t="e">
        <f ca="1">+IF(AND(ISNUMBER(OFFSET('Hygiene Data'!$E$8,0,10*ROW('Hygiene Data'!E157))),'Data Summary'!DV163="Yes"),OFFSET('Hygiene Data'!$E$8,0,10*ROW('Hygiene Data'!E157)),NA())</f>
        <v>#N/A</v>
      </c>
      <c r="BH163" s="121" t="e">
        <f ca="1">+IF(AND(ISNUMBER(OFFSET('Hygiene Data'!$E$10,0,10*ROW('Hygiene Data'!E157))),'Data Summary'!DW163="Yes"),OFFSET('Hygiene Data'!$E$10,0,10*ROW('Hygiene Data'!E157)),NA())</f>
        <v>#N/A</v>
      </c>
      <c r="BI163" s="121" t="e">
        <f ca="1">+IF(AND(ISNUMBER(OFFSET('Hygiene Data'!$F$6,0,10*ROW('Hygiene Data'!F157))),'Data Summary'!DX163="Yes"),OFFSET('Hygiene Data'!$F$6,0,10*ROW('Hygiene Data'!F157)),NA())</f>
        <v>#N/A</v>
      </c>
      <c r="BJ163" s="121" t="e">
        <f ca="1">+IF(AND(ISNUMBER(OFFSET('Hygiene Data'!$F$8,0,10*ROW('Hygiene Data'!F157))),'Data Summary'!DY163="Yes"),OFFSET('Hygiene Data'!$F$8,0,10*ROW('Hygiene Data'!F157)),NA())</f>
        <v>#N/A</v>
      </c>
      <c r="BK163" s="121" t="e">
        <f ca="1">+IF(AND(ISNUMBER(OFFSET('Hygiene Data'!$F$10,0,10*ROW('Hygiene Data'!F157))),'Data Summary'!DZ163="Yes"),OFFSET('Hygiene Data'!$F$10,0,10*ROW('Hygiene Data'!F157)),NA())</f>
        <v>#N/A</v>
      </c>
      <c r="BL163" s="121" t="e">
        <f ca="1">+IF(AND(ISNUMBER(OFFSET('Hygiene Data'!$G$6,0,10*ROW('Hygiene Data'!G157))),'Data Summary'!EA163="Yes"),OFFSET('Hygiene Data'!$G$6,0,10*ROW('Hygiene Data'!G157)),NA())</f>
        <v>#N/A</v>
      </c>
      <c r="BM163" s="121" t="e">
        <f ca="1">+IF(AND(ISNUMBER(OFFSET('Hygiene Data'!$G$8,0,10*ROW('Hygiene Data'!G157))),'Data Summary'!EB163="Yes"),OFFSET('Hygiene Data'!$G$8,0,10*ROW('Hygiene Data'!G157)),NA())</f>
        <v>#N/A</v>
      </c>
      <c r="BN163" s="121" t="e">
        <f ca="1">+IF(AND(ISNUMBER(OFFSET('Hygiene Data'!$G$10,0,10*ROW('Hygiene Data'!G157))),'Data Summary'!EC163="Yes"),OFFSET('Hygiene Data'!$G$10,0,10*ROW('Hygiene Data'!G157)),NA())</f>
        <v>#N/A</v>
      </c>
      <c r="BO163" s="121" t="e">
        <f ca="1">+IF(AND(ISNUMBER(OFFSET('Hygiene Data'!$H$6,0,10*ROW('Hygiene Data'!H157))),'Data Summary'!ED163="Yes"),OFFSET('Hygiene Data'!$H$6,0,10*ROW('Hygiene Data'!H157)),NA())</f>
        <v>#N/A</v>
      </c>
      <c r="BP163" s="121" t="e">
        <f ca="1">+IF(AND(ISNUMBER(OFFSET('Hygiene Data'!$H$8,0,10*ROW('Hygiene Data'!H157))),'Data Summary'!EE163="Yes"),OFFSET('Hygiene Data'!$H$8,0,10*ROW('Hygiene Data'!H157)),NA())</f>
        <v>#N/A</v>
      </c>
      <c r="BQ163" s="121" t="e">
        <f ca="1">+IF(AND(ISNUMBER(OFFSET('Hygiene Data'!$H$10,0,10*ROW('Hygiene Data'!H157))),'Data Summary'!EF163="Yes"),OFFSET('Hygiene Data'!$H$10,0,10*ROW('Hygiene Data'!H157)),NA())</f>
        <v>#N/A</v>
      </c>
    </row>
    <row r="164" spans="1:69" x14ac:dyDescent="0.2">
      <c r="A164" s="44" t="e">
        <f ca="1">+IF(OFFSET('Water Data'!$B$1,0,10*ROW('Water Data'!B158))="",NA(),OFFSET('Water Data'!$B$1,0,10*ROW('Water Data'!B158)))</f>
        <v>#N/A</v>
      </c>
      <c r="B164" s="44" t="e">
        <f ca="1">+IF(OFFSET('Water Data'!$A$3,0,10*ROW('Water Data'!A161))="",NA(),OFFSET('Water Data'!$A$3,0,10*ROW('Water Data'!A161)))</f>
        <v>#N/A</v>
      </c>
      <c r="C164" s="44" t="e">
        <f ca="1">+IF(OFFSET('Water Data'!$C$3,0,10*ROW('Water Data'!C161))="",NA(),OFFSET('Water Data'!$C$3,0,10*ROW('Water Data'!C161)))</f>
        <v>#N/A</v>
      </c>
      <c r="D164" s="119" t="e">
        <f ca="1">+IF(AND(ISNUMBER(OFFSET('Water Data'!$C$5,0,10*ROW('Water Data'!C158))),'Data Summary'!BS164="Yes"),100-OFFSET('Water Data'!$C$5,0,10*ROW('Water Data'!C158)),NA())</f>
        <v>#N/A</v>
      </c>
      <c r="E164" s="119" t="e">
        <f ca="1">+IF(AND(ISNUMBER(OFFSET('Water Data'!$C$7,0,10*ROW('Water Data'!C158))),'Data Summary'!BT164="Yes"),OFFSET('Water Data'!$C$7,0,10*ROW('Water Data'!C158)),NA())</f>
        <v>#N/A</v>
      </c>
      <c r="F164" s="119" t="e">
        <f ca="1">+IF(AND(ISNUMBER(OFFSET('Water Data'!$C$10,0,10*ROW('Water Data'!C158))),'Data Summary'!BU164="Yes"),OFFSET('Water Data'!$C$10,0,10*ROW('Water Data'!C158)),NA())</f>
        <v>#N/A</v>
      </c>
      <c r="G164" s="119" t="e">
        <f ca="1">+IF(AND(ISNUMBER(OFFSET('Water Data'!$D$5,0,10*ROW('Water Data'!D158))),'Data Summary'!BV164="Yes"),100-OFFSET('Water Data'!$D$5,0,10*ROW('Water Data'!D158)),NA())</f>
        <v>#N/A</v>
      </c>
      <c r="H164" s="119" t="e">
        <f ca="1">+IF(AND(ISNUMBER(OFFSET('Water Data'!$D$7,0,10*ROW('Water Data'!D158))),'Data Summary'!BW164="Yes"),OFFSET('Water Data'!$D$7,0,10*ROW('Water Data'!D158)),NA())</f>
        <v>#N/A</v>
      </c>
      <c r="I164" s="119" t="e">
        <f ca="1">+IF(AND(ISNUMBER(OFFSET('Water Data'!$D$10,0,10*ROW('Water Data'!D158))),'Data Summary'!BX164="Yes"),OFFSET('Water Data'!$D$10,0,10*ROW('Water Data'!D158)),NA())</f>
        <v>#N/A</v>
      </c>
      <c r="J164" s="119" t="e">
        <f ca="1">+IF(AND(ISNUMBER(OFFSET('Water Data'!$E$5,0,10*ROW('Water Data'!E158))),'Data Summary'!BY164="Yes"),100-OFFSET('Water Data'!$E$5,0,10*ROW('Water Data'!E158)),NA())</f>
        <v>#N/A</v>
      </c>
      <c r="K164" s="119" t="e">
        <f ca="1">+IF(AND(ISNUMBER(OFFSET('Water Data'!$E$7,0,10*ROW('Water Data'!E158))),'Data Summary'!BZ164="Yes"),OFFSET('Water Data'!$E$7,0,10*ROW('Water Data'!E158)),NA())</f>
        <v>#N/A</v>
      </c>
      <c r="L164" s="119" t="e">
        <f ca="1">+IF(AND(ISNUMBER(OFFSET('Water Data'!$E$10,0,10*ROW('Water Data'!E158))),'Data Summary'!CA164="Yes"),OFFSET('Water Data'!$E$10,0,10*ROW('Water Data'!E158)),NA())</f>
        <v>#N/A</v>
      </c>
      <c r="M164" s="119" t="e">
        <f ca="1">+IF(AND(ISNUMBER(OFFSET('Water Data'!$F$5,0,10*ROW('Water Data'!F158))),'Data Summary'!CB164="Yes"),100-OFFSET('Water Data'!$F$5,0,10*ROW('Water Data'!F158)),NA())</f>
        <v>#N/A</v>
      </c>
      <c r="N164" s="119" t="e">
        <f ca="1">+IF(AND(ISNUMBER(OFFSET('Water Data'!$F$7,0,10*ROW('Water Data'!F158))),'Data Summary'!CC164="Yes"),OFFSET('Water Data'!$F$7,0,10*ROW('Water Data'!F158)),NA())</f>
        <v>#N/A</v>
      </c>
      <c r="O164" s="119" t="e">
        <f ca="1">+IF(AND(ISNUMBER(OFFSET('Water Data'!$F$10,0,10*ROW('Water Data'!F158))),'Data Summary'!CD164="Yes"),OFFSET('Water Data'!$F$10,0,10*ROW('Water Data'!F158)),NA())</f>
        <v>#N/A</v>
      </c>
      <c r="P164" s="119" t="e">
        <f ca="1">+IF(AND(ISNUMBER(OFFSET('Water Data'!$G$5,0,10*ROW('Water Data'!G158))),'Data Summary'!CE164="Yes"),100-OFFSET('Water Data'!$G$5,0,10*ROW('Water Data'!G158)),NA())</f>
        <v>#N/A</v>
      </c>
      <c r="Q164" s="119" t="e">
        <f ca="1">+IF(AND(ISNUMBER(OFFSET('Water Data'!$G$7,0,10*ROW('Water Data'!G158))),'Data Summary'!CF164="Yes"),OFFSET('Water Data'!$G$7,0,10*ROW('Water Data'!G158)),NA())</f>
        <v>#N/A</v>
      </c>
      <c r="R164" s="119" t="e">
        <f ca="1">+IF(AND(ISNUMBER(OFFSET('Water Data'!$G$10,0,10*ROW('Water Data'!G158))),'Data Summary'!CG164="Yes"),OFFSET('Water Data'!$G$10,0,10*ROW('Water Data'!G158)),NA())</f>
        <v>#N/A</v>
      </c>
      <c r="S164" s="119" t="e">
        <f ca="1">+IF(AND(ISNUMBER(OFFSET('Water Data'!$H$5,0,10*ROW('Water Data'!H158))),'Data Summary'!CH164="Yes"),100-OFFSET('Water Data'!$H$5,0,10*ROW('Water Data'!H158)),NA())</f>
        <v>#N/A</v>
      </c>
      <c r="T164" s="119" t="e">
        <f ca="1">+IF(AND(ISNUMBER(OFFSET('Water Data'!$H$7,0,10*ROW('Water Data'!H158))),'Data Summary'!CI164="Yes"),OFFSET('Water Data'!$H$7,0,10*ROW('Water Data'!H158)),NA())</f>
        <v>#N/A</v>
      </c>
      <c r="U164" s="119" t="e">
        <f ca="1">+IF(AND(ISNUMBER(OFFSET('Water Data'!$H$10,0,10*ROW('Water Data'!H158))),'Data Summary'!CJ164="Yes"),OFFSET('Water Data'!$H$10,0,10*ROW('Water Data'!H158)),NA())</f>
        <v>#N/A</v>
      </c>
      <c r="V164" s="120" t="e">
        <f ca="1">+IF(AND(ISNUMBER(OFFSET('Sanitation Data'!$C$5,0,10*ROW('Sanitation Data'!C158))),'Data Summary'!CK164="Yes"),100-OFFSET('Sanitation Data'!$C$5,0,10*ROW('Sanitation Data'!C158)),NA())</f>
        <v>#N/A</v>
      </c>
      <c r="W164" s="120" t="e">
        <f ca="1">+IF(AND(ISNUMBER(OFFSET('Sanitation Data'!$C$7,0,10*ROW('Sanitation Data'!C158))),'Data Summary'!CL164="Yes"),OFFSET('Sanitation Data'!$C$7,0,10*ROW('Sanitation Data'!C158)),NA())</f>
        <v>#N/A</v>
      </c>
      <c r="X164" s="120" t="e">
        <f ca="1">+IF(AND(ISNUMBER(OFFSET('Sanitation Data'!$C$11,0,10*ROW('Sanitation Data'!C158))),'Data Summary'!CM164="Yes"),OFFSET('Sanitation Data'!$C$11,0,10*ROW('Sanitation Data'!C158)),NA())</f>
        <v>#N/A</v>
      </c>
      <c r="Y164" s="120" t="e">
        <f ca="1">+IF(AND(ISNUMBER(OFFSET('Sanitation Data'!$C$12,0,10*ROW('Sanitation Data'!C158))),'Data Summary'!CN164="Yes"),OFFSET('Sanitation Data'!$C$12,0,10*ROW('Sanitation Data'!C158)),NA())</f>
        <v>#N/A</v>
      </c>
      <c r="Z164" s="120" t="e">
        <f ca="1">+IF(AND(ISNUMBER(OFFSET('Sanitation Data'!$C$13,0,10*ROW('Sanitation Data'!C158))),'Data Summary'!CO164="Yes"),OFFSET('Sanitation Data'!$C$13,0,10*ROW('Sanitation Data'!C158)),NA())</f>
        <v>#N/A</v>
      </c>
      <c r="AA164" s="120" t="e">
        <f ca="1">+IF(AND(ISNUMBER(OFFSET('Sanitation Data'!$D$5,0,10*ROW('Sanitation Data'!D158))),'Data Summary'!CP164="Yes"),100-OFFSET('Sanitation Data'!$D$5,0,10*ROW('Sanitation Data'!D158)),NA())</f>
        <v>#N/A</v>
      </c>
      <c r="AB164" s="120" t="e">
        <f ca="1">+IF(AND(ISNUMBER(OFFSET('Sanitation Data'!$D$7,0,10*ROW('Sanitation Data'!D158))),'Data Summary'!CQ164="Yes"),OFFSET('Sanitation Data'!$D$7,0,10*ROW('Sanitation Data'!D158)),NA())</f>
        <v>#N/A</v>
      </c>
      <c r="AC164" s="120" t="e">
        <f ca="1">+IF(AND(ISNUMBER(OFFSET('Sanitation Data'!$D$11,0,10*ROW('Sanitation Data'!D158))),'Data Summary'!CR164="Yes"),OFFSET('Sanitation Data'!$D$11,0,10*ROW('Sanitation Data'!D158)),NA())</f>
        <v>#N/A</v>
      </c>
      <c r="AD164" s="120" t="e">
        <f ca="1">+IF(AND(ISNUMBER(OFFSET('Sanitation Data'!$D$12,0,10*ROW('Sanitation Data'!D158))),'Data Summary'!CS164="Yes"),OFFSET('Sanitation Data'!$D$12,0,10*ROW('Sanitation Data'!D158)),NA())</f>
        <v>#N/A</v>
      </c>
      <c r="AE164" s="120" t="e">
        <f ca="1">+IF(AND(ISNUMBER(OFFSET('Sanitation Data'!$D$13,0,10*ROW('Sanitation Data'!D158))),'Data Summary'!CT164="Yes"),OFFSET('Sanitation Data'!$D$13,0,10*ROW('Sanitation Data'!D158)),NA())</f>
        <v>#N/A</v>
      </c>
      <c r="AF164" s="120" t="e">
        <f ca="1">+IF(AND(ISNUMBER(OFFSET('Sanitation Data'!$E$5,0,10*ROW('Sanitation Data'!E158))),'Data Summary'!CU164="Yes"),100-OFFSET('Sanitation Data'!$E$5,0,10*ROW('Sanitation Data'!E158)),NA())</f>
        <v>#N/A</v>
      </c>
      <c r="AG164" s="120" t="e">
        <f ca="1">+IF(AND(ISNUMBER(OFFSET('Sanitation Data'!$E$7,0,10*ROW('Sanitation Data'!E158))),'Data Summary'!CV164="Yes"),OFFSET('Sanitation Data'!$E$7,0,10*ROW('Sanitation Data'!E158)),NA())</f>
        <v>#N/A</v>
      </c>
      <c r="AH164" s="120" t="e">
        <f ca="1">+IF(AND(ISNUMBER(OFFSET('Sanitation Data'!$E$11,0,10*ROW('Sanitation Data'!E158))),'Data Summary'!CW164="Yes"),OFFSET('Sanitation Data'!$E$11,0,10*ROW('Sanitation Data'!E158)),NA())</f>
        <v>#N/A</v>
      </c>
      <c r="AI164" s="120" t="e">
        <f ca="1">+IF(AND(ISNUMBER(OFFSET('Sanitation Data'!$E$12,0,10*ROW('Sanitation Data'!E158))),'Data Summary'!CX164="Yes"),OFFSET('Sanitation Data'!$E$12,0,10*ROW('Sanitation Data'!E158)),NA())</f>
        <v>#N/A</v>
      </c>
      <c r="AJ164" s="120" t="e">
        <f ca="1">+IF(AND(ISNUMBER(OFFSET('Sanitation Data'!$E$13,0,10*ROW('Sanitation Data'!E158))),'Data Summary'!CY164="Yes"),OFFSET('Sanitation Data'!$E$13,0,10*ROW('Sanitation Data'!E158)),NA())</f>
        <v>#N/A</v>
      </c>
      <c r="AK164" s="120" t="e">
        <f ca="1">+IF(AND(ISNUMBER(OFFSET('Sanitation Data'!$F$5,0,10*ROW('Sanitation Data'!F158))),'Data Summary'!CZ164="Yes"),100-OFFSET('Sanitation Data'!$F$5,0,10*ROW('Sanitation Data'!F158)),NA())</f>
        <v>#N/A</v>
      </c>
      <c r="AL164" s="120" t="e">
        <f ca="1">+IF(AND(ISNUMBER(OFFSET('Sanitation Data'!$F$7,0,10*ROW('Sanitation Data'!F158))),'Data Summary'!DA164="Yes"),OFFSET('Sanitation Data'!$F$7,0,10*ROW('Sanitation Data'!F158)),NA())</f>
        <v>#N/A</v>
      </c>
      <c r="AM164" s="120" t="e">
        <f ca="1">+IF(AND(ISNUMBER(OFFSET('Sanitation Data'!$F$11,0,10*ROW('Sanitation Data'!F158))),'Data Summary'!DB164="Yes"),OFFSET('Sanitation Data'!$F$11,0,10*ROW('Sanitation Data'!F158)),NA())</f>
        <v>#N/A</v>
      </c>
      <c r="AN164" s="120" t="e">
        <f ca="1">+IF(AND(ISNUMBER(OFFSET('Sanitation Data'!$F$12,0,10*ROW('Sanitation Data'!F158))),'Data Summary'!DC164="Yes"),OFFSET('Sanitation Data'!$F$12,0,10*ROW('Sanitation Data'!F158)),NA())</f>
        <v>#N/A</v>
      </c>
      <c r="AO164" s="120" t="e">
        <f ca="1">+IF(AND(ISNUMBER(OFFSET('Sanitation Data'!$F$13,0,10*ROW('Sanitation Data'!F158))),'Data Summary'!DD164="Yes"),OFFSET('Sanitation Data'!$F$13,0,10*ROW('Sanitation Data'!F158)),NA())</f>
        <v>#N/A</v>
      </c>
      <c r="AP164" s="120" t="e">
        <f ca="1">+IF(AND(ISNUMBER(OFFSET('Sanitation Data'!$G$5,0,10*ROW('Sanitation Data'!G158))),'Data Summary'!DE164="Yes"),100-OFFSET('Sanitation Data'!$G$5,0,10*ROW('Sanitation Data'!G158)),NA())</f>
        <v>#N/A</v>
      </c>
      <c r="AQ164" s="120" t="e">
        <f ca="1">+IF(AND(ISNUMBER(OFFSET('Sanitation Data'!$G$7,0,10*ROW('Sanitation Data'!G158))),'Data Summary'!DF164="Yes"),OFFSET('Sanitation Data'!$G$7,0,10*ROW('Sanitation Data'!G158)),NA())</f>
        <v>#N/A</v>
      </c>
      <c r="AR164" s="120" t="e">
        <f ca="1">+IF(AND(ISNUMBER(OFFSET('Sanitation Data'!$G$11,0,10*ROW('Sanitation Data'!G158))),'Data Summary'!DG164="Yes"),OFFSET('Sanitation Data'!$G$11,0,10*ROW('Sanitation Data'!G158)),NA())</f>
        <v>#N/A</v>
      </c>
      <c r="AS164" s="120" t="e">
        <f ca="1">+IF(AND(ISNUMBER(OFFSET('Sanitation Data'!$G$12,0,10*ROW('Sanitation Data'!G158))),'Data Summary'!DH164="Yes"),OFFSET('Sanitation Data'!$G$12,0,10*ROW('Sanitation Data'!G158)),NA())</f>
        <v>#N/A</v>
      </c>
      <c r="AT164" s="120" t="e">
        <f ca="1">+IF(AND(ISNUMBER(OFFSET('Sanitation Data'!$G$13,0,10*ROW('Sanitation Data'!G158))),'Data Summary'!DI164="Yes"),OFFSET('Sanitation Data'!$G$13,0,10*ROW('Sanitation Data'!G158)),NA())</f>
        <v>#N/A</v>
      </c>
      <c r="AU164" s="120" t="e">
        <f ca="1">+IF(AND(ISNUMBER(OFFSET('Sanitation Data'!$H$5,0,10*ROW('Sanitation Data'!H158))),'Data Summary'!DJ164="Yes"),100-OFFSET('Sanitation Data'!$H$5,0,10*ROW('Sanitation Data'!H158)),NA())</f>
        <v>#N/A</v>
      </c>
      <c r="AV164" s="120" t="e">
        <f ca="1">+IF(AND(ISNUMBER(OFFSET('Sanitation Data'!$H$7,0,10*ROW('Sanitation Data'!H158))),'Data Summary'!DK164="Yes"),OFFSET('Sanitation Data'!$H$7,0,10*ROW('Sanitation Data'!H158)),NA())</f>
        <v>#N/A</v>
      </c>
      <c r="AW164" s="120" t="e">
        <f ca="1">+IF(AND(ISNUMBER(OFFSET('Sanitation Data'!$H$11,0,10*ROW('Sanitation Data'!H158))),'Data Summary'!DL164="Yes"),OFFSET('Sanitation Data'!$H$11,0,10*ROW('Sanitation Data'!H158)),NA())</f>
        <v>#N/A</v>
      </c>
      <c r="AX164" s="120" t="e">
        <f ca="1">+IF(AND(ISNUMBER(OFFSET('Sanitation Data'!$H$12,0,10*ROW('Sanitation Data'!H158))),'Data Summary'!DM164="Yes"),OFFSET('Sanitation Data'!$H$12,0,10*ROW('Sanitation Data'!H158)),NA())</f>
        <v>#N/A</v>
      </c>
      <c r="AY164" s="120" t="e">
        <f ca="1">+IF(AND(ISNUMBER(OFFSET('Sanitation Data'!$H$13,0,10*ROW('Sanitation Data'!H158))),'Data Summary'!DN164="Yes"),OFFSET('Sanitation Data'!$H$13,0,10*ROW('Sanitation Data'!H158)),NA())</f>
        <v>#N/A</v>
      </c>
      <c r="AZ164" s="121" t="e">
        <f ca="1">+IF(AND(ISNUMBER(OFFSET('Hygiene Data'!$C$6,0,10*ROW('Hygiene Data'!C158))),'Data Summary'!DO164="Yes"),OFFSET('Hygiene Data'!$C$6,0,10*ROW('Hygiene Data'!C158)),NA())</f>
        <v>#N/A</v>
      </c>
      <c r="BA164" s="121" t="e">
        <f ca="1">+IF(AND(ISNUMBER(OFFSET('Hygiene Data'!$C$8,0,10*ROW('Hygiene Data'!C158))),'Data Summary'!DP164="Yes"),OFFSET('Hygiene Data'!$C$8,0,10*ROW('Hygiene Data'!C158)),NA())</f>
        <v>#N/A</v>
      </c>
      <c r="BB164" s="121" t="e">
        <f ca="1">+IF(AND(ISNUMBER(OFFSET('Hygiene Data'!$C$10,0,10*ROW('Hygiene Data'!C158))),'Data Summary'!DQ164="Yes"),OFFSET('Hygiene Data'!$C$10,0,10*ROW('Hygiene Data'!C158)),NA())</f>
        <v>#N/A</v>
      </c>
      <c r="BC164" s="121" t="e">
        <f ca="1">+IF(AND(ISNUMBER(OFFSET('Hygiene Data'!$D$6,0,10*ROW('Hygiene Data'!D158))),'Data Summary'!DR164="Yes"),OFFSET('Hygiene Data'!$D$6,0,10*ROW('Hygiene Data'!D158)),NA())</f>
        <v>#N/A</v>
      </c>
      <c r="BD164" s="121" t="e">
        <f ca="1">+IF(AND(ISNUMBER(OFFSET('Hygiene Data'!$D$8,0,10*ROW('Hygiene Data'!D158))),'Data Summary'!DS164="Yes"),OFFSET('Hygiene Data'!$D$8,0,10*ROW('Hygiene Data'!D158)),NA())</f>
        <v>#N/A</v>
      </c>
      <c r="BE164" s="121" t="e">
        <f ca="1">+IF(AND(ISNUMBER(OFFSET('Hygiene Data'!$D$10,0,10*ROW('Hygiene Data'!D158))),'Data Summary'!DT164="Yes"),OFFSET('Hygiene Data'!$D$10,0,10*ROW('Hygiene Data'!D158)),NA())</f>
        <v>#N/A</v>
      </c>
      <c r="BF164" s="121" t="e">
        <f ca="1">+IF(AND(ISNUMBER(OFFSET('Hygiene Data'!$E$6,0,10*ROW('Hygiene Data'!E158))),'Data Summary'!DU164="Yes"),OFFSET('Hygiene Data'!$E$6,0,10*ROW('Hygiene Data'!E158)),NA())</f>
        <v>#N/A</v>
      </c>
      <c r="BG164" s="121" t="e">
        <f ca="1">+IF(AND(ISNUMBER(OFFSET('Hygiene Data'!$E$8,0,10*ROW('Hygiene Data'!E158))),'Data Summary'!DV164="Yes"),OFFSET('Hygiene Data'!$E$8,0,10*ROW('Hygiene Data'!E158)),NA())</f>
        <v>#N/A</v>
      </c>
      <c r="BH164" s="121" t="e">
        <f ca="1">+IF(AND(ISNUMBER(OFFSET('Hygiene Data'!$E$10,0,10*ROW('Hygiene Data'!E158))),'Data Summary'!DW164="Yes"),OFFSET('Hygiene Data'!$E$10,0,10*ROW('Hygiene Data'!E158)),NA())</f>
        <v>#N/A</v>
      </c>
      <c r="BI164" s="121" t="e">
        <f ca="1">+IF(AND(ISNUMBER(OFFSET('Hygiene Data'!$F$6,0,10*ROW('Hygiene Data'!F158))),'Data Summary'!DX164="Yes"),OFFSET('Hygiene Data'!$F$6,0,10*ROW('Hygiene Data'!F158)),NA())</f>
        <v>#N/A</v>
      </c>
      <c r="BJ164" s="121" t="e">
        <f ca="1">+IF(AND(ISNUMBER(OFFSET('Hygiene Data'!$F$8,0,10*ROW('Hygiene Data'!F158))),'Data Summary'!DY164="Yes"),OFFSET('Hygiene Data'!$F$8,0,10*ROW('Hygiene Data'!F158)),NA())</f>
        <v>#N/A</v>
      </c>
      <c r="BK164" s="121" t="e">
        <f ca="1">+IF(AND(ISNUMBER(OFFSET('Hygiene Data'!$F$10,0,10*ROW('Hygiene Data'!F158))),'Data Summary'!DZ164="Yes"),OFFSET('Hygiene Data'!$F$10,0,10*ROW('Hygiene Data'!F158)),NA())</f>
        <v>#N/A</v>
      </c>
      <c r="BL164" s="121" t="e">
        <f ca="1">+IF(AND(ISNUMBER(OFFSET('Hygiene Data'!$G$6,0,10*ROW('Hygiene Data'!G158))),'Data Summary'!EA164="Yes"),OFFSET('Hygiene Data'!$G$6,0,10*ROW('Hygiene Data'!G158)),NA())</f>
        <v>#N/A</v>
      </c>
      <c r="BM164" s="121" t="e">
        <f ca="1">+IF(AND(ISNUMBER(OFFSET('Hygiene Data'!$G$8,0,10*ROW('Hygiene Data'!G158))),'Data Summary'!EB164="Yes"),OFFSET('Hygiene Data'!$G$8,0,10*ROW('Hygiene Data'!G158)),NA())</f>
        <v>#N/A</v>
      </c>
      <c r="BN164" s="121" t="e">
        <f ca="1">+IF(AND(ISNUMBER(OFFSET('Hygiene Data'!$G$10,0,10*ROW('Hygiene Data'!G158))),'Data Summary'!EC164="Yes"),OFFSET('Hygiene Data'!$G$10,0,10*ROW('Hygiene Data'!G158)),NA())</f>
        <v>#N/A</v>
      </c>
      <c r="BO164" s="121" t="e">
        <f ca="1">+IF(AND(ISNUMBER(OFFSET('Hygiene Data'!$H$6,0,10*ROW('Hygiene Data'!H158))),'Data Summary'!ED164="Yes"),OFFSET('Hygiene Data'!$H$6,0,10*ROW('Hygiene Data'!H158)),NA())</f>
        <v>#N/A</v>
      </c>
      <c r="BP164" s="121" t="e">
        <f ca="1">+IF(AND(ISNUMBER(OFFSET('Hygiene Data'!$H$8,0,10*ROW('Hygiene Data'!H158))),'Data Summary'!EE164="Yes"),OFFSET('Hygiene Data'!$H$8,0,10*ROW('Hygiene Data'!H158)),NA())</f>
        <v>#N/A</v>
      </c>
      <c r="BQ164" s="121" t="e">
        <f ca="1">+IF(AND(ISNUMBER(OFFSET('Hygiene Data'!$H$10,0,10*ROW('Hygiene Data'!H158))),'Data Summary'!EF164="Yes"),OFFSET('Hygiene Data'!$H$10,0,10*ROW('Hygiene Data'!H158)),NA())</f>
        <v>#N/A</v>
      </c>
    </row>
    <row r="165" spans="1:69" x14ac:dyDescent="0.2">
      <c r="A165" s="44" t="e">
        <f ca="1">+IF(OFFSET('Water Data'!$B$1,0,10*ROW('Water Data'!B159))="",NA(),OFFSET('Water Data'!$B$1,0,10*ROW('Water Data'!B159)))</f>
        <v>#N/A</v>
      </c>
      <c r="B165" s="44" t="e">
        <f ca="1">+IF(OFFSET('Water Data'!$A$3,0,10*ROW('Water Data'!A162))="",NA(),OFFSET('Water Data'!$A$3,0,10*ROW('Water Data'!A162)))</f>
        <v>#N/A</v>
      </c>
      <c r="C165" s="44" t="e">
        <f ca="1">+IF(OFFSET('Water Data'!$C$3,0,10*ROW('Water Data'!C162))="",NA(),OFFSET('Water Data'!$C$3,0,10*ROW('Water Data'!C162)))</f>
        <v>#N/A</v>
      </c>
      <c r="D165" s="119" t="e">
        <f ca="1">+IF(AND(ISNUMBER(OFFSET('Water Data'!$C$5,0,10*ROW('Water Data'!C159))),'Data Summary'!BS165="Yes"),100-OFFSET('Water Data'!$C$5,0,10*ROW('Water Data'!C159)),NA())</f>
        <v>#N/A</v>
      </c>
      <c r="E165" s="119" t="e">
        <f ca="1">+IF(AND(ISNUMBER(OFFSET('Water Data'!$C$7,0,10*ROW('Water Data'!C159))),'Data Summary'!BT165="Yes"),OFFSET('Water Data'!$C$7,0,10*ROW('Water Data'!C159)),NA())</f>
        <v>#N/A</v>
      </c>
      <c r="F165" s="119" t="e">
        <f ca="1">+IF(AND(ISNUMBER(OFFSET('Water Data'!$C$10,0,10*ROW('Water Data'!C159))),'Data Summary'!BU165="Yes"),OFFSET('Water Data'!$C$10,0,10*ROW('Water Data'!C159)),NA())</f>
        <v>#N/A</v>
      </c>
      <c r="G165" s="119" t="e">
        <f ca="1">+IF(AND(ISNUMBER(OFFSET('Water Data'!$D$5,0,10*ROW('Water Data'!D159))),'Data Summary'!BV165="Yes"),100-OFFSET('Water Data'!$D$5,0,10*ROW('Water Data'!D159)),NA())</f>
        <v>#N/A</v>
      </c>
      <c r="H165" s="119" t="e">
        <f ca="1">+IF(AND(ISNUMBER(OFFSET('Water Data'!$D$7,0,10*ROW('Water Data'!D159))),'Data Summary'!BW165="Yes"),OFFSET('Water Data'!$D$7,0,10*ROW('Water Data'!D159)),NA())</f>
        <v>#N/A</v>
      </c>
      <c r="I165" s="119" t="e">
        <f ca="1">+IF(AND(ISNUMBER(OFFSET('Water Data'!$D$10,0,10*ROW('Water Data'!D159))),'Data Summary'!BX165="Yes"),OFFSET('Water Data'!$D$10,0,10*ROW('Water Data'!D159)),NA())</f>
        <v>#N/A</v>
      </c>
      <c r="J165" s="119" t="e">
        <f ca="1">+IF(AND(ISNUMBER(OFFSET('Water Data'!$E$5,0,10*ROW('Water Data'!E159))),'Data Summary'!BY165="Yes"),100-OFFSET('Water Data'!$E$5,0,10*ROW('Water Data'!E159)),NA())</f>
        <v>#N/A</v>
      </c>
      <c r="K165" s="119" t="e">
        <f ca="1">+IF(AND(ISNUMBER(OFFSET('Water Data'!$E$7,0,10*ROW('Water Data'!E159))),'Data Summary'!BZ165="Yes"),OFFSET('Water Data'!$E$7,0,10*ROW('Water Data'!E159)),NA())</f>
        <v>#N/A</v>
      </c>
      <c r="L165" s="119" t="e">
        <f ca="1">+IF(AND(ISNUMBER(OFFSET('Water Data'!$E$10,0,10*ROW('Water Data'!E159))),'Data Summary'!CA165="Yes"),OFFSET('Water Data'!$E$10,0,10*ROW('Water Data'!E159)),NA())</f>
        <v>#N/A</v>
      </c>
      <c r="M165" s="119" t="e">
        <f ca="1">+IF(AND(ISNUMBER(OFFSET('Water Data'!$F$5,0,10*ROW('Water Data'!F159))),'Data Summary'!CB165="Yes"),100-OFFSET('Water Data'!$F$5,0,10*ROW('Water Data'!F159)),NA())</f>
        <v>#N/A</v>
      </c>
      <c r="N165" s="119" t="e">
        <f ca="1">+IF(AND(ISNUMBER(OFFSET('Water Data'!$F$7,0,10*ROW('Water Data'!F159))),'Data Summary'!CC165="Yes"),OFFSET('Water Data'!$F$7,0,10*ROW('Water Data'!F159)),NA())</f>
        <v>#N/A</v>
      </c>
      <c r="O165" s="119" t="e">
        <f ca="1">+IF(AND(ISNUMBER(OFFSET('Water Data'!$F$10,0,10*ROW('Water Data'!F159))),'Data Summary'!CD165="Yes"),OFFSET('Water Data'!$F$10,0,10*ROW('Water Data'!F159)),NA())</f>
        <v>#N/A</v>
      </c>
      <c r="P165" s="119" t="e">
        <f ca="1">+IF(AND(ISNUMBER(OFFSET('Water Data'!$G$5,0,10*ROW('Water Data'!G159))),'Data Summary'!CE165="Yes"),100-OFFSET('Water Data'!$G$5,0,10*ROW('Water Data'!G159)),NA())</f>
        <v>#N/A</v>
      </c>
      <c r="Q165" s="119" t="e">
        <f ca="1">+IF(AND(ISNUMBER(OFFSET('Water Data'!$G$7,0,10*ROW('Water Data'!G159))),'Data Summary'!CF165="Yes"),OFFSET('Water Data'!$G$7,0,10*ROW('Water Data'!G159)),NA())</f>
        <v>#N/A</v>
      </c>
      <c r="R165" s="119" t="e">
        <f ca="1">+IF(AND(ISNUMBER(OFFSET('Water Data'!$G$10,0,10*ROW('Water Data'!G159))),'Data Summary'!CG165="Yes"),OFFSET('Water Data'!$G$10,0,10*ROW('Water Data'!G159)),NA())</f>
        <v>#N/A</v>
      </c>
      <c r="S165" s="119" t="e">
        <f ca="1">+IF(AND(ISNUMBER(OFFSET('Water Data'!$H$5,0,10*ROW('Water Data'!H159))),'Data Summary'!CH165="Yes"),100-OFFSET('Water Data'!$H$5,0,10*ROW('Water Data'!H159)),NA())</f>
        <v>#N/A</v>
      </c>
      <c r="T165" s="119" t="e">
        <f ca="1">+IF(AND(ISNUMBER(OFFSET('Water Data'!$H$7,0,10*ROW('Water Data'!H159))),'Data Summary'!CI165="Yes"),OFFSET('Water Data'!$H$7,0,10*ROW('Water Data'!H159)),NA())</f>
        <v>#N/A</v>
      </c>
      <c r="U165" s="119" t="e">
        <f ca="1">+IF(AND(ISNUMBER(OFFSET('Water Data'!$H$10,0,10*ROW('Water Data'!H159))),'Data Summary'!CJ165="Yes"),OFFSET('Water Data'!$H$10,0,10*ROW('Water Data'!H159)),NA())</f>
        <v>#N/A</v>
      </c>
      <c r="V165" s="120" t="e">
        <f ca="1">+IF(AND(ISNUMBER(OFFSET('Sanitation Data'!$C$5,0,10*ROW('Sanitation Data'!C159))),'Data Summary'!CK165="Yes"),100-OFFSET('Sanitation Data'!$C$5,0,10*ROW('Sanitation Data'!C159)),NA())</f>
        <v>#N/A</v>
      </c>
      <c r="W165" s="120" t="e">
        <f ca="1">+IF(AND(ISNUMBER(OFFSET('Sanitation Data'!$C$7,0,10*ROW('Sanitation Data'!C159))),'Data Summary'!CL165="Yes"),OFFSET('Sanitation Data'!$C$7,0,10*ROW('Sanitation Data'!C159)),NA())</f>
        <v>#N/A</v>
      </c>
      <c r="X165" s="120" t="e">
        <f ca="1">+IF(AND(ISNUMBER(OFFSET('Sanitation Data'!$C$11,0,10*ROW('Sanitation Data'!C159))),'Data Summary'!CM165="Yes"),OFFSET('Sanitation Data'!$C$11,0,10*ROW('Sanitation Data'!C159)),NA())</f>
        <v>#N/A</v>
      </c>
      <c r="Y165" s="120" t="e">
        <f ca="1">+IF(AND(ISNUMBER(OFFSET('Sanitation Data'!$C$12,0,10*ROW('Sanitation Data'!C159))),'Data Summary'!CN165="Yes"),OFFSET('Sanitation Data'!$C$12,0,10*ROW('Sanitation Data'!C159)),NA())</f>
        <v>#N/A</v>
      </c>
      <c r="Z165" s="120" t="e">
        <f ca="1">+IF(AND(ISNUMBER(OFFSET('Sanitation Data'!$C$13,0,10*ROW('Sanitation Data'!C159))),'Data Summary'!CO165="Yes"),OFFSET('Sanitation Data'!$C$13,0,10*ROW('Sanitation Data'!C159)),NA())</f>
        <v>#N/A</v>
      </c>
      <c r="AA165" s="120" t="e">
        <f ca="1">+IF(AND(ISNUMBER(OFFSET('Sanitation Data'!$D$5,0,10*ROW('Sanitation Data'!D159))),'Data Summary'!CP165="Yes"),100-OFFSET('Sanitation Data'!$D$5,0,10*ROW('Sanitation Data'!D159)),NA())</f>
        <v>#N/A</v>
      </c>
      <c r="AB165" s="120" t="e">
        <f ca="1">+IF(AND(ISNUMBER(OFFSET('Sanitation Data'!$D$7,0,10*ROW('Sanitation Data'!D159))),'Data Summary'!CQ165="Yes"),OFFSET('Sanitation Data'!$D$7,0,10*ROW('Sanitation Data'!D159)),NA())</f>
        <v>#N/A</v>
      </c>
      <c r="AC165" s="120" t="e">
        <f ca="1">+IF(AND(ISNUMBER(OFFSET('Sanitation Data'!$D$11,0,10*ROW('Sanitation Data'!D159))),'Data Summary'!CR165="Yes"),OFFSET('Sanitation Data'!$D$11,0,10*ROW('Sanitation Data'!D159)),NA())</f>
        <v>#N/A</v>
      </c>
      <c r="AD165" s="120" t="e">
        <f ca="1">+IF(AND(ISNUMBER(OFFSET('Sanitation Data'!$D$12,0,10*ROW('Sanitation Data'!D159))),'Data Summary'!CS165="Yes"),OFFSET('Sanitation Data'!$D$12,0,10*ROW('Sanitation Data'!D159)),NA())</f>
        <v>#N/A</v>
      </c>
      <c r="AE165" s="120" t="e">
        <f ca="1">+IF(AND(ISNUMBER(OFFSET('Sanitation Data'!$D$13,0,10*ROW('Sanitation Data'!D159))),'Data Summary'!CT165="Yes"),OFFSET('Sanitation Data'!$D$13,0,10*ROW('Sanitation Data'!D159)),NA())</f>
        <v>#N/A</v>
      </c>
      <c r="AF165" s="120" t="e">
        <f ca="1">+IF(AND(ISNUMBER(OFFSET('Sanitation Data'!$E$5,0,10*ROW('Sanitation Data'!E159))),'Data Summary'!CU165="Yes"),100-OFFSET('Sanitation Data'!$E$5,0,10*ROW('Sanitation Data'!E159)),NA())</f>
        <v>#N/A</v>
      </c>
      <c r="AG165" s="120" t="e">
        <f ca="1">+IF(AND(ISNUMBER(OFFSET('Sanitation Data'!$E$7,0,10*ROW('Sanitation Data'!E159))),'Data Summary'!CV165="Yes"),OFFSET('Sanitation Data'!$E$7,0,10*ROW('Sanitation Data'!E159)),NA())</f>
        <v>#N/A</v>
      </c>
      <c r="AH165" s="120" t="e">
        <f ca="1">+IF(AND(ISNUMBER(OFFSET('Sanitation Data'!$E$11,0,10*ROW('Sanitation Data'!E159))),'Data Summary'!CW165="Yes"),OFFSET('Sanitation Data'!$E$11,0,10*ROW('Sanitation Data'!E159)),NA())</f>
        <v>#N/A</v>
      </c>
      <c r="AI165" s="120" t="e">
        <f ca="1">+IF(AND(ISNUMBER(OFFSET('Sanitation Data'!$E$12,0,10*ROW('Sanitation Data'!E159))),'Data Summary'!CX165="Yes"),OFFSET('Sanitation Data'!$E$12,0,10*ROW('Sanitation Data'!E159)),NA())</f>
        <v>#N/A</v>
      </c>
      <c r="AJ165" s="120" t="e">
        <f ca="1">+IF(AND(ISNUMBER(OFFSET('Sanitation Data'!$E$13,0,10*ROW('Sanitation Data'!E159))),'Data Summary'!CY165="Yes"),OFFSET('Sanitation Data'!$E$13,0,10*ROW('Sanitation Data'!E159)),NA())</f>
        <v>#N/A</v>
      </c>
      <c r="AK165" s="120" t="e">
        <f ca="1">+IF(AND(ISNUMBER(OFFSET('Sanitation Data'!$F$5,0,10*ROW('Sanitation Data'!F159))),'Data Summary'!CZ165="Yes"),100-OFFSET('Sanitation Data'!$F$5,0,10*ROW('Sanitation Data'!F159)),NA())</f>
        <v>#N/A</v>
      </c>
      <c r="AL165" s="120" t="e">
        <f ca="1">+IF(AND(ISNUMBER(OFFSET('Sanitation Data'!$F$7,0,10*ROW('Sanitation Data'!F159))),'Data Summary'!DA165="Yes"),OFFSET('Sanitation Data'!$F$7,0,10*ROW('Sanitation Data'!F159)),NA())</f>
        <v>#N/A</v>
      </c>
      <c r="AM165" s="120" t="e">
        <f ca="1">+IF(AND(ISNUMBER(OFFSET('Sanitation Data'!$F$11,0,10*ROW('Sanitation Data'!F159))),'Data Summary'!DB165="Yes"),OFFSET('Sanitation Data'!$F$11,0,10*ROW('Sanitation Data'!F159)),NA())</f>
        <v>#N/A</v>
      </c>
      <c r="AN165" s="120" t="e">
        <f ca="1">+IF(AND(ISNUMBER(OFFSET('Sanitation Data'!$F$12,0,10*ROW('Sanitation Data'!F159))),'Data Summary'!DC165="Yes"),OFFSET('Sanitation Data'!$F$12,0,10*ROW('Sanitation Data'!F159)),NA())</f>
        <v>#N/A</v>
      </c>
      <c r="AO165" s="120" t="e">
        <f ca="1">+IF(AND(ISNUMBER(OFFSET('Sanitation Data'!$F$13,0,10*ROW('Sanitation Data'!F159))),'Data Summary'!DD165="Yes"),OFFSET('Sanitation Data'!$F$13,0,10*ROW('Sanitation Data'!F159)),NA())</f>
        <v>#N/A</v>
      </c>
      <c r="AP165" s="120" t="e">
        <f ca="1">+IF(AND(ISNUMBER(OFFSET('Sanitation Data'!$G$5,0,10*ROW('Sanitation Data'!G159))),'Data Summary'!DE165="Yes"),100-OFFSET('Sanitation Data'!$G$5,0,10*ROW('Sanitation Data'!G159)),NA())</f>
        <v>#N/A</v>
      </c>
      <c r="AQ165" s="120" t="e">
        <f ca="1">+IF(AND(ISNUMBER(OFFSET('Sanitation Data'!$G$7,0,10*ROW('Sanitation Data'!G159))),'Data Summary'!DF165="Yes"),OFFSET('Sanitation Data'!$G$7,0,10*ROW('Sanitation Data'!G159)),NA())</f>
        <v>#N/A</v>
      </c>
      <c r="AR165" s="120" t="e">
        <f ca="1">+IF(AND(ISNUMBER(OFFSET('Sanitation Data'!$G$11,0,10*ROW('Sanitation Data'!G159))),'Data Summary'!DG165="Yes"),OFFSET('Sanitation Data'!$G$11,0,10*ROW('Sanitation Data'!G159)),NA())</f>
        <v>#N/A</v>
      </c>
      <c r="AS165" s="120" t="e">
        <f ca="1">+IF(AND(ISNUMBER(OFFSET('Sanitation Data'!$G$12,0,10*ROW('Sanitation Data'!G159))),'Data Summary'!DH165="Yes"),OFFSET('Sanitation Data'!$G$12,0,10*ROW('Sanitation Data'!G159)),NA())</f>
        <v>#N/A</v>
      </c>
      <c r="AT165" s="120" t="e">
        <f ca="1">+IF(AND(ISNUMBER(OFFSET('Sanitation Data'!$G$13,0,10*ROW('Sanitation Data'!G159))),'Data Summary'!DI165="Yes"),OFFSET('Sanitation Data'!$G$13,0,10*ROW('Sanitation Data'!G159)),NA())</f>
        <v>#N/A</v>
      </c>
      <c r="AU165" s="120" t="e">
        <f ca="1">+IF(AND(ISNUMBER(OFFSET('Sanitation Data'!$H$5,0,10*ROW('Sanitation Data'!H159))),'Data Summary'!DJ165="Yes"),100-OFFSET('Sanitation Data'!$H$5,0,10*ROW('Sanitation Data'!H159)),NA())</f>
        <v>#N/A</v>
      </c>
      <c r="AV165" s="120" t="e">
        <f ca="1">+IF(AND(ISNUMBER(OFFSET('Sanitation Data'!$H$7,0,10*ROW('Sanitation Data'!H159))),'Data Summary'!DK165="Yes"),OFFSET('Sanitation Data'!$H$7,0,10*ROW('Sanitation Data'!H159)),NA())</f>
        <v>#N/A</v>
      </c>
      <c r="AW165" s="120" t="e">
        <f ca="1">+IF(AND(ISNUMBER(OFFSET('Sanitation Data'!$H$11,0,10*ROW('Sanitation Data'!H159))),'Data Summary'!DL165="Yes"),OFFSET('Sanitation Data'!$H$11,0,10*ROW('Sanitation Data'!H159)),NA())</f>
        <v>#N/A</v>
      </c>
      <c r="AX165" s="120" t="e">
        <f ca="1">+IF(AND(ISNUMBER(OFFSET('Sanitation Data'!$H$12,0,10*ROW('Sanitation Data'!H159))),'Data Summary'!DM165="Yes"),OFFSET('Sanitation Data'!$H$12,0,10*ROW('Sanitation Data'!H159)),NA())</f>
        <v>#N/A</v>
      </c>
      <c r="AY165" s="120" t="e">
        <f ca="1">+IF(AND(ISNUMBER(OFFSET('Sanitation Data'!$H$13,0,10*ROW('Sanitation Data'!H159))),'Data Summary'!DN165="Yes"),OFFSET('Sanitation Data'!$H$13,0,10*ROW('Sanitation Data'!H159)),NA())</f>
        <v>#N/A</v>
      </c>
      <c r="AZ165" s="121" t="e">
        <f ca="1">+IF(AND(ISNUMBER(OFFSET('Hygiene Data'!$C$6,0,10*ROW('Hygiene Data'!C159))),'Data Summary'!DO165="Yes"),OFFSET('Hygiene Data'!$C$6,0,10*ROW('Hygiene Data'!C159)),NA())</f>
        <v>#N/A</v>
      </c>
      <c r="BA165" s="121" t="e">
        <f ca="1">+IF(AND(ISNUMBER(OFFSET('Hygiene Data'!$C$8,0,10*ROW('Hygiene Data'!C159))),'Data Summary'!DP165="Yes"),OFFSET('Hygiene Data'!$C$8,0,10*ROW('Hygiene Data'!C159)),NA())</f>
        <v>#N/A</v>
      </c>
      <c r="BB165" s="121" t="e">
        <f ca="1">+IF(AND(ISNUMBER(OFFSET('Hygiene Data'!$C$10,0,10*ROW('Hygiene Data'!C159))),'Data Summary'!DQ165="Yes"),OFFSET('Hygiene Data'!$C$10,0,10*ROW('Hygiene Data'!C159)),NA())</f>
        <v>#N/A</v>
      </c>
      <c r="BC165" s="121" t="e">
        <f ca="1">+IF(AND(ISNUMBER(OFFSET('Hygiene Data'!$D$6,0,10*ROW('Hygiene Data'!D159))),'Data Summary'!DR165="Yes"),OFFSET('Hygiene Data'!$D$6,0,10*ROW('Hygiene Data'!D159)),NA())</f>
        <v>#N/A</v>
      </c>
      <c r="BD165" s="121" t="e">
        <f ca="1">+IF(AND(ISNUMBER(OFFSET('Hygiene Data'!$D$8,0,10*ROW('Hygiene Data'!D159))),'Data Summary'!DS165="Yes"),OFFSET('Hygiene Data'!$D$8,0,10*ROW('Hygiene Data'!D159)),NA())</f>
        <v>#N/A</v>
      </c>
      <c r="BE165" s="121" t="e">
        <f ca="1">+IF(AND(ISNUMBER(OFFSET('Hygiene Data'!$D$10,0,10*ROW('Hygiene Data'!D159))),'Data Summary'!DT165="Yes"),OFFSET('Hygiene Data'!$D$10,0,10*ROW('Hygiene Data'!D159)),NA())</f>
        <v>#N/A</v>
      </c>
      <c r="BF165" s="121" t="e">
        <f ca="1">+IF(AND(ISNUMBER(OFFSET('Hygiene Data'!$E$6,0,10*ROW('Hygiene Data'!E159))),'Data Summary'!DU165="Yes"),OFFSET('Hygiene Data'!$E$6,0,10*ROW('Hygiene Data'!E159)),NA())</f>
        <v>#N/A</v>
      </c>
      <c r="BG165" s="121" t="e">
        <f ca="1">+IF(AND(ISNUMBER(OFFSET('Hygiene Data'!$E$8,0,10*ROW('Hygiene Data'!E159))),'Data Summary'!DV165="Yes"),OFFSET('Hygiene Data'!$E$8,0,10*ROW('Hygiene Data'!E159)),NA())</f>
        <v>#N/A</v>
      </c>
      <c r="BH165" s="121" t="e">
        <f ca="1">+IF(AND(ISNUMBER(OFFSET('Hygiene Data'!$E$10,0,10*ROW('Hygiene Data'!E159))),'Data Summary'!DW165="Yes"),OFFSET('Hygiene Data'!$E$10,0,10*ROW('Hygiene Data'!E159)),NA())</f>
        <v>#N/A</v>
      </c>
      <c r="BI165" s="121" t="e">
        <f ca="1">+IF(AND(ISNUMBER(OFFSET('Hygiene Data'!$F$6,0,10*ROW('Hygiene Data'!F159))),'Data Summary'!DX165="Yes"),OFFSET('Hygiene Data'!$F$6,0,10*ROW('Hygiene Data'!F159)),NA())</f>
        <v>#N/A</v>
      </c>
      <c r="BJ165" s="121" t="e">
        <f ca="1">+IF(AND(ISNUMBER(OFFSET('Hygiene Data'!$F$8,0,10*ROW('Hygiene Data'!F159))),'Data Summary'!DY165="Yes"),OFFSET('Hygiene Data'!$F$8,0,10*ROW('Hygiene Data'!F159)),NA())</f>
        <v>#N/A</v>
      </c>
      <c r="BK165" s="121" t="e">
        <f ca="1">+IF(AND(ISNUMBER(OFFSET('Hygiene Data'!$F$10,0,10*ROW('Hygiene Data'!F159))),'Data Summary'!DZ165="Yes"),OFFSET('Hygiene Data'!$F$10,0,10*ROW('Hygiene Data'!F159)),NA())</f>
        <v>#N/A</v>
      </c>
      <c r="BL165" s="121" t="e">
        <f ca="1">+IF(AND(ISNUMBER(OFFSET('Hygiene Data'!$G$6,0,10*ROW('Hygiene Data'!G159))),'Data Summary'!EA165="Yes"),OFFSET('Hygiene Data'!$G$6,0,10*ROW('Hygiene Data'!G159)),NA())</f>
        <v>#N/A</v>
      </c>
      <c r="BM165" s="121" t="e">
        <f ca="1">+IF(AND(ISNUMBER(OFFSET('Hygiene Data'!$G$8,0,10*ROW('Hygiene Data'!G159))),'Data Summary'!EB165="Yes"),OFFSET('Hygiene Data'!$G$8,0,10*ROW('Hygiene Data'!G159)),NA())</f>
        <v>#N/A</v>
      </c>
      <c r="BN165" s="121" t="e">
        <f ca="1">+IF(AND(ISNUMBER(OFFSET('Hygiene Data'!$G$10,0,10*ROW('Hygiene Data'!G159))),'Data Summary'!EC165="Yes"),OFFSET('Hygiene Data'!$G$10,0,10*ROW('Hygiene Data'!G159)),NA())</f>
        <v>#N/A</v>
      </c>
      <c r="BO165" s="121" t="e">
        <f ca="1">+IF(AND(ISNUMBER(OFFSET('Hygiene Data'!$H$6,0,10*ROW('Hygiene Data'!H159))),'Data Summary'!ED165="Yes"),OFFSET('Hygiene Data'!$H$6,0,10*ROW('Hygiene Data'!H159)),NA())</f>
        <v>#N/A</v>
      </c>
      <c r="BP165" s="121" t="e">
        <f ca="1">+IF(AND(ISNUMBER(OFFSET('Hygiene Data'!$H$8,0,10*ROW('Hygiene Data'!H159))),'Data Summary'!EE165="Yes"),OFFSET('Hygiene Data'!$H$8,0,10*ROW('Hygiene Data'!H159)),NA())</f>
        <v>#N/A</v>
      </c>
      <c r="BQ165" s="121" t="e">
        <f ca="1">+IF(AND(ISNUMBER(OFFSET('Hygiene Data'!$H$10,0,10*ROW('Hygiene Data'!H159))),'Data Summary'!EF165="Yes"),OFFSET('Hygiene Data'!$H$10,0,10*ROW('Hygiene Data'!H159)),NA())</f>
        <v>#N/A</v>
      </c>
    </row>
    <row r="166" spans="1:69" x14ac:dyDescent="0.2">
      <c r="A166" s="44" t="e">
        <f ca="1">+IF(OFFSET('Water Data'!$B$1,0,10*ROW('Water Data'!B160))="",NA(),OFFSET('Water Data'!$B$1,0,10*ROW('Water Data'!B160)))</f>
        <v>#N/A</v>
      </c>
      <c r="B166" s="44" t="e">
        <f ca="1">+IF(OFFSET('Water Data'!$A$3,0,10*ROW('Water Data'!A163))="",NA(),OFFSET('Water Data'!$A$3,0,10*ROW('Water Data'!A163)))</f>
        <v>#N/A</v>
      </c>
      <c r="C166" s="44" t="e">
        <f ca="1">+IF(OFFSET('Water Data'!$C$3,0,10*ROW('Water Data'!C163))="",NA(),OFFSET('Water Data'!$C$3,0,10*ROW('Water Data'!C163)))</f>
        <v>#N/A</v>
      </c>
      <c r="D166" s="119" t="e">
        <f ca="1">+IF(AND(ISNUMBER(OFFSET('Water Data'!$C$5,0,10*ROW('Water Data'!C160))),'Data Summary'!BS166="Yes"),100-OFFSET('Water Data'!$C$5,0,10*ROW('Water Data'!C160)),NA())</f>
        <v>#N/A</v>
      </c>
      <c r="E166" s="119" t="e">
        <f ca="1">+IF(AND(ISNUMBER(OFFSET('Water Data'!$C$7,0,10*ROW('Water Data'!C160))),'Data Summary'!BT166="Yes"),OFFSET('Water Data'!$C$7,0,10*ROW('Water Data'!C160)),NA())</f>
        <v>#N/A</v>
      </c>
      <c r="F166" s="119" t="e">
        <f ca="1">+IF(AND(ISNUMBER(OFFSET('Water Data'!$C$10,0,10*ROW('Water Data'!C160))),'Data Summary'!BU166="Yes"),OFFSET('Water Data'!$C$10,0,10*ROW('Water Data'!C160)),NA())</f>
        <v>#N/A</v>
      </c>
      <c r="G166" s="119" t="e">
        <f ca="1">+IF(AND(ISNUMBER(OFFSET('Water Data'!$D$5,0,10*ROW('Water Data'!D160))),'Data Summary'!BV166="Yes"),100-OFFSET('Water Data'!$D$5,0,10*ROW('Water Data'!D160)),NA())</f>
        <v>#N/A</v>
      </c>
      <c r="H166" s="119" t="e">
        <f ca="1">+IF(AND(ISNUMBER(OFFSET('Water Data'!$D$7,0,10*ROW('Water Data'!D160))),'Data Summary'!BW166="Yes"),OFFSET('Water Data'!$D$7,0,10*ROW('Water Data'!D160)),NA())</f>
        <v>#N/A</v>
      </c>
      <c r="I166" s="119" t="e">
        <f ca="1">+IF(AND(ISNUMBER(OFFSET('Water Data'!$D$10,0,10*ROW('Water Data'!D160))),'Data Summary'!BX166="Yes"),OFFSET('Water Data'!$D$10,0,10*ROW('Water Data'!D160)),NA())</f>
        <v>#N/A</v>
      </c>
      <c r="J166" s="119" t="e">
        <f ca="1">+IF(AND(ISNUMBER(OFFSET('Water Data'!$E$5,0,10*ROW('Water Data'!E160))),'Data Summary'!BY166="Yes"),100-OFFSET('Water Data'!$E$5,0,10*ROW('Water Data'!E160)),NA())</f>
        <v>#N/A</v>
      </c>
      <c r="K166" s="119" t="e">
        <f ca="1">+IF(AND(ISNUMBER(OFFSET('Water Data'!$E$7,0,10*ROW('Water Data'!E160))),'Data Summary'!BZ166="Yes"),OFFSET('Water Data'!$E$7,0,10*ROW('Water Data'!E160)),NA())</f>
        <v>#N/A</v>
      </c>
      <c r="L166" s="119" t="e">
        <f ca="1">+IF(AND(ISNUMBER(OFFSET('Water Data'!$E$10,0,10*ROW('Water Data'!E160))),'Data Summary'!CA166="Yes"),OFFSET('Water Data'!$E$10,0,10*ROW('Water Data'!E160)),NA())</f>
        <v>#N/A</v>
      </c>
      <c r="M166" s="119" t="e">
        <f ca="1">+IF(AND(ISNUMBER(OFFSET('Water Data'!$F$5,0,10*ROW('Water Data'!F160))),'Data Summary'!CB166="Yes"),100-OFFSET('Water Data'!$F$5,0,10*ROW('Water Data'!F160)),NA())</f>
        <v>#N/A</v>
      </c>
      <c r="N166" s="119" t="e">
        <f ca="1">+IF(AND(ISNUMBER(OFFSET('Water Data'!$F$7,0,10*ROW('Water Data'!F160))),'Data Summary'!CC166="Yes"),OFFSET('Water Data'!$F$7,0,10*ROW('Water Data'!F160)),NA())</f>
        <v>#N/A</v>
      </c>
      <c r="O166" s="119" t="e">
        <f ca="1">+IF(AND(ISNUMBER(OFFSET('Water Data'!$F$10,0,10*ROW('Water Data'!F160))),'Data Summary'!CD166="Yes"),OFFSET('Water Data'!$F$10,0,10*ROW('Water Data'!F160)),NA())</f>
        <v>#N/A</v>
      </c>
      <c r="P166" s="119" t="e">
        <f ca="1">+IF(AND(ISNUMBER(OFFSET('Water Data'!$G$5,0,10*ROW('Water Data'!G160))),'Data Summary'!CE166="Yes"),100-OFFSET('Water Data'!$G$5,0,10*ROW('Water Data'!G160)),NA())</f>
        <v>#N/A</v>
      </c>
      <c r="Q166" s="119" t="e">
        <f ca="1">+IF(AND(ISNUMBER(OFFSET('Water Data'!$G$7,0,10*ROW('Water Data'!G160))),'Data Summary'!CF166="Yes"),OFFSET('Water Data'!$G$7,0,10*ROW('Water Data'!G160)),NA())</f>
        <v>#N/A</v>
      </c>
      <c r="R166" s="119" t="e">
        <f ca="1">+IF(AND(ISNUMBER(OFFSET('Water Data'!$G$10,0,10*ROW('Water Data'!G160))),'Data Summary'!CG166="Yes"),OFFSET('Water Data'!$G$10,0,10*ROW('Water Data'!G160)),NA())</f>
        <v>#N/A</v>
      </c>
      <c r="S166" s="119" t="e">
        <f ca="1">+IF(AND(ISNUMBER(OFFSET('Water Data'!$H$5,0,10*ROW('Water Data'!H160))),'Data Summary'!CH166="Yes"),100-OFFSET('Water Data'!$H$5,0,10*ROW('Water Data'!H160)),NA())</f>
        <v>#N/A</v>
      </c>
      <c r="T166" s="119" t="e">
        <f ca="1">+IF(AND(ISNUMBER(OFFSET('Water Data'!$H$7,0,10*ROW('Water Data'!H160))),'Data Summary'!CI166="Yes"),OFFSET('Water Data'!$H$7,0,10*ROW('Water Data'!H160)),NA())</f>
        <v>#N/A</v>
      </c>
      <c r="U166" s="119" t="e">
        <f ca="1">+IF(AND(ISNUMBER(OFFSET('Water Data'!$H$10,0,10*ROW('Water Data'!H160))),'Data Summary'!CJ166="Yes"),OFFSET('Water Data'!$H$10,0,10*ROW('Water Data'!H160)),NA())</f>
        <v>#N/A</v>
      </c>
      <c r="V166" s="120" t="e">
        <f ca="1">+IF(AND(ISNUMBER(OFFSET('Sanitation Data'!$C$5,0,10*ROW('Sanitation Data'!C160))),'Data Summary'!CK166="Yes"),100-OFFSET('Sanitation Data'!$C$5,0,10*ROW('Sanitation Data'!C160)),NA())</f>
        <v>#N/A</v>
      </c>
      <c r="W166" s="120" t="e">
        <f ca="1">+IF(AND(ISNUMBER(OFFSET('Sanitation Data'!$C$7,0,10*ROW('Sanitation Data'!C160))),'Data Summary'!CL166="Yes"),OFFSET('Sanitation Data'!$C$7,0,10*ROW('Sanitation Data'!C160)),NA())</f>
        <v>#N/A</v>
      </c>
      <c r="X166" s="120" t="e">
        <f ca="1">+IF(AND(ISNUMBER(OFFSET('Sanitation Data'!$C$11,0,10*ROW('Sanitation Data'!C160))),'Data Summary'!CM166="Yes"),OFFSET('Sanitation Data'!$C$11,0,10*ROW('Sanitation Data'!C160)),NA())</f>
        <v>#N/A</v>
      </c>
      <c r="Y166" s="120" t="e">
        <f ca="1">+IF(AND(ISNUMBER(OFFSET('Sanitation Data'!$C$12,0,10*ROW('Sanitation Data'!C160))),'Data Summary'!CN166="Yes"),OFFSET('Sanitation Data'!$C$12,0,10*ROW('Sanitation Data'!C160)),NA())</f>
        <v>#N/A</v>
      </c>
      <c r="Z166" s="120" t="e">
        <f ca="1">+IF(AND(ISNUMBER(OFFSET('Sanitation Data'!$C$13,0,10*ROW('Sanitation Data'!C160))),'Data Summary'!CO166="Yes"),OFFSET('Sanitation Data'!$C$13,0,10*ROW('Sanitation Data'!C160)),NA())</f>
        <v>#N/A</v>
      </c>
      <c r="AA166" s="120" t="e">
        <f ca="1">+IF(AND(ISNUMBER(OFFSET('Sanitation Data'!$D$5,0,10*ROW('Sanitation Data'!D160))),'Data Summary'!CP166="Yes"),100-OFFSET('Sanitation Data'!$D$5,0,10*ROW('Sanitation Data'!D160)),NA())</f>
        <v>#N/A</v>
      </c>
      <c r="AB166" s="120" t="e">
        <f ca="1">+IF(AND(ISNUMBER(OFFSET('Sanitation Data'!$D$7,0,10*ROW('Sanitation Data'!D160))),'Data Summary'!CQ166="Yes"),OFFSET('Sanitation Data'!$D$7,0,10*ROW('Sanitation Data'!D160)),NA())</f>
        <v>#N/A</v>
      </c>
      <c r="AC166" s="120" t="e">
        <f ca="1">+IF(AND(ISNUMBER(OFFSET('Sanitation Data'!$D$11,0,10*ROW('Sanitation Data'!D160))),'Data Summary'!CR166="Yes"),OFFSET('Sanitation Data'!$D$11,0,10*ROW('Sanitation Data'!D160)),NA())</f>
        <v>#N/A</v>
      </c>
      <c r="AD166" s="120" t="e">
        <f ca="1">+IF(AND(ISNUMBER(OFFSET('Sanitation Data'!$D$12,0,10*ROW('Sanitation Data'!D160))),'Data Summary'!CS166="Yes"),OFFSET('Sanitation Data'!$D$12,0,10*ROW('Sanitation Data'!D160)),NA())</f>
        <v>#N/A</v>
      </c>
      <c r="AE166" s="120" t="e">
        <f ca="1">+IF(AND(ISNUMBER(OFFSET('Sanitation Data'!$D$13,0,10*ROW('Sanitation Data'!D160))),'Data Summary'!CT166="Yes"),OFFSET('Sanitation Data'!$D$13,0,10*ROW('Sanitation Data'!D160)),NA())</f>
        <v>#N/A</v>
      </c>
      <c r="AF166" s="120" t="e">
        <f ca="1">+IF(AND(ISNUMBER(OFFSET('Sanitation Data'!$E$5,0,10*ROW('Sanitation Data'!E160))),'Data Summary'!CU166="Yes"),100-OFFSET('Sanitation Data'!$E$5,0,10*ROW('Sanitation Data'!E160)),NA())</f>
        <v>#N/A</v>
      </c>
      <c r="AG166" s="120" t="e">
        <f ca="1">+IF(AND(ISNUMBER(OFFSET('Sanitation Data'!$E$7,0,10*ROW('Sanitation Data'!E160))),'Data Summary'!CV166="Yes"),OFFSET('Sanitation Data'!$E$7,0,10*ROW('Sanitation Data'!E160)),NA())</f>
        <v>#N/A</v>
      </c>
      <c r="AH166" s="120" t="e">
        <f ca="1">+IF(AND(ISNUMBER(OFFSET('Sanitation Data'!$E$11,0,10*ROW('Sanitation Data'!E160))),'Data Summary'!CW166="Yes"),OFFSET('Sanitation Data'!$E$11,0,10*ROW('Sanitation Data'!E160)),NA())</f>
        <v>#N/A</v>
      </c>
      <c r="AI166" s="120" t="e">
        <f ca="1">+IF(AND(ISNUMBER(OFFSET('Sanitation Data'!$E$12,0,10*ROW('Sanitation Data'!E160))),'Data Summary'!CX166="Yes"),OFFSET('Sanitation Data'!$E$12,0,10*ROW('Sanitation Data'!E160)),NA())</f>
        <v>#N/A</v>
      </c>
      <c r="AJ166" s="120" t="e">
        <f ca="1">+IF(AND(ISNUMBER(OFFSET('Sanitation Data'!$E$13,0,10*ROW('Sanitation Data'!E160))),'Data Summary'!CY166="Yes"),OFFSET('Sanitation Data'!$E$13,0,10*ROW('Sanitation Data'!E160)),NA())</f>
        <v>#N/A</v>
      </c>
      <c r="AK166" s="120" t="e">
        <f ca="1">+IF(AND(ISNUMBER(OFFSET('Sanitation Data'!$F$5,0,10*ROW('Sanitation Data'!F160))),'Data Summary'!CZ166="Yes"),100-OFFSET('Sanitation Data'!$F$5,0,10*ROW('Sanitation Data'!F160)),NA())</f>
        <v>#N/A</v>
      </c>
      <c r="AL166" s="120" t="e">
        <f ca="1">+IF(AND(ISNUMBER(OFFSET('Sanitation Data'!$F$7,0,10*ROW('Sanitation Data'!F160))),'Data Summary'!DA166="Yes"),OFFSET('Sanitation Data'!$F$7,0,10*ROW('Sanitation Data'!F160)),NA())</f>
        <v>#N/A</v>
      </c>
      <c r="AM166" s="120" t="e">
        <f ca="1">+IF(AND(ISNUMBER(OFFSET('Sanitation Data'!$F$11,0,10*ROW('Sanitation Data'!F160))),'Data Summary'!DB166="Yes"),OFFSET('Sanitation Data'!$F$11,0,10*ROW('Sanitation Data'!F160)),NA())</f>
        <v>#N/A</v>
      </c>
      <c r="AN166" s="120" t="e">
        <f ca="1">+IF(AND(ISNUMBER(OFFSET('Sanitation Data'!$F$12,0,10*ROW('Sanitation Data'!F160))),'Data Summary'!DC166="Yes"),OFFSET('Sanitation Data'!$F$12,0,10*ROW('Sanitation Data'!F160)),NA())</f>
        <v>#N/A</v>
      </c>
      <c r="AO166" s="120" t="e">
        <f ca="1">+IF(AND(ISNUMBER(OFFSET('Sanitation Data'!$F$13,0,10*ROW('Sanitation Data'!F160))),'Data Summary'!DD166="Yes"),OFFSET('Sanitation Data'!$F$13,0,10*ROW('Sanitation Data'!F160)),NA())</f>
        <v>#N/A</v>
      </c>
      <c r="AP166" s="120" t="e">
        <f ca="1">+IF(AND(ISNUMBER(OFFSET('Sanitation Data'!$G$5,0,10*ROW('Sanitation Data'!G160))),'Data Summary'!DE166="Yes"),100-OFFSET('Sanitation Data'!$G$5,0,10*ROW('Sanitation Data'!G160)),NA())</f>
        <v>#N/A</v>
      </c>
      <c r="AQ166" s="120" t="e">
        <f ca="1">+IF(AND(ISNUMBER(OFFSET('Sanitation Data'!$G$7,0,10*ROW('Sanitation Data'!G160))),'Data Summary'!DF166="Yes"),OFFSET('Sanitation Data'!$G$7,0,10*ROW('Sanitation Data'!G160)),NA())</f>
        <v>#N/A</v>
      </c>
      <c r="AR166" s="120" t="e">
        <f ca="1">+IF(AND(ISNUMBER(OFFSET('Sanitation Data'!$G$11,0,10*ROW('Sanitation Data'!G160))),'Data Summary'!DG166="Yes"),OFFSET('Sanitation Data'!$G$11,0,10*ROW('Sanitation Data'!G160)),NA())</f>
        <v>#N/A</v>
      </c>
      <c r="AS166" s="120" t="e">
        <f ca="1">+IF(AND(ISNUMBER(OFFSET('Sanitation Data'!$G$12,0,10*ROW('Sanitation Data'!G160))),'Data Summary'!DH166="Yes"),OFFSET('Sanitation Data'!$G$12,0,10*ROW('Sanitation Data'!G160)),NA())</f>
        <v>#N/A</v>
      </c>
      <c r="AT166" s="120" t="e">
        <f ca="1">+IF(AND(ISNUMBER(OFFSET('Sanitation Data'!$G$13,0,10*ROW('Sanitation Data'!G160))),'Data Summary'!DI166="Yes"),OFFSET('Sanitation Data'!$G$13,0,10*ROW('Sanitation Data'!G160)),NA())</f>
        <v>#N/A</v>
      </c>
      <c r="AU166" s="120" t="e">
        <f ca="1">+IF(AND(ISNUMBER(OFFSET('Sanitation Data'!$H$5,0,10*ROW('Sanitation Data'!H160))),'Data Summary'!DJ166="Yes"),100-OFFSET('Sanitation Data'!$H$5,0,10*ROW('Sanitation Data'!H160)),NA())</f>
        <v>#N/A</v>
      </c>
      <c r="AV166" s="120" t="e">
        <f ca="1">+IF(AND(ISNUMBER(OFFSET('Sanitation Data'!$H$7,0,10*ROW('Sanitation Data'!H160))),'Data Summary'!DK166="Yes"),OFFSET('Sanitation Data'!$H$7,0,10*ROW('Sanitation Data'!H160)),NA())</f>
        <v>#N/A</v>
      </c>
      <c r="AW166" s="120" t="e">
        <f ca="1">+IF(AND(ISNUMBER(OFFSET('Sanitation Data'!$H$11,0,10*ROW('Sanitation Data'!H160))),'Data Summary'!DL166="Yes"),OFFSET('Sanitation Data'!$H$11,0,10*ROW('Sanitation Data'!H160)),NA())</f>
        <v>#N/A</v>
      </c>
      <c r="AX166" s="120" t="e">
        <f ca="1">+IF(AND(ISNUMBER(OFFSET('Sanitation Data'!$H$12,0,10*ROW('Sanitation Data'!H160))),'Data Summary'!DM166="Yes"),OFFSET('Sanitation Data'!$H$12,0,10*ROW('Sanitation Data'!H160)),NA())</f>
        <v>#N/A</v>
      </c>
      <c r="AY166" s="120" t="e">
        <f ca="1">+IF(AND(ISNUMBER(OFFSET('Sanitation Data'!$H$13,0,10*ROW('Sanitation Data'!H160))),'Data Summary'!DN166="Yes"),OFFSET('Sanitation Data'!$H$13,0,10*ROW('Sanitation Data'!H160)),NA())</f>
        <v>#N/A</v>
      </c>
      <c r="AZ166" s="121" t="e">
        <f ca="1">+IF(AND(ISNUMBER(OFFSET('Hygiene Data'!$C$6,0,10*ROW('Hygiene Data'!C160))),'Data Summary'!DO166="Yes"),OFFSET('Hygiene Data'!$C$6,0,10*ROW('Hygiene Data'!C160)),NA())</f>
        <v>#N/A</v>
      </c>
      <c r="BA166" s="121" t="e">
        <f ca="1">+IF(AND(ISNUMBER(OFFSET('Hygiene Data'!$C$8,0,10*ROW('Hygiene Data'!C160))),'Data Summary'!DP166="Yes"),OFFSET('Hygiene Data'!$C$8,0,10*ROW('Hygiene Data'!C160)),NA())</f>
        <v>#N/A</v>
      </c>
      <c r="BB166" s="121" t="e">
        <f ca="1">+IF(AND(ISNUMBER(OFFSET('Hygiene Data'!$C$10,0,10*ROW('Hygiene Data'!C160))),'Data Summary'!DQ166="Yes"),OFFSET('Hygiene Data'!$C$10,0,10*ROW('Hygiene Data'!C160)),NA())</f>
        <v>#N/A</v>
      </c>
      <c r="BC166" s="121" t="e">
        <f ca="1">+IF(AND(ISNUMBER(OFFSET('Hygiene Data'!$D$6,0,10*ROW('Hygiene Data'!D160))),'Data Summary'!DR166="Yes"),OFFSET('Hygiene Data'!$D$6,0,10*ROW('Hygiene Data'!D160)),NA())</f>
        <v>#N/A</v>
      </c>
      <c r="BD166" s="121" t="e">
        <f ca="1">+IF(AND(ISNUMBER(OFFSET('Hygiene Data'!$D$8,0,10*ROW('Hygiene Data'!D160))),'Data Summary'!DS166="Yes"),OFFSET('Hygiene Data'!$D$8,0,10*ROW('Hygiene Data'!D160)),NA())</f>
        <v>#N/A</v>
      </c>
      <c r="BE166" s="121" t="e">
        <f ca="1">+IF(AND(ISNUMBER(OFFSET('Hygiene Data'!$D$10,0,10*ROW('Hygiene Data'!D160))),'Data Summary'!DT166="Yes"),OFFSET('Hygiene Data'!$D$10,0,10*ROW('Hygiene Data'!D160)),NA())</f>
        <v>#N/A</v>
      </c>
      <c r="BF166" s="121" t="e">
        <f ca="1">+IF(AND(ISNUMBER(OFFSET('Hygiene Data'!$E$6,0,10*ROW('Hygiene Data'!E160))),'Data Summary'!DU166="Yes"),OFFSET('Hygiene Data'!$E$6,0,10*ROW('Hygiene Data'!E160)),NA())</f>
        <v>#N/A</v>
      </c>
      <c r="BG166" s="121" t="e">
        <f ca="1">+IF(AND(ISNUMBER(OFFSET('Hygiene Data'!$E$8,0,10*ROW('Hygiene Data'!E160))),'Data Summary'!DV166="Yes"),OFFSET('Hygiene Data'!$E$8,0,10*ROW('Hygiene Data'!E160)),NA())</f>
        <v>#N/A</v>
      </c>
      <c r="BH166" s="121" t="e">
        <f ca="1">+IF(AND(ISNUMBER(OFFSET('Hygiene Data'!$E$10,0,10*ROW('Hygiene Data'!E160))),'Data Summary'!DW166="Yes"),OFFSET('Hygiene Data'!$E$10,0,10*ROW('Hygiene Data'!E160)),NA())</f>
        <v>#N/A</v>
      </c>
      <c r="BI166" s="121" t="e">
        <f ca="1">+IF(AND(ISNUMBER(OFFSET('Hygiene Data'!$F$6,0,10*ROW('Hygiene Data'!F160))),'Data Summary'!DX166="Yes"),OFFSET('Hygiene Data'!$F$6,0,10*ROW('Hygiene Data'!F160)),NA())</f>
        <v>#N/A</v>
      </c>
      <c r="BJ166" s="121" t="e">
        <f ca="1">+IF(AND(ISNUMBER(OFFSET('Hygiene Data'!$F$8,0,10*ROW('Hygiene Data'!F160))),'Data Summary'!DY166="Yes"),OFFSET('Hygiene Data'!$F$8,0,10*ROW('Hygiene Data'!F160)),NA())</f>
        <v>#N/A</v>
      </c>
      <c r="BK166" s="121" t="e">
        <f ca="1">+IF(AND(ISNUMBER(OFFSET('Hygiene Data'!$F$10,0,10*ROW('Hygiene Data'!F160))),'Data Summary'!DZ166="Yes"),OFFSET('Hygiene Data'!$F$10,0,10*ROW('Hygiene Data'!F160)),NA())</f>
        <v>#N/A</v>
      </c>
      <c r="BL166" s="121" t="e">
        <f ca="1">+IF(AND(ISNUMBER(OFFSET('Hygiene Data'!$G$6,0,10*ROW('Hygiene Data'!G160))),'Data Summary'!EA166="Yes"),OFFSET('Hygiene Data'!$G$6,0,10*ROW('Hygiene Data'!G160)),NA())</f>
        <v>#N/A</v>
      </c>
      <c r="BM166" s="121" t="e">
        <f ca="1">+IF(AND(ISNUMBER(OFFSET('Hygiene Data'!$G$8,0,10*ROW('Hygiene Data'!G160))),'Data Summary'!EB166="Yes"),OFFSET('Hygiene Data'!$G$8,0,10*ROW('Hygiene Data'!G160)),NA())</f>
        <v>#N/A</v>
      </c>
      <c r="BN166" s="121" t="e">
        <f ca="1">+IF(AND(ISNUMBER(OFFSET('Hygiene Data'!$G$10,0,10*ROW('Hygiene Data'!G160))),'Data Summary'!EC166="Yes"),OFFSET('Hygiene Data'!$G$10,0,10*ROW('Hygiene Data'!G160)),NA())</f>
        <v>#N/A</v>
      </c>
      <c r="BO166" s="121" t="e">
        <f ca="1">+IF(AND(ISNUMBER(OFFSET('Hygiene Data'!$H$6,0,10*ROW('Hygiene Data'!H160))),'Data Summary'!ED166="Yes"),OFFSET('Hygiene Data'!$H$6,0,10*ROW('Hygiene Data'!H160)),NA())</f>
        <v>#N/A</v>
      </c>
      <c r="BP166" s="121" t="e">
        <f ca="1">+IF(AND(ISNUMBER(OFFSET('Hygiene Data'!$H$8,0,10*ROW('Hygiene Data'!H160))),'Data Summary'!EE166="Yes"),OFFSET('Hygiene Data'!$H$8,0,10*ROW('Hygiene Data'!H160)),NA())</f>
        <v>#N/A</v>
      </c>
      <c r="BQ166" s="121" t="e">
        <f ca="1">+IF(AND(ISNUMBER(OFFSET('Hygiene Data'!$H$10,0,10*ROW('Hygiene Data'!H160))),'Data Summary'!EF166="Yes"),OFFSET('Hygiene Data'!$H$10,0,10*ROW('Hygiene Data'!H160)),NA())</f>
        <v>#N/A</v>
      </c>
    </row>
    <row r="167" spans="1:69" x14ac:dyDescent="0.2">
      <c r="A167" s="44" t="e">
        <f ca="1">+IF(OFFSET('Water Data'!$B$1,0,10*ROW('Water Data'!B161))="",NA(),OFFSET('Water Data'!$B$1,0,10*ROW('Water Data'!B161)))</f>
        <v>#N/A</v>
      </c>
      <c r="B167" s="44" t="e">
        <f ca="1">+IF(OFFSET('Water Data'!$A$3,0,10*ROW('Water Data'!A164))="",NA(),OFFSET('Water Data'!$A$3,0,10*ROW('Water Data'!A164)))</f>
        <v>#N/A</v>
      </c>
      <c r="C167" s="44" t="e">
        <f ca="1">+IF(OFFSET('Water Data'!$C$3,0,10*ROW('Water Data'!C164))="",NA(),OFFSET('Water Data'!$C$3,0,10*ROW('Water Data'!C164)))</f>
        <v>#N/A</v>
      </c>
      <c r="D167" s="119" t="e">
        <f ca="1">+IF(AND(ISNUMBER(OFFSET('Water Data'!$C$5,0,10*ROW('Water Data'!C161))),'Data Summary'!BS167="Yes"),100-OFFSET('Water Data'!$C$5,0,10*ROW('Water Data'!C161)),NA())</f>
        <v>#N/A</v>
      </c>
      <c r="E167" s="119" t="e">
        <f ca="1">+IF(AND(ISNUMBER(OFFSET('Water Data'!$C$7,0,10*ROW('Water Data'!C161))),'Data Summary'!BT167="Yes"),OFFSET('Water Data'!$C$7,0,10*ROW('Water Data'!C161)),NA())</f>
        <v>#N/A</v>
      </c>
      <c r="F167" s="119" t="e">
        <f ca="1">+IF(AND(ISNUMBER(OFFSET('Water Data'!$C$10,0,10*ROW('Water Data'!C161))),'Data Summary'!BU167="Yes"),OFFSET('Water Data'!$C$10,0,10*ROW('Water Data'!C161)),NA())</f>
        <v>#N/A</v>
      </c>
      <c r="G167" s="119" t="e">
        <f ca="1">+IF(AND(ISNUMBER(OFFSET('Water Data'!$D$5,0,10*ROW('Water Data'!D161))),'Data Summary'!BV167="Yes"),100-OFFSET('Water Data'!$D$5,0,10*ROW('Water Data'!D161)),NA())</f>
        <v>#N/A</v>
      </c>
      <c r="H167" s="119" t="e">
        <f ca="1">+IF(AND(ISNUMBER(OFFSET('Water Data'!$D$7,0,10*ROW('Water Data'!D161))),'Data Summary'!BW167="Yes"),OFFSET('Water Data'!$D$7,0,10*ROW('Water Data'!D161)),NA())</f>
        <v>#N/A</v>
      </c>
      <c r="I167" s="119" t="e">
        <f ca="1">+IF(AND(ISNUMBER(OFFSET('Water Data'!$D$10,0,10*ROW('Water Data'!D161))),'Data Summary'!BX167="Yes"),OFFSET('Water Data'!$D$10,0,10*ROW('Water Data'!D161)),NA())</f>
        <v>#N/A</v>
      </c>
      <c r="J167" s="119" t="e">
        <f ca="1">+IF(AND(ISNUMBER(OFFSET('Water Data'!$E$5,0,10*ROW('Water Data'!E161))),'Data Summary'!BY167="Yes"),100-OFFSET('Water Data'!$E$5,0,10*ROW('Water Data'!E161)),NA())</f>
        <v>#N/A</v>
      </c>
      <c r="K167" s="119" t="e">
        <f ca="1">+IF(AND(ISNUMBER(OFFSET('Water Data'!$E$7,0,10*ROW('Water Data'!E161))),'Data Summary'!BZ167="Yes"),OFFSET('Water Data'!$E$7,0,10*ROW('Water Data'!E161)),NA())</f>
        <v>#N/A</v>
      </c>
      <c r="L167" s="119" t="e">
        <f ca="1">+IF(AND(ISNUMBER(OFFSET('Water Data'!$E$10,0,10*ROW('Water Data'!E161))),'Data Summary'!CA167="Yes"),OFFSET('Water Data'!$E$10,0,10*ROW('Water Data'!E161)),NA())</f>
        <v>#N/A</v>
      </c>
      <c r="M167" s="119" t="e">
        <f ca="1">+IF(AND(ISNUMBER(OFFSET('Water Data'!$F$5,0,10*ROW('Water Data'!F161))),'Data Summary'!CB167="Yes"),100-OFFSET('Water Data'!$F$5,0,10*ROW('Water Data'!F161)),NA())</f>
        <v>#N/A</v>
      </c>
      <c r="N167" s="119" t="e">
        <f ca="1">+IF(AND(ISNUMBER(OFFSET('Water Data'!$F$7,0,10*ROW('Water Data'!F161))),'Data Summary'!CC167="Yes"),OFFSET('Water Data'!$F$7,0,10*ROW('Water Data'!F161)),NA())</f>
        <v>#N/A</v>
      </c>
      <c r="O167" s="119" t="e">
        <f ca="1">+IF(AND(ISNUMBER(OFFSET('Water Data'!$F$10,0,10*ROW('Water Data'!F161))),'Data Summary'!CD167="Yes"),OFFSET('Water Data'!$F$10,0,10*ROW('Water Data'!F161)),NA())</f>
        <v>#N/A</v>
      </c>
      <c r="P167" s="119" t="e">
        <f ca="1">+IF(AND(ISNUMBER(OFFSET('Water Data'!$G$5,0,10*ROW('Water Data'!G161))),'Data Summary'!CE167="Yes"),100-OFFSET('Water Data'!$G$5,0,10*ROW('Water Data'!G161)),NA())</f>
        <v>#N/A</v>
      </c>
      <c r="Q167" s="119" t="e">
        <f ca="1">+IF(AND(ISNUMBER(OFFSET('Water Data'!$G$7,0,10*ROW('Water Data'!G161))),'Data Summary'!CF167="Yes"),OFFSET('Water Data'!$G$7,0,10*ROW('Water Data'!G161)),NA())</f>
        <v>#N/A</v>
      </c>
      <c r="R167" s="119" t="e">
        <f ca="1">+IF(AND(ISNUMBER(OFFSET('Water Data'!$G$10,0,10*ROW('Water Data'!G161))),'Data Summary'!CG167="Yes"),OFFSET('Water Data'!$G$10,0,10*ROW('Water Data'!G161)),NA())</f>
        <v>#N/A</v>
      </c>
      <c r="S167" s="119" t="e">
        <f ca="1">+IF(AND(ISNUMBER(OFFSET('Water Data'!$H$5,0,10*ROW('Water Data'!H161))),'Data Summary'!CH167="Yes"),100-OFFSET('Water Data'!$H$5,0,10*ROW('Water Data'!H161)),NA())</f>
        <v>#N/A</v>
      </c>
      <c r="T167" s="119" t="e">
        <f ca="1">+IF(AND(ISNUMBER(OFFSET('Water Data'!$H$7,0,10*ROW('Water Data'!H161))),'Data Summary'!CI167="Yes"),OFFSET('Water Data'!$H$7,0,10*ROW('Water Data'!H161)),NA())</f>
        <v>#N/A</v>
      </c>
      <c r="U167" s="119" t="e">
        <f ca="1">+IF(AND(ISNUMBER(OFFSET('Water Data'!$H$10,0,10*ROW('Water Data'!H161))),'Data Summary'!CJ167="Yes"),OFFSET('Water Data'!$H$10,0,10*ROW('Water Data'!H161)),NA())</f>
        <v>#N/A</v>
      </c>
      <c r="V167" s="120" t="e">
        <f ca="1">+IF(AND(ISNUMBER(OFFSET('Sanitation Data'!$C$5,0,10*ROW('Sanitation Data'!C161))),'Data Summary'!CK167="Yes"),100-OFFSET('Sanitation Data'!$C$5,0,10*ROW('Sanitation Data'!C161)),NA())</f>
        <v>#N/A</v>
      </c>
      <c r="W167" s="120" t="e">
        <f ca="1">+IF(AND(ISNUMBER(OFFSET('Sanitation Data'!$C$7,0,10*ROW('Sanitation Data'!C161))),'Data Summary'!CL167="Yes"),OFFSET('Sanitation Data'!$C$7,0,10*ROW('Sanitation Data'!C161)),NA())</f>
        <v>#N/A</v>
      </c>
      <c r="X167" s="120" t="e">
        <f ca="1">+IF(AND(ISNUMBER(OFFSET('Sanitation Data'!$C$11,0,10*ROW('Sanitation Data'!C161))),'Data Summary'!CM167="Yes"),OFFSET('Sanitation Data'!$C$11,0,10*ROW('Sanitation Data'!C161)),NA())</f>
        <v>#N/A</v>
      </c>
      <c r="Y167" s="120" t="e">
        <f ca="1">+IF(AND(ISNUMBER(OFFSET('Sanitation Data'!$C$12,0,10*ROW('Sanitation Data'!C161))),'Data Summary'!CN167="Yes"),OFFSET('Sanitation Data'!$C$12,0,10*ROW('Sanitation Data'!C161)),NA())</f>
        <v>#N/A</v>
      </c>
      <c r="Z167" s="120" t="e">
        <f ca="1">+IF(AND(ISNUMBER(OFFSET('Sanitation Data'!$C$13,0,10*ROW('Sanitation Data'!C161))),'Data Summary'!CO167="Yes"),OFFSET('Sanitation Data'!$C$13,0,10*ROW('Sanitation Data'!C161)),NA())</f>
        <v>#N/A</v>
      </c>
      <c r="AA167" s="120" t="e">
        <f ca="1">+IF(AND(ISNUMBER(OFFSET('Sanitation Data'!$D$5,0,10*ROW('Sanitation Data'!D161))),'Data Summary'!CP167="Yes"),100-OFFSET('Sanitation Data'!$D$5,0,10*ROW('Sanitation Data'!D161)),NA())</f>
        <v>#N/A</v>
      </c>
      <c r="AB167" s="120" t="e">
        <f ca="1">+IF(AND(ISNUMBER(OFFSET('Sanitation Data'!$D$7,0,10*ROW('Sanitation Data'!D161))),'Data Summary'!CQ167="Yes"),OFFSET('Sanitation Data'!$D$7,0,10*ROW('Sanitation Data'!D161)),NA())</f>
        <v>#N/A</v>
      </c>
      <c r="AC167" s="120" t="e">
        <f ca="1">+IF(AND(ISNUMBER(OFFSET('Sanitation Data'!$D$11,0,10*ROW('Sanitation Data'!D161))),'Data Summary'!CR167="Yes"),OFFSET('Sanitation Data'!$D$11,0,10*ROW('Sanitation Data'!D161)),NA())</f>
        <v>#N/A</v>
      </c>
      <c r="AD167" s="120" t="e">
        <f ca="1">+IF(AND(ISNUMBER(OFFSET('Sanitation Data'!$D$12,0,10*ROW('Sanitation Data'!D161))),'Data Summary'!CS167="Yes"),OFFSET('Sanitation Data'!$D$12,0,10*ROW('Sanitation Data'!D161)),NA())</f>
        <v>#N/A</v>
      </c>
      <c r="AE167" s="120" t="e">
        <f ca="1">+IF(AND(ISNUMBER(OFFSET('Sanitation Data'!$D$13,0,10*ROW('Sanitation Data'!D161))),'Data Summary'!CT167="Yes"),OFFSET('Sanitation Data'!$D$13,0,10*ROW('Sanitation Data'!D161)),NA())</f>
        <v>#N/A</v>
      </c>
      <c r="AF167" s="120" t="e">
        <f ca="1">+IF(AND(ISNUMBER(OFFSET('Sanitation Data'!$E$5,0,10*ROW('Sanitation Data'!E161))),'Data Summary'!CU167="Yes"),100-OFFSET('Sanitation Data'!$E$5,0,10*ROW('Sanitation Data'!E161)),NA())</f>
        <v>#N/A</v>
      </c>
      <c r="AG167" s="120" t="e">
        <f ca="1">+IF(AND(ISNUMBER(OFFSET('Sanitation Data'!$E$7,0,10*ROW('Sanitation Data'!E161))),'Data Summary'!CV167="Yes"),OFFSET('Sanitation Data'!$E$7,0,10*ROW('Sanitation Data'!E161)),NA())</f>
        <v>#N/A</v>
      </c>
      <c r="AH167" s="120" t="e">
        <f ca="1">+IF(AND(ISNUMBER(OFFSET('Sanitation Data'!$E$11,0,10*ROW('Sanitation Data'!E161))),'Data Summary'!CW167="Yes"),OFFSET('Sanitation Data'!$E$11,0,10*ROW('Sanitation Data'!E161)),NA())</f>
        <v>#N/A</v>
      </c>
      <c r="AI167" s="120" t="e">
        <f ca="1">+IF(AND(ISNUMBER(OFFSET('Sanitation Data'!$E$12,0,10*ROW('Sanitation Data'!E161))),'Data Summary'!CX167="Yes"),OFFSET('Sanitation Data'!$E$12,0,10*ROW('Sanitation Data'!E161)),NA())</f>
        <v>#N/A</v>
      </c>
      <c r="AJ167" s="120" t="e">
        <f ca="1">+IF(AND(ISNUMBER(OFFSET('Sanitation Data'!$E$13,0,10*ROW('Sanitation Data'!E161))),'Data Summary'!CY167="Yes"),OFFSET('Sanitation Data'!$E$13,0,10*ROW('Sanitation Data'!E161)),NA())</f>
        <v>#N/A</v>
      </c>
      <c r="AK167" s="120" t="e">
        <f ca="1">+IF(AND(ISNUMBER(OFFSET('Sanitation Data'!$F$5,0,10*ROW('Sanitation Data'!F161))),'Data Summary'!CZ167="Yes"),100-OFFSET('Sanitation Data'!$F$5,0,10*ROW('Sanitation Data'!F161)),NA())</f>
        <v>#N/A</v>
      </c>
      <c r="AL167" s="120" t="e">
        <f ca="1">+IF(AND(ISNUMBER(OFFSET('Sanitation Data'!$F$7,0,10*ROW('Sanitation Data'!F161))),'Data Summary'!DA167="Yes"),OFFSET('Sanitation Data'!$F$7,0,10*ROW('Sanitation Data'!F161)),NA())</f>
        <v>#N/A</v>
      </c>
      <c r="AM167" s="120" t="e">
        <f ca="1">+IF(AND(ISNUMBER(OFFSET('Sanitation Data'!$F$11,0,10*ROW('Sanitation Data'!F161))),'Data Summary'!DB167="Yes"),OFFSET('Sanitation Data'!$F$11,0,10*ROW('Sanitation Data'!F161)),NA())</f>
        <v>#N/A</v>
      </c>
      <c r="AN167" s="120" t="e">
        <f ca="1">+IF(AND(ISNUMBER(OFFSET('Sanitation Data'!$F$12,0,10*ROW('Sanitation Data'!F161))),'Data Summary'!DC167="Yes"),OFFSET('Sanitation Data'!$F$12,0,10*ROW('Sanitation Data'!F161)),NA())</f>
        <v>#N/A</v>
      </c>
      <c r="AO167" s="120" t="e">
        <f ca="1">+IF(AND(ISNUMBER(OFFSET('Sanitation Data'!$F$13,0,10*ROW('Sanitation Data'!F161))),'Data Summary'!DD167="Yes"),OFFSET('Sanitation Data'!$F$13,0,10*ROW('Sanitation Data'!F161)),NA())</f>
        <v>#N/A</v>
      </c>
      <c r="AP167" s="120" t="e">
        <f ca="1">+IF(AND(ISNUMBER(OFFSET('Sanitation Data'!$G$5,0,10*ROW('Sanitation Data'!G161))),'Data Summary'!DE167="Yes"),100-OFFSET('Sanitation Data'!$G$5,0,10*ROW('Sanitation Data'!G161)),NA())</f>
        <v>#N/A</v>
      </c>
      <c r="AQ167" s="120" t="e">
        <f ca="1">+IF(AND(ISNUMBER(OFFSET('Sanitation Data'!$G$7,0,10*ROW('Sanitation Data'!G161))),'Data Summary'!DF167="Yes"),OFFSET('Sanitation Data'!$G$7,0,10*ROW('Sanitation Data'!G161)),NA())</f>
        <v>#N/A</v>
      </c>
      <c r="AR167" s="120" t="e">
        <f ca="1">+IF(AND(ISNUMBER(OFFSET('Sanitation Data'!$G$11,0,10*ROW('Sanitation Data'!G161))),'Data Summary'!DG167="Yes"),OFFSET('Sanitation Data'!$G$11,0,10*ROW('Sanitation Data'!G161)),NA())</f>
        <v>#N/A</v>
      </c>
      <c r="AS167" s="120" t="e">
        <f ca="1">+IF(AND(ISNUMBER(OFFSET('Sanitation Data'!$G$12,0,10*ROW('Sanitation Data'!G161))),'Data Summary'!DH167="Yes"),OFFSET('Sanitation Data'!$G$12,0,10*ROW('Sanitation Data'!G161)),NA())</f>
        <v>#N/A</v>
      </c>
      <c r="AT167" s="120" t="e">
        <f ca="1">+IF(AND(ISNUMBER(OFFSET('Sanitation Data'!$G$13,0,10*ROW('Sanitation Data'!G161))),'Data Summary'!DI167="Yes"),OFFSET('Sanitation Data'!$G$13,0,10*ROW('Sanitation Data'!G161)),NA())</f>
        <v>#N/A</v>
      </c>
      <c r="AU167" s="120" t="e">
        <f ca="1">+IF(AND(ISNUMBER(OFFSET('Sanitation Data'!$H$5,0,10*ROW('Sanitation Data'!H161))),'Data Summary'!DJ167="Yes"),100-OFFSET('Sanitation Data'!$H$5,0,10*ROW('Sanitation Data'!H161)),NA())</f>
        <v>#N/A</v>
      </c>
      <c r="AV167" s="120" t="e">
        <f ca="1">+IF(AND(ISNUMBER(OFFSET('Sanitation Data'!$H$7,0,10*ROW('Sanitation Data'!H161))),'Data Summary'!DK167="Yes"),OFFSET('Sanitation Data'!$H$7,0,10*ROW('Sanitation Data'!H161)),NA())</f>
        <v>#N/A</v>
      </c>
      <c r="AW167" s="120" t="e">
        <f ca="1">+IF(AND(ISNUMBER(OFFSET('Sanitation Data'!$H$11,0,10*ROW('Sanitation Data'!H161))),'Data Summary'!DL167="Yes"),OFFSET('Sanitation Data'!$H$11,0,10*ROW('Sanitation Data'!H161)),NA())</f>
        <v>#N/A</v>
      </c>
      <c r="AX167" s="120" t="e">
        <f ca="1">+IF(AND(ISNUMBER(OFFSET('Sanitation Data'!$H$12,0,10*ROW('Sanitation Data'!H161))),'Data Summary'!DM167="Yes"),OFFSET('Sanitation Data'!$H$12,0,10*ROW('Sanitation Data'!H161)),NA())</f>
        <v>#N/A</v>
      </c>
      <c r="AY167" s="120" t="e">
        <f ca="1">+IF(AND(ISNUMBER(OFFSET('Sanitation Data'!$H$13,0,10*ROW('Sanitation Data'!H161))),'Data Summary'!DN167="Yes"),OFFSET('Sanitation Data'!$H$13,0,10*ROW('Sanitation Data'!H161)),NA())</f>
        <v>#N/A</v>
      </c>
      <c r="AZ167" s="121" t="e">
        <f ca="1">+IF(AND(ISNUMBER(OFFSET('Hygiene Data'!$C$6,0,10*ROW('Hygiene Data'!C161))),'Data Summary'!DO167="Yes"),OFFSET('Hygiene Data'!$C$6,0,10*ROW('Hygiene Data'!C161)),NA())</f>
        <v>#N/A</v>
      </c>
      <c r="BA167" s="121" t="e">
        <f ca="1">+IF(AND(ISNUMBER(OFFSET('Hygiene Data'!$C$8,0,10*ROW('Hygiene Data'!C161))),'Data Summary'!DP167="Yes"),OFFSET('Hygiene Data'!$C$8,0,10*ROW('Hygiene Data'!C161)),NA())</f>
        <v>#N/A</v>
      </c>
      <c r="BB167" s="121" t="e">
        <f ca="1">+IF(AND(ISNUMBER(OFFSET('Hygiene Data'!$C$10,0,10*ROW('Hygiene Data'!C161))),'Data Summary'!DQ167="Yes"),OFFSET('Hygiene Data'!$C$10,0,10*ROW('Hygiene Data'!C161)),NA())</f>
        <v>#N/A</v>
      </c>
      <c r="BC167" s="121" t="e">
        <f ca="1">+IF(AND(ISNUMBER(OFFSET('Hygiene Data'!$D$6,0,10*ROW('Hygiene Data'!D161))),'Data Summary'!DR167="Yes"),OFFSET('Hygiene Data'!$D$6,0,10*ROW('Hygiene Data'!D161)),NA())</f>
        <v>#N/A</v>
      </c>
      <c r="BD167" s="121" t="e">
        <f ca="1">+IF(AND(ISNUMBER(OFFSET('Hygiene Data'!$D$8,0,10*ROW('Hygiene Data'!D161))),'Data Summary'!DS167="Yes"),OFFSET('Hygiene Data'!$D$8,0,10*ROW('Hygiene Data'!D161)),NA())</f>
        <v>#N/A</v>
      </c>
      <c r="BE167" s="121" t="e">
        <f ca="1">+IF(AND(ISNUMBER(OFFSET('Hygiene Data'!$D$10,0,10*ROW('Hygiene Data'!D161))),'Data Summary'!DT167="Yes"),OFFSET('Hygiene Data'!$D$10,0,10*ROW('Hygiene Data'!D161)),NA())</f>
        <v>#N/A</v>
      </c>
      <c r="BF167" s="121" t="e">
        <f ca="1">+IF(AND(ISNUMBER(OFFSET('Hygiene Data'!$E$6,0,10*ROW('Hygiene Data'!E161))),'Data Summary'!DU167="Yes"),OFFSET('Hygiene Data'!$E$6,0,10*ROW('Hygiene Data'!E161)),NA())</f>
        <v>#N/A</v>
      </c>
      <c r="BG167" s="121" t="e">
        <f ca="1">+IF(AND(ISNUMBER(OFFSET('Hygiene Data'!$E$8,0,10*ROW('Hygiene Data'!E161))),'Data Summary'!DV167="Yes"),OFFSET('Hygiene Data'!$E$8,0,10*ROW('Hygiene Data'!E161)),NA())</f>
        <v>#N/A</v>
      </c>
      <c r="BH167" s="121" t="e">
        <f ca="1">+IF(AND(ISNUMBER(OFFSET('Hygiene Data'!$E$10,0,10*ROW('Hygiene Data'!E161))),'Data Summary'!DW167="Yes"),OFFSET('Hygiene Data'!$E$10,0,10*ROW('Hygiene Data'!E161)),NA())</f>
        <v>#N/A</v>
      </c>
      <c r="BI167" s="121" t="e">
        <f ca="1">+IF(AND(ISNUMBER(OFFSET('Hygiene Data'!$F$6,0,10*ROW('Hygiene Data'!F161))),'Data Summary'!DX167="Yes"),OFFSET('Hygiene Data'!$F$6,0,10*ROW('Hygiene Data'!F161)),NA())</f>
        <v>#N/A</v>
      </c>
      <c r="BJ167" s="121" t="e">
        <f ca="1">+IF(AND(ISNUMBER(OFFSET('Hygiene Data'!$F$8,0,10*ROW('Hygiene Data'!F161))),'Data Summary'!DY167="Yes"),OFFSET('Hygiene Data'!$F$8,0,10*ROW('Hygiene Data'!F161)),NA())</f>
        <v>#N/A</v>
      </c>
      <c r="BK167" s="121" t="e">
        <f ca="1">+IF(AND(ISNUMBER(OFFSET('Hygiene Data'!$F$10,0,10*ROW('Hygiene Data'!F161))),'Data Summary'!DZ167="Yes"),OFFSET('Hygiene Data'!$F$10,0,10*ROW('Hygiene Data'!F161)),NA())</f>
        <v>#N/A</v>
      </c>
      <c r="BL167" s="121" t="e">
        <f ca="1">+IF(AND(ISNUMBER(OFFSET('Hygiene Data'!$G$6,0,10*ROW('Hygiene Data'!G161))),'Data Summary'!EA167="Yes"),OFFSET('Hygiene Data'!$G$6,0,10*ROW('Hygiene Data'!G161)),NA())</f>
        <v>#N/A</v>
      </c>
      <c r="BM167" s="121" t="e">
        <f ca="1">+IF(AND(ISNUMBER(OFFSET('Hygiene Data'!$G$8,0,10*ROW('Hygiene Data'!G161))),'Data Summary'!EB167="Yes"),OFFSET('Hygiene Data'!$G$8,0,10*ROW('Hygiene Data'!G161)),NA())</f>
        <v>#N/A</v>
      </c>
      <c r="BN167" s="121" t="e">
        <f ca="1">+IF(AND(ISNUMBER(OFFSET('Hygiene Data'!$G$10,0,10*ROW('Hygiene Data'!G161))),'Data Summary'!EC167="Yes"),OFFSET('Hygiene Data'!$G$10,0,10*ROW('Hygiene Data'!G161)),NA())</f>
        <v>#N/A</v>
      </c>
      <c r="BO167" s="121" t="e">
        <f ca="1">+IF(AND(ISNUMBER(OFFSET('Hygiene Data'!$H$6,0,10*ROW('Hygiene Data'!H161))),'Data Summary'!ED167="Yes"),OFFSET('Hygiene Data'!$H$6,0,10*ROW('Hygiene Data'!H161)),NA())</f>
        <v>#N/A</v>
      </c>
      <c r="BP167" s="121" t="e">
        <f ca="1">+IF(AND(ISNUMBER(OFFSET('Hygiene Data'!$H$8,0,10*ROW('Hygiene Data'!H161))),'Data Summary'!EE167="Yes"),OFFSET('Hygiene Data'!$H$8,0,10*ROW('Hygiene Data'!H161)),NA())</f>
        <v>#N/A</v>
      </c>
      <c r="BQ167" s="121" t="e">
        <f ca="1">+IF(AND(ISNUMBER(OFFSET('Hygiene Data'!$H$10,0,10*ROW('Hygiene Data'!H161))),'Data Summary'!EF167="Yes"),OFFSET('Hygiene Data'!$H$10,0,10*ROW('Hygiene Data'!H161)),NA())</f>
        <v>#N/A</v>
      </c>
    </row>
    <row r="168" spans="1:69" x14ac:dyDescent="0.2">
      <c r="A168" s="44" t="e">
        <f ca="1">+IF(OFFSET('Water Data'!$B$1,0,10*ROW('Water Data'!B162))="",NA(),OFFSET('Water Data'!$B$1,0,10*ROW('Water Data'!B162)))</f>
        <v>#N/A</v>
      </c>
      <c r="B168" s="44" t="e">
        <f ca="1">+IF(OFFSET('Water Data'!$A$3,0,10*ROW('Water Data'!A165))="",NA(),OFFSET('Water Data'!$A$3,0,10*ROW('Water Data'!A165)))</f>
        <v>#N/A</v>
      </c>
      <c r="C168" s="44" t="e">
        <f ca="1">+IF(OFFSET('Water Data'!$C$3,0,10*ROW('Water Data'!C165))="",NA(),OFFSET('Water Data'!$C$3,0,10*ROW('Water Data'!C165)))</f>
        <v>#N/A</v>
      </c>
      <c r="D168" s="119" t="e">
        <f ca="1">+IF(AND(ISNUMBER(OFFSET('Water Data'!$C$5,0,10*ROW('Water Data'!C162))),'Data Summary'!BS168="Yes"),100-OFFSET('Water Data'!$C$5,0,10*ROW('Water Data'!C162)),NA())</f>
        <v>#N/A</v>
      </c>
      <c r="E168" s="119" t="e">
        <f ca="1">+IF(AND(ISNUMBER(OFFSET('Water Data'!$C$7,0,10*ROW('Water Data'!C162))),'Data Summary'!BT168="Yes"),OFFSET('Water Data'!$C$7,0,10*ROW('Water Data'!C162)),NA())</f>
        <v>#N/A</v>
      </c>
      <c r="F168" s="119" t="e">
        <f ca="1">+IF(AND(ISNUMBER(OFFSET('Water Data'!$C$10,0,10*ROW('Water Data'!C162))),'Data Summary'!BU168="Yes"),OFFSET('Water Data'!$C$10,0,10*ROW('Water Data'!C162)),NA())</f>
        <v>#N/A</v>
      </c>
      <c r="G168" s="119" t="e">
        <f ca="1">+IF(AND(ISNUMBER(OFFSET('Water Data'!$D$5,0,10*ROW('Water Data'!D162))),'Data Summary'!BV168="Yes"),100-OFFSET('Water Data'!$D$5,0,10*ROW('Water Data'!D162)),NA())</f>
        <v>#N/A</v>
      </c>
      <c r="H168" s="119" t="e">
        <f ca="1">+IF(AND(ISNUMBER(OFFSET('Water Data'!$D$7,0,10*ROW('Water Data'!D162))),'Data Summary'!BW168="Yes"),OFFSET('Water Data'!$D$7,0,10*ROW('Water Data'!D162)),NA())</f>
        <v>#N/A</v>
      </c>
      <c r="I168" s="119" t="e">
        <f ca="1">+IF(AND(ISNUMBER(OFFSET('Water Data'!$D$10,0,10*ROW('Water Data'!D162))),'Data Summary'!BX168="Yes"),OFFSET('Water Data'!$D$10,0,10*ROW('Water Data'!D162)),NA())</f>
        <v>#N/A</v>
      </c>
      <c r="J168" s="119" t="e">
        <f ca="1">+IF(AND(ISNUMBER(OFFSET('Water Data'!$E$5,0,10*ROW('Water Data'!E162))),'Data Summary'!BY168="Yes"),100-OFFSET('Water Data'!$E$5,0,10*ROW('Water Data'!E162)),NA())</f>
        <v>#N/A</v>
      </c>
      <c r="K168" s="119" t="e">
        <f ca="1">+IF(AND(ISNUMBER(OFFSET('Water Data'!$E$7,0,10*ROW('Water Data'!E162))),'Data Summary'!BZ168="Yes"),OFFSET('Water Data'!$E$7,0,10*ROW('Water Data'!E162)),NA())</f>
        <v>#N/A</v>
      </c>
      <c r="L168" s="119" t="e">
        <f ca="1">+IF(AND(ISNUMBER(OFFSET('Water Data'!$E$10,0,10*ROW('Water Data'!E162))),'Data Summary'!CA168="Yes"),OFFSET('Water Data'!$E$10,0,10*ROW('Water Data'!E162)),NA())</f>
        <v>#N/A</v>
      </c>
      <c r="M168" s="119" t="e">
        <f ca="1">+IF(AND(ISNUMBER(OFFSET('Water Data'!$F$5,0,10*ROW('Water Data'!F162))),'Data Summary'!CB168="Yes"),100-OFFSET('Water Data'!$F$5,0,10*ROW('Water Data'!F162)),NA())</f>
        <v>#N/A</v>
      </c>
      <c r="N168" s="119" t="e">
        <f ca="1">+IF(AND(ISNUMBER(OFFSET('Water Data'!$F$7,0,10*ROW('Water Data'!F162))),'Data Summary'!CC168="Yes"),OFFSET('Water Data'!$F$7,0,10*ROW('Water Data'!F162)),NA())</f>
        <v>#N/A</v>
      </c>
      <c r="O168" s="119" t="e">
        <f ca="1">+IF(AND(ISNUMBER(OFFSET('Water Data'!$F$10,0,10*ROW('Water Data'!F162))),'Data Summary'!CD168="Yes"),OFFSET('Water Data'!$F$10,0,10*ROW('Water Data'!F162)),NA())</f>
        <v>#N/A</v>
      </c>
      <c r="P168" s="119" t="e">
        <f ca="1">+IF(AND(ISNUMBER(OFFSET('Water Data'!$G$5,0,10*ROW('Water Data'!G162))),'Data Summary'!CE168="Yes"),100-OFFSET('Water Data'!$G$5,0,10*ROW('Water Data'!G162)),NA())</f>
        <v>#N/A</v>
      </c>
      <c r="Q168" s="119" t="e">
        <f ca="1">+IF(AND(ISNUMBER(OFFSET('Water Data'!$G$7,0,10*ROW('Water Data'!G162))),'Data Summary'!CF168="Yes"),OFFSET('Water Data'!$G$7,0,10*ROW('Water Data'!G162)),NA())</f>
        <v>#N/A</v>
      </c>
      <c r="R168" s="119" t="e">
        <f ca="1">+IF(AND(ISNUMBER(OFFSET('Water Data'!$G$10,0,10*ROW('Water Data'!G162))),'Data Summary'!CG168="Yes"),OFFSET('Water Data'!$G$10,0,10*ROW('Water Data'!G162)),NA())</f>
        <v>#N/A</v>
      </c>
      <c r="S168" s="119" t="e">
        <f ca="1">+IF(AND(ISNUMBER(OFFSET('Water Data'!$H$5,0,10*ROW('Water Data'!H162))),'Data Summary'!CH168="Yes"),100-OFFSET('Water Data'!$H$5,0,10*ROW('Water Data'!H162)),NA())</f>
        <v>#N/A</v>
      </c>
      <c r="T168" s="119" t="e">
        <f ca="1">+IF(AND(ISNUMBER(OFFSET('Water Data'!$H$7,0,10*ROW('Water Data'!H162))),'Data Summary'!CI168="Yes"),OFFSET('Water Data'!$H$7,0,10*ROW('Water Data'!H162)),NA())</f>
        <v>#N/A</v>
      </c>
      <c r="U168" s="119" t="e">
        <f ca="1">+IF(AND(ISNUMBER(OFFSET('Water Data'!$H$10,0,10*ROW('Water Data'!H162))),'Data Summary'!CJ168="Yes"),OFFSET('Water Data'!$H$10,0,10*ROW('Water Data'!H162)),NA())</f>
        <v>#N/A</v>
      </c>
      <c r="V168" s="120" t="e">
        <f ca="1">+IF(AND(ISNUMBER(OFFSET('Sanitation Data'!$C$5,0,10*ROW('Sanitation Data'!C162))),'Data Summary'!CK168="Yes"),100-OFFSET('Sanitation Data'!$C$5,0,10*ROW('Sanitation Data'!C162)),NA())</f>
        <v>#N/A</v>
      </c>
      <c r="W168" s="120" t="e">
        <f ca="1">+IF(AND(ISNUMBER(OFFSET('Sanitation Data'!$C$7,0,10*ROW('Sanitation Data'!C162))),'Data Summary'!CL168="Yes"),OFFSET('Sanitation Data'!$C$7,0,10*ROW('Sanitation Data'!C162)),NA())</f>
        <v>#N/A</v>
      </c>
      <c r="X168" s="120" t="e">
        <f ca="1">+IF(AND(ISNUMBER(OFFSET('Sanitation Data'!$C$11,0,10*ROW('Sanitation Data'!C162))),'Data Summary'!CM168="Yes"),OFFSET('Sanitation Data'!$C$11,0,10*ROW('Sanitation Data'!C162)),NA())</f>
        <v>#N/A</v>
      </c>
      <c r="Y168" s="120" t="e">
        <f ca="1">+IF(AND(ISNUMBER(OFFSET('Sanitation Data'!$C$12,0,10*ROW('Sanitation Data'!C162))),'Data Summary'!CN168="Yes"),OFFSET('Sanitation Data'!$C$12,0,10*ROW('Sanitation Data'!C162)),NA())</f>
        <v>#N/A</v>
      </c>
      <c r="Z168" s="120" t="e">
        <f ca="1">+IF(AND(ISNUMBER(OFFSET('Sanitation Data'!$C$13,0,10*ROW('Sanitation Data'!C162))),'Data Summary'!CO168="Yes"),OFFSET('Sanitation Data'!$C$13,0,10*ROW('Sanitation Data'!C162)),NA())</f>
        <v>#N/A</v>
      </c>
      <c r="AA168" s="120" t="e">
        <f ca="1">+IF(AND(ISNUMBER(OFFSET('Sanitation Data'!$D$5,0,10*ROW('Sanitation Data'!D162))),'Data Summary'!CP168="Yes"),100-OFFSET('Sanitation Data'!$D$5,0,10*ROW('Sanitation Data'!D162)),NA())</f>
        <v>#N/A</v>
      </c>
      <c r="AB168" s="120" t="e">
        <f ca="1">+IF(AND(ISNUMBER(OFFSET('Sanitation Data'!$D$7,0,10*ROW('Sanitation Data'!D162))),'Data Summary'!CQ168="Yes"),OFFSET('Sanitation Data'!$D$7,0,10*ROW('Sanitation Data'!D162)),NA())</f>
        <v>#N/A</v>
      </c>
      <c r="AC168" s="120" t="e">
        <f ca="1">+IF(AND(ISNUMBER(OFFSET('Sanitation Data'!$D$11,0,10*ROW('Sanitation Data'!D162))),'Data Summary'!CR168="Yes"),OFFSET('Sanitation Data'!$D$11,0,10*ROW('Sanitation Data'!D162)),NA())</f>
        <v>#N/A</v>
      </c>
      <c r="AD168" s="120" t="e">
        <f ca="1">+IF(AND(ISNUMBER(OFFSET('Sanitation Data'!$D$12,0,10*ROW('Sanitation Data'!D162))),'Data Summary'!CS168="Yes"),OFFSET('Sanitation Data'!$D$12,0,10*ROW('Sanitation Data'!D162)),NA())</f>
        <v>#N/A</v>
      </c>
      <c r="AE168" s="120" t="e">
        <f ca="1">+IF(AND(ISNUMBER(OFFSET('Sanitation Data'!$D$13,0,10*ROW('Sanitation Data'!D162))),'Data Summary'!CT168="Yes"),OFFSET('Sanitation Data'!$D$13,0,10*ROW('Sanitation Data'!D162)),NA())</f>
        <v>#N/A</v>
      </c>
      <c r="AF168" s="120" t="e">
        <f ca="1">+IF(AND(ISNUMBER(OFFSET('Sanitation Data'!$E$5,0,10*ROW('Sanitation Data'!E162))),'Data Summary'!CU168="Yes"),100-OFFSET('Sanitation Data'!$E$5,0,10*ROW('Sanitation Data'!E162)),NA())</f>
        <v>#N/A</v>
      </c>
      <c r="AG168" s="120" t="e">
        <f ca="1">+IF(AND(ISNUMBER(OFFSET('Sanitation Data'!$E$7,0,10*ROW('Sanitation Data'!E162))),'Data Summary'!CV168="Yes"),OFFSET('Sanitation Data'!$E$7,0,10*ROW('Sanitation Data'!E162)),NA())</f>
        <v>#N/A</v>
      </c>
      <c r="AH168" s="120" t="e">
        <f ca="1">+IF(AND(ISNUMBER(OFFSET('Sanitation Data'!$E$11,0,10*ROW('Sanitation Data'!E162))),'Data Summary'!CW168="Yes"),OFFSET('Sanitation Data'!$E$11,0,10*ROW('Sanitation Data'!E162)),NA())</f>
        <v>#N/A</v>
      </c>
      <c r="AI168" s="120" t="e">
        <f ca="1">+IF(AND(ISNUMBER(OFFSET('Sanitation Data'!$E$12,0,10*ROW('Sanitation Data'!E162))),'Data Summary'!CX168="Yes"),OFFSET('Sanitation Data'!$E$12,0,10*ROW('Sanitation Data'!E162)),NA())</f>
        <v>#N/A</v>
      </c>
      <c r="AJ168" s="120" t="e">
        <f ca="1">+IF(AND(ISNUMBER(OFFSET('Sanitation Data'!$E$13,0,10*ROW('Sanitation Data'!E162))),'Data Summary'!CY168="Yes"),OFFSET('Sanitation Data'!$E$13,0,10*ROW('Sanitation Data'!E162)),NA())</f>
        <v>#N/A</v>
      </c>
      <c r="AK168" s="120" t="e">
        <f ca="1">+IF(AND(ISNUMBER(OFFSET('Sanitation Data'!$F$5,0,10*ROW('Sanitation Data'!F162))),'Data Summary'!CZ168="Yes"),100-OFFSET('Sanitation Data'!$F$5,0,10*ROW('Sanitation Data'!F162)),NA())</f>
        <v>#N/A</v>
      </c>
      <c r="AL168" s="120" t="e">
        <f ca="1">+IF(AND(ISNUMBER(OFFSET('Sanitation Data'!$F$7,0,10*ROW('Sanitation Data'!F162))),'Data Summary'!DA168="Yes"),OFFSET('Sanitation Data'!$F$7,0,10*ROW('Sanitation Data'!F162)),NA())</f>
        <v>#N/A</v>
      </c>
      <c r="AM168" s="120" t="e">
        <f ca="1">+IF(AND(ISNUMBER(OFFSET('Sanitation Data'!$F$11,0,10*ROW('Sanitation Data'!F162))),'Data Summary'!DB168="Yes"),OFFSET('Sanitation Data'!$F$11,0,10*ROW('Sanitation Data'!F162)),NA())</f>
        <v>#N/A</v>
      </c>
      <c r="AN168" s="120" t="e">
        <f ca="1">+IF(AND(ISNUMBER(OFFSET('Sanitation Data'!$F$12,0,10*ROW('Sanitation Data'!F162))),'Data Summary'!DC168="Yes"),OFFSET('Sanitation Data'!$F$12,0,10*ROW('Sanitation Data'!F162)),NA())</f>
        <v>#N/A</v>
      </c>
      <c r="AO168" s="120" t="e">
        <f ca="1">+IF(AND(ISNUMBER(OFFSET('Sanitation Data'!$F$13,0,10*ROW('Sanitation Data'!F162))),'Data Summary'!DD168="Yes"),OFFSET('Sanitation Data'!$F$13,0,10*ROW('Sanitation Data'!F162)),NA())</f>
        <v>#N/A</v>
      </c>
      <c r="AP168" s="120" t="e">
        <f ca="1">+IF(AND(ISNUMBER(OFFSET('Sanitation Data'!$G$5,0,10*ROW('Sanitation Data'!G162))),'Data Summary'!DE168="Yes"),100-OFFSET('Sanitation Data'!$G$5,0,10*ROW('Sanitation Data'!G162)),NA())</f>
        <v>#N/A</v>
      </c>
      <c r="AQ168" s="120" t="e">
        <f ca="1">+IF(AND(ISNUMBER(OFFSET('Sanitation Data'!$G$7,0,10*ROW('Sanitation Data'!G162))),'Data Summary'!DF168="Yes"),OFFSET('Sanitation Data'!$G$7,0,10*ROW('Sanitation Data'!G162)),NA())</f>
        <v>#N/A</v>
      </c>
      <c r="AR168" s="120" t="e">
        <f ca="1">+IF(AND(ISNUMBER(OFFSET('Sanitation Data'!$G$11,0,10*ROW('Sanitation Data'!G162))),'Data Summary'!DG168="Yes"),OFFSET('Sanitation Data'!$G$11,0,10*ROW('Sanitation Data'!G162)),NA())</f>
        <v>#N/A</v>
      </c>
      <c r="AS168" s="120" t="e">
        <f ca="1">+IF(AND(ISNUMBER(OFFSET('Sanitation Data'!$G$12,0,10*ROW('Sanitation Data'!G162))),'Data Summary'!DH168="Yes"),OFFSET('Sanitation Data'!$G$12,0,10*ROW('Sanitation Data'!G162)),NA())</f>
        <v>#N/A</v>
      </c>
      <c r="AT168" s="120" t="e">
        <f ca="1">+IF(AND(ISNUMBER(OFFSET('Sanitation Data'!$G$13,0,10*ROW('Sanitation Data'!G162))),'Data Summary'!DI168="Yes"),OFFSET('Sanitation Data'!$G$13,0,10*ROW('Sanitation Data'!G162)),NA())</f>
        <v>#N/A</v>
      </c>
      <c r="AU168" s="120" t="e">
        <f ca="1">+IF(AND(ISNUMBER(OFFSET('Sanitation Data'!$H$5,0,10*ROW('Sanitation Data'!H162))),'Data Summary'!DJ168="Yes"),100-OFFSET('Sanitation Data'!$H$5,0,10*ROW('Sanitation Data'!H162)),NA())</f>
        <v>#N/A</v>
      </c>
      <c r="AV168" s="120" t="e">
        <f ca="1">+IF(AND(ISNUMBER(OFFSET('Sanitation Data'!$H$7,0,10*ROW('Sanitation Data'!H162))),'Data Summary'!DK168="Yes"),OFFSET('Sanitation Data'!$H$7,0,10*ROW('Sanitation Data'!H162)),NA())</f>
        <v>#N/A</v>
      </c>
      <c r="AW168" s="120" t="e">
        <f ca="1">+IF(AND(ISNUMBER(OFFSET('Sanitation Data'!$H$11,0,10*ROW('Sanitation Data'!H162))),'Data Summary'!DL168="Yes"),OFFSET('Sanitation Data'!$H$11,0,10*ROW('Sanitation Data'!H162)),NA())</f>
        <v>#N/A</v>
      </c>
      <c r="AX168" s="120" t="e">
        <f ca="1">+IF(AND(ISNUMBER(OFFSET('Sanitation Data'!$H$12,0,10*ROW('Sanitation Data'!H162))),'Data Summary'!DM168="Yes"),OFFSET('Sanitation Data'!$H$12,0,10*ROW('Sanitation Data'!H162)),NA())</f>
        <v>#N/A</v>
      </c>
      <c r="AY168" s="120" t="e">
        <f ca="1">+IF(AND(ISNUMBER(OFFSET('Sanitation Data'!$H$13,0,10*ROW('Sanitation Data'!H162))),'Data Summary'!DN168="Yes"),OFFSET('Sanitation Data'!$H$13,0,10*ROW('Sanitation Data'!H162)),NA())</f>
        <v>#N/A</v>
      </c>
      <c r="AZ168" s="121" t="e">
        <f ca="1">+IF(AND(ISNUMBER(OFFSET('Hygiene Data'!$C$6,0,10*ROW('Hygiene Data'!C162))),'Data Summary'!DO168="Yes"),OFFSET('Hygiene Data'!$C$6,0,10*ROW('Hygiene Data'!C162)),NA())</f>
        <v>#N/A</v>
      </c>
      <c r="BA168" s="121" t="e">
        <f ca="1">+IF(AND(ISNUMBER(OFFSET('Hygiene Data'!$C$8,0,10*ROW('Hygiene Data'!C162))),'Data Summary'!DP168="Yes"),OFFSET('Hygiene Data'!$C$8,0,10*ROW('Hygiene Data'!C162)),NA())</f>
        <v>#N/A</v>
      </c>
      <c r="BB168" s="121" t="e">
        <f ca="1">+IF(AND(ISNUMBER(OFFSET('Hygiene Data'!$C$10,0,10*ROW('Hygiene Data'!C162))),'Data Summary'!DQ168="Yes"),OFFSET('Hygiene Data'!$C$10,0,10*ROW('Hygiene Data'!C162)),NA())</f>
        <v>#N/A</v>
      </c>
      <c r="BC168" s="121" t="e">
        <f ca="1">+IF(AND(ISNUMBER(OFFSET('Hygiene Data'!$D$6,0,10*ROW('Hygiene Data'!D162))),'Data Summary'!DR168="Yes"),OFFSET('Hygiene Data'!$D$6,0,10*ROW('Hygiene Data'!D162)),NA())</f>
        <v>#N/A</v>
      </c>
      <c r="BD168" s="121" t="e">
        <f ca="1">+IF(AND(ISNUMBER(OFFSET('Hygiene Data'!$D$8,0,10*ROW('Hygiene Data'!D162))),'Data Summary'!DS168="Yes"),OFFSET('Hygiene Data'!$D$8,0,10*ROW('Hygiene Data'!D162)),NA())</f>
        <v>#N/A</v>
      </c>
      <c r="BE168" s="121" t="e">
        <f ca="1">+IF(AND(ISNUMBER(OFFSET('Hygiene Data'!$D$10,0,10*ROW('Hygiene Data'!D162))),'Data Summary'!DT168="Yes"),OFFSET('Hygiene Data'!$D$10,0,10*ROW('Hygiene Data'!D162)),NA())</f>
        <v>#N/A</v>
      </c>
      <c r="BF168" s="121" t="e">
        <f ca="1">+IF(AND(ISNUMBER(OFFSET('Hygiene Data'!$E$6,0,10*ROW('Hygiene Data'!E162))),'Data Summary'!DU168="Yes"),OFFSET('Hygiene Data'!$E$6,0,10*ROW('Hygiene Data'!E162)),NA())</f>
        <v>#N/A</v>
      </c>
      <c r="BG168" s="121" t="e">
        <f ca="1">+IF(AND(ISNUMBER(OFFSET('Hygiene Data'!$E$8,0,10*ROW('Hygiene Data'!E162))),'Data Summary'!DV168="Yes"),OFFSET('Hygiene Data'!$E$8,0,10*ROW('Hygiene Data'!E162)),NA())</f>
        <v>#N/A</v>
      </c>
      <c r="BH168" s="121" t="e">
        <f ca="1">+IF(AND(ISNUMBER(OFFSET('Hygiene Data'!$E$10,0,10*ROW('Hygiene Data'!E162))),'Data Summary'!DW168="Yes"),OFFSET('Hygiene Data'!$E$10,0,10*ROW('Hygiene Data'!E162)),NA())</f>
        <v>#N/A</v>
      </c>
      <c r="BI168" s="121" t="e">
        <f ca="1">+IF(AND(ISNUMBER(OFFSET('Hygiene Data'!$F$6,0,10*ROW('Hygiene Data'!F162))),'Data Summary'!DX168="Yes"),OFFSET('Hygiene Data'!$F$6,0,10*ROW('Hygiene Data'!F162)),NA())</f>
        <v>#N/A</v>
      </c>
      <c r="BJ168" s="121" t="e">
        <f ca="1">+IF(AND(ISNUMBER(OFFSET('Hygiene Data'!$F$8,0,10*ROW('Hygiene Data'!F162))),'Data Summary'!DY168="Yes"),OFFSET('Hygiene Data'!$F$8,0,10*ROW('Hygiene Data'!F162)),NA())</f>
        <v>#N/A</v>
      </c>
      <c r="BK168" s="121" t="e">
        <f ca="1">+IF(AND(ISNUMBER(OFFSET('Hygiene Data'!$F$10,0,10*ROW('Hygiene Data'!F162))),'Data Summary'!DZ168="Yes"),OFFSET('Hygiene Data'!$F$10,0,10*ROW('Hygiene Data'!F162)),NA())</f>
        <v>#N/A</v>
      </c>
      <c r="BL168" s="121" t="e">
        <f ca="1">+IF(AND(ISNUMBER(OFFSET('Hygiene Data'!$G$6,0,10*ROW('Hygiene Data'!G162))),'Data Summary'!EA168="Yes"),OFFSET('Hygiene Data'!$G$6,0,10*ROW('Hygiene Data'!G162)),NA())</f>
        <v>#N/A</v>
      </c>
      <c r="BM168" s="121" t="e">
        <f ca="1">+IF(AND(ISNUMBER(OFFSET('Hygiene Data'!$G$8,0,10*ROW('Hygiene Data'!G162))),'Data Summary'!EB168="Yes"),OFFSET('Hygiene Data'!$G$8,0,10*ROW('Hygiene Data'!G162)),NA())</f>
        <v>#N/A</v>
      </c>
      <c r="BN168" s="121" t="e">
        <f ca="1">+IF(AND(ISNUMBER(OFFSET('Hygiene Data'!$G$10,0,10*ROW('Hygiene Data'!G162))),'Data Summary'!EC168="Yes"),OFFSET('Hygiene Data'!$G$10,0,10*ROW('Hygiene Data'!G162)),NA())</f>
        <v>#N/A</v>
      </c>
      <c r="BO168" s="121" t="e">
        <f ca="1">+IF(AND(ISNUMBER(OFFSET('Hygiene Data'!$H$6,0,10*ROW('Hygiene Data'!H162))),'Data Summary'!ED168="Yes"),OFFSET('Hygiene Data'!$H$6,0,10*ROW('Hygiene Data'!H162)),NA())</f>
        <v>#N/A</v>
      </c>
      <c r="BP168" s="121" t="e">
        <f ca="1">+IF(AND(ISNUMBER(OFFSET('Hygiene Data'!$H$8,0,10*ROW('Hygiene Data'!H162))),'Data Summary'!EE168="Yes"),OFFSET('Hygiene Data'!$H$8,0,10*ROW('Hygiene Data'!H162)),NA())</f>
        <v>#N/A</v>
      </c>
      <c r="BQ168" s="121" t="e">
        <f ca="1">+IF(AND(ISNUMBER(OFFSET('Hygiene Data'!$H$10,0,10*ROW('Hygiene Data'!H162))),'Data Summary'!EF168="Yes"),OFFSET('Hygiene Data'!$H$10,0,10*ROW('Hygiene Data'!H162)),NA())</f>
        <v>#N/A</v>
      </c>
    </row>
    <row r="169" spans="1:69" x14ac:dyDescent="0.2">
      <c r="A169" s="44" t="e">
        <f ca="1">+IF(OFFSET('Water Data'!$B$1,0,10*ROW('Water Data'!B163))="",NA(),OFFSET('Water Data'!$B$1,0,10*ROW('Water Data'!B163)))</f>
        <v>#N/A</v>
      </c>
      <c r="B169" s="44" t="e">
        <f ca="1">+IF(OFFSET('Water Data'!$A$3,0,10*ROW('Water Data'!A166))="",NA(),OFFSET('Water Data'!$A$3,0,10*ROW('Water Data'!A166)))</f>
        <v>#N/A</v>
      </c>
      <c r="C169" s="44" t="e">
        <f ca="1">+IF(OFFSET('Water Data'!$C$3,0,10*ROW('Water Data'!C166))="",NA(),OFFSET('Water Data'!$C$3,0,10*ROW('Water Data'!C166)))</f>
        <v>#N/A</v>
      </c>
      <c r="D169" s="119" t="e">
        <f ca="1">+IF(AND(ISNUMBER(OFFSET('Water Data'!$C$5,0,10*ROW('Water Data'!C163))),'Data Summary'!BS169="Yes"),100-OFFSET('Water Data'!$C$5,0,10*ROW('Water Data'!C163)),NA())</f>
        <v>#N/A</v>
      </c>
      <c r="E169" s="119" t="e">
        <f ca="1">+IF(AND(ISNUMBER(OFFSET('Water Data'!$C$7,0,10*ROW('Water Data'!C163))),'Data Summary'!BT169="Yes"),OFFSET('Water Data'!$C$7,0,10*ROW('Water Data'!C163)),NA())</f>
        <v>#N/A</v>
      </c>
      <c r="F169" s="119" t="e">
        <f ca="1">+IF(AND(ISNUMBER(OFFSET('Water Data'!$C$10,0,10*ROW('Water Data'!C163))),'Data Summary'!BU169="Yes"),OFFSET('Water Data'!$C$10,0,10*ROW('Water Data'!C163)),NA())</f>
        <v>#N/A</v>
      </c>
      <c r="G169" s="119" t="e">
        <f ca="1">+IF(AND(ISNUMBER(OFFSET('Water Data'!$D$5,0,10*ROW('Water Data'!D163))),'Data Summary'!BV169="Yes"),100-OFFSET('Water Data'!$D$5,0,10*ROW('Water Data'!D163)),NA())</f>
        <v>#N/A</v>
      </c>
      <c r="H169" s="119" t="e">
        <f ca="1">+IF(AND(ISNUMBER(OFFSET('Water Data'!$D$7,0,10*ROW('Water Data'!D163))),'Data Summary'!BW169="Yes"),OFFSET('Water Data'!$D$7,0,10*ROW('Water Data'!D163)),NA())</f>
        <v>#N/A</v>
      </c>
      <c r="I169" s="119" t="e">
        <f ca="1">+IF(AND(ISNUMBER(OFFSET('Water Data'!$D$10,0,10*ROW('Water Data'!D163))),'Data Summary'!BX169="Yes"),OFFSET('Water Data'!$D$10,0,10*ROW('Water Data'!D163)),NA())</f>
        <v>#N/A</v>
      </c>
      <c r="J169" s="119" t="e">
        <f ca="1">+IF(AND(ISNUMBER(OFFSET('Water Data'!$E$5,0,10*ROW('Water Data'!E163))),'Data Summary'!BY169="Yes"),100-OFFSET('Water Data'!$E$5,0,10*ROW('Water Data'!E163)),NA())</f>
        <v>#N/A</v>
      </c>
      <c r="K169" s="119" t="e">
        <f ca="1">+IF(AND(ISNUMBER(OFFSET('Water Data'!$E$7,0,10*ROW('Water Data'!E163))),'Data Summary'!BZ169="Yes"),OFFSET('Water Data'!$E$7,0,10*ROW('Water Data'!E163)),NA())</f>
        <v>#N/A</v>
      </c>
      <c r="L169" s="119" t="e">
        <f ca="1">+IF(AND(ISNUMBER(OFFSET('Water Data'!$E$10,0,10*ROW('Water Data'!E163))),'Data Summary'!CA169="Yes"),OFFSET('Water Data'!$E$10,0,10*ROW('Water Data'!E163)),NA())</f>
        <v>#N/A</v>
      </c>
      <c r="M169" s="119" t="e">
        <f ca="1">+IF(AND(ISNUMBER(OFFSET('Water Data'!$F$5,0,10*ROW('Water Data'!F163))),'Data Summary'!CB169="Yes"),100-OFFSET('Water Data'!$F$5,0,10*ROW('Water Data'!F163)),NA())</f>
        <v>#N/A</v>
      </c>
      <c r="N169" s="119" t="e">
        <f ca="1">+IF(AND(ISNUMBER(OFFSET('Water Data'!$F$7,0,10*ROW('Water Data'!F163))),'Data Summary'!CC169="Yes"),OFFSET('Water Data'!$F$7,0,10*ROW('Water Data'!F163)),NA())</f>
        <v>#N/A</v>
      </c>
      <c r="O169" s="119" t="e">
        <f ca="1">+IF(AND(ISNUMBER(OFFSET('Water Data'!$F$10,0,10*ROW('Water Data'!F163))),'Data Summary'!CD169="Yes"),OFFSET('Water Data'!$F$10,0,10*ROW('Water Data'!F163)),NA())</f>
        <v>#N/A</v>
      </c>
      <c r="P169" s="119" t="e">
        <f ca="1">+IF(AND(ISNUMBER(OFFSET('Water Data'!$G$5,0,10*ROW('Water Data'!G163))),'Data Summary'!CE169="Yes"),100-OFFSET('Water Data'!$G$5,0,10*ROW('Water Data'!G163)),NA())</f>
        <v>#N/A</v>
      </c>
      <c r="Q169" s="119" t="e">
        <f ca="1">+IF(AND(ISNUMBER(OFFSET('Water Data'!$G$7,0,10*ROW('Water Data'!G163))),'Data Summary'!CF169="Yes"),OFFSET('Water Data'!$G$7,0,10*ROW('Water Data'!G163)),NA())</f>
        <v>#N/A</v>
      </c>
      <c r="R169" s="119" t="e">
        <f ca="1">+IF(AND(ISNUMBER(OFFSET('Water Data'!$G$10,0,10*ROW('Water Data'!G163))),'Data Summary'!CG169="Yes"),OFFSET('Water Data'!$G$10,0,10*ROW('Water Data'!G163)),NA())</f>
        <v>#N/A</v>
      </c>
      <c r="S169" s="119" t="e">
        <f ca="1">+IF(AND(ISNUMBER(OFFSET('Water Data'!$H$5,0,10*ROW('Water Data'!H163))),'Data Summary'!CH169="Yes"),100-OFFSET('Water Data'!$H$5,0,10*ROW('Water Data'!H163)),NA())</f>
        <v>#N/A</v>
      </c>
      <c r="T169" s="119" t="e">
        <f ca="1">+IF(AND(ISNUMBER(OFFSET('Water Data'!$H$7,0,10*ROW('Water Data'!H163))),'Data Summary'!CI169="Yes"),OFFSET('Water Data'!$H$7,0,10*ROW('Water Data'!H163)),NA())</f>
        <v>#N/A</v>
      </c>
      <c r="U169" s="119" t="e">
        <f ca="1">+IF(AND(ISNUMBER(OFFSET('Water Data'!$H$10,0,10*ROW('Water Data'!H163))),'Data Summary'!CJ169="Yes"),OFFSET('Water Data'!$H$10,0,10*ROW('Water Data'!H163)),NA())</f>
        <v>#N/A</v>
      </c>
      <c r="V169" s="120" t="e">
        <f ca="1">+IF(AND(ISNUMBER(OFFSET('Sanitation Data'!$C$5,0,10*ROW('Sanitation Data'!C163))),'Data Summary'!CK169="Yes"),100-OFFSET('Sanitation Data'!$C$5,0,10*ROW('Sanitation Data'!C163)),NA())</f>
        <v>#N/A</v>
      </c>
      <c r="W169" s="120" t="e">
        <f ca="1">+IF(AND(ISNUMBER(OFFSET('Sanitation Data'!$C$7,0,10*ROW('Sanitation Data'!C163))),'Data Summary'!CL169="Yes"),OFFSET('Sanitation Data'!$C$7,0,10*ROW('Sanitation Data'!C163)),NA())</f>
        <v>#N/A</v>
      </c>
      <c r="X169" s="120" t="e">
        <f ca="1">+IF(AND(ISNUMBER(OFFSET('Sanitation Data'!$C$11,0,10*ROW('Sanitation Data'!C163))),'Data Summary'!CM169="Yes"),OFFSET('Sanitation Data'!$C$11,0,10*ROW('Sanitation Data'!C163)),NA())</f>
        <v>#N/A</v>
      </c>
      <c r="Y169" s="120" t="e">
        <f ca="1">+IF(AND(ISNUMBER(OFFSET('Sanitation Data'!$C$12,0,10*ROW('Sanitation Data'!C163))),'Data Summary'!CN169="Yes"),OFFSET('Sanitation Data'!$C$12,0,10*ROW('Sanitation Data'!C163)),NA())</f>
        <v>#N/A</v>
      </c>
      <c r="Z169" s="120" t="e">
        <f ca="1">+IF(AND(ISNUMBER(OFFSET('Sanitation Data'!$C$13,0,10*ROW('Sanitation Data'!C163))),'Data Summary'!CO169="Yes"),OFFSET('Sanitation Data'!$C$13,0,10*ROW('Sanitation Data'!C163)),NA())</f>
        <v>#N/A</v>
      </c>
      <c r="AA169" s="120" t="e">
        <f ca="1">+IF(AND(ISNUMBER(OFFSET('Sanitation Data'!$D$5,0,10*ROW('Sanitation Data'!D163))),'Data Summary'!CP169="Yes"),100-OFFSET('Sanitation Data'!$D$5,0,10*ROW('Sanitation Data'!D163)),NA())</f>
        <v>#N/A</v>
      </c>
      <c r="AB169" s="120" t="e">
        <f ca="1">+IF(AND(ISNUMBER(OFFSET('Sanitation Data'!$D$7,0,10*ROW('Sanitation Data'!D163))),'Data Summary'!CQ169="Yes"),OFFSET('Sanitation Data'!$D$7,0,10*ROW('Sanitation Data'!D163)),NA())</f>
        <v>#N/A</v>
      </c>
      <c r="AC169" s="120" t="e">
        <f ca="1">+IF(AND(ISNUMBER(OFFSET('Sanitation Data'!$D$11,0,10*ROW('Sanitation Data'!D163))),'Data Summary'!CR169="Yes"),OFFSET('Sanitation Data'!$D$11,0,10*ROW('Sanitation Data'!D163)),NA())</f>
        <v>#N/A</v>
      </c>
      <c r="AD169" s="120" t="e">
        <f ca="1">+IF(AND(ISNUMBER(OFFSET('Sanitation Data'!$D$12,0,10*ROW('Sanitation Data'!D163))),'Data Summary'!CS169="Yes"),OFFSET('Sanitation Data'!$D$12,0,10*ROW('Sanitation Data'!D163)),NA())</f>
        <v>#N/A</v>
      </c>
      <c r="AE169" s="120" t="e">
        <f ca="1">+IF(AND(ISNUMBER(OFFSET('Sanitation Data'!$D$13,0,10*ROW('Sanitation Data'!D163))),'Data Summary'!CT169="Yes"),OFFSET('Sanitation Data'!$D$13,0,10*ROW('Sanitation Data'!D163)),NA())</f>
        <v>#N/A</v>
      </c>
      <c r="AF169" s="120" t="e">
        <f ca="1">+IF(AND(ISNUMBER(OFFSET('Sanitation Data'!$E$5,0,10*ROW('Sanitation Data'!E163))),'Data Summary'!CU169="Yes"),100-OFFSET('Sanitation Data'!$E$5,0,10*ROW('Sanitation Data'!E163)),NA())</f>
        <v>#N/A</v>
      </c>
      <c r="AG169" s="120" t="e">
        <f ca="1">+IF(AND(ISNUMBER(OFFSET('Sanitation Data'!$E$7,0,10*ROW('Sanitation Data'!E163))),'Data Summary'!CV169="Yes"),OFFSET('Sanitation Data'!$E$7,0,10*ROW('Sanitation Data'!E163)),NA())</f>
        <v>#N/A</v>
      </c>
      <c r="AH169" s="120" t="e">
        <f ca="1">+IF(AND(ISNUMBER(OFFSET('Sanitation Data'!$E$11,0,10*ROW('Sanitation Data'!E163))),'Data Summary'!CW169="Yes"),OFFSET('Sanitation Data'!$E$11,0,10*ROW('Sanitation Data'!E163)),NA())</f>
        <v>#N/A</v>
      </c>
      <c r="AI169" s="120" t="e">
        <f ca="1">+IF(AND(ISNUMBER(OFFSET('Sanitation Data'!$E$12,0,10*ROW('Sanitation Data'!E163))),'Data Summary'!CX169="Yes"),OFFSET('Sanitation Data'!$E$12,0,10*ROW('Sanitation Data'!E163)),NA())</f>
        <v>#N/A</v>
      </c>
      <c r="AJ169" s="120" t="e">
        <f ca="1">+IF(AND(ISNUMBER(OFFSET('Sanitation Data'!$E$13,0,10*ROW('Sanitation Data'!E163))),'Data Summary'!CY169="Yes"),OFFSET('Sanitation Data'!$E$13,0,10*ROW('Sanitation Data'!E163)),NA())</f>
        <v>#N/A</v>
      </c>
      <c r="AK169" s="120" t="e">
        <f ca="1">+IF(AND(ISNUMBER(OFFSET('Sanitation Data'!$F$5,0,10*ROW('Sanitation Data'!F163))),'Data Summary'!CZ169="Yes"),100-OFFSET('Sanitation Data'!$F$5,0,10*ROW('Sanitation Data'!F163)),NA())</f>
        <v>#N/A</v>
      </c>
      <c r="AL169" s="120" t="e">
        <f ca="1">+IF(AND(ISNUMBER(OFFSET('Sanitation Data'!$F$7,0,10*ROW('Sanitation Data'!F163))),'Data Summary'!DA169="Yes"),OFFSET('Sanitation Data'!$F$7,0,10*ROW('Sanitation Data'!F163)),NA())</f>
        <v>#N/A</v>
      </c>
      <c r="AM169" s="120" t="e">
        <f ca="1">+IF(AND(ISNUMBER(OFFSET('Sanitation Data'!$F$11,0,10*ROW('Sanitation Data'!F163))),'Data Summary'!DB169="Yes"),OFFSET('Sanitation Data'!$F$11,0,10*ROW('Sanitation Data'!F163)),NA())</f>
        <v>#N/A</v>
      </c>
      <c r="AN169" s="120" t="e">
        <f ca="1">+IF(AND(ISNUMBER(OFFSET('Sanitation Data'!$F$12,0,10*ROW('Sanitation Data'!F163))),'Data Summary'!DC169="Yes"),OFFSET('Sanitation Data'!$F$12,0,10*ROW('Sanitation Data'!F163)),NA())</f>
        <v>#N/A</v>
      </c>
      <c r="AO169" s="120" t="e">
        <f ca="1">+IF(AND(ISNUMBER(OFFSET('Sanitation Data'!$F$13,0,10*ROW('Sanitation Data'!F163))),'Data Summary'!DD169="Yes"),OFFSET('Sanitation Data'!$F$13,0,10*ROW('Sanitation Data'!F163)),NA())</f>
        <v>#N/A</v>
      </c>
      <c r="AP169" s="120" t="e">
        <f ca="1">+IF(AND(ISNUMBER(OFFSET('Sanitation Data'!$G$5,0,10*ROW('Sanitation Data'!G163))),'Data Summary'!DE169="Yes"),100-OFFSET('Sanitation Data'!$G$5,0,10*ROW('Sanitation Data'!G163)),NA())</f>
        <v>#N/A</v>
      </c>
      <c r="AQ169" s="120" t="e">
        <f ca="1">+IF(AND(ISNUMBER(OFFSET('Sanitation Data'!$G$7,0,10*ROW('Sanitation Data'!G163))),'Data Summary'!DF169="Yes"),OFFSET('Sanitation Data'!$G$7,0,10*ROW('Sanitation Data'!G163)),NA())</f>
        <v>#N/A</v>
      </c>
      <c r="AR169" s="120" t="e">
        <f ca="1">+IF(AND(ISNUMBER(OFFSET('Sanitation Data'!$G$11,0,10*ROW('Sanitation Data'!G163))),'Data Summary'!DG169="Yes"),OFFSET('Sanitation Data'!$G$11,0,10*ROW('Sanitation Data'!G163)),NA())</f>
        <v>#N/A</v>
      </c>
      <c r="AS169" s="120" t="e">
        <f ca="1">+IF(AND(ISNUMBER(OFFSET('Sanitation Data'!$G$12,0,10*ROW('Sanitation Data'!G163))),'Data Summary'!DH169="Yes"),OFFSET('Sanitation Data'!$G$12,0,10*ROW('Sanitation Data'!G163)),NA())</f>
        <v>#N/A</v>
      </c>
      <c r="AT169" s="120" t="e">
        <f ca="1">+IF(AND(ISNUMBER(OFFSET('Sanitation Data'!$G$13,0,10*ROW('Sanitation Data'!G163))),'Data Summary'!DI169="Yes"),OFFSET('Sanitation Data'!$G$13,0,10*ROW('Sanitation Data'!G163)),NA())</f>
        <v>#N/A</v>
      </c>
      <c r="AU169" s="120" t="e">
        <f ca="1">+IF(AND(ISNUMBER(OFFSET('Sanitation Data'!$H$5,0,10*ROW('Sanitation Data'!H163))),'Data Summary'!DJ169="Yes"),100-OFFSET('Sanitation Data'!$H$5,0,10*ROW('Sanitation Data'!H163)),NA())</f>
        <v>#N/A</v>
      </c>
      <c r="AV169" s="120" t="e">
        <f ca="1">+IF(AND(ISNUMBER(OFFSET('Sanitation Data'!$H$7,0,10*ROW('Sanitation Data'!H163))),'Data Summary'!DK169="Yes"),OFFSET('Sanitation Data'!$H$7,0,10*ROW('Sanitation Data'!H163)),NA())</f>
        <v>#N/A</v>
      </c>
      <c r="AW169" s="120" t="e">
        <f ca="1">+IF(AND(ISNUMBER(OFFSET('Sanitation Data'!$H$11,0,10*ROW('Sanitation Data'!H163))),'Data Summary'!DL169="Yes"),OFFSET('Sanitation Data'!$H$11,0,10*ROW('Sanitation Data'!H163)),NA())</f>
        <v>#N/A</v>
      </c>
      <c r="AX169" s="120" t="e">
        <f ca="1">+IF(AND(ISNUMBER(OFFSET('Sanitation Data'!$H$12,0,10*ROW('Sanitation Data'!H163))),'Data Summary'!DM169="Yes"),OFFSET('Sanitation Data'!$H$12,0,10*ROW('Sanitation Data'!H163)),NA())</f>
        <v>#N/A</v>
      </c>
      <c r="AY169" s="120" t="e">
        <f ca="1">+IF(AND(ISNUMBER(OFFSET('Sanitation Data'!$H$13,0,10*ROW('Sanitation Data'!H163))),'Data Summary'!DN169="Yes"),OFFSET('Sanitation Data'!$H$13,0,10*ROW('Sanitation Data'!H163)),NA())</f>
        <v>#N/A</v>
      </c>
      <c r="AZ169" s="121" t="e">
        <f ca="1">+IF(AND(ISNUMBER(OFFSET('Hygiene Data'!$C$6,0,10*ROW('Hygiene Data'!C163))),'Data Summary'!DO169="Yes"),OFFSET('Hygiene Data'!$C$6,0,10*ROW('Hygiene Data'!C163)),NA())</f>
        <v>#N/A</v>
      </c>
      <c r="BA169" s="121" t="e">
        <f ca="1">+IF(AND(ISNUMBER(OFFSET('Hygiene Data'!$C$8,0,10*ROW('Hygiene Data'!C163))),'Data Summary'!DP169="Yes"),OFFSET('Hygiene Data'!$C$8,0,10*ROW('Hygiene Data'!C163)),NA())</f>
        <v>#N/A</v>
      </c>
      <c r="BB169" s="121" t="e">
        <f ca="1">+IF(AND(ISNUMBER(OFFSET('Hygiene Data'!$C$10,0,10*ROW('Hygiene Data'!C163))),'Data Summary'!DQ169="Yes"),OFFSET('Hygiene Data'!$C$10,0,10*ROW('Hygiene Data'!C163)),NA())</f>
        <v>#N/A</v>
      </c>
      <c r="BC169" s="121" t="e">
        <f ca="1">+IF(AND(ISNUMBER(OFFSET('Hygiene Data'!$D$6,0,10*ROW('Hygiene Data'!D163))),'Data Summary'!DR169="Yes"),OFFSET('Hygiene Data'!$D$6,0,10*ROW('Hygiene Data'!D163)),NA())</f>
        <v>#N/A</v>
      </c>
      <c r="BD169" s="121" t="e">
        <f ca="1">+IF(AND(ISNUMBER(OFFSET('Hygiene Data'!$D$8,0,10*ROW('Hygiene Data'!D163))),'Data Summary'!DS169="Yes"),OFFSET('Hygiene Data'!$D$8,0,10*ROW('Hygiene Data'!D163)),NA())</f>
        <v>#N/A</v>
      </c>
      <c r="BE169" s="121" t="e">
        <f ca="1">+IF(AND(ISNUMBER(OFFSET('Hygiene Data'!$D$10,0,10*ROW('Hygiene Data'!D163))),'Data Summary'!DT169="Yes"),OFFSET('Hygiene Data'!$D$10,0,10*ROW('Hygiene Data'!D163)),NA())</f>
        <v>#N/A</v>
      </c>
      <c r="BF169" s="121" t="e">
        <f ca="1">+IF(AND(ISNUMBER(OFFSET('Hygiene Data'!$E$6,0,10*ROW('Hygiene Data'!E163))),'Data Summary'!DU169="Yes"),OFFSET('Hygiene Data'!$E$6,0,10*ROW('Hygiene Data'!E163)),NA())</f>
        <v>#N/A</v>
      </c>
      <c r="BG169" s="121" t="e">
        <f ca="1">+IF(AND(ISNUMBER(OFFSET('Hygiene Data'!$E$8,0,10*ROW('Hygiene Data'!E163))),'Data Summary'!DV169="Yes"),OFFSET('Hygiene Data'!$E$8,0,10*ROW('Hygiene Data'!E163)),NA())</f>
        <v>#N/A</v>
      </c>
      <c r="BH169" s="121" t="e">
        <f ca="1">+IF(AND(ISNUMBER(OFFSET('Hygiene Data'!$E$10,0,10*ROW('Hygiene Data'!E163))),'Data Summary'!DW169="Yes"),OFFSET('Hygiene Data'!$E$10,0,10*ROW('Hygiene Data'!E163)),NA())</f>
        <v>#N/A</v>
      </c>
      <c r="BI169" s="121" t="e">
        <f ca="1">+IF(AND(ISNUMBER(OFFSET('Hygiene Data'!$F$6,0,10*ROW('Hygiene Data'!F163))),'Data Summary'!DX169="Yes"),OFFSET('Hygiene Data'!$F$6,0,10*ROW('Hygiene Data'!F163)),NA())</f>
        <v>#N/A</v>
      </c>
      <c r="BJ169" s="121" t="e">
        <f ca="1">+IF(AND(ISNUMBER(OFFSET('Hygiene Data'!$F$8,0,10*ROW('Hygiene Data'!F163))),'Data Summary'!DY169="Yes"),OFFSET('Hygiene Data'!$F$8,0,10*ROW('Hygiene Data'!F163)),NA())</f>
        <v>#N/A</v>
      </c>
      <c r="BK169" s="121" t="e">
        <f ca="1">+IF(AND(ISNUMBER(OFFSET('Hygiene Data'!$F$10,0,10*ROW('Hygiene Data'!F163))),'Data Summary'!DZ169="Yes"),OFFSET('Hygiene Data'!$F$10,0,10*ROW('Hygiene Data'!F163)),NA())</f>
        <v>#N/A</v>
      </c>
      <c r="BL169" s="121" t="e">
        <f ca="1">+IF(AND(ISNUMBER(OFFSET('Hygiene Data'!$G$6,0,10*ROW('Hygiene Data'!G163))),'Data Summary'!EA169="Yes"),OFFSET('Hygiene Data'!$G$6,0,10*ROW('Hygiene Data'!G163)),NA())</f>
        <v>#N/A</v>
      </c>
      <c r="BM169" s="121" t="e">
        <f ca="1">+IF(AND(ISNUMBER(OFFSET('Hygiene Data'!$G$8,0,10*ROW('Hygiene Data'!G163))),'Data Summary'!EB169="Yes"),OFFSET('Hygiene Data'!$G$8,0,10*ROW('Hygiene Data'!G163)),NA())</f>
        <v>#N/A</v>
      </c>
      <c r="BN169" s="121" t="e">
        <f ca="1">+IF(AND(ISNUMBER(OFFSET('Hygiene Data'!$G$10,0,10*ROW('Hygiene Data'!G163))),'Data Summary'!EC169="Yes"),OFFSET('Hygiene Data'!$G$10,0,10*ROW('Hygiene Data'!G163)),NA())</f>
        <v>#N/A</v>
      </c>
      <c r="BO169" s="121" t="e">
        <f ca="1">+IF(AND(ISNUMBER(OFFSET('Hygiene Data'!$H$6,0,10*ROW('Hygiene Data'!H163))),'Data Summary'!ED169="Yes"),OFFSET('Hygiene Data'!$H$6,0,10*ROW('Hygiene Data'!H163)),NA())</f>
        <v>#N/A</v>
      </c>
      <c r="BP169" s="121" t="e">
        <f ca="1">+IF(AND(ISNUMBER(OFFSET('Hygiene Data'!$H$8,0,10*ROW('Hygiene Data'!H163))),'Data Summary'!EE169="Yes"),OFFSET('Hygiene Data'!$H$8,0,10*ROW('Hygiene Data'!H163)),NA())</f>
        <v>#N/A</v>
      </c>
      <c r="BQ169" s="121" t="e">
        <f ca="1">+IF(AND(ISNUMBER(OFFSET('Hygiene Data'!$H$10,0,10*ROW('Hygiene Data'!H163))),'Data Summary'!EF169="Yes"),OFFSET('Hygiene Data'!$H$10,0,10*ROW('Hygiene Data'!H163)),NA())</f>
        <v>#N/A</v>
      </c>
    </row>
    <row r="170" spans="1:69" x14ac:dyDescent="0.2">
      <c r="A170" s="44" t="e">
        <f ca="1">+IF(OFFSET('Water Data'!$B$1,0,10*ROW('Water Data'!B164))="",NA(),OFFSET('Water Data'!$B$1,0,10*ROW('Water Data'!B164)))</f>
        <v>#N/A</v>
      </c>
      <c r="B170" s="44" t="e">
        <f ca="1">+IF(OFFSET('Water Data'!$A$3,0,10*ROW('Water Data'!A167))="",NA(),OFFSET('Water Data'!$A$3,0,10*ROW('Water Data'!A167)))</f>
        <v>#N/A</v>
      </c>
      <c r="C170" s="44" t="e">
        <f ca="1">+IF(OFFSET('Water Data'!$C$3,0,10*ROW('Water Data'!C167))="",NA(),OFFSET('Water Data'!$C$3,0,10*ROW('Water Data'!C167)))</f>
        <v>#N/A</v>
      </c>
      <c r="D170" s="119" t="e">
        <f ca="1">+IF(AND(ISNUMBER(OFFSET('Water Data'!$C$5,0,10*ROW('Water Data'!C164))),'Data Summary'!BS170="Yes"),100-OFFSET('Water Data'!$C$5,0,10*ROW('Water Data'!C164)),NA())</f>
        <v>#N/A</v>
      </c>
      <c r="E170" s="119" t="e">
        <f ca="1">+IF(AND(ISNUMBER(OFFSET('Water Data'!$C$7,0,10*ROW('Water Data'!C164))),'Data Summary'!BT170="Yes"),OFFSET('Water Data'!$C$7,0,10*ROW('Water Data'!C164)),NA())</f>
        <v>#N/A</v>
      </c>
      <c r="F170" s="119" t="e">
        <f ca="1">+IF(AND(ISNUMBER(OFFSET('Water Data'!$C$10,0,10*ROW('Water Data'!C164))),'Data Summary'!BU170="Yes"),OFFSET('Water Data'!$C$10,0,10*ROW('Water Data'!C164)),NA())</f>
        <v>#N/A</v>
      </c>
      <c r="G170" s="119" t="e">
        <f ca="1">+IF(AND(ISNUMBER(OFFSET('Water Data'!$D$5,0,10*ROW('Water Data'!D164))),'Data Summary'!BV170="Yes"),100-OFFSET('Water Data'!$D$5,0,10*ROW('Water Data'!D164)),NA())</f>
        <v>#N/A</v>
      </c>
      <c r="H170" s="119" t="e">
        <f ca="1">+IF(AND(ISNUMBER(OFFSET('Water Data'!$D$7,0,10*ROW('Water Data'!D164))),'Data Summary'!BW170="Yes"),OFFSET('Water Data'!$D$7,0,10*ROW('Water Data'!D164)),NA())</f>
        <v>#N/A</v>
      </c>
      <c r="I170" s="119" t="e">
        <f ca="1">+IF(AND(ISNUMBER(OFFSET('Water Data'!$D$10,0,10*ROW('Water Data'!D164))),'Data Summary'!BX170="Yes"),OFFSET('Water Data'!$D$10,0,10*ROW('Water Data'!D164)),NA())</f>
        <v>#N/A</v>
      </c>
      <c r="J170" s="119" t="e">
        <f ca="1">+IF(AND(ISNUMBER(OFFSET('Water Data'!$E$5,0,10*ROW('Water Data'!E164))),'Data Summary'!BY170="Yes"),100-OFFSET('Water Data'!$E$5,0,10*ROW('Water Data'!E164)),NA())</f>
        <v>#N/A</v>
      </c>
      <c r="K170" s="119" t="e">
        <f ca="1">+IF(AND(ISNUMBER(OFFSET('Water Data'!$E$7,0,10*ROW('Water Data'!E164))),'Data Summary'!BZ170="Yes"),OFFSET('Water Data'!$E$7,0,10*ROW('Water Data'!E164)),NA())</f>
        <v>#N/A</v>
      </c>
      <c r="L170" s="119" t="e">
        <f ca="1">+IF(AND(ISNUMBER(OFFSET('Water Data'!$E$10,0,10*ROW('Water Data'!E164))),'Data Summary'!CA170="Yes"),OFFSET('Water Data'!$E$10,0,10*ROW('Water Data'!E164)),NA())</f>
        <v>#N/A</v>
      </c>
      <c r="M170" s="119" t="e">
        <f ca="1">+IF(AND(ISNUMBER(OFFSET('Water Data'!$F$5,0,10*ROW('Water Data'!F164))),'Data Summary'!CB170="Yes"),100-OFFSET('Water Data'!$F$5,0,10*ROW('Water Data'!F164)),NA())</f>
        <v>#N/A</v>
      </c>
      <c r="N170" s="119" t="e">
        <f ca="1">+IF(AND(ISNUMBER(OFFSET('Water Data'!$F$7,0,10*ROW('Water Data'!F164))),'Data Summary'!CC170="Yes"),OFFSET('Water Data'!$F$7,0,10*ROW('Water Data'!F164)),NA())</f>
        <v>#N/A</v>
      </c>
      <c r="O170" s="119" t="e">
        <f ca="1">+IF(AND(ISNUMBER(OFFSET('Water Data'!$F$10,0,10*ROW('Water Data'!F164))),'Data Summary'!CD170="Yes"),OFFSET('Water Data'!$F$10,0,10*ROW('Water Data'!F164)),NA())</f>
        <v>#N/A</v>
      </c>
      <c r="P170" s="119" t="e">
        <f ca="1">+IF(AND(ISNUMBER(OFFSET('Water Data'!$G$5,0,10*ROW('Water Data'!G164))),'Data Summary'!CE170="Yes"),100-OFFSET('Water Data'!$G$5,0,10*ROW('Water Data'!G164)),NA())</f>
        <v>#N/A</v>
      </c>
      <c r="Q170" s="119" t="e">
        <f ca="1">+IF(AND(ISNUMBER(OFFSET('Water Data'!$G$7,0,10*ROW('Water Data'!G164))),'Data Summary'!CF170="Yes"),OFFSET('Water Data'!$G$7,0,10*ROW('Water Data'!G164)),NA())</f>
        <v>#N/A</v>
      </c>
      <c r="R170" s="119" t="e">
        <f ca="1">+IF(AND(ISNUMBER(OFFSET('Water Data'!$G$10,0,10*ROW('Water Data'!G164))),'Data Summary'!CG170="Yes"),OFFSET('Water Data'!$G$10,0,10*ROW('Water Data'!G164)),NA())</f>
        <v>#N/A</v>
      </c>
      <c r="S170" s="119" t="e">
        <f ca="1">+IF(AND(ISNUMBER(OFFSET('Water Data'!$H$5,0,10*ROW('Water Data'!H164))),'Data Summary'!CH170="Yes"),100-OFFSET('Water Data'!$H$5,0,10*ROW('Water Data'!H164)),NA())</f>
        <v>#N/A</v>
      </c>
      <c r="T170" s="119" t="e">
        <f ca="1">+IF(AND(ISNUMBER(OFFSET('Water Data'!$H$7,0,10*ROW('Water Data'!H164))),'Data Summary'!CI170="Yes"),OFFSET('Water Data'!$H$7,0,10*ROW('Water Data'!H164)),NA())</f>
        <v>#N/A</v>
      </c>
      <c r="U170" s="119" t="e">
        <f ca="1">+IF(AND(ISNUMBER(OFFSET('Water Data'!$H$10,0,10*ROW('Water Data'!H164))),'Data Summary'!CJ170="Yes"),OFFSET('Water Data'!$H$10,0,10*ROW('Water Data'!H164)),NA())</f>
        <v>#N/A</v>
      </c>
      <c r="V170" s="120" t="e">
        <f ca="1">+IF(AND(ISNUMBER(OFFSET('Sanitation Data'!$C$5,0,10*ROW('Sanitation Data'!C164))),'Data Summary'!CK170="Yes"),100-OFFSET('Sanitation Data'!$C$5,0,10*ROW('Sanitation Data'!C164)),NA())</f>
        <v>#N/A</v>
      </c>
      <c r="W170" s="120" t="e">
        <f ca="1">+IF(AND(ISNUMBER(OFFSET('Sanitation Data'!$C$7,0,10*ROW('Sanitation Data'!C164))),'Data Summary'!CL170="Yes"),OFFSET('Sanitation Data'!$C$7,0,10*ROW('Sanitation Data'!C164)),NA())</f>
        <v>#N/A</v>
      </c>
      <c r="X170" s="120" t="e">
        <f ca="1">+IF(AND(ISNUMBER(OFFSET('Sanitation Data'!$C$11,0,10*ROW('Sanitation Data'!C164))),'Data Summary'!CM170="Yes"),OFFSET('Sanitation Data'!$C$11,0,10*ROW('Sanitation Data'!C164)),NA())</f>
        <v>#N/A</v>
      </c>
      <c r="Y170" s="120" t="e">
        <f ca="1">+IF(AND(ISNUMBER(OFFSET('Sanitation Data'!$C$12,0,10*ROW('Sanitation Data'!C164))),'Data Summary'!CN170="Yes"),OFFSET('Sanitation Data'!$C$12,0,10*ROW('Sanitation Data'!C164)),NA())</f>
        <v>#N/A</v>
      </c>
      <c r="Z170" s="120" t="e">
        <f ca="1">+IF(AND(ISNUMBER(OFFSET('Sanitation Data'!$C$13,0,10*ROW('Sanitation Data'!C164))),'Data Summary'!CO170="Yes"),OFFSET('Sanitation Data'!$C$13,0,10*ROW('Sanitation Data'!C164)),NA())</f>
        <v>#N/A</v>
      </c>
      <c r="AA170" s="120" t="e">
        <f ca="1">+IF(AND(ISNUMBER(OFFSET('Sanitation Data'!$D$5,0,10*ROW('Sanitation Data'!D164))),'Data Summary'!CP170="Yes"),100-OFFSET('Sanitation Data'!$D$5,0,10*ROW('Sanitation Data'!D164)),NA())</f>
        <v>#N/A</v>
      </c>
      <c r="AB170" s="120" t="e">
        <f ca="1">+IF(AND(ISNUMBER(OFFSET('Sanitation Data'!$D$7,0,10*ROW('Sanitation Data'!D164))),'Data Summary'!CQ170="Yes"),OFFSET('Sanitation Data'!$D$7,0,10*ROW('Sanitation Data'!D164)),NA())</f>
        <v>#N/A</v>
      </c>
      <c r="AC170" s="120" t="e">
        <f ca="1">+IF(AND(ISNUMBER(OFFSET('Sanitation Data'!$D$11,0,10*ROW('Sanitation Data'!D164))),'Data Summary'!CR170="Yes"),OFFSET('Sanitation Data'!$D$11,0,10*ROW('Sanitation Data'!D164)),NA())</f>
        <v>#N/A</v>
      </c>
      <c r="AD170" s="120" t="e">
        <f ca="1">+IF(AND(ISNUMBER(OFFSET('Sanitation Data'!$D$12,0,10*ROW('Sanitation Data'!D164))),'Data Summary'!CS170="Yes"),OFFSET('Sanitation Data'!$D$12,0,10*ROW('Sanitation Data'!D164)),NA())</f>
        <v>#N/A</v>
      </c>
      <c r="AE170" s="120" t="e">
        <f ca="1">+IF(AND(ISNUMBER(OFFSET('Sanitation Data'!$D$13,0,10*ROW('Sanitation Data'!D164))),'Data Summary'!CT170="Yes"),OFFSET('Sanitation Data'!$D$13,0,10*ROW('Sanitation Data'!D164)),NA())</f>
        <v>#N/A</v>
      </c>
      <c r="AF170" s="120" t="e">
        <f ca="1">+IF(AND(ISNUMBER(OFFSET('Sanitation Data'!$E$5,0,10*ROW('Sanitation Data'!E164))),'Data Summary'!CU170="Yes"),100-OFFSET('Sanitation Data'!$E$5,0,10*ROW('Sanitation Data'!E164)),NA())</f>
        <v>#N/A</v>
      </c>
      <c r="AG170" s="120" t="e">
        <f ca="1">+IF(AND(ISNUMBER(OFFSET('Sanitation Data'!$E$7,0,10*ROW('Sanitation Data'!E164))),'Data Summary'!CV170="Yes"),OFFSET('Sanitation Data'!$E$7,0,10*ROW('Sanitation Data'!E164)),NA())</f>
        <v>#N/A</v>
      </c>
      <c r="AH170" s="120" t="e">
        <f ca="1">+IF(AND(ISNUMBER(OFFSET('Sanitation Data'!$E$11,0,10*ROW('Sanitation Data'!E164))),'Data Summary'!CW170="Yes"),OFFSET('Sanitation Data'!$E$11,0,10*ROW('Sanitation Data'!E164)),NA())</f>
        <v>#N/A</v>
      </c>
      <c r="AI170" s="120" t="e">
        <f ca="1">+IF(AND(ISNUMBER(OFFSET('Sanitation Data'!$E$12,0,10*ROW('Sanitation Data'!E164))),'Data Summary'!CX170="Yes"),OFFSET('Sanitation Data'!$E$12,0,10*ROW('Sanitation Data'!E164)),NA())</f>
        <v>#N/A</v>
      </c>
      <c r="AJ170" s="120" t="e">
        <f ca="1">+IF(AND(ISNUMBER(OFFSET('Sanitation Data'!$E$13,0,10*ROW('Sanitation Data'!E164))),'Data Summary'!CY170="Yes"),OFFSET('Sanitation Data'!$E$13,0,10*ROW('Sanitation Data'!E164)),NA())</f>
        <v>#N/A</v>
      </c>
      <c r="AK170" s="120" t="e">
        <f ca="1">+IF(AND(ISNUMBER(OFFSET('Sanitation Data'!$F$5,0,10*ROW('Sanitation Data'!F164))),'Data Summary'!CZ170="Yes"),100-OFFSET('Sanitation Data'!$F$5,0,10*ROW('Sanitation Data'!F164)),NA())</f>
        <v>#N/A</v>
      </c>
      <c r="AL170" s="120" t="e">
        <f ca="1">+IF(AND(ISNUMBER(OFFSET('Sanitation Data'!$F$7,0,10*ROW('Sanitation Data'!F164))),'Data Summary'!DA170="Yes"),OFFSET('Sanitation Data'!$F$7,0,10*ROW('Sanitation Data'!F164)),NA())</f>
        <v>#N/A</v>
      </c>
      <c r="AM170" s="120" t="e">
        <f ca="1">+IF(AND(ISNUMBER(OFFSET('Sanitation Data'!$F$11,0,10*ROW('Sanitation Data'!F164))),'Data Summary'!DB170="Yes"),OFFSET('Sanitation Data'!$F$11,0,10*ROW('Sanitation Data'!F164)),NA())</f>
        <v>#N/A</v>
      </c>
      <c r="AN170" s="120" t="e">
        <f ca="1">+IF(AND(ISNUMBER(OFFSET('Sanitation Data'!$F$12,0,10*ROW('Sanitation Data'!F164))),'Data Summary'!DC170="Yes"),OFFSET('Sanitation Data'!$F$12,0,10*ROW('Sanitation Data'!F164)),NA())</f>
        <v>#N/A</v>
      </c>
      <c r="AO170" s="120" t="e">
        <f ca="1">+IF(AND(ISNUMBER(OFFSET('Sanitation Data'!$F$13,0,10*ROW('Sanitation Data'!F164))),'Data Summary'!DD170="Yes"),OFFSET('Sanitation Data'!$F$13,0,10*ROW('Sanitation Data'!F164)),NA())</f>
        <v>#N/A</v>
      </c>
      <c r="AP170" s="120" t="e">
        <f ca="1">+IF(AND(ISNUMBER(OFFSET('Sanitation Data'!$G$5,0,10*ROW('Sanitation Data'!G164))),'Data Summary'!DE170="Yes"),100-OFFSET('Sanitation Data'!$G$5,0,10*ROW('Sanitation Data'!G164)),NA())</f>
        <v>#N/A</v>
      </c>
      <c r="AQ170" s="120" t="e">
        <f ca="1">+IF(AND(ISNUMBER(OFFSET('Sanitation Data'!$G$7,0,10*ROW('Sanitation Data'!G164))),'Data Summary'!DF170="Yes"),OFFSET('Sanitation Data'!$G$7,0,10*ROW('Sanitation Data'!G164)),NA())</f>
        <v>#N/A</v>
      </c>
      <c r="AR170" s="120" t="e">
        <f ca="1">+IF(AND(ISNUMBER(OFFSET('Sanitation Data'!$G$11,0,10*ROW('Sanitation Data'!G164))),'Data Summary'!DG170="Yes"),OFFSET('Sanitation Data'!$G$11,0,10*ROW('Sanitation Data'!G164)),NA())</f>
        <v>#N/A</v>
      </c>
      <c r="AS170" s="120" t="e">
        <f ca="1">+IF(AND(ISNUMBER(OFFSET('Sanitation Data'!$G$12,0,10*ROW('Sanitation Data'!G164))),'Data Summary'!DH170="Yes"),OFFSET('Sanitation Data'!$G$12,0,10*ROW('Sanitation Data'!G164)),NA())</f>
        <v>#N/A</v>
      </c>
      <c r="AT170" s="120" t="e">
        <f ca="1">+IF(AND(ISNUMBER(OFFSET('Sanitation Data'!$G$13,0,10*ROW('Sanitation Data'!G164))),'Data Summary'!DI170="Yes"),OFFSET('Sanitation Data'!$G$13,0,10*ROW('Sanitation Data'!G164)),NA())</f>
        <v>#N/A</v>
      </c>
      <c r="AU170" s="120" t="e">
        <f ca="1">+IF(AND(ISNUMBER(OFFSET('Sanitation Data'!$H$5,0,10*ROW('Sanitation Data'!H164))),'Data Summary'!DJ170="Yes"),100-OFFSET('Sanitation Data'!$H$5,0,10*ROW('Sanitation Data'!H164)),NA())</f>
        <v>#N/A</v>
      </c>
      <c r="AV170" s="120" t="e">
        <f ca="1">+IF(AND(ISNUMBER(OFFSET('Sanitation Data'!$H$7,0,10*ROW('Sanitation Data'!H164))),'Data Summary'!DK170="Yes"),OFFSET('Sanitation Data'!$H$7,0,10*ROW('Sanitation Data'!H164)),NA())</f>
        <v>#N/A</v>
      </c>
      <c r="AW170" s="120" t="e">
        <f ca="1">+IF(AND(ISNUMBER(OFFSET('Sanitation Data'!$H$11,0,10*ROW('Sanitation Data'!H164))),'Data Summary'!DL170="Yes"),OFFSET('Sanitation Data'!$H$11,0,10*ROW('Sanitation Data'!H164)),NA())</f>
        <v>#N/A</v>
      </c>
      <c r="AX170" s="120" t="e">
        <f ca="1">+IF(AND(ISNUMBER(OFFSET('Sanitation Data'!$H$12,0,10*ROW('Sanitation Data'!H164))),'Data Summary'!DM170="Yes"),OFFSET('Sanitation Data'!$H$12,0,10*ROW('Sanitation Data'!H164)),NA())</f>
        <v>#N/A</v>
      </c>
      <c r="AY170" s="120" t="e">
        <f ca="1">+IF(AND(ISNUMBER(OFFSET('Sanitation Data'!$H$13,0,10*ROW('Sanitation Data'!H164))),'Data Summary'!DN170="Yes"),OFFSET('Sanitation Data'!$H$13,0,10*ROW('Sanitation Data'!H164)),NA())</f>
        <v>#N/A</v>
      </c>
      <c r="AZ170" s="121" t="e">
        <f ca="1">+IF(AND(ISNUMBER(OFFSET('Hygiene Data'!$C$6,0,10*ROW('Hygiene Data'!C164))),'Data Summary'!DO170="Yes"),OFFSET('Hygiene Data'!$C$6,0,10*ROW('Hygiene Data'!C164)),NA())</f>
        <v>#N/A</v>
      </c>
      <c r="BA170" s="121" t="e">
        <f ca="1">+IF(AND(ISNUMBER(OFFSET('Hygiene Data'!$C$8,0,10*ROW('Hygiene Data'!C164))),'Data Summary'!DP170="Yes"),OFFSET('Hygiene Data'!$C$8,0,10*ROW('Hygiene Data'!C164)),NA())</f>
        <v>#N/A</v>
      </c>
      <c r="BB170" s="121" t="e">
        <f ca="1">+IF(AND(ISNUMBER(OFFSET('Hygiene Data'!$C$10,0,10*ROW('Hygiene Data'!C164))),'Data Summary'!DQ170="Yes"),OFFSET('Hygiene Data'!$C$10,0,10*ROW('Hygiene Data'!C164)),NA())</f>
        <v>#N/A</v>
      </c>
      <c r="BC170" s="121" t="e">
        <f ca="1">+IF(AND(ISNUMBER(OFFSET('Hygiene Data'!$D$6,0,10*ROW('Hygiene Data'!D164))),'Data Summary'!DR170="Yes"),OFFSET('Hygiene Data'!$D$6,0,10*ROW('Hygiene Data'!D164)),NA())</f>
        <v>#N/A</v>
      </c>
      <c r="BD170" s="121" t="e">
        <f ca="1">+IF(AND(ISNUMBER(OFFSET('Hygiene Data'!$D$8,0,10*ROW('Hygiene Data'!D164))),'Data Summary'!DS170="Yes"),OFFSET('Hygiene Data'!$D$8,0,10*ROW('Hygiene Data'!D164)),NA())</f>
        <v>#N/A</v>
      </c>
      <c r="BE170" s="121" t="e">
        <f ca="1">+IF(AND(ISNUMBER(OFFSET('Hygiene Data'!$D$10,0,10*ROW('Hygiene Data'!D164))),'Data Summary'!DT170="Yes"),OFFSET('Hygiene Data'!$D$10,0,10*ROW('Hygiene Data'!D164)),NA())</f>
        <v>#N/A</v>
      </c>
      <c r="BF170" s="121" t="e">
        <f ca="1">+IF(AND(ISNUMBER(OFFSET('Hygiene Data'!$E$6,0,10*ROW('Hygiene Data'!E164))),'Data Summary'!DU170="Yes"),OFFSET('Hygiene Data'!$E$6,0,10*ROW('Hygiene Data'!E164)),NA())</f>
        <v>#N/A</v>
      </c>
      <c r="BG170" s="121" t="e">
        <f ca="1">+IF(AND(ISNUMBER(OFFSET('Hygiene Data'!$E$8,0,10*ROW('Hygiene Data'!E164))),'Data Summary'!DV170="Yes"),OFFSET('Hygiene Data'!$E$8,0,10*ROW('Hygiene Data'!E164)),NA())</f>
        <v>#N/A</v>
      </c>
      <c r="BH170" s="121" t="e">
        <f ca="1">+IF(AND(ISNUMBER(OFFSET('Hygiene Data'!$E$10,0,10*ROW('Hygiene Data'!E164))),'Data Summary'!DW170="Yes"),OFFSET('Hygiene Data'!$E$10,0,10*ROW('Hygiene Data'!E164)),NA())</f>
        <v>#N/A</v>
      </c>
      <c r="BI170" s="121" t="e">
        <f ca="1">+IF(AND(ISNUMBER(OFFSET('Hygiene Data'!$F$6,0,10*ROW('Hygiene Data'!F164))),'Data Summary'!DX170="Yes"),OFFSET('Hygiene Data'!$F$6,0,10*ROW('Hygiene Data'!F164)),NA())</f>
        <v>#N/A</v>
      </c>
      <c r="BJ170" s="121" t="e">
        <f ca="1">+IF(AND(ISNUMBER(OFFSET('Hygiene Data'!$F$8,0,10*ROW('Hygiene Data'!F164))),'Data Summary'!DY170="Yes"),OFFSET('Hygiene Data'!$F$8,0,10*ROW('Hygiene Data'!F164)),NA())</f>
        <v>#N/A</v>
      </c>
      <c r="BK170" s="121" t="e">
        <f ca="1">+IF(AND(ISNUMBER(OFFSET('Hygiene Data'!$F$10,0,10*ROW('Hygiene Data'!F164))),'Data Summary'!DZ170="Yes"),OFFSET('Hygiene Data'!$F$10,0,10*ROW('Hygiene Data'!F164)),NA())</f>
        <v>#N/A</v>
      </c>
      <c r="BL170" s="121" t="e">
        <f ca="1">+IF(AND(ISNUMBER(OFFSET('Hygiene Data'!$G$6,0,10*ROW('Hygiene Data'!G164))),'Data Summary'!EA170="Yes"),OFFSET('Hygiene Data'!$G$6,0,10*ROW('Hygiene Data'!G164)),NA())</f>
        <v>#N/A</v>
      </c>
      <c r="BM170" s="121" t="e">
        <f ca="1">+IF(AND(ISNUMBER(OFFSET('Hygiene Data'!$G$8,0,10*ROW('Hygiene Data'!G164))),'Data Summary'!EB170="Yes"),OFFSET('Hygiene Data'!$G$8,0,10*ROW('Hygiene Data'!G164)),NA())</f>
        <v>#N/A</v>
      </c>
      <c r="BN170" s="121" t="e">
        <f ca="1">+IF(AND(ISNUMBER(OFFSET('Hygiene Data'!$G$10,0,10*ROW('Hygiene Data'!G164))),'Data Summary'!EC170="Yes"),OFFSET('Hygiene Data'!$G$10,0,10*ROW('Hygiene Data'!G164)),NA())</f>
        <v>#N/A</v>
      </c>
      <c r="BO170" s="121" t="e">
        <f ca="1">+IF(AND(ISNUMBER(OFFSET('Hygiene Data'!$H$6,0,10*ROW('Hygiene Data'!H164))),'Data Summary'!ED170="Yes"),OFFSET('Hygiene Data'!$H$6,0,10*ROW('Hygiene Data'!H164)),NA())</f>
        <v>#N/A</v>
      </c>
      <c r="BP170" s="121" t="e">
        <f ca="1">+IF(AND(ISNUMBER(OFFSET('Hygiene Data'!$H$8,0,10*ROW('Hygiene Data'!H164))),'Data Summary'!EE170="Yes"),OFFSET('Hygiene Data'!$H$8,0,10*ROW('Hygiene Data'!H164)),NA())</f>
        <v>#N/A</v>
      </c>
      <c r="BQ170" s="121" t="e">
        <f ca="1">+IF(AND(ISNUMBER(OFFSET('Hygiene Data'!$H$10,0,10*ROW('Hygiene Data'!H164))),'Data Summary'!EF170="Yes"),OFFSET('Hygiene Data'!$H$10,0,10*ROW('Hygiene Data'!H164)),NA())</f>
        <v>#N/A</v>
      </c>
    </row>
    <row r="171" spans="1:69" x14ac:dyDescent="0.2">
      <c r="A171" s="44" t="e">
        <f ca="1">+IF(OFFSET('Water Data'!$B$1,0,10*ROW('Water Data'!B165))="",NA(),OFFSET('Water Data'!$B$1,0,10*ROW('Water Data'!B165)))</f>
        <v>#N/A</v>
      </c>
      <c r="B171" s="44" t="e">
        <f ca="1">+IF(OFFSET('Water Data'!$A$3,0,10*ROW('Water Data'!A168))="",NA(),OFFSET('Water Data'!$A$3,0,10*ROW('Water Data'!A168)))</f>
        <v>#N/A</v>
      </c>
      <c r="C171" s="44" t="e">
        <f ca="1">+IF(OFFSET('Water Data'!$C$3,0,10*ROW('Water Data'!C168))="",NA(),OFFSET('Water Data'!$C$3,0,10*ROW('Water Data'!C168)))</f>
        <v>#N/A</v>
      </c>
      <c r="D171" s="119" t="e">
        <f ca="1">+IF(AND(ISNUMBER(OFFSET('Water Data'!$C$5,0,10*ROW('Water Data'!C165))),'Data Summary'!BS171="Yes"),100-OFFSET('Water Data'!$C$5,0,10*ROW('Water Data'!C165)),NA())</f>
        <v>#N/A</v>
      </c>
      <c r="E171" s="119" t="e">
        <f ca="1">+IF(AND(ISNUMBER(OFFSET('Water Data'!$C$7,0,10*ROW('Water Data'!C165))),'Data Summary'!BT171="Yes"),OFFSET('Water Data'!$C$7,0,10*ROW('Water Data'!C165)),NA())</f>
        <v>#N/A</v>
      </c>
      <c r="F171" s="119" t="e">
        <f ca="1">+IF(AND(ISNUMBER(OFFSET('Water Data'!$C$10,0,10*ROW('Water Data'!C165))),'Data Summary'!BU171="Yes"),OFFSET('Water Data'!$C$10,0,10*ROW('Water Data'!C165)),NA())</f>
        <v>#N/A</v>
      </c>
      <c r="G171" s="119" t="e">
        <f ca="1">+IF(AND(ISNUMBER(OFFSET('Water Data'!$D$5,0,10*ROW('Water Data'!D165))),'Data Summary'!BV171="Yes"),100-OFFSET('Water Data'!$D$5,0,10*ROW('Water Data'!D165)),NA())</f>
        <v>#N/A</v>
      </c>
      <c r="H171" s="119" t="e">
        <f ca="1">+IF(AND(ISNUMBER(OFFSET('Water Data'!$D$7,0,10*ROW('Water Data'!D165))),'Data Summary'!BW171="Yes"),OFFSET('Water Data'!$D$7,0,10*ROW('Water Data'!D165)),NA())</f>
        <v>#N/A</v>
      </c>
      <c r="I171" s="119" t="e">
        <f ca="1">+IF(AND(ISNUMBER(OFFSET('Water Data'!$D$10,0,10*ROW('Water Data'!D165))),'Data Summary'!BX171="Yes"),OFFSET('Water Data'!$D$10,0,10*ROW('Water Data'!D165)),NA())</f>
        <v>#N/A</v>
      </c>
      <c r="J171" s="119" t="e">
        <f ca="1">+IF(AND(ISNUMBER(OFFSET('Water Data'!$E$5,0,10*ROW('Water Data'!E165))),'Data Summary'!BY171="Yes"),100-OFFSET('Water Data'!$E$5,0,10*ROW('Water Data'!E165)),NA())</f>
        <v>#N/A</v>
      </c>
      <c r="K171" s="119" t="e">
        <f ca="1">+IF(AND(ISNUMBER(OFFSET('Water Data'!$E$7,0,10*ROW('Water Data'!E165))),'Data Summary'!BZ171="Yes"),OFFSET('Water Data'!$E$7,0,10*ROW('Water Data'!E165)),NA())</f>
        <v>#N/A</v>
      </c>
      <c r="L171" s="119" t="e">
        <f ca="1">+IF(AND(ISNUMBER(OFFSET('Water Data'!$E$10,0,10*ROW('Water Data'!E165))),'Data Summary'!CA171="Yes"),OFFSET('Water Data'!$E$10,0,10*ROW('Water Data'!E165)),NA())</f>
        <v>#N/A</v>
      </c>
      <c r="M171" s="119" t="e">
        <f ca="1">+IF(AND(ISNUMBER(OFFSET('Water Data'!$F$5,0,10*ROW('Water Data'!F165))),'Data Summary'!CB171="Yes"),100-OFFSET('Water Data'!$F$5,0,10*ROW('Water Data'!F165)),NA())</f>
        <v>#N/A</v>
      </c>
      <c r="N171" s="119" t="e">
        <f ca="1">+IF(AND(ISNUMBER(OFFSET('Water Data'!$F$7,0,10*ROW('Water Data'!F165))),'Data Summary'!CC171="Yes"),OFFSET('Water Data'!$F$7,0,10*ROW('Water Data'!F165)),NA())</f>
        <v>#N/A</v>
      </c>
      <c r="O171" s="119" t="e">
        <f ca="1">+IF(AND(ISNUMBER(OFFSET('Water Data'!$F$10,0,10*ROW('Water Data'!F165))),'Data Summary'!CD171="Yes"),OFFSET('Water Data'!$F$10,0,10*ROW('Water Data'!F165)),NA())</f>
        <v>#N/A</v>
      </c>
      <c r="P171" s="119" t="e">
        <f ca="1">+IF(AND(ISNUMBER(OFFSET('Water Data'!$G$5,0,10*ROW('Water Data'!G165))),'Data Summary'!CE171="Yes"),100-OFFSET('Water Data'!$G$5,0,10*ROW('Water Data'!G165)),NA())</f>
        <v>#N/A</v>
      </c>
      <c r="Q171" s="119" t="e">
        <f ca="1">+IF(AND(ISNUMBER(OFFSET('Water Data'!$G$7,0,10*ROW('Water Data'!G165))),'Data Summary'!CF171="Yes"),OFFSET('Water Data'!$G$7,0,10*ROW('Water Data'!G165)),NA())</f>
        <v>#N/A</v>
      </c>
      <c r="R171" s="119" t="e">
        <f ca="1">+IF(AND(ISNUMBER(OFFSET('Water Data'!$G$10,0,10*ROW('Water Data'!G165))),'Data Summary'!CG171="Yes"),OFFSET('Water Data'!$G$10,0,10*ROW('Water Data'!G165)),NA())</f>
        <v>#N/A</v>
      </c>
      <c r="S171" s="119" t="e">
        <f ca="1">+IF(AND(ISNUMBER(OFFSET('Water Data'!$H$5,0,10*ROW('Water Data'!H165))),'Data Summary'!CH171="Yes"),100-OFFSET('Water Data'!$H$5,0,10*ROW('Water Data'!H165)),NA())</f>
        <v>#N/A</v>
      </c>
      <c r="T171" s="119" t="e">
        <f ca="1">+IF(AND(ISNUMBER(OFFSET('Water Data'!$H$7,0,10*ROW('Water Data'!H165))),'Data Summary'!CI171="Yes"),OFFSET('Water Data'!$H$7,0,10*ROW('Water Data'!H165)),NA())</f>
        <v>#N/A</v>
      </c>
      <c r="U171" s="119" t="e">
        <f ca="1">+IF(AND(ISNUMBER(OFFSET('Water Data'!$H$10,0,10*ROW('Water Data'!H165))),'Data Summary'!CJ171="Yes"),OFFSET('Water Data'!$H$10,0,10*ROW('Water Data'!H165)),NA())</f>
        <v>#N/A</v>
      </c>
      <c r="V171" s="120" t="e">
        <f ca="1">+IF(AND(ISNUMBER(OFFSET('Sanitation Data'!$C$5,0,10*ROW('Sanitation Data'!C165))),'Data Summary'!CK171="Yes"),100-OFFSET('Sanitation Data'!$C$5,0,10*ROW('Sanitation Data'!C165)),NA())</f>
        <v>#N/A</v>
      </c>
      <c r="W171" s="120" t="e">
        <f ca="1">+IF(AND(ISNUMBER(OFFSET('Sanitation Data'!$C$7,0,10*ROW('Sanitation Data'!C165))),'Data Summary'!CL171="Yes"),OFFSET('Sanitation Data'!$C$7,0,10*ROW('Sanitation Data'!C165)),NA())</f>
        <v>#N/A</v>
      </c>
      <c r="X171" s="120" t="e">
        <f ca="1">+IF(AND(ISNUMBER(OFFSET('Sanitation Data'!$C$11,0,10*ROW('Sanitation Data'!C165))),'Data Summary'!CM171="Yes"),OFFSET('Sanitation Data'!$C$11,0,10*ROW('Sanitation Data'!C165)),NA())</f>
        <v>#N/A</v>
      </c>
      <c r="Y171" s="120" t="e">
        <f ca="1">+IF(AND(ISNUMBER(OFFSET('Sanitation Data'!$C$12,0,10*ROW('Sanitation Data'!C165))),'Data Summary'!CN171="Yes"),OFFSET('Sanitation Data'!$C$12,0,10*ROW('Sanitation Data'!C165)),NA())</f>
        <v>#N/A</v>
      </c>
      <c r="Z171" s="120" t="e">
        <f ca="1">+IF(AND(ISNUMBER(OFFSET('Sanitation Data'!$C$13,0,10*ROW('Sanitation Data'!C165))),'Data Summary'!CO171="Yes"),OFFSET('Sanitation Data'!$C$13,0,10*ROW('Sanitation Data'!C165)),NA())</f>
        <v>#N/A</v>
      </c>
      <c r="AA171" s="120" t="e">
        <f ca="1">+IF(AND(ISNUMBER(OFFSET('Sanitation Data'!$D$5,0,10*ROW('Sanitation Data'!D165))),'Data Summary'!CP171="Yes"),100-OFFSET('Sanitation Data'!$D$5,0,10*ROW('Sanitation Data'!D165)),NA())</f>
        <v>#N/A</v>
      </c>
      <c r="AB171" s="120" t="e">
        <f ca="1">+IF(AND(ISNUMBER(OFFSET('Sanitation Data'!$D$7,0,10*ROW('Sanitation Data'!D165))),'Data Summary'!CQ171="Yes"),OFFSET('Sanitation Data'!$D$7,0,10*ROW('Sanitation Data'!D165)),NA())</f>
        <v>#N/A</v>
      </c>
      <c r="AC171" s="120" t="e">
        <f ca="1">+IF(AND(ISNUMBER(OFFSET('Sanitation Data'!$D$11,0,10*ROW('Sanitation Data'!D165))),'Data Summary'!CR171="Yes"),OFFSET('Sanitation Data'!$D$11,0,10*ROW('Sanitation Data'!D165)),NA())</f>
        <v>#N/A</v>
      </c>
      <c r="AD171" s="120" t="e">
        <f ca="1">+IF(AND(ISNUMBER(OFFSET('Sanitation Data'!$D$12,0,10*ROW('Sanitation Data'!D165))),'Data Summary'!CS171="Yes"),OFFSET('Sanitation Data'!$D$12,0,10*ROW('Sanitation Data'!D165)),NA())</f>
        <v>#N/A</v>
      </c>
      <c r="AE171" s="120" t="e">
        <f ca="1">+IF(AND(ISNUMBER(OFFSET('Sanitation Data'!$D$13,0,10*ROW('Sanitation Data'!D165))),'Data Summary'!CT171="Yes"),OFFSET('Sanitation Data'!$D$13,0,10*ROW('Sanitation Data'!D165)),NA())</f>
        <v>#N/A</v>
      </c>
      <c r="AF171" s="120" t="e">
        <f ca="1">+IF(AND(ISNUMBER(OFFSET('Sanitation Data'!$E$5,0,10*ROW('Sanitation Data'!E165))),'Data Summary'!CU171="Yes"),100-OFFSET('Sanitation Data'!$E$5,0,10*ROW('Sanitation Data'!E165)),NA())</f>
        <v>#N/A</v>
      </c>
      <c r="AG171" s="120" t="e">
        <f ca="1">+IF(AND(ISNUMBER(OFFSET('Sanitation Data'!$E$7,0,10*ROW('Sanitation Data'!E165))),'Data Summary'!CV171="Yes"),OFFSET('Sanitation Data'!$E$7,0,10*ROW('Sanitation Data'!E165)),NA())</f>
        <v>#N/A</v>
      </c>
      <c r="AH171" s="120" t="e">
        <f ca="1">+IF(AND(ISNUMBER(OFFSET('Sanitation Data'!$E$11,0,10*ROW('Sanitation Data'!E165))),'Data Summary'!CW171="Yes"),OFFSET('Sanitation Data'!$E$11,0,10*ROW('Sanitation Data'!E165)),NA())</f>
        <v>#N/A</v>
      </c>
      <c r="AI171" s="120" t="e">
        <f ca="1">+IF(AND(ISNUMBER(OFFSET('Sanitation Data'!$E$12,0,10*ROW('Sanitation Data'!E165))),'Data Summary'!CX171="Yes"),OFFSET('Sanitation Data'!$E$12,0,10*ROW('Sanitation Data'!E165)),NA())</f>
        <v>#N/A</v>
      </c>
      <c r="AJ171" s="120" t="e">
        <f ca="1">+IF(AND(ISNUMBER(OFFSET('Sanitation Data'!$E$13,0,10*ROW('Sanitation Data'!E165))),'Data Summary'!CY171="Yes"),OFFSET('Sanitation Data'!$E$13,0,10*ROW('Sanitation Data'!E165)),NA())</f>
        <v>#N/A</v>
      </c>
      <c r="AK171" s="120" t="e">
        <f ca="1">+IF(AND(ISNUMBER(OFFSET('Sanitation Data'!$F$5,0,10*ROW('Sanitation Data'!F165))),'Data Summary'!CZ171="Yes"),100-OFFSET('Sanitation Data'!$F$5,0,10*ROW('Sanitation Data'!F165)),NA())</f>
        <v>#N/A</v>
      </c>
      <c r="AL171" s="120" t="e">
        <f ca="1">+IF(AND(ISNUMBER(OFFSET('Sanitation Data'!$F$7,0,10*ROW('Sanitation Data'!F165))),'Data Summary'!DA171="Yes"),OFFSET('Sanitation Data'!$F$7,0,10*ROW('Sanitation Data'!F165)),NA())</f>
        <v>#N/A</v>
      </c>
      <c r="AM171" s="120" t="e">
        <f ca="1">+IF(AND(ISNUMBER(OFFSET('Sanitation Data'!$F$11,0,10*ROW('Sanitation Data'!F165))),'Data Summary'!DB171="Yes"),OFFSET('Sanitation Data'!$F$11,0,10*ROW('Sanitation Data'!F165)),NA())</f>
        <v>#N/A</v>
      </c>
      <c r="AN171" s="120" t="e">
        <f ca="1">+IF(AND(ISNUMBER(OFFSET('Sanitation Data'!$F$12,0,10*ROW('Sanitation Data'!F165))),'Data Summary'!DC171="Yes"),OFFSET('Sanitation Data'!$F$12,0,10*ROW('Sanitation Data'!F165)),NA())</f>
        <v>#N/A</v>
      </c>
      <c r="AO171" s="120" t="e">
        <f ca="1">+IF(AND(ISNUMBER(OFFSET('Sanitation Data'!$F$13,0,10*ROW('Sanitation Data'!F165))),'Data Summary'!DD171="Yes"),OFFSET('Sanitation Data'!$F$13,0,10*ROW('Sanitation Data'!F165)),NA())</f>
        <v>#N/A</v>
      </c>
      <c r="AP171" s="120" t="e">
        <f ca="1">+IF(AND(ISNUMBER(OFFSET('Sanitation Data'!$G$5,0,10*ROW('Sanitation Data'!G165))),'Data Summary'!DE171="Yes"),100-OFFSET('Sanitation Data'!$G$5,0,10*ROW('Sanitation Data'!G165)),NA())</f>
        <v>#N/A</v>
      </c>
      <c r="AQ171" s="120" t="e">
        <f ca="1">+IF(AND(ISNUMBER(OFFSET('Sanitation Data'!$G$7,0,10*ROW('Sanitation Data'!G165))),'Data Summary'!DF171="Yes"),OFFSET('Sanitation Data'!$G$7,0,10*ROW('Sanitation Data'!G165)),NA())</f>
        <v>#N/A</v>
      </c>
      <c r="AR171" s="120" t="e">
        <f ca="1">+IF(AND(ISNUMBER(OFFSET('Sanitation Data'!$G$11,0,10*ROW('Sanitation Data'!G165))),'Data Summary'!DG171="Yes"),OFFSET('Sanitation Data'!$G$11,0,10*ROW('Sanitation Data'!G165)),NA())</f>
        <v>#N/A</v>
      </c>
      <c r="AS171" s="120" t="e">
        <f ca="1">+IF(AND(ISNUMBER(OFFSET('Sanitation Data'!$G$12,0,10*ROW('Sanitation Data'!G165))),'Data Summary'!DH171="Yes"),OFFSET('Sanitation Data'!$G$12,0,10*ROW('Sanitation Data'!G165)),NA())</f>
        <v>#N/A</v>
      </c>
      <c r="AT171" s="120" t="e">
        <f ca="1">+IF(AND(ISNUMBER(OFFSET('Sanitation Data'!$G$13,0,10*ROW('Sanitation Data'!G165))),'Data Summary'!DI171="Yes"),OFFSET('Sanitation Data'!$G$13,0,10*ROW('Sanitation Data'!G165)),NA())</f>
        <v>#N/A</v>
      </c>
      <c r="AU171" s="120" t="e">
        <f ca="1">+IF(AND(ISNUMBER(OFFSET('Sanitation Data'!$H$5,0,10*ROW('Sanitation Data'!H165))),'Data Summary'!DJ171="Yes"),100-OFFSET('Sanitation Data'!$H$5,0,10*ROW('Sanitation Data'!H165)),NA())</f>
        <v>#N/A</v>
      </c>
      <c r="AV171" s="120" t="e">
        <f ca="1">+IF(AND(ISNUMBER(OFFSET('Sanitation Data'!$H$7,0,10*ROW('Sanitation Data'!H165))),'Data Summary'!DK171="Yes"),OFFSET('Sanitation Data'!$H$7,0,10*ROW('Sanitation Data'!H165)),NA())</f>
        <v>#N/A</v>
      </c>
      <c r="AW171" s="120" t="e">
        <f ca="1">+IF(AND(ISNUMBER(OFFSET('Sanitation Data'!$H$11,0,10*ROW('Sanitation Data'!H165))),'Data Summary'!DL171="Yes"),OFFSET('Sanitation Data'!$H$11,0,10*ROW('Sanitation Data'!H165)),NA())</f>
        <v>#N/A</v>
      </c>
      <c r="AX171" s="120" t="e">
        <f ca="1">+IF(AND(ISNUMBER(OFFSET('Sanitation Data'!$H$12,0,10*ROW('Sanitation Data'!H165))),'Data Summary'!DM171="Yes"),OFFSET('Sanitation Data'!$H$12,0,10*ROW('Sanitation Data'!H165)),NA())</f>
        <v>#N/A</v>
      </c>
      <c r="AY171" s="120" t="e">
        <f ca="1">+IF(AND(ISNUMBER(OFFSET('Sanitation Data'!$H$13,0,10*ROW('Sanitation Data'!H165))),'Data Summary'!DN171="Yes"),OFFSET('Sanitation Data'!$H$13,0,10*ROW('Sanitation Data'!H165)),NA())</f>
        <v>#N/A</v>
      </c>
      <c r="AZ171" s="121" t="e">
        <f ca="1">+IF(AND(ISNUMBER(OFFSET('Hygiene Data'!$C$6,0,10*ROW('Hygiene Data'!C165))),'Data Summary'!DO171="Yes"),OFFSET('Hygiene Data'!$C$6,0,10*ROW('Hygiene Data'!C165)),NA())</f>
        <v>#N/A</v>
      </c>
      <c r="BA171" s="121" t="e">
        <f ca="1">+IF(AND(ISNUMBER(OFFSET('Hygiene Data'!$C$8,0,10*ROW('Hygiene Data'!C165))),'Data Summary'!DP171="Yes"),OFFSET('Hygiene Data'!$C$8,0,10*ROW('Hygiene Data'!C165)),NA())</f>
        <v>#N/A</v>
      </c>
      <c r="BB171" s="121" t="e">
        <f ca="1">+IF(AND(ISNUMBER(OFFSET('Hygiene Data'!$C$10,0,10*ROW('Hygiene Data'!C165))),'Data Summary'!DQ171="Yes"),OFFSET('Hygiene Data'!$C$10,0,10*ROW('Hygiene Data'!C165)),NA())</f>
        <v>#N/A</v>
      </c>
      <c r="BC171" s="121" t="e">
        <f ca="1">+IF(AND(ISNUMBER(OFFSET('Hygiene Data'!$D$6,0,10*ROW('Hygiene Data'!D165))),'Data Summary'!DR171="Yes"),OFFSET('Hygiene Data'!$D$6,0,10*ROW('Hygiene Data'!D165)),NA())</f>
        <v>#N/A</v>
      </c>
      <c r="BD171" s="121" t="e">
        <f ca="1">+IF(AND(ISNUMBER(OFFSET('Hygiene Data'!$D$8,0,10*ROW('Hygiene Data'!D165))),'Data Summary'!DS171="Yes"),OFFSET('Hygiene Data'!$D$8,0,10*ROW('Hygiene Data'!D165)),NA())</f>
        <v>#N/A</v>
      </c>
      <c r="BE171" s="121" t="e">
        <f ca="1">+IF(AND(ISNUMBER(OFFSET('Hygiene Data'!$D$10,0,10*ROW('Hygiene Data'!D165))),'Data Summary'!DT171="Yes"),OFFSET('Hygiene Data'!$D$10,0,10*ROW('Hygiene Data'!D165)),NA())</f>
        <v>#N/A</v>
      </c>
      <c r="BF171" s="121" t="e">
        <f ca="1">+IF(AND(ISNUMBER(OFFSET('Hygiene Data'!$E$6,0,10*ROW('Hygiene Data'!E165))),'Data Summary'!DU171="Yes"),OFFSET('Hygiene Data'!$E$6,0,10*ROW('Hygiene Data'!E165)),NA())</f>
        <v>#N/A</v>
      </c>
      <c r="BG171" s="121" t="e">
        <f ca="1">+IF(AND(ISNUMBER(OFFSET('Hygiene Data'!$E$8,0,10*ROW('Hygiene Data'!E165))),'Data Summary'!DV171="Yes"),OFFSET('Hygiene Data'!$E$8,0,10*ROW('Hygiene Data'!E165)),NA())</f>
        <v>#N/A</v>
      </c>
      <c r="BH171" s="121" t="e">
        <f ca="1">+IF(AND(ISNUMBER(OFFSET('Hygiene Data'!$E$10,0,10*ROW('Hygiene Data'!E165))),'Data Summary'!DW171="Yes"),OFFSET('Hygiene Data'!$E$10,0,10*ROW('Hygiene Data'!E165)),NA())</f>
        <v>#N/A</v>
      </c>
      <c r="BI171" s="121" t="e">
        <f ca="1">+IF(AND(ISNUMBER(OFFSET('Hygiene Data'!$F$6,0,10*ROW('Hygiene Data'!F165))),'Data Summary'!DX171="Yes"),OFFSET('Hygiene Data'!$F$6,0,10*ROW('Hygiene Data'!F165)),NA())</f>
        <v>#N/A</v>
      </c>
      <c r="BJ171" s="121" t="e">
        <f ca="1">+IF(AND(ISNUMBER(OFFSET('Hygiene Data'!$F$8,0,10*ROW('Hygiene Data'!F165))),'Data Summary'!DY171="Yes"),OFFSET('Hygiene Data'!$F$8,0,10*ROW('Hygiene Data'!F165)),NA())</f>
        <v>#N/A</v>
      </c>
      <c r="BK171" s="121" t="e">
        <f ca="1">+IF(AND(ISNUMBER(OFFSET('Hygiene Data'!$F$10,0,10*ROW('Hygiene Data'!F165))),'Data Summary'!DZ171="Yes"),OFFSET('Hygiene Data'!$F$10,0,10*ROW('Hygiene Data'!F165)),NA())</f>
        <v>#N/A</v>
      </c>
      <c r="BL171" s="121" t="e">
        <f ca="1">+IF(AND(ISNUMBER(OFFSET('Hygiene Data'!$G$6,0,10*ROW('Hygiene Data'!G165))),'Data Summary'!EA171="Yes"),OFFSET('Hygiene Data'!$G$6,0,10*ROW('Hygiene Data'!G165)),NA())</f>
        <v>#N/A</v>
      </c>
      <c r="BM171" s="121" t="e">
        <f ca="1">+IF(AND(ISNUMBER(OFFSET('Hygiene Data'!$G$8,0,10*ROW('Hygiene Data'!G165))),'Data Summary'!EB171="Yes"),OFFSET('Hygiene Data'!$G$8,0,10*ROW('Hygiene Data'!G165)),NA())</f>
        <v>#N/A</v>
      </c>
      <c r="BN171" s="121" t="e">
        <f ca="1">+IF(AND(ISNUMBER(OFFSET('Hygiene Data'!$G$10,0,10*ROW('Hygiene Data'!G165))),'Data Summary'!EC171="Yes"),OFFSET('Hygiene Data'!$G$10,0,10*ROW('Hygiene Data'!G165)),NA())</f>
        <v>#N/A</v>
      </c>
      <c r="BO171" s="121" t="e">
        <f ca="1">+IF(AND(ISNUMBER(OFFSET('Hygiene Data'!$H$6,0,10*ROW('Hygiene Data'!H165))),'Data Summary'!ED171="Yes"),OFFSET('Hygiene Data'!$H$6,0,10*ROW('Hygiene Data'!H165)),NA())</f>
        <v>#N/A</v>
      </c>
      <c r="BP171" s="121" t="e">
        <f ca="1">+IF(AND(ISNUMBER(OFFSET('Hygiene Data'!$H$8,0,10*ROW('Hygiene Data'!H165))),'Data Summary'!EE171="Yes"),OFFSET('Hygiene Data'!$H$8,0,10*ROW('Hygiene Data'!H165)),NA())</f>
        <v>#N/A</v>
      </c>
      <c r="BQ171" s="121" t="e">
        <f ca="1">+IF(AND(ISNUMBER(OFFSET('Hygiene Data'!$H$10,0,10*ROW('Hygiene Data'!H165))),'Data Summary'!EF171="Yes"),OFFSET('Hygiene Data'!$H$10,0,10*ROW('Hygiene Data'!H165)),NA())</f>
        <v>#N/A</v>
      </c>
    </row>
    <row r="172" spans="1:69" x14ac:dyDescent="0.2">
      <c r="A172" s="44" t="e">
        <f ca="1">+IF(OFFSET('Water Data'!$B$1,0,10*ROW('Water Data'!B166))="",NA(),OFFSET('Water Data'!$B$1,0,10*ROW('Water Data'!B166)))</f>
        <v>#N/A</v>
      </c>
      <c r="B172" s="44" t="e">
        <f ca="1">+IF(OFFSET('Water Data'!$A$3,0,10*ROW('Water Data'!A169))="",NA(),OFFSET('Water Data'!$A$3,0,10*ROW('Water Data'!A169)))</f>
        <v>#N/A</v>
      </c>
      <c r="C172" s="44" t="e">
        <f ca="1">+IF(OFFSET('Water Data'!$C$3,0,10*ROW('Water Data'!C169))="",NA(),OFFSET('Water Data'!$C$3,0,10*ROW('Water Data'!C169)))</f>
        <v>#N/A</v>
      </c>
      <c r="D172" s="119" t="e">
        <f ca="1">+IF(AND(ISNUMBER(OFFSET('Water Data'!$C$5,0,10*ROW('Water Data'!C166))),'Data Summary'!BS172="Yes"),100-OFFSET('Water Data'!$C$5,0,10*ROW('Water Data'!C166)),NA())</f>
        <v>#N/A</v>
      </c>
      <c r="E172" s="119" t="e">
        <f ca="1">+IF(AND(ISNUMBER(OFFSET('Water Data'!$C$7,0,10*ROW('Water Data'!C166))),'Data Summary'!BT172="Yes"),OFFSET('Water Data'!$C$7,0,10*ROW('Water Data'!C166)),NA())</f>
        <v>#N/A</v>
      </c>
      <c r="F172" s="119" t="e">
        <f ca="1">+IF(AND(ISNUMBER(OFFSET('Water Data'!$C$10,0,10*ROW('Water Data'!C166))),'Data Summary'!BU172="Yes"),OFFSET('Water Data'!$C$10,0,10*ROW('Water Data'!C166)),NA())</f>
        <v>#N/A</v>
      </c>
      <c r="G172" s="119" t="e">
        <f ca="1">+IF(AND(ISNUMBER(OFFSET('Water Data'!$D$5,0,10*ROW('Water Data'!D166))),'Data Summary'!BV172="Yes"),100-OFFSET('Water Data'!$D$5,0,10*ROW('Water Data'!D166)),NA())</f>
        <v>#N/A</v>
      </c>
      <c r="H172" s="119" t="e">
        <f ca="1">+IF(AND(ISNUMBER(OFFSET('Water Data'!$D$7,0,10*ROW('Water Data'!D166))),'Data Summary'!BW172="Yes"),OFFSET('Water Data'!$D$7,0,10*ROW('Water Data'!D166)),NA())</f>
        <v>#N/A</v>
      </c>
      <c r="I172" s="119" t="e">
        <f ca="1">+IF(AND(ISNUMBER(OFFSET('Water Data'!$D$10,0,10*ROW('Water Data'!D166))),'Data Summary'!BX172="Yes"),OFFSET('Water Data'!$D$10,0,10*ROW('Water Data'!D166)),NA())</f>
        <v>#N/A</v>
      </c>
      <c r="J172" s="119" t="e">
        <f ca="1">+IF(AND(ISNUMBER(OFFSET('Water Data'!$E$5,0,10*ROW('Water Data'!E166))),'Data Summary'!BY172="Yes"),100-OFFSET('Water Data'!$E$5,0,10*ROW('Water Data'!E166)),NA())</f>
        <v>#N/A</v>
      </c>
      <c r="K172" s="119" t="e">
        <f ca="1">+IF(AND(ISNUMBER(OFFSET('Water Data'!$E$7,0,10*ROW('Water Data'!E166))),'Data Summary'!BZ172="Yes"),OFFSET('Water Data'!$E$7,0,10*ROW('Water Data'!E166)),NA())</f>
        <v>#N/A</v>
      </c>
      <c r="L172" s="119" t="e">
        <f ca="1">+IF(AND(ISNUMBER(OFFSET('Water Data'!$E$10,0,10*ROW('Water Data'!E166))),'Data Summary'!CA172="Yes"),OFFSET('Water Data'!$E$10,0,10*ROW('Water Data'!E166)),NA())</f>
        <v>#N/A</v>
      </c>
      <c r="M172" s="119" t="e">
        <f ca="1">+IF(AND(ISNUMBER(OFFSET('Water Data'!$F$5,0,10*ROW('Water Data'!F166))),'Data Summary'!CB172="Yes"),100-OFFSET('Water Data'!$F$5,0,10*ROW('Water Data'!F166)),NA())</f>
        <v>#N/A</v>
      </c>
      <c r="N172" s="119" t="e">
        <f ca="1">+IF(AND(ISNUMBER(OFFSET('Water Data'!$F$7,0,10*ROW('Water Data'!F166))),'Data Summary'!CC172="Yes"),OFFSET('Water Data'!$F$7,0,10*ROW('Water Data'!F166)),NA())</f>
        <v>#N/A</v>
      </c>
      <c r="O172" s="119" t="e">
        <f ca="1">+IF(AND(ISNUMBER(OFFSET('Water Data'!$F$10,0,10*ROW('Water Data'!F166))),'Data Summary'!CD172="Yes"),OFFSET('Water Data'!$F$10,0,10*ROW('Water Data'!F166)),NA())</f>
        <v>#N/A</v>
      </c>
      <c r="P172" s="119" t="e">
        <f ca="1">+IF(AND(ISNUMBER(OFFSET('Water Data'!$G$5,0,10*ROW('Water Data'!G166))),'Data Summary'!CE172="Yes"),100-OFFSET('Water Data'!$G$5,0,10*ROW('Water Data'!G166)),NA())</f>
        <v>#N/A</v>
      </c>
      <c r="Q172" s="119" t="e">
        <f ca="1">+IF(AND(ISNUMBER(OFFSET('Water Data'!$G$7,0,10*ROW('Water Data'!G166))),'Data Summary'!CF172="Yes"),OFFSET('Water Data'!$G$7,0,10*ROW('Water Data'!G166)),NA())</f>
        <v>#N/A</v>
      </c>
      <c r="R172" s="119" t="e">
        <f ca="1">+IF(AND(ISNUMBER(OFFSET('Water Data'!$G$10,0,10*ROW('Water Data'!G166))),'Data Summary'!CG172="Yes"),OFFSET('Water Data'!$G$10,0,10*ROW('Water Data'!G166)),NA())</f>
        <v>#N/A</v>
      </c>
      <c r="S172" s="119" t="e">
        <f ca="1">+IF(AND(ISNUMBER(OFFSET('Water Data'!$H$5,0,10*ROW('Water Data'!H166))),'Data Summary'!CH172="Yes"),100-OFFSET('Water Data'!$H$5,0,10*ROW('Water Data'!H166)),NA())</f>
        <v>#N/A</v>
      </c>
      <c r="T172" s="119" t="e">
        <f ca="1">+IF(AND(ISNUMBER(OFFSET('Water Data'!$H$7,0,10*ROW('Water Data'!H166))),'Data Summary'!CI172="Yes"),OFFSET('Water Data'!$H$7,0,10*ROW('Water Data'!H166)),NA())</f>
        <v>#N/A</v>
      </c>
      <c r="U172" s="119" t="e">
        <f ca="1">+IF(AND(ISNUMBER(OFFSET('Water Data'!$H$10,0,10*ROW('Water Data'!H166))),'Data Summary'!CJ172="Yes"),OFFSET('Water Data'!$H$10,0,10*ROW('Water Data'!H166)),NA())</f>
        <v>#N/A</v>
      </c>
      <c r="V172" s="120" t="e">
        <f ca="1">+IF(AND(ISNUMBER(OFFSET('Sanitation Data'!$C$5,0,10*ROW('Sanitation Data'!C166))),'Data Summary'!CK172="Yes"),100-OFFSET('Sanitation Data'!$C$5,0,10*ROW('Sanitation Data'!C166)),NA())</f>
        <v>#N/A</v>
      </c>
      <c r="W172" s="120" t="e">
        <f ca="1">+IF(AND(ISNUMBER(OFFSET('Sanitation Data'!$C$7,0,10*ROW('Sanitation Data'!C166))),'Data Summary'!CL172="Yes"),OFFSET('Sanitation Data'!$C$7,0,10*ROW('Sanitation Data'!C166)),NA())</f>
        <v>#N/A</v>
      </c>
      <c r="X172" s="120" t="e">
        <f ca="1">+IF(AND(ISNUMBER(OFFSET('Sanitation Data'!$C$11,0,10*ROW('Sanitation Data'!C166))),'Data Summary'!CM172="Yes"),OFFSET('Sanitation Data'!$C$11,0,10*ROW('Sanitation Data'!C166)),NA())</f>
        <v>#N/A</v>
      </c>
      <c r="Y172" s="120" t="e">
        <f ca="1">+IF(AND(ISNUMBER(OFFSET('Sanitation Data'!$C$12,0,10*ROW('Sanitation Data'!C166))),'Data Summary'!CN172="Yes"),OFFSET('Sanitation Data'!$C$12,0,10*ROW('Sanitation Data'!C166)),NA())</f>
        <v>#N/A</v>
      </c>
      <c r="Z172" s="120" t="e">
        <f ca="1">+IF(AND(ISNUMBER(OFFSET('Sanitation Data'!$C$13,0,10*ROW('Sanitation Data'!C166))),'Data Summary'!CO172="Yes"),OFFSET('Sanitation Data'!$C$13,0,10*ROW('Sanitation Data'!C166)),NA())</f>
        <v>#N/A</v>
      </c>
      <c r="AA172" s="120" t="e">
        <f ca="1">+IF(AND(ISNUMBER(OFFSET('Sanitation Data'!$D$5,0,10*ROW('Sanitation Data'!D166))),'Data Summary'!CP172="Yes"),100-OFFSET('Sanitation Data'!$D$5,0,10*ROW('Sanitation Data'!D166)),NA())</f>
        <v>#N/A</v>
      </c>
      <c r="AB172" s="120" t="e">
        <f ca="1">+IF(AND(ISNUMBER(OFFSET('Sanitation Data'!$D$7,0,10*ROW('Sanitation Data'!D166))),'Data Summary'!CQ172="Yes"),OFFSET('Sanitation Data'!$D$7,0,10*ROW('Sanitation Data'!D166)),NA())</f>
        <v>#N/A</v>
      </c>
      <c r="AC172" s="120" t="e">
        <f ca="1">+IF(AND(ISNUMBER(OFFSET('Sanitation Data'!$D$11,0,10*ROW('Sanitation Data'!D166))),'Data Summary'!CR172="Yes"),OFFSET('Sanitation Data'!$D$11,0,10*ROW('Sanitation Data'!D166)),NA())</f>
        <v>#N/A</v>
      </c>
      <c r="AD172" s="120" t="e">
        <f ca="1">+IF(AND(ISNUMBER(OFFSET('Sanitation Data'!$D$12,0,10*ROW('Sanitation Data'!D166))),'Data Summary'!CS172="Yes"),OFFSET('Sanitation Data'!$D$12,0,10*ROW('Sanitation Data'!D166)),NA())</f>
        <v>#N/A</v>
      </c>
      <c r="AE172" s="120" t="e">
        <f ca="1">+IF(AND(ISNUMBER(OFFSET('Sanitation Data'!$D$13,0,10*ROW('Sanitation Data'!D166))),'Data Summary'!CT172="Yes"),OFFSET('Sanitation Data'!$D$13,0,10*ROW('Sanitation Data'!D166)),NA())</f>
        <v>#N/A</v>
      </c>
      <c r="AF172" s="120" t="e">
        <f ca="1">+IF(AND(ISNUMBER(OFFSET('Sanitation Data'!$E$5,0,10*ROW('Sanitation Data'!E166))),'Data Summary'!CU172="Yes"),100-OFFSET('Sanitation Data'!$E$5,0,10*ROW('Sanitation Data'!E166)),NA())</f>
        <v>#N/A</v>
      </c>
      <c r="AG172" s="120" t="e">
        <f ca="1">+IF(AND(ISNUMBER(OFFSET('Sanitation Data'!$E$7,0,10*ROW('Sanitation Data'!E166))),'Data Summary'!CV172="Yes"),OFFSET('Sanitation Data'!$E$7,0,10*ROW('Sanitation Data'!E166)),NA())</f>
        <v>#N/A</v>
      </c>
      <c r="AH172" s="120" t="e">
        <f ca="1">+IF(AND(ISNUMBER(OFFSET('Sanitation Data'!$E$11,0,10*ROW('Sanitation Data'!E166))),'Data Summary'!CW172="Yes"),OFFSET('Sanitation Data'!$E$11,0,10*ROW('Sanitation Data'!E166)),NA())</f>
        <v>#N/A</v>
      </c>
      <c r="AI172" s="120" t="e">
        <f ca="1">+IF(AND(ISNUMBER(OFFSET('Sanitation Data'!$E$12,0,10*ROW('Sanitation Data'!E166))),'Data Summary'!CX172="Yes"),OFFSET('Sanitation Data'!$E$12,0,10*ROW('Sanitation Data'!E166)),NA())</f>
        <v>#N/A</v>
      </c>
      <c r="AJ172" s="120" t="e">
        <f ca="1">+IF(AND(ISNUMBER(OFFSET('Sanitation Data'!$E$13,0,10*ROW('Sanitation Data'!E166))),'Data Summary'!CY172="Yes"),OFFSET('Sanitation Data'!$E$13,0,10*ROW('Sanitation Data'!E166)),NA())</f>
        <v>#N/A</v>
      </c>
      <c r="AK172" s="120" t="e">
        <f ca="1">+IF(AND(ISNUMBER(OFFSET('Sanitation Data'!$F$5,0,10*ROW('Sanitation Data'!F166))),'Data Summary'!CZ172="Yes"),100-OFFSET('Sanitation Data'!$F$5,0,10*ROW('Sanitation Data'!F166)),NA())</f>
        <v>#N/A</v>
      </c>
      <c r="AL172" s="120" t="e">
        <f ca="1">+IF(AND(ISNUMBER(OFFSET('Sanitation Data'!$F$7,0,10*ROW('Sanitation Data'!F166))),'Data Summary'!DA172="Yes"),OFFSET('Sanitation Data'!$F$7,0,10*ROW('Sanitation Data'!F166)),NA())</f>
        <v>#N/A</v>
      </c>
      <c r="AM172" s="120" t="e">
        <f ca="1">+IF(AND(ISNUMBER(OFFSET('Sanitation Data'!$F$11,0,10*ROW('Sanitation Data'!F166))),'Data Summary'!DB172="Yes"),OFFSET('Sanitation Data'!$F$11,0,10*ROW('Sanitation Data'!F166)),NA())</f>
        <v>#N/A</v>
      </c>
      <c r="AN172" s="120" t="e">
        <f ca="1">+IF(AND(ISNUMBER(OFFSET('Sanitation Data'!$F$12,0,10*ROW('Sanitation Data'!F166))),'Data Summary'!DC172="Yes"),OFFSET('Sanitation Data'!$F$12,0,10*ROW('Sanitation Data'!F166)),NA())</f>
        <v>#N/A</v>
      </c>
      <c r="AO172" s="120" t="e">
        <f ca="1">+IF(AND(ISNUMBER(OFFSET('Sanitation Data'!$F$13,0,10*ROW('Sanitation Data'!F166))),'Data Summary'!DD172="Yes"),OFFSET('Sanitation Data'!$F$13,0,10*ROW('Sanitation Data'!F166)),NA())</f>
        <v>#N/A</v>
      </c>
      <c r="AP172" s="120" t="e">
        <f ca="1">+IF(AND(ISNUMBER(OFFSET('Sanitation Data'!$G$5,0,10*ROW('Sanitation Data'!G166))),'Data Summary'!DE172="Yes"),100-OFFSET('Sanitation Data'!$G$5,0,10*ROW('Sanitation Data'!G166)),NA())</f>
        <v>#N/A</v>
      </c>
      <c r="AQ172" s="120" t="e">
        <f ca="1">+IF(AND(ISNUMBER(OFFSET('Sanitation Data'!$G$7,0,10*ROW('Sanitation Data'!G166))),'Data Summary'!DF172="Yes"),OFFSET('Sanitation Data'!$G$7,0,10*ROW('Sanitation Data'!G166)),NA())</f>
        <v>#N/A</v>
      </c>
      <c r="AR172" s="120" t="e">
        <f ca="1">+IF(AND(ISNUMBER(OFFSET('Sanitation Data'!$G$11,0,10*ROW('Sanitation Data'!G166))),'Data Summary'!DG172="Yes"),OFFSET('Sanitation Data'!$G$11,0,10*ROW('Sanitation Data'!G166)),NA())</f>
        <v>#N/A</v>
      </c>
      <c r="AS172" s="120" t="e">
        <f ca="1">+IF(AND(ISNUMBER(OFFSET('Sanitation Data'!$G$12,0,10*ROW('Sanitation Data'!G166))),'Data Summary'!DH172="Yes"),OFFSET('Sanitation Data'!$G$12,0,10*ROW('Sanitation Data'!G166)),NA())</f>
        <v>#N/A</v>
      </c>
      <c r="AT172" s="120" t="e">
        <f ca="1">+IF(AND(ISNUMBER(OFFSET('Sanitation Data'!$G$13,0,10*ROW('Sanitation Data'!G166))),'Data Summary'!DI172="Yes"),OFFSET('Sanitation Data'!$G$13,0,10*ROW('Sanitation Data'!G166)),NA())</f>
        <v>#N/A</v>
      </c>
      <c r="AU172" s="120" t="e">
        <f ca="1">+IF(AND(ISNUMBER(OFFSET('Sanitation Data'!$H$5,0,10*ROW('Sanitation Data'!H166))),'Data Summary'!DJ172="Yes"),100-OFFSET('Sanitation Data'!$H$5,0,10*ROW('Sanitation Data'!H166)),NA())</f>
        <v>#N/A</v>
      </c>
      <c r="AV172" s="120" t="e">
        <f ca="1">+IF(AND(ISNUMBER(OFFSET('Sanitation Data'!$H$7,0,10*ROW('Sanitation Data'!H166))),'Data Summary'!DK172="Yes"),OFFSET('Sanitation Data'!$H$7,0,10*ROW('Sanitation Data'!H166)),NA())</f>
        <v>#N/A</v>
      </c>
      <c r="AW172" s="120" t="e">
        <f ca="1">+IF(AND(ISNUMBER(OFFSET('Sanitation Data'!$H$11,0,10*ROW('Sanitation Data'!H166))),'Data Summary'!DL172="Yes"),OFFSET('Sanitation Data'!$H$11,0,10*ROW('Sanitation Data'!H166)),NA())</f>
        <v>#N/A</v>
      </c>
      <c r="AX172" s="120" t="e">
        <f ca="1">+IF(AND(ISNUMBER(OFFSET('Sanitation Data'!$H$12,0,10*ROW('Sanitation Data'!H166))),'Data Summary'!DM172="Yes"),OFFSET('Sanitation Data'!$H$12,0,10*ROW('Sanitation Data'!H166)),NA())</f>
        <v>#N/A</v>
      </c>
      <c r="AY172" s="120" t="e">
        <f ca="1">+IF(AND(ISNUMBER(OFFSET('Sanitation Data'!$H$13,0,10*ROW('Sanitation Data'!H166))),'Data Summary'!DN172="Yes"),OFFSET('Sanitation Data'!$H$13,0,10*ROW('Sanitation Data'!H166)),NA())</f>
        <v>#N/A</v>
      </c>
      <c r="AZ172" s="121" t="e">
        <f ca="1">+IF(AND(ISNUMBER(OFFSET('Hygiene Data'!$C$6,0,10*ROW('Hygiene Data'!C166))),'Data Summary'!DO172="Yes"),OFFSET('Hygiene Data'!$C$6,0,10*ROW('Hygiene Data'!C166)),NA())</f>
        <v>#N/A</v>
      </c>
      <c r="BA172" s="121" t="e">
        <f ca="1">+IF(AND(ISNUMBER(OFFSET('Hygiene Data'!$C$8,0,10*ROW('Hygiene Data'!C166))),'Data Summary'!DP172="Yes"),OFFSET('Hygiene Data'!$C$8,0,10*ROW('Hygiene Data'!C166)),NA())</f>
        <v>#N/A</v>
      </c>
      <c r="BB172" s="121" t="e">
        <f ca="1">+IF(AND(ISNUMBER(OFFSET('Hygiene Data'!$C$10,0,10*ROW('Hygiene Data'!C166))),'Data Summary'!DQ172="Yes"),OFFSET('Hygiene Data'!$C$10,0,10*ROW('Hygiene Data'!C166)),NA())</f>
        <v>#N/A</v>
      </c>
      <c r="BC172" s="121" t="e">
        <f ca="1">+IF(AND(ISNUMBER(OFFSET('Hygiene Data'!$D$6,0,10*ROW('Hygiene Data'!D166))),'Data Summary'!DR172="Yes"),OFFSET('Hygiene Data'!$D$6,0,10*ROW('Hygiene Data'!D166)),NA())</f>
        <v>#N/A</v>
      </c>
      <c r="BD172" s="121" t="e">
        <f ca="1">+IF(AND(ISNUMBER(OFFSET('Hygiene Data'!$D$8,0,10*ROW('Hygiene Data'!D166))),'Data Summary'!DS172="Yes"),OFFSET('Hygiene Data'!$D$8,0,10*ROW('Hygiene Data'!D166)),NA())</f>
        <v>#N/A</v>
      </c>
      <c r="BE172" s="121" t="e">
        <f ca="1">+IF(AND(ISNUMBER(OFFSET('Hygiene Data'!$D$10,0,10*ROW('Hygiene Data'!D166))),'Data Summary'!DT172="Yes"),OFFSET('Hygiene Data'!$D$10,0,10*ROW('Hygiene Data'!D166)),NA())</f>
        <v>#N/A</v>
      </c>
      <c r="BF172" s="121" t="e">
        <f ca="1">+IF(AND(ISNUMBER(OFFSET('Hygiene Data'!$E$6,0,10*ROW('Hygiene Data'!E166))),'Data Summary'!DU172="Yes"),OFFSET('Hygiene Data'!$E$6,0,10*ROW('Hygiene Data'!E166)),NA())</f>
        <v>#N/A</v>
      </c>
      <c r="BG172" s="121" t="e">
        <f ca="1">+IF(AND(ISNUMBER(OFFSET('Hygiene Data'!$E$8,0,10*ROW('Hygiene Data'!E166))),'Data Summary'!DV172="Yes"),OFFSET('Hygiene Data'!$E$8,0,10*ROW('Hygiene Data'!E166)),NA())</f>
        <v>#N/A</v>
      </c>
      <c r="BH172" s="121" t="e">
        <f ca="1">+IF(AND(ISNUMBER(OFFSET('Hygiene Data'!$E$10,0,10*ROW('Hygiene Data'!E166))),'Data Summary'!DW172="Yes"),OFFSET('Hygiene Data'!$E$10,0,10*ROW('Hygiene Data'!E166)),NA())</f>
        <v>#N/A</v>
      </c>
      <c r="BI172" s="121" t="e">
        <f ca="1">+IF(AND(ISNUMBER(OFFSET('Hygiene Data'!$F$6,0,10*ROW('Hygiene Data'!F166))),'Data Summary'!DX172="Yes"),OFFSET('Hygiene Data'!$F$6,0,10*ROW('Hygiene Data'!F166)),NA())</f>
        <v>#N/A</v>
      </c>
      <c r="BJ172" s="121" t="e">
        <f ca="1">+IF(AND(ISNUMBER(OFFSET('Hygiene Data'!$F$8,0,10*ROW('Hygiene Data'!F166))),'Data Summary'!DY172="Yes"),OFFSET('Hygiene Data'!$F$8,0,10*ROW('Hygiene Data'!F166)),NA())</f>
        <v>#N/A</v>
      </c>
      <c r="BK172" s="121" t="e">
        <f ca="1">+IF(AND(ISNUMBER(OFFSET('Hygiene Data'!$F$10,0,10*ROW('Hygiene Data'!F166))),'Data Summary'!DZ172="Yes"),OFFSET('Hygiene Data'!$F$10,0,10*ROW('Hygiene Data'!F166)),NA())</f>
        <v>#N/A</v>
      </c>
      <c r="BL172" s="121" t="e">
        <f ca="1">+IF(AND(ISNUMBER(OFFSET('Hygiene Data'!$G$6,0,10*ROW('Hygiene Data'!G166))),'Data Summary'!EA172="Yes"),OFFSET('Hygiene Data'!$G$6,0,10*ROW('Hygiene Data'!G166)),NA())</f>
        <v>#N/A</v>
      </c>
      <c r="BM172" s="121" t="e">
        <f ca="1">+IF(AND(ISNUMBER(OFFSET('Hygiene Data'!$G$8,0,10*ROW('Hygiene Data'!G166))),'Data Summary'!EB172="Yes"),OFFSET('Hygiene Data'!$G$8,0,10*ROW('Hygiene Data'!G166)),NA())</f>
        <v>#N/A</v>
      </c>
      <c r="BN172" s="121" t="e">
        <f ca="1">+IF(AND(ISNUMBER(OFFSET('Hygiene Data'!$G$10,0,10*ROW('Hygiene Data'!G166))),'Data Summary'!EC172="Yes"),OFFSET('Hygiene Data'!$G$10,0,10*ROW('Hygiene Data'!G166)),NA())</f>
        <v>#N/A</v>
      </c>
      <c r="BO172" s="121" t="e">
        <f ca="1">+IF(AND(ISNUMBER(OFFSET('Hygiene Data'!$H$6,0,10*ROW('Hygiene Data'!H166))),'Data Summary'!ED172="Yes"),OFFSET('Hygiene Data'!$H$6,0,10*ROW('Hygiene Data'!H166)),NA())</f>
        <v>#N/A</v>
      </c>
      <c r="BP172" s="121" t="e">
        <f ca="1">+IF(AND(ISNUMBER(OFFSET('Hygiene Data'!$H$8,0,10*ROW('Hygiene Data'!H166))),'Data Summary'!EE172="Yes"),OFFSET('Hygiene Data'!$H$8,0,10*ROW('Hygiene Data'!H166)),NA())</f>
        <v>#N/A</v>
      </c>
      <c r="BQ172" s="121" t="e">
        <f ca="1">+IF(AND(ISNUMBER(OFFSET('Hygiene Data'!$H$10,0,10*ROW('Hygiene Data'!H166))),'Data Summary'!EF172="Yes"),OFFSET('Hygiene Data'!$H$10,0,10*ROW('Hygiene Data'!H166)),NA())</f>
        <v>#N/A</v>
      </c>
    </row>
    <row r="173" spans="1:69" x14ac:dyDescent="0.2">
      <c r="A173" s="44" t="e">
        <f ca="1">+IF(OFFSET('Water Data'!$B$1,0,10*ROW('Water Data'!B167))="",NA(),OFFSET('Water Data'!$B$1,0,10*ROW('Water Data'!B167)))</f>
        <v>#N/A</v>
      </c>
      <c r="B173" s="44" t="e">
        <f ca="1">+IF(OFFSET('Water Data'!$A$3,0,10*ROW('Water Data'!A170))="",NA(),OFFSET('Water Data'!$A$3,0,10*ROW('Water Data'!A170)))</f>
        <v>#N/A</v>
      </c>
      <c r="C173" s="44" t="e">
        <f ca="1">+IF(OFFSET('Water Data'!$C$3,0,10*ROW('Water Data'!C170))="",NA(),OFFSET('Water Data'!$C$3,0,10*ROW('Water Data'!C170)))</f>
        <v>#N/A</v>
      </c>
      <c r="D173" s="119" t="e">
        <f ca="1">+IF(AND(ISNUMBER(OFFSET('Water Data'!$C$5,0,10*ROW('Water Data'!C167))),'Data Summary'!BS173="Yes"),100-OFFSET('Water Data'!$C$5,0,10*ROW('Water Data'!C167)),NA())</f>
        <v>#N/A</v>
      </c>
      <c r="E173" s="119" t="e">
        <f ca="1">+IF(AND(ISNUMBER(OFFSET('Water Data'!$C$7,0,10*ROW('Water Data'!C167))),'Data Summary'!BT173="Yes"),OFFSET('Water Data'!$C$7,0,10*ROW('Water Data'!C167)),NA())</f>
        <v>#N/A</v>
      </c>
      <c r="F173" s="119" t="e">
        <f ca="1">+IF(AND(ISNUMBER(OFFSET('Water Data'!$C$10,0,10*ROW('Water Data'!C167))),'Data Summary'!BU173="Yes"),OFFSET('Water Data'!$C$10,0,10*ROW('Water Data'!C167)),NA())</f>
        <v>#N/A</v>
      </c>
      <c r="G173" s="119" t="e">
        <f ca="1">+IF(AND(ISNUMBER(OFFSET('Water Data'!$D$5,0,10*ROW('Water Data'!D167))),'Data Summary'!BV173="Yes"),100-OFFSET('Water Data'!$D$5,0,10*ROW('Water Data'!D167)),NA())</f>
        <v>#N/A</v>
      </c>
      <c r="H173" s="119" t="e">
        <f ca="1">+IF(AND(ISNUMBER(OFFSET('Water Data'!$D$7,0,10*ROW('Water Data'!D167))),'Data Summary'!BW173="Yes"),OFFSET('Water Data'!$D$7,0,10*ROW('Water Data'!D167)),NA())</f>
        <v>#N/A</v>
      </c>
      <c r="I173" s="119" t="e">
        <f ca="1">+IF(AND(ISNUMBER(OFFSET('Water Data'!$D$10,0,10*ROW('Water Data'!D167))),'Data Summary'!BX173="Yes"),OFFSET('Water Data'!$D$10,0,10*ROW('Water Data'!D167)),NA())</f>
        <v>#N/A</v>
      </c>
      <c r="J173" s="119" t="e">
        <f ca="1">+IF(AND(ISNUMBER(OFFSET('Water Data'!$E$5,0,10*ROW('Water Data'!E167))),'Data Summary'!BY173="Yes"),100-OFFSET('Water Data'!$E$5,0,10*ROW('Water Data'!E167)),NA())</f>
        <v>#N/A</v>
      </c>
      <c r="K173" s="119" t="e">
        <f ca="1">+IF(AND(ISNUMBER(OFFSET('Water Data'!$E$7,0,10*ROW('Water Data'!E167))),'Data Summary'!BZ173="Yes"),OFFSET('Water Data'!$E$7,0,10*ROW('Water Data'!E167)),NA())</f>
        <v>#N/A</v>
      </c>
      <c r="L173" s="119" t="e">
        <f ca="1">+IF(AND(ISNUMBER(OFFSET('Water Data'!$E$10,0,10*ROW('Water Data'!E167))),'Data Summary'!CA173="Yes"),OFFSET('Water Data'!$E$10,0,10*ROW('Water Data'!E167)),NA())</f>
        <v>#N/A</v>
      </c>
      <c r="M173" s="119" t="e">
        <f ca="1">+IF(AND(ISNUMBER(OFFSET('Water Data'!$F$5,0,10*ROW('Water Data'!F167))),'Data Summary'!CB173="Yes"),100-OFFSET('Water Data'!$F$5,0,10*ROW('Water Data'!F167)),NA())</f>
        <v>#N/A</v>
      </c>
      <c r="N173" s="119" t="e">
        <f ca="1">+IF(AND(ISNUMBER(OFFSET('Water Data'!$F$7,0,10*ROW('Water Data'!F167))),'Data Summary'!CC173="Yes"),OFFSET('Water Data'!$F$7,0,10*ROW('Water Data'!F167)),NA())</f>
        <v>#N/A</v>
      </c>
      <c r="O173" s="119" t="e">
        <f ca="1">+IF(AND(ISNUMBER(OFFSET('Water Data'!$F$10,0,10*ROW('Water Data'!F167))),'Data Summary'!CD173="Yes"),OFFSET('Water Data'!$F$10,0,10*ROW('Water Data'!F167)),NA())</f>
        <v>#N/A</v>
      </c>
      <c r="P173" s="119" t="e">
        <f ca="1">+IF(AND(ISNUMBER(OFFSET('Water Data'!$G$5,0,10*ROW('Water Data'!G167))),'Data Summary'!CE173="Yes"),100-OFFSET('Water Data'!$G$5,0,10*ROW('Water Data'!G167)),NA())</f>
        <v>#N/A</v>
      </c>
      <c r="Q173" s="119" t="e">
        <f ca="1">+IF(AND(ISNUMBER(OFFSET('Water Data'!$G$7,0,10*ROW('Water Data'!G167))),'Data Summary'!CF173="Yes"),OFFSET('Water Data'!$G$7,0,10*ROW('Water Data'!G167)),NA())</f>
        <v>#N/A</v>
      </c>
      <c r="R173" s="119" t="e">
        <f ca="1">+IF(AND(ISNUMBER(OFFSET('Water Data'!$G$10,0,10*ROW('Water Data'!G167))),'Data Summary'!CG173="Yes"),OFFSET('Water Data'!$G$10,0,10*ROW('Water Data'!G167)),NA())</f>
        <v>#N/A</v>
      </c>
      <c r="S173" s="119" t="e">
        <f ca="1">+IF(AND(ISNUMBER(OFFSET('Water Data'!$H$5,0,10*ROW('Water Data'!H167))),'Data Summary'!CH173="Yes"),100-OFFSET('Water Data'!$H$5,0,10*ROW('Water Data'!H167)),NA())</f>
        <v>#N/A</v>
      </c>
      <c r="T173" s="119" t="e">
        <f ca="1">+IF(AND(ISNUMBER(OFFSET('Water Data'!$H$7,0,10*ROW('Water Data'!H167))),'Data Summary'!CI173="Yes"),OFFSET('Water Data'!$H$7,0,10*ROW('Water Data'!H167)),NA())</f>
        <v>#N/A</v>
      </c>
      <c r="U173" s="119" t="e">
        <f ca="1">+IF(AND(ISNUMBER(OFFSET('Water Data'!$H$10,0,10*ROW('Water Data'!H167))),'Data Summary'!CJ173="Yes"),OFFSET('Water Data'!$H$10,0,10*ROW('Water Data'!H167)),NA())</f>
        <v>#N/A</v>
      </c>
      <c r="V173" s="120" t="e">
        <f ca="1">+IF(AND(ISNUMBER(OFFSET('Sanitation Data'!$C$5,0,10*ROW('Sanitation Data'!C167))),'Data Summary'!CK173="Yes"),100-OFFSET('Sanitation Data'!$C$5,0,10*ROW('Sanitation Data'!C167)),NA())</f>
        <v>#N/A</v>
      </c>
      <c r="W173" s="120" t="e">
        <f ca="1">+IF(AND(ISNUMBER(OFFSET('Sanitation Data'!$C$7,0,10*ROW('Sanitation Data'!C167))),'Data Summary'!CL173="Yes"),OFFSET('Sanitation Data'!$C$7,0,10*ROW('Sanitation Data'!C167)),NA())</f>
        <v>#N/A</v>
      </c>
      <c r="X173" s="120" t="e">
        <f ca="1">+IF(AND(ISNUMBER(OFFSET('Sanitation Data'!$C$11,0,10*ROW('Sanitation Data'!C167))),'Data Summary'!CM173="Yes"),OFFSET('Sanitation Data'!$C$11,0,10*ROW('Sanitation Data'!C167)),NA())</f>
        <v>#N/A</v>
      </c>
      <c r="Y173" s="120" t="e">
        <f ca="1">+IF(AND(ISNUMBER(OFFSET('Sanitation Data'!$C$12,0,10*ROW('Sanitation Data'!C167))),'Data Summary'!CN173="Yes"),OFFSET('Sanitation Data'!$C$12,0,10*ROW('Sanitation Data'!C167)),NA())</f>
        <v>#N/A</v>
      </c>
      <c r="Z173" s="120" t="e">
        <f ca="1">+IF(AND(ISNUMBER(OFFSET('Sanitation Data'!$C$13,0,10*ROW('Sanitation Data'!C167))),'Data Summary'!CO173="Yes"),OFFSET('Sanitation Data'!$C$13,0,10*ROW('Sanitation Data'!C167)),NA())</f>
        <v>#N/A</v>
      </c>
      <c r="AA173" s="120" t="e">
        <f ca="1">+IF(AND(ISNUMBER(OFFSET('Sanitation Data'!$D$5,0,10*ROW('Sanitation Data'!D167))),'Data Summary'!CP173="Yes"),100-OFFSET('Sanitation Data'!$D$5,0,10*ROW('Sanitation Data'!D167)),NA())</f>
        <v>#N/A</v>
      </c>
      <c r="AB173" s="120" t="e">
        <f ca="1">+IF(AND(ISNUMBER(OFFSET('Sanitation Data'!$D$7,0,10*ROW('Sanitation Data'!D167))),'Data Summary'!CQ173="Yes"),OFFSET('Sanitation Data'!$D$7,0,10*ROW('Sanitation Data'!D167)),NA())</f>
        <v>#N/A</v>
      </c>
      <c r="AC173" s="120" t="e">
        <f ca="1">+IF(AND(ISNUMBER(OFFSET('Sanitation Data'!$D$11,0,10*ROW('Sanitation Data'!D167))),'Data Summary'!CR173="Yes"),OFFSET('Sanitation Data'!$D$11,0,10*ROW('Sanitation Data'!D167)),NA())</f>
        <v>#N/A</v>
      </c>
      <c r="AD173" s="120" t="e">
        <f ca="1">+IF(AND(ISNUMBER(OFFSET('Sanitation Data'!$D$12,0,10*ROW('Sanitation Data'!D167))),'Data Summary'!CS173="Yes"),OFFSET('Sanitation Data'!$D$12,0,10*ROW('Sanitation Data'!D167)),NA())</f>
        <v>#N/A</v>
      </c>
      <c r="AE173" s="120" t="e">
        <f ca="1">+IF(AND(ISNUMBER(OFFSET('Sanitation Data'!$D$13,0,10*ROW('Sanitation Data'!D167))),'Data Summary'!CT173="Yes"),OFFSET('Sanitation Data'!$D$13,0,10*ROW('Sanitation Data'!D167)),NA())</f>
        <v>#N/A</v>
      </c>
      <c r="AF173" s="120" t="e">
        <f ca="1">+IF(AND(ISNUMBER(OFFSET('Sanitation Data'!$E$5,0,10*ROW('Sanitation Data'!E167))),'Data Summary'!CU173="Yes"),100-OFFSET('Sanitation Data'!$E$5,0,10*ROW('Sanitation Data'!E167)),NA())</f>
        <v>#N/A</v>
      </c>
      <c r="AG173" s="120" t="e">
        <f ca="1">+IF(AND(ISNUMBER(OFFSET('Sanitation Data'!$E$7,0,10*ROW('Sanitation Data'!E167))),'Data Summary'!CV173="Yes"),OFFSET('Sanitation Data'!$E$7,0,10*ROW('Sanitation Data'!E167)),NA())</f>
        <v>#N/A</v>
      </c>
      <c r="AH173" s="120" t="e">
        <f ca="1">+IF(AND(ISNUMBER(OFFSET('Sanitation Data'!$E$11,0,10*ROW('Sanitation Data'!E167))),'Data Summary'!CW173="Yes"),OFFSET('Sanitation Data'!$E$11,0,10*ROW('Sanitation Data'!E167)),NA())</f>
        <v>#N/A</v>
      </c>
      <c r="AI173" s="120" t="e">
        <f ca="1">+IF(AND(ISNUMBER(OFFSET('Sanitation Data'!$E$12,0,10*ROW('Sanitation Data'!E167))),'Data Summary'!CX173="Yes"),OFFSET('Sanitation Data'!$E$12,0,10*ROW('Sanitation Data'!E167)),NA())</f>
        <v>#N/A</v>
      </c>
      <c r="AJ173" s="120" t="e">
        <f ca="1">+IF(AND(ISNUMBER(OFFSET('Sanitation Data'!$E$13,0,10*ROW('Sanitation Data'!E167))),'Data Summary'!CY173="Yes"),OFFSET('Sanitation Data'!$E$13,0,10*ROW('Sanitation Data'!E167)),NA())</f>
        <v>#N/A</v>
      </c>
      <c r="AK173" s="120" t="e">
        <f ca="1">+IF(AND(ISNUMBER(OFFSET('Sanitation Data'!$F$5,0,10*ROW('Sanitation Data'!F167))),'Data Summary'!CZ173="Yes"),100-OFFSET('Sanitation Data'!$F$5,0,10*ROW('Sanitation Data'!F167)),NA())</f>
        <v>#N/A</v>
      </c>
      <c r="AL173" s="120" t="e">
        <f ca="1">+IF(AND(ISNUMBER(OFFSET('Sanitation Data'!$F$7,0,10*ROW('Sanitation Data'!F167))),'Data Summary'!DA173="Yes"),OFFSET('Sanitation Data'!$F$7,0,10*ROW('Sanitation Data'!F167)),NA())</f>
        <v>#N/A</v>
      </c>
      <c r="AM173" s="120" t="e">
        <f ca="1">+IF(AND(ISNUMBER(OFFSET('Sanitation Data'!$F$11,0,10*ROW('Sanitation Data'!F167))),'Data Summary'!DB173="Yes"),OFFSET('Sanitation Data'!$F$11,0,10*ROW('Sanitation Data'!F167)),NA())</f>
        <v>#N/A</v>
      </c>
      <c r="AN173" s="120" t="e">
        <f ca="1">+IF(AND(ISNUMBER(OFFSET('Sanitation Data'!$F$12,0,10*ROW('Sanitation Data'!F167))),'Data Summary'!DC173="Yes"),OFFSET('Sanitation Data'!$F$12,0,10*ROW('Sanitation Data'!F167)),NA())</f>
        <v>#N/A</v>
      </c>
      <c r="AO173" s="120" t="e">
        <f ca="1">+IF(AND(ISNUMBER(OFFSET('Sanitation Data'!$F$13,0,10*ROW('Sanitation Data'!F167))),'Data Summary'!DD173="Yes"),OFFSET('Sanitation Data'!$F$13,0,10*ROW('Sanitation Data'!F167)),NA())</f>
        <v>#N/A</v>
      </c>
      <c r="AP173" s="120" t="e">
        <f ca="1">+IF(AND(ISNUMBER(OFFSET('Sanitation Data'!$G$5,0,10*ROW('Sanitation Data'!G167))),'Data Summary'!DE173="Yes"),100-OFFSET('Sanitation Data'!$G$5,0,10*ROW('Sanitation Data'!G167)),NA())</f>
        <v>#N/A</v>
      </c>
      <c r="AQ173" s="120" t="e">
        <f ca="1">+IF(AND(ISNUMBER(OFFSET('Sanitation Data'!$G$7,0,10*ROW('Sanitation Data'!G167))),'Data Summary'!DF173="Yes"),OFFSET('Sanitation Data'!$G$7,0,10*ROW('Sanitation Data'!G167)),NA())</f>
        <v>#N/A</v>
      </c>
      <c r="AR173" s="120" t="e">
        <f ca="1">+IF(AND(ISNUMBER(OFFSET('Sanitation Data'!$G$11,0,10*ROW('Sanitation Data'!G167))),'Data Summary'!DG173="Yes"),OFFSET('Sanitation Data'!$G$11,0,10*ROW('Sanitation Data'!G167)),NA())</f>
        <v>#N/A</v>
      </c>
      <c r="AS173" s="120" t="e">
        <f ca="1">+IF(AND(ISNUMBER(OFFSET('Sanitation Data'!$G$12,0,10*ROW('Sanitation Data'!G167))),'Data Summary'!DH173="Yes"),OFFSET('Sanitation Data'!$G$12,0,10*ROW('Sanitation Data'!G167)),NA())</f>
        <v>#N/A</v>
      </c>
      <c r="AT173" s="120" t="e">
        <f ca="1">+IF(AND(ISNUMBER(OFFSET('Sanitation Data'!$G$13,0,10*ROW('Sanitation Data'!G167))),'Data Summary'!DI173="Yes"),OFFSET('Sanitation Data'!$G$13,0,10*ROW('Sanitation Data'!G167)),NA())</f>
        <v>#N/A</v>
      </c>
      <c r="AU173" s="120" t="e">
        <f ca="1">+IF(AND(ISNUMBER(OFFSET('Sanitation Data'!$H$5,0,10*ROW('Sanitation Data'!H167))),'Data Summary'!DJ173="Yes"),100-OFFSET('Sanitation Data'!$H$5,0,10*ROW('Sanitation Data'!H167)),NA())</f>
        <v>#N/A</v>
      </c>
      <c r="AV173" s="120" t="e">
        <f ca="1">+IF(AND(ISNUMBER(OFFSET('Sanitation Data'!$H$7,0,10*ROW('Sanitation Data'!H167))),'Data Summary'!DK173="Yes"),OFFSET('Sanitation Data'!$H$7,0,10*ROW('Sanitation Data'!H167)),NA())</f>
        <v>#N/A</v>
      </c>
      <c r="AW173" s="120" t="e">
        <f ca="1">+IF(AND(ISNUMBER(OFFSET('Sanitation Data'!$H$11,0,10*ROW('Sanitation Data'!H167))),'Data Summary'!DL173="Yes"),OFFSET('Sanitation Data'!$H$11,0,10*ROW('Sanitation Data'!H167)),NA())</f>
        <v>#N/A</v>
      </c>
      <c r="AX173" s="120" t="e">
        <f ca="1">+IF(AND(ISNUMBER(OFFSET('Sanitation Data'!$H$12,0,10*ROW('Sanitation Data'!H167))),'Data Summary'!DM173="Yes"),OFFSET('Sanitation Data'!$H$12,0,10*ROW('Sanitation Data'!H167)),NA())</f>
        <v>#N/A</v>
      </c>
      <c r="AY173" s="120" t="e">
        <f ca="1">+IF(AND(ISNUMBER(OFFSET('Sanitation Data'!$H$13,0,10*ROW('Sanitation Data'!H167))),'Data Summary'!DN173="Yes"),OFFSET('Sanitation Data'!$H$13,0,10*ROW('Sanitation Data'!H167)),NA())</f>
        <v>#N/A</v>
      </c>
      <c r="AZ173" s="121" t="e">
        <f ca="1">+IF(AND(ISNUMBER(OFFSET('Hygiene Data'!$C$6,0,10*ROW('Hygiene Data'!C167))),'Data Summary'!DO173="Yes"),OFFSET('Hygiene Data'!$C$6,0,10*ROW('Hygiene Data'!C167)),NA())</f>
        <v>#N/A</v>
      </c>
      <c r="BA173" s="121" t="e">
        <f ca="1">+IF(AND(ISNUMBER(OFFSET('Hygiene Data'!$C$8,0,10*ROW('Hygiene Data'!C167))),'Data Summary'!DP173="Yes"),OFFSET('Hygiene Data'!$C$8,0,10*ROW('Hygiene Data'!C167)),NA())</f>
        <v>#N/A</v>
      </c>
      <c r="BB173" s="121" t="e">
        <f ca="1">+IF(AND(ISNUMBER(OFFSET('Hygiene Data'!$C$10,0,10*ROW('Hygiene Data'!C167))),'Data Summary'!DQ173="Yes"),OFFSET('Hygiene Data'!$C$10,0,10*ROW('Hygiene Data'!C167)),NA())</f>
        <v>#N/A</v>
      </c>
      <c r="BC173" s="121" t="e">
        <f ca="1">+IF(AND(ISNUMBER(OFFSET('Hygiene Data'!$D$6,0,10*ROW('Hygiene Data'!D167))),'Data Summary'!DR173="Yes"),OFFSET('Hygiene Data'!$D$6,0,10*ROW('Hygiene Data'!D167)),NA())</f>
        <v>#N/A</v>
      </c>
      <c r="BD173" s="121" t="e">
        <f ca="1">+IF(AND(ISNUMBER(OFFSET('Hygiene Data'!$D$8,0,10*ROW('Hygiene Data'!D167))),'Data Summary'!DS173="Yes"),OFFSET('Hygiene Data'!$D$8,0,10*ROW('Hygiene Data'!D167)),NA())</f>
        <v>#N/A</v>
      </c>
      <c r="BE173" s="121" t="e">
        <f ca="1">+IF(AND(ISNUMBER(OFFSET('Hygiene Data'!$D$10,0,10*ROW('Hygiene Data'!D167))),'Data Summary'!DT173="Yes"),OFFSET('Hygiene Data'!$D$10,0,10*ROW('Hygiene Data'!D167)),NA())</f>
        <v>#N/A</v>
      </c>
      <c r="BF173" s="121" t="e">
        <f ca="1">+IF(AND(ISNUMBER(OFFSET('Hygiene Data'!$E$6,0,10*ROW('Hygiene Data'!E167))),'Data Summary'!DU173="Yes"),OFFSET('Hygiene Data'!$E$6,0,10*ROW('Hygiene Data'!E167)),NA())</f>
        <v>#N/A</v>
      </c>
      <c r="BG173" s="121" t="e">
        <f ca="1">+IF(AND(ISNUMBER(OFFSET('Hygiene Data'!$E$8,0,10*ROW('Hygiene Data'!E167))),'Data Summary'!DV173="Yes"),OFFSET('Hygiene Data'!$E$8,0,10*ROW('Hygiene Data'!E167)),NA())</f>
        <v>#N/A</v>
      </c>
      <c r="BH173" s="121" t="e">
        <f ca="1">+IF(AND(ISNUMBER(OFFSET('Hygiene Data'!$E$10,0,10*ROW('Hygiene Data'!E167))),'Data Summary'!DW173="Yes"),OFFSET('Hygiene Data'!$E$10,0,10*ROW('Hygiene Data'!E167)),NA())</f>
        <v>#N/A</v>
      </c>
      <c r="BI173" s="121" t="e">
        <f ca="1">+IF(AND(ISNUMBER(OFFSET('Hygiene Data'!$F$6,0,10*ROW('Hygiene Data'!F167))),'Data Summary'!DX173="Yes"),OFFSET('Hygiene Data'!$F$6,0,10*ROW('Hygiene Data'!F167)),NA())</f>
        <v>#N/A</v>
      </c>
      <c r="BJ173" s="121" t="e">
        <f ca="1">+IF(AND(ISNUMBER(OFFSET('Hygiene Data'!$F$8,0,10*ROW('Hygiene Data'!F167))),'Data Summary'!DY173="Yes"),OFFSET('Hygiene Data'!$F$8,0,10*ROW('Hygiene Data'!F167)),NA())</f>
        <v>#N/A</v>
      </c>
      <c r="BK173" s="121" t="e">
        <f ca="1">+IF(AND(ISNUMBER(OFFSET('Hygiene Data'!$F$10,0,10*ROW('Hygiene Data'!F167))),'Data Summary'!DZ173="Yes"),OFFSET('Hygiene Data'!$F$10,0,10*ROW('Hygiene Data'!F167)),NA())</f>
        <v>#N/A</v>
      </c>
      <c r="BL173" s="121" t="e">
        <f ca="1">+IF(AND(ISNUMBER(OFFSET('Hygiene Data'!$G$6,0,10*ROW('Hygiene Data'!G167))),'Data Summary'!EA173="Yes"),OFFSET('Hygiene Data'!$G$6,0,10*ROW('Hygiene Data'!G167)),NA())</f>
        <v>#N/A</v>
      </c>
      <c r="BM173" s="121" t="e">
        <f ca="1">+IF(AND(ISNUMBER(OFFSET('Hygiene Data'!$G$8,0,10*ROW('Hygiene Data'!G167))),'Data Summary'!EB173="Yes"),OFFSET('Hygiene Data'!$G$8,0,10*ROW('Hygiene Data'!G167)),NA())</f>
        <v>#N/A</v>
      </c>
      <c r="BN173" s="121" t="e">
        <f ca="1">+IF(AND(ISNUMBER(OFFSET('Hygiene Data'!$G$10,0,10*ROW('Hygiene Data'!G167))),'Data Summary'!EC173="Yes"),OFFSET('Hygiene Data'!$G$10,0,10*ROW('Hygiene Data'!G167)),NA())</f>
        <v>#N/A</v>
      </c>
      <c r="BO173" s="121" t="e">
        <f ca="1">+IF(AND(ISNUMBER(OFFSET('Hygiene Data'!$H$6,0,10*ROW('Hygiene Data'!H167))),'Data Summary'!ED173="Yes"),OFFSET('Hygiene Data'!$H$6,0,10*ROW('Hygiene Data'!H167)),NA())</f>
        <v>#N/A</v>
      </c>
      <c r="BP173" s="121" t="e">
        <f ca="1">+IF(AND(ISNUMBER(OFFSET('Hygiene Data'!$H$8,0,10*ROW('Hygiene Data'!H167))),'Data Summary'!EE173="Yes"),OFFSET('Hygiene Data'!$H$8,0,10*ROW('Hygiene Data'!H167)),NA())</f>
        <v>#N/A</v>
      </c>
      <c r="BQ173" s="121" t="e">
        <f ca="1">+IF(AND(ISNUMBER(OFFSET('Hygiene Data'!$H$10,0,10*ROW('Hygiene Data'!H167))),'Data Summary'!EF173="Yes"),OFFSET('Hygiene Data'!$H$10,0,10*ROW('Hygiene Data'!H167)),NA())</f>
        <v>#N/A</v>
      </c>
    </row>
    <row r="174" spans="1:69" x14ac:dyDescent="0.2">
      <c r="A174" s="44" t="e">
        <f ca="1">+IF(OFFSET('Water Data'!$B$1,0,10*ROW('Water Data'!B168))="",NA(),OFFSET('Water Data'!$B$1,0,10*ROW('Water Data'!B168)))</f>
        <v>#N/A</v>
      </c>
      <c r="B174" s="44" t="e">
        <f ca="1">+IF(OFFSET('Water Data'!$A$3,0,10*ROW('Water Data'!A171))="",NA(),OFFSET('Water Data'!$A$3,0,10*ROW('Water Data'!A171)))</f>
        <v>#N/A</v>
      </c>
      <c r="C174" s="44" t="e">
        <f ca="1">+IF(OFFSET('Water Data'!$C$3,0,10*ROW('Water Data'!C171))="",NA(),OFFSET('Water Data'!$C$3,0,10*ROW('Water Data'!C171)))</f>
        <v>#N/A</v>
      </c>
      <c r="D174" s="119" t="e">
        <f ca="1">+IF(AND(ISNUMBER(OFFSET('Water Data'!$C$5,0,10*ROW('Water Data'!C168))),'Data Summary'!BS174="Yes"),100-OFFSET('Water Data'!$C$5,0,10*ROW('Water Data'!C168)),NA())</f>
        <v>#N/A</v>
      </c>
      <c r="E174" s="119" t="e">
        <f ca="1">+IF(AND(ISNUMBER(OFFSET('Water Data'!$C$7,0,10*ROW('Water Data'!C168))),'Data Summary'!BT174="Yes"),OFFSET('Water Data'!$C$7,0,10*ROW('Water Data'!C168)),NA())</f>
        <v>#N/A</v>
      </c>
      <c r="F174" s="119" t="e">
        <f ca="1">+IF(AND(ISNUMBER(OFFSET('Water Data'!$C$10,0,10*ROW('Water Data'!C168))),'Data Summary'!BU174="Yes"),OFFSET('Water Data'!$C$10,0,10*ROW('Water Data'!C168)),NA())</f>
        <v>#N/A</v>
      </c>
      <c r="G174" s="119" t="e">
        <f ca="1">+IF(AND(ISNUMBER(OFFSET('Water Data'!$D$5,0,10*ROW('Water Data'!D168))),'Data Summary'!BV174="Yes"),100-OFFSET('Water Data'!$D$5,0,10*ROW('Water Data'!D168)),NA())</f>
        <v>#N/A</v>
      </c>
      <c r="H174" s="119" t="e">
        <f ca="1">+IF(AND(ISNUMBER(OFFSET('Water Data'!$D$7,0,10*ROW('Water Data'!D168))),'Data Summary'!BW174="Yes"),OFFSET('Water Data'!$D$7,0,10*ROW('Water Data'!D168)),NA())</f>
        <v>#N/A</v>
      </c>
      <c r="I174" s="119" t="e">
        <f ca="1">+IF(AND(ISNUMBER(OFFSET('Water Data'!$D$10,0,10*ROW('Water Data'!D168))),'Data Summary'!BX174="Yes"),OFFSET('Water Data'!$D$10,0,10*ROW('Water Data'!D168)),NA())</f>
        <v>#N/A</v>
      </c>
      <c r="J174" s="119" t="e">
        <f ca="1">+IF(AND(ISNUMBER(OFFSET('Water Data'!$E$5,0,10*ROW('Water Data'!E168))),'Data Summary'!BY174="Yes"),100-OFFSET('Water Data'!$E$5,0,10*ROW('Water Data'!E168)),NA())</f>
        <v>#N/A</v>
      </c>
      <c r="K174" s="119" t="e">
        <f ca="1">+IF(AND(ISNUMBER(OFFSET('Water Data'!$E$7,0,10*ROW('Water Data'!E168))),'Data Summary'!BZ174="Yes"),OFFSET('Water Data'!$E$7,0,10*ROW('Water Data'!E168)),NA())</f>
        <v>#N/A</v>
      </c>
      <c r="L174" s="119" t="e">
        <f ca="1">+IF(AND(ISNUMBER(OFFSET('Water Data'!$E$10,0,10*ROW('Water Data'!E168))),'Data Summary'!CA174="Yes"),OFFSET('Water Data'!$E$10,0,10*ROW('Water Data'!E168)),NA())</f>
        <v>#N/A</v>
      </c>
      <c r="M174" s="119" t="e">
        <f ca="1">+IF(AND(ISNUMBER(OFFSET('Water Data'!$F$5,0,10*ROW('Water Data'!F168))),'Data Summary'!CB174="Yes"),100-OFFSET('Water Data'!$F$5,0,10*ROW('Water Data'!F168)),NA())</f>
        <v>#N/A</v>
      </c>
      <c r="N174" s="119" t="e">
        <f ca="1">+IF(AND(ISNUMBER(OFFSET('Water Data'!$F$7,0,10*ROW('Water Data'!F168))),'Data Summary'!CC174="Yes"),OFFSET('Water Data'!$F$7,0,10*ROW('Water Data'!F168)),NA())</f>
        <v>#N/A</v>
      </c>
      <c r="O174" s="119" t="e">
        <f ca="1">+IF(AND(ISNUMBER(OFFSET('Water Data'!$F$10,0,10*ROW('Water Data'!F168))),'Data Summary'!CD174="Yes"),OFFSET('Water Data'!$F$10,0,10*ROW('Water Data'!F168)),NA())</f>
        <v>#N/A</v>
      </c>
      <c r="P174" s="119" t="e">
        <f ca="1">+IF(AND(ISNUMBER(OFFSET('Water Data'!$G$5,0,10*ROW('Water Data'!G168))),'Data Summary'!CE174="Yes"),100-OFFSET('Water Data'!$G$5,0,10*ROW('Water Data'!G168)),NA())</f>
        <v>#N/A</v>
      </c>
      <c r="Q174" s="119" t="e">
        <f ca="1">+IF(AND(ISNUMBER(OFFSET('Water Data'!$G$7,0,10*ROW('Water Data'!G168))),'Data Summary'!CF174="Yes"),OFFSET('Water Data'!$G$7,0,10*ROW('Water Data'!G168)),NA())</f>
        <v>#N/A</v>
      </c>
      <c r="R174" s="119" t="e">
        <f ca="1">+IF(AND(ISNUMBER(OFFSET('Water Data'!$G$10,0,10*ROW('Water Data'!G168))),'Data Summary'!CG174="Yes"),OFFSET('Water Data'!$G$10,0,10*ROW('Water Data'!G168)),NA())</f>
        <v>#N/A</v>
      </c>
      <c r="S174" s="119" t="e">
        <f ca="1">+IF(AND(ISNUMBER(OFFSET('Water Data'!$H$5,0,10*ROW('Water Data'!H168))),'Data Summary'!CH174="Yes"),100-OFFSET('Water Data'!$H$5,0,10*ROW('Water Data'!H168)),NA())</f>
        <v>#N/A</v>
      </c>
      <c r="T174" s="119" t="e">
        <f ca="1">+IF(AND(ISNUMBER(OFFSET('Water Data'!$H$7,0,10*ROW('Water Data'!H168))),'Data Summary'!CI174="Yes"),OFFSET('Water Data'!$H$7,0,10*ROW('Water Data'!H168)),NA())</f>
        <v>#N/A</v>
      </c>
      <c r="U174" s="119" t="e">
        <f ca="1">+IF(AND(ISNUMBER(OFFSET('Water Data'!$H$10,0,10*ROW('Water Data'!H168))),'Data Summary'!CJ174="Yes"),OFFSET('Water Data'!$H$10,0,10*ROW('Water Data'!H168)),NA())</f>
        <v>#N/A</v>
      </c>
      <c r="V174" s="120" t="e">
        <f ca="1">+IF(AND(ISNUMBER(OFFSET('Sanitation Data'!$C$5,0,10*ROW('Sanitation Data'!C168))),'Data Summary'!CK174="Yes"),100-OFFSET('Sanitation Data'!$C$5,0,10*ROW('Sanitation Data'!C168)),NA())</f>
        <v>#N/A</v>
      </c>
      <c r="W174" s="120" t="e">
        <f ca="1">+IF(AND(ISNUMBER(OFFSET('Sanitation Data'!$C$7,0,10*ROW('Sanitation Data'!C168))),'Data Summary'!CL174="Yes"),OFFSET('Sanitation Data'!$C$7,0,10*ROW('Sanitation Data'!C168)),NA())</f>
        <v>#N/A</v>
      </c>
      <c r="X174" s="120" t="e">
        <f ca="1">+IF(AND(ISNUMBER(OFFSET('Sanitation Data'!$C$11,0,10*ROW('Sanitation Data'!C168))),'Data Summary'!CM174="Yes"),OFFSET('Sanitation Data'!$C$11,0,10*ROW('Sanitation Data'!C168)),NA())</f>
        <v>#N/A</v>
      </c>
      <c r="Y174" s="120" t="e">
        <f ca="1">+IF(AND(ISNUMBER(OFFSET('Sanitation Data'!$C$12,0,10*ROW('Sanitation Data'!C168))),'Data Summary'!CN174="Yes"),OFFSET('Sanitation Data'!$C$12,0,10*ROW('Sanitation Data'!C168)),NA())</f>
        <v>#N/A</v>
      </c>
      <c r="Z174" s="120" t="e">
        <f ca="1">+IF(AND(ISNUMBER(OFFSET('Sanitation Data'!$C$13,0,10*ROW('Sanitation Data'!C168))),'Data Summary'!CO174="Yes"),OFFSET('Sanitation Data'!$C$13,0,10*ROW('Sanitation Data'!C168)),NA())</f>
        <v>#N/A</v>
      </c>
      <c r="AA174" s="120" t="e">
        <f ca="1">+IF(AND(ISNUMBER(OFFSET('Sanitation Data'!$D$5,0,10*ROW('Sanitation Data'!D168))),'Data Summary'!CP174="Yes"),100-OFFSET('Sanitation Data'!$D$5,0,10*ROW('Sanitation Data'!D168)),NA())</f>
        <v>#N/A</v>
      </c>
      <c r="AB174" s="120" t="e">
        <f ca="1">+IF(AND(ISNUMBER(OFFSET('Sanitation Data'!$D$7,0,10*ROW('Sanitation Data'!D168))),'Data Summary'!CQ174="Yes"),OFFSET('Sanitation Data'!$D$7,0,10*ROW('Sanitation Data'!D168)),NA())</f>
        <v>#N/A</v>
      </c>
      <c r="AC174" s="120" t="e">
        <f ca="1">+IF(AND(ISNUMBER(OFFSET('Sanitation Data'!$D$11,0,10*ROW('Sanitation Data'!D168))),'Data Summary'!CR174="Yes"),OFFSET('Sanitation Data'!$D$11,0,10*ROW('Sanitation Data'!D168)),NA())</f>
        <v>#N/A</v>
      </c>
      <c r="AD174" s="120" t="e">
        <f ca="1">+IF(AND(ISNUMBER(OFFSET('Sanitation Data'!$D$12,0,10*ROW('Sanitation Data'!D168))),'Data Summary'!CS174="Yes"),OFFSET('Sanitation Data'!$D$12,0,10*ROW('Sanitation Data'!D168)),NA())</f>
        <v>#N/A</v>
      </c>
      <c r="AE174" s="120" t="e">
        <f ca="1">+IF(AND(ISNUMBER(OFFSET('Sanitation Data'!$D$13,0,10*ROW('Sanitation Data'!D168))),'Data Summary'!CT174="Yes"),OFFSET('Sanitation Data'!$D$13,0,10*ROW('Sanitation Data'!D168)),NA())</f>
        <v>#N/A</v>
      </c>
      <c r="AF174" s="120" t="e">
        <f ca="1">+IF(AND(ISNUMBER(OFFSET('Sanitation Data'!$E$5,0,10*ROW('Sanitation Data'!E168))),'Data Summary'!CU174="Yes"),100-OFFSET('Sanitation Data'!$E$5,0,10*ROW('Sanitation Data'!E168)),NA())</f>
        <v>#N/A</v>
      </c>
      <c r="AG174" s="120" t="e">
        <f ca="1">+IF(AND(ISNUMBER(OFFSET('Sanitation Data'!$E$7,0,10*ROW('Sanitation Data'!E168))),'Data Summary'!CV174="Yes"),OFFSET('Sanitation Data'!$E$7,0,10*ROW('Sanitation Data'!E168)),NA())</f>
        <v>#N/A</v>
      </c>
      <c r="AH174" s="120" t="e">
        <f ca="1">+IF(AND(ISNUMBER(OFFSET('Sanitation Data'!$E$11,0,10*ROW('Sanitation Data'!E168))),'Data Summary'!CW174="Yes"),OFFSET('Sanitation Data'!$E$11,0,10*ROW('Sanitation Data'!E168)),NA())</f>
        <v>#N/A</v>
      </c>
      <c r="AI174" s="120" t="e">
        <f ca="1">+IF(AND(ISNUMBER(OFFSET('Sanitation Data'!$E$12,0,10*ROW('Sanitation Data'!E168))),'Data Summary'!CX174="Yes"),OFFSET('Sanitation Data'!$E$12,0,10*ROW('Sanitation Data'!E168)),NA())</f>
        <v>#N/A</v>
      </c>
      <c r="AJ174" s="120" t="e">
        <f ca="1">+IF(AND(ISNUMBER(OFFSET('Sanitation Data'!$E$13,0,10*ROW('Sanitation Data'!E168))),'Data Summary'!CY174="Yes"),OFFSET('Sanitation Data'!$E$13,0,10*ROW('Sanitation Data'!E168)),NA())</f>
        <v>#N/A</v>
      </c>
      <c r="AK174" s="120" t="e">
        <f ca="1">+IF(AND(ISNUMBER(OFFSET('Sanitation Data'!$F$5,0,10*ROW('Sanitation Data'!F168))),'Data Summary'!CZ174="Yes"),100-OFFSET('Sanitation Data'!$F$5,0,10*ROW('Sanitation Data'!F168)),NA())</f>
        <v>#N/A</v>
      </c>
      <c r="AL174" s="120" t="e">
        <f ca="1">+IF(AND(ISNUMBER(OFFSET('Sanitation Data'!$F$7,0,10*ROW('Sanitation Data'!F168))),'Data Summary'!DA174="Yes"),OFFSET('Sanitation Data'!$F$7,0,10*ROW('Sanitation Data'!F168)),NA())</f>
        <v>#N/A</v>
      </c>
      <c r="AM174" s="120" t="e">
        <f ca="1">+IF(AND(ISNUMBER(OFFSET('Sanitation Data'!$F$11,0,10*ROW('Sanitation Data'!F168))),'Data Summary'!DB174="Yes"),OFFSET('Sanitation Data'!$F$11,0,10*ROW('Sanitation Data'!F168)),NA())</f>
        <v>#N/A</v>
      </c>
      <c r="AN174" s="120" t="e">
        <f ca="1">+IF(AND(ISNUMBER(OFFSET('Sanitation Data'!$F$12,0,10*ROW('Sanitation Data'!F168))),'Data Summary'!DC174="Yes"),OFFSET('Sanitation Data'!$F$12,0,10*ROW('Sanitation Data'!F168)),NA())</f>
        <v>#N/A</v>
      </c>
      <c r="AO174" s="120" t="e">
        <f ca="1">+IF(AND(ISNUMBER(OFFSET('Sanitation Data'!$F$13,0,10*ROW('Sanitation Data'!F168))),'Data Summary'!DD174="Yes"),OFFSET('Sanitation Data'!$F$13,0,10*ROW('Sanitation Data'!F168)),NA())</f>
        <v>#N/A</v>
      </c>
      <c r="AP174" s="120" t="e">
        <f ca="1">+IF(AND(ISNUMBER(OFFSET('Sanitation Data'!$G$5,0,10*ROW('Sanitation Data'!G168))),'Data Summary'!DE174="Yes"),100-OFFSET('Sanitation Data'!$G$5,0,10*ROW('Sanitation Data'!G168)),NA())</f>
        <v>#N/A</v>
      </c>
      <c r="AQ174" s="120" t="e">
        <f ca="1">+IF(AND(ISNUMBER(OFFSET('Sanitation Data'!$G$7,0,10*ROW('Sanitation Data'!G168))),'Data Summary'!DF174="Yes"),OFFSET('Sanitation Data'!$G$7,0,10*ROW('Sanitation Data'!G168)),NA())</f>
        <v>#N/A</v>
      </c>
      <c r="AR174" s="120" t="e">
        <f ca="1">+IF(AND(ISNUMBER(OFFSET('Sanitation Data'!$G$11,0,10*ROW('Sanitation Data'!G168))),'Data Summary'!DG174="Yes"),OFFSET('Sanitation Data'!$G$11,0,10*ROW('Sanitation Data'!G168)),NA())</f>
        <v>#N/A</v>
      </c>
      <c r="AS174" s="120" t="e">
        <f ca="1">+IF(AND(ISNUMBER(OFFSET('Sanitation Data'!$G$12,0,10*ROW('Sanitation Data'!G168))),'Data Summary'!DH174="Yes"),OFFSET('Sanitation Data'!$G$12,0,10*ROW('Sanitation Data'!G168)),NA())</f>
        <v>#N/A</v>
      </c>
      <c r="AT174" s="120" t="e">
        <f ca="1">+IF(AND(ISNUMBER(OFFSET('Sanitation Data'!$G$13,0,10*ROW('Sanitation Data'!G168))),'Data Summary'!DI174="Yes"),OFFSET('Sanitation Data'!$G$13,0,10*ROW('Sanitation Data'!G168)),NA())</f>
        <v>#N/A</v>
      </c>
      <c r="AU174" s="120" t="e">
        <f ca="1">+IF(AND(ISNUMBER(OFFSET('Sanitation Data'!$H$5,0,10*ROW('Sanitation Data'!H168))),'Data Summary'!DJ174="Yes"),100-OFFSET('Sanitation Data'!$H$5,0,10*ROW('Sanitation Data'!H168)),NA())</f>
        <v>#N/A</v>
      </c>
      <c r="AV174" s="120" t="e">
        <f ca="1">+IF(AND(ISNUMBER(OFFSET('Sanitation Data'!$H$7,0,10*ROW('Sanitation Data'!H168))),'Data Summary'!DK174="Yes"),OFFSET('Sanitation Data'!$H$7,0,10*ROW('Sanitation Data'!H168)),NA())</f>
        <v>#N/A</v>
      </c>
      <c r="AW174" s="120" t="e">
        <f ca="1">+IF(AND(ISNUMBER(OFFSET('Sanitation Data'!$H$11,0,10*ROW('Sanitation Data'!H168))),'Data Summary'!DL174="Yes"),OFFSET('Sanitation Data'!$H$11,0,10*ROW('Sanitation Data'!H168)),NA())</f>
        <v>#N/A</v>
      </c>
      <c r="AX174" s="120" t="e">
        <f ca="1">+IF(AND(ISNUMBER(OFFSET('Sanitation Data'!$H$12,0,10*ROW('Sanitation Data'!H168))),'Data Summary'!DM174="Yes"),OFFSET('Sanitation Data'!$H$12,0,10*ROW('Sanitation Data'!H168)),NA())</f>
        <v>#N/A</v>
      </c>
      <c r="AY174" s="120" t="e">
        <f ca="1">+IF(AND(ISNUMBER(OFFSET('Sanitation Data'!$H$13,0,10*ROW('Sanitation Data'!H168))),'Data Summary'!DN174="Yes"),OFFSET('Sanitation Data'!$H$13,0,10*ROW('Sanitation Data'!H168)),NA())</f>
        <v>#N/A</v>
      </c>
      <c r="AZ174" s="121" t="e">
        <f ca="1">+IF(AND(ISNUMBER(OFFSET('Hygiene Data'!$C$6,0,10*ROW('Hygiene Data'!C168))),'Data Summary'!DO174="Yes"),OFFSET('Hygiene Data'!$C$6,0,10*ROW('Hygiene Data'!C168)),NA())</f>
        <v>#N/A</v>
      </c>
      <c r="BA174" s="121" t="e">
        <f ca="1">+IF(AND(ISNUMBER(OFFSET('Hygiene Data'!$C$8,0,10*ROW('Hygiene Data'!C168))),'Data Summary'!DP174="Yes"),OFFSET('Hygiene Data'!$C$8,0,10*ROW('Hygiene Data'!C168)),NA())</f>
        <v>#N/A</v>
      </c>
      <c r="BB174" s="121" t="e">
        <f ca="1">+IF(AND(ISNUMBER(OFFSET('Hygiene Data'!$C$10,0,10*ROW('Hygiene Data'!C168))),'Data Summary'!DQ174="Yes"),OFFSET('Hygiene Data'!$C$10,0,10*ROW('Hygiene Data'!C168)),NA())</f>
        <v>#N/A</v>
      </c>
      <c r="BC174" s="121" t="e">
        <f ca="1">+IF(AND(ISNUMBER(OFFSET('Hygiene Data'!$D$6,0,10*ROW('Hygiene Data'!D168))),'Data Summary'!DR174="Yes"),OFFSET('Hygiene Data'!$D$6,0,10*ROW('Hygiene Data'!D168)),NA())</f>
        <v>#N/A</v>
      </c>
      <c r="BD174" s="121" t="e">
        <f ca="1">+IF(AND(ISNUMBER(OFFSET('Hygiene Data'!$D$8,0,10*ROW('Hygiene Data'!D168))),'Data Summary'!DS174="Yes"),OFFSET('Hygiene Data'!$D$8,0,10*ROW('Hygiene Data'!D168)),NA())</f>
        <v>#N/A</v>
      </c>
      <c r="BE174" s="121" t="e">
        <f ca="1">+IF(AND(ISNUMBER(OFFSET('Hygiene Data'!$D$10,0,10*ROW('Hygiene Data'!D168))),'Data Summary'!DT174="Yes"),OFFSET('Hygiene Data'!$D$10,0,10*ROW('Hygiene Data'!D168)),NA())</f>
        <v>#N/A</v>
      </c>
      <c r="BF174" s="121" t="e">
        <f ca="1">+IF(AND(ISNUMBER(OFFSET('Hygiene Data'!$E$6,0,10*ROW('Hygiene Data'!E168))),'Data Summary'!DU174="Yes"),OFFSET('Hygiene Data'!$E$6,0,10*ROW('Hygiene Data'!E168)),NA())</f>
        <v>#N/A</v>
      </c>
      <c r="BG174" s="121" t="e">
        <f ca="1">+IF(AND(ISNUMBER(OFFSET('Hygiene Data'!$E$8,0,10*ROW('Hygiene Data'!E168))),'Data Summary'!DV174="Yes"),OFFSET('Hygiene Data'!$E$8,0,10*ROW('Hygiene Data'!E168)),NA())</f>
        <v>#N/A</v>
      </c>
      <c r="BH174" s="121" t="e">
        <f ca="1">+IF(AND(ISNUMBER(OFFSET('Hygiene Data'!$E$10,0,10*ROW('Hygiene Data'!E168))),'Data Summary'!DW174="Yes"),OFFSET('Hygiene Data'!$E$10,0,10*ROW('Hygiene Data'!E168)),NA())</f>
        <v>#N/A</v>
      </c>
      <c r="BI174" s="121" t="e">
        <f ca="1">+IF(AND(ISNUMBER(OFFSET('Hygiene Data'!$F$6,0,10*ROW('Hygiene Data'!F168))),'Data Summary'!DX174="Yes"),OFFSET('Hygiene Data'!$F$6,0,10*ROW('Hygiene Data'!F168)),NA())</f>
        <v>#N/A</v>
      </c>
      <c r="BJ174" s="121" t="e">
        <f ca="1">+IF(AND(ISNUMBER(OFFSET('Hygiene Data'!$F$8,0,10*ROW('Hygiene Data'!F168))),'Data Summary'!DY174="Yes"),OFFSET('Hygiene Data'!$F$8,0,10*ROW('Hygiene Data'!F168)),NA())</f>
        <v>#N/A</v>
      </c>
      <c r="BK174" s="121" t="e">
        <f ca="1">+IF(AND(ISNUMBER(OFFSET('Hygiene Data'!$F$10,0,10*ROW('Hygiene Data'!F168))),'Data Summary'!DZ174="Yes"),OFFSET('Hygiene Data'!$F$10,0,10*ROW('Hygiene Data'!F168)),NA())</f>
        <v>#N/A</v>
      </c>
      <c r="BL174" s="121" t="e">
        <f ca="1">+IF(AND(ISNUMBER(OFFSET('Hygiene Data'!$G$6,0,10*ROW('Hygiene Data'!G168))),'Data Summary'!EA174="Yes"),OFFSET('Hygiene Data'!$G$6,0,10*ROW('Hygiene Data'!G168)),NA())</f>
        <v>#N/A</v>
      </c>
      <c r="BM174" s="121" t="e">
        <f ca="1">+IF(AND(ISNUMBER(OFFSET('Hygiene Data'!$G$8,0,10*ROW('Hygiene Data'!G168))),'Data Summary'!EB174="Yes"),OFFSET('Hygiene Data'!$G$8,0,10*ROW('Hygiene Data'!G168)),NA())</f>
        <v>#N/A</v>
      </c>
      <c r="BN174" s="121" t="e">
        <f ca="1">+IF(AND(ISNUMBER(OFFSET('Hygiene Data'!$G$10,0,10*ROW('Hygiene Data'!G168))),'Data Summary'!EC174="Yes"),OFFSET('Hygiene Data'!$G$10,0,10*ROW('Hygiene Data'!G168)),NA())</f>
        <v>#N/A</v>
      </c>
      <c r="BO174" s="121" t="e">
        <f ca="1">+IF(AND(ISNUMBER(OFFSET('Hygiene Data'!$H$6,0,10*ROW('Hygiene Data'!H168))),'Data Summary'!ED174="Yes"),OFFSET('Hygiene Data'!$H$6,0,10*ROW('Hygiene Data'!H168)),NA())</f>
        <v>#N/A</v>
      </c>
      <c r="BP174" s="121" t="e">
        <f ca="1">+IF(AND(ISNUMBER(OFFSET('Hygiene Data'!$H$8,0,10*ROW('Hygiene Data'!H168))),'Data Summary'!EE174="Yes"),OFFSET('Hygiene Data'!$H$8,0,10*ROW('Hygiene Data'!H168)),NA())</f>
        <v>#N/A</v>
      </c>
      <c r="BQ174" s="121" t="e">
        <f ca="1">+IF(AND(ISNUMBER(OFFSET('Hygiene Data'!$H$10,0,10*ROW('Hygiene Data'!H168))),'Data Summary'!EF174="Yes"),OFFSET('Hygiene Data'!$H$10,0,10*ROW('Hygiene Data'!H168)),NA())</f>
        <v>#N/A</v>
      </c>
    </row>
    <row r="175" spans="1:69" x14ac:dyDescent="0.2">
      <c r="A175" s="44" t="e">
        <f ca="1">+IF(OFFSET('Water Data'!$B$1,0,10*ROW('Water Data'!B169))="",NA(),OFFSET('Water Data'!$B$1,0,10*ROW('Water Data'!B169)))</f>
        <v>#N/A</v>
      </c>
      <c r="B175" s="44" t="e">
        <f ca="1">+IF(OFFSET('Water Data'!$A$3,0,10*ROW('Water Data'!A172))="",NA(),OFFSET('Water Data'!$A$3,0,10*ROW('Water Data'!A172)))</f>
        <v>#N/A</v>
      </c>
      <c r="C175" s="44" t="e">
        <f ca="1">+IF(OFFSET('Water Data'!$C$3,0,10*ROW('Water Data'!C172))="",NA(),OFFSET('Water Data'!$C$3,0,10*ROW('Water Data'!C172)))</f>
        <v>#N/A</v>
      </c>
      <c r="D175" s="119" t="e">
        <f ca="1">+IF(AND(ISNUMBER(OFFSET('Water Data'!$C$5,0,10*ROW('Water Data'!C169))),'Data Summary'!BS175="Yes"),100-OFFSET('Water Data'!$C$5,0,10*ROW('Water Data'!C169)),NA())</f>
        <v>#N/A</v>
      </c>
      <c r="E175" s="119" t="e">
        <f ca="1">+IF(AND(ISNUMBER(OFFSET('Water Data'!$C$7,0,10*ROW('Water Data'!C169))),'Data Summary'!BT175="Yes"),OFFSET('Water Data'!$C$7,0,10*ROW('Water Data'!C169)),NA())</f>
        <v>#N/A</v>
      </c>
      <c r="F175" s="119" t="e">
        <f ca="1">+IF(AND(ISNUMBER(OFFSET('Water Data'!$C$10,0,10*ROW('Water Data'!C169))),'Data Summary'!BU175="Yes"),OFFSET('Water Data'!$C$10,0,10*ROW('Water Data'!C169)),NA())</f>
        <v>#N/A</v>
      </c>
      <c r="G175" s="119" t="e">
        <f ca="1">+IF(AND(ISNUMBER(OFFSET('Water Data'!$D$5,0,10*ROW('Water Data'!D169))),'Data Summary'!BV175="Yes"),100-OFFSET('Water Data'!$D$5,0,10*ROW('Water Data'!D169)),NA())</f>
        <v>#N/A</v>
      </c>
      <c r="H175" s="119" t="e">
        <f ca="1">+IF(AND(ISNUMBER(OFFSET('Water Data'!$D$7,0,10*ROW('Water Data'!D169))),'Data Summary'!BW175="Yes"),OFFSET('Water Data'!$D$7,0,10*ROW('Water Data'!D169)),NA())</f>
        <v>#N/A</v>
      </c>
      <c r="I175" s="119" t="e">
        <f ca="1">+IF(AND(ISNUMBER(OFFSET('Water Data'!$D$10,0,10*ROW('Water Data'!D169))),'Data Summary'!BX175="Yes"),OFFSET('Water Data'!$D$10,0,10*ROW('Water Data'!D169)),NA())</f>
        <v>#N/A</v>
      </c>
      <c r="J175" s="119" t="e">
        <f ca="1">+IF(AND(ISNUMBER(OFFSET('Water Data'!$E$5,0,10*ROW('Water Data'!E169))),'Data Summary'!BY175="Yes"),100-OFFSET('Water Data'!$E$5,0,10*ROW('Water Data'!E169)),NA())</f>
        <v>#N/A</v>
      </c>
      <c r="K175" s="119" t="e">
        <f ca="1">+IF(AND(ISNUMBER(OFFSET('Water Data'!$E$7,0,10*ROW('Water Data'!E169))),'Data Summary'!BZ175="Yes"),OFFSET('Water Data'!$E$7,0,10*ROW('Water Data'!E169)),NA())</f>
        <v>#N/A</v>
      </c>
      <c r="L175" s="119" t="e">
        <f ca="1">+IF(AND(ISNUMBER(OFFSET('Water Data'!$E$10,0,10*ROW('Water Data'!E169))),'Data Summary'!CA175="Yes"),OFFSET('Water Data'!$E$10,0,10*ROW('Water Data'!E169)),NA())</f>
        <v>#N/A</v>
      </c>
      <c r="M175" s="119" t="e">
        <f ca="1">+IF(AND(ISNUMBER(OFFSET('Water Data'!$F$5,0,10*ROW('Water Data'!F169))),'Data Summary'!CB175="Yes"),100-OFFSET('Water Data'!$F$5,0,10*ROW('Water Data'!F169)),NA())</f>
        <v>#N/A</v>
      </c>
      <c r="N175" s="119" t="e">
        <f ca="1">+IF(AND(ISNUMBER(OFFSET('Water Data'!$F$7,0,10*ROW('Water Data'!F169))),'Data Summary'!CC175="Yes"),OFFSET('Water Data'!$F$7,0,10*ROW('Water Data'!F169)),NA())</f>
        <v>#N/A</v>
      </c>
      <c r="O175" s="119" t="e">
        <f ca="1">+IF(AND(ISNUMBER(OFFSET('Water Data'!$F$10,0,10*ROW('Water Data'!F169))),'Data Summary'!CD175="Yes"),OFFSET('Water Data'!$F$10,0,10*ROW('Water Data'!F169)),NA())</f>
        <v>#N/A</v>
      </c>
      <c r="P175" s="119" t="e">
        <f ca="1">+IF(AND(ISNUMBER(OFFSET('Water Data'!$G$5,0,10*ROW('Water Data'!G169))),'Data Summary'!CE175="Yes"),100-OFFSET('Water Data'!$G$5,0,10*ROW('Water Data'!G169)),NA())</f>
        <v>#N/A</v>
      </c>
      <c r="Q175" s="119" t="e">
        <f ca="1">+IF(AND(ISNUMBER(OFFSET('Water Data'!$G$7,0,10*ROW('Water Data'!G169))),'Data Summary'!CF175="Yes"),OFFSET('Water Data'!$G$7,0,10*ROW('Water Data'!G169)),NA())</f>
        <v>#N/A</v>
      </c>
      <c r="R175" s="119" t="e">
        <f ca="1">+IF(AND(ISNUMBER(OFFSET('Water Data'!$G$10,0,10*ROW('Water Data'!G169))),'Data Summary'!CG175="Yes"),OFFSET('Water Data'!$G$10,0,10*ROW('Water Data'!G169)),NA())</f>
        <v>#N/A</v>
      </c>
      <c r="S175" s="119" t="e">
        <f ca="1">+IF(AND(ISNUMBER(OFFSET('Water Data'!$H$5,0,10*ROW('Water Data'!H169))),'Data Summary'!CH175="Yes"),100-OFFSET('Water Data'!$H$5,0,10*ROW('Water Data'!H169)),NA())</f>
        <v>#N/A</v>
      </c>
      <c r="T175" s="119" t="e">
        <f ca="1">+IF(AND(ISNUMBER(OFFSET('Water Data'!$H$7,0,10*ROW('Water Data'!H169))),'Data Summary'!CI175="Yes"),OFFSET('Water Data'!$H$7,0,10*ROW('Water Data'!H169)),NA())</f>
        <v>#N/A</v>
      </c>
      <c r="U175" s="119" t="e">
        <f ca="1">+IF(AND(ISNUMBER(OFFSET('Water Data'!$H$10,0,10*ROW('Water Data'!H169))),'Data Summary'!CJ175="Yes"),OFFSET('Water Data'!$H$10,0,10*ROW('Water Data'!H169)),NA())</f>
        <v>#N/A</v>
      </c>
      <c r="V175" s="120" t="e">
        <f ca="1">+IF(AND(ISNUMBER(OFFSET('Sanitation Data'!$C$5,0,10*ROW('Sanitation Data'!C169))),'Data Summary'!CK175="Yes"),100-OFFSET('Sanitation Data'!$C$5,0,10*ROW('Sanitation Data'!C169)),NA())</f>
        <v>#N/A</v>
      </c>
      <c r="W175" s="120" t="e">
        <f ca="1">+IF(AND(ISNUMBER(OFFSET('Sanitation Data'!$C$7,0,10*ROW('Sanitation Data'!C169))),'Data Summary'!CL175="Yes"),OFFSET('Sanitation Data'!$C$7,0,10*ROW('Sanitation Data'!C169)),NA())</f>
        <v>#N/A</v>
      </c>
      <c r="X175" s="120" t="e">
        <f ca="1">+IF(AND(ISNUMBER(OFFSET('Sanitation Data'!$C$11,0,10*ROW('Sanitation Data'!C169))),'Data Summary'!CM175="Yes"),OFFSET('Sanitation Data'!$C$11,0,10*ROW('Sanitation Data'!C169)),NA())</f>
        <v>#N/A</v>
      </c>
      <c r="Y175" s="120" t="e">
        <f ca="1">+IF(AND(ISNUMBER(OFFSET('Sanitation Data'!$C$12,0,10*ROW('Sanitation Data'!C169))),'Data Summary'!CN175="Yes"),OFFSET('Sanitation Data'!$C$12,0,10*ROW('Sanitation Data'!C169)),NA())</f>
        <v>#N/A</v>
      </c>
      <c r="Z175" s="120" t="e">
        <f ca="1">+IF(AND(ISNUMBER(OFFSET('Sanitation Data'!$C$13,0,10*ROW('Sanitation Data'!C169))),'Data Summary'!CO175="Yes"),OFFSET('Sanitation Data'!$C$13,0,10*ROW('Sanitation Data'!C169)),NA())</f>
        <v>#N/A</v>
      </c>
      <c r="AA175" s="120" t="e">
        <f ca="1">+IF(AND(ISNUMBER(OFFSET('Sanitation Data'!$D$5,0,10*ROW('Sanitation Data'!D169))),'Data Summary'!CP175="Yes"),100-OFFSET('Sanitation Data'!$D$5,0,10*ROW('Sanitation Data'!D169)),NA())</f>
        <v>#N/A</v>
      </c>
      <c r="AB175" s="120" t="e">
        <f ca="1">+IF(AND(ISNUMBER(OFFSET('Sanitation Data'!$D$7,0,10*ROW('Sanitation Data'!D169))),'Data Summary'!CQ175="Yes"),OFFSET('Sanitation Data'!$D$7,0,10*ROW('Sanitation Data'!D169)),NA())</f>
        <v>#N/A</v>
      </c>
      <c r="AC175" s="120" t="e">
        <f ca="1">+IF(AND(ISNUMBER(OFFSET('Sanitation Data'!$D$11,0,10*ROW('Sanitation Data'!D169))),'Data Summary'!CR175="Yes"),OFFSET('Sanitation Data'!$D$11,0,10*ROW('Sanitation Data'!D169)),NA())</f>
        <v>#N/A</v>
      </c>
      <c r="AD175" s="120" t="e">
        <f ca="1">+IF(AND(ISNUMBER(OFFSET('Sanitation Data'!$D$12,0,10*ROW('Sanitation Data'!D169))),'Data Summary'!CS175="Yes"),OFFSET('Sanitation Data'!$D$12,0,10*ROW('Sanitation Data'!D169)),NA())</f>
        <v>#N/A</v>
      </c>
      <c r="AE175" s="120" t="e">
        <f ca="1">+IF(AND(ISNUMBER(OFFSET('Sanitation Data'!$D$13,0,10*ROW('Sanitation Data'!D169))),'Data Summary'!CT175="Yes"),OFFSET('Sanitation Data'!$D$13,0,10*ROW('Sanitation Data'!D169)),NA())</f>
        <v>#N/A</v>
      </c>
      <c r="AF175" s="120" t="e">
        <f ca="1">+IF(AND(ISNUMBER(OFFSET('Sanitation Data'!$E$5,0,10*ROW('Sanitation Data'!E169))),'Data Summary'!CU175="Yes"),100-OFFSET('Sanitation Data'!$E$5,0,10*ROW('Sanitation Data'!E169)),NA())</f>
        <v>#N/A</v>
      </c>
      <c r="AG175" s="120" t="e">
        <f ca="1">+IF(AND(ISNUMBER(OFFSET('Sanitation Data'!$E$7,0,10*ROW('Sanitation Data'!E169))),'Data Summary'!CV175="Yes"),OFFSET('Sanitation Data'!$E$7,0,10*ROW('Sanitation Data'!E169)),NA())</f>
        <v>#N/A</v>
      </c>
      <c r="AH175" s="120" t="e">
        <f ca="1">+IF(AND(ISNUMBER(OFFSET('Sanitation Data'!$E$11,0,10*ROW('Sanitation Data'!E169))),'Data Summary'!CW175="Yes"),OFFSET('Sanitation Data'!$E$11,0,10*ROW('Sanitation Data'!E169)),NA())</f>
        <v>#N/A</v>
      </c>
      <c r="AI175" s="120" t="e">
        <f ca="1">+IF(AND(ISNUMBER(OFFSET('Sanitation Data'!$E$12,0,10*ROW('Sanitation Data'!E169))),'Data Summary'!CX175="Yes"),OFFSET('Sanitation Data'!$E$12,0,10*ROW('Sanitation Data'!E169)),NA())</f>
        <v>#N/A</v>
      </c>
      <c r="AJ175" s="120" t="e">
        <f ca="1">+IF(AND(ISNUMBER(OFFSET('Sanitation Data'!$E$13,0,10*ROW('Sanitation Data'!E169))),'Data Summary'!CY175="Yes"),OFFSET('Sanitation Data'!$E$13,0,10*ROW('Sanitation Data'!E169)),NA())</f>
        <v>#N/A</v>
      </c>
      <c r="AK175" s="120" t="e">
        <f ca="1">+IF(AND(ISNUMBER(OFFSET('Sanitation Data'!$F$5,0,10*ROW('Sanitation Data'!F169))),'Data Summary'!CZ175="Yes"),100-OFFSET('Sanitation Data'!$F$5,0,10*ROW('Sanitation Data'!F169)),NA())</f>
        <v>#N/A</v>
      </c>
      <c r="AL175" s="120" t="e">
        <f ca="1">+IF(AND(ISNUMBER(OFFSET('Sanitation Data'!$F$7,0,10*ROW('Sanitation Data'!F169))),'Data Summary'!DA175="Yes"),OFFSET('Sanitation Data'!$F$7,0,10*ROW('Sanitation Data'!F169)),NA())</f>
        <v>#N/A</v>
      </c>
      <c r="AM175" s="120" t="e">
        <f ca="1">+IF(AND(ISNUMBER(OFFSET('Sanitation Data'!$F$11,0,10*ROW('Sanitation Data'!F169))),'Data Summary'!DB175="Yes"),OFFSET('Sanitation Data'!$F$11,0,10*ROW('Sanitation Data'!F169)),NA())</f>
        <v>#N/A</v>
      </c>
      <c r="AN175" s="120" t="e">
        <f ca="1">+IF(AND(ISNUMBER(OFFSET('Sanitation Data'!$F$12,0,10*ROW('Sanitation Data'!F169))),'Data Summary'!DC175="Yes"),OFFSET('Sanitation Data'!$F$12,0,10*ROW('Sanitation Data'!F169)),NA())</f>
        <v>#N/A</v>
      </c>
      <c r="AO175" s="120" t="e">
        <f ca="1">+IF(AND(ISNUMBER(OFFSET('Sanitation Data'!$F$13,0,10*ROW('Sanitation Data'!F169))),'Data Summary'!DD175="Yes"),OFFSET('Sanitation Data'!$F$13,0,10*ROW('Sanitation Data'!F169)),NA())</f>
        <v>#N/A</v>
      </c>
      <c r="AP175" s="120" t="e">
        <f ca="1">+IF(AND(ISNUMBER(OFFSET('Sanitation Data'!$G$5,0,10*ROW('Sanitation Data'!G169))),'Data Summary'!DE175="Yes"),100-OFFSET('Sanitation Data'!$G$5,0,10*ROW('Sanitation Data'!G169)),NA())</f>
        <v>#N/A</v>
      </c>
      <c r="AQ175" s="120" t="e">
        <f ca="1">+IF(AND(ISNUMBER(OFFSET('Sanitation Data'!$G$7,0,10*ROW('Sanitation Data'!G169))),'Data Summary'!DF175="Yes"),OFFSET('Sanitation Data'!$G$7,0,10*ROW('Sanitation Data'!G169)),NA())</f>
        <v>#N/A</v>
      </c>
      <c r="AR175" s="120" t="e">
        <f ca="1">+IF(AND(ISNUMBER(OFFSET('Sanitation Data'!$G$11,0,10*ROW('Sanitation Data'!G169))),'Data Summary'!DG175="Yes"),OFFSET('Sanitation Data'!$G$11,0,10*ROW('Sanitation Data'!G169)),NA())</f>
        <v>#N/A</v>
      </c>
      <c r="AS175" s="120" t="e">
        <f ca="1">+IF(AND(ISNUMBER(OFFSET('Sanitation Data'!$G$12,0,10*ROW('Sanitation Data'!G169))),'Data Summary'!DH175="Yes"),OFFSET('Sanitation Data'!$G$12,0,10*ROW('Sanitation Data'!G169)),NA())</f>
        <v>#N/A</v>
      </c>
      <c r="AT175" s="120" t="e">
        <f ca="1">+IF(AND(ISNUMBER(OFFSET('Sanitation Data'!$G$13,0,10*ROW('Sanitation Data'!G169))),'Data Summary'!DI175="Yes"),OFFSET('Sanitation Data'!$G$13,0,10*ROW('Sanitation Data'!G169)),NA())</f>
        <v>#N/A</v>
      </c>
      <c r="AU175" s="120" t="e">
        <f ca="1">+IF(AND(ISNUMBER(OFFSET('Sanitation Data'!$H$5,0,10*ROW('Sanitation Data'!H169))),'Data Summary'!DJ175="Yes"),100-OFFSET('Sanitation Data'!$H$5,0,10*ROW('Sanitation Data'!H169)),NA())</f>
        <v>#N/A</v>
      </c>
      <c r="AV175" s="120" t="e">
        <f ca="1">+IF(AND(ISNUMBER(OFFSET('Sanitation Data'!$H$7,0,10*ROW('Sanitation Data'!H169))),'Data Summary'!DK175="Yes"),OFFSET('Sanitation Data'!$H$7,0,10*ROW('Sanitation Data'!H169)),NA())</f>
        <v>#N/A</v>
      </c>
      <c r="AW175" s="120" t="e">
        <f ca="1">+IF(AND(ISNUMBER(OFFSET('Sanitation Data'!$H$11,0,10*ROW('Sanitation Data'!H169))),'Data Summary'!DL175="Yes"),OFFSET('Sanitation Data'!$H$11,0,10*ROW('Sanitation Data'!H169)),NA())</f>
        <v>#N/A</v>
      </c>
      <c r="AX175" s="120" t="e">
        <f ca="1">+IF(AND(ISNUMBER(OFFSET('Sanitation Data'!$H$12,0,10*ROW('Sanitation Data'!H169))),'Data Summary'!DM175="Yes"),OFFSET('Sanitation Data'!$H$12,0,10*ROW('Sanitation Data'!H169)),NA())</f>
        <v>#N/A</v>
      </c>
      <c r="AY175" s="120" t="e">
        <f ca="1">+IF(AND(ISNUMBER(OFFSET('Sanitation Data'!$H$13,0,10*ROW('Sanitation Data'!H169))),'Data Summary'!DN175="Yes"),OFFSET('Sanitation Data'!$H$13,0,10*ROW('Sanitation Data'!H169)),NA())</f>
        <v>#N/A</v>
      </c>
      <c r="AZ175" s="121" t="e">
        <f ca="1">+IF(AND(ISNUMBER(OFFSET('Hygiene Data'!$C$6,0,10*ROW('Hygiene Data'!C169))),'Data Summary'!DO175="Yes"),OFFSET('Hygiene Data'!$C$6,0,10*ROW('Hygiene Data'!C169)),NA())</f>
        <v>#N/A</v>
      </c>
      <c r="BA175" s="121" t="e">
        <f ca="1">+IF(AND(ISNUMBER(OFFSET('Hygiene Data'!$C$8,0,10*ROW('Hygiene Data'!C169))),'Data Summary'!DP175="Yes"),OFFSET('Hygiene Data'!$C$8,0,10*ROW('Hygiene Data'!C169)),NA())</f>
        <v>#N/A</v>
      </c>
      <c r="BB175" s="121" t="e">
        <f ca="1">+IF(AND(ISNUMBER(OFFSET('Hygiene Data'!$C$10,0,10*ROW('Hygiene Data'!C169))),'Data Summary'!DQ175="Yes"),OFFSET('Hygiene Data'!$C$10,0,10*ROW('Hygiene Data'!C169)),NA())</f>
        <v>#N/A</v>
      </c>
      <c r="BC175" s="121" t="e">
        <f ca="1">+IF(AND(ISNUMBER(OFFSET('Hygiene Data'!$D$6,0,10*ROW('Hygiene Data'!D169))),'Data Summary'!DR175="Yes"),OFFSET('Hygiene Data'!$D$6,0,10*ROW('Hygiene Data'!D169)),NA())</f>
        <v>#N/A</v>
      </c>
      <c r="BD175" s="121" t="e">
        <f ca="1">+IF(AND(ISNUMBER(OFFSET('Hygiene Data'!$D$8,0,10*ROW('Hygiene Data'!D169))),'Data Summary'!DS175="Yes"),OFFSET('Hygiene Data'!$D$8,0,10*ROW('Hygiene Data'!D169)),NA())</f>
        <v>#N/A</v>
      </c>
      <c r="BE175" s="121" t="e">
        <f ca="1">+IF(AND(ISNUMBER(OFFSET('Hygiene Data'!$D$10,0,10*ROW('Hygiene Data'!D169))),'Data Summary'!DT175="Yes"),OFFSET('Hygiene Data'!$D$10,0,10*ROW('Hygiene Data'!D169)),NA())</f>
        <v>#N/A</v>
      </c>
      <c r="BF175" s="121" t="e">
        <f ca="1">+IF(AND(ISNUMBER(OFFSET('Hygiene Data'!$E$6,0,10*ROW('Hygiene Data'!E169))),'Data Summary'!DU175="Yes"),OFFSET('Hygiene Data'!$E$6,0,10*ROW('Hygiene Data'!E169)),NA())</f>
        <v>#N/A</v>
      </c>
      <c r="BG175" s="121" t="e">
        <f ca="1">+IF(AND(ISNUMBER(OFFSET('Hygiene Data'!$E$8,0,10*ROW('Hygiene Data'!E169))),'Data Summary'!DV175="Yes"),OFFSET('Hygiene Data'!$E$8,0,10*ROW('Hygiene Data'!E169)),NA())</f>
        <v>#N/A</v>
      </c>
      <c r="BH175" s="121" t="e">
        <f ca="1">+IF(AND(ISNUMBER(OFFSET('Hygiene Data'!$E$10,0,10*ROW('Hygiene Data'!E169))),'Data Summary'!DW175="Yes"),OFFSET('Hygiene Data'!$E$10,0,10*ROW('Hygiene Data'!E169)),NA())</f>
        <v>#N/A</v>
      </c>
      <c r="BI175" s="121" t="e">
        <f ca="1">+IF(AND(ISNUMBER(OFFSET('Hygiene Data'!$F$6,0,10*ROW('Hygiene Data'!F169))),'Data Summary'!DX175="Yes"),OFFSET('Hygiene Data'!$F$6,0,10*ROW('Hygiene Data'!F169)),NA())</f>
        <v>#N/A</v>
      </c>
      <c r="BJ175" s="121" t="e">
        <f ca="1">+IF(AND(ISNUMBER(OFFSET('Hygiene Data'!$F$8,0,10*ROW('Hygiene Data'!F169))),'Data Summary'!DY175="Yes"),OFFSET('Hygiene Data'!$F$8,0,10*ROW('Hygiene Data'!F169)),NA())</f>
        <v>#N/A</v>
      </c>
      <c r="BK175" s="121" t="e">
        <f ca="1">+IF(AND(ISNUMBER(OFFSET('Hygiene Data'!$F$10,0,10*ROW('Hygiene Data'!F169))),'Data Summary'!DZ175="Yes"),OFFSET('Hygiene Data'!$F$10,0,10*ROW('Hygiene Data'!F169)),NA())</f>
        <v>#N/A</v>
      </c>
      <c r="BL175" s="121" t="e">
        <f ca="1">+IF(AND(ISNUMBER(OFFSET('Hygiene Data'!$G$6,0,10*ROW('Hygiene Data'!G169))),'Data Summary'!EA175="Yes"),OFFSET('Hygiene Data'!$G$6,0,10*ROW('Hygiene Data'!G169)),NA())</f>
        <v>#N/A</v>
      </c>
      <c r="BM175" s="121" t="e">
        <f ca="1">+IF(AND(ISNUMBER(OFFSET('Hygiene Data'!$G$8,0,10*ROW('Hygiene Data'!G169))),'Data Summary'!EB175="Yes"),OFFSET('Hygiene Data'!$G$8,0,10*ROW('Hygiene Data'!G169)),NA())</f>
        <v>#N/A</v>
      </c>
      <c r="BN175" s="121" t="e">
        <f ca="1">+IF(AND(ISNUMBER(OFFSET('Hygiene Data'!$G$10,0,10*ROW('Hygiene Data'!G169))),'Data Summary'!EC175="Yes"),OFFSET('Hygiene Data'!$G$10,0,10*ROW('Hygiene Data'!G169)),NA())</f>
        <v>#N/A</v>
      </c>
      <c r="BO175" s="121" t="e">
        <f ca="1">+IF(AND(ISNUMBER(OFFSET('Hygiene Data'!$H$6,0,10*ROW('Hygiene Data'!H169))),'Data Summary'!ED175="Yes"),OFFSET('Hygiene Data'!$H$6,0,10*ROW('Hygiene Data'!H169)),NA())</f>
        <v>#N/A</v>
      </c>
      <c r="BP175" s="121" t="e">
        <f ca="1">+IF(AND(ISNUMBER(OFFSET('Hygiene Data'!$H$8,0,10*ROW('Hygiene Data'!H169))),'Data Summary'!EE175="Yes"),OFFSET('Hygiene Data'!$H$8,0,10*ROW('Hygiene Data'!H169)),NA())</f>
        <v>#N/A</v>
      </c>
      <c r="BQ175" s="121" t="e">
        <f ca="1">+IF(AND(ISNUMBER(OFFSET('Hygiene Data'!$H$10,0,10*ROW('Hygiene Data'!H169))),'Data Summary'!EF175="Yes"),OFFSET('Hygiene Data'!$H$10,0,10*ROW('Hygiene Data'!H169)),NA())</f>
        <v>#N/A</v>
      </c>
    </row>
    <row r="176" spans="1:69" x14ac:dyDescent="0.2">
      <c r="A176" s="44" t="e">
        <f ca="1">+IF(OFFSET('Water Data'!$B$1,0,10*ROW('Water Data'!B170))="",NA(),OFFSET('Water Data'!$B$1,0,10*ROW('Water Data'!B170)))</f>
        <v>#N/A</v>
      </c>
      <c r="B176" s="44" t="e">
        <f ca="1">+IF(OFFSET('Water Data'!$A$3,0,10*ROW('Water Data'!A173))="",NA(),OFFSET('Water Data'!$A$3,0,10*ROW('Water Data'!A173)))</f>
        <v>#N/A</v>
      </c>
      <c r="C176" s="44" t="e">
        <f ca="1">+IF(OFFSET('Water Data'!$C$3,0,10*ROW('Water Data'!C173))="",NA(),OFFSET('Water Data'!$C$3,0,10*ROW('Water Data'!C173)))</f>
        <v>#N/A</v>
      </c>
      <c r="D176" s="119" t="e">
        <f ca="1">+IF(AND(ISNUMBER(OFFSET('Water Data'!$C$5,0,10*ROW('Water Data'!C170))),'Data Summary'!BS176="Yes"),100-OFFSET('Water Data'!$C$5,0,10*ROW('Water Data'!C170)),NA())</f>
        <v>#N/A</v>
      </c>
      <c r="E176" s="119" t="e">
        <f ca="1">+IF(AND(ISNUMBER(OFFSET('Water Data'!$C$7,0,10*ROW('Water Data'!C170))),'Data Summary'!BT176="Yes"),OFFSET('Water Data'!$C$7,0,10*ROW('Water Data'!C170)),NA())</f>
        <v>#N/A</v>
      </c>
      <c r="F176" s="119" t="e">
        <f ca="1">+IF(AND(ISNUMBER(OFFSET('Water Data'!$C$10,0,10*ROW('Water Data'!C170))),'Data Summary'!BU176="Yes"),OFFSET('Water Data'!$C$10,0,10*ROW('Water Data'!C170)),NA())</f>
        <v>#N/A</v>
      </c>
      <c r="G176" s="119" t="e">
        <f ca="1">+IF(AND(ISNUMBER(OFFSET('Water Data'!$D$5,0,10*ROW('Water Data'!D170))),'Data Summary'!BV176="Yes"),100-OFFSET('Water Data'!$D$5,0,10*ROW('Water Data'!D170)),NA())</f>
        <v>#N/A</v>
      </c>
      <c r="H176" s="119" t="e">
        <f ca="1">+IF(AND(ISNUMBER(OFFSET('Water Data'!$D$7,0,10*ROW('Water Data'!D170))),'Data Summary'!BW176="Yes"),OFFSET('Water Data'!$D$7,0,10*ROW('Water Data'!D170)),NA())</f>
        <v>#N/A</v>
      </c>
      <c r="I176" s="119" t="e">
        <f ca="1">+IF(AND(ISNUMBER(OFFSET('Water Data'!$D$10,0,10*ROW('Water Data'!D170))),'Data Summary'!BX176="Yes"),OFFSET('Water Data'!$D$10,0,10*ROW('Water Data'!D170)),NA())</f>
        <v>#N/A</v>
      </c>
      <c r="J176" s="119" t="e">
        <f ca="1">+IF(AND(ISNUMBER(OFFSET('Water Data'!$E$5,0,10*ROW('Water Data'!E170))),'Data Summary'!BY176="Yes"),100-OFFSET('Water Data'!$E$5,0,10*ROW('Water Data'!E170)),NA())</f>
        <v>#N/A</v>
      </c>
      <c r="K176" s="119" t="e">
        <f ca="1">+IF(AND(ISNUMBER(OFFSET('Water Data'!$E$7,0,10*ROW('Water Data'!E170))),'Data Summary'!BZ176="Yes"),OFFSET('Water Data'!$E$7,0,10*ROW('Water Data'!E170)),NA())</f>
        <v>#N/A</v>
      </c>
      <c r="L176" s="119" t="e">
        <f ca="1">+IF(AND(ISNUMBER(OFFSET('Water Data'!$E$10,0,10*ROW('Water Data'!E170))),'Data Summary'!CA176="Yes"),OFFSET('Water Data'!$E$10,0,10*ROW('Water Data'!E170)),NA())</f>
        <v>#N/A</v>
      </c>
      <c r="M176" s="119" t="e">
        <f ca="1">+IF(AND(ISNUMBER(OFFSET('Water Data'!$F$5,0,10*ROW('Water Data'!F170))),'Data Summary'!CB176="Yes"),100-OFFSET('Water Data'!$F$5,0,10*ROW('Water Data'!F170)),NA())</f>
        <v>#N/A</v>
      </c>
      <c r="N176" s="119" t="e">
        <f ca="1">+IF(AND(ISNUMBER(OFFSET('Water Data'!$F$7,0,10*ROW('Water Data'!F170))),'Data Summary'!CC176="Yes"),OFFSET('Water Data'!$F$7,0,10*ROW('Water Data'!F170)),NA())</f>
        <v>#N/A</v>
      </c>
      <c r="O176" s="119" t="e">
        <f ca="1">+IF(AND(ISNUMBER(OFFSET('Water Data'!$F$10,0,10*ROW('Water Data'!F170))),'Data Summary'!CD176="Yes"),OFFSET('Water Data'!$F$10,0,10*ROW('Water Data'!F170)),NA())</f>
        <v>#N/A</v>
      </c>
      <c r="P176" s="119" t="e">
        <f ca="1">+IF(AND(ISNUMBER(OFFSET('Water Data'!$G$5,0,10*ROW('Water Data'!G170))),'Data Summary'!CE176="Yes"),100-OFFSET('Water Data'!$G$5,0,10*ROW('Water Data'!G170)),NA())</f>
        <v>#N/A</v>
      </c>
      <c r="Q176" s="119" t="e">
        <f ca="1">+IF(AND(ISNUMBER(OFFSET('Water Data'!$G$7,0,10*ROW('Water Data'!G170))),'Data Summary'!CF176="Yes"),OFFSET('Water Data'!$G$7,0,10*ROW('Water Data'!G170)),NA())</f>
        <v>#N/A</v>
      </c>
      <c r="R176" s="119" t="e">
        <f ca="1">+IF(AND(ISNUMBER(OFFSET('Water Data'!$G$10,0,10*ROW('Water Data'!G170))),'Data Summary'!CG176="Yes"),OFFSET('Water Data'!$G$10,0,10*ROW('Water Data'!G170)),NA())</f>
        <v>#N/A</v>
      </c>
      <c r="S176" s="119" t="e">
        <f ca="1">+IF(AND(ISNUMBER(OFFSET('Water Data'!$H$5,0,10*ROW('Water Data'!H170))),'Data Summary'!CH176="Yes"),100-OFFSET('Water Data'!$H$5,0,10*ROW('Water Data'!H170)),NA())</f>
        <v>#N/A</v>
      </c>
      <c r="T176" s="119" t="e">
        <f ca="1">+IF(AND(ISNUMBER(OFFSET('Water Data'!$H$7,0,10*ROW('Water Data'!H170))),'Data Summary'!CI176="Yes"),OFFSET('Water Data'!$H$7,0,10*ROW('Water Data'!H170)),NA())</f>
        <v>#N/A</v>
      </c>
      <c r="U176" s="119" t="e">
        <f ca="1">+IF(AND(ISNUMBER(OFFSET('Water Data'!$H$10,0,10*ROW('Water Data'!H170))),'Data Summary'!CJ176="Yes"),OFFSET('Water Data'!$H$10,0,10*ROW('Water Data'!H170)),NA())</f>
        <v>#N/A</v>
      </c>
      <c r="V176" s="120" t="e">
        <f ca="1">+IF(AND(ISNUMBER(OFFSET('Sanitation Data'!$C$5,0,10*ROW('Sanitation Data'!C170))),'Data Summary'!CK176="Yes"),100-OFFSET('Sanitation Data'!$C$5,0,10*ROW('Sanitation Data'!C170)),NA())</f>
        <v>#N/A</v>
      </c>
      <c r="W176" s="120" t="e">
        <f ca="1">+IF(AND(ISNUMBER(OFFSET('Sanitation Data'!$C$7,0,10*ROW('Sanitation Data'!C170))),'Data Summary'!CL176="Yes"),OFFSET('Sanitation Data'!$C$7,0,10*ROW('Sanitation Data'!C170)),NA())</f>
        <v>#N/A</v>
      </c>
      <c r="X176" s="120" t="e">
        <f ca="1">+IF(AND(ISNUMBER(OFFSET('Sanitation Data'!$C$11,0,10*ROW('Sanitation Data'!C170))),'Data Summary'!CM176="Yes"),OFFSET('Sanitation Data'!$C$11,0,10*ROW('Sanitation Data'!C170)),NA())</f>
        <v>#N/A</v>
      </c>
      <c r="Y176" s="120" t="e">
        <f ca="1">+IF(AND(ISNUMBER(OFFSET('Sanitation Data'!$C$12,0,10*ROW('Sanitation Data'!C170))),'Data Summary'!CN176="Yes"),OFFSET('Sanitation Data'!$C$12,0,10*ROW('Sanitation Data'!C170)),NA())</f>
        <v>#N/A</v>
      </c>
      <c r="Z176" s="120" t="e">
        <f ca="1">+IF(AND(ISNUMBER(OFFSET('Sanitation Data'!$C$13,0,10*ROW('Sanitation Data'!C170))),'Data Summary'!CO176="Yes"),OFFSET('Sanitation Data'!$C$13,0,10*ROW('Sanitation Data'!C170)),NA())</f>
        <v>#N/A</v>
      </c>
      <c r="AA176" s="120" t="e">
        <f ca="1">+IF(AND(ISNUMBER(OFFSET('Sanitation Data'!$D$5,0,10*ROW('Sanitation Data'!D170))),'Data Summary'!CP176="Yes"),100-OFFSET('Sanitation Data'!$D$5,0,10*ROW('Sanitation Data'!D170)),NA())</f>
        <v>#N/A</v>
      </c>
      <c r="AB176" s="120" t="e">
        <f ca="1">+IF(AND(ISNUMBER(OFFSET('Sanitation Data'!$D$7,0,10*ROW('Sanitation Data'!D170))),'Data Summary'!CQ176="Yes"),OFFSET('Sanitation Data'!$D$7,0,10*ROW('Sanitation Data'!D170)),NA())</f>
        <v>#N/A</v>
      </c>
      <c r="AC176" s="120" t="e">
        <f ca="1">+IF(AND(ISNUMBER(OFFSET('Sanitation Data'!$D$11,0,10*ROW('Sanitation Data'!D170))),'Data Summary'!CR176="Yes"),OFFSET('Sanitation Data'!$D$11,0,10*ROW('Sanitation Data'!D170)),NA())</f>
        <v>#N/A</v>
      </c>
      <c r="AD176" s="120" t="e">
        <f ca="1">+IF(AND(ISNUMBER(OFFSET('Sanitation Data'!$D$12,0,10*ROW('Sanitation Data'!D170))),'Data Summary'!CS176="Yes"),OFFSET('Sanitation Data'!$D$12,0,10*ROW('Sanitation Data'!D170)),NA())</f>
        <v>#N/A</v>
      </c>
      <c r="AE176" s="120" t="e">
        <f ca="1">+IF(AND(ISNUMBER(OFFSET('Sanitation Data'!$D$13,0,10*ROW('Sanitation Data'!D170))),'Data Summary'!CT176="Yes"),OFFSET('Sanitation Data'!$D$13,0,10*ROW('Sanitation Data'!D170)),NA())</f>
        <v>#N/A</v>
      </c>
      <c r="AF176" s="120" t="e">
        <f ca="1">+IF(AND(ISNUMBER(OFFSET('Sanitation Data'!$E$5,0,10*ROW('Sanitation Data'!E170))),'Data Summary'!CU176="Yes"),100-OFFSET('Sanitation Data'!$E$5,0,10*ROW('Sanitation Data'!E170)),NA())</f>
        <v>#N/A</v>
      </c>
      <c r="AG176" s="120" t="e">
        <f ca="1">+IF(AND(ISNUMBER(OFFSET('Sanitation Data'!$E$7,0,10*ROW('Sanitation Data'!E170))),'Data Summary'!CV176="Yes"),OFFSET('Sanitation Data'!$E$7,0,10*ROW('Sanitation Data'!E170)),NA())</f>
        <v>#N/A</v>
      </c>
      <c r="AH176" s="120" t="e">
        <f ca="1">+IF(AND(ISNUMBER(OFFSET('Sanitation Data'!$E$11,0,10*ROW('Sanitation Data'!E170))),'Data Summary'!CW176="Yes"),OFFSET('Sanitation Data'!$E$11,0,10*ROW('Sanitation Data'!E170)),NA())</f>
        <v>#N/A</v>
      </c>
      <c r="AI176" s="120" t="e">
        <f ca="1">+IF(AND(ISNUMBER(OFFSET('Sanitation Data'!$E$12,0,10*ROW('Sanitation Data'!E170))),'Data Summary'!CX176="Yes"),OFFSET('Sanitation Data'!$E$12,0,10*ROW('Sanitation Data'!E170)),NA())</f>
        <v>#N/A</v>
      </c>
      <c r="AJ176" s="120" t="e">
        <f ca="1">+IF(AND(ISNUMBER(OFFSET('Sanitation Data'!$E$13,0,10*ROW('Sanitation Data'!E170))),'Data Summary'!CY176="Yes"),OFFSET('Sanitation Data'!$E$13,0,10*ROW('Sanitation Data'!E170)),NA())</f>
        <v>#N/A</v>
      </c>
      <c r="AK176" s="120" t="e">
        <f ca="1">+IF(AND(ISNUMBER(OFFSET('Sanitation Data'!$F$5,0,10*ROW('Sanitation Data'!F170))),'Data Summary'!CZ176="Yes"),100-OFFSET('Sanitation Data'!$F$5,0,10*ROW('Sanitation Data'!F170)),NA())</f>
        <v>#N/A</v>
      </c>
      <c r="AL176" s="120" t="e">
        <f ca="1">+IF(AND(ISNUMBER(OFFSET('Sanitation Data'!$F$7,0,10*ROW('Sanitation Data'!F170))),'Data Summary'!DA176="Yes"),OFFSET('Sanitation Data'!$F$7,0,10*ROW('Sanitation Data'!F170)),NA())</f>
        <v>#N/A</v>
      </c>
      <c r="AM176" s="120" t="e">
        <f ca="1">+IF(AND(ISNUMBER(OFFSET('Sanitation Data'!$F$11,0,10*ROW('Sanitation Data'!F170))),'Data Summary'!DB176="Yes"),OFFSET('Sanitation Data'!$F$11,0,10*ROW('Sanitation Data'!F170)),NA())</f>
        <v>#N/A</v>
      </c>
      <c r="AN176" s="120" t="e">
        <f ca="1">+IF(AND(ISNUMBER(OFFSET('Sanitation Data'!$F$12,0,10*ROW('Sanitation Data'!F170))),'Data Summary'!DC176="Yes"),OFFSET('Sanitation Data'!$F$12,0,10*ROW('Sanitation Data'!F170)),NA())</f>
        <v>#N/A</v>
      </c>
      <c r="AO176" s="120" t="e">
        <f ca="1">+IF(AND(ISNUMBER(OFFSET('Sanitation Data'!$F$13,0,10*ROW('Sanitation Data'!F170))),'Data Summary'!DD176="Yes"),OFFSET('Sanitation Data'!$F$13,0,10*ROW('Sanitation Data'!F170)),NA())</f>
        <v>#N/A</v>
      </c>
      <c r="AP176" s="120" t="e">
        <f ca="1">+IF(AND(ISNUMBER(OFFSET('Sanitation Data'!$G$5,0,10*ROW('Sanitation Data'!G170))),'Data Summary'!DE176="Yes"),100-OFFSET('Sanitation Data'!$G$5,0,10*ROW('Sanitation Data'!G170)),NA())</f>
        <v>#N/A</v>
      </c>
      <c r="AQ176" s="120" t="e">
        <f ca="1">+IF(AND(ISNUMBER(OFFSET('Sanitation Data'!$G$7,0,10*ROW('Sanitation Data'!G170))),'Data Summary'!DF176="Yes"),OFFSET('Sanitation Data'!$G$7,0,10*ROW('Sanitation Data'!G170)),NA())</f>
        <v>#N/A</v>
      </c>
      <c r="AR176" s="120" t="e">
        <f ca="1">+IF(AND(ISNUMBER(OFFSET('Sanitation Data'!$G$11,0,10*ROW('Sanitation Data'!G170))),'Data Summary'!DG176="Yes"),OFFSET('Sanitation Data'!$G$11,0,10*ROW('Sanitation Data'!G170)),NA())</f>
        <v>#N/A</v>
      </c>
      <c r="AS176" s="120" t="e">
        <f ca="1">+IF(AND(ISNUMBER(OFFSET('Sanitation Data'!$G$12,0,10*ROW('Sanitation Data'!G170))),'Data Summary'!DH176="Yes"),OFFSET('Sanitation Data'!$G$12,0,10*ROW('Sanitation Data'!G170)),NA())</f>
        <v>#N/A</v>
      </c>
      <c r="AT176" s="120" t="e">
        <f ca="1">+IF(AND(ISNUMBER(OFFSET('Sanitation Data'!$G$13,0,10*ROW('Sanitation Data'!G170))),'Data Summary'!DI176="Yes"),OFFSET('Sanitation Data'!$G$13,0,10*ROW('Sanitation Data'!G170)),NA())</f>
        <v>#N/A</v>
      </c>
      <c r="AU176" s="120" t="e">
        <f ca="1">+IF(AND(ISNUMBER(OFFSET('Sanitation Data'!$H$5,0,10*ROW('Sanitation Data'!H170))),'Data Summary'!DJ176="Yes"),100-OFFSET('Sanitation Data'!$H$5,0,10*ROW('Sanitation Data'!H170)),NA())</f>
        <v>#N/A</v>
      </c>
      <c r="AV176" s="120" t="e">
        <f ca="1">+IF(AND(ISNUMBER(OFFSET('Sanitation Data'!$H$7,0,10*ROW('Sanitation Data'!H170))),'Data Summary'!DK176="Yes"),OFFSET('Sanitation Data'!$H$7,0,10*ROW('Sanitation Data'!H170)),NA())</f>
        <v>#N/A</v>
      </c>
      <c r="AW176" s="120" t="e">
        <f ca="1">+IF(AND(ISNUMBER(OFFSET('Sanitation Data'!$H$11,0,10*ROW('Sanitation Data'!H170))),'Data Summary'!DL176="Yes"),OFFSET('Sanitation Data'!$H$11,0,10*ROW('Sanitation Data'!H170)),NA())</f>
        <v>#N/A</v>
      </c>
      <c r="AX176" s="120" t="e">
        <f ca="1">+IF(AND(ISNUMBER(OFFSET('Sanitation Data'!$H$12,0,10*ROW('Sanitation Data'!H170))),'Data Summary'!DM176="Yes"),OFFSET('Sanitation Data'!$H$12,0,10*ROW('Sanitation Data'!H170)),NA())</f>
        <v>#N/A</v>
      </c>
      <c r="AY176" s="120" t="e">
        <f ca="1">+IF(AND(ISNUMBER(OFFSET('Sanitation Data'!$H$13,0,10*ROW('Sanitation Data'!H170))),'Data Summary'!DN176="Yes"),OFFSET('Sanitation Data'!$H$13,0,10*ROW('Sanitation Data'!H170)),NA())</f>
        <v>#N/A</v>
      </c>
      <c r="AZ176" s="121" t="e">
        <f ca="1">+IF(AND(ISNUMBER(OFFSET('Hygiene Data'!$C$6,0,10*ROW('Hygiene Data'!C170))),'Data Summary'!DO176="Yes"),OFFSET('Hygiene Data'!$C$6,0,10*ROW('Hygiene Data'!C170)),NA())</f>
        <v>#N/A</v>
      </c>
      <c r="BA176" s="121" t="e">
        <f ca="1">+IF(AND(ISNUMBER(OFFSET('Hygiene Data'!$C$8,0,10*ROW('Hygiene Data'!C170))),'Data Summary'!DP176="Yes"),OFFSET('Hygiene Data'!$C$8,0,10*ROW('Hygiene Data'!C170)),NA())</f>
        <v>#N/A</v>
      </c>
      <c r="BB176" s="121" t="e">
        <f ca="1">+IF(AND(ISNUMBER(OFFSET('Hygiene Data'!$C$10,0,10*ROW('Hygiene Data'!C170))),'Data Summary'!DQ176="Yes"),OFFSET('Hygiene Data'!$C$10,0,10*ROW('Hygiene Data'!C170)),NA())</f>
        <v>#N/A</v>
      </c>
      <c r="BC176" s="121" t="e">
        <f ca="1">+IF(AND(ISNUMBER(OFFSET('Hygiene Data'!$D$6,0,10*ROW('Hygiene Data'!D170))),'Data Summary'!DR176="Yes"),OFFSET('Hygiene Data'!$D$6,0,10*ROW('Hygiene Data'!D170)),NA())</f>
        <v>#N/A</v>
      </c>
      <c r="BD176" s="121" t="e">
        <f ca="1">+IF(AND(ISNUMBER(OFFSET('Hygiene Data'!$D$8,0,10*ROW('Hygiene Data'!D170))),'Data Summary'!DS176="Yes"),OFFSET('Hygiene Data'!$D$8,0,10*ROW('Hygiene Data'!D170)),NA())</f>
        <v>#N/A</v>
      </c>
      <c r="BE176" s="121" t="e">
        <f ca="1">+IF(AND(ISNUMBER(OFFSET('Hygiene Data'!$D$10,0,10*ROW('Hygiene Data'!D170))),'Data Summary'!DT176="Yes"),OFFSET('Hygiene Data'!$D$10,0,10*ROW('Hygiene Data'!D170)),NA())</f>
        <v>#N/A</v>
      </c>
      <c r="BF176" s="121" t="e">
        <f ca="1">+IF(AND(ISNUMBER(OFFSET('Hygiene Data'!$E$6,0,10*ROW('Hygiene Data'!E170))),'Data Summary'!DU176="Yes"),OFFSET('Hygiene Data'!$E$6,0,10*ROW('Hygiene Data'!E170)),NA())</f>
        <v>#N/A</v>
      </c>
      <c r="BG176" s="121" t="e">
        <f ca="1">+IF(AND(ISNUMBER(OFFSET('Hygiene Data'!$E$8,0,10*ROW('Hygiene Data'!E170))),'Data Summary'!DV176="Yes"),OFFSET('Hygiene Data'!$E$8,0,10*ROW('Hygiene Data'!E170)),NA())</f>
        <v>#N/A</v>
      </c>
      <c r="BH176" s="121" t="e">
        <f ca="1">+IF(AND(ISNUMBER(OFFSET('Hygiene Data'!$E$10,0,10*ROW('Hygiene Data'!E170))),'Data Summary'!DW176="Yes"),OFFSET('Hygiene Data'!$E$10,0,10*ROW('Hygiene Data'!E170)),NA())</f>
        <v>#N/A</v>
      </c>
      <c r="BI176" s="121" t="e">
        <f ca="1">+IF(AND(ISNUMBER(OFFSET('Hygiene Data'!$F$6,0,10*ROW('Hygiene Data'!F170))),'Data Summary'!DX176="Yes"),OFFSET('Hygiene Data'!$F$6,0,10*ROW('Hygiene Data'!F170)),NA())</f>
        <v>#N/A</v>
      </c>
      <c r="BJ176" s="121" t="e">
        <f ca="1">+IF(AND(ISNUMBER(OFFSET('Hygiene Data'!$F$8,0,10*ROW('Hygiene Data'!F170))),'Data Summary'!DY176="Yes"),OFFSET('Hygiene Data'!$F$8,0,10*ROW('Hygiene Data'!F170)),NA())</f>
        <v>#N/A</v>
      </c>
      <c r="BK176" s="121" t="e">
        <f ca="1">+IF(AND(ISNUMBER(OFFSET('Hygiene Data'!$F$10,0,10*ROW('Hygiene Data'!F170))),'Data Summary'!DZ176="Yes"),OFFSET('Hygiene Data'!$F$10,0,10*ROW('Hygiene Data'!F170)),NA())</f>
        <v>#N/A</v>
      </c>
      <c r="BL176" s="121" t="e">
        <f ca="1">+IF(AND(ISNUMBER(OFFSET('Hygiene Data'!$G$6,0,10*ROW('Hygiene Data'!G170))),'Data Summary'!EA176="Yes"),OFFSET('Hygiene Data'!$G$6,0,10*ROW('Hygiene Data'!G170)),NA())</f>
        <v>#N/A</v>
      </c>
      <c r="BM176" s="121" t="e">
        <f ca="1">+IF(AND(ISNUMBER(OFFSET('Hygiene Data'!$G$8,0,10*ROW('Hygiene Data'!G170))),'Data Summary'!EB176="Yes"),OFFSET('Hygiene Data'!$G$8,0,10*ROW('Hygiene Data'!G170)),NA())</f>
        <v>#N/A</v>
      </c>
      <c r="BN176" s="121" t="e">
        <f ca="1">+IF(AND(ISNUMBER(OFFSET('Hygiene Data'!$G$10,0,10*ROW('Hygiene Data'!G170))),'Data Summary'!EC176="Yes"),OFFSET('Hygiene Data'!$G$10,0,10*ROW('Hygiene Data'!G170)),NA())</f>
        <v>#N/A</v>
      </c>
      <c r="BO176" s="121" t="e">
        <f ca="1">+IF(AND(ISNUMBER(OFFSET('Hygiene Data'!$H$6,0,10*ROW('Hygiene Data'!H170))),'Data Summary'!ED176="Yes"),OFFSET('Hygiene Data'!$H$6,0,10*ROW('Hygiene Data'!H170)),NA())</f>
        <v>#N/A</v>
      </c>
      <c r="BP176" s="121" t="e">
        <f ca="1">+IF(AND(ISNUMBER(OFFSET('Hygiene Data'!$H$8,0,10*ROW('Hygiene Data'!H170))),'Data Summary'!EE176="Yes"),OFFSET('Hygiene Data'!$H$8,0,10*ROW('Hygiene Data'!H170)),NA())</f>
        <v>#N/A</v>
      </c>
      <c r="BQ176" s="121" t="e">
        <f ca="1">+IF(AND(ISNUMBER(OFFSET('Hygiene Data'!$H$10,0,10*ROW('Hygiene Data'!H170))),'Data Summary'!EF176="Yes"),OFFSET('Hygiene Data'!$H$10,0,10*ROW('Hygiene Data'!H170)),NA())</f>
        <v>#N/A</v>
      </c>
    </row>
    <row r="177" spans="1:69" x14ac:dyDescent="0.2">
      <c r="A177" s="44" t="e">
        <f ca="1">+IF(OFFSET('Water Data'!$B$1,0,10*ROW('Water Data'!B171))="",NA(),OFFSET('Water Data'!$B$1,0,10*ROW('Water Data'!B171)))</f>
        <v>#N/A</v>
      </c>
      <c r="B177" s="44" t="e">
        <f ca="1">+IF(OFFSET('Water Data'!$A$3,0,10*ROW('Water Data'!A174))="",NA(),OFFSET('Water Data'!$A$3,0,10*ROW('Water Data'!A174)))</f>
        <v>#N/A</v>
      </c>
      <c r="C177" s="44" t="e">
        <f ca="1">+IF(OFFSET('Water Data'!$C$3,0,10*ROW('Water Data'!C174))="",NA(),OFFSET('Water Data'!$C$3,0,10*ROW('Water Data'!C174)))</f>
        <v>#N/A</v>
      </c>
      <c r="D177" s="119" t="e">
        <f ca="1">+IF(AND(ISNUMBER(OFFSET('Water Data'!$C$5,0,10*ROW('Water Data'!C171))),'Data Summary'!BS177="Yes"),100-OFFSET('Water Data'!$C$5,0,10*ROW('Water Data'!C171)),NA())</f>
        <v>#N/A</v>
      </c>
      <c r="E177" s="119" t="e">
        <f ca="1">+IF(AND(ISNUMBER(OFFSET('Water Data'!$C$7,0,10*ROW('Water Data'!C171))),'Data Summary'!BT177="Yes"),OFFSET('Water Data'!$C$7,0,10*ROW('Water Data'!C171)),NA())</f>
        <v>#N/A</v>
      </c>
      <c r="F177" s="119" t="e">
        <f ca="1">+IF(AND(ISNUMBER(OFFSET('Water Data'!$C$10,0,10*ROW('Water Data'!C171))),'Data Summary'!BU177="Yes"),OFFSET('Water Data'!$C$10,0,10*ROW('Water Data'!C171)),NA())</f>
        <v>#N/A</v>
      </c>
      <c r="G177" s="119" t="e">
        <f ca="1">+IF(AND(ISNUMBER(OFFSET('Water Data'!$D$5,0,10*ROW('Water Data'!D171))),'Data Summary'!BV177="Yes"),100-OFFSET('Water Data'!$D$5,0,10*ROW('Water Data'!D171)),NA())</f>
        <v>#N/A</v>
      </c>
      <c r="H177" s="119" t="e">
        <f ca="1">+IF(AND(ISNUMBER(OFFSET('Water Data'!$D$7,0,10*ROW('Water Data'!D171))),'Data Summary'!BW177="Yes"),OFFSET('Water Data'!$D$7,0,10*ROW('Water Data'!D171)),NA())</f>
        <v>#N/A</v>
      </c>
      <c r="I177" s="119" t="e">
        <f ca="1">+IF(AND(ISNUMBER(OFFSET('Water Data'!$D$10,0,10*ROW('Water Data'!D171))),'Data Summary'!BX177="Yes"),OFFSET('Water Data'!$D$10,0,10*ROW('Water Data'!D171)),NA())</f>
        <v>#N/A</v>
      </c>
      <c r="J177" s="119" t="e">
        <f ca="1">+IF(AND(ISNUMBER(OFFSET('Water Data'!$E$5,0,10*ROW('Water Data'!E171))),'Data Summary'!BY177="Yes"),100-OFFSET('Water Data'!$E$5,0,10*ROW('Water Data'!E171)),NA())</f>
        <v>#N/A</v>
      </c>
      <c r="K177" s="119" t="e">
        <f ca="1">+IF(AND(ISNUMBER(OFFSET('Water Data'!$E$7,0,10*ROW('Water Data'!E171))),'Data Summary'!BZ177="Yes"),OFFSET('Water Data'!$E$7,0,10*ROW('Water Data'!E171)),NA())</f>
        <v>#N/A</v>
      </c>
      <c r="L177" s="119" t="e">
        <f ca="1">+IF(AND(ISNUMBER(OFFSET('Water Data'!$E$10,0,10*ROW('Water Data'!E171))),'Data Summary'!CA177="Yes"),OFFSET('Water Data'!$E$10,0,10*ROW('Water Data'!E171)),NA())</f>
        <v>#N/A</v>
      </c>
      <c r="M177" s="119" t="e">
        <f ca="1">+IF(AND(ISNUMBER(OFFSET('Water Data'!$F$5,0,10*ROW('Water Data'!F171))),'Data Summary'!CB177="Yes"),100-OFFSET('Water Data'!$F$5,0,10*ROW('Water Data'!F171)),NA())</f>
        <v>#N/A</v>
      </c>
      <c r="N177" s="119" t="e">
        <f ca="1">+IF(AND(ISNUMBER(OFFSET('Water Data'!$F$7,0,10*ROW('Water Data'!F171))),'Data Summary'!CC177="Yes"),OFFSET('Water Data'!$F$7,0,10*ROW('Water Data'!F171)),NA())</f>
        <v>#N/A</v>
      </c>
      <c r="O177" s="119" t="e">
        <f ca="1">+IF(AND(ISNUMBER(OFFSET('Water Data'!$F$10,0,10*ROW('Water Data'!F171))),'Data Summary'!CD177="Yes"),OFFSET('Water Data'!$F$10,0,10*ROW('Water Data'!F171)),NA())</f>
        <v>#N/A</v>
      </c>
      <c r="P177" s="119" t="e">
        <f ca="1">+IF(AND(ISNUMBER(OFFSET('Water Data'!$G$5,0,10*ROW('Water Data'!G171))),'Data Summary'!CE177="Yes"),100-OFFSET('Water Data'!$G$5,0,10*ROW('Water Data'!G171)),NA())</f>
        <v>#N/A</v>
      </c>
      <c r="Q177" s="119" t="e">
        <f ca="1">+IF(AND(ISNUMBER(OFFSET('Water Data'!$G$7,0,10*ROW('Water Data'!G171))),'Data Summary'!CF177="Yes"),OFFSET('Water Data'!$G$7,0,10*ROW('Water Data'!G171)),NA())</f>
        <v>#N/A</v>
      </c>
      <c r="R177" s="119" t="e">
        <f ca="1">+IF(AND(ISNUMBER(OFFSET('Water Data'!$G$10,0,10*ROW('Water Data'!G171))),'Data Summary'!CG177="Yes"),OFFSET('Water Data'!$G$10,0,10*ROW('Water Data'!G171)),NA())</f>
        <v>#N/A</v>
      </c>
      <c r="S177" s="119" t="e">
        <f ca="1">+IF(AND(ISNUMBER(OFFSET('Water Data'!$H$5,0,10*ROW('Water Data'!H171))),'Data Summary'!CH177="Yes"),100-OFFSET('Water Data'!$H$5,0,10*ROW('Water Data'!H171)),NA())</f>
        <v>#N/A</v>
      </c>
      <c r="T177" s="119" t="e">
        <f ca="1">+IF(AND(ISNUMBER(OFFSET('Water Data'!$H$7,0,10*ROW('Water Data'!H171))),'Data Summary'!CI177="Yes"),OFFSET('Water Data'!$H$7,0,10*ROW('Water Data'!H171)),NA())</f>
        <v>#N/A</v>
      </c>
      <c r="U177" s="119" t="e">
        <f ca="1">+IF(AND(ISNUMBER(OFFSET('Water Data'!$H$10,0,10*ROW('Water Data'!H171))),'Data Summary'!CJ177="Yes"),OFFSET('Water Data'!$H$10,0,10*ROW('Water Data'!H171)),NA())</f>
        <v>#N/A</v>
      </c>
      <c r="V177" s="120" t="e">
        <f ca="1">+IF(AND(ISNUMBER(OFFSET('Sanitation Data'!$C$5,0,10*ROW('Sanitation Data'!C171))),'Data Summary'!CK177="Yes"),100-OFFSET('Sanitation Data'!$C$5,0,10*ROW('Sanitation Data'!C171)),NA())</f>
        <v>#N/A</v>
      </c>
      <c r="W177" s="120" t="e">
        <f ca="1">+IF(AND(ISNUMBER(OFFSET('Sanitation Data'!$C$7,0,10*ROW('Sanitation Data'!C171))),'Data Summary'!CL177="Yes"),OFFSET('Sanitation Data'!$C$7,0,10*ROW('Sanitation Data'!C171)),NA())</f>
        <v>#N/A</v>
      </c>
      <c r="X177" s="120" t="e">
        <f ca="1">+IF(AND(ISNUMBER(OFFSET('Sanitation Data'!$C$11,0,10*ROW('Sanitation Data'!C171))),'Data Summary'!CM177="Yes"),OFFSET('Sanitation Data'!$C$11,0,10*ROW('Sanitation Data'!C171)),NA())</f>
        <v>#N/A</v>
      </c>
      <c r="Y177" s="120" t="e">
        <f ca="1">+IF(AND(ISNUMBER(OFFSET('Sanitation Data'!$C$12,0,10*ROW('Sanitation Data'!C171))),'Data Summary'!CN177="Yes"),OFFSET('Sanitation Data'!$C$12,0,10*ROW('Sanitation Data'!C171)),NA())</f>
        <v>#N/A</v>
      </c>
      <c r="Z177" s="120" t="e">
        <f ca="1">+IF(AND(ISNUMBER(OFFSET('Sanitation Data'!$C$13,0,10*ROW('Sanitation Data'!C171))),'Data Summary'!CO177="Yes"),OFFSET('Sanitation Data'!$C$13,0,10*ROW('Sanitation Data'!C171)),NA())</f>
        <v>#N/A</v>
      </c>
      <c r="AA177" s="120" t="e">
        <f ca="1">+IF(AND(ISNUMBER(OFFSET('Sanitation Data'!$D$5,0,10*ROW('Sanitation Data'!D171))),'Data Summary'!CP177="Yes"),100-OFFSET('Sanitation Data'!$D$5,0,10*ROW('Sanitation Data'!D171)),NA())</f>
        <v>#N/A</v>
      </c>
      <c r="AB177" s="120" t="e">
        <f ca="1">+IF(AND(ISNUMBER(OFFSET('Sanitation Data'!$D$7,0,10*ROW('Sanitation Data'!D171))),'Data Summary'!CQ177="Yes"),OFFSET('Sanitation Data'!$D$7,0,10*ROW('Sanitation Data'!D171)),NA())</f>
        <v>#N/A</v>
      </c>
      <c r="AC177" s="120" t="e">
        <f ca="1">+IF(AND(ISNUMBER(OFFSET('Sanitation Data'!$D$11,0,10*ROW('Sanitation Data'!D171))),'Data Summary'!CR177="Yes"),OFFSET('Sanitation Data'!$D$11,0,10*ROW('Sanitation Data'!D171)),NA())</f>
        <v>#N/A</v>
      </c>
      <c r="AD177" s="120" t="e">
        <f ca="1">+IF(AND(ISNUMBER(OFFSET('Sanitation Data'!$D$12,0,10*ROW('Sanitation Data'!D171))),'Data Summary'!CS177="Yes"),OFFSET('Sanitation Data'!$D$12,0,10*ROW('Sanitation Data'!D171)),NA())</f>
        <v>#N/A</v>
      </c>
      <c r="AE177" s="120" t="e">
        <f ca="1">+IF(AND(ISNUMBER(OFFSET('Sanitation Data'!$D$13,0,10*ROW('Sanitation Data'!D171))),'Data Summary'!CT177="Yes"),OFFSET('Sanitation Data'!$D$13,0,10*ROW('Sanitation Data'!D171)),NA())</f>
        <v>#N/A</v>
      </c>
      <c r="AF177" s="120" t="e">
        <f ca="1">+IF(AND(ISNUMBER(OFFSET('Sanitation Data'!$E$5,0,10*ROW('Sanitation Data'!E171))),'Data Summary'!CU177="Yes"),100-OFFSET('Sanitation Data'!$E$5,0,10*ROW('Sanitation Data'!E171)),NA())</f>
        <v>#N/A</v>
      </c>
      <c r="AG177" s="120" t="e">
        <f ca="1">+IF(AND(ISNUMBER(OFFSET('Sanitation Data'!$E$7,0,10*ROW('Sanitation Data'!E171))),'Data Summary'!CV177="Yes"),OFFSET('Sanitation Data'!$E$7,0,10*ROW('Sanitation Data'!E171)),NA())</f>
        <v>#N/A</v>
      </c>
      <c r="AH177" s="120" t="e">
        <f ca="1">+IF(AND(ISNUMBER(OFFSET('Sanitation Data'!$E$11,0,10*ROW('Sanitation Data'!E171))),'Data Summary'!CW177="Yes"),OFFSET('Sanitation Data'!$E$11,0,10*ROW('Sanitation Data'!E171)),NA())</f>
        <v>#N/A</v>
      </c>
      <c r="AI177" s="120" t="e">
        <f ca="1">+IF(AND(ISNUMBER(OFFSET('Sanitation Data'!$E$12,0,10*ROW('Sanitation Data'!E171))),'Data Summary'!CX177="Yes"),OFFSET('Sanitation Data'!$E$12,0,10*ROW('Sanitation Data'!E171)),NA())</f>
        <v>#N/A</v>
      </c>
      <c r="AJ177" s="120" t="e">
        <f ca="1">+IF(AND(ISNUMBER(OFFSET('Sanitation Data'!$E$13,0,10*ROW('Sanitation Data'!E171))),'Data Summary'!CY177="Yes"),OFFSET('Sanitation Data'!$E$13,0,10*ROW('Sanitation Data'!E171)),NA())</f>
        <v>#N/A</v>
      </c>
      <c r="AK177" s="120" t="e">
        <f ca="1">+IF(AND(ISNUMBER(OFFSET('Sanitation Data'!$F$5,0,10*ROW('Sanitation Data'!F171))),'Data Summary'!CZ177="Yes"),100-OFFSET('Sanitation Data'!$F$5,0,10*ROW('Sanitation Data'!F171)),NA())</f>
        <v>#N/A</v>
      </c>
      <c r="AL177" s="120" t="e">
        <f ca="1">+IF(AND(ISNUMBER(OFFSET('Sanitation Data'!$F$7,0,10*ROW('Sanitation Data'!F171))),'Data Summary'!DA177="Yes"),OFFSET('Sanitation Data'!$F$7,0,10*ROW('Sanitation Data'!F171)),NA())</f>
        <v>#N/A</v>
      </c>
      <c r="AM177" s="120" t="e">
        <f ca="1">+IF(AND(ISNUMBER(OFFSET('Sanitation Data'!$F$11,0,10*ROW('Sanitation Data'!F171))),'Data Summary'!DB177="Yes"),OFFSET('Sanitation Data'!$F$11,0,10*ROW('Sanitation Data'!F171)),NA())</f>
        <v>#N/A</v>
      </c>
      <c r="AN177" s="120" t="e">
        <f ca="1">+IF(AND(ISNUMBER(OFFSET('Sanitation Data'!$F$12,0,10*ROW('Sanitation Data'!F171))),'Data Summary'!DC177="Yes"),OFFSET('Sanitation Data'!$F$12,0,10*ROW('Sanitation Data'!F171)),NA())</f>
        <v>#N/A</v>
      </c>
      <c r="AO177" s="120" t="e">
        <f ca="1">+IF(AND(ISNUMBER(OFFSET('Sanitation Data'!$F$13,0,10*ROW('Sanitation Data'!F171))),'Data Summary'!DD177="Yes"),OFFSET('Sanitation Data'!$F$13,0,10*ROW('Sanitation Data'!F171)),NA())</f>
        <v>#N/A</v>
      </c>
      <c r="AP177" s="120" t="e">
        <f ca="1">+IF(AND(ISNUMBER(OFFSET('Sanitation Data'!$G$5,0,10*ROW('Sanitation Data'!G171))),'Data Summary'!DE177="Yes"),100-OFFSET('Sanitation Data'!$G$5,0,10*ROW('Sanitation Data'!G171)),NA())</f>
        <v>#N/A</v>
      </c>
      <c r="AQ177" s="120" t="e">
        <f ca="1">+IF(AND(ISNUMBER(OFFSET('Sanitation Data'!$G$7,0,10*ROW('Sanitation Data'!G171))),'Data Summary'!DF177="Yes"),OFFSET('Sanitation Data'!$G$7,0,10*ROW('Sanitation Data'!G171)),NA())</f>
        <v>#N/A</v>
      </c>
      <c r="AR177" s="120" t="e">
        <f ca="1">+IF(AND(ISNUMBER(OFFSET('Sanitation Data'!$G$11,0,10*ROW('Sanitation Data'!G171))),'Data Summary'!DG177="Yes"),OFFSET('Sanitation Data'!$G$11,0,10*ROW('Sanitation Data'!G171)),NA())</f>
        <v>#N/A</v>
      </c>
      <c r="AS177" s="120" t="e">
        <f ca="1">+IF(AND(ISNUMBER(OFFSET('Sanitation Data'!$G$12,0,10*ROW('Sanitation Data'!G171))),'Data Summary'!DH177="Yes"),OFFSET('Sanitation Data'!$G$12,0,10*ROW('Sanitation Data'!G171)),NA())</f>
        <v>#N/A</v>
      </c>
      <c r="AT177" s="120" t="e">
        <f ca="1">+IF(AND(ISNUMBER(OFFSET('Sanitation Data'!$G$13,0,10*ROW('Sanitation Data'!G171))),'Data Summary'!DI177="Yes"),OFFSET('Sanitation Data'!$G$13,0,10*ROW('Sanitation Data'!G171)),NA())</f>
        <v>#N/A</v>
      </c>
      <c r="AU177" s="120" t="e">
        <f ca="1">+IF(AND(ISNUMBER(OFFSET('Sanitation Data'!$H$5,0,10*ROW('Sanitation Data'!H171))),'Data Summary'!DJ177="Yes"),100-OFFSET('Sanitation Data'!$H$5,0,10*ROW('Sanitation Data'!H171)),NA())</f>
        <v>#N/A</v>
      </c>
      <c r="AV177" s="120" t="e">
        <f ca="1">+IF(AND(ISNUMBER(OFFSET('Sanitation Data'!$H$7,0,10*ROW('Sanitation Data'!H171))),'Data Summary'!DK177="Yes"),OFFSET('Sanitation Data'!$H$7,0,10*ROW('Sanitation Data'!H171)),NA())</f>
        <v>#N/A</v>
      </c>
      <c r="AW177" s="120" t="e">
        <f ca="1">+IF(AND(ISNUMBER(OFFSET('Sanitation Data'!$H$11,0,10*ROW('Sanitation Data'!H171))),'Data Summary'!DL177="Yes"),OFFSET('Sanitation Data'!$H$11,0,10*ROW('Sanitation Data'!H171)),NA())</f>
        <v>#N/A</v>
      </c>
      <c r="AX177" s="120" t="e">
        <f ca="1">+IF(AND(ISNUMBER(OFFSET('Sanitation Data'!$H$12,0,10*ROW('Sanitation Data'!H171))),'Data Summary'!DM177="Yes"),OFFSET('Sanitation Data'!$H$12,0,10*ROW('Sanitation Data'!H171)),NA())</f>
        <v>#N/A</v>
      </c>
      <c r="AY177" s="120" t="e">
        <f ca="1">+IF(AND(ISNUMBER(OFFSET('Sanitation Data'!$H$13,0,10*ROW('Sanitation Data'!H171))),'Data Summary'!DN177="Yes"),OFFSET('Sanitation Data'!$H$13,0,10*ROW('Sanitation Data'!H171)),NA())</f>
        <v>#N/A</v>
      </c>
      <c r="AZ177" s="121" t="e">
        <f ca="1">+IF(AND(ISNUMBER(OFFSET('Hygiene Data'!$C$6,0,10*ROW('Hygiene Data'!C171))),'Data Summary'!DO177="Yes"),OFFSET('Hygiene Data'!$C$6,0,10*ROW('Hygiene Data'!C171)),NA())</f>
        <v>#N/A</v>
      </c>
      <c r="BA177" s="121" t="e">
        <f ca="1">+IF(AND(ISNUMBER(OFFSET('Hygiene Data'!$C$8,0,10*ROW('Hygiene Data'!C171))),'Data Summary'!DP177="Yes"),OFFSET('Hygiene Data'!$C$8,0,10*ROW('Hygiene Data'!C171)),NA())</f>
        <v>#N/A</v>
      </c>
      <c r="BB177" s="121" t="e">
        <f ca="1">+IF(AND(ISNUMBER(OFFSET('Hygiene Data'!$C$10,0,10*ROW('Hygiene Data'!C171))),'Data Summary'!DQ177="Yes"),OFFSET('Hygiene Data'!$C$10,0,10*ROW('Hygiene Data'!C171)),NA())</f>
        <v>#N/A</v>
      </c>
      <c r="BC177" s="121" t="e">
        <f ca="1">+IF(AND(ISNUMBER(OFFSET('Hygiene Data'!$D$6,0,10*ROW('Hygiene Data'!D171))),'Data Summary'!DR177="Yes"),OFFSET('Hygiene Data'!$D$6,0,10*ROW('Hygiene Data'!D171)),NA())</f>
        <v>#N/A</v>
      </c>
      <c r="BD177" s="121" t="e">
        <f ca="1">+IF(AND(ISNUMBER(OFFSET('Hygiene Data'!$D$8,0,10*ROW('Hygiene Data'!D171))),'Data Summary'!DS177="Yes"),OFFSET('Hygiene Data'!$D$8,0,10*ROW('Hygiene Data'!D171)),NA())</f>
        <v>#N/A</v>
      </c>
      <c r="BE177" s="121" t="e">
        <f ca="1">+IF(AND(ISNUMBER(OFFSET('Hygiene Data'!$D$10,0,10*ROW('Hygiene Data'!D171))),'Data Summary'!DT177="Yes"),OFFSET('Hygiene Data'!$D$10,0,10*ROW('Hygiene Data'!D171)),NA())</f>
        <v>#N/A</v>
      </c>
      <c r="BF177" s="121" t="e">
        <f ca="1">+IF(AND(ISNUMBER(OFFSET('Hygiene Data'!$E$6,0,10*ROW('Hygiene Data'!E171))),'Data Summary'!DU177="Yes"),OFFSET('Hygiene Data'!$E$6,0,10*ROW('Hygiene Data'!E171)),NA())</f>
        <v>#N/A</v>
      </c>
      <c r="BG177" s="121" t="e">
        <f ca="1">+IF(AND(ISNUMBER(OFFSET('Hygiene Data'!$E$8,0,10*ROW('Hygiene Data'!E171))),'Data Summary'!DV177="Yes"),OFFSET('Hygiene Data'!$E$8,0,10*ROW('Hygiene Data'!E171)),NA())</f>
        <v>#N/A</v>
      </c>
      <c r="BH177" s="121" t="e">
        <f ca="1">+IF(AND(ISNUMBER(OFFSET('Hygiene Data'!$E$10,0,10*ROW('Hygiene Data'!E171))),'Data Summary'!DW177="Yes"),OFFSET('Hygiene Data'!$E$10,0,10*ROW('Hygiene Data'!E171)),NA())</f>
        <v>#N/A</v>
      </c>
      <c r="BI177" s="121" t="e">
        <f ca="1">+IF(AND(ISNUMBER(OFFSET('Hygiene Data'!$F$6,0,10*ROW('Hygiene Data'!F171))),'Data Summary'!DX177="Yes"),OFFSET('Hygiene Data'!$F$6,0,10*ROW('Hygiene Data'!F171)),NA())</f>
        <v>#N/A</v>
      </c>
      <c r="BJ177" s="121" t="e">
        <f ca="1">+IF(AND(ISNUMBER(OFFSET('Hygiene Data'!$F$8,0,10*ROW('Hygiene Data'!F171))),'Data Summary'!DY177="Yes"),OFFSET('Hygiene Data'!$F$8,0,10*ROW('Hygiene Data'!F171)),NA())</f>
        <v>#N/A</v>
      </c>
      <c r="BK177" s="121" t="e">
        <f ca="1">+IF(AND(ISNUMBER(OFFSET('Hygiene Data'!$F$10,0,10*ROW('Hygiene Data'!F171))),'Data Summary'!DZ177="Yes"),OFFSET('Hygiene Data'!$F$10,0,10*ROW('Hygiene Data'!F171)),NA())</f>
        <v>#N/A</v>
      </c>
      <c r="BL177" s="121" t="e">
        <f ca="1">+IF(AND(ISNUMBER(OFFSET('Hygiene Data'!$G$6,0,10*ROW('Hygiene Data'!G171))),'Data Summary'!EA177="Yes"),OFFSET('Hygiene Data'!$G$6,0,10*ROW('Hygiene Data'!G171)),NA())</f>
        <v>#N/A</v>
      </c>
      <c r="BM177" s="121" t="e">
        <f ca="1">+IF(AND(ISNUMBER(OFFSET('Hygiene Data'!$G$8,0,10*ROW('Hygiene Data'!G171))),'Data Summary'!EB177="Yes"),OFFSET('Hygiene Data'!$G$8,0,10*ROW('Hygiene Data'!G171)),NA())</f>
        <v>#N/A</v>
      </c>
      <c r="BN177" s="121" t="e">
        <f ca="1">+IF(AND(ISNUMBER(OFFSET('Hygiene Data'!$G$10,0,10*ROW('Hygiene Data'!G171))),'Data Summary'!EC177="Yes"),OFFSET('Hygiene Data'!$G$10,0,10*ROW('Hygiene Data'!G171)),NA())</f>
        <v>#N/A</v>
      </c>
      <c r="BO177" s="121" t="e">
        <f ca="1">+IF(AND(ISNUMBER(OFFSET('Hygiene Data'!$H$6,0,10*ROW('Hygiene Data'!H171))),'Data Summary'!ED177="Yes"),OFFSET('Hygiene Data'!$H$6,0,10*ROW('Hygiene Data'!H171)),NA())</f>
        <v>#N/A</v>
      </c>
      <c r="BP177" s="121" t="e">
        <f ca="1">+IF(AND(ISNUMBER(OFFSET('Hygiene Data'!$H$8,0,10*ROW('Hygiene Data'!H171))),'Data Summary'!EE177="Yes"),OFFSET('Hygiene Data'!$H$8,0,10*ROW('Hygiene Data'!H171)),NA())</f>
        <v>#N/A</v>
      </c>
      <c r="BQ177" s="121" t="e">
        <f ca="1">+IF(AND(ISNUMBER(OFFSET('Hygiene Data'!$H$10,0,10*ROW('Hygiene Data'!H171))),'Data Summary'!EF177="Yes"),OFFSET('Hygiene Data'!$H$10,0,10*ROW('Hygiene Data'!H171)),NA())</f>
        <v>#N/A</v>
      </c>
    </row>
    <row r="178" spans="1:69" x14ac:dyDescent="0.2">
      <c r="A178" s="44" t="e">
        <f ca="1">+IF(OFFSET('Water Data'!$B$1,0,10*ROW('Water Data'!B172))="",NA(),OFFSET('Water Data'!$B$1,0,10*ROW('Water Data'!B172)))</f>
        <v>#N/A</v>
      </c>
      <c r="B178" s="44" t="e">
        <f ca="1">+IF(OFFSET('Water Data'!$A$3,0,10*ROW('Water Data'!A175))="",NA(),OFFSET('Water Data'!$A$3,0,10*ROW('Water Data'!A175)))</f>
        <v>#N/A</v>
      </c>
      <c r="C178" s="44" t="e">
        <f ca="1">+IF(OFFSET('Water Data'!$C$3,0,10*ROW('Water Data'!C175))="",NA(),OFFSET('Water Data'!$C$3,0,10*ROW('Water Data'!C175)))</f>
        <v>#N/A</v>
      </c>
      <c r="D178" s="119" t="e">
        <f ca="1">+IF(AND(ISNUMBER(OFFSET('Water Data'!$C$5,0,10*ROW('Water Data'!C172))),'Data Summary'!BS178="Yes"),100-OFFSET('Water Data'!$C$5,0,10*ROW('Water Data'!C172)),NA())</f>
        <v>#N/A</v>
      </c>
      <c r="E178" s="119" t="e">
        <f ca="1">+IF(AND(ISNUMBER(OFFSET('Water Data'!$C$7,0,10*ROW('Water Data'!C172))),'Data Summary'!BT178="Yes"),OFFSET('Water Data'!$C$7,0,10*ROW('Water Data'!C172)),NA())</f>
        <v>#N/A</v>
      </c>
      <c r="F178" s="119" t="e">
        <f ca="1">+IF(AND(ISNUMBER(OFFSET('Water Data'!$C$10,0,10*ROW('Water Data'!C172))),'Data Summary'!BU178="Yes"),OFFSET('Water Data'!$C$10,0,10*ROW('Water Data'!C172)),NA())</f>
        <v>#N/A</v>
      </c>
      <c r="G178" s="119" t="e">
        <f ca="1">+IF(AND(ISNUMBER(OFFSET('Water Data'!$D$5,0,10*ROW('Water Data'!D172))),'Data Summary'!BV178="Yes"),100-OFFSET('Water Data'!$D$5,0,10*ROW('Water Data'!D172)),NA())</f>
        <v>#N/A</v>
      </c>
      <c r="H178" s="119" t="e">
        <f ca="1">+IF(AND(ISNUMBER(OFFSET('Water Data'!$D$7,0,10*ROW('Water Data'!D172))),'Data Summary'!BW178="Yes"),OFFSET('Water Data'!$D$7,0,10*ROW('Water Data'!D172)),NA())</f>
        <v>#N/A</v>
      </c>
      <c r="I178" s="119" t="e">
        <f ca="1">+IF(AND(ISNUMBER(OFFSET('Water Data'!$D$10,0,10*ROW('Water Data'!D172))),'Data Summary'!BX178="Yes"),OFFSET('Water Data'!$D$10,0,10*ROW('Water Data'!D172)),NA())</f>
        <v>#N/A</v>
      </c>
      <c r="J178" s="119" t="e">
        <f ca="1">+IF(AND(ISNUMBER(OFFSET('Water Data'!$E$5,0,10*ROW('Water Data'!E172))),'Data Summary'!BY178="Yes"),100-OFFSET('Water Data'!$E$5,0,10*ROW('Water Data'!E172)),NA())</f>
        <v>#N/A</v>
      </c>
      <c r="K178" s="119" t="e">
        <f ca="1">+IF(AND(ISNUMBER(OFFSET('Water Data'!$E$7,0,10*ROW('Water Data'!E172))),'Data Summary'!BZ178="Yes"),OFFSET('Water Data'!$E$7,0,10*ROW('Water Data'!E172)),NA())</f>
        <v>#N/A</v>
      </c>
      <c r="L178" s="119" t="e">
        <f ca="1">+IF(AND(ISNUMBER(OFFSET('Water Data'!$E$10,0,10*ROW('Water Data'!E172))),'Data Summary'!CA178="Yes"),OFFSET('Water Data'!$E$10,0,10*ROW('Water Data'!E172)),NA())</f>
        <v>#N/A</v>
      </c>
      <c r="M178" s="119" t="e">
        <f ca="1">+IF(AND(ISNUMBER(OFFSET('Water Data'!$F$5,0,10*ROW('Water Data'!F172))),'Data Summary'!CB178="Yes"),100-OFFSET('Water Data'!$F$5,0,10*ROW('Water Data'!F172)),NA())</f>
        <v>#N/A</v>
      </c>
      <c r="N178" s="119" t="e">
        <f ca="1">+IF(AND(ISNUMBER(OFFSET('Water Data'!$F$7,0,10*ROW('Water Data'!F172))),'Data Summary'!CC178="Yes"),OFFSET('Water Data'!$F$7,0,10*ROW('Water Data'!F172)),NA())</f>
        <v>#N/A</v>
      </c>
      <c r="O178" s="119" t="e">
        <f ca="1">+IF(AND(ISNUMBER(OFFSET('Water Data'!$F$10,0,10*ROW('Water Data'!F172))),'Data Summary'!CD178="Yes"),OFFSET('Water Data'!$F$10,0,10*ROW('Water Data'!F172)),NA())</f>
        <v>#N/A</v>
      </c>
      <c r="P178" s="119" t="e">
        <f ca="1">+IF(AND(ISNUMBER(OFFSET('Water Data'!$G$5,0,10*ROW('Water Data'!G172))),'Data Summary'!CE178="Yes"),100-OFFSET('Water Data'!$G$5,0,10*ROW('Water Data'!G172)),NA())</f>
        <v>#N/A</v>
      </c>
      <c r="Q178" s="119" t="e">
        <f ca="1">+IF(AND(ISNUMBER(OFFSET('Water Data'!$G$7,0,10*ROW('Water Data'!G172))),'Data Summary'!CF178="Yes"),OFFSET('Water Data'!$G$7,0,10*ROW('Water Data'!G172)),NA())</f>
        <v>#N/A</v>
      </c>
      <c r="R178" s="119" t="e">
        <f ca="1">+IF(AND(ISNUMBER(OFFSET('Water Data'!$G$10,0,10*ROW('Water Data'!G172))),'Data Summary'!CG178="Yes"),OFFSET('Water Data'!$G$10,0,10*ROW('Water Data'!G172)),NA())</f>
        <v>#N/A</v>
      </c>
      <c r="S178" s="119" t="e">
        <f ca="1">+IF(AND(ISNUMBER(OFFSET('Water Data'!$H$5,0,10*ROW('Water Data'!H172))),'Data Summary'!CH178="Yes"),100-OFFSET('Water Data'!$H$5,0,10*ROW('Water Data'!H172)),NA())</f>
        <v>#N/A</v>
      </c>
      <c r="T178" s="119" t="e">
        <f ca="1">+IF(AND(ISNUMBER(OFFSET('Water Data'!$H$7,0,10*ROW('Water Data'!H172))),'Data Summary'!CI178="Yes"),OFFSET('Water Data'!$H$7,0,10*ROW('Water Data'!H172)),NA())</f>
        <v>#N/A</v>
      </c>
      <c r="U178" s="119" t="e">
        <f ca="1">+IF(AND(ISNUMBER(OFFSET('Water Data'!$H$10,0,10*ROW('Water Data'!H172))),'Data Summary'!CJ178="Yes"),OFFSET('Water Data'!$H$10,0,10*ROW('Water Data'!H172)),NA())</f>
        <v>#N/A</v>
      </c>
      <c r="V178" s="120" t="e">
        <f ca="1">+IF(AND(ISNUMBER(OFFSET('Sanitation Data'!$C$5,0,10*ROW('Sanitation Data'!C172))),'Data Summary'!CK178="Yes"),100-OFFSET('Sanitation Data'!$C$5,0,10*ROW('Sanitation Data'!C172)),NA())</f>
        <v>#N/A</v>
      </c>
      <c r="W178" s="120" t="e">
        <f ca="1">+IF(AND(ISNUMBER(OFFSET('Sanitation Data'!$C$7,0,10*ROW('Sanitation Data'!C172))),'Data Summary'!CL178="Yes"),OFFSET('Sanitation Data'!$C$7,0,10*ROW('Sanitation Data'!C172)),NA())</f>
        <v>#N/A</v>
      </c>
      <c r="X178" s="120" t="e">
        <f ca="1">+IF(AND(ISNUMBER(OFFSET('Sanitation Data'!$C$11,0,10*ROW('Sanitation Data'!C172))),'Data Summary'!CM178="Yes"),OFFSET('Sanitation Data'!$C$11,0,10*ROW('Sanitation Data'!C172)),NA())</f>
        <v>#N/A</v>
      </c>
      <c r="Y178" s="120" t="e">
        <f ca="1">+IF(AND(ISNUMBER(OFFSET('Sanitation Data'!$C$12,0,10*ROW('Sanitation Data'!C172))),'Data Summary'!CN178="Yes"),OFFSET('Sanitation Data'!$C$12,0,10*ROW('Sanitation Data'!C172)),NA())</f>
        <v>#N/A</v>
      </c>
      <c r="Z178" s="120" t="e">
        <f ca="1">+IF(AND(ISNUMBER(OFFSET('Sanitation Data'!$C$13,0,10*ROW('Sanitation Data'!C172))),'Data Summary'!CO178="Yes"),OFFSET('Sanitation Data'!$C$13,0,10*ROW('Sanitation Data'!C172)),NA())</f>
        <v>#N/A</v>
      </c>
      <c r="AA178" s="120" t="e">
        <f ca="1">+IF(AND(ISNUMBER(OFFSET('Sanitation Data'!$D$5,0,10*ROW('Sanitation Data'!D172))),'Data Summary'!CP178="Yes"),100-OFFSET('Sanitation Data'!$D$5,0,10*ROW('Sanitation Data'!D172)),NA())</f>
        <v>#N/A</v>
      </c>
      <c r="AB178" s="120" t="e">
        <f ca="1">+IF(AND(ISNUMBER(OFFSET('Sanitation Data'!$D$7,0,10*ROW('Sanitation Data'!D172))),'Data Summary'!CQ178="Yes"),OFFSET('Sanitation Data'!$D$7,0,10*ROW('Sanitation Data'!D172)),NA())</f>
        <v>#N/A</v>
      </c>
      <c r="AC178" s="120" t="e">
        <f ca="1">+IF(AND(ISNUMBER(OFFSET('Sanitation Data'!$D$11,0,10*ROW('Sanitation Data'!D172))),'Data Summary'!CR178="Yes"),OFFSET('Sanitation Data'!$D$11,0,10*ROW('Sanitation Data'!D172)),NA())</f>
        <v>#N/A</v>
      </c>
      <c r="AD178" s="120" t="e">
        <f ca="1">+IF(AND(ISNUMBER(OFFSET('Sanitation Data'!$D$12,0,10*ROW('Sanitation Data'!D172))),'Data Summary'!CS178="Yes"),OFFSET('Sanitation Data'!$D$12,0,10*ROW('Sanitation Data'!D172)),NA())</f>
        <v>#N/A</v>
      </c>
      <c r="AE178" s="120" t="e">
        <f ca="1">+IF(AND(ISNUMBER(OFFSET('Sanitation Data'!$D$13,0,10*ROW('Sanitation Data'!D172))),'Data Summary'!CT178="Yes"),OFFSET('Sanitation Data'!$D$13,0,10*ROW('Sanitation Data'!D172)),NA())</f>
        <v>#N/A</v>
      </c>
      <c r="AF178" s="120" t="e">
        <f ca="1">+IF(AND(ISNUMBER(OFFSET('Sanitation Data'!$E$5,0,10*ROW('Sanitation Data'!E172))),'Data Summary'!CU178="Yes"),100-OFFSET('Sanitation Data'!$E$5,0,10*ROW('Sanitation Data'!E172)),NA())</f>
        <v>#N/A</v>
      </c>
      <c r="AG178" s="120" t="e">
        <f ca="1">+IF(AND(ISNUMBER(OFFSET('Sanitation Data'!$E$7,0,10*ROW('Sanitation Data'!E172))),'Data Summary'!CV178="Yes"),OFFSET('Sanitation Data'!$E$7,0,10*ROW('Sanitation Data'!E172)),NA())</f>
        <v>#N/A</v>
      </c>
      <c r="AH178" s="120" t="e">
        <f ca="1">+IF(AND(ISNUMBER(OFFSET('Sanitation Data'!$E$11,0,10*ROW('Sanitation Data'!E172))),'Data Summary'!CW178="Yes"),OFFSET('Sanitation Data'!$E$11,0,10*ROW('Sanitation Data'!E172)),NA())</f>
        <v>#N/A</v>
      </c>
      <c r="AI178" s="120" t="e">
        <f ca="1">+IF(AND(ISNUMBER(OFFSET('Sanitation Data'!$E$12,0,10*ROW('Sanitation Data'!E172))),'Data Summary'!CX178="Yes"),OFFSET('Sanitation Data'!$E$12,0,10*ROW('Sanitation Data'!E172)),NA())</f>
        <v>#N/A</v>
      </c>
      <c r="AJ178" s="120" t="e">
        <f ca="1">+IF(AND(ISNUMBER(OFFSET('Sanitation Data'!$E$13,0,10*ROW('Sanitation Data'!E172))),'Data Summary'!CY178="Yes"),OFFSET('Sanitation Data'!$E$13,0,10*ROW('Sanitation Data'!E172)),NA())</f>
        <v>#N/A</v>
      </c>
      <c r="AK178" s="120" t="e">
        <f ca="1">+IF(AND(ISNUMBER(OFFSET('Sanitation Data'!$F$5,0,10*ROW('Sanitation Data'!F172))),'Data Summary'!CZ178="Yes"),100-OFFSET('Sanitation Data'!$F$5,0,10*ROW('Sanitation Data'!F172)),NA())</f>
        <v>#N/A</v>
      </c>
      <c r="AL178" s="120" t="e">
        <f ca="1">+IF(AND(ISNUMBER(OFFSET('Sanitation Data'!$F$7,0,10*ROW('Sanitation Data'!F172))),'Data Summary'!DA178="Yes"),OFFSET('Sanitation Data'!$F$7,0,10*ROW('Sanitation Data'!F172)),NA())</f>
        <v>#N/A</v>
      </c>
      <c r="AM178" s="120" t="e">
        <f ca="1">+IF(AND(ISNUMBER(OFFSET('Sanitation Data'!$F$11,0,10*ROW('Sanitation Data'!F172))),'Data Summary'!DB178="Yes"),OFFSET('Sanitation Data'!$F$11,0,10*ROW('Sanitation Data'!F172)),NA())</f>
        <v>#N/A</v>
      </c>
      <c r="AN178" s="120" t="e">
        <f ca="1">+IF(AND(ISNUMBER(OFFSET('Sanitation Data'!$F$12,0,10*ROW('Sanitation Data'!F172))),'Data Summary'!DC178="Yes"),OFFSET('Sanitation Data'!$F$12,0,10*ROW('Sanitation Data'!F172)),NA())</f>
        <v>#N/A</v>
      </c>
      <c r="AO178" s="120" t="e">
        <f ca="1">+IF(AND(ISNUMBER(OFFSET('Sanitation Data'!$F$13,0,10*ROW('Sanitation Data'!F172))),'Data Summary'!DD178="Yes"),OFFSET('Sanitation Data'!$F$13,0,10*ROW('Sanitation Data'!F172)),NA())</f>
        <v>#N/A</v>
      </c>
      <c r="AP178" s="120" t="e">
        <f ca="1">+IF(AND(ISNUMBER(OFFSET('Sanitation Data'!$G$5,0,10*ROW('Sanitation Data'!G172))),'Data Summary'!DE178="Yes"),100-OFFSET('Sanitation Data'!$G$5,0,10*ROW('Sanitation Data'!G172)),NA())</f>
        <v>#N/A</v>
      </c>
      <c r="AQ178" s="120" t="e">
        <f ca="1">+IF(AND(ISNUMBER(OFFSET('Sanitation Data'!$G$7,0,10*ROW('Sanitation Data'!G172))),'Data Summary'!DF178="Yes"),OFFSET('Sanitation Data'!$G$7,0,10*ROW('Sanitation Data'!G172)),NA())</f>
        <v>#N/A</v>
      </c>
      <c r="AR178" s="120" t="e">
        <f ca="1">+IF(AND(ISNUMBER(OFFSET('Sanitation Data'!$G$11,0,10*ROW('Sanitation Data'!G172))),'Data Summary'!DG178="Yes"),OFFSET('Sanitation Data'!$G$11,0,10*ROW('Sanitation Data'!G172)),NA())</f>
        <v>#N/A</v>
      </c>
      <c r="AS178" s="120" t="e">
        <f ca="1">+IF(AND(ISNUMBER(OFFSET('Sanitation Data'!$G$12,0,10*ROW('Sanitation Data'!G172))),'Data Summary'!DH178="Yes"),OFFSET('Sanitation Data'!$G$12,0,10*ROW('Sanitation Data'!G172)),NA())</f>
        <v>#N/A</v>
      </c>
      <c r="AT178" s="120" t="e">
        <f ca="1">+IF(AND(ISNUMBER(OFFSET('Sanitation Data'!$G$13,0,10*ROW('Sanitation Data'!G172))),'Data Summary'!DI178="Yes"),OFFSET('Sanitation Data'!$G$13,0,10*ROW('Sanitation Data'!G172)),NA())</f>
        <v>#N/A</v>
      </c>
      <c r="AU178" s="120" t="e">
        <f ca="1">+IF(AND(ISNUMBER(OFFSET('Sanitation Data'!$H$5,0,10*ROW('Sanitation Data'!H172))),'Data Summary'!DJ178="Yes"),100-OFFSET('Sanitation Data'!$H$5,0,10*ROW('Sanitation Data'!H172)),NA())</f>
        <v>#N/A</v>
      </c>
      <c r="AV178" s="120" t="e">
        <f ca="1">+IF(AND(ISNUMBER(OFFSET('Sanitation Data'!$H$7,0,10*ROW('Sanitation Data'!H172))),'Data Summary'!DK178="Yes"),OFFSET('Sanitation Data'!$H$7,0,10*ROW('Sanitation Data'!H172)),NA())</f>
        <v>#N/A</v>
      </c>
      <c r="AW178" s="120" t="e">
        <f ca="1">+IF(AND(ISNUMBER(OFFSET('Sanitation Data'!$H$11,0,10*ROW('Sanitation Data'!H172))),'Data Summary'!DL178="Yes"),OFFSET('Sanitation Data'!$H$11,0,10*ROW('Sanitation Data'!H172)),NA())</f>
        <v>#N/A</v>
      </c>
      <c r="AX178" s="120" t="e">
        <f ca="1">+IF(AND(ISNUMBER(OFFSET('Sanitation Data'!$H$12,0,10*ROW('Sanitation Data'!H172))),'Data Summary'!DM178="Yes"),OFFSET('Sanitation Data'!$H$12,0,10*ROW('Sanitation Data'!H172)),NA())</f>
        <v>#N/A</v>
      </c>
      <c r="AY178" s="120" t="e">
        <f ca="1">+IF(AND(ISNUMBER(OFFSET('Sanitation Data'!$H$13,0,10*ROW('Sanitation Data'!H172))),'Data Summary'!DN178="Yes"),OFFSET('Sanitation Data'!$H$13,0,10*ROW('Sanitation Data'!H172)),NA())</f>
        <v>#N/A</v>
      </c>
      <c r="AZ178" s="121" t="e">
        <f ca="1">+IF(AND(ISNUMBER(OFFSET('Hygiene Data'!$C$6,0,10*ROW('Hygiene Data'!C172))),'Data Summary'!DO178="Yes"),OFFSET('Hygiene Data'!$C$6,0,10*ROW('Hygiene Data'!C172)),NA())</f>
        <v>#N/A</v>
      </c>
      <c r="BA178" s="121" t="e">
        <f ca="1">+IF(AND(ISNUMBER(OFFSET('Hygiene Data'!$C$8,0,10*ROW('Hygiene Data'!C172))),'Data Summary'!DP178="Yes"),OFFSET('Hygiene Data'!$C$8,0,10*ROW('Hygiene Data'!C172)),NA())</f>
        <v>#N/A</v>
      </c>
      <c r="BB178" s="121" t="e">
        <f ca="1">+IF(AND(ISNUMBER(OFFSET('Hygiene Data'!$C$10,0,10*ROW('Hygiene Data'!C172))),'Data Summary'!DQ178="Yes"),OFFSET('Hygiene Data'!$C$10,0,10*ROW('Hygiene Data'!C172)),NA())</f>
        <v>#N/A</v>
      </c>
      <c r="BC178" s="121" t="e">
        <f ca="1">+IF(AND(ISNUMBER(OFFSET('Hygiene Data'!$D$6,0,10*ROW('Hygiene Data'!D172))),'Data Summary'!DR178="Yes"),OFFSET('Hygiene Data'!$D$6,0,10*ROW('Hygiene Data'!D172)),NA())</f>
        <v>#N/A</v>
      </c>
      <c r="BD178" s="121" t="e">
        <f ca="1">+IF(AND(ISNUMBER(OFFSET('Hygiene Data'!$D$8,0,10*ROW('Hygiene Data'!D172))),'Data Summary'!DS178="Yes"),OFFSET('Hygiene Data'!$D$8,0,10*ROW('Hygiene Data'!D172)),NA())</f>
        <v>#N/A</v>
      </c>
      <c r="BE178" s="121" t="e">
        <f ca="1">+IF(AND(ISNUMBER(OFFSET('Hygiene Data'!$D$10,0,10*ROW('Hygiene Data'!D172))),'Data Summary'!DT178="Yes"),OFFSET('Hygiene Data'!$D$10,0,10*ROW('Hygiene Data'!D172)),NA())</f>
        <v>#N/A</v>
      </c>
      <c r="BF178" s="121" t="e">
        <f ca="1">+IF(AND(ISNUMBER(OFFSET('Hygiene Data'!$E$6,0,10*ROW('Hygiene Data'!E172))),'Data Summary'!DU178="Yes"),OFFSET('Hygiene Data'!$E$6,0,10*ROW('Hygiene Data'!E172)),NA())</f>
        <v>#N/A</v>
      </c>
      <c r="BG178" s="121" t="e">
        <f ca="1">+IF(AND(ISNUMBER(OFFSET('Hygiene Data'!$E$8,0,10*ROW('Hygiene Data'!E172))),'Data Summary'!DV178="Yes"),OFFSET('Hygiene Data'!$E$8,0,10*ROW('Hygiene Data'!E172)),NA())</f>
        <v>#N/A</v>
      </c>
      <c r="BH178" s="121" t="e">
        <f ca="1">+IF(AND(ISNUMBER(OFFSET('Hygiene Data'!$E$10,0,10*ROW('Hygiene Data'!E172))),'Data Summary'!DW178="Yes"),OFFSET('Hygiene Data'!$E$10,0,10*ROW('Hygiene Data'!E172)),NA())</f>
        <v>#N/A</v>
      </c>
      <c r="BI178" s="121" t="e">
        <f ca="1">+IF(AND(ISNUMBER(OFFSET('Hygiene Data'!$F$6,0,10*ROW('Hygiene Data'!F172))),'Data Summary'!DX178="Yes"),OFFSET('Hygiene Data'!$F$6,0,10*ROW('Hygiene Data'!F172)),NA())</f>
        <v>#N/A</v>
      </c>
      <c r="BJ178" s="121" t="e">
        <f ca="1">+IF(AND(ISNUMBER(OFFSET('Hygiene Data'!$F$8,0,10*ROW('Hygiene Data'!F172))),'Data Summary'!DY178="Yes"),OFFSET('Hygiene Data'!$F$8,0,10*ROW('Hygiene Data'!F172)),NA())</f>
        <v>#N/A</v>
      </c>
      <c r="BK178" s="121" t="e">
        <f ca="1">+IF(AND(ISNUMBER(OFFSET('Hygiene Data'!$F$10,0,10*ROW('Hygiene Data'!F172))),'Data Summary'!DZ178="Yes"),OFFSET('Hygiene Data'!$F$10,0,10*ROW('Hygiene Data'!F172)),NA())</f>
        <v>#N/A</v>
      </c>
      <c r="BL178" s="121" t="e">
        <f ca="1">+IF(AND(ISNUMBER(OFFSET('Hygiene Data'!$G$6,0,10*ROW('Hygiene Data'!G172))),'Data Summary'!EA178="Yes"),OFFSET('Hygiene Data'!$G$6,0,10*ROW('Hygiene Data'!G172)),NA())</f>
        <v>#N/A</v>
      </c>
      <c r="BM178" s="121" t="e">
        <f ca="1">+IF(AND(ISNUMBER(OFFSET('Hygiene Data'!$G$8,0,10*ROW('Hygiene Data'!G172))),'Data Summary'!EB178="Yes"),OFFSET('Hygiene Data'!$G$8,0,10*ROW('Hygiene Data'!G172)),NA())</f>
        <v>#N/A</v>
      </c>
      <c r="BN178" s="121" t="e">
        <f ca="1">+IF(AND(ISNUMBER(OFFSET('Hygiene Data'!$G$10,0,10*ROW('Hygiene Data'!G172))),'Data Summary'!EC178="Yes"),OFFSET('Hygiene Data'!$G$10,0,10*ROW('Hygiene Data'!G172)),NA())</f>
        <v>#N/A</v>
      </c>
      <c r="BO178" s="121" t="e">
        <f ca="1">+IF(AND(ISNUMBER(OFFSET('Hygiene Data'!$H$6,0,10*ROW('Hygiene Data'!H172))),'Data Summary'!ED178="Yes"),OFFSET('Hygiene Data'!$H$6,0,10*ROW('Hygiene Data'!H172)),NA())</f>
        <v>#N/A</v>
      </c>
      <c r="BP178" s="121" t="e">
        <f ca="1">+IF(AND(ISNUMBER(OFFSET('Hygiene Data'!$H$8,0,10*ROW('Hygiene Data'!H172))),'Data Summary'!EE178="Yes"),OFFSET('Hygiene Data'!$H$8,0,10*ROW('Hygiene Data'!H172)),NA())</f>
        <v>#N/A</v>
      </c>
      <c r="BQ178" s="121" t="e">
        <f ca="1">+IF(AND(ISNUMBER(OFFSET('Hygiene Data'!$H$10,0,10*ROW('Hygiene Data'!H172))),'Data Summary'!EF178="Yes"),OFFSET('Hygiene Data'!$H$10,0,10*ROW('Hygiene Data'!H172)),NA())</f>
        <v>#N/A</v>
      </c>
    </row>
    <row r="179" spans="1:69" x14ac:dyDescent="0.2">
      <c r="A179" s="44" t="e">
        <f ca="1">+IF(OFFSET('Water Data'!$B$1,0,10*ROW('Water Data'!B173))="",NA(),OFFSET('Water Data'!$B$1,0,10*ROW('Water Data'!B173)))</f>
        <v>#N/A</v>
      </c>
      <c r="B179" s="44" t="e">
        <f ca="1">+IF(OFFSET('Water Data'!$A$3,0,10*ROW('Water Data'!A176))="",NA(),OFFSET('Water Data'!$A$3,0,10*ROW('Water Data'!A176)))</f>
        <v>#N/A</v>
      </c>
      <c r="C179" s="44" t="e">
        <f ca="1">+IF(OFFSET('Water Data'!$C$3,0,10*ROW('Water Data'!C176))="",NA(),OFFSET('Water Data'!$C$3,0,10*ROW('Water Data'!C176)))</f>
        <v>#N/A</v>
      </c>
      <c r="D179" s="119" t="e">
        <f ca="1">+IF(AND(ISNUMBER(OFFSET('Water Data'!$C$5,0,10*ROW('Water Data'!C173))),'Data Summary'!BS179="Yes"),100-OFFSET('Water Data'!$C$5,0,10*ROW('Water Data'!C173)),NA())</f>
        <v>#N/A</v>
      </c>
      <c r="E179" s="119" t="e">
        <f ca="1">+IF(AND(ISNUMBER(OFFSET('Water Data'!$C$7,0,10*ROW('Water Data'!C173))),'Data Summary'!BT179="Yes"),OFFSET('Water Data'!$C$7,0,10*ROW('Water Data'!C173)),NA())</f>
        <v>#N/A</v>
      </c>
      <c r="F179" s="119" t="e">
        <f ca="1">+IF(AND(ISNUMBER(OFFSET('Water Data'!$C$10,0,10*ROW('Water Data'!C173))),'Data Summary'!BU179="Yes"),OFFSET('Water Data'!$C$10,0,10*ROW('Water Data'!C173)),NA())</f>
        <v>#N/A</v>
      </c>
      <c r="G179" s="119" t="e">
        <f ca="1">+IF(AND(ISNUMBER(OFFSET('Water Data'!$D$5,0,10*ROW('Water Data'!D173))),'Data Summary'!BV179="Yes"),100-OFFSET('Water Data'!$D$5,0,10*ROW('Water Data'!D173)),NA())</f>
        <v>#N/A</v>
      </c>
      <c r="H179" s="119" t="e">
        <f ca="1">+IF(AND(ISNUMBER(OFFSET('Water Data'!$D$7,0,10*ROW('Water Data'!D173))),'Data Summary'!BW179="Yes"),OFFSET('Water Data'!$D$7,0,10*ROW('Water Data'!D173)),NA())</f>
        <v>#N/A</v>
      </c>
      <c r="I179" s="119" t="e">
        <f ca="1">+IF(AND(ISNUMBER(OFFSET('Water Data'!$D$10,0,10*ROW('Water Data'!D173))),'Data Summary'!BX179="Yes"),OFFSET('Water Data'!$D$10,0,10*ROW('Water Data'!D173)),NA())</f>
        <v>#N/A</v>
      </c>
      <c r="J179" s="119" t="e">
        <f ca="1">+IF(AND(ISNUMBER(OFFSET('Water Data'!$E$5,0,10*ROW('Water Data'!E173))),'Data Summary'!BY179="Yes"),100-OFFSET('Water Data'!$E$5,0,10*ROW('Water Data'!E173)),NA())</f>
        <v>#N/A</v>
      </c>
      <c r="K179" s="119" t="e">
        <f ca="1">+IF(AND(ISNUMBER(OFFSET('Water Data'!$E$7,0,10*ROW('Water Data'!E173))),'Data Summary'!BZ179="Yes"),OFFSET('Water Data'!$E$7,0,10*ROW('Water Data'!E173)),NA())</f>
        <v>#N/A</v>
      </c>
      <c r="L179" s="119" t="e">
        <f ca="1">+IF(AND(ISNUMBER(OFFSET('Water Data'!$E$10,0,10*ROW('Water Data'!E173))),'Data Summary'!CA179="Yes"),OFFSET('Water Data'!$E$10,0,10*ROW('Water Data'!E173)),NA())</f>
        <v>#N/A</v>
      </c>
      <c r="M179" s="119" t="e">
        <f ca="1">+IF(AND(ISNUMBER(OFFSET('Water Data'!$F$5,0,10*ROW('Water Data'!F173))),'Data Summary'!CB179="Yes"),100-OFFSET('Water Data'!$F$5,0,10*ROW('Water Data'!F173)),NA())</f>
        <v>#N/A</v>
      </c>
      <c r="N179" s="119" t="e">
        <f ca="1">+IF(AND(ISNUMBER(OFFSET('Water Data'!$F$7,0,10*ROW('Water Data'!F173))),'Data Summary'!CC179="Yes"),OFFSET('Water Data'!$F$7,0,10*ROW('Water Data'!F173)),NA())</f>
        <v>#N/A</v>
      </c>
      <c r="O179" s="119" t="e">
        <f ca="1">+IF(AND(ISNUMBER(OFFSET('Water Data'!$F$10,0,10*ROW('Water Data'!F173))),'Data Summary'!CD179="Yes"),OFFSET('Water Data'!$F$10,0,10*ROW('Water Data'!F173)),NA())</f>
        <v>#N/A</v>
      </c>
      <c r="P179" s="119" t="e">
        <f ca="1">+IF(AND(ISNUMBER(OFFSET('Water Data'!$G$5,0,10*ROW('Water Data'!G173))),'Data Summary'!CE179="Yes"),100-OFFSET('Water Data'!$G$5,0,10*ROW('Water Data'!G173)),NA())</f>
        <v>#N/A</v>
      </c>
      <c r="Q179" s="119" t="e">
        <f ca="1">+IF(AND(ISNUMBER(OFFSET('Water Data'!$G$7,0,10*ROW('Water Data'!G173))),'Data Summary'!CF179="Yes"),OFFSET('Water Data'!$G$7,0,10*ROW('Water Data'!G173)),NA())</f>
        <v>#N/A</v>
      </c>
      <c r="R179" s="119" t="e">
        <f ca="1">+IF(AND(ISNUMBER(OFFSET('Water Data'!$G$10,0,10*ROW('Water Data'!G173))),'Data Summary'!CG179="Yes"),OFFSET('Water Data'!$G$10,0,10*ROW('Water Data'!G173)),NA())</f>
        <v>#N/A</v>
      </c>
      <c r="S179" s="119" t="e">
        <f ca="1">+IF(AND(ISNUMBER(OFFSET('Water Data'!$H$5,0,10*ROW('Water Data'!H173))),'Data Summary'!CH179="Yes"),100-OFFSET('Water Data'!$H$5,0,10*ROW('Water Data'!H173)),NA())</f>
        <v>#N/A</v>
      </c>
      <c r="T179" s="119" t="e">
        <f ca="1">+IF(AND(ISNUMBER(OFFSET('Water Data'!$H$7,0,10*ROW('Water Data'!H173))),'Data Summary'!CI179="Yes"),OFFSET('Water Data'!$H$7,0,10*ROW('Water Data'!H173)),NA())</f>
        <v>#N/A</v>
      </c>
      <c r="U179" s="119" t="e">
        <f ca="1">+IF(AND(ISNUMBER(OFFSET('Water Data'!$H$10,0,10*ROW('Water Data'!H173))),'Data Summary'!CJ179="Yes"),OFFSET('Water Data'!$H$10,0,10*ROW('Water Data'!H173)),NA())</f>
        <v>#N/A</v>
      </c>
      <c r="V179" s="120" t="e">
        <f ca="1">+IF(AND(ISNUMBER(OFFSET('Sanitation Data'!$C$5,0,10*ROW('Sanitation Data'!C173))),'Data Summary'!CK179="Yes"),100-OFFSET('Sanitation Data'!$C$5,0,10*ROW('Sanitation Data'!C173)),NA())</f>
        <v>#N/A</v>
      </c>
      <c r="W179" s="120" t="e">
        <f ca="1">+IF(AND(ISNUMBER(OFFSET('Sanitation Data'!$C$7,0,10*ROW('Sanitation Data'!C173))),'Data Summary'!CL179="Yes"),OFFSET('Sanitation Data'!$C$7,0,10*ROW('Sanitation Data'!C173)),NA())</f>
        <v>#N/A</v>
      </c>
      <c r="X179" s="120" t="e">
        <f ca="1">+IF(AND(ISNUMBER(OFFSET('Sanitation Data'!$C$11,0,10*ROW('Sanitation Data'!C173))),'Data Summary'!CM179="Yes"),OFFSET('Sanitation Data'!$C$11,0,10*ROW('Sanitation Data'!C173)),NA())</f>
        <v>#N/A</v>
      </c>
      <c r="Y179" s="120" t="e">
        <f ca="1">+IF(AND(ISNUMBER(OFFSET('Sanitation Data'!$C$12,0,10*ROW('Sanitation Data'!C173))),'Data Summary'!CN179="Yes"),OFFSET('Sanitation Data'!$C$12,0,10*ROW('Sanitation Data'!C173)),NA())</f>
        <v>#N/A</v>
      </c>
      <c r="Z179" s="120" t="e">
        <f ca="1">+IF(AND(ISNUMBER(OFFSET('Sanitation Data'!$C$13,0,10*ROW('Sanitation Data'!C173))),'Data Summary'!CO179="Yes"),OFFSET('Sanitation Data'!$C$13,0,10*ROW('Sanitation Data'!C173)),NA())</f>
        <v>#N/A</v>
      </c>
      <c r="AA179" s="120" t="e">
        <f ca="1">+IF(AND(ISNUMBER(OFFSET('Sanitation Data'!$D$5,0,10*ROW('Sanitation Data'!D173))),'Data Summary'!CP179="Yes"),100-OFFSET('Sanitation Data'!$D$5,0,10*ROW('Sanitation Data'!D173)),NA())</f>
        <v>#N/A</v>
      </c>
      <c r="AB179" s="120" t="e">
        <f ca="1">+IF(AND(ISNUMBER(OFFSET('Sanitation Data'!$D$7,0,10*ROW('Sanitation Data'!D173))),'Data Summary'!CQ179="Yes"),OFFSET('Sanitation Data'!$D$7,0,10*ROW('Sanitation Data'!D173)),NA())</f>
        <v>#N/A</v>
      </c>
      <c r="AC179" s="120" t="e">
        <f ca="1">+IF(AND(ISNUMBER(OFFSET('Sanitation Data'!$D$11,0,10*ROW('Sanitation Data'!D173))),'Data Summary'!CR179="Yes"),OFFSET('Sanitation Data'!$D$11,0,10*ROW('Sanitation Data'!D173)),NA())</f>
        <v>#N/A</v>
      </c>
      <c r="AD179" s="120" t="e">
        <f ca="1">+IF(AND(ISNUMBER(OFFSET('Sanitation Data'!$D$12,0,10*ROW('Sanitation Data'!D173))),'Data Summary'!CS179="Yes"),OFFSET('Sanitation Data'!$D$12,0,10*ROW('Sanitation Data'!D173)),NA())</f>
        <v>#N/A</v>
      </c>
      <c r="AE179" s="120" t="e">
        <f ca="1">+IF(AND(ISNUMBER(OFFSET('Sanitation Data'!$D$13,0,10*ROW('Sanitation Data'!D173))),'Data Summary'!CT179="Yes"),OFFSET('Sanitation Data'!$D$13,0,10*ROW('Sanitation Data'!D173)),NA())</f>
        <v>#N/A</v>
      </c>
      <c r="AF179" s="120" t="e">
        <f ca="1">+IF(AND(ISNUMBER(OFFSET('Sanitation Data'!$E$5,0,10*ROW('Sanitation Data'!E173))),'Data Summary'!CU179="Yes"),100-OFFSET('Sanitation Data'!$E$5,0,10*ROW('Sanitation Data'!E173)),NA())</f>
        <v>#N/A</v>
      </c>
      <c r="AG179" s="120" t="e">
        <f ca="1">+IF(AND(ISNUMBER(OFFSET('Sanitation Data'!$E$7,0,10*ROW('Sanitation Data'!E173))),'Data Summary'!CV179="Yes"),OFFSET('Sanitation Data'!$E$7,0,10*ROW('Sanitation Data'!E173)),NA())</f>
        <v>#N/A</v>
      </c>
      <c r="AH179" s="120" t="e">
        <f ca="1">+IF(AND(ISNUMBER(OFFSET('Sanitation Data'!$E$11,0,10*ROW('Sanitation Data'!E173))),'Data Summary'!CW179="Yes"),OFFSET('Sanitation Data'!$E$11,0,10*ROW('Sanitation Data'!E173)),NA())</f>
        <v>#N/A</v>
      </c>
      <c r="AI179" s="120" t="e">
        <f ca="1">+IF(AND(ISNUMBER(OFFSET('Sanitation Data'!$E$12,0,10*ROW('Sanitation Data'!E173))),'Data Summary'!CX179="Yes"),OFFSET('Sanitation Data'!$E$12,0,10*ROW('Sanitation Data'!E173)),NA())</f>
        <v>#N/A</v>
      </c>
      <c r="AJ179" s="120" t="e">
        <f ca="1">+IF(AND(ISNUMBER(OFFSET('Sanitation Data'!$E$13,0,10*ROW('Sanitation Data'!E173))),'Data Summary'!CY179="Yes"),OFFSET('Sanitation Data'!$E$13,0,10*ROW('Sanitation Data'!E173)),NA())</f>
        <v>#N/A</v>
      </c>
      <c r="AK179" s="120" t="e">
        <f ca="1">+IF(AND(ISNUMBER(OFFSET('Sanitation Data'!$F$5,0,10*ROW('Sanitation Data'!F173))),'Data Summary'!CZ179="Yes"),100-OFFSET('Sanitation Data'!$F$5,0,10*ROW('Sanitation Data'!F173)),NA())</f>
        <v>#N/A</v>
      </c>
      <c r="AL179" s="120" t="e">
        <f ca="1">+IF(AND(ISNUMBER(OFFSET('Sanitation Data'!$F$7,0,10*ROW('Sanitation Data'!F173))),'Data Summary'!DA179="Yes"),OFFSET('Sanitation Data'!$F$7,0,10*ROW('Sanitation Data'!F173)),NA())</f>
        <v>#N/A</v>
      </c>
      <c r="AM179" s="120" t="e">
        <f ca="1">+IF(AND(ISNUMBER(OFFSET('Sanitation Data'!$F$11,0,10*ROW('Sanitation Data'!F173))),'Data Summary'!DB179="Yes"),OFFSET('Sanitation Data'!$F$11,0,10*ROW('Sanitation Data'!F173)),NA())</f>
        <v>#N/A</v>
      </c>
      <c r="AN179" s="120" t="e">
        <f ca="1">+IF(AND(ISNUMBER(OFFSET('Sanitation Data'!$F$12,0,10*ROW('Sanitation Data'!F173))),'Data Summary'!DC179="Yes"),OFFSET('Sanitation Data'!$F$12,0,10*ROW('Sanitation Data'!F173)),NA())</f>
        <v>#N/A</v>
      </c>
      <c r="AO179" s="120" t="e">
        <f ca="1">+IF(AND(ISNUMBER(OFFSET('Sanitation Data'!$F$13,0,10*ROW('Sanitation Data'!F173))),'Data Summary'!DD179="Yes"),OFFSET('Sanitation Data'!$F$13,0,10*ROW('Sanitation Data'!F173)),NA())</f>
        <v>#N/A</v>
      </c>
      <c r="AP179" s="120" t="e">
        <f ca="1">+IF(AND(ISNUMBER(OFFSET('Sanitation Data'!$G$5,0,10*ROW('Sanitation Data'!G173))),'Data Summary'!DE179="Yes"),100-OFFSET('Sanitation Data'!$G$5,0,10*ROW('Sanitation Data'!G173)),NA())</f>
        <v>#N/A</v>
      </c>
      <c r="AQ179" s="120" t="e">
        <f ca="1">+IF(AND(ISNUMBER(OFFSET('Sanitation Data'!$G$7,0,10*ROW('Sanitation Data'!G173))),'Data Summary'!DF179="Yes"),OFFSET('Sanitation Data'!$G$7,0,10*ROW('Sanitation Data'!G173)),NA())</f>
        <v>#N/A</v>
      </c>
      <c r="AR179" s="120" t="e">
        <f ca="1">+IF(AND(ISNUMBER(OFFSET('Sanitation Data'!$G$11,0,10*ROW('Sanitation Data'!G173))),'Data Summary'!DG179="Yes"),OFFSET('Sanitation Data'!$G$11,0,10*ROW('Sanitation Data'!G173)),NA())</f>
        <v>#N/A</v>
      </c>
      <c r="AS179" s="120" t="e">
        <f ca="1">+IF(AND(ISNUMBER(OFFSET('Sanitation Data'!$G$12,0,10*ROW('Sanitation Data'!G173))),'Data Summary'!DH179="Yes"),OFFSET('Sanitation Data'!$G$12,0,10*ROW('Sanitation Data'!G173)),NA())</f>
        <v>#N/A</v>
      </c>
      <c r="AT179" s="120" t="e">
        <f ca="1">+IF(AND(ISNUMBER(OFFSET('Sanitation Data'!$G$13,0,10*ROW('Sanitation Data'!G173))),'Data Summary'!DI179="Yes"),OFFSET('Sanitation Data'!$G$13,0,10*ROW('Sanitation Data'!G173)),NA())</f>
        <v>#N/A</v>
      </c>
      <c r="AU179" s="120" t="e">
        <f ca="1">+IF(AND(ISNUMBER(OFFSET('Sanitation Data'!$H$5,0,10*ROW('Sanitation Data'!H173))),'Data Summary'!DJ179="Yes"),100-OFFSET('Sanitation Data'!$H$5,0,10*ROW('Sanitation Data'!H173)),NA())</f>
        <v>#N/A</v>
      </c>
      <c r="AV179" s="120" t="e">
        <f ca="1">+IF(AND(ISNUMBER(OFFSET('Sanitation Data'!$H$7,0,10*ROW('Sanitation Data'!H173))),'Data Summary'!DK179="Yes"),OFFSET('Sanitation Data'!$H$7,0,10*ROW('Sanitation Data'!H173)),NA())</f>
        <v>#N/A</v>
      </c>
      <c r="AW179" s="120" t="e">
        <f ca="1">+IF(AND(ISNUMBER(OFFSET('Sanitation Data'!$H$11,0,10*ROW('Sanitation Data'!H173))),'Data Summary'!DL179="Yes"),OFFSET('Sanitation Data'!$H$11,0,10*ROW('Sanitation Data'!H173)),NA())</f>
        <v>#N/A</v>
      </c>
      <c r="AX179" s="120" t="e">
        <f ca="1">+IF(AND(ISNUMBER(OFFSET('Sanitation Data'!$H$12,0,10*ROW('Sanitation Data'!H173))),'Data Summary'!DM179="Yes"),OFFSET('Sanitation Data'!$H$12,0,10*ROW('Sanitation Data'!H173)),NA())</f>
        <v>#N/A</v>
      </c>
      <c r="AY179" s="120" t="e">
        <f ca="1">+IF(AND(ISNUMBER(OFFSET('Sanitation Data'!$H$13,0,10*ROW('Sanitation Data'!H173))),'Data Summary'!DN179="Yes"),OFFSET('Sanitation Data'!$H$13,0,10*ROW('Sanitation Data'!H173)),NA())</f>
        <v>#N/A</v>
      </c>
      <c r="AZ179" s="121" t="e">
        <f ca="1">+IF(AND(ISNUMBER(OFFSET('Hygiene Data'!$C$6,0,10*ROW('Hygiene Data'!C173))),'Data Summary'!DO179="Yes"),OFFSET('Hygiene Data'!$C$6,0,10*ROW('Hygiene Data'!C173)),NA())</f>
        <v>#N/A</v>
      </c>
      <c r="BA179" s="121" t="e">
        <f ca="1">+IF(AND(ISNUMBER(OFFSET('Hygiene Data'!$C$8,0,10*ROW('Hygiene Data'!C173))),'Data Summary'!DP179="Yes"),OFFSET('Hygiene Data'!$C$8,0,10*ROW('Hygiene Data'!C173)),NA())</f>
        <v>#N/A</v>
      </c>
      <c r="BB179" s="121" t="e">
        <f ca="1">+IF(AND(ISNUMBER(OFFSET('Hygiene Data'!$C$10,0,10*ROW('Hygiene Data'!C173))),'Data Summary'!DQ179="Yes"),OFFSET('Hygiene Data'!$C$10,0,10*ROW('Hygiene Data'!C173)),NA())</f>
        <v>#N/A</v>
      </c>
      <c r="BC179" s="121" t="e">
        <f ca="1">+IF(AND(ISNUMBER(OFFSET('Hygiene Data'!$D$6,0,10*ROW('Hygiene Data'!D173))),'Data Summary'!DR179="Yes"),OFFSET('Hygiene Data'!$D$6,0,10*ROW('Hygiene Data'!D173)),NA())</f>
        <v>#N/A</v>
      </c>
      <c r="BD179" s="121" t="e">
        <f ca="1">+IF(AND(ISNUMBER(OFFSET('Hygiene Data'!$D$8,0,10*ROW('Hygiene Data'!D173))),'Data Summary'!DS179="Yes"),OFFSET('Hygiene Data'!$D$8,0,10*ROW('Hygiene Data'!D173)),NA())</f>
        <v>#N/A</v>
      </c>
      <c r="BE179" s="121" t="e">
        <f ca="1">+IF(AND(ISNUMBER(OFFSET('Hygiene Data'!$D$10,0,10*ROW('Hygiene Data'!D173))),'Data Summary'!DT179="Yes"),OFFSET('Hygiene Data'!$D$10,0,10*ROW('Hygiene Data'!D173)),NA())</f>
        <v>#N/A</v>
      </c>
      <c r="BF179" s="121" t="e">
        <f ca="1">+IF(AND(ISNUMBER(OFFSET('Hygiene Data'!$E$6,0,10*ROW('Hygiene Data'!E173))),'Data Summary'!DU179="Yes"),OFFSET('Hygiene Data'!$E$6,0,10*ROW('Hygiene Data'!E173)),NA())</f>
        <v>#N/A</v>
      </c>
      <c r="BG179" s="121" t="e">
        <f ca="1">+IF(AND(ISNUMBER(OFFSET('Hygiene Data'!$E$8,0,10*ROW('Hygiene Data'!E173))),'Data Summary'!DV179="Yes"),OFFSET('Hygiene Data'!$E$8,0,10*ROW('Hygiene Data'!E173)),NA())</f>
        <v>#N/A</v>
      </c>
      <c r="BH179" s="121" t="e">
        <f ca="1">+IF(AND(ISNUMBER(OFFSET('Hygiene Data'!$E$10,0,10*ROW('Hygiene Data'!E173))),'Data Summary'!DW179="Yes"),OFFSET('Hygiene Data'!$E$10,0,10*ROW('Hygiene Data'!E173)),NA())</f>
        <v>#N/A</v>
      </c>
      <c r="BI179" s="121" t="e">
        <f ca="1">+IF(AND(ISNUMBER(OFFSET('Hygiene Data'!$F$6,0,10*ROW('Hygiene Data'!F173))),'Data Summary'!DX179="Yes"),OFFSET('Hygiene Data'!$F$6,0,10*ROW('Hygiene Data'!F173)),NA())</f>
        <v>#N/A</v>
      </c>
      <c r="BJ179" s="121" t="e">
        <f ca="1">+IF(AND(ISNUMBER(OFFSET('Hygiene Data'!$F$8,0,10*ROW('Hygiene Data'!F173))),'Data Summary'!DY179="Yes"),OFFSET('Hygiene Data'!$F$8,0,10*ROW('Hygiene Data'!F173)),NA())</f>
        <v>#N/A</v>
      </c>
      <c r="BK179" s="121" t="e">
        <f ca="1">+IF(AND(ISNUMBER(OFFSET('Hygiene Data'!$F$10,0,10*ROW('Hygiene Data'!F173))),'Data Summary'!DZ179="Yes"),OFFSET('Hygiene Data'!$F$10,0,10*ROW('Hygiene Data'!F173)),NA())</f>
        <v>#N/A</v>
      </c>
      <c r="BL179" s="121" t="e">
        <f ca="1">+IF(AND(ISNUMBER(OFFSET('Hygiene Data'!$G$6,0,10*ROW('Hygiene Data'!G173))),'Data Summary'!EA179="Yes"),OFFSET('Hygiene Data'!$G$6,0,10*ROW('Hygiene Data'!G173)),NA())</f>
        <v>#N/A</v>
      </c>
      <c r="BM179" s="121" t="e">
        <f ca="1">+IF(AND(ISNUMBER(OFFSET('Hygiene Data'!$G$8,0,10*ROW('Hygiene Data'!G173))),'Data Summary'!EB179="Yes"),OFFSET('Hygiene Data'!$G$8,0,10*ROW('Hygiene Data'!G173)),NA())</f>
        <v>#N/A</v>
      </c>
      <c r="BN179" s="121" t="e">
        <f ca="1">+IF(AND(ISNUMBER(OFFSET('Hygiene Data'!$G$10,0,10*ROW('Hygiene Data'!G173))),'Data Summary'!EC179="Yes"),OFFSET('Hygiene Data'!$G$10,0,10*ROW('Hygiene Data'!G173)),NA())</f>
        <v>#N/A</v>
      </c>
      <c r="BO179" s="121" t="e">
        <f ca="1">+IF(AND(ISNUMBER(OFFSET('Hygiene Data'!$H$6,0,10*ROW('Hygiene Data'!H173))),'Data Summary'!ED179="Yes"),OFFSET('Hygiene Data'!$H$6,0,10*ROW('Hygiene Data'!H173)),NA())</f>
        <v>#N/A</v>
      </c>
      <c r="BP179" s="121" t="e">
        <f ca="1">+IF(AND(ISNUMBER(OFFSET('Hygiene Data'!$H$8,0,10*ROW('Hygiene Data'!H173))),'Data Summary'!EE179="Yes"),OFFSET('Hygiene Data'!$H$8,0,10*ROW('Hygiene Data'!H173)),NA())</f>
        <v>#N/A</v>
      </c>
      <c r="BQ179" s="121" t="e">
        <f ca="1">+IF(AND(ISNUMBER(OFFSET('Hygiene Data'!$H$10,0,10*ROW('Hygiene Data'!H173))),'Data Summary'!EF179="Yes"),OFFSET('Hygiene Data'!$H$10,0,10*ROW('Hygiene Data'!H173)),NA())</f>
        <v>#N/A</v>
      </c>
    </row>
    <row r="180" spans="1:69" x14ac:dyDescent="0.2">
      <c r="A180" s="44" t="e">
        <f ca="1">+IF(OFFSET('Water Data'!$B$1,0,10*ROW('Water Data'!B174))="",NA(),OFFSET('Water Data'!$B$1,0,10*ROW('Water Data'!B174)))</f>
        <v>#N/A</v>
      </c>
      <c r="B180" s="44" t="e">
        <f ca="1">+IF(OFFSET('Water Data'!$A$3,0,10*ROW('Water Data'!A177))="",NA(),OFFSET('Water Data'!$A$3,0,10*ROW('Water Data'!A177)))</f>
        <v>#N/A</v>
      </c>
      <c r="C180" s="44" t="e">
        <f ca="1">+IF(OFFSET('Water Data'!$C$3,0,10*ROW('Water Data'!C177))="",NA(),OFFSET('Water Data'!$C$3,0,10*ROW('Water Data'!C177)))</f>
        <v>#N/A</v>
      </c>
      <c r="D180" s="119" t="e">
        <f ca="1">+IF(AND(ISNUMBER(OFFSET('Water Data'!$C$5,0,10*ROW('Water Data'!C174))),'Data Summary'!BS180="Yes"),100-OFFSET('Water Data'!$C$5,0,10*ROW('Water Data'!C174)),NA())</f>
        <v>#N/A</v>
      </c>
      <c r="E180" s="119" t="e">
        <f ca="1">+IF(AND(ISNUMBER(OFFSET('Water Data'!$C$7,0,10*ROW('Water Data'!C174))),'Data Summary'!BT180="Yes"),OFFSET('Water Data'!$C$7,0,10*ROW('Water Data'!C174)),NA())</f>
        <v>#N/A</v>
      </c>
      <c r="F180" s="119" t="e">
        <f ca="1">+IF(AND(ISNUMBER(OFFSET('Water Data'!$C$10,0,10*ROW('Water Data'!C174))),'Data Summary'!BU180="Yes"),OFFSET('Water Data'!$C$10,0,10*ROW('Water Data'!C174)),NA())</f>
        <v>#N/A</v>
      </c>
      <c r="G180" s="119" t="e">
        <f ca="1">+IF(AND(ISNUMBER(OFFSET('Water Data'!$D$5,0,10*ROW('Water Data'!D174))),'Data Summary'!BV180="Yes"),100-OFFSET('Water Data'!$D$5,0,10*ROW('Water Data'!D174)),NA())</f>
        <v>#N/A</v>
      </c>
      <c r="H180" s="119" t="e">
        <f ca="1">+IF(AND(ISNUMBER(OFFSET('Water Data'!$D$7,0,10*ROW('Water Data'!D174))),'Data Summary'!BW180="Yes"),OFFSET('Water Data'!$D$7,0,10*ROW('Water Data'!D174)),NA())</f>
        <v>#N/A</v>
      </c>
      <c r="I180" s="119" t="e">
        <f ca="1">+IF(AND(ISNUMBER(OFFSET('Water Data'!$D$10,0,10*ROW('Water Data'!D174))),'Data Summary'!BX180="Yes"),OFFSET('Water Data'!$D$10,0,10*ROW('Water Data'!D174)),NA())</f>
        <v>#N/A</v>
      </c>
      <c r="J180" s="119" t="e">
        <f ca="1">+IF(AND(ISNUMBER(OFFSET('Water Data'!$E$5,0,10*ROW('Water Data'!E174))),'Data Summary'!BY180="Yes"),100-OFFSET('Water Data'!$E$5,0,10*ROW('Water Data'!E174)),NA())</f>
        <v>#N/A</v>
      </c>
      <c r="K180" s="119" t="e">
        <f ca="1">+IF(AND(ISNUMBER(OFFSET('Water Data'!$E$7,0,10*ROW('Water Data'!E174))),'Data Summary'!BZ180="Yes"),OFFSET('Water Data'!$E$7,0,10*ROW('Water Data'!E174)),NA())</f>
        <v>#N/A</v>
      </c>
      <c r="L180" s="119" t="e">
        <f ca="1">+IF(AND(ISNUMBER(OFFSET('Water Data'!$E$10,0,10*ROW('Water Data'!E174))),'Data Summary'!CA180="Yes"),OFFSET('Water Data'!$E$10,0,10*ROW('Water Data'!E174)),NA())</f>
        <v>#N/A</v>
      </c>
      <c r="M180" s="119" t="e">
        <f ca="1">+IF(AND(ISNUMBER(OFFSET('Water Data'!$F$5,0,10*ROW('Water Data'!F174))),'Data Summary'!CB180="Yes"),100-OFFSET('Water Data'!$F$5,0,10*ROW('Water Data'!F174)),NA())</f>
        <v>#N/A</v>
      </c>
      <c r="N180" s="119" t="e">
        <f ca="1">+IF(AND(ISNUMBER(OFFSET('Water Data'!$F$7,0,10*ROW('Water Data'!F174))),'Data Summary'!CC180="Yes"),OFFSET('Water Data'!$F$7,0,10*ROW('Water Data'!F174)),NA())</f>
        <v>#N/A</v>
      </c>
      <c r="O180" s="119" t="e">
        <f ca="1">+IF(AND(ISNUMBER(OFFSET('Water Data'!$F$10,0,10*ROW('Water Data'!F174))),'Data Summary'!CD180="Yes"),OFFSET('Water Data'!$F$10,0,10*ROW('Water Data'!F174)),NA())</f>
        <v>#N/A</v>
      </c>
      <c r="P180" s="119" t="e">
        <f ca="1">+IF(AND(ISNUMBER(OFFSET('Water Data'!$G$5,0,10*ROW('Water Data'!G174))),'Data Summary'!CE180="Yes"),100-OFFSET('Water Data'!$G$5,0,10*ROW('Water Data'!G174)),NA())</f>
        <v>#N/A</v>
      </c>
      <c r="Q180" s="119" t="e">
        <f ca="1">+IF(AND(ISNUMBER(OFFSET('Water Data'!$G$7,0,10*ROW('Water Data'!G174))),'Data Summary'!CF180="Yes"),OFFSET('Water Data'!$G$7,0,10*ROW('Water Data'!G174)),NA())</f>
        <v>#N/A</v>
      </c>
      <c r="R180" s="119" t="e">
        <f ca="1">+IF(AND(ISNUMBER(OFFSET('Water Data'!$G$10,0,10*ROW('Water Data'!G174))),'Data Summary'!CG180="Yes"),OFFSET('Water Data'!$G$10,0,10*ROW('Water Data'!G174)),NA())</f>
        <v>#N/A</v>
      </c>
      <c r="S180" s="119" t="e">
        <f ca="1">+IF(AND(ISNUMBER(OFFSET('Water Data'!$H$5,0,10*ROW('Water Data'!H174))),'Data Summary'!CH180="Yes"),100-OFFSET('Water Data'!$H$5,0,10*ROW('Water Data'!H174)),NA())</f>
        <v>#N/A</v>
      </c>
      <c r="T180" s="119" t="e">
        <f ca="1">+IF(AND(ISNUMBER(OFFSET('Water Data'!$H$7,0,10*ROW('Water Data'!H174))),'Data Summary'!CI180="Yes"),OFFSET('Water Data'!$H$7,0,10*ROW('Water Data'!H174)),NA())</f>
        <v>#N/A</v>
      </c>
      <c r="U180" s="119" t="e">
        <f ca="1">+IF(AND(ISNUMBER(OFFSET('Water Data'!$H$10,0,10*ROW('Water Data'!H174))),'Data Summary'!CJ180="Yes"),OFFSET('Water Data'!$H$10,0,10*ROW('Water Data'!H174)),NA())</f>
        <v>#N/A</v>
      </c>
      <c r="V180" s="120" t="e">
        <f ca="1">+IF(AND(ISNUMBER(OFFSET('Sanitation Data'!$C$5,0,10*ROW('Sanitation Data'!C174))),'Data Summary'!CK180="Yes"),100-OFFSET('Sanitation Data'!$C$5,0,10*ROW('Sanitation Data'!C174)),NA())</f>
        <v>#N/A</v>
      </c>
      <c r="W180" s="120" t="e">
        <f ca="1">+IF(AND(ISNUMBER(OFFSET('Sanitation Data'!$C$7,0,10*ROW('Sanitation Data'!C174))),'Data Summary'!CL180="Yes"),OFFSET('Sanitation Data'!$C$7,0,10*ROW('Sanitation Data'!C174)),NA())</f>
        <v>#N/A</v>
      </c>
      <c r="X180" s="120" t="e">
        <f ca="1">+IF(AND(ISNUMBER(OFFSET('Sanitation Data'!$C$11,0,10*ROW('Sanitation Data'!C174))),'Data Summary'!CM180="Yes"),OFFSET('Sanitation Data'!$C$11,0,10*ROW('Sanitation Data'!C174)),NA())</f>
        <v>#N/A</v>
      </c>
      <c r="Y180" s="120" t="e">
        <f ca="1">+IF(AND(ISNUMBER(OFFSET('Sanitation Data'!$C$12,0,10*ROW('Sanitation Data'!C174))),'Data Summary'!CN180="Yes"),OFFSET('Sanitation Data'!$C$12,0,10*ROW('Sanitation Data'!C174)),NA())</f>
        <v>#N/A</v>
      </c>
      <c r="Z180" s="120" t="e">
        <f ca="1">+IF(AND(ISNUMBER(OFFSET('Sanitation Data'!$C$13,0,10*ROW('Sanitation Data'!C174))),'Data Summary'!CO180="Yes"),OFFSET('Sanitation Data'!$C$13,0,10*ROW('Sanitation Data'!C174)),NA())</f>
        <v>#N/A</v>
      </c>
      <c r="AA180" s="120" t="e">
        <f ca="1">+IF(AND(ISNUMBER(OFFSET('Sanitation Data'!$D$5,0,10*ROW('Sanitation Data'!D174))),'Data Summary'!CP180="Yes"),100-OFFSET('Sanitation Data'!$D$5,0,10*ROW('Sanitation Data'!D174)),NA())</f>
        <v>#N/A</v>
      </c>
      <c r="AB180" s="120" t="e">
        <f ca="1">+IF(AND(ISNUMBER(OFFSET('Sanitation Data'!$D$7,0,10*ROW('Sanitation Data'!D174))),'Data Summary'!CQ180="Yes"),OFFSET('Sanitation Data'!$D$7,0,10*ROW('Sanitation Data'!D174)),NA())</f>
        <v>#N/A</v>
      </c>
      <c r="AC180" s="120" t="e">
        <f ca="1">+IF(AND(ISNUMBER(OFFSET('Sanitation Data'!$D$11,0,10*ROW('Sanitation Data'!D174))),'Data Summary'!CR180="Yes"),OFFSET('Sanitation Data'!$D$11,0,10*ROW('Sanitation Data'!D174)),NA())</f>
        <v>#N/A</v>
      </c>
      <c r="AD180" s="120" t="e">
        <f ca="1">+IF(AND(ISNUMBER(OFFSET('Sanitation Data'!$D$12,0,10*ROW('Sanitation Data'!D174))),'Data Summary'!CS180="Yes"),OFFSET('Sanitation Data'!$D$12,0,10*ROW('Sanitation Data'!D174)),NA())</f>
        <v>#N/A</v>
      </c>
      <c r="AE180" s="120" t="e">
        <f ca="1">+IF(AND(ISNUMBER(OFFSET('Sanitation Data'!$D$13,0,10*ROW('Sanitation Data'!D174))),'Data Summary'!CT180="Yes"),OFFSET('Sanitation Data'!$D$13,0,10*ROW('Sanitation Data'!D174)),NA())</f>
        <v>#N/A</v>
      </c>
      <c r="AF180" s="120" t="e">
        <f ca="1">+IF(AND(ISNUMBER(OFFSET('Sanitation Data'!$E$5,0,10*ROW('Sanitation Data'!E174))),'Data Summary'!CU180="Yes"),100-OFFSET('Sanitation Data'!$E$5,0,10*ROW('Sanitation Data'!E174)),NA())</f>
        <v>#N/A</v>
      </c>
      <c r="AG180" s="120" t="e">
        <f ca="1">+IF(AND(ISNUMBER(OFFSET('Sanitation Data'!$E$7,0,10*ROW('Sanitation Data'!E174))),'Data Summary'!CV180="Yes"),OFFSET('Sanitation Data'!$E$7,0,10*ROW('Sanitation Data'!E174)),NA())</f>
        <v>#N/A</v>
      </c>
      <c r="AH180" s="120" t="e">
        <f ca="1">+IF(AND(ISNUMBER(OFFSET('Sanitation Data'!$E$11,0,10*ROW('Sanitation Data'!E174))),'Data Summary'!CW180="Yes"),OFFSET('Sanitation Data'!$E$11,0,10*ROW('Sanitation Data'!E174)),NA())</f>
        <v>#N/A</v>
      </c>
      <c r="AI180" s="120" t="e">
        <f ca="1">+IF(AND(ISNUMBER(OFFSET('Sanitation Data'!$E$12,0,10*ROW('Sanitation Data'!E174))),'Data Summary'!CX180="Yes"),OFFSET('Sanitation Data'!$E$12,0,10*ROW('Sanitation Data'!E174)),NA())</f>
        <v>#N/A</v>
      </c>
      <c r="AJ180" s="120" t="e">
        <f ca="1">+IF(AND(ISNUMBER(OFFSET('Sanitation Data'!$E$13,0,10*ROW('Sanitation Data'!E174))),'Data Summary'!CY180="Yes"),OFFSET('Sanitation Data'!$E$13,0,10*ROW('Sanitation Data'!E174)),NA())</f>
        <v>#N/A</v>
      </c>
      <c r="AK180" s="120" t="e">
        <f ca="1">+IF(AND(ISNUMBER(OFFSET('Sanitation Data'!$F$5,0,10*ROW('Sanitation Data'!F174))),'Data Summary'!CZ180="Yes"),100-OFFSET('Sanitation Data'!$F$5,0,10*ROW('Sanitation Data'!F174)),NA())</f>
        <v>#N/A</v>
      </c>
      <c r="AL180" s="120" t="e">
        <f ca="1">+IF(AND(ISNUMBER(OFFSET('Sanitation Data'!$F$7,0,10*ROW('Sanitation Data'!F174))),'Data Summary'!DA180="Yes"),OFFSET('Sanitation Data'!$F$7,0,10*ROW('Sanitation Data'!F174)),NA())</f>
        <v>#N/A</v>
      </c>
      <c r="AM180" s="120" t="e">
        <f ca="1">+IF(AND(ISNUMBER(OFFSET('Sanitation Data'!$F$11,0,10*ROW('Sanitation Data'!F174))),'Data Summary'!DB180="Yes"),OFFSET('Sanitation Data'!$F$11,0,10*ROW('Sanitation Data'!F174)),NA())</f>
        <v>#N/A</v>
      </c>
      <c r="AN180" s="120" t="e">
        <f ca="1">+IF(AND(ISNUMBER(OFFSET('Sanitation Data'!$F$12,0,10*ROW('Sanitation Data'!F174))),'Data Summary'!DC180="Yes"),OFFSET('Sanitation Data'!$F$12,0,10*ROW('Sanitation Data'!F174)),NA())</f>
        <v>#N/A</v>
      </c>
      <c r="AO180" s="120" t="e">
        <f ca="1">+IF(AND(ISNUMBER(OFFSET('Sanitation Data'!$F$13,0,10*ROW('Sanitation Data'!F174))),'Data Summary'!DD180="Yes"),OFFSET('Sanitation Data'!$F$13,0,10*ROW('Sanitation Data'!F174)),NA())</f>
        <v>#N/A</v>
      </c>
      <c r="AP180" s="120" t="e">
        <f ca="1">+IF(AND(ISNUMBER(OFFSET('Sanitation Data'!$G$5,0,10*ROW('Sanitation Data'!G174))),'Data Summary'!DE180="Yes"),100-OFFSET('Sanitation Data'!$G$5,0,10*ROW('Sanitation Data'!G174)),NA())</f>
        <v>#N/A</v>
      </c>
      <c r="AQ180" s="120" t="e">
        <f ca="1">+IF(AND(ISNUMBER(OFFSET('Sanitation Data'!$G$7,0,10*ROW('Sanitation Data'!G174))),'Data Summary'!DF180="Yes"),OFFSET('Sanitation Data'!$G$7,0,10*ROW('Sanitation Data'!G174)),NA())</f>
        <v>#N/A</v>
      </c>
      <c r="AR180" s="120" t="e">
        <f ca="1">+IF(AND(ISNUMBER(OFFSET('Sanitation Data'!$G$11,0,10*ROW('Sanitation Data'!G174))),'Data Summary'!DG180="Yes"),OFFSET('Sanitation Data'!$G$11,0,10*ROW('Sanitation Data'!G174)),NA())</f>
        <v>#N/A</v>
      </c>
      <c r="AS180" s="120" t="e">
        <f ca="1">+IF(AND(ISNUMBER(OFFSET('Sanitation Data'!$G$12,0,10*ROW('Sanitation Data'!G174))),'Data Summary'!DH180="Yes"),OFFSET('Sanitation Data'!$G$12,0,10*ROW('Sanitation Data'!G174)),NA())</f>
        <v>#N/A</v>
      </c>
      <c r="AT180" s="120" t="e">
        <f ca="1">+IF(AND(ISNUMBER(OFFSET('Sanitation Data'!$G$13,0,10*ROW('Sanitation Data'!G174))),'Data Summary'!DI180="Yes"),OFFSET('Sanitation Data'!$G$13,0,10*ROW('Sanitation Data'!G174)),NA())</f>
        <v>#N/A</v>
      </c>
      <c r="AU180" s="120" t="e">
        <f ca="1">+IF(AND(ISNUMBER(OFFSET('Sanitation Data'!$H$5,0,10*ROW('Sanitation Data'!H174))),'Data Summary'!DJ180="Yes"),100-OFFSET('Sanitation Data'!$H$5,0,10*ROW('Sanitation Data'!H174)),NA())</f>
        <v>#N/A</v>
      </c>
      <c r="AV180" s="120" t="e">
        <f ca="1">+IF(AND(ISNUMBER(OFFSET('Sanitation Data'!$H$7,0,10*ROW('Sanitation Data'!H174))),'Data Summary'!DK180="Yes"),OFFSET('Sanitation Data'!$H$7,0,10*ROW('Sanitation Data'!H174)),NA())</f>
        <v>#N/A</v>
      </c>
      <c r="AW180" s="120" t="e">
        <f ca="1">+IF(AND(ISNUMBER(OFFSET('Sanitation Data'!$H$11,0,10*ROW('Sanitation Data'!H174))),'Data Summary'!DL180="Yes"),OFFSET('Sanitation Data'!$H$11,0,10*ROW('Sanitation Data'!H174)),NA())</f>
        <v>#N/A</v>
      </c>
      <c r="AX180" s="120" t="e">
        <f ca="1">+IF(AND(ISNUMBER(OFFSET('Sanitation Data'!$H$12,0,10*ROW('Sanitation Data'!H174))),'Data Summary'!DM180="Yes"),OFFSET('Sanitation Data'!$H$12,0,10*ROW('Sanitation Data'!H174)),NA())</f>
        <v>#N/A</v>
      </c>
      <c r="AY180" s="120" t="e">
        <f ca="1">+IF(AND(ISNUMBER(OFFSET('Sanitation Data'!$H$13,0,10*ROW('Sanitation Data'!H174))),'Data Summary'!DN180="Yes"),OFFSET('Sanitation Data'!$H$13,0,10*ROW('Sanitation Data'!H174)),NA())</f>
        <v>#N/A</v>
      </c>
      <c r="AZ180" s="121" t="e">
        <f ca="1">+IF(AND(ISNUMBER(OFFSET('Hygiene Data'!$C$6,0,10*ROW('Hygiene Data'!C174))),'Data Summary'!DO180="Yes"),OFFSET('Hygiene Data'!$C$6,0,10*ROW('Hygiene Data'!C174)),NA())</f>
        <v>#N/A</v>
      </c>
      <c r="BA180" s="121" t="e">
        <f ca="1">+IF(AND(ISNUMBER(OFFSET('Hygiene Data'!$C$8,0,10*ROW('Hygiene Data'!C174))),'Data Summary'!DP180="Yes"),OFFSET('Hygiene Data'!$C$8,0,10*ROW('Hygiene Data'!C174)),NA())</f>
        <v>#N/A</v>
      </c>
      <c r="BB180" s="121" t="e">
        <f ca="1">+IF(AND(ISNUMBER(OFFSET('Hygiene Data'!$C$10,0,10*ROW('Hygiene Data'!C174))),'Data Summary'!DQ180="Yes"),OFFSET('Hygiene Data'!$C$10,0,10*ROW('Hygiene Data'!C174)),NA())</f>
        <v>#N/A</v>
      </c>
      <c r="BC180" s="121" t="e">
        <f ca="1">+IF(AND(ISNUMBER(OFFSET('Hygiene Data'!$D$6,0,10*ROW('Hygiene Data'!D174))),'Data Summary'!DR180="Yes"),OFFSET('Hygiene Data'!$D$6,0,10*ROW('Hygiene Data'!D174)),NA())</f>
        <v>#N/A</v>
      </c>
      <c r="BD180" s="121" t="e">
        <f ca="1">+IF(AND(ISNUMBER(OFFSET('Hygiene Data'!$D$8,0,10*ROW('Hygiene Data'!D174))),'Data Summary'!DS180="Yes"),OFFSET('Hygiene Data'!$D$8,0,10*ROW('Hygiene Data'!D174)),NA())</f>
        <v>#N/A</v>
      </c>
      <c r="BE180" s="121" t="e">
        <f ca="1">+IF(AND(ISNUMBER(OFFSET('Hygiene Data'!$D$10,0,10*ROW('Hygiene Data'!D174))),'Data Summary'!DT180="Yes"),OFFSET('Hygiene Data'!$D$10,0,10*ROW('Hygiene Data'!D174)),NA())</f>
        <v>#N/A</v>
      </c>
      <c r="BF180" s="121" t="e">
        <f ca="1">+IF(AND(ISNUMBER(OFFSET('Hygiene Data'!$E$6,0,10*ROW('Hygiene Data'!E174))),'Data Summary'!DU180="Yes"),OFFSET('Hygiene Data'!$E$6,0,10*ROW('Hygiene Data'!E174)),NA())</f>
        <v>#N/A</v>
      </c>
      <c r="BG180" s="121" t="e">
        <f ca="1">+IF(AND(ISNUMBER(OFFSET('Hygiene Data'!$E$8,0,10*ROW('Hygiene Data'!E174))),'Data Summary'!DV180="Yes"),OFFSET('Hygiene Data'!$E$8,0,10*ROW('Hygiene Data'!E174)),NA())</f>
        <v>#N/A</v>
      </c>
      <c r="BH180" s="121" t="e">
        <f ca="1">+IF(AND(ISNUMBER(OFFSET('Hygiene Data'!$E$10,0,10*ROW('Hygiene Data'!E174))),'Data Summary'!DW180="Yes"),OFFSET('Hygiene Data'!$E$10,0,10*ROW('Hygiene Data'!E174)),NA())</f>
        <v>#N/A</v>
      </c>
      <c r="BI180" s="121" t="e">
        <f ca="1">+IF(AND(ISNUMBER(OFFSET('Hygiene Data'!$F$6,0,10*ROW('Hygiene Data'!F174))),'Data Summary'!DX180="Yes"),OFFSET('Hygiene Data'!$F$6,0,10*ROW('Hygiene Data'!F174)),NA())</f>
        <v>#N/A</v>
      </c>
      <c r="BJ180" s="121" t="e">
        <f ca="1">+IF(AND(ISNUMBER(OFFSET('Hygiene Data'!$F$8,0,10*ROW('Hygiene Data'!F174))),'Data Summary'!DY180="Yes"),OFFSET('Hygiene Data'!$F$8,0,10*ROW('Hygiene Data'!F174)),NA())</f>
        <v>#N/A</v>
      </c>
      <c r="BK180" s="121" t="e">
        <f ca="1">+IF(AND(ISNUMBER(OFFSET('Hygiene Data'!$F$10,0,10*ROW('Hygiene Data'!F174))),'Data Summary'!DZ180="Yes"),OFFSET('Hygiene Data'!$F$10,0,10*ROW('Hygiene Data'!F174)),NA())</f>
        <v>#N/A</v>
      </c>
      <c r="BL180" s="121" t="e">
        <f ca="1">+IF(AND(ISNUMBER(OFFSET('Hygiene Data'!$G$6,0,10*ROW('Hygiene Data'!G174))),'Data Summary'!EA180="Yes"),OFFSET('Hygiene Data'!$G$6,0,10*ROW('Hygiene Data'!G174)),NA())</f>
        <v>#N/A</v>
      </c>
      <c r="BM180" s="121" t="e">
        <f ca="1">+IF(AND(ISNUMBER(OFFSET('Hygiene Data'!$G$8,0,10*ROW('Hygiene Data'!G174))),'Data Summary'!EB180="Yes"),OFFSET('Hygiene Data'!$G$8,0,10*ROW('Hygiene Data'!G174)),NA())</f>
        <v>#N/A</v>
      </c>
      <c r="BN180" s="121" t="e">
        <f ca="1">+IF(AND(ISNUMBER(OFFSET('Hygiene Data'!$G$10,0,10*ROW('Hygiene Data'!G174))),'Data Summary'!EC180="Yes"),OFFSET('Hygiene Data'!$G$10,0,10*ROW('Hygiene Data'!G174)),NA())</f>
        <v>#N/A</v>
      </c>
      <c r="BO180" s="121" t="e">
        <f ca="1">+IF(AND(ISNUMBER(OFFSET('Hygiene Data'!$H$6,0,10*ROW('Hygiene Data'!H174))),'Data Summary'!ED180="Yes"),OFFSET('Hygiene Data'!$H$6,0,10*ROW('Hygiene Data'!H174)),NA())</f>
        <v>#N/A</v>
      </c>
      <c r="BP180" s="121" t="e">
        <f ca="1">+IF(AND(ISNUMBER(OFFSET('Hygiene Data'!$H$8,0,10*ROW('Hygiene Data'!H174))),'Data Summary'!EE180="Yes"),OFFSET('Hygiene Data'!$H$8,0,10*ROW('Hygiene Data'!H174)),NA())</f>
        <v>#N/A</v>
      </c>
      <c r="BQ180" s="121" t="e">
        <f ca="1">+IF(AND(ISNUMBER(OFFSET('Hygiene Data'!$H$10,0,10*ROW('Hygiene Data'!H174))),'Data Summary'!EF180="Yes"),OFFSET('Hygiene Data'!$H$10,0,10*ROW('Hygiene Data'!H174)),NA())</f>
        <v>#N/A</v>
      </c>
    </row>
    <row r="181" spans="1:69" x14ac:dyDescent="0.2">
      <c r="A181" s="44" t="e">
        <f ca="1">+IF(OFFSET('Water Data'!$B$1,0,10*ROW('Water Data'!B175))="",NA(),OFFSET('Water Data'!$B$1,0,10*ROW('Water Data'!B175)))</f>
        <v>#N/A</v>
      </c>
      <c r="B181" s="44" t="e">
        <f ca="1">+IF(OFFSET('Water Data'!$A$3,0,10*ROW('Water Data'!A178))="",NA(),OFFSET('Water Data'!$A$3,0,10*ROW('Water Data'!A178)))</f>
        <v>#N/A</v>
      </c>
      <c r="C181" s="44" t="e">
        <f ca="1">+IF(OFFSET('Water Data'!$C$3,0,10*ROW('Water Data'!C178))="",NA(),OFFSET('Water Data'!$C$3,0,10*ROW('Water Data'!C178)))</f>
        <v>#N/A</v>
      </c>
      <c r="D181" s="119" t="e">
        <f ca="1">+IF(AND(ISNUMBER(OFFSET('Water Data'!$C$5,0,10*ROW('Water Data'!C175))),'Data Summary'!BS181="Yes"),100-OFFSET('Water Data'!$C$5,0,10*ROW('Water Data'!C175)),NA())</f>
        <v>#N/A</v>
      </c>
      <c r="E181" s="119" t="e">
        <f ca="1">+IF(AND(ISNUMBER(OFFSET('Water Data'!$C$7,0,10*ROW('Water Data'!C175))),'Data Summary'!BT181="Yes"),OFFSET('Water Data'!$C$7,0,10*ROW('Water Data'!C175)),NA())</f>
        <v>#N/A</v>
      </c>
      <c r="F181" s="119" t="e">
        <f ca="1">+IF(AND(ISNUMBER(OFFSET('Water Data'!$C$10,0,10*ROW('Water Data'!C175))),'Data Summary'!BU181="Yes"),OFFSET('Water Data'!$C$10,0,10*ROW('Water Data'!C175)),NA())</f>
        <v>#N/A</v>
      </c>
      <c r="G181" s="119" t="e">
        <f ca="1">+IF(AND(ISNUMBER(OFFSET('Water Data'!$D$5,0,10*ROW('Water Data'!D175))),'Data Summary'!BV181="Yes"),100-OFFSET('Water Data'!$D$5,0,10*ROW('Water Data'!D175)),NA())</f>
        <v>#N/A</v>
      </c>
      <c r="H181" s="119" t="e">
        <f ca="1">+IF(AND(ISNUMBER(OFFSET('Water Data'!$D$7,0,10*ROW('Water Data'!D175))),'Data Summary'!BW181="Yes"),OFFSET('Water Data'!$D$7,0,10*ROW('Water Data'!D175)),NA())</f>
        <v>#N/A</v>
      </c>
      <c r="I181" s="119" t="e">
        <f ca="1">+IF(AND(ISNUMBER(OFFSET('Water Data'!$D$10,0,10*ROW('Water Data'!D175))),'Data Summary'!BX181="Yes"),OFFSET('Water Data'!$D$10,0,10*ROW('Water Data'!D175)),NA())</f>
        <v>#N/A</v>
      </c>
      <c r="J181" s="119" t="e">
        <f ca="1">+IF(AND(ISNUMBER(OFFSET('Water Data'!$E$5,0,10*ROW('Water Data'!E175))),'Data Summary'!BY181="Yes"),100-OFFSET('Water Data'!$E$5,0,10*ROW('Water Data'!E175)),NA())</f>
        <v>#N/A</v>
      </c>
      <c r="K181" s="119" t="e">
        <f ca="1">+IF(AND(ISNUMBER(OFFSET('Water Data'!$E$7,0,10*ROW('Water Data'!E175))),'Data Summary'!BZ181="Yes"),OFFSET('Water Data'!$E$7,0,10*ROW('Water Data'!E175)),NA())</f>
        <v>#N/A</v>
      </c>
      <c r="L181" s="119" t="e">
        <f ca="1">+IF(AND(ISNUMBER(OFFSET('Water Data'!$E$10,0,10*ROW('Water Data'!E175))),'Data Summary'!CA181="Yes"),OFFSET('Water Data'!$E$10,0,10*ROW('Water Data'!E175)),NA())</f>
        <v>#N/A</v>
      </c>
      <c r="M181" s="119" t="e">
        <f ca="1">+IF(AND(ISNUMBER(OFFSET('Water Data'!$F$5,0,10*ROW('Water Data'!F175))),'Data Summary'!CB181="Yes"),100-OFFSET('Water Data'!$F$5,0,10*ROW('Water Data'!F175)),NA())</f>
        <v>#N/A</v>
      </c>
      <c r="N181" s="119" t="e">
        <f ca="1">+IF(AND(ISNUMBER(OFFSET('Water Data'!$F$7,0,10*ROW('Water Data'!F175))),'Data Summary'!CC181="Yes"),OFFSET('Water Data'!$F$7,0,10*ROW('Water Data'!F175)),NA())</f>
        <v>#N/A</v>
      </c>
      <c r="O181" s="119" t="e">
        <f ca="1">+IF(AND(ISNUMBER(OFFSET('Water Data'!$F$10,0,10*ROW('Water Data'!F175))),'Data Summary'!CD181="Yes"),OFFSET('Water Data'!$F$10,0,10*ROW('Water Data'!F175)),NA())</f>
        <v>#N/A</v>
      </c>
      <c r="P181" s="119" t="e">
        <f ca="1">+IF(AND(ISNUMBER(OFFSET('Water Data'!$G$5,0,10*ROW('Water Data'!G175))),'Data Summary'!CE181="Yes"),100-OFFSET('Water Data'!$G$5,0,10*ROW('Water Data'!G175)),NA())</f>
        <v>#N/A</v>
      </c>
      <c r="Q181" s="119" t="e">
        <f ca="1">+IF(AND(ISNUMBER(OFFSET('Water Data'!$G$7,0,10*ROW('Water Data'!G175))),'Data Summary'!CF181="Yes"),OFFSET('Water Data'!$G$7,0,10*ROW('Water Data'!G175)),NA())</f>
        <v>#N/A</v>
      </c>
      <c r="R181" s="119" t="e">
        <f ca="1">+IF(AND(ISNUMBER(OFFSET('Water Data'!$G$10,0,10*ROW('Water Data'!G175))),'Data Summary'!CG181="Yes"),OFFSET('Water Data'!$G$10,0,10*ROW('Water Data'!G175)),NA())</f>
        <v>#N/A</v>
      </c>
      <c r="S181" s="119" t="e">
        <f ca="1">+IF(AND(ISNUMBER(OFFSET('Water Data'!$H$5,0,10*ROW('Water Data'!H175))),'Data Summary'!CH181="Yes"),100-OFFSET('Water Data'!$H$5,0,10*ROW('Water Data'!H175)),NA())</f>
        <v>#N/A</v>
      </c>
      <c r="T181" s="119" t="e">
        <f ca="1">+IF(AND(ISNUMBER(OFFSET('Water Data'!$H$7,0,10*ROW('Water Data'!H175))),'Data Summary'!CI181="Yes"),OFFSET('Water Data'!$H$7,0,10*ROW('Water Data'!H175)),NA())</f>
        <v>#N/A</v>
      </c>
      <c r="U181" s="119" t="e">
        <f ca="1">+IF(AND(ISNUMBER(OFFSET('Water Data'!$H$10,0,10*ROW('Water Data'!H175))),'Data Summary'!CJ181="Yes"),OFFSET('Water Data'!$H$10,0,10*ROW('Water Data'!H175)),NA())</f>
        <v>#N/A</v>
      </c>
      <c r="V181" s="120" t="e">
        <f ca="1">+IF(AND(ISNUMBER(OFFSET('Sanitation Data'!$C$5,0,10*ROW('Sanitation Data'!C175))),'Data Summary'!CK181="Yes"),100-OFFSET('Sanitation Data'!$C$5,0,10*ROW('Sanitation Data'!C175)),NA())</f>
        <v>#N/A</v>
      </c>
      <c r="W181" s="120" t="e">
        <f ca="1">+IF(AND(ISNUMBER(OFFSET('Sanitation Data'!$C$7,0,10*ROW('Sanitation Data'!C175))),'Data Summary'!CL181="Yes"),OFFSET('Sanitation Data'!$C$7,0,10*ROW('Sanitation Data'!C175)),NA())</f>
        <v>#N/A</v>
      </c>
      <c r="X181" s="120" t="e">
        <f ca="1">+IF(AND(ISNUMBER(OFFSET('Sanitation Data'!$C$11,0,10*ROW('Sanitation Data'!C175))),'Data Summary'!CM181="Yes"),OFFSET('Sanitation Data'!$C$11,0,10*ROW('Sanitation Data'!C175)),NA())</f>
        <v>#N/A</v>
      </c>
      <c r="Y181" s="120" t="e">
        <f ca="1">+IF(AND(ISNUMBER(OFFSET('Sanitation Data'!$C$12,0,10*ROW('Sanitation Data'!C175))),'Data Summary'!CN181="Yes"),OFFSET('Sanitation Data'!$C$12,0,10*ROW('Sanitation Data'!C175)),NA())</f>
        <v>#N/A</v>
      </c>
      <c r="Z181" s="120" t="e">
        <f ca="1">+IF(AND(ISNUMBER(OFFSET('Sanitation Data'!$C$13,0,10*ROW('Sanitation Data'!C175))),'Data Summary'!CO181="Yes"),OFFSET('Sanitation Data'!$C$13,0,10*ROW('Sanitation Data'!C175)),NA())</f>
        <v>#N/A</v>
      </c>
      <c r="AA181" s="120" t="e">
        <f ca="1">+IF(AND(ISNUMBER(OFFSET('Sanitation Data'!$D$5,0,10*ROW('Sanitation Data'!D175))),'Data Summary'!CP181="Yes"),100-OFFSET('Sanitation Data'!$D$5,0,10*ROW('Sanitation Data'!D175)),NA())</f>
        <v>#N/A</v>
      </c>
      <c r="AB181" s="120" t="e">
        <f ca="1">+IF(AND(ISNUMBER(OFFSET('Sanitation Data'!$D$7,0,10*ROW('Sanitation Data'!D175))),'Data Summary'!CQ181="Yes"),OFFSET('Sanitation Data'!$D$7,0,10*ROW('Sanitation Data'!D175)),NA())</f>
        <v>#N/A</v>
      </c>
      <c r="AC181" s="120" t="e">
        <f ca="1">+IF(AND(ISNUMBER(OFFSET('Sanitation Data'!$D$11,0,10*ROW('Sanitation Data'!D175))),'Data Summary'!CR181="Yes"),OFFSET('Sanitation Data'!$D$11,0,10*ROW('Sanitation Data'!D175)),NA())</f>
        <v>#N/A</v>
      </c>
      <c r="AD181" s="120" t="e">
        <f ca="1">+IF(AND(ISNUMBER(OFFSET('Sanitation Data'!$D$12,0,10*ROW('Sanitation Data'!D175))),'Data Summary'!CS181="Yes"),OFFSET('Sanitation Data'!$D$12,0,10*ROW('Sanitation Data'!D175)),NA())</f>
        <v>#N/A</v>
      </c>
      <c r="AE181" s="120" t="e">
        <f ca="1">+IF(AND(ISNUMBER(OFFSET('Sanitation Data'!$D$13,0,10*ROW('Sanitation Data'!D175))),'Data Summary'!CT181="Yes"),OFFSET('Sanitation Data'!$D$13,0,10*ROW('Sanitation Data'!D175)),NA())</f>
        <v>#N/A</v>
      </c>
      <c r="AF181" s="120" t="e">
        <f ca="1">+IF(AND(ISNUMBER(OFFSET('Sanitation Data'!$E$5,0,10*ROW('Sanitation Data'!E175))),'Data Summary'!CU181="Yes"),100-OFFSET('Sanitation Data'!$E$5,0,10*ROW('Sanitation Data'!E175)),NA())</f>
        <v>#N/A</v>
      </c>
      <c r="AG181" s="120" t="e">
        <f ca="1">+IF(AND(ISNUMBER(OFFSET('Sanitation Data'!$E$7,0,10*ROW('Sanitation Data'!E175))),'Data Summary'!CV181="Yes"),OFFSET('Sanitation Data'!$E$7,0,10*ROW('Sanitation Data'!E175)),NA())</f>
        <v>#N/A</v>
      </c>
      <c r="AH181" s="120" t="e">
        <f ca="1">+IF(AND(ISNUMBER(OFFSET('Sanitation Data'!$E$11,0,10*ROW('Sanitation Data'!E175))),'Data Summary'!CW181="Yes"),OFFSET('Sanitation Data'!$E$11,0,10*ROW('Sanitation Data'!E175)),NA())</f>
        <v>#N/A</v>
      </c>
      <c r="AI181" s="120" t="e">
        <f ca="1">+IF(AND(ISNUMBER(OFFSET('Sanitation Data'!$E$12,0,10*ROW('Sanitation Data'!E175))),'Data Summary'!CX181="Yes"),OFFSET('Sanitation Data'!$E$12,0,10*ROW('Sanitation Data'!E175)),NA())</f>
        <v>#N/A</v>
      </c>
      <c r="AJ181" s="120" t="e">
        <f ca="1">+IF(AND(ISNUMBER(OFFSET('Sanitation Data'!$E$13,0,10*ROW('Sanitation Data'!E175))),'Data Summary'!CY181="Yes"),OFFSET('Sanitation Data'!$E$13,0,10*ROW('Sanitation Data'!E175)),NA())</f>
        <v>#N/A</v>
      </c>
      <c r="AK181" s="120" t="e">
        <f ca="1">+IF(AND(ISNUMBER(OFFSET('Sanitation Data'!$F$5,0,10*ROW('Sanitation Data'!F175))),'Data Summary'!CZ181="Yes"),100-OFFSET('Sanitation Data'!$F$5,0,10*ROW('Sanitation Data'!F175)),NA())</f>
        <v>#N/A</v>
      </c>
      <c r="AL181" s="120" t="e">
        <f ca="1">+IF(AND(ISNUMBER(OFFSET('Sanitation Data'!$F$7,0,10*ROW('Sanitation Data'!F175))),'Data Summary'!DA181="Yes"),OFFSET('Sanitation Data'!$F$7,0,10*ROW('Sanitation Data'!F175)),NA())</f>
        <v>#N/A</v>
      </c>
      <c r="AM181" s="120" t="e">
        <f ca="1">+IF(AND(ISNUMBER(OFFSET('Sanitation Data'!$F$11,0,10*ROW('Sanitation Data'!F175))),'Data Summary'!DB181="Yes"),OFFSET('Sanitation Data'!$F$11,0,10*ROW('Sanitation Data'!F175)),NA())</f>
        <v>#N/A</v>
      </c>
      <c r="AN181" s="120" t="e">
        <f ca="1">+IF(AND(ISNUMBER(OFFSET('Sanitation Data'!$F$12,0,10*ROW('Sanitation Data'!F175))),'Data Summary'!DC181="Yes"),OFFSET('Sanitation Data'!$F$12,0,10*ROW('Sanitation Data'!F175)),NA())</f>
        <v>#N/A</v>
      </c>
      <c r="AO181" s="120" t="e">
        <f ca="1">+IF(AND(ISNUMBER(OFFSET('Sanitation Data'!$F$13,0,10*ROW('Sanitation Data'!F175))),'Data Summary'!DD181="Yes"),OFFSET('Sanitation Data'!$F$13,0,10*ROW('Sanitation Data'!F175)),NA())</f>
        <v>#N/A</v>
      </c>
      <c r="AP181" s="120" t="e">
        <f ca="1">+IF(AND(ISNUMBER(OFFSET('Sanitation Data'!$G$5,0,10*ROW('Sanitation Data'!G175))),'Data Summary'!DE181="Yes"),100-OFFSET('Sanitation Data'!$G$5,0,10*ROW('Sanitation Data'!G175)),NA())</f>
        <v>#N/A</v>
      </c>
      <c r="AQ181" s="120" t="e">
        <f ca="1">+IF(AND(ISNUMBER(OFFSET('Sanitation Data'!$G$7,0,10*ROW('Sanitation Data'!G175))),'Data Summary'!DF181="Yes"),OFFSET('Sanitation Data'!$G$7,0,10*ROW('Sanitation Data'!G175)),NA())</f>
        <v>#N/A</v>
      </c>
      <c r="AR181" s="120" t="e">
        <f ca="1">+IF(AND(ISNUMBER(OFFSET('Sanitation Data'!$G$11,0,10*ROW('Sanitation Data'!G175))),'Data Summary'!DG181="Yes"),OFFSET('Sanitation Data'!$G$11,0,10*ROW('Sanitation Data'!G175)),NA())</f>
        <v>#N/A</v>
      </c>
      <c r="AS181" s="120" t="e">
        <f ca="1">+IF(AND(ISNUMBER(OFFSET('Sanitation Data'!$G$12,0,10*ROW('Sanitation Data'!G175))),'Data Summary'!DH181="Yes"),OFFSET('Sanitation Data'!$G$12,0,10*ROW('Sanitation Data'!G175)),NA())</f>
        <v>#N/A</v>
      </c>
      <c r="AT181" s="120" t="e">
        <f ca="1">+IF(AND(ISNUMBER(OFFSET('Sanitation Data'!$G$13,0,10*ROW('Sanitation Data'!G175))),'Data Summary'!DI181="Yes"),OFFSET('Sanitation Data'!$G$13,0,10*ROW('Sanitation Data'!G175)),NA())</f>
        <v>#N/A</v>
      </c>
      <c r="AU181" s="120" t="e">
        <f ca="1">+IF(AND(ISNUMBER(OFFSET('Sanitation Data'!$H$5,0,10*ROW('Sanitation Data'!H175))),'Data Summary'!DJ181="Yes"),100-OFFSET('Sanitation Data'!$H$5,0,10*ROW('Sanitation Data'!H175)),NA())</f>
        <v>#N/A</v>
      </c>
      <c r="AV181" s="120" t="e">
        <f ca="1">+IF(AND(ISNUMBER(OFFSET('Sanitation Data'!$H$7,0,10*ROW('Sanitation Data'!H175))),'Data Summary'!DK181="Yes"),OFFSET('Sanitation Data'!$H$7,0,10*ROW('Sanitation Data'!H175)),NA())</f>
        <v>#N/A</v>
      </c>
      <c r="AW181" s="120" t="e">
        <f ca="1">+IF(AND(ISNUMBER(OFFSET('Sanitation Data'!$H$11,0,10*ROW('Sanitation Data'!H175))),'Data Summary'!DL181="Yes"),OFFSET('Sanitation Data'!$H$11,0,10*ROW('Sanitation Data'!H175)),NA())</f>
        <v>#N/A</v>
      </c>
      <c r="AX181" s="120" t="e">
        <f ca="1">+IF(AND(ISNUMBER(OFFSET('Sanitation Data'!$H$12,0,10*ROW('Sanitation Data'!H175))),'Data Summary'!DM181="Yes"),OFFSET('Sanitation Data'!$H$12,0,10*ROW('Sanitation Data'!H175)),NA())</f>
        <v>#N/A</v>
      </c>
      <c r="AY181" s="120" t="e">
        <f ca="1">+IF(AND(ISNUMBER(OFFSET('Sanitation Data'!$H$13,0,10*ROW('Sanitation Data'!H175))),'Data Summary'!DN181="Yes"),OFFSET('Sanitation Data'!$H$13,0,10*ROW('Sanitation Data'!H175)),NA())</f>
        <v>#N/A</v>
      </c>
      <c r="AZ181" s="121" t="e">
        <f ca="1">+IF(AND(ISNUMBER(OFFSET('Hygiene Data'!$C$6,0,10*ROW('Hygiene Data'!C175))),'Data Summary'!DO181="Yes"),OFFSET('Hygiene Data'!$C$6,0,10*ROW('Hygiene Data'!C175)),NA())</f>
        <v>#N/A</v>
      </c>
      <c r="BA181" s="121" t="e">
        <f ca="1">+IF(AND(ISNUMBER(OFFSET('Hygiene Data'!$C$8,0,10*ROW('Hygiene Data'!C175))),'Data Summary'!DP181="Yes"),OFFSET('Hygiene Data'!$C$8,0,10*ROW('Hygiene Data'!C175)),NA())</f>
        <v>#N/A</v>
      </c>
      <c r="BB181" s="121" t="e">
        <f ca="1">+IF(AND(ISNUMBER(OFFSET('Hygiene Data'!$C$10,0,10*ROW('Hygiene Data'!C175))),'Data Summary'!DQ181="Yes"),OFFSET('Hygiene Data'!$C$10,0,10*ROW('Hygiene Data'!C175)),NA())</f>
        <v>#N/A</v>
      </c>
      <c r="BC181" s="121" t="e">
        <f ca="1">+IF(AND(ISNUMBER(OFFSET('Hygiene Data'!$D$6,0,10*ROW('Hygiene Data'!D175))),'Data Summary'!DR181="Yes"),OFFSET('Hygiene Data'!$D$6,0,10*ROW('Hygiene Data'!D175)),NA())</f>
        <v>#N/A</v>
      </c>
      <c r="BD181" s="121" t="e">
        <f ca="1">+IF(AND(ISNUMBER(OFFSET('Hygiene Data'!$D$8,0,10*ROW('Hygiene Data'!D175))),'Data Summary'!DS181="Yes"),OFFSET('Hygiene Data'!$D$8,0,10*ROW('Hygiene Data'!D175)),NA())</f>
        <v>#N/A</v>
      </c>
      <c r="BE181" s="121" t="e">
        <f ca="1">+IF(AND(ISNUMBER(OFFSET('Hygiene Data'!$D$10,0,10*ROW('Hygiene Data'!D175))),'Data Summary'!DT181="Yes"),OFFSET('Hygiene Data'!$D$10,0,10*ROW('Hygiene Data'!D175)),NA())</f>
        <v>#N/A</v>
      </c>
      <c r="BF181" s="121" t="e">
        <f ca="1">+IF(AND(ISNUMBER(OFFSET('Hygiene Data'!$E$6,0,10*ROW('Hygiene Data'!E175))),'Data Summary'!DU181="Yes"),OFFSET('Hygiene Data'!$E$6,0,10*ROW('Hygiene Data'!E175)),NA())</f>
        <v>#N/A</v>
      </c>
      <c r="BG181" s="121" t="e">
        <f ca="1">+IF(AND(ISNUMBER(OFFSET('Hygiene Data'!$E$8,0,10*ROW('Hygiene Data'!E175))),'Data Summary'!DV181="Yes"),OFFSET('Hygiene Data'!$E$8,0,10*ROW('Hygiene Data'!E175)),NA())</f>
        <v>#N/A</v>
      </c>
      <c r="BH181" s="121" t="e">
        <f ca="1">+IF(AND(ISNUMBER(OFFSET('Hygiene Data'!$E$10,0,10*ROW('Hygiene Data'!E175))),'Data Summary'!DW181="Yes"),OFFSET('Hygiene Data'!$E$10,0,10*ROW('Hygiene Data'!E175)),NA())</f>
        <v>#N/A</v>
      </c>
      <c r="BI181" s="121" t="e">
        <f ca="1">+IF(AND(ISNUMBER(OFFSET('Hygiene Data'!$F$6,0,10*ROW('Hygiene Data'!F175))),'Data Summary'!DX181="Yes"),OFFSET('Hygiene Data'!$F$6,0,10*ROW('Hygiene Data'!F175)),NA())</f>
        <v>#N/A</v>
      </c>
      <c r="BJ181" s="121" t="e">
        <f ca="1">+IF(AND(ISNUMBER(OFFSET('Hygiene Data'!$F$8,0,10*ROW('Hygiene Data'!F175))),'Data Summary'!DY181="Yes"),OFFSET('Hygiene Data'!$F$8,0,10*ROW('Hygiene Data'!F175)),NA())</f>
        <v>#N/A</v>
      </c>
      <c r="BK181" s="121" t="e">
        <f ca="1">+IF(AND(ISNUMBER(OFFSET('Hygiene Data'!$F$10,0,10*ROW('Hygiene Data'!F175))),'Data Summary'!DZ181="Yes"),OFFSET('Hygiene Data'!$F$10,0,10*ROW('Hygiene Data'!F175)),NA())</f>
        <v>#N/A</v>
      </c>
      <c r="BL181" s="121" t="e">
        <f ca="1">+IF(AND(ISNUMBER(OFFSET('Hygiene Data'!$G$6,0,10*ROW('Hygiene Data'!G175))),'Data Summary'!EA181="Yes"),OFFSET('Hygiene Data'!$G$6,0,10*ROW('Hygiene Data'!G175)),NA())</f>
        <v>#N/A</v>
      </c>
      <c r="BM181" s="121" t="e">
        <f ca="1">+IF(AND(ISNUMBER(OFFSET('Hygiene Data'!$G$8,0,10*ROW('Hygiene Data'!G175))),'Data Summary'!EB181="Yes"),OFFSET('Hygiene Data'!$G$8,0,10*ROW('Hygiene Data'!G175)),NA())</f>
        <v>#N/A</v>
      </c>
      <c r="BN181" s="121" t="e">
        <f ca="1">+IF(AND(ISNUMBER(OFFSET('Hygiene Data'!$G$10,0,10*ROW('Hygiene Data'!G175))),'Data Summary'!EC181="Yes"),OFFSET('Hygiene Data'!$G$10,0,10*ROW('Hygiene Data'!G175)),NA())</f>
        <v>#N/A</v>
      </c>
      <c r="BO181" s="121" t="e">
        <f ca="1">+IF(AND(ISNUMBER(OFFSET('Hygiene Data'!$H$6,0,10*ROW('Hygiene Data'!H175))),'Data Summary'!ED181="Yes"),OFFSET('Hygiene Data'!$H$6,0,10*ROW('Hygiene Data'!H175)),NA())</f>
        <v>#N/A</v>
      </c>
      <c r="BP181" s="121" t="e">
        <f ca="1">+IF(AND(ISNUMBER(OFFSET('Hygiene Data'!$H$8,0,10*ROW('Hygiene Data'!H175))),'Data Summary'!EE181="Yes"),OFFSET('Hygiene Data'!$H$8,0,10*ROW('Hygiene Data'!H175)),NA())</f>
        <v>#N/A</v>
      </c>
      <c r="BQ181" s="121" t="e">
        <f ca="1">+IF(AND(ISNUMBER(OFFSET('Hygiene Data'!$H$10,0,10*ROW('Hygiene Data'!H175))),'Data Summary'!EF181="Yes"),OFFSET('Hygiene Data'!$H$10,0,10*ROW('Hygiene Data'!H175)),NA())</f>
        <v>#N/A</v>
      </c>
    </row>
    <row r="182" spans="1:69" x14ac:dyDescent="0.2">
      <c r="A182" s="44" t="e">
        <f ca="1">+IF(OFFSET('Water Data'!$B$1,0,10*ROW('Water Data'!B176))="",NA(),OFFSET('Water Data'!$B$1,0,10*ROW('Water Data'!B176)))</f>
        <v>#N/A</v>
      </c>
      <c r="B182" s="44" t="e">
        <f ca="1">+IF(OFFSET('Water Data'!$A$3,0,10*ROW('Water Data'!A179))="",NA(),OFFSET('Water Data'!$A$3,0,10*ROW('Water Data'!A179)))</f>
        <v>#N/A</v>
      </c>
      <c r="C182" s="44" t="e">
        <f ca="1">+IF(OFFSET('Water Data'!$C$3,0,10*ROW('Water Data'!C179))="",NA(),OFFSET('Water Data'!$C$3,0,10*ROW('Water Data'!C179)))</f>
        <v>#N/A</v>
      </c>
      <c r="D182" s="119" t="e">
        <f ca="1">+IF(AND(ISNUMBER(OFFSET('Water Data'!$C$5,0,10*ROW('Water Data'!C176))),'Data Summary'!BS182="Yes"),100-OFFSET('Water Data'!$C$5,0,10*ROW('Water Data'!C176)),NA())</f>
        <v>#N/A</v>
      </c>
      <c r="E182" s="119" t="e">
        <f ca="1">+IF(AND(ISNUMBER(OFFSET('Water Data'!$C$7,0,10*ROW('Water Data'!C176))),'Data Summary'!BT182="Yes"),OFFSET('Water Data'!$C$7,0,10*ROW('Water Data'!C176)),NA())</f>
        <v>#N/A</v>
      </c>
      <c r="F182" s="119" t="e">
        <f ca="1">+IF(AND(ISNUMBER(OFFSET('Water Data'!$C$10,0,10*ROW('Water Data'!C176))),'Data Summary'!BU182="Yes"),OFFSET('Water Data'!$C$10,0,10*ROW('Water Data'!C176)),NA())</f>
        <v>#N/A</v>
      </c>
      <c r="G182" s="119" t="e">
        <f ca="1">+IF(AND(ISNUMBER(OFFSET('Water Data'!$D$5,0,10*ROW('Water Data'!D176))),'Data Summary'!BV182="Yes"),100-OFFSET('Water Data'!$D$5,0,10*ROW('Water Data'!D176)),NA())</f>
        <v>#N/A</v>
      </c>
      <c r="H182" s="119" t="e">
        <f ca="1">+IF(AND(ISNUMBER(OFFSET('Water Data'!$D$7,0,10*ROW('Water Data'!D176))),'Data Summary'!BW182="Yes"),OFFSET('Water Data'!$D$7,0,10*ROW('Water Data'!D176)),NA())</f>
        <v>#N/A</v>
      </c>
      <c r="I182" s="119" t="e">
        <f ca="1">+IF(AND(ISNUMBER(OFFSET('Water Data'!$D$10,0,10*ROW('Water Data'!D176))),'Data Summary'!BX182="Yes"),OFFSET('Water Data'!$D$10,0,10*ROW('Water Data'!D176)),NA())</f>
        <v>#N/A</v>
      </c>
      <c r="J182" s="119" t="e">
        <f ca="1">+IF(AND(ISNUMBER(OFFSET('Water Data'!$E$5,0,10*ROW('Water Data'!E176))),'Data Summary'!BY182="Yes"),100-OFFSET('Water Data'!$E$5,0,10*ROW('Water Data'!E176)),NA())</f>
        <v>#N/A</v>
      </c>
      <c r="K182" s="119" t="e">
        <f ca="1">+IF(AND(ISNUMBER(OFFSET('Water Data'!$E$7,0,10*ROW('Water Data'!E176))),'Data Summary'!BZ182="Yes"),OFFSET('Water Data'!$E$7,0,10*ROW('Water Data'!E176)),NA())</f>
        <v>#N/A</v>
      </c>
      <c r="L182" s="119" t="e">
        <f ca="1">+IF(AND(ISNUMBER(OFFSET('Water Data'!$E$10,0,10*ROW('Water Data'!E176))),'Data Summary'!CA182="Yes"),OFFSET('Water Data'!$E$10,0,10*ROW('Water Data'!E176)),NA())</f>
        <v>#N/A</v>
      </c>
      <c r="M182" s="119" t="e">
        <f ca="1">+IF(AND(ISNUMBER(OFFSET('Water Data'!$F$5,0,10*ROW('Water Data'!F176))),'Data Summary'!CB182="Yes"),100-OFFSET('Water Data'!$F$5,0,10*ROW('Water Data'!F176)),NA())</f>
        <v>#N/A</v>
      </c>
      <c r="N182" s="119" t="e">
        <f ca="1">+IF(AND(ISNUMBER(OFFSET('Water Data'!$F$7,0,10*ROW('Water Data'!F176))),'Data Summary'!CC182="Yes"),OFFSET('Water Data'!$F$7,0,10*ROW('Water Data'!F176)),NA())</f>
        <v>#N/A</v>
      </c>
      <c r="O182" s="119" t="e">
        <f ca="1">+IF(AND(ISNUMBER(OFFSET('Water Data'!$F$10,0,10*ROW('Water Data'!F176))),'Data Summary'!CD182="Yes"),OFFSET('Water Data'!$F$10,0,10*ROW('Water Data'!F176)),NA())</f>
        <v>#N/A</v>
      </c>
      <c r="P182" s="119" t="e">
        <f ca="1">+IF(AND(ISNUMBER(OFFSET('Water Data'!$G$5,0,10*ROW('Water Data'!G176))),'Data Summary'!CE182="Yes"),100-OFFSET('Water Data'!$G$5,0,10*ROW('Water Data'!G176)),NA())</f>
        <v>#N/A</v>
      </c>
      <c r="Q182" s="119" t="e">
        <f ca="1">+IF(AND(ISNUMBER(OFFSET('Water Data'!$G$7,0,10*ROW('Water Data'!G176))),'Data Summary'!CF182="Yes"),OFFSET('Water Data'!$G$7,0,10*ROW('Water Data'!G176)),NA())</f>
        <v>#N/A</v>
      </c>
      <c r="R182" s="119" t="e">
        <f ca="1">+IF(AND(ISNUMBER(OFFSET('Water Data'!$G$10,0,10*ROW('Water Data'!G176))),'Data Summary'!CG182="Yes"),OFFSET('Water Data'!$G$10,0,10*ROW('Water Data'!G176)),NA())</f>
        <v>#N/A</v>
      </c>
      <c r="S182" s="119" t="e">
        <f ca="1">+IF(AND(ISNUMBER(OFFSET('Water Data'!$H$5,0,10*ROW('Water Data'!H176))),'Data Summary'!CH182="Yes"),100-OFFSET('Water Data'!$H$5,0,10*ROW('Water Data'!H176)),NA())</f>
        <v>#N/A</v>
      </c>
      <c r="T182" s="119" t="e">
        <f ca="1">+IF(AND(ISNUMBER(OFFSET('Water Data'!$H$7,0,10*ROW('Water Data'!H176))),'Data Summary'!CI182="Yes"),OFFSET('Water Data'!$H$7,0,10*ROW('Water Data'!H176)),NA())</f>
        <v>#N/A</v>
      </c>
      <c r="U182" s="119" t="e">
        <f ca="1">+IF(AND(ISNUMBER(OFFSET('Water Data'!$H$10,0,10*ROW('Water Data'!H176))),'Data Summary'!CJ182="Yes"),OFFSET('Water Data'!$H$10,0,10*ROW('Water Data'!H176)),NA())</f>
        <v>#N/A</v>
      </c>
      <c r="V182" s="120" t="e">
        <f ca="1">+IF(AND(ISNUMBER(OFFSET('Sanitation Data'!$C$5,0,10*ROW('Sanitation Data'!C176))),'Data Summary'!CK182="Yes"),100-OFFSET('Sanitation Data'!$C$5,0,10*ROW('Sanitation Data'!C176)),NA())</f>
        <v>#N/A</v>
      </c>
      <c r="W182" s="120" t="e">
        <f ca="1">+IF(AND(ISNUMBER(OFFSET('Sanitation Data'!$C$7,0,10*ROW('Sanitation Data'!C176))),'Data Summary'!CL182="Yes"),OFFSET('Sanitation Data'!$C$7,0,10*ROW('Sanitation Data'!C176)),NA())</f>
        <v>#N/A</v>
      </c>
      <c r="X182" s="120" t="e">
        <f ca="1">+IF(AND(ISNUMBER(OFFSET('Sanitation Data'!$C$11,0,10*ROW('Sanitation Data'!C176))),'Data Summary'!CM182="Yes"),OFFSET('Sanitation Data'!$C$11,0,10*ROW('Sanitation Data'!C176)),NA())</f>
        <v>#N/A</v>
      </c>
      <c r="Y182" s="120" t="e">
        <f ca="1">+IF(AND(ISNUMBER(OFFSET('Sanitation Data'!$C$12,0,10*ROW('Sanitation Data'!C176))),'Data Summary'!CN182="Yes"),OFFSET('Sanitation Data'!$C$12,0,10*ROW('Sanitation Data'!C176)),NA())</f>
        <v>#N/A</v>
      </c>
      <c r="Z182" s="120" t="e">
        <f ca="1">+IF(AND(ISNUMBER(OFFSET('Sanitation Data'!$C$13,0,10*ROW('Sanitation Data'!C176))),'Data Summary'!CO182="Yes"),OFFSET('Sanitation Data'!$C$13,0,10*ROW('Sanitation Data'!C176)),NA())</f>
        <v>#N/A</v>
      </c>
      <c r="AA182" s="120" t="e">
        <f ca="1">+IF(AND(ISNUMBER(OFFSET('Sanitation Data'!$D$5,0,10*ROW('Sanitation Data'!D176))),'Data Summary'!CP182="Yes"),100-OFFSET('Sanitation Data'!$D$5,0,10*ROW('Sanitation Data'!D176)),NA())</f>
        <v>#N/A</v>
      </c>
      <c r="AB182" s="120" t="e">
        <f ca="1">+IF(AND(ISNUMBER(OFFSET('Sanitation Data'!$D$7,0,10*ROW('Sanitation Data'!D176))),'Data Summary'!CQ182="Yes"),OFFSET('Sanitation Data'!$D$7,0,10*ROW('Sanitation Data'!D176)),NA())</f>
        <v>#N/A</v>
      </c>
      <c r="AC182" s="120" t="e">
        <f ca="1">+IF(AND(ISNUMBER(OFFSET('Sanitation Data'!$D$11,0,10*ROW('Sanitation Data'!D176))),'Data Summary'!CR182="Yes"),OFFSET('Sanitation Data'!$D$11,0,10*ROW('Sanitation Data'!D176)),NA())</f>
        <v>#N/A</v>
      </c>
      <c r="AD182" s="120" t="e">
        <f ca="1">+IF(AND(ISNUMBER(OFFSET('Sanitation Data'!$D$12,0,10*ROW('Sanitation Data'!D176))),'Data Summary'!CS182="Yes"),OFFSET('Sanitation Data'!$D$12,0,10*ROW('Sanitation Data'!D176)),NA())</f>
        <v>#N/A</v>
      </c>
      <c r="AE182" s="120" t="e">
        <f ca="1">+IF(AND(ISNUMBER(OFFSET('Sanitation Data'!$D$13,0,10*ROW('Sanitation Data'!D176))),'Data Summary'!CT182="Yes"),OFFSET('Sanitation Data'!$D$13,0,10*ROW('Sanitation Data'!D176)),NA())</f>
        <v>#N/A</v>
      </c>
      <c r="AF182" s="120" t="e">
        <f ca="1">+IF(AND(ISNUMBER(OFFSET('Sanitation Data'!$E$5,0,10*ROW('Sanitation Data'!E176))),'Data Summary'!CU182="Yes"),100-OFFSET('Sanitation Data'!$E$5,0,10*ROW('Sanitation Data'!E176)),NA())</f>
        <v>#N/A</v>
      </c>
      <c r="AG182" s="120" t="e">
        <f ca="1">+IF(AND(ISNUMBER(OFFSET('Sanitation Data'!$E$7,0,10*ROW('Sanitation Data'!E176))),'Data Summary'!CV182="Yes"),OFFSET('Sanitation Data'!$E$7,0,10*ROW('Sanitation Data'!E176)),NA())</f>
        <v>#N/A</v>
      </c>
      <c r="AH182" s="120" t="e">
        <f ca="1">+IF(AND(ISNUMBER(OFFSET('Sanitation Data'!$E$11,0,10*ROW('Sanitation Data'!E176))),'Data Summary'!CW182="Yes"),OFFSET('Sanitation Data'!$E$11,0,10*ROW('Sanitation Data'!E176)),NA())</f>
        <v>#N/A</v>
      </c>
      <c r="AI182" s="120" t="e">
        <f ca="1">+IF(AND(ISNUMBER(OFFSET('Sanitation Data'!$E$12,0,10*ROW('Sanitation Data'!E176))),'Data Summary'!CX182="Yes"),OFFSET('Sanitation Data'!$E$12,0,10*ROW('Sanitation Data'!E176)),NA())</f>
        <v>#N/A</v>
      </c>
      <c r="AJ182" s="120" t="e">
        <f ca="1">+IF(AND(ISNUMBER(OFFSET('Sanitation Data'!$E$13,0,10*ROW('Sanitation Data'!E176))),'Data Summary'!CY182="Yes"),OFFSET('Sanitation Data'!$E$13,0,10*ROW('Sanitation Data'!E176)),NA())</f>
        <v>#N/A</v>
      </c>
      <c r="AK182" s="120" t="e">
        <f ca="1">+IF(AND(ISNUMBER(OFFSET('Sanitation Data'!$F$5,0,10*ROW('Sanitation Data'!F176))),'Data Summary'!CZ182="Yes"),100-OFFSET('Sanitation Data'!$F$5,0,10*ROW('Sanitation Data'!F176)),NA())</f>
        <v>#N/A</v>
      </c>
      <c r="AL182" s="120" t="e">
        <f ca="1">+IF(AND(ISNUMBER(OFFSET('Sanitation Data'!$F$7,0,10*ROW('Sanitation Data'!F176))),'Data Summary'!DA182="Yes"),OFFSET('Sanitation Data'!$F$7,0,10*ROW('Sanitation Data'!F176)),NA())</f>
        <v>#N/A</v>
      </c>
      <c r="AM182" s="120" t="e">
        <f ca="1">+IF(AND(ISNUMBER(OFFSET('Sanitation Data'!$F$11,0,10*ROW('Sanitation Data'!F176))),'Data Summary'!DB182="Yes"),OFFSET('Sanitation Data'!$F$11,0,10*ROW('Sanitation Data'!F176)),NA())</f>
        <v>#N/A</v>
      </c>
      <c r="AN182" s="120" t="e">
        <f ca="1">+IF(AND(ISNUMBER(OFFSET('Sanitation Data'!$F$12,0,10*ROW('Sanitation Data'!F176))),'Data Summary'!DC182="Yes"),OFFSET('Sanitation Data'!$F$12,0,10*ROW('Sanitation Data'!F176)),NA())</f>
        <v>#N/A</v>
      </c>
      <c r="AO182" s="120" t="e">
        <f ca="1">+IF(AND(ISNUMBER(OFFSET('Sanitation Data'!$F$13,0,10*ROW('Sanitation Data'!F176))),'Data Summary'!DD182="Yes"),OFFSET('Sanitation Data'!$F$13,0,10*ROW('Sanitation Data'!F176)),NA())</f>
        <v>#N/A</v>
      </c>
      <c r="AP182" s="120" t="e">
        <f ca="1">+IF(AND(ISNUMBER(OFFSET('Sanitation Data'!$G$5,0,10*ROW('Sanitation Data'!G176))),'Data Summary'!DE182="Yes"),100-OFFSET('Sanitation Data'!$G$5,0,10*ROW('Sanitation Data'!G176)),NA())</f>
        <v>#N/A</v>
      </c>
      <c r="AQ182" s="120" t="e">
        <f ca="1">+IF(AND(ISNUMBER(OFFSET('Sanitation Data'!$G$7,0,10*ROW('Sanitation Data'!G176))),'Data Summary'!DF182="Yes"),OFFSET('Sanitation Data'!$G$7,0,10*ROW('Sanitation Data'!G176)),NA())</f>
        <v>#N/A</v>
      </c>
      <c r="AR182" s="120" t="e">
        <f ca="1">+IF(AND(ISNUMBER(OFFSET('Sanitation Data'!$G$11,0,10*ROW('Sanitation Data'!G176))),'Data Summary'!DG182="Yes"),OFFSET('Sanitation Data'!$G$11,0,10*ROW('Sanitation Data'!G176)),NA())</f>
        <v>#N/A</v>
      </c>
      <c r="AS182" s="120" t="e">
        <f ca="1">+IF(AND(ISNUMBER(OFFSET('Sanitation Data'!$G$12,0,10*ROW('Sanitation Data'!G176))),'Data Summary'!DH182="Yes"),OFFSET('Sanitation Data'!$G$12,0,10*ROW('Sanitation Data'!G176)),NA())</f>
        <v>#N/A</v>
      </c>
      <c r="AT182" s="120" t="e">
        <f ca="1">+IF(AND(ISNUMBER(OFFSET('Sanitation Data'!$G$13,0,10*ROW('Sanitation Data'!G176))),'Data Summary'!DI182="Yes"),OFFSET('Sanitation Data'!$G$13,0,10*ROW('Sanitation Data'!G176)),NA())</f>
        <v>#N/A</v>
      </c>
      <c r="AU182" s="120" t="e">
        <f ca="1">+IF(AND(ISNUMBER(OFFSET('Sanitation Data'!$H$5,0,10*ROW('Sanitation Data'!H176))),'Data Summary'!DJ182="Yes"),100-OFFSET('Sanitation Data'!$H$5,0,10*ROW('Sanitation Data'!H176)),NA())</f>
        <v>#N/A</v>
      </c>
      <c r="AV182" s="120" t="e">
        <f ca="1">+IF(AND(ISNUMBER(OFFSET('Sanitation Data'!$H$7,0,10*ROW('Sanitation Data'!H176))),'Data Summary'!DK182="Yes"),OFFSET('Sanitation Data'!$H$7,0,10*ROW('Sanitation Data'!H176)),NA())</f>
        <v>#N/A</v>
      </c>
      <c r="AW182" s="120" t="e">
        <f ca="1">+IF(AND(ISNUMBER(OFFSET('Sanitation Data'!$H$11,0,10*ROW('Sanitation Data'!H176))),'Data Summary'!DL182="Yes"),OFFSET('Sanitation Data'!$H$11,0,10*ROW('Sanitation Data'!H176)),NA())</f>
        <v>#N/A</v>
      </c>
      <c r="AX182" s="120" t="e">
        <f ca="1">+IF(AND(ISNUMBER(OFFSET('Sanitation Data'!$H$12,0,10*ROW('Sanitation Data'!H176))),'Data Summary'!DM182="Yes"),OFFSET('Sanitation Data'!$H$12,0,10*ROW('Sanitation Data'!H176)),NA())</f>
        <v>#N/A</v>
      </c>
      <c r="AY182" s="120" t="e">
        <f ca="1">+IF(AND(ISNUMBER(OFFSET('Sanitation Data'!$H$13,0,10*ROW('Sanitation Data'!H176))),'Data Summary'!DN182="Yes"),OFFSET('Sanitation Data'!$H$13,0,10*ROW('Sanitation Data'!H176)),NA())</f>
        <v>#N/A</v>
      </c>
      <c r="AZ182" s="121" t="e">
        <f ca="1">+IF(AND(ISNUMBER(OFFSET('Hygiene Data'!$C$6,0,10*ROW('Hygiene Data'!C176))),'Data Summary'!DO182="Yes"),OFFSET('Hygiene Data'!$C$6,0,10*ROW('Hygiene Data'!C176)),NA())</f>
        <v>#N/A</v>
      </c>
      <c r="BA182" s="121" t="e">
        <f ca="1">+IF(AND(ISNUMBER(OFFSET('Hygiene Data'!$C$8,0,10*ROW('Hygiene Data'!C176))),'Data Summary'!DP182="Yes"),OFFSET('Hygiene Data'!$C$8,0,10*ROW('Hygiene Data'!C176)),NA())</f>
        <v>#N/A</v>
      </c>
      <c r="BB182" s="121" t="e">
        <f ca="1">+IF(AND(ISNUMBER(OFFSET('Hygiene Data'!$C$10,0,10*ROW('Hygiene Data'!C176))),'Data Summary'!DQ182="Yes"),OFFSET('Hygiene Data'!$C$10,0,10*ROW('Hygiene Data'!C176)),NA())</f>
        <v>#N/A</v>
      </c>
      <c r="BC182" s="121" t="e">
        <f ca="1">+IF(AND(ISNUMBER(OFFSET('Hygiene Data'!$D$6,0,10*ROW('Hygiene Data'!D176))),'Data Summary'!DR182="Yes"),OFFSET('Hygiene Data'!$D$6,0,10*ROW('Hygiene Data'!D176)),NA())</f>
        <v>#N/A</v>
      </c>
      <c r="BD182" s="121" t="e">
        <f ca="1">+IF(AND(ISNUMBER(OFFSET('Hygiene Data'!$D$8,0,10*ROW('Hygiene Data'!D176))),'Data Summary'!DS182="Yes"),OFFSET('Hygiene Data'!$D$8,0,10*ROW('Hygiene Data'!D176)),NA())</f>
        <v>#N/A</v>
      </c>
      <c r="BE182" s="121" t="e">
        <f ca="1">+IF(AND(ISNUMBER(OFFSET('Hygiene Data'!$D$10,0,10*ROW('Hygiene Data'!D176))),'Data Summary'!DT182="Yes"),OFFSET('Hygiene Data'!$D$10,0,10*ROW('Hygiene Data'!D176)),NA())</f>
        <v>#N/A</v>
      </c>
      <c r="BF182" s="121" t="e">
        <f ca="1">+IF(AND(ISNUMBER(OFFSET('Hygiene Data'!$E$6,0,10*ROW('Hygiene Data'!E176))),'Data Summary'!DU182="Yes"),OFFSET('Hygiene Data'!$E$6,0,10*ROW('Hygiene Data'!E176)),NA())</f>
        <v>#N/A</v>
      </c>
      <c r="BG182" s="121" t="e">
        <f ca="1">+IF(AND(ISNUMBER(OFFSET('Hygiene Data'!$E$8,0,10*ROW('Hygiene Data'!E176))),'Data Summary'!DV182="Yes"),OFFSET('Hygiene Data'!$E$8,0,10*ROW('Hygiene Data'!E176)),NA())</f>
        <v>#N/A</v>
      </c>
      <c r="BH182" s="121" t="e">
        <f ca="1">+IF(AND(ISNUMBER(OFFSET('Hygiene Data'!$E$10,0,10*ROW('Hygiene Data'!E176))),'Data Summary'!DW182="Yes"),OFFSET('Hygiene Data'!$E$10,0,10*ROW('Hygiene Data'!E176)),NA())</f>
        <v>#N/A</v>
      </c>
      <c r="BI182" s="121" t="e">
        <f ca="1">+IF(AND(ISNUMBER(OFFSET('Hygiene Data'!$F$6,0,10*ROW('Hygiene Data'!F176))),'Data Summary'!DX182="Yes"),OFFSET('Hygiene Data'!$F$6,0,10*ROW('Hygiene Data'!F176)),NA())</f>
        <v>#N/A</v>
      </c>
      <c r="BJ182" s="121" t="e">
        <f ca="1">+IF(AND(ISNUMBER(OFFSET('Hygiene Data'!$F$8,0,10*ROW('Hygiene Data'!F176))),'Data Summary'!DY182="Yes"),OFFSET('Hygiene Data'!$F$8,0,10*ROW('Hygiene Data'!F176)),NA())</f>
        <v>#N/A</v>
      </c>
      <c r="BK182" s="121" t="e">
        <f ca="1">+IF(AND(ISNUMBER(OFFSET('Hygiene Data'!$F$10,0,10*ROW('Hygiene Data'!F176))),'Data Summary'!DZ182="Yes"),OFFSET('Hygiene Data'!$F$10,0,10*ROW('Hygiene Data'!F176)),NA())</f>
        <v>#N/A</v>
      </c>
      <c r="BL182" s="121" t="e">
        <f ca="1">+IF(AND(ISNUMBER(OFFSET('Hygiene Data'!$G$6,0,10*ROW('Hygiene Data'!G176))),'Data Summary'!EA182="Yes"),OFFSET('Hygiene Data'!$G$6,0,10*ROW('Hygiene Data'!G176)),NA())</f>
        <v>#N/A</v>
      </c>
      <c r="BM182" s="121" t="e">
        <f ca="1">+IF(AND(ISNUMBER(OFFSET('Hygiene Data'!$G$8,0,10*ROW('Hygiene Data'!G176))),'Data Summary'!EB182="Yes"),OFFSET('Hygiene Data'!$G$8,0,10*ROW('Hygiene Data'!G176)),NA())</f>
        <v>#N/A</v>
      </c>
      <c r="BN182" s="121" t="e">
        <f ca="1">+IF(AND(ISNUMBER(OFFSET('Hygiene Data'!$G$10,0,10*ROW('Hygiene Data'!G176))),'Data Summary'!EC182="Yes"),OFFSET('Hygiene Data'!$G$10,0,10*ROW('Hygiene Data'!G176)),NA())</f>
        <v>#N/A</v>
      </c>
      <c r="BO182" s="121" t="e">
        <f ca="1">+IF(AND(ISNUMBER(OFFSET('Hygiene Data'!$H$6,0,10*ROW('Hygiene Data'!H176))),'Data Summary'!ED182="Yes"),OFFSET('Hygiene Data'!$H$6,0,10*ROW('Hygiene Data'!H176)),NA())</f>
        <v>#N/A</v>
      </c>
      <c r="BP182" s="121" t="e">
        <f ca="1">+IF(AND(ISNUMBER(OFFSET('Hygiene Data'!$H$8,0,10*ROW('Hygiene Data'!H176))),'Data Summary'!EE182="Yes"),OFFSET('Hygiene Data'!$H$8,0,10*ROW('Hygiene Data'!H176)),NA())</f>
        <v>#N/A</v>
      </c>
      <c r="BQ182" s="121" t="e">
        <f ca="1">+IF(AND(ISNUMBER(OFFSET('Hygiene Data'!$H$10,0,10*ROW('Hygiene Data'!H176))),'Data Summary'!EF182="Yes"),OFFSET('Hygiene Data'!$H$10,0,10*ROW('Hygiene Data'!H176)),NA())</f>
        <v>#N/A</v>
      </c>
    </row>
    <row r="183" spans="1:69" x14ac:dyDescent="0.2">
      <c r="A183" s="44" t="e">
        <f ca="1">+IF(OFFSET('Water Data'!$B$1,0,10*ROW('Water Data'!B177))="",NA(),OFFSET('Water Data'!$B$1,0,10*ROW('Water Data'!B177)))</f>
        <v>#N/A</v>
      </c>
      <c r="B183" s="44" t="e">
        <f ca="1">+IF(OFFSET('Water Data'!$A$3,0,10*ROW('Water Data'!A180))="",NA(),OFFSET('Water Data'!$A$3,0,10*ROW('Water Data'!A180)))</f>
        <v>#N/A</v>
      </c>
      <c r="C183" s="44" t="e">
        <f ca="1">+IF(OFFSET('Water Data'!$C$3,0,10*ROW('Water Data'!C180))="",NA(),OFFSET('Water Data'!$C$3,0,10*ROW('Water Data'!C180)))</f>
        <v>#N/A</v>
      </c>
      <c r="D183" s="119" t="e">
        <f ca="1">+IF(AND(ISNUMBER(OFFSET('Water Data'!$C$5,0,10*ROW('Water Data'!C177))),'Data Summary'!BS183="Yes"),100-OFFSET('Water Data'!$C$5,0,10*ROW('Water Data'!C177)),NA())</f>
        <v>#N/A</v>
      </c>
      <c r="E183" s="119" t="e">
        <f ca="1">+IF(AND(ISNUMBER(OFFSET('Water Data'!$C$7,0,10*ROW('Water Data'!C177))),'Data Summary'!BT183="Yes"),OFFSET('Water Data'!$C$7,0,10*ROW('Water Data'!C177)),NA())</f>
        <v>#N/A</v>
      </c>
      <c r="F183" s="119" t="e">
        <f ca="1">+IF(AND(ISNUMBER(OFFSET('Water Data'!$C$10,0,10*ROW('Water Data'!C177))),'Data Summary'!BU183="Yes"),OFFSET('Water Data'!$C$10,0,10*ROW('Water Data'!C177)),NA())</f>
        <v>#N/A</v>
      </c>
      <c r="G183" s="119" t="e">
        <f ca="1">+IF(AND(ISNUMBER(OFFSET('Water Data'!$D$5,0,10*ROW('Water Data'!D177))),'Data Summary'!BV183="Yes"),100-OFFSET('Water Data'!$D$5,0,10*ROW('Water Data'!D177)),NA())</f>
        <v>#N/A</v>
      </c>
      <c r="H183" s="119" t="e">
        <f ca="1">+IF(AND(ISNUMBER(OFFSET('Water Data'!$D$7,0,10*ROW('Water Data'!D177))),'Data Summary'!BW183="Yes"),OFFSET('Water Data'!$D$7,0,10*ROW('Water Data'!D177)),NA())</f>
        <v>#N/A</v>
      </c>
      <c r="I183" s="119" t="e">
        <f ca="1">+IF(AND(ISNUMBER(OFFSET('Water Data'!$D$10,0,10*ROW('Water Data'!D177))),'Data Summary'!BX183="Yes"),OFFSET('Water Data'!$D$10,0,10*ROW('Water Data'!D177)),NA())</f>
        <v>#N/A</v>
      </c>
      <c r="J183" s="119" t="e">
        <f ca="1">+IF(AND(ISNUMBER(OFFSET('Water Data'!$E$5,0,10*ROW('Water Data'!E177))),'Data Summary'!BY183="Yes"),100-OFFSET('Water Data'!$E$5,0,10*ROW('Water Data'!E177)),NA())</f>
        <v>#N/A</v>
      </c>
      <c r="K183" s="119" t="e">
        <f ca="1">+IF(AND(ISNUMBER(OFFSET('Water Data'!$E$7,0,10*ROW('Water Data'!E177))),'Data Summary'!BZ183="Yes"),OFFSET('Water Data'!$E$7,0,10*ROW('Water Data'!E177)),NA())</f>
        <v>#N/A</v>
      </c>
      <c r="L183" s="119" t="e">
        <f ca="1">+IF(AND(ISNUMBER(OFFSET('Water Data'!$E$10,0,10*ROW('Water Data'!E177))),'Data Summary'!CA183="Yes"),OFFSET('Water Data'!$E$10,0,10*ROW('Water Data'!E177)),NA())</f>
        <v>#N/A</v>
      </c>
      <c r="M183" s="119" t="e">
        <f ca="1">+IF(AND(ISNUMBER(OFFSET('Water Data'!$F$5,0,10*ROW('Water Data'!F177))),'Data Summary'!CB183="Yes"),100-OFFSET('Water Data'!$F$5,0,10*ROW('Water Data'!F177)),NA())</f>
        <v>#N/A</v>
      </c>
      <c r="N183" s="119" t="e">
        <f ca="1">+IF(AND(ISNUMBER(OFFSET('Water Data'!$F$7,0,10*ROW('Water Data'!F177))),'Data Summary'!CC183="Yes"),OFFSET('Water Data'!$F$7,0,10*ROW('Water Data'!F177)),NA())</f>
        <v>#N/A</v>
      </c>
      <c r="O183" s="119" t="e">
        <f ca="1">+IF(AND(ISNUMBER(OFFSET('Water Data'!$F$10,0,10*ROW('Water Data'!F177))),'Data Summary'!CD183="Yes"),OFFSET('Water Data'!$F$10,0,10*ROW('Water Data'!F177)),NA())</f>
        <v>#N/A</v>
      </c>
      <c r="P183" s="119" t="e">
        <f ca="1">+IF(AND(ISNUMBER(OFFSET('Water Data'!$G$5,0,10*ROW('Water Data'!G177))),'Data Summary'!CE183="Yes"),100-OFFSET('Water Data'!$G$5,0,10*ROW('Water Data'!G177)),NA())</f>
        <v>#N/A</v>
      </c>
      <c r="Q183" s="119" t="e">
        <f ca="1">+IF(AND(ISNUMBER(OFFSET('Water Data'!$G$7,0,10*ROW('Water Data'!G177))),'Data Summary'!CF183="Yes"),OFFSET('Water Data'!$G$7,0,10*ROW('Water Data'!G177)),NA())</f>
        <v>#N/A</v>
      </c>
      <c r="R183" s="119" t="e">
        <f ca="1">+IF(AND(ISNUMBER(OFFSET('Water Data'!$G$10,0,10*ROW('Water Data'!G177))),'Data Summary'!CG183="Yes"),OFFSET('Water Data'!$G$10,0,10*ROW('Water Data'!G177)),NA())</f>
        <v>#N/A</v>
      </c>
      <c r="S183" s="119" t="e">
        <f ca="1">+IF(AND(ISNUMBER(OFFSET('Water Data'!$H$5,0,10*ROW('Water Data'!H177))),'Data Summary'!CH183="Yes"),100-OFFSET('Water Data'!$H$5,0,10*ROW('Water Data'!H177)),NA())</f>
        <v>#N/A</v>
      </c>
      <c r="T183" s="119" t="e">
        <f ca="1">+IF(AND(ISNUMBER(OFFSET('Water Data'!$H$7,0,10*ROW('Water Data'!H177))),'Data Summary'!CI183="Yes"),OFFSET('Water Data'!$H$7,0,10*ROW('Water Data'!H177)),NA())</f>
        <v>#N/A</v>
      </c>
      <c r="U183" s="119" t="e">
        <f ca="1">+IF(AND(ISNUMBER(OFFSET('Water Data'!$H$10,0,10*ROW('Water Data'!H177))),'Data Summary'!CJ183="Yes"),OFFSET('Water Data'!$H$10,0,10*ROW('Water Data'!H177)),NA())</f>
        <v>#N/A</v>
      </c>
      <c r="V183" s="120" t="e">
        <f ca="1">+IF(AND(ISNUMBER(OFFSET('Sanitation Data'!$C$5,0,10*ROW('Sanitation Data'!C177))),'Data Summary'!CK183="Yes"),100-OFFSET('Sanitation Data'!$C$5,0,10*ROW('Sanitation Data'!C177)),NA())</f>
        <v>#N/A</v>
      </c>
      <c r="W183" s="120" t="e">
        <f ca="1">+IF(AND(ISNUMBER(OFFSET('Sanitation Data'!$C$7,0,10*ROW('Sanitation Data'!C177))),'Data Summary'!CL183="Yes"),OFFSET('Sanitation Data'!$C$7,0,10*ROW('Sanitation Data'!C177)),NA())</f>
        <v>#N/A</v>
      </c>
      <c r="X183" s="120" t="e">
        <f ca="1">+IF(AND(ISNUMBER(OFFSET('Sanitation Data'!$C$11,0,10*ROW('Sanitation Data'!C177))),'Data Summary'!CM183="Yes"),OFFSET('Sanitation Data'!$C$11,0,10*ROW('Sanitation Data'!C177)),NA())</f>
        <v>#N/A</v>
      </c>
      <c r="Y183" s="120" t="e">
        <f ca="1">+IF(AND(ISNUMBER(OFFSET('Sanitation Data'!$C$12,0,10*ROW('Sanitation Data'!C177))),'Data Summary'!CN183="Yes"),OFFSET('Sanitation Data'!$C$12,0,10*ROW('Sanitation Data'!C177)),NA())</f>
        <v>#N/A</v>
      </c>
      <c r="Z183" s="120" t="e">
        <f ca="1">+IF(AND(ISNUMBER(OFFSET('Sanitation Data'!$C$13,0,10*ROW('Sanitation Data'!C177))),'Data Summary'!CO183="Yes"),OFFSET('Sanitation Data'!$C$13,0,10*ROW('Sanitation Data'!C177)),NA())</f>
        <v>#N/A</v>
      </c>
      <c r="AA183" s="120" t="e">
        <f ca="1">+IF(AND(ISNUMBER(OFFSET('Sanitation Data'!$D$5,0,10*ROW('Sanitation Data'!D177))),'Data Summary'!CP183="Yes"),100-OFFSET('Sanitation Data'!$D$5,0,10*ROW('Sanitation Data'!D177)),NA())</f>
        <v>#N/A</v>
      </c>
      <c r="AB183" s="120" t="e">
        <f ca="1">+IF(AND(ISNUMBER(OFFSET('Sanitation Data'!$D$7,0,10*ROW('Sanitation Data'!D177))),'Data Summary'!CQ183="Yes"),OFFSET('Sanitation Data'!$D$7,0,10*ROW('Sanitation Data'!D177)),NA())</f>
        <v>#N/A</v>
      </c>
      <c r="AC183" s="120" t="e">
        <f ca="1">+IF(AND(ISNUMBER(OFFSET('Sanitation Data'!$D$11,0,10*ROW('Sanitation Data'!D177))),'Data Summary'!CR183="Yes"),OFFSET('Sanitation Data'!$D$11,0,10*ROW('Sanitation Data'!D177)),NA())</f>
        <v>#N/A</v>
      </c>
      <c r="AD183" s="120" t="e">
        <f ca="1">+IF(AND(ISNUMBER(OFFSET('Sanitation Data'!$D$12,0,10*ROW('Sanitation Data'!D177))),'Data Summary'!CS183="Yes"),OFFSET('Sanitation Data'!$D$12,0,10*ROW('Sanitation Data'!D177)),NA())</f>
        <v>#N/A</v>
      </c>
      <c r="AE183" s="120" t="e">
        <f ca="1">+IF(AND(ISNUMBER(OFFSET('Sanitation Data'!$D$13,0,10*ROW('Sanitation Data'!D177))),'Data Summary'!CT183="Yes"),OFFSET('Sanitation Data'!$D$13,0,10*ROW('Sanitation Data'!D177)),NA())</f>
        <v>#N/A</v>
      </c>
      <c r="AF183" s="120" t="e">
        <f ca="1">+IF(AND(ISNUMBER(OFFSET('Sanitation Data'!$E$5,0,10*ROW('Sanitation Data'!E177))),'Data Summary'!CU183="Yes"),100-OFFSET('Sanitation Data'!$E$5,0,10*ROW('Sanitation Data'!E177)),NA())</f>
        <v>#N/A</v>
      </c>
      <c r="AG183" s="120" t="e">
        <f ca="1">+IF(AND(ISNUMBER(OFFSET('Sanitation Data'!$E$7,0,10*ROW('Sanitation Data'!E177))),'Data Summary'!CV183="Yes"),OFFSET('Sanitation Data'!$E$7,0,10*ROW('Sanitation Data'!E177)),NA())</f>
        <v>#N/A</v>
      </c>
      <c r="AH183" s="120" t="e">
        <f ca="1">+IF(AND(ISNUMBER(OFFSET('Sanitation Data'!$E$11,0,10*ROW('Sanitation Data'!E177))),'Data Summary'!CW183="Yes"),OFFSET('Sanitation Data'!$E$11,0,10*ROW('Sanitation Data'!E177)),NA())</f>
        <v>#N/A</v>
      </c>
      <c r="AI183" s="120" t="e">
        <f ca="1">+IF(AND(ISNUMBER(OFFSET('Sanitation Data'!$E$12,0,10*ROW('Sanitation Data'!E177))),'Data Summary'!CX183="Yes"),OFFSET('Sanitation Data'!$E$12,0,10*ROW('Sanitation Data'!E177)),NA())</f>
        <v>#N/A</v>
      </c>
      <c r="AJ183" s="120" t="e">
        <f ca="1">+IF(AND(ISNUMBER(OFFSET('Sanitation Data'!$E$13,0,10*ROW('Sanitation Data'!E177))),'Data Summary'!CY183="Yes"),OFFSET('Sanitation Data'!$E$13,0,10*ROW('Sanitation Data'!E177)),NA())</f>
        <v>#N/A</v>
      </c>
      <c r="AK183" s="120" t="e">
        <f ca="1">+IF(AND(ISNUMBER(OFFSET('Sanitation Data'!$F$5,0,10*ROW('Sanitation Data'!F177))),'Data Summary'!CZ183="Yes"),100-OFFSET('Sanitation Data'!$F$5,0,10*ROW('Sanitation Data'!F177)),NA())</f>
        <v>#N/A</v>
      </c>
      <c r="AL183" s="120" t="e">
        <f ca="1">+IF(AND(ISNUMBER(OFFSET('Sanitation Data'!$F$7,0,10*ROW('Sanitation Data'!F177))),'Data Summary'!DA183="Yes"),OFFSET('Sanitation Data'!$F$7,0,10*ROW('Sanitation Data'!F177)),NA())</f>
        <v>#N/A</v>
      </c>
      <c r="AM183" s="120" t="e">
        <f ca="1">+IF(AND(ISNUMBER(OFFSET('Sanitation Data'!$F$11,0,10*ROW('Sanitation Data'!F177))),'Data Summary'!DB183="Yes"),OFFSET('Sanitation Data'!$F$11,0,10*ROW('Sanitation Data'!F177)),NA())</f>
        <v>#N/A</v>
      </c>
      <c r="AN183" s="120" t="e">
        <f ca="1">+IF(AND(ISNUMBER(OFFSET('Sanitation Data'!$F$12,0,10*ROW('Sanitation Data'!F177))),'Data Summary'!DC183="Yes"),OFFSET('Sanitation Data'!$F$12,0,10*ROW('Sanitation Data'!F177)),NA())</f>
        <v>#N/A</v>
      </c>
      <c r="AO183" s="120" t="e">
        <f ca="1">+IF(AND(ISNUMBER(OFFSET('Sanitation Data'!$F$13,0,10*ROW('Sanitation Data'!F177))),'Data Summary'!DD183="Yes"),OFFSET('Sanitation Data'!$F$13,0,10*ROW('Sanitation Data'!F177)),NA())</f>
        <v>#N/A</v>
      </c>
      <c r="AP183" s="120" t="e">
        <f ca="1">+IF(AND(ISNUMBER(OFFSET('Sanitation Data'!$G$5,0,10*ROW('Sanitation Data'!G177))),'Data Summary'!DE183="Yes"),100-OFFSET('Sanitation Data'!$G$5,0,10*ROW('Sanitation Data'!G177)),NA())</f>
        <v>#N/A</v>
      </c>
      <c r="AQ183" s="120" t="e">
        <f ca="1">+IF(AND(ISNUMBER(OFFSET('Sanitation Data'!$G$7,0,10*ROW('Sanitation Data'!G177))),'Data Summary'!DF183="Yes"),OFFSET('Sanitation Data'!$G$7,0,10*ROW('Sanitation Data'!G177)),NA())</f>
        <v>#N/A</v>
      </c>
      <c r="AR183" s="120" t="e">
        <f ca="1">+IF(AND(ISNUMBER(OFFSET('Sanitation Data'!$G$11,0,10*ROW('Sanitation Data'!G177))),'Data Summary'!DG183="Yes"),OFFSET('Sanitation Data'!$G$11,0,10*ROW('Sanitation Data'!G177)),NA())</f>
        <v>#N/A</v>
      </c>
      <c r="AS183" s="120" t="e">
        <f ca="1">+IF(AND(ISNUMBER(OFFSET('Sanitation Data'!$G$12,0,10*ROW('Sanitation Data'!G177))),'Data Summary'!DH183="Yes"),OFFSET('Sanitation Data'!$G$12,0,10*ROW('Sanitation Data'!G177)),NA())</f>
        <v>#N/A</v>
      </c>
      <c r="AT183" s="120" t="e">
        <f ca="1">+IF(AND(ISNUMBER(OFFSET('Sanitation Data'!$G$13,0,10*ROW('Sanitation Data'!G177))),'Data Summary'!DI183="Yes"),OFFSET('Sanitation Data'!$G$13,0,10*ROW('Sanitation Data'!G177)),NA())</f>
        <v>#N/A</v>
      </c>
      <c r="AU183" s="120" t="e">
        <f ca="1">+IF(AND(ISNUMBER(OFFSET('Sanitation Data'!$H$5,0,10*ROW('Sanitation Data'!H177))),'Data Summary'!DJ183="Yes"),100-OFFSET('Sanitation Data'!$H$5,0,10*ROW('Sanitation Data'!H177)),NA())</f>
        <v>#N/A</v>
      </c>
      <c r="AV183" s="120" t="e">
        <f ca="1">+IF(AND(ISNUMBER(OFFSET('Sanitation Data'!$H$7,0,10*ROW('Sanitation Data'!H177))),'Data Summary'!DK183="Yes"),OFFSET('Sanitation Data'!$H$7,0,10*ROW('Sanitation Data'!H177)),NA())</f>
        <v>#N/A</v>
      </c>
      <c r="AW183" s="120" t="e">
        <f ca="1">+IF(AND(ISNUMBER(OFFSET('Sanitation Data'!$H$11,0,10*ROW('Sanitation Data'!H177))),'Data Summary'!DL183="Yes"),OFFSET('Sanitation Data'!$H$11,0,10*ROW('Sanitation Data'!H177)),NA())</f>
        <v>#N/A</v>
      </c>
      <c r="AX183" s="120" t="e">
        <f ca="1">+IF(AND(ISNUMBER(OFFSET('Sanitation Data'!$H$12,0,10*ROW('Sanitation Data'!H177))),'Data Summary'!DM183="Yes"),OFFSET('Sanitation Data'!$H$12,0,10*ROW('Sanitation Data'!H177)),NA())</f>
        <v>#N/A</v>
      </c>
      <c r="AY183" s="120" t="e">
        <f ca="1">+IF(AND(ISNUMBER(OFFSET('Sanitation Data'!$H$13,0,10*ROW('Sanitation Data'!H177))),'Data Summary'!DN183="Yes"),OFFSET('Sanitation Data'!$H$13,0,10*ROW('Sanitation Data'!H177)),NA())</f>
        <v>#N/A</v>
      </c>
      <c r="AZ183" s="121" t="e">
        <f ca="1">+IF(AND(ISNUMBER(OFFSET('Hygiene Data'!$C$6,0,10*ROW('Hygiene Data'!C177))),'Data Summary'!DO183="Yes"),OFFSET('Hygiene Data'!$C$6,0,10*ROW('Hygiene Data'!C177)),NA())</f>
        <v>#N/A</v>
      </c>
      <c r="BA183" s="121" t="e">
        <f ca="1">+IF(AND(ISNUMBER(OFFSET('Hygiene Data'!$C$8,0,10*ROW('Hygiene Data'!C177))),'Data Summary'!DP183="Yes"),OFFSET('Hygiene Data'!$C$8,0,10*ROW('Hygiene Data'!C177)),NA())</f>
        <v>#N/A</v>
      </c>
      <c r="BB183" s="121" t="e">
        <f ca="1">+IF(AND(ISNUMBER(OFFSET('Hygiene Data'!$C$10,0,10*ROW('Hygiene Data'!C177))),'Data Summary'!DQ183="Yes"),OFFSET('Hygiene Data'!$C$10,0,10*ROW('Hygiene Data'!C177)),NA())</f>
        <v>#N/A</v>
      </c>
      <c r="BC183" s="121" t="e">
        <f ca="1">+IF(AND(ISNUMBER(OFFSET('Hygiene Data'!$D$6,0,10*ROW('Hygiene Data'!D177))),'Data Summary'!DR183="Yes"),OFFSET('Hygiene Data'!$D$6,0,10*ROW('Hygiene Data'!D177)),NA())</f>
        <v>#N/A</v>
      </c>
      <c r="BD183" s="121" t="e">
        <f ca="1">+IF(AND(ISNUMBER(OFFSET('Hygiene Data'!$D$8,0,10*ROW('Hygiene Data'!D177))),'Data Summary'!DS183="Yes"),OFFSET('Hygiene Data'!$D$8,0,10*ROW('Hygiene Data'!D177)),NA())</f>
        <v>#N/A</v>
      </c>
      <c r="BE183" s="121" t="e">
        <f ca="1">+IF(AND(ISNUMBER(OFFSET('Hygiene Data'!$D$10,0,10*ROW('Hygiene Data'!D177))),'Data Summary'!DT183="Yes"),OFFSET('Hygiene Data'!$D$10,0,10*ROW('Hygiene Data'!D177)),NA())</f>
        <v>#N/A</v>
      </c>
      <c r="BF183" s="121" t="e">
        <f ca="1">+IF(AND(ISNUMBER(OFFSET('Hygiene Data'!$E$6,0,10*ROW('Hygiene Data'!E177))),'Data Summary'!DU183="Yes"),OFFSET('Hygiene Data'!$E$6,0,10*ROW('Hygiene Data'!E177)),NA())</f>
        <v>#N/A</v>
      </c>
      <c r="BG183" s="121" t="e">
        <f ca="1">+IF(AND(ISNUMBER(OFFSET('Hygiene Data'!$E$8,0,10*ROW('Hygiene Data'!E177))),'Data Summary'!DV183="Yes"),OFFSET('Hygiene Data'!$E$8,0,10*ROW('Hygiene Data'!E177)),NA())</f>
        <v>#N/A</v>
      </c>
      <c r="BH183" s="121" t="e">
        <f ca="1">+IF(AND(ISNUMBER(OFFSET('Hygiene Data'!$E$10,0,10*ROW('Hygiene Data'!E177))),'Data Summary'!DW183="Yes"),OFFSET('Hygiene Data'!$E$10,0,10*ROW('Hygiene Data'!E177)),NA())</f>
        <v>#N/A</v>
      </c>
      <c r="BI183" s="121" t="e">
        <f ca="1">+IF(AND(ISNUMBER(OFFSET('Hygiene Data'!$F$6,0,10*ROW('Hygiene Data'!F177))),'Data Summary'!DX183="Yes"),OFFSET('Hygiene Data'!$F$6,0,10*ROW('Hygiene Data'!F177)),NA())</f>
        <v>#N/A</v>
      </c>
      <c r="BJ183" s="121" t="e">
        <f ca="1">+IF(AND(ISNUMBER(OFFSET('Hygiene Data'!$F$8,0,10*ROW('Hygiene Data'!F177))),'Data Summary'!DY183="Yes"),OFFSET('Hygiene Data'!$F$8,0,10*ROW('Hygiene Data'!F177)),NA())</f>
        <v>#N/A</v>
      </c>
      <c r="BK183" s="121" t="e">
        <f ca="1">+IF(AND(ISNUMBER(OFFSET('Hygiene Data'!$F$10,0,10*ROW('Hygiene Data'!F177))),'Data Summary'!DZ183="Yes"),OFFSET('Hygiene Data'!$F$10,0,10*ROW('Hygiene Data'!F177)),NA())</f>
        <v>#N/A</v>
      </c>
      <c r="BL183" s="121" t="e">
        <f ca="1">+IF(AND(ISNUMBER(OFFSET('Hygiene Data'!$G$6,0,10*ROW('Hygiene Data'!G177))),'Data Summary'!EA183="Yes"),OFFSET('Hygiene Data'!$G$6,0,10*ROW('Hygiene Data'!G177)),NA())</f>
        <v>#N/A</v>
      </c>
      <c r="BM183" s="121" t="e">
        <f ca="1">+IF(AND(ISNUMBER(OFFSET('Hygiene Data'!$G$8,0,10*ROW('Hygiene Data'!G177))),'Data Summary'!EB183="Yes"),OFFSET('Hygiene Data'!$G$8,0,10*ROW('Hygiene Data'!G177)),NA())</f>
        <v>#N/A</v>
      </c>
      <c r="BN183" s="121" t="e">
        <f ca="1">+IF(AND(ISNUMBER(OFFSET('Hygiene Data'!$G$10,0,10*ROW('Hygiene Data'!G177))),'Data Summary'!EC183="Yes"),OFFSET('Hygiene Data'!$G$10,0,10*ROW('Hygiene Data'!G177)),NA())</f>
        <v>#N/A</v>
      </c>
      <c r="BO183" s="121" t="e">
        <f ca="1">+IF(AND(ISNUMBER(OFFSET('Hygiene Data'!$H$6,0,10*ROW('Hygiene Data'!H177))),'Data Summary'!ED183="Yes"),OFFSET('Hygiene Data'!$H$6,0,10*ROW('Hygiene Data'!H177)),NA())</f>
        <v>#N/A</v>
      </c>
      <c r="BP183" s="121" t="e">
        <f ca="1">+IF(AND(ISNUMBER(OFFSET('Hygiene Data'!$H$8,0,10*ROW('Hygiene Data'!H177))),'Data Summary'!EE183="Yes"),OFFSET('Hygiene Data'!$H$8,0,10*ROW('Hygiene Data'!H177)),NA())</f>
        <v>#N/A</v>
      </c>
      <c r="BQ183" s="121" t="e">
        <f ca="1">+IF(AND(ISNUMBER(OFFSET('Hygiene Data'!$H$10,0,10*ROW('Hygiene Data'!H177))),'Data Summary'!EF183="Yes"),OFFSET('Hygiene Data'!$H$10,0,10*ROW('Hygiene Data'!H177)),NA())</f>
        <v>#N/A</v>
      </c>
    </row>
    <row r="184" spans="1:69" x14ac:dyDescent="0.2">
      <c r="A184" s="44" t="e">
        <f ca="1">+IF(OFFSET('Water Data'!$B$1,0,10*ROW('Water Data'!B178))="",NA(),OFFSET('Water Data'!$B$1,0,10*ROW('Water Data'!B178)))</f>
        <v>#N/A</v>
      </c>
      <c r="B184" s="44" t="e">
        <f ca="1">+IF(OFFSET('Water Data'!$A$3,0,10*ROW('Water Data'!A181))="",NA(),OFFSET('Water Data'!$A$3,0,10*ROW('Water Data'!A181)))</f>
        <v>#N/A</v>
      </c>
      <c r="C184" s="44" t="e">
        <f ca="1">+IF(OFFSET('Water Data'!$C$3,0,10*ROW('Water Data'!C181))="",NA(),OFFSET('Water Data'!$C$3,0,10*ROW('Water Data'!C181)))</f>
        <v>#N/A</v>
      </c>
      <c r="D184" s="119" t="e">
        <f ca="1">+IF(AND(ISNUMBER(OFFSET('Water Data'!$C$5,0,10*ROW('Water Data'!C178))),'Data Summary'!BS184="Yes"),100-OFFSET('Water Data'!$C$5,0,10*ROW('Water Data'!C178)),NA())</f>
        <v>#N/A</v>
      </c>
      <c r="E184" s="119" t="e">
        <f ca="1">+IF(AND(ISNUMBER(OFFSET('Water Data'!$C$7,0,10*ROW('Water Data'!C178))),'Data Summary'!BT184="Yes"),OFFSET('Water Data'!$C$7,0,10*ROW('Water Data'!C178)),NA())</f>
        <v>#N/A</v>
      </c>
      <c r="F184" s="119" t="e">
        <f ca="1">+IF(AND(ISNUMBER(OFFSET('Water Data'!$C$10,0,10*ROW('Water Data'!C178))),'Data Summary'!BU184="Yes"),OFFSET('Water Data'!$C$10,0,10*ROW('Water Data'!C178)),NA())</f>
        <v>#N/A</v>
      </c>
      <c r="G184" s="119" t="e">
        <f ca="1">+IF(AND(ISNUMBER(OFFSET('Water Data'!$D$5,0,10*ROW('Water Data'!D178))),'Data Summary'!BV184="Yes"),100-OFFSET('Water Data'!$D$5,0,10*ROW('Water Data'!D178)),NA())</f>
        <v>#N/A</v>
      </c>
      <c r="H184" s="119" t="e">
        <f ca="1">+IF(AND(ISNUMBER(OFFSET('Water Data'!$D$7,0,10*ROW('Water Data'!D178))),'Data Summary'!BW184="Yes"),OFFSET('Water Data'!$D$7,0,10*ROW('Water Data'!D178)),NA())</f>
        <v>#N/A</v>
      </c>
      <c r="I184" s="119" t="e">
        <f ca="1">+IF(AND(ISNUMBER(OFFSET('Water Data'!$D$10,0,10*ROW('Water Data'!D178))),'Data Summary'!BX184="Yes"),OFFSET('Water Data'!$D$10,0,10*ROW('Water Data'!D178)),NA())</f>
        <v>#N/A</v>
      </c>
      <c r="J184" s="119" t="e">
        <f ca="1">+IF(AND(ISNUMBER(OFFSET('Water Data'!$E$5,0,10*ROW('Water Data'!E178))),'Data Summary'!BY184="Yes"),100-OFFSET('Water Data'!$E$5,0,10*ROW('Water Data'!E178)),NA())</f>
        <v>#N/A</v>
      </c>
      <c r="K184" s="119" t="e">
        <f ca="1">+IF(AND(ISNUMBER(OFFSET('Water Data'!$E$7,0,10*ROW('Water Data'!E178))),'Data Summary'!BZ184="Yes"),OFFSET('Water Data'!$E$7,0,10*ROW('Water Data'!E178)),NA())</f>
        <v>#N/A</v>
      </c>
      <c r="L184" s="119" t="e">
        <f ca="1">+IF(AND(ISNUMBER(OFFSET('Water Data'!$E$10,0,10*ROW('Water Data'!E178))),'Data Summary'!CA184="Yes"),OFFSET('Water Data'!$E$10,0,10*ROW('Water Data'!E178)),NA())</f>
        <v>#N/A</v>
      </c>
      <c r="M184" s="119" t="e">
        <f ca="1">+IF(AND(ISNUMBER(OFFSET('Water Data'!$F$5,0,10*ROW('Water Data'!F178))),'Data Summary'!CB184="Yes"),100-OFFSET('Water Data'!$F$5,0,10*ROW('Water Data'!F178)),NA())</f>
        <v>#N/A</v>
      </c>
      <c r="N184" s="119" t="e">
        <f ca="1">+IF(AND(ISNUMBER(OFFSET('Water Data'!$F$7,0,10*ROW('Water Data'!F178))),'Data Summary'!CC184="Yes"),OFFSET('Water Data'!$F$7,0,10*ROW('Water Data'!F178)),NA())</f>
        <v>#N/A</v>
      </c>
      <c r="O184" s="119" t="e">
        <f ca="1">+IF(AND(ISNUMBER(OFFSET('Water Data'!$F$10,0,10*ROW('Water Data'!F178))),'Data Summary'!CD184="Yes"),OFFSET('Water Data'!$F$10,0,10*ROW('Water Data'!F178)),NA())</f>
        <v>#N/A</v>
      </c>
      <c r="P184" s="119" t="e">
        <f ca="1">+IF(AND(ISNUMBER(OFFSET('Water Data'!$G$5,0,10*ROW('Water Data'!G178))),'Data Summary'!CE184="Yes"),100-OFFSET('Water Data'!$G$5,0,10*ROW('Water Data'!G178)),NA())</f>
        <v>#N/A</v>
      </c>
      <c r="Q184" s="119" t="e">
        <f ca="1">+IF(AND(ISNUMBER(OFFSET('Water Data'!$G$7,0,10*ROW('Water Data'!G178))),'Data Summary'!CF184="Yes"),OFFSET('Water Data'!$G$7,0,10*ROW('Water Data'!G178)),NA())</f>
        <v>#N/A</v>
      </c>
      <c r="R184" s="119" t="e">
        <f ca="1">+IF(AND(ISNUMBER(OFFSET('Water Data'!$G$10,0,10*ROW('Water Data'!G178))),'Data Summary'!CG184="Yes"),OFFSET('Water Data'!$G$10,0,10*ROW('Water Data'!G178)),NA())</f>
        <v>#N/A</v>
      </c>
      <c r="S184" s="119" t="e">
        <f ca="1">+IF(AND(ISNUMBER(OFFSET('Water Data'!$H$5,0,10*ROW('Water Data'!H178))),'Data Summary'!CH184="Yes"),100-OFFSET('Water Data'!$H$5,0,10*ROW('Water Data'!H178)),NA())</f>
        <v>#N/A</v>
      </c>
      <c r="T184" s="119" t="e">
        <f ca="1">+IF(AND(ISNUMBER(OFFSET('Water Data'!$H$7,0,10*ROW('Water Data'!H178))),'Data Summary'!CI184="Yes"),OFFSET('Water Data'!$H$7,0,10*ROW('Water Data'!H178)),NA())</f>
        <v>#N/A</v>
      </c>
      <c r="U184" s="119" t="e">
        <f ca="1">+IF(AND(ISNUMBER(OFFSET('Water Data'!$H$10,0,10*ROW('Water Data'!H178))),'Data Summary'!CJ184="Yes"),OFFSET('Water Data'!$H$10,0,10*ROW('Water Data'!H178)),NA())</f>
        <v>#N/A</v>
      </c>
      <c r="V184" s="120" t="e">
        <f ca="1">+IF(AND(ISNUMBER(OFFSET('Sanitation Data'!$C$5,0,10*ROW('Sanitation Data'!C178))),'Data Summary'!CK184="Yes"),100-OFFSET('Sanitation Data'!$C$5,0,10*ROW('Sanitation Data'!C178)),NA())</f>
        <v>#N/A</v>
      </c>
      <c r="W184" s="120" t="e">
        <f ca="1">+IF(AND(ISNUMBER(OFFSET('Sanitation Data'!$C$7,0,10*ROW('Sanitation Data'!C178))),'Data Summary'!CL184="Yes"),OFFSET('Sanitation Data'!$C$7,0,10*ROW('Sanitation Data'!C178)),NA())</f>
        <v>#N/A</v>
      </c>
      <c r="X184" s="120" t="e">
        <f ca="1">+IF(AND(ISNUMBER(OFFSET('Sanitation Data'!$C$11,0,10*ROW('Sanitation Data'!C178))),'Data Summary'!CM184="Yes"),OFFSET('Sanitation Data'!$C$11,0,10*ROW('Sanitation Data'!C178)),NA())</f>
        <v>#N/A</v>
      </c>
      <c r="Y184" s="120" t="e">
        <f ca="1">+IF(AND(ISNUMBER(OFFSET('Sanitation Data'!$C$12,0,10*ROW('Sanitation Data'!C178))),'Data Summary'!CN184="Yes"),OFFSET('Sanitation Data'!$C$12,0,10*ROW('Sanitation Data'!C178)),NA())</f>
        <v>#N/A</v>
      </c>
      <c r="Z184" s="120" t="e">
        <f ca="1">+IF(AND(ISNUMBER(OFFSET('Sanitation Data'!$C$13,0,10*ROW('Sanitation Data'!C178))),'Data Summary'!CO184="Yes"),OFFSET('Sanitation Data'!$C$13,0,10*ROW('Sanitation Data'!C178)),NA())</f>
        <v>#N/A</v>
      </c>
      <c r="AA184" s="120" t="e">
        <f ca="1">+IF(AND(ISNUMBER(OFFSET('Sanitation Data'!$D$5,0,10*ROW('Sanitation Data'!D178))),'Data Summary'!CP184="Yes"),100-OFFSET('Sanitation Data'!$D$5,0,10*ROW('Sanitation Data'!D178)),NA())</f>
        <v>#N/A</v>
      </c>
      <c r="AB184" s="120" t="e">
        <f ca="1">+IF(AND(ISNUMBER(OFFSET('Sanitation Data'!$D$7,0,10*ROW('Sanitation Data'!D178))),'Data Summary'!CQ184="Yes"),OFFSET('Sanitation Data'!$D$7,0,10*ROW('Sanitation Data'!D178)),NA())</f>
        <v>#N/A</v>
      </c>
      <c r="AC184" s="120" t="e">
        <f ca="1">+IF(AND(ISNUMBER(OFFSET('Sanitation Data'!$D$11,0,10*ROW('Sanitation Data'!D178))),'Data Summary'!CR184="Yes"),OFFSET('Sanitation Data'!$D$11,0,10*ROW('Sanitation Data'!D178)),NA())</f>
        <v>#N/A</v>
      </c>
      <c r="AD184" s="120" t="e">
        <f ca="1">+IF(AND(ISNUMBER(OFFSET('Sanitation Data'!$D$12,0,10*ROW('Sanitation Data'!D178))),'Data Summary'!CS184="Yes"),OFFSET('Sanitation Data'!$D$12,0,10*ROW('Sanitation Data'!D178)),NA())</f>
        <v>#N/A</v>
      </c>
      <c r="AE184" s="120" t="e">
        <f ca="1">+IF(AND(ISNUMBER(OFFSET('Sanitation Data'!$D$13,0,10*ROW('Sanitation Data'!D178))),'Data Summary'!CT184="Yes"),OFFSET('Sanitation Data'!$D$13,0,10*ROW('Sanitation Data'!D178)),NA())</f>
        <v>#N/A</v>
      </c>
      <c r="AF184" s="120" t="e">
        <f ca="1">+IF(AND(ISNUMBER(OFFSET('Sanitation Data'!$E$5,0,10*ROW('Sanitation Data'!E178))),'Data Summary'!CU184="Yes"),100-OFFSET('Sanitation Data'!$E$5,0,10*ROW('Sanitation Data'!E178)),NA())</f>
        <v>#N/A</v>
      </c>
      <c r="AG184" s="120" t="e">
        <f ca="1">+IF(AND(ISNUMBER(OFFSET('Sanitation Data'!$E$7,0,10*ROW('Sanitation Data'!E178))),'Data Summary'!CV184="Yes"),OFFSET('Sanitation Data'!$E$7,0,10*ROW('Sanitation Data'!E178)),NA())</f>
        <v>#N/A</v>
      </c>
      <c r="AH184" s="120" t="e">
        <f ca="1">+IF(AND(ISNUMBER(OFFSET('Sanitation Data'!$E$11,0,10*ROW('Sanitation Data'!E178))),'Data Summary'!CW184="Yes"),OFFSET('Sanitation Data'!$E$11,0,10*ROW('Sanitation Data'!E178)),NA())</f>
        <v>#N/A</v>
      </c>
      <c r="AI184" s="120" t="e">
        <f ca="1">+IF(AND(ISNUMBER(OFFSET('Sanitation Data'!$E$12,0,10*ROW('Sanitation Data'!E178))),'Data Summary'!CX184="Yes"),OFFSET('Sanitation Data'!$E$12,0,10*ROW('Sanitation Data'!E178)),NA())</f>
        <v>#N/A</v>
      </c>
      <c r="AJ184" s="120" t="e">
        <f ca="1">+IF(AND(ISNUMBER(OFFSET('Sanitation Data'!$E$13,0,10*ROW('Sanitation Data'!E178))),'Data Summary'!CY184="Yes"),OFFSET('Sanitation Data'!$E$13,0,10*ROW('Sanitation Data'!E178)),NA())</f>
        <v>#N/A</v>
      </c>
      <c r="AK184" s="120" t="e">
        <f ca="1">+IF(AND(ISNUMBER(OFFSET('Sanitation Data'!$F$5,0,10*ROW('Sanitation Data'!F178))),'Data Summary'!CZ184="Yes"),100-OFFSET('Sanitation Data'!$F$5,0,10*ROW('Sanitation Data'!F178)),NA())</f>
        <v>#N/A</v>
      </c>
      <c r="AL184" s="120" t="e">
        <f ca="1">+IF(AND(ISNUMBER(OFFSET('Sanitation Data'!$F$7,0,10*ROW('Sanitation Data'!F178))),'Data Summary'!DA184="Yes"),OFFSET('Sanitation Data'!$F$7,0,10*ROW('Sanitation Data'!F178)),NA())</f>
        <v>#N/A</v>
      </c>
      <c r="AM184" s="120" t="e">
        <f ca="1">+IF(AND(ISNUMBER(OFFSET('Sanitation Data'!$F$11,0,10*ROW('Sanitation Data'!F178))),'Data Summary'!DB184="Yes"),OFFSET('Sanitation Data'!$F$11,0,10*ROW('Sanitation Data'!F178)),NA())</f>
        <v>#N/A</v>
      </c>
      <c r="AN184" s="120" t="e">
        <f ca="1">+IF(AND(ISNUMBER(OFFSET('Sanitation Data'!$F$12,0,10*ROW('Sanitation Data'!F178))),'Data Summary'!DC184="Yes"),OFFSET('Sanitation Data'!$F$12,0,10*ROW('Sanitation Data'!F178)),NA())</f>
        <v>#N/A</v>
      </c>
      <c r="AO184" s="120" t="e">
        <f ca="1">+IF(AND(ISNUMBER(OFFSET('Sanitation Data'!$F$13,0,10*ROW('Sanitation Data'!F178))),'Data Summary'!DD184="Yes"),OFFSET('Sanitation Data'!$F$13,0,10*ROW('Sanitation Data'!F178)),NA())</f>
        <v>#N/A</v>
      </c>
      <c r="AP184" s="120" t="e">
        <f ca="1">+IF(AND(ISNUMBER(OFFSET('Sanitation Data'!$G$5,0,10*ROW('Sanitation Data'!G178))),'Data Summary'!DE184="Yes"),100-OFFSET('Sanitation Data'!$G$5,0,10*ROW('Sanitation Data'!G178)),NA())</f>
        <v>#N/A</v>
      </c>
      <c r="AQ184" s="120" t="e">
        <f ca="1">+IF(AND(ISNUMBER(OFFSET('Sanitation Data'!$G$7,0,10*ROW('Sanitation Data'!G178))),'Data Summary'!DF184="Yes"),OFFSET('Sanitation Data'!$G$7,0,10*ROW('Sanitation Data'!G178)),NA())</f>
        <v>#N/A</v>
      </c>
      <c r="AR184" s="120" t="e">
        <f ca="1">+IF(AND(ISNUMBER(OFFSET('Sanitation Data'!$G$11,0,10*ROW('Sanitation Data'!G178))),'Data Summary'!DG184="Yes"),OFFSET('Sanitation Data'!$G$11,0,10*ROW('Sanitation Data'!G178)),NA())</f>
        <v>#N/A</v>
      </c>
      <c r="AS184" s="120" t="e">
        <f ca="1">+IF(AND(ISNUMBER(OFFSET('Sanitation Data'!$G$12,0,10*ROW('Sanitation Data'!G178))),'Data Summary'!DH184="Yes"),OFFSET('Sanitation Data'!$G$12,0,10*ROW('Sanitation Data'!G178)),NA())</f>
        <v>#N/A</v>
      </c>
      <c r="AT184" s="120" t="e">
        <f ca="1">+IF(AND(ISNUMBER(OFFSET('Sanitation Data'!$G$13,0,10*ROW('Sanitation Data'!G178))),'Data Summary'!DI184="Yes"),OFFSET('Sanitation Data'!$G$13,0,10*ROW('Sanitation Data'!G178)),NA())</f>
        <v>#N/A</v>
      </c>
      <c r="AU184" s="120" t="e">
        <f ca="1">+IF(AND(ISNUMBER(OFFSET('Sanitation Data'!$H$5,0,10*ROW('Sanitation Data'!H178))),'Data Summary'!DJ184="Yes"),100-OFFSET('Sanitation Data'!$H$5,0,10*ROW('Sanitation Data'!H178)),NA())</f>
        <v>#N/A</v>
      </c>
      <c r="AV184" s="120" t="e">
        <f ca="1">+IF(AND(ISNUMBER(OFFSET('Sanitation Data'!$H$7,0,10*ROW('Sanitation Data'!H178))),'Data Summary'!DK184="Yes"),OFFSET('Sanitation Data'!$H$7,0,10*ROW('Sanitation Data'!H178)),NA())</f>
        <v>#N/A</v>
      </c>
      <c r="AW184" s="120" t="e">
        <f ca="1">+IF(AND(ISNUMBER(OFFSET('Sanitation Data'!$H$11,0,10*ROW('Sanitation Data'!H178))),'Data Summary'!DL184="Yes"),OFFSET('Sanitation Data'!$H$11,0,10*ROW('Sanitation Data'!H178)),NA())</f>
        <v>#N/A</v>
      </c>
      <c r="AX184" s="120" t="e">
        <f ca="1">+IF(AND(ISNUMBER(OFFSET('Sanitation Data'!$H$12,0,10*ROW('Sanitation Data'!H178))),'Data Summary'!DM184="Yes"),OFFSET('Sanitation Data'!$H$12,0,10*ROW('Sanitation Data'!H178)),NA())</f>
        <v>#N/A</v>
      </c>
      <c r="AY184" s="120" t="e">
        <f ca="1">+IF(AND(ISNUMBER(OFFSET('Sanitation Data'!$H$13,0,10*ROW('Sanitation Data'!H178))),'Data Summary'!DN184="Yes"),OFFSET('Sanitation Data'!$H$13,0,10*ROW('Sanitation Data'!H178)),NA())</f>
        <v>#N/A</v>
      </c>
      <c r="AZ184" s="121" t="e">
        <f ca="1">+IF(AND(ISNUMBER(OFFSET('Hygiene Data'!$C$6,0,10*ROW('Hygiene Data'!C178))),'Data Summary'!DO184="Yes"),OFFSET('Hygiene Data'!$C$6,0,10*ROW('Hygiene Data'!C178)),NA())</f>
        <v>#N/A</v>
      </c>
      <c r="BA184" s="121" t="e">
        <f ca="1">+IF(AND(ISNUMBER(OFFSET('Hygiene Data'!$C$8,0,10*ROW('Hygiene Data'!C178))),'Data Summary'!DP184="Yes"),OFFSET('Hygiene Data'!$C$8,0,10*ROW('Hygiene Data'!C178)),NA())</f>
        <v>#N/A</v>
      </c>
      <c r="BB184" s="121" t="e">
        <f ca="1">+IF(AND(ISNUMBER(OFFSET('Hygiene Data'!$C$10,0,10*ROW('Hygiene Data'!C178))),'Data Summary'!DQ184="Yes"),OFFSET('Hygiene Data'!$C$10,0,10*ROW('Hygiene Data'!C178)),NA())</f>
        <v>#N/A</v>
      </c>
      <c r="BC184" s="121" t="e">
        <f ca="1">+IF(AND(ISNUMBER(OFFSET('Hygiene Data'!$D$6,0,10*ROW('Hygiene Data'!D178))),'Data Summary'!DR184="Yes"),OFFSET('Hygiene Data'!$D$6,0,10*ROW('Hygiene Data'!D178)),NA())</f>
        <v>#N/A</v>
      </c>
      <c r="BD184" s="121" t="e">
        <f ca="1">+IF(AND(ISNUMBER(OFFSET('Hygiene Data'!$D$8,0,10*ROW('Hygiene Data'!D178))),'Data Summary'!DS184="Yes"),OFFSET('Hygiene Data'!$D$8,0,10*ROW('Hygiene Data'!D178)),NA())</f>
        <v>#N/A</v>
      </c>
      <c r="BE184" s="121" t="e">
        <f ca="1">+IF(AND(ISNUMBER(OFFSET('Hygiene Data'!$D$10,0,10*ROW('Hygiene Data'!D178))),'Data Summary'!DT184="Yes"),OFFSET('Hygiene Data'!$D$10,0,10*ROW('Hygiene Data'!D178)),NA())</f>
        <v>#N/A</v>
      </c>
      <c r="BF184" s="121" t="e">
        <f ca="1">+IF(AND(ISNUMBER(OFFSET('Hygiene Data'!$E$6,0,10*ROW('Hygiene Data'!E178))),'Data Summary'!DU184="Yes"),OFFSET('Hygiene Data'!$E$6,0,10*ROW('Hygiene Data'!E178)),NA())</f>
        <v>#N/A</v>
      </c>
      <c r="BG184" s="121" t="e">
        <f ca="1">+IF(AND(ISNUMBER(OFFSET('Hygiene Data'!$E$8,0,10*ROW('Hygiene Data'!E178))),'Data Summary'!DV184="Yes"),OFFSET('Hygiene Data'!$E$8,0,10*ROW('Hygiene Data'!E178)),NA())</f>
        <v>#N/A</v>
      </c>
      <c r="BH184" s="121" t="e">
        <f ca="1">+IF(AND(ISNUMBER(OFFSET('Hygiene Data'!$E$10,0,10*ROW('Hygiene Data'!E178))),'Data Summary'!DW184="Yes"),OFFSET('Hygiene Data'!$E$10,0,10*ROW('Hygiene Data'!E178)),NA())</f>
        <v>#N/A</v>
      </c>
      <c r="BI184" s="121" t="e">
        <f ca="1">+IF(AND(ISNUMBER(OFFSET('Hygiene Data'!$F$6,0,10*ROW('Hygiene Data'!F178))),'Data Summary'!DX184="Yes"),OFFSET('Hygiene Data'!$F$6,0,10*ROW('Hygiene Data'!F178)),NA())</f>
        <v>#N/A</v>
      </c>
      <c r="BJ184" s="121" t="e">
        <f ca="1">+IF(AND(ISNUMBER(OFFSET('Hygiene Data'!$F$8,0,10*ROW('Hygiene Data'!F178))),'Data Summary'!DY184="Yes"),OFFSET('Hygiene Data'!$F$8,0,10*ROW('Hygiene Data'!F178)),NA())</f>
        <v>#N/A</v>
      </c>
      <c r="BK184" s="121" t="e">
        <f ca="1">+IF(AND(ISNUMBER(OFFSET('Hygiene Data'!$F$10,0,10*ROW('Hygiene Data'!F178))),'Data Summary'!DZ184="Yes"),OFFSET('Hygiene Data'!$F$10,0,10*ROW('Hygiene Data'!F178)),NA())</f>
        <v>#N/A</v>
      </c>
      <c r="BL184" s="121" t="e">
        <f ca="1">+IF(AND(ISNUMBER(OFFSET('Hygiene Data'!$G$6,0,10*ROW('Hygiene Data'!G178))),'Data Summary'!EA184="Yes"),OFFSET('Hygiene Data'!$G$6,0,10*ROW('Hygiene Data'!G178)),NA())</f>
        <v>#N/A</v>
      </c>
      <c r="BM184" s="121" t="e">
        <f ca="1">+IF(AND(ISNUMBER(OFFSET('Hygiene Data'!$G$8,0,10*ROW('Hygiene Data'!G178))),'Data Summary'!EB184="Yes"),OFFSET('Hygiene Data'!$G$8,0,10*ROW('Hygiene Data'!G178)),NA())</f>
        <v>#N/A</v>
      </c>
      <c r="BN184" s="121" t="e">
        <f ca="1">+IF(AND(ISNUMBER(OFFSET('Hygiene Data'!$G$10,0,10*ROW('Hygiene Data'!G178))),'Data Summary'!EC184="Yes"),OFFSET('Hygiene Data'!$G$10,0,10*ROW('Hygiene Data'!G178)),NA())</f>
        <v>#N/A</v>
      </c>
      <c r="BO184" s="121" t="e">
        <f ca="1">+IF(AND(ISNUMBER(OFFSET('Hygiene Data'!$H$6,0,10*ROW('Hygiene Data'!H178))),'Data Summary'!ED184="Yes"),OFFSET('Hygiene Data'!$H$6,0,10*ROW('Hygiene Data'!H178)),NA())</f>
        <v>#N/A</v>
      </c>
      <c r="BP184" s="121" t="e">
        <f ca="1">+IF(AND(ISNUMBER(OFFSET('Hygiene Data'!$H$8,0,10*ROW('Hygiene Data'!H178))),'Data Summary'!EE184="Yes"),OFFSET('Hygiene Data'!$H$8,0,10*ROW('Hygiene Data'!H178)),NA())</f>
        <v>#N/A</v>
      </c>
      <c r="BQ184" s="121" t="e">
        <f ca="1">+IF(AND(ISNUMBER(OFFSET('Hygiene Data'!$H$10,0,10*ROW('Hygiene Data'!H178))),'Data Summary'!EF184="Yes"),OFFSET('Hygiene Data'!$H$10,0,10*ROW('Hygiene Data'!H178)),NA())</f>
        <v>#N/A</v>
      </c>
    </row>
    <row r="185" spans="1:69" x14ac:dyDescent="0.2">
      <c r="A185" s="44" t="e">
        <f ca="1">+IF(OFFSET('Water Data'!$B$1,0,10*ROW('Water Data'!B179))="",NA(),OFFSET('Water Data'!$B$1,0,10*ROW('Water Data'!B179)))</f>
        <v>#N/A</v>
      </c>
      <c r="B185" s="44" t="e">
        <f ca="1">+IF(OFFSET('Water Data'!$A$3,0,10*ROW('Water Data'!A182))="",NA(),OFFSET('Water Data'!$A$3,0,10*ROW('Water Data'!A182)))</f>
        <v>#N/A</v>
      </c>
      <c r="C185" s="44" t="e">
        <f ca="1">+IF(OFFSET('Water Data'!$C$3,0,10*ROW('Water Data'!C182))="",NA(),OFFSET('Water Data'!$C$3,0,10*ROW('Water Data'!C182)))</f>
        <v>#N/A</v>
      </c>
      <c r="D185" s="119" t="e">
        <f ca="1">+IF(AND(ISNUMBER(OFFSET('Water Data'!$C$5,0,10*ROW('Water Data'!C179))),'Data Summary'!BS185="Yes"),100-OFFSET('Water Data'!$C$5,0,10*ROW('Water Data'!C179)),NA())</f>
        <v>#N/A</v>
      </c>
      <c r="E185" s="119" t="e">
        <f ca="1">+IF(AND(ISNUMBER(OFFSET('Water Data'!$C$7,0,10*ROW('Water Data'!C179))),'Data Summary'!BT185="Yes"),OFFSET('Water Data'!$C$7,0,10*ROW('Water Data'!C179)),NA())</f>
        <v>#N/A</v>
      </c>
      <c r="F185" s="119" t="e">
        <f ca="1">+IF(AND(ISNUMBER(OFFSET('Water Data'!$C$10,0,10*ROW('Water Data'!C179))),'Data Summary'!BU185="Yes"),OFFSET('Water Data'!$C$10,0,10*ROW('Water Data'!C179)),NA())</f>
        <v>#N/A</v>
      </c>
      <c r="G185" s="119" t="e">
        <f ca="1">+IF(AND(ISNUMBER(OFFSET('Water Data'!$D$5,0,10*ROW('Water Data'!D179))),'Data Summary'!BV185="Yes"),100-OFFSET('Water Data'!$D$5,0,10*ROW('Water Data'!D179)),NA())</f>
        <v>#N/A</v>
      </c>
      <c r="H185" s="119" t="e">
        <f ca="1">+IF(AND(ISNUMBER(OFFSET('Water Data'!$D$7,0,10*ROW('Water Data'!D179))),'Data Summary'!BW185="Yes"),OFFSET('Water Data'!$D$7,0,10*ROW('Water Data'!D179)),NA())</f>
        <v>#N/A</v>
      </c>
      <c r="I185" s="119" t="e">
        <f ca="1">+IF(AND(ISNUMBER(OFFSET('Water Data'!$D$10,0,10*ROW('Water Data'!D179))),'Data Summary'!BX185="Yes"),OFFSET('Water Data'!$D$10,0,10*ROW('Water Data'!D179)),NA())</f>
        <v>#N/A</v>
      </c>
      <c r="J185" s="119" t="e">
        <f ca="1">+IF(AND(ISNUMBER(OFFSET('Water Data'!$E$5,0,10*ROW('Water Data'!E179))),'Data Summary'!BY185="Yes"),100-OFFSET('Water Data'!$E$5,0,10*ROW('Water Data'!E179)),NA())</f>
        <v>#N/A</v>
      </c>
      <c r="K185" s="119" t="e">
        <f ca="1">+IF(AND(ISNUMBER(OFFSET('Water Data'!$E$7,0,10*ROW('Water Data'!E179))),'Data Summary'!BZ185="Yes"),OFFSET('Water Data'!$E$7,0,10*ROW('Water Data'!E179)),NA())</f>
        <v>#N/A</v>
      </c>
      <c r="L185" s="119" t="e">
        <f ca="1">+IF(AND(ISNUMBER(OFFSET('Water Data'!$E$10,0,10*ROW('Water Data'!E179))),'Data Summary'!CA185="Yes"),OFFSET('Water Data'!$E$10,0,10*ROW('Water Data'!E179)),NA())</f>
        <v>#N/A</v>
      </c>
      <c r="M185" s="119" t="e">
        <f ca="1">+IF(AND(ISNUMBER(OFFSET('Water Data'!$F$5,0,10*ROW('Water Data'!F179))),'Data Summary'!CB185="Yes"),100-OFFSET('Water Data'!$F$5,0,10*ROW('Water Data'!F179)),NA())</f>
        <v>#N/A</v>
      </c>
      <c r="N185" s="119" t="e">
        <f ca="1">+IF(AND(ISNUMBER(OFFSET('Water Data'!$F$7,0,10*ROW('Water Data'!F179))),'Data Summary'!CC185="Yes"),OFFSET('Water Data'!$F$7,0,10*ROW('Water Data'!F179)),NA())</f>
        <v>#N/A</v>
      </c>
      <c r="O185" s="119" t="e">
        <f ca="1">+IF(AND(ISNUMBER(OFFSET('Water Data'!$F$10,0,10*ROW('Water Data'!F179))),'Data Summary'!CD185="Yes"),OFFSET('Water Data'!$F$10,0,10*ROW('Water Data'!F179)),NA())</f>
        <v>#N/A</v>
      </c>
      <c r="P185" s="119" t="e">
        <f ca="1">+IF(AND(ISNUMBER(OFFSET('Water Data'!$G$5,0,10*ROW('Water Data'!G179))),'Data Summary'!CE185="Yes"),100-OFFSET('Water Data'!$G$5,0,10*ROW('Water Data'!G179)),NA())</f>
        <v>#N/A</v>
      </c>
      <c r="Q185" s="119" t="e">
        <f ca="1">+IF(AND(ISNUMBER(OFFSET('Water Data'!$G$7,0,10*ROW('Water Data'!G179))),'Data Summary'!CF185="Yes"),OFFSET('Water Data'!$G$7,0,10*ROW('Water Data'!G179)),NA())</f>
        <v>#N/A</v>
      </c>
      <c r="R185" s="119" t="e">
        <f ca="1">+IF(AND(ISNUMBER(OFFSET('Water Data'!$G$10,0,10*ROW('Water Data'!G179))),'Data Summary'!CG185="Yes"),OFFSET('Water Data'!$G$10,0,10*ROW('Water Data'!G179)),NA())</f>
        <v>#N/A</v>
      </c>
      <c r="S185" s="119" t="e">
        <f ca="1">+IF(AND(ISNUMBER(OFFSET('Water Data'!$H$5,0,10*ROW('Water Data'!H179))),'Data Summary'!CH185="Yes"),100-OFFSET('Water Data'!$H$5,0,10*ROW('Water Data'!H179)),NA())</f>
        <v>#N/A</v>
      </c>
      <c r="T185" s="119" t="e">
        <f ca="1">+IF(AND(ISNUMBER(OFFSET('Water Data'!$H$7,0,10*ROW('Water Data'!H179))),'Data Summary'!CI185="Yes"),OFFSET('Water Data'!$H$7,0,10*ROW('Water Data'!H179)),NA())</f>
        <v>#N/A</v>
      </c>
      <c r="U185" s="119" t="e">
        <f ca="1">+IF(AND(ISNUMBER(OFFSET('Water Data'!$H$10,0,10*ROW('Water Data'!H179))),'Data Summary'!CJ185="Yes"),OFFSET('Water Data'!$H$10,0,10*ROW('Water Data'!H179)),NA())</f>
        <v>#N/A</v>
      </c>
      <c r="V185" s="120" t="e">
        <f ca="1">+IF(AND(ISNUMBER(OFFSET('Sanitation Data'!$C$5,0,10*ROW('Sanitation Data'!C179))),'Data Summary'!CK185="Yes"),100-OFFSET('Sanitation Data'!$C$5,0,10*ROW('Sanitation Data'!C179)),NA())</f>
        <v>#N/A</v>
      </c>
      <c r="W185" s="120" t="e">
        <f ca="1">+IF(AND(ISNUMBER(OFFSET('Sanitation Data'!$C$7,0,10*ROW('Sanitation Data'!C179))),'Data Summary'!CL185="Yes"),OFFSET('Sanitation Data'!$C$7,0,10*ROW('Sanitation Data'!C179)),NA())</f>
        <v>#N/A</v>
      </c>
      <c r="X185" s="120" t="e">
        <f ca="1">+IF(AND(ISNUMBER(OFFSET('Sanitation Data'!$C$11,0,10*ROW('Sanitation Data'!C179))),'Data Summary'!CM185="Yes"),OFFSET('Sanitation Data'!$C$11,0,10*ROW('Sanitation Data'!C179)),NA())</f>
        <v>#N/A</v>
      </c>
      <c r="Y185" s="120" t="e">
        <f ca="1">+IF(AND(ISNUMBER(OFFSET('Sanitation Data'!$C$12,0,10*ROW('Sanitation Data'!C179))),'Data Summary'!CN185="Yes"),OFFSET('Sanitation Data'!$C$12,0,10*ROW('Sanitation Data'!C179)),NA())</f>
        <v>#N/A</v>
      </c>
      <c r="Z185" s="120" t="e">
        <f ca="1">+IF(AND(ISNUMBER(OFFSET('Sanitation Data'!$C$13,0,10*ROW('Sanitation Data'!C179))),'Data Summary'!CO185="Yes"),OFFSET('Sanitation Data'!$C$13,0,10*ROW('Sanitation Data'!C179)),NA())</f>
        <v>#N/A</v>
      </c>
      <c r="AA185" s="120" t="e">
        <f ca="1">+IF(AND(ISNUMBER(OFFSET('Sanitation Data'!$D$5,0,10*ROW('Sanitation Data'!D179))),'Data Summary'!CP185="Yes"),100-OFFSET('Sanitation Data'!$D$5,0,10*ROW('Sanitation Data'!D179)),NA())</f>
        <v>#N/A</v>
      </c>
      <c r="AB185" s="120" t="e">
        <f ca="1">+IF(AND(ISNUMBER(OFFSET('Sanitation Data'!$D$7,0,10*ROW('Sanitation Data'!D179))),'Data Summary'!CQ185="Yes"),OFFSET('Sanitation Data'!$D$7,0,10*ROW('Sanitation Data'!D179)),NA())</f>
        <v>#N/A</v>
      </c>
      <c r="AC185" s="120" t="e">
        <f ca="1">+IF(AND(ISNUMBER(OFFSET('Sanitation Data'!$D$11,0,10*ROW('Sanitation Data'!D179))),'Data Summary'!CR185="Yes"),OFFSET('Sanitation Data'!$D$11,0,10*ROW('Sanitation Data'!D179)),NA())</f>
        <v>#N/A</v>
      </c>
      <c r="AD185" s="120" t="e">
        <f ca="1">+IF(AND(ISNUMBER(OFFSET('Sanitation Data'!$D$12,0,10*ROW('Sanitation Data'!D179))),'Data Summary'!CS185="Yes"),OFFSET('Sanitation Data'!$D$12,0,10*ROW('Sanitation Data'!D179)),NA())</f>
        <v>#N/A</v>
      </c>
      <c r="AE185" s="120" t="e">
        <f ca="1">+IF(AND(ISNUMBER(OFFSET('Sanitation Data'!$D$13,0,10*ROW('Sanitation Data'!D179))),'Data Summary'!CT185="Yes"),OFFSET('Sanitation Data'!$D$13,0,10*ROW('Sanitation Data'!D179)),NA())</f>
        <v>#N/A</v>
      </c>
      <c r="AF185" s="120" t="e">
        <f ca="1">+IF(AND(ISNUMBER(OFFSET('Sanitation Data'!$E$5,0,10*ROW('Sanitation Data'!E179))),'Data Summary'!CU185="Yes"),100-OFFSET('Sanitation Data'!$E$5,0,10*ROW('Sanitation Data'!E179)),NA())</f>
        <v>#N/A</v>
      </c>
      <c r="AG185" s="120" t="e">
        <f ca="1">+IF(AND(ISNUMBER(OFFSET('Sanitation Data'!$E$7,0,10*ROW('Sanitation Data'!E179))),'Data Summary'!CV185="Yes"),OFFSET('Sanitation Data'!$E$7,0,10*ROW('Sanitation Data'!E179)),NA())</f>
        <v>#N/A</v>
      </c>
      <c r="AH185" s="120" t="e">
        <f ca="1">+IF(AND(ISNUMBER(OFFSET('Sanitation Data'!$E$11,0,10*ROW('Sanitation Data'!E179))),'Data Summary'!CW185="Yes"),OFFSET('Sanitation Data'!$E$11,0,10*ROW('Sanitation Data'!E179)),NA())</f>
        <v>#N/A</v>
      </c>
      <c r="AI185" s="120" t="e">
        <f ca="1">+IF(AND(ISNUMBER(OFFSET('Sanitation Data'!$E$12,0,10*ROW('Sanitation Data'!E179))),'Data Summary'!CX185="Yes"),OFFSET('Sanitation Data'!$E$12,0,10*ROW('Sanitation Data'!E179)),NA())</f>
        <v>#N/A</v>
      </c>
      <c r="AJ185" s="120" t="e">
        <f ca="1">+IF(AND(ISNUMBER(OFFSET('Sanitation Data'!$E$13,0,10*ROW('Sanitation Data'!E179))),'Data Summary'!CY185="Yes"),OFFSET('Sanitation Data'!$E$13,0,10*ROW('Sanitation Data'!E179)),NA())</f>
        <v>#N/A</v>
      </c>
      <c r="AK185" s="120" t="e">
        <f ca="1">+IF(AND(ISNUMBER(OFFSET('Sanitation Data'!$F$5,0,10*ROW('Sanitation Data'!F179))),'Data Summary'!CZ185="Yes"),100-OFFSET('Sanitation Data'!$F$5,0,10*ROW('Sanitation Data'!F179)),NA())</f>
        <v>#N/A</v>
      </c>
      <c r="AL185" s="120" t="e">
        <f ca="1">+IF(AND(ISNUMBER(OFFSET('Sanitation Data'!$F$7,0,10*ROW('Sanitation Data'!F179))),'Data Summary'!DA185="Yes"),OFFSET('Sanitation Data'!$F$7,0,10*ROW('Sanitation Data'!F179)),NA())</f>
        <v>#N/A</v>
      </c>
      <c r="AM185" s="120" t="e">
        <f ca="1">+IF(AND(ISNUMBER(OFFSET('Sanitation Data'!$F$11,0,10*ROW('Sanitation Data'!F179))),'Data Summary'!DB185="Yes"),OFFSET('Sanitation Data'!$F$11,0,10*ROW('Sanitation Data'!F179)),NA())</f>
        <v>#N/A</v>
      </c>
      <c r="AN185" s="120" t="e">
        <f ca="1">+IF(AND(ISNUMBER(OFFSET('Sanitation Data'!$F$12,0,10*ROW('Sanitation Data'!F179))),'Data Summary'!DC185="Yes"),OFFSET('Sanitation Data'!$F$12,0,10*ROW('Sanitation Data'!F179)),NA())</f>
        <v>#N/A</v>
      </c>
      <c r="AO185" s="120" t="e">
        <f ca="1">+IF(AND(ISNUMBER(OFFSET('Sanitation Data'!$F$13,0,10*ROW('Sanitation Data'!F179))),'Data Summary'!DD185="Yes"),OFFSET('Sanitation Data'!$F$13,0,10*ROW('Sanitation Data'!F179)),NA())</f>
        <v>#N/A</v>
      </c>
      <c r="AP185" s="120" t="e">
        <f ca="1">+IF(AND(ISNUMBER(OFFSET('Sanitation Data'!$G$5,0,10*ROW('Sanitation Data'!G179))),'Data Summary'!DE185="Yes"),100-OFFSET('Sanitation Data'!$G$5,0,10*ROW('Sanitation Data'!G179)),NA())</f>
        <v>#N/A</v>
      </c>
      <c r="AQ185" s="120" t="e">
        <f ca="1">+IF(AND(ISNUMBER(OFFSET('Sanitation Data'!$G$7,0,10*ROW('Sanitation Data'!G179))),'Data Summary'!DF185="Yes"),OFFSET('Sanitation Data'!$G$7,0,10*ROW('Sanitation Data'!G179)),NA())</f>
        <v>#N/A</v>
      </c>
      <c r="AR185" s="120" t="e">
        <f ca="1">+IF(AND(ISNUMBER(OFFSET('Sanitation Data'!$G$11,0,10*ROW('Sanitation Data'!G179))),'Data Summary'!DG185="Yes"),OFFSET('Sanitation Data'!$G$11,0,10*ROW('Sanitation Data'!G179)),NA())</f>
        <v>#N/A</v>
      </c>
      <c r="AS185" s="120" t="e">
        <f ca="1">+IF(AND(ISNUMBER(OFFSET('Sanitation Data'!$G$12,0,10*ROW('Sanitation Data'!G179))),'Data Summary'!DH185="Yes"),OFFSET('Sanitation Data'!$G$12,0,10*ROW('Sanitation Data'!G179)),NA())</f>
        <v>#N/A</v>
      </c>
      <c r="AT185" s="120" t="e">
        <f ca="1">+IF(AND(ISNUMBER(OFFSET('Sanitation Data'!$G$13,0,10*ROW('Sanitation Data'!G179))),'Data Summary'!DI185="Yes"),OFFSET('Sanitation Data'!$G$13,0,10*ROW('Sanitation Data'!G179)),NA())</f>
        <v>#N/A</v>
      </c>
      <c r="AU185" s="120" t="e">
        <f ca="1">+IF(AND(ISNUMBER(OFFSET('Sanitation Data'!$H$5,0,10*ROW('Sanitation Data'!H179))),'Data Summary'!DJ185="Yes"),100-OFFSET('Sanitation Data'!$H$5,0,10*ROW('Sanitation Data'!H179)),NA())</f>
        <v>#N/A</v>
      </c>
      <c r="AV185" s="120" t="e">
        <f ca="1">+IF(AND(ISNUMBER(OFFSET('Sanitation Data'!$H$7,0,10*ROW('Sanitation Data'!H179))),'Data Summary'!DK185="Yes"),OFFSET('Sanitation Data'!$H$7,0,10*ROW('Sanitation Data'!H179)),NA())</f>
        <v>#N/A</v>
      </c>
      <c r="AW185" s="120" t="e">
        <f ca="1">+IF(AND(ISNUMBER(OFFSET('Sanitation Data'!$H$11,0,10*ROW('Sanitation Data'!H179))),'Data Summary'!DL185="Yes"),OFFSET('Sanitation Data'!$H$11,0,10*ROW('Sanitation Data'!H179)),NA())</f>
        <v>#N/A</v>
      </c>
      <c r="AX185" s="120" t="e">
        <f ca="1">+IF(AND(ISNUMBER(OFFSET('Sanitation Data'!$H$12,0,10*ROW('Sanitation Data'!H179))),'Data Summary'!DM185="Yes"),OFFSET('Sanitation Data'!$H$12,0,10*ROW('Sanitation Data'!H179)),NA())</f>
        <v>#N/A</v>
      </c>
      <c r="AY185" s="120" t="e">
        <f ca="1">+IF(AND(ISNUMBER(OFFSET('Sanitation Data'!$H$13,0,10*ROW('Sanitation Data'!H179))),'Data Summary'!DN185="Yes"),OFFSET('Sanitation Data'!$H$13,0,10*ROW('Sanitation Data'!H179)),NA())</f>
        <v>#N/A</v>
      </c>
      <c r="AZ185" s="121" t="e">
        <f ca="1">+IF(AND(ISNUMBER(OFFSET('Hygiene Data'!$C$6,0,10*ROW('Hygiene Data'!C179))),'Data Summary'!DO185="Yes"),OFFSET('Hygiene Data'!$C$6,0,10*ROW('Hygiene Data'!C179)),NA())</f>
        <v>#N/A</v>
      </c>
      <c r="BA185" s="121" t="e">
        <f ca="1">+IF(AND(ISNUMBER(OFFSET('Hygiene Data'!$C$8,0,10*ROW('Hygiene Data'!C179))),'Data Summary'!DP185="Yes"),OFFSET('Hygiene Data'!$C$8,0,10*ROW('Hygiene Data'!C179)),NA())</f>
        <v>#N/A</v>
      </c>
      <c r="BB185" s="121" t="e">
        <f ca="1">+IF(AND(ISNUMBER(OFFSET('Hygiene Data'!$C$10,0,10*ROW('Hygiene Data'!C179))),'Data Summary'!DQ185="Yes"),OFFSET('Hygiene Data'!$C$10,0,10*ROW('Hygiene Data'!C179)),NA())</f>
        <v>#N/A</v>
      </c>
      <c r="BC185" s="121" t="e">
        <f ca="1">+IF(AND(ISNUMBER(OFFSET('Hygiene Data'!$D$6,0,10*ROW('Hygiene Data'!D179))),'Data Summary'!DR185="Yes"),OFFSET('Hygiene Data'!$D$6,0,10*ROW('Hygiene Data'!D179)),NA())</f>
        <v>#N/A</v>
      </c>
      <c r="BD185" s="121" t="e">
        <f ca="1">+IF(AND(ISNUMBER(OFFSET('Hygiene Data'!$D$8,0,10*ROW('Hygiene Data'!D179))),'Data Summary'!DS185="Yes"),OFFSET('Hygiene Data'!$D$8,0,10*ROW('Hygiene Data'!D179)),NA())</f>
        <v>#N/A</v>
      </c>
      <c r="BE185" s="121" t="e">
        <f ca="1">+IF(AND(ISNUMBER(OFFSET('Hygiene Data'!$D$10,0,10*ROW('Hygiene Data'!D179))),'Data Summary'!DT185="Yes"),OFFSET('Hygiene Data'!$D$10,0,10*ROW('Hygiene Data'!D179)),NA())</f>
        <v>#N/A</v>
      </c>
      <c r="BF185" s="121" t="e">
        <f ca="1">+IF(AND(ISNUMBER(OFFSET('Hygiene Data'!$E$6,0,10*ROW('Hygiene Data'!E179))),'Data Summary'!DU185="Yes"),OFFSET('Hygiene Data'!$E$6,0,10*ROW('Hygiene Data'!E179)),NA())</f>
        <v>#N/A</v>
      </c>
      <c r="BG185" s="121" t="e">
        <f ca="1">+IF(AND(ISNUMBER(OFFSET('Hygiene Data'!$E$8,0,10*ROW('Hygiene Data'!E179))),'Data Summary'!DV185="Yes"),OFFSET('Hygiene Data'!$E$8,0,10*ROW('Hygiene Data'!E179)),NA())</f>
        <v>#N/A</v>
      </c>
      <c r="BH185" s="121" t="e">
        <f ca="1">+IF(AND(ISNUMBER(OFFSET('Hygiene Data'!$E$10,0,10*ROW('Hygiene Data'!E179))),'Data Summary'!DW185="Yes"),OFFSET('Hygiene Data'!$E$10,0,10*ROW('Hygiene Data'!E179)),NA())</f>
        <v>#N/A</v>
      </c>
      <c r="BI185" s="121" t="e">
        <f ca="1">+IF(AND(ISNUMBER(OFFSET('Hygiene Data'!$F$6,0,10*ROW('Hygiene Data'!F179))),'Data Summary'!DX185="Yes"),OFFSET('Hygiene Data'!$F$6,0,10*ROW('Hygiene Data'!F179)),NA())</f>
        <v>#N/A</v>
      </c>
      <c r="BJ185" s="121" t="e">
        <f ca="1">+IF(AND(ISNUMBER(OFFSET('Hygiene Data'!$F$8,0,10*ROW('Hygiene Data'!F179))),'Data Summary'!DY185="Yes"),OFFSET('Hygiene Data'!$F$8,0,10*ROW('Hygiene Data'!F179)),NA())</f>
        <v>#N/A</v>
      </c>
      <c r="BK185" s="121" t="e">
        <f ca="1">+IF(AND(ISNUMBER(OFFSET('Hygiene Data'!$F$10,0,10*ROW('Hygiene Data'!F179))),'Data Summary'!DZ185="Yes"),OFFSET('Hygiene Data'!$F$10,0,10*ROW('Hygiene Data'!F179)),NA())</f>
        <v>#N/A</v>
      </c>
      <c r="BL185" s="121" t="e">
        <f ca="1">+IF(AND(ISNUMBER(OFFSET('Hygiene Data'!$G$6,0,10*ROW('Hygiene Data'!G179))),'Data Summary'!EA185="Yes"),OFFSET('Hygiene Data'!$G$6,0,10*ROW('Hygiene Data'!G179)),NA())</f>
        <v>#N/A</v>
      </c>
      <c r="BM185" s="121" t="e">
        <f ca="1">+IF(AND(ISNUMBER(OFFSET('Hygiene Data'!$G$8,0,10*ROW('Hygiene Data'!G179))),'Data Summary'!EB185="Yes"),OFFSET('Hygiene Data'!$G$8,0,10*ROW('Hygiene Data'!G179)),NA())</f>
        <v>#N/A</v>
      </c>
      <c r="BN185" s="121" t="e">
        <f ca="1">+IF(AND(ISNUMBER(OFFSET('Hygiene Data'!$G$10,0,10*ROW('Hygiene Data'!G179))),'Data Summary'!EC185="Yes"),OFFSET('Hygiene Data'!$G$10,0,10*ROW('Hygiene Data'!G179)),NA())</f>
        <v>#N/A</v>
      </c>
      <c r="BO185" s="121" t="e">
        <f ca="1">+IF(AND(ISNUMBER(OFFSET('Hygiene Data'!$H$6,0,10*ROW('Hygiene Data'!H179))),'Data Summary'!ED185="Yes"),OFFSET('Hygiene Data'!$H$6,0,10*ROW('Hygiene Data'!H179)),NA())</f>
        <v>#N/A</v>
      </c>
      <c r="BP185" s="121" t="e">
        <f ca="1">+IF(AND(ISNUMBER(OFFSET('Hygiene Data'!$H$8,0,10*ROW('Hygiene Data'!H179))),'Data Summary'!EE185="Yes"),OFFSET('Hygiene Data'!$H$8,0,10*ROW('Hygiene Data'!H179)),NA())</f>
        <v>#N/A</v>
      </c>
      <c r="BQ185" s="121" t="e">
        <f ca="1">+IF(AND(ISNUMBER(OFFSET('Hygiene Data'!$H$10,0,10*ROW('Hygiene Data'!H179))),'Data Summary'!EF185="Yes"),OFFSET('Hygiene Data'!$H$10,0,10*ROW('Hygiene Data'!H179)),NA())</f>
        <v>#N/A</v>
      </c>
    </row>
    <row r="186" spans="1:69" x14ac:dyDescent="0.2">
      <c r="A186" s="44" t="e">
        <f ca="1">+IF(OFFSET('Water Data'!$B$1,0,10*ROW('Water Data'!B180))="",NA(),OFFSET('Water Data'!$B$1,0,10*ROW('Water Data'!B180)))</f>
        <v>#N/A</v>
      </c>
      <c r="B186" s="44" t="e">
        <f ca="1">+IF(OFFSET('Water Data'!$A$3,0,10*ROW('Water Data'!A183))="",NA(),OFFSET('Water Data'!$A$3,0,10*ROW('Water Data'!A183)))</f>
        <v>#N/A</v>
      </c>
      <c r="C186" s="44" t="e">
        <f ca="1">+IF(OFFSET('Water Data'!$C$3,0,10*ROW('Water Data'!C183))="",NA(),OFFSET('Water Data'!$C$3,0,10*ROW('Water Data'!C183)))</f>
        <v>#N/A</v>
      </c>
      <c r="D186" s="119" t="e">
        <f ca="1">+IF(AND(ISNUMBER(OFFSET('Water Data'!$C$5,0,10*ROW('Water Data'!C180))),'Data Summary'!BS186="Yes"),100-OFFSET('Water Data'!$C$5,0,10*ROW('Water Data'!C180)),NA())</f>
        <v>#N/A</v>
      </c>
      <c r="E186" s="119" t="e">
        <f ca="1">+IF(AND(ISNUMBER(OFFSET('Water Data'!$C$7,0,10*ROW('Water Data'!C180))),'Data Summary'!BT186="Yes"),OFFSET('Water Data'!$C$7,0,10*ROW('Water Data'!C180)),NA())</f>
        <v>#N/A</v>
      </c>
      <c r="F186" s="119" t="e">
        <f ca="1">+IF(AND(ISNUMBER(OFFSET('Water Data'!$C$10,0,10*ROW('Water Data'!C180))),'Data Summary'!BU186="Yes"),OFFSET('Water Data'!$C$10,0,10*ROW('Water Data'!C180)),NA())</f>
        <v>#N/A</v>
      </c>
      <c r="G186" s="119" t="e">
        <f ca="1">+IF(AND(ISNUMBER(OFFSET('Water Data'!$D$5,0,10*ROW('Water Data'!D180))),'Data Summary'!BV186="Yes"),100-OFFSET('Water Data'!$D$5,0,10*ROW('Water Data'!D180)),NA())</f>
        <v>#N/A</v>
      </c>
      <c r="H186" s="119" t="e">
        <f ca="1">+IF(AND(ISNUMBER(OFFSET('Water Data'!$D$7,0,10*ROW('Water Data'!D180))),'Data Summary'!BW186="Yes"),OFFSET('Water Data'!$D$7,0,10*ROW('Water Data'!D180)),NA())</f>
        <v>#N/A</v>
      </c>
      <c r="I186" s="119" t="e">
        <f ca="1">+IF(AND(ISNUMBER(OFFSET('Water Data'!$D$10,0,10*ROW('Water Data'!D180))),'Data Summary'!BX186="Yes"),OFFSET('Water Data'!$D$10,0,10*ROW('Water Data'!D180)),NA())</f>
        <v>#N/A</v>
      </c>
      <c r="J186" s="119" t="e">
        <f ca="1">+IF(AND(ISNUMBER(OFFSET('Water Data'!$E$5,0,10*ROW('Water Data'!E180))),'Data Summary'!BY186="Yes"),100-OFFSET('Water Data'!$E$5,0,10*ROW('Water Data'!E180)),NA())</f>
        <v>#N/A</v>
      </c>
      <c r="K186" s="119" t="e">
        <f ca="1">+IF(AND(ISNUMBER(OFFSET('Water Data'!$E$7,0,10*ROW('Water Data'!E180))),'Data Summary'!BZ186="Yes"),OFFSET('Water Data'!$E$7,0,10*ROW('Water Data'!E180)),NA())</f>
        <v>#N/A</v>
      </c>
      <c r="L186" s="119" t="e">
        <f ca="1">+IF(AND(ISNUMBER(OFFSET('Water Data'!$E$10,0,10*ROW('Water Data'!E180))),'Data Summary'!CA186="Yes"),OFFSET('Water Data'!$E$10,0,10*ROW('Water Data'!E180)),NA())</f>
        <v>#N/A</v>
      </c>
      <c r="M186" s="119" t="e">
        <f ca="1">+IF(AND(ISNUMBER(OFFSET('Water Data'!$F$5,0,10*ROW('Water Data'!F180))),'Data Summary'!CB186="Yes"),100-OFFSET('Water Data'!$F$5,0,10*ROW('Water Data'!F180)),NA())</f>
        <v>#N/A</v>
      </c>
      <c r="N186" s="119" t="e">
        <f ca="1">+IF(AND(ISNUMBER(OFFSET('Water Data'!$F$7,0,10*ROW('Water Data'!F180))),'Data Summary'!CC186="Yes"),OFFSET('Water Data'!$F$7,0,10*ROW('Water Data'!F180)),NA())</f>
        <v>#N/A</v>
      </c>
      <c r="O186" s="119" t="e">
        <f ca="1">+IF(AND(ISNUMBER(OFFSET('Water Data'!$F$10,0,10*ROW('Water Data'!F180))),'Data Summary'!CD186="Yes"),OFFSET('Water Data'!$F$10,0,10*ROW('Water Data'!F180)),NA())</f>
        <v>#N/A</v>
      </c>
      <c r="P186" s="119" t="e">
        <f ca="1">+IF(AND(ISNUMBER(OFFSET('Water Data'!$G$5,0,10*ROW('Water Data'!G180))),'Data Summary'!CE186="Yes"),100-OFFSET('Water Data'!$G$5,0,10*ROW('Water Data'!G180)),NA())</f>
        <v>#N/A</v>
      </c>
      <c r="Q186" s="119" t="e">
        <f ca="1">+IF(AND(ISNUMBER(OFFSET('Water Data'!$G$7,0,10*ROW('Water Data'!G180))),'Data Summary'!CF186="Yes"),OFFSET('Water Data'!$G$7,0,10*ROW('Water Data'!G180)),NA())</f>
        <v>#N/A</v>
      </c>
      <c r="R186" s="119" t="e">
        <f ca="1">+IF(AND(ISNUMBER(OFFSET('Water Data'!$G$10,0,10*ROW('Water Data'!G180))),'Data Summary'!CG186="Yes"),OFFSET('Water Data'!$G$10,0,10*ROW('Water Data'!G180)),NA())</f>
        <v>#N/A</v>
      </c>
      <c r="S186" s="119" t="e">
        <f ca="1">+IF(AND(ISNUMBER(OFFSET('Water Data'!$H$5,0,10*ROW('Water Data'!H180))),'Data Summary'!CH186="Yes"),100-OFFSET('Water Data'!$H$5,0,10*ROW('Water Data'!H180)),NA())</f>
        <v>#N/A</v>
      </c>
      <c r="T186" s="119" t="e">
        <f ca="1">+IF(AND(ISNUMBER(OFFSET('Water Data'!$H$7,0,10*ROW('Water Data'!H180))),'Data Summary'!CI186="Yes"),OFFSET('Water Data'!$H$7,0,10*ROW('Water Data'!H180)),NA())</f>
        <v>#N/A</v>
      </c>
      <c r="U186" s="119" t="e">
        <f ca="1">+IF(AND(ISNUMBER(OFFSET('Water Data'!$H$10,0,10*ROW('Water Data'!H180))),'Data Summary'!CJ186="Yes"),OFFSET('Water Data'!$H$10,0,10*ROW('Water Data'!H180)),NA())</f>
        <v>#N/A</v>
      </c>
      <c r="V186" s="120" t="e">
        <f ca="1">+IF(AND(ISNUMBER(OFFSET('Sanitation Data'!$C$5,0,10*ROW('Sanitation Data'!C180))),'Data Summary'!CK186="Yes"),100-OFFSET('Sanitation Data'!$C$5,0,10*ROW('Sanitation Data'!C180)),NA())</f>
        <v>#N/A</v>
      </c>
      <c r="W186" s="120" t="e">
        <f ca="1">+IF(AND(ISNUMBER(OFFSET('Sanitation Data'!$C$7,0,10*ROW('Sanitation Data'!C180))),'Data Summary'!CL186="Yes"),OFFSET('Sanitation Data'!$C$7,0,10*ROW('Sanitation Data'!C180)),NA())</f>
        <v>#N/A</v>
      </c>
      <c r="X186" s="120" t="e">
        <f ca="1">+IF(AND(ISNUMBER(OFFSET('Sanitation Data'!$C$11,0,10*ROW('Sanitation Data'!C180))),'Data Summary'!CM186="Yes"),OFFSET('Sanitation Data'!$C$11,0,10*ROW('Sanitation Data'!C180)),NA())</f>
        <v>#N/A</v>
      </c>
      <c r="Y186" s="120" t="e">
        <f ca="1">+IF(AND(ISNUMBER(OFFSET('Sanitation Data'!$C$12,0,10*ROW('Sanitation Data'!C180))),'Data Summary'!CN186="Yes"),OFFSET('Sanitation Data'!$C$12,0,10*ROW('Sanitation Data'!C180)),NA())</f>
        <v>#N/A</v>
      </c>
      <c r="Z186" s="120" t="e">
        <f ca="1">+IF(AND(ISNUMBER(OFFSET('Sanitation Data'!$C$13,0,10*ROW('Sanitation Data'!C180))),'Data Summary'!CO186="Yes"),OFFSET('Sanitation Data'!$C$13,0,10*ROW('Sanitation Data'!C180)),NA())</f>
        <v>#N/A</v>
      </c>
      <c r="AA186" s="120" t="e">
        <f ca="1">+IF(AND(ISNUMBER(OFFSET('Sanitation Data'!$D$5,0,10*ROW('Sanitation Data'!D180))),'Data Summary'!CP186="Yes"),100-OFFSET('Sanitation Data'!$D$5,0,10*ROW('Sanitation Data'!D180)),NA())</f>
        <v>#N/A</v>
      </c>
      <c r="AB186" s="120" t="e">
        <f ca="1">+IF(AND(ISNUMBER(OFFSET('Sanitation Data'!$D$7,0,10*ROW('Sanitation Data'!D180))),'Data Summary'!CQ186="Yes"),OFFSET('Sanitation Data'!$D$7,0,10*ROW('Sanitation Data'!D180)),NA())</f>
        <v>#N/A</v>
      </c>
      <c r="AC186" s="120" t="e">
        <f ca="1">+IF(AND(ISNUMBER(OFFSET('Sanitation Data'!$D$11,0,10*ROW('Sanitation Data'!D180))),'Data Summary'!CR186="Yes"),OFFSET('Sanitation Data'!$D$11,0,10*ROW('Sanitation Data'!D180)),NA())</f>
        <v>#N/A</v>
      </c>
      <c r="AD186" s="120" t="e">
        <f ca="1">+IF(AND(ISNUMBER(OFFSET('Sanitation Data'!$D$12,0,10*ROW('Sanitation Data'!D180))),'Data Summary'!CS186="Yes"),OFFSET('Sanitation Data'!$D$12,0,10*ROW('Sanitation Data'!D180)),NA())</f>
        <v>#N/A</v>
      </c>
      <c r="AE186" s="120" t="e">
        <f ca="1">+IF(AND(ISNUMBER(OFFSET('Sanitation Data'!$D$13,0,10*ROW('Sanitation Data'!D180))),'Data Summary'!CT186="Yes"),OFFSET('Sanitation Data'!$D$13,0,10*ROW('Sanitation Data'!D180)),NA())</f>
        <v>#N/A</v>
      </c>
      <c r="AF186" s="120" t="e">
        <f ca="1">+IF(AND(ISNUMBER(OFFSET('Sanitation Data'!$E$5,0,10*ROW('Sanitation Data'!E180))),'Data Summary'!CU186="Yes"),100-OFFSET('Sanitation Data'!$E$5,0,10*ROW('Sanitation Data'!E180)),NA())</f>
        <v>#N/A</v>
      </c>
      <c r="AG186" s="120" t="e">
        <f ca="1">+IF(AND(ISNUMBER(OFFSET('Sanitation Data'!$E$7,0,10*ROW('Sanitation Data'!E180))),'Data Summary'!CV186="Yes"),OFFSET('Sanitation Data'!$E$7,0,10*ROW('Sanitation Data'!E180)),NA())</f>
        <v>#N/A</v>
      </c>
      <c r="AH186" s="120" t="e">
        <f ca="1">+IF(AND(ISNUMBER(OFFSET('Sanitation Data'!$E$11,0,10*ROW('Sanitation Data'!E180))),'Data Summary'!CW186="Yes"),OFFSET('Sanitation Data'!$E$11,0,10*ROW('Sanitation Data'!E180)),NA())</f>
        <v>#N/A</v>
      </c>
      <c r="AI186" s="120" t="e">
        <f ca="1">+IF(AND(ISNUMBER(OFFSET('Sanitation Data'!$E$12,0,10*ROW('Sanitation Data'!E180))),'Data Summary'!CX186="Yes"),OFFSET('Sanitation Data'!$E$12,0,10*ROW('Sanitation Data'!E180)),NA())</f>
        <v>#N/A</v>
      </c>
      <c r="AJ186" s="120" t="e">
        <f ca="1">+IF(AND(ISNUMBER(OFFSET('Sanitation Data'!$E$13,0,10*ROW('Sanitation Data'!E180))),'Data Summary'!CY186="Yes"),OFFSET('Sanitation Data'!$E$13,0,10*ROW('Sanitation Data'!E180)),NA())</f>
        <v>#N/A</v>
      </c>
      <c r="AK186" s="120" t="e">
        <f ca="1">+IF(AND(ISNUMBER(OFFSET('Sanitation Data'!$F$5,0,10*ROW('Sanitation Data'!F180))),'Data Summary'!CZ186="Yes"),100-OFFSET('Sanitation Data'!$F$5,0,10*ROW('Sanitation Data'!F180)),NA())</f>
        <v>#N/A</v>
      </c>
      <c r="AL186" s="120" t="e">
        <f ca="1">+IF(AND(ISNUMBER(OFFSET('Sanitation Data'!$F$7,0,10*ROW('Sanitation Data'!F180))),'Data Summary'!DA186="Yes"),OFFSET('Sanitation Data'!$F$7,0,10*ROW('Sanitation Data'!F180)),NA())</f>
        <v>#N/A</v>
      </c>
      <c r="AM186" s="120" t="e">
        <f ca="1">+IF(AND(ISNUMBER(OFFSET('Sanitation Data'!$F$11,0,10*ROW('Sanitation Data'!F180))),'Data Summary'!DB186="Yes"),OFFSET('Sanitation Data'!$F$11,0,10*ROW('Sanitation Data'!F180)),NA())</f>
        <v>#N/A</v>
      </c>
      <c r="AN186" s="120" t="e">
        <f ca="1">+IF(AND(ISNUMBER(OFFSET('Sanitation Data'!$F$12,0,10*ROW('Sanitation Data'!F180))),'Data Summary'!DC186="Yes"),OFFSET('Sanitation Data'!$F$12,0,10*ROW('Sanitation Data'!F180)),NA())</f>
        <v>#N/A</v>
      </c>
      <c r="AO186" s="120" t="e">
        <f ca="1">+IF(AND(ISNUMBER(OFFSET('Sanitation Data'!$F$13,0,10*ROW('Sanitation Data'!F180))),'Data Summary'!DD186="Yes"),OFFSET('Sanitation Data'!$F$13,0,10*ROW('Sanitation Data'!F180)),NA())</f>
        <v>#N/A</v>
      </c>
      <c r="AP186" s="120" t="e">
        <f ca="1">+IF(AND(ISNUMBER(OFFSET('Sanitation Data'!$G$5,0,10*ROW('Sanitation Data'!G180))),'Data Summary'!DE186="Yes"),100-OFFSET('Sanitation Data'!$G$5,0,10*ROW('Sanitation Data'!G180)),NA())</f>
        <v>#N/A</v>
      </c>
      <c r="AQ186" s="120" t="e">
        <f ca="1">+IF(AND(ISNUMBER(OFFSET('Sanitation Data'!$G$7,0,10*ROW('Sanitation Data'!G180))),'Data Summary'!DF186="Yes"),OFFSET('Sanitation Data'!$G$7,0,10*ROW('Sanitation Data'!G180)),NA())</f>
        <v>#N/A</v>
      </c>
      <c r="AR186" s="120" t="e">
        <f ca="1">+IF(AND(ISNUMBER(OFFSET('Sanitation Data'!$G$11,0,10*ROW('Sanitation Data'!G180))),'Data Summary'!DG186="Yes"),OFFSET('Sanitation Data'!$G$11,0,10*ROW('Sanitation Data'!G180)),NA())</f>
        <v>#N/A</v>
      </c>
      <c r="AS186" s="120" t="e">
        <f ca="1">+IF(AND(ISNUMBER(OFFSET('Sanitation Data'!$G$12,0,10*ROW('Sanitation Data'!G180))),'Data Summary'!DH186="Yes"),OFFSET('Sanitation Data'!$G$12,0,10*ROW('Sanitation Data'!G180)),NA())</f>
        <v>#N/A</v>
      </c>
      <c r="AT186" s="120" t="e">
        <f ca="1">+IF(AND(ISNUMBER(OFFSET('Sanitation Data'!$G$13,0,10*ROW('Sanitation Data'!G180))),'Data Summary'!DI186="Yes"),OFFSET('Sanitation Data'!$G$13,0,10*ROW('Sanitation Data'!G180)),NA())</f>
        <v>#N/A</v>
      </c>
      <c r="AU186" s="120" t="e">
        <f ca="1">+IF(AND(ISNUMBER(OFFSET('Sanitation Data'!$H$5,0,10*ROW('Sanitation Data'!H180))),'Data Summary'!DJ186="Yes"),100-OFFSET('Sanitation Data'!$H$5,0,10*ROW('Sanitation Data'!H180)),NA())</f>
        <v>#N/A</v>
      </c>
      <c r="AV186" s="120" t="e">
        <f ca="1">+IF(AND(ISNUMBER(OFFSET('Sanitation Data'!$H$7,0,10*ROW('Sanitation Data'!H180))),'Data Summary'!DK186="Yes"),OFFSET('Sanitation Data'!$H$7,0,10*ROW('Sanitation Data'!H180)),NA())</f>
        <v>#N/A</v>
      </c>
      <c r="AW186" s="120" t="e">
        <f ca="1">+IF(AND(ISNUMBER(OFFSET('Sanitation Data'!$H$11,0,10*ROW('Sanitation Data'!H180))),'Data Summary'!DL186="Yes"),OFFSET('Sanitation Data'!$H$11,0,10*ROW('Sanitation Data'!H180)),NA())</f>
        <v>#N/A</v>
      </c>
      <c r="AX186" s="120" t="e">
        <f ca="1">+IF(AND(ISNUMBER(OFFSET('Sanitation Data'!$H$12,0,10*ROW('Sanitation Data'!H180))),'Data Summary'!DM186="Yes"),OFFSET('Sanitation Data'!$H$12,0,10*ROW('Sanitation Data'!H180)),NA())</f>
        <v>#N/A</v>
      </c>
      <c r="AY186" s="120" t="e">
        <f ca="1">+IF(AND(ISNUMBER(OFFSET('Sanitation Data'!$H$13,0,10*ROW('Sanitation Data'!H180))),'Data Summary'!DN186="Yes"),OFFSET('Sanitation Data'!$H$13,0,10*ROW('Sanitation Data'!H180)),NA())</f>
        <v>#N/A</v>
      </c>
      <c r="AZ186" s="121" t="e">
        <f ca="1">+IF(AND(ISNUMBER(OFFSET('Hygiene Data'!$C$6,0,10*ROW('Hygiene Data'!C180))),'Data Summary'!DO186="Yes"),OFFSET('Hygiene Data'!$C$6,0,10*ROW('Hygiene Data'!C180)),NA())</f>
        <v>#N/A</v>
      </c>
      <c r="BA186" s="121" t="e">
        <f ca="1">+IF(AND(ISNUMBER(OFFSET('Hygiene Data'!$C$8,0,10*ROW('Hygiene Data'!C180))),'Data Summary'!DP186="Yes"),OFFSET('Hygiene Data'!$C$8,0,10*ROW('Hygiene Data'!C180)),NA())</f>
        <v>#N/A</v>
      </c>
      <c r="BB186" s="121" t="e">
        <f ca="1">+IF(AND(ISNUMBER(OFFSET('Hygiene Data'!$C$10,0,10*ROW('Hygiene Data'!C180))),'Data Summary'!DQ186="Yes"),OFFSET('Hygiene Data'!$C$10,0,10*ROW('Hygiene Data'!C180)),NA())</f>
        <v>#N/A</v>
      </c>
      <c r="BC186" s="121" t="e">
        <f ca="1">+IF(AND(ISNUMBER(OFFSET('Hygiene Data'!$D$6,0,10*ROW('Hygiene Data'!D180))),'Data Summary'!DR186="Yes"),OFFSET('Hygiene Data'!$D$6,0,10*ROW('Hygiene Data'!D180)),NA())</f>
        <v>#N/A</v>
      </c>
      <c r="BD186" s="121" t="e">
        <f ca="1">+IF(AND(ISNUMBER(OFFSET('Hygiene Data'!$D$8,0,10*ROW('Hygiene Data'!D180))),'Data Summary'!DS186="Yes"),OFFSET('Hygiene Data'!$D$8,0,10*ROW('Hygiene Data'!D180)),NA())</f>
        <v>#N/A</v>
      </c>
      <c r="BE186" s="121" t="e">
        <f ca="1">+IF(AND(ISNUMBER(OFFSET('Hygiene Data'!$D$10,0,10*ROW('Hygiene Data'!D180))),'Data Summary'!DT186="Yes"),OFFSET('Hygiene Data'!$D$10,0,10*ROW('Hygiene Data'!D180)),NA())</f>
        <v>#N/A</v>
      </c>
      <c r="BF186" s="121" t="e">
        <f ca="1">+IF(AND(ISNUMBER(OFFSET('Hygiene Data'!$E$6,0,10*ROW('Hygiene Data'!E180))),'Data Summary'!DU186="Yes"),OFFSET('Hygiene Data'!$E$6,0,10*ROW('Hygiene Data'!E180)),NA())</f>
        <v>#N/A</v>
      </c>
      <c r="BG186" s="121" t="e">
        <f ca="1">+IF(AND(ISNUMBER(OFFSET('Hygiene Data'!$E$8,0,10*ROW('Hygiene Data'!E180))),'Data Summary'!DV186="Yes"),OFFSET('Hygiene Data'!$E$8,0,10*ROW('Hygiene Data'!E180)),NA())</f>
        <v>#N/A</v>
      </c>
      <c r="BH186" s="121" t="e">
        <f ca="1">+IF(AND(ISNUMBER(OFFSET('Hygiene Data'!$E$10,0,10*ROW('Hygiene Data'!E180))),'Data Summary'!DW186="Yes"),OFFSET('Hygiene Data'!$E$10,0,10*ROW('Hygiene Data'!E180)),NA())</f>
        <v>#N/A</v>
      </c>
      <c r="BI186" s="121" t="e">
        <f ca="1">+IF(AND(ISNUMBER(OFFSET('Hygiene Data'!$F$6,0,10*ROW('Hygiene Data'!F180))),'Data Summary'!DX186="Yes"),OFFSET('Hygiene Data'!$F$6,0,10*ROW('Hygiene Data'!F180)),NA())</f>
        <v>#N/A</v>
      </c>
      <c r="BJ186" s="121" t="e">
        <f ca="1">+IF(AND(ISNUMBER(OFFSET('Hygiene Data'!$F$8,0,10*ROW('Hygiene Data'!F180))),'Data Summary'!DY186="Yes"),OFFSET('Hygiene Data'!$F$8,0,10*ROW('Hygiene Data'!F180)),NA())</f>
        <v>#N/A</v>
      </c>
      <c r="BK186" s="121" t="e">
        <f ca="1">+IF(AND(ISNUMBER(OFFSET('Hygiene Data'!$F$10,0,10*ROW('Hygiene Data'!F180))),'Data Summary'!DZ186="Yes"),OFFSET('Hygiene Data'!$F$10,0,10*ROW('Hygiene Data'!F180)),NA())</f>
        <v>#N/A</v>
      </c>
      <c r="BL186" s="121" t="e">
        <f ca="1">+IF(AND(ISNUMBER(OFFSET('Hygiene Data'!$G$6,0,10*ROW('Hygiene Data'!G180))),'Data Summary'!EA186="Yes"),OFFSET('Hygiene Data'!$G$6,0,10*ROW('Hygiene Data'!G180)),NA())</f>
        <v>#N/A</v>
      </c>
      <c r="BM186" s="121" t="e">
        <f ca="1">+IF(AND(ISNUMBER(OFFSET('Hygiene Data'!$G$8,0,10*ROW('Hygiene Data'!G180))),'Data Summary'!EB186="Yes"),OFFSET('Hygiene Data'!$G$8,0,10*ROW('Hygiene Data'!G180)),NA())</f>
        <v>#N/A</v>
      </c>
      <c r="BN186" s="121" t="e">
        <f ca="1">+IF(AND(ISNUMBER(OFFSET('Hygiene Data'!$G$10,0,10*ROW('Hygiene Data'!G180))),'Data Summary'!EC186="Yes"),OFFSET('Hygiene Data'!$G$10,0,10*ROW('Hygiene Data'!G180)),NA())</f>
        <v>#N/A</v>
      </c>
      <c r="BO186" s="121" t="e">
        <f ca="1">+IF(AND(ISNUMBER(OFFSET('Hygiene Data'!$H$6,0,10*ROW('Hygiene Data'!H180))),'Data Summary'!ED186="Yes"),OFFSET('Hygiene Data'!$H$6,0,10*ROW('Hygiene Data'!H180)),NA())</f>
        <v>#N/A</v>
      </c>
      <c r="BP186" s="121" t="e">
        <f ca="1">+IF(AND(ISNUMBER(OFFSET('Hygiene Data'!$H$8,0,10*ROW('Hygiene Data'!H180))),'Data Summary'!EE186="Yes"),OFFSET('Hygiene Data'!$H$8,0,10*ROW('Hygiene Data'!H180)),NA())</f>
        <v>#N/A</v>
      </c>
      <c r="BQ186" s="121" t="e">
        <f ca="1">+IF(AND(ISNUMBER(OFFSET('Hygiene Data'!$H$10,0,10*ROW('Hygiene Data'!H180))),'Data Summary'!EF186="Yes"),OFFSET('Hygiene Data'!$H$10,0,10*ROW('Hygiene Data'!H180)),NA())</f>
        <v>#N/A</v>
      </c>
    </row>
    <row r="187" spans="1:69" x14ac:dyDescent="0.2">
      <c r="A187" s="44" t="e">
        <f ca="1">+IF(OFFSET('Water Data'!$B$1,0,10*ROW('Water Data'!B181))="",NA(),OFFSET('Water Data'!$B$1,0,10*ROW('Water Data'!B181)))</f>
        <v>#N/A</v>
      </c>
      <c r="B187" s="44" t="e">
        <f ca="1">+IF(OFFSET('Water Data'!$A$3,0,10*ROW('Water Data'!A184))="",NA(),OFFSET('Water Data'!$A$3,0,10*ROW('Water Data'!A184)))</f>
        <v>#N/A</v>
      </c>
      <c r="C187" s="44" t="e">
        <f ca="1">+IF(OFFSET('Water Data'!$C$3,0,10*ROW('Water Data'!C184))="",NA(),OFFSET('Water Data'!$C$3,0,10*ROW('Water Data'!C184)))</f>
        <v>#N/A</v>
      </c>
      <c r="D187" s="119" t="e">
        <f ca="1">+IF(AND(ISNUMBER(OFFSET('Water Data'!$C$5,0,10*ROW('Water Data'!C181))),'Data Summary'!BS187="Yes"),100-OFFSET('Water Data'!$C$5,0,10*ROW('Water Data'!C181)),NA())</f>
        <v>#N/A</v>
      </c>
      <c r="E187" s="119" t="e">
        <f ca="1">+IF(AND(ISNUMBER(OFFSET('Water Data'!$C$7,0,10*ROW('Water Data'!C181))),'Data Summary'!BT187="Yes"),OFFSET('Water Data'!$C$7,0,10*ROW('Water Data'!C181)),NA())</f>
        <v>#N/A</v>
      </c>
      <c r="F187" s="119" t="e">
        <f ca="1">+IF(AND(ISNUMBER(OFFSET('Water Data'!$C$10,0,10*ROW('Water Data'!C181))),'Data Summary'!BU187="Yes"),OFFSET('Water Data'!$C$10,0,10*ROW('Water Data'!C181)),NA())</f>
        <v>#N/A</v>
      </c>
      <c r="G187" s="119" t="e">
        <f ca="1">+IF(AND(ISNUMBER(OFFSET('Water Data'!$D$5,0,10*ROW('Water Data'!D181))),'Data Summary'!BV187="Yes"),100-OFFSET('Water Data'!$D$5,0,10*ROW('Water Data'!D181)),NA())</f>
        <v>#N/A</v>
      </c>
      <c r="H187" s="119" t="e">
        <f ca="1">+IF(AND(ISNUMBER(OFFSET('Water Data'!$D$7,0,10*ROW('Water Data'!D181))),'Data Summary'!BW187="Yes"),OFFSET('Water Data'!$D$7,0,10*ROW('Water Data'!D181)),NA())</f>
        <v>#N/A</v>
      </c>
      <c r="I187" s="119" t="e">
        <f ca="1">+IF(AND(ISNUMBER(OFFSET('Water Data'!$D$10,0,10*ROW('Water Data'!D181))),'Data Summary'!BX187="Yes"),OFFSET('Water Data'!$D$10,0,10*ROW('Water Data'!D181)),NA())</f>
        <v>#N/A</v>
      </c>
      <c r="J187" s="119" t="e">
        <f ca="1">+IF(AND(ISNUMBER(OFFSET('Water Data'!$E$5,0,10*ROW('Water Data'!E181))),'Data Summary'!BY187="Yes"),100-OFFSET('Water Data'!$E$5,0,10*ROW('Water Data'!E181)),NA())</f>
        <v>#N/A</v>
      </c>
      <c r="K187" s="119" t="e">
        <f ca="1">+IF(AND(ISNUMBER(OFFSET('Water Data'!$E$7,0,10*ROW('Water Data'!E181))),'Data Summary'!BZ187="Yes"),OFFSET('Water Data'!$E$7,0,10*ROW('Water Data'!E181)),NA())</f>
        <v>#N/A</v>
      </c>
      <c r="L187" s="119" t="e">
        <f ca="1">+IF(AND(ISNUMBER(OFFSET('Water Data'!$E$10,0,10*ROW('Water Data'!E181))),'Data Summary'!CA187="Yes"),OFFSET('Water Data'!$E$10,0,10*ROW('Water Data'!E181)),NA())</f>
        <v>#N/A</v>
      </c>
      <c r="M187" s="119" t="e">
        <f ca="1">+IF(AND(ISNUMBER(OFFSET('Water Data'!$F$5,0,10*ROW('Water Data'!F181))),'Data Summary'!CB187="Yes"),100-OFFSET('Water Data'!$F$5,0,10*ROW('Water Data'!F181)),NA())</f>
        <v>#N/A</v>
      </c>
      <c r="N187" s="119" t="e">
        <f ca="1">+IF(AND(ISNUMBER(OFFSET('Water Data'!$F$7,0,10*ROW('Water Data'!F181))),'Data Summary'!CC187="Yes"),OFFSET('Water Data'!$F$7,0,10*ROW('Water Data'!F181)),NA())</f>
        <v>#N/A</v>
      </c>
      <c r="O187" s="119" t="e">
        <f ca="1">+IF(AND(ISNUMBER(OFFSET('Water Data'!$F$10,0,10*ROW('Water Data'!F181))),'Data Summary'!CD187="Yes"),OFFSET('Water Data'!$F$10,0,10*ROW('Water Data'!F181)),NA())</f>
        <v>#N/A</v>
      </c>
      <c r="P187" s="119" t="e">
        <f ca="1">+IF(AND(ISNUMBER(OFFSET('Water Data'!$G$5,0,10*ROW('Water Data'!G181))),'Data Summary'!CE187="Yes"),100-OFFSET('Water Data'!$G$5,0,10*ROW('Water Data'!G181)),NA())</f>
        <v>#N/A</v>
      </c>
      <c r="Q187" s="119" t="e">
        <f ca="1">+IF(AND(ISNUMBER(OFFSET('Water Data'!$G$7,0,10*ROW('Water Data'!G181))),'Data Summary'!CF187="Yes"),OFFSET('Water Data'!$G$7,0,10*ROW('Water Data'!G181)),NA())</f>
        <v>#N/A</v>
      </c>
      <c r="R187" s="119" t="e">
        <f ca="1">+IF(AND(ISNUMBER(OFFSET('Water Data'!$G$10,0,10*ROW('Water Data'!G181))),'Data Summary'!CG187="Yes"),OFFSET('Water Data'!$G$10,0,10*ROW('Water Data'!G181)),NA())</f>
        <v>#N/A</v>
      </c>
      <c r="S187" s="119" t="e">
        <f ca="1">+IF(AND(ISNUMBER(OFFSET('Water Data'!$H$5,0,10*ROW('Water Data'!H181))),'Data Summary'!CH187="Yes"),100-OFFSET('Water Data'!$H$5,0,10*ROW('Water Data'!H181)),NA())</f>
        <v>#N/A</v>
      </c>
      <c r="T187" s="119" t="e">
        <f ca="1">+IF(AND(ISNUMBER(OFFSET('Water Data'!$H$7,0,10*ROW('Water Data'!H181))),'Data Summary'!CI187="Yes"),OFFSET('Water Data'!$H$7,0,10*ROW('Water Data'!H181)),NA())</f>
        <v>#N/A</v>
      </c>
      <c r="U187" s="119" t="e">
        <f ca="1">+IF(AND(ISNUMBER(OFFSET('Water Data'!$H$10,0,10*ROW('Water Data'!H181))),'Data Summary'!CJ187="Yes"),OFFSET('Water Data'!$H$10,0,10*ROW('Water Data'!H181)),NA())</f>
        <v>#N/A</v>
      </c>
      <c r="V187" s="120" t="e">
        <f ca="1">+IF(AND(ISNUMBER(OFFSET('Sanitation Data'!$C$5,0,10*ROW('Sanitation Data'!C181))),'Data Summary'!CK187="Yes"),100-OFFSET('Sanitation Data'!$C$5,0,10*ROW('Sanitation Data'!C181)),NA())</f>
        <v>#N/A</v>
      </c>
      <c r="W187" s="120" t="e">
        <f ca="1">+IF(AND(ISNUMBER(OFFSET('Sanitation Data'!$C$7,0,10*ROW('Sanitation Data'!C181))),'Data Summary'!CL187="Yes"),OFFSET('Sanitation Data'!$C$7,0,10*ROW('Sanitation Data'!C181)),NA())</f>
        <v>#N/A</v>
      </c>
      <c r="X187" s="120" t="e">
        <f ca="1">+IF(AND(ISNUMBER(OFFSET('Sanitation Data'!$C$11,0,10*ROW('Sanitation Data'!C181))),'Data Summary'!CM187="Yes"),OFFSET('Sanitation Data'!$C$11,0,10*ROW('Sanitation Data'!C181)),NA())</f>
        <v>#N/A</v>
      </c>
      <c r="Y187" s="120" t="e">
        <f ca="1">+IF(AND(ISNUMBER(OFFSET('Sanitation Data'!$C$12,0,10*ROW('Sanitation Data'!C181))),'Data Summary'!CN187="Yes"),OFFSET('Sanitation Data'!$C$12,0,10*ROW('Sanitation Data'!C181)),NA())</f>
        <v>#N/A</v>
      </c>
      <c r="Z187" s="120" t="e">
        <f ca="1">+IF(AND(ISNUMBER(OFFSET('Sanitation Data'!$C$13,0,10*ROW('Sanitation Data'!C181))),'Data Summary'!CO187="Yes"),OFFSET('Sanitation Data'!$C$13,0,10*ROW('Sanitation Data'!C181)),NA())</f>
        <v>#N/A</v>
      </c>
      <c r="AA187" s="120" t="e">
        <f ca="1">+IF(AND(ISNUMBER(OFFSET('Sanitation Data'!$D$5,0,10*ROW('Sanitation Data'!D181))),'Data Summary'!CP187="Yes"),100-OFFSET('Sanitation Data'!$D$5,0,10*ROW('Sanitation Data'!D181)),NA())</f>
        <v>#N/A</v>
      </c>
      <c r="AB187" s="120" t="e">
        <f ca="1">+IF(AND(ISNUMBER(OFFSET('Sanitation Data'!$D$7,0,10*ROW('Sanitation Data'!D181))),'Data Summary'!CQ187="Yes"),OFFSET('Sanitation Data'!$D$7,0,10*ROW('Sanitation Data'!D181)),NA())</f>
        <v>#N/A</v>
      </c>
      <c r="AC187" s="120" t="e">
        <f ca="1">+IF(AND(ISNUMBER(OFFSET('Sanitation Data'!$D$11,0,10*ROW('Sanitation Data'!D181))),'Data Summary'!CR187="Yes"),OFFSET('Sanitation Data'!$D$11,0,10*ROW('Sanitation Data'!D181)),NA())</f>
        <v>#N/A</v>
      </c>
      <c r="AD187" s="120" t="e">
        <f ca="1">+IF(AND(ISNUMBER(OFFSET('Sanitation Data'!$D$12,0,10*ROW('Sanitation Data'!D181))),'Data Summary'!CS187="Yes"),OFFSET('Sanitation Data'!$D$12,0,10*ROW('Sanitation Data'!D181)),NA())</f>
        <v>#N/A</v>
      </c>
      <c r="AE187" s="120" t="e">
        <f ca="1">+IF(AND(ISNUMBER(OFFSET('Sanitation Data'!$D$13,0,10*ROW('Sanitation Data'!D181))),'Data Summary'!CT187="Yes"),OFFSET('Sanitation Data'!$D$13,0,10*ROW('Sanitation Data'!D181)),NA())</f>
        <v>#N/A</v>
      </c>
      <c r="AF187" s="120" t="e">
        <f ca="1">+IF(AND(ISNUMBER(OFFSET('Sanitation Data'!$E$5,0,10*ROW('Sanitation Data'!E181))),'Data Summary'!CU187="Yes"),100-OFFSET('Sanitation Data'!$E$5,0,10*ROW('Sanitation Data'!E181)),NA())</f>
        <v>#N/A</v>
      </c>
      <c r="AG187" s="120" t="e">
        <f ca="1">+IF(AND(ISNUMBER(OFFSET('Sanitation Data'!$E$7,0,10*ROW('Sanitation Data'!E181))),'Data Summary'!CV187="Yes"),OFFSET('Sanitation Data'!$E$7,0,10*ROW('Sanitation Data'!E181)),NA())</f>
        <v>#N/A</v>
      </c>
      <c r="AH187" s="120" t="e">
        <f ca="1">+IF(AND(ISNUMBER(OFFSET('Sanitation Data'!$E$11,0,10*ROW('Sanitation Data'!E181))),'Data Summary'!CW187="Yes"),OFFSET('Sanitation Data'!$E$11,0,10*ROW('Sanitation Data'!E181)),NA())</f>
        <v>#N/A</v>
      </c>
      <c r="AI187" s="120" t="e">
        <f ca="1">+IF(AND(ISNUMBER(OFFSET('Sanitation Data'!$E$12,0,10*ROW('Sanitation Data'!E181))),'Data Summary'!CX187="Yes"),OFFSET('Sanitation Data'!$E$12,0,10*ROW('Sanitation Data'!E181)),NA())</f>
        <v>#N/A</v>
      </c>
      <c r="AJ187" s="120" t="e">
        <f ca="1">+IF(AND(ISNUMBER(OFFSET('Sanitation Data'!$E$13,0,10*ROW('Sanitation Data'!E181))),'Data Summary'!CY187="Yes"),OFFSET('Sanitation Data'!$E$13,0,10*ROW('Sanitation Data'!E181)),NA())</f>
        <v>#N/A</v>
      </c>
      <c r="AK187" s="120" t="e">
        <f ca="1">+IF(AND(ISNUMBER(OFFSET('Sanitation Data'!$F$5,0,10*ROW('Sanitation Data'!F181))),'Data Summary'!CZ187="Yes"),100-OFFSET('Sanitation Data'!$F$5,0,10*ROW('Sanitation Data'!F181)),NA())</f>
        <v>#N/A</v>
      </c>
      <c r="AL187" s="120" t="e">
        <f ca="1">+IF(AND(ISNUMBER(OFFSET('Sanitation Data'!$F$7,0,10*ROW('Sanitation Data'!F181))),'Data Summary'!DA187="Yes"),OFFSET('Sanitation Data'!$F$7,0,10*ROW('Sanitation Data'!F181)),NA())</f>
        <v>#N/A</v>
      </c>
      <c r="AM187" s="120" t="e">
        <f ca="1">+IF(AND(ISNUMBER(OFFSET('Sanitation Data'!$F$11,0,10*ROW('Sanitation Data'!F181))),'Data Summary'!DB187="Yes"),OFFSET('Sanitation Data'!$F$11,0,10*ROW('Sanitation Data'!F181)),NA())</f>
        <v>#N/A</v>
      </c>
      <c r="AN187" s="120" t="e">
        <f ca="1">+IF(AND(ISNUMBER(OFFSET('Sanitation Data'!$F$12,0,10*ROW('Sanitation Data'!F181))),'Data Summary'!DC187="Yes"),OFFSET('Sanitation Data'!$F$12,0,10*ROW('Sanitation Data'!F181)),NA())</f>
        <v>#N/A</v>
      </c>
      <c r="AO187" s="120" t="e">
        <f ca="1">+IF(AND(ISNUMBER(OFFSET('Sanitation Data'!$F$13,0,10*ROW('Sanitation Data'!F181))),'Data Summary'!DD187="Yes"),OFFSET('Sanitation Data'!$F$13,0,10*ROW('Sanitation Data'!F181)),NA())</f>
        <v>#N/A</v>
      </c>
      <c r="AP187" s="120" t="e">
        <f ca="1">+IF(AND(ISNUMBER(OFFSET('Sanitation Data'!$G$5,0,10*ROW('Sanitation Data'!G181))),'Data Summary'!DE187="Yes"),100-OFFSET('Sanitation Data'!$G$5,0,10*ROW('Sanitation Data'!G181)),NA())</f>
        <v>#N/A</v>
      </c>
      <c r="AQ187" s="120" t="e">
        <f ca="1">+IF(AND(ISNUMBER(OFFSET('Sanitation Data'!$G$7,0,10*ROW('Sanitation Data'!G181))),'Data Summary'!DF187="Yes"),OFFSET('Sanitation Data'!$G$7,0,10*ROW('Sanitation Data'!G181)),NA())</f>
        <v>#N/A</v>
      </c>
      <c r="AR187" s="120" t="e">
        <f ca="1">+IF(AND(ISNUMBER(OFFSET('Sanitation Data'!$G$11,0,10*ROW('Sanitation Data'!G181))),'Data Summary'!DG187="Yes"),OFFSET('Sanitation Data'!$G$11,0,10*ROW('Sanitation Data'!G181)),NA())</f>
        <v>#N/A</v>
      </c>
      <c r="AS187" s="120" t="e">
        <f ca="1">+IF(AND(ISNUMBER(OFFSET('Sanitation Data'!$G$12,0,10*ROW('Sanitation Data'!G181))),'Data Summary'!DH187="Yes"),OFFSET('Sanitation Data'!$G$12,0,10*ROW('Sanitation Data'!G181)),NA())</f>
        <v>#N/A</v>
      </c>
      <c r="AT187" s="120" t="e">
        <f ca="1">+IF(AND(ISNUMBER(OFFSET('Sanitation Data'!$G$13,0,10*ROW('Sanitation Data'!G181))),'Data Summary'!DI187="Yes"),OFFSET('Sanitation Data'!$G$13,0,10*ROW('Sanitation Data'!G181)),NA())</f>
        <v>#N/A</v>
      </c>
      <c r="AU187" s="120" t="e">
        <f ca="1">+IF(AND(ISNUMBER(OFFSET('Sanitation Data'!$H$5,0,10*ROW('Sanitation Data'!H181))),'Data Summary'!DJ187="Yes"),100-OFFSET('Sanitation Data'!$H$5,0,10*ROW('Sanitation Data'!H181)),NA())</f>
        <v>#N/A</v>
      </c>
      <c r="AV187" s="120" t="e">
        <f ca="1">+IF(AND(ISNUMBER(OFFSET('Sanitation Data'!$H$7,0,10*ROW('Sanitation Data'!H181))),'Data Summary'!DK187="Yes"),OFFSET('Sanitation Data'!$H$7,0,10*ROW('Sanitation Data'!H181)),NA())</f>
        <v>#N/A</v>
      </c>
      <c r="AW187" s="120" t="e">
        <f ca="1">+IF(AND(ISNUMBER(OFFSET('Sanitation Data'!$H$11,0,10*ROW('Sanitation Data'!H181))),'Data Summary'!DL187="Yes"),OFFSET('Sanitation Data'!$H$11,0,10*ROW('Sanitation Data'!H181)),NA())</f>
        <v>#N/A</v>
      </c>
      <c r="AX187" s="120" t="e">
        <f ca="1">+IF(AND(ISNUMBER(OFFSET('Sanitation Data'!$H$12,0,10*ROW('Sanitation Data'!H181))),'Data Summary'!DM187="Yes"),OFFSET('Sanitation Data'!$H$12,0,10*ROW('Sanitation Data'!H181)),NA())</f>
        <v>#N/A</v>
      </c>
      <c r="AY187" s="120" t="e">
        <f ca="1">+IF(AND(ISNUMBER(OFFSET('Sanitation Data'!$H$13,0,10*ROW('Sanitation Data'!H181))),'Data Summary'!DN187="Yes"),OFFSET('Sanitation Data'!$H$13,0,10*ROW('Sanitation Data'!H181)),NA())</f>
        <v>#N/A</v>
      </c>
      <c r="AZ187" s="121" t="e">
        <f ca="1">+IF(AND(ISNUMBER(OFFSET('Hygiene Data'!$C$6,0,10*ROW('Hygiene Data'!C181))),'Data Summary'!DO187="Yes"),OFFSET('Hygiene Data'!$C$6,0,10*ROW('Hygiene Data'!C181)),NA())</f>
        <v>#N/A</v>
      </c>
      <c r="BA187" s="121" t="e">
        <f ca="1">+IF(AND(ISNUMBER(OFFSET('Hygiene Data'!$C$8,0,10*ROW('Hygiene Data'!C181))),'Data Summary'!DP187="Yes"),OFFSET('Hygiene Data'!$C$8,0,10*ROW('Hygiene Data'!C181)),NA())</f>
        <v>#N/A</v>
      </c>
      <c r="BB187" s="121" t="e">
        <f ca="1">+IF(AND(ISNUMBER(OFFSET('Hygiene Data'!$C$10,0,10*ROW('Hygiene Data'!C181))),'Data Summary'!DQ187="Yes"),OFFSET('Hygiene Data'!$C$10,0,10*ROW('Hygiene Data'!C181)),NA())</f>
        <v>#N/A</v>
      </c>
      <c r="BC187" s="121" t="e">
        <f ca="1">+IF(AND(ISNUMBER(OFFSET('Hygiene Data'!$D$6,0,10*ROW('Hygiene Data'!D181))),'Data Summary'!DR187="Yes"),OFFSET('Hygiene Data'!$D$6,0,10*ROW('Hygiene Data'!D181)),NA())</f>
        <v>#N/A</v>
      </c>
      <c r="BD187" s="121" t="e">
        <f ca="1">+IF(AND(ISNUMBER(OFFSET('Hygiene Data'!$D$8,0,10*ROW('Hygiene Data'!D181))),'Data Summary'!DS187="Yes"),OFFSET('Hygiene Data'!$D$8,0,10*ROW('Hygiene Data'!D181)),NA())</f>
        <v>#N/A</v>
      </c>
      <c r="BE187" s="121" t="e">
        <f ca="1">+IF(AND(ISNUMBER(OFFSET('Hygiene Data'!$D$10,0,10*ROW('Hygiene Data'!D181))),'Data Summary'!DT187="Yes"),OFFSET('Hygiene Data'!$D$10,0,10*ROW('Hygiene Data'!D181)),NA())</f>
        <v>#N/A</v>
      </c>
      <c r="BF187" s="121" t="e">
        <f ca="1">+IF(AND(ISNUMBER(OFFSET('Hygiene Data'!$E$6,0,10*ROW('Hygiene Data'!E181))),'Data Summary'!DU187="Yes"),OFFSET('Hygiene Data'!$E$6,0,10*ROW('Hygiene Data'!E181)),NA())</f>
        <v>#N/A</v>
      </c>
      <c r="BG187" s="121" t="e">
        <f ca="1">+IF(AND(ISNUMBER(OFFSET('Hygiene Data'!$E$8,0,10*ROW('Hygiene Data'!E181))),'Data Summary'!DV187="Yes"),OFFSET('Hygiene Data'!$E$8,0,10*ROW('Hygiene Data'!E181)),NA())</f>
        <v>#N/A</v>
      </c>
      <c r="BH187" s="121" t="e">
        <f ca="1">+IF(AND(ISNUMBER(OFFSET('Hygiene Data'!$E$10,0,10*ROW('Hygiene Data'!E181))),'Data Summary'!DW187="Yes"),OFFSET('Hygiene Data'!$E$10,0,10*ROW('Hygiene Data'!E181)),NA())</f>
        <v>#N/A</v>
      </c>
      <c r="BI187" s="121" t="e">
        <f ca="1">+IF(AND(ISNUMBER(OFFSET('Hygiene Data'!$F$6,0,10*ROW('Hygiene Data'!F181))),'Data Summary'!DX187="Yes"),OFFSET('Hygiene Data'!$F$6,0,10*ROW('Hygiene Data'!F181)),NA())</f>
        <v>#N/A</v>
      </c>
      <c r="BJ187" s="121" t="e">
        <f ca="1">+IF(AND(ISNUMBER(OFFSET('Hygiene Data'!$F$8,0,10*ROW('Hygiene Data'!F181))),'Data Summary'!DY187="Yes"),OFFSET('Hygiene Data'!$F$8,0,10*ROW('Hygiene Data'!F181)),NA())</f>
        <v>#N/A</v>
      </c>
      <c r="BK187" s="121" t="e">
        <f ca="1">+IF(AND(ISNUMBER(OFFSET('Hygiene Data'!$F$10,0,10*ROW('Hygiene Data'!F181))),'Data Summary'!DZ187="Yes"),OFFSET('Hygiene Data'!$F$10,0,10*ROW('Hygiene Data'!F181)),NA())</f>
        <v>#N/A</v>
      </c>
      <c r="BL187" s="121" t="e">
        <f ca="1">+IF(AND(ISNUMBER(OFFSET('Hygiene Data'!$G$6,0,10*ROW('Hygiene Data'!G181))),'Data Summary'!EA187="Yes"),OFFSET('Hygiene Data'!$G$6,0,10*ROW('Hygiene Data'!G181)),NA())</f>
        <v>#N/A</v>
      </c>
      <c r="BM187" s="121" t="e">
        <f ca="1">+IF(AND(ISNUMBER(OFFSET('Hygiene Data'!$G$8,0,10*ROW('Hygiene Data'!G181))),'Data Summary'!EB187="Yes"),OFFSET('Hygiene Data'!$G$8,0,10*ROW('Hygiene Data'!G181)),NA())</f>
        <v>#N/A</v>
      </c>
      <c r="BN187" s="121" t="e">
        <f ca="1">+IF(AND(ISNUMBER(OFFSET('Hygiene Data'!$G$10,0,10*ROW('Hygiene Data'!G181))),'Data Summary'!EC187="Yes"),OFFSET('Hygiene Data'!$G$10,0,10*ROW('Hygiene Data'!G181)),NA())</f>
        <v>#N/A</v>
      </c>
      <c r="BO187" s="121" t="e">
        <f ca="1">+IF(AND(ISNUMBER(OFFSET('Hygiene Data'!$H$6,0,10*ROW('Hygiene Data'!H181))),'Data Summary'!ED187="Yes"),OFFSET('Hygiene Data'!$H$6,0,10*ROW('Hygiene Data'!H181)),NA())</f>
        <v>#N/A</v>
      </c>
      <c r="BP187" s="121" t="e">
        <f ca="1">+IF(AND(ISNUMBER(OFFSET('Hygiene Data'!$H$8,0,10*ROW('Hygiene Data'!H181))),'Data Summary'!EE187="Yes"),OFFSET('Hygiene Data'!$H$8,0,10*ROW('Hygiene Data'!H181)),NA())</f>
        <v>#N/A</v>
      </c>
      <c r="BQ187" s="121" t="e">
        <f ca="1">+IF(AND(ISNUMBER(OFFSET('Hygiene Data'!$H$10,0,10*ROW('Hygiene Data'!H181))),'Data Summary'!EF187="Yes"),OFFSET('Hygiene Data'!$H$10,0,10*ROW('Hygiene Data'!H181)),NA())</f>
        <v>#N/A</v>
      </c>
    </row>
    <row r="188" spans="1:69" x14ac:dyDescent="0.2">
      <c r="A188" s="44" t="e">
        <f ca="1">+IF(OFFSET('Water Data'!$B$1,0,10*ROW('Water Data'!B182))="",NA(),OFFSET('Water Data'!$B$1,0,10*ROW('Water Data'!B182)))</f>
        <v>#N/A</v>
      </c>
      <c r="B188" s="44" t="e">
        <f ca="1">+IF(OFFSET('Water Data'!$A$3,0,10*ROW('Water Data'!A185))="",NA(),OFFSET('Water Data'!$A$3,0,10*ROW('Water Data'!A185)))</f>
        <v>#N/A</v>
      </c>
      <c r="C188" s="44" t="e">
        <f ca="1">+IF(OFFSET('Water Data'!$C$3,0,10*ROW('Water Data'!C185))="",NA(),OFFSET('Water Data'!$C$3,0,10*ROW('Water Data'!C185)))</f>
        <v>#N/A</v>
      </c>
      <c r="D188" s="119" t="e">
        <f ca="1">+IF(AND(ISNUMBER(OFFSET('Water Data'!$C$5,0,10*ROW('Water Data'!C182))),'Data Summary'!BS188="Yes"),100-OFFSET('Water Data'!$C$5,0,10*ROW('Water Data'!C182)),NA())</f>
        <v>#N/A</v>
      </c>
      <c r="E188" s="119" t="e">
        <f ca="1">+IF(AND(ISNUMBER(OFFSET('Water Data'!$C$7,0,10*ROW('Water Data'!C182))),'Data Summary'!BT188="Yes"),OFFSET('Water Data'!$C$7,0,10*ROW('Water Data'!C182)),NA())</f>
        <v>#N/A</v>
      </c>
      <c r="F188" s="119" t="e">
        <f ca="1">+IF(AND(ISNUMBER(OFFSET('Water Data'!$C$10,0,10*ROW('Water Data'!C182))),'Data Summary'!BU188="Yes"),OFFSET('Water Data'!$C$10,0,10*ROW('Water Data'!C182)),NA())</f>
        <v>#N/A</v>
      </c>
      <c r="G188" s="119" t="e">
        <f ca="1">+IF(AND(ISNUMBER(OFFSET('Water Data'!$D$5,0,10*ROW('Water Data'!D182))),'Data Summary'!BV188="Yes"),100-OFFSET('Water Data'!$D$5,0,10*ROW('Water Data'!D182)),NA())</f>
        <v>#N/A</v>
      </c>
      <c r="H188" s="119" t="e">
        <f ca="1">+IF(AND(ISNUMBER(OFFSET('Water Data'!$D$7,0,10*ROW('Water Data'!D182))),'Data Summary'!BW188="Yes"),OFFSET('Water Data'!$D$7,0,10*ROW('Water Data'!D182)),NA())</f>
        <v>#N/A</v>
      </c>
      <c r="I188" s="119" t="e">
        <f ca="1">+IF(AND(ISNUMBER(OFFSET('Water Data'!$D$10,0,10*ROW('Water Data'!D182))),'Data Summary'!BX188="Yes"),OFFSET('Water Data'!$D$10,0,10*ROW('Water Data'!D182)),NA())</f>
        <v>#N/A</v>
      </c>
      <c r="J188" s="119" t="e">
        <f ca="1">+IF(AND(ISNUMBER(OFFSET('Water Data'!$E$5,0,10*ROW('Water Data'!E182))),'Data Summary'!BY188="Yes"),100-OFFSET('Water Data'!$E$5,0,10*ROW('Water Data'!E182)),NA())</f>
        <v>#N/A</v>
      </c>
      <c r="K188" s="119" t="e">
        <f ca="1">+IF(AND(ISNUMBER(OFFSET('Water Data'!$E$7,0,10*ROW('Water Data'!E182))),'Data Summary'!BZ188="Yes"),OFFSET('Water Data'!$E$7,0,10*ROW('Water Data'!E182)),NA())</f>
        <v>#N/A</v>
      </c>
      <c r="L188" s="119" t="e">
        <f ca="1">+IF(AND(ISNUMBER(OFFSET('Water Data'!$E$10,0,10*ROW('Water Data'!E182))),'Data Summary'!CA188="Yes"),OFFSET('Water Data'!$E$10,0,10*ROW('Water Data'!E182)),NA())</f>
        <v>#N/A</v>
      </c>
      <c r="M188" s="119" t="e">
        <f ca="1">+IF(AND(ISNUMBER(OFFSET('Water Data'!$F$5,0,10*ROW('Water Data'!F182))),'Data Summary'!CB188="Yes"),100-OFFSET('Water Data'!$F$5,0,10*ROW('Water Data'!F182)),NA())</f>
        <v>#N/A</v>
      </c>
      <c r="N188" s="119" t="e">
        <f ca="1">+IF(AND(ISNUMBER(OFFSET('Water Data'!$F$7,0,10*ROW('Water Data'!F182))),'Data Summary'!CC188="Yes"),OFFSET('Water Data'!$F$7,0,10*ROW('Water Data'!F182)),NA())</f>
        <v>#N/A</v>
      </c>
      <c r="O188" s="119" t="e">
        <f ca="1">+IF(AND(ISNUMBER(OFFSET('Water Data'!$F$10,0,10*ROW('Water Data'!F182))),'Data Summary'!CD188="Yes"),OFFSET('Water Data'!$F$10,0,10*ROW('Water Data'!F182)),NA())</f>
        <v>#N/A</v>
      </c>
      <c r="P188" s="119" t="e">
        <f ca="1">+IF(AND(ISNUMBER(OFFSET('Water Data'!$G$5,0,10*ROW('Water Data'!G182))),'Data Summary'!CE188="Yes"),100-OFFSET('Water Data'!$G$5,0,10*ROW('Water Data'!G182)),NA())</f>
        <v>#N/A</v>
      </c>
      <c r="Q188" s="119" t="e">
        <f ca="1">+IF(AND(ISNUMBER(OFFSET('Water Data'!$G$7,0,10*ROW('Water Data'!G182))),'Data Summary'!CF188="Yes"),OFFSET('Water Data'!$G$7,0,10*ROW('Water Data'!G182)),NA())</f>
        <v>#N/A</v>
      </c>
      <c r="R188" s="119" t="e">
        <f ca="1">+IF(AND(ISNUMBER(OFFSET('Water Data'!$G$10,0,10*ROW('Water Data'!G182))),'Data Summary'!CG188="Yes"),OFFSET('Water Data'!$G$10,0,10*ROW('Water Data'!G182)),NA())</f>
        <v>#N/A</v>
      </c>
      <c r="S188" s="119" t="e">
        <f ca="1">+IF(AND(ISNUMBER(OFFSET('Water Data'!$H$5,0,10*ROW('Water Data'!H182))),'Data Summary'!CH188="Yes"),100-OFFSET('Water Data'!$H$5,0,10*ROW('Water Data'!H182)),NA())</f>
        <v>#N/A</v>
      </c>
      <c r="T188" s="119" t="e">
        <f ca="1">+IF(AND(ISNUMBER(OFFSET('Water Data'!$H$7,0,10*ROW('Water Data'!H182))),'Data Summary'!CI188="Yes"),OFFSET('Water Data'!$H$7,0,10*ROW('Water Data'!H182)),NA())</f>
        <v>#N/A</v>
      </c>
      <c r="U188" s="119" t="e">
        <f ca="1">+IF(AND(ISNUMBER(OFFSET('Water Data'!$H$10,0,10*ROW('Water Data'!H182))),'Data Summary'!CJ188="Yes"),OFFSET('Water Data'!$H$10,0,10*ROW('Water Data'!H182)),NA())</f>
        <v>#N/A</v>
      </c>
      <c r="V188" s="120" t="e">
        <f ca="1">+IF(AND(ISNUMBER(OFFSET('Sanitation Data'!$C$5,0,10*ROW('Sanitation Data'!C182))),'Data Summary'!CK188="Yes"),100-OFFSET('Sanitation Data'!$C$5,0,10*ROW('Sanitation Data'!C182)),NA())</f>
        <v>#N/A</v>
      </c>
      <c r="W188" s="120" t="e">
        <f ca="1">+IF(AND(ISNUMBER(OFFSET('Sanitation Data'!$C$7,0,10*ROW('Sanitation Data'!C182))),'Data Summary'!CL188="Yes"),OFFSET('Sanitation Data'!$C$7,0,10*ROW('Sanitation Data'!C182)),NA())</f>
        <v>#N/A</v>
      </c>
      <c r="X188" s="120" t="e">
        <f ca="1">+IF(AND(ISNUMBER(OFFSET('Sanitation Data'!$C$11,0,10*ROW('Sanitation Data'!C182))),'Data Summary'!CM188="Yes"),OFFSET('Sanitation Data'!$C$11,0,10*ROW('Sanitation Data'!C182)),NA())</f>
        <v>#N/A</v>
      </c>
      <c r="Y188" s="120" t="e">
        <f ca="1">+IF(AND(ISNUMBER(OFFSET('Sanitation Data'!$C$12,0,10*ROW('Sanitation Data'!C182))),'Data Summary'!CN188="Yes"),OFFSET('Sanitation Data'!$C$12,0,10*ROW('Sanitation Data'!C182)),NA())</f>
        <v>#N/A</v>
      </c>
      <c r="Z188" s="120" t="e">
        <f ca="1">+IF(AND(ISNUMBER(OFFSET('Sanitation Data'!$C$13,0,10*ROW('Sanitation Data'!C182))),'Data Summary'!CO188="Yes"),OFFSET('Sanitation Data'!$C$13,0,10*ROW('Sanitation Data'!C182)),NA())</f>
        <v>#N/A</v>
      </c>
      <c r="AA188" s="120" t="e">
        <f ca="1">+IF(AND(ISNUMBER(OFFSET('Sanitation Data'!$D$5,0,10*ROW('Sanitation Data'!D182))),'Data Summary'!CP188="Yes"),100-OFFSET('Sanitation Data'!$D$5,0,10*ROW('Sanitation Data'!D182)),NA())</f>
        <v>#N/A</v>
      </c>
      <c r="AB188" s="120" t="e">
        <f ca="1">+IF(AND(ISNUMBER(OFFSET('Sanitation Data'!$D$7,0,10*ROW('Sanitation Data'!D182))),'Data Summary'!CQ188="Yes"),OFFSET('Sanitation Data'!$D$7,0,10*ROW('Sanitation Data'!D182)),NA())</f>
        <v>#N/A</v>
      </c>
      <c r="AC188" s="120" t="e">
        <f ca="1">+IF(AND(ISNUMBER(OFFSET('Sanitation Data'!$D$11,0,10*ROW('Sanitation Data'!D182))),'Data Summary'!CR188="Yes"),OFFSET('Sanitation Data'!$D$11,0,10*ROW('Sanitation Data'!D182)),NA())</f>
        <v>#N/A</v>
      </c>
      <c r="AD188" s="120" t="e">
        <f ca="1">+IF(AND(ISNUMBER(OFFSET('Sanitation Data'!$D$12,0,10*ROW('Sanitation Data'!D182))),'Data Summary'!CS188="Yes"),OFFSET('Sanitation Data'!$D$12,0,10*ROW('Sanitation Data'!D182)),NA())</f>
        <v>#N/A</v>
      </c>
      <c r="AE188" s="120" t="e">
        <f ca="1">+IF(AND(ISNUMBER(OFFSET('Sanitation Data'!$D$13,0,10*ROW('Sanitation Data'!D182))),'Data Summary'!CT188="Yes"),OFFSET('Sanitation Data'!$D$13,0,10*ROW('Sanitation Data'!D182)),NA())</f>
        <v>#N/A</v>
      </c>
      <c r="AF188" s="120" t="e">
        <f ca="1">+IF(AND(ISNUMBER(OFFSET('Sanitation Data'!$E$5,0,10*ROW('Sanitation Data'!E182))),'Data Summary'!CU188="Yes"),100-OFFSET('Sanitation Data'!$E$5,0,10*ROW('Sanitation Data'!E182)),NA())</f>
        <v>#N/A</v>
      </c>
      <c r="AG188" s="120" t="e">
        <f ca="1">+IF(AND(ISNUMBER(OFFSET('Sanitation Data'!$E$7,0,10*ROW('Sanitation Data'!E182))),'Data Summary'!CV188="Yes"),OFFSET('Sanitation Data'!$E$7,0,10*ROW('Sanitation Data'!E182)),NA())</f>
        <v>#N/A</v>
      </c>
      <c r="AH188" s="120" t="e">
        <f ca="1">+IF(AND(ISNUMBER(OFFSET('Sanitation Data'!$E$11,0,10*ROW('Sanitation Data'!E182))),'Data Summary'!CW188="Yes"),OFFSET('Sanitation Data'!$E$11,0,10*ROW('Sanitation Data'!E182)),NA())</f>
        <v>#N/A</v>
      </c>
      <c r="AI188" s="120" t="e">
        <f ca="1">+IF(AND(ISNUMBER(OFFSET('Sanitation Data'!$E$12,0,10*ROW('Sanitation Data'!E182))),'Data Summary'!CX188="Yes"),OFFSET('Sanitation Data'!$E$12,0,10*ROW('Sanitation Data'!E182)),NA())</f>
        <v>#N/A</v>
      </c>
      <c r="AJ188" s="120" t="e">
        <f ca="1">+IF(AND(ISNUMBER(OFFSET('Sanitation Data'!$E$13,0,10*ROW('Sanitation Data'!E182))),'Data Summary'!CY188="Yes"),OFFSET('Sanitation Data'!$E$13,0,10*ROW('Sanitation Data'!E182)),NA())</f>
        <v>#N/A</v>
      </c>
      <c r="AK188" s="120" t="e">
        <f ca="1">+IF(AND(ISNUMBER(OFFSET('Sanitation Data'!$F$5,0,10*ROW('Sanitation Data'!F182))),'Data Summary'!CZ188="Yes"),100-OFFSET('Sanitation Data'!$F$5,0,10*ROW('Sanitation Data'!F182)),NA())</f>
        <v>#N/A</v>
      </c>
      <c r="AL188" s="120" t="e">
        <f ca="1">+IF(AND(ISNUMBER(OFFSET('Sanitation Data'!$F$7,0,10*ROW('Sanitation Data'!F182))),'Data Summary'!DA188="Yes"),OFFSET('Sanitation Data'!$F$7,0,10*ROW('Sanitation Data'!F182)),NA())</f>
        <v>#N/A</v>
      </c>
      <c r="AM188" s="120" t="e">
        <f ca="1">+IF(AND(ISNUMBER(OFFSET('Sanitation Data'!$F$11,0,10*ROW('Sanitation Data'!F182))),'Data Summary'!DB188="Yes"),OFFSET('Sanitation Data'!$F$11,0,10*ROW('Sanitation Data'!F182)),NA())</f>
        <v>#N/A</v>
      </c>
      <c r="AN188" s="120" t="e">
        <f ca="1">+IF(AND(ISNUMBER(OFFSET('Sanitation Data'!$F$12,0,10*ROW('Sanitation Data'!F182))),'Data Summary'!DC188="Yes"),OFFSET('Sanitation Data'!$F$12,0,10*ROW('Sanitation Data'!F182)),NA())</f>
        <v>#N/A</v>
      </c>
      <c r="AO188" s="120" t="e">
        <f ca="1">+IF(AND(ISNUMBER(OFFSET('Sanitation Data'!$F$13,0,10*ROW('Sanitation Data'!F182))),'Data Summary'!DD188="Yes"),OFFSET('Sanitation Data'!$F$13,0,10*ROW('Sanitation Data'!F182)),NA())</f>
        <v>#N/A</v>
      </c>
      <c r="AP188" s="120" t="e">
        <f ca="1">+IF(AND(ISNUMBER(OFFSET('Sanitation Data'!$G$5,0,10*ROW('Sanitation Data'!G182))),'Data Summary'!DE188="Yes"),100-OFFSET('Sanitation Data'!$G$5,0,10*ROW('Sanitation Data'!G182)),NA())</f>
        <v>#N/A</v>
      </c>
      <c r="AQ188" s="120" t="e">
        <f ca="1">+IF(AND(ISNUMBER(OFFSET('Sanitation Data'!$G$7,0,10*ROW('Sanitation Data'!G182))),'Data Summary'!DF188="Yes"),OFFSET('Sanitation Data'!$G$7,0,10*ROW('Sanitation Data'!G182)),NA())</f>
        <v>#N/A</v>
      </c>
      <c r="AR188" s="120" t="e">
        <f ca="1">+IF(AND(ISNUMBER(OFFSET('Sanitation Data'!$G$11,0,10*ROW('Sanitation Data'!G182))),'Data Summary'!DG188="Yes"),OFFSET('Sanitation Data'!$G$11,0,10*ROW('Sanitation Data'!G182)),NA())</f>
        <v>#N/A</v>
      </c>
      <c r="AS188" s="120" t="e">
        <f ca="1">+IF(AND(ISNUMBER(OFFSET('Sanitation Data'!$G$12,0,10*ROW('Sanitation Data'!G182))),'Data Summary'!DH188="Yes"),OFFSET('Sanitation Data'!$G$12,0,10*ROW('Sanitation Data'!G182)),NA())</f>
        <v>#N/A</v>
      </c>
      <c r="AT188" s="120" t="e">
        <f ca="1">+IF(AND(ISNUMBER(OFFSET('Sanitation Data'!$G$13,0,10*ROW('Sanitation Data'!G182))),'Data Summary'!DI188="Yes"),OFFSET('Sanitation Data'!$G$13,0,10*ROW('Sanitation Data'!G182)),NA())</f>
        <v>#N/A</v>
      </c>
      <c r="AU188" s="120" t="e">
        <f ca="1">+IF(AND(ISNUMBER(OFFSET('Sanitation Data'!$H$5,0,10*ROW('Sanitation Data'!H182))),'Data Summary'!DJ188="Yes"),100-OFFSET('Sanitation Data'!$H$5,0,10*ROW('Sanitation Data'!H182)),NA())</f>
        <v>#N/A</v>
      </c>
      <c r="AV188" s="120" t="e">
        <f ca="1">+IF(AND(ISNUMBER(OFFSET('Sanitation Data'!$H$7,0,10*ROW('Sanitation Data'!H182))),'Data Summary'!DK188="Yes"),OFFSET('Sanitation Data'!$H$7,0,10*ROW('Sanitation Data'!H182)),NA())</f>
        <v>#N/A</v>
      </c>
      <c r="AW188" s="120" t="e">
        <f ca="1">+IF(AND(ISNUMBER(OFFSET('Sanitation Data'!$H$11,0,10*ROW('Sanitation Data'!H182))),'Data Summary'!DL188="Yes"),OFFSET('Sanitation Data'!$H$11,0,10*ROW('Sanitation Data'!H182)),NA())</f>
        <v>#N/A</v>
      </c>
      <c r="AX188" s="120" t="e">
        <f ca="1">+IF(AND(ISNUMBER(OFFSET('Sanitation Data'!$H$12,0,10*ROW('Sanitation Data'!H182))),'Data Summary'!DM188="Yes"),OFFSET('Sanitation Data'!$H$12,0,10*ROW('Sanitation Data'!H182)),NA())</f>
        <v>#N/A</v>
      </c>
      <c r="AY188" s="120" t="e">
        <f ca="1">+IF(AND(ISNUMBER(OFFSET('Sanitation Data'!$H$13,0,10*ROW('Sanitation Data'!H182))),'Data Summary'!DN188="Yes"),OFFSET('Sanitation Data'!$H$13,0,10*ROW('Sanitation Data'!H182)),NA())</f>
        <v>#N/A</v>
      </c>
      <c r="AZ188" s="121" t="e">
        <f ca="1">+IF(AND(ISNUMBER(OFFSET('Hygiene Data'!$C$6,0,10*ROW('Hygiene Data'!C182))),'Data Summary'!DO188="Yes"),OFFSET('Hygiene Data'!$C$6,0,10*ROW('Hygiene Data'!C182)),NA())</f>
        <v>#N/A</v>
      </c>
      <c r="BA188" s="121" t="e">
        <f ca="1">+IF(AND(ISNUMBER(OFFSET('Hygiene Data'!$C$8,0,10*ROW('Hygiene Data'!C182))),'Data Summary'!DP188="Yes"),OFFSET('Hygiene Data'!$C$8,0,10*ROW('Hygiene Data'!C182)),NA())</f>
        <v>#N/A</v>
      </c>
      <c r="BB188" s="121" t="e">
        <f ca="1">+IF(AND(ISNUMBER(OFFSET('Hygiene Data'!$C$10,0,10*ROW('Hygiene Data'!C182))),'Data Summary'!DQ188="Yes"),OFFSET('Hygiene Data'!$C$10,0,10*ROW('Hygiene Data'!C182)),NA())</f>
        <v>#N/A</v>
      </c>
      <c r="BC188" s="121" t="e">
        <f ca="1">+IF(AND(ISNUMBER(OFFSET('Hygiene Data'!$D$6,0,10*ROW('Hygiene Data'!D182))),'Data Summary'!DR188="Yes"),OFFSET('Hygiene Data'!$D$6,0,10*ROW('Hygiene Data'!D182)),NA())</f>
        <v>#N/A</v>
      </c>
      <c r="BD188" s="121" t="e">
        <f ca="1">+IF(AND(ISNUMBER(OFFSET('Hygiene Data'!$D$8,0,10*ROW('Hygiene Data'!D182))),'Data Summary'!DS188="Yes"),OFFSET('Hygiene Data'!$D$8,0,10*ROW('Hygiene Data'!D182)),NA())</f>
        <v>#N/A</v>
      </c>
      <c r="BE188" s="121" t="e">
        <f ca="1">+IF(AND(ISNUMBER(OFFSET('Hygiene Data'!$D$10,0,10*ROW('Hygiene Data'!D182))),'Data Summary'!DT188="Yes"),OFFSET('Hygiene Data'!$D$10,0,10*ROW('Hygiene Data'!D182)),NA())</f>
        <v>#N/A</v>
      </c>
      <c r="BF188" s="121" t="e">
        <f ca="1">+IF(AND(ISNUMBER(OFFSET('Hygiene Data'!$E$6,0,10*ROW('Hygiene Data'!E182))),'Data Summary'!DU188="Yes"),OFFSET('Hygiene Data'!$E$6,0,10*ROW('Hygiene Data'!E182)),NA())</f>
        <v>#N/A</v>
      </c>
      <c r="BG188" s="121" t="e">
        <f ca="1">+IF(AND(ISNUMBER(OFFSET('Hygiene Data'!$E$8,0,10*ROW('Hygiene Data'!E182))),'Data Summary'!DV188="Yes"),OFFSET('Hygiene Data'!$E$8,0,10*ROW('Hygiene Data'!E182)),NA())</f>
        <v>#N/A</v>
      </c>
      <c r="BH188" s="121" t="e">
        <f ca="1">+IF(AND(ISNUMBER(OFFSET('Hygiene Data'!$E$10,0,10*ROW('Hygiene Data'!E182))),'Data Summary'!DW188="Yes"),OFFSET('Hygiene Data'!$E$10,0,10*ROW('Hygiene Data'!E182)),NA())</f>
        <v>#N/A</v>
      </c>
      <c r="BI188" s="121" t="e">
        <f ca="1">+IF(AND(ISNUMBER(OFFSET('Hygiene Data'!$F$6,0,10*ROW('Hygiene Data'!F182))),'Data Summary'!DX188="Yes"),OFFSET('Hygiene Data'!$F$6,0,10*ROW('Hygiene Data'!F182)),NA())</f>
        <v>#N/A</v>
      </c>
      <c r="BJ188" s="121" t="e">
        <f ca="1">+IF(AND(ISNUMBER(OFFSET('Hygiene Data'!$F$8,0,10*ROW('Hygiene Data'!F182))),'Data Summary'!DY188="Yes"),OFFSET('Hygiene Data'!$F$8,0,10*ROW('Hygiene Data'!F182)),NA())</f>
        <v>#N/A</v>
      </c>
      <c r="BK188" s="121" t="e">
        <f ca="1">+IF(AND(ISNUMBER(OFFSET('Hygiene Data'!$F$10,0,10*ROW('Hygiene Data'!F182))),'Data Summary'!DZ188="Yes"),OFFSET('Hygiene Data'!$F$10,0,10*ROW('Hygiene Data'!F182)),NA())</f>
        <v>#N/A</v>
      </c>
      <c r="BL188" s="121" t="e">
        <f ca="1">+IF(AND(ISNUMBER(OFFSET('Hygiene Data'!$G$6,0,10*ROW('Hygiene Data'!G182))),'Data Summary'!EA188="Yes"),OFFSET('Hygiene Data'!$G$6,0,10*ROW('Hygiene Data'!G182)),NA())</f>
        <v>#N/A</v>
      </c>
      <c r="BM188" s="121" t="e">
        <f ca="1">+IF(AND(ISNUMBER(OFFSET('Hygiene Data'!$G$8,0,10*ROW('Hygiene Data'!G182))),'Data Summary'!EB188="Yes"),OFFSET('Hygiene Data'!$G$8,0,10*ROW('Hygiene Data'!G182)),NA())</f>
        <v>#N/A</v>
      </c>
      <c r="BN188" s="121" t="e">
        <f ca="1">+IF(AND(ISNUMBER(OFFSET('Hygiene Data'!$G$10,0,10*ROW('Hygiene Data'!G182))),'Data Summary'!EC188="Yes"),OFFSET('Hygiene Data'!$G$10,0,10*ROW('Hygiene Data'!G182)),NA())</f>
        <v>#N/A</v>
      </c>
      <c r="BO188" s="121" t="e">
        <f ca="1">+IF(AND(ISNUMBER(OFFSET('Hygiene Data'!$H$6,0,10*ROW('Hygiene Data'!H182))),'Data Summary'!ED188="Yes"),OFFSET('Hygiene Data'!$H$6,0,10*ROW('Hygiene Data'!H182)),NA())</f>
        <v>#N/A</v>
      </c>
      <c r="BP188" s="121" t="e">
        <f ca="1">+IF(AND(ISNUMBER(OFFSET('Hygiene Data'!$H$8,0,10*ROW('Hygiene Data'!H182))),'Data Summary'!EE188="Yes"),OFFSET('Hygiene Data'!$H$8,0,10*ROW('Hygiene Data'!H182)),NA())</f>
        <v>#N/A</v>
      </c>
      <c r="BQ188" s="121" t="e">
        <f ca="1">+IF(AND(ISNUMBER(OFFSET('Hygiene Data'!$H$10,0,10*ROW('Hygiene Data'!H182))),'Data Summary'!EF188="Yes"),OFFSET('Hygiene Data'!$H$10,0,10*ROW('Hygiene Data'!H182)),NA())</f>
        <v>#N/A</v>
      </c>
    </row>
    <row r="189" spans="1:69" x14ac:dyDescent="0.2">
      <c r="A189" s="44" t="e">
        <f ca="1">+IF(OFFSET('Water Data'!$B$1,0,10*ROW('Water Data'!B183))="",NA(),OFFSET('Water Data'!$B$1,0,10*ROW('Water Data'!B183)))</f>
        <v>#N/A</v>
      </c>
      <c r="B189" s="44" t="e">
        <f ca="1">+IF(OFFSET('Water Data'!$A$3,0,10*ROW('Water Data'!A186))="",NA(),OFFSET('Water Data'!$A$3,0,10*ROW('Water Data'!A186)))</f>
        <v>#N/A</v>
      </c>
      <c r="C189" s="44" t="e">
        <f ca="1">+IF(OFFSET('Water Data'!$C$3,0,10*ROW('Water Data'!C186))="",NA(),OFFSET('Water Data'!$C$3,0,10*ROW('Water Data'!C186)))</f>
        <v>#N/A</v>
      </c>
      <c r="D189" s="119" t="e">
        <f ca="1">+IF(AND(ISNUMBER(OFFSET('Water Data'!$C$5,0,10*ROW('Water Data'!C183))),'Data Summary'!BS189="Yes"),100-OFFSET('Water Data'!$C$5,0,10*ROW('Water Data'!C183)),NA())</f>
        <v>#N/A</v>
      </c>
      <c r="E189" s="119" t="e">
        <f ca="1">+IF(AND(ISNUMBER(OFFSET('Water Data'!$C$7,0,10*ROW('Water Data'!C183))),'Data Summary'!BT189="Yes"),OFFSET('Water Data'!$C$7,0,10*ROW('Water Data'!C183)),NA())</f>
        <v>#N/A</v>
      </c>
      <c r="F189" s="119" t="e">
        <f ca="1">+IF(AND(ISNUMBER(OFFSET('Water Data'!$C$10,0,10*ROW('Water Data'!C183))),'Data Summary'!BU189="Yes"),OFFSET('Water Data'!$C$10,0,10*ROW('Water Data'!C183)),NA())</f>
        <v>#N/A</v>
      </c>
      <c r="G189" s="119" t="e">
        <f ca="1">+IF(AND(ISNUMBER(OFFSET('Water Data'!$D$5,0,10*ROW('Water Data'!D183))),'Data Summary'!BV189="Yes"),100-OFFSET('Water Data'!$D$5,0,10*ROW('Water Data'!D183)),NA())</f>
        <v>#N/A</v>
      </c>
      <c r="H189" s="119" t="e">
        <f ca="1">+IF(AND(ISNUMBER(OFFSET('Water Data'!$D$7,0,10*ROW('Water Data'!D183))),'Data Summary'!BW189="Yes"),OFFSET('Water Data'!$D$7,0,10*ROW('Water Data'!D183)),NA())</f>
        <v>#N/A</v>
      </c>
      <c r="I189" s="119" t="e">
        <f ca="1">+IF(AND(ISNUMBER(OFFSET('Water Data'!$D$10,0,10*ROW('Water Data'!D183))),'Data Summary'!BX189="Yes"),OFFSET('Water Data'!$D$10,0,10*ROW('Water Data'!D183)),NA())</f>
        <v>#N/A</v>
      </c>
      <c r="J189" s="119" t="e">
        <f ca="1">+IF(AND(ISNUMBER(OFFSET('Water Data'!$E$5,0,10*ROW('Water Data'!E183))),'Data Summary'!BY189="Yes"),100-OFFSET('Water Data'!$E$5,0,10*ROW('Water Data'!E183)),NA())</f>
        <v>#N/A</v>
      </c>
      <c r="K189" s="119" t="e">
        <f ca="1">+IF(AND(ISNUMBER(OFFSET('Water Data'!$E$7,0,10*ROW('Water Data'!E183))),'Data Summary'!BZ189="Yes"),OFFSET('Water Data'!$E$7,0,10*ROW('Water Data'!E183)),NA())</f>
        <v>#N/A</v>
      </c>
      <c r="L189" s="119" t="e">
        <f ca="1">+IF(AND(ISNUMBER(OFFSET('Water Data'!$E$10,0,10*ROW('Water Data'!E183))),'Data Summary'!CA189="Yes"),OFFSET('Water Data'!$E$10,0,10*ROW('Water Data'!E183)),NA())</f>
        <v>#N/A</v>
      </c>
      <c r="M189" s="119" t="e">
        <f ca="1">+IF(AND(ISNUMBER(OFFSET('Water Data'!$F$5,0,10*ROW('Water Data'!F183))),'Data Summary'!CB189="Yes"),100-OFFSET('Water Data'!$F$5,0,10*ROW('Water Data'!F183)),NA())</f>
        <v>#N/A</v>
      </c>
      <c r="N189" s="119" t="e">
        <f ca="1">+IF(AND(ISNUMBER(OFFSET('Water Data'!$F$7,0,10*ROW('Water Data'!F183))),'Data Summary'!CC189="Yes"),OFFSET('Water Data'!$F$7,0,10*ROW('Water Data'!F183)),NA())</f>
        <v>#N/A</v>
      </c>
      <c r="O189" s="119" t="e">
        <f ca="1">+IF(AND(ISNUMBER(OFFSET('Water Data'!$F$10,0,10*ROW('Water Data'!F183))),'Data Summary'!CD189="Yes"),OFFSET('Water Data'!$F$10,0,10*ROW('Water Data'!F183)),NA())</f>
        <v>#N/A</v>
      </c>
      <c r="P189" s="119" t="e">
        <f ca="1">+IF(AND(ISNUMBER(OFFSET('Water Data'!$G$5,0,10*ROW('Water Data'!G183))),'Data Summary'!CE189="Yes"),100-OFFSET('Water Data'!$G$5,0,10*ROW('Water Data'!G183)),NA())</f>
        <v>#N/A</v>
      </c>
      <c r="Q189" s="119" t="e">
        <f ca="1">+IF(AND(ISNUMBER(OFFSET('Water Data'!$G$7,0,10*ROW('Water Data'!G183))),'Data Summary'!CF189="Yes"),OFFSET('Water Data'!$G$7,0,10*ROW('Water Data'!G183)),NA())</f>
        <v>#N/A</v>
      </c>
      <c r="R189" s="119" t="e">
        <f ca="1">+IF(AND(ISNUMBER(OFFSET('Water Data'!$G$10,0,10*ROW('Water Data'!G183))),'Data Summary'!CG189="Yes"),OFFSET('Water Data'!$G$10,0,10*ROW('Water Data'!G183)),NA())</f>
        <v>#N/A</v>
      </c>
      <c r="S189" s="119" t="e">
        <f ca="1">+IF(AND(ISNUMBER(OFFSET('Water Data'!$H$5,0,10*ROW('Water Data'!H183))),'Data Summary'!CH189="Yes"),100-OFFSET('Water Data'!$H$5,0,10*ROW('Water Data'!H183)),NA())</f>
        <v>#N/A</v>
      </c>
      <c r="T189" s="119" t="e">
        <f ca="1">+IF(AND(ISNUMBER(OFFSET('Water Data'!$H$7,0,10*ROW('Water Data'!H183))),'Data Summary'!CI189="Yes"),OFFSET('Water Data'!$H$7,0,10*ROW('Water Data'!H183)),NA())</f>
        <v>#N/A</v>
      </c>
      <c r="U189" s="119" t="e">
        <f ca="1">+IF(AND(ISNUMBER(OFFSET('Water Data'!$H$10,0,10*ROW('Water Data'!H183))),'Data Summary'!CJ189="Yes"),OFFSET('Water Data'!$H$10,0,10*ROW('Water Data'!H183)),NA())</f>
        <v>#N/A</v>
      </c>
      <c r="V189" s="120" t="e">
        <f ca="1">+IF(AND(ISNUMBER(OFFSET('Sanitation Data'!$C$5,0,10*ROW('Sanitation Data'!C183))),'Data Summary'!CK189="Yes"),100-OFFSET('Sanitation Data'!$C$5,0,10*ROW('Sanitation Data'!C183)),NA())</f>
        <v>#N/A</v>
      </c>
      <c r="W189" s="120" t="e">
        <f ca="1">+IF(AND(ISNUMBER(OFFSET('Sanitation Data'!$C$7,0,10*ROW('Sanitation Data'!C183))),'Data Summary'!CL189="Yes"),OFFSET('Sanitation Data'!$C$7,0,10*ROW('Sanitation Data'!C183)),NA())</f>
        <v>#N/A</v>
      </c>
      <c r="X189" s="120" t="e">
        <f ca="1">+IF(AND(ISNUMBER(OFFSET('Sanitation Data'!$C$11,0,10*ROW('Sanitation Data'!C183))),'Data Summary'!CM189="Yes"),OFFSET('Sanitation Data'!$C$11,0,10*ROW('Sanitation Data'!C183)),NA())</f>
        <v>#N/A</v>
      </c>
      <c r="Y189" s="120" t="e">
        <f ca="1">+IF(AND(ISNUMBER(OFFSET('Sanitation Data'!$C$12,0,10*ROW('Sanitation Data'!C183))),'Data Summary'!CN189="Yes"),OFFSET('Sanitation Data'!$C$12,0,10*ROW('Sanitation Data'!C183)),NA())</f>
        <v>#N/A</v>
      </c>
      <c r="Z189" s="120" t="e">
        <f ca="1">+IF(AND(ISNUMBER(OFFSET('Sanitation Data'!$C$13,0,10*ROW('Sanitation Data'!C183))),'Data Summary'!CO189="Yes"),OFFSET('Sanitation Data'!$C$13,0,10*ROW('Sanitation Data'!C183)),NA())</f>
        <v>#N/A</v>
      </c>
      <c r="AA189" s="120" t="e">
        <f ca="1">+IF(AND(ISNUMBER(OFFSET('Sanitation Data'!$D$5,0,10*ROW('Sanitation Data'!D183))),'Data Summary'!CP189="Yes"),100-OFFSET('Sanitation Data'!$D$5,0,10*ROW('Sanitation Data'!D183)),NA())</f>
        <v>#N/A</v>
      </c>
      <c r="AB189" s="120" t="e">
        <f ca="1">+IF(AND(ISNUMBER(OFFSET('Sanitation Data'!$D$7,0,10*ROW('Sanitation Data'!D183))),'Data Summary'!CQ189="Yes"),OFFSET('Sanitation Data'!$D$7,0,10*ROW('Sanitation Data'!D183)),NA())</f>
        <v>#N/A</v>
      </c>
      <c r="AC189" s="120" t="e">
        <f ca="1">+IF(AND(ISNUMBER(OFFSET('Sanitation Data'!$D$11,0,10*ROW('Sanitation Data'!D183))),'Data Summary'!CR189="Yes"),OFFSET('Sanitation Data'!$D$11,0,10*ROW('Sanitation Data'!D183)),NA())</f>
        <v>#N/A</v>
      </c>
      <c r="AD189" s="120" t="e">
        <f ca="1">+IF(AND(ISNUMBER(OFFSET('Sanitation Data'!$D$12,0,10*ROW('Sanitation Data'!D183))),'Data Summary'!CS189="Yes"),OFFSET('Sanitation Data'!$D$12,0,10*ROW('Sanitation Data'!D183)),NA())</f>
        <v>#N/A</v>
      </c>
      <c r="AE189" s="120" t="e">
        <f ca="1">+IF(AND(ISNUMBER(OFFSET('Sanitation Data'!$D$13,0,10*ROW('Sanitation Data'!D183))),'Data Summary'!CT189="Yes"),OFFSET('Sanitation Data'!$D$13,0,10*ROW('Sanitation Data'!D183)),NA())</f>
        <v>#N/A</v>
      </c>
      <c r="AF189" s="120" t="e">
        <f ca="1">+IF(AND(ISNUMBER(OFFSET('Sanitation Data'!$E$5,0,10*ROW('Sanitation Data'!E183))),'Data Summary'!CU189="Yes"),100-OFFSET('Sanitation Data'!$E$5,0,10*ROW('Sanitation Data'!E183)),NA())</f>
        <v>#N/A</v>
      </c>
      <c r="AG189" s="120" t="e">
        <f ca="1">+IF(AND(ISNUMBER(OFFSET('Sanitation Data'!$E$7,0,10*ROW('Sanitation Data'!E183))),'Data Summary'!CV189="Yes"),OFFSET('Sanitation Data'!$E$7,0,10*ROW('Sanitation Data'!E183)),NA())</f>
        <v>#N/A</v>
      </c>
      <c r="AH189" s="120" t="e">
        <f ca="1">+IF(AND(ISNUMBER(OFFSET('Sanitation Data'!$E$11,0,10*ROW('Sanitation Data'!E183))),'Data Summary'!CW189="Yes"),OFFSET('Sanitation Data'!$E$11,0,10*ROW('Sanitation Data'!E183)),NA())</f>
        <v>#N/A</v>
      </c>
      <c r="AI189" s="120" t="e">
        <f ca="1">+IF(AND(ISNUMBER(OFFSET('Sanitation Data'!$E$12,0,10*ROW('Sanitation Data'!E183))),'Data Summary'!CX189="Yes"),OFFSET('Sanitation Data'!$E$12,0,10*ROW('Sanitation Data'!E183)),NA())</f>
        <v>#N/A</v>
      </c>
      <c r="AJ189" s="120" t="e">
        <f ca="1">+IF(AND(ISNUMBER(OFFSET('Sanitation Data'!$E$13,0,10*ROW('Sanitation Data'!E183))),'Data Summary'!CY189="Yes"),OFFSET('Sanitation Data'!$E$13,0,10*ROW('Sanitation Data'!E183)),NA())</f>
        <v>#N/A</v>
      </c>
      <c r="AK189" s="120" t="e">
        <f ca="1">+IF(AND(ISNUMBER(OFFSET('Sanitation Data'!$F$5,0,10*ROW('Sanitation Data'!F183))),'Data Summary'!CZ189="Yes"),100-OFFSET('Sanitation Data'!$F$5,0,10*ROW('Sanitation Data'!F183)),NA())</f>
        <v>#N/A</v>
      </c>
      <c r="AL189" s="120" t="e">
        <f ca="1">+IF(AND(ISNUMBER(OFFSET('Sanitation Data'!$F$7,0,10*ROW('Sanitation Data'!F183))),'Data Summary'!DA189="Yes"),OFFSET('Sanitation Data'!$F$7,0,10*ROW('Sanitation Data'!F183)),NA())</f>
        <v>#N/A</v>
      </c>
      <c r="AM189" s="120" t="e">
        <f ca="1">+IF(AND(ISNUMBER(OFFSET('Sanitation Data'!$F$11,0,10*ROW('Sanitation Data'!F183))),'Data Summary'!DB189="Yes"),OFFSET('Sanitation Data'!$F$11,0,10*ROW('Sanitation Data'!F183)),NA())</f>
        <v>#N/A</v>
      </c>
      <c r="AN189" s="120" t="e">
        <f ca="1">+IF(AND(ISNUMBER(OFFSET('Sanitation Data'!$F$12,0,10*ROW('Sanitation Data'!F183))),'Data Summary'!DC189="Yes"),OFFSET('Sanitation Data'!$F$12,0,10*ROW('Sanitation Data'!F183)),NA())</f>
        <v>#N/A</v>
      </c>
      <c r="AO189" s="120" t="e">
        <f ca="1">+IF(AND(ISNUMBER(OFFSET('Sanitation Data'!$F$13,0,10*ROW('Sanitation Data'!F183))),'Data Summary'!DD189="Yes"),OFFSET('Sanitation Data'!$F$13,0,10*ROW('Sanitation Data'!F183)),NA())</f>
        <v>#N/A</v>
      </c>
      <c r="AP189" s="120" t="e">
        <f ca="1">+IF(AND(ISNUMBER(OFFSET('Sanitation Data'!$G$5,0,10*ROW('Sanitation Data'!G183))),'Data Summary'!DE189="Yes"),100-OFFSET('Sanitation Data'!$G$5,0,10*ROW('Sanitation Data'!G183)),NA())</f>
        <v>#N/A</v>
      </c>
      <c r="AQ189" s="120" t="e">
        <f ca="1">+IF(AND(ISNUMBER(OFFSET('Sanitation Data'!$G$7,0,10*ROW('Sanitation Data'!G183))),'Data Summary'!DF189="Yes"),OFFSET('Sanitation Data'!$G$7,0,10*ROW('Sanitation Data'!G183)),NA())</f>
        <v>#N/A</v>
      </c>
      <c r="AR189" s="120" t="e">
        <f ca="1">+IF(AND(ISNUMBER(OFFSET('Sanitation Data'!$G$11,0,10*ROW('Sanitation Data'!G183))),'Data Summary'!DG189="Yes"),OFFSET('Sanitation Data'!$G$11,0,10*ROW('Sanitation Data'!G183)),NA())</f>
        <v>#N/A</v>
      </c>
      <c r="AS189" s="120" t="e">
        <f ca="1">+IF(AND(ISNUMBER(OFFSET('Sanitation Data'!$G$12,0,10*ROW('Sanitation Data'!G183))),'Data Summary'!DH189="Yes"),OFFSET('Sanitation Data'!$G$12,0,10*ROW('Sanitation Data'!G183)),NA())</f>
        <v>#N/A</v>
      </c>
      <c r="AT189" s="120" t="e">
        <f ca="1">+IF(AND(ISNUMBER(OFFSET('Sanitation Data'!$G$13,0,10*ROW('Sanitation Data'!G183))),'Data Summary'!DI189="Yes"),OFFSET('Sanitation Data'!$G$13,0,10*ROW('Sanitation Data'!G183)),NA())</f>
        <v>#N/A</v>
      </c>
      <c r="AU189" s="120" t="e">
        <f ca="1">+IF(AND(ISNUMBER(OFFSET('Sanitation Data'!$H$5,0,10*ROW('Sanitation Data'!H183))),'Data Summary'!DJ189="Yes"),100-OFFSET('Sanitation Data'!$H$5,0,10*ROW('Sanitation Data'!H183)),NA())</f>
        <v>#N/A</v>
      </c>
      <c r="AV189" s="120" t="e">
        <f ca="1">+IF(AND(ISNUMBER(OFFSET('Sanitation Data'!$H$7,0,10*ROW('Sanitation Data'!H183))),'Data Summary'!DK189="Yes"),OFFSET('Sanitation Data'!$H$7,0,10*ROW('Sanitation Data'!H183)),NA())</f>
        <v>#N/A</v>
      </c>
      <c r="AW189" s="120" t="e">
        <f ca="1">+IF(AND(ISNUMBER(OFFSET('Sanitation Data'!$H$11,0,10*ROW('Sanitation Data'!H183))),'Data Summary'!DL189="Yes"),OFFSET('Sanitation Data'!$H$11,0,10*ROW('Sanitation Data'!H183)),NA())</f>
        <v>#N/A</v>
      </c>
      <c r="AX189" s="120" t="e">
        <f ca="1">+IF(AND(ISNUMBER(OFFSET('Sanitation Data'!$H$12,0,10*ROW('Sanitation Data'!H183))),'Data Summary'!DM189="Yes"),OFFSET('Sanitation Data'!$H$12,0,10*ROW('Sanitation Data'!H183)),NA())</f>
        <v>#N/A</v>
      </c>
      <c r="AY189" s="120" t="e">
        <f ca="1">+IF(AND(ISNUMBER(OFFSET('Sanitation Data'!$H$13,0,10*ROW('Sanitation Data'!H183))),'Data Summary'!DN189="Yes"),OFFSET('Sanitation Data'!$H$13,0,10*ROW('Sanitation Data'!H183)),NA())</f>
        <v>#N/A</v>
      </c>
      <c r="AZ189" s="121" t="e">
        <f ca="1">+IF(AND(ISNUMBER(OFFSET('Hygiene Data'!$C$6,0,10*ROW('Hygiene Data'!C183))),'Data Summary'!DO189="Yes"),OFFSET('Hygiene Data'!$C$6,0,10*ROW('Hygiene Data'!C183)),NA())</f>
        <v>#N/A</v>
      </c>
      <c r="BA189" s="121" t="e">
        <f ca="1">+IF(AND(ISNUMBER(OFFSET('Hygiene Data'!$C$8,0,10*ROW('Hygiene Data'!C183))),'Data Summary'!DP189="Yes"),OFFSET('Hygiene Data'!$C$8,0,10*ROW('Hygiene Data'!C183)),NA())</f>
        <v>#N/A</v>
      </c>
      <c r="BB189" s="121" t="e">
        <f ca="1">+IF(AND(ISNUMBER(OFFSET('Hygiene Data'!$C$10,0,10*ROW('Hygiene Data'!C183))),'Data Summary'!DQ189="Yes"),OFFSET('Hygiene Data'!$C$10,0,10*ROW('Hygiene Data'!C183)),NA())</f>
        <v>#N/A</v>
      </c>
      <c r="BC189" s="121" t="e">
        <f ca="1">+IF(AND(ISNUMBER(OFFSET('Hygiene Data'!$D$6,0,10*ROW('Hygiene Data'!D183))),'Data Summary'!DR189="Yes"),OFFSET('Hygiene Data'!$D$6,0,10*ROW('Hygiene Data'!D183)),NA())</f>
        <v>#N/A</v>
      </c>
      <c r="BD189" s="121" t="e">
        <f ca="1">+IF(AND(ISNUMBER(OFFSET('Hygiene Data'!$D$8,0,10*ROW('Hygiene Data'!D183))),'Data Summary'!DS189="Yes"),OFFSET('Hygiene Data'!$D$8,0,10*ROW('Hygiene Data'!D183)),NA())</f>
        <v>#N/A</v>
      </c>
      <c r="BE189" s="121" t="e">
        <f ca="1">+IF(AND(ISNUMBER(OFFSET('Hygiene Data'!$D$10,0,10*ROW('Hygiene Data'!D183))),'Data Summary'!DT189="Yes"),OFFSET('Hygiene Data'!$D$10,0,10*ROW('Hygiene Data'!D183)),NA())</f>
        <v>#N/A</v>
      </c>
      <c r="BF189" s="121" t="e">
        <f ca="1">+IF(AND(ISNUMBER(OFFSET('Hygiene Data'!$E$6,0,10*ROW('Hygiene Data'!E183))),'Data Summary'!DU189="Yes"),OFFSET('Hygiene Data'!$E$6,0,10*ROW('Hygiene Data'!E183)),NA())</f>
        <v>#N/A</v>
      </c>
      <c r="BG189" s="121" t="e">
        <f ca="1">+IF(AND(ISNUMBER(OFFSET('Hygiene Data'!$E$8,0,10*ROW('Hygiene Data'!E183))),'Data Summary'!DV189="Yes"),OFFSET('Hygiene Data'!$E$8,0,10*ROW('Hygiene Data'!E183)),NA())</f>
        <v>#N/A</v>
      </c>
      <c r="BH189" s="121" t="e">
        <f ca="1">+IF(AND(ISNUMBER(OFFSET('Hygiene Data'!$E$10,0,10*ROW('Hygiene Data'!E183))),'Data Summary'!DW189="Yes"),OFFSET('Hygiene Data'!$E$10,0,10*ROW('Hygiene Data'!E183)),NA())</f>
        <v>#N/A</v>
      </c>
      <c r="BI189" s="121" t="e">
        <f ca="1">+IF(AND(ISNUMBER(OFFSET('Hygiene Data'!$F$6,0,10*ROW('Hygiene Data'!F183))),'Data Summary'!DX189="Yes"),OFFSET('Hygiene Data'!$F$6,0,10*ROW('Hygiene Data'!F183)),NA())</f>
        <v>#N/A</v>
      </c>
      <c r="BJ189" s="121" t="e">
        <f ca="1">+IF(AND(ISNUMBER(OFFSET('Hygiene Data'!$F$8,0,10*ROW('Hygiene Data'!F183))),'Data Summary'!DY189="Yes"),OFFSET('Hygiene Data'!$F$8,0,10*ROW('Hygiene Data'!F183)),NA())</f>
        <v>#N/A</v>
      </c>
      <c r="BK189" s="121" t="e">
        <f ca="1">+IF(AND(ISNUMBER(OFFSET('Hygiene Data'!$F$10,0,10*ROW('Hygiene Data'!F183))),'Data Summary'!DZ189="Yes"),OFFSET('Hygiene Data'!$F$10,0,10*ROW('Hygiene Data'!F183)),NA())</f>
        <v>#N/A</v>
      </c>
      <c r="BL189" s="121" t="e">
        <f ca="1">+IF(AND(ISNUMBER(OFFSET('Hygiene Data'!$G$6,0,10*ROW('Hygiene Data'!G183))),'Data Summary'!EA189="Yes"),OFFSET('Hygiene Data'!$G$6,0,10*ROW('Hygiene Data'!G183)),NA())</f>
        <v>#N/A</v>
      </c>
      <c r="BM189" s="121" t="e">
        <f ca="1">+IF(AND(ISNUMBER(OFFSET('Hygiene Data'!$G$8,0,10*ROW('Hygiene Data'!G183))),'Data Summary'!EB189="Yes"),OFFSET('Hygiene Data'!$G$8,0,10*ROW('Hygiene Data'!G183)),NA())</f>
        <v>#N/A</v>
      </c>
      <c r="BN189" s="121" t="e">
        <f ca="1">+IF(AND(ISNUMBER(OFFSET('Hygiene Data'!$G$10,0,10*ROW('Hygiene Data'!G183))),'Data Summary'!EC189="Yes"),OFFSET('Hygiene Data'!$G$10,0,10*ROW('Hygiene Data'!G183)),NA())</f>
        <v>#N/A</v>
      </c>
      <c r="BO189" s="121" t="e">
        <f ca="1">+IF(AND(ISNUMBER(OFFSET('Hygiene Data'!$H$6,0,10*ROW('Hygiene Data'!H183))),'Data Summary'!ED189="Yes"),OFFSET('Hygiene Data'!$H$6,0,10*ROW('Hygiene Data'!H183)),NA())</f>
        <v>#N/A</v>
      </c>
      <c r="BP189" s="121" t="e">
        <f ca="1">+IF(AND(ISNUMBER(OFFSET('Hygiene Data'!$H$8,0,10*ROW('Hygiene Data'!H183))),'Data Summary'!EE189="Yes"),OFFSET('Hygiene Data'!$H$8,0,10*ROW('Hygiene Data'!H183)),NA())</f>
        <v>#N/A</v>
      </c>
      <c r="BQ189" s="121" t="e">
        <f ca="1">+IF(AND(ISNUMBER(OFFSET('Hygiene Data'!$H$10,0,10*ROW('Hygiene Data'!H183))),'Data Summary'!EF189="Yes"),OFFSET('Hygiene Data'!$H$10,0,10*ROW('Hygiene Data'!H183)),NA())</f>
        <v>#N/A</v>
      </c>
    </row>
    <row r="190" spans="1:69" x14ac:dyDescent="0.2">
      <c r="A190" s="44" t="e">
        <f ca="1">+IF(OFFSET('Water Data'!$B$1,0,10*ROW('Water Data'!B184))="",NA(),OFFSET('Water Data'!$B$1,0,10*ROW('Water Data'!B184)))</f>
        <v>#N/A</v>
      </c>
      <c r="B190" s="44" t="e">
        <f ca="1">+IF(OFFSET('Water Data'!$A$3,0,10*ROW('Water Data'!A187))="",NA(),OFFSET('Water Data'!$A$3,0,10*ROW('Water Data'!A187)))</f>
        <v>#N/A</v>
      </c>
      <c r="C190" s="44" t="e">
        <f ca="1">+IF(OFFSET('Water Data'!$C$3,0,10*ROW('Water Data'!C187))="",NA(),OFFSET('Water Data'!$C$3,0,10*ROW('Water Data'!C187)))</f>
        <v>#N/A</v>
      </c>
      <c r="D190" s="119" t="e">
        <f ca="1">+IF(AND(ISNUMBER(OFFSET('Water Data'!$C$5,0,10*ROW('Water Data'!C184))),'Data Summary'!BS190="Yes"),100-OFFSET('Water Data'!$C$5,0,10*ROW('Water Data'!C184)),NA())</f>
        <v>#N/A</v>
      </c>
      <c r="E190" s="119" t="e">
        <f ca="1">+IF(AND(ISNUMBER(OFFSET('Water Data'!$C$7,0,10*ROW('Water Data'!C184))),'Data Summary'!BT190="Yes"),OFFSET('Water Data'!$C$7,0,10*ROW('Water Data'!C184)),NA())</f>
        <v>#N/A</v>
      </c>
      <c r="F190" s="119" t="e">
        <f ca="1">+IF(AND(ISNUMBER(OFFSET('Water Data'!$C$10,0,10*ROW('Water Data'!C184))),'Data Summary'!BU190="Yes"),OFFSET('Water Data'!$C$10,0,10*ROW('Water Data'!C184)),NA())</f>
        <v>#N/A</v>
      </c>
      <c r="G190" s="119" t="e">
        <f ca="1">+IF(AND(ISNUMBER(OFFSET('Water Data'!$D$5,0,10*ROW('Water Data'!D184))),'Data Summary'!BV190="Yes"),100-OFFSET('Water Data'!$D$5,0,10*ROW('Water Data'!D184)),NA())</f>
        <v>#N/A</v>
      </c>
      <c r="H190" s="119" t="e">
        <f ca="1">+IF(AND(ISNUMBER(OFFSET('Water Data'!$D$7,0,10*ROW('Water Data'!D184))),'Data Summary'!BW190="Yes"),OFFSET('Water Data'!$D$7,0,10*ROW('Water Data'!D184)),NA())</f>
        <v>#N/A</v>
      </c>
      <c r="I190" s="119" t="e">
        <f ca="1">+IF(AND(ISNUMBER(OFFSET('Water Data'!$D$10,0,10*ROW('Water Data'!D184))),'Data Summary'!BX190="Yes"),OFFSET('Water Data'!$D$10,0,10*ROW('Water Data'!D184)),NA())</f>
        <v>#N/A</v>
      </c>
      <c r="J190" s="119" t="e">
        <f ca="1">+IF(AND(ISNUMBER(OFFSET('Water Data'!$E$5,0,10*ROW('Water Data'!E184))),'Data Summary'!BY190="Yes"),100-OFFSET('Water Data'!$E$5,0,10*ROW('Water Data'!E184)),NA())</f>
        <v>#N/A</v>
      </c>
      <c r="K190" s="119" t="e">
        <f ca="1">+IF(AND(ISNUMBER(OFFSET('Water Data'!$E$7,0,10*ROW('Water Data'!E184))),'Data Summary'!BZ190="Yes"),OFFSET('Water Data'!$E$7,0,10*ROW('Water Data'!E184)),NA())</f>
        <v>#N/A</v>
      </c>
      <c r="L190" s="119" t="e">
        <f ca="1">+IF(AND(ISNUMBER(OFFSET('Water Data'!$E$10,0,10*ROW('Water Data'!E184))),'Data Summary'!CA190="Yes"),OFFSET('Water Data'!$E$10,0,10*ROW('Water Data'!E184)),NA())</f>
        <v>#N/A</v>
      </c>
      <c r="M190" s="119" t="e">
        <f ca="1">+IF(AND(ISNUMBER(OFFSET('Water Data'!$F$5,0,10*ROW('Water Data'!F184))),'Data Summary'!CB190="Yes"),100-OFFSET('Water Data'!$F$5,0,10*ROW('Water Data'!F184)),NA())</f>
        <v>#N/A</v>
      </c>
      <c r="N190" s="119" t="e">
        <f ca="1">+IF(AND(ISNUMBER(OFFSET('Water Data'!$F$7,0,10*ROW('Water Data'!F184))),'Data Summary'!CC190="Yes"),OFFSET('Water Data'!$F$7,0,10*ROW('Water Data'!F184)),NA())</f>
        <v>#N/A</v>
      </c>
      <c r="O190" s="119" t="e">
        <f ca="1">+IF(AND(ISNUMBER(OFFSET('Water Data'!$F$10,0,10*ROW('Water Data'!F184))),'Data Summary'!CD190="Yes"),OFFSET('Water Data'!$F$10,0,10*ROW('Water Data'!F184)),NA())</f>
        <v>#N/A</v>
      </c>
      <c r="P190" s="119" t="e">
        <f ca="1">+IF(AND(ISNUMBER(OFFSET('Water Data'!$G$5,0,10*ROW('Water Data'!G184))),'Data Summary'!CE190="Yes"),100-OFFSET('Water Data'!$G$5,0,10*ROW('Water Data'!G184)),NA())</f>
        <v>#N/A</v>
      </c>
      <c r="Q190" s="119" t="e">
        <f ca="1">+IF(AND(ISNUMBER(OFFSET('Water Data'!$G$7,0,10*ROW('Water Data'!G184))),'Data Summary'!CF190="Yes"),OFFSET('Water Data'!$G$7,0,10*ROW('Water Data'!G184)),NA())</f>
        <v>#N/A</v>
      </c>
      <c r="R190" s="119" t="e">
        <f ca="1">+IF(AND(ISNUMBER(OFFSET('Water Data'!$G$10,0,10*ROW('Water Data'!G184))),'Data Summary'!CG190="Yes"),OFFSET('Water Data'!$G$10,0,10*ROW('Water Data'!G184)),NA())</f>
        <v>#N/A</v>
      </c>
      <c r="S190" s="119" t="e">
        <f ca="1">+IF(AND(ISNUMBER(OFFSET('Water Data'!$H$5,0,10*ROW('Water Data'!H184))),'Data Summary'!CH190="Yes"),100-OFFSET('Water Data'!$H$5,0,10*ROW('Water Data'!H184)),NA())</f>
        <v>#N/A</v>
      </c>
      <c r="T190" s="119" t="e">
        <f ca="1">+IF(AND(ISNUMBER(OFFSET('Water Data'!$H$7,0,10*ROW('Water Data'!H184))),'Data Summary'!CI190="Yes"),OFFSET('Water Data'!$H$7,0,10*ROW('Water Data'!H184)),NA())</f>
        <v>#N/A</v>
      </c>
      <c r="U190" s="119" t="e">
        <f ca="1">+IF(AND(ISNUMBER(OFFSET('Water Data'!$H$10,0,10*ROW('Water Data'!H184))),'Data Summary'!CJ190="Yes"),OFFSET('Water Data'!$H$10,0,10*ROW('Water Data'!H184)),NA())</f>
        <v>#N/A</v>
      </c>
      <c r="V190" s="120" t="e">
        <f ca="1">+IF(AND(ISNUMBER(OFFSET('Sanitation Data'!$C$5,0,10*ROW('Sanitation Data'!C184))),'Data Summary'!CK190="Yes"),100-OFFSET('Sanitation Data'!$C$5,0,10*ROW('Sanitation Data'!C184)),NA())</f>
        <v>#N/A</v>
      </c>
      <c r="W190" s="120" t="e">
        <f ca="1">+IF(AND(ISNUMBER(OFFSET('Sanitation Data'!$C$7,0,10*ROW('Sanitation Data'!C184))),'Data Summary'!CL190="Yes"),OFFSET('Sanitation Data'!$C$7,0,10*ROW('Sanitation Data'!C184)),NA())</f>
        <v>#N/A</v>
      </c>
      <c r="X190" s="120" t="e">
        <f ca="1">+IF(AND(ISNUMBER(OFFSET('Sanitation Data'!$C$11,0,10*ROW('Sanitation Data'!C184))),'Data Summary'!CM190="Yes"),OFFSET('Sanitation Data'!$C$11,0,10*ROW('Sanitation Data'!C184)),NA())</f>
        <v>#N/A</v>
      </c>
      <c r="Y190" s="120" t="e">
        <f ca="1">+IF(AND(ISNUMBER(OFFSET('Sanitation Data'!$C$12,0,10*ROW('Sanitation Data'!C184))),'Data Summary'!CN190="Yes"),OFFSET('Sanitation Data'!$C$12,0,10*ROW('Sanitation Data'!C184)),NA())</f>
        <v>#N/A</v>
      </c>
      <c r="Z190" s="120" t="e">
        <f ca="1">+IF(AND(ISNUMBER(OFFSET('Sanitation Data'!$C$13,0,10*ROW('Sanitation Data'!C184))),'Data Summary'!CO190="Yes"),OFFSET('Sanitation Data'!$C$13,0,10*ROW('Sanitation Data'!C184)),NA())</f>
        <v>#N/A</v>
      </c>
      <c r="AA190" s="120" t="e">
        <f ca="1">+IF(AND(ISNUMBER(OFFSET('Sanitation Data'!$D$5,0,10*ROW('Sanitation Data'!D184))),'Data Summary'!CP190="Yes"),100-OFFSET('Sanitation Data'!$D$5,0,10*ROW('Sanitation Data'!D184)),NA())</f>
        <v>#N/A</v>
      </c>
      <c r="AB190" s="120" t="e">
        <f ca="1">+IF(AND(ISNUMBER(OFFSET('Sanitation Data'!$D$7,0,10*ROW('Sanitation Data'!D184))),'Data Summary'!CQ190="Yes"),OFFSET('Sanitation Data'!$D$7,0,10*ROW('Sanitation Data'!D184)),NA())</f>
        <v>#N/A</v>
      </c>
      <c r="AC190" s="120" t="e">
        <f ca="1">+IF(AND(ISNUMBER(OFFSET('Sanitation Data'!$D$11,0,10*ROW('Sanitation Data'!D184))),'Data Summary'!CR190="Yes"),OFFSET('Sanitation Data'!$D$11,0,10*ROW('Sanitation Data'!D184)),NA())</f>
        <v>#N/A</v>
      </c>
      <c r="AD190" s="120" t="e">
        <f ca="1">+IF(AND(ISNUMBER(OFFSET('Sanitation Data'!$D$12,0,10*ROW('Sanitation Data'!D184))),'Data Summary'!CS190="Yes"),OFFSET('Sanitation Data'!$D$12,0,10*ROW('Sanitation Data'!D184)),NA())</f>
        <v>#N/A</v>
      </c>
      <c r="AE190" s="120" t="e">
        <f ca="1">+IF(AND(ISNUMBER(OFFSET('Sanitation Data'!$D$13,0,10*ROW('Sanitation Data'!D184))),'Data Summary'!CT190="Yes"),OFFSET('Sanitation Data'!$D$13,0,10*ROW('Sanitation Data'!D184)),NA())</f>
        <v>#N/A</v>
      </c>
      <c r="AF190" s="120" t="e">
        <f ca="1">+IF(AND(ISNUMBER(OFFSET('Sanitation Data'!$E$5,0,10*ROW('Sanitation Data'!E184))),'Data Summary'!CU190="Yes"),100-OFFSET('Sanitation Data'!$E$5,0,10*ROW('Sanitation Data'!E184)),NA())</f>
        <v>#N/A</v>
      </c>
      <c r="AG190" s="120" t="e">
        <f ca="1">+IF(AND(ISNUMBER(OFFSET('Sanitation Data'!$E$7,0,10*ROW('Sanitation Data'!E184))),'Data Summary'!CV190="Yes"),OFFSET('Sanitation Data'!$E$7,0,10*ROW('Sanitation Data'!E184)),NA())</f>
        <v>#N/A</v>
      </c>
      <c r="AH190" s="120" t="e">
        <f ca="1">+IF(AND(ISNUMBER(OFFSET('Sanitation Data'!$E$11,0,10*ROW('Sanitation Data'!E184))),'Data Summary'!CW190="Yes"),OFFSET('Sanitation Data'!$E$11,0,10*ROW('Sanitation Data'!E184)),NA())</f>
        <v>#N/A</v>
      </c>
      <c r="AI190" s="120" t="e">
        <f ca="1">+IF(AND(ISNUMBER(OFFSET('Sanitation Data'!$E$12,0,10*ROW('Sanitation Data'!E184))),'Data Summary'!CX190="Yes"),OFFSET('Sanitation Data'!$E$12,0,10*ROW('Sanitation Data'!E184)),NA())</f>
        <v>#N/A</v>
      </c>
      <c r="AJ190" s="120" t="e">
        <f ca="1">+IF(AND(ISNUMBER(OFFSET('Sanitation Data'!$E$13,0,10*ROW('Sanitation Data'!E184))),'Data Summary'!CY190="Yes"),OFFSET('Sanitation Data'!$E$13,0,10*ROW('Sanitation Data'!E184)),NA())</f>
        <v>#N/A</v>
      </c>
      <c r="AK190" s="120" t="e">
        <f ca="1">+IF(AND(ISNUMBER(OFFSET('Sanitation Data'!$F$5,0,10*ROW('Sanitation Data'!F184))),'Data Summary'!CZ190="Yes"),100-OFFSET('Sanitation Data'!$F$5,0,10*ROW('Sanitation Data'!F184)),NA())</f>
        <v>#N/A</v>
      </c>
      <c r="AL190" s="120" t="e">
        <f ca="1">+IF(AND(ISNUMBER(OFFSET('Sanitation Data'!$F$7,0,10*ROW('Sanitation Data'!F184))),'Data Summary'!DA190="Yes"),OFFSET('Sanitation Data'!$F$7,0,10*ROW('Sanitation Data'!F184)),NA())</f>
        <v>#N/A</v>
      </c>
      <c r="AM190" s="120" t="e">
        <f ca="1">+IF(AND(ISNUMBER(OFFSET('Sanitation Data'!$F$11,0,10*ROW('Sanitation Data'!F184))),'Data Summary'!DB190="Yes"),OFFSET('Sanitation Data'!$F$11,0,10*ROW('Sanitation Data'!F184)),NA())</f>
        <v>#N/A</v>
      </c>
      <c r="AN190" s="120" t="e">
        <f ca="1">+IF(AND(ISNUMBER(OFFSET('Sanitation Data'!$F$12,0,10*ROW('Sanitation Data'!F184))),'Data Summary'!DC190="Yes"),OFFSET('Sanitation Data'!$F$12,0,10*ROW('Sanitation Data'!F184)),NA())</f>
        <v>#N/A</v>
      </c>
      <c r="AO190" s="120" t="e">
        <f ca="1">+IF(AND(ISNUMBER(OFFSET('Sanitation Data'!$F$13,0,10*ROW('Sanitation Data'!F184))),'Data Summary'!DD190="Yes"),OFFSET('Sanitation Data'!$F$13,0,10*ROW('Sanitation Data'!F184)),NA())</f>
        <v>#N/A</v>
      </c>
      <c r="AP190" s="120" t="e">
        <f ca="1">+IF(AND(ISNUMBER(OFFSET('Sanitation Data'!$G$5,0,10*ROW('Sanitation Data'!G184))),'Data Summary'!DE190="Yes"),100-OFFSET('Sanitation Data'!$G$5,0,10*ROW('Sanitation Data'!G184)),NA())</f>
        <v>#N/A</v>
      </c>
      <c r="AQ190" s="120" t="e">
        <f ca="1">+IF(AND(ISNUMBER(OFFSET('Sanitation Data'!$G$7,0,10*ROW('Sanitation Data'!G184))),'Data Summary'!DF190="Yes"),OFFSET('Sanitation Data'!$G$7,0,10*ROW('Sanitation Data'!G184)),NA())</f>
        <v>#N/A</v>
      </c>
      <c r="AR190" s="120" t="e">
        <f ca="1">+IF(AND(ISNUMBER(OFFSET('Sanitation Data'!$G$11,0,10*ROW('Sanitation Data'!G184))),'Data Summary'!DG190="Yes"),OFFSET('Sanitation Data'!$G$11,0,10*ROW('Sanitation Data'!G184)),NA())</f>
        <v>#N/A</v>
      </c>
      <c r="AS190" s="120" t="e">
        <f ca="1">+IF(AND(ISNUMBER(OFFSET('Sanitation Data'!$G$12,0,10*ROW('Sanitation Data'!G184))),'Data Summary'!DH190="Yes"),OFFSET('Sanitation Data'!$G$12,0,10*ROW('Sanitation Data'!G184)),NA())</f>
        <v>#N/A</v>
      </c>
      <c r="AT190" s="120" t="e">
        <f ca="1">+IF(AND(ISNUMBER(OFFSET('Sanitation Data'!$G$13,0,10*ROW('Sanitation Data'!G184))),'Data Summary'!DI190="Yes"),OFFSET('Sanitation Data'!$G$13,0,10*ROW('Sanitation Data'!G184)),NA())</f>
        <v>#N/A</v>
      </c>
      <c r="AU190" s="120" t="e">
        <f ca="1">+IF(AND(ISNUMBER(OFFSET('Sanitation Data'!$H$5,0,10*ROW('Sanitation Data'!H184))),'Data Summary'!DJ190="Yes"),100-OFFSET('Sanitation Data'!$H$5,0,10*ROW('Sanitation Data'!H184)),NA())</f>
        <v>#N/A</v>
      </c>
      <c r="AV190" s="120" t="e">
        <f ca="1">+IF(AND(ISNUMBER(OFFSET('Sanitation Data'!$H$7,0,10*ROW('Sanitation Data'!H184))),'Data Summary'!DK190="Yes"),OFFSET('Sanitation Data'!$H$7,0,10*ROW('Sanitation Data'!H184)),NA())</f>
        <v>#N/A</v>
      </c>
      <c r="AW190" s="120" t="e">
        <f ca="1">+IF(AND(ISNUMBER(OFFSET('Sanitation Data'!$H$11,0,10*ROW('Sanitation Data'!H184))),'Data Summary'!DL190="Yes"),OFFSET('Sanitation Data'!$H$11,0,10*ROW('Sanitation Data'!H184)),NA())</f>
        <v>#N/A</v>
      </c>
      <c r="AX190" s="120" t="e">
        <f ca="1">+IF(AND(ISNUMBER(OFFSET('Sanitation Data'!$H$12,0,10*ROW('Sanitation Data'!H184))),'Data Summary'!DM190="Yes"),OFFSET('Sanitation Data'!$H$12,0,10*ROW('Sanitation Data'!H184)),NA())</f>
        <v>#N/A</v>
      </c>
      <c r="AY190" s="120" t="e">
        <f ca="1">+IF(AND(ISNUMBER(OFFSET('Sanitation Data'!$H$13,0,10*ROW('Sanitation Data'!H184))),'Data Summary'!DN190="Yes"),OFFSET('Sanitation Data'!$H$13,0,10*ROW('Sanitation Data'!H184)),NA())</f>
        <v>#N/A</v>
      </c>
      <c r="AZ190" s="121" t="e">
        <f ca="1">+IF(AND(ISNUMBER(OFFSET('Hygiene Data'!$C$6,0,10*ROW('Hygiene Data'!C184))),'Data Summary'!DO190="Yes"),OFFSET('Hygiene Data'!$C$6,0,10*ROW('Hygiene Data'!C184)),NA())</f>
        <v>#N/A</v>
      </c>
      <c r="BA190" s="121" t="e">
        <f ca="1">+IF(AND(ISNUMBER(OFFSET('Hygiene Data'!$C$8,0,10*ROW('Hygiene Data'!C184))),'Data Summary'!DP190="Yes"),OFFSET('Hygiene Data'!$C$8,0,10*ROW('Hygiene Data'!C184)),NA())</f>
        <v>#N/A</v>
      </c>
      <c r="BB190" s="121" t="e">
        <f ca="1">+IF(AND(ISNUMBER(OFFSET('Hygiene Data'!$C$10,0,10*ROW('Hygiene Data'!C184))),'Data Summary'!DQ190="Yes"),OFFSET('Hygiene Data'!$C$10,0,10*ROW('Hygiene Data'!C184)),NA())</f>
        <v>#N/A</v>
      </c>
      <c r="BC190" s="121" t="e">
        <f ca="1">+IF(AND(ISNUMBER(OFFSET('Hygiene Data'!$D$6,0,10*ROW('Hygiene Data'!D184))),'Data Summary'!DR190="Yes"),OFFSET('Hygiene Data'!$D$6,0,10*ROW('Hygiene Data'!D184)),NA())</f>
        <v>#N/A</v>
      </c>
      <c r="BD190" s="121" t="e">
        <f ca="1">+IF(AND(ISNUMBER(OFFSET('Hygiene Data'!$D$8,0,10*ROW('Hygiene Data'!D184))),'Data Summary'!DS190="Yes"),OFFSET('Hygiene Data'!$D$8,0,10*ROW('Hygiene Data'!D184)),NA())</f>
        <v>#N/A</v>
      </c>
      <c r="BE190" s="121" t="e">
        <f ca="1">+IF(AND(ISNUMBER(OFFSET('Hygiene Data'!$D$10,0,10*ROW('Hygiene Data'!D184))),'Data Summary'!DT190="Yes"),OFFSET('Hygiene Data'!$D$10,0,10*ROW('Hygiene Data'!D184)),NA())</f>
        <v>#N/A</v>
      </c>
      <c r="BF190" s="121" t="e">
        <f ca="1">+IF(AND(ISNUMBER(OFFSET('Hygiene Data'!$E$6,0,10*ROW('Hygiene Data'!E184))),'Data Summary'!DU190="Yes"),OFFSET('Hygiene Data'!$E$6,0,10*ROW('Hygiene Data'!E184)),NA())</f>
        <v>#N/A</v>
      </c>
      <c r="BG190" s="121" t="e">
        <f ca="1">+IF(AND(ISNUMBER(OFFSET('Hygiene Data'!$E$8,0,10*ROW('Hygiene Data'!E184))),'Data Summary'!DV190="Yes"),OFFSET('Hygiene Data'!$E$8,0,10*ROW('Hygiene Data'!E184)),NA())</f>
        <v>#N/A</v>
      </c>
      <c r="BH190" s="121" t="e">
        <f ca="1">+IF(AND(ISNUMBER(OFFSET('Hygiene Data'!$E$10,0,10*ROW('Hygiene Data'!E184))),'Data Summary'!DW190="Yes"),OFFSET('Hygiene Data'!$E$10,0,10*ROW('Hygiene Data'!E184)),NA())</f>
        <v>#N/A</v>
      </c>
      <c r="BI190" s="121" t="e">
        <f ca="1">+IF(AND(ISNUMBER(OFFSET('Hygiene Data'!$F$6,0,10*ROW('Hygiene Data'!F184))),'Data Summary'!DX190="Yes"),OFFSET('Hygiene Data'!$F$6,0,10*ROW('Hygiene Data'!F184)),NA())</f>
        <v>#N/A</v>
      </c>
      <c r="BJ190" s="121" t="e">
        <f ca="1">+IF(AND(ISNUMBER(OFFSET('Hygiene Data'!$F$8,0,10*ROW('Hygiene Data'!F184))),'Data Summary'!DY190="Yes"),OFFSET('Hygiene Data'!$F$8,0,10*ROW('Hygiene Data'!F184)),NA())</f>
        <v>#N/A</v>
      </c>
      <c r="BK190" s="121" t="e">
        <f ca="1">+IF(AND(ISNUMBER(OFFSET('Hygiene Data'!$F$10,0,10*ROW('Hygiene Data'!F184))),'Data Summary'!DZ190="Yes"),OFFSET('Hygiene Data'!$F$10,0,10*ROW('Hygiene Data'!F184)),NA())</f>
        <v>#N/A</v>
      </c>
      <c r="BL190" s="121" t="e">
        <f ca="1">+IF(AND(ISNUMBER(OFFSET('Hygiene Data'!$G$6,0,10*ROW('Hygiene Data'!G184))),'Data Summary'!EA190="Yes"),OFFSET('Hygiene Data'!$G$6,0,10*ROW('Hygiene Data'!G184)),NA())</f>
        <v>#N/A</v>
      </c>
      <c r="BM190" s="121" t="e">
        <f ca="1">+IF(AND(ISNUMBER(OFFSET('Hygiene Data'!$G$8,0,10*ROW('Hygiene Data'!G184))),'Data Summary'!EB190="Yes"),OFFSET('Hygiene Data'!$G$8,0,10*ROW('Hygiene Data'!G184)),NA())</f>
        <v>#N/A</v>
      </c>
      <c r="BN190" s="121" t="e">
        <f ca="1">+IF(AND(ISNUMBER(OFFSET('Hygiene Data'!$G$10,0,10*ROW('Hygiene Data'!G184))),'Data Summary'!EC190="Yes"),OFFSET('Hygiene Data'!$G$10,0,10*ROW('Hygiene Data'!G184)),NA())</f>
        <v>#N/A</v>
      </c>
      <c r="BO190" s="121" t="e">
        <f ca="1">+IF(AND(ISNUMBER(OFFSET('Hygiene Data'!$H$6,0,10*ROW('Hygiene Data'!H184))),'Data Summary'!ED190="Yes"),OFFSET('Hygiene Data'!$H$6,0,10*ROW('Hygiene Data'!H184)),NA())</f>
        <v>#N/A</v>
      </c>
      <c r="BP190" s="121" t="e">
        <f ca="1">+IF(AND(ISNUMBER(OFFSET('Hygiene Data'!$H$8,0,10*ROW('Hygiene Data'!H184))),'Data Summary'!EE190="Yes"),OFFSET('Hygiene Data'!$H$8,0,10*ROW('Hygiene Data'!H184)),NA())</f>
        <v>#N/A</v>
      </c>
      <c r="BQ190" s="121" t="e">
        <f ca="1">+IF(AND(ISNUMBER(OFFSET('Hygiene Data'!$H$10,0,10*ROW('Hygiene Data'!H184))),'Data Summary'!EF190="Yes"),OFFSET('Hygiene Data'!$H$10,0,10*ROW('Hygiene Data'!H184)),NA())</f>
        <v>#N/A</v>
      </c>
    </row>
    <row r="191" spans="1:69" x14ac:dyDescent="0.2">
      <c r="A191" s="44" t="e">
        <f ca="1">+IF(OFFSET('Water Data'!$B$1,0,10*ROW('Water Data'!B185))="",NA(),OFFSET('Water Data'!$B$1,0,10*ROW('Water Data'!B185)))</f>
        <v>#N/A</v>
      </c>
      <c r="B191" s="44" t="e">
        <f ca="1">+IF(OFFSET('Water Data'!$A$3,0,10*ROW('Water Data'!A188))="",NA(),OFFSET('Water Data'!$A$3,0,10*ROW('Water Data'!A188)))</f>
        <v>#N/A</v>
      </c>
      <c r="C191" s="44" t="e">
        <f ca="1">+IF(OFFSET('Water Data'!$C$3,0,10*ROW('Water Data'!C188))="",NA(),OFFSET('Water Data'!$C$3,0,10*ROW('Water Data'!C188)))</f>
        <v>#N/A</v>
      </c>
      <c r="D191" s="119" t="e">
        <f ca="1">+IF(AND(ISNUMBER(OFFSET('Water Data'!$C$5,0,10*ROW('Water Data'!C185))),'Data Summary'!BS191="Yes"),100-OFFSET('Water Data'!$C$5,0,10*ROW('Water Data'!C185)),NA())</f>
        <v>#N/A</v>
      </c>
      <c r="E191" s="119" t="e">
        <f ca="1">+IF(AND(ISNUMBER(OFFSET('Water Data'!$C$7,0,10*ROW('Water Data'!C185))),'Data Summary'!BT191="Yes"),OFFSET('Water Data'!$C$7,0,10*ROW('Water Data'!C185)),NA())</f>
        <v>#N/A</v>
      </c>
      <c r="F191" s="119" t="e">
        <f ca="1">+IF(AND(ISNUMBER(OFFSET('Water Data'!$C$10,0,10*ROW('Water Data'!C185))),'Data Summary'!BU191="Yes"),OFFSET('Water Data'!$C$10,0,10*ROW('Water Data'!C185)),NA())</f>
        <v>#N/A</v>
      </c>
      <c r="G191" s="119" t="e">
        <f ca="1">+IF(AND(ISNUMBER(OFFSET('Water Data'!$D$5,0,10*ROW('Water Data'!D185))),'Data Summary'!BV191="Yes"),100-OFFSET('Water Data'!$D$5,0,10*ROW('Water Data'!D185)),NA())</f>
        <v>#N/A</v>
      </c>
      <c r="H191" s="119" t="e">
        <f ca="1">+IF(AND(ISNUMBER(OFFSET('Water Data'!$D$7,0,10*ROW('Water Data'!D185))),'Data Summary'!BW191="Yes"),OFFSET('Water Data'!$D$7,0,10*ROW('Water Data'!D185)),NA())</f>
        <v>#N/A</v>
      </c>
      <c r="I191" s="119" t="e">
        <f ca="1">+IF(AND(ISNUMBER(OFFSET('Water Data'!$D$10,0,10*ROW('Water Data'!D185))),'Data Summary'!BX191="Yes"),OFFSET('Water Data'!$D$10,0,10*ROW('Water Data'!D185)),NA())</f>
        <v>#N/A</v>
      </c>
      <c r="J191" s="119" t="e">
        <f ca="1">+IF(AND(ISNUMBER(OFFSET('Water Data'!$E$5,0,10*ROW('Water Data'!E185))),'Data Summary'!BY191="Yes"),100-OFFSET('Water Data'!$E$5,0,10*ROW('Water Data'!E185)),NA())</f>
        <v>#N/A</v>
      </c>
      <c r="K191" s="119" t="e">
        <f ca="1">+IF(AND(ISNUMBER(OFFSET('Water Data'!$E$7,0,10*ROW('Water Data'!E185))),'Data Summary'!BZ191="Yes"),OFFSET('Water Data'!$E$7,0,10*ROW('Water Data'!E185)),NA())</f>
        <v>#N/A</v>
      </c>
      <c r="L191" s="119" t="e">
        <f ca="1">+IF(AND(ISNUMBER(OFFSET('Water Data'!$E$10,0,10*ROW('Water Data'!E185))),'Data Summary'!CA191="Yes"),OFFSET('Water Data'!$E$10,0,10*ROW('Water Data'!E185)),NA())</f>
        <v>#N/A</v>
      </c>
      <c r="M191" s="119" t="e">
        <f ca="1">+IF(AND(ISNUMBER(OFFSET('Water Data'!$F$5,0,10*ROW('Water Data'!F185))),'Data Summary'!CB191="Yes"),100-OFFSET('Water Data'!$F$5,0,10*ROW('Water Data'!F185)),NA())</f>
        <v>#N/A</v>
      </c>
      <c r="N191" s="119" t="e">
        <f ca="1">+IF(AND(ISNUMBER(OFFSET('Water Data'!$F$7,0,10*ROW('Water Data'!F185))),'Data Summary'!CC191="Yes"),OFFSET('Water Data'!$F$7,0,10*ROW('Water Data'!F185)),NA())</f>
        <v>#N/A</v>
      </c>
      <c r="O191" s="119" t="e">
        <f ca="1">+IF(AND(ISNUMBER(OFFSET('Water Data'!$F$10,0,10*ROW('Water Data'!F185))),'Data Summary'!CD191="Yes"),OFFSET('Water Data'!$F$10,0,10*ROW('Water Data'!F185)),NA())</f>
        <v>#N/A</v>
      </c>
      <c r="P191" s="119" t="e">
        <f ca="1">+IF(AND(ISNUMBER(OFFSET('Water Data'!$G$5,0,10*ROW('Water Data'!G185))),'Data Summary'!CE191="Yes"),100-OFFSET('Water Data'!$G$5,0,10*ROW('Water Data'!G185)),NA())</f>
        <v>#N/A</v>
      </c>
      <c r="Q191" s="119" t="e">
        <f ca="1">+IF(AND(ISNUMBER(OFFSET('Water Data'!$G$7,0,10*ROW('Water Data'!G185))),'Data Summary'!CF191="Yes"),OFFSET('Water Data'!$G$7,0,10*ROW('Water Data'!G185)),NA())</f>
        <v>#N/A</v>
      </c>
      <c r="R191" s="119" t="e">
        <f ca="1">+IF(AND(ISNUMBER(OFFSET('Water Data'!$G$10,0,10*ROW('Water Data'!G185))),'Data Summary'!CG191="Yes"),OFFSET('Water Data'!$G$10,0,10*ROW('Water Data'!G185)),NA())</f>
        <v>#N/A</v>
      </c>
      <c r="S191" s="119" t="e">
        <f ca="1">+IF(AND(ISNUMBER(OFFSET('Water Data'!$H$5,0,10*ROW('Water Data'!H185))),'Data Summary'!CH191="Yes"),100-OFFSET('Water Data'!$H$5,0,10*ROW('Water Data'!H185)),NA())</f>
        <v>#N/A</v>
      </c>
      <c r="T191" s="119" t="e">
        <f ca="1">+IF(AND(ISNUMBER(OFFSET('Water Data'!$H$7,0,10*ROW('Water Data'!H185))),'Data Summary'!CI191="Yes"),OFFSET('Water Data'!$H$7,0,10*ROW('Water Data'!H185)),NA())</f>
        <v>#N/A</v>
      </c>
      <c r="U191" s="119" t="e">
        <f ca="1">+IF(AND(ISNUMBER(OFFSET('Water Data'!$H$10,0,10*ROW('Water Data'!H185))),'Data Summary'!CJ191="Yes"),OFFSET('Water Data'!$H$10,0,10*ROW('Water Data'!H185)),NA())</f>
        <v>#N/A</v>
      </c>
      <c r="V191" s="120" t="e">
        <f ca="1">+IF(AND(ISNUMBER(OFFSET('Sanitation Data'!$C$5,0,10*ROW('Sanitation Data'!C185))),'Data Summary'!CK191="Yes"),100-OFFSET('Sanitation Data'!$C$5,0,10*ROW('Sanitation Data'!C185)),NA())</f>
        <v>#N/A</v>
      </c>
      <c r="W191" s="120" t="e">
        <f ca="1">+IF(AND(ISNUMBER(OFFSET('Sanitation Data'!$C$7,0,10*ROW('Sanitation Data'!C185))),'Data Summary'!CL191="Yes"),OFFSET('Sanitation Data'!$C$7,0,10*ROW('Sanitation Data'!C185)),NA())</f>
        <v>#N/A</v>
      </c>
      <c r="X191" s="120" t="e">
        <f ca="1">+IF(AND(ISNUMBER(OFFSET('Sanitation Data'!$C$11,0,10*ROW('Sanitation Data'!C185))),'Data Summary'!CM191="Yes"),OFFSET('Sanitation Data'!$C$11,0,10*ROW('Sanitation Data'!C185)),NA())</f>
        <v>#N/A</v>
      </c>
      <c r="Y191" s="120" t="e">
        <f ca="1">+IF(AND(ISNUMBER(OFFSET('Sanitation Data'!$C$12,0,10*ROW('Sanitation Data'!C185))),'Data Summary'!CN191="Yes"),OFFSET('Sanitation Data'!$C$12,0,10*ROW('Sanitation Data'!C185)),NA())</f>
        <v>#N/A</v>
      </c>
      <c r="Z191" s="120" t="e">
        <f ca="1">+IF(AND(ISNUMBER(OFFSET('Sanitation Data'!$C$13,0,10*ROW('Sanitation Data'!C185))),'Data Summary'!CO191="Yes"),OFFSET('Sanitation Data'!$C$13,0,10*ROW('Sanitation Data'!C185)),NA())</f>
        <v>#N/A</v>
      </c>
      <c r="AA191" s="120" t="e">
        <f ca="1">+IF(AND(ISNUMBER(OFFSET('Sanitation Data'!$D$5,0,10*ROW('Sanitation Data'!D185))),'Data Summary'!CP191="Yes"),100-OFFSET('Sanitation Data'!$D$5,0,10*ROW('Sanitation Data'!D185)),NA())</f>
        <v>#N/A</v>
      </c>
      <c r="AB191" s="120" t="e">
        <f ca="1">+IF(AND(ISNUMBER(OFFSET('Sanitation Data'!$D$7,0,10*ROW('Sanitation Data'!D185))),'Data Summary'!CQ191="Yes"),OFFSET('Sanitation Data'!$D$7,0,10*ROW('Sanitation Data'!D185)),NA())</f>
        <v>#N/A</v>
      </c>
      <c r="AC191" s="120" t="e">
        <f ca="1">+IF(AND(ISNUMBER(OFFSET('Sanitation Data'!$D$11,0,10*ROW('Sanitation Data'!D185))),'Data Summary'!CR191="Yes"),OFFSET('Sanitation Data'!$D$11,0,10*ROW('Sanitation Data'!D185)),NA())</f>
        <v>#N/A</v>
      </c>
      <c r="AD191" s="120" t="e">
        <f ca="1">+IF(AND(ISNUMBER(OFFSET('Sanitation Data'!$D$12,0,10*ROW('Sanitation Data'!D185))),'Data Summary'!CS191="Yes"),OFFSET('Sanitation Data'!$D$12,0,10*ROW('Sanitation Data'!D185)),NA())</f>
        <v>#N/A</v>
      </c>
      <c r="AE191" s="120" t="e">
        <f ca="1">+IF(AND(ISNUMBER(OFFSET('Sanitation Data'!$D$13,0,10*ROW('Sanitation Data'!D185))),'Data Summary'!CT191="Yes"),OFFSET('Sanitation Data'!$D$13,0,10*ROW('Sanitation Data'!D185)),NA())</f>
        <v>#N/A</v>
      </c>
      <c r="AF191" s="120" t="e">
        <f ca="1">+IF(AND(ISNUMBER(OFFSET('Sanitation Data'!$E$5,0,10*ROW('Sanitation Data'!E185))),'Data Summary'!CU191="Yes"),100-OFFSET('Sanitation Data'!$E$5,0,10*ROW('Sanitation Data'!E185)),NA())</f>
        <v>#N/A</v>
      </c>
      <c r="AG191" s="120" t="e">
        <f ca="1">+IF(AND(ISNUMBER(OFFSET('Sanitation Data'!$E$7,0,10*ROW('Sanitation Data'!E185))),'Data Summary'!CV191="Yes"),OFFSET('Sanitation Data'!$E$7,0,10*ROW('Sanitation Data'!E185)),NA())</f>
        <v>#N/A</v>
      </c>
      <c r="AH191" s="120" t="e">
        <f ca="1">+IF(AND(ISNUMBER(OFFSET('Sanitation Data'!$E$11,0,10*ROW('Sanitation Data'!E185))),'Data Summary'!CW191="Yes"),OFFSET('Sanitation Data'!$E$11,0,10*ROW('Sanitation Data'!E185)),NA())</f>
        <v>#N/A</v>
      </c>
      <c r="AI191" s="120" t="e">
        <f ca="1">+IF(AND(ISNUMBER(OFFSET('Sanitation Data'!$E$12,0,10*ROW('Sanitation Data'!E185))),'Data Summary'!CX191="Yes"),OFFSET('Sanitation Data'!$E$12,0,10*ROW('Sanitation Data'!E185)),NA())</f>
        <v>#N/A</v>
      </c>
      <c r="AJ191" s="120" t="e">
        <f ca="1">+IF(AND(ISNUMBER(OFFSET('Sanitation Data'!$E$13,0,10*ROW('Sanitation Data'!E185))),'Data Summary'!CY191="Yes"),OFFSET('Sanitation Data'!$E$13,0,10*ROW('Sanitation Data'!E185)),NA())</f>
        <v>#N/A</v>
      </c>
      <c r="AK191" s="120" t="e">
        <f ca="1">+IF(AND(ISNUMBER(OFFSET('Sanitation Data'!$F$5,0,10*ROW('Sanitation Data'!F185))),'Data Summary'!CZ191="Yes"),100-OFFSET('Sanitation Data'!$F$5,0,10*ROW('Sanitation Data'!F185)),NA())</f>
        <v>#N/A</v>
      </c>
      <c r="AL191" s="120" t="e">
        <f ca="1">+IF(AND(ISNUMBER(OFFSET('Sanitation Data'!$F$7,0,10*ROW('Sanitation Data'!F185))),'Data Summary'!DA191="Yes"),OFFSET('Sanitation Data'!$F$7,0,10*ROW('Sanitation Data'!F185)),NA())</f>
        <v>#N/A</v>
      </c>
      <c r="AM191" s="120" t="e">
        <f ca="1">+IF(AND(ISNUMBER(OFFSET('Sanitation Data'!$F$11,0,10*ROW('Sanitation Data'!F185))),'Data Summary'!DB191="Yes"),OFFSET('Sanitation Data'!$F$11,0,10*ROW('Sanitation Data'!F185)),NA())</f>
        <v>#N/A</v>
      </c>
      <c r="AN191" s="120" t="e">
        <f ca="1">+IF(AND(ISNUMBER(OFFSET('Sanitation Data'!$F$12,0,10*ROW('Sanitation Data'!F185))),'Data Summary'!DC191="Yes"),OFFSET('Sanitation Data'!$F$12,0,10*ROW('Sanitation Data'!F185)),NA())</f>
        <v>#N/A</v>
      </c>
      <c r="AO191" s="120" t="e">
        <f ca="1">+IF(AND(ISNUMBER(OFFSET('Sanitation Data'!$F$13,0,10*ROW('Sanitation Data'!F185))),'Data Summary'!DD191="Yes"),OFFSET('Sanitation Data'!$F$13,0,10*ROW('Sanitation Data'!F185)),NA())</f>
        <v>#N/A</v>
      </c>
      <c r="AP191" s="120" t="e">
        <f ca="1">+IF(AND(ISNUMBER(OFFSET('Sanitation Data'!$G$5,0,10*ROW('Sanitation Data'!G185))),'Data Summary'!DE191="Yes"),100-OFFSET('Sanitation Data'!$G$5,0,10*ROW('Sanitation Data'!G185)),NA())</f>
        <v>#N/A</v>
      </c>
      <c r="AQ191" s="120" t="e">
        <f ca="1">+IF(AND(ISNUMBER(OFFSET('Sanitation Data'!$G$7,0,10*ROW('Sanitation Data'!G185))),'Data Summary'!DF191="Yes"),OFFSET('Sanitation Data'!$G$7,0,10*ROW('Sanitation Data'!G185)),NA())</f>
        <v>#N/A</v>
      </c>
      <c r="AR191" s="120" t="e">
        <f ca="1">+IF(AND(ISNUMBER(OFFSET('Sanitation Data'!$G$11,0,10*ROW('Sanitation Data'!G185))),'Data Summary'!DG191="Yes"),OFFSET('Sanitation Data'!$G$11,0,10*ROW('Sanitation Data'!G185)),NA())</f>
        <v>#N/A</v>
      </c>
      <c r="AS191" s="120" t="e">
        <f ca="1">+IF(AND(ISNUMBER(OFFSET('Sanitation Data'!$G$12,0,10*ROW('Sanitation Data'!G185))),'Data Summary'!DH191="Yes"),OFFSET('Sanitation Data'!$G$12,0,10*ROW('Sanitation Data'!G185)),NA())</f>
        <v>#N/A</v>
      </c>
      <c r="AT191" s="120" t="e">
        <f ca="1">+IF(AND(ISNUMBER(OFFSET('Sanitation Data'!$G$13,0,10*ROW('Sanitation Data'!G185))),'Data Summary'!DI191="Yes"),OFFSET('Sanitation Data'!$G$13,0,10*ROW('Sanitation Data'!G185)),NA())</f>
        <v>#N/A</v>
      </c>
      <c r="AU191" s="120" t="e">
        <f ca="1">+IF(AND(ISNUMBER(OFFSET('Sanitation Data'!$H$5,0,10*ROW('Sanitation Data'!H185))),'Data Summary'!DJ191="Yes"),100-OFFSET('Sanitation Data'!$H$5,0,10*ROW('Sanitation Data'!H185)),NA())</f>
        <v>#N/A</v>
      </c>
      <c r="AV191" s="120" t="e">
        <f ca="1">+IF(AND(ISNUMBER(OFFSET('Sanitation Data'!$H$7,0,10*ROW('Sanitation Data'!H185))),'Data Summary'!DK191="Yes"),OFFSET('Sanitation Data'!$H$7,0,10*ROW('Sanitation Data'!H185)),NA())</f>
        <v>#N/A</v>
      </c>
      <c r="AW191" s="120" t="e">
        <f ca="1">+IF(AND(ISNUMBER(OFFSET('Sanitation Data'!$H$11,0,10*ROW('Sanitation Data'!H185))),'Data Summary'!DL191="Yes"),OFFSET('Sanitation Data'!$H$11,0,10*ROW('Sanitation Data'!H185)),NA())</f>
        <v>#N/A</v>
      </c>
      <c r="AX191" s="120" t="e">
        <f ca="1">+IF(AND(ISNUMBER(OFFSET('Sanitation Data'!$H$12,0,10*ROW('Sanitation Data'!H185))),'Data Summary'!DM191="Yes"),OFFSET('Sanitation Data'!$H$12,0,10*ROW('Sanitation Data'!H185)),NA())</f>
        <v>#N/A</v>
      </c>
      <c r="AY191" s="120" t="e">
        <f ca="1">+IF(AND(ISNUMBER(OFFSET('Sanitation Data'!$H$13,0,10*ROW('Sanitation Data'!H185))),'Data Summary'!DN191="Yes"),OFFSET('Sanitation Data'!$H$13,0,10*ROW('Sanitation Data'!H185)),NA())</f>
        <v>#N/A</v>
      </c>
      <c r="AZ191" s="121" t="e">
        <f ca="1">+IF(AND(ISNUMBER(OFFSET('Hygiene Data'!$C$6,0,10*ROW('Hygiene Data'!C185))),'Data Summary'!DO191="Yes"),OFFSET('Hygiene Data'!$C$6,0,10*ROW('Hygiene Data'!C185)),NA())</f>
        <v>#N/A</v>
      </c>
      <c r="BA191" s="121" t="e">
        <f ca="1">+IF(AND(ISNUMBER(OFFSET('Hygiene Data'!$C$8,0,10*ROW('Hygiene Data'!C185))),'Data Summary'!DP191="Yes"),OFFSET('Hygiene Data'!$C$8,0,10*ROW('Hygiene Data'!C185)),NA())</f>
        <v>#N/A</v>
      </c>
      <c r="BB191" s="121" t="e">
        <f ca="1">+IF(AND(ISNUMBER(OFFSET('Hygiene Data'!$C$10,0,10*ROW('Hygiene Data'!C185))),'Data Summary'!DQ191="Yes"),OFFSET('Hygiene Data'!$C$10,0,10*ROW('Hygiene Data'!C185)),NA())</f>
        <v>#N/A</v>
      </c>
      <c r="BC191" s="121" t="e">
        <f ca="1">+IF(AND(ISNUMBER(OFFSET('Hygiene Data'!$D$6,0,10*ROW('Hygiene Data'!D185))),'Data Summary'!DR191="Yes"),OFFSET('Hygiene Data'!$D$6,0,10*ROW('Hygiene Data'!D185)),NA())</f>
        <v>#N/A</v>
      </c>
      <c r="BD191" s="121" t="e">
        <f ca="1">+IF(AND(ISNUMBER(OFFSET('Hygiene Data'!$D$8,0,10*ROW('Hygiene Data'!D185))),'Data Summary'!DS191="Yes"),OFFSET('Hygiene Data'!$D$8,0,10*ROW('Hygiene Data'!D185)),NA())</f>
        <v>#N/A</v>
      </c>
      <c r="BE191" s="121" t="e">
        <f ca="1">+IF(AND(ISNUMBER(OFFSET('Hygiene Data'!$D$10,0,10*ROW('Hygiene Data'!D185))),'Data Summary'!DT191="Yes"),OFFSET('Hygiene Data'!$D$10,0,10*ROW('Hygiene Data'!D185)),NA())</f>
        <v>#N/A</v>
      </c>
      <c r="BF191" s="121" t="e">
        <f ca="1">+IF(AND(ISNUMBER(OFFSET('Hygiene Data'!$E$6,0,10*ROW('Hygiene Data'!E185))),'Data Summary'!DU191="Yes"),OFFSET('Hygiene Data'!$E$6,0,10*ROW('Hygiene Data'!E185)),NA())</f>
        <v>#N/A</v>
      </c>
      <c r="BG191" s="121" t="e">
        <f ca="1">+IF(AND(ISNUMBER(OFFSET('Hygiene Data'!$E$8,0,10*ROW('Hygiene Data'!E185))),'Data Summary'!DV191="Yes"),OFFSET('Hygiene Data'!$E$8,0,10*ROW('Hygiene Data'!E185)),NA())</f>
        <v>#N/A</v>
      </c>
      <c r="BH191" s="121" t="e">
        <f ca="1">+IF(AND(ISNUMBER(OFFSET('Hygiene Data'!$E$10,0,10*ROW('Hygiene Data'!E185))),'Data Summary'!DW191="Yes"),OFFSET('Hygiene Data'!$E$10,0,10*ROW('Hygiene Data'!E185)),NA())</f>
        <v>#N/A</v>
      </c>
      <c r="BI191" s="121" t="e">
        <f ca="1">+IF(AND(ISNUMBER(OFFSET('Hygiene Data'!$F$6,0,10*ROW('Hygiene Data'!F185))),'Data Summary'!DX191="Yes"),OFFSET('Hygiene Data'!$F$6,0,10*ROW('Hygiene Data'!F185)),NA())</f>
        <v>#N/A</v>
      </c>
      <c r="BJ191" s="121" t="e">
        <f ca="1">+IF(AND(ISNUMBER(OFFSET('Hygiene Data'!$F$8,0,10*ROW('Hygiene Data'!F185))),'Data Summary'!DY191="Yes"),OFFSET('Hygiene Data'!$F$8,0,10*ROW('Hygiene Data'!F185)),NA())</f>
        <v>#N/A</v>
      </c>
      <c r="BK191" s="121" t="e">
        <f ca="1">+IF(AND(ISNUMBER(OFFSET('Hygiene Data'!$F$10,0,10*ROW('Hygiene Data'!F185))),'Data Summary'!DZ191="Yes"),OFFSET('Hygiene Data'!$F$10,0,10*ROW('Hygiene Data'!F185)),NA())</f>
        <v>#N/A</v>
      </c>
      <c r="BL191" s="121" t="e">
        <f ca="1">+IF(AND(ISNUMBER(OFFSET('Hygiene Data'!$G$6,0,10*ROW('Hygiene Data'!G185))),'Data Summary'!EA191="Yes"),OFFSET('Hygiene Data'!$G$6,0,10*ROW('Hygiene Data'!G185)),NA())</f>
        <v>#N/A</v>
      </c>
      <c r="BM191" s="121" t="e">
        <f ca="1">+IF(AND(ISNUMBER(OFFSET('Hygiene Data'!$G$8,0,10*ROW('Hygiene Data'!G185))),'Data Summary'!EB191="Yes"),OFFSET('Hygiene Data'!$G$8,0,10*ROW('Hygiene Data'!G185)),NA())</f>
        <v>#N/A</v>
      </c>
      <c r="BN191" s="121" t="e">
        <f ca="1">+IF(AND(ISNUMBER(OFFSET('Hygiene Data'!$G$10,0,10*ROW('Hygiene Data'!G185))),'Data Summary'!EC191="Yes"),OFFSET('Hygiene Data'!$G$10,0,10*ROW('Hygiene Data'!G185)),NA())</f>
        <v>#N/A</v>
      </c>
      <c r="BO191" s="121" t="e">
        <f ca="1">+IF(AND(ISNUMBER(OFFSET('Hygiene Data'!$H$6,0,10*ROW('Hygiene Data'!H185))),'Data Summary'!ED191="Yes"),OFFSET('Hygiene Data'!$H$6,0,10*ROW('Hygiene Data'!H185)),NA())</f>
        <v>#N/A</v>
      </c>
      <c r="BP191" s="121" t="e">
        <f ca="1">+IF(AND(ISNUMBER(OFFSET('Hygiene Data'!$H$8,0,10*ROW('Hygiene Data'!H185))),'Data Summary'!EE191="Yes"),OFFSET('Hygiene Data'!$H$8,0,10*ROW('Hygiene Data'!H185)),NA())</f>
        <v>#N/A</v>
      </c>
      <c r="BQ191" s="121" t="e">
        <f ca="1">+IF(AND(ISNUMBER(OFFSET('Hygiene Data'!$H$10,0,10*ROW('Hygiene Data'!H185))),'Data Summary'!EF191="Yes"),OFFSET('Hygiene Data'!$H$10,0,10*ROW('Hygiene Data'!H185)),NA())</f>
        <v>#N/A</v>
      </c>
    </row>
    <row r="192" spans="1:69" x14ac:dyDescent="0.2">
      <c r="A192" s="44" t="e">
        <f ca="1">+IF(OFFSET('Water Data'!$B$1,0,10*ROW('Water Data'!B186))="",NA(),OFFSET('Water Data'!$B$1,0,10*ROW('Water Data'!B186)))</f>
        <v>#N/A</v>
      </c>
      <c r="B192" s="44" t="e">
        <f ca="1">+IF(OFFSET('Water Data'!$A$3,0,10*ROW('Water Data'!A189))="",NA(),OFFSET('Water Data'!$A$3,0,10*ROW('Water Data'!A189)))</f>
        <v>#N/A</v>
      </c>
      <c r="C192" s="44" t="e">
        <f ca="1">+IF(OFFSET('Water Data'!$C$3,0,10*ROW('Water Data'!C189))="",NA(),OFFSET('Water Data'!$C$3,0,10*ROW('Water Data'!C189)))</f>
        <v>#N/A</v>
      </c>
      <c r="D192" s="119" t="e">
        <f ca="1">+IF(AND(ISNUMBER(OFFSET('Water Data'!$C$5,0,10*ROW('Water Data'!C186))),'Data Summary'!BS192="Yes"),100-OFFSET('Water Data'!$C$5,0,10*ROW('Water Data'!C186)),NA())</f>
        <v>#N/A</v>
      </c>
      <c r="E192" s="119" t="e">
        <f ca="1">+IF(AND(ISNUMBER(OFFSET('Water Data'!$C$7,0,10*ROW('Water Data'!C186))),'Data Summary'!BT192="Yes"),OFFSET('Water Data'!$C$7,0,10*ROW('Water Data'!C186)),NA())</f>
        <v>#N/A</v>
      </c>
      <c r="F192" s="119" t="e">
        <f ca="1">+IF(AND(ISNUMBER(OFFSET('Water Data'!$C$10,0,10*ROW('Water Data'!C186))),'Data Summary'!BU192="Yes"),OFFSET('Water Data'!$C$10,0,10*ROW('Water Data'!C186)),NA())</f>
        <v>#N/A</v>
      </c>
      <c r="G192" s="119" t="e">
        <f ca="1">+IF(AND(ISNUMBER(OFFSET('Water Data'!$D$5,0,10*ROW('Water Data'!D186))),'Data Summary'!BV192="Yes"),100-OFFSET('Water Data'!$D$5,0,10*ROW('Water Data'!D186)),NA())</f>
        <v>#N/A</v>
      </c>
      <c r="H192" s="119" t="e">
        <f ca="1">+IF(AND(ISNUMBER(OFFSET('Water Data'!$D$7,0,10*ROW('Water Data'!D186))),'Data Summary'!BW192="Yes"),OFFSET('Water Data'!$D$7,0,10*ROW('Water Data'!D186)),NA())</f>
        <v>#N/A</v>
      </c>
      <c r="I192" s="119" t="e">
        <f ca="1">+IF(AND(ISNUMBER(OFFSET('Water Data'!$D$10,0,10*ROW('Water Data'!D186))),'Data Summary'!BX192="Yes"),OFFSET('Water Data'!$D$10,0,10*ROW('Water Data'!D186)),NA())</f>
        <v>#N/A</v>
      </c>
      <c r="J192" s="119" t="e">
        <f ca="1">+IF(AND(ISNUMBER(OFFSET('Water Data'!$E$5,0,10*ROW('Water Data'!E186))),'Data Summary'!BY192="Yes"),100-OFFSET('Water Data'!$E$5,0,10*ROW('Water Data'!E186)),NA())</f>
        <v>#N/A</v>
      </c>
      <c r="K192" s="119" t="e">
        <f ca="1">+IF(AND(ISNUMBER(OFFSET('Water Data'!$E$7,0,10*ROW('Water Data'!E186))),'Data Summary'!BZ192="Yes"),OFFSET('Water Data'!$E$7,0,10*ROW('Water Data'!E186)),NA())</f>
        <v>#N/A</v>
      </c>
      <c r="L192" s="119" t="e">
        <f ca="1">+IF(AND(ISNUMBER(OFFSET('Water Data'!$E$10,0,10*ROW('Water Data'!E186))),'Data Summary'!CA192="Yes"),OFFSET('Water Data'!$E$10,0,10*ROW('Water Data'!E186)),NA())</f>
        <v>#N/A</v>
      </c>
      <c r="M192" s="119" t="e">
        <f ca="1">+IF(AND(ISNUMBER(OFFSET('Water Data'!$F$5,0,10*ROW('Water Data'!F186))),'Data Summary'!CB192="Yes"),100-OFFSET('Water Data'!$F$5,0,10*ROW('Water Data'!F186)),NA())</f>
        <v>#N/A</v>
      </c>
      <c r="N192" s="119" t="e">
        <f ca="1">+IF(AND(ISNUMBER(OFFSET('Water Data'!$F$7,0,10*ROW('Water Data'!F186))),'Data Summary'!CC192="Yes"),OFFSET('Water Data'!$F$7,0,10*ROW('Water Data'!F186)),NA())</f>
        <v>#N/A</v>
      </c>
      <c r="O192" s="119" t="e">
        <f ca="1">+IF(AND(ISNUMBER(OFFSET('Water Data'!$F$10,0,10*ROW('Water Data'!F186))),'Data Summary'!CD192="Yes"),OFFSET('Water Data'!$F$10,0,10*ROW('Water Data'!F186)),NA())</f>
        <v>#N/A</v>
      </c>
      <c r="P192" s="119" t="e">
        <f ca="1">+IF(AND(ISNUMBER(OFFSET('Water Data'!$G$5,0,10*ROW('Water Data'!G186))),'Data Summary'!CE192="Yes"),100-OFFSET('Water Data'!$G$5,0,10*ROW('Water Data'!G186)),NA())</f>
        <v>#N/A</v>
      </c>
      <c r="Q192" s="119" t="e">
        <f ca="1">+IF(AND(ISNUMBER(OFFSET('Water Data'!$G$7,0,10*ROW('Water Data'!G186))),'Data Summary'!CF192="Yes"),OFFSET('Water Data'!$G$7,0,10*ROW('Water Data'!G186)),NA())</f>
        <v>#N/A</v>
      </c>
      <c r="R192" s="119" t="e">
        <f ca="1">+IF(AND(ISNUMBER(OFFSET('Water Data'!$G$10,0,10*ROW('Water Data'!G186))),'Data Summary'!CG192="Yes"),OFFSET('Water Data'!$G$10,0,10*ROW('Water Data'!G186)),NA())</f>
        <v>#N/A</v>
      </c>
      <c r="S192" s="119" t="e">
        <f ca="1">+IF(AND(ISNUMBER(OFFSET('Water Data'!$H$5,0,10*ROW('Water Data'!H186))),'Data Summary'!CH192="Yes"),100-OFFSET('Water Data'!$H$5,0,10*ROW('Water Data'!H186)),NA())</f>
        <v>#N/A</v>
      </c>
      <c r="T192" s="119" t="e">
        <f ca="1">+IF(AND(ISNUMBER(OFFSET('Water Data'!$H$7,0,10*ROW('Water Data'!H186))),'Data Summary'!CI192="Yes"),OFFSET('Water Data'!$H$7,0,10*ROW('Water Data'!H186)),NA())</f>
        <v>#N/A</v>
      </c>
      <c r="U192" s="119" t="e">
        <f ca="1">+IF(AND(ISNUMBER(OFFSET('Water Data'!$H$10,0,10*ROW('Water Data'!H186))),'Data Summary'!CJ192="Yes"),OFFSET('Water Data'!$H$10,0,10*ROW('Water Data'!H186)),NA())</f>
        <v>#N/A</v>
      </c>
      <c r="V192" s="120" t="e">
        <f ca="1">+IF(AND(ISNUMBER(OFFSET('Sanitation Data'!$C$5,0,10*ROW('Sanitation Data'!C186))),'Data Summary'!CK192="Yes"),100-OFFSET('Sanitation Data'!$C$5,0,10*ROW('Sanitation Data'!C186)),NA())</f>
        <v>#N/A</v>
      </c>
      <c r="W192" s="120" t="e">
        <f ca="1">+IF(AND(ISNUMBER(OFFSET('Sanitation Data'!$C$7,0,10*ROW('Sanitation Data'!C186))),'Data Summary'!CL192="Yes"),OFFSET('Sanitation Data'!$C$7,0,10*ROW('Sanitation Data'!C186)),NA())</f>
        <v>#N/A</v>
      </c>
      <c r="X192" s="120" t="e">
        <f ca="1">+IF(AND(ISNUMBER(OFFSET('Sanitation Data'!$C$11,0,10*ROW('Sanitation Data'!C186))),'Data Summary'!CM192="Yes"),OFFSET('Sanitation Data'!$C$11,0,10*ROW('Sanitation Data'!C186)),NA())</f>
        <v>#N/A</v>
      </c>
      <c r="Y192" s="120" t="e">
        <f ca="1">+IF(AND(ISNUMBER(OFFSET('Sanitation Data'!$C$12,0,10*ROW('Sanitation Data'!C186))),'Data Summary'!CN192="Yes"),OFFSET('Sanitation Data'!$C$12,0,10*ROW('Sanitation Data'!C186)),NA())</f>
        <v>#N/A</v>
      </c>
      <c r="Z192" s="120" t="e">
        <f ca="1">+IF(AND(ISNUMBER(OFFSET('Sanitation Data'!$C$13,0,10*ROW('Sanitation Data'!C186))),'Data Summary'!CO192="Yes"),OFFSET('Sanitation Data'!$C$13,0,10*ROW('Sanitation Data'!C186)),NA())</f>
        <v>#N/A</v>
      </c>
      <c r="AA192" s="120" t="e">
        <f ca="1">+IF(AND(ISNUMBER(OFFSET('Sanitation Data'!$D$5,0,10*ROW('Sanitation Data'!D186))),'Data Summary'!CP192="Yes"),100-OFFSET('Sanitation Data'!$D$5,0,10*ROW('Sanitation Data'!D186)),NA())</f>
        <v>#N/A</v>
      </c>
      <c r="AB192" s="120" t="e">
        <f ca="1">+IF(AND(ISNUMBER(OFFSET('Sanitation Data'!$D$7,0,10*ROW('Sanitation Data'!D186))),'Data Summary'!CQ192="Yes"),OFFSET('Sanitation Data'!$D$7,0,10*ROW('Sanitation Data'!D186)),NA())</f>
        <v>#N/A</v>
      </c>
      <c r="AC192" s="120" t="e">
        <f ca="1">+IF(AND(ISNUMBER(OFFSET('Sanitation Data'!$D$11,0,10*ROW('Sanitation Data'!D186))),'Data Summary'!CR192="Yes"),OFFSET('Sanitation Data'!$D$11,0,10*ROW('Sanitation Data'!D186)),NA())</f>
        <v>#N/A</v>
      </c>
      <c r="AD192" s="120" t="e">
        <f ca="1">+IF(AND(ISNUMBER(OFFSET('Sanitation Data'!$D$12,0,10*ROW('Sanitation Data'!D186))),'Data Summary'!CS192="Yes"),OFFSET('Sanitation Data'!$D$12,0,10*ROW('Sanitation Data'!D186)),NA())</f>
        <v>#N/A</v>
      </c>
      <c r="AE192" s="120" t="e">
        <f ca="1">+IF(AND(ISNUMBER(OFFSET('Sanitation Data'!$D$13,0,10*ROW('Sanitation Data'!D186))),'Data Summary'!CT192="Yes"),OFFSET('Sanitation Data'!$D$13,0,10*ROW('Sanitation Data'!D186)),NA())</f>
        <v>#N/A</v>
      </c>
      <c r="AF192" s="120" t="e">
        <f ca="1">+IF(AND(ISNUMBER(OFFSET('Sanitation Data'!$E$5,0,10*ROW('Sanitation Data'!E186))),'Data Summary'!CU192="Yes"),100-OFFSET('Sanitation Data'!$E$5,0,10*ROW('Sanitation Data'!E186)),NA())</f>
        <v>#N/A</v>
      </c>
      <c r="AG192" s="120" t="e">
        <f ca="1">+IF(AND(ISNUMBER(OFFSET('Sanitation Data'!$E$7,0,10*ROW('Sanitation Data'!E186))),'Data Summary'!CV192="Yes"),OFFSET('Sanitation Data'!$E$7,0,10*ROW('Sanitation Data'!E186)),NA())</f>
        <v>#N/A</v>
      </c>
      <c r="AH192" s="120" t="e">
        <f ca="1">+IF(AND(ISNUMBER(OFFSET('Sanitation Data'!$E$11,0,10*ROW('Sanitation Data'!E186))),'Data Summary'!CW192="Yes"),OFFSET('Sanitation Data'!$E$11,0,10*ROW('Sanitation Data'!E186)),NA())</f>
        <v>#N/A</v>
      </c>
      <c r="AI192" s="120" t="e">
        <f ca="1">+IF(AND(ISNUMBER(OFFSET('Sanitation Data'!$E$12,0,10*ROW('Sanitation Data'!E186))),'Data Summary'!CX192="Yes"),OFFSET('Sanitation Data'!$E$12,0,10*ROW('Sanitation Data'!E186)),NA())</f>
        <v>#N/A</v>
      </c>
      <c r="AJ192" s="120" t="e">
        <f ca="1">+IF(AND(ISNUMBER(OFFSET('Sanitation Data'!$E$13,0,10*ROW('Sanitation Data'!E186))),'Data Summary'!CY192="Yes"),OFFSET('Sanitation Data'!$E$13,0,10*ROW('Sanitation Data'!E186)),NA())</f>
        <v>#N/A</v>
      </c>
      <c r="AK192" s="120" t="e">
        <f ca="1">+IF(AND(ISNUMBER(OFFSET('Sanitation Data'!$F$5,0,10*ROW('Sanitation Data'!F186))),'Data Summary'!CZ192="Yes"),100-OFFSET('Sanitation Data'!$F$5,0,10*ROW('Sanitation Data'!F186)),NA())</f>
        <v>#N/A</v>
      </c>
      <c r="AL192" s="120" t="e">
        <f ca="1">+IF(AND(ISNUMBER(OFFSET('Sanitation Data'!$F$7,0,10*ROW('Sanitation Data'!F186))),'Data Summary'!DA192="Yes"),OFFSET('Sanitation Data'!$F$7,0,10*ROW('Sanitation Data'!F186)),NA())</f>
        <v>#N/A</v>
      </c>
      <c r="AM192" s="120" t="e">
        <f ca="1">+IF(AND(ISNUMBER(OFFSET('Sanitation Data'!$F$11,0,10*ROW('Sanitation Data'!F186))),'Data Summary'!DB192="Yes"),OFFSET('Sanitation Data'!$F$11,0,10*ROW('Sanitation Data'!F186)),NA())</f>
        <v>#N/A</v>
      </c>
      <c r="AN192" s="120" t="e">
        <f ca="1">+IF(AND(ISNUMBER(OFFSET('Sanitation Data'!$F$12,0,10*ROW('Sanitation Data'!F186))),'Data Summary'!DC192="Yes"),OFFSET('Sanitation Data'!$F$12,0,10*ROW('Sanitation Data'!F186)),NA())</f>
        <v>#N/A</v>
      </c>
      <c r="AO192" s="120" t="e">
        <f ca="1">+IF(AND(ISNUMBER(OFFSET('Sanitation Data'!$F$13,0,10*ROW('Sanitation Data'!F186))),'Data Summary'!DD192="Yes"),OFFSET('Sanitation Data'!$F$13,0,10*ROW('Sanitation Data'!F186)),NA())</f>
        <v>#N/A</v>
      </c>
      <c r="AP192" s="120" t="e">
        <f ca="1">+IF(AND(ISNUMBER(OFFSET('Sanitation Data'!$G$5,0,10*ROW('Sanitation Data'!G186))),'Data Summary'!DE192="Yes"),100-OFFSET('Sanitation Data'!$G$5,0,10*ROW('Sanitation Data'!G186)),NA())</f>
        <v>#N/A</v>
      </c>
      <c r="AQ192" s="120" t="e">
        <f ca="1">+IF(AND(ISNUMBER(OFFSET('Sanitation Data'!$G$7,0,10*ROW('Sanitation Data'!G186))),'Data Summary'!DF192="Yes"),OFFSET('Sanitation Data'!$G$7,0,10*ROW('Sanitation Data'!G186)),NA())</f>
        <v>#N/A</v>
      </c>
      <c r="AR192" s="120" t="e">
        <f ca="1">+IF(AND(ISNUMBER(OFFSET('Sanitation Data'!$G$11,0,10*ROW('Sanitation Data'!G186))),'Data Summary'!DG192="Yes"),OFFSET('Sanitation Data'!$G$11,0,10*ROW('Sanitation Data'!G186)),NA())</f>
        <v>#N/A</v>
      </c>
      <c r="AS192" s="120" t="e">
        <f ca="1">+IF(AND(ISNUMBER(OFFSET('Sanitation Data'!$G$12,0,10*ROW('Sanitation Data'!G186))),'Data Summary'!DH192="Yes"),OFFSET('Sanitation Data'!$G$12,0,10*ROW('Sanitation Data'!G186)),NA())</f>
        <v>#N/A</v>
      </c>
      <c r="AT192" s="120" t="e">
        <f ca="1">+IF(AND(ISNUMBER(OFFSET('Sanitation Data'!$G$13,0,10*ROW('Sanitation Data'!G186))),'Data Summary'!DI192="Yes"),OFFSET('Sanitation Data'!$G$13,0,10*ROW('Sanitation Data'!G186)),NA())</f>
        <v>#N/A</v>
      </c>
      <c r="AU192" s="120" t="e">
        <f ca="1">+IF(AND(ISNUMBER(OFFSET('Sanitation Data'!$H$5,0,10*ROW('Sanitation Data'!H186))),'Data Summary'!DJ192="Yes"),100-OFFSET('Sanitation Data'!$H$5,0,10*ROW('Sanitation Data'!H186)),NA())</f>
        <v>#N/A</v>
      </c>
      <c r="AV192" s="120" t="e">
        <f ca="1">+IF(AND(ISNUMBER(OFFSET('Sanitation Data'!$H$7,0,10*ROW('Sanitation Data'!H186))),'Data Summary'!DK192="Yes"),OFFSET('Sanitation Data'!$H$7,0,10*ROW('Sanitation Data'!H186)),NA())</f>
        <v>#N/A</v>
      </c>
      <c r="AW192" s="120" t="e">
        <f ca="1">+IF(AND(ISNUMBER(OFFSET('Sanitation Data'!$H$11,0,10*ROW('Sanitation Data'!H186))),'Data Summary'!DL192="Yes"),OFFSET('Sanitation Data'!$H$11,0,10*ROW('Sanitation Data'!H186)),NA())</f>
        <v>#N/A</v>
      </c>
      <c r="AX192" s="120" t="e">
        <f ca="1">+IF(AND(ISNUMBER(OFFSET('Sanitation Data'!$H$12,0,10*ROW('Sanitation Data'!H186))),'Data Summary'!DM192="Yes"),OFFSET('Sanitation Data'!$H$12,0,10*ROW('Sanitation Data'!H186)),NA())</f>
        <v>#N/A</v>
      </c>
      <c r="AY192" s="120" t="e">
        <f ca="1">+IF(AND(ISNUMBER(OFFSET('Sanitation Data'!$H$13,0,10*ROW('Sanitation Data'!H186))),'Data Summary'!DN192="Yes"),OFFSET('Sanitation Data'!$H$13,0,10*ROW('Sanitation Data'!H186)),NA())</f>
        <v>#N/A</v>
      </c>
      <c r="AZ192" s="121" t="e">
        <f ca="1">+IF(AND(ISNUMBER(OFFSET('Hygiene Data'!$C$6,0,10*ROW('Hygiene Data'!C186))),'Data Summary'!DO192="Yes"),OFFSET('Hygiene Data'!$C$6,0,10*ROW('Hygiene Data'!C186)),NA())</f>
        <v>#N/A</v>
      </c>
      <c r="BA192" s="121" t="e">
        <f ca="1">+IF(AND(ISNUMBER(OFFSET('Hygiene Data'!$C$8,0,10*ROW('Hygiene Data'!C186))),'Data Summary'!DP192="Yes"),OFFSET('Hygiene Data'!$C$8,0,10*ROW('Hygiene Data'!C186)),NA())</f>
        <v>#N/A</v>
      </c>
      <c r="BB192" s="121" t="e">
        <f ca="1">+IF(AND(ISNUMBER(OFFSET('Hygiene Data'!$C$10,0,10*ROW('Hygiene Data'!C186))),'Data Summary'!DQ192="Yes"),OFFSET('Hygiene Data'!$C$10,0,10*ROW('Hygiene Data'!C186)),NA())</f>
        <v>#N/A</v>
      </c>
      <c r="BC192" s="121" t="e">
        <f ca="1">+IF(AND(ISNUMBER(OFFSET('Hygiene Data'!$D$6,0,10*ROW('Hygiene Data'!D186))),'Data Summary'!DR192="Yes"),OFFSET('Hygiene Data'!$D$6,0,10*ROW('Hygiene Data'!D186)),NA())</f>
        <v>#N/A</v>
      </c>
      <c r="BD192" s="121" t="e">
        <f ca="1">+IF(AND(ISNUMBER(OFFSET('Hygiene Data'!$D$8,0,10*ROW('Hygiene Data'!D186))),'Data Summary'!DS192="Yes"),OFFSET('Hygiene Data'!$D$8,0,10*ROW('Hygiene Data'!D186)),NA())</f>
        <v>#N/A</v>
      </c>
      <c r="BE192" s="121" t="e">
        <f ca="1">+IF(AND(ISNUMBER(OFFSET('Hygiene Data'!$D$10,0,10*ROW('Hygiene Data'!D186))),'Data Summary'!DT192="Yes"),OFFSET('Hygiene Data'!$D$10,0,10*ROW('Hygiene Data'!D186)),NA())</f>
        <v>#N/A</v>
      </c>
      <c r="BF192" s="121" t="e">
        <f ca="1">+IF(AND(ISNUMBER(OFFSET('Hygiene Data'!$E$6,0,10*ROW('Hygiene Data'!E186))),'Data Summary'!DU192="Yes"),OFFSET('Hygiene Data'!$E$6,0,10*ROW('Hygiene Data'!E186)),NA())</f>
        <v>#N/A</v>
      </c>
      <c r="BG192" s="121" t="e">
        <f ca="1">+IF(AND(ISNUMBER(OFFSET('Hygiene Data'!$E$8,0,10*ROW('Hygiene Data'!E186))),'Data Summary'!DV192="Yes"),OFFSET('Hygiene Data'!$E$8,0,10*ROW('Hygiene Data'!E186)),NA())</f>
        <v>#N/A</v>
      </c>
      <c r="BH192" s="121" t="e">
        <f ca="1">+IF(AND(ISNUMBER(OFFSET('Hygiene Data'!$E$10,0,10*ROW('Hygiene Data'!E186))),'Data Summary'!DW192="Yes"),OFFSET('Hygiene Data'!$E$10,0,10*ROW('Hygiene Data'!E186)),NA())</f>
        <v>#N/A</v>
      </c>
      <c r="BI192" s="121" t="e">
        <f ca="1">+IF(AND(ISNUMBER(OFFSET('Hygiene Data'!$F$6,0,10*ROW('Hygiene Data'!F186))),'Data Summary'!DX192="Yes"),OFFSET('Hygiene Data'!$F$6,0,10*ROW('Hygiene Data'!F186)),NA())</f>
        <v>#N/A</v>
      </c>
      <c r="BJ192" s="121" t="e">
        <f ca="1">+IF(AND(ISNUMBER(OFFSET('Hygiene Data'!$F$8,0,10*ROW('Hygiene Data'!F186))),'Data Summary'!DY192="Yes"),OFFSET('Hygiene Data'!$F$8,0,10*ROW('Hygiene Data'!F186)),NA())</f>
        <v>#N/A</v>
      </c>
      <c r="BK192" s="121" t="e">
        <f ca="1">+IF(AND(ISNUMBER(OFFSET('Hygiene Data'!$F$10,0,10*ROW('Hygiene Data'!F186))),'Data Summary'!DZ192="Yes"),OFFSET('Hygiene Data'!$F$10,0,10*ROW('Hygiene Data'!F186)),NA())</f>
        <v>#N/A</v>
      </c>
      <c r="BL192" s="121" t="e">
        <f ca="1">+IF(AND(ISNUMBER(OFFSET('Hygiene Data'!$G$6,0,10*ROW('Hygiene Data'!G186))),'Data Summary'!EA192="Yes"),OFFSET('Hygiene Data'!$G$6,0,10*ROW('Hygiene Data'!G186)),NA())</f>
        <v>#N/A</v>
      </c>
      <c r="BM192" s="121" t="e">
        <f ca="1">+IF(AND(ISNUMBER(OFFSET('Hygiene Data'!$G$8,0,10*ROW('Hygiene Data'!G186))),'Data Summary'!EB192="Yes"),OFFSET('Hygiene Data'!$G$8,0,10*ROW('Hygiene Data'!G186)),NA())</f>
        <v>#N/A</v>
      </c>
      <c r="BN192" s="121" t="e">
        <f ca="1">+IF(AND(ISNUMBER(OFFSET('Hygiene Data'!$G$10,0,10*ROW('Hygiene Data'!G186))),'Data Summary'!EC192="Yes"),OFFSET('Hygiene Data'!$G$10,0,10*ROW('Hygiene Data'!G186)),NA())</f>
        <v>#N/A</v>
      </c>
      <c r="BO192" s="121" t="e">
        <f ca="1">+IF(AND(ISNUMBER(OFFSET('Hygiene Data'!$H$6,0,10*ROW('Hygiene Data'!H186))),'Data Summary'!ED192="Yes"),OFFSET('Hygiene Data'!$H$6,0,10*ROW('Hygiene Data'!H186)),NA())</f>
        <v>#N/A</v>
      </c>
      <c r="BP192" s="121" t="e">
        <f ca="1">+IF(AND(ISNUMBER(OFFSET('Hygiene Data'!$H$8,0,10*ROW('Hygiene Data'!H186))),'Data Summary'!EE192="Yes"),OFFSET('Hygiene Data'!$H$8,0,10*ROW('Hygiene Data'!H186)),NA())</f>
        <v>#N/A</v>
      </c>
      <c r="BQ192" s="121" t="e">
        <f ca="1">+IF(AND(ISNUMBER(OFFSET('Hygiene Data'!$H$10,0,10*ROW('Hygiene Data'!H186))),'Data Summary'!EF192="Yes"),OFFSET('Hygiene Data'!$H$10,0,10*ROW('Hygiene Data'!H186)),NA())</f>
        <v>#N/A</v>
      </c>
    </row>
    <row r="193" spans="1:69" x14ac:dyDescent="0.2">
      <c r="A193" s="44" t="e">
        <f ca="1">+IF(OFFSET('Water Data'!$B$1,0,10*ROW('Water Data'!B187))="",NA(),OFFSET('Water Data'!$B$1,0,10*ROW('Water Data'!B187)))</f>
        <v>#N/A</v>
      </c>
      <c r="B193" s="44" t="e">
        <f ca="1">+IF(OFFSET('Water Data'!$A$3,0,10*ROW('Water Data'!A190))="",NA(),OFFSET('Water Data'!$A$3,0,10*ROW('Water Data'!A190)))</f>
        <v>#N/A</v>
      </c>
      <c r="C193" s="44" t="e">
        <f ca="1">+IF(OFFSET('Water Data'!$C$3,0,10*ROW('Water Data'!C190))="",NA(),OFFSET('Water Data'!$C$3,0,10*ROW('Water Data'!C190)))</f>
        <v>#N/A</v>
      </c>
      <c r="D193" s="119" t="e">
        <f ca="1">+IF(AND(ISNUMBER(OFFSET('Water Data'!$C$5,0,10*ROW('Water Data'!C187))),'Data Summary'!BS193="Yes"),100-OFFSET('Water Data'!$C$5,0,10*ROW('Water Data'!C187)),NA())</f>
        <v>#N/A</v>
      </c>
      <c r="E193" s="119" t="e">
        <f ca="1">+IF(AND(ISNUMBER(OFFSET('Water Data'!$C$7,0,10*ROW('Water Data'!C187))),'Data Summary'!BT193="Yes"),OFFSET('Water Data'!$C$7,0,10*ROW('Water Data'!C187)),NA())</f>
        <v>#N/A</v>
      </c>
      <c r="F193" s="119" t="e">
        <f ca="1">+IF(AND(ISNUMBER(OFFSET('Water Data'!$C$10,0,10*ROW('Water Data'!C187))),'Data Summary'!BU193="Yes"),OFFSET('Water Data'!$C$10,0,10*ROW('Water Data'!C187)),NA())</f>
        <v>#N/A</v>
      </c>
      <c r="G193" s="119" t="e">
        <f ca="1">+IF(AND(ISNUMBER(OFFSET('Water Data'!$D$5,0,10*ROW('Water Data'!D187))),'Data Summary'!BV193="Yes"),100-OFFSET('Water Data'!$D$5,0,10*ROW('Water Data'!D187)),NA())</f>
        <v>#N/A</v>
      </c>
      <c r="H193" s="119" t="e">
        <f ca="1">+IF(AND(ISNUMBER(OFFSET('Water Data'!$D$7,0,10*ROW('Water Data'!D187))),'Data Summary'!BW193="Yes"),OFFSET('Water Data'!$D$7,0,10*ROW('Water Data'!D187)),NA())</f>
        <v>#N/A</v>
      </c>
      <c r="I193" s="119" t="e">
        <f ca="1">+IF(AND(ISNUMBER(OFFSET('Water Data'!$D$10,0,10*ROW('Water Data'!D187))),'Data Summary'!BX193="Yes"),OFFSET('Water Data'!$D$10,0,10*ROW('Water Data'!D187)),NA())</f>
        <v>#N/A</v>
      </c>
      <c r="J193" s="119" t="e">
        <f ca="1">+IF(AND(ISNUMBER(OFFSET('Water Data'!$E$5,0,10*ROW('Water Data'!E187))),'Data Summary'!BY193="Yes"),100-OFFSET('Water Data'!$E$5,0,10*ROW('Water Data'!E187)),NA())</f>
        <v>#N/A</v>
      </c>
      <c r="K193" s="119" t="e">
        <f ca="1">+IF(AND(ISNUMBER(OFFSET('Water Data'!$E$7,0,10*ROW('Water Data'!E187))),'Data Summary'!BZ193="Yes"),OFFSET('Water Data'!$E$7,0,10*ROW('Water Data'!E187)),NA())</f>
        <v>#N/A</v>
      </c>
      <c r="L193" s="119" t="e">
        <f ca="1">+IF(AND(ISNUMBER(OFFSET('Water Data'!$E$10,0,10*ROW('Water Data'!E187))),'Data Summary'!CA193="Yes"),OFFSET('Water Data'!$E$10,0,10*ROW('Water Data'!E187)),NA())</f>
        <v>#N/A</v>
      </c>
      <c r="M193" s="119" t="e">
        <f ca="1">+IF(AND(ISNUMBER(OFFSET('Water Data'!$F$5,0,10*ROW('Water Data'!F187))),'Data Summary'!CB193="Yes"),100-OFFSET('Water Data'!$F$5,0,10*ROW('Water Data'!F187)),NA())</f>
        <v>#N/A</v>
      </c>
      <c r="N193" s="119" t="e">
        <f ca="1">+IF(AND(ISNUMBER(OFFSET('Water Data'!$F$7,0,10*ROW('Water Data'!F187))),'Data Summary'!CC193="Yes"),OFFSET('Water Data'!$F$7,0,10*ROW('Water Data'!F187)),NA())</f>
        <v>#N/A</v>
      </c>
      <c r="O193" s="119" t="e">
        <f ca="1">+IF(AND(ISNUMBER(OFFSET('Water Data'!$F$10,0,10*ROW('Water Data'!F187))),'Data Summary'!CD193="Yes"),OFFSET('Water Data'!$F$10,0,10*ROW('Water Data'!F187)),NA())</f>
        <v>#N/A</v>
      </c>
      <c r="P193" s="119" t="e">
        <f ca="1">+IF(AND(ISNUMBER(OFFSET('Water Data'!$G$5,0,10*ROW('Water Data'!G187))),'Data Summary'!CE193="Yes"),100-OFFSET('Water Data'!$G$5,0,10*ROW('Water Data'!G187)),NA())</f>
        <v>#N/A</v>
      </c>
      <c r="Q193" s="119" t="e">
        <f ca="1">+IF(AND(ISNUMBER(OFFSET('Water Data'!$G$7,0,10*ROW('Water Data'!G187))),'Data Summary'!CF193="Yes"),OFFSET('Water Data'!$G$7,0,10*ROW('Water Data'!G187)),NA())</f>
        <v>#N/A</v>
      </c>
      <c r="R193" s="119" t="e">
        <f ca="1">+IF(AND(ISNUMBER(OFFSET('Water Data'!$G$10,0,10*ROW('Water Data'!G187))),'Data Summary'!CG193="Yes"),OFFSET('Water Data'!$G$10,0,10*ROW('Water Data'!G187)),NA())</f>
        <v>#N/A</v>
      </c>
      <c r="S193" s="119" t="e">
        <f ca="1">+IF(AND(ISNUMBER(OFFSET('Water Data'!$H$5,0,10*ROW('Water Data'!H187))),'Data Summary'!CH193="Yes"),100-OFFSET('Water Data'!$H$5,0,10*ROW('Water Data'!H187)),NA())</f>
        <v>#N/A</v>
      </c>
      <c r="T193" s="119" t="e">
        <f ca="1">+IF(AND(ISNUMBER(OFFSET('Water Data'!$H$7,0,10*ROW('Water Data'!H187))),'Data Summary'!CI193="Yes"),OFFSET('Water Data'!$H$7,0,10*ROW('Water Data'!H187)),NA())</f>
        <v>#N/A</v>
      </c>
      <c r="U193" s="119" t="e">
        <f ca="1">+IF(AND(ISNUMBER(OFFSET('Water Data'!$H$10,0,10*ROW('Water Data'!H187))),'Data Summary'!CJ193="Yes"),OFFSET('Water Data'!$H$10,0,10*ROW('Water Data'!H187)),NA())</f>
        <v>#N/A</v>
      </c>
      <c r="V193" s="120" t="e">
        <f ca="1">+IF(AND(ISNUMBER(OFFSET('Sanitation Data'!$C$5,0,10*ROW('Sanitation Data'!C187))),'Data Summary'!CK193="Yes"),100-OFFSET('Sanitation Data'!$C$5,0,10*ROW('Sanitation Data'!C187)),NA())</f>
        <v>#N/A</v>
      </c>
      <c r="W193" s="120" t="e">
        <f ca="1">+IF(AND(ISNUMBER(OFFSET('Sanitation Data'!$C$7,0,10*ROW('Sanitation Data'!C187))),'Data Summary'!CL193="Yes"),OFFSET('Sanitation Data'!$C$7,0,10*ROW('Sanitation Data'!C187)),NA())</f>
        <v>#N/A</v>
      </c>
      <c r="X193" s="120" t="e">
        <f ca="1">+IF(AND(ISNUMBER(OFFSET('Sanitation Data'!$C$11,0,10*ROW('Sanitation Data'!C187))),'Data Summary'!CM193="Yes"),OFFSET('Sanitation Data'!$C$11,0,10*ROW('Sanitation Data'!C187)),NA())</f>
        <v>#N/A</v>
      </c>
      <c r="Y193" s="120" t="e">
        <f ca="1">+IF(AND(ISNUMBER(OFFSET('Sanitation Data'!$C$12,0,10*ROW('Sanitation Data'!C187))),'Data Summary'!CN193="Yes"),OFFSET('Sanitation Data'!$C$12,0,10*ROW('Sanitation Data'!C187)),NA())</f>
        <v>#N/A</v>
      </c>
      <c r="Z193" s="120" t="e">
        <f ca="1">+IF(AND(ISNUMBER(OFFSET('Sanitation Data'!$C$13,0,10*ROW('Sanitation Data'!C187))),'Data Summary'!CO193="Yes"),OFFSET('Sanitation Data'!$C$13,0,10*ROW('Sanitation Data'!C187)),NA())</f>
        <v>#N/A</v>
      </c>
      <c r="AA193" s="120" t="e">
        <f ca="1">+IF(AND(ISNUMBER(OFFSET('Sanitation Data'!$D$5,0,10*ROW('Sanitation Data'!D187))),'Data Summary'!CP193="Yes"),100-OFFSET('Sanitation Data'!$D$5,0,10*ROW('Sanitation Data'!D187)),NA())</f>
        <v>#N/A</v>
      </c>
      <c r="AB193" s="120" t="e">
        <f ca="1">+IF(AND(ISNUMBER(OFFSET('Sanitation Data'!$D$7,0,10*ROW('Sanitation Data'!D187))),'Data Summary'!CQ193="Yes"),OFFSET('Sanitation Data'!$D$7,0,10*ROW('Sanitation Data'!D187)),NA())</f>
        <v>#N/A</v>
      </c>
      <c r="AC193" s="120" t="e">
        <f ca="1">+IF(AND(ISNUMBER(OFFSET('Sanitation Data'!$D$11,0,10*ROW('Sanitation Data'!D187))),'Data Summary'!CR193="Yes"),OFFSET('Sanitation Data'!$D$11,0,10*ROW('Sanitation Data'!D187)),NA())</f>
        <v>#N/A</v>
      </c>
      <c r="AD193" s="120" t="e">
        <f ca="1">+IF(AND(ISNUMBER(OFFSET('Sanitation Data'!$D$12,0,10*ROW('Sanitation Data'!D187))),'Data Summary'!CS193="Yes"),OFFSET('Sanitation Data'!$D$12,0,10*ROW('Sanitation Data'!D187)),NA())</f>
        <v>#N/A</v>
      </c>
      <c r="AE193" s="120" t="e">
        <f ca="1">+IF(AND(ISNUMBER(OFFSET('Sanitation Data'!$D$13,0,10*ROW('Sanitation Data'!D187))),'Data Summary'!CT193="Yes"),OFFSET('Sanitation Data'!$D$13,0,10*ROW('Sanitation Data'!D187)),NA())</f>
        <v>#N/A</v>
      </c>
      <c r="AF193" s="120" t="e">
        <f ca="1">+IF(AND(ISNUMBER(OFFSET('Sanitation Data'!$E$5,0,10*ROW('Sanitation Data'!E187))),'Data Summary'!CU193="Yes"),100-OFFSET('Sanitation Data'!$E$5,0,10*ROW('Sanitation Data'!E187)),NA())</f>
        <v>#N/A</v>
      </c>
      <c r="AG193" s="120" t="e">
        <f ca="1">+IF(AND(ISNUMBER(OFFSET('Sanitation Data'!$E$7,0,10*ROW('Sanitation Data'!E187))),'Data Summary'!CV193="Yes"),OFFSET('Sanitation Data'!$E$7,0,10*ROW('Sanitation Data'!E187)),NA())</f>
        <v>#N/A</v>
      </c>
      <c r="AH193" s="120" t="e">
        <f ca="1">+IF(AND(ISNUMBER(OFFSET('Sanitation Data'!$E$11,0,10*ROW('Sanitation Data'!E187))),'Data Summary'!CW193="Yes"),OFFSET('Sanitation Data'!$E$11,0,10*ROW('Sanitation Data'!E187)),NA())</f>
        <v>#N/A</v>
      </c>
      <c r="AI193" s="120" t="e">
        <f ca="1">+IF(AND(ISNUMBER(OFFSET('Sanitation Data'!$E$12,0,10*ROW('Sanitation Data'!E187))),'Data Summary'!CX193="Yes"),OFFSET('Sanitation Data'!$E$12,0,10*ROW('Sanitation Data'!E187)),NA())</f>
        <v>#N/A</v>
      </c>
      <c r="AJ193" s="120" t="e">
        <f ca="1">+IF(AND(ISNUMBER(OFFSET('Sanitation Data'!$E$13,0,10*ROW('Sanitation Data'!E187))),'Data Summary'!CY193="Yes"),OFFSET('Sanitation Data'!$E$13,0,10*ROW('Sanitation Data'!E187)),NA())</f>
        <v>#N/A</v>
      </c>
      <c r="AK193" s="120" t="e">
        <f ca="1">+IF(AND(ISNUMBER(OFFSET('Sanitation Data'!$F$5,0,10*ROW('Sanitation Data'!F187))),'Data Summary'!CZ193="Yes"),100-OFFSET('Sanitation Data'!$F$5,0,10*ROW('Sanitation Data'!F187)),NA())</f>
        <v>#N/A</v>
      </c>
      <c r="AL193" s="120" t="e">
        <f ca="1">+IF(AND(ISNUMBER(OFFSET('Sanitation Data'!$F$7,0,10*ROW('Sanitation Data'!F187))),'Data Summary'!DA193="Yes"),OFFSET('Sanitation Data'!$F$7,0,10*ROW('Sanitation Data'!F187)),NA())</f>
        <v>#N/A</v>
      </c>
      <c r="AM193" s="120" t="e">
        <f ca="1">+IF(AND(ISNUMBER(OFFSET('Sanitation Data'!$F$11,0,10*ROW('Sanitation Data'!F187))),'Data Summary'!DB193="Yes"),OFFSET('Sanitation Data'!$F$11,0,10*ROW('Sanitation Data'!F187)),NA())</f>
        <v>#N/A</v>
      </c>
      <c r="AN193" s="120" t="e">
        <f ca="1">+IF(AND(ISNUMBER(OFFSET('Sanitation Data'!$F$12,0,10*ROW('Sanitation Data'!F187))),'Data Summary'!DC193="Yes"),OFFSET('Sanitation Data'!$F$12,0,10*ROW('Sanitation Data'!F187)),NA())</f>
        <v>#N/A</v>
      </c>
      <c r="AO193" s="120" t="e">
        <f ca="1">+IF(AND(ISNUMBER(OFFSET('Sanitation Data'!$F$13,0,10*ROW('Sanitation Data'!F187))),'Data Summary'!DD193="Yes"),OFFSET('Sanitation Data'!$F$13,0,10*ROW('Sanitation Data'!F187)),NA())</f>
        <v>#N/A</v>
      </c>
      <c r="AP193" s="120" t="e">
        <f ca="1">+IF(AND(ISNUMBER(OFFSET('Sanitation Data'!$G$5,0,10*ROW('Sanitation Data'!G187))),'Data Summary'!DE193="Yes"),100-OFFSET('Sanitation Data'!$G$5,0,10*ROW('Sanitation Data'!G187)),NA())</f>
        <v>#N/A</v>
      </c>
      <c r="AQ193" s="120" t="e">
        <f ca="1">+IF(AND(ISNUMBER(OFFSET('Sanitation Data'!$G$7,0,10*ROW('Sanitation Data'!G187))),'Data Summary'!DF193="Yes"),OFFSET('Sanitation Data'!$G$7,0,10*ROW('Sanitation Data'!G187)),NA())</f>
        <v>#N/A</v>
      </c>
      <c r="AR193" s="120" t="e">
        <f ca="1">+IF(AND(ISNUMBER(OFFSET('Sanitation Data'!$G$11,0,10*ROW('Sanitation Data'!G187))),'Data Summary'!DG193="Yes"),OFFSET('Sanitation Data'!$G$11,0,10*ROW('Sanitation Data'!G187)),NA())</f>
        <v>#N/A</v>
      </c>
      <c r="AS193" s="120" t="e">
        <f ca="1">+IF(AND(ISNUMBER(OFFSET('Sanitation Data'!$G$12,0,10*ROW('Sanitation Data'!G187))),'Data Summary'!DH193="Yes"),OFFSET('Sanitation Data'!$G$12,0,10*ROW('Sanitation Data'!G187)),NA())</f>
        <v>#N/A</v>
      </c>
      <c r="AT193" s="120" t="e">
        <f ca="1">+IF(AND(ISNUMBER(OFFSET('Sanitation Data'!$G$13,0,10*ROW('Sanitation Data'!G187))),'Data Summary'!DI193="Yes"),OFFSET('Sanitation Data'!$G$13,0,10*ROW('Sanitation Data'!G187)),NA())</f>
        <v>#N/A</v>
      </c>
      <c r="AU193" s="120" t="e">
        <f ca="1">+IF(AND(ISNUMBER(OFFSET('Sanitation Data'!$H$5,0,10*ROW('Sanitation Data'!H187))),'Data Summary'!DJ193="Yes"),100-OFFSET('Sanitation Data'!$H$5,0,10*ROW('Sanitation Data'!H187)),NA())</f>
        <v>#N/A</v>
      </c>
      <c r="AV193" s="120" t="e">
        <f ca="1">+IF(AND(ISNUMBER(OFFSET('Sanitation Data'!$H$7,0,10*ROW('Sanitation Data'!H187))),'Data Summary'!DK193="Yes"),OFFSET('Sanitation Data'!$H$7,0,10*ROW('Sanitation Data'!H187)),NA())</f>
        <v>#N/A</v>
      </c>
      <c r="AW193" s="120" t="e">
        <f ca="1">+IF(AND(ISNUMBER(OFFSET('Sanitation Data'!$H$11,0,10*ROW('Sanitation Data'!H187))),'Data Summary'!DL193="Yes"),OFFSET('Sanitation Data'!$H$11,0,10*ROW('Sanitation Data'!H187)),NA())</f>
        <v>#N/A</v>
      </c>
      <c r="AX193" s="120" t="e">
        <f ca="1">+IF(AND(ISNUMBER(OFFSET('Sanitation Data'!$H$12,0,10*ROW('Sanitation Data'!H187))),'Data Summary'!DM193="Yes"),OFFSET('Sanitation Data'!$H$12,0,10*ROW('Sanitation Data'!H187)),NA())</f>
        <v>#N/A</v>
      </c>
      <c r="AY193" s="120" t="e">
        <f ca="1">+IF(AND(ISNUMBER(OFFSET('Sanitation Data'!$H$13,0,10*ROW('Sanitation Data'!H187))),'Data Summary'!DN193="Yes"),OFFSET('Sanitation Data'!$H$13,0,10*ROW('Sanitation Data'!H187)),NA())</f>
        <v>#N/A</v>
      </c>
      <c r="AZ193" s="121" t="e">
        <f ca="1">+IF(AND(ISNUMBER(OFFSET('Hygiene Data'!$C$6,0,10*ROW('Hygiene Data'!C187))),'Data Summary'!DO193="Yes"),OFFSET('Hygiene Data'!$C$6,0,10*ROW('Hygiene Data'!C187)),NA())</f>
        <v>#N/A</v>
      </c>
      <c r="BA193" s="121" t="e">
        <f ca="1">+IF(AND(ISNUMBER(OFFSET('Hygiene Data'!$C$8,0,10*ROW('Hygiene Data'!C187))),'Data Summary'!DP193="Yes"),OFFSET('Hygiene Data'!$C$8,0,10*ROW('Hygiene Data'!C187)),NA())</f>
        <v>#N/A</v>
      </c>
      <c r="BB193" s="121" t="e">
        <f ca="1">+IF(AND(ISNUMBER(OFFSET('Hygiene Data'!$C$10,0,10*ROW('Hygiene Data'!C187))),'Data Summary'!DQ193="Yes"),OFFSET('Hygiene Data'!$C$10,0,10*ROW('Hygiene Data'!C187)),NA())</f>
        <v>#N/A</v>
      </c>
      <c r="BC193" s="121" t="e">
        <f ca="1">+IF(AND(ISNUMBER(OFFSET('Hygiene Data'!$D$6,0,10*ROW('Hygiene Data'!D187))),'Data Summary'!DR193="Yes"),OFFSET('Hygiene Data'!$D$6,0,10*ROW('Hygiene Data'!D187)),NA())</f>
        <v>#N/A</v>
      </c>
      <c r="BD193" s="121" t="e">
        <f ca="1">+IF(AND(ISNUMBER(OFFSET('Hygiene Data'!$D$8,0,10*ROW('Hygiene Data'!D187))),'Data Summary'!DS193="Yes"),OFFSET('Hygiene Data'!$D$8,0,10*ROW('Hygiene Data'!D187)),NA())</f>
        <v>#N/A</v>
      </c>
      <c r="BE193" s="121" t="e">
        <f ca="1">+IF(AND(ISNUMBER(OFFSET('Hygiene Data'!$D$10,0,10*ROW('Hygiene Data'!D187))),'Data Summary'!DT193="Yes"),OFFSET('Hygiene Data'!$D$10,0,10*ROW('Hygiene Data'!D187)),NA())</f>
        <v>#N/A</v>
      </c>
      <c r="BF193" s="121" t="e">
        <f ca="1">+IF(AND(ISNUMBER(OFFSET('Hygiene Data'!$E$6,0,10*ROW('Hygiene Data'!E187))),'Data Summary'!DU193="Yes"),OFFSET('Hygiene Data'!$E$6,0,10*ROW('Hygiene Data'!E187)),NA())</f>
        <v>#N/A</v>
      </c>
      <c r="BG193" s="121" t="e">
        <f ca="1">+IF(AND(ISNUMBER(OFFSET('Hygiene Data'!$E$8,0,10*ROW('Hygiene Data'!E187))),'Data Summary'!DV193="Yes"),OFFSET('Hygiene Data'!$E$8,0,10*ROW('Hygiene Data'!E187)),NA())</f>
        <v>#N/A</v>
      </c>
      <c r="BH193" s="121" t="e">
        <f ca="1">+IF(AND(ISNUMBER(OFFSET('Hygiene Data'!$E$10,0,10*ROW('Hygiene Data'!E187))),'Data Summary'!DW193="Yes"),OFFSET('Hygiene Data'!$E$10,0,10*ROW('Hygiene Data'!E187)),NA())</f>
        <v>#N/A</v>
      </c>
      <c r="BI193" s="121" t="e">
        <f ca="1">+IF(AND(ISNUMBER(OFFSET('Hygiene Data'!$F$6,0,10*ROW('Hygiene Data'!F187))),'Data Summary'!DX193="Yes"),OFFSET('Hygiene Data'!$F$6,0,10*ROW('Hygiene Data'!F187)),NA())</f>
        <v>#N/A</v>
      </c>
      <c r="BJ193" s="121" t="e">
        <f ca="1">+IF(AND(ISNUMBER(OFFSET('Hygiene Data'!$F$8,0,10*ROW('Hygiene Data'!F187))),'Data Summary'!DY193="Yes"),OFFSET('Hygiene Data'!$F$8,0,10*ROW('Hygiene Data'!F187)),NA())</f>
        <v>#N/A</v>
      </c>
      <c r="BK193" s="121" t="e">
        <f ca="1">+IF(AND(ISNUMBER(OFFSET('Hygiene Data'!$F$10,0,10*ROW('Hygiene Data'!F187))),'Data Summary'!DZ193="Yes"),OFFSET('Hygiene Data'!$F$10,0,10*ROW('Hygiene Data'!F187)),NA())</f>
        <v>#N/A</v>
      </c>
      <c r="BL193" s="121" t="e">
        <f ca="1">+IF(AND(ISNUMBER(OFFSET('Hygiene Data'!$G$6,0,10*ROW('Hygiene Data'!G187))),'Data Summary'!EA193="Yes"),OFFSET('Hygiene Data'!$G$6,0,10*ROW('Hygiene Data'!G187)),NA())</f>
        <v>#N/A</v>
      </c>
      <c r="BM193" s="121" t="e">
        <f ca="1">+IF(AND(ISNUMBER(OFFSET('Hygiene Data'!$G$8,0,10*ROW('Hygiene Data'!G187))),'Data Summary'!EB193="Yes"),OFFSET('Hygiene Data'!$G$8,0,10*ROW('Hygiene Data'!G187)),NA())</f>
        <v>#N/A</v>
      </c>
      <c r="BN193" s="121" t="e">
        <f ca="1">+IF(AND(ISNUMBER(OFFSET('Hygiene Data'!$G$10,0,10*ROW('Hygiene Data'!G187))),'Data Summary'!EC193="Yes"),OFFSET('Hygiene Data'!$G$10,0,10*ROW('Hygiene Data'!G187)),NA())</f>
        <v>#N/A</v>
      </c>
      <c r="BO193" s="121" t="e">
        <f ca="1">+IF(AND(ISNUMBER(OFFSET('Hygiene Data'!$H$6,0,10*ROW('Hygiene Data'!H187))),'Data Summary'!ED193="Yes"),OFFSET('Hygiene Data'!$H$6,0,10*ROW('Hygiene Data'!H187)),NA())</f>
        <v>#N/A</v>
      </c>
      <c r="BP193" s="121" t="e">
        <f ca="1">+IF(AND(ISNUMBER(OFFSET('Hygiene Data'!$H$8,0,10*ROW('Hygiene Data'!H187))),'Data Summary'!EE193="Yes"),OFFSET('Hygiene Data'!$H$8,0,10*ROW('Hygiene Data'!H187)),NA())</f>
        <v>#N/A</v>
      </c>
      <c r="BQ193" s="121" t="e">
        <f ca="1">+IF(AND(ISNUMBER(OFFSET('Hygiene Data'!$H$10,0,10*ROW('Hygiene Data'!H187))),'Data Summary'!EF193="Yes"),OFFSET('Hygiene Data'!$H$10,0,10*ROW('Hygiene Data'!H187)),NA())</f>
        <v>#N/A</v>
      </c>
    </row>
    <row r="194" spans="1:69" x14ac:dyDescent="0.2">
      <c r="A194" s="44" t="e">
        <f ca="1">+IF(OFFSET('Water Data'!$B$1,0,10*ROW('Water Data'!B188))="",NA(),OFFSET('Water Data'!$B$1,0,10*ROW('Water Data'!B188)))</f>
        <v>#N/A</v>
      </c>
      <c r="B194" s="44" t="e">
        <f ca="1">+IF(OFFSET('Water Data'!$A$3,0,10*ROW('Water Data'!A191))="",NA(),OFFSET('Water Data'!$A$3,0,10*ROW('Water Data'!A191)))</f>
        <v>#N/A</v>
      </c>
      <c r="C194" s="44" t="e">
        <f ca="1">+IF(OFFSET('Water Data'!$C$3,0,10*ROW('Water Data'!C191))="",NA(),OFFSET('Water Data'!$C$3,0,10*ROW('Water Data'!C191)))</f>
        <v>#N/A</v>
      </c>
      <c r="D194" s="119" t="e">
        <f ca="1">+IF(AND(ISNUMBER(OFFSET('Water Data'!$C$5,0,10*ROW('Water Data'!C188))),'Data Summary'!BS194="Yes"),100-OFFSET('Water Data'!$C$5,0,10*ROW('Water Data'!C188)),NA())</f>
        <v>#N/A</v>
      </c>
      <c r="E194" s="119" t="e">
        <f ca="1">+IF(AND(ISNUMBER(OFFSET('Water Data'!$C$7,0,10*ROW('Water Data'!C188))),'Data Summary'!BT194="Yes"),OFFSET('Water Data'!$C$7,0,10*ROW('Water Data'!C188)),NA())</f>
        <v>#N/A</v>
      </c>
      <c r="F194" s="119" t="e">
        <f ca="1">+IF(AND(ISNUMBER(OFFSET('Water Data'!$C$10,0,10*ROW('Water Data'!C188))),'Data Summary'!BU194="Yes"),OFFSET('Water Data'!$C$10,0,10*ROW('Water Data'!C188)),NA())</f>
        <v>#N/A</v>
      </c>
      <c r="G194" s="119" t="e">
        <f ca="1">+IF(AND(ISNUMBER(OFFSET('Water Data'!$D$5,0,10*ROW('Water Data'!D188))),'Data Summary'!BV194="Yes"),100-OFFSET('Water Data'!$D$5,0,10*ROW('Water Data'!D188)),NA())</f>
        <v>#N/A</v>
      </c>
      <c r="H194" s="119" t="e">
        <f ca="1">+IF(AND(ISNUMBER(OFFSET('Water Data'!$D$7,0,10*ROW('Water Data'!D188))),'Data Summary'!BW194="Yes"),OFFSET('Water Data'!$D$7,0,10*ROW('Water Data'!D188)),NA())</f>
        <v>#N/A</v>
      </c>
      <c r="I194" s="119" t="e">
        <f ca="1">+IF(AND(ISNUMBER(OFFSET('Water Data'!$D$10,0,10*ROW('Water Data'!D188))),'Data Summary'!BX194="Yes"),OFFSET('Water Data'!$D$10,0,10*ROW('Water Data'!D188)),NA())</f>
        <v>#N/A</v>
      </c>
      <c r="J194" s="119" t="e">
        <f ca="1">+IF(AND(ISNUMBER(OFFSET('Water Data'!$E$5,0,10*ROW('Water Data'!E188))),'Data Summary'!BY194="Yes"),100-OFFSET('Water Data'!$E$5,0,10*ROW('Water Data'!E188)),NA())</f>
        <v>#N/A</v>
      </c>
      <c r="K194" s="119" t="e">
        <f ca="1">+IF(AND(ISNUMBER(OFFSET('Water Data'!$E$7,0,10*ROW('Water Data'!E188))),'Data Summary'!BZ194="Yes"),OFFSET('Water Data'!$E$7,0,10*ROW('Water Data'!E188)),NA())</f>
        <v>#N/A</v>
      </c>
      <c r="L194" s="119" t="e">
        <f ca="1">+IF(AND(ISNUMBER(OFFSET('Water Data'!$E$10,0,10*ROW('Water Data'!E188))),'Data Summary'!CA194="Yes"),OFFSET('Water Data'!$E$10,0,10*ROW('Water Data'!E188)),NA())</f>
        <v>#N/A</v>
      </c>
      <c r="M194" s="119" t="e">
        <f ca="1">+IF(AND(ISNUMBER(OFFSET('Water Data'!$F$5,0,10*ROW('Water Data'!F188))),'Data Summary'!CB194="Yes"),100-OFFSET('Water Data'!$F$5,0,10*ROW('Water Data'!F188)),NA())</f>
        <v>#N/A</v>
      </c>
      <c r="N194" s="119" t="e">
        <f ca="1">+IF(AND(ISNUMBER(OFFSET('Water Data'!$F$7,0,10*ROW('Water Data'!F188))),'Data Summary'!CC194="Yes"),OFFSET('Water Data'!$F$7,0,10*ROW('Water Data'!F188)),NA())</f>
        <v>#N/A</v>
      </c>
      <c r="O194" s="119" t="e">
        <f ca="1">+IF(AND(ISNUMBER(OFFSET('Water Data'!$F$10,0,10*ROW('Water Data'!F188))),'Data Summary'!CD194="Yes"),OFFSET('Water Data'!$F$10,0,10*ROW('Water Data'!F188)),NA())</f>
        <v>#N/A</v>
      </c>
      <c r="P194" s="119" t="e">
        <f ca="1">+IF(AND(ISNUMBER(OFFSET('Water Data'!$G$5,0,10*ROW('Water Data'!G188))),'Data Summary'!CE194="Yes"),100-OFFSET('Water Data'!$G$5,0,10*ROW('Water Data'!G188)),NA())</f>
        <v>#N/A</v>
      </c>
      <c r="Q194" s="119" t="e">
        <f ca="1">+IF(AND(ISNUMBER(OFFSET('Water Data'!$G$7,0,10*ROW('Water Data'!G188))),'Data Summary'!CF194="Yes"),OFFSET('Water Data'!$G$7,0,10*ROW('Water Data'!G188)),NA())</f>
        <v>#N/A</v>
      </c>
      <c r="R194" s="119" t="e">
        <f ca="1">+IF(AND(ISNUMBER(OFFSET('Water Data'!$G$10,0,10*ROW('Water Data'!G188))),'Data Summary'!CG194="Yes"),OFFSET('Water Data'!$G$10,0,10*ROW('Water Data'!G188)),NA())</f>
        <v>#N/A</v>
      </c>
      <c r="S194" s="119" t="e">
        <f ca="1">+IF(AND(ISNUMBER(OFFSET('Water Data'!$H$5,0,10*ROW('Water Data'!H188))),'Data Summary'!CH194="Yes"),100-OFFSET('Water Data'!$H$5,0,10*ROW('Water Data'!H188)),NA())</f>
        <v>#N/A</v>
      </c>
      <c r="T194" s="119" t="e">
        <f ca="1">+IF(AND(ISNUMBER(OFFSET('Water Data'!$H$7,0,10*ROW('Water Data'!H188))),'Data Summary'!CI194="Yes"),OFFSET('Water Data'!$H$7,0,10*ROW('Water Data'!H188)),NA())</f>
        <v>#N/A</v>
      </c>
      <c r="U194" s="119" t="e">
        <f ca="1">+IF(AND(ISNUMBER(OFFSET('Water Data'!$H$10,0,10*ROW('Water Data'!H188))),'Data Summary'!CJ194="Yes"),OFFSET('Water Data'!$H$10,0,10*ROW('Water Data'!H188)),NA())</f>
        <v>#N/A</v>
      </c>
      <c r="V194" s="120" t="e">
        <f ca="1">+IF(AND(ISNUMBER(OFFSET('Sanitation Data'!$C$5,0,10*ROW('Sanitation Data'!C188))),'Data Summary'!CK194="Yes"),100-OFFSET('Sanitation Data'!$C$5,0,10*ROW('Sanitation Data'!C188)),NA())</f>
        <v>#N/A</v>
      </c>
      <c r="W194" s="120" t="e">
        <f ca="1">+IF(AND(ISNUMBER(OFFSET('Sanitation Data'!$C$7,0,10*ROW('Sanitation Data'!C188))),'Data Summary'!CL194="Yes"),OFFSET('Sanitation Data'!$C$7,0,10*ROW('Sanitation Data'!C188)),NA())</f>
        <v>#N/A</v>
      </c>
      <c r="X194" s="120" t="e">
        <f ca="1">+IF(AND(ISNUMBER(OFFSET('Sanitation Data'!$C$11,0,10*ROW('Sanitation Data'!C188))),'Data Summary'!CM194="Yes"),OFFSET('Sanitation Data'!$C$11,0,10*ROW('Sanitation Data'!C188)),NA())</f>
        <v>#N/A</v>
      </c>
      <c r="Y194" s="120" t="e">
        <f ca="1">+IF(AND(ISNUMBER(OFFSET('Sanitation Data'!$C$12,0,10*ROW('Sanitation Data'!C188))),'Data Summary'!CN194="Yes"),OFFSET('Sanitation Data'!$C$12,0,10*ROW('Sanitation Data'!C188)),NA())</f>
        <v>#N/A</v>
      </c>
      <c r="Z194" s="120" t="e">
        <f ca="1">+IF(AND(ISNUMBER(OFFSET('Sanitation Data'!$C$13,0,10*ROW('Sanitation Data'!C188))),'Data Summary'!CO194="Yes"),OFFSET('Sanitation Data'!$C$13,0,10*ROW('Sanitation Data'!C188)),NA())</f>
        <v>#N/A</v>
      </c>
      <c r="AA194" s="120" t="e">
        <f ca="1">+IF(AND(ISNUMBER(OFFSET('Sanitation Data'!$D$5,0,10*ROW('Sanitation Data'!D188))),'Data Summary'!CP194="Yes"),100-OFFSET('Sanitation Data'!$D$5,0,10*ROW('Sanitation Data'!D188)),NA())</f>
        <v>#N/A</v>
      </c>
      <c r="AB194" s="120" t="e">
        <f ca="1">+IF(AND(ISNUMBER(OFFSET('Sanitation Data'!$D$7,0,10*ROW('Sanitation Data'!D188))),'Data Summary'!CQ194="Yes"),OFFSET('Sanitation Data'!$D$7,0,10*ROW('Sanitation Data'!D188)),NA())</f>
        <v>#N/A</v>
      </c>
      <c r="AC194" s="120" t="e">
        <f ca="1">+IF(AND(ISNUMBER(OFFSET('Sanitation Data'!$D$11,0,10*ROW('Sanitation Data'!D188))),'Data Summary'!CR194="Yes"),OFFSET('Sanitation Data'!$D$11,0,10*ROW('Sanitation Data'!D188)),NA())</f>
        <v>#N/A</v>
      </c>
      <c r="AD194" s="120" t="e">
        <f ca="1">+IF(AND(ISNUMBER(OFFSET('Sanitation Data'!$D$12,0,10*ROW('Sanitation Data'!D188))),'Data Summary'!CS194="Yes"),OFFSET('Sanitation Data'!$D$12,0,10*ROW('Sanitation Data'!D188)),NA())</f>
        <v>#N/A</v>
      </c>
      <c r="AE194" s="120" t="e">
        <f ca="1">+IF(AND(ISNUMBER(OFFSET('Sanitation Data'!$D$13,0,10*ROW('Sanitation Data'!D188))),'Data Summary'!CT194="Yes"),OFFSET('Sanitation Data'!$D$13,0,10*ROW('Sanitation Data'!D188)),NA())</f>
        <v>#N/A</v>
      </c>
      <c r="AF194" s="120" t="e">
        <f ca="1">+IF(AND(ISNUMBER(OFFSET('Sanitation Data'!$E$5,0,10*ROW('Sanitation Data'!E188))),'Data Summary'!CU194="Yes"),100-OFFSET('Sanitation Data'!$E$5,0,10*ROW('Sanitation Data'!E188)),NA())</f>
        <v>#N/A</v>
      </c>
      <c r="AG194" s="120" t="e">
        <f ca="1">+IF(AND(ISNUMBER(OFFSET('Sanitation Data'!$E$7,0,10*ROW('Sanitation Data'!E188))),'Data Summary'!CV194="Yes"),OFFSET('Sanitation Data'!$E$7,0,10*ROW('Sanitation Data'!E188)),NA())</f>
        <v>#N/A</v>
      </c>
      <c r="AH194" s="120" t="e">
        <f ca="1">+IF(AND(ISNUMBER(OFFSET('Sanitation Data'!$E$11,0,10*ROW('Sanitation Data'!E188))),'Data Summary'!CW194="Yes"),OFFSET('Sanitation Data'!$E$11,0,10*ROW('Sanitation Data'!E188)),NA())</f>
        <v>#N/A</v>
      </c>
      <c r="AI194" s="120" t="e">
        <f ca="1">+IF(AND(ISNUMBER(OFFSET('Sanitation Data'!$E$12,0,10*ROW('Sanitation Data'!E188))),'Data Summary'!CX194="Yes"),OFFSET('Sanitation Data'!$E$12,0,10*ROW('Sanitation Data'!E188)),NA())</f>
        <v>#N/A</v>
      </c>
      <c r="AJ194" s="120" t="e">
        <f ca="1">+IF(AND(ISNUMBER(OFFSET('Sanitation Data'!$E$13,0,10*ROW('Sanitation Data'!E188))),'Data Summary'!CY194="Yes"),OFFSET('Sanitation Data'!$E$13,0,10*ROW('Sanitation Data'!E188)),NA())</f>
        <v>#N/A</v>
      </c>
      <c r="AK194" s="120" t="e">
        <f ca="1">+IF(AND(ISNUMBER(OFFSET('Sanitation Data'!$F$5,0,10*ROW('Sanitation Data'!F188))),'Data Summary'!CZ194="Yes"),100-OFFSET('Sanitation Data'!$F$5,0,10*ROW('Sanitation Data'!F188)),NA())</f>
        <v>#N/A</v>
      </c>
      <c r="AL194" s="120" t="e">
        <f ca="1">+IF(AND(ISNUMBER(OFFSET('Sanitation Data'!$F$7,0,10*ROW('Sanitation Data'!F188))),'Data Summary'!DA194="Yes"),OFFSET('Sanitation Data'!$F$7,0,10*ROW('Sanitation Data'!F188)),NA())</f>
        <v>#N/A</v>
      </c>
      <c r="AM194" s="120" t="e">
        <f ca="1">+IF(AND(ISNUMBER(OFFSET('Sanitation Data'!$F$11,0,10*ROW('Sanitation Data'!F188))),'Data Summary'!DB194="Yes"),OFFSET('Sanitation Data'!$F$11,0,10*ROW('Sanitation Data'!F188)),NA())</f>
        <v>#N/A</v>
      </c>
      <c r="AN194" s="120" t="e">
        <f ca="1">+IF(AND(ISNUMBER(OFFSET('Sanitation Data'!$F$12,0,10*ROW('Sanitation Data'!F188))),'Data Summary'!DC194="Yes"),OFFSET('Sanitation Data'!$F$12,0,10*ROW('Sanitation Data'!F188)),NA())</f>
        <v>#N/A</v>
      </c>
      <c r="AO194" s="120" t="e">
        <f ca="1">+IF(AND(ISNUMBER(OFFSET('Sanitation Data'!$F$13,0,10*ROW('Sanitation Data'!F188))),'Data Summary'!DD194="Yes"),OFFSET('Sanitation Data'!$F$13,0,10*ROW('Sanitation Data'!F188)),NA())</f>
        <v>#N/A</v>
      </c>
      <c r="AP194" s="120" t="e">
        <f ca="1">+IF(AND(ISNUMBER(OFFSET('Sanitation Data'!$G$5,0,10*ROW('Sanitation Data'!G188))),'Data Summary'!DE194="Yes"),100-OFFSET('Sanitation Data'!$G$5,0,10*ROW('Sanitation Data'!G188)),NA())</f>
        <v>#N/A</v>
      </c>
      <c r="AQ194" s="120" t="e">
        <f ca="1">+IF(AND(ISNUMBER(OFFSET('Sanitation Data'!$G$7,0,10*ROW('Sanitation Data'!G188))),'Data Summary'!DF194="Yes"),OFFSET('Sanitation Data'!$G$7,0,10*ROW('Sanitation Data'!G188)),NA())</f>
        <v>#N/A</v>
      </c>
      <c r="AR194" s="120" t="e">
        <f ca="1">+IF(AND(ISNUMBER(OFFSET('Sanitation Data'!$G$11,0,10*ROW('Sanitation Data'!G188))),'Data Summary'!DG194="Yes"),OFFSET('Sanitation Data'!$G$11,0,10*ROW('Sanitation Data'!G188)),NA())</f>
        <v>#N/A</v>
      </c>
      <c r="AS194" s="120" t="e">
        <f ca="1">+IF(AND(ISNUMBER(OFFSET('Sanitation Data'!$G$12,0,10*ROW('Sanitation Data'!G188))),'Data Summary'!DH194="Yes"),OFFSET('Sanitation Data'!$G$12,0,10*ROW('Sanitation Data'!G188)),NA())</f>
        <v>#N/A</v>
      </c>
      <c r="AT194" s="120" t="e">
        <f ca="1">+IF(AND(ISNUMBER(OFFSET('Sanitation Data'!$G$13,0,10*ROW('Sanitation Data'!G188))),'Data Summary'!DI194="Yes"),OFFSET('Sanitation Data'!$G$13,0,10*ROW('Sanitation Data'!G188)),NA())</f>
        <v>#N/A</v>
      </c>
      <c r="AU194" s="120" t="e">
        <f ca="1">+IF(AND(ISNUMBER(OFFSET('Sanitation Data'!$H$5,0,10*ROW('Sanitation Data'!H188))),'Data Summary'!DJ194="Yes"),100-OFFSET('Sanitation Data'!$H$5,0,10*ROW('Sanitation Data'!H188)),NA())</f>
        <v>#N/A</v>
      </c>
      <c r="AV194" s="120" t="e">
        <f ca="1">+IF(AND(ISNUMBER(OFFSET('Sanitation Data'!$H$7,0,10*ROW('Sanitation Data'!H188))),'Data Summary'!DK194="Yes"),OFFSET('Sanitation Data'!$H$7,0,10*ROW('Sanitation Data'!H188)),NA())</f>
        <v>#N/A</v>
      </c>
      <c r="AW194" s="120" t="e">
        <f ca="1">+IF(AND(ISNUMBER(OFFSET('Sanitation Data'!$H$11,0,10*ROW('Sanitation Data'!H188))),'Data Summary'!DL194="Yes"),OFFSET('Sanitation Data'!$H$11,0,10*ROW('Sanitation Data'!H188)),NA())</f>
        <v>#N/A</v>
      </c>
      <c r="AX194" s="120" t="e">
        <f ca="1">+IF(AND(ISNUMBER(OFFSET('Sanitation Data'!$H$12,0,10*ROW('Sanitation Data'!H188))),'Data Summary'!DM194="Yes"),OFFSET('Sanitation Data'!$H$12,0,10*ROW('Sanitation Data'!H188)),NA())</f>
        <v>#N/A</v>
      </c>
      <c r="AY194" s="120" t="e">
        <f ca="1">+IF(AND(ISNUMBER(OFFSET('Sanitation Data'!$H$13,0,10*ROW('Sanitation Data'!H188))),'Data Summary'!DN194="Yes"),OFFSET('Sanitation Data'!$H$13,0,10*ROW('Sanitation Data'!H188)),NA())</f>
        <v>#N/A</v>
      </c>
      <c r="AZ194" s="121" t="e">
        <f ca="1">+IF(AND(ISNUMBER(OFFSET('Hygiene Data'!$C$6,0,10*ROW('Hygiene Data'!C188))),'Data Summary'!DO194="Yes"),OFFSET('Hygiene Data'!$C$6,0,10*ROW('Hygiene Data'!C188)),NA())</f>
        <v>#N/A</v>
      </c>
      <c r="BA194" s="121" t="e">
        <f ca="1">+IF(AND(ISNUMBER(OFFSET('Hygiene Data'!$C$8,0,10*ROW('Hygiene Data'!C188))),'Data Summary'!DP194="Yes"),OFFSET('Hygiene Data'!$C$8,0,10*ROW('Hygiene Data'!C188)),NA())</f>
        <v>#N/A</v>
      </c>
      <c r="BB194" s="121" t="e">
        <f ca="1">+IF(AND(ISNUMBER(OFFSET('Hygiene Data'!$C$10,0,10*ROW('Hygiene Data'!C188))),'Data Summary'!DQ194="Yes"),OFFSET('Hygiene Data'!$C$10,0,10*ROW('Hygiene Data'!C188)),NA())</f>
        <v>#N/A</v>
      </c>
      <c r="BC194" s="121" t="e">
        <f ca="1">+IF(AND(ISNUMBER(OFFSET('Hygiene Data'!$D$6,0,10*ROW('Hygiene Data'!D188))),'Data Summary'!DR194="Yes"),OFFSET('Hygiene Data'!$D$6,0,10*ROW('Hygiene Data'!D188)),NA())</f>
        <v>#N/A</v>
      </c>
      <c r="BD194" s="121" t="e">
        <f ca="1">+IF(AND(ISNUMBER(OFFSET('Hygiene Data'!$D$8,0,10*ROW('Hygiene Data'!D188))),'Data Summary'!DS194="Yes"),OFFSET('Hygiene Data'!$D$8,0,10*ROW('Hygiene Data'!D188)),NA())</f>
        <v>#N/A</v>
      </c>
      <c r="BE194" s="121" t="e">
        <f ca="1">+IF(AND(ISNUMBER(OFFSET('Hygiene Data'!$D$10,0,10*ROW('Hygiene Data'!D188))),'Data Summary'!DT194="Yes"),OFFSET('Hygiene Data'!$D$10,0,10*ROW('Hygiene Data'!D188)),NA())</f>
        <v>#N/A</v>
      </c>
      <c r="BF194" s="121" t="e">
        <f ca="1">+IF(AND(ISNUMBER(OFFSET('Hygiene Data'!$E$6,0,10*ROW('Hygiene Data'!E188))),'Data Summary'!DU194="Yes"),OFFSET('Hygiene Data'!$E$6,0,10*ROW('Hygiene Data'!E188)),NA())</f>
        <v>#N/A</v>
      </c>
      <c r="BG194" s="121" t="e">
        <f ca="1">+IF(AND(ISNUMBER(OFFSET('Hygiene Data'!$E$8,0,10*ROW('Hygiene Data'!E188))),'Data Summary'!DV194="Yes"),OFFSET('Hygiene Data'!$E$8,0,10*ROW('Hygiene Data'!E188)),NA())</f>
        <v>#N/A</v>
      </c>
      <c r="BH194" s="121" t="e">
        <f ca="1">+IF(AND(ISNUMBER(OFFSET('Hygiene Data'!$E$10,0,10*ROW('Hygiene Data'!E188))),'Data Summary'!DW194="Yes"),OFFSET('Hygiene Data'!$E$10,0,10*ROW('Hygiene Data'!E188)),NA())</f>
        <v>#N/A</v>
      </c>
      <c r="BI194" s="121" t="e">
        <f ca="1">+IF(AND(ISNUMBER(OFFSET('Hygiene Data'!$F$6,0,10*ROW('Hygiene Data'!F188))),'Data Summary'!DX194="Yes"),OFFSET('Hygiene Data'!$F$6,0,10*ROW('Hygiene Data'!F188)),NA())</f>
        <v>#N/A</v>
      </c>
      <c r="BJ194" s="121" t="e">
        <f ca="1">+IF(AND(ISNUMBER(OFFSET('Hygiene Data'!$F$8,0,10*ROW('Hygiene Data'!F188))),'Data Summary'!DY194="Yes"),OFFSET('Hygiene Data'!$F$8,0,10*ROW('Hygiene Data'!F188)),NA())</f>
        <v>#N/A</v>
      </c>
      <c r="BK194" s="121" t="e">
        <f ca="1">+IF(AND(ISNUMBER(OFFSET('Hygiene Data'!$F$10,0,10*ROW('Hygiene Data'!F188))),'Data Summary'!DZ194="Yes"),OFFSET('Hygiene Data'!$F$10,0,10*ROW('Hygiene Data'!F188)),NA())</f>
        <v>#N/A</v>
      </c>
      <c r="BL194" s="121" t="e">
        <f ca="1">+IF(AND(ISNUMBER(OFFSET('Hygiene Data'!$G$6,0,10*ROW('Hygiene Data'!G188))),'Data Summary'!EA194="Yes"),OFFSET('Hygiene Data'!$G$6,0,10*ROW('Hygiene Data'!G188)),NA())</f>
        <v>#N/A</v>
      </c>
      <c r="BM194" s="121" t="e">
        <f ca="1">+IF(AND(ISNUMBER(OFFSET('Hygiene Data'!$G$8,0,10*ROW('Hygiene Data'!G188))),'Data Summary'!EB194="Yes"),OFFSET('Hygiene Data'!$G$8,0,10*ROW('Hygiene Data'!G188)),NA())</f>
        <v>#N/A</v>
      </c>
      <c r="BN194" s="121" t="e">
        <f ca="1">+IF(AND(ISNUMBER(OFFSET('Hygiene Data'!$G$10,0,10*ROW('Hygiene Data'!G188))),'Data Summary'!EC194="Yes"),OFFSET('Hygiene Data'!$G$10,0,10*ROW('Hygiene Data'!G188)),NA())</f>
        <v>#N/A</v>
      </c>
      <c r="BO194" s="121" t="e">
        <f ca="1">+IF(AND(ISNUMBER(OFFSET('Hygiene Data'!$H$6,0,10*ROW('Hygiene Data'!H188))),'Data Summary'!ED194="Yes"),OFFSET('Hygiene Data'!$H$6,0,10*ROW('Hygiene Data'!H188)),NA())</f>
        <v>#N/A</v>
      </c>
      <c r="BP194" s="121" t="e">
        <f ca="1">+IF(AND(ISNUMBER(OFFSET('Hygiene Data'!$H$8,0,10*ROW('Hygiene Data'!H188))),'Data Summary'!EE194="Yes"),OFFSET('Hygiene Data'!$H$8,0,10*ROW('Hygiene Data'!H188)),NA())</f>
        <v>#N/A</v>
      </c>
      <c r="BQ194" s="121" t="e">
        <f ca="1">+IF(AND(ISNUMBER(OFFSET('Hygiene Data'!$H$10,0,10*ROW('Hygiene Data'!H188))),'Data Summary'!EF194="Yes"),OFFSET('Hygiene Data'!$H$10,0,10*ROW('Hygiene Data'!H188)),NA())</f>
        <v>#N/A</v>
      </c>
    </row>
    <row r="195" spans="1:69" x14ac:dyDescent="0.2">
      <c r="A195" s="44" t="e">
        <f ca="1">+IF(OFFSET('Water Data'!$B$1,0,10*ROW('Water Data'!B189))="",NA(),OFFSET('Water Data'!$B$1,0,10*ROW('Water Data'!B189)))</f>
        <v>#N/A</v>
      </c>
      <c r="B195" s="44" t="e">
        <f ca="1">+IF(OFFSET('Water Data'!$A$3,0,10*ROW('Water Data'!A192))="",NA(),OFFSET('Water Data'!$A$3,0,10*ROW('Water Data'!A192)))</f>
        <v>#N/A</v>
      </c>
      <c r="C195" s="44" t="e">
        <f ca="1">+IF(OFFSET('Water Data'!$C$3,0,10*ROW('Water Data'!C192))="",NA(),OFFSET('Water Data'!$C$3,0,10*ROW('Water Data'!C192)))</f>
        <v>#N/A</v>
      </c>
      <c r="D195" s="119" t="e">
        <f ca="1">+IF(AND(ISNUMBER(OFFSET('Water Data'!$C$5,0,10*ROW('Water Data'!C189))),'Data Summary'!BS195="Yes"),100-OFFSET('Water Data'!$C$5,0,10*ROW('Water Data'!C189)),NA())</f>
        <v>#N/A</v>
      </c>
      <c r="E195" s="119" t="e">
        <f ca="1">+IF(AND(ISNUMBER(OFFSET('Water Data'!$C$7,0,10*ROW('Water Data'!C189))),'Data Summary'!BT195="Yes"),OFFSET('Water Data'!$C$7,0,10*ROW('Water Data'!C189)),NA())</f>
        <v>#N/A</v>
      </c>
      <c r="F195" s="119" t="e">
        <f ca="1">+IF(AND(ISNUMBER(OFFSET('Water Data'!$C$10,0,10*ROW('Water Data'!C189))),'Data Summary'!BU195="Yes"),OFFSET('Water Data'!$C$10,0,10*ROW('Water Data'!C189)),NA())</f>
        <v>#N/A</v>
      </c>
      <c r="G195" s="119" t="e">
        <f ca="1">+IF(AND(ISNUMBER(OFFSET('Water Data'!$D$5,0,10*ROW('Water Data'!D189))),'Data Summary'!BV195="Yes"),100-OFFSET('Water Data'!$D$5,0,10*ROW('Water Data'!D189)),NA())</f>
        <v>#N/A</v>
      </c>
      <c r="H195" s="119" t="e">
        <f ca="1">+IF(AND(ISNUMBER(OFFSET('Water Data'!$D$7,0,10*ROW('Water Data'!D189))),'Data Summary'!BW195="Yes"),OFFSET('Water Data'!$D$7,0,10*ROW('Water Data'!D189)),NA())</f>
        <v>#N/A</v>
      </c>
      <c r="I195" s="119" t="e">
        <f ca="1">+IF(AND(ISNUMBER(OFFSET('Water Data'!$D$10,0,10*ROW('Water Data'!D189))),'Data Summary'!BX195="Yes"),OFFSET('Water Data'!$D$10,0,10*ROW('Water Data'!D189)),NA())</f>
        <v>#N/A</v>
      </c>
      <c r="J195" s="119" t="e">
        <f ca="1">+IF(AND(ISNUMBER(OFFSET('Water Data'!$E$5,0,10*ROW('Water Data'!E189))),'Data Summary'!BY195="Yes"),100-OFFSET('Water Data'!$E$5,0,10*ROW('Water Data'!E189)),NA())</f>
        <v>#N/A</v>
      </c>
      <c r="K195" s="119" t="e">
        <f ca="1">+IF(AND(ISNUMBER(OFFSET('Water Data'!$E$7,0,10*ROW('Water Data'!E189))),'Data Summary'!BZ195="Yes"),OFFSET('Water Data'!$E$7,0,10*ROW('Water Data'!E189)),NA())</f>
        <v>#N/A</v>
      </c>
      <c r="L195" s="119" t="e">
        <f ca="1">+IF(AND(ISNUMBER(OFFSET('Water Data'!$E$10,0,10*ROW('Water Data'!E189))),'Data Summary'!CA195="Yes"),OFFSET('Water Data'!$E$10,0,10*ROW('Water Data'!E189)),NA())</f>
        <v>#N/A</v>
      </c>
      <c r="M195" s="119" t="e">
        <f ca="1">+IF(AND(ISNUMBER(OFFSET('Water Data'!$F$5,0,10*ROW('Water Data'!F189))),'Data Summary'!CB195="Yes"),100-OFFSET('Water Data'!$F$5,0,10*ROW('Water Data'!F189)),NA())</f>
        <v>#N/A</v>
      </c>
      <c r="N195" s="119" t="e">
        <f ca="1">+IF(AND(ISNUMBER(OFFSET('Water Data'!$F$7,0,10*ROW('Water Data'!F189))),'Data Summary'!CC195="Yes"),OFFSET('Water Data'!$F$7,0,10*ROW('Water Data'!F189)),NA())</f>
        <v>#N/A</v>
      </c>
      <c r="O195" s="119" t="e">
        <f ca="1">+IF(AND(ISNUMBER(OFFSET('Water Data'!$F$10,0,10*ROW('Water Data'!F189))),'Data Summary'!CD195="Yes"),OFFSET('Water Data'!$F$10,0,10*ROW('Water Data'!F189)),NA())</f>
        <v>#N/A</v>
      </c>
      <c r="P195" s="119" t="e">
        <f ca="1">+IF(AND(ISNUMBER(OFFSET('Water Data'!$G$5,0,10*ROW('Water Data'!G189))),'Data Summary'!CE195="Yes"),100-OFFSET('Water Data'!$G$5,0,10*ROW('Water Data'!G189)),NA())</f>
        <v>#N/A</v>
      </c>
      <c r="Q195" s="119" t="e">
        <f ca="1">+IF(AND(ISNUMBER(OFFSET('Water Data'!$G$7,0,10*ROW('Water Data'!G189))),'Data Summary'!CF195="Yes"),OFFSET('Water Data'!$G$7,0,10*ROW('Water Data'!G189)),NA())</f>
        <v>#N/A</v>
      </c>
      <c r="R195" s="119" t="e">
        <f ca="1">+IF(AND(ISNUMBER(OFFSET('Water Data'!$G$10,0,10*ROW('Water Data'!G189))),'Data Summary'!CG195="Yes"),OFFSET('Water Data'!$G$10,0,10*ROW('Water Data'!G189)),NA())</f>
        <v>#N/A</v>
      </c>
      <c r="S195" s="119" t="e">
        <f ca="1">+IF(AND(ISNUMBER(OFFSET('Water Data'!$H$5,0,10*ROW('Water Data'!H189))),'Data Summary'!CH195="Yes"),100-OFFSET('Water Data'!$H$5,0,10*ROW('Water Data'!H189)),NA())</f>
        <v>#N/A</v>
      </c>
      <c r="T195" s="119" t="e">
        <f ca="1">+IF(AND(ISNUMBER(OFFSET('Water Data'!$H$7,0,10*ROW('Water Data'!H189))),'Data Summary'!CI195="Yes"),OFFSET('Water Data'!$H$7,0,10*ROW('Water Data'!H189)),NA())</f>
        <v>#N/A</v>
      </c>
      <c r="U195" s="119" t="e">
        <f ca="1">+IF(AND(ISNUMBER(OFFSET('Water Data'!$H$10,0,10*ROW('Water Data'!H189))),'Data Summary'!CJ195="Yes"),OFFSET('Water Data'!$H$10,0,10*ROW('Water Data'!H189)),NA())</f>
        <v>#N/A</v>
      </c>
      <c r="V195" s="120" t="e">
        <f ca="1">+IF(AND(ISNUMBER(OFFSET('Sanitation Data'!$C$5,0,10*ROW('Sanitation Data'!C189))),'Data Summary'!CK195="Yes"),100-OFFSET('Sanitation Data'!$C$5,0,10*ROW('Sanitation Data'!C189)),NA())</f>
        <v>#N/A</v>
      </c>
      <c r="W195" s="120" t="e">
        <f ca="1">+IF(AND(ISNUMBER(OFFSET('Sanitation Data'!$C$7,0,10*ROW('Sanitation Data'!C189))),'Data Summary'!CL195="Yes"),OFFSET('Sanitation Data'!$C$7,0,10*ROW('Sanitation Data'!C189)),NA())</f>
        <v>#N/A</v>
      </c>
      <c r="X195" s="120" t="e">
        <f ca="1">+IF(AND(ISNUMBER(OFFSET('Sanitation Data'!$C$11,0,10*ROW('Sanitation Data'!C189))),'Data Summary'!CM195="Yes"),OFFSET('Sanitation Data'!$C$11,0,10*ROW('Sanitation Data'!C189)),NA())</f>
        <v>#N/A</v>
      </c>
      <c r="Y195" s="120" t="e">
        <f ca="1">+IF(AND(ISNUMBER(OFFSET('Sanitation Data'!$C$12,0,10*ROW('Sanitation Data'!C189))),'Data Summary'!CN195="Yes"),OFFSET('Sanitation Data'!$C$12,0,10*ROW('Sanitation Data'!C189)),NA())</f>
        <v>#N/A</v>
      </c>
      <c r="Z195" s="120" t="e">
        <f ca="1">+IF(AND(ISNUMBER(OFFSET('Sanitation Data'!$C$13,0,10*ROW('Sanitation Data'!C189))),'Data Summary'!CO195="Yes"),OFFSET('Sanitation Data'!$C$13,0,10*ROW('Sanitation Data'!C189)),NA())</f>
        <v>#N/A</v>
      </c>
      <c r="AA195" s="120" t="e">
        <f ca="1">+IF(AND(ISNUMBER(OFFSET('Sanitation Data'!$D$5,0,10*ROW('Sanitation Data'!D189))),'Data Summary'!CP195="Yes"),100-OFFSET('Sanitation Data'!$D$5,0,10*ROW('Sanitation Data'!D189)),NA())</f>
        <v>#N/A</v>
      </c>
      <c r="AB195" s="120" t="e">
        <f ca="1">+IF(AND(ISNUMBER(OFFSET('Sanitation Data'!$D$7,0,10*ROW('Sanitation Data'!D189))),'Data Summary'!CQ195="Yes"),OFFSET('Sanitation Data'!$D$7,0,10*ROW('Sanitation Data'!D189)),NA())</f>
        <v>#N/A</v>
      </c>
      <c r="AC195" s="120" t="e">
        <f ca="1">+IF(AND(ISNUMBER(OFFSET('Sanitation Data'!$D$11,0,10*ROW('Sanitation Data'!D189))),'Data Summary'!CR195="Yes"),OFFSET('Sanitation Data'!$D$11,0,10*ROW('Sanitation Data'!D189)),NA())</f>
        <v>#N/A</v>
      </c>
      <c r="AD195" s="120" t="e">
        <f ca="1">+IF(AND(ISNUMBER(OFFSET('Sanitation Data'!$D$12,0,10*ROW('Sanitation Data'!D189))),'Data Summary'!CS195="Yes"),OFFSET('Sanitation Data'!$D$12,0,10*ROW('Sanitation Data'!D189)),NA())</f>
        <v>#N/A</v>
      </c>
      <c r="AE195" s="120" t="e">
        <f ca="1">+IF(AND(ISNUMBER(OFFSET('Sanitation Data'!$D$13,0,10*ROW('Sanitation Data'!D189))),'Data Summary'!CT195="Yes"),OFFSET('Sanitation Data'!$D$13,0,10*ROW('Sanitation Data'!D189)),NA())</f>
        <v>#N/A</v>
      </c>
      <c r="AF195" s="120" t="e">
        <f ca="1">+IF(AND(ISNUMBER(OFFSET('Sanitation Data'!$E$5,0,10*ROW('Sanitation Data'!E189))),'Data Summary'!CU195="Yes"),100-OFFSET('Sanitation Data'!$E$5,0,10*ROW('Sanitation Data'!E189)),NA())</f>
        <v>#N/A</v>
      </c>
      <c r="AG195" s="120" t="e">
        <f ca="1">+IF(AND(ISNUMBER(OFFSET('Sanitation Data'!$E$7,0,10*ROW('Sanitation Data'!E189))),'Data Summary'!CV195="Yes"),OFFSET('Sanitation Data'!$E$7,0,10*ROW('Sanitation Data'!E189)),NA())</f>
        <v>#N/A</v>
      </c>
      <c r="AH195" s="120" t="e">
        <f ca="1">+IF(AND(ISNUMBER(OFFSET('Sanitation Data'!$E$11,0,10*ROW('Sanitation Data'!E189))),'Data Summary'!CW195="Yes"),OFFSET('Sanitation Data'!$E$11,0,10*ROW('Sanitation Data'!E189)),NA())</f>
        <v>#N/A</v>
      </c>
      <c r="AI195" s="120" t="e">
        <f ca="1">+IF(AND(ISNUMBER(OFFSET('Sanitation Data'!$E$12,0,10*ROW('Sanitation Data'!E189))),'Data Summary'!CX195="Yes"),OFFSET('Sanitation Data'!$E$12,0,10*ROW('Sanitation Data'!E189)),NA())</f>
        <v>#N/A</v>
      </c>
      <c r="AJ195" s="120" t="e">
        <f ca="1">+IF(AND(ISNUMBER(OFFSET('Sanitation Data'!$E$13,0,10*ROW('Sanitation Data'!E189))),'Data Summary'!CY195="Yes"),OFFSET('Sanitation Data'!$E$13,0,10*ROW('Sanitation Data'!E189)),NA())</f>
        <v>#N/A</v>
      </c>
      <c r="AK195" s="120" t="e">
        <f ca="1">+IF(AND(ISNUMBER(OFFSET('Sanitation Data'!$F$5,0,10*ROW('Sanitation Data'!F189))),'Data Summary'!CZ195="Yes"),100-OFFSET('Sanitation Data'!$F$5,0,10*ROW('Sanitation Data'!F189)),NA())</f>
        <v>#N/A</v>
      </c>
      <c r="AL195" s="120" t="e">
        <f ca="1">+IF(AND(ISNUMBER(OFFSET('Sanitation Data'!$F$7,0,10*ROW('Sanitation Data'!F189))),'Data Summary'!DA195="Yes"),OFFSET('Sanitation Data'!$F$7,0,10*ROW('Sanitation Data'!F189)),NA())</f>
        <v>#N/A</v>
      </c>
      <c r="AM195" s="120" t="e">
        <f ca="1">+IF(AND(ISNUMBER(OFFSET('Sanitation Data'!$F$11,0,10*ROW('Sanitation Data'!F189))),'Data Summary'!DB195="Yes"),OFFSET('Sanitation Data'!$F$11,0,10*ROW('Sanitation Data'!F189)),NA())</f>
        <v>#N/A</v>
      </c>
      <c r="AN195" s="120" t="e">
        <f ca="1">+IF(AND(ISNUMBER(OFFSET('Sanitation Data'!$F$12,0,10*ROW('Sanitation Data'!F189))),'Data Summary'!DC195="Yes"),OFFSET('Sanitation Data'!$F$12,0,10*ROW('Sanitation Data'!F189)),NA())</f>
        <v>#N/A</v>
      </c>
      <c r="AO195" s="120" t="e">
        <f ca="1">+IF(AND(ISNUMBER(OFFSET('Sanitation Data'!$F$13,0,10*ROW('Sanitation Data'!F189))),'Data Summary'!DD195="Yes"),OFFSET('Sanitation Data'!$F$13,0,10*ROW('Sanitation Data'!F189)),NA())</f>
        <v>#N/A</v>
      </c>
      <c r="AP195" s="120" t="e">
        <f ca="1">+IF(AND(ISNUMBER(OFFSET('Sanitation Data'!$G$5,0,10*ROW('Sanitation Data'!G189))),'Data Summary'!DE195="Yes"),100-OFFSET('Sanitation Data'!$G$5,0,10*ROW('Sanitation Data'!G189)),NA())</f>
        <v>#N/A</v>
      </c>
      <c r="AQ195" s="120" t="e">
        <f ca="1">+IF(AND(ISNUMBER(OFFSET('Sanitation Data'!$G$7,0,10*ROW('Sanitation Data'!G189))),'Data Summary'!DF195="Yes"),OFFSET('Sanitation Data'!$G$7,0,10*ROW('Sanitation Data'!G189)),NA())</f>
        <v>#N/A</v>
      </c>
      <c r="AR195" s="120" t="e">
        <f ca="1">+IF(AND(ISNUMBER(OFFSET('Sanitation Data'!$G$11,0,10*ROW('Sanitation Data'!G189))),'Data Summary'!DG195="Yes"),OFFSET('Sanitation Data'!$G$11,0,10*ROW('Sanitation Data'!G189)),NA())</f>
        <v>#N/A</v>
      </c>
      <c r="AS195" s="120" t="e">
        <f ca="1">+IF(AND(ISNUMBER(OFFSET('Sanitation Data'!$G$12,0,10*ROW('Sanitation Data'!G189))),'Data Summary'!DH195="Yes"),OFFSET('Sanitation Data'!$G$12,0,10*ROW('Sanitation Data'!G189)),NA())</f>
        <v>#N/A</v>
      </c>
      <c r="AT195" s="120" t="e">
        <f ca="1">+IF(AND(ISNUMBER(OFFSET('Sanitation Data'!$G$13,0,10*ROW('Sanitation Data'!G189))),'Data Summary'!DI195="Yes"),OFFSET('Sanitation Data'!$G$13,0,10*ROW('Sanitation Data'!G189)),NA())</f>
        <v>#N/A</v>
      </c>
      <c r="AU195" s="120" t="e">
        <f ca="1">+IF(AND(ISNUMBER(OFFSET('Sanitation Data'!$H$5,0,10*ROW('Sanitation Data'!H189))),'Data Summary'!DJ195="Yes"),100-OFFSET('Sanitation Data'!$H$5,0,10*ROW('Sanitation Data'!H189)),NA())</f>
        <v>#N/A</v>
      </c>
      <c r="AV195" s="120" t="e">
        <f ca="1">+IF(AND(ISNUMBER(OFFSET('Sanitation Data'!$H$7,0,10*ROW('Sanitation Data'!H189))),'Data Summary'!DK195="Yes"),OFFSET('Sanitation Data'!$H$7,0,10*ROW('Sanitation Data'!H189)),NA())</f>
        <v>#N/A</v>
      </c>
      <c r="AW195" s="120" t="e">
        <f ca="1">+IF(AND(ISNUMBER(OFFSET('Sanitation Data'!$H$11,0,10*ROW('Sanitation Data'!H189))),'Data Summary'!DL195="Yes"),OFFSET('Sanitation Data'!$H$11,0,10*ROW('Sanitation Data'!H189)),NA())</f>
        <v>#N/A</v>
      </c>
      <c r="AX195" s="120" t="e">
        <f ca="1">+IF(AND(ISNUMBER(OFFSET('Sanitation Data'!$H$12,0,10*ROW('Sanitation Data'!H189))),'Data Summary'!DM195="Yes"),OFFSET('Sanitation Data'!$H$12,0,10*ROW('Sanitation Data'!H189)),NA())</f>
        <v>#N/A</v>
      </c>
      <c r="AY195" s="120" t="e">
        <f ca="1">+IF(AND(ISNUMBER(OFFSET('Sanitation Data'!$H$13,0,10*ROW('Sanitation Data'!H189))),'Data Summary'!DN195="Yes"),OFFSET('Sanitation Data'!$H$13,0,10*ROW('Sanitation Data'!H189)),NA())</f>
        <v>#N/A</v>
      </c>
      <c r="AZ195" s="121" t="e">
        <f ca="1">+IF(AND(ISNUMBER(OFFSET('Hygiene Data'!$C$6,0,10*ROW('Hygiene Data'!C189))),'Data Summary'!DO195="Yes"),OFFSET('Hygiene Data'!$C$6,0,10*ROW('Hygiene Data'!C189)),NA())</f>
        <v>#N/A</v>
      </c>
      <c r="BA195" s="121" t="e">
        <f ca="1">+IF(AND(ISNUMBER(OFFSET('Hygiene Data'!$C$8,0,10*ROW('Hygiene Data'!C189))),'Data Summary'!DP195="Yes"),OFFSET('Hygiene Data'!$C$8,0,10*ROW('Hygiene Data'!C189)),NA())</f>
        <v>#N/A</v>
      </c>
      <c r="BB195" s="121" t="e">
        <f ca="1">+IF(AND(ISNUMBER(OFFSET('Hygiene Data'!$C$10,0,10*ROW('Hygiene Data'!C189))),'Data Summary'!DQ195="Yes"),OFFSET('Hygiene Data'!$C$10,0,10*ROW('Hygiene Data'!C189)),NA())</f>
        <v>#N/A</v>
      </c>
      <c r="BC195" s="121" t="e">
        <f ca="1">+IF(AND(ISNUMBER(OFFSET('Hygiene Data'!$D$6,0,10*ROW('Hygiene Data'!D189))),'Data Summary'!DR195="Yes"),OFFSET('Hygiene Data'!$D$6,0,10*ROW('Hygiene Data'!D189)),NA())</f>
        <v>#N/A</v>
      </c>
      <c r="BD195" s="121" t="e">
        <f ca="1">+IF(AND(ISNUMBER(OFFSET('Hygiene Data'!$D$8,0,10*ROW('Hygiene Data'!D189))),'Data Summary'!DS195="Yes"),OFFSET('Hygiene Data'!$D$8,0,10*ROW('Hygiene Data'!D189)),NA())</f>
        <v>#N/A</v>
      </c>
      <c r="BE195" s="121" t="e">
        <f ca="1">+IF(AND(ISNUMBER(OFFSET('Hygiene Data'!$D$10,0,10*ROW('Hygiene Data'!D189))),'Data Summary'!DT195="Yes"),OFFSET('Hygiene Data'!$D$10,0,10*ROW('Hygiene Data'!D189)),NA())</f>
        <v>#N/A</v>
      </c>
      <c r="BF195" s="121" t="e">
        <f ca="1">+IF(AND(ISNUMBER(OFFSET('Hygiene Data'!$E$6,0,10*ROW('Hygiene Data'!E189))),'Data Summary'!DU195="Yes"),OFFSET('Hygiene Data'!$E$6,0,10*ROW('Hygiene Data'!E189)),NA())</f>
        <v>#N/A</v>
      </c>
      <c r="BG195" s="121" t="e">
        <f ca="1">+IF(AND(ISNUMBER(OFFSET('Hygiene Data'!$E$8,0,10*ROW('Hygiene Data'!E189))),'Data Summary'!DV195="Yes"),OFFSET('Hygiene Data'!$E$8,0,10*ROW('Hygiene Data'!E189)),NA())</f>
        <v>#N/A</v>
      </c>
      <c r="BH195" s="121" t="e">
        <f ca="1">+IF(AND(ISNUMBER(OFFSET('Hygiene Data'!$E$10,0,10*ROW('Hygiene Data'!E189))),'Data Summary'!DW195="Yes"),OFFSET('Hygiene Data'!$E$10,0,10*ROW('Hygiene Data'!E189)),NA())</f>
        <v>#N/A</v>
      </c>
      <c r="BI195" s="121" t="e">
        <f ca="1">+IF(AND(ISNUMBER(OFFSET('Hygiene Data'!$F$6,0,10*ROW('Hygiene Data'!F189))),'Data Summary'!DX195="Yes"),OFFSET('Hygiene Data'!$F$6,0,10*ROW('Hygiene Data'!F189)),NA())</f>
        <v>#N/A</v>
      </c>
      <c r="BJ195" s="121" t="e">
        <f ca="1">+IF(AND(ISNUMBER(OFFSET('Hygiene Data'!$F$8,0,10*ROW('Hygiene Data'!F189))),'Data Summary'!DY195="Yes"),OFFSET('Hygiene Data'!$F$8,0,10*ROW('Hygiene Data'!F189)),NA())</f>
        <v>#N/A</v>
      </c>
      <c r="BK195" s="121" t="e">
        <f ca="1">+IF(AND(ISNUMBER(OFFSET('Hygiene Data'!$F$10,0,10*ROW('Hygiene Data'!F189))),'Data Summary'!DZ195="Yes"),OFFSET('Hygiene Data'!$F$10,0,10*ROW('Hygiene Data'!F189)),NA())</f>
        <v>#N/A</v>
      </c>
      <c r="BL195" s="121" t="e">
        <f ca="1">+IF(AND(ISNUMBER(OFFSET('Hygiene Data'!$G$6,0,10*ROW('Hygiene Data'!G189))),'Data Summary'!EA195="Yes"),OFFSET('Hygiene Data'!$G$6,0,10*ROW('Hygiene Data'!G189)),NA())</f>
        <v>#N/A</v>
      </c>
      <c r="BM195" s="121" t="e">
        <f ca="1">+IF(AND(ISNUMBER(OFFSET('Hygiene Data'!$G$8,0,10*ROW('Hygiene Data'!G189))),'Data Summary'!EB195="Yes"),OFFSET('Hygiene Data'!$G$8,0,10*ROW('Hygiene Data'!G189)),NA())</f>
        <v>#N/A</v>
      </c>
      <c r="BN195" s="121" t="e">
        <f ca="1">+IF(AND(ISNUMBER(OFFSET('Hygiene Data'!$G$10,0,10*ROW('Hygiene Data'!G189))),'Data Summary'!EC195="Yes"),OFFSET('Hygiene Data'!$G$10,0,10*ROW('Hygiene Data'!G189)),NA())</f>
        <v>#N/A</v>
      </c>
      <c r="BO195" s="121" t="e">
        <f ca="1">+IF(AND(ISNUMBER(OFFSET('Hygiene Data'!$H$6,0,10*ROW('Hygiene Data'!H189))),'Data Summary'!ED195="Yes"),OFFSET('Hygiene Data'!$H$6,0,10*ROW('Hygiene Data'!H189)),NA())</f>
        <v>#N/A</v>
      </c>
      <c r="BP195" s="121" t="e">
        <f ca="1">+IF(AND(ISNUMBER(OFFSET('Hygiene Data'!$H$8,0,10*ROW('Hygiene Data'!H189))),'Data Summary'!EE195="Yes"),OFFSET('Hygiene Data'!$H$8,0,10*ROW('Hygiene Data'!H189)),NA())</f>
        <v>#N/A</v>
      </c>
      <c r="BQ195" s="121" t="e">
        <f ca="1">+IF(AND(ISNUMBER(OFFSET('Hygiene Data'!$H$10,0,10*ROW('Hygiene Data'!H189))),'Data Summary'!EF195="Yes"),OFFSET('Hygiene Data'!$H$10,0,10*ROW('Hygiene Data'!H189)),NA())</f>
        <v>#N/A</v>
      </c>
    </row>
    <row r="196" spans="1:69" x14ac:dyDescent="0.2">
      <c r="A196" s="44" t="e">
        <f ca="1">+IF(OFFSET('Water Data'!$B$1,0,10*ROW('Water Data'!B190))="",NA(),OFFSET('Water Data'!$B$1,0,10*ROW('Water Data'!B190)))</f>
        <v>#N/A</v>
      </c>
      <c r="B196" s="44" t="e">
        <f ca="1">+IF(OFFSET('Water Data'!$A$3,0,10*ROW('Water Data'!A193))="",NA(),OFFSET('Water Data'!$A$3,0,10*ROW('Water Data'!A193)))</f>
        <v>#N/A</v>
      </c>
      <c r="C196" s="44" t="e">
        <f ca="1">+IF(OFFSET('Water Data'!$C$3,0,10*ROW('Water Data'!C193))="",NA(),OFFSET('Water Data'!$C$3,0,10*ROW('Water Data'!C193)))</f>
        <v>#N/A</v>
      </c>
      <c r="D196" s="119" t="e">
        <f ca="1">+IF(AND(ISNUMBER(OFFSET('Water Data'!$C$5,0,10*ROW('Water Data'!C190))),'Data Summary'!BS196="Yes"),100-OFFSET('Water Data'!$C$5,0,10*ROW('Water Data'!C190)),NA())</f>
        <v>#N/A</v>
      </c>
      <c r="E196" s="119" t="e">
        <f ca="1">+IF(AND(ISNUMBER(OFFSET('Water Data'!$C$7,0,10*ROW('Water Data'!C190))),'Data Summary'!BT196="Yes"),OFFSET('Water Data'!$C$7,0,10*ROW('Water Data'!C190)),NA())</f>
        <v>#N/A</v>
      </c>
      <c r="F196" s="119" t="e">
        <f ca="1">+IF(AND(ISNUMBER(OFFSET('Water Data'!$C$10,0,10*ROW('Water Data'!C190))),'Data Summary'!BU196="Yes"),OFFSET('Water Data'!$C$10,0,10*ROW('Water Data'!C190)),NA())</f>
        <v>#N/A</v>
      </c>
      <c r="G196" s="119" t="e">
        <f ca="1">+IF(AND(ISNUMBER(OFFSET('Water Data'!$D$5,0,10*ROW('Water Data'!D190))),'Data Summary'!BV196="Yes"),100-OFFSET('Water Data'!$D$5,0,10*ROW('Water Data'!D190)),NA())</f>
        <v>#N/A</v>
      </c>
      <c r="H196" s="119" t="e">
        <f ca="1">+IF(AND(ISNUMBER(OFFSET('Water Data'!$D$7,0,10*ROW('Water Data'!D190))),'Data Summary'!BW196="Yes"),OFFSET('Water Data'!$D$7,0,10*ROW('Water Data'!D190)),NA())</f>
        <v>#N/A</v>
      </c>
      <c r="I196" s="119" t="e">
        <f ca="1">+IF(AND(ISNUMBER(OFFSET('Water Data'!$D$10,0,10*ROW('Water Data'!D190))),'Data Summary'!BX196="Yes"),OFFSET('Water Data'!$D$10,0,10*ROW('Water Data'!D190)),NA())</f>
        <v>#N/A</v>
      </c>
      <c r="J196" s="119" t="e">
        <f ca="1">+IF(AND(ISNUMBER(OFFSET('Water Data'!$E$5,0,10*ROW('Water Data'!E190))),'Data Summary'!BY196="Yes"),100-OFFSET('Water Data'!$E$5,0,10*ROW('Water Data'!E190)),NA())</f>
        <v>#N/A</v>
      </c>
      <c r="K196" s="119" t="e">
        <f ca="1">+IF(AND(ISNUMBER(OFFSET('Water Data'!$E$7,0,10*ROW('Water Data'!E190))),'Data Summary'!BZ196="Yes"),OFFSET('Water Data'!$E$7,0,10*ROW('Water Data'!E190)),NA())</f>
        <v>#N/A</v>
      </c>
      <c r="L196" s="119" t="e">
        <f ca="1">+IF(AND(ISNUMBER(OFFSET('Water Data'!$E$10,0,10*ROW('Water Data'!E190))),'Data Summary'!CA196="Yes"),OFFSET('Water Data'!$E$10,0,10*ROW('Water Data'!E190)),NA())</f>
        <v>#N/A</v>
      </c>
      <c r="M196" s="119" t="e">
        <f ca="1">+IF(AND(ISNUMBER(OFFSET('Water Data'!$F$5,0,10*ROW('Water Data'!F190))),'Data Summary'!CB196="Yes"),100-OFFSET('Water Data'!$F$5,0,10*ROW('Water Data'!F190)),NA())</f>
        <v>#N/A</v>
      </c>
      <c r="N196" s="119" t="e">
        <f ca="1">+IF(AND(ISNUMBER(OFFSET('Water Data'!$F$7,0,10*ROW('Water Data'!F190))),'Data Summary'!CC196="Yes"),OFFSET('Water Data'!$F$7,0,10*ROW('Water Data'!F190)),NA())</f>
        <v>#N/A</v>
      </c>
      <c r="O196" s="119" t="e">
        <f ca="1">+IF(AND(ISNUMBER(OFFSET('Water Data'!$F$10,0,10*ROW('Water Data'!F190))),'Data Summary'!CD196="Yes"),OFFSET('Water Data'!$F$10,0,10*ROW('Water Data'!F190)),NA())</f>
        <v>#N/A</v>
      </c>
      <c r="P196" s="119" t="e">
        <f ca="1">+IF(AND(ISNUMBER(OFFSET('Water Data'!$G$5,0,10*ROW('Water Data'!G190))),'Data Summary'!CE196="Yes"),100-OFFSET('Water Data'!$G$5,0,10*ROW('Water Data'!G190)),NA())</f>
        <v>#N/A</v>
      </c>
      <c r="Q196" s="119" t="e">
        <f ca="1">+IF(AND(ISNUMBER(OFFSET('Water Data'!$G$7,0,10*ROW('Water Data'!G190))),'Data Summary'!CF196="Yes"),OFFSET('Water Data'!$G$7,0,10*ROW('Water Data'!G190)),NA())</f>
        <v>#N/A</v>
      </c>
      <c r="R196" s="119" t="e">
        <f ca="1">+IF(AND(ISNUMBER(OFFSET('Water Data'!$G$10,0,10*ROW('Water Data'!G190))),'Data Summary'!CG196="Yes"),OFFSET('Water Data'!$G$10,0,10*ROW('Water Data'!G190)),NA())</f>
        <v>#N/A</v>
      </c>
      <c r="S196" s="119" t="e">
        <f ca="1">+IF(AND(ISNUMBER(OFFSET('Water Data'!$H$5,0,10*ROW('Water Data'!H190))),'Data Summary'!CH196="Yes"),100-OFFSET('Water Data'!$H$5,0,10*ROW('Water Data'!H190)),NA())</f>
        <v>#N/A</v>
      </c>
      <c r="T196" s="119" t="e">
        <f ca="1">+IF(AND(ISNUMBER(OFFSET('Water Data'!$H$7,0,10*ROW('Water Data'!H190))),'Data Summary'!CI196="Yes"),OFFSET('Water Data'!$H$7,0,10*ROW('Water Data'!H190)),NA())</f>
        <v>#N/A</v>
      </c>
      <c r="U196" s="119" t="e">
        <f ca="1">+IF(AND(ISNUMBER(OFFSET('Water Data'!$H$10,0,10*ROW('Water Data'!H190))),'Data Summary'!CJ196="Yes"),OFFSET('Water Data'!$H$10,0,10*ROW('Water Data'!H190)),NA())</f>
        <v>#N/A</v>
      </c>
      <c r="V196" s="120" t="e">
        <f ca="1">+IF(AND(ISNUMBER(OFFSET('Sanitation Data'!$C$5,0,10*ROW('Sanitation Data'!C190))),'Data Summary'!CK196="Yes"),100-OFFSET('Sanitation Data'!$C$5,0,10*ROW('Sanitation Data'!C190)),NA())</f>
        <v>#N/A</v>
      </c>
      <c r="W196" s="120" t="e">
        <f ca="1">+IF(AND(ISNUMBER(OFFSET('Sanitation Data'!$C$7,0,10*ROW('Sanitation Data'!C190))),'Data Summary'!CL196="Yes"),OFFSET('Sanitation Data'!$C$7,0,10*ROW('Sanitation Data'!C190)),NA())</f>
        <v>#N/A</v>
      </c>
      <c r="X196" s="120" t="e">
        <f ca="1">+IF(AND(ISNUMBER(OFFSET('Sanitation Data'!$C$11,0,10*ROW('Sanitation Data'!C190))),'Data Summary'!CM196="Yes"),OFFSET('Sanitation Data'!$C$11,0,10*ROW('Sanitation Data'!C190)),NA())</f>
        <v>#N/A</v>
      </c>
      <c r="Y196" s="120" t="e">
        <f ca="1">+IF(AND(ISNUMBER(OFFSET('Sanitation Data'!$C$12,0,10*ROW('Sanitation Data'!C190))),'Data Summary'!CN196="Yes"),OFFSET('Sanitation Data'!$C$12,0,10*ROW('Sanitation Data'!C190)),NA())</f>
        <v>#N/A</v>
      </c>
      <c r="Z196" s="120" t="e">
        <f ca="1">+IF(AND(ISNUMBER(OFFSET('Sanitation Data'!$C$13,0,10*ROW('Sanitation Data'!C190))),'Data Summary'!CO196="Yes"),OFFSET('Sanitation Data'!$C$13,0,10*ROW('Sanitation Data'!C190)),NA())</f>
        <v>#N/A</v>
      </c>
      <c r="AA196" s="120" t="e">
        <f ca="1">+IF(AND(ISNUMBER(OFFSET('Sanitation Data'!$D$5,0,10*ROW('Sanitation Data'!D190))),'Data Summary'!CP196="Yes"),100-OFFSET('Sanitation Data'!$D$5,0,10*ROW('Sanitation Data'!D190)),NA())</f>
        <v>#N/A</v>
      </c>
      <c r="AB196" s="120" t="e">
        <f ca="1">+IF(AND(ISNUMBER(OFFSET('Sanitation Data'!$D$7,0,10*ROW('Sanitation Data'!D190))),'Data Summary'!CQ196="Yes"),OFFSET('Sanitation Data'!$D$7,0,10*ROW('Sanitation Data'!D190)),NA())</f>
        <v>#N/A</v>
      </c>
      <c r="AC196" s="120" t="e">
        <f ca="1">+IF(AND(ISNUMBER(OFFSET('Sanitation Data'!$D$11,0,10*ROW('Sanitation Data'!D190))),'Data Summary'!CR196="Yes"),OFFSET('Sanitation Data'!$D$11,0,10*ROW('Sanitation Data'!D190)),NA())</f>
        <v>#N/A</v>
      </c>
      <c r="AD196" s="120" t="e">
        <f ca="1">+IF(AND(ISNUMBER(OFFSET('Sanitation Data'!$D$12,0,10*ROW('Sanitation Data'!D190))),'Data Summary'!CS196="Yes"),OFFSET('Sanitation Data'!$D$12,0,10*ROW('Sanitation Data'!D190)),NA())</f>
        <v>#N/A</v>
      </c>
      <c r="AE196" s="120" t="e">
        <f ca="1">+IF(AND(ISNUMBER(OFFSET('Sanitation Data'!$D$13,0,10*ROW('Sanitation Data'!D190))),'Data Summary'!CT196="Yes"),OFFSET('Sanitation Data'!$D$13,0,10*ROW('Sanitation Data'!D190)),NA())</f>
        <v>#N/A</v>
      </c>
      <c r="AF196" s="120" t="e">
        <f ca="1">+IF(AND(ISNUMBER(OFFSET('Sanitation Data'!$E$5,0,10*ROW('Sanitation Data'!E190))),'Data Summary'!CU196="Yes"),100-OFFSET('Sanitation Data'!$E$5,0,10*ROW('Sanitation Data'!E190)),NA())</f>
        <v>#N/A</v>
      </c>
      <c r="AG196" s="120" t="e">
        <f ca="1">+IF(AND(ISNUMBER(OFFSET('Sanitation Data'!$E$7,0,10*ROW('Sanitation Data'!E190))),'Data Summary'!CV196="Yes"),OFFSET('Sanitation Data'!$E$7,0,10*ROW('Sanitation Data'!E190)),NA())</f>
        <v>#N/A</v>
      </c>
      <c r="AH196" s="120" t="e">
        <f ca="1">+IF(AND(ISNUMBER(OFFSET('Sanitation Data'!$E$11,0,10*ROW('Sanitation Data'!E190))),'Data Summary'!CW196="Yes"),OFFSET('Sanitation Data'!$E$11,0,10*ROW('Sanitation Data'!E190)),NA())</f>
        <v>#N/A</v>
      </c>
      <c r="AI196" s="120" t="e">
        <f ca="1">+IF(AND(ISNUMBER(OFFSET('Sanitation Data'!$E$12,0,10*ROW('Sanitation Data'!E190))),'Data Summary'!CX196="Yes"),OFFSET('Sanitation Data'!$E$12,0,10*ROW('Sanitation Data'!E190)),NA())</f>
        <v>#N/A</v>
      </c>
      <c r="AJ196" s="120" t="e">
        <f ca="1">+IF(AND(ISNUMBER(OFFSET('Sanitation Data'!$E$13,0,10*ROW('Sanitation Data'!E190))),'Data Summary'!CY196="Yes"),OFFSET('Sanitation Data'!$E$13,0,10*ROW('Sanitation Data'!E190)),NA())</f>
        <v>#N/A</v>
      </c>
      <c r="AK196" s="120" t="e">
        <f ca="1">+IF(AND(ISNUMBER(OFFSET('Sanitation Data'!$F$5,0,10*ROW('Sanitation Data'!F190))),'Data Summary'!CZ196="Yes"),100-OFFSET('Sanitation Data'!$F$5,0,10*ROW('Sanitation Data'!F190)),NA())</f>
        <v>#N/A</v>
      </c>
      <c r="AL196" s="120" t="e">
        <f ca="1">+IF(AND(ISNUMBER(OFFSET('Sanitation Data'!$F$7,0,10*ROW('Sanitation Data'!F190))),'Data Summary'!DA196="Yes"),OFFSET('Sanitation Data'!$F$7,0,10*ROW('Sanitation Data'!F190)),NA())</f>
        <v>#N/A</v>
      </c>
      <c r="AM196" s="120" t="e">
        <f ca="1">+IF(AND(ISNUMBER(OFFSET('Sanitation Data'!$F$11,0,10*ROW('Sanitation Data'!F190))),'Data Summary'!DB196="Yes"),OFFSET('Sanitation Data'!$F$11,0,10*ROW('Sanitation Data'!F190)),NA())</f>
        <v>#N/A</v>
      </c>
      <c r="AN196" s="120" t="e">
        <f ca="1">+IF(AND(ISNUMBER(OFFSET('Sanitation Data'!$F$12,0,10*ROW('Sanitation Data'!F190))),'Data Summary'!DC196="Yes"),OFFSET('Sanitation Data'!$F$12,0,10*ROW('Sanitation Data'!F190)),NA())</f>
        <v>#N/A</v>
      </c>
      <c r="AO196" s="120" t="e">
        <f ca="1">+IF(AND(ISNUMBER(OFFSET('Sanitation Data'!$F$13,0,10*ROW('Sanitation Data'!F190))),'Data Summary'!DD196="Yes"),OFFSET('Sanitation Data'!$F$13,0,10*ROW('Sanitation Data'!F190)),NA())</f>
        <v>#N/A</v>
      </c>
      <c r="AP196" s="120" t="e">
        <f ca="1">+IF(AND(ISNUMBER(OFFSET('Sanitation Data'!$G$5,0,10*ROW('Sanitation Data'!G190))),'Data Summary'!DE196="Yes"),100-OFFSET('Sanitation Data'!$G$5,0,10*ROW('Sanitation Data'!G190)),NA())</f>
        <v>#N/A</v>
      </c>
      <c r="AQ196" s="120" t="e">
        <f ca="1">+IF(AND(ISNUMBER(OFFSET('Sanitation Data'!$G$7,0,10*ROW('Sanitation Data'!G190))),'Data Summary'!DF196="Yes"),OFFSET('Sanitation Data'!$G$7,0,10*ROW('Sanitation Data'!G190)),NA())</f>
        <v>#N/A</v>
      </c>
      <c r="AR196" s="120" t="e">
        <f ca="1">+IF(AND(ISNUMBER(OFFSET('Sanitation Data'!$G$11,0,10*ROW('Sanitation Data'!G190))),'Data Summary'!DG196="Yes"),OFFSET('Sanitation Data'!$G$11,0,10*ROW('Sanitation Data'!G190)),NA())</f>
        <v>#N/A</v>
      </c>
      <c r="AS196" s="120" t="e">
        <f ca="1">+IF(AND(ISNUMBER(OFFSET('Sanitation Data'!$G$12,0,10*ROW('Sanitation Data'!G190))),'Data Summary'!DH196="Yes"),OFFSET('Sanitation Data'!$G$12,0,10*ROW('Sanitation Data'!G190)),NA())</f>
        <v>#N/A</v>
      </c>
      <c r="AT196" s="120" t="e">
        <f ca="1">+IF(AND(ISNUMBER(OFFSET('Sanitation Data'!$G$13,0,10*ROW('Sanitation Data'!G190))),'Data Summary'!DI196="Yes"),OFFSET('Sanitation Data'!$G$13,0,10*ROW('Sanitation Data'!G190)),NA())</f>
        <v>#N/A</v>
      </c>
      <c r="AU196" s="120" t="e">
        <f ca="1">+IF(AND(ISNUMBER(OFFSET('Sanitation Data'!$H$5,0,10*ROW('Sanitation Data'!H190))),'Data Summary'!DJ196="Yes"),100-OFFSET('Sanitation Data'!$H$5,0,10*ROW('Sanitation Data'!H190)),NA())</f>
        <v>#N/A</v>
      </c>
      <c r="AV196" s="120" t="e">
        <f ca="1">+IF(AND(ISNUMBER(OFFSET('Sanitation Data'!$H$7,0,10*ROW('Sanitation Data'!H190))),'Data Summary'!DK196="Yes"),OFFSET('Sanitation Data'!$H$7,0,10*ROW('Sanitation Data'!H190)),NA())</f>
        <v>#N/A</v>
      </c>
      <c r="AW196" s="120" t="e">
        <f ca="1">+IF(AND(ISNUMBER(OFFSET('Sanitation Data'!$H$11,0,10*ROW('Sanitation Data'!H190))),'Data Summary'!DL196="Yes"),OFFSET('Sanitation Data'!$H$11,0,10*ROW('Sanitation Data'!H190)),NA())</f>
        <v>#N/A</v>
      </c>
      <c r="AX196" s="120" t="e">
        <f ca="1">+IF(AND(ISNUMBER(OFFSET('Sanitation Data'!$H$12,0,10*ROW('Sanitation Data'!H190))),'Data Summary'!DM196="Yes"),OFFSET('Sanitation Data'!$H$12,0,10*ROW('Sanitation Data'!H190)),NA())</f>
        <v>#N/A</v>
      </c>
      <c r="AY196" s="120" t="e">
        <f ca="1">+IF(AND(ISNUMBER(OFFSET('Sanitation Data'!$H$13,0,10*ROW('Sanitation Data'!H190))),'Data Summary'!DN196="Yes"),OFFSET('Sanitation Data'!$H$13,0,10*ROW('Sanitation Data'!H190)),NA())</f>
        <v>#N/A</v>
      </c>
      <c r="AZ196" s="121" t="e">
        <f ca="1">+IF(AND(ISNUMBER(OFFSET('Hygiene Data'!$C$6,0,10*ROW('Hygiene Data'!C190))),'Data Summary'!DO196="Yes"),OFFSET('Hygiene Data'!$C$6,0,10*ROW('Hygiene Data'!C190)),NA())</f>
        <v>#N/A</v>
      </c>
      <c r="BA196" s="121" t="e">
        <f ca="1">+IF(AND(ISNUMBER(OFFSET('Hygiene Data'!$C$8,0,10*ROW('Hygiene Data'!C190))),'Data Summary'!DP196="Yes"),OFFSET('Hygiene Data'!$C$8,0,10*ROW('Hygiene Data'!C190)),NA())</f>
        <v>#N/A</v>
      </c>
      <c r="BB196" s="121" t="e">
        <f ca="1">+IF(AND(ISNUMBER(OFFSET('Hygiene Data'!$C$10,0,10*ROW('Hygiene Data'!C190))),'Data Summary'!DQ196="Yes"),OFFSET('Hygiene Data'!$C$10,0,10*ROW('Hygiene Data'!C190)),NA())</f>
        <v>#N/A</v>
      </c>
      <c r="BC196" s="121" t="e">
        <f ca="1">+IF(AND(ISNUMBER(OFFSET('Hygiene Data'!$D$6,0,10*ROW('Hygiene Data'!D190))),'Data Summary'!DR196="Yes"),OFFSET('Hygiene Data'!$D$6,0,10*ROW('Hygiene Data'!D190)),NA())</f>
        <v>#N/A</v>
      </c>
      <c r="BD196" s="121" t="e">
        <f ca="1">+IF(AND(ISNUMBER(OFFSET('Hygiene Data'!$D$8,0,10*ROW('Hygiene Data'!D190))),'Data Summary'!DS196="Yes"),OFFSET('Hygiene Data'!$D$8,0,10*ROW('Hygiene Data'!D190)),NA())</f>
        <v>#N/A</v>
      </c>
      <c r="BE196" s="121" t="e">
        <f ca="1">+IF(AND(ISNUMBER(OFFSET('Hygiene Data'!$D$10,0,10*ROW('Hygiene Data'!D190))),'Data Summary'!DT196="Yes"),OFFSET('Hygiene Data'!$D$10,0,10*ROW('Hygiene Data'!D190)),NA())</f>
        <v>#N/A</v>
      </c>
      <c r="BF196" s="121" t="e">
        <f ca="1">+IF(AND(ISNUMBER(OFFSET('Hygiene Data'!$E$6,0,10*ROW('Hygiene Data'!E190))),'Data Summary'!DU196="Yes"),OFFSET('Hygiene Data'!$E$6,0,10*ROW('Hygiene Data'!E190)),NA())</f>
        <v>#N/A</v>
      </c>
      <c r="BG196" s="121" t="e">
        <f ca="1">+IF(AND(ISNUMBER(OFFSET('Hygiene Data'!$E$8,0,10*ROW('Hygiene Data'!E190))),'Data Summary'!DV196="Yes"),OFFSET('Hygiene Data'!$E$8,0,10*ROW('Hygiene Data'!E190)),NA())</f>
        <v>#N/A</v>
      </c>
      <c r="BH196" s="121" t="e">
        <f ca="1">+IF(AND(ISNUMBER(OFFSET('Hygiene Data'!$E$10,0,10*ROW('Hygiene Data'!E190))),'Data Summary'!DW196="Yes"),OFFSET('Hygiene Data'!$E$10,0,10*ROW('Hygiene Data'!E190)),NA())</f>
        <v>#N/A</v>
      </c>
      <c r="BI196" s="121" t="e">
        <f ca="1">+IF(AND(ISNUMBER(OFFSET('Hygiene Data'!$F$6,0,10*ROW('Hygiene Data'!F190))),'Data Summary'!DX196="Yes"),OFFSET('Hygiene Data'!$F$6,0,10*ROW('Hygiene Data'!F190)),NA())</f>
        <v>#N/A</v>
      </c>
      <c r="BJ196" s="121" t="e">
        <f ca="1">+IF(AND(ISNUMBER(OFFSET('Hygiene Data'!$F$8,0,10*ROW('Hygiene Data'!F190))),'Data Summary'!DY196="Yes"),OFFSET('Hygiene Data'!$F$8,0,10*ROW('Hygiene Data'!F190)),NA())</f>
        <v>#N/A</v>
      </c>
      <c r="BK196" s="121" t="e">
        <f ca="1">+IF(AND(ISNUMBER(OFFSET('Hygiene Data'!$F$10,0,10*ROW('Hygiene Data'!F190))),'Data Summary'!DZ196="Yes"),OFFSET('Hygiene Data'!$F$10,0,10*ROW('Hygiene Data'!F190)),NA())</f>
        <v>#N/A</v>
      </c>
      <c r="BL196" s="121" t="e">
        <f ca="1">+IF(AND(ISNUMBER(OFFSET('Hygiene Data'!$G$6,0,10*ROW('Hygiene Data'!G190))),'Data Summary'!EA196="Yes"),OFFSET('Hygiene Data'!$G$6,0,10*ROW('Hygiene Data'!G190)),NA())</f>
        <v>#N/A</v>
      </c>
      <c r="BM196" s="121" t="e">
        <f ca="1">+IF(AND(ISNUMBER(OFFSET('Hygiene Data'!$G$8,0,10*ROW('Hygiene Data'!G190))),'Data Summary'!EB196="Yes"),OFFSET('Hygiene Data'!$G$8,0,10*ROW('Hygiene Data'!G190)),NA())</f>
        <v>#N/A</v>
      </c>
      <c r="BN196" s="121" t="e">
        <f ca="1">+IF(AND(ISNUMBER(OFFSET('Hygiene Data'!$G$10,0,10*ROW('Hygiene Data'!G190))),'Data Summary'!EC196="Yes"),OFFSET('Hygiene Data'!$G$10,0,10*ROW('Hygiene Data'!G190)),NA())</f>
        <v>#N/A</v>
      </c>
      <c r="BO196" s="121" t="e">
        <f ca="1">+IF(AND(ISNUMBER(OFFSET('Hygiene Data'!$H$6,0,10*ROW('Hygiene Data'!H190))),'Data Summary'!ED196="Yes"),OFFSET('Hygiene Data'!$H$6,0,10*ROW('Hygiene Data'!H190)),NA())</f>
        <v>#N/A</v>
      </c>
      <c r="BP196" s="121" t="e">
        <f ca="1">+IF(AND(ISNUMBER(OFFSET('Hygiene Data'!$H$8,0,10*ROW('Hygiene Data'!H190))),'Data Summary'!EE196="Yes"),OFFSET('Hygiene Data'!$H$8,0,10*ROW('Hygiene Data'!H190)),NA())</f>
        <v>#N/A</v>
      </c>
      <c r="BQ196" s="121" t="e">
        <f ca="1">+IF(AND(ISNUMBER(OFFSET('Hygiene Data'!$H$10,0,10*ROW('Hygiene Data'!H190))),'Data Summary'!EF196="Yes"),OFFSET('Hygiene Data'!$H$10,0,10*ROW('Hygiene Data'!H190)),NA())</f>
        <v>#N/A</v>
      </c>
    </row>
    <row r="197" spans="1:69" x14ac:dyDescent="0.2">
      <c r="A197" s="44" t="e">
        <f ca="1">+IF(OFFSET('Water Data'!$B$1,0,10*ROW('Water Data'!B191))="",NA(),OFFSET('Water Data'!$B$1,0,10*ROW('Water Data'!B191)))</f>
        <v>#N/A</v>
      </c>
      <c r="B197" s="44" t="e">
        <f ca="1">+IF(OFFSET('Water Data'!$A$3,0,10*ROW('Water Data'!A194))="",NA(),OFFSET('Water Data'!$A$3,0,10*ROW('Water Data'!A194)))</f>
        <v>#N/A</v>
      </c>
      <c r="C197" s="44" t="e">
        <f ca="1">+IF(OFFSET('Water Data'!$C$3,0,10*ROW('Water Data'!C194))="",NA(),OFFSET('Water Data'!$C$3,0,10*ROW('Water Data'!C194)))</f>
        <v>#N/A</v>
      </c>
      <c r="D197" s="119" t="e">
        <f ca="1">+IF(AND(ISNUMBER(OFFSET('Water Data'!$C$5,0,10*ROW('Water Data'!C191))),'Data Summary'!BS197="Yes"),100-OFFSET('Water Data'!$C$5,0,10*ROW('Water Data'!C191)),NA())</f>
        <v>#N/A</v>
      </c>
      <c r="E197" s="119" t="e">
        <f ca="1">+IF(AND(ISNUMBER(OFFSET('Water Data'!$C$7,0,10*ROW('Water Data'!C191))),'Data Summary'!BT197="Yes"),OFFSET('Water Data'!$C$7,0,10*ROW('Water Data'!C191)),NA())</f>
        <v>#N/A</v>
      </c>
      <c r="F197" s="119" t="e">
        <f ca="1">+IF(AND(ISNUMBER(OFFSET('Water Data'!$C$10,0,10*ROW('Water Data'!C191))),'Data Summary'!BU197="Yes"),OFFSET('Water Data'!$C$10,0,10*ROW('Water Data'!C191)),NA())</f>
        <v>#N/A</v>
      </c>
      <c r="G197" s="119" t="e">
        <f ca="1">+IF(AND(ISNUMBER(OFFSET('Water Data'!$D$5,0,10*ROW('Water Data'!D191))),'Data Summary'!BV197="Yes"),100-OFFSET('Water Data'!$D$5,0,10*ROW('Water Data'!D191)),NA())</f>
        <v>#N/A</v>
      </c>
      <c r="H197" s="119" t="e">
        <f ca="1">+IF(AND(ISNUMBER(OFFSET('Water Data'!$D$7,0,10*ROW('Water Data'!D191))),'Data Summary'!BW197="Yes"),OFFSET('Water Data'!$D$7,0,10*ROW('Water Data'!D191)),NA())</f>
        <v>#N/A</v>
      </c>
      <c r="I197" s="119" t="e">
        <f ca="1">+IF(AND(ISNUMBER(OFFSET('Water Data'!$D$10,0,10*ROW('Water Data'!D191))),'Data Summary'!BX197="Yes"),OFFSET('Water Data'!$D$10,0,10*ROW('Water Data'!D191)),NA())</f>
        <v>#N/A</v>
      </c>
      <c r="J197" s="119" t="e">
        <f ca="1">+IF(AND(ISNUMBER(OFFSET('Water Data'!$E$5,0,10*ROW('Water Data'!E191))),'Data Summary'!BY197="Yes"),100-OFFSET('Water Data'!$E$5,0,10*ROW('Water Data'!E191)),NA())</f>
        <v>#N/A</v>
      </c>
      <c r="K197" s="119" t="e">
        <f ca="1">+IF(AND(ISNUMBER(OFFSET('Water Data'!$E$7,0,10*ROW('Water Data'!E191))),'Data Summary'!BZ197="Yes"),OFFSET('Water Data'!$E$7,0,10*ROW('Water Data'!E191)),NA())</f>
        <v>#N/A</v>
      </c>
      <c r="L197" s="119" t="e">
        <f ca="1">+IF(AND(ISNUMBER(OFFSET('Water Data'!$E$10,0,10*ROW('Water Data'!E191))),'Data Summary'!CA197="Yes"),OFFSET('Water Data'!$E$10,0,10*ROW('Water Data'!E191)),NA())</f>
        <v>#N/A</v>
      </c>
      <c r="M197" s="119" t="e">
        <f ca="1">+IF(AND(ISNUMBER(OFFSET('Water Data'!$F$5,0,10*ROW('Water Data'!F191))),'Data Summary'!CB197="Yes"),100-OFFSET('Water Data'!$F$5,0,10*ROW('Water Data'!F191)),NA())</f>
        <v>#N/A</v>
      </c>
      <c r="N197" s="119" t="e">
        <f ca="1">+IF(AND(ISNUMBER(OFFSET('Water Data'!$F$7,0,10*ROW('Water Data'!F191))),'Data Summary'!CC197="Yes"),OFFSET('Water Data'!$F$7,0,10*ROW('Water Data'!F191)),NA())</f>
        <v>#N/A</v>
      </c>
      <c r="O197" s="119" t="e">
        <f ca="1">+IF(AND(ISNUMBER(OFFSET('Water Data'!$F$10,0,10*ROW('Water Data'!F191))),'Data Summary'!CD197="Yes"),OFFSET('Water Data'!$F$10,0,10*ROW('Water Data'!F191)),NA())</f>
        <v>#N/A</v>
      </c>
      <c r="P197" s="119" t="e">
        <f ca="1">+IF(AND(ISNUMBER(OFFSET('Water Data'!$G$5,0,10*ROW('Water Data'!G191))),'Data Summary'!CE197="Yes"),100-OFFSET('Water Data'!$G$5,0,10*ROW('Water Data'!G191)),NA())</f>
        <v>#N/A</v>
      </c>
      <c r="Q197" s="119" t="e">
        <f ca="1">+IF(AND(ISNUMBER(OFFSET('Water Data'!$G$7,0,10*ROW('Water Data'!G191))),'Data Summary'!CF197="Yes"),OFFSET('Water Data'!$G$7,0,10*ROW('Water Data'!G191)),NA())</f>
        <v>#N/A</v>
      </c>
      <c r="R197" s="119" t="e">
        <f ca="1">+IF(AND(ISNUMBER(OFFSET('Water Data'!$G$10,0,10*ROW('Water Data'!G191))),'Data Summary'!CG197="Yes"),OFFSET('Water Data'!$G$10,0,10*ROW('Water Data'!G191)),NA())</f>
        <v>#N/A</v>
      </c>
      <c r="S197" s="119" t="e">
        <f ca="1">+IF(AND(ISNUMBER(OFFSET('Water Data'!$H$5,0,10*ROW('Water Data'!H191))),'Data Summary'!CH197="Yes"),100-OFFSET('Water Data'!$H$5,0,10*ROW('Water Data'!H191)),NA())</f>
        <v>#N/A</v>
      </c>
      <c r="T197" s="119" t="e">
        <f ca="1">+IF(AND(ISNUMBER(OFFSET('Water Data'!$H$7,0,10*ROW('Water Data'!H191))),'Data Summary'!CI197="Yes"),OFFSET('Water Data'!$H$7,0,10*ROW('Water Data'!H191)),NA())</f>
        <v>#N/A</v>
      </c>
      <c r="U197" s="119" t="e">
        <f ca="1">+IF(AND(ISNUMBER(OFFSET('Water Data'!$H$10,0,10*ROW('Water Data'!H191))),'Data Summary'!CJ197="Yes"),OFFSET('Water Data'!$H$10,0,10*ROW('Water Data'!H191)),NA())</f>
        <v>#N/A</v>
      </c>
      <c r="V197" s="120" t="e">
        <f ca="1">+IF(AND(ISNUMBER(OFFSET('Sanitation Data'!$C$5,0,10*ROW('Sanitation Data'!C191))),'Data Summary'!CK197="Yes"),100-OFFSET('Sanitation Data'!$C$5,0,10*ROW('Sanitation Data'!C191)),NA())</f>
        <v>#N/A</v>
      </c>
      <c r="W197" s="120" t="e">
        <f ca="1">+IF(AND(ISNUMBER(OFFSET('Sanitation Data'!$C$7,0,10*ROW('Sanitation Data'!C191))),'Data Summary'!CL197="Yes"),OFFSET('Sanitation Data'!$C$7,0,10*ROW('Sanitation Data'!C191)),NA())</f>
        <v>#N/A</v>
      </c>
      <c r="X197" s="120" t="e">
        <f ca="1">+IF(AND(ISNUMBER(OFFSET('Sanitation Data'!$C$11,0,10*ROW('Sanitation Data'!C191))),'Data Summary'!CM197="Yes"),OFFSET('Sanitation Data'!$C$11,0,10*ROW('Sanitation Data'!C191)),NA())</f>
        <v>#N/A</v>
      </c>
      <c r="Y197" s="120" t="e">
        <f ca="1">+IF(AND(ISNUMBER(OFFSET('Sanitation Data'!$C$12,0,10*ROW('Sanitation Data'!C191))),'Data Summary'!CN197="Yes"),OFFSET('Sanitation Data'!$C$12,0,10*ROW('Sanitation Data'!C191)),NA())</f>
        <v>#N/A</v>
      </c>
      <c r="Z197" s="120" t="e">
        <f ca="1">+IF(AND(ISNUMBER(OFFSET('Sanitation Data'!$C$13,0,10*ROW('Sanitation Data'!C191))),'Data Summary'!CO197="Yes"),OFFSET('Sanitation Data'!$C$13,0,10*ROW('Sanitation Data'!C191)),NA())</f>
        <v>#N/A</v>
      </c>
      <c r="AA197" s="120" t="e">
        <f ca="1">+IF(AND(ISNUMBER(OFFSET('Sanitation Data'!$D$5,0,10*ROW('Sanitation Data'!D191))),'Data Summary'!CP197="Yes"),100-OFFSET('Sanitation Data'!$D$5,0,10*ROW('Sanitation Data'!D191)),NA())</f>
        <v>#N/A</v>
      </c>
      <c r="AB197" s="120" t="e">
        <f ca="1">+IF(AND(ISNUMBER(OFFSET('Sanitation Data'!$D$7,0,10*ROW('Sanitation Data'!D191))),'Data Summary'!CQ197="Yes"),OFFSET('Sanitation Data'!$D$7,0,10*ROW('Sanitation Data'!D191)),NA())</f>
        <v>#N/A</v>
      </c>
      <c r="AC197" s="120" t="e">
        <f ca="1">+IF(AND(ISNUMBER(OFFSET('Sanitation Data'!$D$11,0,10*ROW('Sanitation Data'!D191))),'Data Summary'!CR197="Yes"),OFFSET('Sanitation Data'!$D$11,0,10*ROW('Sanitation Data'!D191)),NA())</f>
        <v>#N/A</v>
      </c>
      <c r="AD197" s="120" t="e">
        <f ca="1">+IF(AND(ISNUMBER(OFFSET('Sanitation Data'!$D$12,0,10*ROW('Sanitation Data'!D191))),'Data Summary'!CS197="Yes"),OFFSET('Sanitation Data'!$D$12,0,10*ROW('Sanitation Data'!D191)),NA())</f>
        <v>#N/A</v>
      </c>
      <c r="AE197" s="120" t="e">
        <f ca="1">+IF(AND(ISNUMBER(OFFSET('Sanitation Data'!$D$13,0,10*ROW('Sanitation Data'!D191))),'Data Summary'!CT197="Yes"),OFFSET('Sanitation Data'!$D$13,0,10*ROW('Sanitation Data'!D191)),NA())</f>
        <v>#N/A</v>
      </c>
      <c r="AF197" s="120" t="e">
        <f ca="1">+IF(AND(ISNUMBER(OFFSET('Sanitation Data'!$E$5,0,10*ROW('Sanitation Data'!E191))),'Data Summary'!CU197="Yes"),100-OFFSET('Sanitation Data'!$E$5,0,10*ROW('Sanitation Data'!E191)),NA())</f>
        <v>#N/A</v>
      </c>
      <c r="AG197" s="120" t="e">
        <f ca="1">+IF(AND(ISNUMBER(OFFSET('Sanitation Data'!$E$7,0,10*ROW('Sanitation Data'!E191))),'Data Summary'!CV197="Yes"),OFFSET('Sanitation Data'!$E$7,0,10*ROW('Sanitation Data'!E191)),NA())</f>
        <v>#N/A</v>
      </c>
      <c r="AH197" s="120" t="e">
        <f ca="1">+IF(AND(ISNUMBER(OFFSET('Sanitation Data'!$E$11,0,10*ROW('Sanitation Data'!E191))),'Data Summary'!CW197="Yes"),OFFSET('Sanitation Data'!$E$11,0,10*ROW('Sanitation Data'!E191)),NA())</f>
        <v>#N/A</v>
      </c>
      <c r="AI197" s="120" t="e">
        <f ca="1">+IF(AND(ISNUMBER(OFFSET('Sanitation Data'!$E$12,0,10*ROW('Sanitation Data'!E191))),'Data Summary'!CX197="Yes"),OFFSET('Sanitation Data'!$E$12,0,10*ROW('Sanitation Data'!E191)),NA())</f>
        <v>#N/A</v>
      </c>
      <c r="AJ197" s="120" t="e">
        <f ca="1">+IF(AND(ISNUMBER(OFFSET('Sanitation Data'!$E$13,0,10*ROW('Sanitation Data'!E191))),'Data Summary'!CY197="Yes"),OFFSET('Sanitation Data'!$E$13,0,10*ROW('Sanitation Data'!E191)),NA())</f>
        <v>#N/A</v>
      </c>
      <c r="AK197" s="120" t="e">
        <f ca="1">+IF(AND(ISNUMBER(OFFSET('Sanitation Data'!$F$5,0,10*ROW('Sanitation Data'!F191))),'Data Summary'!CZ197="Yes"),100-OFFSET('Sanitation Data'!$F$5,0,10*ROW('Sanitation Data'!F191)),NA())</f>
        <v>#N/A</v>
      </c>
      <c r="AL197" s="120" t="e">
        <f ca="1">+IF(AND(ISNUMBER(OFFSET('Sanitation Data'!$F$7,0,10*ROW('Sanitation Data'!F191))),'Data Summary'!DA197="Yes"),OFFSET('Sanitation Data'!$F$7,0,10*ROW('Sanitation Data'!F191)),NA())</f>
        <v>#N/A</v>
      </c>
      <c r="AM197" s="120" t="e">
        <f ca="1">+IF(AND(ISNUMBER(OFFSET('Sanitation Data'!$F$11,0,10*ROW('Sanitation Data'!F191))),'Data Summary'!DB197="Yes"),OFFSET('Sanitation Data'!$F$11,0,10*ROW('Sanitation Data'!F191)),NA())</f>
        <v>#N/A</v>
      </c>
      <c r="AN197" s="120" t="e">
        <f ca="1">+IF(AND(ISNUMBER(OFFSET('Sanitation Data'!$F$12,0,10*ROW('Sanitation Data'!F191))),'Data Summary'!DC197="Yes"),OFFSET('Sanitation Data'!$F$12,0,10*ROW('Sanitation Data'!F191)),NA())</f>
        <v>#N/A</v>
      </c>
      <c r="AO197" s="120" t="e">
        <f ca="1">+IF(AND(ISNUMBER(OFFSET('Sanitation Data'!$F$13,0,10*ROW('Sanitation Data'!F191))),'Data Summary'!DD197="Yes"),OFFSET('Sanitation Data'!$F$13,0,10*ROW('Sanitation Data'!F191)),NA())</f>
        <v>#N/A</v>
      </c>
      <c r="AP197" s="120" t="e">
        <f ca="1">+IF(AND(ISNUMBER(OFFSET('Sanitation Data'!$G$5,0,10*ROW('Sanitation Data'!G191))),'Data Summary'!DE197="Yes"),100-OFFSET('Sanitation Data'!$G$5,0,10*ROW('Sanitation Data'!G191)),NA())</f>
        <v>#N/A</v>
      </c>
      <c r="AQ197" s="120" t="e">
        <f ca="1">+IF(AND(ISNUMBER(OFFSET('Sanitation Data'!$G$7,0,10*ROW('Sanitation Data'!G191))),'Data Summary'!DF197="Yes"),OFFSET('Sanitation Data'!$G$7,0,10*ROW('Sanitation Data'!G191)),NA())</f>
        <v>#N/A</v>
      </c>
      <c r="AR197" s="120" t="e">
        <f ca="1">+IF(AND(ISNUMBER(OFFSET('Sanitation Data'!$G$11,0,10*ROW('Sanitation Data'!G191))),'Data Summary'!DG197="Yes"),OFFSET('Sanitation Data'!$G$11,0,10*ROW('Sanitation Data'!G191)),NA())</f>
        <v>#N/A</v>
      </c>
      <c r="AS197" s="120" t="e">
        <f ca="1">+IF(AND(ISNUMBER(OFFSET('Sanitation Data'!$G$12,0,10*ROW('Sanitation Data'!G191))),'Data Summary'!DH197="Yes"),OFFSET('Sanitation Data'!$G$12,0,10*ROW('Sanitation Data'!G191)),NA())</f>
        <v>#N/A</v>
      </c>
      <c r="AT197" s="120" t="e">
        <f ca="1">+IF(AND(ISNUMBER(OFFSET('Sanitation Data'!$G$13,0,10*ROW('Sanitation Data'!G191))),'Data Summary'!DI197="Yes"),OFFSET('Sanitation Data'!$G$13,0,10*ROW('Sanitation Data'!G191)),NA())</f>
        <v>#N/A</v>
      </c>
      <c r="AU197" s="120" t="e">
        <f ca="1">+IF(AND(ISNUMBER(OFFSET('Sanitation Data'!$H$5,0,10*ROW('Sanitation Data'!H191))),'Data Summary'!DJ197="Yes"),100-OFFSET('Sanitation Data'!$H$5,0,10*ROW('Sanitation Data'!H191)),NA())</f>
        <v>#N/A</v>
      </c>
      <c r="AV197" s="120" t="e">
        <f ca="1">+IF(AND(ISNUMBER(OFFSET('Sanitation Data'!$H$7,0,10*ROW('Sanitation Data'!H191))),'Data Summary'!DK197="Yes"),OFFSET('Sanitation Data'!$H$7,0,10*ROW('Sanitation Data'!H191)),NA())</f>
        <v>#N/A</v>
      </c>
      <c r="AW197" s="120" t="e">
        <f ca="1">+IF(AND(ISNUMBER(OFFSET('Sanitation Data'!$H$11,0,10*ROW('Sanitation Data'!H191))),'Data Summary'!DL197="Yes"),OFFSET('Sanitation Data'!$H$11,0,10*ROW('Sanitation Data'!H191)),NA())</f>
        <v>#N/A</v>
      </c>
      <c r="AX197" s="120" t="e">
        <f ca="1">+IF(AND(ISNUMBER(OFFSET('Sanitation Data'!$H$12,0,10*ROW('Sanitation Data'!H191))),'Data Summary'!DM197="Yes"),OFFSET('Sanitation Data'!$H$12,0,10*ROW('Sanitation Data'!H191)),NA())</f>
        <v>#N/A</v>
      </c>
      <c r="AY197" s="120" t="e">
        <f ca="1">+IF(AND(ISNUMBER(OFFSET('Sanitation Data'!$H$13,0,10*ROW('Sanitation Data'!H191))),'Data Summary'!DN197="Yes"),OFFSET('Sanitation Data'!$H$13,0,10*ROW('Sanitation Data'!H191)),NA())</f>
        <v>#N/A</v>
      </c>
      <c r="AZ197" s="121" t="e">
        <f ca="1">+IF(AND(ISNUMBER(OFFSET('Hygiene Data'!$C$6,0,10*ROW('Hygiene Data'!C191))),'Data Summary'!DO197="Yes"),OFFSET('Hygiene Data'!$C$6,0,10*ROW('Hygiene Data'!C191)),NA())</f>
        <v>#N/A</v>
      </c>
      <c r="BA197" s="121" t="e">
        <f ca="1">+IF(AND(ISNUMBER(OFFSET('Hygiene Data'!$C$8,0,10*ROW('Hygiene Data'!C191))),'Data Summary'!DP197="Yes"),OFFSET('Hygiene Data'!$C$8,0,10*ROW('Hygiene Data'!C191)),NA())</f>
        <v>#N/A</v>
      </c>
      <c r="BB197" s="121" t="e">
        <f ca="1">+IF(AND(ISNUMBER(OFFSET('Hygiene Data'!$C$10,0,10*ROW('Hygiene Data'!C191))),'Data Summary'!DQ197="Yes"),OFFSET('Hygiene Data'!$C$10,0,10*ROW('Hygiene Data'!C191)),NA())</f>
        <v>#N/A</v>
      </c>
      <c r="BC197" s="121" t="e">
        <f ca="1">+IF(AND(ISNUMBER(OFFSET('Hygiene Data'!$D$6,0,10*ROW('Hygiene Data'!D191))),'Data Summary'!DR197="Yes"),OFFSET('Hygiene Data'!$D$6,0,10*ROW('Hygiene Data'!D191)),NA())</f>
        <v>#N/A</v>
      </c>
      <c r="BD197" s="121" t="e">
        <f ca="1">+IF(AND(ISNUMBER(OFFSET('Hygiene Data'!$D$8,0,10*ROW('Hygiene Data'!D191))),'Data Summary'!DS197="Yes"),OFFSET('Hygiene Data'!$D$8,0,10*ROW('Hygiene Data'!D191)),NA())</f>
        <v>#N/A</v>
      </c>
      <c r="BE197" s="121" t="e">
        <f ca="1">+IF(AND(ISNUMBER(OFFSET('Hygiene Data'!$D$10,0,10*ROW('Hygiene Data'!D191))),'Data Summary'!DT197="Yes"),OFFSET('Hygiene Data'!$D$10,0,10*ROW('Hygiene Data'!D191)),NA())</f>
        <v>#N/A</v>
      </c>
      <c r="BF197" s="121" t="e">
        <f ca="1">+IF(AND(ISNUMBER(OFFSET('Hygiene Data'!$E$6,0,10*ROW('Hygiene Data'!E191))),'Data Summary'!DU197="Yes"),OFFSET('Hygiene Data'!$E$6,0,10*ROW('Hygiene Data'!E191)),NA())</f>
        <v>#N/A</v>
      </c>
      <c r="BG197" s="121" t="e">
        <f ca="1">+IF(AND(ISNUMBER(OFFSET('Hygiene Data'!$E$8,0,10*ROW('Hygiene Data'!E191))),'Data Summary'!DV197="Yes"),OFFSET('Hygiene Data'!$E$8,0,10*ROW('Hygiene Data'!E191)),NA())</f>
        <v>#N/A</v>
      </c>
      <c r="BH197" s="121" t="e">
        <f ca="1">+IF(AND(ISNUMBER(OFFSET('Hygiene Data'!$E$10,0,10*ROW('Hygiene Data'!E191))),'Data Summary'!DW197="Yes"),OFFSET('Hygiene Data'!$E$10,0,10*ROW('Hygiene Data'!E191)),NA())</f>
        <v>#N/A</v>
      </c>
      <c r="BI197" s="121" t="e">
        <f ca="1">+IF(AND(ISNUMBER(OFFSET('Hygiene Data'!$F$6,0,10*ROW('Hygiene Data'!F191))),'Data Summary'!DX197="Yes"),OFFSET('Hygiene Data'!$F$6,0,10*ROW('Hygiene Data'!F191)),NA())</f>
        <v>#N/A</v>
      </c>
      <c r="BJ197" s="121" t="e">
        <f ca="1">+IF(AND(ISNUMBER(OFFSET('Hygiene Data'!$F$8,0,10*ROW('Hygiene Data'!F191))),'Data Summary'!DY197="Yes"),OFFSET('Hygiene Data'!$F$8,0,10*ROW('Hygiene Data'!F191)),NA())</f>
        <v>#N/A</v>
      </c>
      <c r="BK197" s="121" t="e">
        <f ca="1">+IF(AND(ISNUMBER(OFFSET('Hygiene Data'!$F$10,0,10*ROW('Hygiene Data'!F191))),'Data Summary'!DZ197="Yes"),OFFSET('Hygiene Data'!$F$10,0,10*ROW('Hygiene Data'!F191)),NA())</f>
        <v>#N/A</v>
      </c>
      <c r="BL197" s="121" t="e">
        <f ca="1">+IF(AND(ISNUMBER(OFFSET('Hygiene Data'!$G$6,0,10*ROW('Hygiene Data'!G191))),'Data Summary'!EA197="Yes"),OFFSET('Hygiene Data'!$G$6,0,10*ROW('Hygiene Data'!G191)),NA())</f>
        <v>#N/A</v>
      </c>
      <c r="BM197" s="121" t="e">
        <f ca="1">+IF(AND(ISNUMBER(OFFSET('Hygiene Data'!$G$8,0,10*ROW('Hygiene Data'!G191))),'Data Summary'!EB197="Yes"),OFFSET('Hygiene Data'!$G$8,0,10*ROW('Hygiene Data'!G191)),NA())</f>
        <v>#N/A</v>
      </c>
      <c r="BN197" s="121" t="e">
        <f ca="1">+IF(AND(ISNUMBER(OFFSET('Hygiene Data'!$G$10,0,10*ROW('Hygiene Data'!G191))),'Data Summary'!EC197="Yes"),OFFSET('Hygiene Data'!$G$10,0,10*ROW('Hygiene Data'!G191)),NA())</f>
        <v>#N/A</v>
      </c>
      <c r="BO197" s="121" t="e">
        <f ca="1">+IF(AND(ISNUMBER(OFFSET('Hygiene Data'!$H$6,0,10*ROW('Hygiene Data'!H191))),'Data Summary'!ED197="Yes"),OFFSET('Hygiene Data'!$H$6,0,10*ROW('Hygiene Data'!H191)),NA())</f>
        <v>#N/A</v>
      </c>
      <c r="BP197" s="121" t="e">
        <f ca="1">+IF(AND(ISNUMBER(OFFSET('Hygiene Data'!$H$8,0,10*ROW('Hygiene Data'!H191))),'Data Summary'!EE197="Yes"),OFFSET('Hygiene Data'!$H$8,0,10*ROW('Hygiene Data'!H191)),NA())</f>
        <v>#N/A</v>
      </c>
      <c r="BQ197" s="121" t="e">
        <f ca="1">+IF(AND(ISNUMBER(OFFSET('Hygiene Data'!$H$10,0,10*ROW('Hygiene Data'!H191))),'Data Summary'!EF197="Yes"),OFFSET('Hygiene Data'!$H$10,0,10*ROW('Hygiene Data'!H191)),NA())</f>
        <v>#N/A</v>
      </c>
    </row>
    <row r="198" spans="1:69" x14ac:dyDescent="0.2">
      <c r="A198" s="44" t="e">
        <f ca="1">+IF(OFFSET('Water Data'!$B$1,0,10*ROW('Water Data'!B192))="",NA(),OFFSET('Water Data'!$B$1,0,10*ROW('Water Data'!B192)))</f>
        <v>#N/A</v>
      </c>
      <c r="B198" s="44" t="e">
        <f ca="1">+IF(OFFSET('Water Data'!$A$3,0,10*ROW('Water Data'!A195))="",NA(),OFFSET('Water Data'!$A$3,0,10*ROW('Water Data'!A195)))</f>
        <v>#N/A</v>
      </c>
      <c r="C198" s="44" t="e">
        <f ca="1">+IF(OFFSET('Water Data'!$C$3,0,10*ROW('Water Data'!C195))="",NA(),OFFSET('Water Data'!$C$3,0,10*ROW('Water Data'!C195)))</f>
        <v>#N/A</v>
      </c>
      <c r="D198" s="119" t="e">
        <f ca="1">+IF(AND(ISNUMBER(OFFSET('Water Data'!$C$5,0,10*ROW('Water Data'!C192))),'Data Summary'!BS198="Yes"),100-OFFSET('Water Data'!$C$5,0,10*ROW('Water Data'!C192)),NA())</f>
        <v>#N/A</v>
      </c>
      <c r="E198" s="119" t="e">
        <f ca="1">+IF(AND(ISNUMBER(OFFSET('Water Data'!$C$7,0,10*ROW('Water Data'!C192))),'Data Summary'!BT198="Yes"),OFFSET('Water Data'!$C$7,0,10*ROW('Water Data'!C192)),NA())</f>
        <v>#N/A</v>
      </c>
      <c r="F198" s="119" t="e">
        <f ca="1">+IF(AND(ISNUMBER(OFFSET('Water Data'!$C$10,0,10*ROW('Water Data'!C192))),'Data Summary'!BU198="Yes"),OFFSET('Water Data'!$C$10,0,10*ROW('Water Data'!C192)),NA())</f>
        <v>#N/A</v>
      </c>
      <c r="G198" s="119" t="e">
        <f ca="1">+IF(AND(ISNUMBER(OFFSET('Water Data'!$D$5,0,10*ROW('Water Data'!D192))),'Data Summary'!BV198="Yes"),100-OFFSET('Water Data'!$D$5,0,10*ROW('Water Data'!D192)),NA())</f>
        <v>#N/A</v>
      </c>
      <c r="H198" s="119" t="e">
        <f ca="1">+IF(AND(ISNUMBER(OFFSET('Water Data'!$D$7,0,10*ROW('Water Data'!D192))),'Data Summary'!BW198="Yes"),OFFSET('Water Data'!$D$7,0,10*ROW('Water Data'!D192)),NA())</f>
        <v>#N/A</v>
      </c>
      <c r="I198" s="119" t="e">
        <f ca="1">+IF(AND(ISNUMBER(OFFSET('Water Data'!$D$10,0,10*ROW('Water Data'!D192))),'Data Summary'!BX198="Yes"),OFFSET('Water Data'!$D$10,0,10*ROW('Water Data'!D192)),NA())</f>
        <v>#N/A</v>
      </c>
      <c r="J198" s="119" t="e">
        <f ca="1">+IF(AND(ISNUMBER(OFFSET('Water Data'!$E$5,0,10*ROW('Water Data'!E192))),'Data Summary'!BY198="Yes"),100-OFFSET('Water Data'!$E$5,0,10*ROW('Water Data'!E192)),NA())</f>
        <v>#N/A</v>
      </c>
      <c r="K198" s="119" t="e">
        <f ca="1">+IF(AND(ISNUMBER(OFFSET('Water Data'!$E$7,0,10*ROW('Water Data'!E192))),'Data Summary'!BZ198="Yes"),OFFSET('Water Data'!$E$7,0,10*ROW('Water Data'!E192)),NA())</f>
        <v>#N/A</v>
      </c>
      <c r="L198" s="119" t="e">
        <f ca="1">+IF(AND(ISNUMBER(OFFSET('Water Data'!$E$10,0,10*ROW('Water Data'!E192))),'Data Summary'!CA198="Yes"),OFFSET('Water Data'!$E$10,0,10*ROW('Water Data'!E192)),NA())</f>
        <v>#N/A</v>
      </c>
      <c r="M198" s="119" t="e">
        <f ca="1">+IF(AND(ISNUMBER(OFFSET('Water Data'!$F$5,0,10*ROW('Water Data'!F192))),'Data Summary'!CB198="Yes"),100-OFFSET('Water Data'!$F$5,0,10*ROW('Water Data'!F192)),NA())</f>
        <v>#N/A</v>
      </c>
      <c r="N198" s="119" t="e">
        <f ca="1">+IF(AND(ISNUMBER(OFFSET('Water Data'!$F$7,0,10*ROW('Water Data'!F192))),'Data Summary'!CC198="Yes"),OFFSET('Water Data'!$F$7,0,10*ROW('Water Data'!F192)),NA())</f>
        <v>#N/A</v>
      </c>
      <c r="O198" s="119" t="e">
        <f ca="1">+IF(AND(ISNUMBER(OFFSET('Water Data'!$F$10,0,10*ROW('Water Data'!F192))),'Data Summary'!CD198="Yes"),OFFSET('Water Data'!$F$10,0,10*ROW('Water Data'!F192)),NA())</f>
        <v>#N/A</v>
      </c>
      <c r="P198" s="119" t="e">
        <f ca="1">+IF(AND(ISNUMBER(OFFSET('Water Data'!$G$5,0,10*ROW('Water Data'!G192))),'Data Summary'!CE198="Yes"),100-OFFSET('Water Data'!$G$5,0,10*ROW('Water Data'!G192)),NA())</f>
        <v>#N/A</v>
      </c>
      <c r="Q198" s="119" t="e">
        <f ca="1">+IF(AND(ISNUMBER(OFFSET('Water Data'!$G$7,0,10*ROW('Water Data'!G192))),'Data Summary'!CF198="Yes"),OFFSET('Water Data'!$G$7,0,10*ROW('Water Data'!G192)),NA())</f>
        <v>#N/A</v>
      </c>
      <c r="R198" s="119" t="e">
        <f ca="1">+IF(AND(ISNUMBER(OFFSET('Water Data'!$G$10,0,10*ROW('Water Data'!G192))),'Data Summary'!CG198="Yes"),OFFSET('Water Data'!$G$10,0,10*ROW('Water Data'!G192)),NA())</f>
        <v>#N/A</v>
      </c>
      <c r="S198" s="119" t="e">
        <f ca="1">+IF(AND(ISNUMBER(OFFSET('Water Data'!$H$5,0,10*ROW('Water Data'!H192))),'Data Summary'!CH198="Yes"),100-OFFSET('Water Data'!$H$5,0,10*ROW('Water Data'!H192)),NA())</f>
        <v>#N/A</v>
      </c>
      <c r="T198" s="119" t="e">
        <f ca="1">+IF(AND(ISNUMBER(OFFSET('Water Data'!$H$7,0,10*ROW('Water Data'!H192))),'Data Summary'!CI198="Yes"),OFFSET('Water Data'!$H$7,0,10*ROW('Water Data'!H192)),NA())</f>
        <v>#N/A</v>
      </c>
      <c r="U198" s="119" t="e">
        <f ca="1">+IF(AND(ISNUMBER(OFFSET('Water Data'!$H$10,0,10*ROW('Water Data'!H192))),'Data Summary'!CJ198="Yes"),OFFSET('Water Data'!$H$10,0,10*ROW('Water Data'!H192)),NA())</f>
        <v>#N/A</v>
      </c>
      <c r="V198" s="120" t="e">
        <f ca="1">+IF(AND(ISNUMBER(OFFSET('Sanitation Data'!$C$5,0,10*ROW('Sanitation Data'!C192))),'Data Summary'!CK198="Yes"),100-OFFSET('Sanitation Data'!$C$5,0,10*ROW('Sanitation Data'!C192)),NA())</f>
        <v>#N/A</v>
      </c>
      <c r="W198" s="120" t="e">
        <f ca="1">+IF(AND(ISNUMBER(OFFSET('Sanitation Data'!$C$7,0,10*ROW('Sanitation Data'!C192))),'Data Summary'!CL198="Yes"),OFFSET('Sanitation Data'!$C$7,0,10*ROW('Sanitation Data'!C192)),NA())</f>
        <v>#N/A</v>
      </c>
      <c r="X198" s="120" t="e">
        <f ca="1">+IF(AND(ISNUMBER(OFFSET('Sanitation Data'!$C$11,0,10*ROW('Sanitation Data'!C192))),'Data Summary'!CM198="Yes"),OFFSET('Sanitation Data'!$C$11,0,10*ROW('Sanitation Data'!C192)),NA())</f>
        <v>#N/A</v>
      </c>
      <c r="Y198" s="120" t="e">
        <f ca="1">+IF(AND(ISNUMBER(OFFSET('Sanitation Data'!$C$12,0,10*ROW('Sanitation Data'!C192))),'Data Summary'!CN198="Yes"),OFFSET('Sanitation Data'!$C$12,0,10*ROW('Sanitation Data'!C192)),NA())</f>
        <v>#N/A</v>
      </c>
      <c r="Z198" s="120" t="e">
        <f ca="1">+IF(AND(ISNUMBER(OFFSET('Sanitation Data'!$C$13,0,10*ROW('Sanitation Data'!C192))),'Data Summary'!CO198="Yes"),OFFSET('Sanitation Data'!$C$13,0,10*ROW('Sanitation Data'!C192)),NA())</f>
        <v>#N/A</v>
      </c>
      <c r="AA198" s="120" t="e">
        <f ca="1">+IF(AND(ISNUMBER(OFFSET('Sanitation Data'!$D$5,0,10*ROW('Sanitation Data'!D192))),'Data Summary'!CP198="Yes"),100-OFFSET('Sanitation Data'!$D$5,0,10*ROW('Sanitation Data'!D192)),NA())</f>
        <v>#N/A</v>
      </c>
      <c r="AB198" s="120" t="e">
        <f ca="1">+IF(AND(ISNUMBER(OFFSET('Sanitation Data'!$D$7,0,10*ROW('Sanitation Data'!D192))),'Data Summary'!CQ198="Yes"),OFFSET('Sanitation Data'!$D$7,0,10*ROW('Sanitation Data'!D192)),NA())</f>
        <v>#N/A</v>
      </c>
      <c r="AC198" s="120" t="e">
        <f ca="1">+IF(AND(ISNUMBER(OFFSET('Sanitation Data'!$D$11,0,10*ROW('Sanitation Data'!D192))),'Data Summary'!CR198="Yes"),OFFSET('Sanitation Data'!$D$11,0,10*ROW('Sanitation Data'!D192)),NA())</f>
        <v>#N/A</v>
      </c>
      <c r="AD198" s="120" t="e">
        <f ca="1">+IF(AND(ISNUMBER(OFFSET('Sanitation Data'!$D$12,0,10*ROW('Sanitation Data'!D192))),'Data Summary'!CS198="Yes"),OFFSET('Sanitation Data'!$D$12,0,10*ROW('Sanitation Data'!D192)),NA())</f>
        <v>#N/A</v>
      </c>
      <c r="AE198" s="120" t="e">
        <f ca="1">+IF(AND(ISNUMBER(OFFSET('Sanitation Data'!$D$13,0,10*ROW('Sanitation Data'!D192))),'Data Summary'!CT198="Yes"),OFFSET('Sanitation Data'!$D$13,0,10*ROW('Sanitation Data'!D192)),NA())</f>
        <v>#N/A</v>
      </c>
      <c r="AF198" s="120" t="e">
        <f ca="1">+IF(AND(ISNUMBER(OFFSET('Sanitation Data'!$E$5,0,10*ROW('Sanitation Data'!E192))),'Data Summary'!CU198="Yes"),100-OFFSET('Sanitation Data'!$E$5,0,10*ROW('Sanitation Data'!E192)),NA())</f>
        <v>#N/A</v>
      </c>
      <c r="AG198" s="120" t="e">
        <f ca="1">+IF(AND(ISNUMBER(OFFSET('Sanitation Data'!$E$7,0,10*ROW('Sanitation Data'!E192))),'Data Summary'!CV198="Yes"),OFFSET('Sanitation Data'!$E$7,0,10*ROW('Sanitation Data'!E192)),NA())</f>
        <v>#N/A</v>
      </c>
      <c r="AH198" s="120" t="e">
        <f ca="1">+IF(AND(ISNUMBER(OFFSET('Sanitation Data'!$E$11,0,10*ROW('Sanitation Data'!E192))),'Data Summary'!CW198="Yes"),OFFSET('Sanitation Data'!$E$11,0,10*ROW('Sanitation Data'!E192)),NA())</f>
        <v>#N/A</v>
      </c>
      <c r="AI198" s="120" t="e">
        <f ca="1">+IF(AND(ISNUMBER(OFFSET('Sanitation Data'!$E$12,0,10*ROW('Sanitation Data'!E192))),'Data Summary'!CX198="Yes"),OFFSET('Sanitation Data'!$E$12,0,10*ROW('Sanitation Data'!E192)),NA())</f>
        <v>#N/A</v>
      </c>
      <c r="AJ198" s="120" t="e">
        <f ca="1">+IF(AND(ISNUMBER(OFFSET('Sanitation Data'!$E$13,0,10*ROW('Sanitation Data'!E192))),'Data Summary'!CY198="Yes"),OFFSET('Sanitation Data'!$E$13,0,10*ROW('Sanitation Data'!E192)),NA())</f>
        <v>#N/A</v>
      </c>
      <c r="AK198" s="120" t="e">
        <f ca="1">+IF(AND(ISNUMBER(OFFSET('Sanitation Data'!$F$5,0,10*ROW('Sanitation Data'!F192))),'Data Summary'!CZ198="Yes"),100-OFFSET('Sanitation Data'!$F$5,0,10*ROW('Sanitation Data'!F192)),NA())</f>
        <v>#N/A</v>
      </c>
      <c r="AL198" s="120" t="e">
        <f ca="1">+IF(AND(ISNUMBER(OFFSET('Sanitation Data'!$F$7,0,10*ROW('Sanitation Data'!F192))),'Data Summary'!DA198="Yes"),OFFSET('Sanitation Data'!$F$7,0,10*ROW('Sanitation Data'!F192)),NA())</f>
        <v>#N/A</v>
      </c>
      <c r="AM198" s="120" t="e">
        <f ca="1">+IF(AND(ISNUMBER(OFFSET('Sanitation Data'!$F$11,0,10*ROW('Sanitation Data'!F192))),'Data Summary'!DB198="Yes"),OFFSET('Sanitation Data'!$F$11,0,10*ROW('Sanitation Data'!F192)),NA())</f>
        <v>#N/A</v>
      </c>
      <c r="AN198" s="120" t="e">
        <f ca="1">+IF(AND(ISNUMBER(OFFSET('Sanitation Data'!$F$12,0,10*ROW('Sanitation Data'!F192))),'Data Summary'!DC198="Yes"),OFFSET('Sanitation Data'!$F$12,0,10*ROW('Sanitation Data'!F192)),NA())</f>
        <v>#N/A</v>
      </c>
      <c r="AO198" s="120" t="e">
        <f ca="1">+IF(AND(ISNUMBER(OFFSET('Sanitation Data'!$F$13,0,10*ROW('Sanitation Data'!F192))),'Data Summary'!DD198="Yes"),OFFSET('Sanitation Data'!$F$13,0,10*ROW('Sanitation Data'!F192)),NA())</f>
        <v>#N/A</v>
      </c>
      <c r="AP198" s="120" t="e">
        <f ca="1">+IF(AND(ISNUMBER(OFFSET('Sanitation Data'!$G$5,0,10*ROW('Sanitation Data'!G192))),'Data Summary'!DE198="Yes"),100-OFFSET('Sanitation Data'!$G$5,0,10*ROW('Sanitation Data'!G192)),NA())</f>
        <v>#N/A</v>
      </c>
      <c r="AQ198" s="120" t="e">
        <f ca="1">+IF(AND(ISNUMBER(OFFSET('Sanitation Data'!$G$7,0,10*ROW('Sanitation Data'!G192))),'Data Summary'!DF198="Yes"),OFFSET('Sanitation Data'!$G$7,0,10*ROW('Sanitation Data'!G192)),NA())</f>
        <v>#N/A</v>
      </c>
      <c r="AR198" s="120" t="e">
        <f ca="1">+IF(AND(ISNUMBER(OFFSET('Sanitation Data'!$G$11,0,10*ROW('Sanitation Data'!G192))),'Data Summary'!DG198="Yes"),OFFSET('Sanitation Data'!$G$11,0,10*ROW('Sanitation Data'!G192)),NA())</f>
        <v>#N/A</v>
      </c>
      <c r="AS198" s="120" t="e">
        <f ca="1">+IF(AND(ISNUMBER(OFFSET('Sanitation Data'!$G$12,0,10*ROW('Sanitation Data'!G192))),'Data Summary'!DH198="Yes"),OFFSET('Sanitation Data'!$G$12,0,10*ROW('Sanitation Data'!G192)),NA())</f>
        <v>#N/A</v>
      </c>
      <c r="AT198" s="120" t="e">
        <f ca="1">+IF(AND(ISNUMBER(OFFSET('Sanitation Data'!$G$13,0,10*ROW('Sanitation Data'!G192))),'Data Summary'!DI198="Yes"),OFFSET('Sanitation Data'!$G$13,0,10*ROW('Sanitation Data'!G192)),NA())</f>
        <v>#N/A</v>
      </c>
      <c r="AU198" s="120" t="e">
        <f ca="1">+IF(AND(ISNUMBER(OFFSET('Sanitation Data'!$H$5,0,10*ROW('Sanitation Data'!H192))),'Data Summary'!DJ198="Yes"),100-OFFSET('Sanitation Data'!$H$5,0,10*ROW('Sanitation Data'!H192)),NA())</f>
        <v>#N/A</v>
      </c>
      <c r="AV198" s="120" t="e">
        <f ca="1">+IF(AND(ISNUMBER(OFFSET('Sanitation Data'!$H$7,0,10*ROW('Sanitation Data'!H192))),'Data Summary'!DK198="Yes"),OFFSET('Sanitation Data'!$H$7,0,10*ROW('Sanitation Data'!H192)),NA())</f>
        <v>#N/A</v>
      </c>
      <c r="AW198" s="120" t="e">
        <f ca="1">+IF(AND(ISNUMBER(OFFSET('Sanitation Data'!$H$11,0,10*ROW('Sanitation Data'!H192))),'Data Summary'!DL198="Yes"),OFFSET('Sanitation Data'!$H$11,0,10*ROW('Sanitation Data'!H192)),NA())</f>
        <v>#N/A</v>
      </c>
      <c r="AX198" s="120" t="e">
        <f ca="1">+IF(AND(ISNUMBER(OFFSET('Sanitation Data'!$H$12,0,10*ROW('Sanitation Data'!H192))),'Data Summary'!DM198="Yes"),OFFSET('Sanitation Data'!$H$12,0,10*ROW('Sanitation Data'!H192)),NA())</f>
        <v>#N/A</v>
      </c>
      <c r="AY198" s="120" t="e">
        <f ca="1">+IF(AND(ISNUMBER(OFFSET('Sanitation Data'!$H$13,0,10*ROW('Sanitation Data'!H192))),'Data Summary'!DN198="Yes"),OFFSET('Sanitation Data'!$H$13,0,10*ROW('Sanitation Data'!H192)),NA())</f>
        <v>#N/A</v>
      </c>
      <c r="AZ198" s="121" t="e">
        <f ca="1">+IF(AND(ISNUMBER(OFFSET('Hygiene Data'!$C$6,0,10*ROW('Hygiene Data'!C192))),'Data Summary'!DO198="Yes"),OFFSET('Hygiene Data'!$C$6,0,10*ROW('Hygiene Data'!C192)),NA())</f>
        <v>#N/A</v>
      </c>
      <c r="BA198" s="121" t="e">
        <f ca="1">+IF(AND(ISNUMBER(OFFSET('Hygiene Data'!$C$8,0,10*ROW('Hygiene Data'!C192))),'Data Summary'!DP198="Yes"),OFFSET('Hygiene Data'!$C$8,0,10*ROW('Hygiene Data'!C192)),NA())</f>
        <v>#N/A</v>
      </c>
      <c r="BB198" s="121" t="e">
        <f ca="1">+IF(AND(ISNUMBER(OFFSET('Hygiene Data'!$C$10,0,10*ROW('Hygiene Data'!C192))),'Data Summary'!DQ198="Yes"),OFFSET('Hygiene Data'!$C$10,0,10*ROW('Hygiene Data'!C192)),NA())</f>
        <v>#N/A</v>
      </c>
      <c r="BC198" s="121" t="e">
        <f ca="1">+IF(AND(ISNUMBER(OFFSET('Hygiene Data'!$D$6,0,10*ROW('Hygiene Data'!D192))),'Data Summary'!DR198="Yes"),OFFSET('Hygiene Data'!$D$6,0,10*ROW('Hygiene Data'!D192)),NA())</f>
        <v>#N/A</v>
      </c>
      <c r="BD198" s="121" t="e">
        <f ca="1">+IF(AND(ISNUMBER(OFFSET('Hygiene Data'!$D$8,0,10*ROW('Hygiene Data'!D192))),'Data Summary'!DS198="Yes"),OFFSET('Hygiene Data'!$D$8,0,10*ROW('Hygiene Data'!D192)),NA())</f>
        <v>#N/A</v>
      </c>
      <c r="BE198" s="121" t="e">
        <f ca="1">+IF(AND(ISNUMBER(OFFSET('Hygiene Data'!$D$10,0,10*ROW('Hygiene Data'!D192))),'Data Summary'!DT198="Yes"),OFFSET('Hygiene Data'!$D$10,0,10*ROW('Hygiene Data'!D192)),NA())</f>
        <v>#N/A</v>
      </c>
      <c r="BF198" s="121" t="e">
        <f ca="1">+IF(AND(ISNUMBER(OFFSET('Hygiene Data'!$E$6,0,10*ROW('Hygiene Data'!E192))),'Data Summary'!DU198="Yes"),OFFSET('Hygiene Data'!$E$6,0,10*ROW('Hygiene Data'!E192)),NA())</f>
        <v>#N/A</v>
      </c>
      <c r="BG198" s="121" t="e">
        <f ca="1">+IF(AND(ISNUMBER(OFFSET('Hygiene Data'!$E$8,0,10*ROW('Hygiene Data'!E192))),'Data Summary'!DV198="Yes"),OFFSET('Hygiene Data'!$E$8,0,10*ROW('Hygiene Data'!E192)),NA())</f>
        <v>#N/A</v>
      </c>
      <c r="BH198" s="121" t="e">
        <f ca="1">+IF(AND(ISNUMBER(OFFSET('Hygiene Data'!$E$10,0,10*ROW('Hygiene Data'!E192))),'Data Summary'!DW198="Yes"),OFFSET('Hygiene Data'!$E$10,0,10*ROW('Hygiene Data'!E192)),NA())</f>
        <v>#N/A</v>
      </c>
      <c r="BI198" s="121" t="e">
        <f ca="1">+IF(AND(ISNUMBER(OFFSET('Hygiene Data'!$F$6,0,10*ROW('Hygiene Data'!F192))),'Data Summary'!DX198="Yes"),OFFSET('Hygiene Data'!$F$6,0,10*ROW('Hygiene Data'!F192)),NA())</f>
        <v>#N/A</v>
      </c>
      <c r="BJ198" s="121" t="e">
        <f ca="1">+IF(AND(ISNUMBER(OFFSET('Hygiene Data'!$F$8,0,10*ROW('Hygiene Data'!F192))),'Data Summary'!DY198="Yes"),OFFSET('Hygiene Data'!$F$8,0,10*ROW('Hygiene Data'!F192)),NA())</f>
        <v>#N/A</v>
      </c>
      <c r="BK198" s="121" t="e">
        <f ca="1">+IF(AND(ISNUMBER(OFFSET('Hygiene Data'!$F$10,0,10*ROW('Hygiene Data'!F192))),'Data Summary'!DZ198="Yes"),OFFSET('Hygiene Data'!$F$10,0,10*ROW('Hygiene Data'!F192)),NA())</f>
        <v>#N/A</v>
      </c>
      <c r="BL198" s="121" t="e">
        <f ca="1">+IF(AND(ISNUMBER(OFFSET('Hygiene Data'!$G$6,0,10*ROW('Hygiene Data'!G192))),'Data Summary'!EA198="Yes"),OFFSET('Hygiene Data'!$G$6,0,10*ROW('Hygiene Data'!G192)),NA())</f>
        <v>#N/A</v>
      </c>
      <c r="BM198" s="121" t="e">
        <f ca="1">+IF(AND(ISNUMBER(OFFSET('Hygiene Data'!$G$8,0,10*ROW('Hygiene Data'!G192))),'Data Summary'!EB198="Yes"),OFFSET('Hygiene Data'!$G$8,0,10*ROW('Hygiene Data'!G192)),NA())</f>
        <v>#N/A</v>
      </c>
      <c r="BN198" s="121" t="e">
        <f ca="1">+IF(AND(ISNUMBER(OFFSET('Hygiene Data'!$G$10,0,10*ROW('Hygiene Data'!G192))),'Data Summary'!EC198="Yes"),OFFSET('Hygiene Data'!$G$10,0,10*ROW('Hygiene Data'!G192)),NA())</f>
        <v>#N/A</v>
      </c>
      <c r="BO198" s="121" t="e">
        <f ca="1">+IF(AND(ISNUMBER(OFFSET('Hygiene Data'!$H$6,0,10*ROW('Hygiene Data'!H192))),'Data Summary'!ED198="Yes"),OFFSET('Hygiene Data'!$H$6,0,10*ROW('Hygiene Data'!H192)),NA())</f>
        <v>#N/A</v>
      </c>
      <c r="BP198" s="121" t="e">
        <f ca="1">+IF(AND(ISNUMBER(OFFSET('Hygiene Data'!$H$8,0,10*ROW('Hygiene Data'!H192))),'Data Summary'!EE198="Yes"),OFFSET('Hygiene Data'!$H$8,0,10*ROW('Hygiene Data'!H192)),NA())</f>
        <v>#N/A</v>
      </c>
      <c r="BQ198" s="121" t="e">
        <f ca="1">+IF(AND(ISNUMBER(OFFSET('Hygiene Data'!$H$10,0,10*ROW('Hygiene Data'!H192))),'Data Summary'!EF198="Yes"),OFFSET('Hygiene Data'!$H$10,0,10*ROW('Hygiene Data'!H192)),NA())</f>
        <v>#N/A</v>
      </c>
    </row>
    <row r="199" spans="1:69" x14ac:dyDescent="0.2">
      <c r="A199" s="44" t="e">
        <f ca="1">+IF(OFFSET('Water Data'!$B$1,0,10*ROW('Water Data'!B193))="",NA(),OFFSET('Water Data'!$B$1,0,10*ROW('Water Data'!B193)))</f>
        <v>#N/A</v>
      </c>
      <c r="B199" s="44" t="e">
        <f ca="1">+IF(OFFSET('Water Data'!$A$3,0,10*ROW('Water Data'!A196))="",NA(),OFFSET('Water Data'!$A$3,0,10*ROW('Water Data'!A196)))</f>
        <v>#N/A</v>
      </c>
      <c r="C199" s="44" t="e">
        <f ca="1">+IF(OFFSET('Water Data'!$C$3,0,10*ROW('Water Data'!C196))="",NA(),OFFSET('Water Data'!$C$3,0,10*ROW('Water Data'!C196)))</f>
        <v>#N/A</v>
      </c>
      <c r="D199" s="119" t="e">
        <f ca="1">+IF(AND(ISNUMBER(OFFSET('Water Data'!$C$5,0,10*ROW('Water Data'!C193))),'Data Summary'!BS199="Yes"),100-OFFSET('Water Data'!$C$5,0,10*ROW('Water Data'!C193)),NA())</f>
        <v>#N/A</v>
      </c>
      <c r="E199" s="119" t="e">
        <f ca="1">+IF(AND(ISNUMBER(OFFSET('Water Data'!$C$7,0,10*ROW('Water Data'!C193))),'Data Summary'!BT199="Yes"),OFFSET('Water Data'!$C$7,0,10*ROW('Water Data'!C193)),NA())</f>
        <v>#N/A</v>
      </c>
      <c r="F199" s="119" t="e">
        <f ca="1">+IF(AND(ISNUMBER(OFFSET('Water Data'!$C$10,0,10*ROW('Water Data'!C193))),'Data Summary'!BU199="Yes"),OFFSET('Water Data'!$C$10,0,10*ROW('Water Data'!C193)),NA())</f>
        <v>#N/A</v>
      </c>
      <c r="G199" s="119" t="e">
        <f ca="1">+IF(AND(ISNUMBER(OFFSET('Water Data'!$D$5,0,10*ROW('Water Data'!D193))),'Data Summary'!BV199="Yes"),100-OFFSET('Water Data'!$D$5,0,10*ROW('Water Data'!D193)),NA())</f>
        <v>#N/A</v>
      </c>
      <c r="H199" s="119" t="e">
        <f ca="1">+IF(AND(ISNUMBER(OFFSET('Water Data'!$D$7,0,10*ROW('Water Data'!D193))),'Data Summary'!BW199="Yes"),OFFSET('Water Data'!$D$7,0,10*ROW('Water Data'!D193)),NA())</f>
        <v>#N/A</v>
      </c>
      <c r="I199" s="119" t="e">
        <f ca="1">+IF(AND(ISNUMBER(OFFSET('Water Data'!$D$10,0,10*ROW('Water Data'!D193))),'Data Summary'!BX199="Yes"),OFFSET('Water Data'!$D$10,0,10*ROW('Water Data'!D193)),NA())</f>
        <v>#N/A</v>
      </c>
      <c r="J199" s="119" t="e">
        <f ca="1">+IF(AND(ISNUMBER(OFFSET('Water Data'!$E$5,0,10*ROW('Water Data'!E193))),'Data Summary'!BY199="Yes"),100-OFFSET('Water Data'!$E$5,0,10*ROW('Water Data'!E193)),NA())</f>
        <v>#N/A</v>
      </c>
      <c r="K199" s="119" t="e">
        <f ca="1">+IF(AND(ISNUMBER(OFFSET('Water Data'!$E$7,0,10*ROW('Water Data'!E193))),'Data Summary'!BZ199="Yes"),OFFSET('Water Data'!$E$7,0,10*ROW('Water Data'!E193)),NA())</f>
        <v>#N/A</v>
      </c>
      <c r="L199" s="119" t="e">
        <f ca="1">+IF(AND(ISNUMBER(OFFSET('Water Data'!$E$10,0,10*ROW('Water Data'!E193))),'Data Summary'!CA199="Yes"),OFFSET('Water Data'!$E$10,0,10*ROW('Water Data'!E193)),NA())</f>
        <v>#N/A</v>
      </c>
      <c r="M199" s="119" t="e">
        <f ca="1">+IF(AND(ISNUMBER(OFFSET('Water Data'!$F$5,0,10*ROW('Water Data'!F193))),'Data Summary'!CB199="Yes"),100-OFFSET('Water Data'!$F$5,0,10*ROW('Water Data'!F193)),NA())</f>
        <v>#N/A</v>
      </c>
      <c r="N199" s="119" t="e">
        <f ca="1">+IF(AND(ISNUMBER(OFFSET('Water Data'!$F$7,0,10*ROW('Water Data'!F193))),'Data Summary'!CC199="Yes"),OFFSET('Water Data'!$F$7,0,10*ROW('Water Data'!F193)),NA())</f>
        <v>#N/A</v>
      </c>
      <c r="O199" s="119" t="e">
        <f ca="1">+IF(AND(ISNUMBER(OFFSET('Water Data'!$F$10,0,10*ROW('Water Data'!F193))),'Data Summary'!CD199="Yes"),OFFSET('Water Data'!$F$10,0,10*ROW('Water Data'!F193)),NA())</f>
        <v>#N/A</v>
      </c>
      <c r="P199" s="119" t="e">
        <f ca="1">+IF(AND(ISNUMBER(OFFSET('Water Data'!$G$5,0,10*ROW('Water Data'!G193))),'Data Summary'!CE199="Yes"),100-OFFSET('Water Data'!$G$5,0,10*ROW('Water Data'!G193)),NA())</f>
        <v>#N/A</v>
      </c>
      <c r="Q199" s="119" t="e">
        <f ca="1">+IF(AND(ISNUMBER(OFFSET('Water Data'!$G$7,0,10*ROW('Water Data'!G193))),'Data Summary'!CF199="Yes"),OFFSET('Water Data'!$G$7,0,10*ROW('Water Data'!G193)),NA())</f>
        <v>#N/A</v>
      </c>
      <c r="R199" s="119" t="e">
        <f ca="1">+IF(AND(ISNUMBER(OFFSET('Water Data'!$G$10,0,10*ROW('Water Data'!G193))),'Data Summary'!CG199="Yes"),OFFSET('Water Data'!$G$10,0,10*ROW('Water Data'!G193)),NA())</f>
        <v>#N/A</v>
      </c>
      <c r="S199" s="119" t="e">
        <f ca="1">+IF(AND(ISNUMBER(OFFSET('Water Data'!$H$5,0,10*ROW('Water Data'!H193))),'Data Summary'!CH199="Yes"),100-OFFSET('Water Data'!$H$5,0,10*ROW('Water Data'!H193)),NA())</f>
        <v>#N/A</v>
      </c>
      <c r="T199" s="119" t="e">
        <f ca="1">+IF(AND(ISNUMBER(OFFSET('Water Data'!$H$7,0,10*ROW('Water Data'!H193))),'Data Summary'!CI199="Yes"),OFFSET('Water Data'!$H$7,0,10*ROW('Water Data'!H193)),NA())</f>
        <v>#N/A</v>
      </c>
      <c r="U199" s="119" t="e">
        <f ca="1">+IF(AND(ISNUMBER(OFFSET('Water Data'!$H$10,0,10*ROW('Water Data'!H193))),'Data Summary'!CJ199="Yes"),OFFSET('Water Data'!$H$10,0,10*ROW('Water Data'!H193)),NA())</f>
        <v>#N/A</v>
      </c>
      <c r="V199" s="120" t="e">
        <f ca="1">+IF(AND(ISNUMBER(OFFSET('Sanitation Data'!$C$5,0,10*ROW('Sanitation Data'!C193))),'Data Summary'!CK199="Yes"),100-OFFSET('Sanitation Data'!$C$5,0,10*ROW('Sanitation Data'!C193)),NA())</f>
        <v>#N/A</v>
      </c>
      <c r="W199" s="120" t="e">
        <f ca="1">+IF(AND(ISNUMBER(OFFSET('Sanitation Data'!$C$7,0,10*ROW('Sanitation Data'!C193))),'Data Summary'!CL199="Yes"),OFFSET('Sanitation Data'!$C$7,0,10*ROW('Sanitation Data'!C193)),NA())</f>
        <v>#N/A</v>
      </c>
      <c r="X199" s="120" t="e">
        <f ca="1">+IF(AND(ISNUMBER(OFFSET('Sanitation Data'!$C$11,0,10*ROW('Sanitation Data'!C193))),'Data Summary'!CM199="Yes"),OFFSET('Sanitation Data'!$C$11,0,10*ROW('Sanitation Data'!C193)),NA())</f>
        <v>#N/A</v>
      </c>
      <c r="Y199" s="120" t="e">
        <f ca="1">+IF(AND(ISNUMBER(OFFSET('Sanitation Data'!$C$12,0,10*ROW('Sanitation Data'!C193))),'Data Summary'!CN199="Yes"),OFFSET('Sanitation Data'!$C$12,0,10*ROW('Sanitation Data'!C193)),NA())</f>
        <v>#N/A</v>
      </c>
      <c r="Z199" s="120" t="e">
        <f ca="1">+IF(AND(ISNUMBER(OFFSET('Sanitation Data'!$C$13,0,10*ROW('Sanitation Data'!C193))),'Data Summary'!CO199="Yes"),OFFSET('Sanitation Data'!$C$13,0,10*ROW('Sanitation Data'!C193)),NA())</f>
        <v>#N/A</v>
      </c>
      <c r="AA199" s="120" t="e">
        <f ca="1">+IF(AND(ISNUMBER(OFFSET('Sanitation Data'!$D$5,0,10*ROW('Sanitation Data'!D193))),'Data Summary'!CP199="Yes"),100-OFFSET('Sanitation Data'!$D$5,0,10*ROW('Sanitation Data'!D193)),NA())</f>
        <v>#N/A</v>
      </c>
      <c r="AB199" s="120" t="e">
        <f ca="1">+IF(AND(ISNUMBER(OFFSET('Sanitation Data'!$D$7,0,10*ROW('Sanitation Data'!D193))),'Data Summary'!CQ199="Yes"),OFFSET('Sanitation Data'!$D$7,0,10*ROW('Sanitation Data'!D193)),NA())</f>
        <v>#N/A</v>
      </c>
      <c r="AC199" s="120" t="e">
        <f ca="1">+IF(AND(ISNUMBER(OFFSET('Sanitation Data'!$D$11,0,10*ROW('Sanitation Data'!D193))),'Data Summary'!CR199="Yes"),OFFSET('Sanitation Data'!$D$11,0,10*ROW('Sanitation Data'!D193)),NA())</f>
        <v>#N/A</v>
      </c>
      <c r="AD199" s="120" t="e">
        <f ca="1">+IF(AND(ISNUMBER(OFFSET('Sanitation Data'!$D$12,0,10*ROW('Sanitation Data'!D193))),'Data Summary'!CS199="Yes"),OFFSET('Sanitation Data'!$D$12,0,10*ROW('Sanitation Data'!D193)),NA())</f>
        <v>#N/A</v>
      </c>
      <c r="AE199" s="120" t="e">
        <f ca="1">+IF(AND(ISNUMBER(OFFSET('Sanitation Data'!$D$13,0,10*ROW('Sanitation Data'!D193))),'Data Summary'!CT199="Yes"),OFFSET('Sanitation Data'!$D$13,0,10*ROW('Sanitation Data'!D193)),NA())</f>
        <v>#N/A</v>
      </c>
      <c r="AF199" s="120" t="e">
        <f ca="1">+IF(AND(ISNUMBER(OFFSET('Sanitation Data'!$E$5,0,10*ROW('Sanitation Data'!E193))),'Data Summary'!CU199="Yes"),100-OFFSET('Sanitation Data'!$E$5,0,10*ROW('Sanitation Data'!E193)),NA())</f>
        <v>#N/A</v>
      </c>
      <c r="AG199" s="120" t="e">
        <f ca="1">+IF(AND(ISNUMBER(OFFSET('Sanitation Data'!$E$7,0,10*ROW('Sanitation Data'!E193))),'Data Summary'!CV199="Yes"),OFFSET('Sanitation Data'!$E$7,0,10*ROW('Sanitation Data'!E193)),NA())</f>
        <v>#N/A</v>
      </c>
      <c r="AH199" s="120" t="e">
        <f ca="1">+IF(AND(ISNUMBER(OFFSET('Sanitation Data'!$E$11,0,10*ROW('Sanitation Data'!E193))),'Data Summary'!CW199="Yes"),OFFSET('Sanitation Data'!$E$11,0,10*ROW('Sanitation Data'!E193)),NA())</f>
        <v>#N/A</v>
      </c>
      <c r="AI199" s="120" t="e">
        <f ca="1">+IF(AND(ISNUMBER(OFFSET('Sanitation Data'!$E$12,0,10*ROW('Sanitation Data'!E193))),'Data Summary'!CX199="Yes"),OFFSET('Sanitation Data'!$E$12,0,10*ROW('Sanitation Data'!E193)),NA())</f>
        <v>#N/A</v>
      </c>
      <c r="AJ199" s="120" t="e">
        <f ca="1">+IF(AND(ISNUMBER(OFFSET('Sanitation Data'!$E$13,0,10*ROW('Sanitation Data'!E193))),'Data Summary'!CY199="Yes"),OFFSET('Sanitation Data'!$E$13,0,10*ROW('Sanitation Data'!E193)),NA())</f>
        <v>#N/A</v>
      </c>
      <c r="AK199" s="120" t="e">
        <f ca="1">+IF(AND(ISNUMBER(OFFSET('Sanitation Data'!$F$5,0,10*ROW('Sanitation Data'!F193))),'Data Summary'!CZ199="Yes"),100-OFFSET('Sanitation Data'!$F$5,0,10*ROW('Sanitation Data'!F193)),NA())</f>
        <v>#N/A</v>
      </c>
      <c r="AL199" s="120" t="e">
        <f ca="1">+IF(AND(ISNUMBER(OFFSET('Sanitation Data'!$F$7,0,10*ROW('Sanitation Data'!F193))),'Data Summary'!DA199="Yes"),OFFSET('Sanitation Data'!$F$7,0,10*ROW('Sanitation Data'!F193)),NA())</f>
        <v>#N/A</v>
      </c>
      <c r="AM199" s="120" t="e">
        <f ca="1">+IF(AND(ISNUMBER(OFFSET('Sanitation Data'!$F$11,0,10*ROW('Sanitation Data'!F193))),'Data Summary'!DB199="Yes"),OFFSET('Sanitation Data'!$F$11,0,10*ROW('Sanitation Data'!F193)),NA())</f>
        <v>#N/A</v>
      </c>
      <c r="AN199" s="120" t="e">
        <f ca="1">+IF(AND(ISNUMBER(OFFSET('Sanitation Data'!$F$12,0,10*ROW('Sanitation Data'!F193))),'Data Summary'!DC199="Yes"),OFFSET('Sanitation Data'!$F$12,0,10*ROW('Sanitation Data'!F193)),NA())</f>
        <v>#N/A</v>
      </c>
      <c r="AO199" s="120" t="e">
        <f ca="1">+IF(AND(ISNUMBER(OFFSET('Sanitation Data'!$F$13,0,10*ROW('Sanitation Data'!F193))),'Data Summary'!DD199="Yes"),OFFSET('Sanitation Data'!$F$13,0,10*ROW('Sanitation Data'!F193)),NA())</f>
        <v>#N/A</v>
      </c>
      <c r="AP199" s="120" t="e">
        <f ca="1">+IF(AND(ISNUMBER(OFFSET('Sanitation Data'!$G$5,0,10*ROW('Sanitation Data'!G193))),'Data Summary'!DE199="Yes"),100-OFFSET('Sanitation Data'!$G$5,0,10*ROW('Sanitation Data'!G193)),NA())</f>
        <v>#N/A</v>
      </c>
      <c r="AQ199" s="120" t="e">
        <f ca="1">+IF(AND(ISNUMBER(OFFSET('Sanitation Data'!$G$7,0,10*ROW('Sanitation Data'!G193))),'Data Summary'!DF199="Yes"),OFFSET('Sanitation Data'!$G$7,0,10*ROW('Sanitation Data'!G193)),NA())</f>
        <v>#N/A</v>
      </c>
      <c r="AR199" s="120" t="e">
        <f ca="1">+IF(AND(ISNUMBER(OFFSET('Sanitation Data'!$G$11,0,10*ROW('Sanitation Data'!G193))),'Data Summary'!DG199="Yes"),OFFSET('Sanitation Data'!$G$11,0,10*ROW('Sanitation Data'!G193)),NA())</f>
        <v>#N/A</v>
      </c>
      <c r="AS199" s="120" t="e">
        <f ca="1">+IF(AND(ISNUMBER(OFFSET('Sanitation Data'!$G$12,0,10*ROW('Sanitation Data'!G193))),'Data Summary'!DH199="Yes"),OFFSET('Sanitation Data'!$G$12,0,10*ROW('Sanitation Data'!G193)),NA())</f>
        <v>#N/A</v>
      </c>
      <c r="AT199" s="120" t="e">
        <f ca="1">+IF(AND(ISNUMBER(OFFSET('Sanitation Data'!$G$13,0,10*ROW('Sanitation Data'!G193))),'Data Summary'!DI199="Yes"),OFFSET('Sanitation Data'!$G$13,0,10*ROW('Sanitation Data'!G193)),NA())</f>
        <v>#N/A</v>
      </c>
      <c r="AU199" s="120" t="e">
        <f ca="1">+IF(AND(ISNUMBER(OFFSET('Sanitation Data'!$H$5,0,10*ROW('Sanitation Data'!H193))),'Data Summary'!DJ199="Yes"),100-OFFSET('Sanitation Data'!$H$5,0,10*ROW('Sanitation Data'!H193)),NA())</f>
        <v>#N/A</v>
      </c>
      <c r="AV199" s="120" t="e">
        <f ca="1">+IF(AND(ISNUMBER(OFFSET('Sanitation Data'!$H$7,0,10*ROW('Sanitation Data'!H193))),'Data Summary'!DK199="Yes"),OFFSET('Sanitation Data'!$H$7,0,10*ROW('Sanitation Data'!H193)),NA())</f>
        <v>#N/A</v>
      </c>
      <c r="AW199" s="120" t="e">
        <f ca="1">+IF(AND(ISNUMBER(OFFSET('Sanitation Data'!$H$11,0,10*ROW('Sanitation Data'!H193))),'Data Summary'!DL199="Yes"),OFFSET('Sanitation Data'!$H$11,0,10*ROW('Sanitation Data'!H193)),NA())</f>
        <v>#N/A</v>
      </c>
      <c r="AX199" s="120" t="e">
        <f ca="1">+IF(AND(ISNUMBER(OFFSET('Sanitation Data'!$H$12,0,10*ROW('Sanitation Data'!H193))),'Data Summary'!DM199="Yes"),OFFSET('Sanitation Data'!$H$12,0,10*ROW('Sanitation Data'!H193)),NA())</f>
        <v>#N/A</v>
      </c>
      <c r="AY199" s="120" t="e">
        <f ca="1">+IF(AND(ISNUMBER(OFFSET('Sanitation Data'!$H$13,0,10*ROW('Sanitation Data'!H193))),'Data Summary'!DN199="Yes"),OFFSET('Sanitation Data'!$H$13,0,10*ROW('Sanitation Data'!H193)),NA())</f>
        <v>#N/A</v>
      </c>
      <c r="AZ199" s="121" t="e">
        <f ca="1">+IF(AND(ISNUMBER(OFFSET('Hygiene Data'!$C$6,0,10*ROW('Hygiene Data'!C193))),'Data Summary'!DO199="Yes"),OFFSET('Hygiene Data'!$C$6,0,10*ROW('Hygiene Data'!C193)),NA())</f>
        <v>#N/A</v>
      </c>
      <c r="BA199" s="121" t="e">
        <f ca="1">+IF(AND(ISNUMBER(OFFSET('Hygiene Data'!$C$8,0,10*ROW('Hygiene Data'!C193))),'Data Summary'!DP199="Yes"),OFFSET('Hygiene Data'!$C$8,0,10*ROW('Hygiene Data'!C193)),NA())</f>
        <v>#N/A</v>
      </c>
      <c r="BB199" s="121" t="e">
        <f ca="1">+IF(AND(ISNUMBER(OFFSET('Hygiene Data'!$C$10,0,10*ROW('Hygiene Data'!C193))),'Data Summary'!DQ199="Yes"),OFFSET('Hygiene Data'!$C$10,0,10*ROW('Hygiene Data'!C193)),NA())</f>
        <v>#N/A</v>
      </c>
      <c r="BC199" s="121" t="e">
        <f ca="1">+IF(AND(ISNUMBER(OFFSET('Hygiene Data'!$D$6,0,10*ROW('Hygiene Data'!D193))),'Data Summary'!DR199="Yes"),OFFSET('Hygiene Data'!$D$6,0,10*ROW('Hygiene Data'!D193)),NA())</f>
        <v>#N/A</v>
      </c>
      <c r="BD199" s="121" t="e">
        <f ca="1">+IF(AND(ISNUMBER(OFFSET('Hygiene Data'!$D$8,0,10*ROW('Hygiene Data'!D193))),'Data Summary'!DS199="Yes"),OFFSET('Hygiene Data'!$D$8,0,10*ROW('Hygiene Data'!D193)),NA())</f>
        <v>#N/A</v>
      </c>
      <c r="BE199" s="121" t="e">
        <f ca="1">+IF(AND(ISNUMBER(OFFSET('Hygiene Data'!$D$10,0,10*ROW('Hygiene Data'!D193))),'Data Summary'!DT199="Yes"),OFFSET('Hygiene Data'!$D$10,0,10*ROW('Hygiene Data'!D193)),NA())</f>
        <v>#N/A</v>
      </c>
      <c r="BF199" s="121" t="e">
        <f ca="1">+IF(AND(ISNUMBER(OFFSET('Hygiene Data'!$E$6,0,10*ROW('Hygiene Data'!E193))),'Data Summary'!DU199="Yes"),OFFSET('Hygiene Data'!$E$6,0,10*ROW('Hygiene Data'!E193)),NA())</f>
        <v>#N/A</v>
      </c>
      <c r="BG199" s="121" t="e">
        <f ca="1">+IF(AND(ISNUMBER(OFFSET('Hygiene Data'!$E$8,0,10*ROW('Hygiene Data'!E193))),'Data Summary'!DV199="Yes"),OFFSET('Hygiene Data'!$E$8,0,10*ROW('Hygiene Data'!E193)),NA())</f>
        <v>#N/A</v>
      </c>
      <c r="BH199" s="121" t="e">
        <f ca="1">+IF(AND(ISNUMBER(OFFSET('Hygiene Data'!$E$10,0,10*ROW('Hygiene Data'!E193))),'Data Summary'!DW199="Yes"),OFFSET('Hygiene Data'!$E$10,0,10*ROW('Hygiene Data'!E193)),NA())</f>
        <v>#N/A</v>
      </c>
      <c r="BI199" s="121" t="e">
        <f ca="1">+IF(AND(ISNUMBER(OFFSET('Hygiene Data'!$F$6,0,10*ROW('Hygiene Data'!F193))),'Data Summary'!DX199="Yes"),OFFSET('Hygiene Data'!$F$6,0,10*ROW('Hygiene Data'!F193)),NA())</f>
        <v>#N/A</v>
      </c>
      <c r="BJ199" s="121" t="e">
        <f ca="1">+IF(AND(ISNUMBER(OFFSET('Hygiene Data'!$F$8,0,10*ROW('Hygiene Data'!F193))),'Data Summary'!DY199="Yes"),OFFSET('Hygiene Data'!$F$8,0,10*ROW('Hygiene Data'!F193)),NA())</f>
        <v>#N/A</v>
      </c>
      <c r="BK199" s="121" t="e">
        <f ca="1">+IF(AND(ISNUMBER(OFFSET('Hygiene Data'!$F$10,0,10*ROW('Hygiene Data'!F193))),'Data Summary'!DZ199="Yes"),OFFSET('Hygiene Data'!$F$10,0,10*ROW('Hygiene Data'!F193)),NA())</f>
        <v>#N/A</v>
      </c>
      <c r="BL199" s="121" t="e">
        <f ca="1">+IF(AND(ISNUMBER(OFFSET('Hygiene Data'!$G$6,0,10*ROW('Hygiene Data'!G193))),'Data Summary'!EA199="Yes"),OFFSET('Hygiene Data'!$G$6,0,10*ROW('Hygiene Data'!G193)),NA())</f>
        <v>#N/A</v>
      </c>
      <c r="BM199" s="121" t="e">
        <f ca="1">+IF(AND(ISNUMBER(OFFSET('Hygiene Data'!$G$8,0,10*ROW('Hygiene Data'!G193))),'Data Summary'!EB199="Yes"),OFFSET('Hygiene Data'!$G$8,0,10*ROW('Hygiene Data'!G193)),NA())</f>
        <v>#N/A</v>
      </c>
      <c r="BN199" s="121" t="e">
        <f ca="1">+IF(AND(ISNUMBER(OFFSET('Hygiene Data'!$G$10,0,10*ROW('Hygiene Data'!G193))),'Data Summary'!EC199="Yes"),OFFSET('Hygiene Data'!$G$10,0,10*ROW('Hygiene Data'!G193)),NA())</f>
        <v>#N/A</v>
      </c>
      <c r="BO199" s="121" t="e">
        <f ca="1">+IF(AND(ISNUMBER(OFFSET('Hygiene Data'!$H$6,0,10*ROW('Hygiene Data'!H193))),'Data Summary'!ED199="Yes"),OFFSET('Hygiene Data'!$H$6,0,10*ROW('Hygiene Data'!H193)),NA())</f>
        <v>#N/A</v>
      </c>
      <c r="BP199" s="121" t="e">
        <f ca="1">+IF(AND(ISNUMBER(OFFSET('Hygiene Data'!$H$8,0,10*ROW('Hygiene Data'!H193))),'Data Summary'!EE199="Yes"),OFFSET('Hygiene Data'!$H$8,0,10*ROW('Hygiene Data'!H193)),NA())</f>
        <v>#N/A</v>
      </c>
      <c r="BQ199" s="121" t="e">
        <f ca="1">+IF(AND(ISNUMBER(OFFSET('Hygiene Data'!$H$10,0,10*ROW('Hygiene Data'!H193))),'Data Summary'!EF199="Yes"),OFFSET('Hygiene Data'!$H$10,0,10*ROW('Hygiene Data'!H193)),NA())</f>
        <v>#N/A</v>
      </c>
    </row>
    <row r="200" spans="1:69" x14ac:dyDescent="0.2">
      <c r="A200" s="44" t="e">
        <f ca="1">+IF(OFFSET('Water Data'!$B$1,0,10*ROW('Water Data'!B194))="",NA(),OFFSET('Water Data'!$B$1,0,10*ROW('Water Data'!B194)))</f>
        <v>#N/A</v>
      </c>
      <c r="B200" s="44" t="e">
        <f ca="1">+IF(OFFSET('Water Data'!$A$3,0,10*ROW('Water Data'!A197))="",NA(),OFFSET('Water Data'!$A$3,0,10*ROW('Water Data'!A197)))</f>
        <v>#N/A</v>
      </c>
      <c r="C200" s="44" t="e">
        <f ca="1">+IF(OFFSET('Water Data'!$C$3,0,10*ROW('Water Data'!C197))="",NA(),OFFSET('Water Data'!$C$3,0,10*ROW('Water Data'!C197)))</f>
        <v>#N/A</v>
      </c>
      <c r="D200" s="119" t="e">
        <f ca="1">+IF(AND(ISNUMBER(OFFSET('Water Data'!$C$5,0,10*ROW('Water Data'!C194))),'Data Summary'!BS200="Yes"),100-OFFSET('Water Data'!$C$5,0,10*ROW('Water Data'!C194)),NA())</f>
        <v>#N/A</v>
      </c>
      <c r="E200" s="119" t="e">
        <f ca="1">+IF(AND(ISNUMBER(OFFSET('Water Data'!$C$7,0,10*ROW('Water Data'!C194))),'Data Summary'!BT200="Yes"),OFFSET('Water Data'!$C$7,0,10*ROW('Water Data'!C194)),NA())</f>
        <v>#N/A</v>
      </c>
      <c r="F200" s="119" t="e">
        <f ca="1">+IF(AND(ISNUMBER(OFFSET('Water Data'!$C$10,0,10*ROW('Water Data'!C194))),'Data Summary'!BU200="Yes"),OFFSET('Water Data'!$C$10,0,10*ROW('Water Data'!C194)),NA())</f>
        <v>#N/A</v>
      </c>
      <c r="G200" s="119" t="e">
        <f ca="1">+IF(AND(ISNUMBER(OFFSET('Water Data'!$D$5,0,10*ROW('Water Data'!D194))),'Data Summary'!BV200="Yes"),100-OFFSET('Water Data'!$D$5,0,10*ROW('Water Data'!D194)),NA())</f>
        <v>#N/A</v>
      </c>
      <c r="H200" s="119" t="e">
        <f ca="1">+IF(AND(ISNUMBER(OFFSET('Water Data'!$D$7,0,10*ROW('Water Data'!D194))),'Data Summary'!BW200="Yes"),OFFSET('Water Data'!$D$7,0,10*ROW('Water Data'!D194)),NA())</f>
        <v>#N/A</v>
      </c>
      <c r="I200" s="119" t="e">
        <f ca="1">+IF(AND(ISNUMBER(OFFSET('Water Data'!$D$10,0,10*ROW('Water Data'!D194))),'Data Summary'!BX200="Yes"),OFFSET('Water Data'!$D$10,0,10*ROW('Water Data'!D194)),NA())</f>
        <v>#N/A</v>
      </c>
      <c r="J200" s="119" t="e">
        <f ca="1">+IF(AND(ISNUMBER(OFFSET('Water Data'!$E$5,0,10*ROW('Water Data'!E194))),'Data Summary'!BY200="Yes"),100-OFFSET('Water Data'!$E$5,0,10*ROW('Water Data'!E194)),NA())</f>
        <v>#N/A</v>
      </c>
      <c r="K200" s="119" t="e">
        <f ca="1">+IF(AND(ISNUMBER(OFFSET('Water Data'!$E$7,0,10*ROW('Water Data'!E194))),'Data Summary'!BZ200="Yes"),OFFSET('Water Data'!$E$7,0,10*ROW('Water Data'!E194)),NA())</f>
        <v>#N/A</v>
      </c>
      <c r="L200" s="119" t="e">
        <f ca="1">+IF(AND(ISNUMBER(OFFSET('Water Data'!$E$10,0,10*ROW('Water Data'!E194))),'Data Summary'!CA200="Yes"),OFFSET('Water Data'!$E$10,0,10*ROW('Water Data'!E194)),NA())</f>
        <v>#N/A</v>
      </c>
      <c r="M200" s="119" t="e">
        <f ca="1">+IF(AND(ISNUMBER(OFFSET('Water Data'!$F$5,0,10*ROW('Water Data'!F194))),'Data Summary'!CB200="Yes"),100-OFFSET('Water Data'!$F$5,0,10*ROW('Water Data'!F194)),NA())</f>
        <v>#N/A</v>
      </c>
      <c r="N200" s="119" t="e">
        <f ca="1">+IF(AND(ISNUMBER(OFFSET('Water Data'!$F$7,0,10*ROW('Water Data'!F194))),'Data Summary'!CC200="Yes"),OFFSET('Water Data'!$F$7,0,10*ROW('Water Data'!F194)),NA())</f>
        <v>#N/A</v>
      </c>
      <c r="O200" s="119" t="e">
        <f ca="1">+IF(AND(ISNUMBER(OFFSET('Water Data'!$F$10,0,10*ROW('Water Data'!F194))),'Data Summary'!CD200="Yes"),OFFSET('Water Data'!$F$10,0,10*ROW('Water Data'!F194)),NA())</f>
        <v>#N/A</v>
      </c>
      <c r="P200" s="119" t="e">
        <f ca="1">+IF(AND(ISNUMBER(OFFSET('Water Data'!$G$5,0,10*ROW('Water Data'!G194))),'Data Summary'!CE200="Yes"),100-OFFSET('Water Data'!$G$5,0,10*ROW('Water Data'!G194)),NA())</f>
        <v>#N/A</v>
      </c>
      <c r="Q200" s="119" t="e">
        <f ca="1">+IF(AND(ISNUMBER(OFFSET('Water Data'!$G$7,0,10*ROW('Water Data'!G194))),'Data Summary'!CF200="Yes"),OFFSET('Water Data'!$G$7,0,10*ROW('Water Data'!G194)),NA())</f>
        <v>#N/A</v>
      </c>
      <c r="R200" s="119" t="e">
        <f ca="1">+IF(AND(ISNUMBER(OFFSET('Water Data'!$G$10,0,10*ROW('Water Data'!G194))),'Data Summary'!CG200="Yes"),OFFSET('Water Data'!$G$10,0,10*ROW('Water Data'!G194)),NA())</f>
        <v>#N/A</v>
      </c>
      <c r="S200" s="119" t="e">
        <f ca="1">+IF(AND(ISNUMBER(OFFSET('Water Data'!$H$5,0,10*ROW('Water Data'!H194))),'Data Summary'!CH200="Yes"),100-OFFSET('Water Data'!$H$5,0,10*ROW('Water Data'!H194)),NA())</f>
        <v>#N/A</v>
      </c>
      <c r="T200" s="119" t="e">
        <f ca="1">+IF(AND(ISNUMBER(OFFSET('Water Data'!$H$7,0,10*ROW('Water Data'!H194))),'Data Summary'!CI200="Yes"),OFFSET('Water Data'!$H$7,0,10*ROW('Water Data'!H194)),NA())</f>
        <v>#N/A</v>
      </c>
      <c r="U200" s="119" t="e">
        <f ca="1">+IF(AND(ISNUMBER(OFFSET('Water Data'!$H$10,0,10*ROW('Water Data'!H194))),'Data Summary'!CJ200="Yes"),OFFSET('Water Data'!$H$10,0,10*ROW('Water Data'!H194)),NA())</f>
        <v>#N/A</v>
      </c>
      <c r="V200" s="120" t="e">
        <f ca="1">+IF(AND(ISNUMBER(OFFSET('Sanitation Data'!$C$5,0,10*ROW('Sanitation Data'!C194))),'Data Summary'!CK200="Yes"),100-OFFSET('Sanitation Data'!$C$5,0,10*ROW('Sanitation Data'!C194)),NA())</f>
        <v>#N/A</v>
      </c>
      <c r="W200" s="120" t="e">
        <f ca="1">+IF(AND(ISNUMBER(OFFSET('Sanitation Data'!$C$7,0,10*ROW('Sanitation Data'!C194))),'Data Summary'!CL200="Yes"),OFFSET('Sanitation Data'!$C$7,0,10*ROW('Sanitation Data'!C194)),NA())</f>
        <v>#N/A</v>
      </c>
      <c r="X200" s="120" t="e">
        <f ca="1">+IF(AND(ISNUMBER(OFFSET('Sanitation Data'!$C$11,0,10*ROW('Sanitation Data'!C194))),'Data Summary'!CM200="Yes"),OFFSET('Sanitation Data'!$C$11,0,10*ROW('Sanitation Data'!C194)),NA())</f>
        <v>#N/A</v>
      </c>
      <c r="Y200" s="120" t="e">
        <f ca="1">+IF(AND(ISNUMBER(OFFSET('Sanitation Data'!$C$12,0,10*ROW('Sanitation Data'!C194))),'Data Summary'!CN200="Yes"),OFFSET('Sanitation Data'!$C$12,0,10*ROW('Sanitation Data'!C194)),NA())</f>
        <v>#N/A</v>
      </c>
      <c r="Z200" s="120" t="e">
        <f ca="1">+IF(AND(ISNUMBER(OFFSET('Sanitation Data'!$C$13,0,10*ROW('Sanitation Data'!C194))),'Data Summary'!CO200="Yes"),OFFSET('Sanitation Data'!$C$13,0,10*ROW('Sanitation Data'!C194)),NA())</f>
        <v>#N/A</v>
      </c>
      <c r="AA200" s="120" t="e">
        <f ca="1">+IF(AND(ISNUMBER(OFFSET('Sanitation Data'!$D$5,0,10*ROW('Sanitation Data'!D194))),'Data Summary'!CP200="Yes"),100-OFFSET('Sanitation Data'!$D$5,0,10*ROW('Sanitation Data'!D194)),NA())</f>
        <v>#N/A</v>
      </c>
      <c r="AB200" s="120" t="e">
        <f ca="1">+IF(AND(ISNUMBER(OFFSET('Sanitation Data'!$D$7,0,10*ROW('Sanitation Data'!D194))),'Data Summary'!CQ200="Yes"),OFFSET('Sanitation Data'!$D$7,0,10*ROW('Sanitation Data'!D194)),NA())</f>
        <v>#N/A</v>
      </c>
      <c r="AC200" s="120" t="e">
        <f ca="1">+IF(AND(ISNUMBER(OFFSET('Sanitation Data'!$D$11,0,10*ROW('Sanitation Data'!D194))),'Data Summary'!CR200="Yes"),OFFSET('Sanitation Data'!$D$11,0,10*ROW('Sanitation Data'!D194)),NA())</f>
        <v>#N/A</v>
      </c>
      <c r="AD200" s="120" t="e">
        <f ca="1">+IF(AND(ISNUMBER(OFFSET('Sanitation Data'!$D$12,0,10*ROW('Sanitation Data'!D194))),'Data Summary'!CS200="Yes"),OFFSET('Sanitation Data'!$D$12,0,10*ROW('Sanitation Data'!D194)),NA())</f>
        <v>#N/A</v>
      </c>
      <c r="AE200" s="120" t="e">
        <f ca="1">+IF(AND(ISNUMBER(OFFSET('Sanitation Data'!$D$13,0,10*ROW('Sanitation Data'!D194))),'Data Summary'!CT200="Yes"),OFFSET('Sanitation Data'!$D$13,0,10*ROW('Sanitation Data'!D194)),NA())</f>
        <v>#N/A</v>
      </c>
      <c r="AF200" s="120" t="e">
        <f ca="1">+IF(AND(ISNUMBER(OFFSET('Sanitation Data'!$E$5,0,10*ROW('Sanitation Data'!E194))),'Data Summary'!CU200="Yes"),100-OFFSET('Sanitation Data'!$E$5,0,10*ROW('Sanitation Data'!E194)),NA())</f>
        <v>#N/A</v>
      </c>
      <c r="AG200" s="120" t="e">
        <f ca="1">+IF(AND(ISNUMBER(OFFSET('Sanitation Data'!$E$7,0,10*ROW('Sanitation Data'!E194))),'Data Summary'!CV200="Yes"),OFFSET('Sanitation Data'!$E$7,0,10*ROW('Sanitation Data'!E194)),NA())</f>
        <v>#N/A</v>
      </c>
      <c r="AH200" s="120" t="e">
        <f ca="1">+IF(AND(ISNUMBER(OFFSET('Sanitation Data'!$E$11,0,10*ROW('Sanitation Data'!E194))),'Data Summary'!CW200="Yes"),OFFSET('Sanitation Data'!$E$11,0,10*ROW('Sanitation Data'!E194)),NA())</f>
        <v>#N/A</v>
      </c>
      <c r="AI200" s="120" t="e">
        <f ca="1">+IF(AND(ISNUMBER(OFFSET('Sanitation Data'!$E$12,0,10*ROW('Sanitation Data'!E194))),'Data Summary'!CX200="Yes"),OFFSET('Sanitation Data'!$E$12,0,10*ROW('Sanitation Data'!E194)),NA())</f>
        <v>#N/A</v>
      </c>
      <c r="AJ200" s="120" t="e">
        <f ca="1">+IF(AND(ISNUMBER(OFFSET('Sanitation Data'!$E$13,0,10*ROW('Sanitation Data'!E194))),'Data Summary'!CY200="Yes"),OFFSET('Sanitation Data'!$E$13,0,10*ROW('Sanitation Data'!E194)),NA())</f>
        <v>#N/A</v>
      </c>
      <c r="AK200" s="120" t="e">
        <f ca="1">+IF(AND(ISNUMBER(OFFSET('Sanitation Data'!$F$5,0,10*ROW('Sanitation Data'!F194))),'Data Summary'!CZ200="Yes"),100-OFFSET('Sanitation Data'!$F$5,0,10*ROW('Sanitation Data'!F194)),NA())</f>
        <v>#N/A</v>
      </c>
      <c r="AL200" s="120" t="e">
        <f ca="1">+IF(AND(ISNUMBER(OFFSET('Sanitation Data'!$F$7,0,10*ROW('Sanitation Data'!F194))),'Data Summary'!DA200="Yes"),OFFSET('Sanitation Data'!$F$7,0,10*ROW('Sanitation Data'!F194)),NA())</f>
        <v>#N/A</v>
      </c>
      <c r="AM200" s="120" t="e">
        <f ca="1">+IF(AND(ISNUMBER(OFFSET('Sanitation Data'!$F$11,0,10*ROW('Sanitation Data'!F194))),'Data Summary'!DB200="Yes"),OFFSET('Sanitation Data'!$F$11,0,10*ROW('Sanitation Data'!F194)),NA())</f>
        <v>#N/A</v>
      </c>
      <c r="AN200" s="120" t="e">
        <f ca="1">+IF(AND(ISNUMBER(OFFSET('Sanitation Data'!$F$12,0,10*ROW('Sanitation Data'!F194))),'Data Summary'!DC200="Yes"),OFFSET('Sanitation Data'!$F$12,0,10*ROW('Sanitation Data'!F194)),NA())</f>
        <v>#N/A</v>
      </c>
      <c r="AO200" s="120" t="e">
        <f ca="1">+IF(AND(ISNUMBER(OFFSET('Sanitation Data'!$F$13,0,10*ROW('Sanitation Data'!F194))),'Data Summary'!DD200="Yes"),OFFSET('Sanitation Data'!$F$13,0,10*ROW('Sanitation Data'!F194)),NA())</f>
        <v>#N/A</v>
      </c>
      <c r="AP200" s="120" t="e">
        <f ca="1">+IF(AND(ISNUMBER(OFFSET('Sanitation Data'!$G$5,0,10*ROW('Sanitation Data'!G194))),'Data Summary'!DE200="Yes"),100-OFFSET('Sanitation Data'!$G$5,0,10*ROW('Sanitation Data'!G194)),NA())</f>
        <v>#N/A</v>
      </c>
      <c r="AQ200" s="120" t="e">
        <f ca="1">+IF(AND(ISNUMBER(OFFSET('Sanitation Data'!$G$7,0,10*ROW('Sanitation Data'!G194))),'Data Summary'!DF200="Yes"),OFFSET('Sanitation Data'!$G$7,0,10*ROW('Sanitation Data'!G194)),NA())</f>
        <v>#N/A</v>
      </c>
      <c r="AR200" s="120" t="e">
        <f ca="1">+IF(AND(ISNUMBER(OFFSET('Sanitation Data'!$G$11,0,10*ROW('Sanitation Data'!G194))),'Data Summary'!DG200="Yes"),OFFSET('Sanitation Data'!$G$11,0,10*ROW('Sanitation Data'!G194)),NA())</f>
        <v>#N/A</v>
      </c>
      <c r="AS200" s="120" t="e">
        <f ca="1">+IF(AND(ISNUMBER(OFFSET('Sanitation Data'!$G$12,0,10*ROW('Sanitation Data'!G194))),'Data Summary'!DH200="Yes"),OFFSET('Sanitation Data'!$G$12,0,10*ROW('Sanitation Data'!G194)),NA())</f>
        <v>#N/A</v>
      </c>
      <c r="AT200" s="120" t="e">
        <f ca="1">+IF(AND(ISNUMBER(OFFSET('Sanitation Data'!$G$13,0,10*ROW('Sanitation Data'!G194))),'Data Summary'!DI200="Yes"),OFFSET('Sanitation Data'!$G$13,0,10*ROW('Sanitation Data'!G194)),NA())</f>
        <v>#N/A</v>
      </c>
      <c r="AU200" s="120" t="e">
        <f ca="1">+IF(AND(ISNUMBER(OFFSET('Sanitation Data'!$H$5,0,10*ROW('Sanitation Data'!H194))),'Data Summary'!DJ200="Yes"),100-OFFSET('Sanitation Data'!$H$5,0,10*ROW('Sanitation Data'!H194)),NA())</f>
        <v>#N/A</v>
      </c>
      <c r="AV200" s="120" t="e">
        <f ca="1">+IF(AND(ISNUMBER(OFFSET('Sanitation Data'!$H$7,0,10*ROW('Sanitation Data'!H194))),'Data Summary'!DK200="Yes"),OFFSET('Sanitation Data'!$H$7,0,10*ROW('Sanitation Data'!H194)),NA())</f>
        <v>#N/A</v>
      </c>
      <c r="AW200" s="120" t="e">
        <f ca="1">+IF(AND(ISNUMBER(OFFSET('Sanitation Data'!$H$11,0,10*ROW('Sanitation Data'!H194))),'Data Summary'!DL200="Yes"),OFFSET('Sanitation Data'!$H$11,0,10*ROW('Sanitation Data'!H194)),NA())</f>
        <v>#N/A</v>
      </c>
      <c r="AX200" s="120" t="e">
        <f ca="1">+IF(AND(ISNUMBER(OFFSET('Sanitation Data'!$H$12,0,10*ROW('Sanitation Data'!H194))),'Data Summary'!DM200="Yes"),OFFSET('Sanitation Data'!$H$12,0,10*ROW('Sanitation Data'!H194)),NA())</f>
        <v>#N/A</v>
      </c>
      <c r="AY200" s="120" t="e">
        <f ca="1">+IF(AND(ISNUMBER(OFFSET('Sanitation Data'!$H$13,0,10*ROW('Sanitation Data'!H194))),'Data Summary'!DN200="Yes"),OFFSET('Sanitation Data'!$H$13,0,10*ROW('Sanitation Data'!H194)),NA())</f>
        <v>#N/A</v>
      </c>
      <c r="AZ200" s="121" t="e">
        <f ca="1">+IF(AND(ISNUMBER(OFFSET('Hygiene Data'!$C$6,0,10*ROW('Hygiene Data'!C194))),'Data Summary'!DO200="Yes"),OFFSET('Hygiene Data'!$C$6,0,10*ROW('Hygiene Data'!C194)),NA())</f>
        <v>#N/A</v>
      </c>
      <c r="BA200" s="121" t="e">
        <f ca="1">+IF(AND(ISNUMBER(OFFSET('Hygiene Data'!$C$8,0,10*ROW('Hygiene Data'!C194))),'Data Summary'!DP200="Yes"),OFFSET('Hygiene Data'!$C$8,0,10*ROW('Hygiene Data'!C194)),NA())</f>
        <v>#N/A</v>
      </c>
      <c r="BB200" s="121" t="e">
        <f ca="1">+IF(AND(ISNUMBER(OFFSET('Hygiene Data'!$C$10,0,10*ROW('Hygiene Data'!C194))),'Data Summary'!DQ200="Yes"),OFFSET('Hygiene Data'!$C$10,0,10*ROW('Hygiene Data'!C194)),NA())</f>
        <v>#N/A</v>
      </c>
      <c r="BC200" s="121" t="e">
        <f ca="1">+IF(AND(ISNUMBER(OFFSET('Hygiene Data'!$D$6,0,10*ROW('Hygiene Data'!D194))),'Data Summary'!DR200="Yes"),OFFSET('Hygiene Data'!$D$6,0,10*ROW('Hygiene Data'!D194)),NA())</f>
        <v>#N/A</v>
      </c>
      <c r="BD200" s="121" t="e">
        <f ca="1">+IF(AND(ISNUMBER(OFFSET('Hygiene Data'!$D$8,0,10*ROW('Hygiene Data'!D194))),'Data Summary'!DS200="Yes"),OFFSET('Hygiene Data'!$D$8,0,10*ROW('Hygiene Data'!D194)),NA())</f>
        <v>#N/A</v>
      </c>
      <c r="BE200" s="121" t="e">
        <f ca="1">+IF(AND(ISNUMBER(OFFSET('Hygiene Data'!$D$10,0,10*ROW('Hygiene Data'!D194))),'Data Summary'!DT200="Yes"),OFFSET('Hygiene Data'!$D$10,0,10*ROW('Hygiene Data'!D194)),NA())</f>
        <v>#N/A</v>
      </c>
      <c r="BF200" s="121" t="e">
        <f ca="1">+IF(AND(ISNUMBER(OFFSET('Hygiene Data'!$E$6,0,10*ROW('Hygiene Data'!E194))),'Data Summary'!DU200="Yes"),OFFSET('Hygiene Data'!$E$6,0,10*ROW('Hygiene Data'!E194)),NA())</f>
        <v>#N/A</v>
      </c>
      <c r="BG200" s="121" t="e">
        <f ca="1">+IF(AND(ISNUMBER(OFFSET('Hygiene Data'!$E$8,0,10*ROW('Hygiene Data'!E194))),'Data Summary'!DV200="Yes"),OFFSET('Hygiene Data'!$E$8,0,10*ROW('Hygiene Data'!E194)),NA())</f>
        <v>#N/A</v>
      </c>
      <c r="BH200" s="121" t="e">
        <f ca="1">+IF(AND(ISNUMBER(OFFSET('Hygiene Data'!$E$10,0,10*ROW('Hygiene Data'!E194))),'Data Summary'!DW200="Yes"),OFFSET('Hygiene Data'!$E$10,0,10*ROW('Hygiene Data'!E194)),NA())</f>
        <v>#N/A</v>
      </c>
      <c r="BI200" s="121" t="e">
        <f ca="1">+IF(AND(ISNUMBER(OFFSET('Hygiene Data'!$F$6,0,10*ROW('Hygiene Data'!F194))),'Data Summary'!DX200="Yes"),OFFSET('Hygiene Data'!$F$6,0,10*ROW('Hygiene Data'!F194)),NA())</f>
        <v>#N/A</v>
      </c>
      <c r="BJ200" s="121" t="e">
        <f ca="1">+IF(AND(ISNUMBER(OFFSET('Hygiene Data'!$F$8,0,10*ROW('Hygiene Data'!F194))),'Data Summary'!DY200="Yes"),OFFSET('Hygiene Data'!$F$8,0,10*ROW('Hygiene Data'!F194)),NA())</f>
        <v>#N/A</v>
      </c>
      <c r="BK200" s="121" t="e">
        <f ca="1">+IF(AND(ISNUMBER(OFFSET('Hygiene Data'!$F$10,0,10*ROW('Hygiene Data'!F194))),'Data Summary'!DZ200="Yes"),OFFSET('Hygiene Data'!$F$10,0,10*ROW('Hygiene Data'!F194)),NA())</f>
        <v>#N/A</v>
      </c>
      <c r="BL200" s="121" t="e">
        <f ca="1">+IF(AND(ISNUMBER(OFFSET('Hygiene Data'!$G$6,0,10*ROW('Hygiene Data'!G194))),'Data Summary'!EA200="Yes"),OFFSET('Hygiene Data'!$G$6,0,10*ROW('Hygiene Data'!G194)),NA())</f>
        <v>#N/A</v>
      </c>
      <c r="BM200" s="121" t="e">
        <f ca="1">+IF(AND(ISNUMBER(OFFSET('Hygiene Data'!$G$8,0,10*ROW('Hygiene Data'!G194))),'Data Summary'!EB200="Yes"),OFFSET('Hygiene Data'!$G$8,0,10*ROW('Hygiene Data'!G194)),NA())</f>
        <v>#N/A</v>
      </c>
      <c r="BN200" s="121" t="e">
        <f ca="1">+IF(AND(ISNUMBER(OFFSET('Hygiene Data'!$G$10,0,10*ROW('Hygiene Data'!G194))),'Data Summary'!EC200="Yes"),OFFSET('Hygiene Data'!$G$10,0,10*ROW('Hygiene Data'!G194)),NA())</f>
        <v>#N/A</v>
      </c>
      <c r="BO200" s="121" t="e">
        <f ca="1">+IF(AND(ISNUMBER(OFFSET('Hygiene Data'!$H$6,0,10*ROW('Hygiene Data'!H194))),'Data Summary'!ED200="Yes"),OFFSET('Hygiene Data'!$H$6,0,10*ROW('Hygiene Data'!H194)),NA())</f>
        <v>#N/A</v>
      </c>
      <c r="BP200" s="121" t="e">
        <f ca="1">+IF(AND(ISNUMBER(OFFSET('Hygiene Data'!$H$8,0,10*ROW('Hygiene Data'!H194))),'Data Summary'!EE200="Yes"),OFFSET('Hygiene Data'!$H$8,0,10*ROW('Hygiene Data'!H194)),NA())</f>
        <v>#N/A</v>
      </c>
      <c r="BQ200" s="121" t="e">
        <f ca="1">+IF(AND(ISNUMBER(OFFSET('Hygiene Data'!$H$10,0,10*ROW('Hygiene Data'!H194))),'Data Summary'!EF200="Yes"),OFFSET('Hygiene Data'!$H$10,0,10*ROW('Hygiene Data'!H194)),NA())</f>
        <v>#N/A</v>
      </c>
    </row>
    <row r="201" spans="1:69" x14ac:dyDescent="0.2">
      <c r="A201" s="44" t="e">
        <f ca="1">+IF(OFFSET('Water Data'!$B$1,0,10*ROW('Water Data'!B195))="",NA(),OFFSET('Water Data'!$B$1,0,10*ROW('Water Data'!B195)))</f>
        <v>#N/A</v>
      </c>
      <c r="B201" s="44" t="e">
        <f ca="1">+IF(OFFSET('Water Data'!$A$3,0,10*ROW('Water Data'!A198))="",NA(),OFFSET('Water Data'!$A$3,0,10*ROW('Water Data'!A198)))</f>
        <v>#N/A</v>
      </c>
      <c r="C201" s="44" t="e">
        <f ca="1">+IF(OFFSET('Water Data'!$C$3,0,10*ROW('Water Data'!C198))="",NA(),OFFSET('Water Data'!$C$3,0,10*ROW('Water Data'!C198)))</f>
        <v>#N/A</v>
      </c>
      <c r="D201" s="119" t="e">
        <f ca="1">+IF(AND(ISNUMBER(OFFSET('Water Data'!$C$5,0,10*ROW('Water Data'!C195))),'Data Summary'!BS201="Yes"),100-OFFSET('Water Data'!$C$5,0,10*ROW('Water Data'!C195)),NA())</f>
        <v>#N/A</v>
      </c>
      <c r="E201" s="119" t="e">
        <f ca="1">+IF(AND(ISNUMBER(OFFSET('Water Data'!$C$7,0,10*ROW('Water Data'!C195))),'Data Summary'!BT201="Yes"),OFFSET('Water Data'!$C$7,0,10*ROW('Water Data'!C195)),NA())</f>
        <v>#N/A</v>
      </c>
      <c r="F201" s="119" t="e">
        <f ca="1">+IF(AND(ISNUMBER(OFFSET('Water Data'!$C$10,0,10*ROW('Water Data'!C195))),'Data Summary'!BU201="Yes"),OFFSET('Water Data'!$C$10,0,10*ROW('Water Data'!C195)),NA())</f>
        <v>#N/A</v>
      </c>
      <c r="G201" s="119" t="e">
        <f ca="1">+IF(AND(ISNUMBER(OFFSET('Water Data'!$D$5,0,10*ROW('Water Data'!D195))),'Data Summary'!BV201="Yes"),100-OFFSET('Water Data'!$D$5,0,10*ROW('Water Data'!D195)),NA())</f>
        <v>#N/A</v>
      </c>
      <c r="H201" s="119" t="e">
        <f ca="1">+IF(AND(ISNUMBER(OFFSET('Water Data'!$D$7,0,10*ROW('Water Data'!D195))),'Data Summary'!BW201="Yes"),OFFSET('Water Data'!$D$7,0,10*ROW('Water Data'!D195)),NA())</f>
        <v>#N/A</v>
      </c>
      <c r="I201" s="119" t="e">
        <f ca="1">+IF(AND(ISNUMBER(OFFSET('Water Data'!$D$10,0,10*ROW('Water Data'!D195))),'Data Summary'!BX201="Yes"),OFFSET('Water Data'!$D$10,0,10*ROW('Water Data'!D195)),NA())</f>
        <v>#N/A</v>
      </c>
      <c r="J201" s="119" t="e">
        <f ca="1">+IF(AND(ISNUMBER(OFFSET('Water Data'!$E$5,0,10*ROW('Water Data'!E195))),'Data Summary'!BY201="Yes"),100-OFFSET('Water Data'!$E$5,0,10*ROW('Water Data'!E195)),NA())</f>
        <v>#N/A</v>
      </c>
      <c r="K201" s="119" t="e">
        <f ca="1">+IF(AND(ISNUMBER(OFFSET('Water Data'!$E$7,0,10*ROW('Water Data'!E195))),'Data Summary'!BZ201="Yes"),OFFSET('Water Data'!$E$7,0,10*ROW('Water Data'!E195)),NA())</f>
        <v>#N/A</v>
      </c>
      <c r="L201" s="119" t="e">
        <f ca="1">+IF(AND(ISNUMBER(OFFSET('Water Data'!$E$10,0,10*ROW('Water Data'!E195))),'Data Summary'!CA201="Yes"),OFFSET('Water Data'!$E$10,0,10*ROW('Water Data'!E195)),NA())</f>
        <v>#N/A</v>
      </c>
      <c r="M201" s="119" t="e">
        <f ca="1">+IF(AND(ISNUMBER(OFFSET('Water Data'!$F$5,0,10*ROW('Water Data'!F195))),'Data Summary'!CB201="Yes"),100-OFFSET('Water Data'!$F$5,0,10*ROW('Water Data'!F195)),NA())</f>
        <v>#N/A</v>
      </c>
      <c r="N201" s="119" t="e">
        <f ca="1">+IF(AND(ISNUMBER(OFFSET('Water Data'!$F$7,0,10*ROW('Water Data'!F195))),'Data Summary'!CC201="Yes"),OFFSET('Water Data'!$F$7,0,10*ROW('Water Data'!F195)),NA())</f>
        <v>#N/A</v>
      </c>
      <c r="O201" s="119" t="e">
        <f ca="1">+IF(AND(ISNUMBER(OFFSET('Water Data'!$F$10,0,10*ROW('Water Data'!F195))),'Data Summary'!CD201="Yes"),OFFSET('Water Data'!$F$10,0,10*ROW('Water Data'!F195)),NA())</f>
        <v>#N/A</v>
      </c>
      <c r="P201" s="119" t="e">
        <f ca="1">+IF(AND(ISNUMBER(OFFSET('Water Data'!$G$5,0,10*ROW('Water Data'!G195))),'Data Summary'!CE201="Yes"),100-OFFSET('Water Data'!$G$5,0,10*ROW('Water Data'!G195)),NA())</f>
        <v>#N/A</v>
      </c>
      <c r="Q201" s="119" t="e">
        <f ca="1">+IF(AND(ISNUMBER(OFFSET('Water Data'!$G$7,0,10*ROW('Water Data'!G195))),'Data Summary'!CF201="Yes"),OFFSET('Water Data'!$G$7,0,10*ROW('Water Data'!G195)),NA())</f>
        <v>#N/A</v>
      </c>
      <c r="R201" s="119" t="e">
        <f ca="1">+IF(AND(ISNUMBER(OFFSET('Water Data'!$G$10,0,10*ROW('Water Data'!G195))),'Data Summary'!CG201="Yes"),OFFSET('Water Data'!$G$10,0,10*ROW('Water Data'!G195)),NA())</f>
        <v>#N/A</v>
      </c>
      <c r="S201" s="119" t="e">
        <f ca="1">+IF(AND(ISNUMBER(OFFSET('Water Data'!$H$5,0,10*ROW('Water Data'!H195))),'Data Summary'!CH201="Yes"),100-OFFSET('Water Data'!$H$5,0,10*ROW('Water Data'!H195)),NA())</f>
        <v>#N/A</v>
      </c>
      <c r="T201" s="119" t="e">
        <f ca="1">+IF(AND(ISNUMBER(OFFSET('Water Data'!$H$7,0,10*ROW('Water Data'!H195))),'Data Summary'!CI201="Yes"),OFFSET('Water Data'!$H$7,0,10*ROW('Water Data'!H195)),NA())</f>
        <v>#N/A</v>
      </c>
      <c r="U201" s="119" t="e">
        <f ca="1">+IF(AND(ISNUMBER(OFFSET('Water Data'!$H$10,0,10*ROW('Water Data'!H195))),'Data Summary'!CJ201="Yes"),OFFSET('Water Data'!$H$10,0,10*ROW('Water Data'!H195)),NA())</f>
        <v>#N/A</v>
      </c>
      <c r="V201" s="120" t="e">
        <f ca="1">+IF(AND(ISNUMBER(OFFSET('Sanitation Data'!$C$5,0,10*ROW('Sanitation Data'!C195))),'Data Summary'!CK201="Yes"),100-OFFSET('Sanitation Data'!$C$5,0,10*ROW('Sanitation Data'!C195)),NA())</f>
        <v>#N/A</v>
      </c>
      <c r="W201" s="120" t="e">
        <f ca="1">+IF(AND(ISNUMBER(OFFSET('Sanitation Data'!$C$7,0,10*ROW('Sanitation Data'!C195))),'Data Summary'!CL201="Yes"),OFFSET('Sanitation Data'!$C$7,0,10*ROW('Sanitation Data'!C195)),NA())</f>
        <v>#N/A</v>
      </c>
      <c r="X201" s="120" t="e">
        <f ca="1">+IF(AND(ISNUMBER(OFFSET('Sanitation Data'!$C$11,0,10*ROW('Sanitation Data'!C195))),'Data Summary'!CM201="Yes"),OFFSET('Sanitation Data'!$C$11,0,10*ROW('Sanitation Data'!C195)),NA())</f>
        <v>#N/A</v>
      </c>
      <c r="Y201" s="120" t="e">
        <f ca="1">+IF(AND(ISNUMBER(OFFSET('Sanitation Data'!$C$12,0,10*ROW('Sanitation Data'!C195))),'Data Summary'!CN201="Yes"),OFFSET('Sanitation Data'!$C$12,0,10*ROW('Sanitation Data'!C195)),NA())</f>
        <v>#N/A</v>
      </c>
      <c r="Z201" s="120" t="e">
        <f ca="1">+IF(AND(ISNUMBER(OFFSET('Sanitation Data'!$C$13,0,10*ROW('Sanitation Data'!C195))),'Data Summary'!CO201="Yes"),OFFSET('Sanitation Data'!$C$13,0,10*ROW('Sanitation Data'!C195)),NA())</f>
        <v>#N/A</v>
      </c>
      <c r="AA201" s="120" t="e">
        <f ca="1">+IF(AND(ISNUMBER(OFFSET('Sanitation Data'!$D$5,0,10*ROW('Sanitation Data'!D195))),'Data Summary'!CP201="Yes"),100-OFFSET('Sanitation Data'!$D$5,0,10*ROW('Sanitation Data'!D195)),NA())</f>
        <v>#N/A</v>
      </c>
      <c r="AB201" s="120" t="e">
        <f ca="1">+IF(AND(ISNUMBER(OFFSET('Sanitation Data'!$D$7,0,10*ROW('Sanitation Data'!D195))),'Data Summary'!CQ201="Yes"),OFFSET('Sanitation Data'!$D$7,0,10*ROW('Sanitation Data'!D195)),NA())</f>
        <v>#N/A</v>
      </c>
      <c r="AC201" s="120" t="e">
        <f ca="1">+IF(AND(ISNUMBER(OFFSET('Sanitation Data'!$D$11,0,10*ROW('Sanitation Data'!D195))),'Data Summary'!CR201="Yes"),OFFSET('Sanitation Data'!$D$11,0,10*ROW('Sanitation Data'!D195)),NA())</f>
        <v>#N/A</v>
      </c>
      <c r="AD201" s="120" t="e">
        <f ca="1">+IF(AND(ISNUMBER(OFFSET('Sanitation Data'!$D$12,0,10*ROW('Sanitation Data'!D195))),'Data Summary'!CS201="Yes"),OFFSET('Sanitation Data'!$D$12,0,10*ROW('Sanitation Data'!D195)),NA())</f>
        <v>#N/A</v>
      </c>
      <c r="AE201" s="120" t="e">
        <f ca="1">+IF(AND(ISNUMBER(OFFSET('Sanitation Data'!$D$13,0,10*ROW('Sanitation Data'!D195))),'Data Summary'!CT201="Yes"),OFFSET('Sanitation Data'!$D$13,0,10*ROW('Sanitation Data'!D195)),NA())</f>
        <v>#N/A</v>
      </c>
      <c r="AF201" s="120" t="e">
        <f ca="1">+IF(AND(ISNUMBER(OFFSET('Sanitation Data'!$E$5,0,10*ROW('Sanitation Data'!E195))),'Data Summary'!CU201="Yes"),100-OFFSET('Sanitation Data'!$E$5,0,10*ROW('Sanitation Data'!E195)),NA())</f>
        <v>#N/A</v>
      </c>
      <c r="AG201" s="120" t="e">
        <f ca="1">+IF(AND(ISNUMBER(OFFSET('Sanitation Data'!$E$7,0,10*ROW('Sanitation Data'!E195))),'Data Summary'!CV201="Yes"),OFFSET('Sanitation Data'!$E$7,0,10*ROW('Sanitation Data'!E195)),NA())</f>
        <v>#N/A</v>
      </c>
      <c r="AH201" s="120" t="e">
        <f ca="1">+IF(AND(ISNUMBER(OFFSET('Sanitation Data'!$E$11,0,10*ROW('Sanitation Data'!E195))),'Data Summary'!CW201="Yes"),OFFSET('Sanitation Data'!$E$11,0,10*ROW('Sanitation Data'!E195)),NA())</f>
        <v>#N/A</v>
      </c>
      <c r="AI201" s="120" t="e">
        <f ca="1">+IF(AND(ISNUMBER(OFFSET('Sanitation Data'!$E$12,0,10*ROW('Sanitation Data'!E195))),'Data Summary'!CX201="Yes"),OFFSET('Sanitation Data'!$E$12,0,10*ROW('Sanitation Data'!E195)),NA())</f>
        <v>#N/A</v>
      </c>
      <c r="AJ201" s="120" t="e">
        <f ca="1">+IF(AND(ISNUMBER(OFFSET('Sanitation Data'!$E$13,0,10*ROW('Sanitation Data'!E195))),'Data Summary'!CY201="Yes"),OFFSET('Sanitation Data'!$E$13,0,10*ROW('Sanitation Data'!E195)),NA())</f>
        <v>#N/A</v>
      </c>
      <c r="AK201" s="120" t="e">
        <f ca="1">+IF(AND(ISNUMBER(OFFSET('Sanitation Data'!$F$5,0,10*ROW('Sanitation Data'!F195))),'Data Summary'!CZ201="Yes"),100-OFFSET('Sanitation Data'!$F$5,0,10*ROW('Sanitation Data'!F195)),NA())</f>
        <v>#N/A</v>
      </c>
      <c r="AL201" s="120" t="e">
        <f ca="1">+IF(AND(ISNUMBER(OFFSET('Sanitation Data'!$F$7,0,10*ROW('Sanitation Data'!F195))),'Data Summary'!DA201="Yes"),OFFSET('Sanitation Data'!$F$7,0,10*ROW('Sanitation Data'!F195)),NA())</f>
        <v>#N/A</v>
      </c>
      <c r="AM201" s="120" t="e">
        <f ca="1">+IF(AND(ISNUMBER(OFFSET('Sanitation Data'!$F$11,0,10*ROW('Sanitation Data'!F195))),'Data Summary'!DB201="Yes"),OFFSET('Sanitation Data'!$F$11,0,10*ROW('Sanitation Data'!F195)),NA())</f>
        <v>#N/A</v>
      </c>
      <c r="AN201" s="120" t="e">
        <f ca="1">+IF(AND(ISNUMBER(OFFSET('Sanitation Data'!$F$12,0,10*ROW('Sanitation Data'!F195))),'Data Summary'!DC201="Yes"),OFFSET('Sanitation Data'!$F$12,0,10*ROW('Sanitation Data'!F195)),NA())</f>
        <v>#N/A</v>
      </c>
      <c r="AO201" s="120" t="e">
        <f ca="1">+IF(AND(ISNUMBER(OFFSET('Sanitation Data'!$F$13,0,10*ROW('Sanitation Data'!F195))),'Data Summary'!DD201="Yes"),OFFSET('Sanitation Data'!$F$13,0,10*ROW('Sanitation Data'!F195)),NA())</f>
        <v>#N/A</v>
      </c>
      <c r="AP201" s="120" t="e">
        <f ca="1">+IF(AND(ISNUMBER(OFFSET('Sanitation Data'!$G$5,0,10*ROW('Sanitation Data'!G195))),'Data Summary'!DE201="Yes"),100-OFFSET('Sanitation Data'!$G$5,0,10*ROW('Sanitation Data'!G195)),NA())</f>
        <v>#N/A</v>
      </c>
      <c r="AQ201" s="120" t="e">
        <f ca="1">+IF(AND(ISNUMBER(OFFSET('Sanitation Data'!$G$7,0,10*ROW('Sanitation Data'!G195))),'Data Summary'!DF201="Yes"),OFFSET('Sanitation Data'!$G$7,0,10*ROW('Sanitation Data'!G195)),NA())</f>
        <v>#N/A</v>
      </c>
      <c r="AR201" s="120" t="e">
        <f ca="1">+IF(AND(ISNUMBER(OFFSET('Sanitation Data'!$G$11,0,10*ROW('Sanitation Data'!G195))),'Data Summary'!DG201="Yes"),OFFSET('Sanitation Data'!$G$11,0,10*ROW('Sanitation Data'!G195)),NA())</f>
        <v>#N/A</v>
      </c>
      <c r="AS201" s="120" t="e">
        <f ca="1">+IF(AND(ISNUMBER(OFFSET('Sanitation Data'!$G$12,0,10*ROW('Sanitation Data'!G195))),'Data Summary'!DH201="Yes"),OFFSET('Sanitation Data'!$G$12,0,10*ROW('Sanitation Data'!G195)),NA())</f>
        <v>#N/A</v>
      </c>
      <c r="AT201" s="120" t="e">
        <f ca="1">+IF(AND(ISNUMBER(OFFSET('Sanitation Data'!$G$13,0,10*ROW('Sanitation Data'!G195))),'Data Summary'!DI201="Yes"),OFFSET('Sanitation Data'!$G$13,0,10*ROW('Sanitation Data'!G195)),NA())</f>
        <v>#N/A</v>
      </c>
      <c r="AU201" s="120" t="e">
        <f ca="1">+IF(AND(ISNUMBER(OFFSET('Sanitation Data'!$H$5,0,10*ROW('Sanitation Data'!H195))),'Data Summary'!DJ201="Yes"),100-OFFSET('Sanitation Data'!$H$5,0,10*ROW('Sanitation Data'!H195)),NA())</f>
        <v>#N/A</v>
      </c>
      <c r="AV201" s="120" t="e">
        <f ca="1">+IF(AND(ISNUMBER(OFFSET('Sanitation Data'!$H$7,0,10*ROW('Sanitation Data'!H195))),'Data Summary'!DK201="Yes"),OFFSET('Sanitation Data'!$H$7,0,10*ROW('Sanitation Data'!H195)),NA())</f>
        <v>#N/A</v>
      </c>
      <c r="AW201" s="120" t="e">
        <f ca="1">+IF(AND(ISNUMBER(OFFSET('Sanitation Data'!$H$11,0,10*ROW('Sanitation Data'!H195))),'Data Summary'!DL201="Yes"),OFFSET('Sanitation Data'!$H$11,0,10*ROW('Sanitation Data'!H195)),NA())</f>
        <v>#N/A</v>
      </c>
      <c r="AX201" s="120" t="e">
        <f ca="1">+IF(AND(ISNUMBER(OFFSET('Sanitation Data'!$H$12,0,10*ROW('Sanitation Data'!H195))),'Data Summary'!DM201="Yes"),OFFSET('Sanitation Data'!$H$12,0,10*ROW('Sanitation Data'!H195)),NA())</f>
        <v>#N/A</v>
      </c>
      <c r="AY201" s="120" t="e">
        <f ca="1">+IF(AND(ISNUMBER(OFFSET('Sanitation Data'!$H$13,0,10*ROW('Sanitation Data'!H195))),'Data Summary'!DN201="Yes"),OFFSET('Sanitation Data'!$H$13,0,10*ROW('Sanitation Data'!H195)),NA())</f>
        <v>#N/A</v>
      </c>
      <c r="AZ201" s="121" t="e">
        <f ca="1">+IF(AND(ISNUMBER(OFFSET('Hygiene Data'!$C$6,0,10*ROW('Hygiene Data'!C195))),'Data Summary'!DO201="Yes"),OFFSET('Hygiene Data'!$C$6,0,10*ROW('Hygiene Data'!C195)),NA())</f>
        <v>#N/A</v>
      </c>
      <c r="BA201" s="121" t="e">
        <f ca="1">+IF(AND(ISNUMBER(OFFSET('Hygiene Data'!$C$8,0,10*ROW('Hygiene Data'!C195))),'Data Summary'!DP201="Yes"),OFFSET('Hygiene Data'!$C$8,0,10*ROW('Hygiene Data'!C195)),NA())</f>
        <v>#N/A</v>
      </c>
      <c r="BB201" s="121" t="e">
        <f ca="1">+IF(AND(ISNUMBER(OFFSET('Hygiene Data'!$C$10,0,10*ROW('Hygiene Data'!C195))),'Data Summary'!DQ201="Yes"),OFFSET('Hygiene Data'!$C$10,0,10*ROW('Hygiene Data'!C195)),NA())</f>
        <v>#N/A</v>
      </c>
      <c r="BC201" s="121" t="e">
        <f ca="1">+IF(AND(ISNUMBER(OFFSET('Hygiene Data'!$D$6,0,10*ROW('Hygiene Data'!D195))),'Data Summary'!DR201="Yes"),OFFSET('Hygiene Data'!$D$6,0,10*ROW('Hygiene Data'!D195)),NA())</f>
        <v>#N/A</v>
      </c>
      <c r="BD201" s="121" t="e">
        <f ca="1">+IF(AND(ISNUMBER(OFFSET('Hygiene Data'!$D$8,0,10*ROW('Hygiene Data'!D195))),'Data Summary'!DS201="Yes"),OFFSET('Hygiene Data'!$D$8,0,10*ROW('Hygiene Data'!D195)),NA())</f>
        <v>#N/A</v>
      </c>
      <c r="BE201" s="121" t="e">
        <f ca="1">+IF(AND(ISNUMBER(OFFSET('Hygiene Data'!$D$10,0,10*ROW('Hygiene Data'!D195))),'Data Summary'!DT201="Yes"),OFFSET('Hygiene Data'!$D$10,0,10*ROW('Hygiene Data'!D195)),NA())</f>
        <v>#N/A</v>
      </c>
      <c r="BF201" s="121" t="e">
        <f ca="1">+IF(AND(ISNUMBER(OFFSET('Hygiene Data'!$E$6,0,10*ROW('Hygiene Data'!E195))),'Data Summary'!DU201="Yes"),OFFSET('Hygiene Data'!$E$6,0,10*ROW('Hygiene Data'!E195)),NA())</f>
        <v>#N/A</v>
      </c>
      <c r="BG201" s="121" t="e">
        <f ca="1">+IF(AND(ISNUMBER(OFFSET('Hygiene Data'!$E$8,0,10*ROW('Hygiene Data'!E195))),'Data Summary'!DV201="Yes"),OFFSET('Hygiene Data'!$E$8,0,10*ROW('Hygiene Data'!E195)),NA())</f>
        <v>#N/A</v>
      </c>
      <c r="BH201" s="121" t="e">
        <f ca="1">+IF(AND(ISNUMBER(OFFSET('Hygiene Data'!$E$10,0,10*ROW('Hygiene Data'!E195))),'Data Summary'!DW201="Yes"),OFFSET('Hygiene Data'!$E$10,0,10*ROW('Hygiene Data'!E195)),NA())</f>
        <v>#N/A</v>
      </c>
      <c r="BI201" s="121" t="e">
        <f ca="1">+IF(AND(ISNUMBER(OFFSET('Hygiene Data'!$F$6,0,10*ROW('Hygiene Data'!F195))),'Data Summary'!DX201="Yes"),OFFSET('Hygiene Data'!$F$6,0,10*ROW('Hygiene Data'!F195)),NA())</f>
        <v>#N/A</v>
      </c>
      <c r="BJ201" s="121" t="e">
        <f ca="1">+IF(AND(ISNUMBER(OFFSET('Hygiene Data'!$F$8,0,10*ROW('Hygiene Data'!F195))),'Data Summary'!DY201="Yes"),OFFSET('Hygiene Data'!$F$8,0,10*ROW('Hygiene Data'!F195)),NA())</f>
        <v>#N/A</v>
      </c>
      <c r="BK201" s="121" t="e">
        <f ca="1">+IF(AND(ISNUMBER(OFFSET('Hygiene Data'!$F$10,0,10*ROW('Hygiene Data'!F195))),'Data Summary'!DZ201="Yes"),OFFSET('Hygiene Data'!$F$10,0,10*ROW('Hygiene Data'!F195)),NA())</f>
        <v>#N/A</v>
      </c>
      <c r="BL201" s="121" t="e">
        <f ca="1">+IF(AND(ISNUMBER(OFFSET('Hygiene Data'!$G$6,0,10*ROW('Hygiene Data'!G195))),'Data Summary'!EA201="Yes"),OFFSET('Hygiene Data'!$G$6,0,10*ROW('Hygiene Data'!G195)),NA())</f>
        <v>#N/A</v>
      </c>
      <c r="BM201" s="121" t="e">
        <f ca="1">+IF(AND(ISNUMBER(OFFSET('Hygiene Data'!$G$8,0,10*ROW('Hygiene Data'!G195))),'Data Summary'!EB201="Yes"),OFFSET('Hygiene Data'!$G$8,0,10*ROW('Hygiene Data'!G195)),NA())</f>
        <v>#N/A</v>
      </c>
      <c r="BN201" s="121" t="e">
        <f ca="1">+IF(AND(ISNUMBER(OFFSET('Hygiene Data'!$G$10,0,10*ROW('Hygiene Data'!G195))),'Data Summary'!EC201="Yes"),OFFSET('Hygiene Data'!$G$10,0,10*ROW('Hygiene Data'!G195)),NA())</f>
        <v>#N/A</v>
      </c>
      <c r="BO201" s="121" t="e">
        <f ca="1">+IF(AND(ISNUMBER(OFFSET('Hygiene Data'!$H$6,0,10*ROW('Hygiene Data'!H195))),'Data Summary'!ED201="Yes"),OFFSET('Hygiene Data'!$H$6,0,10*ROW('Hygiene Data'!H195)),NA())</f>
        <v>#N/A</v>
      </c>
      <c r="BP201" s="121" t="e">
        <f ca="1">+IF(AND(ISNUMBER(OFFSET('Hygiene Data'!$H$8,0,10*ROW('Hygiene Data'!H195))),'Data Summary'!EE201="Yes"),OFFSET('Hygiene Data'!$H$8,0,10*ROW('Hygiene Data'!H195)),NA())</f>
        <v>#N/A</v>
      </c>
      <c r="BQ201" s="121" t="e">
        <f ca="1">+IF(AND(ISNUMBER(OFFSET('Hygiene Data'!$H$10,0,10*ROW('Hygiene Data'!H195))),'Data Summary'!EF201="Yes"),OFFSET('Hygiene Data'!$H$10,0,10*ROW('Hygiene Data'!H195)),NA())</f>
        <v>#N/A</v>
      </c>
    </row>
    <row r="202" spans="1:69" x14ac:dyDescent="0.2">
      <c r="A202" s="44" t="e">
        <f ca="1">+IF(OFFSET('Water Data'!$B$1,0,10*ROW('Water Data'!B196))="",NA(),OFFSET('Water Data'!$B$1,0,10*ROW('Water Data'!B196)))</f>
        <v>#N/A</v>
      </c>
      <c r="B202" s="44" t="e">
        <f ca="1">+IF(OFFSET('Water Data'!$A$3,0,10*ROW('Water Data'!A199))="",NA(),OFFSET('Water Data'!$A$3,0,10*ROW('Water Data'!A199)))</f>
        <v>#N/A</v>
      </c>
      <c r="C202" s="44" t="e">
        <f ca="1">+IF(OFFSET('Water Data'!$C$3,0,10*ROW('Water Data'!C199))="",NA(),OFFSET('Water Data'!$C$3,0,10*ROW('Water Data'!C199)))</f>
        <v>#N/A</v>
      </c>
      <c r="D202" s="119" t="e">
        <f ca="1">+IF(AND(ISNUMBER(OFFSET('Water Data'!$C$5,0,10*ROW('Water Data'!C196))),'Data Summary'!BS202="Yes"),100-OFFSET('Water Data'!$C$5,0,10*ROW('Water Data'!C196)),NA())</f>
        <v>#N/A</v>
      </c>
      <c r="E202" s="119" t="e">
        <f ca="1">+IF(AND(ISNUMBER(OFFSET('Water Data'!$C$7,0,10*ROW('Water Data'!C196))),'Data Summary'!BT202="Yes"),OFFSET('Water Data'!$C$7,0,10*ROW('Water Data'!C196)),NA())</f>
        <v>#N/A</v>
      </c>
      <c r="F202" s="119" t="e">
        <f ca="1">+IF(AND(ISNUMBER(OFFSET('Water Data'!$C$10,0,10*ROW('Water Data'!C196))),'Data Summary'!BU202="Yes"),OFFSET('Water Data'!$C$10,0,10*ROW('Water Data'!C196)),NA())</f>
        <v>#N/A</v>
      </c>
      <c r="G202" s="119" t="e">
        <f ca="1">+IF(AND(ISNUMBER(OFFSET('Water Data'!$D$5,0,10*ROW('Water Data'!D196))),'Data Summary'!BV202="Yes"),100-OFFSET('Water Data'!$D$5,0,10*ROW('Water Data'!D196)),NA())</f>
        <v>#N/A</v>
      </c>
      <c r="H202" s="119" t="e">
        <f ca="1">+IF(AND(ISNUMBER(OFFSET('Water Data'!$D$7,0,10*ROW('Water Data'!D196))),'Data Summary'!BW202="Yes"),OFFSET('Water Data'!$D$7,0,10*ROW('Water Data'!D196)),NA())</f>
        <v>#N/A</v>
      </c>
      <c r="I202" s="119" t="e">
        <f ca="1">+IF(AND(ISNUMBER(OFFSET('Water Data'!$D$10,0,10*ROW('Water Data'!D196))),'Data Summary'!BX202="Yes"),OFFSET('Water Data'!$D$10,0,10*ROW('Water Data'!D196)),NA())</f>
        <v>#N/A</v>
      </c>
      <c r="J202" s="119" t="e">
        <f ca="1">+IF(AND(ISNUMBER(OFFSET('Water Data'!$E$5,0,10*ROW('Water Data'!E196))),'Data Summary'!BY202="Yes"),100-OFFSET('Water Data'!$E$5,0,10*ROW('Water Data'!E196)),NA())</f>
        <v>#N/A</v>
      </c>
      <c r="K202" s="119" t="e">
        <f ca="1">+IF(AND(ISNUMBER(OFFSET('Water Data'!$E$7,0,10*ROW('Water Data'!E196))),'Data Summary'!BZ202="Yes"),OFFSET('Water Data'!$E$7,0,10*ROW('Water Data'!E196)),NA())</f>
        <v>#N/A</v>
      </c>
      <c r="L202" s="119" t="e">
        <f ca="1">+IF(AND(ISNUMBER(OFFSET('Water Data'!$E$10,0,10*ROW('Water Data'!E196))),'Data Summary'!CA202="Yes"),OFFSET('Water Data'!$E$10,0,10*ROW('Water Data'!E196)),NA())</f>
        <v>#N/A</v>
      </c>
      <c r="M202" s="119" t="e">
        <f ca="1">+IF(AND(ISNUMBER(OFFSET('Water Data'!$F$5,0,10*ROW('Water Data'!F196))),'Data Summary'!CB202="Yes"),100-OFFSET('Water Data'!$F$5,0,10*ROW('Water Data'!F196)),NA())</f>
        <v>#N/A</v>
      </c>
      <c r="N202" s="119" t="e">
        <f ca="1">+IF(AND(ISNUMBER(OFFSET('Water Data'!$F$7,0,10*ROW('Water Data'!F196))),'Data Summary'!CC202="Yes"),OFFSET('Water Data'!$F$7,0,10*ROW('Water Data'!F196)),NA())</f>
        <v>#N/A</v>
      </c>
      <c r="O202" s="119" t="e">
        <f ca="1">+IF(AND(ISNUMBER(OFFSET('Water Data'!$F$10,0,10*ROW('Water Data'!F196))),'Data Summary'!CD202="Yes"),OFFSET('Water Data'!$F$10,0,10*ROW('Water Data'!F196)),NA())</f>
        <v>#N/A</v>
      </c>
      <c r="P202" s="119" t="e">
        <f ca="1">+IF(AND(ISNUMBER(OFFSET('Water Data'!$G$5,0,10*ROW('Water Data'!G196))),'Data Summary'!CE202="Yes"),100-OFFSET('Water Data'!$G$5,0,10*ROW('Water Data'!G196)),NA())</f>
        <v>#N/A</v>
      </c>
      <c r="Q202" s="119" t="e">
        <f ca="1">+IF(AND(ISNUMBER(OFFSET('Water Data'!$G$7,0,10*ROW('Water Data'!G196))),'Data Summary'!CF202="Yes"),OFFSET('Water Data'!$G$7,0,10*ROW('Water Data'!G196)),NA())</f>
        <v>#N/A</v>
      </c>
      <c r="R202" s="119" t="e">
        <f ca="1">+IF(AND(ISNUMBER(OFFSET('Water Data'!$G$10,0,10*ROW('Water Data'!G196))),'Data Summary'!CG202="Yes"),OFFSET('Water Data'!$G$10,0,10*ROW('Water Data'!G196)),NA())</f>
        <v>#N/A</v>
      </c>
      <c r="S202" s="119" t="e">
        <f ca="1">+IF(AND(ISNUMBER(OFFSET('Water Data'!$H$5,0,10*ROW('Water Data'!H196))),'Data Summary'!CH202="Yes"),100-OFFSET('Water Data'!$H$5,0,10*ROW('Water Data'!H196)),NA())</f>
        <v>#N/A</v>
      </c>
      <c r="T202" s="119" t="e">
        <f ca="1">+IF(AND(ISNUMBER(OFFSET('Water Data'!$H$7,0,10*ROW('Water Data'!H196))),'Data Summary'!CI202="Yes"),OFFSET('Water Data'!$H$7,0,10*ROW('Water Data'!H196)),NA())</f>
        <v>#N/A</v>
      </c>
      <c r="U202" s="119" t="e">
        <f ca="1">+IF(AND(ISNUMBER(OFFSET('Water Data'!$H$10,0,10*ROW('Water Data'!H196))),'Data Summary'!CJ202="Yes"),OFFSET('Water Data'!$H$10,0,10*ROW('Water Data'!H196)),NA())</f>
        <v>#N/A</v>
      </c>
      <c r="V202" s="120" t="e">
        <f ca="1">+IF(AND(ISNUMBER(OFFSET('Sanitation Data'!$C$5,0,10*ROW('Sanitation Data'!C196))),'Data Summary'!CK202="Yes"),100-OFFSET('Sanitation Data'!$C$5,0,10*ROW('Sanitation Data'!C196)),NA())</f>
        <v>#N/A</v>
      </c>
      <c r="W202" s="120" t="e">
        <f ca="1">+IF(AND(ISNUMBER(OFFSET('Sanitation Data'!$C$7,0,10*ROW('Sanitation Data'!C196))),'Data Summary'!CL202="Yes"),OFFSET('Sanitation Data'!$C$7,0,10*ROW('Sanitation Data'!C196)),NA())</f>
        <v>#N/A</v>
      </c>
      <c r="X202" s="120" t="e">
        <f ca="1">+IF(AND(ISNUMBER(OFFSET('Sanitation Data'!$C$11,0,10*ROW('Sanitation Data'!C196))),'Data Summary'!CM202="Yes"),OFFSET('Sanitation Data'!$C$11,0,10*ROW('Sanitation Data'!C196)),NA())</f>
        <v>#N/A</v>
      </c>
      <c r="Y202" s="120" t="e">
        <f ca="1">+IF(AND(ISNUMBER(OFFSET('Sanitation Data'!$C$12,0,10*ROW('Sanitation Data'!C196))),'Data Summary'!CN202="Yes"),OFFSET('Sanitation Data'!$C$12,0,10*ROW('Sanitation Data'!C196)),NA())</f>
        <v>#N/A</v>
      </c>
      <c r="Z202" s="120" t="e">
        <f ca="1">+IF(AND(ISNUMBER(OFFSET('Sanitation Data'!$C$13,0,10*ROW('Sanitation Data'!C196))),'Data Summary'!CO202="Yes"),OFFSET('Sanitation Data'!$C$13,0,10*ROW('Sanitation Data'!C196)),NA())</f>
        <v>#N/A</v>
      </c>
      <c r="AA202" s="120" t="e">
        <f ca="1">+IF(AND(ISNUMBER(OFFSET('Sanitation Data'!$D$5,0,10*ROW('Sanitation Data'!D196))),'Data Summary'!CP202="Yes"),100-OFFSET('Sanitation Data'!$D$5,0,10*ROW('Sanitation Data'!D196)),NA())</f>
        <v>#N/A</v>
      </c>
      <c r="AB202" s="120" t="e">
        <f ca="1">+IF(AND(ISNUMBER(OFFSET('Sanitation Data'!$D$7,0,10*ROW('Sanitation Data'!D196))),'Data Summary'!CQ202="Yes"),OFFSET('Sanitation Data'!$D$7,0,10*ROW('Sanitation Data'!D196)),NA())</f>
        <v>#N/A</v>
      </c>
      <c r="AC202" s="120" t="e">
        <f ca="1">+IF(AND(ISNUMBER(OFFSET('Sanitation Data'!$D$11,0,10*ROW('Sanitation Data'!D196))),'Data Summary'!CR202="Yes"),OFFSET('Sanitation Data'!$D$11,0,10*ROW('Sanitation Data'!D196)),NA())</f>
        <v>#N/A</v>
      </c>
      <c r="AD202" s="120" t="e">
        <f ca="1">+IF(AND(ISNUMBER(OFFSET('Sanitation Data'!$D$12,0,10*ROW('Sanitation Data'!D196))),'Data Summary'!CS202="Yes"),OFFSET('Sanitation Data'!$D$12,0,10*ROW('Sanitation Data'!D196)),NA())</f>
        <v>#N/A</v>
      </c>
      <c r="AE202" s="120" t="e">
        <f ca="1">+IF(AND(ISNUMBER(OFFSET('Sanitation Data'!$D$13,0,10*ROW('Sanitation Data'!D196))),'Data Summary'!CT202="Yes"),OFFSET('Sanitation Data'!$D$13,0,10*ROW('Sanitation Data'!D196)),NA())</f>
        <v>#N/A</v>
      </c>
      <c r="AF202" s="120" t="e">
        <f ca="1">+IF(AND(ISNUMBER(OFFSET('Sanitation Data'!$E$5,0,10*ROW('Sanitation Data'!E196))),'Data Summary'!CU202="Yes"),100-OFFSET('Sanitation Data'!$E$5,0,10*ROW('Sanitation Data'!E196)),NA())</f>
        <v>#N/A</v>
      </c>
      <c r="AG202" s="120" t="e">
        <f ca="1">+IF(AND(ISNUMBER(OFFSET('Sanitation Data'!$E$7,0,10*ROW('Sanitation Data'!E196))),'Data Summary'!CV202="Yes"),OFFSET('Sanitation Data'!$E$7,0,10*ROW('Sanitation Data'!E196)),NA())</f>
        <v>#N/A</v>
      </c>
      <c r="AH202" s="120" t="e">
        <f ca="1">+IF(AND(ISNUMBER(OFFSET('Sanitation Data'!$E$11,0,10*ROW('Sanitation Data'!E196))),'Data Summary'!CW202="Yes"),OFFSET('Sanitation Data'!$E$11,0,10*ROW('Sanitation Data'!E196)),NA())</f>
        <v>#N/A</v>
      </c>
      <c r="AI202" s="120" t="e">
        <f ca="1">+IF(AND(ISNUMBER(OFFSET('Sanitation Data'!$E$12,0,10*ROW('Sanitation Data'!E196))),'Data Summary'!CX202="Yes"),OFFSET('Sanitation Data'!$E$12,0,10*ROW('Sanitation Data'!E196)),NA())</f>
        <v>#N/A</v>
      </c>
      <c r="AJ202" s="120" t="e">
        <f ca="1">+IF(AND(ISNUMBER(OFFSET('Sanitation Data'!$E$13,0,10*ROW('Sanitation Data'!E196))),'Data Summary'!CY202="Yes"),OFFSET('Sanitation Data'!$E$13,0,10*ROW('Sanitation Data'!E196)),NA())</f>
        <v>#N/A</v>
      </c>
      <c r="AK202" s="120" t="e">
        <f ca="1">+IF(AND(ISNUMBER(OFFSET('Sanitation Data'!$F$5,0,10*ROW('Sanitation Data'!F196))),'Data Summary'!CZ202="Yes"),100-OFFSET('Sanitation Data'!$F$5,0,10*ROW('Sanitation Data'!F196)),NA())</f>
        <v>#N/A</v>
      </c>
      <c r="AL202" s="120" t="e">
        <f ca="1">+IF(AND(ISNUMBER(OFFSET('Sanitation Data'!$F$7,0,10*ROW('Sanitation Data'!F196))),'Data Summary'!DA202="Yes"),OFFSET('Sanitation Data'!$F$7,0,10*ROW('Sanitation Data'!F196)),NA())</f>
        <v>#N/A</v>
      </c>
      <c r="AM202" s="120" t="e">
        <f ca="1">+IF(AND(ISNUMBER(OFFSET('Sanitation Data'!$F$11,0,10*ROW('Sanitation Data'!F196))),'Data Summary'!DB202="Yes"),OFFSET('Sanitation Data'!$F$11,0,10*ROW('Sanitation Data'!F196)),NA())</f>
        <v>#N/A</v>
      </c>
      <c r="AN202" s="120" t="e">
        <f ca="1">+IF(AND(ISNUMBER(OFFSET('Sanitation Data'!$F$12,0,10*ROW('Sanitation Data'!F196))),'Data Summary'!DC202="Yes"),OFFSET('Sanitation Data'!$F$12,0,10*ROW('Sanitation Data'!F196)),NA())</f>
        <v>#N/A</v>
      </c>
      <c r="AO202" s="120" t="e">
        <f ca="1">+IF(AND(ISNUMBER(OFFSET('Sanitation Data'!$F$13,0,10*ROW('Sanitation Data'!F196))),'Data Summary'!DD202="Yes"),OFFSET('Sanitation Data'!$F$13,0,10*ROW('Sanitation Data'!F196)),NA())</f>
        <v>#N/A</v>
      </c>
      <c r="AP202" s="120" t="e">
        <f ca="1">+IF(AND(ISNUMBER(OFFSET('Sanitation Data'!$G$5,0,10*ROW('Sanitation Data'!G196))),'Data Summary'!DE202="Yes"),100-OFFSET('Sanitation Data'!$G$5,0,10*ROW('Sanitation Data'!G196)),NA())</f>
        <v>#N/A</v>
      </c>
      <c r="AQ202" s="120" t="e">
        <f ca="1">+IF(AND(ISNUMBER(OFFSET('Sanitation Data'!$G$7,0,10*ROW('Sanitation Data'!G196))),'Data Summary'!DF202="Yes"),OFFSET('Sanitation Data'!$G$7,0,10*ROW('Sanitation Data'!G196)),NA())</f>
        <v>#N/A</v>
      </c>
      <c r="AR202" s="120" t="e">
        <f ca="1">+IF(AND(ISNUMBER(OFFSET('Sanitation Data'!$G$11,0,10*ROW('Sanitation Data'!G196))),'Data Summary'!DG202="Yes"),OFFSET('Sanitation Data'!$G$11,0,10*ROW('Sanitation Data'!G196)),NA())</f>
        <v>#N/A</v>
      </c>
      <c r="AS202" s="120" t="e">
        <f ca="1">+IF(AND(ISNUMBER(OFFSET('Sanitation Data'!$G$12,0,10*ROW('Sanitation Data'!G196))),'Data Summary'!DH202="Yes"),OFFSET('Sanitation Data'!$G$12,0,10*ROW('Sanitation Data'!G196)),NA())</f>
        <v>#N/A</v>
      </c>
      <c r="AT202" s="120" t="e">
        <f ca="1">+IF(AND(ISNUMBER(OFFSET('Sanitation Data'!$G$13,0,10*ROW('Sanitation Data'!G196))),'Data Summary'!DI202="Yes"),OFFSET('Sanitation Data'!$G$13,0,10*ROW('Sanitation Data'!G196)),NA())</f>
        <v>#N/A</v>
      </c>
      <c r="AU202" s="120" t="e">
        <f ca="1">+IF(AND(ISNUMBER(OFFSET('Sanitation Data'!$H$5,0,10*ROW('Sanitation Data'!H196))),'Data Summary'!DJ202="Yes"),100-OFFSET('Sanitation Data'!$H$5,0,10*ROW('Sanitation Data'!H196)),NA())</f>
        <v>#N/A</v>
      </c>
      <c r="AV202" s="120" t="e">
        <f ca="1">+IF(AND(ISNUMBER(OFFSET('Sanitation Data'!$H$7,0,10*ROW('Sanitation Data'!H196))),'Data Summary'!DK202="Yes"),OFFSET('Sanitation Data'!$H$7,0,10*ROW('Sanitation Data'!H196)),NA())</f>
        <v>#N/A</v>
      </c>
      <c r="AW202" s="120" t="e">
        <f ca="1">+IF(AND(ISNUMBER(OFFSET('Sanitation Data'!$H$11,0,10*ROW('Sanitation Data'!H196))),'Data Summary'!DL202="Yes"),OFFSET('Sanitation Data'!$H$11,0,10*ROW('Sanitation Data'!H196)),NA())</f>
        <v>#N/A</v>
      </c>
      <c r="AX202" s="120" t="e">
        <f ca="1">+IF(AND(ISNUMBER(OFFSET('Sanitation Data'!$H$12,0,10*ROW('Sanitation Data'!H196))),'Data Summary'!DM202="Yes"),OFFSET('Sanitation Data'!$H$12,0,10*ROW('Sanitation Data'!H196)),NA())</f>
        <v>#N/A</v>
      </c>
      <c r="AY202" s="120" t="e">
        <f ca="1">+IF(AND(ISNUMBER(OFFSET('Sanitation Data'!$H$13,0,10*ROW('Sanitation Data'!H196))),'Data Summary'!DN202="Yes"),OFFSET('Sanitation Data'!$H$13,0,10*ROW('Sanitation Data'!H196)),NA())</f>
        <v>#N/A</v>
      </c>
      <c r="AZ202" s="121" t="e">
        <f ca="1">+IF(AND(ISNUMBER(OFFSET('Hygiene Data'!$C$6,0,10*ROW('Hygiene Data'!C196))),'Data Summary'!DO202="Yes"),OFFSET('Hygiene Data'!$C$6,0,10*ROW('Hygiene Data'!C196)),NA())</f>
        <v>#N/A</v>
      </c>
      <c r="BA202" s="121" t="e">
        <f ca="1">+IF(AND(ISNUMBER(OFFSET('Hygiene Data'!$C$8,0,10*ROW('Hygiene Data'!C196))),'Data Summary'!DP202="Yes"),OFFSET('Hygiene Data'!$C$8,0,10*ROW('Hygiene Data'!C196)),NA())</f>
        <v>#N/A</v>
      </c>
      <c r="BB202" s="121" t="e">
        <f ca="1">+IF(AND(ISNUMBER(OFFSET('Hygiene Data'!$C$10,0,10*ROW('Hygiene Data'!C196))),'Data Summary'!DQ202="Yes"),OFFSET('Hygiene Data'!$C$10,0,10*ROW('Hygiene Data'!C196)),NA())</f>
        <v>#N/A</v>
      </c>
      <c r="BC202" s="121" t="e">
        <f ca="1">+IF(AND(ISNUMBER(OFFSET('Hygiene Data'!$D$6,0,10*ROW('Hygiene Data'!D196))),'Data Summary'!DR202="Yes"),OFFSET('Hygiene Data'!$D$6,0,10*ROW('Hygiene Data'!D196)),NA())</f>
        <v>#N/A</v>
      </c>
      <c r="BD202" s="121" t="e">
        <f ca="1">+IF(AND(ISNUMBER(OFFSET('Hygiene Data'!$D$8,0,10*ROW('Hygiene Data'!D196))),'Data Summary'!DS202="Yes"),OFFSET('Hygiene Data'!$D$8,0,10*ROW('Hygiene Data'!D196)),NA())</f>
        <v>#N/A</v>
      </c>
      <c r="BE202" s="121" t="e">
        <f ca="1">+IF(AND(ISNUMBER(OFFSET('Hygiene Data'!$D$10,0,10*ROW('Hygiene Data'!D196))),'Data Summary'!DT202="Yes"),OFFSET('Hygiene Data'!$D$10,0,10*ROW('Hygiene Data'!D196)),NA())</f>
        <v>#N/A</v>
      </c>
      <c r="BF202" s="121" t="e">
        <f ca="1">+IF(AND(ISNUMBER(OFFSET('Hygiene Data'!$E$6,0,10*ROW('Hygiene Data'!E196))),'Data Summary'!DU202="Yes"),OFFSET('Hygiene Data'!$E$6,0,10*ROW('Hygiene Data'!E196)),NA())</f>
        <v>#N/A</v>
      </c>
      <c r="BG202" s="121" t="e">
        <f ca="1">+IF(AND(ISNUMBER(OFFSET('Hygiene Data'!$E$8,0,10*ROW('Hygiene Data'!E196))),'Data Summary'!DV202="Yes"),OFFSET('Hygiene Data'!$E$8,0,10*ROW('Hygiene Data'!E196)),NA())</f>
        <v>#N/A</v>
      </c>
      <c r="BH202" s="121" t="e">
        <f ca="1">+IF(AND(ISNUMBER(OFFSET('Hygiene Data'!$E$10,0,10*ROW('Hygiene Data'!E196))),'Data Summary'!DW202="Yes"),OFFSET('Hygiene Data'!$E$10,0,10*ROW('Hygiene Data'!E196)),NA())</f>
        <v>#N/A</v>
      </c>
      <c r="BI202" s="121" t="e">
        <f ca="1">+IF(AND(ISNUMBER(OFFSET('Hygiene Data'!$F$6,0,10*ROW('Hygiene Data'!F196))),'Data Summary'!DX202="Yes"),OFFSET('Hygiene Data'!$F$6,0,10*ROW('Hygiene Data'!F196)),NA())</f>
        <v>#N/A</v>
      </c>
      <c r="BJ202" s="121" t="e">
        <f ca="1">+IF(AND(ISNUMBER(OFFSET('Hygiene Data'!$F$8,0,10*ROW('Hygiene Data'!F196))),'Data Summary'!DY202="Yes"),OFFSET('Hygiene Data'!$F$8,0,10*ROW('Hygiene Data'!F196)),NA())</f>
        <v>#N/A</v>
      </c>
      <c r="BK202" s="121" t="e">
        <f ca="1">+IF(AND(ISNUMBER(OFFSET('Hygiene Data'!$F$10,0,10*ROW('Hygiene Data'!F196))),'Data Summary'!DZ202="Yes"),OFFSET('Hygiene Data'!$F$10,0,10*ROW('Hygiene Data'!F196)),NA())</f>
        <v>#N/A</v>
      </c>
      <c r="BL202" s="121" t="e">
        <f ca="1">+IF(AND(ISNUMBER(OFFSET('Hygiene Data'!$G$6,0,10*ROW('Hygiene Data'!G196))),'Data Summary'!EA202="Yes"),OFFSET('Hygiene Data'!$G$6,0,10*ROW('Hygiene Data'!G196)),NA())</f>
        <v>#N/A</v>
      </c>
      <c r="BM202" s="121" t="e">
        <f ca="1">+IF(AND(ISNUMBER(OFFSET('Hygiene Data'!$G$8,0,10*ROW('Hygiene Data'!G196))),'Data Summary'!EB202="Yes"),OFFSET('Hygiene Data'!$G$8,0,10*ROW('Hygiene Data'!G196)),NA())</f>
        <v>#N/A</v>
      </c>
      <c r="BN202" s="121" t="e">
        <f ca="1">+IF(AND(ISNUMBER(OFFSET('Hygiene Data'!$G$10,0,10*ROW('Hygiene Data'!G196))),'Data Summary'!EC202="Yes"),OFFSET('Hygiene Data'!$G$10,0,10*ROW('Hygiene Data'!G196)),NA())</f>
        <v>#N/A</v>
      </c>
      <c r="BO202" s="121" t="e">
        <f ca="1">+IF(AND(ISNUMBER(OFFSET('Hygiene Data'!$H$6,0,10*ROW('Hygiene Data'!H196))),'Data Summary'!ED202="Yes"),OFFSET('Hygiene Data'!$H$6,0,10*ROW('Hygiene Data'!H196)),NA())</f>
        <v>#N/A</v>
      </c>
      <c r="BP202" s="121" t="e">
        <f ca="1">+IF(AND(ISNUMBER(OFFSET('Hygiene Data'!$H$8,0,10*ROW('Hygiene Data'!H196))),'Data Summary'!EE202="Yes"),OFFSET('Hygiene Data'!$H$8,0,10*ROW('Hygiene Data'!H196)),NA())</f>
        <v>#N/A</v>
      </c>
      <c r="BQ202" s="121" t="e">
        <f ca="1">+IF(AND(ISNUMBER(OFFSET('Hygiene Data'!$H$10,0,10*ROW('Hygiene Data'!H196))),'Data Summary'!EF202="Yes"),OFFSET('Hygiene Data'!$H$10,0,10*ROW('Hygiene Data'!H196)),NA())</f>
        <v>#N/A</v>
      </c>
    </row>
    <row r="203" spans="1:69" x14ac:dyDescent="0.2">
      <c r="A203" s="44" t="e">
        <f ca="1">+IF(OFFSET('Water Data'!$B$1,0,10*ROW('Water Data'!B197))="",NA(),OFFSET('Water Data'!$B$1,0,10*ROW('Water Data'!B197)))</f>
        <v>#N/A</v>
      </c>
      <c r="B203" s="44" t="e">
        <f ca="1">+IF(OFFSET('Water Data'!$A$3,0,10*ROW('Water Data'!A200))="",NA(),OFFSET('Water Data'!$A$3,0,10*ROW('Water Data'!A200)))</f>
        <v>#N/A</v>
      </c>
      <c r="C203" s="44" t="e">
        <f ca="1">+IF(OFFSET('Water Data'!$C$3,0,10*ROW('Water Data'!C200))="",NA(),OFFSET('Water Data'!$C$3,0,10*ROW('Water Data'!C200)))</f>
        <v>#N/A</v>
      </c>
      <c r="D203" s="119" t="e">
        <f ca="1">+IF(AND(ISNUMBER(OFFSET('Water Data'!$C$5,0,10*ROW('Water Data'!C197))),'Data Summary'!BS203="Yes"),100-OFFSET('Water Data'!$C$5,0,10*ROW('Water Data'!C197)),NA())</f>
        <v>#N/A</v>
      </c>
      <c r="E203" s="119" t="e">
        <f ca="1">+IF(AND(ISNUMBER(OFFSET('Water Data'!$C$7,0,10*ROW('Water Data'!C197))),'Data Summary'!BT203="Yes"),OFFSET('Water Data'!$C$7,0,10*ROW('Water Data'!C197)),NA())</f>
        <v>#N/A</v>
      </c>
      <c r="F203" s="119" t="e">
        <f ca="1">+IF(AND(ISNUMBER(OFFSET('Water Data'!$C$10,0,10*ROW('Water Data'!C197))),'Data Summary'!BU203="Yes"),OFFSET('Water Data'!$C$10,0,10*ROW('Water Data'!C197)),NA())</f>
        <v>#N/A</v>
      </c>
      <c r="G203" s="119" t="e">
        <f ca="1">+IF(AND(ISNUMBER(OFFSET('Water Data'!$D$5,0,10*ROW('Water Data'!D197))),'Data Summary'!BV203="Yes"),100-OFFSET('Water Data'!$D$5,0,10*ROW('Water Data'!D197)),NA())</f>
        <v>#N/A</v>
      </c>
      <c r="H203" s="119" t="e">
        <f ca="1">+IF(AND(ISNUMBER(OFFSET('Water Data'!$D$7,0,10*ROW('Water Data'!D197))),'Data Summary'!BW203="Yes"),OFFSET('Water Data'!$D$7,0,10*ROW('Water Data'!D197)),NA())</f>
        <v>#N/A</v>
      </c>
      <c r="I203" s="119" t="e">
        <f ca="1">+IF(AND(ISNUMBER(OFFSET('Water Data'!$D$10,0,10*ROW('Water Data'!D197))),'Data Summary'!BX203="Yes"),OFFSET('Water Data'!$D$10,0,10*ROW('Water Data'!D197)),NA())</f>
        <v>#N/A</v>
      </c>
      <c r="J203" s="119" t="e">
        <f ca="1">+IF(AND(ISNUMBER(OFFSET('Water Data'!$E$5,0,10*ROW('Water Data'!E197))),'Data Summary'!BY203="Yes"),100-OFFSET('Water Data'!$E$5,0,10*ROW('Water Data'!E197)),NA())</f>
        <v>#N/A</v>
      </c>
      <c r="K203" s="119" t="e">
        <f ca="1">+IF(AND(ISNUMBER(OFFSET('Water Data'!$E$7,0,10*ROW('Water Data'!E197))),'Data Summary'!BZ203="Yes"),OFFSET('Water Data'!$E$7,0,10*ROW('Water Data'!E197)),NA())</f>
        <v>#N/A</v>
      </c>
      <c r="L203" s="119" t="e">
        <f ca="1">+IF(AND(ISNUMBER(OFFSET('Water Data'!$E$10,0,10*ROW('Water Data'!E197))),'Data Summary'!CA203="Yes"),OFFSET('Water Data'!$E$10,0,10*ROW('Water Data'!E197)),NA())</f>
        <v>#N/A</v>
      </c>
      <c r="M203" s="119" t="e">
        <f ca="1">+IF(AND(ISNUMBER(OFFSET('Water Data'!$F$5,0,10*ROW('Water Data'!F197))),'Data Summary'!CB203="Yes"),100-OFFSET('Water Data'!$F$5,0,10*ROW('Water Data'!F197)),NA())</f>
        <v>#N/A</v>
      </c>
      <c r="N203" s="119" t="e">
        <f ca="1">+IF(AND(ISNUMBER(OFFSET('Water Data'!$F$7,0,10*ROW('Water Data'!F197))),'Data Summary'!CC203="Yes"),OFFSET('Water Data'!$F$7,0,10*ROW('Water Data'!F197)),NA())</f>
        <v>#N/A</v>
      </c>
      <c r="O203" s="119" t="e">
        <f ca="1">+IF(AND(ISNUMBER(OFFSET('Water Data'!$F$10,0,10*ROW('Water Data'!F197))),'Data Summary'!CD203="Yes"),OFFSET('Water Data'!$F$10,0,10*ROW('Water Data'!F197)),NA())</f>
        <v>#N/A</v>
      </c>
      <c r="P203" s="119" t="e">
        <f ca="1">+IF(AND(ISNUMBER(OFFSET('Water Data'!$G$5,0,10*ROW('Water Data'!G197))),'Data Summary'!CE203="Yes"),100-OFFSET('Water Data'!$G$5,0,10*ROW('Water Data'!G197)),NA())</f>
        <v>#N/A</v>
      </c>
      <c r="Q203" s="119" t="e">
        <f ca="1">+IF(AND(ISNUMBER(OFFSET('Water Data'!$G$7,0,10*ROW('Water Data'!G197))),'Data Summary'!CF203="Yes"),OFFSET('Water Data'!$G$7,0,10*ROW('Water Data'!G197)),NA())</f>
        <v>#N/A</v>
      </c>
      <c r="R203" s="119" t="e">
        <f ca="1">+IF(AND(ISNUMBER(OFFSET('Water Data'!$G$10,0,10*ROW('Water Data'!G197))),'Data Summary'!CG203="Yes"),OFFSET('Water Data'!$G$10,0,10*ROW('Water Data'!G197)),NA())</f>
        <v>#N/A</v>
      </c>
      <c r="S203" s="119" t="e">
        <f ca="1">+IF(AND(ISNUMBER(OFFSET('Water Data'!$H$5,0,10*ROW('Water Data'!H197))),'Data Summary'!CH203="Yes"),100-OFFSET('Water Data'!$H$5,0,10*ROW('Water Data'!H197)),NA())</f>
        <v>#N/A</v>
      </c>
      <c r="T203" s="119" t="e">
        <f ca="1">+IF(AND(ISNUMBER(OFFSET('Water Data'!$H$7,0,10*ROW('Water Data'!H197))),'Data Summary'!CI203="Yes"),OFFSET('Water Data'!$H$7,0,10*ROW('Water Data'!H197)),NA())</f>
        <v>#N/A</v>
      </c>
      <c r="U203" s="119" t="e">
        <f ca="1">+IF(AND(ISNUMBER(OFFSET('Water Data'!$H$10,0,10*ROW('Water Data'!H197))),'Data Summary'!CJ203="Yes"),OFFSET('Water Data'!$H$10,0,10*ROW('Water Data'!H197)),NA())</f>
        <v>#N/A</v>
      </c>
      <c r="V203" s="120" t="e">
        <f ca="1">+IF(AND(ISNUMBER(OFFSET('Sanitation Data'!$C$5,0,10*ROW('Sanitation Data'!C197))),'Data Summary'!CK203="Yes"),100-OFFSET('Sanitation Data'!$C$5,0,10*ROW('Sanitation Data'!C197)),NA())</f>
        <v>#N/A</v>
      </c>
      <c r="W203" s="120" t="e">
        <f ca="1">+IF(AND(ISNUMBER(OFFSET('Sanitation Data'!$C$7,0,10*ROW('Sanitation Data'!C197))),'Data Summary'!CL203="Yes"),OFFSET('Sanitation Data'!$C$7,0,10*ROW('Sanitation Data'!C197)),NA())</f>
        <v>#N/A</v>
      </c>
      <c r="X203" s="120" t="e">
        <f ca="1">+IF(AND(ISNUMBER(OFFSET('Sanitation Data'!$C$11,0,10*ROW('Sanitation Data'!C197))),'Data Summary'!CM203="Yes"),OFFSET('Sanitation Data'!$C$11,0,10*ROW('Sanitation Data'!C197)),NA())</f>
        <v>#N/A</v>
      </c>
      <c r="Y203" s="120" t="e">
        <f ca="1">+IF(AND(ISNUMBER(OFFSET('Sanitation Data'!$C$12,0,10*ROW('Sanitation Data'!C197))),'Data Summary'!CN203="Yes"),OFFSET('Sanitation Data'!$C$12,0,10*ROW('Sanitation Data'!C197)),NA())</f>
        <v>#N/A</v>
      </c>
      <c r="Z203" s="120" t="e">
        <f ca="1">+IF(AND(ISNUMBER(OFFSET('Sanitation Data'!$C$13,0,10*ROW('Sanitation Data'!C197))),'Data Summary'!CO203="Yes"),OFFSET('Sanitation Data'!$C$13,0,10*ROW('Sanitation Data'!C197)),NA())</f>
        <v>#N/A</v>
      </c>
      <c r="AA203" s="120" t="e">
        <f ca="1">+IF(AND(ISNUMBER(OFFSET('Sanitation Data'!$D$5,0,10*ROW('Sanitation Data'!D197))),'Data Summary'!CP203="Yes"),100-OFFSET('Sanitation Data'!$D$5,0,10*ROW('Sanitation Data'!D197)),NA())</f>
        <v>#N/A</v>
      </c>
      <c r="AB203" s="120" t="e">
        <f ca="1">+IF(AND(ISNUMBER(OFFSET('Sanitation Data'!$D$7,0,10*ROW('Sanitation Data'!D197))),'Data Summary'!CQ203="Yes"),OFFSET('Sanitation Data'!$D$7,0,10*ROW('Sanitation Data'!D197)),NA())</f>
        <v>#N/A</v>
      </c>
      <c r="AC203" s="120" t="e">
        <f ca="1">+IF(AND(ISNUMBER(OFFSET('Sanitation Data'!$D$11,0,10*ROW('Sanitation Data'!D197))),'Data Summary'!CR203="Yes"),OFFSET('Sanitation Data'!$D$11,0,10*ROW('Sanitation Data'!D197)),NA())</f>
        <v>#N/A</v>
      </c>
      <c r="AD203" s="120" t="e">
        <f ca="1">+IF(AND(ISNUMBER(OFFSET('Sanitation Data'!$D$12,0,10*ROW('Sanitation Data'!D197))),'Data Summary'!CS203="Yes"),OFFSET('Sanitation Data'!$D$12,0,10*ROW('Sanitation Data'!D197)),NA())</f>
        <v>#N/A</v>
      </c>
      <c r="AE203" s="120" t="e">
        <f ca="1">+IF(AND(ISNUMBER(OFFSET('Sanitation Data'!$D$13,0,10*ROW('Sanitation Data'!D197))),'Data Summary'!CT203="Yes"),OFFSET('Sanitation Data'!$D$13,0,10*ROW('Sanitation Data'!D197)),NA())</f>
        <v>#N/A</v>
      </c>
      <c r="AF203" s="120" t="e">
        <f ca="1">+IF(AND(ISNUMBER(OFFSET('Sanitation Data'!$E$5,0,10*ROW('Sanitation Data'!E197))),'Data Summary'!CU203="Yes"),100-OFFSET('Sanitation Data'!$E$5,0,10*ROW('Sanitation Data'!E197)),NA())</f>
        <v>#N/A</v>
      </c>
      <c r="AG203" s="120" t="e">
        <f ca="1">+IF(AND(ISNUMBER(OFFSET('Sanitation Data'!$E$7,0,10*ROW('Sanitation Data'!E197))),'Data Summary'!CV203="Yes"),OFFSET('Sanitation Data'!$E$7,0,10*ROW('Sanitation Data'!E197)),NA())</f>
        <v>#N/A</v>
      </c>
      <c r="AH203" s="120" t="e">
        <f ca="1">+IF(AND(ISNUMBER(OFFSET('Sanitation Data'!$E$11,0,10*ROW('Sanitation Data'!E197))),'Data Summary'!CW203="Yes"),OFFSET('Sanitation Data'!$E$11,0,10*ROW('Sanitation Data'!E197)),NA())</f>
        <v>#N/A</v>
      </c>
      <c r="AI203" s="120" t="e">
        <f ca="1">+IF(AND(ISNUMBER(OFFSET('Sanitation Data'!$E$12,0,10*ROW('Sanitation Data'!E197))),'Data Summary'!CX203="Yes"),OFFSET('Sanitation Data'!$E$12,0,10*ROW('Sanitation Data'!E197)),NA())</f>
        <v>#N/A</v>
      </c>
      <c r="AJ203" s="120" t="e">
        <f ca="1">+IF(AND(ISNUMBER(OFFSET('Sanitation Data'!$E$13,0,10*ROW('Sanitation Data'!E197))),'Data Summary'!CY203="Yes"),OFFSET('Sanitation Data'!$E$13,0,10*ROW('Sanitation Data'!E197)),NA())</f>
        <v>#N/A</v>
      </c>
      <c r="AK203" s="120" t="e">
        <f ca="1">+IF(AND(ISNUMBER(OFFSET('Sanitation Data'!$F$5,0,10*ROW('Sanitation Data'!F197))),'Data Summary'!CZ203="Yes"),100-OFFSET('Sanitation Data'!$F$5,0,10*ROW('Sanitation Data'!F197)),NA())</f>
        <v>#N/A</v>
      </c>
      <c r="AL203" s="120" t="e">
        <f ca="1">+IF(AND(ISNUMBER(OFFSET('Sanitation Data'!$F$7,0,10*ROW('Sanitation Data'!F197))),'Data Summary'!DA203="Yes"),OFFSET('Sanitation Data'!$F$7,0,10*ROW('Sanitation Data'!F197)),NA())</f>
        <v>#N/A</v>
      </c>
      <c r="AM203" s="120" t="e">
        <f ca="1">+IF(AND(ISNUMBER(OFFSET('Sanitation Data'!$F$11,0,10*ROW('Sanitation Data'!F197))),'Data Summary'!DB203="Yes"),OFFSET('Sanitation Data'!$F$11,0,10*ROW('Sanitation Data'!F197)),NA())</f>
        <v>#N/A</v>
      </c>
      <c r="AN203" s="120" t="e">
        <f ca="1">+IF(AND(ISNUMBER(OFFSET('Sanitation Data'!$F$12,0,10*ROW('Sanitation Data'!F197))),'Data Summary'!DC203="Yes"),OFFSET('Sanitation Data'!$F$12,0,10*ROW('Sanitation Data'!F197)),NA())</f>
        <v>#N/A</v>
      </c>
      <c r="AO203" s="120" t="e">
        <f ca="1">+IF(AND(ISNUMBER(OFFSET('Sanitation Data'!$F$13,0,10*ROW('Sanitation Data'!F197))),'Data Summary'!DD203="Yes"),OFFSET('Sanitation Data'!$F$13,0,10*ROW('Sanitation Data'!F197)),NA())</f>
        <v>#N/A</v>
      </c>
      <c r="AP203" s="120" t="e">
        <f ca="1">+IF(AND(ISNUMBER(OFFSET('Sanitation Data'!$G$5,0,10*ROW('Sanitation Data'!G197))),'Data Summary'!DE203="Yes"),100-OFFSET('Sanitation Data'!$G$5,0,10*ROW('Sanitation Data'!G197)),NA())</f>
        <v>#N/A</v>
      </c>
      <c r="AQ203" s="120" t="e">
        <f ca="1">+IF(AND(ISNUMBER(OFFSET('Sanitation Data'!$G$7,0,10*ROW('Sanitation Data'!G197))),'Data Summary'!DF203="Yes"),OFFSET('Sanitation Data'!$G$7,0,10*ROW('Sanitation Data'!G197)),NA())</f>
        <v>#N/A</v>
      </c>
      <c r="AR203" s="120" t="e">
        <f ca="1">+IF(AND(ISNUMBER(OFFSET('Sanitation Data'!$G$11,0,10*ROW('Sanitation Data'!G197))),'Data Summary'!DG203="Yes"),OFFSET('Sanitation Data'!$G$11,0,10*ROW('Sanitation Data'!G197)),NA())</f>
        <v>#N/A</v>
      </c>
      <c r="AS203" s="120" t="e">
        <f ca="1">+IF(AND(ISNUMBER(OFFSET('Sanitation Data'!$G$12,0,10*ROW('Sanitation Data'!G197))),'Data Summary'!DH203="Yes"),OFFSET('Sanitation Data'!$G$12,0,10*ROW('Sanitation Data'!G197)),NA())</f>
        <v>#N/A</v>
      </c>
      <c r="AT203" s="120" t="e">
        <f ca="1">+IF(AND(ISNUMBER(OFFSET('Sanitation Data'!$G$13,0,10*ROW('Sanitation Data'!G197))),'Data Summary'!DI203="Yes"),OFFSET('Sanitation Data'!$G$13,0,10*ROW('Sanitation Data'!G197)),NA())</f>
        <v>#N/A</v>
      </c>
      <c r="AU203" s="120" t="e">
        <f ca="1">+IF(AND(ISNUMBER(OFFSET('Sanitation Data'!$H$5,0,10*ROW('Sanitation Data'!H197))),'Data Summary'!DJ203="Yes"),100-OFFSET('Sanitation Data'!$H$5,0,10*ROW('Sanitation Data'!H197)),NA())</f>
        <v>#N/A</v>
      </c>
      <c r="AV203" s="120" t="e">
        <f ca="1">+IF(AND(ISNUMBER(OFFSET('Sanitation Data'!$H$7,0,10*ROW('Sanitation Data'!H197))),'Data Summary'!DK203="Yes"),OFFSET('Sanitation Data'!$H$7,0,10*ROW('Sanitation Data'!H197)),NA())</f>
        <v>#N/A</v>
      </c>
      <c r="AW203" s="120" t="e">
        <f ca="1">+IF(AND(ISNUMBER(OFFSET('Sanitation Data'!$H$11,0,10*ROW('Sanitation Data'!H197))),'Data Summary'!DL203="Yes"),OFFSET('Sanitation Data'!$H$11,0,10*ROW('Sanitation Data'!H197)),NA())</f>
        <v>#N/A</v>
      </c>
      <c r="AX203" s="120" t="e">
        <f ca="1">+IF(AND(ISNUMBER(OFFSET('Sanitation Data'!$H$12,0,10*ROW('Sanitation Data'!H197))),'Data Summary'!DM203="Yes"),OFFSET('Sanitation Data'!$H$12,0,10*ROW('Sanitation Data'!H197)),NA())</f>
        <v>#N/A</v>
      </c>
      <c r="AY203" s="120" t="e">
        <f ca="1">+IF(AND(ISNUMBER(OFFSET('Sanitation Data'!$H$13,0,10*ROW('Sanitation Data'!H197))),'Data Summary'!DN203="Yes"),OFFSET('Sanitation Data'!$H$13,0,10*ROW('Sanitation Data'!H197)),NA())</f>
        <v>#N/A</v>
      </c>
      <c r="AZ203" s="121" t="e">
        <f ca="1">+IF(AND(ISNUMBER(OFFSET('Hygiene Data'!$C$6,0,10*ROW('Hygiene Data'!C197))),'Data Summary'!DO203="Yes"),OFFSET('Hygiene Data'!$C$6,0,10*ROW('Hygiene Data'!C197)),NA())</f>
        <v>#N/A</v>
      </c>
      <c r="BA203" s="121" t="e">
        <f ca="1">+IF(AND(ISNUMBER(OFFSET('Hygiene Data'!$C$8,0,10*ROW('Hygiene Data'!C197))),'Data Summary'!DP203="Yes"),OFFSET('Hygiene Data'!$C$8,0,10*ROW('Hygiene Data'!C197)),NA())</f>
        <v>#N/A</v>
      </c>
      <c r="BB203" s="121" t="e">
        <f ca="1">+IF(AND(ISNUMBER(OFFSET('Hygiene Data'!$C$10,0,10*ROW('Hygiene Data'!C197))),'Data Summary'!DQ203="Yes"),OFFSET('Hygiene Data'!$C$10,0,10*ROW('Hygiene Data'!C197)),NA())</f>
        <v>#N/A</v>
      </c>
      <c r="BC203" s="121" t="e">
        <f ca="1">+IF(AND(ISNUMBER(OFFSET('Hygiene Data'!$D$6,0,10*ROW('Hygiene Data'!D197))),'Data Summary'!DR203="Yes"),OFFSET('Hygiene Data'!$D$6,0,10*ROW('Hygiene Data'!D197)),NA())</f>
        <v>#N/A</v>
      </c>
      <c r="BD203" s="121" t="e">
        <f ca="1">+IF(AND(ISNUMBER(OFFSET('Hygiene Data'!$D$8,0,10*ROW('Hygiene Data'!D197))),'Data Summary'!DS203="Yes"),OFFSET('Hygiene Data'!$D$8,0,10*ROW('Hygiene Data'!D197)),NA())</f>
        <v>#N/A</v>
      </c>
      <c r="BE203" s="121" t="e">
        <f ca="1">+IF(AND(ISNUMBER(OFFSET('Hygiene Data'!$D$10,0,10*ROW('Hygiene Data'!D197))),'Data Summary'!DT203="Yes"),OFFSET('Hygiene Data'!$D$10,0,10*ROW('Hygiene Data'!D197)),NA())</f>
        <v>#N/A</v>
      </c>
      <c r="BF203" s="121" t="e">
        <f ca="1">+IF(AND(ISNUMBER(OFFSET('Hygiene Data'!$E$6,0,10*ROW('Hygiene Data'!E197))),'Data Summary'!DU203="Yes"),OFFSET('Hygiene Data'!$E$6,0,10*ROW('Hygiene Data'!E197)),NA())</f>
        <v>#N/A</v>
      </c>
      <c r="BG203" s="121" t="e">
        <f ca="1">+IF(AND(ISNUMBER(OFFSET('Hygiene Data'!$E$8,0,10*ROW('Hygiene Data'!E197))),'Data Summary'!DV203="Yes"),OFFSET('Hygiene Data'!$E$8,0,10*ROW('Hygiene Data'!E197)),NA())</f>
        <v>#N/A</v>
      </c>
      <c r="BH203" s="121" t="e">
        <f ca="1">+IF(AND(ISNUMBER(OFFSET('Hygiene Data'!$E$10,0,10*ROW('Hygiene Data'!E197))),'Data Summary'!DW203="Yes"),OFFSET('Hygiene Data'!$E$10,0,10*ROW('Hygiene Data'!E197)),NA())</f>
        <v>#N/A</v>
      </c>
      <c r="BI203" s="121" t="e">
        <f ca="1">+IF(AND(ISNUMBER(OFFSET('Hygiene Data'!$F$6,0,10*ROW('Hygiene Data'!F197))),'Data Summary'!DX203="Yes"),OFFSET('Hygiene Data'!$F$6,0,10*ROW('Hygiene Data'!F197)),NA())</f>
        <v>#N/A</v>
      </c>
      <c r="BJ203" s="121" t="e">
        <f ca="1">+IF(AND(ISNUMBER(OFFSET('Hygiene Data'!$F$8,0,10*ROW('Hygiene Data'!F197))),'Data Summary'!DY203="Yes"),OFFSET('Hygiene Data'!$F$8,0,10*ROW('Hygiene Data'!F197)),NA())</f>
        <v>#N/A</v>
      </c>
      <c r="BK203" s="121" t="e">
        <f ca="1">+IF(AND(ISNUMBER(OFFSET('Hygiene Data'!$F$10,0,10*ROW('Hygiene Data'!F197))),'Data Summary'!DZ203="Yes"),OFFSET('Hygiene Data'!$F$10,0,10*ROW('Hygiene Data'!F197)),NA())</f>
        <v>#N/A</v>
      </c>
      <c r="BL203" s="121" t="e">
        <f ca="1">+IF(AND(ISNUMBER(OFFSET('Hygiene Data'!$G$6,0,10*ROW('Hygiene Data'!G197))),'Data Summary'!EA203="Yes"),OFFSET('Hygiene Data'!$G$6,0,10*ROW('Hygiene Data'!G197)),NA())</f>
        <v>#N/A</v>
      </c>
      <c r="BM203" s="121" t="e">
        <f ca="1">+IF(AND(ISNUMBER(OFFSET('Hygiene Data'!$G$8,0,10*ROW('Hygiene Data'!G197))),'Data Summary'!EB203="Yes"),OFFSET('Hygiene Data'!$G$8,0,10*ROW('Hygiene Data'!G197)),NA())</f>
        <v>#N/A</v>
      </c>
      <c r="BN203" s="121" t="e">
        <f ca="1">+IF(AND(ISNUMBER(OFFSET('Hygiene Data'!$G$10,0,10*ROW('Hygiene Data'!G197))),'Data Summary'!EC203="Yes"),OFFSET('Hygiene Data'!$G$10,0,10*ROW('Hygiene Data'!G197)),NA())</f>
        <v>#N/A</v>
      </c>
      <c r="BO203" s="121" t="e">
        <f ca="1">+IF(AND(ISNUMBER(OFFSET('Hygiene Data'!$H$6,0,10*ROW('Hygiene Data'!H197))),'Data Summary'!ED203="Yes"),OFFSET('Hygiene Data'!$H$6,0,10*ROW('Hygiene Data'!H197)),NA())</f>
        <v>#N/A</v>
      </c>
      <c r="BP203" s="121" t="e">
        <f ca="1">+IF(AND(ISNUMBER(OFFSET('Hygiene Data'!$H$8,0,10*ROW('Hygiene Data'!H197))),'Data Summary'!EE203="Yes"),OFFSET('Hygiene Data'!$H$8,0,10*ROW('Hygiene Data'!H197)),NA())</f>
        <v>#N/A</v>
      </c>
      <c r="BQ203" s="121" t="e">
        <f ca="1">+IF(AND(ISNUMBER(OFFSET('Hygiene Data'!$H$10,0,10*ROW('Hygiene Data'!H197))),'Data Summary'!EF203="Yes"),OFFSET('Hygiene Data'!$H$10,0,10*ROW('Hygiene Data'!H197)),NA())</f>
        <v>#N/A</v>
      </c>
    </row>
    <row r="204" spans="1:69" x14ac:dyDescent="0.2">
      <c r="A204" s="44" t="e">
        <f ca="1">+IF(OFFSET('Water Data'!$B$1,0,10*ROW('Water Data'!B198))="",NA(),OFFSET('Water Data'!$B$1,0,10*ROW('Water Data'!B198)))</f>
        <v>#N/A</v>
      </c>
      <c r="B204" s="44" t="e">
        <f ca="1">+IF(OFFSET('Water Data'!$A$3,0,10*ROW('Water Data'!A201))="",NA(),OFFSET('Water Data'!$A$3,0,10*ROW('Water Data'!A201)))</f>
        <v>#N/A</v>
      </c>
      <c r="C204" s="44" t="e">
        <f ca="1">+IF(OFFSET('Water Data'!$C$3,0,10*ROW('Water Data'!C201))="",NA(),OFFSET('Water Data'!$C$3,0,10*ROW('Water Data'!C201)))</f>
        <v>#N/A</v>
      </c>
      <c r="D204" s="119" t="e">
        <f ca="1">+IF(AND(ISNUMBER(OFFSET('Water Data'!$C$5,0,10*ROW('Water Data'!C198))),'Data Summary'!BS204="Yes"),100-OFFSET('Water Data'!$C$5,0,10*ROW('Water Data'!C198)),NA())</f>
        <v>#N/A</v>
      </c>
      <c r="E204" s="119" t="e">
        <f ca="1">+IF(AND(ISNUMBER(OFFSET('Water Data'!$C$7,0,10*ROW('Water Data'!C198))),'Data Summary'!BT204="Yes"),OFFSET('Water Data'!$C$7,0,10*ROW('Water Data'!C198)),NA())</f>
        <v>#N/A</v>
      </c>
      <c r="F204" s="119" t="e">
        <f ca="1">+IF(AND(ISNUMBER(OFFSET('Water Data'!$C$10,0,10*ROW('Water Data'!C198))),'Data Summary'!BU204="Yes"),OFFSET('Water Data'!$C$10,0,10*ROW('Water Data'!C198)),NA())</f>
        <v>#N/A</v>
      </c>
      <c r="G204" s="119" t="e">
        <f ca="1">+IF(AND(ISNUMBER(OFFSET('Water Data'!$D$5,0,10*ROW('Water Data'!D198))),'Data Summary'!BV204="Yes"),100-OFFSET('Water Data'!$D$5,0,10*ROW('Water Data'!D198)),NA())</f>
        <v>#N/A</v>
      </c>
      <c r="H204" s="119" t="e">
        <f ca="1">+IF(AND(ISNUMBER(OFFSET('Water Data'!$D$7,0,10*ROW('Water Data'!D198))),'Data Summary'!BW204="Yes"),OFFSET('Water Data'!$D$7,0,10*ROW('Water Data'!D198)),NA())</f>
        <v>#N/A</v>
      </c>
      <c r="I204" s="119" t="e">
        <f ca="1">+IF(AND(ISNUMBER(OFFSET('Water Data'!$D$10,0,10*ROW('Water Data'!D198))),'Data Summary'!BX204="Yes"),OFFSET('Water Data'!$D$10,0,10*ROW('Water Data'!D198)),NA())</f>
        <v>#N/A</v>
      </c>
      <c r="J204" s="119" t="e">
        <f ca="1">+IF(AND(ISNUMBER(OFFSET('Water Data'!$E$5,0,10*ROW('Water Data'!E198))),'Data Summary'!BY204="Yes"),100-OFFSET('Water Data'!$E$5,0,10*ROW('Water Data'!E198)),NA())</f>
        <v>#N/A</v>
      </c>
      <c r="K204" s="119" t="e">
        <f ca="1">+IF(AND(ISNUMBER(OFFSET('Water Data'!$E$7,0,10*ROW('Water Data'!E198))),'Data Summary'!BZ204="Yes"),OFFSET('Water Data'!$E$7,0,10*ROW('Water Data'!E198)),NA())</f>
        <v>#N/A</v>
      </c>
      <c r="L204" s="119" t="e">
        <f ca="1">+IF(AND(ISNUMBER(OFFSET('Water Data'!$E$10,0,10*ROW('Water Data'!E198))),'Data Summary'!CA204="Yes"),OFFSET('Water Data'!$E$10,0,10*ROW('Water Data'!E198)),NA())</f>
        <v>#N/A</v>
      </c>
      <c r="M204" s="119" t="e">
        <f ca="1">+IF(AND(ISNUMBER(OFFSET('Water Data'!$F$5,0,10*ROW('Water Data'!F198))),'Data Summary'!CB204="Yes"),100-OFFSET('Water Data'!$F$5,0,10*ROW('Water Data'!F198)),NA())</f>
        <v>#N/A</v>
      </c>
      <c r="N204" s="119" t="e">
        <f ca="1">+IF(AND(ISNUMBER(OFFSET('Water Data'!$F$7,0,10*ROW('Water Data'!F198))),'Data Summary'!CC204="Yes"),OFFSET('Water Data'!$F$7,0,10*ROW('Water Data'!F198)),NA())</f>
        <v>#N/A</v>
      </c>
      <c r="O204" s="119" t="e">
        <f ca="1">+IF(AND(ISNUMBER(OFFSET('Water Data'!$F$10,0,10*ROW('Water Data'!F198))),'Data Summary'!CD204="Yes"),OFFSET('Water Data'!$F$10,0,10*ROW('Water Data'!F198)),NA())</f>
        <v>#N/A</v>
      </c>
      <c r="P204" s="119" t="e">
        <f ca="1">+IF(AND(ISNUMBER(OFFSET('Water Data'!$G$5,0,10*ROW('Water Data'!G198))),'Data Summary'!CE204="Yes"),100-OFFSET('Water Data'!$G$5,0,10*ROW('Water Data'!G198)),NA())</f>
        <v>#N/A</v>
      </c>
      <c r="Q204" s="119" t="e">
        <f ca="1">+IF(AND(ISNUMBER(OFFSET('Water Data'!$G$7,0,10*ROW('Water Data'!G198))),'Data Summary'!CF204="Yes"),OFFSET('Water Data'!$G$7,0,10*ROW('Water Data'!G198)),NA())</f>
        <v>#N/A</v>
      </c>
      <c r="R204" s="119" t="e">
        <f ca="1">+IF(AND(ISNUMBER(OFFSET('Water Data'!$G$10,0,10*ROW('Water Data'!G198))),'Data Summary'!CG204="Yes"),OFFSET('Water Data'!$G$10,0,10*ROW('Water Data'!G198)),NA())</f>
        <v>#N/A</v>
      </c>
      <c r="S204" s="119" t="e">
        <f ca="1">+IF(AND(ISNUMBER(OFFSET('Water Data'!$H$5,0,10*ROW('Water Data'!H198))),'Data Summary'!CH204="Yes"),100-OFFSET('Water Data'!$H$5,0,10*ROW('Water Data'!H198)),NA())</f>
        <v>#N/A</v>
      </c>
      <c r="T204" s="119" t="e">
        <f ca="1">+IF(AND(ISNUMBER(OFFSET('Water Data'!$H$7,0,10*ROW('Water Data'!H198))),'Data Summary'!CI204="Yes"),OFFSET('Water Data'!$H$7,0,10*ROW('Water Data'!H198)),NA())</f>
        <v>#N/A</v>
      </c>
      <c r="U204" s="119" t="e">
        <f ca="1">+IF(AND(ISNUMBER(OFFSET('Water Data'!$H$10,0,10*ROW('Water Data'!H198))),'Data Summary'!CJ204="Yes"),OFFSET('Water Data'!$H$10,0,10*ROW('Water Data'!H198)),NA())</f>
        <v>#N/A</v>
      </c>
      <c r="V204" s="120" t="e">
        <f ca="1">+IF(AND(ISNUMBER(OFFSET('Sanitation Data'!$C$5,0,10*ROW('Sanitation Data'!C198))),'Data Summary'!CK204="Yes"),100-OFFSET('Sanitation Data'!$C$5,0,10*ROW('Sanitation Data'!C198)),NA())</f>
        <v>#N/A</v>
      </c>
      <c r="W204" s="120" t="e">
        <f ca="1">+IF(AND(ISNUMBER(OFFSET('Sanitation Data'!$C$7,0,10*ROW('Sanitation Data'!C198))),'Data Summary'!CL204="Yes"),OFFSET('Sanitation Data'!$C$7,0,10*ROW('Sanitation Data'!C198)),NA())</f>
        <v>#N/A</v>
      </c>
      <c r="X204" s="120" t="e">
        <f ca="1">+IF(AND(ISNUMBER(OFFSET('Sanitation Data'!$C$11,0,10*ROW('Sanitation Data'!C198))),'Data Summary'!CM204="Yes"),OFFSET('Sanitation Data'!$C$11,0,10*ROW('Sanitation Data'!C198)),NA())</f>
        <v>#N/A</v>
      </c>
      <c r="Y204" s="120" t="e">
        <f ca="1">+IF(AND(ISNUMBER(OFFSET('Sanitation Data'!$C$12,0,10*ROW('Sanitation Data'!C198))),'Data Summary'!CN204="Yes"),OFFSET('Sanitation Data'!$C$12,0,10*ROW('Sanitation Data'!C198)),NA())</f>
        <v>#N/A</v>
      </c>
      <c r="Z204" s="120" t="e">
        <f ca="1">+IF(AND(ISNUMBER(OFFSET('Sanitation Data'!$C$13,0,10*ROW('Sanitation Data'!C198))),'Data Summary'!CO204="Yes"),OFFSET('Sanitation Data'!$C$13,0,10*ROW('Sanitation Data'!C198)),NA())</f>
        <v>#N/A</v>
      </c>
      <c r="AA204" s="120" t="e">
        <f ca="1">+IF(AND(ISNUMBER(OFFSET('Sanitation Data'!$D$5,0,10*ROW('Sanitation Data'!D198))),'Data Summary'!CP204="Yes"),100-OFFSET('Sanitation Data'!$D$5,0,10*ROW('Sanitation Data'!D198)),NA())</f>
        <v>#N/A</v>
      </c>
      <c r="AB204" s="120" t="e">
        <f ca="1">+IF(AND(ISNUMBER(OFFSET('Sanitation Data'!$D$7,0,10*ROW('Sanitation Data'!D198))),'Data Summary'!CQ204="Yes"),OFFSET('Sanitation Data'!$D$7,0,10*ROW('Sanitation Data'!D198)),NA())</f>
        <v>#N/A</v>
      </c>
      <c r="AC204" s="120" t="e">
        <f ca="1">+IF(AND(ISNUMBER(OFFSET('Sanitation Data'!$D$11,0,10*ROW('Sanitation Data'!D198))),'Data Summary'!CR204="Yes"),OFFSET('Sanitation Data'!$D$11,0,10*ROW('Sanitation Data'!D198)),NA())</f>
        <v>#N/A</v>
      </c>
      <c r="AD204" s="120" t="e">
        <f ca="1">+IF(AND(ISNUMBER(OFFSET('Sanitation Data'!$D$12,0,10*ROW('Sanitation Data'!D198))),'Data Summary'!CS204="Yes"),OFFSET('Sanitation Data'!$D$12,0,10*ROW('Sanitation Data'!D198)),NA())</f>
        <v>#N/A</v>
      </c>
      <c r="AE204" s="120" t="e">
        <f ca="1">+IF(AND(ISNUMBER(OFFSET('Sanitation Data'!$D$13,0,10*ROW('Sanitation Data'!D198))),'Data Summary'!CT204="Yes"),OFFSET('Sanitation Data'!$D$13,0,10*ROW('Sanitation Data'!D198)),NA())</f>
        <v>#N/A</v>
      </c>
      <c r="AF204" s="120" t="e">
        <f ca="1">+IF(AND(ISNUMBER(OFFSET('Sanitation Data'!$E$5,0,10*ROW('Sanitation Data'!E198))),'Data Summary'!CU204="Yes"),100-OFFSET('Sanitation Data'!$E$5,0,10*ROW('Sanitation Data'!E198)),NA())</f>
        <v>#N/A</v>
      </c>
      <c r="AG204" s="120" t="e">
        <f ca="1">+IF(AND(ISNUMBER(OFFSET('Sanitation Data'!$E$7,0,10*ROW('Sanitation Data'!E198))),'Data Summary'!CV204="Yes"),OFFSET('Sanitation Data'!$E$7,0,10*ROW('Sanitation Data'!E198)),NA())</f>
        <v>#N/A</v>
      </c>
      <c r="AH204" s="120" t="e">
        <f ca="1">+IF(AND(ISNUMBER(OFFSET('Sanitation Data'!$E$11,0,10*ROW('Sanitation Data'!E198))),'Data Summary'!CW204="Yes"),OFFSET('Sanitation Data'!$E$11,0,10*ROW('Sanitation Data'!E198)),NA())</f>
        <v>#N/A</v>
      </c>
      <c r="AI204" s="120" t="e">
        <f ca="1">+IF(AND(ISNUMBER(OFFSET('Sanitation Data'!$E$12,0,10*ROW('Sanitation Data'!E198))),'Data Summary'!CX204="Yes"),OFFSET('Sanitation Data'!$E$12,0,10*ROW('Sanitation Data'!E198)),NA())</f>
        <v>#N/A</v>
      </c>
      <c r="AJ204" s="120" t="e">
        <f ca="1">+IF(AND(ISNUMBER(OFFSET('Sanitation Data'!$E$13,0,10*ROW('Sanitation Data'!E198))),'Data Summary'!CY204="Yes"),OFFSET('Sanitation Data'!$E$13,0,10*ROW('Sanitation Data'!E198)),NA())</f>
        <v>#N/A</v>
      </c>
      <c r="AK204" s="120" t="e">
        <f ca="1">+IF(AND(ISNUMBER(OFFSET('Sanitation Data'!$F$5,0,10*ROW('Sanitation Data'!F198))),'Data Summary'!CZ204="Yes"),100-OFFSET('Sanitation Data'!$F$5,0,10*ROW('Sanitation Data'!F198)),NA())</f>
        <v>#N/A</v>
      </c>
      <c r="AL204" s="120" t="e">
        <f ca="1">+IF(AND(ISNUMBER(OFFSET('Sanitation Data'!$F$7,0,10*ROW('Sanitation Data'!F198))),'Data Summary'!DA204="Yes"),OFFSET('Sanitation Data'!$F$7,0,10*ROW('Sanitation Data'!F198)),NA())</f>
        <v>#N/A</v>
      </c>
      <c r="AM204" s="120" t="e">
        <f ca="1">+IF(AND(ISNUMBER(OFFSET('Sanitation Data'!$F$11,0,10*ROW('Sanitation Data'!F198))),'Data Summary'!DB204="Yes"),OFFSET('Sanitation Data'!$F$11,0,10*ROW('Sanitation Data'!F198)),NA())</f>
        <v>#N/A</v>
      </c>
      <c r="AN204" s="120" t="e">
        <f ca="1">+IF(AND(ISNUMBER(OFFSET('Sanitation Data'!$F$12,0,10*ROW('Sanitation Data'!F198))),'Data Summary'!DC204="Yes"),OFFSET('Sanitation Data'!$F$12,0,10*ROW('Sanitation Data'!F198)),NA())</f>
        <v>#N/A</v>
      </c>
      <c r="AO204" s="120" t="e">
        <f ca="1">+IF(AND(ISNUMBER(OFFSET('Sanitation Data'!$F$13,0,10*ROW('Sanitation Data'!F198))),'Data Summary'!DD204="Yes"),OFFSET('Sanitation Data'!$F$13,0,10*ROW('Sanitation Data'!F198)),NA())</f>
        <v>#N/A</v>
      </c>
      <c r="AP204" s="120" t="e">
        <f ca="1">+IF(AND(ISNUMBER(OFFSET('Sanitation Data'!$G$5,0,10*ROW('Sanitation Data'!G198))),'Data Summary'!DE204="Yes"),100-OFFSET('Sanitation Data'!$G$5,0,10*ROW('Sanitation Data'!G198)),NA())</f>
        <v>#N/A</v>
      </c>
      <c r="AQ204" s="120" t="e">
        <f ca="1">+IF(AND(ISNUMBER(OFFSET('Sanitation Data'!$G$7,0,10*ROW('Sanitation Data'!G198))),'Data Summary'!DF204="Yes"),OFFSET('Sanitation Data'!$G$7,0,10*ROW('Sanitation Data'!G198)),NA())</f>
        <v>#N/A</v>
      </c>
      <c r="AR204" s="120" t="e">
        <f ca="1">+IF(AND(ISNUMBER(OFFSET('Sanitation Data'!$G$11,0,10*ROW('Sanitation Data'!G198))),'Data Summary'!DG204="Yes"),OFFSET('Sanitation Data'!$G$11,0,10*ROW('Sanitation Data'!G198)),NA())</f>
        <v>#N/A</v>
      </c>
      <c r="AS204" s="120" t="e">
        <f ca="1">+IF(AND(ISNUMBER(OFFSET('Sanitation Data'!$G$12,0,10*ROW('Sanitation Data'!G198))),'Data Summary'!DH204="Yes"),OFFSET('Sanitation Data'!$G$12,0,10*ROW('Sanitation Data'!G198)),NA())</f>
        <v>#N/A</v>
      </c>
      <c r="AT204" s="120" t="e">
        <f ca="1">+IF(AND(ISNUMBER(OFFSET('Sanitation Data'!$G$13,0,10*ROW('Sanitation Data'!G198))),'Data Summary'!DI204="Yes"),OFFSET('Sanitation Data'!$G$13,0,10*ROW('Sanitation Data'!G198)),NA())</f>
        <v>#N/A</v>
      </c>
      <c r="AU204" s="120" t="e">
        <f ca="1">+IF(AND(ISNUMBER(OFFSET('Sanitation Data'!$H$5,0,10*ROW('Sanitation Data'!H198))),'Data Summary'!DJ204="Yes"),100-OFFSET('Sanitation Data'!$H$5,0,10*ROW('Sanitation Data'!H198)),NA())</f>
        <v>#N/A</v>
      </c>
      <c r="AV204" s="120" t="e">
        <f ca="1">+IF(AND(ISNUMBER(OFFSET('Sanitation Data'!$H$7,0,10*ROW('Sanitation Data'!H198))),'Data Summary'!DK204="Yes"),OFFSET('Sanitation Data'!$H$7,0,10*ROW('Sanitation Data'!H198)),NA())</f>
        <v>#N/A</v>
      </c>
      <c r="AW204" s="120" t="e">
        <f ca="1">+IF(AND(ISNUMBER(OFFSET('Sanitation Data'!$H$11,0,10*ROW('Sanitation Data'!H198))),'Data Summary'!DL204="Yes"),OFFSET('Sanitation Data'!$H$11,0,10*ROW('Sanitation Data'!H198)),NA())</f>
        <v>#N/A</v>
      </c>
      <c r="AX204" s="120" t="e">
        <f ca="1">+IF(AND(ISNUMBER(OFFSET('Sanitation Data'!$H$12,0,10*ROW('Sanitation Data'!H198))),'Data Summary'!DM204="Yes"),OFFSET('Sanitation Data'!$H$12,0,10*ROW('Sanitation Data'!H198)),NA())</f>
        <v>#N/A</v>
      </c>
      <c r="AY204" s="120" t="e">
        <f ca="1">+IF(AND(ISNUMBER(OFFSET('Sanitation Data'!$H$13,0,10*ROW('Sanitation Data'!H198))),'Data Summary'!DN204="Yes"),OFFSET('Sanitation Data'!$H$13,0,10*ROW('Sanitation Data'!H198)),NA())</f>
        <v>#N/A</v>
      </c>
      <c r="AZ204" s="121" t="e">
        <f ca="1">+IF(AND(ISNUMBER(OFFSET('Hygiene Data'!$C$6,0,10*ROW('Hygiene Data'!C198))),'Data Summary'!DO204="Yes"),OFFSET('Hygiene Data'!$C$6,0,10*ROW('Hygiene Data'!C198)),NA())</f>
        <v>#N/A</v>
      </c>
      <c r="BA204" s="121" t="e">
        <f ca="1">+IF(AND(ISNUMBER(OFFSET('Hygiene Data'!$C$8,0,10*ROW('Hygiene Data'!C198))),'Data Summary'!DP204="Yes"),OFFSET('Hygiene Data'!$C$8,0,10*ROW('Hygiene Data'!C198)),NA())</f>
        <v>#N/A</v>
      </c>
      <c r="BB204" s="121" t="e">
        <f ca="1">+IF(AND(ISNUMBER(OFFSET('Hygiene Data'!$C$10,0,10*ROW('Hygiene Data'!C198))),'Data Summary'!DQ204="Yes"),OFFSET('Hygiene Data'!$C$10,0,10*ROW('Hygiene Data'!C198)),NA())</f>
        <v>#N/A</v>
      </c>
      <c r="BC204" s="121" t="e">
        <f ca="1">+IF(AND(ISNUMBER(OFFSET('Hygiene Data'!$D$6,0,10*ROW('Hygiene Data'!D198))),'Data Summary'!DR204="Yes"),OFFSET('Hygiene Data'!$D$6,0,10*ROW('Hygiene Data'!D198)),NA())</f>
        <v>#N/A</v>
      </c>
      <c r="BD204" s="121" t="e">
        <f ca="1">+IF(AND(ISNUMBER(OFFSET('Hygiene Data'!$D$8,0,10*ROW('Hygiene Data'!D198))),'Data Summary'!DS204="Yes"),OFFSET('Hygiene Data'!$D$8,0,10*ROW('Hygiene Data'!D198)),NA())</f>
        <v>#N/A</v>
      </c>
      <c r="BE204" s="121" t="e">
        <f ca="1">+IF(AND(ISNUMBER(OFFSET('Hygiene Data'!$D$10,0,10*ROW('Hygiene Data'!D198))),'Data Summary'!DT204="Yes"),OFFSET('Hygiene Data'!$D$10,0,10*ROW('Hygiene Data'!D198)),NA())</f>
        <v>#N/A</v>
      </c>
      <c r="BF204" s="121" t="e">
        <f ca="1">+IF(AND(ISNUMBER(OFFSET('Hygiene Data'!$E$6,0,10*ROW('Hygiene Data'!E198))),'Data Summary'!DU204="Yes"),OFFSET('Hygiene Data'!$E$6,0,10*ROW('Hygiene Data'!E198)),NA())</f>
        <v>#N/A</v>
      </c>
      <c r="BG204" s="121" t="e">
        <f ca="1">+IF(AND(ISNUMBER(OFFSET('Hygiene Data'!$E$8,0,10*ROW('Hygiene Data'!E198))),'Data Summary'!DV204="Yes"),OFFSET('Hygiene Data'!$E$8,0,10*ROW('Hygiene Data'!E198)),NA())</f>
        <v>#N/A</v>
      </c>
      <c r="BH204" s="121" t="e">
        <f ca="1">+IF(AND(ISNUMBER(OFFSET('Hygiene Data'!$E$10,0,10*ROW('Hygiene Data'!E198))),'Data Summary'!DW204="Yes"),OFFSET('Hygiene Data'!$E$10,0,10*ROW('Hygiene Data'!E198)),NA())</f>
        <v>#N/A</v>
      </c>
      <c r="BI204" s="121" t="e">
        <f ca="1">+IF(AND(ISNUMBER(OFFSET('Hygiene Data'!$F$6,0,10*ROW('Hygiene Data'!F198))),'Data Summary'!DX204="Yes"),OFFSET('Hygiene Data'!$F$6,0,10*ROW('Hygiene Data'!F198)),NA())</f>
        <v>#N/A</v>
      </c>
      <c r="BJ204" s="121" t="e">
        <f ca="1">+IF(AND(ISNUMBER(OFFSET('Hygiene Data'!$F$8,0,10*ROW('Hygiene Data'!F198))),'Data Summary'!DY204="Yes"),OFFSET('Hygiene Data'!$F$8,0,10*ROW('Hygiene Data'!F198)),NA())</f>
        <v>#N/A</v>
      </c>
      <c r="BK204" s="121" t="e">
        <f ca="1">+IF(AND(ISNUMBER(OFFSET('Hygiene Data'!$F$10,0,10*ROW('Hygiene Data'!F198))),'Data Summary'!DZ204="Yes"),OFFSET('Hygiene Data'!$F$10,0,10*ROW('Hygiene Data'!F198)),NA())</f>
        <v>#N/A</v>
      </c>
      <c r="BL204" s="121" t="e">
        <f ca="1">+IF(AND(ISNUMBER(OFFSET('Hygiene Data'!$G$6,0,10*ROW('Hygiene Data'!G198))),'Data Summary'!EA204="Yes"),OFFSET('Hygiene Data'!$G$6,0,10*ROW('Hygiene Data'!G198)),NA())</f>
        <v>#N/A</v>
      </c>
      <c r="BM204" s="121" t="e">
        <f ca="1">+IF(AND(ISNUMBER(OFFSET('Hygiene Data'!$G$8,0,10*ROW('Hygiene Data'!G198))),'Data Summary'!EB204="Yes"),OFFSET('Hygiene Data'!$G$8,0,10*ROW('Hygiene Data'!G198)),NA())</f>
        <v>#N/A</v>
      </c>
      <c r="BN204" s="121" t="e">
        <f ca="1">+IF(AND(ISNUMBER(OFFSET('Hygiene Data'!$G$10,0,10*ROW('Hygiene Data'!G198))),'Data Summary'!EC204="Yes"),OFFSET('Hygiene Data'!$G$10,0,10*ROW('Hygiene Data'!G198)),NA())</f>
        <v>#N/A</v>
      </c>
      <c r="BO204" s="121" t="e">
        <f ca="1">+IF(AND(ISNUMBER(OFFSET('Hygiene Data'!$H$6,0,10*ROW('Hygiene Data'!H198))),'Data Summary'!ED204="Yes"),OFFSET('Hygiene Data'!$H$6,0,10*ROW('Hygiene Data'!H198)),NA())</f>
        <v>#N/A</v>
      </c>
      <c r="BP204" s="121" t="e">
        <f ca="1">+IF(AND(ISNUMBER(OFFSET('Hygiene Data'!$H$8,0,10*ROW('Hygiene Data'!H198))),'Data Summary'!EE204="Yes"),OFFSET('Hygiene Data'!$H$8,0,10*ROW('Hygiene Data'!H198)),NA())</f>
        <v>#N/A</v>
      </c>
      <c r="BQ204" s="121" t="e">
        <f ca="1">+IF(AND(ISNUMBER(OFFSET('Hygiene Data'!$H$10,0,10*ROW('Hygiene Data'!H198))),'Data Summary'!EF204="Yes"),OFFSET('Hygiene Data'!$H$10,0,10*ROW('Hygiene Data'!H198)),NA())</f>
        <v>#N/A</v>
      </c>
    </row>
    <row r="205" spans="1:69" x14ac:dyDescent="0.2">
      <c r="A205" s="44" t="e">
        <f ca="1">+IF(OFFSET('Water Data'!$B$1,0,10*ROW('Water Data'!B199))="",NA(),OFFSET('Water Data'!$B$1,0,10*ROW('Water Data'!B199)))</f>
        <v>#N/A</v>
      </c>
      <c r="B205" s="44" t="e">
        <f ca="1">+IF(OFFSET('Water Data'!$A$3,0,10*ROW('Water Data'!A202))="",NA(),OFFSET('Water Data'!$A$3,0,10*ROW('Water Data'!A202)))</f>
        <v>#N/A</v>
      </c>
      <c r="C205" s="44" t="e">
        <f ca="1">+IF(OFFSET('Water Data'!$C$3,0,10*ROW('Water Data'!C202))="",NA(),OFFSET('Water Data'!$C$3,0,10*ROW('Water Data'!C202)))</f>
        <v>#N/A</v>
      </c>
      <c r="D205" s="119" t="e">
        <f ca="1">+IF(AND(ISNUMBER(OFFSET('Water Data'!$C$5,0,10*ROW('Water Data'!C199))),'Data Summary'!BS205="Yes"),100-OFFSET('Water Data'!$C$5,0,10*ROW('Water Data'!C199)),NA())</f>
        <v>#N/A</v>
      </c>
      <c r="E205" s="119" t="e">
        <f ca="1">+IF(AND(ISNUMBER(OFFSET('Water Data'!$C$7,0,10*ROW('Water Data'!C199))),'Data Summary'!BT205="Yes"),OFFSET('Water Data'!$C$7,0,10*ROW('Water Data'!C199)),NA())</f>
        <v>#N/A</v>
      </c>
      <c r="F205" s="119" t="e">
        <f ca="1">+IF(AND(ISNUMBER(OFFSET('Water Data'!$C$10,0,10*ROW('Water Data'!C199))),'Data Summary'!BU205="Yes"),OFFSET('Water Data'!$C$10,0,10*ROW('Water Data'!C199)),NA())</f>
        <v>#N/A</v>
      </c>
      <c r="G205" s="119" t="e">
        <f ca="1">+IF(AND(ISNUMBER(OFFSET('Water Data'!$D$5,0,10*ROW('Water Data'!D199))),'Data Summary'!BV205="Yes"),100-OFFSET('Water Data'!$D$5,0,10*ROW('Water Data'!D199)),NA())</f>
        <v>#N/A</v>
      </c>
      <c r="H205" s="119" t="e">
        <f ca="1">+IF(AND(ISNUMBER(OFFSET('Water Data'!$D$7,0,10*ROW('Water Data'!D199))),'Data Summary'!BW205="Yes"),OFFSET('Water Data'!$D$7,0,10*ROW('Water Data'!D199)),NA())</f>
        <v>#N/A</v>
      </c>
      <c r="I205" s="119" t="e">
        <f ca="1">+IF(AND(ISNUMBER(OFFSET('Water Data'!$D$10,0,10*ROW('Water Data'!D199))),'Data Summary'!BX205="Yes"),OFFSET('Water Data'!$D$10,0,10*ROW('Water Data'!D199)),NA())</f>
        <v>#N/A</v>
      </c>
      <c r="J205" s="119" t="e">
        <f ca="1">+IF(AND(ISNUMBER(OFFSET('Water Data'!$E$5,0,10*ROW('Water Data'!E199))),'Data Summary'!BY205="Yes"),100-OFFSET('Water Data'!$E$5,0,10*ROW('Water Data'!E199)),NA())</f>
        <v>#N/A</v>
      </c>
      <c r="K205" s="119" t="e">
        <f ca="1">+IF(AND(ISNUMBER(OFFSET('Water Data'!$E$7,0,10*ROW('Water Data'!E199))),'Data Summary'!BZ205="Yes"),OFFSET('Water Data'!$E$7,0,10*ROW('Water Data'!E199)),NA())</f>
        <v>#N/A</v>
      </c>
      <c r="L205" s="119" t="e">
        <f ca="1">+IF(AND(ISNUMBER(OFFSET('Water Data'!$E$10,0,10*ROW('Water Data'!E199))),'Data Summary'!CA205="Yes"),OFFSET('Water Data'!$E$10,0,10*ROW('Water Data'!E199)),NA())</f>
        <v>#N/A</v>
      </c>
      <c r="M205" s="119" t="e">
        <f ca="1">+IF(AND(ISNUMBER(OFFSET('Water Data'!$F$5,0,10*ROW('Water Data'!F199))),'Data Summary'!CB205="Yes"),100-OFFSET('Water Data'!$F$5,0,10*ROW('Water Data'!F199)),NA())</f>
        <v>#N/A</v>
      </c>
      <c r="N205" s="119" t="e">
        <f ca="1">+IF(AND(ISNUMBER(OFFSET('Water Data'!$F$7,0,10*ROW('Water Data'!F199))),'Data Summary'!CC205="Yes"),OFFSET('Water Data'!$F$7,0,10*ROW('Water Data'!F199)),NA())</f>
        <v>#N/A</v>
      </c>
      <c r="O205" s="119" t="e">
        <f ca="1">+IF(AND(ISNUMBER(OFFSET('Water Data'!$F$10,0,10*ROW('Water Data'!F199))),'Data Summary'!CD205="Yes"),OFFSET('Water Data'!$F$10,0,10*ROW('Water Data'!F199)),NA())</f>
        <v>#N/A</v>
      </c>
      <c r="P205" s="119" t="e">
        <f ca="1">+IF(AND(ISNUMBER(OFFSET('Water Data'!$G$5,0,10*ROW('Water Data'!G199))),'Data Summary'!CE205="Yes"),100-OFFSET('Water Data'!$G$5,0,10*ROW('Water Data'!G199)),NA())</f>
        <v>#N/A</v>
      </c>
      <c r="Q205" s="119" t="e">
        <f ca="1">+IF(AND(ISNUMBER(OFFSET('Water Data'!$G$7,0,10*ROW('Water Data'!G199))),'Data Summary'!CF205="Yes"),OFFSET('Water Data'!$G$7,0,10*ROW('Water Data'!G199)),NA())</f>
        <v>#N/A</v>
      </c>
      <c r="R205" s="119" t="e">
        <f ca="1">+IF(AND(ISNUMBER(OFFSET('Water Data'!$G$10,0,10*ROW('Water Data'!G199))),'Data Summary'!CG205="Yes"),OFFSET('Water Data'!$G$10,0,10*ROW('Water Data'!G199)),NA())</f>
        <v>#N/A</v>
      </c>
      <c r="S205" s="119" t="e">
        <f ca="1">+IF(AND(ISNUMBER(OFFSET('Water Data'!$H$5,0,10*ROW('Water Data'!H199))),'Data Summary'!CH205="Yes"),100-OFFSET('Water Data'!$H$5,0,10*ROW('Water Data'!H199)),NA())</f>
        <v>#N/A</v>
      </c>
      <c r="T205" s="119" t="e">
        <f ca="1">+IF(AND(ISNUMBER(OFFSET('Water Data'!$H$7,0,10*ROW('Water Data'!H199))),'Data Summary'!CI205="Yes"),OFFSET('Water Data'!$H$7,0,10*ROW('Water Data'!H199)),NA())</f>
        <v>#N/A</v>
      </c>
      <c r="U205" s="119" t="e">
        <f ca="1">+IF(AND(ISNUMBER(OFFSET('Water Data'!$H$10,0,10*ROW('Water Data'!H199))),'Data Summary'!CJ205="Yes"),OFFSET('Water Data'!$H$10,0,10*ROW('Water Data'!H199)),NA())</f>
        <v>#N/A</v>
      </c>
      <c r="V205" s="120" t="e">
        <f ca="1">+IF(AND(ISNUMBER(OFFSET('Sanitation Data'!$C$5,0,10*ROW('Sanitation Data'!C199))),'Data Summary'!CK205="Yes"),100-OFFSET('Sanitation Data'!$C$5,0,10*ROW('Sanitation Data'!C199)),NA())</f>
        <v>#N/A</v>
      </c>
      <c r="W205" s="120" t="e">
        <f ca="1">+IF(AND(ISNUMBER(OFFSET('Sanitation Data'!$C$7,0,10*ROW('Sanitation Data'!C199))),'Data Summary'!CL205="Yes"),OFFSET('Sanitation Data'!$C$7,0,10*ROW('Sanitation Data'!C199)),NA())</f>
        <v>#N/A</v>
      </c>
      <c r="X205" s="120" t="e">
        <f ca="1">+IF(AND(ISNUMBER(OFFSET('Sanitation Data'!$C$11,0,10*ROW('Sanitation Data'!C199))),'Data Summary'!CM205="Yes"),OFFSET('Sanitation Data'!$C$11,0,10*ROW('Sanitation Data'!C199)),NA())</f>
        <v>#N/A</v>
      </c>
      <c r="Y205" s="120" t="e">
        <f ca="1">+IF(AND(ISNUMBER(OFFSET('Sanitation Data'!$C$12,0,10*ROW('Sanitation Data'!C199))),'Data Summary'!CN205="Yes"),OFFSET('Sanitation Data'!$C$12,0,10*ROW('Sanitation Data'!C199)),NA())</f>
        <v>#N/A</v>
      </c>
      <c r="Z205" s="120" t="e">
        <f ca="1">+IF(AND(ISNUMBER(OFFSET('Sanitation Data'!$C$13,0,10*ROW('Sanitation Data'!C199))),'Data Summary'!CO205="Yes"),OFFSET('Sanitation Data'!$C$13,0,10*ROW('Sanitation Data'!C199)),NA())</f>
        <v>#N/A</v>
      </c>
      <c r="AA205" s="120" t="e">
        <f ca="1">+IF(AND(ISNUMBER(OFFSET('Sanitation Data'!$D$5,0,10*ROW('Sanitation Data'!D199))),'Data Summary'!CP205="Yes"),100-OFFSET('Sanitation Data'!$D$5,0,10*ROW('Sanitation Data'!D199)),NA())</f>
        <v>#N/A</v>
      </c>
      <c r="AB205" s="120" t="e">
        <f ca="1">+IF(AND(ISNUMBER(OFFSET('Sanitation Data'!$D$7,0,10*ROW('Sanitation Data'!D199))),'Data Summary'!CQ205="Yes"),OFFSET('Sanitation Data'!$D$7,0,10*ROW('Sanitation Data'!D199)),NA())</f>
        <v>#N/A</v>
      </c>
      <c r="AC205" s="120" t="e">
        <f ca="1">+IF(AND(ISNUMBER(OFFSET('Sanitation Data'!$D$11,0,10*ROW('Sanitation Data'!D199))),'Data Summary'!CR205="Yes"),OFFSET('Sanitation Data'!$D$11,0,10*ROW('Sanitation Data'!D199)),NA())</f>
        <v>#N/A</v>
      </c>
      <c r="AD205" s="120" t="e">
        <f ca="1">+IF(AND(ISNUMBER(OFFSET('Sanitation Data'!$D$12,0,10*ROW('Sanitation Data'!D199))),'Data Summary'!CS205="Yes"),OFFSET('Sanitation Data'!$D$12,0,10*ROW('Sanitation Data'!D199)),NA())</f>
        <v>#N/A</v>
      </c>
      <c r="AE205" s="120" t="e">
        <f ca="1">+IF(AND(ISNUMBER(OFFSET('Sanitation Data'!$D$13,0,10*ROW('Sanitation Data'!D199))),'Data Summary'!CT205="Yes"),OFFSET('Sanitation Data'!$D$13,0,10*ROW('Sanitation Data'!D199)),NA())</f>
        <v>#N/A</v>
      </c>
      <c r="AF205" s="120" t="e">
        <f ca="1">+IF(AND(ISNUMBER(OFFSET('Sanitation Data'!$E$5,0,10*ROW('Sanitation Data'!E199))),'Data Summary'!CU205="Yes"),100-OFFSET('Sanitation Data'!$E$5,0,10*ROW('Sanitation Data'!E199)),NA())</f>
        <v>#N/A</v>
      </c>
      <c r="AG205" s="120" t="e">
        <f ca="1">+IF(AND(ISNUMBER(OFFSET('Sanitation Data'!$E$7,0,10*ROW('Sanitation Data'!E199))),'Data Summary'!CV205="Yes"),OFFSET('Sanitation Data'!$E$7,0,10*ROW('Sanitation Data'!E199)),NA())</f>
        <v>#N/A</v>
      </c>
      <c r="AH205" s="120" t="e">
        <f ca="1">+IF(AND(ISNUMBER(OFFSET('Sanitation Data'!$E$11,0,10*ROW('Sanitation Data'!E199))),'Data Summary'!CW205="Yes"),OFFSET('Sanitation Data'!$E$11,0,10*ROW('Sanitation Data'!E199)),NA())</f>
        <v>#N/A</v>
      </c>
      <c r="AI205" s="120" t="e">
        <f ca="1">+IF(AND(ISNUMBER(OFFSET('Sanitation Data'!$E$12,0,10*ROW('Sanitation Data'!E199))),'Data Summary'!CX205="Yes"),OFFSET('Sanitation Data'!$E$12,0,10*ROW('Sanitation Data'!E199)),NA())</f>
        <v>#N/A</v>
      </c>
      <c r="AJ205" s="120" t="e">
        <f ca="1">+IF(AND(ISNUMBER(OFFSET('Sanitation Data'!$E$13,0,10*ROW('Sanitation Data'!E199))),'Data Summary'!CY205="Yes"),OFFSET('Sanitation Data'!$E$13,0,10*ROW('Sanitation Data'!E199)),NA())</f>
        <v>#N/A</v>
      </c>
      <c r="AK205" s="120" t="e">
        <f ca="1">+IF(AND(ISNUMBER(OFFSET('Sanitation Data'!$F$5,0,10*ROW('Sanitation Data'!F199))),'Data Summary'!CZ205="Yes"),100-OFFSET('Sanitation Data'!$F$5,0,10*ROW('Sanitation Data'!F199)),NA())</f>
        <v>#N/A</v>
      </c>
      <c r="AL205" s="120" t="e">
        <f ca="1">+IF(AND(ISNUMBER(OFFSET('Sanitation Data'!$F$7,0,10*ROW('Sanitation Data'!F199))),'Data Summary'!DA205="Yes"),OFFSET('Sanitation Data'!$F$7,0,10*ROW('Sanitation Data'!F199)),NA())</f>
        <v>#N/A</v>
      </c>
      <c r="AM205" s="120" t="e">
        <f ca="1">+IF(AND(ISNUMBER(OFFSET('Sanitation Data'!$F$11,0,10*ROW('Sanitation Data'!F199))),'Data Summary'!DB205="Yes"),OFFSET('Sanitation Data'!$F$11,0,10*ROW('Sanitation Data'!F199)),NA())</f>
        <v>#N/A</v>
      </c>
      <c r="AN205" s="120" t="e">
        <f ca="1">+IF(AND(ISNUMBER(OFFSET('Sanitation Data'!$F$12,0,10*ROW('Sanitation Data'!F199))),'Data Summary'!DC205="Yes"),OFFSET('Sanitation Data'!$F$12,0,10*ROW('Sanitation Data'!F199)),NA())</f>
        <v>#N/A</v>
      </c>
      <c r="AO205" s="120" t="e">
        <f ca="1">+IF(AND(ISNUMBER(OFFSET('Sanitation Data'!$F$13,0,10*ROW('Sanitation Data'!F199))),'Data Summary'!DD205="Yes"),OFFSET('Sanitation Data'!$F$13,0,10*ROW('Sanitation Data'!F199)),NA())</f>
        <v>#N/A</v>
      </c>
      <c r="AP205" s="120" t="e">
        <f ca="1">+IF(AND(ISNUMBER(OFFSET('Sanitation Data'!$G$5,0,10*ROW('Sanitation Data'!G199))),'Data Summary'!DE205="Yes"),100-OFFSET('Sanitation Data'!$G$5,0,10*ROW('Sanitation Data'!G199)),NA())</f>
        <v>#N/A</v>
      </c>
      <c r="AQ205" s="120" t="e">
        <f ca="1">+IF(AND(ISNUMBER(OFFSET('Sanitation Data'!$G$7,0,10*ROW('Sanitation Data'!G199))),'Data Summary'!DF205="Yes"),OFFSET('Sanitation Data'!$G$7,0,10*ROW('Sanitation Data'!G199)),NA())</f>
        <v>#N/A</v>
      </c>
      <c r="AR205" s="120" t="e">
        <f ca="1">+IF(AND(ISNUMBER(OFFSET('Sanitation Data'!$G$11,0,10*ROW('Sanitation Data'!G199))),'Data Summary'!DG205="Yes"),OFFSET('Sanitation Data'!$G$11,0,10*ROW('Sanitation Data'!G199)),NA())</f>
        <v>#N/A</v>
      </c>
      <c r="AS205" s="120" t="e">
        <f ca="1">+IF(AND(ISNUMBER(OFFSET('Sanitation Data'!$G$12,0,10*ROW('Sanitation Data'!G199))),'Data Summary'!DH205="Yes"),OFFSET('Sanitation Data'!$G$12,0,10*ROW('Sanitation Data'!G199)),NA())</f>
        <v>#N/A</v>
      </c>
      <c r="AT205" s="120" t="e">
        <f ca="1">+IF(AND(ISNUMBER(OFFSET('Sanitation Data'!$G$13,0,10*ROW('Sanitation Data'!G199))),'Data Summary'!DI205="Yes"),OFFSET('Sanitation Data'!$G$13,0,10*ROW('Sanitation Data'!G199)),NA())</f>
        <v>#N/A</v>
      </c>
      <c r="AU205" s="120" t="e">
        <f ca="1">+IF(AND(ISNUMBER(OFFSET('Sanitation Data'!$H$5,0,10*ROW('Sanitation Data'!H199))),'Data Summary'!DJ205="Yes"),100-OFFSET('Sanitation Data'!$H$5,0,10*ROW('Sanitation Data'!H199)),NA())</f>
        <v>#N/A</v>
      </c>
      <c r="AV205" s="120" t="e">
        <f ca="1">+IF(AND(ISNUMBER(OFFSET('Sanitation Data'!$H$7,0,10*ROW('Sanitation Data'!H199))),'Data Summary'!DK205="Yes"),OFFSET('Sanitation Data'!$H$7,0,10*ROW('Sanitation Data'!H199)),NA())</f>
        <v>#N/A</v>
      </c>
      <c r="AW205" s="120" t="e">
        <f ca="1">+IF(AND(ISNUMBER(OFFSET('Sanitation Data'!$H$11,0,10*ROW('Sanitation Data'!H199))),'Data Summary'!DL205="Yes"),OFFSET('Sanitation Data'!$H$11,0,10*ROW('Sanitation Data'!H199)),NA())</f>
        <v>#N/A</v>
      </c>
      <c r="AX205" s="120" t="e">
        <f ca="1">+IF(AND(ISNUMBER(OFFSET('Sanitation Data'!$H$12,0,10*ROW('Sanitation Data'!H199))),'Data Summary'!DM205="Yes"),OFFSET('Sanitation Data'!$H$12,0,10*ROW('Sanitation Data'!H199)),NA())</f>
        <v>#N/A</v>
      </c>
      <c r="AY205" s="120" t="e">
        <f ca="1">+IF(AND(ISNUMBER(OFFSET('Sanitation Data'!$H$13,0,10*ROW('Sanitation Data'!H199))),'Data Summary'!DN205="Yes"),OFFSET('Sanitation Data'!$H$13,0,10*ROW('Sanitation Data'!H199)),NA())</f>
        <v>#N/A</v>
      </c>
      <c r="AZ205" s="121" t="e">
        <f ca="1">+IF(AND(ISNUMBER(OFFSET('Hygiene Data'!$C$6,0,10*ROW('Hygiene Data'!C199))),'Data Summary'!DO205="Yes"),OFFSET('Hygiene Data'!$C$6,0,10*ROW('Hygiene Data'!C199)),NA())</f>
        <v>#N/A</v>
      </c>
      <c r="BA205" s="121" t="e">
        <f ca="1">+IF(AND(ISNUMBER(OFFSET('Hygiene Data'!$C$8,0,10*ROW('Hygiene Data'!C199))),'Data Summary'!DP205="Yes"),OFFSET('Hygiene Data'!$C$8,0,10*ROW('Hygiene Data'!C199)),NA())</f>
        <v>#N/A</v>
      </c>
      <c r="BB205" s="121" t="e">
        <f ca="1">+IF(AND(ISNUMBER(OFFSET('Hygiene Data'!$C$10,0,10*ROW('Hygiene Data'!C199))),'Data Summary'!DQ205="Yes"),OFFSET('Hygiene Data'!$C$10,0,10*ROW('Hygiene Data'!C199)),NA())</f>
        <v>#N/A</v>
      </c>
      <c r="BC205" s="121" t="e">
        <f ca="1">+IF(AND(ISNUMBER(OFFSET('Hygiene Data'!$D$6,0,10*ROW('Hygiene Data'!D199))),'Data Summary'!DR205="Yes"),OFFSET('Hygiene Data'!$D$6,0,10*ROW('Hygiene Data'!D199)),NA())</f>
        <v>#N/A</v>
      </c>
      <c r="BD205" s="121" t="e">
        <f ca="1">+IF(AND(ISNUMBER(OFFSET('Hygiene Data'!$D$8,0,10*ROW('Hygiene Data'!D199))),'Data Summary'!DS205="Yes"),OFFSET('Hygiene Data'!$D$8,0,10*ROW('Hygiene Data'!D199)),NA())</f>
        <v>#N/A</v>
      </c>
      <c r="BE205" s="121" t="e">
        <f ca="1">+IF(AND(ISNUMBER(OFFSET('Hygiene Data'!$D$10,0,10*ROW('Hygiene Data'!D199))),'Data Summary'!DT205="Yes"),OFFSET('Hygiene Data'!$D$10,0,10*ROW('Hygiene Data'!D199)),NA())</f>
        <v>#N/A</v>
      </c>
      <c r="BF205" s="121" t="e">
        <f ca="1">+IF(AND(ISNUMBER(OFFSET('Hygiene Data'!$E$6,0,10*ROW('Hygiene Data'!E199))),'Data Summary'!DU205="Yes"),OFFSET('Hygiene Data'!$E$6,0,10*ROW('Hygiene Data'!E199)),NA())</f>
        <v>#N/A</v>
      </c>
      <c r="BG205" s="121" t="e">
        <f ca="1">+IF(AND(ISNUMBER(OFFSET('Hygiene Data'!$E$8,0,10*ROW('Hygiene Data'!E199))),'Data Summary'!DV205="Yes"),OFFSET('Hygiene Data'!$E$8,0,10*ROW('Hygiene Data'!E199)),NA())</f>
        <v>#N/A</v>
      </c>
      <c r="BH205" s="121" t="e">
        <f ca="1">+IF(AND(ISNUMBER(OFFSET('Hygiene Data'!$E$10,0,10*ROW('Hygiene Data'!E199))),'Data Summary'!DW205="Yes"),OFFSET('Hygiene Data'!$E$10,0,10*ROW('Hygiene Data'!E199)),NA())</f>
        <v>#N/A</v>
      </c>
      <c r="BI205" s="121" t="e">
        <f ca="1">+IF(AND(ISNUMBER(OFFSET('Hygiene Data'!$F$6,0,10*ROW('Hygiene Data'!F199))),'Data Summary'!DX205="Yes"),OFFSET('Hygiene Data'!$F$6,0,10*ROW('Hygiene Data'!F199)),NA())</f>
        <v>#N/A</v>
      </c>
      <c r="BJ205" s="121" t="e">
        <f ca="1">+IF(AND(ISNUMBER(OFFSET('Hygiene Data'!$F$8,0,10*ROW('Hygiene Data'!F199))),'Data Summary'!DY205="Yes"),OFFSET('Hygiene Data'!$F$8,0,10*ROW('Hygiene Data'!F199)),NA())</f>
        <v>#N/A</v>
      </c>
      <c r="BK205" s="121" t="e">
        <f ca="1">+IF(AND(ISNUMBER(OFFSET('Hygiene Data'!$F$10,0,10*ROW('Hygiene Data'!F199))),'Data Summary'!DZ205="Yes"),OFFSET('Hygiene Data'!$F$10,0,10*ROW('Hygiene Data'!F199)),NA())</f>
        <v>#N/A</v>
      </c>
      <c r="BL205" s="121" t="e">
        <f ca="1">+IF(AND(ISNUMBER(OFFSET('Hygiene Data'!$G$6,0,10*ROW('Hygiene Data'!G199))),'Data Summary'!EA205="Yes"),OFFSET('Hygiene Data'!$G$6,0,10*ROW('Hygiene Data'!G199)),NA())</f>
        <v>#N/A</v>
      </c>
      <c r="BM205" s="121" t="e">
        <f ca="1">+IF(AND(ISNUMBER(OFFSET('Hygiene Data'!$G$8,0,10*ROW('Hygiene Data'!G199))),'Data Summary'!EB205="Yes"),OFFSET('Hygiene Data'!$G$8,0,10*ROW('Hygiene Data'!G199)),NA())</f>
        <v>#N/A</v>
      </c>
      <c r="BN205" s="121" t="e">
        <f ca="1">+IF(AND(ISNUMBER(OFFSET('Hygiene Data'!$G$10,0,10*ROW('Hygiene Data'!G199))),'Data Summary'!EC205="Yes"),OFFSET('Hygiene Data'!$G$10,0,10*ROW('Hygiene Data'!G199)),NA())</f>
        <v>#N/A</v>
      </c>
      <c r="BO205" s="121" t="e">
        <f ca="1">+IF(AND(ISNUMBER(OFFSET('Hygiene Data'!$H$6,0,10*ROW('Hygiene Data'!H199))),'Data Summary'!ED205="Yes"),OFFSET('Hygiene Data'!$H$6,0,10*ROW('Hygiene Data'!H199)),NA())</f>
        <v>#N/A</v>
      </c>
      <c r="BP205" s="121" t="e">
        <f ca="1">+IF(AND(ISNUMBER(OFFSET('Hygiene Data'!$H$8,0,10*ROW('Hygiene Data'!H199))),'Data Summary'!EE205="Yes"),OFFSET('Hygiene Data'!$H$8,0,10*ROW('Hygiene Data'!H199)),NA())</f>
        <v>#N/A</v>
      </c>
      <c r="BQ205" s="121" t="e">
        <f ca="1">+IF(AND(ISNUMBER(OFFSET('Hygiene Data'!$H$10,0,10*ROW('Hygiene Data'!H199))),'Data Summary'!EF205="Yes"),OFFSET('Hygiene Data'!$H$10,0,10*ROW('Hygiene Data'!H199)),NA())</f>
        <v>#N/A</v>
      </c>
    </row>
    <row r="206" spans="1:69" x14ac:dyDescent="0.2">
      <c r="A206" s="44" t="e">
        <f ca="1">+IF(OFFSET('Water Data'!$B$1,0,10*ROW('Water Data'!B200))="",NA(),OFFSET('Water Data'!$B$1,0,10*ROW('Water Data'!B200)))</f>
        <v>#N/A</v>
      </c>
      <c r="B206" s="44" t="e">
        <f ca="1">+IF(OFFSET('Water Data'!$A$3,0,10*ROW('Water Data'!A203))="",NA(),OFFSET('Water Data'!$A$3,0,10*ROW('Water Data'!A203)))</f>
        <v>#N/A</v>
      </c>
      <c r="C206" s="44" t="e">
        <f ca="1">+IF(OFFSET('Water Data'!$C$3,0,10*ROW('Water Data'!C203))="",NA(),OFFSET('Water Data'!$C$3,0,10*ROW('Water Data'!C203)))</f>
        <v>#N/A</v>
      </c>
      <c r="D206" s="119" t="e">
        <f ca="1">+IF(AND(ISNUMBER(OFFSET('Water Data'!$C$5,0,10*ROW('Water Data'!C200))),'Data Summary'!BS206="Yes"),100-OFFSET('Water Data'!$C$5,0,10*ROW('Water Data'!C200)),NA())</f>
        <v>#N/A</v>
      </c>
      <c r="E206" s="119" t="e">
        <f ca="1">+IF(AND(ISNUMBER(OFFSET('Water Data'!$C$7,0,10*ROW('Water Data'!C200))),'Data Summary'!BT206="Yes"),OFFSET('Water Data'!$C$7,0,10*ROW('Water Data'!C200)),NA())</f>
        <v>#N/A</v>
      </c>
      <c r="F206" s="119" t="e">
        <f ca="1">+IF(AND(ISNUMBER(OFFSET('Water Data'!$C$10,0,10*ROW('Water Data'!C200))),'Data Summary'!BU206="Yes"),OFFSET('Water Data'!$C$10,0,10*ROW('Water Data'!C200)),NA())</f>
        <v>#N/A</v>
      </c>
      <c r="G206" s="119" t="e">
        <f ca="1">+IF(AND(ISNUMBER(OFFSET('Water Data'!$D$5,0,10*ROW('Water Data'!D200))),'Data Summary'!BV206="Yes"),100-OFFSET('Water Data'!$D$5,0,10*ROW('Water Data'!D200)),NA())</f>
        <v>#N/A</v>
      </c>
      <c r="H206" s="119" t="e">
        <f ca="1">+IF(AND(ISNUMBER(OFFSET('Water Data'!$D$7,0,10*ROW('Water Data'!D200))),'Data Summary'!BW206="Yes"),OFFSET('Water Data'!$D$7,0,10*ROW('Water Data'!D200)),NA())</f>
        <v>#N/A</v>
      </c>
      <c r="I206" s="119" t="e">
        <f ca="1">+IF(AND(ISNUMBER(OFFSET('Water Data'!$D$10,0,10*ROW('Water Data'!D200))),'Data Summary'!BX206="Yes"),OFFSET('Water Data'!$D$10,0,10*ROW('Water Data'!D200)),NA())</f>
        <v>#N/A</v>
      </c>
      <c r="J206" s="119" t="e">
        <f ca="1">+IF(AND(ISNUMBER(OFFSET('Water Data'!$E$5,0,10*ROW('Water Data'!E200))),'Data Summary'!BY206="Yes"),100-OFFSET('Water Data'!$E$5,0,10*ROW('Water Data'!E200)),NA())</f>
        <v>#N/A</v>
      </c>
      <c r="K206" s="119" t="e">
        <f ca="1">+IF(AND(ISNUMBER(OFFSET('Water Data'!$E$7,0,10*ROW('Water Data'!E200))),'Data Summary'!BZ206="Yes"),OFFSET('Water Data'!$E$7,0,10*ROW('Water Data'!E200)),NA())</f>
        <v>#N/A</v>
      </c>
      <c r="L206" s="119" t="e">
        <f ca="1">+IF(AND(ISNUMBER(OFFSET('Water Data'!$E$10,0,10*ROW('Water Data'!E200))),'Data Summary'!CA206="Yes"),OFFSET('Water Data'!$E$10,0,10*ROW('Water Data'!E200)),NA())</f>
        <v>#N/A</v>
      </c>
      <c r="M206" s="119" t="e">
        <f ca="1">+IF(AND(ISNUMBER(OFFSET('Water Data'!$F$5,0,10*ROW('Water Data'!F200))),'Data Summary'!CB206="Yes"),100-OFFSET('Water Data'!$F$5,0,10*ROW('Water Data'!F200)),NA())</f>
        <v>#N/A</v>
      </c>
      <c r="N206" s="119" t="e">
        <f ca="1">+IF(AND(ISNUMBER(OFFSET('Water Data'!$F$7,0,10*ROW('Water Data'!F200))),'Data Summary'!CC206="Yes"),OFFSET('Water Data'!$F$7,0,10*ROW('Water Data'!F200)),NA())</f>
        <v>#N/A</v>
      </c>
      <c r="O206" s="119" t="e">
        <f ca="1">+IF(AND(ISNUMBER(OFFSET('Water Data'!$F$10,0,10*ROW('Water Data'!F200))),'Data Summary'!CD206="Yes"),OFFSET('Water Data'!$F$10,0,10*ROW('Water Data'!F200)),NA())</f>
        <v>#N/A</v>
      </c>
      <c r="P206" s="119" t="e">
        <f ca="1">+IF(AND(ISNUMBER(OFFSET('Water Data'!$G$5,0,10*ROW('Water Data'!G200))),'Data Summary'!CE206="Yes"),100-OFFSET('Water Data'!$G$5,0,10*ROW('Water Data'!G200)),NA())</f>
        <v>#N/A</v>
      </c>
      <c r="Q206" s="119" t="e">
        <f ca="1">+IF(AND(ISNUMBER(OFFSET('Water Data'!$G$7,0,10*ROW('Water Data'!G200))),'Data Summary'!CF206="Yes"),OFFSET('Water Data'!$G$7,0,10*ROW('Water Data'!G200)),NA())</f>
        <v>#N/A</v>
      </c>
      <c r="R206" s="119" t="e">
        <f ca="1">+IF(AND(ISNUMBER(OFFSET('Water Data'!$G$10,0,10*ROW('Water Data'!G200))),'Data Summary'!CG206="Yes"),OFFSET('Water Data'!$G$10,0,10*ROW('Water Data'!G200)),NA())</f>
        <v>#N/A</v>
      </c>
      <c r="S206" s="119" t="e">
        <f ca="1">+IF(AND(ISNUMBER(OFFSET('Water Data'!$H$5,0,10*ROW('Water Data'!H200))),'Data Summary'!CH206="Yes"),100-OFFSET('Water Data'!$H$5,0,10*ROW('Water Data'!H200)),NA())</f>
        <v>#N/A</v>
      </c>
      <c r="T206" s="119" t="e">
        <f ca="1">+IF(AND(ISNUMBER(OFFSET('Water Data'!$H$7,0,10*ROW('Water Data'!H200))),'Data Summary'!CI206="Yes"),OFFSET('Water Data'!$H$7,0,10*ROW('Water Data'!H200)),NA())</f>
        <v>#N/A</v>
      </c>
      <c r="U206" s="119" t="e">
        <f ca="1">+IF(AND(ISNUMBER(OFFSET('Water Data'!$H$10,0,10*ROW('Water Data'!H200))),'Data Summary'!CJ206="Yes"),OFFSET('Water Data'!$H$10,0,10*ROW('Water Data'!H200)),NA())</f>
        <v>#N/A</v>
      </c>
      <c r="V206" s="120" t="e">
        <f ca="1">+IF(AND(ISNUMBER(OFFSET('Sanitation Data'!$C$5,0,10*ROW('Sanitation Data'!C200))),'Data Summary'!CK206="Yes"),100-OFFSET('Sanitation Data'!$C$5,0,10*ROW('Sanitation Data'!C200)),NA())</f>
        <v>#N/A</v>
      </c>
      <c r="W206" s="120" t="e">
        <f ca="1">+IF(AND(ISNUMBER(OFFSET('Sanitation Data'!$C$7,0,10*ROW('Sanitation Data'!C200))),'Data Summary'!CL206="Yes"),OFFSET('Sanitation Data'!$C$7,0,10*ROW('Sanitation Data'!C200)),NA())</f>
        <v>#N/A</v>
      </c>
      <c r="X206" s="120" t="e">
        <f ca="1">+IF(AND(ISNUMBER(OFFSET('Sanitation Data'!$C$11,0,10*ROW('Sanitation Data'!C200))),'Data Summary'!CM206="Yes"),OFFSET('Sanitation Data'!$C$11,0,10*ROW('Sanitation Data'!C200)),NA())</f>
        <v>#N/A</v>
      </c>
      <c r="Y206" s="120" t="e">
        <f ca="1">+IF(AND(ISNUMBER(OFFSET('Sanitation Data'!$C$12,0,10*ROW('Sanitation Data'!C200))),'Data Summary'!CN206="Yes"),OFFSET('Sanitation Data'!$C$12,0,10*ROW('Sanitation Data'!C200)),NA())</f>
        <v>#N/A</v>
      </c>
      <c r="Z206" s="120" t="e">
        <f ca="1">+IF(AND(ISNUMBER(OFFSET('Sanitation Data'!$C$13,0,10*ROW('Sanitation Data'!C200))),'Data Summary'!CO206="Yes"),OFFSET('Sanitation Data'!$C$13,0,10*ROW('Sanitation Data'!C200)),NA())</f>
        <v>#N/A</v>
      </c>
      <c r="AA206" s="120" t="e">
        <f ca="1">+IF(AND(ISNUMBER(OFFSET('Sanitation Data'!$D$5,0,10*ROW('Sanitation Data'!D200))),'Data Summary'!CP206="Yes"),100-OFFSET('Sanitation Data'!$D$5,0,10*ROW('Sanitation Data'!D200)),NA())</f>
        <v>#N/A</v>
      </c>
      <c r="AB206" s="120" t="e">
        <f ca="1">+IF(AND(ISNUMBER(OFFSET('Sanitation Data'!$D$7,0,10*ROW('Sanitation Data'!D200))),'Data Summary'!CQ206="Yes"),OFFSET('Sanitation Data'!$D$7,0,10*ROW('Sanitation Data'!D200)),NA())</f>
        <v>#N/A</v>
      </c>
      <c r="AC206" s="120" t="e">
        <f ca="1">+IF(AND(ISNUMBER(OFFSET('Sanitation Data'!$D$11,0,10*ROW('Sanitation Data'!D200))),'Data Summary'!CR206="Yes"),OFFSET('Sanitation Data'!$D$11,0,10*ROW('Sanitation Data'!D200)),NA())</f>
        <v>#N/A</v>
      </c>
      <c r="AD206" s="120" t="e">
        <f ca="1">+IF(AND(ISNUMBER(OFFSET('Sanitation Data'!$D$12,0,10*ROW('Sanitation Data'!D200))),'Data Summary'!CS206="Yes"),OFFSET('Sanitation Data'!$D$12,0,10*ROW('Sanitation Data'!D200)),NA())</f>
        <v>#N/A</v>
      </c>
      <c r="AE206" s="120" t="e">
        <f ca="1">+IF(AND(ISNUMBER(OFFSET('Sanitation Data'!$D$13,0,10*ROW('Sanitation Data'!D200))),'Data Summary'!CT206="Yes"),OFFSET('Sanitation Data'!$D$13,0,10*ROW('Sanitation Data'!D200)),NA())</f>
        <v>#N/A</v>
      </c>
      <c r="AF206" s="120" t="e">
        <f ca="1">+IF(AND(ISNUMBER(OFFSET('Sanitation Data'!$E$5,0,10*ROW('Sanitation Data'!E200))),'Data Summary'!CU206="Yes"),100-OFFSET('Sanitation Data'!$E$5,0,10*ROW('Sanitation Data'!E200)),NA())</f>
        <v>#N/A</v>
      </c>
      <c r="AG206" s="120" t="e">
        <f ca="1">+IF(AND(ISNUMBER(OFFSET('Sanitation Data'!$E$7,0,10*ROW('Sanitation Data'!E200))),'Data Summary'!CV206="Yes"),OFFSET('Sanitation Data'!$E$7,0,10*ROW('Sanitation Data'!E200)),NA())</f>
        <v>#N/A</v>
      </c>
      <c r="AH206" s="120" t="e">
        <f ca="1">+IF(AND(ISNUMBER(OFFSET('Sanitation Data'!$E$11,0,10*ROW('Sanitation Data'!E200))),'Data Summary'!CW206="Yes"),OFFSET('Sanitation Data'!$E$11,0,10*ROW('Sanitation Data'!E200)),NA())</f>
        <v>#N/A</v>
      </c>
      <c r="AI206" s="120" t="e">
        <f ca="1">+IF(AND(ISNUMBER(OFFSET('Sanitation Data'!$E$12,0,10*ROW('Sanitation Data'!E200))),'Data Summary'!CX206="Yes"),OFFSET('Sanitation Data'!$E$12,0,10*ROW('Sanitation Data'!E200)),NA())</f>
        <v>#N/A</v>
      </c>
      <c r="AJ206" s="120" t="e">
        <f ca="1">+IF(AND(ISNUMBER(OFFSET('Sanitation Data'!$E$13,0,10*ROW('Sanitation Data'!E200))),'Data Summary'!CY206="Yes"),OFFSET('Sanitation Data'!$E$13,0,10*ROW('Sanitation Data'!E200)),NA())</f>
        <v>#N/A</v>
      </c>
      <c r="AK206" s="120" t="e">
        <f ca="1">+IF(AND(ISNUMBER(OFFSET('Sanitation Data'!$F$5,0,10*ROW('Sanitation Data'!F200))),'Data Summary'!CZ206="Yes"),100-OFFSET('Sanitation Data'!$F$5,0,10*ROW('Sanitation Data'!F200)),NA())</f>
        <v>#N/A</v>
      </c>
      <c r="AL206" s="120" t="e">
        <f ca="1">+IF(AND(ISNUMBER(OFFSET('Sanitation Data'!$F$7,0,10*ROW('Sanitation Data'!F200))),'Data Summary'!DA206="Yes"),OFFSET('Sanitation Data'!$F$7,0,10*ROW('Sanitation Data'!F200)),NA())</f>
        <v>#N/A</v>
      </c>
      <c r="AM206" s="120" t="e">
        <f ca="1">+IF(AND(ISNUMBER(OFFSET('Sanitation Data'!$F$11,0,10*ROW('Sanitation Data'!F200))),'Data Summary'!DB206="Yes"),OFFSET('Sanitation Data'!$F$11,0,10*ROW('Sanitation Data'!F200)),NA())</f>
        <v>#N/A</v>
      </c>
      <c r="AN206" s="120" t="e">
        <f ca="1">+IF(AND(ISNUMBER(OFFSET('Sanitation Data'!$F$12,0,10*ROW('Sanitation Data'!F200))),'Data Summary'!DC206="Yes"),OFFSET('Sanitation Data'!$F$12,0,10*ROW('Sanitation Data'!F200)),NA())</f>
        <v>#N/A</v>
      </c>
      <c r="AO206" s="120" t="e">
        <f ca="1">+IF(AND(ISNUMBER(OFFSET('Sanitation Data'!$F$13,0,10*ROW('Sanitation Data'!F200))),'Data Summary'!DD206="Yes"),OFFSET('Sanitation Data'!$F$13,0,10*ROW('Sanitation Data'!F200)),NA())</f>
        <v>#N/A</v>
      </c>
      <c r="AP206" s="120" t="e">
        <f ca="1">+IF(AND(ISNUMBER(OFFSET('Sanitation Data'!$G$5,0,10*ROW('Sanitation Data'!G200))),'Data Summary'!DE206="Yes"),100-OFFSET('Sanitation Data'!$G$5,0,10*ROW('Sanitation Data'!G200)),NA())</f>
        <v>#N/A</v>
      </c>
      <c r="AQ206" s="120" t="e">
        <f ca="1">+IF(AND(ISNUMBER(OFFSET('Sanitation Data'!$G$7,0,10*ROW('Sanitation Data'!G200))),'Data Summary'!DF206="Yes"),OFFSET('Sanitation Data'!$G$7,0,10*ROW('Sanitation Data'!G200)),NA())</f>
        <v>#N/A</v>
      </c>
      <c r="AR206" s="120" t="e">
        <f ca="1">+IF(AND(ISNUMBER(OFFSET('Sanitation Data'!$G$11,0,10*ROW('Sanitation Data'!G200))),'Data Summary'!DG206="Yes"),OFFSET('Sanitation Data'!$G$11,0,10*ROW('Sanitation Data'!G200)),NA())</f>
        <v>#N/A</v>
      </c>
      <c r="AS206" s="120" t="e">
        <f ca="1">+IF(AND(ISNUMBER(OFFSET('Sanitation Data'!$G$12,0,10*ROW('Sanitation Data'!G200))),'Data Summary'!DH206="Yes"),OFFSET('Sanitation Data'!$G$12,0,10*ROW('Sanitation Data'!G200)),NA())</f>
        <v>#N/A</v>
      </c>
      <c r="AT206" s="120" t="e">
        <f ca="1">+IF(AND(ISNUMBER(OFFSET('Sanitation Data'!$G$13,0,10*ROW('Sanitation Data'!G200))),'Data Summary'!DI206="Yes"),OFFSET('Sanitation Data'!$G$13,0,10*ROW('Sanitation Data'!G200)),NA())</f>
        <v>#N/A</v>
      </c>
      <c r="AU206" s="120" t="e">
        <f ca="1">+IF(AND(ISNUMBER(OFFSET('Sanitation Data'!$H$5,0,10*ROW('Sanitation Data'!H200))),'Data Summary'!DJ206="Yes"),100-OFFSET('Sanitation Data'!$H$5,0,10*ROW('Sanitation Data'!H200)),NA())</f>
        <v>#N/A</v>
      </c>
      <c r="AV206" s="120" t="e">
        <f ca="1">+IF(AND(ISNUMBER(OFFSET('Sanitation Data'!$H$7,0,10*ROW('Sanitation Data'!H200))),'Data Summary'!DK206="Yes"),OFFSET('Sanitation Data'!$H$7,0,10*ROW('Sanitation Data'!H200)),NA())</f>
        <v>#N/A</v>
      </c>
      <c r="AW206" s="120" t="e">
        <f ca="1">+IF(AND(ISNUMBER(OFFSET('Sanitation Data'!$H$11,0,10*ROW('Sanitation Data'!H200))),'Data Summary'!DL206="Yes"),OFFSET('Sanitation Data'!$H$11,0,10*ROW('Sanitation Data'!H200)),NA())</f>
        <v>#N/A</v>
      </c>
      <c r="AX206" s="120" t="e">
        <f ca="1">+IF(AND(ISNUMBER(OFFSET('Sanitation Data'!$H$12,0,10*ROW('Sanitation Data'!H200))),'Data Summary'!DM206="Yes"),OFFSET('Sanitation Data'!$H$12,0,10*ROW('Sanitation Data'!H200)),NA())</f>
        <v>#N/A</v>
      </c>
      <c r="AY206" s="120" t="e">
        <f ca="1">+IF(AND(ISNUMBER(OFFSET('Sanitation Data'!$H$13,0,10*ROW('Sanitation Data'!H200))),'Data Summary'!DN206="Yes"),OFFSET('Sanitation Data'!$H$13,0,10*ROW('Sanitation Data'!H200)),NA())</f>
        <v>#N/A</v>
      </c>
      <c r="AZ206" s="121" t="e">
        <f ca="1">+IF(AND(ISNUMBER(OFFSET('Hygiene Data'!$C$6,0,10*ROW('Hygiene Data'!C200))),'Data Summary'!DO206="Yes"),OFFSET('Hygiene Data'!$C$6,0,10*ROW('Hygiene Data'!C200)),NA())</f>
        <v>#N/A</v>
      </c>
      <c r="BA206" s="121" t="e">
        <f ca="1">+IF(AND(ISNUMBER(OFFSET('Hygiene Data'!$C$8,0,10*ROW('Hygiene Data'!C200))),'Data Summary'!DP206="Yes"),OFFSET('Hygiene Data'!$C$8,0,10*ROW('Hygiene Data'!C200)),NA())</f>
        <v>#N/A</v>
      </c>
      <c r="BB206" s="121" t="e">
        <f ca="1">+IF(AND(ISNUMBER(OFFSET('Hygiene Data'!$C$10,0,10*ROW('Hygiene Data'!C200))),'Data Summary'!DQ206="Yes"),OFFSET('Hygiene Data'!$C$10,0,10*ROW('Hygiene Data'!C200)),NA())</f>
        <v>#N/A</v>
      </c>
      <c r="BC206" s="121" t="e">
        <f ca="1">+IF(AND(ISNUMBER(OFFSET('Hygiene Data'!$D$6,0,10*ROW('Hygiene Data'!D200))),'Data Summary'!DR206="Yes"),OFFSET('Hygiene Data'!$D$6,0,10*ROW('Hygiene Data'!D200)),NA())</f>
        <v>#N/A</v>
      </c>
      <c r="BD206" s="121" t="e">
        <f ca="1">+IF(AND(ISNUMBER(OFFSET('Hygiene Data'!$D$8,0,10*ROW('Hygiene Data'!D200))),'Data Summary'!DS206="Yes"),OFFSET('Hygiene Data'!$D$8,0,10*ROW('Hygiene Data'!D200)),NA())</f>
        <v>#N/A</v>
      </c>
      <c r="BE206" s="121" t="e">
        <f ca="1">+IF(AND(ISNUMBER(OFFSET('Hygiene Data'!$D$10,0,10*ROW('Hygiene Data'!D200))),'Data Summary'!DT206="Yes"),OFFSET('Hygiene Data'!$D$10,0,10*ROW('Hygiene Data'!D200)),NA())</f>
        <v>#N/A</v>
      </c>
      <c r="BF206" s="121" t="e">
        <f ca="1">+IF(AND(ISNUMBER(OFFSET('Hygiene Data'!$E$6,0,10*ROW('Hygiene Data'!E200))),'Data Summary'!DU206="Yes"),OFFSET('Hygiene Data'!$E$6,0,10*ROW('Hygiene Data'!E200)),NA())</f>
        <v>#N/A</v>
      </c>
      <c r="BG206" s="121" t="e">
        <f ca="1">+IF(AND(ISNUMBER(OFFSET('Hygiene Data'!$E$8,0,10*ROW('Hygiene Data'!E200))),'Data Summary'!DV206="Yes"),OFFSET('Hygiene Data'!$E$8,0,10*ROW('Hygiene Data'!E200)),NA())</f>
        <v>#N/A</v>
      </c>
      <c r="BH206" s="121" t="e">
        <f ca="1">+IF(AND(ISNUMBER(OFFSET('Hygiene Data'!$E$10,0,10*ROW('Hygiene Data'!E200))),'Data Summary'!DW206="Yes"),OFFSET('Hygiene Data'!$E$10,0,10*ROW('Hygiene Data'!E200)),NA())</f>
        <v>#N/A</v>
      </c>
      <c r="BI206" s="121" t="e">
        <f ca="1">+IF(AND(ISNUMBER(OFFSET('Hygiene Data'!$F$6,0,10*ROW('Hygiene Data'!F200))),'Data Summary'!DX206="Yes"),OFFSET('Hygiene Data'!$F$6,0,10*ROW('Hygiene Data'!F200)),NA())</f>
        <v>#N/A</v>
      </c>
      <c r="BJ206" s="121" t="e">
        <f ca="1">+IF(AND(ISNUMBER(OFFSET('Hygiene Data'!$F$8,0,10*ROW('Hygiene Data'!F200))),'Data Summary'!DY206="Yes"),OFFSET('Hygiene Data'!$F$8,0,10*ROW('Hygiene Data'!F200)),NA())</f>
        <v>#N/A</v>
      </c>
      <c r="BK206" s="121" t="e">
        <f ca="1">+IF(AND(ISNUMBER(OFFSET('Hygiene Data'!$F$10,0,10*ROW('Hygiene Data'!F200))),'Data Summary'!DZ206="Yes"),OFFSET('Hygiene Data'!$F$10,0,10*ROW('Hygiene Data'!F200)),NA())</f>
        <v>#N/A</v>
      </c>
      <c r="BL206" s="121" t="e">
        <f ca="1">+IF(AND(ISNUMBER(OFFSET('Hygiene Data'!$G$6,0,10*ROW('Hygiene Data'!G200))),'Data Summary'!EA206="Yes"),OFFSET('Hygiene Data'!$G$6,0,10*ROW('Hygiene Data'!G200)),NA())</f>
        <v>#N/A</v>
      </c>
      <c r="BM206" s="121" t="e">
        <f ca="1">+IF(AND(ISNUMBER(OFFSET('Hygiene Data'!$G$8,0,10*ROW('Hygiene Data'!G200))),'Data Summary'!EB206="Yes"),OFFSET('Hygiene Data'!$G$8,0,10*ROW('Hygiene Data'!G200)),NA())</f>
        <v>#N/A</v>
      </c>
      <c r="BN206" s="121" t="e">
        <f ca="1">+IF(AND(ISNUMBER(OFFSET('Hygiene Data'!$G$10,0,10*ROW('Hygiene Data'!G200))),'Data Summary'!EC206="Yes"),OFFSET('Hygiene Data'!$G$10,0,10*ROW('Hygiene Data'!G200)),NA())</f>
        <v>#N/A</v>
      </c>
      <c r="BO206" s="121" t="e">
        <f ca="1">+IF(AND(ISNUMBER(OFFSET('Hygiene Data'!$H$6,0,10*ROW('Hygiene Data'!H200))),'Data Summary'!ED206="Yes"),OFFSET('Hygiene Data'!$H$6,0,10*ROW('Hygiene Data'!H200)),NA())</f>
        <v>#N/A</v>
      </c>
      <c r="BP206" s="121" t="e">
        <f ca="1">+IF(AND(ISNUMBER(OFFSET('Hygiene Data'!$H$8,0,10*ROW('Hygiene Data'!H200))),'Data Summary'!EE206="Yes"),OFFSET('Hygiene Data'!$H$8,0,10*ROW('Hygiene Data'!H200)),NA())</f>
        <v>#N/A</v>
      </c>
      <c r="BQ206" s="121" t="e">
        <f ca="1">+IF(AND(ISNUMBER(OFFSET('Hygiene Data'!$H$10,0,10*ROW('Hygiene Data'!H200))),'Data Summary'!EF206="Yes"),OFFSET('Hygiene Data'!$H$10,0,10*ROW('Hygiene Data'!H200)),NA())</f>
        <v>#N/A</v>
      </c>
    </row>
    <row r="207" spans="1:69" x14ac:dyDescent="0.2">
      <c r="A207" s="44" t="e">
        <f ca="1">+IF(OFFSET('Water Data'!$B$1,0,10*ROW('Water Data'!B201))="",NA(),OFFSET('Water Data'!$B$1,0,10*ROW('Water Data'!B201)))</f>
        <v>#N/A</v>
      </c>
      <c r="B207" s="44" t="e">
        <f ca="1">+IF(OFFSET('Water Data'!$A$3,0,10*ROW('Water Data'!A204))="",NA(),OFFSET('Water Data'!$A$3,0,10*ROW('Water Data'!A204)))</f>
        <v>#N/A</v>
      </c>
      <c r="C207" s="44" t="e">
        <f ca="1">+IF(OFFSET('Water Data'!$C$3,0,10*ROW('Water Data'!C204))="",NA(),OFFSET('Water Data'!$C$3,0,10*ROW('Water Data'!C204)))</f>
        <v>#N/A</v>
      </c>
      <c r="D207" s="119" t="e">
        <f ca="1">+IF(AND(ISNUMBER(OFFSET('Water Data'!$C$5,0,10*ROW('Water Data'!C201))),'Data Summary'!BS207="Yes"),100-OFFSET('Water Data'!$C$5,0,10*ROW('Water Data'!C201)),NA())</f>
        <v>#N/A</v>
      </c>
      <c r="E207" s="119" t="e">
        <f ca="1">+IF(AND(ISNUMBER(OFFSET('Water Data'!$C$7,0,10*ROW('Water Data'!C201))),'Data Summary'!BT207="Yes"),OFFSET('Water Data'!$C$7,0,10*ROW('Water Data'!C201)),NA())</f>
        <v>#N/A</v>
      </c>
      <c r="F207" s="119" t="e">
        <f ca="1">+IF(AND(ISNUMBER(OFFSET('Water Data'!$C$10,0,10*ROW('Water Data'!C201))),'Data Summary'!BU207="Yes"),OFFSET('Water Data'!$C$10,0,10*ROW('Water Data'!C201)),NA())</f>
        <v>#N/A</v>
      </c>
      <c r="G207" s="119" t="e">
        <f ca="1">+IF(AND(ISNUMBER(OFFSET('Water Data'!$D$5,0,10*ROW('Water Data'!D201))),'Data Summary'!BV207="Yes"),100-OFFSET('Water Data'!$D$5,0,10*ROW('Water Data'!D201)),NA())</f>
        <v>#N/A</v>
      </c>
      <c r="H207" s="119" t="e">
        <f ca="1">+IF(AND(ISNUMBER(OFFSET('Water Data'!$D$7,0,10*ROW('Water Data'!D201))),'Data Summary'!BW207="Yes"),OFFSET('Water Data'!$D$7,0,10*ROW('Water Data'!D201)),NA())</f>
        <v>#N/A</v>
      </c>
      <c r="I207" s="119" t="e">
        <f ca="1">+IF(AND(ISNUMBER(OFFSET('Water Data'!$D$10,0,10*ROW('Water Data'!D201))),'Data Summary'!BX207="Yes"),OFFSET('Water Data'!$D$10,0,10*ROW('Water Data'!D201)),NA())</f>
        <v>#N/A</v>
      </c>
      <c r="J207" s="119" t="e">
        <f ca="1">+IF(AND(ISNUMBER(OFFSET('Water Data'!$E$5,0,10*ROW('Water Data'!E201))),'Data Summary'!BY207="Yes"),100-OFFSET('Water Data'!$E$5,0,10*ROW('Water Data'!E201)),NA())</f>
        <v>#N/A</v>
      </c>
      <c r="K207" s="119" t="e">
        <f ca="1">+IF(AND(ISNUMBER(OFFSET('Water Data'!$E$7,0,10*ROW('Water Data'!E201))),'Data Summary'!BZ207="Yes"),OFFSET('Water Data'!$E$7,0,10*ROW('Water Data'!E201)),NA())</f>
        <v>#N/A</v>
      </c>
      <c r="L207" s="119" t="e">
        <f ca="1">+IF(AND(ISNUMBER(OFFSET('Water Data'!$E$10,0,10*ROW('Water Data'!E201))),'Data Summary'!CA207="Yes"),OFFSET('Water Data'!$E$10,0,10*ROW('Water Data'!E201)),NA())</f>
        <v>#N/A</v>
      </c>
      <c r="M207" s="119" t="e">
        <f ca="1">+IF(AND(ISNUMBER(OFFSET('Water Data'!$F$5,0,10*ROW('Water Data'!F201))),'Data Summary'!CB207="Yes"),100-OFFSET('Water Data'!$F$5,0,10*ROW('Water Data'!F201)),NA())</f>
        <v>#N/A</v>
      </c>
      <c r="N207" s="119" t="e">
        <f ca="1">+IF(AND(ISNUMBER(OFFSET('Water Data'!$F$7,0,10*ROW('Water Data'!F201))),'Data Summary'!CC207="Yes"),OFFSET('Water Data'!$F$7,0,10*ROW('Water Data'!F201)),NA())</f>
        <v>#N/A</v>
      </c>
      <c r="O207" s="119" t="e">
        <f ca="1">+IF(AND(ISNUMBER(OFFSET('Water Data'!$F$10,0,10*ROW('Water Data'!F201))),'Data Summary'!CD207="Yes"),OFFSET('Water Data'!$F$10,0,10*ROW('Water Data'!F201)),NA())</f>
        <v>#N/A</v>
      </c>
      <c r="P207" s="119" t="e">
        <f ca="1">+IF(AND(ISNUMBER(OFFSET('Water Data'!$G$5,0,10*ROW('Water Data'!G201))),'Data Summary'!CE207="Yes"),100-OFFSET('Water Data'!$G$5,0,10*ROW('Water Data'!G201)),NA())</f>
        <v>#N/A</v>
      </c>
      <c r="Q207" s="119" t="e">
        <f ca="1">+IF(AND(ISNUMBER(OFFSET('Water Data'!$G$7,0,10*ROW('Water Data'!G201))),'Data Summary'!CF207="Yes"),OFFSET('Water Data'!$G$7,0,10*ROW('Water Data'!G201)),NA())</f>
        <v>#N/A</v>
      </c>
      <c r="R207" s="119" t="e">
        <f ca="1">+IF(AND(ISNUMBER(OFFSET('Water Data'!$G$10,0,10*ROW('Water Data'!G201))),'Data Summary'!CG207="Yes"),OFFSET('Water Data'!$G$10,0,10*ROW('Water Data'!G201)),NA())</f>
        <v>#N/A</v>
      </c>
      <c r="S207" s="119" t="e">
        <f ca="1">+IF(AND(ISNUMBER(OFFSET('Water Data'!$H$5,0,10*ROW('Water Data'!H201))),'Data Summary'!CH207="Yes"),100-OFFSET('Water Data'!$H$5,0,10*ROW('Water Data'!H201)),NA())</f>
        <v>#N/A</v>
      </c>
      <c r="T207" s="119" t="e">
        <f ca="1">+IF(AND(ISNUMBER(OFFSET('Water Data'!$H$7,0,10*ROW('Water Data'!H201))),'Data Summary'!CI207="Yes"),OFFSET('Water Data'!$H$7,0,10*ROW('Water Data'!H201)),NA())</f>
        <v>#N/A</v>
      </c>
      <c r="U207" s="119" t="e">
        <f ca="1">+IF(AND(ISNUMBER(OFFSET('Water Data'!$H$10,0,10*ROW('Water Data'!H201))),'Data Summary'!CJ207="Yes"),OFFSET('Water Data'!$H$10,0,10*ROW('Water Data'!H201)),NA())</f>
        <v>#N/A</v>
      </c>
      <c r="V207" s="120" t="e">
        <f ca="1">+IF(AND(ISNUMBER(OFFSET('Sanitation Data'!$C$5,0,10*ROW('Sanitation Data'!C201))),'Data Summary'!CK207="Yes"),100-OFFSET('Sanitation Data'!$C$5,0,10*ROW('Sanitation Data'!C201)),NA())</f>
        <v>#N/A</v>
      </c>
      <c r="W207" s="120" t="e">
        <f ca="1">+IF(AND(ISNUMBER(OFFSET('Sanitation Data'!$C$7,0,10*ROW('Sanitation Data'!C201))),'Data Summary'!CL207="Yes"),OFFSET('Sanitation Data'!$C$7,0,10*ROW('Sanitation Data'!C201)),NA())</f>
        <v>#N/A</v>
      </c>
      <c r="X207" s="120" t="e">
        <f ca="1">+IF(AND(ISNUMBER(OFFSET('Sanitation Data'!$C$11,0,10*ROW('Sanitation Data'!C201))),'Data Summary'!CM207="Yes"),OFFSET('Sanitation Data'!$C$11,0,10*ROW('Sanitation Data'!C201)),NA())</f>
        <v>#N/A</v>
      </c>
      <c r="Y207" s="120" t="e">
        <f ca="1">+IF(AND(ISNUMBER(OFFSET('Sanitation Data'!$C$12,0,10*ROW('Sanitation Data'!C201))),'Data Summary'!CN207="Yes"),OFFSET('Sanitation Data'!$C$12,0,10*ROW('Sanitation Data'!C201)),NA())</f>
        <v>#N/A</v>
      </c>
      <c r="Z207" s="120" t="e">
        <f ca="1">+IF(AND(ISNUMBER(OFFSET('Sanitation Data'!$C$13,0,10*ROW('Sanitation Data'!C201))),'Data Summary'!CO207="Yes"),OFFSET('Sanitation Data'!$C$13,0,10*ROW('Sanitation Data'!C201)),NA())</f>
        <v>#N/A</v>
      </c>
      <c r="AA207" s="120" t="e">
        <f ca="1">+IF(AND(ISNUMBER(OFFSET('Sanitation Data'!$D$5,0,10*ROW('Sanitation Data'!D201))),'Data Summary'!CP207="Yes"),100-OFFSET('Sanitation Data'!$D$5,0,10*ROW('Sanitation Data'!D201)),NA())</f>
        <v>#N/A</v>
      </c>
      <c r="AB207" s="120" t="e">
        <f ca="1">+IF(AND(ISNUMBER(OFFSET('Sanitation Data'!$D$7,0,10*ROW('Sanitation Data'!D201))),'Data Summary'!CQ207="Yes"),OFFSET('Sanitation Data'!$D$7,0,10*ROW('Sanitation Data'!D201)),NA())</f>
        <v>#N/A</v>
      </c>
      <c r="AC207" s="120" t="e">
        <f ca="1">+IF(AND(ISNUMBER(OFFSET('Sanitation Data'!$D$11,0,10*ROW('Sanitation Data'!D201))),'Data Summary'!CR207="Yes"),OFFSET('Sanitation Data'!$D$11,0,10*ROW('Sanitation Data'!D201)),NA())</f>
        <v>#N/A</v>
      </c>
      <c r="AD207" s="120" t="e">
        <f ca="1">+IF(AND(ISNUMBER(OFFSET('Sanitation Data'!$D$12,0,10*ROW('Sanitation Data'!D201))),'Data Summary'!CS207="Yes"),OFFSET('Sanitation Data'!$D$12,0,10*ROW('Sanitation Data'!D201)),NA())</f>
        <v>#N/A</v>
      </c>
      <c r="AE207" s="120" t="e">
        <f ca="1">+IF(AND(ISNUMBER(OFFSET('Sanitation Data'!$D$13,0,10*ROW('Sanitation Data'!D201))),'Data Summary'!CT207="Yes"),OFFSET('Sanitation Data'!$D$13,0,10*ROW('Sanitation Data'!D201)),NA())</f>
        <v>#N/A</v>
      </c>
      <c r="AF207" s="120" t="e">
        <f ca="1">+IF(AND(ISNUMBER(OFFSET('Sanitation Data'!$E$5,0,10*ROW('Sanitation Data'!E201))),'Data Summary'!CU207="Yes"),100-OFFSET('Sanitation Data'!$E$5,0,10*ROW('Sanitation Data'!E201)),NA())</f>
        <v>#N/A</v>
      </c>
      <c r="AG207" s="120" t="e">
        <f ca="1">+IF(AND(ISNUMBER(OFFSET('Sanitation Data'!$E$7,0,10*ROW('Sanitation Data'!E201))),'Data Summary'!CV207="Yes"),OFFSET('Sanitation Data'!$E$7,0,10*ROW('Sanitation Data'!E201)),NA())</f>
        <v>#N/A</v>
      </c>
      <c r="AH207" s="120" t="e">
        <f ca="1">+IF(AND(ISNUMBER(OFFSET('Sanitation Data'!$E$11,0,10*ROW('Sanitation Data'!E201))),'Data Summary'!CW207="Yes"),OFFSET('Sanitation Data'!$E$11,0,10*ROW('Sanitation Data'!E201)),NA())</f>
        <v>#N/A</v>
      </c>
      <c r="AI207" s="120" t="e">
        <f ca="1">+IF(AND(ISNUMBER(OFFSET('Sanitation Data'!$E$12,0,10*ROW('Sanitation Data'!E201))),'Data Summary'!CX207="Yes"),OFFSET('Sanitation Data'!$E$12,0,10*ROW('Sanitation Data'!E201)),NA())</f>
        <v>#N/A</v>
      </c>
      <c r="AJ207" s="120" t="e">
        <f ca="1">+IF(AND(ISNUMBER(OFFSET('Sanitation Data'!$E$13,0,10*ROW('Sanitation Data'!E201))),'Data Summary'!CY207="Yes"),OFFSET('Sanitation Data'!$E$13,0,10*ROW('Sanitation Data'!E201)),NA())</f>
        <v>#N/A</v>
      </c>
      <c r="AK207" s="120" t="e">
        <f ca="1">+IF(AND(ISNUMBER(OFFSET('Sanitation Data'!$F$5,0,10*ROW('Sanitation Data'!F201))),'Data Summary'!CZ207="Yes"),100-OFFSET('Sanitation Data'!$F$5,0,10*ROW('Sanitation Data'!F201)),NA())</f>
        <v>#N/A</v>
      </c>
      <c r="AL207" s="120" t="e">
        <f ca="1">+IF(AND(ISNUMBER(OFFSET('Sanitation Data'!$F$7,0,10*ROW('Sanitation Data'!F201))),'Data Summary'!DA207="Yes"),OFFSET('Sanitation Data'!$F$7,0,10*ROW('Sanitation Data'!F201)),NA())</f>
        <v>#N/A</v>
      </c>
      <c r="AM207" s="120" t="e">
        <f ca="1">+IF(AND(ISNUMBER(OFFSET('Sanitation Data'!$F$11,0,10*ROW('Sanitation Data'!F201))),'Data Summary'!DB207="Yes"),OFFSET('Sanitation Data'!$F$11,0,10*ROW('Sanitation Data'!F201)),NA())</f>
        <v>#N/A</v>
      </c>
      <c r="AN207" s="120" t="e">
        <f ca="1">+IF(AND(ISNUMBER(OFFSET('Sanitation Data'!$F$12,0,10*ROW('Sanitation Data'!F201))),'Data Summary'!DC207="Yes"),OFFSET('Sanitation Data'!$F$12,0,10*ROW('Sanitation Data'!F201)),NA())</f>
        <v>#N/A</v>
      </c>
      <c r="AO207" s="120" t="e">
        <f ca="1">+IF(AND(ISNUMBER(OFFSET('Sanitation Data'!$F$13,0,10*ROW('Sanitation Data'!F201))),'Data Summary'!DD207="Yes"),OFFSET('Sanitation Data'!$F$13,0,10*ROW('Sanitation Data'!F201)),NA())</f>
        <v>#N/A</v>
      </c>
      <c r="AP207" s="120" t="e">
        <f ca="1">+IF(AND(ISNUMBER(OFFSET('Sanitation Data'!$G$5,0,10*ROW('Sanitation Data'!G201))),'Data Summary'!DE207="Yes"),100-OFFSET('Sanitation Data'!$G$5,0,10*ROW('Sanitation Data'!G201)),NA())</f>
        <v>#N/A</v>
      </c>
      <c r="AQ207" s="120" t="e">
        <f ca="1">+IF(AND(ISNUMBER(OFFSET('Sanitation Data'!$G$7,0,10*ROW('Sanitation Data'!G201))),'Data Summary'!DF207="Yes"),OFFSET('Sanitation Data'!$G$7,0,10*ROW('Sanitation Data'!G201)),NA())</f>
        <v>#N/A</v>
      </c>
      <c r="AR207" s="120" t="e">
        <f ca="1">+IF(AND(ISNUMBER(OFFSET('Sanitation Data'!$G$11,0,10*ROW('Sanitation Data'!G201))),'Data Summary'!DG207="Yes"),OFFSET('Sanitation Data'!$G$11,0,10*ROW('Sanitation Data'!G201)),NA())</f>
        <v>#N/A</v>
      </c>
      <c r="AS207" s="120" t="e">
        <f ca="1">+IF(AND(ISNUMBER(OFFSET('Sanitation Data'!$G$12,0,10*ROW('Sanitation Data'!G201))),'Data Summary'!DH207="Yes"),OFFSET('Sanitation Data'!$G$12,0,10*ROW('Sanitation Data'!G201)),NA())</f>
        <v>#N/A</v>
      </c>
      <c r="AT207" s="120" t="e">
        <f ca="1">+IF(AND(ISNUMBER(OFFSET('Sanitation Data'!$G$13,0,10*ROW('Sanitation Data'!G201))),'Data Summary'!DI207="Yes"),OFFSET('Sanitation Data'!$G$13,0,10*ROW('Sanitation Data'!G201)),NA())</f>
        <v>#N/A</v>
      </c>
      <c r="AU207" s="120" t="e">
        <f ca="1">+IF(AND(ISNUMBER(OFFSET('Sanitation Data'!$H$5,0,10*ROW('Sanitation Data'!H201))),'Data Summary'!DJ207="Yes"),100-OFFSET('Sanitation Data'!$H$5,0,10*ROW('Sanitation Data'!H201)),NA())</f>
        <v>#N/A</v>
      </c>
      <c r="AV207" s="120" t="e">
        <f ca="1">+IF(AND(ISNUMBER(OFFSET('Sanitation Data'!$H$7,0,10*ROW('Sanitation Data'!H201))),'Data Summary'!DK207="Yes"),OFFSET('Sanitation Data'!$H$7,0,10*ROW('Sanitation Data'!H201)),NA())</f>
        <v>#N/A</v>
      </c>
      <c r="AW207" s="120" t="e">
        <f ca="1">+IF(AND(ISNUMBER(OFFSET('Sanitation Data'!$H$11,0,10*ROW('Sanitation Data'!H201))),'Data Summary'!DL207="Yes"),OFFSET('Sanitation Data'!$H$11,0,10*ROW('Sanitation Data'!H201)),NA())</f>
        <v>#N/A</v>
      </c>
      <c r="AX207" s="120" t="e">
        <f ca="1">+IF(AND(ISNUMBER(OFFSET('Sanitation Data'!$H$12,0,10*ROW('Sanitation Data'!H201))),'Data Summary'!DM207="Yes"),OFFSET('Sanitation Data'!$H$12,0,10*ROW('Sanitation Data'!H201)),NA())</f>
        <v>#N/A</v>
      </c>
      <c r="AY207" s="120" t="e">
        <f ca="1">+IF(AND(ISNUMBER(OFFSET('Sanitation Data'!$H$13,0,10*ROW('Sanitation Data'!H201))),'Data Summary'!DN207="Yes"),OFFSET('Sanitation Data'!$H$13,0,10*ROW('Sanitation Data'!H201)),NA())</f>
        <v>#N/A</v>
      </c>
      <c r="AZ207" s="121" t="e">
        <f ca="1">+IF(AND(ISNUMBER(OFFSET('Hygiene Data'!$C$6,0,10*ROW('Hygiene Data'!C201))),'Data Summary'!DO207="Yes"),OFFSET('Hygiene Data'!$C$6,0,10*ROW('Hygiene Data'!C201)),NA())</f>
        <v>#N/A</v>
      </c>
      <c r="BA207" s="121" t="e">
        <f ca="1">+IF(AND(ISNUMBER(OFFSET('Hygiene Data'!$C$8,0,10*ROW('Hygiene Data'!C201))),'Data Summary'!DP207="Yes"),OFFSET('Hygiene Data'!$C$8,0,10*ROW('Hygiene Data'!C201)),NA())</f>
        <v>#N/A</v>
      </c>
      <c r="BB207" s="121" t="e">
        <f ca="1">+IF(AND(ISNUMBER(OFFSET('Hygiene Data'!$C$10,0,10*ROW('Hygiene Data'!C201))),'Data Summary'!DQ207="Yes"),OFFSET('Hygiene Data'!$C$10,0,10*ROW('Hygiene Data'!C201)),NA())</f>
        <v>#N/A</v>
      </c>
      <c r="BC207" s="121" t="e">
        <f ca="1">+IF(AND(ISNUMBER(OFFSET('Hygiene Data'!$D$6,0,10*ROW('Hygiene Data'!D201))),'Data Summary'!DR207="Yes"),OFFSET('Hygiene Data'!$D$6,0,10*ROW('Hygiene Data'!D201)),NA())</f>
        <v>#N/A</v>
      </c>
      <c r="BD207" s="121" t="e">
        <f ca="1">+IF(AND(ISNUMBER(OFFSET('Hygiene Data'!$D$8,0,10*ROW('Hygiene Data'!D201))),'Data Summary'!DS207="Yes"),OFFSET('Hygiene Data'!$D$8,0,10*ROW('Hygiene Data'!D201)),NA())</f>
        <v>#N/A</v>
      </c>
      <c r="BE207" s="121" t="e">
        <f ca="1">+IF(AND(ISNUMBER(OFFSET('Hygiene Data'!$D$10,0,10*ROW('Hygiene Data'!D201))),'Data Summary'!DT207="Yes"),OFFSET('Hygiene Data'!$D$10,0,10*ROW('Hygiene Data'!D201)),NA())</f>
        <v>#N/A</v>
      </c>
      <c r="BF207" s="121" t="e">
        <f ca="1">+IF(AND(ISNUMBER(OFFSET('Hygiene Data'!$E$6,0,10*ROW('Hygiene Data'!E201))),'Data Summary'!DU207="Yes"),OFFSET('Hygiene Data'!$E$6,0,10*ROW('Hygiene Data'!E201)),NA())</f>
        <v>#N/A</v>
      </c>
      <c r="BG207" s="121" t="e">
        <f ca="1">+IF(AND(ISNUMBER(OFFSET('Hygiene Data'!$E$8,0,10*ROW('Hygiene Data'!E201))),'Data Summary'!DV207="Yes"),OFFSET('Hygiene Data'!$E$8,0,10*ROW('Hygiene Data'!E201)),NA())</f>
        <v>#N/A</v>
      </c>
      <c r="BH207" s="121" t="e">
        <f ca="1">+IF(AND(ISNUMBER(OFFSET('Hygiene Data'!$E$10,0,10*ROW('Hygiene Data'!E201))),'Data Summary'!DW207="Yes"),OFFSET('Hygiene Data'!$E$10,0,10*ROW('Hygiene Data'!E201)),NA())</f>
        <v>#N/A</v>
      </c>
      <c r="BI207" s="121" t="e">
        <f ca="1">+IF(AND(ISNUMBER(OFFSET('Hygiene Data'!$F$6,0,10*ROW('Hygiene Data'!F201))),'Data Summary'!DX207="Yes"),OFFSET('Hygiene Data'!$F$6,0,10*ROW('Hygiene Data'!F201)),NA())</f>
        <v>#N/A</v>
      </c>
      <c r="BJ207" s="121" t="e">
        <f ca="1">+IF(AND(ISNUMBER(OFFSET('Hygiene Data'!$F$8,0,10*ROW('Hygiene Data'!F201))),'Data Summary'!DY207="Yes"),OFFSET('Hygiene Data'!$F$8,0,10*ROW('Hygiene Data'!F201)),NA())</f>
        <v>#N/A</v>
      </c>
      <c r="BK207" s="121" t="e">
        <f ca="1">+IF(AND(ISNUMBER(OFFSET('Hygiene Data'!$F$10,0,10*ROW('Hygiene Data'!F201))),'Data Summary'!DZ207="Yes"),OFFSET('Hygiene Data'!$F$10,0,10*ROW('Hygiene Data'!F201)),NA())</f>
        <v>#N/A</v>
      </c>
      <c r="BL207" s="121" t="e">
        <f ca="1">+IF(AND(ISNUMBER(OFFSET('Hygiene Data'!$G$6,0,10*ROW('Hygiene Data'!G201))),'Data Summary'!EA207="Yes"),OFFSET('Hygiene Data'!$G$6,0,10*ROW('Hygiene Data'!G201)),NA())</f>
        <v>#N/A</v>
      </c>
      <c r="BM207" s="121" t="e">
        <f ca="1">+IF(AND(ISNUMBER(OFFSET('Hygiene Data'!$G$8,0,10*ROW('Hygiene Data'!G201))),'Data Summary'!EB207="Yes"),OFFSET('Hygiene Data'!$G$8,0,10*ROW('Hygiene Data'!G201)),NA())</f>
        <v>#N/A</v>
      </c>
      <c r="BN207" s="121" t="e">
        <f ca="1">+IF(AND(ISNUMBER(OFFSET('Hygiene Data'!$G$10,0,10*ROW('Hygiene Data'!G201))),'Data Summary'!EC207="Yes"),OFFSET('Hygiene Data'!$G$10,0,10*ROW('Hygiene Data'!G201)),NA())</f>
        <v>#N/A</v>
      </c>
      <c r="BO207" s="121" t="e">
        <f ca="1">+IF(AND(ISNUMBER(OFFSET('Hygiene Data'!$H$6,0,10*ROW('Hygiene Data'!H201))),'Data Summary'!ED207="Yes"),OFFSET('Hygiene Data'!$H$6,0,10*ROW('Hygiene Data'!H201)),NA())</f>
        <v>#N/A</v>
      </c>
      <c r="BP207" s="121" t="e">
        <f ca="1">+IF(AND(ISNUMBER(OFFSET('Hygiene Data'!$H$8,0,10*ROW('Hygiene Data'!H201))),'Data Summary'!EE207="Yes"),OFFSET('Hygiene Data'!$H$8,0,10*ROW('Hygiene Data'!H201)),NA())</f>
        <v>#N/A</v>
      </c>
      <c r="BQ207" s="121" t="e">
        <f ca="1">+IF(AND(ISNUMBER(OFFSET('Hygiene Data'!$H$10,0,10*ROW('Hygiene Data'!H201))),'Data Summary'!EF207="Yes"),OFFSET('Hygiene Data'!$H$10,0,10*ROW('Hygiene Data'!H201)),NA())</f>
        <v>#N/A</v>
      </c>
    </row>
  </sheetData>
  <conditionalFormatting sqref="D6:E6">
    <cfRule type="containsErrors" dxfId="60" priority="10">
      <formula>ISERROR(D6)</formula>
    </cfRule>
  </conditionalFormatting>
  <conditionalFormatting sqref="E6 G6:U6">
    <cfRule type="containsErrors" dxfId="59" priority="9">
      <formula>ISERROR(E6)</formula>
    </cfRule>
  </conditionalFormatting>
  <conditionalFormatting sqref="D7:E207 G7:U207">
    <cfRule type="containsErrors" dxfId="58" priority="8">
      <formula>ISERROR(D7)</formula>
    </cfRule>
  </conditionalFormatting>
  <conditionalFormatting sqref="V6">
    <cfRule type="containsErrors" dxfId="57" priority="7">
      <formula>ISERROR(V6)</formula>
    </cfRule>
  </conditionalFormatting>
  <conditionalFormatting sqref="W6:AY6">
    <cfRule type="containsErrors" dxfId="56" priority="6">
      <formula>ISERROR(W6)</formula>
    </cfRule>
  </conditionalFormatting>
  <conditionalFormatting sqref="V7:AY207">
    <cfRule type="containsErrors" dxfId="55" priority="5">
      <formula>ISERROR(V7)</formula>
    </cfRule>
  </conditionalFormatting>
  <conditionalFormatting sqref="AZ6">
    <cfRule type="containsErrors" dxfId="54" priority="11">
      <formula>ISERROR(AZ6)</formula>
    </cfRule>
  </conditionalFormatting>
  <conditionalFormatting sqref="BA6:BQ6">
    <cfRule type="containsErrors" dxfId="53" priority="4">
      <formula>ISERROR(BA6)</formula>
    </cfRule>
  </conditionalFormatting>
  <conditionalFormatting sqref="AZ7:BQ207">
    <cfRule type="containsErrors" dxfId="52" priority="3">
      <formula>ISERROR(AZ7)</formula>
    </cfRule>
  </conditionalFormatting>
  <conditionalFormatting sqref="F6">
    <cfRule type="containsErrors" dxfId="51" priority="2">
      <formula>ISERROR(F6)</formula>
    </cfRule>
  </conditionalFormatting>
  <conditionalFormatting sqref="F7:F207">
    <cfRule type="containsErrors" dxfId="50" priority="1">
      <formula>ISERROR(F7)</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9C573-CBA0-45AA-B7F5-F31AF6C41049}">
  <sheetPr codeName="Sheet9"/>
  <dimension ref="A1:AI488"/>
  <sheetViews>
    <sheetView workbookViewId="0"/>
  </sheetViews>
  <sheetFormatPr defaultColWidth="9" defaultRowHeight="12.75" x14ac:dyDescent="0.2"/>
  <cols>
    <col min="1" max="1" width="13.625" style="181" customWidth="1"/>
    <col min="2" max="2" width="7.5" style="217" customWidth="1"/>
    <col min="3" max="8" width="8.75" style="181" customWidth="1"/>
    <col min="9" max="9" width="9.375" style="181" customWidth="1"/>
    <col min="10" max="10" width="13.375" style="181" customWidth="1"/>
    <col min="11" max="11" width="7.5" style="181" customWidth="1"/>
    <col min="12" max="17" width="8.625" style="181" customWidth="1"/>
    <col min="18" max="18" width="6.5" style="181" customWidth="1"/>
    <col min="19" max="19" width="13.375" style="181" customWidth="1"/>
    <col min="20" max="20" width="7.5" style="181" customWidth="1"/>
    <col min="21" max="26" width="9.125" style="181" customWidth="1"/>
    <col min="27" max="16384" width="9" style="181"/>
  </cols>
  <sheetData>
    <row r="1" spans="1:35" ht="15.75" x14ac:dyDescent="0.25">
      <c r="A1" s="177" t="s">
        <v>48</v>
      </c>
      <c r="B1" s="178"/>
      <c r="C1" s="179"/>
      <c r="D1" s="179"/>
      <c r="E1" s="179"/>
      <c r="F1" s="179"/>
      <c r="G1" s="179"/>
      <c r="H1" s="516"/>
      <c r="I1" s="516"/>
      <c r="J1" s="516"/>
      <c r="K1" s="516"/>
      <c r="L1" s="516"/>
      <c r="M1" s="516"/>
      <c r="N1" s="516"/>
      <c r="O1" s="516"/>
      <c r="P1" s="516"/>
      <c r="Q1" s="179"/>
      <c r="R1" s="179"/>
      <c r="S1" s="179"/>
      <c r="T1" s="180"/>
      <c r="U1" s="180"/>
      <c r="V1" s="180"/>
      <c r="W1" s="180"/>
      <c r="X1" s="180"/>
      <c r="Y1" s="180"/>
      <c r="Z1" s="180"/>
      <c r="AA1" s="180"/>
    </row>
    <row r="2" spans="1:35" s="184" customFormat="1" ht="26.25" customHeight="1" x14ac:dyDescent="0.25">
      <c r="A2" s="182" t="s">
        <v>13</v>
      </c>
      <c r="B2" s="183"/>
      <c r="J2" s="182" t="s">
        <v>14</v>
      </c>
      <c r="R2" s="185"/>
      <c r="S2" s="186" t="s">
        <v>15</v>
      </c>
      <c r="W2" s="185"/>
      <c r="X2" s="185"/>
      <c r="Y2" s="187"/>
      <c r="Z2" s="187"/>
      <c r="AD2" s="188"/>
      <c r="AE2" s="188"/>
      <c r="AF2" s="188"/>
      <c r="AG2" s="188"/>
      <c r="AH2" s="188"/>
      <c r="AI2" s="188"/>
    </row>
    <row r="3" spans="1:35" ht="15.75" x14ac:dyDescent="0.25">
      <c r="A3" s="189"/>
      <c r="B3" s="190" t="s">
        <v>4</v>
      </c>
      <c r="C3" s="185" t="s">
        <v>7</v>
      </c>
      <c r="D3" s="185" t="s">
        <v>2</v>
      </c>
      <c r="E3" s="185" t="s">
        <v>1</v>
      </c>
      <c r="F3" s="185" t="s">
        <v>54</v>
      </c>
      <c r="G3" s="185" t="s">
        <v>17</v>
      </c>
      <c r="H3" s="185" t="s">
        <v>18</v>
      </c>
      <c r="I3" s="191"/>
      <c r="J3" s="189"/>
      <c r="K3" s="190" t="s">
        <v>4</v>
      </c>
      <c r="L3" s="185" t="s">
        <v>7</v>
      </c>
      <c r="M3" s="185" t="s">
        <v>2</v>
      </c>
      <c r="N3" s="185" t="s">
        <v>1</v>
      </c>
      <c r="O3" s="185" t="s">
        <v>54</v>
      </c>
      <c r="P3" s="185" t="s">
        <v>17</v>
      </c>
      <c r="Q3" s="185" t="s">
        <v>18</v>
      </c>
      <c r="R3" s="187"/>
      <c r="S3" s="192"/>
      <c r="T3" s="190" t="s">
        <v>4</v>
      </c>
      <c r="U3" s="185" t="s">
        <v>7</v>
      </c>
      <c r="V3" s="185" t="s">
        <v>2</v>
      </c>
      <c r="W3" s="185" t="s">
        <v>1</v>
      </c>
      <c r="X3" s="185" t="s">
        <v>54</v>
      </c>
      <c r="Y3" s="185" t="s">
        <v>17</v>
      </c>
      <c r="Z3" s="185" t="s">
        <v>18</v>
      </c>
      <c r="AB3" s="188"/>
      <c r="AC3" s="188"/>
      <c r="AD3" s="188"/>
      <c r="AE3" s="188"/>
      <c r="AF3" s="188"/>
      <c r="AG3" s="188"/>
    </row>
    <row r="4" spans="1:35" ht="15.75" x14ac:dyDescent="0.25">
      <c r="A4" s="189" t="s">
        <v>34</v>
      </c>
      <c r="B4" s="9">
        <v>2019</v>
      </c>
      <c r="C4" s="9">
        <v>100</v>
      </c>
      <c r="D4" s="9"/>
      <c r="E4" s="9"/>
      <c r="F4" s="9"/>
      <c r="G4" s="9">
        <v>100</v>
      </c>
      <c r="H4" s="9">
        <v>100</v>
      </c>
      <c r="I4" s="191"/>
      <c r="J4" s="189" t="s">
        <v>34</v>
      </c>
      <c r="K4" s="9">
        <v>2019</v>
      </c>
      <c r="L4" s="9">
        <v>100</v>
      </c>
      <c r="M4" s="9"/>
      <c r="N4" s="9"/>
      <c r="O4" s="9"/>
      <c r="P4" s="9">
        <v>100</v>
      </c>
      <c r="Q4" s="9">
        <v>100</v>
      </c>
      <c r="R4" s="188"/>
      <c r="S4" s="189" t="s">
        <v>34</v>
      </c>
      <c r="T4" s="9">
        <v>2019</v>
      </c>
      <c r="U4" s="9">
        <v>100</v>
      </c>
      <c r="V4" s="9"/>
      <c r="W4" s="9"/>
      <c r="X4" s="9"/>
      <c r="Y4" s="9">
        <v>100</v>
      </c>
      <c r="Z4" s="9">
        <v>100</v>
      </c>
      <c r="AA4" s="188"/>
      <c r="AB4" s="188"/>
      <c r="AC4" s="188"/>
      <c r="AD4" s="188"/>
      <c r="AE4" s="188"/>
      <c r="AF4" s="188"/>
      <c r="AG4" s="188"/>
    </row>
    <row r="5" spans="1:35" ht="15.75" x14ac:dyDescent="0.25">
      <c r="A5" s="189" t="s">
        <v>35</v>
      </c>
      <c r="B5" s="9">
        <v>2019</v>
      </c>
      <c r="C5" s="9">
        <v>0</v>
      </c>
      <c r="D5" s="9"/>
      <c r="E5" s="9"/>
      <c r="F5" s="9"/>
      <c r="G5" s="9">
        <v>0</v>
      </c>
      <c r="H5" s="9">
        <v>0</v>
      </c>
      <c r="I5" s="191"/>
      <c r="J5" s="189" t="s">
        <v>35</v>
      </c>
      <c r="K5" s="9">
        <v>2019</v>
      </c>
      <c r="L5" s="9">
        <v>0</v>
      </c>
      <c r="M5" s="9"/>
      <c r="N5" s="9"/>
      <c r="O5" s="9"/>
      <c r="P5" s="9">
        <v>0</v>
      </c>
      <c r="Q5" s="9">
        <v>0</v>
      </c>
      <c r="R5" s="188"/>
      <c r="S5" s="189" t="s">
        <v>35</v>
      </c>
      <c r="T5" s="9">
        <v>2019</v>
      </c>
      <c r="U5" s="9">
        <v>0</v>
      </c>
      <c r="V5" s="9"/>
      <c r="W5" s="9"/>
      <c r="X5" s="9"/>
      <c r="Y5" s="9">
        <v>0</v>
      </c>
      <c r="Z5" s="9">
        <v>0</v>
      </c>
      <c r="AA5" s="188"/>
      <c r="AB5" s="188"/>
      <c r="AC5" s="188"/>
      <c r="AD5" s="188"/>
      <c r="AE5" s="188"/>
      <c r="AF5" s="188"/>
      <c r="AG5" s="188"/>
    </row>
    <row r="6" spans="1:35" s="184" customFormat="1" ht="15.75" x14ac:dyDescent="0.25">
      <c r="A6" s="189" t="s">
        <v>36</v>
      </c>
      <c r="B6" s="9">
        <v>2019</v>
      </c>
      <c r="C6" s="9">
        <v>0</v>
      </c>
      <c r="D6" s="9"/>
      <c r="E6" s="9"/>
      <c r="F6" s="9"/>
      <c r="G6" s="9">
        <v>0</v>
      </c>
      <c r="H6" s="9">
        <v>0</v>
      </c>
      <c r="I6" s="191"/>
      <c r="J6" s="189" t="s">
        <v>36</v>
      </c>
      <c r="K6" s="9">
        <v>2019</v>
      </c>
      <c r="L6" s="9">
        <v>0</v>
      </c>
      <c r="M6" s="9"/>
      <c r="N6" s="9"/>
      <c r="O6" s="9"/>
      <c r="P6" s="9">
        <v>0</v>
      </c>
      <c r="Q6" s="9">
        <v>0</v>
      </c>
      <c r="R6" s="187"/>
      <c r="S6" s="189" t="s">
        <v>36</v>
      </c>
      <c r="T6" s="9">
        <v>2019</v>
      </c>
      <c r="U6" s="9">
        <v>0</v>
      </c>
      <c r="V6" s="9"/>
      <c r="W6" s="9"/>
      <c r="X6" s="9"/>
      <c r="Y6" s="9">
        <v>0</v>
      </c>
      <c r="Z6" s="9">
        <v>0</v>
      </c>
      <c r="AA6" s="188"/>
      <c r="AB6" s="188"/>
      <c r="AC6" s="188"/>
      <c r="AD6" s="188"/>
      <c r="AE6" s="188"/>
      <c r="AF6" s="188"/>
      <c r="AG6" s="188"/>
    </row>
    <row r="7" spans="1:35" s="184" customFormat="1" ht="15.75" x14ac:dyDescent="0.25">
      <c r="A7" s="193" t="s">
        <v>214</v>
      </c>
      <c r="B7" s="9">
        <v>2019</v>
      </c>
      <c r="C7" s="9">
        <v>0</v>
      </c>
      <c r="D7" s="9">
        <v>100</v>
      </c>
      <c r="E7" s="9">
        <v>100</v>
      </c>
      <c r="F7" s="9">
        <v>100</v>
      </c>
      <c r="G7" s="9">
        <v>0</v>
      </c>
      <c r="H7" s="9">
        <v>0</v>
      </c>
      <c r="I7" s="188"/>
      <c r="J7" s="193" t="s">
        <v>214</v>
      </c>
      <c r="K7" s="9">
        <v>2019</v>
      </c>
      <c r="L7" s="9">
        <v>0</v>
      </c>
      <c r="M7" s="9">
        <v>100</v>
      </c>
      <c r="N7" s="9">
        <v>100</v>
      </c>
      <c r="O7" s="9">
        <v>100</v>
      </c>
      <c r="P7" s="9">
        <v>0</v>
      </c>
      <c r="Q7" s="9">
        <v>0</v>
      </c>
      <c r="R7" s="188"/>
      <c r="S7" s="193" t="s">
        <v>214</v>
      </c>
      <c r="T7" s="9">
        <v>2019</v>
      </c>
      <c r="U7" s="9">
        <v>0</v>
      </c>
      <c r="V7" s="9">
        <v>100</v>
      </c>
      <c r="W7" s="9">
        <v>100</v>
      </c>
      <c r="X7" s="9">
        <v>100</v>
      </c>
      <c r="Y7" s="9">
        <v>0</v>
      </c>
      <c r="Z7" s="9">
        <v>0</v>
      </c>
      <c r="AA7" s="194"/>
    </row>
    <row r="8" spans="1:35" s="184" customFormat="1" ht="15.75" x14ac:dyDescent="0.25">
      <c r="A8" s="195"/>
      <c r="B8" s="196"/>
      <c r="H8" s="194"/>
      <c r="I8" s="194"/>
      <c r="J8" s="194"/>
      <c r="K8" s="194"/>
      <c r="L8" s="194"/>
      <c r="M8" s="194"/>
      <c r="N8" s="194"/>
      <c r="O8" s="194"/>
      <c r="P8" s="194"/>
      <c r="Q8" s="194"/>
      <c r="R8" s="194"/>
      <c r="S8" s="194"/>
      <c r="T8" s="194"/>
      <c r="U8" s="194"/>
      <c r="V8" s="194"/>
      <c r="W8" s="194"/>
      <c r="X8" s="194"/>
      <c r="Y8" s="194"/>
      <c r="Z8" s="194"/>
      <c r="AA8" s="194"/>
    </row>
    <row r="9" spans="1:35" s="184" customFormat="1" ht="15.75" x14ac:dyDescent="0.25">
      <c r="A9" s="195"/>
      <c r="B9" s="196"/>
      <c r="H9" s="194"/>
      <c r="I9" s="194"/>
      <c r="J9" s="194"/>
      <c r="K9" s="194"/>
      <c r="L9" s="194"/>
      <c r="M9" s="194"/>
      <c r="N9" s="194"/>
      <c r="O9" s="194"/>
      <c r="P9" s="194"/>
      <c r="Q9" s="194"/>
      <c r="R9" s="194"/>
      <c r="S9" s="194"/>
      <c r="T9" s="194"/>
      <c r="U9" s="194"/>
      <c r="V9" s="194"/>
      <c r="W9" s="194"/>
      <c r="X9" s="194"/>
      <c r="Y9" s="194"/>
      <c r="Z9" s="194"/>
      <c r="AA9" s="194"/>
    </row>
    <row r="10" spans="1:35" s="184" customFormat="1" ht="15.75" x14ac:dyDescent="0.25">
      <c r="A10" s="197"/>
      <c r="B10" s="196"/>
      <c r="C10" s="194"/>
      <c r="D10" s="194"/>
      <c r="E10" s="194"/>
      <c r="F10" s="194"/>
      <c r="G10" s="194"/>
      <c r="H10" s="194"/>
      <c r="I10" s="194"/>
      <c r="J10" s="194"/>
      <c r="K10" s="194"/>
      <c r="L10" s="194"/>
      <c r="M10" s="194"/>
      <c r="N10" s="194"/>
      <c r="O10" s="194"/>
      <c r="P10" s="194"/>
      <c r="Q10" s="194"/>
      <c r="R10" s="194"/>
      <c r="S10" s="194"/>
      <c r="T10" s="194"/>
      <c r="U10" s="194"/>
      <c r="V10" s="194"/>
      <c r="W10" s="194"/>
      <c r="X10" s="194"/>
      <c r="Y10" s="194"/>
      <c r="Z10" s="194"/>
      <c r="AA10" s="194"/>
    </row>
    <row r="11" spans="1:35" ht="15.75" x14ac:dyDescent="0.25">
      <c r="A11" s="198"/>
      <c r="B11" s="199"/>
      <c r="C11" s="194"/>
      <c r="D11" s="194"/>
      <c r="E11" s="194"/>
      <c r="F11" s="194"/>
      <c r="G11" s="194"/>
      <c r="H11" s="194"/>
      <c r="I11" s="194"/>
      <c r="J11" s="194"/>
      <c r="K11" s="194"/>
      <c r="L11" s="194"/>
      <c r="M11" s="194"/>
      <c r="N11" s="194"/>
      <c r="O11" s="194"/>
      <c r="P11" s="194"/>
      <c r="Q11" s="194"/>
    </row>
    <row r="12" spans="1:35" ht="15.75" x14ac:dyDescent="0.25">
      <c r="A12" s="200" t="s">
        <v>49</v>
      </c>
      <c r="B12" s="201"/>
      <c r="C12" s="202"/>
      <c r="D12" s="202"/>
      <c r="E12" s="202"/>
      <c r="F12" s="202"/>
      <c r="G12" s="202"/>
      <c r="H12" s="202"/>
      <c r="I12" s="202"/>
      <c r="J12" s="202"/>
      <c r="K12" s="202"/>
      <c r="L12" s="202"/>
      <c r="M12" s="202"/>
      <c r="N12" s="202"/>
      <c r="O12" s="202"/>
      <c r="P12" s="202"/>
      <c r="Q12" s="202"/>
      <c r="R12" s="203"/>
      <c r="S12" s="203"/>
      <c r="T12" s="203"/>
      <c r="U12" s="203"/>
      <c r="V12" s="203"/>
    </row>
    <row r="13" spans="1:35" s="206" customFormat="1" x14ac:dyDescent="0.2">
      <c r="A13" s="204" t="s">
        <v>50</v>
      </c>
      <c r="B13" s="205" t="s">
        <v>41</v>
      </c>
      <c r="C13" s="204" t="s">
        <v>89</v>
      </c>
      <c r="D13" s="204" t="s">
        <v>51</v>
      </c>
      <c r="E13" s="204" t="s">
        <v>165</v>
      </c>
      <c r="F13" s="204" t="s">
        <v>90</v>
      </c>
      <c r="G13" s="204" t="s">
        <v>91</v>
      </c>
      <c r="H13" s="204" t="s">
        <v>92</v>
      </c>
      <c r="I13" s="204" t="s">
        <v>93</v>
      </c>
      <c r="J13" s="204" t="s">
        <v>211</v>
      </c>
      <c r="K13" s="204" t="s">
        <v>166</v>
      </c>
      <c r="L13" s="204" t="s">
        <v>94</v>
      </c>
      <c r="M13" s="204" t="s">
        <v>95</v>
      </c>
      <c r="N13" s="204" t="s">
        <v>96</v>
      </c>
      <c r="O13" s="206" t="s">
        <v>97</v>
      </c>
      <c r="P13" s="206" t="s">
        <v>212</v>
      </c>
      <c r="Q13" s="204" t="s">
        <v>123</v>
      </c>
      <c r="R13" s="204" t="s">
        <v>157</v>
      </c>
      <c r="S13" s="207" t="s">
        <v>98</v>
      </c>
      <c r="T13" s="208" t="s">
        <v>99</v>
      </c>
      <c r="U13" s="208" t="s">
        <v>100</v>
      </c>
      <c r="V13" s="208" t="s">
        <v>213</v>
      </c>
    </row>
    <row r="14" spans="1:35" s="211" customFormat="1" ht="12" x14ac:dyDescent="0.2">
      <c r="A14" s="209" t="s">
        <v>181</v>
      </c>
      <c r="B14" s="9">
        <v>2000</v>
      </c>
      <c r="C14" s="210" t="s">
        <v>7</v>
      </c>
      <c r="D14" s="9">
        <v>9232</v>
      </c>
      <c r="E14" s="9">
        <v>100</v>
      </c>
      <c r="F14" s="9">
        <v>100</v>
      </c>
      <c r="G14" s="9">
        <v>100</v>
      </c>
      <c r="H14" s="9">
        <v>0</v>
      </c>
      <c r="I14" s="9">
        <v>0</v>
      </c>
      <c r="J14" s="9">
        <v>0</v>
      </c>
      <c r="K14" s="9">
        <v>100</v>
      </c>
      <c r="L14" s="9">
        <v>100</v>
      </c>
      <c r="M14" s="9">
        <v>100</v>
      </c>
      <c r="N14" s="9">
        <v>0</v>
      </c>
      <c r="O14" s="9">
        <v>0</v>
      </c>
      <c r="P14" s="9">
        <v>0</v>
      </c>
      <c r="Q14" s="9">
        <v>100</v>
      </c>
      <c r="R14" s="9">
        <v>100</v>
      </c>
      <c r="S14" s="9">
        <v>100</v>
      </c>
      <c r="T14" s="9">
        <v>0</v>
      </c>
      <c r="U14" s="9">
        <v>0</v>
      </c>
      <c r="V14" s="9">
        <v>0</v>
      </c>
    </row>
    <row r="15" spans="1:35" s="211" customFormat="1" ht="12" x14ac:dyDescent="0.2">
      <c r="A15" s="209" t="s">
        <v>181</v>
      </c>
      <c r="B15" s="9">
        <v>2001</v>
      </c>
      <c r="C15" s="210" t="s">
        <v>7</v>
      </c>
      <c r="D15" s="9">
        <v>9230</v>
      </c>
      <c r="E15" s="9">
        <v>100</v>
      </c>
      <c r="F15" s="9">
        <v>100</v>
      </c>
      <c r="G15" s="9">
        <v>100</v>
      </c>
      <c r="H15" s="9">
        <v>0</v>
      </c>
      <c r="I15" s="9">
        <v>0</v>
      </c>
      <c r="J15" s="9">
        <v>0</v>
      </c>
      <c r="K15" s="9">
        <v>100</v>
      </c>
      <c r="L15" s="9">
        <v>100</v>
      </c>
      <c r="M15" s="9">
        <v>100</v>
      </c>
      <c r="N15" s="9">
        <v>0</v>
      </c>
      <c r="O15" s="9">
        <v>0</v>
      </c>
      <c r="P15" s="9">
        <v>0</v>
      </c>
      <c r="Q15" s="9">
        <v>100</v>
      </c>
      <c r="R15" s="9">
        <v>100</v>
      </c>
      <c r="S15" s="9">
        <v>100</v>
      </c>
      <c r="T15" s="9">
        <v>0</v>
      </c>
      <c r="U15" s="9">
        <v>0</v>
      </c>
      <c r="V15" s="9">
        <v>0</v>
      </c>
    </row>
    <row r="16" spans="1:35" s="211" customFormat="1" ht="12" x14ac:dyDescent="0.2">
      <c r="A16" s="209" t="s">
        <v>181</v>
      </c>
      <c r="B16" s="9">
        <v>2002</v>
      </c>
      <c r="C16" s="210" t="s">
        <v>7</v>
      </c>
      <c r="D16" s="9">
        <v>9239</v>
      </c>
      <c r="E16" s="9">
        <v>100</v>
      </c>
      <c r="F16" s="9">
        <v>100</v>
      </c>
      <c r="G16" s="9">
        <v>100</v>
      </c>
      <c r="H16" s="9">
        <v>0</v>
      </c>
      <c r="I16" s="9">
        <v>0</v>
      </c>
      <c r="J16" s="9">
        <v>0</v>
      </c>
      <c r="K16" s="9">
        <v>100</v>
      </c>
      <c r="L16" s="9">
        <v>100</v>
      </c>
      <c r="M16" s="9">
        <v>100</v>
      </c>
      <c r="N16" s="9">
        <v>0</v>
      </c>
      <c r="O16" s="9">
        <v>0</v>
      </c>
      <c r="P16" s="9">
        <v>0</v>
      </c>
      <c r="Q16" s="9">
        <v>100</v>
      </c>
      <c r="R16" s="9">
        <v>100</v>
      </c>
      <c r="S16" s="9">
        <v>100</v>
      </c>
      <c r="T16" s="9">
        <v>0</v>
      </c>
      <c r="U16" s="9">
        <v>0</v>
      </c>
      <c r="V16" s="9">
        <v>0</v>
      </c>
    </row>
    <row r="17" spans="1:22" s="211" customFormat="1" ht="12" x14ac:dyDescent="0.2">
      <c r="A17" s="209" t="s">
        <v>181</v>
      </c>
      <c r="B17" s="9">
        <v>2003</v>
      </c>
      <c r="C17" s="210" t="s">
        <v>7</v>
      </c>
      <c r="D17" s="9">
        <v>9247</v>
      </c>
      <c r="E17" s="9">
        <v>100</v>
      </c>
      <c r="F17" s="9">
        <v>100</v>
      </c>
      <c r="G17" s="9">
        <v>100</v>
      </c>
      <c r="H17" s="9">
        <v>0</v>
      </c>
      <c r="I17" s="9">
        <v>0</v>
      </c>
      <c r="J17" s="9">
        <v>0</v>
      </c>
      <c r="K17" s="9">
        <v>100</v>
      </c>
      <c r="L17" s="9">
        <v>100</v>
      </c>
      <c r="M17" s="9">
        <v>100</v>
      </c>
      <c r="N17" s="9">
        <v>0</v>
      </c>
      <c r="O17" s="9">
        <v>0</v>
      </c>
      <c r="P17" s="9">
        <v>0</v>
      </c>
      <c r="Q17" s="9">
        <v>100</v>
      </c>
      <c r="R17" s="9">
        <v>100</v>
      </c>
      <c r="S17" s="9">
        <v>100</v>
      </c>
      <c r="T17" s="9">
        <v>0</v>
      </c>
      <c r="U17" s="9">
        <v>0</v>
      </c>
      <c r="V17" s="9">
        <v>0</v>
      </c>
    </row>
    <row r="18" spans="1:22" s="211" customFormat="1" ht="12" x14ac:dyDescent="0.2">
      <c r="A18" s="209" t="s">
        <v>181</v>
      </c>
      <c r="B18" s="9">
        <v>2004</v>
      </c>
      <c r="C18" s="210" t="s">
        <v>7</v>
      </c>
      <c r="D18" s="9">
        <v>9366</v>
      </c>
      <c r="E18" s="9">
        <v>100</v>
      </c>
      <c r="F18" s="9">
        <v>100</v>
      </c>
      <c r="G18" s="9">
        <v>100</v>
      </c>
      <c r="H18" s="9">
        <v>0</v>
      </c>
      <c r="I18" s="9">
        <v>0</v>
      </c>
      <c r="J18" s="9">
        <v>0</v>
      </c>
      <c r="K18" s="9">
        <v>100</v>
      </c>
      <c r="L18" s="9">
        <v>100</v>
      </c>
      <c r="M18" s="9">
        <v>100</v>
      </c>
      <c r="N18" s="9">
        <v>0</v>
      </c>
      <c r="O18" s="9">
        <v>0</v>
      </c>
      <c r="P18" s="9">
        <v>0</v>
      </c>
      <c r="Q18" s="9">
        <v>100</v>
      </c>
      <c r="R18" s="9">
        <v>100</v>
      </c>
      <c r="S18" s="9">
        <v>100</v>
      </c>
      <c r="T18" s="9">
        <v>0</v>
      </c>
      <c r="U18" s="9">
        <v>0</v>
      </c>
      <c r="V18" s="9">
        <v>0</v>
      </c>
    </row>
    <row r="19" spans="1:22" s="211" customFormat="1" ht="12" x14ac:dyDescent="0.2">
      <c r="A19" s="209" t="s">
        <v>181</v>
      </c>
      <c r="B19" s="9">
        <v>2005</v>
      </c>
      <c r="C19" s="210" t="s">
        <v>7</v>
      </c>
      <c r="D19" s="9">
        <v>9348</v>
      </c>
      <c r="E19" s="9">
        <v>100</v>
      </c>
      <c r="F19" s="9">
        <v>100</v>
      </c>
      <c r="G19" s="9">
        <v>100</v>
      </c>
      <c r="H19" s="9">
        <v>0</v>
      </c>
      <c r="I19" s="9">
        <v>0</v>
      </c>
      <c r="J19" s="9">
        <v>0</v>
      </c>
      <c r="K19" s="9">
        <v>100</v>
      </c>
      <c r="L19" s="9">
        <v>100</v>
      </c>
      <c r="M19" s="9">
        <v>100</v>
      </c>
      <c r="N19" s="9">
        <v>0</v>
      </c>
      <c r="O19" s="9">
        <v>0</v>
      </c>
      <c r="P19" s="9">
        <v>0</v>
      </c>
      <c r="Q19" s="9">
        <v>100</v>
      </c>
      <c r="R19" s="9">
        <v>100</v>
      </c>
      <c r="S19" s="9">
        <v>100</v>
      </c>
      <c r="T19" s="9">
        <v>0</v>
      </c>
      <c r="U19" s="9">
        <v>0</v>
      </c>
      <c r="V19" s="9">
        <v>0</v>
      </c>
    </row>
    <row r="20" spans="1:22" s="211" customFormat="1" ht="12" x14ac:dyDescent="0.2">
      <c r="A20" s="209" t="s">
        <v>181</v>
      </c>
      <c r="B20" s="9">
        <v>2006</v>
      </c>
      <c r="C20" s="210" t="s">
        <v>7</v>
      </c>
      <c r="D20" s="9">
        <v>9302</v>
      </c>
      <c r="E20" s="9">
        <v>100</v>
      </c>
      <c r="F20" s="9">
        <v>100</v>
      </c>
      <c r="G20" s="9">
        <v>100</v>
      </c>
      <c r="H20" s="9">
        <v>0</v>
      </c>
      <c r="I20" s="9">
        <v>0</v>
      </c>
      <c r="J20" s="9">
        <v>0</v>
      </c>
      <c r="K20" s="9">
        <v>100</v>
      </c>
      <c r="L20" s="9">
        <v>100</v>
      </c>
      <c r="M20" s="9">
        <v>100</v>
      </c>
      <c r="N20" s="9">
        <v>0</v>
      </c>
      <c r="O20" s="9">
        <v>0</v>
      </c>
      <c r="P20" s="9">
        <v>0</v>
      </c>
      <c r="Q20" s="9">
        <v>100</v>
      </c>
      <c r="R20" s="9">
        <v>100</v>
      </c>
      <c r="S20" s="9">
        <v>100</v>
      </c>
      <c r="T20" s="9">
        <v>0</v>
      </c>
      <c r="U20" s="9">
        <v>0</v>
      </c>
      <c r="V20" s="9">
        <v>0</v>
      </c>
    </row>
    <row r="21" spans="1:22" s="211" customFormat="1" ht="12" x14ac:dyDescent="0.2">
      <c r="A21" s="209" t="s">
        <v>181</v>
      </c>
      <c r="B21" s="9">
        <v>2007</v>
      </c>
      <c r="C21" s="210" t="s">
        <v>7</v>
      </c>
      <c r="D21" s="9">
        <v>9257</v>
      </c>
      <c r="E21" s="9">
        <v>100</v>
      </c>
      <c r="F21" s="9">
        <v>100</v>
      </c>
      <c r="G21" s="9">
        <v>100</v>
      </c>
      <c r="H21" s="9">
        <v>0</v>
      </c>
      <c r="I21" s="9">
        <v>0</v>
      </c>
      <c r="J21" s="9">
        <v>0</v>
      </c>
      <c r="K21" s="9">
        <v>100</v>
      </c>
      <c r="L21" s="9">
        <v>100</v>
      </c>
      <c r="M21" s="9">
        <v>100</v>
      </c>
      <c r="N21" s="9">
        <v>0</v>
      </c>
      <c r="O21" s="9">
        <v>0</v>
      </c>
      <c r="P21" s="9">
        <v>0</v>
      </c>
      <c r="Q21" s="9">
        <v>100</v>
      </c>
      <c r="R21" s="9">
        <v>100</v>
      </c>
      <c r="S21" s="9">
        <v>100</v>
      </c>
      <c r="T21" s="9">
        <v>0</v>
      </c>
      <c r="U21" s="9">
        <v>0</v>
      </c>
      <c r="V21" s="9">
        <v>0</v>
      </c>
    </row>
    <row r="22" spans="1:22" s="211" customFormat="1" ht="12" x14ac:dyDescent="0.2">
      <c r="A22" s="209" t="s">
        <v>181</v>
      </c>
      <c r="B22" s="9">
        <v>2008</v>
      </c>
      <c r="C22" s="210" t="s">
        <v>7</v>
      </c>
      <c r="D22" s="9">
        <v>9213</v>
      </c>
      <c r="E22" s="9">
        <v>100</v>
      </c>
      <c r="F22" s="9">
        <v>100</v>
      </c>
      <c r="G22" s="9">
        <v>100</v>
      </c>
      <c r="H22" s="9">
        <v>0</v>
      </c>
      <c r="I22" s="9">
        <v>0</v>
      </c>
      <c r="J22" s="9">
        <v>0</v>
      </c>
      <c r="K22" s="9">
        <v>100</v>
      </c>
      <c r="L22" s="9">
        <v>100</v>
      </c>
      <c r="M22" s="9">
        <v>100</v>
      </c>
      <c r="N22" s="9">
        <v>0</v>
      </c>
      <c r="O22" s="9">
        <v>0</v>
      </c>
      <c r="P22" s="9">
        <v>0</v>
      </c>
      <c r="Q22" s="9">
        <v>100</v>
      </c>
      <c r="R22" s="9">
        <v>100</v>
      </c>
      <c r="S22" s="9">
        <v>100</v>
      </c>
      <c r="T22" s="9">
        <v>0</v>
      </c>
      <c r="U22" s="9">
        <v>0</v>
      </c>
      <c r="V22" s="9">
        <v>0</v>
      </c>
    </row>
    <row r="23" spans="1:22" s="211" customFormat="1" ht="12" x14ac:dyDescent="0.2">
      <c r="A23" s="209" t="s">
        <v>181</v>
      </c>
      <c r="B23" s="9">
        <v>2009</v>
      </c>
      <c r="C23" s="210" t="s">
        <v>7</v>
      </c>
      <c r="D23" s="9">
        <v>9193</v>
      </c>
      <c r="E23" s="9">
        <v>100</v>
      </c>
      <c r="F23" s="9">
        <v>100</v>
      </c>
      <c r="G23" s="9">
        <v>100</v>
      </c>
      <c r="H23" s="9">
        <v>0</v>
      </c>
      <c r="I23" s="9">
        <v>0</v>
      </c>
      <c r="J23" s="9">
        <v>0</v>
      </c>
      <c r="K23" s="9">
        <v>100</v>
      </c>
      <c r="L23" s="9">
        <v>100</v>
      </c>
      <c r="M23" s="9">
        <v>100</v>
      </c>
      <c r="N23" s="9">
        <v>0</v>
      </c>
      <c r="O23" s="9">
        <v>0</v>
      </c>
      <c r="P23" s="9">
        <v>0</v>
      </c>
      <c r="Q23" s="9">
        <v>100</v>
      </c>
      <c r="R23" s="9">
        <v>100</v>
      </c>
      <c r="S23" s="9">
        <v>100</v>
      </c>
      <c r="T23" s="9">
        <v>0</v>
      </c>
      <c r="U23" s="9">
        <v>0</v>
      </c>
      <c r="V23" s="9">
        <v>0</v>
      </c>
    </row>
    <row r="24" spans="1:22" s="211" customFormat="1" ht="12" x14ac:dyDescent="0.2">
      <c r="A24" s="209" t="s">
        <v>181</v>
      </c>
      <c r="B24" s="9">
        <v>2010</v>
      </c>
      <c r="C24" s="210" t="s">
        <v>7</v>
      </c>
      <c r="D24" s="9">
        <v>9193</v>
      </c>
      <c r="E24" s="9">
        <v>100</v>
      </c>
      <c r="F24" s="9">
        <v>100</v>
      </c>
      <c r="G24" s="9">
        <v>100</v>
      </c>
      <c r="H24" s="9">
        <v>0</v>
      </c>
      <c r="I24" s="9">
        <v>0</v>
      </c>
      <c r="J24" s="9">
        <v>0</v>
      </c>
      <c r="K24" s="9">
        <v>100</v>
      </c>
      <c r="L24" s="9">
        <v>100</v>
      </c>
      <c r="M24" s="9">
        <v>100</v>
      </c>
      <c r="N24" s="9">
        <v>0</v>
      </c>
      <c r="O24" s="9">
        <v>0</v>
      </c>
      <c r="P24" s="9">
        <v>0</v>
      </c>
      <c r="Q24" s="9">
        <v>100</v>
      </c>
      <c r="R24" s="9">
        <v>100</v>
      </c>
      <c r="S24" s="9">
        <v>100</v>
      </c>
      <c r="T24" s="9">
        <v>0</v>
      </c>
      <c r="U24" s="9">
        <v>0</v>
      </c>
      <c r="V24" s="9">
        <v>0</v>
      </c>
    </row>
    <row r="25" spans="1:22" s="211" customFormat="1" ht="12" x14ac:dyDescent="0.2">
      <c r="A25" s="209" t="s">
        <v>181</v>
      </c>
      <c r="B25" s="9">
        <v>2011</v>
      </c>
      <c r="C25" s="210" t="s">
        <v>7</v>
      </c>
      <c r="D25" s="9">
        <v>9214</v>
      </c>
      <c r="E25" s="9">
        <v>100</v>
      </c>
      <c r="F25" s="9">
        <v>100</v>
      </c>
      <c r="G25" s="9">
        <v>100</v>
      </c>
      <c r="H25" s="9">
        <v>0</v>
      </c>
      <c r="I25" s="9">
        <v>0</v>
      </c>
      <c r="J25" s="9">
        <v>0</v>
      </c>
      <c r="K25" s="9">
        <v>100</v>
      </c>
      <c r="L25" s="9">
        <v>100</v>
      </c>
      <c r="M25" s="9">
        <v>100</v>
      </c>
      <c r="N25" s="9">
        <v>0</v>
      </c>
      <c r="O25" s="9">
        <v>0</v>
      </c>
      <c r="P25" s="9">
        <v>0</v>
      </c>
      <c r="Q25" s="9">
        <v>100</v>
      </c>
      <c r="R25" s="9">
        <v>100</v>
      </c>
      <c r="S25" s="9">
        <v>100</v>
      </c>
      <c r="T25" s="9">
        <v>0</v>
      </c>
      <c r="U25" s="9">
        <v>0</v>
      </c>
      <c r="V25" s="9">
        <v>0</v>
      </c>
    </row>
    <row r="26" spans="1:22" s="211" customFormat="1" ht="12" x14ac:dyDescent="0.2">
      <c r="A26" s="209" t="s">
        <v>181</v>
      </c>
      <c r="B26" s="9">
        <v>2012</v>
      </c>
      <c r="C26" s="210" t="s">
        <v>7</v>
      </c>
      <c r="D26" s="9">
        <v>9255</v>
      </c>
      <c r="E26" s="9">
        <v>100</v>
      </c>
      <c r="F26" s="9">
        <v>100</v>
      </c>
      <c r="G26" s="9">
        <v>100</v>
      </c>
      <c r="H26" s="9">
        <v>0</v>
      </c>
      <c r="I26" s="9">
        <v>0</v>
      </c>
      <c r="J26" s="9">
        <v>0</v>
      </c>
      <c r="K26" s="9">
        <v>100</v>
      </c>
      <c r="L26" s="9">
        <v>100</v>
      </c>
      <c r="M26" s="9">
        <v>100</v>
      </c>
      <c r="N26" s="9">
        <v>0</v>
      </c>
      <c r="O26" s="9">
        <v>0</v>
      </c>
      <c r="P26" s="9">
        <v>0</v>
      </c>
      <c r="Q26" s="9">
        <v>100</v>
      </c>
      <c r="R26" s="9">
        <v>100</v>
      </c>
      <c r="S26" s="9">
        <v>100</v>
      </c>
      <c r="T26" s="9">
        <v>0</v>
      </c>
      <c r="U26" s="9">
        <v>0</v>
      </c>
      <c r="V26" s="9">
        <v>0</v>
      </c>
    </row>
    <row r="27" spans="1:22" s="211" customFormat="1" ht="12" x14ac:dyDescent="0.2">
      <c r="A27" s="209" t="s">
        <v>181</v>
      </c>
      <c r="B27" s="9">
        <v>2013</v>
      </c>
      <c r="C27" s="210" t="s">
        <v>7</v>
      </c>
      <c r="D27" s="9">
        <v>9316</v>
      </c>
      <c r="E27" s="9">
        <v>100</v>
      </c>
      <c r="F27" s="9">
        <v>100</v>
      </c>
      <c r="G27" s="9">
        <v>100</v>
      </c>
      <c r="H27" s="9">
        <v>0</v>
      </c>
      <c r="I27" s="9">
        <v>0</v>
      </c>
      <c r="J27" s="9">
        <v>0</v>
      </c>
      <c r="K27" s="9">
        <v>100</v>
      </c>
      <c r="L27" s="9">
        <v>100</v>
      </c>
      <c r="M27" s="9">
        <v>100</v>
      </c>
      <c r="N27" s="9">
        <v>0</v>
      </c>
      <c r="O27" s="9">
        <v>0</v>
      </c>
      <c r="P27" s="9">
        <v>0</v>
      </c>
      <c r="Q27" s="9">
        <v>100</v>
      </c>
      <c r="R27" s="9">
        <v>100</v>
      </c>
      <c r="S27" s="9">
        <v>100</v>
      </c>
      <c r="T27" s="9">
        <v>0</v>
      </c>
      <c r="U27" s="9">
        <v>0</v>
      </c>
      <c r="V27" s="9">
        <v>0</v>
      </c>
    </row>
    <row r="28" spans="1:22" s="211" customFormat="1" ht="12" x14ac:dyDescent="0.2">
      <c r="A28" s="209" t="s">
        <v>181</v>
      </c>
      <c r="B28" s="9">
        <v>2014</v>
      </c>
      <c r="C28" s="210" t="s">
        <v>7</v>
      </c>
      <c r="D28" s="9">
        <v>9364</v>
      </c>
      <c r="E28" s="9">
        <v>100</v>
      </c>
      <c r="F28" s="9">
        <v>100</v>
      </c>
      <c r="G28" s="9">
        <v>100</v>
      </c>
      <c r="H28" s="9">
        <v>0</v>
      </c>
      <c r="I28" s="9">
        <v>0</v>
      </c>
      <c r="J28" s="9">
        <v>0</v>
      </c>
      <c r="K28" s="9">
        <v>100</v>
      </c>
      <c r="L28" s="9">
        <v>100</v>
      </c>
      <c r="M28" s="9">
        <v>100</v>
      </c>
      <c r="N28" s="9">
        <v>0</v>
      </c>
      <c r="O28" s="9">
        <v>0</v>
      </c>
      <c r="P28" s="9">
        <v>0</v>
      </c>
      <c r="Q28" s="9">
        <v>100</v>
      </c>
      <c r="R28" s="9">
        <v>100</v>
      </c>
      <c r="S28" s="9">
        <v>100</v>
      </c>
      <c r="T28" s="9">
        <v>0</v>
      </c>
      <c r="U28" s="9">
        <v>0</v>
      </c>
      <c r="V28" s="9">
        <v>0</v>
      </c>
    </row>
    <row r="29" spans="1:22" s="211" customFormat="1" ht="12" x14ac:dyDescent="0.2">
      <c r="A29" s="209" t="s">
        <v>181</v>
      </c>
      <c r="B29" s="9">
        <v>2015</v>
      </c>
      <c r="C29" s="210" t="s">
        <v>7</v>
      </c>
      <c r="D29" s="9">
        <v>9412</v>
      </c>
      <c r="E29" s="9">
        <v>100</v>
      </c>
      <c r="F29" s="9">
        <v>100</v>
      </c>
      <c r="G29" s="9">
        <v>100</v>
      </c>
      <c r="H29" s="9">
        <v>0</v>
      </c>
      <c r="I29" s="9">
        <v>0</v>
      </c>
      <c r="J29" s="9">
        <v>0</v>
      </c>
      <c r="K29" s="9">
        <v>100</v>
      </c>
      <c r="L29" s="9">
        <v>100</v>
      </c>
      <c r="M29" s="9">
        <v>100</v>
      </c>
      <c r="N29" s="9">
        <v>0</v>
      </c>
      <c r="O29" s="9">
        <v>0</v>
      </c>
      <c r="P29" s="9">
        <v>0</v>
      </c>
      <c r="Q29" s="9">
        <v>100</v>
      </c>
      <c r="R29" s="9">
        <v>100</v>
      </c>
      <c r="S29" s="9">
        <v>100</v>
      </c>
      <c r="T29" s="9">
        <v>0</v>
      </c>
      <c r="U29" s="9">
        <v>0</v>
      </c>
      <c r="V29" s="9">
        <v>0</v>
      </c>
    </row>
    <row r="30" spans="1:22" s="211" customFormat="1" ht="12" x14ac:dyDescent="0.2">
      <c r="A30" s="209" t="s">
        <v>181</v>
      </c>
      <c r="B30" s="9">
        <v>2016</v>
      </c>
      <c r="C30" s="210" t="s">
        <v>7</v>
      </c>
      <c r="D30" s="9">
        <v>9445</v>
      </c>
      <c r="E30" s="9">
        <v>100</v>
      </c>
      <c r="F30" s="9">
        <v>100</v>
      </c>
      <c r="G30" s="9">
        <v>100</v>
      </c>
      <c r="H30" s="9">
        <v>0</v>
      </c>
      <c r="I30" s="9">
        <v>0</v>
      </c>
      <c r="J30" s="9">
        <v>0</v>
      </c>
      <c r="K30" s="9">
        <v>100</v>
      </c>
      <c r="L30" s="9">
        <v>100</v>
      </c>
      <c r="M30" s="9">
        <v>100</v>
      </c>
      <c r="N30" s="9">
        <v>0</v>
      </c>
      <c r="O30" s="9">
        <v>0</v>
      </c>
      <c r="P30" s="9">
        <v>0</v>
      </c>
      <c r="Q30" s="9">
        <v>100</v>
      </c>
      <c r="R30" s="9">
        <v>100</v>
      </c>
      <c r="S30" s="9">
        <v>100</v>
      </c>
      <c r="T30" s="9">
        <v>0</v>
      </c>
      <c r="U30" s="9">
        <v>0</v>
      </c>
      <c r="V30" s="9">
        <v>0</v>
      </c>
    </row>
    <row r="31" spans="1:22" s="211" customFormat="1" ht="12" x14ac:dyDescent="0.2">
      <c r="A31" s="209" t="s">
        <v>181</v>
      </c>
      <c r="B31" s="9">
        <v>2017</v>
      </c>
      <c r="C31" s="210" t="s">
        <v>7</v>
      </c>
      <c r="D31" s="9">
        <v>9480</v>
      </c>
      <c r="E31" s="9">
        <v>100</v>
      </c>
      <c r="F31" s="9">
        <v>100</v>
      </c>
      <c r="G31" s="9">
        <v>100</v>
      </c>
      <c r="H31" s="9">
        <v>0</v>
      </c>
      <c r="I31" s="9">
        <v>0</v>
      </c>
      <c r="J31" s="9">
        <v>0</v>
      </c>
      <c r="K31" s="9">
        <v>100</v>
      </c>
      <c r="L31" s="9">
        <v>100</v>
      </c>
      <c r="M31" s="9">
        <v>100</v>
      </c>
      <c r="N31" s="9">
        <v>0</v>
      </c>
      <c r="O31" s="9">
        <v>0</v>
      </c>
      <c r="P31" s="9">
        <v>0</v>
      </c>
      <c r="Q31" s="9">
        <v>100</v>
      </c>
      <c r="R31" s="9">
        <v>100</v>
      </c>
      <c r="S31" s="9">
        <v>100</v>
      </c>
      <c r="T31" s="9">
        <v>0</v>
      </c>
      <c r="U31" s="9">
        <v>0</v>
      </c>
      <c r="V31" s="9">
        <v>0</v>
      </c>
    </row>
    <row r="32" spans="1:22" s="211" customFormat="1" ht="12" x14ac:dyDescent="0.2">
      <c r="A32" s="209" t="s">
        <v>181</v>
      </c>
      <c r="B32" s="9">
        <v>2018</v>
      </c>
      <c r="C32" s="210" t="s">
        <v>7</v>
      </c>
      <c r="D32" s="9">
        <v>9522</v>
      </c>
      <c r="E32" s="9">
        <v>100</v>
      </c>
      <c r="F32" s="9">
        <v>100</v>
      </c>
      <c r="G32" s="9">
        <v>100</v>
      </c>
      <c r="H32" s="9">
        <v>0</v>
      </c>
      <c r="I32" s="9">
        <v>0</v>
      </c>
      <c r="J32" s="9">
        <v>0</v>
      </c>
      <c r="K32" s="9">
        <v>100</v>
      </c>
      <c r="L32" s="9">
        <v>100</v>
      </c>
      <c r="M32" s="9">
        <v>100</v>
      </c>
      <c r="N32" s="9">
        <v>0</v>
      </c>
      <c r="O32" s="9">
        <v>0</v>
      </c>
      <c r="P32" s="9">
        <v>0</v>
      </c>
      <c r="Q32" s="9">
        <v>100</v>
      </c>
      <c r="R32" s="9">
        <v>100</v>
      </c>
      <c r="S32" s="9">
        <v>100</v>
      </c>
      <c r="T32" s="9">
        <v>0</v>
      </c>
      <c r="U32" s="9">
        <v>0</v>
      </c>
      <c r="V32" s="9">
        <v>0</v>
      </c>
    </row>
    <row r="33" spans="1:22" s="211" customFormat="1" ht="12" x14ac:dyDescent="0.2">
      <c r="A33" s="209" t="s">
        <v>181</v>
      </c>
      <c r="B33" s="9">
        <v>2019</v>
      </c>
      <c r="C33" s="210" t="s">
        <v>7</v>
      </c>
      <c r="D33" s="9">
        <v>9537</v>
      </c>
      <c r="E33" s="9">
        <v>100</v>
      </c>
      <c r="F33" s="9">
        <v>100</v>
      </c>
      <c r="G33" s="9">
        <v>100</v>
      </c>
      <c r="H33" s="9">
        <v>0</v>
      </c>
      <c r="I33" s="9">
        <v>0</v>
      </c>
      <c r="J33" s="9">
        <v>0</v>
      </c>
      <c r="K33" s="9">
        <v>100</v>
      </c>
      <c r="L33" s="9">
        <v>100</v>
      </c>
      <c r="M33" s="9">
        <v>100</v>
      </c>
      <c r="N33" s="9">
        <v>0</v>
      </c>
      <c r="O33" s="9">
        <v>0</v>
      </c>
      <c r="P33" s="9">
        <v>0</v>
      </c>
      <c r="Q33" s="9">
        <v>100</v>
      </c>
      <c r="R33" s="9">
        <v>100</v>
      </c>
      <c r="S33" s="9">
        <v>100</v>
      </c>
      <c r="T33" s="9">
        <v>0</v>
      </c>
      <c r="U33" s="9">
        <v>0</v>
      </c>
      <c r="V33" s="9">
        <v>0</v>
      </c>
    </row>
    <row r="34" spans="1:22" s="211" customFormat="1" ht="12" x14ac:dyDescent="0.2">
      <c r="A34" s="209" t="s">
        <v>181</v>
      </c>
      <c r="B34" s="9">
        <v>2020</v>
      </c>
      <c r="C34" s="210" t="s">
        <v>7</v>
      </c>
      <c r="D34" s="9"/>
      <c r="E34" s="9"/>
      <c r="F34" s="9"/>
      <c r="G34" s="9"/>
      <c r="H34" s="9"/>
      <c r="I34" s="9"/>
      <c r="J34" s="9"/>
      <c r="K34" s="9"/>
      <c r="L34" s="9"/>
      <c r="M34" s="9"/>
      <c r="N34" s="9"/>
      <c r="O34" s="9"/>
      <c r="P34" s="9"/>
      <c r="Q34" s="9"/>
      <c r="R34" s="9"/>
      <c r="S34" s="9"/>
      <c r="T34" s="9"/>
      <c r="U34" s="9"/>
      <c r="V34" s="9"/>
    </row>
    <row r="35" spans="1:22" s="211" customFormat="1" ht="12" x14ac:dyDescent="0.2">
      <c r="A35" s="209" t="s">
        <v>181</v>
      </c>
      <c r="B35" s="9">
        <v>2021</v>
      </c>
      <c r="C35" s="210" t="s">
        <v>7</v>
      </c>
      <c r="D35" s="9"/>
      <c r="E35" s="9"/>
      <c r="F35" s="9"/>
      <c r="G35" s="9"/>
      <c r="H35" s="9"/>
      <c r="I35" s="9"/>
      <c r="J35" s="9"/>
      <c r="K35" s="9"/>
      <c r="L35" s="9"/>
      <c r="M35" s="9"/>
      <c r="N35" s="9"/>
      <c r="O35" s="9"/>
      <c r="P35" s="9"/>
      <c r="Q35" s="9"/>
      <c r="R35" s="9"/>
      <c r="S35" s="9"/>
      <c r="T35" s="9"/>
      <c r="U35" s="9"/>
      <c r="V35" s="9"/>
    </row>
    <row r="36" spans="1:22" s="211" customFormat="1" ht="12" x14ac:dyDescent="0.2">
      <c r="A36" s="209" t="s">
        <v>181</v>
      </c>
      <c r="B36" s="9">
        <v>2022</v>
      </c>
      <c r="C36" s="210" t="s">
        <v>7</v>
      </c>
      <c r="D36" s="9"/>
      <c r="E36" s="9"/>
      <c r="F36" s="9"/>
      <c r="G36" s="9"/>
      <c r="H36" s="9"/>
      <c r="I36" s="9"/>
      <c r="J36" s="9"/>
      <c r="K36" s="9"/>
      <c r="L36" s="9"/>
      <c r="M36" s="9"/>
      <c r="N36" s="9"/>
      <c r="O36" s="9"/>
      <c r="P36" s="9"/>
      <c r="Q36" s="9"/>
      <c r="R36" s="9"/>
      <c r="S36" s="9"/>
      <c r="T36" s="9"/>
      <c r="U36" s="9"/>
      <c r="V36" s="9"/>
    </row>
    <row r="37" spans="1:22" s="211" customFormat="1" ht="12" x14ac:dyDescent="0.2">
      <c r="A37" s="209" t="s">
        <v>181</v>
      </c>
      <c r="B37" s="9">
        <v>2023</v>
      </c>
      <c r="C37" s="210" t="s">
        <v>7</v>
      </c>
      <c r="D37" s="9"/>
      <c r="E37" s="9"/>
      <c r="F37" s="9"/>
      <c r="G37" s="9"/>
      <c r="H37" s="9"/>
      <c r="I37" s="9"/>
      <c r="J37" s="9"/>
      <c r="K37" s="9"/>
      <c r="L37" s="9"/>
      <c r="M37" s="9"/>
      <c r="N37" s="9"/>
      <c r="O37" s="9"/>
      <c r="P37" s="9"/>
      <c r="Q37" s="9"/>
      <c r="R37" s="9"/>
      <c r="S37" s="9"/>
      <c r="T37" s="9"/>
      <c r="U37" s="9"/>
      <c r="V37" s="9"/>
    </row>
    <row r="38" spans="1:22" s="211" customFormat="1" ht="12" x14ac:dyDescent="0.2">
      <c r="A38" s="209" t="s">
        <v>181</v>
      </c>
      <c r="B38" s="9">
        <v>2024</v>
      </c>
      <c r="C38" s="210" t="s">
        <v>7</v>
      </c>
      <c r="D38" s="9"/>
      <c r="E38" s="9"/>
      <c r="F38" s="9"/>
      <c r="G38" s="9"/>
      <c r="H38" s="9"/>
      <c r="I38" s="9"/>
      <c r="J38" s="9"/>
      <c r="K38" s="9"/>
      <c r="L38" s="9"/>
      <c r="M38" s="9"/>
      <c r="N38" s="9"/>
      <c r="O38" s="9"/>
      <c r="P38" s="9"/>
      <c r="Q38" s="9"/>
      <c r="R38" s="9"/>
      <c r="S38" s="9"/>
      <c r="T38" s="9"/>
      <c r="U38" s="9"/>
      <c r="V38" s="9"/>
    </row>
    <row r="39" spans="1:22" s="211" customFormat="1" ht="12" x14ac:dyDescent="0.2">
      <c r="A39" s="209" t="s">
        <v>181</v>
      </c>
      <c r="B39" s="9">
        <v>2025</v>
      </c>
      <c r="C39" s="210" t="s">
        <v>7</v>
      </c>
      <c r="D39" s="9"/>
      <c r="E39" s="9"/>
      <c r="F39" s="9"/>
      <c r="G39" s="9"/>
      <c r="H39" s="9"/>
      <c r="I39" s="9"/>
      <c r="J39" s="9"/>
      <c r="K39" s="9"/>
      <c r="L39" s="9"/>
      <c r="M39" s="9"/>
      <c r="N39" s="9"/>
      <c r="O39" s="9"/>
      <c r="P39" s="9"/>
      <c r="Q39" s="9"/>
      <c r="R39" s="9"/>
      <c r="S39" s="9"/>
      <c r="T39" s="9"/>
      <c r="U39" s="9"/>
      <c r="V39" s="9"/>
    </row>
    <row r="40" spans="1:22" s="211" customFormat="1" ht="12" x14ac:dyDescent="0.2">
      <c r="A40" s="209" t="s">
        <v>181</v>
      </c>
      <c r="B40" s="9">
        <v>2026</v>
      </c>
      <c r="C40" s="210" t="s">
        <v>7</v>
      </c>
      <c r="D40" s="9"/>
      <c r="E40" s="9"/>
      <c r="F40" s="9"/>
      <c r="G40" s="9"/>
      <c r="H40" s="9"/>
      <c r="I40" s="9"/>
      <c r="J40" s="9"/>
      <c r="K40" s="9"/>
      <c r="L40" s="9"/>
      <c r="M40" s="9"/>
      <c r="N40" s="9"/>
      <c r="O40" s="9"/>
      <c r="P40" s="9"/>
      <c r="Q40" s="9"/>
      <c r="R40" s="9"/>
      <c r="S40" s="9"/>
      <c r="T40" s="9"/>
      <c r="U40" s="9"/>
      <c r="V40" s="9"/>
    </row>
    <row r="41" spans="1:22" s="211" customFormat="1" ht="12" x14ac:dyDescent="0.2">
      <c r="A41" s="209" t="s">
        <v>181</v>
      </c>
      <c r="B41" s="9">
        <v>2027</v>
      </c>
      <c r="C41" s="210" t="s">
        <v>7</v>
      </c>
      <c r="D41" s="9"/>
      <c r="E41" s="9"/>
      <c r="F41" s="9"/>
      <c r="G41" s="9"/>
      <c r="H41" s="9"/>
      <c r="I41" s="9"/>
      <c r="J41" s="9"/>
      <c r="K41" s="9"/>
      <c r="L41" s="9"/>
      <c r="M41" s="9"/>
      <c r="N41" s="9"/>
      <c r="O41" s="9"/>
      <c r="P41" s="9"/>
      <c r="Q41" s="9"/>
      <c r="R41" s="9"/>
      <c r="S41" s="9"/>
      <c r="T41" s="9"/>
      <c r="U41" s="9"/>
      <c r="V41" s="9"/>
    </row>
    <row r="42" spans="1:22" s="211" customFormat="1" ht="12" x14ac:dyDescent="0.2">
      <c r="A42" s="209" t="s">
        <v>181</v>
      </c>
      <c r="B42" s="9">
        <v>2028</v>
      </c>
      <c r="C42" s="210" t="s">
        <v>7</v>
      </c>
      <c r="D42" s="9"/>
      <c r="E42" s="9"/>
      <c r="F42" s="9"/>
      <c r="G42" s="9"/>
      <c r="H42" s="9"/>
      <c r="I42" s="9"/>
      <c r="J42" s="9"/>
      <c r="K42" s="9"/>
      <c r="L42" s="9"/>
      <c r="M42" s="9"/>
      <c r="N42" s="9"/>
      <c r="O42" s="9"/>
      <c r="P42" s="9"/>
      <c r="Q42" s="9"/>
      <c r="R42" s="9"/>
      <c r="S42" s="9"/>
      <c r="T42" s="9"/>
      <c r="U42" s="9"/>
      <c r="V42" s="9"/>
    </row>
    <row r="43" spans="1:22" s="211" customFormat="1" ht="12" x14ac:dyDescent="0.2">
      <c r="A43" s="209" t="s">
        <v>181</v>
      </c>
      <c r="B43" s="9">
        <v>2029</v>
      </c>
      <c r="C43" s="210" t="s">
        <v>7</v>
      </c>
      <c r="D43" s="9"/>
      <c r="E43" s="9"/>
      <c r="F43" s="9"/>
      <c r="G43" s="9"/>
      <c r="H43" s="9"/>
      <c r="I43" s="9"/>
      <c r="J43" s="9"/>
      <c r="K43" s="9"/>
      <c r="L43" s="9"/>
      <c r="M43" s="9"/>
      <c r="N43" s="9"/>
      <c r="O43" s="9"/>
      <c r="P43" s="9"/>
      <c r="Q43" s="9"/>
      <c r="R43" s="9"/>
      <c r="S43" s="9"/>
      <c r="T43" s="9"/>
      <c r="U43" s="9"/>
      <c r="V43" s="9"/>
    </row>
    <row r="44" spans="1:22" s="211" customFormat="1" ht="12" x14ac:dyDescent="0.2">
      <c r="A44" s="209" t="s">
        <v>181</v>
      </c>
      <c r="B44" s="9">
        <v>2030</v>
      </c>
      <c r="C44" s="210" t="s">
        <v>7</v>
      </c>
      <c r="D44" s="9"/>
      <c r="E44" s="9"/>
      <c r="F44" s="9"/>
      <c r="G44" s="9"/>
      <c r="H44" s="9"/>
      <c r="I44" s="9"/>
      <c r="J44" s="9"/>
      <c r="K44" s="9"/>
      <c r="L44" s="9"/>
      <c r="M44" s="9"/>
      <c r="N44" s="9"/>
      <c r="O44" s="9"/>
      <c r="P44" s="9"/>
      <c r="Q44" s="9"/>
      <c r="R44" s="9"/>
      <c r="S44" s="9"/>
      <c r="T44" s="9"/>
      <c r="U44" s="9"/>
      <c r="V44" s="9"/>
    </row>
    <row r="45" spans="1:22" s="211" customFormat="1" ht="12" x14ac:dyDescent="0.2">
      <c r="A45" s="209" t="s">
        <v>181</v>
      </c>
      <c r="B45" s="9">
        <v>2000</v>
      </c>
      <c r="C45" s="210" t="s">
        <v>1</v>
      </c>
      <c r="D45" s="9">
        <v>9232</v>
      </c>
      <c r="E45" s="9"/>
      <c r="F45" s="9"/>
      <c r="G45" s="9"/>
      <c r="H45" s="9"/>
      <c r="I45" s="9"/>
      <c r="J45" s="9">
        <v>100</v>
      </c>
      <c r="K45" s="9"/>
      <c r="L45" s="9"/>
      <c r="M45" s="9"/>
      <c r="N45" s="9"/>
      <c r="O45" s="9"/>
      <c r="P45" s="9">
        <v>100</v>
      </c>
      <c r="Q45" s="9"/>
      <c r="R45" s="9"/>
      <c r="S45" s="9"/>
      <c r="T45" s="9"/>
      <c r="U45" s="9"/>
      <c r="V45" s="9">
        <v>100</v>
      </c>
    </row>
    <row r="46" spans="1:22" s="211" customFormat="1" ht="12" x14ac:dyDescent="0.2">
      <c r="A46" s="209" t="s">
        <v>181</v>
      </c>
      <c r="B46" s="9">
        <v>2001</v>
      </c>
      <c r="C46" s="210" t="s">
        <v>1</v>
      </c>
      <c r="D46" s="9">
        <v>9230</v>
      </c>
      <c r="E46" s="9"/>
      <c r="F46" s="9"/>
      <c r="G46" s="9"/>
      <c r="H46" s="9"/>
      <c r="I46" s="9"/>
      <c r="J46" s="9">
        <v>100</v>
      </c>
      <c r="K46" s="9"/>
      <c r="L46" s="9"/>
      <c r="M46" s="9"/>
      <c r="N46" s="9"/>
      <c r="O46" s="9"/>
      <c r="P46" s="9">
        <v>100</v>
      </c>
      <c r="Q46" s="9"/>
      <c r="R46" s="9"/>
      <c r="S46" s="9"/>
      <c r="T46" s="9"/>
      <c r="U46" s="9"/>
      <c r="V46" s="9">
        <v>100</v>
      </c>
    </row>
    <row r="47" spans="1:22" s="211" customFormat="1" ht="12" x14ac:dyDescent="0.2">
      <c r="A47" s="209" t="s">
        <v>181</v>
      </c>
      <c r="B47" s="9">
        <v>2002</v>
      </c>
      <c r="C47" s="210" t="s">
        <v>1</v>
      </c>
      <c r="D47" s="9">
        <v>9239</v>
      </c>
      <c r="E47" s="9"/>
      <c r="F47" s="9"/>
      <c r="G47" s="9"/>
      <c r="H47" s="9"/>
      <c r="I47" s="9"/>
      <c r="J47" s="9">
        <v>100</v>
      </c>
      <c r="K47" s="9"/>
      <c r="L47" s="9"/>
      <c r="M47" s="9"/>
      <c r="N47" s="9"/>
      <c r="O47" s="9"/>
      <c r="P47" s="9">
        <v>100</v>
      </c>
      <c r="Q47" s="9"/>
      <c r="R47" s="9"/>
      <c r="S47" s="9"/>
      <c r="T47" s="9"/>
      <c r="U47" s="9"/>
      <c r="V47" s="9">
        <v>100</v>
      </c>
    </row>
    <row r="48" spans="1:22" s="211" customFormat="1" ht="12" x14ac:dyDescent="0.2">
      <c r="A48" s="209" t="s">
        <v>181</v>
      </c>
      <c r="B48" s="9">
        <v>2003</v>
      </c>
      <c r="C48" s="210" t="s">
        <v>1</v>
      </c>
      <c r="D48" s="9">
        <v>9247</v>
      </c>
      <c r="E48" s="9"/>
      <c r="F48" s="9"/>
      <c r="G48" s="9"/>
      <c r="H48" s="9"/>
      <c r="I48" s="9"/>
      <c r="J48" s="9">
        <v>100</v>
      </c>
      <c r="K48" s="9"/>
      <c r="L48" s="9"/>
      <c r="M48" s="9"/>
      <c r="N48" s="9"/>
      <c r="O48" s="9"/>
      <c r="P48" s="9">
        <v>100</v>
      </c>
      <c r="Q48" s="9"/>
      <c r="R48" s="9"/>
      <c r="S48" s="9"/>
      <c r="T48" s="9"/>
      <c r="U48" s="9"/>
      <c r="V48" s="9">
        <v>100</v>
      </c>
    </row>
    <row r="49" spans="1:22" s="211" customFormat="1" ht="12" x14ac:dyDescent="0.2">
      <c r="A49" s="209" t="s">
        <v>181</v>
      </c>
      <c r="B49" s="9">
        <v>2004</v>
      </c>
      <c r="C49" s="210" t="s">
        <v>1</v>
      </c>
      <c r="D49" s="9">
        <v>9366</v>
      </c>
      <c r="E49" s="9"/>
      <c r="F49" s="9"/>
      <c r="G49" s="9"/>
      <c r="H49" s="9"/>
      <c r="I49" s="9"/>
      <c r="J49" s="9">
        <v>100</v>
      </c>
      <c r="K49" s="9"/>
      <c r="L49" s="9"/>
      <c r="M49" s="9"/>
      <c r="N49" s="9"/>
      <c r="O49" s="9"/>
      <c r="P49" s="9">
        <v>100</v>
      </c>
      <c r="Q49" s="9"/>
      <c r="R49" s="9"/>
      <c r="S49" s="9"/>
      <c r="T49" s="9"/>
      <c r="U49" s="9"/>
      <c r="V49" s="9">
        <v>100</v>
      </c>
    </row>
    <row r="50" spans="1:22" s="211" customFormat="1" ht="12" x14ac:dyDescent="0.2">
      <c r="A50" s="209" t="s">
        <v>181</v>
      </c>
      <c r="B50" s="9">
        <v>2005</v>
      </c>
      <c r="C50" s="210" t="s">
        <v>1</v>
      </c>
      <c r="D50" s="9">
        <v>9348</v>
      </c>
      <c r="E50" s="9"/>
      <c r="F50" s="9"/>
      <c r="G50" s="9"/>
      <c r="H50" s="9"/>
      <c r="I50" s="9"/>
      <c r="J50" s="9">
        <v>100</v>
      </c>
      <c r="K50" s="9"/>
      <c r="L50" s="9"/>
      <c r="M50" s="9"/>
      <c r="N50" s="9"/>
      <c r="O50" s="9"/>
      <c r="P50" s="9">
        <v>100</v>
      </c>
      <c r="Q50" s="9"/>
      <c r="R50" s="9"/>
      <c r="S50" s="9"/>
      <c r="T50" s="9"/>
      <c r="U50" s="9"/>
      <c r="V50" s="9">
        <v>100</v>
      </c>
    </row>
    <row r="51" spans="1:22" s="211" customFormat="1" ht="12" x14ac:dyDescent="0.2">
      <c r="A51" s="209" t="s">
        <v>181</v>
      </c>
      <c r="B51" s="9">
        <v>2006</v>
      </c>
      <c r="C51" s="210" t="s">
        <v>1</v>
      </c>
      <c r="D51" s="9">
        <v>9302</v>
      </c>
      <c r="E51" s="9"/>
      <c r="F51" s="9"/>
      <c r="G51" s="9"/>
      <c r="H51" s="9"/>
      <c r="I51" s="9"/>
      <c r="J51" s="9">
        <v>100</v>
      </c>
      <c r="K51" s="9"/>
      <c r="L51" s="9"/>
      <c r="M51" s="9"/>
      <c r="N51" s="9"/>
      <c r="O51" s="9"/>
      <c r="P51" s="9">
        <v>100</v>
      </c>
      <c r="Q51" s="9"/>
      <c r="R51" s="9"/>
      <c r="S51" s="9"/>
      <c r="T51" s="9"/>
      <c r="U51" s="9"/>
      <c r="V51" s="9">
        <v>100</v>
      </c>
    </row>
    <row r="52" spans="1:22" s="211" customFormat="1" ht="12" x14ac:dyDescent="0.2">
      <c r="A52" s="209" t="s">
        <v>181</v>
      </c>
      <c r="B52" s="9">
        <v>2007</v>
      </c>
      <c r="C52" s="210" t="s">
        <v>1</v>
      </c>
      <c r="D52" s="9">
        <v>9257</v>
      </c>
      <c r="E52" s="9"/>
      <c r="F52" s="9"/>
      <c r="G52" s="9"/>
      <c r="H52" s="9"/>
      <c r="I52" s="9"/>
      <c r="J52" s="9">
        <v>100</v>
      </c>
      <c r="K52" s="9"/>
      <c r="L52" s="9"/>
      <c r="M52" s="9"/>
      <c r="N52" s="9"/>
      <c r="O52" s="9"/>
      <c r="P52" s="9">
        <v>100</v>
      </c>
      <c r="Q52" s="9"/>
      <c r="R52" s="9"/>
      <c r="S52" s="9"/>
      <c r="T52" s="9"/>
      <c r="U52" s="9"/>
      <c r="V52" s="9">
        <v>100</v>
      </c>
    </row>
    <row r="53" spans="1:22" s="211" customFormat="1" ht="12" x14ac:dyDescent="0.2">
      <c r="A53" s="209" t="s">
        <v>181</v>
      </c>
      <c r="B53" s="9">
        <v>2008</v>
      </c>
      <c r="C53" s="210" t="s">
        <v>1</v>
      </c>
      <c r="D53" s="9">
        <v>9213</v>
      </c>
      <c r="E53" s="9"/>
      <c r="F53" s="9"/>
      <c r="G53" s="9"/>
      <c r="H53" s="9"/>
      <c r="I53" s="9"/>
      <c r="J53" s="9">
        <v>100</v>
      </c>
      <c r="K53" s="9"/>
      <c r="L53" s="9"/>
      <c r="M53" s="9"/>
      <c r="N53" s="9"/>
      <c r="O53" s="9"/>
      <c r="P53" s="9">
        <v>100</v>
      </c>
      <c r="Q53" s="9"/>
      <c r="R53" s="9"/>
      <c r="S53" s="9"/>
      <c r="T53" s="9"/>
      <c r="U53" s="9"/>
      <c r="V53" s="9">
        <v>100</v>
      </c>
    </row>
    <row r="54" spans="1:22" s="211" customFormat="1" ht="12" x14ac:dyDescent="0.2">
      <c r="A54" s="209" t="s">
        <v>181</v>
      </c>
      <c r="B54" s="9">
        <v>2009</v>
      </c>
      <c r="C54" s="210" t="s">
        <v>1</v>
      </c>
      <c r="D54" s="9">
        <v>9193</v>
      </c>
      <c r="E54" s="9"/>
      <c r="F54" s="9"/>
      <c r="G54" s="9"/>
      <c r="H54" s="9"/>
      <c r="I54" s="9"/>
      <c r="J54" s="9">
        <v>100</v>
      </c>
      <c r="K54" s="9"/>
      <c r="L54" s="9"/>
      <c r="M54" s="9"/>
      <c r="N54" s="9"/>
      <c r="O54" s="9"/>
      <c r="P54" s="9">
        <v>100</v>
      </c>
      <c r="Q54" s="9"/>
      <c r="R54" s="9"/>
      <c r="S54" s="9"/>
      <c r="T54" s="9"/>
      <c r="U54" s="9"/>
      <c r="V54" s="9">
        <v>100</v>
      </c>
    </row>
    <row r="55" spans="1:22" s="211" customFormat="1" ht="12" x14ac:dyDescent="0.2">
      <c r="A55" s="209" t="s">
        <v>181</v>
      </c>
      <c r="B55" s="9">
        <v>2010</v>
      </c>
      <c r="C55" s="210" t="s">
        <v>1</v>
      </c>
      <c r="D55" s="9">
        <v>9193</v>
      </c>
      <c r="E55" s="9"/>
      <c r="F55" s="9"/>
      <c r="G55" s="9"/>
      <c r="H55" s="9"/>
      <c r="I55" s="9"/>
      <c r="J55" s="9">
        <v>100</v>
      </c>
      <c r="K55" s="9"/>
      <c r="L55" s="9"/>
      <c r="M55" s="9"/>
      <c r="N55" s="9"/>
      <c r="O55" s="9"/>
      <c r="P55" s="9">
        <v>100</v>
      </c>
      <c r="Q55" s="9"/>
      <c r="R55" s="9"/>
      <c r="S55" s="9"/>
      <c r="T55" s="9"/>
      <c r="U55" s="9"/>
      <c r="V55" s="9">
        <v>100</v>
      </c>
    </row>
    <row r="56" spans="1:22" s="211" customFormat="1" ht="12" x14ac:dyDescent="0.2">
      <c r="A56" s="209" t="s">
        <v>181</v>
      </c>
      <c r="B56" s="9">
        <v>2011</v>
      </c>
      <c r="C56" s="210" t="s">
        <v>1</v>
      </c>
      <c r="D56" s="9">
        <v>9214</v>
      </c>
      <c r="E56" s="9"/>
      <c r="F56" s="9"/>
      <c r="G56" s="9"/>
      <c r="H56" s="9"/>
      <c r="I56" s="9"/>
      <c r="J56" s="9">
        <v>100</v>
      </c>
      <c r="K56" s="9"/>
      <c r="L56" s="9"/>
      <c r="M56" s="9"/>
      <c r="N56" s="9"/>
      <c r="O56" s="9"/>
      <c r="P56" s="9">
        <v>100</v>
      </c>
      <c r="Q56" s="9"/>
      <c r="R56" s="9"/>
      <c r="S56" s="9"/>
      <c r="T56" s="9"/>
      <c r="U56" s="9"/>
      <c r="V56" s="9">
        <v>100</v>
      </c>
    </row>
    <row r="57" spans="1:22" s="211" customFormat="1" ht="12" x14ac:dyDescent="0.2">
      <c r="A57" s="209" t="s">
        <v>181</v>
      </c>
      <c r="B57" s="9">
        <v>2012</v>
      </c>
      <c r="C57" s="210" t="s">
        <v>1</v>
      </c>
      <c r="D57" s="9">
        <v>9255</v>
      </c>
      <c r="E57" s="9"/>
      <c r="F57" s="9"/>
      <c r="G57" s="9"/>
      <c r="H57" s="9"/>
      <c r="I57" s="9"/>
      <c r="J57" s="9">
        <v>100</v>
      </c>
      <c r="K57" s="9"/>
      <c r="L57" s="9"/>
      <c r="M57" s="9"/>
      <c r="N57" s="9"/>
      <c r="O57" s="9"/>
      <c r="P57" s="9">
        <v>100</v>
      </c>
      <c r="Q57" s="9"/>
      <c r="R57" s="9"/>
      <c r="S57" s="9"/>
      <c r="T57" s="9"/>
      <c r="U57" s="9"/>
      <c r="V57" s="9">
        <v>100</v>
      </c>
    </row>
    <row r="58" spans="1:22" s="211" customFormat="1" ht="12" x14ac:dyDescent="0.2">
      <c r="A58" s="209" t="s">
        <v>181</v>
      </c>
      <c r="B58" s="9">
        <v>2013</v>
      </c>
      <c r="C58" s="210" t="s">
        <v>1</v>
      </c>
      <c r="D58" s="9">
        <v>9316</v>
      </c>
      <c r="E58" s="9"/>
      <c r="F58" s="9"/>
      <c r="G58" s="9"/>
      <c r="H58" s="9"/>
      <c r="I58" s="9"/>
      <c r="J58" s="9">
        <v>100</v>
      </c>
      <c r="K58" s="9"/>
      <c r="L58" s="9"/>
      <c r="M58" s="9"/>
      <c r="N58" s="9"/>
      <c r="O58" s="9"/>
      <c r="P58" s="9">
        <v>100</v>
      </c>
      <c r="Q58" s="9"/>
      <c r="R58" s="9"/>
      <c r="S58" s="9"/>
      <c r="T58" s="9"/>
      <c r="U58" s="9"/>
      <c r="V58" s="9">
        <v>100</v>
      </c>
    </row>
    <row r="59" spans="1:22" s="211" customFormat="1" ht="12" x14ac:dyDescent="0.2">
      <c r="A59" s="209" t="s">
        <v>181</v>
      </c>
      <c r="B59" s="9">
        <v>2014</v>
      </c>
      <c r="C59" s="210" t="s">
        <v>1</v>
      </c>
      <c r="D59" s="9">
        <v>9364</v>
      </c>
      <c r="E59" s="9"/>
      <c r="F59" s="9"/>
      <c r="G59" s="9"/>
      <c r="H59" s="9"/>
      <c r="I59" s="9"/>
      <c r="J59" s="9">
        <v>100</v>
      </c>
      <c r="K59" s="9"/>
      <c r="L59" s="9"/>
      <c r="M59" s="9"/>
      <c r="N59" s="9"/>
      <c r="O59" s="9"/>
      <c r="P59" s="9">
        <v>100</v>
      </c>
      <c r="Q59" s="9"/>
      <c r="R59" s="9"/>
      <c r="S59" s="9"/>
      <c r="T59" s="9"/>
      <c r="U59" s="9"/>
      <c r="V59" s="9">
        <v>100</v>
      </c>
    </row>
    <row r="60" spans="1:22" s="211" customFormat="1" ht="12" x14ac:dyDescent="0.2">
      <c r="A60" s="209" t="s">
        <v>181</v>
      </c>
      <c r="B60" s="9">
        <v>2015</v>
      </c>
      <c r="C60" s="210" t="s">
        <v>1</v>
      </c>
      <c r="D60" s="9">
        <v>9412</v>
      </c>
      <c r="E60" s="9"/>
      <c r="F60" s="9"/>
      <c r="G60" s="9"/>
      <c r="H60" s="9"/>
      <c r="I60" s="9"/>
      <c r="J60" s="9">
        <v>100</v>
      </c>
      <c r="K60" s="9"/>
      <c r="L60" s="9"/>
      <c r="M60" s="9"/>
      <c r="N60" s="9"/>
      <c r="O60" s="9"/>
      <c r="P60" s="9">
        <v>100</v>
      </c>
      <c r="Q60" s="9"/>
      <c r="R60" s="9"/>
      <c r="S60" s="9"/>
      <c r="T60" s="9"/>
      <c r="U60" s="9"/>
      <c r="V60" s="9">
        <v>100</v>
      </c>
    </row>
    <row r="61" spans="1:22" s="211" customFormat="1" ht="12" x14ac:dyDescent="0.2">
      <c r="A61" s="209" t="s">
        <v>181</v>
      </c>
      <c r="B61" s="9">
        <v>2016</v>
      </c>
      <c r="C61" s="210" t="s">
        <v>1</v>
      </c>
      <c r="D61" s="9">
        <v>9445</v>
      </c>
      <c r="E61" s="9"/>
      <c r="F61" s="9"/>
      <c r="G61" s="9"/>
      <c r="H61" s="9"/>
      <c r="I61" s="9"/>
      <c r="J61" s="9">
        <v>100</v>
      </c>
      <c r="K61" s="9"/>
      <c r="L61" s="9"/>
      <c r="M61" s="9"/>
      <c r="N61" s="9"/>
      <c r="O61" s="9"/>
      <c r="P61" s="9">
        <v>100</v>
      </c>
      <c r="Q61" s="9"/>
      <c r="R61" s="9"/>
      <c r="S61" s="9"/>
      <c r="T61" s="9"/>
      <c r="U61" s="9"/>
      <c r="V61" s="9">
        <v>100</v>
      </c>
    </row>
    <row r="62" spans="1:22" s="211" customFormat="1" ht="12" x14ac:dyDescent="0.2">
      <c r="A62" s="209" t="s">
        <v>181</v>
      </c>
      <c r="B62" s="9">
        <v>2017</v>
      </c>
      <c r="C62" s="210" t="s">
        <v>1</v>
      </c>
      <c r="D62" s="9">
        <v>9480</v>
      </c>
      <c r="E62" s="9"/>
      <c r="F62" s="9"/>
      <c r="G62" s="9"/>
      <c r="H62" s="9"/>
      <c r="I62" s="9"/>
      <c r="J62" s="9">
        <v>100</v>
      </c>
      <c r="K62" s="9"/>
      <c r="L62" s="9"/>
      <c r="M62" s="9"/>
      <c r="N62" s="9"/>
      <c r="O62" s="9"/>
      <c r="P62" s="9">
        <v>100</v>
      </c>
      <c r="Q62" s="9"/>
      <c r="R62" s="9"/>
      <c r="S62" s="9"/>
      <c r="T62" s="9"/>
      <c r="U62" s="9"/>
      <c r="V62" s="9">
        <v>100</v>
      </c>
    </row>
    <row r="63" spans="1:22" s="211" customFormat="1" ht="12" x14ac:dyDescent="0.2">
      <c r="A63" s="209" t="s">
        <v>181</v>
      </c>
      <c r="B63" s="9">
        <v>2018</v>
      </c>
      <c r="C63" s="210" t="s">
        <v>1</v>
      </c>
      <c r="D63" s="9">
        <v>9522</v>
      </c>
      <c r="E63" s="9"/>
      <c r="F63" s="9"/>
      <c r="G63" s="9"/>
      <c r="H63" s="9"/>
      <c r="I63" s="9"/>
      <c r="J63" s="9">
        <v>100</v>
      </c>
      <c r="K63" s="9"/>
      <c r="L63" s="9"/>
      <c r="M63" s="9"/>
      <c r="N63" s="9"/>
      <c r="O63" s="9"/>
      <c r="P63" s="9">
        <v>100</v>
      </c>
      <c r="Q63" s="9"/>
      <c r="R63" s="9"/>
      <c r="S63" s="9"/>
      <c r="T63" s="9"/>
      <c r="U63" s="9"/>
      <c r="V63" s="9">
        <v>100</v>
      </c>
    </row>
    <row r="64" spans="1:22" s="211" customFormat="1" ht="12" x14ac:dyDescent="0.2">
      <c r="A64" s="209" t="s">
        <v>181</v>
      </c>
      <c r="B64" s="9">
        <v>2019</v>
      </c>
      <c r="C64" s="210" t="s">
        <v>1</v>
      </c>
      <c r="D64" s="9">
        <v>9537</v>
      </c>
      <c r="E64" s="9"/>
      <c r="F64" s="9"/>
      <c r="G64" s="9"/>
      <c r="H64" s="9"/>
      <c r="I64" s="9"/>
      <c r="J64" s="9">
        <v>100</v>
      </c>
      <c r="K64" s="9"/>
      <c r="L64" s="9"/>
      <c r="M64" s="9"/>
      <c r="N64" s="9"/>
      <c r="O64" s="9"/>
      <c r="P64" s="9">
        <v>100</v>
      </c>
      <c r="Q64" s="9"/>
      <c r="R64" s="9"/>
      <c r="S64" s="9"/>
      <c r="T64" s="9"/>
      <c r="U64" s="9"/>
      <c r="V64" s="9">
        <v>100</v>
      </c>
    </row>
    <row r="65" spans="1:22" s="211" customFormat="1" ht="12" x14ac:dyDescent="0.2">
      <c r="A65" s="209" t="s">
        <v>181</v>
      </c>
      <c r="B65" s="9">
        <v>2020</v>
      </c>
      <c r="C65" s="210" t="s">
        <v>1</v>
      </c>
      <c r="D65" s="9"/>
      <c r="E65" s="9"/>
      <c r="F65" s="9"/>
      <c r="G65" s="9"/>
      <c r="H65" s="9"/>
      <c r="I65" s="9"/>
      <c r="J65" s="9"/>
      <c r="K65" s="9"/>
      <c r="L65" s="9"/>
      <c r="M65" s="9"/>
      <c r="N65" s="9"/>
      <c r="O65" s="9"/>
      <c r="P65" s="9"/>
      <c r="Q65" s="9"/>
      <c r="R65" s="9"/>
      <c r="S65" s="9"/>
      <c r="T65" s="9"/>
      <c r="U65" s="9"/>
      <c r="V65" s="9"/>
    </row>
    <row r="66" spans="1:22" s="211" customFormat="1" ht="12" x14ac:dyDescent="0.2">
      <c r="A66" s="209" t="s">
        <v>181</v>
      </c>
      <c r="B66" s="9">
        <v>2021</v>
      </c>
      <c r="C66" s="210" t="s">
        <v>1</v>
      </c>
      <c r="D66" s="9"/>
      <c r="E66" s="9"/>
      <c r="F66" s="9"/>
      <c r="G66" s="9"/>
      <c r="H66" s="9"/>
      <c r="I66" s="9"/>
      <c r="J66" s="9"/>
      <c r="K66" s="9"/>
      <c r="L66" s="9"/>
      <c r="M66" s="9"/>
      <c r="N66" s="9"/>
      <c r="O66" s="9"/>
      <c r="P66" s="9"/>
      <c r="Q66" s="9"/>
      <c r="R66" s="9"/>
      <c r="S66" s="9"/>
      <c r="T66" s="9"/>
      <c r="U66" s="9"/>
      <c r="V66" s="9"/>
    </row>
    <row r="67" spans="1:22" s="211" customFormat="1" ht="12" x14ac:dyDescent="0.2">
      <c r="A67" s="209" t="s">
        <v>181</v>
      </c>
      <c r="B67" s="9">
        <v>2022</v>
      </c>
      <c r="C67" s="210" t="s">
        <v>1</v>
      </c>
      <c r="D67" s="9"/>
      <c r="E67" s="9"/>
      <c r="F67" s="9"/>
      <c r="G67" s="9"/>
      <c r="H67" s="9"/>
      <c r="I67" s="9"/>
      <c r="J67" s="9"/>
      <c r="K67" s="9"/>
      <c r="L67" s="9"/>
      <c r="M67" s="9"/>
      <c r="N67" s="9"/>
      <c r="O67" s="9"/>
      <c r="P67" s="9"/>
      <c r="Q67" s="9"/>
      <c r="R67" s="9"/>
      <c r="S67" s="9"/>
      <c r="T67" s="9"/>
      <c r="U67" s="9"/>
      <c r="V67" s="9"/>
    </row>
    <row r="68" spans="1:22" s="211" customFormat="1" ht="12" x14ac:dyDescent="0.2">
      <c r="A68" s="209" t="s">
        <v>181</v>
      </c>
      <c r="B68" s="9">
        <v>2023</v>
      </c>
      <c r="C68" s="210" t="s">
        <v>1</v>
      </c>
      <c r="D68" s="9"/>
      <c r="E68" s="9"/>
      <c r="F68" s="9"/>
      <c r="G68" s="9"/>
      <c r="H68" s="9"/>
      <c r="I68" s="9"/>
      <c r="J68" s="9"/>
      <c r="K68" s="9"/>
      <c r="L68" s="9"/>
      <c r="M68" s="9"/>
      <c r="N68" s="9"/>
      <c r="O68" s="9"/>
      <c r="P68" s="9"/>
      <c r="Q68" s="9"/>
      <c r="R68" s="9"/>
      <c r="S68" s="9"/>
      <c r="T68" s="9"/>
      <c r="U68" s="9"/>
      <c r="V68" s="9"/>
    </row>
    <row r="69" spans="1:22" s="211" customFormat="1" ht="12" x14ac:dyDescent="0.2">
      <c r="A69" s="209" t="s">
        <v>181</v>
      </c>
      <c r="B69" s="9">
        <v>2024</v>
      </c>
      <c r="C69" s="210" t="s">
        <v>1</v>
      </c>
      <c r="D69" s="9"/>
      <c r="E69" s="9"/>
      <c r="F69" s="9"/>
      <c r="G69" s="9"/>
      <c r="H69" s="9"/>
      <c r="I69" s="9"/>
      <c r="J69" s="9"/>
      <c r="K69" s="9"/>
      <c r="L69" s="9"/>
      <c r="M69" s="9"/>
      <c r="N69" s="9"/>
      <c r="O69" s="9"/>
      <c r="P69" s="9"/>
      <c r="Q69" s="9"/>
      <c r="R69" s="9"/>
      <c r="S69" s="9"/>
      <c r="T69" s="9"/>
      <c r="U69" s="9"/>
      <c r="V69" s="9"/>
    </row>
    <row r="70" spans="1:22" s="211" customFormat="1" ht="12" x14ac:dyDescent="0.2">
      <c r="A70" s="209" t="s">
        <v>181</v>
      </c>
      <c r="B70" s="9">
        <v>2025</v>
      </c>
      <c r="C70" s="210" t="s">
        <v>1</v>
      </c>
      <c r="D70" s="9"/>
      <c r="E70" s="9"/>
      <c r="F70" s="9"/>
      <c r="G70" s="9"/>
      <c r="H70" s="9"/>
      <c r="I70" s="9"/>
      <c r="J70" s="9"/>
      <c r="K70" s="9"/>
      <c r="L70" s="9"/>
      <c r="M70" s="9"/>
      <c r="N70" s="9"/>
      <c r="O70" s="9"/>
      <c r="P70" s="9"/>
      <c r="Q70" s="9"/>
      <c r="R70" s="9"/>
      <c r="S70" s="9"/>
      <c r="T70" s="9"/>
      <c r="U70" s="9"/>
      <c r="V70" s="9"/>
    </row>
    <row r="71" spans="1:22" s="211" customFormat="1" ht="12" x14ac:dyDescent="0.2">
      <c r="A71" s="209" t="s">
        <v>181</v>
      </c>
      <c r="B71" s="9">
        <v>2026</v>
      </c>
      <c r="C71" s="210" t="s">
        <v>1</v>
      </c>
      <c r="D71" s="9"/>
      <c r="E71" s="9"/>
      <c r="F71" s="9"/>
      <c r="G71" s="9"/>
      <c r="H71" s="9"/>
      <c r="I71" s="9"/>
      <c r="J71" s="9"/>
      <c r="K71" s="9"/>
      <c r="L71" s="9"/>
      <c r="M71" s="9"/>
      <c r="N71" s="9"/>
      <c r="O71" s="9"/>
      <c r="P71" s="9"/>
      <c r="Q71" s="9"/>
      <c r="R71" s="9"/>
      <c r="S71" s="9"/>
      <c r="T71" s="9"/>
      <c r="U71" s="9"/>
      <c r="V71" s="9"/>
    </row>
    <row r="72" spans="1:22" s="211" customFormat="1" ht="12" x14ac:dyDescent="0.2">
      <c r="A72" s="209" t="s">
        <v>181</v>
      </c>
      <c r="B72" s="9">
        <v>2027</v>
      </c>
      <c r="C72" s="210" t="s">
        <v>1</v>
      </c>
      <c r="D72" s="9"/>
      <c r="E72" s="9"/>
      <c r="F72" s="9"/>
      <c r="G72" s="9"/>
      <c r="H72" s="9"/>
      <c r="I72" s="9"/>
      <c r="J72" s="9"/>
      <c r="K72" s="9"/>
      <c r="L72" s="9"/>
      <c r="M72" s="9"/>
      <c r="N72" s="9"/>
      <c r="O72" s="9"/>
      <c r="P72" s="9"/>
      <c r="Q72" s="9"/>
      <c r="R72" s="9"/>
      <c r="S72" s="9"/>
      <c r="T72" s="9"/>
      <c r="U72" s="9"/>
      <c r="V72" s="9"/>
    </row>
    <row r="73" spans="1:22" s="211" customFormat="1" ht="12" x14ac:dyDescent="0.2">
      <c r="A73" s="209" t="s">
        <v>181</v>
      </c>
      <c r="B73" s="9">
        <v>2028</v>
      </c>
      <c r="C73" s="210" t="s">
        <v>1</v>
      </c>
      <c r="D73" s="9"/>
      <c r="E73" s="9"/>
      <c r="F73" s="9"/>
      <c r="G73" s="9"/>
      <c r="H73" s="9"/>
      <c r="I73" s="9"/>
      <c r="J73" s="9"/>
      <c r="K73" s="9"/>
      <c r="L73" s="9"/>
      <c r="M73" s="9"/>
      <c r="N73" s="9"/>
      <c r="O73" s="9"/>
      <c r="P73" s="9"/>
      <c r="Q73" s="9"/>
      <c r="R73" s="9"/>
      <c r="S73" s="9"/>
      <c r="T73" s="9"/>
      <c r="U73" s="9"/>
      <c r="V73" s="9"/>
    </row>
    <row r="74" spans="1:22" s="211" customFormat="1" ht="12" x14ac:dyDescent="0.2">
      <c r="A74" s="209" t="s">
        <v>181</v>
      </c>
      <c r="B74" s="9">
        <v>2029</v>
      </c>
      <c r="C74" s="210" t="s">
        <v>1</v>
      </c>
      <c r="D74" s="9"/>
      <c r="E74" s="9"/>
      <c r="F74" s="9"/>
      <c r="G74" s="9"/>
      <c r="H74" s="9"/>
      <c r="I74" s="9"/>
      <c r="J74" s="9"/>
      <c r="K74" s="9"/>
      <c r="L74" s="9"/>
      <c r="M74" s="9"/>
      <c r="N74" s="9"/>
      <c r="O74" s="9"/>
      <c r="P74" s="9"/>
      <c r="Q74" s="9"/>
      <c r="R74" s="9"/>
      <c r="S74" s="9"/>
      <c r="T74" s="9"/>
      <c r="U74" s="9"/>
      <c r="V74" s="9"/>
    </row>
    <row r="75" spans="1:22" s="211" customFormat="1" ht="12" x14ac:dyDescent="0.2">
      <c r="A75" s="209" t="s">
        <v>181</v>
      </c>
      <c r="B75" s="9">
        <v>2030</v>
      </c>
      <c r="C75" s="210" t="s">
        <v>1</v>
      </c>
      <c r="D75" s="9"/>
      <c r="E75" s="9"/>
      <c r="F75" s="9"/>
      <c r="G75" s="9"/>
      <c r="H75" s="9"/>
      <c r="I75" s="9"/>
      <c r="J75" s="9"/>
      <c r="K75" s="9"/>
      <c r="L75" s="9"/>
      <c r="M75" s="9"/>
      <c r="N75" s="9"/>
      <c r="O75" s="9"/>
      <c r="P75" s="9"/>
      <c r="Q75" s="9"/>
      <c r="R75" s="9"/>
      <c r="S75" s="9"/>
      <c r="T75" s="9"/>
      <c r="U75" s="9"/>
      <c r="V75" s="9"/>
    </row>
    <row r="76" spans="1:22" s="211" customFormat="1" ht="12" x14ac:dyDescent="0.2">
      <c r="A76" s="209" t="s">
        <v>181</v>
      </c>
      <c r="B76" s="9">
        <v>2000</v>
      </c>
      <c r="C76" s="210" t="s">
        <v>2</v>
      </c>
      <c r="D76" s="9">
        <v>0</v>
      </c>
      <c r="E76" s="9"/>
      <c r="F76" s="9"/>
      <c r="G76" s="9"/>
      <c r="H76" s="9"/>
      <c r="I76" s="9"/>
      <c r="J76" s="9">
        <v>100</v>
      </c>
      <c r="K76" s="9"/>
      <c r="L76" s="9"/>
      <c r="M76" s="9"/>
      <c r="N76" s="9"/>
      <c r="O76" s="9"/>
      <c r="P76" s="9">
        <v>100</v>
      </c>
      <c r="Q76" s="9"/>
      <c r="R76" s="9"/>
      <c r="S76" s="9"/>
      <c r="T76" s="9"/>
      <c r="U76" s="9"/>
      <c r="V76" s="9">
        <v>100</v>
      </c>
    </row>
    <row r="77" spans="1:22" s="211" customFormat="1" ht="12" x14ac:dyDescent="0.2">
      <c r="A77" s="209" t="s">
        <v>181</v>
      </c>
      <c r="B77" s="9">
        <v>2001</v>
      </c>
      <c r="C77" s="210" t="s">
        <v>2</v>
      </c>
      <c r="D77" s="9">
        <v>0</v>
      </c>
      <c r="E77" s="9"/>
      <c r="F77" s="9"/>
      <c r="G77" s="9"/>
      <c r="H77" s="9"/>
      <c r="I77" s="9"/>
      <c r="J77" s="9">
        <v>100</v>
      </c>
      <c r="K77" s="9"/>
      <c r="L77" s="9"/>
      <c r="M77" s="9"/>
      <c r="N77" s="9"/>
      <c r="O77" s="9"/>
      <c r="P77" s="9">
        <v>100</v>
      </c>
      <c r="Q77" s="9"/>
      <c r="R77" s="9"/>
      <c r="S77" s="9"/>
      <c r="T77" s="9"/>
      <c r="U77" s="9"/>
      <c r="V77" s="9">
        <v>100</v>
      </c>
    </row>
    <row r="78" spans="1:22" s="211" customFormat="1" ht="12" x14ac:dyDescent="0.2">
      <c r="A78" s="209" t="s">
        <v>181</v>
      </c>
      <c r="B78" s="9">
        <v>2002</v>
      </c>
      <c r="C78" s="210" t="s">
        <v>2</v>
      </c>
      <c r="D78" s="9">
        <v>0</v>
      </c>
      <c r="E78" s="9"/>
      <c r="F78" s="9"/>
      <c r="G78" s="9"/>
      <c r="H78" s="9"/>
      <c r="I78" s="9"/>
      <c r="J78" s="9">
        <v>100</v>
      </c>
      <c r="K78" s="9"/>
      <c r="L78" s="9"/>
      <c r="M78" s="9"/>
      <c r="N78" s="9"/>
      <c r="O78" s="9"/>
      <c r="P78" s="9">
        <v>100</v>
      </c>
      <c r="Q78" s="9"/>
      <c r="R78" s="9"/>
      <c r="S78" s="9"/>
      <c r="T78" s="9"/>
      <c r="U78" s="9"/>
      <c r="V78" s="9">
        <v>100</v>
      </c>
    </row>
    <row r="79" spans="1:22" s="211" customFormat="1" ht="12" x14ac:dyDescent="0.2">
      <c r="A79" s="209" t="s">
        <v>181</v>
      </c>
      <c r="B79" s="9">
        <v>2003</v>
      </c>
      <c r="C79" s="210" t="s">
        <v>2</v>
      </c>
      <c r="D79" s="9">
        <v>0</v>
      </c>
      <c r="E79" s="9"/>
      <c r="F79" s="9"/>
      <c r="G79" s="9"/>
      <c r="H79" s="9"/>
      <c r="I79" s="9"/>
      <c r="J79" s="9">
        <v>100</v>
      </c>
      <c r="K79" s="9"/>
      <c r="L79" s="9"/>
      <c r="M79" s="9"/>
      <c r="N79" s="9"/>
      <c r="O79" s="9"/>
      <c r="P79" s="9">
        <v>100</v>
      </c>
      <c r="Q79" s="9"/>
      <c r="R79" s="9"/>
      <c r="S79" s="9"/>
      <c r="T79" s="9"/>
      <c r="U79" s="9"/>
      <c r="V79" s="9">
        <v>100</v>
      </c>
    </row>
    <row r="80" spans="1:22" s="211" customFormat="1" ht="12" x14ac:dyDescent="0.2">
      <c r="A80" s="209" t="s">
        <v>181</v>
      </c>
      <c r="B80" s="9">
        <v>2004</v>
      </c>
      <c r="C80" s="210" t="s">
        <v>2</v>
      </c>
      <c r="D80" s="9">
        <v>0</v>
      </c>
      <c r="E80" s="9"/>
      <c r="F80" s="9"/>
      <c r="G80" s="9"/>
      <c r="H80" s="9"/>
      <c r="I80" s="9"/>
      <c r="J80" s="9">
        <v>100</v>
      </c>
      <c r="K80" s="9"/>
      <c r="L80" s="9"/>
      <c r="M80" s="9"/>
      <c r="N80" s="9"/>
      <c r="O80" s="9"/>
      <c r="P80" s="9">
        <v>100</v>
      </c>
      <c r="Q80" s="9"/>
      <c r="R80" s="9"/>
      <c r="S80" s="9"/>
      <c r="T80" s="9"/>
      <c r="U80" s="9"/>
      <c r="V80" s="9">
        <v>100</v>
      </c>
    </row>
    <row r="81" spans="1:22" s="211" customFormat="1" ht="12" x14ac:dyDescent="0.2">
      <c r="A81" s="209" t="s">
        <v>181</v>
      </c>
      <c r="B81" s="9">
        <v>2005</v>
      </c>
      <c r="C81" s="210" t="s">
        <v>2</v>
      </c>
      <c r="D81" s="9">
        <v>0</v>
      </c>
      <c r="E81" s="9"/>
      <c r="F81" s="9"/>
      <c r="G81" s="9"/>
      <c r="H81" s="9"/>
      <c r="I81" s="9"/>
      <c r="J81" s="9">
        <v>100</v>
      </c>
      <c r="K81" s="9"/>
      <c r="L81" s="9"/>
      <c r="M81" s="9"/>
      <c r="N81" s="9"/>
      <c r="O81" s="9"/>
      <c r="P81" s="9">
        <v>100</v>
      </c>
      <c r="Q81" s="9"/>
      <c r="R81" s="9"/>
      <c r="S81" s="9"/>
      <c r="T81" s="9"/>
      <c r="U81" s="9"/>
      <c r="V81" s="9">
        <v>100</v>
      </c>
    </row>
    <row r="82" spans="1:22" s="211" customFormat="1" ht="12" x14ac:dyDescent="0.2">
      <c r="A82" s="209" t="s">
        <v>181</v>
      </c>
      <c r="B82" s="9">
        <v>2006</v>
      </c>
      <c r="C82" s="210" t="s">
        <v>2</v>
      </c>
      <c r="D82" s="9">
        <v>0</v>
      </c>
      <c r="E82" s="9"/>
      <c r="F82" s="9"/>
      <c r="G82" s="9"/>
      <c r="H82" s="9"/>
      <c r="I82" s="9"/>
      <c r="J82" s="9">
        <v>100</v>
      </c>
      <c r="K82" s="9"/>
      <c r="L82" s="9"/>
      <c r="M82" s="9"/>
      <c r="N82" s="9"/>
      <c r="O82" s="9"/>
      <c r="P82" s="9">
        <v>100</v>
      </c>
      <c r="Q82" s="9"/>
      <c r="R82" s="9"/>
      <c r="S82" s="9"/>
      <c r="T82" s="9"/>
      <c r="U82" s="9"/>
      <c r="V82" s="9">
        <v>100</v>
      </c>
    </row>
    <row r="83" spans="1:22" s="211" customFormat="1" ht="12" x14ac:dyDescent="0.2">
      <c r="A83" s="209" t="s">
        <v>181</v>
      </c>
      <c r="B83" s="9">
        <v>2007</v>
      </c>
      <c r="C83" s="210" t="s">
        <v>2</v>
      </c>
      <c r="D83" s="9">
        <v>0</v>
      </c>
      <c r="E83" s="9"/>
      <c r="F83" s="9"/>
      <c r="G83" s="9"/>
      <c r="H83" s="9"/>
      <c r="I83" s="9"/>
      <c r="J83" s="9">
        <v>100</v>
      </c>
      <c r="K83" s="9"/>
      <c r="L83" s="9"/>
      <c r="M83" s="9"/>
      <c r="N83" s="9"/>
      <c r="O83" s="9"/>
      <c r="P83" s="9">
        <v>100</v>
      </c>
      <c r="Q83" s="9"/>
      <c r="R83" s="9"/>
      <c r="S83" s="9"/>
      <c r="T83" s="9"/>
      <c r="U83" s="9"/>
      <c r="V83" s="9">
        <v>100</v>
      </c>
    </row>
    <row r="84" spans="1:22" s="211" customFormat="1" ht="12" x14ac:dyDescent="0.2">
      <c r="A84" s="209" t="s">
        <v>181</v>
      </c>
      <c r="B84" s="9">
        <v>2008</v>
      </c>
      <c r="C84" s="210" t="s">
        <v>2</v>
      </c>
      <c r="D84" s="9">
        <v>0</v>
      </c>
      <c r="E84" s="9"/>
      <c r="F84" s="9"/>
      <c r="G84" s="9"/>
      <c r="H84" s="9"/>
      <c r="I84" s="9"/>
      <c r="J84" s="9">
        <v>100</v>
      </c>
      <c r="K84" s="9"/>
      <c r="L84" s="9"/>
      <c r="M84" s="9"/>
      <c r="N84" s="9"/>
      <c r="O84" s="9"/>
      <c r="P84" s="9">
        <v>100</v>
      </c>
      <c r="Q84" s="9"/>
      <c r="R84" s="9"/>
      <c r="S84" s="9"/>
      <c r="T84" s="9"/>
      <c r="U84" s="9"/>
      <c r="V84" s="9">
        <v>100</v>
      </c>
    </row>
    <row r="85" spans="1:22" s="211" customFormat="1" ht="12" x14ac:dyDescent="0.2">
      <c r="A85" s="209" t="s">
        <v>181</v>
      </c>
      <c r="B85" s="9">
        <v>2009</v>
      </c>
      <c r="C85" s="210" t="s">
        <v>2</v>
      </c>
      <c r="D85" s="9">
        <v>0</v>
      </c>
      <c r="E85" s="9"/>
      <c r="F85" s="9"/>
      <c r="G85" s="9"/>
      <c r="H85" s="9"/>
      <c r="I85" s="9"/>
      <c r="J85" s="9">
        <v>100</v>
      </c>
      <c r="K85" s="9"/>
      <c r="L85" s="9"/>
      <c r="M85" s="9"/>
      <c r="N85" s="9"/>
      <c r="O85" s="9"/>
      <c r="P85" s="9">
        <v>100</v>
      </c>
      <c r="Q85" s="9"/>
      <c r="R85" s="9"/>
      <c r="S85" s="9"/>
      <c r="T85" s="9"/>
      <c r="U85" s="9"/>
      <c r="V85" s="9">
        <v>100</v>
      </c>
    </row>
    <row r="86" spans="1:22" s="211" customFormat="1" ht="12" x14ac:dyDescent="0.2">
      <c r="A86" s="209" t="s">
        <v>181</v>
      </c>
      <c r="B86" s="9">
        <v>2010</v>
      </c>
      <c r="C86" s="210" t="s">
        <v>2</v>
      </c>
      <c r="D86" s="9">
        <v>0</v>
      </c>
      <c r="E86" s="9"/>
      <c r="F86" s="9"/>
      <c r="G86" s="9"/>
      <c r="H86" s="9"/>
      <c r="I86" s="9"/>
      <c r="J86" s="9">
        <v>100</v>
      </c>
      <c r="K86" s="9"/>
      <c r="L86" s="9"/>
      <c r="M86" s="9"/>
      <c r="N86" s="9"/>
      <c r="O86" s="9"/>
      <c r="P86" s="9">
        <v>100</v>
      </c>
      <c r="Q86" s="9"/>
      <c r="R86" s="9"/>
      <c r="S86" s="9"/>
      <c r="T86" s="9"/>
      <c r="U86" s="9"/>
      <c r="V86" s="9">
        <v>100</v>
      </c>
    </row>
    <row r="87" spans="1:22" s="211" customFormat="1" ht="12" x14ac:dyDescent="0.2">
      <c r="A87" s="209" t="s">
        <v>181</v>
      </c>
      <c r="B87" s="9">
        <v>2011</v>
      </c>
      <c r="C87" s="210" t="s">
        <v>2</v>
      </c>
      <c r="D87" s="9">
        <v>0</v>
      </c>
      <c r="E87" s="9"/>
      <c r="F87" s="9"/>
      <c r="G87" s="9"/>
      <c r="H87" s="9"/>
      <c r="I87" s="9"/>
      <c r="J87" s="9">
        <v>100</v>
      </c>
      <c r="K87" s="9"/>
      <c r="L87" s="9"/>
      <c r="M87" s="9"/>
      <c r="N87" s="9"/>
      <c r="O87" s="9"/>
      <c r="P87" s="9">
        <v>100</v>
      </c>
      <c r="Q87" s="9"/>
      <c r="R87" s="9"/>
      <c r="S87" s="9"/>
      <c r="T87" s="9"/>
      <c r="U87" s="9"/>
      <c r="V87" s="9">
        <v>100</v>
      </c>
    </row>
    <row r="88" spans="1:22" s="211" customFormat="1" ht="12" x14ac:dyDescent="0.2">
      <c r="A88" s="209" t="s">
        <v>181</v>
      </c>
      <c r="B88" s="9">
        <v>2012</v>
      </c>
      <c r="C88" s="210" t="s">
        <v>2</v>
      </c>
      <c r="D88" s="9">
        <v>0</v>
      </c>
      <c r="E88" s="9"/>
      <c r="F88" s="9"/>
      <c r="G88" s="9"/>
      <c r="H88" s="9"/>
      <c r="I88" s="9"/>
      <c r="J88" s="9">
        <v>100</v>
      </c>
      <c r="K88" s="9"/>
      <c r="L88" s="9"/>
      <c r="M88" s="9"/>
      <c r="N88" s="9"/>
      <c r="O88" s="9"/>
      <c r="P88" s="9">
        <v>100</v>
      </c>
      <c r="Q88" s="9"/>
      <c r="R88" s="9"/>
      <c r="S88" s="9"/>
      <c r="T88" s="9"/>
      <c r="U88" s="9"/>
      <c r="V88" s="9">
        <v>100</v>
      </c>
    </row>
    <row r="89" spans="1:22" s="211" customFormat="1" ht="12" x14ac:dyDescent="0.2">
      <c r="A89" s="209" t="s">
        <v>181</v>
      </c>
      <c r="B89" s="9">
        <v>2013</v>
      </c>
      <c r="C89" s="210" t="s">
        <v>2</v>
      </c>
      <c r="D89" s="9">
        <v>0</v>
      </c>
      <c r="E89" s="9"/>
      <c r="F89" s="9"/>
      <c r="G89" s="9"/>
      <c r="H89" s="9"/>
      <c r="I89" s="9"/>
      <c r="J89" s="9">
        <v>100</v>
      </c>
      <c r="K89" s="9"/>
      <c r="L89" s="9"/>
      <c r="M89" s="9"/>
      <c r="N89" s="9"/>
      <c r="O89" s="9"/>
      <c r="P89" s="9">
        <v>100</v>
      </c>
      <c r="Q89" s="9"/>
      <c r="R89" s="9"/>
      <c r="S89" s="9"/>
      <c r="T89" s="9"/>
      <c r="U89" s="9"/>
      <c r="V89" s="9">
        <v>100</v>
      </c>
    </row>
    <row r="90" spans="1:22" s="211" customFormat="1" ht="12" x14ac:dyDescent="0.2">
      <c r="A90" s="209" t="s">
        <v>181</v>
      </c>
      <c r="B90" s="9">
        <v>2014</v>
      </c>
      <c r="C90" s="210" t="s">
        <v>2</v>
      </c>
      <c r="D90" s="9">
        <v>0</v>
      </c>
      <c r="E90" s="9"/>
      <c r="F90" s="9"/>
      <c r="G90" s="9"/>
      <c r="H90" s="9"/>
      <c r="I90" s="9"/>
      <c r="J90" s="9">
        <v>100</v>
      </c>
      <c r="K90" s="9"/>
      <c r="L90" s="9"/>
      <c r="M90" s="9"/>
      <c r="N90" s="9"/>
      <c r="O90" s="9"/>
      <c r="P90" s="9">
        <v>100</v>
      </c>
      <c r="Q90" s="9"/>
      <c r="R90" s="9"/>
      <c r="S90" s="9"/>
      <c r="T90" s="9"/>
      <c r="U90" s="9"/>
      <c r="V90" s="9">
        <v>100</v>
      </c>
    </row>
    <row r="91" spans="1:22" s="211" customFormat="1" ht="12" x14ac:dyDescent="0.2">
      <c r="A91" s="209" t="s">
        <v>181</v>
      </c>
      <c r="B91" s="9">
        <v>2015</v>
      </c>
      <c r="C91" s="210" t="s">
        <v>2</v>
      </c>
      <c r="D91" s="9">
        <v>0</v>
      </c>
      <c r="E91" s="9"/>
      <c r="F91" s="9"/>
      <c r="G91" s="9"/>
      <c r="H91" s="9"/>
      <c r="I91" s="9"/>
      <c r="J91" s="9">
        <v>100</v>
      </c>
      <c r="K91" s="9"/>
      <c r="L91" s="9"/>
      <c r="M91" s="9"/>
      <c r="N91" s="9"/>
      <c r="O91" s="9"/>
      <c r="P91" s="9">
        <v>100</v>
      </c>
      <c r="Q91" s="9"/>
      <c r="R91" s="9"/>
      <c r="S91" s="9"/>
      <c r="T91" s="9"/>
      <c r="U91" s="9"/>
      <c r="V91" s="9">
        <v>100</v>
      </c>
    </row>
    <row r="92" spans="1:22" s="211" customFormat="1" ht="12" x14ac:dyDescent="0.2">
      <c r="A92" s="209" t="s">
        <v>181</v>
      </c>
      <c r="B92" s="9">
        <v>2016</v>
      </c>
      <c r="C92" s="210" t="s">
        <v>2</v>
      </c>
      <c r="D92" s="9">
        <v>0</v>
      </c>
      <c r="E92" s="9"/>
      <c r="F92" s="9"/>
      <c r="G92" s="9"/>
      <c r="H92" s="9"/>
      <c r="I92" s="9"/>
      <c r="J92" s="9">
        <v>100</v>
      </c>
      <c r="K92" s="9"/>
      <c r="L92" s="9"/>
      <c r="M92" s="9"/>
      <c r="N92" s="9"/>
      <c r="O92" s="9"/>
      <c r="P92" s="9">
        <v>100</v>
      </c>
      <c r="Q92" s="9"/>
      <c r="R92" s="9"/>
      <c r="S92" s="9"/>
      <c r="T92" s="9"/>
      <c r="U92" s="9"/>
      <c r="V92" s="9">
        <v>100</v>
      </c>
    </row>
    <row r="93" spans="1:22" s="211" customFormat="1" ht="12" x14ac:dyDescent="0.2">
      <c r="A93" s="209" t="s">
        <v>181</v>
      </c>
      <c r="B93" s="9">
        <v>2017</v>
      </c>
      <c r="C93" s="210" t="s">
        <v>2</v>
      </c>
      <c r="D93" s="9">
        <v>0</v>
      </c>
      <c r="E93" s="9"/>
      <c r="F93" s="9"/>
      <c r="G93" s="9"/>
      <c r="H93" s="9"/>
      <c r="I93" s="9"/>
      <c r="J93" s="9">
        <v>100</v>
      </c>
      <c r="K93" s="9"/>
      <c r="L93" s="9"/>
      <c r="M93" s="9"/>
      <c r="N93" s="9"/>
      <c r="O93" s="9"/>
      <c r="P93" s="9">
        <v>100</v>
      </c>
      <c r="Q93" s="9"/>
      <c r="R93" s="9"/>
      <c r="S93" s="9"/>
      <c r="T93" s="9"/>
      <c r="U93" s="9"/>
      <c r="V93" s="9">
        <v>100</v>
      </c>
    </row>
    <row r="94" spans="1:22" s="211" customFormat="1" ht="12" x14ac:dyDescent="0.2">
      <c r="A94" s="209" t="s">
        <v>181</v>
      </c>
      <c r="B94" s="9">
        <v>2018</v>
      </c>
      <c r="C94" s="210" t="s">
        <v>2</v>
      </c>
      <c r="D94" s="9">
        <v>0</v>
      </c>
      <c r="E94" s="9"/>
      <c r="F94" s="9"/>
      <c r="G94" s="9"/>
      <c r="H94" s="9"/>
      <c r="I94" s="9"/>
      <c r="J94" s="9">
        <v>100</v>
      </c>
      <c r="K94" s="9"/>
      <c r="L94" s="9"/>
      <c r="M94" s="9"/>
      <c r="N94" s="9"/>
      <c r="O94" s="9"/>
      <c r="P94" s="9">
        <v>100</v>
      </c>
      <c r="Q94" s="9"/>
      <c r="R94" s="9"/>
      <c r="S94" s="9"/>
      <c r="T94" s="9"/>
      <c r="U94" s="9"/>
      <c r="V94" s="9">
        <v>100</v>
      </c>
    </row>
    <row r="95" spans="1:22" s="211" customFormat="1" ht="12" x14ac:dyDescent="0.2">
      <c r="A95" s="209" t="s">
        <v>181</v>
      </c>
      <c r="B95" s="9">
        <v>2019</v>
      </c>
      <c r="C95" s="210" t="s">
        <v>2</v>
      </c>
      <c r="D95" s="9">
        <v>0</v>
      </c>
      <c r="E95" s="9"/>
      <c r="F95" s="9"/>
      <c r="G95" s="9"/>
      <c r="H95" s="9"/>
      <c r="I95" s="9"/>
      <c r="J95" s="9">
        <v>100</v>
      </c>
      <c r="K95" s="9"/>
      <c r="L95" s="9"/>
      <c r="M95" s="9"/>
      <c r="N95" s="9"/>
      <c r="O95" s="9"/>
      <c r="P95" s="9">
        <v>100</v>
      </c>
      <c r="Q95" s="9"/>
      <c r="R95" s="9"/>
      <c r="S95" s="9"/>
      <c r="T95" s="9"/>
      <c r="U95" s="9"/>
      <c r="V95" s="9">
        <v>100</v>
      </c>
    </row>
    <row r="96" spans="1:22" s="211" customFormat="1" ht="12" x14ac:dyDescent="0.2">
      <c r="A96" s="209" t="s">
        <v>181</v>
      </c>
      <c r="B96" s="9">
        <v>2020</v>
      </c>
      <c r="C96" s="210" t="s">
        <v>2</v>
      </c>
      <c r="D96" s="9"/>
      <c r="E96" s="9"/>
      <c r="F96" s="9"/>
      <c r="G96" s="9"/>
      <c r="H96" s="9"/>
      <c r="I96" s="9"/>
      <c r="J96" s="9"/>
      <c r="K96" s="9"/>
      <c r="L96" s="9"/>
      <c r="M96" s="9"/>
      <c r="N96" s="9"/>
      <c r="O96" s="9"/>
      <c r="P96" s="9"/>
      <c r="Q96" s="9"/>
      <c r="R96" s="9"/>
      <c r="S96" s="9"/>
      <c r="T96" s="9"/>
      <c r="U96" s="9"/>
      <c r="V96" s="9"/>
    </row>
    <row r="97" spans="1:31" s="211" customFormat="1" ht="12" x14ac:dyDescent="0.2">
      <c r="A97" s="209" t="s">
        <v>181</v>
      </c>
      <c r="B97" s="9">
        <v>2021</v>
      </c>
      <c r="C97" s="210" t="s">
        <v>2</v>
      </c>
      <c r="D97" s="9"/>
      <c r="E97" s="9"/>
      <c r="F97" s="9"/>
      <c r="G97" s="9"/>
      <c r="H97" s="9"/>
      <c r="I97" s="9"/>
      <c r="J97" s="9"/>
      <c r="K97" s="9"/>
      <c r="L97" s="9"/>
      <c r="M97" s="9"/>
      <c r="N97" s="9"/>
      <c r="O97" s="9"/>
      <c r="P97" s="9"/>
      <c r="Q97" s="9"/>
      <c r="R97" s="9"/>
      <c r="S97" s="9"/>
      <c r="T97" s="9"/>
      <c r="U97" s="9"/>
      <c r="V97" s="9"/>
    </row>
    <row r="98" spans="1:31" s="211" customFormat="1" ht="12" x14ac:dyDescent="0.2">
      <c r="A98" s="209" t="s">
        <v>181</v>
      </c>
      <c r="B98" s="9">
        <v>2022</v>
      </c>
      <c r="C98" s="210" t="s">
        <v>2</v>
      </c>
      <c r="D98" s="9"/>
      <c r="E98" s="9"/>
      <c r="F98" s="9"/>
      <c r="G98" s="9"/>
      <c r="H98" s="9"/>
      <c r="I98" s="9"/>
      <c r="J98" s="9"/>
      <c r="K98" s="9"/>
      <c r="L98" s="9"/>
      <c r="M98" s="9"/>
      <c r="N98" s="9"/>
      <c r="O98" s="9"/>
      <c r="P98" s="9"/>
      <c r="Q98" s="9"/>
      <c r="R98" s="9"/>
      <c r="S98" s="9"/>
      <c r="T98" s="9"/>
      <c r="U98" s="9"/>
      <c r="V98" s="9"/>
    </row>
    <row r="99" spans="1:31" s="211" customFormat="1" ht="12" x14ac:dyDescent="0.2">
      <c r="A99" s="209" t="s">
        <v>181</v>
      </c>
      <c r="B99" s="9">
        <v>2023</v>
      </c>
      <c r="C99" s="210" t="s">
        <v>2</v>
      </c>
      <c r="D99" s="9"/>
      <c r="E99" s="9"/>
      <c r="F99" s="9"/>
      <c r="G99" s="9"/>
      <c r="H99" s="9"/>
      <c r="I99" s="9"/>
      <c r="J99" s="9"/>
      <c r="K99" s="9"/>
      <c r="L99" s="9"/>
      <c r="M99" s="9"/>
      <c r="N99" s="9"/>
      <c r="O99" s="9"/>
      <c r="P99" s="9"/>
      <c r="Q99" s="9"/>
      <c r="R99" s="9"/>
      <c r="S99" s="9"/>
      <c r="T99" s="9"/>
      <c r="U99" s="9"/>
      <c r="V99" s="9"/>
    </row>
    <row r="100" spans="1:31" s="211" customFormat="1" ht="12" x14ac:dyDescent="0.2">
      <c r="A100" s="209" t="s">
        <v>181</v>
      </c>
      <c r="B100" s="9">
        <v>2024</v>
      </c>
      <c r="C100" s="210" t="s">
        <v>2</v>
      </c>
      <c r="D100" s="9"/>
      <c r="E100" s="9"/>
      <c r="F100" s="9"/>
      <c r="G100" s="9"/>
      <c r="H100" s="9"/>
      <c r="I100" s="9"/>
      <c r="J100" s="9"/>
      <c r="K100" s="9"/>
      <c r="L100" s="9"/>
      <c r="M100" s="9"/>
      <c r="N100" s="9"/>
      <c r="O100" s="9"/>
      <c r="P100" s="9"/>
      <c r="Q100" s="9"/>
      <c r="R100" s="9"/>
      <c r="S100" s="9"/>
      <c r="T100" s="9"/>
      <c r="U100" s="9"/>
      <c r="V100" s="9"/>
    </row>
    <row r="101" spans="1:31" s="211" customFormat="1" ht="12" x14ac:dyDescent="0.2">
      <c r="A101" s="209" t="s">
        <v>181</v>
      </c>
      <c r="B101" s="9">
        <v>2025</v>
      </c>
      <c r="C101" s="210" t="s">
        <v>2</v>
      </c>
      <c r="D101" s="9"/>
      <c r="E101" s="9"/>
      <c r="F101" s="9"/>
      <c r="G101" s="9"/>
      <c r="H101" s="9"/>
      <c r="I101" s="9"/>
      <c r="J101" s="9"/>
      <c r="K101" s="9"/>
      <c r="L101" s="9"/>
      <c r="M101" s="9"/>
      <c r="N101" s="9"/>
      <c r="O101" s="9"/>
      <c r="P101" s="9"/>
      <c r="Q101" s="9"/>
      <c r="R101" s="9"/>
      <c r="S101" s="9"/>
      <c r="T101" s="9"/>
      <c r="U101" s="9"/>
      <c r="V101" s="9"/>
    </row>
    <row r="102" spans="1:31" s="211" customFormat="1" ht="12" x14ac:dyDescent="0.2">
      <c r="A102" s="209" t="s">
        <v>181</v>
      </c>
      <c r="B102" s="9">
        <v>2026</v>
      </c>
      <c r="C102" s="210" t="s">
        <v>2</v>
      </c>
      <c r="D102" s="9"/>
      <c r="E102" s="9"/>
      <c r="F102" s="9"/>
      <c r="G102" s="9"/>
      <c r="H102" s="9"/>
      <c r="I102" s="9"/>
      <c r="J102" s="9"/>
      <c r="K102" s="9"/>
      <c r="L102" s="9"/>
      <c r="M102" s="9"/>
      <c r="N102" s="9"/>
      <c r="O102" s="9"/>
      <c r="P102" s="9"/>
      <c r="Q102" s="9"/>
      <c r="R102" s="9"/>
      <c r="S102" s="9"/>
      <c r="T102" s="9"/>
      <c r="U102" s="9"/>
      <c r="V102" s="9"/>
    </row>
    <row r="103" spans="1:31" s="211" customFormat="1" ht="12" x14ac:dyDescent="0.2">
      <c r="A103" s="209" t="s">
        <v>181</v>
      </c>
      <c r="B103" s="9">
        <v>2027</v>
      </c>
      <c r="C103" s="210" t="s">
        <v>2</v>
      </c>
      <c r="D103" s="9"/>
      <c r="E103" s="9"/>
      <c r="F103" s="9"/>
      <c r="G103" s="9"/>
      <c r="H103" s="9"/>
      <c r="I103" s="9"/>
      <c r="J103" s="9"/>
      <c r="K103" s="9"/>
      <c r="L103" s="9"/>
      <c r="M103" s="9"/>
      <c r="N103" s="9"/>
      <c r="O103" s="9"/>
      <c r="P103" s="9"/>
      <c r="Q103" s="9"/>
      <c r="R103" s="9"/>
      <c r="S103" s="9"/>
      <c r="T103" s="9"/>
      <c r="U103" s="9"/>
      <c r="V103" s="9"/>
    </row>
    <row r="104" spans="1:31" s="211" customFormat="1" ht="12" x14ac:dyDescent="0.2">
      <c r="A104" s="209" t="s">
        <v>181</v>
      </c>
      <c r="B104" s="9">
        <v>2028</v>
      </c>
      <c r="C104" s="210" t="s">
        <v>2</v>
      </c>
      <c r="D104" s="9"/>
      <c r="E104" s="9"/>
      <c r="F104" s="9"/>
      <c r="G104" s="9"/>
      <c r="H104" s="9"/>
      <c r="I104" s="9"/>
      <c r="J104" s="9"/>
      <c r="K104" s="9"/>
      <c r="L104" s="9"/>
      <c r="M104" s="9"/>
      <c r="N104" s="9"/>
      <c r="O104" s="9"/>
      <c r="P104" s="9"/>
      <c r="Q104" s="9"/>
      <c r="R104" s="9"/>
      <c r="S104" s="9"/>
      <c r="T104" s="9"/>
      <c r="U104" s="9"/>
      <c r="V104" s="9"/>
    </row>
    <row r="105" spans="1:31" s="211" customFormat="1" ht="12" x14ac:dyDescent="0.2">
      <c r="A105" s="209" t="s">
        <v>181</v>
      </c>
      <c r="B105" s="9">
        <v>2029</v>
      </c>
      <c r="C105" s="210" t="s">
        <v>2</v>
      </c>
      <c r="D105" s="9"/>
      <c r="E105" s="9"/>
      <c r="F105" s="9"/>
      <c r="G105" s="9"/>
      <c r="H105" s="9"/>
      <c r="I105" s="9"/>
      <c r="J105" s="9"/>
      <c r="K105" s="9"/>
      <c r="L105" s="9"/>
      <c r="M105" s="9"/>
      <c r="N105" s="9"/>
      <c r="O105" s="9"/>
      <c r="P105" s="9"/>
      <c r="Q105" s="9"/>
      <c r="R105" s="9"/>
      <c r="S105" s="9"/>
      <c r="T105" s="9"/>
      <c r="U105" s="9"/>
      <c r="V105" s="9"/>
    </row>
    <row r="106" spans="1:31" s="211" customFormat="1" ht="12" x14ac:dyDescent="0.2">
      <c r="A106" s="209" t="s">
        <v>181</v>
      </c>
      <c r="B106" s="9">
        <v>2030</v>
      </c>
      <c r="C106" s="210" t="s">
        <v>2</v>
      </c>
      <c r="D106" s="9"/>
      <c r="E106" s="9"/>
      <c r="F106" s="9"/>
      <c r="G106" s="9"/>
      <c r="H106" s="9"/>
      <c r="I106" s="9"/>
      <c r="J106" s="9"/>
      <c r="K106" s="9"/>
      <c r="L106" s="9"/>
      <c r="M106" s="9"/>
      <c r="N106" s="9"/>
      <c r="O106" s="9"/>
      <c r="P106" s="9"/>
      <c r="Q106" s="9"/>
      <c r="R106" s="9"/>
      <c r="S106" s="9"/>
      <c r="T106" s="9"/>
      <c r="U106" s="9"/>
      <c r="V106" s="9"/>
    </row>
    <row r="107" spans="1:31" s="211" customFormat="1" ht="12" x14ac:dyDescent="0.2">
      <c r="A107" s="209" t="s">
        <v>181</v>
      </c>
      <c r="B107" s="9">
        <v>2000</v>
      </c>
      <c r="C107" s="210" t="s">
        <v>16</v>
      </c>
      <c r="D107" s="9">
        <v>1705</v>
      </c>
      <c r="E107" s="9"/>
      <c r="F107" s="9"/>
      <c r="G107" s="9"/>
      <c r="H107" s="9"/>
      <c r="I107" s="9"/>
      <c r="J107" s="9">
        <v>100</v>
      </c>
      <c r="K107" s="9"/>
      <c r="L107" s="9"/>
      <c r="M107" s="9"/>
      <c r="N107" s="9"/>
      <c r="O107" s="9"/>
      <c r="P107" s="9">
        <v>100</v>
      </c>
      <c r="Q107" s="9"/>
      <c r="R107" s="9"/>
      <c r="S107" s="9"/>
      <c r="T107" s="9"/>
      <c r="U107" s="9"/>
      <c r="V107" s="9">
        <v>100</v>
      </c>
    </row>
    <row r="108" spans="1:31" s="211" customFormat="1" ht="12" x14ac:dyDescent="0.2">
      <c r="A108" s="209" t="s">
        <v>181</v>
      </c>
      <c r="B108" s="9">
        <v>2001</v>
      </c>
      <c r="C108" s="210" t="s">
        <v>16</v>
      </c>
      <c r="D108" s="9">
        <v>1686</v>
      </c>
      <c r="E108" s="9"/>
      <c r="F108" s="9"/>
      <c r="G108" s="9"/>
      <c r="H108" s="9"/>
      <c r="I108" s="9"/>
      <c r="J108" s="9">
        <v>100</v>
      </c>
      <c r="K108" s="9"/>
      <c r="L108" s="9"/>
      <c r="M108" s="9"/>
      <c r="N108" s="9"/>
      <c r="O108" s="9"/>
      <c r="P108" s="9">
        <v>100</v>
      </c>
      <c r="Q108" s="9"/>
      <c r="R108" s="9"/>
      <c r="S108" s="9"/>
      <c r="T108" s="9"/>
      <c r="U108" s="9"/>
      <c r="V108" s="9">
        <v>100</v>
      </c>
    </row>
    <row r="109" spans="1:31" s="211" customFormat="1" ht="12" x14ac:dyDescent="0.2">
      <c r="A109" s="209" t="s">
        <v>181</v>
      </c>
      <c r="B109" s="9">
        <v>2002</v>
      </c>
      <c r="C109" s="210" t="s">
        <v>16</v>
      </c>
      <c r="D109" s="9">
        <v>1688</v>
      </c>
      <c r="E109" s="9"/>
      <c r="F109" s="9"/>
      <c r="G109" s="9"/>
      <c r="H109" s="9"/>
      <c r="I109" s="9"/>
      <c r="J109" s="9">
        <v>100</v>
      </c>
      <c r="K109" s="9"/>
      <c r="L109" s="9"/>
      <c r="M109" s="9"/>
      <c r="N109" s="9"/>
      <c r="O109" s="9"/>
      <c r="P109" s="9">
        <v>100</v>
      </c>
      <c r="Q109" s="9"/>
      <c r="R109" s="9"/>
      <c r="S109" s="9"/>
      <c r="T109" s="9"/>
      <c r="U109" s="9"/>
      <c r="V109" s="9">
        <v>100</v>
      </c>
    </row>
    <row r="110" spans="1:31" s="211" customFormat="1" ht="12" x14ac:dyDescent="0.2">
      <c r="A110" s="209" t="s">
        <v>181</v>
      </c>
      <c r="B110" s="9">
        <v>2003</v>
      </c>
      <c r="C110" s="212" t="s">
        <v>16</v>
      </c>
      <c r="D110" s="9">
        <v>1692</v>
      </c>
      <c r="E110" s="9"/>
      <c r="F110" s="9"/>
      <c r="G110" s="9"/>
      <c r="H110" s="9"/>
      <c r="I110" s="9"/>
      <c r="J110" s="9">
        <v>100</v>
      </c>
      <c r="K110" s="9"/>
      <c r="L110" s="9"/>
      <c r="M110" s="9"/>
      <c r="N110" s="9"/>
      <c r="O110" s="9"/>
      <c r="P110" s="9">
        <v>100</v>
      </c>
      <c r="Q110" s="9"/>
      <c r="R110" s="9"/>
      <c r="S110" s="9"/>
      <c r="T110" s="9"/>
      <c r="U110" s="9"/>
      <c r="V110" s="9">
        <v>100</v>
      </c>
      <c r="W110" s="213"/>
      <c r="X110" s="213"/>
      <c r="Y110" s="213"/>
      <c r="Z110" s="213"/>
      <c r="AA110" s="213"/>
      <c r="AB110" s="213"/>
      <c r="AC110" s="213"/>
      <c r="AD110" s="213"/>
      <c r="AE110" s="213"/>
    </row>
    <row r="111" spans="1:31" s="211" customFormat="1" ht="12" x14ac:dyDescent="0.2">
      <c r="A111" s="209" t="s">
        <v>181</v>
      </c>
      <c r="B111" s="9">
        <v>2004</v>
      </c>
      <c r="C111" s="212" t="s">
        <v>16</v>
      </c>
      <c r="D111" s="9">
        <v>1707</v>
      </c>
      <c r="E111" s="9"/>
      <c r="F111" s="9"/>
      <c r="G111" s="9"/>
      <c r="H111" s="9"/>
      <c r="I111" s="9"/>
      <c r="J111" s="9">
        <v>100</v>
      </c>
      <c r="K111" s="9"/>
      <c r="L111" s="9"/>
      <c r="M111" s="9"/>
      <c r="N111" s="9"/>
      <c r="O111" s="9"/>
      <c r="P111" s="9">
        <v>100</v>
      </c>
      <c r="Q111" s="9"/>
      <c r="R111" s="9"/>
      <c r="S111" s="9"/>
      <c r="T111" s="9"/>
      <c r="U111" s="9"/>
      <c r="V111" s="9">
        <v>100</v>
      </c>
      <c r="W111" s="213"/>
      <c r="X111" s="213"/>
      <c r="Y111" s="213"/>
      <c r="Z111" s="213"/>
      <c r="AA111" s="213"/>
      <c r="AB111" s="213"/>
      <c r="AC111" s="213"/>
      <c r="AD111" s="213"/>
      <c r="AE111" s="213"/>
    </row>
    <row r="112" spans="1:31" s="211" customFormat="1" ht="12" x14ac:dyDescent="0.2">
      <c r="A112" s="209" t="s">
        <v>181</v>
      </c>
      <c r="B112" s="9">
        <v>2005</v>
      </c>
      <c r="C112" s="212" t="s">
        <v>16</v>
      </c>
      <c r="D112" s="9">
        <v>1700</v>
      </c>
      <c r="E112" s="9"/>
      <c r="F112" s="9"/>
      <c r="G112" s="9"/>
      <c r="H112" s="9"/>
      <c r="I112" s="9"/>
      <c r="J112" s="9">
        <v>100</v>
      </c>
      <c r="K112" s="9"/>
      <c r="L112" s="9"/>
      <c r="M112" s="9"/>
      <c r="N112" s="9"/>
      <c r="O112" s="9"/>
      <c r="P112" s="9">
        <v>100</v>
      </c>
      <c r="Q112" s="9"/>
      <c r="R112" s="9"/>
      <c r="S112" s="9"/>
      <c r="T112" s="9"/>
      <c r="U112" s="9"/>
      <c r="V112" s="9">
        <v>100</v>
      </c>
      <c r="W112" s="213"/>
      <c r="X112" s="213"/>
      <c r="Y112" s="213"/>
      <c r="Z112" s="213"/>
      <c r="AA112" s="213"/>
      <c r="AB112" s="213"/>
      <c r="AC112" s="213"/>
      <c r="AD112" s="213"/>
      <c r="AE112" s="213"/>
    </row>
    <row r="113" spans="1:31" s="211" customFormat="1" ht="12" x14ac:dyDescent="0.2">
      <c r="A113" s="209" t="s">
        <v>181</v>
      </c>
      <c r="B113" s="9">
        <v>2006</v>
      </c>
      <c r="C113" s="212" t="s">
        <v>16</v>
      </c>
      <c r="D113" s="9">
        <v>1691</v>
      </c>
      <c r="E113" s="9"/>
      <c r="F113" s="9"/>
      <c r="G113" s="9"/>
      <c r="H113" s="9"/>
      <c r="I113" s="9"/>
      <c r="J113" s="9">
        <v>100</v>
      </c>
      <c r="K113" s="9"/>
      <c r="L113" s="9"/>
      <c r="M113" s="9"/>
      <c r="N113" s="9"/>
      <c r="O113" s="9"/>
      <c r="P113" s="9">
        <v>100</v>
      </c>
      <c r="Q113" s="9"/>
      <c r="R113" s="9"/>
      <c r="S113" s="9"/>
      <c r="T113" s="9"/>
      <c r="U113" s="9"/>
      <c r="V113" s="9">
        <v>100</v>
      </c>
      <c r="W113" s="213"/>
      <c r="X113" s="213"/>
      <c r="Y113" s="213"/>
      <c r="Z113" s="213"/>
      <c r="AA113" s="213"/>
      <c r="AB113" s="213"/>
      <c r="AC113" s="213"/>
      <c r="AD113" s="213"/>
      <c r="AE113" s="213"/>
    </row>
    <row r="114" spans="1:31" s="211" customFormat="1" ht="12" x14ac:dyDescent="0.2">
      <c r="A114" s="209" t="s">
        <v>181</v>
      </c>
      <c r="B114" s="9">
        <v>2007</v>
      </c>
      <c r="C114" s="212" t="s">
        <v>16</v>
      </c>
      <c r="D114" s="9">
        <v>1686</v>
      </c>
      <c r="E114" s="9"/>
      <c r="F114" s="9"/>
      <c r="G114" s="9"/>
      <c r="H114" s="9"/>
      <c r="I114" s="9"/>
      <c r="J114" s="9">
        <v>100</v>
      </c>
      <c r="K114" s="9"/>
      <c r="L114" s="9"/>
      <c r="M114" s="9"/>
      <c r="N114" s="9"/>
      <c r="O114" s="9"/>
      <c r="P114" s="9">
        <v>100</v>
      </c>
      <c r="Q114" s="9"/>
      <c r="R114" s="9"/>
      <c r="S114" s="9"/>
      <c r="T114" s="9"/>
      <c r="U114" s="9"/>
      <c r="V114" s="9">
        <v>100</v>
      </c>
      <c r="W114" s="213"/>
      <c r="X114" s="213"/>
      <c r="Y114" s="213"/>
      <c r="Z114" s="213"/>
      <c r="AA114" s="213"/>
      <c r="AB114" s="213"/>
      <c r="AC114" s="213"/>
      <c r="AD114" s="213"/>
      <c r="AE114" s="213"/>
    </row>
    <row r="115" spans="1:31" s="211" customFormat="1" ht="12" x14ac:dyDescent="0.2">
      <c r="A115" s="209" t="s">
        <v>181</v>
      </c>
      <c r="B115" s="9">
        <v>2008</v>
      </c>
      <c r="C115" s="212" t="s">
        <v>16</v>
      </c>
      <c r="D115" s="9">
        <v>1690</v>
      </c>
      <c r="E115" s="9"/>
      <c r="F115" s="9"/>
      <c r="G115" s="9"/>
      <c r="H115" s="9"/>
      <c r="I115" s="9"/>
      <c r="J115" s="9">
        <v>100</v>
      </c>
      <c r="K115" s="9"/>
      <c r="L115" s="9"/>
      <c r="M115" s="9"/>
      <c r="N115" s="9"/>
      <c r="O115" s="9"/>
      <c r="P115" s="9">
        <v>100</v>
      </c>
      <c r="Q115" s="9"/>
      <c r="R115" s="9"/>
      <c r="S115" s="9"/>
      <c r="T115" s="9"/>
      <c r="U115" s="9"/>
      <c r="V115" s="9">
        <v>100</v>
      </c>
      <c r="W115" s="213"/>
      <c r="X115" s="213"/>
      <c r="Y115" s="213"/>
      <c r="Z115" s="213"/>
      <c r="AA115" s="213"/>
      <c r="AB115" s="213"/>
      <c r="AC115" s="213"/>
      <c r="AD115" s="213"/>
      <c r="AE115" s="213"/>
    </row>
    <row r="116" spans="1:31" s="211" customFormat="1" ht="12" x14ac:dyDescent="0.2">
      <c r="A116" s="209" t="s">
        <v>181</v>
      </c>
      <c r="B116" s="9">
        <v>2009</v>
      </c>
      <c r="C116" s="214" t="s">
        <v>16</v>
      </c>
      <c r="D116" s="9">
        <v>1695</v>
      </c>
      <c r="E116" s="9"/>
      <c r="F116" s="9"/>
      <c r="G116" s="9"/>
      <c r="H116" s="9"/>
      <c r="I116" s="9"/>
      <c r="J116" s="9">
        <v>100</v>
      </c>
      <c r="K116" s="9"/>
      <c r="L116" s="9"/>
      <c r="M116" s="9"/>
      <c r="N116" s="9"/>
      <c r="O116" s="9"/>
      <c r="P116" s="9">
        <v>100</v>
      </c>
      <c r="Q116" s="9"/>
      <c r="R116" s="9"/>
      <c r="S116" s="9"/>
      <c r="T116" s="9"/>
      <c r="U116" s="9"/>
      <c r="V116" s="9">
        <v>100</v>
      </c>
      <c r="W116" s="214"/>
      <c r="X116" s="214"/>
      <c r="Y116" s="214"/>
      <c r="Z116" s="214"/>
      <c r="AA116" s="214"/>
      <c r="AB116" s="214"/>
      <c r="AC116" s="214"/>
    </row>
    <row r="117" spans="1:31" s="211" customFormat="1" ht="12" x14ac:dyDescent="0.2">
      <c r="A117" s="209" t="s">
        <v>181</v>
      </c>
      <c r="B117" s="9">
        <v>2010</v>
      </c>
      <c r="C117" s="214" t="s">
        <v>16</v>
      </c>
      <c r="D117" s="9">
        <v>1705</v>
      </c>
      <c r="E117" s="9"/>
      <c r="F117" s="9"/>
      <c r="G117" s="9"/>
      <c r="H117" s="9"/>
      <c r="I117" s="9"/>
      <c r="J117" s="9">
        <v>100</v>
      </c>
      <c r="K117" s="9"/>
      <c r="L117" s="9"/>
      <c r="M117" s="9"/>
      <c r="N117" s="9"/>
      <c r="O117" s="9"/>
      <c r="P117" s="9">
        <v>100</v>
      </c>
      <c r="Q117" s="9"/>
      <c r="R117" s="9"/>
      <c r="S117" s="9"/>
      <c r="T117" s="9"/>
      <c r="U117" s="9"/>
      <c r="V117" s="9">
        <v>100</v>
      </c>
      <c r="W117" s="214"/>
      <c r="X117" s="214"/>
      <c r="Y117" s="214"/>
      <c r="Z117" s="214"/>
      <c r="AA117" s="214"/>
      <c r="AB117" s="214"/>
      <c r="AC117" s="214"/>
    </row>
    <row r="118" spans="1:31" s="211" customFormat="1" ht="12" x14ac:dyDescent="0.2">
      <c r="A118" s="209" t="s">
        <v>181</v>
      </c>
      <c r="B118" s="9">
        <v>2011</v>
      </c>
      <c r="C118" s="214" t="s">
        <v>16</v>
      </c>
      <c r="D118" s="9">
        <v>1721</v>
      </c>
      <c r="E118" s="9"/>
      <c r="F118" s="9"/>
      <c r="G118" s="9"/>
      <c r="H118" s="9"/>
      <c r="I118" s="9"/>
      <c r="J118" s="9">
        <v>100</v>
      </c>
      <c r="K118" s="9"/>
      <c r="L118" s="9"/>
      <c r="M118" s="9"/>
      <c r="N118" s="9"/>
      <c r="O118" s="9"/>
      <c r="P118" s="9">
        <v>100</v>
      </c>
      <c r="Q118" s="9"/>
      <c r="R118" s="9"/>
      <c r="S118" s="9"/>
      <c r="T118" s="9"/>
      <c r="U118" s="9"/>
      <c r="V118" s="9">
        <v>100</v>
      </c>
      <c r="W118" s="214"/>
      <c r="X118" s="214"/>
      <c r="Y118" s="214"/>
      <c r="Z118" s="214"/>
      <c r="AA118" s="214"/>
      <c r="AB118" s="214"/>
      <c r="AC118" s="214"/>
      <c r="AD118" s="214"/>
    </row>
    <row r="119" spans="1:31" s="211" customFormat="1" ht="12" x14ac:dyDescent="0.2">
      <c r="A119" s="209" t="s">
        <v>181</v>
      </c>
      <c r="B119" s="9">
        <v>2012</v>
      </c>
      <c r="C119" s="214" t="s">
        <v>16</v>
      </c>
      <c r="D119" s="9">
        <v>1739</v>
      </c>
      <c r="E119" s="9"/>
      <c r="F119" s="9"/>
      <c r="G119" s="9"/>
      <c r="H119" s="9"/>
      <c r="I119" s="9"/>
      <c r="J119" s="9">
        <v>100</v>
      </c>
      <c r="K119" s="9"/>
      <c r="L119" s="9"/>
      <c r="M119" s="9"/>
      <c r="N119" s="9"/>
      <c r="O119" s="9"/>
      <c r="P119" s="9">
        <v>100</v>
      </c>
      <c r="Q119" s="9"/>
      <c r="R119" s="9"/>
      <c r="S119" s="9"/>
      <c r="T119" s="9"/>
      <c r="U119" s="9"/>
      <c r="V119" s="9">
        <v>100</v>
      </c>
      <c r="W119" s="214"/>
      <c r="X119" s="214"/>
      <c r="Y119" s="214"/>
      <c r="Z119" s="214"/>
      <c r="AA119" s="214"/>
      <c r="AB119" s="214"/>
      <c r="AC119" s="214"/>
      <c r="AD119" s="214"/>
    </row>
    <row r="120" spans="1:31" s="211" customFormat="1" ht="12" x14ac:dyDescent="0.2">
      <c r="A120" s="209" t="s">
        <v>181</v>
      </c>
      <c r="B120" s="9">
        <v>2013</v>
      </c>
      <c r="C120" s="214" t="s">
        <v>16</v>
      </c>
      <c r="D120" s="9">
        <v>1755</v>
      </c>
      <c r="E120" s="9"/>
      <c r="F120" s="9"/>
      <c r="G120" s="9"/>
      <c r="H120" s="9"/>
      <c r="I120" s="9"/>
      <c r="J120" s="9">
        <v>100</v>
      </c>
      <c r="K120" s="9"/>
      <c r="L120" s="9"/>
      <c r="M120" s="9"/>
      <c r="N120" s="9"/>
      <c r="O120" s="9"/>
      <c r="P120" s="9">
        <v>100</v>
      </c>
      <c r="Q120" s="9"/>
      <c r="R120" s="9"/>
      <c r="S120" s="9"/>
      <c r="T120" s="9"/>
      <c r="U120" s="9"/>
      <c r="V120" s="9">
        <v>100</v>
      </c>
      <c r="W120" s="214"/>
      <c r="X120" s="214"/>
      <c r="Y120" s="214"/>
      <c r="Z120" s="214"/>
      <c r="AA120" s="214"/>
      <c r="AB120" s="214"/>
      <c r="AC120" s="214"/>
      <c r="AD120" s="214"/>
    </row>
    <row r="121" spans="1:31" s="211" customFormat="1" ht="12" x14ac:dyDescent="0.2">
      <c r="A121" s="209" t="s">
        <v>181</v>
      </c>
      <c r="B121" s="9">
        <v>2014</v>
      </c>
      <c r="C121" s="214" t="s">
        <v>16</v>
      </c>
      <c r="D121" s="9">
        <v>1767</v>
      </c>
      <c r="E121" s="9"/>
      <c r="F121" s="9"/>
      <c r="G121" s="9"/>
      <c r="H121" s="9"/>
      <c r="I121" s="9"/>
      <c r="J121" s="9">
        <v>100</v>
      </c>
      <c r="K121" s="9"/>
      <c r="L121" s="9"/>
      <c r="M121" s="9"/>
      <c r="N121" s="9"/>
      <c r="O121" s="9"/>
      <c r="P121" s="9">
        <v>100</v>
      </c>
      <c r="Q121" s="9"/>
      <c r="R121" s="9"/>
      <c r="S121" s="9"/>
      <c r="T121" s="9"/>
      <c r="U121" s="9"/>
      <c r="V121" s="9">
        <v>100</v>
      </c>
      <c r="W121" s="214"/>
      <c r="X121" s="214"/>
      <c r="Y121" s="214"/>
      <c r="Z121" s="214"/>
      <c r="AA121" s="214"/>
      <c r="AB121" s="214"/>
      <c r="AC121" s="214"/>
      <c r="AD121" s="214"/>
    </row>
    <row r="122" spans="1:31" s="211" customFormat="1" ht="12" x14ac:dyDescent="0.2">
      <c r="A122" s="209" t="s">
        <v>181</v>
      </c>
      <c r="B122" s="9">
        <v>2015</v>
      </c>
      <c r="C122" s="214" t="s">
        <v>16</v>
      </c>
      <c r="D122" s="9">
        <v>1783</v>
      </c>
      <c r="E122" s="9"/>
      <c r="F122" s="9"/>
      <c r="G122" s="9"/>
      <c r="H122" s="9"/>
      <c r="I122" s="9"/>
      <c r="J122" s="9">
        <v>100</v>
      </c>
      <c r="K122" s="9"/>
      <c r="L122" s="9"/>
      <c r="M122" s="9"/>
      <c r="N122" s="9"/>
      <c r="O122" s="9"/>
      <c r="P122" s="9">
        <v>100</v>
      </c>
      <c r="Q122" s="9"/>
      <c r="R122" s="9"/>
      <c r="S122" s="9"/>
      <c r="T122" s="9"/>
      <c r="U122" s="9"/>
      <c r="V122" s="9">
        <v>100</v>
      </c>
      <c r="W122" s="214"/>
      <c r="X122" s="214"/>
      <c r="Y122" s="214"/>
      <c r="Z122" s="214"/>
      <c r="AA122" s="214"/>
      <c r="AB122" s="214"/>
      <c r="AC122" s="214"/>
      <c r="AD122" s="214"/>
    </row>
    <row r="123" spans="1:31" s="211" customFormat="1" ht="12" x14ac:dyDescent="0.2">
      <c r="A123" s="209" t="s">
        <v>181</v>
      </c>
      <c r="B123" s="9">
        <v>2016</v>
      </c>
      <c r="C123" s="214" t="s">
        <v>16</v>
      </c>
      <c r="D123" s="9">
        <v>1791</v>
      </c>
      <c r="E123" s="9"/>
      <c r="F123" s="9"/>
      <c r="G123" s="9"/>
      <c r="H123" s="9"/>
      <c r="I123" s="9"/>
      <c r="J123" s="9">
        <v>100</v>
      </c>
      <c r="K123" s="9"/>
      <c r="L123" s="9"/>
      <c r="M123" s="9"/>
      <c r="N123" s="9"/>
      <c r="O123" s="9"/>
      <c r="P123" s="9">
        <v>100</v>
      </c>
      <c r="Q123" s="9"/>
      <c r="R123" s="9"/>
      <c r="S123" s="9"/>
      <c r="T123" s="9"/>
      <c r="U123" s="9"/>
      <c r="V123" s="9">
        <v>100</v>
      </c>
      <c r="W123" s="214"/>
      <c r="X123" s="214"/>
      <c r="Y123" s="214"/>
      <c r="Z123" s="214"/>
      <c r="AA123" s="214"/>
      <c r="AB123" s="214"/>
      <c r="AC123" s="214"/>
      <c r="AD123" s="214"/>
    </row>
    <row r="124" spans="1:31" s="211" customFormat="1" ht="12" x14ac:dyDescent="0.2">
      <c r="A124" s="209" t="s">
        <v>181</v>
      </c>
      <c r="B124" s="9">
        <v>2017</v>
      </c>
      <c r="C124" s="214" t="s">
        <v>16</v>
      </c>
      <c r="D124" s="9">
        <v>1789</v>
      </c>
      <c r="E124" s="9"/>
      <c r="F124" s="9"/>
      <c r="G124" s="9"/>
      <c r="H124" s="9"/>
      <c r="I124" s="9"/>
      <c r="J124" s="9">
        <v>100</v>
      </c>
      <c r="K124" s="9"/>
      <c r="L124" s="9"/>
      <c r="M124" s="9"/>
      <c r="N124" s="9"/>
      <c r="O124" s="9"/>
      <c r="P124" s="9">
        <v>100</v>
      </c>
      <c r="Q124" s="9"/>
      <c r="R124" s="9"/>
      <c r="S124" s="9"/>
      <c r="T124" s="9"/>
      <c r="U124" s="9"/>
      <c r="V124" s="9">
        <v>100</v>
      </c>
      <c r="W124" s="214"/>
      <c r="X124" s="214"/>
      <c r="Y124" s="214"/>
      <c r="Z124" s="214"/>
      <c r="AA124" s="214"/>
      <c r="AB124" s="214"/>
      <c r="AC124" s="214"/>
      <c r="AD124" s="214"/>
    </row>
    <row r="125" spans="1:31" s="211" customFormat="1" ht="12" x14ac:dyDescent="0.2">
      <c r="A125" s="209" t="s">
        <v>181</v>
      </c>
      <c r="B125" s="9">
        <v>2018</v>
      </c>
      <c r="C125" s="214" t="s">
        <v>16</v>
      </c>
      <c r="D125" s="9">
        <v>1788</v>
      </c>
      <c r="E125" s="9"/>
      <c r="F125" s="9"/>
      <c r="G125" s="9"/>
      <c r="H125" s="9"/>
      <c r="I125" s="9"/>
      <c r="J125" s="9">
        <v>100</v>
      </c>
      <c r="K125" s="9"/>
      <c r="L125" s="9"/>
      <c r="M125" s="9"/>
      <c r="N125" s="9"/>
      <c r="O125" s="9"/>
      <c r="P125" s="9">
        <v>100</v>
      </c>
      <c r="Q125" s="9"/>
      <c r="R125" s="9"/>
      <c r="S125" s="9"/>
      <c r="T125" s="9"/>
      <c r="U125" s="9"/>
      <c r="V125" s="9">
        <v>100</v>
      </c>
      <c r="W125" s="214"/>
      <c r="X125" s="214"/>
      <c r="Y125" s="214"/>
      <c r="Z125" s="214"/>
      <c r="AA125" s="214"/>
      <c r="AB125" s="214"/>
      <c r="AC125" s="214"/>
      <c r="AD125" s="214"/>
    </row>
    <row r="126" spans="1:31" s="211" customFormat="1" ht="12" x14ac:dyDescent="0.2">
      <c r="A126" s="209" t="s">
        <v>181</v>
      </c>
      <c r="B126" s="9">
        <v>2019</v>
      </c>
      <c r="C126" s="214" t="s">
        <v>16</v>
      </c>
      <c r="D126" s="9">
        <v>1787</v>
      </c>
      <c r="E126" s="9"/>
      <c r="F126" s="9"/>
      <c r="G126" s="9"/>
      <c r="H126" s="9"/>
      <c r="I126" s="9"/>
      <c r="J126" s="9">
        <v>100</v>
      </c>
      <c r="K126" s="9"/>
      <c r="L126" s="9"/>
      <c r="M126" s="9"/>
      <c r="N126" s="9"/>
      <c r="O126" s="9"/>
      <c r="P126" s="9">
        <v>100</v>
      </c>
      <c r="Q126" s="9"/>
      <c r="R126" s="9"/>
      <c r="S126" s="9"/>
      <c r="T126" s="9"/>
      <c r="U126" s="9"/>
      <c r="V126" s="9">
        <v>100</v>
      </c>
      <c r="W126" s="214"/>
      <c r="X126" s="214"/>
      <c r="Y126" s="214"/>
      <c r="Z126" s="214"/>
      <c r="AA126" s="214"/>
      <c r="AB126" s="214"/>
      <c r="AC126" s="214"/>
      <c r="AD126" s="214"/>
    </row>
    <row r="127" spans="1:31" s="211" customFormat="1" ht="12" x14ac:dyDescent="0.2">
      <c r="A127" s="209" t="s">
        <v>181</v>
      </c>
      <c r="B127" s="9">
        <v>2020</v>
      </c>
      <c r="C127" s="214" t="s">
        <v>16</v>
      </c>
      <c r="D127" s="9"/>
      <c r="E127" s="9"/>
      <c r="F127" s="9"/>
      <c r="G127" s="9"/>
      <c r="H127" s="9"/>
      <c r="I127" s="9"/>
      <c r="J127" s="9"/>
      <c r="K127" s="9"/>
      <c r="L127" s="9"/>
      <c r="M127" s="9"/>
      <c r="N127" s="9"/>
      <c r="O127" s="9"/>
      <c r="P127" s="9"/>
      <c r="Q127" s="9"/>
      <c r="R127" s="9"/>
      <c r="S127" s="9"/>
      <c r="T127" s="9"/>
      <c r="U127" s="9"/>
      <c r="V127" s="9"/>
      <c r="W127" s="214"/>
      <c r="X127" s="214"/>
      <c r="Y127" s="214"/>
      <c r="Z127" s="214"/>
      <c r="AA127" s="214"/>
      <c r="AB127" s="214"/>
      <c r="AC127" s="214"/>
      <c r="AD127" s="214"/>
    </row>
    <row r="128" spans="1:31" s="211" customFormat="1" ht="12" x14ac:dyDescent="0.2">
      <c r="A128" s="214" t="s">
        <v>181</v>
      </c>
      <c r="B128" s="9">
        <v>2021</v>
      </c>
      <c r="C128" s="214" t="s">
        <v>16</v>
      </c>
      <c r="D128" s="9"/>
      <c r="E128" s="9"/>
      <c r="F128" s="9"/>
      <c r="G128" s="9"/>
      <c r="H128" s="9"/>
      <c r="I128" s="9"/>
      <c r="J128" s="9"/>
      <c r="K128" s="9"/>
      <c r="L128" s="9"/>
      <c r="M128" s="9"/>
      <c r="N128" s="9"/>
      <c r="O128" s="9"/>
      <c r="P128" s="9"/>
      <c r="Q128" s="9"/>
      <c r="R128" s="9"/>
      <c r="S128" s="9"/>
      <c r="T128" s="9"/>
      <c r="U128" s="9"/>
      <c r="V128" s="9"/>
      <c r="W128" s="214"/>
      <c r="X128" s="214"/>
      <c r="Y128" s="214"/>
      <c r="Z128" s="214"/>
      <c r="AA128" s="214"/>
      <c r="AB128" s="214"/>
      <c r="AC128" s="214"/>
      <c r="AD128" s="214"/>
    </row>
    <row r="129" spans="1:30" s="211" customFormat="1" ht="12" x14ac:dyDescent="0.2">
      <c r="A129" s="214" t="s">
        <v>181</v>
      </c>
      <c r="B129" s="9">
        <v>2022</v>
      </c>
      <c r="C129" s="214" t="s">
        <v>16</v>
      </c>
      <c r="D129" s="9"/>
      <c r="E129" s="9"/>
      <c r="F129" s="9"/>
      <c r="G129" s="9"/>
      <c r="H129" s="9"/>
      <c r="I129" s="9"/>
      <c r="J129" s="9"/>
      <c r="K129" s="9"/>
      <c r="L129" s="9"/>
      <c r="M129" s="9"/>
      <c r="N129" s="9"/>
      <c r="O129" s="9"/>
      <c r="P129" s="9"/>
      <c r="Q129" s="9"/>
      <c r="R129" s="9"/>
      <c r="S129" s="9"/>
      <c r="T129" s="9"/>
      <c r="U129" s="9"/>
      <c r="V129" s="9"/>
      <c r="W129" s="214"/>
      <c r="X129" s="214"/>
      <c r="Y129" s="214"/>
      <c r="Z129" s="214"/>
      <c r="AA129" s="214"/>
      <c r="AB129" s="214"/>
      <c r="AC129" s="214"/>
      <c r="AD129" s="214"/>
    </row>
    <row r="130" spans="1:30" s="211" customFormat="1" ht="12" x14ac:dyDescent="0.2">
      <c r="A130" s="214" t="s">
        <v>181</v>
      </c>
      <c r="B130" s="9">
        <v>2023</v>
      </c>
      <c r="C130" s="214" t="s">
        <v>16</v>
      </c>
      <c r="D130" s="9"/>
      <c r="E130" s="9"/>
      <c r="F130" s="9"/>
      <c r="G130" s="9"/>
      <c r="H130" s="9"/>
      <c r="I130" s="9"/>
      <c r="J130" s="9"/>
      <c r="K130" s="9"/>
      <c r="L130" s="9"/>
      <c r="M130" s="9"/>
      <c r="N130" s="9"/>
      <c r="O130" s="9"/>
      <c r="P130" s="9"/>
      <c r="Q130" s="9"/>
      <c r="R130" s="9"/>
      <c r="S130" s="9"/>
      <c r="T130" s="9"/>
      <c r="U130" s="9"/>
      <c r="V130" s="9"/>
      <c r="W130" s="214"/>
      <c r="X130" s="214"/>
      <c r="Y130" s="214"/>
      <c r="Z130" s="214"/>
      <c r="AA130" s="214"/>
      <c r="AB130" s="214"/>
      <c r="AC130" s="214"/>
      <c r="AD130" s="214"/>
    </row>
    <row r="131" spans="1:30" s="211" customFormat="1" ht="12" x14ac:dyDescent="0.2">
      <c r="A131" s="214" t="s">
        <v>181</v>
      </c>
      <c r="B131" s="9">
        <v>2024</v>
      </c>
      <c r="C131" s="214" t="s">
        <v>16</v>
      </c>
      <c r="D131" s="9"/>
      <c r="E131" s="9"/>
      <c r="F131" s="9"/>
      <c r="G131" s="9"/>
      <c r="H131" s="9"/>
      <c r="I131" s="9"/>
      <c r="J131" s="9"/>
      <c r="K131" s="9"/>
      <c r="L131" s="9"/>
      <c r="M131" s="9"/>
      <c r="N131" s="9"/>
      <c r="O131" s="9"/>
      <c r="P131" s="9"/>
      <c r="Q131" s="9"/>
      <c r="R131" s="9"/>
      <c r="S131" s="9"/>
      <c r="T131" s="9"/>
      <c r="U131" s="9"/>
      <c r="V131" s="9"/>
      <c r="W131" s="214"/>
      <c r="X131" s="214"/>
      <c r="Y131" s="214"/>
      <c r="Z131" s="214"/>
      <c r="AA131" s="214"/>
      <c r="AB131" s="214"/>
      <c r="AC131" s="214"/>
      <c r="AD131" s="214"/>
    </row>
    <row r="132" spans="1:30" s="211" customFormat="1" ht="12" x14ac:dyDescent="0.2">
      <c r="A132" s="214" t="s">
        <v>181</v>
      </c>
      <c r="B132" s="9">
        <v>2025</v>
      </c>
      <c r="C132" s="214" t="s">
        <v>16</v>
      </c>
      <c r="D132" s="9"/>
      <c r="E132" s="9"/>
      <c r="F132" s="9"/>
      <c r="G132" s="9"/>
      <c r="H132" s="9"/>
      <c r="I132" s="9"/>
      <c r="J132" s="9"/>
      <c r="K132" s="9"/>
      <c r="L132" s="9"/>
      <c r="M132" s="9"/>
      <c r="N132" s="9"/>
      <c r="O132" s="9"/>
      <c r="P132" s="9"/>
      <c r="Q132" s="9"/>
      <c r="R132" s="9"/>
      <c r="S132" s="9"/>
      <c r="T132" s="9"/>
      <c r="U132" s="9"/>
      <c r="V132" s="9"/>
      <c r="W132" s="214"/>
      <c r="X132" s="214"/>
      <c r="Y132" s="214"/>
      <c r="Z132" s="214"/>
      <c r="AA132" s="214"/>
      <c r="AB132" s="214"/>
      <c r="AC132" s="214"/>
      <c r="AD132" s="214"/>
    </row>
    <row r="133" spans="1:30" s="211" customFormat="1" ht="12" x14ac:dyDescent="0.2">
      <c r="A133" s="214" t="s">
        <v>181</v>
      </c>
      <c r="B133" s="9">
        <v>2026</v>
      </c>
      <c r="C133" s="214" t="s">
        <v>16</v>
      </c>
      <c r="D133" s="9"/>
      <c r="E133" s="9"/>
      <c r="F133" s="9"/>
      <c r="G133" s="9"/>
      <c r="H133" s="9"/>
      <c r="I133" s="9"/>
      <c r="J133" s="9"/>
      <c r="K133" s="9"/>
      <c r="L133" s="9"/>
      <c r="M133" s="9"/>
      <c r="N133" s="9"/>
      <c r="O133" s="9"/>
      <c r="P133" s="9"/>
      <c r="Q133" s="9"/>
      <c r="R133" s="9"/>
      <c r="S133" s="9"/>
      <c r="T133" s="9"/>
      <c r="U133" s="9"/>
      <c r="V133" s="9"/>
      <c r="W133" s="214"/>
      <c r="X133" s="214"/>
      <c r="Y133" s="214"/>
      <c r="Z133" s="214"/>
      <c r="AA133" s="214"/>
      <c r="AB133" s="214"/>
      <c r="AC133" s="214"/>
      <c r="AD133" s="214"/>
    </row>
    <row r="134" spans="1:30" s="211" customFormat="1" ht="12" x14ac:dyDescent="0.2">
      <c r="A134" s="214" t="s">
        <v>181</v>
      </c>
      <c r="B134" s="9">
        <v>2027</v>
      </c>
      <c r="C134" s="214" t="s">
        <v>16</v>
      </c>
      <c r="D134" s="9"/>
      <c r="E134" s="9"/>
      <c r="F134" s="9"/>
      <c r="G134" s="9"/>
      <c r="H134" s="9"/>
      <c r="I134" s="9"/>
      <c r="J134" s="9"/>
      <c r="K134" s="9"/>
      <c r="L134" s="9"/>
      <c r="M134" s="9"/>
      <c r="N134" s="9"/>
      <c r="O134" s="9"/>
      <c r="P134" s="9"/>
      <c r="Q134" s="9"/>
      <c r="R134" s="9"/>
      <c r="S134" s="9"/>
      <c r="T134" s="9"/>
      <c r="U134" s="9"/>
      <c r="V134" s="9"/>
      <c r="W134" s="214"/>
      <c r="X134" s="214"/>
      <c r="Y134" s="214"/>
      <c r="Z134" s="214"/>
      <c r="AA134" s="214"/>
      <c r="AB134" s="214"/>
      <c r="AC134" s="214"/>
      <c r="AD134" s="214"/>
    </row>
    <row r="135" spans="1:30" s="211" customFormat="1" ht="12" x14ac:dyDescent="0.2">
      <c r="A135" s="214" t="s">
        <v>181</v>
      </c>
      <c r="B135" s="9">
        <v>2028</v>
      </c>
      <c r="C135" s="214" t="s">
        <v>16</v>
      </c>
      <c r="D135" s="9"/>
      <c r="E135" s="9"/>
      <c r="F135" s="9"/>
      <c r="G135" s="9"/>
      <c r="H135" s="9"/>
      <c r="I135" s="9"/>
      <c r="J135" s="9"/>
      <c r="K135" s="9"/>
      <c r="L135" s="9"/>
      <c r="M135" s="9"/>
      <c r="N135" s="9"/>
      <c r="O135" s="9"/>
      <c r="P135" s="9"/>
      <c r="Q135" s="9"/>
      <c r="R135" s="9"/>
      <c r="S135" s="9"/>
      <c r="T135" s="9"/>
      <c r="U135" s="9"/>
      <c r="V135" s="9"/>
      <c r="W135" s="214"/>
      <c r="X135" s="214"/>
      <c r="Y135" s="214"/>
      <c r="Z135" s="214"/>
      <c r="AA135" s="214"/>
      <c r="AB135" s="214"/>
      <c r="AC135" s="214"/>
      <c r="AD135" s="214"/>
    </row>
    <row r="136" spans="1:30" s="211" customFormat="1" ht="12" x14ac:dyDescent="0.2">
      <c r="A136" s="214" t="s">
        <v>181</v>
      </c>
      <c r="B136" s="9">
        <v>2029</v>
      </c>
      <c r="C136" s="214" t="s">
        <v>16</v>
      </c>
      <c r="D136" s="9"/>
      <c r="E136" s="9"/>
      <c r="F136" s="9"/>
      <c r="G136" s="9"/>
      <c r="H136" s="9"/>
      <c r="I136" s="9"/>
      <c r="J136" s="9"/>
      <c r="K136" s="9"/>
      <c r="L136" s="9"/>
      <c r="M136" s="9"/>
      <c r="N136" s="9"/>
      <c r="O136" s="9"/>
      <c r="P136" s="9"/>
      <c r="Q136" s="9"/>
      <c r="R136" s="9"/>
      <c r="S136" s="9"/>
      <c r="T136" s="9"/>
      <c r="U136" s="9"/>
      <c r="V136" s="9"/>
      <c r="W136" s="214"/>
      <c r="X136" s="214"/>
      <c r="Y136" s="214"/>
      <c r="Z136" s="214"/>
      <c r="AA136" s="214"/>
      <c r="AB136" s="214"/>
      <c r="AC136" s="214"/>
      <c r="AD136" s="214"/>
    </row>
    <row r="137" spans="1:30" s="211" customFormat="1" ht="12" x14ac:dyDescent="0.2">
      <c r="A137" s="214" t="s">
        <v>181</v>
      </c>
      <c r="B137" s="9">
        <v>2030</v>
      </c>
      <c r="C137" s="214" t="s">
        <v>16</v>
      </c>
      <c r="D137" s="9"/>
      <c r="E137" s="9"/>
      <c r="F137" s="9"/>
      <c r="G137" s="9"/>
      <c r="H137" s="9"/>
      <c r="I137" s="9"/>
      <c r="J137" s="9"/>
      <c r="K137" s="9"/>
      <c r="L137" s="9"/>
      <c r="M137" s="9"/>
      <c r="N137" s="9"/>
      <c r="O137" s="9"/>
      <c r="P137" s="9"/>
      <c r="Q137" s="9"/>
      <c r="R137" s="9"/>
      <c r="S137" s="9"/>
      <c r="T137" s="9"/>
      <c r="U137" s="9"/>
      <c r="V137" s="9"/>
      <c r="W137" s="214"/>
      <c r="X137" s="214"/>
      <c r="Y137" s="214"/>
      <c r="Z137" s="214"/>
      <c r="AA137" s="214"/>
      <c r="AB137" s="214"/>
      <c r="AC137" s="214"/>
      <c r="AD137" s="214"/>
    </row>
    <row r="138" spans="1:30" s="211" customFormat="1" ht="12" x14ac:dyDescent="0.2">
      <c r="A138" s="214" t="s">
        <v>181</v>
      </c>
      <c r="B138" s="9">
        <v>2000</v>
      </c>
      <c r="C138" s="214" t="s">
        <v>17</v>
      </c>
      <c r="D138" s="9">
        <v>3526</v>
      </c>
      <c r="E138" s="9">
        <v>100</v>
      </c>
      <c r="F138" s="9">
        <v>100</v>
      </c>
      <c r="G138" s="9">
        <v>100</v>
      </c>
      <c r="H138" s="9">
        <v>0</v>
      </c>
      <c r="I138" s="9">
        <v>0</v>
      </c>
      <c r="J138" s="9">
        <v>0</v>
      </c>
      <c r="K138" s="9">
        <v>100</v>
      </c>
      <c r="L138" s="9">
        <v>100</v>
      </c>
      <c r="M138" s="9">
        <v>100</v>
      </c>
      <c r="N138" s="9">
        <v>0</v>
      </c>
      <c r="O138" s="9">
        <v>0</v>
      </c>
      <c r="P138" s="9">
        <v>0</v>
      </c>
      <c r="Q138" s="9">
        <v>100</v>
      </c>
      <c r="R138" s="9">
        <v>100</v>
      </c>
      <c r="S138" s="9">
        <v>100</v>
      </c>
      <c r="T138" s="9">
        <v>0</v>
      </c>
      <c r="U138" s="9">
        <v>0</v>
      </c>
      <c r="V138" s="9">
        <v>0</v>
      </c>
      <c r="W138" s="214"/>
      <c r="X138" s="214"/>
      <c r="Y138" s="214"/>
      <c r="Z138" s="214"/>
      <c r="AA138" s="214"/>
      <c r="AB138" s="214"/>
      <c r="AC138" s="214"/>
      <c r="AD138" s="214"/>
    </row>
    <row r="139" spans="1:30" s="211" customFormat="1" ht="12" x14ac:dyDescent="0.2">
      <c r="A139" s="214" t="s">
        <v>181</v>
      </c>
      <c r="B139" s="9">
        <v>2001</v>
      </c>
      <c r="C139" s="214" t="s">
        <v>17</v>
      </c>
      <c r="D139" s="9">
        <v>3474</v>
      </c>
      <c r="E139" s="9">
        <v>100</v>
      </c>
      <c r="F139" s="9">
        <v>100</v>
      </c>
      <c r="G139" s="9">
        <v>100</v>
      </c>
      <c r="H139" s="9">
        <v>0</v>
      </c>
      <c r="I139" s="9">
        <v>0</v>
      </c>
      <c r="J139" s="9">
        <v>0</v>
      </c>
      <c r="K139" s="9">
        <v>100</v>
      </c>
      <c r="L139" s="9">
        <v>100</v>
      </c>
      <c r="M139" s="9">
        <v>100</v>
      </c>
      <c r="N139" s="9">
        <v>0</v>
      </c>
      <c r="O139" s="9">
        <v>0</v>
      </c>
      <c r="P139" s="9">
        <v>0</v>
      </c>
      <c r="Q139" s="9">
        <v>100</v>
      </c>
      <c r="R139" s="9">
        <v>100</v>
      </c>
      <c r="S139" s="9">
        <v>100</v>
      </c>
      <c r="T139" s="9">
        <v>0</v>
      </c>
      <c r="U139" s="9">
        <v>0</v>
      </c>
      <c r="V139" s="9">
        <v>0</v>
      </c>
      <c r="W139" s="214"/>
      <c r="X139" s="214"/>
      <c r="Y139" s="214"/>
      <c r="Z139" s="214"/>
      <c r="AA139" s="214"/>
      <c r="AB139" s="214"/>
      <c r="AC139" s="214"/>
      <c r="AD139" s="214"/>
    </row>
    <row r="140" spans="1:30" s="211" customFormat="1" ht="12" x14ac:dyDescent="0.2">
      <c r="A140" s="214" t="s">
        <v>181</v>
      </c>
      <c r="B140" s="9">
        <v>2002</v>
      </c>
      <c r="C140" s="214" t="s">
        <v>17</v>
      </c>
      <c r="D140" s="9">
        <v>3431</v>
      </c>
      <c r="E140" s="9">
        <v>100</v>
      </c>
      <c r="F140" s="9">
        <v>100</v>
      </c>
      <c r="G140" s="9">
        <v>100</v>
      </c>
      <c r="H140" s="9">
        <v>0</v>
      </c>
      <c r="I140" s="9">
        <v>0</v>
      </c>
      <c r="J140" s="9">
        <v>0</v>
      </c>
      <c r="K140" s="9">
        <v>100</v>
      </c>
      <c r="L140" s="9">
        <v>100</v>
      </c>
      <c r="M140" s="9">
        <v>100</v>
      </c>
      <c r="N140" s="9">
        <v>0</v>
      </c>
      <c r="O140" s="9">
        <v>0</v>
      </c>
      <c r="P140" s="9">
        <v>0</v>
      </c>
      <c r="Q140" s="9">
        <v>100</v>
      </c>
      <c r="R140" s="9">
        <v>100</v>
      </c>
      <c r="S140" s="9">
        <v>100</v>
      </c>
      <c r="T140" s="9">
        <v>0</v>
      </c>
      <c r="U140" s="9">
        <v>0</v>
      </c>
      <c r="V140" s="9">
        <v>0</v>
      </c>
      <c r="W140" s="214"/>
      <c r="X140" s="214"/>
      <c r="Y140" s="214"/>
      <c r="Z140" s="214"/>
      <c r="AA140" s="214"/>
      <c r="AB140" s="214"/>
      <c r="AC140" s="214"/>
      <c r="AD140" s="214"/>
    </row>
    <row r="141" spans="1:30" s="211" customFormat="1" ht="12" x14ac:dyDescent="0.2">
      <c r="A141" s="214" t="s">
        <v>181</v>
      </c>
      <c r="B141" s="9">
        <v>2003</v>
      </c>
      <c r="C141" s="214" t="s">
        <v>17</v>
      </c>
      <c r="D141" s="9">
        <v>3398</v>
      </c>
      <c r="E141" s="9">
        <v>100</v>
      </c>
      <c r="F141" s="9">
        <v>100</v>
      </c>
      <c r="G141" s="9">
        <v>100</v>
      </c>
      <c r="H141" s="9">
        <v>0</v>
      </c>
      <c r="I141" s="9">
        <v>0</v>
      </c>
      <c r="J141" s="9">
        <v>0</v>
      </c>
      <c r="K141" s="9">
        <v>100</v>
      </c>
      <c r="L141" s="9">
        <v>100</v>
      </c>
      <c r="M141" s="9">
        <v>100</v>
      </c>
      <c r="N141" s="9">
        <v>0</v>
      </c>
      <c r="O141" s="9">
        <v>0</v>
      </c>
      <c r="P141" s="9">
        <v>0</v>
      </c>
      <c r="Q141" s="9">
        <v>100</v>
      </c>
      <c r="R141" s="9">
        <v>100</v>
      </c>
      <c r="S141" s="9">
        <v>100</v>
      </c>
      <c r="T141" s="9">
        <v>0</v>
      </c>
      <c r="U141" s="9">
        <v>0</v>
      </c>
      <c r="V141" s="9">
        <v>0</v>
      </c>
      <c r="W141" s="214"/>
      <c r="X141" s="214"/>
      <c r="Y141" s="214"/>
      <c r="Z141" s="214"/>
      <c r="AA141" s="214"/>
      <c r="AB141" s="214"/>
      <c r="AC141" s="214"/>
      <c r="AD141" s="214"/>
    </row>
    <row r="142" spans="1:30" s="211" customFormat="1" ht="12" x14ac:dyDescent="0.2">
      <c r="A142" s="214" t="s">
        <v>181</v>
      </c>
      <c r="B142" s="9">
        <v>2004</v>
      </c>
      <c r="C142" s="214" t="s">
        <v>17</v>
      </c>
      <c r="D142" s="9">
        <v>3482</v>
      </c>
      <c r="E142" s="9">
        <v>100</v>
      </c>
      <c r="F142" s="9">
        <v>100</v>
      </c>
      <c r="G142" s="9">
        <v>100</v>
      </c>
      <c r="H142" s="9">
        <v>0</v>
      </c>
      <c r="I142" s="9">
        <v>0</v>
      </c>
      <c r="J142" s="9">
        <v>0</v>
      </c>
      <c r="K142" s="9">
        <v>100</v>
      </c>
      <c r="L142" s="9">
        <v>100</v>
      </c>
      <c r="M142" s="9">
        <v>100</v>
      </c>
      <c r="N142" s="9">
        <v>0</v>
      </c>
      <c r="O142" s="9">
        <v>0</v>
      </c>
      <c r="P142" s="9">
        <v>0</v>
      </c>
      <c r="Q142" s="9">
        <v>100</v>
      </c>
      <c r="R142" s="9">
        <v>100</v>
      </c>
      <c r="S142" s="9">
        <v>100</v>
      </c>
      <c r="T142" s="9">
        <v>0</v>
      </c>
      <c r="U142" s="9">
        <v>0</v>
      </c>
      <c r="V142" s="9">
        <v>0</v>
      </c>
      <c r="W142" s="214"/>
      <c r="X142" s="214"/>
      <c r="Y142" s="214"/>
      <c r="Z142" s="214"/>
      <c r="AA142" s="214"/>
      <c r="AB142" s="214"/>
      <c r="AC142" s="214"/>
      <c r="AD142" s="214"/>
    </row>
    <row r="143" spans="1:30" s="211" customFormat="1" ht="12" x14ac:dyDescent="0.2">
      <c r="A143" s="214" t="s">
        <v>181</v>
      </c>
      <c r="B143" s="9">
        <v>2005</v>
      </c>
      <c r="C143" s="214" t="s">
        <v>17</v>
      </c>
      <c r="D143" s="9">
        <v>3481</v>
      </c>
      <c r="E143" s="9">
        <v>100</v>
      </c>
      <c r="F143" s="9">
        <v>100</v>
      </c>
      <c r="G143" s="9">
        <v>100</v>
      </c>
      <c r="H143" s="9">
        <v>0</v>
      </c>
      <c r="I143" s="9">
        <v>0</v>
      </c>
      <c r="J143" s="9">
        <v>0</v>
      </c>
      <c r="K143" s="9">
        <v>100</v>
      </c>
      <c r="L143" s="9">
        <v>100</v>
      </c>
      <c r="M143" s="9">
        <v>100</v>
      </c>
      <c r="N143" s="9">
        <v>0</v>
      </c>
      <c r="O143" s="9">
        <v>0</v>
      </c>
      <c r="P143" s="9">
        <v>0</v>
      </c>
      <c r="Q143" s="9">
        <v>100</v>
      </c>
      <c r="R143" s="9">
        <v>100</v>
      </c>
      <c r="S143" s="9">
        <v>100</v>
      </c>
      <c r="T143" s="9">
        <v>0</v>
      </c>
      <c r="U143" s="9">
        <v>0</v>
      </c>
      <c r="V143" s="9">
        <v>0</v>
      </c>
      <c r="W143" s="214"/>
      <c r="X143" s="214"/>
      <c r="Y143" s="214"/>
      <c r="Z143" s="214"/>
      <c r="AA143" s="214"/>
      <c r="AB143" s="214"/>
      <c r="AC143" s="214"/>
      <c r="AD143" s="214"/>
    </row>
    <row r="144" spans="1:30" s="211" customFormat="1" ht="12" x14ac:dyDescent="0.2">
      <c r="A144" s="214" t="s">
        <v>181</v>
      </c>
      <c r="B144" s="9">
        <v>2006</v>
      </c>
      <c r="C144" s="214" t="s">
        <v>17</v>
      </c>
      <c r="D144" s="9">
        <v>3479</v>
      </c>
      <c r="E144" s="9">
        <v>100</v>
      </c>
      <c r="F144" s="9">
        <v>100</v>
      </c>
      <c r="G144" s="9">
        <v>100</v>
      </c>
      <c r="H144" s="9">
        <v>0</v>
      </c>
      <c r="I144" s="9">
        <v>0</v>
      </c>
      <c r="J144" s="9">
        <v>0</v>
      </c>
      <c r="K144" s="9">
        <v>100</v>
      </c>
      <c r="L144" s="9">
        <v>100</v>
      </c>
      <c r="M144" s="9">
        <v>100</v>
      </c>
      <c r="N144" s="9">
        <v>0</v>
      </c>
      <c r="O144" s="9">
        <v>0</v>
      </c>
      <c r="P144" s="9">
        <v>0</v>
      </c>
      <c r="Q144" s="9">
        <v>100</v>
      </c>
      <c r="R144" s="9">
        <v>100</v>
      </c>
      <c r="S144" s="9">
        <v>100</v>
      </c>
      <c r="T144" s="9">
        <v>0</v>
      </c>
      <c r="U144" s="9">
        <v>0</v>
      </c>
      <c r="V144" s="9">
        <v>0</v>
      </c>
      <c r="W144" s="214"/>
      <c r="X144" s="214"/>
      <c r="Y144" s="214"/>
      <c r="Z144" s="214"/>
      <c r="AA144" s="214"/>
      <c r="AB144" s="214"/>
      <c r="AC144" s="214"/>
      <c r="AD144" s="214"/>
    </row>
    <row r="145" spans="1:30" s="211" customFormat="1" ht="12" x14ac:dyDescent="0.2">
      <c r="A145" s="214" t="s">
        <v>181</v>
      </c>
      <c r="B145" s="9">
        <v>2007</v>
      </c>
      <c r="C145" s="214" t="s">
        <v>17</v>
      </c>
      <c r="D145" s="9">
        <v>3488</v>
      </c>
      <c r="E145" s="9">
        <v>100</v>
      </c>
      <c r="F145" s="9">
        <v>100</v>
      </c>
      <c r="G145" s="9">
        <v>100</v>
      </c>
      <c r="H145" s="9">
        <v>0</v>
      </c>
      <c r="I145" s="9">
        <v>0</v>
      </c>
      <c r="J145" s="9">
        <v>0</v>
      </c>
      <c r="K145" s="9">
        <v>100</v>
      </c>
      <c r="L145" s="9">
        <v>100</v>
      </c>
      <c r="M145" s="9">
        <v>100</v>
      </c>
      <c r="N145" s="9">
        <v>0</v>
      </c>
      <c r="O145" s="9">
        <v>0</v>
      </c>
      <c r="P145" s="9">
        <v>0</v>
      </c>
      <c r="Q145" s="9">
        <v>100</v>
      </c>
      <c r="R145" s="9">
        <v>100</v>
      </c>
      <c r="S145" s="9">
        <v>100</v>
      </c>
      <c r="T145" s="9">
        <v>0</v>
      </c>
      <c r="U145" s="9">
        <v>0</v>
      </c>
      <c r="V145" s="9">
        <v>0</v>
      </c>
      <c r="W145" s="214"/>
      <c r="X145" s="214"/>
      <c r="Y145" s="214"/>
      <c r="Z145" s="214"/>
      <c r="AA145" s="214"/>
      <c r="AB145" s="214"/>
      <c r="AC145" s="214"/>
      <c r="AD145" s="214"/>
    </row>
    <row r="146" spans="1:30" s="211" customFormat="1" ht="12" x14ac:dyDescent="0.2">
      <c r="A146" s="214" t="s">
        <v>181</v>
      </c>
      <c r="B146" s="9">
        <v>2008</v>
      </c>
      <c r="C146" s="214" t="s">
        <v>17</v>
      </c>
      <c r="D146" s="9">
        <v>3487</v>
      </c>
      <c r="E146" s="9">
        <v>100</v>
      </c>
      <c r="F146" s="9">
        <v>100</v>
      </c>
      <c r="G146" s="9">
        <v>100</v>
      </c>
      <c r="H146" s="9">
        <v>0</v>
      </c>
      <c r="I146" s="9">
        <v>0</v>
      </c>
      <c r="J146" s="9">
        <v>0</v>
      </c>
      <c r="K146" s="9">
        <v>100</v>
      </c>
      <c r="L146" s="9">
        <v>100</v>
      </c>
      <c r="M146" s="9">
        <v>100</v>
      </c>
      <c r="N146" s="9">
        <v>0</v>
      </c>
      <c r="O146" s="9">
        <v>0</v>
      </c>
      <c r="P146" s="9">
        <v>0</v>
      </c>
      <c r="Q146" s="9">
        <v>100</v>
      </c>
      <c r="R146" s="9">
        <v>100</v>
      </c>
      <c r="S146" s="9">
        <v>100</v>
      </c>
      <c r="T146" s="9">
        <v>0</v>
      </c>
      <c r="U146" s="9">
        <v>0</v>
      </c>
      <c r="V146" s="9">
        <v>0</v>
      </c>
      <c r="W146" s="214"/>
      <c r="X146" s="214"/>
      <c r="Y146" s="214"/>
      <c r="Z146" s="214"/>
      <c r="AA146" s="214"/>
      <c r="AB146" s="214"/>
      <c r="AC146" s="214"/>
      <c r="AD146" s="214"/>
    </row>
    <row r="147" spans="1:30" s="211" customFormat="1" ht="12" x14ac:dyDescent="0.2">
      <c r="A147" s="214" t="s">
        <v>181</v>
      </c>
      <c r="B147" s="9">
        <v>2009</v>
      </c>
      <c r="C147" s="214" t="s">
        <v>17</v>
      </c>
      <c r="D147" s="9">
        <v>3490</v>
      </c>
      <c r="E147" s="9">
        <v>100</v>
      </c>
      <c r="F147" s="9">
        <v>100</v>
      </c>
      <c r="G147" s="9">
        <v>100</v>
      </c>
      <c r="H147" s="9">
        <v>0</v>
      </c>
      <c r="I147" s="9">
        <v>0</v>
      </c>
      <c r="J147" s="9">
        <v>0</v>
      </c>
      <c r="K147" s="9">
        <v>100</v>
      </c>
      <c r="L147" s="9">
        <v>100</v>
      </c>
      <c r="M147" s="9">
        <v>100</v>
      </c>
      <c r="N147" s="9">
        <v>0</v>
      </c>
      <c r="O147" s="9">
        <v>0</v>
      </c>
      <c r="P147" s="9">
        <v>0</v>
      </c>
      <c r="Q147" s="9">
        <v>100</v>
      </c>
      <c r="R147" s="9">
        <v>100</v>
      </c>
      <c r="S147" s="9">
        <v>100</v>
      </c>
      <c r="T147" s="9">
        <v>0</v>
      </c>
      <c r="U147" s="9">
        <v>0</v>
      </c>
      <c r="V147" s="9">
        <v>0</v>
      </c>
      <c r="W147" s="214"/>
      <c r="X147" s="214"/>
      <c r="Y147" s="214"/>
      <c r="Z147" s="214"/>
      <c r="AA147" s="214"/>
      <c r="AB147" s="214"/>
      <c r="AC147" s="214"/>
      <c r="AD147" s="214"/>
    </row>
    <row r="148" spans="1:30" s="211" customFormat="1" ht="12" x14ac:dyDescent="0.2">
      <c r="A148" s="214" t="s">
        <v>181</v>
      </c>
      <c r="B148" s="9">
        <v>2010</v>
      </c>
      <c r="C148" s="214" t="s">
        <v>17</v>
      </c>
      <c r="D148" s="9">
        <v>3503</v>
      </c>
      <c r="E148" s="9">
        <v>100</v>
      </c>
      <c r="F148" s="9">
        <v>100</v>
      </c>
      <c r="G148" s="9">
        <v>100</v>
      </c>
      <c r="H148" s="9">
        <v>0</v>
      </c>
      <c r="I148" s="9">
        <v>0</v>
      </c>
      <c r="J148" s="9">
        <v>0</v>
      </c>
      <c r="K148" s="9">
        <v>100</v>
      </c>
      <c r="L148" s="9">
        <v>100</v>
      </c>
      <c r="M148" s="9">
        <v>100</v>
      </c>
      <c r="N148" s="9">
        <v>0</v>
      </c>
      <c r="O148" s="9">
        <v>0</v>
      </c>
      <c r="P148" s="9">
        <v>0</v>
      </c>
      <c r="Q148" s="9">
        <v>100</v>
      </c>
      <c r="R148" s="9">
        <v>100</v>
      </c>
      <c r="S148" s="9">
        <v>100</v>
      </c>
      <c r="T148" s="9">
        <v>0</v>
      </c>
      <c r="U148" s="9">
        <v>0</v>
      </c>
      <c r="V148" s="9">
        <v>0</v>
      </c>
      <c r="W148" s="214"/>
      <c r="X148" s="214"/>
      <c r="Y148" s="214"/>
      <c r="Z148" s="214"/>
      <c r="AA148" s="214"/>
      <c r="AB148" s="214"/>
      <c r="AC148" s="214"/>
      <c r="AD148" s="214"/>
    </row>
    <row r="149" spans="1:30" s="211" customFormat="1" ht="12" x14ac:dyDescent="0.2">
      <c r="A149" s="214" t="s">
        <v>181</v>
      </c>
      <c r="B149" s="9">
        <v>2011</v>
      </c>
      <c r="C149" s="214" t="s">
        <v>17</v>
      </c>
      <c r="D149" s="9">
        <v>3513</v>
      </c>
      <c r="E149" s="9">
        <v>100</v>
      </c>
      <c r="F149" s="9">
        <v>100</v>
      </c>
      <c r="G149" s="9">
        <v>100</v>
      </c>
      <c r="H149" s="9">
        <v>0</v>
      </c>
      <c r="I149" s="9">
        <v>0</v>
      </c>
      <c r="J149" s="9">
        <v>0</v>
      </c>
      <c r="K149" s="9">
        <v>100</v>
      </c>
      <c r="L149" s="9">
        <v>100</v>
      </c>
      <c r="M149" s="9">
        <v>100</v>
      </c>
      <c r="N149" s="9">
        <v>0</v>
      </c>
      <c r="O149" s="9">
        <v>0</v>
      </c>
      <c r="P149" s="9">
        <v>0</v>
      </c>
      <c r="Q149" s="9">
        <v>100</v>
      </c>
      <c r="R149" s="9">
        <v>100</v>
      </c>
      <c r="S149" s="9">
        <v>100</v>
      </c>
      <c r="T149" s="9">
        <v>0</v>
      </c>
      <c r="U149" s="9">
        <v>0</v>
      </c>
      <c r="V149" s="9">
        <v>0</v>
      </c>
      <c r="W149" s="214"/>
      <c r="X149" s="214"/>
      <c r="Y149" s="214"/>
      <c r="Z149" s="214"/>
      <c r="AA149" s="214"/>
      <c r="AB149" s="214"/>
      <c r="AC149" s="214"/>
      <c r="AD149" s="214"/>
    </row>
    <row r="150" spans="1:30" s="211" customFormat="1" ht="12" x14ac:dyDescent="0.2">
      <c r="A150" s="214" t="s">
        <v>181</v>
      </c>
      <c r="B150" s="9">
        <v>2012</v>
      </c>
      <c r="C150" s="214" t="s">
        <v>17</v>
      </c>
      <c r="D150" s="9">
        <v>3531</v>
      </c>
      <c r="E150" s="9">
        <v>100</v>
      </c>
      <c r="F150" s="9">
        <v>100</v>
      </c>
      <c r="G150" s="9">
        <v>100</v>
      </c>
      <c r="H150" s="9">
        <v>0</v>
      </c>
      <c r="I150" s="9">
        <v>0</v>
      </c>
      <c r="J150" s="9">
        <v>0</v>
      </c>
      <c r="K150" s="9">
        <v>100</v>
      </c>
      <c r="L150" s="9">
        <v>100</v>
      </c>
      <c r="M150" s="9">
        <v>100</v>
      </c>
      <c r="N150" s="9">
        <v>0</v>
      </c>
      <c r="O150" s="9">
        <v>0</v>
      </c>
      <c r="P150" s="9">
        <v>0</v>
      </c>
      <c r="Q150" s="9">
        <v>100</v>
      </c>
      <c r="R150" s="9">
        <v>100</v>
      </c>
      <c r="S150" s="9">
        <v>100</v>
      </c>
      <c r="T150" s="9">
        <v>0</v>
      </c>
      <c r="U150" s="9">
        <v>0</v>
      </c>
      <c r="V150" s="9">
        <v>0</v>
      </c>
      <c r="W150" s="214"/>
      <c r="X150" s="214"/>
      <c r="Y150" s="214"/>
      <c r="Z150" s="214"/>
      <c r="AA150" s="214"/>
      <c r="AB150" s="214"/>
      <c r="AC150" s="214"/>
      <c r="AD150" s="214"/>
    </row>
    <row r="151" spans="1:30" s="211" customFormat="1" ht="12" x14ac:dyDescent="0.2">
      <c r="A151" s="214" t="s">
        <v>181</v>
      </c>
      <c r="B151" s="9">
        <v>2013</v>
      </c>
      <c r="C151" s="214" t="s">
        <v>17</v>
      </c>
      <c r="D151" s="9">
        <v>3571</v>
      </c>
      <c r="E151" s="9">
        <v>100</v>
      </c>
      <c r="F151" s="9">
        <v>100</v>
      </c>
      <c r="G151" s="9">
        <v>100</v>
      </c>
      <c r="H151" s="9">
        <v>0</v>
      </c>
      <c r="I151" s="9">
        <v>0</v>
      </c>
      <c r="J151" s="9">
        <v>0</v>
      </c>
      <c r="K151" s="9">
        <v>100</v>
      </c>
      <c r="L151" s="9">
        <v>100</v>
      </c>
      <c r="M151" s="9">
        <v>100</v>
      </c>
      <c r="N151" s="9">
        <v>0</v>
      </c>
      <c r="O151" s="9">
        <v>0</v>
      </c>
      <c r="P151" s="9">
        <v>0</v>
      </c>
      <c r="Q151" s="9">
        <v>100</v>
      </c>
      <c r="R151" s="9">
        <v>100</v>
      </c>
      <c r="S151" s="9">
        <v>100</v>
      </c>
      <c r="T151" s="9">
        <v>0</v>
      </c>
      <c r="U151" s="9">
        <v>0</v>
      </c>
      <c r="V151" s="9">
        <v>0</v>
      </c>
      <c r="W151" s="214"/>
      <c r="X151" s="214"/>
      <c r="Y151" s="214"/>
      <c r="Z151" s="214"/>
      <c r="AA151" s="214"/>
      <c r="AB151" s="214"/>
      <c r="AC151" s="214"/>
      <c r="AD151" s="214"/>
    </row>
    <row r="152" spans="1:30" s="211" customFormat="1" ht="12" x14ac:dyDescent="0.2">
      <c r="A152" s="214" t="s">
        <v>181</v>
      </c>
      <c r="B152" s="9">
        <v>2014</v>
      </c>
      <c r="C152" s="214" t="s">
        <v>17</v>
      </c>
      <c r="D152" s="9">
        <v>3604</v>
      </c>
      <c r="E152" s="9">
        <v>100</v>
      </c>
      <c r="F152" s="9">
        <v>100</v>
      </c>
      <c r="G152" s="9">
        <v>100</v>
      </c>
      <c r="H152" s="9">
        <v>0</v>
      </c>
      <c r="I152" s="9">
        <v>0</v>
      </c>
      <c r="J152" s="9">
        <v>0</v>
      </c>
      <c r="K152" s="9">
        <v>100</v>
      </c>
      <c r="L152" s="9">
        <v>100</v>
      </c>
      <c r="M152" s="9">
        <v>100</v>
      </c>
      <c r="N152" s="9">
        <v>0</v>
      </c>
      <c r="O152" s="9">
        <v>0</v>
      </c>
      <c r="P152" s="9">
        <v>0</v>
      </c>
      <c r="Q152" s="9">
        <v>100</v>
      </c>
      <c r="R152" s="9">
        <v>100</v>
      </c>
      <c r="S152" s="9">
        <v>100</v>
      </c>
      <c r="T152" s="9">
        <v>0</v>
      </c>
      <c r="U152" s="9">
        <v>0</v>
      </c>
      <c r="V152" s="9">
        <v>0</v>
      </c>
      <c r="W152" s="214"/>
      <c r="X152" s="214"/>
      <c r="Y152" s="214"/>
      <c r="Z152" s="214"/>
      <c r="AA152" s="214"/>
      <c r="AB152" s="214"/>
      <c r="AC152" s="214"/>
      <c r="AD152" s="214"/>
    </row>
    <row r="153" spans="1:30" s="211" customFormat="1" ht="12" x14ac:dyDescent="0.2">
      <c r="A153" s="214" t="s">
        <v>181</v>
      </c>
      <c r="B153" s="9">
        <v>2015</v>
      </c>
      <c r="C153" s="214" t="s">
        <v>17</v>
      </c>
      <c r="D153" s="9">
        <v>3632</v>
      </c>
      <c r="E153" s="9">
        <v>100</v>
      </c>
      <c r="F153" s="9">
        <v>100</v>
      </c>
      <c r="G153" s="9">
        <v>100</v>
      </c>
      <c r="H153" s="9">
        <v>0</v>
      </c>
      <c r="I153" s="9">
        <v>0</v>
      </c>
      <c r="J153" s="9">
        <v>0</v>
      </c>
      <c r="K153" s="9">
        <v>100</v>
      </c>
      <c r="L153" s="9">
        <v>100</v>
      </c>
      <c r="M153" s="9">
        <v>100</v>
      </c>
      <c r="N153" s="9">
        <v>0</v>
      </c>
      <c r="O153" s="9">
        <v>0</v>
      </c>
      <c r="P153" s="9">
        <v>0</v>
      </c>
      <c r="Q153" s="9">
        <v>100</v>
      </c>
      <c r="R153" s="9">
        <v>100</v>
      </c>
      <c r="S153" s="9">
        <v>100</v>
      </c>
      <c r="T153" s="9">
        <v>0</v>
      </c>
      <c r="U153" s="9">
        <v>0</v>
      </c>
      <c r="V153" s="9">
        <v>0</v>
      </c>
      <c r="W153" s="214"/>
      <c r="X153" s="214"/>
      <c r="Y153" s="214"/>
      <c r="Z153" s="214"/>
      <c r="AA153" s="214"/>
      <c r="AB153" s="214"/>
      <c r="AC153" s="214"/>
      <c r="AD153" s="214"/>
    </row>
    <row r="154" spans="1:30" s="211" customFormat="1" ht="12" x14ac:dyDescent="0.2">
      <c r="A154" s="214" t="s">
        <v>181</v>
      </c>
      <c r="B154" s="9">
        <v>2016</v>
      </c>
      <c r="C154" s="214" t="s">
        <v>17</v>
      </c>
      <c r="D154" s="9">
        <v>3654</v>
      </c>
      <c r="E154" s="9">
        <v>100</v>
      </c>
      <c r="F154" s="9">
        <v>100</v>
      </c>
      <c r="G154" s="9">
        <v>100</v>
      </c>
      <c r="H154" s="9">
        <v>0</v>
      </c>
      <c r="I154" s="9">
        <v>0</v>
      </c>
      <c r="J154" s="9">
        <v>0</v>
      </c>
      <c r="K154" s="9">
        <v>100</v>
      </c>
      <c r="L154" s="9">
        <v>100</v>
      </c>
      <c r="M154" s="9">
        <v>100</v>
      </c>
      <c r="N154" s="9">
        <v>0</v>
      </c>
      <c r="O154" s="9">
        <v>0</v>
      </c>
      <c r="P154" s="9">
        <v>0</v>
      </c>
      <c r="Q154" s="9">
        <v>100</v>
      </c>
      <c r="R154" s="9">
        <v>100</v>
      </c>
      <c r="S154" s="9">
        <v>100</v>
      </c>
      <c r="T154" s="9">
        <v>0</v>
      </c>
      <c r="U154" s="9">
        <v>0</v>
      </c>
      <c r="V154" s="9">
        <v>0</v>
      </c>
      <c r="W154" s="214"/>
      <c r="X154" s="214"/>
      <c r="Y154" s="214"/>
      <c r="Z154" s="214"/>
      <c r="AA154" s="214"/>
      <c r="AB154" s="214"/>
      <c r="AC154" s="214"/>
      <c r="AD154" s="214"/>
    </row>
    <row r="155" spans="1:30" s="211" customFormat="1" ht="12" x14ac:dyDescent="0.2">
      <c r="A155" s="214" t="s">
        <v>181</v>
      </c>
      <c r="B155" s="9">
        <v>2017</v>
      </c>
      <c r="C155" s="214" t="s">
        <v>17</v>
      </c>
      <c r="D155" s="9">
        <v>3675</v>
      </c>
      <c r="E155" s="9">
        <v>100</v>
      </c>
      <c r="F155" s="9">
        <v>100</v>
      </c>
      <c r="G155" s="9">
        <v>100</v>
      </c>
      <c r="H155" s="9">
        <v>0</v>
      </c>
      <c r="I155" s="9">
        <v>0</v>
      </c>
      <c r="J155" s="9">
        <v>0</v>
      </c>
      <c r="K155" s="9">
        <v>100</v>
      </c>
      <c r="L155" s="9">
        <v>100</v>
      </c>
      <c r="M155" s="9">
        <v>100</v>
      </c>
      <c r="N155" s="9">
        <v>0</v>
      </c>
      <c r="O155" s="9">
        <v>0</v>
      </c>
      <c r="P155" s="9">
        <v>0</v>
      </c>
      <c r="Q155" s="9">
        <v>100</v>
      </c>
      <c r="R155" s="9">
        <v>100</v>
      </c>
      <c r="S155" s="9">
        <v>100</v>
      </c>
      <c r="T155" s="9">
        <v>0</v>
      </c>
      <c r="U155" s="9">
        <v>0</v>
      </c>
      <c r="V155" s="9">
        <v>0</v>
      </c>
      <c r="W155" s="214"/>
      <c r="X155" s="214"/>
      <c r="Y155" s="214"/>
      <c r="Z155" s="214"/>
      <c r="AA155" s="214"/>
      <c r="AB155" s="214"/>
      <c r="AC155" s="214"/>
      <c r="AD155" s="214"/>
    </row>
    <row r="156" spans="1:30" s="211" customFormat="1" ht="12" x14ac:dyDescent="0.2">
      <c r="A156" s="214" t="s">
        <v>181</v>
      </c>
      <c r="B156" s="9">
        <v>2018</v>
      </c>
      <c r="C156" s="214" t="s">
        <v>17</v>
      </c>
      <c r="D156" s="9">
        <v>3693</v>
      </c>
      <c r="E156" s="9">
        <v>100</v>
      </c>
      <c r="F156" s="9">
        <v>100</v>
      </c>
      <c r="G156" s="9">
        <v>100</v>
      </c>
      <c r="H156" s="9">
        <v>0</v>
      </c>
      <c r="I156" s="9">
        <v>0</v>
      </c>
      <c r="J156" s="9">
        <v>0</v>
      </c>
      <c r="K156" s="9">
        <v>100</v>
      </c>
      <c r="L156" s="9">
        <v>100</v>
      </c>
      <c r="M156" s="9">
        <v>100</v>
      </c>
      <c r="N156" s="9">
        <v>0</v>
      </c>
      <c r="O156" s="9">
        <v>0</v>
      </c>
      <c r="P156" s="9">
        <v>0</v>
      </c>
      <c r="Q156" s="9">
        <v>100</v>
      </c>
      <c r="R156" s="9">
        <v>100</v>
      </c>
      <c r="S156" s="9">
        <v>100</v>
      </c>
      <c r="T156" s="9">
        <v>0</v>
      </c>
      <c r="U156" s="9">
        <v>0</v>
      </c>
      <c r="V156" s="9">
        <v>0</v>
      </c>
      <c r="W156" s="214"/>
      <c r="X156" s="214"/>
      <c r="Y156" s="214"/>
      <c r="Z156" s="214"/>
      <c r="AA156" s="214"/>
      <c r="AB156" s="214"/>
      <c r="AC156" s="214"/>
      <c r="AD156" s="214"/>
    </row>
    <row r="157" spans="1:30" s="211" customFormat="1" ht="12" x14ac:dyDescent="0.2">
      <c r="A157" s="214" t="s">
        <v>181</v>
      </c>
      <c r="B157" s="9">
        <v>2019</v>
      </c>
      <c r="C157" s="214" t="s">
        <v>17</v>
      </c>
      <c r="D157" s="9">
        <v>3709</v>
      </c>
      <c r="E157" s="9">
        <v>100</v>
      </c>
      <c r="F157" s="9">
        <v>100</v>
      </c>
      <c r="G157" s="9">
        <v>100</v>
      </c>
      <c r="H157" s="9">
        <v>0</v>
      </c>
      <c r="I157" s="9">
        <v>0</v>
      </c>
      <c r="J157" s="9">
        <v>0</v>
      </c>
      <c r="K157" s="9">
        <v>100</v>
      </c>
      <c r="L157" s="9">
        <v>100</v>
      </c>
      <c r="M157" s="9">
        <v>100</v>
      </c>
      <c r="N157" s="9">
        <v>0</v>
      </c>
      <c r="O157" s="9">
        <v>0</v>
      </c>
      <c r="P157" s="9">
        <v>0</v>
      </c>
      <c r="Q157" s="9">
        <v>100</v>
      </c>
      <c r="R157" s="9">
        <v>100</v>
      </c>
      <c r="S157" s="9">
        <v>100</v>
      </c>
      <c r="T157" s="9">
        <v>0</v>
      </c>
      <c r="U157" s="9">
        <v>0</v>
      </c>
      <c r="V157" s="9">
        <v>0</v>
      </c>
      <c r="W157" s="214"/>
      <c r="X157" s="214"/>
      <c r="Y157" s="214"/>
      <c r="Z157" s="214"/>
      <c r="AA157" s="214"/>
      <c r="AB157" s="214"/>
      <c r="AC157" s="214"/>
      <c r="AD157" s="214"/>
    </row>
    <row r="158" spans="1:30" s="211" customFormat="1" ht="12" x14ac:dyDescent="0.2">
      <c r="A158" s="214" t="s">
        <v>181</v>
      </c>
      <c r="B158" s="9">
        <v>2020</v>
      </c>
      <c r="C158" s="214" t="s">
        <v>17</v>
      </c>
      <c r="D158" s="9"/>
      <c r="E158" s="9"/>
      <c r="F158" s="9"/>
      <c r="G158" s="9"/>
      <c r="H158" s="9"/>
      <c r="I158" s="9"/>
      <c r="J158" s="9"/>
      <c r="K158" s="9"/>
      <c r="L158" s="9"/>
      <c r="M158" s="9"/>
      <c r="N158" s="9"/>
      <c r="O158" s="9"/>
      <c r="P158" s="9"/>
      <c r="Q158" s="9"/>
      <c r="R158" s="9"/>
      <c r="S158" s="9"/>
      <c r="T158" s="9"/>
      <c r="U158" s="9"/>
      <c r="V158" s="9"/>
      <c r="W158" s="214"/>
      <c r="X158" s="214"/>
      <c r="Y158" s="214"/>
      <c r="Z158" s="214"/>
      <c r="AA158" s="214"/>
      <c r="AB158" s="214"/>
      <c r="AC158" s="214"/>
      <c r="AD158" s="214"/>
    </row>
    <row r="159" spans="1:30" s="211" customFormat="1" ht="12" x14ac:dyDescent="0.2">
      <c r="A159" s="214" t="s">
        <v>181</v>
      </c>
      <c r="B159" s="9">
        <v>2021</v>
      </c>
      <c r="C159" s="214" t="s">
        <v>17</v>
      </c>
      <c r="D159" s="9"/>
      <c r="E159" s="9"/>
      <c r="F159" s="9"/>
      <c r="G159" s="9"/>
      <c r="H159" s="9"/>
      <c r="I159" s="9"/>
      <c r="J159" s="9"/>
      <c r="K159" s="9"/>
      <c r="L159" s="9"/>
      <c r="M159" s="9"/>
      <c r="N159" s="9"/>
      <c r="O159" s="9"/>
      <c r="P159" s="9"/>
      <c r="Q159" s="9"/>
      <c r="R159" s="9"/>
      <c r="S159" s="9"/>
      <c r="T159" s="9"/>
      <c r="U159" s="9"/>
      <c r="V159" s="9"/>
      <c r="W159" s="214"/>
      <c r="X159" s="214"/>
      <c r="Y159" s="214"/>
      <c r="Z159" s="214"/>
      <c r="AA159" s="214"/>
      <c r="AB159" s="214"/>
      <c r="AC159" s="214"/>
      <c r="AD159" s="214"/>
    </row>
    <row r="160" spans="1:30" s="211" customFormat="1" ht="12" x14ac:dyDescent="0.2">
      <c r="A160" s="214" t="s">
        <v>181</v>
      </c>
      <c r="B160" s="9">
        <v>2022</v>
      </c>
      <c r="C160" s="214" t="s">
        <v>17</v>
      </c>
      <c r="D160" s="9"/>
      <c r="E160" s="9"/>
      <c r="F160" s="9"/>
      <c r="G160" s="9"/>
      <c r="H160" s="9"/>
      <c r="I160" s="9"/>
      <c r="J160" s="9"/>
      <c r="K160" s="9"/>
      <c r="L160" s="9"/>
      <c r="M160" s="9"/>
      <c r="N160" s="9"/>
      <c r="O160" s="9"/>
      <c r="P160" s="9"/>
      <c r="Q160" s="9"/>
      <c r="R160" s="9"/>
      <c r="S160" s="9"/>
      <c r="T160" s="9"/>
      <c r="U160" s="9"/>
      <c r="V160" s="9"/>
      <c r="W160" s="214"/>
      <c r="X160" s="214"/>
      <c r="Y160" s="214"/>
      <c r="Z160" s="214"/>
      <c r="AA160" s="214"/>
      <c r="AB160" s="214"/>
      <c r="AC160" s="214"/>
      <c r="AD160" s="214"/>
    </row>
    <row r="161" spans="1:30" s="211" customFormat="1" ht="12" x14ac:dyDescent="0.2">
      <c r="A161" s="214" t="s">
        <v>181</v>
      </c>
      <c r="B161" s="9">
        <v>2023</v>
      </c>
      <c r="C161" s="214" t="s">
        <v>17</v>
      </c>
      <c r="D161" s="9"/>
      <c r="E161" s="9"/>
      <c r="F161" s="9"/>
      <c r="G161" s="9"/>
      <c r="H161" s="9"/>
      <c r="I161" s="9"/>
      <c r="J161" s="9"/>
      <c r="K161" s="9"/>
      <c r="L161" s="9"/>
      <c r="M161" s="9"/>
      <c r="N161" s="9"/>
      <c r="O161" s="9"/>
      <c r="P161" s="9"/>
      <c r="Q161" s="9"/>
      <c r="R161" s="9"/>
      <c r="S161" s="9"/>
      <c r="T161" s="9"/>
      <c r="U161" s="9"/>
      <c r="V161" s="9"/>
      <c r="W161" s="214"/>
      <c r="X161" s="214"/>
      <c r="Y161" s="214"/>
      <c r="Z161" s="214"/>
      <c r="AA161" s="214"/>
      <c r="AB161" s="214"/>
      <c r="AC161" s="214"/>
      <c r="AD161" s="214"/>
    </row>
    <row r="162" spans="1:30" s="211" customFormat="1" ht="12" x14ac:dyDescent="0.2">
      <c r="A162" s="214" t="s">
        <v>181</v>
      </c>
      <c r="B162" s="9">
        <v>2024</v>
      </c>
      <c r="C162" s="214" t="s">
        <v>17</v>
      </c>
      <c r="D162" s="9"/>
      <c r="E162" s="9"/>
      <c r="F162" s="9"/>
      <c r="G162" s="9"/>
      <c r="H162" s="9"/>
      <c r="I162" s="9"/>
      <c r="J162" s="9"/>
      <c r="K162" s="9"/>
      <c r="L162" s="9"/>
      <c r="M162" s="9"/>
      <c r="N162" s="9"/>
      <c r="O162" s="9"/>
      <c r="P162" s="9"/>
      <c r="Q162" s="9"/>
      <c r="R162" s="9"/>
      <c r="S162" s="9"/>
      <c r="T162" s="9"/>
      <c r="U162" s="9"/>
      <c r="V162" s="9"/>
      <c r="W162" s="214"/>
      <c r="X162" s="214"/>
      <c r="Y162" s="214"/>
      <c r="Z162" s="214"/>
      <c r="AA162" s="214"/>
      <c r="AB162" s="214"/>
      <c r="AC162" s="214"/>
      <c r="AD162" s="214"/>
    </row>
    <row r="163" spans="1:30" s="211" customFormat="1" ht="12" x14ac:dyDescent="0.2">
      <c r="A163" s="214" t="s">
        <v>181</v>
      </c>
      <c r="B163" s="9">
        <v>2025</v>
      </c>
      <c r="C163" s="214" t="s">
        <v>17</v>
      </c>
      <c r="D163" s="9"/>
      <c r="E163" s="9"/>
      <c r="F163" s="9"/>
      <c r="G163" s="9"/>
      <c r="H163" s="9"/>
      <c r="I163" s="9"/>
      <c r="J163" s="9"/>
      <c r="K163" s="9"/>
      <c r="L163" s="9"/>
      <c r="M163" s="9"/>
      <c r="N163" s="9"/>
      <c r="O163" s="9"/>
      <c r="P163" s="9"/>
      <c r="Q163" s="9"/>
      <c r="R163" s="9"/>
      <c r="S163" s="9"/>
      <c r="T163" s="9"/>
      <c r="U163" s="9"/>
      <c r="V163" s="9"/>
      <c r="W163" s="214"/>
      <c r="X163" s="214"/>
      <c r="Y163" s="214"/>
      <c r="Z163" s="214"/>
      <c r="AA163" s="214"/>
      <c r="AB163" s="214"/>
      <c r="AC163" s="214"/>
      <c r="AD163" s="214"/>
    </row>
    <row r="164" spans="1:30" s="211" customFormat="1" ht="12" x14ac:dyDescent="0.2">
      <c r="A164" s="214" t="s">
        <v>181</v>
      </c>
      <c r="B164" s="9">
        <v>2026</v>
      </c>
      <c r="C164" s="214" t="s">
        <v>17</v>
      </c>
      <c r="D164" s="9"/>
      <c r="E164" s="9"/>
      <c r="F164" s="9"/>
      <c r="G164" s="9"/>
      <c r="H164" s="9"/>
      <c r="I164" s="9"/>
      <c r="J164" s="9"/>
      <c r="K164" s="9"/>
      <c r="L164" s="9"/>
      <c r="M164" s="9"/>
      <c r="N164" s="9"/>
      <c r="O164" s="9"/>
      <c r="P164" s="9"/>
      <c r="Q164" s="9"/>
      <c r="R164" s="9"/>
      <c r="S164" s="9"/>
      <c r="T164" s="9"/>
      <c r="U164" s="9"/>
      <c r="V164" s="9"/>
      <c r="W164" s="214"/>
      <c r="X164" s="214"/>
      <c r="Y164" s="214"/>
      <c r="Z164" s="214"/>
      <c r="AA164" s="214"/>
      <c r="AB164" s="214"/>
      <c r="AC164" s="214"/>
      <c r="AD164" s="214"/>
    </row>
    <row r="165" spans="1:30" s="211" customFormat="1" ht="12" x14ac:dyDescent="0.2">
      <c r="A165" s="214" t="s">
        <v>181</v>
      </c>
      <c r="B165" s="9">
        <v>2027</v>
      </c>
      <c r="C165" s="214" t="s">
        <v>17</v>
      </c>
      <c r="D165" s="9"/>
      <c r="E165" s="9"/>
      <c r="F165" s="9"/>
      <c r="G165" s="9"/>
      <c r="H165" s="9"/>
      <c r="I165" s="9"/>
      <c r="J165" s="9"/>
      <c r="K165" s="9"/>
      <c r="L165" s="9"/>
      <c r="M165" s="9"/>
      <c r="N165" s="9"/>
      <c r="O165" s="9"/>
      <c r="P165" s="9"/>
      <c r="Q165" s="9"/>
      <c r="R165" s="9"/>
      <c r="S165" s="9"/>
      <c r="T165" s="9"/>
      <c r="U165" s="9"/>
      <c r="V165" s="9"/>
      <c r="W165" s="214"/>
      <c r="X165" s="214"/>
      <c r="Y165" s="214"/>
      <c r="Z165" s="214"/>
      <c r="AA165" s="214"/>
      <c r="AB165" s="214"/>
      <c r="AC165" s="214"/>
      <c r="AD165" s="214"/>
    </row>
    <row r="166" spans="1:30" s="211" customFormat="1" ht="12" x14ac:dyDescent="0.2">
      <c r="A166" s="214" t="s">
        <v>181</v>
      </c>
      <c r="B166" s="9">
        <v>2028</v>
      </c>
      <c r="C166" s="214" t="s">
        <v>17</v>
      </c>
      <c r="D166" s="9"/>
      <c r="E166" s="9"/>
      <c r="F166" s="9"/>
      <c r="G166" s="9"/>
      <c r="H166" s="9"/>
      <c r="I166" s="9"/>
      <c r="J166" s="9"/>
      <c r="K166" s="9"/>
      <c r="L166" s="9"/>
      <c r="M166" s="9"/>
      <c r="N166" s="9"/>
      <c r="O166" s="9"/>
      <c r="P166" s="9"/>
      <c r="Q166" s="9"/>
      <c r="R166" s="9"/>
      <c r="S166" s="9"/>
      <c r="T166" s="9"/>
      <c r="U166" s="9"/>
      <c r="V166" s="9"/>
      <c r="W166" s="214"/>
      <c r="X166" s="214"/>
      <c r="Y166" s="214"/>
      <c r="Z166" s="214"/>
      <c r="AA166" s="214"/>
      <c r="AB166" s="214"/>
      <c r="AC166" s="214"/>
      <c r="AD166" s="214"/>
    </row>
    <row r="167" spans="1:30" s="211" customFormat="1" ht="12" x14ac:dyDescent="0.2">
      <c r="A167" s="214" t="s">
        <v>181</v>
      </c>
      <c r="B167" s="9">
        <v>2029</v>
      </c>
      <c r="C167" s="214" t="s">
        <v>17</v>
      </c>
      <c r="D167" s="9"/>
      <c r="E167" s="9"/>
      <c r="F167" s="9"/>
      <c r="G167" s="9"/>
      <c r="H167" s="9"/>
      <c r="I167" s="9"/>
      <c r="J167" s="9"/>
      <c r="K167" s="9"/>
      <c r="L167" s="9"/>
      <c r="M167" s="9"/>
      <c r="N167" s="9"/>
      <c r="O167" s="9"/>
      <c r="P167" s="9"/>
      <c r="Q167" s="9"/>
      <c r="R167" s="9"/>
      <c r="S167" s="9"/>
      <c r="T167" s="9"/>
      <c r="U167" s="9"/>
      <c r="V167" s="9"/>
      <c r="W167" s="214"/>
      <c r="X167" s="214"/>
      <c r="Y167" s="214"/>
      <c r="Z167" s="214"/>
      <c r="AA167" s="214"/>
      <c r="AB167" s="214"/>
    </row>
    <row r="168" spans="1:30" s="211" customFormat="1" ht="12" x14ac:dyDescent="0.2">
      <c r="A168" s="214" t="s">
        <v>181</v>
      </c>
      <c r="B168" s="9">
        <v>2030</v>
      </c>
      <c r="C168" s="214" t="s">
        <v>17</v>
      </c>
      <c r="D168" s="9"/>
      <c r="E168" s="9"/>
      <c r="F168" s="9"/>
      <c r="G168" s="9"/>
      <c r="H168" s="9"/>
      <c r="I168" s="9"/>
      <c r="J168" s="9"/>
      <c r="K168" s="9"/>
      <c r="L168" s="9"/>
      <c r="M168" s="9"/>
      <c r="N168" s="9"/>
      <c r="O168" s="9"/>
      <c r="P168" s="9"/>
      <c r="Q168" s="9"/>
      <c r="R168" s="9"/>
      <c r="S168" s="9"/>
      <c r="T168" s="9"/>
      <c r="U168" s="9"/>
      <c r="V168" s="9"/>
      <c r="W168" s="214"/>
      <c r="X168" s="214"/>
      <c r="Y168" s="214"/>
      <c r="Z168" s="214"/>
      <c r="AA168" s="214"/>
      <c r="AB168" s="214"/>
    </row>
    <row r="169" spans="1:30" ht="15.75" x14ac:dyDescent="0.25">
      <c r="A169" s="215" t="s">
        <v>181</v>
      </c>
      <c r="B169" s="9">
        <v>2000</v>
      </c>
      <c r="C169" s="215" t="s">
        <v>18</v>
      </c>
      <c r="D169" s="9">
        <v>4001</v>
      </c>
      <c r="E169" s="9">
        <v>100</v>
      </c>
      <c r="F169" s="9">
        <v>100</v>
      </c>
      <c r="G169" s="9">
        <v>100</v>
      </c>
      <c r="H169" s="9">
        <v>0</v>
      </c>
      <c r="I169" s="9">
        <v>0</v>
      </c>
      <c r="J169" s="9">
        <v>0</v>
      </c>
      <c r="K169" s="9">
        <v>100</v>
      </c>
      <c r="L169" s="9">
        <v>100</v>
      </c>
      <c r="M169" s="9">
        <v>100</v>
      </c>
      <c r="N169" s="9">
        <v>0</v>
      </c>
      <c r="O169" s="9">
        <v>0</v>
      </c>
      <c r="P169" s="9">
        <v>0</v>
      </c>
      <c r="Q169" s="9">
        <v>100</v>
      </c>
      <c r="R169" s="9">
        <v>100</v>
      </c>
      <c r="S169" s="9">
        <v>100</v>
      </c>
      <c r="T169" s="9">
        <v>0</v>
      </c>
      <c r="U169" s="9">
        <v>0</v>
      </c>
      <c r="V169" s="9">
        <v>0</v>
      </c>
      <c r="W169" s="215"/>
      <c r="X169" s="215"/>
      <c r="Y169" s="215"/>
      <c r="Z169" s="215"/>
      <c r="AA169" s="215"/>
      <c r="AB169" s="215"/>
    </row>
    <row r="170" spans="1:30" ht="15.75" x14ac:dyDescent="0.25">
      <c r="A170" s="215" t="s">
        <v>181</v>
      </c>
      <c r="B170" s="9">
        <v>2001</v>
      </c>
      <c r="C170" s="215" t="s">
        <v>18</v>
      </c>
      <c r="D170" s="9">
        <v>4070</v>
      </c>
      <c r="E170" s="9">
        <v>100</v>
      </c>
      <c r="F170" s="9">
        <v>100</v>
      </c>
      <c r="G170" s="9">
        <v>100</v>
      </c>
      <c r="H170" s="9">
        <v>0</v>
      </c>
      <c r="I170" s="9">
        <v>0</v>
      </c>
      <c r="J170" s="9">
        <v>0</v>
      </c>
      <c r="K170" s="9">
        <v>100</v>
      </c>
      <c r="L170" s="9">
        <v>100</v>
      </c>
      <c r="M170" s="9">
        <v>100</v>
      </c>
      <c r="N170" s="9">
        <v>0</v>
      </c>
      <c r="O170" s="9">
        <v>0</v>
      </c>
      <c r="P170" s="9">
        <v>0</v>
      </c>
      <c r="Q170" s="9">
        <v>100</v>
      </c>
      <c r="R170" s="9">
        <v>100</v>
      </c>
      <c r="S170" s="9">
        <v>100</v>
      </c>
      <c r="T170" s="9">
        <v>0</v>
      </c>
      <c r="U170" s="9">
        <v>0</v>
      </c>
      <c r="V170" s="9">
        <v>0</v>
      </c>
      <c r="W170" s="215"/>
      <c r="X170" s="215"/>
      <c r="Y170" s="215"/>
      <c r="Z170" s="215"/>
      <c r="AA170" s="215"/>
      <c r="AB170" s="215"/>
    </row>
    <row r="171" spans="1:30" ht="15.75" x14ac:dyDescent="0.25">
      <c r="A171" s="215" t="s">
        <v>181</v>
      </c>
      <c r="B171" s="9">
        <v>2002</v>
      </c>
      <c r="C171" s="215" t="s">
        <v>18</v>
      </c>
      <c r="D171" s="9">
        <v>4120</v>
      </c>
      <c r="E171" s="9">
        <v>100</v>
      </c>
      <c r="F171" s="9">
        <v>100</v>
      </c>
      <c r="G171" s="9">
        <v>100</v>
      </c>
      <c r="H171" s="9">
        <v>0</v>
      </c>
      <c r="I171" s="9">
        <v>0</v>
      </c>
      <c r="J171" s="9">
        <v>0</v>
      </c>
      <c r="K171" s="9">
        <v>100</v>
      </c>
      <c r="L171" s="9">
        <v>100</v>
      </c>
      <c r="M171" s="9">
        <v>100</v>
      </c>
      <c r="N171" s="9">
        <v>0</v>
      </c>
      <c r="O171" s="9">
        <v>0</v>
      </c>
      <c r="P171" s="9">
        <v>0</v>
      </c>
      <c r="Q171" s="9">
        <v>100</v>
      </c>
      <c r="R171" s="9">
        <v>100</v>
      </c>
      <c r="S171" s="9">
        <v>100</v>
      </c>
      <c r="T171" s="9">
        <v>0</v>
      </c>
      <c r="U171" s="9">
        <v>0</v>
      </c>
      <c r="V171" s="9">
        <v>0</v>
      </c>
      <c r="W171" s="215"/>
      <c r="X171" s="215"/>
      <c r="Y171" s="215"/>
      <c r="Z171" s="215"/>
      <c r="AA171" s="215"/>
      <c r="AB171" s="215"/>
    </row>
    <row r="172" spans="1:30" ht="15.75" x14ac:dyDescent="0.25">
      <c r="A172" s="215" t="s">
        <v>181</v>
      </c>
      <c r="B172" s="9">
        <v>2003</v>
      </c>
      <c r="C172" s="215" t="s">
        <v>18</v>
      </c>
      <c r="D172" s="9">
        <v>4158</v>
      </c>
      <c r="E172" s="9">
        <v>100</v>
      </c>
      <c r="F172" s="9">
        <v>100</v>
      </c>
      <c r="G172" s="9">
        <v>100</v>
      </c>
      <c r="H172" s="9">
        <v>0</v>
      </c>
      <c r="I172" s="9">
        <v>0</v>
      </c>
      <c r="J172" s="9">
        <v>0</v>
      </c>
      <c r="K172" s="9">
        <v>100</v>
      </c>
      <c r="L172" s="9">
        <v>100</v>
      </c>
      <c r="M172" s="9">
        <v>100</v>
      </c>
      <c r="N172" s="9">
        <v>0</v>
      </c>
      <c r="O172" s="9">
        <v>0</v>
      </c>
      <c r="P172" s="9">
        <v>0</v>
      </c>
      <c r="Q172" s="9">
        <v>100</v>
      </c>
      <c r="R172" s="9">
        <v>100</v>
      </c>
      <c r="S172" s="9">
        <v>100</v>
      </c>
      <c r="T172" s="9">
        <v>0</v>
      </c>
      <c r="U172" s="9">
        <v>0</v>
      </c>
      <c r="V172" s="9">
        <v>0</v>
      </c>
      <c r="W172" s="215"/>
      <c r="X172" s="215"/>
      <c r="Y172" s="215"/>
      <c r="Z172" s="215"/>
      <c r="AA172" s="215"/>
      <c r="AB172" s="215"/>
    </row>
    <row r="173" spans="1:30" ht="15.75" x14ac:dyDescent="0.25">
      <c r="A173" s="215" t="s">
        <v>181</v>
      </c>
      <c r="B173" s="9">
        <v>2004</v>
      </c>
      <c r="C173" s="215" t="s">
        <v>18</v>
      </c>
      <c r="D173" s="9">
        <v>4177</v>
      </c>
      <c r="E173" s="9">
        <v>100</v>
      </c>
      <c r="F173" s="9">
        <v>100</v>
      </c>
      <c r="G173" s="9">
        <v>100</v>
      </c>
      <c r="H173" s="9">
        <v>0</v>
      </c>
      <c r="I173" s="9">
        <v>0</v>
      </c>
      <c r="J173" s="9">
        <v>0</v>
      </c>
      <c r="K173" s="9">
        <v>100</v>
      </c>
      <c r="L173" s="9">
        <v>100</v>
      </c>
      <c r="M173" s="9">
        <v>100</v>
      </c>
      <c r="N173" s="9">
        <v>0</v>
      </c>
      <c r="O173" s="9">
        <v>0</v>
      </c>
      <c r="P173" s="9">
        <v>0</v>
      </c>
      <c r="Q173" s="9">
        <v>100</v>
      </c>
      <c r="R173" s="9">
        <v>100</v>
      </c>
      <c r="S173" s="9">
        <v>100</v>
      </c>
      <c r="T173" s="9">
        <v>0</v>
      </c>
      <c r="U173" s="9">
        <v>0</v>
      </c>
      <c r="V173" s="9">
        <v>0</v>
      </c>
      <c r="W173" s="215"/>
      <c r="X173" s="215"/>
      <c r="Y173" s="215"/>
      <c r="Z173" s="215"/>
      <c r="AA173" s="215"/>
      <c r="AB173" s="215"/>
    </row>
    <row r="174" spans="1:30" ht="15.75" x14ac:dyDescent="0.25">
      <c r="A174" s="215" t="s">
        <v>181</v>
      </c>
      <c r="B174" s="9">
        <v>2005</v>
      </c>
      <c r="C174" s="215" t="s">
        <v>18</v>
      </c>
      <c r="D174" s="9">
        <v>4168</v>
      </c>
      <c r="E174" s="9">
        <v>100</v>
      </c>
      <c r="F174" s="9">
        <v>100</v>
      </c>
      <c r="G174" s="9">
        <v>100</v>
      </c>
      <c r="H174" s="9">
        <v>0</v>
      </c>
      <c r="I174" s="9">
        <v>0</v>
      </c>
      <c r="J174" s="9">
        <v>0</v>
      </c>
      <c r="K174" s="9">
        <v>100</v>
      </c>
      <c r="L174" s="9">
        <v>100</v>
      </c>
      <c r="M174" s="9">
        <v>100</v>
      </c>
      <c r="N174" s="9">
        <v>0</v>
      </c>
      <c r="O174" s="9">
        <v>0</v>
      </c>
      <c r="P174" s="9">
        <v>0</v>
      </c>
      <c r="Q174" s="9">
        <v>100</v>
      </c>
      <c r="R174" s="9">
        <v>100</v>
      </c>
      <c r="S174" s="9">
        <v>100</v>
      </c>
      <c r="T174" s="9">
        <v>0</v>
      </c>
      <c r="U174" s="9">
        <v>0</v>
      </c>
      <c r="V174" s="9">
        <v>0</v>
      </c>
      <c r="W174" s="215"/>
      <c r="X174" s="215"/>
      <c r="Y174" s="215"/>
      <c r="Z174" s="215"/>
      <c r="AA174" s="215"/>
      <c r="AB174" s="215"/>
    </row>
    <row r="175" spans="1:30" ht="15.75" x14ac:dyDescent="0.25">
      <c r="A175" s="215" t="s">
        <v>181</v>
      </c>
      <c r="B175" s="9">
        <v>2006</v>
      </c>
      <c r="C175" s="215" t="s">
        <v>18</v>
      </c>
      <c r="D175" s="9">
        <v>4131</v>
      </c>
      <c r="E175" s="9">
        <v>100</v>
      </c>
      <c r="F175" s="9">
        <v>100</v>
      </c>
      <c r="G175" s="9">
        <v>100</v>
      </c>
      <c r="H175" s="9">
        <v>0</v>
      </c>
      <c r="I175" s="9">
        <v>0</v>
      </c>
      <c r="J175" s="9">
        <v>0</v>
      </c>
      <c r="K175" s="9">
        <v>100</v>
      </c>
      <c r="L175" s="9">
        <v>100</v>
      </c>
      <c r="M175" s="9">
        <v>100</v>
      </c>
      <c r="N175" s="9">
        <v>0</v>
      </c>
      <c r="O175" s="9">
        <v>0</v>
      </c>
      <c r="P175" s="9">
        <v>0</v>
      </c>
      <c r="Q175" s="9">
        <v>100</v>
      </c>
      <c r="R175" s="9">
        <v>100</v>
      </c>
      <c r="S175" s="9">
        <v>100</v>
      </c>
      <c r="T175" s="9">
        <v>0</v>
      </c>
      <c r="U175" s="9">
        <v>0</v>
      </c>
      <c r="V175" s="9">
        <v>0</v>
      </c>
      <c r="W175" s="215"/>
      <c r="X175" s="215"/>
      <c r="Y175" s="215"/>
      <c r="Z175" s="215"/>
      <c r="AA175" s="215"/>
      <c r="AB175" s="215"/>
    </row>
    <row r="176" spans="1:30" ht="15.75" x14ac:dyDescent="0.25">
      <c r="A176" s="215" t="s">
        <v>181</v>
      </c>
      <c r="B176" s="9">
        <v>2007</v>
      </c>
      <c r="C176" s="215" t="s">
        <v>18</v>
      </c>
      <c r="D176" s="9">
        <v>4083</v>
      </c>
      <c r="E176" s="9">
        <v>100</v>
      </c>
      <c r="F176" s="9">
        <v>100</v>
      </c>
      <c r="G176" s="9">
        <v>100</v>
      </c>
      <c r="H176" s="9">
        <v>0</v>
      </c>
      <c r="I176" s="9">
        <v>0</v>
      </c>
      <c r="J176" s="9">
        <v>0</v>
      </c>
      <c r="K176" s="9">
        <v>100</v>
      </c>
      <c r="L176" s="9">
        <v>100</v>
      </c>
      <c r="M176" s="9">
        <v>100</v>
      </c>
      <c r="N176" s="9">
        <v>0</v>
      </c>
      <c r="O176" s="9">
        <v>0</v>
      </c>
      <c r="P176" s="9">
        <v>0</v>
      </c>
      <c r="Q176" s="9">
        <v>100</v>
      </c>
      <c r="R176" s="9">
        <v>100</v>
      </c>
      <c r="S176" s="9">
        <v>100</v>
      </c>
      <c r="T176" s="9">
        <v>0</v>
      </c>
      <c r="U176" s="9">
        <v>0</v>
      </c>
      <c r="V176" s="9">
        <v>0</v>
      </c>
      <c r="W176" s="215"/>
      <c r="X176" s="215"/>
      <c r="Y176" s="215"/>
      <c r="Z176" s="215"/>
      <c r="AA176" s="215"/>
      <c r="AB176" s="215"/>
    </row>
    <row r="177" spans="1:28" ht="15.75" x14ac:dyDescent="0.25">
      <c r="A177" s="215" t="s">
        <v>181</v>
      </c>
      <c r="B177" s="9">
        <v>2008</v>
      </c>
      <c r="C177" s="215" t="s">
        <v>18</v>
      </c>
      <c r="D177" s="9">
        <v>4036</v>
      </c>
      <c r="E177" s="9">
        <v>100</v>
      </c>
      <c r="F177" s="9">
        <v>100</v>
      </c>
      <c r="G177" s="9">
        <v>100</v>
      </c>
      <c r="H177" s="9">
        <v>0</v>
      </c>
      <c r="I177" s="9">
        <v>0</v>
      </c>
      <c r="J177" s="9">
        <v>0</v>
      </c>
      <c r="K177" s="9">
        <v>100</v>
      </c>
      <c r="L177" s="9">
        <v>100</v>
      </c>
      <c r="M177" s="9">
        <v>100</v>
      </c>
      <c r="N177" s="9">
        <v>0</v>
      </c>
      <c r="O177" s="9">
        <v>0</v>
      </c>
      <c r="P177" s="9">
        <v>0</v>
      </c>
      <c r="Q177" s="9">
        <v>100</v>
      </c>
      <c r="R177" s="9">
        <v>100</v>
      </c>
      <c r="S177" s="9">
        <v>100</v>
      </c>
      <c r="T177" s="9">
        <v>0</v>
      </c>
      <c r="U177" s="9">
        <v>0</v>
      </c>
      <c r="V177" s="9">
        <v>0</v>
      </c>
      <c r="W177" s="215"/>
      <c r="X177" s="215"/>
      <c r="Y177" s="215"/>
      <c r="Z177" s="215"/>
      <c r="AA177" s="215"/>
      <c r="AB177" s="215"/>
    </row>
    <row r="178" spans="1:28" ht="15.75" x14ac:dyDescent="0.25">
      <c r="A178" s="215" t="s">
        <v>181</v>
      </c>
      <c r="B178" s="9">
        <v>2009</v>
      </c>
      <c r="C178" s="215" t="s">
        <v>18</v>
      </c>
      <c r="D178" s="9">
        <v>4008</v>
      </c>
      <c r="E178" s="9">
        <v>100</v>
      </c>
      <c r="F178" s="9">
        <v>100</v>
      </c>
      <c r="G178" s="9">
        <v>100</v>
      </c>
      <c r="H178" s="9">
        <v>0</v>
      </c>
      <c r="I178" s="9">
        <v>0</v>
      </c>
      <c r="J178" s="9">
        <v>0</v>
      </c>
      <c r="K178" s="9">
        <v>100</v>
      </c>
      <c r="L178" s="9">
        <v>100</v>
      </c>
      <c r="M178" s="9">
        <v>100</v>
      </c>
      <c r="N178" s="9">
        <v>0</v>
      </c>
      <c r="O178" s="9">
        <v>0</v>
      </c>
      <c r="P178" s="9">
        <v>0</v>
      </c>
      <c r="Q178" s="9">
        <v>100</v>
      </c>
      <c r="R178" s="9">
        <v>100</v>
      </c>
      <c r="S178" s="9">
        <v>100</v>
      </c>
      <c r="T178" s="9">
        <v>0</v>
      </c>
      <c r="U178" s="9">
        <v>0</v>
      </c>
      <c r="V178" s="9">
        <v>0</v>
      </c>
      <c r="W178" s="215"/>
      <c r="X178" s="215"/>
      <c r="Y178" s="215"/>
      <c r="Z178" s="215"/>
      <c r="AA178" s="215"/>
      <c r="AB178" s="215"/>
    </row>
    <row r="179" spans="1:28" ht="15.75" x14ac:dyDescent="0.25">
      <c r="A179" s="215" t="s">
        <v>181</v>
      </c>
      <c r="B179" s="9">
        <v>2010</v>
      </c>
      <c r="C179" s="215" t="s">
        <v>18</v>
      </c>
      <c r="D179" s="9">
        <v>3985</v>
      </c>
      <c r="E179" s="9">
        <v>100</v>
      </c>
      <c r="F179" s="9">
        <v>100</v>
      </c>
      <c r="G179" s="9">
        <v>100</v>
      </c>
      <c r="H179" s="9">
        <v>0</v>
      </c>
      <c r="I179" s="9">
        <v>0</v>
      </c>
      <c r="J179" s="9">
        <v>0</v>
      </c>
      <c r="K179" s="9">
        <v>100</v>
      </c>
      <c r="L179" s="9">
        <v>100</v>
      </c>
      <c r="M179" s="9">
        <v>100</v>
      </c>
      <c r="N179" s="9">
        <v>0</v>
      </c>
      <c r="O179" s="9">
        <v>0</v>
      </c>
      <c r="P179" s="9">
        <v>0</v>
      </c>
      <c r="Q179" s="9">
        <v>100</v>
      </c>
      <c r="R179" s="9">
        <v>100</v>
      </c>
      <c r="S179" s="9">
        <v>100</v>
      </c>
      <c r="T179" s="9">
        <v>0</v>
      </c>
      <c r="U179" s="9">
        <v>0</v>
      </c>
      <c r="V179" s="9">
        <v>0</v>
      </c>
      <c r="W179" s="215"/>
      <c r="X179" s="215"/>
      <c r="Y179" s="215"/>
      <c r="Z179" s="215"/>
      <c r="AA179" s="215"/>
      <c r="AB179" s="215"/>
    </row>
    <row r="180" spans="1:28" ht="15.75" x14ac:dyDescent="0.25">
      <c r="A180" s="215" t="s">
        <v>181</v>
      </c>
      <c r="B180" s="9">
        <v>2011</v>
      </c>
      <c r="C180" s="215" t="s">
        <v>18</v>
      </c>
      <c r="D180" s="9">
        <v>3981</v>
      </c>
      <c r="E180" s="9">
        <v>100</v>
      </c>
      <c r="F180" s="9">
        <v>100</v>
      </c>
      <c r="G180" s="9">
        <v>100</v>
      </c>
      <c r="H180" s="9">
        <v>0</v>
      </c>
      <c r="I180" s="9">
        <v>0</v>
      </c>
      <c r="J180" s="9">
        <v>0</v>
      </c>
      <c r="K180" s="9">
        <v>100</v>
      </c>
      <c r="L180" s="9">
        <v>100</v>
      </c>
      <c r="M180" s="9">
        <v>100</v>
      </c>
      <c r="N180" s="9">
        <v>0</v>
      </c>
      <c r="O180" s="9">
        <v>0</v>
      </c>
      <c r="P180" s="9">
        <v>0</v>
      </c>
      <c r="Q180" s="9">
        <v>100</v>
      </c>
      <c r="R180" s="9">
        <v>100</v>
      </c>
      <c r="S180" s="9">
        <v>100</v>
      </c>
      <c r="T180" s="9">
        <v>0</v>
      </c>
      <c r="U180" s="9">
        <v>0</v>
      </c>
      <c r="V180" s="9">
        <v>0</v>
      </c>
      <c r="W180" s="215"/>
      <c r="X180" s="215"/>
      <c r="Y180" s="215"/>
      <c r="Z180" s="215"/>
      <c r="AA180" s="215"/>
      <c r="AB180" s="215"/>
    </row>
    <row r="181" spans="1:28" ht="15.75" x14ac:dyDescent="0.25">
      <c r="A181" s="215" t="s">
        <v>181</v>
      </c>
      <c r="B181" s="9">
        <v>2012</v>
      </c>
      <c r="C181" s="215" t="s">
        <v>18</v>
      </c>
      <c r="D181" s="9">
        <v>3985</v>
      </c>
      <c r="E181" s="9">
        <v>100</v>
      </c>
      <c r="F181" s="9">
        <v>100</v>
      </c>
      <c r="G181" s="9">
        <v>100</v>
      </c>
      <c r="H181" s="9">
        <v>0</v>
      </c>
      <c r="I181" s="9">
        <v>0</v>
      </c>
      <c r="J181" s="9">
        <v>0</v>
      </c>
      <c r="K181" s="9">
        <v>100</v>
      </c>
      <c r="L181" s="9">
        <v>100</v>
      </c>
      <c r="M181" s="9">
        <v>100</v>
      </c>
      <c r="N181" s="9">
        <v>0</v>
      </c>
      <c r="O181" s="9">
        <v>0</v>
      </c>
      <c r="P181" s="9">
        <v>0</v>
      </c>
      <c r="Q181" s="9">
        <v>100</v>
      </c>
      <c r="R181" s="9">
        <v>100</v>
      </c>
      <c r="S181" s="9">
        <v>100</v>
      </c>
      <c r="T181" s="9">
        <v>0</v>
      </c>
      <c r="U181" s="9">
        <v>0</v>
      </c>
      <c r="V181" s="9">
        <v>0</v>
      </c>
      <c r="W181" s="215"/>
      <c r="X181" s="215"/>
      <c r="Y181" s="215"/>
      <c r="Z181" s="215"/>
      <c r="AA181" s="215"/>
      <c r="AB181" s="215"/>
    </row>
    <row r="182" spans="1:28" ht="15.75" x14ac:dyDescent="0.25">
      <c r="A182" s="215" t="s">
        <v>181</v>
      </c>
      <c r="B182" s="9">
        <v>2013</v>
      </c>
      <c r="C182" s="215" t="s">
        <v>18</v>
      </c>
      <c r="D182" s="9">
        <v>3990</v>
      </c>
      <c r="E182" s="9">
        <v>100</v>
      </c>
      <c r="F182" s="9">
        <v>100</v>
      </c>
      <c r="G182" s="9">
        <v>100</v>
      </c>
      <c r="H182" s="9">
        <v>0</v>
      </c>
      <c r="I182" s="9">
        <v>0</v>
      </c>
      <c r="J182" s="9">
        <v>0</v>
      </c>
      <c r="K182" s="9">
        <v>100</v>
      </c>
      <c r="L182" s="9">
        <v>100</v>
      </c>
      <c r="M182" s="9">
        <v>100</v>
      </c>
      <c r="N182" s="9">
        <v>0</v>
      </c>
      <c r="O182" s="9">
        <v>0</v>
      </c>
      <c r="P182" s="9">
        <v>0</v>
      </c>
      <c r="Q182" s="9">
        <v>100</v>
      </c>
      <c r="R182" s="9">
        <v>100</v>
      </c>
      <c r="S182" s="9">
        <v>100</v>
      </c>
      <c r="T182" s="9">
        <v>0</v>
      </c>
      <c r="U182" s="9">
        <v>0</v>
      </c>
      <c r="V182" s="9">
        <v>0</v>
      </c>
      <c r="W182" s="215"/>
      <c r="X182" s="215"/>
      <c r="Y182" s="215"/>
      <c r="Z182" s="215"/>
      <c r="AA182" s="215"/>
      <c r="AB182" s="215"/>
    </row>
    <row r="183" spans="1:28" ht="15.75" x14ac:dyDescent="0.25">
      <c r="A183" s="215" t="s">
        <v>181</v>
      </c>
      <c r="B183" s="9">
        <v>2014</v>
      </c>
      <c r="C183" s="215" t="s">
        <v>18</v>
      </c>
      <c r="D183" s="9">
        <v>3993</v>
      </c>
      <c r="E183" s="9">
        <v>100</v>
      </c>
      <c r="F183" s="9">
        <v>100</v>
      </c>
      <c r="G183" s="9">
        <v>100</v>
      </c>
      <c r="H183" s="9">
        <v>0</v>
      </c>
      <c r="I183" s="9">
        <v>0</v>
      </c>
      <c r="J183" s="9">
        <v>0</v>
      </c>
      <c r="K183" s="9">
        <v>100</v>
      </c>
      <c r="L183" s="9">
        <v>100</v>
      </c>
      <c r="M183" s="9">
        <v>100</v>
      </c>
      <c r="N183" s="9">
        <v>0</v>
      </c>
      <c r="O183" s="9">
        <v>0</v>
      </c>
      <c r="P183" s="9">
        <v>0</v>
      </c>
      <c r="Q183" s="9">
        <v>100</v>
      </c>
      <c r="R183" s="9">
        <v>100</v>
      </c>
      <c r="S183" s="9">
        <v>100</v>
      </c>
      <c r="T183" s="9">
        <v>0</v>
      </c>
      <c r="U183" s="9">
        <v>0</v>
      </c>
      <c r="V183" s="9">
        <v>0</v>
      </c>
      <c r="W183" s="215"/>
      <c r="X183" s="215"/>
      <c r="Y183" s="215"/>
      <c r="Z183" s="215"/>
      <c r="AA183" s="215"/>
      <c r="AB183" s="215"/>
    </row>
    <row r="184" spans="1:28" ht="15.75" x14ac:dyDescent="0.25">
      <c r="A184" s="215" t="s">
        <v>181</v>
      </c>
      <c r="B184" s="9">
        <v>2015</v>
      </c>
      <c r="C184" s="215" t="s">
        <v>18</v>
      </c>
      <c r="D184" s="9">
        <v>3998</v>
      </c>
      <c r="E184" s="9">
        <v>100</v>
      </c>
      <c r="F184" s="9">
        <v>100</v>
      </c>
      <c r="G184" s="9">
        <v>100</v>
      </c>
      <c r="H184" s="9">
        <v>0</v>
      </c>
      <c r="I184" s="9">
        <v>0</v>
      </c>
      <c r="J184" s="9">
        <v>0</v>
      </c>
      <c r="K184" s="9">
        <v>100</v>
      </c>
      <c r="L184" s="9">
        <v>100</v>
      </c>
      <c r="M184" s="9">
        <v>100</v>
      </c>
      <c r="N184" s="9">
        <v>0</v>
      </c>
      <c r="O184" s="9">
        <v>0</v>
      </c>
      <c r="P184" s="9">
        <v>0</v>
      </c>
      <c r="Q184" s="9">
        <v>100</v>
      </c>
      <c r="R184" s="9">
        <v>100</v>
      </c>
      <c r="S184" s="9">
        <v>100</v>
      </c>
      <c r="T184" s="9">
        <v>0</v>
      </c>
      <c r="U184" s="9">
        <v>0</v>
      </c>
      <c r="V184" s="9">
        <v>0</v>
      </c>
      <c r="W184" s="215"/>
      <c r="X184" s="215"/>
      <c r="Y184" s="215"/>
      <c r="Z184" s="215"/>
      <c r="AA184" s="215"/>
      <c r="AB184" s="215"/>
    </row>
    <row r="185" spans="1:28" ht="15.75" x14ac:dyDescent="0.25">
      <c r="A185" s="215" t="s">
        <v>181</v>
      </c>
      <c r="B185" s="9">
        <v>2016</v>
      </c>
      <c r="C185" s="215" t="s">
        <v>18</v>
      </c>
      <c r="D185" s="9">
        <v>4001</v>
      </c>
      <c r="E185" s="9">
        <v>100</v>
      </c>
      <c r="F185" s="9">
        <v>100</v>
      </c>
      <c r="G185" s="9">
        <v>100</v>
      </c>
      <c r="H185" s="9">
        <v>0</v>
      </c>
      <c r="I185" s="9">
        <v>0</v>
      </c>
      <c r="J185" s="9">
        <v>0</v>
      </c>
      <c r="K185" s="9">
        <v>100</v>
      </c>
      <c r="L185" s="9">
        <v>100</v>
      </c>
      <c r="M185" s="9">
        <v>100</v>
      </c>
      <c r="N185" s="9">
        <v>0</v>
      </c>
      <c r="O185" s="9">
        <v>0</v>
      </c>
      <c r="P185" s="9">
        <v>0</v>
      </c>
      <c r="Q185" s="9">
        <v>100</v>
      </c>
      <c r="R185" s="9">
        <v>100</v>
      </c>
      <c r="S185" s="9">
        <v>100</v>
      </c>
      <c r="T185" s="9">
        <v>0</v>
      </c>
      <c r="U185" s="9">
        <v>0</v>
      </c>
      <c r="V185" s="9">
        <v>0</v>
      </c>
      <c r="W185" s="215"/>
      <c r="X185" s="215"/>
      <c r="Y185" s="215"/>
      <c r="Z185" s="215"/>
      <c r="AA185" s="215"/>
      <c r="AB185" s="215"/>
    </row>
    <row r="186" spans="1:28" ht="15.75" x14ac:dyDescent="0.25">
      <c r="A186" s="215" t="s">
        <v>181</v>
      </c>
      <c r="B186" s="9">
        <v>2017</v>
      </c>
      <c r="C186" s="215" t="s">
        <v>18</v>
      </c>
      <c r="D186" s="9">
        <v>4015</v>
      </c>
      <c r="E186" s="9">
        <v>100</v>
      </c>
      <c r="F186" s="9">
        <v>100</v>
      </c>
      <c r="G186" s="9">
        <v>100</v>
      </c>
      <c r="H186" s="9">
        <v>0</v>
      </c>
      <c r="I186" s="9">
        <v>0</v>
      </c>
      <c r="J186" s="9">
        <v>0</v>
      </c>
      <c r="K186" s="9">
        <v>100</v>
      </c>
      <c r="L186" s="9">
        <v>100</v>
      </c>
      <c r="M186" s="9">
        <v>100</v>
      </c>
      <c r="N186" s="9">
        <v>0</v>
      </c>
      <c r="O186" s="9">
        <v>0</v>
      </c>
      <c r="P186" s="9">
        <v>0</v>
      </c>
      <c r="Q186" s="9">
        <v>100</v>
      </c>
      <c r="R186" s="9">
        <v>100</v>
      </c>
      <c r="S186" s="9">
        <v>100</v>
      </c>
      <c r="T186" s="9">
        <v>0</v>
      </c>
      <c r="U186" s="9">
        <v>0</v>
      </c>
      <c r="V186" s="9">
        <v>0</v>
      </c>
      <c r="W186" s="215"/>
      <c r="X186" s="215"/>
      <c r="Y186" s="215"/>
      <c r="Z186" s="215"/>
      <c r="AA186" s="215"/>
      <c r="AB186" s="215"/>
    </row>
    <row r="187" spans="1:28" ht="15.75" x14ac:dyDescent="0.25">
      <c r="A187" s="215" t="s">
        <v>181</v>
      </c>
      <c r="B187" s="9">
        <v>2018</v>
      </c>
      <c r="C187" s="215" t="s">
        <v>18</v>
      </c>
      <c r="D187" s="9">
        <v>4041</v>
      </c>
      <c r="E187" s="9">
        <v>100</v>
      </c>
      <c r="F187" s="9">
        <v>100</v>
      </c>
      <c r="G187" s="9">
        <v>100</v>
      </c>
      <c r="H187" s="9">
        <v>0</v>
      </c>
      <c r="I187" s="9">
        <v>0</v>
      </c>
      <c r="J187" s="9">
        <v>0</v>
      </c>
      <c r="K187" s="9">
        <v>100</v>
      </c>
      <c r="L187" s="9">
        <v>100</v>
      </c>
      <c r="M187" s="9">
        <v>100</v>
      </c>
      <c r="N187" s="9">
        <v>0</v>
      </c>
      <c r="O187" s="9">
        <v>0</v>
      </c>
      <c r="P187" s="9">
        <v>0</v>
      </c>
      <c r="Q187" s="9">
        <v>100</v>
      </c>
      <c r="R187" s="9">
        <v>100</v>
      </c>
      <c r="S187" s="9">
        <v>100</v>
      </c>
      <c r="T187" s="9">
        <v>0</v>
      </c>
      <c r="U187" s="9">
        <v>0</v>
      </c>
      <c r="V187" s="9">
        <v>0</v>
      </c>
      <c r="W187" s="215"/>
      <c r="X187" s="215"/>
      <c r="Y187" s="215"/>
      <c r="Z187" s="215"/>
      <c r="AA187" s="215"/>
      <c r="AB187" s="215"/>
    </row>
    <row r="188" spans="1:28" ht="15.75" x14ac:dyDescent="0.25">
      <c r="A188" s="215" t="s">
        <v>181</v>
      </c>
      <c r="B188" s="9">
        <v>2019</v>
      </c>
      <c r="C188" s="215" t="s">
        <v>18</v>
      </c>
      <c r="D188" s="9">
        <v>4041</v>
      </c>
      <c r="E188" s="9">
        <v>100</v>
      </c>
      <c r="F188" s="9">
        <v>100</v>
      </c>
      <c r="G188" s="9">
        <v>100</v>
      </c>
      <c r="H188" s="9">
        <v>0</v>
      </c>
      <c r="I188" s="9">
        <v>0</v>
      </c>
      <c r="J188" s="9">
        <v>0</v>
      </c>
      <c r="K188" s="9">
        <v>100</v>
      </c>
      <c r="L188" s="9">
        <v>100</v>
      </c>
      <c r="M188" s="9">
        <v>100</v>
      </c>
      <c r="N188" s="9">
        <v>0</v>
      </c>
      <c r="O188" s="9">
        <v>0</v>
      </c>
      <c r="P188" s="9">
        <v>0</v>
      </c>
      <c r="Q188" s="9">
        <v>100</v>
      </c>
      <c r="R188" s="9">
        <v>100</v>
      </c>
      <c r="S188" s="9">
        <v>100</v>
      </c>
      <c r="T188" s="9">
        <v>0</v>
      </c>
      <c r="U188" s="9">
        <v>0</v>
      </c>
      <c r="V188" s="9">
        <v>0</v>
      </c>
      <c r="W188" s="215"/>
      <c r="X188" s="215"/>
      <c r="Y188" s="215"/>
      <c r="Z188" s="215"/>
      <c r="AA188" s="215"/>
      <c r="AB188" s="215"/>
    </row>
    <row r="189" spans="1:28" ht="15.75" x14ac:dyDescent="0.25">
      <c r="A189" s="215" t="s">
        <v>181</v>
      </c>
      <c r="B189" s="9">
        <v>2020</v>
      </c>
      <c r="C189" s="215" t="s">
        <v>18</v>
      </c>
      <c r="D189" s="9"/>
      <c r="E189" s="9"/>
      <c r="F189" s="9"/>
      <c r="G189" s="9"/>
      <c r="H189" s="9"/>
      <c r="I189" s="9"/>
      <c r="J189" s="9"/>
      <c r="K189" s="9"/>
      <c r="L189" s="9"/>
      <c r="M189" s="9"/>
      <c r="N189" s="9"/>
      <c r="O189" s="9"/>
      <c r="P189" s="9"/>
      <c r="Q189" s="9"/>
      <c r="R189" s="9"/>
      <c r="S189" s="9"/>
      <c r="T189" s="9"/>
      <c r="U189" s="9"/>
      <c r="V189" s="9"/>
      <c r="W189" s="215"/>
      <c r="X189" s="215"/>
      <c r="Y189" s="215"/>
      <c r="Z189" s="215"/>
      <c r="AA189" s="215"/>
      <c r="AB189" s="215"/>
    </row>
    <row r="190" spans="1:28" ht="15.75" x14ac:dyDescent="0.25">
      <c r="A190" s="215" t="s">
        <v>181</v>
      </c>
      <c r="B190" s="9">
        <v>2021</v>
      </c>
      <c r="C190" s="215" t="s">
        <v>18</v>
      </c>
      <c r="D190" s="9"/>
      <c r="E190" s="9"/>
      <c r="F190" s="9"/>
      <c r="G190" s="9"/>
      <c r="H190" s="9"/>
      <c r="I190" s="9"/>
      <c r="J190" s="9"/>
      <c r="K190" s="9"/>
      <c r="L190" s="9"/>
      <c r="M190" s="9"/>
      <c r="N190" s="9"/>
      <c r="O190" s="9"/>
      <c r="P190" s="9"/>
      <c r="Q190" s="9"/>
      <c r="R190" s="9"/>
      <c r="S190" s="9"/>
      <c r="T190" s="9"/>
      <c r="U190" s="9"/>
      <c r="V190" s="9"/>
      <c r="W190" s="215"/>
      <c r="X190" s="215"/>
      <c r="Y190" s="215"/>
      <c r="Z190" s="215"/>
      <c r="AA190" s="215"/>
      <c r="AB190" s="215"/>
    </row>
    <row r="191" spans="1:28" ht="15.75" x14ac:dyDescent="0.25">
      <c r="A191" s="215" t="s">
        <v>181</v>
      </c>
      <c r="B191" s="9">
        <v>2022</v>
      </c>
      <c r="C191" s="215" t="s">
        <v>18</v>
      </c>
      <c r="D191" s="9"/>
      <c r="E191" s="9"/>
      <c r="F191" s="9"/>
      <c r="G191" s="9"/>
      <c r="H191" s="9"/>
      <c r="I191" s="9"/>
      <c r="J191" s="9"/>
      <c r="K191" s="9"/>
      <c r="L191" s="9"/>
      <c r="M191" s="9"/>
      <c r="N191" s="9"/>
      <c r="O191" s="9"/>
      <c r="P191" s="9"/>
      <c r="Q191" s="9"/>
      <c r="R191" s="9"/>
      <c r="S191" s="9"/>
      <c r="T191" s="9"/>
      <c r="U191" s="9"/>
      <c r="V191" s="9"/>
      <c r="W191" s="215"/>
      <c r="X191" s="215"/>
      <c r="Y191" s="215"/>
      <c r="Z191" s="215"/>
      <c r="AA191" s="215"/>
      <c r="AB191" s="215"/>
    </row>
    <row r="192" spans="1:28" ht="15.75" x14ac:dyDescent="0.25">
      <c r="A192" s="215" t="s">
        <v>181</v>
      </c>
      <c r="B192" s="9">
        <v>2023</v>
      </c>
      <c r="C192" s="215" t="s">
        <v>18</v>
      </c>
      <c r="D192" s="9"/>
      <c r="E192" s="9"/>
      <c r="F192" s="9"/>
      <c r="G192" s="9"/>
      <c r="H192" s="9"/>
      <c r="I192" s="9"/>
      <c r="J192" s="9"/>
      <c r="K192" s="9"/>
      <c r="L192" s="9"/>
      <c r="M192" s="9"/>
      <c r="N192" s="9"/>
      <c r="O192" s="9"/>
      <c r="P192" s="9"/>
      <c r="Q192" s="9"/>
      <c r="R192" s="9"/>
      <c r="S192" s="9"/>
      <c r="T192" s="9"/>
      <c r="U192" s="9"/>
      <c r="V192" s="9"/>
      <c r="W192" s="215"/>
      <c r="X192" s="215"/>
      <c r="Y192" s="215"/>
      <c r="Z192" s="215"/>
      <c r="AA192" s="215"/>
      <c r="AB192" s="215"/>
    </row>
    <row r="193" spans="1:28" ht="15.75" x14ac:dyDescent="0.25">
      <c r="A193" s="215" t="s">
        <v>181</v>
      </c>
      <c r="B193" s="9">
        <v>2024</v>
      </c>
      <c r="C193" s="215" t="s">
        <v>18</v>
      </c>
      <c r="D193" s="9"/>
      <c r="E193" s="9"/>
      <c r="F193" s="9"/>
      <c r="G193" s="9"/>
      <c r="H193" s="9"/>
      <c r="I193" s="9"/>
      <c r="J193" s="9"/>
      <c r="K193" s="9"/>
      <c r="L193" s="9"/>
      <c r="M193" s="9"/>
      <c r="N193" s="9"/>
      <c r="O193" s="9"/>
      <c r="P193" s="9"/>
      <c r="Q193" s="9"/>
      <c r="R193" s="9"/>
      <c r="S193" s="9"/>
      <c r="T193" s="9"/>
      <c r="U193" s="9"/>
      <c r="V193" s="9"/>
      <c r="W193" s="215"/>
      <c r="X193" s="215"/>
      <c r="Y193" s="215"/>
      <c r="Z193" s="215"/>
      <c r="AA193" s="215"/>
      <c r="AB193" s="215"/>
    </row>
    <row r="194" spans="1:28" ht="15.75" x14ac:dyDescent="0.25">
      <c r="A194" s="215" t="s">
        <v>181</v>
      </c>
      <c r="B194" s="9">
        <v>2025</v>
      </c>
      <c r="C194" s="215" t="s">
        <v>18</v>
      </c>
      <c r="D194" s="9"/>
      <c r="E194" s="9"/>
      <c r="F194" s="9"/>
      <c r="G194" s="9"/>
      <c r="H194" s="9"/>
      <c r="I194" s="9"/>
      <c r="J194" s="9"/>
      <c r="K194" s="9"/>
      <c r="L194" s="9"/>
      <c r="M194" s="9"/>
      <c r="N194" s="9"/>
      <c r="O194" s="9"/>
      <c r="P194" s="9"/>
      <c r="Q194" s="9"/>
      <c r="R194" s="9"/>
      <c r="S194" s="9"/>
      <c r="T194" s="9"/>
      <c r="U194" s="9"/>
      <c r="V194" s="9"/>
      <c r="W194" s="215"/>
      <c r="X194" s="215"/>
      <c r="Y194" s="215"/>
      <c r="Z194" s="215"/>
      <c r="AA194" s="215"/>
      <c r="AB194" s="215"/>
    </row>
    <row r="195" spans="1:28" ht="15.75" x14ac:dyDescent="0.25">
      <c r="A195" s="215" t="s">
        <v>181</v>
      </c>
      <c r="B195" s="9">
        <v>2026</v>
      </c>
      <c r="C195" s="215" t="s">
        <v>18</v>
      </c>
      <c r="D195" s="9"/>
      <c r="E195" s="9"/>
      <c r="F195" s="9"/>
      <c r="G195" s="9"/>
      <c r="H195" s="9"/>
      <c r="I195" s="9"/>
      <c r="J195" s="9"/>
      <c r="K195" s="9"/>
      <c r="L195" s="9"/>
      <c r="M195" s="9"/>
      <c r="N195" s="9"/>
      <c r="O195" s="9"/>
      <c r="P195" s="9"/>
      <c r="Q195" s="9"/>
      <c r="R195" s="9"/>
      <c r="S195" s="9"/>
      <c r="T195" s="9"/>
      <c r="U195" s="9"/>
      <c r="V195" s="9"/>
      <c r="W195" s="215"/>
      <c r="X195" s="215"/>
      <c r="Y195" s="215"/>
      <c r="Z195" s="215"/>
      <c r="AA195" s="215"/>
      <c r="AB195" s="215"/>
    </row>
    <row r="196" spans="1:28" ht="15.75" x14ac:dyDescent="0.25">
      <c r="A196" s="215" t="s">
        <v>181</v>
      </c>
      <c r="B196" s="9">
        <v>2027</v>
      </c>
      <c r="C196" s="215" t="s">
        <v>18</v>
      </c>
      <c r="D196" s="9"/>
      <c r="E196" s="9"/>
      <c r="F196" s="9"/>
      <c r="G196" s="9"/>
      <c r="H196" s="9"/>
      <c r="I196" s="9"/>
      <c r="J196" s="9"/>
      <c r="K196" s="9"/>
      <c r="L196" s="9"/>
      <c r="M196" s="9"/>
      <c r="N196" s="9"/>
      <c r="O196" s="9"/>
      <c r="P196" s="9"/>
      <c r="Q196" s="9"/>
      <c r="R196" s="9"/>
      <c r="S196" s="9"/>
      <c r="T196" s="9"/>
      <c r="U196" s="9"/>
      <c r="V196" s="9"/>
      <c r="W196" s="215"/>
      <c r="X196" s="215"/>
      <c r="Y196" s="215"/>
      <c r="Z196" s="215"/>
      <c r="AA196" s="215"/>
      <c r="AB196" s="215"/>
    </row>
    <row r="197" spans="1:28" ht="15.75" x14ac:dyDescent="0.25">
      <c r="A197" s="215" t="s">
        <v>181</v>
      </c>
      <c r="B197" s="9">
        <v>2028</v>
      </c>
      <c r="C197" s="215" t="s">
        <v>18</v>
      </c>
      <c r="D197" s="9"/>
      <c r="E197" s="9"/>
      <c r="F197" s="9"/>
      <c r="G197" s="9"/>
      <c r="H197" s="9"/>
      <c r="I197" s="9"/>
      <c r="J197" s="9"/>
      <c r="K197" s="9"/>
      <c r="L197" s="9"/>
      <c r="M197" s="9"/>
      <c r="N197" s="9"/>
      <c r="O197" s="9"/>
      <c r="P197" s="9"/>
      <c r="Q197" s="9"/>
      <c r="R197" s="9"/>
      <c r="S197" s="9"/>
      <c r="T197" s="9"/>
      <c r="U197" s="9"/>
      <c r="V197" s="9"/>
      <c r="W197" s="215"/>
      <c r="X197" s="215"/>
      <c r="Y197" s="215"/>
      <c r="Z197" s="215"/>
      <c r="AA197" s="215"/>
      <c r="AB197" s="215"/>
    </row>
    <row r="198" spans="1:28" ht="15.75" x14ac:dyDescent="0.25">
      <c r="A198" s="215" t="s">
        <v>181</v>
      </c>
      <c r="B198" s="9">
        <v>2029</v>
      </c>
      <c r="C198" s="215" t="s">
        <v>18</v>
      </c>
      <c r="D198" s="9"/>
      <c r="E198" s="9"/>
      <c r="F198" s="9"/>
      <c r="G198" s="9"/>
      <c r="H198" s="9"/>
      <c r="I198" s="9"/>
      <c r="J198" s="9"/>
      <c r="K198" s="9"/>
      <c r="L198" s="9"/>
      <c r="M198" s="9"/>
      <c r="N198" s="9"/>
      <c r="O198" s="9"/>
      <c r="P198" s="9"/>
      <c r="Q198" s="9"/>
      <c r="R198" s="9"/>
      <c r="S198" s="9"/>
      <c r="T198" s="9"/>
      <c r="U198" s="9"/>
      <c r="V198" s="9"/>
      <c r="W198" s="215"/>
      <c r="X198" s="215"/>
      <c r="Y198" s="215"/>
      <c r="Z198" s="215"/>
      <c r="AA198" s="215"/>
      <c r="AB198" s="215"/>
    </row>
    <row r="199" spans="1:28" ht="15.75" x14ac:dyDescent="0.25">
      <c r="A199" s="215" t="s">
        <v>181</v>
      </c>
      <c r="B199" s="9">
        <v>2030</v>
      </c>
      <c r="C199" s="215" t="s">
        <v>18</v>
      </c>
      <c r="D199" s="9"/>
      <c r="E199" s="9"/>
      <c r="F199" s="9"/>
      <c r="G199" s="9"/>
      <c r="H199" s="9"/>
      <c r="I199" s="9"/>
      <c r="J199" s="9"/>
      <c r="K199" s="9"/>
      <c r="L199" s="9"/>
      <c r="M199" s="9"/>
      <c r="N199" s="9"/>
      <c r="O199" s="9"/>
      <c r="P199" s="9"/>
      <c r="Q199" s="9"/>
      <c r="R199" s="9"/>
      <c r="S199" s="9"/>
      <c r="T199" s="9"/>
      <c r="U199" s="9"/>
      <c r="V199" s="9"/>
      <c r="W199" s="215"/>
      <c r="X199" s="215"/>
      <c r="Y199" s="215"/>
      <c r="Z199" s="215"/>
      <c r="AA199" s="215"/>
      <c r="AB199" s="215"/>
    </row>
    <row r="200" spans="1:28" ht="15.75" x14ac:dyDescent="0.25">
      <c r="A200" s="215"/>
      <c r="B200" s="216"/>
      <c r="C200" s="215"/>
      <c r="D200" s="215"/>
      <c r="E200" s="215"/>
      <c r="F200" s="215"/>
      <c r="G200" s="215"/>
      <c r="H200" s="215"/>
      <c r="I200" s="215"/>
      <c r="J200" s="215"/>
      <c r="K200" s="215"/>
      <c r="L200" s="215"/>
      <c r="M200" s="215"/>
      <c r="N200" s="215"/>
      <c r="O200" s="215"/>
      <c r="P200" s="215"/>
      <c r="Q200" s="215"/>
      <c r="R200" s="215"/>
      <c r="S200" s="215"/>
      <c r="T200" s="215"/>
      <c r="U200" s="215"/>
      <c r="V200" s="215"/>
      <c r="W200" s="215"/>
      <c r="X200" s="215"/>
      <c r="Y200" s="215"/>
      <c r="Z200" s="215"/>
      <c r="AA200" s="215"/>
      <c r="AB200" s="215"/>
    </row>
    <row r="201" spans="1:28" ht="15.75" x14ac:dyDescent="0.25">
      <c r="A201" s="215"/>
      <c r="B201" s="216"/>
      <c r="C201" s="215"/>
      <c r="D201" s="215"/>
      <c r="E201" s="215"/>
      <c r="F201" s="215"/>
      <c r="G201" s="215"/>
      <c r="H201" s="215"/>
      <c r="I201" s="215"/>
      <c r="J201" s="215"/>
      <c r="K201" s="215"/>
      <c r="L201" s="215"/>
      <c r="M201" s="215"/>
      <c r="N201" s="215"/>
      <c r="O201" s="215"/>
      <c r="P201" s="215"/>
      <c r="Q201" s="215"/>
      <c r="R201" s="215"/>
      <c r="S201" s="215"/>
      <c r="T201" s="215"/>
      <c r="U201" s="215"/>
      <c r="V201" s="215"/>
      <c r="W201" s="215"/>
      <c r="X201" s="215"/>
      <c r="Y201" s="215"/>
      <c r="Z201" s="215"/>
      <c r="AA201" s="215"/>
      <c r="AB201" s="215"/>
    </row>
    <row r="202" spans="1:28" ht="15.75" x14ac:dyDescent="0.25">
      <c r="A202" s="215"/>
      <c r="B202" s="216"/>
      <c r="C202" s="215"/>
      <c r="D202" s="215"/>
      <c r="E202" s="215"/>
      <c r="F202" s="215"/>
      <c r="G202" s="215"/>
      <c r="H202" s="215"/>
      <c r="I202" s="215"/>
      <c r="J202" s="215"/>
      <c r="K202" s="215"/>
      <c r="L202" s="215"/>
      <c r="M202" s="215"/>
      <c r="N202" s="215"/>
      <c r="O202" s="215"/>
      <c r="P202" s="215"/>
      <c r="Q202" s="215"/>
      <c r="R202" s="215"/>
      <c r="S202" s="215"/>
      <c r="T202" s="215"/>
      <c r="U202" s="215"/>
      <c r="V202" s="215"/>
      <c r="W202" s="215"/>
      <c r="X202" s="215"/>
      <c r="Y202" s="215"/>
      <c r="Z202" s="215"/>
      <c r="AA202" s="215"/>
      <c r="AB202" s="215"/>
    </row>
    <row r="203" spans="1:28" ht="15.75" x14ac:dyDescent="0.25">
      <c r="A203" s="215"/>
      <c r="B203" s="216"/>
      <c r="C203" s="215"/>
      <c r="D203" s="215"/>
      <c r="E203" s="215"/>
      <c r="F203" s="215"/>
      <c r="G203" s="215"/>
      <c r="H203" s="215"/>
      <c r="I203" s="215"/>
      <c r="J203" s="215"/>
      <c r="K203" s="215"/>
      <c r="L203" s="215"/>
      <c r="M203" s="215"/>
      <c r="N203" s="215"/>
      <c r="O203" s="215"/>
      <c r="P203" s="215"/>
      <c r="Q203" s="215"/>
      <c r="R203" s="215"/>
      <c r="S203" s="215"/>
      <c r="T203" s="215"/>
      <c r="U203" s="215"/>
      <c r="V203" s="215"/>
      <c r="W203" s="215"/>
      <c r="X203" s="215"/>
      <c r="Y203" s="215"/>
      <c r="Z203" s="215"/>
      <c r="AA203" s="215"/>
      <c r="AB203" s="215"/>
    </row>
    <row r="204" spans="1:28" ht="15.75" x14ac:dyDescent="0.25">
      <c r="A204" s="215"/>
      <c r="B204" s="216"/>
      <c r="C204" s="215"/>
      <c r="D204" s="215"/>
      <c r="E204" s="215"/>
      <c r="F204" s="215"/>
      <c r="G204" s="215"/>
      <c r="H204" s="215"/>
      <c r="I204" s="215"/>
      <c r="J204" s="215"/>
      <c r="K204" s="215"/>
      <c r="L204" s="215"/>
      <c r="M204" s="215"/>
      <c r="N204" s="215"/>
      <c r="O204" s="215"/>
      <c r="P204" s="215"/>
      <c r="Q204" s="215"/>
      <c r="R204" s="215"/>
      <c r="S204" s="215"/>
      <c r="T204" s="215"/>
      <c r="U204" s="215"/>
      <c r="V204" s="215"/>
      <c r="W204" s="215"/>
      <c r="X204" s="215"/>
      <c r="Y204" s="215"/>
      <c r="Z204" s="215"/>
      <c r="AA204" s="215"/>
      <c r="AB204" s="215"/>
    </row>
    <row r="205" spans="1:28" ht="15.75" x14ac:dyDescent="0.25">
      <c r="A205" s="215"/>
      <c r="B205" s="216"/>
      <c r="C205" s="215"/>
      <c r="D205" s="215"/>
      <c r="E205" s="215"/>
      <c r="F205" s="215"/>
      <c r="G205" s="215"/>
      <c r="H205" s="215"/>
      <c r="I205" s="215"/>
      <c r="J205" s="215"/>
      <c r="K205" s="215"/>
      <c r="L205" s="215"/>
      <c r="M205" s="215"/>
      <c r="N205" s="215"/>
      <c r="O205" s="215"/>
      <c r="P205" s="215"/>
      <c r="Q205" s="215"/>
      <c r="R205" s="215"/>
      <c r="S205" s="215"/>
      <c r="T205" s="215"/>
      <c r="U205" s="215"/>
      <c r="V205" s="215"/>
      <c r="W205" s="215"/>
      <c r="X205" s="215"/>
      <c r="Y205" s="215"/>
      <c r="Z205" s="215"/>
      <c r="AA205" s="215"/>
      <c r="AB205" s="215"/>
    </row>
    <row r="206" spans="1:28" ht="15.75" x14ac:dyDescent="0.25">
      <c r="A206" s="215"/>
      <c r="B206" s="216"/>
      <c r="C206" s="215"/>
      <c r="D206" s="215"/>
      <c r="E206" s="215"/>
      <c r="F206" s="215"/>
      <c r="G206" s="215"/>
      <c r="H206" s="215"/>
      <c r="I206" s="215"/>
      <c r="J206" s="215"/>
      <c r="K206" s="215"/>
      <c r="L206" s="215"/>
      <c r="M206" s="215"/>
      <c r="N206" s="215"/>
      <c r="O206" s="215"/>
      <c r="P206" s="215"/>
      <c r="Q206" s="215"/>
      <c r="R206" s="215"/>
      <c r="S206" s="215"/>
      <c r="T206" s="215"/>
      <c r="U206" s="215"/>
      <c r="V206" s="215"/>
      <c r="W206" s="215"/>
      <c r="X206" s="215"/>
      <c r="Y206" s="215"/>
      <c r="Z206" s="215"/>
      <c r="AA206" s="215"/>
      <c r="AB206" s="215"/>
    </row>
    <row r="207" spans="1:28" ht="15.75" x14ac:dyDescent="0.25">
      <c r="A207" s="215"/>
      <c r="B207" s="216"/>
      <c r="C207" s="215"/>
      <c r="D207" s="215"/>
      <c r="E207" s="215"/>
      <c r="F207" s="215"/>
      <c r="G207" s="215"/>
      <c r="H207" s="215"/>
      <c r="I207" s="215"/>
      <c r="J207" s="215"/>
      <c r="K207" s="215"/>
      <c r="L207" s="215"/>
      <c r="M207" s="215"/>
      <c r="N207" s="215"/>
      <c r="O207" s="215"/>
      <c r="P207" s="215"/>
      <c r="Q207" s="215"/>
      <c r="R207" s="215"/>
      <c r="S207" s="215"/>
      <c r="T207" s="215"/>
      <c r="U207" s="215"/>
      <c r="V207" s="215"/>
      <c r="W207" s="215"/>
      <c r="X207" s="215"/>
      <c r="Y207" s="215"/>
      <c r="Z207" s="215"/>
      <c r="AA207" s="215"/>
      <c r="AB207" s="215"/>
    </row>
    <row r="208" spans="1:28" ht="15.75" x14ac:dyDescent="0.25">
      <c r="A208" s="215"/>
      <c r="B208" s="216"/>
      <c r="C208" s="215"/>
      <c r="D208" s="215"/>
      <c r="E208" s="215"/>
      <c r="F208" s="215"/>
      <c r="G208" s="215"/>
      <c r="H208" s="215"/>
      <c r="I208" s="215"/>
      <c r="J208" s="215"/>
      <c r="K208" s="215"/>
      <c r="L208" s="215"/>
      <c r="M208" s="215"/>
      <c r="N208" s="215"/>
      <c r="O208" s="215"/>
      <c r="P208" s="215"/>
      <c r="Q208" s="215"/>
      <c r="R208" s="215"/>
      <c r="S208" s="215"/>
      <c r="T208" s="215"/>
      <c r="U208" s="215"/>
      <c r="V208" s="215"/>
      <c r="W208" s="215"/>
      <c r="X208" s="215"/>
      <c r="Y208" s="215"/>
      <c r="Z208" s="215"/>
      <c r="AA208" s="215"/>
      <c r="AB208" s="215"/>
    </row>
    <row r="209" spans="1:28" ht="15.75" x14ac:dyDescent="0.25">
      <c r="A209" s="215"/>
      <c r="B209" s="216"/>
      <c r="C209" s="215"/>
      <c r="D209" s="215"/>
      <c r="E209" s="215"/>
      <c r="F209" s="215"/>
      <c r="G209" s="215"/>
      <c r="H209" s="215"/>
      <c r="I209" s="215"/>
      <c r="J209" s="215"/>
      <c r="K209" s="215"/>
      <c r="L209" s="215"/>
      <c r="M209" s="215"/>
      <c r="N209" s="215"/>
      <c r="O209" s="215"/>
      <c r="P209" s="215"/>
      <c r="Q209" s="215"/>
      <c r="R209" s="215"/>
      <c r="S209" s="215"/>
      <c r="T209" s="215"/>
      <c r="U209" s="215"/>
      <c r="V209" s="215"/>
      <c r="W209" s="215"/>
      <c r="X209" s="215"/>
      <c r="Y209" s="215"/>
      <c r="Z209" s="215"/>
      <c r="AA209" s="215"/>
      <c r="AB209" s="215"/>
    </row>
    <row r="210" spans="1:28" ht="15.75" x14ac:dyDescent="0.25">
      <c r="A210" s="215"/>
      <c r="B210" s="216"/>
      <c r="C210" s="215"/>
      <c r="D210" s="215"/>
      <c r="E210" s="215"/>
      <c r="F210" s="215"/>
      <c r="G210" s="215"/>
      <c r="H210" s="215"/>
      <c r="I210" s="215"/>
      <c r="J210" s="215"/>
      <c r="K210" s="215"/>
      <c r="L210" s="215"/>
      <c r="M210" s="215"/>
      <c r="N210" s="215"/>
      <c r="O210" s="215"/>
      <c r="P210" s="215"/>
      <c r="Q210" s="215"/>
      <c r="R210" s="215"/>
      <c r="S210" s="215"/>
      <c r="T210" s="215"/>
      <c r="U210" s="215"/>
      <c r="V210" s="215"/>
      <c r="W210" s="215"/>
      <c r="X210" s="215"/>
      <c r="Y210" s="215"/>
      <c r="Z210" s="215"/>
      <c r="AA210" s="215"/>
      <c r="AB210" s="215"/>
    </row>
    <row r="211" spans="1:28" ht="15.75" x14ac:dyDescent="0.25">
      <c r="A211" s="215"/>
      <c r="B211" s="216"/>
      <c r="C211" s="215"/>
      <c r="D211" s="215"/>
      <c r="E211" s="215"/>
      <c r="F211" s="215"/>
      <c r="G211" s="215"/>
      <c r="H211" s="215"/>
      <c r="I211" s="215"/>
      <c r="J211" s="215"/>
      <c r="K211" s="215"/>
      <c r="L211" s="215"/>
      <c r="M211" s="215"/>
      <c r="N211" s="215"/>
      <c r="O211" s="215"/>
      <c r="P211" s="215"/>
      <c r="Q211" s="215"/>
      <c r="R211" s="215"/>
      <c r="S211" s="215"/>
      <c r="T211" s="215"/>
      <c r="U211" s="215"/>
      <c r="V211" s="215"/>
      <c r="W211" s="215"/>
      <c r="X211" s="215"/>
      <c r="Y211" s="215"/>
      <c r="Z211" s="215"/>
      <c r="AA211" s="215"/>
      <c r="AB211" s="215"/>
    </row>
    <row r="212" spans="1:28" ht="15.75" x14ac:dyDescent="0.25">
      <c r="A212" s="215"/>
      <c r="B212" s="216"/>
      <c r="C212" s="215"/>
      <c r="D212" s="215"/>
      <c r="E212" s="215"/>
      <c r="F212" s="215"/>
      <c r="G212" s="215"/>
      <c r="H212" s="215"/>
      <c r="I212" s="215"/>
      <c r="J212" s="215"/>
      <c r="K212" s="215"/>
      <c r="L212" s="215"/>
      <c r="M212" s="215"/>
      <c r="N212" s="215"/>
      <c r="O212" s="215"/>
      <c r="P212" s="215"/>
      <c r="Q212" s="215"/>
      <c r="R212" s="215"/>
      <c r="S212" s="215"/>
      <c r="T212" s="215"/>
      <c r="U212" s="215"/>
      <c r="V212" s="215"/>
      <c r="W212" s="215"/>
      <c r="X212" s="215"/>
      <c r="Y212" s="215"/>
      <c r="Z212" s="215"/>
      <c r="AA212" s="215"/>
      <c r="AB212" s="215"/>
    </row>
    <row r="213" spans="1:28" ht="15.75" x14ac:dyDescent="0.25">
      <c r="A213" s="215"/>
      <c r="B213" s="216"/>
      <c r="C213" s="215"/>
      <c r="D213" s="215"/>
      <c r="E213" s="215"/>
      <c r="F213" s="215"/>
      <c r="G213" s="215"/>
      <c r="H213" s="215"/>
      <c r="I213" s="215"/>
      <c r="J213" s="215"/>
      <c r="K213" s="215"/>
      <c r="L213" s="215"/>
      <c r="M213" s="215"/>
      <c r="N213" s="215"/>
      <c r="O213" s="215"/>
      <c r="P213" s="215"/>
      <c r="Q213" s="215"/>
      <c r="R213" s="215"/>
      <c r="S213" s="215"/>
      <c r="T213" s="215"/>
      <c r="U213" s="215"/>
      <c r="V213" s="215"/>
      <c r="W213" s="215"/>
      <c r="X213" s="215"/>
      <c r="Y213" s="215"/>
      <c r="Z213" s="215"/>
      <c r="AA213" s="215"/>
      <c r="AB213" s="215"/>
    </row>
    <row r="214" spans="1:28" ht="15.75" x14ac:dyDescent="0.25">
      <c r="A214" s="215"/>
      <c r="B214" s="216"/>
      <c r="C214" s="215"/>
      <c r="D214" s="215"/>
      <c r="E214" s="215"/>
      <c r="F214" s="215"/>
      <c r="G214" s="215"/>
      <c r="H214" s="215"/>
      <c r="I214" s="215"/>
      <c r="J214" s="215"/>
      <c r="K214" s="215"/>
      <c r="L214" s="215"/>
      <c r="M214" s="215"/>
      <c r="N214" s="215"/>
      <c r="O214" s="215"/>
      <c r="P214" s="215"/>
      <c r="Q214" s="215"/>
      <c r="R214" s="215"/>
      <c r="S214" s="215"/>
      <c r="T214" s="215"/>
      <c r="U214" s="215"/>
      <c r="V214" s="215"/>
      <c r="W214" s="215"/>
      <c r="X214" s="215"/>
      <c r="Y214" s="215"/>
      <c r="Z214" s="215"/>
      <c r="AA214" s="215"/>
      <c r="AB214" s="215"/>
    </row>
    <row r="215" spans="1:28" ht="15.75" x14ac:dyDescent="0.25">
      <c r="A215" s="215"/>
      <c r="B215" s="216"/>
      <c r="C215" s="215"/>
      <c r="D215" s="215"/>
      <c r="E215" s="215"/>
      <c r="F215" s="215"/>
      <c r="G215" s="215"/>
      <c r="H215" s="215"/>
      <c r="I215" s="215"/>
      <c r="J215" s="215"/>
      <c r="K215" s="215"/>
      <c r="L215" s="215"/>
      <c r="M215" s="215"/>
      <c r="N215" s="215"/>
      <c r="O215" s="215"/>
      <c r="P215" s="215"/>
      <c r="Q215" s="215"/>
      <c r="R215" s="215"/>
      <c r="S215" s="215"/>
      <c r="T215" s="215"/>
      <c r="U215" s="215"/>
      <c r="V215" s="215"/>
      <c r="W215" s="215"/>
      <c r="X215" s="215"/>
      <c r="Y215" s="215"/>
      <c r="Z215" s="215"/>
      <c r="AA215" s="215"/>
      <c r="AB215" s="215"/>
    </row>
    <row r="216" spans="1:28" ht="15.75" x14ac:dyDescent="0.25">
      <c r="A216" s="215"/>
      <c r="B216" s="216"/>
      <c r="C216" s="215"/>
      <c r="D216" s="215"/>
      <c r="E216" s="215"/>
      <c r="F216" s="215"/>
      <c r="G216" s="215"/>
      <c r="H216" s="215"/>
      <c r="I216" s="215"/>
      <c r="J216" s="215"/>
      <c r="K216" s="215"/>
      <c r="L216" s="215"/>
      <c r="M216" s="215"/>
      <c r="N216" s="215"/>
      <c r="O216" s="215"/>
      <c r="P216" s="215"/>
      <c r="Q216" s="215"/>
      <c r="R216" s="215"/>
      <c r="S216" s="215"/>
      <c r="T216" s="215"/>
      <c r="U216" s="215"/>
      <c r="V216" s="215"/>
      <c r="W216" s="215"/>
      <c r="X216" s="215"/>
      <c r="Y216" s="215"/>
      <c r="Z216" s="215"/>
      <c r="AA216" s="215"/>
      <c r="AB216" s="215"/>
    </row>
    <row r="217" spans="1:28" ht="15.75" x14ac:dyDescent="0.25">
      <c r="A217" s="215"/>
      <c r="B217" s="216"/>
      <c r="C217" s="215"/>
      <c r="D217" s="215"/>
      <c r="E217" s="215"/>
      <c r="F217" s="215"/>
      <c r="G217" s="215"/>
      <c r="H217" s="215"/>
      <c r="I217" s="215"/>
      <c r="J217" s="215"/>
      <c r="K217" s="215"/>
      <c r="L217" s="215"/>
      <c r="M217" s="215"/>
      <c r="N217" s="215"/>
      <c r="O217" s="215"/>
      <c r="P217" s="215"/>
      <c r="Q217" s="215"/>
      <c r="R217" s="215"/>
      <c r="S217" s="215"/>
      <c r="T217" s="215"/>
      <c r="U217" s="215"/>
      <c r="V217" s="215"/>
      <c r="W217" s="215"/>
      <c r="X217" s="215"/>
      <c r="Y217" s="215"/>
      <c r="Z217" s="215"/>
      <c r="AA217" s="215"/>
      <c r="AB217" s="215"/>
    </row>
    <row r="218" spans="1:28" ht="15.75" x14ac:dyDescent="0.25">
      <c r="A218" s="215"/>
      <c r="B218" s="216"/>
      <c r="C218" s="215"/>
      <c r="D218" s="215"/>
      <c r="E218" s="215"/>
      <c r="F218" s="215"/>
      <c r="G218" s="215"/>
      <c r="H218" s="215"/>
      <c r="I218" s="215"/>
      <c r="J218" s="215"/>
      <c r="K218" s="215"/>
      <c r="L218" s="215"/>
      <c r="M218" s="215"/>
      <c r="N218" s="215"/>
      <c r="O218" s="215"/>
      <c r="P218" s="215"/>
      <c r="Q218" s="215"/>
      <c r="R218" s="215"/>
      <c r="S218" s="215"/>
      <c r="T218" s="215"/>
      <c r="U218" s="215"/>
      <c r="V218" s="215"/>
      <c r="W218" s="215"/>
      <c r="X218" s="215"/>
      <c r="Y218" s="215"/>
      <c r="Z218" s="215"/>
      <c r="AA218" s="215"/>
      <c r="AB218" s="215"/>
    </row>
    <row r="219" spans="1:28" ht="15.75" x14ac:dyDescent="0.25">
      <c r="A219" s="215"/>
      <c r="B219" s="216"/>
      <c r="C219" s="215"/>
      <c r="D219" s="215"/>
      <c r="E219" s="215"/>
      <c r="F219" s="215"/>
      <c r="G219" s="215"/>
      <c r="H219" s="215"/>
      <c r="I219" s="215"/>
      <c r="J219" s="215"/>
      <c r="K219" s="215"/>
      <c r="L219" s="215"/>
      <c r="M219" s="215"/>
      <c r="N219" s="215"/>
      <c r="O219" s="215"/>
      <c r="P219" s="215"/>
      <c r="Q219" s="215"/>
      <c r="R219" s="215"/>
      <c r="S219" s="215"/>
      <c r="T219" s="215"/>
      <c r="U219" s="215"/>
      <c r="V219" s="215"/>
      <c r="W219" s="215"/>
      <c r="X219" s="215"/>
      <c r="Y219" s="215"/>
      <c r="Z219" s="215"/>
      <c r="AA219" s="215"/>
      <c r="AB219" s="215"/>
    </row>
    <row r="220" spans="1:28" ht="15.75" x14ac:dyDescent="0.25">
      <c r="A220" s="215"/>
      <c r="B220" s="216"/>
      <c r="C220" s="215"/>
      <c r="D220" s="215"/>
      <c r="E220" s="215"/>
      <c r="F220" s="215"/>
      <c r="G220" s="215"/>
      <c r="H220" s="215"/>
      <c r="I220" s="215"/>
      <c r="J220" s="215"/>
      <c r="K220" s="215"/>
      <c r="L220" s="215"/>
      <c r="M220" s="215"/>
      <c r="N220" s="215"/>
      <c r="O220" s="215"/>
      <c r="P220" s="215"/>
      <c r="Q220" s="215"/>
      <c r="R220" s="215"/>
      <c r="S220" s="215"/>
      <c r="T220" s="215"/>
      <c r="U220" s="215"/>
      <c r="V220" s="215"/>
      <c r="W220" s="215"/>
      <c r="X220" s="215"/>
      <c r="Y220" s="215"/>
      <c r="Z220" s="215"/>
      <c r="AA220" s="215"/>
      <c r="AB220" s="215"/>
    </row>
    <row r="221" spans="1:28" ht="15.75" x14ac:dyDescent="0.25">
      <c r="A221" s="215"/>
      <c r="B221" s="216"/>
      <c r="C221" s="215"/>
      <c r="D221" s="215"/>
      <c r="E221" s="215"/>
      <c r="F221" s="215"/>
      <c r="G221" s="215"/>
      <c r="H221" s="215"/>
      <c r="I221" s="215"/>
      <c r="J221" s="215"/>
      <c r="K221" s="215"/>
      <c r="L221" s="215"/>
      <c r="M221" s="215"/>
      <c r="N221" s="215"/>
      <c r="O221" s="215"/>
      <c r="P221" s="215"/>
      <c r="Q221" s="215"/>
      <c r="R221" s="215"/>
      <c r="S221" s="215"/>
      <c r="T221" s="215"/>
      <c r="U221" s="215"/>
      <c r="V221" s="215"/>
      <c r="W221" s="215"/>
      <c r="X221" s="215"/>
      <c r="Y221" s="215"/>
      <c r="Z221" s="215"/>
      <c r="AA221" s="215"/>
      <c r="AB221" s="215"/>
    </row>
    <row r="222" spans="1:28" ht="15.75" x14ac:dyDescent="0.25">
      <c r="A222" s="215"/>
      <c r="B222" s="216"/>
      <c r="C222" s="215"/>
      <c r="D222" s="215"/>
      <c r="E222" s="215"/>
      <c r="F222" s="215"/>
      <c r="G222" s="215"/>
      <c r="H222" s="215"/>
      <c r="I222" s="215"/>
      <c r="J222" s="215"/>
      <c r="K222" s="215"/>
      <c r="L222" s="215"/>
      <c r="M222" s="215"/>
      <c r="N222" s="215"/>
      <c r="O222" s="215"/>
      <c r="P222" s="215"/>
      <c r="Q222" s="215"/>
      <c r="R222" s="215"/>
      <c r="S222" s="215"/>
      <c r="T222" s="215"/>
      <c r="U222" s="215"/>
      <c r="V222" s="215"/>
      <c r="W222" s="215"/>
      <c r="X222" s="215"/>
      <c r="Y222" s="215"/>
      <c r="Z222" s="215"/>
      <c r="AA222" s="215"/>
      <c r="AB222" s="215"/>
    </row>
    <row r="223" spans="1:28" ht="15.75" x14ac:dyDescent="0.25">
      <c r="A223" s="215"/>
      <c r="B223" s="216"/>
      <c r="C223" s="215"/>
      <c r="D223" s="215"/>
      <c r="E223" s="215"/>
      <c r="F223" s="215"/>
      <c r="G223" s="215"/>
      <c r="H223" s="215"/>
      <c r="I223" s="215"/>
      <c r="J223" s="215"/>
      <c r="K223" s="215"/>
      <c r="L223" s="215"/>
      <c r="M223" s="215"/>
      <c r="N223" s="215"/>
      <c r="O223" s="215"/>
      <c r="P223" s="215"/>
      <c r="Q223" s="215"/>
      <c r="R223" s="215"/>
      <c r="S223" s="215"/>
      <c r="T223" s="215"/>
      <c r="U223" s="215"/>
      <c r="V223" s="215"/>
      <c r="W223" s="215"/>
      <c r="X223" s="215"/>
      <c r="Y223" s="215"/>
      <c r="Z223" s="215"/>
      <c r="AA223" s="215"/>
      <c r="AB223" s="215"/>
    </row>
    <row r="224" spans="1:28" ht="15.75" x14ac:dyDescent="0.25">
      <c r="A224" s="215"/>
      <c r="B224" s="216"/>
      <c r="C224" s="215"/>
      <c r="D224" s="215"/>
      <c r="E224" s="215"/>
      <c r="F224" s="215"/>
      <c r="G224" s="215"/>
      <c r="H224" s="215"/>
      <c r="I224" s="215"/>
      <c r="J224" s="215"/>
      <c r="K224" s="215"/>
      <c r="L224" s="215"/>
      <c r="M224" s="215"/>
      <c r="N224" s="215"/>
      <c r="O224" s="215"/>
      <c r="P224" s="215"/>
      <c r="Q224" s="215"/>
      <c r="R224" s="215"/>
      <c r="S224" s="215"/>
      <c r="T224" s="215"/>
      <c r="U224" s="215"/>
      <c r="V224" s="215"/>
      <c r="W224" s="215"/>
      <c r="X224" s="215"/>
      <c r="Y224" s="215"/>
      <c r="Z224" s="215"/>
      <c r="AA224" s="215"/>
      <c r="AB224" s="215"/>
    </row>
    <row r="225" spans="1:28" ht="15.75" x14ac:dyDescent="0.25">
      <c r="A225" s="215"/>
      <c r="B225" s="216"/>
      <c r="C225" s="215"/>
      <c r="D225" s="215"/>
      <c r="E225" s="215"/>
      <c r="F225" s="215"/>
      <c r="G225" s="215"/>
      <c r="H225" s="215"/>
      <c r="I225" s="215"/>
      <c r="J225" s="215"/>
      <c r="K225" s="215"/>
      <c r="L225" s="215"/>
      <c r="M225" s="215"/>
      <c r="N225" s="215"/>
      <c r="O225" s="215"/>
      <c r="P225" s="215"/>
      <c r="Q225" s="215"/>
      <c r="R225" s="215"/>
      <c r="S225" s="215"/>
      <c r="T225" s="215"/>
      <c r="U225" s="215"/>
      <c r="V225" s="215"/>
      <c r="W225" s="215"/>
      <c r="X225" s="215"/>
      <c r="Y225" s="215"/>
      <c r="Z225" s="215"/>
      <c r="AA225" s="215"/>
      <c r="AB225" s="215"/>
    </row>
    <row r="226" spans="1:28" ht="15.75" x14ac:dyDescent="0.25">
      <c r="A226" s="215"/>
      <c r="B226" s="216"/>
      <c r="C226" s="215"/>
      <c r="D226" s="215"/>
      <c r="E226" s="215"/>
      <c r="F226" s="215"/>
      <c r="G226" s="215"/>
      <c r="H226" s="215"/>
      <c r="I226" s="215"/>
      <c r="J226" s="215"/>
      <c r="K226" s="215"/>
      <c r="L226" s="215"/>
      <c r="M226" s="215"/>
      <c r="N226" s="215"/>
      <c r="O226" s="215"/>
      <c r="P226" s="215"/>
      <c r="Q226" s="215"/>
      <c r="R226" s="215"/>
      <c r="S226" s="215"/>
      <c r="T226" s="215"/>
      <c r="U226" s="215"/>
      <c r="V226" s="215"/>
      <c r="W226" s="215"/>
      <c r="X226" s="215"/>
      <c r="Y226" s="215"/>
      <c r="Z226" s="215"/>
      <c r="AA226" s="215"/>
      <c r="AB226" s="215"/>
    </row>
    <row r="227" spans="1:28" ht="15.75" x14ac:dyDescent="0.25">
      <c r="A227" s="215"/>
      <c r="B227" s="216"/>
      <c r="C227" s="215"/>
      <c r="D227" s="215"/>
      <c r="E227" s="215"/>
      <c r="F227" s="215"/>
      <c r="G227" s="215"/>
      <c r="H227" s="215"/>
      <c r="I227" s="215"/>
      <c r="J227" s="215"/>
      <c r="K227" s="215"/>
      <c r="L227" s="215"/>
      <c r="M227" s="215"/>
      <c r="N227" s="215"/>
      <c r="O227" s="215"/>
      <c r="P227" s="215"/>
      <c r="Q227" s="215"/>
      <c r="R227" s="215"/>
      <c r="S227" s="215"/>
      <c r="T227" s="215"/>
      <c r="U227" s="215"/>
      <c r="V227" s="215"/>
      <c r="W227" s="215"/>
      <c r="X227" s="215"/>
      <c r="Y227" s="215"/>
      <c r="Z227" s="215"/>
      <c r="AA227" s="215"/>
      <c r="AB227" s="215"/>
    </row>
    <row r="228" spans="1:28" ht="15.75" x14ac:dyDescent="0.25">
      <c r="A228" s="215"/>
      <c r="B228" s="216"/>
      <c r="C228" s="215"/>
      <c r="D228" s="215"/>
      <c r="E228" s="215"/>
      <c r="F228" s="215"/>
      <c r="G228" s="215"/>
      <c r="H228" s="215"/>
      <c r="I228" s="215"/>
      <c r="J228" s="215"/>
      <c r="K228" s="215"/>
      <c r="L228" s="215"/>
      <c r="M228" s="215"/>
      <c r="N228" s="215"/>
      <c r="O228" s="215"/>
      <c r="P228" s="215"/>
      <c r="Q228" s="215"/>
      <c r="R228" s="215"/>
      <c r="S228" s="215"/>
      <c r="T228" s="215"/>
      <c r="U228" s="215"/>
      <c r="V228" s="215"/>
      <c r="W228" s="215"/>
      <c r="X228" s="215"/>
      <c r="Y228" s="215"/>
      <c r="Z228" s="215"/>
      <c r="AA228" s="215"/>
      <c r="AB228" s="215"/>
    </row>
    <row r="229" spans="1:28" ht="15.75" x14ac:dyDescent="0.25">
      <c r="A229" s="215"/>
      <c r="B229" s="216"/>
      <c r="C229" s="215"/>
      <c r="D229" s="215"/>
      <c r="E229" s="215"/>
      <c r="F229" s="215"/>
      <c r="G229" s="215"/>
      <c r="H229" s="215"/>
      <c r="I229" s="215"/>
      <c r="J229" s="215"/>
      <c r="K229" s="215"/>
      <c r="L229" s="215"/>
      <c r="M229" s="215"/>
      <c r="N229" s="215"/>
      <c r="O229" s="215"/>
      <c r="P229" s="215"/>
      <c r="Q229" s="215"/>
      <c r="R229" s="215"/>
      <c r="S229" s="215"/>
      <c r="T229" s="215"/>
      <c r="U229" s="215"/>
      <c r="V229" s="215"/>
      <c r="W229" s="215"/>
      <c r="X229" s="215"/>
      <c r="Y229" s="215"/>
      <c r="Z229" s="215"/>
      <c r="AA229" s="215"/>
      <c r="AB229" s="215"/>
    </row>
    <row r="230" spans="1:28" ht="15.75" x14ac:dyDescent="0.25">
      <c r="A230" s="215"/>
      <c r="B230" s="216"/>
      <c r="C230" s="215"/>
      <c r="D230" s="215"/>
      <c r="E230" s="215"/>
      <c r="F230" s="215"/>
      <c r="G230" s="215"/>
      <c r="H230" s="215"/>
      <c r="I230" s="215"/>
      <c r="J230" s="215"/>
      <c r="K230" s="215"/>
      <c r="L230" s="215"/>
      <c r="M230" s="215"/>
      <c r="N230" s="215"/>
      <c r="O230" s="215"/>
      <c r="P230" s="215"/>
      <c r="Q230" s="215"/>
      <c r="R230" s="215"/>
      <c r="S230" s="215"/>
      <c r="T230" s="215"/>
      <c r="U230" s="215"/>
      <c r="V230" s="215"/>
      <c r="W230" s="215"/>
      <c r="X230" s="215"/>
      <c r="Y230" s="215"/>
      <c r="Z230" s="215"/>
      <c r="AA230" s="215"/>
      <c r="AB230" s="215"/>
    </row>
    <row r="231" spans="1:28" ht="15.75" x14ac:dyDescent="0.25">
      <c r="A231" s="215"/>
      <c r="B231" s="216"/>
      <c r="C231" s="215"/>
      <c r="D231" s="215"/>
      <c r="E231" s="215"/>
      <c r="F231" s="215"/>
      <c r="G231" s="215"/>
      <c r="H231" s="215"/>
      <c r="I231" s="215"/>
      <c r="J231" s="215"/>
      <c r="K231" s="215"/>
      <c r="L231" s="215"/>
      <c r="M231" s="215"/>
      <c r="N231" s="215"/>
      <c r="O231" s="215"/>
      <c r="P231" s="215"/>
      <c r="Q231" s="215"/>
      <c r="R231" s="215"/>
      <c r="S231" s="215"/>
      <c r="T231" s="215"/>
      <c r="U231" s="215"/>
      <c r="V231" s="215"/>
      <c r="W231" s="215"/>
      <c r="X231" s="215"/>
      <c r="Y231" s="215"/>
      <c r="Z231" s="215"/>
      <c r="AA231" s="215"/>
      <c r="AB231" s="215"/>
    </row>
    <row r="232" spans="1:28" ht="15.75" x14ac:dyDescent="0.25">
      <c r="A232" s="215"/>
      <c r="B232" s="216"/>
      <c r="C232" s="215"/>
      <c r="D232" s="215"/>
      <c r="E232" s="215"/>
      <c r="F232" s="215"/>
      <c r="G232" s="215"/>
      <c r="H232" s="215"/>
      <c r="I232" s="215"/>
      <c r="J232" s="215"/>
      <c r="K232" s="215"/>
      <c r="L232" s="215"/>
      <c r="M232" s="215"/>
      <c r="N232" s="215"/>
      <c r="O232" s="215"/>
      <c r="P232" s="215"/>
      <c r="Q232" s="215"/>
      <c r="R232" s="215"/>
      <c r="S232" s="215"/>
      <c r="T232" s="215"/>
      <c r="U232" s="215"/>
      <c r="V232" s="215"/>
      <c r="W232" s="215"/>
      <c r="X232" s="215"/>
      <c r="Y232" s="215"/>
      <c r="Z232" s="215"/>
      <c r="AA232" s="215"/>
      <c r="AB232" s="215"/>
    </row>
    <row r="233" spans="1:28" ht="15.75" x14ac:dyDescent="0.25">
      <c r="A233" s="215"/>
      <c r="B233" s="216"/>
      <c r="C233" s="215"/>
      <c r="D233" s="215"/>
      <c r="E233" s="215"/>
      <c r="F233" s="215"/>
      <c r="G233" s="215"/>
      <c r="H233" s="215"/>
      <c r="I233" s="215"/>
      <c r="J233" s="215"/>
      <c r="K233" s="215"/>
      <c r="L233" s="215"/>
      <c r="M233" s="215"/>
      <c r="N233" s="215"/>
      <c r="O233" s="215"/>
      <c r="P233" s="215"/>
      <c r="Q233" s="215"/>
      <c r="R233" s="215"/>
      <c r="S233" s="215"/>
      <c r="T233" s="215"/>
      <c r="U233" s="215"/>
      <c r="V233" s="215"/>
      <c r="W233" s="215"/>
      <c r="X233" s="215"/>
      <c r="Y233" s="215"/>
      <c r="Z233" s="215"/>
      <c r="AA233" s="215"/>
    </row>
    <row r="234" spans="1:28" ht="15.75" x14ac:dyDescent="0.25">
      <c r="A234" s="215"/>
      <c r="B234" s="216"/>
      <c r="C234" s="215"/>
      <c r="D234" s="215"/>
      <c r="E234" s="215"/>
      <c r="F234" s="215"/>
      <c r="G234" s="215"/>
      <c r="H234" s="215"/>
      <c r="I234" s="215"/>
      <c r="J234" s="215"/>
      <c r="K234" s="215"/>
      <c r="L234" s="215"/>
      <c r="M234" s="215"/>
      <c r="N234" s="215"/>
      <c r="O234" s="215"/>
      <c r="P234" s="215"/>
      <c r="Q234" s="215"/>
      <c r="R234" s="215"/>
      <c r="S234" s="215"/>
      <c r="T234" s="215"/>
      <c r="U234" s="215"/>
      <c r="V234" s="215"/>
      <c r="W234" s="215"/>
      <c r="X234" s="215"/>
      <c r="Y234" s="215"/>
      <c r="Z234" s="215"/>
      <c r="AA234" s="215"/>
    </row>
    <row r="235" spans="1:28" ht="15.75" x14ac:dyDescent="0.25">
      <c r="A235" s="215"/>
      <c r="B235" s="216"/>
      <c r="C235" s="215"/>
      <c r="D235" s="215"/>
      <c r="E235" s="215"/>
      <c r="F235" s="215"/>
      <c r="G235" s="215"/>
      <c r="H235" s="215"/>
      <c r="I235" s="215"/>
      <c r="J235" s="215"/>
      <c r="K235" s="215"/>
      <c r="L235" s="215"/>
      <c r="M235" s="215"/>
      <c r="N235" s="215"/>
      <c r="O235" s="215"/>
      <c r="P235" s="215"/>
      <c r="Q235" s="215"/>
      <c r="R235" s="215"/>
      <c r="S235" s="215"/>
      <c r="T235" s="215"/>
      <c r="U235" s="215"/>
      <c r="V235" s="215"/>
      <c r="W235" s="215"/>
      <c r="X235" s="215"/>
      <c r="Y235" s="215"/>
      <c r="Z235" s="215"/>
      <c r="AA235" s="215"/>
    </row>
    <row r="236" spans="1:28" ht="15.75" x14ac:dyDescent="0.25">
      <c r="A236" s="215"/>
      <c r="B236" s="216"/>
      <c r="C236" s="215"/>
      <c r="D236" s="215"/>
      <c r="E236" s="215"/>
      <c r="F236" s="215"/>
      <c r="G236" s="215"/>
      <c r="H236" s="215"/>
      <c r="I236" s="215"/>
      <c r="J236" s="215"/>
      <c r="K236" s="215"/>
      <c r="L236" s="215"/>
      <c r="M236" s="215"/>
      <c r="N236" s="215"/>
      <c r="O236" s="215"/>
      <c r="P236" s="215"/>
      <c r="Q236" s="215"/>
      <c r="R236" s="215"/>
      <c r="S236" s="215"/>
      <c r="T236" s="215"/>
      <c r="U236" s="215"/>
      <c r="V236" s="215"/>
      <c r="W236" s="215"/>
      <c r="X236" s="215"/>
      <c r="Y236" s="215"/>
      <c r="Z236" s="215"/>
      <c r="AA236" s="215"/>
    </row>
    <row r="237" spans="1:28" ht="15.75" x14ac:dyDescent="0.25">
      <c r="A237" s="215"/>
      <c r="B237" s="216"/>
      <c r="C237" s="215"/>
      <c r="D237" s="215"/>
      <c r="E237" s="215"/>
      <c r="F237" s="215"/>
      <c r="G237" s="215"/>
      <c r="H237" s="215"/>
      <c r="I237" s="215"/>
      <c r="J237" s="215"/>
      <c r="K237" s="215"/>
      <c r="L237" s="215"/>
      <c r="M237" s="215"/>
      <c r="N237" s="215"/>
      <c r="O237" s="215"/>
      <c r="P237" s="215"/>
      <c r="Q237" s="215"/>
      <c r="R237" s="215"/>
      <c r="S237" s="215"/>
      <c r="T237" s="215"/>
      <c r="U237" s="215"/>
      <c r="V237" s="215"/>
      <c r="W237" s="215"/>
      <c r="X237" s="215"/>
      <c r="Y237" s="215"/>
      <c r="Z237" s="215"/>
      <c r="AA237" s="215"/>
    </row>
    <row r="238" spans="1:28" ht="15.75" x14ac:dyDescent="0.25">
      <c r="A238" s="215"/>
      <c r="B238" s="216"/>
      <c r="C238" s="215"/>
      <c r="D238" s="215"/>
      <c r="E238" s="215"/>
      <c r="F238" s="215"/>
      <c r="G238" s="215"/>
      <c r="H238" s="215"/>
      <c r="I238" s="215"/>
      <c r="J238" s="215"/>
      <c r="K238" s="215"/>
      <c r="L238" s="215"/>
      <c r="M238" s="215"/>
      <c r="N238" s="215"/>
      <c r="O238" s="215"/>
      <c r="P238" s="215"/>
      <c r="Q238" s="215"/>
      <c r="R238" s="215"/>
      <c r="S238" s="215"/>
      <c r="T238" s="215"/>
      <c r="U238" s="215"/>
      <c r="V238" s="215"/>
      <c r="W238" s="215"/>
      <c r="X238" s="215"/>
      <c r="Y238" s="215"/>
      <c r="Z238" s="215"/>
      <c r="AA238" s="215"/>
    </row>
    <row r="239" spans="1:28" ht="15.75" x14ac:dyDescent="0.25">
      <c r="A239" s="215"/>
      <c r="B239" s="216"/>
      <c r="C239" s="215"/>
      <c r="D239" s="215"/>
      <c r="E239" s="215"/>
      <c r="F239" s="215"/>
      <c r="G239" s="215"/>
      <c r="H239" s="215"/>
      <c r="I239" s="215"/>
      <c r="J239" s="215"/>
      <c r="K239" s="215"/>
      <c r="L239" s="215"/>
      <c r="M239" s="215"/>
      <c r="N239" s="215"/>
      <c r="O239" s="215"/>
      <c r="P239" s="215"/>
      <c r="Q239" s="215"/>
      <c r="R239" s="215"/>
      <c r="S239" s="215"/>
      <c r="T239" s="215"/>
      <c r="U239" s="215"/>
      <c r="V239" s="215"/>
      <c r="W239" s="215"/>
      <c r="X239" s="215"/>
      <c r="Y239" s="215"/>
      <c r="Z239" s="215"/>
      <c r="AA239" s="215"/>
    </row>
    <row r="240" spans="1:28" ht="15.75" x14ac:dyDescent="0.25">
      <c r="A240" s="215"/>
      <c r="B240" s="216"/>
      <c r="C240" s="215"/>
      <c r="D240" s="215"/>
      <c r="E240" s="215"/>
      <c r="F240" s="215"/>
      <c r="G240" s="215"/>
      <c r="H240" s="215"/>
      <c r="I240" s="215"/>
      <c r="J240" s="215"/>
      <c r="K240" s="215"/>
      <c r="L240" s="215"/>
      <c r="M240" s="215"/>
      <c r="N240" s="215"/>
      <c r="O240" s="215"/>
      <c r="P240" s="215"/>
      <c r="Q240" s="215"/>
      <c r="R240" s="215"/>
      <c r="S240" s="215"/>
      <c r="T240" s="215"/>
      <c r="U240" s="215"/>
      <c r="V240" s="215"/>
      <c r="W240" s="215"/>
      <c r="X240" s="215"/>
      <c r="Y240" s="215"/>
      <c r="Z240" s="215"/>
      <c r="AA240" s="215"/>
    </row>
    <row r="241" spans="1:27" ht="15.75" x14ac:dyDescent="0.25">
      <c r="A241" s="215"/>
      <c r="B241" s="216"/>
      <c r="C241" s="215"/>
      <c r="D241" s="215"/>
      <c r="E241" s="215"/>
      <c r="F241" s="215"/>
      <c r="G241" s="215"/>
      <c r="H241" s="215"/>
      <c r="I241" s="215"/>
      <c r="J241" s="215"/>
      <c r="K241" s="215"/>
      <c r="L241" s="215"/>
      <c r="M241" s="215"/>
      <c r="N241" s="215"/>
      <c r="O241" s="215"/>
      <c r="P241" s="215"/>
      <c r="Q241" s="215"/>
      <c r="R241" s="215"/>
      <c r="S241" s="215"/>
      <c r="T241" s="215"/>
      <c r="U241" s="215"/>
      <c r="V241" s="215"/>
      <c r="W241" s="215"/>
      <c r="X241" s="215"/>
      <c r="Y241" s="215"/>
      <c r="Z241" s="215"/>
      <c r="AA241" s="215"/>
    </row>
    <row r="242" spans="1:27" ht="15.75" x14ac:dyDescent="0.25">
      <c r="A242" s="215"/>
      <c r="B242" s="216"/>
      <c r="C242" s="215"/>
      <c r="D242" s="215"/>
      <c r="E242" s="215"/>
      <c r="F242" s="215"/>
      <c r="G242" s="215"/>
      <c r="H242" s="215"/>
      <c r="I242" s="215"/>
      <c r="J242" s="215"/>
      <c r="K242" s="215"/>
      <c r="L242" s="215"/>
      <c r="M242" s="215"/>
      <c r="N242" s="215"/>
      <c r="O242" s="215"/>
      <c r="P242" s="215"/>
      <c r="Q242" s="215"/>
      <c r="R242" s="215"/>
      <c r="S242" s="215"/>
      <c r="T242" s="215"/>
      <c r="U242" s="215"/>
      <c r="V242" s="215"/>
      <c r="W242" s="215"/>
      <c r="X242" s="215"/>
      <c r="Y242" s="215"/>
      <c r="Z242" s="215"/>
      <c r="AA242" s="215"/>
    </row>
    <row r="243" spans="1:27" ht="15.75" x14ac:dyDescent="0.25">
      <c r="A243" s="215"/>
      <c r="B243" s="216"/>
      <c r="C243" s="215"/>
      <c r="D243" s="215"/>
      <c r="E243" s="215"/>
      <c r="F243" s="215"/>
      <c r="G243" s="215"/>
      <c r="H243" s="215"/>
      <c r="I243" s="215"/>
      <c r="J243" s="215"/>
      <c r="K243" s="215"/>
      <c r="L243" s="215"/>
      <c r="M243" s="215"/>
      <c r="N243" s="215"/>
      <c r="O243" s="215"/>
      <c r="P243" s="215"/>
      <c r="Q243" s="215"/>
      <c r="R243" s="215"/>
      <c r="S243" s="215"/>
      <c r="T243" s="215"/>
      <c r="U243" s="215"/>
      <c r="V243" s="215"/>
      <c r="W243" s="215"/>
      <c r="X243" s="215"/>
      <c r="Y243" s="215"/>
      <c r="Z243" s="215"/>
      <c r="AA243" s="215"/>
    </row>
    <row r="244" spans="1:27" ht="15.75" x14ac:dyDescent="0.25">
      <c r="A244" s="215"/>
      <c r="B244" s="216"/>
      <c r="C244" s="215"/>
      <c r="D244" s="215"/>
      <c r="E244" s="215"/>
      <c r="F244" s="215"/>
      <c r="G244" s="215"/>
      <c r="H244" s="215"/>
      <c r="I244" s="215"/>
      <c r="J244" s="215"/>
      <c r="K244" s="215"/>
      <c r="L244" s="215"/>
      <c r="M244" s="215"/>
      <c r="N244" s="215"/>
      <c r="O244" s="215"/>
      <c r="P244" s="215"/>
      <c r="Q244" s="215"/>
      <c r="R244" s="215"/>
      <c r="S244" s="215"/>
      <c r="T244" s="215"/>
      <c r="U244" s="215"/>
      <c r="V244" s="215"/>
      <c r="W244" s="215"/>
      <c r="X244" s="215"/>
      <c r="Y244" s="215"/>
      <c r="Z244" s="215"/>
      <c r="AA244" s="215"/>
    </row>
    <row r="245" spans="1:27" ht="15.75" x14ac:dyDescent="0.25">
      <c r="A245" s="215"/>
      <c r="B245" s="216"/>
      <c r="C245" s="215"/>
      <c r="D245" s="215"/>
      <c r="E245" s="215"/>
      <c r="F245" s="215"/>
      <c r="G245" s="215"/>
      <c r="H245" s="215"/>
      <c r="I245" s="215"/>
      <c r="J245" s="215"/>
      <c r="K245" s="215"/>
      <c r="L245" s="215"/>
      <c r="M245" s="215"/>
      <c r="N245" s="215"/>
      <c r="O245" s="215"/>
      <c r="P245" s="215"/>
      <c r="Q245" s="215"/>
      <c r="R245" s="215"/>
      <c r="S245" s="215"/>
      <c r="T245" s="215"/>
      <c r="U245" s="215"/>
      <c r="V245" s="215"/>
      <c r="W245" s="215"/>
      <c r="X245" s="215"/>
      <c r="Y245" s="215"/>
      <c r="Z245" s="215"/>
      <c r="AA245" s="215"/>
    </row>
    <row r="246" spans="1:27" ht="15.75" x14ac:dyDescent="0.25">
      <c r="A246" s="215"/>
      <c r="B246" s="216"/>
      <c r="C246" s="215"/>
      <c r="D246" s="215"/>
      <c r="E246" s="215"/>
      <c r="F246" s="215"/>
      <c r="G246" s="215"/>
      <c r="H246" s="215"/>
      <c r="I246" s="215"/>
      <c r="J246" s="215"/>
      <c r="K246" s="215"/>
      <c r="L246" s="215"/>
      <c r="M246" s="215"/>
      <c r="N246" s="215"/>
      <c r="O246" s="215"/>
      <c r="P246" s="215"/>
      <c r="Q246" s="215"/>
      <c r="R246" s="215"/>
      <c r="S246" s="215"/>
      <c r="T246" s="215"/>
      <c r="U246" s="215"/>
      <c r="V246" s="215"/>
      <c r="W246" s="215"/>
      <c r="X246" s="215"/>
      <c r="Y246" s="215"/>
      <c r="Z246" s="215"/>
      <c r="AA246" s="215"/>
    </row>
    <row r="247" spans="1:27" ht="15.75" x14ac:dyDescent="0.25">
      <c r="A247" s="215"/>
      <c r="B247" s="216"/>
      <c r="C247" s="215"/>
      <c r="D247" s="215"/>
      <c r="E247" s="215"/>
      <c r="F247" s="215"/>
      <c r="G247" s="215"/>
      <c r="H247" s="215"/>
      <c r="I247" s="215"/>
      <c r="J247" s="215"/>
      <c r="K247" s="215"/>
      <c r="L247" s="215"/>
      <c r="M247" s="215"/>
      <c r="N247" s="215"/>
      <c r="O247" s="215"/>
      <c r="P247" s="215"/>
      <c r="Q247" s="215"/>
      <c r="R247" s="215"/>
      <c r="S247" s="215"/>
      <c r="T247" s="215"/>
      <c r="U247" s="215"/>
      <c r="V247" s="215"/>
      <c r="W247" s="215"/>
      <c r="X247" s="215"/>
      <c r="Y247" s="215"/>
      <c r="Z247" s="215"/>
      <c r="AA247" s="215"/>
    </row>
    <row r="248" spans="1:27" ht="15.75" x14ac:dyDescent="0.25">
      <c r="A248" s="215"/>
      <c r="B248" s="216"/>
      <c r="C248" s="215"/>
      <c r="D248" s="215"/>
      <c r="E248" s="215"/>
      <c r="F248" s="215"/>
      <c r="G248" s="215"/>
      <c r="H248" s="215"/>
      <c r="I248" s="215"/>
      <c r="J248" s="215"/>
      <c r="K248" s="215"/>
      <c r="L248" s="215"/>
      <c r="M248" s="215"/>
      <c r="N248" s="215"/>
      <c r="O248" s="215"/>
      <c r="P248" s="215"/>
      <c r="Q248" s="215"/>
      <c r="R248" s="215"/>
      <c r="S248" s="215"/>
      <c r="T248" s="215"/>
      <c r="U248" s="215"/>
      <c r="V248" s="215"/>
      <c r="W248" s="215"/>
      <c r="X248" s="215"/>
      <c r="Y248" s="215"/>
      <c r="Z248" s="215"/>
      <c r="AA248" s="215"/>
    </row>
    <row r="249" spans="1:27" ht="15.75" x14ac:dyDescent="0.25">
      <c r="A249" s="215"/>
      <c r="B249" s="216"/>
      <c r="C249" s="215"/>
      <c r="D249" s="215"/>
      <c r="E249" s="215"/>
      <c r="F249" s="215"/>
      <c r="G249" s="215"/>
      <c r="H249" s="215"/>
      <c r="I249" s="215"/>
      <c r="J249" s="215"/>
      <c r="K249" s="215"/>
      <c r="L249" s="215"/>
      <c r="M249" s="215"/>
      <c r="N249" s="215"/>
      <c r="O249" s="215"/>
      <c r="P249" s="215"/>
      <c r="Q249" s="215"/>
      <c r="R249" s="215"/>
      <c r="S249" s="215"/>
      <c r="T249" s="215"/>
      <c r="U249" s="215"/>
      <c r="V249" s="215"/>
      <c r="W249" s="215"/>
      <c r="X249" s="215"/>
      <c r="Y249" s="215"/>
      <c r="Z249" s="215"/>
      <c r="AA249" s="215"/>
    </row>
    <row r="250" spans="1:27" ht="15.75" x14ac:dyDescent="0.25">
      <c r="A250" s="215"/>
      <c r="B250" s="216"/>
      <c r="C250" s="215"/>
      <c r="D250" s="215"/>
      <c r="E250" s="215"/>
      <c r="F250" s="215"/>
      <c r="G250" s="215"/>
      <c r="H250" s="215"/>
      <c r="I250" s="215"/>
      <c r="J250" s="215"/>
      <c r="K250" s="215"/>
      <c r="L250" s="215"/>
      <c r="M250" s="215"/>
      <c r="N250" s="215"/>
      <c r="O250" s="215"/>
      <c r="P250" s="215"/>
      <c r="Q250" s="215"/>
      <c r="R250" s="215"/>
      <c r="S250" s="215"/>
      <c r="T250" s="215"/>
      <c r="U250" s="215"/>
      <c r="V250" s="215"/>
      <c r="W250" s="215"/>
      <c r="X250" s="215"/>
      <c r="Y250" s="215"/>
      <c r="Z250" s="215"/>
      <c r="AA250" s="215"/>
    </row>
    <row r="251" spans="1:27" ht="15.75" x14ac:dyDescent="0.25">
      <c r="A251" s="215"/>
      <c r="B251" s="216"/>
      <c r="C251" s="215"/>
      <c r="D251" s="215"/>
      <c r="E251" s="215"/>
      <c r="F251" s="215"/>
      <c r="G251" s="215"/>
      <c r="H251" s="215"/>
      <c r="I251" s="215"/>
      <c r="J251" s="215"/>
      <c r="K251" s="215"/>
      <c r="L251" s="215"/>
      <c r="M251" s="215"/>
      <c r="N251" s="215"/>
      <c r="O251" s="215"/>
      <c r="P251" s="215"/>
      <c r="Q251" s="215"/>
      <c r="R251" s="215"/>
      <c r="S251" s="215"/>
      <c r="T251" s="215"/>
      <c r="U251" s="215"/>
      <c r="V251" s="215"/>
      <c r="W251" s="215"/>
      <c r="X251" s="215"/>
      <c r="Y251" s="215"/>
      <c r="Z251" s="215"/>
      <c r="AA251" s="215"/>
    </row>
    <row r="252" spans="1:27" ht="15.75" x14ac:dyDescent="0.25">
      <c r="A252" s="215"/>
      <c r="B252" s="216"/>
      <c r="C252" s="215"/>
      <c r="D252" s="215"/>
      <c r="E252" s="215"/>
      <c r="F252" s="215"/>
      <c r="G252" s="215"/>
      <c r="H252" s="215"/>
      <c r="I252" s="215"/>
      <c r="J252" s="215"/>
      <c r="K252" s="215"/>
      <c r="L252" s="215"/>
      <c r="M252" s="215"/>
      <c r="N252" s="215"/>
      <c r="O252" s="215"/>
      <c r="P252" s="215"/>
      <c r="Q252" s="215"/>
      <c r="R252" s="215"/>
      <c r="S252" s="215"/>
      <c r="T252" s="215"/>
      <c r="U252" s="215"/>
      <c r="V252" s="215"/>
      <c r="W252" s="215"/>
      <c r="X252" s="215"/>
      <c r="Y252" s="215"/>
      <c r="Z252" s="215"/>
      <c r="AA252" s="215"/>
    </row>
    <row r="253" spans="1:27" ht="15.75" x14ac:dyDescent="0.25">
      <c r="A253" s="215"/>
      <c r="B253" s="216"/>
      <c r="C253" s="215"/>
      <c r="D253" s="215"/>
      <c r="E253" s="215"/>
      <c r="F253" s="215"/>
      <c r="G253" s="215"/>
      <c r="H253" s="215"/>
      <c r="I253" s="215"/>
      <c r="J253" s="215"/>
      <c r="K253" s="215"/>
      <c r="L253" s="215"/>
      <c r="M253" s="215"/>
      <c r="N253" s="215"/>
      <c r="O253" s="215"/>
      <c r="P253" s="215"/>
      <c r="Q253" s="215"/>
      <c r="R253" s="215"/>
      <c r="S253" s="215"/>
      <c r="T253" s="215"/>
      <c r="U253" s="215"/>
      <c r="V253" s="215"/>
      <c r="W253" s="215"/>
      <c r="X253" s="215"/>
      <c r="Y253" s="215"/>
      <c r="Z253" s="215"/>
      <c r="AA253" s="215"/>
    </row>
    <row r="254" spans="1:27" ht="15.75" x14ac:dyDescent="0.25">
      <c r="A254" s="215"/>
      <c r="B254" s="216"/>
      <c r="C254" s="215"/>
      <c r="D254" s="215"/>
      <c r="E254" s="215"/>
      <c r="F254" s="215"/>
      <c r="G254" s="215"/>
      <c r="H254" s="215"/>
      <c r="I254" s="215"/>
      <c r="J254" s="215"/>
      <c r="K254" s="215"/>
      <c r="L254" s="215"/>
      <c r="M254" s="215"/>
      <c r="N254" s="215"/>
      <c r="O254" s="215"/>
      <c r="P254" s="215"/>
      <c r="Q254" s="215"/>
      <c r="R254" s="215"/>
      <c r="S254" s="215"/>
      <c r="T254" s="215"/>
      <c r="U254" s="215"/>
      <c r="V254" s="215"/>
      <c r="W254" s="215"/>
      <c r="X254" s="215"/>
      <c r="Y254" s="215"/>
      <c r="Z254" s="215"/>
      <c r="AA254" s="215"/>
    </row>
    <row r="255" spans="1:27" ht="15.75" x14ac:dyDescent="0.25">
      <c r="A255" s="215"/>
      <c r="B255" s="216"/>
      <c r="C255" s="215"/>
      <c r="D255" s="215"/>
      <c r="E255" s="215"/>
      <c r="F255" s="215"/>
      <c r="G255" s="215"/>
      <c r="H255" s="215"/>
      <c r="I255" s="215"/>
      <c r="J255" s="215"/>
      <c r="K255" s="215"/>
      <c r="L255" s="215"/>
      <c r="M255" s="215"/>
      <c r="N255" s="215"/>
      <c r="O255" s="215"/>
      <c r="P255" s="215"/>
      <c r="Q255" s="215"/>
      <c r="R255" s="215"/>
      <c r="S255" s="215"/>
      <c r="T255" s="215"/>
      <c r="U255" s="215"/>
      <c r="V255" s="215"/>
      <c r="W255" s="215"/>
      <c r="X255" s="215"/>
      <c r="Y255" s="215"/>
      <c r="Z255" s="215"/>
      <c r="AA255" s="215"/>
    </row>
    <row r="256" spans="1:27" ht="15.75" x14ac:dyDescent="0.25">
      <c r="A256" s="215"/>
      <c r="B256" s="216"/>
      <c r="C256" s="215"/>
      <c r="D256" s="215"/>
      <c r="E256" s="215"/>
      <c r="F256" s="215"/>
      <c r="G256" s="215"/>
      <c r="H256" s="215"/>
      <c r="I256" s="215"/>
      <c r="J256" s="215"/>
      <c r="K256" s="215"/>
      <c r="L256" s="215"/>
      <c r="M256" s="215"/>
      <c r="N256" s="215"/>
      <c r="O256" s="215"/>
      <c r="P256" s="215"/>
      <c r="Q256" s="215"/>
      <c r="R256" s="215"/>
      <c r="S256" s="215"/>
      <c r="T256" s="215"/>
      <c r="U256" s="215"/>
      <c r="V256" s="215"/>
      <c r="W256" s="215"/>
      <c r="X256" s="215"/>
      <c r="Y256" s="215"/>
      <c r="Z256" s="215"/>
      <c r="AA256" s="215"/>
    </row>
    <row r="257" spans="1:27" ht="15.75" x14ac:dyDescent="0.25">
      <c r="A257" s="215"/>
      <c r="B257" s="216"/>
      <c r="C257" s="215"/>
      <c r="D257" s="215"/>
      <c r="E257" s="215"/>
      <c r="F257" s="215"/>
      <c r="G257" s="215"/>
      <c r="H257" s="215"/>
      <c r="I257" s="215"/>
      <c r="J257" s="215"/>
      <c r="K257" s="215"/>
      <c r="L257" s="215"/>
      <c r="M257" s="215"/>
      <c r="N257" s="215"/>
      <c r="O257" s="215"/>
      <c r="P257" s="215"/>
      <c r="Q257" s="215"/>
      <c r="R257" s="215"/>
      <c r="S257" s="215"/>
      <c r="T257" s="215"/>
      <c r="U257" s="215"/>
      <c r="V257" s="215"/>
      <c r="W257" s="215"/>
      <c r="X257" s="215"/>
      <c r="Y257" s="215"/>
      <c r="Z257" s="215"/>
      <c r="AA257" s="215"/>
    </row>
    <row r="258" spans="1:27" ht="15.75" x14ac:dyDescent="0.25">
      <c r="A258" s="215"/>
      <c r="B258" s="216"/>
      <c r="C258" s="215"/>
      <c r="D258" s="215"/>
      <c r="E258" s="215"/>
      <c r="F258" s="215"/>
      <c r="G258" s="215"/>
      <c r="H258" s="215"/>
      <c r="I258" s="215"/>
      <c r="J258" s="215"/>
      <c r="K258" s="215"/>
      <c r="L258" s="215"/>
      <c r="M258" s="215"/>
      <c r="N258" s="215"/>
      <c r="O258" s="215"/>
      <c r="P258" s="215"/>
      <c r="Q258" s="215"/>
      <c r="R258" s="215"/>
      <c r="S258" s="215"/>
      <c r="T258" s="215"/>
      <c r="U258" s="215"/>
      <c r="V258" s="215"/>
      <c r="W258" s="215"/>
      <c r="X258" s="215"/>
      <c r="Y258" s="215"/>
      <c r="Z258" s="215"/>
      <c r="AA258" s="215"/>
    </row>
    <row r="259" spans="1:27" ht="15.75" x14ac:dyDescent="0.25">
      <c r="A259" s="215"/>
      <c r="B259" s="216"/>
      <c r="C259" s="215"/>
      <c r="D259" s="215"/>
      <c r="E259" s="215"/>
      <c r="F259" s="215"/>
      <c r="G259" s="215"/>
      <c r="H259" s="215"/>
      <c r="I259" s="215"/>
      <c r="J259" s="215"/>
      <c r="K259" s="215"/>
      <c r="L259" s="215"/>
      <c r="M259" s="215"/>
      <c r="N259" s="215"/>
      <c r="O259" s="215"/>
      <c r="P259" s="215"/>
      <c r="Q259" s="215"/>
      <c r="R259" s="215"/>
      <c r="S259" s="215"/>
      <c r="T259" s="215"/>
      <c r="U259" s="215"/>
      <c r="V259" s="215"/>
      <c r="W259" s="215"/>
      <c r="X259" s="215"/>
      <c r="Y259" s="215"/>
      <c r="Z259" s="215"/>
      <c r="AA259" s="215"/>
    </row>
    <row r="260" spans="1:27" ht="15.75" x14ac:dyDescent="0.25">
      <c r="A260" s="215"/>
      <c r="B260" s="216"/>
      <c r="C260" s="215"/>
      <c r="D260" s="215"/>
      <c r="E260" s="215"/>
      <c r="F260" s="215"/>
      <c r="G260" s="215"/>
      <c r="H260" s="215"/>
      <c r="I260" s="215"/>
      <c r="J260" s="215"/>
      <c r="K260" s="215"/>
      <c r="L260" s="215"/>
      <c r="M260" s="215"/>
      <c r="N260" s="215"/>
      <c r="O260" s="215"/>
      <c r="P260" s="215"/>
      <c r="Q260" s="215"/>
      <c r="R260" s="215"/>
      <c r="S260" s="215"/>
      <c r="T260" s="215"/>
      <c r="U260" s="215"/>
      <c r="V260" s="215"/>
      <c r="W260" s="215"/>
      <c r="X260" s="215"/>
      <c r="Y260" s="215"/>
      <c r="Z260" s="215"/>
      <c r="AA260" s="215"/>
    </row>
    <row r="261" spans="1:27" ht="15.75" x14ac:dyDescent="0.25">
      <c r="A261" s="215"/>
      <c r="B261" s="216"/>
      <c r="C261" s="215"/>
      <c r="D261" s="215"/>
      <c r="E261" s="215"/>
      <c r="F261" s="215"/>
      <c r="G261" s="215"/>
      <c r="H261" s="215"/>
      <c r="I261" s="215"/>
      <c r="J261" s="215"/>
      <c r="K261" s="215"/>
      <c r="L261" s="215"/>
      <c r="M261" s="215"/>
      <c r="N261" s="215"/>
      <c r="O261" s="215"/>
      <c r="P261" s="215"/>
      <c r="Q261" s="215"/>
      <c r="R261" s="215"/>
      <c r="S261" s="215"/>
      <c r="T261" s="215"/>
      <c r="U261" s="215"/>
      <c r="V261" s="215"/>
      <c r="W261" s="215"/>
      <c r="X261" s="215"/>
      <c r="Y261" s="215"/>
      <c r="Z261" s="215"/>
      <c r="AA261" s="215"/>
    </row>
    <row r="262" spans="1:27" ht="15.75" x14ac:dyDescent="0.25">
      <c r="A262" s="215"/>
      <c r="B262" s="216"/>
      <c r="C262" s="215"/>
      <c r="D262" s="215"/>
      <c r="E262" s="215"/>
      <c r="F262" s="215"/>
      <c r="G262" s="215"/>
      <c r="H262" s="215"/>
      <c r="I262" s="215"/>
      <c r="J262" s="215"/>
      <c r="K262" s="215"/>
      <c r="L262" s="215"/>
      <c r="M262" s="215"/>
      <c r="N262" s="215"/>
      <c r="O262" s="215"/>
      <c r="P262" s="215"/>
      <c r="Q262" s="215"/>
      <c r="R262" s="215"/>
      <c r="S262" s="215"/>
      <c r="T262" s="215"/>
      <c r="U262" s="215"/>
      <c r="V262" s="215"/>
      <c r="W262" s="215"/>
      <c r="X262" s="215"/>
      <c r="Y262" s="215"/>
      <c r="Z262" s="215"/>
      <c r="AA262" s="215"/>
    </row>
    <row r="263" spans="1:27" ht="15.75" x14ac:dyDescent="0.25">
      <c r="A263" s="215"/>
      <c r="B263" s="216"/>
      <c r="C263" s="215"/>
      <c r="D263" s="215"/>
      <c r="E263" s="215"/>
      <c r="F263" s="215"/>
      <c r="G263" s="215"/>
      <c r="H263" s="215"/>
      <c r="I263" s="215"/>
      <c r="J263" s="215"/>
      <c r="K263" s="215"/>
      <c r="L263" s="215"/>
      <c r="M263" s="215"/>
      <c r="N263" s="215"/>
      <c r="O263" s="215"/>
      <c r="P263" s="215"/>
      <c r="Q263" s="215"/>
      <c r="R263" s="215"/>
      <c r="S263" s="215"/>
      <c r="T263" s="215"/>
      <c r="U263" s="215"/>
      <c r="V263" s="215"/>
      <c r="W263" s="215"/>
      <c r="X263" s="215"/>
      <c r="Y263" s="215"/>
      <c r="Z263" s="215"/>
      <c r="AA263" s="215"/>
    </row>
    <row r="264" spans="1:27" ht="15.75" x14ac:dyDescent="0.25">
      <c r="A264" s="215"/>
      <c r="B264" s="216"/>
      <c r="C264" s="215"/>
      <c r="D264" s="215"/>
      <c r="E264" s="215"/>
      <c r="F264" s="215"/>
      <c r="G264" s="215"/>
      <c r="H264" s="215"/>
      <c r="I264" s="215"/>
      <c r="J264" s="215"/>
      <c r="K264" s="215"/>
      <c r="L264" s="215"/>
      <c r="M264" s="215"/>
      <c r="N264" s="215"/>
      <c r="O264" s="215"/>
      <c r="P264" s="215"/>
      <c r="Q264" s="215"/>
      <c r="R264" s="215"/>
      <c r="S264" s="215"/>
      <c r="T264" s="215"/>
      <c r="U264" s="215"/>
      <c r="V264" s="215"/>
      <c r="W264" s="215"/>
      <c r="X264" s="215"/>
      <c r="Y264" s="215"/>
      <c r="Z264" s="215"/>
      <c r="AA264" s="215"/>
    </row>
    <row r="265" spans="1:27" ht="15.75" x14ac:dyDescent="0.25">
      <c r="A265" s="215"/>
      <c r="B265" s="216"/>
      <c r="C265" s="215"/>
      <c r="D265" s="215"/>
      <c r="E265" s="215"/>
      <c r="F265" s="215"/>
      <c r="G265" s="215"/>
      <c r="H265" s="215"/>
      <c r="I265" s="215"/>
      <c r="J265" s="215"/>
      <c r="K265" s="215"/>
      <c r="L265" s="215"/>
      <c r="M265" s="215"/>
      <c r="N265" s="215"/>
      <c r="O265" s="215"/>
      <c r="P265" s="215"/>
      <c r="Q265" s="215"/>
      <c r="R265" s="215"/>
      <c r="S265" s="215"/>
      <c r="T265" s="215"/>
      <c r="U265" s="215"/>
      <c r="V265" s="215"/>
      <c r="W265" s="215"/>
      <c r="X265" s="215"/>
      <c r="Y265" s="215"/>
      <c r="Z265" s="215"/>
      <c r="AA265" s="215"/>
    </row>
    <row r="266" spans="1:27" ht="15.75" x14ac:dyDescent="0.25">
      <c r="A266" s="215"/>
      <c r="B266" s="216"/>
      <c r="C266" s="215"/>
      <c r="D266" s="215"/>
      <c r="E266" s="215"/>
      <c r="F266" s="215"/>
      <c r="G266" s="215"/>
      <c r="H266" s="215"/>
      <c r="I266" s="215"/>
      <c r="J266" s="215"/>
      <c r="K266" s="215"/>
      <c r="L266" s="215"/>
      <c r="M266" s="215"/>
      <c r="N266" s="215"/>
      <c r="O266" s="215"/>
      <c r="P266" s="215"/>
      <c r="Q266" s="215"/>
      <c r="R266" s="215"/>
      <c r="S266" s="215"/>
      <c r="T266" s="215"/>
      <c r="U266" s="215"/>
      <c r="V266" s="215"/>
      <c r="W266" s="215"/>
      <c r="X266" s="215"/>
      <c r="Y266" s="215"/>
      <c r="Z266" s="215"/>
      <c r="AA266" s="215"/>
    </row>
    <row r="267" spans="1:27" ht="15.75" x14ac:dyDescent="0.25">
      <c r="A267" s="215"/>
      <c r="B267" s="216"/>
      <c r="C267" s="215"/>
      <c r="D267" s="215"/>
      <c r="E267" s="215"/>
      <c r="F267" s="215"/>
      <c r="G267" s="215"/>
      <c r="H267" s="215"/>
      <c r="I267" s="215"/>
      <c r="J267" s="215"/>
      <c r="K267" s="215"/>
      <c r="L267" s="215"/>
      <c r="M267" s="215"/>
      <c r="N267" s="215"/>
      <c r="O267" s="215"/>
      <c r="P267" s="215"/>
      <c r="Q267" s="215"/>
      <c r="R267" s="215"/>
      <c r="S267" s="215"/>
      <c r="T267" s="215"/>
      <c r="U267" s="215"/>
      <c r="V267" s="215"/>
      <c r="W267" s="215"/>
      <c r="X267" s="215"/>
      <c r="Y267" s="215"/>
      <c r="Z267" s="215"/>
      <c r="AA267" s="215"/>
    </row>
    <row r="268" spans="1:27" ht="15.75" x14ac:dyDescent="0.25">
      <c r="A268" s="215"/>
      <c r="B268" s="216"/>
      <c r="C268" s="215"/>
      <c r="D268" s="215"/>
      <c r="E268" s="215"/>
      <c r="F268" s="215"/>
      <c r="G268" s="215"/>
      <c r="H268" s="215"/>
      <c r="I268" s="215"/>
      <c r="J268" s="215"/>
      <c r="K268" s="215"/>
      <c r="L268" s="215"/>
      <c r="M268" s="215"/>
      <c r="N268" s="215"/>
      <c r="O268" s="215"/>
      <c r="P268" s="215"/>
      <c r="Q268" s="215"/>
      <c r="R268" s="215"/>
      <c r="S268" s="215"/>
      <c r="T268" s="215"/>
      <c r="U268" s="215"/>
      <c r="V268" s="215"/>
      <c r="W268" s="215"/>
      <c r="X268" s="215"/>
      <c r="Y268" s="215"/>
      <c r="Z268" s="215"/>
      <c r="AA268" s="215"/>
    </row>
    <row r="269" spans="1:27" ht="15.75" x14ac:dyDescent="0.25">
      <c r="A269" s="215"/>
      <c r="B269" s="216"/>
      <c r="C269" s="215"/>
      <c r="D269" s="215"/>
      <c r="E269" s="215"/>
      <c r="F269" s="215"/>
      <c r="G269" s="215"/>
      <c r="H269" s="215"/>
      <c r="I269" s="215"/>
      <c r="J269" s="215"/>
      <c r="K269" s="215"/>
      <c r="L269" s="215"/>
      <c r="M269" s="215"/>
      <c r="N269" s="215"/>
      <c r="O269" s="215"/>
      <c r="P269" s="215"/>
      <c r="Q269" s="215"/>
      <c r="R269" s="215"/>
      <c r="S269" s="215"/>
      <c r="T269" s="215"/>
      <c r="U269" s="215"/>
      <c r="V269" s="215"/>
      <c r="W269" s="215"/>
      <c r="X269" s="215"/>
      <c r="Y269" s="215"/>
      <c r="Z269" s="215"/>
      <c r="AA269" s="215"/>
    </row>
    <row r="270" spans="1:27" ht="15.75" x14ac:dyDescent="0.25">
      <c r="A270" s="215"/>
      <c r="B270" s="216"/>
      <c r="C270" s="215"/>
      <c r="D270" s="215"/>
      <c r="E270" s="215"/>
      <c r="F270" s="215"/>
      <c r="G270" s="215"/>
      <c r="H270" s="215"/>
      <c r="I270" s="215"/>
      <c r="J270" s="215"/>
      <c r="K270" s="215"/>
      <c r="L270" s="215"/>
      <c r="M270" s="215"/>
      <c r="N270" s="215"/>
      <c r="O270" s="215"/>
      <c r="P270" s="215"/>
      <c r="Q270" s="215"/>
      <c r="R270" s="215"/>
      <c r="S270" s="215"/>
      <c r="T270" s="215"/>
      <c r="U270" s="215"/>
      <c r="V270" s="215"/>
      <c r="W270" s="215"/>
      <c r="X270" s="215"/>
      <c r="Y270" s="215"/>
      <c r="Z270" s="215"/>
      <c r="AA270" s="215"/>
    </row>
    <row r="271" spans="1:27" ht="15.75" x14ac:dyDescent="0.25">
      <c r="A271" s="215"/>
      <c r="B271" s="216"/>
      <c r="C271" s="215"/>
      <c r="D271" s="215"/>
      <c r="E271" s="215"/>
      <c r="F271" s="215"/>
      <c r="G271" s="215"/>
      <c r="H271" s="215"/>
      <c r="I271" s="215"/>
      <c r="J271" s="215"/>
      <c r="K271" s="215"/>
      <c r="L271" s="215"/>
      <c r="M271" s="215"/>
      <c r="N271" s="215"/>
      <c r="O271" s="215"/>
      <c r="P271" s="215"/>
      <c r="Q271" s="215"/>
      <c r="R271" s="215"/>
      <c r="S271" s="215"/>
      <c r="T271" s="215"/>
      <c r="U271" s="215"/>
      <c r="V271" s="215"/>
      <c r="W271" s="215"/>
      <c r="X271" s="215"/>
      <c r="Y271" s="215"/>
      <c r="Z271" s="215"/>
      <c r="AA271" s="215"/>
    </row>
    <row r="272" spans="1:27" ht="15.75" x14ac:dyDescent="0.25">
      <c r="A272" s="215"/>
      <c r="B272" s="216"/>
      <c r="C272" s="215"/>
      <c r="D272" s="215"/>
      <c r="E272" s="215"/>
      <c r="F272" s="215"/>
      <c r="G272" s="215"/>
      <c r="H272" s="215"/>
      <c r="I272" s="215"/>
      <c r="J272" s="215"/>
      <c r="K272" s="215"/>
      <c r="L272" s="215"/>
      <c r="M272" s="215"/>
      <c r="N272" s="215"/>
      <c r="O272" s="215"/>
      <c r="P272" s="215"/>
      <c r="Q272" s="215"/>
      <c r="R272" s="215"/>
      <c r="S272" s="215"/>
      <c r="T272" s="215"/>
      <c r="U272" s="215"/>
      <c r="V272" s="215"/>
      <c r="W272" s="215"/>
      <c r="X272" s="215"/>
      <c r="Y272" s="215"/>
      <c r="Z272" s="215"/>
      <c r="AA272" s="215"/>
    </row>
    <row r="273" spans="1:27" ht="15.75" x14ac:dyDescent="0.25">
      <c r="A273" s="215"/>
      <c r="B273" s="216"/>
      <c r="C273" s="215"/>
      <c r="D273" s="215"/>
      <c r="E273" s="215"/>
      <c r="F273" s="215"/>
      <c r="G273" s="215"/>
      <c r="H273" s="215"/>
      <c r="I273" s="215"/>
      <c r="J273" s="215"/>
      <c r="K273" s="215"/>
      <c r="L273" s="215"/>
      <c r="M273" s="215"/>
      <c r="N273" s="215"/>
      <c r="O273" s="215"/>
      <c r="P273" s="215"/>
      <c r="Q273" s="215"/>
      <c r="R273" s="215"/>
      <c r="S273" s="215"/>
      <c r="T273" s="215"/>
      <c r="U273" s="215"/>
      <c r="V273" s="215"/>
      <c r="W273" s="215"/>
      <c r="X273" s="215"/>
      <c r="Y273" s="215"/>
      <c r="Z273" s="215"/>
      <c r="AA273" s="215"/>
    </row>
    <row r="274" spans="1:27" ht="15.75" x14ac:dyDescent="0.25">
      <c r="A274" s="215"/>
      <c r="B274" s="216"/>
      <c r="C274" s="215"/>
      <c r="D274" s="215"/>
      <c r="E274" s="215"/>
      <c r="F274" s="215"/>
      <c r="G274" s="215"/>
      <c r="H274" s="215"/>
      <c r="I274" s="215"/>
      <c r="J274" s="215"/>
      <c r="K274" s="215"/>
      <c r="L274" s="215"/>
      <c r="M274" s="215"/>
      <c r="N274" s="215"/>
      <c r="O274" s="215"/>
      <c r="P274" s="215"/>
      <c r="Q274" s="215"/>
      <c r="R274" s="215"/>
      <c r="S274" s="215"/>
      <c r="T274" s="215"/>
      <c r="U274" s="215"/>
      <c r="V274" s="215"/>
      <c r="W274" s="215"/>
      <c r="X274" s="215"/>
      <c r="Y274" s="215"/>
      <c r="Z274" s="215"/>
      <c r="AA274" s="215"/>
    </row>
    <row r="275" spans="1:27" ht="15.75" x14ac:dyDescent="0.25">
      <c r="A275" s="215"/>
      <c r="B275" s="216"/>
      <c r="C275" s="215"/>
      <c r="D275" s="215"/>
      <c r="E275" s="215"/>
      <c r="F275" s="215"/>
      <c r="G275" s="215"/>
      <c r="H275" s="215"/>
      <c r="I275" s="215"/>
      <c r="J275" s="215"/>
      <c r="K275" s="215"/>
      <c r="L275" s="215"/>
      <c r="M275" s="215"/>
      <c r="N275" s="215"/>
      <c r="O275" s="215"/>
      <c r="P275" s="215"/>
      <c r="Q275" s="215"/>
      <c r="R275" s="215"/>
      <c r="S275" s="215"/>
      <c r="T275" s="215"/>
      <c r="U275" s="215"/>
      <c r="V275" s="215"/>
      <c r="W275" s="215"/>
      <c r="X275" s="215"/>
      <c r="Y275" s="215"/>
      <c r="Z275" s="215"/>
      <c r="AA275" s="215"/>
    </row>
    <row r="276" spans="1:27" ht="15.75" x14ac:dyDescent="0.25">
      <c r="A276" s="215"/>
      <c r="B276" s="216"/>
      <c r="C276" s="215"/>
      <c r="D276" s="215"/>
      <c r="E276" s="215"/>
      <c r="F276" s="215"/>
      <c r="G276" s="215"/>
      <c r="H276" s="215"/>
      <c r="I276" s="215"/>
      <c r="J276" s="215"/>
      <c r="K276" s="215"/>
      <c r="L276" s="215"/>
      <c r="M276" s="215"/>
      <c r="N276" s="215"/>
      <c r="O276" s="215"/>
      <c r="P276" s="215"/>
      <c r="Q276" s="215"/>
      <c r="R276" s="215"/>
      <c r="S276" s="215"/>
      <c r="T276" s="215"/>
      <c r="U276" s="215"/>
      <c r="V276" s="215"/>
      <c r="W276" s="215"/>
      <c r="X276" s="215"/>
      <c r="Y276" s="215"/>
      <c r="Z276" s="215"/>
      <c r="AA276" s="215"/>
    </row>
    <row r="277" spans="1:27" ht="15.75" x14ac:dyDescent="0.25">
      <c r="A277" s="215"/>
      <c r="B277" s="216"/>
      <c r="C277" s="215"/>
      <c r="D277" s="215"/>
      <c r="E277" s="215"/>
      <c r="F277" s="215"/>
      <c r="G277" s="215"/>
      <c r="H277" s="215"/>
      <c r="I277" s="215"/>
      <c r="J277" s="215"/>
      <c r="K277" s="215"/>
      <c r="L277" s="215"/>
      <c r="M277" s="215"/>
      <c r="N277" s="215"/>
      <c r="O277" s="215"/>
      <c r="P277" s="215"/>
      <c r="Q277" s="215"/>
      <c r="R277" s="215"/>
      <c r="S277" s="215"/>
      <c r="T277" s="215"/>
      <c r="U277" s="215"/>
      <c r="V277" s="215"/>
      <c r="W277" s="215"/>
      <c r="X277" s="215"/>
      <c r="Y277" s="215"/>
      <c r="Z277" s="215"/>
      <c r="AA277" s="215"/>
    </row>
    <row r="278" spans="1:27" ht="15.75" x14ac:dyDescent="0.25">
      <c r="A278" s="215"/>
      <c r="B278" s="216"/>
      <c r="C278" s="215"/>
      <c r="D278" s="215"/>
      <c r="E278" s="215"/>
      <c r="F278" s="215"/>
      <c r="G278" s="215"/>
      <c r="H278" s="215"/>
      <c r="I278" s="215"/>
      <c r="J278" s="215"/>
      <c r="K278" s="215"/>
      <c r="L278" s="215"/>
      <c r="M278" s="215"/>
      <c r="N278" s="215"/>
      <c r="O278" s="215"/>
      <c r="P278" s="215"/>
      <c r="Q278" s="215"/>
      <c r="R278" s="215"/>
      <c r="S278" s="215"/>
      <c r="T278" s="215"/>
      <c r="U278" s="215"/>
      <c r="V278" s="215"/>
      <c r="W278" s="215"/>
      <c r="X278" s="215"/>
      <c r="Y278" s="215"/>
      <c r="Z278" s="215"/>
      <c r="AA278" s="215"/>
    </row>
    <row r="279" spans="1:27" ht="15.75" x14ac:dyDescent="0.25">
      <c r="A279" s="215"/>
      <c r="B279" s="216"/>
      <c r="C279" s="215"/>
      <c r="D279" s="215"/>
      <c r="E279" s="215"/>
      <c r="F279" s="215"/>
      <c r="G279" s="215"/>
      <c r="H279" s="215"/>
      <c r="I279" s="215"/>
      <c r="J279" s="215"/>
      <c r="K279" s="215"/>
      <c r="L279" s="215"/>
      <c r="M279" s="215"/>
      <c r="N279" s="215"/>
      <c r="O279" s="215"/>
      <c r="P279" s="215"/>
      <c r="Q279" s="215"/>
      <c r="R279" s="215"/>
      <c r="S279" s="215"/>
      <c r="T279" s="215"/>
      <c r="U279" s="215"/>
      <c r="V279" s="215"/>
      <c r="W279" s="215"/>
      <c r="X279" s="215"/>
      <c r="Y279" s="215"/>
      <c r="Z279" s="215"/>
      <c r="AA279" s="215"/>
    </row>
    <row r="280" spans="1:27" ht="15.75" x14ac:dyDescent="0.25">
      <c r="A280" s="215"/>
      <c r="B280" s="216"/>
      <c r="C280" s="215"/>
      <c r="D280" s="215"/>
      <c r="E280" s="215"/>
      <c r="F280" s="215"/>
      <c r="G280" s="215"/>
      <c r="H280" s="215"/>
      <c r="I280" s="215"/>
      <c r="J280" s="215"/>
      <c r="K280" s="215"/>
      <c r="L280" s="215"/>
      <c r="M280" s="215"/>
      <c r="N280" s="215"/>
      <c r="O280" s="215"/>
      <c r="P280" s="215"/>
      <c r="Q280" s="215"/>
      <c r="R280" s="215"/>
      <c r="S280" s="215"/>
      <c r="T280" s="215"/>
      <c r="U280" s="215"/>
      <c r="V280" s="215"/>
      <c r="W280" s="215"/>
      <c r="X280" s="215"/>
      <c r="Y280" s="215"/>
      <c r="Z280" s="215"/>
      <c r="AA280" s="215"/>
    </row>
    <row r="281" spans="1:27" ht="15.75" x14ac:dyDescent="0.25">
      <c r="A281" s="215"/>
      <c r="B281" s="216"/>
      <c r="C281" s="215"/>
      <c r="D281" s="215"/>
      <c r="E281" s="215"/>
      <c r="F281" s="215"/>
      <c r="G281" s="215"/>
      <c r="H281" s="215"/>
      <c r="I281" s="215"/>
      <c r="J281" s="215"/>
      <c r="K281" s="215"/>
      <c r="L281" s="215"/>
      <c r="M281" s="215"/>
      <c r="N281" s="215"/>
      <c r="O281" s="215"/>
      <c r="P281" s="215"/>
      <c r="Q281" s="215"/>
      <c r="R281" s="215"/>
      <c r="S281" s="215"/>
      <c r="T281" s="215"/>
      <c r="U281" s="215"/>
      <c r="V281" s="215"/>
      <c r="W281" s="215"/>
      <c r="X281" s="215"/>
      <c r="Y281" s="215"/>
      <c r="Z281" s="215"/>
      <c r="AA281" s="215"/>
    </row>
    <row r="282" spans="1:27" ht="15.75" x14ac:dyDescent="0.25">
      <c r="A282" s="215"/>
      <c r="B282" s="216"/>
      <c r="C282" s="215"/>
      <c r="D282" s="215"/>
      <c r="E282" s="215"/>
      <c r="F282" s="215"/>
      <c r="G282" s="215"/>
      <c r="H282" s="215"/>
      <c r="I282" s="215"/>
      <c r="J282" s="215"/>
      <c r="K282" s="215"/>
      <c r="L282" s="215"/>
      <c r="M282" s="215"/>
      <c r="N282" s="215"/>
      <c r="O282" s="215"/>
      <c r="P282" s="215"/>
      <c r="Q282" s="215"/>
      <c r="R282" s="215"/>
      <c r="S282" s="215"/>
      <c r="T282" s="215"/>
      <c r="U282" s="215"/>
      <c r="V282" s="215"/>
      <c r="W282" s="215"/>
      <c r="X282" s="215"/>
      <c r="Y282" s="215"/>
      <c r="Z282" s="215"/>
      <c r="AA282" s="215"/>
    </row>
    <row r="283" spans="1:27" ht="15.75" x14ac:dyDescent="0.25">
      <c r="A283" s="215"/>
      <c r="B283" s="216"/>
      <c r="C283" s="215"/>
      <c r="D283" s="215"/>
      <c r="E283" s="215"/>
      <c r="F283" s="215"/>
      <c r="G283" s="215"/>
      <c r="H283" s="215"/>
      <c r="I283" s="215"/>
      <c r="J283" s="215"/>
      <c r="K283" s="215"/>
      <c r="L283" s="215"/>
      <c r="M283" s="215"/>
      <c r="N283" s="215"/>
      <c r="O283" s="215"/>
      <c r="P283" s="215"/>
      <c r="Q283" s="215"/>
      <c r="R283" s="215"/>
      <c r="S283" s="215"/>
      <c r="T283" s="215"/>
      <c r="U283" s="215"/>
      <c r="V283" s="215"/>
      <c r="W283" s="215"/>
      <c r="X283" s="215"/>
      <c r="Y283" s="215"/>
      <c r="Z283" s="215"/>
      <c r="AA283" s="215"/>
    </row>
    <row r="284" spans="1:27" ht="15.75" x14ac:dyDescent="0.25">
      <c r="A284" s="215"/>
      <c r="B284" s="216"/>
      <c r="C284" s="215"/>
      <c r="D284" s="215"/>
      <c r="E284" s="215"/>
      <c r="F284" s="215"/>
      <c r="G284" s="215"/>
      <c r="H284" s="215"/>
      <c r="I284" s="215"/>
      <c r="J284" s="215"/>
      <c r="K284" s="215"/>
      <c r="L284" s="215"/>
      <c r="M284" s="215"/>
      <c r="N284" s="215"/>
      <c r="O284" s="215"/>
      <c r="P284" s="215"/>
      <c r="Q284" s="215"/>
      <c r="R284" s="215"/>
      <c r="S284" s="215"/>
      <c r="T284" s="215"/>
      <c r="U284" s="215"/>
      <c r="V284" s="215"/>
      <c r="W284" s="215"/>
      <c r="X284" s="215"/>
      <c r="Y284" s="215"/>
      <c r="Z284" s="215"/>
      <c r="AA284" s="215"/>
    </row>
    <row r="285" spans="1:27" ht="15.75" x14ac:dyDescent="0.25">
      <c r="A285" s="215"/>
      <c r="B285" s="216"/>
      <c r="C285" s="215"/>
      <c r="D285" s="215"/>
      <c r="E285" s="215"/>
      <c r="F285" s="215"/>
      <c r="G285" s="215"/>
      <c r="H285" s="215"/>
      <c r="I285" s="215"/>
      <c r="J285" s="215"/>
      <c r="K285" s="215"/>
      <c r="L285" s="215"/>
      <c r="M285" s="215"/>
      <c r="N285" s="215"/>
      <c r="O285" s="215"/>
      <c r="P285" s="215"/>
      <c r="Q285" s="215"/>
      <c r="R285" s="215"/>
      <c r="S285" s="215"/>
      <c r="T285" s="215"/>
      <c r="U285" s="215"/>
      <c r="V285" s="215"/>
      <c r="W285" s="215"/>
      <c r="X285" s="215"/>
      <c r="Y285" s="215"/>
      <c r="Z285" s="215"/>
      <c r="AA285" s="215"/>
    </row>
    <row r="286" spans="1:27" ht="15.75" x14ac:dyDescent="0.25">
      <c r="A286" s="215"/>
      <c r="B286" s="216"/>
      <c r="C286" s="215"/>
      <c r="D286" s="215"/>
      <c r="E286" s="215"/>
      <c r="F286" s="215"/>
      <c r="G286" s="215"/>
      <c r="H286" s="215"/>
      <c r="I286" s="215"/>
      <c r="J286" s="215"/>
      <c r="K286" s="215"/>
      <c r="L286" s="215"/>
      <c r="M286" s="215"/>
      <c r="N286" s="215"/>
      <c r="O286" s="215"/>
      <c r="P286" s="215"/>
      <c r="Q286" s="215"/>
      <c r="R286" s="215"/>
      <c r="S286" s="215"/>
      <c r="T286" s="215"/>
      <c r="U286" s="215"/>
      <c r="V286" s="215"/>
      <c r="W286" s="215"/>
      <c r="X286" s="215"/>
      <c r="Y286" s="215"/>
      <c r="Z286" s="215"/>
      <c r="AA286" s="215"/>
    </row>
    <row r="287" spans="1:27" ht="15.75" x14ac:dyDescent="0.25">
      <c r="A287" s="215"/>
      <c r="B287" s="216"/>
      <c r="C287" s="215"/>
      <c r="D287" s="215"/>
      <c r="E287" s="215"/>
      <c r="F287" s="215"/>
      <c r="G287" s="215"/>
      <c r="H287" s="215"/>
      <c r="I287" s="215"/>
      <c r="J287" s="215"/>
      <c r="K287" s="215"/>
      <c r="L287" s="215"/>
      <c r="M287" s="215"/>
      <c r="N287" s="215"/>
      <c r="O287" s="215"/>
      <c r="P287" s="215"/>
      <c r="Q287" s="215"/>
      <c r="R287" s="215"/>
      <c r="S287" s="215"/>
      <c r="T287" s="215"/>
      <c r="U287" s="215"/>
      <c r="V287" s="215"/>
      <c r="W287" s="215"/>
      <c r="X287" s="215"/>
      <c r="Y287" s="215"/>
      <c r="Z287" s="215"/>
      <c r="AA287" s="215"/>
    </row>
    <row r="288" spans="1:27" ht="15.75" x14ac:dyDescent="0.25">
      <c r="A288" s="215"/>
      <c r="B288" s="216"/>
      <c r="C288" s="215"/>
      <c r="D288" s="215"/>
      <c r="E288" s="215"/>
      <c r="F288" s="215"/>
      <c r="G288" s="215"/>
      <c r="H288" s="215"/>
      <c r="I288" s="215"/>
      <c r="J288" s="215"/>
      <c r="K288" s="215"/>
      <c r="L288" s="215"/>
      <c r="M288" s="215"/>
      <c r="N288" s="215"/>
      <c r="O288" s="215"/>
      <c r="P288" s="215"/>
      <c r="Q288" s="215"/>
      <c r="R288" s="215"/>
      <c r="S288" s="215"/>
      <c r="T288" s="215"/>
      <c r="U288" s="215"/>
      <c r="V288" s="215"/>
      <c r="W288" s="215"/>
      <c r="X288" s="215"/>
      <c r="Y288" s="215"/>
      <c r="Z288" s="215"/>
      <c r="AA288" s="215"/>
    </row>
    <row r="289" spans="1:27" ht="15.75" x14ac:dyDescent="0.25">
      <c r="A289" s="215"/>
      <c r="B289" s="216"/>
      <c r="C289" s="215"/>
      <c r="D289" s="215"/>
      <c r="E289" s="215"/>
      <c r="F289" s="215"/>
      <c r="G289" s="215"/>
      <c r="H289" s="215"/>
      <c r="I289" s="215"/>
      <c r="J289" s="215"/>
      <c r="K289" s="215"/>
      <c r="L289" s="215"/>
      <c r="M289" s="215"/>
      <c r="N289" s="215"/>
      <c r="O289" s="215"/>
      <c r="P289" s="215"/>
      <c r="Q289" s="215"/>
      <c r="R289" s="215"/>
      <c r="S289" s="215"/>
      <c r="T289" s="215"/>
      <c r="U289" s="215"/>
      <c r="V289" s="215"/>
      <c r="W289" s="215"/>
      <c r="X289" s="215"/>
      <c r="Y289" s="215"/>
      <c r="Z289" s="215"/>
      <c r="AA289" s="215"/>
    </row>
    <row r="290" spans="1:27" ht="15.75" x14ac:dyDescent="0.25">
      <c r="A290" s="215"/>
      <c r="B290" s="216"/>
      <c r="C290" s="215"/>
      <c r="D290" s="215"/>
      <c r="E290" s="215"/>
      <c r="F290" s="215"/>
      <c r="G290" s="215"/>
      <c r="H290" s="215"/>
      <c r="I290" s="215"/>
      <c r="J290" s="215"/>
      <c r="K290" s="215"/>
      <c r="L290" s="215"/>
      <c r="M290" s="215"/>
      <c r="N290" s="215"/>
      <c r="O290" s="215"/>
      <c r="P290" s="215"/>
      <c r="Q290" s="215"/>
      <c r="R290" s="215"/>
      <c r="S290" s="215"/>
      <c r="T290" s="215"/>
      <c r="U290" s="215"/>
      <c r="V290" s="215"/>
      <c r="W290" s="215"/>
      <c r="X290" s="215"/>
      <c r="Y290" s="215"/>
      <c r="Z290" s="215"/>
      <c r="AA290" s="215"/>
    </row>
    <row r="291" spans="1:27" ht="15.75" x14ac:dyDescent="0.25">
      <c r="A291" s="215"/>
      <c r="B291" s="216"/>
      <c r="C291" s="215"/>
      <c r="D291" s="215"/>
      <c r="E291" s="215"/>
      <c r="F291" s="215"/>
      <c r="G291" s="215"/>
      <c r="H291" s="215"/>
      <c r="I291" s="215"/>
      <c r="J291" s="215"/>
      <c r="K291" s="215"/>
      <c r="L291" s="215"/>
      <c r="M291" s="215"/>
      <c r="N291" s="215"/>
      <c r="O291" s="215"/>
      <c r="P291" s="215"/>
      <c r="Q291" s="215"/>
      <c r="R291" s="215"/>
      <c r="S291" s="215"/>
      <c r="T291" s="215"/>
      <c r="U291" s="215"/>
      <c r="V291" s="215"/>
      <c r="W291" s="215"/>
      <c r="X291" s="215"/>
      <c r="Y291" s="215"/>
      <c r="Z291" s="215"/>
      <c r="AA291" s="215"/>
    </row>
    <row r="292" spans="1:27" ht="15.75" x14ac:dyDescent="0.25">
      <c r="A292" s="215"/>
      <c r="B292" s="216"/>
      <c r="C292" s="215"/>
      <c r="D292" s="215"/>
      <c r="E292" s="215"/>
      <c r="F292" s="215"/>
      <c r="G292" s="215"/>
      <c r="H292" s="215"/>
      <c r="I292" s="215"/>
      <c r="J292" s="215"/>
      <c r="K292" s="215"/>
      <c r="L292" s="215"/>
      <c r="M292" s="215"/>
      <c r="N292" s="215"/>
      <c r="O292" s="215"/>
      <c r="P292" s="215"/>
      <c r="Q292" s="215"/>
      <c r="R292" s="215"/>
      <c r="S292" s="215"/>
      <c r="T292" s="215"/>
      <c r="U292" s="215"/>
      <c r="V292" s="215"/>
      <c r="W292" s="215"/>
      <c r="X292" s="215"/>
      <c r="Y292" s="215"/>
      <c r="Z292" s="215"/>
      <c r="AA292" s="215"/>
    </row>
    <row r="293" spans="1:27" ht="15.75" x14ac:dyDescent="0.25">
      <c r="A293" s="215"/>
      <c r="B293" s="216"/>
      <c r="C293" s="215"/>
      <c r="D293" s="215"/>
      <c r="E293" s="215"/>
      <c r="F293" s="215"/>
      <c r="G293" s="215"/>
      <c r="H293" s="215"/>
      <c r="I293" s="215"/>
      <c r="J293" s="215"/>
      <c r="K293" s="215"/>
      <c r="L293" s="215"/>
      <c r="M293" s="215"/>
      <c r="N293" s="215"/>
      <c r="O293" s="215"/>
      <c r="P293" s="215"/>
      <c r="Q293" s="215"/>
      <c r="R293" s="215"/>
      <c r="S293" s="215"/>
      <c r="T293" s="215"/>
      <c r="U293" s="215"/>
      <c r="V293" s="215"/>
      <c r="W293" s="215"/>
      <c r="X293" s="215"/>
      <c r="Y293" s="215"/>
      <c r="Z293" s="215"/>
      <c r="AA293" s="215"/>
    </row>
    <row r="294" spans="1:27" ht="15.75" x14ac:dyDescent="0.25">
      <c r="A294" s="215"/>
      <c r="B294" s="216"/>
      <c r="C294" s="215"/>
      <c r="D294" s="215"/>
      <c r="E294" s="215"/>
      <c r="F294" s="215"/>
      <c r="G294" s="215"/>
      <c r="H294" s="215"/>
      <c r="I294" s="215"/>
      <c r="J294" s="215"/>
      <c r="K294" s="215"/>
      <c r="L294" s="215"/>
      <c r="M294" s="215"/>
      <c r="N294" s="215"/>
      <c r="O294" s="215"/>
      <c r="P294" s="215"/>
      <c r="Q294" s="215"/>
      <c r="R294" s="215"/>
      <c r="S294" s="215"/>
      <c r="T294" s="215"/>
      <c r="U294" s="215"/>
      <c r="V294" s="215"/>
      <c r="W294" s="215"/>
      <c r="X294" s="215"/>
      <c r="Y294" s="215"/>
      <c r="Z294" s="215"/>
      <c r="AA294" s="215"/>
    </row>
    <row r="295" spans="1:27" ht="15.75" x14ac:dyDescent="0.25">
      <c r="A295" s="215"/>
      <c r="B295" s="216"/>
      <c r="C295" s="215"/>
      <c r="D295" s="215"/>
      <c r="E295" s="215"/>
      <c r="F295" s="215"/>
      <c r="G295" s="215"/>
      <c r="H295" s="215"/>
      <c r="I295" s="215"/>
      <c r="J295" s="215"/>
      <c r="K295" s="215"/>
      <c r="L295" s="215"/>
      <c r="M295" s="215"/>
      <c r="N295" s="215"/>
      <c r="O295" s="215"/>
      <c r="P295" s="215"/>
      <c r="Q295" s="215"/>
      <c r="R295" s="215"/>
      <c r="S295" s="215"/>
      <c r="T295" s="215"/>
      <c r="U295" s="215"/>
      <c r="V295" s="215"/>
      <c r="W295" s="215"/>
      <c r="X295" s="215"/>
      <c r="Y295" s="215"/>
      <c r="Z295" s="215"/>
      <c r="AA295" s="215"/>
    </row>
    <row r="296" spans="1:27" ht="15.75" x14ac:dyDescent="0.25">
      <c r="A296" s="215"/>
      <c r="B296" s="216"/>
      <c r="C296" s="215"/>
      <c r="D296" s="215"/>
      <c r="E296" s="215"/>
      <c r="F296" s="215"/>
      <c r="G296" s="215"/>
      <c r="H296" s="215"/>
      <c r="I296" s="215"/>
      <c r="J296" s="215"/>
      <c r="K296" s="215"/>
      <c r="L296" s="215"/>
      <c r="M296" s="215"/>
      <c r="N296" s="215"/>
      <c r="O296" s="215"/>
      <c r="P296" s="215"/>
      <c r="Q296" s="215"/>
      <c r="R296" s="215"/>
      <c r="S296" s="215"/>
      <c r="T296" s="215"/>
      <c r="U296" s="215"/>
      <c r="V296" s="215"/>
      <c r="W296" s="215"/>
      <c r="X296" s="215"/>
      <c r="Y296" s="215"/>
      <c r="Z296" s="215"/>
      <c r="AA296" s="215"/>
    </row>
    <row r="297" spans="1:27" ht="15.75" x14ac:dyDescent="0.25">
      <c r="A297" s="215"/>
      <c r="B297" s="216"/>
      <c r="C297" s="215"/>
      <c r="D297" s="215"/>
      <c r="E297" s="215"/>
      <c r="F297" s="215"/>
      <c r="G297" s="215"/>
      <c r="H297" s="215"/>
      <c r="I297" s="215"/>
      <c r="J297" s="215"/>
      <c r="K297" s="215"/>
      <c r="L297" s="215"/>
      <c r="M297" s="215"/>
      <c r="N297" s="215"/>
      <c r="O297" s="215"/>
      <c r="P297" s="215"/>
      <c r="Q297" s="215"/>
      <c r="R297" s="215"/>
      <c r="S297" s="215"/>
      <c r="T297" s="215"/>
      <c r="U297" s="215"/>
      <c r="V297" s="215"/>
      <c r="W297" s="215"/>
      <c r="X297" s="215"/>
      <c r="Y297" s="215"/>
      <c r="Z297" s="215"/>
      <c r="AA297" s="215"/>
    </row>
    <row r="298" spans="1:27" ht="15.75" x14ac:dyDescent="0.25">
      <c r="A298" s="215"/>
      <c r="B298" s="216"/>
      <c r="C298" s="215"/>
      <c r="D298" s="215"/>
      <c r="E298" s="215"/>
      <c r="F298" s="215"/>
      <c r="G298" s="215"/>
      <c r="H298" s="215"/>
      <c r="I298" s="215"/>
      <c r="J298" s="215"/>
      <c r="K298" s="215"/>
      <c r="L298" s="215"/>
      <c r="M298" s="215"/>
      <c r="N298" s="215"/>
      <c r="O298" s="215"/>
      <c r="P298" s="215"/>
      <c r="Q298" s="215"/>
      <c r="R298" s="215"/>
      <c r="S298" s="215"/>
      <c r="T298" s="215"/>
      <c r="U298" s="215"/>
      <c r="V298" s="215"/>
      <c r="W298" s="215"/>
      <c r="X298" s="215"/>
      <c r="Y298" s="215"/>
      <c r="Z298" s="215"/>
      <c r="AA298" s="215"/>
    </row>
    <row r="299" spans="1:27" ht="15.75" x14ac:dyDescent="0.25">
      <c r="A299" s="215"/>
      <c r="B299" s="216"/>
      <c r="C299" s="215"/>
      <c r="D299" s="215"/>
      <c r="E299" s="215"/>
      <c r="F299" s="215"/>
      <c r="G299" s="215"/>
      <c r="H299" s="215"/>
      <c r="I299" s="215"/>
      <c r="J299" s="215"/>
      <c r="K299" s="215"/>
      <c r="L299" s="215"/>
      <c r="M299" s="215"/>
      <c r="N299" s="215"/>
      <c r="O299" s="215"/>
      <c r="P299" s="215"/>
      <c r="Q299" s="215"/>
      <c r="R299" s="215"/>
      <c r="S299" s="215"/>
      <c r="T299" s="215"/>
      <c r="U299" s="215"/>
      <c r="V299" s="215"/>
      <c r="W299" s="215"/>
      <c r="X299" s="215"/>
      <c r="Y299" s="215"/>
      <c r="Z299" s="215"/>
      <c r="AA299" s="215"/>
    </row>
    <row r="300" spans="1:27" ht="15.75" x14ac:dyDescent="0.25">
      <c r="A300" s="215"/>
      <c r="B300" s="216"/>
      <c r="C300" s="215"/>
      <c r="D300" s="215"/>
      <c r="E300" s="215"/>
      <c r="F300" s="215"/>
      <c r="G300" s="215"/>
      <c r="H300" s="215"/>
      <c r="I300" s="215"/>
      <c r="J300" s="215"/>
      <c r="K300" s="215"/>
      <c r="L300" s="215"/>
      <c r="M300" s="215"/>
      <c r="N300" s="215"/>
      <c r="O300" s="215"/>
      <c r="P300" s="215"/>
      <c r="Q300" s="215"/>
      <c r="R300" s="215"/>
      <c r="S300" s="215"/>
      <c r="T300" s="215"/>
      <c r="U300" s="215"/>
      <c r="V300" s="215"/>
      <c r="W300" s="215"/>
      <c r="X300" s="215"/>
      <c r="Y300" s="215"/>
      <c r="Z300" s="215"/>
      <c r="AA300" s="215"/>
    </row>
    <row r="301" spans="1:27" ht="15.75" x14ac:dyDescent="0.25">
      <c r="A301" s="215"/>
      <c r="B301" s="216"/>
      <c r="C301" s="215"/>
      <c r="D301" s="215"/>
      <c r="E301" s="215"/>
      <c r="F301" s="215"/>
      <c r="G301" s="215"/>
      <c r="H301" s="215"/>
      <c r="I301" s="215"/>
      <c r="J301" s="215"/>
      <c r="K301" s="215"/>
      <c r="L301" s="215"/>
      <c r="M301" s="215"/>
      <c r="N301" s="215"/>
      <c r="O301" s="215"/>
      <c r="P301" s="215"/>
      <c r="Q301" s="215"/>
      <c r="R301" s="215"/>
      <c r="S301" s="215"/>
      <c r="T301" s="215"/>
      <c r="U301" s="215"/>
      <c r="V301" s="215"/>
      <c r="W301" s="215"/>
      <c r="X301" s="215"/>
      <c r="Y301" s="215"/>
      <c r="Z301" s="215"/>
      <c r="AA301" s="215"/>
    </row>
    <row r="302" spans="1:27" ht="15.75" x14ac:dyDescent="0.25">
      <c r="A302" s="215"/>
      <c r="B302" s="216"/>
      <c r="C302" s="215"/>
      <c r="D302" s="215"/>
      <c r="E302" s="215"/>
      <c r="F302" s="215"/>
      <c r="G302" s="215"/>
      <c r="H302" s="215"/>
      <c r="I302" s="215"/>
      <c r="J302" s="215"/>
      <c r="K302" s="215"/>
      <c r="L302" s="215"/>
      <c r="M302" s="215"/>
      <c r="N302" s="215"/>
      <c r="O302" s="215"/>
      <c r="P302" s="215"/>
      <c r="Q302" s="215"/>
      <c r="R302" s="215"/>
      <c r="S302" s="215"/>
      <c r="T302" s="215"/>
      <c r="U302" s="215"/>
      <c r="V302" s="215"/>
      <c r="W302" s="215"/>
      <c r="X302" s="215"/>
      <c r="Y302" s="215"/>
      <c r="Z302" s="215"/>
      <c r="AA302" s="215"/>
    </row>
    <row r="303" spans="1:27" ht="15.75" x14ac:dyDescent="0.25">
      <c r="A303" s="215"/>
      <c r="B303" s="216"/>
      <c r="C303" s="215"/>
      <c r="D303" s="215"/>
      <c r="E303" s="215"/>
      <c r="F303" s="215"/>
      <c r="G303" s="215"/>
      <c r="H303" s="215"/>
      <c r="I303" s="215"/>
      <c r="J303" s="215"/>
      <c r="K303" s="215"/>
      <c r="L303" s="215"/>
      <c r="M303" s="215"/>
      <c r="N303" s="215"/>
      <c r="O303" s="215"/>
      <c r="P303" s="215"/>
      <c r="Q303" s="215"/>
      <c r="R303" s="215"/>
      <c r="S303" s="215"/>
      <c r="T303" s="215"/>
      <c r="U303" s="215"/>
      <c r="V303" s="215"/>
      <c r="W303" s="215"/>
      <c r="X303" s="215"/>
      <c r="Y303" s="215"/>
      <c r="Z303" s="215"/>
      <c r="AA303" s="215"/>
    </row>
    <row r="304" spans="1:27" ht="15.75" x14ac:dyDescent="0.25">
      <c r="A304" s="215"/>
      <c r="B304" s="216"/>
      <c r="C304" s="215"/>
      <c r="D304" s="215"/>
      <c r="E304" s="215"/>
      <c r="F304" s="215"/>
      <c r="G304" s="215"/>
      <c r="H304" s="215"/>
      <c r="I304" s="215"/>
      <c r="J304" s="215"/>
      <c r="K304" s="215"/>
      <c r="L304" s="215"/>
      <c r="M304" s="215"/>
      <c r="N304" s="215"/>
      <c r="O304" s="215"/>
      <c r="P304" s="215"/>
      <c r="Q304" s="215"/>
      <c r="R304" s="215"/>
      <c r="S304" s="215"/>
      <c r="T304" s="215"/>
      <c r="U304" s="215"/>
      <c r="V304" s="215"/>
      <c r="W304" s="215"/>
      <c r="X304" s="215"/>
      <c r="Y304" s="215"/>
      <c r="Z304" s="215"/>
      <c r="AA304" s="215"/>
    </row>
    <row r="305" spans="1:27" ht="15.75" x14ac:dyDescent="0.25">
      <c r="A305" s="215"/>
      <c r="B305" s="216"/>
      <c r="C305" s="215"/>
      <c r="D305" s="215"/>
      <c r="E305" s="215"/>
      <c r="F305" s="215"/>
      <c r="G305" s="215"/>
      <c r="H305" s="215"/>
      <c r="I305" s="215"/>
      <c r="J305" s="215"/>
      <c r="K305" s="215"/>
      <c r="L305" s="215"/>
      <c r="M305" s="215"/>
      <c r="N305" s="215"/>
      <c r="O305" s="215"/>
      <c r="P305" s="215"/>
      <c r="Q305" s="215"/>
      <c r="R305" s="215"/>
      <c r="S305" s="215"/>
      <c r="T305" s="215"/>
      <c r="U305" s="215"/>
      <c r="V305" s="215"/>
      <c r="W305" s="215"/>
      <c r="X305" s="215"/>
      <c r="Y305" s="215"/>
      <c r="Z305" s="215"/>
      <c r="AA305" s="215"/>
    </row>
    <row r="306" spans="1:27" ht="15.75" x14ac:dyDescent="0.25">
      <c r="A306" s="215"/>
      <c r="B306" s="216"/>
      <c r="C306" s="215"/>
      <c r="D306" s="215"/>
      <c r="E306" s="215"/>
      <c r="F306" s="215"/>
      <c r="G306" s="215"/>
      <c r="H306" s="215"/>
      <c r="I306" s="215"/>
      <c r="J306" s="215"/>
      <c r="K306" s="215"/>
      <c r="L306" s="215"/>
      <c r="M306" s="215"/>
      <c r="N306" s="215"/>
      <c r="O306" s="215"/>
      <c r="P306" s="215"/>
      <c r="Q306" s="215"/>
      <c r="R306" s="215"/>
      <c r="S306" s="215"/>
      <c r="T306" s="215"/>
      <c r="U306" s="215"/>
      <c r="V306" s="215"/>
      <c r="W306" s="215"/>
      <c r="X306" s="215"/>
      <c r="Y306" s="215"/>
      <c r="Z306" s="215"/>
      <c r="AA306" s="215"/>
    </row>
    <row r="307" spans="1:27" ht="15.75" x14ac:dyDescent="0.25">
      <c r="A307" s="215"/>
      <c r="B307" s="216"/>
      <c r="C307" s="215"/>
      <c r="D307" s="215"/>
      <c r="E307" s="215"/>
      <c r="F307" s="215"/>
      <c r="G307" s="215"/>
      <c r="H307" s="215"/>
      <c r="I307" s="215"/>
      <c r="J307" s="215"/>
      <c r="K307" s="215"/>
      <c r="L307" s="215"/>
      <c r="M307" s="215"/>
      <c r="N307" s="215"/>
      <c r="O307" s="215"/>
      <c r="P307" s="215"/>
      <c r="Q307" s="215"/>
      <c r="R307" s="215"/>
      <c r="S307" s="215"/>
      <c r="T307" s="215"/>
      <c r="U307" s="215"/>
      <c r="V307" s="215"/>
      <c r="W307" s="215"/>
      <c r="X307" s="215"/>
      <c r="Y307" s="215"/>
      <c r="Z307" s="215"/>
      <c r="AA307" s="215"/>
    </row>
    <row r="308" spans="1:27" ht="15.75" x14ac:dyDescent="0.25">
      <c r="A308" s="215"/>
      <c r="B308" s="216"/>
      <c r="C308" s="215"/>
      <c r="D308" s="215"/>
      <c r="E308" s="215"/>
      <c r="F308" s="215"/>
      <c r="G308" s="215"/>
      <c r="H308" s="215"/>
      <c r="I308" s="215"/>
      <c r="J308" s="215"/>
      <c r="K308" s="215"/>
      <c r="L308" s="215"/>
      <c r="M308" s="215"/>
      <c r="N308" s="215"/>
      <c r="O308" s="215"/>
      <c r="P308" s="215"/>
      <c r="Q308" s="215"/>
      <c r="R308" s="215"/>
      <c r="S308" s="215"/>
      <c r="T308" s="215"/>
      <c r="U308" s="215"/>
      <c r="V308" s="215"/>
      <c r="W308" s="215"/>
      <c r="X308" s="215"/>
      <c r="Y308" s="215"/>
      <c r="Z308" s="215"/>
      <c r="AA308" s="215"/>
    </row>
    <row r="309" spans="1:27" ht="15.75" x14ac:dyDescent="0.25">
      <c r="A309" s="215"/>
      <c r="B309" s="216"/>
      <c r="C309" s="215"/>
      <c r="D309" s="215"/>
      <c r="E309" s="215"/>
      <c r="F309" s="215"/>
      <c r="G309" s="215"/>
      <c r="H309" s="215"/>
      <c r="I309" s="215"/>
      <c r="J309" s="215"/>
      <c r="K309" s="215"/>
      <c r="L309" s="215"/>
      <c r="M309" s="215"/>
      <c r="N309" s="215"/>
      <c r="O309" s="215"/>
      <c r="P309" s="215"/>
      <c r="Q309" s="215"/>
      <c r="R309" s="215"/>
      <c r="S309" s="215"/>
      <c r="T309" s="215"/>
      <c r="U309" s="215"/>
      <c r="V309" s="215"/>
      <c r="W309" s="215"/>
      <c r="X309" s="215"/>
      <c r="Y309" s="215"/>
      <c r="Z309" s="215"/>
      <c r="AA309" s="215"/>
    </row>
    <row r="310" spans="1:27" ht="15.75" x14ac:dyDescent="0.25">
      <c r="A310" s="215"/>
      <c r="B310" s="216"/>
      <c r="C310" s="215"/>
      <c r="D310" s="215"/>
      <c r="E310" s="215"/>
      <c r="F310" s="215"/>
      <c r="G310" s="215"/>
      <c r="H310" s="215"/>
      <c r="I310" s="215"/>
      <c r="J310" s="215"/>
      <c r="K310" s="215"/>
      <c r="L310" s="215"/>
      <c r="M310" s="215"/>
      <c r="N310" s="215"/>
      <c r="O310" s="215"/>
      <c r="P310" s="215"/>
      <c r="Q310" s="215"/>
      <c r="R310" s="215"/>
      <c r="S310" s="215"/>
      <c r="T310" s="215"/>
      <c r="U310" s="215"/>
      <c r="V310" s="215"/>
      <c r="W310" s="215"/>
      <c r="X310" s="215"/>
      <c r="Y310" s="215"/>
      <c r="Z310" s="215"/>
      <c r="AA310" s="215"/>
    </row>
    <row r="311" spans="1:27" ht="15.75" x14ac:dyDescent="0.25">
      <c r="A311" s="215"/>
      <c r="B311" s="216"/>
      <c r="C311" s="215"/>
      <c r="D311" s="215"/>
      <c r="E311" s="215"/>
      <c r="F311" s="215"/>
      <c r="G311" s="215"/>
      <c r="H311" s="215"/>
      <c r="I311" s="215"/>
      <c r="J311" s="215"/>
      <c r="K311" s="215"/>
      <c r="L311" s="215"/>
      <c r="M311" s="215"/>
      <c r="N311" s="215"/>
      <c r="O311" s="215"/>
      <c r="P311" s="215"/>
      <c r="Q311" s="215"/>
      <c r="R311" s="215"/>
      <c r="S311" s="215"/>
      <c r="T311" s="215"/>
      <c r="U311" s="215"/>
      <c r="V311" s="215"/>
      <c r="W311" s="215"/>
      <c r="X311" s="215"/>
      <c r="Y311" s="215"/>
      <c r="Z311" s="215"/>
      <c r="AA311" s="215"/>
    </row>
    <row r="312" spans="1:27" ht="15.75" x14ac:dyDescent="0.25">
      <c r="A312" s="215"/>
      <c r="B312" s="216"/>
      <c r="C312" s="215"/>
      <c r="D312" s="215"/>
      <c r="E312" s="215"/>
      <c r="F312" s="215"/>
      <c r="G312" s="215"/>
      <c r="H312" s="215"/>
      <c r="I312" s="215"/>
      <c r="J312" s="215"/>
      <c r="K312" s="215"/>
      <c r="L312" s="215"/>
      <c r="M312" s="215"/>
      <c r="N312" s="215"/>
      <c r="O312" s="215"/>
      <c r="P312" s="215"/>
      <c r="Q312" s="215"/>
      <c r="R312" s="215"/>
      <c r="S312" s="215"/>
      <c r="T312" s="215"/>
      <c r="U312" s="215"/>
      <c r="V312" s="215"/>
      <c r="W312" s="215"/>
      <c r="X312" s="215"/>
      <c r="Y312" s="215"/>
      <c r="Z312" s="215"/>
      <c r="AA312" s="215"/>
    </row>
    <row r="313" spans="1:27" ht="15.75" x14ac:dyDescent="0.25">
      <c r="A313" s="215"/>
      <c r="B313" s="216"/>
      <c r="C313" s="215"/>
      <c r="D313" s="215"/>
      <c r="E313" s="215"/>
      <c r="F313" s="215"/>
      <c r="G313" s="215"/>
      <c r="H313" s="215"/>
      <c r="I313" s="215"/>
      <c r="J313" s="215"/>
      <c r="K313" s="215"/>
      <c r="L313" s="215"/>
      <c r="M313" s="215"/>
      <c r="N313" s="215"/>
      <c r="O313" s="215"/>
      <c r="P313" s="215"/>
      <c r="Q313" s="215"/>
      <c r="R313" s="215"/>
      <c r="S313" s="215"/>
      <c r="T313" s="215"/>
      <c r="U313" s="215"/>
      <c r="V313" s="215"/>
      <c r="W313" s="215"/>
      <c r="X313" s="215"/>
      <c r="Y313" s="215"/>
      <c r="Z313" s="215"/>
      <c r="AA313" s="215"/>
    </row>
    <row r="314" spans="1:27" ht="15.75" x14ac:dyDescent="0.25">
      <c r="A314" s="215"/>
      <c r="B314" s="216"/>
      <c r="C314" s="215"/>
      <c r="D314" s="215"/>
      <c r="E314" s="215"/>
      <c r="F314" s="215"/>
      <c r="G314" s="215"/>
      <c r="H314" s="215"/>
      <c r="I314" s="215"/>
      <c r="J314" s="215"/>
      <c r="K314" s="215"/>
      <c r="L314" s="215"/>
      <c r="M314" s="215"/>
      <c r="N314" s="215"/>
      <c r="O314" s="215"/>
      <c r="P314" s="215"/>
      <c r="Q314" s="215"/>
      <c r="R314" s="215"/>
      <c r="S314" s="215"/>
      <c r="T314" s="215"/>
      <c r="U314" s="215"/>
      <c r="V314" s="215"/>
      <c r="W314" s="215"/>
      <c r="X314" s="215"/>
      <c r="Y314" s="215"/>
      <c r="Z314" s="215"/>
      <c r="AA314" s="215"/>
    </row>
    <row r="315" spans="1:27" ht="15.75" x14ac:dyDescent="0.25">
      <c r="A315" s="215"/>
      <c r="B315" s="216"/>
      <c r="C315" s="215"/>
      <c r="D315" s="215"/>
      <c r="E315" s="215"/>
      <c r="F315" s="215"/>
      <c r="G315" s="215"/>
      <c r="H315" s="215"/>
      <c r="I315" s="215"/>
      <c r="J315" s="215"/>
      <c r="K315" s="215"/>
      <c r="L315" s="215"/>
      <c r="M315" s="215"/>
      <c r="N315" s="215"/>
      <c r="O315" s="215"/>
      <c r="P315" s="215"/>
      <c r="Q315" s="215"/>
      <c r="R315" s="215"/>
      <c r="S315" s="215"/>
      <c r="T315" s="215"/>
      <c r="U315" s="215"/>
      <c r="V315" s="215"/>
      <c r="W315" s="215"/>
      <c r="X315" s="215"/>
      <c r="Y315" s="215"/>
      <c r="Z315" s="215"/>
      <c r="AA315" s="215"/>
    </row>
    <row r="316" spans="1:27" ht="15.75" x14ac:dyDescent="0.25">
      <c r="A316" s="215"/>
      <c r="B316" s="216"/>
      <c r="C316" s="215"/>
      <c r="D316" s="215"/>
      <c r="E316" s="215"/>
      <c r="F316" s="215"/>
      <c r="G316" s="215"/>
      <c r="H316" s="215"/>
      <c r="I316" s="215"/>
      <c r="J316" s="215"/>
      <c r="K316" s="215"/>
      <c r="L316" s="215"/>
      <c r="M316" s="215"/>
      <c r="N316" s="215"/>
      <c r="O316" s="215"/>
      <c r="P316" s="215"/>
      <c r="Q316" s="215"/>
      <c r="R316" s="215"/>
      <c r="S316" s="215"/>
      <c r="T316" s="215"/>
      <c r="U316" s="215"/>
      <c r="V316" s="215"/>
      <c r="W316" s="215"/>
      <c r="X316" s="215"/>
      <c r="Y316" s="215"/>
      <c r="Z316" s="215"/>
      <c r="AA316" s="215"/>
    </row>
    <row r="317" spans="1:27" ht="15.75" x14ac:dyDescent="0.25">
      <c r="A317" s="215"/>
      <c r="B317" s="216"/>
      <c r="C317" s="215"/>
      <c r="D317" s="215"/>
      <c r="E317" s="215"/>
      <c r="F317" s="215"/>
      <c r="G317" s="215"/>
      <c r="H317" s="215"/>
      <c r="I317" s="215"/>
      <c r="J317" s="215"/>
      <c r="K317" s="215"/>
      <c r="L317" s="215"/>
      <c r="M317" s="215"/>
      <c r="N317" s="215"/>
      <c r="O317" s="215"/>
      <c r="P317" s="215"/>
      <c r="Q317" s="215"/>
      <c r="R317" s="215"/>
      <c r="S317" s="215"/>
      <c r="T317" s="215"/>
      <c r="U317" s="215"/>
      <c r="V317" s="215"/>
      <c r="W317" s="215"/>
      <c r="X317" s="215"/>
      <c r="Y317" s="215"/>
      <c r="Z317" s="215"/>
      <c r="AA317" s="215"/>
    </row>
    <row r="318" spans="1:27" ht="15.75" x14ac:dyDescent="0.25">
      <c r="A318" s="215"/>
      <c r="B318" s="216"/>
      <c r="C318" s="215"/>
      <c r="D318" s="215"/>
      <c r="E318" s="215"/>
      <c r="F318" s="215"/>
      <c r="G318" s="215"/>
      <c r="H318" s="215"/>
      <c r="I318" s="215"/>
      <c r="J318" s="215"/>
      <c r="K318" s="215"/>
      <c r="L318" s="215"/>
      <c r="M318" s="215"/>
      <c r="N318" s="215"/>
      <c r="O318" s="215"/>
      <c r="P318" s="215"/>
      <c r="Q318" s="215"/>
      <c r="R318" s="215"/>
      <c r="S318" s="215"/>
      <c r="T318" s="215"/>
      <c r="U318" s="215"/>
      <c r="V318" s="215"/>
      <c r="W318" s="215"/>
      <c r="X318" s="215"/>
      <c r="Y318" s="215"/>
      <c r="Z318" s="215"/>
      <c r="AA318" s="215"/>
    </row>
    <row r="319" spans="1:27" ht="15.75" x14ac:dyDescent="0.25">
      <c r="A319" s="215"/>
      <c r="B319" s="216"/>
      <c r="C319" s="215"/>
      <c r="D319" s="215"/>
      <c r="E319" s="215"/>
      <c r="F319" s="215"/>
      <c r="G319" s="215"/>
      <c r="H319" s="215"/>
      <c r="I319" s="215"/>
      <c r="J319" s="215"/>
      <c r="K319" s="215"/>
      <c r="L319" s="215"/>
      <c r="M319" s="215"/>
      <c r="N319" s="215"/>
      <c r="O319" s="215"/>
      <c r="P319" s="215"/>
      <c r="Q319" s="215"/>
      <c r="R319" s="215"/>
      <c r="S319" s="215"/>
      <c r="T319" s="215"/>
      <c r="U319" s="215"/>
      <c r="V319" s="215"/>
      <c r="W319" s="215"/>
      <c r="X319" s="215"/>
      <c r="Y319" s="215"/>
      <c r="Z319" s="215"/>
      <c r="AA319" s="215"/>
    </row>
    <row r="320" spans="1:27" ht="15.75" x14ac:dyDescent="0.25">
      <c r="A320" s="215"/>
      <c r="B320" s="216"/>
      <c r="C320" s="215"/>
      <c r="D320" s="215"/>
      <c r="E320" s="215"/>
      <c r="F320" s="215"/>
      <c r="G320" s="215"/>
      <c r="H320" s="215"/>
      <c r="I320" s="215"/>
      <c r="J320" s="215"/>
      <c r="K320" s="215"/>
      <c r="L320" s="215"/>
      <c r="M320" s="215"/>
      <c r="N320" s="215"/>
      <c r="O320" s="215"/>
      <c r="P320" s="215"/>
      <c r="Q320" s="215"/>
      <c r="R320" s="215"/>
      <c r="S320" s="215"/>
      <c r="T320" s="215"/>
      <c r="U320" s="215"/>
      <c r="V320" s="215"/>
      <c r="W320" s="215"/>
      <c r="X320" s="215"/>
      <c r="Y320" s="215"/>
      <c r="Z320" s="215"/>
      <c r="AA320" s="215"/>
    </row>
    <row r="321" spans="1:27" ht="15.75" x14ac:dyDescent="0.25">
      <c r="A321" s="215"/>
      <c r="B321" s="216"/>
      <c r="C321" s="215"/>
      <c r="D321" s="215"/>
      <c r="E321" s="215"/>
      <c r="F321" s="215"/>
      <c r="G321" s="215"/>
      <c r="H321" s="215"/>
      <c r="I321" s="215"/>
      <c r="J321" s="215"/>
      <c r="K321" s="215"/>
      <c r="L321" s="215"/>
      <c r="M321" s="215"/>
      <c r="N321" s="215"/>
      <c r="O321" s="215"/>
      <c r="P321" s="215"/>
      <c r="Q321" s="215"/>
      <c r="R321" s="215"/>
      <c r="S321" s="215"/>
      <c r="T321" s="215"/>
      <c r="U321" s="215"/>
      <c r="V321" s="215"/>
      <c r="W321" s="215"/>
      <c r="X321" s="215"/>
      <c r="Y321" s="215"/>
      <c r="Z321" s="215"/>
      <c r="AA321" s="215"/>
    </row>
    <row r="322" spans="1:27" ht="15.75" x14ac:dyDescent="0.25">
      <c r="A322" s="215"/>
      <c r="B322" s="216"/>
      <c r="C322" s="215"/>
      <c r="D322" s="215"/>
      <c r="E322" s="215"/>
      <c r="F322" s="215"/>
      <c r="G322" s="215"/>
      <c r="H322" s="215"/>
      <c r="I322" s="215"/>
      <c r="J322" s="215"/>
      <c r="K322" s="215"/>
      <c r="L322" s="215"/>
      <c r="M322" s="215"/>
      <c r="N322" s="215"/>
      <c r="O322" s="215"/>
      <c r="P322" s="215"/>
      <c r="Q322" s="215"/>
      <c r="R322" s="215"/>
      <c r="S322" s="215"/>
      <c r="T322" s="215"/>
      <c r="U322" s="215"/>
      <c r="V322" s="215"/>
      <c r="W322" s="215"/>
      <c r="X322" s="215"/>
      <c r="Y322" s="215"/>
      <c r="Z322" s="215"/>
      <c r="AA322" s="215"/>
    </row>
    <row r="323" spans="1:27" ht="15.75" x14ac:dyDescent="0.25">
      <c r="A323" s="215"/>
      <c r="B323" s="216"/>
      <c r="C323" s="215"/>
      <c r="D323" s="215"/>
      <c r="E323" s="215"/>
      <c r="F323" s="215"/>
      <c r="G323" s="215"/>
      <c r="H323" s="215"/>
      <c r="I323" s="215"/>
      <c r="J323" s="215"/>
      <c r="K323" s="215"/>
      <c r="L323" s="215"/>
      <c r="M323" s="215"/>
      <c r="N323" s="215"/>
      <c r="O323" s="215"/>
      <c r="P323" s="215"/>
      <c r="Q323" s="215"/>
      <c r="R323" s="215"/>
      <c r="S323" s="215"/>
      <c r="T323" s="215"/>
      <c r="U323" s="215"/>
      <c r="V323" s="215"/>
      <c r="W323" s="215"/>
      <c r="X323" s="215"/>
      <c r="Y323" s="215"/>
      <c r="Z323" s="215"/>
      <c r="AA323" s="215"/>
    </row>
    <row r="324" spans="1:27" ht="15.75" x14ac:dyDescent="0.25">
      <c r="A324" s="215"/>
      <c r="B324" s="216"/>
      <c r="C324" s="215"/>
      <c r="D324" s="215"/>
      <c r="E324" s="215"/>
      <c r="F324" s="215"/>
      <c r="G324" s="215"/>
      <c r="H324" s="215"/>
      <c r="I324" s="215"/>
      <c r="J324" s="215"/>
      <c r="K324" s="215"/>
      <c r="L324" s="215"/>
      <c r="M324" s="215"/>
      <c r="N324" s="215"/>
      <c r="O324" s="215"/>
      <c r="P324" s="215"/>
      <c r="Q324" s="215"/>
      <c r="R324" s="215"/>
      <c r="S324" s="215"/>
      <c r="T324" s="215"/>
      <c r="U324" s="215"/>
      <c r="V324" s="215"/>
      <c r="W324" s="215"/>
      <c r="X324" s="215"/>
      <c r="Y324" s="215"/>
      <c r="Z324" s="215"/>
      <c r="AA324" s="215"/>
    </row>
    <row r="325" spans="1:27" ht="15.75" x14ac:dyDescent="0.25">
      <c r="A325" s="215"/>
      <c r="B325" s="216"/>
      <c r="C325" s="215"/>
      <c r="D325" s="215"/>
      <c r="E325" s="215"/>
      <c r="F325" s="215"/>
      <c r="G325" s="215"/>
      <c r="H325" s="215"/>
      <c r="I325" s="215"/>
      <c r="J325" s="215"/>
      <c r="K325" s="215"/>
      <c r="L325" s="215"/>
      <c r="M325" s="215"/>
      <c r="N325" s="215"/>
      <c r="O325" s="215"/>
      <c r="P325" s="215"/>
      <c r="Q325" s="215"/>
      <c r="R325" s="215"/>
      <c r="S325" s="215"/>
      <c r="T325" s="215"/>
      <c r="U325" s="215"/>
      <c r="V325" s="215"/>
      <c r="W325" s="215"/>
      <c r="X325" s="215"/>
      <c r="Y325" s="215"/>
      <c r="Z325" s="215"/>
      <c r="AA325" s="215"/>
    </row>
    <row r="326" spans="1:27" ht="15.75" x14ac:dyDescent="0.25">
      <c r="A326" s="215"/>
      <c r="B326" s="216"/>
      <c r="C326" s="215"/>
      <c r="D326" s="215"/>
      <c r="E326" s="215"/>
      <c r="F326" s="215"/>
      <c r="G326" s="215"/>
      <c r="H326" s="215"/>
      <c r="I326" s="215"/>
      <c r="J326" s="215"/>
      <c r="K326" s="215"/>
      <c r="L326" s="215"/>
      <c r="M326" s="215"/>
      <c r="N326" s="215"/>
      <c r="O326" s="215"/>
      <c r="P326" s="215"/>
      <c r="Q326" s="215"/>
      <c r="R326" s="215"/>
      <c r="S326" s="215"/>
      <c r="T326" s="215"/>
      <c r="U326" s="215"/>
      <c r="V326" s="215"/>
      <c r="W326" s="215"/>
      <c r="X326" s="215"/>
      <c r="Y326" s="215"/>
      <c r="Z326" s="215"/>
      <c r="AA326" s="215"/>
    </row>
    <row r="327" spans="1:27" ht="15.75" x14ac:dyDescent="0.25">
      <c r="A327" s="215"/>
      <c r="B327" s="216"/>
      <c r="C327" s="215"/>
      <c r="D327" s="215"/>
      <c r="E327" s="215"/>
      <c r="F327" s="215"/>
      <c r="G327" s="215"/>
      <c r="H327" s="215"/>
      <c r="I327" s="215"/>
      <c r="J327" s="215"/>
      <c r="K327" s="215"/>
      <c r="L327" s="215"/>
      <c r="M327" s="215"/>
      <c r="N327" s="215"/>
      <c r="O327" s="215"/>
      <c r="P327" s="215"/>
      <c r="Q327" s="215"/>
      <c r="R327" s="215"/>
      <c r="S327" s="215"/>
      <c r="T327" s="215"/>
      <c r="U327" s="215"/>
      <c r="V327" s="215"/>
      <c r="W327" s="215"/>
      <c r="X327" s="215"/>
      <c r="Y327" s="215"/>
      <c r="Z327" s="215"/>
      <c r="AA327" s="215"/>
    </row>
    <row r="328" spans="1:27" ht="15.75" x14ac:dyDescent="0.25">
      <c r="A328" s="215"/>
      <c r="B328" s="216"/>
      <c r="C328" s="215"/>
      <c r="D328" s="215"/>
      <c r="E328" s="215"/>
      <c r="F328" s="215"/>
      <c r="G328" s="215"/>
      <c r="H328" s="215"/>
      <c r="I328" s="215"/>
      <c r="J328" s="215"/>
      <c r="K328" s="215"/>
      <c r="L328" s="215"/>
      <c r="M328" s="215"/>
      <c r="N328" s="215"/>
      <c r="O328" s="215"/>
      <c r="P328" s="215"/>
      <c r="Q328" s="215"/>
      <c r="R328" s="215"/>
      <c r="S328" s="215"/>
      <c r="T328" s="215"/>
      <c r="U328" s="215"/>
      <c r="V328" s="215"/>
      <c r="W328" s="215"/>
      <c r="X328" s="215"/>
      <c r="Y328" s="215"/>
      <c r="Z328" s="215"/>
      <c r="AA328" s="215"/>
    </row>
    <row r="329" spans="1:27" ht="15.75" x14ac:dyDescent="0.25">
      <c r="A329" s="215"/>
      <c r="B329" s="216"/>
      <c r="C329" s="215"/>
      <c r="D329" s="215"/>
      <c r="E329" s="215"/>
      <c r="F329" s="215"/>
      <c r="G329" s="215"/>
      <c r="H329" s="215"/>
      <c r="I329" s="215"/>
      <c r="J329" s="215"/>
      <c r="K329" s="215"/>
      <c r="L329" s="215"/>
      <c r="M329" s="215"/>
      <c r="N329" s="215"/>
      <c r="O329" s="215"/>
      <c r="P329" s="215"/>
      <c r="Q329" s="215"/>
      <c r="R329" s="215"/>
      <c r="S329" s="215"/>
      <c r="T329" s="215"/>
      <c r="U329" s="215"/>
      <c r="V329" s="215"/>
      <c r="W329" s="215"/>
      <c r="X329" s="215"/>
      <c r="Y329" s="215"/>
      <c r="Z329" s="215"/>
      <c r="AA329" s="215"/>
    </row>
    <row r="330" spans="1:27" ht="15.75" x14ac:dyDescent="0.25">
      <c r="A330" s="215"/>
      <c r="B330" s="216"/>
      <c r="C330" s="215"/>
      <c r="D330" s="215"/>
      <c r="E330" s="215"/>
      <c r="F330" s="215"/>
      <c r="G330" s="215"/>
      <c r="H330" s="215"/>
      <c r="I330" s="215"/>
      <c r="J330" s="215"/>
      <c r="K330" s="215"/>
      <c r="L330" s="215"/>
      <c r="M330" s="215"/>
      <c r="N330" s="215"/>
      <c r="O330" s="215"/>
      <c r="P330" s="215"/>
      <c r="Q330" s="215"/>
      <c r="R330" s="215"/>
      <c r="S330" s="215"/>
      <c r="T330" s="215"/>
      <c r="U330" s="215"/>
      <c r="V330" s="215"/>
      <c r="W330" s="215"/>
      <c r="X330" s="215"/>
      <c r="Y330" s="215"/>
      <c r="Z330" s="215"/>
      <c r="AA330" s="215"/>
    </row>
    <row r="331" spans="1:27" ht="15.75" x14ac:dyDescent="0.25">
      <c r="A331" s="215"/>
      <c r="B331" s="216"/>
      <c r="C331" s="215"/>
      <c r="D331" s="215"/>
      <c r="E331" s="215"/>
      <c r="F331" s="215"/>
      <c r="G331" s="215"/>
      <c r="H331" s="215"/>
      <c r="I331" s="215"/>
      <c r="J331" s="215"/>
      <c r="K331" s="215"/>
      <c r="L331" s="215"/>
      <c r="M331" s="215"/>
      <c r="N331" s="215"/>
      <c r="O331" s="215"/>
      <c r="P331" s="215"/>
      <c r="Q331" s="215"/>
      <c r="R331" s="215"/>
      <c r="S331" s="215"/>
      <c r="T331" s="215"/>
      <c r="U331" s="215"/>
      <c r="V331" s="215"/>
      <c r="W331" s="215"/>
      <c r="X331" s="215"/>
      <c r="Y331" s="215"/>
      <c r="Z331" s="215"/>
      <c r="AA331" s="215"/>
    </row>
    <row r="332" spans="1:27" ht="15.75" x14ac:dyDescent="0.25">
      <c r="A332" s="215"/>
      <c r="B332" s="216"/>
      <c r="C332" s="215"/>
      <c r="D332" s="215"/>
      <c r="E332" s="215"/>
      <c r="F332" s="215"/>
      <c r="G332" s="215"/>
      <c r="H332" s="215"/>
      <c r="I332" s="215"/>
      <c r="J332" s="215"/>
      <c r="K332" s="215"/>
      <c r="L332" s="215"/>
      <c r="M332" s="215"/>
      <c r="N332" s="215"/>
      <c r="O332" s="215"/>
      <c r="P332" s="215"/>
      <c r="Q332" s="215"/>
      <c r="R332" s="215"/>
      <c r="S332" s="215"/>
      <c r="T332" s="215"/>
      <c r="U332" s="215"/>
      <c r="V332" s="215"/>
      <c r="W332" s="215"/>
      <c r="X332" s="215"/>
      <c r="Y332" s="215"/>
      <c r="Z332" s="215"/>
      <c r="AA332" s="215"/>
    </row>
    <row r="333" spans="1:27" ht="15.75" x14ac:dyDescent="0.25">
      <c r="A333" s="215"/>
      <c r="B333" s="216"/>
      <c r="C333" s="215"/>
      <c r="D333" s="215"/>
      <c r="E333" s="215"/>
      <c r="F333" s="215"/>
      <c r="G333" s="215"/>
      <c r="H333" s="215"/>
      <c r="I333" s="215"/>
      <c r="J333" s="215"/>
      <c r="K333" s="215"/>
      <c r="L333" s="215"/>
      <c r="M333" s="215"/>
      <c r="N333" s="215"/>
      <c r="O333" s="215"/>
      <c r="P333" s="215"/>
      <c r="Q333" s="215"/>
      <c r="R333" s="215"/>
      <c r="S333" s="215"/>
      <c r="T333" s="215"/>
      <c r="U333" s="215"/>
      <c r="V333" s="215"/>
      <c r="W333" s="215"/>
      <c r="X333" s="215"/>
      <c r="Y333" s="215"/>
      <c r="Z333" s="215"/>
      <c r="AA333" s="215"/>
    </row>
    <row r="334" spans="1:27" ht="15.75" x14ac:dyDescent="0.25">
      <c r="A334" s="215"/>
      <c r="B334" s="216"/>
      <c r="C334" s="215"/>
      <c r="D334" s="215"/>
      <c r="E334" s="215"/>
      <c r="F334" s="215"/>
      <c r="G334" s="215"/>
      <c r="H334" s="215"/>
      <c r="I334" s="215"/>
      <c r="J334" s="215"/>
      <c r="K334" s="215"/>
      <c r="L334" s="215"/>
      <c r="M334" s="215"/>
      <c r="N334" s="215"/>
      <c r="O334" s="215"/>
      <c r="P334" s="215"/>
      <c r="Q334" s="215"/>
      <c r="R334" s="215"/>
      <c r="S334" s="215"/>
      <c r="T334" s="215"/>
      <c r="U334" s="215"/>
      <c r="V334" s="215"/>
      <c r="W334" s="215"/>
      <c r="X334" s="215"/>
      <c r="Y334" s="215"/>
      <c r="Z334" s="215"/>
      <c r="AA334" s="215"/>
    </row>
    <row r="335" spans="1:27" ht="15.75" x14ac:dyDescent="0.25">
      <c r="A335" s="215"/>
      <c r="B335" s="216"/>
      <c r="C335" s="215"/>
      <c r="D335" s="215"/>
      <c r="E335" s="215"/>
      <c r="F335" s="215"/>
      <c r="G335" s="215"/>
      <c r="H335" s="215"/>
      <c r="I335" s="215"/>
      <c r="J335" s="215"/>
      <c r="K335" s="215"/>
      <c r="L335" s="215"/>
      <c r="M335" s="215"/>
      <c r="N335" s="215"/>
      <c r="O335" s="215"/>
      <c r="P335" s="215"/>
      <c r="Q335" s="215"/>
      <c r="R335" s="215"/>
      <c r="S335" s="215"/>
      <c r="T335" s="215"/>
      <c r="U335" s="215"/>
      <c r="V335" s="215"/>
      <c r="W335" s="215"/>
      <c r="X335" s="215"/>
      <c r="Y335" s="215"/>
      <c r="Z335" s="215"/>
      <c r="AA335" s="215"/>
    </row>
    <row r="336" spans="1:27" ht="15.75" x14ac:dyDescent="0.25">
      <c r="A336" s="215"/>
      <c r="B336" s="216"/>
      <c r="C336" s="215"/>
      <c r="D336" s="215"/>
      <c r="E336" s="215"/>
      <c r="F336" s="215"/>
      <c r="G336" s="215"/>
      <c r="H336" s="215"/>
      <c r="I336" s="215"/>
      <c r="J336" s="215"/>
      <c r="K336" s="215"/>
      <c r="L336" s="215"/>
      <c r="M336" s="215"/>
      <c r="N336" s="215"/>
      <c r="O336" s="215"/>
      <c r="P336" s="215"/>
      <c r="Q336" s="215"/>
      <c r="R336" s="215"/>
      <c r="S336" s="215"/>
      <c r="T336" s="215"/>
      <c r="U336" s="215"/>
      <c r="V336" s="215"/>
      <c r="W336" s="215"/>
      <c r="X336" s="215"/>
      <c r="Y336" s="215"/>
      <c r="Z336" s="215"/>
      <c r="AA336" s="215"/>
    </row>
    <row r="337" spans="1:27" ht="15.75" x14ac:dyDescent="0.25">
      <c r="A337" s="215"/>
      <c r="B337" s="216"/>
      <c r="C337" s="215"/>
      <c r="D337" s="215"/>
      <c r="E337" s="215"/>
      <c r="F337" s="215"/>
      <c r="G337" s="215"/>
      <c r="H337" s="215"/>
      <c r="I337" s="215"/>
      <c r="J337" s="215"/>
      <c r="K337" s="215"/>
      <c r="L337" s="215"/>
      <c r="M337" s="215"/>
      <c r="N337" s="215"/>
      <c r="O337" s="215"/>
      <c r="P337" s="215"/>
      <c r="Q337" s="215"/>
      <c r="R337" s="215"/>
      <c r="S337" s="215"/>
      <c r="T337" s="215"/>
      <c r="U337" s="215"/>
      <c r="V337" s="215"/>
      <c r="W337" s="215"/>
      <c r="X337" s="215"/>
      <c r="Y337" s="215"/>
      <c r="Z337" s="215"/>
      <c r="AA337" s="215"/>
    </row>
    <row r="338" spans="1:27" ht="15.75" x14ac:dyDescent="0.25">
      <c r="A338" s="215"/>
      <c r="B338" s="216"/>
      <c r="C338" s="215"/>
      <c r="D338" s="215"/>
      <c r="E338" s="215"/>
      <c r="F338" s="215"/>
      <c r="G338" s="215"/>
      <c r="H338" s="215"/>
      <c r="I338" s="215"/>
      <c r="J338" s="215"/>
      <c r="K338" s="215"/>
      <c r="L338" s="215"/>
      <c r="M338" s="215"/>
      <c r="N338" s="215"/>
      <c r="O338" s="215"/>
      <c r="P338" s="215"/>
      <c r="Q338" s="215"/>
      <c r="R338" s="215"/>
      <c r="S338" s="215"/>
      <c r="T338" s="215"/>
      <c r="U338" s="215"/>
      <c r="V338" s="215"/>
      <c r="W338" s="215"/>
      <c r="X338" s="215"/>
      <c r="Y338" s="215"/>
      <c r="Z338" s="215"/>
      <c r="AA338" s="215"/>
    </row>
    <row r="339" spans="1:27" ht="15.75" x14ac:dyDescent="0.25">
      <c r="A339" s="215"/>
      <c r="B339" s="216"/>
      <c r="C339" s="215"/>
      <c r="D339" s="215"/>
      <c r="E339" s="215"/>
      <c r="F339" s="215"/>
      <c r="G339" s="215"/>
      <c r="H339" s="215"/>
      <c r="I339" s="215"/>
      <c r="J339" s="215"/>
      <c r="K339" s="215"/>
      <c r="L339" s="215"/>
      <c r="M339" s="215"/>
      <c r="N339" s="215"/>
      <c r="O339" s="215"/>
      <c r="P339" s="215"/>
      <c r="Q339" s="215"/>
      <c r="R339" s="215"/>
      <c r="S339" s="215"/>
      <c r="T339" s="215"/>
      <c r="U339" s="215"/>
      <c r="V339" s="215"/>
      <c r="W339" s="215"/>
      <c r="X339" s="215"/>
      <c r="Y339" s="215"/>
      <c r="Z339" s="215"/>
      <c r="AA339" s="215"/>
    </row>
    <row r="340" spans="1:27" ht="15.75" x14ac:dyDescent="0.25">
      <c r="A340" s="215"/>
      <c r="B340" s="216"/>
      <c r="C340" s="215"/>
      <c r="D340" s="215"/>
      <c r="E340" s="215"/>
      <c r="F340" s="215"/>
      <c r="G340" s="215"/>
      <c r="H340" s="215"/>
      <c r="I340" s="215"/>
      <c r="J340" s="215"/>
      <c r="K340" s="215"/>
      <c r="L340" s="215"/>
      <c r="M340" s="215"/>
      <c r="N340" s="215"/>
      <c r="O340" s="215"/>
      <c r="P340" s="215"/>
      <c r="Q340" s="215"/>
      <c r="R340" s="215"/>
      <c r="S340" s="215"/>
      <c r="T340" s="215"/>
      <c r="U340" s="215"/>
      <c r="V340" s="215"/>
      <c r="W340" s="215"/>
      <c r="X340" s="215"/>
      <c r="Y340" s="215"/>
      <c r="Z340" s="215"/>
      <c r="AA340" s="215"/>
    </row>
    <row r="341" spans="1:27" ht="15.75" x14ac:dyDescent="0.25">
      <c r="A341" s="215"/>
      <c r="B341" s="216"/>
      <c r="C341" s="215"/>
      <c r="D341" s="215"/>
      <c r="E341" s="215"/>
      <c r="F341" s="215"/>
      <c r="G341" s="215"/>
      <c r="H341" s="215"/>
      <c r="I341" s="215"/>
      <c r="J341" s="215"/>
      <c r="K341" s="215"/>
      <c r="L341" s="215"/>
      <c r="M341" s="215"/>
      <c r="N341" s="215"/>
      <c r="O341" s="215"/>
      <c r="P341" s="215"/>
      <c r="Q341" s="215"/>
      <c r="R341" s="215"/>
      <c r="S341" s="215"/>
      <c r="T341" s="215"/>
      <c r="U341" s="215"/>
      <c r="V341" s="215"/>
      <c r="W341" s="215"/>
      <c r="X341" s="215"/>
      <c r="Y341" s="215"/>
      <c r="Z341" s="215"/>
      <c r="AA341" s="215"/>
    </row>
    <row r="342" spans="1:27" ht="15.75" x14ac:dyDescent="0.25">
      <c r="A342" s="215"/>
      <c r="B342" s="216"/>
      <c r="C342" s="215"/>
      <c r="D342" s="215"/>
      <c r="E342" s="215"/>
      <c r="F342" s="215"/>
      <c r="G342" s="215"/>
      <c r="H342" s="215"/>
      <c r="I342" s="215"/>
      <c r="J342" s="215"/>
      <c r="K342" s="215"/>
      <c r="L342" s="215"/>
      <c r="M342" s="215"/>
      <c r="N342" s="215"/>
      <c r="O342" s="215"/>
      <c r="P342" s="215"/>
      <c r="Q342" s="215"/>
      <c r="R342" s="215"/>
      <c r="S342" s="215"/>
      <c r="T342" s="215"/>
      <c r="U342" s="215"/>
      <c r="V342" s="215"/>
      <c r="W342" s="215"/>
      <c r="X342" s="215"/>
      <c r="Y342" s="215"/>
      <c r="Z342" s="215"/>
      <c r="AA342" s="215"/>
    </row>
    <row r="343" spans="1:27" ht="15.75" x14ac:dyDescent="0.25">
      <c r="A343" s="215"/>
      <c r="B343" s="216"/>
      <c r="C343" s="215"/>
      <c r="D343" s="215"/>
      <c r="E343" s="215"/>
      <c r="F343" s="215"/>
      <c r="G343" s="215"/>
      <c r="H343" s="215"/>
      <c r="I343" s="215"/>
      <c r="J343" s="215"/>
      <c r="K343" s="215"/>
      <c r="L343" s="215"/>
      <c r="M343" s="215"/>
      <c r="N343" s="215"/>
      <c r="O343" s="215"/>
      <c r="P343" s="215"/>
      <c r="Q343" s="215"/>
      <c r="R343" s="215"/>
      <c r="S343" s="215"/>
      <c r="T343" s="215"/>
      <c r="U343" s="215"/>
      <c r="V343" s="215"/>
      <c r="W343" s="215"/>
      <c r="X343" s="215"/>
      <c r="Y343" s="215"/>
      <c r="Z343" s="215"/>
      <c r="AA343" s="215"/>
    </row>
    <row r="344" spans="1:27" ht="15.75" x14ac:dyDescent="0.25">
      <c r="A344" s="215"/>
      <c r="B344" s="216"/>
      <c r="C344" s="215"/>
      <c r="D344" s="215"/>
      <c r="E344" s="215"/>
      <c r="F344" s="215"/>
      <c r="G344" s="215"/>
      <c r="H344" s="215"/>
      <c r="I344" s="215"/>
      <c r="J344" s="215"/>
      <c r="K344" s="215"/>
      <c r="L344" s="215"/>
      <c r="M344" s="215"/>
      <c r="N344" s="215"/>
      <c r="O344" s="215"/>
      <c r="P344" s="215"/>
      <c r="Q344" s="215"/>
      <c r="R344" s="215"/>
      <c r="S344" s="215"/>
      <c r="T344" s="215"/>
      <c r="U344" s="215"/>
      <c r="V344" s="215"/>
      <c r="W344" s="215"/>
      <c r="X344" s="215"/>
      <c r="Y344" s="215"/>
      <c r="Z344" s="215"/>
      <c r="AA344" s="215"/>
    </row>
    <row r="345" spans="1:27" ht="15.75" x14ac:dyDescent="0.25">
      <c r="A345" s="215"/>
      <c r="B345" s="216"/>
      <c r="C345" s="215"/>
      <c r="D345" s="215"/>
      <c r="E345" s="215"/>
      <c r="F345" s="215"/>
      <c r="G345" s="215"/>
      <c r="H345" s="215"/>
      <c r="I345" s="215"/>
      <c r="J345" s="215"/>
      <c r="K345" s="215"/>
      <c r="L345" s="215"/>
      <c r="M345" s="215"/>
      <c r="N345" s="215"/>
      <c r="O345" s="215"/>
      <c r="P345" s="215"/>
      <c r="Q345" s="215"/>
      <c r="R345" s="215"/>
      <c r="S345" s="215"/>
      <c r="T345" s="215"/>
      <c r="U345" s="215"/>
      <c r="V345" s="215"/>
      <c r="W345" s="215"/>
      <c r="X345" s="215"/>
      <c r="Y345" s="215"/>
      <c r="Z345" s="215"/>
      <c r="AA345" s="215"/>
    </row>
    <row r="346" spans="1:27" ht="15.75" x14ac:dyDescent="0.25">
      <c r="A346" s="215"/>
      <c r="B346" s="216"/>
      <c r="C346" s="215"/>
      <c r="D346" s="215"/>
      <c r="E346" s="215"/>
      <c r="F346" s="215"/>
      <c r="G346" s="215"/>
      <c r="H346" s="215"/>
      <c r="I346" s="215"/>
      <c r="J346" s="215"/>
      <c r="K346" s="215"/>
      <c r="L346" s="215"/>
      <c r="M346" s="215"/>
      <c r="N346" s="215"/>
      <c r="O346" s="215"/>
      <c r="P346" s="215"/>
      <c r="Q346" s="215"/>
      <c r="R346" s="215"/>
      <c r="S346" s="215"/>
      <c r="T346" s="215"/>
      <c r="U346" s="215"/>
      <c r="V346" s="215"/>
      <c r="W346" s="215"/>
      <c r="X346" s="215"/>
      <c r="Y346" s="215"/>
      <c r="Z346" s="215"/>
      <c r="AA346" s="215"/>
    </row>
    <row r="347" spans="1:27" ht="15.75" x14ac:dyDescent="0.25">
      <c r="A347" s="215"/>
      <c r="B347" s="216"/>
      <c r="C347" s="215"/>
      <c r="D347" s="215"/>
      <c r="E347" s="215"/>
      <c r="F347" s="215"/>
      <c r="G347" s="215"/>
      <c r="H347" s="215"/>
      <c r="I347" s="215"/>
      <c r="J347" s="215"/>
      <c r="K347" s="215"/>
      <c r="L347" s="215"/>
      <c r="M347" s="215"/>
      <c r="N347" s="215"/>
      <c r="O347" s="215"/>
      <c r="P347" s="215"/>
      <c r="Q347" s="215"/>
      <c r="R347" s="215"/>
      <c r="S347" s="215"/>
      <c r="T347" s="215"/>
      <c r="U347" s="215"/>
      <c r="V347" s="215"/>
      <c r="W347" s="215"/>
      <c r="X347" s="215"/>
      <c r="Y347" s="215"/>
      <c r="Z347" s="215"/>
      <c r="AA347" s="215"/>
    </row>
    <row r="348" spans="1:27" ht="15.75" x14ac:dyDescent="0.25">
      <c r="A348" s="215"/>
      <c r="B348" s="216"/>
      <c r="C348" s="215"/>
      <c r="D348" s="215"/>
      <c r="E348" s="215"/>
      <c r="F348" s="215"/>
      <c r="G348" s="215"/>
      <c r="H348" s="215"/>
      <c r="I348" s="215"/>
      <c r="J348" s="215"/>
      <c r="K348" s="215"/>
      <c r="L348" s="215"/>
      <c r="M348" s="215"/>
      <c r="N348" s="215"/>
      <c r="O348" s="215"/>
      <c r="P348" s="215"/>
      <c r="Q348" s="215"/>
      <c r="R348" s="215"/>
      <c r="S348" s="215"/>
      <c r="T348" s="215"/>
      <c r="U348" s="215"/>
      <c r="V348" s="215"/>
      <c r="W348" s="215"/>
      <c r="X348" s="215"/>
      <c r="Y348" s="215"/>
      <c r="Z348" s="215"/>
      <c r="AA348" s="215"/>
    </row>
    <row r="349" spans="1:27" ht="15.75" x14ac:dyDescent="0.25">
      <c r="A349" s="215"/>
      <c r="B349" s="216"/>
      <c r="C349" s="215"/>
      <c r="D349" s="215"/>
      <c r="E349" s="215"/>
      <c r="F349" s="215"/>
      <c r="G349" s="215"/>
      <c r="H349" s="215"/>
      <c r="I349" s="215"/>
      <c r="J349" s="215"/>
      <c r="K349" s="215"/>
      <c r="L349" s="215"/>
      <c r="M349" s="215"/>
      <c r="N349" s="215"/>
      <c r="O349" s="215"/>
      <c r="P349" s="215"/>
      <c r="Q349" s="215"/>
      <c r="R349" s="215"/>
      <c r="S349" s="215"/>
      <c r="T349" s="215"/>
      <c r="U349" s="215"/>
      <c r="V349" s="215"/>
      <c r="W349" s="215"/>
      <c r="X349" s="215"/>
      <c r="Y349" s="215"/>
      <c r="Z349" s="215"/>
      <c r="AA349" s="215"/>
    </row>
    <row r="350" spans="1:27" ht="15.75" x14ac:dyDescent="0.25">
      <c r="A350" s="215"/>
      <c r="B350" s="216"/>
      <c r="C350" s="215"/>
      <c r="D350" s="215"/>
      <c r="E350" s="215"/>
      <c r="F350" s="215"/>
      <c r="G350" s="215"/>
      <c r="H350" s="215"/>
      <c r="I350" s="215"/>
      <c r="J350" s="215"/>
      <c r="K350" s="215"/>
      <c r="L350" s="215"/>
      <c r="M350" s="215"/>
      <c r="N350" s="215"/>
      <c r="O350" s="215"/>
      <c r="P350" s="215"/>
      <c r="Q350" s="215"/>
      <c r="R350" s="215"/>
      <c r="S350" s="215"/>
      <c r="T350" s="215"/>
      <c r="U350" s="215"/>
      <c r="V350" s="215"/>
      <c r="W350" s="215"/>
      <c r="X350" s="215"/>
      <c r="Y350" s="215"/>
      <c r="Z350" s="215"/>
      <c r="AA350" s="215"/>
    </row>
    <row r="351" spans="1:27" ht="15.75" x14ac:dyDescent="0.25">
      <c r="A351" s="215"/>
      <c r="B351" s="216"/>
      <c r="C351" s="215"/>
      <c r="D351" s="215"/>
      <c r="E351" s="215"/>
      <c r="F351" s="215"/>
      <c r="G351" s="215"/>
      <c r="H351" s="215"/>
      <c r="I351" s="215"/>
      <c r="J351" s="215"/>
      <c r="K351" s="215"/>
      <c r="L351" s="215"/>
      <c r="M351" s="215"/>
      <c r="N351" s="215"/>
      <c r="O351" s="215"/>
      <c r="P351" s="215"/>
      <c r="Q351" s="215"/>
      <c r="R351" s="215"/>
      <c r="S351" s="215"/>
      <c r="T351" s="215"/>
      <c r="U351" s="215"/>
      <c r="V351" s="215"/>
      <c r="W351" s="215"/>
      <c r="X351" s="215"/>
      <c r="Y351" s="215"/>
      <c r="Z351" s="215"/>
      <c r="AA351" s="215"/>
    </row>
    <row r="352" spans="1:27" ht="15.75" x14ac:dyDescent="0.25">
      <c r="A352" s="215"/>
      <c r="B352" s="216"/>
      <c r="C352" s="215"/>
      <c r="D352" s="215"/>
      <c r="E352" s="215"/>
      <c r="F352" s="215"/>
      <c r="G352" s="215"/>
      <c r="H352" s="215"/>
      <c r="I352" s="215"/>
      <c r="J352" s="215"/>
      <c r="K352" s="215"/>
      <c r="L352" s="215"/>
      <c r="M352" s="215"/>
      <c r="N352" s="215"/>
      <c r="O352" s="215"/>
      <c r="P352" s="215"/>
      <c r="Q352" s="215"/>
      <c r="R352" s="215"/>
      <c r="S352" s="215"/>
      <c r="T352" s="215"/>
      <c r="U352" s="215"/>
      <c r="V352" s="215"/>
      <c r="W352" s="215"/>
      <c r="X352" s="215"/>
      <c r="Y352" s="215"/>
      <c r="Z352" s="215"/>
      <c r="AA352" s="215"/>
    </row>
    <row r="353" spans="1:27" ht="15.75" x14ac:dyDescent="0.25">
      <c r="A353" s="215"/>
      <c r="B353" s="216"/>
      <c r="C353" s="215"/>
      <c r="D353" s="215"/>
      <c r="E353" s="215"/>
      <c r="F353" s="215"/>
      <c r="G353" s="215"/>
      <c r="H353" s="215"/>
      <c r="I353" s="215"/>
      <c r="J353" s="215"/>
      <c r="K353" s="215"/>
      <c r="L353" s="215"/>
      <c r="M353" s="215"/>
      <c r="N353" s="215"/>
      <c r="O353" s="215"/>
      <c r="P353" s="215"/>
      <c r="Q353" s="215"/>
      <c r="R353" s="215"/>
      <c r="S353" s="215"/>
      <c r="T353" s="215"/>
      <c r="U353" s="215"/>
      <c r="V353" s="215"/>
      <c r="W353" s="215"/>
      <c r="X353" s="215"/>
      <c r="Y353" s="215"/>
      <c r="Z353" s="215"/>
      <c r="AA353" s="215"/>
    </row>
    <row r="354" spans="1:27" ht="15.75" x14ac:dyDescent="0.25">
      <c r="A354" s="215"/>
      <c r="B354" s="216"/>
      <c r="C354" s="215"/>
      <c r="D354" s="215"/>
      <c r="E354" s="215"/>
      <c r="F354" s="215"/>
      <c r="G354" s="215"/>
      <c r="H354" s="215"/>
      <c r="I354" s="215"/>
      <c r="J354" s="215"/>
      <c r="K354" s="215"/>
      <c r="L354" s="215"/>
      <c r="M354" s="215"/>
      <c r="N354" s="215"/>
      <c r="O354" s="215"/>
      <c r="P354" s="215"/>
      <c r="Q354" s="215"/>
      <c r="R354" s="215"/>
      <c r="S354" s="215"/>
      <c r="T354" s="215"/>
      <c r="U354" s="215"/>
      <c r="V354" s="215"/>
      <c r="W354" s="215"/>
      <c r="X354" s="215"/>
      <c r="Y354" s="215"/>
      <c r="Z354" s="215"/>
      <c r="AA354" s="215"/>
    </row>
    <row r="355" spans="1:27" ht="15.75" x14ac:dyDescent="0.25">
      <c r="A355" s="215"/>
      <c r="B355" s="216"/>
      <c r="C355" s="215"/>
      <c r="D355" s="215"/>
      <c r="E355" s="215"/>
      <c r="F355" s="215"/>
      <c r="G355" s="215"/>
      <c r="H355" s="215"/>
      <c r="I355" s="215"/>
      <c r="J355" s="215"/>
      <c r="K355" s="215"/>
      <c r="L355" s="215"/>
      <c r="M355" s="215"/>
      <c r="N355" s="215"/>
      <c r="O355" s="215"/>
      <c r="P355" s="215"/>
      <c r="Q355" s="215"/>
      <c r="R355" s="215"/>
      <c r="S355" s="215"/>
      <c r="T355" s="215"/>
      <c r="U355" s="215"/>
      <c r="V355" s="215"/>
      <c r="W355" s="215"/>
      <c r="X355" s="215"/>
      <c r="Y355" s="215"/>
      <c r="Z355" s="215"/>
      <c r="AA355" s="215"/>
    </row>
    <row r="356" spans="1:27" ht="15.75" x14ac:dyDescent="0.25">
      <c r="A356" s="215"/>
      <c r="B356" s="216"/>
      <c r="C356" s="215"/>
      <c r="D356" s="215"/>
      <c r="E356" s="215"/>
      <c r="F356" s="215"/>
      <c r="G356" s="215"/>
      <c r="H356" s="215"/>
      <c r="I356" s="215"/>
      <c r="J356" s="215"/>
      <c r="K356" s="215"/>
      <c r="L356" s="215"/>
      <c r="M356" s="215"/>
      <c r="N356" s="215"/>
      <c r="O356" s="215"/>
      <c r="P356" s="215"/>
      <c r="Q356" s="215"/>
      <c r="R356" s="215"/>
      <c r="S356" s="215"/>
      <c r="T356" s="215"/>
      <c r="U356" s="215"/>
      <c r="V356" s="215"/>
      <c r="W356" s="215"/>
      <c r="X356" s="215"/>
      <c r="Y356" s="215"/>
      <c r="Z356" s="215"/>
      <c r="AA356" s="215"/>
    </row>
    <row r="357" spans="1:27" ht="15.75" x14ac:dyDescent="0.25">
      <c r="A357" s="215"/>
      <c r="B357" s="216"/>
      <c r="C357" s="215"/>
      <c r="D357" s="215"/>
      <c r="E357" s="215"/>
      <c r="F357" s="215"/>
      <c r="G357" s="215"/>
      <c r="H357" s="215"/>
      <c r="I357" s="215"/>
      <c r="J357" s="215"/>
      <c r="K357" s="215"/>
      <c r="L357" s="215"/>
      <c r="M357" s="215"/>
      <c r="N357" s="215"/>
      <c r="O357" s="215"/>
      <c r="P357" s="215"/>
      <c r="Q357" s="215"/>
      <c r="R357" s="215"/>
      <c r="S357" s="215"/>
      <c r="T357" s="215"/>
      <c r="U357" s="215"/>
      <c r="V357" s="215"/>
      <c r="W357" s="215"/>
      <c r="X357" s="215"/>
      <c r="Y357" s="215"/>
      <c r="Z357" s="215"/>
      <c r="AA357" s="215"/>
    </row>
    <row r="358" spans="1:27" ht="15.75" x14ac:dyDescent="0.25">
      <c r="A358" s="215"/>
      <c r="B358" s="216"/>
      <c r="C358" s="215"/>
      <c r="D358" s="215"/>
      <c r="E358" s="215"/>
      <c r="F358" s="215"/>
      <c r="G358" s="215"/>
      <c r="H358" s="215"/>
      <c r="I358" s="215"/>
      <c r="J358" s="215"/>
      <c r="K358" s="215"/>
      <c r="L358" s="215"/>
      <c r="M358" s="215"/>
      <c r="N358" s="215"/>
      <c r="O358" s="215"/>
      <c r="P358" s="215"/>
      <c r="Q358" s="215"/>
      <c r="R358" s="215"/>
      <c r="S358" s="215"/>
      <c r="T358" s="215"/>
      <c r="U358" s="215"/>
      <c r="V358" s="215"/>
      <c r="W358" s="215"/>
      <c r="X358" s="215"/>
      <c r="Y358" s="215"/>
      <c r="Z358" s="215"/>
      <c r="AA358" s="215"/>
    </row>
    <row r="359" spans="1:27" ht="15.75" x14ac:dyDescent="0.25">
      <c r="A359" s="215"/>
      <c r="B359" s="216"/>
      <c r="C359" s="215"/>
      <c r="D359" s="215"/>
      <c r="E359" s="215"/>
      <c r="F359" s="215"/>
      <c r="G359" s="215"/>
      <c r="H359" s="215"/>
      <c r="I359" s="215"/>
      <c r="J359" s="215"/>
      <c r="K359" s="215"/>
      <c r="L359" s="215"/>
      <c r="M359" s="215"/>
      <c r="N359" s="215"/>
      <c r="O359" s="215"/>
      <c r="P359" s="215"/>
      <c r="Q359" s="215"/>
      <c r="R359" s="215"/>
      <c r="S359" s="215"/>
      <c r="T359" s="215"/>
      <c r="U359" s="215"/>
      <c r="V359" s="215"/>
      <c r="W359" s="215"/>
      <c r="X359" s="215"/>
      <c r="Y359" s="215"/>
      <c r="Z359" s="215"/>
      <c r="AA359" s="215"/>
    </row>
    <row r="360" spans="1:27" ht="15.75" x14ac:dyDescent="0.25">
      <c r="A360" s="215"/>
      <c r="B360" s="216"/>
      <c r="C360" s="215"/>
      <c r="D360" s="215"/>
      <c r="E360" s="215"/>
      <c r="F360" s="215"/>
      <c r="G360" s="215"/>
      <c r="H360" s="215"/>
      <c r="I360" s="215"/>
      <c r="J360" s="215"/>
      <c r="K360" s="215"/>
      <c r="L360" s="215"/>
      <c r="M360" s="215"/>
      <c r="N360" s="215"/>
      <c r="O360" s="215"/>
      <c r="P360" s="215"/>
      <c r="Q360" s="215"/>
      <c r="R360" s="215"/>
      <c r="S360" s="215"/>
      <c r="T360" s="215"/>
      <c r="U360" s="215"/>
      <c r="V360" s="215"/>
      <c r="W360" s="215"/>
      <c r="X360" s="215"/>
      <c r="Y360" s="215"/>
      <c r="Z360" s="215"/>
      <c r="AA360" s="215"/>
    </row>
    <row r="361" spans="1:27" ht="15.75" x14ac:dyDescent="0.25">
      <c r="A361" s="215"/>
      <c r="B361" s="216"/>
      <c r="C361" s="215"/>
      <c r="D361" s="215"/>
      <c r="E361" s="215"/>
      <c r="F361" s="215"/>
      <c r="G361" s="215"/>
      <c r="H361" s="215"/>
      <c r="I361" s="215"/>
      <c r="J361" s="215"/>
      <c r="K361" s="215"/>
      <c r="L361" s="215"/>
      <c r="M361" s="215"/>
      <c r="N361" s="215"/>
      <c r="O361" s="215"/>
      <c r="P361" s="215"/>
      <c r="Q361" s="215"/>
      <c r="R361" s="215"/>
      <c r="S361" s="215"/>
      <c r="T361" s="215"/>
      <c r="U361" s="215"/>
      <c r="V361" s="215"/>
      <c r="W361" s="215"/>
      <c r="X361" s="215"/>
      <c r="Y361" s="215"/>
      <c r="Z361" s="215"/>
      <c r="AA361" s="215"/>
    </row>
    <row r="362" spans="1:27" ht="15.75" x14ac:dyDescent="0.25">
      <c r="A362" s="215"/>
      <c r="B362" s="216"/>
      <c r="C362" s="215"/>
      <c r="D362" s="215"/>
      <c r="E362" s="215"/>
      <c r="F362" s="215"/>
      <c r="G362" s="215"/>
      <c r="H362" s="215"/>
      <c r="I362" s="215"/>
      <c r="J362" s="215"/>
      <c r="K362" s="215"/>
      <c r="L362" s="215"/>
      <c r="M362" s="215"/>
      <c r="N362" s="215"/>
      <c r="O362" s="215"/>
      <c r="P362" s="215"/>
      <c r="Q362" s="215"/>
      <c r="R362" s="215"/>
      <c r="S362" s="215"/>
      <c r="T362" s="215"/>
      <c r="U362" s="215"/>
      <c r="V362" s="215"/>
      <c r="W362" s="215"/>
      <c r="X362" s="215"/>
      <c r="Y362" s="215"/>
      <c r="Z362" s="215"/>
      <c r="AA362" s="215"/>
    </row>
    <row r="363" spans="1:27" ht="15.75" x14ac:dyDescent="0.25">
      <c r="A363" s="215"/>
      <c r="B363" s="216"/>
      <c r="C363" s="215"/>
      <c r="D363" s="215"/>
      <c r="E363" s="215"/>
      <c r="F363" s="215"/>
      <c r="G363" s="215"/>
      <c r="H363" s="215"/>
      <c r="I363" s="215"/>
      <c r="J363" s="215"/>
      <c r="K363" s="215"/>
      <c r="L363" s="215"/>
      <c r="M363" s="215"/>
      <c r="N363" s="215"/>
      <c r="O363" s="215"/>
      <c r="P363" s="215"/>
      <c r="Q363" s="215"/>
      <c r="R363" s="215"/>
      <c r="S363" s="215"/>
      <c r="T363" s="215"/>
      <c r="U363" s="215"/>
      <c r="V363" s="215"/>
      <c r="W363" s="215"/>
      <c r="X363" s="215"/>
      <c r="Y363" s="215"/>
      <c r="Z363" s="215"/>
      <c r="AA363" s="215"/>
    </row>
    <row r="364" spans="1:27" ht="15.75" x14ac:dyDescent="0.25">
      <c r="A364" s="215"/>
      <c r="B364" s="216"/>
      <c r="C364" s="215"/>
      <c r="D364" s="215"/>
      <c r="E364" s="215"/>
      <c r="F364" s="215"/>
      <c r="G364" s="215"/>
      <c r="H364" s="215"/>
      <c r="I364" s="215"/>
      <c r="J364" s="215"/>
      <c r="K364" s="215"/>
      <c r="L364" s="215"/>
      <c r="M364" s="215"/>
      <c r="N364" s="215"/>
      <c r="O364" s="215"/>
      <c r="P364" s="215"/>
      <c r="Q364" s="215"/>
      <c r="R364" s="215"/>
      <c r="S364" s="215"/>
      <c r="T364" s="215"/>
      <c r="U364" s="215"/>
      <c r="V364" s="215"/>
      <c r="W364" s="215"/>
      <c r="X364" s="215"/>
      <c r="Y364" s="215"/>
      <c r="Z364" s="215"/>
      <c r="AA364" s="215"/>
    </row>
    <row r="365" spans="1:27" ht="15.75" x14ac:dyDescent="0.25">
      <c r="A365" s="215"/>
      <c r="B365" s="216"/>
      <c r="C365" s="215"/>
      <c r="D365" s="215"/>
      <c r="E365" s="215"/>
      <c r="F365" s="215"/>
      <c r="G365" s="215"/>
      <c r="H365" s="215"/>
      <c r="I365" s="215"/>
      <c r="J365" s="215"/>
      <c r="K365" s="215"/>
      <c r="L365" s="215"/>
      <c r="M365" s="215"/>
      <c r="N365" s="215"/>
      <c r="O365" s="215"/>
      <c r="P365" s="215"/>
      <c r="Q365" s="215"/>
      <c r="R365" s="215"/>
      <c r="S365" s="215"/>
      <c r="T365" s="215"/>
      <c r="U365" s="215"/>
      <c r="V365" s="215"/>
      <c r="W365" s="215"/>
      <c r="X365" s="215"/>
      <c r="Y365" s="215"/>
      <c r="Z365" s="215"/>
      <c r="AA365" s="215"/>
    </row>
    <row r="366" spans="1:27" ht="15.75" x14ac:dyDescent="0.25">
      <c r="A366" s="215"/>
      <c r="B366" s="216"/>
      <c r="C366" s="215"/>
      <c r="D366" s="215"/>
      <c r="E366" s="215"/>
      <c r="F366" s="215"/>
      <c r="G366" s="215"/>
      <c r="H366" s="215"/>
      <c r="I366" s="215"/>
      <c r="J366" s="215"/>
      <c r="K366" s="215"/>
      <c r="L366" s="215"/>
      <c r="M366" s="215"/>
      <c r="N366" s="215"/>
      <c r="O366" s="215"/>
      <c r="P366" s="215"/>
      <c r="Q366" s="215"/>
      <c r="R366" s="215"/>
      <c r="S366" s="215"/>
      <c r="T366" s="215"/>
      <c r="U366" s="215"/>
      <c r="V366" s="215"/>
      <c r="W366" s="215"/>
      <c r="X366" s="215"/>
      <c r="Y366" s="215"/>
      <c r="Z366" s="215"/>
      <c r="AA366" s="215"/>
    </row>
    <row r="367" spans="1:27" ht="15.75" x14ac:dyDescent="0.25">
      <c r="A367" s="215"/>
      <c r="B367" s="216"/>
      <c r="C367" s="215"/>
      <c r="D367" s="215"/>
      <c r="E367" s="215"/>
      <c r="F367" s="215"/>
      <c r="G367" s="215"/>
      <c r="H367" s="215"/>
      <c r="I367" s="215"/>
      <c r="J367" s="215"/>
      <c r="K367" s="215"/>
      <c r="L367" s="215"/>
      <c r="M367" s="215"/>
      <c r="N367" s="215"/>
      <c r="O367" s="215"/>
      <c r="P367" s="215"/>
      <c r="Q367" s="215"/>
      <c r="R367" s="215"/>
      <c r="S367" s="215"/>
      <c r="T367" s="215"/>
      <c r="U367" s="215"/>
      <c r="V367" s="215"/>
      <c r="W367" s="215"/>
      <c r="X367" s="215"/>
      <c r="Y367" s="215"/>
      <c r="Z367" s="215"/>
      <c r="AA367" s="215"/>
    </row>
    <row r="368" spans="1:27" ht="15.75" x14ac:dyDescent="0.25">
      <c r="A368" s="215"/>
      <c r="B368" s="216"/>
      <c r="C368" s="215"/>
      <c r="D368" s="215"/>
      <c r="E368" s="215"/>
      <c r="F368" s="215"/>
      <c r="G368" s="215"/>
      <c r="H368" s="215"/>
      <c r="I368" s="215"/>
      <c r="J368" s="215"/>
      <c r="K368" s="215"/>
      <c r="L368" s="215"/>
      <c r="M368" s="215"/>
      <c r="N368" s="215"/>
      <c r="O368" s="215"/>
      <c r="P368" s="215"/>
      <c r="Q368" s="215"/>
      <c r="R368" s="215"/>
      <c r="S368" s="215"/>
      <c r="T368" s="215"/>
      <c r="U368" s="215"/>
      <c r="V368" s="215"/>
      <c r="W368" s="215"/>
      <c r="X368" s="215"/>
      <c r="Y368" s="215"/>
      <c r="Z368" s="215"/>
      <c r="AA368" s="215"/>
    </row>
    <row r="369" spans="1:27" ht="15.75" x14ac:dyDescent="0.25">
      <c r="A369" s="215"/>
      <c r="B369" s="216"/>
      <c r="C369" s="215"/>
      <c r="D369" s="215"/>
      <c r="E369" s="215"/>
      <c r="F369" s="215"/>
      <c r="G369" s="215"/>
      <c r="H369" s="215"/>
      <c r="I369" s="215"/>
      <c r="J369" s="215"/>
      <c r="K369" s="215"/>
      <c r="L369" s="215"/>
      <c r="M369" s="215"/>
      <c r="N369" s="215"/>
      <c r="O369" s="215"/>
      <c r="P369" s="215"/>
      <c r="Q369" s="215"/>
      <c r="R369" s="215"/>
      <c r="S369" s="215"/>
      <c r="T369" s="215"/>
      <c r="U369" s="215"/>
      <c r="V369" s="215"/>
      <c r="W369" s="215"/>
      <c r="X369" s="215"/>
      <c r="Y369" s="215"/>
      <c r="Z369" s="215"/>
      <c r="AA369" s="215"/>
    </row>
    <row r="370" spans="1:27" ht="15.75" x14ac:dyDescent="0.25">
      <c r="A370" s="215"/>
      <c r="B370" s="216"/>
      <c r="C370" s="215"/>
      <c r="D370" s="215"/>
      <c r="E370" s="215"/>
      <c r="F370" s="215"/>
      <c r="G370" s="215"/>
      <c r="H370" s="215"/>
      <c r="I370" s="215"/>
      <c r="J370" s="215"/>
      <c r="K370" s="215"/>
      <c r="L370" s="215"/>
      <c r="M370" s="215"/>
      <c r="N370" s="215"/>
      <c r="O370" s="215"/>
      <c r="P370" s="215"/>
      <c r="Q370" s="215"/>
      <c r="R370" s="215"/>
      <c r="S370" s="215"/>
      <c r="T370" s="215"/>
      <c r="U370" s="215"/>
      <c r="V370" s="215"/>
      <c r="W370" s="215"/>
      <c r="X370" s="215"/>
      <c r="Y370" s="215"/>
      <c r="Z370" s="215"/>
      <c r="AA370" s="215"/>
    </row>
    <row r="371" spans="1:27" ht="15.75" x14ac:dyDescent="0.25">
      <c r="A371" s="215"/>
      <c r="B371" s="216"/>
      <c r="C371" s="215"/>
      <c r="D371" s="215"/>
      <c r="E371" s="215"/>
      <c r="F371" s="215"/>
      <c r="G371" s="215"/>
      <c r="H371" s="215"/>
      <c r="I371" s="215"/>
      <c r="J371" s="215"/>
      <c r="K371" s="215"/>
      <c r="L371" s="215"/>
      <c r="M371" s="215"/>
      <c r="N371" s="215"/>
      <c r="O371" s="215"/>
      <c r="P371" s="215"/>
      <c r="Q371" s="215"/>
      <c r="R371" s="215"/>
      <c r="S371" s="215"/>
      <c r="T371" s="215"/>
      <c r="U371" s="215"/>
      <c r="V371" s="215"/>
      <c r="W371" s="215"/>
      <c r="X371" s="215"/>
      <c r="Y371" s="215"/>
      <c r="Z371" s="215"/>
      <c r="AA371" s="215"/>
    </row>
    <row r="372" spans="1:27" ht="15.75" x14ac:dyDescent="0.25">
      <c r="A372" s="215"/>
      <c r="B372" s="216"/>
      <c r="C372" s="215"/>
      <c r="D372" s="215"/>
      <c r="E372" s="215"/>
      <c r="F372" s="215"/>
      <c r="G372" s="215"/>
      <c r="H372" s="215"/>
      <c r="I372" s="215"/>
      <c r="J372" s="215"/>
      <c r="K372" s="215"/>
      <c r="L372" s="215"/>
      <c r="M372" s="215"/>
      <c r="N372" s="215"/>
      <c r="O372" s="215"/>
      <c r="P372" s="215"/>
      <c r="Q372" s="215"/>
      <c r="R372" s="215"/>
      <c r="S372" s="215"/>
      <c r="T372" s="215"/>
      <c r="U372" s="215"/>
      <c r="V372" s="215"/>
      <c r="W372" s="215"/>
      <c r="X372" s="215"/>
      <c r="Y372" s="215"/>
      <c r="Z372" s="215"/>
      <c r="AA372" s="215"/>
    </row>
    <row r="373" spans="1:27" ht="15.75" x14ac:dyDescent="0.25">
      <c r="A373" s="215"/>
      <c r="B373" s="216"/>
      <c r="C373" s="215"/>
      <c r="D373" s="215"/>
      <c r="E373" s="215"/>
      <c r="F373" s="215"/>
      <c r="G373" s="215"/>
      <c r="H373" s="215"/>
      <c r="I373" s="215"/>
      <c r="J373" s="215"/>
      <c r="K373" s="215"/>
      <c r="L373" s="215"/>
      <c r="M373" s="215"/>
      <c r="N373" s="215"/>
      <c r="O373" s="215"/>
      <c r="P373" s="215"/>
      <c r="Q373" s="215"/>
      <c r="R373" s="215"/>
      <c r="S373" s="215"/>
      <c r="T373" s="215"/>
      <c r="U373" s="215"/>
      <c r="V373" s="215"/>
      <c r="W373" s="215"/>
      <c r="X373" s="215"/>
      <c r="Y373" s="215"/>
      <c r="Z373" s="215"/>
      <c r="AA373" s="215"/>
    </row>
    <row r="374" spans="1:27" ht="15.75" x14ac:dyDescent="0.25">
      <c r="A374" s="215"/>
      <c r="B374" s="216"/>
      <c r="C374" s="215"/>
      <c r="D374" s="215"/>
      <c r="E374" s="215"/>
      <c r="F374" s="215"/>
      <c r="G374" s="215"/>
      <c r="H374" s="215"/>
      <c r="I374" s="215"/>
      <c r="J374" s="215"/>
      <c r="K374" s="215"/>
      <c r="L374" s="215"/>
      <c r="M374" s="215"/>
      <c r="N374" s="215"/>
      <c r="O374" s="215"/>
      <c r="P374" s="215"/>
      <c r="Q374" s="215"/>
      <c r="R374" s="215"/>
      <c r="S374" s="215"/>
      <c r="T374" s="215"/>
      <c r="U374" s="215"/>
      <c r="V374" s="215"/>
      <c r="W374" s="215"/>
      <c r="X374" s="215"/>
      <c r="Y374" s="215"/>
      <c r="Z374" s="215"/>
      <c r="AA374" s="215"/>
    </row>
    <row r="375" spans="1:27" ht="15.75" x14ac:dyDescent="0.25">
      <c r="A375" s="215"/>
      <c r="B375" s="216"/>
      <c r="C375" s="215"/>
      <c r="D375" s="215"/>
      <c r="E375" s="215"/>
      <c r="F375" s="215"/>
      <c r="G375" s="215"/>
      <c r="H375" s="215"/>
      <c r="I375" s="215"/>
      <c r="J375" s="215"/>
      <c r="K375" s="215"/>
      <c r="L375" s="215"/>
      <c r="M375" s="215"/>
      <c r="N375" s="215"/>
      <c r="O375" s="215"/>
      <c r="P375" s="215"/>
      <c r="Q375" s="215"/>
      <c r="R375" s="215"/>
      <c r="S375" s="215"/>
      <c r="T375" s="215"/>
      <c r="U375" s="215"/>
      <c r="V375" s="215"/>
      <c r="W375" s="215"/>
      <c r="X375" s="215"/>
      <c r="Y375" s="215"/>
      <c r="Z375" s="215"/>
      <c r="AA375" s="215"/>
    </row>
    <row r="376" spans="1:27" ht="15.75" x14ac:dyDescent="0.25">
      <c r="A376" s="215"/>
      <c r="B376" s="216"/>
      <c r="C376" s="215"/>
      <c r="D376" s="215"/>
      <c r="E376" s="215"/>
      <c r="F376" s="215"/>
      <c r="G376" s="215"/>
      <c r="H376" s="215"/>
      <c r="I376" s="215"/>
      <c r="J376" s="215"/>
      <c r="K376" s="215"/>
      <c r="L376" s="215"/>
      <c r="M376" s="215"/>
      <c r="N376" s="215"/>
      <c r="O376" s="215"/>
      <c r="P376" s="215"/>
      <c r="Q376" s="215"/>
      <c r="R376" s="215"/>
      <c r="S376" s="215"/>
      <c r="T376" s="215"/>
      <c r="U376" s="215"/>
      <c r="V376" s="215"/>
      <c r="W376" s="215"/>
      <c r="X376" s="215"/>
      <c r="Y376" s="215"/>
      <c r="Z376" s="215"/>
      <c r="AA376" s="215"/>
    </row>
    <row r="377" spans="1:27" ht="15.75" x14ac:dyDescent="0.25">
      <c r="A377" s="215"/>
      <c r="B377" s="216"/>
      <c r="C377" s="215"/>
      <c r="D377" s="215"/>
      <c r="E377" s="215"/>
      <c r="F377" s="215"/>
      <c r="G377" s="215"/>
      <c r="H377" s="215"/>
      <c r="I377" s="215"/>
      <c r="J377" s="215"/>
      <c r="K377" s="215"/>
      <c r="L377" s="215"/>
      <c r="M377" s="215"/>
      <c r="N377" s="215"/>
      <c r="O377" s="215"/>
      <c r="P377" s="215"/>
      <c r="Q377" s="215"/>
      <c r="R377" s="215"/>
      <c r="S377" s="215"/>
      <c r="T377" s="215"/>
      <c r="U377" s="215"/>
      <c r="V377" s="215"/>
      <c r="W377" s="215"/>
      <c r="X377" s="215"/>
      <c r="Y377" s="215"/>
      <c r="Z377" s="215"/>
      <c r="AA377" s="215"/>
    </row>
    <row r="378" spans="1:27" ht="15.75" x14ac:dyDescent="0.25">
      <c r="A378" s="215"/>
      <c r="B378" s="216"/>
      <c r="C378" s="215"/>
      <c r="D378" s="215"/>
      <c r="E378" s="215"/>
      <c r="F378" s="215"/>
      <c r="G378" s="215"/>
      <c r="H378" s="215"/>
      <c r="I378" s="215"/>
      <c r="J378" s="215"/>
      <c r="K378" s="215"/>
      <c r="L378" s="215"/>
      <c r="M378" s="215"/>
      <c r="N378" s="215"/>
      <c r="O378" s="215"/>
      <c r="P378" s="215"/>
      <c r="Q378" s="215"/>
      <c r="R378" s="215"/>
      <c r="S378" s="215"/>
      <c r="T378" s="215"/>
      <c r="U378" s="215"/>
      <c r="V378" s="215"/>
      <c r="W378" s="215"/>
      <c r="X378" s="215"/>
      <c r="Y378" s="215"/>
      <c r="Z378" s="215"/>
      <c r="AA378" s="215"/>
    </row>
    <row r="379" spans="1:27" ht="15.75" x14ac:dyDescent="0.25">
      <c r="A379" s="215"/>
      <c r="B379" s="216"/>
      <c r="C379" s="215"/>
      <c r="D379" s="215"/>
      <c r="E379" s="215"/>
      <c r="F379" s="215"/>
      <c r="G379" s="215"/>
      <c r="H379" s="215"/>
      <c r="I379" s="215"/>
      <c r="J379" s="215"/>
      <c r="K379" s="215"/>
      <c r="L379" s="215"/>
      <c r="M379" s="215"/>
      <c r="N379" s="215"/>
      <c r="O379" s="215"/>
      <c r="P379" s="215"/>
      <c r="Q379" s="215"/>
      <c r="R379" s="215"/>
      <c r="S379" s="215"/>
      <c r="T379" s="215"/>
      <c r="U379" s="215"/>
      <c r="V379" s="215"/>
      <c r="W379" s="215"/>
      <c r="X379" s="215"/>
      <c r="Y379" s="215"/>
      <c r="Z379" s="215"/>
      <c r="AA379" s="215"/>
    </row>
    <row r="380" spans="1:27" ht="15.75" x14ac:dyDescent="0.25">
      <c r="A380" s="215"/>
      <c r="B380" s="216"/>
      <c r="C380" s="215"/>
      <c r="D380" s="215"/>
      <c r="E380" s="215"/>
      <c r="F380" s="215"/>
      <c r="G380" s="215"/>
      <c r="H380" s="215"/>
      <c r="I380" s="215"/>
      <c r="J380" s="215"/>
      <c r="K380" s="215"/>
      <c r="L380" s="215"/>
      <c r="M380" s="215"/>
      <c r="N380" s="215"/>
      <c r="O380" s="215"/>
      <c r="P380" s="215"/>
      <c r="Q380" s="215"/>
      <c r="R380" s="215"/>
      <c r="S380" s="215"/>
      <c r="T380" s="215"/>
      <c r="U380" s="215"/>
      <c r="V380" s="215"/>
      <c r="W380" s="215"/>
      <c r="X380" s="215"/>
      <c r="Y380" s="215"/>
      <c r="Z380" s="215"/>
      <c r="AA380" s="215"/>
    </row>
    <row r="381" spans="1:27" ht="15.75" x14ac:dyDescent="0.25">
      <c r="A381" s="215"/>
      <c r="B381" s="216"/>
      <c r="C381" s="215"/>
      <c r="D381" s="215"/>
      <c r="E381" s="215"/>
      <c r="F381" s="215"/>
      <c r="G381" s="215"/>
      <c r="H381" s="215"/>
      <c r="I381" s="215"/>
      <c r="J381" s="215"/>
      <c r="K381" s="215"/>
      <c r="L381" s="215"/>
      <c r="M381" s="215"/>
      <c r="N381" s="215"/>
      <c r="O381" s="215"/>
      <c r="P381" s="215"/>
      <c r="Q381" s="215"/>
      <c r="R381" s="215"/>
      <c r="S381" s="215"/>
      <c r="T381" s="215"/>
      <c r="U381" s="215"/>
      <c r="V381" s="215"/>
      <c r="W381" s="215"/>
      <c r="X381" s="215"/>
      <c r="Y381" s="215"/>
      <c r="Z381" s="215"/>
      <c r="AA381" s="215"/>
    </row>
    <row r="382" spans="1:27" ht="15.75" x14ac:dyDescent="0.25">
      <c r="A382" s="215"/>
      <c r="B382" s="216"/>
      <c r="C382" s="215"/>
      <c r="D382" s="215"/>
      <c r="E382" s="215"/>
      <c r="F382" s="215"/>
      <c r="G382" s="215"/>
      <c r="H382" s="215"/>
      <c r="I382" s="215"/>
      <c r="J382" s="215"/>
      <c r="K382" s="215"/>
      <c r="L382" s="215"/>
      <c r="M382" s="215"/>
      <c r="N382" s="215"/>
      <c r="O382" s="215"/>
      <c r="P382" s="215"/>
      <c r="Q382" s="215"/>
      <c r="R382" s="215"/>
      <c r="S382" s="215"/>
      <c r="T382" s="215"/>
      <c r="U382" s="215"/>
      <c r="V382" s="215"/>
      <c r="W382" s="215"/>
      <c r="X382" s="215"/>
      <c r="Y382" s="215"/>
      <c r="Z382" s="215"/>
      <c r="AA382" s="215"/>
    </row>
    <row r="383" spans="1:27" ht="15.75" x14ac:dyDescent="0.25">
      <c r="A383" s="215"/>
      <c r="B383" s="216"/>
      <c r="C383" s="215"/>
      <c r="D383" s="215"/>
      <c r="E383" s="215"/>
      <c r="F383" s="215"/>
      <c r="G383" s="215"/>
      <c r="H383" s="215"/>
      <c r="I383" s="215"/>
      <c r="J383" s="215"/>
      <c r="K383" s="215"/>
      <c r="L383" s="215"/>
      <c r="M383" s="215"/>
      <c r="N383" s="215"/>
      <c r="O383" s="215"/>
      <c r="P383" s="215"/>
      <c r="Q383" s="215"/>
      <c r="R383" s="215"/>
      <c r="S383" s="215"/>
      <c r="T383" s="215"/>
      <c r="U383" s="215"/>
      <c r="V383" s="215"/>
      <c r="W383" s="215"/>
      <c r="X383" s="215"/>
      <c r="Y383" s="215"/>
      <c r="Z383" s="215"/>
      <c r="AA383" s="215"/>
    </row>
    <row r="384" spans="1:27" ht="15.75" x14ac:dyDescent="0.25">
      <c r="A384" s="215"/>
      <c r="B384" s="216"/>
      <c r="C384" s="215"/>
      <c r="D384" s="215"/>
      <c r="E384" s="215"/>
      <c r="F384" s="215"/>
      <c r="G384" s="215"/>
      <c r="H384" s="215"/>
      <c r="I384" s="215"/>
      <c r="J384" s="215"/>
      <c r="K384" s="215"/>
      <c r="L384" s="215"/>
      <c r="M384" s="215"/>
      <c r="N384" s="215"/>
      <c r="O384" s="215"/>
      <c r="P384" s="215"/>
      <c r="Q384" s="215"/>
      <c r="R384" s="215"/>
      <c r="S384" s="215"/>
      <c r="T384" s="215"/>
      <c r="U384" s="215"/>
      <c r="V384" s="215"/>
      <c r="W384" s="215"/>
      <c r="X384" s="215"/>
      <c r="Y384" s="215"/>
      <c r="Z384" s="215"/>
      <c r="AA384" s="215"/>
    </row>
    <row r="385" spans="1:27" ht="15.75" x14ac:dyDescent="0.25">
      <c r="A385" s="215"/>
      <c r="B385" s="216"/>
      <c r="C385" s="215"/>
      <c r="D385" s="215"/>
      <c r="E385" s="215"/>
      <c r="F385" s="215"/>
      <c r="G385" s="215"/>
      <c r="H385" s="215"/>
      <c r="I385" s="215"/>
      <c r="J385" s="215"/>
      <c r="K385" s="215"/>
      <c r="L385" s="215"/>
      <c r="M385" s="215"/>
      <c r="N385" s="215"/>
      <c r="O385" s="215"/>
      <c r="P385" s="215"/>
      <c r="Q385" s="215"/>
      <c r="R385" s="215"/>
      <c r="S385" s="215"/>
      <c r="T385" s="215"/>
      <c r="U385" s="215"/>
      <c r="V385" s="215"/>
      <c r="W385" s="215"/>
      <c r="X385" s="215"/>
      <c r="Y385" s="215"/>
      <c r="Z385" s="215"/>
      <c r="AA385" s="215"/>
    </row>
    <row r="386" spans="1:27" ht="15.75" x14ac:dyDescent="0.25">
      <c r="A386" s="215"/>
      <c r="B386" s="216"/>
      <c r="C386" s="215"/>
      <c r="D386" s="215"/>
      <c r="E386" s="215"/>
      <c r="F386" s="215"/>
      <c r="G386" s="215"/>
      <c r="H386" s="215"/>
      <c r="I386" s="215"/>
      <c r="J386" s="215"/>
      <c r="K386" s="215"/>
      <c r="L386" s="215"/>
      <c r="M386" s="215"/>
      <c r="N386" s="215"/>
      <c r="O386" s="215"/>
      <c r="P386" s="215"/>
      <c r="Q386" s="215"/>
      <c r="R386" s="215"/>
      <c r="S386" s="215"/>
      <c r="T386" s="215"/>
      <c r="U386" s="215"/>
      <c r="V386" s="215"/>
      <c r="W386" s="215"/>
      <c r="X386" s="215"/>
      <c r="Y386" s="215"/>
      <c r="Z386" s="215"/>
      <c r="AA386" s="215"/>
    </row>
    <row r="387" spans="1:27" ht="15.75" x14ac:dyDescent="0.25">
      <c r="A387" s="215"/>
      <c r="B387" s="216"/>
      <c r="C387" s="215"/>
      <c r="D387" s="215"/>
      <c r="E387" s="215"/>
      <c r="F387" s="215"/>
      <c r="G387" s="215"/>
      <c r="H387" s="215"/>
      <c r="I387" s="215"/>
      <c r="J387" s="215"/>
      <c r="K387" s="215"/>
      <c r="L387" s="215"/>
      <c r="M387" s="215"/>
      <c r="N387" s="215"/>
      <c r="O387" s="215"/>
      <c r="P387" s="215"/>
      <c r="Q387" s="215"/>
      <c r="R387" s="215"/>
      <c r="S387" s="215"/>
      <c r="T387" s="215"/>
      <c r="U387" s="215"/>
      <c r="V387" s="215"/>
      <c r="W387" s="215"/>
      <c r="X387" s="215"/>
      <c r="Y387" s="215"/>
      <c r="Z387" s="215"/>
      <c r="AA387" s="215"/>
    </row>
    <row r="388" spans="1:27" ht="15.75" x14ac:dyDescent="0.25">
      <c r="A388" s="215"/>
      <c r="B388" s="216"/>
      <c r="C388" s="215"/>
      <c r="D388" s="215"/>
      <c r="E388" s="215"/>
      <c r="F388" s="215"/>
      <c r="G388" s="215"/>
      <c r="H388" s="215"/>
      <c r="I388" s="215"/>
      <c r="J388" s="215"/>
      <c r="K388" s="215"/>
      <c r="L388" s="215"/>
      <c r="M388" s="215"/>
      <c r="N388" s="215"/>
      <c r="O388" s="215"/>
      <c r="P388" s="215"/>
      <c r="Q388" s="215"/>
      <c r="R388" s="215"/>
      <c r="S388" s="215"/>
      <c r="T388" s="215"/>
      <c r="U388" s="215"/>
      <c r="V388" s="215"/>
      <c r="W388" s="215"/>
      <c r="X388" s="215"/>
      <c r="Y388" s="215"/>
      <c r="Z388" s="215"/>
      <c r="AA388" s="215"/>
    </row>
    <row r="389" spans="1:27" ht="15.75" x14ac:dyDescent="0.25">
      <c r="A389" s="215"/>
      <c r="B389" s="216"/>
      <c r="C389" s="215"/>
      <c r="D389" s="215"/>
      <c r="E389" s="215"/>
      <c r="F389" s="215"/>
      <c r="G389" s="215"/>
      <c r="H389" s="215"/>
      <c r="I389" s="215"/>
      <c r="J389" s="215"/>
      <c r="K389" s="215"/>
      <c r="L389" s="215"/>
      <c r="M389" s="215"/>
      <c r="N389" s="215"/>
      <c r="O389" s="215"/>
      <c r="P389" s="215"/>
      <c r="Q389" s="215"/>
      <c r="R389" s="215"/>
      <c r="S389" s="215"/>
      <c r="T389" s="215"/>
      <c r="U389" s="215"/>
      <c r="V389" s="215"/>
      <c r="W389" s="215"/>
      <c r="X389" s="215"/>
      <c r="Y389" s="215"/>
      <c r="Z389" s="215"/>
      <c r="AA389" s="215"/>
    </row>
    <row r="390" spans="1:27" ht="15.75" x14ac:dyDescent="0.25">
      <c r="A390" s="215"/>
      <c r="B390" s="216"/>
      <c r="C390" s="215"/>
      <c r="D390" s="215"/>
      <c r="E390" s="215"/>
      <c r="F390" s="215"/>
      <c r="G390" s="215"/>
      <c r="H390" s="215"/>
      <c r="I390" s="215"/>
      <c r="J390" s="215"/>
      <c r="K390" s="215"/>
      <c r="L390" s="215"/>
      <c r="M390" s="215"/>
      <c r="N390" s="215"/>
      <c r="O390" s="215"/>
      <c r="P390" s="215"/>
      <c r="Q390" s="215"/>
      <c r="R390" s="215"/>
      <c r="S390" s="215"/>
      <c r="T390" s="215"/>
      <c r="U390" s="215"/>
      <c r="V390" s="215"/>
      <c r="W390" s="215"/>
      <c r="X390" s="215"/>
      <c r="Y390" s="215"/>
      <c r="Z390" s="215"/>
      <c r="AA390" s="215"/>
    </row>
    <row r="391" spans="1:27" ht="15.75" x14ac:dyDescent="0.25">
      <c r="A391" s="215"/>
      <c r="B391" s="216"/>
      <c r="C391" s="215"/>
      <c r="D391" s="215"/>
      <c r="E391" s="215"/>
      <c r="F391" s="215"/>
      <c r="G391" s="215"/>
      <c r="H391" s="215"/>
      <c r="I391" s="215"/>
      <c r="J391" s="215"/>
      <c r="K391" s="215"/>
      <c r="L391" s="215"/>
      <c r="M391" s="215"/>
      <c r="N391" s="215"/>
      <c r="O391" s="215"/>
      <c r="P391" s="215"/>
      <c r="Q391" s="215"/>
      <c r="R391" s="215"/>
      <c r="S391" s="215"/>
      <c r="T391" s="215"/>
      <c r="U391" s="215"/>
      <c r="V391" s="215"/>
      <c r="W391" s="215"/>
      <c r="X391" s="215"/>
      <c r="Y391" s="215"/>
      <c r="Z391" s="215"/>
      <c r="AA391" s="215"/>
    </row>
    <row r="392" spans="1:27" ht="15.75" x14ac:dyDescent="0.25">
      <c r="A392" s="215"/>
      <c r="B392" s="216"/>
      <c r="C392" s="215"/>
      <c r="D392" s="215"/>
      <c r="E392" s="215"/>
      <c r="F392" s="215"/>
      <c r="G392" s="215"/>
      <c r="H392" s="215"/>
      <c r="I392" s="215"/>
      <c r="J392" s="215"/>
      <c r="K392" s="215"/>
      <c r="L392" s="215"/>
      <c r="M392" s="215"/>
      <c r="N392" s="215"/>
      <c r="O392" s="215"/>
      <c r="P392" s="215"/>
      <c r="Q392" s="215"/>
      <c r="R392" s="215"/>
      <c r="S392" s="215"/>
      <c r="T392" s="215"/>
      <c r="U392" s="215"/>
      <c r="V392" s="215"/>
      <c r="W392" s="215"/>
      <c r="X392" s="215"/>
      <c r="Y392" s="215"/>
      <c r="Z392" s="215"/>
      <c r="AA392" s="215"/>
    </row>
    <row r="393" spans="1:27" ht="15.75" x14ac:dyDescent="0.25">
      <c r="A393" s="215"/>
      <c r="B393" s="216"/>
      <c r="C393" s="215"/>
      <c r="D393" s="215"/>
      <c r="E393" s="215"/>
      <c r="F393" s="215"/>
      <c r="G393" s="215"/>
      <c r="H393" s="215"/>
      <c r="I393" s="215"/>
      <c r="J393" s="215"/>
      <c r="K393" s="215"/>
      <c r="L393" s="215"/>
      <c r="M393" s="215"/>
      <c r="N393" s="215"/>
      <c r="O393" s="215"/>
      <c r="P393" s="215"/>
      <c r="Q393" s="215"/>
      <c r="R393" s="215"/>
      <c r="S393" s="215"/>
      <c r="T393" s="215"/>
      <c r="U393" s="215"/>
      <c r="V393" s="215"/>
      <c r="W393" s="215"/>
      <c r="X393" s="215"/>
      <c r="Y393" s="215"/>
      <c r="Z393" s="215"/>
      <c r="AA393" s="215"/>
    </row>
    <row r="394" spans="1:27" ht="15.75" x14ac:dyDescent="0.25">
      <c r="A394" s="215"/>
      <c r="B394" s="216"/>
      <c r="C394" s="215"/>
      <c r="D394" s="215"/>
      <c r="E394" s="215"/>
      <c r="F394" s="215"/>
      <c r="G394" s="215"/>
      <c r="H394" s="215"/>
      <c r="I394" s="215"/>
      <c r="J394" s="215"/>
      <c r="K394" s="215"/>
      <c r="L394" s="215"/>
      <c r="M394" s="215"/>
      <c r="N394" s="215"/>
      <c r="O394" s="215"/>
      <c r="P394" s="215"/>
      <c r="Q394" s="215"/>
      <c r="R394" s="215"/>
      <c r="S394" s="215"/>
      <c r="T394" s="215"/>
      <c r="U394" s="215"/>
      <c r="V394" s="215"/>
      <c r="W394" s="215"/>
      <c r="X394" s="215"/>
      <c r="Y394" s="215"/>
      <c r="Z394" s="215"/>
      <c r="AA394" s="215"/>
    </row>
    <row r="395" spans="1:27" ht="15.75" x14ac:dyDescent="0.25">
      <c r="A395" s="215"/>
      <c r="B395" s="216"/>
      <c r="C395" s="215"/>
      <c r="D395" s="215"/>
      <c r="E395" s="215"/>
      <c r="F395" s="215"/>
      <c r="G395" s="215"/>
      <c r="H395" s="215"/>
      <c r="I395" s="215"/>
      <c r="J395" s="215"/>
      <c r="K395" s="215"/>
      <c r="L395" s="215"/>
      <c r="M395" s="215"/>
      <c r="N395" s="215"/>
      <c r="O395" s="215"/>
      <c r="P395" s="215"/>
      <c r="Q395" s="215"/>
      <c r="R395" s="215"/>
      <c r="S395" s="215"/>
      <c r="T395" s="215"/>
      <c r="U395" s="215"/>
      <c r="V395" s="215"/>
      <c r="W395" s="215"/>
      <c r="X395" s="215"/>
      <c r="Y395" s="215"/>
      <c r="Z395" s="215"/>
      <c r="AA395" s="215"/>
    </row>
    <row r="396" spans="1:27" ht="15.75" x14ac:dyDescent="0.25">
      <c r="A396" s="215"/>
      <c r="B396" s="216"/>
      <c r="C396" s="215"/>
      <c r="D396" s="215"/>
      <c r="E396" s="215"/>
      <c r="F396" s="215"/>
      <c r="G396" s="215"/>
      <c r="H396" s="215"/>
      <c r="I396" s="215"/>
      <c r="J396" s="215"/>
      <c r="K396" s="215"/>
      <c r="L396" s="215"/>
      <c r="M396" s="215"/>
      <c r="N396" s="215"/>
      <c r="O396" s="215"/>
      <c r="P396" s="215"/>
      <c r="Q396" s="215"/>
      <c r="R396" s="215"/>
      <c r="S396" s="215"/>
      <c r="T396" s="215"/>
      <c r="U396" s="215"/>
      <c r="V396" s="215"/>
      <c r="W396" s="215"/>
      <c r="X396" s="215"/>
      <c r="Y396" s="215"/>
      <c r="Z396" s="215"/>
      <c r="AA396" s="215"/>
    </row>
    <row r="397" spans="1:27" ht="15.75" x14ac:dyDescent="0.25">
      <c r="A397" s="215"/>
      <c r="B397" s="216"/>
      <c r="C397" s="215"/>
      <c r="D397" s="215"/>
      <c r="E397" s="215"/>
      <c r="F397" s="215"/>
      <c r="G397" s="215"/>
      <c r="H397" s="215"/>
      <c r="I397" s="215"/>
      <c r="J397" s="215"/>
      <c r="K397" s="215"/>
      <c r="L397" s="215"/>
      <c r="M397" s="215"/>
      <c r="N397" s="215"/>
      <c r="O397" s="215"/>
      <c r="P397" s="215"/>
      <c r="Q397" s="215"/>
      <c r="R397" s="215"/>
      <c r="S397" s="215"/>
      <c r="T397" s="215"/>
      <c r="U397" s="215"/>
      <c r="V397" s="215"/>
      <c r="W397" s="215"/>
      <c r="X397" s="215"/>
      <c r="Y397" s="215"/>
      <c r="Z397" s="215"/>
      <c r="AA397" s="215"/>
    </row>
    <row r="398" spans="1:27" ht="15.75" x14ac:dyDescent="0.25">
      <c r="A398" s="215"/>
      <c r="B398" s="216"/>
      <c r="C398" s="215"/>
      <c r="D398" s="215"/>
      <c r="E398" s="215"/>
      <c r="F398" s="215"/>
      <c r="G398" s="215"/>
      <c r="H398" s="215"/>
      <c r="I398" s="215"/>
      <c r="J398" s="215"/>
      <c r="K398" s="215"/>
      <c r="L398" s="215"/>
      <c r="M398" s="215"/>
      <c r="N398" s="215"/>
      <c r="O398" s="215"/>
      <c r="P398" s="215"/>
      <c r="Q398" s="215"/>
      <c r="R398" s="215"/>
      <c r="S398" s="215"/>
      <c r="T398" s="215"/>
      <c r="U398" s="215"/>
      <c r="V398" s="215"/>
      <c r="W398" s="215"/>
      <c r="X398" s="215"/>
      <c r="Y398" s="215"/>
      <c r="Z398" s="215"/>
      <c r="AA398" s="215"/>
    </row>
    <row r="399" spans="1:27" ht="15.75" x14ac:dyDescent="0.25">
      <c r="A399" s="215"/>
      <c r="B399" s="216"/>
      <c r="C399" s="215"/>
      <c r="D399" s="215"/>
      <c r="E399" s="215"/>
      <c r="F399" s="215"/>
      <c r="G399" s="215"/>
      <c r="H399" s="215"/>
      <c r="I399" s="215"/>
      <c r="J399" s="215"/>
      <c r="K399" s="215"/>
      <c r="L399" s="215"/>
      <c r="M399" s="215"/>
      <c r="N399" s="215"/>
      <c r="O399" s="215"/>
      <c r="P399" s="215"/>
      <c r="Q399" s="215"/>
      <c r="R399" s="215"/>
      <c r="S399" s="215"/>
      <c r="T399" s="215"/>
      <c r="U399" s="215"/>
      <c r="V399" s="215"/>
      <c r="W399" s="215"/>
      <c r="X399" s="215"/>
      <c r="Y399" s="215"/>
      <c r="Z399" s="215"/>
      <c r="AA399" s="215"/>
    </row>
    <row r="400" spans="1:27" ht="15.75" x14ac:dyDescent="0.25">
      <c r="A400" s="215"/>
      <c r="B400" s="216"/>
      <c r="C400" s="215"/>
      <c r="D400" s="215"/>
      <c r="E400" s="215"/>
      <c r="F400" s="215"/>
      <c r="G400" s="215"/>
      <c r="H400" s="215"/>
      <c r="I400" s="215"/>
      <c r="J400" s="215"/>
      <c r="K400" s="215"/>
      <c r="L400" s="215"/>
      <c r="M400" s="215"/>
      <c r="N400" s="215"/>
      <c r="O400" s="215"/>
      <c r="P400" s="215"/>
      <c r="Q400" s="215"/>
      <c r="R400" s="215"/>
      <c r="S400" s="215"/>
      <c r="T400" s="215"/>
      <c r="U400" s="215"/>
      <c r="V400" s="215"/>
      <c r="W400" s="215"/>
      <c r="X400" s="215"/>
      <c r="Y400" s="215"/>
      <c r="Z400" s="215"/>
      <c r="AA400" s="215"/>
    </row>
    <row r="401" spans="1:27" ht="15.75" x14ac:dyDescent="0.25">
      <c r="A401" s="215"/>
      <c r="B401" s="216"/>
      <c r="C401" s="215"/>
      <c r="D401" s="215"/>
      <c r="E401" s="215"/>
      <c r="F401" s="215"/>
      <c r="G401" s="215"/>
      <c r="H401" s="215"/>
      <c r="I401" s="215"/>
      <c r="J401" s="215"/>
      <c r="K401" s="215"/>
      <c r="L401" s="215"/>
      <c r="M401" s="215"/>
      <c r="N401" s="215"/>
      <c r="O401" s="215"/>
      <c r="P401" s="215"/>
      <c r="Q401" s="215"/>
      <c r="R401" s="215"/>
      <c r="S401" s="215"/>
      <c r="T401" s="215"/>
      <c r="U401" s="215"/>
      <c r="V401" s="215"/>
      <c r="W401" s="215"/>
      <c r="X401" s="215"/>
      <c r="Y401" s="215"/>
      <c r="Z401" s="215"/>
      <c r="AA401" s="215"/>
    </row>
    <row r="402" spans="1:27" ht="15.75" x14ac:dyDescent="0.25">
      <c r="A402" s="215"/>
      <c r="B402" s="216"/>
      <c r="C402" s="215"/>
      <c r="D402" s="215"/>
      <c r="E402" s="215"/>
      <c r="F402" s="215"/>
      <c r="G402" s="215"/>
      <c r="H402" s="215"/>
      <c r="I402" s="215"/>
      <c r="J402" s="215"/>
      <c r="K402" s="215"/>
      <c r="L402" s="215"/>
      <c r="M402" s="215"/>
      <c r="N402" s="215"/>
      <c r="O402" s="215"/>
      <c r="P402" s="215"/>
      <c r="Q402" s="215"/>
      <c r="R402" s="215"/>
      <c r="S402" s="215"/>
      <c r="T402" s="215"/>
      <c r="U402" s="215"/>
      <c r="V402" s="215"/>
      <c r="W402" s="215"/>
      <c r="X402" s="215"/>
      <c r="Y402" s="215"/>
      <c r="Z402" s="215"/>
      <c r="AA402" s="215"/>
    </row>
    <row r="403" spans="1:27" ht="15.75" x14ac:dyDescent="0.25">
      <c r="A403" s="215"/>
      <c r="B403" s="216"/>
      <c r="C403" s="215"/>
      <c r="D403" s="215"/>
      <c r="E403" s="215"/>
      <c r="F403" s="215"/>
      <c r="G403" s="215"/>
      <c r="H403" s="215"/>
      <c r="I403" s="215"/>
      <c r="J403" s="215"/>
      <c r="K403" s="215"/>
      <c r="L403" s="215"/>
      <c r="M403" s="215"/>
      <c r="N403" s="215"/>
      <c r="O403" s="215"/>
      <c r="P403" s="215"/>
      <c r="Q403" s="215"/>
      <c r="R403" s="215"/>
      <c r="S403" s="215"/>
      <c r="T403" s="215"/>
      <c r="U403" s="215"/>
      <c r="V403" s="215"/>
      <c r="W403" s="215"/>
      <c r="X403" s="215"/>
      <c r="Y403" s="215"/>
      <c r="Z403" s="215"/>
      <c r="AA403" s="215"/>
    </row>
    <row r="404" spans="1:27" ht="15.75" x14ac:dyDescent="0.25">
      <c r="A404" s="215"/>
      <c r="B404" s="216"/>
      <c r="C404" s="215"/>
      <c r="D404" s="215"/>
      <c r="E404" s="215"/>
      <c r="F404" s="215"/>
      <c r="G404" s="215"/>
      <c r="H404" s="215"/>
      <c r="I404" s="215"/>
      <c r="J404" s="215"/>
      <c r="K404" s="215"/>
      <c r="L404" s="215"/>
      <c r="M404" s="215"/>
      <c r="N404" s="215"/>
      <c r="O404" s="215"/>
      <c r="P404" s="215"/>
      <c r="Q404" s="215"/>
      <c r="R404" s="215"/>
      <c r="S404" s="215"/>
      <c r="T404" s="215"/>
      <c r="U404" s="215"/>
      <c r="V404" s="215"/>
      <c r="W404" s="215"/>
      <c r="X404" s="215"/>
      <c r="Y404" s="215"/>
      <c r="Z404" s="215"/>
      <c r="AA404" s="215"/>
    </row>
    <row r="405" spans="1:27" ht="15.75" x14ac:dyDescent="0.25">
      <c r="A405" s="215"/>
      <c r="B405" s="216"/>
      <c r="C405" s="215"/>
      <c r="D405" s="215"/>
      <c r="E405" s="215"/>
      <c r="F405" s="215"/>
      <c r="G405" s="215"/>
      <c r="H405" s="215"/>
      <c r="I405" s="215"/>
      <c r="J405" s="215"/>
      <c r="K405" s="215"/>
      <c r="L405" s="215"/>
      <c r="M405" s="215"/>
      <c r="N405" s="215"/>
      <c r="O405" s="215"/>
      <c r="P405" s="215"/>
      <c r="Q405" s="215"/>
      <c r="R405" s="215"/>
      <c r="S405" s="215"/>
      <c r="T405" s="215"/>
      <c r="U405" s="215"/>
      <c r="V405" s="215"/>
      <c r="W405" s="215"/>
      <c r="X405" s="215"/>
      <c r="Y405" s="215"/>
      <c r="Z405" s="215"/>
      <c r="AA405" s="215"/>
    </row>
    <row r="406" spans="1:27" ht="15.75" x14ac:dyDescent="0.25">
      <c r="A406" s="215"/>
      <c r="B406" s="216"/>
      <c r="C406" s="215"/>
      <c r="D406" s="215"/>
      <c r="E406" s="215"/>
      <c r="F406" s="215"/>
      <c r="G406" s="215"/>
      <c r="H406" s="215"/>
      <c r="I406" s="215"/>
      <c r="J406" s="215"/>
      <c r="K406" s="215"/>
      <c r="L406" s="215"/>
      <c r="M406" s="215"/>
      <c r="N406" s="215"/>
      <c r="O406" s="215"/>
      <c r="P406" s="215"/>
      <c r="Q406" s="215"/>
      <c r="R406" s="215"/>
      <c r="S406" s="215"/>
      <c r="T406" s="215"/>
      <c r="U406" s="215"/>
      <c r="V406" s="215"/>
      <c r="W406" s="215"/>
      <c r="X406" s="215"/>
      <c r="Y406" s="215"/>
      <c r="Z406" s="215"/>
      <c r="AA406" s="215"/>
    </row>
    <row r="407" spans="1:27" ht="15.75" x14ac:dyDescent="0.25">
      <c r="A407" s="215"/>
      <c r="B407" s="216"/>
      <c r="C407" s="215"/>
      <c r="D407" s="215"/>
      <c r="E407" s="215"/>
      <c r="F407" s="215"/>
      <c r="G407" s="215"/>
      <c r="H407" s="215"/>
      <c r="I407" s="215"/>
      <c r="J407" s="215"/>
      <c r="K407" s="215"/>
      <c r="L407" s="215"/>
      <c r="M407" s="215"/>
      <c r="N407" s="215"/>
      <c r="O407" s="215"/>
      <c r="P407" s="215"/>
      <c r="Q407" s="215"/>
      <c r="R407" s="215"/>
      <c r="S407" s="215"/>
      <c r="T407" s="215"/>
      <c r="U407" s="215"/>
      <c r="V407" s="215"/>
      <c r="W407" s="215"/>
      <c r="X407" s="215"/>
      <c r="Y407" s="215"/>
      <c r="Z407" s="215"/>
      <c r="AA407" s="215"/>
    </row>
    <row r="408" spans="1:27" ht="15.75" x14ac:dyDescent="0.25">
      <c r="A408" s="215"/>
      <c r="B408" s="216"/>
      <c r="C408" s="215"/>
      <c r="D408" s="215"/>
      <c r="E408" s="215"/>
      <c r="F408" s="215"/>
      <c r="G408" s="215"/>
      <c r="H408" s="215"/>
      <c r="I408" s="215"/>
      <c r="J408" s="215"/>
      <c r="K408" s="215"/>
      <c r="L408" s="215"/>
      <c r="M408" s="215"/>
      <c r="N408" s="215"/>
      <c r="O408" s="215"/>
      <c r="P408" s="215"/>
      <c r="Q408" s="215"/>
      <c r="R408" s="215"/>
      <c r="S408" s="215"/>
      <c r="T408" s="215"/>
      <c r="U408" s="215"/>
      <c r="V408" s="215"/>
      <c r="W408" s="215"/>
      <c r="X408" s="215"/>
      <c r="Y408" s="215"/>
      <c r="Z408" s="215"/>
      <c r="AA408" s="215"/>
    </row>
    <row r="409" spans="1:27" ht="15.75" x14ac:dyDescent="0.25">
      <c r="A409" s="215"/>
      <c r="B409" s="216"/>
      <c r="C409" s="215"/>
      <c r="D409" s="215"/>
      <c r="E409" s="215"/>
      <c r="F409" s="215"/>
      <c r="G409" s="215"/>
      <c r="H409" s="215"/>
      <c r="I409" s="215"/>
      <c r="J409" s="215"/>
      <c r="K409" s="215"/>
      <c r="L409" s="215"/>
      <c r="M409" s="215"/>
      <c r="N409" s="215"/>
      <c r="O409" s="215"/>
      <c r="P409" s="215"/>
      <c r="Q409" s="215"/>
      <c r="R409" s="215"/>
      <c r="S409" s="215"/>
      <c r="T409" s="215"/>
      <c r="U409" s="215"/>
      <c r="V409" s="215"/>
      <c r="W409" s="215"/>
      <c r="X409" s="215"/>
      <c r="Y409" s="215"/>
      <c r="Z409" s="215"/>
      <c r="AA409" s="215"/>
    </row>
    <row r="410" spans="1:27" ht="15.75" x14ac:dyDescent="0.25">
      <c r="A410" s="215"/>
      <c r="B410" s="216"/>
      <c r="C410" s="215"/>
      <c r="D410" s="215"/>
      <c r="E410" s="215"/>
      <c r="F410" s="215"/>
      <c r="G410" s="215"/>
      <c r="H410" s="215"/>
      <c r="I410" s="215"/>
      <c r="J410" s="215"/>
      <c r="K410" s="215"/>
      <c r="L410" s="215"/>
      <c r="M410" s="215"/>
      <c r="N410" s="215"/>
      <c r="O410" s="215"/>
      <c r="P410" s="215"/>
      <c r="Q410" s="215"/>
      <c r="R410" s="215"/>
      <c r="S410" s="215"/>
      <c r="T410" s="215"/>
      <c r="U410" s="215"/>
      <c r="V410" s="215"/>
      <c r="W410" s="215"/>
      <c r="X410" s="215"/>
      <c r="Y410" s="215"/>
      <c r="Z410" s="215"/>
      <c r="AA410" s="215"/>
    </row>
    <row r="411" spans="1:27" ht="15.75" x14ac:dyDescent="0.25">
      <c r="A411" s="215"/>
      <c r="B411" s="216"/>
      <c r="C411" s="215"/>
      <c r="D411" s="215"/>
      <c r="E411" s="215"/>
      <c r="F411" s="215"/>
      <c r="G411" s="215"/>
      <c r="H411" s="215"/>
      <c r="I411" s="215"/>
      <c r="J411" s="215"/>
      <c r="K411" s="215"/>
      <c r="L411" s="215"/>
      <c r="M411" s="215"/>
      <c r="N411" s="215"/>
      <c r="O411" s="215"/>
      <c r="P411" s="215"/>
      <c r="Q411" s="215"/>
      <c r="R411" s="215"/>
      <c r="S411" s="215"/>
      <c r="T411" s="215"/>
      <c r="U411" s="215"/>
      <c r="V411" s="215"/>
      <c r="W411" s="215"/>
      <c r="X411" s="215"/>
      <c r="Y411" s="215"/>
      <c r="Z411" s="215"/>
      <c r="AA411" s="215"/>
    </row>
    <row r="412" spans="1:27" ht="15.75" x14ac:dyDescent="0.25">
      <c r="A412" s="215"/>
      <c r="B412" s="216"/>
      <c r="C412" s="215"/>
      <c r="D412" s="215"/>
      <c r="E412" s="215"/>
      <c r="F412" s="215"/>
      <c r="G412" s="215"/>
      <c r="H412" s="215"/>
      <c r="I412" s="215"/>
      <c r="J412" s="215"/>
      <c r="K412" s="215"/>
      <c r="L412" s="215"/>
      <c r="M412" s="215"/>
      <c r="N412" s="215"/>
      <c r="O412" s="215"/>
      <c r="P412" s="215"/>
      <c r="Q412" s="215"/>
      <c r="R412" s="215"/>
      <c r="S412" s="215"/>
      <c r="T412" s="215"/>
      <c r="U412" s="215"/>
      <c r="V412" s="215"/>
      <c r="W412" s="215"/>
      <c r="X412" s="215"/>
      <c r="Y412" s="215"/>
      <c r="Z412" s="215"/>
      <c r="AA412" s="215"/>
    </row>
    <row r="413" spans="1:27" ht="15.75" x14ac:dyDescent="0.25">
      <c r="A413" s="215"/>
      <c r="B413" s="216"/>
      <c r="C413" s="215"/>
      <c r="D413" s="215"/>
      <c r="E413" s="215"/>
      <c r="F413" s="215"/>
      <c r="G413" s="215"/>
      <c r="H413" s="215"/>
      <c r="I413" s="215"/>
      <c r="J413" s="215"/>
      <c r="K413" s="215"/>
      <c r="L413" s="215"/>
      <c r="M413" s="215"/>
      <c r="N413" s="215"/>
      <c r="O413" s="215"/>
      <c r="P413" s="215"/>
      <c r="Q413" s="215"/>
      <c r="R413" s="215"/>
      <c r="S413" s="215"/>
      <c r="T413" s="215"/>
      <c r="U413" s="215"/>
      <c r="V413" s="215"/>
      <c r="W413" s="215"/>
      <c r="X413" s="215"/>
      <c r="Y413" s="215"/>
      <c r="Z413" s="215"/>
      <c r="AA413" s="215"/>
    </row>
    <row r="414" spans="1:27" ht="15.75" x14ac:dyDescent="0.25">
      <c r="A414" s="215"/>
      <c r="B414" s="216"/>
      <c r="C414" s="215"/>
      <c r="D414" s="215"/>
      <c r="E414" s="215"/>
      <c r="F414" s="215"/>
      <c r="G414" s="215"/>
      <c r="H414" s="215"/>
      <c r="I414" s="215"/>
      <c r="J414" s="215"/>
      <c r="K414" s="215"/>
      <c r="L414" s="215"/>
      <c r="M414" s="215"/>
      <c r="N414" s="215"/>
      <c r="O414" s="215"/>
      <c r="P414" s="215"/>
      <c r="Q414" s="215"/>
      <c r="R414" s="215"/>
      <c r="S414" s="215"/>
      <c r="T414" s="215"/>
      <c r="U414" s="215"/>
      <c r="V414" s="215"/>
      <c r="W414" s="215"/>
      <c r="X414" s="215"/>
      <c r="Y414" s="215"/>
      <c r="Z414" s="215"/>
      <c r="AA414" s="215"/>
    </row>
    <row r="415" spans="1:27" ht="15.75" x14ac:dyDescent="0.25">
      <c r="A415" s="215"/>
      <c r="B415" s="216"/>
      <c r="C415" s="215"/>
      <c r="D415" s="215"/>
      <c r="E415" s="215"/>
      <c r="F415" s="215"/>
      <c r="G415" s="215"/>
      <c r="H415" s="215"/>
      <c r="I415" s="215"/>
      <c r="J415" s="215"/>
      <c r="K415" s="215"/>
      <c r="L415" s="215"/>
      <c r="M415" s="215"/>
      <c r="N415" s="215"/>
      <c r="O415" s="215"/>
      <c r="P415" s="215"/>
      <c r="Q415" s="215"/>
      <c r="R415" s="215"/>
      <c r="S415" s="215"/>
      <c r="T415" s="215"/>
      <c r="U415" s="215"/>
      <c r="V415" s="215"/>
      <c r="W415" s="215"/>
      <c r="X415" s="215"/>
      <c r="Y415" s="215"/>
      <c r="Z415" s="215"/>
      <c r="AA415" s="215"/>
    </row>
    <row r="416" spans="1:27" ht="15.75" x14ac:dyDescent="0.25">
      <c r="A416" s="215"/>
      <c r="B416" s="216"/>
      <c r="C416" s="215"/>
      <c r="D416" s="215"/>
      <c r="E416" s="215"/>
      <c r="F416" s="215"/>
      <c r="G416" s="215"/>
      <c r="H416" s="215"/>
      <c r="I416" s="215"/>
      <c r="J416" s="215"/>
      <c r="K416" s="215"/>
      <c r="L416" s="215"/>
      <c r="M416" s="215"/>
      <c r="N416" s="215"/>
      <c r="O416" s="215"/>
      <c r="P416" s="215"/>
      <c r="Q416" s="215"/>
      <c r="R416" s="215"/>
      <c r="S416" s="215"/>
      <c r="T416" s="215"/>
      <c r="U416" s="215"/>
      <c r="V416" s="215"/>
      <c r="W416" s="215"/>
      <c r="X416" s="215"/>
      <c r="Y416" s="215"/>
      <c r="Z416" s="215"/>
      <c r="AA416" s="215"/>
    </row>
    <row r="417" spans="1:27" ht="15.75" x14ac:dyDescent="0.25">
      <c r="A417" s="215"/>
      <c r="B417" s="216"/>
      <c r="C417" s="215"/>
      <c r="D417" s="215"/>
      <c r="E417" s="215"/>
      <c r="F417" s="215"/>
      <c r="G417" s="215"/>
      <c r="H417" s="215"/>
      <c r="I417" s="215"/>
      <c r="J417" s="215"/>
      <c r="K417" s="215"/>
      <c r="L417" s="215"/>
      <c r="M417" s="215"/>
      <c r="N417" s="215"/>
      <c r="O417" s="215"/>
      <c r="P417" s="215"/>
      <c r="Q417" s="215"/>
      <c r="R417" s="215"/>
      <c r="S417" s="215"/>
      <c r="T417" s="215"/>
      <c r="U417" s="215"/>
      <c r="V417" s="215"/>
      <c r="W417" s="215"/>
      <c r="X417" s="215"/>
      <c r="Y417" s="215"/>
      <c r="Z417" s="215"/>
      <c r="AA417" s="215"/>
    </row>
    <row r="418" spans="1:27" ht="15.75" x14ac:dyDescent="0.25">
      <c r="A418" s="215"/>
      <c r="B418" s="216"/>
      <c r="C418" s="215"/>
      <c r="D418" s="215"/>
      <c r="E418" s="215"/>
      <c r="F418" s="215"/>
      <c r="G418" s="215"/>
      <c r="H418" s="215"/>
      <c r="I418" s="215"/>
      <c r="J418" s="215"/>
      <c r="K418" s="215"/>
      <c r="L418" s="215"/>
      <c r="M418" s="215"/>
      <c r="N418" s="215"/>
      <c r="O418" s="215"/>
      <c r="P418" s="215"/>
      <c r="Q418" s="215"/>
      <c r="R418" s="215"/>
      <c r="S418" s="215"/>
      <c r="T418" s="215"/>
      <c r="U418" s="215"/>
      <c r="V418" s="215"/>
      <c r="W418" s="215"/>
      <c r="X418" s="215"/>
      <c r="Y418" s="215"/>
      <c r="Z418" s="215"/>
      <c r="AA418" s="215"/>
    </row>
    <row r="419" spans="1:27" ht="15.75" x14ac:dyDescent="0.25">
      <c r="A419" s="215"/>
      <c r="B419" s="216"/>
      <c r="C419" s="215"/>
      <c r="D419" s="215"/>
      <c r="E419" s="215"/>
      <c r="F419" s="215"/>
      <c r="G419" s="215"/>
      <c r="H419" s="215"/>
      <c r="I419" s="215"/>
      <c r="J419" s="215"/>
      <c r="K419" s="215"/>
      <c r="L419" s="215"/>
      <c r="M419" s="215"/>
      <c r="N419" s="215"/>
      <c r="O419" s="215"/>
      <c r="P419" s="215"/>
      <c r="Q419" s="215"/>
      <c r="R419" s="215"/>
      <c r="S419" s="215"/>
      <c r="T419" s="215"/>
      <c r="U419" s="215"/>
      <c r="V419" s="215"/>
      <c r="W419" s="215"/>
      <c r="X419" s="215"/>
      <c r="Y419" s="215"/>
      <c r="Z419" s="215"/>
      <c r="AA419" s="215"/>
    </row>
    <row r="420" spans="1:27" ht="15.75" x14ac:dyDescent="0.25">
      <c r="A420" s="215"/>
      <c r="B420" s="216"/>
      <c r="C420" s="215"/>
      <c r="D420" s="215"/>
      <c r="E420" s="215"/>
      <c r="F420" s="215"/>
      <c r="G420" s="215"/>
      <c r="H420" s="215"/>
      <c r="I420" s="215"/>
      <c r="J420" s="215"/>
      <c r="K420" s="215"/>
      <c r="L420" s="215"/>
      <c r="M420" s="215"/>
      <c r="N420" s="215"/>
      <c r="O420" s="215"/>
      <c r="P420" s="215"/>
      <c r="Q420" s="215"/>
      <c r="R420" s="215"/>
      <c r="S420" s="215"/>
      <c r="T420" s="215"/>
      <c r="U420" s="215"/>
      <c r="V420" s="215"/>
      <c r="W420" s="215"/>
      <c r="X420" s="215"/>
      <c r="Y420" s="215"/>
      <c r="Z420" s="215"/>
      <c r="AA420" s="215"/>
    </row>
    <row r="421" spans="1:27" ht="15.75" x14ac:dyDescent="0.25">
      <c r="A421" s="215"/>
      <c r="B421" s="216"/>
      <c r="C421" s="215"/>
      <c r="D421" s="215"/>
      <c r="E421" s="215"/>
      <c r="F421" s="215"/>
      <c r="G421" s="215"/>
      <c r="H421" s="215"/>
      <c r="I421" s="215"/>
      <c r="J421" s="215"/>
      <c r="K421" s="215"/>
      <c r="L421" s="215"/>
      <c r="M421" s="215"/>
      <c r="N421" s="215"/>
      <c r="O421" s="215"/>
      <c r="P421" s="215"/>
      <c r="Q421" s="215"/>
      <c r="R421" s="215"/>
      <c r="S421" s="215"/>
      <c r="T421" s="215"/>
      <c r="U421" s="215"/>
      <c r="V421" s="215"/>
      <c r="W421" s="215"/>
      <c r="X421" s="215"/>
      <c r="Y421" s="215"/>
      <c r="Z421" s="215"/>
      <c r="AA421" s="215"/>
    </row>
    <row r="422" spans="1:27" ht="15.75" x14ac:dyDescent="0.25">
      <c r="A422" s="215"/>
      <c r="B422" s="216"/>
      <c r="C422" s="215"/>
      <c r="D422" s="215"/>
      <c r="E422" s="215"/>
      <c r="F422" s="215"/>
      <c r="G422" s="215"/>
      <c r="H422" s="215"/>
      <c r="I422" s="215"/>
      <c r="J422" s="215"/>
      <c r="K422" s="215"/>
      <c r="L422" s="215"/>
      <c r="M422" s="215"/>
      <c r="N422" s="215"/>
      <c r="O422" s="215"/>
      <c r="P422" s="215"/>
      <c r="Q422" s="215"/>
      <c r="R422" s="215"/>
      <c r="S422" s="215"/>
      <c r="T422" s="215"/>
      <c r="U422" s="215"/>
      <c r="V422" s="215"/>
      <c r="W422" s="215"/>
      <c r="X422" s="215"/>
      <c r="Y422" s="215"/>
      <c r="Z422" s="215"/>
      <c r="AA422" s="215"/>
    </row>
    <row r="423" spans="1:27" ht="15.75" x14ac:dyDescent="0.25">
      <c r="A423" s="215"/>
      <c r="B423" s="216"/>
      <c r="C423" s="215"/>
      <c r="D423" s="215"/>
      <c r="E423" s="215"/>
      <c r="F423" s="215"/>
      <c r="G423" s="215"/>
      <c r="H423" s="215"/>
      <c r="I423" s="215"/>
      <c r="J423" s="215"/>
      <c r="K423" s="215"/>
      <c r="L423" s="215"/>
      <c r="M423" s="215"/>
      <c r="N423" s="215"/>
      <c r="O423" s="215"/>
      <c r="P423" s="215"/>
      <c r="Q423" s="215"/>
      <c r="R423" s="215"/>
      <c r="S423" s="215"/>
      <c r="T423" s="215"/>
      <c r="U423" s="215"/>
      <c r="V423" s="215"/>
      <c r="W423" s="215"/>
      <c r="X423" s="215"/>
      <c r="Y423" s="215"/>
      <c r="Z423" s="215"/>
      <c r="AA423" s="215"/>
    </row>
    <row r="424" spans="1:27" ht="15.75" x14ac:dyDescent="0.25">
      <c r="A424" s="215"/>
      <c r="B424" s="216"/>
      <c r="C424" s="215"/>
      <c r="D424" s="215"/>
      <c r="E424" s="215"/>
      <c r="F424" s="215"/>
      <c r="G424" s="215"/>
      <c r="H424" s="215"/>
      <c r="I424" s="215"/>
      <c r="J424" s="215"/>
      <c r="K424" s="215"/>
      <c r="L424" s="215"/>
      <c r="M424" s="215"/>
      <c r="N424" s="215"/>
      <c r="O424" s="215"/>
      <c r="P424" s="215"/>
      <c r="Q424" s="215"/>
      <c r="R424" s="215"/>
      <c r="S424" s="215"/>
      <c r="T424" s="215"/>
      <c r="U424" s="215"/>
      <c r="V424" s="215"/>
      <c r="W424" s="215"/>
      <c r="X424" s="215"/>
      <c r="Y424" s="215"/>
      <c r="Z424" s="215"/>
      <c r="AA424" s="215"/>
    </row>
    <row r="425" spans="1:27" ht="15.75" x14ac:dyDescent="0.25">
      <c r="A425" s="215"/>
      <c r="B425" s="216"/>
      <c r="C425" s="215"/>
      <c r="D425" s="215"/>
      <c r="E425" s="215"/>
      <c r="F425" s="215"/>
      <c r="G425" s="215"/>
      <c r="H425" s="215"/>
      <c r="I425" s="215"/>
      <c r="J425" s="215"/>
      <c r="K425" s="215"/>
      <c r="L425" s="215"/>
      <c r="M425" s="215"/>
      <c r="N425" s="215"/>
      <c r="O425" s="215"/>
      <c r="P425" s="215"/>
      <c r="Q425" s="215"/>
      <c r="R425" s="215"/>
      <c r="S425" s="215"/>
      <c r="T425" s="215"/>
      <c r="U425" s="215"/>
      <c r="V425" s="215"/>
      <c r="W425" s="215"/>
      <c r="X425" s="215"/>
      <c r="Y425" s="215"/>
      <c r="Z425" s="215"/>
      <c r="AA425" s="215"/>
    </row>
    <row r="426" spans="1:27" ht="15.75" x14ac:dyDescent="0.25">
      <c r="A426" s="215"/>
      <c r="B426" s="216"/>
      <c r="C426" s="215"/>
      <c r="D426" s="215"/>
      <c r="E426" s="215"/>
      <c r="F426" s="215"/>
      <c r="G426" s="215"/>
      <c r="H426" s="215"/>
      <c r="I426" s="215"/>
      <c r="J426" s="215"/>
      <c r="K426" s="215"/>
      <c r="L426" s="215"/>
      <c r="M426" s="215"/>
      <c r="N426" s="215"/>
      <c r="O426" s="215"/>
      <c r="P426" s="215"/>
      <c r="Q426" s="215"/>
      <c r="R426" s="215"/>
      <c r="S426" s="215"/>
      <c r="T426" s="215"/>
      <c r="U426" s="215"/>
      <c r="V426" s="215"/>
      <c r="W426" s="215"/>
      <c r="X426" s="215"/>
      <c r="Y426" s="215"/>
      <c r="Z426" s="215"/>
      <c r="AA426" s="215"/>
    </row>
    <row r="427" spans="1:27" ht="15.75" x14ac:dyDescent="0.25">
      <c r="A427" s="215"/>
      <c r="B427" s="216"/>
      <c r="C427" s="215"/>
      <c r="D427" s="215"/>
      <c r="E427" s="215"/>
      <c r="F427" s="215"/>
      <c r="G427" s="215"/>
      <c r="H427" s="215"/>
      <c r="I427" s="215"/>
      <c r="J427" s="215"/>
      <c r="K427" s="215"/>
      <c r="L427" s="215"/>
      <c r="M427" s="215"/>
      <c r="N427" s="215"/>
      <c r="O427" s="215"/>
      <c r="P427" s="215"/>
      <c r="Q427" s="215"/>
      <c r="R427" s="215"/>
      <c r="S427" s="215"/>
      <c r="T427" s="215"/>
      <c r="U427" s="215"/>
      <c r="V427" s="215"/>
      <c r="W427" s="215"/>
      <c r="X427" s="215"/>
      <c r="Y427" s="215"/>
      <c r="Z427" s="215"/>
      <c r="AA427" s="215"/>
    </row>
    <row r="428" spans="1:27" ht="15.75" x14ac:dyDescent="0.25">
      <c r="A428" s="215"/>
      <c r="B428" s="216"/>
      <c r="C428" s="215"/>
      <c r="D428" s="215"/>
      <c r="E428" s="215"/>
      <c r="F428" s="215"/>
      <c r="G428" s="215"/>
      <c r="H428" s="215"/>
      <c r="I428" s="215"/>
      <c r="J428" s="215"/>
      <c r="K428" s="215"/>
      <c r="L428" s="215"/>
      <c r="M428" s="215"/>
      <c r="N428" s="215"/>
      <c r="O428" s="215"/>
      <c r="P428" s="215"/>
      <c r="Q428" s="215"/>
      <c r="R428" s="215"/>
      <c r="S428" s="215"/>
      <c r="T428" s="215"/>
      <c r="U428" s="215"/>
      <c r="V428" s="215"/>
      <c r="W428" s="215"/>
      <c r="X428" s="215"/>
      <c r="Y428" s="215"/>
      <c r="Z428" s="215"/>
      <c r="AA428" s="215"/>
    </row>
    <row r="429" spans="1:27" ht="15.75" x14ac:dyDescent="0.25">
      <c r="A429" s="215"/>
      <c r="B429" s="216"/>
      <c r="C429" s="215"/>
      <c r="D429" s="215"/>
      <c r="E429" s="215"/>
      <c r="F429" s="215"/>
      <c r="G429" s="215"/>
      <c r="H429" s="215"/>
      <c r="I429" s="215"/>
      <c r="J429" s="215"/>
      <c r="K429" s="215"/>
      <c r="L429" s="215"/>
      <c r="M429" s="215"/>
      <c r="N429" s="215"/>
      <c r="O429" s="215"/>
      <c r="P429" s="215"/>
      <c r="Q429" s="215"/>
      <c r="R429" s="215"/>
      <c r="S429" s="215"/>
      <c r="T429" s="215"/>
      <c r="U429" s="215"/>
      <c r="V429" s="215"/>
      <c r="W429" s="215"/>
      <c r="X429" s="215"/>
      <c r="Y429" s="215"/>
      <c r="Z429" s="215"/>
      <c r="AA429" s="215"/>
    </row>
    <row r="430" spans="1:27" ht="15.75" x14ac:dyDescent="0.25">
      <c r="A430" s="215"/>
      <c r="B430" s="216"/>
      <c r="C430" s="215"/>
      <c r="D430" s="215"/>
      <c r="E430" s="215"/>
      <c r="F430" s="215"/>
      <c r="G430" s="215"/>
      <c r="H430" s="215"/>
      <c r="I430" s="215"/>
      <c r="J430" s="215"/>
      <c r="K430" s="215"/>
      <c r="L430" s="215"/>
      <c r="M430" s="215"/>
      <c r="N430" s="215"/>
      <c r="O430" s="215"/>
      <c r="P430" s="215"/>
      <c r="Q430" s="215"/>
      <c r="R430" s="215"/>
      <c r="S430" s="215"/>
      <c r="T430" s="215"/>
      <c r="U430" s="215"/>
      <c r="V430" s="215"/>
      <c r="W430" s="215"/>
      <c r="X430" s="215"/>
      <c r="Y430" s="215"/>
      <c r="Z430" s="215"/>
      <c r="AA430" s="215"/>
    </row>
    <row r="431" spans="1:27" ht="15.75" x14ac:dyDescent="0.25">
      <c r="A431" s="215"/>
      <c r="B431" s="216"/>
      <c r="C431" s="215"/>
      <c r="D431" s="215"/>
      <c r="E431" s="215"/>
      <c r="F431" s="215"/>
      <c r="G431" s="215"/>
      <c r="H431" s="215"/>
      <c r="I431" s="215"/>
      <c r="J431" s="215"/>
      <c r="K431" s="215"/>
      <c r="L431" s="215"/>
      <c r="M431" s="215"/>
      <c r="N431" s="215"/>
      <c r="O431" s="215"/>
      <c r="P431" s="215"/>
      <c r="Q431" s="215"/>
      <c r="R431" s="215"/>
      <c r="S431" s="215"/>
      <c r="T431" s="215"/>
      <c r="U431" s="215"/>
      <c r="V431" s="215"/>
      <c r="W431" s="215"/>
      <c r="X431" s="215"/>
      <c r="Y431" s="215"/>
      <c r="Z431" s="215"/>
      <c r="AA431" s="215"/>
    </row>
    <row r="432" spans="1:27" ht="15.75" x14ac:dyDescent="0.25">
      <c r="A432" s="215"/>
      <c r="B432" s="216"/>
      <c r="C432" s="215"/>
      <c r="D432" s="215"/>
      <c r="E432" s="215"/>
      <c r="F432" s="215"/>
      <c r="G432" s="215"/>
      <c r="H432" s="215"/>
      <c r="I432" s="215"/>
      <c r="J432" s="215"/>
      <c r="K432" s="215"/>
      <c r="L432" s="215"/>
      <c r="M432" s="215"/>
      <c r="N432" s="215"/>
      <c r="O432" s="215"/>
      <c r="P432" s="215"/>
      <c r="Q432" s="215"/>
      <c r="R432" s="215"/>
      <c r="S432" s="215"/>
      <c r="T432" s="215"/>
      <c r="U432" s="215"/>
      <c r="V432" s="215"/>
      <c r="W432" s="215"/>
      <c r="X432" s="215"/>
      <c r="Y432" s="215"/>
      <c r="Z432" s="215"/>
      <c r="AA432" s="215"/>
    </row>
    <row r="433" spans="1:27" ht="15.75" x14ac:dyDescent="0.25">
      <c r="A433" s="215"/>
      <c r="B433" s="216"/>
      <c r="C433" s="215"/>
      <c r="D433" s="215"/>
      <c r="E433" s="215"/>
      <c r="F433" s="215"/>
      <c r="G433" s="215"/>
      <c r="H433" s="215"/>
      <c r="I433" s="215"/>
      <c r="J433" s="215"/>
      <c r="K433" s="215"/>
      <c r="L433" s="215"/>
      <c r="M433" s="215"/>
      <c r="N433" s="215"/>
      <c r="O433" s="215"/>
      <c r="P433" s="215"/>
      <c r="Q433" s="215"/>
      <c r="R433" s="215"/>
      <c r="S433" s="215"/>
      <c r="T433" s="215"/>
      <c r="U433" s="215"/>
      <c r="V433" s="215"/>
      <c r="W433" s="215"/>
      <c r="X433" s="215"/>
      <c r="Y433" s="215"/>
      <c r="Z433" s="215"/>
      <c r="AA433" s="215"/>
    </row>
    <row r="434" spans="1:27" ht="15.75" x14ac:dyDescent="0.25">
      <c r="A434" s="215"/>
      <c r="B434" s="216"/>
      <c r="C434" s="215"/>
      <c r="D434" s="215"/>
      <c r="E434" s="215"/>
      <c r="F434" s="215"/>
      <c r="G434" s="215"/>
      <c r="H434" s="215"/>
      <c r="I434" s="215"/>
      <c r="J434" s="215"/>
      <c r="K434" s="215"/>
      <c r="L434" s="215"/>
      <c r="M434" s="215"/>
      <c r="N434" s="215"/>
      <c r="O434" s="215"/>
      <c r="P434" s="215"/>
      <c r="Q434" s="215"/>
      <c r="R434" s="215"/>
      <c r="S434" s="215"/>
      <c r="T434" s="215"/>
      <c r="U434" s="215"/>
      <c r="V434" s="215"/>
      <c r="W434" s="215"/>
      <c r="X434" s="215"/>
      <c r="Y434" s="215"/>
      <c r="Z434" s="215"/>
      <c r="AA434" s="215"/>
    </row>
    <row r="435" spans="1:27" ht="15.75" x14ac:dyDescent="0.25">
      <c r="A435" s="215"/>
      <c r="B435" s="216"/>
      <c r="C435" s="215"/>
      <c r="D435" s="215"/>
      <c r="E435" s="215"/>
      <c r="F435" s="215"/>
      <c r="G435" s="215"/>
      <c r="H435" s="215"/>
      <c r="I435" s="215"/>
      <c r="J435" s="215"/>
      <c r="K435" s="215"/>
      <c r="L435" s="215"/>
      <c r="M435" s="215"/>
      <c r="N435" s="215"/>
      <c r="O435" s="215"/>
      <c r="P435" s="215"/>
      <c r="Q435" s="215"/>
      <c r="R435" s="215"/>
      <c r="S435" s="215"/>
      <c r="T435" s="215"/>
      <c r="U435" s="215"/>
      <c r="V435" s="215"/>
      <c r="W435" s="215"/>
      <c r="X435" s="215"/>
      <c r="Y435" s="215"/>
      <c r="Z435" s="215"/>
      <c r="AA435" s="215"/>
    </row>
    <row r="436" spans="1:27" ht="15.75" x14ac:dyDescent="0.25">
      <c r="A436" s="215"/>
      <c r="B436" s="216"/>
      <c r="C436" s="215"/>
      <c r="D436" s="215"/>
      <c r="E436" s="215"/>
      <c r="F436" s="215"/>
      <c r="G436" s="215"/>
      <c r="H436" s="215"/>
      <c r="I436" s="215"/>
      <c r="J436" s="215"/>
      <c r="K436" s="215"/>
      <c r="L436" s="215"/>
      <c r="M436" s="215"/>
      <c r="N436" s="215"/>
      <c r="O436" s="215"/>
      <c r="P436" s="215"/>
      <c r="Q436" s="215"/>
      <c r="R436" s="215"/>
      <c r="S436" s="215"/>
      <c r="T436" s="215"/>
      <c r="U436" s="215"/>
      <c r="V436" s="215"/>
      <c r="W436" s="215"/>
      <c r="X436" s="215"/>
      <c r="Y436" s="215"/>
      <c r="Z436" s="215"/>
      <c r="AA436" s="215"/>
    </row>
    <row r="437" spans="1:27" ht="15.75" x14ac:dyDescent="0.25">
      <c r="A437" s="215"/>
      <c r="B437" s="216"/>
      <c r="C437" s="215"/>
      <c r="D437" s="215"/>
      <c r="E437" s="215"/>
      <c r="F437" s="215"/>
      <c r="G437" s="215"/>
      <c r="H437" s="215"/>
      <c r="I437" s="215"/>
      <c r="J437" s="215"/>
      <c r="K437" s="215"/>
      <c r="L437" s="215"/>
      <c r="M437" s="215"/>
      <c r="N437" s="215"/>
      <c r="O437" s="215"/>
      <c r="P437" s="215"/>
      <c r="Q437" s="215"/>
      <c r="R437" s="215"/>
      <c r="S437" s="215"/>
      <c r="T437" s="215"/>
      <c r="U437" s="215"/>
      <c r="V437" s="215"/>
      <c r="W437" s="215"/>
      <c r="X437" s="215"/>
      <c r="Y437" s="215"/>
      <c r="Z437" s="215"/>
      <c r="AA437" s="215"/>
    </row>
    <row r="438" spans="1:27" ht="15.75" x14ac:dyDescent="0.25">
      <c r="A438" s="215"/>
      <c r="B438" s="216"/>
      <c r="C438" s="215"/>
      <c r="D438" s="215"/>
      <c r="E438" s="215"/>
      <c r="F438" s="215"/>
      <c r="G438" s="215"/>
      <c r="H438" s="215"/>
      <c r="I438" s="215"/>
      <c r="J438" s="215"/>
      <c r="K438" s="215"/>
      <c r="L438" s="215"/>
      <c r="M438" s="215"/>
      <c r="N438" s="215"/>
      <c r="O438" s="215"/>
      <c r="P438" s="215"/>
      <c r="Q438" s="215"/>
      <c r="R438" s="215"/>
      <c r="S438" s="215"/>
      <c r="T438" s="215"/>
      <c r="U438" s="215"/>
      <c r="V438" s="215"/>
      <c r="W438" s="215"/>
      <c r="X438" s="215"/>
      <c r="Y438" s="215"/>
      <c r="Z438" s="215"/>
      <c r="AA438" s="215"/>
    </row>
    <row r="439" spans="1:27" ht="15.75" x14ac:dyDescent="0.25">
      <c r="A439" s="215"/>
      <c r="B439" s="216"/>
      <c r="C439" s="215"/>
      <c r="D439" s="215"/>
      <c r="E439" s="215"/>
      <c r="F439" s="215"/>
      <c r="G439" s="215"/>
      <c r="H439" s="215"/>
      <c r="I439" s="215"/>
      <c r="J439" s="215"/>
      <c r="K439" s="215"/>
      <c r="L439" s="215"/>
      <c r="M439" s="215"/>
      <c r="N439" s="215"/>
      <c r="O439" s="215"/>
      <c r="P439" s="215"/>
      <c r="Q439" s="215"/>
      <c r="R439" s="215"/>
      <c r="S439" s="215"/>
      <c r="T439" s="215"/>
      <c r="U439" s="215"/>
      <c r="V439" s="215"/>
      <c r="W439" s="215"/>
      <c r="X439" s="215"/>
      <c r="Y439" s="215"/>
      <c r="Z439" s="215"/>
      <c r="AA439" s="215"/>
    </row>
    <row r="440" spans="1:27" ht="15.75" x14ac:dyDescent="0.25">
      <c r="A440" s="215"/>
      <c r="B440" s="216"/>
      <c r="C440" s="215"/>
      <c r="D440" s="215"/>
      <c r="E440" s="215"/>
      <c r="F440" s="215"/>
      <c r="G440" s="215"/>
      <c r="H440" s="215"/>
      <c r="I440" s="215"/>
      <c r="J440" s="215"/>
      <c r="K440" s="215"/>
      <c r="L440" s="215"/>
      <c r="M440" s="215"/>
      <c r="N440" s="215"/>
      <c r="O440" s="215"/>
      <c r="P440" s="215"/>
      <c r="Q440" s="215"/>
      <c r="R440" s="215"/>
      <c r="S440" s="215"/>
      <c r="T440" s="215"/>
      <c r="U440" s="215"/>
      <c r="V440" s="215"/>
      <c r="W440" s="215"/>
      <c r="X440" s="215"/>
      <c r="Y440" s="215"/>
      <c r="Z440" s="215"/>
      <c r="AA440" s="215"/>
    </row>
    <row r="441" spans="1:27" ht="15.75" x14ac:dyDescent="0.25">
      <c r="A441" s="215"/>
      <c r="B441" s="216"/>
      <c r="C441" s="215"/>
      <c r="D441" s="215"/>
      <c r="E441" s="215"/>
      <c r="F441" s="215"/>
      <c r="G441" s="215"/>
      <c r="H441" s="215"/>
      <c r="I441" s="215"/>
      <c r="J441" s="215"/>
      <c r="K441" s="215"/>
      <c r="L441" s="215"/>
      <c r="M441" s="215"/>
      <c r="N441" s="215"/>
      <c r="O441" s="215"/>
      <c r="P441" s="215"/>
      <c r="Q441" s="215"/>
      <c r="R441" s="215"/>
      <c r="S441" s="215"/>
      <c r="T441" s="215"/>
      <c r="U441" s="215"/>
      <c r="V441" s="215"/>
      <c r="W441" s="215"/>
      <c r="X441" s="215"/>
      <c r="Y441" s="215"/>
      <c r="Z441" s="215"/>
      <c r="AA441" s="215"/>
    </row>
    <row r="442" spans="1:27" ht="15.75" x14ac:dyDescent="0.25">
      <c r="A442" s="215"/>
      <c r="B442" s="216"/>
      <c r="C442" s="215"/>
      <c r="D442" s="215"/>
      <c r="E442" s="215"/>
      <c r="F442" s="215"/>
      <c r="G442" s="215"/>
      <c r="H442" s="215"/>
      <c r="I442" s="215"/>
      <c r="J442" s="215"/>
      <c r="K442" s="215"/>
      <c r="L442" s="215"/>
      <c r="M442" s="215"/>
      <c r="N442" s="215"/>
      <c r="O442" s="215"/>
      <c r="P442" s="215"/>
      <c r="Q442" s="215"/>
      <c r="R442" s="215"/>
      <c r="S442" s="215"/>
      <c r="T442" s="215"/>
      <c r="U442" s="215"/>
      <c r="V442" s="215"/>
      <c r="W442" s="215"/>
      <c r="X442" s="215"/>
      <c r="Y442" s="215"/>
      <c r="Z442" s="215"/>
      <c r="AA442" s="215"/>
    </row>
    <row r="443" spans="1:27" ht="15.75" x14ac:dyDescent="0.25">
      <c r="A443" s="215"/>
      <c r="B443" s="216"/>
      <c r="C443" s="215"/>
      <c r="D443" s="215"/>
      <c r="E443" s="215"/>
      <c r="F443" s="215"/>
      <c r="G443" s="215"/>
      <c r="H443" s="215"/>
      <c r="I443" s="215"/>
      <c r="J443" s="215"/>
      <c r="K443" s="215"/>
      <c r="L443" s="215"/>
      <c r="M443" s="215"/>
      <c r="N443" s="215"/>
      <c r="O443" s="215"/>
      <c r="P443" s="215"/>
      <c r="Q443" s="215"/>
      <c r="R443" s="215"/>
      <c r="S443" s="215"/>
      <c r="T443" s="215"/>
      <c r="U443" s="215"/>
      <c r="V443" s="215"/>
      <c r="W443" s="215"/>
      <c r="X443" s="215"/>
      <c r="Y443" s="215"/>
      <c r="Z443" s="215"/>
      <c r="AA443" s="215"/>
    </row>
    <row r="444" spans="1:27" ht="15.75" x14ac:dyDescent="0.25">
      <c r="A444" s="215"/>
      <c r="B444" s="216"/>
      <c r="C444" s="215"/>
      <c r="D444" s="215"/>
      <c r="E444" s="215"/>
      <c r="F444" s="215"/>
      <c r="G444" s="215"/>
      <c r="H444" s="215"/>
      <c r="I444" s="215"/>
      <c r="J444" s="215"/>
      <c r="K444" s="215"/>
      <c r="L444" s="215"/>
      <c r="M444" s="215"/>
      <c r="N444" s="215"/>
      <c r="O444" s="215"/>
      <c r="P444" s="215"/>
      <c r="Q444" s="215"/>
      <c r="R444" s="215"/>
      <c r="S444" s="215"/>
      <c r="T444" s="215"/>
      <c r="U444" s="215"/>
      <c r="V444" s="215"/>
      <c r="W444" s="215"/>
      <c r="X444" s="215"/>
      <c r="Y444" s="215"/>
      <c r="Z444" s="215"/>
      <c r="AA444" s="215"/>
    </row>
    <row r="445" spans="1:27" ht="15.75" x14ac:dyDescent="0.25">
      <c r="A445" s="215"/>
      <c r="B445" s="216"/>
      <c r="C445" s="215"/>
      <c r="D445" s="215"/>
      <c r="E445" s="215"/>
      <c r="F445" s="215"/>
      <c r="G445" s="215"/>
      <c r="H445" s="215"/>
      <c r="I445" s="215"/>
      <c r="J445" s="215"/>
      <c r="K445" s="215"/>
      <c r="L445" s="215"/>
      <c r="M445" s="215"/>
      <c r="N445" s="215"/>
      <c r="O445" s="215"/>
      <c r="P445" s="215"/>
      <c r="Q445" s="215"/>
      <c r="R445" s="215"/>
      <c r="S445" s="215"/>
      <c r="T445" s="215"/>
      <c r="U445" s="215"/>
      <c r="V445" s="215"/>
      <c r="W445" s="215"/>
      <c r="X445" s="215"/>
      <c r="Y445" s="215"/>
      <c r="Z445" s="215"/>
      <c r="AA445" s="215"/>
    </row>
    <row r="446" spans="1:27" ht="15.75" x14ac:dyDescent="0.25">
      <c r="A446" s="215"/>
      <c r="B446" s="216"/>
      <c r="C446" s="215"/>
      <c r="D446" s="215"/>
      <c r="E446" s="215"/>
      <c r="F446" s="215"/>
      <c r="G446" s="215"/>
      <c r="H446" s="215"/>
      <c r="I446" s="215"/>
      <c r="J446" s="215"/>
      <c r="K446" s="215"/>
      <c r="L446" s="215"/>
      <c r="M446" s="215"/>
      <c r="N446" s="215"/>
      <c r="O446" s="215"/>
      <c r="P446" s="215"/>
      <c r="Q446" s="215"/>
      <c r="R446" s="215"/>
      <c r="S446" s="215"/>
      <c r="T446" s="215"/>
      <c r="U446" s="215"/>
      <c r="V446" s="215"/>
      <c r="W446" s="215"/>
      <c r="X446" s="215"/>
      <c r="Y446" s="215"/>
      <c r="Z446" s="215"/>
      <c r="AA446" s="215"/>
    </row>
    <row r="447" spans="1:27" ht="15.75" x14ac:dyDescent="0.25">
      <c r="A447" s="215"/>
      <c r="B447" s="216"/>
      <c r="C447" s="215"/>
      <c r="D447" s="215"/>
      <c r="E447" s="215"/>
      <c r="F447" s="215"/>
      <c r="G447" s="215"/>
      <c r="H447" s="215"/>
      <c r="I447" s="215"/>
      <c r="J447" s="215"/>
      <c r="K447" s="215"/>
      <c r="L447" s="215"/>
      <c r="M447" s="215"/>
      <c r="N447" s="215"/>
      <c r="O447" s="215"/>
      <c r="P447" s="215"/>
      <c r="Q447" s="215"/>
      <c r="R447" s="215"/>
      <c r="S447" s="215"/>
      <c r="T447" s="215"/>
      <c r="U447" s="215"/>
      <c r="V447" s="215"/>
      <c r="W447" s="215"/>
      <c r="X447" s="215"/>
      <c r="Y447" s="215"/>
      <c r="Z447" s="215"/>
      <c r="AA447" s="215"/>
    </row>
    <row r="448" spans="1:27" ht="15.75" x14ac:dyDescent="0.25">
      <c r="A448" s="215"/>
      <c r="B448" s="216"/>
      <c r="C448" s="215"/>
      <c r="D448" s="215"/>
      <c r="E448" s="215"/>
      <c r="F448" s="215"/>
      <c r="G448" s="215"/>
      <c r="H448" s="215"/>
      <c r="I448" s="215"/>
      <c r="J448" s="215"/>
      <c r="K448" s="215"/>
      <c r="L448" s="215"/>
      <c r="M448" s="215"/>
      <c r="N448" s="215"/>
      <c r="O448" s="215"/>
      <c r="P448" s="215"/>
      <c r="Q448" s="215"/>
      <c r="R448" s="215"/>
      <c r="S448" s="215"/>
      <c r="T448" s="215"/>
      <c r="U448" s="215"/>
      <c r="V448" s="215"/>
      <c r="W448" s="215"/>
      <c r="X448" s="215"/>
      <c r="Y448" s="215"/>
      <c r="Z448" s="215"/>
      <c r="AA448" s="215"/>
    </row>
    <row r="449" spans="1:27" ht="15.75" x14ac:dyDescent="0.25">
      <c r="A449" s="215"/>
      <c r="B449" s="216"/>
      <c r="C449" s="215"/>
      <c r="D449" s="215"/>
      <c r="E449" s="215"/>
      <c r="F449" s="215"/>
      <c r="G449" s="215"/>
      <c r="H449" s="215"/>
      <c r="I449" s="215"/>
      <c r="J449" s="215"/>
      <c r="K449" s="215"/>
      <c r="L449" s="215"/>
      <c r="M449" s="215"/>
      <c r="N449" s="215"/>
      <c r="O449" s="215"/>
      <c r="P449" s="215"/>
      <c r="Q449" s="215"/>
      <c r="R449" s="215"/>
      <c r="S449" s="215"/>
      <c r="T449" s="215"/>
      <c r="U449" s="215"/>
      <c r="V449" s="215"/>
      <c r="W449" s="215"/>
      <c r="X449" s="215"/>
      <c r="Y449" s="215"/>
      <c r="Z449" s="215"/>
      <c r="AA449" s="215"/>
    </row>
    <row r="450" spans="1:27" ht="15.75" x14ac:dyDescent="0.25">
      <c r="A450" s="215"/>
      <c r="B450" s="216"/>
      <c r="C450" s="215"/>
      <c r="D450" s="215"/>
      <c r="E450" s="215"/>
      <c r="F450" s="215"/>
      <c r="G450" s="215"/>
      <c r="H450" s="215"/>
      <c r="I450" s="215"/>
      <c r="J450" s="215"/>
      <c r="K450" s="215"/>
      <c r="L450" s="215"/>
      <c r="M450" s="215"/>
      <c r="N450" s="215"/>
      <c r="O450" s="215"/>
      <c r="P450" s="215"/>
      <c r="Q450" s="215"/>
      <c r="R450" s="215"/>
      <c r="S450" s="215"/>
      <c r="T450" s="215"/>
      <c r="U450" s="215"/>
      <c r="V450" s="215"/>
      <c r="W450" s="215"/>
      <c r="X450" s="215"/>
      <c r="Y450" s="215"/>
      <c r="Z450" s="215"/>
      <c r="AA450" s="215"/>
    </row>
    <row r="451" spans="1:27" ht="15.75" x14ac:dyDescent="0.25">
      <c r="A451" s="215"/>
      <c r="B451" s="216"/>
      <c r="C451" s="215"/>
      <c r="D451" s="215"/>
      <c r="E451" s="215"/>
      <c r="F451" s="215"/>
      <c r="G451" s="215"/>
      <c r="H451" s="215"/>
      <c r="I451" s="215"/>
      <c r="J451" s="215"/>
      <c r="K451" s="215"/>
      <c r="L451" s="215"/>
      <c r="M451" s="215"/>
      <c r="N451" s="215"/>
      <c r="O451" s="215"/>
      <c r="P451" s="215"/>
      <c r="Q451" s="215"/>
      <c r="R451" s="215"/>
      <c r="S451" s="215"/>
      <c r="T451" s="215"/>
      <c r="U451" s="215"/>
      <c r="V451" s="215"/>
      <c r="W451" s="215"/>
      <c r="X451" s="215"/>
      <c r="Y451" s="215"/>
      <c r="Z451" s="215"/>
      <c r="AA451" s="215"/>
    </row>
    <row r="452" spans="1:27" ht="15.75" x14ac:dyDescent="0.25">
      <c r="A452" s="215"/>
      <c r="B452" s="216"/>
      <c r="C452" s="215"/>
      <c r="D452" s="215"/>
      <c r="E452" s="215"/>
      <c r="F452" s="215"/>
      <c r="G452" s="215"/>
      <c r="H452" s="215"/>
      <c r="I452" s="215"/>
      <c r="J452" s="215"/>
      <c r="K452" s="215"/>
      <c r="L452" s="215"/>
      <c r="M452" s="215"/>
      <c r="N452" s="215"/>
      <c r="O452" s="215"/>
      <c r="P452" s="215"/>
      <c r="Q452" s="215"/>
      <c r="R452" s="215"/>
      <c r="S452" s="215"/>
      <c r="T452" s="215"/>
      <c r="U452" s="215"/>
      <c r="V452" s="215"/>
      <c r="W452" s="215"/>
      <c r="X452" s="215"/>
      <c r="Y452" s="215"/>
      <c r="Z452" s="215"/>
      <c r="AA452" s="215"/>
    </row>
    <row r="453" spans="1:27" ht="15.75" x14ac:dyDescent="0.25">
      <c r="A453" s="215"/>
      <c r="B453" s="216"/>
      <c r="C453" s="215"/>
      <c r="D453" s="215"/>
      <c r="E453" s="215"/>
      <c r="F453" s="215"/>
      <c r="G453" s="215"/>
      <c r="H453" s="215"/>
      <c r="I453" s="215"/>
      <c r="J453" s="215"/>
      <c r="K453" s="215"/>
      <c r="L453" s="215"/>
      <c r="M453" s="215"/>
      <c r="N453" s="215"/>
      <c r="O453" s="215"/>
      <c r="P453" s="215"/>
      <c r="Q453" s="215"/>
      <c r="R453" s="215"/>
      <c r="S453" s="215"/>
      <c r="T453" s="215"/>
      <c r="U453" s="215"/>
      <c r="V453" s="215"/>
      <c r="W453" s="215"/>
      <c r="X453" s="215"/>
      <c r="Y453" s="215"/>
      <c r="Z453" s="215"/>
      <c r="AA453" s="215"/>
    </row>
    <row r="454" spans="1:27" ht="15.75" x14ac:dyDescent="0.25">
      <c r="A454" s="215"/>
      <c r="B454" s="216"/>
      <c r="C454" s="215"/>
      <c r="D454" s="215"/>
      <c r="E454" s="215"/>
      <c r="F454" s="215"/>
      <c r="G454" s="215"/>
      <c r="H454" s="215"/>
      <c r="I454" s="215"/>
      <c r="J454" s="215"/>
      <c r="K454" s="215"/>
      <c r="L454" s="215"/>
      <c r="M454" s="215"/>
      <c r="N454" s="215"/>
      <c r="O454" s="215"/>
      <c r="P454" s="215"/>
      <c r="Q454" s="215"/>
      <c r="R454" s="215"/>
      <c r="S454" s="215"/>
      <c r="T454" s="215"/>
      <c r="U454" s="215"/>
      <c r="V454" s="215"/>
      <c r="W454" s="215"/>
      <c r="X454" s="215"/>
      <c r="Y454" s="215"/>
      <c r="Z454" s="215"/>
      <c r="AA454" s="215"/>
    </row>
    <row r="455" spans="1:27" ht="15.75" x14ac:dyDescent="0.25">
      <c r="A455" s="215"/>
      <c r="B455" s="216"/>
      <c r="C455" s="215"/>
      <c r="D455" s="215"/>
      <c r="E455" s="215"/>
      <c r="F455" s="215"/>
      <c r="G455" s="215"/>
      <c r="H455" s="215"/>
      <c r="I455" s="215"/>
      <c r="J455" s="215"/>
      <c r="K455" s="215"/>
      <c r="L455" s="215"/>
      <c r="M455" s="215"/>
      <c r="N455" s="215"/>
      <c r="O455" s="215"/>
      <c r="P455" s="215"/>
      <c r="Q455" s="215"/>
      <c r="R455" s="215"/>
      <c r="S455" s="215"/>
      <c r="T455" s="215"/>
      <c r="U455" s="215"/>
      <c r="V455" s="215"/>
      <c r="W455" s="215"/>
      <c r="X455" s="215"/>
      <c r="Y455" s="215"/>
      <c r="Z455" s="215"/>
      <c r="AA455" s="215"/>
    </row>
    <row r="456" spans="1:27" ht="15.75" x14ac:dyDescent="0.25">
      <c r="A456" s="215"/>
      <c r="B456" s="216"/>
      <c r="C456" s="215"/>
      <c r="D456" s="215"/>
      <c r="E456" s="215"/>
      <c r="F456" s="215"/>
      <c r="G456" s="215"/>
      <c r="H456" s="215"/>
      <c r="I456" s="215"/>
      <c r="J456" s="215"/>
      <c r="K456" s="215"/>
      <c r="L456" s="215"/>
      <c r="M456" s="215"/>
      <c r="N456" s="215"/>
      <c r="O456" s="215"/>
      <c r="P456" s="215"/>
      <c r="Q456" s="215"/>
      <c r="R456" s="215"/>
      <c r="S456" s="215"/>
      <c r="T456" s="215"/>
      <c r="U456" s="215"/>
      <c r="V456" s="215"/>
      <c r="W456" s="215"/>
      <c r="X456" s="215"/>
      <c r="Y456" s="215"/>
      <c r="Z456" s="215"/>
      <c r="AA456" s="215"/>
    </row>
    <row r="457" spans="1:27" ht="15.75" x14ac:dyDescent="0.25">
      <c r="A457" s="215"/>
      <c r="B457" s="216"/>
      <c r="C457" s="215"/>
      <c r="D457" s="215"/>
      <c r="E457" s="215"/>
      <c r="F457" s="215"/>
      <c r="G457" s="215"/>
      <c r="H457" s="215"/>
      <c r="I457" s="215"/>
      <c r="J457" s="215"/>
      <c r="K457" s="215"/>
      <c r="L457" s="215"/>
      <c r="M457" s="215"/>
      <c r="N457" s="215"/>
      <c r="O457" s="215"/>
      <c r="P457" s="215"/>
      <c r="Q457" s="215"/>
      <c r="R457" s="215"/>
      <c r="S457" s="215"/>
      <c r="T457" s="215"/>
      <c r="U457" s="215"/>
      <c r="V457" s="215"/>
      <c r="W457" s="215"/>
      <c r="X457" s="215"/>
      <c r="Y457" s="215"/>
      <c r="Z457" s="215"/>
      <c r="AA457" s="215"/>
    </row>
    <row r="458" spans="1:27" ht="15.75" x14ac:dyDescent="0.25">
      <c r="A458" s="215"/>
      <c r="B458" s="216"/>
      <c r="C458" s="215"/>
      <c r="D458" s="215"/>
      <c r="E458" s="215"/>
      <c r="F458" s="215"/>
      <c r="G458" s="215"/>
      <c r="H458" s="215"/>
      <c r="I458" s="215"/>
      <c r="J458" s="215"/>
      <c r="K458" s="215"/>
      <c r="L458" s="215"/>
      <c r="M458" s="215"/>
      <c r="N458" s="215"/>
      <c r="O458" s="215"/>
      <c r="P458" s="215"/>
      <c r="Q458" s="215"/>
      <c r="R458" s="215"/>
      <c r="S458" s="215"/>
      <c r="T458" s="215"/>
      <c r="U458" s="215"/>
      <c r="V458" s="215"/>
      <c r="W458" s="215"/>
      <c r="X458" s="215"/>
      <c r="Y458" s="215"/>
      <c r="Z458" s="215"/>
      <c r="AA458" s="215"/>
    </row>
    <row r="459" spans="1:27" ht="15.75" x14ac:dyDescent="0.25">
      <c r="A459" s="215"/>
      <c r="B459" s="216"/>
      <c r="C459" s="215"/>
      <c r="D459" s="215"/>
      <c r="E459" s="215"/>
      <c r="F459" s="215"/>
      <c r="G459" s="215"/>
      <c r="H459" s="215"/>
      <c r="I459" s="215"/>
      <c r="J459" s="215"/>
      <c r="K459" s="215"/>
      <c r="L459" s="215"/>
      <c r="M459" s="215"/>
      <c r="N459" s="215"/>
      <c r="O459" s="215"/>
      <c r="P459" s="215"/>
      <c r="Q459" s="215"/>
      <c r="R459" s="215"/>
      <c r="S459" s="215"/>
      <c r="T459" s="215"/>
      <c r="U459" s="215"/>
      <c r="V459" s="215"/>
      <c r="W459" s="215"/>
      <c r="X459" s="215"/>
      <c r="Y459" s="215"/>
      <c r="Z459" s="215"/>
      <c r="AA459" s="215"/>
    </row>
    <row r="460" spans="1:27" ht="15.75" x14ac:dyDescent="0.25">
      <c r="A460" s="215"/>
      <c r="B460" s="216"/>
      <c r="C460" s="215"/>
      <c r="D460" s="215"/>
      <c r="E460" s="215"/>
      <c r="F460" s="215"/>
      <c r="G460" s="215"/>
      <c r="H460" s="215"/>
      <c r="I460" s="215"/>
      <c r="J460" s="215"/>
      <c r="K460" s="215"/>
      <c r="L460" s="215"/>
      <c r="M460" s="215"/>
      <c r="N460" s="215"/>
      <c r="O460" s="215"/>
      <c r="P460" s="215"/>
      <c r="Q460" s="215"/>
      <c r="R460" s="215"/>
      <c r="S460" s="215"/>
      <c r="T460" s="215"/>
      <c r="U460" s="215"/>
      <c r="V460" s="215"/>
      <c r="W460" s="215"/>
      <c r="X460" s="215"/>
      <c r="Y460" s="215"/>
      <c r="Z460" s="215"/>
      <c r="AA460" s="215"/>
    </row>
    <row r="461" spans="1:27" ht="15.75" x14ac:dyDescent="0.25">
      <c r="A461" s="215"/>
      <c r="B461" s="216"/>
      <c r="C461" s="215"/>
      <c r="D461" s="215"/>
      <c r="E461" s="215"/>
      <c r="F461" s="215"/>
      <c r="G461" s="215"/>
      <c r="H461" s="215"/>
      <c r="I461" s="215"/>
      <c r="J461" s="215"/>
      <c r="K461" s="215"/>
      <c r="L461" s="215"/>
      <c r="M461" s="215"/>
      <c r="N461" s="215"/>
      <c r="O461" s="215"/>
      <c r="P461" s="215"/>
      <c r="Q461" s="215"/>
      <c r="R461" s="215"/>
      <c r="S461" s="215"/>
      <c r="T461" s="215"/>
      <c r="U461" s="215"/>
      <c r="V461" s="215"/>
      <c r="W461" s="215"/>
      <c r="X461" s="215"/>
      <c r="Y461" s="215"/>
      <c r="Z461" s="215"/>
      <c r="AA461" s="215"/>
    </row>
    <row r="462" spans="1:27" ht="15.75" x14ac:dyDescent="0.25">
      <c r="A462" s="215"/>
      <c r="B462" s="216"/>
      <c r="C462" s="215"/>
      <c r="D462" s="215"/>
      <c r="E462" s="215"/>
      <c r="F462" s="215"/>
      <c r="G462" s="215"/>
      <c r="H462" s="215"/>
      <c r="I462" s="215"/>
      <c r="J462" s="215"/>
      <c r="K462" s="215"/>
      <c r="L462" s="215"/>
      <c r="M462" s="215"/>
      <c r="N462" s="215"/>
      <c r="O462" s="215"/>
      <c r="P462" s="215"/>
      <c r="Q462" s="215"/>
      <c r="R462" s="215"/>
      <c r="S462" s="215"/>
      <c r="T462" s="215"/>
      <c r="U462" s="215"/>
      <c r="V462" s="215"/>
      <c r="W462" s="215"/>
      <c r="X462" s="215"/>
      <c r="Y462" s="215"/>
      <c r="Z462" s="215"/>
      <c r="AA462" s="215"/>
    </row>
    <row r="463" spans="1:27" ht="15.75" x14ac:dyDescent="0.25">
      <c r="A463" s="215"/>
      <c r="B463" s="216"/>
      <c r="C463" s="215"/>
      <c r="D463" s="215"/>
      <c r="E463" s="215"/>
      <c r="F463" s="215"/>
      <c r="G463" s="215"/>
      <c r="H463" s="215"/>
      <c r="I463" s="215"/>
      <c r="J463" s="215"/>
      <c r="K463" s="215"/>
      <c r="L463" s="215"/>
      <c r="M463" s="215"/>
      <c r="N463" s="215"/>
      <c r="O463" s="215"/>
      <c r="P463" s="215"/>
      <c r="Q463" s="215"/>
      <c r="R463" s="215"/>
      <c r="S463" s="215"/>
      <c r="T463" s="215"/>
      <c r="U463" s="215"/>
      <c r="V463" s="215"/>
      <c r="W463" s="215"/>
      <c r="X463" s="215"/>
      <c r="Y463" s="215"/>
      <c r="Z463" s="215"/>
      <c r="AA463" s="215"/>
    </row>
    <row r="464" spans="1:27" ht="15.75" x14ac:dyDescent="0.25">
      <c r="A464" s="215"/>
      <c r="B464" s="216"/>
      <c r="C464" s="215"/>
      <c r="D464" s="215"/>
      <c r="E464" s="215"/>
      <c r="F464" s="215"/>
      <c r="G464" s="215"/>
      <c r="H464" s="215"/>
      <c r="I464" s="215"/>
      <c r="J464" s="215"/>
      <c r="K464" s="215"/>
      <c r="L464" s="215"/>
      <c r="M464" s="215"/>
      <c r="N464" s="215"/>
      <c r="O464" s="215"/>
      <c r="P464" s="215"/>
      <c r="Q464" s="215"/>
      <c r="R464" s="215"/>
      <c r="S464" s="215"/>
      <c r="T464" s="215"/>
      <c r="U464" s="215"/>
      <c r="V464" s="215"/>
      <c r="W464" s="215"/>
      <c r="X464" s="215"/>
      <c r="Y464" s="215"/>
      <c r="Z464" s="215"/>
      <c r="AA464" s="215"/>
    </row>
    <row r="465" spans="1:27" ht="15.75" x14ac:dyDescent="0.25">
      <c r="A465" s="215"/>
      <c r="B465" s="216"/>
      <c r="C465" s="215"/>
      <c r="D465" s="215"/>
      <c r="E465" s="215"/>
      <c r="F465" s="215"/>
      <c r="G465" s="215"/>
      <c r="H465" s="215"/>
      <c r="I465" s="215"/>
      <c r="J465" s="215"/>
      <c r="K465" s="215"/>
      <c r="L465" s="215"/>
      <c r="M465" s="215"/>
      <c r="N465" s="215"/>
      <c r="O465" s="215"/>
      <c r="P465" s="215"/>
      <c r="Q465" s="215"/>
      <c r="R465" s="215"/>
      <c r="S465" s="215"/>
      <c r="T465" s="215"/>
      <c r="U465" s="215"/>
      <c r="V465" s="215"/>
      <c r="W465" s="215"/>
      <c r="X465" s="215"/>
      <c r="Y465" s="215"/>
      <c r="Z465" s="215"/>
      <c r="AA465" s="215"/>
    </row>
    <row r="466" spans="1:27" ht="15.75" x14ac:dyDescent="0.25">
      <c r="A466" s="215"/>
      <c r="B466" s="216"/>
      <c r="C466" s="215"/>
      <c r="D466" s="215"/>
      <c r="E466" s="215"/>
      <c r="F466" s="215"/>
      <c r="G466" s="215"/>
      <c r="H466" s="215"/>
      <c r="I466" s="215"/>
      <c r="J466" s="215"/>
      <c r="K466" s="215"/>
      <c r="L466" s="215"/>
      <c r="M466" s="215"/>
      <c r="N466" s="215"/>
      <c r="O466" s="215"/>
      <c r="P466" s="215"/>
      <c r="Q466" s="215"/>
      <c r="R466" s="215"/>
      <c r="S466" s="215"/>
      <c r="T466" s="215"/>
      <c r="U466" s="215"/>
      <c r="V466" s="215"/>
      <c r="W466" s="215"/>
      <c r="X466" s="215"/>
      <c r="Y466" s="215"/>
      <c r="Z466" s="215"/>
      <c r="AA466" s="215"/>
    </row>
    <row r="467" spans="1:27" ht="15.75" x14ac:dyDescent="0.25">
      <c r="A467" s="215"/>
      <c r="B467" s="216"/>
      <c r="C467" s="215"/>
      <c r="D467" s="215"/>
      <c r="E467" s="215"/>
      <c r="F467" s="215"/>
      <c r="G467" s="215"/>
      <c r="H467" s="215"/>
      <c r="I467" s="215"/>
      <c r="J467" s="215"/>
      <c r="K467" s="215"/>
      <c r="L467" s="215"/>
      <c r="M467" s="215"/>
      <c r="N467" s="215"/>
      <c r="O467" s="215"/>
      <c r="P467" s="215"/>
      <c r="Q467" s="215"/>
      <c r="R467" s="215"/>
      <c r="S467" s="215"/>
      <c r="T467" s="215"/>
      <c r="U467" s="215"/>
      <c r="V467" s="215"/>
      <c r="W467" s="215"/>
      <c r="X467" s="215"/>
      <c r="Y467" s="215"/>
      <c r="Z467" s="215"/>
      <c r="AA467" s="215"/>
    </row>
    <row r="468" spans="1:27" ht="15.75" x14ac:dyDescent="0.25">
      <c r="A468" s="215"/>
      <c r="B468" s="216"/>
      <c r="C468" s="215"/>
      <c r="D468" s="215"/>
      <c r="E468" s="215"/>
      <c r="F468" s="215"/>
      <c r="G468" s="215"/>
      <c r="H468" s="215"/>
      <c r="I468" s="215"/>
      <c r="J468" s="215"/>
      <c r="K468" s="215"/>
      <c r="L468" s="215"/>
      <c r="M468" s="215"/>
      <c r="N468" s="215"/>
      <c r="O468" s="215"/>
      <c r="P468" s="215"/>
      <c r="Q468" s="215"/>
      <c r="R468" s="215"/>
      <c r="S468" s="215"/>
      <c r="T468" s="215"/>
      <c r="U468" s="215"/>
      <c r="V468" s="215"/>
      <c r="W468" s="215"/>
      <c r="X468" s="215"/>
      <c r="Y468" s="215"/>
      <c r="Z468" s="215"/>
      <c r="AA468" s="215"/>
    </row>
    <row r="469" spans="1:27" ht="15.75" x14ac:dyDescent="0.25">
      <c r="A469" s="215"/>
      <c r="B469" s="216"/>
      <c r="C469" s="215"/>
      <c r="D469" s="215"/>
      <c r="E469" s="215"/>
      <c r="F469" s="215"/>
      <c r="G469" s="215"/>
      <c r="H469" s="215"/>
      <c r="I469" s="215"/>
      <c r="J469" s="215"/>
      <c r="K469" s="215"/>
      <c r="L469" s="215"/>
      <c r="M469" s="215"/>
      <c r="N469" s="215"/>
      <c r="O469" s="215"/>
      <c r="P469" s="215"/>
      <c r="Q469" s="215"/>
      <c r="R469" s="215"/>
      <c r="S469" s="215"/>
      <c r="T469" s="215"/>
      <c r="U469" s="215"/>
      <c r="V469" s="215"/>
      <c r="W469" s="215"/>
      <c r="X469" s="215"/>
      <c r="Y469" s="215"/>
      <c r="Z469" s="215"/>
      <c r="AA469" s="215"/>
    </row>
    <row r="470" spans="1:27" ht="15.75" x14ac:dyDescent="0.25">
      <c r="A470" s="215"/>
      <c r="B470" s="216"/>
      <c r="C470" s="215"/>
      <c r="D470" s="215"/>
      <c r="E470" s="215"/>
      <c r="F470" s="215"/>
      <c r="G470" s="215"/>
      <c r="H470" s="215"/>
      <c r="I470" s="215"/>
      <c r="J470" s="215"/>
      <c r="K470" s="215"/>
      <c r="L470" s="215"/>
      <c r="M470" s="215"/>
      <c r="N470" s="215"/>
      <c r="O470" s="215"/>
      <c r="P470" s="215"/>
      <c r="Q470" s="215"/>
      <c r="R470" s="215"/>
      <c r="S470" s="215"/>
      <c r="T470" s="215"/>
      <c r="U470" s="215"/>
      <c r="V470" s="215"/>
      <c r="W470" s="215"/>
      <c r="X470" s="215"/>
      <c r="Y470" s="215"/>
      <c r="Z470" s="215"/>
      <c r="AA470" s="215"/>
    </row>
    <row r="471" spans="1:27" ht="15.75" x14ac:dyDescent="0.25">
      <c r="A471" s="215"/>
      <c r="B471" s="216"/>
      <c r="C471" s="215"/>
      <c r="D471" s="215"/>
      <c r="E471" s="215"/>
      <c r="F471" s="215"/>
      <c r="G471" s="215"/>
      <c r="H471" s="215"/>
      <c r="I471" s="215"/>
      <c r="J471" s="215"/>
      <c r="K471" s="215"/>
      <c r="L471" s="215"/>
      <c r="M471" s="215"/>
      <c r="N471" s="215"/>
      <c r="O471" s="215"/>
      <c r="P471" s="215"/>
      <c r="Q471" s="215"/>
      <c r="R471" s="215"/>
      <c r="S471" s="215"/>
      <c r="T471" s="215"/>
      <c r="U471" s="215"/>
      <c r="V471" s="215"/>
      <c r="W471" s="215"/>
      <c r="X471" s="215"/>
      <c r="Y471" s="215"/>
      <c r="Z471" s="215"/>
      <c r="AA471" s="215"/>
    </row>
    <row r="472" spans="1:27" ht="15.75" x14ac:dyDescent="0.25">
      <c r="A472" s="215"/>
      <c r="B472" s="216"/>
      <c r="C472" s="215"/>
      <c r="D472" s="215"/>
      <c r="E472" s="215"/>
      <c r="F472" s="215"/>
      <c r="G472" s="215"/>
      <c r="H472" s="215"/>
      <c r="I472" s="215"/>
      <c r="J472" s="215"/>
      <c r="K472" s="215"/>
      <c r="L472" s="215"/>
      <c r="M472" s="215"/>
      <c r="N472" s="215"/>
      <c r="O472" s="215"/>
      <c r="P472" s="215"/>
      <c r="Q472" s="215"/>
      <c r="R472" s="215"/>
      <c r="S472" s="215"/>
      <c r="T472" s="215"/>
      <c r="U472" s="215"/>
      <c r="V472" s="215"/>
      <c r="W472" s="215"/>
      <c r="X472" s="215"/>
      <c r="Y472" s="215"/>
      <c r="Z472" s="215"/>
      <c r="AA472" s="215"/>
    </row>
    <row r="473" spans="1:27" ht="15.75" x14ac:dyDescent="0.25">
      <c r="A473" s="215"/>
      <c r="B473" s="216"/>
      <c r="C473" s="215"/>
      <c r="D473" s="215"/>
      <c r="E473" s="215"/>
      <c r="F473" s="215"/>
      <c r="G473" s="215"/>
      <c r="H473" s="215"/>
      <c r="I473" s="215"/>
      <c r="J473" s="215"/>
      <c r="K473" s="215"/>
      <c r="L473" s="215"/>
      <c r="M473" s="215"/>
      <c r="N473" s="215"/>
      <c r="O473" s="215"/>
      <c r="P473" s="215"/>
      <c r="Q473" s="215"/>
      <c r="R473" s="215"/>
      <c r="S473" s="215"/>
      <c r="T473" s="215"/>
      <c r="U473" s="215"/>
      <c r="V473" s="215"/>
      <c r="W473" s="215"/>
      <c r="X473" s="215"/>
      <c r="Y473" s="215"/>
      <c r="Z473" s="215"/>
      <c r="AA473" s="215"/>
    </row>
    <row r="474" spans="1:27" ht="15.75" x14ac:dyDescent="0.25">
      <c r="A474" s="215"/>
      <c r="B474" s="216"/>
      <c r="C474" s="215"/>
      <c r="D474" s="215"/>
      <c r="E474" s="215"/>
      <c r="F474" s="215"/>
      <c r="G474" s="215"/>
      <c r="H474" s="215"/>
      <c r="I474" s="215"/>
      <c r="J474" s="215"/>
      <c r="K474" s="215"/>
      <c r="L474" s="215"/>
      <c r="M474" s="215"/>
      <c r="N474" s="215"/>
      <c r="O474" s="215"/>
      <c r="P474" s="215"/>
      <c r="Q474" s="215"/>
      <c r="R474" s="215"/>
      <c r="S474" s="215"/>
      <c r="T474" s="215"/>
      <c r="U474" s="215"/>
      <c r="V474" s="215"/>
      <c r="W474" s="215"/>
      <c r="X474" s="215"/>
      <c r="Y474" s="215"/>
      <c r="Z474" s="215"/>
      <c r="AA474" s="215"/>
    </row>
    <row r="475" spans="1:27" ht="15.75" x14ac:dyDescent="0.25">
      <c r="A475" s="215"/>
      <c r="B475" s="216"/>
      <c r="C475" s="215"/>
      <c r="D475" s="215"/>
      <c r="E475" s="215"/>
      <c r="F475" s="215"/>
      <c r="G475" s="215"/>
      <c r="H475" s="215"/>
      <c r="I475" s="215"/>
      <c r="J475" s="215"/>
      <c r="K475" s="215"/>
      <c r="L475" s="215"/>
      <c r="M475" s="215"/>
      <c r="N475" s="215"/>
      <c r="O475" s="215"/>
      <c r="P475" s="215"/>
      <c r="Q475" s="215"/>
      <c r="R475" s="215"/>
      <c r="S475" s="215"/>
      <c r="T475" s="215"/>
      <c r="U475" s="215"/>
      <c r="V475" s="215"/>
      <c r="W475" s="215"/>
      <c r="X475" s="215"/>
      <c r="Y475" s="215"/>
      <c r="Z475" s="215"/>
      <c r="AA475" s="215"/>
    </row>
    <row r="476" spans="1:27" ht="15.75" x14ac:dyDescent="0.25">
      <c r="A476" s="215"/>
      <c r="B476" s="216"/>
      <c r="C476" s="215"/>
      <c r="D476" s="215"/>
      <c r="E476" s="215"/>
      <c r="F476" s="215"/>
      <c r="G476" s="215"/>
      <c r="H476" s="215"/>
      <c r="I476" s="215"/>
      <c r="J476" s="215"/>
      <c r="K476" s="215"/>
      <c r="L476" s="215"/>
      <c r="M476" s="215"/>
      <c r="N476" s="215"/>
      <c r="O476" s="215"/>
      <c r="P476" s="215"/>
      <c r="Q476" s="215"/>
      <c r="R476" s="215"/>
      <c r="S476" s="215"/>
      <c r="T476" s="215"/>
      <c r="U476" s="215"/>
      <c r="V476" s="215"/>
      <c r="W476" s="215"/>
      <c r="X476" s="215"/>
      <c r="Y476" s="215"/>
      <c r="Z476" s="215"/>
      <c r="AA476" s="215"/>
    </row>
    <row r="477" spans="1:27" ht="15.75" x14ac:dyDescent="0.25">
      <c r="A477" s="215"/>
      <c r="B477" s="216"/>
      <c r="C477" s="215"/>
      <c r="D477" s="215"/>
      <c r="E477" s="215"/>
      <c r="F477" s="215"/>
      <c r="G477" s="215"/>
      <c r="H477" s="215"/>
      <c r="I477" s="215"/>
      <c r="J477" s="215"/>
      <c r="K477" s="215"/>
      <c r="L477" s="215"/>
      <c r="M477" s="215"/>
      <c r="N477" s="215"/>
      <c r="O477" s="215"/>
      <c r="P477" s="215"/>
      <c r="Q477" s="215"/>
      <c r="R477" s="215"/>
      <c r="S477" s="215"/>
      <c r="T477" s="215"/>
      <c r="U477" s="215"/>
      <c r="V477" s="215"/>
      <c r="W477" s="215"/>
      <c r="X477" s="215"/>
      <c r="Y477" s="215"/>
      <c r="Z477" s="215"/>
      <c r="AA477" s="215"/>
    </row>
    <row r="478" spans="1:27" ht="15.75" x14ac:dyDescent="0.25">
      <c r="A478" s="215"/>
      <c r="B478" s="216"/>
      <c r="C478" s="215"/>
      <c r="D478" s="215"/>
      <c r="E478" s="215"/>
      <c r="F478" s="215"/>
      <c r="G478" s="215"/>
      <c r="H478" s="215"/>
      <c r="I478" s="215"/>
      <c r="J478" s="215"/>
      <c r="K478" s="215"/>
      <c r="L478" s="215"/>
      <c r="M478" s="215"/>
      <c r="N478" s="215"/>
      <c r="O478" s="215"/>
      <c r="P478" s="215"/>
      <c r="Q478" s="215"/>
      <c r="R478" s="215"/>
      <c r="S478" s="215"/>
      <c r="T478" s="215"/>
      <c r="U478" s="215"/>
      <c r="V478" s="215"/>
      <c r="W478" s="215"/>
      <c r="X478" s="215"/>
      <c r="Y478" s="215"/>
      <c r="Z478" s="215"/>
      <c r="AA478" s="215"/>
    </row>
    <row r="479" spans="1:27" ht="15.75" x14ac:dyDescent="0.25">
      <c r="A479" s="215"/>
      <c r="B479" s="216"/>
      <c r="C479" s="215"/>
      <c r="D479" s="215"/>
      <c r="E479" s="215"/>
      <c r="F479" s="215"/>
      <c r="G479" s="215"/>
      <c r="H479" s="215"/>
      <c r="I479" s="215"/>
      <c r="J479" s="215"/>
      <c r="K479" s="215"/>
      <c r="L479" s="215"/>
      <c r="M479" s="215"/>
      <c r="N479" s="215"/>
      <c r="O479" s="215"/>
      <c r="P479" s="215"/>
      <c r="Q479" s="215"/>
      <c r="R479" s="215"/>
      <c r="S479" s="215"/>
      <c r="T479" s="215"/>
      <c r="U479" s="215"/>
      <c r="V479" s="215"/>
      <c r="W479" s="215"/>
      <c r="X479" s="215"/>
      <c r="Y479" s="215"/>
      <c r="Z479" s="215"/>
      <c r="AA479" s="215"/>
    </row>
    <row r="480" spans="1:27" ht="15.75" x14ac:dyDescent="0.25">
      <c r="A480" s="215"/>
      <c r="B480" s="216"/>
      <c r="C480" s="215"/>
      <c r="D480" s="215"/>
      <c r="E480" s="215"/>
      <c r="F480" s="215"/>
      <c r="G480" s="215"/>
      <c r="H480" s="215"/>
      <c r="I480" s="215"/>
      <c r="J480" s="215"/>
      <c r="K480" s="215"/>
      <c r="L480" s="215"/>
      <c r="M480" s="215"/>
      <c r="N480" s="215"/>
      <c r="O480" s="215"/>
      <c r="P480" s="215"/>
      <c r="Q480" s="215"/>
      <c r="R480" s="215"/>
      <c r="S480" s="215"/>
      <c r="T480" s="215"/>
      <c r="U480" s="215"/>
      <c r="V480" s="215"/>
      <c r="W480" s="215"/>
      <c r="X480" s="215"/>
      <c r="Y480" s="215"/>
      <c r="Z480" s="215"/>
      <c r="AA480" s="215"/>
    </row>
    <row r="481" spans="1:27" ht="15.75" x14ac:dyDescent="0.25">
      <c r="A481" s="215"/>
      <c r="B481" s="216"/>
      <c r="C481" s="215"/>
      <c r="D481" s="215"/>
      <c r="E481" s="215"/>
      <c r="F481" s="215"/>
      <c r="G481" s="215"/>
      <c r="H481" s="215"/>
      <c r="I481" s="215"/>
      <c r="J481" s="215"/>
      <c r="K481" s="215"/>
      <c r="L481" s="215"/>
      <c r="M481" s="215"/>
      <c r="N481" s="215"/>
      <c r="O481" s="215"/>
      <c r="P481" s="215"/>
      <c r="Q481" s="215"/>
      <c r="R481" s="215"/>
      <c r="S481" s="215"/>
      <c r="T481" s="215"/>
      <c r="U481" s="215"/>
      <c r="V481" s="215"/>
      <c r="W481" s="215"/>
      <c r="X481" s="215"/>
      <c r="Y481" s="215"/>
      <c r="Z481" s="215"/>
      <c r="AA481" s="215"/>
    </row>
    <row r="482" spans="1:27" ht="15.75" x14ac:dyDescent="0.25">
      <c r="A482" s="215"/>
      <c r="B482" s="216"/>
      <c r="C482" s="215"/>
      <c r="D482" s="215"/>
      <c r="E482" s="215"/>
      <c r="F482" s="215"/>
      <c r="G482" s="215"/>
      <c r="H482" s="215"/>
      <c r="I482" s="215"/>
      <c r="J482" s="215"/>
      <c r="K482" s="215"/>
      <c r="L482" s="215"/>
      <c r="M482" s="215"/>
      <c r="N482" s="215"/>
      <c r="O482" s="215"/>
      <c r="P482" s="215"/>
      <c r="Q482" s="215"/>
      <c r="R482" s="215"/>
      <c r="S482" s="215"/>
      <c r="T482" s="215"/>
      <c r="U482" s="215"/>
      <c r="V482" s="215"/>
      <c r="W482" s="215"/>
      <c r="X482" s="215"/>
      <c r="Y482" s="215"/>
      <c r="Z482" s="215"/>
      <c r="AA482" s="215"/>
    </row>
    <row r="483" spans="1:27" ht="15.75" x14ac:dyDescent="0.25">
      <c r="A483" s="215"/>
      <c r="B483" s="216"/>
      <c r="C483" s="215"/>
      <c r="D483" s="215"/>
      <c r="E483" s="215"/>
      <c r="F483" s="215"/>
      <c r="G483" s="215"/>
      <c r="H483" s="215"/>
      <c r="I483" s="215"/>
      <c r="J483" s="215"/>
      <c r="K483" s="215"/>
      <c r="L483" s="215"/>
      <c r="M483" s="215"/>
      <c r="N483" s="215"/>
      <c r="O483" s="215"/>
      <c r="P483" s="215"/>
      <c r="Q483" s="215"/>
      <c r="R483" s="215"/>
      <c r="S483" s="215"/>
      <c r="T483" s="215"/>
      <c r="U483" s="215"/>
      <c r="V483" s="215"/>
      <c r="W483" s="215"/>
      <c r="X483" s="215"/>
      <c r="Y483" s="215"/>
      <c r="Z483" s="215"/>
      <c r="AA483" s="215"/>
    </row>
    <row r="484" spans="1:27" ht="15.75" x14ac:dyDescent="0.25">
      <c r="A484" s="215"/>
      <c r="B484" s="216"/>
      <c r="C484" s="215"/>
      <c r="D484" s="215"/>
      <c r="E484" s="215"/>
      <c r="F484" s="215"/>
      <c r="G484" s="215"/>
      <c r="H484" s="215"/>
      <c r="I484" s="215"/>
      <c r="J484" s="215"/>
      <c r="K484" s="215"/>
      <c r="L484" s="215"/>
      <c r="M484" s="215"/>
      <c r="N484" s="215"/>
      <c r="O484" s="215"/>
      <c r="P484" s="215"/>
      <c r="Q484" s="215"/>
      <c r="R484" s="215"/>
      <c r="S484" s="215"/>
      <c r="T484" s="215"/>
      <c r="U484" s="215"/>
      <c r="V484" s="215"/>
      <c r="W484" s="215"/>
      <c r="X484" s="215"/>
      <c r="Y484" s="215"/>
      <c r="Z484" s="215"/>
      <c r="AA484" s="215"/>
    </row>
    <row r="485" spans="1:27" ht="15.75" x14ac:dyDescent="0.25">
      <c r="A485" s="215"/>
      <c r="B485" s="216"/>
      <c r="C485" s="215"/>
      <c r="D485" s="215"/>
      <c r="E485" s="215"/>
      <c r="F485" s="215"/>
      <c r="G485" s="215"/>
      <c r="H485" s="215"/>
      <c r="I485" s="215"/>
      <c r="J485" s="215"/>
      <c r="K485" s="215"/>
      <c r="L485" s="215"/>
      <c r="M485" s="215"/>
      <c r="N485" s="215"/>
      <c r="O485" s="215"/>
      <c r="P485" s="215"/>
      <c r="Q485" s="215"/>
      <c r="R485" s="215"/>
      <c r="S485" s="215"/>
      <c r="T485" s="215"/>
      <c r="U485" s="215"/>
      <c r="V485" s="215"/>
      <c r="W485" s="215"/>
      <c r="X485" s="215"/>
      <c r="Y485" s="215"/>
      <c r="Z485" s="215"/>
      <c r="AA485" s="215"/>
    </row>
    <row r="486" spans="1:27" ht="15.75" x14ac:dyDescent="0.25">
      <c r="A486" s="215"/>
      <c r="B486" s="216"/>
      <c r="C486" s="215"/>
      <c r="D486" s="215"/>
      <c r="E486" s="215"/>
      <c r="F486" s="215"/>
      <c r="G486" s="215"/>
      <c r="H486" s="215"/>
      <c r="I486" s="215"/>
      <c r="J486" s="215"/>
      <c r="K486" s="215"/>
      <c r="L486" s="215"/>
      <c r="M486" s="215"/>
      <c r="N486" s="215"/>
      <c r="O486" s="215"/>
      <c r="P486" s="215"/>
      <c r="Q486" s="215"/>
      <c r="R486" s="215"/>
      <c r="S486" s="215"/>
      <c r="T486" s="215"/>
      <c r="U486" s="215"/>
      <c r="V486" s="215"/>
      <c r="W486" s="215"/>
      <c r="X486" s="215"/>
      <c r="Y486" s="215"/>
      <c r="Z486" s="215"/>
      <c r="AA486" s="215"/>
    </row>
    <row r="487" spans="1:27" ht="15.75" x14ac:dyDescent="0.25">
      <c r="A487" s="215"/>
      <c r="B487" s="216"/>
      <c r="C487" s="215"/>
      <c r="D487" s="215"/>
      <c r="E487" s="215"/>
      <c r="F487" s="215"/>
      <c r="G487" s="215"/>
      <c r="H487" s="215"/>
      <c r="I487" s="215"/>
      <c r="J487" s="215"/>
      <c r="K487" s="215"/>
      <c r="L487" s="215"/>
      <c r="M487" s="215"/>
      <c r="N487" s="215"/>
      <c r="O487" s="215"/>
      <c r="P487" s="215"/>
      <c r="Q487" s="215"/>
      <c r="R487" s="215"/>
      <c r="S487" s="215"/>
      <c r="T487" s="215"/>
      <c r="U487" s="215"/>
      <c r="V487" s="215"/>
      <c r="W487" s="215"/>
      <c r="X487" s="215"/>
      <c r="Y487" s="215"/>
      <c r="Z487" s="215"/>
      <c r="AA487" s="215"/>
    </row>
    <row r="488" spans="1:27" ht="15.75" x14ac:dyDescent="0.25">
      <c r="A488" s="215"/>
      <c r="B488" s="216"/>
      <c r="C488" s="215"/>
      <c r="D488" s="215"/>
      <c r="E488" s="215"/>
      <c r="F488" s="215"/>
      <c r="G488" s="215"/>
      <c r="H488" s="215"/>
      <c r="I488" s="215"/>
      <c r="J488" s="215"/>
      <c r="K488" s="215"/>
      <c r="L488" s="215"/>
      <c r="M488" s="215"/>
      <c r="N488" s="215"/>
      <c r="O488" s="215"/>
      <c r="P488" s="215"/>
      <c r="Q488" s="215"/>
      <c r="R488" s="215"/>
      <c r="S488" s="215"/>
      <c r="T488" s="215"/>
      <c r="U488" s="215"/>
      <c r="V488" s="215"/>
      <c r="W488" s="215"/>
      <c r="X488" s="215"/>
      <c r="Y488" s="215"/>
      <c r="Z488" s="215"/>
      <c r="AA488" s="215"/>
    </row>
  </sheetData>
  <mergeCells count="2">
    <mergeCell ref="H1:M1"/>
    <mergeCell ref="N1:P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85306-8D4A-46CD-AA6F-7A9B8CBCD0A6}">
  <sheetPr codeName="Sheet8"/>
  <dimension ref="A1:AA123"/>
  <sheetViews>
    <sheetView showRowColHeaders="0" zoomScale="90" zoomScaleNormal="90" workbookViewId="0">
      <selection sqref="A1:D2"/>
    </sheetView>
  </sheetViews>
  <sheetFormatPr defaultColWidth="9" defaultRowHeight="12.75" x14ac:dyDescent="0.2"/>
  <cols>
    <col min="1" max="1" width="23.25" style="398" customWidth="1"/>
    <col min="2" max="2" width="6.5" style="399" customWidth="1"/>
    <col min="3" max="3" width="9" style="400" customWidth="1"/>
    <col min="4" max="4" width="9.75" style="362" customWidth="1"/>
    <col min="5" max="5" width="8" style="401" customWidth="1"/>
    <col min="6" max="6" width="8" style="402" customWidth="1"/>
    <col min="7" max="7" width="8" style="403" customWidth="1"/>
    <col min="8" max="8" width="8" style="404" customWidth="1"/>
    <col min="9" max="9" width="8" style="388" customWidth="1"/>
    <col min="10" max="10" width="8" style="405" customWidth="1"/>
    <col min="11" max="11" width="8" style="406" customWidth="1"/>
    <col min="12" max="12" width="8" style="402" customWidth="1"/>
    <col min="13" max="13" width="8" style="407" customWidth="1"/>
    <col min="14" max="14" width="8" style="408" customWidth="1"/>
    <col min="15" max="19" width="8" style="362" customWidth="1"/>
    <col min="20" max="16384" width="9" style="362"/>
  </cols>
  <sheetData>
    <row r="1" spans="1:27" ht="20.25" customHeight="1" x14ac:dyDescent="0.2">
      <c r="A1" s="517" t="s">
        <v>208</v>
      </c>
      <c r="B1" s="518"/>
      <c r="C1" s="518"/>
      <c r="D1" s="518"/>
      <c r="E1" s="519" t="s">
        <v>52</v>
      </c>
      <c r="F1" s="520"/>
      <c r="G1" s="520"/>
      <c r="H1" s="520"/>
      <c r="I1" s="521"/>
      <c r="J1" s="522" t="s">
        <v>10</v>
      </c>
      <c r="K1" s="522"/>
      <c r="L1" s="522"/>
      <c r="M1" s="522"/>
      <c r="N1" s="522"/>
      <c r="O1" s="523" t="s">
        <v>11</v>
      </c>
      <c r="P1" s="524"/>
      <c r="Q1" s="524"/>
      <c r="R1" s="524"/>
      <c r="S1" s="525"/>
    </row>
    <row r="2" spans="1:27" x14ac:dyDescent="0.2">
      <c r="A2" s="518"/>
      <c r="B2" s="518"/>
      <c r="C2" s="518"/>
      <c r="D2" s="518"/>
      <c r="E2" s="363"/>
      <c r="F2" s="364"/>
      <c r="G2" s="430"/>
      <c r="H2" s="365"/>
      <c r="I2" s="431"/>
      <c r="J2" s="366"/>
      <c r="K2" s="364"/>
      <c r="L2" s="432"/>
      <c r="M2" s="365"/>
      <c r="N2" s="433"/>
      <c r="O2" s="363"/>
      <c r="P2" s="364"/>
      <c r="Q2" s="367"/>
      <c r="R2" s="365"/>
      <c r="S2" s="431"/>
    </row>
    <row r="3" spans="1:27" ht="81" customHeight="1" x14ac:dyDescent="0.2">
      <c r="A3" s="368" t="s">
        <v>9</v>
      </c>
      <c r="B3" s="369" t="s">
        <v>4</v>
      </c>
      <c r="C3" s="370" t="s">
        <v>8</v>
      </c>
      <c r="D3" s="371" t="s">
        <v>183</v>
      </c>
      <c r="E3" s="372" t="s">
        <v>25</v>
      </c>
      <c r="F3" s="373" t="s">
        <v>19</v>
      </c>
      <c r="G3" s="434" t="s">
        <v>162</v>
      </c>
      <c r="H3" s="374" t="s">
        <v>171</v>
      </c>
      <c r="I3" s="435" t="s">
        <v>36</v>
      </c>
      <c r="J3" s="375" t="s">
        <v>25</v>
      </c>
      <c r="K3" s="376" t="s">
        <v>19</v>
      </c>
      <c r="L3" s="436" t="s">
        <v>163</v>
      </c>
      <c r="M3" s="374" t="s">
        <v>171</v>
      </c>
      <c r="N3" s="437" t="s">
        <v>36</v>
      </c>
      <c r="O3" s="372" t="s">
        <v>25</v>
      </c>
      <c r="P3" s="373" t="s">
        <v>141</v>
      </c>
      <c r="Q3" s="377" t="s">
        <v>164</v>
      </c>
      <c r="R3" s="374" t="s">
        <v>171</v>
      </c>
      <c r="S3" s="435" t="s">
        <v>36</v>
      </c>
    </row>
    <row r="4" spans="1:27" x14ac:dyDescent="0.2">
      <c r="A4" s="378" t="str">
        <f>IF(ISBLANK(Regressions!A14), " ", Regressions!A14)</f>
        <v>Monaco</v>
      </c>
      <c r="B4" s="379">
        <f>IF(ISBLANK(Regressions!B14), " ", Regressions!B14)</f>
        <v>2000</v>
      </c>
      <c r="C4" s="380" t="str">
        <f>IF(ISBLANK(Regressions!C14), " ", Regressions!C14)</f>
        <v>National</v>
      </c>
      <c r="D4" s="381">
        <f>IF(ISBLANK(Regressions!D14), " ", Regressions!D14)</f>
        <v>9232</v>
      </c>
      <c r="E4" s="382">
        <f>IF(ISNUMBER(Regressions!E14),ROUND(Regressions!E14, 1), NA())</f>
        <v>100</v>
      </c>
      <c r="F4" s="383">
        <f>IF(ISNUMBER(Regressions!F14),ROUND(Regressions!F14, 1), NA())</f>
        <v>100</v>
      </c>
      <c r="G4" s="438">
        <f>IF(ISNUMBER(Regressions!G14),ROUND(Regressions!G14, 1), NA())</f>
        <v>100</v>
      </c>
      <c r="H4" s="384">
        <f>IF(ISNUMBER(Regressions!H14),ROUND(Regressions!H14, 1), NA())</f>
        <v>0</v>
      </c>
      <c r="I4" s="439">
        <f>IF(ISNUMBER(Regressions!I14),ROUND(Regressions!I14, 1), NA())</f>
        <v>0</v>
      </c>
      <c r="J4" s="385">
        <f>IF(ISNUMBER(Regressions!K14),ROUND(Regressions!K14, 1), NA())</f>
        <v>100</v>
      </c>
      <c r="K4" s="383">
        <f>IF(ISNUMBER(Regressions!L14),ROUND(Regressions!L14, 1), NA())</f>
        <v>100</v>
      </c>
      <c r="L4" s="440">
        <f>IF(ISNUMBER(Regressions!M14),ROUND(Regressions!M14, 1), NA())</f>
        <v>100</v>
      </c>
      <c r="M4" s="384">
        <f>IF(ISNUMBER(Regressions!N14),ROUND(Regressions!N14, 1), NA())</f>
        <v>0</v>
      </c>
      <c r="N4" s="439">
        <f>IF(ISNUMBER(Regressions!O14),ROUND(Regressions!O14, 1), NA())</f>
        <v>0</v>
      </c>
      <c r="O4" s="385">
        <f>IF(ISNUMBER(Regressions!Q14),ROUND(Regressions!Q14, 1), NA())</f>
        <v>100</v>
      </c>
      <c r="P4" s="383">
        <f>IF(ISNUMBER(Regressions!R14),ROUND(Regressions!R14, 1), NA())</f>
        <v>100</v>
      </c>
      <c r="Q4" s="386">
        <f>IF(ISNUMBER(Regressions!S14),ROUND(Regressions!S14, 1), NA())</f>
        <v>100</v>
      </c>
      <c r="R4" s="384">
        <f>IF(ISNUMBER(Regressions!T14),ROUND(Regressions!T14, 1), NA())</f>
        <v>0</v>
      </c>
      <c r="S4" s="439">
        <f>IF(ISNUMBER(Regressions!U14),ROUND(Regressions!U14, 1), NA())</f>
        <v>0</v>
      </c>
    </row>
    <row r="5" spans="1:27" x14ac:dyDescent="0.2">
      <c r="A5" s="378" t="str">
        <f>IF(ISBLANK(Regressions!A15), " ", Regressions!A15)</f>
        <v>Monaco</v>
      </c>
      <c r="B5" s="379">
        <f>IF(ISBLANK(Regressions!B15), " ", Regressions!B15)</f>
        <v>2001</v>
      </c>
      <c r="C5" s="387" t="str">
        <f>IF(ISBLANK(Regressions!C15), " ", Regressions!C15)</f>
        <v>National</v>
      </c>
      <c r="D5" s="381">
        <f>IF(ISBLANK(Regressions!D15), " ", Regressions!D15)</f>
        <v>9230</v>
      </c>
      <c r="E5" s="382">
        <f>IF(ISNUMBER(Regressions!E15),ROUND(Regressions!E15, 1), NA())</f>
        <v>100</v>
      </c>
      <c r="F5" s="383">
        <f>IF(ISNUMBER(Regressions!F15),ROUND(Regressions!F15, 1), NA())</f>
        <v>100</v>
      </c>
      <c r="G5" s="438">
        <f>IF(ISNUMBER(Regressions!G15),ROUND(Regressions!G15, 1), NA())</f>
        <v>100</v>
      </c>
      <c r="H5" s="384">
        <f>IF(ISNUMBER(Regressions!H15),ROUND(Regressions!H15, 1), NA())</f>
        <v>0</v>
      </c>
      <c r="I5" s="439">
        <f>IF(ISNUMBER(Regressions!I15),ROUND(Regressions!I15, 1), NA())</f>
        <v>0</v>
      </c>
      <c r="J5" s="385">
        <f>IF(ISNUMBER(Regressions!K15),ROUND(Regressions!K15, 1), NA())</f>
        <v>100</v>
      </c>
      <c r="K5" s="383">
        <f>IF(ISNUMBER(Regressions!L15),ROUND(Regressions!L15, 1), NA())</f>
        <v>100</v>
      </c>
      <c r="L5" s="440">
        <f>IF(ISNUMBER(Regressions!M15),ROUND(Regressions!M15, 1), NA())</f>
        <v>100</v>
      </c>
      <c r="M5" s="384">
        <f>IF(ISNUMBER(Regressions!N15),ROUND(Regressions!N15, 1), NA())</f>
        <v>0</v>
      </c>
      <c r="N5" s="439">
        <f>IF(ISNUMBER(Regressions!O15),ROUND(Regressions!O15, 1), NA())</f>
        <v>0</v>
      </c>
      <c r="O5" s="385">
        <f>IF(ISNUMBER(Regressions!Q15),ROUND(Regressions!Q15, 1), NA())</f>
        <v>100</v>
      </c>
      <c r="P5" s="383">
        <f>IF(ISNUMBER(Regressions!R15),ROUND(Regressions!R15, 1), NA())</f>
        <v>100</v>
      </c>
      <c r="Q5" s="386">
        <f>IF(ISNUMBER(Regressions!S15),ROUND(Regressions!S15, 1), NA())</f>
        <v>100</v>
      </c>
      <c r="R5" s="384">
        <f>IF(ISNUMBER(Regressions!T15),ROUND(Regressions!T15, 1), NA())</f>
        <v>0</v>
      </c>
      <c r="S5" s="439">
        <f>IF(ISNUMBER(Regressions!U15),ROUND(Regressions!U15, 1), NA())</f>
        <v>0</v>
      </c>
      <c r="T5" s="388"/>
      <c r="U5" s="388"/>
      <c r="V5" s="388"/>
      <c r="W5" s="388"/>
      <c r="X5" s="388"/>
      <c r="Y5" s="388"/>
      <c r="Z5" s="388"/>
      <c r="AA5" s="388"/>
    </row>
    <row r="6" spans="1:27" x14ac:dyDescent="0.2">
      <c r="A6" s="378" t="str">
        <f>IF(ISBLANK(Regressions!A16), " ", Regressions!A16)</f>
        <v>Monaco</v>
      </c>
      <c r="B6" s="379">
        <f>IF(ISBLANK(Regressions!B16), " ", Regressions!B16)</f>
        <v>2002</v>
      </c>
      <c r="C6" s="387" t="str">
        <f>IF(ISBLANK(Regressions!C16), " ", Regressions!C16)</f>
        <v>National</v>
      </c>
      <c r="D6" s="381">
        <f>IF(ISBLANK(Regressions!D16), " ", Regressions!D16)</f>
        <v>9239</v>
      </c>
      <c r="E6" s="382">
        <f>IF(ISNUMBER(Regressions!E16),ROUND(Regressions!E16, 1), NA())</f>
        <v>100</v>
      </c>
      <c r="F6" s="383">
        <f>IF(ISNUMBER(Regressions!F16),ROUND(Regressions!F16, 1), NA())</f>
        <v>100</v>
      </c>
      <c r="G6" s="438">
        <f>IF(ISNUMBER(Regressions!G16),ROUND(Regressions!G16, 1), NA())</f>
        <v>100</v>
      </c>
      <c r="H6" s="384">
        <f>IF(ISNUMBER(Regressions!H16),ROUND(Regressions!H16, 1), NA())</f>
        <v>0</v>
      </c>
      <c r="I6" s="439">
        <f>IF(ISNUMBER(Regressions!I16),ROUND(Regressions!I16, 1), NA())</f>
        <v>0</v>
      </c>
      <c r="J6" s="385">
        <f>IF(ISNUMBER(Regressions!K16),ROUND(Regressions!K16, 1), NA())</f>
        <v>100</v>
      </c>
      <c r="K6" s="383">
        <f>IF(ISNUMBER(Regressions!L16),ROUND(Regressions!L16, 1), NA())</f>
        <v>100</v>
      </c>
      <c r="L6" s="440">
        <f>IF(ISNUMBER(Regressions!M16),ROUND(Regressions!M16, 1), NA())</f>
        <v>100</v>
      </c>
      <c r="M6" s="384">
        <f>IF(ISNUMBER(Regressions!N16),ROUND(Regressions!N16, 1), NA())</f>
        <v>0</v>
      </c>
      <c r="N6" s="439">
        <f>IF(ISNUMBER(Regressions!O16),ROUND(Regressions!O16, 1), NA())</f>
        <v>0</v>
      </c>
      <c r="O6" s="385">
        <f>IF(ISNUMBER(Regressions!Q16),ROUND(Regressions!Q16, 1), NA())</f>
        <v>100</v>
      </c>
      <c r="P6" s="383">
        <f>IF(ISNUMBER(Regressions!R16),ROUND(Regressions!R16, 1), NA())</f>
        <v>100</v>
      </c>
      <c r="Q6" s="386">
        <f>IF(ISNUMBER(Regressions!S16),ROUND(Regressions!S16, 1), NA())</f>
        <v>100</v>
      </c>
      <c r="R6" s="384">
        <f>IF(ISNUMBER(Regressions!T16),ROUND(Regressions!T16, 1), NA())</f>
        <v>0</v>
      </c>
      <c r="S6" s="439">
        <f>IF(ISNUMBER(Regressions!U16),ROUND(Regressions!U16, 1), NA())</f>
        <v>0</v>
      </c>
      <c r="T6" s="388"/>
      <c r="U6" s="388"/>
      <c r="V6" s="388"/>
      <c r="W6" s="388"/>
      <c r="X6" s="388"/>
      <c r="Y6" s="388"/>
      <c r="Z6" s="388"/>
      <c r="AA6" s="388"/>
    </row>
    <row r="7" spans="1:27" x14ac:dyDescent="0.2">
      <c r="A7" s="378" t="str">
        <f>IF(ISBLANK(Regressions!A17), " ", Regressions!A17)</f>
        <v>Monaco</v>
      </c>
      <c r="B7" s="379">
        <f>IF(ISBLANK(Regressions!B17), " ", Regressions!B17)</f>
        <v>2003</v>
      </c>
      <c r="C7" s="387" t="str">
        <f>IF(ISBLANK(Regressions!C17), " ", Regressions!C17)</f>
        <v>National</v>
      </c>
      <c r="D7" s="381">
        <f>IF(ISBLANK(Regressions!D17), " ", Regressions!D17)</f>
        <v>9247</v>
      </c>
      <c r="E7" s="382">
        <f>IF(ISNUMBER(Regressions!E17),ROUND(Regressions!E17, 1), NA())</f>
        <v>100</v>
      </c>
      <c r="F7" s="383">
        <f>IF(ISNUMBER(Regressions!F17),ROUND(Regressions!F17, 1), NA())</f>
        <v>100</v>
      </c>
      <c r="G7" s="438">
        <f>IF(ISNUMBER(Regressions!G17),ROUND(Regressions!G17, 1), NA())</f>
        <v>100</v>
      </c>
      <c r="H7" s="384">
        <f>IF(ISNUMBER(Regressions!H17),ROUND(Regressions!H17, 1), NA())</f>
        <v>0</v>
      </c>
      <c r="I7" s="439">
        <f>IF(ISNUMBER(Regressions!I17),ROUND(Regressions!I17, 1), NA())</f>
        <v>0</v>
      </c>
      <c r="J7" s="385">
        <f>IF(ISNUMBER(Regressions!K17),ROUND(Regressions!K17, 1), NA())</f>
        <v>100</v>
      </c>
      <c r="K7" s="383">
        <f>IF(ISNUMBER(Regressions!L17),ROUND(Regressions!L17, 1), NA())</f>
        <v>100</v>
      </c>
      <c r="L7" s="440">
        <f>IF(ISNUMBER(Regressions!M17),ROUND(Regressions!M17, 1), NA())</f>
        <v>100</v>
      </c>
      <c r="M7" s="384">
        <f>IF(ISNUMBER(Regressions!N17),ROUND(Regressions!N17, 1), NA())</f>
        <v>0</v>
      </c>
      <c r="N7" s="439">
        <f>IF(ISNUMBER(Regressions!O17),ROUND(Regressions!O17, 1), NA())</f>
        <v>0</v>
      </c>
      <c r="O7" s="385">
        <f>IF(ISNUMBER(Regressions!Q17),ROUND(Regressions!Q17, 1), NA())</f>
        <v>100</v>
      </c>
      <c r="P7" s="383">
        <f>IF(ISNUMBER(Regressions!R17),ROUND(Regressions!R17, 1), NA())</f>
        <v>100</v>
      </c>
      <c r="Q7" s="386">
        <f>IF(ISNUMBER(Regressions!S17),ROUND(Regressions!S17, 1), NA())</f>
        <v>100</v>
      </c>
      <c r="R7" s="384">
        <f>IF(ISNUMBER(Regressions!T17),ROUND(Regressions!T17, 1), NA())</f>
        <v>0</v>
      </c>
      <c r="S7" s="439">
        <f>IF(ISNUMBER(Regressions!U17),ROUND(Regressions!U17, 1), NA())</f>
        <v>0</v>
      </c>
      <c r="T7" s="388"/>
      <c r="U7" s="388"/>
      <c r="V7" s="388"/>
      <c r="W7" s="388"/>
      <c r="X7" s="388"/>
      <c r="Y7" s="388"/>
      <c r="Z7" s="388"/>
      <c r="AA7" s="388"/>
    </row>
    <row r="8" spans="1:27" x14ac:dyDescent="0.2">
      <c r="A8" s="378" t="str">
        <f>IF(ISBLANK(Regressions!A18), " ", Regressions!A18)</f>
        <v>Monaco</v>
      </c>
      <c r="B8" s="379">
        <f>IF(ISBLANK(Regressions!B18), " ", Regressions!B18)</f>
        <v>2004</v>
      </c>
      <c r="C8" s="387" t="str">
        <f>IF(ISBLANK(Regressions!C18), " ", Regressions!C18)</f>
        <v>National</v>
      </c>
      <c r="D8" s="381">
        <f>IF(ISBLANK(Regressions!D18), " ", Regressions!D18)</f>
        <v>9366</v>
      </c>
      <c r="E8" s="382">
        <f>IF(ISNUMBER(Regressions!E18),ROUND(Regressions!E18, 1), NA())</f>
        <v>100</v>
      </c>
      <c r="F8" s="383">
        <f>IF(ISNUMBER(Regressions!F18),ROUND(Regressions!F18, 1), NA())</f>
        <v>100</v>
      </c>
      <c r="G8" s="438">
        <f>IF(ISNUMBER(Regressions!G18),ROUND(Regressions!G18, 1), NA())</f>
        <v>100</v>
      </c>
      <c r="H8" s="384">
        <f>IF(ISNUMBER(Regressions!H18),ROUND(Regressions!H18, 1), NA())</f>
        <v>0</v>
      </c>
      <c r="I8" s="439">
        <f>IF(ISNUMBER(Regressions!I18),ROUND(Regressions!I18, 1), NA())</f>
        <v>0</v>
      </c>
      <c r="J8" s="385">
        <f>IF(ISNUMBER(Regressions!K18),ROUND(Regressions!K18, 1), NA())</f>
        <v>100</v>
      </c>
      <c r="K8" s="383">
        <f>IF(ISNUMBER(Regressions!L18),ROUND(Regressions!L18, 1), NA())</f>
        <v>100</v>
      </c>
      <c r="L8" s="440">
        <f>IF(ISNUMBER(Regressions!M18),ROUND(Regressions!M18, 1), NA())</f>
        <v>100</v>
      </c>
      <c r="M8" s="384">
        <f>IF(ISNUMBER(Regressions!N18),ROUND(Regressions!N18, 1), NA())</f>
        <v>0</v>
      </c>
      <c r="N8" s="439">
        <f>IF(ISNUMBER(Regressions!O18),ROUND(Regressions!O18, 1), NA())</f>
        <v>0</v>
      </c>
      <c r="O8" s="385">
        <f>IF(ISNUMBER(Regressions!Q18),ROUND(Regressions!Q18, 1), NA())</f>
        <v>100</v>
      </c>
      <c r="P8" s="383">
        <f>IF(ISNUMBER(Regressions!R18),ROUND(Regressions!R18, 1), NA())</f>
        <v>100</v>
      </c>
      <c r="Q8" s="386">
        <f>IF(ISNUMBER(Regressions!S18),ROUND(Regressions!S18, 1), NA())</f>
        <v>100</v>
      </c>
      <c r="R8" s="384">
        <f>IF(ISNUMBER(Regressions!T18),ROUND(Regressions!T18, 1), NA())</f>
        <v>0</v>
      </c>
      <c r="S8" s="439">
        <f>IF(ISNUMBER(Regressions!U18),ROUND(Regressions!U18, 1), NA())</f>
        <v>0</v>
      </c>
      <c r="T8" s="388"/>
      <c r="U8" s="388"/>
      <c r="V8" s="388"/>
      <c r="W8" s="388"/>
      <c r="X8" s="388"/>
      <c r="Y8" s="388"/>
      <c r="Z8" s="388"/>
      <c r="AA8" s="388"/>
    </row>
    <row r="9" spans="1:27" x14ac:dyDescent="0.2">
      <c r="A9" s="378" t="str">
        <f>IF(ISBLANK(Regressions!A19), " ", Regressions!A19)</f>
        <v>Monaco</v>
      </c>
      <c r="B9" s="379">
        <f>IF(ISBLANK(Regressions!B19), " ", Regressions!B19)</f>
        <v>2005</v>
      </c>
      <c r="C9" s="387" t="str">
        <f>IF(ISBLANK(Regressions!C19), " ", Regressions!C19)</f>
        <v>National</v>
      </c>
      <c r="D9" s="381">
        <f>IF(ISBLANK(Regressions!D19), " ", Regressions!D19)</f>
        <v>9348</v>
      </c>
      <c r="E9" s="382">
        <f>IF(ISNUMBER(Regressions!E19),ROUND(Regressions!E19, 1), NA())</f>
        <v>100</v>
      </c>
      <c r="F9" s="383">
        <f>IF(ISNUMBER(Regressions!F19),ROUND(Regressions!F19, 1), NA())</f>
        <v>100</v>
      </c>
      <c r="G9" s="438">
        <f>IF(ISNUMBER(Regressions!G19),ROUND(Regressions!G19, 1), NA())</f>
        <v>100</v>
      </c>
      <c r="H9" s="384">
        <f>IF(ISNUMBER(Regressions!H19),ROUND(Regressions!H19, 1), NA())</f>
        <v>0</v>
      </c>
      <c r="I9" s="439">
        <f>IF(ISNUMBER(Regressions!I19),ROUND(Regressions!I19, 1), NA())</f>
        <v>0</v>
      </c>
      <c r="J9" s="385">
        <f>IF(ISNUMBER(Regressions!K19),ROUND(Regressions!K19, 1), NA())</f>
        <v>100</v>
      </c>
      <c r="K9" s="383">
        <f>IF(ISNUMBER(Regressions!L19),ROUND(Regressions!L19, 1), NA())</f>
        <v>100</v>
      </c>
      <c r="L9" s="440">
        <f>IF(ISNUMBER(Regressions!M19),ROUND(Regressions!M19, 1), NA())</f>
        <v>100</v>
      </c>
      <c r="M9" s="384">
        <f>IF(ISNUMBER(Regressions!N19),ROUND(Regressions!N19, 1), NA())</f>
        <v>0</v>
      </c>
      <c r="N9" s="439">
        <f>IF(ISNUMBER(Regressions!O19),ROUND(Regressions!O19, 1), NA())</f>
        <v>0</v>
      </c>
      <c r="O9" s="385">
        <f>IF(ISNUMBER(Regressions!Q19),ROUND(Regressions!Q19, 1), NA())</f>
        <v>100</v>
      </c>
      <c r="P9" s="383">
        <f>IF(ISNUMBER(Regressions!R19),ROUND(Regressions!R19, 1), NA())</f>
        <v>100</v>
      </c>
      <c r="Q9" s="386">
        <f>IF(ISNUMBER(Regressions!S19),ROUND(Regressions!S19, 1), NA())</f>
        <v>100</v>
      </c>
      <c r="R9" s="384">
        <f>IF(ISNUMBER(Regressions!T19),ROUND(Regressions!T19, 1), NA())</f>
        <v>0</v>
      </c>
      <c r="S9" s="439">
        <f>IF(ISNUMBER(Regressions!U19),ROUND(Regressions!U19, 1), NA())</f>
        <v>0</v>
      </c>
    </row>
    <row r="10" spans="1:27" x14ac:dyDescent="0.2">
      <c r="A10" s="378" t="str">
        <f>IF(ISBLANK(Regressions!A20), " ", Regressions!A20)</f>
        <v>Monaco</v>
      </c>
      <c r="B10" s="379">
        <f>IF(ISBLANK(Regressions!B20), " ", Regressions!B20)</f>
        <v>2006</v>
      </c>
      <c r="C10" s="387" t="str">
        <f>IF(ISBLANK(Regressions!C20), " ", Regressions!C20)</f>
        <v>National</v>
      </c>
      <c r="D10" s="381">
        <f>IF(ISBLANK(Regressions!D20), " ", Regressions!D20)</f>
        <v>9302</v>
      </c>
      <c r="E10" s="382">
        <f>IF(ISNUMBER(Regressions!E20),ROUND(Regressions!E20, 1), NA())</f>
        <v>100</v>
      </c>
      <c r="F10" s="383">
        <f>IF(ISNUMBER(Regressions!F20),ROUND(Regressions!F20, 1), NA())</f>
        <v>100</v>
      </c>
      <c r="G10" s="438">
        <f>IF(ISNUMBER(Regressions!G20),ROUND(Regressions!G20, 1), NA())</f>
        <v>100</v>
      </c>
      <c r="H10" s="384">
        <f>IF(ISNUMBER(Regressions!H20),ROUND(Regressions!H20, 1), NA())</f>
        <v>0</v>
      </c>
      <c r="I10" s="439">
        <f>IF(ISNUMBER(Regressions!I20),ROUND(Regressions!I20, 1), NA())</f>
        <v>0</v>
      </c>
      <c r="J10" s="385">
        <f>IF(ISNUMBER(Regressions!K20),ROUND(Regressions!K20, 1), NA())</f>
        <v>100</v>
      </c>
      <c r="K10" s="383">
        <f>IF(ISNUMBER(Regressions!L20),ROUND(Regressions!L20, 1), NA())</f>
        <v>100</v>
      </c>
      <c r="L10" s="440">
        <f>IF(ISNUMBER(Regressions!M20),ROUND(Regressions!M20, 1), NA())</f>
        <v>100</v>
      </c>
      <c r="M10" s="384">
        <f>IF(ISNUMBER(Regressions!N20),ROUND(Regressions!N20, 1), NA())</f>
        <v>0</v>
      </c>
      <c r="N10" s="439">
        <f>IF(ISNUMBER(Regressions!O20),ROUND(Regressions!O20, 1), NA())</f>
        <v>0</v>
      </c>
      <c r="O10" s="385">
        <f>IF(ISNUMBER(Regressions!Q20),ROUND(Regressions!Q20, 1), NA())</f>
        <v>100</v>
      </c>
      <c r="P10" s="383">
        <f>IF(ISNUMBER(Regressions!R20),ROUND(Regressions!R20, 1), NA())</f>
        <v>100</v>
      </c>
      <c r="Q10" s="386">
        <f>IF(ISNUMBER(Regressions!S20),ROUND(Regressions!S20, 1), NA())</f>
        <v>100</v>
      </c>
      <c r="R10" s="384">
        <f>IF(ISNUMBER(Regressions!T20),ROUND(Regressions!T20, 1), NA())</f>
        <v>0</v>
      </c>
      <c r="S10" s="439">
        <f>IF(ISNUMBER(Regressions!U20),ROUND(Regressions!U20, 1), NA())</f>
        <v>0</v>
      </c>
    </row>
    <row r="11" spans="1:27" x14ac:dyDescent="0.2">
      <c r="A11" s="378" t="str">
        <f>IF(ISBLANK(Regressions!A21), " ", Regressions!A21)</f>
        <v>Monaco</v>
      </c>
      <c r="B11" s="379">
        <f>IF(ISBLANK(Regressions!B21), " ", Regressions!B21)</f>
        <v>2007</v>
      </c>
      <c r="C11" s="387" t="str">
        <f>IF(ISBLANK(Regressions!C21), " ", Regressions!C21)</f>
        <v>National</v>
      </c>
      <c r="D11" s="381">
        <f>IF(ISBLANK(Regressions!D21), " ", Regressions!D21)</f>
        <v>9257</v>
      </c>
      <c r="E11" s="382">
        <f>IF(ISNUMBER(Regressions!E21),ROUND(Regressions!E21, 1), NA())</f>
        <v>100</v>
      </c>
      <c r="F11" s="383">
        <f>IF(ISNUMBER(Regressions!F21),ROUND(Regressions!F21, 1), NA())</f>
        <v>100</v>
      </c>
      <c r="G11" s="438">
        <f>IF(ISNUMBER(Regressions!G21),ROUND(Regressions!G21, 1), NA())</f>
        <v>100</v>
      </c>
      <c r="H11" s="384">
        <f>IF(ISNUMBER(Regressions!H21),ROUND(Regressions!H21, 1), NA())</f>
        <v>0</v>
      </c>
      <c r="I11" s="439">
        <f>IF(ISNUMBER(Regressions!I21),ROUND(Regressions!I21, 1), NA())</f>
        <v>0</v>
      </c>
      <c r="J11" s="385">
        <f>IF(ISNUMBER(Regressions!K21),ROUND(Regressions!K21, 1), NA())</f>
        <v>100</v>
      </c>
      <c r="K11" s="383">
        <f>IF(ISNUMBER(Regressions!L21),ROUND(Regressions!L21, 1), NA())</f>
        <v>100</v>
      </c>
      <c r="L11" s="440">
        <f>IF(ISNUMBER(Regressions!M21),ROUND(Regressions!M21, 1), NA())</f>
        <v>100</v>
      </c>
      <c r="M11" s="384">
        <f>IF(ISNUMBER(Regressions!N21),ROUND(Regressions!N21, 1), NA())</f>
        <v>0</v>
      </c>
      <c r="N11" s="439">
        <f>IF(ISNUMBER(Regressions!O21),ROUND(Regressions!O21, 1), NA())</f>
        <v>0</v>
      </c>
      <c r="O11" s="385">
        <f>IF(ISNUMBER(Regressions!Q21),ROUND(Regressions!Q21, 1), NA())</f>
        <v>100</v>
      </c>
      <c r="P11" s="383">
        <f>IF(ISNUMBER(Regressions!R21),ROUND(Regressions!R21, 1), NA())</f>
        <v>100</v>
      </c>
      <c r="Q11" s="386">
        <f>IF(ISNUMBER(Regressions!S21),ROUND(Regressions!S21, 1), NA())</f>
        <v>100</v>
      </c>
      <c r="R11" s="384">
        <f>IF(ISNUMBER(Regressions!T21),ROUND(Regressions!T21, 1), NA())</f>
        <v>0</v>
      </c>
      <c r="S11" s="439">
        <f>IF(ISNUMBER(Regressions!U21),ROUND(Regressions!U21, 1), NA())</f>
        <v>0</v>
      </c>
    </row>
    <row r="12" spans="1:27" x14ac:dyDescent="0.2">
      <c r="A12" s="378" t="str">
        <f>IF(ISBLANK(Regressions!A22), " ", Regressions!A22)</f>
        <v>Monaco</v>
      </c>
      <c r="B12" s="379">
        <f>IF(ISBLANK(Regressions!B22), " ", Regressions!B22)</f>
        <v>2008</v>
      </c>
      <c r="C12" s="387" t="str">
        <f>IF(ISBLANK(Regressions!C22), " ", Regressions!C22)</f>
        <v>National</v>
      </c>
      <c r="D12" s="381">
        <f>IF(ISBLANK(Regressions!D22), " ", Regressions!D22)</f>
        <v>9213</v>
      </c>
      <c r="E12" s="382">
        <f>IF(ISNUMBER(Regressions!E22),ROUND(Regressions!E22, 1), NA())</f>
        <v>100</v>
      </c>
      <c r="F12" s="383">
        <f>IF(ISNUMBER(Regressions!F22),ROUND(Regressions!F22, 1), NA())</f>
        <v>100</v>
      </c>
      <c r="G12" s="438">
        <f>IF(ISNUMBER(Regressions!G22),ROUND(Regressions!G22, 1), NA())</f>
        <v>100</v>
      </c>
      <c r="H12" s="384">
        <f>IF(ISNUMBER(Regressions!H22),ROUND(Regressions!H22, 1), NA())</f>
        <v>0</v>
      </c>
      <c r="I12" s="439">
        <f>IF(ISNUMBER(Regressions!I22),ROUND(Regressions!I22, 1), NA())</f>
        <v>0</v>
      </c>
      <c r="J12" s="385">
        <f>IF(ISNUMBER(Regressions!K22),ROUND(Regressions!K22, 1), NA())</f>
        <v>100</v>
      </c>
      <c r="K12" s="383">
        <f>IF(ISNUMBER(Regressions!L22),ROUND(Regressions!L22, 1), NA())</f>
        <v>100</v>
      </c>
      <c r="L12" s="440">
        <f>IF(ISNUMBER(Regressions!M22),ROUND(Regressions!M22, 1), NA())</f>
        <v>100</v>
      </c>
      <c r="M12" s="384">
        <f>IF(ISNUMBER(Regressions!N22),ROUND(Regressions!N22, 1), NA())</f>
        <v>0</v>
      </c>
      <c r="N12" s="439">
        <f>IF(ISNUMBER(Regressions!O22),ROUND(Regressions!O22, 1), NA())</f>
        <v>0</v>
      </c>
      <c r="O12" s="385">
        <f>IF(ISNUMBER(Regressions!Q22),ROUND(Regressions!Q22, 1), NA())</f>
        <v>100</v>
      </c>
      <c r="P12" s="383">
        <f>IF(ISNUMBER(Regressions!R22),ROUND(Regressions!R22, 1), NA())</f>
        <v>100</v>
      </c>
      <c r="Q12" s="386">
        <f>IF(ISNUMBER(Regressions!S22),ROUND(Regressions!S22, 1), NA())</f>
        <v>100</v>
      </c>
      <c r="R12" s="384">
        <f>IF(ISNUMBER(Regressions!T22),ROUND(Regressions!T22, 1), NA())</f>
        <v>0</v>
      </c>
      <c r="S12" s="439">
        <f>IF(ISNUMBER(Regressions!U22),ROUND(Regressions!U22, 1), NA())</f>
        <v>0</v>
      </c>
    </row>
    <row r="13" spans="1:27" x14ac:dyDescent="0.2">
      <c r="A13" s="378" t="str">
        <f>IF(ISBLANK(Regressions!A23), " ", Regressions!A23)</f>
        <v>Monaco</v>
      </c>
      <c r="B13" s="379">
        <f>IF(ISBLANK(Regressions!B23), " ", Regressions!B23)</f>
        <v>2009</v>
      </c>
      <c r="C13" s="387" t="str">
        <f>IF(ISBLANK(Regressions!C23), " ", Regressions!C23)</f>
        <v>National</v>
      </c>
      <c r="D13" s="381">
        <f>IF(ISBLANK(Regressions!D23), " ", Regressions!D23)</f>
        <v>9193</v>
      </c>
      <c r="E13" s="382">
        <f>IF(ISNUMBER(Regressions!E23),ROUND(Regressions!E23, 1), NA())</f>
        <v>100</v>
      </c>
      <c r="F13" s="383">
        <f>IF(ISNUMBER(Regressions!F23),ROUND(Regressions!F23, 1), NA())</f>
        <v>100</v>
      </c>
      <c r="G13" s="438">
        <f>IF(ISNUMBER(Regressions!G23),ROUND(Regressions!G23, 1), NA())</f>
        <v>100</v>
      </c>
      <c r="H13" s="384">
        <f>IF(ISNUMBER(Regressions!H23),ROUND(Regressions!H23, 1), NA())</f>
        <v>0</v>
      </c>
      <c r="I13" s="439">
        <f>IF(ISNUMBER(Regressions!I23),ROUND(Regressions!I23, 1), NA())</f>
        <v>0</v>
      </c>
      <c r="J13" s="385">
        <f>IF(ISNUMBER(Regressions!K23),ROUND(Regressions!K23, 1), NA())</f>
        <v>100</v>
      </c>
      <c r="K13" s="383">
        <f>IF(ISNUMBER(Regressions!L23),ROUND(Regressions!L23, 1), NA())</f>
        <v>100</v>
      </c>
      <c r="L13" s="440">
        <f>IF(ISNUMBER(Regressions!M23),ROUND(Regressions!M23, 1), NA())</f>
        <v>100</v>
      </c>
      <c r="M13" s="384">
        <f>IF(ISNUMBER(Regressions!N23),ROUND(Regressions!N23, 1), NA())</f>
        <v>0</v>
      </c>
      <c r="N13" s="439">
        <f>IF(ISNUMBER(Regressions!O23),ROUND(Regressions!O23, 1), NA())</f>
        <v>0</v>
      </c>
      <c r="O13" s="385">
        <f>IF(ISNUMBER(Regressions!Q23),ROUND(Regressions!Q23, 1), NA())</f>
        <v>100</v>
      </c>
      <c r="P13" s="383">
        <f>IF(ISNUMBER(Regressions!R23),ROUND(Regressions!R23, 1), NA())</f>
        <v>100</v>
      </c>
      <c r="Q13" s="386">
        <f>IF(ISNUMBER(Regressions!S23),ROUND(Regressions!S23, 1), NA())</f>
        <v>100</v>
      </c>
      <c r="R13" s="384">
        <f>IF(ISNUMBER(Regressions!T23),ROUND(Regressions!T23, 1), NA())</f>
        <v>0</v>
      </c>
      <c r="S13" s="439">
        <f>IF(ISNUMBER(Regressions!U23),ROUND(Regressions!U23, 1), NA())</f>
        <v>0</v>
      </c>
    </row>
    <row r="14" spans="1:27" x14ac:dyDescent="0.2">
      <c r="A14" s="378" t="str">
        <f>IF(ISBLANK(Regressions!A24), " ", Regressions!A24)</f>
        <v>Monaco</v>
      </c>
      <c r="B14" s="379">
        <f>IF(ISBLANK(Regressions!B24), " ", Regressions!B24)</f>
        <v>2010</v>
      </c>
      <c r="C14" s="387" t="str">
        <f>IF(ISBLANK(Regressions!C24), " ", Regressions!C24)</f>
        <v>National</v>
      </c>
      <c r="D14" s="381">
        <f>IF(ISBLANK(Regressions!D24), " ", Regressions!D24)</f>
        <v>9193</v>
      </c>
      <c r="E14" s="382">
        <f>IF(ISNUMBER(Regressions!E24),ROUND(Regressions!E24, 1), NA())</f>
        <v>100</v>
      </c>
      <c r="F14" s="383">
        <f>IF(ISNUMBER(Regressions!F24),ROUND(Regressions!F24, 1), NA())</f>
        <v>100</v>
      </c>
      <c r="G14" s="438">
        <f>IF(ISNUMBER(Regressions!G24),ROUND(Regressions!G24, 1), NA())</f>
        <v>100</v>
      </c>
      <c r="H14" s="384">
        <f>IF(ISNUMBER(Regressions!H24),ROUND(Regressions!H24, 1), NA())</f>
        <v>0</v>
      </c>
      <c r="I14" s="439">
        <f>IF(ISNUMBER(Regressions!I24),ROUND(Regressions!I24, 1), NA())</f>
        <v>0</v>
      </c>
      <c r="J14" s="385">
        <f>IF(ISNUMBER(Regressions!K24),ROUND(Regressions!K24, 1), NA())</f>
        <v>100</v>
      </c>
      <c r="K14" s="383">
        <f>IF(ISNUMBER(Regressions!L24),ROUND(Regressions!L24, 1), NA())</f>
        <v>100</v>
      </c>
      <c r="L14" s="440">
        <f>IF(ISNUMBER(Regressions!M24),ROUND(Regressions!M24, 1), NA())</f>
        <v>100</v>
      </c>
      <c r="M14" s="384">
        <f>IF(ISNUMBER(Regressions!N24),ROUND(Regressions!N24, 1), NA())</f>
        <v>0</v>
      </c>
      <c r="N14" s="439">
        <f>IF(ISNUMBER(Regressions!O24),ROUND(Regressions!O24, 1), NA())</f>
        <v>0</v>
      </c>
      <c r="O14" s="385">
        <f>IF(ISNUMBER(Regressions!Q24),ROUND(Regressions!Q24, 1), NA())</f>
        <v>100</v>
      </c>
      <c r="P14" s="383">
        <f>IF(ISNUMBER(Regressions!R24),ROUND(Regressions!R24, 1), NA())</f>
        <v>100</v>
      </c>
      <c r="Q14" s="386">
        <f>IF(ISNUMBER(Regressions!S24),ROUND(Regressions!S24, 1), NA())</f>
        <v>100</v>
      </c>
      <c r="R14" s="384">
        <f>IF(ISNUMBER(Regressions!T24),ROUND(Regressions!T24, 1), NA())</f>
        <v>0</v>
      </c>
      <c r="S14" s="439">
        <f>IF(ISNUMBER(Regressions!U24),ROUND(Regressions!U24, 1), NA())</f>
        <v>0</v>
      </c>
    </row>
    <row r="15" spans="1:27" x14ac:dyDescent="0.2">
      <c r="A15" s="378" t="str">
        <f>IF(ISBLANK(Regressions!A25), " ", Regressions!A25)</f>
        <v>Monaco</v>
      </c>
      <c r="B15" s="379">
        <f>IF(ISBLANK(Regressions!B25), " ", Regressions!B25)</f>
        <v>2011</v>
      </c>
      <c r="C15" s="387" t="str">
        <f>IF(ISBLANK(Regressions!C25), " ", Regressions!C25)</f>
        <v>National</v>
      </c>
      <c r="D15" s="381">
        <f>IF(ISBLANK(Regressions!D25), " ", Regressions!D25)</f>
        <v>9214</v>
      </c>
      <c r="E15" s="382">
        <f>IF(ISNUMBER(Regressions!E25),ROUND(Regressions!E25, 1), NA())</f>
        <v>100</v>
      </c>
      <c r="F15" s="383">
        <f>IF(ISNUMBER(Regressions!F25),ROUND(Regressions!F25, 1), NA())</f>
        <v>100</v>
      </c>
      <c r="G15" s="438">
        <f>IF(ISNUMBER(Regressions!G25),ROUND(Regressions!G25, 1), NA())</f>
        <v>100</v>
      </c>
      <c r="H15" s="384">
        <f>IF(ISNUMBER(Regressions!H25),ROUND(Regressions!H25, 1), NA())</f>
        <v>0</v>
      </c>
      <c r="I15" s="439">
        <f>IF(ISNUMBER(Regressions!I25),ROUND(Regressions!I25, 1), NA())</f>
        <v>0</v>
      </c>
      <c r="J15" s="385">
        <f>IF(ISNUMBER(Regressions!K25),ROUND(Regressions!K25, 1), NA())</f>
        <v>100</v>
      </c>
      <c r="K15" s="383">
        <f>IF(ISNUMBER(Regressions!L25),ROUND(Regressions!L25, 1), NA())</f>
        <v>100</v>
      </c>
      <c r="L15" s="440">
        <f>IF(ISNUMBER(Regressions!M25),ROUND(Regressions!M25, 1), NA())</f>
        <v>100</v>
      </c>
      <c r="M15" s="384">
        <f>IF(ISNUMBER(Regressions!N25),ROUND(Regressions!N25, 1), NA())</f>
        <v>0</v>
      </c>
      <c r="N15" s="439">
        <f>IF(ISNUMBER(Regressions!O25),ROUND(Regressions!O25, 1), NA())</f>
        <v>0</v>
      </c>
      <c r="O15" s="385">
        <f>IF(ISNUMBER(Regressions!Q25),ROUND(Regressions!Q25, 1), NA())</f>
        <v>100</v>
      </c>
      <c r="P15" s="383">
        <f>IF(ISNUMBER(Regressions!R25),ROUND(Regressions!R25, 1), NA())</f>
        <v>100</v>
      </c>
      <c r="Q15" s="386">
        <f>IF(ISNUMBER(Regressions!S25),ROUND(Regressions!S25, 1), NA())</f>
        <v>100</v>
      </c>
      <c r="R15" s="384">
        <f>IF(ISNUMBER(Regressions!T25),ROUND(Regressions!T25, 1), NA())</f>
        <v>0</v>
      </c>
      <c r="S15" s="439">
        <f>IF(ISNUMBER(Regressions!U25),ROUND(Regressions!U25, 1), NA())</f>
        <v>0</v>
      </c>
    </row>
    <row r="16" spans="1:27" x14ac:dyDescent="0.2">
      <c r="A16" s="378" t="str">
        <f>IF(ISBLANK(Regressions!A26), " ", Regressions!A26)</f>
        <v>Monaco</v>
      </c>
      <c r="B16" s="379">
        <f>IF(ISBLANK(Regressions!B26), " ", Regressions!B26)</f>
        <v>2012</v>
      </c>
      <c r="C16" s="387" t="str">
        <f>IF(ISBLANK(Regressions!C26), " ", Regressions!C26)</f>
        <v>National</v>
      </c>
      <c r="D16" s="381">
        <f>IF(ISBLANK(Regressions!D26), " ", Regressions!D26)</f>
        <v>9255</v>
      </c>
      <c r="E16" s="382">
        <f>IF(ISNUMBER(Regressions!E26),ROUND(Regressions!E26, 1), NA())</f>
        <v>100</v>
      </c>
      <c r="F16" s="383">
        <f>IF(ISNUMBER(Regressions!F26),ROUND(Regressions!F26, 1), NA())</f>
        <v>100</v>
      </c>
      <c r="G16" s="438">
        <f>IF(ISNUMBER(Regressions!G26),ROUND(Regressions!G26, 1), NA())</f>
        <v>100</v>
      </c>
      <c r="H16" s="384">
        <f>IF(ISNUMBER(Regressions!H26),ROUND(Regressions!H26, 1), NA())</f>
        <v>0</v>
      </c>
      <c r="I16" s="439">
        <f>IF(ISNUMBER(Regressions!I26),ROUND(Regressions!I26, 1), NA())</f>
        <v>0</v>
      </c>
      <c r="J16" s="385">
        <f>IF(ISNUMBER(Regressions!K26),ROUND(Regressions!K26, 1), NA())</f>
        <v>100</v>
      </c>
      <c r="K16" s="383">
        <f>IF(ISNUMBER(Regressions!L26),ROUND(Regressions!L26, 1), NA())</f>
        <v>100</v>
      </c>
      <c r="L16" s="440">
        <f>IF(ISNUMBER(Regressions!M26),ROUND(Regressions!M26, 1), NA())</f>
        <v>100</v>
      </c>
      <c r="M16" s="384">
        <f>IF(ISNUMBER(Regressions!N26),ROUND(Regressions!N26, 1), NA())</f>
        <v>0</v>
      </c>
      <c r="N16" s="439">
        <f>IF(ISNUMBER(Regressions!O26),ROUND(Regressions!O26, 1), NA())</f>
        <v>0</v>
      </c>
      <c r="O16" s="385">
        <f>IF(ISNUMBER(Regressions!Q26),ROUND(Regressions!Q26, 1), NA())</f>
        <v>100</v>
      </c>
      <c r="P16" s="383">
        <f>IF(ISNUMBER(Regressions!R26),ROUND(Regressions!R26, 1), NA())</f>
        <v>100</v>
      </c>
      <c r="Q16" s="386">
        <f>IF(ISNUMBER(Regressions!S26),ROUND(Regressions!S26, 1), NA())</f>
        <v>100</v>
      </c>
      <c r="R16" s="384">
        <f>IF(ISNUMBER(Regressions!T26),ROUND(Regressions!T26, 1), NA())</f>
        <v>0</v>
      </c>
      <c r="S16" s="439">
        <f>IF(ISNUMBER(Regressions!U26),ROUND(Regressions!U26, 1), NA())</f>
        <v>0</v>
      </c>
    </row>
    <row r="17" spans="1:19" x14ac:dyDescent="0.2">
      <c r="A17" s="378" t="str">
        <f>IF(ISBLANK(Regressions!A27), " ", Regressions!A27)</f>
        <v>Monaco</v>
      </c>
      <c r="B17" s="379">
        <f>IF(ISBLANK(Regressions!B27), " ", Regressions!B27)</f>
        <v>2013</v>
      </c>
      <c r="C17" s="387" t="str">
        <f>IF(ISBLANK(Regressions!C27), " ", Regressions!C27)</f>
        <v>National</v>
      </c>
      <c r="D17" s="381">
        <f>IF(ISBLANK(Regressions!D27), " ", Regressions!D27)</f>
        <v>9316</v>
      </c>
      <c r="E17" s="382">
        <f>IF(ISNUMBER(Regressions!E27),ROUND(Regressions!E27, 1), NA())</f>
        <v>100</v>
      </c>
      <c r="F17" s="383">
        <f>IF(ISNUMBER(Regressions!F27),ROUND(Regressions!F27, 1), NA())</f>
        <v>100</v>
      </c>
      <c r="G17" s="438">
        <f>IF(ISNUMBER(Regressions!G27),ROUND(Regressions!G27, 1), NA())</f>
        <v>100</v>
      </c>
      <c r="H17" s="384">
        <f>IF(ISNUMBER(Regressions!H27),ROUND(Regressions!H27, 1), NA())</f>
        <v>0</v>
      </c>
      <c r="I17" s="439">
        <f>IF(ISNUMBER(Regressions!I27),ROUND(Regressions!I27, 1), NA())</f>
        <v>0</v>
      </c>
      <c r="J17" s="385">
        <f>IF(ISNUMBER(Regressions!K27),ROUND(Regressions!K27, 1), NA())</f>
        <v>100</v>
      </c>
      <c r="K17" s="383">
        <f>IF(ISNUMBER(Regressions!L27),ROUND(Regressions!L27, 1), NA())</f>
        <v>100</v>
      </c>
      <c r="L17" s="440">
        <f>IF(ISNUMBER(Regressions!M27),ROUND(Regressions!M27, 1), NA())</f>
        <v>100</v>
      </c>
      <c r="M17" s="384">
        <f>IF(ISNUMBER(Regressions!N27),ROUND(Regressions!N27, 1), NA())</f>
        <v>0</v>
      </c>
      <c r="N17" s="439">
        <f>IF(ISNUMBER(Regressions!O27),ROUND(Regressions!O27, 1), NA())</f>
        <v>0</v>
      </c>
      <c r="O17" s="385">
        <f>IF(ISNUMBER(Regressions!Q27),ROUND(Regressions!Q27, 1), NA())</f>
        <v>100</v>
      </c>
      <c r="P17" s="383">
        <f>IF(ISNUMBER(Regressions!R27),ROUND(Regressions!R27, 1), NA())</f>
        <v>100</v>
      </c>
      <c r="Q17" s="386">
        <f>IF(ISNUMBER(Regressions!S27),ROUND(Regressions!S27, 1), NA())</f>
        <v>100</v>
      </c>
      <c r="R17" s="384">
        <f>IF(ISNUMBER(Regressions!T27),ROUND(Regressions!T27, 1), NA())</f>
        <v>0</v>
      </c>
      <c r="S17" s="439">
        <f>IF(ISNUMBER(Regressions!U27),ROUND(Regressions!U27, 1), NA())</f>
        <v>0</v>
      </c>
    </row>
    <row r="18" spans="1:19" x14ac:dyDescent="0.2">
      <c r="A18" s="378" t="str">
        <f>IF(ISBLANK(Regressions!A28), " ", Regressions!A28)</f>
        <v>Monaco</v>
      </c>
      <c r="B18" s="379">
        <f>IF(ISBLANK(Regressions!B28), " ", Regressions!B28)</f>
        <v>2014</v>
      </c>
      <c r="C18" s="387" t="str">
        <f>IF(ISBLANK(Regressions!C28), " ", Regressions!C28)</f>
        <v>National</v>
      </c>
      <c r="D18" s="381">
        <f>IF(ISBLANK(Regressions!D28), " ", Regressions!D28)</f>
        <v>9364</v>
      </c>
      <c r="E18" s="382">
        <f>IF(ISNUMBER(Regressions!E28),ROUND(Regressions!E28, 1), NA())</f>
        <v>100</v>
      </c>
      <c r="F18" s="383">
        <f>IF(ISNUMBER(Regressions!F28),ROUND(Regressions!F28, 1), NA())</f>
        <v>100</v>
      </c>
      <c r="G18" s="438">
        <f>IF(ISNUMBER(Regressions!G28),ROUND(Regressions!G28, 1), NA())</f>
        <v>100</v>
      </c>
      <c r="H18" s="384">
        <f>IF(ISNUMBER(Regressions!H28),ROUND(Regressions!H28, 1), NA())</f>
        <v>0</v>
      </c>
      <c r="I18" s="439">
        <f>IF(ISNUMBER(Regressions!I28),ROUND(Regressions!I28, 1), NA())</f>
        <v>0</v>
      </c>
      <c r="J18" s="385">
        <f>IF(ISNUMBER(Regressions!K28),ROUND(Regressions!K28, 1), NA())</f>
        <v>100</v>
      </c>
      <c r="K18" s="383">
        <f>IF(ISNUMBER(Regressions!L28),ROUND(Regressions!L28, 1), NA())</f>
        <v>100</v>
      </c>
      <c r="L18" s="440">
        <f>IF(ISNUMBER(Regressions!M28),ROUND(Regressions!M28, 1), NA())</f>
        <v>100</v>
      </c>
      <c r="M18" s="384">
        <f>IF(ISNUMBER(Regressions!N28),ROUND(Regressions!N28, 1), NA())</f>
        <v>0</v>
      </c>
      <c r="N18" s="439">
        <f>IF(ISNUMBER(Regressions!O28),ROUND(Regressions!O28, 1), NA())</f>
        <v>0</v>
      </c>
      <c r="O18" s="385">
        <f>IF(ISNUMBER(Regressions!Q28),ROUND(Regressions!Q28, 1), NA())</f>
        <v>100</v>
      </c>
      <c r="P18" s="383">
        <f>IF(ISNUMBER(Regressions!R28),ROUND(Regressions!R28, 1), NA())</f>
        <v>100</v>
      </c>
      <c r="Q18" s="386">
        <f>IF(ISNUMBER(Regressions!S28),ROUND(Regressions!S28, 1), NA())</f>
        <v>100</v>
      </c>
      <c r="R18" s="384">
        <f>IF(ISNUMBER(Regressions!T28),ROUND(Regressions!T28, 1), NA())</f>
        <v>0</v>
      </c>
      <c r="S18" s="439">
        <f>IF(ISNUMBER(Regressions!U28),ROUND(Regressions!U28, 1), NA())</f>
        <v>0</v>
      </c>
    </row>
    <row r="19" spans="1:19" x14ac:dyDescent="0.2">
      <c r="A19" s="378" t="str">
        <f>IF(ISBLANK(Regressions!A29), " ", Regressions!A29)</f>
        <v>Monaco</v>
      </c>
      <c r="B19" s="379">
        <f>IF(ISBLANK(Regressions!B29), " ", Regressions!B29)</f>
        <v>2015</v>
      </c>
      <c r="C19" s="387" t="str">
        <f>IF(ISBLANK(Regressions!C29), " ", Regressions!C29)</f>
        <v>National</v>
      </c>
      <c r="D19" s="381">
        <f>IF(ISBLANK(Regressions!D29), " ", Regressions!D29)</f>
        <v>9412</v>
      </c>
      <c r="E19" s="382">
        <f>IF(ISNUMBER(Regressions!E29),ROUND(Regressions!E29, 1), NA())</f>
        <v>100</v>
      </c>
      <c r="F19" s="383">
        <f>IF(ISNUMBER(Regressions!F29),ROUND(Regressions!F29, 1), NA())</f>
        <v>100</v>
      </c>
      <c r="G19" s="438">
        <f>IF(ISNUMBER(Regressions!G29),ROUND(Regressions!G29, 1), NA())</f>
        <v>100</v>
      </c>
      <c r="H19" s="384">
        <f>IF(ISNUMBER(Regressions!H29),ROUND(Regressions!H29, 1), NA())</f>
        <v>0</v>
      </c>
      <c r="I19" s="439">
        <f>IF(ISNUMBER(Regressions!I29),ROUND(Regressions!I29, 1), NA())</f>
        <v>0</v>
      </c>
      <c r="J19" s="385">
        <f>IF(ISNUMBER(Regressions!K29),ROUND(Regressions!K29, 1), NA())</f>
        <v>100</v>
      </c>
      <c r="K19" s="383">
        <f>IF(ISNUMBER(Regressions!L29),ROUND(Regressions!L29, 1), NA())</f>
        <v>100</v>
      </c>
      <c r="L19" s="440">
        <f>IF(ISNUMBER(Regressions!M29),ROUND(Regressions!M29, 1), NA())</f>
        <v>100</v>
      </c>
      <c r="M19" s="384">
        <f>IF(ISNUMBER(Regressions!N29),ROUND(Regressions!N29, 1), NA())</f>
        <v>0</v>
      </c>
      <c r="N19" s="439">
        <f>IF(ISNUMBER(Regressions!O29),ROUND(Regressions!O29, 1), NA())</f>
        <v>0</v>
      </c>
      <c r="O19" s="385">
        <f>IF(ISNUMBER(Regressions!Q29),ROUND(Regressions!Q29, 1), NA())</f>
        <v>100</v>
      </c>
      <c r="P19" s="383">
        <f>IF(ISNUMBER(Regressions!R29),ROUND(Regressions!R29, 1), NA())</f>
        <v>100</v>
      </c>
      <c r="Q19" s="386">
        <f>IF(ISNUMBER(Regressions!S29),ROUND(Regressions!S29, 1), NA())</f>
        <v>100</v>
      </c>
      <c r="R19" s="384">
        <f>IF(ISNUMBER(Regressions!T29),ROUND(Regressions!T29, 1), NA())</f>
        <v>0</v>
      </c>
      <c r="S19" s="439">
        <f>IF(ISNUMBER(Regressions!U29),ROUND(Regressions!U29, 1), NA())</f>
        <v>0</v>
      </c>
    </row>
    <row r="20" spans="1:19" x14ac:dyDescent="0.2">
      <c r="A20" s="378" t="str">
        <f>IF(ISBLANK(Regressions!A30), " ", Regressions!A30)</f>
        <v>Monaco</v>
      </c>
      <c r="B20" s="379">
        <f>IF(ISBLANK(Regressions!B30), " ", Regressions!B30)</f>
        <v>2016</v>
      </c>
      <c r="C20" s="387" t="str">
        <f>IF(ISBLANK(Regressions!C30), " ", Regressions!C30)</f>
        <v>National</v>
      </c>
      <c r="D20" s="381">
        <f>IF(ISBLANK(Regressions!D30), " ", Regressions!D30)</f>
        <v>9445</v>
      </c>
      <c r="E20" s="382">
        <f>IF(ISNUMBER(Regressions!E30),ROUND(Regressions!E30, 1), NA())</f>
        <v>100</v>
      </c>
      <c r="F20" s="383">
        <f>IF(ISNUMBER(Regressions!F30),ROUND(Regressions!F30, 1), NA())</f>
        <v>100</v>
      </c>
      <c r="G20" s="438">
        <f>IF(ISNUMBER(Regressions!G30),ROUND(Regressions!G30, 1), NA())</f>
        <v>100</v>
      </c>
      <c r="H20" s="384">
        <f>IF(ISNUMBER(Regressions!H30),ROUND(Regressions!H30, 1), NA())</f>
        <v>0</v>
      </c>
      <c r="I20" s="439">
        <f>IF(ISNUMBER(Regressions!I30),ROUND(Regressions!I30, 1), NA())</f>
        <v>0</v>
      </c>
      <c r="J20" s="385">
        <f>IF(ISNUMBER(Regressions!K30),ROUND(Regressions!K30, 1), NA())</f>
        <v>100</v>
      </c>
      <c r="K20" s="383">
        <f>IF(ISNUMBER(Regressions!L30),ROUND(Regressions!L30, 1), NA())</f>
        <v>100</v>
      </c>
      <c r="L20" s="440">
        <f>IF(ISNUMBER(Regressions!M30),ROUND(Regressions!M30, 1), NA())</f>
        <v>100</v>
      </c>
      <c r="M20" s="384">
        <f>IF(ISNUMBER(Regressions!N30),ROUND(Regressions!N30, 1), NA())</f>
        <v>0</v>
      </c>
      <c r="N20" s="439">
        <f>IF(ISNUMBER(Regressions!O30),ROUND(Regressions!O30, 1), NA())</f>
        <v>0</v>
      </c>
      <c r="O20" s="385">
        <f>IF(ISNUMBER(Regressions!Q30),ROUND(Regressions!Q30, 1), NA())</f>
        <v>100</v>
      </c>
      <c r="P20" s="383">
        <f>IF(ISNUMBER(Regressions!R30),ROUND(Regressions!R30, 1), NA())</f>
        <v>100</v>
      </c>
      <c r="Q20" s="386">
        <f>IF(ISNUMBER(Regressions!S30),ROUND(Regressions!S30, 1), NA())</f>
        <v>100</v>
      </c>
      <c r="R20" s="384">
        <f>IF(ISNUMBER(Regressions!T30),ROUND(Regressions!T30, 1), NA())</f>
        <v>0</v>
      </c>
      <c r="S20" s="439">
        <f>IF(ISNUMBER(Regressions!U30),ROUND(Regressions!U30, 1), NA())</f>
        <v>0</v>
      </c>
    </row>
    <row r="21" spans="1:19" x14ac:dyDescent="0.2">
      <c r="A21" s="378" t="str">
        <f>IF(ISBLANK(Regressions!A31), " ", Regressions!A31)</f>
        <v>Monaco</v>
      </c>
      <c r="B21" s="379">
        <f>IF(ISBLANK(Regressions!B31), " ", Regressions!B31)</f>
        <v>2017</v>
      </c>
      <c r="C21" s="387" t="str">
        <f>IF(ISBLANK(Regressions!C31), " ", Regressions!C31)</f>
        <v>National</v>
      </c>
      <c r="D21" s="381">
        <f>IF(ISBLANK(Regressions!D31), " ", Regressions!D31)</f>
        <v>9480</v>
      </c>
      <c r="E21" s="382">
        <f>IF(ISNUMBER(Regressions!E31),ROUND(Regressions!E31, 1), NA())</f>
        <v>100</v>
      </c>
      <c r="F21" s="383">
        <f>IF(ISNUMBER(Regressions!F31),ROUND(Regressions!F31, 1), NA())</f>
        <v>100</v>
      </c>
      <c r="G21" s="438">
        <f>IF(ISNUMBER(Regressions!G31),ROUND(Regressions!G31, 1), NA())</f>
        <v>100</v>
      </c>
      <c r="H21" s="384">
        <f>IF(ISNUMBER(Regressions!H31),ROUND(Regressions!H31, 1), NA())</f>
        <v>0</v>
      </c>
      <c r="I21" s="439">
        <f>IF(ISNUMBER(Regressions!I31),ROUND(Regressions!I31, 1), NA())</f>
        <v>0</v>
      </c>
      <c r="J21" s="385">
        <f>IF(ISNUMBER(Regressions!K31),ROUND(Regressions!K31, 1), NA())</f>
        <v>100</v>
      </c>
      <c r="K21" s="383">
        <f>IF(ISNUMBER(Regressions!L31),ROUND(Regressions!L31, 1), NA())</f>
        <v>100</v>
      </c>
      <c r="L21" s="440">
        <f>IF(ISNUMBER(Regressions!M31),ROUND(Regressions!M31, 1), NA())</f>
        <v>100</v>
      </c>
      <c r="M21" s="384">
        <f>IF(ISNUMBER(Regressions!N31),ROUND(Regressions!N31, 1), NA())</f>
        <v>0</v>
      </c>
      <c r="N21" s="439">
        <f>IF(ISNUMBER(Regressions!O31),ROUND(Regressions!O31, 1), NA())</f>
        <v>0</v>
      </c>
      <c r="O21" s="385">
        <f>IF(ISNUMBER(Regressions!Q31),ROUND(Regressions!Q31, 1), NA())</f>
        <v>100</v>
      </c>
      <c r="P21" s="383">
        <f>IF(ISNUMBER(Regressions!R31),ROUND(Regressions!R31, 1), NA())</f>
        <v>100</v>
      </c>
      <c r="Q21" s="386">
        <f>IF(ISNUMBER(Regressions!S31),ROUND(Regressions!S31, 1), NA())</f>
        <v>100</v>
      </c>
      <c r="R21" s="384">
        <f>IF(ISNUMBER(Regressions!T31),ROUND(Regressions!T31, 1), NA())</f>
        <v>0</v>
      </c>
      <c r="S21" s="439">
        <f>IF(ISNUMBER(Regressions!U31),ROUND(Regressions!U31, 1), NA())</f>
        <v>0</v>
      </c>
    </row>
    <row r="22" spans="1:19" x14ac:dyDescent="0.2">
      <c r="A22" s="378" t="str">
        <f>IF(ISBLANK(Regressions!A32), " ", Regressions!A32)</f>
        <v>Monaco</v>
      </c>
      <c r="B22" s="379">
        <f>IF(ISBLANK(Regressions!B32), " ", Regressions!B32)</f>
        <v>2018</v>
      </c>
      <c r="C22" s="387" t="str">
        <f>IF(ISBLANK(Regressions!C32), " ", Regressions!C32)</f>
        <v>National</v>
      </c>
      <c r="D22" s="381">
        <f>IF(ISBLANK(Regressions!D32), " ", Regressions!D32)</f>
        <v>9522</v>
      </c>
      <c r="E22" s="382">
        <f>IF(ISNUMBER(Regressions!E32),ROUND(Regressions!E32, 1), NA())</f>
        <v>100</v>
      </c>
      <c r="F22" s="383">
        <f>IF(ISNUMBER(Regressions!F32),ROUND(Regressions!F32, 1), NA())</f>
        <v>100</v>
      </c>
      <c r="G22" s="438">
        <f>IF(ISNUMBER(Regressions!G32),ROUND(Regressions!G32, 1), NA())</f>
        <v>100</v>
      </c>
      <c r="H22" s="384">
        <f>IF(ISNUMBER(Regressions!H32),ROUND(Regressions!H32, 1), NA())</f>
        <v>0</v>
      </c>
      <c r="I22" s="439">
        <f>IF(ISNUMBER(Regressions!I32),ROUND(Regressions!I32, 1), NA())</f>
        <v>0</v>
      </c>
      <c r="J22" s="385">
        <f>IF(ISNUMBER(Regressions!K32),ROUND(Regressions!K32, 1), NA())</f>
        <v>100</v>
      </c>
      <c r="K22" s="383">
        <f>IF(ISNUMBER(Regressions!L32),ROUND(Regressions!L32, 1), NA())</f>
        <v>100</v>
      </c>
      <c r="L22" s="440">
        <f>IF(ISNUMBER(Regressions!M32),ROUND(Regressions!M32, 1), NA())</f>
        <v>100</v>
      </c>
      <c r="M22" s="384">
        <f>IF(ISNUMBER(Regressions!N32),ROUND(Regressions!N32, 1), NA())</f>
        <v>0</v>
      </c>
      <c r="N22" s="439">
        <f>IF(ISNUMBER(Regressions!O32),ROUND(Regressions!O32, 1), NA())</f>
        <v>0</v>
      </c>
      <c r="O22" s="385">
        <f>IF(ISNUMBER(Regressions!Q32),ROUND(Regressions!Q32, 1), NA())</f>
        <v>100</v>
      </c>
      <c r="P22" s="383">
        <f>IF(ISNUMBER(Regressions!R32),ROUND(Regressions!R32, 1), NA())</f>
        <v>100</v>
      </c>
      <c r="Q22" s="386">
        <f>IF(ISNUMBER(Regressions!S32),ROUND(Regressions!S32, 1), NA())</f>
        <v>100</v>
      </c>
      <c r="R22" s="384">
        <f>IF(ISNUMBER(Regressions!T32),ROUND(Regressions!T32, 1), NA())</f>
        <v>0</v>
      </c>
      <c r="S22" s="439">
        <f>IF(ISNUMBER(Regressions!U32),ROUND(Regressions!U32, 1), NA())</f>
        <v>0</v>
      </c>
    </row>
    <row r="23" spans="1:19" x14ac:dyDescent="0.2">
      <c r="A23" s="389" t="str">
        <f>IF(ISBLANK(Regressions!A33), " ", Regressions!A33)</f>
        <v>Monaco</v>
      </c>
      <c r="B23" s="390">
        <f>IF(ISBLANK(Regressions!B33), " ", Regressions!B33)</f>
        <v>2019</v>
      </c>
      <c r="C23" s="391" t="str">
        <f>IF(ISBLANK(Regressions!C33), " ", Regressions!C33)</f>
        <v>National</v>
      </c>
      <c r="D23" s="392">
        <f>IF(ISBLANK(Regressions!D33), " ", Regressions!D33)</f>
        <v>9537</v>
      </c>
      <c r="E23" s="393">
        <f>IF(ISNUMBER(Regressions!E33),ROUND(Regressions!E33, 1), NA())</f>
        <v>100</v>
      </c>
      <c r="F23" s="394">
        <f>IF(ISNUMBER(Regressions!F33),ROUND(Regressions!F33, 1), NA())</f>
        <v>100</v>
      </c>
      <c r="G23" s="441">
        <f>IF(ISNUMBER(Regressions!G33),ROUND(Regressions!G33, 1), NA())</f>
        <v>100</v>
      </c>
      <c r="H23" s="395">
        <f>IF(ISNUMBER(Regressions!H33),ROUND(Regressions!H33, 1), NA())</f>
        <v>0</v>
      </c>
      <c r="I23" s="442">
        <f>IF(ISNUMBER(Regressions!I33),ROUND(Regressions!I33, 1), NA())</f>
        <v>0</v>
      </c>
      <c r="J23" s="396">
        <f>IF(ISNUMBER(Regressions!K33),ROUND(Regressions!K33, 1), NA())</f>
        <v>100</v>
      </c>
      <c r="K23" s="394">
        <f>IF(ISNUMBER(Regressions!L33),ROUND(Regressions!L33, 1), NA())</f>
        <v>100</v>
      </c>
      <c r="L23" s="443">
        <f>IF(ISNUMBER(Regressions!M33),ROUND(Regressions!M33, 1), NA())</f>
        <v>100</v>
      </c>
      <c r="M23" s="395">
        <f>IF(ISNUMBER(Regressions!N33),ROUND(Regressions!N33, 1), NA())</f>
        <v>0</v>
      </c>
      <c r="N23" s="442">
        <f>IF(ISNUMBER(Regressions!O33),ROUND(Regressions!O33, 1), NA())</f>
        <v>0</v>
      </c>
      <c r="O23" s="396">
        <f>IF(ISNUMBER(Regressions!Q33),ROUND(Regressions!Q33, 1), NA())</f>
        <v>100</v>
      </c>
      <c r="P23" s="394">
        <f>IF(ISNUMBER(Regressions!R33),ROUND(Regressions!R33, 1), NA())</f>
        <v>100</v>
      </c>
      <c r="Q23" s="397">
        <f>IF(ISNUMBER(Regressions!S33),ROUND(Regressions!S33, 1), NA())</f>
        <v>100</v>
      </c>
      <c r="R23" s="395">
        <f>IF(ISNUMBER(Regressions!T33),ROUND(Regressions!T33, 1), NA())</f>
        <v>0</v>
      </c>
      <c r="S23" s="442">
        <f>IF(ISNUMBER(Regressions!U33),ROUND(Regressions!U33, 1), NA())</f>
        <v>0</v>
      </c>
    </row>
    <row r="24" spans="1:19" x14ac:dyDescent="0.2">
      <c r="A24" s="378" t="str">
        <f>IF(ISBLANK(Regressions!A45), " ", Regressions!A45)</f>
        <v>Monaco</v>
      </c>
      <c r="B24" s="379">
        <f>IF(ISBLANK(Regressions!B45), " ", Regressions!B45)</f>
        <v>2000</v>
      </c>
      <c r="C24" s="387" t="str">
        <f>IF(ISBLANK(Regressions!C45), " ", Regressions!C45)</f>
        <v>Urban</v>
      </c>
      <c r="D24" s="381">
        <f>IF(ISBLANK(Regressions!D45), " ", Regressions!D45)</f>
        <v>9232</v>
      </c>
      <c r="E24" s="382" t="e">
        <f>IF(ISNUMBER(Regressions!E45),ROUND(Regressions!E45, 1), NA())</f>
        <v>#N/A</v>
      </c>
      <c r="F24" s="383" t="e">
        <f>IF(ISNUMBER(Regressions!F45),ROUND(Regressions!F45, 1), NA())</f>
        <v>#N/A</v>
      </c>
      <c r="G24" s="438" t="e">
        <f>IF(ISNUMBER(Regressions!G45),ROUND(Regressions!G45, 1), NA())</f>
        <v>#N/A</v>
      </c>
      <c r="H24" s="384" t="e">
        <f>IF(ISNUMBER(Regressions!H45),ROUND(Regressions!H45, 1), NA())</f>
        <v>#N/A</v>
      </c>
      <c r="I24" s="439" t="e">
        <f>IF(ISNUMBER(Regressions!I45),ROUND(Regressions!I45, 1), NA())</f>
        <v>#N/A</v>
      </c>
      <c r="J24" s="385" t="e">
        <f>IF(ISNUMBER(Regressions!K45),ROUND(Regressions!K45, 1), NA())</f>
        <v>#N/A</v>
      </c>
      <c r="K24" s="383" t="e">
        <f>IF(ISNUMBER(Regressions!L45),ROUND(Regressions!L45, 1), NA())</f>
        <v>#N/A</v>
      </c>
      <c r="L24" s="440" t="e">
        <f>IF(ISNUMBER(Regressions!M45),ROUND(Regressions!M45, 1), NA())</f>
        <v>#N/A</v>
      </c>
      <c r="M24" s="384" t="e">
        <f>IF(ISNUMBER(Regressions!N45),ROUND(Regressions!N45, 1), NA())</f>
        <v>#N/A</v>
      </c>
      <c r="N24" s="439" t="e">
        <f>IF(ISNUMBER(Regressions!O45),ROUND(Regressions!O45, 1), NA())</f>
        <v>#N/A</v>
      </c>
      <c r="O24" s="385" t="e">
        <f>IF(ISNUMBER(Regressions!Q45),ROUND(Regressions!Q45, 1), NA())</f>
        <v>#N/A</v>
      </c>
      <c r="P24" s="383" t="e">
        <f>IF(ISNUMBER(Regressions!R45),ROUND(Regressions!R45, 1), NA())</f>
        <v>#N/A</v>
      </c>
      <c r="Q24" s="386" t="e">
        <f>IF(ISNUMBER(Regressions!S45),ROUND(Regressions!S45, 1), NA())</f>
        <v>#N/A</v>
      </c>
      <c r="R24" s="384" t="e">
        <f>IF(ISNUMBER(Regressions!T45),ROUND(Regressions!T45, 1), NA())</f>
        <v>#N/A</v>
      </c>
      <c r="S24" s="439" t="e">
        <f>IF(ISNUMBER(Regressions!U45),ROUND(Regressions!U45, 1), NA())</f>
        <v>#N/A</v>
      </c>
    </row>
    <row r="25" spans="1:19" x14ac:dyDescent="0.2">
      <c r="A25" s="378" t="str">
        <f>IF(ISBLANK(Regressions!A46), " ", Regressions!A46)</f>
        <v>Monaco</v>
      </c>
      <c r="B25" s="379">
        <f>IF(ISBLANK(Regressions!B46), " ", Regressions!B46)</f>
        <v>2001</v>
      </c>
      <c r="C25" s="387" t="str">
        <f>IF(ISBLANK(Regressions!C46), " ", Regressions!C46)</f>
        <v>Urban</v>
      </c>
      <c r="D25" s="381">
        <f>IF(ISBLANK(Regressions!D46), " ", Regressions!D46)</f>
        <v>9230</v>
      </c>
      <c r="E25" s="382" t="e">
        <f>IF(ISNUMBER(Regressions!E46),ROUND(Regressions!E46, 1), NA())</f>
        <v>#N/A</v>
      </c>
      <c r="F25" s="383" t="e">
        <f>IF(ISNUMBER(Regressions!F46),ROUND(Regressions!F46, 1), NA())</f>
        <v>#N/A</v>
      </c>
      <c r="G25" s="438" t="e">
        <f>IF(ISNUMBER(Regressions!G46),ROUND(Regressions!G46, 1), NA())</f>
        <v>#N/A</v>
      </c>
      <c r="H25" s="384" t="e">
        <f>IF(ISNUMBER(Regressions!H46),ROUND(Regressions!H46, 1), NA())</f>
        <v>#N/A</v>
      </c>
      <c r="I25" s="439" t="e">
        <f>IF(ISNUMBER(Regressions!I46),ROUND(Regressions!I46, 1), NA())</f>
        <v>#N/A</v>
      </c>
      <c r="J25" s="385" t="e">
        <f>IF(ISNUMBER(Regressions!K46),ROUND(Regressions!K46, 1), NA())</f>
        <v>#N/A</v>
      </c>
      <c r="K25" s="383" t="e">
        <f>IF(ISNUMBER(Regressions!L46),ROUND(Regressions!L46, 1), NA())</f>
        <v>#N/A</v>
      </c>
      <c r="L25" s="440" t="e">
        <f>IF(ISNUMBER(Regressions!M46),ROUND(Regressions!M46, 1), NA())</f>
        <v>#N/A</v>
      </c>
      <c r="M25" s="384" t="e">
        <f>IF(ISNUMBER(Regressions!N46),ROUND(Regressions!N46, 1), NA())</f>
        <v>#N/A</v>
      </c>
      <c r="N25" s="439" t="e">
        <f>IF(ISNUMBER(Regressions!O46),ROUND(Regressions!O46, 1), NA())</f>
        <v>#N/A</v>
      </c>
      <c r="O25" s="385" t="e">
        <f>IF(ISNUMBER(Regressions!Q46),ROUND(Regressions!Q46, 1), NA())</f>
        <v>#N/A</v>
      </c>
      <c r="P25" s="383" t="e">
        <f>IF(ISNUMBER(Regressions!R46),ROUND(Regressions!R46, 1), NA())</f>
        <v>#N/A</v>
      </c>
      <c r="Q25" s="386" t="e">
        <f>IF(ISNUMBER(Regressions!S46),ROUND(Regressions!S46, 1), NA())</f>
        <v>#N/A</v>
      </c>
      <c r="R25" s="384" t="e">
        <f>IF(ISNUMBER(Regressions!T46),ROUND(Regressions!T46, 1), NA())</f>
        <v>#N/A</v>
      </c>
      <c r="S25" s="439" t="e">
        <f>IF(ISNUMBER(Regressions!U46),ROUND(Regressions!U46, 1), NA())</f>
        <v>#N/A</v>
      </c>
    </row>
    <row r="26" spans="1:19" x14ac:dyDescent="0.2">
      <c r="A26" s="378" t="str">
        <f>IF(ISBLANK(Regressions!A47), " ", Regressions!A47)</f>
        <v>Monaco</v>
      </c>
      <c r="B26" s="379">
        <f>IF(ISBLANK(Regressions!B47), " ", Regressions!B47)</f>
        <v>2002</v>
      </c>
      <c r="C26" s="387" t="str">
        <f>IF(ISBLANK(Regressions!C47), " ", Regressions!C47)</f>
        <v>Urban</v>
      </c>
      <c r="D26" s="381">
        <f>IF(ISBLANK(Regressions!D47), " ", Regressions!D47)</f>
        <v>9239</v>
      </c>
      <c r="E26" s="382" t="e">
        <f>IF(ISNUMBER(Regressions!E47),ROUND(Regressions!E47, 1), NA())</f>
        <v>#N/A</v>
      </c>
      <c r="F26" s="383" t="e">
        <f>IF(ISNUMBER(Regressions!F47),ROUND(Regressions!F47, 1), NA())</f>
        <v>#N/A</v>
      </c>
      <c r="G26" s="438" t="e">
        <f>IF(ISNUMBER(Regressions!G47),ROUND(Regressions!G47, 1), NA())</f>
        <v>#N/A</v>
      </c>
      <c r="H26" s="384" t="e">
        <f>IF(ISNUMBER(Regressions!H47),ROUND(Regressions!H47, 1), NA())</f>
        <v>#N/A</v>
      </c>
      <c r="I26" s="439" t="e">
        <f>IF(ISNUMBER(Regressions!I47),ROUND(Regressions!I47, 1), NA())</f>
        <v>#N/A</v>
      </c>
      <c r="J26" s="385" t="e">
        <f>IF(ISNUMBER(Regressions!K47),ROUND(Regressions!K47, 1), NA())</f>
        <v>#N/A</v>
      </c>
      <c r="K26" s="383" t="e">
        <f>IF(ISNUMBER(Regressions!L47),ROUND(Regressions!L47, 1), NA())</f>
        <v>#N/A</v>
      </c>
      <c r="L26" s="440" t="e">
        <f>IF(ISNUMBER(Regressions!M47),ROUND(Regressions!M47, 1), NA())</f>
        <v>#N/A</v>
      </c>
      <c r="M26" s="384" t="e">
        <f>IF(ISNUMBER(Regressions!N47),ROUND(Regressions!N47, 1), NA())</f>
        <v>#N/A</v>
      </c>
      <c r="N26" s="439" t="e">
        <f>IF(ISNUMBER(Regressions!O47),ROUND(Regressions!O47, 1), NA())</f>
        <v>#N/A</v>
      </c>
      <c r="O26" s="385" t="e">
        <f>IF(ISNUMBER(Regressions!Q47),ROUND(Regressions!Q47, 1), NA())</f>
        <v>#N/A</v>
      </c>
      <c r="P26" s="383" t="e">
        <f>IF(ISNUMBER(Regressions!R47),ROUND(Regressions!R47, 1), NA())</f>
        <v>#N/A</v>
      </c>
      <c r="Q26" s="386" t="e">
        <f>IF(ISNUMBER(Regressions!S47),ROUND(Regressions!S47, 1), NA())</f>
        <v>#N/A</v>
      </c>
      <c r="R26" s="384" t="e">
        <f>IF(ISNUMBER(Regressions!T47),ROUND(Regressions!T47, 1), NA())</f>
        <v>#N/A</v>
      </c>
      <c r="S26" s="439" t="e">
        <f>IF(ISNUMBER(Regressions!U47),ROUND(Regressions!U47, 1), NA())</f>
        <v>#N/A</v>
      </c>
    </row>
    <row r="27" spans="1:19" x14ac:dyDescent="0.2">
      <c r="A27" s="378" t="str">
        <f>IF(ISBLANK(Regressions!A48), " ", Regressions!A48)</f>
        <v>Monaco</v>
      </c>
      <c r="B27" s="379">
        <f>IF(ISBLANK(Regressions!B48), " ", Regressions!B48)</f>
        <v>2003</v>
      </c>
      <c r="C27" s="387" t="str">
        <f>IF(ISBLANK(Regressions!C48), " ", Regressions!C48)</f>
        <v>Urban</v>
      </c>
      <c r="D27" s="381">
        <f>IF(ISBLANK(Regressions!D48), " ", Regressions!D48)</f>
        <v>9247</v>
      </c>
      <c r="E27" s="382" t="e">
        <f>IF(ISNUMBER(Regressions!E48),ROUND(Regressions!E48, 1), NA())</f>
        <v>#N/A</v>
      </c>
      <c r="F27" s="383" t="e">
        <f>IF(ISNUMBER(Regressions!F48),ROUND(Regressions!F48, 1), NA())</f>
        <v>#N/A</v>
      </c>
      <c r="G27" s="438" t="e">
        <f>IF(ISNUMBER(Regressions!G48),ROUND(Regressions!G48, 1), NA())</f>
        <v>#N/A</v>
      </c>
      <c r="H27" s="384" t="e">
        <f>IF(ISNUMBER(Regressions!H48),ROUND(Regressions!H48, 1), NA())</f>
        <v>#N/A</v>
      </c>
      <c r="I27" s="439" t="e">
        <f>IF(ISNUMBER(Regressions!I48),ROUND(Regressions!I48, 1), NA())</f>
        <v>#N/A</v>
      </c>
      <c r="J27" s="385" t="e">
        <f>IF(ISNUMBER(Regressions!K48),ROUND(Regressions!K48, 1), NA())</f>
        <v>#N/A</v>
      </c>
      <c r="K27" s="383" t="e">
        <f>IF(ISNUMBER(Regressions!L48),ROUND(Regressions!L48, 1), NA())</f>
        <v>#N/A</v>
      </c>
      <c r="L27" s="440" t="e">
        <f>IF(ISNUMBER(Regressions!M48),ROUND(Regressions!M48, 1), NA())</f>
        <v>#N/A</v>
      </c>
      <c r="M27" s="384" t="e">
        <f>IF(ISNUMBER(Regressions!N48),ROUND(Regressions!N48, 1), NA())</f>
        <v>#N/A</v>
      </c>
      <c r="N27" s="439" t="e">
        <f>IF(ISNUMBER(Regressions!O48),ROUND(Regressions!O48, 1), NA())</f>
        <v>#N/A</v>
      </c>
      <c r="O27" s="385" t="e">
        <f>IF(ISNUMBER(Regressions!Q48),ROUND(Regressions!Q48, 1), NA())</f>
        <v>#N/A</v>
      </c>
      <c r="P27" s="383" t="e">
        <f>IF(ISNUMBER(Regressions!R48),ROUND(Regressions!R48, 1), NA())</f>
        <v>#N/A</v>
      </c>
      <c r="Q27" s="386" t="e">
        <f>IF(ISNUMBER(Regressions!S48),ROUND(Regressions!S48, 1), NA())</f>
        <v>#N/A</v>
      </c>
      <c r="R27" s="384" t="e">
        <f>IF(ISNUMBER(Regressions!T48),ROUND(Regressions!T48, 1), NA())</f>
        <v>#N/A</v>
      </c>
      <c r="S27" s="439" t="e">
        <f>IF(ISNUMBER(Regressions!U48),ROUND(Regressions!U48, 1), NA())</f>
        <v>#N/A</v>
      </c>
    </row>
    <row r="28" spans="1:19" x14ac:dyDescent="0.2">
      <c r="A28" s="378" t="str">
        <f>IF(ISBLANK(Regressions!A49), " ", Regressions!A49)</f>
        <v>Monaco</v>
      </c>
      <c r="B28" s="379">
        <f>IF(ISBLANK(Regressions!B49), " ", Regressions!B49)</f>
        <v>2004</v>
      </c>
      <c r="C28" s="387" t="str">
        <f>IF(ISBLANK(Regressions!C49), " ", Regressions!C49)</f>
        <v>Urban</v>
      </c>
      <c r="D28" s="381">
        <f>IF(ISBLANK(Regressions!D49), " ", Regressions!D49)</f>
        <v>9366</v>
      </c>
      <c r="E28" s="382" t="e">
        <f>IF(ISNUMBER(Regressions!E49),ROUND(Regressions!E49, 1), NA())</f>
        <v>#N/A</v>
      </c>
      <c r="F28" s="383" t="e">
        <f>IF(ISNUMBER(Regressions!F49),ROUND(Regressions!F49, 1), NA())</f>
        <v>#N/A</v>
      </c>
      <c r="G28" s="438" t="e">
        <f>IF(ISNUMBER(Regressions!G49),ROUND(Regressions!G49, 1), NA())</f>
        <v>#N/A</v>
      </c>
      <c r="H28" s="384" t="e">
        <f>IF(ISNUMBER(Regressions!H49),ROUND(Regressions!H49, 1), NA())</f>
        <v>#N/A</v>
      </c>
      <c r="I28" s="439" t="e">
        <f>IF(ISNUMBER(Regressions!I49),ROUND(Regressions!I49, 1), NA())</f>
        <v>#N/A</v>
      </c>
      <c r="J28" s="385" t="e">
        <f>IF(ISNUMBER(Regressions!K49),ROUND(Regressions!K49, 1), NA())</f>
        <v>#N/A</v>
      </c>
      <c r="K28" s="383" t="e">
        <f>IF(ISNUMBER(Regressions!L49),ROUND(Regressions!L49, 1), NA())</f>
        <v>#N/A</v>
      </c>
      <c r="L28" s="440" t="e">
        <f>IF(ISNUMBER(Regressions!M49),ROUND(Regressions!M49, 1), NA())</f>
        <v>#N/A</v>
      </c>
      <c r="M28" s="384" t="e">
        <f>IF(ISNUMBER(Regressions!N49),ROUND(Regressions!N49, 1), NA())</f>
        <v>#N/A</v>
      </c>
      <c r="N28" s="439" t="e">
        <f>IF(ISNUMBER(Regressions!O49),ROUND(Regressions!O49, 1), NA())</f>
        <v>#N/A</v>
      </c>
      <c r="O28" s="385" t="e">
        <f>IF(ISNUMBER(Regressions!Q49),ROUND(Regressions!Q49, 1), NA())</f>
        <v>#N/A</v>
      </c>
      <c r="P28" s="383" t="e">
        <f>IF(ISNUMBER(Regressions!R49),ROUND(Regressions!R49, 1), NA())</f>
        <v>#N/A</v>
      </c>
      <c r="Q28" s="386" t="e">
        <f>IF(ISNUMBER(Regressions!S49),ROUND(Regressions!S49, 1), NA())</f>
        <v>#N/A</v>
      </c>
      <c r="R28" s="384" t="e">
        <f>IF(ISNUMBER(Regressions!T49),ROUND(Regressions!T49, 1), NA())</f>
        <v>#N/A</v>
      </c>
      <c r="S28" s="439" t="e">
        <f>IF(ISNUMBER(Regressions!U49),ROUND(Regressions!U49, 1), NA())</f>
        <v>#N/A</v>
      </c>
    </row>
    <row r="29" spans="1:19" x14ac:dyDescent="0.2">
      <c r="A29" s="378" t="str">
        <f>IF(ISBLANK(Regressions!A50), " ", Regressions!A50)</f>
        <v>Monaco</v>
      </c>
      <c r="B29" s="379">
        <f>IF(ISBLANK(Regressions!B50), " ", Regressions!B50)</f>
        <v>2005</v>
      </c>
      <c r="C29" s="387" t="str">
        <f>IF(ISBLANK(Regressions!C50), " ", Regressions!C50)</f>
        <v>Urban</v>
      </c>
      <c r="D29" s="381">
        <f>IF(ISBLANK(Regressions!D50), " ", Regressions!D50)</f>
        <v>9348</v>
      </c>
      <c r="E29" s="382" t="e">
        <f>IF(ISNUMBER(Regressions!E50),ROUND(Regressions!E50, 1), NA())</f>
        <v>#N/A</v>
      </c>
      <c r="F29" s="383" t="e">
        <f>IF(ISNUMBER(Regressions!F50),ROUND(Regressions!F50, 1), NA())</f>
        <v>#N/A</v>
      </c>
      <c r="G29" s="438" t="e">
        <f>IF(ISNUMBER(Regressions!G50),ROUND(Regressions!G50, 1), NA())</f>
        <v>#N/A</v>
      </c>
      <c r="H29" s="384" t="e">
        <f>IF(ISNUMBER(Regressions!H50),ROUND(Regressions!H50, 1), NA())</f>
        <v>#N/A</v>
      </c>
      <c r="I29" s="439" t="e">
        <f>IF(ISNUMBER(Regressions!I50),ROUND(Regressions!I50, 1), NA())</f>
        <v>#N/A</v>
      </c>
      <c r="J29" s="385" t="e">
        <f>IF(ISNUMBER(Regressions!K50),ROUND(Regressions!K50, 1), NA())</f>
        <v>#N/A</v>
      </c>
      <c r="K29" s="383" t="e">
        <f>IF(ISNUMBER(Regressions!L50),ROUND(Regressions!L50, 1), NA())</f>
        <v>#N/A</v>
      </c>
      <c r="L29" s="440" t="e">
        <f>IF(ISNUMBER(Regressions!M50),ROUND(Regressions!M50, 1), NA())</f>
        <v>#N/A</v>
      </c>
      <c r="M29" s="384" t="e">
        <f>IF(ISNUMBER(Regressions!N50),ROUND(Regressions!N50, 1), NA())</f>
        <v>#N/A</v>
      </c>
      <c r="N29" s="439" t="e">
        <f>IF(ISNUMBER(Regressions!O50),ROUND(Regressions!O50, 1), NA())</f>
        <v>#N/A</v>
      </c>
      <c r="O29" s="385" t="e">
        <f>IF(ISNUMBER(Regressions!Q50),ROUND(Regressions!Q50, 1), NA())</f>
        <v>#N/A</v>
      </c>
      <c r="P29" s="383" t="e">
        <f>IF(ISNUMBER(Regressions!R50),ROUND(Regressions!R50, 1), NA())</f>
        <v>#N/A</v>
      </c>
      <c r="Q29" s="386" t="e">
        <f>IF(ISNUMBER(Regressions!S50),ROUND(Regressions!S50, 1), NA())</f>
        <v>#N/A</v>
      </c>
      <c r="R29" s="384" t="e">
        <f>IF(ISNUMBER(Regressions!T50),ROUND(Regressions!T50, 1), NA())</f>
        <v>#N/A</v>
      </c>
      <c r="S29" s="439" t="e">
        <f>IF(ISNUMBER(Regressions!U50),ROUND(Regressions!U50, 1), NA())</f>
        <v>#N/A</v>
      </c>
    </row>
    <row r="30" spans="1:19" x14ac:dyDescent="0.2">
      <c r="A30" s="378" t="str">
        <f>IF(ISBLANK(Regressions!A51), " ", Regressions!A51)</f>
        <v>Monaco</v>
      </c>
      <c r="B30" s="379">
        <f>IF(ISBLANK(Regressions!B51), " ", Regressions!B51)</f>
        <v>2006</v>
      </c>
      <c r="C30" s="387" t="str">
        <f>IF(ISBLANK(Regressions!C51), " ", Regressions!C51)</f>
        <v>Urban</v>
      </c>
      <c r="D30" s="381">
        <f>IF(ISBLANK(Regressions!D51), " ", Regressions!D51)</f>
        <v>9302</v>
      </c>
      <c r="E30" s="382" t="e">
        <f>IF(ISNUMBER(Regressions!E51),ROUND(Regressions!E51, 1), NA())</f>
        <v>#N/A</v>
      </c>
      <c r="F30" s="383" t="e">
        <f>IF(ISNUMBER(Regressions!F51),ROUND(Regressions!F51, 1), NA())</f>
        <v>#N/A</v>
      </c>
      <c r="G30" s="438" t="e">
        <f>IF(ISNUMBER(Regressions!G51),ROUND(Regressions!G51, 1), NA())</f>
        <v>#N/A</v>
      </c>
      <c r="H30" s="384" t="e">
        <f>IF(ISNUMBER(Regressions!H51),ROUND(Regressions!H51, 1), NA())</f>
        <v>#N/A</v>
      </c>
      <c r="I30" s="439" t="e">
        <f>IF(ISNUMBER(Regressions!I51),ROUND(Regressions!I51, 1), NA())</f>
        <v>#N/A</v>
      </c>
      <c r="J30" s="385" t="e">
        <f>IF(ISNUMBER(Regressions!K51),ROUND(Regressions!K51, 1), NA())</f>
        <v>#N/A</v>
      </c>
      <c r="K30" s="383" t="e">
        <f>IF(ISNUMBER(Regressions!L51),ROUND(Regressions!L51, 1), NA())</f>
        <v>#N/A</v>
      </c>
      <c r="L30" s="440" t="e">
        <f>IF(ISNUMBER(Regressions!M51),ROUND(Regressions!M51, 1), NA())</f>
        <v>#N/A</v>
      </c>
      <c r="M30" s="384" t="e">
        <f>IF(ISNUMBER(Regressions!N51),ROUND(Regressions!N51, 1), NA())</f>
        <v>#N/A</v>
      </c>
      <c r="N30" s="439" t="e">
        <f>IF(ISNUMBER(Regressions!O51),ROUND(Regressions!O51, 1), NA())</f>
        <v>#N/A</v>
      </c>
      <c r="O30" s="385" t="e">
        <f>IF(ISNUMBER(Regressions!Q51),ROUND(Regressions!Q51, 1), NA())</f>
        <v>#N/A</v>
      </c>
      <c r="P30" s="383" t="e">
        <f>IF(ISNUMBER(Regressions!R51),ROUND(Regressions!R51, 1), NA())</f>
        <v>#N/A</v>
      </c>
      <c r="Q30" s="386" t="e">
        <f>IF(ISNUMBER(Regressions!S51),ROUND(Regressions!S51, 1), NA())</f>
        <v>#N/A</v>
      </c>
      <c r="R30" s="384" t="e">
        <f>IF(ISNUMBER(Regressions!T51),ROUND(Regressions!T51, 1), NA())</f>
        <v>#N/A</v>
      </c>
      <c r="S30" s="439" t="e">
        <f>IF(ISNUMBER(Regressions!U51),ROUND(Regressions!U51, 1), NA())</f>
        <v>#N/A</v>
      </c>
    </row>
    <row r="31" spans="1:19" x14ac:dyDescent="0.2">
      <c r="A31" s="378" t="str">
        <f>IF(ISBLANK(Regressions!A52), " ", Regressions!A52)</f>
        <v>Monaco</v>
      </c>
      <c r="B31" s="379">
        <f>IF(ISBLANK(Regressions!B52), " ", Regressions!B52)</f>
        <v>2007</v>
      </c>
      <c r="C31" s="387" t="str">
        <f>IF(ISBLANK(Regressions!C52), " ", Regressions!C52)</f>
        <v>Urban</v>
      </c>
      <c r="D31" s="381">
        <f>IF(ISBLANK(Regressions!D52), " ", Regressions!D52)</f>
        <v>9257</v>
      </c>
      <c r="E31" s="382" t="e">
        <f>IF(ISNUMBER(Regressions!E52),ROUND(Regressions!E52, 1), NA())</f>
        <v>#N/A</v>
      </c>
      <c r="F31" s="383" t="e">
        <f>IF(ISNUMBER(Regressions!F52),ROUND(Regressions!F52, 1), NA())</f>
        <v>#N/A</v>
      </c>
      <c r="G31" s="438" t="e">
        <f>IF(ISNUMBER(Regressions!G52),ROUND(Regressions!G52, 1), NA())</f>
        <v>#N/A</v>
      </c>
      <c r="H31" s="384" t="e">
        <f>IF(ISNUMBER(Regressions!H52),ROUND(Regressions!H52, 1), NA())</f>
        <v>#N/A</v>
      </c>
      <c r="I31" s="439" t="e">
        <f>IF(ISNUMBER(Regressions!I52),ROUND(Regressions!I52, 1), NA())</f>
        <v>#N/A</v>
      </c>
      <c r="J31" s="385" t="e">
        <f>IF(ISNUMBER(Regressions!K52),ROUND(Regressions!K52, 1), NA())</f>
        <v>#N/A</v>
      </c>
      <c r="K31" s="383" t="e">
        <f>IF(ISNUMBER(Regressions!L52),ROUND(Regressions!L52, 1), NA())</f>
        <v>#N/A</v>
      </c>
      <c r="L31" s="440" t="e">
        <f>IF(ISNUMBER(Regressions!M52),ROUND(Regressions!M52, 1), NA())</f>
        <v>#N/A</v>
      </c>
      <c r="M31" s="384" t="e">
        <f>IF(ISNUMBER(Regressions!N52),ROUND(Regressions!N52, 1), NA())</f>
        <v>#N/A</v>
      </c>
      <c r="N31" s="439" t="e">
        <f>IF(ISNUMBER(Regressions!O52),ROUND(Regressions!O52, 1), NA())</f>
        <v>#N/A</v>
      </c>
      <c r="O31" s="385" t="e">
        <f>IF(ISNUMBER(Regressions!Q52),ROUND(Regressions!Q52, 1), NA())</f>
        <v>#N/A</v>
      </c>
      <c r="P31" s="383" t="e">
        <f>IF(ISNUMBER(Regressions!R52),ROUND(Regressions!R52, 1), NA())</f>
        <v>#N/A</v>
      </c>
      <c r="Q31" s="386" t="e">
        <f>IF(ISNUMBER(Regressions!S52),ROUND(Regressions!S52, 1), NA())</f>
        <v>#N/A</v>
      </c>
      <c r="R31" s="384" t="e">
        <f>IF(ISNUMBER(Regressions!T52),ROUND(Regressions!T52, 1), NA())</f>
        <v>#N/A</v>
      </c>
      <c r="S31" s="439" t="e">
        <f>IF(ISNUMBER(Regressions!U52),ROUND(Regressions!U52, 1), NA())</f>
        <v>#N/A</v>
      </c>
    </row>
    <row r="32" spans="1:19" x14ac:dyDescent="0.2">
      <c r="A32" s="378" t="str">
        <f>IF(ISBLANK(Regressions!A53), " ", Regressions!A53)</f>
        <v>Monaco</v>
      </c>
      <c r="B32" s="379">
        <f>IF(ISBLANK(Regressions!B53), " ", Regressions!B53)</f>
        <v>2008</v>
      </c>
      <c r="C32" s="387" t="str">
        <f>IF(ISBLANK(Regressions!C53), " ", Regressions!C53)</f>
        <v>Urban</v>
      </c>
      <c r="D32" s="381">
        <f>IF(ISBLANK(Regressions!D53), " ", Regressions!D53)</f>
        <v>9213</v>
      </c>
      <c r="E32" s="382" t="e">
        <f>IF(ISNUMBER(Regressions!E53),ROUND(Regressions!E53, 1), NA())</f>
        <v>#N/A</v>
      </c>
      <c r="F32" s="383" t="e">
        <f>IF(ISNUMBER(Regressions!F53),ROUND(Regressions!F53, 1), NA())</f>
        <v>#N/A</v>
      </c>
      <c r="G32" s="438" t="e">
        <f>IF(ISNUMBER(Regressions!G53),ROUND(Regressions!G53, 1), NA())</f>
        <v>#N/A</v>
      </c>
      <c r="H32" s="384" t="e">
        <f>IF(ISNUMBER(Regressions!H53),ROUND(Regressions!H53, 1), NA())</f>
        <v>#N/A</v>
      </c>
      <c r="I32" s="439" t="e">
        <f>IF(ISNUMBER(Regressions!I53),ROUND(Regressions!I53, 1), NA())</f>
        <v>#N/A</v>
      </c>
      <c r="J32" s="385" t="e">
        <f>IF(ISNUMBER(Regressions!K53),ROUND(Regressions!K53, 1), NA())</f>
        <v>#N/A</v>
      </c>
      <c r="K32" s="383" t="e">
        <f>IF(ISNUMBER(Regressions!L53),ROUND(Regressions!L53, 1), NA())</f>
        <v>#N/A</v>
      </c>
      <c r="L32" s="440" t="e">
        <f>IF(ISNUMBER(Regressions!M53),ROUND(Regressions!M53, 1), NA())</f>
        <v>#N/A</v>
      </c>
      <c r="M32" s="384" t="e">
        <f>IF(ISNUMBER(Regressions!N53),ROUND(Regressions!N53, 1), NA())</f>
        <v>#N/A</v>
      </c>
      <c r="N32" s="439" t="e">
        <f>IF(ISNUMBER(Regressions!O53),ROUND(Regressions!O53, 1), NA())</f>
        <v>#N/A</v>
      </c>
      <c r="O32" s="385" t="e">
        <f>IF(ISNUMBER(Regressions!Q53),ROUND(Regressions!Q53, 1), NA())</f>
        <v>#N/A</v>
      </c>
      <c r="P32" s="383" t="e">
        <f>IF(ISNUMBER(Regressions!R53),ROUND(Regressions!R53, 1), NA())</f>
        <v>#N/A</v>
      </c>
      <c r="Q32" s="386" t="e">
        <f>IF(ISNUMBER(Regressions!S53),ROUND(Regressions!S53, 1), NA())</f>
        <v>#N/A</v>
      </c>
      <c r="R32" s="384" t="e">
        <f>IF(ISNUMBER(Regressions!T53),ROUND(Regressions!T53, 1), NA())</f>
        <v>#N/A</v>
      </c>
      <c r="S32" s="439" t="e">
        <f>IF(ISNUMBER(Regressions!U53),ROUND(Regressions!U53, 1), NA())</f>
        <v>#N/A</v>
      </c>
    </row>
    <row r="33" spans="1:19" x14ac:dyDescent="0.2">
      <c r="A33" s="378" t="str">
        <f>IF(ISBLANK(Regressions!A54), " ", Regressions!A54)</f>
        <v>Monaco</v>
      </c>
      <c r="B33" s="379">
        <f>IF(ISBLANK(Regressions!B54), " ", Regressions!B54)</f>
        <v>2009</v>
      </c>
      <c r="C33" s="387" t="str">
        <f>IF(ISBLANK(Regressions!C54), " ", Regressions!C54)</f>
        <v>Urban</v>
      </c>
      <c r="D33" s="381">
        <f>IF(ISBLANK(Regressions!D54), " ", Regressions!D54)</f>
        <v>9193</v>
      </c>
      <c r="E33" s="382" t="e">
        <f>IF(ISNUMBER(Regressions!E54),ROUND(Regressions!E54, 1), NA())</f>
        <v>#N/A</v>
      </c>
      <c r="F33" s="383" t="e">
        <f>IF(ISNUMBER(Regressions!F54),ROUND(Regressions!F54, 1), NA())</f>
        <v>#N/A</v>
      </c>
      <c r="G33" s="438" t="e">
        <f>IF(ISNUMBER(Regressions!G54),ROUND(Regressions!G54, 1), NA())</f>
        <v>#N/A</v>
      </c>
      <c r="H33" s="384" t="e">
        <f>IF(ISNUMBER(Regressions!H54),ROUND(Regressions!H54, 1), NA())</f>
        <v>#N/A</v>
      </c>
      <c r="I33" s="439" t="e">
        <f>IF(ISNUMBER(Regressions!I54),ROUND(Regressions!I54, 1), NA())</f>
        <v>#N/A</v>
      </c>
      <c r="J33" s="385" t="e">
        <f>IF(ISNUMBER(Regressions!K54),ROUND(Regressions!K54, 1), NA())</f>
        <v>#N/A</v>
      </c>
      <c r="K33" s="383" t="e">
        <f>IF(ISNUMBER(Regressions!L54),ROUND(Regressions!L54, 1), NA())</f>
        <v>#N/A</v>
      </c>
      <c r="L33" s="440" t="e">
        <f>IF(ISNUMBER(Regressions!M54),ROUND(Regressions!M54, 1), NA())</f>
        <v>#N/A</v>
      </c>
      <c r="M33" s="384" t="e">
        <f>IF(ISNUMBER(Regressions!N54),ROUND(Regressions!N54, 1), NA())</f>
        <v>#N/A</v>
      </c>
      <c r="N33" s="439" t="e">
        <f>IF(ISNUMBER(Regressions!O54),ROUND(Regressions!O54, 1), NA())</f>
        <v>#N/A</v>
      </c>
      <c r="O33" s="385" t="e">
        <f>IF(ISNUMBER(Regressions!Q54),ROUND(Regressions!Q54, 1), NA())</f>
        <v>#N/A</v>
      </c>
      <c r="P33" s="383" t="e">
        <f>IF(ISNUMBER(Regressions!R54),ROUND(Regressions!R54, 1), NA())</f>
        <v>#N/A</v>
      </c>
      <c r="Q33" s="386" t="e">
        <f>IF(ISNUMBER(Regressions!S54),ROUND(Regressions!S54, 1), NA())</f>
        <v>#N/A</v>
      </c>
      <c r="R33" s="384" t="e">
        <f>IF(ISNUMBER(Regressions!T54),ROUND(Regressions!T54, 1), NA())</f>
        <v>#N/A</v>
      </c>
      <c r="S33" s="439" t="e">
        <f>IF(ISNUMBER(Regressions!U54),ROUND(Regressions!U54, 1), NA())</f>
        <v>#N/A</v>
      </c>
    </row>
    <row r="34" spans="1:19" x14ac:dyDescent="0.2">
      <c r="A34" s="378" t="str">
        <f>IF(ISBLANK(Regressions!A55), " ", Regressions!A55)</f>
        <v>Monaco</v>
      </c>
      <c r="B34" s="379">
        <f>IF(ISBLANK(Regressions!B55), " ", Regressions!B55)</f>
        <v>2010</v>
      </c>
      <c r="C34" s="387" t="str">
        <f>IF(ISBLANK(Regressions!C55), " ", Regressions!C55)</f>
        <v>Urban</v>
      </c>
      <c r="D34" s="381">
        <f>IF(ISBLANK(Regressions!D55), " ", Regressions!D55)</f>
        <v>9193</v>
      </c>
      <c r="E34" s="382" t="e">
        <f>IF(ISNUMBER(Regressions!E55),ROUND(Regressions!E55, 1), NA())</f>
        <v>#N/A</v>
      </c>
      <c r="F34" s="383" t="e">
        <f>IF(ISNUMBER(Regressions!F55),ROUND(Regressions!F55, 1), NA())</f>
        <v>#N/A</v>
      </c>
      <c r="G34" s="438" t="e">
        <f>IF(ISNUMBER(Regressions!G55),ROUND(Regressions!G55, 1), NA())</f>
        <v>#N/A</v>
      </c>
      <c r="H34" s="384" t="e">
        <f>IF(ISNUMBER(Regressions!H55),ROUND(Regressions!H55, 1), NA())</f>
        <v>#N/A</v>
      </c>
      <c r="I34" s="439" t="e">
        <f>IF(ISNUMBER(Regressions!I55),ROUND(Regressions!I55, 1), NA())</f>
        <v>#N/A</v>
      </c>
      <c r="J34" s="385" t="e">
        <f>IF(ISNUMBER(Regressions!K55),ROUND(Regressions!K55, 1), NA())</f>
        <v>#N/A</v>
      </c>
      <c r="K34" s="383" t="e">
        <f>IF(ISNUMBER(Regressions!L55),ROUND(Regressions!L55, 1), NA())</f>
        <v>#N/A</v>
      </c>
      <c r="L34" s="440" t="e">
        <f>IF(ISNUMBER(Regressions!M55),ROUND(Regressions!M55, 1), NA())</f>
        <v>#N/A</v>
      </c>
      <c r="M34" s="384" t="e">
        <f>IF(ISNUMBER(Regressions!N55),ROUND(Regressions!N55, 1), NA())</f>
        <v>#N/A</v>
      </c>
      <c r="N34" s="439" t="e">
        <f>IF(ISNUMBER(Regressions!O55),ROUND(Regressions!O55, 1), NA())</f>
        <v>#N/A</v>
      </c>
      <c r="O34" s="385" t="e">
        <f>IF(ISNUMBER(Regressions!Q55),ROUND(Regressions!Q55, 1), NA())</f>
        <v>#N/A</v>
      </c>
      <c r="P34" s="383" t="e">
        <f>IF(ISNUMBER(Regressions!R55),ROUND(Regressions!R55, 1), NA())</f>
        <v>#N/A</v>
      </c>
      <c r="Q34" s="386" t="e">
        <f>IF(ISNUMBER(Regressions!S55),ROUND(Regressions!S55, 1), NA())</f>
        <v>#N/A</v>
      </c>
      <c r="R34" s="384" t="e">
        <f>IF(ISNUMBER(Regressions!T55),ROUND(Regressions!T55, 1), NA())</f>
        <v>#N/A</v>
      </c>
      <c r="S34" s="439" t="e">
        <f>IF(ISNUMBER(Regressions!U55),ROUND(Regressions!U55, 1), NA())</f>
        <v>#N/A</v>
      </c>
    </row>
    <row r="35" spans="1:19" x14ac:dyDescent="0.2">
      <c r="A35" s="378" t="str">
        <f>IF(ISBLANK(Regressions!A56), " ", Regressions!A56)</f>
        <v>Monaco</v>
      </c>
      <c r="B35" s="379">
        <f>IF(ISBLANK(Regressions!B56), " ", Regressions!B56)</f>
        <v>2011</v>
      </c>
      <c r="C35" s="387" t="str">
        <f>IF(ISBLANK(Regressions!C56), " ", Regressions!C56)</f>
        <v>Urban</v>
      </c>
      <c r="D35" s="381">
        <f>IF(ISBLANK(Regressions!D56), " ", Regressions!D56)</f>
        <v>9214</v>
      </c>
      <c r="E35" s="382" t="e">
        <f>IF(ISNUMBER(Regressions!E56),ROUND(Regressions!E56, 1), NA())</f>
        <v>#N/A</v>
      </c>
      <c r="F35" s="383" t="e">
        <f>IF(ISNUMBER(Regressions!F56),ROUND(Regressions!F56, 1), NA())</f>
        <v>#N/A</v>
      </c>
      <c r="G35" s="438" t="e">
        <f>IF(ISNUMBER(Regressions!G56),ROUND(Regressions!G56, 1), NA())</f>
        <v>#N/A</v>
      </c>
      <c r="H35" s="384" t="e">
        <f>IF(ISNUMBER(Regressions!H56),ROUND(Regressions!H56, 1), NA())</f>
        <v>#N/A</v>
      </c>
      <c r="I35" s="439" t="e">
        <f>IF(ISNUMBER(Regressions!I56),ROUND(Regressions!I56, 1), NA())</f>
        <v>#N/A</v>
      </c>
      <c r="J35" s="385" t="e">
        <f>IF(ISNUMBER(Regressions!K56),ROUND(Regressions!K56, 1), NA())</f>
        <v>#N/A</v>
      </c>
      <c r="K35" s="383" t="e">
        <f>IF(ISNUMBER(Regressions!L56),ROUND(Regressions!L56, 1), NA())</f>
        <v>#N/A</v>
      </c>
      <c r="L35" s="440" t="e">
        <f>IF(ISNUMBER(Regressions!M56),ROUND(Regressions!M56, 1), NA())</f>
        <v>#N/A</v>
      </c>
      <c r="M35" s="384" t="e">
        <f>IF(ISNUMBER(Regressions!N56),ROUND(Regressions!N56, 1), NA())</f>
        <v>#N/A</v>
      </c>
      <c r="N35" s="439" t="e">
        <f>IF(ISNUMBER(Regressions!O56),ROUND(Regressions!O56, 1), NA())</f>
        <v>#N/A</v>
      </c>
      <c r="O35" s="385" t="e">
        <f>IF(ISNUMBER(Regressions!Q56),ROUND(Regressions!Q56, 1), NA())</f>
        <v>#N/A</v>
      </c>
      <c r="P35" s="383" t="e">
        <f>IF(ISNUMBER(Regressions!R56),ROUND(Regressions!R56, 1), NA())</f>
        <v>#N/A</v>
      </c>
      <c r="Q35" s="386" t="e">
        <f>IF(ISNUMBER(Regressions!S56),ROUND(Regressions!S56, 1), NA())</f>
        <v>#N/A</v>
      </c>
      <c r="R35" s="384" t="e">
        <f>IF(ISNUMBER(Regressions!T56),ROUND(Regressions!T56, 1), NA())</f>
        <v>#N/A</v>
      </c>
      <c r="S35" s="439" t="e">
        <f>IF(ISNUMBER(Regressions!U56),ROUND(Regressions!U56, 1), NA())</f>
        <v>#N/A</v>
      </c>
    </row>
    <row r="36" spans="1:19" x14ac:dyDescent="0.2">
      <c r="A36" s="378" t="str">
        <f>IF(ISBLANK(Regressions!A57), " ", Regressions!A57)</f>
        <v>Monaco</v>
      </c>
      <c r="B36" s="379">
        <f>IF(ISBLANK(Regressions!B57), " ", Regressions!B57)</f>
        <v>2012</v>
      </c>
      <c r="C36" s="387" t="str">
        <f>IF(ISBLANK(Regressions!C57), " ", Regressions!C57)</f>
        <v>Urban</v>
      </c>
      <c r="D36" s="381">
        <f>IF(ISBLANK(Regressions!D57), " ", Regressions!D57)</f>
        <v>9255</v>
      </c>
      <c r="E36" s="382" t="e">
        <f>IF(ISNUMBER(Regressions!E57),ROUND(Regressions!E57, 1), NA())</f>
        <v>#N/A</v>
      </c>
      <c r="F36" s="383" t="e">
        <f>IF(ISNUMBER(Regressions!F57),ROUND(Regressions!F57, 1), NA())</f>
        <v>#N/A</v>
      </c>
      <c r="G36" s="438" t="e">
        <f>IF(ISNUMBER(Regressions!G57),ROUND(Regressions!G57, 1), NA())</f>
        <v>#N/A</v>
      </c>
      <c r="H36" s="384" t="e">
        <f>IF(ISNUMBER(Regressions!H57),ROUND(Regressions!H57, 1), NA())</f>
        <v>#N/A</v>
      </c>
      <c r="I36" s="439" t="e">
        <f>IF(ISNUMBER(Regressions!I57),ROUND(Regressions!I57, 1), NA())</f>
        <v>#N/A</v>
      </c>
      <c r="J36" s="385" t="e">
        <f>IF(ISNUMBER(Regressions!K57),ROUND(Regressions!K57, 1), NA())</f>
        <v>#N/A</v>
      </c>
      <c r="K36" s="383" t="e">
        <f>IF(ISNUMBER(Regressions!L57),ROUND(Regressions!L57, 1), NA())</f>
        <v>#N/A</v>
      </c>
      <c r="L36" s="440" t="e">
        <f>IF(ISNUMBER(Regressions!M57),ROUND(Regressions!M57, 1), NA())</f>
        <v>#N/A</v>
      </c>
      <c r="M36" s="384" t="e">
        <f>IF(ISNUMBER(Regressions!N57),ROUND(Regressions!N57, 1), NA())</f>
        <v>#N/A</v>
      </c>
      <c r="N36" s="439" t="e">
        <f>IF(ISNUMBER(Regressions!O57),ROUND(Regressions!O57, 1), NA())</f>
        <v>#N/A</v>
      </c>
      <c r="O36" s="385" t="e">
        <f>IF(ISNUMBER(Regressions!Q57),ROUND(Regressions!Q57, 1), NA())</f>
        <v>#N/A</v>
      </c>
      <c r="P36" s="383" t="e">
        <f>IF(ISNUMBER(Regressions!R57),ROUND(Regressions!R57, 1), NA())</f>
        <v>#N/A</v>
      </c>
      <c r="Q36" s="386" t="e">
        <f>IF(ISNUMBER(Regressions!S57),ROUND(Regressions!S57, 1), NA())</f>
        <v>#N/A</v>
      </c>
      <c r="R36" s="384" t="e">
        <f>IF(ISNUMBER(Regressions!T57),ROUND(Regressions!T57, 1), NA())</f>
        <v>#N/A</v>
      </c>
      <c r="S36" s="439" t="e">
        <f>IF(ISNUMBER(Regressions!U57),ROUND(Regressions!U57, 1), NA())</f>
        <v>#N/A</v>
      </c>
    </row>
    <row r="37" spans="1:19" x14ac:dyDescent="0.2">
      <c r="A37" s="378" t="str">
        <f>IF(ISBLANK(Regressions!A58), " ", Regressions!A58)</f>
        <v>Monaco</v>
      </c>
      <c r="B37" s="379">
        <f>IF(ISBLANK(Regressions!B58), " ", Regressions!B58)</f>
        <v>2013</v>
      </c>
      <c r="C37" s="387" t="str">
        <f>IF(ISBLANK(Regressions!C58), " ", Regressions!C58)</f>
        <v>Urban</v>
      </c>
      <c r="D37" s="381">
        <f>IF(ISBLANK(Regressions!D58), " ", Regressions!D58)</f>
        <v>9316</v>
      </c>
      <c r="E37" s="382" t="e">
        <f>IF(ISNUMBER(Regressions!E58),ROUND(Regressions!E58, 1), NA())</f>
        <v>#N/A</v>
      </c>
      <c r="F37" s="383" t="e">
        <f>IF(ISNUMBER(Regressions!F58),ROUND(Regressions!F58, 1), NA())</f>
        <v>#N/A</v>
      </c>
      <c r="G37" s="438" t="e">
        <f>IF(ISNUMBER(Regressions!G58),ROUND(Regressions!G58, 1), NA())</f>
        <v>#N/A</v>
      </c>
      <c r="H37" s="384" t="e">
        <f>IF(ISNUMBER(Regressions!H58),ROUND(Regressions!H58, 1), NA())</f>
        <v>#N/A</v>
      </c>
      <c r="I37" s="439" t="e">
        <f>IF(ISNUMBER(Regressions!I58),ROUND(Regressions!I58, 1), NA())</f>
        <v>#N/A</v>
      </c>
      <c r="J37" s="385" t="e">
        <f>IF(ISNUMBER(Regressions!K58),ROUND(Regressions!K58, 1), NA())</f>
        <v>#N/A</v>
      </c>
      <c r="K37" s="383" t="e">
        <f>IF(ISNUMBER(Regressions!L58),ROUND(Regressions!L58, 1), NA())</f>
        <v>#N/A</v>
      </c>
      <c r="L37" s="440" t="e">
        <f>IF(ISNUMBER(Regressions!M58),ROUND(Regressions!M58, 1), NA())</f>
        <v>#N/A</v>
      </c>
      <c r="M37" s="384" t="e">
        <f>IF(ISNUMBER(Regressions!N58),ROUND(Regressions!N58, 1), NA())</f>
        <v>#N/A</v>
      </c>
      <c r="N37" s="439" t="e">
        <f>IF(ISNUMBER(Regressions!O58),ROUND(Regressions!O58, 1), NA())</f>
        <v>#N/A</v>
      </c>
      <c r="O37" s="385" t="e">
        <f>IF(ISNUMBER(Regressions!Q58),ROUND(Regressions!Q58, 1), NA())</f>
        <v>#N/A</v>
      </c>
      <c r="P37" s="383" t="e">
        <f>IF(ISNUMBER(Regressions!R58),ROUND(Regressions!R58, 1), NA())</f>
        <v>#N/A</v>
      </c>
      <c r="Q37" s="386" t="e">
        <f>IF(ISNUMBER(Regressions!S58),ROUND(Regressions!S58, 1), NA())</f>
        <v>#N/A</v>
      </c>
      <c r="R37" s="384" t="e">
        <f>IF(ISNUMBER(Regressions!T58),ROUND(Regressions!T58, 1), NA())</f>
        <v>#N/A</v>
      </c>
      <c r="S37" s="439" t="e">
        <f>IF(ISNUMBER(Regressions!U58),ROUND(Regressions!U58, 1), NA())</f>
        <v>#N/A</v>
      </c>
    </row>
    <row r="38" spans="1:19" x14ac:dyDescent="0.2">
      <c r="A38" s="378" t="str">
        <f>IF(ISBLANK(Regressions!A59), " ", Regressions!A59)</f>
        <v>Monaco</v>
      </c>
      <c r="B38" s="379">
        <f>IF(ISBLANK(Regressions!B59), " ", Regressions!B59)</f>
        <v>2014</v>
      </c>
      <c r="C38" s="387" t="str">
        <f>IF(ISBLANK(Regressions!C59), " ", Regressions!C59)</f>
        <v>Urban</v>
      </c>
      <c r="D38" s="381">
        <f>IF(ISBLANK(Regressions!D59), " ", Regressions!D59)</f>
        <v>9364</v>
      </c>
      <c r="E38" s="382" t="e">
        <f>IF(ISNUMBER(Regressions!E59),ROUND(Regressions!E59, 1), NA())</f>
        <v>#N/A</v>
      </c>
      <c r="F38" s="383" t="e">
        <f>IF(ISNUMBER(Regressions!F59),ROUND(Regressions!F59, 1), NA())</f>
        <v>#N/A</v>
      </c>
      <c r="G38" s="438" t="e">
        <f>IF(ISNUMBER(Regressions!G59),ROUND(Regressions!G59, 1), NA())</f>
        <v>#N/A</v>
      </c>
      <c r="H38" s="384" t="e">
        <f>IF(ISNUMBER(Regressions!H59),ROUND(Regressions!H59, 1), NA())</f>
        <v>#N/A</v>
      </c>
      <c r="I38" s="439" t="e">
        <f>IF(ISNUMBER(Regressions!I59),ROUND(Regressions!I59, 1), NA())</f>
        <v>#N/A</v>
      </c>
      <c r="J38" s="385" t="e">
        <f>IF(ISNUMBER(Regressions!K59),ROUND(Regressions!K59, 1), NA())</f>
        <v>#N/A</v>
      </c>
      <c r="K38" s="383" t="e">
        <f>IF(ISNUMBER(Regressions!L59),ROUND(Regressions!L59, 1), NA())</f>
        <v>#N/A</v>
      </c>
      <c r="L38" s="440" t="e">
        <f>IF(ISNUMBER(Regressions!M59),ROUND(Regressions!M59, 1), NA())</f>
        <v>#N/A</v>
      </c>
      <c r="M38" s="384" t="e">
        <f>IF(ISNUMBER(Regressions!N59),ROUND(Regressions!N59, 1), NA())</f>
        <v>#N/A</v>
      </c>
      <c r="N38" s="439" t="e">
        <f>IF(ISNUMBER(Regressions!O59),ROUND(Regressions!O59, 1), NA())</f>
        <v>#N/A</v>
      </c>
      <c r="O38" s="385" t="e">
        <f>IF(ISNUMBER(Regressions!Q59),ROUND(Regressions!Q59, 1), NA())</f>
        <v>#N/A</v>
      </c>
      <c r="P38" s="383" t="e">
        <f>IF(ISNUMBER(Regressions!R59),ROUND(Regressions!R59, 1), NA())</f>
        <v>#N/A</v>
      </c>
      <c r="Q38" s="386" t="e">
        <f>IF(ISNUMBER(Regressions!S59),ROUND(Regressions!S59, 1), NA())</f>
        <v>#N/A</v>
      </c>
      <c r="R38" s="384" t="e">
        <f>IF(ISNUMBER(Regressions!T59),ROUND(Regressions!T59, 1), NA())</f>
        <v>#N/A</v>
      </c>
      <c r="S38" s="439" t="e">
        <f>IF(ISNUMBER(Regressions!U59),ROUND(Regressions!U59, 1), NA())</f>
        <v>#N/A</v>
      </c>
    </row>
    <row r="39" spans="1:19" x14ac:dyDescent="0.2">
      <c r="A39" s="378" t="str">
        <f>IF(ISBLANK(Regressions!A60), " ", Regressions!A60)</f>
        <v>Monaco</v>
      </c>
      <c r="B39" s="379">
        <f>IF(ISBLANK(Regressions!B60), " ", Regressions!B60)</f>
        <v>2015</v>
      </c>
      <c r="C39" s="387" t="str">
        <f>IF(ISBLANK(Regressions!C60), " ", Regressions!C60)</f>
        <v>Urban</v>
      </c>
      <c r="D39" s="381">
        <f>IF(ISBLANK(Regressions!D60), " ", Regressions!D60)</f>
        <v>9412</v>
      </c>
      <c r="E39" s="382" t="e">
        <f>IF(ISNUMBER(Regressions!E60),ROUND(Regressions!E60, 1), NA())</f>
        <v>#N/A</v>
      </c>
      <c r="F39" s="383" t="e">
        <f>IF(ISNUMBER(Regressions!F60),ROUND(Regressions!F60, 1), NA())</f>
        <v>#N/A</v>
      </c>
      <c r="G39" s="438" t="e">
        <f>IF(ISNUMBER(Regressions!G60),ROUND(Regressions!G60, 1), NA())</f>
        <v>#N/A</v>
      </c>
      <c r="H39" s="384" t="e">
        <f>IF(ISNUMBER(Regressions!H60),ROUND(Regressions!H60, 1), NA())</f>
        <v>#N/A</v>
      </c>
      <c r="I39" s="439" t="e">
        <f>IF(ISNUMBER(Regressions!I60),ROUND(Regressions!I60, 1), NA())</f>
        <v>#N/A</v>
      </c>
      <c r="J39" s="385" t="e">
        <f>IF(ISNUMBER(Regressions!K60),ROUND(Regressions!K60, 1), NA())</f>
        <v>#N/A</v>
      </c>
      <c r="K39" s="383" t="e">
        <f>IF(ISNUMBER(Regressions!L60),ROUND(Regressions!L60, 1), NA())</f>
        <v>#N/A</v>
      </c>
      <c r="L39" s="440" t="e">
        <f>IF(ISNUMBER(Regressions!M60),ROUND(Regressions!M60, 1), NA())</f>
        <v>#N/A</v>
      </c>
      <c r="M39" s="384" t="e">
        <f>IF(ISNUMBER(Regressions!N60),ROUND(Regressions!N60, 1), NA())</f>
        <v>#N/A</v>
      </c>
      <c r="N39" s="439" t="e">
        <f>IF(ISNUMBER(Regressions!O60),ROUND(Regressions!O60, 1), NA())</f>
        <v>#N/A</v>
      </c>
      <c r="O39" s="385" t="e">
        <f>IF(ISNUMBER(Regressions!Q60),ROUND(Regressions!Q60, 1), NA())</f>
        <v>#N/A</v>
      </c>
      <c r="P39" s="383" t="e">
        <f>IF(ISNUMBER(Regressions!R60),ROUND(Regressions!R60, 1), NA())</f>
        <v>#N/A</v>
      </c>
      <c r="Q39" s="386" t="e">
        <f>IF(ISNUMBER(Regressions!S60),ROUND(Regressions!S60, 1), NA())</f>
        <v>#N/A</v>
      </c>
      <c r="R39" s="384" t="e">
        <f>IF(ISNUMBER(Regressions!T60),ROUND(Regressions!T60, 1), NA())</f>
        <v>#N/A</v>
      </c>
      <c r="S39" s="439" t="e">
        <f>IF(ISNUMBER(Regressions!U60),ROUND(Regressions!U60, 1), NA())</f>
        <v>#N/A</v>
      </c>
    </row>
    <row r="40" spans="1:19" x14ac:dyDescent="0.2">
      <c r="A40" s="378" t="str">
        <f>IF(ISBLANK(Regressions!A61), " ", Regressions!A61)</f>
        <v>Monaco</v>
      </c>
      <c r="B40" s="379">
        <f>IF(ISBLANK(Regressions!B61), " ", Regressions!B61)</f>
        <v>2016</v>
      </c>
      <c r="C40" s="387" t="str">
        <f>IF(ISBLANK(Regressions!C61), " ", Regressions!C61)</f>
        <v>Urban</v>
      </c>
      <c r="D40" s="381">
        <f>IF(ISBLANK(Regressions!D61), " ", Regressions!D61)</f>
        <v>9445</v>
      </c>
      <c r="E40" s="382" t="e">
        <f>IF(ISNUMBER(Regressions!E61),ROUND(Regressions!E61, 1), NA())</f>
        <v>#N/A</v>
      </c>
      <c r="F40" s="383" t="e">
        <f>IF(ISNUMBER(Regressions!F61),ROUND(Regressions!F61, 1), NA())</f>
        <v>#N/A</v>
      </c>
      <c r="G40" s="438" t="e">
        <f>IF(ISNUMBER(Regressions!G61),ROUND(Regressions!G61, 1), NA())</f>
        <v>#N/A</v>
      </c>
      <c r="H40" s="384" t="e">
        <f>IF(ISNUMBER(Regressions!H61),ROUND(Regressions!H61, 1), NA())</f>
        <v>#N/A</v>
      </c>
      <c r="I40" s="439" t="e">
        <f>IF(ISNUMBER(Regressions!I61),ROUND(Regressions!I61, 1), NA())</f>
        <v>#N/A</v>
      </c>
      <c r="J40" s="385" t="e">
        <f>IF(ISNUMBER(Regressions!K61),ROUND(Regressions!K61, 1), NA())</f>
        <v>#N/A</v>
      </c>
      <c r="K40" s="383" t="e">
        <f>IF(ISNUMBER(Regressions!L61),ROUND(Regressions!L61, 1), NA())</f>
        <v>#N/A</v>
      </c>
      <c r="L40" s="440" t="e">
        <f>IF(ISNUMBER(Regressions!M61),ROUND(Regressions!M61, 1), NA())</f>
        <v>#N/A</v>
      </c>
      <c r="M40" s="384" t="e">
        <f>IF(ISNUMBER(Regressions!N61),ROUND(Regressions!N61, 1), NA())</f>
        <v>#N/A</v>
      </c>
      <c r="N40" s="439" t="e">
        <f>IF(ISNUMBER(Regressions!O61),ROUND(Regressions!O61, 1), NA())</f>
        <v>#N/A</v>
      </c>
      <c r="O40" s="385" t="e">
        <f>IF(ISNUMBER(Regressions!Q61),ROUND(Regressions!Q61, 1), NA())</f>
        <v>#N/A</v>
      </c>
      <c r="P40" s="383" t="e">
        <f>IF(ISNUMBER(Regressions!R61),ROUND(Regressions!R61, 1), NA())</f>
        <v>#N/A</v>
      </c>
      <c r="Q40" s="386" t="e">
        <f>IF(ISNUMBER(Regressions!S61),ROUND(Regressions!S61, 1), NA())</f>
        <v>#N/A</v>
      </c>
      <c r="R40" s="384" t="e">
        <f>IF(ISNUMBER(Regressions!T61),ROUND(Regressions!T61, 1), NA())</f>
        <v>#N/A</v>
      </c>
      <c r="S40" s="439" t="e">
        <f>IF(ISNUMBER(Regressions!U61),ROUND(Regressions!U61, 1), NA())</f>
        <v>#N/A</v>
      </c>
    </row>
    <row r="41" spans="1:19" x14ac:dyDescent="0.2">
      <c r="A41" s="378" t="str">
        <f>IF(ISBLANK(Regressions!A62), " ", Regressions!A62)</f>
        <v>Monaco</v>
      </c>
      <c r="B41" s="379">
        <f>IF(ISBLANK(Regressions!B62), " ", Regressions!B62)</f>
        <v>2017</v>
      </c>
      <c r="C41" s="387" t="str">
        <f>IF(ISBLANK(Regressions!C62), " ", Regressions!C62)</f>
        <v>Urban</v>
      </c>
      <c r="D41" s="381">
        <f>IF(ISBLANK(Regressions!D62), " ", Regressions!D62)</f>
        <v>9480</v>
      </c>
      <c r="E41" s="382" t="e">
        <f>IF(ISNUMBER(Regressions!E62),ROUND(Regressions!E62, 1), NA())</f>
        <v>#N/A</v>
      </c>
      <c r="F41" s="383" t="e">
        <f>IF(ISNUMBER(Regressions!F62),ROUND(Regressions!F62, 1), NA())</f>
        <v>#N/A</v>
      </c>
      <c r="G41" s="438" t="e">
        <f>IF(ISNUMBER(Regressions!G62),ROUND(Regressions!G62, 1), NA())</f>
        <v>#N/A</v>
      </c>
      <c r="H41" s="384" t="e">
        <f>IF(ISNUMBER(Regressions!H62),ROUND(Regressions!H62, 1), NA())</f>
        <v>#N/A</v>
      </c>
      <c r="I41" s="439" t="e">
        <f>IF(ISNUMBER(Regressions!I62),ROUND(Regressions!I62, 1), NA())</f>
        <v>#N/A</v>
      </c>
      <c r="J41" s="385" t="e">
        <f>IF(ISNUMBER(Regressions!K62),ROUND(Regressions!K62, 1), NA())</f>
        <v>#N/A</v>
      </c>
      <c r="K41" s="383" t="e">
        <f>IF(ISNUMBER(Regressions!L62),ROUND(Regressions!L62, 1), NA())</f>
        <v>#N/A</v>
      </c>
      <c r="L41" s="440" t="e">
        <f>IF(ISNUMBER(Regressions!M62),ROUND(Regressions!M62, 1), NA())</f>
        <v>#N/A</v>
      </c>
      <c r="M41" s="384" t="e">
        <f>IF(ISNUMBER(Regressions!N62),ROUND(Regressions!N62, 1), NA())</f>
        <v>#N/A</v>
      </c>
      <c r="N41" s="439" t="e">
        <f>IF(ISNUMBER(Regressions!O62),ROUND(Regressions!O62, 1), NA())</f>
        <v>#N/A</v>
      </c>
      <c r="O41" s="385" t="e">
        <f>IF(ISNUMBER(Regressions!Q62),ROUND(Regressions!Q62, 1), NA())</f>
        <v>#N/A</v>
      </c>
      <c r="P41" s="383" t="e">
        <f>IF(ISNUMBER(Regressions!R62),ROUND(Regressions!R62, 1), NA())</f>
        <v>#N/A</v>
      </c>
      <c r="Q41" s="386" t="e">
        <f>IF(ISNUMBER(Regressions!S62),ROUND(Regressions!S62, 1), NA())</f>
        <v>#N/A</v>
      </c>
      <c r="R41" s="384" t="e">
        <f>IF(ISNUMBER(Regressions!T62),ROUND(Regressions!T62, 1), NA())</f>
        <v>#N/A</v>
      </c>
      <c r="S41" s="439" t="e">
        <f>IF(ISNUMBER(Regressions!U62),ROUND(Regressions!U62, 1), NA())</f>
        <v>#N/A</v>
      </c>
    </row>
    <row r="42" spans="1:19" x14ac:dyDescent="0.2">
      <c r="A42" s="378" t="str">
        <f>IF(ISBLANK(Regressions!A63), " ", Regressions!A63)</f>
        <v>Monaco</v>
      </c>
      <c r="B42" s="379">
        <f>IF(ISBLANK(Regressions!B63), " ", Regressions!B63)</f>
        <v>2018</v>
      </c>
      <c r="C42" s="387" t="str">
        <f>IF(ISBLANK(Regressions!C63), " ", Regressions!C63)</f>
        <v>Urban</v>
      </c>
      <c r="D42" s="381">
        <f>IF(ISBLANK(Regressions!D63), " ", Regressions!D63)</f>
        <v>9522</v>
      </c>
      <c r="E42" s="382" t="e">
        <f>IF(ISNUMBER(Regressions!E63),ROUND(Regressions!E63, 1), NA())</f>
        <v>#N/A</v>
      </c>
      <c r="F42" s="383" t="e">
        <f>IF(ISNUMBER(Regressions!F63),ROUND(Regressions!F63, 1), NA())</f>
        <v>#N/A</v>
      </c>
      <c r="G42" s="438" t="e">
        <f>IF(ISNUMBER(Regressions!G63),ROUND(Regressions!G63, 1), NA())</f>
        <v>#N/A</v>
      </c>
      <c r="H42" s="384" t="e">
        <f>IF(ISNUMBER(Regressions!H63),ROUND(Regressions!H63, 1), NA())</f>
        <v>#N/A</v>
      </c>
      <c r="I42" s="439" t="e">
        <f>IF(ISNUMBER(Regressions!I63),ROUND(Regressions!I63, 1), NA())</f>
        <v>#N/A</v>
      </c>
      <c r="J42" s="385" t="e">
        <f>IF(ISNUMBER(Regressions!K63),ROUND(Regressions!K63, 1), NA())</f>
        <v>#N/A</v>
      </c>
      <c r="K42" s="383" t="e">
        <f>IF(ISNUMBER(Regressions!L63),ROUND(Regressions!L63, 1), NA())</f>
        <v>#N/A</v>
      </c>
      <c r="L42" s="440" t="e">
        <f>IF(ISNUMBER(Regressions!M63),ROUND(Regressions!M63, 1), NA())</f>
        <v>#N/A</v>
      </c>
      <c r="M42" s="384" t="e">
        <f>IF(ISNUMBER(Regressions!N63),ROUND(Regressions!N63, 1), NA())</f>
        <v>#N/A</v>
      </c>
      <c r="N42" s="439" t="e">
        <f>IF(ISNUMBER(Regressions!O63),ROUND(Regressions!O63, 1), NA())</f>
        <v>#N/A</v>
      </c>
      <c r="O42" s="385" t="e">
        <f>IF(ISNUMBER(Regressions!Q63),ROUND(Regressions!Q63, 1), NA())</f>
        <v>#N/A</v>
      </c>
      <c r="P42" s="383" t="e">
        <f>IF(ISNUMBER(Regressions!R63),ROUND(Regressions!R63, 1), NA())</f>
        <v>#N/A</v>
      </c>
      <c r="Q42" s="386" t="e">
        <f>IF(ISNUMBER(Regressions!S63),ROUND(Regressions!S63, 1), NA())</f>
        <v>#N/A</v>
      </c>
      <c r="R42" s="384" t="e">
        <f>IF(ISNUMBER(Regressions!T63),ROUND(Regressions!T63, 1), NA())</f>
        <v>#N/A</v>
      </c>
      <c r="S42" s="439" t="e">
        <f>IF(ISNUMBER(Regressions!U63),ROUND(Regressions!U63, 1), NA())</f>
        <v>#N/A</v>
      </c>
    </row>
    <row r="43" spans="1:19" x14ac:dyDescent="0.2">
      <c r="A43" s="389" t="str">
        <f>IF(ISBLANK(Regressions!A64), " ", Regressions!A64)</f>
        <v>Monaco</v>
      </c>
      <c r="B43" s="390">
        <f>IF(ISBLANK(Regressions!B64), " ", Regressions!B64)</f>
        <v>2019</v>
      </c>
      <c r="C43" s="391" t="str">
        <f>IF(ISBLANK(Regressions!C64), " ", Regressions!C64)</f>
        <v>Urban</v>
      </c>
      <c r="D43" s="392">
        <f>IF(ISBLANK(Regressions!D64), " ", Regressions!D64)</f>
        <v>9537</v>
      </c>
      <c r="E43" s="393" t="e">
        <f>IF(ISNUMBER(Regressions!E64),ROUND(Regressions!E64, 1), NA())</f>
        <v>#N/A</v>
      </c>
      <c r="F43" s="394" t="e">
        <f>IF(ISNUMBER(Regressions!F64),ROUND(Regressions!F64, 1), NA())</f>
        <v>#N/A</v>
      </c>
      <c r="G43" s="441" t="e">
        <f>IF(ISNUMBER(Regressions!G64),ROUND(Regressions!G64, 1), NA())</f>
        <v>#N/A</v>
      </c>
      <c r="H43" s="395" t="e">
        <f>IF(ISNUMBER(Regressions!H64),ROUND(Regressions!H64, 1), NA())</f>
        <v>#N/A</v>
      </c>
      <c r="I43" s="442" t="e">
        <f>IF(ISNUMBER(Regressions!I64),ROUND(Regressions!I64, 1), NA())</f>
        <v>#N/A</v>
      </c>
      <c r="J43" s="396" t="e">
        <f>IF(ISNUMBER(Regressions!K64),ROUND(Regressions!K64, 1), NA())</f>
        <v>#N/A</v>
      </c>
      <c r="K43" s="394" t="e">
        <f>IF(ISNUMBER(Regressions!L64),ROUND(Regressions!L64, 1), NA())</f>
        <v>#N/A</v>
      </c>
      <c r="L43" s="443" t="e">
        <f>IF(ISNUMBER(Regressions!M64),ROUND(Regressions!M64, 1), NA())</f>
        <v>#N/A</v>
      </c>
      <c r="M43" s="395" t="e">
        <f>IF(ISNUMBER(Regressions!N64),ROUND(Regressions!N64, 1), NA())</f>
        <v>#N/A</v>
      </c>
      <c r="N43" s="442" t="e">
        <f>IF(ISNUMBER(Regressions!O64),ROUND(Regressions!O64, 1), NA())</f>
        <v>#N/A</v>
      </c>
      <c r="O43" s="396" t="e">
        <f>IF(ISNUMBER(Regressions!Q64),ROUND(Regressions!Q64, 1), NA())</f>
        <v>#N/A</v>
      </c>
      <c r="P43" s="394" t="e">
        <f>IF(ISNUMBER(Regressions!R64),ROUND(Regressions!R64, 1), NA())</f>
        <v>#N/A</v>
      </c>
      <c r="Q43" s="397" t="e">
        <f>IF(ISNUMBER(Regressions!S64),ROUND(Regressions!S64, 1), NA())</f>
        <v>#N/A</v>
      </c>
      <c r="R43" s="395" t="e">
        <f>IF(ISNUMBER(Regressions!T64),ROUND(Regressions!T64, 1), NA())</f>
        <v>#N/A</v>
      </c>
      <c r="S43" s="442" t="e">
        <f>IF(ISNUMBER(Regressions!U64),ROUND(Regressions!U64, 1), NA())</f>
        <v>#N/A</v>
      </c>
    </row>
    <row r="44" spans="1:19" x14ac:dyDescent="0.2">
      <c r="A44" s="378" t="str">
        <f>IF(ISBLANK(Regressions!A76), " ", Regressions!A76)</f>
        <v>Monaco</v>
      </c>
      <c r="B44" s="379">
        <f>IF(ISBLANK(Regressions!B76), " ", Regressions!B76)</f>
        <v>2000</v>
      </c>
      <c r="C44" s="387" t="str">
        <f>IF(ISBLANK(Regressions!C76), " ", Regressions!C76)</f>
        <v>Rural</v>
      </c>
      <c r="D44" s="381">
        <f>IF(ISBLANK(Regressions!D76), " ", Regressions!D76)</f>
        <v>0</v>
      </c>
      <c r="E44" s="382" t="e">
        <f>IF(ISNUMBER(Regressions!E76),ROUND(Regressions!E76, 1), NA())</f>
        <v>#N/A</v>
      </c>
      <c r="F44" s="383" t="e">
        <f>IF(ISNUMBER(Regressions!F76),ROUND(Regressions!F76, 1), NA())</f>
        <v>#N/A</v>
      </c>
      <c r="G44" s="438" t="e">
        <f>IF(ISNUMBER(Regressions!G76),ROUND(Regressions!G76, 1), NA())</f>
        <v>#N/A</v>
      </c>
      <c r="H44" s="384" t="e">
        <f>IF(ISNUMBER(Regressions!H76),ROUND(Regressions!H76, 1), NA())</f>
        <v>#N/A</v>
      </c>
      <c r="I44" s="439" t="e">
        <f>IF(ISNUMBER(Regressions!I76),ROUND(Regressions!I76, 1), NA())</f>
        <v>#N/A</v>
      </c>
      <c r="J44" s="385" t="e">
        <f>IF(ISNUMBER(Regressions!K76),ROUND(Regressions!K76, 1), NA())</f>
        <v>#N/A</v>
      </c>
      <c r="K44" s="383" t="e">
        <f>IF(ISNUMBER(Regressions!L76),ROUND(Regressions!L76, 1), NA())</f>
        <v>#N/A</v>
      </c>
      <c r="L44" s="440" t="e">
        <f>IF(ISNUMBER(Regressions!M76),ROUND(Regressions!M76, 1), NA())</f>
        <v>#N/A</v>
      </c>
      <c r="M44" s="384" t="e">
        <f>IF(ISNUMBER(Regressions!N76),ROUND(Regressions!N76, 1), NA())</f>
        <v>#N/A</v>
      </c>
      <c r="N44" s="439" t="e">
        <f>IF(ISNUMBER(Regressions!O76),ROUND(Regressions!O76, 1), NA())</f>
        <v>#N/A</v>
      </c>
      <c r="O44" s="385" t="e">
        <f>IF(ISNUMBER(Regressions!Q76),ROUND(Regressions!Q76, 1), NA())</f>
        <v>#N/A</v>
      </c>
      <c r="P44" s="383" t="e">
        <f>IF(ISNUMBER(Regressions!R76),ROUND(Regressions!R76, 1), NA())</f>
        <v>#N/A</v>
      </c>
      <c r="Q44" s="386" t="e">
        <f>IF(ISNUMBER(Regressions!S76),ROUND(Regressions!S76, 1), NA())</f>
        <v>#N/A</v>
      </c>
      <c r="R44" s="384" t="e">
        <f>IF(ISNUMBER(Regressions!T76),ROUND(Regressions!T76, 1), NA())</f>
        <v>#N/A</v>
      </c>
      <c r="S44" s="439" t="e">
        <f>IF(ISNUMBER(Regressions!U76),ROUND(Regressions!U76, 1), NA())</f>
        <v>#N/A</v>
      </c>
    </row>
    <row r="45" spans="1:19" x14ac:dyDescent="0.2">
      <c r="A45" s="378" t="str">
        <f>IF(ISBLANK(Regressions!A77), " ", Regressions!A77)</f>
        <v>Monaco</v>
      </c>
      <c r="B45" s="379">
        <f>IF(ISBLANK(Regressions!B77), " ", Regressions!B77)</f>
        <v>2001</v>
      </c>
      <c r="C45" s="387" t="str">
        <f>IF(ISBLANK(Regressions!C77), " ", Regressions!C77)</f>
        <v>Rural</v>
      </c>
      <c r="D45" s="381">
        <f>IF(ISBLANK(Regressions!D77), " ", Regressions!D77)</f>
        <v>0</v>
      </c>
      <c r="E45" s="382" t="e">
        <f>IF(ISNUMBER(Regressions!E77),ROUND(Regressions!E77, 1), NA())</f>
        <v>#N/A</v>
      </c>
      <c r="F45" s="383" t="e">
        <f>IF(ISNUMBER(Regressions!F77),ROUND(Regressions!F77, 1), NA())</f>
        <v>#N/A</v>
      </c>
      <c r="G45" s="438" t="e">
        <f>IF(ISNUMBER(Regressions!G77),ROUND(Regressions!G77, 1), NA())</f>
        <v>#N/A</v>
      </c>
      <c r="H45" s="384" t="e">
        <f>IF(ISNUMBER(Regressions!H77),ROUND(Regressions!H77, 1), NA())</f>
        <v>#N/A</v>
      </c>
      <c r="I45" s="439" t="e">
        <f>IF(ISNUMBER(Regressions!I77),ROUND(Regressions!I77, 1), NA())</f>
        <v>#N/A</v>
      </c>
      <c r="J45" s="385" t="e">
        <f>IF(ISNUMBER(Regressions!K77),ROUND(Regressions!K77, 1), NA())</f>
        <v>#N/A</v>
      </c>
      <c r="K45" s="383" t="e">
        <f>IF(ISNUMBER(Regressions!L77),ROUND(Regressions!L77, 1), NA())</f>
        <v>#N/A</v>
      </c>
      <c r="L45" s="440" t="e">
        <f>IF(ISNUMBER(Regressions!M77),ROUND(Regressions!M77, 1), NA())</f>
        <v>#N/A</v>
      </c>
      <c r="M45" s="384" t="e">
        <f>IF(ISNUMBER(Regressions!N77),ROUND(Regressions!N77, 1), NA())</f>
        <v>#N/A</v>
      </c>
      <c r="N45" s="439" t="e">
        <f>IF(ISNUMBER(Regressions!O77),ROUND(Regressions!O77, 1), NA())</f>
        <v>#N/A</v>
      </c>
      <c r="O45" s="385" t="e">
        <f>IF(ISNUMBER(Regressions!Q77),ROUND(Regressions!Q77, 1), NA())</f>
        <v>#N/A</v>
      </c>
      <c r="P45" s="383" t="e">
        <f>IF(ISNUMBER(Regressions!R77),ROUND(Regressions!R77, 1), NA())</f>
        <v>#N/A</v>
      </c>
      <c r="Q45" s="386" t="e">
        <f>IF(ISNUMBER(Regressions!S77),ROUND(Regressions!S77, 1), NA())</f>
        <v>#N/A</v>
      </c>
      <c r="R45" s="384" t="e">
        <f>IF(ISNUMBER(Regressions!T77),ROUND(Regressions!T77, 1), NA())</f>
        <v>#N/A</v>
      </c>
      <c r="S45" s="439" t="e">
        <f>IF(ISNUMBER(Regressions!U77),ROUND(Regressions!U77, 1), NA())</f>
        <v>#N/A</v>
      </c>
    </row>
    <row r="46" spans="1:19" x14ac:dyDescent="0.2">
      <c r="A46" s="378" t="str">
        <f>IF(ISBLANK(Regressions!A78), " ", Regressions!A78)</f>
        <v>Monaco</v>
      </c>
      <c r="B46" s="379">
        <f>IF(ISBLANK(Regressions!B78), " ", Regressions!B78)</f>
        <v>2002</v>
      </c>
      <c r="C46" s="387" t="str">
        <f>IF(ISBLANK(Regressions!C78), " ", Regressions!C78)</f>
        <v>Rural</v>
      </c>
      <c r="D46" s="381">
        <f>IF(ISBLANK(Regressions!D78), " ", Regressions!D78)</f>
        <v>0</v>
      </c>
      <c r="E46" s="382" t="e">
        <f>IF(ISNUMBER(Regressions!E78),ROUND(Regressions!E78, 1), NA())</f>
        <v>#N/A</v>
      </c>
      <c r="F46" s="383" t="e">
        <f>IF(ISNUMBER(Regressions!F78),ROUND(Regressions!F78, 1), NA())</f>
        <v>#N/A</v>
      </c>
      <c r="G46" s="438" t="e">
        <f>IF(ISNUMBER(Regressions!G78),ROUND(Regressions!G78, 1), NA())</f>
        <v>#N/A</v>
      </c>
      <c r="H46" s="384" t="e">
        <f>IF(ISNUMBER(Regressions!H78),ROUND(Regressions!H78, 1), NA())</f>
        <v>#N/A</v>
      </c>
      <c r="I46" s="439" t="e">
        <f>IF(ISNUMBER(Regressions!I78),ROUND(Regressions!I78, 1), NA())</f>
        <v>#N/A</v>
      </c>
      <c r="J46" s="385" t="e">
        <f>IF(ISNUMBER(Regressions!K78),ROUND(Regressions!K78, 1), NA())</f>
        <v>#N/A</v>
      </c>
      <c r="K46" s="383" t="e">
        <f>IF(ISNUMBER(Regressions!L78),ROUND(Regressions!L78, 1), NA())</f>
        <v>#N/A</v>
      </c>
      <c r="L46" s="440" t="e">
        <f>IF(ISNUMBER(Regressions!M78),ROUND(Regressions!M78, 1), NA())</f>
        <v>#N/A</v>
      </c>
      <c r="M46" s="384" t="e">
        <f>IF(ISNUMBER(Regressions!N78),ROUND(Regressions!N78, 1), NA())</f>
        <v>#N/A</v>
      </c>
      <c r="N46" s="439" t="e">
        <f>IF(ISNUMBER(Regressions!O78),ROUND(Regressions!O78, 1), NA())</f>
        <v>#N/A</v>
      </c>
      <c r="O46" s="385" t="e">
        <f>IF(ISNUMBER(Regressions!Q78),ROUND(Regressions!Q78, 1), NA())</f>
        <v>#N/A</v>
      </c>
      <c r="P46" s="383" t="e">
        <f>IF(ISNUMBER(Regressions!R78),ROUND(Regressions!R78, 1), NA())</f>
        <v>#N/A</v>
      </c>
      <c r="Q46" s="386" t="e">
        <f>IF(ISNUMBER(Regressions!S78),ROUND(Regressions!S78, 1), NA())</f>
        <v>#N/A</v>
      </c>
      <c r="R46" s="384" t="e">
        <f>IF(ISNUMBER(Regressions!T78),ROUND(Regressions!T78, 1), NA())</f>
        <v>#N/A</v>
      </c>
      <c r="S46" s="439" t="e">
        <f>IF(ISNUMBER(Regressions!U78),ROUND(Regressions!U78, 1), NA())</f>
        <v>#N/A</v>
      </c>
    </row>
    <row r="47" spans="1:19" x14ac:dyDescent="0.2">
      <c r="A47" s="378" t="str">
        <f>IF(ISBLANK(Regressions!A79), " ", Regressions!A79)</f>
        <v>Monaco</v>
      </c>
      <c r="B47" s="379">
        <f>IF(ISBLANK(Regressions!B79), " ", Regressions!B79)</f>
        <v>2003</v>
      </c>
      <c r="C47" s="387" t="str">
        <f>IF(ISBLANK(Regressions!C79), " ", Regressions!C79)</f>
        <v>Rural</v>
      </c>
      <c r="D47" s="381">
        <f>IF(ISBLANK(Regressions!D79), " ", Regressions!D79)</f>
        <v>0</v>
      </c>
      <c r="E47" s="382" t="e">
        <f>IF(ISNUMBER(Regressions!E79),ROUND(Regressions!E79, 1), NA())</f>
        <v>#N/A</v>
      </c>
      <c r="F47" s="383" t="e">
        <f>IF(ISNUMBER(Regressions!F79),ROUND(Regressions!F79, 1), NA())</f>
        <v>#N/A</v>
      </c>
      <c r="G47" s="438" t="e">
        <f>IF(ISNUMBER(Regressions!G79),ROUND(Regressions!G79, 1), NA())</f>
        <v>#N/A</v>
      </c>
      <c r="H47" s="384" t="e">
        <f>IF(ISNUMBER(Regressions!H79),ROUND(Regressions!H79, 1), NA())</f>
        <v>#N/A</v>
      </c>
      <c r="I47" s="439" t="e">
        <f>IF(ISNUMBER(Regressions!I79),ROUND(Regressions!I79, 1), NA())</f>
        <v>#N/A</v>
      </c>
      <c r="J47" s="385" t="e">
        <f>IF(ISNUMBER(Regressions!K79),ROUND(Regressions!K79, 1), NA())</f>
        <v>#N/A</v>
      </c>
      <c r="K47" s="383" t="e">
        <f>IF(ISNUMBER(Regressions!L79),ROUND(Regressions!L79, 1), NA())</f>
        <v>#N/A</v>
      </c>
      <c r="L47" s="440" t="e">
        <f>IF(ISNUMBER(Regressions!M79),ROUND(Regressions!M79, 1), NA())</f>
        <v>#N/A</v>
      </c>
      <c r="M47" s="384" t="e">
        <f>IF(ISNUMBER(Regressions!N79),ROUND(Regressions!N79, 1), NA())</f>
        <v>#N/A</v>
      </c>
      <c r="N47" s="439" t="e">
        <f>IF(ISNUMBER(Regressions!O79),ROUND(Regressions!O79, 1), NA())</f>
        <v>#N/A</v>
      </c>
      <c r="O47" s="385" t="e">
        <f>IF(ISNUMBER(Regressions!Q79),ROUND(Regressions!Q79, 1), NA())</f>
        <v>#N/A</v>
      </c>
      <c r="P47" s="383" t="e">
        <f>IF(ISNUMBER(Regressions!R79),ROUND(Regressions!R79, 1), NA())</f>
        <v>#N/A</v>
      </c>
      <c r="Q47" s="386" t="e">
        <f>IF(ISNUMBER(Regressions!S79),ROUND(Regressions!S79, 1), NA())</f>
        <v>#N/A</v>
      </c>
      <c r="R47" s="384" t="e">
        <f>IF(ISNUMBER(Regressions!T79),ROUND(Regressions!T79, 1), NA())</f>
        <v>#N/A</v>
      </c>
      <c r="S47" s="439" t="e">
        <f>IF(ISNUMBER(Regressions!U79),ROUND(Regressions!U79, 1), NA())</f>
        <v>#N/A</v>
      </c>
    </row>
    <row r="48" spans="1:19" x14ac:dyDescent="0.2">
      <c r="A48" s="378" t="str">
        <f>IF(ISBLANK(Regressions!A80), " ", Regressions!A80)</f>
        <v>Monaco</v>
      </c>
      <c r="B48" s="379">
        <f>IF(ISBLANK(Regressions!B80), " ", Regressions!B80)</f>
        <v>2004</v>
      </c>
      <c r="C48" s="387" t="str">
        <f>IF(ISBLANK(Regressions!C80), " ", Regressions!C80)</f>
        <v>Rural</v>
      </c>
      <c r="D48" s="381">
        <f>IF(ISBLANK(Regressions!D80), " ", Regressions!D80)</f>
        <v>0</v>
      </c>
      <c r="E48" s="382" t="e">
        <f>IF(ISNUMBER(Regressions!E80),ROUND(Regressions!E80, 1), NA())</f>
        <v>#N/A</v>
      </c>
      <c r="F48" s="383" t="e">
        <f>IF(ISNUMBER(Regressions!F80),ROUND(Regressions!F80, 1), NA())</f>
        <v>#N/A</v>
      </c>
      <c r="G48" s="438" t="e">
        <f>IF(ISNUMBER(Regressions!G80),ROUND(Regressions!G80, 1), NA())</f>
        <v>#N/A</v>
      </c>
      <c r="H48" s="384" t="e">
        <f>IF(ISNUMBER(Regressions!H80),ROUND(Regressions!H80, 1), NA())</f>
        <v>#N/A</v>
      </c>
      <c r="I48" s="439" t="e">
        <f>IF(ISNUMBER(Regressions!I80),ROUND(Regressions!I80, 1), NA())</f>
        <v>#N/A</v>
      </c>
      <c r="J48" s="385" t="e">
        <f>IF(ISNUMBER(Regressions!K80),ROUND(Regressions!K80, 1), NA())</f>
        <v>#N/A</v>
      </c>
      <c r="K48" s="383" t="e">
        <f>IF(ISNUMBER(Regressions!L80),ROUND(Regressions!L80, 1), NA())</f>
        <v>#N/A</v>
      </c>
      <c r="L48" s="440" t="e">
        <f>IF(ISNUMBER(Regressions!M80),ROUND(Regressions!M80, 1), NA())</f>
        <v>#N/A</v>
      </c>
      <c r="M48" s="384" t="e">
        <f>IF(ISNUMBER(Regressions!N80),ROUND(Regressions!N80, 1), NA())</f>
        <v>#N/A</v>
      </c>
      <c r="N48" s="439" t="e">
        <f>IF(ISNUMBER(Regressions!O80),ROUND(Regressions!O80, 1), NA())</f>
        <v>#N/A</v>
      </c>
      <c r="O48" s="385" t="e">
        <f>IF(ISNUMBER(Regressions!Q80),ROUND(Regressions!Q80, 1), NA())</f>
        <v>#N/A</v>
      </c>
      <c r="P48" s="383" t="e">
        <f>IF(ISNUMBER(Regressions!R80),ROUND(Regressions!R80, 1), NA())</f>
        <v>#N/A</v>
      </c>
      <c r="Q48" s="386" t="e">
        <f>IF(ISNUMBER(Regressions!S80),ROUND(Regressions!S80, 1), NA())</f>
        <v>#N/A</v>
      </c>
      <c r="R48" s="384" t="e">
        <f>IF(ISNUMBER(Regressions!T80),ROUND(Regressions!T80, 1), NA())</f>
        <v>#N/A</v>
      </c>
      <c r="S48" s="439" t="e">
        <f>IF(ISNUMBER(Regressions!U80),ROUND(Regressions!U80, 1), NA())</f>
        <v>#N/A</v>
      </c>
    </row>
    <row r="49" spans="1:19" x14ac:dyDescent="0.2">
      <c r="A49" s="378" t="str">
        <f>IF(ISBLANK(Regressions!A81), " ", Regressions!A81)</f>
        <v>Monaco</v>
      </c>
      <c r="B49" s="379">
        <f>IF(ISBLANK(Regressions!B81), " ", Regressions!B81)</f>
        <v>2005</v>
      </c>
      <c r="C49" s="387" t="str">
        <f>IF(ISBLANK(Regressions!C81), " ", Regressions!C81)</f>
        <v>Rural</v>
      </c>
      <c r="D49" s="381">
        <f>IF(ISBLANK(Regressions!D81), " ", Regressions!D81)</f>
        <v>0</v>
      </c>
      <c r="E49" s="382" t="e">
        <f>IF(ISNUMBER(Regressions!E81),ROUND(Regressions!E81, 1), NA())</f>
        <v>#N/A</v>
      </c>
      <c r="F49" s="383" t="e">
        <f>IF(ISNUMBER(Regressions!F81),ROUND(Regressions!F81, 1), NA())</f>
        <v>#N/A</v>
      </c>
      <c r="G49" s="438" t="e">
        <f>IF(ISNUMBER(Regressions!G81),ROUND(Regressions!G81, 1), NA())</f>
        <v>#N/A</v>
      </c>
      <c r="H49" s="384" t="e">
        <f>IF(ISNUMBER(Regressions!H81),ROUND(Regressions!H81, 1), NA())</f>
        <v>#N/A</v>
      </c>
      <c r="I49" s="439" t="e">
        <f>IF(ISNUMBER(Regressions!I81),ROUND(Regressions!I81, 1), NA())</f>
        <v>#N/A</v>
      </c>
      <c r="J49" s="385" t="e">
        <f>IF(ISNUMBER(Regressions!K81),ROUND(Regressions!K81, 1), NA())</f>
        <v>#N/A</v>
      </c>
      <c r="K49" s="383" t="e">
        <f>IF(ISNUMBER(Regressions!L81),ROUND(Regressions!L81, 1), NA())</f>
        <v>#N/A</v>
      </c>
      <c r="L49" s="440" t="e">
        <f>IF(ISNUMBER(Regressions!M81),ROUND(Regressions!M81, 1), NA())</f>
        <v>#N/A</v>
      </c>
      <c r="M49" s="384" t="e">
        <f>IF(ISNUMBER(Regressions!N81),ROUND(Regressions!N81, 1), NA())</f>
        <v>#N/A</v>
      </c>
      <c r="N49" s="439" t="e">
        <f>IF(ISNUMBER(Regressions!O81),ROUND(Regressions!O81, 1), NA())</f>
        <v>#N/A</v>
      </c>
      <c r="O49" s="385" t="e">
        <f>IF(ISNUMBER(Regressions!Q81),ROUND(Regressions!Q81, 1), NA())</f>
        <v>#N/A</v>
      </c>
      <c r="P49" s="383" t="e">
        <f>IF(ISNUMBER(Regressions!R81),ROUND(Regressions!R81, 1), NA())</f>
        <v>#N/A</v>
      </c>
      <c r="Q49" s="386" t="e">
        <f>IF(ISNUMBER(Regressions!S81),ROUND(Regressions!S81, 1), NA())</f>
        <v>#N/A</v>
      </c>
      <c r="R49" s="384" t="e">
        <f>IF(ISNUMBER(Regressions!T81),ROUND(Regressions!T81, 1), NA())</f>
        <v>#N/A</v>
      </c>
      <c r="S49" s="439" t="e">
        <f>IF(ISNUMBER(Regressions!U81),ROUND(Regressions!U81, 1), NA())</f>
        <v>#N/A</v>
      </c>
    </row>
    <row r="50" spans="1:19" x14ac:dyDescent="0.2">
      <c r="A50" s="378" t="str">
        <f>IF(ISBLANK(Regressions!A82), " ", Regressions!A82)</f>
        <v>Monaco</v>
      </c>
      <c r="B50" s="379">
        <f>IF(ISBLANK(Regressions!B82), " ", Regressions!B82)</f>
        <v>2006</v>
      </c>
      <c r="C50" s="387" t="str">
        <f>IF(ISBLANK(Regressions!C82), " ", Regressions!C82)</f>
        <v>Rural</v>
      </c>
      <c r="D50" s="381">
        <f>IF(ISBLANK(Regressions!D82), " ", Regressions!D82)</f>
        <v>0</v>
      </c>
      <c r="E50" s="382" t="e">
        <f>IF(ISNUMBER(Regressions!E82),ROUND(Regressions!E82, 1), NA())</f>
        <v>#N/A</v>
      </c>
      <c r="F50" s="383" t="e">
        <f>IF(ISNUMBER(Regressions!F82),ROUND(Regressions!F82, 1), NA())</f>
        <v>#N/A</v>
      </c>
      <c r="G50" s="438" t="e">
        <f>IF(ISNUMBER(Regressions!G82),ROUND(Regressions!G82, 1), NA())</f>
        <v>#N/A</v>
      </c>
      <c r="H50" s="384" t="e">
        <f>IF(ISNUMBER(Regressions!H82),ROUND(Regressions!H82, 1), NA())</f>
        <v>#N/A</v>
      </c>
      <c r="I50" s="439" t="e">
        <f>IF(ISNUMBER(Regressions!I82),ROUND(Regressions!I82, 1), NA())</f>
        <v>#N/A</v>
      </c>
      <c r="J50" s="385" t="e">
        <f>IF(ISNUMBER(Regressions!K82),ROUND(Regressions!K82, 1), NA())</f>
        <v>#N/A</v>
      </c>
      <c r="K50" s="383" t="e">
        <f>IF(ISNUMBER(Regressions!L82),ROUND(Regressions!L82, 1), NA())</f>
        <v>#N/A</v>
      </c>
      <c r="L50" s="440" t="e">
        <f>IF(ISNUMBER(Regressions!M82),ROUND(Regressions!M82, 1), NA())</f>
        <v>#N/A</v>
      </c>
      <c r="M50" s="384" t="e">
        <f>IF(ISNUMBER(Regressions!N82),ROUND(Regressions!N82, 1), NA())</f>
        <v>#N/A</v>
      </c>
      <c r="N50" s="439" t="e">
        <f>IF(ISNUMBER(Regressions!O82),ROUND(Regressions!O82, 1), NA())</f>
        <v>#N/A</v>
      </c>
      <c r="O50" s="385" t="e">
        <f>IF(ISNUMBER(Regressions!Q82),ROUND(Regressions!Q82, 1), NA())</f>
        <v>#N/A</v>
      </c>
      <c r="P50" s="383" t="e">
        <f>IF(ISNUMBER(Regressions!R82),ROUND(Regressions!R82, 1), NA())</f>
        <v>#N/A</v>
      </c>
      <c r="Q50" s="386" t="e">
        <f>IF(ISNUMBER(Regressions!S82),ROUND(Regressions!S82, 1), NA())</f>
        <v>#N/A</v>
      </c>
      <c r="R50" s="384" t="e">
        <f>IF(ISNUMBER(Regressions!T82),ROUND(Regressions!T82, 1), NA())</f>
        <v>#N/A</v>
      </c>
      <c r="S50" s="439" t="e">
        <f>IF(ISNUMBER(Regressions!U82),ROUND(Regressions!U82, 1), NA())</f>
        <v>#N/A</v>
      </c>
    </row>
    <row r="51" spans="1:19" x14ac:dyDescent="0.2">
      <c r="A51" s="378" t="str">
        <f>IF(ISBLANK(Regressions!A83), " ", Regressions!A83)</f>
        <v>Monaco</v>
      </c>
      <c r="B51" s="379">
        <f>IF(ISBLANK(Regressions!B83), " ", Regressions!B83)</f>
        <v>2007</v>
      </c>
      <c r="C51" s="387" t="str">
        <f>IF(ISBLANK(Regressions!C83), " ", Regressions!C83)</f>
        <v>Rural</v>
      </c>
      <c r="D51" s="381">
        <f>IF(ISBLANK(Regressions!D83), " ", Regressions!D83)</f>
        <v>0</v>
      </c>
      <c r="E51" s="382" t="e">
        <f>IF(ISNUMBER(Regressions!E83),ROUND(Regressions!E83, 1), NA())</f>
        <v>#N/A</v>
      </c>
      <c r="F51" s="383" t="e">
        <f>IF(ISNUMBER(Regressions!F83),ROUND(Regressions!F83, 1), NA())</f>
        <v>#N/A</v>
      </c>
      <c r="G51" s="438" t="e">
        <f>IF(ISNUMBER(Regressions!G83),ROUND(Regressions!G83, 1), NA())</f>
        <v>#N/A</v>
      </c>
      <c r="H51" s="384" t="e">
        <f>IF(ISNUMBER(Regressions!H83),ROUND(Regressions!H83, 1), NA())</f>
        <v>#N/A</v>
      </c>
      <c r="I51" s="439" t="e">
        <f>IF(ISNUMBER(Regressions!I83),ROUND(Regressions!I83, 1), NA())</f>
        <v>#N/A</v>
      </c>
      <c r="J51" s="385" t="e">
        <f>IF(ISNUMBER(Regressions!K83),ROUND(Regressions!K83, 1), NA())</f>
        <v>#N/A</v>
      </c>
      <c r="K51" s="383" t="e">
        <f>IF(ISNUMBER(Regressions!L83),ROUND(Regressions!L83, 1), NA())</f>
        <v>#N/A</v>
      </c>
      <c r="L51" s="440" t="e">
        <f>IF(ISNUMBER(Regressions!M83),ROUND(Regressions!M83, 1), NA())</f>
        <v>#N/A</v>
      </c>
      <c r="M51" s="384" t="e">
        <f>IF(ISNUMBER(Regressions!N83),ROUND(Regressions!N83, 1), NA())</f>
        <v>#N/A</v>
      </c>
      <c r="N51" s="439" t="e">
        <f>IF(ISNUMBER(Regressions!O83),ROUND(Regressions!O83, 1), NA())</f>
        <v>#N/A</v>
      </c>
      <c r="O51" s="385" t="e">
        <f>IF(ISNUMBER(Regressions!Q83),ROUND(Regressions!Q83, 1), NA())</f>
        <v>#N/A</v>
      </c>
      <c r="P51" s="383" t="e">
        <f>IF(ISNUMBER(Regressions!R83),ROUND(Regressions!R83, 1), NA())</f>
        <v>#N/A</v>
      </c>
      <c r="Q51" s="386" t="e">
        <f>IF(ISNUMBER(Regressions!S83),ROUND(Regressions!S83, 1), NA())</f>
        <v>#N/A</v>
      </c>
      <c r="R51" s="384" t="e">
        <f>IF(ISNUMBER(Regressions!T83),ROUND(Regressions!T83, 1), NA())</f>
        <v>#N/A</v>
      </c>
      <c r="S51" s="439" t="e">
        <f>IF(ISNUMBER(Regressions!U83),ROUND(Regressions!U83, 1), NA())</f>
        <v>#N/A</v>
      </c>
    </row>
    <row r="52" spans="1:19" x14ac:dyDescent="0.2">
      <c r="A52" s="378" t="str">
        <f>IF(ISBLANK(Regressions!A84), " ", Regressions!A84)</f>
        <v>Monaco</v>
      </c>
      <c r="B52" s="379">
        <f>IF(ISBLANK(Regressions!B84), " ", Regressions!B84)</f>
        <v>2008</v>
      </c>
      <c r="C52" s="387" t="str">
        <f>IF(ISBLANK(Regressions!C84), " ", Regressions!C84)</f>
        <v>Rural</v>
      </c>
      <c r="D52" s="381">
        <f>IF(ISBLANK(Regressions!D84), " ", Regressions!D84)</f>
        <v>0</v>
      </c>
      <c r="E52" s="382" t="e">
        <f>IF(ISNUMBER(Regressions!E84),ROUND(Regressions!E84, 1), NA())</f>
        <v>#N/A</v>
      </c>
      <c r="F52" s="383" t="e">
        <f>IF(ISNUMBER(Regressions!F84),ROUND(Regressions!F84, 1), NA())</f>
        <v>#N/A</v>
      </c>
      <c r="G52" s="438" t="e">
        <f>IF(ISNUMBER(Regressions!G84),ROUND(Regressions!G84, 1), NA())</f>
        <v>#N/A</v>
      </c>
      <c r="H52" s="384" t="e">
        <f>IF(ISNUMBER(Regressions!H84),ROUND(Regressions!H84, 1), NA())</f>
        <v>#N/A</v>
      </c>
      <c r="I52" s="439" t="e">
        <f>IF(ISNUMBER(Regressions!I84),ROUND(Regressions!I84, 1), NA())</f>
        <v>#N/A</v>
      </c>
      <c r="J52" s="385" t="e">
        <f>IF(ISNUMBER(Regressions!K84),ROUND(Regressions!K84, 1), NA())</f>
        <v>#N/A</v>
      </c>
      <c r="K52" s="383" t="e">
        <f>IF(ISNUMBER(Regressions!L84),ROUND(Regressions!L84, 1), NA())</f>
        <v>#N/A</v>
      </c>
      <c r="L52" s="440" t="e">
        <f>IF(ISNUMBER(Regressions!M84),ROUND(Regressions!M84, 1), NA())</f>
        <v>#N/A</v>
      </c>
      <c r="M52" s="384" t="e">
        <f>IF(ISNUMBER(Regressions!N84),ROUND(Regressions!N84, 1), NA())</f>
        <v>#N/A</v>
      </c>
      <c r="N52" s="439" t="e">
        <f>IF(ISNUMBER(Regressions!O84),ROUND(Regressions!O84, 1), NA())</f>
        <v>#N/A</v>
      </c>
      <c r="O52" s="385" t="e">
        <f>IF(ISNUMBER(Regressions!Q84),ROUND(Regressions!Q84, 1), NA())</f>
        <v>#N/A</v>
      </c>
      <c r="P52" s="383" t="e">
        <f>IF(ISNUMBER(Regressions!R84),ROUND(Regressions!R84, 1), NA())</f>
        <v>#N/A</v>
      </c>
      <c r="Q52" s="386" t="e">
        <f>IF(ISNUMBER(Regressions!S84),ROUND(Regressions!S84, 1), NA())</f>
        <v>#N/A</v>
      </c>
      <c r="R52" s="384" t="e">
        <f>IF(ISNUMBER(Regressions!T84),ROUND(Regressions!T84, 1), NA())</f>
        <v>#N/A</v>
      </c>
      <c r="S52" s="439" t="e">
        <f>IF(ISNUMBER(Regressions!U84),ROUND(Regressions!U84, 1), NA())</f>
        <v>#N/A</v>
      </c>
    </row>
    <row r="53" spans="1:19" x14ac:dyDescent="0.2">
      <c r="A53" s="378" t="str">
        <f>IF(ISBLANK(Regressions!A85), " ", Regressions!A85)</f>
        <v>Monaco</v>
      </c>
      <c r="B53" s="379">
        <f>IF(ISBLANK(Regressions!B85), " ", Regressions!B85)</f>
        <v>2009</v>
      </c>
      <c r="C53" s="387" t="str">
        <f>IF(ISBLANK(Regressions!C85), " ", Regressions!C85)</f>
        <v>Rural</v>
      </c>
      <c r="D53" s="381">
        <f>IF(ISBLANK(Regressions!D85), " ", Regressions!D85)</f>
        <v>0</v>
      </c>
      <c r="E53" s="382" t="e">
        <f>IF(ISNUMBER(Regressions!E85),ROUND(Regressions!E85, 1), NA())</f>
        <v>#N/A</v>
      </c>
      <c r="F53" s="383" t="e">
        <f>IF(ISNUMBER(Regressions!F85),ROUND(Regressions!F85, 1), NA())</f>
        <v>#N/A</v>
      </c>
      <c r="G53" s="438" t="e">
        <f>IF(ISNUMBER(Regressions!G85),ROUND(Regressions!G85, 1), NA())</f>
        <v>#N/A</v>
      </c>
      <c r="H53" s="384" t="e">
        <f>IF(ISNUMBER(Regressions!H85),ROUND(Regressions!H85, 1), NA())</f>
        <v>#N/A</v>
      </c>
      <c r="I53" s="439" t="e">
        <f>IF(ISNUMBER(Regressions!I85),ROUND(Regressions!I85, 1), NA())</f>
        <v>#N/A</v>
      </c>
      <c r="J53" s="385" t="e">
        <f>IF(ISNUMBER(Regressions!K85),ROUND(Regressions!K85, 1), NA())</f>
        <v>#N/A</v>
      </c>
      <c r="K53" s="383" t="e">
        <f>IF(ISNUMBER(Regressions!L85),ROUND(Regressions!L85, 1), NA())</f>
        <v>#N/A</v>
      </c>
      <c r="L53" s="440" t="e">
        <f>IF(ISNUMBER(Regressions!M85),ROUND(Regressions!M85, 1), NA())</f>
        <v>#N/A</v>
      </c>
      <c r="M53" s="384" t="e">
        <f>IF(ISNUMBER(Regressions!N85),ROUND(Regressions!N85, 1), NA())</f>
        <v>#N/A</v>
      </c>
      <c r="N53" s="439" t="e">
        <f>IF(ISNUMBER(Regressions!O85),ROUND(Regressions!O85, 1), NA())</f>
        <v>#N/A</v>
      </c>
      <c r="O53" s="385" t="e">
        <f>IF(ISNUMBER(Regressions!Q85),ROUND(Regressions!Q85, 1), NA())</f>
        <v>#N/A</v>
      </c>
      <c r="P53" s="383" t="e">
        <f>IF(ISNUMBER(Regressions!R85),ROUND(Regressions!R85, 1), NA())</f>
        <v>#N/A</v>
      </c>
      <c r="Q53" s="386" t="e">
        <f>IF(ISNUMBER(Regressions!S85),ROUND(Regressions!S85, 1), NA())</f>
        <v>#N/A</v>
      </c>
      <c r="R53" s="384" t="e">
        <f>IF(ISNUMBER(Regressions!T85),ROUND(Regressions!T85, 1), NA())</f>
        <v>#N/A</v>
      </c>
      <c r="S53" s="439" t="e">
        <f>IF(ISNUMBER(Regressions!U85),ROUND(Regressions!U85, 1), NA())</f>
        <v>#N/A</v>
      </c>
    </row>
    <row r="54" spans="1:19" x14ac:dyDescent="0.2">
      <c r="A54" s="378" t="str">
        <f>IF(ISBLANK(Regressions!A86), " ", Regressions!A86)</f>
        <v>Monaco</v>
      </c>
      <c r="B54" s="379">
        <f>IF(ISBLANK(Regressions!B86), " ", Regressions!B86)</f>
        <v>2010</v>
      </c>
      <c r="C54" s="387" t="str">
        <f>IF(ISBLANK(Regressions!C86), " ", Regressions!C86)</f>
        <v>Rural</v>
      </c>
      <c r="D54" s="381">
        <f>IF(ISBLANK(Regressions!D86), " ", Regressions!D86)</f>
        <v>0</v>
      </c>
      <c r="E54" s="382" t="e">
        <f>IF(ISNUMBER(Regressions!E86),ROUND(Regressions!E86, 1), NA())</f>
        <v>#N/A</v>
      </c>
      <c r="F54" s="383" t="e">
        <f>IF(ISNUMBER(Regressions!F86),ROUND(Regressions!F86, 1), NA())</f>
        <v>#N/A</v>
      </c>
      <c r="G54" s="438" t="e">
        <f>IF(ISNUMBER(Regressions!G86),ROUND(Regressions!G86, 1), NA())</f>
        <v>#N/A</v>
      </c>
      <c r="H54" s="384" t="e">
        <f>IF(ISNUMBER(Regressions!H86),ROUND(Regressions!H86, 1), NA())</f>
        <v>#N/A</v>
      </c>
      <c r="I54" s="439" t="e">
        <f>IF(ISNUMBER(Regressions!I86),ROUND(Regressions!I86, 1), NA())</f>
        <v>#N/A</v>
      </c>
      <c r="J54" s="385" t="e">
        <f>IF(ISNUMBER(Regressions!K86),ROUND(Regressions!K86, 1), NA())</f>
        <v>#N/A</v>
      </c>
      <c r="K54" s="383" t="e">
        <f>IF(ISNUMBER(Regressions!L86),ROUND(Regressions!L86, 1), NA())</f>
        <v>#N/A</v>
      </c>
      <c r="L54" s="440" t="e">
        <f>IF(ISNUMBER(Regressions!M86),ROUND(Regressions!M86, 1), NA())</f>
        <v>#N/A</v>
      </c>
      <c r="M54" s="384" t="e">
        <f>IF(ISNUMBER(Regressions!N86),ROUND(Regressions!N86, 1), NA())</f>
        <v>#N/A</v>
      </c>
      <c r="N54" s="439" t="e">
        <f>IF(ISNUMBER(Regressions!O86),ROUND(Regressions!O86, 1), NA())</f>
        <v>#N/A</v>
      </c>
      <c r="O54" s="385" t="e">
        <f>IF(ISNUMBER(Regressions!Q86),ROUND(Regressions!Q86, 1), NA())</f>
        <v>#N/A</v>
      </c>
      <c r="P54" s="383" t="e">
        <f>IF(ISNUMBER(Regressions!R86),ROUND(Regressions!R86, 1), NA())</f>
        <v>#N/A</v>
      </c>
      <c r="Q54" s="386" t="e">
        <f>IF(ISNUMBER(Regressions!S86),ROUND(Regressions!S86, 1), NA())</f>
        <v>#N/A</v>
      </c>
      <c r="R54" s="384" t="e">
        <f>IF(ISNUMBER(Regressions!T86),ROUND(Regressions!T86, 1), NA())</f>
        <v>#N/A</v>
      </c>
      <c r="S54" s="439" t="e">
        <f>IF(ISNUMBER(Regressions!U86),ROUND(Regressions!U86, 1), NA())</f>
        <v>#N/A</v>
      </c>
    </row>
    <row r="55" spans="1:19" x14ac:dyDescent="0.2">
      <c r="A55" s="378" t="str">
        <f>IF(ISBLANK(Regressions!A87), " ", Regressions!A87)</f>
        <v>Monaco</v>
      </c>
      <c r="B55" s="379">
        <f>IF(ISBLANK(Regressions!B87), " ", Regressions!B87)</f>
        <v>2011</v>
      </c>
      <c r="C55" s="387" t="str">
        <f>IF(ISBLANK(Regressions!C87), " ", Regressions!C87)</f>
        <v>Rural</v>
      </c>
      <c r="D55" s="381">
        <f>IF(ISBLANK(Regressions!D87), " ", Regressions!D87)</f>
        <v>0</v>
      </c>
      <c r="E55" s="382" t="e">
        <f>IF(ISNUMBER(Regressions!E87),ROUND(Regressions!E87, 1), NA())</f>
        <v>#N/A</v>
      </c>
      <c r="F55" s="383" t="e">
        <f>IF(ISNUMBER(Regressions!F87),ROUND(Regressions!F87, 1), NA())</f>
        <v>#N/A</v>
      </c>
      <c r="G55" s="438" t="e">
        <f>IF(ISNUMBER(Regressions!G87),ROUND(Regressions!G87, 1), NA())</f>
        <v>#N/A</v>
      </c>
      <c r="H55" s="384" t="e">
        <f>IF(ISNUMBER(Regressions!H87),ROUND(Regressions!H87, 1), NA())</f>
        <v>#N/A</v>
      </c>
      <c r="I55" s="439" t="e">
        <f>IF(ISNUMBER(Regressions!I87),ROUND(Regressions!I87, 1), NA())</f>
        <v>#N/A</v>
      </c>
      <c r="J55" s="385" t="e">
        <f>IF(ISNUMBER(Regressions!K87),ROUND(Regressions!K87, 1), NA())</f>
        <v>#N/A</v>
      </c>
      <c r="K55" s="383" t="e">
        <f>IF(ISNUMBER(Regressions!L87),ROUND(Regressions!L87, 1), NA())</f>
        <v>#N/A</v>
      </c>
      <c r="L55" s="440" t="e">
        <f>IF(ISNUMBER(Regressions!M87),ROUND(Regressions!M87, 1), NA())</f>
        <v>#N/A</v>
      </c>
      <c r="M55" s="384" t="e">
        <f>IF(ISNUMBER(Regressions!N87),ROUND(Regressions!N87, 1), NA())</f>
        <v>#N/A</v>
      </c>
      <c r="N55" s="439" t="e">
        <f>IF(ISNUMBER(Regressions!O87),ROUND(Regressions!O87, 1), NA())</f>
        <v>#N/A</v>
      </c>
      <c r="O55" s="385" t="e">
        <f>IF(ISNUMBER(Regressions!Q87),ROUND(Regressions!Q87, 1), NA())</f>
        <v>#N/A</v>
      </c>
      <c r="P55" s="383" t="e">
        <f>IF(ISNUMBER(Regressions!R87),ROUND(Regressions!R87, 1), NA())</f>
        <v>#N/A</v>
      </c>
      <c r="Q55" s="386" t="e">
        <f>IF(ISNUMBER(Regressions!S87),ROUND(Regressions!S87, 1), NA())</f>
        <v>#N/A</v>
      </c>
      <c r="R55" s="384" t="e">
        <f>IF(ISNUMBER(Regressions!T87),ROUND(Regressions!T87, 1), NA())</f>
        <v>#N/A</v>
      </c>
      <c r="S55" s="439" t="e">
        <f>IF(ISNUMBER(Regressions!U87),ROUND(Regressions!U87, 1), NA())</f>
        <v>#N/A</v>
      </c>
    </row>
    <row r="56" spans="1:19" x14ac:dyDescent="0.2">
      <c r="A56" s="378" t="str">
        <f>IF(ISBLANK(Regressions!A88), " ", Regressions!A88)</f>
        <v>Monaco</v>
      </c>
      <c r="B56" s="379">
        <f>IF(ISBLANK(Regressions!B88), " ", Regressions!B88)</f>
        <v>2012</v>
      </c>
      <c r="C56" s="387" t="str">
        <f>IF(ISBLANK(Regressions!C88), " ", Regressions!C88)</f>
        <v>Rural</v>
      </c>
      <c r="D56" s="381">
        <f>IF(ISBLANK(Regressions!D88), " ", Regressions!D88)</f>
        <v>0</v>
      </c>
      <c r="E56" s="382" t="e">
        <f>IF(ISNUMBER(Regressions!E88),ROUND(Regressions!E88, 1), NA())</f>
        <v>#N/A</v>
      </c>
      <c r="F56" s="383" t="e">
        <f>IF(ISNUMBER(Regressions!F88),ROUND(Regressions!F88, 1), NA())</f>
        <v>#N/A</v>
      </c>
      <c r="G56" s="438" t="e">
        <f>IF(ISNUMBER(Regressions!G88),ROUND(Regressions!G88, 1), NA())</f>
        <v>#N/A</v>
      </c>
      <c r="H56" s="384" t="e">
        <f>IF(ISNUMBER(Regressions!H88),ROUND(Regressions!H88, 1), NA())</f>
        <v>#N/A</v>
      </c>
      <c r="I56" s="439" t="e">
        <f>IF(ISNUMBER(Regressions!I88),ROUND(Regressions!I88, 1), NA())</f>
        <v>#N/A</v>
      </c>
      <c r="J56" s="385" t="e">
        <f>IF(ISNUMBER(Regressions!K88),ROUND(Regressions!K88, 1), NA())</f>
        <v>#N/A</v>
      </c>
      <c r="K56" s="383" t="e">
        <f>IF(ISNUMBER(Regressions!L88),ROUND(Regressions!L88, 1), NA())</f>
        <v>#N/A</v>
      </c>
      <c r="L56" s="440" t="e">
        <f>IF(ISNUMBER(Regressions!M88),ROUND(Regressions!M88, 1), NA())</f>
        <v>#N/A</v>
      </c>
      <c r="M56" s="384" t="e">
        <f>IF(ISNUMBER(Regressions!N88),ROUND(Regressions!N88, 1), NA())</f>
        <v>#N/A</v>
      </c>
      <c r="N56" s="439" t="e">
        <f>IF(ISNUMBER(Regressions!O88),ROUND(Regressions!O88, 1), NA())</f>
        <v>#N/A</v>
      </c>
      <c r="O56" s="385" t="e">
        <f>IF(ISNUMBER(Regressions!Q88),ROUND(Regressions!Q88, 1), NA())</f>
        <v>#N/A</v>
      </c>
      <c r="P56" s="383" t="e">
        <f>IF(ISNUMBER(Regressions!R88),ROUND(Regressions!R88, 1), NA())</f>
        <v>#N/A</v>
      </c>
      <c r="Q56" s="386" t="e">
        <f>IF(ISNUMBER(Regressions!S88),ROUND(Regressions!S88, 1), NA())</f>
        <v>#N/A</v>
      </c>
      <c r="R56" s="384" t="e">
        <f>IF(ISNUMBER(Regressions!T88),ROUND(Regressions!T88, 1), NA())</f>
        <v>#N/A</v>
      </c>
      <c r="S56" s="439" t="e">
        <f>IF(ISNUMBER(Regressions!U88),ROUND(Regressions!U88, 1), NA())</f>
        <v>#N/A</v>
      </c>
    </row>
    <row r="57" spans="1:19" x14ac:dyDescent="0.2">
      <c r="A57" s="378" t="str">
        <f>IF(ISBLANK(Regressions!A89), " ", Regressions!A89)</f>
        <v>Monaco</v>
      </c>
      <c r="B57" s="379">
        <f>IF(ISBLANK(Regressions!B89), " ", Regressions!B89)</f>
        <v>2013</v>
      </c>
      <c r="C57" s="387" t="str">
        <f>IF(ISBLANK(Regressions!C89), " ", Regressions!C89)</f>
        <v>Rural</v>
      </c>
      <c r="D57" s="381">
        <f>IF(ISBLANK(Regressions!D89), " ", Regressions!D89)</f>
        <v>0</v>
      </c>
      <c r="E57" s="382" t="e">
        <f>IF(ISNUMBER(Regressions!E89),ROUND(Regressions!E89, 1), NA())</f>
        <v>#N/A</v>
      </c>
      <c r="F57" s="383" t="e">
        <f>IF(ISNUMBER(Regressions!F89),ROUND(Regressions!F89, 1), NA())</f>
        <v>#N/A</v>
      </c>
      <c r="G57" s="438" t="e">
        <f>IF(ISNUMBER(Regressions!G89),ROUND(Regressions!G89, 1), NA())</f>
        <v>#N/A</v>
      </c>
      <c r="H57" s="384" t="e">
        <f>IF(ISNUMBER(Regressions!H89),ROUND(Regressions!H89, 1), NA())</f>
        <v>#N/A</v>
      </c>
      <c r="I57" s="439" t="e">
        <f>IF(ISNUMBER(Regressions!I89),ROUND(Regressions!I89, 1), NA())</f>
        <v>#N/A</v>
      </c>
      <c r="J57" s="385" t="e">
        <f>IF(ISNUMBER(Regressions!K89),ROUND(Regressions!K89, 1), NA())</f>
        <v>#N/A</v>
      </c>
      <c r="K57" s="383" t="e">
        <f>IF(ISNUMBER(Regressions!L89),ROUND(Regressions!L89, 1), NA())</f>
        <v>#N/A</v>
      </c>
      <c r="L57" s="440" t="e">
        <f>IF(ISNUMBER(Regressions!M89),ROUND(Regressions!M89, 1), NA())</f>
        <v>#N/A</v>
      </c>
      <c r="M57" s="384" t="e">
        <f>IF(ISNUMBER(Regressions!N89),ROUND(Regressions!N89, 1), NA())</f>
        <v>#N/A</v>
      </c>
      <c r="N57" s="439" t="e">
        <f>IF(ISNUMBER(Regressions!O89),ROUND(Regressions!O89, 1), NA())</f>
        <v>#N/A</v>
      </c>
      <c r="O57" s="385" t="e">
        <f>IF(ISNUMBER(Regressions!Q89),ROUND(Regressions!Q89, 1), NA())</f>
        <v>#N/A</v>
      </c>
      <c r="P57" s="383" t="e">
        <f>IF(ISNUMBER(Regressions!R89),ROUND(Regressions!R89, 1), NA())</f>
        <v>#N/A</v>
      </c>
      <c r="Q57" s="386" t="e">
        <f>IF(ISNUMBER(Regressions!S89),ROUND(Regressions!S89, 1), NA())</f>
        <v>#N/A</v>
      </c>
      <c r="R57" s="384" t="e">
        <f>IF(ISNUMBER(Regressions!T89),ROUND(Regressions!T89, 1), NA())</f>
        <v>#N/A</v>
      </c>
      <c r="S57" s="439" t="e">
        <f>IF(ISNUMBER(Regressions!U89),ROUND(Regressions!U89, 1), NA())</f>
        <v>#N/A</v>
      </c>
    </row>
    <row r="58" spans="1:19" x14ac:dyDescent="0.2">
      <c r="A58" s="378" t="str">
        <f>IF(ISBLANK(Regressions!A90), " ", Regressions!A90)</f>
        <v>Monaco</v>
      </c>
      <c r="B58" s="379">
        <f>IF(ISBLANK(Regressions!B90), " ", Regressions!B90)</f>
        <v>2014</v>
      </c>
      <c r="C58" s="387" t="str">
        <f>IF(ISBLANK(Regressions!C90), " ", Regressions!C90)</f>
        <v>Rural</v>
      </c>
      <c r="D58" s="381">
        <f>IF(ISBLANK(Regressions!D90), " ", Regressions!D90)</f>
        <v>0</v>
      </c>
      <c r="E58" s="382" t="e">
        <f>IF(ISNUMBER(Regressions!E90),ROUND(Regressions!E90, 1), NA())</f>
        <v>#N/A</v>
      </c>
      <c r="F58" s="383" t="e">
        <f>IF(ISNUMBER(Regressions!F90),ROUND(Regressions!F90, 1), NA())</f>
        <v>#N/A</v>
      </c>
      <c r="G58" s="438" t="e">
        <f>IF(ISNUMBER(Regressions!G90),ROUND(Regressions!G90, 1), NA())</f>
        <v>#N/A</v>
      </c>
      <c r="H58" s="384" t="e">
        <f>IF(ISNUMBER(Regressions!H90),ROUND(Regressions!H90, 1), NA())</f>
        <v>#N/A</v>
      </c>
      <c r="I58" s="439" t="e">
        <f>IF(ISNUMBER(Regressions!I90),ROUND(Regressions!I90, 1), NA())</f>
        <v>#N/A</v>
      </c>
      <c r="J58" s="385" t="e">
        <f>IF(ISNUMBER(Regressions!K90),ROUND(Regressions!K90, 1), NA())</f>
        <v>#N/A</v>
      </c>
      <c r="K58" s="383" t="e">
        <f>IF(ISNUMBER(Regressions!L90),ROUND(Regressions!L90, 1), NA())</f>
        <v>#N/A</v>
      </c>
      <c r="L58" s="440" t="e">
        <f>IF(ISNUMBER(Regressions!M90),ROUND(Regressions!M90, 1), NA())</f>
        <v>#N/A</v>
      </c>
      <c r="M58" s="384" t="e">
        <f>IF(ISNUMBER(Regressions!N90),ROUND(Regressions!N90, 1), NA())</f>
        <v>#N/A</v>
      </c>
      <c r="N58" s="439" t="e">
        <f>IF(ISNUMBER(Regressions!O90),ROUND(Regressions!O90, 1), NA())</f>
        <v>#N/A</v>
      </c>
      <c r="O58" s="385" t="e">
        <f>IF(ISNUMBER(Regressions!Q90),ROUND(Regressions!Q90, 1), NA())</f>
        <v>#N/A</v>
      </c>
      <c r="P58" s="383" t="e">
        <f>IF(ISNUMBER(Regressions!R90),ROUND(Regressions!R90, 1), NA())</f>
        <v>#N/A</v>
      </c>
      <c r="Q58" s="386" t="e">
        <f>IF(ISNUMBER(Regressions!S90),ROUND(Regressions!S90, 1), NA())</f>
        <v>#N/A</v>
      </c>
      <c r="R58" s="384" t="e">
        <f>IF(ISNUMBER(Regressions!T90),ROUND(Regressions!T90, 1), NA())</f>
        <v>#N/A</v>
      </c>
      <c r="S58" s="439" t="e">
        <f>IF(ISNUMBER(Regressions!U90),ROUND(Regressions!U90, 1), NA())</f>
        <v>#N/A</v>
      </c>
    </row>
    <row r="59" spans="1:19" x14ac:dyDescent="0.2">
      <c r="A59" s="378" t="str">
        <f>IF(ISBLANK(Regressions!A91), " ", Regressions!A91)</f>
        <v>Monaco</v>
      </c>
      <c r="B59" s="379">
        <f>IF(ISBLANK(Regressions!B91), " ", Regressions!B91)</f>
        <v>2015</v>
      </c>
      <c r="C59" s="387" t="str">
        <f>IF(ISBLANK(Regressions!C91), " ", Regressions!C91)</f>
        <v>Rural</v>
      </c>
      <c r="D59" s="381">
        <f>IF(ISBLANK(Regressions!D91), " ", Regressions!D91)</f>
        <v>0</v>
      </c>
      <c r="E59" s="382" t="e">
        <f>IF(ISNUMBER(Regressions!E91),ROUND(Regressions!E91, 1), NA())</f>
        <v>#N/A</v>
      </c>
      <c r="F59" s="383" t="e">
        <f>IF(ISNUMBER(Regressions!F91),ROUND(Regressions!F91, 1), NA())</f>
        <v>#N/A</v>
      </c>
      <c r="G59" s="438" t="e">
        <f>IF(ISNUMBER(Regressions!G91),ROUND(Regressions!G91, 1), NA())</f>
        <v>#N/A</v>
      </c>
      <c r="H59" s="384" t="e">
        <f>IF(ISNUMBER(Regressions!H91),ROUND(Regressions!H91, 1), NA())</f>
        <v>#N/A</v>
      </c>
      <c r="I59" s="439" t="e">
        <f>IF(ISNUMBER(Regressions!I91),ROUND(Regressions!I91, 1), NA())</f>
        <v>#N/A</v>
      </c>
      <c r="J59" s="385" t="e">
        <f>IF(ISNUMBER(Regressions!K91),ROUND(Regressions!K91, 1), NA())</f>
        <v>#N/A</v>
      </c>
      <c r="K59" s="383" t="e">
        <f>IF(ISNUMBER(Regressions!L91),ROUND(Regressions!L91, 1), NA())</f>
        <v>#N/A</v>
      </c>
      <c r="L59" s="440" t="e">
        <f>IF(ISNUMBER(Regressions!M91),ROUND(Regressions!M91, 1), NA())</f>
        <v>#N/A</v>
      </c>
      <c r="M59" s="384" t="e">
        <f>IF(ISNUMBER(Regressions!N91),ROUND(Regressions!N91, 1), NA())</f>
        <v>#N/A</v>
      </c>
      <c r="N59" s="439" t="e">
        <f>IF(ISNUMBER(Regressions!O91),ROUND(Regressions!O91, 1), NA())</f>
        <v>#N/A</v>
      </c>
      <c r="O59" s="385" t="e">
        <f>IF(ISNUMBER(Regressions!Q91),ROUND(Regressions!Q91, 1), NA())</f>
        <v>#N/A</v>
      </c>
      <c r="P59" s="383" t="e">
        <f>IF(ISNUMBER(Regressions!R91),ROUND(Regressions!R91, 1), NA())</f>
        <v>#N/A</v>
      </c>
      <c r="Q59" s="386" t="e">
        <f>IF(ISNUMBER(Regressions!S91),ROUND(Regressions!S91, 1), NA())</f>
        <v>#N/A</v>
      </c>
      <c r="R59" s="384" t="e">
        <f>IF(ISNUMBER(Regressions!T91),ROUND(Regressions!T91, 1), NA())</f>
        <v>#N/A</v>
      </c>
      <c r="S59" s="439" t="e">
        <f>IF(ISNUMBER(Regressions!U91),ROUND(Regressions!U91, 1), NA())</f>
        <v>#N/A</v>
      </c>
    </row>
    <row r="60" spans="1:19" x14ac:dyDescent="0.2">
      <c r="A60" s="378" t="str">
        <f>IF(ISBLANK(Regressions!A92), " ", Regressions!A92)</f>
        <v>Monaco</v>
      </c>
      <c r="B60" s="379">
        <f>IF(ISBLANK(Regressions!B92), " ", Regressions!B92)</f>
        <v>2016</v>
      </c>
      <c r="C60" s="387" t="str">
        <f>IF(ISBLANK(Regressions!C92), " ", Regressions!C92)</f>
        <v>Rural</v>
      </c>
      <c r="D60" s="381">
        <f>IF(ISBLANK(Regressions!D92), " ", Regressions!D92)</f>
        <v>0</v>
      </c>
      <c r="E60" s="382" t="e">
        <f>IF(ISNUMBER(Regressions!E92),ROUND(Regressions!E92, 1), NA())</f>
        <v>#N/A</v>
      </c>
      <c r="F60" s="383" t="e">
        <f>IF(ISNUMBER(Regressions!F92),ROUND(Regressions!F92, 1), NA())</f>
        <v>#N/A</v>
      </c>
      <c r="G60" s="438" t="e">
        <f>IF(ISNUMBER(Regressions!G92),ROUND(Regressions!G92, 1), NA())</f>
        <v>#N/A</v>
      </c>
      <c r="H60" s="384" t="e">
        <f>IF(ISNUMBER(Regressions!H92),ROUND(Regressions!H92, 1), NA())</f>
        <v>#N/A</v>
      </c>
      <c r="I60" s="439" t="e">
        <f>IF(ISNUMBER(Regressions!I92),ROUND(Regressions!I92, 1), NA())</f>
        <v>#N/A</v>
      </c>
      <c r="J60" s="385" t="e">
        <f>IF(ISNUMBER(Regressions!K92),ROUND(Regressions!K92, 1), NA())</f>
        <v>#N/A</v>
      </c>
      <c r="K60" s="383" t="e">
        <f>IF(ISNUMBER(Regressions!L92),ROUND(Regressions!L92, 1), NA())</f>
        <v>#N/A</v>
      </c>
      <c r="L60" s="440" t="e">
        <f>IF(ISNUMBER(Regressions!M92),ROUND(Regressions!M92, 1), NA())</f>
        <v>#N/A</v>
      </c>
      <c r="M60" s="384" t="e">
        <f>IF(ISNUMBER(Regressions!N92),ROUND(Regressions!N92, 1), NA())</f>
        <v>#N/A</v>
      </c>
      <c r="N60" s="439" t="e">
        <f>IF(ISNUMBER(Regressions!O92),ROUND(Regressions!O92, 1), NA())</f>
        <v>#N/A</v>
      </c>
      <c r="O60" s="385" t="e">
        <f>IF(ISNUMBER(Regressions!Q92),ROUND(Regressions!Q92, 1), NA())</f>
        <v>#N/A</v>
      </c>
      <c r="P60" s="383" t="e">
        <f>IF(ISNUMBER(Regressions!R92),ROUND(Regressions!R92, 1), NA())</f>
        <v>#N/A</v>
      </c>
      <c r="Q60" s="386" t="e">
        <f>IF(ISNUMBER(Regressions!S92),ROUND(Regressions!S92, 1), NA())</f>
        <v>#N/A</v>
      </c>
      <c r="R60" s="384" t="e">
        <f>IF(ISNUMBER(Regressions!T92),ROUND(Regressions!T92, 1), NA())</f>
        <v>#N/A</v>
      </c>
      <c r="S60" s="439" t="e">
        <f>IF(ISNUMBER(Regressions!U92),ROUND(Regressions!U92, 1), NA())</f>
        <v>#N/A</v>
      </c>
    </row>
    <row r="61" spans="1:19" x14ac:dyDescent="0.2">
      <c r="A61" s="378" t="str">
        <f>IF(ISBLANK(Regressions!A93), " ", Regressions!A93)</f>
        <v>Monaco</v>
      </c>
      <c r="B61" s="379">
        <f>IF(ISBLANK(Regressions!B93), " ", Regressions!B93)</f>
        <v>2017</v>
      </c>
      <c r="C61" s="387" t="str">
        <f>IF(ISBLANK(Regressions!C93), " ", Regressions!C93)</f>
        <v>Rural</v>
      </c>
      <c r="D61" s="381">
        <f>IF(ISBLANK(Regressions!D93), " ", Regressions!D93)</f>
        <v>0</v>
      </c>
      <c r="E61" s="382" t="e">
        <f>IF(ISNUMBER(Regressions!E93),ROUND(Regressions!E93, 1), NA())</f>
        <v>#N/A</v>
      </c>
      <c r="F61" s="383" t="e">
        <f>IF(ISNUMBER(Regressions!F93),ROUND(Regressions!F93, 1), NA())</f>
        <v>#N/A</v>
      </c>
      <c r="G61" s="438" t="e">
        <f>IF(ISNUMBER(Regressions!G93),ROUND(Regressions!G93, 1), NA())</f>
        <v>#N/A</v>
      </c>
      <c r="H61" s="384" t="e">
        <f>IF(ISNUMBER(Regressions!H93),ROUND(Regressions!H93, 1), NA())</f>
        <v>#N/A</v>
      </c>
      <c r="I61" s="439" t="e">
        <f>IF(ISNUMBER(Regressions!I93),ROUND(Regressions!I93, 1), NA())</f>
        <v>#N/A</v>
      </c>
      <c r="J61" s="385" t="e">
        <f>IF(ISNUMBER(Regressions!K93),ROUND(Regressions!K93, 1), NA())</f>
        <v>#N/A</v>
      </c>
      <c r="K61" s="383" t="e">
        <f>IF(ISNUMBER(Regressions!L93),ROUND(Regressions!L93, 1), NA())</f>
        <v>#N/A</v>
      </c>
      <c r="L61" s="440" t="e">
        <f>IF(ISNUMBER(Regressions!M93),ROUND(Regressions!M93, 1), NA())</f>
        <v>#N/A</v>
      </c>
      <c r="M61" s="384" t="e">
        <f>IF(ISNUMBER(Regressions!N93),ROUND(Regressions!N93, 1), NA())</f>
        <v>#N/A</v>
      </c>
      <c r="N61" s="439" t="e">
        <f>IF(ISNUMBER(Regressions!O93),ROUND(Regressions!O93, 1), NA())</f>
        <v>#N/A</v>
      </c>
      <c r="O61" s="385" t="e">
        <f>IF(ISNUMBER(Regressions!Q93),ROUND(Regressions!Q93, 1), NA())</f>
        <v>#N/A</v>
      </c>
      <c r="P61" s="383" t="e">
        <f>IF(ISNUMBER(Regressions!R93),ROUND(Regressions!R93, 1), NA())</f>
        <v>#N/A</v>
      </c>
      <c r="Q61" s="386" t="e">
        <f>IF(ISNUMBER(Regressions!S93),ROUND(Regressions!S93, 1), NA())</f>
        <v>#N/A</v>
      </c>
      <c r="R61" s="384" t="e">
        <f>IF(ISNUMBER(Regressions!T93),ROUND(Regressions!T93, 1), NA())</f>
        <v>#N/A</v>
      </c>
      <c r="S61" s="439" t="e">
        <f>IF(ISNUMBER(Regressions!U93),ROUND(Regressions!U93, 1), NA())</f>
        <v>#N/A</v>
      </c>
    </row>
    <row r="62" spans="1:19" x14ac:dyDescent="0.2">
      <c r="A62" s="378" t="str">
        <f>IF(ISBLANK(Regressions!A94), " ", Regressions!A94)</f>
        <v>Monaco</v>
      </c>
      <c r="B62" s="379">
        <f>IF(ISBLANK(Regressions!B94), " ", Regressions!B94)</f>
        <v>2018</v>
      </c>
      <c r="C62" s="387" t="str">
        <f>IF(ISBLANK(Regressions!C94), " ", Regressions!C94)</f>
        <v>Rural</v>
      </c>
      <c r="D62" s="381">
        <f>IF(ISBLANK(Regressions!D94), " ", Regressions!D94)</f>
        <v>0</v>
      </c>
      <c r="E62" s="382" t="e">
        <f>IF(ISNUMBER(Regressions!E94),ROUND(Regressions!E94, 1), NA())</f>
        <v>#N/A</v>
      </c>
      <c r="F62" s="383" t="e">
        <f>IF(ISNUMBER(Regressions!F94),ROUND(Regressions!F94, 1), NA())</f>
        <v>#N/A</v>
      </c>
      <c r="G62" s="438" t="e">
        <f>IF(ISNUMBER(Regressions!G94),ROUND(Regressions!G94, 1), NA())</f>
        <v>#N/A</v>
      </c>
      <c r="H62" s="384" t="e">
        <f>IF(ISNUMBER(Regressions!H94),ROUND(Regressions!H94, 1), NA())</f>
        <v>#N/A</v>
      </c>
      <c r="I62" s="439" t="e">
        <f>IF(ISNUMBER(Regressions!I94),ROUND(Regressions!I94, 1), NA())</f>
        <v>#N/A</v>
      </c>
      <c r="J62" s="385" t="e">
        <f>IF(ISNUMBER(Regressions!K94),ROUND(Regressions!K94, 1), NA())</f>
        <v>#N/A</v>
      </c>
      <c r="K62" s="383" t="e">
        <f>IF(ISNUMBER(Regressions!L94),ROUND(Regressions!L94, 1), NA())</f>
        <v>#N/A</v>
      </c>
      <c r="L62" s="440" t="e">
        <f>IF(ISNUMBER(Regressions!M94),ROUND(Regressions!M94, 1), NA())</f>
        <v>#N/A</v>
      </c>
      <c r="M62" s="384" t="e">
        <f>IF(ISNUMBER(Regressions!N94),ROUND(Regressions!N94, 1), NA())</f>
        <v>#N/A</v>
      </c>
      <c r="N62" s="439" t="e">
        <f>IF(ISNUMBER(Regressions!O94),ROUND(Regressions!O94, 1), NA())</f>
        <v>#N/A</v>
      </c>
      <c r="O62" s="385" t="e">
        <f>IF(ISNUMBER(Regressions!Q94),ROUND(Regressions!Q94, 1), NA())</f>
        <v>#N/A</v>
      </c>
      <c r="P62" s="383" t="e">
        <f>IF(ISNUMBER(Regressions!R94),ROUND(Regressions!R94, 1), NA())</f>
        <v>#N/A</v>
      </c>
      <c r="Q62" s="386" t="e">
        <f>IF(ISNUMBER(Regressions!S94),ROUND(Regressions!S94, 1), NA())</f>
        <v>#N/A</v>
      </c>
      <c r="R62" s="384" t="e">
        <f>IF(ISNUMBER(Regressions!T94),ROUND(Regressions!T94, 1), NA())</f>
        <v>#N/A</v>
      </c>
      <c r="S62" s="439" t="e">
        <f>IF(ISNUMBER(Regressions!U94),ROUND(Regressions!U94, 1), NA())</f>
        <v>#N/A</v>
      </c>
    </row>
    <row r="63" spans="1:19" x14ac:dyDescent="0.2">
      <c r="A63" s="389" t="str">
        <f>IF(ISBLANK(Regressions!A95), " ", Regressions!A95)</f>
        <v>Monaco</v>
      </c>
      <c r="B63" s="390">
        <f>IF(ISBLANK(Regressions!B95), " ", Regressions!B95)</f>
        <v>2019</v>
      </c>
      <c r="C63" s="391" t="str">
        <f>IF(ISBLANK(Regressions!C95), " ", Regressions!C95)</f>
        <v>Rural</v>
      </c>
      <c r="D63" s="392">
        <f>IF(ISBLANK(Regressions!D95), " ", Regressions!D95)</f>
        <v>0</v>
      </c>
      <c r="E63" s="393" t="e">
        <f>IF(ISNUMBER(Regressions!E95),ROUND(Regressions!E95, 1), NA())</f>
        <v>#N/A</v>
      </c>
      <c r="F63" s="394" t="e">
        <f>IF(ISNUMBER(Regressions!F95),ROUND(Regressions!F95, 1), NA())</f>
        <v>#N/A</v>
      </c>
      <c r="G63" s="441" t="e">
        <f>IF(ISNUMBER(Regressions!G95),ROUND(Regressions!G95, 1), NA())</f>
        <v>#N/A</v>
      </c>
      <c r="H63" s="395" t="e">
        <f>IF(ISNUMBER(Regressions!H95),ROUND(Regressions!H95, 1), NA())</f>
        <v>#N/A</v>
      </c>
      <c r="I63" s="442" t="e">
        <f>IF(ISNUMBER(Regressions!I95),ROUND(Regressions!I95, 1), NA())</f>
        <v>#N/A</v>
      </c>
      <c r="J63" s="396" t="e">
        <f>IF(ISNUMBER(Regressions!K95),ROUND(Regressions!K95, 1), NA())</f>
        <v>#N/A</v>
      </c>
      <c r="K63" s="394" t="e">
        <f>IF(ISNUMBER(Regressions!L95),ROUND(Regressions!L95, 1), NA())</f>
        <v>#N/A</v>
      </c>
      <c r="L63" s="443" t="e">
        <f>IF(ISNUMBER(Regressions!M95),ROUND(Regressions!M95, 1), NA())</f>
        <v>#N/A</v>
      </c>
      <c r="M63" s="395" t="e">
        <f>IF(ISNUMBER(Regressions!N95),ROUND(Regressions!N95, 1), NA())</f>
        <v>#N/A</v>
      </c>
      <c r="N63" s="442" t="e">
        <f>IF(ISNUMBER(Regressions!O95),ROUND(Regressions!O95, 1), NA())</f>
        <v>#N/A</v>
      </c>
      <c r="O63" s="396" t="e">
        <f>IF(ISNUMBER(Regressions!Q95),ROUND(Regressions!Q95, 1), NA())</f>
        <v>#N/A</v>
      </c>
      <c r="P63" s="394" t="e">
        <f>IF(ISNUMBER(Regressions!R95),ROUND(Regressions!R95, 1), NA())</f>
        <v>#N/A</v>
      </c>
      <c r="Q63" s="397" t="e">
        <f>IF(ISNUMBER(Regressions!S95),ROUND(Regressions!S95, 1), NA())</f>
        <v>#N/A</v>
      </c>
      <c r="R63" s="395" t="e">
        <f>IF(ISNUMBER(Regressions!T95),ROUND(Regressions!T95, 1), NA())</f>
        <v>#N/A</v>
      </c>
      <c r="S63" s="442" t="e">
        <f>IF(ISNUMBER(Regressions!U95),ROUND(Regressions!U95, 1), NA())</f>
        <v>#N/A</v>
      </c>
    </row>
    <row r="64" spans="1:19" x14ac:dyDescent="0.2">
      <c r="A64" s="378" t="str">
        <f>IF(ISBLANK(Regressions!A107), " ", Regressions!A107)</f>
        <v>Monaco</v>
      </c>
      <c r="B64" s="379">
        <f>IF(ISBLANK(Regressions!B107), " ", Regressions!B107)</f>
        <v>2000</v>
      </c>
      <c r="C64" s="387" t="str">
        <f>IF(ISBLANK(Regressions!C107), " ", Regressions!C107)</f>
        <v>Pre-primary</v>
      </c>
      <c r="D64" s="381">
        <f>IF(ISBLANK(Regressions!D107), " ", Regressions!D107)</f>
        <v>1705</v>
      </c>
      <c r="E64" s="382" t="e">
        <f>IF(ISNUMBER(Regressions!E107),ROUND(Regressions!E107, 1), NA())</f>
        <v>#N/A</v>
      </c>
      <c r="F64" s="383" t="e">
        <f>IF(ISNUMBER(Regressions!F107),ROUND(Regressions!F107, 1), NA())</f>
        <v>#N/A</v>
      </c>
      <c r="G64" s="438" t="e">
        <f>IF(ISNUMBER(Regressions!G107),ROUND(Regressions!G107, 1), NA())</f>
        <v>#N/A</v>
      </c>
      <c r="H64" s="384" t="e">
        <f>IF(ISNUMBER(Regressions!H107),ROUND(Regressions!H107, 1), NA())</f>
        <v>#N/A</v>
      </c>
      <c r="I64" s="439" t="e">
        <f>IF(ISNUMBER(Regressions!I107),ROUND(Regressions!I107, 1), NA())</f>
        <v>#N/A</v>
      </c>
      <c r="J64" s="385" t="e">
        <f>IF(ISNUMBER(Regressions!K107),ROUND(Regressions!K107, 1), NA())</f>
        <v>#N/A</v>
      </c>
      <c r="K64" s="383" t="e">
        <f>IF(ISNUMBER(Regressions!L107),ROUND(Regressions!L107, 1), NA())</f>
        <v>#N/A</v>
      </c>
      <c r="L64" s="440" t="e">
        <f>IF(ISNUMBER(Regressions!M107),ROUND(Regressions!M107, 1), NA())</f>
        <v>#N/A</v>
      </c>
      <c r="M64" s="384" t="e">
        <f>IF(ISNUMBER(Regressions!N107),ROUND(Regressions!N107, 1), NA())</f>
        <v>#N/A</v>
      </c>
      <c r="N64" s="439" t="e">
        <f>IF(ISNUMBER(Regressions!O107),ROUND(Regressions!O107, 1), NA())</f>
        <v>#N/A</v>
      </c>
      <c r="O64" s="385" t="e">
        <f>IF(ISNUMBER(Regressions!Q107),ROUND(Regressions!Q107, 1), NA())</f>
        <v>#N/A</v>
      </c>
      <c r="P64" s="383" t="e">
        <f>IF(ISNUMBER(Regressions!R107),ROUND(Regressions!R107, 1), NA())</f>
        <v>#N/A</v>
      </c>
      <c r="Q64" s="386" t="e">
        <f>IF(ISNUMBER(Regressions!S107),ROUND(Regressions!S107, 1), NA())</f>
        <v>#N/A</v>
      </c>
      <c r="R64" s="384" t="e">
        <f>IF(ISNUMBER(Regressions!T107),ROUND(Regressions!T107, 1), NA())</f>
        <v>#N/A</v>
      </c>
      <c r="S64" s="439" t="e">
        <f>IF(ISNUMBER(Regressions!U107),ROUND(Regressions!U107, 1), NA())</f>
        <v>#N/A</v>
      </c>
    </row>
    <row r="65" spans="1:19" x14ac:dyDescent="0.2">
      <c r="A65" s="378" t="str">
        <f>IF(ISBLANK(Regressions!A108), " ", Regressions!A108)</f>
        <v>Monaco</v>
      </c>
      <c r="B65" s="379">
        <f>IF(ISBLANK(Regressions!B108), " ", Regressions!B108)</f>
        <v>2001</v>
      </c>
      <c r="C65" s="387" t="str">
        <f>IF(ISBLANK(Regressions!C108), " ", Regressions!C108)</f>
        <v>Pre-primary</v>
      </c>
      <c r="D65" s="381">
        <f>IF(ISBLANK(Regressions!D108), " ", Regressions!D108)</f>
        <v>1686</v>
      </c>
      <c r="E65" s="382" t="e">
        <f>IF(ISNUMBER(Regressions!E108),ROUND(Regressions!E108, 1), NA())</f>
        <v>#N/A</v>
      </c>
      <c r="F65" s="383" t="e">
        <f>IF(ISNUMBER(Regressions!F108),ROUND(Regressions!F108, 1), NA())</f>
        <v>#N/A</v>
      </c>
      <c r="G65" s="438" t="e">
        <f>IF(ISNUMBER(Regressions!G108),ROUND(Regressions!G108, 1), NA())</f>
        <v>#N/A</v>
      </c>
      <c r="H65" s="384" t="e">
        <f>IF(ISNUMBER(Regressions!H108),ROUND(Regressions!H108, 1), NA())</f>
        <v>#N/A</v>
      </c>
      <c r="I65" s="439" t="e">
        <f>IF(ISNUMBER(Regressions!I108),ROUND(Regressions!I108, 1), NA())</f>
        <v>#N/A</v>
      </c>
      <c r="J65" s="385" t="e">
        <f>IF(ISNUMBER(Regressions!K108),ROUND(Regressions!K108, 1), NA())</f>
        <v>#N/A</v>
      </c>
      <c r="K65" s="383" t="e">
        <f>IF(ISNUMBER(Regressions!L108),ROUND(Regressions!L108, 1), NA())</f>
        <v>#N/A</v>
      </c>
      <c r="L65" s="440" t="e">
        <f>IF(ISNUMBER(Regressions!M108),ROUND(Regressions!M108, 1), NA())</f>
        <v>#N/A</v>
      </c>
      <c r="M65" s="384" t="e">
        <f>IF(ISNUMBER(Regressions!N108),ROUND(Regressions!N108, 1), NA())</f>
        <v>#N/A</v>
      </c>
      <c r="N65" s="439" t="e">
        <f>IF(ISNUMBER(Regressions!O108),ROUND(Regressions!O108, 1), NA())</f>
        <v>#N/A</v>
      </c>
      <c r="O65" s="385" t="e">
        <f>IF(ISNUMBER(Regressions!Q108),ROUND(Regressions!Q108, 1), NA())</f>
        <v>#N/A</v>
      </c>
      <c r="P65" s="383" t="e">
        <f>IF(ISNUMBER(Regressions!R108),ROUND(Regressions!R108, 1), NA())</f>
        <v>#N/A</v>
      </c>
      <c r="Q65" s="386" t="e">
        <f>IF(ISNUMBER(Regressions!S108),ROUND(Regressions!S108, 1), NA())</f>
        <v>#N/A</v>
      </c>
      <c r="R65" s="384" t="e">
        <f>IF(ISNUMBER(Regressions!T108),ROUND(Regressions!T108, 1), NA())</f>
        <v>#N/A</v>
      </c>
      <c r="S65" s="439" t="e">
        <f>IF(ISNUMBER(Regressions!U108),ROUND(Regressions!U108, 1), NA())</f>
        <v>#N/A</v>
      </c>
    </row>
    <row r="66" spans="1:19" x14ac:dyDescent="0.2">
      <c r="A66" s="378" t="str">
        <f>IF(ISBLANK(Regressions!A109), " ", Regressions!A109)</f>
        <v>Monaco</v>
      </c>
      <c r="B66" s="379">
        <f>IF(ISBLANK(Regressions!B109), " ", Regressions!B109)</f>
        <v>2002</v>
      </c>
      <c r="C66" s="387" t="str">
        <f>IF(ISBLANK(Regressions!C109), " ", Regressions!C109)</f>
        <v>Pre-primary</v>
      </c>
      <c r="D66" s="381">
        <f>IF(ISBLANK(Regressions!D109), " ", Regressions!D109)</f>
        <v>1688</v>
      </c>
      <c r="E66" s="382" t="e">
        <f>IF(ISNUMBER(Regressions!E109),ROUND(Regressions!E109, 1), NA())</f>
        <v>#N/A</v>
      </c>
      <c r="F66" s="383" t="e">
        <f>IF(ISNUMBER(Regressions!F109),ROUND(Regressions!F109, 1), NA())</f>
        <v>#N/A</v>
      </c>
      <c r="G66" s="438" t="e">
        <f>IF(ISNUMBER(Regressions!G109),ROUND(Regressions!G109, 1), NA())</f>
        <v>#N/A</v>
      </c>
      <c r="H66" s="384" t="e">
        <f>IF(ISNUMBER(Regressions!H109),ROUND(Regressions!H109, 1), NA())</f>
        <v>#N/A</v>
      </c>
      <c r="I66" s="439" t="e">
        <f>IF(ISNUMBER(Regressions!I109),ROUND(Regressions!I109, 1), NA())</f>
        <v>#N/A</v>
      </c>
      <c r="J66" s="385" t="e">
        <f>IF(ISNUMBER(Regressions!K109),ROUND(Regressions!K109, 1), NA())</f>
        <v>#N/A</v>
      </c>
      <c r="K66" s="383" t="e">
        <f>IF(ISNUMBER(Regressions!L109),ROUND(Regressions!L109, 1), NA())</f>
        <v>#N/A</v>
      </c>
      <c r="L66" s="440" t="e">
        <f>IF(ISNUMBER(Regressions!M109),ROUND(Regressions!M109, 1), NA())</f>
        <v>#N/A</v>
      </c>
      <c r="M66" s="384" t="e">
        <f>IF(ISNUMBER(Regressions!N109),ROUND(Regressions!N109, 1), NA())</f>
        <v>#N/A</v>
      </c>
      <c r="N66" s="439" t="e">
        <f>IF(ISNUMBER(Regressions!O109),ROUND(Regressions!O109, 1), NA())</f>
        <v>#N/A</v>
      </c>
      <c r="O66" s="385" t="e">
        <f>IF(ISNUMBER(Regressions!Q109),ROUND(Regressions!Q109, 1), NA())</f>
        <v>#N/A</v>
      </c>
      <c r="P66" s="383" t="e">
        <f>IF(ISNUMBER(Regressions!R109),ROUND(Regressions!R109, 1), NA())</f>
        <v>#N/A</v>
      </c>
      <c r="Q66" s="386" t="e">
        <f>IF(ISNUMBER(Regressions!S109),ROUND(Regressions!S109, 1), NA())</f>
        <v>#N/A</v>
      </c>
      <c r="R66" s="384" t="e">
        <f>IF(ISNUMBER(Regressions!T109),ROUND(Regressions!T109, 1), NA())</f>
        <v>#N/A</v>
      </c>
      <c r="S66" s="439" t="e">
        <f>IF(ISNUMBER(Regressions!U109),ROUND(Regressions!U109, 1), NA())</f>
        <v>#N/A</v>
      </c>
    </row>
    <row r="67" spans="1:19" x14ac:dyDescent="0.2">
      <c r="A67" s="378" t="str">
        <f>IF(ISBLANK(Regressions!A110), " ", Regressions!A110)</f>
        <v>Monaco</v>
      </c>
      <c r="B67" s="379">
        <f>IF(ISBLANK(Regressions!B110), " ", Regressions!B110)</f>
        <v>2003</v>
      </c>
      <c r="C67" s="387" t="str">
        <f>IF(ISBLANK(Regressions!C110), " ", Regressions!C110)</f>
        <v>Pre-primary</v>
      </c>
      <c r="D67" s="381">
        <f>IF(ISBLANK(Regressions!D110), " ", Regressions!D110)</f>
        <v>1692</v>
      </c>
      <c r="E67" s="382" t="e">
        <f>IF(ISNUMBER(Regressions!E110),ROUND(Regressions!E110, 1), NA())</f>
        <v>#N/A</v>
      </c>
      <c r="F67" s="383" t="e">
        <f>IF(ISNUMBER(Regressions!F110),ROUND(Regressions!F110, 1), NA())</f>
        <v>#N/A</v>
      </c>
      <c r="G67" s="438" t="e">
        <f>IF(ISNUMBER(Regressions!G110),ROUND(Regressions!G110, 1), NA())</f>
        <v>#N/A</v>
      </c>
      <c r="H67" s="384" t="e">
        <f>IF(ISNUMBER(Regressions!H110),ROUND(Regressions!H110, 1), NA())</f>
        <v>#N/A</v>
      </c>
      <c r="I67" s="439" t="e">
        <f>IF(ISNUMBER(Regressions!I110),ROUND(Regressions!I110, 1), NA())</f>
        <v>#N/A</v>
      </c>
      <c r="J67" s="385" t="e">
        <f>IF(ISNUMBER(Regressions!K110),ROUND(Regressions!K110, 1), NA())</f>
        <v>#N/A</v>
      </c>
      <c r="K67" s="383" t="e">
        <f>IF(ISNUMBER(Regressions!L110),ROUND(Regressions!L110, 1), NA())</f>
        <v>#N/A</v>
      </c>
      <c r="L67" s="440" t="e">
        <f>IF(ISNUMBER(Regressions!M110),ROUND(Regressions!M110, 1), NA())</f>
        <v>#N/A</v>
      </c>
      <c r="M67" s="384" t="e">
        <f>IF(ISNUMBER(Regressions!N110),ROUND(Regressions!N110, 1), NA())</f>
        <v>#N/A</v>
      </c>
      <c r="N67" s="439" t="e">
        <f>IF(ISNUMBER(Regressions!O110),ROUND(Regressions!O110, 1), NA())</f>
        <v>#N/A</v>
      </c>
      <c r="O67" s="385" t="e">
        <f>IF(ISNUMBER(Regressions!Q110),ROUND(Regressions!Q110, 1), NA())</f>
        <v>#N/A</v>
      </c>
      <c r="P67" s="383" t="e">
        <f>IF(ISNUMBER(Regressions!R110),ROUND(Regressions!R110, 1), NA())</f>
        <v>#N/A</v>
      </c>
      <c r="Q67" s="386" t="e">
        <f>IF(ISNUMBER(Regressions!S110),ROUND(Regressions!S110, 1), NA())</f>
        <v>#N/A</v>
      </c>
      <c r="R67" s="384" t="e">
        <f>IF(ISNUMBER(Regressions!T110),ROUND(Regressions!T110, 1), NA())</f>
        <v>#N/A</v>
      </c>
      <c r="S67" s="439" t="e">
        <f>IF(ISNUMBER(Regressions!U110),ROUND(Regressions!U110, 1), NA())</f>
        <v>#N/A</v>
      </c>
    </row>
    <row r="68" spans="1:19" x14ac:dyDescent="0.2">
      <c r="A68" s="378" t="str">
        <f>IF(ISBLANK(Regressions!A111), " ", Regressions!A111)</f>
        <v>Monaco</v>
      </c>
      <c r="B68" s="379">
        <f>IF(ISBLANK(Regressions!B111), " ", Regressions!B111)</f>
        <v>2004</v>
      </c>
      <c r="C68" s="387" t="str">
        <f>IF(ISBLANK(Regressions!C111), " ", Regressions!C111)</f>
        <v>Pre-primary</v>
      </c>
      <c r="D68" s="381">
        <f>IF(ISBLANK(Regressions!D111), " ", Regressions!D111)</f>
        <v>1707</v>
      </c>
      <c r="E68" s="382" t="e">
        <f>IF(ISNUMBER(Regressions!E111),ROUND(Regressions!E111, 1), NA())</f>
        <v>#N/A</v>
      </c>
      <c r="F68" s="383" t="e">
        <f>IF(ISNUMBER(Regressions!F111),ROUND(Regressions!F111, 1), NA())</f>
        <v>#N/A</v>
      </c>
      <c r="G68" s="438" t="e">
        <f>IF(ISNUMBER(Regressions!G111),ROUND(Regressions!G111, 1), NA())</f>
        <v>#N/A</v>
      </c>
      <c r="H68" s="384" t="e">
        <f>IF(ISNUMBER(Regressions!H111),ROUND(Regressions!H111, 1), NA())</f>
        <v>#N/A</v>
      </c>
      <c r="I68" s="439" t="e">
        <f>IF(ISNUMBER(Regressions!I111),ROUND(Regressions!I111, 1), NA())</f>
        <v>#N/A</v>
      </c>
      <c r="J68" s="385" t="e">
        <f>IF(ISNUMBER(Regressions!K111),ROUND(Regressions!K111, 1), NA())</f>
        <v>#N/A</v>
      </c>
      <c r="K68" s="383" t="e">
        <f>IF(ISNUMBER(Regressions!L111),ROUND(Regressions!L111, 1), NA())</f>
        <v>#N/A</v>
      </c>
      <c r="L68" s="440" t="e">
        <f>IF(ISNUMBER(Regressions!M111),ROUND(Regressions!M111, 1), NA())</f>
        <v>#N/A</v>
      </c>
      <c r="M68" s="384" t="e">
        <f>IF(ISNUMBER(Regressions!N111),ROUND(Regressions!N111, 1), NA())</f>
        <v>#N/A</v>
      </c>
      <c r="N68" s="439" t="e">
        <f>IF(ISNUMBER(Regressions!O111),ROUND(Regressions!O111, 1), NA())</f>
        <v>#N/A</v>
      </c>
      <c r="O68" s="385" t="e">
        <f>IF(ISNUMBER(Regressions!Q111),ROUND(Regressions!Q111, 1), NA())</f>
        <v>#N/A</v>
      </c>
      <c r="P68" s="383" t="e">
        <f>IF(ISNUMBER(Regressions!R111),ROUND(Regressions!R111, 1), NA())</f>
        <v>#N/A</v>
      </c>
      <c r="Q68" s="386" t="e">
        <f>IF(ISNUMBER(Regressions!S111),ROUND(Regressions!S111, 1), NA())</f>
        <v>#N/A</v>
      </c>
      <c r="R68" s="384" t="e">
        <f>IF(ISNUMBER(Regressions!T111),ROUND(Regressions!T111, 1), NA())</f>
        <v>#N/A</v>
      </c>
      <c r="S68" s="439" t="e">
        <f>IF(ISNUMBER(Regressions!U111),ROUND(Regressions!U111, 1), NA())</f>
        <v>#N/A</v>
      </c>
    </row>
    <row r="69" spans="1:19" x14ac:dyDescent="0.2">
      <c r="A69" s="378" t="str">
        <f>IF(ISBLANK(Regressions!A112), " ", Regressions!A112)</f>
        <v>Monaco</v>
      </c>
      <c r="B69" s="379">
        <f>IF(ISBLANK(Regressions!B112), " ", Regressions!B112)</f>
        <v>2005</v>
      </c>
      <c r="C69" s="387" t="str">
        <f>IF(ISBLANK(Regressions!C112), " ", Regressions!C112)</f>
        <v>Pre-primary</v>
      </c>
      <c r="D69" s="381">
        <f>IF(ISBLANK(Regressions!D112), " ", Regressions!D112)</f>
        <v>1700</v>
      </c>
      <c r="E69" s="382" t="e">
        <f>IF(ISNUMBER(Regressions!E112),ROUND(Regressions!E112, 1), NA())</f>
        <v>#N/A</v>
      </c>
      <c r="F69" s="383" t="e">
        <f>IF(ISNUMBER(Regressions!F112),ROUND(Regressions!F112, 1), NA())</f>
        <v>#N/A</v>
      </c>
      <c r="G69" s="438" t="e">
        <f>IF(ISNUMBER(Regressions!G112),ROUND(Regressions!G112, 1), NA())</f>
        <v>#N/A</v>
      </c>
      <c r="H69" s="384" t="e">
        <f>IF(ISNUMBER(Regressions!H112),ROUND(Regressions!H112, 1), NA())</f>
        <v>#N/A</v>
      </c>
      <c r="I69" s="439" t="e">
        <f>IF(ISNUMBER(Regressions!I112),ROUND(Regressions!I112, 1), NA())</f>
        <v>#N/A</v>
      </c>
      <c r="J69" s="385" t="e">
        <f>IF(ISNUMBER(Regressions!K112),ROUND(Regressions!K112, 1), NA())</f>
        <v>#N/A</v>
      </c>
      <c r="K69" s="383" t="e">
        <f>IF(ISNUMBER(Regressions!L112),ROUND(Regressions!L112, 1), NA())</f>
        <v>#N/A</v>
      </c>
      <c r="L69" s="440" t="e">
        <f>IF(ISNUMBER(Regressions!M112),ROUND(Regressions!M112, 1), NA())</f>
        <v>#N/A</v>
      </c>
      <c r="M69" s="384" t="e">
        <f>IF(ISNUMBER(Regressions!N112),ROUND(Regressions!N112, 1), NA())</f>
        <v>#N/A</v>
      </c>
      <c r="N69" s="439" t="e">
        <f>IF(ISNUMBER(Regressions!O112),ROUND(Regressions!O112, 1), NA())</f>
        <v>#N/A</v>
      </c>
      <c r="O69" s="385" t="e">
        <f>IF(ISNUMBER(Regressions!Q112),ROUND(Regressions!Q112, 1), NA())</f>
        <v>#N/A</v>
      </c>
      <c r="P69" s="383" t="e">
        <f>IF(ISNUMBER(Regressions!R112),ROUND(Regressions!R112, 1), NA())</f>
        <v>#N/A</v>
      </c>
      <c r="Q69" s="386" t="e">
        <f>IF(ISNUMBER(Regressions!S112),ROUND(Regressions!S112, 1), NA())</f>
        <v>#N/A</v>
      </c>
      <c r="R69" s="384" t="e">
        <f>IF(ISNUMBER(Regressions!T112),ROUND(Regressions!T112, 1), NA())</f>
        <v>#N/A</v>
      </c>
      <c r="S69" s="439" t="e">
        <f>IF(ISNUMBER(Regressions!U112),ROUND(Regressions!U112, 1), NA())</f>
        <v>#N/A</v>
      </c>
    </row>
    <row r="70" spans="1:19" x14ac:dyDescent="0.2">
      <c r="A70" s="378" t="str">
        <f>IF(ISBLANK(Regressions!A113), " ", Regressions!A113)</f>
        <v>Monaco</v>
      </c>
      <c r="B70" s="379">
        <f>IF(ISBLANK(Regressions!B113), " ", Regressions!B113)</f>
        <v>2006</v>
      </c>
      <c r="C70" s="387" t="str">
        <f>IF(ISBLANK(Regressions!C113), " ", Regressions!C113)</f>
        <v>Pre-primary</v>
      </c>
      <c r="D70" s="381">
        <f>IF(ISBLANK(Regressions!D113), " ", Regressions!D113)</f>
        <v>1691</v>
      </c>
      <c r="E70" s="382" t="e">
        <f>IF(ISNUMBER(Regressions!E113),ROUND(Regressions!E113, 1), NA())</f>
        <v>#N/A</v>
      </c>
      <c r="F70" s="383" t="e">
        <f>IF(ISNUMBER(Regressions!F113),ROUND(Regressions!F113, 1), NA())</f>
        <v>#N/A</v>
      </c>
      <c r="G70" s="438" t="e">
        <f>IF(ISNUMBER(Regressions!G113),ROUND(Regressions!G113, 1), NA())</f>
        <v>#N/A</v>
      </c>
      <c r="H70" s="384" t="e">
        <f>IF(ISNUMBER(Regressions!H113),ROUND(Regressions!H113, 1), NA())</f>
        <v>#N/A</v>
      </c>
      <c r="I70" s="439" t="e">
        <f>IF(ISNUMBER(Regressions!I113),ROUND(Regressions!I113, 1), NA())</f>
        <v>#N/A</v>
      </c>
      <c r="J70" s="385" t="e">
        <f>IF(ISNUMBER(Regressions!K113),ROUND(Regressions!K113, 1), NA())</f>
        <v>#N/A</v>
      </c>
      <c r="K70" s="383" t="e">
        <f>IF(ISNUMBER(Regressions!L113),ROUND(Regressions!L113, 1), NA())</f>
        <v>#N/A</v>
      </c>
      <c r="L70" s="440" t="e">
        <f>IF(ISNUMBER(Regressions!M113),ROUND(Regressions!M113, 1), NA())</f>
        <v>#N/A</v>
      </c>
      <c r="M70" s="384" t="e">
        <f>IF(ISNUMBER(Regressions!N113),ROUND(Regressions!N113, 1), NA())</f>
        <v>#N/A</v>
      </c>
      <c r="N70" s="439" t="e">
        <f>IF(ISNUMBER(Regressions!O113),ROUND(Regressions!O113, 1), NA())</f>
        <v>#N/A</v>
      </c>
      <c r="O70" s="385" t="e">
        <f>IF(ISNUMBER(Regressions!Q113),ROUND(Regressions!Q113, 1), NA())</f>
        <v>#N/A</v>
      </c>
      <c r="P70" s="383" t="e">
        <f>IF(ISNUMBER(Regressions!R113),ROUND(Regressions!R113, 1), NA())</f>
        <v>#N/A</v>
      </c>
      <c r="Q70" s="386" t="e">
        <f>IF(ISNUMBER(Regressions!S113),ROUND(Regressions!S113, 1), NA())</f>
        <v>#N/A</v>
      </c>
      <c r="R70" s="384" t="e">
        <f>IF(ISNUMBER(Regressions!T113),ROUND(Regressions!T113, 1), NA())</f>
        <v>#N/A</v>
      </c>
      <c r="S70" s="439" t="e">
        <f>IF(ISNUMBER(Regressions!U113),ROUND(Regressions!U113, 1), NA())</f>
        <v>#N/A</v>
      </c>
    </row>
    <row r="71" spans="1:19" x14ac:dyDescent="0.2">
      <c r="A71" s="378" t="str">
        <f>IF(ISBLANK(Regressions!A114), " ", Regressions!A114)</f>
        <v>Monaco</v>
      </c>
      <c r="B71" s="379">
        <f>IF(ISBLANK(Regressions!B114), " ", Regressions!B114)</f>
        <v>2007</v>
      </c>
      <c r="C71" s="387" t="str">
        <f>IF(ISBLANK(Regressions!C114), " ", Regressions!C114)</f>
        <v>Pre-primary</v>
      </c>
      <c r="D71" s="381">
        <f>IF(ISBLANK(Regressions!D114), " ", Regressions!D114)</f>
        <v>1686</v>
      </c>
      <c r="E71" s="382" t="e">
        <f>IF(ISNUMBER(Regressions!E114),ROUND(Regressions!E114, 1), NA())</f>
        <v>#N/A</v>
      </c>
      <c r="F71" s="383" t="e">
        <f>IF(ISNUMBER(Regressions!F114),ROUND(Regressions!F114, 1), NA())</f>
        <v>#N/A</v>
      </c>
      <c r="G71" s="438" t="e">
        <f>IF(ISNUMBER(Regressions!G114),ROUND(Regressions!G114, 1), NA())</f>
        <v>#N/A</v>
      </c>
      <c r="H71" s="384" t="e">
        <f>IF(ISNUMBER(Regressions!H114),ROUND(Regressions!H114, 1), NA())</f>
        <v>#N/A</v>
      </c>
      <c r="I71" s="439" t="e">
        <f>IF(ISNUMBER(Regressions!I114),ROUND(Regressions!I114, 1), NA())</f>
        <v>#N/A</v>
      </c>
      <c r="J71" s="385" t="e">
        <f>IF(ISNUMBER(Regressions!K114),ROUND(Regressions!K114, 1), NA())</f>
        <v>#N/A</v>
      </c>
      <c r="K71" s="383" t="e">
        <f>IF(ISNUMBER(Regressions!L114),ROUND(Regressions!L114, 1), NA())</f>
        <v>#N/A</v>
      </c>
      <c r="L71" s="440" t="e">
        <f>IF(ISNUMBER(Regressions!M114),ROUND(Regressions!M114, 1), NA())</f>
        <v>#N/A</v>
      </c>
      <c r="M71" s="384" t="e">
        <f>IF(ISNUMBER(Regressions!N114),ROUND(Regressions!N114, 1), NA())</f>
        <v>#N/A</v>
      </c>
      <c r="N71" s="439" t="e">
        <f>IF(ISNUMBER(Regressions!O114),ROUND(Regressions!O114, 1), NA())</f>
        <v>#N/A</v>
      </c>
      <c r="O71" s="385" t="e">
        <f>IF(ISNUMBER(Regressions!Q114),ROUND(Regressions!Q114, 1), NA())</f>
        <v>#N/A</v>
      </c>
      <c r="P71" s="383" t="e">
        <f>IF(ISNUMBER(Regressions!R114),ROUND(Regressions!R114, 1), NA())</f>
        <v>#N/A</v>
      </c>
      <c r="Q71" s="386" t="e">
        <f>IF(ISNUMBER(Regressions!S114),ROUND(Regressions!S114, 1), NA())</f>
        <v>#N/A</v>
      </c>
      <c r="R71" s="384" t="e">
        <f>IF(ISNUMBER(Regressions!T114),ROUND(Regressions!T114, 1), NA())</f>
        <v>#N/A</v>
      </c>
      <c r="S71" s="439" t="e">
        <f>IF(ISNUMBER(Regressions!U114),ROUND(Regressions!U114, 1), NA())</f>
        <v>#N/A</v>
      </c>
    </row>
    <row r="72" spans="1:19" x14ac:dyDescent="0.2">
      <c r="A72" s="378" t="str">
        <f>IF(ISBLANK(Regressions!A115), " ", Regressions!A115)</f>
        <v>Monaco</v>
      </c>
      <c r="B72" s="379">
        <f>IF(ISBLANK(Regressions!B115), " ", Regressions!B115)</f>
        <v>2008</v>
      </c>
      <c r="C72" s="387" t="str">
        <f>IF(ISBLANK(Regressions!C115), " ", Regressions!C115)</f>
        <v>Pre-primary</v>
      </c>
      <c r="D72" s="381">
        <f>IF(ISBLANK(Regressions!D115), " ", Regressions!D115)</f>
        <v>1690</v>
      </c>
      <c r="E72" s="382" t="e">
        <f>IF(ISNUMBER(Regressions!E115),ROUND(Regressions!E115, 1), NA())</f>
        <v>#N/A</v>
      </c>
      <c r="F72" s="383" t="e">
        <f>IF(ISNUMBER(Regressions!F115),ROUND(Regressions!F115, 1), NA())</f>
        <v>#N/A</v>
      </c>
      <c r="G72" s="438" t="e">
        <f>IF(ISNUMBER(Regressions!G115),ROUND(Regressions!G115, 1), NA())</f>
        <v>#N/A</v>
      </c>
      <c r="H72" s="384" t="e">
        <f>IF(ISNUMBER(Regressions!H115),ROUND(Regressions!H115, 1), NA())</f>
        <v>#N/A</v>
      </c>
      <c r="I72" s="439" t="e">
        <f>IF(ISNUMBER(Regressions!I115),ROUND(Regressions!I115, 1), NA())</f>
        <v>#N/A</v>
      </c>
      <c r="J72" s="385" t="e">
        <f>IF(ISNUMBER(Regressions!K115),ROUND(Regressions!K115, 1), NA())</f>
        <v>#N/A</v>
      </c>
      <c r="K72" s="383" t="e">
        <f>IF(ISNUMBER(Regressions!L115),ROUND(Regressions!L115, 1), NA())</f>
        <v>#N/A</v>
      </c>
      <c r="L72" s="440" t="e">
        <f>IF(ISNUMBER(Regressions!M115),ROUND(Regressions!M115, 1), NA())</f>
        <v>#N/A</v>
      </c>
      <c r="M72" s="384" t="e">
        <f>IF(ISNUMBER(Regressions!N115),ROUND(Regressions!N115, 1), NA())</f>
        <v>#N/A</v>
      </c>
      <c r="N72" s="439" t="e">
        <f>IF(ISNUMBER(Regressions!O115),ROUND(Regressions!O115, 1), NA())</f>
        <v>#N/A</v>
      </c>
      <c r="O72" s="385" t="e">
        <f>IF(ISNUMBER(Regressions!Q115),ROUND(Regressions!Q115, 1), NA())</f>
        <v>#N/A</v>
      </c>
      <c r="P72" s="383" t="e">
        <f>IF(ISNUMBER(Regressions!R115),ROUND(Regressions!R115, 1), NA())</f>
        <v>#N/A</v>
      </c>
      <c r="Q72" s="386" t="e">
        <f>IF(ISNUMBER(Regressions!S115),ROUND(Regressions!S115, 1), NA())</f>
        <v>#N/A</v>
      </c>
      <c r="R72" s="384" t="e">
        <f>IF(ISNUMBER(Regressions!T115),ROUND(Regressions!T115, 1), NA())</f>
        <v>#N/A</v>
      </c>
      <c r="S72" s="439" t="e">
        <f>IF(ISNUMBER(Regressions!U115),ROUND(Regressions!U115, 1), NA())</f>
        <v>#N/A</v>
      </c>
    </row>
    <row r="73" spans="1:19" x14ac:dyDescent="0.2">
      <c r="A73" s="378" t="str">
        <f>IF(ISBLANK(Regressions!A116), " ", Regressions!A116)</f>
        <v>Monaco</v>
      </c>
      <c r="B73" s="379">
        <f>IF(ISBLANK(Regressions!B116), " ", Regressions!B116)</f>
        <v>2009</v>
      </c>
      <c r="C73" s="387" t="str">
        <f>IF(ISBLANK(Regressions!C116), " ", Regressions!C116)</f>
        <v>Pre-primary</v>
      </c>
      <c r="D73" s="381">
        <f>IF(ISBLANK(Regressions!D116), " ", Regressions!D116)</f>
        <v>1695</v>
      </c>
      <c r="E73" s="382" t="e">
        <f>IF(ISNUMBER(Regressions!E116),ROUND(Regressions!E116, 1), NA())</f>
        <v>#N/A</v>
      </c>
      <c r="F73" s="383" t="e">
        <f>IF(ISNUMBER(Regressions!F116),ROUND(Regressions!F116, 1), NA())</f>
        <v>#N/A</v>
      </c>
      <c r="G73" s="438" t="e">
        <f>IF(ISNUMBER(Regressions!G116),ROUND(Regressions!G116, 1), NA())</f>
        <v>#N/A</v>
      </c>
      <c r="H73" s="384" t="e">
        <f>IF(ISNUMBER(Regressions!H116),ROUND(Regressions!H116, 1), NA())</f>
        <v>#N/A</v>
      </c>
      <c r="I73" s="439" t="e">
        <f>IF(ISNUMBER(Regressions!I116),ROUND(Regressions!I116, 1), NA())</f>
        <v>#N/A</v>
      </c>
      <c r="J73" s="385" t="e">
        <f>IF(ISNUMBER(Regressions!K116),ROUND(Regressions!K116, 1), NA())</f>
        <v>#N/A</v>
      </c>
      <c r="K73" s="383" t="e">
        <f>IF(ISNUMBER(Regressions!L116),ROUND(Regressions!L116, 1), NA())</f>
        <v>#N/A</v>
      </c>
      <c r="L73" s="440" t="e">
        <f>IF(ISNUMBER(Regressions!M116),ROUND(Regressions!M116, 1), NA())</f>
        <v>#N/A</v>
      </c>
      <c r="M73" s="384" t="e">
        <f>IF(ISNUMBER(Regressions!N116),ROUND(Regressions!N116, 1), NA())</f>
        <v>#N/A</v>
      </c>
      <c r="N73" s="439" t="e">
        <f>IF(ISNUMBER(Regressions!O116),ROUND(Regressions!O116, 1), NA())</f>
        <v>#N/A</v>
      </c>
      <c r="O73" s="385" t="e">
        <f>IF(ISNUMBER(Regressions!Q116),ROUND(Regressions!Q116, 1), NA())</f>
        <v>#N/A</v>
      </c>
      <c r="P73" s="383" t="e">
        <f>IF(ISNUMBER(Regressions!R116),ROUND(Regressions!R116, 1), NA())</f>
        <v>#N/A</v>
      </c>
      <c r="Q73" s="386" t="e">
        <f>IF(ISNUMBER(Regressions!S116),ROUND(Regressions!S116, 1), NA())</f>
        <v>#N/A</v>
      </c>
      <c r="R73" s="384" t="e">
        <f>IF(ISNUMBER(Regressions!T116),ROUND(Regressions!T116, 1), NA())</f>
        <v>#N/A</v>
      </c>
      <c r="S73" s="439" t="e">
        <f>IF(ISNUMBER(Regressions!U116),ROUND(Regressions!U116, 1), NA())</f>
        <v>#N/A</v>
      </c>
    </row>
    <row r="74" spans="1:19" x14ac:dyDescent="0.2">
      <c r="A74" s="378" t="str">
        <f>IF(ISBLANK(Regressions!A117), " ", Regressions!A117)</f>
        <v>Monaco</v>
      </c>
      <c r="B74" s="379">
        <f>IF(ISBLANK(Regressions!B117), " ", Regressions!B117)</f>
        <v>2010</v>
      </c>
      <c r="C74" s="387" t="str">
        <f>IF(ISBLANK(Regressions!C117), " ", Regressions!C117)</f>
        <v>Pre-primary</v>
      </c>
      <c r="D74" s="381">
        <f>IF(ISBLANK(Regressions!D117), " ", Regressions!D117)</f>
        <v>1705</v>
      </c>
      <c r="E74" s="382" t="e">
        <f>IF(ISNUMBER(Regressions!E117),ROUND(Regressions!E117, 1), NA())</f>
        <v>#N/A</v>
      </c>
      <c r="F74" s="383" t="e">
        <f>IF(ISNUMBER(Regressions!F117),ROUND(Regressions!F117, 1), NA())</f>
        <v>#N/A</v>
      </c>
      <c r="G74" s="438" t="e">
        <f>IF(ISNUMBER(Regressions!G117),ROUND(Regressions!G117, 1), NA())</f>
        <v>#N/A</v>
      </c>
      <c r="H74" s="384" t="e">
        <f>IF(ISNUMBER(Regressions!H117),ROUND(Regressions!H117, 1), NA())</f>
        <v>#N/A</v>
      </c>
      <c r="I74" s="439" t="e">
        <f>IF(ISNUMBER(Regressions!I117),ROUND(Regressions!I117, 1), NA())</f>
        <v>#N/A</v>
      </c>
      <c r="J74" s="385" t="e">
        <f>IF(ISNUMBER(Regressions!K117),ROUND(Regressions!K117, 1), NA())</f>
        <v>#N/A</v>
      </c>
      <c r="K74" s="383" t="e">
        <f>IF(ISNUMBER(Regressions!L117),ROUND(Regressions!L117, 1), NA())</f>
        <v>#N/A</v>
      </c>
      <c r="L74" s="440" t="e">
        <f>IF(ISNUMBER(Regressions!M117),ROUND(Regressions!M117, 1), NA())</f>
        <v>#N/A</v>
      </c>
      <c r="M74" s="384" t="e">
        <f>IF(ISNUMBER(Regressions!N117),ROUND(Regressions!N117, 1), NA())</f>
        <v>#N/A</v>
      </c>
      <c r="N74" s="439" t="e">
        <f>IF(ISNUMBER(Regressions!O117),ROUND(Regressions!O117, 1), NA())</f>
        <v>#N/A</v>
      </c>
      <c r="O74" s="385" t="e">
        <f>IF(ISNUMBER(Regressions!Q117),ROUND(Regressions!Q117, 1), NA())</f>
        <v>#N/A</v>
      </c>
      <c r="P74" s="383" t="e">
        <f>IF(ISNUMBER(Regressions!R117),ROUND(Regressions!R117, 1), NA())</f>
        <v>#N/A</v>
      </c>
      <c r="Q74" s="386" t="e">
        <f>IF(ISNUMBER(Regressions!S117),ROUND(Regressions!S117, 1), NA())</f>
        <v>#N/A</v>
      </c>
      <c r="R74" s="384" t="e">
        <f>IF(ISNUMBER(Regressions!T117),ROUND(Regressions!T117, 1), NA())</f>
        <v>#N/A</v>
      </c>
      <c r="S74" s="439" t="e">
        <f>IF(ISNUMBER(Regressions!U117),ROUND(Regressions!U117, 1), NA())</f>
        <v>#N/A</v>
      </c>
    </row>
    <row r="75" spans="1:19" x14ac:dyDescent="0.2">
      <c r="A75" s="378" t="str">
        <f>IF(ISBLANK(Regressions!A118), " ", Regressions!A118)</f>
        <v>Monaco</v>
      </c>
      <c r="B75" s="379">
        <f>IF(ISBLANK(Regressions!B118), " ", Regressions!B118)</f>
        <v>2011</v>
      </c>
      <c r="C75" s="387" t="str">
        <f>IF(ISBLANK(Regressions!C118), " ", Regressions!C118)</f>
        <v>Pre-primary</v>
      </c>
      <c r="D75" s="381">
        <f>IF(ISBLANK(Regressions!D118), " ", Regressions!D118)</f>
        <v>1721</v>
      </c>
      <c r="E75" s="382" t="e">
        <f>IF(ISNUMBER(Regressions!E118),ROUND(Regressions!E118, 1), NA())</f>
        <v>#N/A</v>
      </c>
      <c r="F75" s="383" t="e">
        <f>IF(ISNUMBER(Regressions!F118),ROUND(Regressions!F118, 1), NA())</f>
        <v>#N/A</v>
      </c>
      <c r="G75" s="438" t="e">
        <f>IF(ISNUMBER(Regressions!G118),ROUND(Regressions!G118, 1), NA())</f>
        <v>#N/A</v>
      </c>
      <c r="H75" s="384" t="e">
        <f>IF(ISNUMBER(Regressions!H118),ROUND(Regressions!H118, 1), NA())</f>
        <v>#N/A</v>
      </c>
      <c r="I75" s="439" t="e">
        <f>IF(ISNUMBER(Regressions!I118),ROUND(Regressions!I118, 1), NA())</f>
        <v>#N/A</v>
      </c>
      <c r="J75" s="385" t="e">
        <f>IF(ISNUMBER(Regressions!K118),ROUND(Regressions!K118, 1), NA())</f>
        <v>#N/A</v>
      </c>
      <c r="K75" s="383" t="e">
        <f>IF(ISNUMBER(Regressions!L118),ROUND(Regressions!L118, 1), NA())</f>
        <v>#N/A</v>
      </c>
      <c r="L75" s="440" t="e">
        <f>IF(ISNUMBER(Regressions!M118),ROUND(Regressions!M118, 1), NA())</f>
        <v>#N/A</v>
      </c>
      <c r="M75" s="384" t="e">
        <f>IF(ISNUMBER(Regressions!N118),ROUND(Regressions!N118, 1), NA())</f>
        <v>#N/A</v>
      </c>
      <c r="N75" s="439" t="e">
        <f>IF(ISNUMBER(Regressions!O118),ROUND(Regressions!O118, 1), NA())</f>
        <v>#N/A</v>
      </c>
      <c r="O75" s="385" t="e">
        <f>IF(ISNUMBER(Regressions!Q118),ROUND(Regressions!Q118, 1), NA())</f>
        <v>#N/A</v>
      </c>
      <c r="P75" s="383" t="e">
        <f>IF(ISNUMBER(Regressions!R118),ROUND(Regressions!R118, 1), NA())</f>
        <v>#N/A</v>
      </c>
      <c r="Q75" s="386" t="e">
        <f>IF(ISNUMBER(Regressions!S118),ROUND(Regressions!S118, 1), NA())</f>
        <v>#N/A</v>
      </c>
      <c r="R75" s="384" t="e">
        <f>IF(ISNUMBER(Regressions!T118),ROUND(Regressions!T118, 1), NA())</f>
        <v>#N/A</v>
      </c>
      <c r="S75" s="439" t="e">
        <f>IF(ISNUMBER(Regressions!U118),ROUND(Regressions!U118, 1), NA())</f>
        <v>#N/A</v>
      </c>
    </row>
    <row r="76" spans="1:19" x14ac:dyDescent="0.2">
      <c r="A76" s="378" t="str">
        <f>IF(ISBLANK(Regressions!A119), " ", Regressions!A119)</f>
        <v>Monaco</v>
      </c>
      <c r="B76" s="379">
        <f>IF(ISBLANK(Regressions!B119), " ", Regressions!B119)</f>
        <v>2012</v>
      </c>
      <c r="C76" s="387" t="str">
        <f>IF(ISBLANK(Regressions!C119), " ", Regressions!C119)</f>
        <v>Pre-primary</v>
      </c>
      <c r="D76" s="381">
        <f>IF(ISBLANK(Regressions!D119), " ", Regressions!D119)</f>
        <v>1739</v>
      </c>
      <c r="E76" s="382" t="e">
        <f>IF(ISNUMBER(Regressions!E119),ROUND(Regressions!E119, 1), NA())</f>
        <v>#N/A</v>
      </c>
      <c r="F76" s="383" t="e">
        <f>IF(ISNUMBER(Regressions!F119),ROUND(Regressions!F119, 1), NA())</f>
        <v>#N/A</v>
      </c>
      <c r="G76" s="438" t="e">
        <f>IF(ISNUMBER(Regressions!G119),ROUND(Regressions!G119, 1), NA())</f>
        <v>#N/A</v>
      </c>
      <c r="H76" s="384" t="e">
        <f>IF(ISNUMBER(Regressions!H119),ROUND(Regressions!H119, 1), NA())</f>
        <v>#N/A</v>
      </c>
      <c r="I76" s="439" t="e">
        <f>IF(ISNUMBER(Regressions!I119),ROUND(Regressions!I119, 1), NA())</f>
        <v>#N/A</v>
      </c>
      <c r="J76" s="385" t="e">
        <f>IF(ISNUMBER(Regressions!K119),ROUND(Regressions!K119, 1), NA())</f>
        <v>#N/A</v>
      </c>
      <c r="K76" s="383" t="e">
        <f>IF(ISNUMBER(Regressions!L119),ROUND(Regressions!L119, 1), NA())</f>
        <v>#N/A</v>
      </c>
      <c r="L76" s="440" t="e">
        <f>IF(ISNUMBER(Regressions!M119),ROUND(Regressions!M119, 1), NA())</f>
        <v>#N/A</v>
      </c>
      <c r="M76" s="384" t="e">
        <f>IF(ISNUMBER(Regressions!N119),ROUND(Regressions!N119, 1), NA())</f>
        <v>#N/A</v>
      </c>
      <c r="N76" s="439" t="e">
        <f>IF(ISNUMBER(Regressions!O119),ROUND(Regressions!O119, 1), NA())</f>
        <v>#N/A</v>
      </c>
      <c r="O76" s="385" t="e">
        <f>IF(ISNUMBER(Regressions!Q119),ROUND(Regressions!Q119, 1), NA())</f>
        <v>#N/A</v>
      </c>
      <c r="P76" s="383" t="e">
        <f>IF(ISNUMBER(Regressions!R119),ROUND(Regressions!R119, 1), NA())</f>
        <v>#N/A</v>
      </c>
      <c r="Q76" s="386" t="e">
        <f>IF(ISNUMBER(Regressions!S119),ROUND(Regressions!S119, 1), NA())</f>
        <v>#N/A</v>
      </c>
      <c r="R76" s="384" t="e">
        <f>IF(ISNUMBER(Regressions!T119),ROUND(Regressions!T119, 1), NA())</f>
        <v>#N/A</v>
      </c>
      <c r="S76" s="439" t="e">
        <f>IF(ISNUMBER(Regressions!U119),ROUND(Regressions!U119, 1), NA())</f>
        <v>#N/A</v>
      </c>
    </row>
    <row r="77" spans="1:19" x14ac:dyDescent="0.2">
      <c r="A77" s="378" t="str">
        <f>IF(ISBLANK(Regressions!A120), " ", Regressions!A120)</f>
        <v>Monaco</v>
      </c>
      <c r="B77" s="379">
        <f>IF(ISBLANK(Regressions!B120), " ", Regressions!B120)</f>
        <v>2013</v>
      </c>
      <c r="C77" s="387" t="str">
        <f>IF(ISBLANK(Regressions!C120), " ", Regressions!C120)</f>
        <v>Pre-primary</v>
      </c>
      <c r="D77" s="381">
        <f>IF(ISBLANK(Regressions!D120), " ", Regressions!D120)</f>
        <v>1755</v>
      </c>
      <c r="E77" s="382" t="e">
        <f>IF(ISNUMBER(Regressions!E120),ROUND(Regressions!E120, 1), NA())</f>
        <v>#N/A</v>
      </c>
      <c r="F77" s="383" t="e">
        <f>IF(ISNUMBER(Regressions!F120),ROUND(Regressions!F120, 1), NA())</f>
        <v>#N/A</v>
      </c>
      <c r="G77" s="438" t="e">
        <f>IF(ISNUMBER(Regressions!G120),ROUND(Regressions!G120, 1), NA())</f>
        <v>#N/A</v>
      </c>
      <c r="H77" s="384" t="e">
        <f>IF(ISNUMBER(Regressions!H120),ROUND(Regressions!H120, 1), NA())</f>
        <v>#N/A</v>
      </c>
      <c r="I77" s="439" t="e">
        <f>IF(ISNUMBER(Regressions!I120),ROUND(Regressions!I120, 1), NA())</f>
        <v>#N/A</v>
      </c>
      <c r="J77" s="385" t="e">
        <f>IF(ISNUMBER(Regressions!K120),ROUND(Regressions!K120, 1), NA())</f>
        <v>#N/A</v>
      </c>
      <c r="K77" s="383" t="e">
        <f>IF(ISNUMBER(Regressions!L120),ROUND(Regressions!L120, 1), NA())</f>
        <v>#N/A</v>
      </c>
      <c r="L77" s="440" t="e">
        <f>IF(ISNUMBER(Regressions!M120),ROUND(Regressions!M120, 1), NA())</f>
        <v>#N/A</v>
      </c>
      <c r="M77" s="384" t="e">
        <f>IF(ISNUMBER(Regressions!N120),ROUND(Regressions!N120, 1), NA())</f>
        <v>#N/A</v>
      </c>
      <c r="N77" s="439" t="e">
        <f>IF(ISNUMBER(Regressions!O120),ROUND(Regressions!O120, 1), NA())</f>
        <v>#N/A</v>
      </c>
      <c r="O77" s="385" t="e">
        <f>IF(ISNUMBER(Regressions!Q120),ROUND(Regressions!Q120, 1), NA())</f>
        <v>#N/A</v>
      </c>
      <c r="P77" s="383" t="e">
        <f>IF(ISNUMBER(Regressions!R120),ROUND(Regressions!R120, 1), NA())</f>
        <v>#N/A</v>
      </c>
      <c r="Q77" s="386" t="e">
        <f>IF(ISNUMBER(Regressions!S120),ROUND(Regressions!S120, 1), NA())</f>
        <v>#N/A</v>
      </c>
      <c r="R77" s="384" t="e">
        <f>IF(ISNUMBER(Regressions!T120),ROUND(Regressions!T120, 1), NA())</f>
        <v>#N/A</v>
      </c>
      <c r="S77" s="439" t="e">
        <f>IF(ISNUMBER(Regressions!U120),ROUND(Regressions!U120, 1), NA())</f>
        <v>#N/A</v>
      </c>
    </row>
    <row r="78" spans="1:19" x14ac:dyDescent="0.2">
      <c r="A78" s="378" t="str">
        <f>IF(ISBLANK(Regressions!A121), " ", Regressions!A121)</f>
        <v>Monaco</v>
      </c>
      <c r="B78" s="379">
        <f>IF(ISBLANK(Regressions!B121), " ", Regressions!B121)</f>
        <v>2014</v>
      </c>
      <c r="C78" s="387" t="str">
        <f>IF(ISBLANK(Regressions!C121), " ", Regressions!C121)</f>
        <v>Pre-primary</v>
      </c>
      <c r="D78" s="381">
        <f>IF(ISBLANK(Regressions!D121), " ", Regressions!D121)</f>
        <v>1767</v>
      </c>
      <c r="E78" s="382" t="e">
        <f>IF(ISNUMBER(Regressions!E121),ROUND(Regressions!E121, 1), NA())</f>
        <v>#N/A</v>
      </c>
      <c r="F78" s="383" t="e">
        <f>IF(ISNUMBER(Regressions!F121),ROUND(Regressions!F121, 1), NA())</f>
        <v>#N/A</v>
      </c>
      <c r="G78" s="438" t="e">
        <f>IF(ISNUMBER(Regressions!G121),ROUND(Regressions!G121, 1), NA())</f>
        <v>#N/A</v>
      </c>
      <c r="H78" s="384" t="e">
        <f>IF(ISNUMBER(Regressions!H121),ROUND(Regressions!H121, 1), NA())</f>
        <v>#N/A</v>
      </c>
      <c r="I78" s="439" t="e">
        <f>IF(ISNUMBER(Regressions!I121),ROUND(Regressions!I121, 1), NA())</f>
        <v>#N/A</v>
      </c>
      <c r="J78" s="385" t="e">
        <f>IF(ISNUMBER(Regressions!K121),ROUND(Regressions!K121, 1), NA())</f>
        <v>#N/A</v>
      </c>
      <c r="K78" s="383" t="e">
        <f>IF(ISNUMBER(Regressions!L121),ROUND(Regressions!L121, 1), NA())</f>
        <v>#N/A</v>
      </c>
      <c r="L78" s="440" t="e">
        <f>IF(ISNUMBER(Regressions!M121),ROUND(Regressions!M121, 1), NA())</f>
        <v>#N/A</v>
      </c>
      <c r="M78" s="384" t="e">
        <f>IF(ISNUMBER(Regressions!N121),ROUND(Regressions!N121, 1), NA())</f>
        <v>#N/A</v>
      </c>
      <c r="N78" s="439" t="e">
        <f>IF(ISNUMBER(Regressions!O121),ROUND(Regressions!O121, 1), NA())</f>
        <v>#N/A</v>
      </c>
      <c r="O78" s="385" t="e">
        <f>IF(ISNUMBER(Regressions!Q121),ROUND(Regressions!Q121, 1), NA())</f>
        <v>#N/A</v>
      </c>
      <c r="P78" s="383" t="e">
        <f>IF(ISNUMBER(Regressions!R121),ROUND(Regressions!R121, 1), NA())</f>
        <v>#N/A</v>
      </c>
      <c r="Q78" s="386" t="e">
        <f>IF(ISNUMBER(Regressions!S121),ROUND(Regressions!S121, 1), NA())</f>
        <v>#N/A</v>
      </c>
      <c r="R78" s="384" t="e">
        <f>IF(ISNUMBER(Regressions!T121),ROUND(Regressions!T121, 1), NA())</f>
        <v>#N/A</v>
      </c>
      <c r="S78" s="439" t="e">
        <f>IF(ISNUMBER(Regressions!U121),ROUND(Regressions!U121, 1), NA())</f>
        <v>#N/A</v>
      </c>
    </row>
    <row r="79" spans="1:19" x14ac:dyDescent="0.2">
      <c r="A79" s="378" t="str">
        <f>IF(ISBLANK(Regressions!A122), " ", Regressions!A122)</f>
        <v>Monaco</v>
      </c>
      <c r="B79" s="379">
        <f>IF(ISBLANK(Regressions!B122), " ", Regressions!B122)</f>
        <v>2015</v>
      </c>
      <c r="C79" s="387" t="str">
        <f>IF(ISBLANK(Regressions!C122), " ", Regressions!C122)</f>
        <v>Pre-primary</v>
      </c>
      <c r="D79" s="381">
        <f>IF(ISBLANK(Regressions!D122), " ", Regressions!D122)</f>
        <v>1783</v>
      </c>
      <c r="E79" s="382" t="e">
        <f>IF(ISNUMBER(Regressions!E122),ROUND(Regressions!E122, 1), NA())</f>
        <v>#N/A</v>
      </c>
      <c r="F79" s="383" t="e">
        <f>IF(ISNUMBER(Regressions!F122),ROUND(Regressions!F122, 1), NA())</f>
        <v>#N/A</v>
      </c>
      <c r="G79" s="438" t="e">
        <f>IF(ISNUMBER(Regressions!G122),ROUND(Regressions!G122, 1), NA())</f>
        <v>#N/A</v>
      </c>
      <c r="H79" s="384" t="e">
        <f>IF(ISNUMBER(Regressions!H122),ROUND(Regressions!H122, 1), NA())</f>
        <v>#N/A</v>
      </c>
      <c r="I79" s="439" t="e">
        <f>IF(ISNUMBER(Regressions!I122),ROUND(Regressions!I122, 1), NA())</f>
        <v>#N/A</v>
      </c>
      <c r="J79" s="385" t="e">
        <f>IF(ISNUMBER(Regressions!K122),ROUND(Regressions!K122, 1), NA())</f>
        <v>#N/A</v>
      </c>
      <c r="K79" s="383" t="e">
        <f>IF(ISNUMBER(Regressions!L122),ROUND(Regressions!L122, 1), NA())</f>
        <v>#N/A</v>
      </c>
      <c r="L79" s="440" t="e">
        <f>IF(ISNUMBER(Regressions!M122),ROUND(Regressions!M122, 1), NA())</f>
        <v>#N/A</v>
      </c>
      <c r="M79" s="384" t="e">
        <f>IF(ISNUMBER(Regressions!N122),ROUND(Regressions!N122, 1), NA())</f>
        <v>#N/A</v>
      </c>
      <c r="N79" s="439" t="e">
        <f>IF(ISNUMBER(Regressions!O122),ROUND(Regressions!O122, 1), NA())</f>
        <v>#N/A</v>
      </c>
      <c r="O79" s="385" t="e">
        <f>IF(ISNUMBER(Regressions!Q122),ROUND(Regressions!Q122, 1), NA())</f>
        <v>#N/A</v>
      </c>
      <c r="P79" s="383" t="e">
        <f>IF(ISNUMBER(Regressions!R122),ROUND(Regressions!R122, 1), NA())</f>
        <v>#N/A</v>
      </c>
      <c r="Q79" s="386" t="e">
        <f>IF(ISNUMBER(Regressions!S122),ROUND(Regressions!S122, 1), NA())</f>
        <v>#N/A</v>
      </c>
      <c r="R79" s="384" t="e">
        <f>IF(ISNUMBER(Regressions!T122),ROUND(Regressions!T122, 1), NA())</f>
        <v>#N/A</v>
      </c>
      <c r="S79" s="439" t="e">
        <f>IF(ISNUMBER(Regressions!U122),ROUND(Regressions!U122, 1), NA())</f>
        <v>#N/A</v>
      </c>
    </row>
    <row r="80" spans="1:19" x14ac:dyDescent="0.2">
      <c r="A80" s="378" t="str">
        <f>IF(ISBLANK(Regressions!A123), " ", Regressions!A123)</f>
        <v>Monaco</v>
      </c>
      <c r="B80" s="379">
        <f>IF(ISBLANK(Regressions!B123), " ", Regressions!B123)</f>
        <v>2016</v>
      </c>
      <c r="C80" s="387" t="str">
        <f>IF(ISBLANK(Regressions!C123), " ", Regressions!C123)</f>
        <v>Pre-primary</v>
      </c>
      <c r="D80" s="381">
        <f>IF(ISBLANK(Regressions!D123), " ", Regressions!D123)</f>
        <v>1791</v>
      </c>
      <c r="E80" s="382" t="e">
        <f>IF(ISNUMBER(Regressions!E123),ROUND(Regressions!E123, 1), NA())</f>
        <v>#N/A</v>
      </c>
      <c r="F80" s="383" t="e">
        <f>IF(ISNUMBER(Regressions!F123),ROUND(Regressions!F123, 1), NA())</f>
        <v>#N/A</v>
      </c>
      <c r="G80" s="438" t="e">
        <f>IF(ISNUMBER(Regressions!G123),ROUND(Regressions!G123, 1), NA())</f>
        <v>#N/A</v>
      </c>
      <c r="H80" s="384" t="e">
        <f>IF(ISNUMBER(Regressions!H123),ROUND(Regressions!H123, 1), NA())</f>
        <v>#N/A</v>
      </c>
      <c r="I80" s="439" t="e">
        <f>IF(ISNUMBER(Regressions!I123),ROUND(Regressions!I123, 1), NA())</f>
        <v>#N/A</v>
      </c>
      <c r="J80" s="385" t="e">
        <f>IF(ISNUMBER(Regressions!K123),ROUND(Regressions!K123, 1), NA())</f>
        <v>#N/A</v>
      </c>
      <c r="K80" s="383" t="e">
        <f>IF(ISNUMBER(Regressions!L123),ROUND(Regressions!L123, 1), NA())</f>
        <v>#N/A</v>
      </c>
      <c r="L80" s="440" t="e">
        <f>IF(ISNUMBER(Regressions!M123),ROUND(Regressions!M123, 1), NA())</f>
        <v>#N/A</v>
      </c>
      <c r="M80" s="384" t="e">
        <f>IF(ISNUMBER(Regressions!N123),ROUND(Regressions!N123, 1), NA())</f>
        <v>#N/A</v>
      </c>
      <c r="N80" s="439" t="e">
        <f>IF(ISNUMBER(Regressions!O123),ROUND(Regressions!O123, 1), NA())</f>
        <v>#N/A</v>
      </c>
      <c r="O80" s="385" t="e">
        <f>IF(ISNUMBER(Regressions!Q123),ROUND(Regressions!Q123, 1), NA())</f>
        <v>#N/A</v>
      </c>
      <c r="P80" s="383" t="e">
        <f>IF(ISNUMBER(Regressions!R123),ROUND(Regressions!R123, 1), NA())</f>
        <v>#N/A</v>
      </c>
      <c r="Q80" s="386" t="e">
        <f>IF(ISNUMBER(Regressions!S123),ROUND(Regressions!S123, 1), NA())</f>
        <v>#N/A</v>
      </c>
      <c r="R80" s="384" t="e">
        <f>IF(ISNUMBER(Regressions!T123),ROUND(Regressions!T123, 1), NA())</f>
        <v>#N/A</v>
      </c>
      <c r="S80" s="439" t="e">
        <f>IF(ISNUMBER(Regressions!U123),ROUND(Regressions!U123, 1), NA())</f>
        <v>#N/A</v>
      </c>
    </row>
    <row r="81" spans="1:19" x14ac:dyDescent="0.2">
      <c r="A81" s="378" t="str">
        <f>IF(ISBLANK(Regressions!A124), " ", Regressions!A124)</f>
        <v>Monaco</v>
      </c>
      <c r="B81" s="379">
        <f>IF(ISBLANK(Regressions!B124), " ", Regressions!B124)</f>
        <v>2017</v>
      </c>
      <c r="C81" s="387" t="str">
        <f>IF(ISBLANK(Regressions!C124), " ", Regressions!C124)</f>
        <v>Pre-primary</v>
      </c>
      <c r="D81" s="381">
        <f>IF(ISBLANK(Regressions!D124), " ", Regressions!D124)</f>
        <v>1789</v>
      </c>
      <c r="E81" s="382" t="e">
        <f>IF(ISNUMBER(Regressions!E124),ROUND(Regressions!E124, 1), NA())</f>
        <v>#N/A</v>
      </c>
      <c r="F81" s="383" t="e">
        <f>IF(ISNUMBER(Regressions!F124),ROUND(Regressions!F124, 1), NA())</f>
        <v>#N/A</v>
      </c>
      <c r="G81" s="438" t="e">
        <f>IF(ISNUMBER(Regressions!G124),ROUND(Regressions!G124, 1), NA())</f>
        <v>#N/A</v>
      </c>
      <c r="H81" s="384" t="e">
        <f>IF(ISNUMBER(Regressions!H124),ROUND(Regressions!H124, 1), NA())</f>
        <v>#N/A</v>
      </c>
      <c r="I81" s="439" t="e">
        <f>IF(ISNUMBER(Regressions!I124),ROUND(Regressions!I124, 1), NA())</f>
        <v>#N/A</v>
      </c>
      <c r="J81" s="385" t="e">
        <f>IF(ISNUMBER(Regressions!K124),ROUND(Regressions!K124, 1), NA())</f>
        <v>#N/A</v>
      </c>
      <c r="K81" s="383" t="e">
        <f>IF(ISNUMBER(Regressions!L124),ROUND(Regressions!L124, 1), NA())</f>
        <v>#N/A</v>
      </c>
      <c r="L81" s="440" t="e">
        <f>IF(ISNUMBER(Regressions!M124),ROUND(Regressions!M124, 1), NA())</f>
        <v>#N/A</v>
      </c>
      <c r="M81" s="384" t="e">
        <f>IF(ISNUMBER(Regressions!N124),ROUND(Regressions!N124, 1), NA())</f>
        <v>#N/A</v>
      </c>
      <c r="N81" s="439" t="e">
        <f>IF(ISNUMBER(Regressions!O124),ROUND(Regressions!O124, 1), NA())</f>
        <v>#N/A</v>
      </c>
      <c r="O81" s="385" t="e">
        <f>IF(ISNUMBER(Regressions!Q124),ROUND(Regressions!Q124, 1), NA())</f>
        <v>#N/A</v>
      </c>
      <c r="P81" s="383" t="e">
        <f>IF(ISNUMBER(Regressions!R124),ROUND(Regressions!R124, 1), NA())</f>
        <v>#N/A</v>
      </c>
      <c r="Q81" s="386" t="e">
        <f>IF(ISNUMBER(Regressions!S124),ROUND(Regressions!S124, 1), NA())</f>
        <v>#N/A</v>
      </c>
      <c r="R81" s="384" t="e">
        <f>IF(ISNUMBER(Regressions!T124),ROUND(Regressions!T124, 1), NA())</f>
        <v>#N/A</v>
      </c>
      <c r="S81" s="439" t="e">
        <f>IF(ISNUMBER(Regressions!U124),ROUND(Regressions!U124, 1), NA())</f>
        <v>#N/A</v>
      </c>
    </row>
    <row r="82" spans="1:19" x14ac:dyDescent="0.2">
      <c r="A82" s="378" t="str">
        <f>IF(ISBLANK(Regressions!A125), " ", Regressions!A125)</f>
        <v>Monaco</v>
      </c>
      <c r="B82" s="379">
        <f>IF(ISBLANK(Regressions!B125), " ", Regressions!B125)</f>
        <v>2018</v>
      </c>
      <c r="C82" s="387" t="str">
        <f>IF(ISBLANK(Regressions!C125), " ", Regressions!C125)</f>
        <v>Pre-primary</v>
      </c>
      <c r="D82" s="381">
        <f>IF(ISBLANK(Regressions!D125), " ", Regressions!D125)</f>
        <v>1788</v>
      </c>
      <c r="E82" s="382" t="e">
        <f>IF(ISNUMBER(Regressions!E125),ROUND(Regressions!E125, 1), NA())</f>
        <v>#N/A</v>
      </c>
      <c r="F82" s="383" t="e">
        <f>IF(ISNUMBER(Regressions!F125),ROUND(Regressions!F125, 1), NA())</f>
        <v>#N/A</v>
      </c>
      <c r="G82" s="438" t="e">
        <f>IF(ISNUMBER(Regressions!G125),ROUND(Regressions!G125, 1), NA())</f>
        <v>#N/A</v>
      </c>
      <c r="H82" s="384" t="e">
        <f>IF(ISNUMBER(Regressions!H125),ROUND(Regressions!H125, 1), NA())</f>
        <v>#N/A</v>
      </c>
      <c r="I82" s="439" t="e">
        <f>IF(ISNUMBER(Regressions!I125),ROUND(Regressions!I125, 1), NA())</f>
        <v>#N/A</v>
      </c>
      <c r="J82" s="385" t="e">
        <f>IF(ISNUMBER(Regressions!K125),ROUND(Regressions!K125, 1), NA())</f>
        <v>#N/A</v>
      </c>
      <c r="K82" s="383" t="e">
        <f>IF(ISNUMBER(Regressions!L125),ROUND(Regressions!L125, 1), NA())</f>
        <v>#N/A</v>
      </c>
      <c r="L82" s="440" t="e">
        <f>IF(ISNUMBER(Regressions!M125),ROUND(Regressions!M125, 1), NA())</f>
        <v>#N/A</v>
      </c>
      <c r="M82" s="384" t="e">
        <f>IF(ISNUMBER(Regressions!N125),ROUND(Regressions!N125, 1), NA())</f>
        <v>#N/A</v>
      </c>
      <c r="N82" s="439" t="e">
        <f>IF(ISNUMBER(Regressions!O125),ROUND(Regressions!O125, 1), NA())</f>
        <v>#N/A</v>
      </c>
      <c r="O82" s="385" t="e">
        <f>IF(ISNUMBER(Regressions!Q125),ROUND(Regressions!Q125, 1), NA())</f>
        <v>#N/A</v>
      </c>
      <c r="P82" s="383" t="e">
        <f>IF(ISNUMBER(Regressions!R125),ROUND(Regressions!R125, 1), NA())</f>
        <v>#N/A</v>
      </c>
      <c r="Q82" s="386" t="e">
        <f>IF(ISNUMBER(Regressions!S125),ROUND(Regressions!S125, 1), NA())</f>
        <v>#N/A</v>
      </c>
      <c r="R82" s="384" t="e">
        <f>IF(ISNUMBER(Regressions!T125),ROUND(Regressions!T125, 1), NA())</f>
        <v>#N/A</v>
      </c>
      <c r="S82" s="439" t="e">
        <f>IF(ISNUMBER(Regressions!U125),ROUND(Regressions!U125, 1), NA())</f>
        <v>#N/A</v>
      </c>
    </row>
    <row r="83" spans="1:19" x14ac:dyDescent="0.2">
      <c r="A83" s="389" t="str">
        <f>IF(ISBLANK(Regressions!A126), " ", Regressions!A126)</f>
        <v>Monaco</v>
      </c>
      <c r="B83" s="390">
        <f>IF(ISBLANK(Regressions!B126), " ", Regressions!B126)</f>
        <v>2019</v>
      </c>
      <c r="C83" s="391" t="str">
        <f>IF(ISBLANK(Regressions!C126), " ", Regressions!C126)</f>
        <v>Pre-primary</v>
      </c>
      <c r="D83" s="392">
        <f>IF(ISBLANK(Regressions!D126), " ", Regressions!D126)</f>
        <v>1787</v>
      </c>
      <c r="E83" s="393" t="e">
        <f>IF(ISNUMBER(Regressions!E126),ROUND(Regressions!E126, 1), NA())</f>
        <v>#N/A</v>
      </c>
      <c r="F83" s="394" t="e">
        <f>IF(ISNUMBER(Regressions!F126),ROUND(Regressions!F126, 1), NA())</f>
        <v>#N/A</v>
      </c>
      <c r="G83" s="441" t="e">
        <f>IF(ISNUMBER(Regressions!G126),ROUND(Regressions!G126, 1), NA())</f>
        <v>#N/A</v>
      </c>
      <c r="H83" s="395" t="e">
        <f>IF(ISNUMBER(Regressions!H126),ROUND(Regressions!H126, 1), NA())</f>
        <v>#N/A</v>
      </c>
      <c r="I83" s="442" t="e">
        <f>IF(ISNUMBER(Regressions!I126),ROUND(Regressions!I126, 1), NA())</f>
        <v>#N/A</v>
      </c>
      <c r="J83" s="396" t="e">
        <f>IF(ISNUMBER(Regressions!K126),ROUND(Regressions!K126, 1), NA())</f>
        <v>#N/A</v>
      </c>
      <c r="K83" s="394" t="e">
        <f>IF(ISNUMBER(Regressions!L126),ROUND(Regressions!L126, 1), NA())</f>
        <v>#N/A</v>
      </c>
      <c r="L83" s="443" t="e">
        <f>IF(ISNUMBER(Regressions!M126),ROUND(Regressions!M126, 1), NA())</f>
        <v>#N/A</v>
      </c>
      <c r="M83" s="395" t="e">
        <f>IF(ISNUMBER(Regressions!N126),ROUND(Regressions!N126, 1), NA())</f>
        <v>#N/A</v>
      </c>
      <c r="N83" s="442" t="e">
        <f>IF(ISNUMBER(Regressions!O126),ROUND(Regressions!O126, 1), NA())</f>
        <v>#N/A</v>
      </c>
      <c r="O83" s="396" t="e">
        <f>IF(ISNUMBER(Regressions!Q126),ROUND(Regressions!Q126, 1), NA())</f>
        <v>#N/A</v>
      </c>
      <c r="P83" s="394" t="e">
        <f>IF(ISNUMBER(Regressions!R126),ROUND(Regressions!R126, 1), NA())</f>
        <v>#N/A</v>
      </c>
      <c r="Q83" s="397" t="e">
        <f>IF(ISNUMBER(Regressions!S126),ROUND(Regressions!S126, 1), NA())</f>
        <v>#N/A</v>
      </c>
      <c r="R83" s="395" t="e">
        <f>IF(ISNUMBER(Regressions!T126),ROUND(Regressions!T126, 1), NA())</f>
        <v>#N/A</v>
      </c>
      <c r="S83" s="442" t="e">
        <f>IF(ISNUMBER(Regressions!U126),ROUND(Regressions!U126, 1), NA())</f>
        <v>#N/A</v>
      </c>
    </row>
    <row r="84" spans="1:19" x14ac:dyDescent="0.2">
      <c r="A84" s="378" t="str">
        <f>IF(ISBLANK(Regressions!A138), " ", Regressions!A138)</f>
        <v>Monaco</v>
      </c>
      <c r="B84" s="379">
        <f>IF(ISBLANK(Regressions!B138), " ", Regressions!B138)</f>
        <v>2000</v>
      </c>
      <c r="C84" s="387" t="str">
        <f>IF(ISBLANK(Regressions!C138), " ", Regressions!C138)</f>
        <v>Primary</v>
      </c>
      <c r="D84" s="381">
        <f>IF(ISBLANK(Regressions!D138), " ", Regressions!D138)</f>
        <v>3526</v>
      </c>
      <c r="E84" s="382">
        <f>IF(ISNUMBER(Regressions!E138),ROUND(Regressions!E138, 1), NA())</f>
        <v>100</v>
      </c>
      <c r="F84" s="383">
        <f>IF(ISNUMBER(Regressions!F138),ROUND(Regressions!F138, 1), NA())</f>
        <v>100</v>
      </c>
      <c r="G84" s="438">
        <f>IF(ISNUMBER(Regressions!G138),ROUND(Regressions!G138, 1), NA())</f>
        <v>100</v>
      </c>
      <c r="H84" s="384">
        <f>IF(ISNUMBER(Regressions!H138),ROUND(Regressions!H138, 1), NA())</f>
        <v>0</v>
      </c>
      <c r="I84" s="439">
        <f>IF(ISNUMBER(Regressions!I138),ROUND(Regressions!I138, 1), NA())</f>
        <v>0</v>
      </c>
      <c r="J84" s="385">
        <f>IF(ISNUMBER(Regressions!K138),ROUND(Regressions!K138, 1), NA())</f>
        <v>100</v>
      </c>
      <c r="K84" s="383">
        <f>IF(ISNUMBER(Regressions!L138),ROUND(Regressions!L138, 1), NA())</f>
        <v>100</v>
      </c>
      <c r="L84" s="440">
        <f>IF(ISNUMBER(Regressions!M138),ROUND(Regressions!M138, 1), NA())</f>
        <v>100</v>
      </c>
      <c r="M84" s="384">
        <f>IF(ISNUMBER(Regressions!N138),ROUND(Regressions!N138, 1), NA())</f>
        <v>0</v>
      </c>
      <c r="N84" s="439">
        <f>IF(ISNUMBER(Regressions!O138),ROUND(Regressions!O138, 1), NA())</f>
        <v>0</v>
      </c>
      <c r="O84" s="385">
        <f>IF(ISNUMBER(Regressions!Q138),ROUND(Regressions!Q138, 1), NA())</f>
        <v>100</v>
      </c>
      <c r="P84" s="383">
        <f>IF(ISNUMBER(Regressions!R138),ROUND(Regressions!R138, 1), NA())</f>
        <v>100</v>
      </c>
      <c r="Q84" s="386">
        <f>IF(ISNUMBER(Regressions!S138),ROUND(Regressions!S138, 1), NA())</f>
        <v>100</v>
      </c>
      <c r="R84" s="384">
        <f>IF(ISNUMBER(Regressions!T138),ROUND(Regressions!T138, 1), NA())</f>
        <v>0</v>
      </c>
      <c r="S84" s="439">
        <f>IF(ISNUMBER(Regressions!U138),ROUND(Regressions!U138, 1), NA())</f>
        <v>0</v>
      </c>
    </row>
    <row r="85" spans="1:19" x14ac:dyDescent="0.2">
      <c r="A85" s="378" t="str">
        <f>IF(ISBLANK(Regressions!A139), " ", Regressions!A139)</f>
        <v>Monaco</v>
      </c>
      <c r="B85" s="379">
        <f>IF(ISBLANK(Regressions!B139), " ", Regressions!B139)</f>
        <v>2001</v>
      </c>
      <c r="C85" s="387" t="str">
        <f>IF(ISBLANK(Regressions!C139), " ", Regressions!C139)</f>
        <v>Primary</v>
      </c>
      <c r="D85" s="381">
        <f>IF(ISBLANK(Regressions!D139), " ", Regressions!D139)</f>
        <v>3474</v>
      </c>
      <c r="E85" s="382">
        <f>IF(ISNUMBER(Regressions!E139),ROUND(Regressions!E139, 1), NA())</f>
        <v>100</v>
      </c>
      <c r="F85" s="383">
        <f>IF(ISNUMBER(Regressions!F139),ROUND(Regressions!F139, 1), NA())</f>
        <v>100</v>
      </c>
      <c r="G85" s="438">
        <f>IF(ISNUMBER(Regressions!G139),ROUND(Regressions!G139, 1), NA())</f>
        <v>100</v>
      </c>
      <c r="H85" s="384">
        <f>IF(ISNUMBER(Regressions!H139),ROUND(Regressions!H139, 1), NA())</f>
        <v>0</v>
      </c>
      <c r="I85" s="439">
        <f>IF(ISNUMBER(Regressions!I139),ROUND(Regressions!I139, 1), NA())</f>
        <v>0</v>
      </c>
      <c r="J85" s="385">
        <f>IF(ISNUMBER(Regressions!K139),ROUND(Regressions!K139, 1), NA())</f>
        <v>100</v>
      </c>
      <c r="K85" s="383">
        <f>IF(ISNUMBER(Regressions!L139),ROUND(Regressions!L139, 1), NA())</f>
        <v>100</v>
      </c>
      <c r="L85" s="440">
        <f>IF(ISNUMBER(Regressions!M139),ROUND(Regressions!M139, 1), NA())</f>
        <v>100</v>
      </c>
      <c r="M85" s="384">
        <f>IF(ISNUMBER(Regressions!N139),ROUND(Regressions!N139, 1), NA())</f>
        <v>0</v>
      </c>
      <c r="N85" s="439">
        <f>IF(ISNUMBER(Regressions!O139),ROUND(Regressions!O139, 1), NA())</f>
        <v>0</v>
      </c>
      <c r="O85" s="385">
        <f>IF(ISNUMBER(Regressions!Q139),ROUND(Regressions!Q139, 1), NA())</f>
        <v>100</v>
      </c>
      <c r="P85" s="383">
        <f>IF(ISNUMBER(Regressions!R139),ROUND(Regressions!R139, 1), NA())</f>
        <v>100</v>
      </c>
      <c r="Q85" s="386">
        <f>IF(ISNUMBER(Regressions!S139),ROUND(Regressions!S139, 1), NA())</f>
        <v>100</v>
      </c>
      <c r="R85" s="384">
        <f>IF(ISNUMBER(Regressions!T139),ROUND(Regressions!T139, 1), NA())</f>
        <v>0</v>
      </c>
      <c r="S85" s="439">
        <f>IF(ISNUMBER(Regressions!U139),ROUND(Regressions!U139, 1), NA())</f>
        <v>0</v>
      </c>
    </row>
    <row r="86" spans="1:19" x14ac:dyDescent="0.2">
      <c r="A86" s="378" t="str">
        <f>IF(ISBLANK(Regressions!A140), " ", Regressions!A140)</f>
        <v>Monaco</v>
      </c>
      <c r="B86" s="379">
        <f>IF(ISBLANK(Regressions!B140), " ", Regressions!B140)</f>
        <v>2002</v>
      </c>
      <c r="C86" s="387" t="str">
        <f>IF(ISBLANK(Regressions!C140), " ", Regressions!C140)</f>
        <v>Primary</v>
      </c>
      <c r="D86" s="381">
        <f>IF(ISBLANK(Regressions!D140), " ", Regressions!D140)</f>
        <v>3431</v>
      </c>
      <c r="E86" s="382">
        <f>IF(ISNUMBER(Regressions!E140),ROUND(Regressions!E140, 1), NA())</f>
        <v>100</v>
      </c>
      <c r="F86" s="383">
        <f>IF(ISNUMBER(Regressions!F140),ROUND(Regressions!F140, 1), NA())</f>
        <v>100</v>
      </c>
      <c r="G86" s="438">
        <f>IF(ISNUMBER(Regressions!G140),ROUND(Regressions!G140, 1), NA())</f>
        <v>100</v>
      </c>
      <c r="H86" s="384">
        <f>IF(ISNUMBER(Regressions!H140),ROUND(Regressions!H140, 1), NA())</f>
        <v>0</v>
      </c>
      <c r="I86" s="439">
        <f>IF(ISNUMBER(Regressions!I140),ROUND(Regressions!I140, 1), NA())</f>
        <v>0</v>
      </c>
      <c r="J86" s="385">
        <f>IF(ISNUMBER(Regressions!K140),ROUND(Regressions!K140, 1), NA())</f>
        <v>100</v>
      </c>
      <c r="K86" s="383">
        <f>IF(ISNUMBER(Regressions!L140),ROUND(Regressions!L140, 1), NA())</f>
        <v>100</v>
      </c>
      <c r="L86" s="440">
        <f>IF(ISNUMBER(Regressions!M140),ROUND(Regressions!M140, 1), NA())</f>
        <v>100</v>
      </c>
      <c r="M86" s="384">
        <f>IF(ISNUMBER(Regressions!N140),ROUND(Regressions!N140, 1), NA())</f>
        <v>0</v>
      </c>
      <c r="N86" s="439">
        <f>IF(ISNUMBER(Regressions!O140),ROUND(Regressions!O140, 1), NA())</f>
        <v>0</v>
      </c>
      <c r="O86" s="385">
        <f>IF(ISNUMBER(Regressions!Q140),ROUND(Regressions!Q140, 1), NA())</f>
        <v>100</v>
      </c>
      <c r="P86" s="383">
        <f>IF(ISNUMBER(Regressions!R140),ROUND(Regressions!R140, 1), NA())</f>
        <v>100</v>
      </c>
      <c r="Q86" s="386">
        <f>IF(ISNUMBER(Regressions!S140),ROUND(Regressions!S140, 1), NA())</f>
        <v>100</v>
      </c>
      <c r="R86" s="384">
        <f>IF(ISNUMBER(Regressions!T140),ROUND(Regressions!T140, 1), NA())</f>
        <v>0</v>
      </c>
      <c r="S86" s="439">
        <f>IF(ISNUMBER(Regressions!U140),ROUND(Regressions!U140, 1), NA())</f>
        <v>0</v>
      </c>
    </row>
    <row r="87" spans="1:19" x14ac:dyDescent="0.2">
      <c r="A87" s="378" t="str">
        <f>IF(ISBLANK(Regressions!A141), " ", Regressions!A141)</f>
        <v>Monaco</v>
      </c>
      <c r="B87" s="379">
        <f>IF(ISBLANK(Regressions!B141), " ", Regressions!B141)</f>
        <v>2003</v>
      </c>
      <c r="C87" s="387" t="str">
        <f>IF(ISBLANK(Regressions!C141), " ", Regressions!C141)</f>
        <v>Primary</v>
      </c>
      <c r="D87" s="381">
        <f>IF(ISBLANK(Regressions!D141), " ", Regressions!D141)</f>
        <v>3398</v>
      </c>
      <c r="E87" s="382">
        <f>IF(ISNUMBER(Regressions!E141),ROUND(Regressions!E141, 1), NA())</f>
        <v>100</v>
      </c>
      <c r="F87" s="383">
        <f>IF(ISNUMBER(Regressions!F141),ROUND(Regressions!F141, 1), NA())</f>
        <v>100</v>
      </c>
      <c r="G87" s="438">
        <f>IF(ISNUMBER(Regressions!G141),ROUND(Regressions!G141, 1), NA())</f>
        <v>100</v>
      </c>
      <c r="H87" s="384">
        <f>IF(ISNUMBER(Regressions!H141),ROUND(Regressions!H141, 1), NA())</f>
        <v>0</v>
      </c>
      <c r="I87" s="439">
        <f>IF(ISNUMBER(Regressions!I141),ROUND(Regressions!I141, 1), NA())</f>
        <v>0</v>
      </c>
      <c r="J87" s="385">
        <f>IF(ISNUMBER(Regressions!K141),ROUND(Regressions!K141, 1), NA())</f>
        <v>100</v>
      </c>
      <c r="K87" s="383">
        <f>IF(ISNUMBER(Regressions!L141),ROUND(Regressions!L141, 1), NA())</f>
        <v>100</v>
      </c>
      <c r="L87" s="440">
        <f>IF(ISNUMBER(Regressions!M141),ROUND(Regressions!M141, 1), NA())</f>
        <v>100</v>
      </c>
      <c r="M87" s="384">
        <f>IF(ISNUMBER(Regressions!N141),ROUND(Regressions!N141, 1), NA())</f>
        <v>0</v>
      </c>
      <c r="N87" s="439">
        <f>IF(ISNUMBER(Regressions!O141),ROUND(Regressions!O141, 1), NA())</f>
        <v>0</v>
      </c>
      <c r="O87" s="385">
        <f>IF(ISNUMBER(Regressions!Q141),ROUND(Regressions!Q141, 1), NA())</f>
        <v>100</v>
      </c>
      <c r="P87" s="383">
        <f>IF(ISNUMBER(Regressions!R141),ROUND(Regressions!R141, 1), NA())</f>
        <v>100</v>
      </c>
      <c r="Q87" s="386">
        <f>IF(ISNUMBER(Regressions!S141),ROUND(Regressions!S141, 1), NA())</f>
        <v>100</v>
      </c>
      <c r="R87" s="384">
        <f>IF(ISNUMBER(Regressions!T141),ROUND(Regressions!T141, 1), NA())</f>
        <v>0</v>
      </c>
      <c r="S87" s="439">
        <f>IF(ISNUMBER(Regressions!U141),ROUND(Regressions!U141, 1), NA())</f>
        <v>0</v>
      </c>
    </row>
    <row r="88" spans="1:19" x14ac:dyDescent="0.2">
      <c r="A88" s="378" t="str">
        <f>IF(ISBLANK(Regressions!A142), " ", Regressions!A142)</f>
        <v>Monaco</v>
      </c>
      <c r="B88" s="379">
        <f>IF(ISBLANK(Regressions!B142), " ", Regressions!B142)</f>
        <v>2004</v>
      </c>
      <c r="C88" s="387" t="str">
        <f>IF(ISBLANK(Regressions!C142), " ", Regressions!C142)</f>
        <v>Primary</v>
      </c>
      <c r="D88" s="381">
        <f>IF(ISBLANK(Regressions!D142), " ", Regressions!D142)</f>
        <v>3482</v>
      </c>
      <c r="E88" s="382">
        <f>IF(ISNUMBER(Regressions!E142),ROUND(Regressions!E142, 1), NA())</f>
        <v>100</v>
      </c>
      <c r="F88" s="383">
        <f>IF(ISNUMBER(Regressions!F142),ROUND(Regressions!F142, 1), NA())</f>
        <v>100</v>
      </c>
      <c r="G88" s="438">
        <f>IF(ISNUMBER(Regressions!G142),ROUND(Regressions!G142, 1), NA())</f>
        <v>100</v>
      </c>
      <c r="H88" s="384">
        <f>IF(ISNUMBER(Regressions!H142),ROUND(Regressions!H142, 1), NA())</f>
        <v>0</v>
      </c>
      <c r="I88" s="439">
        <f>IF(ISNUMBER(Regressions!I142),ROUND(Regressions!I142, 1), NA())</f>
        <v>0</v>
      </c>
      <c r="J88" s="385">
        <f>IF(ISNUMBER(Regressions!K142),ROUND(Regressions!K142, 1), NA())</f>
        <v>100</v>
      </c>
      <c r="K88" s="383">
        <f>IF(ISNUMBER(Regressions!L142),ROUND(Regressions!L142, 1), NA())</f>
        <v>100</v>
      </c>
      <c r="L88" s="440">
        <f>IF(ISNUMBER(Regressions!M142),ROUND(Regressions!M142, 1), NA())</f>
        <v>100</v>
      </c>
      <c r="M88" s="384">
        <f>IF(ISNUMBER(Regressions!N142),ROUND(Regressions!N142, 1), NA())</f>
        <v>0</v>
      </c>
      <c r="N88" s="439">
        <f>IF(ISNUMBER(Regressions!O142),ROUND(Regressions!O142, 1), NA())</f>
        <v>0</v>
      </c>
      <c r="O88" s="385">
        <f>IF(ISNUMBER(Regressions!Q142),ROUND(Regressions!Q142, 1), NA())</f>
        <v>100</v>
      </c>
      <c r="P88" s="383">
        <f>IF(ISNUMBER(Regressions!R142),ROUND(Regressions!R142, 1), NA())</f>
        <v>100</v>
      </c>
      <c r="Q88" s="386">
        <f>IF(ISNUMBER(Regressions!S142),ROUND(Regressions!S142, 1), NA())</f>
        <v>100</v>
      </c>
      <c r="R88" s="384">
        <f>IF(ISNUMBER(Regressions!T142),ROUND(Regressions!T142, 1), NA())</f>
        <v>0</v>
      </c>
      <c r="S88" s="439">
        <f>IF(ISNUMBER(Regressions!U142),ROUND(Regressions!U142, 1), NA())</f>
        <v>0</v>
      </c>
    </row>
    <row r="89" spans="1:19" x14ac:dyDescent="0.2">
      <c r="A89" s="378" t="str">
        <f>IF(ISBLANK(Regressions!A143), " ", Regressions!A143)</f>
        <v>Monaco</v>
      </c>
      <c r="B89" s="379">
        <f>IF(ISBLANK(Regressions!B143), " ", Regressions!B143)</f>
        <v>2005</v>
      </c>
      <c r="C89" s="387" t="str">
        <f>IF(ISBLANK(Regressions!C143), " ", Regressions!C143)</f>
        <v>Primary</v>
      </c>
      <c r="D89" s="381">
        <f>IF(ISBLANK(Regressions!D143), " ", Regressions!D143)</f>
        <v>3481</v>
      </c>
      <c r="E89" s="382">
        <f>IF(ISNUMBER(Regressions!E143),ROUND(Regressions!E143, 1), NA())</f>
        <v>100</v>
      </c>
      <c r="F89" s="383">
        <f>IF(ISNUMBER(Regressions!F143),ROUND(Regressions!F143, 1), NA())</f>
        <v>100</v>
      </c>
      <c r="G89" s="438">
        <f>IF(ISNUMBER(Regressions!G143),ROUND(Regressions!G143, 1), NA())</f>
        <v>100</v>
      </c>
      <c r="H89" s="384">
        <f>IF(ISNUMBER(Regressions!H143),ROUND(Regressions!H143, 1), NA())</f>
        <v>0</v>
      </c>
      <c r="I89" s="439">
        <f>IF(ISNUMBER(Regressions!I143),ROUND(Regressions!I143, 1), NA())</f>
        <v>0</v>
      </c>
      <c r="J89" s="385">
        <f>IF(ISNUMBER(Regressions!K143),ROUND(Regressions!K143, 1), NA())</f>
        <v>100</v>
      </c>
      <c r="K89" s="383">
        <f>IF(ISNUMBER(Regressions!L143),ROUND(Regressions!L143, 1), NA())</f>
        <v>100</v>
      </c>
      <c r="L89" s="440">
        <f>IF(ISNUMBER(Regressions!M143),ROUND(Regressions!M143, 1), NA())</f>
        <v>100</v>
      </c>
      <c r="M89" s="384">
        <f>IF(ISNUMBER(Regressions!N143),ROUND(Regressions!N143, 1), NA())</f>
        <v>0</v>
      </c>
      <c r="N89" s="439">
        <f>IF(ISNUMBER(Regressions!O143),ROUND(Regressions!O143, 1), NA())</f>
        <v>0</v>
      </c>
      <c r="O89" s="385">
        <f>IF(ISNUMBER(Regressions!Q143),ROUND(Regressions!Q143, 1), NA())</f>
        <v>100</v>
      </c>
      <c r="P89" s="383">
        <f>IF(ISNUMBER(Regressions!R143),ROUND(Regressions!R143, 1), NA())</f>
        <v>100</v>
      </c>
      <c r="Q89" s="386">
        <f>IF(ISNUMBER(Regressions!S143),ROUND(Regressions!S143, 1), NA())</f>
        <v>100</v>
      </c>
      <c r="R89" s="384">
        <f>IF(ISNUMBER(Regressions!T143),ROUND(Regressions!T143, 1), NA())</f>
        <v>0</v>
      </c>
      <c r="S89" s="439">
        <f>IF(ISNUMBER(Regressions!U143),ROUND(Regressions!U143, 1), NA())</f>
        <v>0</v>
      </c>
    </row>
    <row r="90" spans="1:19" x14ac:dyDescent="0.2">
      <c r="A90" s="378" t="str">
        <f>IF(ISBLANK(Regressions!A144), " ", Regressions!A144)</f>
        <v>Monaco</v>
      </c>
      <c r="B90" s="379">
        <f>IF(ISBLANK(Regressions!B144), " ", Regressions!B144)</f>
        <v>2006</v>
      </c>
      <c r="C90" s="387" t="str">
        <f>IF(ISBLANK(Regressions!C144), " ", Regressions!C144)</f>
        <v>Primary</v>
      </c>
      <c r="D90" s="381">
        <f>IF(ISBLANK(Regressions!D144), " ", Regressions!D144)</f>
        <v>3479</v>
      </c>
      <c r="E90" s="382">
        <f>IF(ISNUMBER(Regressions!E144),ROUND(Regressions!E144, 1), NA())</f>
        <v>100</v>
      </c>
      <c r="F90" s="383">
        <f>IF(ISNUMBER(Regressions!F144),ROUND(Regressions!F144, 1), NA())</f>
        <v>100</v>
      </c>
      <c r="G90" s="438">
        <f>IF(ISNUMBER(Regressions!G144),ROUND(Regressions!G144, 1), NA())</f>
        <v>100</v>
      </c>
      <c r="H90" s="384">
        <f>IF(ISNUMBER(Regressions!H144),ROUND(Regressions!H144, 1), NA())</f>
        <v>0</v>
      </c>
      <c r="I90" s="439">
        <f>IF(ISNUMBER(Regressions!I144),ROUND(Regressions!I144, 1), NA())</f>
        <v>0</v>
      </c>
      <c r="J90" s="385">
        <f>IF(ISNUMBER(Regressions!K144),ROUND(Regressions!K144, 1), NA())</f>
        <v>100</v>
      </c>
      <c r="K90" s="383">
        <f>IF(ISNUMBER(Regressions!L144),ROUND(Regressions!L144, 1), NA())</f>
        <v>100</v>
      </c>
      <c r="L90" s="440">
        <f>IF(ISNUMBER(Regressions!M144),ROUND(Regressions!M144, 1), NA())</f>
        <v>100</v>
      </c>
      <c r="M90" s="384">
        <f>IF(ISNUMBER(Regressions!N144),ROUND(Regressions!N144, 1), NA())</f>
        <v>0</v>
      </c>
      <c r="N90" s="439">
        <f>IF(ISNUMBER(Regressions!O144),ROUND(Regressions!O144, 1), NA())</f>
        <v>0</v>
      </c>
      <c r="O90" s="385">
        <f>IF(ISNUMBER(Regressions!Q144),ROUND(Regressions!Q144, 1), NA())</f>
        <v>100</v>
      </c>
      <c r="P90" s="383">
        <f>IF(ISNUMBER(Regressions!R144),ROUND(Regressions!R144, 1), NA())</f>
        <v>100</v>
      </c>
      <c r="Q90" s="386">
        <f>IF(ISNUMBER(Regressions!S144),ROUND(Regressions!S144, 1), NA())</f>
        <v>100</v>
      </c>
      <c r="R90" s="384">
        <f>IF(ISNUMBER(Regressions!T144),ROUND(Regressions!T144, 1), NA())</f>
        <v>0</v>
      </c>
      <c r="S90" s="439">
        <f>IF(ISNUMBER(Regressions!U144),ROUND(Regressions!U144, 1), NA())</f>
        <v>0</v>
      </c>
    </row>
    <row r="91" spans="1:19" x14ac:dyDescent="0.2">
      <c r="A91" s="378" t="str">
        <f>IF(ISBLANK(Regressions!A145), " ", Regressions!A145)</f>
        <v>Monaco</v>
      </c>
      <c r="B91" s="379">
        <f>IF(ISBLANK(Regressions!B145), " ", Regressions!B145)</f>
        <v>2007</v>
      </c>
      <c r="C91" s="387" t="str">
        <f>IF(ISBLANK(Regressions!C145), " ", Regressions!C145)</f>
        <v>Primary</v>
      </c>
      <c r="D91" s="381">
        <f>IF(ISBLANK(Regressions!D145), " ", Regressions!D145)</f>
        <v>3488</v>
      </c>
      <c r="E91" s="382">
        <f>IF(ISNUMBER(Regressions!E145),ROUND(Regressions!E145, 1), NA())</f>
        <v>100</v>
      </c>
      <c r="F91" s="383">
        <f>IF(ISNUMBER(Regressions!F145),ROUND(Regressions!F145, 1), NA())</f>
        <v>100</v>
      </c>
      <c r="G91" s="438">
        <f>IF(ISNUMBER(Regressions!G145),ROUND(Regressions!G145, 1), NA())</f>
        <v>100</v>
      </c>
      <c r="H91" s="384">
        <f>IF(ISNUMBER(Regressions!H145),ROUND(Regressions!H145, 1), NA())</f>
        <v>0</v>
      </c>
      <c r="I91" s="439">
        <f>IF(ISNUMBER(Regressions!I145),ROUND(Regressions!I145, 1), NA())</f>
        <v>0</v>
      </c>
      <c r="J91" s="385">
        <f>IF(ISNUMBER(Regressions!K145),ROUND(Regressions!K145, 1), NA())</f>
        <v>100</v>
      </c>
      <c r="K91" s="383">
        <f>IF(ISNUMBER(Regressions!L145),ROUND(Regressions!L145, 1), NA())</f>
        <v>100</v>
      </c>
      <c r="L91" s="440">
        <f>IF(ISNUMBER(Regressions!M145),ROUND(Regressions!M145, 1), NA())</f>
        <v>100</v>
      </c>
      <c r="M91" s="384">
        <f>IF(ISNUMBER(Regressions!N145),ROUND(Regressions!N145, 1), NA())</f>
        <v>0</v>
      </c>
      <c r="N91" s="439">
        <f>IF(ISNUMBER(Regressions!O145),ROUND(Regressions!O145, 1), NA())</f>
        <v>0</v>
      </c>
      <c r="O91" s="385">
        <f>IF(ISNUMBER(Regressions!Q145),ROUND(Regressions!Q145, 1), NA())</f>
        <v>100</v>
      </c>
      <c r="P91" s="383">
        <f>IF(ISNUMBER(Regressions!R145),ROUND(Regressions!R145, 1), NA())</f>
        <v>100</v>
      </c>
      <c r="Q91" s="386">
        <f>IF(ISNUMBER(Regressions!S145),ROUND(Regressions!S145, 1), NA())</f>
        <v>100</v>
      </c>
      <c r="R91" s="384">
        <f>IF(ISNUMBER(Regressions!T145),ROUND(Regressions!T145, 1), NA())</f>
        <v>0</v>
      </c>
      <c r="S91" s="439">
        <f>IF(ISNUMBER(Regressions!U145),ROUND(Regressions!U145, 1), NA())</f>
        <v>0</v>
      </c>
    </row>
    <row r="92" spans="1:19" x14ac:dyDescent="0.2">
      <c r="A92" s="378" t="str">
        <f>IF(ISBLANK(Regressions!A146), " ", Regressions!A146)</f>
        <v>Monaco</v>
      </c>
      <c r="B92" s="379">
        <f>IF(ISBLANK(Regressions!B146), " ", Regressions!B146)</f>
        <v>2008</v>
      </c>
      <c r="C92" s="387" t="str">
        <f>IF(ISBLANK(Regressions!C146), " ", Regressions!C146)</f>
        <v>Primary</v>
      </c>
      <c r="D92" s="381">
        <f>IF(ISBLANK(Regressions!D146), " ", Regressions!D146)</f>
        <v>3487</v>
      </c>
      <c r="E92" s="382">
        <f>IF(ISNUMBER(Regressions!E146),ROUND(Regressions!E146, 1), NA())</f>
        <v>100</v>
      </c>
      <c r="F92" s="383">
        <f>IF(ISNUMBER(Regressions!F146),ROUND(Regressions!F146, 1), NA())</f>
        <v>100</v>
      </c>
      <c r="G92" s="438">
        <f>IF(ISNUMBER(Regressions!G146),ROUND(Regressions!G146, 1), NA())</f>
        <v>100</v>
      </c>
      <c r="H92" s="384">
        <f>IF(ISNUMBER(Regressions!H146),ROUND(Regressions!H146, 1), NA())</f>
        <v>0</v>
      </c>
      <c r="I92" s="439">
        <f>IF(ISNUMBER(Regressions!I146),ROUND(Regressions!I146, 1), NA())</f>
        <v>0</v>
      </c>
      <c r="J92" s="385">
        <f>IF(ISNUMBER(Regressions!K146),ROUND(Regressions!K146, 1), NA())</f>
        <v>100</v>
      </c>
      <c r="K92" s="383">
        <f>IF(ISNUMBER(Regressions!L146),ROUND(Regressions!L146, 1), NA())</f>
        <v>100</v>
      </c>
      <c r="L92" s="440">
        <f>IF(ISNUMBER(Regressions!M146),ROUND(Regressions!M146, 1), NA())</f>
        <v>100</v>
      </c>
      <c r="M92" s="384">
        <f>IF(ISNUMBER(Regressions!N146),ROUND(Regressions!N146, 1), NA())</f>
        <v>0</v>
      </c>
      <c r="N92" s="439">
        <f>IF(ISNUMBER(Regressions!O146),ROUND(Regressions!O146, 1), NA())</f>
        <v>0</v>
      </c>
      <c r="O92" s="385">
        <f>IF(ISNUMBER(Regressions!Q146),ROUND(Regressions!Q146, 1), NA())</f>
        <v>100</v>
      </c>
      <c r="P92" s="383">
        <f>IF(ISNUMBER(Regressions!R146),ROUND(Regressions!R146, 1), NA())</f>
        <v>100</v>
      </c>
      <c r="Q92" s="386">
        <f>IF(ISNUMBER(Regressions!S146),ROUND(Regressions!S146, 1), NA())</f>
        <v>100</v>
      </c>
      <c r="R92" s="384">
        <f>IF(ISNUMBER(Regressions!T146),ROUND(Regressions!T146, 1), NA())</f>
        <v>0</v>
      </c>
      <c r="S92" s="439">
        <f>IF(ISNUMBER(Regressions!U146),ROUND(Regressions!U146, 1), NA())</f>
        <v>0</v>
      </c>
    </row>
    <row r="93" spans="1:19" x14ac:dyDescent="0.2">
      <c r="A93" s="378" t="str">
        <f>IF(ISBLANK(Regressions!A147), " ", Regressions!A147)</f>
        <v>Monaco</v>
      </c>
      <c r="B93" s="379">
        <f>IF(ISBLANK(Regressions!B147), " ", Regressions!B147)</f>
        <v>2009</v>
      </c>
      <c r="C93" s="387" t="str">
        <f>IF(ISBLANK(Regressions!C147), " ", Regressions!C147)</f>
        <v>Primary</v>
      </c>
      <c r="D93" s="381">
        <f>IF(ISBLANK(Regressions!D147), " ", Regressions!D147)</f>
        <v>3490</v>
      </c>
      <c r="E93" s="382">
        <f>IF(ISNUMBER(Regressions!E147),ROUND(Regressions!E147, 1), NA())</f>
        <v>100</v>
      </c>
      <c r="F93" s="383">
        <f>IF(ISNUMBER(Regressions!F147),ROUND(Regressions!F147, 1), NA())</f>
        <v>100</v>
      </c>
      <c r="G93" s="438">
        <f>IF(ISNUMBER(Regressions!G147),ROUND(Regressions!G147, 1), NA())</f>
        <v>100</v>
      </c>
      <c r="H93" s="384">
        <f>IF(ISNUMBER(Regressions!H147),ROUND(Regressions!H147, 1), NA())</f>
        <v>0</v>
      </c>
      <c r="I93" s="439">
        <f>IF(ISNUMBER(Regressions!I147),ROUND(Regressions!I147, 1), NA())</f>
        <v>0</v>
      </c>
      <c r="J93" s="385">
        <f>IF(ISNUMBER(Regressions!K147),ROUND(Regressions!K147, 1), NA())</f>
        <v>100</v>
      </c>
      <c r="K93" s="383">
        <f>IF(ISNUMBER(Regressions!L147),ROUND(Regressions!L147, 1), NA())</f>
        <v>100</v>
      </c>
      <c r="L93" s="440">
        <f>IF(ISNUMBER(Regressions!M147),ROUND(Regressions!M147, 1), NA())</f>
        <v>100</v>
      </c>
      <c r="M93" s="384">
        <f>IF(ISNUMBER(Regressions!N147),ROUND(Regressions!N147, 1), NA())</f>
        <v>0</v>
      </c>
      <c r="N93" s="439">
        <f>IF(ISNUMBER(Regressions!O147),ROUND(Regressions!O147, 1), NA())</f>
        <v>0</v>
      </c>
      <c r="O93" s="385">
        <f>IF(ISNUMBER(Regressions!Q147),ROUND(Regressions!Q147, 1), NA())</f>
        <v>100</v>
      </c>
      <c r="P93" s="383">
        <f>IF(ISNUMBER(Regressions!R147),ROUND(Regressions!R147, 1), NA())</f>
        <v>100</v>
      </c>
      <c r="Q93" s="386">
        <f>IF(ISNUMBER(Regressions!S147),ROUND(Regressions!S147, 1), NA())</f>
        <v>100</v>
      </c>
      <c r="R93" s="384">
        <f>IF(ISNUMBER(Regressions!T147),ROUND(Regressions!T147, 1), NA())</f>
        <v>0</v>
      </c>
      <c r="S93" s="439">
        <f>IF(ISNUMBER(Regressions!U147),ROUND(Regressions!U147, 1), NA())</f>
        <v>0</v>
      </c>
    </row>
    <row r="94" spans="1:19" x14ac:dyDescent="0.2">
      <c r="A94" s="378" t="str">
        <f>IF(ISBLANK(Regressions!A148), " ", Regressions!A148)</f>
        <v>Monaco</v>
      </c>
      <c r="B94" s="379">
        <f>IF(ISBLANK(Regressions!B148), " ", Regressions!B148)</f>
        <v>2010</v>
      </c>
      <c r="C94" s="387" t="str">
        <f>IF(ISBLANK(Regressions!C148), " ", Regressions!C148)</f>
        <v>Primary</v>
      </c>
      <c r="D94" s="381">
        <f>IF(ISBLANK(Regressions!D148), " ", Regressions!D148)</f>
        <v>3503</v>
      </c>
      <c r="E94" s="382">
        <f>IF(ISNUMBER(Regressions!E148),ROUND(Regressions!E148, 1), NA())</f>
        <v>100</v>
      </c>
      <c r="F94" s="383">
        <f>IF(ISNUMBER(Regressions!F148),ROUND(Regressions!F148, 1), NA())</f>
        <v>100</v>
      </c>
      <c r="G94" s="438">
        <f>IF(ISNUMBER(Regressions!G148),ROUND(Regressions!G148, 1), NA())</f>
        <v>100</v>
      </c>
      <c r="H94" s="384">
        <f>IF(ISNUMBER(Regressions!H148),ROUND(Regressions!H148, 1), NA())</f>
        <v>0</v>
      </c>
      <c r="I94" s="439">
        <f>IF(ISNUMBER(Regressions!I148),ROUND(Regressions!I148, 1), NA())</f>
        <v>0</v>
      </c>
      <c r="J94" s="385">
        <f>IF(ISNUMBER(Regressions!K148),ROUND(Regressions!K148, 1), NA())</f>
        <v>100</v>
      </c>
      <c r="K94" s="383">
        <f>IF(ISNUMBER(Regressions!L148),ROUND(Regressions!L148, 1), NA())</f>
        <v>100</v>
      </c>
      <c r="L94" s="440">
        <f>IF(ISNUMBER(Regressions!M148),ROUND(Regressions!M148, 1), NA())</f>
        <v>100</v>
      </c>
      <c r="M94" s="384">
        <f>IF(ISNUMBER(Regressions!N148),ROUND(Regressions!N148, 1), NA())</f>
        <v>0</v>
      </c>
      <c r="N94" s="439">
        <f>IF(ISNUMBER(Regressions!O148),ROUND(Regressions!O148, 1), NA())</f>
        <v>0</v>
      </c>
      <c r="O94" s="385">
        <f>IF(ISNUMBER(Regressions!Q148),ROUND(Regressions!Q148, 1), NA())</f>
        <v>100</v>
      </c>
      <c r="P94" s="383">
        <f>IF(ISNUMBER(Regressions!R148),ROUND(Regressions!R148, 1), NA())</f>
        <v>100</v>
      </c>
      <c r="Q94" s="386">
        <f>IF(ISNUMBER(Regressions!S148),ROUND(Regressions!S148, 1), NA())</f>
        <v>100</v>
      </c>
      <c r="R94" s="384">
        <f>IF(ISNUMBER(Regressions!T148),ROUND(Regressions!T148, 1), NA())</f>
        <v>0</v>
      </c>
      <c r="S94" s="439">
        <f>IF(ISNUMBER(Regressions!U148),ROUND(Regressions!U148, 1), NA())</f>
        <v>0</v>
      </c>
    </row>
    <row r="95" spans="1:19" x14ac:dyDescent="0.2">
      <c r="A95" s="378" t="str">
        <f>IF(ISBLANK(Regressions!A149), " ", Regressions!A149)</f>
        <v>Monaco</v>
      </c>
      <c r="B95" s="379">
        <f>IF(ISBLANK(Regressions!B149), " ", Regressions!B149)</f>
        <v>2011</v>
      </c>
      <c r="C95" s="387" t="str">
        <f>IF(ISBLANK(Regressions!C149), " ", Regressions!C149)</f>
        <v>Primary</v>
      </c>
      <c r="D95" s="381">
        <f>IF(ISBLANK(Regressions!D149), " ", Regressions!D149)</f>
        <v>3513</v>
      </c>
      <c r="E95" s="382">
        <f>IF(ISNUMBER(Regressions!E149),ROUND(Regressions!E149, 1), NA())</f>
        <v>100</v>
      </c>
      <c r="F95" s="383">
        <f>IF(ISNUMBER(Regressions!F149),ROUND(Regressions!F149, 1), NA())</f>
        <v>100</v>
      </c>
      <c r="G95" s="438">
        <f>IF(ISNUMBER(Regressions!G149),ROUND(Regressions!G149, 1), NA())</f>
        <v>100</v>
      </c>
      <c r="H95" s="384">
        <f>IF(ISNUMBER(Regressions!H149),ROUND(Regressions!H149, 1), NA())</f>
        <v>0</v>
      </c>
      <c r="I95" s="439">
        <f>IF(ISNUMBER(Regressions!I149),ROUND(Regressions!I149, 1), NA())</f>
        <v>0</v>
      </c>
      <c r="J95" s="385">
        <f>IF(ISNUMBER(Regressions!K149),ROUND(Regressions!K149, 1), NA())</f>
        <v>100</v>
      </c>
      <c r="K95" s="383">
        <f>IF(ISNUMBER(Regressions!L149),ROUND(Regressions!L149, 1), NA())</f>
        <v>100</v>
      </c>
      <c r="L95" s="440">
        <f>IF(ISNUMBER(Regressions!M149),ROUND(Regressions!M149, 1), NA())</f>
        <v>100</v>
      </c>
      <c r="M95" s="384">
        <f>IF(ISNUMBER(Regressions!N149),ROUND(Regressions!N149, 1), NA())</f>
        <v>0</v>
      </c>
      <c r="N95" s="439">
        <f>IF(ISNUMBER(Regressions!O149),ROUND(Regressions!O149, 1), NA())</f>
        <v>0</v>
      </c>
      <c r="O95" s="385">
        <f>IF(ISNUMBER(Regressions!Q149),ROUND(Regressions!Q149, 1), NA())</f>
        <v>100</v>
      </c>
      <c r="P95" s="383">
        <f>IF(ISNUMBER(Regressions!R149),ROUND(Regressions!R149, 1), NA())</f>
        <v>100</v>
      </c>
      <c r="Q95" s="386">
        <f>IF(ISNUMBER(Regressions!S149),ROUND(Regressions!S149, 1), NA())</f>
        <v>100</v>
      </c>
      <c r="R95" s="384">
        <f>IF(ISNUMBER(Regressions!T149),ROUND(Regressions!T149, 1), NA())</f>
        <v>0</v>
      </c>
      <c r="S95" s="439">
        <f>IF(ISNUMBER(Regressions!U149),ROUND(Regressions!U149, 1), NA())</f>
        <v>0</v>
      </c>
    </row>
    <row r="96" spans="1:19" x14ac:dyDescent="0.2">
      <c r="A96" s="378" t="str">
        <f>IF(ISBLANK(Regressions!A150), " ", Regressions!A150)</f>
        <v>Monaco</v>
      </c>
      <c r="B96" s="379">
        <f>IF(ISBLANK(Regressions!B150), " ", Regressions!B150)</f>
        <v>2012</v>
      </c>
      <c r="C96" s="387" t="str">
        <f>IF(ISBLANK(Regressions!C150), " ", Regressions!C150)</f>
        <v>Primary</v>
      </c>
      <c r="D96" s="381">
        <f>IF(ISBLANK(Regressions!D150), " ", Regressions!D150)</f>
        <v>3531</v>
      </c>
      <c r="E96" s="382">
        <f>IF(ISNUMBER(Regressions!E150),ROUND(Regressions!E150, 1), NA())</f>
        <v>100</v>
      </c>
      <c r="F96" s="383">
        <f>IF(ISNUMBER(Regressions!F150),ROUND(Regressions!F150, 1), NA())</f>
        <v>100</v>
      </c>
      <c r="G96" s="438">
        <f>IF(ISNUMBER(Regressions!G150),ROUND(Regressions!G150, 1), NA())</f>
        <v>100</v>
      </c>
      <c r="H96" s="384">
        <f>IF(ISNUMBER(Regressions!H150),ROUND(Regressions!H150, 1), NA())</f>
        <v>0</v>
      </c>
      <c r="I96" s="439">
        <f>IF(ISNUMBER(Regressions!I150),ROUND(Regressions!I150, 1), NA())</f>
        <v>0</v>
      </c>
      <c r="J96" s="385">
        <f>IF(ISNUMBER(Regressions!K150),ROUND(Regressions!K150, 1), NA())</f>
        <v>100</v>
      </c>
      <c r="K96" s="383">
        <f>IF(ISNUMBER(Regressions!L150),ROUND(Regressions!L150, 1), NA())</f>
        <v>100</v>
      </c>
      <c r="L96" s="440">
        <f>IF(ISNUMBER(Regressions!M150),ROUND(Regressions!M150, 1), NA())</f>
        <v>100</v>
      </c>
      <c r="M96" s="384">
        <f>IF(ISNUMBER(Regressions!N150),ROUND(Regressions!N150, 1), NA())</f>
        <v>0</v>
      </c>
      <c r="N96" s="439">
        <f>IF(ISNUMBER(Regressions!O150),ROUND(Regressions!O150, 1), NA())</f>
        <v>0</v>
      </c>
      <c r="O96" s="385">
        <f>IF(ISNUMBER(Regressions!Q150),ROUND(Regressions!Q150, 1), NA())</f>
        <v>100</v>
      </c>
      <c r="P96" s="383">
        <f>IF(ISNUMBER(Regressions!R150),ROUND(Regressions!R150, 1), NA())</f>
        <v>100</v>
      </c>
      <c r="Q96" s="386">
        <f>IF(ISNUMBER(Regressions!S150),ROUND(Regressions!S150, 1), NA())</f>
        <v>100</v>
      </c>
      <c r="R96" s="384">
        <f>IF(ISNUMBER(Regressions!T150),ROUND(Regressions!T150, 1), NA())</f>
        <v>0</v>
      </c>
      <c r="S96" s="439">
        <f>IF(ISNUMBER(Regressions!U150),ROUND(Regressions!U150, 1), NA())</f>
        <v>0</v>
      </c>
    </row>
    <row r="97" spans="1:19" x14ac:dyDescent="0.2">
      <c r="A97" s="378" t="str">
        <f>IF(ISBLANK(Regressions!A151), " ", Regressions!A151)</f>
        <v>Monaco</v>
      </c>
      <c r="B97" s="379">
        <f>IF(ISBLANK(Regressions!B151), " ", Regressions!B151)</f>
        <v>2013</v>
      </c>
      <c r="C97" s="387" t="str">
        <f>IF(ISBLANK(Regressions!C151), " ", Regressions!C151)</f>
        <v>Primary</v>
      </c>
      <c r="D97" s="381">
        <f>IF(ISBLANK(Regressions!D151), " ", Regressions!D151)</f>
        <v>3571</v>
      </c>
      <c r="E97" s="382">
        <f>IF(ISNUMBER(Regressions!E151),ROUND(Regressions!E151, 1), NA())</f>
        <v>100</v>
      </c>
      <c r="F97" s="383">
        <f>IF(ISNUMBER(Regressions!F151),ROUND(Regressions!F151, 1), NA())</f>
        <v>100</v>
      </c>
      <c r="G97" s="438">
        <f>IF(ISNUMBER(Regressions!G151),ROUND(Regressions!G151, 1), NA())</f>
        <v>100</v>
      </c>
      <c r="H97" s="384">
        <f>IF(ISNUMBER(Regressions!H151),ROUND(Regressions!H151, 1), NA())</f>
        <v>0</v>
      </c>
      <c r="I97" s="439">
        <f>IF(ISNUMBER(Regressions!I151),ROUND(Regressions!I151, 1), NA())</f>
        <v>0</v>
      </c>
      <c r="J97" s="385">
        <f>IF(ISNUMBER(Regressions!K151),ROUND(Regressions!K151, 1), NA())</f>
        <v>100</v>
      </c>
      <c r="K97" s="383">
        <f>IF(ISNUMBER(Regressions!L151),ROUND(Regressions!L151, 1), NA())</f>
        <v>100</v>
      </c>
      <c r="L97" s="440">
        <f>IF(ISNUMBER(Regressions!M151),ROUND(Regressions!M151, 1), NA())</f>
        <v>100</v>
      </c>
      <c r="M97" s="384">
        <f>IF(ISNUMBER(Regressions!N151),ROUND(Regressions!N151, 1), NA())</f>
        <v>0</v>
      </c>
      <c r="N97" s="439">
        <f>IF(ISNUMBER(Regressions!O151),ROUND(Regressions!O151, 1), NA())</f>
        <v>0</v>
      </c>
      <c r="O97" s="385">
        <f>IF(ISNUMBER(Regressions!Q151),ROUND(Regressions!Q151, 1), NA())</f>
        <v>100</v>
      </c>
      <c r="P97" s="383">
        <f>IF(ISNUMBER(Regressions!R151),ROUND(Regressions!R151, 1), NA())</f>
        <v>100</v>
      </c>
      <c r="Q97" s="386">
        <f>IF(ISNUMBER(Regressions!S151),ROUND(Regressions!S151, 1), NA())</f>
        <v>100</v>
      </c>
      <c r="R97" s="384">
        <f>IF(ISNUMBER(Regressions!T151),ROUND(Regressions!T151, 1), NA())</f>
        <v>0</v>
      </c>
      <c r="S97" s="439">
        <f>IF(ISNUMBER(Regressions!U151),ROUND(Regressions!U151, 1), NA())</f>
        <v>0</v>
      </c>
    </row>
    <row r="98" spans="1:19" x14ac:dyDescent="0.2">
      <c r="A98" s="378" t="str">
        <f>IF(ISBLANK(Regressions!A152), " ", Regressions!A152)</f>
        <v>Monaco</v>
      </c>
      <c r="B98" s="379">
        <f>IF(ISBLANK(Regressions!B152), " ", Regressions!B152)</f>
        <v>2014</v>
      </c>
      <c r="C98" s="387" t="str">
        <f>IF(ISBLANK(Regressions!C152), " ", Regressions!C152)</f>
        <v>Primary</v>
      </c>
      <c r="D98" s="381">
        <f>IF(ISBLANK(Regressions!D152), " ", Regressions!D152)</f>
        <v>3604</v>
      </c>
      <c r="E98" s="382">
        <f>IF(ISNUMBER(Regressions!E152),ROUND(Regressions!E152, 1), NA())</f>
        <v>100</v>
      </c>
      <c r="F98" s="383">
        <f>IF(ISNUMBER(Regressions!F152),ROUND(Regressions!F152, 1), NA())</f>
        <v>100</v>
      </c>
      <c r="G98" s="438">
        <f>IF(ISNUMBER(Regressions!G152),ROUND(Regressions!G152, 1), NA())</f>
        <v>100</v>
      </c>
      <c r="H98" s="384">
        <f>IF(ISNUMBER(Regressions!H152),ROUND(Regressions!H152, 1), NA())</f>
        <v>0</v>
      </c>
      <c r="I98" s="439">
        <f>IF(ISNUMBER(Regressions!I152),ROUND(Regressions!I152, 1), NA())</f>
        <v>0</v>
      </c>
      <c r="J98" s="385">
        <f>IF(ISNUMBER(Regressions!K152),ROUND(Regressions!K152, 1), NA())</f>
        <v>100</v>
      </c>
      <c r="K98" s="383">
        <f>IF(ISNUMBER(Regressions!L152),ROUND(Regressions!L152, 1), NA())</f>
        <v>100</v>
      </c>
      <c r="L98" s="440">
        <f>IF(ISNUMBER(Regressions!M152),ROUND(Regressions!M152, 1), NA())</f>
        <v>100</v>
      </c>
      <c r="M98" s="384">
        <f>IF(ISNUMBER(Regressions!N152),ROUND(Regressions!N152, 1), NA())</f>
        <v>0</v>
      </c>
      <c r="N98" s="439">
        <f>IF(ISNUMBER(Regressions!O152),ROUND(Regressions!O152, 1), NA())</f>
        <v>0</v>
      </c>
      <c r="O98" s="385">
        <f>IF(ISNUMBER(Regressions!Q152),ROUND(Regressions!Q152, 1), NA())</f>
        <v>100</v>
      </c>
      <c r="P98" s="383">
        <f>IF(ISNUMBER(Regressions!R152),ROUND(Regressions!R152, 1), NA())</f>
        <v>100</v>
      </c>
      <c r="Q98" s="386">
        <f>IF(ISNUMBER(Regressions!S152),ROUND(Regressions!S152, 1), NA())</f>
        <v>100</v>
      </c>
      <c r="R98" s="384">
        <f>IF(ISNUMBER(Regressions!T152),ROUND(Regressions!T152, 1), NA())</f>
        <v>0</v>
      </c>
      <c r="S98" s="439">
        <f>IF(ISNUMBER(Regressions!U152),ROUND(Regressions!U152, 1), NA())</f>
        <v>0</v>
      </c>
    </row>
    <row r="99" spans="1:19" x14ac:dyDescent="0.2">
      <c r="A99" s="378" t="str">
        <f>IF(ISBLANK(Regressions!A153), " ", Regressions!A153)</f>
        <v>Monaco</v>
      </c>
      <c r="B99" s="379">
        <f>IF(ISBLANK(Regressions!B153), " ", Regressions!B153)</f>
        <v>2015</v>
      </c>
      <c r="C99" s="387" t="str">
        <f>IF(ISBLANK(Regressions!C153), " ", Regressions!C153)</f>
        <v>Primary</v>
      </c>
      <c r="D99" s="381">
        <f>IF(ISBLANK(Regressions!D153), " ", Regressions!D153)</f>
        <v>3632</v>
      </c>
      <c r="E99" s="382">
        <f>IF(ISNUMBER(Regressions!E153),ROUND(Regressions!E153, 1), NA())</f>
        <v>100</v>
      </c>
      <c r="F99" s="383">
        <f>IF(ISNUMBER(Regressions!F153),ROUND(Regressions!F153, 1), NA())</f>
        <v>100</v>
      </c>
      <c r="G99" s="438">
        <f>IF(ISNUMBER(Regressions!G153),ROUND(Regressions!G153, 1), NA())</f>
        <v>100</v>
      </c>
      <c r="H99" s="384">
        <f>IF(ISNUMBER(Regressions!H153),ROUND(Regressions!H153, 1), NA())</f>
        <v>0</v>
      </c>
      <c r="I99" s="439">
        <f>IF(ISNUMBER(Regressions!I153),ROUND(Regressions!I153, 1), NA())</f>
        <v>0</v>
      </c>
      <c r="J99" s="385">
        <f>IF(ISNUMBER(Regressions!K153),ROUND(Regressions!K153, 1), NA())</f>
        <v>100</v>
      </c>
      <c r="K99" s="383">
        <f>IF(ISNUMBER(Regressions!L153),ROUND(Regressions!L153, 1), NA())</f>
        <v>100</v>
      </c>
      <c r="L99" s="440">
        <f>IF(ISNUMBER(Regressions!M153),ROUND(Regressions!M153, 1), NA())</f>
        <v>100</v>
      </c>
      <c r="M99" s="384">
        <f>IF(ISNUMBER(Regressions!N153),ROUND(Regressions!N153, 1), NA())</f>
        <v>0</v>
      </c>
      <c r="N99" s="439">
        <f>IF(ISNUMBER(Regressions!O153),ROUND(Regressions!O153, 1), NA())</f>
        <v>0</v>
      </c>
      <c r="O99" s="385">
        <f>IF(ISNUMBER(Regressions!Q153),ROUND(Regressions!Q153, 1), NA())</f>
        <v>100</v>
      </c>
      <c r="P99" s="383">
        <f>IF(ISNUMBER(Regressions!R153),ROUND(Regressions!R153, 1), NA())</f>
        <v>100</v>
      </c>
      <c r="Q99" s="386">
        <f>IF(ISNUMBER(Regressions!S153),ROUND(Regressions!S153, 1), NA())</f>
        <v>100</v>
      </c>
      <c r="R99" s="384">
        <f>IF(ISNUMBER(Regressions!T153),ROUND(Regressions!T153, 1), NA())</f>
        <v>0</v>
      </c>
      <c r="S99" s="439">
        <f>IF(ISNUMBER(Regressions!U153),ROUND(Regressions!U153, 1), NA())</f>
        <v>0</v>
      </c>
    </row>
    <row r="100" spans="1:19" x14ac:dyDescent="0.2">
      <c r="A100" s="378" t="str">
        <f>IF(ISBLANK(Regressions!A154), " ", Regressions!A154)</f>
        <v>Monaco</v>
      </c>
      <c r="B100" s="379">
        <f>IF(ISBLANK(Regressions!B154), " ", Regressions!B154)</f>
        <v>2016</v>
      </c>
      <c r="C100" s="387" t="str">
        <f>IF(ISBLANK(Regressions!C154), " ", Regressions!C154)</f>
        <v>Primary</v>
      </c>
      <c r="D100" s="381">
        <f>IF(ISBLANK(Regressions!D154), " ", Regressions!D154)</f>
        <v>3654</v>
      </c>
      <c r="E100" s="382">
        <f>IF(ISNUMBER(Regressions!E154),ROUND(Regressions!E154, 1), NA())</f>
        <v>100</v>
      </c>
      <c r="F100" s="383">
        <f>IF(ISNUMBER(Regressions!F154),ROUND(Regressions!F154, 1), NA())</f>
        <v>100</v>
      </c>
      <c r="G100" s="438">
        <f>IF(ISNUMBER(Regressions!G154),ROUND(Regressions!G154, 1), NA())</f>
        <v>100</v>
      </c>
      <c r="H100" s="384">
        <f>IF(ISNUMBER(Regressions!H154),ROUND(Regressions!H154, 1), NA())</f>
        <v>0</v>
      </c>
      <c r="I100" s="439">
        <f>IF(ISNUMBER(Regressions!I154),ROUND(Regressions!I154, 1), NA())</f>
        <v>0</v>
      </c>
      <c r="J100" s="385">
        <f>IF(ISNUMBER(Regressions!K154),ROUND(Regressions!K154, 1), NA())</f>
        <v>100</v>
      </c>
      <c r="K100" s="383">
        <f>IF(ISNUMBER(Regressions!L154),ROUND(Regressions!L154, 1), NA())</f>
        <v>100</v>
      </c>
      <c r="L100" s="440">
        <f>IF(ISNUMBER(Regressions!M154),ROUND(Regressions!M154, 1), NA())</f>
        <v>100</v>
      </c>
      <c r="M100" s="384">
        <f>IF(ISNUMBER(Regressions!N154),ROUND(Regressions!N154, 1), NA())</f>
        <v>0</v>
      </c>
      <c r="N100" s="439">
        <f>IF(ISNUMBER(Regressions!O154),ROUND(Regressions!O154, 1), NA())</f>
        <v>0</v>
      </c>
      <c r="O100" s="385">
        <f>IF(ISNUMBER(Regressions!Q154),ROUND(Regressions!Q154, 1), NA())</f>
        <v>100</v>
      </c>
      <c r="P100" s="383">
        <f>IF(ISNUMBER(Regressions!R154),ROUND(Regressions!R154, 1), NA())</f>
        <v>100</v>
      </c>
      <c r="Q100" s="386">
        <f>IF(ISNUMBER(Regressions!S154),ROUND(Regressions!S154, 1), NA())</f>
        <v>100</v>
      </c>
      <c r="R100" s="384">
        <f>IF(ISNUMBER(Regressions!T154),ROUND(Regressions!T154, 1), NA())</f>
        <v>0</v>
      </c>
      <c r="S100" s="439">
        <f>IF(ISNUMBER(Regressions!U154),ROUND(Regressions!U154, 1), NA())</f>
        <v>0</v>
      </c>
    </row>
    <row r="101" spans="1:19" x14ac:dyDescent="0.2">
      <c r="A101" s="378" t="str">
        <f>IF(ISBLANK(Regressions!A155), " ", Regressions!A155)</f>
        <v>Monaco</v>
      </c>
      <c r="B101" s="379">
        <f>IF(ISBLANK(Regressions!B155), " ", Regressions!B155)</f>
        <v>2017</v>
      </c>
      <c r="C101" s="387" t="str">
        <f>IF(ISBLANK(Regressions!C155), " ", Regressions!C155)</f>
        <v>Primary</v>
      </c>
      <c r="D101" s="381">
        <f>IF(ISBLANK(Regressions!D155), " ", Regressions!D155)</f>
        <v>3675</v>
      </c>
      <c r="E101" s="382">
        <f>IF(ISNUMBER(Regressions!E155),ROUND(Regressions!E155, 1), NA())</f>
        <v>100</v>
      </c>
      <c r="F101" s="383">
        <f>IF(ISNUMBER(Regressions!F155),ROUND(Regressions!F155, 1), NA())</f>
        <v>100</v>
      </c>
      <c r="G101" s="438">
        <f>IF(ISNUMBER(Regressions!G155),ROUND(Regressions!G155, 1), NA())</f>
        <v>100</v>
      </c>
      <c r="H101" s="384">
        <f>IF(ISNUMBER(Regressions!H155),ROUND(Regressions!H155, 1), NA())</f>
        <v>0</v>
      </c>
      <c r="I101" s="439">
        <f>IF(ISNUMBER(Regressions!I155),ROUND(Regressions!I155, 1), NA())</f>
        <v>0</v>
      </c>
      <c r="J101" s="385">
        <f>IF(ISNUMBER(Regressions!K155),ROUND(Regressions!K155, 1), NA())</f>
        <v>100</v>
      </c>
      <c r="K101" s="383">
        <f>IF(ISNUMBER(Regressions!L155),ROUND(Regressions!L155, 1), NA())</f>
        <v>100</v>
      </c>
      <c r="L101" s="440">
        <f>IF(ISNUMBER(Regressions!M155),ROUND(Regressions!M155, 1), NA())</f>
        <v>100</v>
      </c>
      <c r="M101" s="384">
        <f>IF(ISNUMBER(Regressions!N155),ROUND(Regressions!N155, 1), NA())</f>
        <v>0</v>
      </c>
      <c r="N101" s="439">
        <f>IF(ISNUMBER(Regressions!O155),ROUND(Regressions!O155, 1), NA())</f>
        <v>0</v>
      </c>
      <c r="O101" s="385">
        <f>IF(ISNUMBER(Regressions!Q155),ROUND(Regressions!Q155, 1), NA())</f>
        <v>100</v>
      </c>
      <c r="P101" s="383">
        <f>IF(ISNUMBER(Regressions!R155),ROUND(Regressions!R155, 1), NA())</f>
        <v>100</v>
      </c>
      <c r="Q101" s="386">
        <f>IF(ISNUMBER(Regressions!S155),ROUND(Regressions!S155, 1), NA())</f>
        <v>100</v>
      </c>
      <c r="R101" s="384">
        <f>IF(ISNUMBER(Regressions!T155),ROUND(Regressions!T155, 1), NA())</f>
        <v>0</v>
      </c>
      <c r="S101" s="439">
        <f>IF(ISNUMBER(Regressions!U155),ROUND(Regressions!U155, 1), NA())</f>
        <v>0</v>
      </c>
    </row>
    <row r="102" spans="1:19" x14ac:dyDescent="0.2">
      <c r="A102" s="378" t="str">
        <f>IF(ISBLANK(Regressions!A156), " ", Regressions!A156)</f>
        <v>Monaco</v>
      </c>
      <c r="B102" s="379">
        <f>IF(ISBLANK(Regressions!B156), " ", Regressions!B156)</f>
        <v>2018</v>
      </c>
      <c r="C102" s="387" t="str">
        <f>IF(ISBLANK(Regressions!C156), " ", Regressions!C156)</f>
        <v>Primary</v>
      </c>
      <c r="D102" s="381">
        <f>IF(ISBLANK(Regressions!D156), " ", Regressions!D156)</f>
        <v>3693</v>
      </c>
      <c r="E102" s="382">
        <f>IF(ISNUMBER(Regressions!E156),ROUND(Regressions!E156, 1), NA())</f>
        <v>100</v>
      </c>
      <c r="F102" s="383">
        <f>IF(ISNUMBER(Regressions!F156),ROUND(Regressions!F156, 1), NA())</f>
        <v>100</v>
      </c>
      <c r="G102" s="438">
        <f>IF(ISNUMBER(Regressions!G156),ROUND(Regressions!G156, 1), NA())</f>
        <v>100</v>
      </c>
      <c r="H102" s="384">
        <f>IF(ISNUMBER(Regressions!H156),ROUND(Regressions!H156, 1), NA())</f>
        <v>0</v>
      </c>
      <c r="I102" s="439">
        <f>IF(ISNUMBER(Regressions!I156),ROUND(Regressions!I156, 1), NA())</f>
        <v>0</v>
      </c>
      <c r="J102" s="385">
        <f>IF(ISNUMBER(Regressions!K156),ROUND(Regressions!K156, 1), NA())</f>
        <v>100</v>
      </c>
      <c r="K102" s="383">
        <f>IF(ISNUMBER(Regressions!L156),ROUND(Regressions!L156, 1), NA())</f>
        <v>100</v>
      </c>
      <c r="L102" s="440">
        <f>IF(ISNUMBER(Regressions!M156),ROUND(Regressions!M156, 1), NA())</f>
        <v>100</v>
      </c>
      <c r="M102" s="384">
        <f>IF(ISNUMBER(Regressions!N156),ROUND(Regressions!N156, 1), NA())</f>
        <v>0</v>
      </c>
      <c r="N102" s="439">
        <f>IF(ISNUMBER(Regressions!O156),ROUND(Regressions!O156, 1), NA())</f>
        <v>0</v>
      </c>
      <c r="O102" s="385">
        <f>IF(ISNUMBER(Regressions!Q156),ROUND(Regressions!Q156, 1), NA())</f>
        <v>100</v>
      </c>
      <c r="P102" s="383">
        <f>IF(ISNUMBER(Regressions!R156),ROUND(Regressions!R156, 1), NA())</f>
        <v>100</v>
      </c>
      <c r="Q102" s="386">
        <f>IF(ISNUMBER(Regressions!S156),ROUND(Regressions!S156, 1), NA())</f>
        <v>100</v>
      </c>
      <c r="R102" s="384">
        <f>IF(ISNUMBER(Regressions!T156),ROUND(Regressions!T156, 1), NA())</f>
        <v>0</v>
      </c>
      <c r="S102" s="439">
        <f>IF(ISNUMBER(Regressions!U156),ROUND(Regressions!U156, 1), NA())</f>
        <v>0</v>
      </c>
    </row>
    <row r="103" spans="1:19" x14ac:dyDescent="0.2">
      <c r="A103" s="389" t="str">
        <f>IF(ISBLANK(Regressions!A157), " ", Regressions!A157)</f>
        <v>Monaco</v>
      </c>
      <c r="B103" s="390">
        <f>IF(ISBLANK(Regressions!B157), " ", Regressions!B157)</f>
        <v>2019</v>
      </c>
      <c r="C103" s="391" t="str">
        <f>IF(ISBLANK(Regressions!C157), " ", Regressions!C157)</f>
        <v>Primary</v>
      </c>
      <c r="D103" s="392">
        <f>IF(ISBLANK(Regressions!D157), " ", Regressions!D157)</f>
        <v>3709</v>
      </c>
      <c r="E103" s="393">
        <f>IF(ISNUMBER(Regressions!E157),ROUND(Regressions!E157, 1), NA())</f>
        <v>100</v>
      </c>
      <c r="F103" s="394">
        <f>IF(ISNUMBER(Regressions!F157),ROUND(Regressions!F157, 1), NA())</f>
        <v>100</v>
      </c>
      <c r="G103" s="441">
        <f>IF(ISNUMBER(Regressions!G157),ROUND(Regressions!G157, 1), NA())</f>
        <v>100</v>
      </c>
      <c r="H103" s="395">
        <f>IF(ISNUMBER(Regressions!H157),ROUND(Regressions!H157, 1), NA())</f>
        <v>0</v>
      </c>
      <c r="I103" s="442">
        <f>IF(ISNUMBER(Regressions!I157),ROUND(Regressions!I157, 1), NA())</f>
        <v>0</v>
      </c>
      <c r="J103" s="396">
        <f>IF(ISNUMBER(Regressions!K157),ROUND(Regressions!K157, 1), NA())</f>
        <v>100</v>
      </c>
      <c r="K103" s="394">
        <f>IF(ISNUMBER(Regressions!L157),ROUND(Regressions!L157, 1), NA())</f>
        <v>100</v>
      </c>
      <c r="L103" s="443">
        <f>IF(ISNUMBER(Regressions!M157),ROUND(Regressions!M157, 1), NA())</f>
        <v>100</v>
      </c>
      <c r="M103" s="395">
        <f>IF(ISNUMBER(Regressions!N157),ROUND(Regressions!N157, 1), NA())</f>
        <v>0</v>
      </c>
      <c r="N103" s="442">
        <f>IF(ISNUMBER(Regressions!O157),ROUND(Regressions!O157, 1), NA())</f>
        <v>0</v>
      </c>
      <c r="O103" s="396">
        <f>IF(ISNUMBER(Regressions!Q157),ROUND(Regressions!Q157, 1), NA())</f>
        <v>100</v>
      </c>
      <c r="P103" s="394">
        <f>IF(ISNUMBER(Regressions!R157),ROUND(Regressions!R157, 1), NA())</f>
        <v>100</v>
      </c>
      <c r="Q103" s="397">
        <f>IF(ISNUMBER(Regressions!S157),ROUND(Regressions!S157, 1), NA())</f>
        <v>100</v>
      </c>
      <c r="R103" s="395">
        <f>IF(ISNUMBER(Regressions!T157),ROUND(Regressions!T157, 1), NA())</f>
        <v>0</v>
      </c>
      <c r="S103" s="442">
        <f>IF(ISNUMBER(Regressions!U157),ROUND(Regressions!U157, 1), NA())</f>
        <v>0</v>
      </c>
    </row>
    <row r="104" spans="1:19" x14ac:dyDescent="0.2">
      <c r="A104" s="378" t="str">
        <f>IF(ISBLANK(Regressions!A169), " ", Regressions!A169)</f>
        <v>Monaco</v>
      </c>
      <c r="B104" s="379">
        <f>IF(ISBLANK(Regressions!B169), " ", Regressions!B169)</f>
        <v>2000</v>
      </c>
      <c r="C104" s="387" t="str">
        <f>IF(ISBLANK(Regressions!C169), " ", Regressions!C169)</f>
        <v>Secondary</v>
      </c>
      <c r="D104" s="381">
        <f>IF(ISBLANK(Regressions!D169), " ", Regressions!D169)</f>
        <v>4001</v>
      </c>
      <c r="E104" s="382">
        <f>IF(ISNUMBER(Regressions!E169),ROUND(Regressions!E169, 1), NA())</f>
        <v>100</v>
      </c>
      <c r="F104" s="383">
        <f>IF(ISNUMBER(Regressions!F169),ROUND(Regressions!F169, 1), NA())</f>
        <v>100</v>
      </c>
      <c r="G104" s="438">
        <f>IF(ISNUMBER(Regressions!G169),ROUND(Regressions!G169, 1), NA())</f>
        <v>100</v>
      </c>
      <c r="H104" s="384">
        <f>IF(ISNUMBER(Regressions!H169),ROUND(Regressions!H169, 1), NA())</f>
        <v>0</v>
      </c>
      <c r="I104" s="439">
        <f>IF(ISNUMBER(Regressions!I169),ROUND(Regressions!I169, 1), NA())</f>
        <v>0</v>
      </c>
      <c r="J104" s="385">
        <f>IF(ISNUMBER(Regressions!K169),ROUND(Regressions!K169, 1), NA())</f>
        <v>100</v>
      </c>
      <c r="K104" s="383">
        <f>IF(ISNUMBER(Regressions!L169),ROUND(Regressions!L169, 1), NA())</f>
        <v>100</v>
      </c>
      <c r="L104" s="440">
        <f>IF(ISNUMBER(Regressions!M169),ROUND(Regressions!M169, 1), NA())</f>
        <v>100</v>
      </c>
      <c r="M104" s="384">
        <f>IF(ISNUMBER(Regressions!N169),ROUND(Regressions!N169, 1), NA())</f>
        <v>0</v>
      </c>
      <c r="N104" s="439">
        <f>IF(ISNUMBER(Regressions!O169),ROUND(Regressions!O169, 1), NA())</f>
        <v>0</v>
      </c>
      <c r="O104" s="385">
        <f>IF(ISNUMBER(Regressions!Q169),ROUND(Regressions!Q169, 1), NA())</f>
        <v>100</v>
      </c>
      <c r="P104" s="383">
        <f>IF(ISNUMBER(Regressions!R169),ROUND(Regressions!R169, 1), NA())</f>
        <v>100</v>
      </c>
      <c r="Q104" s="386">
        <f>IF(ISNUMBER(Regressions!S169),ROUND(Regressions!S169, 1), NA())</f>
        <v>100</v>
      </c>
      <c r="R104" s="384">
        <f>IF(ISNUMBER(Regressions!T169),ROUND(Regressions!T169, 1), NA())</f>
        <v>0</v>
      </c>
      <c r="S104" s="439">
        <f>IF(ISNUMBER(Regressions!U169),ROUND(Regressions!U169, 1), NA())</f>
        <v>0</v>
      </c>
    </row>
    <row r="105" spans="1:19" x14ac:dyDescent="0.2">
      <c r="A105" s="378" t="str">
        <f>IF(ISBLANK(Regressions!A170), " ", Regressions!A170)</f>
        <v>Monaco</v>
      </c>
      <c r="B105" s="379">
        <f>IF(ISBLANK(Regressions!B170), " ", Regressions!B170)</f>
        <v>2001</v>
      </c>
      <c r="C105" s="387" t="str">
        <f>IF(ISBLANK(Regressions!C170), " ", Regressions!C170)</f>
        <v>Secondary</v>
      </c>
      <c r="D105" s="381">
        <f>IF(ISBLANK(Regressions!D170), " ", Regressions!D170)</f>
        <v>4070</v>
      </c>
      <c r="E105" s="382">
        <f>IF(ISNUMBER(Regressions!E170),ROUND(Regressions!E170, 1), NA())</f>
        <v>100</v>
      </c>
      <c r="F105" s="383">
        <f>IF(ISNUMBER(Regressions!F170),ROUND(Regressions!F170, 1), NA())</f>
        <v>100</v>
      </c>
      <c r="G105" s="438">
        <f>IF(ISNUMBER(Regressions!G170),ROUND(Regressions!G170, 1), NA())</f>
        <v>100</v>
      </c>
      <c r="H105" s="384">
        <f>IF(ISNUMBER(Regressions!H170),ROUND(Regressions!H170, 1), NA())</f>
        <v>0</v>
      </c>
      <c r="I105" s="439">
        <f>IF(ISNUMBER(Regressions!I170),ROUND(Regressions!I170, 1), NA())</f>
        <v>0</v>
      </c>
      <c r="J105" s="385">
        <f>IF(ISNUMBER(Regressions!K170),ROUND(Regressions!K170, 1), NA())</f>
        <v>100</v>
      </c>
      <c r="K105" s="383">
        <f>IF(ISNUMBER(Regressions!L170),ROUND(Regressions!L170, 1), NA())</f>
        <v>100</v>
      </c>
      <c r="L105" s="440">
        <f>IF(ISNUMBER(Regressions!M170),ROUND(Regressions!M170, 1), NA())</f>
        <v>100</v>
      </c>
      <c r="M105" s="384">
        <f>IF(ISNUMBER(Regressions!N170),ROUND(Regressions!N170, 1), NA())</f>
        <v>0</v>
      </c>
      <c r="N105" s="439">
        <f>IF(ISNUMBER(Regressions!O170),ROUND(Regressions!O170, 1), NA())</f>
        <v>0</v>
      </c>
      <c r="O105" s="385">
        <f>IF(ISNUMBER(Regressions!Q170),ROUND(Regressions!Q170, 1), NA())</f>
        <v>100</v>
      </c>
      <c r="P105" s="383">
        <f>IF(ISNUMBER(Regressions!R170),ROUND(Regressions!R170, 1), NA())</f>
        <v>100</v>
      </c>
      <c r="Q105" s="386">
        <f>IF(ISNUMBER(Regressions!S170),ROUND(Regressions!S170, 1), NA())</f>
        <v>100</v>
      </c>
      <c r="R105" s="384">
        <f>IF(ISNUMBER(Regressions!T170),ROUND(Regressions!T170, 1), NA())</f>
        <v>0</v>
      </c>
      <c r="S105" s="439">
        <f>IF(ISNUMBER(Regressions!U170),ROUND(Regressions!U170, 1), NA())</f>
        <v>0</v>
      </c>
    </row>
    <row r="106" spans="1:19" x14ac:dyDescent="0.2">
      <c r="A106" s="378" t="str">
        <f>IF(ISBLANK(Regressions!A171), " ", Regressions!A171)</f>
        <v>Monaco</v>
      </c>
      <c r="B106" s="379">
        <f>IF(ISBLANK(Regressions!B171), " ", Regressions!B171)</f>
        <v>2002</v>
      </c>
      <c r="C106" s="387" t="str">
        <f>IF(ISBLANK(Regressions!C171), " ", Regressions!C171)</f>
        <v>Secondary</v>
      </c>
      <c r="D106" s="381">
        <f>IF(ISBLANK(Regressions!D171), " ", Regressions!D171)</f>
        <v>4120</v>
      </c>
      <c r="E106" s="382">
        <f>IF(ISNUMBER(Regressions!E171),ROUND(Regressions!E171, 1), NA())</f>
        <v>100</v>
      </c>
      <c r="F106" s="383">
        <f>IF(ISNUMBER(Regressions!F171),ROUND(Regressions!F171, 1), NA())</f>
        <v>100</v>
      </c>
      <c r="G106" s="438">
        <f>IF(ISNUMBER(Regressions!G171),ROUND(Regressions!G171, 1), NA())</f>
        <v>100</v>
      </c>
      <c r="H106" s="384">
        <f>IF(ISNUMBER(Regressions!H171),ROUND(Regressions!H171, 1), NA())</f>
        <v>0</v>
      </c>
      <c r="I106" s="439">
        <f>IF(ISNUMBER(Regressions!I171),ROUND(Regressions!I171, 1), NA())</f>
        <v>0</v>
      </c>
      <c r="J106" s="385">
        <f>IF(ISNUMBER(Regressions!K171),ROUND(Regressions!K171, 1), NA())</f>
        <v>100</v>
      </c>
      <c r="K106" s="383">
        <f>IF(ISNUMBER(Regressions!L171),ROUND(Regressions!L171, 1), NA())</f>
        <v>100</v>
      </c>
      <c r="L106" s="440">
        <f>IF(ISNUMBER(Regressions!M171),ROUND(Regressions!M171, 1), NA())</f>
        <v>100</v>
      </c>
      <c r="M106" s="384">
        <f>IF(ISNUMBER(Regressions!N171),ROUND(Regressions!N171, 1), NA())</f>
        <v>0</v>
      </c>
      <c r="N106" s="439">
        <f>IF(ISNUMBER(Regressions!O171),ROUND(Regressions!O171, 1), NA())</f>
        <v>0</v>
      </c>
      <c r="O106" s="385">
        <f>IF(ISNUMBER(Regressions!Q171),ROUND(Regressions!Q171, 1), NA())</f>
        <v>100</v>
      </c>
      <c r="P106" s="383">
        <f>IF(ISNUMBER(Regressions!R171),ROUND(Regressions!R171, 1), NA())</f>
        <v>100</v>
      </c>
      <c r="Q106" s="386">
        <f>IF(ISNUMBER(Regressions!S171),ROUND(Regressions!S171, 1), NA())</f>
        <v>100</v>
      </c>
      <c r="R106" s="384">
        <f>IF(ISNUMBER(Regressions!T171),ROUND(Regressions!T171, 1), NA())</f>
        <v>0</v>
      </c>
      <c r="S106" s="439">
        <f>IF(ISNUMBER(Regressions!U171),ROUND(Regressions!U171, 1), NA())</f>
        <v>0</v>
      </c>
    </row>
    <row r="107" spans="1:19" x14ac:dyDescent="0.2">
      <c r="A107" s="378" t="str">
        <f>IF(ISBLANK(Regressions!A172), " ", Regressions!A172)</f>
        <v>Monaco</v>
      </c>
      <c r="B107" s="379">
        <f>IF(ISBLANK(Regressions!B172), " ", Regressions!B172)</f>
        <v>2003</v>
      </c>
      <c r="C107" s="387" t="str">
        <f>IF(ISBLANK(Regressions!C172), " ", Regressions!C172)</f>
        <v>Secondary</v>
      </c>
      <c r="D107" s="381">
        <f>IF(ISBLANK(Regressions!D172), " ", Regressions!D172)</f>
        <v>4158</v>
      </c>
      <c r="E107" s="382">
        <f>IF(ISNUMBER(Regressions!E172),ROUND(Regressions!E172, 1), NA())</f>
        <v>100</v>
      </c>
      <c r="F107" s="383">
        <f>IF(ISNUMBER(Regressions!F172),ROUND(Regressions!F172, 1), NA())</f>
        <v>100</v>
      </c>
      <c r="G107" s="438">
        <f>IF(ISNUMBER(Regressions!G172),ROUND(Regressions!G172, 1), NA())</f>
        <v>100</v>
      </c>
      <c r="H107" s="384">
        <f>IF(ISNUMBER(Regressions!H172),ROUND(Regressions!H172, 1), NA())</f>
        <v>0</v>
      </c>
      <c r="I107" s="439">
        <f>IF(ISNUMBER(Regressions!I172),ROUND(Regressions!I172, 1), NA())</f>
        <v>0</v>
      </c>
      <c r="J107" s="385">
        <f>IF(ISNUMBER(Regressions!K172),ROUND(Regressions!K172, 1), NA())</f>
        <v>100</v>
      </c>
      <c r="K107" s="383">
        <f>IF(ISNUMBER(Regressions!L172),ROUND(Regressions!L172, 1), NA())</f>
        <v>100</v>
      </c>
      <c r="L107" s="440">
        <f>IF(ISNUMBER(Regressions!M172),ROUND(Regressions!M172, 1), NA())</f>
        <v>100</v>
      </c>
      <c r="M107" s="384">
        <f>IF(ISNUMBER(Regressions!N172),ROUND(Regressions!N172, 1), NA())</f>
        <v>0</v>
      </c>
      <c r="N107" s="439">
        <f>IF(ISNUMBER(Regressions!O172),ROUND(Regressions!O172, 1), NA())</f>
        <v>0</v>
      </c>
      <c r="O107" s="385">
        <f>IF(ISNUMBER(Regressions!Q172),ROUND(Regressions!Q172, 1), NA())</f>
        <v>100</v>
      </c>
      <c r="P107" s="383">
        <f>IF(ISNUMBER(Regressions!R172),ROUND(Regressions!R172, 1), NA())</f>
        <v>100</v>
      </c>
      <c r="Q107" s="386">
        <f>IF(ISNUMBER(Regressions!S172),ROUND(Regressions!S172, 1), NA())</f>
        <v>100</v>
      </c>
      <c r="R107" s="384">
        <f>IF(ISNUMBER(Regressions!T172),ROUND(Regressions!T172, 1), NA())</f>
        <v>0</v>
      </c>
      <c r="S107" s="439">
        <f>IF(ISNUMBER(Regressions!U172),ROUND(Regressions!U172, 1), NA())</f>
        <v>0</v>
      </c>
    </row>
    <row r="108" spans="1:19" x14ac:dyDescent="0.2">
      <c r="A108" s="378" t="str">
        <f>IF(ISBLANK(Regressions!A173), " ", Regressions!A173)</f>
        <v>Monaco</v>
      </c>
      <c r="B108" s="379">
        <f>IF(ISBLANK(Regressions!B173), " ", Regressions!B173)</f>
        <v>2004</v>
      </c>
      <c r="C108" s="387" t="str">
        <f>IF(ISBLANK(Regressions!C173), " ", Regressions!C173)</f>
        <v>Secondary</v>
      </c>
      <c r="D108" s="381">
        <f>IF(ISBLANK(Regressions!D173), " ", Regressions!D173)</f>
        <v>4177</v>
      </c>
      <c r="E108" s="382">
        <f>IF(ISNUMBER(Regressions!E173),ROUND(Regressions!E173, 1), NA())</f>
        <v>100</v>
      </c>
      <c r="F108" s="383">
        <f>IF(ISNUMBER(Regressions!F173),ROUND(Regressions!F173, 1), NA())</f>
        <v>100</v>
      </c>
      <c r="G108" s="438">
        <f>IF(ISNUMBER(Regressions!G173),ROUND(Regressions!G173, 1), NA())</f>
        <v>100</v>
      </c>
      <c r="H108" s="384">
        <f>IF(ISNUMBER(Regressions!H173),ROUND(Regressions!H173, 1), NA())</f>
        <v>0</v>
      </c>
      <c r="I108" s="439">
        <f>IF(ISNUMBER(Regressions!I173),ROUND(Regressions!I173, 1), NA())</f>
        <v>0</v>
      </c>
      <c r="J108" s="385">
        <f>IF(ISNUMBER(Regressions!K173),ROUND(Regressions!K173, 1), NA())</f>
        <v>100</v>
      </c>
      <c r="K108" s="383">
        <f>IF(ISNUMBER(Regressions!L173),ROUND(Regressions!L173, 1), NA())</f>
        <v>100</v>
      </c>
      <c r="L108" s="440">
        <f>IF(ISNUMBER(Regressions!M173),ROUND(Regressions!M173, 1), NA())</f>
        <v>100</v>
      </c>
      <c r="M108" s="384">
        <f>IF(ISNUMBER(Regressions!N173),ROUND(Regressions!N173, 1), NA())</f>
        <v>0</v>
      </c>
      <c r="N108" s="439">
        <f>IF(ISNUMBER(Regressions!O173),ROUND(Regressions!O173, 1), NA())</f>
        <v>0</v>
      </c>
      <c r="O108" s="385">
        <f>IF(ISNUMBER(Regressions!Q173),ROUND(Regressions!Q173, 1), NA())</f>
        <v>100</v>
      </c>
      <c r="P108" s="383">
        <f>IF(ISNUMBER(Regressions!R173),ROUND(Regressions!R173, 1), NA())</f>
        <v>100</v>
      </c>
      <c r="Q108" s="386">
        <f>IF(ISNUMBER(Regressions!S173),ROUND(Regressions!S173, 1), NA())</f>
        <v>100</v>
      </c>
      <c r="R108" s="384">
        <f>IF(ISNUMBER(Regressions!T173),ROUND(Regressions!T173, 1), NA())</f>
        <v>0</v>
      </c>
      <c r="S108" s="439">
        <f>IF(ISNUMBER(Regressions!U173),ROUND(Regressions!U173, 1), NA())</f>
        <v>0</v>
      </c>
    </row>
    <row r="109" spans="1:19" x14ac:dyDescent="0.2">
      <c r="A109" s="378" t="str">
        <f>IF(ISBLANK(Regressions!A174), " ", Regressions!A174)</f>
        <v>Monaco</v>
      </c>
      <c r="B109" s="379">
        <f>IF(ISBLANK(Regressions!B174), " ", Regressions!B174)</f>
        <v>2005</v>
      </c>
      <c r="C109" s="387" t="str">
        <f>IF(ISBLANK(Regressions!C174), " ", Regressions!C174)</f>
        <v>Secondary</v>
      </c>
      <c r="D109" s="381">
        <f>IF(ISBLANK(Regressions!D174), " ", Regressions!D174)</f>
        <v>4168</v>
      </c>
      <c r="E109" s="382">
        <f>IF(ISNUMBER(Regressions!E174),ROUND(Regressions!E174, 1), NA())</f>
        <v>100</v>
      </c>
      <c r="F109" s="383">
        <f>IF(ISNUMBER(Regressions!F174),ROUND(Regressions!F174, 1), NA())</f>
        <v>100</v>
      </c>
      <c r="G109" s="438">
        <f>IF(ISNUMBER(Regressions!G174),ROUND(Regressions!G174, 1), NA())</f>
        <v>100</v>
      </c>
      <c r="H109" s="384">
        <f>IF(ISNUMBER(Regressions!H174),ROUND(Regressions!H174, 1), NA())</f>
        <v>0</v>
      </c>
      <c r="I109" s="439">
        <f>IF(ISNUMBER(Regressions!I174),ROUND(Regressions!I174, 1), NA())</f>
        <v>0</v>
      </c>
      <c r="J109" s="385">
        <f>IF(ISNUMBER(Regressions!K174),ROUND(Regressions!K174, 1), NA())</f>
        <v>100</v>
      </c>
      <c r="K109" s="383">
        <f>IF(ISNUMBER(Regressions!L174),ROUND(Regressions!L174, 1), NA())</f>
        <v>100</v>
      </c>
      <c r="L109" s="440">
        <f>IF(ISNUMBER(Regressions!M174),ROUND(Regressions!M174, 1), NA())</f>
        <v>100</v>
      </c>
      <c r="M109" s="384">
        <f>IF(ISNUMBER(Regressions!N174),ROUND(Regressions!N174, 1), NA())</f>
        <v>0</v>
      </c>
      <c r="N109" s="439">
        <f>IF(ISNUMBER(Regressions!O174),ROUND(Regressions!O174, 1), NA())</f>
        <v>0</v>
      </c>
      <c r="O109" s="385">
        <f>IF(ISNUMBER(Regressions!Q174),ROUND(Regressions!Q174, 1), NA())</f>
        <v>100</v>
      </c>
      <c r="P109" s="383">
        <f>IF(ISNUMBER(Regressions!R174),ROUND(Regressions!R174, 1), NA())</f>
        <v>100</v>
      </c>
      <c r="Q109" s="386">
        <f>IF(ISNUMBER(Regressions!S174),ROUND(Regressions!S174, 1), NA())</f>
        <v>100</v>
      </c>
      <c r="R109" s="384">
        <f>IF(ISNUMBER(Regressions!T174),ROUND(Regressions!T174, 1), NA())</f>
        <v>0</v>
      </c>
      <c r="S109" s="439">
        <f>IF(ISNUMBER(Regressions!U174),ROUND(Regressions!U174, 1), NA())</f>
        <v>0</v>
      </c>
    </row>
    <row r="110" spans="1:19" x14ac:dyDescent="0.2">
      <c r="A110" s="378" t="str">
        <f>IF(ISBLANK(Regressions!A175), " ", Regressions!A175)</f>
        <v>Monaco</v>
      </c>
      <c r="B110" s="379">
        <f>IF(ISBLANK(Regressions!B175), " ", Regressions!B175)</f>
        <v>2006</v>
      </c>
      <c r="C110" s="387" t="str">
        <f>IF(ISBLANK(Regressions!C175), " ", Regressions!C175)</f>
        <v>Secondary</v>
      </c>
      <c r="D110" s="381">
        <f>IF(ISBLANK(Regressions!D175), " ", Regressions!D175)</f>
        <v>4131</v>
      </c>
      <c r="E110" s="382">
        <f>IF(ISNUMBER(Regressions!E175),ROUND(Regressions!E175, 1), NA())</f>
        <v>100</v>
      </c>
      <c r="F110" s="383">
        <f>IF(ISNUMBER(Regressions!F175),ROUND(Regressions!F175, 1), NA())</f>
        <v>100</v>
      </c>
      <c r="G110" s="438">
        <f>IF(ISNUMBER(Regressions!G175),ROUND(Regressions!G175, 1), NA())</f>
        <v>100</v>
      </c>
      <c r="H110" s="384">
        <f>IF(ISNUMBER(Regressions!H175),ROUND(Regressions!H175, 1), NA())</f>
        <v>0</v>
      </c>
      <c r="I110" s="439">
        <f>IF(ISNUMBER(Regressions!I175),ROUND(Regressions!I175, 1), NA())</f>
        <v>0</v>
      </c>
      <c r="J110" s="385">
        <f>IF(ISNUMBER(Regressions!K175),ROUND(Regressions!K175, 1), NA())</f>
        <v>100</v>
      </c>
      <c r="K110" s="383">
        <f>IF(ISNUMBER(Regressions!L175),ROUND(Regressions!L175, 1), NA())</f>
        <v>100</v>
      </c>
      <c r="L110" s="440">
        <f>IF(ISNUMBER(Regressions!M175),ROUND(Regressions!M175, 1), NA())</f>
        <v>100</v>
      </c>
      <c r="M110" s="384">
        <f>IF(ISNUMBER(Regressions!N175),ROUND(Regressions!N175, 1), NA())</f>
        <v>0</v>
      </c>
      <c r="N110" s="439">
        <f>IF(ISNUMBER(Regressions!O175),ROUND(Regressions!O175, 1), NA())</f>
        <v>0</v>
      </c>
      <c r="O110" s="385">
        <f>IF(ISNUMBER(Regressions!Q175),ROUND(Regressions!Q175, 1), NA())</f>
        <v>100</v>
      </c>
      <c r="P110" s="383">
        <f>IF(ISNUMBER(Regressions!R175),ROUND(Regressions!R175, 1), NA())</f>
        <v>100</v>
      </c>
      <c r="Q110" s="386">
        <f>IF(ISNUMBER(Regressions!S175),ROUND(Regressions!S175, 1), NA())</f>
        <v>100</v>
      </c>
      <c r="R110" s="384">
        <f>IF(ISNUMBER(Regressions!T175),ROUND(Regressions!T175, 1), NA())</f>
        <v>0</v>
      </c>
      <c r="S110" s="439">
        <f>IF(ISNUMBER(Regressions!U175),ROUND(Regressions!U175, 1), NA())</f>
        <v>0</v>
      </c>
    </row>
    <row r="111" spans="1:19" x14ac:dyDescent="0.2">
      <c r="A111" s="378" t="str">
        <f>IF(ISBLANK(Regressions!A176), " ", Regressions!A176)</f>
        <v>Monaco</v>
      </c>
      <c r="B111" s="379">
        <f>IF(ISBLANK(Regressions!B176), " ", Regressions!B176)</f>
        <v>2007</v>
      </c>
      <c r="C111" s="387" t="str">
        <f>IF(ISBLANK(Regressions!C176), " ", Regressions!C176)</f>
        <v>Secondary</v>
      </c>
      <c r="D111" s="381">
        <f>IF(ISBLANK(Regressions!D176), " ", Regressions!D176)</f>
        <v>4083</v>
      </c>
      <c r="E111" s="382">
        <f>IF(ISNUMBER(Regressions!E176),ROUND(Regressions!E176, 1), NA())</f>
        <v>100</v>
      </c>
      <c r="F111" s="383">
        <f>IF(ISNUMBER(Regressions!F176),ROUND(Regressions!F176, 1), NA())</f>
        <v>100</v>
      </c>
      <c r="G111" s="438">
        <f>IF(ISNUMBER(Regressions!G176),ROUND(Regressions!G176, 1), NA())</f>
        <v>100</v>
      </c>
      <c r="H111" s="384">
        <f>IF(ISNUMBER(Regressions!H176),ROUND(Regressions!H176, 1), NA())</f>
        <v>0</v>
      </c>
      <c r="I111" s="439">
        <f>IF(ISNUMBER(Regressions!I176),ROUND(Regressions!I176, 1), NA())</f>
        <v>0</v>
      </c>
      <c r="J111" s="385">
        <f>IF(ISNUMBER(Regressions!K176),ROUND(Regressions!K176, 1), NA())</f>
        <v>100</v>
      </c>
      <c r="K111" s="383">
        <f>IF(ISNUMBER(Regressions!L176),ROUND(Regressions!L176, 1), NA())</f>
        <v>100</v>
      </c>
      <c r="L111" s="440">
        <f>IF(ISNUMBER(Regressions!M176),ROUND(Regressions!M176, 1), NA())</f>
        <v>100</v>
      </c>
      <c r="M111" s="384">
        <f>IF(ISNUMBER(Regressions!N176),ROUND(Regressions!N176, 1), NA())</f>
        <v>0</v>
      </c>
      <c r="N111" s="439">
        <f>IF(ISNUMBER(Regressions!O176),ROUND(Regressions!O176, 1), NA())</f>
        <v>0</v>
      </c>
      <c r="O111" s="385">
        <f>IF(ISNUMBER(Regressions!Q176),ROUND(Regressions!Q176, 1), NA())</f>
        <v>100</v>
      </c>
      <c r="P111" s="383">
        <f>IF(ISNUMBER(Regressions!R176),ROUND(Regressions!R176, 1), NA())</f>
        <v>100</v>
      </c>
      <c r="Q111" s="386">
        <f>IF(ISNUMBER(Regressions!S176),ROUND(Regressions!S176, 1), NA())</f>
        <v>100</v>
      </c>
      <c r="R111" s="384">
        <f>IF(ISNUMBER(Regressions!T176),ROUND(Regressions!T176, 1), NA())</f>
        <v>0</v>
      </c>
      <c r="S111" s="439">
        <f>IF(ISNUMBER(Regressions!U176),ROUND(Regressions!U176, 1), NA())</f>
        <v>0</v>
      </c>
    </row>
    <row r="112" spans="1:19" x14ac:dyDescent="0.2">
      <c r="A112" s="378" t="str">
        <f>IF(ISBLANK(Regressions!A177), " ", Regressions!A177)</f>
        <v>Monaco</v>
      </c>
      <c r="B112" s="379">
        <f>IF(ISBLANK(Regressions!B177), " ", Regressions!B177)</f>
        <v>2008</v>
      </c>
      <c r="C112" s="387" t="str">
        <f>IF(ISBLANK(Regressions!C177), " ", Regressions!C177)</f>
        <v>Secondary</v>
      </c>
      <c r="D112" s="381">
        <f>IF(ISBLANK(Regressions!D177), " ", Regressions!D177)</f>
        <v>4036</v>
      </c>
      <c r="E112" s="382">
        <f>IF(ISNUMBER(Regressions!E177),ROUND(Regressions!E177, 1), NA())</f>
        <v>100</v>
      </c>
      <c r="F112" s="383">
        <f>IF(ISNUMBER(Regressions!F177),ROUND(Regressions!F177, 1), NA())</f>
        <v>100</v>
      </c>
      <c r="G112" s="438">
        <f>IF(ISNUMBER(Regressions!G177),ROUND(Regressions!G177, 1), NA())</f>
        <v>100</v>
      </c>
      <c r="H112" s="384">
        <f>IF(ISNUMBER(Regressions!H177),ROUND(Regressions!H177, 1), NA())</f>
        <v>0</v>
      </c>
      <c r="I112" s="439">
        <f>IF(ISNUMBER(Regressions!I177),ROUND(Regressions!I177, 1), NA())</f>
        <v>0</v>
      </c>
      <c r="J112" s="385">
        <f>IF(ISNUMBER(Regressions!K177),ROUND(Regressions!K177, 1), NA())</f>
        <v>100</v>
      </c>
      <c r="K112" s="383">
        <f>IF(ISNUMBER(Regressions!L177),ROUND(Regressions!L177, 1), NA())</f>
        <v>100</v>
      </c>
      <c r="L112" s="440">
        <f>IF(ISNUMBER(Regressions!M177),ROUND(Regressions!M177, 1), NA())</f>
        <v>100</v>
      </c>
      <c r="M112" s="384">
        <f>IF(ISNUMBER(Regressions!N177),ROUND(Regressions!N177, 1), NA())</f>
        <v>0</v>
      </c>
      <c r="N112" s="439">
        <f>IF(ISNUMBER(Regressions!O177),ROUND(Regressions!O177, 1), NA())</f>
        <v>0</v>
      </c>
      <c r="O112" s="385">
        <f>IF(ISNUMBER(Regressions!Q177),ROUND(Regressions!Q177, 1), NA())</f>
        <v>100</v>
      </c>
      <c r="P112" s="383">
        <f>IF(ISNUMBER(Regressions!R177),ROUND(Regressions!R177, 1), NA())</f>
        <v>100</v>
      </c>
      <c r="Q112" s="386">
        <f>IF(ISNUMBER(Regressions!S177),ROUND(Regressions!S177, 1), NA())</f>
        <v>100</v>
      </c>
      <c r="R112" s="384">
        <f>IF(ISNUMBER(Regressions!T177),ROUND(Regressions!T177, 1), NA())</f>
        <v>0</v>
      </c>
      <c r="S112" s="439">
        <f>IF(ISNUMBER(Regressions!U177),ROUND(Regressions!U177, 1), NA())</f>
        <v>0</v>
      </c>
    </row>
    <row r="113" spans="1:19" x14ac:dyDescent="0.2">
      <c r="A113" s="378" t="str">
        <f>IF(ISBLANK(Regressions!A178), " ", Regressions!A178)</f>
        <v>Monaco</v>
      </c>
      <c r="B113" s="379">
        <f>IF(ISBLANK(Regressions!B178), " ", Regressions!B178)</f>
        <v>2009</v>
      </c>
      <c r="C113" s="387" t="str">
        <f>IF(ISBLANK(Regressions!C178), " ", Regressions!C178)</f>
        <v>Secondary</v>
      </c>
      <c r="D113" s="381">
        <f>IF(ISBLANK(Regressions!D178), " ", Regressions!D178)</f>
        <v>4008</v>
      </c>
      <c r="E113" s="382">
        <f>IF(ISNUMBER(Regressions!E178),ROUND(Regressions!E178, 1), NA())</f>
        <v>100</v>
      </c>
      <c r="F113" s="383">
        <f>IF(ISNUMBER(Regressions!F178),ROUND(Regressions!F178, 1), NA())</f>
        <v>100</v>
      </c>
      <c r="G113" s="438">
        <f>IF(ISNUMBER(Regressions!G178),ROUND(Regressions!G178, 1), NA())</f>
        <v>100</v>
      </c>
      <c r="H113" s="384">
        <f>IF(ISNUMBER(Regressions!H178),ROUND(Regressions!H178, 1), NA())</f>
        <v>0</v>
      </c>
      <c r="I113" s="439">
        <f>IF(ISNUMBER(Regressions!I178),ROUND(Regressions!I178, 1), NA())</f>
        <v>0</v>
      </c>
      <c r="J113" s="385">
        <f>IF(ISNUMBER(Regressions!K178),ROUND(Regressions!K178, 1), NA())</f>
        <v>100</v>
      </c>
      <c r="K113" s="383">
        <f>IF(ISNUMBER(Regressions!L178),ROUND(Regressions!L178, 1), NA())</f>
        <v>100</v>
      </c>
      <c r="L113" s="440">
        <f>IF(ISNUMBER(Regressions!M178),ROUND(Regressions!M178, 1), NA())</f>
        <v>100</v>
      </c>
      <c r="M113" s="384">
        <f>IF(ISNUMBER(Regressions!N178),ROUND(Regressions!N178, 1), NA())</f>
        <v>0</v>
      </c>
      <c r="N113" s="439">
        <f>IF(ISNUMBER(Regressions!O178),ROUND(Regressions!O178, 1), NA())</f>
        <v>0</v>
      </c>
      <c r="O113" s="385">
        <f>IF(ISNUMBER(Regressions!Q178),ROUND(Regressions!Q178, 1), NA())</f>
        <v>100</v>
      </c>
      <c r="P113" s="383">
        <f>IF(ISNUMBER(Regressions!R178),ROUND(Regressions!R178, 1), NA())</f>
        <v>100</v>
      </c>
      <c r="Q113" s="386">
        <f>IF(ISNUMBER(Regressions!S178),ROUND(Regressions!S178, 1), NA())</f>
        <v>100</v>
      </c>
      <c r="R113" s="384">
        <f>IF(ISNUMBER(Regressions!T178),ROUND(Regressions!T178, 1), NA())</f>
        <v>0</v>
      </c>
      <c r="S113" s="439">
        <f>IF(ISNUMBER(Regressions!U178),ROUND(Regressions!U178, 1), NA())</f>
        <v>0</v>
      </c>
    </row>
    <row r="114" spans="1:19" x14ac:dyDescent="0.2">
      <c r="A114" s="378" t="str">
        <f>IF(ISBLANK(Regressions!A179), " ", Regressions!A179)</f>
        <v>Monaco</v>
      </c>
      <c r="B114" s="379">
        <f>IF(ISBLANK(Regressions!B179), " ", Regressions!B179)</f>
        <v>2010</v>
      </c>
      <c r="C114" s="387" t="str">
        <f>IF(ISBLANK(Regressions!C179), " ", Regressions!C179)</f>
        <v>Secondary</v>
      </c>
      <c r="D114" s="381">
        <f>IF(ISBLANK(Regressions!D179), " ", Regressions!D179)</f>
        <v>3985</v>
      </c>
      <c r="E114" s="382">
        <f>IF(ISNUMBER(Regressions!E179),ROUND(Regressions!E179, 1), NA())</f>
        <v>100</v>
      </c>
      <c r="F114" s="383">
        <f>IF(ISNUMBER(Regressions!F179),ROUND(Regressions!F179, 1), NA())</f>
        <v>100</v>
      </c>
      <c r="G114" s="438">
        <f>IF(ISNUMBER(Regressions!G179),ROUND(Regressions!G179, 1), NA())</f>
        <v>100</v>
      </c>
      <c r="H114" s="384">
        <f>IF(ISNUMBER(Regressions!H179),ROUND(Regressions!H179, 1), NA())</f>
        <v>0</v>
      </c>
      <c r="I114" s="439">
        <f>IF(ISNUMBER(Regressions!I179),ROUND(Regressions!I179, 1), NA())</f>
        <v>0</v>
      </c>
      <c r="J114" s="385">
        <f>IF(ISNUMBER(Regressions!K179),ROUND(Regressions!K179, 1), NA())</f>
        <v>100</v>
      </c>
      <c r="K114" s="383">
        <f>IF(ISNUMBER(Regressions!L179),ROUND(Regressions!L179, 1), NA())</f>
        <v>100</v>
      </c>
      <c r="L114" s="440">
        <f>IF(ISNUMBER(Regressions!M179),ROUND(Regressions!M179, 1), NA())</f>
        <v>100</v>
      </c>
      <c r="M114" s="384">
        <f>IF(ISNUMBER(Regressions!N179),ROUND(Regressions!N179, 1), NA())</f>
        <v>0</v>
      </c>
      <c r="N114" s="439">
        <f>IF(ISNUMBER(Regressions!O179),ROUND(Regressions!O179, 1), NA())</f>
        <v>0</v>
      </c>
      <c r="O114" s="385">
        <f>IF(ISNUMBER(Regressions!Q179),ROUND(Regressions!Q179, 1), NA())</f>
        <v>100</v>
      </c>
      <c r="P114" s="383">
        <f>IF(ISNUMBER(Regressions!R179),ROUND(Regressions!R179, 1), NA())</f>
        <v>100</v>
      </c>
      <c r="Q114" s="386">
        <f>IF(ISNUMBER(Regressions!S179),ROUND(Regressions!S179, 1), NA())</f>
        <v>100</v>
      </c>
      <c r="R114" s="384">
        <f>IF(ISNUMBER(Regressions!T179),ROUND(Regressions!T179, 1), NA())</f>
        <v>0</v>
      </c>
      <c r="S114" s="439">
        <f>IF(ISNUMBER(Regressions!U179),ROUND(Regressions!U179, 1), NA())</f>
        <v>0</v>
      </c>
    </row>
    <row r="115" spans="1:19" x14ac:dyDescent="0.2">
      <c r="A115" s="378" t="str">
        <f>IF(ISBLANK(Regressions!A180), " ", Regressions!A180)</f>
        <v>Monaco</v>
      </c>
      <c r="B115" s="379">
        <f>IF(ISBLANK(Regressions!B180), " ", Regressions!B180)</f>
        <v>2011</v>
      </c>
      <c r="C115" s="387" t="str">
        <f>IF(ISBLANK(Regressions!C180), " ", Regressions!C180)</f>
        <v>Secondary</v>
      </c>
      <c r="D115" s="381">
        <f>IF(ISBLANK(Regressions!D180), " ", Regressions!D180)</f>
        <v>3981</v>
      </c>
      <c r="E115" s="382">
        <f>IF(ISNUMBER(Regressions!E180),ROUND(Regressions!E180, 1), NA())</f>
        <v>100</v>
      </c>
      <c r="F115" s="383">
        <f>IF(ISNUMBER(Regressions!F180),ROUND(Regressions!F180, 1), NA())</f>
        <v>100</v>
      </c>
      <c r="G115" s="438">
        <f>IF(ISNUMBER(Regressions!G180),ROUND(Regressions!G180, 1), NA())</f>
        <v>100</v>
      </c>
      <c r="H115" s="384">
        <f>IF(ISNUMBER(Regressions!H180),ROUND(Regressions!H180, 1), NA())</f>
        <v>0</v>
      </c>
      <c r="I115" s="439">
        <f>IF(ISNUMBER(Regressions!I180),ROUND(Regressions!I180, 1), NA())</f>
        <v>0</v>
      </c>
      <c r="J115" s="385">
        <f>IF(ISNUMBER(Regressions!K180),ROUND(Regressions!K180, 1), NA())</f>
        <v>100</v>
      </c>
      <c r="K115" s="383">
        <f>IF(ISNUMBER(Regressions!L180),ROUND(Regressions!L180, 1), NA())</f>
        <v>100</v>
      </c>
      <c r="L115" s="440">
        <f>IF(ISNUMBER(Regressions!M180),ROUND(Regressions!M180, 1), NA())</f>
        <v>100</v>
      </c>
      <c r="M115" s="384">
        <f>IF(ISNUMBER(Regressions!N180),ROUND(Regressions!N180, 1), NA())</f>
        <v>0</v>
      </c>
      <c r="N115" s="439">
        <f>IF(ISNUMBER(Regressions!O180),ROUND(Regressions!O180, 1), NA())</f>
        <v>0</v>
      </c>
      <c r="O115" s="385">
        <f>IF(ISNUMBER(Regressions!Q180),ROUND(Regressions!Q180, 1), NA())</f>
        <v>100</v>
      </c>
      <c r="P115" s="383">
        <f>IF(ISNUMBER(Regressions!R180),ROUND(Regressions!R180, 1), NA())</f>
        <v>100</v>
      </c>
      <c r="Q115" s="386">
        <f>IF(ISNUMBER(Regressions!S180),ROUND(Regressions!S180, 1), NA())</f>
        <v>100</v>
      </c>
      <c r="R115" s="384">
        <f>IF(ISNUMBER(Regressions!T180),ROUND(Regressions!T180, 1), NA())</f>
        <v>0</v>
      </c>
      <c r="S115" s="439">
        <f>IF(ISNUMBER(Regressions!U180),ROUND(Regressions!U180, 1), NA())</f>
        <v>0</v>
      </c>
    </row>
    <row r="116" spans="1:19" x14ac:dyDescent="0.2">
      <c r="A116" s="378" t="str">
        <f>IF(ISBLANK(Regressions!A181), " ", Regressions!A181)</f>
        <v>Monaco</v>
      </c>
      <c r="B116" s="379">
        <f>IF(ISBLANK(Regressions!B181), " ", Regressions!B181)</f>
        <v>2012</v>
      </c>
      <c r="C116" s="387" t="str">
        <f>IF(ISBLANK(Regressions!C181), " ", Regressions!C181)</f>
        <v>Secondary</v>
      </c>
      <c r="D116" s="381">
        <f>IF(ISBLANK(Regressions!D181), " ", Regressions!D181)</f>
        <v>3985</v>
      </c>
      <c r="E116" s="382">
        <f>IF(ISNUMBER(Regressions!E181),ROUND(Regressions!E181, 1), NA())</f>
        <v>100</v>
      </c>
      <c r="F116" s="383">
        <f>IF(ISNUMBER(Regressions!F181),ROUND(Regressions!F181, 1), NA())</f>
        <v>100</v>
      </c>
      <c r="G116" s="438">
        <f>IF(ISNUMBER(Regressions!G181),ROUND(Regressions!G181, 1), NA())</f>
        <v>100</v>
      </c>
      <c r="H116" s="384">
        <f>IF(ISNUMBER(Regressions!H181),ROUND(Regressions!H181, 1), NA())</f>
        <v>0</v>
      </c>
      <c r="I116" s="439">
        <f>IF(ISNUMBER(Regressions!I181),ROUND(Regressions!I181, 1), NA())</f>
        <v>0</v>
      </c>
      <c r="J116" s="385">
        <f>IF(ISNUMBER(Regressions!K181),ROUND(Regressions!K181, 1), NA())</f>
        <v>100</v>
      </c>
      <c r="K116" s="383">
        <f>IF(ISNUMBER(Regressions!L181),ROUND(Regressions!L181, 1), NA())</f>
        <v>100</v>
      </c>
      <c r="L116" s="440">
        <f>IF(ISNUMBER(Regressions!M181),ROUND(Regressions!M181, 1), NA())</f>
        <v>100</v>
      </c>
      <c r="M116" s="384">
        <f>IF(ISNUMBER(Regressions!N181),ROUND(Regressions!N181, 1), NA())</f>
        <v>0</v>
      </c>
      <c r="N116" s="439">
        <f>IF(ISNUMBER(Regressions!O181),ROUND(Regressions!O181, 1), NA())</f>
        <v>0</v>
      </c>
      <c r="O116" s="385">
        <f>IF(ISNUMBER(Regressions!Q181),ROUND(Regressions!Q181, 1), NA())</f>
        <v>100</v>
      </c>
      <c r="P116" s="383">
        <f>IF(ISNUMBER(Regressions!R181),ROUND(Regressions!R181, 1), NA())</f>
        <v>100</v>
      </c>
      <c r="Q116" s="386">
        <f>IF(ISNUMBER(Regressions!S181),ROUND(Regressions!S181, 1), NA())</f>
        <v>100</v>
      </c>
      <c r="R116" s="384">
        <f>IF(ISNUMBER(Regressions!T181),ROUND(Regressions!T181, 1), NA())</f>
        <v>0</v>
      </c>
      <c r="S116" s="439">
        <f>IF(ISNUMBER(Regressions!U181),ROUND(Regressions!U181, 1), NA())</f>
        <v>0</v>
      </c>
    </row>
    <row r="117" spans="1:19" x14ac:dyDescent="0.2">
      <c r="A117" s="378" t="str">
        <f>IF(ISBLANK(Regressions!A182), " ", Regressions!A182)</f>
        <v>Monaco</v>
      </c>
      <c r="B117" s="379">
        <f>IF(ISBLANK(Regressions!B182), " ", Regressions!B182)</f>
        <v>2013</v>
      </c>
      <c r="C117" s="387" t="str">
        <f>IF(ISBLANK(Regressions!C182), " ", Regressions!C182)</f>
        <v>Secondary</v>
      </c>
      <c r="D117" s="381">
        <f>IF(ISBLANK(Regressions!D182), " ", Regressions!D182)</f>
        <v>3990</v>
      </c>
      <c r="E117" s="382">
        <f>IF(ISNUMBER(Regressions!E182),ROUND(Regressions!E182, 1), NA())</f>
        <v>100</v>
      </c>
      <c r="F117" s="383">
        <f>IF(ISNUMBER(Regressions!F182),ROUND(Regressions!F182, 1), NA())</f>
        <v>100</v>
      </c>
      <c r="G117" s="438">
        <f>IF(ISNUMBER(Regressions!G182),ROUND(Regressions!G182, 1), NA())</f>
        <v>100</v>
      </c>
      <c r="H117" s="384">
        <f>IF(ISNUMBER(Regressions!H182),ROUND(Regressions!H182, 1), NA())</f>
        <v>0</v>
      </c>
      <c r="I117" s="439">
        <f>IF(ISNUMBER(Regressions!I182),ROUND(Regressions!I182, 1), NA())</f>
        <v>0</v>
      </c>
      <c r="J117" s="385">
        <f>IF(ISNUMBER(Regressions!K182),ROUND(Regressions!K182, 1), NA())</f>
        <v>100</v>
      </c>
      <c r="K117" s="383">
        <f>IF(ISNUMBER(Regressions!L182),ROUND(Regressions!L182, 1), NA())</f>
        <v>100</v>
      </c>
      <c r="L117" s="440">
        <f>IF(ISNUMBER(Regressions!M182),ROUND(Regressions!M182, 1), NA())</f>
        <v>100</v>
      </c>
      <c r="M117" s="384">
        <f>IF(ISNUMBER(Regressions!N182),ROUND(Regressions!N182, 1), NA())</f>
        <v>0</v>
      </c>
      <c r="N117" s="439">
        <f>IF(ISNUMBER(Regressions!O182),ROUND(Regressions!O182, 1), NA())</f>
        <v>0</v>
      </c>
      <c r="O117" s="385">
        <f>IF(ISNUMBER(Regressions!Q182),ROUND(Regressions!Q182, 1), NA())</f>
        <v>100</v>
      </c>
      <c r="P117" s="383">
        <f>IF(ISNUMBER(Regressions!R182),ROUND(Regressions!R182, 1), NA())</f>
        <v>100</v>
      </c>
      <c r="Q117" s="386">
        <f>IF(ISNUMBER(Regressions!S182),ROUND(Regressions!S182, 1), NA())</f>
        <v>100</v>
      </c>
      <c r="R117" s="384">
        <f>IF(ISNUMBER(Regressions!T182),ROUND(Regressions!T182, 1), NA())</f>
        <v>0</v>
      </c>
      <c r="S117" s="439">
        <f>IF(ISNUMBER(Regressions!U182),ROUND(Regressions!U182, 1), NA())</f>
        <v>0</v>
      </c>
    </row>
    <row r="118" spans="1:19" x14ac:dyDescent="0.2">
      <c r="A118" s="378" t="str">
        <f>IF(ISBLANK(Regressions!A183), " ", Regressions!A183)</f>
        <v>Monaco</v>
      </c>
      <c r="B118" s="379">
        <f>IF(ISBLANK(Regressions!B183), " ", Regressions!B183)</f>
        <v>2014</v>
      </c>
      <c r="C118" s="387" t="str">
        <f>IF(ISBLANK(Regressions!C183), " ", Regressions!C183)</f>
        <v>Secondary</v>
      </c>
      <c r="D118" s="381">
        <f>IF(ISBLANK(Regressions!D183), " ", Regressions!D183)</f>
        <v>3993</v>
      </c>
      <c r="E118" s="382">
        <f>IF(ISNUMBER(Regressions!E183),ROUND(Regressions!E183, 1), NA())</f>
        <v>100</v>
      </c>
      <c r="F118" s="383">
        <f>IF(ISNUMBER(Regressions!F183),ROUND(Regressions!F183, 1), NA())</f>
        <v>100</v>
      </c>
      <c r="G118" s="438">
        <f>IF(ISNUMBER(Regressions!G183),ROUND(Regressions!G183, 1), NA())</f>
        <v>100</v>
      </c>
      <c r="H118" s="384">
        <f>IF(ISNUMBER(Regressions!H183),ROUND(Regressions!H183, 1), NA())</f>
        <v>0</v>
      </c>
      <c r="I118" s="439">
        <f>IF(ISNUMBER(Regressions!I183),ROUND(Regressions!I183, 1), NA())</f>
        <v>0</v>
      </c>
      <c r="J118" s="385">
        <f>IF(ISNUMBER(Regressions!K183),ROUND(Regressions!K183, 1), NA())</f>
        <v>100</v>
      </c>
      <c r="K118" s="383">
        <f>IF(ISNUMBER(Regressions!L183),ROUND(Regressions!L183, 1), NA())</f>
        <v>100</v>
      </c>
      <c r="L118" s="440">
        <f>IF(ISNUMBER(Regressions!M183),ROUND(Regressions!M183, 1), NA())</f>
        <v>100</v>
      </c>
      <c r="M118" s="384">
        <f>IF(ISNUMBER(Regressions!N183),ROUND(Regressions!N183, 1), NA())</f>
        <v>0</v>
      </c>
      <c r="N118" s="439">
        <f>IF(ISNUMBER(Regressions!O183),ROUND(Regressions!O183, 1), NA())</f>
        <v>0</v>
      </c>
      <c r="O118" s="385">
        <f>IF(ISNUMBER(Regressions!Q183),ROUND(Regressions!Q183, 1), NA())</f>
        <v>100</v>
      </c>
      <c r="P118" s="383">
        <f>IF(ISNUMBER(Regressions!R183),ROUND(Regressions!R183, 1), NA())</f>
        <v>100</v>
      </c>
      <c r="Q118" s="386">
        <f>IF(ISNUMBER(Regressions!S183),ROUND(Regressions!S183, 1), NA())</f>
        <v>100</v>
      </c>
      <c r="R118" s="384">
        <f>IF(ISNUMBER(Regressions!T183),ROUND(Regressions!T183, 1), NA())</f>
        <v>0</v>
      </c>
      <c r="S118" s="439">
        <f>IF(ISNUMBER(Regressions!U183),ROUND(Regressions!U183, 1), NA())</f>
        <v>0</v>
      </c>
    </row>
    <row r="119" spans="1:19" x14ac:dyDescent="0.2">
      <c r="A119" s="378" t="str">
        <f>IF(ISBLANK(Regressions!A184), " ", Regressions!A184)</f>
        <v>Monaco</v>
      </c>
      <c r="B119" s="379">
        <f>IF(ISBLANK(Regressions!B184), " ", Regressions!B184)</f>
        <v>2015</v>
      </c>
      <c r="C119" s="387" t="str">
        <f>IF(ISBLANK(Regressions!C184), " ", Regressions!C184)</f>
        <v>Secondary</v>
      </c>
      <c r="D119" s="381">
        <f>IF(ISBLANK(Regressions!D184), " ", Regressions!D184)</f>
        <v>3998</v>
      </c>
      <c r="E119" s="382">
        <f>IF(ISNUMBER(Regressions!E184),ROUND(Regressions!E184, 1), NA())</f>
        <v>100</v>
      </c>
      <c r="F119" s="383">
        <f>IF(ISNUMBER(Regressions!F184),ROUND(Regressions!F184, 1), NA())</f>
        <v>100</v>
      </c>
      <c r="G119" s="438">
        <f>IF(ISNUMBER(Regressions!G184),ROUND(Regressions!G184, 1), NA())</f>
        <v>100</v>
      </c>
      <c r="H119" s="384">
        <f>IF(ISNUMBER(Regressions!H184),ROUND(Regressions!H184, 1), NA())</f>
        <v>0</v>
      </c>
      <c r="I119" s="439">
        <f>IF(ISNUMBER(Regressions!I184),ROUND(Regressions!I184, 1), NA())</f>
        <v>0</v>
      </c>
      <c r="J119" s="385">
        <f>IF(ISNUMBER(Regressions!K184),ROUND(Regressions!K184, 1), NA())</f>
        <v>100</v>
      </c>
      <c r="K119" s="383">
        <f>IF(ISNUMBER(Regressions!L184),ROUND(Regressions!L184, 1), NA())</f>
        <v>100</v>
      </c>
      <c r="L119" s="440">
        <f>IF(ISNUMBER(Regressions!M184),ROUND(Regressions!M184, 1), NA())</f>
        <v>100</v>
      </c>
      <c r="M119" s="384">
        <f>IF(ISNUMBER(Regressions!N184),ROUND(Regressions!N184, 1), NA())</f>
        <v>0</v>
      </c>
      <c r="N119" s="439">
        <f>IF(ISNUMBER(Regressions!O184),ROUND(Regressions!O184, 1), NA())</f>
        <v>0</v>
      </c>
      <c r="O119" s="385">
        <f>IF(ISNUMBER(Regressions!Q184),ROUND(Regressions!Q184, 1), NA())</f>
        <v>100</v>
      </c>
      <c r="P119" s="383">
        <f>IF(ISNUMBER(Regressions!R184),ROUND(Regressions!R184, 1), NA())</f>
        <v>100</v>
      </c>
      <c r="Q119" s="386">
        <f>IF(ISNUMBER(Regressions!S184),ROUND(Regressions!S184, 1), NA())</f>
        <v>100</v>
      </c>
      <c r="R119" s="384">
        <f>IF(ISNUMBER(Regressions!T184),ROUND(Regressions!T184, 1), NA())</f>
        <v>0</v>
      </c>
      <c r="S119" s="439">
        <f>IF(ISNUMBER(Regressions!U184),ROUND(Regressions!U184, 1), NA())</f>
        <v>0</v>
      </c>
    </row>
    <row r="120" spans="1:19" x14ac:dyDescent="0.2">
      <c r="A120" s="378" t="str">
        <f>IF(ISBLANK(Regressions!A185), " ", Regressions!A185)</f>
        <v>Monaco</v>
      </c>
      <c r="B120" s="379">
        <f>IF(ISBLANK(Regressions!B185), " ", Regressions!B185)</f>
        <v>2016</v>
      </c>
      <c r="C120" s="387" t="str">
        <f>IF(ISBLANK(Regressions!C185), " ", Regressions!C185)</f>
        <v>Secondary</v>
      </c>
      <c r="D120" s="381">
        <f>IF(ISBLANK(Regressions!D185), " ", Regressions!D185)</f>
        <v>4001</v>
      </c>
      <c r="E120" s="382">
        <f>IF(ISNUMBER(Regressions!E185),ROUND(Regressions!E185, 1), NA())</f>
        <v>100</v>
      </c>
      <c r="F120" s="383">
        <f>IF(ISNUMBER(Regressions!F185),ROUND(Regressions!F185, 1), NA())</f>
        <v>100</v>
      </c>
      <c r="G120" s="438">
        <f>IF(ISNUMBER(Regressions!G185),ROUND(Regressions!G185, 1), NA())</f>
        <v>100</v>
      </c>
      <c r="H120" s="384">
        <f>IF(ISNUMBER(Regressions!H185),ROUND(Regressions!H185, 1), NA())</f>
        <v>0</v>
      </c>
      <c r="I120" s="439">
        <f>IF(ISNUMBER(Regressions!I185),ROUND(Regressions!I185, 1), NA())</f>
        <v>0</v>
      </c>
      <c r="J120" s="385">
        <f>IF(ISNUMBER(Regressions!K185),ROUND(Regressions!K185, 1), NA())</f>
        <v>100</v>
      </c>
      <c r="K120" s="383">
        <f>IF(ISNUMBER(Regressions!L185),ROUND(Regressions!L185, 1), NA())</f>
        <v>100</v>
      </c>
      <c r="L120" s="440">
        <f>IF(ISNUMBER(Regressions!M185),ROUND(Regressions!M185, 1), NA())</f>
        <v>100</v>
      </c>
      <c r="M120" s="384">
        <f>IF(ISNUMBER(Regressions!N185),ROUND(Regressions!N185, 1), NA())</f>
        <v>0</v>
      </c>
      <c r="N120" s="439">
        <f>IF(ISNUMBER(Regressions!O185),ROUND(Regressions!O185, 1), NA())</f>
        <v>0</v>
      </c>
      <c r="O120" s="385">
        <f>IF(ISNUMBER(Regressions!Q185),ROUND(Regressions!Q185, 1), NA())</f>
        <v>100</v>
      </c>
      <c r="P120" s="383">
        <f>IF(ISNUMBER(Regressions!R185),ROUND(Regressions!R185, 1), NA())</f>
        <v>100</v>
      </c>
      <c r="Q120" s="386">
        <f>IF(ISNUMBER(Regressions!S185),ROUND(Regressions!S185, 1), NA())</f>
        <v>100</v>
      </c>
      <c r="R120" s="384">
        <f>IF(ISNUMBER(Regressions!T185),ROUND(Regressions!T185, 1), NA())</f>
        <v>0</v>
      </c>
      <c r="S120" s="439">
        <f>IF(ISNUMBER(Regressions!U185),ROUND(Regressions!U185, 1), NA())</f>
        <v>0</v>
      </c>
    </row>
    <row r="121" spans="1:19" x14ac:dyDescent="0.2">
      <c r="A121" s="378" t="str">
        <f>IF(ISBLANK(Regressions!A186), " ", Regressions!A186)</f>
        <v>Monaco</v>
      </c>
      <c r="B121" s="379">
        <f>IF(ISBLANK(Regressions!B186), " ", Regressions!B186)</f>
        <v>2017</v>
      </c>
      <c r="C121" s="387" t="str">
        <f>IF(ISBLANK(Regressions!C186), " ", Regressions!C186)</f>
        <v>Secondary</v>
      </c>
      <c r="D121" s="381">
        <f>IF(ISBLANK(Regressions!D186), " ", Regressions!D186)</f>
        <v>4015</v>
      </c>
      <c r="E121" s="382">
        <f>IF(ISNUMBER(Regressions!E186),ROUND(Regressions!E186, 1), NA())</f>
        <v>100</v>
      </c>
      <c r="F121" s="383">
        <f>IF(ISNUMBER(Regressions!F186),ROUND(Regressions!F186, 1), NA())</f>
        <v>100</v>
      </c>
      <c r="G121" s="438">
        <f>IF(ISNUMBER(Regressions!G186),ROUND(Regressions!G186, 1), NA())</f>
        <v>100</v>
      </c>
      <c r="H121" s="384">
        <f>IF(ISNUMBER(Regressions!H186),ROUND(Regressions!H186, 1), NA())</f>
        <v>0</v>
      </c>
      <c r="I121" s="439">
        <f>IF(ISNUMBER(Regressions!I186),ROUND(Regressions!I186, 1), NA())</f>
        <v>0</v>
      </c>
      <c r="J121" s="385">
        <f>IF(ISNUMBER(Regressions!K186),ROUND(Regressions!K186, 1), NA())</f>
        <v>100</v>
      </c>
      <c r="K121" s="383">
        <f>IF(ISNUMBER(Regressions!L186),ROUND(Regressions!L186, 1), NA())</f>
        <v>100</v>
      </c>
      <c r="L121" s="440">
        <f>IF(ISNUMBER(Regressions!M186),ROUND(Regressions!M186, 1), NA())</f>
        <v>100</v>
      </c>
      <c r="M121" s="384">
        <f>IF(ISNUMBER(Regressions!N186),ROUND(Regressions!N186, 1), NA())</f>
        <v>0</v>
      </c>
      <c r="N121" s="439">
        <f>IF(ISNUMBER(Regressions!O186),ROUND(Regressions!O186, 1), NA())</f>
        <v>0</v>
      </c>
      <c r="O121" s="385">
        <f>IF(ISNUMBER(Regressions!Q186),ROUND(Regressions!Q186, 1), NA())</f>
        <v>100</v>
      </c>
      <c r="P121" s="383">
        <f>IF(ISNUMBER(Regressions!R186),ROUND(Regressions!R186, 1), NA())</f>
        <v>100</v>
      </c>
      <c r="Q121" s="386">
        <f>IF(ISNUMBER(Regressions!S186),ROUND(Regressions!S186, 1), NA())</f>
        <v>100</v>
      </c>
      <c r="R121" s="384">
        <f>IF(ISNUMBER(Regressions!T186),ROUND(Regressions!T186, 1), NA())</f>
        <v>0</v>
      </c>
      <c r="S121" s="439">
        <f>IF(ISNUMBER(Regressions!U186),ROUND(Regressions!U186, 1), NA())</f>
        <v>0</v>
      </c>
    </row>
    <row r="122" spans="1:19" x14ac:dyDescent="0.2">
      <c r="A122" s="378" t="str">
        <f>IF(ISBLANK(Regressions!A187), " ", Regressions!A187)</f>
        <v>Monaco</v>
      </c>
      <c r="B122" s="379">
        <f>IF(ISBLANK(Regressions!B187), " ", Regressions!B187)</f>
        <v>2018</v>
      </c>
      <c r="C122" s="387" t="str">
        <f>IF(ISBLANK(Regressions!C187), " ", Regressions!C187)</f>
        <v>Secondary</v>
      </c>
      <c r="D122" s="381">
        <f>IF(ISBLANK(Regressions!D187), " ", Regressions!D187)</f>
        <v>4041</v>
      </c>
      <c r="E122" s="382">
        <f>IF(ISNUMBER(Regressions!E187),ROUND(Regressions!E187, 1), NA())</f>
        <v>100</v>
      </c>
      <c r="F122" s="383">
        <f>IF(ISNUMBER(Regressions!F187),ROUND(Regressions!F187, 1), NA())</f>
        <v>100</v>
      </c>
      <c r="G122" s="438">
        <f>IF(ISNUMBER(Regressions!G187),ROUND(Regressions!G187, 1), NA())</f>
        <v>100</v>
      </c>
      <c r="H122" s="384">
        <f>IF(ISNUMBER(Regressions!H187),ROUND(Regressions!H187, 1), NA())</f>
        <v>0</v>
      </c>
      <c r="I122" s="439">
        <f>IF(ISNUMBER(Regressions!I187),ROUND(Regressions!I187, 1), NA())</f>
        <v>0</v>
      </c>
      <c r="J122" s="385">
        <f>IF(ISNUMBER(Regressions!K187),ROUND(Regressions!K187, 1), NA())</f>
        <v>100</v>
      </c>
      <c r="K122" s="383">
        <f>IF(ISNUMBER(Regressions!L187),ROUND(Regressions!L187, 1), NA())</f>
        <v>100</v>
      </c>
      <c r="L122" s="440">
        <f>IF(ISNUMBER(Regressions!M187),ROUND(Regressions!M187, 1), NA())</f>
        <v>100</v>
      </c>
      <c r="M122" s="384">
        <f>IF(ISNUMBER(Regressions!N187),ROUND(Regressions!N187, 1), NA())</f>
        <v>0</v>
      </c>
      <c r="N122" s="439">
        <f>IF(ISNUMBER(Regressions!O187),ROUND(Regressions!O187, 1), NA())</f>
        <v>0</v>
      </c>
      <c r="O122" s="385">
        <f>IF(ISNUMBER(Regressions!Q187),ROUND(Regressions!Q187, 1), NA())</f>
        <v>100</v>
      </c>
      <c r="P122" s="383">
        <f>IF(ISNUMBER(Regressions!R187),ROUND(Regressions!R187, 1), NA())</f>
        <v>100</v>
      </c>
      <c r="Q122" s="386">
        <f>IF(ISNUMBER(Regressions!S187),ROUND(Regressions!S187, 1), NA())</f>
        <v>100</v>
      </c>
      <c r="R122" s="384">
        <f>IF(ISNUMBER(Regressions!T187),ROUND(Regressions!T187, 1), NA())</f>
        <v>0</v>
      </c>
      <c r="S122" s="439">
        <f>IF(ISNUMBER(Regressions!U187),ROUND(Regressions!U187, 1), NA())</f>
        <v>0</v>
      </c>
    </row>
    <row r="123" spans="1:19" x14ac:dyDescent="0.2">
      <c r="A123" s="389" t="str">
        <f>IF(ISBLANK(Regressions!A188), " ", Regressions!A188)</f>
        <v>Monaco</v>
      </c>
      <c r="B123" s="390">
        <f>IF(ISBLANK(Regressions!B188), " ", Regressions!B188)</f>
        <v>2019</v>
      </c>
      <c r="C123" s="391" t="str">
        <f>IF(ISBLANK(Regressions!C188), " ", Regressions!C188)</f>
        <v>Secondary</v>
      </c>
      <c r="D123" s="392">
        <f>IF(ISBLANK(Regressions!D188), " ", Regressions!D188)</f>
        <v>4041</v>
      </c>
      <c r="E123" s="393">
        <f>IF(ISNUMBER(Regressions!E188),ROUND(Regressions!E188, 1), NA())</f>
        <v>100</v>
      </c>
      <c r="F123" s="394">
        <f>IF(ISNUMBER(Regressions!F188),ROUND(Regressions!F188, 1), NA())</f>
        <v>100</v>
      </c>
      <c r="G123" s="441">
        <f>IF(ISNUMBER(Regressions!G188),ROUND(Regressions!G188, 1), NA())</f>
        <v>100</v>
      </c>
      <c r="H123" s="395">
        <f>IF(ISNUMBER(Regressions!H188),ROUND(Regressions!H188, 1), NA())</f>
        <v>0</v>
      </c>
      <c r="I123" s="442">
        <f>IF(ISNUMBER(Regressions!I188),ROUND(Regressions!I188, 1), NA())</f>
        <v>0</v>
      </c>
      <c r="J123" s="396">
        <f>IF(ISNUMBER(Regressions!K188),ROUND(Regressions!K188, 1), NA())</f>
        <v>100</v>
      </c>
      <c r="K123" s="394">
        <f>IF(ISNUMBER(Regressions!L188),ROUND(Regressions!L188, 1), NA())</f>
        <v>100</v>
      </c>
      <c r="L123" s="443">
        <f>IF(ISNUMBER(Regressions!M188),ROUND(Regressions!M188, 1), NA())</f>
        <v>100</v>
      </c>
      <c r="M123" s="395">
        <f>IF(ISNUMBER(Regressions!N188),ROUND(Regressions!N188, 1), NA())</f>
        <v>0</v>
      </c>
      <c r="N123" s="442">
        <f>IF(ISNUMBER(Regressions!O188),ROUND(Regressions!O188, 1), NA())</f>
        <v>0</v>
      </c>
      <c r="O123" s="396">
        <f>IF(ISNUMBER(Regressions!Q188),ROUND(Regressions!Q188, 1), NA())</f>
        <v>100</v>
      </c>
      <c r="P123" s="394">
        <f>IF(ISNUMBER(Regressions!R188),ROUND(Regressions!R188, 1), NA())</f>
        <v>100</v>
      </c>
      <c r="Q123" s="397">
        <f>IF(ISNUMBER(Regressions!S188),ROUND(Regressions!S188, 1), NA())</f>
        <v>100</v>
      </c>
      <c r="R123" s="395">
        <f>IF(ISNUMBER(Regressions!T188),ROUND(Regressions!T188, 1), NA())</f>
        <v>0</v>
      </c>
      <c r="S123" s="442">
        <f>IF(ISNUMBER(Regressions!U188),ROUND(Regressions!U188, 1), NA())</f>
        <v>0</v>
      </c>
    </row>
  </sheetData>
  <mergeCells count="4">
    <mergeCell ref="A1:D2"/>
    <mergeCell ref="E1:I1"/>
    <mergeCell ref="J1:N1"/>
    <mergeCell ref="O1:S1"/>
  </mergeCells>
  <conditionalFormatting sqref="F4:F123">
    <cfRule type="containsErrors" dxfId="49" priority="35">
      <formula>ISERROR(F4)</formula>
    </cfRule>
  </conditionalFormatting>
  <conditionalFormatting sqref="G4:G123">
    <cfRule type="containsErrors" dxfId="48" priority="29">
      <formula>ISERROR(G4)</formula>
    </cfRule>
  </conditionalFormatting>
  <conditionalFormatting sqref="L4:L123">
    <cfRule type="containsErrors" dxfId="47" priority="36">
      <formula>ISERROR(L4)</formula>
    </cfRule>
  </conditionalFormatting>
  <conditionalFormatting sqref="Q4:Q123">
    <cfRule type="containsErrors" dxfId="46" priority="30">
      <formula>ISERROR(Q4)</formula>
    </cfRule>
  </conditionalFormatting>
  <conditionalFormatting sqref="K4:K123">
    <cfRule type="containsErrors" dxfId="45" priority="31">
      <formula>ISERROR(K4)</formula>
    </cfRule>
  </conditionalFormatting>
  <conditionalFormatting sqref="P4:P123">
    <cfRule type="containsErrors" dxfId="44" priority="32">
      <formula>ISERROR(P4)</formula>
    </cfRule>
  </conditionalFormatting>
  <conditionalFormatting sqref="H4:H123">
    <cfRule type="containsErrors" dxfId="43" priority="33">
      <formula>ISERROR(H4)</formula>
    </cfRule>
  </conditionalFormatting>
  <conditionalFormatting sqref="I4:I123">
    <cfRule type="containsErrors" dxfId="42" priority="37">
      <formula>ISERROR(I4)</formula>
    </cfRule>
  </conditionalFormatting>
  <conditionalFormatting sqref="H24:H43">
    <cfRule type="containsErrors" dxfId="41" priority="28">
      <formula>ISERROR(H24)</formula>
    </cfRule>
  </conditionalFormatting>
  <conditionalFormatting sqref="H44:H63">
    <cfRule type="containsErrors" dxfId="40" priority="27">
      <formula>ISERROR(H44)</formula>
    </cfRule>
  </conditionalFormatting>
  <conditionalFormatting sqref="E4:E123">
    <cfRule type="containsErrors" dxfId="39" priority="26">
      <formula>ISERROR(E4)</formula>
    </cfRule>
  </conditionalFormatting>
  <conditionalFormatting sqref="J4:J123">
    <cfRule type="containsErrors" dxfId="38" priority="34">
      <formula>ISERROR(J4)</formula>
    </cfRule>
  </conditionalFormatting>
  <conditionalFormatting sqref="H64:H82">
    <cfRule type="containsErrors" dxfId="37" priority="25">
      <formula>ISERROR(H64)</formula>
    </cfRule>
  </conditionalFormatting>
  <conditionalFormatting sqref="H84:H102">
    <cfRule type="containsErrors" dxfId="36" priority="24">
      <formula>ISERROR(H84)</formula>
    </cfRule>
  </conditionalFormatting>
  <conditionalFormatting sqref="H104:H122">
    <cfRule type="containsErrors" dxfId="35" priority="23">
      <formula>ISERROR(H104)</formula>
    </cfRule>
  </conditionalFormatting>
  <conditionalFormatting sqref="H83">
    <cfRule type="containsErrors" dxfId="34" priority="22">
      <formula>ISERROR(H83)</formula>
    </cfRule>
  </conditionalFormatting>
  <conditionalFormatting sqref="H103">
    <cfRule type="containsErrors" dxfId="33" priority="21">
      <formula>ISERROR(H103)</formula>
    </cfRule>
  </conditionalFormatting>
  <conditionalFormatting sqref="H123">
    <cfRule type="containsErrors" dxfId="32" priority="20">
      <formula>ISERROR(H123)</formula>
    </cfRule>
  </conditionalFormatting>
  <conditionalFormatting sqref="O4:O123">
    <cfRule type="containsErrors" dxfId="31" priority="19">
      <formula>ISERROR(O4)</formula>
    </cfRule>
  </conditionalFormatting>
  <conditionalFormatting sqref="M4:M123">
    <cfRule type="containsErrors" dxfId="30" priority="18">
      <formula>ISERROR(M4)</formula>
    </cfRule>
  </conditionalFormatting>
  <conditionalFormatting sqref="M24:M43">
    <cfRule type="containsErrors" dxfId="29" priority="17">
      <formula>ISERROR(M24)</formula>
    </cfRule>
  </conditionalFormatting>
  <conditionalFormatting sqref="M44:M63">
    <cfRule type="containsErrors" dxfId="28" priority="16">
      <formula>ISERROR(M44)</formula>
    </cfRule>
  </conditionalFormatting>
  <conditionalFormatting sqref="M64:M82">
    <cfRule type="containsErrors" dxfId="27" priority="15">
      <formula>ISERROR(M64)</formula>
    </cfRule>
  </conditionalFormatting>
  <conditionalFormatting sqref="M84:M102">
    <cfRule type="containsErrors" dxfId="26" priority="14">
      <formula>ISERROR(M84)</formula>
    </cfRule>
  </conditionalFormatting>
  <conditionalFormatting sqref="M104:M122">
    <cfRule type="containsErrors" dxfId="25" priority="13">
      <formula>ISERROR(M104)</formula>
    </cfRule>
  </conditionalFormatting>
  <conditionalFormatting sqref="M83">
    <cfRule type="containsErrors" dxfId="24" priority="12">
      <formula>ISERROR(M83)</formula>
    </cfRule>
  </conditionalFormatting>
  <conditionalFormatting sqref="M103">
    <cfRule type="containsErrors" dxfId="23" priority="11">
      <formula>ISERROR(M103)</formula>
    </cfRule>
  </conditionalFormatting>
  <conditionalFormatting sqref="M123">
    <cfRule type="containsErrors" dxfId="22" priority="10">
      <formula>ISERROR(M123)</formula>
    </cfRule>
  </conditionalFormatting>
  <conditionalFormatting sqref="R4:R123">
    <cfRule type="containsErrors" dxfId="21" priority="9">
      <formula>ISERROR(R4)</formula>
    </cfRule>
  </conditionalFormatting>
  <conditionalFormatting sqref="R24:R43">
    <cfRule type="containsErrors" dxfId="20" priority="8">
      <formula>ISERROR(R24)</formula>
    </cfRule>
  </conditionalFormatting>
  <conditionalFormatting sqref="R44:R63">
    <cfRule type="containsErrors" dxfId="19" priority="7">
      <formula>ISERROR(R44)</formula>
    </cfRule>
  </conditionalFormatting>
  <conditionalFormatting sqref="R64:R82">
    <cfRule type="containsErrors" dxfId="18" priority="6">
      <formula>ISERROR(R64)</formula>
    </cfRule>
  </conditionalFormatting>
  <conditionalFormatting sqref="R84:R102">
    <cfRule type="containsErrors" dxfId="17" priority="5">
      <formula>ISERROR(R84)</formula>
    </cfRule>
  </conditionalFormatting>
  <conditionalFormatting sqref="R104:R122">
    <cfRule type="containsErrors" dxfId="16" priority="4">
      <formula>ISERROR(R104)</formula>
    </cfRule>
  </conditionalFormatting>
  <conditionalFormatting sqref="R83">
    <cfRule type="containsErrors" dxfId="15" priority="3">
      <formula>ISERROR(R83)</formula>
    </cfRule>
  </conditionalFormatting>
  <conditionalFormatting sqref="R103">
    <cfRule type="containsErrors" dxfId="14" priority="2">
      <formula>ISERROR(R103)</formula>
    </cfRule>
  </conditionalFormatting>
  <conditionalFormatting sqref="R123">
    <cfRule type="containsErrors" dxfId="13" priority="1">
      <formula>ISERROR(R123)</formula>
    </cfRule>
  </conditionalFormatting>
  <conditionalFormatting sqref="N4:N123">
    <cfRule type="containsErrors" dxfId="12" priority="38">
      <formula>ISERROR(N4)</formula>
    </cfRule>
  </conditionalFormatting>
  <conditionalFormatting sqref="S4:S123">
    <cfRule type="containsErrors" dxfId="11" priority="39">
      <formula>ISERROR(S4)</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G635"/>
  <sheetViews>
    <sheetView showGridLines="0" showRowColHeaders="0" zoomScale="90" zoomScaleNormal="90" workbookViewId="0">
      <pane xSplit="3" ySplit="5" topLeftCell="D6" activePane="bottomRight" state="frozen"/>
      <selection pane="topRight" activeCell="D1" sqref="D1"/>
      <selection pane="bottomLeft" activeCell="A6" sqref="A6"/>
      <selection pane="bottomRight"/>
    </sheetView>
  </sheetViews>
  <sheetFormatPr defaultColWidth="9" defaultRowHeight="12.75" x14ac:dyDescent="0.2"/>
  <cols>
    <col min="1" max="1" width="7.125" style="28" customWidth="1"/>
    <col min="2" max="2" width="9" style="28"/>
    <col min="3" max="3" width="5" style="28" customWidth="1"/>
    <col min="4" max="21" width="3.875" style="28" customWidth="1"/>
    <col min="22" max="22" width="3.875" style="85" customWidth="1"/>
    <col min="23" max="23" width="3.875" style="51" customWidth="1"/>
    <col min="24" max="25" width="3.875" style="51" hidden="1" customWidth="1"/>
    <col min="26" max="26" width="3.875" style="51" customWidth="1"/>
    <col min="27" max="27" width="3.875" style="85" customWidth="1"/>
    <col min="28" max="28" width="3.875" style="51" customWidth="1"/>
    <col min="29" max="30" width="3.875" style="51" hidden="1" customWidth="1"/>
    <col min="31" max="31" width="3.875" style="51" customWidth="1"/>
    <col min="32" max="32" width="3.875" style="85" customWidth="1"/>
    <col min="33" max="33" width="3.875" style="51" customWidth="1"/>
    <col min="34" max="35" width="3.875" style="51" hidden="1" customWidth="1"/>
    <col min="36" max="36" width="3.875" style="51" customWidth="1"/>
    <col min="37" max="37" width="3.875" style="85" customWidth="1"/>
    <col min="38" max="38" width="3.875" style="51" customWidth="1"/>
    <col min="39" max="40" width="3.875" style="51" hidden="1" customWidth="1"/>
    <col min="41" max="41" width="3.875" style="51" customWidth="1"/>
    <col min="42" max="42" width="3.875" style="85" customWidth="1"/>
    <col min="43" max="43" width="3.875" style="51" customWidth="1"/>
    <col min="44" max="45" width="3.875" style="51" hidden="1" customWidth="1"/>
    <col min="46" max="46" width="3.875" style="51" customWidth="1"/>
    <col min="47" max="47" width="3.875" style="85" customWidth="1"/>
    <col min="48" max="48" width="3.875" style="51" customWidth="1"/>
    <col min="49" max="50" width="3.875" style="51" hidden="1" customWidth="1"/>
    <col min="51" max="51" width="3.875" style="51" customWidth="1"/>
    <col min="52" max="52" width="3.875" style="62" customWidth="1"/>
    <col min="53" max="69" width="3.875" style="45" customWidth="1"/>
    <col min="70" max="70" width="9" style="28" hidden="1" customWidth="1"/>
    <col min="71" max="136" width="3.875" style="28" hidden="1" customWidth="1"/>
    <col min="137" max="137" width="9" style="28" hidden="1" customWidth="1"/>
    <col min="138" max="227" width="0" style="28" hidden="1" customWidth="1"/>
    <col min="228" max="16384" width="9" style="28"/>
  </cols>
  <sheetData>
    <row r="1" spans="1:136" ht="18" x14ac:dyDescent="0.25">
      <c r="A1" s="35" t="s">
        <v>59</v>
      </c>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row>
    <row r="2" spans="1:136" ht="15.75" x14ac:dyDescent="0.25">
      <c r="A2" s="37" t="s">
        <v>37</v>
      </c>
      <c r="B2" s="37"/>
      <c r="C2" s="37"/>
      <c r="D2" s="444" t="s">
        <v>13</v>
      </c>
      <c r="E2" s="36"/>
      <c r="F2" s="36"/>
      <c r="G2" s="54"/>
      <c r="H2" s="36"/>
      <c r="I2" s="36"/>
      <c r="J2" s="54"/>
      <c r="K2" s="38"/>
      <c r="L2" s="38"/>
      <c r="M2" s="54"/>
      <c r="N2" s="38"/>
      <c r="O2" s="38"/>
      <c r="P2" s="54"/>
      <c r="Q2" s="38"/>
      <c r="R2" s="38"/>
      <c r="S2" s="54"/>
      <c r="T2" s="38"/>
      <c r="U2" s="38"/>
      <c r="V2" s="445" t="s">
        <v>14</v>
      </c>
      <c r="W2" s="33"/>
      <c r="X2" s="38"/>
      <c r="Y2" s="38"/>
      <c r="Z2" s="38"/>
      <c r="AA2" s="53"/>
      <c r="AB2" s="38"/>
      <c r="AC2" s="38"/>
      <c r="AD2" s="38"/>
      <c r="AE2" s="38"/>
      <c r="AF2" s="53"/>
      <c r="AG2" s="38"/>
      <c r="AH2" s="38"/>
      <c r="AI2" s="38"/>
      <c r="AJ2" s="38"/>
      <c r="AK2" s="53"/>
      <c r="AL2" s="38"/>
      <c r="AM2" s="38"/>
      <c r="AN2" s="38"/>
      <c r="AO2" s="38"/>
      <c r="AP2" s="53"/>
      <c r="AQ2" s="38"/>
      <c r="AR2" s="38"/>
      <c r="AS2" s="38"/>
      <c r="AT2" s="38"/>
      <c r="AU2" s="53"/>
      <c r="AV2" s="38"/>
      <c r="AW2" s="38"/>
      <c r="AX2" s="38"/>
      <c r="AY2" s="38"/>
      <c r="AZ2" s="134" t="s">
        <v>15</v>
      </c>
      <c r="BA2" s="33"/>
      <c r="BB2" s="40"/>
      <c r="BC2" s="40"/>
      <c r="BD2" s="39"/>
      <c r="BE2" s="39"/>
      <c r="BF2" s="39"/>
      <c r="BG2" s="39"/>
      <c r="BH2" s="39"/>
      <c r="BI2" s="39"/>
      <c r="BJ2" s="39"/>
      <c r="BK2" s="39"/>
      <c r="BL2" s="39"/>
      <c r="BM2" s="39"/>
      <c r="BN2" s="39"/>
      <c r="BO2" s="39"/>
      <c r="BP2" s="39"/>
      <c r="BQ2" s="39"/>
    </row>
    <row r="3" spans="1:136" ht="14.25" x14ac:dyDescent="0.2">
      <c r="A3" s="41"/>
      <c r="B3" s="36"/>
      <c r="C3" s="36"/>
      <c r="D3" s="42" t="s">
        <v>7</v>
      </c>
      <c r="E3" s="42"/>
      <c r="F3" s="42"/>
      <c r="G3" s="42" t="s">
        <v>1</v>
      </c>
      <c r="I3" s="42"/>
      <c r="J3" s="42" t="s">
        <v>2</v>
      </c>
      <c r="L3" s="42"/>
      <c r="M3" s="42" t="s">
        <v>16</v>
      </c>
      <c r="O3" s="42"/>
      <c r="P3" s="42" t="s">
        <v>17</v>
      </c>
      <c r="Q3" s="42"/>
      <c r="R3" s="42"/>
      <c r="S3" s="42" t="s">
        <v>18</v>
      </c>
      <c r="U3" s="42"/>
      <c r="V3" s="42" t="s">
        <v>7</v>
      </c>
      <c r="W3" s="33"/>
      <c r="X3" s="42"/>
      <c r="Y3" s="42"/>
      <c r="Z3" s="42"/>
      <c r="AA3" s="42" t="s">
        <v>1</v>
      </c>
      <c r="AB3" s="42"/>
      <c r="AC3" s="42"/>
      <c r="AD3" s="42"/>
      <c r="AE3" s="42"/>
      <c r="AF3" s="42" t="s">
        <v>2</v>
      </c>
      <c r="AG3" s="33"/>
      <c r="AH3" s="42"/>
      <c r="AI3" s="42"/>
      <c r="AJ3" s="42"/>
      <c r="AK3" s="42" t="s">
        <v>16</v>
      </c>
      <c r="AL3" s="42"/>
      <c r="AM3" s="42"/>
      <c r="AN3" s="42"/>
      <c r="AO3" s="42"/>
      <c r="AP3" s="42" t="s">
        <v>17</v>
      </c>
      <c r="AQ3" s="42"/>
      <c r="AR3" s="42"/>
      <c r="AS3" s="42"/>
      <c r="AT3" s="42"/>
      <c r="AU3" s="42" t="s">
        <v>18</v>
      </c>
      <c r="AV3" s="42"/>
      <c r="AW3" s="42"/>
      <c r="AX3" s="42"/>
      <c r="AY3" s="42"/>
      <c r="AZ3" s="42" t="s">
        <v>7</v>
      </c>
      <c r="BA3" s="33"/>
      <c r="BB3" s="42"/>
      <c r="BC3" s="42" t="s">
        <v>1</v>
      </c>
      <c r="BD3" s="33"/>
      <c r="BE3" s="42"/>
      <c r="BF3" s="42" t="s">
        <v>2</v>
      </c>
      <c r="BG3" s="42"/>
      <c r="BH3" s="42"/>
      <c r="BI3" s="42" t="s">
        <v>16</v>
      </c>
      <c r="BJ3" s="33"/>
      <c r="BK3" s="42"/>
      <c r="BL3" s="42" t="s">
        <v>17</v>
      </c>
      <c r="BM3" s="33"/>
      <c r="BN3" s="42"/>
      <c r="BO3" s="42" t="s">
        <v>18</v>
      </c>
      <c r="BP3" s="33"/>
      <c r="BQ3" s="42"/>
      <c r="BS3" s="42" t="s">
        <v>7</v>
      </c>
      <c r="BU3" s="42"/>
      <c r="BV3" s="42" t="s">
        <v>1</v>
      </c>
      <c r="BX3" s="42"/>
      <c r="BY3" s="42" t="s">
        <v>2</v>
      </c>
      <c r="CA3" s="42"/>
      <c r="CB3" s="42" t="s">
        <v>16</v>
      </c>
      <c r="CD3" s="42"/>
      <c r="CE3" s="42" t="s">
        <v>17</v>
      </c>
      <c r="CG3" s="42"/>
      <c r="CH3" s="42" t="s">
        <v>18</v>
      </c>
      <c r="CJ3" s="42"/>
      <c r="CK3" s="42" t="s">
        <v>7</v>
      </c>
      <c r="CM3" s="42"/>
      <c r="CN3" s="33"/>
      <c r="CO3" s="33"/>
      <c r="CP3" s="42" t="s">
        <v>1</v>
      </c>
      <c r="CR3" s="33"/>
      <c r="CS3" s="42"/>
      <c r="CT3" s="33"/>
      <c r="CU3" s="42" t="s">
        <v>2</v>
      </c>
      <c r="CW3" s="42"/>
      <c r="CX3" s="33"/>
      <c r="CY3" s="33"/>
      <c r="CZ3" s="42" t="s">
        <v>16</v>
      </c>
      <c r="DB3" s="33"/>
      <c r="DC3" s="42"/>
      <c r="DD3" s="33"/>
      <c r="DE3" s="42" t="s">
        <v>17</v>
      </c>
      <c r="DG3" s="33"/>
      <c r="DH3" s="33"/>
      <c r="DI3" s="33"/>
      <c r="DJ3" s="42" t="s">
        <v>18</v>
      </c>
      <c r="DL3" s="33"/>
      <c r="DM3" s="33"/>
      <c r="DN3" s="33"/>
      <c r="DO3" s="42" t="s">
        <v>7</v>
      </c>
      <c r="DP3" s="42"/>
      <c r="DQ3" s="42"/>
      <c r="DR3" s="42" t="s">
        <v>1</v>
      </c>
      <c r="DS3" s="42"/>
      <c r="DT3" s="42"/>
      <c r="DU3" s="42" t="s">
        <v>2</v>
      </c>
      <c r="DV3" s="42"/>
      <c r="DW3" s="42"/>
      <c r="DX3" s="42" t="s">
        <v>16</v>
      </c>
      <c r="DY3" s="42"/>
      <c r="DZ3" s="42"/>
      <c r="EA3" s="42" t="s">
        <v>17</v>
      </c>
      <c r="EB3" s="42"/>
      <c r="EC3" s="42"/>
      <c r="ED3" s="42"/>
      <c r="EE3" s="42" t="s">
        <v>18</v>
      </c>
      <c r="EF3" s="42"/>
    </row>
    <row r="4" spans="1:136" s="48" customFormat="1" ht="140.1" customHeight="1" x14ac:dyDescent="0.2">
      <c r="A4" s="43" t="s">
        <v>5</v>
      </c>
      <c r="B4" s="43" t="s">
        <v>6</v>
      </c>
      <c r="C4" s="43" t="s">
        <v>4</v>
      </c>
      <c r="D4" s="148" t="s">
        <v>25</v>
      </c>
      <c r="E4" s="446" t="s">
        <v>19</v>
      </c>
      <c r="F4" s="447" t="s">
        <v>172</v>
      </c>
      <c r="G4" s="148" t="s">
        <v>25</v>
      </c>
      <c r="H4" s="446" t="s">
        <v>19</v>
      </c>
      <c r="I4" s="447" t="s">
        <v>172</v>
      </c>
      <c r="J4" s="148" t="s">
        <v>25</v>
      </c>
      <c r="K4" s="446" t="s">
        <v>19</v>
      </c>
      <c r="L4" s="447" t="s">
        <v>172</v>
      </c>
      <c r="M4" s="148" t="s">
        <v>25</v>
      </c>
      <c r="N4" s="446" t="s">
        <v>19</v>
      </c>
      <c r="O4" s="447" t="s">
        <v>172</v>
      </c>
      <c r="P4" s="148" t="s">
        <v>25</v>
      </c>
      <c r="Q4" s="446" t="s">
        <v>19</v>
      </c>
      <c r="R4" s="447" t="s">
        <v>172</v>
      </c>
      <c r="S4" s="148" t="s">
        <v>25</v>
      </c>
      <c r="T4" s="446" t="s">
        <v>19</v>
      </c>
      <c r="U4" s="448" t="s">
        <v>172</v>
      </c>
      <c r="V4" s="152" t="s">
        <v>25</v>
      </c>
      <c r="W4" s="153" t="s">
        <v>19</v>
      </c>
      <c r="X4" s="154" t="s">
        <v>21</v>
      </c>
      <c r="Y4" s="154" t="s">
        <v>29</v>
      </c>
      <c r="Z4" s="155" t="s">
        <v>173</v>
      </c>
      <c r="AA4" s="152" t="s">
        <v>25</v>
      </c>
      <c r="AB4" s="153" t="s">
        <v>19</v>
      </c>
      <c r="AC4" s="154" t="s">
        <v>21</v>
      </c>
      <c r="AD4" s="154" t="s">
        <v>29</v>
      </c>
      <c r="AE4" s="155" t="s">
        <v>173</v>
      </c>
      <c r="AF4" s="152" t="s">
        <v>25</v>
      </c>
      <c r="AG4" s="153" t="s">
        <v>19</v>
      </c>
      <c r="AH4" s="154" t="s">
        <v>21</v>
      </c>
      <c r="AI4" s="154" t="s">
        <v>29</v>
      </c>
      <c r="AJ4" s="155" t="s">
        <v>173</v>
      </c>
      <c r="AK4" s="152" t="s">
        <v>25</v>
      </c>
      <c r="AL4" s="153" t="s">
        <v>19</v>
      </c>
      <c r="AM4" s="154" t="s">
        <v>21</v>
      </c>
      <c r="AN4" s="154" t="s">
        <v>29</v>
      </c>
      <c r="AO4" s="155" t="s">
        <v>173</v>
      </c>
      <c r="AP4" s="152" t="s">
        <v>25</v>
      </c>
      <c r="AQ4" s="153" t="s">
        <v>19</v>
      </c>
      <c r="AR4" s="154" t="s">
        <v>21</v>
      </c>
      <c r="AS4" s="154" t="s">
        <v>29</v>
      </c>
      <c r="AT4" s="155" t="s">
        <v>173</v>
      </c>
      <c r="AU4" s="152" t="s">
        <v>25</v>
      </c>
      <c r="AV4" s="153" t="s">
        <v>19</v>
      </c>
      <c r="AW4" s="154" t="s">
        <v>21</v>
      </c>
      <c r="AX4" s="154" t="s">
        <v>29</v>
      </c>
      <c r="AY4" s="156" t="s">
        <v>173</v>
      </c>
      <c r="AZ4" s="157" t="s">
        <v>125</v>
      </c>
      <c r="BA4" s="158" t="s">
        <v>124</v>
      </c>
      <c r="BB4" s="159" t="s">
        <v>174</v>
      </c>
      <c r="BC4" s="157" t="s">
        <v>125</v>
      </c>
      <c r="BD4" s="158" t="s">
        <v>124</v>
      </c>
      <c r="BE4" s="159" t="s">
        <v>174</v>
      </c>
      <c r="BF4" s="157" t="s">
        <v>125</v>
      </c>
      <c r="BG4" s="158" t="s">
        <v>124</v>
      </c>
      <c r="BH4" s="159" t="s">
        <v>174</v>
      </c>
      <c r="BI4" s="157" t="s">
        <v>125</v>
      </c>
      <c r="BJ4" s="158" t="s">
        <v>124</v>
      </c>
      <c r="BK4" s="159" t="s">
        <v>174</v>
      </c>
      <c r="BL4" s="157" t="s">
        <v>125</v>
      </c>
      <c r="BM4" s="158" t="s">
        <v>124</v>
      </c>
      <c r="BN4" s="159" t="s">
        <v>174</v>
      </c>
      <c r="BO4" s="157" t="s">
        <v>125</v>
      </c>
      <c r="BP4" s="158" t="s">
        <v>124</v>
      </c>
      <c r="BQ4" s="159" t="s">
        <v>174</v>
      </c>
      <c r="BS4" s="79" t="s">
        <v>25</v>
      </c>
      <c r="BT4" s="80" t="s">
        <v>19</v>
      </c>
      <c r="BU4" s="55" t="s">
        <v>38</v>
      </c>
      <c r="BV4" s="79" t="s">
        <v>25</v>
      </c>
      <c r="BW4" s="80" t="s">
        <v>19</v>
      </c>
      <c r="BX4" s="81" t="s">
        <v>104</v>
      </c>
      <c r="BY4" s="79" t="s">
        <v>25</v>
      </c>
      <c r="BZ4" s="80" t="s">
        <v>19</v>
      </c>
      <c r="CA4" s="49" t="s">
        <v>38</v>
      </c>
      <c r="CB4" s="79" t="s">
        <v>25</v>
      </c>
      <c r="CC4" s="80" t="s">
        <v>19</v>
      </c>
      <c r="CD4" s="55" t="s">
        <v>38</v>
      </c>
      <c r="CE4" s="79" t="s">
        <v>25</v>
      </c>
      <c r="CF4" s="80" t="s">
        <v>19</v>
      </c>
      <c r="CG4" s="81" t="s">
        <v>38</v>
      </c>
      <c r="CH4" s="79" t="s">
        <v>25</v>
      </c>
      <c r="CI4" s="80" t="s">
        <v>19</v>
      </c>
      <c r="CJ4" s="49" t="s">
        <v>38</v>
      </c>
      <c r="CK4" s="83" t="s">
        <v>25</v>
      </c>
      <c r="CL4" s="82" t="s">
        <v>19</v>
      </c>
      <c r="CM4" s="57" t="s">
        <v>53</v>
      </c>
      <c r="CN4" s="57" t="s">
        <v>58</v>
      </c>
      <c r="CO4" s="84" t="s">
        <v>110</v>
      </c>
      <c r="CP4" s="83" t="s">
        <v>25</v>
      </c>
      <c r="CQ4" s="82" t="s">
        <v>19</v>
      </c>
      <c r="CR4" s="50" t="s">
        <v>53</v>
      </c>
      <c r="CS4" s="50" t="s">
        <v>58</v>
      </c>
      <c r="CT4" s="57" t="s">
        <v>110</v>
      </c>
      <c r="CU4" s="83" t="s">
        <v>25</v>
      </c>
      <c r="CV4" s="82" t="s">
        <v>19</v>
      </c>
      <c r="CW4" s="57" t="s">
        <v>53</v>
      </c>
      <c r="CX4" s="57" t="s">
        <v>58</v>
      </c>
      <c r="CY4" s="84" t="s">
        <v>110</v>
      </c>
      <c r="CZ4" s="83" t="s">
        <v>25</v>
      </c>
      <c r="DA4" s="82" t="s">
        <v>19</v>
      </c>
      <c r="DB4" s="50" t="s">
        <v>53</v>
      </c>
      <c r="DC4" s="50" t="s">
        <v>58</v>
      </c>
      <c r="DD4" s="57" t="s">
        <v>110</v>
      </c>
      <c r="DE4" s="83" t="s">
        <v>25</v>
      </c>
      <c r="DF4" s="82" t="s">
        <v>19</v>
      </c>
      <c r="DG4" s="57" t="s">
        <v>53</v>
      </c>
      <c r="DH4" s="57" t="s">
        <v>58</v>
      </c>
      <c r="DI4" s="84" t="s">
        <v>110</v>
      </c>
      <c r="DJ4" s="83" t="s">
        <v>25</v>
      </c>
      <c r="DK4" s="82" t="s">
        <v>19</v>
      </c>
      <c r="DL4" s="50" t="s">
        <v>53</v>
      </c>
      <c r="DM4" s="50" t="s">
        <v>58</v>
      </c>
      <c r="DN4" s="57" t="s">
        <v>110</v>
      </c>
      <c r="DO4" s="47" t="s">
        <v>111</v>
      </c>
      <c r="DP4" s="56" t="s">
        <v>112</v>
      </c>
      <c r="DQ4" s="56" t="s">
        <v>113</v>
      </c>
      <c r="DR4" s="47" t="s">
        <v>111</v>
      </c>
      <c r="DS4" s="56" t="s">
        <v>112</v>
      </c>
      <c r="DT4" s="56" t="s">
        <v>113</v>
      </c>
      <c r="DU4" s="47" t="s">
        <v>111</v>
      </c>
      <c r="DV4" s="56" t="s">
        <v>112</v>
      </c>
      <c r="DW4" s="56" t="s">
        <v>113</v>
      </c>
      <c r="DX4" s="47" t="s">
        <v>111</v>
      </c>
      <c r="DY4" s="56" t="s">
        <v>112</v>
      </c>
      <c r="DZ4" s="56" t="s">
        <v>113</v>
      </c>
      <c r="EA4" s="47" t="s">
        <v>111</v>
      </c>
      <c r="EB4" s="56" t="s">
        <v>112</v>
      </c>
      <c r="EC4" s="56" t="s">
        <v>113</v>
      </c>
      <c r="ED4" s="47" t="s">
        <v>111</v>
      </c>
      <c r="EE4" s="56" t="s">
        <v>112</v>
      </c>
      <c r="EF4" s="56" t="s">
        <v>113</v>
      </c>
    </row>
    <row r="5" spans="1:136" ht="47.25" hidden="1" x14ac:dyDescent="0.2">
      <c r="A5" s="43" t="s">
        <v>39</v>
      </c>
      <c r="B5" s="43" t="s">
        <v>40</v>
      </c>
      <c r="C5" s="43" t="s">
        <v>41</v>
      </c>
      <c r="D5" s="148" t="s">
        <v>135</v>
      </c>
      <c r="E5" s="149" t="s">
        <v>42</v>
      </c>
      <c r="F5" s="150" t="s">
        <v>189</v>
      </c>
      <c r="G5" s="148" t="s">
        <v>136</v>
      </c>
      <c r="H5" s="149" t="s">
        <v>43</v>
      </c>
      <c r="I5" s="150" t="s">
        <v>190</v>
      </c>
      <c r="J5" s="148" t="s">
        <v>137</v>
      </c>
      <c r="K5" s="149" t="s">
        <v>44</v>
      </c>
      <c r="L5" s="150" t="s">
        <v>191</v>
      </c>
      <c r="M5" s="148" t="s">
        <v>138</v>
      </c>
      <c r="N5" s="149" t="s">
        <v>86</v>
      </c>
      <c r="O5" s="150" t="s">
        <v>192</v>
      </c>
      <c r="P5" s="148" t="s">
        <v>139</v>
      </c>
      <c r="Q5" s="149" t="s">
        <v>87</v>
      </c>
      <c r="R5" s="150" t="s">
        <v>193</v>
      </c>
      <c r="S5" s="148" t="s">
        <v>140</v>
      </c>
      <c r="T5" s="149" t="s">
        <v>88</v>
      </c>
      <c r="U5" s="151" t="s">
        <v>194</v>
      </c>
      <c r="V5" s="152" t="s">
        <v>129</v>
      </c>
      <c r="W5" s="153" t="s">
        <v>45</v>
      </c>
      <c r="X5" s="154" t="s">
        <v>65</v>
      </c>
      <c r="Y5" s="154" t="s">
        <v>66</v>
      </c>
      <c r="Z5" s="155" t="s">
        <v>195</v>
      </c>
      <c r="AA5" s="152" t="s">
        <v>130</v>
      </c>
      <c r="AB5" s="153" t="s">
        <v>46</v>
      </c>
      <c r="AC5" s="154" t="s">
        <v>67</v>
      </c>
      <c r="AD5" s="154" t="s">
        <v>68</v>
      </c>
      <c r="AE5" s="155" t="s">
        <v>196</v>
      </c>
      <c r="AF5" s="152" t="s">
        <v>131</v>
      </c>
      <c r="AG5" s="153" t="s">
        <v>47</v>
      </c>
      <c r="AH5" s="154" t="s">
        <v>69</v>
      </c>
      <c r="AI5" s="154" t="s">
        <v>70</v>
      </c>
      <c r="AJ5" s="155" t="s">
        <v>197</v>
      </c>
      <c r="AK5" s="152" t="s">
        <v>132</v>
      </c>
      <c r="AL5" s="153" t="s">
        <v>71</v>
      </c>
      <c r="AM5" s="154" t="s">
        <v>72</v>
      </c>
      <c r="AN5" s="154" t="s">
        <v>73</v>
      </c>
      <c r="AO5" s="155" t="s">
        <v>198</v>
      </c>
      <c r="AP5" s="152" t="s">
        <v>133</v>
      </c>
      <c r="AQ5" s="153" t="s">
        <v>74</v>
      </c>
      <c r="AR5" s="154" t="s">
        <v>75</v>
      </c>
      <c r="AS5" s="154" t="s">
        <v>76</v>
      </c>
      <c r="AT5" s="155" t="s">
        <v>199</v>
      </c>
      <c r="AU5" s="152" t="s">
        <v>134</v>
      </c>
      <c r="AV5" s="153" t="s">
        <v>77</v>
      </c>
      <c r="AW5" s="154" t="s">
        <v>78</v>
      </c>
      <c r="AX5" s="154" t="s">
        <v>79</v>
      </c>
      <c r="AY5" s="156" t="s">
        <v>200</v>
      </c>
      <c r="AZ5" s="157" t="s">
        <v>80</v>
      </c>
      <c r="BA5" s="158" t="s">
        <v>114</v>
      </c>
      <c r="BB5" s="159" t="s">
        <v>201</v>
      </c>
      <c r="BC5" s="157" t="s">
        <v>85</v>
      </c>
      <c r="BD5" s="158" t="s">
        <v>115</v>
      </c>
      <c r="BE5" s="159" t="s">
        <v>202</v>
      </c>
      <c r="BF5" s="157" t="s">
        <v>84</v>
      </c>
      <c r="BG5" s="158" t="s">
        <v>116</v>
      </c>
      <c r="BH5" s="159" t="s">
        <v>203</v>
      </c>
      <c r="BI5" s="157" t="s">
        <v>83</v>
      </c>
      <c r="BJ5" s="158" t="s">
        <v>117</v>
      </c>
      <c r="BK5" s="159" t="s">
        <v>204</v>
      </c>
      <c r="BL5" s="157" t="s">
        <v>82</v>
      </c>
      <c r="BM5" s="158" t="s">
        <v>118</v>
      </c>
      <c r="BN5" s="159" t="s">
        <v>205</v>
      </c>
      <c r="BO5" s="157" t="s">
        <v>81</v>
      </c>
      <c r="BP5" s="158" t="s">
        <v>119</v>
      </c>
      <c r="BQ5" s="159" t="s">
        <v>206</v>
      </c>
    </row>
    <row r="6" spans="1:136" x14ac:dyDescent="0.2">
      <c r="A6" s="44" t="str">
        <f>'Water Data'!B1</f>
        <v>UIS16</v>
      </c>
      <c r="B6" s="44" t="str">
        <f>+'Water Data'!A3</f>
        <v>Other</v>
      </c>
      <c r="C6" s="44">
        <f>'Water Data'!C3</f>
        <v>2016</v>
      </c>
      <c r="D6" s="119">
        <f>+IF(AND(ISNUMBER('Water Data'!C5),BS6="Yes"),100-'Water Data'!C5,IF(AND(ISNUMBER('Water Data'!C5),BS6="No",ISNUMBER('Water Data'!C5)),CONCATENATE("[",ROUND(100-'Water Data'!C5,0),"]"),NA()))</f>
        <v>100</v>
      </c>
      <c r="E6" s="119">
        <f>+IF(AND(ISNUMBER('Water Data'!C7),BT6="Yes"),'Water Data'!C7,IF(AND(ISNUMBER('Water Data'!C7),BT6="No",ISNUMBER('Water Data'!C7)),CONCATENATE("[",ROUND('Water Data'!C7,0),"]"),NA()))</f>
        <v>100</v>
      </c>
      <c r="F6" s="119">
        <f>+IF(AND(ISNUMBER('Water Data'!C10),BU6="Yes"),'Water Data'!C10,IF(AND(ISNUMBER('Water Data'!C10),BU6="No",ISNUMBER('Water Data'!C10)),CONCATENATE("[",ROUND('Water Data'!C10,0),"]"),NA()))</f>
        <v>100</v>
      </c>
      <c r="G6" s="119" t="e">
        <f>+IF(AND(ISNUMBER('Water Data'!D5),BV6="Yes"),100-'Water Data'!D5,IF(AND(ISNUMBER('Water Data'!D5),BV6="No",ISNUMBER('Water Data'!D5)),CONCATENATE("[",ROUND(100-'Water Data'!D5,0),"]"),NA()))</f>
        <v>#N/A</v>
      </c>
      <c r="H6" s="119" t="e">
        <f>+IF(AND(ISNUMBER('Water Data'!D7),BW6="Yes"),'Water Data'!D7,IF(AND(ISNUMBER('Water Data'!D7),BW6="No",ISNUMBER('Water Data'!D7)),CONCATENATE("[",ROUND('Water Data'!D7,0),"]"),NA()))</f>
        <v>#N/A</v>
      </c>
      <c r="I6" s="119" t="e">
        <f>+IF(AND(ISNUMBER('Water Data'!D10),BX6="Yes"),'Water Data'!D10,IF(AND(ISNUMBER('Water Data'!D10),BX6="No",ISNUMBER('Water Data'!D10)),CONCATENATE("[",ROUND('Water Data'!D10,0),"]"),NA()))</f>
        <v>#N/A</v>
      </c>
      <c r="J6" s="119" t="e">
        <f>+IF(AND(ISNUMBER('Water Data'!E5),BY6="Yes"),100-'Water Data'!E5,IF(AND(ISNUMBER('Water Data'!E5),BY6="No",ISNUMBER('Water Data'!E5)),CONCATENATE("[",ROUND(100-'Water Data'!E5,0),"]"),NA()))</f>
        <v>#N/A</v>
      </c>
      <c r="K6" s="119" t="e">
        <f>+IF(AND(ISNUMBER('Water Data'!E7),BZ6="Yes"),'Water Data'!E7,IF(AND(ISNUMBER('Water Data'!E7),BZ6="No",ISNUMBER('Water Data'!E7)),CONCATENATE("[",ROUND('Water Data'!E7,0),"]"),NA()))</f>
        <v>#N/A</v>
      </c>
      <c r="L6" s="119" t="e">
        <f>+IF(AND(ISNUMBER('Water Data'!E10),CA6="Yes"),'Water Data'!E10,IF(AND(ISNUMBER('Water Data'!E10),CA6="No",ISNUMBER('Water Data'!E10)),CONCATENATE("[",ROUND('Water Data'!E10,0),"]"),NA()))</f>
        <v>#N/A</v>
      </c>
      <c r="M6" s="119" t="e">
        <f>+IF(AND(ISNUMBER('Water Data'!F5),CB6="Yes"),100-'Water Data'!F5,IF(AND(ISNUMBER('Water Data'!F5),CB6="No",ISNUMBER('Water Data'!F5)),CONCATENATE("[",ROUND(100-'Water Data'!F5,0),"]"),NA()))</f>
        <v>#N/A</v>
      </c>
      <c r="N6" s="119" t="e">
        <f>+IF(AND(ISNUMBER('Water Data'!F7),CC6="Yes"),'Water Data'!F7,IF(AND(ISNUMBER('Water Data'!F7),CC6="No",ISNUMBER('Water Data'!F7)),CONCATENATE("[",ROUND('Water Data'!F7,0),"]"),NA()))</f>
        <v>#N/A</v>
      </c>
      <c r="O6" s="119" t="e">
        <f>+IF(AND(ISNUMBER('Water Data'!F10),CD6="Yes"),'Water Data'!F10,IF(AND(ISNUMBER('Water Data'!F10),CD6="No",ISNUMBER('Water Data'!F10)),CONCATENATE("[",ROUND('Water Data'!F10,0),"]"),NA()))</f>
        <v>#N/A</v>
      </c>
      <c r="P6" s="119">
        <f>+IF(AND(ISNUMBER('Water Data'!G5),CE6="Yes"),100-'Water Data'!G5,IF(AND(ISNUMBER('Water Data'!G5),CE6="No",ISNUMBER('Water Data'!G5)),CONCATENATE("[",ROUND(100-'Water Data'!G5,0),"]"),NA()))</f>
        <v>100</v>
      </c>
      <c r="Q6" s="119">
        <f>+IF(AND(ISNUMBER('Water Data'!G7),CF6="Yes"),'Water Data'!G7,IF(AND(ISNUMBER('Water Data'!G7),CF6="No",ISNUMBER('Water Data'!G7)),CONCATENATE("[",ROUND('Water Data'!G7,0),"]"),NA()))</f>
        <v>100</v>
      </c>
      <c r="R6" s="119">
        <f>+IF(AND(ISNUMBER('Water Data'!G10),CG6="Yes"),'Water Data'!G10,IF(AND(ISNUMBER('Water Data'!G10),CG6="No",ISNUMBER('Water Data'!G10)),CONCATENATE("[",ROUND('Water Data'!G10,0),"]"),NA()))</f>
        <v>100</v>
      </c>
      <c r="S6" s="119">
        <f>+IF(AND(ISNUMBER('Water Data'!H5),CH6="Yes"),100-'Water Data'!H5,IF(AND(ISNUMBER('Water Data'!H5),CH6="No",ISNUMBER('Water Data'!H5)),CONCATENATE("[",ROUND(100-'Water Data'!H5,0),"]"),NA()))</f>
        <v>100</v>
      </c>
      <c r="T6" s="119">
        <f>+IF(AND(ISNUMBER('Water Data'!H7),CI6="Yes"),'Water Data'!H7,IF(AND(ISNUMBER('Water Data'!H7),CI6="No",ISNUMBER('Water Data'!H7)),CONCATENATE("[",ROUND('Water Data'!H7,0),"]"),NA()))</f>
        <v>100</v>
      </c>
      <c r="U6" s="119">
        <f>+IF(AND(ISNUMBER('Water Data'!H10),CJ6="Yes"),'Water Data'!H10,IF(AND(ISNUMBER('Water Data'!H10),CJ6="No",ISNUMBER('Water Data'!H10)),CONCATENATE("[",ROUND('Water Data'!H10,0),"]"),NA()))</f>
        <v>100</v>
      </c>
      <c r="V6" s="120">
        <f>+IF(AND(ISNUMBER('Sanitation Data'!C5),CK6="Yes"),100-'Sanitation Data'!C5,IF(AND(ISNUMBER('Sanitation Data'!C5),CK6="No",ISNUMBER('Sanitation Data'!C5)),CONCATENATE("[",ROUND(100-'Sanitation Data'!C5,0),"]"),NA()))</f>
        <v>100</v>
      </c>
      <c r="W6" s="120">
        <f>+IF(AND(ISNUMBER('Sanitation Data'!C7),CL6="Yes"),'Sanitation Data'!C7,IF(AND(ISNUMBER('Sanitation Data'!C7),CL6="No",ISNUMBER('Sanitation Data'!C7)),CONCATENATE("[",ROUND('Sanitation Data'!C7,0),"]"),NA()))</f>
        <v>100</v>
      </c>
      <c r="X6" s="120" t="e">
        <f>+IF(AND(ISNUMBER('Sanitation Data'!C11),CM6="Yes"),'Sanitation Data'!C11,IF(AND(ISNUMBER('Sanitation Data'!C11),CM6="No",ISNUMBER('Sanitation Data'!C11)),CONCATENATE("[",ROUND('Sanitation Data'!C11,0),"]"),NA()))</f>
        <v>#N/A</v>
      </c>
      <c r="Y6" s="120" t="e">
        <f>+IF(AND(ISNUMBER('Sanitation Data'!C12),CN6="Yes"),'Sanitation Data'!C12,IF(AND(ISNUMBER('Sanitation Data'!C12),CN6="No",ISNUMBER('Sanitation Data'!C12)),CONCATENATE("[",ROUND('Sanitation Data'!C12,0),"]"),NA()))</f>
        <v>#N/A</v>
      </c>
      <c r="Z6" s="120">
        <f>+IF(AND(ISNUMBER('Sanitation Data'!C13),CO6="Yes"),'Sanitation Data'!C13,IF(AND(ISNUMBER('Sanitation Data'!C13),CO6="No",ISNUMBER('Sanitation Data'!C13)),CONCATENATE("[",ROUND('Sanitation Data'!C13,0),"]"),NA()))</f>
        <v>100</v>
      </c>
      <c r="AA6" s="120" t="e">
        <f>+IF(AND(ISNUMBER('Sanitation Data'!D5),CP6="Yes"),100-'Sanitation Data'!D5,IF(AND(ISNUMBER('Sanitation Data'!D5),CP6="No",ISNUMBER('Sanitation Data'!D5)),CONCATENATE("[",ROUND(100-'Sanitation Data'!D5,0),"]"),NA()))</f>
        <v>#N/A</v>
      </c>
      <c r="AB6" s="120" t="e">
        <f>+IF(AND(ISNUMBER('Sanitation Data'!D7),CQ6="Yes"),'Sanitation Data'!D7,IF(AND(ISNUMBER('Sanitation Data'!D7),CQ6="No",ISNUMBER('Sanitation Data'!D7)),CONCATENATE("[",ROUND('Sanitation Data'!D7,0),"]"),NA()))</f>
        <v>#N/A</v>
      </c>
      <c r="AC6" s="120" t="e">
        <f>+IF(AND(ISNUMBER('Sanitation Data'!D11),CR6="Yes"),'Sanitation Data'!D11,IF(AND(ISNUMBER('Sanitation Data'!D11),CR6="No",ISNUMBER('Sanitation Data'!D11)),CONCATENATE("[",ROUND('Sanitation Data'!D11,0),"]"),NA()))</f>
        <v>#N/A</v>
      </c>
      <c r="AD6" s="120" t="e">
        <f>+IF(AND(ISNUMBER('Sanitation Data'!D12),CS6="Yes"),'Sanitation Data'!D12,IF(AND(ISNUMBER('Sanitation Data'!D12),CS6="No",ISNUMBER('Sanitation Data'!D12)),CONCATENATE("[",ROUND('Sanitation Data'!D12,0),"]"),NA()))</f>
        <v>#N/A</v>
      </c>
      <c r="AE6" s="120" t="e">
        <f>+IF(AND(ISNUMBER('Sanitation Data'!D13),CT6="Yes"),'Sanitation Data'!D13,IF(AND(ISNUMBER('Sanitation Data'!D13),CT6="No",ISNUMBER('Sanitation Data'!D13)),CONCATENATE("[",ROUND('Sanitation Data'!D13,0),"]"),NA()))</f>
        <v>#N/A</v>
      </c>
      <c r="AF6" s="120" t="e">
        <f>+IF(AND(ISNUMBER('Sanitation Data'!E5),CU6="Yes"),100-'Sanitation Data'!E5,IF(AND(ISNUMBER('Sanitation Data'!E5),CU6="No",ISNUMBER('Sanitation Data'!E5)),CONCATENATE("[",ROUND(100-'Sanitation Data'!E5,0),"]"),NA()))</f>
        <v>#N/A</v>
      </c>
      <c r="AG6" s="120" t="e">
        <f>+IF(AND(ISNUMBER('Sanitation Data'!E7),CV6="Yes"),'Sanitation Data'!E7,IF(AND(ISNUMBER('Sanitation Data'!E7),CV6="No",ISNUMBER('Sanitation Data'!E7)),CONCATENATE("[",ROUND('Sanitation Data'!E7,0),"]"),NA()))</f>
        <v>#N/A</v>
      </c>
      <c r="AH6" s="120" t="e">
        <f>+IF(AND(ISNUMBER('Sanitation Data'!E11),CW6="Yes"),'Sanitation Data'!E11,IF(AND(ISNUMBER('Sanitation Data'!E11),CW6="No",ISNUMBER('Sanitation Data'!E11)),CONCATENATE("[",ROUND('Sanitation Data'!E11,0),"]"),NA()))</f>
        <v>#N/A</v>
      </c>
      <c r="AI6" s="120" t="e">
        <f>+IF(AND(ISNUMBER('Sanitation Data'!E12),CX6="Yes"),'Sanitation Data'!E12,IF(AND(ISNUMBER('Sanitation Data'!E12),CX6="No",ISNUMBER('Sanitation Data'!E12)),CONCATENATE("[",ROUND('Sanitation Data'!E12,0),"]"),NA()))</f>
        <v>#N/A</v>
      </c>
      <c r="AJ6" s="120" t="e">
        <f>+IF(AND(ISNUMBER('Sanitation Data'!E13),CY6="Yes"),'Sanitation Data'!E13,IF(AND(ISNUMBER('Sanitation Data'!E13),CY6="No",ISNUMBER('Sanitation Data'!E13)),CONCATENATE("[",ROUND('Sanitation Data'!E13,0),"]"),NA()))</f>
        <v>#N/A</v>
      </c>
      <c r="AK6" s="120" t="e">
        <f>+IF(AND(ISNUMBER('Sanitation Data'!F5),CZ6="Yes"),100-'Sanitation Data'!F5,IF(AND(ISNUMBER('Sanitation Data'!F5),CZ6="No",ISNUMBER('Sanitation Data'!F5)),CONCATENATE("[",ROUND(100-'Sanitation Data'!F5,0),"]"),NA()))</f>
        <v>#N/A</v>
      </c>
      <c r="AL6" s="120" t="e">
        <f>+IF(AND(ISNUMBER('Sanitation Data'!F7),DA6="Yes"),'Sanitation Data'!F7,IF(AND(ISNUMBER('Sanitation Data'!F7),DA6="No",ISNUMBER('Sanitation Data'!F7)),CONCATENATE("[",ROUND('Sanitation Data'!F7,0),"]"),NA()))</f>
        <v>#N/A</v>
      </c>
      <c r="AM6" s="120" t="e">
        <f>+IF(AND(ISNUMBER('Sanitation Data'!F11),DB6="Yes"),'Sanitation Data'!F11,IF(AND(ISNUMBER('Sanitation Data'!F11),DB6="No",ISNUMBER('Sanitation Data'!F11)),CONCATENATE("[",ROUND('Sanitation Data'!F11,0),"]"),NA()))</f>
        <v>#N/A</v>
      </c>
      <c r="AN6" s="120" t="e">
        <f>+IF(AND(ISNUMBER('Sanitation Data'!F12),DC6="Yes"),'Sanitation Data'!F12,IF(AND(ISNUMBER('Sanitation Data'!F12),DC6="No",ISNUMBER('Sanitation Data'!F12)),CONCATENATE("[",ROUND('Sanitation Data'!F12,0),"]"),NA()))</f>
        <v>#N/A</v>
      </c>
      <c r="AO6" s="120" t="e">
        <f>+IF(AND(ISNUMBER('Sanitation Data'!F13),DD6="Yes"),'Sanitation Data'!F13,IF(AND(ISNUMBER('Sanitation Data'!F13),DD6="No",ISNUMBER('Sanitation Data'!F13)),CONCATENATE("[",ROUND('Sanitation Data'!F13,0),"]"),NA()))</f>
        <v>#N/A</v>
      </c>
      <c r="AP6" s="120">
        <f>+IF(AND(ISNUMBER('Sanitation Data'!G5),DE6="Yes"),100-'Sanitation Data'!G5,IF(AND(ISNUMBER('Sanitation Data'!G5),DE6="No",ISNUMBER('Sanitation Data'!G5)),CONCATENATE("[",ROUND(100-'Sanitation Data'!G5,0),"]"),NA()))</f>
        <v>100</v>
      </c>
      <c r="AQ6" s="120">
        <f>+IF(AND(ISNUMBER('Sanitation Data'!G7),DF6="Yes"),'Sanitation Data'!G7,IF(AND(ISNUMBER('Sanitation Data'!G7),DF6="No",ISNUMBER('Sanitation Data'!G7)),CONCATENATE("[",ROUND('Sanitation Data'!G7,0),"]"),NA()))</f>
        <v>100</v>
      </c>
      <c r="AR6" s="120" t="e">
        <f>+IF(AND(ISNUMBER('Sanitation Data'!G11),DG6="Yes"),'Sanitation Data'!G11,IF(AND(ISNUMBER('Sanitation Data'!G11),DG6="No",ISNUMBER('Sanitation Data'!G11)),CONCATENATE("[",ROUND('Sanitation Data'!G11,0),"]"),NA()))</f>
        <v>#N/A</v>
      </c>
      <c r="AS6" s="120" t="e">
        <f>+IF(AND(ISNUMBER('Sanitation Data'!G12),DH6="Yes"),'Sanitation Data'!G12,IF(AND(ISNUMBER('Sanitation Data'!G12),DH6="No",ISNUMBER('Sanitation Data'!G12)),CONCATENATE("[",ROUND('Sanitation Data'!G12,0),"]"),NA()))</f>
        <v>#N/A</v>
      </c>
      <c r="AT6" s="120">
        <f>+IF(AND(ISNUMBER('Sanitation Data'!G13),DI6="Yes"),'Sanitation Data'!G13,IF(AND(ISNUMBER('Sanitation Data'!G13),DI6="No",ISNUMBER('Sanitation Data'!G13)),CONCATENATE("[",ROUND('Sanitation Data'!G13,0),"]"),NA()))</f>
        <v>100</v>
      </c>
      <c r="AU6" s="120">
        <f>+IF(AND(ISNUMBER('Sanitation Data'!H5),DJ6="Yes"),100-'Sanitation Data'!H5,IF(AND(ISNUMBER('Sanitation Data'!H5),DJ6="No",ISNUMBER('Sanitation Data'!H5)),CONCATENATE("[",ROUND(100-'Sanitation Data'!H5,0),"]"),NA()))</f>
        <v>100</v>
      </c>
      <c r="AV6" s="120">
        <f>+IF(AND(ISNUMBER('Sanitation Data'!H7),DK6="Yes"),'Sanitation Data'!H7,IF(AND(ISNUMBER('Sanitation Data'!H7),DK6="No",ISNUMBER('Sanitation Data'!H7)),CONCATENATE("[",ROUND('Sanitation Data'!H7,0),"]"),NA()))</f>
        <v>100</v>
      </c>
      <c r="AW6" s="120" t="e">
        <f>+IF(AND(ISNUMBER('Sanitation Data'!H11),DL6="Yes"),'Sanitation Data'!H11,IF(AND(ISNUMBER('Sanitation Data'!H11),DL6="No",ISNUMBER('Sanitation Data'!H11)),CONCATENATE("[",ROUND('Sanitation Data'!H11,0),"]"),NA()))</f>
        <v>#N/A</v>
      </c>
      <c r="AX6" s="120" t="e">
        <f>+IF(AND(ISNUMBER('Sanitation Data'!H12),DM6="Yes"),'Sanitation Data'!H12,IF(AND(ISNUMBER('Sanitation Data'!H12),DM6="No",ISNUMBER('Sanitation Data'!H12)),CONCATENATE("[",ROUND('Sanitation Data'!H12,0),"]"),NA()))</f>
        <v>#N/A</v>
      </c>
      <c r="AY6" s="120">
        <f>+IF(AND(ISNUMBER('Sanitation Data'!H13),DN6="Yes"),'Sanitation Data'!H13,IF(AND(ISNUMBER('Sanitation Data'!H13),DN6="No",ISNUMBER('Sanitation Data'!H13)),CONCATENATE("[",ROUND('Sanitation Data'!H13,0),"]"),NA()))</f>
        <v>100</v>
      </c>
      <c r="AZ6" s="121">
        <f>+IF(AND(ISNUMBER('Hygiene Data'!C6),DO6="Yes"),'Hygiene Data'!C6,IF(AND(ISNUMBER('Hygiene Data'!C6),DO6="No",ISNUMBER('Hygiene Data'!C6)),CONCATENATE("[",ROUND('Hygiene Data'!C6,0),"]"),NA()))</f>
        <v>100</v>
      </c>
      <c r="BA6" s="121">
        <f>+IF(AND(ISNUMBER('Hygiene Data'!C8),DP6="Yes"),'Hygiene Data'!C8,IF(AND(ISNUMBER('Hygiene Data'!C8),DP6="No",ISNUMBER('Hygiene Data'!C8)),CONCATENATE("[",ROUND('Hygiene Data'!C8,0),"]"),NA()))</f>
        <v>100</v>
      </c>
      <c r="BB6" s="121">
        <f>+IF(AND(ISNUMBER('Hygiene Data'!C10),DQ6="Yes"),'Hygiene Data'!C10,IF(AND(ISNUMBER('Hygiene Data'!C10),DQ6="No",ISNUMBER('Hygiene Data'!C10)),CONCATENATE("[",ROUND('Hygiene Data'!C10,0),"]"),NA()))</f>
        <v>100</v>
      </c>
      <c r="BC6" s="121" t="e">
        <f>+IF(AND(ISNUMBER('Hygiene Data'!D6),DR6="Yes"),'Hygiene Data'!D6,IF(AND(ISNUMBER('Hygiene Data'!D6),DR6="No",ISNUMBER('Hygiene Data'!D6)),CONCATENATE("[",ROUND('Hygiene Data'!D6,0),"]"),NA()))</f>
        <v>#N/A</v>
      </c>
      <c r="BD6" s="121" t="e">
        <f>+IF(AND(ISNUMBER('Hygiene Data'!D8),DS6="Yes"),'Hygiene Data'!D8,IF(AND(ISNUMBER('Hygiene Data'!D8),DS6="No",ISNUMBER('Hygiene Data'!D8)),CONCATENATE("[",ROUND('Hygiene Data'!D8,0),"]"),NA()))</f>
        <v>#N/A</v>
      </c>
      <c r="BE6" s="121" t="e">
        <f>+IF(AND(ISNUMBER('Hygiene Data'!D10),DT6="Yes"),'Hygiene Data'!D10,IF(AND(ISNUMBER('Hygiene Data'!D10),DT6="No",ISNUMBER('Hygiene Data'!D10)),CONCATENATE("[",ROUND('Hygiene Data'!D10,0),"]"),NA()))</f>
        <v>#N/A</v>
      </c>
      <c r="BF6" s="121" t="e">
        <f>+IF(AND(ISNUMBER('Hygiene Data'!E6),DU6="Yes"),'Hygiene Data'!E6,IF(AND(ISNUMBER('Hygiene Data'!E6),DU6="No",ISNUMBER('Hygiene Data'!E6)),CONCATENATE("[",ROUND('Hygiene Data'!E6,0),"]"),NA()))</f>
        <v>#N/A</v>
      </c>
      <c r="BG6" s="121" t="e">
        <f>+IF(AND(ISNUMBER('Hygiene Data'!E8),DV6="Yes"),'Hygiene Data'!E8,IF(AND(ISNUMBER('Hygiene Data'!E8),DV6="No",ISNUMBER('Hygiene Data'!E8)),CONCATENATE("[",ROUND('Hygiene Data'!E8,0),"]"),NA()))</f>
        <v>#N/A</v>
      </c>
      <c r="BH6" s="121" t="e">
        <f>+IF(AND(ISNUMBER('Hygiene Data'!E10),DW6="Yes"),'Hygiene Data'!E10,IF(AND(ISNUMBER('Hygiene Data'!E10),DW6="No",ISNUMBER('Hygiene Data'!E10)),CONCATENATE("[",ROUND('Hygiene Data'!E10,0),"]"),NA()))</f>
        <v>#N/A</v>
      </c>
      <c r="BI6" s="121" t="e">
        <f>+IF(AND(ISNUMBER('Hygiene Data'!F6),DX6="Yes"),'Hygiene Data'!F6,IF(AND(ISNUMBER('Hygiene Data'!F6),DX6="No",ISNUMBER('Hygiene Data'!F6)),CONCATENATE("[",ROUND('Hygiene Data'!F6,0),"]"),NA()))</f>
        <v>#N/A</v>
      </c>
      <c r="BJ6" s="121" t="e">
        <f>+IF(AND(ISNUMBER('Hygiene Data'!F8),DY6="Yes"),'Hygiene Data'!F8,IF(AND(ISNUMBER('Hygiene Data'!F8),DY6="No",ISNUMBER('Hygiene Data'!F8)),CONCATENATE("[",ROUND('Hygiene Data'!F8,0),"]"),NA()))</f>
        <v>#N/A</v>
      </c>
      <c r="BK6" s="121" t="e">
        <f>+IF(AND(ISNUMBER('Hygiene Data'!F10),DZ6="Yes"),'Hygiene Data'!F10,IF(AND(ISNUMBER('Hygiene Data'!F10),DZ6="No",ISNUMBER('Hygiene Data'!F10)),CONCATENATE("[",ROUND('Hygiene Data'!F10,0),"]"),NA()))</f>
        <v>#N/A</v>
      </c>
      <c r="BL6" s="121">
        <f>+IF(AND(ISNUMBER('Hygiene Data'!G6),EA6="Yes"),'Hygiene Data'!G6,IF(AND(ISNUMBER('Hygiene Data'!G6),EA6="No",ISNUMBER('Hygiene Data'!G6)),CONCATENATE("[",ROUND('Hygiene Data'!G6,0),"]"),NA()))</f>
        <v>100</v>
      </c>
      <c r="BM6" s="121">
        <f>+IF(AND(ISNUMBER('Hygiene Data'!G8),EB6="Yes"),'Hygiene Data'!G8,IF(AND(ISNUMBER('Hygiene Data'!G8),EB6="No",ISNUMBER('Hygiene Data'!G8)),CONCATENATE("[",ROUND('Hygiene Data'!G8,0),"]"),NA()))</f>
        <v>100</v>
      </c>
      <c r="BN6" s="121">
        <f>+IF(AND(ISNUMBER('Hygiene Data'!G10),EC6="Yes"),'Hygiene Data'!G10,IF(AND(ISNUMBER('Hygiene Data'!G10),EC6="No",ISNUMBER('Hygiene Data'!G10)),CONCATENATE("[",ROUND('Hygiene Data'!G10,0),"]"),NA()))</f>
        <v>100</v>
      </c>
      <c r="BO6" s="121">
        <f>+IF(AND(ISNUMBER('Hygiene Data'!H6),ED6="Yes"),'Hygiene Data'!H6,IF(AND(ISNUMBER('Hygiene Data'!H6),ED6="No",ISNUMBER('Hygiene Data'!H6)),CONCATENATE("[",ROUND('Hygiene Data'!H6,0),"]"),NA()))</f>
        <v>100</v>
      </c>
      <c r="BP6" s="121">
        <f>+IF(AND(ISNUMBER('Hygiene Data'!H8),EE6="Yes"),'Hygiene Data'!H8,IF(AND(ISNUMBER('Hygiene Data'!H8),EE6="No",ISNUMBER('Hygiene Data'!H8)),CONCATENATE("[",ROUND('Hygiene Data'!H8,0),"]"),NA()))</f>
        <v>100</v>
      </c>
      <c r="BQ6" s="121">
        <f>+IF(AND(ISNUMBER('Hygiene Data'!H10),EF6="Yes"),'Hygiene Data'!H10,IF(AND(ISNUMBER('Hygiene Data'!H10),EF6="No",ISNUMBER('Hygiene Data'!H10)),CONCATENATE("[",ROUND('Hygiene Data'!H10,0),"]"),NA()))</f>
        <v>100</v>
      </c>
      <c r="BS6" s="28" t="str">
        <f>+'Water Data'!C28</f>
        <v>Yes</v>
      </c>
      <c r="BT6" s="28" t="str">
        <f>+'Water Data'!C29</f>
        <v>Yes</v>
      </c>
      <c r="BU6" s="28" t="str">
        <f>+'Water Data'!C30</f>
        <v>Yes</v>
      </c>
      <c r="BV6" s="28">
        <f>+'Water Data'!D28</f>
        <v>0</v>
      </c>
      <c r="BW6" s="28">
        <f>+'Water Data'!D29</f>
        <v>0</v>
      </c>
      <c r="BX6" s="28">
        <f>+'Water Data'!D30</f>
        <v>0</v>
      </c>
      <c r="BY6" s="28">
        <f>+'Water Data'!E28</f>
        <v>0</v>
      </c>
      <c r="BZ6" s="28">
        <f>+'Water Data'!E29</f>
        <v>0</v>
      </c>
      <c r="CA6" s="28">
        <f>+'Water Data'!E30</f>
        <v>0</v>
      </c>
      <c r="CB6" s="28">
        <f>+'Water Data'!F28</f>
        <v>0</v>
      </c>
      <c r="CC6" s="28">
        <f>+'Water Data'!F29</f>
        <v>0</v>
      </c>
      <c r="CD6" s="28">
        <f>+'Water Data'!F30</f>
        <v>0</v>
      </c>
      <c r="CE6" s="28" t="str">
        <f>+'Water Data'!G28</f>
        <v>Yes</v>
      </c>
      <c r="CF6" s="28" t="str">
        <f>+'Water Data'!G29</f>
        <v>Yes</v>
      </c>
      <c r="CG6" s="28" t="str">
        <f>+'Water Data'!G30</f>
        <v>Yes</v>
      </c>
      <c r="CH6" s="28" t="str">
        <f>+'Water Data'!H28</f>
        <v>Yes</v>
      </c>
      <c r="CI6" s="28" t="str">
        <f>+'Water Data'!H29</f>
        <v>Yes</v>
      </c>
      <c r="CJ6" s="28" t="str">
        <f>+'Water Data'!H30</f>
        <v>Yes</v>
      </c>
      <c r="CK6" s="28" t="str">
        <f>+'Sanitation Data'!C29</f>
        <v>Yes</v>
      </c>
      <c r="CL6" s="28" t="str">
        <f>+'Sanitation Data'!C30</f>
        <v>Yes</v>
      </c>
      <c r="CM6" s="28">
        <f>+'Sanitation Data'!C31</f>
        <v>0</v>
      </c>
      <c r="CN6" s="28">
        <f>+'Sanitation Data'!C32</f>
        <v>0</v>
      </c>
      <c r="CO6" s="28" t="str">
        <f>+'Sanitation Data'!C33</f>
        <v>Yes</v>
      </c>
      <c r="CP6" s="28">
        <f>+'Sanitation Data'!D29</f>
        <v>0</v>
      </c>
      <c r="CQ6" s="28">
        <f>+'Sanitation Data'!D30</f>
        <v>0</v>
      </c>
      <c r="CR6" s="28">
        <f>+'Sanitation Data'!D31</f>
        <v>0</v>
      </c>
      <c r="CS6" s="28">
        <f>+'Sanitation Data'!D32</f>
        <v>0</v>
      </c>
      <c r="CT6" s="28">
        <f>+'Sanitation Data'!D33</f>
        <v>0</v>
      </c>
      <c r="CU6" s="28">
        <f>+'Sanitation Data'!E29</f>
        <v>0</v>
      </c>
      <c r="CV6" s="28">
        <f>+'Sanitation Data'!E30</f>
        <v>0</v>
      </c>
      <c r="CW6" s="28">
        <f>+'Sanitation Data'!E31</f>
        <v>0</v>
      </c>
      <c r="CX6" s="28">
        <f>+'Sanitation Data'!E32</f>
        <v>0</v>
      </c>
      <c r="CY6" s="28">
        <f>+'Sanitation Data'!E33</f>
        <v>0</v>
      </c>
      <c r="CZ6" s="28">
        <f>+'Sanitation Data'!F29</f>
        <v>0</v>
      </c>
      <c r="DA6" s="28">
        <f>+'Sanitation Data'!F30</f>
        <v>0</v>
      </c>
      <c r="DB6" s="28">
        <f>+'Sanitation Data'!F31</f>
        <v>0</v>
      </c>
      <c r="DC6" s="28">
        <f>+'Sanitation Data'!F32</f>
        <v>0</v>
      </c>
      <c r="DD6" s="28">
        <f>+'Sanitation Data'!F33</f>
        <v>0</v>
      </c>
      <c r="DE6" s="28" t="str">
        <f>+'Sanitation Data'!G29</f>
        <v>Yes</v>
      </c>
      <c r="DF6" s="28" t="str">
        <f>+'Sanitation Data'!G30</f>
        <v>Yes</v>
      </c>
      <c r="DG6" s="28">
        <f>+'Sanitation Data'!G31</f>
        <v>0</v>
      </c>
      <c r="DH6" s="28">
        <f>+'Sanitation Data'!G32</f>
        <v>0</v>
      </c>
      <c r="DI6" s="28" t="str">
        <f>+'Sanitation Data'!G33</f>
        <v>Yes</v>
      </c>
      <c r="DJ6" s="28" t="str">
        <f>+'Sanitation Data'!H29</f>
        <v>Yes</v>
      </c>
      <c r="DK6" s="28" t="str">
        <f>+'Sanitation Data'!H30</f>
        <v>Yes</v>
      </c>
      <c r="DL6" s="28">
        <f>+'Sanitation Data'!H31</f>
        <v>0</v>
      </c>
      <c r="DM6" s="28">
        <f>+'Sanitation Data'!H32</f>
        <v>0</v>
      </c>
      <c r="DN6" s="28" t="str">
        <f>+'Sanitation Data'!H33</f>
        <v>Yes</v>
      </c>
      <c r="DO6" s="28" t="str">
        <f>+'Hygiene Data'!C12</f>
        <v>Yes</v>
      </c>
      <c r="DP6" s="28" t="str">
        <f>+'Hygiene Data'!C13</f>
        <v>Yes</v>
      </c>
      <c r="DQ6" s="28" t="str">
        <f>+'Hygiene Data'!C14</f>
        <v>Yes</v>
      </c>
      <c r="DR6" s="28">
        <f>+'Hygiene Data'!D12</f>
        <v>0</v>
      </c>
      <c r="DS6" s="28">
        <f>+'Hygiene Data'!D13</f>
        <v>0</v>
      </c>
      <c r="DT6" s="28">
        <f>+'Hygiene Data'!D14</f>
        <v>0</v>
      </c>
      <c r="DU6" s="28">
        <f>+'Hygiene Data'!E12</f>
        <v>0</v>
      </c>
      <c r="DV6" s="28">
        <f>+'Hygiene Data'!E13</f>
        <v>0</v>
      </c>
      <c r="DW6" s="28">
        <f>+'Hygiene Data'!E14</f>
        <v>0</v>
      </c>
      <c r="DX6" s="28">
        <f>+'Hygiene Data'!F12</f>
        <v>0</v>
      </c>
      <c r="DY6" s="28">
        <f>+'Hygiene Data'!F13</f>
        <v>0</v>
      </c>
      <c r="DZ6" s="28">
        <f>+'Hygiene Data'!F14</f>
        <v>0</v>
      </c>
      <c r="EA6" s="28" t="str">
        <f>+'Hygiene Data'!G12</f>
        <v>Yes</v>
      </c>
      <c r="EB6" s="28" t="str">
        <f>+'Hygiene Data'!G13</f>
        <v>Yes</v>
      </c>
      <c r="EC6" s="28" t="str">
        <f>+'Hygiene Data'!G14</f>
        <v>Yes</v>
      </c>
      <c r="ED6" s="28" t="str">
        <f>+'Hygiene Data'!H12</f>
        <v>Yes</v>
      </c>
      <c r="EE6" s="28" t="str">
        <f>+'Hygiene Data'!H13</f>
        <v>Yes</v>
      </c>
      <c r="EF6" s="28" t="str">
        <f>+'Hygiene Data'!H14</f>
        <v>Yes</v>
      </c>
    </row>
    <row r="7" spans="1:136" x14ac:dyDescent="0.2">
      <c r="A7" s="44" t="str">
        <f ca="1">+IF(OFFSET('Water Data'!$B$1,0,10*ROW('Water Data'!B1))="","",OFFSET('Water Data'!$B$1,0,10*ROW('Water Data'!B1)))</f>
        <v>UIS17</v>
      </c>
      <c r="B7" s="44" t="str">
        <f ca="1">+IF(OFFSET('Water Data'!$A$3,0,10*ROW('Water Data'!A1))="","",OFFSET('Water Data'!$A$3,0,10*ROW('Water Data'!A1)))</f>
        <v>Other</v>
      </c>
      <c r="C7" s="44">
        <f ca="1">+IF(OFFSET('Water Data'!$C$3,0,10*ROW('Water Data'!C1))="","",OFFSET('Water Data'!$C$3,0,10*ROW('Water Data'!C1)))</f>
        <v>2017</v>
      </c>
      <c r="D7" s="119">
        <f ca="1">+IF(AND(ISNUMBER(OFFSET('Water Data'!$C$5,0,10*ROW('Water Data'!C1))),BS7="Yes"),100-OFFSET('Water Data'!$C$5,0,10*ROW('Water Data'!C1)),IF(AND(ISNUMBER(OFFSET('Water Data'!$C$5,0,10*ROW('Water Data'!C1))),BS7="No",ISNUMBER(OFFSET('Water Data'!$C$5,0,10*ROW('Water Data'!C1)))),CONCATENATE("[",ROUND(100-OFFSET('Water Data'!$C$5,0,10*ROW('Water Data'!C1)),0),"]"),IF(AND(ISNUMBER(OFFSET('Water Data'!$C$5,0,10*ROW('Water Data'!C1))),BS7="",ISNUMBER(OFFSET('Water Data'!$C$5,0,10*ROW('Water Data'!C1)))),100-OFFSET('Water Data'!$C$5,0,10*ROW('Water Data'!C1)),NA())))</f>
        <v>100</v>
      </c>
      <c r="E7" s="119">
        <f ca="1">+IF(AND(ISNUMBER(OFFSET('Water Data'!$C$7,0,10*ROW('Water Data'!D1))),BT7="Yes"),OFFSET('Water Data'!$C$7,0,10*ROW('Water Data'!C1)),IF(AND(ISNUMBER(OFFSET('Water Data'!$C$7,0,10*ROW('Water Data'!C1))),BT7="No",ISNUMBER(OFFSET('Water Data'!$C$7,0,10*ROW('Water Data'!C1)))),CONCATENATE("[",ROUND(OFFSET('Water Data'!$C$7,0,10*ROW('Water Data'!C1)),0),"]"),IF(AND(ISNUMBER(OFFSET('Water Data'!$C$7,0,10*ROW('Water Data'!C1))),BT7="",ISNUMBER(OFFSET('Water Data'!$C$7,0,10*ROW('Water Data'!C1)))),OFFSET('Water Data'!$C$7,0,10*ROW('Water Data'!C1)),NA())))</f>
        <v>100</v>
      </c>
      <c r="F7" s="119">
        <f ca="1">+IF(AND(ISNUMBER(OFFSET('Water Data'!$C$10,0,10*ROW('Water Data'!C1))),BU7="Yes"),OFFSET('Water Data'!$C$10,0,10*ROW('Water Data'!C1)),IF(AND(ISNUMBER(OFFSET('Water Data'!$C$10,0,10*ROW('Water Data'!C1))),BU7="No",ISNUMBER(OFFSET('Water Data'!$C$10,0,10*ROW('Water Data'!C1)))),CONCATENATE("[",ROUND(OFFSET('Water Data'!$C$10,0,10*ROW('Water Data'!C1)),0),"]"),IF(AND(ISNUMBER(OFFSET('Water Data'!$C$10,0,10*ROW('Water Data'!C1))),BU7="",ISNUMBER(OFFSET('Water Data'!$C$10,0,10*ROW('Water Data'!C1)))),OFFSET('Water Data'!$C$10,0,10*ROW('Water Data'!C1)),NA())))</f>
        <v>100</v>
      </c>
      <c r="G7" s="119" t="e">
        <f ca="1">+IF(AND(ISNUMBER(OFFSET('Water Data'!$D$5,0,10*ROW('Water Data'!D1))),BV7="Yes"),100-OFFSET('Water Data'!$D$5,0,10*ROW('Water Data'!D1)),IF(AND(ISNUMBER(OFFSET('Water Data'!$D$5,0,10*ROW('Water Data'!D1))),BV7="No",ISNUMBER(OFFSET('Water Data'!$D$5,0,10*ROW('Water Data'!D1)))),CONCATENATE("[",ROUND(100-OFFSET('Water Data'!$D$5,0,10*ROW('Water Data'!D1)),0),"]"),IF(AND(ISNUMBER(OFFSET('Water Data'!$D$5,0,10*ROW('Water Data'!D1))),BV7="",ISNUMBER(OFFSET('Water Data'!$D$5,0,10*ROW('Water Data'!D1)))),100-OFFSET('Water Data'!$D$5,0,10*ROW('Water Data'!D1)),NA())))</f>
        <v>#N/A</v>
      </c>
      <c r="H7" s="119" t="e">
        <f ca="1">+IF(AND(ISNUMBER(OFFSET('Water Data'!$D$7,0,10*ROW('Water Data'!D1))),BW7="Yes"),OFFSET('Water Data'!$D$7,0,10*ROW('Water Data'!D1)),IF(AND(ISNUMBER(OFFSET('Water Data'!$D$7,0,10*ROW('Water Data'!D1))),BW7="No",ISNUMBER(OFFSET('Water Data'!$D$7,0,10*ROW('Water Data'!D1)))),CONCATENATE("[",ROUND(OFFSET('Water Data'!$C$7,0,10*ROW('Water Data'!D1)),0),"]"),IF(AND(ISNUMBER(OFFSET('Water Data'!$D$7,0,10*ROW('Water Data'!D1))),BW7="",ISNUMBER(OFFSET('Water Data'!$D$7,0,10*ROW('Water Data'!D1)))),OFFSET('Water Data'!$D$7,0,10*ROW('Water Data'!D1)),NA())))</f>
        <v>#N/A</v>
      </c>
      <c r="I7" s="119" t="e">
        <f ca="1">+IF(AND(ISNUMBER(OFFSET('Water Data'!$D$10,0,10*ROW('Water Data'!D1))),BX7="Yes"),OFFSET('Water Data'!$D$10,0,10*ROW('Water Data'!D1)),IF(AND(ISNUMBER(OFFSET('Water Data'!$D$10,0,10*ROW('Water Data'!D1))),BX7="No",ISNUMBER(OFFSET('Water Data'!$D$10,0,10*ROW('Water Data'!D1)))),CONCATENATE("[",ROUND(OFFSET('Water Data'!$D$10,0,10*ROW('Water Data'!D1)),0),"]"),IF(AND(ISNUMBER(OFFSET('Water Data'!$D$10,0,10*ROW('Water Data'!D1))),BX7="",ISNUMBER(OFFSET('Water Data'!$D$10,0,10*ROW('Water Data'!D1)))),OFFSET('Water Data'!$D$10,0,10*ROW('Water Data'!D1)),NA())))</f>
        <v>#N/A</v>
      </c>
      <c r="J7" s="119" t="e">
        <f ca="1">+IF(AND(ISNUMBER(OFFSET('Water Data'!$E$5,0,10*ROW('Water Data'!E1))),BY7="Yes"),100-OFFSET('Water Data'!$E$5,0,10*ROW('Water Data'!E1)),IF(AND(ISNUMBER(OFFSET('Water Data'!$E$5,0,10*ROW('Water Data'!E1))),BY7="No",ISNUMBER(OFFSET('Water Data'!$E$5,0,10*ROW('Water Data'!E1)))),CONCATENATE("[",ROUND(100-OFFSET('Water Data'!$E$5,0,10*ROW('Water Data'!E1)),0),"]"),IF(AND(ISNUMBER(OFFSET('Water Data'!$E$5,0,10*ROW('Water Data'!E1))),BY7="",ISNUMBER(OFFSET('Water Data'!$E$5,0,10*ROW('Water Data'!E1)))),100-OFFSET('Water Data'!$E$5,0,10*ROW('Water Data'!E1)),NA())))</f>
        <v>#N/A</v>
      </c>
      <c r="K7" s="119" t="e">
        <f ca="1">+IF(AND(ISNUMBER(OFFSET('Water Data'!$E$7,0,10*ROW('Water Data'!E1))),BZ7="Yes"),OFFSET('Water Data'!$E$7,0,10*ROW('Water Data'!E1)),IF(AND(ISNUMBER(OFFSET('Water Data'!$E$7,0,10*ROW('Water Data'!E1))),BZ7="No",ISNUMBER(OFFSET('Water Data'!$E$7,0,10*ROW('Water Data'!E1)))),CONCATENATE("[",ROUND(OFFSET('Water Data'!$E$7,0,10*ROW('Water Data'!E1)),0),"]"),IF(AND(ISNUMBER(OFFSET('Water Data'!$E$7,0,10*ROW('Water Data'!E1))),BZ7="",ISNUMBER(OFFSET('Water Data'!$E$7,0,10*ROW('Water Data'!E1)))),OFFSET('Water Data'!$E$7,0,10*ROW('Water Data'!E1)),NA())))</f>
        <v>#N/A</v>
      </c>
      <c r="L7" s="119" t="e">
        <f ca="1">+IF(AND(ISNUMBER(OFFSET('Water Data'!$E$10,0,10*ROW('Water Data'!E1))),CA7="Yes"),OFFSET('Water Data'!$E$10,0,10*ROW('Water Data'!E1)),IF(AND(ISNUMBER(OFFSET('Water Data'!$E$10,0,10*ROW('Water Data'!E1))),CA7="No",ISNUMBER(OFFSET('Water Data'!$E$10,0,10*ROW('Water Data'!E1)))),CONCATENATE("[",ROUND(OFFSET('Water Data'!$E$10,0,10*ROW('Water Data'!E1)),0),"]"),IF(AND(ISNUMBER(OFFSET('Water Data'!$E$10,0,10*ROW('Water Data'!E1))),CA7="",ISNUMBER(OFFSET('Water Data'!$E$10,0,10*ROW('Water Data'!E1)))),OFFSET('Water Data'!$E$10,0,10*ROW('Water Data'!E1)),NA())))</f>
        <v>#N/A</v>
      </c>
      <c r="M7" s="119" t="e">
        <f ca="1">+IF(AND(ISNUMBER(OFFSET('Water Data'!$F$5,0,10*ROW('Water Data'!F1))),CB7="Yes"),100-OFFSET('Water Data'!$F$5,0,10*ROW('Water Data'!F1)),IF(AND(ISNUMBER(OFFSET('Water Data'!$F$5,0,10*ROW('Water Data'!F1))),CB7="No",ISNUMBER(OFFSET('Water Data'!$F$5,0,10*ROW('Water Data'!F1)))),CONCATENATE("[",ROUND(100-OFFSET('Water Data'!$F$5,0,10*ROW('Water Data'!F1)),0),"]"),IF(AND(ISNUMBER(OFFSET('Water Data'!$F$5,0,10*ROW('Water Data'!F1))),CB7="",ISNUMBER(OFFSET('Water Data'!$F$5,0,10*ROW('Water Data'!F1)))),100-OFFSET('Water Data'!$F$5,0,10*ROW('Water Data'!F1)),NA())))</f>
        <v>#N/A</v>
      </c>
      <c r="N7" s="119" t="e">
        <f ca="1">+IF(AND(ISNUMBER(OFFSET('Water Data'!$F$7,0,10*ROW('Water Data'!F1))),CC7="Yes"),OFFSET('Water Data'!$F$7,0,10*ROW('Water Data'!F1)),IF(AND(ISNUMBER(OFFSET('Water Data'!$F$7,0,10*ROW('Water Data'!F1))),CC7="No",ISNUMBER(OFFSET('Water Data'!$F$7,0,10*ROW('Water Data'!F1)))),CONCATENATE("[",ROUND(OFFSET('Water Data'!$F$7,0,10*ROW('Water Data'!F1)),0),"]"),IF(AND(ISNUMBER(OFFSET('Water Data'!$F$7,0,10*ROW('Water Data'!F1))),CC7="",ISNUMBER(OFFSET('Water Data'!$F$7,0,10*ROW('Water Data'!F1)))),OFFSET('Water Data'!$F$7,0,10*ROW('Water Data'!F1)),NA())))</f>
        <v>#N/A</v>
      </c>
      <c r="O7" s="119" t="e">
        <f ca="1">+IF(AND(ISNUMBER(OFFSET('Water Data'!$F$10,0,10*ROW('Water Data'!F1))),CD7="Yes"),OFFSET('Water Data'!$F$10,0,10*ROW('Water Data'!F1)),IF(AND(ISNUMBER(OFFSET('Water Data'!$F$10,0,10*ROW('Water Data'!F1))),CD7="No",ISNUMBER(OFFSET('Water Data'!$F$10,0,10*ROW('Water Data'!F1)))),CONCATENATE("[",ROUND(OFFSET('Water Data'!$F$10,0,10*ROW('Water Data'!F1)),0),"]"),IF(AND(ISNUMBER(OFFSET('Water Data'!$F$10,0,10*ROW('Water Data'!F1))),CD7="",ISNUMBER(OFFSET('Water Data'!$F$10,0,10*ROW('Water Data'!F1)))),OFFSET('Water Data'!$F$10,0,10*ROW('Water Data'!F1)),NA())))</f>
        <v>#N/A</v>
      </c>
      <c r="P7" s="119">
        <f ca="1">+IF(AND(ISNUMBER(OFFSET('Water Data'!$G$5,0,10*ROW('Water Data'!G1))),CE7="Yes"),100-OFFSET('Water Data'!$G$5,0,10*ROW('Water Data'!G1)),IF(AND(ISNUMBER(OFFSET('Water Data'!$G$5,0,10*ROW('Water Data'!G1))),CE7="No",ISNUMBER(OFFSET('Water Data'!$G$5,0,10*ROW('Water Data'!G1)))),CONCATENATE("[",ROUND(100-OFFSET('Water Data'!$G$5,0,10*ROW('Water Data'!G1)),0),"]"),IF(AND(ISNUMBER(OFFSET('Water Data'!$G$5,0,10*ROW('Water Data'!G1))),CE7="",ISNUMBER(OFFSET('Water Data'!$G$5,0,10*ROW('Water Data'!G1)))),100-OFFSET('Water Data'!$G$5,0,10*ROW('Water Data'!G1)),NA())))</f>
        <v>100</v>
      </c>
      <c r="Q7" s="119">
        <f ca="1">+IF(AND(ISNUMBER(OFFSET('Water Data'!$G$7,0,10*ROW('Water Data'!G1))),CF7="Yes"),OFFSET('Water Data'!$G$7,0,10*ROW('Water Data'!G1)),IF(AND(ISNUMBER(OFFSET('Water Data'!$G$7,0,10*ROW('Water Data'!G1))),CF7="No",ISNUMBER(OFFSET('Water Data'!$G$7,0,10*ROW('Water Data'!G1)))),CONCATENATE("[",ROUND(OFFSET('Water Data'!$G$7,0,10*ROW('Water Data'!G1)),0),"]"),IF(AND(ISNUMBER(OFFSET('Water Data'!$G$7,0,10*ROW('Water Data'!G1))),CF7="",ISNUMBER(OFFSET('Water Data'!$G$7,0,10*ROW('Water Data'!G1)))),OFFSET('Water Data'!$G$7,0,10*ROW('Water Data'!G1)),NA())))</f>
        <v>100</v>
      </c>
      <c r="R7" s="119">
        <f ca="1">+IF(AND(ISNUMBER(OFFSET('Water Data'!$G$10,0,10*ROW('Water Data'!G1))),CG7="Yes"),OFFSET('Water Data'!$G$10,0,10*ROW('Water Data'!G1)),IF(AND(ISNUMBER(OFFSET('Water Data'!$G$10,0,10*ROW('Water Data'!G1))),CG7="No",ISNUMBER(OFFSET('Water Data'!$G$10,0,10*ROW('Water Data'!G1)))),CONCATENATE("[",ROUND(OFFSET('Water Data'!$G$10,0,10*ROW('Water Data'!G1)),0),"]"),IF(AND(ISNUMBER(OFFSET('Water Data'!$G$10,0,10*ROW('Water Data'!G1))),CG7="",ISNUMBER(OFFSET('Water Data'!$G$10,0,10*ROW('Water Data'!G1)))),OFFSET('Water Data'!$G$10,0,10*ROW('Water Data'!G1)),NA())))</f>
        <v>100</v>
      </c>
      <c r="S7" s="119" t="e">
        <f ca="1">+IF(AND(ISNUMBER(OFFSET('Water Data'!$H$5,0,10*ROW('Water Data'!H1))),CH7="Yes"),100-OFFSET('Water Data'!$H$5,0,10*ROW('Water Data'!H1)),IF(AND(ISNUMBER(OFFSET('Water Data'!$H$5,0,10*ROW('Water Data'!H1))),CH7="No",ISNUMBER(OFFSET('Water Data'!$H$5,0,10*ROW('Water Data'!H1)))),CONCATENATE("[",ROUND(100-OFFSET('Water Data'!$H$5,0,10*ROW('Water Data'!H1)),0),"]"),IF(AND(ISNUMBER(OFFSET('Water Data'!$H$5,0,10*ROW('Water Data'!H1))),CH7="",ISNUMBER(OFFSET('Water Data'!$H$5,0,10*ROW('Water Data'!H1)))),100-OFFSET('Water Data'!$H$5,0,10*ROW('Water Data'!H1)),NA())))</f>
        <v>#N/A</v>
      </c>
      <c r="T7" s="119" t="e">
        <f ca="1">+IF(AND(ISNUMBER(OFFSET('Water Data'!$H$7,0,10*ROW('Water Data'!H1))),CI7="Yes"),OFFSET('Water Data'!$H$7,0,10*ROW('Water Data'!H1)),IF(AND(ISNUMBER(OFFSET('Water Data'!$H$7,0,10*ROW('Water Data'!H1))),CI7="No",ISNUMBER(OFFSET('Water Data'!$H$7,0,10*ROW('Water Data'!H1)))),CONCATENATE("[",ROUND(OFFSET('Water Data'!$H$7,0,10*ROW('Water Data'!H1)),0),"]"),IF(AND(ISNUMBER(OFFSET('Water Data'!$H$7,0,10*ROW('Water Data'!H1))),CI7="",ISNUMBER(OFFSET('Water Data'!$H$7,0,10*ROW('Water Data'!H1)))),OFFSET('Water Data'!$H$7,0,10*ROW('Water Data'!H1)),NA())))</f>
        <v>#N/A</v>
      </c>
      <c r="U7" s="119" t="e">
        <f ca="1">+IF(AND(ISNUMBER(OFFSET('Water Data'!$H$10,0,10*ROW('Water Data'!H1))),CJ7="Yes"),OFFSET('Water Data'!$H$10,0,10*ROW('Water Data'!H1)),IF(AND(ISNUMBER(OFFSET('Water Data'!$H$10,0,10*ROW('Water Data'!H1))),CJ7="No",ISNUMBER(OFFSET('Water Data'!$H$10,0,10*ROW('Water Data'!H1)))),CONCATENATE("[",ROUND(OFFSET('Water Data'!$H$10,0,10*ROW('Water Data'!H1)),0),"]"),IF(AND(ISNUMBER(OFFSET('Water Data'!$H$10,0,10*ROW('Water Data'!H1))),CJ7="",ISNUMBER(OFFSET('Water Data'!$H$10,0,10*ROW('Water Data'!H1)))),OFFSET('Water Data'!$H$10,0,10*ROW('Water Data'!H1)),NA())))</f>
        <v>#N/A</v>
      </c>
      <c r="V7" s="120">
        <f ca="1">+IF(AND(ISNUMBER(OFFSET('Sanitation Data'!$C$5,0,10*ROW('Sanitation Data'!C1))),CK7="Yes"),100-OFFSET('Sanitation Data'!$C$5,0,10*ROW('Sanitation Data'!C1)),IF(AND(ISNUMBER(OFFSET('Sanitation Data'!$C$5,0,10*ROW('Sanitation Data'!C1))),CK7="No",ISNUMBER(OFFSET('Sanitation Data'!$C$5,0,10*ROW('Sanitation Data'!C1)))),CONCATENATE("[",ROUND(100-OFFSET('Sanitation Data'!$C$5,0,10*ROW('Sanitation Data'!C1)),0),"]"),IF(AND(ISNUMBER(OFFSET('Sanitation Data'!$C$5,0,10*ROW('Sanitation Data'!C1))),CK7="",ISNUMBER(OFFSET('Sanitation Data'!$C$5,0,10*ROW('Sanitation Data'!C1)))),100-OFFSET('Sanitation Data'!$C$5,0,10*ROW('Sanitation Data'!C1)),NA())))</f>
        <v>100</v>
      </c>
      <c r="W7" s="120">
        <f ca="1">+IF(AND(ISNUMBER(OFFSET('Sanitation Data'!$C$7,0,10*ROW('Sanitation Data'!C1))),CL7="Yes"),OFFSET('Sanitation Data'!$C$7,0,10*ROW('Sanitation Data'!C1)),IF(AND(ISNUMBER(OFFSET('Sanitation Data'!$C$7,0,10*ROW('Sanitation Data'!C1))),CL7="No",ISNUMBER(OFFSET('Sanitation Data'!$C$7,0,10*ROW('Sanitation Data'!C1)))),CONCATENATE("[",ROUND(OFFSET('Sanitation Data'!$C$7,0,10*ROW('Sanitation Data'!C1)),0),"]"),IF(AND(ISNUMBER(OFFSET('Sanitation Data'!$C$7,0,10*ROW('Sanitation Data'!C1))),CL7="",ISNUMBER(OFFSET('Sanitation Data'!$C$7,0,10*ROW('Sanitation Data'!C1)))),OFFSET('Sanitation Data'!$C$7,0,10*ROW('Sanitation Data'!C1)),NA())))</f>
        <v>100</v>
      </c>
      <c r="X7" s="120" t="e">
        <f ca="1">+IF(AND(ISNUMBER(OFFSET('Sanitation Data'!$C$11,0,10*ROW('Sanitation Data'!C1))),CM7="Yes"),OFFSET('Sanitation Data'!$C$11,0,10*ROW('Sanitation Data'!C1)),IF(AND(ISNUMBER(OFFSET('Sanitation Data'!$C$11,0,10*ROW('Sanitation Data'!C1))),CM7="No",ISNUMBER(OFFSET('Sanitation Data'!$C$11,0,10*ROW('Sanitation Data'!C1)))),CONCATENATE("[",ROUND(OFFSET('Sanitation Data'!$C$11,0,10*ROW('Sanitation Data'!C1)),0),"]"),IF(AND(ISNUMBER(OFFSET('Sanitation Data'!$C$11,0,10*ROW('Sanitation Data'!C1))),CM7="",ISNUMBER(OFFSET('Sanitation Data'!$C$11,0,10*ROW('Sanitation Data'!C1)))),OFFSET('Sanitation Data'!$C$11,0,10*ROW('Sanitation Data'!C1)),NA())))</f>
        <v>#N/A</v>
      </c>
      <c r="Y7" s="120" t="e">
        <f ca="1">+IF(AND(ISNUMBER(OFFSET('Sanitation Data'!$C$12,0,10*ROW('Sanitation Data'!C1))),CN7="Yes"),OFFSET('Sanitation Data'!$C$12,0,10*ROW('Sanitation Data'!C1)),IF(AND(ISNUMBER(OFFSET('Sanitation Data'!$C$12,0,10*ROW('Sanitation Data'!C1))),CN7="No",ISNUMBER(OFFSET('Sanitation Data'!$C$12,0,10*ROW('Sanitation Data'!C1)))),CONCATENATE("[",ROUND(OFFSET('Sanitation Data'!$C$12,0,10*ROW('Sanitation Data'!C1)),0),"]"),IF(AND(ISNUMBER(OFFSET('Sanitation Data'!$C$12,0,10*ROW('Sanitation Data'!C1))),CN7="",ISNUMBER(OFFSET('Sanitation Data'!$C$12,0,10*ROW('Sanitation Data'!C1)))),OFFSET('Sanitation Data'!$C$12,0,10*ROW('Sanitation Data'!C1)),NA())))</f>
        <v>#N/A</v>
      </c>
      <c r="Z7" s="120">
        <f ca="1">+IF(AND(ISNUMBER(OFFSET('Sanitation Data'!$C$13,0,10*ROW('Sanitation Data'!C1))),CO7="Yes"),OFFSET('Sanitation Data'!$C$13,0,10*ROW('Sanitation Data'!C1)),IF(AND(ISNUMBER(OFFSET('Sanitation Data'!$C$13,0,10*ROW('Sanitation Data'!C1))),CO7="No",ISNUMBER(OFFSET('Sanitation Data'!$C$13,0,10*ROW('Sanitation Data'!C1)))),CONCATENATE("[",ROUND(OFFSET('Sanitation Data'!$C$13,0,10*ROW('Sanitation Data'!C1)),0),"]"),IF(AND(ISNUMBER(OFFSET('Sanitation Data'!$C$13,0,10*ROW('Sanitation Data'!C1))),CO7="",ISNUMBER(OFFSET('Sanitation Data'!$C$13,0,10*ROW('Sanitation Data'!C1)))),OFFSET('Sanitation Data'!$C$13,0,10*ROW('Sanitation Data'!C1)),NA())))</f>
        <v>100</v>
      </c>
      <c r="AA7" s="120" t="e">
        <f ca="1">+IF(AND(ISNUMBER(OFFSET('Sanitation Data'!$D$5,0,10*ROW('Sanitation Data'!D1))),CP7="Yes"),100-OFFSET('Sanitation Data'!$D$5,0,10*ROW('Sanitation Data'!D1)),IF(AND(ISNUMBER(OFFSET('Sanitation Data'!$D$5,0,10*ROW('Sanitation Data'!D1))),CP7="No",ISNUMBER(OFFSET('Sanitation Data'!$D$5,0,10*ROW('Sanitation Data'!D1)))),CONCATENATE("[",ROUND(100-OFFSET('Sanitation Data'!$D$5,0,10*ROW('Sanitation Data'!D1)),0),"]"),IF(AND(ISNUMBER(OFFSET('Sanitation Data'!$D$5,0,10*ROW('Sanitation Data'!D1))),CP7="",ISNUMBER(OFFSET('Sanitation Data'!$D$5,0,10*ROW('Sanitation Data'!D1)))),100-OFFSET('Sanitation Data'!$D$5,0,10*ROW('Sanitation Data'!D1)),NA())))</f>
        <v>#N/A</v>
      </c>
      <c r="AB7" s="120" t="e">
        <f ca="1">+IF(AND(ISNUMBER(OFFSET('Sanitation Data'!$D$7,0,10*ROW('Sanitation Data'!D1))),CQ7="Yes"),OFFSET('Sanitation Data'!$D$7,0,10*ROW('Sanitation Data'!G1)),IF(AND(ISNUMBER(OFFSET('Sanitation Data'!$D$7,0,10*ROW('Sanitation Data'!D1))),CQ7="No",ISNUMBER(OFFSET('Sanitation Data'!$D$7,0,10*ROW('Sanitation Data'!D1)))),CONCATENATE("[",ROUND(OFFSET('Sanitation Data'!$D$7,0,10*ROW('Sanitation Data'!D1)),0),"]"),IF(AND(ISNUMBER(OFFSET('Sanitation Data'!$D$7,0,10*ROW('Sanitation Data'!D1))),CQ7="",ISNUMBER(OFFSET('Sanitation Data'!$D$7,0,10*ROW('Sanitation Data'!D1)))),OFFSET('Sanitation Data'!$D$7,0,10*ROW('Sanitation Data'!D1)),NA())))</f>
        <v>#N/A</v>
      </c>
      <c r="AC7" s="120" t="e">
        <f ca="1">+IF(AND(ISNUMBER(OFFSET('Sanitation Data'!$D$11,0,10*ROW('Sanitation Data'!D1))),CR7="Yes"),OFFSET('Sanitation Data'!$D$11,0,10*ROW('Sanitation Data'!D1)),IF(AND(ISNUMBER(OFFSET('Sanitation Data'!$D$11,0,10*ROW('Sanitation Data'!D1))),CR7="No",ISNUMBER(OFFSET('Sanitation Data'!$D$11,0,10*ROW('Sanitation Data'!D1)))),CONCATENATE("[",ROUND(OFFSET('Sanitation Data'!$D$11,0,10*ROW('Sanitation Data'!D1)),0),"]"),IF(AND(ISNUMBER(OFFSET('Sanitation Data'!$D$11,0,10*ROW('Sanitation Data'!D1))),CR7="",ISNUMBER(OFFSET('Sanitation Data'!$D$11,0,10*ROW('Sanitation Data'!D1)))),OFFSET('Sanitation Data'!$D$11,0,10*ROW('Sanitation Data'!D1)),NA())))</f>
        <v>#N/A</v>
      </c>
      <c r="AD7" s="120" t="e">
        <f ca="1">+IF(AND(ISNUMBER(OFFSET('Sanitation Data'!$D$12,0,10*ROW('Sanitation Data'!D1))),CS7="Yes"),OFFSET('Sanitation Data'!$D$12,0,10*ROW('Sanitation Data'!D1)),IF(AND(ISNUMBER(OFFSET('Sanitation Data'!$D$12,0,10*ROW('Sanitation Data'!D1))),CS7="No",ISNUMBER(OFFSET('Sanitation Data'!$D$12,0,10*ROW('Sanitation Data'!D1)))),CONCATENATE("[",ROUND(OFFSET('Sanitation Data'!$D$12,0,10*ROW('Sanitation Data'!D1)),0),"]"),IF(AND(ISNUMBER(OFFSET('Sanitation Data'!$D$12,0,10*ROW('Sanitation Data'!D1))),CS7="",ISNUMBER(OFFSET('Sanitation Data'!$D$12,0,10*ROW('Sanitation Data'!D1)))),OFFSET('Sanitation Data'!$D$12,0,10*ROW('Sanitation Data'!D1)),NA())))</f>
        <v>#N/A</v>
      </c>
      <c r="AE7" s="120" t="e">
        <f ca="1">+IF(AND(ISNUMBER(OFFSET('Sanitation Data'!$D$13,0,10*ROW('Sanitation Data'!D1))),CT7="Yes"),OFFSET('Sanitation Data'!$D$13,0,10*ROW('Sanitation Data'!D1)),IF(AND(ISNUMBER(OFFSET('Sanitation Data'!$D$13,0,10*ROW('Sanitation Data'!D1))),CT7="No",ISNUMBER(OFFSET('Sanitation Data'!$D$13,0,10*ROW('Sanitation Data'!D1)))),CONCATENATE("[",ROUND(OFFSET('Sanitation Data'!$D$13,0,10*ROW('Sanitation Data'!D1)),0),"]"),IF(AND(ISNUMBER(OFFSET('Sanitation Data'!$D$13,0,10*ROW('Sanitation Data'!D1))),CT7="",ISNUMBER(OFFSET('Sanitation Data'!$D$13,0,10*ROW('Sanitation Data'!D1)))),OFFSET('Sanitation Data'!$D$13,0,10*ROW('Sanitation Data'!D1)),NA())))</f>
        <v>#N/A</v>
      </c>
      <c r="AF7" s="120" t="e">
        <f ca="1">+IF(AND(ISNUMBER(OFFSET('Sanitation Data'!$E$5,0,10*ROW('Sanitation Data'!E1))),CU7="Yes"),100-OFFSET('Sanitation Data'!$E$5,0,10*ROW('Sanitation Data'!E1)),IF(AND(ISNUMBER(OFFSET('Sanitation Data'!$E$5,0,10*ROW('Sanitation Data'!E1))),CU7="No",ISNUMBER(OFFSET('Sanitation Data'!$E$5,0,10*ROW('Sanitation Data'!E1)))),CONCATENATE("[",ROUND(100-OFFSET('Sanitation Data'!$E$5,0,10*ROW('Sanitation Data'!E1)),0),"]"),IF(AND(ISNUMBER(OFFSET('Sanitation Data'!$E$5,0,10*ROW('Sanitation Data'!E1))),CU7="",ISNUMBER(OFFSET('Sanitation Data'!$E$5,0,10*ROW('Sanitation Data'!E1)))),100-OFFSET('Sanitation Data'!$E$5,0,10*ROW('Sanitation Data'!E1)),NA())))</f>
        <v>#N/A</v>
      </c>
      <c r="AG7" s="120" t="e">
        <f ca="1">+IF(AND(ISNUMBER(OFFSET('Sanitation Data'!$E$7,0,10*ROW('Sanitation Data'!E1))),CV7="Yes"),OFFSET('Sanitation Data'!$E$7,0,10*ROW('Sanitation Data'!E1)),IF(AND(ISNUMBER(OFFSET('Sanitation Data'!$E$7,0,10*ROW('Sanitation Data'!E1))),CV7="No",ISNUMBER(OFFSET('Sanitation Data'!$E$7,0,10*ROW('Sanitation Data'!E1)))),CONCATENATE("[",ROUND(OFFSET('Sanitation Data'!$E$7,0,10*ROW('Sanitation Data'!E1)),0),"]"),IF(AND(ISNUMBER(OFFSET('Sanitation Data'!$E$7,0,10*ROW('Sanitation Data'!E1))),CV7="",ISNUMBER(OFFSET('Sanitation Data'!$E$7,0,10*ROW('Sanitation Data'!E1)))),OFFSET('Sanitation Data'!$E$7,0,10*ROW('Sanitation Data'!E1)),NA())))</f>
        <v>#N/A</v>
      </c>
      <c r="AH7" s="120" t="e">
        <f ca="1">+IF(AND(ISNUMBER(OFFSET('Sanitation Data'!$E$11,0,10*ROW('Sanitation Data'!E1))),CW7="Yes"),OFFSET('Sanitation Data'!$E$11,0,10*ROW('Sanitation Data'!E1)),IF(AND(ISNUMBER(OFFSET('Sanitation Data'!$E$11,0,10*ROW('Sanitation Data'!E1))),CW7="No",ISNUMBER(OFFSET('Sanitation Data'!$E$11,0,10*ROW('Sanitation Data'!E1)))),CONCATENATE("[",ROUND(OFFSET('Sanitation Data'!$E$11,0,10*ROW('Sanitation Data'!E1)),0),"]"),IF(AND(ISNUMBER(OFFSET('Sanitation Data'!$E$11,0,10*ROW('Sanitation Data'!E1))),CW7="",ISNUMBER(OFFSET('Sanitation Data'!$E$11,0,10*ROW('Sanitation Data'!E1)))),OFFSET('Sanitation Data'!$E$11,0,10*ROW('Sanitation Data'!E1)),NA())))</f>
        <v>#N/A</v>
      </c>
      <c r="AI7" s="120" t="e">
        <f ca="1">+IF(AND(ISNUMBER(OFFSET('Sanitation Data'!$E$12,0,10*ROW('Sanitation Data'!E1))),CX7="Yes"),OFFSET('Sanitation Data'!$E$12,0,10*ROW('Sanitation Data'!E1)),IF(AND(ISNUMBER(OFFSET('Sanitation Data'!$E$12,0,10*ROW('Sanitation Data'!E1))),CX7="No",ISNUMBER(OFFSET('Sanitation Data'!$E$12,0,10*ROW('Sanitation Data'!E1)))),CONCATENATE("[",ROUND(OFFSET('Sanitation Data'!$E$12,0,10*ROW('Sanitation Data'!E1)),0),"]"),IF(AND(ISNUMBER(OFFSET('Sanitation Data'!$E$12,0,10*ROW('Sanitation Data'!E1))),CX7="",ISNUMBER(OFFSET('Sanitation Data'!$E$12,0,10*ROW('Sanitation Data'!E1)))),OFFSET('Sanitation Data'!$E$12,0,10*ROW('Sanitation Data'!E1)),NA())))</f>
        <v>#N/A</v>
      </c>
      <c r="AJ7" s="120" t="e">
        <f ca="1">+IF(AND(ISNUMBER(OFFSET('Sanitation Data'!$E$13,0,10*ROW('Sanitation Data'!E1))),CY7="Yes"),OFFSET('Sanitation Data'!$E$13,0,10*ROW('Sanitation Data'!E1)),IF(AND(ISNUMBER(OFFSET('Sanitation Data'!$E$13,0,10*ROW('Sanitation Data'!E1))),CY7="No",ISNUMBER(OFFSET('Sanitation Data'!$E$13,0,10*ROW('Sanitation Data'!E1)))),CONCATENATE("[",ROUND(OFFSET('Sanitation Data'!$E$13,0,10*ROW('Sanitation Data'!E1)),0),"]"),IF(AND(ISNUMBER(OFFSET('Sanitation Data'!$E$13,0,10*ROW('Sanitation Data'!E1))),CY7="",ISNUMBER(OFFSET('Sanitation Data'!$E$13,0,10*ROW('Sanitation Data'!E1)))),OFFSET('Sanitation Data'!$E$13,0,10*ROW('Sanitation Data'!E1)),NA())))</f>
        <v>#N/A</v>
      </c>
      <c r="AK7" s="120" t="e">
        <f ca="1">+IF(AND(ISNUMBER(OFFSET('Sanitation Data'!$F$5,0,10*ROW('Sanitation Data'!F1))),CZ7="Yes"),100-OFFSET('Sanitation Data'!$F$5,0,10*ROW('Sanitation Data'!F1)),IF(AND(ISNUMBER(OFFSET('Sanitation Data'!$F$5,0,10*ROW('Sanitation Data'!F1))),CZ7="No",ISNUMBER(OFFSET('Sanitation Data'!$F$5,0,10*ROW('Sanitation Data'!F1)))),CONCATENATE("[",ROUND(100-OFFSET('Sanitation Data'!$F$5,0,10*ROW('Sanitation Data'!F1)),0),"]"),IF(AND(ISNUMBER(OFFSET('Sanitation Data'!$F$5,0,10*ROW('Sanitation Data'!F1))),CZ7="",ISNUMBER(OFFSET('Sanitation Data'!$F$5,0,10*ROW('Sanitation Data'!F1)))),100-OFFSET('Sanitation Data'!$F$5,0,10*ROW('Sanitation Data'!F1)),NA())))</f>
        <v>#N/A</v>
      </c>
      <c r="AL7" s="120" t="e">
        <f ca="1">+IF(AND(ISNUMBER(OFFSET('Sanitation Data'!$F$7,0,10*ROW('Sanitation Data'!F1))),DA7="Yes"),OFFSET('Sanitation Data'!$F$7,0,10*ROW('Sanitation Data'!F1)),IF(AND(ISNUMBER(OFFSET('Sanitation Data'!$F$7,0,10*ROW('Sanitation Data'!F1))),DA7="No",ISNUMBER(OFFSET('Sanitation Data'!$F$7,0,10*ROW('Sanitation Data'!F1)))),CONCATENATE("[",ROUND(OFFSET('Sanitation Data'!$F$7,0,10*ROW('Sanitation Data'!F1)),0),"]"),IF(AND(ISNUMBER(OFFSET('Sanitation Data'!$F$7,0,10*ROW('Sanitation Data'!F1))),DA7="",ISNUMBER(OFFSET('Sanitation Data'!$F$7,0,10*ROW('Sanitation Data'!F1)))),OFFSET('Sanitation Data'!$F$7,0,10*ROW('Sanitation Data'!F1)),NA())))</f>
        <v>#N/A</v>
      </c>
      <c r="AM7" s="120" t="e">
        <f ca="1">+IF(AND(ISNUMBER(OFFSET('Sanitation Data'!$F$11,0,10*ROW('Sanitation Data'!F1))),DB7="Yes"),OFFSET('Sanitation Data'!$F$11,0,10*ROW('Sanitation Data'!F1)),IF(AND(ISNUMBER(OFFSET('Sanitation Data'!$F$11,0,10*ROW('Sanitation Data'!F1))),DB7="No",ISNUMBER(OFFSET('Sanitation Data'!$F$11,0,10*ROW('Sanitation Data'!F1)))),CONCATENATE("[",ROUND(OFFSET('Sanitation Data'!$F$11,0,10*ROW('Sanitation Data'!F1)),0),"]"),IF(AND(ISNUMBER(OFFSET('Sanitation Data'!$F$11,0,10*ROW('Sanitation Data'!F1))),DB7="",ISNUMBER(OFFSET('Sanitation Data'!$F$11,0,10*ROW('Sanitation Data'!F1)))),OFFSET('Sanitation Data'!$F$11,0,10*ROW('Sanitation Data'!F1)),NA())))</f>
        <v>#N/A</v>
      </c>
      <c r="AN7" s="120" t="e">
        <f ca="1">+IF(AND(ISNUMBER(OFFSET('Sanitation Data'!$F$12,0,10*ROW('Sanitation Data'!F1))),DC7="Yes"),OFFSET('Sanitation Data'!$F$12,0,10*ROW('Sanitation Data'!F1)),IF(AND(ISNUMBER(OFFSET('Sanitation Data'!$F$12,0,10*ROW('Sanitation Data'!F1))),DC7="No",ISNUMBER(OFFSET('Sanitation Data'!$F$12,0,10*ROW('Sanitation Data'!F1)))),CONCATENATE("[",ROUND(OFFSET('Sanitation Data'!$F$12,0,10*ROW('Sanitation Data'!F1)),0),"]"),IF(AND(ISNUMBER(OFFSET('Sanitation Data'!$F$12,0,10*ROW('Sanitation Data'!F1))),DC7="",ISNUMBER(OFFSET('Sanitation Data'!$F$12,0,10*ROW('Sanitation Data'!F1)))),OFFSET('Sanitation Data'!$F$12,0,10*ROW('Sanitation Data'!F1)),NA())))</f>
        <v>#N/A</v>
      </c>
      <c r="AO7" s="120" t="e">
        <f ca="1">+IF(AND(ISNUMBER(OFFSET('Sanitation Data'!$F$13,0,10*ROW('Sanitation Data'!F1))),DD7="Yes"),OFFSET('Sanitation Data'!$F$13,0,10*ROW('Sanitation Data'!F1)),IF(AND(ISNUMBER(OFFSET('Sanitation Data'!$F$13,0,10*ROW('Sanitation Data'!F1))),DD7="No",ISNUMBER(OFFSET('Sanitation Data'!$F$13,0,10*ROW('Sanitation Data'!F1)))),CONCATENATE("[",ROUND(OFFSET('Sanitation Data'!$F$13,0,10*ROW('Sanitation Data'!F1)),0),"]"),IF(AND(ISNUMBER(OFFSET('Sanitation Data'!$F$13,0,10*ROW('Sanitation Data'!F1))),DD7="",ISNUMBER(OFFSET('Sanitation Data'!$F$13,0,10*ROW('Sanitation Data'!F1)))),OFFSET('Sanitation Data'!$F$13,0,10*ROW('Sanitation Data'!F1)),NA())))</f>
        <v>#N/A</v>
      </c>
      <c r="AP7" s="120">
        <f ca="1">+IF(AND(ISNUMBER(OFFSET('Sanitation Data'!$G$5,0,10*ROW('Sanitation Data'!G1))),DE7="Yes"),100-OFFSET('Sanitation Data'!$G$5,0,10*ROW('Sanitation Data'!G1)),IF(AND(ISNUMBER(OFFSET('Sanitation Data'!$G$5,0,10*ROW('Sanitation Data'!G1))),DE7="No",ISNUMBER(OFFSET('Sanitation Data'!$G$5,0,10*ROW('Sanitation Data'!G1)))),CONCATENATE("[",ROUND(100-OFFSET('Sanitation Data'!$G$5,0,10*ROW('Sanitation Data'!G1)),0),"]"),IF(AND(ISNUMBER(OFFSET('Sanitation Data'!$G$5,0,10*ROW('Sanitation Data'!G1))),DE7="",ISNUMBER(OFFSET('Sanitation Data'!$G$5,0,10*ROW('Sanitation Data'!G1)))),100-OFFSET('Sanitation Data'!$G$5,0,10*ROW('Sanitation Data'!G1)),NA())))</f>
        <v>100</v>
      </c>
      <c r="AQ7" s="120">
        <f ca="1">+IF(AND(ISNUMBER(OFFSET('Sanitation Data'!$G$7,0,10*ROW('Sanitation Data'!G1))),DF7="Yes"),OFFSET('Sanitation Data'!$G$7,0,10*ROW('Sanitation Data'!G1)),IF(AND(ISNUMBER(OFFSET('Sanitation Data'!$G$7,0,10*ROW('Sanitation Data'!G1))),DF7="No",ISNUMBER(OFFSET('Sanitation Data'!$G$7,0,10*ROW('Sanitation Data'!G1)))),CONCATENATE("[",ROUND(OFFSET('Sanitation Data'!$G$7,0,10*ROW('Sanitation Data'!G1)),0),"]"),IF(AND(ISNUMBER(OFFSET('Sanitation Data'!$G$7,0,10*ROW('Sanitation Data'!G1))),DF7="",ISNUMBER(OFFSET('Sanitation Data'!$G$7,0,10*ROW('Sanitation Data'!G1)))),OFFSET('Sanitation Data'!$G$7,0,10*ROW('Sanitation Data'!G1)),NA())))</f>
        <v>100</v>
      </c>
      <c r="AR7" s="120" t="e">
        <f ca="1">+IF(AND(ISNUMBER(OFFSET('Sanitation Data'!$G$11,0,10*ROW('Sanitation Data'!G1))),DG7="Yes"),OFFSET('Sanitation Data'!$G$11,0,10*ROW('Sanitation Data'!G1)),IF(AND(ISNUMBER(OFFSET('Sanitation Data'!$G$11,0,10*ROW('Sanitation Data'!G1))),DG7="No",ISNUMBER(OFFSET('Sanitation Data'!$G$11,0,10*ROW('Sanitation Data'!G1)))),CONCATENATE("[",ROUND(OFFSET('Sanitation Data'!$G$11,0,10*ROW('Sanitation Data'!G1)),0),"]"),IF(AND(ISNUMBER(OFFSET('Sanitation Data'!$G$11,0,10*ROW('Sanitation Data'!G1))),DG7="",ISNUMBER(OFFSET('Sanitation Data'!$G$11,0,10*ROW('Sanitation Data'!G1)))),OFFSET('Sanitation Data'!$G$11,0,10*ROW('Sanitation Data'!G1)),NA())))</f>
        <v>#N/A</v>
      </c>
      <c r="AS7" s="120" t="e">
        <f ca="1">+IF(AND(ISNUMBER(OFFSET('Sanitation Data'!$G$12,0,10*ROW('Sanitation Data'!G1))),DH7="Yes"),OFFSET('Sanitation Data'!$G$12,0,10*ROW('Sanitation Data'!G1)),IF(AND(ISNUMBER(OFFSET('Sanitation Data'!$G$12,0,10*ROW('Sanitation Data'!G1))),DH7="No",ISNUMBER(OFFSET('Sanitation Data'!$G$12,0,10*ROW('Sanitation Data'!G1)))),CONCATENATE("[",ROUND(OFFSET('Sanitation Data'!$G$12,0,10*ROW('Sanitation Data'!G1)),0),"]"),IF(AND(ISNUMBER(OFFSET('Sanitation Data'!$G$12,0,10*ROW('Sanitation Data'!G1))),DH7="",ISNUMBER(OFFSET('Sanitation Data'!$G$12,0,10*ROW('Sanitation Data'!G1)))),OFFSET('Sanitation Data'!$G$12,0,10*ROW('Sanitation Data'!G1)),NA())))</f>
        <v>#N/A</v>
      </c>
      <c r="AT7" s="120">
        <f ca="1">+IF(AND(ISNUMBER(OFFSET('Sanitation Data'!$G$13,0,10*ROW('Sanitation Data'!G1))),DI7="Yes"),OFFSET('Sanitation Data'!$G$13,0,10*ROW('Sanitation Data'!G1)),IF(AND(ISNUMBER(OFFSET('Sanitation Data'!$G$13,0,10*ROW('Sanitation Data'!G1))),DI7="No",ISNUMBER(OFFSET('Sanitation Data'!$G$13,0,10*ROW('Sanitation Data'!G1)))),CONCATENATE("[",ROUND(OFFSET('Sanitation Data'!$G$13,0,10*ROW('Sanitation Data'!G1)),0),"]"),IF(AND(ISNUMBER(OFFSET('Sanitation Data'!$G$13,0,10*ROW('Sanitation Data'!G1))),DI7="",ISNUMBER(OFFSET('Sanitation Data'!$G$13,0,10*ROW('Sanitation Data'!G1)))),OFFSET('Sanitation Data'!$G$13,0,10*ROW('Sanitation Data'!G1)),NA())))</f>
        <v>100</v>
      </c>
      <c r="AU7" s="120" t="e">
        <f ca="1">+IF(AND(ISNUMBER(OFFSET('Sanitation Data'!$H$5,0,10*ROW('Sanitation Data'!H1))),DJ7="Yes"),100-OFFSET('Sanitation Data'!$H$5,0,10*ROW('Sanitation Data'!H1)),IF(AND(ISNUMBER(OFFSET('Sanitation Data'!$H$5,0,10*ROW('Sanitation Data'!H1))),DJ7="No",ISNUMBER(OFFSET('Sanitation Data'!$H$5,0,10*ROW('Sanitation Data'!H1)))),CONCATENATE("[",ROUND(100-OFFSET('Sanitation Data'!$H$5,0,10*ROW('Sanitation Data'!H1)),0),"]"),IF(AND(ISNUMBER(OFFSET('Sanitation Data'!$H$5,0,10*ROW('Sanitation Data'!H1))),DJ7="",ISNUMBER(OFFSET('Sanitation Data'!$H$5,0,10*ROW('Sanitation Data'!H1)))),100-OFFSET('Sanitation Data'!$H$5,0,10*ROW('Sanitation Data'!H1)),NA())))</f>
        <v>#N/A</v>
      </c>
      <c r="AV7" s="120" t="e">
        <f ca="1">+IF(AND(ISNUMBER(OFFSET('Sanitation Data'!$H$7,0,10*ROW('Sanitation Data'!H1))),DK7="Yes"),OFFSET('Sanitation Data'!$H$7,0,10*ROW('Sanitation Data'!H1)),IF(AND(ISNUMBER(OFFSET('Sanitation Data'!$H$7,0,10*ROW('Sanitation Data'!H1))),DK7="No",ISNUMBER(OFFSET('Sanitation Data'!$H$7,0,10*ROW('Sanitation Data'!H1)))),CONCATENATE("[",ROUND(OFFSET('Sanitation Data'!$H$7,0,10*ROW('Sanitation Data'!H1)),0),"]"),IF(AND(ISNUMBER(OFFSET('Sanitation Data'!$H$7,0,10*ROW('Sanitation Data'!H1))),DK7="",ISNUMBER(OFFSET('Sanitation Data'!$H$7,0,10*ROW('Sanitation Data'!H1)))),OFFSET('Sanitation Data'!$H$7,0,10*ROW('Sanitation Data'!H1)),NA())))</f>
        <v>#N/A</v>
      </c>
      <c r="AW7" s="120" t="e">
        <f ca="1">+IF(AND(ISNUMBER(OFFSET('Sanitation Data'!$H$11,0,10*ROW('Sanitation Data'!H1))),DL7="Yes"),OFFSET('Sanitation Data'!$H$11,0,10*ROW('Sanitation Data'!H1)),IF(AND(ISNUMBER(OFFSET('Sanitation Data'!$H$11,0,10*ROW('Sanitation Data'!H1))),DL7="No",ISNUMBER(OFFSET('Sanitation Data'!$H$11,0,10*ROW('Sanitation Data'!H1)))),CONCATENATE("[",ROUND(OFFSET('Sanitation Data'!$H$11,0,10*ROW('Sanitation Data'!H1)),0),"]"),IF(AND(ISNUMBER(OFFSET('Sanitation Data'!$H$11,0,10*ROW('Sanitation Data'!H1))),DL7="",ISNUMBER(OFFSET('Sanitation Data'!$H$11,0,10*ROW('Sanitation Data'!H1)))),OFFSET('Sanitation Data'!$H$11,0,10*ROW('Sanitation Data'!H1)),NA())))</f>
        <v>#N/A</v>
      </c>
      <c r="AX7" s="120" t="e">
        <f ca="1">+IF(AND(ISNUMBER(OFFSET('Sanitation Data'!$H$12,0,10*ROW('Sanitation Data'!H1))),DM7="Yes"),OFFSET('Sanitation Data'!$H$12,0,10*ROW('Sanitation Data'!H1)),IF(AND(ISNUMBER(OFFSET('Sanitation Data'!$H$12,0,10*ROW('Sanitation Data'!H1))),DM7="No",ISNUMBER(OFFSET('Sanitation Data'!$H$12,0,10*ROW('Sanitation Data'!H1)))),CONCATENATE("[",ROUND(OFFSET('Sanitation Data'!$H$12,0,10*ROW('Sanitation Data'!H1)),0),"]"),IF(AND(ISNUMBER(OFFSET('Sanitation Data'!$H$12,0,10*ROW('Sanitation Data'!H1))),DM7="",ISNUMBER(OFFSET('Sanitation Data'!$H$12,0,10*ROW('Sanitation Data'!H1)))),OFFSET('Sanitation Data'!$H$12,0,10*ROW('Sanitation Data'!H1)),NA())))</f>
        <v>#N/A</v>
      </c>
      <c r="AY7" s="120" t="e">
        <f ca="1">+IF(AND(ISNUMBER(OFFSET('Sanitation Data'!$H$13,0,10*ROW('Sanitation Data'!H1))),DN7="Yes"),OFFSET('Sanitation Data'!$H$13,0,10*ROW('Sanitation Data'!H1)),IF(AND(ISNUMBER(OFFSET('Sanitation Data'!$H$13,0,10*ROW('Sanitation Data'!H1))),DN7="No",ISNUMBER(OFFSET('Sanitation Data'!$H$13,0,10*ROW('Sanitation Data'!H1)))),CONCATENATE("[",ROUND(OFFSET('Sanitation Data'!$H$13,0,10*ROW('Sanitation Data'!H1)),0),"]"),IF(AND(ISNUMBER(OFFSET('Sanitation Data'!$H$13,0,10*ROW('Sanitation Data'!H1))),DN7="",ISNUMBER(OFFSET('Sanitation Data'!$H$13,0,10*ROW('Sanitation Data'!H1)))),OFFSET('Sanitation Data'!$H$13,0,10*ROW('Sanitation Data'!H1)),NA())))</f>
        <v>#N/A</v>
      </c>
      <c r="AZ7" s="121">
        <f ca="1">+IF(AND(ISNUMBER(OFFSET('Hygiene Data'!$C$6,0,10*ROW('Hygiene Data'!C1))),DO7="Yes"),OFFSET('Hygiene Data'!$C$6,0,10*ROW('Hygiene Data'!C1)),IF(AND(ISNUMBER(OFFSET('Hygiene Data'!$C$6,0,10*ROW('Hygiene Data'!C1))),DO7="No",ISNUMBER(OFFSET('Hygiene Data'!$C$6,0,10*ROW('Hygiene Data'!C1)))),CONCATENATE("[",ROUND(OFFSET('Hygiene Data'!$C$6,0,10*ROW('Hygiene Data'!C1)),0),"]"),IF(AND(ISNUMBER(OFFSET('Hygiene Data'!$C$6,0,10*ROW('Hygiene Data'!C1))),DO7="",ISNUMBER(OFFSET('Hygiene Data'!$C$6,0,10*ROW('Hygiene Data'!C1)))),OFFSET('Hygiene Data'!$C$6,0,10*ROW('Hygiene Data'!C1)),NA())))</f>
        <v>100</v>
      </c>
      <c r="BA7" s="121">
        <f ca="1">+IF(AND(ISNUMBER(OFFSET('Hygiene Data'!$C$8,0,10*ROW('Hygiene Data'!C1))),DP7="Yes"),OFFSET('Hygiene Data'!$C$8,0,10*ROW('Hygiene Data'!C1)),IF(AND(ISNUMBER(OFFSET('Hygiene Data'!$C$8,0,10*ROW('Hygiene Data'!C1))),DP7="No",ISNUMBER(OFFSET('Hygiene Data'!$C$8,0,10*ROW('Hygiene Data'!C1)))),CONCATENATE("[",ROUND(OFFSET('Hygiene Data'!$C$8,0,10*ROW('Hygiene Data'!C1)),0),"]"),IF(AND(ISNUMBER(OFFSET('Hygiene Data'!$C$8,0,10*ROW('Hygiene Data'!C1))),DP7="",ISNUMBER(OFFSET('Hygiene Data'!$C$8,0,10*ROW('Hygiene Data'!C1)))),OFFSET('Hygiene Data'!$C$8,0,10*ROW('Hygiene Data'!C1)),NA())))</f>
        <v>100</v>
      </c>
      <c r="BB7" s="121">
        <f ca="1">+IF(AND(ISNUMBER(OFFSET('Hygiene Data'!$C$10,0,10*ROW('Hygiene Data'!C1))),DQ7="Yes"),OFFSET('Hygiene Data'!$C$10,0,10*ROW('Hygiene Data'!C1)),IF(AND(ISNUMBER(OFFSET('Hygiene Data'!$C$10,0,10*ROW('Hygiene Data'!C1))),DQ7="No",ISNUMBER(OFFSET('Hygiene Data'!$C$10,0,10*ROW('Hygiene Data'!C1)))),CONCATENATE("[",ROUND(OFFSET('Hygiene Data'!$C$10,0,10*ROW('Hygiene Data'!C1)),0),"]"),IF(AND(ISNUMBER(OFFSET('Hygiene Data'!$C$10,0,10*ROW('Hygiene Data'!C1))),DQ7="",ISNUMBER(OFFSET('Hygiene Data'!$C$10,0,10*ROW('Hygiene Data'!C1)))),OFFSET('Hygiene Data'!$C$10,0,10*ROW('Hygiene Data'!C1)),NA())))</f>
        <v>100</v>
      </c>
      <c r="BC7" s="121" t="e">
        <f ca="1">+IF(AND(ISNUMBER(OFFSET('Hygiene Data'!$D$6,0,10*ROW('Hygiene Data'!D1))),DR7="Yes"),OFFSET('Hygiene Data'!$D$6,0,10*ROW('Hygiene Data'!D1)),IF(AND(ISNUMBER(OFFSET('Hygiene Data'!$D$6,0,10*ROW('Hygiene Data'!D1))),DR7="No",ISNUMBER(OFFSET('Hygiene Data'!$D$6,0,10*ROW('Hygiene Data'!D1)))),CONCATENATE("[",ROUND(OFFSET('Hygiene Data'!$D$6,0,10*ROW('Hygiene Data'!D1)),0),"]"),IF(AND(ISNUMBER(OFFSET('Hygiene Data'!$D$6,0,10*ROW('Hygiene Data'!D1))),DR7="",ISNUMBER(OFFSET('Hygiene Data'!$D$6,0,10*ROW('Hygiene Data'!D1)))),OFFSET('Hygiene Data'!$D$6,0,10*ROW('Hygiene Data'!D1)),NA())))</f>
        <v>#N/A</v>
      </c>
      <c r="BD7" s="121" t="e">
        <f ca="1">+IF(AND(ISNUMBER(OFFSET('Hygiene Data'!$D$8,0,10*ROW('Hygiene Data'!D1))),DS7="Yes"),OFFSET('Hygiene Data'!$D$8,0,10*ROW('Hygiene Data'!D1)),IF(AND(ISNUMBER(OFFSET('Hygiene Data'!$D$8,0,10*ROW('Hygiene Data'!D1))),DS7="No",ISNUMBER(OFFSET('Hygiene Data'!$D$8,0,10*ROW('Hygiene Data'!D1)))),CONCATENATE("[",ROUND(OFFSET('Hygiene Data'!$D$8,0,10*ROW('Hygiene Data'!D1)),0),"]"),IF(AND(ISNUMBER(OFFSET('Hygiene Data'!$D$8,0,10*ROW('Hygiene Data'!D1))),DS7="",ISNUMBER(OFFSET('Hygiene Data'!$D$8,0,10*ROW('Hygiene Data'!D1)))),OFFSET('Hygiene Data'!$D$8,0,10*ROW('Hygiene Data'!D1)),NA())))</f>
        <v>#N/A</v>
      </c>
      <c r="BE7" s="121" t="e">
        <f ca="1">+IF(AND(ISNUMBER(OFFSET('Hygiene Data'!$D$10,0,10*ROW('Hygiene Data'!D1))),DT7="Yes"),OFFSET('Hygiene Data'!$D$10,0,10*ROW('Hygiene Data'!D1)),IF(AND(ISNUMBER(OFFSET('Hygiene Data'!$D$10,0,10*ROW('Hygiene Data'!D1))),DT7="No",ISNUMBER(OFFSET('Hygiene Data'!$D$10,0,10*ROW('Hygiene Data'!D1)))),CONCATENATE("[",ROUND(OFFSET('Hygiene Data'!$D$10,0,10*ROW('Hygiene Data'!D1)),0),"]"),IF(AND(ISNUMBER(OFFSET('Hygiene Data'!$D$10,0,10*ROW('Hygiene Data'!D1))),DT7="",ISNUMBER(OFFSET('Hygiene Data'!$D$10,0,10*ROW('Hygiene Data'!D1)))),OFFSET('Hygiene Data'!$D$10,0,10*ROW('Hygiene Data'!D1)),NA())))</f>
        <v>#N/A</v>
      </c>
      <c r="BF7" s="121" t="e">
        <f ca="1">+IF(AND(ISNUMBER(OFFSET('Hygiene Data'!$E$6,0,10*ROW('Hygiene Data'!E1))),DU7="Yes"),OFFSET('Hygiene Data'!$E$6,0,10*ROW('Hygiene Data'!E1)),IF(AND(ISNUMBER(OFFSET('Hygiene Data'!$E$6,0,10*ROW('Hygiene Data'!E1))),DU7="No",ISNUMBER(OFFSET('Hygiene Data'!$E$6,0,10*ROW('Hygiene Data'!E1)))),CONCATENATE("[",ROUND(OFFSET('Hygiene Data'!$E$6,0,10*ROW('Hygiene Data'!E1)),0),"]"),IF(AND(ISNUMBER(OFFSET('Hygiene Data'!$E$6,0,10*ROW('Hygiene Data'!E1))),DU7="",ISNUMBER(OFFSET('Hygiene Data'!$E$6,0,10*ROW('Hygiene Data'!E1)))),OFFSET('Hygiene Data'!$E$6,0,10*ROW('Hygiene Data'!E1)),NA())))</f>
        <v>#N/A</v>
      </c>
      <c r="BG7" s="121" t="e">
        <f ca="1">+IF(AND(ISNUMBER(OFFSET('Hygiene Data'!$E$8,0,10*ROW('Hygiene Data'!E1))),DV7="Yes"),OFFSET('Hygiene Data'!$E$8,0,10*ROW('Hygiene Data'!E1)),IF(AND(ISNUMBER(OFFSET('Hygiene Data'!$E$8,0,10*ROW('Hygiene Data'!E1))),DV7="No",ISNUMBER(OFFSET('Hygiene Data'!$E$8,0,10*ROW('Hygiene Data'!E1)))),CONCATENATE("[",ROUND(OFFSET('Hygiene Data'!$E$8,0,10*ROW('Hygiene Data'!E1)),0),"]"),IF(AND(ISNUMBER(OFFSET('Hygiene Data'!$E$8,0,10*ROW('Hygiene Data'!E1))),DV7="",ISNUMBER(OFFSET('Hygiene Data'!$E$8,0,10*ROW('Hygiene Data'!E1)))),OFFSET('Hygiene Data'!$E$8,0,10*ROW('Hygiene Data'!E1)),NA())))</f>
        <v>#N/A</v>
      </c>
      <c r="BH7" s="121" t="e">
        <f ca="1">+IF(AND(ISNUMBER(OFFSET('Hygiene Data'!$E$10,0,10*ROW('Hygiene Data'!E1))),DW7="Yes"),OFFSET('Hygiene Data'!$E$10,0,10*ROW('Hygiene Data'!E1)),IF(AND(ISNUMBER(OFFSET('Hygiene Data'!$E$10,0,10*ROW('Hygiene Data'!E1))),DW7="No",ISNUMBER(OFFSET('Hygiene Data'!$E$10,0,10*ROW('Hygiene Data'!E1)))),CONCATENATE("[",ROUND(OFFSET('Hygiene Data'!$E$10,0,10*ROW('Hygiene Data'!E1)),0),"]"),IF(AND(ISNUMBER(OFFSET('Hygiene Data'!$E$10,0,10*ROW('Hygiene Data'!E1))),DW7="",ISNUMBER(OFFSET('Hygiene Data'!$E$10,0,10*ROW('Hygiene Data'!E1)))),OFFSET('Hygiene Data'!$E$10,0,10*ROW('Hygiene Data'!E1)),NA())))</f>
        <v>#N/A</v>
      </c>
      <c r="BI7" s="121" t="e">
        <f ca="1">+IF(AND(ISNUMBER(OFFSET('Hygiene Data'!$F$6,0,10*ROW('Hygiene Data'!F1))),DX7="Yes"),OFFSET('Hygiene Data'!$F$6,0,10*ROW('Hygiene Data'!F1)),IF(AND(ISNUMBER(OFFSET('Hygiene Data'!$F$6,0,10*ROW('Hygiene Data'!F1))),DX7="No",ISNUMBER(OFFSET('Hygiene Data'!$F$6,0,10*ROW('Hygiene Data'!F1)))),CONCATENATE("[",ROUND(OFFSET('Hygiene Data'!$F$6,0,10*ROW('Hygiene Data'!F1)),0),"]"),IF(AND(ISNUMBER(OFFSET('Hygiene Data'!$F$6,0,10*ROW('Hygiene Data'!F1))),DX7="",ISNUMBER(OFFSET('Hygiene Data'!$F$6,0,10*ROW('Hygiene Data'!F1)))),OFFSET('Hygiene Data'!$F$6,0,10*ROW('Hygiene Data'!F1)),NA())))</f>
        <v>#N/A</v>
      </c>
      <c r="BJ7" s="121" t="e">
        <f ca="1">+IF(AND(ISNUMBER(OFFSET('Hygiene Data'!$F$8,0,10*ROW('Hygiene Data'!F1))),DY7="Yes"),OFFSET('Hygiene Data'!$F$8,0,10*ROW('Hygiene Data'!F1)),IF(AND(ISNUMBER(OFFSET('Hygiene Data'!$F$8,0,10*ROW('Hygiene Data'!F1))),DY7="No",ISNUMBER(OFFSET('Hygiene Data'!$F$8,0,10*ROW('Hygiene Data'!F1)))),CONCATENATE("[",ROUND(OFFSET('Hygiene Data'!$F$8,0,10*ROW('Hygiene Data'!F1)),0),"]"),IF(AND(ISNUMBER(OFFSET('Hygiene Data'!$F$8,0,10*ROW('Hygiene Data'!F1))),DY7="",ISNUMBER(OFFSET('Hygiene Data'!$F$8,0,10*ROW('Hygiene Data'!F1)))),OFFSET('Hygiene Data'!$F$8,0,10*ROW('Hygiene Data'!F1)),NA())))</f>
        <v>#N/A</v>
      </c>
      <c r="BK7" s="121" t="e">
        <f ca="1">+IF(AND(ISNUMBER(OFFSET('Hygiene Data'!$F$10,0,10*ROW('Hygiene Data'!F1))),DZ7="Yes"),OFFSET('Hygiene Data'!$F$10,0,10*ROW('Hygiene Data'!F1)),IF(AND(ISNUMBER(OFFSET('Hygiene Data'!$F$10,0,10*ROW('Hygiene Data'!F1))),DZ7="No",ISNUMBER(OFFSET('Hygiene Data'!$F$10,0,10*ROW('Hygiene Data'!F1)))),CONCATENATE("[",ROUND(OFFSET('Hygiene Data'!$F$10,0,10*ROW('Hygiene Data'!F1)),0),"]"),IF(AND(ISNUMBER(OFFSET('Hygiene Data'!$F$10,0,10*ROW('Hygiene Data'!F1))),DZ7="",ISNUMBER(OFFSET('Hygiene Data'!$F$10,0,10*ROW('Hygiene Data'!F1)))),OFFSET('Hygiene Data'!$F$10,0,10*ROW('Hygiene Data'!F1)),NA())))</f>
        <v>#N/A</v>
      </c>
      <c r="BL7" s="121">
        <f ca="1">+IF(AND(ISNUMBER(OFFSET('Hygiene Data'!$G$6,0,10*ROW('Hygiene Data'!G1))),EA7="Yes"),OFFSET('Hygiene Data'!$G$6,0,10*ROW('Hygiene Data'!G1)),IF(AND(ISNUMBER(OFFSET('Hygiene Data'!$G$6,0,10*ROW('Hygiene Data'!G1))),EA7="No",ISNUMBER(OFFSET('Hygiene Data'!$G$6,0,10*ROW('Hygiene Data'!G1)))),CONCATENATE("[",ROUND(OFFSET('Hygiene Data'!$G$6,0,10*ROW('Hygiene Data'!G1)),0),"]"),IF(AND(ISNUMBER(OFFSET('Hygiene Data'!$G$6,0,10*ROW('Hygiene Data'!G1))),EA7="",ISNUMBER(OFFSET('Hygiene Data'!$G$6,0,10*ROW('Hygiene Data'!G1)))),OFFSET('Hygiene Data'!$G$6,0,10*ROW('Hygiene Data'!G1)),NA())))</f>
        <v>100</v>
      </c>
      <c r="BM7" s="121">
        <f ca="1">+IF(AND(ISNUMBER(OFFSET('Hygiene Data'!$G$8,0,10*ROW('Hygiene Data'!G1))),EB7="Yes"),OFFSET('Hygiene Data'!$G$8,0,10*ROW('Hygiene Data'!G1)),IF(AND(ISNUMBER(OFFSET('Hygiene Data'!$G$8,0,10*ROW('Hygiene Data'!G1))),EB7="No",ISNUMBER(OFFSET('Hygiene Data'!$G$8,0,10*ROW('Hygiene Data'!G1)))),CONCATENATE("[",ROUND(OFFSET('Hygiene Data'!$G$8,0,10*ROW('Hygiene Data'!G1)),0),"]"),IF(AND(ISNUMBER(OFFSET('Hygiene Data'!$G$8,0,10*ROW('Hygiene Data'!G1))),EB7="",ISNUMBER(OFFSET('Hygiene Data'!$G$8,0,10*ROW('Hygiene Data'!G1)))),OFFSET('Hygiene Data'!$G$8,0,10*ROW('Hygiene Data'!G1)),NA())))</f>
        <v>100</v>
      </c>
      <c r="BN7" s="121">
        <f ca="1">+IF(AND(ISNUMBER(OFFSET('Hygiene Data'!$G$10,0,10*ROW('Hygiene Data'!G1))),EC7="Yes"),OFFSET('Hygiene Data'!$G$10,0,10*ROW('Hygiene Data'!G1)),IF(AND(ISNUMBER(OFFSET('Hygiene Data'!$G$10,0,10*ROW('Hygiene Data'!G1))),EC7="No",ISNUMBER(OFFSET('Hygiene Data'!$G$10,0,10*ROW('Hygiene Data'!G1)))),CONCATENATE("[",ROUND(OFFSET('Hygiene Data'!$G$10,0,10*ROW('Hygiene Data'!G1)),0),"]"),IF(AND(ISNUMBER(OFFSET('Hygiene Data'!$G$10,0,10*ROW('Hygiene Data'!G1))),EC7="",ISNUMBER(OFFSET('Hygiene Data'!$G$10,0,10*ROW('Hygiene Data'!G1)))),OFFSET('Hygiene Data'!$G$10,0,10*ROW('Hygiene Data'!G1)),NA())))</f>
        <v>100</v>
      </c>
      <c r="BO7" s="121" t="e">
        <f ca="1">+IF(AND(ISNUMBER(OFFSET('Hygiene Data'!$H$6,0,10*ROW('Hygiene Data'!H1))),ED7="Yes"),OFFSET('Hygiene Data'!$H$6,0,10*ROW('Hygiene Data'!H1)),IF(AND(ISNUMBER(OFFSET('Hygiene Data'!$H$6,0,10*ROW('Hygiene Data'!H1))),ED7="No",ISNUMBER(OFFSET('Hygiene Data'!$H$6,0,10*ROW('Hygiene Data'!H1)))),CONCATENATE("[",ROUND(OFFSET('Hygiene Data'!$H$6,0,10*ROW('Hygiene Data'!H1)),0),"]"),IF(AND(ISNUMBER(OFFSET('Hygiene Data'!$H$6,0,10*ROW('Hygiene Data'!H1))),ED7="",ISNUMBER(OFFSET('Hygiene Data'!$H$6,0,10*ROW('Hygiene Data'!H1)))),OFFSET('Hygiene Data'!$H$6,0,10*ROW('Hygiene Data'!H1)),NA())))</f>
        <v>#N/A</v>
      </c>
      <c r="BP7" s="121" t="e">
        <f ca="1">+IF(AND(ISNUMBER(OFFSET('Hygiene Data'!$H$8,0,10*ROW('Hygiene Data'!H1))),EE7="Yes"),OFFSET('Hygiene Data'!$H$8,0,10*ROW('Hygiene Data'!H1)),IF(AND(ISNUMBER(OFFSET('Hygiene Data'!$H$8,0,10*ROW('Hygiene Data'!H1))),EE7="No",ISNUMBER(OFFSET('Hygiene Data'!$H$8,0,10*ROW('Hygiene Data'!H1)))),CONCATENATE("[",ROUND(OFFSET('Hygiene Data'!$H$8,0,10*ROW('Hygiene Data'!H1)),0),"]"),IF(AND(ISNUMBER(OFFSET('Hygiene Data'!$H$8,0,10*ROW('Hygiene Data'!H1))),EE7="",ISNUMBER(OFFSET('Hygiene Data'!$H$8,0,10*ROW('Hygiene Data'!H1)))),OFFSET('Hygiene Data'!$H$8,0,10*ROW('Hygiene Data'!H1)),NA())))</f>
        <v>#N/A</v>
      </c>
      <c r="BQ7" s="121" t="e">
        <f ca="1">+IF(AND(ISNUMBER(OFFSET('Hygiene Data'!$H$10,0,10*ROW('Hygiene Data'!H1))),EF7="Yes"),OFFSET('Hygiene Data'!$H$10,0,10*ROW('Hygiene Data'!H1)),IF(AND(ISNUMBER(OFFSET('Hygiene Data'!$H$10,0,10*ROW('Hygiene Data'!H1))),EF7="No",ISNUMBER(OFFSET('Hygiene Data'!$H$10,0,10*ROW('Hygiene Data'!H1)))),CONCATENATE("[",ROUND(OFFSET('Hygiene Data'!$H$10,0,10*ROW('Hygiene Data'!H1)),0),"]"),IF(AND(ISNUMBER(OFFSET('Hygiene Data'!$H$10,0,10*ROW('Hygiene Data'!H1))),EF7="",ISNUMBER(OFFSET('Hygiene Data'!$H$10,0,10*ROW('Hygiene Data'!H1)))),OFFSET('Hygiene Data'!$H$10,0,10*ROW('Hygiene Data'!H1)),NA())))</f>
        <v>#N/A</v>
      </c>
      <c r="BS7" s="28" t="str">
        <f ca="1">+IF(OFFSET('Water Data'!$C$28,0,10*ROW('Water Data'!C1))="","",OFFSET('Water Data'!$C$28,0,10*ROW('Water Data'!C1)))</f>
        <v>Yes</v>
      </c>
      <c r="BT7" s="28" t="str">
        <f ca="1">+IF(OFFSET('Water Data'!$C$29,0,10*ROW('Water Data'!C1))="","",OFFSET('Water Data'!$C$29,0,10*ROW('Water Data'!C1)))</f>
        <v>Yes</v>
      </c>
      <c r="BU7" s="28" t="str">
        <f ca="1">+IF(OFFSET('Water Data'!$C$30,0,10*ROW('Water Data'!C1))="","",OFFSET('Water Data'!$C$30,0,10*ROW('Water Data'!C1)))</f>
        <v>Yes</v>
      </c>
      <c r="BV7" s="28" t="str">
        <f ca="1">+IF(OFFSET('Water Data'!$D$28,0,10*ROW('Water Data'!D1))="","",OFFSET('Water Data'!$D$28,0,10*ROW('Water Data'!D1)))</f>
        <v/>
      </c>
      <c r="BW7" s="28" t="str">
        <f ca="1">+IF(OFFSET('Water Data'!$D$29,0,10*ROW('Water Data'!D1))="","",OFFSET('Water Data'!$D$29,0,10*ROW('Water Data'!D1)))</f>
        <v/>
      </c>
      <c r="BX7" s="28" t="str">
        <f ca="1">+IF(OFFSET('Water Data'!$D$30,0,10*ROW('Water Data'!D1))="","",OFFSET('Water Data'!$D$30,0,10*ROW('Water Data'!D1)))</f>
        <v/>
      </c>
      <c r="BY7" s="28" t="str">
        <f ca="1">+IF(OFFSET('Water Data'!$E$28,0,10*ROW('Water Data'!E1))="","",OFFSET('Water Data'!$E$28,0,10*ROW('Water Data'!E1)))</f>
        <v/>
      </c>
      <c r="BZ7" s="28" t="str">
        <f ca="1">+IF(OFFSET('Water Data'!$E$29,0,10*ROW('Water Data'!E1))="","",OFFSET('Water Data'!$E$29,0,10*ROW('Water Data'!E1)))</f>
        <v/>
      </c>
      <c r="CA7" s="28" t="str">
        <f ca="1">+IF(OFFSET('Water Data'!$E$30,0,10*ROW('Water Data'!E1))="","",OFFSET('Water Data'!$E$30,0,10*ROW('Water Data'!E1)))</f>
        <v/>
      </c>
      <c r="CB7" s="28" t="str">
        <f ca="1">+IF(OFFSET('Water Data'!$F$28,0,10*ROW('Water Data'!F1))="","",OFFSET('Water Data'!$F$28,0,10*ROW('Water Data'!F1)))</f>
        <v/>
      </c>
      <c r="CC7" s="28" t="str">
        <f ca="1">+IF(OFFSET('Water Data'!$F$29,0,10*ROW('Water Data'!F1))="","",OFFSET('Water Data'!$F$29,0,10*ROW('Water Data'!F1)))</f>
        <v/>
      </c>
      <c r="CD7" s="28" t="str">
        <f ca="1">+IF(OFFSET('Water Data'!$F$30,0,10*ROW('Water Data'!F1))="","",OFFSET('Water Data'!$F$30,0,10*ROW('Water Data'!F1)))</f>
        <v/>
      </c>
      <c r="CE7" s="28" t="str">
        <f ca="1">+IF(OFFSET('Water Data'!$G$28,0,10*ROW('Water Data'!G1))="","",OFFSET('Water Data'!$G$28,0,10*ROW('Water Data'!G1)))</f>
        <v>Yes</v>
      </c>
      <c r="CF7" s="28" t="str">
        <f ca="1">+IF(OFFSET('Water Data'!$G$29,0,10*ROW('Water Data'!G1))="","",OFFSET('Water Data'!$G$29,0,10*ROW('Water Data'!G1)))</f>
        <v>Yes</v>
      </c>
      <c r="CG7" s="28" t="str">
        <f ca="1">+IF(OFFSET('Water Data'!$G$30,0,10*ROW('Water Data'!G1))="","",OFFSET('Water Data'!$G$30,0,10*ROW('Water Data'!G1)))</f>
        <v>Yes</v>
      </c>
      <c r="CH7" s="28" t="str">
        <f ca="1">+IF(OFFSET('Water Data'!$H$28,0,10*ROW('Water Data'!H1))="","",OFFSET('Water Data'!$H$28,0,10*ROW('Water Data'!H1)))</f>
        <v/>
      </c>
      <c r="CI7" s="28" t="str">
        <f ca="1">+IF(OFFSET('Water Data'!$H$29,0,10*ROW('Water Data'!H1))="","",OFFSET('Water Data'!$H$29,0,10*ROW('Water Data'!H1)))</f>
        <v/>
      </c>
      <c r="CJ7" s="28" t="str">
        <f ca="1">+IF(OFFSET('Water Data'!$H$30,0,10*ROW('Water Data'!H1))="","",OFFSET('Water Data'!$H$30,0,10*ROW('Water Data'!H1)))</f>
        <v/>
      </c>
      <c r="CK7" s="28" t="str">
        <f ca="1">+IF(OFFSET('Sanitation Data'!$C$29,0,10*ROW('Sanitation Data'!C1))="","",OFFSET('Sanitation Data'!$C$29,0,10*ROW('Sanitation Data'!C1)))</f>
        <v>Yes</v>
      </c>
      <c r="CL7" s="28" t="str">
        <f ca="1">+IF(OFFSET('Sanitation Data'!$C$30,0,10*ROW('Sanitation Data'!C1))="","",OFFSET('Sanitation Data'!$C$30,0,10*ROW('Sanitation Data'!C1)))</f>
        <v>Yes</v>
      </c>
      <c r="CM7" s="28" t="str">
        <f ca="1">+IF(OFFSET('Sanitation Data'!$C$31,0,10*ROW('Sanitation Data'!C1))="","",OFFSET('Sanitation Data'!$C$31,0,10*ROW('Sanitation Data'!C1)))</f>
        <v/>
      </c>
      <c r="CN7" s="28" t="str">
        <f ca="1">+IF(OFFSET('Sanitation Data'!$C$32,0,10*ROW('Sanitation Data'!C1))="","",OFFSET('Sanitation Data'!$C$32,0,10*ROW('Sanitation Data'!C1)))</f>
        <v/>
      </c>
      <c r="CO7" s="28" t="str">
        <f ca="1">+IF(OFFSET('Sanitation Data'!$C$33,0,10*ROW('Sanitation Data'!C1))="","",OFFSET('Sanitation Data'!$C$33,0,10*ROW('Sanitation Data'!C1)))</f>
        <v>Yes</v>
      </c>
      <c r="CP7" s="28" t="str">
        <f ca="1">+IF(OFFSET('Sanitation Data'!$D$29,0,10*ROW('Sanitation Data'!D1))="","",OFFSET('Sanitation Data'!$D$29,0,10*ROW('Sanitation Data'!D1)))</f>
        <v/>
      </c>
      <c r="CQ7" s="28" t="str">
        <f ca="1">+IF(OFFSET('Sanitation Data'!$D$30,0,10*ROW('Sanitation Data'!D1))="","",OFFSET('Sanitation Data'!$D$30,0,10*ROW('Sanitation Data'!D1)))</f>
        <v/>
      </c>
      <c r="CR7" s="28" t="str">
        <f ca="1">+IF(OFFSET('Sanitation Data'!$D$31,0,10*ROW('Sanitation Data'!D1))="","",OFFSET('Sanitation Data'!$D$31,0,10*ROW('Sanitation Data'!D1)))</f>
        <v/>
      </c>
      <c r="CS7" s="28" t="str">
        <f ca="1">+IF(OFFSET('Sanitation Data'!$D$32,0,10*ROW('Sanitation Data'!D1))="","",OFFSET('Sanitation Data'!$D$32,0,10*ROW('Sanitation Data'!D1)))</f>
        <v/>
      </c>
      <c r="CT7" s="28" t="str">
        <f ca="1">+IF(OFFSET('Sanitation Data'!$D$33,0,10*ROW('Sanitation Data'!D1))="","",OFFSET('Sanitation Data'!$D$33,0,10*ROW('Sanitation Data'!D1)))</f>
        <v/>
      </c>
      <c r="CU7" s="28" t="str">
        <f ca="1">+IF(OFFSET('Sanitation Data'!$E$29,0,10*ROW('Sanitation Data'!E1))="","",OFFSET('Sanitation Data'!$E$29,0,10*ROW('Sanitation Data'!E1)))</f>
        <v/>
      </c>
      <c r="CV7" s="28" t="str">
        <f ca="1">+IF(OFFSET('Sanitation Data'!$E$30,0,10*ROW('Sanitation Data'!E1))="","",OFFSET('Sanitation Data'!$E$30,0,10*ROW('Sanitation Data'!E1)))</f>
        <v/>
      </c>
      <c r="CW7" s="28" t="str">
        <f ca="1">+IF(OFFSET('Sanitation Data'!$E$31,0,10*ROW('Sanitation Data'!E1))="","",OFFSET('Sanitation Data'!$E$31,0,10*ROW('Sanitation Data'!E1)))</f>
        <v/>
      </c>
      <c r="CX7" s="28" t="str">
        <f ca="1">+IF(OFFSET('Sanitation Data'!$E$32,0,10*ROW('Sanitation Data'!E1))="","",OFFSET('Sanitation Data'!$E$32,0,10*ROW('Sanitation Data'!E1)))</f>
        <v/>
      </c>
      <c r="CY7" s="28" t="str">
        <f ca="1">+IF(OFFSET('Sanitation Data'!$E$33,0,10*ROW('Sanitation Data'!E1))="","",OFFSET('Sanitation Data'!$E$33,0,10*ROW('Sanitation Data'!E1)))</f>
        <v/>
      </c>
      <c r="CZ7" s="28" t="str">
        <f ca="1">+IF(OFFSET('Sanitation Data'!$F$29,0,10*ROW('Sanitation Data'!F1))="","",OFFSET('Sanitation Data'!$F$29,0,10*ROW('Sanitation Data'!F1)))</f>
        <v/>
      </c>
      <c r="DA7" s="28" t="str">
        <f ca="1">+IF(OFFSET('Sanitation Data'!$F$30,0,10*ROW('Sanitation Data'!F1))="","",OFFSET('Sanitation Data'!$F$30,0,10*ROW('Sanitation Data'!F1)))</f>
        <v/>
      </c>
      <c r="DB7" s="28" t="str">
        <f ca="1">+IF(OFFSET('Sanitation Data'!$F$31,0,10*ROW('Sanitation Data'!F1))="","",OFFSET('Sanitation Data'!$F$31,0,10*ROW('Sanitation Data'!F1)))</f>
        <v/>
      </c>
      <c r="DC7" s="28" t="str">
        <f ca="1">+IF(OFFSET('Sanitation Data'!$F$32,0,10*ROW('Sanitation Data'!F1))="","",OFFSET('Sanitation Data'!$F$32,0,10*ROW('Sanitation Data'!F1)))</f>
        <v/>
      </c>
      <c r="DD7" s="28" t="str">
        <f ca="1">+IF(OFFSET('Sanitation Data'!$F$33,0,10*ROW('Sanitation Data'!F1))="","",OFFSET('Sanitation Data'!$F$33,0,10*ROW('Sanitation Data'!F1)))</f>
        <v/>
      </c>
      <c r="DE7" s="28" t="str">
        <f ca="1">+IF(OFFSET('Sanitation Data'!$G$29,0,10*ROW('Sanitation Data'!G1))="","",OFFSET('Sanitation Data'!$G$29,0,10*ROW('Sanitation Data'!G1)))</f>
        <v>Yes</v>
      </c>
      <c r="DF7" s="28" t="str">
        <f ca="1">+IF(OFFSET('Sanitation Data'!$G$30,0,10*ROW('Sanitation Data'!G1))="","",OFFSET('Sanitation Data'!$G$30,0,10*ROW('Sanitation Data'!G1)))</f>
        <v>Yes</v>
      </c>
      <c r="DG7" s="28" t="str">
        <f ca="1">+IF(OFFSET('Sanitation Data'!$G$31,0,10*ROW('Sanitation Data'!G1))="","",OFFSET('Sanitation Data'!$G$31,0,10*ROW('Sanitation Data'!G1)))</f>
        <v/>
      </c>
      <c r="DH7" s="28" t="str">
        <f ca="1">+IF(OFFSET('Sanitation Data'!$G$32,0,10*ROW('Sanitation Data'!G1))="","",OFFSET('Sanitation Data'!$G$32,0,10*ROW('Sanitation Data'!G1)))</f>
        <v/>
      </c>
      <c r="DI7" s="28" t="str">
        <f ca="1">+IF(OFFSET('Sanitation Data'!$G$33,0,10*ROW('Sanitation Data'!G1))="","",OFFSET('Sanitation Data'!$G$33,0,10*ROW('Sanitation Data'!G1)))</f>
        <v>Yes</v>
      </c>
      <c r="DJ7" s="28" t="str">
        <f ca="1">+IF(OFFSET('Sanitation Data'!$H$29,0,10*ROW('Sanitation Data'!H1))="","",OFFSET('Sanitation Data'!$H$29,0,10*ROW('Sanitation Data'!H1)))</f>
        <v/>
      </c>
      <c r="DK7" s="28" t="str">
        <f ca="1">+IF(OFFSET('Sanitation Data'!$H$30,0,10*ROW('Sanitation Data'!H1))="","",OFFSET('Sanitation Data'!$H$30,0,10*ROW('Sanitation Data'!H1)))</f>
        <v/>
      </c>
      <c r="DL7" s="28" t="str">
        <f ca="1">+IF(OFFSET('Sanitation Data'!$H$31,0,10*ROW('Sanitation Data'!H1))="","",OFFSET('Sanitation Data'!$H$31,0,10*ROW('Sanitation Data'!H1)))</f>
        <v/>
      </c>
      <c r="DM7" s="28" t="str">
        <f ca="1">+IF(OFFSET('Sanitation Data'!$H$32,0,10*ROW('Sanitation Data'!H1))="","",OFFSET('Sanitation Data'!$H$32,0,10*ROW('Sanitation Data'!H1)))</f>
        <v/>
      </c>
      <c r="DN7" s="28" t="str">
        <f ca="1">+IF(OFFSET('Sanitation Data'!$H$33,0,10*ROW('Sanitation Data'!H1))="","",OFFSET('Sanitation Data'!$H$33,0,10*ROW('Sanitation Data'!H1)))</f>
        <v/>
      </c>
      <c r="DO7" s="28" t="str">
        <f ca="1">+IF(OFFSET('Hygiene Data'!$C$12,0,10*ROW('Hygiene Data'!C1))="","",OFFSET('Hygiene Data'!$C$12,0,10*ROW('Hygiene Data'!C1)))</f>
        <v>Yes</v>
      </c>
      <c r="DP7" s="28" t="str">
        <f ca="1">+IF(OFFSET('Hygiene Data'!$C$13,0,10*ROW('Hygiene Data'!C1))="","",OFFSET('Hygiene Data'!$C$13,0,10*ROW('Hygiene Data'!C1)))</f>
        <v>Yes</v>
      </c>
      <c r="DQ7" s="28" t="str">
        <f ca="1">+IF(OFFSET('Hygiene Data'!$C$14,0,10*ROW('Hygiene Data'!C1))="","",OFFSET('Hygiene Data'!$C$14,0,10*ROW('Hygiene Data'!C1)))</f>
        <v>Yes</v>
      </c>
      <c r="DR7" s="28" t="str">
        <f ca="1">+IF(OFFSET('Hygiene Data'!$D$12,0,10*ROW('Hygiene Data'!D1))="","",OFFSET('Hygiene Data'!$D$12,0,10*ROW('Hygiene Data'!D1)))</f>
        <v/>
      </c>
      <c r="DS7" s="28" t="str">
        <f ca="1">+IF(OFFSET('Hygiene Data'!$D$13,0,10*ROW('Hygiene Data'!D1))="","",OFFSET('Hygiene Data'!$D$13,0,10*ROW('Hygiene Data'!D1)))</f>
        <v/>
      </c>
      <c r="DT7" s="28" t="str">
        <f ca="1">+IF(OFFSET('Hygiene Data'!$D$14,0,10*ROW('Hygiene Data'!D1))="","",OFFSET('Hygiene Data'!$D$14,0,10*ROW('Hygiene Data'!D1)))</f>
        <v/>
      </c>
      <c r="DU7" s="28" t="str">
        <f ca="1">+IF(OFFSET('Hygiene Data'!$E$12,0,10*ROW('Hygiene Data'!E1))="","",OFFSET('Hygiene Data'!$E$12,0,10*ROW('Hygiene Data'!E1)))</f>
        <v/>
      </c>
      <c r="DV7" s="28" t="str">
        <f ca="1">+IF(OFFSET('Hygiene Data'!$E$13,0,10*ROW('Hygiene Data'!E1))="","",OFFSET('Hygiene Data'!$E$13,0,10*ROW('Hygiene Data'!E1)))</f>
        <v/>
      </c>
      <c r="DW7" s="28" t="str">
        <f ca="1">+IF(OFFSET('Hygiene Data'!$E$14,0,10*ROW('Hygiene Data'!E1))="","",OFFSET('Hygiene Data'!$E$14,0,10*ROW('Hygiene Data'!E1)))</f>
        <v/>
      </c>
      <c r="DX7" s="28" t="str">
        <f ca="1">+IF(OFFSET('Hygiene Data'!$F$12,0,10*ROW('Hygiene Data'!F1))="","",OFFSET('Hygiene Data'!$F$12,0,10*ROW('Hygiene Data'!F1)))</f>
        <v/>
      </c>
      <c r="DY7" s="28" t="str">
        <f ca="1">+IF(OFFSET('Hygiene Data'!$F$13,0,10*ROW('Hygiene Data'!F1))="","",OFFSET('Hygiene Data'!$F$13,0,10*ROW('Hygiene Data'!F1)))</f>
        <v/>
      </c>
      <c r="DZ7" s="28" t="str">
        <f ca="1">+IF(OFFSET('Hygiene Data'!$F$14,0,10*ROW('Hygiene Data'!F1))="","",OFFSET('Hygiene Data'!$F$14,0,10*ROW('Hygiene Data'!F1)))</f>
        <v/>
      </c>
      <c r="EA7" s="28" t="str">
        <f ca="1">+IF(OFFSET('Hygiene Data'!$G$12,0,10*ROW('Hygiene Data'!G1))="","",OFFSET('Hygiene Data'!$G$12,0,10*ROW('Hygiene Data'!G1)))</f>
        <v>Yes</v>
      </c>
      <c r="EB7" s="28" t="str">
        <f ca="1">+IF(OFFSET('Hygiene Data'!$G$13,0,10*ROW('Hygiene Data'!G1))="","",OFFSET('Hygiene Data'!$G$13,0,10*ROW('Hygiene Data'!G1)))</f>
        <v>Yes</v>
      </c>
      <c r="EC7" s="28" t="str">
        <f ca="1">+IF(OFFSET('Hygiene Data'!$G$14,0,10*ROW('Hygiene Data'!G1))="","",OFFSET('Hygiene Data'!$G$14,0,10*ROW('Hygiene Data'!G1)))</f>
        <v>Yes</v>
      </c>
      <c r="ED7" s="28" t="str">
        <f ca="1">+IF(OFFSET('Hygiene Data'!$H$12,0,10*ROW('Hygiene Data'!H1))="","",OFFSET('Hygiene Data'!$H$12,0,10*ROW('Hygiene Data'!H1)))</f>
        <v/>
      </c>
      <c r="EE7" s="28" t="str">
        <f ca="1">+IF(OFFSET('Hygiene Data'!$H$13,0,10*ROW('Hygiene Data'!H1))="","",OFFSET('Hygiene Data'!$H$13,0,10*ROW('Hygiene Data'!H1)))</f>
        <v/>
      </c>
      <c r="EF7" s="28" t="str">
        <f ca="1">+IF(OFFSET('Hygiene Data'!$H$14,0,10*ROW('Hygiene Data'!H1))="","",OFFSET('Hygiene Data'!$H$14,0,10*ROW('Hygiene Data'!H1)))</f>
        <v/>
      </c>
    </row>
    <row r="8" spans="1:136" x14ac:dyDescent="0.2">
      <c r="A8" s="44" t="str">
        <f ca="1">+IF(OFFSET('Water Data'!$B$1,0,10*ROW('Water Data'!B2))="","",OFFSET('Water Data'!$B$1,0,10*ROW('Water Data'!B2)))</f>
        <v>UIS18</v>
      </c>
      <c r="B8" s="44" t="str">
        <f ca="1">+IF(OFFSET('Water Data'!$A$3,0,10*ROW('Water Data'!A2))="","",OFFSET('Water Data'!$A$3,0,10*ROW('Water Data'!A2)))</f>
        <v>Other</v>
      </c>
      <c r="C8" s="44">
        <f ca="1">+IF(OFFSET('Water Data'!$C$3,0,10*ROW('Water Data'!C2))="","",OFFSET('Water Data'!$C$3,0,10*ROW('Water Data'!C2)))</f>
        <v>2018</v>
      </c>
      <c r="D8" s="119">
        <f ca="1">+IF(AND(ISNUMBER(OFFSET('Water Data'!$C$5,0,10*ROW('Water Data'!C2))),BS8="Yes"),100-OFFSET('Water Data'!$C$5,0,10*ROW('Water Data'!C2)),IF(AND(ISNUMBER(OFFSET('Water Data'!$C$5,0,10*ROW('Water Data'!C2))),BS8="No",ISNUMBER(OFFSET('Water Data'!$C$5,0,10*ROW('Water Data'!C2)))),CONCATENATE("[",ROUND(100-OFFSET('Water Data'!$C$5,0,10*ROW('Water Data'!C2)),0),"]"),IF(AND(ISNUMBER(OFFSET('Water Data'!$C$5,0,10*ROW('Water Data'!C2))),BS8="",ISNUMBER(OFFSET('Water Data'!$C$5,0,10*ROW('Water Data'!C2)))),100-OFFSET('Water Data'!$C$5,0,10*ROW('Water Data'!C2)),NA())))</f>
        <v>100</v>
      </c>
      <c r="E8" s="119">
        <f ca="1">+IF(AND(ISNUMBER(OFFSET('Water Data'!$C$7,0,10*ROW('Water Data'!D2))),BT8="Yes"),OFFSET('Water Data'!$C$7,0,10*ROW('Water Data'!C2)),IF(AND(ISNUMBER(OFFSET('Water Data'!$C$7,0,10*ROW('Water Data'!C2))),BT8="No",ISNUMBER(OFFSET('Water Data'!$C$7,0,10*ROW('Water Data'!C2)))),CONCATENATE("[",ROUND(OFFSET('Water Data'!$C$7,0,10*ROW('Water Data'!C2)),0),"]"),IF(AND(ISNUMBER(OFFSET('Water Data'!$C$7,0,10*ROW('Water Data'!C2))),BT8="",ISNUMBER(OFFSET('Water Data'!$C$7,0,10*ROW('Water Data'!C2)))),OFFSET('Water Data'!$C$7,0,10*ROW('Water Data'!C2)),NA())))</f>
        <v>100</v>
      </c>
      <c r="F8" s="119">
        <f ca="1">+IF(AND(ISNUMBER(OFFSET('Water Data'!$C$10,0,10*ROW('Water Data'!C2))),BU8="Yes"),OFFSET('Water Data'!$C$10,0,10*ROW('Water Data'!C2)),IF(AND(ISNUMBER(OFFSET('Water Data'!$C$10,0,10*ROW('Water Data'!C2))),BU8="No",ISNUMBER(OFFSET('Water Data'!$C$10,0,10*ROW('Water Data'!C2)))),CONCATENATE("[",ROUND(OFFSET('Water Data'!$C$10,0,10*ROW('Water Data'!C2)),0),"]"),IF(AND(ISNUMBER(OFFSET('Water Data'!$C$10,0,10*ROW('Water Data'!C2))),BU8="",ISNUMBER(OFFSET('Water Data'!$C$10,0,10*ROW('Water Data'!C2)))),OFFSET('Water Data'!$C$10,0,10*ROW('Water Data'!C2)),NA())))</f>
        <v>100</v>
      </c>
      <c r="G8" s="119" t="e">
        <f ca="1">+IF(AND(ISNUMBER(OFFSET('Water Data'!$D$5,0,10*ROW('Water Data'!D2))),BV8="Yes"),100-OFFSET('Water Data'!$D$5,0,10*ROW('Water Data'!D2)),IF(AND(ISNUMBER(OFFSET('Water Data'!$D$5,0,10*ROW('Water Data'!D2))),BV8="No",ISNUMBER(OFFSET('Water Data'!$D$5,0,10*ROW('Water Data'!D2)))),CONCATENATE("[",ROUND(100-OFFSET('Water Data'!$D$5,0,10*ROW('Water Data'!D2)),0),"]"),IF(AND(ISNUMBER(OFFSET('Water Data'!$D$5,0,10*ROW('Water Data'!D2))),BV8="",ISNUMBER(OFFSET('Water Data'!$D$5,0,10*ROW('Water Data'!D2)))),100-OFFSET('Water Data'!$D$5,0,10*ROW('Water Data'!D2)),NA())))</f>
        <v>#N/A</v>
      </c>
      <c r="H8" s="119" t="e">
        <f ca="1">+IF(AND(ISNUMBER(OFFSET('Water Data'!$D$7,0,10*ROW('Water Data'!D2))),BW8="Yes"),OFFSET('Water Data'!$D$7,0,10*ROW('Water Data'!D2)),IF(AND(ISNUMBER(OFFSET('Water Data'!$D$7,0,10*ROW('Water Data'!D2))),BW8="No",ISNUMBER(OFFSET('Water Data'!$D$7,0,10*ROW('Water Data'!D2)))),CONCATENATE("[",ROUND(OFFSET('Water Data'!$C$7,0,10*ROW('Water Data'!D2)),0),"]"),IF(AND(ISNUMBER(OFFSET('Water Data'!$D$7,0,10*ROW('Water Data'!D2))),BW8="",ISNUMBER(OFFSET('Water Data'!$D$7,0,10*ROW('Water Data'!D2)))),OFFSET('Water Data'!$D$7,0,10*ROW('Water Data'!D2)),NA())))</f>
        <v>#N/A</v>
      </c>
      <c r="I8" s="119" t="e">
        <f ca="1">+IF(AND(ISNUMBER(OFFSET('Water Data'!$D$10,0,10*ROW('Water Data'!D2))),BX8="Yes"),OFFSET('Water Data'!$D$10,0,10*ROW('Water Data'!D2)),IF(AND(ISNUMBER(OFFSET('Water Data'!$D$10,0,10*ROW('Water Data'!D2))),BX8="No",ISNUMBER(OFFSET('Water Data'!$D$10,0,10*ROW('Water Data'!D2)))),CONCATENATE("[",ROUND(OFFSET('Water Data'!$D$10,0,10*ROW('Water Data'!D2)),0),"]"),IF(AND(ISNUMBER(OFFSET('Water Data'!$D$10,0,10*ROW('Water Data'!D2))),BX8="",ISNUMBER(OFFSET('Water Data'!$D$10,0,10*ROW('Water Data'!D2)))),OFFSET('Water Data'!$D$10,0,10*ROW('Water Data'!D2)),NA())))</f>
        <v>#N/A</v>
      </c>
      <c r="J8" s="119" t="e">
        <f ca="1">+IF(AND(ISNUMBER(OFFSET('Water Data'!$E$5,0,10*ROW('Water Data'!E2))),BY8="Yes"),100-OFFSET('Water Data'!$E$5,0,10*ROW('Water Data'!E2)),IF(AND(ISNUMBER(OFFSET('Water Data'!$E$5,0,10*ROW('Water Data'!E2))),BY8="No",ISNUMBER(OFFSET('Water Data'!$E$5,0,10*ROW('Water Data'!E2)))),CONCATENATE("[",ROUND(100-OFFSET('Water Data'!$E$5,0,10*ROW('Water Data'!E2)),0),"]"),IF(AND(ISNUMBER(OFFSET('Water Data'!$E$5,0,10*ROW('Water Data'!E2))),BY8="",ISNUMBER(OFFSET('Water Data'!$E$5,0,10*ROW('Water Data'!E2)))),100-OFFSET('Water Data'!$E$5,0,10*ROW('Water Data'!E2)),NA())))</f>
        <v>#N/A</v>
      </c>
      <c r="K8" s="119" t="e">
        <f ca="1">+IF(AND(ISNUMBER(OFFSET('Water Data'!$E$7,0,10*ROW('Water Data'!E2))),BZ8="Yes"),OFFSET('Water Data'!$E$7,0,10*ROW('Water Data'!E2)),IF(AND(ISNUMBER(OFFSET('Water Data'!$E$7,0,10*ROW('Water Data'!E2))),BZ8="No",ISNUMBER(OFFSET('Water Data'!$E$7,0,10*ROW('Water Data'!E2)))),CONCATENATE("[",ROUND(OFFSET('Water Data'!$E$7,0,10*ROW('Water Data'!E2)),0),"]"),IF(AND(ISNUMBER(OFFSET('Water Data'!$E$7,0,10*ROW('Water Data'!E2))),BZ8="",ISNUMBER(OFFSET('Water Data'!$E$7,0,10*ROW('Water Data'!E2)))),OFFSET('Water Data'!$E$7,0,10*ROW('Water Data'!E2)),NA())))</f>
        <v>#N/A</v>
      </c>
      <c r="L8" s="119" t="e">
        <f ca="1">+IF(AND(ISNUMBER(OFFSET('Water Data'!$E$10,0,10*ROW('Water Data'!E2))),CA8="Yes"),OFFSET('Water Data'!$E$10,0,10*ROW('Water Data'!E2)),IF(AND(ISNUMBER(OFFSET('Water Data'!$E$10,0,10*ROW('Water Data'!E2))),CA8="No",ISNUMBER(OFFSET('Water Data'!$E$10,0,10*ROW('Water Data'!E2)))),CONCATENATE("[",ROUND(OFFSET('Water Data'!$E$10,0,10*ROW('Water Data'!E2)),0),"]"),IF(AND(ISNUMBER(OFFSET('Water Data'!$E$10,0,10*ROW('Water Data'!E2))),CA8="",ISNUMBER(OFFSET('Water Data'!$E$10,0,10*ROW('Water Data'!E2)))),OFFSET('Water Data'!$E$10,0,10*ROW('Water Data'!E2)),NA())))</f>
        <v>#N/A</v>
      </c>
      <c r="M8" s="119" t="e">
        <f ca="1">+IF(AND(ISNUMBER(OFFSET('Water Data'!$F$5,0,10*ROW('Water Data'!F2))),CB8="Yes"),100-OFFSET('Water Data'!$F$5,0,10*ROW('Water Data'!F2)),IF(AND(ISNUMBER(OFFSET('Water Data'!$F$5,0,10*ROW('Water Data'!F2))),CB8="No",ISNUMBER(OFFSET('Water Data'!$F$5,0,10*ROW('Water Data'!F2)))),CONCATENATE("[",ROUND(100-OFFSET('Water Data'!$F$5,0,10*ROW('Water Data'!F2)),0),"]"),IF(AND(ISNUMBER(OFFSET('Water Data'!$F$5,0,10*ROW('Water Data'!F2))),CB8="",ISNUMBER(OFFSET('Water Data'!$F$5,0,10*ROW('Water Data'!F2)))),100-OFFSET('Water Data'!$F$5,0,10*ROW('Water Data'!F2)),NA())))</f>
        <v>#N/A</v>
      </c>
      <c r="N8" s="119" t="e">
        <f ca="1">+IF(AND(ISNUMBER(OFFSET('Water Data'!$F$7,0,10*ROW('Water Data'!F2))),CC8="Yes"),OFFSET('Water Data'!$F$7,0,10*ROW('Water Data'!F2)),IF(AND(ISNUMBER(OFFSET('Water Data'!$F$7,0,10*ROW('Water Data'!F2))),CC8="No",ISNUMBER(OFFSET('Water Data'!$F$7,0,10*ROW('Water Data'!F2)))),CONCATENATE("[",ROUND(OFFSET('Water Data'!$F$7,0,10*ROW('Water Data'!F2)),0),"]"),IF(AND(ISNUMBER(OFFSET('Water Data'!$F$7,0,10*ROW('Water Data'!F2))),CC8="",ISNUMBER(OFFSET('Water Data'!$F$7,0,10*ROW('Water Data'!F2)))),OFFSET('Water Data'!$F$7,0,10*ROW('Water Data'!F2)),NA())))</f>
        <v>#N/A</v>
      </c>
      <c r="O8" s="119" t="e">
        <f ca="1">+IF(AND(ISNUMBER(OFFSET('Water Data'!$F$10,0,10*ROW('Water Data'!F2))),CD8="Yes"),OFFSET('Water Data'!$F$10,0,10*ROW('Water Data'!F2)),IF(AND(ISNUMBER(OFFSET('Water Data'!$F$10,0,10*ROW('Water Data'!F2))),CD8="No",ISNUMBER(OFFSET('Water Data'!$F$10,0,10*ROW('Water Data'!F2)))),CONCATENATE("[",ROUND(OFFSET('Water Data'!$F$10,0,10*ROW('Water Data'!F2)),0),"]"),IF(AND(ISNUMBER(OFFSET('Water Data'!$F$10,0,10*ROW('Water Data'!F2))),CD8="",ISNUMBER(OFFSET('Water Data'!$F$10,0,10*ROW('Water Data'!F2)))),OFFSET('Water Data'!$F$10,0,10*ROW('Water Data'!F2)),NA())))</f>
        <v>#N/A</v>
      </c>
      <c r="P8" s="119">
        <f ca="1">+IF(AND(ISNUMBER(OFFSET('Water Data'!$G$5,0,10*ROW('Water Data'!G2))),CE8="Yes"),100-OFFSET('Water Data'!$G$5,0,10*ROW('Water Data'!G2)),IF(AND(ISNUMBER(OFFSET('Water Data'!$G$5,0,10*ROW('Water Data'!G2))),CE8="No",ISNUMBER(OFFSET('Water Data'!$G$5,0,10*ROW('Water Data'!G2)))),CONCATENATE("[",ROUND(100-OFFSET('Water Data'!$G$5,0,10*ROW('Water Data'!G2)),0),"]"),IF(AND(ISNUMBER(OFFSET('Water Data'!$G$5,0,10*ROW('Water Data'!G2))),CE8="",ISNUMBER(OFFSET('Water Data'!$G$5,0,10*ROW('Water Data'!G2)))),100-OFFSET('Water Data'!$G$5,0,10*ROW('Water Data'!G2)),NA())))</f>
        <v>100</v>
      </c>
      <c r="Q8" s="119">
        <f ca="1">+IF(AND(ISNUMBER(OFFSET('Water Data'!$G$7,0,10*ROW('Water Data'!G2))),CF8="Yes"),OFFSET('Water Data'!$G$7,0,10*ROW('Water Data'!G2)),IF(AND(ISNUMBER(OFFSET('Water Data'!$G$7,0,10*ROW('Water Data'!G2))),CF8="No",ISNUMBER(OFFSET('Water Data'!$G$7,0,10*ROW('Water Data'!G2)))),CONCATENATE("[",ROUND(OFFSET('Water Data'!$G$7,0,10*ROW('Water Data'!G2)),0),"]"),IF(AND(ISNUMBER(OFFSET('Water Data'!$G$7,0,10*ROW('Water Data'!G2))),CF8="",ISNUMBER(OFFSET('Water Data'!$G$7,0,10*ROW('Water Data'!G2)))),OFFSET('Water Data'!$G$7,0,10*ROW('Water Data'!G2)),NA())))</f>
        <v>100</v>
      </c>
      <c r="R8" s="119">
        <f ca="1">+IF(AND(ISNUMBER(OFFSET('Water Data'!$G$10,0,10*ROW('Water Data'!G2))),CG8="Yes"),OFFSET('Water Data'!$G$10,0,10*ROW('Water Data'!G2)),IF(AND(ISNUMBER(OFFSET('Water Data'!$G$10,0,10*ROW('Water Data'!G2))),CG8="No",ISNUMBER(OFFSET('Water Data'!$G$10,0,10*ROW('Water Data'!G2)))),CONCATENATE("[",ROUND(OFFSET('Water Data'!$G$10,0,10*ROW('Water Data'!G2)),0),"]"),IF(AND(ISNUMBER(OFFSET('Water Data'!$G$10,0,10*ROW('Water Data'!G2))),CG8="",ISNUMBER(OFFSET('Water Data'!$G$10,0,10*ROW('Water Data'!G2)))),OFFSET('Water Data'!$G$10,0,10*ROW('Water Data'!G2)),NA())))</f>
        <v>100</v>
      </c>
      <c r="S8" s="119">
        <f ca="1">+IF(AND(ISNUMBER(OFFSET('Water Data'!$H$5,0,10*ROW('Water Data'!H2))),CH8="Yes"),100-OFFSET('Water Data'!$H$5,0,10*ROW('Water Data'!H2)),IF(AND(ISNUMBER(OFFSET('Water Data'!$H$5,0,10*ROW('Water Data'!H2))),CH8="No",ISNUMBER(OFFSET('Water Data'!$H$5,0,10*ROW('Water Data'!H2)))),CONCATENATE("[",ROUND(100-OFFSET('Water Data'!$H$5,0,10*ROW('Water Data'!H2)),0),"]"),IF(AND(ISNUMBER(OFFSET('Water Data'!$H$5,0,10*ROW('Water Data'!H2))),CH8="",ISNUMBER(OFFSET('Water Data'!$H$5,0,10*ROW('Water Data'!H2)))),100-OFFSET('Water Data'!$H$5,0,10*ROW('Water Data'!H2)),NA())))</f>
        <v>100</v>
      </c>
      <c r="T8" s="119">
        <f ca="1">+IF(AND(ISNUMBER(OFFSET('Water Data'!$H$7,0,10*ROW('Water Data'!H2))),CI8="Yes"),OFFSET('Water Data'!$H$7,0,10*ROW('Water Data'!H2)),IF(AND(ISNUMBER(OFFSET('Water Data'!$H$7,0,10*ROW('Water Data'!H2))),CI8="No",ISNUMBER(OFFSET('Water Data'!$H$7,0,10*ROW('Water Data'!H2)))),CONCATENATE("[",ROUND(OFFSET('Water Data'!$H$7,0,10*ROW('Water Data'!H2)),0),"]"),IF(AND(ISNUMBER(OFFSET('Water Data'!$H$7,0,10*ROW('Water Data'!H2))),CI8="",ISNUMBER(OFFSET('Water Data'!$H$7,0,10*ROW('Water Data'!H2)))),OFFSET('Water Data'!$H$7,0,10*ROW('Water Data'!H2)),NA())))</f>
        <v>100</v>
      </c>
      <c r="U8" s="119">
        <f ca="1">+IF(AND(ISNUMBER(OFFSET('Water Data'!$H$10,0,10*ROW('Water Data'!H2))),CJ8="Yes"),OFFSET('Water Data'!$H$10,0,10*ROW('Water Data'!H2)),IF(AND(ISNUMBER(OFFSET('Water Data'!$H$10,0,10*ROW('Water Data'!H2))),CJ8="No",ISNUMBER(OFFSET('Water Data'!$H$10,0,10*ROW('Water Data'!H2)))),CONCATENATE("[",ROUND(OFFSET('Water Data'!$H$10,0,10*ROW('Water Data'!H2)),0),"]"),IF(AND(ISNUMBER(OFFSET('Water Data'!$H$10,0,10*ROW('Water Data'!H2))),CJ8="",ISNUMBER(OFFSET('Water Data'!$H$10,0,10*ROW('Water Data'!H2)))),OFFSET('Water Data'!$H$10,0,10*ROW('Water Data'!H2)),NA())))</f>
        <v>100</v>
      </c>
      <c r="V8" s="120">
        <f ca="1">+IF(AND(ISNUMBER(OFFSET('Sanitation Data'!$C$5,0,10*ROW('Sanitation Data'!C2))),CK8="Yes"),100-OFFSET('Sanitation Data'!$C$5,0,10*ROW('Sanitation Data'!C2)),IF(AND(ISNUMBER(OFFSET('Sanitation Data'!$C$5,0,10*ROW('Sanitation Data'!C2))),CK8="No",ISNUMBER(OFFSET('Sanitation Data'!$C$5,0,10*ROW('Sanitation Data'!C2)))),CONCATENATE("[",ROUND(100-OFFSET('Sanitation Data'!$C$5,0,10*ROW('Sanitation Data'!C2)),0),"]"),IF(AND(ISNUMBER(OFFSET('Sanitation Data'!$C$5,0,10*ROW('Sanitation Data'!C2))),CK8="",ISNUMBER(OFFSET('Sanitation Data'!$C$5,0,10*ROW('Sanitation Data'!C2)))),100-OFFSET('Sanitation Data'!$C$5,0,10*ROW('Sanitation Data'!C2)),NA())))</f>
        <v>100</v>
      </c>
      <c r="W8" s="120">
        <f ca="1">+IF(AND(ISNUMBER(OFFSET('Sanitation Data'!$C$7,0,10*ROW('Sanitation Data'!C2))),CL8="Yes"),OFFSET('Sanitation Data'!$C$7,0,10*ROW('Sanitation Data'!C2)),IF(AND(ISNUMBER(OFFSET('Sanitation Data'!$C$7,0,10*ROW('Sanitation Data'!C2))),CL8="No",ISNUMBER(OFFSET('Sanitation Data'!$C$7,0,10*ROW('Sanitation Data'!C2)))),CONCATENATE("[",ROUND(OFFSET('Sanitation Data'!$C$7,0,10*ROW('Sanitation Data'!C2)),0),"]"),IF(AND(ISNUMBER(OFFSET('Sanitation Data'!$C$7,0,10*ROW('Sanitation Data'!C2))),CL8="",ISNUMBER(OFFSET('Sanitation Data'!$C$7,0,10*ROW('Sanitation Data'!C2)))),OFFSET('Sanitation Data'!$C$7,0,10*ROW('Sanitation Data'!C2)),NA())))</f>
        <v>100</v>
      </c>
      <c r="X8" s="120" t="e">
        <f ca="1">+IF(AND(ISNUMBER(OFFSET('Sanitation Data'!$C$11,0,10*ROW('Sanitation Data'!C2))),CM8="Yes"),OFFSET('Sanitation Data'!$C$11,0,10*ROW('Sanitation Data'!C2)),IF(AND(ISNUMBER(OFFSET('Sanitation Data'!$C$11,0,10*ROW('Sanitation Data'!C2))),CM8="No",ISNUMBER(OFFSET('Sanitation Data'!$C$11,0,10*ROW('Sanitation Data'!C2)))),CONCATENATE("[",ROUND(OFFSET('Sanitation Data'!$C$11,0,10*ROW('Sanitation Data'!C2)),0),"]"),IF(AND(ISNUMBER(OFFSET('Sanitation Data'!$C$11,0,10*ROW('Sanitation Data'!C2))),CM8="",ISNUMBER(OFFSET('Sanitation Data'!$C$11,0,10*ROW('Sanitation Data'!C2)))),OFFSET('Sanitation Data'!$C$11,0,10*ROW('Sanitation Data'!C2)),NA())))</f>
        <v>#N/A</v>
      </c>
      <c r="Y8" s="120" t="e">
        <f ca="1">+IF(AND(ISNUMBER(OFFSET('Sanitation Data'!$C$12,0,10*ROW('Sanitation Data'!C2))),CN8="Yes"),OFFSET('Sanitation Data'!$C$12,0,10*ROW('Sanitation Data'!C2)),IF(AND(ISNUMBER(OFFSET('Sanitation Data'!$C$12,0,10*ROW('Sanitation Data'!C2))),CN8="No",ISNUMBER(OFFSET('Sanitation Data'!$C$12,0,10*ROW('Sanitation Data'!C2)))),CONCATENATE("[",ROUND(OFFSET('Sanitation Data'!$C$12,0,10*ROW('Sanitation Data'!C2)),0),"]"),IF(AND(ISNUMBER(OFFSET('Sanitation Data'!$C$12,0,10*ROW('Sanitation Data'!C2))),CN8="",ISNUMBER(OFFSET('Sanitation Data'!$C$12,0,10*ROW('Sanitation Data'!C2)))),OFFSET('Sanitation Data'!$C$12,0,10*ROW('Sanitation Data'!C2)),NA())))</f>
        <v>#N/A</v>
      </c>
      <c r="Z8" s="120">
        <f ca="1">+IF(AND(ISNUMBER(OFFSET('Sanitation Data'!$C$13,0,10*ROW('Sanitation Data'!C2))),CO8="Yes"),OFFSET('Sanitation Data'!$C$13,0,10*ROW('Sanitation Data'!C2)),IF(AND(ISNUMBER(OFFSET('Sanitation Data'!$C$13,0,10*ROW('Sanitation Data'!C2))),CO8="No",ISNUMBER(OFFSET('Sanitation Data'!$C$13,0,10*ROW('Sanitation Data'!C2)))),CONCATENATE("[",ROUND(OFFSET('Sanitation Data'!$C$13,0,10*ROW('Sanitation Data'!C2)),0),"]"),IF(AND(ISNUMBER(OFFSET('Sanitation Data'!$C$13,0,10*ROW('Sanitation Data'!C2))),CO8="",ISNUMBER(OFFSET('Sanitation Data'!$C$13,0,10*ROW('Sanitation Data'!C2)))),OFFSET('Sanitation Data'!$C$13,0,10*ROW('Sanitation Data'!C2)),NA())))</f>
        <v>100</v>
      </c>
      <c r="AA8" s="120" t="e">
        <f ca="1">+IF(AND(ISNUMBER(OFFSET('Sanitation Data'!$D$5,0,10*ROW('Sanitation Data'!D2))),CP8="Yes"),100-OFFSET('Sanitation Data'!$D$5,0,10*ROW('Sanitation Data'!D2)),IF(AND(ISNUMBER(OFFSET('Sanitation Data'!$D$5,0,10*ROW('Sanitation Data'!D2))),CP8="No",ISNUMBER(OFFSET('Sanitation Data'!$D$5,0,10*ROW('Sanitation Data'!D2)))),CONCATENATE("[",ROUND(100-OFFSET('Sanitation Data'!$D$5,0,10*ROW('Sanitation Data'!D2)),0),"]"),IF(AND(ISNUMBER(OFFSET('Sanitation Data'!$D$5,0,10*ROW('Sanitation Data'!D2))),CP8="",ISNUMBER(OFFSET('Sanitation Data'!$D$5,0,10*ROW('Sanitation Data'!D2)))),100-OFFSET('Sanitation Data'!$D$5,0,10*ROW('Sanitation Data'!D2)),NA())))</f>
        <v>#N/A</v>
      </c>
      <c r="AB8" s="120" t="e">
        <f ca="1">+IF(AND(ISNUMBER(OFFSET('Sanitation Data'!$D$7,0,10*ROW('Sanitation Data'!D2))),CQ8="Yes"),OFFSET('Sanitation Data'!$D$7,0,10*ROW('Sanitation Data'!G2)),IF(AND(ISNUMBER(OFFSET('Sanitation Data'!$D$7,0,10*ROW('Sanitation Data'!D2))),CQ8="No",ISNUMBER(OFFSET('Sanitation Data'!$D$7,0,10*ROW('Sanitation Data'!D2)))),CONCATENATE("[",ROUND(OFFSET('Sanitation Data'!$D$7,0,10*ROW('Sanitation Data'!D2)),0),"]"),IF(AND(ISNUMBER(OFFSET('Sanitation Data'!$D$7,0,10*ROW('Sanitation Data'!D2))),CQ8="",ISNUMBER(OFFSET('Sanitation Data'!$D$7,0,10*ROW('Sanitation Data'!D2)))),OFFSET('Sanitation Data'!$D$7,0,10*ROW('Sanitation Data'!D2)),NA())))</f>
        <v>#N/A</v>
      </c>
      <c r="AC8" s="120" t="e">
        <f ca="1">+IF(AND(ISNUMBER(OFFSET('Sanitation Data'!$D$11,0,10*ROW('Sanitation Data'!D2))),CR8="Yes"),OFFSET('Sanitation Data'!$D$11,0,10*ROW('Sanitation Data'!D2)),IF(AND(ISNUMBER(OFFSET('Sanitation Data'!$D$11,0,10*ROW('Sanitation Data'!D2))),CR8="No",ISNUMBER(OFFSET('Sanitation Data'!$D$11,0,10*ROW('Sanitation Data'!D2)))),CONCATENATE("[",ROUND(OFFSET('Sanitation Data'!$D$11,0,10*ROW('Sanitation Data'!D2)),0),"]"),IF(AND(ISNUMBER(OFFSET('Sanitation Data'!$D$11,0,10*ROW('Sanitation Data'!D2))),CR8="",ISNUMBER(OFFSET('Sanitation Data'!$D$11,0,10*ROW('Sanitation Data'!D2)))),OFFSET('Sanitation Data'!$D$11,0,10*ROW('Sanitation Data'!D2)),NA())))</f>
        <v>#N/A</v>
      </c>
      <c r="AD8" s="120" t="e">
        <f ca="1">+IF(AND(ISNUMBER(OFFSET('Sanitation Data'!$D$12,0,10*ROW('Sanitation Data'!D2))),CS8="Yes"),OFFSET('Sanitation Data'!$D$12,0,10*ROW('Sanitation Data'!D2)),IF(AND(ISNUMBER(OFFSET('Sanitation Data'!$D$12,0,10*ROW('Sanitation Data'!D2))),CS8="No",ISNUMBER(OFFSET('Sanitation Data'!$D$12,0,10*ROW('Sanitation Data'!D2)))),CONCATENATE("[",ROUND(OFFSET('Sanitation Data'!$D$12,0,10*ROW('Sanitation Data'!D2)),0),"]"),IF(AND(ISNUMBER(OFFSET('Sanitation Data'!$D$12,0,10*ROW('Sanitation Data'!D2))),CS8="",ISNUMBER(OFFSET('Sanitation Data'!$D$12,0,10*ROW('Sanitation Data'!D2)))),OFFSET('Sanitation Data'!$D$12,0,10*ROW('Sanitation Data'!D2)),NA())))</f>
        <v>#N/A</v>
      </c>
      <c r="AE8" s="120" t="e">
        <f ca="1">+IF(AND(ISNUMBER(OFFSET('Sanitation Data'!$D$13,0,10*ROW('Sanitation Data'!D2))),CT8="Yes"),OFFSET('Sanitation Data'!$D$13,0,10*ROW('Sanitation Data'!D2)),IF(AND(ISNUMBER(OFFSET('Sanitation Data'!$D$13,0,10*ROW('Sanitation Data'!D2))),CT8="No",ISNUMBER(OFFSET('Sanitation Data'!$D$13,0,10*ROW('Sanitation Data'!D2)))),CONCATENATE("[",ROUND(OFFSET('Sanitation Data'!$D$13,0,10*ROW('Sanitation Data'!D2)),0),"]"),IF(AND(ISNUMBER(OFFSET('Sanitation Data'!$D$13,0,10*ROW('Sanitation Data'!D2))),CT8="",ISNUMBER(OFFSET('Sanitation Data'!$D$13,0,10*ROW('Sanitation Data'!D2)))),OFFSET('Sanitation Data'!$D$13,0,10*ROW('Sanitation Data'!D2)),NA())))</f>
        <v>#N/A</v>
      </c>
      <c r="AF8" s="120" t="e">
        <f ca="1">+IF(AND(ISNUMBER(OFFSET('Sanitation Data'!$E$5,0,10*ROW('Sanitation Data'!E2))),CU8="Yes"),100-OFFSET('Sanitation Data'!$E$5,0,10*ROW('Sanitation Data'!E2)),IF(AND(ISNUMBER(OFFSET('Sanitation Data'!$E$5,0,10*ROW('Sanitation Data'!E2))),CU8="No",ISNUMBER(OFFSET('Sanitation Data'!$E$5,0,10*ROW('Sanitation Data'!E2)))),CONCATENATE("[",ROUND(100-OFFSET('Sanitation Data'!$E$5,0,10*ROW('Sanitation Data'!E2)),0),"]"),IF(AND(ISNUMBER(OFFSET('Sanitation Data'!$E$5,0,10*ROW('Sanitation Data'!E2))),CU8="",ISNUMBER(OFFSET('Sanitation Data'!$E$5,0,10*ROW('Sanitation Data'!E2)))),100-OFFSET('Sanitation Data'!$E$5,0,10*ROW('Sanitation Data'!E2)),NA())))</f>
        <v>#N/A</v>
      </c>
      <c r="AG8" s="120" t="e">
        <f ca="1">+IF(AND(ISNUMBER(OFFSET('Sanitation Data'!$E$7,0,10*ROW('Sanitation Data'!E2))),CV8="Yes"),OFFSET('Sanitation Data'!$E$7,0,10*ROW('Sanitation Data'!E2)),IF(AND(ISNUMBER(OFFSET('Sanitation Data'!$E$7,0,10*ROW('Sanitation Data'!E2))),CV8="No",ISNUMBER(OFFSET('Sanitation Data'!$E$7,0,10*ROW('Sanitation Data'!E2)))),CONCATENATE("[",ROUND(OFFSET('Sanitation Data'!$E$7,0,10*ROW('Sanitation Data'!E2)),0),"]"),IF(AND(ISNUMBER(OFFSET('Sanitation Data'!$E$7,0,10*ROW('Sanitation Data'!E2))),CV8="",ISNUMBER(OFFSET('Sanitation Data'!$E$7,0,10*ROW('Sanitation Data'!E2)))),OFFSET('Sanitation Data'!$E$7,0,10*ROW('Sanitation Data'!E2)),NA())))</f>
        <v>#N/A</v>
      </c>
      <c r="AH8" s="120" t="e">
        <f ca="1">+IF(AND(ISNUMBER(OFFSET('Sanitation Data'!$E$11,0,10*ROW('Sanitation Data'!E2))),CW8="Yes"),OFFSET('Sanitation Data'!$E$11,0,10*ROW('Sanitation Data'!E2)),IF(AND(ISNUMBER(OFFSET('Sanitation Data'!$E$11,0,10*ROW('Sanitation Data'!E2))),CW8="No",ISNUMBER(OFFSET('Sanitation Data'!$E$11,0,10*ROW('Sanitation Data'!E2)))),CONCATENATE("[",ROUND(OFFSET('Sanitation Data'!$E$11,0,10*ROW('Sanitation Data'!E2)),0),"]"),IF(AND(ISNUMBER(OFFSET('Sanitation Data'!$E$11,0,10*ROW('Sanitation Data'!E2))),CW8="",ISNUMBER(OFFSET('Sanitation Data'!$E$11,0,10*ROW('Sanitation Data'!E2)))),OFFSET('Sanitation Data'!$E$11,0,10*ROW('Sanitation Data'!E2)),NA())))</f>
        <v>#N/A</v>
      </c>
      <c r="AI8" s="120" t="e">
        <f ca="1">+IF(AND(ISNUMBER(OFFSET('Sanitation Data'!$E$12,0,10*ROW('Sanitation Data'!E2))),CX8="Yes"),OFFSET('Sanitation Data'!$E$12,0,10*ROW('Sanitation Data'!E2)),IF(AND(ISNUMBER(OFFSET('Sanitation Data'!$E$12,0,10*ROW('Sanitation Data'!E2))),CX8="No",ISNUMBER(OFFSET('Sanitation Data'!$E$12,0,10*ROW('Sanitation Data'!E2)))),CONCATENATE("[",ROUND(OFFSET('Sanitation Data'!$E$12,0,10*ROW('Sanitation Data'!E2)),0),"]"),IF(AND(ISNUMBER(OFFSET('Sanitation Data'!$E$12,0,10*ROW('Sanitation Data'!E2))),CX8="",ISNUMBER(OFFSET('Sanitation Data'!$E$12,0,10*ROW('Sanitation Data'!E2)))),OFFSET('Sanitation Data'!$E$12,0,10*ROW('Sanitation Data'!E2)),NA())))</f>
        <v>#N/A</v>
      </c>
      <c r="AJ8" s="120" t="e">
        <f ca="1">+IF(AND(ISNUMBER(OFFSET('Sanitation Data'!$E$13,0,10*ROW('Sanitation Data'!E2))),CY8="Yes"),OFFSET('Sanitation Data'!$E$13,0,10*ROW('Sanitation Data'!E2)),IF(AND(ISNUMBER(OFFSET('Sanitation Data'!$E$13,0,10*ROW('Sanitation Data'!E2))),CY8="No",ISNUMBER(OFFSET('Sanitation Data'!$E$13,0,10*ROW('Sanitation Data'!E2)))),CONCATENATE("[",ROUND(OFFSET('Sanitation Data'!$E$13,0,10*ROW('Sanitation Data'!E2)),0),"]"),IF(AND(ISNUMBER(OFFSET('Sanitation Data'!$E$13,0,10*ROW('Sanitation Data'!E2))),CY8="",ISNUMBER(OFFSET('Sanitation Data'!$E$13,0,10*ROW('Sanitation Data'!E2)))),OFFSET('Sanitation Data'!$E$13,0,10*ROW('Sanitation Data'!E2)),NA())))</f>
        <v>#N/A</v>
      </c>
      <c r="AK8" s="120" t="e">
        <f ca="1">+IF(AND(ISNUMBER(OFFSET('Sanitation Data'!$F$5,0,10*ROW('Sanitation Data'!F2))),CZ8="Yes"),100-OFFSET('Sanitation Data'!$F$5,0,10*ROW('Sanitation Data'!F2)),IF(AND(ISNUMBER(OFFSET('Sanitation Data'!$F$5,0,10*ROW('Sanitation Data'!F2))),CZ8="No",ISNUMBER(OFFSET('Sanitation Data'!$F$5,0,10*ROW('Sanitation Data'!F2)))),CONCATENATE("[",ROUND(100-OFFSET('Sanitation Data'!$F$5,0,10*ROW('Sanitation Data'!F2)),0),"]"),IF(AND(ISNUMBER(OFFSET('Sanitation Data'!$F$5,0,10*ROW('Sanitation Data'!F2))),CZ8="",ISNUMBER(OFFSET('Sanitation Data'!$F$5,0,10*ROW('Sanitation Data'!F2)))),100-OFFSET('Sanitation Data'!$F$5,0,10*ROW('Sanitation Data'!F2)),NA())))</f>
        <v>#N/A</v>
      </c>
      <c r="AL8" s="120" t="e">
        <f ca="1">+IF(AND(ISNUMBER(OFFSET('Sanitation Data'!$F$7,0,10*ROW('Sanitation Data'!F2))),DA8="Yes"),OFFSET('Sanitation Data'!$F$7,0,10*ROW('Sanitation Data'!F2)),IF(AND(ISNUMBER(OFFSET('Sanitation Data'!$F$7,0,10*ROW('Sanitation Data'!F2))),DA8="No",ISNUMBER(OFFSET('Sanitation Data'!$F$7,0,10*ROW('Sanitation Data'!F2)))),CONCATENATE("[",ROUND(OFFSET('Sanitation Data'!$F$7,0,10*ROW('Sanitation Data'!F2)),0),"]"),IF(AND(ISNUMBER(OFFSET('Sanitation Data'!$F$7,0,10*ROW('Sanitation Data'!F2))),DA8="",ISNUMBER(OFFSET('Sanitation Data'!$F$7,0,10*ROW('Sanitation Data'!F2)))),OFFSET('Sanitation Data'!$F$7,0,10*ROW('Sanitation Data'!F2)),NA())))</f>
        <v>#N/A</v>
      </c>
      <c r="AM8" s="120" t="e">
        <f ca="1">+IF(AND(ISNUMBER(OFFSET('Sanitation Data'!$F$11,0,10*ROW('Sanitation Data'!F2))),DB8="Yes"),OFFSET('Sanitation Data'!$F$11,0,10*ROW('Sanitation Data'!F2)),IF(AND(ISNUMBER(OFFSET('Sanitation Data'!$F$11,0,10*ROW('Sanitation Data'!F2))),DB8="No",ISNUMBER(OFFSET('Sanitation Data'!$F$11,0,10*ROW('Sanitation Data'!F2)))),CONCATENATE("[",ROUND(OFFSET('Sanitation Data'!$F$11,0,10*ROW('Sanitation Data'!F2)),0),"]"),IF(AND(ISNUMBER(OFFSET('Sanitation Data'!$F$11,0,10*ROW('Sanitation Data'!F2))),DB8="",ISNUMBER(OFFSET('Sanitation Data'!$F$11,0,10*ROW('Sanitation Data'!F2)))),OFFSET('Sanitation Data'!$F$11,0,10*ROW('Sanitation Data'!F2)),NA())))</f>
        <v>#N/A</v>
      </c>
      <c r="AN8" s="120" t="e">
        <f ca="1">+IF(AND(ISNUMBER(OFFSET('Sanitation Data'!$F$12,0,10*ROW('Sanitation Data'!F2))),DC8="Yes"),OFFSET('Sanitation Data'!$F$12,0,10*ROW('Sanitation Data'!F2)),IF(AND(ISNUMBER(OFFSET('Sanitation Data'!$F$12,0,10*ROW('Sanitation Data'!F2))),DC8="No",ISNUMBER(OFFSET('Sanitation Data'!$F$12,0,10*ROW('Sanitation Data'!F2)))),CONCATENATE("[",ROUND(OFFSET('Sanitation Data'!$F$12,0,10*ROW('Sanitation Data'!F2)),0),"]"),IF(AND(ISNUMBER(OFFSET('Sanitation Data'!$F$12,0,10*ROW('Sanitation Data'!F2))),DC8="",ISNUMBER(OFFSET('Sanitation Data'!$F$12,0,10*ROW('Sanitation Data'!F2)))),OFFSET('Sanitation Data'!$F$12,0,10*ROW('Sanitation Data'!F2)),NA())))</f>
        <v>#N/A</v>
      </c>
      <c r="AO8" s="120" t="e">
        <f ca="1">+IF(AND(ISNUMBER(OFFSET('Sanitation Data'!$F$13,0,10*ROW('Sanitation Data'!F2))),DD8="Yes"),OFFSET('Sanitation Data'!$F$13,0,10*ROW('Sanitation Data'!F2)),IF(AND(ISNUMBER(OFFSET('Sanitation Data'!$F$13,0,10*ROW('Sanitation Data'!F2))),DD8="No",ISNUMBER(OFFSET('Sanitation Data'!$F$13,0,10*ROW('Sanitation Data'!F2)))),CONCATENATE("[",ROUND(OFFSET('Sanitation Data'!$F$13,0,10*ROW('Sanitation Data'!F2)),0),"]"),IF(AND(ISNUMBER(OFFSET('Sanitation Data'!$F$13,0,10*ROW('Sanitation Data'!F2))),DD8="",ISNUMBER(OFFSET('Sanitation Data'!$F$13,0,10*ROW('Sanitation Data'!F2)))),OFFSET('Sanitation Data'!$F$13,0,10*ROW('Sanitation Data'!F2)),NA())))</f>
        <v>#N/A</v>
      </c>
      <c r="AP8" s="120">
        <f ca="1">+IF(AND(ISNUMBER(OFFSET('Sanitation Data'!$G$5,0,10*ROW('Sanitation Data'!G2))),DE8="Yes"),100-OFFSET('Sanitation Data'!$G$5,0,10*ROW('Sanitation Data'!G2)),IF(AND(ISNUMBER(OFFSET('Sanitation Data'!$G$5,0,10*ROW('Sanitation Data'!G2))),DE8="No",ISNUMBER(OFFSET('Sanitation Data'!$G$5,0,10*ROW('Sanitation Data'!G2)))),CONCATENATE("[",ROUND(100-OFFSET('Sanitation Data'!$G$5,0,10*ROW('Sanitation Data'!G2)),0),"]"),IF(AND(ISNUMBER(OFFSET('Sanitation Data'!$G$5,0,10*ROW('Sanitation Data'!G2))),DE8="",ISNUMBER(OFFSET('Sanitation Data'!$G$5,0,10*ROW('Sanitation Data'!G2)))),100-OFFSET('Sanitation Data'!$G$5,0,10*ROW('Sanitation Data'!G2)),NA())))</f>
        <v>100</v>
      </c>
      <c r="AQ8" s="120">
        <f ca="1">+IF(AND(ISNUMBER(OFFSET('Sanitation Data'!$G$7,0,10*ROW('Sanitation Data'!G2))),DF8="Yes"),OFFSET('Sanitation Data'!$G$7,0,10*ROW('Sanitation Data'!G2)),IF(AND(ISNUMBER(OFFSET('Sanitation Data'!$G$7,0,10*ROW('Sanitation Data'!G2))),DF8="No",ISNUMBER(OFFSET('Sanitation Data'!$G$7,0,10*ROW('Sanitation Data'!G2)))),CONCATENATE("[",ROUND(OFFSET('Sanitation Data'!$G$7,0,10*ROW('Sanitation Data'!G2)),0),"]"),IF(AND(ISNUMBER(OFFSET('Sanitation Data'!$G$7,0,10*ROW('Sanitation Data'!G2))),DF8="",ISNUMBER(OFFSET('Sanitation Data'!$G$7,0,10*ROW('Sanitation Data'!G2)))),OFFSET('Sanitation Data'!$G$7,0,10*ROW('Sanitation Data'!G2)),NA())))</f>
        <v>100</v>
      </c>
      <c r="AR8" s="120" t="e">
        <f ca="1">+IF(AND(ISNUMBER(OFFSET('Sanitation Data'!$G$11,0,10*ROW('Sanitation Data'!G2))),DG8="Yes"),OFFSET('Sanitation Data'!$G$11,0,10*ROW('Sanitation Data'!G2)),IF(AND(ISNUMBER(OFFSET('Sanitation Data'!$G$11,0,10*ROW('Sanitation Data'!G2))),DG8="No",ISNUMBER(OFFSET('Sanitation Data'!$G$11,0,10*ROW('Sanitation Data'!G2)))),CONCATENATE("[",ROUND(OFFSET('Sanitation Data'!$G$11,0,10*ROW('Sanitation Data'!G2)),0),"]"),IF(AND(ISNUMBER(OFFSET('Sanitation Data'!$G$11,0,10*ROW('Sanitation Data'!G2))),DG8="",ISNUMBER(OFFSET('Sanitation Data'!$G$11,0,10*ROW('Sanitation Data'!G2)))),OFFSET('Sanitation Data'!$G$11,0,10*ROW('Sanitation Data'!G2)),NA())))</f>
        <v>#N/A</v>
      </c>
      <c r="AS8" s="120" t="e">
        <f ca="1">+IF(AND(ISNUMBER(OFFSET('Sanitation Data'!$G$12,0,10*ROW('Sanitation Data'!G2))),DH8="Yes"),OFFSET('Sanitation Data'!$G$12,0,10*ROW('Sanitation Data'!G2)),IF(AND(ISNUMBER(OFFSET('Sanitation Data'!$G$12,0,10*ROW('Sanitation Data'!G2))),DH8="No",ISNUMBER(OFFSET('Sanitation Data'!$G$12,0,10*ROW('Sanitation Data'!G2)))),CONCATENATE("[",ROUND(OFFSET('Sanitation Data'!$G$12,0,10*ROW('Sanitation Data'!G2)),0),"]"),IF(AND(ISNUMBER(OFFSET('Sanitation Data'!$G$12,0,10*ROW('Sanitation Data'!G2))),DH8="",ISNUMBER(OFFSET('Sanitation Data'!$G$12,0,10*ROW('Sanitation Data'!G2)))),OFFSET('Sanitation Data'!$G$12,0,10*ROW('Sanitation Data'!G2)),NA())))</f>
        <v>#N/A</v>
      </c>
      <c r="AT8" s="120">
        <f ca="1">+IF(AND(ISNUMBER(OFFSET('Sanitation Data'!$G$13,0,10*ROW('Sanitation Data'!G2))),DI8="Yes"),OFFSET('Sanitation Data'!$G$13,0,10*ROW('Sanitation Data'!G2)),IF(AND(ISNUMBER(OFFSET('Sanitation Data'!$G$13,0,10*ROW('Sanitation Data'!G2))),DI8="No",ISNUMBER(OFFSET('Sanitation Data'!$G$13,0,10*ROW('Sanitation Data'!G2)))),CONCATENATE("[",ROUND(OFFSET('Sanitation Data'!$G$13,0,10*ROW('Sanitation Data'!G2)),0),"]"),IF(AND(ISNUMBER(OFFSET('Sanitation Data'!$G$13,0,10*ROW('Sanitation Data'!G2))),DI8="",ISNUMBER(OFFSET('Sanitation Data'!$G$13,0,10*ROW('Sanitation Data'!G2)))),OFFSET('Sanitation Data'!$G$13,0,10*ROW('Sanitation Data'!G2)),NA())))</f>
        <v>100</v>
      </c>
      <c r="AU8" s="120">
        <f ca="1">+IF(AND(ISNUMBER(OFFSET('Sanitation Data'!$H$5,0,10*ROW('Sanitation Data'!H2))),DJ8="Yes"),100-OFFSET('Sanitation Data'!$H$5,0,10*ROW('Sanitation Data'!H2)),IF(AND(ISNUMBER(OFFSET('Sanitation Data'!$H$5,0,10*ROW('Sanitation Data'!H2))),DJ8="No",ISNUMBER(OFFSET('Sanitation Data'!$H$5,0,10*ROW('Sanitation Data'!H2)))),CONCATENATE("[",ROUND(100-OFFSET('Sanitation Data'!$H$5,0,10*ROW('Sanitation Data'!H2)),0),"]"),IF(AND(ISNUMBER(OFFSET('Sanitation Data'!$H$5,0,10*ROW('Sanitation Data'!H2))),DJ8="",ISNUMBER(OFFSET('Sanitation Data'!$H$5,0,10*ROW('Sanitation Data'!H2)))),100-OFFSET('Sanitation Data'!$H$5,0,10*ROW('Sanitation Data'!H2)),NA())))</f>
        <v>100</v>
      </c>
      <c r="AV8" s="120">
        <f ca="1">+IF(AND(ISNUMBER(OFFSET('Sanitation Data'!$H$7,0,10*ROW('Sanitation Data'!H2))),DK8="Yes"),OFFSET('Sanitation Data'!$H$7,0,10*ROW('Sanitation Data'!H2)),IF(AND(ISNUMBER(OFFSET('Sanitation Data'!$H$7,0,10*ROW('Sanitation Data'!H2))),DK8="No",ISNUMBER(OFFSET('Sanitation Data'!$H$7,0,10*ROW('Sanitation Data'!H2)))),CONCATENATE("[",ROUND(OFFSET('Sanitation Data'!$H$7,0,10*ROW('Sanitation Data'!H2)),0),"]"),IF(AND(ISNUMBER(OFFSET('Sanitation Data'!$H$7,0,10*ROW('Sanitation Data'!H2))),DK8="",ISNUMBER(OFFSET('Sanitation Data'!$H$7,0,10*ROW('Sanitation Data'!H2)))),OFFSET('Sanitation Data'!$H$7,0,10*ROW('Sanitation Data'!H2)),NA())))</f>
        <v>100</v>
      </c>
      <c r="AW8" s="120" t="e">
        <f ca="1">+IF(AND(ISNUMBER(OFFSET('Sanitation Data'!$H$11,0,10*ROW('Sanitation Data'!H2))),DL8="Yes"),OFFSET('Sanitation Data'!$H$11,0,10*ROW('Sanitation Data'!H2)),IF(AND(ISNUMBER(OFFSET('Sanitation Data'!$H$11,0,10*ROW('Sanitation Data'!H2))),DL8="No",ISNUMBER(OFFSET('Sanitation Data'!$H$11,0,10*ROW('Sanitation Data'!H2)))),CONCATENATE("[",ROUND(OFFSET('Sanitation Data'!$H$11,0,10*ROW('Sanitation Data'!H2)),0),"]"),IF(AND(ISNUMBER(OFFSET('Sanitation Data'!$H$11,0,10*ROW('Sanitation Data'!H2))),DL8="",ISNUMBER(OFFSET('Sanitation Data'!$H$11,0,10*ROW('Sanitation Data'!H2)))),OFFSET('Sanitation Data'!$H$11,0,10*ROW('Sanitation Data'!H2)),NA())))</f>
        <v>#N/A</v>
      </c>
      <c r="AX8" s="120" t="e">
        <f ca="1">+IF(AND(ISNUMBER(OFFSET('Sanitation Data'!$H$12,0,10*ROW('Sanitation Data'!H2))),DM8="Yes"),OFFSET('Sanitation Data'!$H$12,0,10*ROW('Sanitation Data'!H2)),IF(AND(ISNUMBER(OFFSET('Sanitation Data'!$H$12,0,10*ROW('Sanitation Data'!H2))),DM8="No",ISNUMBER(OFFSET('Sanitation Data'!$H$12,0,10*ROW('Sanitation Data'!H2)))),CONCATENATE("[",ROUND(OFFSET('Sanitation Data'!$H$12,0,10*ROW('Sanitation Data'!H2)),0),"]"),IF(AND(ISNUMBER(OFFSET('Sanitation Data'!$H$12,0,10*ROW('Sanitation Data'!H2))),DM8="",ISNUMBER(OFFSET('Sanitation Data'!$H$12,0,10*ROW('Sanitation Data'!H2)))),OFFSET('Sanitation Data'!$H$12,0,10*ROW('Sanitation Data'!H2)),NA())))</f>
        <v>#N/A</v>
      </c>
      <c r="AY8" s="120">
        <f ca="1">+IF(AND(ISNUMBER(OFFSET('Sanitation Data'!$H$13,0,10*ROW('Sanitation Data'!H2))),DN8="Yes"),OFFSET('Sanitation Data'!$H$13,0,10*ROW('Sanitation Data'!H2)),IF(AND(ISNUMBER(OFFSET('Sanitation Data'!$H$13,0,10*ROW('Sanitation Data'!H2))),DN8="No",ISNUMBER(OFFSET('Sanitation Data'!$H$13,0,10*ROW('Sanitation Data'!H2)))),CONCATENATE("[",ROUND(OFFSET('Sanitation Data'!$H$13,0,10*ROW('Sanitation Data'!H2)),0),"]"),IF(AND(ISNUMBER(OFFSET('Sanitation Data'!$H$13,0,10*ROW('Sanitation Data'!H2))),DN8="",ISNUMBER(OFFSET('Sanitation Data'!$H$13,0,10*ROW('Sanitation Data'!H2)))),OFFSET('Sanitation Data'!$H$13,0,10*ROW('Sanitation Data'!H2)),NA())))</f>
        <v>100</v>
      </c>
      <c r="AZ8" s="121">
        <f ca="1">+IF(AND(ISNUMBER(OFFSET('Hygiene Data'!$C$6,0,10*ROW('Hygiene Data'!C2))),DO8="Yes"),OFFSET('Hygiene Data'!$C$6,0,10*ROW('Hygiene Data'!C2)),IF(AND(ISNUMBER(OFFSET('Hygiene Data'!$C$6,0,10*ROW('Hygiene Data'!C2))),DO8="No",ISNUMBER(OFFSET('Hygiene Data'!$C$6,0,10*ROW('Hygiene Data'!C2)))),CONCATENATE("[",ROUND(OFFSET('Hygiene Data'!$C$6,0,10*ROW('Hygiene Data'!C2)),0),"]"),IF(AND(ISNUMBER(OFFSET('Hygiene Data'!$C$6,0,10*ROW('Hygiene Data'!C2))),DO8="",ISNUMBER(OFFSET('Hygiene Data'!$C$6,0,10*ROW('Hygiene Data'!C2)))),OFFSET('Hygiene Data'!$C$6,0,10*ROW('Hygiene Data'!C2)),NA())))</f>
        <v>100</v>
      </c>
      <c r="BA8" s="121">
        <f ca="1">+IF(AND(ISNUMBER(OFFSET('Hygiene Data'!$C$8,0,10*ROW('Hygiene Data'!C2))),DP8="Yes"),OFFSET('Hygiene Data'!$C$8,0,10*ROW('Hygiene Data'!C2)),IF(AND(ISNUMBER(OFFSET('Hygiene Data'!$C$8,0,10*ROW('Hygiene Data'!C2))),DP8="No",ISNUMBER(OFFSET('Hygiene Data'!$C$8,0,10*ROW('Hygiene Data'!C2)))),CONCATENATE("[",ROUND(OFFSET('Hygiene Data'!$C$8,0,10*ROW('Hygiene Data'!C2)),0),"]"),IF(AND(ISNUMBER(OFFSET('Hygiene Data'!$C$8,0,10*ROW('Hygiene Data'!C2))),DP8="",ISNUMBER(OFFSET('Hygiene Data'!$C$8,0,10*ROW('Hygiene Data'!C2)))),OFFSET('Hygiene Data'!$C$8,0,10*ROW('Hygiene Data'!C2)),NA())))</f>
        <v>100</v>
      </c>
      <c r="BB8" s="121">
        <f ca="1">+IF(AND(ISNUMBER(OFFSET('Hygiene Data'!$C$10,0,10*ROW('Hygiene Data'!C2))),DQ8="Yes"),OFFSET('Hygiene Data'!$C$10,0,10*ROW('Hygiene Data'!C2)),IF(AND(ISNUMBER(OFFSET('Hygiene Data'!$C$10,0,10*ROW('Hygiene Data'!C2))),DQ8="No",ISNUMBER(OFFSET('Hygiene Data'!$C$10,0,10*ROW('Hygiene Data'!C2)))),CONCATENATE("[",ROUND(OFFSET('Hygiene Data'!$C$10,0,10*ROW('Hygiene Data'!C2)),0),"]"),IF(AND(ISNUMBER(OFFSET('Hygiene Data'!$C$10,0,10*ROW('Hygiene Data'!C2))),DQ8="",ISNUMBER(OFFSET('Hygiene Data'!$C$10,0,10*ROW('Hygiene Data'!C2)))),OFFSET('Hygiene Data'!$C$10,0,10*ROW('Hygiene Data'!C2)),NA())))</f>
        <v>100</v>
      </c>
      <c r="BC8" s="121" t="e">
        <f ca="1">+IF(AND(ISNUMBER(OFFSET('Hygiene Data'!$D$6,0,10*ROW('Hygiene Data'!D2))),DR8="Yes"),OFFSET('Hygiene Data'!$D$6,0,10*ROW('Hygiene Data'!D2)),IF(AND(ISNUMBER(OFFSET('Hygiene Data'!$D$6,0,10*ROW('Hygiene Data'!D2))),DR8="No",ISNUMBER(OFFSET('Hygiene Data'!$D$6,0,10*ROW('Hygiene Data'!D2)))),CONCATENATE("[",ROUND(OFFSET('Hygiene Data'!$D$6,0,10*ROW('Hygiene Data'!D2)),0),"]"),IF(AND(ISNUMBER(OFFSET('Hygiene Data'!$D$6,0,10*ROW('Hygiene Data'!D2))),DR8="",ISNUMBER(OFFSET('Hygiene Data'!$D$6,0,10*ROW('Hygiene Data'!D2)))),OFFSET('Hygiene Data'!$D$6,0,10*ROW('Hygiene Data'!D2)),NA())))</f>
        <v>#N/A</v>
      </c>
      <c r="BD8" s="121" t="e">
        <f ca="1">+IF(AND(ISNUMBER(OFFSET('Hygiene Data'!$D$8,0,10*ROW('Hygiene Data'!D2))),DS8="Yes"),OFFSET('Hygiene Data'!$D$8,0,10*ROW('Hygiene Data'!D2)),IF(AND(ISNUMBER(OFFSET('Hygiene Data'!$D$8,0,10*ROW('Hygiene Data'!D2))),DS8="No",ISNUMBER(OFFSET('Hygiene Data'!$D$8,0,10*ROW('Hygiene Data'!D2)))),CONCATENATE("[",ROUND(OFFSET('Hygiene Data'!$D$8,0,10*ROW('Hygiene Data'!D2)),0),"]"),IF(AND(ISNUMBER(OFFSET('Hygiene Data'!$D$8,0,10*ROW('Hygiene Data'!D2))),DS8="",ISNUMBER(OFFSET('Hygiene Data'!$D$8,0,10*ROW('Hygiene Data'!D2)))),OFFSET('Hygiene Data'!$D$8,0,10*ROW('Hygiene Data'!D2)),NA())))</f>
        <v>#N/A</v>
      </c>
      <c r="BE8" s="121" t="e">
        <f ca="1">+IF(AND(ISNUMBER(OFFSET('Hygiene Data'!$D$10,0,10*ROW('Hygiene Data'!D2))),DT8="Yes"),OFFSET('Hygiene Data'!$D$10,0,10*ROW('Hygiene Data'!D2)),IF(AND(ISNUMBER(OFFSET('Hygiene Data'!$D$10,0,10*ROW('Hygiene Data'!D2))),DT8="No",ISNUMBER(OFFSET('Hygiene Data'!$D$10,0,10*ROW('Hygiene Data'!D2)))),CONCATENATE("[",ROUND(OFFSET('Hygiene Data'!$D$10,0,10*ROW('Hygiene Data'!D2)),0),"]"),IF(AND(ISNUMBER(OFFSET('Hygiene Data'!$D$10,0,10*ROW('Hygiene Data'!D2))),DT8="",ISNUMBER(OFFSET('Hygiene Data'!$D$10,0,10*ROW('Hygiene Data'!D2)))),OFFSET('Hygiene Data'!$D$10,0,10*ROW('Hygiene Data'!D2)),NA())))</f>
        <v>#N/A</v>
      </c>
      <c r="BF8" s="121" t="e">
        <f ca="1">+IF(AND(ISNUMBER(OFFSET('Hygiene Data'!$E$6,0,10*ROW('Hygiene Data'!E2))),DU8="Yes"),OFFSET('Hygiene Data'!$E$6,0,10*ROW('Hygiene Data'!E2)),IF(AND(ISNUMBER(OFFSET('Hygiene Data'!$E$6,0,10*ROW('Hygiene Data'!E2))),DU8="No",ISNUMBER(OFFSET('Hygiene Data'!$E$6,0,10*ROW('Hygiene Data'!E2)))),CONCATENATE("[",ROUND(OFFSET('Hygiene Data'!$E$6,0,10*ROW('Hygiene Data'!E2)),0),"]"),IF(AND(ISNUMBER(OFFSET('Hygiene Data'!$E$6,0,10*ROW('Hygiene Data'!E2))),DU8="",ISNUMBER(OFFSET('Hygiene Data'!$E$6,0,10*ROW('Hygiene Data'!E2)))),OFFSET('Hygiene Data'!$E$6,0,10*ROW('Hygiene Data'!E2)),NA())))</f>
        <v>#N/A</v>
      </c>
      <c r="BG8" s="121" t="e">
        <f ca="1">+IF(AND(ISNUMBER(OFFSET('Hygiene Data'!$E$8,0,10*ROW('Hygiene Data'!E2))),DV8="Yes"),OFFSET('Hygiene Data'!$E$8,0,10*ROW('Hygiene Data'!E2)),IF(AND(ISNUMBER(OFFSET('Hygiene Data'!$E$8,0,10*ROW('Hygiene Data'!E2))),DV8="No",ISNUMBER(OFFSET('Hygiene Data'!$E$8,0,10*ROW('Hygiene Data'!E2)))),CONCATENATE("[",ROUND(OFFSET('Hygiene Data'!$E$8,0,10*ROW('Hygiene Data'!E2)),0),"]"),IF(AND(ISNUMBER(OFFSET('Hygiene Data'!$E$8,0,10*ROW('Hygiene Data'!E2))),DV8="",ISNUMBER(OFFSET('Hygiene Data'!$E$8,0,10*ROW('Hygiene Data'!E2)))),OFFSET('Hygiene Data'!$E$8,0,10*ROW('Hygiene Data'!E2)),NA())))</f>
        <v>#N/A</v>
      </c>
      <c r="BH8" s="121" t="e">
        <f ca="1">+IF(AND(ISNUMBER(OFFSET('Hygiene Data'!$E$10,0,10*ROW('Hygiene Data'!E2))),DW8="Yes"),OFFSET('Hygiene Data'!$E$10,0,10*ROW('Hygiene Data'!E2)),IF(AND(ISNUMBER(OFFSET('Hygiene Data'!$E$10,0,10*ROW('Hygiene Data'!E2))),DW8="No",ISNUMBER(OFFSET('Hygiene Data'!$E$10,0,10*ROW('Hygiene Data'!E2)))),CONCATENATE("[",ROUND(OFFSET('Hygiene Data'!$E$10,0,10*ROW('Hygiene Data'!E2)),0),"]"),IF(AND(ISNUMBER(OFFSET('Hygiene Data'!$E$10,0,10*ROW('Hygiene Data'!E2))),DW8="",ISNUMBER(OFFSET('Hygiene Data'!$E$10,0,10*ROW('Hygiene Data'!E2)))),OFFSET('Hygiene Data'!$E$10,0,10*ROW('Hygiene Data'!E2)),NA())))</f>
        <v>#N/A</v>
      </c>
      <c r="BI8" s="121" t="e">
        <f ca="1">+IF(AND(ISNUMBER(OFFSET('Hygiene Data'!$F$6,0,10*ROW('Hygiene Data'!F2))),DX8="Yes"),OFFSET('Hygiene Data'!$F$6,0,10*ROW('Hygiene Data'!F2)),IF(AND(ISNUMBER(OFFSET('Hygiene Data'!$F$6,0,10*ROW('Hygiene Data'!F2))),DX8="No",ISNUMBER(OFFSET('Hygiene Data'!$F$6,0,10*ROW('Hygiene Data'!F2)))),CONCATENATE("[",ROUND(OFFSET('Hygiene Data'!$F$6,0,10*ROW('Hygiene Data'!F2)),0),"]"),IF(AND(ISNUMBER(OFFSET('Hygiene Data'!$F$6,0,10*ROW('Hygiene Data'!F2))),DX8="",ISNUMBER(OFFSET('Hygiene Data'!$F$6,0,10*ROW('Hygiene Data'!F2)))),OFFSET('Hygiene Data'!$F$6,0,10*ROW('Hygiene Data'!F2)),NA())))</f>
        <v>#N/A</v>
      </c>
      <c r="BJ8" s="121" t="e">
        <f ca="1">+IF(AND(ISNUMBER(OFFSET('Hygiene Data'!$F$8,0,10*ROW('Hygiene Data'!F2))),DY8="Yes"),OFFSET('Hygiene Data'!$F$8,0,10*ROW('Hygiene Data'!F2)),IF(AND(ISNUMBER(OFFSET('Hygiene Data'!$F$8,0,10*ROW('Hygiene Data'!F2))),DY8="No",ISNUMBER(OFFSET('Hygiene Data'!$F$8,0,10*ROW('Hygiene Data'!F2)))),CONCATENATE("[",ROUND(OFFSET('Hygiene Data'!$F$8,0,10*ROW('Hygiene Data'!F2)),0),"]"),IF(AND(ISNUMBER(OFFSET('Hygiene Data'!$F$8,0,10*ROW('Hygiene Data'!F2))),DY8="",ISNUMBER(OFFSET('Hygiene Data'!$F$8,0,10*ROW('Hygiene Data'!F2)))),OFFSET('Hygiene Data'!$F$8,0,10*ROW('Hygiene Data'!F2)),NA())))</f>
        <v>#N/A</v>
      </c>
      <c r="BK8" s="121" t="e">
        <f ca="1">+IF(AND(ISNUMBER(OFFSET('Hygiene Data'!$F$10,0,10*ROW('Hygiene Data'!F2))),DZ8="Yes"),OFFSET('Hygiene Data'!$F$10,0,10*ROW('Hygiene Data'!F2)),IF(AND(ISNUMBER(OFFSET('Hygiene Data'!$F$10,0,10*ROW('Hygiene Data'!F2))),DZ8="No",ISNUMBER(OFFSET('Hygiene Data'!$F$10,0,10*ROW('Hygiene Data'!F2)))),CONCATENATE("[",ROUND(OFFSET('Hygiene Data'!$F$10,0,10*ROW('Hygiene Data'!F2)),0),"]"),IF(AND(ISNUMBER(OFFSET('Hygiene Data'!$F$10,0,10*ROW('Hygiene Data'!F2))),DZ8="",ISNUMBER(OFFSET('Hygiene Data'!$F$10,0,10*ROW('Hygiene Data'!F2)))),OFFSET('Hygiene Data'!$F$10,0,10*ROW('Hygiene Data'!F2)),NA())))</f>
        <v>#N/A</v>
      </c>
      <c r="BL8" s="121">
        <f ca="1">+IF(AND(ISNUMBER(OFFSET('Hygiene Data'!$G$6,0,10*ROW('Hygiene Data'!G2))),EA8="Yes"),OFFSET('Hygiene Data'!$G$6,0,10*ROW('Hygiene Data'!G2)),IF(AND(ISNUMBER(OFFSET('Hygiene Data'!$G$6,0,10*ROW('Hygiene Data'!G2))),EA8="No",ISNUMBER(OFFSET('Hygiene Data'!$G$6,0,10*ROW('Hygiene Data'!G2)))),CONCATENATE("[",ROUND(OFFSET('Hygiene Data'!$G$6,0,10*ROW('Hygiene Data'!G2)),0),"]"),IF(AND(ISNUMBER(OFFSET('Hygiene Data'!$G$6,0,10*ROW('Hygiene Data'!G2))),EA8="",ISNUMBER(OFFSET('Hygiene Data'!$G$6,0,10*ROW('Hygiene Data'!G2)))),OFFSET('Hygiene Data'!$G$6,0,10*ROW('Hygiene Data'!G2)),NA())))</f>
        <v>100</v>
      </c>
      <c r="BM8" s="121">
        <f ca="1">+IF(AND(ISNUMBER(OFFSET('Hygiene Data'!$G$8,0,10*ROW('Hygiene Data'!G2))),EB8="Yes"),OFFSET('Hygiene Data'!$G$8,0,10*ROW('Hygiene Data'!G2)),IF(AND(ISNUMBER(OFFSET('Hygiene Data'!$G$8,0,10*ROW('Hygiene Data'!G2))),EB8="No",ISNUMBER(OFFSET('Hygiene Data'!$G$8,0,10*ROW('Hygiene Data'!G2)))),CONCATENATE("[",ROUND(OFFSET('Hygiene Data'!$G$8,0,10*ROW('Hygiene Data'!G2)),0),"]"),IF(AND(ISNUMBER(OFFSET('Hygiene Data'!$G$8,0,10*ROW('Hygiene Data'!G2))),EB8="",ISNUMBER(OFFSET('Hygiene Data'!$G$8,0,10*ROW('Hygiene Data'!G2)))),OFFSET('Hygiene Data'!$G$8,0,10*ROW('Hygiene Data'!G2)),NA())))</f>
        <v>100</v>
      </c>
      <c r="BN8" s="121">
        <f ca="1">+IF(AND(ISNUMBER(OFFSET('Hygiene Data'!$G$10,0,10*ROW('Hygiene Data'!G2))),EC8="Yes"),OFFSET('Hygiene Data'!$G$10,0,10*ROW('Hygiene Data'!G2)),IF(AND(ISNUMBER(OFFSET('Hygiene Data'!$G$10,0,10*ROW('Hygiene Data'!G2))),EC8="No",ISNUMBER(OFFSET('Hygiene Data'!$G$10,0,10*ROW('Hygiene Data'!G2)))),CONCATENATE("[",ROUND(OFFSET('Hygiene Data'!$G$10,0,10*ROW('Hygiene Data'!G2)),0),"]"),IF(AND(ISNUMBER(OFFSET('Hygiene Data'!$G$10,0,10*ROW('Hygiene Data'!G2))),EC8="",ISNUMBER(OFFSET('Hygiene Data'!$G$10,0,10*ROW('Hygiene Data'!G2)))),OFFSET('Hygiene Data'!$G$10,0,10*ROW('Hygiene Data'!G2)),NA())))</f>
        <v>100</v>
      </c>
      <c r="BO8" s="121">
        <f ca="1">+IF(AND(ISNUMBER(OFFSET('Hygiene Data'!$H$6,0,10*ROW('Hygiene Data'!H2))),ED8="Yes"),OFFSET('Hygiene Data'!$H$6,0,10*ROW('Hygiene Data'!H2)),IF(AND(ISNUMBER(OFFSET('Hygiene Data'!$H$6,0,10*ROW('Hygiene Data'!H2))),ED8="No",ISNUMBER(OFFSET('Hygiene Data'!$H$6,0,10*ROW('Hygiene Data'!H2)))),CONCATENATE("[",ROUND(OFFSET('Hygiene Data'!$H$6,0,10*ROW('Hygiene Data'!H2)),0),"]"),IF(AND(ISNUMBER(OFFSET('Hygiene Data'!$H$6,0,10*ROW('Hygiene Data'!H2))),ED8="",ISNUMBER(OFFSET('Hygiene Data'!$H$6,0,10*ROW('Hygiene Data'!H2)))),OFFSET('Hygiene Data'!$H$6,0,10*ROW('Hygiene Data'!H2)),NA())))</f>
        <v>100</v>
      </c>
      <c r="BP8" s="121">
        <f ca="1">+IF(AND(ISNUMBER(OFFSET('Hygiene Data'!$H$8,0,10*ROW('Hygiene Data'!H2))),EE8="Yes"),OFFSET('Hygiene Data'!$H$8,0,10*ROW('Hygiene Data'!H2)),IF(AND(ISNUMBER(OFFSET('Hygiene Data'!$H$8,0,10*ROW('Hygiene Data'!H2))),EE8="No",ISNUMBER(OFFSET('Hygiene Data'!$H$8,0,10*ROW('Hygiene Data'!H2)))),CONCATENATE("[",ROUND(OFFSET('Hygiene Data'!$H$8,0,10*ROW('Hygiene Data'!H2)),0),"]"),IF(AND(ISNUMBER(OFFSET('Hygiene Data'!$H$8,0,10*ROW('Hygiene Data'!H2))),EE8="",ISNUMBER(OFFSET('Hygiene Data'!$H$8,0,10*ROW('Hygiene Data'!H2)))),OFFSET('Hygiene Data'!$H$8,0,10*ROW('Hygiene Data'!H2)),NA())))</f>
        <v>100</v>
      </c>
      <c r="BQ8" s="121">
        <f ca="1">+IF(AND(ISNUMBER(OFFSET('Hygiene Data'!$H$10,0,10*ROW('Hygiene Data'!H2))),EF8="Yes"),OFFSET('Hygiene Data'!$H$10,0,10*ROW('Hygiene Data'!H2)),IF(AND(ISNUMBER(OFFSET('Hygiene Data'!$H$10,0,10*ROW('Hygiene Data'!H2))),EF8="No",ISNUMBER(OFFSET('Hygiene Data'!$H$10,0,10*ROW('Hygiene Data'!H2)))),CONCATENATE("[",ROUND(OFFSET('Hygiene Data'!$H$10,0,10*ROW('Hygiene Data'!H2)),0),"]"),IF(AND(ISNUMBER(OFFSET('Hygiene Data'!$H$10,0,10*ROW('Hygiene Data'!H2))),EF8="",ISNUMBER(OFFSET('Hygiene Data'!$H$10,0,10*ROW('Hygiene Data'!H2)))),OFFSET('Hygiene Data'!$H$10,0,10*ROW('Hygiene Data'!H2)),NA())))</f>
        <v>100</v>
      </c>
      <c r="BS8" s="28" t="str">
        <f ca="1">+IF(OFFSET('Water Data'!$C$28,0,10*ROW('Water Data'!C2))="","",OFFSET('Water Data'!$C$28,0,10*ROW('Water Data'!C2)))</f>
        <v>Yes</v>
      </c>
      <c r="BT8" s="28" t="str">
        <f ca="1">+IF(OFFSET('Water Data'!$C$29,0,10*ROW('Water Data'!C2))="","",OFFSET('Water Data'!$C$29,0,10*ROW('Water Data'!C2)))</f>
        <v>Yes</v>
      </c>
      <c r="BU8" s="28" t="str">
        <f ca="1">+IF(OFFSET('Water Data'!$C$30,0,10*ROW('Water Data'!C2))="","",OFFSET('Water Data'!$C$30,0,10*ROW('Water Data'!C2)))</f>
        <v>Yes</v>
      </c>
      <c r="BV8" s="28" t="str">
        <f ca="1">+IF(OFFSET('Water Data'!$D$28,0,10*ROW('Water Data'!D2))="","",OFFSET('Water Data'!$D$28,0,10*ROW('Water Data'!D2)))</f>
        <v/>
      </c>
      <c r="BW8" s="28" t="str">
        <f ca="1">+IF(OFFSET('Water Data'!$D$29,0,10*ROW('Water Data'!D2))="","",OFFSET('Water Data'!$D$29,0,10*ROW('Water Data'!D2)))</f>
        <v/>
      </c>
      <c r="BX8" s="28" t="str">
        <f ca="1">+IF(OFFSET('Water Data'!$D$30,0,10*ROW('Water Data'!D2))="","",OFFSET('Water Data'!$D$30,0,10*ROW('Water Data'!D2)))</f>
        <v/>
      </c>
      <c r="BY8" s="28" t="str">
        <f ca="1">+IF(OFFSET('Water Data'!$E$28,0,10*ROW('Water Data'!E2))="","",OFFSET('Water Data'!$E$28,0,10*ROW('Water Data'!E2)))</f>
        <v/>
      </c>
      <c r="BZ8" s="28" t="str">
        <f ca="1">+IF(OFFSET('Water Data'!$E$29,0,10*ROW('Water Data'!E2))="","",OFFSET('Water Data'!$E$29,0,10*ROW('Water Data'!E2)))</f>
        <v/>
      </c>
      <c r="CA8" s="28" t="str">
        <f ca="1">+IF(OFFSET('Water Data'!$E$30,0,10*ROW('Water Data'!E2))="","",OFFSET('Water Data'!$E$30,0,10*ROW('Water Data'!E2)))</f>
        <v/>
      </c>
      <c r="CB8" s="28" t="str">
        <f ca="1">+IF(OFFSET('Water Data'!$F$28,0,10*ROW('Water Data'!F2))="","",OFFSET('Water Data'!$F$28,0,10*ROW('Water Data'!F2)))</f>
        <v/>
      </c>
      <c r="CC8" s="28" t="str">
        <f ca="1">+IF(OFFSET('Water Data'!$F$29,0,10*ROW('Water Data'!F2))="","",OFFSET('Water Data'!$F$29,0,10*ROW('Water Data'!F2)))</f>
        <v/>
      </c>
      <c r="CD8" s="28" t="str">
        <f ca="1">+IF(OFFSET('Water Data'!$F$30,0,10*ROW('Water Data'!F2))="","",OFFSET('Water Data'!$F$30,0,10*ROW('Water Data'!F2)))</f>
        <v/>
      </c>
      <c r="CE8" s="28" t="str">
        <f ca="1">+IF(OFFSET('Water Data'!$G$28,0,10*ROW('Water Data'!G2))="","",OFFSET('Water Data'!$G$28,0,10*ROW('Water Data'!G2)))</f>
        <v>Yes</v>
      </c>
      <c r="CF8" s="28" t="str">
        <f ca="1">+IF(OFFSET('Water Data'!$G$29,0,10*ROW('Water Data'!G2))="","",OFFSET('Water Data'!$G$29,0,10*ROW('Water Data'!G2)))</f>
        <v>Yes</v>
      </c>
      <c r="CG8" s="28" t="str">
        <f ca="1">+IF(OFFSET('Water Data'!$G$30,0,10*ROW('Water Data'!G2))="","",OFFSET('Water Data'!$G$30,0,10*ROW('Water Data'!G2)))</f>
        <v>Yes</v>
      </c>
      <c r="CH8" s="28" t="str">
        <f ca="1">+IF(OFFSET('Water Data'!$H$28,0,10*ROW('Water Data'!H2))="","",OFFSET('Water Data'!$H$28,0,10*ROW('Water Data'!H2)))</f>
        <v>Yes</v>
      </c>
      <c r="CI8" s="28" t="str">
        <f ca="1">+IF(OFFSET('Water Data'!$H$29,0,10*ROW('Water Data'!H2))="","",OFFSET('Water Data'!$H$29,0,10*ROW('Water Data'!H2)))</f>
        <v>Yes</v>
      </c>
      <c r="CJ8" s="28" t="str">
        <f ca="1">+IF(OFFSET('Water Data'!$H$30,0,10*ROW('Water Data'!H2))="","",OFFSET('Water Data'!$H$30,0,10*ROW('Water Data'!H2)))</f>
        <v>Yes</v>
      </c>
      <c r="CK8" s="28" t="str">
        <f ca="1">+IF(OFFSET('Sanitation Data'!$C$29,0,10*ROW('Sanitation Data'!C2))="","",OFFSET('Sanitation Data'!$C$29,0,10*ROW('Sanitation Data'!C2)))</f>
        <v>Yes</v>
      </c>
      <c r="CL8" s="28" t="str">
        <f ca="1">+IF(OFFSET('Sanitation Data'!$C$30,0,10*ROW('Sanitation Data'!C2))="","",OFFSET('Sanitation Data'!$C$30,0,10*ROW('Sanitation Data'!C2)))</f>
        <v>Yes</v>
      </c>
      <c r="CM8" s="28" t="str">
        <f ca="1">+IF(OFFSET('Sanitation Data'!$C$31,0,10*ROW('Sanitation Data'!C2))="","",OFFSET('Sanitation Data'!$C$31,0,10*ROW('Sanitation Data'!C2)))</f>
        <v/>
      </c>
      <c r="CN8" s="28" t="str">
        <f ca="1">+IF(OFFSET('Sanitation Data'!$C$32,0,10*ROW('Sanitation Data'!C2))="","",OFFSET('Sanitation Data'!$C$32,0,10*ROW('Sanitation Data'!C2)))</f>
        <v/>
      </c>
      <c r="CO8" s="28" t="str">
        <f ca="1">+IF(OFFSET('Sanitation Data'!$C$33,0,10*ROW('Sanitation Data'!C2))="","",OFFSET('Sanitation Data'!$C$33,0,10*ROW('Sanitation Data'!C2)))</f>
        <v>Yes</v>
      </c>
      <c r="CP8" s="28" t="str">
        <f ca="1">+IF(OFFSET('Sanitation Data'!$D$29,0,10*ROW('Sanitation Data'!D2))="","",OFFSET('Sanitation Data'!$D$29,0,10*ROW('Sanitation Data'!D2)))</f>
        <v/>
      </c>
      <c r="CQ8" s="28" t="str">
        <f ca="1">+IF(OFFSET('Sanitation Data'!$D$30,0,10*ROW('Sanitation Data'!D2))="","",OFFSET('Sanitation Data'!$D$30,0,10*ROW('Sanitation Data'!D2)))</f>
        <v/>
      </c>
      <c r="CR8" s="28" t="str">
        <f ca="1">+IF(OFFSET('Sanitation Data'!$D$31,0,10*ROW('Sanitation Data'!D2))="","",OFFSET('Sanitation Data'!$D$31,0,10*ROW('Sanitation Data'!D2)))</f>
        <v/>
      </c>
      <c r="CS8" s="28" t="str">
        <f ca="1">+IF(OFFSET('Sanitation Data'!$D$32,0,10*ROW('Sanitation Data'!D2))="","",OFFSET('Sanitation Data'!$D$32,0,10*ROW('Sanitation Data'!D2)))</f>
        <v/>
      </c>
      <c r="CT8" s="28" t="str">
        <f ca="1">+IF(OFFSET('Sanitation Data'!$D$33,0,10*ROW('Sanitation Data'!D2))="","",OFFSET('Sanitation Data'!$D$33,0,10*ROW('Sanitation Data'!D2)))</f>
        <v/>
      </c>
      <c r="CU8" s="28" t="str">
        <f ca="1">+IF(OFFSET('Sanitation Data'!$E$29,0,10*ROW('Sanitation Data'!E2))="","",OFFSET('Sanitation Data'!$E$29,0,10*ROW('Sanitation Data'!E2)))</f>
        <v/>
      </c>
      <c r="CV8" s="28" t="str">
        <f ca="1">+IF(OFFSET('Sanitation Data'!$E$30,0,10*ROW('Sanitation Data'!E2))="","",OFFSET('Sanitation Data'!$E$30,0,10*ROW('Sanitation Data'!E2)))</f>
        <v/>
      </c>
      <c r="CW8" s="28" t="str">
        <f ca="1">+IF(OFFSET('Sanitation Data'!$E$31,0,10*ROW('Sanitation Data'!E2))="","",OFFSET('Sanitation Data'!$E$31,0,10*ROW('Sanitation Data'!E2)))</f>
        <v/>
      </c>
      <c r="CX8" s="28" t="str">
        <f ca="1">+IF(OFFSET('Sanitation Data'!$E$32,0,10*ROW('Sanitation Data'!E2))="","",OFFSET('Sanitation Data'!$E$32,0,10*ROW('Sanitation Data'!E2)))</f>
        <v/>
      </c>
      <c r="CY8" s="28" t="str">
        <f ca="1">+IF(OFFSET('Sanitation Data'!$E$33,0,10*ROW('Sanitation Data'!E2))="","",OFFSET('Sanitation Data'!$E$33,0,10*ROW('Sanitation Data'!E2)))</f>
        <v/>
      </c>
      <c r="CZ8" s="28" t="str">
        <f ca="1">+IF(OFFSET('Sanitation Data'!$F$29,0,10*ROW('Sanitation Data'!F2))="","",OFFSET('Sanitation Data'!$F$29,0,10*ROW('Sanitation Data'!F2)))</f>
        <v/>
      </c>
      <c r="DA8" s="28" t="str">
        <f ca="1">+IF(OFFSET('Sanitation Data'!$F$30,0,10*ROW('Sanitation Data'!F2))="","",OFFSET('Sanitation Data'!$F$30,0,10*ROW('Sanitation Data'!F2)))</f>
        <v/>
      </c>
      <c r="DB8" s="28" t="str">
        <f ca="1">+IF(OFFSET('Sanitation Data'!$F$31,0,10*ROW('Sanitation Data'!F2))="","",OFFSET('Sanitation Data'!$F$31,0,10*ROW('Sanitation Data'!F2)))</f>
        <v/>
      </c>
      <c r="DC8" s="28" t="str">
        <f ca="1">+IF(OFFSET('Sanitation Data'!$F$32,0,10*ROW('Sanitation Data'!F2))="","",OFFSET('Sanitation Data'!$F$32,0,10*ROW('Sanitation Data'!F2)))</f>
        <v/>
      </c>
      <c r="DD8" s="28" t="str">
        <f ca="1">+IF(OFFSET('Sanitation Data'!$F$33,0,10*ROW('Sanitation Data'!F2))="","",OFFSET('Sanitation Data'!$F$33,0,10*ROW('Sanitation Data'!F2)))</f>
        <v/>
      </c>
      <c r="DE8" s="28" t="str">
        <f ca="1">+IF(OFFSET('Sanitation Data'!$G$29,0,10*ROW('Sanitation Data'!G2))="","",OFFSET('Sanitation Data'!$G$29,0,10*ROW('Sanitation Data'!G2)))</f>
        <v>Yes</v>
      </c>
      <c r="DF8" s="28" t="str">
        <f ca="1">+IF(OFFSET('Sanitation Data'!$G$30,0,10*ROW('Sanitation Data'!G2))="","",OFFSET('Sanitation Data'!$G$30,0,10*ROW('Sanitation Data'!G2)))</f>
        <v>Yes</v>
      </c>
      <c r="DG8" s="28" t="str">
        <f ca="1">+IF(OFFSET('Sanitation Data'!$G$31,0,10*ROW('Sanitation Data'!G2))="","",OFFSET('Sanitation Data'!$G$31,0,10*ROW('Sanitation Data'!G2)))</f>
        <v/>
      </c>
      <c r="DH8" s="28" t="str">
        <f ca="1">+IF(OFFSET('Sanitation Data'!$G$32,0,10*ROW('Sanitation Data'!G2))="","",OFFSET('Sanitation Data'!$G$32,0,10*ROW('Sanitation Data'!G2)))</f>
        <v/>
      </c>
      <c r="DI8" s="28" t="str">
        <f ca="1">+IF(OFFSET('Sanitation Data'!$G$33,0,10*ROW('Sanitation Data'!G2))="","",OFFSET('Sanitation Data'!$G$33,0,10*ROW('Sanitation Data'!G2)))</f>
        <v>Yes</v>
      </c>
      <c r="DJ8" s="28" t="str">
        <f ca="1">+IF(OFFSET('Sanitation Data'!$H$29,0,10*ROW('Sanitation Data'!H2))="","",OFFSET('Sanitation Data'!$H$29,0,10*ROW('Sanitation Data'!H2)))</f>
        <v>Yes</v>
      </c>
      <c r="DK8" s="28" t="str">
        <f ca="1">+IF(OFFSET('Sanitation Data'!$H$30,0,10*ROW('Sanitation Data'!H2))="","",OFFSET('Sanitation Data'!$H$30,0,10*ROW('Sanitation Data'!H2)))</f>
        <v>Yes</v>
      </c>
      <c r="DL8" s="28" t="str">
        <f ca="1">+IF(OFFSET('Sanitation Data'!$H$31,0,10*ROW('Sanitation Data'!H2))="","",OFFSET('Sanitation Data'!$H$31,0,10*ROW('Sanitation Data'!H2)))</f>
        <v/>
      </c>
      <c r="DM8" s="28" t="str">
        <f ca="1">+IF(OFFSET('Sanitation Data'!$H$32,0,10*ROW('Sanitation Data'!H2))="","",OFFSET('Sanitation Data'!$H$32,0,10*ROW('Sanitation Data'!H2)))</f>
        <v/>
      </c>
      <c r="DN8" s="28" t="str">
        <f ca="1">+IF(OFFSET('Sanitation Data'!$H$33,0,10*ROW('Sanitation Data'!H2))="","",OFFSET('Sanitation Data'!$H$33,0,10*ROW('Sanitation Data'!H2)))</f>
        <v>Yes</v>
      </c>
      <c r="DO8" s="28" t="str">
        <f ca="1">+IF(OFFSET('Hygiene Data'!$C$12,0,10*ROW('Hygiene Data'!C2))="","",OFFSET('Hygiene Data'!$C$12,0,10*ROW('Hygiene Data'!C2)))</f>
        <v>Yes</v>
      </c>
      <c r="DP8" s="28" t="str">
        <f ca="1">+IF(OFFSET('Hygiene Data'!$C$13,0,10*ROW('Hygiene Data'!C2))="","",OFFSET('Hygiene Data'!$C$13,0,10*ROW('Hygiene Data'!C2)))</f>
        <v>Yes</v>
      </c>
      <c r="DQ8" s="28" t="str">
        <f ca="1">+IF(OFFSET('Hygiene Data'!$C$14,0,10*ROW('Hygiene Data'!C2))="","",OFFSET('Hygiene Data'!$C$14,0,10*ROW('Hygiene Data'!C2)))</f>
        <v>Yes</v>
      </c>
      <c r="DR8" s="28" t="str">
        <f ca="1">+IF(OFFSET('Hygiene Data'!$D$12,0,10*ROW('Hygiene Data'!D2))="","",OFFSET('Hygiene Data'!$D$12,0,10*ROW('Hygiene Data'!D2)))</f>
        <v/>
      </c>
      <c r="DS8" s="28" t="str">
        <f ca="1">+IF(OFFSET('Hygiene Data'!$D$13,0,10*ROW('Hygiene Data'!D2))="","",OFFSET('Hygiene Data'!$D$13,0,10*ROW('Hygiene Data'!D2)))</f>
        <v/>
      </c>
      <c r="DT8" s="28" t="str">
        <f ca="1">+IF(OFFSET('Hygiene Data'!$D$14,0,10*ROW('Hygiene Data'!D2))="","",OFFSET('Hygiene Data'!$D$14,0,10*ROW('Hygiene Data'!D2)))</f>
        <v/>
      </c>
      <c r="DU8" s="28" t="str">
        <f ca="1">+IF(OFFSET('Hygiene Data'!$E$12,0,10*ROW('Hygiene Data'!E2))="","",OFFSET('Hygiene Data'!$E$12,0,10*ROW('Hygiene Data'!E2)))</f>
        <v/>
      </c>
      <c r="DV8" s="28" t="str">
        <f ca="1">+IF(OFFSET('Hygiene Data'!$E$13,0,10*ROW('Hygiene Data'!E2))="","",OFFSET('Hygiene Data'!$E$13,0,10*ROW('Hygiene Data'!E2)))</f>
        <v/>
      </c>
      <c r="DW8" s="28" t="str">
        <f ca="1">+IF(OFFSET('Hygiene Data'!$E$14,0,10*ROW('Hygiene Data'!E2))="","",OFFSET('Hygiene Data'!$E$14,0,10*ROW('Hygiene Data'!E2)))</f>
        <v/>
      </c>
      <c r="DX8" s="28" t="str">
        <f ca="1">+IF(OFFSET('Hygiene Data'!$F$12,0,10*ROW('Hygiene Data'!F2))="","",OFFSET('Hygiene Data'!$F$12,0,10*ROW('Hygiene Data'!F2)))</f>
        <v/>
      </c>
      <c r="DY8" s="28" t="str">
        <f ca="1">+IF(OFFSET('Hygiene Data'!$F$13,0,10*ROW('Hygiene Data'!F2))="","",OFFSET('Hygiene Data'!$F$13,0,10*ROW('Hygiene Data'!F2)))</f>
        <v/>
      </c>
      <c r="DZ8" s="28" t="str">
        <f ca="1">+IF(OFFSET('Hygiene Data'!$F$14,0,10*ROW('Hygiene Data'!F2))="","",OFFSET('Hygiene Data'!$F$14,0,10*ROW('Hygiene Data'!F2)))</f>
        <v/>
      </c>
      <c r="EA8" s="28" t="str">
        <f ca="1">+IF(OFFSET('Hygiene Data'!$G$12,0,10*ROW('Hygiene Data'!G2))="","",OFFSET('Hygiene Data'!$G$12,0,10*ROW('Hygiene Data'!G2)))</f>
        <v>Yes</v>
      </c>
      <c r="EB8" s="28" t="str">
        <f ca="1">+IF(OFFSET('Hygiene Data'!$G$13,0,10*ROW('Hygiene Data'!G2))="","",OFFSET('Hygiene Data'!$G$13,0,10*ROW('Hygiene Data'!G2)))</f>
        <v>Yes</v>
      </c>
      <c r="EC8" s="28" t="str">
        <f ca="1">+IF(OFFSET('Hygiene Data'!$G$14,0,10*ROW('Hygiene Data'!G2))="","",OFFSET('Hygiene Data'!$G$14,0,10*ROW('Hygiene Data'!G2)))</f>
        <v>Yes</v>
      </c>
      <c r="ED8" s="28" t="str">
        <f ca="1">+IF(OFFSET('Hygiene Data'!$H$12,0,10*ROW('Hygiene Data'!H2))="","",OFFSET('Hygiene Data'!$H$12,0,10*ROW('Hygiene Data'!H2)))</f>
        <v>Yes</v>
      </c>
      <c r="EE8" s="28" t="str">
        <f ca="1">+IF(OFFSET('Hygiene Data'!$H$13,0,10*ROW('Hygiene Data'!H2))="","",OFFSET('Hygiene Data'!$H$13,0,10*ROW('Hygiene Data'!H2)))</f>
        <v>Yes</v>
      </c>
      <c r="EF8" s="28" t="str">
        <f ca="1">+IF(OFFSET('Hygiene Data'!$H$14,0,10*ROW('Hygiene Data'!H2))="","",OFFSET('Hygiene Data'!$H$14,0,10*ROW('Hygiene Data'!H2)))</f>
        <v>Yes</v>
      </c>
    </row>
    <row r="9" spans="1:136" x14ac:dyDescent="0.2">
      <c r="A9" s="44" t="str">
        <f ca="1">+IF(OFFSET('Water Data'!$B$1,0,10*ROW('Water Data'!B3))="","",OFFSET('Water Data'!$B$1,0,10*ROW('Water Data'!B3)))</f>
        <v>UIS19</v>
      </c>
      <c r="B9" s="44" t="str">
        <f ca="1">+IF(OFFSET('Water Data'!$A$3,0,10*ROW('Water Data'!A3))="","",OFFSET('Water Data'!$A$3,0,10*ROW('Water Data'!A3)))</f>
        <v>Other</v>
      </c>
      <c r="C9" s="44">
        <f ca="1">+IF(OFFSET('Water Data'!$C$3,0,10*ROW('Water Data'!C3))="","",OFFSET('Water Data'!$C$3,0,10*ROW('Water Data'!C3)))</f>
        <v>2019</v>
      </c>
      <c r="D9" s="119">
        <f ca="1">+IF(AND(ISNUMBER(OFFSET('Water Data'!$C$5,0,10*ROW('Water Data'!C3))),BS9="Yes"),100-OFFSET('Water Data'!$C$5,0,10*ROW('Water Data'!C3)),IF(AND(ISNUMBER(OFFSET('Water Data'!$C$5,0,10*ROW('Water Data'!C3))),BS9="No",ISNUMBER(OFFSET('Water Data'!$C$5,0,10*ROW('Water Data'!C3)))),CONCATENATE("[",ROUND(100-OFFSET('Water Data'!$C$5,0,10*ROW('Water Data'!C3)),0),"]"),IF(AND(ISNUMBER(OFFSET('Water Data'!$C$5,0,10*ROW('Water Data'!C3))),BS9="",ISNUMBER(OFFSET('Water Data'!$C$5,0,10*ROW('Water Data'!C3)))),100-OFFSET('Water Data'!$C$5,0,10*ROW('Water Data'!C3)),NA())))</f>
        <v>100</v>
      </c>
      <c r="E9" s="119">
        <f ca="1">+IF(AND(ISNUMBER(OFFSET('Water Data'!$C$7,0,10*ROW('Water Data'!D3))),BT9="Yes"),OFFSET('Water Data'!$C$7,0,10*ROW('Water Data'!C3)),IF(AND(ISNUMBER(OFFSET('Water Data'!$C$7,0,10*ROW('Water Data'!C3))),BT9="No",ISNUMBER(OFFSET('Water Data'!$C$7,0,10*ROW('Water Data'!C3)))),CONCATENATE("[",ROUND(OFFSET('Water Data'!$C$7,0,10*ROW('Water Data'!C3)),0),"]"),IF(AND(ISNUMBER(OFFSET('Water Data'!$C$7,0,10*ROW('Water Data'!C3))),BT9="",ISNUMBER(OFFSET('Water Data'!$C$7,0,10*ROW('Water Data'!C3)))),OFFSET('Water Data'!$C$7,0,10*ROW('Water Data'!C3)),NA())))</f>
        <v>100</v>
      </c>
      <c r="F9" s="119">
        <f ca="1">+IF(AND(ISNUMBER(OFFSET('Water Data'!$C$10,0,10*ROW('Water Data'!C3))),BU9="Yes"),OFFSET('Water Data'!$C$10,0,10*ROW('Water Data'!C3)),IF(AND(ISNUMBER(OFFSET('Water Data'!$C$10,0,10*ROW('Water Data'!C3))),BU9="No",ISNUMBER(OFFSET('Water Data'!$C$10,0,10*ROW('Water Data'!C3)))),CONCATENATE("[",ROUND(OFFSET('Water Data'!$C$10,0,10*ROW('Water Data'!C3)),0),"]"),IF(AND(ISNUMBER(OFFSET('Water Data'!$C$10,0,10*ROW('Water Data'!C3))),BU9="",ISNUMBER(OFFSET('Water Data'!$C$10,0,10*ROW('Water Data'!C3)))),OFFSET('Water Data'!$C$10,0,10*ROW('Water Data'!C3)),NA())))</f>
        <v>100</v>
      </c>
      <c r="G9" s="119" t="e">
        <f ca="1">+IF(AND(ISNUMBER(OFFSET('Water Data'!$D$5,0,10*ROW('Water Data'!D3))),BV9="Yes"),100-OFFSET('Water Data'!$D$5,0,10*ROW('Water Data'!D3)),IF(AND(ISNUMBER(OFFSET('Water Data'!$D$5,0,10*ROW('Water Data'!D3))),BV9="No",ISNUMBER(OFFSET('Water Data'!$D$5,0,10*ROW('Water Data'!D3)))),CONCATENATE("[",ROUND(100-OFFSET('Water Data'!$D$5,0,10*ROW('Water Data'!D3)),0),"]"),IF(AND(ISNUMBER(OFFSET('Water Data'!$D$5,0,10*ROW('Water Data'!D3))),BV9="",ISNUMBER(OFFSET('Water Data'!$D$5,0,10*ROW('Water Data'!D3)))),100-OFFSET('Water Data'!$D$5,0,10*ROW('Water Data'!D3)),NA())))</f>
        <v>#N/A</v>
      </c>
      <c r="H9" s="119" t="e">
        <f ca="1">+IF(AND(ISNUMBER(OFFSET('Water Data'!$D$7,0,10*ROW('Water Data'!D3))),BW9="Yes"),OFFSET('Water Data'!$D$7,0,10*ROW('Water Data'!D3)),IF(AND(ISNUMBER(OFFSET('Water Data'!$D$7,0,10*ROW('Water Data'!D3))),BW9="No",ISNUMBER(OFFSET('Water Data'!$D$7,0,10*ROW('Water Data'!D3)))),CONCATENATE("[",ROUND(OFFSET('Water Data'!$C$7,0,10*ROW('Water Data'!D3)),0),"]"),IF(AND(ISNUMBER(OFFSET('Water Data'!$D$7,0,10*ROW('Water Data'!D3))),BW9="",ISNUMBER(OFFSET('Water Data'!$D$7,0,10*ROW('Water Data'!D3)))),OFFSET('Water Data'!$D$7,0,10*ROW('Water Data'!D3)),NA())))</f>
        <v>#N/A</v>
      </c>
      <c r="I9" s="119" t="e">
        <f ca="1">+IF(AND(ISNUMBER(OFFSET('Water Data'!$D$10,0,10*ROW('Water Data'!D3))),BX9="Yes"),OFFSET('Water Data'!$D$10,0,10*ROW('Water Data'!D3)),IF(AND(ISNUMBER(OFFSET('Water Data'!$D$10,0,10*ROW('Water Data'!D3))),BX9="No",ISNUMBER(OFFSET('Water Data'!$D$10,0,10*ROW('Water Data'!D3)))),CONCATENATE("[",ROUND(OFFSET('Water Data'!$D$10,0,10*ROW('Water Data'!D3)),0),"]"),IF(AND(ISNUMBER(OFFSET('Water Data'!$D$10,0,10*ROW('Water Data'!D3))),BX9="",ISNUMBER(OFFSET('Water Data'!$D$10,0,10*ROW('Water Data'!D3)))),OFFSET('Water Data'!$D$10,0,10*ROW('Water Data'!D3)),NA())))</f>
        <v>#N/A</v>
      </c>
      <c r="J9" s="119" t="e">
        <f ca="1">+IF(AND(ISNUMBER(OFFSET('Water Data'!$E$5,0,10*ROW('Water Data'!E3))),BY9="Yes"),100-OFFSET('Water Data'!$E$5,0,10*ROW('Water Data'!E3)),IF(AND(ISNUMBER(OFFSET('Water Data'!$E$5,0,10*ROW('Water Data'!E3))),BY9="No",ISNUMBER(OFFSET('Water Data'!$E$5,0,10*ROW('Water Data'!E3)))),CONCATENATE("[",ROUND(100-OFFSET('Water Data'!$E$5,0,10*ROW('Water Data'!E3)),0),"]"),IF(AND(ISNUMBER(OFFSET('Water Data'!$E$5,0,10*ROW('Water Data'!E3))),BY9="",ISNUMBER(OFFSET('Water Data'!$E$5,0,10*ROW('Water Data'!E3)))),100-OFFSET('Water Data'!$E$5,0,10*ROW('Water Data'!E3)),NA())))</f>
        <v>#N/A</v>
      </c>
      <c r="K9" s="119" t="e">
        <f ca="1">+IF(AND(ISNUMBER(OFFSET('Water Data'!$E$7,0,10*ROW('Water Data'!E3))),BZ9="Yes"),OFFSET('Water Data'!$E$7,0,10*ROW('Water Data'!E3)),IF(AND(ISNUMBER(OFFSET('Water Data'!$E$7,0,10*ROW('Water Data'!E3))),BZ9="No",ISNUMBER(OFFSET('Water Data'!$E$7,0,10*ROW('Water Data'!E3)))),CONCATENATE("[",ROUND(OFFSET('Water Data'!$E$7,0,10*ROW('Water Data'!E3)),0),"]"),IF(AND(ISNUMBER(OFFSET('Water Data'!$E$7,0,10*ROW('Water Data'!E3))),BZ9="",ISNUMBER(OFFSET('Water Data'!$E$7,0,10*ROW('Water Data'!E3)))),OFFSET('Water Data'!$E$7,0,10*ROW('Water Data'!E3)),NA())))</f>
        <v>#N/A</v>
      </c>
      <c r="L9" s="119" t="e">
        <f ca="1">+IF(AND(ISNUMBER(OFFSET('Water Data'!$E$10,0,10*ROW('Water Data'!E3))),CA9="Yes"),OFFSET('Water Data'!$E$10,0,10*ROW('Water Data'!E3)),IF(AND(ISNUMBER(OFFSET('Water Data'!$E$10,0,10*ROW('Water Data'!E3))),CA9="No",ISNUMBER(OFFSET('Water Data'!$E$10,0,10*ROW('Water Data'!E3)))),CONCATENATE("[",ROUND(OFFSET('Water Data'!$E$10,0,10*ROW('Water Data'!E3)),0),"]"),IF(AND(ISNUMBER(OFFSET('Water Data'!$E$10,0,10*ROW('Water Data'!E3))),CA9="",ISNUMBER(OFFSET('Water Data'!$E$10,0,10*ROW('Water Data'!E3)))),OFFSET('Water Data'!$E$10,0,10*ROW('Water Data'!E3)),NA())))</f>
        <v>#N/A</v>
      </c>
      <c r="M9" s="119" t="e">
        <f ca="1">+IF(AND(ISNUMBER(OFFSET('Water Data'!$F$5,0,10*ROW('Water Data'!F3))),CB9="Yes"),100-OFFSET('Water Data'!$F$5,0,10*ROW('Water Data'!F3)),IF(AND(ISNUMBER(OFFSET('Water Data'!$F$5,0,10*ROW('Water Data'!F3))),CB9="No",ISNUMBER(OFFSET('Water Data'!$F$5,0,10*ROW('Water Data'!F3)))),CONCATENATE("[",ROUND(100-OFFSET('Water Data'!$F$5,0,10*ROW('Water Data'!F3)),0),"]"),IF(AND(ISNUMBER(OFFSET('Water Data'!$F$5,0,10*ROW('Water Data'!F3))),CB9="",ISNUMBER(OFFSET('Water Data'!$F$5,0,10*ROW('Water Data'!F3)))),100-OFFSET('Water Data'!$F$5,0,10*ROW('Water Data'!F3)),NA())))</f>
        <v>#N/A</v>
      </c>
      <c r="N9" s="119" t="e">
        <f ca="1">+IF(AND(ISNUMBER(OFFSET('Water Data'!$F$7,0,10*ROW('Water Data'!F3))),CC9="Yes"),OFFSET('Water Data'!$F$7,0,10*ROW('Water Data'!F3)),IF(AND(ISNUMBER(OFFSET('Water Data'!$F$7,0,10*ROW('Water Data'!F3))),CC9="No",ISNUMBER(OFFSET('Water Data'!$F$7,0,10*ROW('Water Data'!F3)))),CONCATENATE("[",ROUND(OFFSET('Water Data'!$F$7,0,10*ROW('Water Data'!F3)),0),"]"),IF(AND(ISNUMBER(OFFSET('Water Data'!$F$7,0,10*ROW('Water Data'!F3))),CC9="",ISNUMBER(OFFSET('Water Data'!$F$7,0,10*ROW('Water Data'!F3)))),OFFSET('Water Data'!$F$7,0,10*ROW('Water Data'!F3)),NA())))</f>
        <v>#N/A</v>
      </c>
      <c r="O9" s="119" t="e">
        <f ca="1">+IF(AND(ISNUMBER(OFFSET('Water Data'!$F$10,0,10*ROW('Water Data'!F3))),CD9="Yes"),OFFSET('Water Data'!$F$10,0,10*ROW('Water Data'!F3)),IF(AND(ISNUMBER(OFFSET('Water Data'!$F$10,0,10*ROW('Water Data'!F3))),CD9="No",ISNUMBER(OFFSET('Water Data'!$F$10,0,10*ROW('Water Data'!F3)))),CONCATENATE("[",ROUND(OFFSET('Water Data'!$F$10,0,10*ROW('Water Data'!F3)),0),"]"),IF(AND(ISNUMBER(OFFSET('Water Data'!$F$10,0,10*ROW('Water Data'!F3))),CD9="",ISNUMBER(OFFSET('Water Data'!$F$10,0,10*ROW('Water Data'!F3)))),OFFSET('Water Data'!$F$10,0,10*ROW('Water Data'!F3)),NA())))</f>
        <v>#N/A</v>
      </c>
      <c r="P9" s="119">
        <f ca="1">+IF(AND(ISNUMBER(OFFSET('Water Data'!$G$5,0,10*ROW('Water Data'!G3))),CE9="Yes"),100-OFFSET('Water Data'!$G$5,0,10*ROW('Water Data'!G3)),IF(AND(ISNUMBER(OFFSET('Water Data'!$G$5,0,10*ROW('Water Data'!G3))),CE9="No",ISNUMBER(OFFSET('Water Data'!$G$5,0,10*ROW('Water Data'!G3)))),CONCATENATE("[",ROUND(100-OFFSET('Water Data'!$G$5,0,10*ROW('Water Data'!G3)),0),"]"),IF(AND(ISNUMBER(OFFSET('Water Data'!$G$5,0,10*ROW('Water Data'!G3))),CE9="",ISNUMBER(OFFSET('Water Data'!$G$5,0,10*ROW('Water Data'!G3)))),100-OFFSET('Water Data'!$G$5,0,10*ROW('Water Data'!G3)),NA())))</f>
        <v>100</v>
      </c>
      <c r="Q9" s="119">
        <f ca="1">+IF(AND(ISNUMBER(OFFSET('Water Data'!$G$7,0,10*ROW('Water Data'!G3))),CF9="Yes"),OFFSET('Water Data'!$G$7,0,10*ROW('Water Data'!G3)),IF(AND(ISNUMBER(OFFSET('Water Data'!$G$7,0,10*ROW('Water Data'!G3))),CF9="No",ISNUMBER(OFFSET('Water Data'!$G$7,0,10*ROW('Water Data'!G3)))),CONCATENATE("[",ROUND(OFFSET('Water Data'!$G$7,0,10*ROW('Water Data'!G3)),0),"]"),IF(AND(ISNUMBER(OFFSET('Water Data'!$G$7,0,10*ROW('Water Data'!G3))),CF9="",ISNUMBER(OFFSET('Water Data'!$G$7,0,10*ROW('Water Data'!G3)))),OFFSET('Water Data'!$G$7,0,10*ROW('Water Data'!G3)),NA())))</f>
        <v>100</v>
      </c>
      <c r="R9" s="119">
        <f ca="1">+IF(AND(ISNUMBER(OFFSET('Water Data'!$G$10,0,10*ROW('Water Data'!G3))),CG9="Yes"),OFFSET('Water Data'!$G$10,0,10*ROW('Water Data'!G3)),IF(AND(ISNUMBER(OFFSET('Water Data'!$G$10,0,10*ROW('Water Data'!G3))),CG9="No",ISNUMBER(OFFSET('Water Data'!$G$10,0,10*ROW('Water Data'!G3)))),CONCATENATE("[",ROUND(OFFSET('Water Data'!$G$10,0,10*ROW('Water Data'!G3)),0),"]"),IF(AND(ISNUMBER(OFFSET('Water Data'!$G$10,0,10*ROW('Water Data'!G3))),CG9="",ISNUMBER(OFFSET('Water Data'!$G$10,0,10*ROW('Water Data'!G3)))),OFFSET('Water Data'!$G$10,0,10*ROW('Water Data'!G3)),NA())))</f>
        <v>100</v>
      </c>
      <c r="S9" s="119" t="e">
        <f ca="1">+IF(AND(ISNUMBER(OFFSET('Water Data'!$H$5,0,10*ROW('Water Data'!H3))),CH9="Yes"),100-OFFSET('Water Data'!$H$5,0,10*ROW('Water Data'!H3)),IF(AND(ISNUMBER(OFFSET('Water Data'!$H$5,0,10*ROW('Water Data'!H3))),CH9="No",ISNUMBER(OFFSET('Water Data'!$H$5,0,10*ROW('Water Data'!H3)))),CONCATENATE("[",ROUND(100-OFFSET('Water Data'!$H$5,0,10*ROW('Water Data'!H3)),0),"]"),IF(AND(ISNUMBER(OFFSET('Water Data'!$H$5,0,10*ROW('Water Data'!H3))),CH9="",ISNUMBER(OFFSET('Water Data'!$H$5,0,10*ROW('Water Data'!H3)))),100-OFFSET('Water Data'!$H$5,0,10*ROW('Water Data'!H3)),NA())))</f>
        <v>#N/A</v>
      </c>
      <c r="T9" s="119" t="e">
        <f ca="1">+IF(AND(ISNUMBER(OFFSET('Water Data'!$H$7,0,10*ROW('Water Data'!H3))),CI9="Yes"),OFFSET('Water Data'!$H$7,0,10*ROW('Water Data'!H3)),IF(AND(ISNUMBER(OFFSET('Water Data'!$H$7,0,10*ROW('Water Data'!H3))),CI9="No",ISNUMBER(OFFSET('Water Data'!$H$7,0,10*ROW('Water Data'!H3)))),CONCATENATE("[",ROUND(OFFSET('Water Data'!$H$7,0,10*ROW('Water Data'!H3)),0),"]"),IF(AND(ISNUMBER(OFFSET('Water Data'!$H$7,0,10*ROW('Water Data'!H3))),CI9="",ISNUMBER(OFFSET('Water Data'!$H$7,0,10*ROW('Water Data'!H3)))),OFFSET('Water Data'!$H$7,0,10*ROW('Water Data'!H3)),NA())))</f>
        <v>#N/A</v>
      </c>
      <c r="U9" s="119" t="e">
        <f ca="1">+IF(AND(ISNUMBER(OFFSET('Water Data'!$H$10,0,10*ROW('Water Data'!H3))),CJ9="Yes"),OFFSET('Water Data'!$H$10,0,10*ROW('Water Data'!H3)),IF(AND(ISNUMBER(OFFSET('Water Data'!$H$10,0,10*ROW('Water Data'!H3))),CJ9="No",ISNUMBER(OFFSET('Water Data'!$H$10,0,10*ROW('Water Data'!H3)))),CONCATENATE("[",ROUND(OFFSET('Water Data'!$H$10,0,10*ROW('Water Data'!H3)),0),"]"),IF(AND(ISNUMBER(OFFSET('Water Data'!$H$10,0,10*ROW('Water Data'!H3))),CJ9="",ISNUMBER(OFFSET('Water Data'!$H$10,0,10*ROW('Water Data'!H3)))),OFFSET('Water Data'!$H$10,0,10*ROW('Water Data'!H3)),NA())))</f>
        <v>#N/A</v>
      </c>
      <c r="V9" s="120">
        <f ca="1">+IF(AND(ISNUMBER(OFFSET('Sanitation Data'!$C$5,0,10*ROW('Sanitation Data'!C3))),CK9="Yes"),100-OFFSET('Sanitation Data'!$C$5,0,10*ROW('Sanitation Data'!C3)),IF(AND(ISNUMBER(OFFSET('Sanitation Data'!$C$5,0,10*ROW('Sanitation Data'!C3))),CK9="No",ISNUMBER(OFFSET('Sanitation Data'!$C$5,0,10*ROW('Sanitation Data'!C3)))),CONCATENATE("[",ROUND(100-OFFSET('Sanitation Data'!$C$5,0,10*ROW('Sanitation Data'!C3)),0),"]"),IF(AND(ISNUMBER(OFFSET('Sanitation Data'!$C$5,0,10*ROW('Sanitation Data'!C3))),CK9="",ISNUMBER(OFFSET('Sanitation Data'!$C$5,0,10*ROW('Sanitation Data'!C3)))),100-OFFSET('Sanitation Data'!$C$5,0,10*ROW('Sanitation Data'!C3)),NA())))</f>
        <v>100</v>
      </c>
      <c r="W9" s="120">
        <f ca="1">+IF(AND(ISNUMBER(OFFSET('Sanitation Data'!$C$7,0,10*ROW('Sanitation Data'!C3))),CL9="Yes"),OFFSET('Sanitation Data'!$C$7,0,10*ROW('Sanitation Data'!C3)),IF(AND(ISNUMBER(OFFSET('Sanitation Data'!$C$7,0,10*ROW('Sanitation Data'!C3))),CL9="No",ISNUMBER(OFFSET('Sanitation Data'!$C$7,0,10*ROW('Sanitation Data'!C3)))),CONCATENATE("[",ROUND(OFFSET('Sanitation Data'!$C$7,0,10*ROW('Sanitation Data'!C3)),0),"]"),IF(AND(ISNUMBER(OFFSET('Sanitation Data'!$C$7,0,10*ROW('Sanitation Data'!C3))),CL9="",ISNUMBER(OFFSET('Sanitation Data'!$C$7,0,10*ROW('Sanitation Data'!C3)))),OFFSET('Sanitation Data'!$C$7,0,10*ROW('Sanitation Data'!C3)),NA())))</f>
        <v>100</v>
      </c>
      <c r="X9" s="120" t="e">
        <f ca="1">+IF(AND(ISNUMBER(OFFSET('Sanitation Data'!$C$11,0,10*ROW('Sanitation Data'!C3))),CM9="Yes"),OFFSET('Sanitation Data'!$C$11,0,10*ROW('Sanitation Data'!C3)),IF(AND(ISNUMBER(OFFSET('Sanitation Data'!$C$11,0,10*ROW('Sanitation Data'!C3))),CM9="No",ISNUMBER(OFFSET('Sanitation Data'!$C$11,0,10*ROW('Sanitation Data'!C3)))),CONCATENATE("[",ROUND(OFFSET('Sanitation Data'!$C$11,0,10*ROW('Sanitation Data'!C3)),0),"]"),IF(AND(ISNUMBER(OFFSET('Sanitation Data'!$C$11,0,10*ROW('Sanitation Data'!C3))),CM9="",ISNUMBER(OFFSET('Sanitation Data'!$C$11,0,10*ROW('Sanitation Data'!C3)))),OFFSET('Sanitation Data'!$C$11,0,10*ROW('Sanitation Data'!C3)),NA())))</f>
        <v>#N/A</v>
      </c>
      <c r="Y9" s="120" t="e">
        <f ca="1">+IF(AND(ISNUMBER(OFFSET('Sanitation Data'!$C$12,0,10*ROW('Sanitation Data'!C3))),CN9="Yes"),OFFSET('Sanitation Data'!$C$12,0,10*ROW('Sanitation Data'!C3)),IF(AND(ISNUMBER(OFFSET('Sanitation Data'!$C$12,0,10*ROW('Sanitation Data'!C3))),CN9="No",ISNUMBER(OFFSET('Sanitation Data'!$C$12,0,10*ROW('Sanitation Data'!C3)))),CONCATENATE("[",ROUND(OFFSET('Sanitation Data'!$C$12,0,10*ROW('Sanitation Data'!C3)),0),"]"),IF(AND(ISNUMBER(OFFSET('Sanitation Data'!$C$12,0,10*ROW('Sanitation Data'!C3))),CN9="",ISNUMBER(OFFSET('Sanitation Data'!$C$12,0,10*ROW('Sanitation Data'!C3)))),OFFSET('Sanitation Data'!$C$12,0,10*ROW('Sanitation Data'!C3)),NA())))</f>
        <v>#N/A</v>
      </c>
      <c r="Z9" s="120">
        <f ca="1">+IF(AND(ISNUMBER(OFFSET('Sanitation Data'!$C$13,0,10*ROW('Sanitation Data'!C3))),CO9="Yes"),OFFSET('Sanitation Data'!$C$13,0,10*ROW('Sanitation Data'!C3)),IF(AND(ISNUMBER(OFFSET('Sanitation Data'!$C$13,0,10*ROW('Sanitation Data'!C3))),CO9="No",ISNUMBER(OFFSET('Sanitation Data'!$C$13,0,10*ROW('Sanitation Data'!C3)))),CONCATENATE("[",ROUND(OFFSET('Sanitation Data'!$C$13,0,10*ROW('Sanitation Data'!C3)),0),"]"),IF(AND(ISNUMBER(OFFSET('Sanitation Data'!$C$13,0,10*ROW('Sanitation Data'!C3))),CO9="",ISNUMBER(OFFSET('Sanitation Data'!$C$13,0,10*ROW('Sanitation Data'!C3)))),OFFSET('Sanitation Data'!$C$13,0,10*ROW('Sanitation Data'!C3)),NA())))</f>
        <v>100</v>
      </c>
      <c r="AA9" s="120" t="e">
        <f ca="1">+IF(AND(ISNUMBER(OFFSET('Sanitation Data'!$D$5,0,10*ROW('Sanitation Data'!D3))),CP9="Yes"),100-OFFSET('Sanitation Data'!$D$5,0,10*ROW('Sanitation Data'!D3)),IF(AND(ISNUMBER(OFFSET('Sanitation Data'!$D$5,0,10*ROW('Sanitation Data'!D3))),CP9="No",ISNUMBER(OFFSET('Sanitation Data'!$D$5,0,10*ROW('Sanitation Data'!D3)))),CONCATENATE("[",ROUND(100-OFFSET('Sanitation Data'!$D$5,0,10*ROW('Sanitation Data'!D3)),0),"]"),IF(AND(ISNUMBER(OFFSET('Sanitation Data'!$D$5,0,10*ROW('Sanitation Data'!D3))),CP9="",ISNUMBER(OFFSET('Sanitation Data'!$D$5,0,10*ROW('Sanitation Data'!D3)))),100-OFFSET('Sanitation Data'!$D$5,0,10*ROW('Sanitation Data'!D3)),NA())))</f>
        <v>#N/A</v>
      </c>
      <c r="AB9" s="120" t="e">
        <f ca="1">+IF(AND(ISNUMBER(OFFSET('Sanitation Data'!$D$7,0,10*ROW('Sanitation Data'!D3))),CQ9="Yes"),OFFSET('Sanitation Data'!$D$7,0,10*ROW('Sanitation Data'!G3)),IF(AND(ISNUMBER(OFFSET('Sanitation Data'!$D$7,0,10*ROW('Sanitation Data'!D3))),CQ9="No",ISNUMBER(OFFSET('Sanitation Data'!$D$7,0,10*ROW('Sanitation Data'!D3)))),CONCATENATE("[",ROUND(OFFSET('Sanitation Data'!$D$7,0,10*ROW('Sanitation Data'!D3)),0),"]"),IF(AND(ISNUMBER(OFFSET('Sanitation Data'!$D$7,0,10*ROW('Sanitation Data'!D3))),CQ9="",ISNUMBER(OFFSET('Sanitation Data'!$D$7,0,10*ROW('Sanitation Data'!D3)))),OFFSET('Sanitation Data'!$D$7,0,10*ROW('Sanitation Data'!D3)),NA())))</f>
        <v>#N/A</v>
      </c>
      <c r="AC9" s="120" t="e">
        <f ca="1">+IF(AND(ISNUMBER(OFFSET('Sanitation Data'!$D$11,0,10*ROW('Sanitation Data'!D3))),CR9="Yes"),OFFSET('Sanitation Data'!$D$11,0,10*ROW('Sanitation Data'!D3)),IF(AND(ISNUMBER(OFFSET('Sanitation Data'!$D$11,0,10*ROW('Sanitation Data'!D3))),CR9="No",ISNUMBER(OFFSET('Sanitation Data'!$D$11,0,10*ROW('Sanitation Data'!D3)))),CONCATENATE("[",ROUND(OFFSET('Sanitation Data'!$D$11,0,10*ROW('Sanitation Data'!D3)),0),"]"),IF(AND(ISNUMBER(OFFSET('Sanitation Data'!$D$11,0,10*ROW('Sanitation Data'!D3))),CR9="",ISNUMBER(OFFSET('Sanitation Data'!$D$11,0,10*ROW('Sanitation Data'!D3)))),OFFSET('Sanitation Data'!$D$11,0,10*ROW('Sanitation Data'!D3)),NA())))</f>
        <v>#N/A</v>
      </c>
      <c r="AD9" s="120" t="e">
        <f ca="1">+IF(AND(ISNUMBER(OFFSET('Sanitation Data'!$D$12,0,10*ROW('Sanitation Data'!D3))),CS9="Yes"),OFFSET('Sanitation Data'!$D$12,0,10*ROW('Sanitation Data'!D3)),IF(AND(ISNUMBER(OFFSET('Sanitation Data'!$D$12,0,10*ROW('Sanitation Data'!D3))),CS9="No",ISNUMBER(OFFSET('Sanitation Data'!$D$12,0,10*ROW('Sanitation Data'!D3)))),CONCATENATE("[",ROUND(OFFSET('Sanitation Data'!$D$12,0,10*ROW('Sanitation Data'!D3)),0),"]"),IF(AND(ISNUMBER(OFFSET('Sanitation Data'!$D$12,0,10*ROW('Sanitation Data'!D3))),CS9="",ISNUMBER(OFFSET('Sanitation Data'!$D$12,0,10*ROW('Sanitation Data'!D3)))),OFFSET('Sanitation Data'!$D$12,0,10*ROW('Sanitation Data'!D3)),NA())))</f>
        <v>#N/A</v>
      </c>
      <c r="AE9" s="120" t="e">
        <f ca="1">+IF(AND(ISNUMBER(OFFSET('Sanitation Data'!$D$13,0,10*ROW('Sanitation Data'!D3))),CT9="Yes"),OFFSET('Sanitation Data'!$D$13,0,10*ROW('Sanitation Data'!D3)),IF(AND(ISNUMBER(OFFSET('Sanitation Data'!$D$13,0,10*ROW('Sanitation Data'!D3))),CT9="No",ISNUMBER(OFFSET('Sanitation Data'!$D$13,0,10*ROW('Sanitation Data'!D3)))),CONCATENATE("[",ROUND(OFFSET('Sanitation Data'!$D$13,0,10*ROW('Sanitation Data'!D3)),0),"]"),IF(AND(ISNUMBER(OFFSET('Sanitation Data'!$D$13,0,10*ROW('Sanitation Data'!D3))),CT9="",ISNUMBER(OFFSET('Sanitation Data'!$D$13,0,10*ROW('Sanitation Data'!D3)))),OFFSET('Sanitation Data'!$D$13,0,10*ROW('Sanitation Data'!D3)),NA())))</f>
        <v>#N/A</v>
      </c>
      <c r="AF9" s="120" t="e">
        <f ca="1">+IF(AND(ISNUMBER(OFFSET('Sanitation Data'!$E$5,0,10*ROW('Sanitation Data'!E3))),CU9="Yes"),100-OFFSET('Sanitation Data'!$E$5,0,10*ROW('Sanitation Data'!E3)),IF(AND(ISNUMBER(OFFSET('Sanitation Data'!$E$5,0,10*ROW('Sanitation Data'!E3))),CU9="No",ISNUMBER(OFFSET('Sanitation Data'!$E$5,0,10*ROW('Sanitation Data'!E3)))),CONCATENATE("[",ROUND(100-OFFSET('Sanitation Data'!$E$5,0,10*ROW('Sanitation Data'!E3)),0),"]"),IF(AND(ISNUMBER(OFFSET('Sanitation Data'!$E$5,0,10*ROW('Sanitation Data'!E3))),CU9="",ISNUMBER(OFFSET('Sanitation Data'!$E$5,0,10*ROW('Sanitation Data'!E3)))),100-OFFSET('Sanitation Data'!$E$5,0,10*ROW('Sanitation Data'!E3)),NA())))</f>
        <v>#N/A</v>
      </c>
      <c r="AG9" s="120" t="e">
        <f ca="1">+IF(AND(ISNUMBER(OFFSET('Sanitation Data'!$E$7,0,10*ROW('Sanitation Data'!E3))),CV9="Yes"),OFFSET('Sanitation Data'!$E$7,0,10*ROW('Sanitation Data'!E3)),IF(AND(ISNUMBER(OFFSET('Sanitation Data'!$E$7,0,10*ROW('Sanitation Data'!E3))),CV9="No",ISNUMBER(OFFSET('Sanitation Data'!$E$7,0,10*ROW('Sanitation Data'!E3)))),CONCATENATE("[",ROUND(OFFSET('Sanitation Data'!$E$7,0,10*ROW('Sanitation Data'!E3)),0),"]"),IF(AND(ISNUMBER(OFFSET('Sanitation Data'!$E$7,0,10*ROW('Sanitation Data'!E3))),CV9="",ISNUMBER(OFFSET('Sanitation Data'!$E$7,0,10*ROW('Sanitation Data'!E3)))),OFFSET('Sanitation Data'!$E$7,0,10*ROW('Sanitation Data'!E3)),NA())))</f>
        <v>#N/A</v>
      </c>
      <c r="AH9" s="120" t="e">
        <f ca="1">+IF(AND(ISNUMBER(OFFSET('Sanitation Data'!$E$11,0,10*ROW('Sanitation Data'!E3))),CW9="Yes"),OFFSET('Sanitation Data'!$E$11,0,10*ROW('Sanitation Data'!E3)),IF(AND(ISNUMBER(OFFSET('Sanitation Data'!$E$11,0,10*ROW('Sanitation Data'!E3))),CW9="No",ISNUMBER(OFFSET('Sanitation Data'!$E$11,0,10*ROW('Sanitation Data'!E3)))),CONCATENATE("[",ROUND(OFFSET('Sanitation Data'!$E$11,0,10*ROW('Sanitation Data'!E3)),0),"]"),IF(AND(ISNUMBER(OFFSET('Sanitation Data'!$E$11,0,10*ROW('Sanitation Data'!E3))),CW9="",ISNUMBER(OFFSET('Sanitation Data'!$E$11,0,10*ROW('Sanitation Data'!E3)))),OFFSET('Sanitation Data'!$E$11,0,10*ROW('Sanitation Data'!E3)),NA())))</f>
        <v>#N/A</v>
      </c>
      <c r="AI9" s="120" t="e">
        <f ca="1">+IF(AND(ISNUMBER(OFFSET('Sanitation Data'!$E$12,0,10*ROW('Sanitation Data'!E3))),CX9="Yes"),OFFSET('Sanitation Data'!$E$12,0,10*ROW('Sanitation Data'!E3)),IF(AND(ISNUMBER(OFFSET('Sanitation Data'!$E$12,0,10*ROW('Sanitation Data'!E3))),CX9="No",ISNUMBER(OFFSET('Sanitation Data'!$E$12,0,10*ROW('Sanitation Data'!E3)))),CONCATENATE("[",ROUND(OFFSET('Sanitation Data'!$E$12,0,10*ROW('Sanitation Data'!E3)),0),"]"),IF(AND(ISNUMBER(OFFSET('Sanitation Data'!$E$12,0,10*ROW('Sanitation Data'!E3))),CX9="",ISNUMBER(OFFSET('Sanitation Data'!$E$12,0,10*ROW('Sanitation Data'!E3)))),OFFSET('Sanitation Data'!$E$12,0,10*ROW('Sanitation Data'!E3)),NA())))</f>
        <v>#N/A</v>
      </c>
      <c r="AJ9" s="120" t="e">
        <f ca="1">+IF(AND(ISNUMBER(OFFSET('Sanitation Data'!$E$13,0,10*ROW('Sanitation Data'!E3))),CY9="Yes"),OFFSET('Sanitation Data'!$E$13,0,10*ROW('Sanitation Data'!E3)),IF(AND(ISNUMBER(OFFSET('Sanitation Data'!$E$13,0,10*ROW('Sanitation Data'!E3))),CY9="No",ISNUMBER(OFFSET('Sanitation Data'!$E$13,0,10*ROW('Sanitation Data'!E3)))),CONCATENATE("[",ROUND(OFFSET('Sanitation Data'!$E$13,0,10*ROW('Sanitation Data'!E3)),0),"]"),IF(AND(ISNUMBER(OFFSET('Sanitation Data'!$E$13,0,10*ROW('Sanitation Data'!E3))),CY9="",ISNUMBER(OFFSET('Sanitation Data'!$E$13,0,10*ROW('Sanitation Data'!E3)))),OFFSET('Sanitation Data'!$E$13,0,10*ROW('Sanitation Data'!E3)),NA())))</f>
        <v>#N/A</v>
      </c>
      <c r="AK9" s="120" t="e">
        <f ca="1">+IF(AND(ISNUMBER(OFFSET('Sanitation Data'!$F$5,0,10*ROW('Sanitation Data'!F3))),CZ9="Yes"),100-OFFSET('Sanitation Data'!$F$5,0,10*ROW('Sanitation Data'!F3)),IF(AND(ISNUMBER(OFFSET('Sanitation Data'!$F$5,0,10*ROW('Sanitation Data'!F3))),CZ9="No",ISNUMBER(OFFSET('Sanitation Data'!$F$5,0,10*ROW('Sanitation Data'!F3)))),CONCATENATE("[",ROUND(100-OFFSET('Sanitation Data'!$F$5,0,10*ROW('Sanitation Data'!F3)),0),"]"),IF(AND(ISNUMBER(OFFSET('Sanitation Data'!$F$5,0,10*ROW('Sanitation Data'!F3))),CZ9="",ISNUMBER(OFFSET('Sanitation Data'!$F$5,0,10*ROW('Sanitation Data'!F3)))),100-OFFSET('Sanitation Data'!$F$5,0,10*ROW('Sanitation Data'!F3)),NA())))</f>
        <v>#N/A</v>
      </c>
      <c r="AL9" s="120" t="e">
        <f ca="1">+IF(AND(ISNUMBER(OFFSET('Sanitation Data'!$F$7,0,10*ROW('Sanitation Data'!F3))),DA9="Yes"),OFFSET('Sanitation Data'!$F$7,0,10*ROW('Sanitation Data'!F3)),IF(AND(ISNUMBER(OFFSET('Sanitation Data'!$F$7,0,10*ROW('Sanitation Data'!F3))),DA9="No",ISNUMBER(OFFSET('Sanitation Data'!$F$7,0,10*ROW('Sanitation Data'!F3)))),CONCATENATE("[",ROUND(OFFSET('Sanitation Data'!$F$7,0,10*ROW('Sanitation Data'!F3)),0),"]"),IF(AND(ISNUMBER(OFFSET('Sanitation Data'!$F$7,0,10*ROW('Sanitation Data'!F3))),DA9="",ISNUMBER(OFFSET('Sanitation Data'!$F$7,0,10*ROW('Sanitation Data'!F3)))),OFFSET('Sanitation Data'!$F$7,0,10*ROW('Sanitation Data'!F3)),NA())))</f>
        <v>#N/A</v>
      </c>
      <c r="AM9" s="120" t="e">
        <f ca="1">+IF(AND(ISNUMBER(OFFSET('Sanitation Data'!$F$11,0,10*ROW('Sanitation Data'!F3))),DB9="Yes"),OFFSET('Sanitation Data'!$F$11,0,10*ROW('Sanitation Data'!F3)),IF(AND(ISNUMBER(OFFSET('Sanitation Data'!$F$11,0,10*ROW('Sanitation Data'!F3))),DB9="No",ISNUMBER(OFFSET('Sanitation Data'!$F$11,0,10*ROW('Sanitation Data'!F3)))),CONCATENATE("[",ROUND(OFFSET('Sanitation Data'!$F$11,0,10*ROW('Sanitation Data'!F3)),0),"]"),IF(AND(ISNUMBER(OFFSET('Sanitation Data'!$F$11,0,10*ROW('Sanitation Data'!F3))),DB9="",ISNUMBER(OFFSET('Sanitation Data'!$F$11,0,10*ROW('Sanitation Data'!F3)))),OFFSET('Sanitation Data'!$F$11,0,10*ROW('Sanitation Data'!F3)),NA())))</f>
        <v>#N/A</v>
      </c>
      <c r="AN9" s="120" t="e">
        <f ca="1">+IF(AND(ISNUMBER(OFFSET('Sanitation Data'!$F$12,0,10*ROW('Sanitation Data'!F3))),DC9="Yes"),OFFSET('Sanitation Data'!$F$12,0,10*ROW('Sanitation Data'!F3)),IF(AND(ISNUMBER(OFFSET('Sanitation Data'!$F$12,0,10*ROW('Sanitation Data'!F3))),DC9="No",ISNUMBER(OFFSET('Sanitation Data'!$F$12,0,10*ROW('Sanitation Data'!F3)))),CONCATENATE("[",ROUND(OFFSET('Sanitation Data'!$F$12,0,10*ROW('Sanitation Data'!F3)),0),"]"),IF(AND(ISNUMBER(OFFSET('Sanitation Data'!$F$12,0,10*ROW('Sanitation Data'!F3))),DC9="",ISNUMBER(OFFSET('Sanitation Data'!$F$12,0,10*ROW('Sanitation Data'!F3)))),OFFSET('Sanitation Data'!$F$12,0,10*ROW('Sanitation Data'!F3)),NA())))</f>
        <v>#N/A</v>
      </c>
      <c r="AO9" s="120" t="e">
        <f ca="1">+IF(AND(ISNUMBER(OFFSET('Sanitation Data'!$F$13,0,10*ROW('Sanitation Data'!F3))),DD9="Yes"),OFFSET('Sanitation Data'!$F$13,0,10*ROW('Sanitation Data'!F3)),IF(AND(ISNUMBER(OFFSET('Sanitation Data'!$F$13,0,10*ROW('Sanitation Data'!F3))),DD9="No",ISNUMBER(OFFSET('Sanitation Data'!$F$13,0,10*ROW('Sanitation Data'!F3)))),CONCATENATE("[",ROUND(OFFSET('Sanitation Data'!$F$13,0,10*ROW('Sanitation Data'!F3)),0),"]"),IF(AND(ISNUMBER(OFFSET('Sanitation Data'!$F$13,0,10*ROW('Sanitation Data'!F3))),DD9="",ISNUMBER(OFFSET('Sanitation Data'!$F$13,0,10*ROW('Sanitation Data'!F3)))),OFFSET('Sanitation Data'!$F$13,0,10*ROW('Sanitation Data'!F3)),NA())))</f>
        <v>#N/A</v>
      </c>
      <c r="AP9" s="120">
        <f ca="1">+IF(AND(ISNUMBER(OFFSET('Sanitation Data'!$G$5,0,10*ROW('Sanitation Data'!G3))),DE9="Yes"),100-OFFSET('Sanitation Data'!$G$5,0,10*ROW('Sanitation Data'!G3)),IF(AND(ISNUMBER(OFFSET('Sanitation Data'!$G$5,0,10*ROW('Sanitation Data'!G3))),DE9="No",ISNUMBER(OFFSET('Sanitation Data'!$G$5,0,10*ROW('Sanitation Data'!G3)))),CONCATENATE("[",ROUND(100-OFFSET('Sanitation Data'!$G$5,0,10*ROW('Sanitation Data'!G3)),0),"]"),IF(AND(ISNUMBER(OFFSET('Sanitation Data'!$G$5,0,10*ROW('Sanitation Data'!G3))),DE9="",ISNUMBER(OFFSET('Sanitation Data'!$G$5,0,10*ROW('Sanitation Data'!G3)))),100-OFFSET('Sanitation Data'!$G$5,0,10*ROW('Sanitation Data'!G3)),NA())))</f>
        <v>100</v>
      </c>
      <c r="AQ9" s="120">
        <f ca="1">+IF(AND(ISNUMBER(OFFSET('Sanitation Data'!$G$7,0,10*ROW('Sanitation Data'!G3))),DF9="Yes"),OFFSET('Sanitation Data'!$G$7,0,10*ROW('Sanitation Data'!G3)),IF(AND(ISNUMBER(OFFSET('Sanitation Data'!$G$7,0,10*ROW('Sanitation Data'!G3))),DF9="No",ISNUMBER(OFFSET('Sanitation Data'!$G$7,0,10*ROW('Sanitation Data'!G3)))),CONCATENATE("[",ROUND(OFFSET('Sanitation Data'!$G$7,0,10*ROW('Sanitation Data'!G3)),0),"]"),IF(AND(ISNUMBER(OFFSET('Sanitation Data'!$G$7,0,10*ROW('Sanitation Data'!G3))),DF9="",ISNUMBER(OFFSET('Sanitation Data'!$G$7,0,10*ROW('Sanitation Data'!G3)))),OFFSET('Sanitation Data'!$G$7,0,10*ROW('Sanitation Data'!G3)),NA())))</f>
        <v>100</v>
      </c>
      <c r="AR9" s="120" t="e">
        <f ca="1">+IF(AND(ISNUMBER(OFFSET('Sanitation Data'!$G$11,0,10*ROW('Sanitation Data'!G3))),DG9="Yes"),OFFSET('Sanitation Data'!$G$11,0,10*ROW('Sanitation Data'!G3)),IF(AND(ISNUMBER(OFFSET('Sanitation Data'!$G$11,0,10*ROW('Sanitation Data'!G3))),DG9="No",ISNUMBER(OFFSET('Sanitation Data'!$G$11,0,10*ROW('Sanitation Data'!G3)))),CONCATENATE("[",ROUND(OFFSET('Sanitation Data'!$G$11,0,10*ROW('Sanitation Data'!G3)),0),"]"),IF(AND(ISNUMBER(OFFSET('Sanitation Data'!$G$11,0,10*ROW('Sanitation Data'!G3))),DG9="",ISNUMBER(OFFSET('Sanitation Data'!$G$11,0,10*ROW('Sanitation Data'!G3)))),OFFSET('Sanitation Data'!$G$11,0,10*ROW('Sanitation Data'!G3)),NA())))</f>
        <v>#N/A</v>
      </c>
      <c r="AS9" s="120" t="e">
        <f ca="1">+IF(AND(ISNUMBER(OFFSET('Sanitation Data'!$G$12,0,10*ROW('Sanitation Data'!G3))),DH9="Yes"),OFFSET('Sanitation Data'!$G$12,0,10*ROW('Sanitation Data'!G3)),IF(AND(ISNUMBER(OFFSET('Sanitation Data'!$G$12,0,10*ROW('Sanitation Data'!G3))),DH9="No",ISNUMBER(OFFSET('Sanitation Data'!$G$12,0,10*ROW('Sanitation Data'!G3)))),CONCATENATE("[",ROUND(OFFSET('Sanitation Data'!$G$12,0,10*ROW('Sanitation Data'!G3)),0),"]"),IF(AND(ISNUMBER(OFFSET('Sanitation Data'!$G$12,0,10*ROW('Sanitation Data'!G3))),DH9="",ISNUMBER(OFFSET('Sanitation Data'!$G$12,0,10*ROW('Sanitation Data'!G3)))),OFFSET('Sanitation Data'!$G$12,0,10*ROW('Sanitation Data'!G3)),NA())))</f>
        <v>#N/A</v>
      </c>
      <c r="AT9" s="120">
        <f ca="1">+IF(AND(ISNUMBER(OFFSET('Sanitation Data'!$G$13,0,10*ROW('Sanitation Data'!G3))),DI9="Yes"),OFFSET('Sanitation Data'!$G$13,0,10*ROW('Sanitation Data'!G3)),IF(AND(ISNUMBER(OFFSET('Sanitation Data'!$G$13,0,10*ROW('Sanitation Data'!G3))),DI9="No",ISNUMBER(OFFSET('Sanitation Data'!$G$13,0,10*ROW('Sanitation Data'!G3)))),CONCATENATE("[",ROUND(OFFSET('Sanitation Data'!$G$13,0,10*ROW('Sanitation Data'!G3)),0),"]"),IF(AND(ISNUMBER(OFFSET('Sanitation Data'!$G$13,0,10*ROW('Sanitation Data'!G3))),DI9="",ISNUMBER(OFFSET('Sanitation Data'!$G$13,0,10*ROW('Sanitation Data'!G3)))),OFFSET('Sanitation Data'!$G$13,0,10*ROW('Sanitation Data'!G3)),NA())))</f>
        <v>100</v>
      </c>
      <c r="AU9" s="120" t="e">
        <f ca="1">+IF(AND(ISNUMBER(OFFSET('Sanitation Data'!$H$5,0,10*ROW('Sanitation Data'!H3))),DJ9="Yes"),100-OFFSET('Sanitation Data'!$H$5,0,10*ROW('Sanitation Data'!H3)),IF(AND(ISNUMBER(OFFSET('Sanitation Data'!$H$5,0,10*ROW('Sanitation Data'!H3))),DJ9="No",ISNUMBER(OFFSET('Sanitation Data'!$H$5,0,10*ROW('Sanitation Data'!H3)))),CONCATENATE("[",ROUND(100-OFFSET('Sanitation Data'!$H$5,0,10*ROW('Sanitation Data'!H3)),0),"]"),IF(AND(ISNUMBER(OFFSET('Sanitation Data'!$H$5,0,10*ROW('Sanitation Data'!H3))),DJ9="",ISNUMBER(OFFSET('Sanitation Data'!$H$5,0,10*ROW('Sanitation Data'!H3)))),100-OFFSET('Sanitation Data'!$H$5,0,10*ROW('Sanitation Data'!H3)),NA())))</f>
        <v>#N/A</v>
      </c>
      <c r="AV9" s="120" t="e">
        <f ca="1">+IF(AND(ISNUMBER(OFFSET('Sanitation Data'!$H$7,0,10*ROW('Sanitation Data'!H3))),DK9="Yes"),OFFSET('Sanitation Data'!$H$7,0,10*ROW('Sanitation Data'!H3)),IF(AND(ISNUMBER(OFFSET('Sanitation Data'!$H$7,0,10*ROW('Sanitation Data'!H3))),DK9="No",ISNUMBER(OFFSET('Sanitation Data'!$H$7,0,10*ROW('Sanitation Data'!H3)))),CONCATENATE("[",ROUND(OFFSET('Sanitation Data'!$H$7,0,10*ROW('Sanitation Data'!H3)),0),"]"),IF(AND(ISNUMBER(OFFSET('Sanitation Data'!$H$7,0,10*ROW('Sanitation Data'!H3))),DK9="",ISNUMBER(OFFSET('Sanitation Data'!$H$7,0,10*ROW('Sanitation Data'!H3)))),OFFSET('Sanitation Data'!$H$7,0,10*ROW('Sanitation Data'!H3)),NA())))</f>
        <v>#N/A</v>
      </c>
      <c r="AW9" s="120" t="e">
        <f ca="1">+IF(AND(ISNUMBER(OFFSET('Sanitation Data'!$H$11,0,10*ROW('Sanitation Data'!H3))),DL9="Yes"),OFFSET('Sanitation Data'!$H$11,0,10*ROW('Sanitation Data'!H3)),IF(AND(ISNUMBER(OFFSET('Sanitation Data'!$H$11,0,10*ROW('Sanitation Data'!H3))),DL9="No",ISNUMBER(OFFSET('Sanitation Data'!$H$11,0,10*ROW('Sanitation Data'!H3)))),CONCATENATE("[",ROUND(OFFSET('Sanitation Data'!$H$11,0,10*ROW('Sanitation Data'!H3)),0),"]"),IF(AND(ISNUMBER(OFFSET('Sanitation Data'!$H$11,0,10*ROW('Sanitation Data'!H3))),DL9="",ISNUMBER(OFFSET('Sanitation Data'!$H$11,0,10*ROW('Sanitation Data'!H3)))),OFFSET('Sanitation Data'!$H$11,0,10*ROW('Sanitation Data'!H3)),NA())))</f>
        <v>#N/A</v>
      </c>
      <c r="AX9" s="120" t="e">
        <f ca="1">+IF(AND(ISNUMBER(OFFSET('Sanitation Data'!$H$12,0,10*ROW('Sanitation Data'!H3))),DM9="Yes"),OFFSET('Sanitation Data'!$H$12,0,10*ROW('Sanitation Data'!H3)),IF(AND(ISNUMBER(OFFSET('Sanitation Data'!$H$12,0,10*ROW('Sanitation Data'!H3))),DM9="No",ISNUMBER(OFFSET('Sanitation Data'!$H$12,0,10*ROW('Sanitation Data'!H3)))),CONCATENATE("[",ROUND(OFFSET('Sanitation Data'!$H$12,0,10*ROW('Sanitation Data'!H3)),0),"]"),IF(AND(ISNUMBER(OFFSET('Sanitation Data'!$H$12,0,10*ROW('Sanitation Data'!H3))),DM9="",ISNUMBER(OFFSET('Sanitation Data'!$H$12,0,10*ROW('Sanitation Data'!H3)))),OFFSET('Sanitation Data'!$H$12,0,10*ROW('Sanitation Data'!H3)),NA())))</f>
        <v>#N/A</v>
      </c>
      <c r="AY9" s="120" t="e">
        <f ca="1">+IF(AND(ISNUMBER(OFFSET('Sanitation Data'!$H$13,0,10*ROW('Sanitation Data'!H3))),DN9="Yes"),OFFSET('Sanitation Data'!$H$13,0,10*ROW('Sanitation Data'!H3)),IF(AND(ISNUMBER(OFFSET('Sanitation Data'!$H$13,0,10*ROW('Sanitation Data'!H3))),DN9="No",ISNUMBER(OFFSET('Sanitation Data'!$H$13,0,10*ROW('Sanitation Data'!H3)))),CONCATENATE("[",ROUND(OFFSET('Sanitation Data'!$H$13,0,10*ROW('Sanitation Data'!H3)),0),"]"),IF(AND(ISNUMBER(OFFSET('Sanitation Data'!$H$13,0,10*ROW('Sanitation Data'!H3))),DN9="",ISNUMBER(OFFSET('Sanitation Data'!$H$13,0,10*ROW('Sanitation Data'!H3)))),OFFSET('Sanitation Data'!$H$13,0,10*ROW('Sanitation Data'!H3)),NA())))</f>
        <v>#N/A</v>
      </c>
      <c r="AZ9" s="121">
        <f ca="1">+IF(AND(ISNUMBER(OFFSET('Hygiene Data'!$C$6,0,10*ROW('Hygiene Data'!C3))),DO9="Yes"),OFFSET('Hygiene Data'!$C$6,0,10*ROW('Hygiene Data'!C3)),IF(AND(ISNUMBER(OFFSET('Hygiene Data'!$C$6,0,10*ROW('Hygiene Data'!C3))),DO9="No",ISNUMBER(OFFSET('Hygiene Data'!$C$6,0,10*ROW('Hygiene Data'!C3)))),CONCATENATE("[",ROUND(OFFSET('Hygiene Data'!$C$6,0,10*ROW('Hygiene Data'!C3)),0),"]"),IF(AND(ISNUMBER(OFFSET('Hygiene Data'!$C$6,0,10*ROW('Hygiene Data'!C3))),DO9="",ISNUMBER(OFFSET('Hygiene Data'!$C$6,0,10*ROW('Hygiene Data'!C3)))),OFFSET('Hygiene Data'!$C$6,0,10*ROW('Hygiene Data'!C3)),NA())))</f>
        <v>100</v>
      </c>
      <c r="BA9" s="121">
        <f ca="1">+IF(AND(ISNUMBER(OFFSET('Hygiene Data'!$C$8,0,10*ROW('Hygiene Data'!C3))),DP9="Yes"),OFFSET('Hygiene Data'!$C$8,0,10*ROW('Hygiene Data'!C3)),IF(AND(ISNUMBER(OFFSET('Hygiene Data'!$C$8,0,10*ROW('Hygiene Data'!C3))),DP9="No",ISNUMBER(OFFSET('Hygiene Data'!$C$8,0,10*ROW('Hygiene Data'!C3)))),CONCATENATE("[",ROUND(OFFSET('Hygiene Data'!$C$8,0,10*ROW('Hygiene Data'!C3)),0),"]"),IF(AND(ISNUMBER(OFFSET('Hygiene Data'!$C$8,0,10*ROW('Hygiene Data'!C3))),DP9="",ISNUMBER(OFFSET('Hygiene Data'!$C$8,0,10*ROW('Hygiene Data'!C3)))),OFFSET('Hygiene Data'!$C$8,0,10*ROW('Hygiene Data'!C3)),NA())))</f>
        <v>100</v>
      </c>
      <c r="BB9" s="121">
        <f ca="1">+IF(AND(ISNUMBER(OFFSET('Hygiene Data'!$C$10,0,10*ROW('Hygiene Data'!C3))),DQ9="Yes"),OFFSET('Hygiene Data'!$C$10,0,10*ROW('Hygiene Data'!C3)),IF(AND(ISNUMBER(OFFSET('Hygiene Data'!$C$10,0,10*ROW('Hygiene Data'!C3))),DQ9="No",ISNUMBER(OFFSET('Hygiene Data'!$C$10,0,10*ROW('Hygiene Data'!C3)))),CONCATENATE("[",ROUND(OFFSET('Hygiene Data'!$C$10,0,10*ROW('Hygiene Data'!C3)),0),"]"),IF(AND(ISNUMBER(OFFSET('Hygiene Data'!$C$10,0,10*ROW('Hygiene Data'!C3))),DQ9="",ISNUMBER(OFFSET('Hygiene Data'!$C$10,0,10*ROW('Hygiene Data'!C3)))),OFFSET('Hygiene Data'!$C$10,0,10*ROW('Hygiene Data'!C3)),NA())))</f>
        <v>100</v>
      </c>
      <c r="BC9" s="121" t="e">
        <f ca="1">+IF(AND(ISNUMBER(OFFSET('Hygiene Data'!$D$6,0,10*ROW('Hygiene Data'!D3))),DR9="Yes"),OFFSET('Hygiene Data'!$D$6,0,10*ROW('Hygiene Data'!D3)),IF(AND(ISNUMBER(OFFSET('Hygiene Data'!$D$6,0,10*ROW('Hygiene Data'!D3))),DR9="No",ISNUMBER(OFFSET('Hygiene Data'!$D$6,0,10*ROW('Hygiene Data'!D3)))),CONCATENATE("[",ROUND(OFFSET('Hygiene Data'!$D$6,0,10*ROW('Hygiene Data'!D3)),0),"]"),IF(AND(ISNUMBER(OFFSET('Hygiene Data'!$D$6,0,10*ROW('Hygiene Data'!D3))),DR9="",ISNUMBER(OFFSET('Hygiene Data'!$D$6,0,10*ROW('Hygiene Data'!D3)))),OFFSET('Hygiene Data'!$D$6,0,10*ROW('Hygiene Data'!D3)),NA())))</f>
        <v>#N/A</v>
      </c>
      <c r="BD9" s="121" t="e">
        <f ca="1">+IF(AND(ISNUMBER(OFFSET('Hygiene Data'!$D$8,0,10*ROW('Hygiene Data'!D3))),DS9="Yes"),OFFSET('Hygiene Data'!$D$8,0,10*ROW('Hygiene Data'!D3)),IF(AND(ISNUMBER(OFFSET('Hygiene Data'!$D$8,0,10*ROW('Hygiene Data'!D3))),DS9="No",ISNUMBER(OFFSET('Hygiene Data'!$D$8,0,10*ROW('Hygiene Data'!D3)))),CONCATENATE("[",ROUND(OFFSET('Hygiene Data'!$D$8,0,10*ROW('Hygiene Data'!D3)),0),"]"),IF(AND(ISNUMBER(OFFSET('Hygiene Data'!$D$8,0,10*ROW('Hygiene Data'!D3))),DS9="",ISNUMBER(OFFSET('Hygiene Data'!$D$8,0,10*ROW('Hygiene Data'!D3)))),OFFSET('Hygiene Data'!$D$8,0,10*ROW('Hygiene Data'!D3)),NA())))</f>
        <v>#N/A</v>
      </c>
      <c r="BE9" s="121" t="e">
        <f ca="1">+IF(AND(ISNUMBER(OFFSET('Hygiene Data'!$D$10,0,10*ROW('Hygiene Data'!D3))),DT9="Yes"),OFFSET('Hygiene Data'!$D$10,0,10*ROW('Hygiene Data'!D3)),IF(AND(ISNUMBER(OFFSET('Hygiene Data'!$D$10,0,10*ROW('Hygiene Data'!D3))),DT9="No",ISNUMBER(OFFSET('Hygiene Data'!$D$10,0,10*ROW('Hygiene Data'!D3)))),CONCATENATE("[",ROUND(OFFSET('Hygiene Data'!$D$10,0,10*ROW('Hygiene Data'!D3)),0),"]"),IF(AND(ISNUMBER(OFFSET('Hygiene Data'!$D$10,0,10*ROW('Hygiene Data'!D3))),DT9="",ISNUMBER(OFFSET('Hygiene Data'!$D$10,0,10*ROW('Hygiene Data'!D3)))),OFFSET('Hygiene Data'!$D$10,0,10*ROW('Hygiene Data'!D3)),NA())))</f>
        <v>#N/A</v>
      </c>
      <c r="BF9" s="121" t="e">
        <f ca="1">+IF(AND(ISNUMBER(OFFSET('Hygiene Data'!$E$6,0,10*ROW('Hygiene Data'!E3))),DU9="Yes"),OFFSET('Hygiene Data'!$E$6,0,10*ROW('Hygiene Data'!E3)),IF(AND(ISNUMBER(OFFSET('Hygiene Data'!$E$6,0,10*ROW('Hygiene Data'!E3))),DU9="No",ISNUMBER(OFFSET('Hygiene Data'!$E$6,0,10*ROW('Hygiene Data'!E3)))),CONCATENATE("[",ROUND(OFFSET('Hygiene Data'!$E$6,0,10*ROW('Hygiene Data'!E3)),0),"]"),IF(AND(ISNUMBER(OFFSET('Hygiene Data'!$E$6,0,10*ROW('Hygiene Data'!E3))),DU9="",ISNUMBER(OFFSET('Hygiene Data'!$E$6,0,10*ROW('Hygiene Data'!E3)))),OFFSET('Hygiene Data'!$E$6,0,10*ROW('Hygiene Data'!E3)),NA())))</f>
        <v>#N/A</v>
      </c>
      <c r="BG9" s="121" t="e">
        <f ca="1">+IF(AND(ISNUMBER(OFFSET('Hygiene Data'!$E$8,0,10*ROW('Hygiene Data'!E3))),DV9="Yes"),OFFSET('Hygiene Data'!$E$8,0,10*ROW('Hygiene Data'!E3)),IF(AND(ISNUMBER(OFFSET('Hygiene Data'!$E$8,0,10*ROW('Hygiene Data'!E3))),DV9="No",ISNUMBER(OFFSET('Hygiene Data'!$E$8,0,10*ROW('Hygiene Data'!E3)))),CONCATENATE("[",ROUND(OFFSET('Hygiene Data'!$E$8,0,10*ROW('Hygiene Data'!E3)),0),"]"),IF(AND(ISNUMBER(OFFSET('Hygiene Data'!$E$8,0,10*ROW('Hygiene Data'!E3))),DV9="",ISNUMBER(OFFSET('Hygiene Data'!$E$8,0,10*ROW('Hygiene Data'!E3)))),OFFSET('Hygiene Data'!$E$8,0,10*ROW('Hygiene Data'!E3)),NA())))</f>
        <v>#N/A</v>
      </c>
      <c r="BH9" s="121" t="e">
        <f ca="1">+IF(AND(ISNUMBER(OFFSET('Hygiene Data'!$E$10,0,10*ROW('Hygiene Data'!E3))),DW9="Yes"),OFFSET('Hygiene Data'!$E$10,0,10*ROW('Hygiene Data'!E3)),IF(AND(ISNUMBER(OFFSET('Hygiene Data'!$E$10,0,10*ROW('Hygiene Data'!E3))),DW9="No",ISNUMBER(OFFSET('Hygiene Data'!$E$10,0,10*ROW('Hygiene Data'!E3)))),CONCATENATE("[",ROUND(OFFSET('Hygiene Data'!$E$10,0,10*ROW('Hygiene Data'!E3)),0),"]"),IF(AND(ISNUMBER(OFFSET('Hygiene Data'!$E$10,0,10*ROW('Hygiene Data'!E3))),DW9="",ISNUMBER(OFFSET('Hygiene Data'!$E$10,0,10*ROW('Hygiene Data'!E3)))),OFFSET('Hygiene Data'!$E$10,0,10*ROW('Hygiene Data'!E3)),NA())))</f>
        <v>#N/A</v>
      </c>
      <c r="BI9" s="121" t="e">
        <f ca="1">+IF(AND(ISNUMBER(OFFSET('Hygiene Data'!$F$6,0,10*ROW('Hygiene Data'!F3))),DX9="Yes"),OFFSET('Hygiene Data'!$F$6,0,10*ROW('Hygiene Data'!F3)),IF(AND(ISNUMBER(OFFSET('Hygiene Data'!$F$6,0,10*ROW('Hygiene Data'!F3))),DX9="No",ISNUMBER(OFFSET('Hygiene Data'!$F$6,0,10*ROW('Hygiene Data'!F3)))),CONCATENATE("[",ROUND(OFFSET('Hygiene Data'!$F$6,0,10*ROW('Hygiene Data'!F3)),0),"]"),IF(AND(ISNUMBER(OFFSET('Hygiene Data'!$F$6,0,10*ROW('Hygiene Data'!F3))),DX9="",ISNUMBER(OFFSET('Hygiene Data'!$F$6,0,10*ROW('Hygiene Data'!F3)))),OFFSET('Hygiene Data'!$F$6,0,10*ROW('Hygiene Data'!F3)),NA())))</f>
        <v>#N/A</v>
      </c>
      <c r="BJ9" s="121" t="e">
        <f ca="1">+IF(AND(ISNUMBER(OFFSET('Hygiene Data'!$F$8,0,10*ROW('Hygiene Data'!F3))),DY9="Yes"),OFFSET('Hygiene Data'!$F$8,0,10*ROW('Hygiene Data'!F3)),IF(AND(ISNUMBER(OFFSET('Hygiene Data'!$F$8,0,10*ROW('Hygiene Data'!F3))),DY9="No",ISNUMBER(OFFSET('Hygiene Data'!$F$8,0,10*ROW('Hygiene Data'!F3)))),CONCATENATE("[",ROUND(OFFSET('Hygiene Data'!$F$8,0,10*ROW('Hygiene Data'!F3)),0),"]"),IF(AND(ISNUMBER(OFFSET('Hygiene Data'!$F$8,0,10*ROW('Hygiene Data'!F3))),DY9="",ISNUMBER(OFFSET('Hygiene Data'!$F$8,0,10*ROW('Hygiene Data'!F3)))),OFFSET('Hygiene Data'!$F$8,0,10*ROW('Hygiene Data'!F3)),NA())))</f>
        <v>#N/A</v>
      </c>
      <c r="BK9" s="121" t="e">
        <f ca="1">+IF(AND(ISNUMBER(OFFSET('Hygiene Data'!$F$10,0,10*ROW('Hygiene Data'!F3))),DZ9="Yes"),OFFSET('Hygiene Data'!$F$10,0,10*ROW('Hygiene Data'!F3)),IF(AND(ISNUMBER(OFFSET('Hygiene Data'!$F$10,0,10*ROW('Hygiene Data'!F3))),DZ9="No",ISNUMBER(OFFSET('Hygiene Data'!$F$10,0,10*ROW('Hygiene Data'!F3)))),CONCATENATE("[",ROUND(OFFSET('Hygiene Data'!$F$10,0,10*ROW('Hygiene Data'!F3)),0),"]"),IF(AND(ISNUMBER(OFFSET('Hygiene Data'!$F$10,0,10*ROW('Hygiene Data'!F3))),DZ9="",ISNUMBER(OFFSET('Hygiene Data'!$F$10,0,10*ROW('Hygiene Data'!F3)))),OFFSET('Hygiene Data'!$F$10,0,10*ROW('Hygiene Data'!F3)),NA())))</f>
        <v>#N/A</v>
      </c>
      <c r="BL9" s="121">
        <f ca="1">+IF(AND(ISNUMBER(OFFSET('Hygiene Data'!$G$6,0,10*ROW('Hygiene Data'!G3))),EA9="Yes"),OFFSET('Hygiene Data'!$G$6,0,10*ROW('Hygiene Data'!G3)),IF(AND(ISNUMBER(OFFSET('Hygiene Data'!$G$6,0,10*ROW('Hygiene Data'!G3))),EA9="No",ISNUMBER(OFFSET('Hygiene Data'!$G$6,0,10*ROW('Hygiene Data'!G3)))),CONCATENATE("[",ROUND(OFFSET('Hygiene Data'!$G$6,0,10*ROW('Hygiene Data'!G3)),0),"]"),IF(AND(ISNUMBER(OFFSET('Hygiene Data'!$G$6,0,10*ROW('Hygiene Data'!G3))),EA9="",ISNUMBER(OFFSET('Hygiene Data'!$G$6,0,10*ROW('Hygiene Data'!G3)))),OFFSET('Hygiene Data'!$G$6,0,10*ROW('Hygiene Data'!G3)),NA())))</f>
        <v>100</v>
      </c>
      <c r="BM9" s="121">
        <f ca="1">+IF(AND(ISNUMBER(OFFSET('Hygiene Data'!$G$8,0,10*ROW('Hygiene Data'!G3))),EB9="Yes"),OFFSET('Hygiene Data'!$G$8,0,10*ROW('Hygiene Data'!G3)),IF(AND(ISNUMBER(OFFSET('Hygiene Data'!$G$8,0,10*ROW('Hygiene Data'!G3))),EB9="No",ISNUMBER(OFFSET('Hygiene Data'!$G$8,0,10*ROW('Hygiene Data'!G3)))),CONCATENATE("[",ROUND(OFFSET('Hygiene Data'!$G$8,0,10*ROW('Hygiene Data'!G3)),0),"]"),IF(AND(ISNUMBER(OFFSET('Hygiene Data'!$G$8,0,10*ROW('Hygiene Data'!G3))),EB9="",ISNUMBER(OFFSET('Hygiene Data'!$G$8,0,10*ROW('Hygiene Data'!G3)))),OFFSET('Hygiene Data'!$G$8,0,10*ROW('Hygiene Data'!G3)),NA())))</f>
        <v>100</v>
      </c>
      <c r="BN9" s="121">
        <f ca="1">+IF(AND(ISNUMBER(OFFSET('Hygiene Data'!$G$10,0,10*ROW('Hygiene Data'!G3))),EC9="Yes"),OFFSET('Hygiene Data'!$G$10,0,10*ROW('Hygiene Data'!G3)),IF(AND(ISNUMBER(OFFSET('Hygiene Data'!$G$10,0,10*ROW('Hygiene Data'!G3))),EC9="No",ISNUMBER(OFFSET('Hygiene Data'!$G$10,0,10*ROW('Hygiene Data'!G3)))),CONCATENATE("[",ROUND(OFFSET('Hygiene Data'!$G$10,0,10*ROW('Hygiene Data'!G3)),0),"]"),IF(AND(ISNUMBER(OFFSET('Hygiene Data'!$G$10,0,10*ROW('Hygiene Data'!G3))),EC9="",ISNUMBER(OFFSET('Hygiene Data'!$G$10,0,10*ROW('Hygiene Data'!G3)))),OFFSET('Hygiene Data'!$G$10,0,10*ROW('Hygiene Data'!G3)),NA())))</f>
        <v>100</v>
      </c>
      <c r="BO9" s="121" t="e">
        <f ca="1">+IF(AND(ISNUMBER(OFFSET('Hygiene Data'!$H$6,0,10*ROW('Hygiene Data'!H3))),ED9="Yes"),OFFSET('Hygiene Data'!$H$6,0,10*ROW('Hygiene Data'!H3)),IF(AND(ISNUMBER(OFFSET('Hygiene Data'!$H$6,0,10*ROW('Hygiene Data'!H3))),ED9="No",ISNUMBER(OFFSET('Hygiene Data'!$H$6,0,10*ROW('Hygiene Data'!H3)))),CONCATENATE("[",ROUND(OFFSET('Hygiene Data'!$H$6,0,10*ROW('Hygiene Data'!H3)),0),"]"),IF(AND(ISNUMBER(OFFSET('Hygiene Data'!$H$6,0,10*ROW('Hygiene Data'!H3))),ED9="",ISNUMBER(OFFSET('Hygiene Data'!$H$6,0,10*ROW('Hygiene Data'!H3)))),OFFSET('Hygiene Data'!$H$6,0,10*ROW('Hygiene Data'!H3)),NA())))</f>
        <v>#N/A</v>
      </c>
      <c r="BP9" s="121" t="e">
        <f ca="1">+IF(AND(ISNUMBER(OFFSET('Hygiene Data'!$H$8,0,10*ROW('Hygiene Data'!H3))),EE9="Yes"),OFFSET('Hygiene Data'!$H$8,0,10*ROW('Hygiene Data'!H3)),IF(AND(ISNUMBER(OFFSET('Hygiene Data'!$H$8,0,10*ROW('Hygiene Data'!H3))),EE9="No",ISNUMBER(OFFSET('Hygiene Data'!$H$8,0,10*ROW('Hygiene Data'!H3)))),CONCATENATE("[",ROUND(OFFSET('Hygiene Data'!$H$8,0,10*ROW('Hygiene Data'!H3)),0),"]"),IF(AND(ISNUMBER(OFFSET('Hygiene Data'!$H$8,0,10*ROW('Hygiene Data'!H3))),EE9="",ISNUMBER(OFFSET('Hygiene Data'!$H$8,0,10*ROW('Hygiene Data'!H3)))),OFFSET('Hygiene Data'!$H$8,0,10*ROW('Hygiene Data'!H3)),NA())))</f>
        <v>#N/A</v>
      </c>
      <c r="BQ9" s="121" t="e">
        <f ca="1">+IF(AND(ISNUMBER(OFFSET('Hygiene Data'!$H$10,0,10*ROW('Hygiene Data'!H3))),EF9="Yes"),OFFSET('Hygiene Data'!$H$10,0,10*ROW('Hygiene Data'!H3)),IF(AND(ISNUMBER(OFFSET('Hygiene Data'!$H$10,0,10*ROW('Hygiene Data'!H3))),EF9="No",ISNUMBER(OFFSET('Hygiene Data'!$H$10,0,10*ROW('Hygiene Data'!H3)))),CONCATENATE("[",ROUND(OFFSET('Hygiene Data'!$H$10,0,10*ROW('Hygiene Data'!H3)),0),"]"),IF(AND(ISNUMBER(OFFSET('Hygiene Data'!$H$10,0,10*ROW('Hygiene Data'!H3))),EF9="",ISNUMBER(OFFSET('Hygiene Data'!$H$10,0,10*ROW('Hygiene Data'!H3)))),OFFSET('Hygiene Data'!$H$10,0,10*ROW('Hygiene Data'!H3)),NA())))</f>
        <v>#N/A</v>
      </c>
      <c r="BS9" s="28" t="str">
        <f ca="1">+IF(OFFSET('Water Data'!$C$28,0,10*ROW('Water Data'!C3))="","",OFFSET('Water Data'!$C$28,0,10*ROW('Water Data'!C3)))</f>
        <v>Yes</v>
      </c>
      <c r="BT9" s="28" t="str">
        <f ca="1">+IF(OFFSET('Water Data'!$C$29,0,10*ROW('Water Data'!C3))="","",OFFSET('Water Data'!$C$29,0,10*ROW('Water Data'!C3)))</f>
        <v>Yes</v>
      </c>
      <c r="BU9" s="28" t="str">
        <f ca="1">+IF(OFFSET('Water Data'!$C$30,0,10*ROW('Water Data'!C3))="","",OFFSET('Water Data'!$C$30,0,10*ROW('Water Data'!C3)))</f>
        <v>Yes</v>
      </c>
      <c r="BV9" s="28" t="str">
        <f ca="1">+IF(OFFSET('Water Data'!$D$28,0,10*ROW('Water Data'!D3))="","",OFFSET('Water Data'!$D$28,0,10*ROW('Water Data'!D3)))</f>
        <v/>
      </c>
      <c r="BW9" s="28" t="str">
        <f ca="1">+IF(OFFSET('Water Data'!$D$29,0,10*ROW('Water Data'!D3))="","",OFFSET('Water Data'!$D$29,0,10*ROW('Water Data'!D3)))</f>
        <v/>
      </c>
      <c r="BX9" s="28" t="str">
        <f ca="1">+IF(OFFSET('Water Data'!$D$30,0,10*ROW('Water Data'!D3))="","",OFFSET('Water Data'!$D$30,0,10*ROW('Water Data'!D3)))</f>
        <v/>
      </c>
      <c r="BY9" s="28" t="str">
        <f ca="1">+IF(OFFSET('Water Data'!$E$28,0,10*ROW('Water Data'!E3))="","",OFFSET('Water Data'!$E$28,0,10*ROW('Water Data'!E3)))</f>
        <v/>
      </c>
      <c r="BZ9" s="28" t="str">
        <f ca="1">+IF(OFFSET('Water Data'!$E$29,0,10*ROW('Water Data'!E3))="","",OFFSET('Water Data'!$E$29,0,10*ROW('Water Data'!E3)))</f>
        <v/>
      </c>
      <c r="CA9" s="28" t="str">
        <f ca="1">+IF(OFFSET('Water Data'!$E$30,0,10*ROW('Water Data'!E3))="","",OFFSET('Water Data'!$E$30,0,10*ROW('Water Data'!E3)))</f>
        <v/>
      </c>
      <c r="CB9" s="28" t="str">
        <f ca="1">+IF(OFFSET('Water Data'!$F$28,0,10*ROW('Water Data'!F3))="","",OFFSET('Water Data'!$F$28,0,10*ROW('Water Data'!F3)))</f>
        <v/>
      </c>
      <c r="CC9" s="28" t="str">
        <f ca="1">+IF(OFFSET('Water Data'!$F$29,0,10*ROW('Water Data'!F3))="","",OFFSET('Water Data'!$F$29,0,10*ROW('Water Data'!F3)))</f>
        <v/>
      </c>
      <c r="CD9" s="28" t="str">
        <f ca="1">+IF(OFFSET('Water Data'!$F$30,0,10*ROW('Water Data'!F3))="","",OFFSET('Water Data'!$F$30,0,10*ROW('Water Data'!F3)))</f>
        <v/>
      </c>
      <c r="CE9" s="28" t="str">
        <f ca="1">+IF(OFFSET('Water Data'!$G$28,0,10*ROW('Water Data'!G3))="","",OFFSET('Water Data'!$G$28,0,10*ROW('Water Data'!G3)))</f>
        <v>Yes</v>
      </c>
      <c r="CF9" s="28" t="str">
        <f ca="1">+IF(OFFSET('Water Data'!$G$29,0,10*ROW('Water Data'!G3))="","",OFFSET('Water Data'!$G$29,0,10*ROW('Water Data'!G3)))</f>
        <v>Yes</v>
      </c>
      <c r="CG9" s="28" t="str">
        <f ca="1">+IF(OFFSET('Water Data'!$G$30,0,10*ROW('Water Data'!G3))="","",OFFSET('Water Data'!$G$30,0,10*ROW('Water Data'!G3)))</f>
        <v>Yes</v>
      </c>
      <c r="CH9" s="28" t="str">
        <f ca="1">+IF(OFFSET('Water Data'!$H$28,0,10*ROW('Water Data'!H3))="","",OFFSET('Water Data'!$H$28,0,10*ROW('Water Data'!H3)))</f>
        <v/>
      </c>
      <c r="CI9" s="28" t="str">
        <f ca="1">+IF(OFFSET('Water Data'!$H$29,0,10*ROW('Water Data'!H3))="","",OFFSET('Water Data'!$H$29,0,10*ROW('Water Data'!H3)))</f>
        <v/>
      </c>
      <c r="CJ9" s="28" t="str">
        <f ca="1">+IF(OFFSET('Water Data'!$H$30,0,10*ROW('Water Data'!H3))="","",OFFSET('Water Data'!$H$30,0,10*ROW('Water Data'!H3)))</f>
        <v/>
      </c>
      <c r="CK9" s="28" t="str">
        <f ca="1">+IF(OFFSET('Sanitation Data'!$C$29,0,10*ROW('Sanitation Data'!C3))="","",OFFSET('Sanitation Data'!$C$29,0,10*ROW('Sanitation Data'!C3)))</f>
        <v>Yes</v>
      </c>
      <c r="CL9" s="28" t="str">
        <f ca="1">+IF(OFFSET('Sanitation Data'!$C$30,0,10*ROW('Sanitation Data'!C3))="","",OFFSET('Sanitation Data'!$C$30,0,10*ROW('Sanitation Data'!C3)))</f>
        <v>Yes</v>
      </c>
      <c r="CM9" s="28" t="str">
        <f ca="1">+IF(OFFSET('Sanitation Data'!$C$31,0,10*ROW('Sanitation Data'!C3))="","",OFFSET('Sanitation Data'!$C$31,0,10*ROW('Sanitation Data'!C3)))</f>
        <v/>
      </c>
      <c r="CN9" s="28" t="str">
        <f ca="1">+IF(OFFSET('Sanitation Data'!$C$32,0,10*ROW('Sanitation Data'!C3))="","",OFFSET('Sanitation Data'!$C$32,0,10*ROW('Sanitation Data'!C3)))</f>
        <v/>
      </c>
      <c r="CO9" s="28" t="str">
        <f ca="1">+IF(OFFSET('Sanitation Data'!$C$33,0,10*ROW('Sanitation Data'!C3))="","",OFFSET('Sanitation Data'!$C$33,0,10*ROW('Sanitation Data'!C3)))</f>
        <v>Yes</v>
      </c>
      <c r="CP9" s="28" t="str">
        <f ca="1">+IF(OFFSET('Sanitation Data'!$D$29,0,10*ROW('Sanitation Data'!D3))="","",OFFSET('Sanitation Data'!$D$29,0,10*ROW('Sanitation Data'!D3)))</f>
        <v/>
      </c>
      <c r="CQ9" s="28" t="str">
        <f ca="1">+IF(OFFSET('Sanitation Data'!$D$30,0,10*ROW('Sanitation Data'!D3))="","",OFFSET('Sanitation Data'!$D$30,0,10*ROW('Sanitation Data'!D3)))</f>
        <v/>
      </c>
      <c r="CR9" s="28" t="str">
        <f ca="1">+IF(OFFSET('Sanitation Data'!$D$31,0,10*ROW('Sanitation Data'!D3))="","",OFFSET('Sanitation Data'!$D$31,0,10*ROW('Sanitation Data'!D3)))</f>
        <v/>
      </c>
      <c r="CS9" s="28" t="str">
        <f ca="1">+IF(OFFSET('Sanitation Data'!$D$32,0,10*ROW('Sanitation Data'!D3))="","",OFFSET('Sanitation Data'!$D$32,0,10*ROW('Sanitation Data'!D3)))</f>
        <v/>
      </c>
      <c r="CT9" s="28" t="str">
        <f ca="1">+IF(OFFSET('Sanitation Data'!$D$33,0,10*ROW('Sanitation Data'!D3))="","",OFFSET('Sanitation Data'!$D$33,0,10*ROW('Sanitation Data'!D3)))</f>
        <v/>
      </c>
      <c r="CU9" s="28" t="str">
        <f ca="1">+IF(OFFSET('Sanitation Data'!$E$29,0,10*ROW('Sanitation Data'!E3))="","",OFFSET('Sanitation Data'!$E$29,0,10*ROW('Sanitation Data'!E3)))</f>
        <v/>
      </c>
      <c r="CV9" s="28" t="str">
        <f ca="1">+IF(OFFSET('Sanitation Data'!$E$30,0,10*ROW('Sanitation Data'!E3))="","",OFFSET('Sanitation Data'!$E$30,0,10*ROW('Sanitation Data'!E3)))</f>
        <v/>
      </c>
      <c r="CW9" s="28" t="str">
        <f ca="1">+IF(OFFSET('Sanitation Data'!$E$31,0,10*ROW('Sanitation Data'!E3))="","",OFFSET('Sanitation Data'!$E$31,0,10*ROW('Sanitation Data'!E3)))</f>
        <v/>
      </c>
      <c r="CX9" s="28" t="str">
        <f ca="1">+IF(OFFSET('Sanitation Data'!$E$32,0,10*ROW('Sanitation Data'!E3))="","",OFFSET('Sanitation Data'!$E$32,0,10*ROW('Sanitation Data'!E3)))</f>
        <v/>
      </c>
      <c r="CY9" s="28" t="str">
        <f ca="1">+IF(OFFSET('Sanitation Data'!$E$33,0,10*ROW('Sanitation Data'!E3))="","",OFFSET('Sanitation Data'!$E$33,0,10*ROW('Sanitation Data'!E3)))</f>
        <v/>
      </c>
      <c r="CZ9" s="28" t="str">
        <f ca="1">+IF(OFFSET('Sanitation Data'!$F$29,0,10*ROW('Sanitation Data'!F3))="","",OFFSET('Sanitation Data'!$F$29,0,10*ROW('Sanitation Data'!F3)))</f>
        <v/>
      </c>
      <c r="DA9" s="28" t="str">
        <f ca="1">+IF(OFFSET('Sanitation Data'!$F$30,0,10*ROW('Sanitation Data'!F3))="","",OFFSET('Sanitation Data'!$F$30,0,10*ROW('Sanitation Data'!F3)))</f>
        <v/>
      </c>
      <c r="DB9" s="28" t="str">
        <f ca="1">+IF(OFFSET('Sanitation Data'!$F$31,0,10*ROW('Sanitation Data'!F3))="","",OFFSET('Sanitation Data'!$F$31,0,10*ROW('Sanitation Data'!F3)))</f>
        <v/>
      </c>
      <c r="DC9" s="28" t="str">
        <f ca="1">+IF(OFFSET('Sanitation Data'!$F$32,0,10*ROW('Sanitation Data'!F3))="","",OFFSET('Sanitation Data'!$F$32,0,10*ROW('Sanitation Data'!F3)))</f>
        <v/>
      </c>
      <c r="DD9" s="28" t="str">
        <f ca="1">+IF(OFFSET('Sanitation Data'!$F$33,0,10*ROW('Sanitation Data'!F3))="","",OFFSET('Sanitation Data'!$F$33,0,10*ROW('Sanitation Data'!F3)))</f>
        <v/>
      </c>
      <c r="DE9" s="28" t="str">
        <f ca="1">+IF(OFFSET('Sanitation Data'!$G$29,0,10*ROW('Sanitation Data'!G3))="","",OFFSET('Sanitation Data'!$G$29,0,10*ROW('Sanitation Data'!G3)))</f>
        <v>Yes</v>
      </c>
      <c r="DF9" s="28" t="str">
        <f ca="1">+IF(OFFSET('Sanitation Data'!$G$30,0,10*ROW('Sanitation Data'!G3))="","",OFFSET('Sanitation Data'!$G$30,0,10*ROW('Sanitation Data'!G3)))</f>
        <v>Yes</v>
      </c>
      <c r="DG9" s="28" t="str">
        <f ca="1">+IF(OFFSET('Sanitation Data'!$G$31,0,10*ROW('Sanitation Data'!G3))="","",OFFSET('Sanitation Data'!$G$31,0,10*ROW('Sanitation Data'!G3)))</f>
        <v/>
      </c>
      <c r="DH9" s="28" t="str">
        <f ca="1">+IF(OFFSET('Sanitation Data'!$G$32,0,10*ROW('Sanitation Data'!G3))="","",OFFSET('Sanitation Data'!$G$32,0,10*ROW('Sanitation Data'!G3)))</f>
        <v/>
      </c>
      <c r="DI9" s="28" t="str">
        <f ca="1">+IF(OFFSET('Sanitation Data'!$G$33,0,10*ROW('Sanitation Data'!G3))="","",OFFSET('Sanitation Data'!$G$33,0,10*ROW('Sanitation Data'!G3)))</f>
        <v>Yes</v>
      </c>
      <c r="DJ9" s="28" t="str">
        <f ca="1">+IF(OFFSET('Sanitation Data'!$H$29,0,10*ROW('Sanitation Data'!H3))="","",OFFSET('Sanitation Data'!$H$29,0,10*ROW('Sanitation Data'!H3)))</f>
        <v/>
      </c>
      <c r="DK9" s="28" t="str">
        <f ca="1">+IF(OFFSET('Sanitation Data'!$H$30,0,10*ROW('Sanitation Data'!H3))="","",OFFSET('Sanitation Data'!$H$30,0,10*ROW('Sanitation Data'!H3)))</f>
        <v/>
      </c>
      <c r="DL9" s="28" t="str">
        <f ca="1">+IF(OFFSET('Sanitation Data'!$H$31,0,10*ROW('Sanitation Data'!H3))="","",OFFSET('Sanitation Data'!$H$31,0,10*ROW('Sanitation Data'!H3)))</f>
        <v/>
      </c>
      <c r="DM9" s="28" t="str">
        <f ca="1">+IF(OFFSET('Sanitation Data'!$H$32,0,10*ROW('Sanitation Data'!H3))="","",OFFSET('Sanitation Data'!$H$32,0,10*ROW('Sanitation Data'!H3)))</f>
        <v/>
      </c>
      <c r="DN9" s="28" t="str">
        <f ca="1">+IF(OFFSET('Sanitation Data'!$H$33,0,10*ROW('Sanitation Data'!H3))="","",OFFSET('Sanitation Data'!$H$33,0,10*ROW('Sanitation Data'!H3)))</f>
        <v/>
      </c>
      <c r="DO9" s="28" t="str">
        <f ca="1">+IF(OFFSET('Hygiene Data'!$C$12,0,10*ROW('Hygiene Data'!C3))="","",OFFSET('Hygiene Data'!$C$12,0,10*ROW('Hygiene Data'!C3)))</f>
        <v>Yes</v>
      </c>
      <c r="DP9" s="28" t="str">
        <f ca="1">+IF(OFFSET('Hygiene Data'!$C$13,0,10*ROW('Hygiene Data'!C3))="","",OFFSET('Hygiene Data'!$C$13,0,10*ROW('Hygiene Data'!C3)))</f>
        <v>Yes</v>
      </c>
      <c r="DQ9" s="28" t="str">
        <f ca="1">+IF(OFFSET('Hygiene Data'!$C$14,0,10*ROW('Hygiene Data'!C3))="","",OFFSET('Hygiene Data'!$C$14,0,10*ROW('Hygiene Data'!C3)))</f>
        <v>Yes</v>
      </c>
      <c r="DR9" s="28" t="str">
        <f ca="1">+IF(OFFSET('Hygiene Data'!$D$12,0,10*ROW('Hygiene Data'!D3))="","",OFFSET('Hygiene Data'!$D$12,0,10*ROW('Hygiene Data'!D3)))</f>
        <v/>
      </c>
      <c r="DS9" s="28" t="str">
        <f ca="1">+IF(OFFSET('Hygiene Data'!$D$13,0,10*ROW('Hygiene Data'!D3))="","",OFFSET('Hygiene Data'!$D$13,0,10*ROW('Hygiene Data'!D3)))</f>
        <v/>
      </c>
      <c r="DT9" s="28" t="str">
        <f ca="1">+IF(OFFSET('Hygiene Data'!$D$14,0,10*ROW('Hygiene Data'!D3))="","",OFFSET('Hygiene Data'!$D$14,0,10*ROW('Hygiene Data'!D3)))</f>
        <v/>
      </c>
      <c r="DU9" s="28" t="str">
        <f ca="1">+IF(OFFSET('Hygiene Data'!$E$12,0,10*ROW('Hygiene Data'!E3))="","",OFFSET('Hygiene Data'!$E$12,0,10*ROW('Hygiene Data'!E3)))</f>
        <v/>
      </c>
      <c r="DV9" s="28" t="str">
        <f ca="1">+IF(OFFSET('Hygiene Data'!$E$13,0,10*ROW('Hygiene Data'!E3))="","",OFFSET('Hygiene Data'!$E$13,0,10*ROW('Hygiene Data'!E3)))</f>
        <v/>
      </c>
      <c r="DW9" s="28" t="str">
        <f ca="1">+IF(OFFSET('Hygiene Data'!$E$14,0,10*ROW('Hygiene Data'!E3))="","",OFFSET('Hygiene Data'!$E$14,0,10*ROW('Hygiene Data'!E3)))</f>
        <v/>
      </c>
      <c r="DX9" s="28" t="str">
        <f ca="1">+IF(OFFSET('Hygiene Data'!$F$12,0,10*ROW('Hygiene Data'!F3))="","",OFFSET('Hygiene Data'!$F$12,0,10*ROW('Hygiene Data'!F3)))</f>
        <v/>
      </c>
      <c r="DY9" s="28" t="str">
        <f ca="1">+IF(OFFSET('Hygiene Data'!$F$13,0,10*ROW('Hygiene Data'!F3))="","",OFFSET('Hygiene Data'!$F$13,0,10*ROW('Hygiene Data'!F3)))</f>
        <v/>
      </c>
      <c r="DZ9" s="28" t="str">
        <f ca="1">+IF(OFFSET('Hygiene Data'!$F$14,0,10*ROW('Hygiene Data'!F3))="","",OFFSET('Hygiene Data'!$F$14,0,10*ROW('Hygiene Data'!F3)))</f>
        <v/>
      </c>
      <c r="EA9" s="28" t="str">
        <f ca="1">+IF(OFFSET('Hygiene Data'!$G$12,0,10*ROW('Hygiene Data'!G3))="","",OFFSET('Hygiene Data'!$G$12,0,10*ROW('Hygiene Data'!G3)))</f>
        <v>Yes</v>
      </c>
      <c r="EB9" s="28" t="str">
        <f ca="1">+IF(OFFSET('Hygiene Data'!$G$13,0,10*ROW('Hygiene Data'!G3))="","",OFFSET('Hygiene Data'!$G$13,0,10*ROW('Hygiene Data'!G3)))</f>
        <v>Yes</v>
      </c>
      <c r="EC9" s="28" t="str">
        <f ca="1">+IF(OFFSET('Hygiene Data'!$G$14,0,10*ROW('Hygiene Data'!G3))="","",OFFSET('Hygiene Data'!$G$14,0,10*ROW('Hygiene Data'!G3)))</f>
        <v>Yes</v>
      </c>
      <c r="ED9" s="28" t="str">
        <f ca="1">+IF(OFFSET('Hygiene Data'!$H$12,0,10*ROW('Hygiene Data'!H3))="","",OFFSET('Hygiene Data'!$H$12,0,10*ROW('Hygiene Data'!H3)))</f>
        <v/>
      </c>
      <c r="EE9" s="28" t="str">
        <f ca="1">+IF(OFFSET('Hygiene Data'!$H$13,0,10*ROW('Hygiene Data'!H3))="","",OFFSET('Hygiene Data'!$H$13,0,10*ROW('Hygiene Data'!H3)))</f>
        <v/>
      </c>
      <c r="EF9" s="28" t="str">
        <f ca="1">+IF(OFFSET('Hygiene Data'!$H$14,0,10*ROW('Hygiene Data'!H3))="","",OFFSET('Hygiene Data'!$H$14,0,10*ROW('Hygiene Data'!H3)))</f>
        <v/>
      </c>
    </row>
    <row r="10" spans="1:136" x14ac:dyDescent="0.2">
      <c r="A10" s="44" t="str">
        <f ca="1">+IF(OFFSET('Water Data'!$B$1,0,10*ROW('Water Data'!B4))="","",OFFSET('Water Data'!$B$1,0,10*ROW('Water Data'!B4)))</f>
        <v/>
      </c>
      <c r="B10" s="44" t="str">
        <f ca="1">+IF(OFFSET('Water Data'!$A$3,0,10*ROW('Water Data'!A4))="","",OFFSET('Water Data'!$A$3,0,10*ROW('Water Data'!A4)))</f>
        <v/>
      </c>
      <c r="C10" s="44" t="str">
        <f ca="1">+IF(OFFSET('Water Data'!$C$3,0,10*ROW('Water Data'!C4))="","",OFFSET('Water Data'!$C$3,0,10*ROW('Water Data'!C4)))</f>
        <v/>
      </c>
      <c r="D10" s="119" t="e">
        <f ca="1">+IF(AND(ISNUMBER(OFFSET('Water Data'!$C$5,0,10*ROW('Water Data'!C4))),BS10="Yes"),100-OFFSET('Water Data'!$C$5,0,10*ROW('Water Data'!C4)),IF(AND(ISNUMBER(OFFSET('Water Data'!$C$5,0,10*ROW('Water Data'!C4))),BS10="No",ISNUMBER(OFFSET('Water Data'!$C$5,0,10*ROW('Water Data'!C4)))),CONCATENATE("[",ROUND(100-OFFSET('Water Data'!$C$5,0,10*ROW('Water Data'!C4)),0),"]"),IF(AND(ISNUMBER(OFFSET('Water Data'!$C$5,0,10*ROW('Water Data'!C4))),BS10="",ISNUMBER(OFFSET('Water Data'!$C$5,0,10*ROW('Water Data'!C4)))),100-OFFSET('Water Data'!$C$5,0,10*ROW('Water Data'!C4)),NA())))</f>
        <v>#N/A</v>
      </c>
      <c r="E10" s="119" t="e">
        <f ca="1">+IF(AND(ISNUMBER(OFFSET('Water Data'!$C$7,0,10*ROW('Water Data'!D4))),BT10="Yes"),OFFSET('Water Data'!$C$7,0,10*ROW('Water Data'!C4)),IF(AND(ISNUMBER(OFFSET('Water Data'!$C$7,0,10*ROW('Water Data'!C4))),BT10="No",ISNUMBER(OFFSET('Water Data'!$C$7,0,10*ROW('Water Data'!C4)))),CONCATENATE("[",ROUND(OFFSET('Water Data'!$C$7,0,10*ROW('Water Data'!C4)),0),"]"),IF(AND(ISNUMBER(OFFSET('Water Data'!$C$7,0,10*ROW('Water Data'!C4))),BT10="",ISNUMBER(OFFSET('Water Data'!$C$7,0,10*ROW('Water Data'!C4)))),OFFSET('Water Data'!$C$7,0,10*ROW('Water Data'!C4)),NA())))</f>
        <v>#N/A</v>
      </c>
      <c r="F10" s="119" t="e">
        <f ca="1">+IF(AND(ISNUMBER(OFFSET('Water Data'!$C$10,0,10*ROW('Water Data'!C4))),BU10="Yes"),OFFSET('Water Data'!$C$10,0,10*ROW('Water Data'!C4)),IF(AND(ISNUMBER(OFFSET('Water Data'!$C$10,0,10*ROW('Water Data'!C4))),BU10="No",ISNUMBER(OFFSET('Water Data'!$C$10,0,10*ROW('Water Data'!C4)))),CONCATENATE("[",ROUND(OFFSET('Water Data'!$C$10,0,10*ROW('Water Data'!C4)),0),"]"),IF(AND(ISNUMBER(OFFSET('Water Data'!$C$10,0,10*ROW('Water Data'!C4))),BU10="",ISNUMBER(OFFSET('Water Data'!$C$10,0,10*ROW('Water Data'!C4)))),OFFSET('Water Data'!$C$10,0,10*ROW('Water Data'!C4)),NA())))</f>
        <v>#N/A</v>
      </c>
      <c r="G10" s="119" t="e">
        <f ca="1">+IF(AND(ISNUMBER(OFFSET('Water Data'!$D$5,0,10*ROW('Water Data'!D4))),BV10="Yes"),100-OFFSET('Water Data'!$D$5,0,10*ROW('Water Data'!D4)),IF(AND(ISNUMBER(OFFSET('Water Data'!$D$5,0,10*ROW('Water Data'!D4))),BV10="No",ISNUMBER(OFFSET('Water Data'!$D$5,0,10*ROW('Water Data'!D4)))),CONCATENATE("[",ROUND(100-OFFSET('Water Data'!$D$5,0,10*ROW('Water Data'!D4)),0),"]"),IF(AND(ISNUMBER(OFFSET('Water Data'!$D$5,0,10*ROW('Water Data'!D4))),BV10="",ISNUMBER(OFFSET('Water Data'!$D$5,0,10*ROW('Water Data'!D4)))),100-OFFSET('Water Data'!$D$5,0,10*ROW('Water Data'!D4)),NA())))</f>
        <v>#N/A</v>
      </c>
      <c r="H10" s="119" t="e">
        <f ca="1">+IF(AND(ISNUMBER(OFFSET('Water Data'!$D$7,0,10*ROW('Water Data'!D4))),BW10="Yes"),OFFSET('Water Data'!$D$7,0,10*ROW('Water Data'!D4)),IF(AND(ISNUMBER(OFFSET('Water Data'!$D$7,0,10*ROW('Water Data'!D4))),BW10="No",ISNUMBER(OFFSET('Water Data'!$D$7,0,10*ROW('Water Data'!D4)))),CONCATENATE("[",ROUND(OFFSET('Water Data'!$C$7,0,10*ROW('Water Data'!D4)),0),"]"),IF(AND(ISNUMBER(OFFSET('Water Data'!$D$7,0,10*ROW('Water Data'!D4))),BW10="",ISNUMBER(OFFSET('Water Data'!$D$7,0,10*ROW('Water Data'!D4)))),OFFSET('Water Data'!$D$7,0,10*ROW('Water Data'!D4)),NA())))</f>
        <v>#N/A</v>
      </c>
      <c r="I10" s="119" t="e">
        <f ca="1">+IF(AND(ISNUMBER(OFFSET('Water Data'!$D$10,0,10*ROW('Water Data'!D4))),BX10="Yes"),OFFSET('Water Data'!$D$10,0,10*ROW('Water Data'!D4)),IF(AND(ISNUMBER(OFFSET('Water Data'!$D$10,0,10*ROW('Water Data'!D4))),BX10="No",ISNUMBER(OFFSET('Water Data'!$D$10,0,10*ROW('Water Data'!D4)))),CONCATENATE("[",ROUND(OFFSET('Water Data'!$D$10,0,10*ROW('Water Data'!D4)),0),"]"),IF(AND(ISNUMBER(OFFSET('Water Data'!$D$10,0,10*ROW('Water Data'!D4))),BX10="",ISNUMBER(OFFSET('Water Data'!$D$10,0,10*ROW('Water Data'!D4)))),OFFSET('Water Data'!$D$10,0,10*ROW('Water Data'!D4)),NA())))</f>
        <v>#N/A</v>
      </c>
      <c r="J10" s="119" t="e">
        <f ca="1">+IF(AND(ISNUMBER(OFFSET('Water Data'!$E$5,0,10*ROW('Water Data'!E4))),BY10="Yes"),100-OFFSET('Water Data'!$E$5,0,10*ROW('Water Data'!E4)),IF(AND(ISNUMBER(OFFSET('Water Data'!$E$5,0,10*ROW('Water Data'!E4))),BY10="No",ISNUMBER(OFFSET('Water Data'!$E$5,0,10*ROW('Water Data'!E4)))),CONCATENATE("[",ROUND(100-OFFSET('Water Data'!$E$5,0,10*ROW('Water Data'!E4)),0),"]"),IF(AND(ISNUMBER(OFFSET('Water Data'!$E$5,0,10*ROW('Water Data'!E4))),BY10="",ISNUMBER(OFFSET('Water Data'!$E$5,0,10*ROW('Water Data'!E4)))),100-OFFSET('Water Data'!$E$5,0,10*ROW('Water Data'!E4)),NA())))</f>
        <v>#N/A</v>
      </c>
      <c r="K10" s="119" t="e">
        <f ca="1">+IF(AND(ISNUMBER(OFFSET('Water Data'!$E$7,0,10*ROW('Water Data'!E4))),BZ10="Yes"),OFFSET('Water Data'!$E$7,0,10*ROW('Water Data'!E4)),IF(AND(ISNUMBER(OFFSET('Water Data'!$E$7,0,10*ROW('Water Data'!E4))),BZ10="No",ISNUMBER(OFFSET('Water Data'!$E$7,0,10*ROW('Water Data'!E4)))),CONCATENATE("[",ROUND(OFFSET('Water Data'!$E$7,0,10*ROW('Water Data'!E4)),0),"]"),IF(AND(ISNUMBER(OFFSET('Water Data'!$E$7,0,10*ROW('Water Data'!E4))),BZ10="",ISNUMBER(OFFSET('Water Data'!$E$7,0,10*ROW('Water Data'!E4)))),OFFSET('Water Data'!$E$7,0,10*ROW('Water Data'!E4)),NA())))</f>
        <v>#N/A</v>
      </c>
      <c r="L10" s="119" t="e">
        <f ca="1">+IF(AND(ISNUMBER(OFFSET('Water Data'!$E$10,0,10*ROW('Water Data'!E4))),CA10="Yes"),OFFSET('Water Data'!$E$10,0,10*ROW('Water Data'!E4)),IF(AND(ISNUMBER(OFFSET('Water Data'!$E$10,0,10*ROW('Water Data'!E4))),CA10="No",ISNUMBER(OFFSET('Water Data'!$E$10,0,10*ROW('Water Data'!E4)))),CONCATENATE("[",ROUND(OFFSET('Water Data'!$E$10,0,10*ROW('Water Data'!E4)),0),"]"),IF(AND(ISNUMBER(OFFSET('Water Data'!$E$10,0,10*ROW('Water Data'!E4))),CA10="",ISNUMBER(OFFSET('Water Data'!$E$10,0,10*ROW('Water Data'!E4)))),OFFSET('Water Data'!$E$10,0,10*ROW('Water Data'!E4)),NA())))</f>
        <v>#N/A</v>
      </c>
      <c r="M10" s="119" t="e">
        <f ca="1">+IF(AND(ISNUMBER(OFFSET('Water Data'!$F$5,0,10*ROW('Water Data'!F4))),CB10="Yes"),100-OFFSET('Water Data'!$F$5,0,10*ROW('Water Data'!F4)),IF(AND(ISNUMBER(OFFSET('Water Data'!$F$5,0,10*ROW('Water Data'!F4))),CB10="No",ISNUMBER(OFFSET('Water Data'!$F$5,0,10*ROW('Water Data'!F4)))),CONCATENATE("[",ROUND(100-OFFSET('Water Data'!$F$5,0,10*ROW('Water Data'!F4)),0),"]"),IF(AND(ISNUMBER(OFFSET('Water Data'!$F$5,0,10*ROW('Water Data'!F4))),CB10="",ISNUMBER(OFFSET('Water Data'!$F$5,0,10*ROW('Water Data'!F4)))),100-OFFSET('Water Data'!$F$5,0,10*ROW('Water Data'!F4)),NA())))</f>
        <v>#N/A</v>
      </c>
      <c r="N10" s="119" t="e">
        <f ca="1">+IF(AND(ISNUMBER(OFFSET('Water Data'!$F$7,0,10*ROW('Water Data'!F4))),CC10="Yes"),OFFSET('Water Data'!$F$7,0,10*ROW('Water Data'!F4)),IF(AND(ISNUMBER(OFFSET('Water Data'!$F$7,0,10*ROW('Water Data'!F4))),CC10="No",ISNUMBER(OFFSET('Water Data'!$F$7,0,10*ROW('Water Data'!F4)))),CONCATENATE("[",ROUND(OFFSET('Water Data'!$F$7,0,10*ROW('Water Data'!F4)),0),"]"),IF(AND(ISNUMBER(OFFSET('Water Data'!$F$7,0,10*ROW('Water Data'!F4))),CC10="",ISNUMBER(OFFSET('Water Data'!$F$7,0,10*ROW('Water Data'!F4)))),OFFSET('Water Data'!$F$7,0,10*ROW('Water Data'!F4)),NA())))</f>
        <v>#N/A</v>
      </c>
      <c r="O10" s="119" t="e">
        <f ca="1">+IF(AND(ISNUMBER(OFFSET('Water Data'!$F$10,0,10*ROW('Water Data'!F4))),CD10="Yes"),OFFSET('Water Data'!$F$10,0,10*ROW('Water Data'!F4)),IF(AND(ISNUMBER(OFFSET('Water Data'!$F$10,0,10*ROW('Water Data'!F4))),CD10="No",ISNUMBER(OFFSET('Water Data'!$F$10,0,10*ROW('Water Data'!F4)))),CONCATENATE("[",ROUND(OFFSET('Water Data'!$F$10,0,10*ROW('Water Data'!F4)),0),"]"),IF(AND(ISNUMBER(OFFSET('Water Data'!$F$10,0,10*ROW('Water Data'!F4))),CD10="",ISNUMBER(OFFSET('Water Data'!$F$10,0,10*ROW('Water Data'!F4)))),OFFSET('Water Data'!$F$10,0,10*ROW('Water Data'!F4)),NA())))</f>
        <v>#N/A</v>
      </c>
      <c r="P10" s="119" t="e">
        <f ca="1">+IF(AND(ISNUMBER(OFFSET('Water Data'!$G$5,0,10*ROW('Water Data'!G4))),CE10="Yes"),100-OFFSET('Water Data'!$G$5,0,10*ROW('Water Data'!G4)),IF(AND(ISNUMBER(OFFSET('Water Data'!$G$5,0,10*ROW('Water Data'!G4))),CE10="No",ISNUMBER(OFFSET('Water Data'!$G$5,0,10*ROW('Water Data'!G4)))),CONCATENATE("[",ROUND(100-OFFSET('Water Data'!$G$5,0,10*ROW('Water Data'!G4)),0),"]"),IF(AND(ISNUMBER(OFFSET('Water Data'!$G$5,0,10*ROW('Water Data'!G4))),CE10="",ISNUMBER(OFFSET('Water Data'!$G$5,0,10*ROW('Water Data'!G4)))),100-OFFSET('Water Data'!$G$5,0,10*ROW('Water Data'!G4)),NA())))</f>
        <v>#N/A</v>
      </c>
      <c r="Q10" s="119" t="e">
        <f ca="1">+IF(AND(ISNUMBER(OFFSET('Water Data'!$G$7,0,10*ROW('Water Data'!G4))),CF10="Yes"),OFFSET('Water Data'!$G$7,0,10*ROW('Water Data'!G4)),IF(AND(ISNUMBER(OFFSET('Water Data'!$G$7,0,10*ROW('Water Data'!G4))),CF10="No",ISNUMBER(OFFSET('Water Data'!$G$7,0,10*ROW('Water Data'!G4)))),CONCATENATE("[",ROUND(OFFSET('Water Data'!$G$7,0,10*ROW('Water Data'!G4)),0),"]"),IF(AND(ISNUMBER(OFFSET('Water Data'!$G$7,0,10*ROW('Water Data'!G4))),CF10="",ISNUMBER(OFFSET('Water Data'!$G$7,0,10*ROW('Water Data'!G4)))),OFFSET('Water Data'!$G$7,0,10*ROW('Water Data'!G4)),NA())))</f>
        <v>#N/A</v>
      </c>
      <c r="R10" s="119" t="e">
        <f ca="1">+IF(AND(ISNUMBER(OFFSET('Water Data'!$G$10,0,10*ROW('Water Data'!G4))),CG10="Yes"),OFFSET('Water Data'!$G$10,0,10*ROW('Water Data'!G4)),IF(AND(ISNUMBER(OFFSET('Water Data'!$G$10,0,10*ROW('Water Data'!G4))),CG10="No",ISNUMBER(OFFSET('Water Data'!$G$10,0,10*ROW('Water Data'!G4)))),CONCATENATE("[",ROUND(OFFSET('Water Data'!$G$10,0,10*ROW('Water Data'!G4)),0),"]"),IF(AND(ISNUMBER(OFFSET('Water Data'!$G$10,0,10*ROW('Water Data'!G4))),CG10="",ISNUMBER(OFFSET('Water Data'!$G$10,0,10*ROW('Water Data'!G4)))),OFFSET('Water Data'!$G$10,0,10*ROW('Water Data'!G4)),NA())))</f>
        <v>#N/A</v>
      </c>
      <c r="S10" s="119" t="e">
        <f ca="1">+IF(AND(ISNUMBER(OFFSET('Water Data'!$H$5,0,10*ROW('Water Data'!H4))),CH10="Yes"),100-OFFSET('Water Data'!$H$5,0,10*ROW('Water Data'!H4)),IF(AND(ISNUMBER(OFFSET('Water Data'!$H$5,0,10*ROW('Water Data'!H4))),CH10="No",ISNUMBER(OFFSET('Water Data'!$H$5,0,10*ROW('Water Data'!H4)))),CONCATENATE("[",ROUND(100-OFFSET('Water Data'!$H$5,0,10*ROW('Water Data'!H4)),0),"]"),IF(AND(ISNUMBER(OFFSET('Water Data'!$H$5,0,10*ROW('Water Data'!H4))),CH10="",ISNUMBER(OFFSET('Water Data'!$H$5,0,10*ROW('Water Data'!H4)))),100-OFFSET('Water Data'!$H$5,0,10*ROW('Water Data'!H4)),NA())))</f>
        <v>#N/A</v>
      </c>
      <c r="T10" s="119" t="e">
        <f ca="1">+IF(AND(ISNUMBER(OFFSET('Water Data'!$H$7,0,10*ROW('Water Data'!H4))),CI10="Yes"),OFFSET('Water Data'!$H$7,0,10*ROW('Water Data'!H4)),IF(AND(ISNUMBER(OFFSET('Water Data'!$H$7,0,10*ROW('Water Data'!H4))),CI10="No",ISNUMBER(OFFSET('Water Data'!$H$7,0,10*ROW('Water Data'!H4)))),CONCATENATE("[",ROUND(OFFSET('Water Data'!$H$7,0,10*ROW('Water Data'!H4)),0),"]"),IF(AND(ISNUMBER(OFFSET('Water Data'!$H$7,0,10*ROW('Water Data'!H4))),CI10="",ISNUMBER(OFFSET('Water Data'!$H$7,0,10*ROW('Water Data'!H4)))),OFFSET('Water Data'!$H$7,0,10*ROW('Water Data'!H4)),NA())))</f>
        <v>#N/A</v>
      </c>
      <c r="U10" s="119" t="e">
        <f ca="1">+IF(AND(ISNUMBER(OFFSET('Water Data'!$H$10,0,10*ROW('Water Data'!H4))),CJ10="Yes"),OFFSET('Water Data'!$H$10,0,10*ROW('Water Data'!H4)),IF(AND(ISNUMBER(OFFSET('Water Data'!$H$10,0,10*ROW('Water Data'!H4))),CJ10="No",ISNUMBER(OFFSET('Water Data'!$H$10,0,10*ROW('Water Data'!H4)))),CONCATENATE("[",ROUND(OFFSET('Water Data'!$H$10,0,10*ROW('Water Data'!H4)),0),"]"),IF(AND(ISNUMBER(OFFSET('Water Data'!$H$10,0,10*ROW('Water Data'!H4))),CJ10="",ISNUMBER(OFFSET('Water Data'!$H$10,0,10*ROW('Water Data'!H4)))),OFFSET('Water Data'!$H$10,0,10*ROW('Water Data'!H4)),NA())))</f>
        <v>#N/A</v>
      </c>
      <c r="V10" s="120" t="e">
        <f ca="1">+IF(AND(ISNUMBER(OFFSET('Sanitation Data'!$C$5,0,10*ROW('Sanitation Data'!C4))),CK10="Yes"),100-OFFSET('Sanitation Data'!$C$5,0,10*ROW('Sanitation Data'!C4)),IF(AND(ISNUMBER(OFFSET('Sanitation Data'!$C$5,0,10*ROW('Sanitation Data'!C4))),CK10="No",ISNUMBER(OFFSET('Sanitation Data'!$C$5,0,10*ROW('Sanitation Data'!C4)))),CONCATENATE("[",ROUND(100-OFFSET('Sanitation Data'!$C$5,0,10*ROW('Sanitation Data'!C4)),0),"]"),IF(AND(ISNUMBER(OFFSET('Sanitation Data'!$C$5,0,10*ROW('Sanitation Data'!C4))),CK10="",ISNUMBER(OFFSET('Sanitation Data'!$C$5,0,10*ROW('Sanitation Data'!C4)))),100-OFFSET('Sanitation Data'!$C$5,0,10*ROW('Sanitation Data'!C4)),NA())))</f>
        <v>#N/A</v>
      </c>
      <c r="W10" s="120" t="e">
        <f ca="1">+IF(AND(ISNUMBER(OFFSET('Sanitation Data'!$C$7,0,10*ROW('Sanitation Data'!C4))),CL10="Yes"),OFFSET('Sanitation Data'!$C$7,0,10*ROW('Sanitation Data'!C4)),IF(AND(ISNUMBER(OFFSET('Sanitation Data'!$C$7,0,10*ROW('Sanitation Data'!C4))),CL10="No",ISNUMBER(OFFSET('Sanitation Data'!$C$7,0,10*ROW('Sanitation Data'!C4)))),CONCATENATE("[",ROUND(OFFSET('Sanitation Data'!$C$7,0,10*ROW('Sanitation Data'!C4)),0),"]"),IF(AND(ISNUMBER(OFFSET('Sanitation Data'!$C$7,0,10*ROW('Sanitation Data'!C4))),CL10="",ISNUMBER(OFFSET('Sanitation Data'!$C$7,0,10*ROW('Sanitation Data'!C4)))),OFFSET('Sanitation Data'!$C$7,0,10*ROW('Sanitation Data'!C4)),NA())))</f>
        <v>#N/A</v>
      </c>
      <c r="X10" s="120" t="e">
        <f ca="1">+IF(AND(ISNUMBER(OFFSET('Sanitation Data'!$C$11,0,10*ROW('Sanitation Data'!C4))),CM10="Yes"),OFFSET('Sanitation Data'!$C$11,0,10*ROW('Sanitation Data'!C4)),IF(AND(ISNUMBER(OFFSET('Sanitation Data'!$C$11,0,10*ROW('Sanitation Data'!C4))),CM10="No",ISNUMBER(OFFSET('Sanitation Data'!$C$11,0,10*ROW('Sanitation Data'!C4)))),CONCATENATE("[",ROUND(OFFSET('Sanitation Data'!$C$11,0,10*ROW('Sanitation Data'!C4)),0),"]"),IF(AND(ISNUMBER(OFFSET('Sanitation Data'!$C$11,0,10*ROW('Sanitation Data'!C4))),CM10="",ISNUMBER(OFFSET('Sanitation Data'!$C$11,0,10*ROW('Sanitation Data'!C4)))),OFFSET('Sanitation Data'!$C$11,0,10*ROW('Sanitation Data'!C4)),NA())))</f>
        <v>#N/A</v>
      </c>
      <c r="Y10" s="120" t="e">
        <f ca="1">+IF(AND(ISNUMBER(OFFSET('Sanitation Data'!$C$12,0,10*ROW('Sanitation Data'!C4))),CN10="Yes"),OFFSET('Sanitation Data'!$C$12,0,10*ROW('Sanitation Data'!C4)),IF(AND(ISNUMBER(OFFSET('Sanitation Data'!$C$12,0,10*ROW('Sanitation Data'!C4))),CN10="No",ISNUMBER(OFFSET('Sanitation Data'!$C$12,0,10*ROW('Sanitation Data'!C4)))),CONCATENATE("[",ROUND(OFFSET('Sanitation Data'!$C$12,0,10*ROW('Sanitation Data'!C4)),0),"]"),IF(AND(ISNUMBER(OFFSET('Sanitation Data'!$C$12,0,10*ROW('Sanitation Data'!C4))),CN10="",ISNUMBER(OFFSET('Sanitation Data'!$C$12,0,10*ROW('Sanitation Data'!C4)))),OFFSET('Sanitation Data'!$C$12,0,10*ROW('Sanitation Data'!C4)),NA())))</f>
        <v>#N/A</v>
      </c>
      <c r="Z10" s="120" t="e">
        <f ca="1">+IF(AND(ISNUMBER(OFFSET('Sanitation Data'!$C$13,0,10*ROW('Sanitation Data'!C4))),CO10="Yes"),OFFSET('Sanitation Data'!$C$13,0,10*ROW('Sanitation Data'!C4)),IF(AND(ISNUMBER(OFFSET('Sanitation Data'!$C$13,0,10*ROW('Sanitation Data'!C4))),CO10="No",ISNUMBER(OFFSET('Sanitation Data'!$C$13,0,10*ROW('Sanitation Data'!C4)))),CONCATENATE("[",ROUND(OFFSET('Sanitation Data'!$C$13,0,10*ROW('Sanitation Data'!C4)),0),"]"),IF(AND(ISNUMBER(OFFSET('Sanitation Data'!$C$13,0,10*ROW('Sanitation Data'!C4))),CO10="",ISNUMBER(OFFSET('Sanitation Data'!$C$13,0,10*ROW('Sanitation Data'!C4)))),OFFSET('Sanitation Data'!$C$13,0,10*ROW('Sanitation Data'!C4)),NA())))</f>
        <v>#N/A</v>
      </c>
      <c r="AA10" s="120" t="e">
        <f ca="1">+IF(AND(ISNUMBER(OFFSET('Sanitation Data'!$D$5,0,10*ROW('Sanitation Data'!D4))),CP10="Yes"),100-OFFSET('Sanitation Data'!$D$5,0,10*ROW('Sanitation Data'!D4)),IF(AND(ISNUMBER(OFFSET('Sanitation Data'!$D$5,0,10*ROW('Sanitation Data'!D4))),CP10="No",ISNUMBER(OFFSET('Sanitation Data'!$D$5,0,10*ROW('Sanitation Data'!D4)))),CONCATENATE("[",ROUND(100-OFFSET('Sanitation Data'!$D$5,0,10*ROW('Sanitation Data'!D4)),0),"]"),IF(AND(ISNUMBER(OFFSET('Sanitation Data'!$D$5,0,10*ROW('Sanitation Data'!D4))),CP10="",ISNUMBER(OFFSET('Sanitation Data'!$D$5,0,10*ROW('Sanitation Data'!D4)))),100-OFFSET('Sanitation Data'!$D$5,0,10*ROW('Sanitation Data'!D4)),NA())))</f>
        <v>#N/A</v>
      </c>
      <c r="AB10" s="120" t="e">
        <f ca="1">+IF(AND(ISNUMBER(OFFSET('Sanitation Data'!$D$7,0,10*ROW('Sanitation Data'!D4))),CQ10="Yes"),OFFSET('Sanitation Data'!$D$7,0,10*ROW('Sanitation Data'!G4)),IF(AND(ISNUMBER(OFFSET('Sanitation Data'!$D$7,0,10*ROW('Sanitation Data'!D4))),CQ10="No",ISNUMBER(OFFSET('Sanitation Data'!$D$7,0,10*ROW('Sanitation Data'!D4)))),CONCATENATE("[",ROUND(OFFSET('Sanitation Data'!$D$7,0,10*ROW('Sanitation Data'!D4)),0),"]"),IF(AND(ISNUMBER(OFFSET('Sanitation Data'!$D$7,0,10*ROW('Sanitation Data'!D4))),CQ10="",ISNUMBER(OFFSET('Sanitation Data'!$D$7,0,10*ROW('Sanitation Data'!D4)))),OFFSET('Sanitation Data'!$D$7,0,10*ROW('Sanitation Data'!D4)),NA())))</f>
        <v>#N/A</v>
      </c>
      <c r="AC10" s="120" t="e">
        <f ca="1">+IF(AND(ISNUMBER(OFFSET('Sanitation Data'!$D$11,0,10*ROW('Sanitation Data'!D4))),CR10="Yes"),OFFSET('Sanitation Data'!$D$11,0,10*ROW('Sanitation Data'!D4)),IF(AND(ISNUMBER(OFFSET('Sanitation Data'!$D$11,0,10*ROW('Sanitation Data'!D4))),CR10="No",ISNUMBER(OFFSET('Sanitation Data'!$D$11,0,10*ROW('Sanitation Data'!D4)))),CONCATENATE("[",ROUND(OFFSET('Sanitation Data'!$D$11,0,10*ROW('Sanitation Data'!D4)),0),"]"),IF(AND(ISNUMBER(OFFSET('Sanitation Data'!$D$11,0,10*ROW('Sanitation Data'!D4))),CR10="",ISNUMBER(OFFSET('Sanitation Data'!$D$11,0,10*ROW('Sanitation Data'!D4)))),OFFSET('Sanitation Data'!$D$11,0,10*ROW('Sanitation Data'!D4)),NA())))</f>
        <v>#N/A</v>
      </c>
      <c r="AD10" s="120" t="e">
        <f ca="1">+IF(AND(ISNUMBER(OFFSET('Sanitation Data'!$D$12,0,10*ROW('Sanitation Data'!D4))),CS10="Yes"),OFFSET('Sanitation Data'!$D$12,0,10*ROW('Sanitation Data'!D4)),IF(AND(ISNUMBER(OFFSET('Sanitation Data'!$D$12,0,10*ROW('Sanitation Data'!D4))),CS10="No",ISNUMBER(OFFSET('Sanitation Data'!$D$12,0,10*ROW('Sanitation Data'!D4)))),CONCATENATE("[",ROUND(OFFSET('Sanitation Data'!$D$12,0,10*ROW('Sanitation Data'!D4)),0),"]"),IF(AND(ISNUMBER(OFFSET('Sanitation Data'!$D$12,0,10*ROW('Sanitation Data'!D4))),CS10="",ISNUMBER(OFFSET('Sanitation Data'!$D$12,0,10*ROW('Sanitation Data'!D4)))),OFFSET('Sanitation Data'!$D$12,0,10*ROW('Sanitation Data'!D4)),NA())))</f>
        <v>#N/A</v>
      </c>
      <c r="AE10" s="120" t="e">
        <f ca="1">+IF(AND(ISNUMBER(OFFSET('Sanitation Data'!$D$13,0,10*ROW('Sanitation Data'!D4))),CT10="Yes"),OFFSET('Sanitation Data'!$D$13,0,10*ROW('Sanitation Data'!D4)),IF(AND(ISNUMBER(OFFSET('Sanitation Data'!$D$13,0,10*ROW('Sanitation Data'!D4))),CT10="No",ISNUMBER(OFFSET('Sanitation Data'!$D$13,0,10*ROW('Sanitation Data'!D4)))),CONCATENATE("[",ROUND(OFFSET('Sanitation Data'!$D$13,0,10*ROW('Sanitation Data'!D4)),0),"]"),IF(AND(ISNUMBER(OFFSET('Sanitation Data'!$D$13,0,10*ROW('Sanitation Data'!D4))),CT10="",ISNUMBER(OFFSET('Sanitation Data'!$D$13,0,10*ROW('Sanitation Data'!D4)))),OFFSET('Sanitation Data'!$D$13,0,10*ROW('Sanitation Data'!D4)),NA())))</f>
        <v>#N/A</v>
      </c>
      <c r="AF10" s="120" t="e">
        <f ca="1">+IF(AND(ISNUMBER(OFFSET('Sanitation Data'!$E$5,0,10*ROW('Sanitation Data'!E4))),CU10="Yes"),100-OFFSET('Sanitation Data'!$E$5,0,10*ROW('Sanitation Data'!E4)),IF(AND(ISNUMBER(OFFSET('Sanitation Data'!$E$5,0,10*ROW('Sanitation Data'!E4))),CU10="No",ISNUMBER(OFFSET('Sanitation Data'!$E$5,0,10*ROW('Sanitation Data'!E4)))),CONCATENATE("[",ROUND(100-OFFSET('Sanitation Data'!$E$5,0,10*ROW('Sanitation Data'!E4)),0),"]"),IF(AND(ISNUMBER(OFFSET('Sanitation Data'!$E$5,0,10*ROW('Sanitation Data'!E4))),CU10="",ISNUMBER(OFFSET('Sanitation Data'!$E$5,0,10*ROW('Sanitation Data'!E4)))),100-OFFSET('Sanitation Data'!$E$5,0,10*ROW('Sanitation Data'!E4)),NA())))</f>
        <v>#N/A</v>
      </c>
      <c r="AG10" s="120" t="e">
        <f ca="1">+IF(AND(ISNUMBER(OFFSET('Sanitation Data'!$E$7,0,10*ROW('Sanitation Data'!E4))),CV10="Yes"),OFFSET('Sanitation Data'!$E$7,0,10*ROW('Sanitation Data'!E4)),IF(AND(ISNUMBER(OFFSET('Sanitation Data'!$E$7,0,10*ROW('Sanitation Data'!E4))),CV10="No",ISNUMBER(OFFSET('Sanitation Data'!$E$7,0,10*ROW('Sanitation Data'!E4)))),CONCATENATE("[",ROUND(OFFSET('Sanitation Data'!$E$7,0,10*ROW('Sanitation Data'!E4)),0),"]"),IF(AND(ISNUMBER(OFFSET('Sanitation Data'!$E$7,0,10*ROW('Sanitation Data'!E4))),CV10="",ISNUMBER(OFFSET('Sanitation Data'!$E$7,0,10*ROW('Sanitation Data'!E4)))),OFFSET('Sanitation Data'!$E$7,0,10*ROW('Sanitation Data'!E4)),NA())))</f>
        <v>#N/A</v>
      </c>
      <c r="AH10" s="120" t="e">
        <f ca="1">+IF(AND(ISNUMBER(OFFSET('Sanitation Data'!$E$11,0,10*ROW('Sanitation Data'!E4))),CW10="Yes"),OFFSET('Sanitation Data'!$E$11,0,10*ROW('Sanitation Data'!E4)),IF(AND(ISNUMBER(OFFSET('Sanitation Data'!$E$11,0,10*ROW('Sanitation Data'!E4))),CW10="No",ISNUMBER(OFFSET('Sanitation Data'!$E$11,0,10*ROW('Sanitation Data'!E4)))),CONCATENATE("[",ROUND(OFFSET('Sanitation Data'!$E$11,0,10*ROW('Sanitation Data'!E4)),0),"]"),IF(AND(ISNUMBER(OFFSET('Sanitation Data'!$E$11,0,10*ROW('Sanitation Data'!E4))),CW10="",ISNUMBER(OFFSET('Sanitation Data'!$E$11,0,10*ROW('Sanitation Data'!E4)))),OFFSET('Sanitation Data'!$E$11,0,10*ROW('Sanitation Data'!E4)),NA())))</f>
        <v>#N/A</v>
      </c>
      <c r="AI10" s="120" t="e">
        <f ca="1">+IF(AND(ISNUMBER(OFFSET('Sanitation Data'!$E$12,0,10*ROW('Sanitation Data'!E4))),CX10="Yes"),OFFSET('Sanitation Data'!$E$12,0,10*ROW('Sanitation Data'!E4)),IF(AND(ISNUMBER(OFFSET('Sanitation Data'!$E$12,0,10*ROW('Sanitation Data'!E4))),CX10="No",ISNUMBER(OFFSET('Sanitation Data'!$E$12,0,10*ROW('Sanitation Data'!E4)))),CONCATENATE("[",ROUND(OFFSET('Sanitation Data'!$E$12,0,10*ROW('Sanitation Data'!E4)),0),"]"),IF(AND(ISNUMBER(OFFSET('Sanitation Data'!$E$12,0,10*ROW('Sanitation Data'!E4))),CX10="",ISNUMBER(OFFSET('Sanitation Data'!$E$12,0,10*ROW('Sanitation Data'!E4)))),OFFSET('Sanitation Data'!$E$12,0,10*ROW('Sanitation Data'!E4)),NA())))</f>
        <v>#N/A</v>
      </c>
      <c r="AJ10" s="120" t="e">
        <f ca="1">+IF(AND(ISNUMBER(OFFSET('Sanitation Data'!$E$13,0,10*ROW('Sanitation Data'!E4))),CY10="Yes"),OFFSET('Sanitation Data'!$E$13,0,10*ROW('Sanitation Data'!E4)),IF(AND(ISNUMBER(OFFSET('Sanitation Data'!$E$13,0,10*ROW('Sanitation Data'!E4))),CY10="No",ISNUMBER(OFFSET('Sanitation Data'!$E$13,0,10*ROW('Sanitation Data'!E4)))),CONCATENATE("[",ROUND(OFFSET('Sanitation Data'!$E$13,0,10*ROW('Sanitation Data'!E4)),0),"]"),IF(AND(ISNUMBER(OFFSET('Sanitation Data'!$E$13,0,10*ROW('Sanitation Data'!E4))),CY10="",ISNUMBER(OFFSET('Sanitation Data'!$E$13,0,10*ROW('Sanitation Data'!E4)))),OFFSET('Sanitation Data'!$E$13,0,10*ROW('Sanitation Data'!E4)),NA())))</f>
        <v>#N/A</v>
      </c>
      <c r="AK10" s="120" t="e">
        <f ca="1">+IF(AND(ISNUMBER(OFFSET('Sanitation Data'!$F$5,0,10*ROW('Sanitation Data'!F4))),CZ10="Yes"),100-OFFSET('Sanitation Data'!$F$5,0,10*ROW('Sanitation Data'!F4)),IF(AND(ISNUMBER(OFFSET('Sanitation Data'!$F$5,0,10*ROW('Sanitation Data'!F4))),CZ10="No",ISNUMBER(OFFSET('Sanitation Data'!$F$5,0,10*ROW('Sanitation Data'!F4)))),CONCATENATE("[",ROUND(100-OFFSET('Sanitation Data'!$F$5,0,10*ROW('Sanitation Data'!F4)),0),"]"),IF(AND(ISNUMBER(OFFSET('Sanitation Data'!$F$5,0,10*ROW('Sanitation Data'!F4))),CZ10="",ISNUMBER(OFFSET('Sanitation Data'!$F$5,0,10*ROW('Sanitation Data'!F4)))),100-OFFSET('Sanitation Data'!$F$5,0,10*ROW('Sanitation Data'!F4)),NA())))</f>
        <v>#N/A</v>
      </c>
      <c r="AL10" s="120" t="e">
        <f ca="1">+IF(AND(ISNUMBER(OFFSET('Sanitation Data'!$F$7,0,10*ROW('Sanitation Data'!F4))),DA10="Yes"),OFFSET('Sanitation Data'!$F$7,0,10*ROW('Sanitation Data'!F4)),IF(AND(ISNUMBER(OFFSET('Sanitation Data'!$F$7,0,10*ROW('Sanitation Data'!F4))),DA10="No",ISNUMBER(OFFSET('Sanitation Data'!$F$7,0,10*ROW('Sanitation Data'!F4)))),CONCATENATE("[",ROUND(OFFSET('Sanitation Data'!$F$7,0,10*ROW('Sanitation Data'!F4)),0),"]"),IF(AND(ISNUMBER(OFFSET('Sanitation Data'!$F$7,0,10*ROW('Sanitation Data'!F4))),DA10="",ISNUMBER(OFFSET('Sanitation Data'!$F$7,0,10*ROW('Sanitation Data'!F4)))),OFFSET('Sanitation Data'!$F$7,0,10*ROW('Sanitation Data'!F4)),NA())))</f>
        <v>#N/A</v>
      </c>
      <c r="AM10" s="120" t="e">
        <f ca="1">+IF(AND(ISNUMBER(OFFSET('Sanitation Data'!$F$11,0,10*ROW('Sanitation Data'!F4))),DB10="Yes"),OFFSET('Sanitation Data'!$F$11,0,10*ROW('Sanitation Data'!F4)),IF(AND(ISNUMBER(OFFSET('Sanitation Data'!$F$11,0,10*ROW('Sanitation Data'!F4))),DB10="No",ISNUMBER(OFFSET('Sanitation Data'!$F$11,0,10*ROW('Sanitation Data'!F4)))),CONCATENATE("[",ROUND(OFFSET('Sanitation Data'!$F$11,0,10*ROW('Sanitation Data'!F4)),0),"]"),IF(AND(ISNUMBER(OFFSET('Sanitation Data'!$F$11,0,10*ROW('Sanitation Data'!F4))),DB10="",ISNUMBER(OFFSET('Sanitation Data'!$F$11,0,10*ROW('Sanitation Data'!F4)))),OFFSET('Sanitation Data'!$F$11,0,10*ROW('Sanitation Data'!F4)),NA())))</f>
        <v>#N/A</v>
      </c>
      <c r="AN10" s="120" t="e">
        <f ca="1">+IF(AND(ISNUMBER(OFFSET('Sanitation Data'!$F$12,0,10*ROW('Sanitation Data'!F4))),DC10="Yes"),OFFSET('Sanitation Data'!$F$12,0,10*ROW('Sanitation Data'!F4)),IF(AND(ISNUMBER(OFFSET('Sanitation Data'!$F$12,0,10*ROW('Sanitation Data'!F4))),DC10="No",ISNUMBER(OFFSET('Sanitation Data'!$F$12,0,10*ROW('Sanitation Data'!F4)))),CONCATENATE("[",ROUND(OFFSET('Sanitation Data'!$F$12,0,10*ROW('Sanitation Data'!F4)),0),"]"),IF(AND(ISNUMBER(OFFSET('Sanitation Data'!$F$12,0,10*ROW('Sanitation Data'!F4))),DC10="",ISNUMBER(OFFSET('Sanitation Data'!$F$12,0,10*ROW('Sanitation Data'!F4)))),OFFSET('Sanitation Data'!$F$12,0,10*ROW('Sanitation Data'!F4)),NA())))</f>
        <v>#N/A</v>
      </c>
      <c r="AO10" s="120" t="e">
        <f ca="1">+IF(AND(ISNUMBER(OFFSET('Sanitation Data'!$F$13,0,10*ROW('Sanitation Data'!F4))),DD10="Yes"),OFFSET('Sanitation Data'!$F$13,0,10*ROW('Sanitation Data'!F4)),IF(AND(ISNUMBER(OFFSET('Sanitation Data'!$F$13,0,10*ROW('Sanitation Data'!F4))),DD10="No",ISNUMBER(OFFSET('Sanitation Data'!$F$13,0,10*ROW('Sanitation Data'!F4)))),CONCATENATE("[",ROUND(OFFSET('Sanitation Data'!$F$13,0,10*ROW('Sanitation Data'!F4)),0),"]"),IF(AND(ISNUMBER(OFFSET('Sanitation Data'!$F$13,0,10*ROW('Sanitation Data'!F4))),DD10="",ISNUMBER(OFFSET('Sanitation Data'!$F$13,0,10*ROW('Sanitation Data'!F4)))),OFFSET('Sanitation Data'!$F$13,0,10*ROW('Sanitation Data'!F4)),NA())))</f>
        <v>#N/A</v>
      </c>
      <c r="AP10" s="120" t="e">
        <f ca="1">+IF(AND(ISNUMBER(OFFSET('Sanitation Data'!$G$5,0,10*ROW('Sanitation Data'!G4))),DE10="Yes"),100-OFFSET('Sanitation Data'!$G$5,0,10*ROW('Sanitation Data'!G4)),IF(AND(ISNUMBER(OFFSET('Sanitation Data'!$G$5,0,10*ROW('Sanitation Data'!G4))),DE10="No",ISNUMBER(OFFSET('Sanitation Data'!$G$5,0,10*ROW('Sanitation Data'!G4)))),CONCATENATE("[",ROUND(100-OFFSET('Sanitation Data'!$G$5,0,10*ROW('Sanitation Data'!G4)),0),"]"),IF(AND(ISNUMBER(OFFSET('Sanitation Data'!$G$5,0,10*ROW('Sanitation Data'!G4))),DE10="",ISNUMBER(OFFSET('Sanitation Data'!$G$5,0,10*ROW('Sanitation Data'!G4)))),100-OFFSET('Sanitation Data'!$G$5,0,10*ROW('Sanitation Data'!G4)),NA())))</f>
        <v>#N/A</v>
      </c>
      <c r="AQ10" s="120" t="e">
        <f ca="1">+IF(AND(ISNUMBER(OFFSET('Sanitation Data'!$G$7,0,10*ROW('Sanitation Data'!G4))),DF10="Yes"),OFFSET('Sanitation Data'!$G$7,0,10*ROW('Sanitation Data'!G4)),IF(AND(ISNUMBER(OFFSET('Sanitation Data'!$G$7,0,10*ROW('Sanitation Data'!G4))),DF10="No",ISNUMBER(OFFSET('Sanitation Data'!$G$7,0,10*ROW('Sanitation Data'!G4)))),CONCATENATE("[",ROUND(OFFSET('Sanitation Data'!$G$7,0,10*ROW('Sanitation Data'!G4)),0),"]"),IF(AND(ISNUMBER(OFFSET('Sanitation Data'!$G$7,0,10*ROW('Sanitation Data'!G4))),DF10="",ISNUMBER(OFFSET('Sanitation Data'!$G$7,0,10*ROW('Sanitation Data'!G4)))),OFFSET('Sanitation Data'!$G$7,0,10*ROW('Sanitation Data'!G4)),NA())))</f>
        <v>#N/A</v>
      </c>
      <c r="AR10" s="120" t="e">
        <f ca="1">+IF(AND(ISNUMBER(OFFSET('Sanitation Data'!$G$11,0,10*ROW('Sanitation Data'!G4))),DG10="Yes"),OFFSET('Sanitation Data'!$G$11,0,10*ROW('Sanitation Data'!G4)),IF(AND(ISNUMBER(OFFSET('Sanitation Data'!$G$11,0,10*ROW('Sanitation Data'!G4))),DG10="No",ISNUMBER(OFFSET('Sanitation Data'!$G$11,0,10*ROW('Sanitation Data'!G4)))),CONCATENATE("[",ROUND(OFFSET('Sanitation Data'!$G$11,0,10*ROW('Sanitation Data'!G4)),0),"]"),IF(AND(ISNUMBER(OFFSET('Sanitation Data'!$G$11,0,10*ROW('Sanitation Data'!G4))),DG10="",ISNUMBER(OFFSET('Sanitation Data'!$G$11,0,10*ROW('Sanitation Data'!G4)))),OFFSET('Sanitation Data'!$G$11,0,10*ROW('Sanitation Data'!G4)),NA())))</f>
        <v>#N/A</v>
      </c>
      <c r="AS10" s="120" t="e">
        <f ca="1">+IF(AND(ISNUMBER(OFFSET('Sanitation Data'!$G$12,0,10*ROW('Sanitation Data'!G4))),DH10="Yes"),OFFSET('Sanitation Data'!$G$12,0,10*ROW('Sanitation Data'!G4)),IF(AND(ISNUMBER(OFFSET('Sanitation Data'!$G$12,0,10*ROW('Sanitation Data'!G4))),DH10="No",ISNUMBER(OFFSET('Sanitation Data'!$G$12,0,10*ROW('Sanitation Data'!G4)))),CONCATENATE("[",ROUND(OFFSET('Sanitation Data'!$G$12,0,10*ROW('Sanitation Data'!G4)),0),"]"),IF(AND(ISNUMBER(OFFSET('Sanitation Data'!$G$12,0,10*ROW('Sanitation Data'!G4))),DH10="",ISNUMBER(OFFSET('Sanitation Data'!$G$12,0,10*ROW('Sanitation Data'!G4)))),OFFSET('Sanitation Data'!$G$12,0,10*ROW('Sanitation Data'!G4)),NA())))</f>
        <v>#N/A</v>
      </c>
      <c r="AT10" s="120" t="e">
        <f ca="1">+IF(AND(ISNUMBER(OFFSET('Sanitation Data'!$G$13,0,10*ROW('Sanitation Data'!G4))),DI10="Yes"),OFFSET('Sanitation Data'!$G$13,0,10*ROW('Sanitation Data'!G4)),IF(AND(ISNUMBER(OFFSET('Sanitation Data'!$G$13,0,10*ROW('Sanitation Data'!G4))),DI10="No",ISNUMBER(OFFSET('Sanitation Data'!$G$13,0,10*ROW('Sanitation Data'!G4)))),CONCATENATE("[",ROUND(OFFSET('Sanitation Data'!$G$13,0,10*ROW('Sanitation Data'!G4)),0),"]"),IF(AND(ISNUMBER(OFFSET('Sanitation Data'!$G$13,0,10*ROW('Sanitation Data'!G4))),DI10="",ISNUMBER(OFFSET('Sanitation Data'!$G$13,0,10*ROW('Sanitation Data'!G4)))),OFFSET('Sanitation Data'!$G$13,0,10*ROW('Sanitation Data'!G4)),NA())))</f>
        <v>#N/A</v>
      </c>
      <c r="AU10" s="120" t="e">
        <f ca="1">+IF(AND(ISNUMBER(OFFSET('Sanitation Data'!$H$5,0,10*ROW('Sanitation Data'!H4))),DJ10="Yes"),100-OFFSET('Sanitation Data'!$H$5,0,10*ROW('Sanitation Data'!H4)),IF(AND(ISNUMBER(OFFSET('Sanitation Data'!$H$5,0,10*ROW('Sanitation Data'!H4))),DJ10="No",ISNUMBER(OFFSET('Sanitation Data'!$H$5,0,10*ROW('Sanitation Data'!H4)))),CONCATENATE("[",ROUND(100-OFFSET('Sanitation Data'!$H$5,0,10*ROW('Sanitation Data'!H4)),0),"]"),IF(AND(ISNUMBER(OFFSET('Sanitation Data'!$H$5,0,10*ROW('Sanitation Data'!H4))),DJ10="",ISNUMBER(OFFSET('Sanitation Data'!$H$5,0,10*ROW('Sanitation Data'!H4)))),100-OFFSET('Sanitation Data'!$H$5,0,10*ROW('Sanitation Data'!H4)),NA())))</f>
        <v>#N/A</v>
      </c>
      <c r="AV10" s="120" t="e">
        <f ca="1">+IF(AND(ISNUMBER(OFFSET('Sanitation Data'!$H$7,0,10*ROW('Sanitation Data'!H4))),DK10="Yes"),OFFSET('Sanitation Data'!$H$7,0,10*ROW('Sanitation Data'!H4)),IF(AND(ISNUMBER(OFFSET('Sanitation Data'!$H$7,0,10*ROW('Sanitation Data'!H4))),DK10="No",ISNUMBER(OFFSET('Sanitation Data'!$H$7,0,10*ROW('Sanitation Data'!H4)))),CONCATENATE("[",ROUND(OFFSET('Sanitation Data'!$H$7,0,10*ROW('Sanitation Data'!H4)),0),"]"),IF(AND(ISNUMBER(OFFSET('Sanitation Data'!$H$7,0,10*ROW('Sanitation Data'!H4))),DK10="",ISNUMBER(OFFSET('Sanitation Data'!$H$7,0,10*ROW('Sanitation Data'!H4)))),OFFSET('Sanitation Data'!$H$7,0,10*ROW('Sanitation Data'!H4)),NA())))</f>
        <v>#N/A</v>
      </c>
      <c r="AW10" s="120" t="e">
        <f ca="1">+IF(AND(ISNUMBER(OFFSET('Sanitation Data'!$H$11,0,10*ROW('Sanitation Data'!H4))),DL10="Yes"),OFFSET('Sanitation Data'!$H$11,0,10*ROW('Sanitation Data'!H4)),IF(AND(ISNUMBER(OFFSET('Sanitation Data'!$H$11,0,10*ROW('Sanitation Data'!H4))),DL10="No",ISNUMBER(OFFSET('Sanitation Data'!$H$11,0,10*ROW('Sanitation Data'!H4)))),CONCATENATE("[",ROUND(OFFSET('Sanitation Data'!$H$11,0,10*ROW('Sanitation Data'!H4)),0),"]"),IF(AND(ISNUMBER(OFFSET('Sanitation Data'!$H$11,0,10*ROW('Sanitation Data'!H4))),DL10="",ISNUMBER(OFFSET('Sanitation Data'!$H$11,0,10*ROW('Sanitation Data'!H4)))),OFFSET('Sanitation Data'!$H$11,0,10*ROW('Sanitation Data'!H4)),NA())))</f>
        <v>#N/A</v>
      </c>
      <c r="AX10" s="120" t="e">
        <f ca="1">+IF(AND(ISNUMBER(OFFSET('Sanitation Data'!$H$12,0,10*ROW('Sanitation Data'!H4))),DM10="Yes"),OFFSET('Sanitation Data'!$H$12,0,10*ROW('Sanitation Data'!H4)),IF(AND(ISNUMBER(OFFSET('Sanitation Data'!$H$12,0,10*ROW('Sanitation Data'!H4))),DM10="No",ISNUMBER(OFFSET('Sanitation Data'!$H$12,0,10*ROW('Sanitation Data'!H4)))),CONCATENATE("[",ROUND(OFFSET('Sanitation Data'!$H$12,0,10*ROW('Sanitation Data'!H4)),0),"]"),IF(AND(ISNUMBER(OFFSET('Sanitation Data'!$H$12,0,10*ROW('Sanitation Data'!H4))),DM10="",ISNUMBER(OFFSET('Sanitation Data'!$H$12,0,10*ROW('Sanitation Data'!H4)))),OFFSET('Sanitation Data'!$H$12,0,10*ROW('Sanitation Data'!H4)),NA())))</f>
        <v>#N/A</v>
      </c>
      <c r="AY10" s="120" t="e">
        <f ca="1">+IF(AND(ISNUMBER(OFFSET('Sanitation Data'!$H$13,0,10*ROW('Sanitation Data'!H4))),DN10="Yes"),OFFSET('Sanitation Data'!$H$13,0,10*ROW('Sanitation Data'!H4)),IF(AND(ISNUMBER(OFFSET('Sanitation Data'!$H$13,0,10*ROW('Sanitation Data'!H4))),DN10="No",ISNUMBER(OFFSET('Sanitation Data'!$H$13,0,10*ROW('Sanitation Data'!H4)))),CONCATENATE("[",ROUND(OFFSET('Sanitation Data'!$H$13,0,10*ROW('Sanitation Data'!H4)),0),"]"),IF(AND(ISNUMBER(OFFSET('Sanitation Data'!$H$13,0,10*ROW('Sanitation Data'!H4))),DN10="",ISNUMBER(OFFSET('Sanitation Data'!$H$13,0,10*ROW('Sanitation Data'!H4)))),OFFSET('Sanitation Data'!$H$13,0,10*ROW('Sanitation Data'!H4)),NA())))</f>
        <v>#N/A</v>
      </c>
      <c r="AZ10" s="121" t="e">
        <f ca="1">+IF(AND(ISNUMBER(OFFSET('Hygiene Data'!$C$6,0,10*ROW('Hygiene Data'!C4))),DO10="Yes"),OFFSET('Hygiene Data'!$C$6,0,10*ROW('Hygiene Data'!C4)),IF(AND(ISNUMBER(OFFSET('Hygiene Data'!$C$6,0,10*ROW('Hygiene Data'!C4))),DO10="No",ISNUMBER(OFFSET('Hygiene Data'!$C$6,0,10*ROW('Hygiene Data'!C4)))),CONCATENATE("[",ROUND(OFFSET('Hygiene Data'!$C$6,0,10*ROW('Hygiene Data'!C4)),0),"]"),IF(AND(ISNUMBER(OFFSET('Hygiene Data'!$C$6,0,10*ROW('Hygiene Data'!C4))),DO10="",ISNUMBER(OFFSET('Hygiene Data'!$C$6,0,10*ROW('Hygiene Data'!C4)))),OFFSET('Hygiene Data'!$C$6,0,10*ROW('Hygiene Data'!C4)),NA())))</f>
        <v>#N/A</v>
      </c>
      <c r="BA10" s="121" t="e">
        <f ca="1">+IF(AND(ISNUMBER(OFFSET('Hygiene Data'!$C$8,0,10*ROW('Hygiene Data'!C4))),DP10="Yes"),OFFSET('Hygiene Data'!$C$8,0,10*ROW('Hygiene Data'!C4)),IF(AND(ISNUMBER(OFFSET('Hygiene Data'!$C$8,0,10*ROW('Hygiene Data'!C4))),DP10="No",ISNUMBER(OFFSET('Hygiene Data'!$C$8,0,10*ROW('Hygiene Data'!C4)))),CONCATENATE("[",ROUND(OFFSET('Hygiene Data'!$C$8,0,10*ROW('Hygiene Data'!C4)),0),"]"),IF(AND(ISNUMBER(OFFSET('Hygiene Data'!$C$8,0,10*ROW('Hygiene Data'!C4))),DP10="",ISNUMBER(OFFSET('Hygiene Data'!$C$8,0,10*ROW('Hygiene Data'!C4)))),OFFSET('Hygiene Data'!$C$8,0,10*ROW('Hygiene Data'!C4)),NA())))</f>
        <v>#N/A</v>
      </c>
      <c r="BB10" s="121" t="e">
        <f ca="1">+IF(AND(ISNUMBER(OFFSET('Hygiene Data'!$C$10,0,10*ROW('Hygiene Data'!C4))),DQ10="Yes"),OFFSET('Hygiene Data'!$C$10,0,10*ROW('Hygiene Data'!C4)),IF(AND(ISNUMBER(OFFSET('Hygiene Data'!$C$10,0,10*ROW('Hygiene Data'!C4))),DQ10="No",ISNUMBER(OFFSET('Hygiene Data'!$C$10,0,10*ROW('Hygiene Data'!C4)))),CONCATENATE("[",ROUND(OFFSET('Hygiene Data'!$C$10,0,10*ROW('Hygiene Data'!C4)),0),"]"),IF(AND(ISNUMBER(OFFSET('Hygiene Data'!$C$10,0,10*ROW('Hygiene Data'!C4))),DQ10="",ISNUMBER(OFFSET('Hygiene Data'!$C$10,0,10*ROW('Hygiene Data'!C4)))),OFFSET('Hygiene Data'!$C$10,0,10*ROW('Hygiene Data'!C4)),NA())))</f>
        <v>#N/A</v>
      </c>
      <c r="BC10" s="121" t="e">
        <f ca="1">+IF(AND(ISNUMBER(OFFSET('Hygiene Data'!$D$6,0,10*ROW('Hygiene Data'!D4))),DR10="Yes"),OFFSET('Hygiene Data'!$D$6,0,10*ROW('Hygiene Data'!D4)),IF(AND(ISNUMBER(OFFSET('Hygiene Data'!$D$6,0,10*ROW('Hygiene Data'!D4))),DR10="No",ISNUMBER(OFFSET('Hygiene Data'!$D$6,0,10*ROW('Hygiene Data'!D4)))),CONCATENATE("[",ROUND(OFFSET('Hygiene Data'!$D$6,0,10*ROW('Hygiene Data'!D4)),0),"]"),IF(AND(ISNUMBER(OFFSET('Hygiene Data'!$D$6,0,10*ROW('Hygiene Data'!D4))),DR10="",ISNUMBER(OFFSET('Hygiene Data'!$D$6,0,10*ROW('Hygiene Data'!D4)))),OFFSET('Hygiene Data'!$D$6,0,10*ROW('Hygiene Data'!D4)),NA())))</f>
        <v>#N/A</v>
      </c>
      <c r="BD10" s="121" t="e">
        <f ca="1">+IF(AND(ISNUMBER(OFFSET('Hygiene Data'!$D$8,0,10*ROW('Hygiene Data'!D4))),DS10="Yes"),OFFSET('Hygiene Data'!$D$8,0,10*ROW('Hygiene Data'!D4)),IF(AND(ISNUMBER(OFFSET('Hygiene Data'!$D$8,0,10*ROW('Hygiene Data'!D4))),DS10="No",ISNUMBER(OFFSET('Hygiene Data'!$D$8,0,10*ROW('Hygiene Data'!D4)))),CONCATENATE("[",ROUND(OFFSET('Hygiene Data'!$D$8,0,10*ROW('Hygiene Data'!D4)),0),"]"),IF(AND(ISNUMBER(OFFSET('Hygiene Data'!$D$8,0,10*ROW('Hygiene Data'!D4))),DS10="",ISNUMBER(OFFSET('Hygiene Data'!$D$8,0,10*ROW('Hygiene Data'!D4)))),OFFSET('Hygiene Data'!$D$8,0,10*ROW('Hygiene Data'!D4)),NA())))</f>
        <v>#N/A</v>
      </c>
      <c r="BE10" s="121" t="e">
        <f ca="1">+IF(AND(ISNUMBER(OFFSET('Hygiene Data'!$D$10,0,10*ROW('Hygiene Data'!D4))),DT10="Yes"),OFFSET('Hygiene Data'!$D$10,0,10*ROW('Hygiene Data'!D4)),IF(AND(ISNUMBER(OFFSET('Hygiene Data'!$D$10,0,10*ROW('Hygiene Data'!D4))),DT10="No",ISNUMBER(OFFSET('Hygiene Data'!$D$10,0,10*ROW('Hygiene Data'!D4)))),CONCATENATE("[",ROUND(OFFSET('Hygiene Data'!$D$10,0,10*ROW('Hygiene Data'!D4)),0),"]"),IF(AND(ISNUMBER(OFFSET('Hygiene Data'!$D$10,0,10*ROW('Hygiene Data'!D4))),DT10="",ISNUMBER(OFFSET('Hygiene Data'!$D$10,0,10*ROW('Hygiene Data'!D4)))),OFFSET('Hygiene Data'!$D$10,0,10*ROW('Hygiene Data'!D4)),NA())))</f>
        <v>#N/A</v>
      </c>
      <c r="BF10" s="121" t="e">
        <f ca="1">+IF(AND(ISNUMBER(OFFSET('Hygiene Data'!$E$6,0,10*ROW('Hygiene Data'!E4))),DU10="Yes"),OFFSET('Hygiene Data'!$E$6,0,10*ROW('Hygiene Data'!E4)),IF(AND(ISNUMBER(OFFSET('Hygiene Data'!$E$6,0,10*ROW('Hygiene Data'!E4))),DU10="No",ISNUMBER(OFFSET('Hygiene Data'!$E$6,0,10*ROW('Hygiene Data'!E4)))),CONCATENATE("[",ROUND(OFFSET('Hygiene Data'!$E$6,0,10*ROW('Hygiene Data'!E4)),0),"]"),IF(AND(ISNUMBER(OFFSET('Hygiene Data'!$E$6,0,10*ROW('Hygiene Data'!E4))),DU10="",ISNUMBER(OFFSET('Hygiene Data'!$E$6,0,10*ROW('Hygiene Data'!E4)))),OFFSET('Hygiene Data'!$E$6,0,10*ROW('Hygiene Data'!E4)),NA())))</f>
        <v>#N/A</v>
      </c>
      <c r="BG10" s="121" t="e">
        <f ca="1">+IF(AND(ISNUMBER(OFFSET('Hygiene Data'!$E$8,0,10*ROW('Hygiene Data'!E4))),DV10="Yes"),OFFSET('Hygiene Data'!$E$8,0,10*ROW('Hygiene Data'!E4)),IF(AND(ISNUMBER(OFFSET('Hygiene Data'!$E$8,0,10*ROW('Hygiene Data'!E4))),DV10="No",ISNUMBER(OFFSET('Hygiene Data'!$E$8,0,10*ROW('Hygiene Data'!E4)))),CONCATENATE("[",ROUND(OFFSET('Hygiene Data'!$E$8,0,10*ROW('Hygiene Data'!E4)),0),"]"),IF(AND(ISNUMBER(OFFSET('Hygiene Data'!$E$8,0,10*ROW('Hygiene Data'!E4))),DV10="",ISNUMBER(OFFSET('Hygiene Data'!$E$8,0,10*ROW('Hygiene Data'!E4)))),OFFSET('Hygiene Data'!$E$8,0,10*ROW('Hygiene Data'!E4)),NA())))</f>
        <v>#N/A</v>
      </c>
      <c r="BH10" s="121" t="e">
        <f ca="1">+IF(AND(ISNUMBER(OFFSET('Hygiene Data'!$E$10,0,10*ROW('Hygiene Data'!E4))),DW10="Yes"),OFFSET('Hygiene Data'!$E$10,0,10*ROW('Hygiene Data'!E4)),IF(AND(ISNUMBER(OFFSET('Hygiene Data'!$E$10,0,10*ROW('Hygiene Data'!E4))),DW10="No",ISNUMBER(OFFSET('Hygiene Data'!$E$10,0,10*ROW('Hygiene Data'!E4)))),CONCATENATE("[",ROUND(OFFSET('Hygiene Data'!$E$10,0,10*ROW('Hygiene Data'!E4)),0),"]"),IF(AND(ISNUMBER(OFFSET('Hygiene Data'!$E$10,0,10*ROW('Hygiene Data'!E4))),DW10="",ISNUMBER(OFFSET('Hygiene Data'!$E$10,0,10*ROW('Hygiene Data'!E4)))),OFFSET('Hygiene Data'!$E$10,0,10*ROW('Hygiene Data'!E4)),NA())))</f>
        <v>#N/A</v>
      </c>
      <c r="BI10" s="121" t="e">
        <f ca="1">+IF(AND(ISNUMBER(OFFSET('Hygiene Data'!$F$6,0,10*ROW('Hygiene Data'!F4))),DX10="Yes"),OFFSET('Hygiene Data'!$F$6,0,10*ROW('Hygiene Data'!F4)),IF(AND(ISNUMBER(OFFSET('Hygiene Data'!$F$6,0,10*ROW('Hygiene Data'!F4))),DX10="No",ISNUMBER(OFFSET('Hygiene Data'!$F$6,0,10*ROW('Hygiene Data'!F4)))),CONCATENATE("[",ROUND(OFFSET('Hygiene Data'!$F$6,0,10*ROW('Hygiene Data'!F4)),0),"]"),IF(AND(ISNUMBER(OFFSET('Hygiene Data'!$F$6,0,10*ROW('Hygiene Data'!F4))),DX10="",ISNUMBER(OFFSET('Hygiene Data'!$F$6,0,10*ROW('Hygiene Data'!F4)))),OFFSET('Hygiene Data'!$F$6,0,10*ROW('Hygiene Data'!F4)),NA())))</f>
        <v>#N/A</v>
      </c>
      <c r="BJ10" s="121" t="e">
        <f ca="1">+IF(AND(ISNUMBER(OFFSET('Hygiene Data'!$F$8,0,10*ROW('Hygiene Data'!F4))),DY10="Yes"),OFFSET('Hygiene Data'!$F$8,0,10*ROW('Hygiene Data'!F4)),IF(AND(ISNUMBER(OFFSET('Hygiene Data'!$F$8,0,10*ROW('Hygiene Data'!F4))),DY10="No",ISNUMBER(OFFSET('Hygiene Data'!$F$8,0,10*ROW('Hygiene Data'!F4)))),CONCATENATE("[",ROUND(OFFSET('Hygiene Data'!$F$8,0,10*ROW('Hygiene Data'!F4)),0),"]"),IF(AND(ISNUMBER(OFFSET('Hygiene Data'!$F$8,0,10*ROW('Hygiene Data'!F4))),DY10="",ISNUMBER(OFFSET('Hygiene Data'!$F$8,0,10*ROW('Hygiene Data'!F4)))),OFFSET('Hygiene Data'!$F$8,0,10*ROW('Hygiene Data'!F4)),NA())))</f>
        <v>#N/A</v>
      </c>
      <c r="BK10" s="121" t="e">
        <f ca="1">+IF(AND(ISNUMBER(OFFSET('Hygiene Data'!$F$10,0,10*ROW('Hygiene Data'!F4))),DZ10="Yes"),OFFSET('Hygiene Data'!$F$10,0,10*ROW('Hygiene Data'!F4)),IF(AND(ISNUMBER(OFFSET('Hygiene Data'!$F$10,0,10*ROW('Hygiene Data'!F4))),DZ10="No",ISNUMBER(OFFSET('Hygiene Data'!$F$10,0,10*ROW('Hygiene Data'!F4)))),CONCATENATE("[",ROUND(OFFSET('Hygiene Data'!$F$10,0,10*ROW('Hygiene Data'!F4)),0),"]"),IF(AND(ISNUMBER(OFFSET('Hygiene Data'!$F$10,0,10*ROW('Hygiene Data'!F4))),DZ10="",ISNUMBER(OFFSET('Hygiene Data'!$F$10,0,10*ROW('Hygiene Data'!F4)))),OFFSET('Hygiene Data'!$F$10,0,10*ROW('Hygiene Data'!F4)),NA())))</f>
        <v>#N/A</v>
      </c>
      <c r="BL10" s="121" t="e">
        <f ca="1">+IF(AND(ISNUMBER(OFFSET('Hygiene Data'!$G$6,0,10*ROW('Hygiene Data'!G4))),EA10="Yes"),OFFSET('Hygiene Data'!$G$6,0,10*ROW('Hygiene Data'!G4)),IF(AND(ISNUMBER(OFFSET('Hygiene Data'!$G$6,0,10*ROW('Hygiene Data'!G4))),EA10="No",ISNUMBER(OFFSET('Hygiene Data'!$G$6,0,10*ROW('Hygiene Data'!G4)))),CONCATENATE("[",ROUND(OFFSET('Hygiene Data'!$G$6,0,10*ROW('Hygiene Data'!G4)),0),"]"),IF(AND(ISNUMBER(OFFSET('Hygiene Data'!$G$6,0,10*ROW('Hygiene Data'!G4))),EA10="",ISNUMBER(OFFSET('Hygiene Data'!$G$6,0,10*ROW('Hygiene Data'!G4)))),OFFSET('Hygiene Data'!$G$6,0,10*ROW('Hygiene Data'!G4)),NA())))</f>
        <v>#N/A</v>
      </c>
      <c r="BM10" s="121" t="e">
        <f ca="1">+IF(AND(ISNUMBER(OFFSET('Hygiene Data'!$G$8,0,10*ROW('Hygiene Data'!G4))),EB10="Yes"),OFFSET('Hygiene Data'!$G$8,0,10*ROW('Hygiene Data'!G4)),IF(AND(ISNUMBER(OFFSET('Hygiene Data'!$G$8,0,10*ROW('Hygiene Data'!G4))),EB10="No",ISNUMBER(OFFSET('Hygiene Data'!$G$8,0,10*ROW('Hygiene Data'!G4)))),CONCATENATE("[",ROUND(OFFSET('Hygiene Data'!$G$8,0,10*ROW('Hygiene Data'!G4)),0),"]"),IF(AND(ISNUMBER(OFFSET('Hygiene Data'!$G$8,0,10*ROW('Hygiene Data'!G4))),EB10="",ISNUMBER(OFFSET('Hygiene Data'!$G$8,0,10*ROW('Hygiene Data'!G4)))),OFFSET('Hygiene Data'!$G$8,0,10*ROW('Hygiene Data'!G4)),NA())))</f>
        <v>#N/A</v>
      </c>
      <c r="BN10" s="121" t="e">
        <f ca="1">+IF(AND(ISNUMBER(OFFSET('Hygiene Data'!$G$10,0,10*ROW('Hygiene Data'!G4))),EC10="Yes"),OFFSET('Hygiene Data'!$G$10,0,10*ROW('Hygiene Data'!G4)),IF(AND(ISNUMBER(OFFSET('Hygiene Data'!$G$10,0,10*ROW('Hygiene Data'!G4))),EC10="No",ISNUMBER(OFFSET('Hygiene Data'!$G$10,0,10*ROW('Hygiene Data'!G4)))),CONCATENATE("[",ROUND(OFFSET('Hygiene Data'!$G$10,0,10*ROW('Hygiene Data'!G4)),0),"]"),IF(AND(ISNUMBER(OFFSET('Hygiene Data'!$G$10,0,10*ROW('Hygiene Data'!G4))),EC10="",ISNUMBER(OFFSET('Hygiene Data'!$G$10,0,10*ROW('Hygiene Data'!G4)))),OFFSET('Hygiene Data'!$G$10,0,10*ROW('Hygiene Data'!G4)),NA())))</f>
        <v>#N/A</v>
      </c>
      <c r="BO10" s="121" t="e">
        <f ca="1">+IF(AND(ISNUMBER(OFFSET('Hygiene Data'!$H$6,0,10*ROW('Hygiene Data'!H4))),ED10="Yes"),OFFSET('Hygiene Data'!$H$6,0,10*ROW('Hygiene Data'!H4)),IF(AND(ISNUMBER(OFFSET('Hygiene Data'!$H$6,0,10*ROW('Hygiene Data'!H4))),ED10="No",ISNUMBER(OFFSET('Hygiene Data'!$H$6,0,10*ROW('Hygiene Data'!H4)))),CONCATENATE("[",ROUND(OFFSET('Hygiene Data'!$H$6,0,10*ROW('Hygiene Data'!H4)),0),"]"),IF(AND(ISNUMBER(OFFSET('Hygiene Data'!$H$6,0,10*ROW('Hygiene Data'!H4))),ED10="",ISNUMBER(OFFSET('Hygiene Data'!$H$6,0,10*ROW('Hygiene Data'!H4)))),OFFSET('Hygiene Data'!$H$6,0,10*ROW('Hygiene Data'!H4)),NA())))</f>
        <v>#N/A</v>
      </c>
      <c r="BP10" s="121" t="e">
        <f ca="1">+IF(AND(ISNUMBER(OFFSET('Hygiene Data'!$H$8,0,10*ROW('Hygiene Data'!H4))),EE10="Yes"),OFFSET('Hygiene Data'!$H$8,0,10*ROW('Hygiene Data'!H4)),IF(AND(ISNUMBER(OFFSET('Hygiene Data'!$H$8,0,10*ROW('Hygiene Data'!H4))),EE10="No",ISNUMBER(OFFSET('Hygiene Data'!$H$8,0,10*ROW('Hygiene Data'!H4)))),CONCATENATE("[",ROUND(OFFSET('Hygiene Data'!$H$8,0,10*ROW('Hygiene Data'!H4)),0),"]"),IF(AND(ISNUMBER(OFFSET('Hygiene Data'!$H$8,0,10*ROW('Hygiene Data'!H4))),EE10="",ISNUMBER(OFFSET('Hygiene Data'!$H$8,0,10*ROW('Hygiene Data'!H4)))),OFFSET('Hygiene Data'!$H$8,0,10*ROW('Hygiene Data'!H4)),NA())))</f>
        <v>#N/A</v>
      </c>
      <c r="BQ10" s="121" t="e">
        <f ca="1">+IF(AND(ISNUMBER(OFFSET('Hygiene Data'!$H$10,0,10*ROW('Hygiene Data'!H4))),EF10="Yes"),OFFSET('Hygiene Data'!$H$10,0,10*ROW('Hygiene Data'!H4)),IF(AND(ISNUMBER(OFFSET('Hygiene Data'!$H$10,0,10*ROW('Hygiene Data'!H4))),EF10="No",ISNUMBER(OFFSET('Hygiene Data'!$H$10,0,10*ROW('Hygiene Data'!H4)))),CONCATENATE("[",ROUND(OFFSET('Hygiene Data'!$H$10,0,10*ROW('Hygiene Data'!H4)),0),"]"),IF(AND(ISNUMBER(OFFSET('Hygiene Data'!$H$10,0,10*ROW('Hygiene Data'!H4))),EF10="",ISNUMBER(OFFSET('Hygiene Data'!$H$10,0,10*ROW('Hygiene Data'!H4)))),OFFSET('Hygiene Data'!$H$10,0,10*ROW('Hygiene Data'!H4)),NA())))</f>
        <v>#N/A</v>
      </c>
      <c r="BS10" s="28" t="str">
        <f ca="1">+IF(OFFSET('Water Data'!$C$28,0,10*ROW('Water Data'!C4))="","",OFFSET('Water Data'!$C$28,0,10*ROW('Water Data'!C4)))</f>
        <v/>
      </c>
      <c r="BT10" s="28" t="str">
        <f ca="1">+IF(OFFSET('Water Data'!$C$29,0,10*ROW('Water Data'!C4))="","",OFFSET('Water Data'!$C$29,0,10*ROW('Water Data'!C4)))</f>
        <v/>
      </c>
      <c r="BU10" s="28" t="str">
        <f ca="1">+IF(OFFSET('Water Data'!$C$30,0,10*ROW('Water Data'!C4))="","",OFFSET('Water Data'!$C$30,0,10*ROW('Water Data'!C4)))</f>
        <v/>
      </c>
      <c r="BV10" s="28" t="str">
        <f ca="1">+IF(OFFSET('Water Data'!$D$28,0,10*ROW('Water Data'!D4))="","",OFFSET('Water Data'!$D$28,0,10*ROW('Water Data'!D4)))</f>
        <v/>
      </c>
      <c r="BW10" s="28" t="str">
        <f ca="1">+IF(OFFSET('Water Data'!$D$29,0,10*ROW('Water Data'!D4))="","",OFFSET('Water Data'!$D$29,0,10*ROW('Water Data'!D4)))</f>
        <v/>
      </c>
      <c r="BX10" s="28" t="str">
        <f ca="1">+IF(OFFSET('Water Data'!$D$30,0,10*ROW('Water Data'!D4))="","",OFFSET('Water Data'!$D$30,0,10*ROW('Water Data'!D4)))</f>
        <v/>
      </c>
      <c r="BY10" s="28" t="str">
        <f ca="1">+IF(OFFSET('Water Data'!$E$28,0,10*ROW('Water Data'!E4))="","",OFFSET('Water Data'!$E$28,0,10*ROW('Water Data'!E4)))</f>
        <v/>
      </c>
      <c r="BZ10" s="28" t="str">
        <f ca="1">+IF(OFFSET('Water Data'!$E$29,0,10*ROW('Water Data'!E4))="","",OFFSET('Water Data'!$E$29,0,10*ROW('Water Data'!E4)))</f>
        <v/>
      </c>
      <c r="CA10" s="28" t="str">
        <f ca="1">+IF(OFFSET('Water Data'!$E$30,0,10*ROW('Water Data'!E4))="","",OFFSET('Water Data'!$E$30,0,10*ROW('Water Data'!E4)))</f>
        <v/>
      </c>
      <c r="CB10" s="28" t="str">
        <f ca="1">+IF(OFFSET('Water Data'!$F$28,0,10*ROW('Water Data'!F4))="","",OFFSET('Water Data'!$F$28,0,10*ROW('Water Data'!F4)))</f>
        <v/>
      </c>
      <c r="CC10" s="28" t="str">
        <f ca="1">+IF(OFFSET('Water Data'!$F$29,0,10*ROW('Water Data'!F4))="","",OFFSET('Water Data'!$F$29,0,10*ROW('Water Data'!F4)))</f>
        <v/>
      </c>
      <c r="CD10" s="28" t="str">
        <f ca="1">+IF(OFFSET('Water Data'!$F$30,0,10*ROW('Water Data'!F4))="","",OFFSET('Water Data'!$F$30,0,10*ROW('Water Data'!F4)))</f>
        <v/>
      </c>
      <c r="CE10" s="28" t="str">
        <f ca="1">+IF(OFFSET('Water Data'!$G$28,0,10*ROW('Water Data'!G4))="","",OFFSET('Water Data'!$G$28,0,10*ROW('Water Data'!G4)))</f>
        <v/>
      </c>
      <c r="CF10" s="28" t="str">
        <f ca="1">+IF(OFFSET('Water Data'!$G$29,0,10*ROW('Water Data'!G4))="","",OFFSET('Water Data'!$G$29,0,10*ROW('Water Data'!G4)))</f>
        <v/>
      </c>
      <c r="CG10" s="28" t="str">
        <f ca="1">+IF(OFFSET('Water Data'!$G$30,0,10*ROW('Water Data'!G4))="","",OFFSET('Water Data'!$G$30,0,10*ROW('Water Data'!G4)))</f>
        <v/>
      </c>
      <c r="CH10" s="28" t="str">
        <f ca="1">+IF(OFFSET('Water Data'!$H$28,0,10*ROW('Water Data'!H4))="","",OFFSET('Water Data'!$H$28,0,10*ROW('Water Data'!H4)))</f>
        <v/>
      </c>
      <c r="CI10" s="28" t="str">
        <f ca="1">+IF(OFFSET('Water Data'!$H$29,0,10*ROW('Water Data'!H4))="","",OFFSET('Water Data'!$H$29,0,10*ROW('Water Data'!H4)))</f>
        <v/>
      </c>
      <c r="CJ10" s="28" t="str">
        <f ca="1">+IF(OFFSET('Water Data'!$H$30,0,10*ROW('Water Data'!H4))="","",OFFSET('Water Data'!$H$30,0,10*ROW('Water Data'!H4)))</f>
        <v/>
      </c>
      <c r="CK10" s="28" t="str">
        <f ca="1">+IF(OFFSET('Sanitation Data'!$C$29,0,10*ROW('Sanitation Data'!C4))="","",OFFSET('Sanitation Data'!$C$29,0,10*ROW('Sanitation Data'!C4)))</f>
        <v/>
      </c>
      <c r="CL10" s="28" t="str">
        <f ca="1">+IF(OFFSET('Sanitation Data'!$C$30,0,10*ROW('Sanitation Data'!C4))="","",OFFSET('Sanitation Data'!$C$30,0,10*ROW('Sanitation Data'!C4)))</f>
        <v/>
      </c>
      <c r="CM10" s="28" t="str">
        <f ca="1">+IF(OFFSET('Sanitation Data'!$C$31,0,10*ROW('Sanitation Data'!C4))="","",OFFSET('Sanitation Data'!$C$31,0,10*ROW('Sanitation Data'!C4)))</f>
        <v/>
      </c>
      <c r="CN10" s="28" t="str">
        <f ca="1">+IF(OFFSET('Sanitation Data'!$C$32,0,10*ROW('Sanitation Data'!C4))="","",OFFSET('Sanitation Data'!$C$32,0,10*ROW('Sanitation Data'!C4)))</f>
        <v/>
      </c>
      <c r="CO10" s="28" t="str">
        <f ca="1">+IF(OFFSET('Sanitation Data'!$C$33,0,10*ROW('Sanitation Data'!C4))="","",OFFSET('Sanitation Data'!$C$33,0,10*ROW('Sanitation Data'!C4)))</f>
        <v/>
      </c>
      <c r="CP10" s="28" t="str">
        <f ca="1">+IF(OFFSET('Sanitation Data'!$D$29,0,10*ROW('Sanitation Data'!D4))="","",OFFSET('Sanitation Data'!$D$29,0,10*ROW('Sanitation Data'!D4)))</f>
        <v/>
      </c>
      <c r="CQ10" s="28" t="str">
        <f ca="1">+IF(OFFSET('Sanitation Data'!$D$30,0,10*ROW('Sanitation Data'!D4))="","",OFFSET('Sanitation Data'!$D$30,0,10*ROW('Sanitation Data'!D4)))</f>
        <v/>
      </c>
      <c r="CR10" s="28" t="str">
        <f ca="1">+IF(OFFSET('Sanitation Data'!$D$31,0,10*ROW('Sanitation Data'!D4))="","",OFFSET('Sanitation Data'!$D$31,0,10*ROW('Sanitation Data'!D4)))</f>
        <v/>
      </c>
      <c r="CS10" s="28" t="str">
        <f ca="1">+IF(OFFSET('Sanitation Data'!$D$32,0,10*ROW('Sanitation Data'!D4))="","",OFFSET('Sanitation Data'!$D$32,0,10*ROW('Sanitation Data'!D4)))</f>
        <v/>
      </c>
      <c r="CT10" s="28" t="str">
        <f ca="1">+IF(OFFSET('Sanitation Data'!$D$33,0,10*ROW('Sanitation Data'!D4))="","",OFFSET('Sanitation Data'!$D$33,0,10*ROW('Sanitation Data'!D4)))</f>
        <v/>
      </c>
      <c r="CU10" s="28" t="str">
        <f ca="1">+IF(OFFSET('Sanitation Data'!$E$29,0,10*ROW('Sanitation Data'!E4))="","",OFFSET('Sanitation Data'!$E$29,0,10*ROW('Sanitation Data'!E4)))</f>
        <v/>
      </c>
      <c r="CV10" s="28" t="str">
        <f ca="1">+IF(OFFSET('Sanitation Data'!$E$30,0,10*ROW('Sanitation Data'!E4))="","",OFFSET('Sanitation Data'!$E$30,0,10*ROW('Sanitation Data'!E4)))</f>
        <v/>
      </c>
      <c r="CW10" s="28" t="str">
        <f ca="1">+IF(OFFSET('Sanitation Data'!$E$31,0,10*ROW('Sanitation Data'!E4))="","",OFFSET('Sanitation Data'!$E$31,0,10*ROW('Sanitation Data'!E4)))</f>
        <v/>
      </c>
      <c r="CX10" s="28" t="str">
        <f ca="1">+IF(OFFSET('Sanitation Data'!$E$32,0,10*ROW('Sanitation Data'!E4))="","",OFFSET('Sanitation Data'!$E$32,0,10*ROW('Sanitation Data'!E4)))</f>
        <v/>
      </c>
      <c r="CY10" s="28" t="str">
        <f ca="1">+IF(OFFSET('Sanitation Data'!$E$33,0,10*ROW('Sanitation Data'!E4))="","",OFFSET('Sanitation Data'!$E$33,0,10*ROW('Sanitation Data'!E4)))</f>
        <v/>
      </c>
      <c r="CZ10" s="28" t="str">
        <f ca="1">+IF(OFFSET('Sanitation Data'!$F$29,0,10*ROW('Sanitation Data'!F4))="","",OFFSET('Sanitation Data'!$F$29,0,10*ROW('Sanitation Data'!F4)))</f>
        <v/>
      </c>
      <c r="DA10" s="28" t="str">
        <f ca="1">+IF(OFFSET('Sanitation Data'!$F$30,0,10*ROW('Sanitation Data'!F4))="","",OFFSET('Sanitation Data'!$F$30,0,10*ROW('Sanitation Data'!F4)))</f>
        <v/>
      </c>
      <c r="DB10" s="28" t="str">
        <f ca="1">+IF(OFFSET('Sanitation Data'!$F$31,0,10*ROW('Sanitation Data'!F4))="","",OFFSET('Sanitation Data'!$F$31,0,10*ROW('Sanitation Data'!F4)))</f>
        <v/>
      </c>
      <c r="DC10" s="28" t="str">
        <f ca="1">+IF(OFFSET('Sanitation Data'!$F$32,0,10*ROW('Sanitation Data'!F4))="","",OFFSET('Sanitation Data'!$F$32,0,10*ROW('Sanitation Data'!F4)))</f>
        <v/>
      </c>
      <c r="DD10" s="28" t="str">
        <f ca="1">+IF(OFFSET('Sanitation Data'!$F$33,0,10*ROW('Sanitation Data'!F4))="","",OFFSET('Sanitation Data'!$F$33,0,10*ROW('Sanitation Data'!F4)))</f>
        <v/>
      </c>
      <c r="DE10" s="28" t="str">
        <f ca="1">+IF(OFFSET('Sanitation Data'!$G$29,0,10*ROW('Sanitation Data'!G4))="","",OFFSET('Sanitation Data'!$G$29,0,10*ROW('Sanitation Data'!G4)))</f>
        <v/>
      </c>
      <c r="DF10" s="28" t="str">
        <f ca="1">+IF(OFFSET('Sanitation Data'!$G$30,0,10*ROW('Sanitation Data'!G4))="","",OFFSET('Sanitation Data'!$G$30,0,10*ROW('Sanitation Data'!G4)))</f>
        <v/>
      </c>
      <c r="DG10" s="28" t="str">
        <f ca="1">+IF(OFFSET('Sanitation Data'!$G$31,0,10*ROW('Sanitation Data'!G4))="","",OFFSET('Sanitation Data'!$G$31,0,10*ROW('Sanitation Data'!G4)))</f>
        <v/>
      </c>
      <c r="DH10" s="28" t="str">
        <f ca="1">+IF(OFFSET('Sanitation Data'!$G$32,0,10*ROW('Sanitation Data'!G4))="","",OFFSET('Sanitation Data'!$G$32,0,10*ROW('Sanitation Data'!G4)))</f>
        <v/>
      </c>
      <c r="DI10" s="28" t="str">
        <f ca="1">+IF(OFFSET('Sanitation Data'!$G$33,0,10*ROW('Sanitation Data'!G4))="","",OFFSET('Sanitation Data'!$G$33,0,10*ROW('Sanitation Data'!G4)))</f>
        <v/>
      </c>
      <c r="DJ10" s="28" t="str">
        <f ca="1">+IF(OFFSET('Sanitation Data'!$H$29,0,10*ROW('Sanitation Data'!H4))="","",OFFSET('Sanitation Data'!$H$29,0,10*ROW('Sanitation Data'!H4)))</f>
        <v/>
      </c>
      <c r="DK10" s="28" t="str">
        <f ca="1">+IF(OFFSET('Sanitation Data'!$H$30,0,10*ROW('Sanitation Data'!H4))="","",OFFSET('Sanitation Data'!$H$30,0,10*ROW('Sanitation Data'!H4)))</f>
        <v/>
      </c>
      <c r="DL10" s="28" t="str">
        <f ca="1">+IF(OFFSET('Sanitation Data'!$H$31,0,10*ROW('Sanitation Data'!H4))="","",OFFSET('Sanitation Data'!$H$31,0,10*ROW('Sanitation Data'!H4)))</f>
        <v/>
      </c>
      <c r="DM10" s="28" t="str">
        <f ca="1">+IF(OFFSET('Sanitation Data'!$H$32,0,10*ROW('Sanitation Data'!H4))="","",OFFSET('Sanitation Data'!$H$32,0,10*ROW('Sanitation Data'!H4)))</f>
        <v/>
      </c>
      <c r="DN10" s="28" t="str">
        <f ca="1">+IF(OFFSET('Sanitation Data'!$H$33,0,10*ROW('Sanitation Data'!H4))="","",OFFSET('Sanitation Data'!$H$33,0,10*ROW('Sanitation Data'!H4)))</f>
        <v/>
      </c>
      <c r="DO10" s="28" t="str">
        <f ca="1">+IF(OFFSET('Hygiene Data'!$C$12,0,10*ROW('Hygiene Data'!C4))="","",OFFSET('Hygiene Data'!$C$12,0,10*ROW('Hygiene Data'!C4)))</f>
        <v/>
      </c>
      <c r="DP10" s="28" t="str">
        <f ca="1">+IF(OFFSET('Hygiene Data'!$C$13,0,10*ROW('Hygiene Data'!C4))="","",OFFSET('Hygiene Data'!$C$13,0,10*ROW('Hygiene Data'!C4)))</f>
        <v/>
      </c>
      <c r="DQ10" s="28" t="str">
        <f ca="1">+IF(OFFSET('Hygiene Data'!$C$14,0,10*ROW('Hygiene Data'!C4))="","",OFFSET('Hygiene Data'!$C$14,0,10*ROW('Hygiene Data'!C4)))</f>
        <v/>
      </c>
      <c r="DR10" s="28" t="str">
        <f ca="1">+IF(OFFSET('Hygiene Data'!$D$12,0,10*ROW('Hygiene Data'!D4))="","",OFFSET('Hygiene Data'!$D$12,0,10*ROW('Hygiene Data'!D4)))</f>
        <v/>
      </c>
      <c r="DS10" s="28" t="str">
        <f ca="1">+IF(OFFSET('Hygiene Data'!$D$13,0,10*ROW('Hygiene Data'!D4))="","",OFFSET('Hygiene Data'!$D$13,0,10*ROW('Hygiene Data'!D4)))</f>
        <v/>
      </c>
      <c r="DT10" s="28" t="str">
        <f ca="1">+IF(OFFSET('Hygiene Data'!$D$14,0,10*ROW('Hygiene Data'!D4))="","",OFFSET('Hygiene Data'!$D$14,0,10*ROW('Hygiene Data'!D4)))</f>
        <v/>
      </c>
      <c r="DU10" s="28" t="str">
        <f ca="1">+IF(OFFSET('Hygiene Data'!$E$12,0,10*ROW('Hygiene Data'!E4))="","",OFFSET('Hygiene Data'!$E$12,0,10*ROW('Hygiene Data'!E4)))</f>
        <v/>
      </c>
      <c r="DV10" s="28" t="str">
        <f ca="1">+IF(OFFSET('Hygiene Data'!$E$13,0,10*ROW('Hygiene Data'!E4))="","",OFFSET('Hygiene Data'!$E$13,0,10*ROW('Hygiene Data'!E4)))</f>
        <v/>
      </c>
      <c r="DW10" s="28" t="str">
        <f ca="1">+IF(OFFSET('Hygiene Data'!$E$14,0,10*ROW('Hygiene Data'!E4))="","",OFFSET('Hygiene Data'!$E$14,0,10*ROW('Hygiene Data'!E4)))</f>
        <v/>
      </c>
      <c r="DX10" s="28" t="str">
        <f ca="1">+IF(OFFSET('Hygiene Data'!$F$12,0,10*ROW('Hygiene Data'!F4))="","",OFFSET('Hygiene Data'!$F$12,0,10*ROW('Hygiene Data'!F4)))</f>
        <v/>
      </c>
      <c r="DY10" s="28" t="str">
        <f ca="1">+IF(OFFSET('Hygiene Data'!$F$13,0,10*ROW('Hygiene Data'!F4))="","",OFFSET('Hygiene Data'!$F$13,0,10*ROW('Hygiene Data'!F4)))</f>
        <v/>
      </c>
      <c r="DZ10" s="28" t="str">
        <f ca="1">+IF(OFFSET('Hygiene Data'!$F$14,0,10*ROW('Hygiene Data'!F4))="","",OFFSET('Hygiene Data'!$F$14,0,10*ROW('Hygiene Data'!F4)))</f>
        <v/>
      </c>
      <c r="EA10" s="28" t="str">
        <f ca="1">+IF(OFFSET('Hygiene Data'!$G$12,0,10*ROW('Hygiene Data'!G4))="","",OFFSET('Hygiene Data'!$G$12,0,10*ROW('Hygiene Data'!G4)))</f>
        <v/>
      </c>
      <c r="EB10" s="28" t="str">
        <f ca="1">+IF(OFFSET('Hygiene Data'!$G$13,0,10*ROW('Hygiene Data'!G4))="","",OFFSET('Hygiene Data'!$G$13,0,10*ROW('Hygiene Data'!G4)))</f>
        <v/>
      </c>
      <c r="EC10" s="28" t="str">
        <f ca="1">+IF(OFFSET('Hygiene Data'!$G$14,0,10*ROW('Hygiene Data'!G4))="","",OFFSET('Hygiene Data'!$G$14,0,10*ROW('Hygiene Data'!G4)))</f>
        <v/>
      </c>
      <c r="ED10" s="28" t="str">
        <f ca="1">+IF(OFFSET('Hygiene Data'!$H$12,0,10*ROW('Hygiene Data'!H4))="","",OFFSET('Hygiene Data'!$H$12,0,10*ROW('Hygiene Data'!H4)))</f>
        <v/>
      </c>
      <c r="EE10" s="28" t="str">
        <f ca="1">+IF(OFFSET('Hygiene Data'!$H$13,0,10*ROW('Hygiene Data'!H4))="","",OFFSET('Hygiene Data'!$H$13,0,10*ROW('Hygiene Data'!H4)))</f>
        <v/>
      </c>
      <c r="EF10" s="28" t="str">
        <f ca="1">+IF(OFFSET('Hygiene Data'!$H$14,0,10*ROW('Hygiene Data'!H4))="","",OFFSET('Hygiene Data'!$H$14,0,10*ROW('Hygiene Data'!H4)))</f>
        <v/>
      </c>
    </row>
    <row r="11" spans="1:136" x14ac:dyDescent="0.2">
      <c r="A11" s="44" t="str">
        <f ca="1">+IF(OFFSET('Water Data'!$B$1,0,10*ROW('Water Data'!B5))="","",OFFSET('Water Data'!$B$1,0,10*ROW('Water Data'!B5)))</f>
        <v/>
      </c>
      <c r="B11" s="44" t="str">
        <f ca="1">+IF(OFFSET('Water Data'!$A$3,0,10*ROW('Water Data'!A5))="","",OFFSET('Water Data'!$A$3,0,10*ROW('Water Data'!A5)))</f>
        <v/>
      </c>
      <c r="C11" s="44" t="str">
        <f ca="1">+IF(OFFSET('Water Data'!$C$3,0,10*ROW('Water Data'!C5))="","",OFFSET('Water Data'!$C$3,0,10*ROW('Water Data'!C5)))</f>
        <v/>
      </c>
      <c r="D11" s="119" t="e">
        <f ca="1">+IF(AND(ISNUMBER(OFFSET('Water Data'!$C$5,0,10*ROW('Water Data'!C5))),BS11="Yes"),100-OFFSET('Water Data'!$C$5,0,10*ROW('Water Data'!C5)),IF(AND(ISNUMBER(OFFSET('Water Data'!$C$5,0,10*ROW('Water Data'!C5))),BS11="No",ISNUMBER(OFFSET('Water Data'!$C$5,0,10*ROW('Water Data'!C5)))),CONCATENATE("[",ROUND(100-OFFSET('Water Data'!$C$5,0,10*ROW('Water Data'!C5)),0),"]"),IF(AND(ISNUMBER(OFFSET('Water Data'!$C$5,0,10*ROW('Water Data'!C5))),BS11="",ISNUMBER(OFFSET('Water Data'!$C$5,0,10*ROW('Water Data'!C5)))),100-OFFSET('Water Data'!$C$5,0,10*ROW('Water Data'!C5)),NA())))</f>
        <v>#N/A</v>
      </c>
      <c r="E11" s="119" t="e">
        <f ca="1">+IF(AND(ISNUMBER(OFFSET('Water Data'!$C$7,0,10*ROW('Water Data'!D5))),BT11="Yes"),OFFSET('Water Data'!$C$7,0,10*ROW('Water Data'!C5)),IF(AND(ISNUMBER(OFFSET('Water Data'!$C$7,0,10*ROW('Water Data'!C5))),BT11="No",ISNUMBER(OFFSET('Water Data'!$C$7,0,10*ROW('Water Data'!C5)))),CONCATENATE("[",ROUND(OFFSET('Water Data'!$C$7,0,10*ROW('Water Data'!C5)),0),"]"),IF(AND(ISNUMBER(OFFSET('Water Data'!$C$7,0,10*ROW('Water Data'!C5))),BT11="",ISNUMBER(OFFSET('Water Data'!$C$7,0,10*ROW('Water Data'!C5)))),OFFSET('Water Data'!$C$7,0,10*ROW('Water Data'!C5)),NA())))</f>
        <v>#N/A</v>
      </c>
      <c r="F11" s="119" t="e">
        <f ca="1">+IF(AND(ISNUMBER(OFFSET('Water Data'!$C$10,0,10*ROW('Water Data'!C5))),BU11="Yes"),OFFSET('Water Data'!$C$10,0,10*ROW('Water Data'!C5)),IF(AND(ISNUMBER(OFFSET('Water Data'!$C$10,0,10*ROW('Water Data'!C5))),BU11="No",ISNUMBER(OFFSET('Water Data'!$C$10,0,10*ROW('Water Data'!C5)))),CONCATENATE("[",ROUND(OFFSET('Water Data'!$C$10,0,10*ROW('Water Data'!C5)),0),"]"),IF(AND(ISNUMBER(OFFSET('Water Data'!$C$10,0,10*ROW('Water Data'!C5))),BU11="",ISNUMBER(OFFSET('Water Data'!$C$10,0,10*ROW('Water Data'!C5)))),OFFSET('Water Data'!$C$10,0,10*ROW('Water Data'!C5)),NA())))</f>
        <v>#N/A</v>
      </c>
      <c r="G11" s="119" t="e">
        <f ca="1">+IF(AND(ISNUMBER(OFFSET('Water Data'!$D$5,0,10*ROW('Water Data'!D5))),BV11="Yes"),100-OFFSET('Water Data'!$D$5,0,10*ROW('Water Data'!D5)),IF(AND(ISNUMBER(OFFSET('Water Data'!$D$5,0,10*ROW('Water Data'!D5))),BV11="No",ISNUMBER(OFFSET('Water Data'!$D$5,0,10*ROW('Water Data'!D5)))),CONCATENATE("[",ROUND(100-OFFSET('Water Data'!$D$5,0,10*ROW('Water Data'!D5)),0),"]"),IF(AND(ISNUMBER(OFFSET('Water Data'!$D$5,0,10*ROW('Water Data'!D5))),BV11="",ISNUMBER(OFFSET('Water Data'!$D$5,0,10*ROW('Water Data'!D5)))),100-OFFSET('Water Data'!$D$5,0,10*ROW('Water Data'!D5)),NA())))</f>
        <v>#N/A</v>
      </c>
      <c r="H11" s="119" t="e">
        <f ca="1">+IF(AND(ISNUMBER(OFFSET('Water Data'!$D$7,0,10*ROW('Water Data'!D5))),BW11="Yes"),OFFSET('Water Data'!$D$7,0,10*ROW('Water Data'!D5)),IF(AND(ISNUMBER(OFFSET('Water Data'!$D$7,0,10*ROW('Water Data'!D5))),BW11="No",ISNUMBER(OFFSET('Water Data'!$D$7,0,10*ROW('Water Data'!D5)))),CONCATENATE("[",ROUND(OFFSET('Water Data'!$C$7,0,10*ROW('Water Data'!D5)),0),"]"),IF(AND(ISNUMBER(OFFSET('Water Data'!$D$7,0,10*ROW('Water Data'!D5))),BW11="",ISNUMBER(OFFSET('Water Data'!$D$7,0,10*ROW('Water Data'!D5)))),OFFSET('Water Data'!$D$7,0,10*ROW('Water Data'!D5)),NA())))</f>
        <v>#N/A</v>
      </c>
      <c r="I11" s="119" t="e">
        <f ca="1">+IF(AND(ISNUMBER(OFFSET('Water Data'!$D$10,0,10*ROW('Water Data'!D5))),BX11="Yes"),OFFSET('Water Data'!$D$10,0,10*ROW('Water Data'!D5)),IF(AND(ISNUMBER(OFFSET('Water Data'!$D$10,0,10*ROW('Water Data'!D5))),BX11="No",ISNUMBER(OFFSET('Water Data'!$D$10,0,10*ROW('Water Data'!D5)))),CONCATENATE("[",ROUND(OFFSET('Water Data'!$D$10,0,10*ROW('Water Data'!D5)),0),"]"),IF(AND(ISNUMBER(OFFSET('Water Data'!$D$10,0,10*ROW('Water Data'!D5))),BX11="",ISNUMBER(OFFSET('Water Data'!$D$10,0,10*ROW('Water Data'!D5)))),OFFSET('Water Data'!$D$10,0,10*ROW('Water Data'!D5)),NA())))</f>
        <v>#N/A</v>
      </c>
      <c r="J11" s="119" t="e">
        <f ca="1">+IF(AND(ISNUMBER(OFFSET('Water Data'!$E$5,0,10*ROW('Water Data'!E5))),BY11="Yes"),100-OFFSET('Water Data'!$E$5,0,10*ROW('Water Data'!E5)),IF(AND(ISNUMBER(OFFSET('Water Data'!$E$5,0,10*ROW('Water Data'!E5))),BY11="No",ISNUMBER(OFFSET('Water Data'!$E$5,0,10*ROW('Water Data'!E5)))),CONCATENATE("[",ROUND(100-OFFSET('Water Data'!$E$5,0,10*ROW('Water Data'!E5)),0),"]"),IF(AND(ISNUMBER(OFFSET('Water Data'!$E$5,0,10*ROW('Water Data'!E5))),BY11="",ISNUMBER(OFFSET('Water Data'!$E$5,0,10*ROW('Water Data'!E5)))),100-OFFSET('Water Data'!$E$5,0,10*ROW('Water Data'!E5)),NA())))</f>
        <v>#N/A</v>
      </c>
      <c r="K11" s="119" t="e">
        <f ca="1">+IF(AND(ISNUMBER(OFFSET('Water Data'!$E$7,0,10*ROW('Water Data'!E5))),BZ11="Yes"),OFFSET('Water Data'!$E$7,0,10*ROW('Water Data'!E5)),IF(AND(ISNUMBER(OFFSET('Water Data'!$E$7,0,10*ROW('Water Data'!E5))),BZ11="No",ISNUMBER(OFFSET('Water Data'!$E$7,0,10*ROW('Water Data'!E5)))),CONCATENATE("[",ROUND(OFFSET('Water Data'!$E$7,0,10*ROW('Water Data'!E5)),0),"]"),IF(AND(ISNUMBER(OFFSET('Water Data'!$E$7,0,10*ROW('Water Data'!E5))),BZ11="",ISNUMBER(OFFSET('Water Data'!$E$7,0,10*ROW('Water Data'!E5)))),OFFSET('Water Data'!$E$7,0,10*ROW('Water Data'!E5)),NA())))</f>
        <v>#N/A</v>
      </c>
      <c r="L11" s="119" t="e">
        <f ca="1">+IF(AND(ISNUMBER(OFFSET('Water Data'!$E$10,0,10*ROW('Water Data'!E5))),CA11="Yes"),OFFSET('Water Data'!$E$10,0,10*ROW('Water Data'!E5)),IF(AND(ISNUMBER(OFFSET('Water Data'!$E$10,0,10*ROW('Water Data'!E5))),CA11="No",ISNUMBER(OFFSET('Water Data'!$E$10,0,10*ROW('Water Data'!E5)))),CONCATENATE("[",ROUND(OFFSET('Water Data'!$E$10,0,10*ROW('Water Data'!E5)),0),"]"),IF(AND(ISNUMBER(OFFSET('Water Data'!$E$10,0,10*ROW('Water Data'!E5))),CA11="",ISNUMBER(OFFSET('Water Data'!$E$10,0,10*ROW('Water Data'!E5)))),OFFSET('Water Data'!$E$10,0,10*ROW('Water Data'!E5)),NA())))</f>
        <v>#N/A</v>
      </c>
      <c r="M11" s="119" t="e">
        <f ca="1">+IF(AND(ISNUMBER(OFFSET('Water Data'!$F$5,0,10*ROW('Water Data'!F5))),CB11="Yes"),100-OFFSET('Water Data'!$F$5,0,10*ROW('Water Data'!F5)),IF(AND(ISNUMBER(OFFSET('Water Data'!$F$5,0,10*ROW('Water Data'!F5))),CB11="No",ISNUMBER(OFFSET('Water Data'!$F$5,0,10*ROW('Water Data'!F5)))),CONCATENATE("[",ROUND(100-OFFSET('Water Data'!$F$5,0,10*ROW('Water Data'!F5)),0),"]"),IF(AND(ISNUMBER(OFFSET('Water Data'!$F$5,0,10*ROW('Water Data'!F5))),CB11="",ISNUMBER(OFFSET('Water Data'!$F$5,0,10*ROW('Water Data'!F5)))),100-OFFSET('Water Data'!$F$5,0,10*ROW('Water Data'!F5)),NA())))</f>
        <v>#N/A</v>
      </c>
      <c r="N11" s="119" t="e">
        <f ca="1">+IF(AND(ISNUMBER(OFFSET('Water Data'!$F$7,0,10*ROW('Water Data'!F5))),CC11="Yes"),OFFSET('Water Data'!$F$7,0,10*ROW('Water Data'!F5)),IF(AND(ISNUMBER(OFFSET('Water Data'!$F$7,0,10*ROW('Water Data'!F5))),CC11="No",ISNUMBER(OFFSET('Water Data'!$F$7,0,10*ROW('Water Data'!F5)))),CONCATENATE("[",ROUND(OFFSET('Water Data'!$F$7,0,10*ROW('Water Data'!F5)),0),"]"),IF(AND(ISNUMBER(OFFSET('Water Data'!$F$7,0,10*ROW('Water Data'!F5))),CC11="",ISNUMBER(OFFSET('Water Data'!$F$7,0,10*ROW('Water Data'!F5)))),OFFSET('Water Data'!$F$7,0,10*ROW('Water Data'!F5)),NA())))</f>
        <v>#N/A</v>
      </c>
      <c r="O11" s="119" t="e">
        <f ca="1">+IF(AND(ISNUMBER(OFFSET('Water Data'!$F$10,0,10*ROW('Water Data'!F5))),CD11="Yes"),OFFSET('Water Data'!$F$10,0,10*ROW('Water Data'!F5)),IF(AND(ISNUMBER(OFFSET('Water Data'!$F$10,0,10*ROW('Water Data'!F5))),CD11="No",ISNUMBER(OFFSET('Water Data'!$F$10,0,10*ROW('Water Data'!F5)))),CONCATENATE("[",ROUND(OFFSET('Water Data'!$F$10,0,10*ROW('Water Data'!F5)),0),"]"),IF(AND(ISNUMBER(OFFSET('Water Data'!$F$10,0,10*ROW('Water Data'!F5))),CD11="",ISNUMBER(OFFSET('Water Data'!$F$10,0,10*ROW('Water Data'!F5)))),OFFSET('Water Data'!$F$10,0,10*ROW('Water Data'!F5)),NA())))</f>
        <v>#N/A</v>
      </c>
      <c r="P11" s="119" t="e">
        <f ca="1">+IF(AND(ISNUMBER(OFFSET('Water Data'!$G$5,0,10*ROW('Water Data'!G5))),CE11="Yes"),100-OFFSET('Water Data'!$G$5,0,10*ROW('Water Data'!G5)),IF(AND(ISNUMBER(OFFSET('Water Data'!$G$5,0,10*ROW('Water Data'!G5))),CE11="No",ISNUMBER(OFFSET('Water Data'!$G$5,0,10*ROW('Water Data'!G5)))),CONCATENATE("[",ROUND(100-OFFSET('Water Data'!$G$5,0,10*ROW('Water Data'!G5)),0),"]"),IF(AND(ISNUMBER(OFFSET('Water Data'!$G$5,0,10*ROW('Water Data'!G5))),CE11="",ISNUMBER(OFFSET('Water Data'!$G$5,0,10*ROW('Water Data'!G5)))),100-OFFSET('Water Data'!$G$5,0,10*ROW('Water Data'!G5)),NA())))</f>
        <v>#N/A</v>
      </c>
      <c r="Q11" s="119" t="e">
        <f ca="1">+IF(AND(ISNUMBER(OFFSET('Water Data'!$G$7,0,10*ROW('Water Data'!G5))),CF11="Yes"),OFFSET('Water Data'!$G$7,0,10*ROW('Water Data'!G5)),IF(AND(ISNUMBER(OFFSET('Water Data'!$G$7,0,10*ROW('Water Data'!G5))),CF11="No",ISNUMBER(OFFSET('Water Data'!$G$7,0,10*ROW('Water Data'!G5)))),CONCATENATE("[",ROUND(OFFSET('Water Data'!$G$7,0,10*ROW('Water Data'!G5)),0),"]"),IF(AND(ISNUMBER(OFFSET('Water Data'!$G$7,0,10*ROW('Water Data'!G5))),CF11="",ISNUMBER(OFFSET('Water Data'!$G$7,0,10*ROW('Water Data'!G5)))),OFFSET('Water Data'!$G$7,0,10*ROW('Water Data'!G5)),NA())))</f>
        <v>#N/A</v>
      </c>
      <c r="R11" s="119" t="e">
        <f ca="1">+IF(AND(ISNUMBER(OFFSET('Water Data'!$G$10,0,10*ROW('Water Data'!G5))),CG11="Yes"),OFFSET('Water Data'!$G$10,0,10*ROW('Water Data'!G5)),IF(AND(ISNUMBER(OFFSET('Water Data'!$G$10,0,10*ROW('Water Data'!G5))),CG11="No",ISNUMBER(OFFSET('Water Data'!$G$10,0,10*ROW('Water Data'!G5)))),CONCATENATE("[",ROUND(OFFSET('Water Data'!$G$10,0,10*ROW('Water Data'!G5)),0),"]"),IF(AND(ISNUMBER(OFFSET('Water Data'!$G$10,0,10*ROW('Water Data'!G5))),CG11="",ISNUMBER(OFFSET('Water Data'!$G$10,0,10*ROW('Water Data'!G5)))),OFFSET('Water Data'!$G$10,0,10*ROW('Water Data'!G5)),NA())))</f>
        <v>#N/A</v>
      </c>
      <c r="S11" s="119" t="e">
        <f ca="1">+IF(AND(ISNUMBER(OFFSET('Water Data'!$H$5,0,10*ROW('Water Data'!H5))),CH11="Yes"),100-OFFSET('Water Data'!$H$5,0,10*ROW('Water Data'!H5)),IF(AND(ISNUMBER(OFFSET('Water Data'!$H$5,0,10*ROW('Water Data'!H5))),CH11="No",ISNUMBER(OFFSET('Water Data'!$H$5,0,10*ROW('Water Data'!H5)))),CONCATENATE("[",ROUND(100-OFFSET('Water Data'!$H$5,0,10*ROW('Water Data'!H5)),0),"]"),IF(AND(ISNUMBER(OFFSET('Water Data'!$H$5,0,10*ROW('Water Data'!H5))),CH11="",ISNUMBER(OFFSET('Water Data'!$H$5,0,10*ROW('Water Data'!H5)))),100-OFFSET('Water Data'!$H$5,0,10*ROW('Water Data'!H5)),NA())))</f>
        <v>#N/A</v>
      </c>
      <c r="T11" s="119" t="e">
        <f ca="1">+IF(AND(ISNUMBER(OFFSET('Water Data'!$H$7,0,10*ROW('Water Data'!H5))),CI11="Yes"),OFFSET('Water Data'!$H$7,0,10*ROW('Water Data'!H5)),IF(AND(ISNUMBER(OFFSET('Water Data'!$H$7,0,10*ROW('Water Data'!H5))),CI11="No",ISNUMBER(OFFSET('Water Data'!$H$7,0,10*ROW('Water Data'!H5)))),CONCATENATE("[",ROUND(OFFSET('Water Data'!$H$7,0,10*ROW('Water Data'!H5)),0),"]"),IF(AND(ISNUMBER(OFFSET('Water Data'!$H$7,0,10*ROW('Water Data'!H5))),CI11="",ISNUMBER(OFFSET('Water Data'!$H$7,0,10*ROW('Water Data'!H5)))),OFFSET('Water Data'!$H$7,0,10*ROW('Water Data'!H5)),NA())))</f>
        <v>#N/A</v>
      </c>
      <c r="U11" s="119" t="e">
        <f ca="1">+IF(AND(ISNUMBER(OFFSET('Water Data'!$H$10,0,10*ROW('Water Data'!H5))),CJ11="Yes"),OFFSET('Water Data'!$H$10,0,10*ROW('Water Data'!H5)),IF(AND(ISNUMBER(OFFSET('Water Data'!$H$10,0,10*ROW('Water Data'!H5))),CJ11="No",ISNUMBER(OFFSET('Water Data'!$H$10,0,10*ROW('Water Data'!H5)))),CONCATENATE("[",ROUND(OFFSET('Water Data'!$H$10,0,10*ROW('Water Data'!H5)),0),"]"),IF(AND(ISNUMBER(OFFSET('Water Data'!$H$10,0,10*ROW('Water Data'!H5))),CJ11="",ISNUMBER(OFFSET('Water Data'!$H$10,0,10*ROW('Water Data'!H5)))),OFFSET('Water Data'!$H$10,0,10*ROW('Water Data'!H5)),NA())))</f>
        <v>#N/A</v>
      </c>
      <c r="V11" s="120" t="e">
        <f ca="1">+IF(AND(ISNUMBER(OFFSET('Sanitation Data'!$C$5,0,10*ROW('Sanitation Data'!C5))),CK11="Yes"),100-OFFSET('Sanitation Data'!$C$5,0,10*ROW('Sanitation Data'!C5)),IF(AND(ISNUMBER(OFFSET('Sanitation Data'!$C$5,0,10*ROW('Sanitation Data'!C5))),CK11="No",ISNUMBER(OFFSET('Sanitation Data'!$C$5,0,10*ROW('Sanitation Data'!C5)))),CONCATENATE("[",ROUND(100-OFFSET('Sanitation Data'!$C$5,0,10*ROW('Sanitation Data'!C5)),0),"]"),IF(AND(ISNUMBER(OFFSET('Sanitation Data'!$C$5,0,10*ROW('Sanitation Data'!C5))),CK11="",ISNUMBER(OFFSET('Sanitation Data'!$C$5,0,10*ROW('Sanitation Data'!C5)))),100-OFFSET('Sanitation Data'!$C$5,0,10*ROW('Sanitation Data'!C5)),NA())))</f>
        <v>#N/A</v>
      </c>
      <c r="W11" s="120" t="e">
        <f ca="1">+IF(AND(ISNUMBER(OFFSET('Sanitation Data'!$C$7,0,10*ROW('Sanitation Data'!C5))),CL11="Yes"),OFFSET('Sanitation Data'!$C$7,0,10*ROW('Sanitation Data'!C5)),IF(AND(ISNUMBER(OFFSET('Sanitation Data'!$C$7,0,10*ROW('Sanitation Data'!C5))),CL11="No",ISNUMBER(OFFSET('Sanitation Data'!$C$7,0,10*ROW('Sanitation Data'!C5)))),CONCATENATE("[",ROUND(OFFSET('Sanitation Data'!$C$7,0,10*ROW('Sanitation Data'!C5)),0),"]"),IF(AND(ISNUMBER(OFFSET('Sanitation Data'!$C$7,0,10*ROW('Sanitation Data'!C5))),CL11="",ISNUMBER(OFFSET('Sanitation Data'!$C$7,0,10*ROW('Sanitation Data'!C5)))),OFFSET('Sanitation Data'!$C$7,0,10*ROW('Sanitation Data'!C5)),NA())))</f>
        <v>#N/A</v>
      </c>
      <c r="X11" s="120" t="e">
        <f ca="1">+IF(AND(ISNUMBER(OFFSET('Sanitation Data'!$C$11,0,10*ROW('Sanitation Data'!C5))),CM11="Yes"),OFFSET('Sanitation Data'!$C$11,0,10*ROW('Sanitation Data'!C5)),IF(AND(ISNUMBER(OFFSET('Sanitation Data'!$C$11,0,10*ROW('Sanitation Data'!C5))),CM11="No",ISNUMBER(OFFSET('Sanitation Data'!$C$11,0,10*ROW('Sanitation Data'!C5)))),CONCATENATE("[",ROUND(OFFSET('Sanitation Data'!$C$11,0,10*ROW('Sanitation Data'!C5)),0),"]"),IF(AND(ISNUMBER(OFFSET('Sanitation Data'!$C$11,0,10*ROW('Sanitation Data'!C5))),CM11="",ISNUMBER(OFFSET('Sanitation Data'!$C$11,0,10*ROW('Sanitation Data'!C5)))),OFFSET('Sanitation Data'!$C$11,0,10*ROW('Sanitation Data'!C5)),NA())))</f>
        <v>#N/A</v>
      </c>
      <c r="Y11" s="120" t="e">
        <f ca="1">+IF(AND(ISNUMBER(OFFSET('Sanitation Data'!$C$12,0,10*ROW('Sanitation Data'!C5))),CN11="Yes"),OFFSET('Sanitation Data'!$C$12,0,10*ROW('Sanitation Data'!C5)),IF(AND(ISNUMBER(OFFSET('Sanitation Data'!$C$12,0,10*ROW('Sanitation Data'!C5))),CN11="No",ISNUMBER(OFFSET('Sanitation Data'!$C$12,0,10*ROW('Sanitation Data'!C5)))),CONCATENATE("[",ROUND(OFFSET('Sanitation Data'!$C$12,0,10*ROW('Sanitation Data'!C5)),0),"]"),IF(AND(ISNUMBER(OFFSET('Sanitation Data'!$C$12,0,10*ROW('Sanitation Data'!C5))),CN11="",ISNUMBER(OFFSET('Sanitation Data'!$C$12,0,10*ROW('Sanitation Data'!C5)))),OFFSET('Sanitation Data'!$C$12,0,10*ROW('Sanitation Data'!C5)),NA())))</f>
        <v>#N/A</v>
      </c>
      <c r="Z11" s="120" t="e">
        <f ca="1">+IF(AND(ISNUMBER(OFFSET('Sanitation Data'!$C$13,0,10*ROW('Sanitation Data'!C5))),CO11="Yes"),OFFSET('Sanitation Data'!$C$13,0,10*ROW('Sanitation Data'!C5)),IF(AND(ISNUMBER(OFFSET('Sanitation Data'!$C$13,0,10*ROW('Sanitation Data'!C5))),CO11="No",ISNUMBER(OFFSET('Sanitation Data'!$C$13,0,10*ROW('Sanitation Data'!C5)))),CONCATENATE("[",ROUND(OFFSET('Sanitation Data'!$C$13,0,10*ROW('Sanitation Data'!C5)),0),"]"),IF(AND(ISNUMBER(OFFSET('Sanitation Data'!$C$13,0,10*ROW('Sanitation Data'!C5))),CO11="",ISNUMBER(OFFSET('Sanitation Data'!$C$13,0,10*ROW('Sanitation Data'!C5)))),OFFSET('Sanitation Data'!$C$13,0,10*ROW('Sanitation Data'!C5)),NA())))</f>
        <v>#N/A</v>
      </c>
      <c r="AA11" s="120" t="e">
        <f ca="1">+IF(AND(ISNUMBER(OFFSET('Sanitation Data'!$D$5,0,10*ROW('Sanitation Data'!D5))),CP11="Yes"),100-OFFSET('Sanitation Data'!$D$5,0,10*ROW('Sanitation Data'!D5)),IF(AND(ISNUMBER(OFFSET('Sanitation Data'!$D$5,0,10*ROW('Sanitation Data'!D5))),CP11="No",ISNUMBER(OFFSET('Sanitation Data'!$D$5,0,10*ROW('Sanitation Data'!D5)))),CONCATENATE("[",ROUND(100-OFFSET('Sanitation Data'!$D$5,0,10*ROW('Sanitation Data'!D5)),0),"]"),IF(AND(ISNUMBER(OFFSET('Sanitation Data'!$D$5,0,10*ROW('Sanitation Data'!D5))),CP11="",ISNUMBER(OFFSET('Sanitation Data'!$D$5,0,10*ROW('Sanitation Data'!D5)))),100-OFFSET('Sanitation Data'!$D$5,0,10*ROW('Sanitation Data'!D5)),NA())))</f>
        <v>#N/A</v>
      </c>
      <c r="AB11" s="120" t="e">
        <f ca="1">+IF(AND(ISNUMBER(OFFSET('Sanitation Data'!$D$7,0,10*ROW('Sanitation Data'!D5))),CQ11="Yes"),OFFSET('Sanitation Data'!$D$7,0,10*ROW('Sanitation Data'!G5)),IF(AND(ISNUMBER(OFFSET('Sanitation Data'!$D$7,0,10*ROW('Sanitation Data'!D5))),CQ11="No",ISNUMBER(OFFSET('Sanitation Data'!$D$7,0,10*ROW('Sanitation Data'!D5)))),CONCATENATE("[",ROUND(OFFSET('Sanitation Data'!$D$7,0,10*ROW('Sanitation Data'!D5)),0),"]"),IF(AND(ISNUMBER(OFFSET('Sanitation Data'!$D$7,0,10*ROW('Sanitation Data'!D5))),CQ11="",ISNUMBER(OFFSET('Sanitation Data'!$D$7,0,10*ROW('Sanitation Data'!D5)))),OFFSET('Sanitation Data'!$D$7,0,10*ROW('Sanitation Data'!D5)),NA())))</f>
        <v>#N/A</v>
      </c>
      <c r="AC11" s="120" t="e">
        <f ca="1">+IF(AND(ISNUMBER(OFFSET('Sanitation Data'!$D$11,0,10*ROW('Sanitation Data'!D5))),CR11="Yes"),OFFSET('Sanitation Data'!$D$11,0,10*ROW('Sanitation Data'!D5)),IF(AND(ISNUMBER(OFFSET('Sanitation Data'!$D$11,0,10*ROW('Sanitation Data'!D5))),CR11="No",ISNUMBER(OFFSET('Sanitation Data'!$D$11,0,10*ROW('Sanitation Data'!D5)))),CONCATENATE("[",ROUND(OFFSET('Sanitation Data'!$D$11,0,10*ROW('Sanitation Data'!D5)),0),"]"),IF(AND(ISNUMBER(OFFSET('Sanitation Data'!$D$11,0,10*ROW('Sanitation Data'!D5))),CR11="",ISNUMBER(OFFSET('Sanitation Data'!$D$11,0,10*ROW('Sanitation Data'!D5)))),OFFSET('Sanitation Data'!$D$11,0,10*ROW('Sanitation Data'!D5)),NA())))</f>
        <v>#N/A</v>
      </c>
      <c r="AD11" s="120" t="e">
        <f ca="1">+IF(AND(ISNUMBER(OFFSET('Sanitation Data'!$D$12,0,10*ROW('Sanitation Data'!D5))),CS11="Yes"),OFFSET('Sanitation Data'!$D$12,0,10*ROW('Sanitation Data'!D5)),IF(AND(ISNUMBER(OFFSET('Sanitation Data'!$D$12,0,10*ROW('Sanitation Data'!D5))),CS11="No",ISNUMBER(OFFSET('Sanitation Data'!$D$12,0,10*ROW('Sanitation Data'!D5)))),CONCATENATE("[",ROUND(OFFSET('Sanitation Data'!$D$12,0,10*ROW('Sanitation Data'!D5)),0),"]"),IF(AND(ISNUMBER(OFFSET('Sanitation Data'!$D$12,0,10*ROW('Sanitation Data'!D5))),CS11="",ISNUMBER(OFFSET('Sanitation Data'!$D$12,0,10*ROW('Sanitation Data'!D5)))),OFFSET('Sanitation Data'!$D$12,0,10*ROW('Sanitation Data'!D5)),NA())))</f>
        <v>#N/A</v>
      </c>
      <c r="AE11" s="120" t="e">
        <f ca="1">+IF(AND(ISNUMBER(OFFSET('Sanitation Data'!$D$13,0,10*ROW('Sanitation Data'!D5))),CT11="Yes"),OFFSET('Sanitation Data'!$D$13,0,10*ROW('Sanitation Data'!D5)),IF(AND(ISNUMBER(OFFSET('Sanitation Data'!$D$13,0,10*ROW('Sanitation Data'!D5))),CT11="No",ISNUMBER(OFFSET('Sanitation Data'!$D$13,0,10*ROW('Sanitation Data'!D5)))),CONCATENATE("[",ROUND(OFFSET('Sanitation Data'!$D$13,0,10*ROW('Sanitation Data'!D5)),0),"]"),IF(AND(ISNUMBER(OFFSET('Sanitation Data'!$D$13,0,10*ROW('Sanitation Data'!D5))),CT11="",ISNUMBER(OFFSET('Sanitation Data'!$D$13,0,10*ROW('Sanitation Data'!D5)))),OFFSET('Sanitation Data'!$D$13,0,10*ROW('Sanitation Data'!D5)),NA())))</f>
        <v>#N/A</v>
      </c>
      <c r="AF11" s="120" t="e">
        <f ca="1">+IF(AND(ISNUMBER(OFFSET('Sanitation Data'!$E$5,0,10*ROW('Sanitation Data'!E5))),CU11="Yes"),100-OFFSET('Sanitation Data'!$E$5,0,10*ROW('Sanitation Data'!E5)),IF(AND(ISNUMBER(OFFSET('Sanitation Data'!$E$5,0,10*ROW('Sanitation Data'!E5))),CU11="No",ISNUMBER(OFFSET('Sanitation Data'!$E$5,0,10*ROW('Sanitation Data'!E5)))),CONCATENATE("[",ROUND(100-OFFSET('Sanitation Data'!$E$5,0,10*ROW('Sanitation Data'!E5)),0),"]"),IF(AND(ISNUMBER(OFFSET('Sanitation Data'!$E$5,0,10*ROW('Sanitation Data'!E5))),CU11="",ISNUMBER(OFFSET('Sanitation Data'!$E$5,0,10*ROW('Sanitation Data'!E5)))),100-OFFSET('Sanitation Data'!$E$5,0,10*ROW('Sanitation Data'!E5)),NA())))</f>
        <v>#N/A</v>
      </c>
      <c r="AG11" s="120" t="e">
        <f ca="1">+IF(AND(ISNUMBER(OFFSET('Sanitation Data'!$E$7,0,10*ROW('Sanitation Data'!E5))),CV11="Yes"),OFFSET('Sanitation Data'!$E$7,0,10*ROW('Sanitation Data'!E5)),IF(AND(ISNUMBER(OFFSET('Sanitation Data'!$E$7,0,10*ROW('Sanitation Data'!E5))),CV11="No",ISNUMBER(OFFSET('Sanitation Data'!$E$7,0,10*ROW('Sanitation Data'!E5)))),CONCATENATE("[",ROUND(OFFSET('Sanitation Data'!$E$7,0,10*ROW('Sanitation Data'!E5)),0),"]"),IF(AND(ISNUMBER(OFFSET('Sanitation Data'!$E$7,0,10*ROW('Sanitation Data'!E5))),CV11="",ISNUMBER(OFFSET('Sanitation Data'!$E$7,0,10*ROW('Sanitation Data'!E5)))),OFFSET('Sanitation Data'!$E$7,0,10*ROW('Sanitation Data'!E5)),NA())))</f>
        <v>#N/A</v>
      </c>
      <c r="AH11" s="120" t="e">
        <f ca="1">+IF(AND(ISNUMBER(OFFSET('Sanitation Data'!$E$11,0,10*ROW('Sanitation Data'!E5))),CW11="Yes"),OFFSET('Sanitation Data'!$E$11,0,10*ROW('Sanitation Data'!E5)),IF(AND(ISNUMBER(OFFSET('Sanitation Data'!$E$11,0,10*ROW('Sanitation Data'!E5))),CW11="No",ISNUMBER(OFFSET('Sanitation Data'!$E$11,0,10*ROW('Sanitation Data'!E5)))),CONCATENATE("[",ROUND(OFFSET('Sanitation Data'!$E$11,0,10*ROW('Sanitation Data'!E5)),0),"]"),IF(AND(ISNUMBER(OFFSET('Sanitation Data'!$E$11,0,10*ROW('Sanitation Data'!E5))),CW11="",ISNUMBER(OFFSET('Sanitation Data'!$E$11,0,10*ROW('Sanitation Data'!E5)))),OFFSET('Sanitation Data'!$E$11,0,10*ROW('Sanitation Data'!E5)),NA())))</f>
        <v>#N/A</v>
      </c>
      <c r="AI11" s="120" t="e">
        <f ca="1">+IF(AND(ISNUMBER(OFFSET('Sanitation Data'!$E$12,0,10*ROW('Sanitation Data'!E5))),CX11="Yes"),OFFSET('Sanitation Data'!$E$12,0,10*ROW('Sanitation Data'!E5)),IF(AND(ISNUMBER(OFFSET('Sanitation Data'!$E$12,0,10*ROW('Sanitation Data'!E5))),CX11="No",ISNUMBER(OFFSET('Sanitation Data'!$E$12,0,10*ROW('Sanitation Data'!E5)))),CONCATENATE("[",ROUND(OFFSET('Sanitation Data'!$E$12,0,10*ROW('Sanitation Data'!E5)),0),"]"),IF(AND(ISNUMBER(OFFSET('Sanitation Data'!$E$12,0,10*ROW('Sanitation Data'!E5))),CX11="",ISNUMBER(OFFSET('Sanitation Data'!$E$12,0,10*ROW('Sanitation Data'!E5)))),OFFSET('Sanitation Data'!$E$12,0,10*ROW('Sanitation Data'!E5)),NA())))</f>
        <v>#N/A</v>
      </c>
      <c r="AJ11" s="120" t="e">
        <f ca="1">+IF(AND(ISNUMBER(OFFSET('Sanitation Data'!$E$13,0,10*ROW('Sanitation Data'!E5))),CY11="Yes"),OFFSET('Sanitation Data'!$E$13,0,10*ROW('Sanitation Data'!E5)),IF(AND(ISNUMBER(OFFSET('Sanitation Data'!$E$13,0,10*ROW('Sanitation Data'!E5))),CY11="No",ISNUMBER(OFFSET('Sanitation Data'!$E$13,0,10*ROW('Sanitation Data'!E5)))),CONCATENATE("[",ROUND(OFFSET('Sanitation Data'!$E$13,0,10*ROW('Sanitation Data'!E5)),0),"]"),IF(AND(ISNUMBER(OFFSET('Sanitation Data'!$E$13,0,10*ROW('Sanitation Data'!E5))),CY11="",ISNUMBER(OFFSET('Sanitation Data'!$E$13,0,10*ROW('Sanitation Data'!E5)))),OFFSET('Sanitation Data'!$E$13,0,10*ROW('Sanitation Data'!E5)),NA())))</f>
        <v>#N/A</v>
      </c>
      <c r="AK11" s="120" t="e">
        <f ca="1">+IF(AND(ISNUMBER(OFFSET('Sanitation Data'!$F$5,0,10*ROW('Sanitation Data'!F5))),CZ11="Yes"),100-OFFSET('Sanitation Data'!$F$5,0,10*ROW('Sanitation Data'!F5)),IF(AND(ISNUMBER(OFFSET('Sanitation Data'!$F$5,0,10*ROW('Sanitation Data'!F5))),CZ11="No",ISNUMBER(OFFSET('Sanitation Data'!$F$5,0,10*ROW('Sanitation Data'!F5)))),CONCATENATE("[",ROUND(100-OFFSET('Sanitation Data'!$F$5,0,10*ROW('Sanitation Data'!F5)),0),"]"),IF(AND(ISNUMBER(OFFSET('Sanitation Data'!$F$5,0,10*ROW('Sanitation Data'!F5))),CZ11="",ISNUMBER(OFFSET('Sanitation Data'!$F$5,0,10*ROW('Sanitation Data'!F5)))),100-OFFSET('Sanitation Data'!$F$5,0,10*ROW('Sanitation Data'!F5)),NA())))</f>
        <v>#N/A</v>
      </c>
      <c r="AL11" s="120" t="e">
        <f ca="1">+IF(AND(ISNUMBER(OFFSET('Sanitation Data'!$F$7,0,10*ROW('Sanitation Data'!F5))),DA11="Yes"),OFFSET('Sanitation Data'!$F$7,0,10*ROW('Sanitation Data'!F5)),IF(AND(ISNUMBER(OFFSET('Sanitation Data'!$F$7,0,10*ROW('Sanitation Data'!F5))),DA11="No",ISNUMBER(OFFSET('Sanitation Data'!$F$7,0,10*ROW('Sanitation Data'!F5)))),CONCATENATE("[",ROUND(OFFSET('Sanitation Data'!$F$7,0,10*ROW('Sanitation Data'!F5)),0),"]"),IF(AND(ISNUMBER(OFFSET('Sanitation Data'!$F$7,0,10*ROW('Sanitation Data'!F5))),DA11="",ISNUMBER(OFFSET('Sanitation Data'!$F$7,0,10*ROW('Sanitation Data'!F5)))),OFFSET('Sanitation Data'!$F$7,0,10*ROW('Sanitation Data'!F5)),NA())))</f>
        <v>#N/A</v>
      </c>
      <c r="AM11" s="120" t="e">
        <f ca="1">+IF(AND(ISNUMBER(OFFSET('Sanitation Data'!$F$11,0,10*ROW('Sanitation Data'!F5))),DB11="Yes"),OFFSET('Sanitation Data'!$F$11,0,10*ROW('Sanitation Data'!F5)),IF(AND(ISNUMBER(OFFSET('Sanitation Data'!$F$11,0,10*ROW('Sanitation Data'!F5))),DB11="No",ISNUMBER(OFFSET('Sanitation Data'!$F$11,0,10*ROW('Sanitation Data'!F5)))),CONCATENATE("[",ROUND(OFFSET('Sanitation Data'!$F$11,0,10*ROW('Sanitation Data'!F5)),0),"]"),IF(AND(ISNUMBER(OFFSET('Sanitation Data'!$F$11,0,10*ROW('Sanitation Data'!F5))),DB11="",ISNUMBER(OFFSET('Sanitation Data'!$F$11,0,10*ROW('Sanitation Data'!F5)))),OFFSET('Sanitation Data'!$F$11,0,10*ROW('Sanitation Data'!F5)),NA())))</f>
        <v>#N/A</v>
      </c>
      <c r="AN11" s="120" t="e">
        <f ca="1">+IF(AND(ISNUMBER(OFFSET('Sanitation Data'!$F$12,0,10*ROW('Sanitation Data'!F5))),DC11="Yes"),OFFSET('Sanitation Data'!$F$12,0,10*ROW('Sanitation Data'!F5)),IF(AND(ISNUMBER(OFFSET('Sanitation Data'!$F$12,0,10*ROW('Sanitation Data'!F5))),DC11="No",ISNUMBER(OFFSET('Sanitation Data'!$F$12,0,10*ROW('Sanitation Data'!F5)))),CONCATENATE("[",ROUND(OFFSET('Sanitation Data'!$F$12,0,10*ROW('Sanitation Data'!F5)),0),"]"),IF(AND(ISNUMBER(OFFSET('Sanitation Data'!$F$12,0,10*ROW('Sanitation Data'!F5))),DC11="",ISNUMBER(OFFSET('Sanitation Data'!$F$12,0,10*ROW('Sanitation Data'!F5)))),OFFSET('Sanitation Data'!$F$12,0,10*ROW('Sanitation Data'!F5)),NA())))</f>
        <v>#N/A</v>
      </c>
      <c r="AO11" s="120" t="e">
        <f ca="1">+IF(AND(ISNUMBER(OFFSET('Sanitation Data'!$F$13,0,10*ROW('Sanitation Data'!F5))),DD11="Yes"),OFFSET('Sanitation Data'!$F$13,0,10*ROW('Sanitation Data'!F5)),IF(AND(ISNUMBER(OFFSET('Sanitation Data'!$F$13,0,10*ROW('Sanitation Data'!F5))),DD11="No",ISNUMBER(OFFSET('Sanitation Data'!$F$13,0,10*ROW('Sanitation Data'!F5)))),CONCATENATE("[",ROUND(OFFSET('Sanitation Data'!$F$13,0,10*ROW('Sanitation Data'!F5)),0),"]"),IF(AND(ISNUMBER(OFFSET('Sanitation Data'!$F$13,0,10*ROW('Sanitation Data'!F5))),DD11="",ISNUMBER(OFFSET('Sanitation Data'!$F$13,0,10*ROW('Sanitation Data'!F5)))),OFFSET('Sanitation Data'!$F$13,0,10*ROW('Sanitation Data'!F5)),NA())))</f>
        <v>#N/A</v>
      </c>
      <c r="AP11" s="120" t="e">
        <f ca="1">+IF(AND(ISNUMBER(OFFSET('Sanitation Data'!$G$5,0,10*ROW('Sanitation Data'!G5))),DE11="Yes"),100-OFFSET('Sanitation Data'!$G$5,0,10*ROW('Sanitation Data'!G5)),IF(AND(ISNUMBER(OFFSET('Sanitation Data'!$G$5,0,10*ROW('Sanitation Data'!G5))),DE11="No",ISNUMBER(OFFSET('Sanitation Data'!$G$5,0,10*ROW('Sanitation Data'!G5)))),CONCATENATE("[",ROUND(100-OFFSET('Sanitation Data'!$G$5,0,10*ROW('Sanitation Data'!G5)),0),"]"),IF(AND(ISNUMBER(OFFSET('Sanitation Data'!$G$5,0,10*ROW('Sanitation Data'!G5))),DE11="",ISNUMBER(OFFSET('Sanitation Data'!$G$5,0,10*ROW('Sanitation Data'!G5)))),100-OFFSET('Sanitation Data'!$G$5,0,10*ROW('Sanitation Data'!G5)),NA())))</f>
        <v>#N/A</v>
      </c>
      <c r="AQ11" s="120" t="e">
        <f ca="1">+IF(AND(ISNUMBER(OFFSET('Sanitation Data'!$G$7,0,10*ROW('Sanitation Data'!G5))),DF11="Yes"),OFFSET('Sanitation Data'!$G$7,0,10*ROW('Sanitation Data'!G5)),IF(AND(ISNUMBER(OFFSET('Sanitation Data'!$G$7,0,10*ROW('Sanitation Data'!G5))),DF11="No",ISNUMBER(OFFSET('Sanitation Data'!$G$7,0,10*ROW('Sanitation Data'!G5)))),CONCATENATE("[",ROUND(OFFSET('Sanitation Data'!$G$7,0,10*ROW('Sanitation Data'!G5)),0),"]"),IF(AND(ISNUMBER(OFFSET('Sanitation Data'!$G$7,0,10*ROW('Sanitation Data'!G5))),DF11="",ISNUMBER(OFFSET('Sanitation Data'!$G$7,0,10*ROW('Sanitation Data'!G5)))),OFFSET('Sanitation Data'!$G$7,0,10*ROW('Sanitation Data'!G5)),NA())))</f>
        <v>#N/A</v>
      </c>
      <c r="AR11" s="120" t="e">
        <f ca="1">+IF(AND(ISNUMBER(OFFSET('Sanitation Data'!$G$11,0,10*ROW('Sanitation Data'!G5))),DG11="Yes"),OFFSET('Sanitation Data'!$G$11,0,10*ROW('Sanitation Data'!G5)),IF(AND(ISNUMBER(OFFSET('Sanitation Data'!$G$11,0,10*ROW('Sanitation Data'!G5))),DG11="No",ISNUMBER(OFFSET('Sanitation Data'!$G$11,0,10*ROW('Sanitation Data'!G5)))),CONCATENATE("[",ROUND(OFFSET('Sanitation Data'!$G$11,0,10*ROW('Sanitation Data'!G5)),0),"]"),IF(AND(ISNUMBER(OFFSET('Sanitation Data'!$G$11,0,10*ROW('Sanitation Data'!G5))),DG11="",ISNUMBER(OFFSET('Sanitation Data'!$G$11,0,10*ROW('Sanitation Data'!G5)))),OFFSET('Sanitation Data'!$G$11,0,10*ROW('Sanitation Data'!G5)),NA())))</f>
        <v>#N/A</v>
      </c>
      <c r="AS11" s="120" t="e">
        <f ca="1">+IF(AND(ISNUMBER(OFFSET('Sanitation Data'!$G$12,0,10*ROW('Sanitation Data'!G5))),DH11="Yes"),OFFSET('Sanitation Data'!$G$12,0,10*ROW('Sanitation Data'!G5)),IF(AND(ISNUMBER(OFFSET('Sanitation Data'!$G$12,0,10*ROW('Sanitation Data'!G5))),DH11="No",ISNUMBER(OFFSET('Sanitation Data'!$G$12,0,10*ROW('Sanitation Data'!G5)))),CONCATENATE("[",ROUND(OFFSET('Sanitation Data'!$G$12,0,10*ROW('Sanitation Data'!G5)),0),"]"),IF(AND(ISNUMBER(OFFSET('Sanitation Data'!$G$12,0,10*ROW('Sanitation Data'!G5))),DH11="",ISNUMBER(OFFSET('Sanitation Data'!$G$12,0,10*ROW('Sanitation Data'!G5)))),OFFSET('Sanitation Data'!$G$12,0,10*ROW('Sanitation Data'!G5)),NA())))</f>
        <v>#N/A</v>
      </c>
      <c r="AT11" s="120" t="e">
        <f ca="1">+IF(AND(ISNUMBER(OFFSET('Sanitation Data'!$G$13,0,10*ROW('Sanitation Data'!G5))),DI11="Yes"),OFFSET('Sanitation Data'!$G$13,0,10*ROW('Sanitation Data'!G5)),IF(AND(ISNUMBER(OFFSET('Sanitation Data'!$G$13,0,10*ROW('Sanitation Data'!G5))),DI11="No",ISNUMBER(OFFSET('Sanitation Data'!$G$13,0,10*ROW('Sanitation Data'!G5)))),CONCATENATE("[",ROUND(OFFSET('Sanitation Data'!$G$13,0,10*ROW('Sanitation Data'!G5)),0),"]"),IF(AND(ISNUMBER(OFFSET('Sanitation Data'!$G$13,0,10*ROW('Sanitation Data'!G5))),DI11="",ISNUMBER(OFFSET('Sanitation Data'!$G$13,0,10*ROW('Sanitation Data'!G5)))),OFFSET('Sanitation Data'!$G$13,0,10*ROW('Sanitation Data'!G5)),NA())))</f>
        <v>#N/A</v>
      </c>
      <c r="AU11" s="120" t="e">
        <f ca="1">+IF(AND(ISNUMBER(OFFSET('Sanitation Data'!$H$5,0,10*ROW('Sanitation Data'!H5))),DJ11="Yes"),100-OFFSET('Sanitation Data'!$H$5,0,10*ROW('Sanitation Data'!H5)),IF(AND(ISNUMBER(OFFSET('Sanitation Data'!$H$5,0,10*ROW('Sanitation Data'!H5))),DJ11="No",ISNUMBER(OFFSET('Sanitation Data'!$H$5,0,10*ROW('Sanitation Data'!H5)))),CONCATENATE("[",ROUND(100-OFFSET('Sanitation Data'!$H$5,0,10*ROW('Sanitation Data'!H5)),0),"]"),IF(AND(ISNUMBER(OFFSET('Sanitation Data'!$H$5,0,10*ROW('Sanitation Data'!H5))),DJ11="",ISNUMBER(OFFSET('Sanitation Data'!$H$5,0,10*ROW('Sanitation Data'!H5)))),100-OFFSET('Sanitation Data'!$H$5,0,10*ROW('Sanitation Data'!H5)),NA())))</f>
        <v>#N/A</v>
      </c>
      <c r="AV11" s="120" t="e">
        <f ca="1">+IF(AND(ISNUMBER(OFFSET('Sanitation Data'!$H$7,0,10*ROW('Sanitation Data'!H5))),DK11="Yes"),OFFSET('Sanitation Data'!$H$7,0,10*ROW('Sanitation Data'!H5)),IF(AND(ISNUMBER(OFFSET('Sanitation Data'!$H$7,0,10*ROW('Sanitation Data'!H5))),DK11="No",ISNUMBER(OFFSET('Sanitation Data'!$H$7,0,10*ROW('Sanitation Data'!H5)))),CONCATENATE("[",ROUND(OFFSET('Sanitation Data'!$H$7,0,10*ROW('Sanitation Data'!H5)),0),"]"),IF(AND(ISNUMBER(OFFSET('Sanitation Data'!$H$7,0,10*ROW('Sanitation Data'!H5))),DK11="",ISNUMBER(OFFSET('Sanitation Data'!$H$7,0,10*ROW('Sanitation Data'!H5)))),OFFSET('Sanitation Data'!$H$7,0,10*ROW('Sanitation Data'!H5)),NA())))</f>
        <v>#N/A</v>
      </c>
      <c r="AW11" s="120" t="e">
        <f ca="1">+IF(AND(ISNUMBER(OFFSET('Sanitation Data'!$H$11,0,10*ROW('Sanitation Data'!H5))),DL11="Yes"),OFFSET('Sanitation Data'!$H$11,0,10*ROW('Sanitation Data'!H5)),IF(AND(ISNUMBER(OFFSET('Sanitation Data'!$H$11,0,10*ROW('Sanitation Data'!H5))),DL11="No",ISNUMBER(OFFSET('Sanitation Data'!$H$11,0,10*ROW('Sanitation Data'!H5)))),CONCATENATE("[",ROUND(OFFSET('Sanitation Data'!$H$11,0,10*ROW('Sanitation Data'!H5)),0),"]"),IF(AND(ISNUMBER(OFFSET('Sanitation Data'!$H$11,0,10*ROW('Sanitation Data'!H5))),DL11="",ISNUMBER(OFFSET('Sanitation Data'!$H$11,0,10*ROW('Sanitation Data'!H5)))),OFFSET('Sanitation Data'!$H$11,0,10*ROW('Sanitation Data'!H5)),NA())))</f>
        <v>#N/A</v>
      </c>
      <c r="AX11" s="120" t="e">
        <f ca="1">+IF(AND(ISNUMBER(OFFSET('Sanitation Data'!$H$12,0,10*ROW('Sanitation Data'!H5))),DM11="Yes"),OFFSET('Sanitation Data'!$H$12,0,10*ROW('Sanitation Data'!H5)),IF(AND(ISNUMBER(OFFSET('Sanitation Data'!$H$12,0,10*ROW('Sanitation Data'!H5))),DM11="No",ISNUMBER(OFFSET('Sanitation Data'!$H$12,0,10*ROW('Sanitation Data'!H5)))),CONCATENATE("[",ROUND(OFFSET('Sanitation Data'!$H$12,0,10*ROW('Sanitation Data'!H5)),0),"]"),IF(AND(ISNUMBER(OFFSET('Sanitation Data'!$H$12,0,10*ROW('Sanitation Data'!H5))),DM11="",ISNUMBER(OFFSET('Sanitation Data'!$H$12,0,10*ROW('Sanitation Data'!H5)))),OFFSET('Sanitation Data'!$H$12,0,10*ROW('Sanitation Data'!H5)),NA())))</f>
        <v>#N/A</v>
      </c>
      <c r="AY11" s="120" t="e">
        <f ca="1">+IF(AND(ISNUMBER(OFFSET('Sanitation Data'!$H$13,0,10*ROW('Sanitation Data'!H5))),DN11="Yes"),OFFSET('Sanitation Data'!$H$13,0,10*ROW('Sanitation Data'!H5)),IF(AND(ISNUMBER(OFFSET('Sanitation Data'!$H$13,0,10*ROW('Sanitation Data'!H5))),DN11="No",ISNUMBER(OFFSET('Sanitation Data'!$H$13,0,10*ROW('Sanitation Data'!H5)))),CONCATENATE("[",ROUND(OFFSET('Sanitation Data'!$H$13,0,10*ROW('Sanitation Data'!H5)),0),"]"),IF(AND(ISNUMBER(OFFSET('Sanitation Data'!$H$13,0,10*ROW('Sanitation Data'!H5))),DN11="",ISNUMBER(OFFSET('Sanitation Data'!$H$13,0,10*ROW('Sanitation Data'!H5)))),OFFSET('Sanitation Data'!$H$13,0,10*ROW('Sanitation Data'!H5)),NA())))</f>
        <v>#N/A</v>
      </c>
      <c r="AZ11" s="121" t="e">
        <f ca="1">+IF(AND(ISNUMBER(OFFSET('Hygiene Data'!$C$6,0,10*ROW('Hygiene Data'!C5))),DO11="Yes"),OFFSET('Hygiene Data'!$C$6,0,10*ROW('Hygiene Data'!C5)),IF(AND(ISNUMBER(OFFSET('Hygiene Data'!$C$6,0,10*ROW('Hygiene Data'!C5))),DO11="No",ISNUMBER(OFFSET('Hygiene Data'!$C$6,0,10*ROW('Hygiene Data'!C5)))),CONCATENATE("[",ROUND(OFFSET('Hygiene Data'!$C$6,0,10*ROW('Hygiene Data'!C5)),0),"]"),IF(AND(ISNUMBER(OFFSET('Hygiene Data'!$C$6,0,10*ROW('Hygiene Data'!C5))),DO11="",ISNUMBER(OFFSET('Hygiene Data'!$C$6,0,10*ROW('Hygiene Data'!C5)))),OFFSET('Hygiene Data'!$C$6,0,10*ROW('Hygiene Data'!C5)),NA())))</f>
        <v>#N/A</v>
      </c>
      <c r="BA11" s="121" t="e">
        <f ca="1">+IF(AND(ISNUMBER(OFFSET('Hygiene Data'!$C$8,0,10*ROW('Hygiene Data'!C5))),DP11="Yes"),OFFSET('Hygiene Data'!$C$8,0,10*ROW('Hygiene Data'!C5)),IF(AND(ISNUMBER(OFFSET('Hygiene Data'!$C$8,0,10*ROW('Hygiene Data'!C5))),DP11="No",ISNUMBER(OFFSET('Hygiene Data'!$C$8,0,10*ROW('Hygiene Data'!C5)))),CONCATENATE("[",ROUND(OFFSET('Hygiene Data'!$C$8,0,10*ROW('Hygiene Data'!C5)),0),"]"),IF(AND(ISNUMBER(OFFSET('Hygiene Data'!$C$8,0,10*ROW('Hygiene Data'!C5))),DP11="",ISNUMBER(OFFSET('Hygiene Data'!$C$8,0,10*ROW('Hygiene Data'!C5)))),OFFSET('Hygiene Data'!$C$8,0,10*ROW('Hygiene Data'!C5)),NA())))</f>
        <v>#N/A</v>
      </c>
      <c r="BB11" s="121" t="e">
        <f ca="1">+IF(AND(ISNUMBER(OFFSET('Hygiene Data'!$C$10,0,10*ROW('Hygiene Data'!C5))),DQ11="Yes"),OFFSET('Hygiene Data'!$C$10,0,10*ROW('Hygiene Data'!C5)),IF(AND(ISNUMBER(OFFSET('Hygiene Data'!$C$10,0,10*ROW('Hygiene Data'!C5))),DQ11="No",ISNUMBER(OFFSET('Hygiene Data'!$C$10,0,10*ROW('Hygiene Data'!C5)))),CONCATENATE("[",ROUND(OFFSET('Hygiene Data'!$C$10,0,10*ROW('Hygiene Data'!C5)),0),"]"),IF(AND(ISNUMBER(OFFSET('Hygiene Data'!$C$10,0,10*ROW('Hygiene Data'!C5))),DQ11="",ISNUMBER(OFFSET('Hygiene Data'!$C$10,0,10*ROW('Hygiene Data'!C5)))),OFFSET('Hygiene Data'!$C$10,0,10*ROW('Hygiene Data'!C5)),NA())))</f>
        <v>#N/A</v>
      </c>
      <c r="BC11" s="121" t="e">
        <f ca="1">+IF(AND(ISNUMBER(OFFSET('Hygiene Data'!$D$6,0,10*ROW('Hygiene Data'!D5))),DR11="Yes"),OFFSET('Hygiene Data'!$D$6,0,10*ROW('Hygiene Data'!D5)),IF(AND(ISNUMBER(OFFSET('Hygiene Data'!$D$6,0,10*ROW('Hygiene Data'!D5))),DR11="No",ISNUMBER(OFFSET('Hygiene Data'!$D$6,0,10*ROW('Hygiene Data'!D5)))),CONCATENATE("[",ROUND(OFFSET('Hygiene Data'!$D$6,0,10*ROW('Hygiene Data'!D5)),0),"]"),IF(AND(ISNUMBER(OFFSET('Hygiene Data'!$D$6,0,10*ROW('Hygiene Data'!D5))),DR11="",ISNUMBER(OFFSET('Hygiene Data'!$D$6,0,10*ROW('Hygiene Data'!D5)))),OFFSET('Hygiene Data'!$D$6,0,10*ROW('Hygiene Data'!D5)),NA())))</f>
        <v>#N/A</v>
      </c>
      <c r="BD11" s="121" t="e">
        <f ca="1">+IF(AND(ISNUMBER(OFFSET('Hygiene Data'!$D$8,0,10*ROW('Hygiene Data'!D5))),DS11="Yes"),OFFSET('Hygiene Data'!$D$8,0,10*ROW('Hygiene Data'!D5)),IF(AND(ISNUMBER(OFFSET('Hygiene Data'!$D$8,0,10*ROW('Hygiene Data'!D5))),DS11="No",ISNUMBER(OFFSET('Hygiene Data'!$D$8,0,10*ROW('Hygiene Data'!D5)))),CONCATENATE("[",ROUND(OFFSET('Hygiene Data'!$D$8,0,10*ROW('Hygiene Data'!D5)),0),"]"),IF(AND(ISNUMBER(OFFSET('Hygiene Data'!$D$8,0,10*ROW('Hygiene Data'!D5))),DS11="",ISNUMBER(OFFSET('Hygiene Data'!$D$8,0,10*ROW('Hygiene Data'!D5)))),OFFSET('Hygiene Data'!$D$8,0,10*ROW('Hygiene Data'!D5)),NA())))</f>
        <v>#N/A</v>
      </c>
      <c r="BE11" s="121" t="e">
        <f ca="1">+IF(AND(ISNUMBER(OFFSET('Hygiene Data'!$D$10,0,10*ROW('Hygiene Data'!D5))),DT11="Yes"),OFFSET('Hygiene Data'!$D$10,0,10*ROW('Hygiene Data'!D5)),IF(AND(ISNUMBER(OFFSET('Hygiene Data'!$D$10,0,10*ROW('Hygiene Data'!D5))),DT11="No",ISNUMBER(OFFSET('Hygiene Data'!$D$10,0,10*ROW('Hygiene Data'!D5)))),CONCATENATE("[",ROUND(OFFSET('Hygiene Data'!$D$10,0,10*ROW('Hygiene Data'!D5)),0),"]"),IF(AND(ISNUMBER(OFFSET('Hygiene Data'!$D$10,0,10*ROW('Hygiene Data'!D5))),DT11="",ISNUMBER(OFFSET('Hygiene Data'!$D$10,0,10*ROW('Hygiene Data'!D5)))),OFFSET('Hygiene Data'!$D$10,0,10*ROW('Hygiene Data'!D5)),NA())))</f>
        <v>#N/A</v>
      </c>
      <c r="BF11" s="121" t="e">
        <f ca="1">+IF(AND(ISNUMBER(OFFSET('Hygiene Data'!$E$6,0,10*ROW('Hygiene Data'!E5))),DU11="Yes"),OFFSET('Hygiene Data'!$E$6,0,10*ROW('Hygiene Data'!E5)),IF(AND(ISNUMBER(OFFSET('Hygiene Data'!$E$6,0,10*ROW('Hygiene Data'!E5))),DU11="No",ISNUMBER(OFFSET('Hygiene Data'!$E$6,0,10*ROW('Hygiene Data'!E5)))),CONCATENATE("[",ROUND(OFFSET('Hygiene Data'!$E$6,0,10*ROW('Hygiene Data'!E5)),0),"]"),IF(AND(ISNUMBER(OFFSET('Hygiene Data'!$E$6,0,10*ROW('Hygiene Data'!E5))),DU11="",ISNUMBER(OFFSET('Hygiene Data'!$E$6,0,10*ROW('Hygiene Data'!E5)))),OFFSET('Hygiene Data'!$E$6,0,10*ROW('Hygiene Data'!E5)),NA())))</f>
        <v>#N/A</v>
      </c>
      <c r="BG11" s="121" t="e">
        <f ca="1">+IF(AND(ISNUMBER(OFFSET('Hygiene Data'!$E$8,0,10*ROW('Hygiene Data'!E5))),DV11="Yes"),OFFSET('Hygiene Data'!$E$8,0,10*ROW('Hygiene Data'!E5)),IF(AND(ISNUMBER(OFFSET('Hygiene Data'!$E$8,0,10*ROW('Hygiene Data'!E5))),DV11="No",ISNUMBER(OFFSET('Hygiene Data'!$E$8,0,10*ROW('Hygiene Data'!E5)))),CONCATENATE("[",ROUND(OFFSET('Hygiene Data'!$E$8,0,10*ROW('Hygiene Data'!E5)),0),"]"),IF(AND(ISNUMBER(OFFSET('Hygiene Data'!$E$8,0,10*ROW('Hygiene Data'!E5))),DV11="",ISNUMBER(OFFSET('Hygiene Data'!$E$8,0,10*ROW('Hygiene Data'!E5)))),OFFSET('Hygiene Data'!$E$8,0,10*ROW('Hygiene Data'!E5)),NA())))</f>
        <v>#N/A</v>
      </c>
      <c r="BH11" s="121" t="e">
        <f ca="1">+IF(AND(ISNUMBER(OFFSET('Hygiene Data'!$E$10,0,10*ROW('Hygiene Data'!E5))),DW11="Yes"),OFFSET('Hygiene Data'!$E$10,0,10*ROW('Hygiene Data'!E5)),IF(AND(ISNUMBER(OFFSET('Hygiene Data'!$E$10,0,10*ROW('Hygiene Data'!E5))),DW11="No",ISNUMBER(OFFSET('Hygiene Data'!$E$10,0,10*ROW('Hygiene Data'!E5)))),CONCATENATE("[",ROUND(OFFSET('Hygiene Data'!$E$10,0,10*ROW('Hygiene Data'!E5)),0),"]"),IF(AND(ISNUMBER(OFFSET('Hygiene Data'!$E$10,0,10*ROW('Hygiene Data'!E5))),DW11="",ISNUMBER(OFFSET('Hygiene Data'!$E$10,0,10*ROW('Hygiene Data'!E5)))),OFFSET('Hygiene Data'!$E$10,0,10*ROW('Hygiene Data'!E5)),NA())))</f>
        <v>#N/A</v>
      </c>
      <c r="BI11" s="121" t="e">
        <f ca="1">+IF(AND(ISNUMBER(OFFSET('Hygiene Data'!$F$6,0,10*ROW('Hygiene Data'!F5))),DX11="Yes"),OFFSET('Hygiene Data'!$F$6,0,10*ROW('Hygiene Data'!F5)),IF(AND(ISNUMBER(OFFSET('Hygiene Data'!$F$6,0,10*ROW('Hygiene Data'!F5))),DX11="No",ISNUMBER(OFFSET('Hygiene Data'!$F$6,0,10*ROW('Hygiene Data'!F5)))),CONCATENATE("[",ROUND(OFFSET('Hygiene Data'!$F$6,0,10*ROW('Hygiene Data'!F5)),0),"]"),IF(AND(ISNUMBER(OFFSET('Hygiene Data'!$F$6,0,10*ROW('Hygiene Data'!F5))),DX11="",ISNUMBER(OFFSET('Hygiene Data'!$F$6,0,10*ROW('Hygiene Data'!F5)))),OFFSET('Hygiene Data'!$F$6,0,10*ROW('Hygiene Data'!F5)),NA())))</f>
        <v>#N/A</v>
      </c>
      <c r="BJ11" s="121" t="e">
        <f ca="1">+IF(AND(ISNUMBER(OFFSET('Hygiene Data'!$F$8,0,10*ROW('Hygiene Data'!F5))),DY11="Yes"),OFFSET('Hygiene Data'!$F$8,0,10*ROW('Hygiene Data'!F5)),IF(AND(ISNUMBER(OFFSET('Hygiene Data'!$F$8,0,10*ROW('Hygiene Data'!F5))),DY11="No",ISNUMBER(OFFSET('Hygiene Data'!$F$8,0,10*ROW('Hygiene Data'!F5)))),CONCATENATE("[",ROUND(OFFSET('Hygiene Data'!$F$8,0,10*ROW('Hygiene Data'!F5)),0),"]"),IF(AND(ISNUMBER(OFFSET('Hygiene Data'!$F$8,0,10*ROW('Hygiene Data'!F5))),DY11="",ISNUMBER(OFFSET('Hygiene Data'!$F$8,0,10*ROW('Hygiene Data'!F5)))),OFFSET('Hygiene Data'!$F$8,0,10*ROW('Hygiene Data'!F5)),NA())))</f>
        <v>#N/A</v>
      </c>
      <c r="BK11" s="121" t="e">
        <f ca="1">+IF(AND(ISNUMBER(OFFSET('Hygiene Data'!$F$10,0,10*ROW('Hygiene Data'!F5))),DZ11="Yes"),OFFSET('Hygiene Data'!$F$10,0,10*ROW('Hygiene Data'!F5)),IF(AND(ISNUMBER(OFFSET('Hygiene Data'!$F$10,0,10*ROW('Hygiene Data'!F5))),DZ11="No",ISNUMBER(OFFSET('Hygiene Data'!$F$10,0,10*ROW('Hygiene Data'!F5)))),CONCATENATE("[",ROUND(OFFSET('Hygiene Data'!$F$10,0,10*ROW('Hygiene Data'!F5)),0),"]"),IF(AND(ISNUMBER(OFFSET('Hygiene Data'!$F$10,0,10*ROW('Hygiene Data'!F5))),DZ11="",ISNUMBER(OFFSET('Hygiene Data'!$F$10,0,10*ROW('Hygiene Data'!F5)))),OFFSET('Hygiene Data'!$F$10,0,10*ROW('Hygiene Data'!F5)),NA())))</f>
        <v>#N/A</v>
      </c>
      <c r="BL11" s="121" t="e">
        <f ca="1">+IF(AND(ISNUMBER(OFFSET('Hygiene Data'!$G$6,0,10*ROW('Hygiene Data'!G5))),EA11="Yes"),OFFSET('Hygiene Data'!$G$6,0,10*ROW('Hygiene Data'!G5)),IF(AND(ISNUMBER(OFFSET('Hygiene Data'!$G$6,0,10*ROW('Hygiene Data'!G5))),EA11="No",ISNUMBER(OFFSET('Hygiene Data'!$G$6,0,10*ROW('Hygiene Data'!G5)))),CONCATENATE("[",ROUND(OFFSET('Hygiene Data'!$G$6,0,10*ROW('Hygiene Data'!G5)),0),"]"),IF(AND(ISNUMBER(OFFSET('Hygiene Data'!$G$6,0,10*ROW('Hygiene Data'!G5))),EA11="",ISNUMBER(OFFSET('Hygiene Data'!$G$6,0,10*ROW('Hygiene Data'!G5)))),OFFSET('Hygiene Data'!$G$6,0,10*ROW('Hygiene Data'!G5)),NA())))</f>
        <v>#N/A</v>
      </c>
      <c r="BM11" s="121" t="e">
        <f ca="1">+IF(AND(ISNUMBER(OFFSET('Hygiene Data'!$G$8,0,10*ROW('Hygiene Data'!G5))),EB11="Yes"),OFFSET('Hygiene Data'!$G$8,0,10*ROW('Hygiene Data'!G5)),IF(AND(ISNUMBER(OFFSET('Hygiene Data'!$G$8,0,10*ROW('Hygiene Data'!G5))),EB11="No",ISNUMBER(OFFSET('Hygiene Data'!$G$8,0,10*ROW('Hygiene Data'!G5)))),CONCATENATE("[",ROUND(OFFSET('Hygiene Data'!$G$8,0,10*ROW('Hygiene Data'!G5)),0),"]"),IF(AND(ISNUMBER(OFFSET('Hygiene Data'!$G$8,0,10*ROW('Hygiene Data'!G5))),EB11="",ISNUMBER(OFFSET('Hygiene Data'!$G$8,0,10*ROW('Hygiene Data'!G5)))),OFFSET('Hygiene Data'!$G$8,0,10*ROW('Hygiene Data'!G5)),NA())))</f>
        <v>#N/A</v>
      </c>
      <c r="BN11" s="121" t="e">
        <f ca="1">+IF(AND(ISNUMBER(OFFSET('Hygiene Data'!$G$10,0,10*ROW('Hygiene Data'!G5))),EC11="Yes"),OFFSET('Hygiene Data'!$G$10,0,10*ROW('Hygiene Data'!G5)),IF(AND(ISNUMBER(OFFSET('Hygiene Data'!$G$10,0,10*ROW('Hygiene Data'!G5))),EC11="No",ISNUMBER(OFFSET('Hygiene Data'!$G$10,0,10*ROW('Hygiene Data'!G5)))),CONCATENATE("[",ROUND(OFFSET('Hygiene Data'!$G$10,0,10*ROW('Hygiene Data'!G5)),0),"]"),IF(AND(ISNUMBER(OFFSET('Hygiene Data'!$G$10,0,10*ROW('Hygiene Data'!G5))),EC11="",ISNUMBER(OFFSET('Hygiene Data'!$G$10,0,10*ROW('Hygiene Data'!G5)))),OFFSET('Hygiene Data'!$G$10,0,10*ROW('Hygiene Data'!G5)),NA())))</f>
        <v>#N/A</v>
      </c>
      <c r="BO11" s="121" t="e">
        <f ca="1">+IF(AND(ISNUMBER(OFFSET('Hygiene Data'!$H$6,0,10*ROW('Hygiene Data'!H5))),ED11="Yes"),OFFSET('Hygiene Data'!$H$6,0,10*ROW('Hygiene Data'!H5)),IF(AND(ISNUMBER(OFFSET('Hygiene Data'!$H$6,0,10*ROW('Hygiene Data'!H5))),ED11="No",ISNUMBER(OFFSET('Hygiene Data'!$H$6,0,10*ROW('Hygiene Data'!H5)))),CONCATENATE("[",ROUND(OFFSET('Hygiene Data'!$H$6,0,10*ROW('Hygiene Data'!H5)),0),"]"),IF(AND(ISNUMBER(OFFSET('Hygiene Data'!$H$6,0,10*ROW('Hygiene Data'!H5))),ED11="",ISNUMBER(OFFSET('Hygiene Data'!$H$6,0,10*ROW('Hygiene Data'!H5)))),OFFSET('Hygiene Data'!$H$6,0,10*ROW('Hygiene Data'!H5)),NA())))</f>
        <v>#N/A</v>
      </c>
      <c r="BP11" s="121" t="e">
        <f ca="1">+IF(AND(ISNUMBER(OFFSET('Hygiene Data'!$H$8,0,10*ROW('Hygiene Data'!H5))),EE11="Yes"),OFFSET('Hygiene Data'!$H$8,0,10*ROW('Hygiene Data'!H5)),IF(AND(ISNUMBER(OFFSET('Hygiene Data'!$H$8,0,10*ROW('Hygiene Data'!H5))),EE11="No",ISNUMBER(OFFSET('Hygiene Data'!$H$8,0,10*ROW('Hygiene Data'!H5)))),CONCATENATE("[",ROUND(OFFSET('Hygiene Data'!$H$8,0,10*ROW('Hygiene Data'!H5)),0),"]"),IF(AND(ISNUMBER(OFFSET('Hygiene Data'!$H$8,0,10*ROW('Hygiene Data'!H5))),EE11="",ISNUMBER(OFFSET('Hygiene Data'!$H$8,0,10*ROW('Hygiene Data'!H5)))),OFFSET('Hygiene Data'!$H$8,0,10*ROW('Hygiene Data'!H5)),NA())))</f>
        <v>#N/A</v>
      </c>
      <c r="BQ11" s="121" t="e">
        <f ca="1">+IF(AND(ISNUMBER(OFFSET('Hygiene Data'!$H$10,0,10*ROW('Hygiene Data'!H5))),EF11="Yes"),OFFSET('Hygiene Data'!$H$10,0,10*ROW('Hygiene Data'!H5)),IF(AND(ISNUMBER(OFFSET('Hygiene Data'!$H$10,0,10*ROW('Hygiene Data'!H5))),EF11="No",ISNUMBER(OFFSET('Hygiene Data'!$H$10,0,10*ROW('Hygiene Data'!H5)))),CONCATENATE("[",ROUND(OFFSET('Hygiene Data'!$H$10,0,10*ROW('Hygiene Data'!H5)),0),"]"),IF(AND(ISNUMBER(OFFSET('Hygiene Data'!$H$10,0,10*ROW('Hygiene Data'!H5))),EF11="",ISNUMBER(OFFSET('Hygiene Data'!$H$10,0,10*ROW('Hygiene Data'!H5)))),OFFSET('Hygiene Data'!$H$10,0,10*ROW('Hygiene Data'!H5)),NA())))</f>
        <v>#N/A</v>
      </c>
      <c r="BS11" s="28" t="str">
        <f ca="1">+IF(OFFSET('Water Data'!$C$28,0,10*ROW('Water Data'!C5))="","",OFFSET('Water Data'!$C$28,0,10*ROW('Water Data'!C5)))</f>
        <v/>
      </c>
      <c r="BT11" s="28" t="str">
        <f ca="1">+IF(OFFSET('Water Data'!$C$29,0,10*ROW('Water Data'!C5))="","",OFFSET('Water Data'!$C$29,0,10*ROW('Water Data'!C5)))</f>
        <v/>
      </c>
      <c r="BU11" s="28" t="str">
        <f ca="1">+IF(OFFSET('Water Data'!$C$30,0,10*ROW('Water Data'!C5))="","",OFFSET('Water Data'!$C$30,0,10*ROW('Water Data'!C5)))</f>
        <v/>
      </c>
      <c r="BV11" s="28" t="str">
        <f ca="1">+IF(OFFSET('Water Data'!$D$28,0,10*ROW('Water Data'!D5))="","",OFFSET('Water Data'!$D$28,0,10*ROW('Water Data'!D5)))</f>
        <v/>
      </c>
      <c r="BW11" s="28" t="str">
        <f ca="1">+IF(OFFSET('Water Data'!$D$29,0,10*ROW('Water Data'!D5))="","",OFFSET('Water Data'!$D$29,0,10*ROW('Water Data'!D5)))</f>
        <v/>
      </c>
      <c r="BX11" s="28" t="str">
        <f ca="1">+IF(OFFSET('Water Data'!$D$30,0,10*ROW('Water Data'!D5))="","",OFFSET('Water Data'!$D$30,0,10*ROW('Water Data'!D5)))</f>
        <v/>
      </c>
      <c r="BY11" s="28" t="str">
        <f ca="1">+IF(OFFSET('Water Data'!$E$28,0,10*ROW('Water Data'!E5))="","",OFFSET('Water Data'!$E$28,0,10*ROW('Water Data'!E5)))</f>
        <v/>
      </c>
      <c r="BZ11" s="28" t="str">
        <f ca="1">+IF(OFFSET('Water Data'!$E$29,0,10*ROW('Water Data'!E5))="","",OFFSET('Water Data'!$E$29,0,10*ROW('Water Data'!E5)))</f>
        <v/>
      </c>
      <c r="CA11" s="28" t="str">
        <f ca="1">+IF(OFFSET('Water Data'!$E$30,0,10*ROW('Water Data'!E5))="","",OFFSET('Water Data'!$E$30,0,10*ROW('Water Data'!E5)))</f>
        <v/>
      </c>
      <c r="CB11" s="28" t="str">
        <f ca="1">+IF(OFFSET('Water Data'!$F$28,0,10*ROW('Water Data'!F5))="","",OFFSET('Water Data'!$F$28,0,10*ROW('Water Data'!F5)))</f>
        <v/>
      </c>
      <c r="CC11" s="28" t="str">
        <f ca="1">+IF(OFFSET('Water Data'!$F$29,0,10*ROW('Water Data'!F5))="","",OFFSET('Water Data'!$F$29,0,10*ROW('Water Data'!F5)))</f>
        <v/>
      </c>
      <c r="CD11" s="28" t="str">
        <f ca="1">+IF(OFFSET('Water Data'!$F$30,0,10*ROW('Water Data'!F5))="","",OFFSET('Water Data'!$F$30,0,10*ROW('Water Data'!F5)))</f>
        <v/>
      </c>
      <c r="CE11" s="28" t="str">
        <f ca="1">+IF(OFFSET('Water Data'!$G$28,0,10*ROW('Water Data'!G5))="","",OFFSET('Water Data'!$G$28,0,10*ROW('Water Data'!G5)))</f>
        <v/>
      </c>
      <c r="CF11" s="28" t="str">
        <f ca="1">+IF(OFFSET('Water Data'!$G$29,0,10*ROW('Water Data'!G5))="","",OFFSET('Water Data'!$G$29,0,10*ROW('Water Data'!G5)))</f>
        <v/>
      </c>
      <c r="CG11" s="28" t="str">
        <f ca="1">+IF(OFFSET('Water Data'!$G$30,0,10*ROW('Water Data'!G5))="","",OFFSET('Water Data'!$G$30,0,10*ROW('Water Data'!G5)))</f>
        <v/>
      </c>
      <c r="CH11" s="28" t="str">
        <f ca="1">+IF(OFFSET('Water Data'!$H$28,0,10*ROW('Water Data'!H5))="","",OFFSET('Water Data'!$H$28,0,10*ROW('Water Data'!H5)))</f>
        <v/>
      </c>
      <c r="CI11" s="28" t="str">
        <f ca="1">+IF(OFFSET('Water Data'!$H$29,0,10*ROW('Water Data'!H5))="","",OFFSET('Water Data'!$H$29,0,10*ROW('Water Data'!H5)))</f>
        <v/>
      </c>
      <c r="CJ11" s="28" t="str">
        <f ca="1">+IF(OFFSET('Water Data'!$H$30,0,10*ROW('Water Data'!H5))="","",OFFSET('Water Data'!$H$30,0,10*ROW('Water Data'!H5)))</f>
        <v/>
      </c>
      <c r="CK11" s="28" t="str">
        <f ca="1">+IF(OFFSET('Sanitation Data'!$C$29,0,10*ROW('Sanitation Data'!C5))="","",OFFSET('Sanitation Data'!$C$29,0,10*ROW('Sanitation Data'!C5)))</f>
        <v/>
      </c>
      <c r="CL11" s="28" t="str">
        <f ca="1">+IF(OFFSET('Sanitation Data'!$C$30,0,10*ROW('Sanitation Data'!C5))="","",OFFSET('Sanitation Data'!$C$30,0,10*ROW('Sanitation Data'!C5)))</f>
        <v/>
      </c>
      <c r="CM11" s="28" t="str">
        <f ca="1">+IF(OFFSET('Sanitation Data'!$C$31,0,10*ROW('Sanitation Data'!C5))="","",OFFSET('Sanitation Data'!$C$31,0,10*ROW('Sanitation Data'!C5)))</f>
        <v/>
      </c>
      <c r="CN11" s="28" t="str">
        <f ca="1">+IF(OFFSET('Sanitation Data'!$C$32,0,10*ROW('Sanitation Data'!C5))="","",OFFSET('Sanitation Data'!$C$32,0,10*ROW('Sanitation Data'!C5)))</f>
        <v/>
      </c>
      <c r="CO11" s="28" t="str">
        <f ca="1">+IF(OFFSET('Sanitation Data'!$C$33,0,10*ROW('Sanitation Data'!C5))="","",OFFSET('Sanitation Data'!$C$33,0,10*ROW('Sanitation Data'!C5)))</f>
        <v/>
      </c>
      <c r="CP11" s="28" t="str">
        <f ca="1">+IF(OFFSET('Sanitation Data'!$D$29,0,10*ROW('Sanitation Data'!D5))="","",OFFSET('Sanitation Data'!$D$29,0,10*ROW('Sanitation Data'!D5)))</f>
        <v/>
      </c>
      <c r="CQ11" s="28" t="str">
        <f ca="1">+IF(OFFSET('Sanitation Data'!$D$30,0,10*ROW('Sanitation Data'!D5))="","",OFFSET('Sanitation Data'!$D$30,0,10*ROW('Sanitation Data'!D5)))</f>
        <v/>
      </c>
      <c r="CR11" s="28" t="str">
        <f ca="1">+IF(OFFSET('Sanitation Data'!$D$31,0,10*ROW('Sanitation Data'!D5))="","",OFFSET('Sanitation Data'!$D$31,0,10*ROW('Sanitation Data'!D5)))</f>
        <v/>
      </c>
      <c r="CS11" s="28" t="str">
        <f ca="1">+IF(OFFSET('Sanitation Data'!$D$32,0,10*ROW('Sanitation Data'!D5))="","",OFFSET('Sanitation Data'!$D$32,0,10*ROW('Sanitation Data'!D5)))</f>
        <v/>
      </c>
      <c r="CT11" s="28" t="str">
        <f ca="1">+IF(OFFSET('Sanitation Data'!$D$33,0,10*ROW('Sanitation Data'!D5))="","",OFFSET('Sanitation Data'!$D$33,0,10*ROW('Sanitation Data'!D5)))</f>
        <v/>
      </c>
      <c r="CU11" s="28" t="str">
        <f ca="1">+IF(OFFSET('Sanitation Data'!$E$29,0,10*ROW('Sanitation Data'!E5))="","",OFFSET('Sanitation Data'!$E$29,0,10*ROW('Sanitation Data'!E5)))</f>
        <v/>
      </c>
      <c r="CV11" s="28" t="str">
        <f ca="1">+IF(OFFSET('Sanitation Data'!$E$30,0,10*ROW('Sanitation Data'!E5))="","",OFFSET('Sanitation Data'!$E$30,0,10*ROW('Sanitation Data'!E5)))</f>
        <v/>
      </c>
      <c r="CW11" s="28" t="str">
        <f ca="1">+IF(OFFSET('Sanitation Data'!$E$31,0,10*ROW('Sanitation Data'!E5))="","",OFFSET('Sanitation Data'!$E$31,0,10*ROW('Sanitation Data'!E5)))</f>
        <v/>
      </c>
      <c r="CX11" s="28" t="str">
        <f ca="1">+IF(OFFSET('Sanitation Data'!$E$32,0,10*ROW('Sanitation Data'!E5))="","",OFFSET('Sanitation Data'!$E$32,0,10*ROW('Sanitation Data'!E5)))</f>
        <v/>
      </c>
      <c r="CY11" s="28" t="str">
        <f ca="1">+IF(OFFSET('Sanitation Data'!$E$33,0,10*ROW('Sanitation Data'!E5))="","",OFFSET('Sanitation Data'!$E$33,0,10*ROW('Sanitation Data'!E5)))</f>
        <v/>
      </c>
      <c r="CZ11" s="28" t="str">
        <f ca="1">+IF(OFFSET('Sanitation Data'!$F$29,0,10*ROW('Sanitation Data'!F5))="","",OFFSET('Sanitation Data'!$F$29,0,10*ROW('Sanitation Data'!F5)))</f>
        <v/>
      </c>
      <c r="DA11" s="28" t="str">
        <f ca="1">+IF(OFFSET('Sanitation Data'!$F$30,0,10*ROW('Sanitation Data'!F5))="","",OFFSET('Sanitation Data'!$F$30,0,10*ROW('Sanitation Data'!F5)))</f>
        <v/>
      </c>
      <c r="DB11" s="28" t="str">
        <f ca="1">+IF(OFFSET('Sanitation Data'!$F$31,0,10*ROW('Sanitation Data'!F5))="","",OFFSET('Sanitation Data'!$F$31,0,10*ROW('Sanitation Data'!F5)))</f>
        <v/>
      </c>
      <c r="DC11" s="28" t="str">
        <f ca="1">+IF(OFFSET('Sanitation Data'!$F$32,0,10*ROW('Sanitation Data'!F5))="","",OFFSET('Sanitation Data'!$F$32,0,10*ROW('Sanitation Data'!F5)))</f>
        <v/>
      </c>
      <c r="DD11" s="28" t="str">
        <f ca="1">+IF(OFFSET('Sanitation Data'!$F$33,0,10*ROW('Sanitation Data'!F5))="","",OFFSET('Sanitation Data'!$F$33,0,10*ROW('Sanitation Data'!F5)))</f>
        <v/>
      </c>
      <c r="DE11" s="28" t="str">
        <f ca="1">+IF(OFFSET('Sanitation Data'!$G$29,0,10*ROW('Sanitation Data'!G5))="","",OFFSET('Sanitation Data'!$G$29,0,10*ROW('Sanitation Data'!G5)))</f>
        <v/>
      </c>
      <c r="DF11" s="28" t="str">
        <f ca="1">+IF(OFFSET('Sanitation Data'!$G$30,0,10*ROW('Sanitation Data'!G5))="","",OFFSET('Sanitation Data'!$G$30,0,10*ROW('Sanitation Data'!G5)))</f>
        <v/>
      </c>
      <c r="DG11" s="28" t="str">
        <f ca="1">+IF(OFFSET('Sanitation Data'!$G$31,0,10*ROW('Sanitation Data'!G5))="","",OFFSET('Sanitation Data'!$G$31,0,10*ROW('Sanitation Data'!G5)))</f>
        <v/>
      </c>
      <c r="DH11" s="28" t="str">
        <f ca="1">+IF(OFFSET('Sanitation Data'!$G$32,0,10*ROW('Sanitation Data'!G5))="","",OFFSET('Sanitation Data'!$G$32,0,10*ROW('Sanitation Data'!G5)))</f>
        <v/>
      </c>
      <c r="DI11" s="28" t="str">
        <f ca="1">+IF(OFFSET('Sanitation Data'!$G$33,0,10*ROW('Sanitation Data'!G5))="","",OFFSET('Sanitation Data'!$G$33,0,10*ROW('Sanitation Data'!G5)))</f>
        <v/>
      </c>
      <c r="DJ11" s="28" t="str">
        <f ca="1">+IF(OFFSET('Sanitation Data'!$H$29,0,10*ROW('Sanitation Data'!H5))="","",OFFSET('Sanitation Data'!$H$29,0,10*ROW('Sanitation Data'!H5)))</f>
        <v/>
      </c>
      <c r="DK11" s="28" t="str">
        <f ca="1">+IF(OFFSET('Sanitation Data'!$H$30,0,10*ROW('Sanitation Data'!H5))="","",OFFSET('Sanitation Data'!$H$30,0,10*ROW('Sanitation Data'!H5)))</f>
        <v/>
      </c>
      <c r="DL11" s="28" t="str">
        <f ca="1">+IF(OFFSET('Sanitation Data'!$H$31,0,10*ROW('Sanitation Data'!H5))="","",OFFSET('Sanitation Data'!$H$31,0,10*ROW('Sanitation Data'!H5)))</f>
        <v/>
      </c>
      <c r="DM11" s="28" t="str">
        <f ca="1">+IF(OFFSET('Sanitation Data'!$H$32,0,10*ROW('Sanitation Data'!H5))="","",OFFSET('Sanitation Data'!$H$32,0,10*ROW('Sanitation Data'!H5)))</f>
        <v/>
      </c>
      <c r="DN11" s="28" t="str">
        <f ca="1">+IF(OFFSET('Sanitation Data'!$H$33,0,10*ROW('Sanitation Data'!H5))="","",OFFSET('Sanitation Data'!$H$33,0,10*ROW('Sanitation Data'!H5)))</f>
        <v/>
      </c>
      <c r="DO11" s="28" t="str">
        <f ca="1">+IF(OFFSET('Hygiene Data'!$C$12,0,10*ROW('Hygiene Data'!C5))="","",OFFSET('Hygiene Data'!$C$12,0,10*ROW('Hygiene Data'!C5)))</f>
        <v/>
      </c>
      <c r="DP11" s="28" t="str">
        <f ca="1">+IF(OFFSET('Hygiene Data'!$C$13,0,10*ROW('Hygiene Data'!C5))="","",OFFSET('Hygiene Data'!$C$13,0,10*ROW('Hygiene Data'!C5)))</f>
        <v/>
      </c>
      <c r="DQ11" s="28" t="str">
        <f ca="1">+IF(OFFSET('Hygiene Data'!$C$14,0,10*ROW('Hygiene Data'!C5))="","",OFFSET('Hygiene Data'!$C$14,0,10*ROW('Hygiene Data'!C5)))</f>
        <v/>
      </c>
      <c r="DR11" s="28" t="str">
        <f ca="1">+IF(OFFSET('Hygiene Data'!$D$12,0,10*ROW('Hygiene Data'!D5))="","",OFFSET('Hygiene Data'!$D$12,0,10*ROW('Hygiene Data'!D5)))</f>
        <v/>
      </c>
      <c r="DS11" s="28" t="str">
        <f ca="1">+IF(OFFSET('Hygiene Data'!$D$13,0,10*ROW('Hygiene Data'!D5))="","",OFFSET('Hygiene Data'!$D$13,0,10*ROW('Hygiene Data'!D5)))</f>
        <v/>
      </c>
      <c r="DT11" s="28" t="str">
        <f ca="1">+IF(OFFSET('Hygiene Data'!$D$14,0,10*ROW('Hygiene Data'!D5))="","",OFFSET('Hygiene Data'!$D$14,0,10*ROW('Hygiene Data'!D5)))</f>
        <v/>
      </c>
      <c r="DU11" s="28" t="str">
        <f ca="1">+IF(OFFSET('Hygiene Data'!$E$12,0,10*ROW('Hygiene Data'!E5))="","",OFFSET('Hygiene Data'!$E$12,0,10*ROW('Hygiene Data'!E5)))</f>
        <v/>
      </c>
      <c r="DV11" s="28" t="str">
        <f ca="1">+IF(OFFSET('Hygiene Data'!$E$13,0,10*ROW('Hygiene Data'!E5))="","",OFFSET('Hygiene Data'!$E$13,0,10*ROW('Hygiene Data'!E5)))</f>
        <v/>
      </c>
      <c r="DW11" s="28" t="str">
        <f ca="1">+IF(OFFSET('Hygiene Data'!$E$14,0,10*ROW('Hygiene Data'!E5))="","",OFFSET('Hygiene Data'!$E$14,0,10*ROW('Hygiene Data'!E5)))</f>
        <v/>
      </c>
      <c r="DX11" s="28" t="str">
        <f ca="1">+IF(OFFSET('Hygiene Data'!$F$12,0,10*ROW('Hygiene Data'!F5))="","",OFFSET('Hygiene Data'!$F$12,0,10*ROW('Hygiene Data'!F5)))</f>
        <v/>
      </c>
      <c r="DY11" s="28" t="str">
        <f ca="1">+IF(OFFSET('Hygiene Data'!$F$13,0,10*ROW('Hygiene Data'!F5))="","",OFFSET('Hygiene Data'!$F$13,0,10*ROW('Hygiene Data'!F5)))</f>
        <v/>
      </c>
      <c r="DZ11" s="28" t="str">
        <f ca="1">+IF(OFFSET('Hygiene Data'!$F$14,0,10*ROW('Hygiene Data'!F5))="","",OFFSET('Hygiene Data'!$F$14,0,10*ROW('Hygiene Data'!F5)))</f>
        <v/>
      </c>
      <c r="EA11" s="28" t="str">
        <f ca="1">+IF(OFFSET('Hygiene Data'!$G$12,0,10*ROW('Hygiene Data'!G5))="","",OFFSET('Hygiene Data'!$G$12,0,10*ROW('Hygiene Data'!G5)))</f>
        <v/>
      </c>
      <c r="EB11" s="28" t="str">
        <f ca="1">+IF(OFFSET('Hygiene Data'!$G$13,0,10*ROW('Hygiene Data'!G5))="","",OFFSET('Hygiene Data'!$G$13,0,10*ROW('Hygiene Data'!G5)))</f>
        <v/>
      </c>
      <c r="EC11" s="28" t="str">
        <f ca="1">+IF(OFFSET('Hygiene Data'!$G$14,0,10*ROW('Hygiene Data'!G5))="","",OFFSET('Hygiene Data'!$G$14,0,10*ROW('Hygiene Data'!G5)))</f>
        <v/>
      </c>
      <c r="ED11" s="28" t="str">
        <f ca="1">+IF(OFFSET('Hygiene Data'!$H$12,0,10*ROW('Hygiene Data'!H5))="","",OFFSET('Hygiene Data'!$H$12,0,10*ROW('Hygiene Data'!H5)))</f>
        <v/>
      </c>
      <c r="EE11" s="28" t="str">
        <f ca="1">+IF(OFFSET('Hygiene Data'!$H$13,0,10*ROW('Hygiene Data'!H5))="","",OFFSET('Hygiene Data'!$H$13,0,10*ROW('Hygiene Data'!H5)))</f>
        <v/>
      </c>
      <c r="EF11" s="28" t="str">
        <f ca="1">+IF(OFFSET('Hygiene Data'!$H$14,0,10*ROW('Hygiene Data'!H5))="","",OFFSET('Hygiene Data'!$H$14,0,10*ROW('Hygiene Data'!H5)))</f>
        <v/>
      </c>
    </row>
    <row r="12" spans="1:136" x14ac:dyDescent="0.2">
      <c r="A12" s="44" t="str">
        <f ca="1">+IF(OFFSET('Water Data'!$B$1,0,10*ROW('Water Data'!B6))="","",OFFSET('Water Data'!$B$1,0,10*ROW('Water Data'!B6)))</f>
        <v/>
      </c>
      <c r="B12" s="44" t="str">
        <f ca="1">+IF(OFFSET('Water Data'!$A$3,0,10*ROW('Water Data'!A6))="","",OFFSET('Water Data'!$A$3,0,10*ROW('Water Data'!A6)))</f>
        <v/>
      </c>
      <c r="C12" s="44" t="str">
        <f ca="1">+IF(OFFSET('Water Data'!$C$3,0,10*ROW('Water Data'!C6))="","",OFFSET('Water Data'!$C$3,0,10*ROW('Water Data'!C6)))</f>
        <v/>
      </c>
      <c r="D12" s="119" t="e">
        <f ca="1">+IF(AND(ISNUMBER(OFFSET('Water Data'!$C$5,0,10*ROW('Water Data'!C6))),BS12="Yes"),100-OFFSET('Water Data'!$C$5,0,10*ROW('Water Data'!C6)),IF(AND(ISNUMBER(OFFSET('Water Data'!$C$5,0,10*ROW('Water Data'!C6))),BS12="No",ISNUMBER(OFFSET('Water Data'!$C$5,0,10*ROW('Water Data'!C6)))),CONCATENATE("[",ROUND(100-OFFSET('Water Data'!$C$5,0,10*ROW('Water Data'!C6)),0),"]"),IF(AND(ISNUMBER(OFFSET('Water Data'!$C$5,0,10*ROW('Water Data'!C6))),BS12="",ISNUMBER(OFFSET('Water Data'!$C$5,0,10*ROW('Water Data'!C6)))),100-OFFSET('Water Data'!$C$5,0,10*ROW('Water Data'!C6)),NA())))</f>
        <v>#N/A</v>
      </c>
      <c r="E12" s="119" t="e">
        <f ca="1">+IF(AND(ISNUMBER(OFFSET('Water Data'!$C$7,0,10*ROW('Water Data'!D6))),BT12="Yes"),OFFSET('Water Data'!$C$7,0,10*ROW('Water Data'!C6)),IF(AND(ISNUMBER(OFFSET('Water Data'!$C$7,0,10*ROW('Water Data'!C6))),BT12="No",ISNUMBER(OFFSET('Water Data'!$C$7,0,10*ROW('Water Data'!C6)))),CONCATENATE("[",ROUND(OFFSET('Water Data'!$C$7,0,10*ROW('Water Data'!C6)),0),"]"),IF(AND(ISNUMBER(OFFSET('Water Data'!$C$7,0,10*ROW('Water Data'!C6))),BT12="",ISNUMBER(OFFSET('Water Data'!$C$7,0,10*ROW('Water Data'!C6)))),OFFSET('Water Data'!$C$7,0,10*ROW('Water Data'!C6)),NA())))</f>
        <v>#N/A</v>
      </c>
      <c r="F12" s="119" t="e">
        <f ca="1">+IF(AND(ISNUMBER(OFFSET('Water Data'!$C$10,0,10*ROW('Water Data'!C6))),BU12="Yes"),OFFSET('Water Data'!$C$10,0,10*ROW('Water Data'!C6)),IF(AND(ISNUMBER(OFFSET('Water Data'!$C$10,0,10*ROW('Water Data'!C6))),BU12="No",ISNUMBER(OFFSET('Water Data'!$C$10,0,10*ROW('Water Data'!C6)))),CONCATENATE("[",ROUND(OFFSET('Water Data'!$C$10,0,10*ROW('Water Data'!C6)),0),"]"),IF(AND(ISNUMBER(OFFSET('Water Data'!$C$10,0,10*ROW('Water Data'!C6))),BU12="",ISNUMBER(OFFSET('Water Data'!$C$10,0,10*ROW('Water Data'!C6)))),OFFSET('Water Data'!$C$10,0,10*ROW('Water Data'!C6)),NA())))</f>
        <v>#N/A</v>
      </c>
      <c r="G12" s="119" t="e">
        <f ca="1">+IF(AND(ISNUMBER(OFFSET('Water Data'!$D$5,0,10*ROW('Water Data'!D6))),BV12="Yes"),100-OFFSET('Water Data'!$D$5,0,10*ROW('Water Data'!D6)),IF(AND(ISNUMBER(OFFSET('Water Data'!$D$5,0,10*ROW('Water Data'!D6))),BV12="No",ISNUMBER(OFFSET('Water Data'!$D$5,0,10*ROW('Water Data'!D6)))),CONCATENATE("[",ROUND(100-OFFSET('Water Data'!$D$5,0,10*ROW('Water Data'!D6)),0),"]"),IF(AND(ISNUMBER(OFFSET('Water Data'!$D$5,0,10*ROW('Water Data'!D6))),BV12="",ISNUMBER(OFFSET('Water Data'!$D$5,0,10*ROW('Water Data'!D6)))),100-OFFSET('Water Data'!$D$5,0,10*ROW('Water Data'!D6)),NA())))</f>
        <v>#N/A</v>
      </c>
      <c r="H12" s="119" t="e">
        <f ca="1">+IF(AND(ISNUMBER(OFFSET('Water Data'!$D$7,0,10*ROW('Water Data'!D6))),BW12="Yes"),OFFSET('Water Data'!$D$7,0,10*ROW('Water Data'!D6)),IF(AND(ISNUMBER(OFFSET('Water Data'!$D$7,0,10*ROW('Water Data'!D6))),BW12="No",ISNUMBER(OFFSET('Water Data'!$D$7,0,10*ROW('Water Data'!D6)))),CONCATENATE("[",ROUND(OFFSET('Water Data'!$C$7,0,10*ROW('Water Data'!D6)),0),"]"),IF(AND(ISNUMBER(OFFSET('Water Data'!$D$7,0,10*ROW('Water Data'!D6))),BW12="",ISNUMBER(OFFSET('Water Data'!$D$7,0,10*ROW('Water Data'!D6)))),OFFSET('Water Data'!$D$7,0,10*ROW('Water Data'!D6)),NA())))</f>
        <v>#N/A</v>
      </c>
      <c r="I12" s="119" t="e">
        <f ca="1">+IF(AND(ISNUMBER(OFFSET('Water Data'!$D$10,0,10*ROW('Water Data'!D6))),BX12="Yes"),OFFSET('Water Data'!$D$10,0,10*ROW('Water Data'!D6)),IF(AND(ISNUMBER(OFFSET('Water Data'!$D$10,0,10*ROW('Water Data'!D6))),BX12="No",ISNUMBER(OFFSET('Water Data'!$D$10,0,10*ROW('Water Data'!D6)))),CONCATENATE("[",ROUND(OFFSET('Water Data'!$D$10,0,10*ROW('Water Data'!D6)),0),"]"),IF(AND(ISNUMBER(OFFSET('Water Data'!$D$10,0,10*ROW('Water Data'!D6))),BX12="",ISNUMBER(OFFSET('Water Data'!$D$10,0,10*ROW('Water Data'!D6)))),OFFSET('Water Data'!$D$10,0,10*ROW('Water Data'!D6)),NA())))</f>
        <v>#N/A</v>
      </c>
      <c r="J12" s="119" t="e">
        <f ca="1">+IF(AND(ISNUMBER(OFFSET('Water Data'!$E$5,0,10*ROW('Water Data'!E6))),BY12="Yes"),100-OFFSET('Water Data'!$E$5,0,10*ROW('Water Data'!E6)),IF(AND(ISNUMBER(OFFSET('Water Data'!$E$5,0,10*ROW('Water Data'!E6))),BY12="No",ISNUMBER(OFFSET('Water Data'!$E$5,0,10*ROW('Water Data'!E6)))),CONCATENATE("[",ROUND(100-OFFSET('Water Data'!$E$5,0,10*ROW('Water Data'!E6)),0),"]"),IF(AND(ISNUMBER(OFFSET('Water Data'!$E$5,0,10*ROW('Water Data'!E6))),BY12="",ISNUMBER(OFFSET('Water Data'!$E$5,0,10*ROW('Water Data'!E6)))),100-OFFSET('Water Data'!$E$5,0,10*ROW('Water Data'!E6)),NA())))</f>
        <v>#N/A</v>
      </c>
      <c r="K12" s="119" t="e">
        <f ca="1">+IF(AND(ISNUMBER(OFFSET('Water Data'!$E$7,0,10*ROW('Water Data'!E6))),BZ12="Yes"),OFFSET('Water Data'!$E$7,0,10*ROW('Water Data'!E6)),IF(AND(ISNUMBER(OFFSET('Water Data'!$E$7,0,10*ROW('Water Data'!E6))),BZ12="No",ISNUMBER(OFFSET('Water Data'!$E$7,0,10*ROW('Water Data'!E6)))),CONCATENATE("[",ROUND(OFFSET('Water Data'!$E$7,0,10*ROW('Water Data'!E6)),0),"]"),IF(AND(ISNUMBER(OFFSET('Water Data'!$E$7,0,10*ROW('Water Data'!E6))),BZ12="",ISNUMBER(OFFSET('Water Data'!$E$7,0,10*ROW('Water Data'!E6)))),OFFSET('Water Data'!$E$7,0,10*ROW('Water Data'!E6)),NA())))</f>
        <v>#N/A</v>
      </c>
      <c r="L12" s="119" t="e">
        <f ca="1">+IF(AND(ISNUMBER(OFFSET('Water Data'!$E$10,0,10*ROW('Water Data'!E6))),CA12="Yes"),OFFSET('Water Data'!$E$10,0,10*ROW('Water Data'!E6)),IF(AND(ISNUMBER(OFFSET('Water Data'!$E$10,0,10*ROW('Water Data'!E6))),CA12="No",ISNUMBER(OFFSET('Water Data'!$E$10,0,10*ROW('Water Data'!E6)))),CONCATENATE("[",ROUND(OFFSET('Water Data'!$E$10,0,10*ROW('Water Data'!E6)),0),"]"),IF(AND(ISNUMBER(OFFSET('Water Data'!$E$10,0,10*ROW('Water Data'!E6))),CA12="",ISNUMBER(OFFSET('Water Data'!$E$10,0,10*ROW('Water Data'!E6)))),OFFSET('Water Data'!$E$10,0,10*ROW('Water Data'!E6)),NA())))</f>
        <v>#N/A</v>
      </c>
      <c r="M12" s="119" t="e">
        <f ca="1">+IF(AND(ISNUMBER(OFFSET('Water Data'!$F$5,0,10*ROW('Water Data'!F6))),CB12="Yes"),100-OFFSET('Water Data'!$F$5,0,10*ROW('Water Data'!F6)),IF(AND(ISNUMBER(OFFSET('Water Data'!$F$5,0,10*ROW('Water Data'!F6))),CB12="No",ISNUMBER(OFFSET('Water Data'!$F$5,0,10*ROW('Water Data'!F6)))),CONCATENATE("[",ROUND(100-OFFSET('Water Data'!$F$5,0,10*ROW('Water Data'!F6)),0),"]"),IF(AND(ISNUMBER(OFFSET('Water Data'!$F$5,0,10*ROW('Water Data'!F6))),CB12="",ISNUMBER(OFFSET('Water Data'!$F$5,0,10*ROW('Water Data'!F6)))),100-OFFSET('Water Data'!$F$5,0,10*ROW('Water Data'!F6)),NA())))</f>
        <v>#N/A</v>
      </c>
      <c r="N12" s="119" t="e">
        <f ca="1">+IF(AND(ISNUMBER(OFFSET('Water Data'!$F$7,0,10*ROW('Water Data'!F6))),CC12="Yes"),OFFSET('Water Data'!$F$7,0,10*ROW('Water Data'!F6)),IF(AND(ISNUMBER(OFFSET('Water Data'!$F$7,0,10*ROW('Water Data'!F6))),CC12="No",ISNUMBER(OFFSET('Water Data'!$F$7,0,10*ROW('Water Data'!F6)))),CONCATENATE("[",ROUND(OFFSET('Water Data'!$F$7,0,10*ROW('Water Data'!F6)),0),"]"),IF(AND(ISNUMBER(OFFSET('Water Data'!$F$7,0,10*ROW('Water Data'!F6))),CC12="",ISNUMBER(OFFSET('Water Data'!$F$7,0,10*ROW('Water Data'!F6)))),OFFSET('Water Data'!$F$7,0,10*ROW('Water Data'!F6)),NA())))</f>
        <v>#N/A</v>
      </c>
      <c r="O12" s="119" t="e">
        <f ca="1">+IF(AND(ISNUMBER(OFFSET('Water Data'!$F$10,0,10*ROW('Water Data'!F6))),CD12="Yes"),OFFSET('Water Data'!$F$10,0,10*ROW('Water Data'!F6)),IF(AND(ISNUMBER(OFFSET('Water Data'!$F$10,0,10*ROW('Water Data'!F6))),CD12="No",ISNUMBER(OFFSET('Water Data'!$F$10,0,10*ROW('Water Data'!F6)))),CONCATENATE("[",ROUND(OFFSET('Water Data'!$F$10,0,10*ROW('Water Data'!F6)),0),"]"),IF(AND(ISNUMBER(OFFSET('Water Data'!$F$10,0,10*ROW('Water Data'!F6))),CD12="",ISNUMBER(OFFSET('Water Data'!$F$10,0,10*ROW('Water Data'!F6)))),OFFSET('Water Data'!$F$10,0,10*ROW('Water Data'!F6)),NA())))</f>
        <v>#N/A</v>
      </c>
      <c r="P12" s="119" t="e">
        <f ca="1">+IF(AND(ISNUMBER(OFFSET('Water Data'!$G$5,0,10*ROW('Water Data'!G6))),CE12="Yes"),100-OFFSET('Water Data'!$G$5,0,10*ROW('Water Data'!G6)),IF(AND(ISNUMBER(OFFSET('Water Data'!$G$5,0,10*ROW('Water Data'!G6))),CE12="No",ISNUMBER(OFFSET('Water Data'!$G$5,0,10*ROW('Water Data'!G6)))),CONCATENATE("[",ROUND(100-OFFSET('Water Data'!$G$5,0,10*ROW('Water Data'!G6)),0),"]"),IF(AND(ISNUMBER(OFFSET('Water Data'!$G$5,0,10*ROW('Water Data'!G6))),CE12="",ISNUMBER(OFFSET('Water Data'!$G$5,0,10*ROW('Water Data'!G6)))),100-OFFSET('Water Data'!$G$5,0,10*ROW('Water Data'!G6)),NA())))</f>
        <v>#N/A</v>
      </c>
      <c r="Q12" s="119" t="e">
        <f ca="1">+IF(AND(ISNUMBER(OFFSET('Water Data'!$G$7,0,10*ROW('Water Data'!G6))),CF12="Yes"),OFFSET('Water Data'!$G$7,0,10*ROW('Water Data'!G6)),IF(AND(ISNUMBER(OFFSET('Water Data'!$G$7,0,10*ROW('Water Data'!G6))),CF12="No",ISNUMBER(OFFSET('Water Data'!$G$7,0,10*ROW('Water Data'!G6)))),CONCATENATE("[",ROUND(OFFSET('Water Data'!$G$7,0,10*ROW('Water Data'!G6)),0),"]"),IF(AND(ISNUMBER(OFFSET('Water Data'!$G$7,0,10*ROW('Water Data'!G6))),CF12="",ISNUMBER(OFFSET('Water Data'!$G$7,0,10*ROW('Water Data'!G6)))),OFFSET('Water Data'!$G$7,0,10*ROW('Water Data'!G6)),NA())))</f>
        <v>#N/A</v>
      </c>
      <c r="R12" s="119" t="e">
        <f ca="1">+IF(AND(ISNUMBER(OFFSET('Water Data'!$G$10,0,10*ROW('Water Data'!G6))),CG12="Yes"),OFFSET('Water Data'!$G$10,0,10*ROW('Water Data'!G6)),IF(AND(ISNUMBER(OFFSET('Water Data'!$G$10,0,10*ROW('Water Data'!G6))),CG12="No",ISNUMBER(OFFSET('Water Data'!$G$10,0,10*ROW('Water Data'!G6)))),CONCATENATE("[",ROUND(OFFSET('Water Data'!$G$10,0,10*ROW('Water Data'!G6)),0),"]"),IF(AND(ISNUMBER(OFFSET('Water Data'!$G$10,0,10*ROW('Water Data'!G6))),CG12="",ISNUMBER(OFFSET('Water Data'!$G$10,0,10*ROW('Water Data'!G6)))),OFFSET('Water Data'!$G$10,0,10*ROW('Water Data'!G6)),NA())))</f>
        <v>#N/A</v>
      </c>
      <c r="S12" s="119" t="e">
        <f ca="1">+IF(AND(ISNUMBER(OFFSET('Water Data'!$H$5,0,10*ROW('Water Data'!H6))),CH12="Yes"),100-OFFSET('Water Data'!$H$5,0,10*ROW('Water Data'!H6)),IF(AND(ISNUMBER(OFFSET('Water Data'!$H$5,0,10*ROW('Water Data'!H6))),CH12="No",ISNUMBER(OFFSET('Water Data'!$H$5,0,10*ROW('Water Data'!H6)))),CONCATENATE("[",ROUND(100-OFFSET('Water Data'!$H$5,0,10*ROW('Water Data'!H6)),0),"]"),IF(AND(ISNUMBER(OFFSET('Water Data'!$H$5,0,10*ROW('Water Data'!H6))),CH12="",ISNUMBER(OFFSET('Water Data'!$H$5,0,10*ROW('Water Data'!H6)))),100-OFFSET('Water Data'!$H$5,0,10*ROW('Water Data'!H6)),NA())))</f>
        <v>#N/A</v>
      </c>
      <c r="T12" s="119" t="e">
        <f ca="1">+IF(AND(ISNUMBER(OFFSET('Water Data'!$H$7,0,10*ROW('Water Data'!H6))),CI12="Yes"),OFFSET('Water Data'!$H$7,0,10*ROW('Water Data'!H6)),IF(AND(ISNUMBER(OFFSET('Water Data'!$H$7,0,10*ROW('Water Data'!H6))),CI12="No",ISNUMBER(OFFSET('Water Data'!$H$7,0,10*ROW('Water Data'!H6)))),CONCATENATE("[",ROUND(OFFSET('Water Data'!$H$7,0,10*ROW('Water Data'!H6)),0),"]"),IF(AND(ISNUMBER(OFFSET('Water Data'!$H$7,0,10*ROW('Water Data'!H6))),CI12="",ISNUMBER(OFFSET('Water Data'!$H$7,0,10*ROW('Water Data'!H6)))),OFFSET('Water Data'!$H$7,0,10*ROW('Water Data'!H6)),NA())))</f>
        <v>#N/A</v>
      </c>
      <c r="U12" s="119" t="e">
        <f ca="1">+IF(AND(ISNUMBER(OFFSET('Water Data'!$H$10,0,10*ROW('Water Data'!H6))),CJ12="Yes"),OFFSET('Water Data'!$H$10,0,10*ROW('Water Data'!H6)),IF(AND(ISNUMBER(OFFSET('Water Data'!$H$10,0,10*ROW('Water Data'!H6))),CJ12="No",ISNUMBER(OFFSET('Water Data'!$H$10,0,10*ROW('Water Data'!H6)))),CONCATENATE("[",ROUND(OFFSET('Water Data'!$H$10,0,10*ROW('Water Data'!H6)),0),"]"),IF(AND(ISNUMBER(OFFSET('Water Data'!$H$10,0,10*ROW('Water Data'!H6))),CJ12="",ISNUMBER(OFFSET('Water Data'!$H$10,0,10*ROW('Water Data'!H6)))),OFFSET('Water Data'!$H$10,0,10*ROW('Water Data'!H6)),NA())))</f>
        <v>#N/A</v>
      </c>
      <c r="V12" s="120" t="e">
        <f ca="1">+IF(AND(ISNUMBER(OFFSET('Sanitation Data'!$C$5,0,10*ROW('Sanitation Data'!C6))),CK12="Yes"),100-OFFSET('Sanitation Data'!$C$5,0,10*ROW('Sanitation Data'!C6)),IF(AND(ISNUMBER(OFFSET('Sanitation Data'!$C$5,0,10*ROW('Sanitation Data'!C6))),CK12="No",ISNUMBER(OFFSET('Sanitation Data'!$C$5,0,10*ROW('Sanitation Data'!C6)))),CONCATENATE("[",ROUND(100-OFFSET('Sanitation Data'!$C$5,0,10*ROW('Sanitation Data'!C6)),0),"]"),IF(AND(ISNUMBER(OFFSET('Sanitation Data'!$C$5,0,10*ROW('Sanitation Data'!C6))),CK12="",ISNUMBER(OFFSET('Sanitation Data'!$C$5,0,10*ROW('Sanitation Data'!C6)))),100-OFFSET('Sanitation Data'!$C$5,0,10*ROW('Sanitation Data'!C6)),NA())))</f>
        <v>#N/A</v>
      </c>
      <c r="W12" s="120" t="e">
        <f ca="1">+IF(AND(ISNUMBER(OFFSET('Sanitation Data'!$C$7,0,10*ROW('Sanitation Data'!C6))),CL12="Yes"),OFFSET('Sanitation Data'!$C$7,0,10*ROW('Sanitation Data'!C6)),IF(AND(ISNUMBER(OFFSET('Sanitation Data'!$C$7,0,10*ROW('Sanitation Data'!C6))),CL12="No",ISNUMBER(OFFSET('Sanitation Data'!$C$7,0,10*ROW('Sanitation Data'!C6)))),CONCATENATE("[",ROUND(OFFSET('Sanitation Data'!$C$7,0,10*ROW('Sanitation Data'!C6)),0),"]"),IF(AND(ISNUMBER(OFFSET('Sanitation Data'!$C$7,0,10*ROW('Sanitation Data'!C6))),CL12="",ISNUMBER(OFFSET('Sanitation Data'!$C$7,0,10*ROW('Sanitation Data'!C6)))),OFFSET('Sanitation Data'!$C$7,0,10*ROW('Sanitation Data'!C6)),NA())))</f>
        <v>#N/A</v>
      </c>
      <c r="X12" s="120" t="e">
        <f ca="1">+IF(AND(ISNUMBER(OFFSET('Sanitation Data'!$C$11,0,10*ROW('Sanitation Data'!C6))),CM12="Yes"),OFFSET('Sanitation Data'!$C$11,0,10*ROW('Sanitation Data'!C6)),IF(AND(ISNUMBER(OFFSET('Sanitation Data'!$C$11,0,10*ROW('Sanitation Data'!C6))),CM12="No",ISNUMBER(OFFSET('Sanitation Data'!$C$11,0,10*ROW('Sanitation Data'!C6)))),CONCATENATE("[",ROUND(OFFSET('Sanitation Data'!$C$11,0,10*ROW('Sanitation Data'!C6)),0),"]"),IF(AND(ISNUMBER(OFFSET('Sanitation Data'!$C$11,0,10*ROW('Sanitation Data'!C6))),CM12="",ISNUMBER(OFFSET('Sanitation Data'!$C$11,0,10*ROW('Sanitation Data'!C6)))),OFFSET('Sanitation Data'!$C$11,0,10*ROW('Sanitation Data'!C6)),NA())))</f>
        <v>#N/A</v>
      </c>
      <c r="Y12" s="120" t="e">
        <f ca="1">+IF(AND(ISNUMBER(OFFSET('Sanitation Data'!$C$12,0,10*ROW('Sanitation Data'!C6))),CN12="Yes"),OFFSET('Sanitation Data'!$C$12,0,10*ROW('Sanitation Data'!C6)),IF(AND(ISNUMBER(OFFSET('Sanitation Data'!$C$12,0,10*ROW('Sanitation Data'!C6))),CN12="No",ISNUMBER(OFFSET('Sanitation Data'!$C$12,0,10*ROW('Sanitation Data'!C6)))),CONCATENATE("[",ROUND(OFFSET('Sanitation Data'!$C$12,0,10*ROW('Sanitation Data'!C6)),0),"]"),IF(AND(ISNUMBER(OFFSET('Sanitation Data'!$C$12,0,10*ROW('Sanitation Data'!C6))),CN12="",ISNUMBER(OFFSET('Sanitation Data'!$C$12,0,10*ROW('Sanitation Data'!C6)))),OFFSET('Sanitation Data'!$C$12,0,10*ROW('Sanitation Data'!C6)),NA())))</f>
        <v>#N/A</v>
      </c>
      <c r="Z12" s="120" t="e">
        <f ca="1">+IF(AND(ISNUMBER(OFFSET('Sanitation Data'!$C$13,0,10*ROW('Sanitation Data'!C6))),CO12="Yes"),OFFSET('Sanitation Data'!$C$13,0,10*ROW('Sanitation Data'!C6)),IF(AND(ISNUMBER(OFFSET('Sanitation Data'!$C$13,0,10*ROW('Sanitation Data'!C6))),CO12="No",ISNUMBER(OFFSET('Sanitation Data'!$C$13,0,10*ROW('Sanitation Data'!C6)))),CONCATENATE("[",ROUND(OFFSET('Sanitation Data'!$C$13,0,10*ROW('Sanitation Data'!C6)),0),"]"),IF(AND(ISNUMBER(OFFSET('Sanitation Data'!$C$13,0,10*ROW('Sanitation Data'!C6))),CO12="",ISNUMBER(OFFSET('Sanitation Data'!$C$13,0,10*ROW('Sanitation Data'!C6)))),OFFSET('Sanitation Data'!$C$13,0,10*ROW('Sanitation Data'!C6)),NA())))</f>
        <v>#N/A</v>
      </c>
      <c r="AA12" s="120" t="e">
        <f ca="1">+IF(AND(ISNUMBER(OFFSET('Sanitation Data'!$D$5,0,10*ROW('Sanitation Data'!D6))),CP12="Yes"),100-OFFSET('Sanitation Data'!$D$5,0,10*ROW('Sanitation Data'!D6)),IF(AND(ISNUMBER(OFFSET('Sanitation Data'!$D$5,0,10*ROW('Sanitation Data'!D6))),CP12="No",ISNUMBER(OFFSET('Sanitation Data'!$D$5,0,10*ROW('Sanitation Data'!D6)))),CONCATENATE("[",ROUND(100-OFFSET('Sanitation Data'!$D$5,0,10*ROW('Sanitation Data'!D6)),0),"]"),IF(AND(ISNUMBER(OFFSET('Sanitation Data'!$D$5,0,10*ROW('Sanitation Data'!D6))),CP12="",ISNUMBER(OFFSET('Sanitation Data'!$D$5,0,10*ROW('Sanitation Data'!D6)))),100-OFFSET('Sanitation Data'!$D$5,0,10*ROW('Sanitation Data'!D6)),NA())))</f>
        <v>#N/A</v>
      </c>
      <c r="AB12" s="120" t="e">
        <f ca="1">+IF(AND(ISNUMBER(OFFSET('Sanitation Data'!$D$7,0,10*ROW('Sanitation Data'!D6))),CQ12="Yes"),OFFSET('Sanitation Data'!$D$7,0,10*ROW('Sanitation Data'!G6)),IF(AND(ISNUMBER(OFFSET('Sanitation Data'!$D$7,0,10*ROW('Sanitation Data'!D6))),CQ12="No",ISNUMBER(OFFSET('Sanitation Data'!$D$7,0,10*ROW('Sanitation Data'!D6)))),CONCATENATE("[",ROUND(OFFSET('Sanitation Data'!$D$7,0,10*ROW('Sanitation Data'!D6)),0),"]"),IF(AND(ISNUMBER(OFFSET('Sanitation Data'!$D$7,0,10*ROW('Sanitation Data'!D6))),CQ12="",ISNUMBER(OFFSET('Sanitation Data'!$D$7,0,10*ROW('Sanitation Data'!D6)))),OFFSET('Sanitation Data'!$D$7,0,10*ROW('Sanitation Data'!D6)),NA())))</f>
        <v>#N/A</v>
      </c>
      <c r="AC12" s="120" t="e">
        <f ca="1">+IF(AND(ISNUMBER(OFFSET('Sanitation Data'!$D$11,0,10*ROW('Sanitation Data'!D6))),CR12="Yes"),OFFSET('Sanitation Data'!$D$11,0,10*ROW('Sanitation Data'!D6)),IF(AND(ISNUMBER(OFFSET('Sanitation Data'!$D$11,0,10*ROW('Sanitation Data'!D6))),CR12="No",ISNUMBER(OFFSET('Sanitation Data'!$D$11,0,10*ROW('Sanitation Data'!D6)))),CONCATENATE("[",ROUND(OFFSET('Sanitation Data'!$D$11,0,10*ROW('Sanitation Data'!D6)),0),"]"),IF(AND(ISNUMBER(OFFSET('Sanitation Data'!$D$11,0,10*ROW('Sanitation Data'!D6))),CR12="",ISNUMBER(OFFSET('Sanitation Data'!$D$11,0,10*ROW('Sanitation Data'!D6)))),OFFSET('Sanitation Data'!$D$11,0,10*ROW('Sanitation Data'!D6)),NA())))</f>
        <v>#N/A</v>
      </c>
      <c r="AD12" s="120" t="e">
        <f ca="1">+IF(AND(ISNUMBER(OFFSET('Sanitation Data'!$D$12,0,10*ROW('Sanitation Data'!D6))),CS12="Yes"),OFFSET('Sanitation Data'!$D$12,0,10*ROW('Sanitation Data'!D6)),IF(AND(ISNUMBER(OFFSET('Sanitation Data'!$D$12,0,10*ROW('Sanitation Data'!D6))),CS12="No",ISNUMBER(OFFSET('Sanitation Data'!$D$12,0,10*ROW('Sanitation Data'!D6)))),CONCATENATE("[",ROUND(OFFSET('Sanitation Data'!$D$12,0,10*ROW('Sanitation Data'!D6)),0),"]"),IF(AND(ISNUMBER(OFFSET('Sanitation Data'!$D$12,0,10*ROW('Sanitation Data'!D6))),CS12="",ISNUMBER(OFFSET('Sanitation Data'!$D$12,0,10*ROW('Sanitation Data'!D6)))),OFFSET('Sanitation Data'!$D$12,0,10*ROW('Sanitation Data'!D6)),NA())))</f>
        <v>#N/A</v>
      </c>
      <c r="AE12" s="120" t="e">
        <f ca="1">+IF(AND(ISNUMBER(OFFSET('Sanitation Data'!$D$13,0,10*ROW('Sanitation Data'!D6))),CT12="Yes"),OFFSET('Sanitation Data'!$D$13,0,10*ROW('Sanitation Data'!D6)),IF(AND(ISNUMBER(OFFSET('Sanitation Data'!$D$13,0,10*ROW('Sanitation Data'!D6))),CT12="No",ISNUMBER(OFFSET('Sanitation Data'!$D$13,0,10*ROW('Sanitation Data'!D6)))),CONCATENATE("[",ROUND(OFFSET('Sanitation Data'!$D$13,0,10*ROW('Sanitation Data'!D6)),0),"]"),IF(AND(ISNUMBER(OFFSET('Sanitation Data'!$D$13,0,10*ROW('Sanitation Data'!D6))),CT12="",ISNUMBER(OFFSET('Sanitation Data'!$D$13,0,10*ROW('Sanitation Data'!D6)))),OFFSET('Sanitation Data'!$D$13,0,10*ROW('Sanitation Data'!D6)),NA())))</f>
        <v>#N/A</v>
      </c>
      <c r="AF12" s="120" t="e">
        <f ca="1">+IF(AND(ISNUMBER(OFFSET('Sanitation Data'!$E$5,0,10*ROW('Sanitation Data'!E6))),CU12="Yes"),100-OFFSET('Sanitation Data'!$E$5,0,10*ROW('Sanitation Data'!E6)),IF(AND(ISNUMBER(OFFSET('Sanitation Data'!$E$5,0,10*ROW('Sanitation Data'!E6))),CU12="No",ISNUMBER(OFFSET('Sanitation Data'!$E$5,0,10*ROW('Sanitation Data'!E6)))),CONCATENATE("[",ROUND(100-OFFSET('Sanitation Data'!$E$5,0,10*ROW('Sanitation Data'!E6)),0),"]"),IF(AND(ISNUMBER(OFFSET('Sanitation Data'!$E$5,0,10*ROW('Sanitation Data'!E6))),CU12="",ISNUMBER(OFFSET('Sanitation Data'!$E$5,0,10*ROW('Sanitation Data'!E6)))),100-OFFSET('Sanitation Data'!$E$5,0,10*ROW('Sanitation Data'!E6)),NA())))</f>
        <v>#N/A</v>
      </c>
      <c r="AG12" s="120" t="e">
        <f ca="1">+IF(AND(ISNUMBER(OFFSET('Sanitation Data'!$E$7,0,10*ROW('Sanitation Data'!E6))),CV12="Yes"),OFFSET('Sanitation Data'!$E$7,0,10*ROW('Sanitation Data'!E6)),IF(AND(ISNUMBER(OFFSET('Sanitation Data'!$E$7,0,10*ROW('Sanitation Data'!E6))),CV12="No",ISNUMBER(OFFSET('Sanitation Data'!$E$7,0,10*ROW('Sanitation Data'!E6)))),CONCATENATE("[",ROUND(OFFSET('Sanitation Data'!$E$7,0,10*ROW('Sanitation Data'!E6)),0),"]"),IF(AND(ISNUMBER(OFFSET('Sanitation Data'!$E$7,0,10*ROW('Sanitation Data'!E6))),CV12="",ISNUMBER(OFFSET('Sanitation Data'!$E$7,0,10*ROW('Sanitation Data'!E6)))),OFFSET('Sanitation Data'!$E$7,0,10*ROW('Sanitation Data'!E6)),NA())))</f>
        <v>#N/A</v>
      </c>
      <c r="AH12" s="120" t="e">
        <f ca="1">+IF(AND(ISNUMBER(OFFSET('Sanitation Data'!$E$11,0,10*ROW('Sanitation Data'!E6))),CW12="Yes"),OFFSET('Sanitation Data'!$E$11,0,10*ROW('Sanitation Data'!E6)),IF(AND(ISNUMBER(OFFSET('Sanitation Data'!$E$11,0,10*ROW('Sanitation Data'!E6))),CW12="No",ISNUMBER(OFFSET('Sanitation Data'!$E$11,0,10*ROW('Sanitation Data'!E6)))),CONCATENATE("[",ROUND(OFFSET('Sanitation Data'!$E$11,0,10*ROW('Sanitation Data'!E6)),0),"]"),IF(AND(ISNUMBER(OFFSET('Sanitation Data'!$E$11,0,10*ROW('Sanitation Data'!E6))),CW12="",ISNUMBER(OFFSET('Sanitation Data'!$E$11,0,10*ROW('Sanitation Data'!E6)))),OFFSET('Sanitation Data'!$E$11,0,10*ROW('Sanitation Data'!E6)),NA())))</f>
        <v>#N/A</v>
      </c>
      <c r="AI12" s="120" t="e">
        <f ca="1">+IF(AND(ISNUMBER(OFFSET('Sanitation Data'!$E$12,0,10*ROW('Sanitation Data'!E6))),CX12="Yes"),OFFSET('Sanitation Data'!$E$12,0,10*ROW('Sanitation Data'!E6)),IF(AND(ISNUMBER(OFFSET('Sanitation Data'!$E$12,0,10*ROW('Sanitation Data'!E6))),CX12="No",ISNUMBER(OFFSET('Sanitation Data'!$E$12,0,10*ROW('Sanitation Data'!E6)))),CONCATENATE("[",ROUND(OFFSET('Sanitation Data'!$E$12,0,10*ROW('Sanitation Data'!E6)),0),"]"),IF(AND(ISNUMBER(OFFSET('Sanitation Data'!$E$12,0,10*ROW('Sanitation Data'!E6))),CX12="",ISNUMBER(OFFSET('Sanitation Data'!$E$12,0,10*ROW('Sanitation Data'!E6)))),OFFSET('Sanitation Data'!$E$12,0,10*ROW('Sanitation Data'!E6)),NA())))</f>
        <v>#N/A</v>
      </c>
      <c r="AJ12" s="120" t="e">
        <f ca="1">+IF(AND(ISNUMBER(OFFSET('Sanitation Data'!$E$13,0,10*ROW('Sanitation Data'!E6))),CY12="Yes"),OFFSET('Sanitation Data'!$E$13,0,10*ROW('Sanitation Data'!E6)),IF(AND(ISNUMBER(OFFSET('Sanitation Data'!$E$13,0,10*ROW('Sanitation Data'!E6))),CY12="No",ISNUMBER(OFFSET('Sanitation Data'!$E$13,0,10*ROW('Sanitation Data'!E6)))),CONCATENATE("[",ROUND(OFFSET('Sanitation Data'!$E$13,0,10*ROW('Sanitation Data'!E6)),0),"]"),IF(AND(ISNUMBER(OFFSET('Sanitation Data'!$E$13,0,10*ROW('Sanitation Data'!E6))),CY12="",ISNUMBER(OFFSET('Sanitation Data'!$E$13,0,10*ROW('Sanitation Data'!E6)))),OFFSET('Sanitation Data'!$E$13,0,10*ROW('Sanitation Data'!E6)),NA())))</f>
        <v>#N/A</v>
      </c>
      <c r="AK12" s="120" t="e">
        <f ca="1">+IF(AND(ISNUMBER(OFFSET('Sanitation Data'!$F$5,0,10*ROW('Sanitation Data'!F6))),CZ12="Yes"),100-OFFSET('Sanitation Data'!$F$5,0,10*ROW('Sanitation Data'!F6)),IF(AND(ISNUMBER(OFFSET('Sanitation Data'!$F$5,0,10*ROW('Sanitation Data'!F6))),CZ12="No",ISNUMBER(OFFSET('Sanitation Data'!$F$5,0,10*ROW('Sanitation Data'!F6)))),CONCATENATE("[",ROUND(100-OFFSET('Sanitation Data'!$F$5,0,10*ROW('Sanitation Data'!F6)),0),"]"),IF(AND(ISNUMBER(OFFSET('Sanitation Data'!$F$5,0,10*ROW('Sanitation Data'!F6))),CZ12="",ISNUMBER(OFFSET('Sanitation Data'!$F$5,0,10*ROW('Sanitation Data'!F6)))),100-OFFSET('Sanitation Data'!$F$5,0,10*ROW('Sanitation Data'!F6)),NA())))</f>
        <v>#N/A</v>
      </c>
      <c r="AL12" s="120" t="e">
        <f ca="1">+IF(AND(ISNUMBER(OFFSET('Sanitation Data'!$F$7,0,10*ROW('Sanitation Data'!F6))),DA12="Yes"),OFFSET('Sanitation Data'!$F$7,0,10*ROW('Sanitation Data'!F6)),IF(AND(ISNUMBER(OFFSET('Sanitation Data'!$F$7,0,10*ROW('Sanitation Data'!F6))),DA12="No",ISNUMBER(OFFSET('Sanitation Data'!$F$7,0,10*ROW('Sanitation Data'!F6)))),CONCATENATE("[",ROUND(OFFSET('Sanitation Data'!$F$7,0,10*ROW('Sanitation Data'!F6)),0),"]"),IF(AND(ISNUMBER(OFFSET('Sanitation Data'!$F$7,0,10*ROW('Sanitation Data'!F6))),DA12="",ISNUMBER(OFFSET('Sanitation Data'!$F$7,0,10*ROW('Sanitation Data'!F6)))),OFFSET('Sanitation Data'!$F$7,0,10*ROW('Sanitation Data'!F6)),NA())))</f>
        <v>#N/A</v>
      </c>
      <c r="AM12" s="120" t="e">
        <f ca="1">+IF(AND(ISNUMBER(OFFSET('Sanitation Data'!$F$11,0,10*ROW('Sanitation Data'!F6))),DB12="Yes"),OFFSET('Sanitation Data'!$F$11,0,10*ROW('Sanitation Data'!F6)),IF(AND(ISNUMBER(OFFSET('Sanitation Data'!$F$11,0,10*ROW('Sanitation Data'!F6))),DB12="No",ISNUMBER(OFFSET('Sanitation Data'!$F$11,0,10*ROW('Sanitation Data'!F6)))),CONCATENATE("[",ROUND(OFFSET('Sanitation Data'!$F$11,0,10*ROW('Sanitation Data'!F6)),0),"]"),IF(AND(ISNUMBER(OFFSET('Sanitation Data'!$F$11,0,10*ROW('Sanitation Data'!F6))),DB12="",ISNUMBER(OFFSET('Sanitation Data'!$F$11,0,10*ROW('Sanitation Data'!F6)))),OFFSET('Sanitation Data'!$F$11,0,10*ROW('Sanitation Data'!F6)),NA())))</f>
        <v>#N/A</v>
      </c>
      <c r="AN12" s="120" t="e">
        <f ca="1">+IF(AND(ISNUMBER(OFFSET('Sanitation Data'!$F$12,0,10*ROW('Sanitation Data'!F6))),DC12="Yes"),OFFSET('Sanitation Data'!$F$12,0,10*ROW('Sanitation Data'!F6)),IF(AND(ISNUMBER(OFFSET('Sanitation Data'!$F$12,0,10*ROW('Sanitation Data'!F6))),DC12="No",ISNUMBER(OFFSET('Sanitation Data'!$F$12,0,10*ROW('Sanitation Data'!F6)))),CONCATENATE("[",ROUND(OFFSET('Sanitation Data'!$F$12,0,10*ROW('Sanitation Data'!F6)),0),"]"),IF(AND(ISNUMBER(OFFSET('Sanitation Data'!$F$12,0,10*ROW('Sanitation Data'!F6))),DC12="",ISNUMBER(OFFSET('Sanitation Data'!$F$12,0,10*ROW('Sanitation Data'!F6)))),OFFSET('Sanitation Data'!$F$12,0,10*ROW('Sanitation Data'!F6)),NA())))</f>
        <v>#N/A</v>
      </c>
      <c r="AO12" s="120" t="e">
        <f ca="1">+IF(AND(ISNUMBER(OFFSET('Sanitation Data'!$F$13,0,10*ROW('Sanitation Data'!F6))),DD12="Yes"),OFFSET('Sanitation Data'!$F$13,0,10*ROW('Sanitation Data'!F6)),IF(AND(ISNUMBER(OFFSET('Sanitation Data'!$F$13,0,10*ROW('Sanitation Data'!F6))),DD12="No",ISNUMBER(OFFSET('Sanitation Data'!$F$13,0,10*ROW('Sanitation Data'!F6)))),CONCATENATE("[",ROUND(OFFSET('Sanitation Data'!$F$13,0,10*ROW('Sanitation Data'!F6)),0),"]"),IF(AND(ISNUMBER(OFFSET('Sanitation Data'!$F$13,0,10*ROW('Sanitation Data'!F6))),DD12="",ISNUMBER(OFFSET('Sanitation Data'!$F$13,0,10*ROW('Sanitation Data'!F6)))),OFFSET('Sanitation Data'!$F$13,0,10*ROW('Sanitation Data'!F6)),NA())))</f>
        <v>#N/A</v>
      </c>
      <c r="AP12" s="120" t="e">
        <f ca="1">+IF(AND(ISNUMBER(OFFSET('Sanitation Data'!$G$5,0,10*ROW('Sanitation Data'!G6))),DE12="Yes"),100-OFFSET('Sanitation Data'!$G$5,0,10*ROW('Sanitation Data'!G6)),IF(AND(ISNUMBER(OFFSET('Sanitation Data'!$G$5,0,10*ROW('Sanitation Data'!G6))),DE12="No",ISNUMBER(OFFSET('Sanitation Data'!$G$5,0,10*ROW('Sanitation Data'!G6)))),CONCATENATE("[",ROUND(100-OFFSET('Sanitation Data'!$G$5,0,10*ROW('Sanitation Data'!G6)),0),"]"),IF(AND(ISNUMBER(OFFSET('Sanitation Data'!$G$5,0,10*ROW('Sanitation Data'!G6))),DE12="",ISNUMBER(OFFSET('Sanitation Data'!$G$5,0,10*ROW('Sanitation Data'!G6)))),100-OFFSET('Sanitation Data'!$G$5,0,10*ROW('Sanitation Data'!G6)),NA())))</f>
        <v>#N/A</v>
      </c>
      <c r="AQ12" s="120" t="e">
        <f ca="1">+IF(AND(ISNUMBER(OFFSET('Sanitation Data'!$G$7,0,10*ROW('Sanitation Data'!G6))),DF12="Yes"),OFFSET('Sanitation Data'!$G$7,0,10*ROW('Sanitation Data'!G6)),IF(AND(ISNUMBER(OFFSET('Sanitation Data'!$G$7,0,10*ROW('Sanitation Data'!G6))),DF12="No",ISNUMBER(OFFSET('Sanitation Data'!$G$7,0,10*ROW('Sanitation Data'!G6)))),CONCATENATE("[",ROUND(OFFSET('Sanitation Data'!$G$7,0,10*ROW('Sanitation Data'!G6)),0),"]"),IF(AND(ISNUMBER(OFFSET('Sanitation Data'!$G$7,0,10*ROW('Sanitation Data'!G6))),DF12="",ISNUMBER(OFFSET('Sanitation Data'!$G$7,0,10*ROW('Sanitation Data'!G6)))),OFFSET('Sanitation Data'!$G$7,0,10*ROW('Sanitation Data'!G6)),NA())))</f>
        <v>#N/A</v>
      </c>
      <c r="AR12" s="120" t="e">
        <f ca="1">+IF(AND(ISNUMBER(OFFSET('Sanitation Data'!$G$11,0,10*ROW('Sanitation Data'!G6))),DG12="Yes"),OFFSET('Sanitation Data'!$G$11,0,10*ROW('Sanitation Data'!G6)),IF(AND(ISNUMBER(OFFSET('Sanitation Data'!$G$11,0,10*ROW('Sanitation Data'!G6))),DG12="No",ISNUMBER(OFFSET('Sanitation Data'!$G$11,0,10*ROW('Sanitation Data'!G6)))),CONCATENATE("[",ROUND(OFFSET('Sanitation Data'!$G$11,0,10*ROW('Sanitation Data'!G6)),0),"]"),IF(AND(ISNUMBER(OFFSET('Sanitation Data'!$G$11,0,10*ROW('Sanitation Data'!G6))),DG12="",ISNUMBER(OFFSET('Sanitation Data'!$G$11,0,10*ROW('Sanitation Data'!G6)))),OFFSET('Sanitation Data'!$G$11,0,10*ROW('Sanitation Data'!G6)),NA())))</f>
        <v>#N/A</v>
      </c>
      <c r="AS12" s="120" t="e">
        <f ca="1">+IF(AND(ISNUMBER(OFFSET('Sanitation Data'!$G$12,0,10*ROW('Sanitation Data'!G6))),DH12="Yes"),OFFSET('Sanitation Data'!$G$12,0,10*ROW('Sanitation Data'!G6)),IF(AND(ISNUMBER(OFFSET('Sanitation Data'!$G$12,0,10*ROW('Sanitation Data'!G6))),DH12="No",ISNUMBER(OFFSET('Sanitation Data'!$G$12,0,10*ROW('Sanitation Data'!G6)))),CONCATENATE("[",ROUND(OFFSET('Sanitation Data'!$G$12,0,10*ROW('Sanitation Data'!G6)),0),"]"),IF(AND(ISNUMBER(OFFSET('Sanitation Data'!$G$12,0,10*ROW('Sanitation Data'!G6))),DH12="",ISNUMBER(OFFSET('Sanitation Data'!$G$12,0,10*ROW('Sanitation Data'!G6)))),OFFSET('Sanitation Data'!$G$12,0,10*ROW('Sanitation Data'!G6)),NA())))</f>
        <v>#N/A</v>
      </c>
      <c r="AT12" s="120" t="e">
        <f ca="1">+IF(AND(ISNUMBER(OFFSET('Sanitation Data'!$G$13,0,10*ROW('Sanitation Data'!G6))),DI12="Yes"),OFFSET('Sanitation Data'!$G$13,0,10*ROW('Sanitation Data'!G6)),IF(AND(ISNUMBER(OFFSET('Sanitation Data'!$G$13,0,10*ROW('Sanitation Data'!G6))),DI12="No",ISNUMBER(OFFSET('Sanitation Data'!$G$13,0,10*ROW('Sanitation Data'!G6)))),CONCATENATE("[",ROUND(OFFSET('Sanitation Data'!$G$13,0,10*ROW('Sanitation Data'!G6)),0),"]"),IF(AND(ISNUMBER(OFFSET('Sanitation Data'!$G$13,0,10*ROW('Sanitation Data'!G6))),DI12="",ISNUMBER(OFFSET('Sanitation Data'!$G$13,0,10*ROW('Sanitation Data'!G6)))),OFFSET('Sanitation Data'!$G$13,0,10*ROW('Sanitation Data'!G6)),NA())))</f>
        <v>#N/A</v>
      </c>
      <c r="AU12" s="120" t="e">
        <f ca="1">+IF(AND(ISNUMBER(OFFSET('Sanitation Data'!$H$5,0,10*ROW('Sanitation Data'!H6))),DJ12="Yes"),100-OFFSET('Sanitation Data'!$H$5,0,10*ROW('Sanitation Data'!H6)),IF(AND(ISNUMBER(OFFSET('Sanitation Data'!$H$5,0,10*ROW('Sanitation Data'!H6))),DJ12="No",ISNUMBER(OFFSET('Sanitation Data'!$H$5,0,10*ROW('Sanitation Data'!H6)))),CONCATENATE("[",ROUND(100-OFFSET('Sanitation Data'!$H$5,0,10*ROW('Sanitation Data'!H6)),0),"]"),IF(AND(ISNUMBER(OFFSET('Sanitation Data'!$H$5,0,10*ROW('Sanitation Data'!H6))),DJ12="",ISNUMBER(OFFSET('Sanitation Data'!$H$5,0,10*ROW('Sanitation Data'!H6)))),100-OFFSET('Sanitation Data'!$H$5,0,10*ROW('Sanitation Data'!H6)),NA())))</f>
        <v>#N/A</v>
      </c>
      <c r="AV12" s="120" t="e">
        <f ca="1">+IF(AND(ISNUMBER(OFFSET('Sanitation Data'!$H$7,0,10*ROW('Sanitation Data'!H6))),DK12="Yes"),OFFSET('Sanitation Data'!$H$7,0,10*ROW('Sanitation Data'!H6)),IF(AND(ISNUMBER(OFFSET('Sanitation Data'!$H$7,0,10*ROW('Sanitation Data'!H6))),DK12="No",ISNUMBER(OFFSET('Sanitation Data'!$H$7,0,10*ROW('Sanitation Data'!H6)))),CONCATENATE("[",ROUND(OFFSET('Sanitation Data'!$H$7,0,10*ROW('Sanitation Data'!H6)),0),"]"),IF(AND(ISNUMBER(OFFSET('Sanitation Data'!$H$7,0,10*ROW('Sanitation Data'!H6))),DK12="",ISNUMBER(OFFSET('Sanitation Data'!$H$7,0,10*ROW('Sanitation Data'!H6)))),OFFSET('Sanitation Data'!$H$7,0,10*ROW('Sanitation Data'!H6)),NA())))</f>
        <v>#N/A</v>
      </c>
      <c r="AW12" s="120" t="e">
        <f ca="1">+IF(AND(ISNUMBER(OFFSET('Sanitation Data'!$H$11,0,10*ROW('Sanitation Data'!H6))),DL12="Yes"),OFFSET('Sanitation Data'!$H$11,0,10*ROW('Sanitation Data'!H6)),IF(AND(ISNUMBER(OFFSET('Sanitation Data'!$H$11,0,10*ROW('Sanitation Data'!H6))),DL12="No",ISNUMBER(OFFSET('Sanitation Data'!$H$11,0,10*ROW('Sanitation Data'!H6)))),CONCATENATE("[",ROUND(OFFSET('Sanitation Data'!$H$11,0,10*ROW('Sanitation Data'!H6)),0),"]"),IF(AND(ISNUMBER(OFFSET('Sanitation Data'!$H$11,0,10*ROW('Sanitation Data'!H6))),DL12="",ISNUMBER(OFFSET('Sanitation Data'!$H$11,0,10*ROW('Sanitation Data'!H6)))),OFFSET('Sanitation Data'!$H$11,0,10*ROW('Sanitation Data'!H6)),NA())))</f>
        <v>#N/A</v>
      </c>
      <c r="AX12" s="120" t="e">
        <f ca="1">+IF(AND(ISNUMBER(OFFSET('Sanitation Data'!$H$12,0,10*ROW('Sanitation Data'!H6))),DM12="Yes"),OFFSET('Sanitation Data'!$H$12,0,10*ROW('Sanitation Data'!H6)),IF(AND(ISNUMBER(OFFSET('Sanitation Data'!$H$12,0,10*ROW('Sanitation Data'!H6))),DM12="No",ISNUMBER(OFFSET('Sanitation Data'!$H$12,0,10*ROW('Sanitation Data'!H6)))),CONCATENATE("[",ROUND(OFFSET('Sanitation Data'!$H$12,0,10*ROW('Sanitation Data'!H6)),0),"]"),IF(AND(ISNUMBER(OFFSET('Sanitation Data'!$H$12,0,10*ROW('Sanitation Data'!H6))),DM12="",ISNUMBER(OFFSET('Sanitation Data'!$H$12,0,10*ROW('Sanitation Data'!H6)))),OFFSET('Sanitation Data'!$H$12,0,10*ROW('Sanitation Data'!H6)),NA())))</f>
        <v>#N/A</v>
      </c>
      <c r="AY12" s="120" t="e">
        <f ca="1">+IF(AND(ISNUMBER(OFFSET('Sanitation Data'!$H$13,0,10*ROW('Sanitation Data'!H6))),DN12="Yes"),OFFSET('Sanitation Data'!$H$13,0,10*ROW('Sanitation Data'!H6)),IF(AND(ISNUMBER(OFFSET('Sanitation Data'!$H$13,0,10*ROW('Sanitation Data'!H6))),DN12="No",ISNUMBER(OFFSET('Sanitation Data'!$H$13,0,10*ROW('Sanitation Data'!H6)))),CONCATENATE("[",ROUND(OFFSET('Sanitation Data'!$H$13,0,10*ROW('Sanitation Data'!H6)),0),"]"),IF(AND(ISNUMBER(OFFSET('Sanitation Data'!$H$13,0,10*ROW('Sanitation Data'!H6))),DN12="",ISNUMBER(OFFSET('Sanitation Data'!$H$13,0,10*ROW('Sanitation Data'!H6)))),OFFSET('Sanitation Data'!$H$13,0,10*ROW('Sanitation Data'!H6)),NA())))</f>
        <v>#N/A</v>
      </c>
      <c r="AZ12" s="121" t="e">
        <f ca="1">+IF(AND(ISNUMBER(OFFSET('Hygiene Data'!$C$6,0,10*ROW('Hygiene Data'!C6))),DO12="Yes"),OFFSET('Hygiene Data'!$C$6,0,10*ROW('Hygiene Data'!C6)),IF(AND(ISNUMBER(OFFSET('Hygiene Data'!$C$6,0,10*ROW('Hygiene Data'!C6))),DO12="No",ISNUMBER(OFFSET('Hygiene Data'!$C$6,0,10*ROW('Hygiene Data'!C6)))),CONCATENATE("[",ROUND(OFFSET('Hygiene Data'!$C$6,0,10*ROW('Hygiene Data'!C6)),0),"]"),IF(AND(ISNUMBER(OFFSET('Hygiene Data'!$C$6,0,10*ROW('Hygiene Data'!C6))),DO12="",ISNUMBER(OFFSET('Hygiene Data'!$C$6,0,10*ROW('Hygiene Data'!C6)))),OFFSET('Hygiene Data'!$C$6,0,10*ROW('Hygiene Data'!C6)),NA())))</f>
        <v>#N/A</v>
      </c>
      <c r="BA12" s="121" t="e">
        <f ca="1">+IF(AND(ISNUMBER(OFFSET('Hygiene Data'!$C$8,0,10*ROW('Hygiene Data'!C6))),DP12="Yes"),OFFSET('Hygiene Data'!$C$8,0,10*ROW('Hygiene Data'!C6)),IF(AND(ISNUMBER(OFFSET('Hygiene Data'!$C$8,0,10*ROW('Hygiene Data'!C6))),DP12="No",ISNUMBER(OFFSET('Hygiene Data'!$C$8,0,10*ROW('Hygiene Data'!C6)))),CONCATENATE("[",ROUND(OFFSET('Hygiene Data'!$C$8,0,10*ROW('Hygiene Data'!C6)),0),"]"),IF(AND(ISNUMBER(OFFSET('Hygiene Data'!$C$8,0,10*ROW('Hygiene Data'!C6))),DP12="",ISNUMBER(OFFSET('Hygiene Data'!$C$8,0,10*ROW('Hygiene Data'!C6)))),OFFSET('Hygiene Data'!$C$8,0,10*ROW('Hygiene Data'!C6)),NA())))</f>
        <v>#N/A</v>
      </c>
      <c r="BB12" s="121" t="e">
        <f ca="1">+IF(AND(ISNUMBER(OFFSET('Hygiene Data'!$C$10,0,10*ROW('Hygiene Data'!C6))),DQ12="Yes"),OFFSET('Hygiene Data'!$C$10,0,10*ROW('Hygiene Data'!C6)),IF(AND(ISNUMBER(OFFSET('Hygiene Data'!$C$10,0,10*ROW('Hygiene Data'!C6))),DQ12="No",ISNUMBER(OFFSET('Hygiene Data'!$C$10,0,10*ROW('Hygiene Data'!C6)))),CONCATENATE("[",ROUND(OFFSET('Hygiene Data'!$C$10,0,10*ROW('Hygiene Data'!C6)),0),"]"),IF(AND(ISNUMBER(OFFSET('Hygiene Data'!$C$10,0,10*ROW('Hygiene Data'!C6))),DQ12="",ISNUMBER(OFFSET('Hygiene Data'!$C$10,0,10*ROW('Hygiene Data'!C6)))),OFFSET('Hygiene Data'!$C$10,0,10*ROW('Hygiene Data'!C6)),NA())))</f>
        <v>#N/A</v>
      </c>
      <c r="BC12" s="121" t="e">
        <f ca="1">+IF(AND(ISNUMBER(OFFSET('Hygiene Data'!$D$6,0,10*ROW('Hygiene Data'!D6))),DR12="Yes"),OFFSET('Hygiene Data'!$D$6,0,10*ROW('Hygiene Data'!D6)),IF(AND(ISNUMBER(OFFSET('Hygiene Data'!$D$6,0,10*ROW('Hygiene Data'!D6))),DR12="No",ISNUMBER(OFFSET('Hygiene Data'!$D$6,0,10*ROW('Hygiene Data'!D6)))),CONCATENATE("[",ROUND(OFFSET('Hygiene Data'!$D$6,0,10*ROW('Hygiene Data'!D6)),0),"]"),IF(AND(ISNUMBER(OFFSET('Hygiene Data'!$D$6,0,10*ROW('Hygiene Data'!D6))),DR12="",ISNUMBER(OFFSET('Hygiene Data'!$D$6,0,10*ROW('Hygiene Data'!D6)))),OFFSET('Hygiene Data'!$D$6,0,10*ROW('Hygiene Data'!D6)),NA())))</f>
        <v>#N/A</v>
      </c>
      <c r="BD12" s="121" t="e">
        <f ca="1">+IF(AND(ISNUMBER(OFFSET('Hygiene Data'!$D$8,0,10*ROW('Hygiene Data'!D6))),DS12="Yes"),OFFSET('Hygiene Data'!$D$8,0,10*ROW('Hygiene Data'!D6)),IF(AND(ISNUMBER(OFFSET('Hygiene Data'!$D$8,0,10*ROW('Hygiene Data'!D6))),DS12="No",ISNUMBER(OFFSET('Hygiene Data'!$D$8,0,10*ROW('Hygiene Data'!D6)))),CONCATENATE("[",ROUND(OFFSET('Hygiene Data'!$D$8,0,10*ROW('Hygiene Data'!D6)),0),"]"),IF(AND(ISNUMBER(OFFSET('Hygiene Data'!$D$8,0,10*ROW('Hygiene Data'!D6))),DS12="",ISNUMBER(OFFSET('Hygiene Data'!$D$8,0,10*ROW('Hygiene Data'!D6)))),OFFSET('Hygiene Data'!$D$8,0,10*ROW('Hygiene Data'!D6)),NA())))</f>
        <v>#N/A</v>
      </c>
      <c r="BE12" s="121" t="e">
        <f ca="1">+IF(AND(ISNUMBER(OFFSET('Hygiene Data'!$D$10,0,10*ROW('Hygiene Data'!D6))),DT12="Yes"),OFFSET('Hygiene Data'!$D$10,0,10*ROW('Hygiene Data'!D6)),IF(AND(ISNUMBER(OFFSET('Hygiene Data'!$D$10,0,10*ROW('Hygiene Data'!D6))),DT12="No",ISNUMBER(OFFSET('Hygiene Data'!$D$10,0,10*ROW('Hygiene Data'!D6)))),CONCATENATE("[",ROUND(OFFSET('Hygiene Data'!$D$10,0,10*ROW('Hygiene Data'!D6)),0),"]"),IF(AND(ISNUMBER(OFFSET('Hygiene Data'!$D$10,0,10*ROW('Hygiene Data'!D6))),DT12="",ISNUMBER(OFFSET('Hygiene Data'!$D$10,0,10*ROW('Hygiene Data'!D6)))),OFFSET('Hygiene Data'!$D$10,0,10*ROW('Hygiene Data'!D6)),NA())))</f>
        <v>#N/A</v>
      </c>
      <c r="BF12" s="121" t="e">
        <f ca="1">+IF(AND(ISNUMBER(OFFSET('Hygiene Data'!$E$6,0,10*ROW('Hygiene Data'!E6))),DU12="Yes"),OFFSET('Hygiene Data'!$E$6,0,10*ROW('Hygiene Data'!E6)),IF(AND(ISNUMBER(OFFSET('Hygiene Data'!$E$6,0,10*ROW('Hygiene Data'!E6))),DU12="No",ISNUMBER(OFFSET('Hygiene Data'!$E$6,0,10*ROW('Hygiene Data'!E6)))),CONCATENATE("[",ROUND(OFFSET('Hygiene Data'!$E$6,0,10*ROW('Hygiene Data'!E6)),0),"]"),IF(AND(ISNUMBER(OFFSET('Hygiene Data'!$E$6,0,10*ROW('Hygiene Data'!E6))),DU12="",ISNUMBER(OFFSET('Hygiene Data'!$E$6,0,10*ROW('Hygiene Data'!E6)))),OFFSET('Hygiene Data'!$E$6,0,10*ROW('Hygiene Data'!E6)),NA())))</f>
        <v>#N/A</v>
      </c>
      <c r="BG12" s="121" t="e">
        <f ca="1">+IF(AND(ISNUMBER(OFFSET('Hygiene Data'!$E$8,0,10*ROW('Hygiene Data'!E6))),DV12="Yes"),OFFSET('Hygiene Data'!$E$8,0,10*ROW('Hygiene Data'!E6)),IF(AND(ISNUMBER(OFFSET('Hygiene Data'!$E$8,0,10*ROW('Hygiene Data'!E6))),DV12="No",ISNUMBER(OFFSET('Hygiene Data'!$E$8,0,10*ROW('Hygiene Data'!E6)))),CONCATENATE("[",ROUND(OFFSET('Hygiene Data'!$E$8,0,10*ROW('Hygiene Data'!E6)),0),"]"),IF(AND(ISNUMBER(OFFSET('Hygiene Data'!$E$8,0,10*ROW('Hygiene Data'!E6))),DV12="",ISNUMBER(OFFSET('Hygiene Data'!$E$8,0,10*ROW('Hygiene Data'!E6)))),OFFSET('Hygiene Data'!$E$8,0,10*ROW('Hygiene Data'!E6)),NA())))</f>
        <v>#N/A</v>
      </c>
      <c r="BH12" s="121" t="e">
        <f ca="1">+IF(AND(ISNUMBER(OFFSET('Hygiene Data'!$E$10,0,10*ROW('Hygiene Data'!E6))),DW12="Yes"),OFFSET('Hygiene Data'!$E$10,0,10*ROW('Hygiene Data'!E6)),IF(AND(ISNUMBER(OFFSET('Hygiene Data'!$E$10,0,10*ROW('Hygiene Data'!E6))),DW12="No",ISNUMBER(OFFSET('Hygiene Data'!$E$10,0,10*ROW('Hygiene Data'!E6)))),CONCATENATE("[",ROUND(OFFSET('Hygiene Data'!$E$10,0,10*ROW('Hygiene Data'!E6)),0),"]"),IF(AND(ISNUMBER(OFFSET('Hygiene Data'!$E$10,0,10*ROW('Hygiene Data'!E6))),DW12="",ISNUMBER(OFFSET('Hygiene Data'!$E$10,0,10*ROW('Hygiene Data'!E6)))),OFFSET('Hygiene Data'!$E$10,0,10*ROW('Hygiene Data'!E6)),NA())))</f>
        <v>#N/A</v>
      </c>
      <c r="BI12" s="121" t="e">
        <f ca="1">+IF(AND(ISNUMBER(OFFSET('Hygiene Data'!$F$6,0,10*ROW('Hygiene Data'!F6))),DX12="Yes"),OFFSET('Hygiene Data'!$F$6,0,10*ROW('Hygiene Data'!F6)),IF(AND(ISNUMBER(OFFSET('Hygiene Data'!$F$6,0,10*ROW('Hygiene Data'!F6))),DX12="No",ISNUMBER(OFFSET('Hygiene Data'!$F$6,0,10*ROW('Hygiene Data'!F6)))),CONCATENATE("[",ROUND(OFFSET('Hygiene Data'!$F$6,0,10*ROW('Hygiene Data'!F6)),0),"]"),IF(AND(ISNUMBER(OFFSET('Hygiene Data'!$F$6,0,10*ROW('Hygiene Data'!F6))),DX12="",ISNUMBER(OFFSET('Hygiene Data'!$F$6,0,10*ROW('Hygiene Data'!F6)))),OFFSET('Hygiene Data'!$F$6,0,10*ROW('Hygiene Data'!F6)),NA())))</f>
        <v>#N/A</v>
      </c>
      <c r="BJ12" s="121" t="e">
        <f ca="1">+IF(AND(ISNUMBER(OFFSET('Hygiene Data'!$F$8,0,10*ROW('Hygiene Data'!F6))),DY12="Yes"),OFFSET('Hygiene Data'!$F$8,0,10*ROW('Hygiene Data'!F6)),IF(AND(ISNUMBER(OFFSET('Hygiene Data'!$F$8,0,10*ROW('Hygiene Data'!F6))),DY12="No",ISNUMBER(OFFSET('Hygiene Data'!$F$8,0,10*ROW('Hygiene Data'!F6)))),CONCATENATE("[",ROUND(OFFSET('Hygiene Data'!$F$8,0,10*ROW('Hygiene Data'!F6)),0),"]"),IF(AND(ISNUMBER(OFFSET('Hygiene Data'!$F$8,0,10*ROW('Hygiene Data'!F6))),DY12="",ISNUMBER(OFFSET('Hygiene Data'!$F$8,0,10*ROW('Hygiene Data'!F6)))),OFFSET('Hygiene Data'!$F$8,0,10*ROW('Hygiene Data'!F6)),NA())))</f>
        <v>#N/A</v>
      </c>
      <c r="BK12" s="121" t="e">
        <f ca="1">+IF(AND(ISNUMBER(OFFSET('Hygiene Data'!$F$10,0,10*ROW('Hygiene Data'!F6))),DZ12="Yes"),OFFSET('Hygiene Data'!$F$10,0,10*ROW('Hygiene Data'!F6)),IF(AND(ISNUMBER(OFFSET('Hygiene Data'!$F$10,0,10*ROW('Hygiene Data'!F6))),DZ12="No",ISNUMBER(OFFSET('Hygiene Data'!$F$10,0,10*ROW('Hygiene Data'!F6)))),CONCATENATE("[",ROUND(OFFSET('Hygiene Data'!$F$10,0,10*ROW('Hygiene Data'!F6)),0),"]"),IF(AND(ISNUMBER(OFFSET('Hygiene Data'!$F$10,0,10*ROW('Hygiene Data'!F6))),DZ12="",ISNUMBER(OFFSET('Hygiene Data'!$F$10,0,10*ROW('Hygiene Data'!F6)))),OFFSET('Hygiene Data'!$F$10,0,10*ROW('Hygiene Data'!F6)),NA())))</f>
        <v>#N/A</v>
      </c>
      <c r="BL12" s="121" t="e">
        <f ca="1">+IF(AND(ISNUMBER(OFFSET('Hygiene Data'!$G$6,0,10*ROW('Hygiene Data'!G6))),EA12="Yes"),OFFSET('Hygiene Data'!$G$6,0,10*ROW('Hygiene Data'!G6)),IF(AND(ISNUMBER(OFFSET('Hygiene Data'!$G$6,0,10*ROW('Hygiene Data'!G6))),EA12="No",ISNUMBER(OFFSET('Hygiene Data'!$G$6,0,10*ROW('Hygiene Data'!G6)))),CONCATENATE("[",ROUND(OFFSET('Hygiene Data'!$G$6,0,10*ROW('Hygiene Data'!G6)),0),"]"),IF(AND(ISNUMBER(OFFSET('Hygiene Data'!$G$6,0,10*ROW('Hygiene Data'!G6))),EA12="",ISNUMBER(OFFSET('Hygiene Data'!$G$6,0,10*ROW('Hygiene Data'!G6)))),OFFSET('Hygiene Data'!$G$6,0,10*ROW('Hygiene Data'!G6)),NA())))</f>
        <v>#N/A</v>
      </c>
      <c r="BM12" s="121" t="e">
        <f ca="1">+IF(AND(ISNUMBER(OFFSET('Hygiene Data'!$G$8,0,10*ROW('Hygiene Data'!G6))),EB12="Yes"),OFFSET('Hygiene Data'!$G$8,0,10*ROW('Hygiene Data'!G6)),IF(AND(ISNUMBER(OFFSET('Hygiene Data'!$G$8,0,10*ROW('Hygiene Data'!G6))),EB12="No",ISNUMBER(OFFSET('Hygiene Data'!$G$8,0,10*ROW('Hygiene Data'!G6)))),CONCATENATE("[",ROUND(OFFSET('Hygiene Data'!$G$8,0,10*ROW('Hygiene Data'!G6)),0),"]"),IF(AND(ISNUMBER(OFFSET('Hygiene Data'!$G$8,0,10*ROW('Hygiene Data'!G6))),EB12="",ISNUMBER(OFFSET('Hygiene Data'!$G$8,0,10*ROW('Hygiene Data'!G6)))),OFFSET('Hygiene Data'!$G$8,0,10*ROW('Hygiene Data'!G6)),NA())))</f>
        <v>#N/A</v>
      </c>
      <c r="BN12" s="121" t="e">
        <f ca="1">+IF(AND(ISNUMBER(OFFSET('Hygiene Data'!$G$10,0,10*ROW('Hygiene Data'!G6))),EC12="Yes"),OFFSET('Hygiene Data'!$G$10,0,10*ROW('Hygiene Data'!G6)),IF(AND(ISNUMBER(OFFSET('Hygiene Data'!$G$10,0,10*ROW('Hygiene Data'!G6))),EC12="No",ISNUMBER(OFFSET('Hygiene Data'!$G$10,0,10*ROW('Hygiene Data'!G6)))),CONCATENATE("[",ROUND(OFFSET('Hygiene Data'!$G$10,0,10*ROW('Hygiene Data'!G6)),0),"]"),IF(AND(ISNUMBER(OFFSET('Hygiene Data'!$G$10,0,10*ROW('Hygiene Data'!G6))),EC12="",ISNUMBER(OFFSET('Hygiene Data'!$G$10,0,10*ROW('Hygiene Data'!G6)))),OFFSET('Hygiene Data'!$G$10,0,10*ROW('Hygiene Data'!G6)),NA())))</f>
        <v>#N/A</v>
      </c>
      <c r="BO12" s="121" t="e">
        <f ca="1">+IF(AND(ISNUMBER(OFFSET('Hygiene Data'!$H$6,0,10*ROW('Hygiene Data'!H6))),ED12="Yes"),OFFSET('Hygiene Data'!$H$6,0,10*ROW('Hygiene Data'!H6)),IF(AND(ISNUMBER(OFFSET('Hygiene Data'!$H$6,0,10*ROW('Hygiene Data'!H6))),ED12="No",ISNUMBER(OFFSET('Hygiene Data'!$H$6,0,10*ROW('Hygiene Data'!H6)))),CONCATENATE("[",ROUND(OFFSET('Hygiene Data'!$H$6,0,10*ROW('Hygiene Data'!H6)),0),"]"),IF(AND(ISNUMBER(OFFSET('Hygiene Data'!$H$6,0,10*ROW('Hygiene Data'!H6))),ED12="",ISNUMBER(OFFSET('Hygiene Data'!$H$6,0,10*ROW('Hygiene Data'!H6)))),OFFSET('Hygiene Data'!$H$6,0,10*ROW('Hygiene Data'!H6)),NA())))</f>
        <v>#N/A</v>
      </c>
      <c r="BP12" s="121" t="e">
        <f ca="1">+IF(AND(ISNUMBER(OFFSET('Hygiene Data'!$H$8,0,10*ROW('Hygiene Data'!H6))),EE12="Yes"),OFFSET('Hygiene Data'!$H$8,0,10*ROW('Hygiene Data'!H6)),IF(AND(ISNUMBER(OFFSET('Hygiene Data'!$H$8,0,10*ROW('Hygiene Data'!H6))),EE12="No",ISNUMBER(OFFSET('Hygiene Data'!$H$8,0,10*ROW('Hygiene Data'!H6)))),CONCATENATE("[",ROUND(OFFSET('Hygiene Data'!$H$8,0,10*ROW('Hygiene Data'!H6)),0),"]"),IF(AND(ISNUMBER(OFFSET('Hygiene Data'!$H$8,0,10*ROW('Hygiene Data'!H6))),EE12="",ISNUMBER(OFFSET('Hygiene Data'!$H$8,0,10*ROW('Hygiene Data'!H6)))),OFFSET('Hygiene Data'!$H$8,0,10*ROW('Hygiene Data'!H6)),NA())))</f>
        <v>#N/A</v>
      </c>
      <c r="BQ12" s="121" t="e">
        <f ca="1">+IF(AND(ISNUMBER(OFFSET('Hygiene Data'!$H$10,0,10*ROW('Hygiene Data'!H6))),EF12="Yes"),OFFSET('Hygiene Data'!$H$10,0,10*ROW('Hygiene Data'!H6)),IF(AND(ISNUMBER(OFFSET('Hygiene Data'!$H$10,0,10*ROW('Hygiene Data'!H6))),EF12="No",ISNUMBER(OFFSET('Hygiene Data'!$H$10,0,10*ROW('Hygiene Data'!H6)))),CONCATENATE("[",ROUND(OFFSET('Hygiene Data'!$H$10,0,10*ROW('Hygiene Data'!H6)),0),"]"),IF(AND(ISNUMBER(OFFSET('Hygiene Data'!$H$10,0,10*ROW('Hygiene Data'!H6))),EF12="",ISNUMBER(OFFSET('Hygiene Data'!$H$10,0,10*ROW('Hygiene Data'!H6)))),OFFSET('Hygiene Data'!$H$10,0,10*ROW('Hygiene Data'!H6)),NA())))</f>
        <v>#N/A</v>
      </c>
      <c r="BS12" s="28" t="str">
        <f ca="1">+IF(OFFSET('Water Data'!$C$28,0,10*ROW('Water Data'!C6))="","",OFFSET('Water Data'!$C$28,0,10*ROW('Water Data'!C6)))</f>
        <v/>
      </c>
      <c r="BT12" s="28" t="str">
        <f ca="1">+IF(OFFSET('Water Data'!$C$29,0,10*ROW('Water Data'!C6))="","",OFFSET('Water Data'!$C$29,0,10*ROW('Water Data'!C6)))</f>
        <v/>
      </c>
      <c r="BU12" s="28" t="str">
        <f ca="1">+IF(OFFSET('Water Data'!$C$30,0,10*ROW('Water Data'!C6))="","",OFFSET('Water Data'!$C$30,0,10*ROW('Water Data'!C6)))</f>
        <v/>
      </c>
      <c r="BV12" s="28" t="str">
        <f ca="1">+IF(OFFSET('Water Data'!$D$28,0,10*ROW('Water Data'!D6))="","",OFFSET('Water Data'!$D$28,0,10*ROW('Water Data'!D6)))</f>
        <v/>
      </c>
      <c r="BW12" s="28" t="str">
        <f ca="1">+IF(OFFSET('Water Data'!$D$29,0,10*ROW('Water Data'!D6))="","",OFFSET('Water Data'!$D$29,0,10*ROW('Water Data'!D6)))</f>
        <v/>
      </c>
      <c r="BX12" s="28" t="str">
        <f ca="1">+IF(OFFSET('Water Data'!$D$30,0,10*ROW('Water Data'!D6))="","",OFFSET('Water Data'!$D$30,0,10*ROW('Water Data'!D6)))</f>
        <v/>
      </c>
      <c r="BY12" s="28" t="str">
        <f ca="1">+IF(OFFSET('Water Data'!$E$28,0,10*ROW('Water Data'!E6))="","",OFFSET('Water Data'!$E$28,0,10*ROW('Water Data'!E6)))</f>
        <v/>
      </c>
      <c r="BZ12" s="28" t="str">
        <f ca="1">+IF(OFFSET('Water Data'!$E$29,0,10*ROW('Water Data'!E6))="","",OFFSET('Water Data'!$E$29,0,10*ROW('Water Data'!E6)))</f>
        <v/>
      </c>
      <c r="CA12" s="28" t="str">
        <f ca="1">+IF(OFFSET('Water Data'!$E$30,0,10*ROW('Water Data'!E6))="","",OFFSET('Water Data'!$E$30,0,10*ROW('Water Data'!E6)))</f>
        <v/>
      </c>
      <c r="CB12" s="28" t="str">
        <f ca="1">+IF(OFFSET('Water Data'!$F$28,0,10*ROW('Water Data'!F6))="","",OFFSET('Water Data'!$F$28,0,10*ROW('Water Data'!F6)))</f>
        <v/>
      </c>
      <c r="CC12" s="28" t="str">
        <f ca="1">+IF(OFFSET('Water Data'!$F$29,0,10*ROW('Water Data'!F6))="","",OFFSET('Water Data'!$F$29,0,10*ROW('Water Data'!F6)))</f>
        <v/>
      </c>
      <c r="CD12" s="28" t="str">
        <f ca="1">+IF(OFFSET('Water Data'!$F$30,0,10*ROW('Water Data'!F6))="","",OFFSET('Water Data'!$F$30,0,10*ROW('Water Data'!F6)))</f>
        <v/>
      </c>
      <c r="CE12" s="28" t="str">
        <f ca="1">+IF(OFFSET('Water Data'!$G$28,0,10*ROW('Water Data'!G6))="","",OFFSET('Water Data'!$G$28,0,10*ROW('Water Data'!G6)))</f>
        <v/>
      </c>
      <c r="CF12" s="28" t="str">
        <f ca="1">+IF(OFFSET('Water Data'!$G$29,0,10*ROW('Water Data'!G6))="","",OFFSET('Water Data'!$G$29,0,10*ROW('Water Data'!G6)))</f>
        <v/>
      </c>
      <c r="CG12" s="28" t="str">
        <f ca="1">+IF(OFFSET('Water Data'!$G$30,0,10*ROW('Water Data'!G6))="","",OFFSET('Water Data'!$G$30,0,10*ROW('Water Data'!G6)))</f>
        <v/>
      </c>
      <c r="CH12" s="28" t="str">
        <f ca="1">+IF(OFFSET('Water Data'!$H$28,0,10*ROW('Water Data'!H6))="","",OFFSET('Water Data'!$H$28,0,10*ROW('Water Data'!H6)))</f>
        <v/>
      </c>
      <c r="CI12" s="28" t="str">
        <f ca="1">+IF(OFFSET('Water Data'!$H$29,0,10*ROW('Water Data'!H6))="","",OFFSET('Water Data'!$H$29,0,10*ROW('Water Data'!H6)))</f>
        <v/>
      </c>
      <c r="CJ12" s="28" t="str">
        <f ca="1">+IF(OFFSET('Water Data'!$H$30,0,10*ROW('Water Data'!H6))="","",OFFSET('Water Data'!$H$30,0,10*ROW('Water Data'!H6)))</f>
        <v/>
      </c>
      <c r="CK12" s="28" t="str">
        <f ca="1">+IF(OFFSET('Sanitation Data'!$C$29,0,10*ROW('Sanitation Data'!C6))="","",OFFSET('Sanitation Data'!$C$29,0,10*ROW('Sanitation Data'!C6)))</f>
        <v/>
      </c>
      <c r="CL12" s="28" t="str">
        <f ca="1">+IF(OFFSET('Sanitation Data'!$C$30,0,10*ROW('Sanitation Data'!C6))="","",OFFSET('Sanitation Data'!$C$30,0,10*ROW('Sanitation Data'!C6)))</f>
        <v/>
      </c>
      <c r="CM12" s="28" t="str">
        <f ca="1">+IF(OFFSET('Sanitation Data'!$C$31,0,10*ROW('Sanitation Data'!C6))="","",OFFSET('Sanitation Data'!$C$31,0,10*ROW('Sanitation Data'!C6)))</f>
        <v/>
      </c>
      <c r="CN12" s="28" t="str">
        <f ca="1">+IF(OFFSET('Sanitation Data'!$C$32,0,10*ROW('Sanitation Data'!C6))="","",OFFSET('Sanitation Data'!$C$32,0,10*ROW('Sanitation Data'!C6)))</f>
        <v/>
      </c>
      <c r="CO12" s="28" t="str">
        <f ca="1">+IF(OFFSET('Sanitation Data'!$C$33,0,10*ROW('Sanitation Data'!C6))="","",OFFSET('Sanitation Data'!$C$33,0,10*ROW('Sanitation Data'!C6)))</f>
        <v/>
      </c>
      <c r="CP12" s="28" t="str">
        <f ca="1">+IF(OFFSET('Sanitation Data'!$D$29,0,10*ROW('Sanitation Data'!D6))="","",OFFSET('Sanitation Data'!$D$29,0,10*ROW('Sanitation Data'!D6)))</f>
        <v/>
      </c>
      <c r="CQ12" s="28" t="str">
        <f ca="1">+IF(OFFSET('Sanitation Data'!$D$30,0,10*ROW('Sanitation Data'!D6))="","",OFFSET('Sanitation Data'!$D$30,0,10*ROW('Sanitation Data'!D6)))</f>
        <v/>
      </c>
      <c r="CR12" s="28" t="str">
        <f ca="1">+IF(OFFSET('Sanitation Data'!$D$31,0,10*ROW('Sanitation Data'!D6))="","",OFFSET('Sanitation Data'!$D$31,0,10*ROW('Sanitation Data'!D6)))</f>
        <v/>
      </c>
      <c r="CS12" s="28" t="str">
        <f ca="1">+IF(OFFSET('Sanitation Data'!$D$32,0,10*ROW('Sanitation Data'!D6))="","",OFFSET('Sanitation Data'!$D$32,0,10*ROW('Sanitation Data'!D6)))</f>
        <v/>
      </c>
      <c r="CT12" s="28" t="str">
        <f ca="1">+IF(OFFSET('Sanitation Data'!$D$33,0,10*ROW('Sanitation Data'!D6))="","",OFFSET('Sanitation Data'!$D$33,0,10*ROW('Sanitation Data'!D6)))</f>
        <v/>
      </c>
      <c r="CU12" s="28" t="str">
        <f ca="1">+IF(OFFSET('Sanitation Data'!$E$29,0,10*ROW('Sanitation Data'!E6))="","",OFFSET('Sanitation Data'!$E$29,0,10*ROW('Sanitation Data'!E6)))</f>
        <v/>
      </c>
      <c r="CV12" s="28" t="str">
        <f ca="1">+IF(OFFSET('Sanitation Data'!$E$30,0,10*ROW('Sanitation Data'!E6))="","",OFFSET('Sanitation Data'!$E$30,0,10*ROW('Sanitation Data'!E6)))</f>
        <v/>
      </c>
      <c r="CW12" s="28" t="str">
        <f ca="1">+IF(OFFSET('Sanitation Data'!$E$31,0,10*ROW('Sanitation Data'!E6))="","",OFFSET('Sanitation Data'!$E$31,0,10*ROW('Sanitation Data'!E6)))</f>
        <v/>
      </c>
      <c r="CX12" s="28" t="str">
        <f ca="1">+IF(OFFSET('Sanitation Data'!$E$32,0,10*ROW('Sanitation Data'!E6))="","",OFFSET('Sanitation Data'!$E$32,0,10*ROW('Sanitation Data'!E6)))</f>
        <v/>
      </c>
      <c r="CY12" s="28" t="str">
        <f ca="1">+IF(OFFSET('Sanitation Data'!$E$33,0,10*ROW('Sanitation Data'!E6))="","",OFFSET('Sanitation Data'!$E$33,0,10*ROW('Sanitation Data'!E6)))</f>
        <v/>
      </c>
      <c r="CZ12" s="28" t="str">
        <f ca="1">+IF(OFFSET('Sanitation Data'!$F$29,0,10*ROW('Sanitation Data'!F6))="","",OFFSET('Sanitation Data'!$F$29,0,10*ROW('Sanitation Data'!F6)))</f>
        <v/>
      </c>
      <c r="DA12" s="28" t="str">
        <f ca="1">+IF(OFFSET('Sanitation Data'!$F$30,0,10*ROW('Sanitation Data'!F6))="","",OFFSET('Sanitation Data'!$F$30,0,10*ROW('Sanitation Data'!F6)))</f>
        <v/>
      </c>
      <c r="DB12" s="28" t="str">
        <f ca="1">+IF(OFFSET('Sanitation Data'!$F$31,0,10*ROW('Sanitation Data'!F6))="","",OFFSET('Sanitation Data'!$F$31,0,10*ROW('Sanitation Data'!F6)))</f>
        <v/>
      </c>
      <c r="DC12" s="28" t="str">
        <f ca="1">+IF(OFFSET('Sanitation Data'!$F$32,0,10*ROW('Sanitation Data'!F6))="","",OFFSET('Sanitation Data'!$F$32,0,10*ROW('Sanitation Data'!F6)))</f>
        <v/>
      </c>
      <c r="DD12" s="28" t="str">
        <f ca="1">+IF(OFFSET('Sanitation Data'!$F$33,0,10*ROW('Sanitation Data'!F6))="","",OFFSET('Sanitation Data'!$F$33,0,10*ROW('Sanitation Data'!F6)))</f>
        <v/>
      </c>
      <c r="DE12" s="28" t="str">
        <f ca="1">+IF(OFFSET('Sanitation Data'!$G$29,0,10*ROW('Sanitation Data'!G6))="","",OFFSET('Sanitation Data'!$G$29,0,10*ROW('Sanitation Data'!G6)))</f>
        <v/>
      </c>
      <c r="DF12" s="28" t="str">
        <f ca="1">+IF(OFFSET('Sanitation Data'!$G$30,0,10*ROW('Sanitation Data'!G6))="","",OFFSET('Sanitation Data'!$G$30,0,10*ROW('Sanitation Data'!G6)))</f>
        <v/>
      </c>
      <c r="DG12" s="28" t="str">
        <f ca="1">+IF(OFFSET('Sanitation Data'!$G$31,0,10*ROW('Sanitation Data'!G6))="","",OFFSET('Sanitation Data'!$G$31,0,10*ROW('Sanitation Data'!G6)))</f>
        <v/>
      </c>
      <c r="DH12" s="28" t="str">
        <f ca="1">+IF(OFFSET('Sanitation Data'!$G$32,0,10*ROW('Sanitation Data'!G6))="","",OFFSET('Sanitation Data'!$G$32,0,10*ROW('Sanitation Data'!G6)))</f>
        <v/>
      </c>
      <c r="DI12" s="28" t="str">
        <f ca="1">+IF(OFFSET('Sanitation Data'!$G$33,0,10*ROW('Sanitation Data'!G6))="","",OFFSET('Sanitation Data'!$G$33,0,10*ROW('Sanitation Data'!G6)))</f>
        <v/>
      </c>
      <c r="DJ12" s="28" t="str">
        <f ca="1">+IF(OFFSET('Sanitation Data'!$H$29,0,10*ROW('Sanitation Data'!H6))="","",OFFSET('Sanitation Data'!$H$29,0,10*ROW('Sanitation Data'!H6)))</f>
        <v/>
      </c>
      <c r="DK12" s="28" t="str">
        <f ca="1">+IF(OFFSET('Sanitation Data'!$H$30,0,10*ROW('Sanitation Data'!H6))="","",OFFSET('Sanitation Data'!$H$30,0,10*ROW('Sanitation Data'!H6)))</f>
        <v/>
      </c>
      <c r="DL12" s="28" t="str">
        <f ca="1">+IF(OFFSET('Sanitation Data'!$H$31,0,10*ROW('Sanitation Data'!H6))="","",OFFSET('Sanitation Data'!$H$31,0,10*ROW('Sanitation Data'!H6)))</f>
        <v/>
      </c>
      <c r="DM12" s="28" t="str">
        <f ca="1">+IF(OFFSET('Sanitation Data'!$H$32,0,10*ROW('Sanitation Data'!H6))="","",OFFSET('Sanitation Data'!$H$32,0,10*ROW('Sanitation Data'!H6)))</f>
        <v/>
      </c>
      <c r="DN12" s="28" t="str">
        <f ca="1">+IF(OFFSET('Sanitation Data'!$H$33,0,10*ROW('Sanitation Data'!H6))="","",OFFSET('Sanitation Data'!$H$33,0,10*ROW('Sanitation Data'!H6)))</f>
        <v/>
      </c>
      <c r="DO12" s="28" t="str">
        <f ca="1">+IF(OFFSET('Hygiene Data'!$C$12,0,10*ROW('Hygiene Data'!C6))="","",OFFSET('Hygiene Data'!$C$12,0,10*ROW('Hygiene Data'!C6)))</f>
        <v/>
      </c>
      <c r="DP12" s="28" t="str">
        <f ca="1">+IF(OFFSET('Hygiene Data'!$C$13,0,10*ROW('Hygiene Data'!C6))="","",OFFSET('Hygiene Data'!$C$13,0,10*ROW('Hygiene Data'!C6)))</f>
        <v/>
      </c>
      <c r="DQ12" s="28" t="str">
        <f ca="1">+IF(OFFSET('Hygiene Data'!$C$14,0,10*ROW('Hygiene Data'!C6))="","",OFFSET('Hygiene Data'!$C$14,0,10*ROW('Hygiene Data'!C6)))</f>
        <v/>
      </c>
      <c r="DR12" s="28" t="str">
        <f ca="1">+IF(OFFSET('Hygiene Data'!$D$12,0,10*ROW('Hygiene Data'!D6))="","",OFFSET('Hygiene Data'!$D$12,0,10*ROW('Hygiene Data'!D6)))</f>
        <v/>
      </c>
      <c r="DS12" s="28" t="str">
        <f ca="1">+IF(OFFSET('Hygiene Data'!$D$13,0,10*ROW('Hygiene Data'!D6))="","",OFFSET('Hygiene Data'!$D$13,0,10*ROW('Hygiene Data'!D6)))</f>
        <v/>
      </c>
      <c r="DT12" s="28" t="str">
        <f ca="1">+IF(OFFSET('Hygiene Data'!$D$14,0,10*ROW('Hygiene Data'!D6))="","",OFFSET('Hygiene Data'!$D$14,0,10*ROW('Hygiene Data'!D6)))</f>
        <v/>
      </c>
      <c r="DU12" s="28" t="str">
        <f ca="1">+IF(OFFSET('Hygiene Data'!$E$12,0,10*ROW('Hygiene Data'!E6))="","",OFFSET('Hygiene Data'!$E$12,0,10*ROW('Hygiene Data'!E6)))</f>
        <v/>
      </c>
      <c r="DV12" s="28" t="str">
        <f ca="1">+IF(OFFSET('Hygiene Data'!$E$13,0,10*ROW('Hygiene Data'!E6))="","",OFFSET('Hygiene Data'!$E$13,0,10*ROW('Hygiene Data'!E6)))</f>
        <v/>
      </c>
      <c r="DW12" s="28" t="str">
        <f ca="1">+IF(OFFSET('Hygiene Data'!$E$14,0,10*ROW('Hygiene Data'!E6))="","",OFFSET('Hygiene Data'!$E$14,0,10*ROW('Hygiene Data'!E6)))</f>
        <v/>
      </c>
      <c r="DX12" s="28" t="str">
        <f ca="1">+IF(OFFSET('Hygiene Data'!$F$12,0,10*ROW('Hygiene Data'!F6))="","",OFFSET('Hygiene Data'!$F$12,0,10*ROW('Hygiene Data'!F6)))</f>
        <v/>
      </c>
      <c r="DY12" s="28" t="str">
        <f ca="1">+IF(OFFSET('Hygiene Data'!$F$13,0,10*ROW('Hygiene Data'!F6))="","",OFFSET('Hygiene Data'!$F$13,0,10*ROW('Hygiene Data'!F6)))</f>
        <v/>
      </c>
      <c r="DZ12" s="28" t="str">
        <f ca="1">+IF(OFFSET('Hygiene Data'!$F$14,0,10*ROW('Hygiene Data'!F6))="","",OFFSET('Hygiene Data'!$F$14,0,10*ROW('Hygiene Data'!F6)))</f>
        <v/>
      </c>
      <c r="EA12" s="28" t="str">
        <f ca="1">+IF(OFFSET('Hygiene Data'!$G$12,0,10*ROW('Hygiene Data'!G6))="","",OFFSET('Hygiene Data'!$G$12,0,10*ROW('Hygiene Data'!G6)))</f>
        <v/>
      </c>
      <c r="EB12" s="28" t="str">
        <f ca="1">+IF(OFFSET('Hygiene Data'!$G$13,0,10*ROW('Hygiene Data'!G6))="","",OFFSET('Hygiene Data'!$G$13,0,10*ROW('Hygiene Data'!G6)))</f>
        <v/>
      </c>
      <c r="EC12" s="28" t="str">
        <f ca="1">+IF(OFFSET('Hygiene Data'!$G$14,0,10*ROW('Hygiene Data'!G6))="","",OFFSET('Hygiene Data'!$G$14,0,10*ROW('Hygiene Data'!G6)))</f>
        <v/>
      </c>
      <c r="ED12" s="28" t="str">
        <f ca="1">+IF(OFFSET('Hygiene Data'!$H$12,0,10*ROW('Hygiene Data'!H6))="","",OFFSET('Hygiene Data'!$H$12,0,10*ROW('Hygiene Data'!H6)))</f>
        <v/>
      </c>
      <c r="EE12" s="28" t="str">
        <f ca="1">+IF(OFFSET('Hygiene Data'!$H$13,0,10*ROW('Hygiene Data'!H6))="","",OFFSET('Hygiene Data'!$H$13,0,10*ROW('Hygiene Data'!H6)))</f>
        <v/>
      </c>
      <c r="EF12" s="28" t="str">
        <f ca="1">+IF(OFFSET('Hygiene Data'!$H$14,0,10*ROW('Hygiene Data'!H6))="","",OFFSET('Hygiene Data'!$H$14,0,10*ROW('Hygiene Data'!H6)))</f>
        <v/>
      </c>
    </row>
    <row r="13" spans="1:136" x14ac:dyDescent="0.2">
      <c r="A13" s="44" t="str">
        <f ca="1">+IF(OFFSET('Water Data'!$B$1,0,10*ROW('Water Data'!B7))="","",OFFSET('Water Data'!$B$1,0,10*ROW('Water Data'!B7)))</f>
        <v/>
      </c>
      <c r="B13" s="44" t="str">
        <f ca="1">+IF(OFFSET('Water Data'!$A$3,0,10*ROW('Water Data'!A7))="","",OFFSET('Water Data'!$A$3,0,10*ROW('Water Data'!A7)))</f>
        <v/>
      </c>
      <c r="C13" s="44" t="str">
        <f ca="1">+IF(OFFSET('Water Data'!$C$3,0,10*ROW('Water Data'!C7))="","",OFFSET('Water Data'!$C$3,0,10*ROW('Water Data'!C7)))</f>
        <v/>
      </c>
      <c r="D13" s="119" t="e">
        <f ca="1">+IF(AND(ISNUMBER(OFFSET('Water Data'!$C$5,0,10*ROW('Water Data'!C7))),BS13="Yes"),100-OFFSET('Water Data'!$C$5,0,10*ROW('Water Data'!C7)),IF(AND(ISNUMBER(OFFSET('Water Data'!$C$5,0,10*ROW('Water Data'!C7))),BS13="No",ISNUMBER(OFFSET('Water Data'!$C$5,0,10*ROW('Water Data'!C7)))),CONCATENATE("[",ROUND(100-OFFSET('Water Data'!$C$5,0,10*ROW('Water Data'!C7)),0),"]"),IF(AND(ISNUMBER(OFFSET('Water Data'!$C$5,0,10*ROW('Water Data'!C7))),BS13="",ISNUMBER(OFFSET('Water Data'!$C$5,0,10*ROW('Water Data'!C7)))),100-OFFSET('Water Data'!$C$5,0,10*ROW('Water Data'!C7)),NA())))</f>
        <v>#N/A</v>
      </c>
      <c r="E13" s="119" t="e">
        <f ca="1">+IF(AND(ISNUMBER(OFFSET('Water Data'!$C$7,0,10*ROW('Water Data'!D7))),BT13="Yes"),OFFSET('Water Data'!$C$7,0,10*ROW('Water Data'!C7)),IF(AND(ISNUMBER(OFFSET('Water Data'!$C$7,0,10*ROW('Water Data'!C7))),BT13="No",ISNUMBER(OFFSET('Water Data'!$C$7,0,10*ROW('Water Data'!C7)))),CONCATENATE("[",ROUND(OFFSET('Water Data'!$C$7,0,10*ROW('Water Data'!C7)),0),"]"),IF(AND(ISNUMBER(OFFSET('Water Data'!$C$7,0,10*ROW('Water Data'!C7))),BT13="",ISNUMBER(OFFSET('Water Data'!$C$7,0,10*ROW('Water Data'!C7)))),OFFSET('Water Data'!$C$7,0,10*ROW('Water Data'!C7)),NA())))</f>
        <v>#N/A</v>
      </c>
      <c r="F13" s="119" t="e">
        <f ca="1">+IF(AND(ISNUMBER(OFFSET('Water Data'!$C$10,0,10*ROW('Water Data'!C7))),BU13="Yes"),OFFSET('Water Data'!$C$10,0,10*ROW('Water Data'!C7)),IF(AND(ISNUMBER(OFFSET('Water Data'!$C$10,0,10*ROW('Water Data'!C7))),BU13="No",ISNUMBER(OFFSET('Water Data'!$C$10,0,10*ROW('Water Data'!C7)))),CONCATENATE("[",ROUND(OFFSET('Water Data'!$C$10,0,10*ROW('Water Data'!C7)),0),"]"),IF(AND(ISNUMBER(OFFSET('Water Data'!$C$10,0,10*ROW('Water Data'!C7))),BU13="",ISNUMBER(OFFSET('Water Data'!$C$10,0,10*ROW('Water Data'!C7)))),OFFSET('Water Data'!$C$10,0,10*ROW('Water Data'!C7)),NA())))</f>
        <v>#N/A</v>
      </c>
      <c r="G13" s="119" t="e">
        <f ca="1">+IF(AND(ISNUMBER(OFFSET('Water Data'!$D$5,0,10*ROW('Water Data'!D7))),BV13="Yes"),100-OFFSET('Water Data'!$D$5,0,10*ROW('Water Data'!D7)),IF(AND(ISNUMBER(OFFSET('Water Data'!$D$5,0,10*ROW('Water Data'!D7))),BV13="No",ISNUMBER(OFFSET('Water Data'!$D$5,0,10*ROW('Water Data'!D7)))),CONCATENATE("[",ROUND(100-OFFSET('Water Data'!$D$5,0,10*ROW('Water Data'!D7)),0),"]"),IF(AND(ISNUMBER(OFFSET('Water Data'!$D$5,0,10*ROW('Water Data'!D7))),BV13="",ISNUMBER(OFFSET('Water Data'!$D$5,0,10*ROW('Water Data'!D7)))),100-OFFSET('Water Data'!$D$5,0,10*ROW('Water Data'!D7)),NA())))</f>
        <v>#N/A</v>
      </c>
      <c r="H13" s="119" t="e">
        <f ca="1">+IF(AND(ISNUMBER(OFFSET('Water Data'!$D$7,0,10*ROW('Water Data'!D7))),BW13="Yes"),OFFSET('Water Data'!$D$7,0,10*ROW('Water Data'!D7)),IF(AND(ISNUMBER(OFFSET('Water Data'!$D$7,0,10*ROW('Water Data'!D7))),BW13="No",ISNUMBER(OFFSET('Water Data'!$D$7,0,10*ROW('Water Data'!D7)))),CONCATENATE("[",ROUND(OFFSET('Water Data'!$C$7,0,10*ROW('Water Data'!D7)),0),"]"),IF(AND(ISNUMBER(OFFSET('Water Data'!$D$7,0,10*ROW('Water Data'!D7))),BW13="",ISNUMBER(OFFSET('Water Data'!$D$7,0,10*ROW('Water Data'!D7)))),OFFSET('Water Data'!$D$7,0,10*ROW('Water Data'!D7)),NA())))</f>
        <v>#N/A</v>
      </c>
      <c r="I13" s="119" t="e">
        <f ca="1">+IF(AND(ISNUMBER(OFFSET('Water Data'!$D$10,0,10*ROW('Water Data'!D7))),BX13="Yes"),OFFSET('Water Data'!$D$10,0,10*ROW('Water Data'!D7)),IF(AND(ISNUMBER(OFFSET('Water Data'!$D$10,0,10*ROW('Water Data'!D7))),BX13="No",ISNUMBER(OFFSET('Water Data'!$D$10,0,10*ROW('Water Data'!D7)))),CONCATENATE("[",ROUND(OFFSET('Water Data'!$D$10,0,10*ROW('Water Data'!D7)),0),"]"),IF(AND(ISNUMBER(OFFSET('Water Data'!$D$10,0,10*ROW('Water Data'!D7))),BX13="",ISNUMBER(OFFSET('Water Data'!$D$10,0,10*ROW('Water Data'!D7)))),OFFSET('Water Data'!$D$10,0,10*ROW('Water Data'!D7)),NA())))</f>
        <v>#N/A</v>
      </c>
      <c r="J13" s="119" t="e">
        <f ca="1">+IF(AND(ISNUMBER(OFFSET('Water Data'!$E$5,0,10*ROW('Water Data'!E7))),BY13="Yes"),100-OFFSET('Water Data'!$E$5,0,10*ROW('Water Data'!E7)),IF(AND(ISNUMBER(OFFSET('Water Data'!$E$5,0,10*ROW('Water Data'!E7))),BY13="No",ISNUMBER(OFFSET('Water Data'!$E$5,0,10*ROW('Water Data'!E7)))),CONCATENATE("[",ROUND(100-OFFSET('Water Data'!$E$5,0,10*ROW('Water Data'!E7)),0),"]"),IF(AND(ISNUMBER(OFFSET('Water Data'!$E$5,0,10*ROW('Water Data'!E7))),BY13="",ISNUMBER(OFFSET('Water Data'!$E$5,0,10*ROW('Water Data'!E7)))),100-OFFSET('Water Data'!$E$5,0,10*ROW('Water Data'!E7)),NA())))</f>
        <v>#N/A</v>
      </c>
      <c r="K13" s="119" t="e">
        <f ca="1">+IF(AND(ISNUMBER(OFFSET('Water Data'!$E$7,0,10*ROW('Water Data'!E7))),BZ13="Yes"),OFFSET('Water Data'!$E$7,0,10*ROW('Water Data'!E7)),IF(AND(ISNUMBER(OFFSET('Water Data'!$E$7,0,10*ROW('Water Data'!E7))),BZ13="No",ISNUMBER(OFFSET('Water Data'!$E$7,0,10*ROW('Water Data'!E7)))),CONCATENATE("[",ROUND(OFFSET('Water Data'!$E$7,0,10*ROW('Water Data'!E7)),0),"]"),IF(AND(ISNUMBER(OFFSET('Water Data'!$E$7,0,10*ROW('Water Data'!E7))),BZ13="",ISNUMBER(OFFSET('Water Data'!$E$7,0,10*ROW('Water Data'!E7)))),OFFSET('Water Data'!$E$7,0,10*ROW('Water Data'!E7)),NA())))</f>
        <v>#N/A</v>
      </c>
      <c r="L13" s="119" t="e">
        <f ca="1">+IF(AND(ISNUMBER(OFFSET('Water Data'!$E$10,0,10*ROW('Water Data'!E7))),CA13="Yes"),OFFSET('Water Data'!$E$10,0,10*ROW('Water Data'!E7)),IF(AND(ISNUMBER(OFFSET('Water Data'!$E$10,0,10*ROW('Water Data'!E7))),CA13="No",ISNUMBER(OFFSET('Water Data'!$E$10,0,10*ROW('Water Data'!E7)))),CONCATENATE("[",ROUND(OFFSET('Water Data'!$E$10,0,10*ROW('Water Data'!E7)),0),"]"),IF(AND(ISNUMBER(OFFSET('Water Data'!$E$10,0,10*ROW('Water Data'!E7))),CA13="",ISNUMBER(OFFSET('Water Data'!$E$10,0,10*ROW('Water Data'!E7)))),OFFSET('Water Data'!$E$10,0,10*ROW('Water Data'!E7)),NA())))</f>
        <v>#N/A</v>
      </c>
      <c r="M13" s="119" t="e">
        <f ca="1">+IF(AND(ISNUMBER(OFFSET('Water Data'!$F$5,0,10*ROW('Water Data'!F7))),CB13="Yes"),100-OFFSET('Water Data'!$F$5,0,10*ROW('Water Data'!F7)),IF(AND(ISNUMBER(OFFSET('Water Data'!$F$5,0,10*ROW('Water Data'!F7))),CB13="No",ISNUMBER(OFFSET('Water Data'!$F$5,0,10*ROW('Water Data'!F7)))),CONCATENATE("[",ROUND(100-OFFSET('Water Data'!$F$5,0,10*ROW('Water Data'!F7)),0),"]"),IF(AND(ISNUMBER(OFFSET('Water Data'!$F$5,0,10*ROW('Water Data'!F7))),CB13="",ISNUMBER(OFFSET('Water Data'!$F$5,0,10*ROW('Water Data'!F7)))),100-OFFSET('Water Data'!$F$5,0,10*ROW('Water Data'!F7)),NA())))</f>
        <v>#N/A</v>
      </c>
      <c r="N13" s="119" t="e">
        <f ca="1">+IF(AND(ISNUMBER(OFFSET('Water Data'!$F$7,0,10*ROW('Water Data'!F7))),CC13="Yes"),OFFSET('Water Data'!$F$7,0,10*ROW('Water Data'!F7)),IF(AND(ISNUMBER(OFFSET('Water Data'!$F$7,0,10*ROW('Water Data'!F7))),CC13="No",ISNUMBER(OFFSET('Water Data'!$F$7,0,10*ROW('Water Data'!F7)))),CONCATENATE("[",ROUND(OFFSET('Water Data'!$F$7,0,10*ROW('Water Data'!F7)),0),"]"),IF(AND(ISNUMBER(OFFSET('Water Data'!$F$7,0,10*ROW('Water Data'!F7))),CC13="",ISNUMBER(OFFSET('Water Data'!$F$7,0,10*ROW('Water Data'!F7)))),OFFSET('Water Data'!$F$7,0,10*ROW('Water Data'!F7)),NA())))</f>
        <v>#N/A</v>
      </c>
      <c r="O13" s="119" t="e">
        <f ca="1">+IF(AND(ISNUMBER(OFFSET('Water Data'!$F$10,0,10*ROW('Water Data'!F7))),CD13="Yes"),OFFSET('Water Data'!$F$10,0,10*ROW('Water Data'!F7)),IF(AND(ISNUMBER(OFFSET('Water Data'!$F$10,0,10*ROW('Water Data'!F7))),CD13="No",ISNUMBER(OFFSET('Water Data'!$F$10,0,10*ROW('Water Data'!F7)))),CONCATENATE("[",ROUND(OFFSET('Water Data'!$F$10,0,10*ROW('Water Data'!F7)),0),"]"),IF(AND(ISNUMBER(OFFSET('Water Data'!$F$10,0,10*ROW('Water Data'!F7))),CD13="",ISNUMBER(OFFSET('Water Data'!$F$10,0,10*ROW('Water Data'!F7)))),OFFSET('Water Data'!$F$10,0,10*ROW('Water Data'!F7)),NA())))</f>
        <v>#N/A</v>
      </c>
      <c r="P13" s="119" t="e">
        <f ca="1">+IF(AND(ISNUMBER(OFFSET('Water Data'!$G$5,0,10*ROW('Water Data'!G7))),CE13="Yes"),100-OFFSET('Water Data'!$G$5,0,10*ROW('Water Data'!G7)),IF(AND(ISNUMBER(OFFSET('Water Data'!$G$5,0,10*ROW('Water Data'!G7))),CE13="No",ISNUMBER(OFFSET('Water Data'!$G$5,0,10*ROW('Water Data'!G7)))),CONCATENATE("[",ROUND(100-OFFSET('Water Data'!$G$5,0,10*ROW('Water Data'!G7)),0),"]"),IF(AND(ISNUMBER(OFFSET('Water Data'!$G$5,0,10*ROW('Water Data'!G7))),CE13="",ISNUMBER(OFFSET('Water Data'!$G$5,0,10*ROW('Water Data'!G7)))),100-OFFSET('Water Data'!$G$5,0,10*ROW('Water Data'!G7)),NA())))</f>
        <v>#N/A</v>
      </c>
      <c r="Q13" s="119" t="e">
        <f ca="1">+IF(AND(ISNUMBER(OFFSET('Water Data'!$G$7,0,10*ROW('Water Data'!G7))),CF13="Yes"),OFFSET('Water Data'!$G$7,0,10*ROW('Water Data'!G7)),IF(AND(ISNUMBER(OFFSET('Water Data'!$G$7,0,10*ROW('Water Data'!G7))),CF13="No",ISNUMBER(OFFSET('Water Data'!$G$7,0,10*ROW('Water Data'!G7)))),CONCATENATE("[",ROUND(OFFSET('Water Data'!$G$7,0,10*ROW('Water Data'!G7)),0),"]"),IF(AND(ISNUMBER(OFFSET('Water Data'!$G$7,0,10*ROW('Water Data'!G7))),CF13="",ISNUMBER(OFFSET('Water Data'!$G$7,0,10*ROW('Water Data'!G7)))),OFFSET('Water Data'!$G$7,0,10*ROW('Water Data'!G7)),NA())))</f>
        <v>#N/A</v>
      </c>
      <c r="R13" s="119" t="e">
        <f ca="1">+IF(AND(ISNUMBER(OFFSET('Water Data'!$G$10,0,10*ROW('Water Data'!G7))),CG13="Yes"),OFFSET('Water Data'!$G$10,0,10*ROW('Water Data'!G7)),IF(AND(ISNUMBER(OFFSET('Water Data'!$G$10,0,10*ROW('Water Data'!G7))),CG13="No",ISNUMBER(OFFSET('Water Data'!$G$10,0,10*ROW('Water Data'!G7)))),CONCATENATE("[",ROUND(OFFSET('Water Data'!$G$10,0,10*ROW('Water Data'!G7)),0),"]"),IF(AND(ISNUMBER(OFFSET('Water Data'!$G$10,0,10*ROW('Water Data'!G7))),CG13="",ISNUMBER(OFFSET('Water Data'!$G$10,0,10*ROW('Water Data'!G7)))),OFFSET('Water Data'!$G$10,0,10*ROW('Water Data'!G7)),NA())))</f>
        <v>#N/A</v>
      </c>
      <c r="S13" s="119" t="e">
        <f ca="1">+IF(AND(ISNUMBER(OFFSET('Water Data'!$H$5,0,10*ROW('Water Data'!H7))),CH13="Yes"),100-OFFSET('Water Data'!$H$5,0,10*ROW('Water Data'!H7)),IF(AND(ISNUMBER(OFFSET('Water Data'!$H$5,0,10*ROW('Water Data'!H7))),CH13="No",ISNUMBER(OFFSET('Water Data'!$H$5,0,10*ROW('Water Data'!H7)))),CONCATENATE("[",ROUND(100-OFFSET('Water Data'!$H$5,0,10*ROW('Water Data'!H7)),0),"]"),IF(AND(ISNUMBER(OFFSET('Water Data'!$H$5,0,10*ROW('Water Data'!H7))),CH13="",ISNUMBER(OFFSET('Water Data'!$H$5,0,10*ROW('Water Data'!H7)))),100-OFFSET('Water Data'!$H$5,0,10*ROW('Water Data'!H7)),NA())))</f>
        <v>#N/A</v>
      </c>
      <c r="T13" s="119" t="e">
        <f ca="1">+IF(AND(ISNUMBER(OFFSET('Water Data'!$H$7,0,10*ROW('Water Data'!H7))),CI13="Yes"),OFFSET('Water Data'!$H$7,0,10*ROW('Water Data'!H7)),IF(AND(ISNUMBER(OFFSET('Water Data'!$H$7,0,10*ROW('Water Data'!H7))),CI13="No",ISNUMBER(OFFSET('Water Data'!$H$7,0,10*ROW('Water Data'!H7)))),CONCATENATE("[",ROUND(OFFSET('Water Data'!$H$7,0,10*ROW('Water Data'!H7)),0),"]"),IF(AND(ISNUMBER(OFFSET('Water Data'!$H$7,0,10*ROW('Water Data'!H7))),CI13="",ISNUMBER(OFFSET('Water Data'!$H$7,0,10*ROW('Water Data'!H7)))),OFFSET('Water Data'!$H$7,0,10*ROW('Water Data'!H7)),NA())))</f>
        <v>#N/A</v>
      </c>
      <c r="U13" s="119" t="e">
        <f ca="1">+IF(AND(ISNUMBER(OFFSET('Water Data'!$H$10,0,10*ROW('Water Data'!H7))),CJ13="Yes"),OFFSET('Water Data'!$H$10,0,10*ROW('Water Data'!H7)),IF(AND(ISNUMBER(OFFSET('Water Data'!$H$10,0,10*ROW('Water Data'!H7))),CJ13="No",ISNUMBER(OFFSET('Water Data'!$H$10,0,10*ROW('Water Data'!H7)))),CONCATENATE("[",ROUND(OFFSET('Water Data'!$H$10,0,10*ROW('Water Data'!H7)),0),"]"),IF(AND(ISNUMBER(OFFSET('Water Data'!$H$10,0,10*ROW('Water Data'!H7))),CJ13="",ISNUMBER(OFFSET('Water Data'!$H$10,0,10*ROW('Water Data'!H7)))),OFFSET('Water Data'!$H$10,0,10*ROW('Water Data'!H7)),NA())))</f>
        <v>#N/A</v>
      </c>
      <c r="V13" s="120" t="e">
        <f ca="1">+IF(AND(ISNUMBER(OFFSET('Sanitation Data'!$C$5,0,10*ROW('Sanitation Data'!C7))),CK13="Yes"),100-OFFSET('Sanitation Data'!$C$5,0,10*ROW('Sanitation Data'!C7)),IF(AND(ISNUMBER(OFFSET('Sanitation Data'!$C$5,0,10*ROW('Sanitation Data'!C7))),CK13="No",ISNUMBER(OFFSET('Sanitation Data'!$C$5,0,10*ROW('Sanitation Data'!C7)))),CONCATENATE("[",ROUND(100-OFFSET('Sanitation Data'!$C$5,0,10*ROW('Sanitation Data'!C7)),0),"]"),IF(AND(ISNUMBER(OFFSET('Sanitation Data'!$C$5,0,10*ROW('Sanitation Data'!C7))),CK13="",ISNUMBER(OFFSET('Sanitation Data'!$C$5,0,10*ROW('Sanitation Data'!C7)))),100-OFFSET('Sanitation Data'!$C$5,0,10*ROW('Sanitation Data'!C7)),NA())))</f>
        <v>#N/A</v>
      </c>
      <c r="W13" s="120" t="e">
        <f ca="1">+IF(AND(ISNUMBER(OFFSET('Sanitation Data'!$C$7,0,10*ROW('Sanitation Data'!C7))),CL13="Yes"),OFFSET('Sanitation Data'!$C$7,0,10*ROW('Sanitation Data'!C7)),IF(AND(ISNUMBER(OFFSET('Sanitation Data'!$C$7,0,10*ROW('Sanitation Data'!C7))),CL13="No",ISNUMBER(OFFSET('Sanitation Data'!$C$7,0,10*ROW('Sanitation Data'!C7)))),CONCATENATE("[",ROUND(OFFSET('Sanitation Data'!$C$7,0,10*ROW('Sanitation Data'!C7)),0),"]"),IF(AND(ISNUMBER(OFFSET('Sanitation Data'!$C$7,0,10*ROW('Sanitation Data'!C7))),CL13="",ISNUMBER(OFFSET('Sanitation Data'!$C$7,0,10*ROW('Sanitation Data'!C7)))),OFFSET('Sanitation Data'!$C$7,0,10*ROW('Sanitation Data'!C7)),NA())))</f>
        <v>#N/A</v>
      </c>
      <c r="X13" s="120" t="e">
        <f ca="1">+IF(AND(ISNUMBER(OFFSET('Sanitation Data'!$C$11,0,10*ROW('Sanitation Data'!C7))),CM13="Yes"),OFFSET('Sanitation Data'!$C$11,0,10*ROW('Sanitation Data'!C7)),IF(AND(ISNUMBER(OFFSET('Sanitation Data'!$C$11,0,10*ROW('Sanitation Data'!C7))),CM13="No",ISNUMBER(OFFSET('Sanitation Data'!$C$11,0,10*ROW('Sanitation Data'!C7)))),CONCATENATE("[",ROUND(OFFSET('Sanitation Data'!$C$11,0,10*ROW('Sanitation Data'!C7)),0),"]"),IF(AND(ISNUMBER(OFFSET('Sanitation Data'!$C$11,0,10*ROW('Sanitation Data'!C7))),CM13="",ISNUMBER(OFFSET('Sanitation Data'!$C$11,0,10*ROW('Sanitation Data'!C7)))),OFFSET('Sanitation Data'!$C$11,0,10*ROW('Sanitation Data'!C7)),NA())))</f>
        <v>#N/A</v>
      </c>
      <c r="Y13" s="120" t="e">
        <f ca="1">+IF(AND(ISNUMBER(OFFSET('Sanitation Data'!$C$12,0,10*ROW('Sanitation Data'!C7))),CN13="Yes"),OFFSET('Sanitation Data'!$C$12,0,10*ROW('Sanitation Data'!C7)),IF(AND(ISNUMBER(OFFSET('Sanitation Data'!$C$12,0,10*ROW('Sanitation Data'!C7))),CN13="No",ISNUMBER(OFFSET('Sanitation Data'!$C$12,0,10*ROW('Sanitation Data'!C7)))),CONCATENATE("[",ROUND(OFFSET('Sanitation Data'!$C$12,0,10*ROW('Sanitation Data'!C7)),0),"]"),IF(AND(ISNUMBER(OFFSET('Sanitation Data'!$C$12,0,10*ROW('Sanitation Data'!C7))),CN13="",ISNUMBER(OFFSET('Sanitation Data'!$C$12,0,10*ROW('Sanitation Data'!C7)))),OFFSET('Sanitation Data'!$C$12,0,10*ROW('Sanitation Data'!C7)),NA())))</f>
        <v>#N/A</v>
      </c>
      <c r="Z13" s="120" t="e">
        <f ca="1">+IF(AND(ISNUMBER(OFFSET('Sanitation Data'!$C$13,0,10*ROW('Sanitation Data'!C7))),CO13="Yes"),OFFSET('Sanitation Data'!$C$13,0,10*ROW('Sanitation Data'!C7)),IF(AND(ISNUMBER(OFFSET('Sanitation Data'!$C$13,0,10*ROW('Sanitation Data'!C7))),CO13="No",ISNUMBER(OFFSET('Sanitation Data'!$C$13,0,10*ROW('Sanitation Data'!C7)))),CONCATENATE("[",ROUND(OFFSET('Sanitation Data'!$C$13,0,10*ROW('Sanitation Data'!C7)),0),"]"),IF(AND(ISNUMBER(OFFSET('Sanitation Data'!$C$13,0,10*ROW('Sanitation Data'!C7))),CO13="",ISNUMBER(OFFSET('Sanitation Data'!$C$13,0,10*ROW('Sanitation Data'!C7)))),OFFSET('Sanitation Data'!$C$13,0,10*ROW('Sanitation Data'!C7)),NA())))</f>
        <v>#N/A</v>
      </c>
      <c r="AA13" s="120" t="e">
        <f ca="1">+IF(AND(ISNUMBER(OFFSET('Sanitation Data'!$D$5,0,10*ROW('Sanitation Data'!D7))),CP13="Yes"),100-OFFSET('Sanitation Data'!$D$5,0,10*ROW('Sanitation Data'!D7)),IF(AND(ISNUMBER(OFFSET('Sanitation Data'!$D$5,0,10*ROW('Sanitation Data'!D7))),CP13="No",ISNUMBER(OFFSET('Sanitation Data'!$D$5,0,10*ROW('Sanitation Data'!D7)))),CONCATENATE("[",ROUND(100-OFFSET('Sanitation Data'!$D$5,0,10*ROW('Sanitation Data'!D7)),0),"]"),IF(AND(ISNUMBER(OFFSET('Sanitation Data'!$D$5,0,10*ROW('Sanitation Data'!D7))),CP13="",ISNUMBER(OFFSET('Sanitation Data'!$D$5,0,10*ROW('Sanitation Data'!D7)))),100-OFFSET('Sanitation Data'!$D$5,0,10*ROW('Sanitation Data'!D7)),NA())))</f>
        <v>#N/A</v>
      </c>
      <c r="AB13" s="120" t="e">
        <f ca="1">+IF(AND(ISNUMBER(OFFSET('Sanitation Data'!$D$7,0,10*ROW('Sanitation Data'!D7))),CQ13="Yes"),OFFSET('Sanitation Data'!$D$7,0,10*ROW('Sanitation Data'!G7)),IF(AND(ISNUMBER(OFFSET('Sanitation Data'!$D$7,0,10*ROW('Sanitation Data'!D7))),CQ13="No",ISNUMBER(OFFSET('Sanitation Data'!$D$7,0,10*ROW('Sanitation Data'!D7)))),CONCATENATE("[",ROUND(OFFSET('Sanitation Data'!$D$7,0,10*ROW('Sanitation Data'!D7)),0),"]"),IF(AND(ISNUMBER(OFFSET('Sanitation Data'!$D$7,0,10*ROW('Sanitation Data'!D7))),CQ13="",ISNUMBER(OFFSET('Sanitation Data'!$D$7,0,10*ROW('Sanitation Data'!D7)))),OFFSET('Sanitation Data'!$D$7,0,10*ROW('Sanitation Data'!D7)),NA())))</f>
        <v>#N/A</v>
      </c>
      <c r="AC13" s="120" t="e">
        <f ca="1">+IF(AND(ISNUMBER(OFFSET('Sanitation Data'!$D$11,0,10*ROW('Sanitation Data'!D7))),CR13="Yes"),OFFSET('Sanitation Data'!$D$11,0,10*ROW('Sanitation Data'!D7)),IF(AND(ISNUMBER(OFFSET('Sanitation Data'!$D$11,0,10*ROW('Sanitation Data'!D7))),CR13="No",ISNUMBER(OFFSET('Sanitation Data'!$D$11,0,10*ROW('Sanitation Data'!D7)))),CONCATENATE("[",ROUND(OFFSET('Sanitation Data'!$D$11,0,10*ROW('Sanitation Data'!D7)),0),"]"),IF(AND(ISNUMBER(OFFSET('Sanitation Data'!$D$11,0,10*ROW('Sanitation Data'!D7))),CR13="",ISNUMBER(OFFSET('Sanitation Data'!$D$11,0,10*ROW('Sanitation Data'!D7)))),OFFSET('Sanitation Data'!$D$11,0,10*ROW('Sanitation Data'!D7)),NA())))</f>
        <v>#N/A</v>
      </c>
      <c r="AD13" s="120" t="e">
        <f ca="1">+IF(AND(ISNUMBER(OFFSET('Sanitation Data'!$D$12,0,10*ROW('Sanitation Data'!D7))),CS13="Yes"),OFFSET('Sanitation Data'!$D$12,0,10*ROW('Sanitation Data'!D7)),IF(AND(ISNUMBER(OFFSET('Sanitation Data'!$D$12,0,10*ROW('Sanitation Data'!D7))),CS13="No",ISNUMBER(OFFSET('Sanitation Data'!$D$12,0,10*ROW('Sanitation Data'!D7)))),CONCATENATE("[",ROUND(OFFSET('Sanitation Data'!$D$12,0,10*ROW('Sanitation Data'!D7)),0),"]"),IF(AND(ISNUMBER(OFFSET('Sanitation Data'!$D$12,0,10*ROW('Sanitation Data'!D7))),CS13="",ISNUMBER(OFFSET('Sanitation Data'!$D$12,0,10*ROW('Sanitation Data'!D7)))),OFFSET('Sanitation Data'!$D$12,0,10*ROW('Sanitation Data'!D7)),NA())))</f>
        <v>#N/A</v>
      </c>
      <c r="AE13" s="120" t="e">
        <f ca="1">+IF(AND(ISNUMBER(OFFSET('Sanitation Data'!$D$13,0,10*ROW('Sanitation Data'!D7))),CT13="Yes"),OFFSET('Sanitation Data'!$D$13,0,10*ROW('Sanitation Data'!D7)),IF(AND(ISNUMBER(OFFSET('Sanitation Data'!$D$13,0,10*ROW('Sanitation Data'!D7))),CT13="No",ISNUMBER(OFFSET('Sanitation Data'!$D$13,0,10*ROW('Sanitation Data'!D7)))),CONCATENATE("[",ROUND(OFFSET('Sanitation Data'!$D$13,0,10*ROW('Sanitation Data'!D7)),0),"]"),IF(AND(ISNUMBER(OFFSET('Sanitation Data'!$D$13,0,10*ROW('Sanitation Data'!D7))),CT13="",ISNUMBER(OFFSET('Sanitation Data'!$D$13,0,10*ROW('Sanitation Data'!D7)))),OFFSET('Sanitation Data'!$D$13,0,10*ROW('Sanitation Data'!D7)),NA())))</f>
        <v>#N/A</v>
      </c>
      <c r="AF13" s="120" t="e">
        <f ca="1">+IF(AND(ISNUMBER(OFFSET('Sanitation Data'!$E$5,0,10*ROW('Sanitation Data'!E7))),CU13="Yes"),100-OFFSET('Sanitation Data'!$E$5,0,10*ROW('Sanitation Data'!E7)),IF(AND(ISNUMBER(OFFSET('Sanitation Data'!$E$5,0,10*ROW('Sanitation Data'!E7))),CU13="No",ISNUMBER(OFFSET('Sanitation Data'!$E$5,0,10*ROW('Sanitation Data'!E7)))),CONCATENATE("[",ROUND(100-OFFSET('Sanitation Data'!$E$5,0,10*ROW('Sanitation Data'!E7)),0),"]"),IF(AND(ISNUMBER(OFFSET('Sanitation Data'!$E$5,0,10*ROW('Sanitation Data'!E7))),CU13="",ISNUMBER(OFFSET('Sanitation Data'!$E$5,0,10*ROW('Sanitation Data'!E7)))),100-OFFSET('Sanitation Data'!$E$5,0,10*ROW('Sanitation Data'!E7)),NA())))</f>
        <v>#N/A</v>
      </c>
      <c r="AG13" s="120" t="e">
        <f ca="1">+IF(AND(ISNUMBER(OFFSET('Sanitation Data'!$E$7,0,10*ROW('Sanitation Data'!E7))),CV13="Yes"),OFFSET('Sanitation Data'!$E$7,0,10*ROW('Sanitation Data'!E7)),IF(AND(ISNUMBER(OFFSET('Sanitation Data'!$E$7,0,10*ROW('Sanitation Data'!E7))),CV13="No",ISNUMBER(OFFSET('Sanitation Data'!$E$7,0,10*ROW('Sanitation Data'!E7)))),CONCATENATE("[",ROUND(OFFSET('Sanitation Data'!$E$7,0,10*ROW('Sanitation Data'!E7)),0),"]"),IF(AND(ISNUMBER(OFFSET('Sanitation Data'!$E$7,0,10*ROW('Sanitation Data'!E7))),CV13="",ISNUMBER(OFFSET('Sanitation Data'!$E$7,0,10*ROW('Sanitation Data'!E7)))),OFFSET('Sanitation Data'!$E$7,0,10*ROW('Sanitation Data'!E7)),NA())))</f>
        <v>#N/A</v>
      </c>
      <c r="AH13" s="120" t="e">
        <f ca="1">+IF(AND(ISNUMBER(OFFSET('Sanitation Data'!$E$11,0,10*ROW('Sanitation Data'!E7))),CW13="Yes"),OFFSET('Sanitation Data'!$E$11,0,10*ROW('Sanitation Data'!E7)),IF(AND(ISNUMBER(OFFSET('Sanitation Data'!$E$11,0,10*ROW('Sanitation Data'!E7))),CW13="No",ISNUMBER(OFFSET('Sanitation Data'!$E$11,0,10*ROW('Sanitation Data'!E7)))),CONCATENATE("[",ROUND(OFFSET('Sanitation Data'!$E$11,0,10*ROW('Sanitation Data'!E7)),0),"]"),IF(AND(ISNUMBER(OFFSET('Sanitation Data'!$E$11,0,10*ROW('Sanitation Data'!E7))),CW13="",ISNUMBER(OFFSET('Sanitation Data'!$E$11,0,10*ROW('Sanitation Data'!E7)))),OFFSET('Sanitation Data'!$E$11,0,10*ROW('Sanitation Data'!E7)),NA())))</f>
        <v>#N/A</v>
      </c>
      <c r="AI13" s="120" t="e">
        <f ca="1">+IF(AND(ISNUMBER(OFFSET('Sanitation Data'!$E$12,0,10*ROW('Sanitation Data'!E7))),CX13="Yes"),OFFSET('Sanitation Data'!$E$12,0,10*ROW('Sanitation Data'!E7)),IF(AND(ISNUMBER(OFFSET('Sanitation Data'!$E$12,0,10*ROW('Sanitation Data'!E7))),CX13="No",ISNUMBER(OFFSET('Sanitation Data'!$E$12,0,10*ROW('Sanitation Data'!E7)))),CONCATENATE("[",ROUND(OFFSET('Sanitation Data'!$E$12,0,10*ROW('Sanitation Data'!E7)),0),"]"),IF(AND(ISNUMBER(OFFSET('Sanitation Data'!$E$12,0,10*ROW('Sanitation Data'!E7))),CX13="",ISNUMBER(OFFSET('Sanitation Data'!$E$12,0,10*ROW('Sanitation Data'!E7)))),OFFSET('Sanitation Data'!$E$12,0,10*ROW('Sanitation Data'!E7)),NA())))</f>
        <v>#N/A</v>
      </c>
      <c r="AJ13" s="120" t="e">
        <f ca="1">+IF(AND(ISNUMBER(OFFSET('Sanitation Data'!$E$13,0,10*ROW('Sanitation Data'!E7))),CY13="Yes"),OFFSET('Sanitation Data'!$E$13,0,10*ROW('Sanitation Data'!E7)),IF(AND(ISNUMBER(OFFSET('Sanitation Data'!$E$13,0,10*ROW('Sanitation Data'!E7))),CY13="No",ISNUMBER(OFFSET('Sanitation Data'!$E$13,0,10*ROW('Sanitation Data'!E7)))),CONCATENATE("[",ROUND(OFFSET('Sanitation Data'!$E$13,0,10*ROW('Sanitation Data'!E7)),0),"]"),IF(AND(ISNUMBER(OFFSET('Sanitation Data'!$E$13,0,10*ROW('Sanitation Data'!E7))),CY13="",ISNUMBER(OFFSET('Sanitation Data'!$E$13,0,10*ROW('Sanitation Data'!E7)))),OFFSET('Sanitation Data'!$E$13,0,10*ROW('Sanitation Data'!E7)),NA())))</f>
        <v>#N/A</v>
      </c>
      <c r="AK13" s="120" t="e">
        <f ca="1">+IF(AND(ISNUMBER(OFFSET('Sanitation Data'!$F$5,0,10*ROW('Sanitation Data'!F7))),CZ13="Yes"),100-OFFSET('Sanitation Data'!$F$5,0,10*ROW('Sanitation Data'!F7)),IF(AND(ISNUMBER(OFFSET('Sanitation Data'!$F$5,0,10*ROW('Sanitation Data'!F7))),CZ13="No",ISNUMBER(OFFSET('Sanitation Data'!$F$5,0,10*ROW('Sanitation Data'!F7)))),CONCATENATE("[",ROUND(100-OFFSET('Sanitation Data'!$F$5,0,10*ROW('Sanitation Data'!F7)),0),"]"),IF(AND(ISNUMBER(OFFSET('Sanitation Data'!$F$5,0,10*ROW('Sanitation Data'!F7))),CZ13="",ISNUMBER(OFFSET('Sanitation Data'!$F$5,0,10*ROW('Sanitation Data'!F7)))),100-OFFSET('Sanitation Data'!$F$5,0,10*ROW('Sanitation Data'!F7)),NA())))</f>
        <v>#N/A</v>
      </c>
      <c r="AL13" s="120" t="e">
        <f ca="1">+IF(AND(ISNUMBER(OFFSET('Sanitation Data'!$F$7,0,10*ROW('Sanitation Data'!F7))),DA13="Yes"),OFFSET('Sanitation Data'!$F$7,0,10*ROW('Sanitation Data'!F7)),IF(AND(ISNUMBER(OFFSET('Sanitation Data'!$F$7,0,10*ROW('Sanitation Data'!F7))),DA13="No",ISNUMBER(OFFSET('Sanitation Data'!$F$7,0,10*ROW('Sanitation Data'!F7)))),CONCATENATE("[",ROUND(OFFSET('Sanitation Data'!$F$7,0,10*ROW('Sanitation Data'!F7)),0),"]"),IF(AND(ISNUMBER(OFFSET('Sanitation Data'!$F$7,0,10*ROW('Sanitation Data'!F7))),DA13="",ISNUMBER(OFFSET('Sanitation Data'!$F$7,0,10*ROW('Sanitation Data'!F7)))),OFFSET('Sanitation Data'!$F$7,0,10*ROW('Sanitation Data'!F7)),NA())))</f>
        <v>#N/A</v>
      </c>
      <c r="AM13" s="120" t="e">
        <f ca="1">+IF(AND(ISNUMBER(OFFSET('Sanitation Data'!$F$11,0,10*ROW('Sanitation Data'!F7))),DB13="Yes"),OFFSET('Sanitation Data'!$F$11,0,10*ROW('Sanitation Data'!F7)),IF(AND(ISNUMBER(OFFSET('Sanitation Data'!$F$11,0,10*ROW('Sanitation Data'!F7))),DB13="No",ISNUMBER(OFFSET('Sanitation Data'!$F$11,0,10*ROW('Sanitation Data'!F7)))),CONCATENATE("[",ROUND(OFFSET('Sanitation Data'!$F$11,0,10*ROW('Sanitation Data'!F7)),0),"]"),IF(AND(ISNUMBER(OFFSET('Sanitation Data'!$F$11,0,10*ROW('Sanitation Data'!F7))),DB13="",ISNUMBER(OFFSET('Sanitation Data'!$F$11,0,10*ROW('Sanitation Data'!F7)))),OFFSET('Sanitation Data'!$F$11,0,10*ROW('Sanitation Data'!F7)),NA())))</f>
        <v>#N/A</v>
      </c>
      <c r="AN13" s="120" t="e">
        <f ca="1">+IF(AND(ISNUMBER(OFFSET('Sanitation Data'!$F$12,0,10*ROW('Sanitation Data'!F7))),DC13="Yes"),OFFSET('Sanitation Data'!$F$12,0,10*ROW('Sanitation Data'!F7)),IF(AND(ISNUMBER(OFFSET('Sanitation Data'!$F$12,0,10*ROW('Sanitation Data'!F7))),DC13="No",ISNUMBER(OFFSET('Sanitation Data'!$F$12,0,10*ROW('Sanitation Data'!F7)))),CONCATENATE("[",ROUND(OFFSET('Sanitation Data'!$F$12,0,10*ROW('Sanitation Data'!F7)),0),"]"),IF(AND(ISNUMBER(OFFSET('Sanitation Data'!$F$12,0,10*ROW('Sanitation Data'!F7))),DC13="",ISNUMBER(OFFSET('Sanitation Data'!$F$12,0,10*ROW('Sanitation Data'!F7)))),OFFSET('Sanitation Data'!$F$12,0,10*ROW('Sanitation Data'!F7)),NA())))</f>
        <v>#N/A</v>
      </c>
      <c r="AO13" s="120" t="e">
        <f ca="1">+IF(AND(ISNUMBER(OFFSET('Sanitation Data'!$F$13,0,10*ROW('Sanitation Data'!F7))),DD13="Yes"),OFFSET('Sanitation Data'!$F$13,0,10*ROW('Sanitation Data'!F7)),IF(AND(ISNUMBER(OFFSET('Sanitation Data'!$F$13,0,10*ROW('Sanitation Data'!F7))),DD13="No",ISNUMBER(OFFSET('Sanitation Data'!$F$13,0,10*ROW('Sanitation Data'!F7)))),CONCATENATE("[",ROUND(OFFSET('Sanitation Data'!$F$13,0,10*ROW('Sanitation Data'!F7)),0),"]"),IF(AND(ISNUMBER(OFFSET('Sanitation Data'!$F$13,0,10*ROW('Sanitation Data'!F7))),DD13="",ISNUMBER(OFFSET('Sanitation Data'!$F$13,0,10*ROW('Sanitation Data'!F7)))),OFFSET('Sanitation Data'!$F$13,0,10*ROW('Sanitation Data'!F7)),NA())))</f>
        <v>#N/A</v>
      </c>
      <c r="AP13" s="120" t="e">
        <f ca="1">+IF(AND(ISNUMBER(OFFSET('Sanitation Data'!$G$5,0,10*ROW('Sanitation Data'!G7))),DE13="Yes"),100-OFFSET('Sanitation Data'!$G$5,0,10*ROW('Sanitation Data'!G7)),IF(AND(ISNUMBER(OFFSET('Sanitation Data'!$G$5,0,10*ROW('Sanitation Data'!G7))),DE13="No",ISNUMBER(OFFSET('Sanitation Data'!$G$5,0,10*ROW('Sanitation Data'!G7)))),CONCATENATE("[",ROUND(100-OFFSET('Sanitation Data'!$G$5,0,10*ROW('Sanitation Data'!G7)),0),"]"),IF(AND(ISNUMBER(OFFSET('Sanitation Data'!$G$5,0,10*ROW('Sanitation Data'!G7))),DE13="",ISNUMBER(OFFSET('Sanitation Data'!$G$5,0,10*ROW('Sanitation Data'!G7)))),100-OFFSET('Sanitation Data'!$G$5,0,10*ROW('Sanitation Data'!G7)),NA())))</f>
        <v>#N/A</v>
      </c>
      <c r="AQ13" s="120" t="e">
        <f ca="1">+IF(AND(ISNUMBER(OFFSET('Sanitation Data'!$G$7,0,10*ROW('Sanitation Data'!G7))),DF13="Yes"),OFFSET('Sanitation Data'!$G$7,0,10*ROW('Sanitation Data'!G7)),IF(AND(ISNUMBER(OFFSET('Sanitation Data'!$G$7,0,10*ROW('Sanitation Data'!G7))),DF13="No",ISNUMBER(OFFSET('Sanitation Data'!$G$7,0,10*ROW('Sanitation Data'!G7)))),CONCATENATE("[",ROUND(OFFSET('Sanitation Data'!$G$7,0,10*ROW('Sanitation Data'!G7)),0),"]"),IF(AND(ISNUMBER(OFFSET('Sanitation Data'!$G$7,0,10*ROW('Sanitation Data'!G7))),DF13="",ISNUMBER(OFFSET('Sanitation Data'!$G$7,0,10*ROW('Sanitation Data'!G7)))),OFFSET('Sanitation Data'!$G$7,0,10*ROW('Sanitation Data'!G7)),NA())))</f>
        <v>#N/A</v>
      </c>
      <c r="AR13" s="120" t="e">
        <f ca="1">+IF(AND(ISNUMBER(OFFSET('Sanitation Data'!$G$11,0,10*ROW('Sanitation Data'!G7))),DG13="Yes"),OFFSET('Sanitation Data'!$G$11,0,10*ROW('Sanitation Data'!G7)),IF(AND(ISNUMBER(OFFSET('Sanitation Data'!$G$11,0,10*ROW('Sanitation Data'!G7))),DG13="No",ISNUMBER(OFFSET('Sanitation Data'!$G$11,0,10*ROW('Sanitation Data'!G7)))),CONCATENATE("[",ROUND(OFFSET('Sanitation Data'!$G$11,0,10*ROW('Sanitation Data'!G7)),0),"]"),IF(AND(ISNUMBER(OFFSET('Sanitation Data'!$G$11,0,10*ROW('Sanitation Data'!G7))),DG13="",ISNUMBER(OFFSET('Sanitation Data'!$G$11,0,10*ROW('Sanitation Data'!G7)))),OFFSET('Sanitation Data'!$G$11,0,10*ROW('Sanitation Data'!G7)),NA())))</f>
        <v>#N/A</v>
      </c>
      <c r="AS13" s="120" t="e">
        <f ca="1">+IF(AND(ISNUMBER(OFFSET('Sanitation Data'!$G$12,0,10*ROW('Sanitation Data'!G7))),DH13="Yes"),OFFSET('Sanitation Data'!$G$12,0,10*ROW('Sanitation Data'!G7)),IF(AND(ISNUMBER(OFFSET('Sanitation Data'!$G$12,0,10*ROW('Sanitation Data'!G7))),DH13="No",ISNUMBER(OFFSET('Sanitation Data'!$G$12,0,10*ROW('Sanitation Data'!G7)))),CONCATENATE("[",ROUND(OFFSET('Sanitation Data'!$G$12,0,10*ROW('Sanitation Data'!G7)),0),"]"),IF(AND(ISNUMBER(OFFSET('Sanitation Data'!$G$12,0,10*ROW('Sanitation Data'!G7))),DH13="",ISNUMBER(OFFSET('Sanitation Data'!$G$12,0,10*ROW('Sanitation Data'!G7)))),OFFSET('Sanitation Data'!$G$12,0,10*ROW('Sanitation Data'!G7)),NA())))</f>
        <v>#N/A</v>
      </c>
      <c r="AT13" s="120" t="e">
        <f ca="1">+IF(AND(ISNUMBER(OFFSET('Sanitation Data'!$G$13,0,10*ROW('Sanitation Data'!G7))),DI13="Yes"),OFFSET('Sanitation Data'!$G$13,0,10*ROW('Sanitation Data'!G7)),IF(AND(ISNUMBER(OFFSET('Sanitation Data'!$G$13,0,10*ROW('Sanitation Data'!G7))),DI13="No",ISNUMBER(OFFSET('Sanitation Data'!$G$13,0,10*ROW('Sanitation Data'!G7)))),CONCATENATE("[",ROUND(OFFSET('Sanitation Data'!$G$13,0,10*ROW('Sanitation Data'!G7)),0),"]"),IF(AND(ISNUMBER(OFFSET('Sanitation Data'!$G$13,0,10*ROW('Sanitation Data'!G7))),DI13="",ISNUMBER(OFFSET('Sanitation Data'!$G$13,0,10*ROW('Sanitation Data'!G7)))),OFFSET('Sanitation Data'!$G$13,0,10*ROW('Sanitation Data'!G7)),NA())))</f>
        <v>#N/A</v>
      </c>
      <c r="AU13" s="120" t="e">
        <f ca="1">+IF(AND(ISNUMBER(OFFSET('Sanitation Data'!$H$5,0,10*ROW('Sanitation Data'!H7))),DJ13="Yes"),100-OFFSET('Sanitation Data'!$H$5,0,10*ROW('Sanitation Data'!H7)),IF(AND(ISNUMBER(OFFSET('Sanitation Data'!$H$5,0,10*ROW('Sanitation Data'!H7))),DJ13="No",ISNUMBER(OFFSET('Sanitation Data'!$H$5,0,10*ROW('Sanitation Data'!H7)))),CONCATENATE("[",ROUND(100-OFFSET('Sanitation Data'!$H$5,0,10*ROW('Sanitation Data'!H7)),0),"]"),IF(AND(ISNUMBER(OFFSET('Sanitation Data'!$H$5,0,10*ROW('Sanitation Data'!H7))),DJ13="",ISNUMBER(OFFSET('Sanitation Data'!$H$5,0,10*ROW('Sanitation Data'!H7)))),100-OFFSET('Sanitation Data'!$H$5,0,10*ROW('Sanitation Data'!H7)),NA())))</f>
        <v>#N/A</v>
      </c>
      <c r="AV13" s="120" t="e">
        <f ca="1">+IF(AND(ISNUMBER(OFFSET('Sanitation Data'!$H$7,0,10*ROW('Sanitation Data'!H7))),DK13="Yes"),OFFSET('Sanitation Data'!$H$7,0,10*ROW('Sanitation Data'!H7)),IF(AND(ISNUMBER(OFFSET('Sanitation Data'!$H$7,0,10*ROW('Sanitation Data'!H7))),DK13="No",ISNUMBER(OFFSET('Sanitation Data'!$H$7,0,10*ROW('Sanitation Data'!H7)))),CONCATENATE("[",ROUND(OFFSET('Sanitation Data'!$H$7,0,10*ROW('Sanitation Data'!H7)),0),"]"),IF(AND(ISNUMBER(OFFSET('Sanitation Data'!$H$7,0,10*ROW('Sanitation Data'!H7))),DK13="",ISNUMBER(OFFSET('Sanitation Data'!$H$7,0,10*ROW('Sanitation Data'!H7)))),OFFSET('Sanitation Data'!$H$7,0,10*ROW('Sanitation Data'!H7)),NA())))</f>
        <v>#N/A</v>
      </c>
      <c r="AW13" s="120" t="e">
        <f ca="1">+IF(AND(ISNUMBER(OFFSET('Sanitation Data'!$H$11,0,10*ROW('Sanitation Data'!H7))),DL13="Yes"),OFFSET('Sanitation Data'!$H$11,0,10*ROW('Sanitation Data'!H7)),IF(AND(ISNUMBER(OFFSET('Sanitation Data'!$H$11,0,10*ROW('Sanitation Data'!H7))),DL13="No",ISNUMBER(OFFSET('Sanitation Data'!$H$11,0,10*ROW('Sanitation Data'!H7)))),CONCATENATE("[",ROUND(OFFSET('Sanitation Data'!$H$11,0,10*ROW('Sanitation Data'!H7)),0),"]"),IF(AND(ISNUMBER(OFFSET('Sanitation Data'!$H$11,0,10*ROW('Sanitation Data'!H7))),DL13="",ISNUMBER(OFFSET('Sanitation Data'!$H$11,0,10*ROW('Sanitation Data'!H7)))),OFFSET('Sanitation Data'!$H$11,0,10*ROW('Sanitation Data'!H7)),NA())))</f>
        <v>#N/A</v>
      </c>
      <c r="AX13" s="120" t="e">
        <f ca="1">+IF(AND(ISNUMBER(OFFSET('Sanitation Data'!$H$12,0,10*ROW('Sanitation Data'!H7))),DM13="Yes"),OFFSET('Sanitation Data'!$H$12,0,10*ROW('Sanitation Data'!H7)),IF(AND(ISNUMBER(OFFSET('Sanitation Data'!$H$12,0,10*ROW('Sanitation Data'!H7))),DM13="No",ISNUMBER(OFFSET('Sanitation Data'!$H$12,0,10*ROW('Sanitation Data'!H7)))),CONCATENATE("[",ROUND(OFFSET('Sanitation Data'!$H$12,0,10*ROW('Sanitation Data'!H7)),0),"]"),IF(AND(ISNUMBER(OFFSET('Sanitation Data'!$H$12,0,10*ROW('Sanitation Data'!H7))),DM13="",ISNUMBER(OFFSET('Sanitation Data'!$H$12,0,10*ROW('Sanitation Data'!H7)))),OFFSET('Sanitation Data'!$H$12,0,10*ROW('Sanitation Data'!H7)),NA())))</f>
        <v>#N/A</v>
      </c>
      <c r="AY13" s="120" t="e">
        <f ca="1">+IF(AND(ISNUMBER(OFFSET('Sanitation Data'!$H$13,0,10*ROW('Sanitation Data'!H7))),DN13="Yes"),OFFSET('Sanitation Data'!$H$13,0,10*ROW('Sanitation Data'!H7)),IF(AND(ISNUMBER(OFFSET('Sanitation Data'!$H$13,0,10*ROW('Sanitation Data'!H7))),DN13="No",ISNUMBER(OFFSET('Sanitation Data'!$H$13,0,10*ROW('Sanitation Data'!H7)))),CONCATENATE("[",ROUND(OFFSET('Sanitation Data'!$H$13,0,10*ROW('Sanitation Data'!H7)),0),"]"),IF(AND(ISNUMBER(OFFSET('Sanitation Data'!$H$13,0,10*ROW('Sanitation Data'!H7))),DN13="",ISNUMBER(OFFSET('Sanitation Data'!$H$13,0,10*ROW('Sanitation Data'!H7)))),OFFSET('Sanitation Data'!$H$13,0,10*ROW('Sanitation Data'!H7)),NA())))</f>
        <v>#N/A</v>
      </c>
      <c r="AZ13" s="121" t="e">
        <f ca="1">+IF(AND(ISNUMBER(OFFSET('Hygiene Data'!$C$6,0,10*ROW('Hygiene Data'!C7))),DO13="Yes"),OFFSET('Hygiene Data'!$C$6,0,10*ROW('Hygiene Data'!C7)),IF(AND(ISNUMBER(OFFSET('Hygiene Data'!$C$6,0,10*ROW('Hygiene Data'!C7))),DO13="No",ISNUMBER(OFFSET('Hygiene Data'!$C$6,0,10*ROW('Hygiene Data'!C7)))),CONCATENATE("[",ROUND(OFFSET('Hygiene Data'!$C$6,0,10*ROW('Hygiene Data'!C7)),0),"]"),IF(AND(ISNUMBER(OFFSET('Hygiene Data'!$C$6,0,10*ROW('Hygiene Data'!C7))),DO13="",ISNUMBER(OFFSET('Hygiene Data'!$C$6,0,10*ROW('Hygiene Data'!C7)))),OFFSET('Hygiene Data'!$C$6,0,10*ROW('Hygiene Data'!C7)),NA())))</f>
        <v>#N/A</v>
      </c>
      <c r="BA13" s="121" t="e">
        <f ca="1">+IF(AND(ISNUMBER(OFFSET('Hygiene Data'!$C$8,0,10*ROW('Hygiene Data'!C7))),DP13="Yes"),OFFSET('Hygiene Data'!$C$8,0,10*ROW('Hygiene Data'!C7)),IF(AND(ISNUMBER(OFFSET('Hygiene Data'!$C$8,0,10*ROW('Hygiene Data'!C7))),DP13="No",ISNUMBER(OFFSET('Hygiene Data'!$C$8,0,10*ROW('Hygiene Data'!C7)))),CONCATENATE("[",ROUND(OFFSET('Hygiene Data'!$C$8,0,10*ROW('Hygiene Data'!C7)),0),"]"),IF(AND(ISNUMBER(OFFSET('Hygiene Data'!$C$8,0,10*ROW('Hygiene Data'!C7))),DP13="",ISNUMBER(OFFSET('Hygiene Data'!$C$8,0,10*ROW('Hygiene Data'!C7)))),OFFSET('Hygiene Data'!$C$8,0,10*ROW('Hygiene Data'!C7)),NA())))</f>
        <v>#N/A</v>
      </c>
      <c r="BB13" s="121" t="e">
        <f ca="1">+IF(AND(ISNUMBER(OFFSET('Hygiene Data'!$C$10,0,10*ROW('Hygiene Data'!C7))),DQ13="Yes"),OFFSET('Hygiene Data'!$C$10,0,10*ROW('Hygiene Data'!C7)),IF(AND(ISNUMBER(OFFSET('Hygiene Data'!$C$10,0,10*ROW('Hygiene Data'!C7))),DQ13="No",ISNUMBER(OFFSET('Hygiene Data'!$C$10,0,10*ROW('Hygiene Data'!C7)))),CONCATENATE("[",ROUND(OFFSET('Hygiene Data'!$C$10,0,10*ROW('Hygiene Data'!C7)),0),"]"),IF(AND(ISNUMBER(OFFSET('Hygiene Data'!$C$10,0,10*ROW('Hygiene Data'!C7))),DQ13="",ISNUMBER(OFFSET('Hygiene Data'!$C$10,0,10*ROW('Hygiene Data'!C7)))),OFFSET('Hygiene Data'!$C$10,0,10*ROW('Hygiene Data'!C7)),NA())))</f>
        <v>#N/A</v>
      </c>
      <c r="BC13" s="121" t="e">
        <f ca="1">+IF(AND(ISNUMBER(OFFSET('Hygiene Data'!$D$6,0,10*ROW('Hygiene Data'!D7))),DR13="Yes"),OFFSET('Hygiene Data'!$D$6,0,10*ROW('Hygiene Data'!D7)),IF(AND(ISNUMBER(OFFSET('Hygiene Data'!$D$6,0,10*ROW('Hygiene Data'!D7))),DR13="No",ISNUMBER(OFFSET('Hygiene Data'!$D$6,0,10*ROW('Hygiene Data'!D7)))),CONCATENATE("[",ROUND(OFFSET('Hygiene Data'!$D$6,0,10*ROW('Hygiene Data'!D7)),0),"]"),IF(AND(ISNUMBER(OFFSET('Hygiene Data'!$D$6,0,10*ROW('Hygiene Data'!D7))),DR13="",ISNUMBER(OFFSET('Hygiene Data'!$D$6,0,10*ROW('Hygiene Data'!D7)))),OFFSET('Hygiene Data'!$D$6,0,10*ROW('Hygiene Data'!D7)),NA())))</f>
        <v>#N/A</v>
      </c>
      <c r="BD13" s="121" t="e">
        <f ca="1">+IF(AND(ISNUMBER(OFFSET('Hygiene Data'!$D$8,0,10*ROW('Hygiene Data'!D7))),DS13="Yes"),OFFSET('Hygiene Data'!$D$8,0,10*ROW('Hygiene Data'!D7)),IF(AND(ISNUMBER(OFFSET('Hygiene Data'!$D$8,0,10*ROW('Hygiene Data'!D7))),DS13="No",ISNUMBER(OFFSET('Hygiene Data'!$D$8,0,10*ROW('Hygiene Data'!D7)))),CONCATENATE("[",ROUND(OFFSET('Hygiene Data'!$D$8,0,10*ROW('Hygiene Data'!D7)),0),"]"),IF(AND(ISNUMBER(OFFSET('Hygiene Data'!$D$8,0,10*ROW('Hygiene Data'!D7))),DS13="",ISNUMBER(OFFSET('Hygiene Data'!$D$8,0,10*ROW('Hygiene Data'!D7)))),OFFSET('Hygiene Data'!$D$8,0,10*ROW('Hygiene Data'!D7)),NA())))</f>
        <v>#N/A</v>
      </c>
      <c r="BE13" s="121" t="e">
        <f ca="1">+IF(AND(ISNUMBER(OFFSET('Hygiene Data'!$D$10,0,10*ROW('Hygiene Data'!D7))),DT13="Yes"),OFFSET('Hygiene Data'!$D$10,0,10*ROW('Hygiene Data'!D7)),IF(AND(ISNUMBER(OFFSET('Hygiene Data'!$D$10,0,10*ROW('Hygiene Data'!D7))),DT13="No",ISNUMBER(OFFSET('Hygiene Data'!$D$10,0,10*ROW('Hygiene Data'!D7)))),CONCATENATE("[",ROUND(OFFSET('Hygiene Data'!$D$10,0,10*ROW('Hygiene Data'!D7)),0),"]"),IF(AND(ISNUMBER(OFFSET('Hygiene Data'!$D$10,0,10*ROW('Hygiene Data'!D7))),DT13="",ISNUMBER(OFFSET('Hygiene Data'!$D$10,0,10*ROW('Hygiene Data'!D7)))),OFFSET('Hygiene Data'!$D$10,0,10*ROW('Hygiene Data'!D7)),NA())))</f>
        <v>#N/A</v>
      </c>
      <c r="BF13" s="121" t="e">
        <f ca="1">+IF(AND(ISNUMBER(OFFSET('Hygiene Data'!$E$6,0,10*ROW('Hygiene Data'!E7))),DU13="Yes"),OFFSET('Hygiene Data'!$E$6,0,10*ROW('Hygiene Data'!E7)),IF(AND(ISNUMBER(OFFSET('Hygiene Data'!$E$6,0,10*ROW('Hygiene Data'!E7))),DU13="No",ISNUMBER(OFFSET('Hygiene Data'!$E$6,0,10*ROW('Hygiene Data'!E7)))),CONCATENATE("[",ROUND(OFFSET('Hygiene Data'!$E$6,0,10*ROW('Hygiene Data'!E7)),0),"]"),IF(AND(ISNUMBER(OFFSET('Hygiene Data'!$E$6,0,10*ROW('Hygiene Data'!E7))),DU13="",ISNUMBER(OFFSET('Hygiene Data'!$E$6,0,10*ROW('Hygiene Data'!E7)))),OFFSET('Hygiene Data'!$E$6,0,10*ROW('Hygiene Data'!E7)),NA())))</f>
        <v>#N/A</v>
      </c>
      <c r="BG13" s="121" t="e">
        <f ca="1">+IF(AND(ISNUMBER(OFFSET('Hygiene Data'!$E$8,0,10*ROW('Hygiene Data'!E7))),DV13="Yes"),OFFSET('Hygiene Data'!$E$8,0,10*ROW('Hygiene Data'!E7)),IF(AND(ISNUMBER(OFFSET('Hygiene Data'!$E$8,0,10*ROW('Hygiene Data'!E7))),DV13="No",ISNUMBER(OFFSET('Hygiene Data'!$E$8,0,10*ROW('Hygiene Data'!E7)))),CONCATENATE("[",ROUND(OFFSET('Hygiene Data'!$E$8,0,10*ROW('Hygiene Data'!E7)),0),"]"),IF(AND(ISNUMBER(OFFSET('Hygiene Data'!$E$8,0,10*ROW('Hygiene Data'!E7))),DV13="",ISNUMBER(OFFSET('Hygiene Data'!$E$8,0,10*ROW('Hygiene Data'!E7)))),OFFSET('Hygiene Data'!$E$8,0,10*ROW('Hygiene Data'!E7)),NA())))</f>
        <v>#N/A</v>
      </c>
      <c r="BH13" s="121" t="e">
        <f ca="1">+IF(AND(ISNUMBER(OFFSET('Hygiene Data'!$E$10,0,10*ROW('Hygiene Data'!E7))),DW13="Yes"),OFFSET('Hygiene Data'!$E$10,0,10*ROW('Hygiene Data'!E7)),IF(AND(ISNUMBER(OFFSET('Hygiene Data'!$E$10,0,10*ROW('Hygiene Data'!E7))),DW13="No",ISNUMBER(OFFSET('Hygiene Data'!$E$10,0,10*ROW('Hygiene Data'!E7)))),CONCATENATE("[",ROUND(OFFSET('Hygiene Data'!$E$10,0,10*ROW('Hygiene Data'!E7)),0),"]"),IF(AND(ISNUMBER(OFFSET('Hygiene Data'!$E$10,0,10*ROW('Hygiene Data'!E7))),DW13="",ISNUMBER(OFFSET('Hygiene Data'!$E$10,0,10*ROW('Hygiene Data'!E7)))),OFFSET('Hygiene Data'!$E$10,0,10*ROW('Hygiene Data'!E7)),NA())))</f>
        <v>#N/A</v>
      </c>
      <c r="BI13" s="121" t="e">
        <f ca="1">+IF(AND(ISNUMBER(OFFSET('Hygiene Data'!$F$6,0,10*ROW('Hygiene Data'!F7))),DX13="Yes"),OFFSET('Hygiene Data'!$F$6,0,10*ROW('Hygiene Data'!F7)),IF(AND(ISNUMBER(OFFSET('Hygiene Data'!$F$6,0,10*ROW('Hygiene Data'!F7))),DX13="No",ISNUMBER(OFFSET('Hygiene Data'!$F$6,0,10*ROW('Hygiene Data'!F7)))),CONCATENATE("[",ROUND(OFFSET('Hygiene Data'!$F$6,0,10*ROW('Hygiene Data'!F7)),0),"]"),IF(AND(ISNUMBER(OFFSET('Hygiene Data'!$F$6,0,10*ROW('Hygiene Data'!F7))),DX13="",ISNUMBER(OFFSET('Hygiene Data'!$F$6,0,10*ROW('Hygiene Data'!F7)))),OFFSET('Hygiene Data'!$F$6,0,10*ROW('Hygiene Data'!F7)),NA())))</f>
        <v>#N/A</v>
      </c>
      <c r="BJ13" s="121" t="e">
        <f ca="1">+IF(AND(ISNUMBER(OFFSET('Hygiene Data'!$F$8,0,10*ROW('Hygiene Data'!F7))),DY13="Yes"),OFFSET('Hygiene Data'!$F$8,0,10*ROW('Hygiene Data'!F7)),IF(AND(ISNUMBER(OFFSET('Hygiene Data'!$F$8,0,10*ROW('Hygiene Data'!F7))),DY13="No",ISNUMBER(OFFSET('Hygiene Data'!$F$8,0,10*ROW('Hygiene Data'!F7)))),CONCATENATE("[",ROUND(OFFSET('Hygiene Data'!$F$8,0,10*ROW('Hygiene Data'!F7)),0),"]"),IF(AND(ISNUMBER(OFFSET('Hygiene Data'!$F$8,0,10*ROW('Hygiene Data'!F7))),DY13="",ISNUMBER(OFFSET('Hygiene Data'!$F$8,0,10*ROW('Hygiene Data'!F7)))),OFFSET('Hygiene Data'!$F$8,0,10*ROW('Hygiene Data'!F7)),NA())))</f>
        <v>#N/A</v>
      </c>
      <c r="BK13" s="121" t="e">
        <f ca="1">+IF(AND(ISNUMBER(OFFSET('Hygiene Data'!$F$10,0,10*ROW('Hygiene Data'!F7))),DZ13="Yes"),OFFSET('Hygiene Data'!$F$10,0,10*ROW('Hygiene Data'!F7)),IF(AND(ISNUMBER(OFFSET('Hygiene Data'!$F$10,0,10*ROW('Hygiene Data'!F7))),DZ13="No",ISNUMBER(OFFSET('Hygiene Data'!$F$10,0,10*ROW('Hygiene Data'!F7)))),CONCATENATE("[",ROUND(OFFSET('Hygiene Data'!$F$10,0,10*ROW('Hygiene Data'!F7)),0),"]"),IF(AND(ISNUMBER(OFFSET('Hygiene Data'!$F$10,0,10*ROW('Hygiene Data'!F7))),DZ13="",ISNUMBER(OFFSET('Hygiene Data'!$F$10,0,10*ROW('Hygiene Data'!F7)))),OFFSET('Hygiene Data'!$F$10,0,10*ROW('Hygiene Data'!F7)),NA())))</f>
        <v>#N/A</v>
      </c>
      <c r="BL13" s="121" t="e">
        <f ca="1">+IF(AND(ISNUMBER(OFFSET('Hygiene Data'!$G$6,0,10*ROW('Hygiene Data'!G7))),EA13="Yes"),OFFSET('Hygiene Data'!$G$6,0,10*ROW('Hygiene Data'!G7)),IF(AND(ISNUMBER(OFFSET('Hygiene Data'!$G$6,0,10*ROW('Hygiene Data'!G7))),EA13="No",ISNUMBER(OFFSET('Hygiene Data'!$G$6,0,10*ROW('Hygiene Data'!G7)))),CONCATENATE("[",ROUND(OFFSET('Hygiene Data'!$G$6,0,10*ROW('Hygiene Data'!G7)),0),"]"),IF(AND(ISNUMBER(OFFSET('Hygiene Data'!$G$6,0,10*ROW('Hygiene Data'!G7))),EA13="",ISNUMBER(OFFSET('Hygiene Data'!$G$6,0,10*ROW('Hygiene Data'!G7)))),OFFSET('Hygiene Data'!$G$6,0,10*ROW('Hygiene Data'!G7)),NA())))</f>
        <v>#N/A</v>
      </c>
      <c r="BM13" s="121" t="e">
        <f ca="1">+IF(AND(ISNUMBER(OFFSET('Hygiene Data'!$G$8,0,10*ROW('Hygiene Data'!G7))),EB13="Yes"),OFFSET('Hygiene Data'!$G$8,0,10*ROW('Hygiene Data'!G7)),IF(AND(ISNUMBER(OFFSET('Hygiene Data'!$G$8,0,10*ROW('Hygiene Data'!G7))),EB13="No",ISNUMBER(OFFSET('Hygiene Data'!$G$8,0,10*ROW('Hygiene Data'!G7)))),CONCATENATE("[",ROUND(OFFSET('Hygiene Data'!$G$8,0,10*ROW('Hygiene Data'!G7)),0),"]"),IF(AND(ISNUMBER(OFFSET('Hygiene Data'!$G$8,0,10*ROW('Hygiene Data'!G7))),EB13="",ISNUMBER(OFFSET('Hygiene Data'!$G$8,0,10*ROW('Hygiene Data'!G7)))),OFFSET('Hygiene Data'!$G$8,0,10*ROW('Hygiene Data'!G7)),NA())))</f>
        <v>#N/A</v>
      </c>
      <c r="BN13" s="121" t="e">
        <f ca="1">+IF(AND(ISNUMBER(OFFSET('Hygiene Data'!$G$10,0,10*ROW('Hygiene Data'!G7))),EC13="Yes"),OFFSET('Hygiene Data'!$G$10,0,10*ROW('Hygiene Data'!G7)),IF(AND(ISNUMBER(OFFSET('Hygiene Data'!$G$10,0,10*ROW('Hygiene Data'!G7))),EC13="No",ISNUMBER(OFFSET('Hygiene Data'!$G$10,0,10*ROW('Hygiene Data'!G7)))),CONCATENATE("[",ROUND(OFFSET('Hygiene Data'!$G$10,0,10*ROW('Hygiene Data'!G7)),0),"]"),IF(AND(ISNUMBER(OFFSET('Hygiene Data'!$G$10,0,10*ROW('Hygiene Data'!G7))),EC13="",ISNUMBER(OFFSET('Hygiene Data'!$G$10,0,10*ROW('Hygiene Data'!G7)))),OFFSET('Hygiene Data'!$G$10,0,10*ROW('Hygiene Data'!G7)),NA())))</f>
        <v>#N/A</v>
      </c>
      <c r="BO13" s="121" t="e">
        <f ca="1">+IF(AND(ISNUMBER(OFFSET('Hygiene Data'!$H$6,0,10*ROW('Hygiene Data'!H7))),ED13="Yes"),OFFSET('Hygiene Data'!$H$6,0,10*ROW('Hygiene Data'!H7)),IF(AND(ISNUMBER(OFFSET('Hygiene Data'!$H$6,0,10*ROW('Hygiene Data'!H7))),ED13="No",ISNUMBER(OFFSET('Hygiene Data'!$H$6,0,10*ROW('Hygiene Data'!H7)))),CONCATENATE("[",ROUND(OFFSET('Hygiene Data'!$H$6,0,10*ROW('Hygiene Data'!H7)),0),"]"),IF(AND(ISNUMBER(OFFSET('Hygiene Data'!$H$6,0,10*ROW('Hygiene Data'!H7))),ED13="",ISNUMBER(OFFSET('Hygiene Data'!$H$6,0,10*ROW('Hygiene Data'!H7)))),OFFSET('Hygiene Data'!$H$6,0,10*ROW('Hygiene Data'!H7)),NA())))</f>
        <v>#N/A</v>
      </c>
      <c r="BP13" s="121" t="e">
        <f ca="1">+IF(AND(ISNUMBER(OFFSET('Hygiene Data'!$H$8,0,10*ROW('Hygiene Data'!H7))),EE13="Yes"),OFFSET('Hygiene Data'!$H$8,0,10*ROW('Hygiene Data'!H7)),IF(AND(ISNUMBER(OFFSET('Hygiene Data'!$H$8,0,10*ROW('Hygiene Data'!H7))),EE13="No",ISNUMBER(OFFSET('Hygiene Data'!$H$8,0,10*ROW('Hygiene Data'!H7)))),CONCATENATE("[",ROUND(OFFSET('Hygiene Data'!$H$8,0,10*ROW('Hygiene Data'!H7)),0),"]"),IF(AND(ISNUMBER(OFFSET('Hygiene Data'!$H$8,0,10*ROW('Hygiene Data'!H7))),EE13="",ISNUMBER(OFFSET('Hygiene Data'!$H$8,0,10*ROW('Hygiene Data'!H7)))),OFFSET('Hygiene Data'!$H$8,0,10*ROW('Hygiene Data'!H7)),NA())))</f>
        <v>#N/A</v>
      </c>
      <c r="BQ13" s="121" t="e">
        <f ca="1">+IF(AND(ISNUMBER(OFFSET('Hygiene Data'!$H$10,0,10*ROW('Hygiene Data'!H7))),EF13="Yes"),OFFSET('Hygiene Data'!$H$10,0,10*ROW('Hygiene Data'!H7)),IF(AND(ISNUMBER(OFFSET('Hygiene Data'!$H$10,0,10*ROW('Hygiene Data'!H7))),EF13="No",ISNUMBER(OFFSET('Hygiene Data'!$H$10,0,10*ROW('Hygiene Data'!H7)))),CONCATENATE("[",ROUND(OFFSET('Hygiene Data'!$H$10,0,10*ROW('Hygiene Data'!H7)),0),"]"),IF(AND(ISNUMBER(OFFSET('Hygiene Data'!$H$10,0,10*ROW('Hygiene Data'!H7))),EF13="",ISNUMBER(OFFSET('Hygiene Data'!$H$10,0,10*ROW('Hygiene Data'!H7)))),OFFSET('Hygiene Data'!$H$10,0,10*ROW('Hygiene Data'!H7)),NA())))</f>
        <v>#N/A</v>
      </c>
      <c r="BS13" s="28" t="str">
        <f ca="1">+IF(OFFSET('Water Data'!$C$28,0,10*ROW('Water Data'!C7))="","",OFFSET('Water Data'!$C$28,0,10*ROW('Water Data'!C7)))</f>
        <v/>
      </c>
      <c r="BT13" s="28" t="str">
        <f ca="1">+IF(OFFSET('Water Data'!$C$29,0,10*ROW('Water Data'!C7))="","",OFFSET('Water Data'!$C$29,0,10*ROW('Water Data'!C7)))</f>
        <v/>
      </c>
      <c r="BU13" s="28" t="str">
        <f ca="1">+IF(OFFSET('Water Data'!$C$30,0,10*ROW('Water Data'!C7))="","",OFFSET('Water Data'!$C$30,0,10*ROW('Water Data'!C7)))</f>
        <v/>
      </c>
      <c r="BV13" s="28" t="str">
        <f ca="1">+IF(OFFSET('Water Data'!$D$28,0,10*ROW('Water Data'!D7))="","",OFFSET('Water Data'!$D$28,0,10*ROW('Water Data'!D7)))</f>
        <v/>
      </c>
      <c r="BW13" s="28" t="str">
        <f ca="1">+IF(OFFSET('Water Data'!$D$29,0,10*ROW('Water Data'!D7))="","",OFFSET('Water Data'!$D$29,0,10*ROW('Water Data'!D7)))</f>
        <v/>
      </c>
      <c r="BX13" s="28" t="str">
        <f ca="1">+IF(OFFSET('Water Data'!$D$30,0,10*ROW('Water Data'!D7))="","",OFFSET('Water Data'!$D$30,0,10*ROW('Water Data'!D7)))</f>
        <v/>
      </c>
      <c r="BY13" s="28" t="str">
        <f ca="1">+IF(OFFSET('Water Data'!$E$28,0,10*ROW('Water Data'!E7))="","",OFFSET('Water Data'!$E$28,0,10*ROW('Water Data'!E7)))</f>
        <v/>
      </c>
      <c r="BZ13" s="28" t="str">
        <f ca="1">+IF(OFFSET('Water Data'!$E$29,0,10*ROW('Water Data'!E7))="","",OFFSET('Water Data'!$E$29,0,10*ROW('Water Data'!E7)))</f>
        <v/>
      </c>
      <c r="CA13" s="28" t="str">
        <f ca="1">+IF(OFFSET('Water Data'!$E$30,0,10*ROW('Water Data'!E7))="","",OFFSET('Water Data'!$E$30,0,10*ROW('Water Data'!E7)))</f>
        <v/>
      </c>
      <c r="CB13" s="28" t="str">
        <f ca="1">+IF(OFFSET('Water Data'!$F$28,0,10*ROW('Water Data'!F7))="","",OFFSET('Water Data'!$F$28,0,10*ROW('Water Data'!F7)))</f>
        <v/>
      </c>
      <c r="CC13" s="28" t="str">
        <f ca="1">+IF(OFFSET('Water Data'!$F$29,0,10*ROW('Water Data'!F7))="","",OFFSET('Water Data'!$F$29,0,10*ROW('Water Data'!F7)))</f>
        <v/>
      </c>
      <c r="CD13" s="28" t="str">
        <f ca="1">+IF(OFFSET('Water Data'!$F$30,0,10*ROW('Water Data'!F7))="","",OFFSET('Water Data'!$F$30,0,10*ROW('Water Data'!F7)))</f>
        <v/>
      </c>
      <c r="CE13" s="28" t="str">
        <f ca="1">+IF(OFFSET('Water Data'!$G$28,0,10*ROW('Water Data'!G7))="","",OFFSET('Water Data'!$G$28,0,10*ROW('Water Data'!G7)))</f>
        <v/>
      </c>
      <c r="CF13" s="28" t="str">
        <f ca="1">+IF(OFFSET('Water Data'!$G$29,0,10*ROW('Water Data'!G7))="","",OFFSET('Water Data'!$G$29,0,10*ROW('Water Data'!G7)))</f>
        <v/>
      </c>
      <c r="CG13" s="28" t="str">
        <f ca="1">+IF(OFFSET('Water Data'!$G$30,0,10*ROW('Water Data'!G7))="","",OFFSET('Water Data'!$G$30,0,10*ROW('Water Data'!G7)))</f>
        <v/>
      </c>
      <c r="CH13" s="28" t="str">
        <f ca="1">+IF(OFFSET('Water Data'!$H$28,0,10*ROW('Water Data'!H7))="","",OFFSET('Water Data'!$H$28,0,10*ROW('Water Data'!H7)))</f>
        <v/>
      </c>
      <c r="CI13" s="28" t="str">
        <f ca="1">+IF(OFFSET('Water Data'!$H$29,0,10*ROW('Water Data'!H7))="","",OFFSET('Water Data'!$H$29,0,10*ROW('Water Data'!H7)))</f>
        <v/>
      </c>
      <c r="CJ13" s="28" t="str">
        <f ca="1">+IF(OFFSET('Water Data'!$H$30,0,10*ROW('Water Data'!H7))="","",OFFSET('Water Data'!$H$30,0,10*ROW('Water Data'!H7)))</f>
        <v/>
      </c>
      <c r="CK13" s="28" t="str">
        <f ca="1">+IF(OFFSET('Sanitation Data'!$C$29,0,10*ROW('Sanitation Data'!C7))="","",OFFSET('Sanitation Data'!$C$29,0,10*ROW('Sanitation Data'!C7)))</f>
        <v/>
      </c>
      <c r="CL13" s="28" t="str">
        <f ca="1">+IF(OFFSET('Sanitation Data'!$C$30,0,10*ROW('Sanitation Data'!C7))="","",OFFSET('Sanitation Data'!$C$30,0,10*ROW('Sanitation Data'!C7)))</f>
        <v/>
      </c>
      <c r="CM13" s="28" t="str">
        <f ca="1">+IF(OFFSET('Sanitation Data'!$C$31,0,10*ROW('Sanitation Data'!C7))="","",OFFSET('Sanitation Data'!$C$31,0,10*ROW('Sanitation Data'!C7)))</f>
        <v/>
      </c>
      <c r="CN13" s="28" t="str">
        <f ca="1">+IF(OFFSET('Sanitation Data'!$C$32,0,10*ROW('Sanitation Data'!C7))="","",OFFSET('Sanitation Data'!$C$32,0,10*ROW('Sanitation Data'!C7)))</f>
        <v/>
      </c>
      <c r="CO13" s="28" t="str">
        <f ca="1">+IF(OFFSET('Sanitation Data'!$C$33,0,10*ROW('Sanitation Data'!C7))="","",OFFSET('Sanitation Data'!$C$33,0,10*ROW('Sanitation Data'!C7)))</f>
        <v/>
      </c>
      <c r="CP13" s="28" t="str">
        <f ca="1">+IF(OFFSET('Sanitation Data'!$D$29,0,10*ROW('Sanitation Data'!D7))="","",OFFSET('Sanitation Data'!$D$29,0,10*ROW('Sanitation Data'!D7)))</f>
        <v/>
      </c>
      <c r="CQ13" s="28" t="str">
        <f ca="1">+IF(OFFSET('Sanitation Data'!$D$30,0,10*ROW('Sanitation Data'!D7))="","",OFFSET('Sanitation Data'!$D$30,0,10*ROW('Sanitation Data'!D7)))</f>
        <v/>
      </c>
      <c r="CR13" s="28" t="str">
        <f ca="1">+IF(OFFSET('Sanitation Data'!$D$31,0,10*ROW('Sanitation Data'!D7))="","",OFFSET('Sanitation Data'!$D$31,0,10*ROW('Sanitation Data'!D7)))</f>
        <v/>
      </c>
      <c r="CS13" s="28" t="str">
        <f ca="1">+IF(OFFSET('Sanitation Data'!$D$32,0,10*ROW('Sanitation Data'!D7))="","",OFFSET('Sanitation Data'!$D$32,0,10*ROW('Sanitation Data'!D7)))</f>
        <v/>
      </c>
      <c r="CT13" s="28" t="str">
        <f ca="1">+IF(OFFSET('Sanitation Data'!$D$33,0,10*ROW('Sanitation Data'!D7))="","",OFFSET('Sanitation Data'!$D$33,0,10*ROW('Sanitation Data'!D7)))</f>
        <v/>
      </c>
      <c r="CU13" s="28" t="str">
        <f ca="1">+IF(OFFSET('Sanitation Data'!$E$29,0,10*ROW('Sanitation Data'!E7))="","",OFFSET('Sanitation Data'!$E$29,0,10*ROW('Sanitation Data'!E7)))</f>
        <v/>
      </c>
      <c r="CV13" s="28" t="str">
        <f ca="1">+IF(OFFSET('Sanitation Data'!$E$30,0,10*ROW('Sanitation Data'!E7))="","",OFFSET('Sanitation Data'!$E$30,0,10*ROW('Sanitation Data'!E7)))</f>
        <v/>
      </c>
      <c r="CW13" s="28" t="str">
        <f ca="1">+IF(OFFSET('Sanitation Data'!$E$31,0,10*ROW('Sanitation Data'!E7))="","",OFFSET('Sanitation Data'!$E$31,0,10*ROW('Sanitation Data'!E7)))</f>
        <v/>
      </c>
      <c r="CX13" s="28" t="str">
        <f ca="1">+IF(OFFSET('Sanitation Data'!$E$32,0,10*ROW('Sanitation Data'!E7))="","",OFFSET('Sanitation Data'!$E$32,0,10*ROW('Sanitation Data'!E7)))</f>
        <v/>
      </c>
      <c r="CY13" s="28" t="str">
        <f ca="1">+IF(OFFSET('Sanitation Data'!$E$33,0,10*ROW('Sanitation Data'!E7))="","",OFFSET('Sanitation Data'!$E$33,0,10*ROW('Sanitation Data'!E7)))</f>
        <v/>
      </c>
      <c r="CZ13" s="28" t="str">
        <f ca="1">+IF(OFFSET('Sanitation Data'!$F$29,0,10*ROW('Sanitation Data'!F7))="","",OFFSET('Sanitation Data'!$F$29,0,10*ROW('Sanitation Data'!F7)))</f>
        <v/>
      </c>
      <c r="DA13" s="28" t="str">
        <f ca="1">+IF(OFFSET('Sanitation Data'!$F$30,0,10*ROW('Sanitation Data'!F7))="","",OFFSET('Sanitation Data'!$F$30,0,10*ROW('Sanitation Data'!F7)))</f>
        <v/>
      </c>
      <c r="DB13" s="28" t="str">
        <f ca="1">+IF(OFFSET('Sanitation Data'!$F$31,0,10*ROW('Sanitation Data'!F7))="","",OFFSET('Sanitation Data'!$F$31,0,10*ROW('Sanitation Data'!F7)))</f>
        <v/>
      </c>
      <c r="DC13" s="28" t="str">
        <f ca="1">+IF(OFFSET('Sanitation Data'!$F$32,0,10*ROW('Sanitation Data'!F7))="","",OFFSET('Sanitation Data'!$F$32,0,10*ROW('Sanitation Data'!F7)))</f>
        <v/>
      </c>
      <c r="DD13" s="28" t="str">
        <f ca="1">+IF(OFFSET('Sanitation Data'!$F$33,0,10*ROW('Sanitation Data'!F7))="","",OFFSET('Sanitation Data'!$F$33,0,10*ROW('Sanitation Data'!F7)))</f>
        <v/>
      </c>
      <c r="DE13" s="28" t="str">
        <f ca="1">+IF(OFFSET('Sanitation Data'!$G$29,0,10*ROW('Sanitation Data'!G7))="","",OFFSET('Sanitation Data'!$G$29,0,10*ROW('Sanitation Data'!G7)))</f>
        <v/>
      </c>
      <c r="DF13" s="28" t="str">
        <f ca="1">+IF(OFFSET('Sanitation Data'!$G$30,0,10*ROW('Sanitation Data'!G7))="","",OFFSET('Sanitation Data'!$G$30,0,10*ROW('Sanitation Data'!G7)))</f>
        <v/>
      </c>
      <c r="DG13" s="28" t="str">
        <f ca="1">+IF(OFFSET('Sanitation Data'!$G$31,0,10*ROW('Sanitation Data'!G7))="","",OFFSET('Sanitation Data'!$G$31,0,10*ROW('Sanitation Data'!G7)))</f>
        <v/>
      </c>
      <c r="DH13" s="28" t="str">
        <f ca="1">+IF(OFFSET('Sanitation Data'!$G$32,0,10*ROW('Sanitation Data'!G7))="","",OFFSET('Sanitation Data'!$G$32,0,10*ROW('Sanitation Data'!G7)))</f>
        <v/>
      </c>
      <c r="DI13" s="28" t="str">
        <f ca="1">+IF(OFFSET('Sanitation Data'!$G$33,0,10*ROW('Sanitation Data'!G7))="","",OFFSET('Sanitation Data'!$G$33,0,10*ROW('Sanitation Data'!G7)))</f>
        <v/>
      </c>
      <c r="DJ13" s="28" t="str">
        <f ca="1">+IF(OFFSET('Sanitation Data'!$H$29,0,10*ROW('Sanitation Data'!H7))="","",OFFSET('Sanitation Data'!$H$29,0,10*ROW('Sanitation Data'!H7)))</f>
        <v/>
      </c>
      <c r="DK13" s="28" t="str">
        <f ca="1">+IF(OFFSET('Sanitation Data'!$H$30,0,10*ROW('Sanitation Data'!H7))="","",OFFSET('Sanitation Data'!$H$30,0,10*ROW('Sanitation Data'!H7)))</f>
        <v/>
      </c>
      <c r="DL13" s="28" t="str">
        <f ca="1">+IF(OFFSET('Sanitation Data'!$H$31,0,10*ROW('Sanitation Data'!H7))="","",OFFSET('Sanitation Data'!$H$31,0,10*ROW('Sanitation Data'!H7)))</f>
        <v/>
      </c>
      <c r="DM13" s="28" t="str">
        <f ca="1">+IF(OFFSET('Sanitation Data'!$H$32,0,10*ROW('Sanitation Data'!H7))="","",OFFSET('Sanitation Data'!$H$32,0,10*ROW('Sanitation Data'!H7)))</f>
        <v/>
      </c>
      <c r="DN13" s="28" t="str">
        <f ca="1">+IF(OFFSET('Sanitation Data'!$H$33,0,10*ROW('Sanitation Data'!H7))="","",OFFSET('Sanitation Data'!$H$33,0,10*ROW('Sanitation Data'!H7)))</f>
        <v/>
      </c>
      <c r="DO13" s="28" t="str">
        <f ca="1">+IF(OFFSET('Hygiene Data'!$C$12,0,10*ROW('Hygiene Data'!C7))="","",OFFSET('Hygiene Data'!$C$12,0,10*ROW('Hygiene Data'!C7)))</f>
        <v/>
      </c>
      <c r="DP13" s="28" t="str">
        <f ca="1">+IF(OFFSET('Hygiene Data'!$C$13,0,10*ROW('Hygiene Data'!C7))="","",OFFSET('Hygiene Data'!$C$13,0,10*ROW('Hygiene Data'!C7)))</f>
        <v/>
      </c>
      <c r="DQ13" s="28" t="str">
        <f ca="1">+IF(OFFSET('Hygiene Data'!$C$14,0,10*ROW('Hygiene Data'!C7))="","",OFFSET('Hygiene Data'!$C$14,0,10*ROW('Hygiene Data'!C7)))</f>
        <v/>
      </c>
      <c r="DR13" s="28" t="str">
        <f ca="1">+IF(OFFSET('Hygiene Data'!$D$12,0,10*ROW('Hygiene Data'!D7))="","",OFFSET('Hygiene Data'!$D$12,0,10*ROW('Hygiene Data'!D7)))</f>
        <v/>
      </c>
      <c r="DS13" s="28" t="str">
        <f ca="1">+IF(OFFSET('Hygiene Data'!$D$13,0,10*ROW('Hygiene Data'!D7))="","",OFFSET('Hygiene Data'!$D$13,0,10*ROW('Hygiene Data'!D7)))</f>
        <v/>
      </c>
      <c r="DT13" s="28" t="str">
        <f ca="1">+IF(OFFSET('Hygiene Data'!$D$14,0,10*ROW('Hygiene Data'!D7))="","",OFFSET('Hygiene Data'!$D$14,0,10*ROW('Hygiene Data'!D7)))</f>
        <v/>
      </c>
      <c r="DU13" s="28" t="str">
        <f ca="1">+IF(OFFSET('Hygiene Data'!$E$12,0,10*ROW('Hygiene Data'!E7))="","",OFFSET('Hygiene Data'!$E$12,0,10*ROW('Hygiene Data'!E7)))</f>
        <v/>
      </c>
      <c r="DV13" s="28" t="str">
        <f ca="1">+IF(OFFSET('Hygiene Data'!$E$13,0,10*ROW('Hygiene Data'!E7))="","",OFFSET('Hygiene Data'!$E$13,0,10*ROW('Hygiene Data'!E7)))</f>
        <v/>
      </c>
      <c r="DW13" s="28" t="str">
        <f ca="1">+IF(OFFSET('Hygiene Data'!$E$14,0,10*ROW('Hygiene Data'!E7))="","",OFFSET('Hygiene Data'!$E$14,0,10*ROW('Hygiene Data'!E7)))</f>
        <v/>
      </c>
      <c r="DX13" s="28" t="str">
        <f ca="1">+IF(OFFSET('Hygiene Data'!$F$12,0,10*ROW('Hygiene Data'!F7))="","",OFFSET('Hygiene Data'!$F$12,0,10*ROW('Hygiene Data'!F7)))</f>
        <v/>
      </c>
      <c r="DY13" s="28" t="str">
        <f ca="1">+IF(OFFSET('Hygiene Data'!$F$13,0,10*ROW('Hygiene Data'!F7))="","",OFFSET('Hygiene Data'!$F$13,0,10*ROW('Hygiene Data'!F7)))</f>
        <v/>
      </c>
      <c r="DZ13" s="28" t="str">
        <f ca="1">+IF(OFFSET('Hygiene Data'!$F$14,0,10*ROW('Hygiene Data'!F7))="","",OFFSET('Hygiene Data'!$F$14,0,10*ROW('Hygiene Data'!F7)))</f>
        <v/>
      </c>
      <c r="EA13" s="28" t="str">
        <f ca="1">+IF(OFFSET('Hygiene Data'!$G$12,0,10*ROW('Hygiene Data'!G7))="","",OFFSET('Hygiene Data'!$G$12,0,10*ROW('Hygiene Data'!G7)))</f>
        <v/>
      </c>
      <c r="EB13" s="28" t="str">
        <f ca="1">+IF(OFFSET('Hygiene Data'!$G$13,0,10*ROW('Hygiene Data'!G7))="","",OFFSET('Hygiene Data'!$G$13,0,10*ROW('Hygiene Data'!G7)))</f>
        <v/>
      </c>
      <c r="EC13" s="28" t="str">
        <f ca="1">+IF(OFFSET('Hygiene Data'!$G$14,0,10*ROW('Hygiene Data'!G7))="","",OFFSET('Hygiene Data'!$G$14,0,10*ROW('Hygiene Data'!G7)))</f>
        <v/>
      </c>
      <c r="ED13" s="28" t="str">
        <f ca="1">+IF(OFFSET('Hygiene Data'!$H$12,0,10*ROW('Hygiene Data'!H7))="","",OFFSET('Hygiene Data'!$H$12,0,10*ROW('Hygiene Data'!H7)))</f>
        <v/>
      </c>
      <c r="EE13" s="28" t="str">
        <f ca="1">+IF(OFFSET('Hygiene Data'!$H$13,0,10*ROW('Hygiene Data'!H7))="","",OFFSET('Hygiene Data'!$H$13,0,10*ROW('Hygiene Data'!H7)))</f>
        <v/>
      </c>
      <c r="EF13" s="28" t="str">
        <f ca="1">+IF(OFFSET('Hygiene Data'!$H$14,0,10*ROW('Hygiene Data'!H7))="","",OFFSET('Hygiene Data'!$H$14,0,10*ROW('Hygiene Data'!H7)))</f>
        <v/>
      </c>
    </row>
    <row r="14" spans="1:136" x14ac:dyDescent="0.2">
      <c r="A14" s="44" t="str">
        <f ca="1">+IF(OFFSET('Water Data'!$B$1,0,10*ROW('Water Data'!B8))="","",OFFSET('Water Data'!$B$1,0,10*ROW('Water Data'!B8)))</f>
        <v/>
      </c>
      <c r="B14" s="44" t="str">
        <f ca="1">+IF(OFFSET('Water Data'!$A$3,0,10*ROW('Water Data'!A8))="","",OFFSET('Water Data'!$A$3,0,10*ROW('Water Data'!A8)))</f>
        <v/>
      </c>
      <c r="C14" s="44" t="str">
        <f ca="1">+IF(OFFSET('Water Data'!$C$3,0,10*ROW('Water Data'!C8))="","",OFFSET('Water Data'!$C$3,0,10*ROW('Water Data'!C8)))</f>
        <v/>
      </c>
      <c r="D14" s="119" t="e">
        <f ca="1">+IF(AND(ISNUMBER(OFFSET('Water Data'!$C$5,0,10*ROW('Water Data'!C8))),BS14="Yes"),100-OFFSET('Water Data'!$C$5,0,10*ROW('Water Data'!C8)),IF(AND(ISNUMBER(OFFSET('Water Data'!$C$5,0,10*ROW('Water Data'!C8))),BS14="No",ISNUMBER(OFFSET('Water Data'!$C$5,0,10*ROW('Water Data'!C8)))),CONCATENATE("[",ROUND(100-OFFSET('Water Data'!$C$5,0,10*ROW('Water Data'!C8)),0),"]"),IF(AND(ISNUMBER(OFFSET('Water Data'!$C$5,0,10*ROW('Water Data'!C8))),BS14="",ISNUMBER(OFFSET('Water Data'!$C$5,0,10*ROW('Water Data'!C8)))),100-OFFSET('Water Data'!$C$5,0,10*ROW('Water Data'!C8)),NA())))</f>
        <v>#N/A</v>
      </c>
      <c r="E14" s="119" t="e">
        <f ca="1">+IF(AND(ISNUMBER(OFFSET('Water Data'!$C$7,0,10*ROW('Water Data'!D8))),BT14="Yes"),OFFSET('Water Data'!$C$7,0,10*ROW('Water Data'!C8)),IF(AND(ISNUMBER(OFFSET('Water Data'!$C$7,0,10*ROW('Water Data'!C8))),BT14="No",ISNUMBER(OFFSET('Water Data'!$C$7,0,10*ROW('Water Data'!C8)))),CONCATENATE("[",ROUND(OFFSET('Water Data'!$C$7,0,10*ROW('Water Data'!C8)),0),"]"),IF(AND(ISNUMBER(OFFSET('Water Data'!$C$7,0,10*ROW('Water Data'!C8))),BT14="",ISNUMBER(OFFSET('Water Data'!$C$7,0,10*ROW('Water Data'!C8)))),OFFSET('Water Data'!$C$7,0,10*ROW('Water Data'!C8)),NA())))</f>
        <v>#N/A</v>
      </c>
      <c r="F14" s="119" t="e">
        <f ca="1">+IF(AND(ISNUMBER(OFFSET('Water Data'!$C$10,0,10*ROW('Water Data'!C8))),BU14="Yes"),OFFSET('Water Data'!$C$10,0,10*ROW('Water Data'!C8)),IF(AND(ISNUMBER(OFFSET('Water Data'!$C$10,0,10*ROW('Water Data'!C8))),BU14="No",ISNUMBER(OFFSET('Water Data'!$C$10,0,10*ROW('Water Data'!C8)))),CONCATENATE("[",ROUND(OFFSET('Water Data'!$C$10,0,10*ROW('Water Data'!C8)),0),"]"),IF(AND(ISNUMBER(OFFSET('Water Data'!$C$10,0,10*ROW('Water Data'!C8))),BU14="",ISNUMBER(OFFSET('Water Data'!$C$10,0,10*ROW('Water Data'!C8)))),OFFSET('Water Data'!$C$10,0,10*ROW('Water Data'!C8)),NA())))</f>
        <v>#N/A</v>
      </c>
      <c r="G14" s="119" t="e">
        <f ca="1">+IF(AND(ISNUMBER(OFFSET('Water Data'!$D$5,0,10*ROW('Water Data'!D8))),BV14="Yes"),100-OFFSET('Water Data'!$D$5,0,10*ROW('Water Data'!D8)),IF(AND(ISNUMBER(OFFSET('Water Data'!$D$5,0,10*ROW('Water Data'!D8))),BV14="No",ISNUMBER(OFFSET('Water Data'!$D$5,0,10*ROW('Water Data'!D8)))),CONCATENATE("[",ROUND(100-OFFSET('Water Data'!$D$5,0,10*ROW('Water Data'!D8)),0),"]"),IF(AND(ISNUMBER(OFFSET('Water Data'!$D$5,0,10*ROW('Water Data'!D8))),BV14="",ISNUMBER(OFFSET('Water Data'!$D$5,0,10*ROW('Water Data'!D8)))),100-OFFSET('Water Data'!$D$5,0,10*ROW('Water Data'!D8)),NA())))</f>
        <v>#N/A</v>
      </c>
      <c r="H14" s="119" t="e">
        <f ca="1">+IF(AND(ISNUMBER(OFFSET('Water Data'!$D$7,0,10*ROW('Water Data'!D8))),BW14="Yes"),OFFSET('Water Data'!$D$7,0,10*ROW('Water Data'!D8)),IF(AND(ISNUMBER(OFFSET('Water Data'!$D$7,0,10*ROW('Water Data'!D8))),BW14="No",ISNUMBER(OFFSET('Water Data'!$D$7,0,10*ROW('Water Data'!D8)))),CONCATENATE("[",ROUND(OFFSET('Water Data'!$C$7,0,10*ROW('Water Data'!D8)),0),"]"),IF(AND(ISNUMBER(OFFSET('Water Data'!$D$7,0,10*ROW('Water Data'!D8))),BW14="",ISNUMBER(OFFSET('Water Data'!$D$7,0,10*ROW('Water Data'!D8)))),OFFSET('Water Data'!$D$7,0,10*ROW('Water Data'!D8)),NA())))</f>
        <v>#N/A</v>
      </c>
      <c r="I14" s="119" t="e">
        <f ca="1">+IF(AND(ISNUMBER(OFFSET('Water Data'!$D$10,0,10*ROW('Water Data'!D8))),BX14="Yes"),OFFSET('Water Data'!$D$10,0,10*ROW('Water Data'!D8)),IF(AND(ISNUMBER(OFFSET('Water Data'!$D$10,0,10*ROW('Water Data'!D8))),BX14="No",ISNUMBER(OFFSET('Water Data'!$D$10,0,10*ROW('Water Data'!D8)))),CONCATENATE("[",ROUND(OFFSET('Water Data'!$D$10,0,10*ROW('Water Data'!D8)),0),"]"),IF(AND(ISNUMBER(OFFSET('Water Data'!$D$10,0,10*ROW('Water Data'!D8))),BX14="",ISNUMBER(OFFSET('Water Data'!$D$10,0,10*ROW('Water Data'!D8)))),OFFSET('Water Data'!$D$10,0,10*ROW('Water Data'!D8)),NA())))</f>
        <v>#N/A</v>
      </c>
      <c r="J14" s="119" t="e">
        <f ca="1">+IF(AND(ISNUMBER(OFFSET('Water Data'!$E$5,0,10*ROW('Water Data'!E8))),BY14="Yes"),100-OFFSET('Water Data'!$E$5,0,10*ROW('Water Data'!E8)),IF(AND(ISNUMBER(OFFSET('Water Data'!$E$5,0,10*ROW('Water Data'!E8))),BY14="No",ISNUMBER(OFFSET('Water Data'!$E$5,0,10*ROW('Water Data'!E8)))),CONCATENATE("[",ROUND(100-OFFSET('Water Data'!$E$5,0,10*ROW('Water Data'!E8)),0),"]"),IF(AND(ISNUMBER(OFFSET('Water Data'!$E$5,0,10*ROW('Water Data'!E8))),BY14="",ISNUMBER(OFFSET('Water Data'!$E$5,0,10*ROW('Water Data'!E8)))),100-OFFSET('Water Data'!$E$5,0,10*ROW('Water Data'!E8)),NA())))</f>
        <v>#N/A</v>
      </c>
      <c r="K14" s="119" t="e">
        <f ca="1">+IF(AND(ISNUMBER(OFFSET('Water Data'!$E$7,0,10*ROW('Water Data'!E8))),BZ14="Yes"),OFFSET('Water Data'!$E$7,0,10*ROW('Water Data'!E8)),IF(AND(ISNUMBER(OFFSET('Water Data'!$E$7,0,10*ROW('Water Data'!E8))),BZ14="No",ISNUMBER(OFFSET('Water Data'!$E$7,0,10*ROW('Water Data'!E8)))),CONCATENATE("[",ROUND(OFFSET('Water Data'!$E$7,0,10*ROW('Water Data'!E8)),0),"]"),IF(AND(ISNUMBER(OFFSET('Water Data'!$E$7,0,10*ROW('Water Data'!E8))),BZ14="",ISNUMBER(OFFSET('Water Data'!$E$7,0,10*ROW('Water Data'!E8)))),OFFSET('Water Data'!$E$7,0,10*ROW('Water Data'!E8)),NA())))</f>
        <v>#N/A</v>
      </c>
      <c r="L14" s="119" t="e">
        <f ca="1">+IF(AND(ISNUMBER(OFFSET('Water Data'!$E$10,0,10*ROW('Water Data'!E8))),CA14="Yes"),OFFSET('Water Data'!$E$10,0,10*ROW('Water Data'!E8)),IF(AND(ISNUMBER(OFFSET('Water Data'!$E$10,0,10*ROW('Water Data'!E8))),CA14="No",ISNUMBER(OFFSET('Water Data'!$E$10,0,10*ROW('Water Data'!E8)))),CONCATENATE("[",ROUND(OFFSET('Water Data'!$E$10,0,10*ROW('Water Data'!E8)),0),"]"),IF(AND(ISNUMBER(OFFSET('Water Data'!$E$10,0,10*ROW('Water Data'!E8))),CA14="",ISNUMBER(OFFSET('Water Data'!$E$10,0,10*ROW('Water Data'!E8)))),OFFSET('Water Data'!$E$10,0,10*ROW('Water Data'!E8)),NA())))</f>
        <v>#N/A</v>
      </c>
      <c r="M14" s="119" t="e">
        <f ca="1">+IF(AND(ISNUMBER(OFFSET('Water Data'!$F$5,0,10*ROW('Water Data'!F8))),CB14="Yes"),100-OFFSET('Water Data'!$F$5,0,10*ROW('Water Data'!F8)),IF(AND(ISNUMBER(OFFSET('Water Data'!$F$5,0,10*ROW('Water Data'!F8))),CB14="No",ISNUMBER(OFFSET('Water Data'!$F$5,0,10*ROW('Water Data'!F8)))),CONCATENATE("[",ROUND(100-OFFSET('Water Data'!$F$5,0,10*ROW('Water Data'!F8)),0),"]"),IF(AND(ISNUMBER(OFFSET('Water Data'!$F$5,0,10*ROW('Water Data'!F8))),CB14="",ISNUMBER(OFFSET('Water Data'!$F$5,0,10*ROW('Water Data'!F8)))),100-OFFSET('Water Data'!$F$5,0,10*ROW('Water Data'!F8)),NA())))</f>
        <v>#N/A</v>
      </c>
      <c r="N14" s="119" t="e">
        <f ca="1">+IF(AND(ISNUMBER(OFFSET('Water Data'!$F$7,0,10*ROW('Water Data'!F8))),CC14="Yes"),OFFSET('Water Data'!$F$7,0,10*ROW('Water Data'!F8)),IF(AND(ISNUMBER(OFFSET('Water Data'!$F$7,0,10*ROW('Water Data'!F8))),CC14="No",ISNUMBER(OFFSET('Water Data'!$F$7,0,10*ROW('Water Data'!F8)))),CONCATENATE("[",ROUND(OFFSET('Water Data'!$F$7,0,10*ROW('Water Data'!F8)),0),"]"),IF(AND(ISNUMBER(OFFSET('Water Data'!$F$7,0,10*ROW('Water Data'!F8))),CC14="",ISNUMBER(OFFSET('Water Data'!$F$7,0,10*ROW('Water Data'!F8)))),OFFSET('Water Data'!$F$7,0,10*ROW('Water Data'!F8)),NA())))</f>
        <v>#N/A</v>
      </c>
      <c r="O14" s="119" t="e">
        <f ca="1">+IF(AND(ISNUMBER(OFFSET('Water Data'!$F$10,0,10*ROW('Water Data'!F8))),CD14="Yes"),OFFSET('Water Data'!$F$10,0,10*ROW('Water Data'!F8)),IF(AND(ISNUMBER(OFFSET('Water Data'!$F$10,0,10*ROW('Water Data'!F8))),CD14="No",ISNUMBER(OFFSET('Water Data'!$F$10,0,10*ROW('Water Data'!F8)))),CONCATENATE("[",ROUND(OFFSET('Water Data'!$F$10,0,10*ROW('Water Data'!F8)),0),"]"),IF(AND(ISNUMBER(OFFSET('Water Data'!$F$10,0,10*ROW('Water Data'!F8))),CD14="",ISNUMBER(OFFSET('Water Data'!$F$10,0,10*ROW('Water Data'!F8)))),OFFSET('Water Data'!$F$10,0,10*ROW('Water Data'!F8)),NA())))</f>
        <v>#N/A</v>
      </c>
      <c r="P14" s="119" t="e">
        <f ca="1">+IF(AND(ISNUMBER(OFFSET('Water Data'!$G$5,0,10*ROW('Water Data'!G8))),CE14="Yes"),100-OFFSET('Water Data'!$G$5,0,10*ROW('Water Data'!G8)),IF(AND(ISNUMBER(OFFSET('Water Data'!$G$5,0,10*ROW('Water Data'!G8))),CE14="No",ISNUMBER(OFFSET('Water Data'!$G$5,0,10*ROW('Water Data'!G8)))),CONCATENATE("[",ROUND(100-OFFSET('Water Data'!$G$5,0,10*ROW('Water Data'!G8)),0),"]"),IF(AND(ISNUMBER(OFFSET('Water Data'!$G$5,0,10*ROW('Water Data'!G8))),CE14="",ISNUMBER(OFFSET('Water Data'!$G$5,0,10*ROW('Water Data'!G8)))),100-OFFSET('Water Data'!$G$5,0,10*ROW('Water Data'!G8)),NA())))</f>
        <v>#N/A</v>
      </c>
      <c r="Q14" s="119" t="e">
        <f ca="1">+IF(AND(ISNUMBER(OFFSET('Water Data'!$G$7,0,10*ROW('Water Data'!G8))),CF14="Yes"),OFFSET('Water Data'!$G$7,0,10*ROW('Water Data'!G8)),IF(AND(ISNUMBER(OFFSET('Water Data'!$G$7,0,10*ROW('Water Data'!G8))),CF14="No",ISNUMBER(OFFSET('Water Data'!$G$7,0,10*ROW('Water Data'!G8)))),CONCATENATE("[",ROUND(OFFSET('Water Data'!$G$7,0,10*ROW('Water Data'!G8)),0),"]"),IF(AND(ISNUMBER(OFFSET('Water Data'!$G$7,0,10*ROW('Water Data'!G8))),CF14="",ISNUMBER(OFFSET('Water Data'!$G$7,0,10*ROW('Water Data'!G8)))),OFFSET('Water Data'!$G$7,0,10*ROW('Water Data'!G8)),NA())))</f>
        <v>#N/A</v>
      </c>
      <c r="R14" s="119" t="e">
        <f ca="1">+IF(AND(ISNUMBER(OFFSET('Water Data'!$G$10,0,10*ROW('Water Data'!G8))),CG14="Yes"),OFFSET('Water Data'!$G$10,0,10*ROW('Water Data'!G8)),IF(AND(ISNUMBER(OFFSET('Water Data'!$G$10,0,10*ROW('Water Data'!G8))),CG14="No",ISNUMBER(OFFSET('Water Data'!$G$10,0,10*ROW('Water Data'!G8)))),CONCATENATE("[",ROUND(OFFSET('Water Data'!$G$10,0,10*ROW('Water Data'!G8)),0),"]"),IF(AND(ISNUMBER(OFFSET('Water Data'!$G$10,0,10*ROW('Water Data'!G8))),CG14="",ISNUMBER(OFFSET('Water Data'!$G$10,0,10*ROW('Water Data'!G8)))),OFFSET('Water Data'!$G$10,0,10*ROW('Water Data'!G8)),NA())))</f>
        <v>#N/A</v>
      </c>
      <c r="S14" s="119" t="e">
        <f ca="1">+IF(AND(ISNUMBER(OFFSET('Water Data'!$H$5,0,10*ROW('Water Data'!H8))),CH14="Yes"),100-OFFSET('Water Data'!$H$5,0,10*ROW('Water Data'!H8)),IF(AND(ISNUMBER(OFFSET('Water Data'!$H$5,0,10*ROW('Water Data'!H8))),CH14="No",ISNUMBER(OFFSET('Water Data'!$H$5,0,10*ROW('Water Data'!H8)))),CONCATENATE("[",ROUND(100-OFFSET('Water Data'!$H$5,0,10*ROW('Water Data'!H8)),0),"]"),IF(AND(ISNUMBER(OFFSET('Water Data'!$H$5,0,10*ROW('Water Data'!H8))),CH14="",ISNUMBER(OFFSET('Water Data'!$H$5,0,10*ROW('Water Data'!H8)))),100-OFFSET('Water Data'!$H$5,0,10*ROW('Water Data'!H8)),NA())))</f>
        <v>#N/A</v>
      </c>
      <c r="T14" s="119" t="e">
        <f ca="1">+IF(AND(ISNUMBER(OFFSET('Water Data'!$H$7,0,10*ROW('Water Data'!H8))),CI14="Yes"),OFFSET('Water Data'!$H$7,0,10*ROW('Water Data'!H8)),IF(AND(ISNUMBER(OFFSET('Water Data'!$H$7,0,10*ROW('Water Data'!H8))),CI14="No",ISNUMBER(OFFSET('Water Data'!$H$7,0,10*ROW('Water Data'!H8)))),CONCATENATE("[",ROUND(OFFSET('Water Data'!$H$7,0,10*ROW('Water Data'!H8)),0),"]"),IF(AND(ISNUMBER(OFFSET('Water Data'!$H$7,0,10*ROW('Water Data'!H8))),CI14="",ISNUMBER(OFFSET('Water Data'!$H$7,0,10*ROW('Water Data'!H8)))),OFFSET('Water Data'!$H$7,0,10*ROW('Water Data'!H8)),NA())))</f>
        <v>#N/A</v>
      </c>
      <c r="U14" s="119" t="e">
        <f ca="1">+IF(AND(ISNUMBER(OFFSET('Water Data'!$H$10,0,10*ROW('Water Data'!H8))),CJ14="Yes"),OFFSET('Water Data'!$H$10,0,10*ROW('Water Data'!H8)),IF(AND(ISNUMBER(OFFSET('Water Data'!$H$10,0,10*ROW('Water Data'!H8))),CJ14="No",ISNUMBER(OFFSET('Water Data'!$H$10,0,10*ROW('Water Data'!H8)))),CONCATENATE("[",ROUND(OFFSET('Water Data'!$H$10,0,10*ROW('Water Data'!H8)),0),"]"),IF(AND(ISNUMBER(OFFSET('Water Data'!$H$10,0,10*ROW('Water Data'!H8))),CJ14="",ISNUMBER(OFFSET('Water Data'!$H$10,0,10*ROW('Water Data'!H8)))),OFFSET('Water Data'!$H$10,0,10*ROW('Water Data'!H8)),NA())))</f>
        <v>#N/A</v>
      </c>
      <c r="V14" s="120" t="e">
        <f ca="1">+IF(AND(ISNUMBER(OFFSET('Sanitation Data'!$C$5,0,10*ROW('Sanitation Data'!C8))),CK14="Yes"),100-OFFSET('Sanitation Data'!$C$5,0,10*ROW('Sanitation Data'!C8)),IF(AND(ISNUMBER(OFFSET('Sanitation Data'!$C$5,0,10*ROW('Sanitation Data'!C8))),CK14="No",ISNUMBER(OFFSET('Sanitation Data'!$C$5,0,10*ROW('Sanitation Data'!C8)))),CONCATENATE("[",ROUND(100-OFFSET('Sanitation Data'!$C$5,0,10*ROW('Sanitation Data'!C8)),0),"]"),IF(AND(ISNUMBER(OFFSET('Sanitation Data'!$C$5,0,10*ROW('Sanitation Data'!C8))),CK14="",ISNUMBER(OFFSET('Sanitation Data'!$C$5,0,10*ROW('Sanitation Data'!C8)))),100-OFFSET('Sanitation Data'!$C$5,0,10*ROW('Sanitation Data'!C8)),NA())))</f>
        <v>#N/A</v>
      </c>
      <c r="W14" s="120" t="e">
        <f ca="1">+IF(AND(ISNUMBER(OFFSET('Sanitation Data'!$C$7,0,10*ROW('Sanitation Data'!C8))),CL14="Yes"),OFFSET('Sanitation Data'!$C$7,0,10*ROW('Sanitation Data'!C8)),IF(AND(ISNUMBER(OFFSET('Sanitation Data'!$C$7,0,10*ROW('Sanitation Data'!C8))),CL14="No",ISNUMBER(OFFSET('Sanitation Data'!$C$7,0,10*ROW('Sanitation Data'!C8)))),CONCATENATE("[",ROUND(OFFSET('Sanitation Data'!$C$7,0,10*ROW('Sanitation Data'!C8)),0),"]"),IF(AND(ISNUMBER(OFFSET('Sanitation Data'!$C$7,0,10*ROW('Sanitation Data'!C8))),CL14="",ISNUMBER(OFFSET('Sanitation Data'!$C$7,0,10*ROW('Sanitation Data'!C8)))),OFFSET('Sanitation Data'!$C$7,0,10*ROW('Sanitation Data'!C8)),NA())))</f>
        <v>#N/A</v>
      </c>
      <c r="X14" s="120" t="e">
        <f ca="1">+IF(AND(ISNUMBER(OFFSET('Sanitation Data'!$C$11,0,10*ROW('Sanitation Data'!C8))),CM14="Yes"),OFFSET('Sanitation Data'!$C$11,0,10*ROW('Sanitation Data'!C8)),IF(AND(ISNUMBER(OFFSET('Sanitation Data'!$C$11,0,10*ROW('Sanitation Data'!C8))),CM14="No",ISNUMBER(OFFSET('Sanitation Data'!$C$11,0,10*ROW('Sanitation Data'!C8)))),CONCATENATE("[",ROUND(OFFSET('Sanitation Data'!$C$11,0,10*ROW('Sanitation Data'!C8)),0),"]"),IF(AND(ISNUMBER(OFFSET('Sanitation Data'!$C$11,0,10*ROW('Sanitation Data'!C8))),CM14="",ISNUMBER(OFFSET('Sanitation Data'!$C$11,0,10*ROW('Sanitation Data'!C8)))),OFFSET('Sanitation Data'!$C$11,0,10*ROW('Sanitation Data'!C8)),NA())))</f>
        <v>#N/A</v>
      </c>
      <c r="Y14" s="120" t="e">
        <f ca="1">+IF(AND(ISNUMBER(OFFSET('Sanitation Data'!$C$12,0,10*ROW('Sanitation Data'!C8))),CN14="Yes"),OFFSET('Sanitation Data'!$C$12,0,10*ROW('Sanitation Data'!C8)),IF(AND(ISNUMBER(OFFSET('Sanitation Data'!$C$12,0,10*ROW('Sanitation Data'!C8))),CN14="No",ISNUMBER(OFFSET('Sanitation Data'!$C$12,0,10*ROW('Sanitation Data'!C8)))),CONCATENATE("[",ROUND(OFFSET('Sanitation Data'!$C$12,0,10*ROW('Sanitation Data'!C8)),0),"]"),IF(AND(ISNUMBER(OFFSET('Sanitation Data'!$C$12,0,10*ROW('Sanitation Data'!C8))),CN14="",ISNUMBER(OFFSET('Sanitation Data'!$C$12,0,10*ROW('Sanitation Data'!C8)))),OFFSET('Sanitation Data'!$C$12,0,10*ROW('Sanitation Data'!C8)),NA())))</f>
        <v>#N/A</v>
      </c>
      <c r="Z14" s="120" t="e">
        <f ca="1">+IF(AND(ISNUMBER(OFFSET('Sanitation Data'!$C$13,0,10*ROW('Sanitation Data'!C8))),CO14="Yes"),OFFSET('Sanitation Data'!$C$13,0,10*ROW('Sanitation Data'!C8)),IF(AND(ISNUMBER(OFFSET('Sanitation Data'!$C$13,0,10*ROW('Sanitation Data'!C8))),CO14="No",ISNUMBER(OFFSET('Sanitation Data'!$C$13,0,10*ROW('Sanitation Data'!C8)))),CONCATENATE("[",ROUND(OFFSET('Sanitation Data'!$C$13,0,10*ROW('Sanitation Data'!C8)),0),"]"),IF(AND(ISNUMBER(OFFSET('Sanitation Data'!$C$13,0,10*ROW('Sanitation Data'!C8))),CO14="",ISNUMBER(OFFSET('Sanitation Data'!$C$13,0,10*ROW('Sanitation Data'!C8)))),OFFSET('Sanitation Data'!$C$13,0,10*ROW('Sanitation Data'!C8)),NA())))</f>
        <v>#N/A</v>
      </c>
      <c r="AA14" s="120" t="e">
        <f ca="1">+IF(AND(ISNUMBER(OFFSET('Sanitation Data'!$D$5,0,10*ROW('Sanitation Data'!D8))),CP14="Yes"),100-OFFSET('Sanitation Data'!$D$5,0,10*ROW('Sanitation Data'!D8)),IF(AND(ISNUMBER(OFFSET('Sanitation Data'!$D$5,0,10*ROW('Sanitation Data'!D8))),CP14="No",ISNUMBER(OFFSET('Sanitation Data'!$D$5,0,10*ROW('Sanitation Data'!D8)))),CONCATENATE("[",ROUND(100-OFFSET('Sanitation Data'!$D$5,0,10*ROW('Sanitation Data'!D8)),0),"]"),IF(AND(ISNUMBER(OFFSET('Sanitation Data'!$D$5,0,10*ROW('Sanitation Data'!D8))),CP14="",ISNUMBER(OFFSET('Sanitation Data'!$D$5,0,10*ROW('Sanitation Data'!D8)))),100-OFFSET('Sanitation Data'!$D$5,0,10*ROW('Sanitation Data'!D8)),NA())))</f>
        <v>#N/A</v>
      </c>
      <c r="AB14" s="120" t="e">
        <f ca="1">+IF(AND(ISNUMBER(OFFSET('Sanitation Data'!$D$7,0,10*ROW('Sanitation Data'!D8))),CQ14="Yes"),OFFSET('Sanitation Data'!$D$7,0,10*ROW('Sanitation Data'!G8)),IF(AND(ISNUMBER(OFFSET('Sanitation Data'!$D$7,0,10*ROW('Sanitation Data'!D8))),CQ14="No",ISNUMBER(OFFSET('Sanitation Data'!$D$7,0,10*ROW('Sanitation Data'!D8)))),CONCATENATE("[",ROUND(OFFSET('Sanitation Data'!$D$7,0,10*ROW('Sanitation Data'!D8)),0),"]"),IF(AND(ISNUMBER(OFFSET('Sanitation Data'!$D$7,0,10*ROW('Sanitation Data'!D8))),CQ14="",ISNUMBER(OFFSET('Sanitation Data'!$D$7,0,10*ROW('Sanitation Data'!D8)))),OFFSET('Sanitation Data'!$D$7,0,10*ROW('Sanitation Data'!D8)),NA())))</f>
        <v>#N/A</v>
      </c>
      <c r="AC14" s="120" t="e">
        <f ca="1">+IF(AND(ISNUMBER(OFFSET('Sanitation Data'!$D$11,0,10*ROW('Sanitation Data'!D8))),CR14="Yes"),OFFSET('Sanitation Data'!$D$11,0,10*ROW('Sanitation Data'!D8)),IF(AND(ISNUMBER(OFFSET('Sanitation Data'!$D$11,0,10*ROW('Sanitation Data'!D8))),CR14="No",ISNUMBER(OFFSET('Sanitation Data'!$D$11,0,10*ROW('Sanitation Data'!D8)))),CONCATENATE("[",ROUND(OFFSET('Sanitation Data'!$D$11,0,10*ROW('Sanitation Data'!D8)),0),"]"),IF(AND(ISNUMBER(OFFSET('Sanitation Data'!$D$11,0,10*ROW('Sanitation Data'!D8))),CR14="",ISNUMBER(OFFSET('Sanitation Data'!$D$11,0,10*ROW('Sanitation Data'!D8)))),OFFSET('Sanitation Data'!$D$11,0,10*ROW('Sanitation Data'!D8)),NA())))</f>
        <v>#N/A</v>
      </c>
      <c r="AD14" s="120" t="e">
        <f ca="1">+IF(AND(ISNUMBER(OFFSET('Sanitation Data'!$D$12,0,10*ROW('Sanitation Data'!D8))),CS14="Yes"),OFFSET('Sanitation Data'!$D$12,0,10*ROW('Sanitation Data'!D8)),IF(AND(ISNUMBER(OFFSET('Sanitation Data'!$D$12,0,10*ROW('Sanitation Data'!D8))),CS14="No",ISNUMBER(OFFSET('Sanitation Data'!$D$12,0,10*ROW('Sanitation Data'!D8)))),CONCATENATE("[",ROUND(OFFSET('Sanitation Data'!$D$12,0,10*ROW('Sanitation Data'!D8)),0),"]"),IF(AND(ISNUMBER(OFFSET('Sanitation Data'!$D$12,0,10*ROW('Sanitation Data'!D8))),CS14="",ISNUMBER(OFFSET('Sanitation Data'!$D$12,0,10*ROW('Sanitation Data'!D8)))),OFFSET('Sanitation Data'!$D$12,0,10*ROW('Sanitation Data'!D8)),NA())))</f>
        <v>#N/A</v>
      </c>
      <c r="AE14" s="120" t="e">
        <f ca="1">+IF(AND(ISNUMBER(OFFSET('Sanitation Data'!$D$13,0,10*ROW('Sanitation Data'!D8))),CT14="Yes"),OFFSET('Sanitation Data'!$D$13,0,10*ROW('Sanitation Data'!D8)),IF(AND(ISNUMBER(OFFSET('Sanitation Data'!$D$13,0,10*ROW('Sanitation Data'!D8))),CT14="No",ISNUMBER(OFFSET('Sanitation Data'!$D$13,0,10*ROW('Sanitation Data'!D8)))),CONCATENATE("[",ROUND(OFFSET('Sanitation Data'!$D$13,0,10*ROW('Sanitation Data'!D8)),0),"]"),IF(AND(ISNUMBER(OFFSET('Sanitation Data'!$D$13,0,10*ROW('Sanitation Data'!D8))),CT14="",ISNUMBER(OFFSET('Sanitation Data'!$D$13,0,10*ROW('Sanitation Data'!D8)))),OFFSET('Sanitation Data'!$D$13,0,10*ROW('Sanitation Data'!D8)),NA())))</f>
        <v>#N/A</v>
      </c>
      <c r="AF14" s="120" t="e">
        <f ca="1">+IF(AND(ISNUMBER(OFFSET('Sanitation Data'!$E$5,0,10*ROW('Sanitation Data'!E8))),CU14="Yes"),100-OFFSET('Sanitation Data'!$E$5,0,10*ROW('Sanitation Data'!E8)),IF(AND(ISNUMBER(OFFSET('Sanitation Data'!$E$5,0,10*ROW('Sanitation Data'!E8))),CU14="No",ISNUMBER(OFFSET('Sanitation Data'!$E$5,0,10*ROW('Sanitation Data'!E8)))),CONCATENATE("[",ROUND(100-OFFSET('Sanitation Data'!$E$5,0,10*ROW('Sanitation Data'!E8)),0),"]"),IF(AND(ISNUMBER(OFFSET('Sanitation Data'!$E$5,0,10*ROW('Sanitation Data'!E8))),CU14="",ISNUMBER(OFFSET('Sanitation Data'!$E$5,0,10*ROW('Sanitation Data'!E8)))),100-OFFSET('Sanitation Data'!$E$5,0,10*ROW('Sanitation Data'!E8)),NA())))</f>
        <v>#N/A</v>
      </c>
      <c r="AG14" s="120" t="e">
        <f ca="1">+IF(AND(ISNUMBER(OFFSET('Sanitation Data'!$E$7,0,10*ROW('Sanitation Data'!E8))),CV14="Yes"),OFFSET('Sanitation Data'!$E$7,0,10*ROW('Sanitation Data'!E8)),IF(AND(ISNUMBER(OFFSET('Sanitation Data'!$E$7,0,10*ROW('Sanitation Data'!E8))),CV14="No",ISNUMBER(OFFSET('Sanitation Data'!$E$7,0,10*ROW('Sanitation Data'!E8)))),CONCATENATE("[",ROUND(OFFSET('Sanitation Data'!$E$7,0,10*ROW('Sanitation Data'!E8)),0),"]"),IF(AND(ISNUMBER(OFFSET('Sanitation Data'!$E$7,0,10*ROW('Sanitation Data'!E8))),CV14="",ISNUMBER(OFFSET('Sanitation Data'!$E$7,0,10*ROW('Sanitation Data'!E8)))),OFFSET('Sanitation Data'!$E$7,0,10*ROW('Sanitation Data'!E8)),NA())))</f>
        <v>#N/A</v>
      </c>
      <c r="AH14" s="120" t="e">
        <f ca="1">+IF(AND(ISNUMBER(OFFSET('Sanitation Data'!$E$11,0,10*ROW('Sanitation Data'!E8))),CW14="Yes"),OFFSET('Sanitation Data'!$E$11,0,10*ROW('Sanitation Data'!E8)),IF(AND(ISNUMBER(OFFSET('Sanitation Data'!$E$11,0,10*ROW('Sanitation Data'!E8))),CW14="No",ISNUMBER(OFFSET('Sanitation Data'!$E$11,0,10*ROW('Sanitation Data'!E8)))),CONCATENATE("[",ROUND(OFFSET('Sanitation Data'!$E$11,0,10*ROW('Sanitation Data'!E8)),0),"]"),IF(AND(ISNUMBER(OFFSET('Sanitation Data'!$E$11,0,10*ROW('Sanitation Data'!E8))),CW14="",ISNUMBER(OFFSET('Sanitation Data'!$E$11,0,10*ROW('Sanitation Data'!E8)))),OFFSET('Sanitation Data'!$E$11,0,10*ROW('Sanitation Data'!E8)),NA())))</f>
        <v>#N/A</v>
      </c>
      <c r="AI14" s="120" t="e">
        <f ca="1">+IF(AND(ISNUMBER(OFFSET('Sanitation Data'!$E$12,0,10*ROW('Sanitation Data'!E8))),CX14="Yes"),OFFSET('Sanitation Data'!$E$12,0,10*ROW('Sanitation Data'!E8)),IF(AND(ISNUMBER(OFFSET('Sanitation Data'!$E$12,0,10*ROW('Sanitation Data'!E8))),CX14="No",ISNUMBER(OFFSET('Sanitation Data'!$E$12,0,10*ROW('Sanitation Data'!E8)))),CONCATENATE("[",ROUND(OFFSET('Sanitation Data'!$E$12,0,10*ROW('Sanitation Data'!E8)),0),"]"),IF(AND(ISNUMBER(OFFSET('Sanitation Data'!$E$12,0,10*ROW('Sanitation Data'!E8))),CX14="",ISNUMBER(OFFSET('Sanitation Data'!$E$12,0,10*ROW('Sanitation Data'!E8)))),OFFSET('Sanitation Data'!$E$12,0,10*ROW('Sanitation Data'!E8)),NA())))</f>
        <v>#N/A</v>
      </c>
      <c r="AJ14" s="120" t="e">
        <f ca="1">+IF(AND(ISNUMBER(OFFSET('Sanitation Data'!$E$13,0,10*ROW('Sanitation Data'!E8))),CY14="Yes"),OFFSET('Sanitation Data'!$E$13,0,10*ROW('Sanitation Data'!E8)),IF(AND(ISNUMBER(OFFSET('Sanitation Data'!$E$13,0,10*ROW('Sanitation Data'!E8))),CY14="No",ISNUMBER(OFFSET('Sanitation Data'!$E$13,0,10*ROW('Sanitation Data'!E8)))),CONCATENATE("[",ROUND(OFFSET('Sanitation Data'!$E$13,0,10*ROW('Sanitation Data'!E8)),0),"]"),IF(AND(ISNUMBER(OFFSET('Sanitation Data'!$E$13,0,10*ROW('Sanitation Data'!E8))),CY14="",ISNUMBER(OFFSET('Sanitation Data'!$E$13,0,10*ROW('Sanitation Data'!E8)))),OFFSET('Sanitation Data'!$E$13,0,10*ROW('Sanitation Data'!E8)),NA())))</f>
        <v>#N/A</v>
      </c>
      <c r="AK14" s="120" t="e">
        <f ca="1">+IF(AND(ISNUMBER(OFFSET('Sanitation Data'!$F$5,0,10*ROW('Sanitation Data'!F8))),CZ14="Yes"),100-OFFSET('Sanitation Data'!$F$5,0,10*ROW('Sanitation Data'!F8)),IF(AND(ISNUMBER(OFFSET('Sanitation Data'!$F$5,0,10*ROW('Sanitation Data'!F8))),CZ14="No",ISNUMBER(OFFSET('Sanitation Data'!$F$5,0,10*ROW('Sanitation Data'!F8)))),CONCATENATE("[",ROUND(100-OFFSET('Sanitation Data'!$F$5,0,10*ROW('Sanitation Data'!F8)),0),"]"),IF(AND(ISNUMBER(OFFSET('Sanitation Data'!$F$5,0,10*ROW('Sanitation Data'!F8))),CZ14="",ISNUMBER(OFFSET('Sanitation Data'!$F$5,0,10*ROW('Sanitation Data'!F8)))),100-OFFSET('Sanitation Data'!$F$5,0,10*ROW('Sanitation Data'!F8)),NA())))</f>
        <v>#N/A</v>
      </c>
      <c r="AL14" s="120" t="e">
        <f ca="1">+IF(AND(ISNUMBER(OFFSET('Sanitation Data'!$F$7,0,10*ROW('Sanitation Data'!F8))),DA14="Yes"),OFFSET('Sanitation Data'!$F$7,0,10*ROW('Sanitation Data'!F8)),IF(AND(ISNUMBER(OFFSET('Sanitation Data'!$F$7,0,10*ROW('Sanitation Data'!F8))),DA14="No",ISNUMBER(OFFSET('Sanitation Data'!$F$7,0,10*ROW('Sanitation Data'!F8)))),CONCATENATE("[",ROUND(OFFSET('Sanitation Data'!$F$7,0,10*ROW('Sanitation Data'!F8)),0),"]"),IF(AND(ISNUMBER(OFFSET('Sanitation Data'!$F$7,0,10*ROW('Sanitation Data'!F8))),DA14="",ISNUMBER(OFFSET('Sanitation Data'!$F$7,0,10*ROW('Sanitation Data'!F8)))),OFFSET('Sanitation Data'!$F$7,0,10*ROW('Sanitation Data'!F8)),NA())))</f>
        <v>#N/A</v>
      </c>
      <c r="AM14" s="120" t="e">
        <f ca="1">+IF(AND(ISNUMBER(OFFSET('Sanitation Data'!$F$11,0,10*ROW('Sanitation Data'!F8))),DB14="Yes"),OFFSET('Sanitation Data'!$F$11,0,10*ROW('Sanitation Data'!F8)),IF(AND(ISNUMBER(OFFSET('Sanitation Data'!$F$11,0,10*ROW('Sanitation Data'!F8))),DB14="No",ISNUMBER(OFFSET('Sanitation Data'!$F$11,0,10*ROW('Sanitation Data'!F8)))),CONCATENATE("[",ROUND(OFFSET('Sanitation Data'!$F$11,0,10*ROW('Sanitation Data'!F8)),0),"]"),IF(AND(ISNUMBER(OFFSET('Sanitation Data'!$F$11,0,10*ROW('Sanitation Data'!F8))),DB14="",ISNUMBER(OFFSET('Sanitation Data'!$F$11,0,10*ROW('Sanitation Data'!F8)))),OFFSET('Sanitation Data'!$F$11,0,10*ROW('Sanitation Data'!F8)),NA())))</f>
        <v>#N/A</v>
      </c>
      <c r="AN14" s="120" t="e">
        <f ca="1">+IF(AND(ISNUMBER(OFFSET('Sanitation Data'!$F$12,0,10*ROW('Sanitation Data'!F8))),DC14="Yes"),OFFSET('Sanitation Data'!$F$12,0,10*ROW('Sanitation Data'!F8)),IF(AND(ISNUMBER(OFFSET('Sanitation Data'!$F$12,0,10*ROW('Sanitation Data'!F8))),DC14="No",ISNUMBER(OFFSET('Sanitation Data'!$F$12,0,10*ROW('Sanitation Data'!F8)))),CONCATENATE("[",ROUND(OFFSET('Sanitation Data'!$F$12,0,10*ROW('Sanitation Data'!F8)),0),"]"),IF(AND(ISNUMBER(OFFSET('Sanitation Data'!$F$12,0,10*ROW('Sanitation Data'!F8))),DC14="",ISNUMBER(OFFSET('Sanitation Data'!$F$12,0,10*ROW('Sanitation Data'!F8)))),OFFSET('Sanitation Data'!$F$12,0,10*ROW('Sanitation Data'!F8)),NA())))</f>
        <v>#N/A</v>
      </c>
      <c r="AO14" s="120" t="e">
        <f ca="1">+IF(AND(ISNUMBER(OFFSET('Sanitation Data'!$F$13,0,10*ROW('Sanitation Data'!F8))),DD14="Yes"),OFFSET('Sanitation Data'!$F$13,0,10*ROW('Sanitation Data'!F8)),IF(AND(ISNUMBER(OFFSET('Sanitation Data'!$F$13,0,10*ROW('Sanitation Data'!F8))),DD14="No",ISNUMBER(OFFSET('Sanitation Data'!$F$13,0,10*ROW('Sanitation Data'!F8)))),CONCATENATE("[",ROUND(OFFSET('Sanitation Data'!$F$13,0,10*ROW('Sanitation Data'!F8)),0),"]"),IF(AND(ISNUMBER(OFFSET('Sanitation Data'!$F$13,0,10*ROW('Sanitation Data'!F8))),DD14="",ISNUMBER(OFFSET('Sanitation Data'!$F$13,0,10*ROW('Sanitation Data'!F8)))),OFFSET('Sanitation Data'!$F$13,0,10*ROW('Sanitation Data'!F8)),NA())))</f>
        <v>#N/A</v>
      </c>
      <c r="AP14" s="120" t="e">
        <f ca="1">+IF(AND(ISNUMBER(OFFSET('Sanitation Data'!$G$5,0,10*ROW('Sanitation Data'!G8))),DE14="Yes"),100-OFFSET('Sanitation Data'!$G$5,0,10*ROW('Sanitation Data'!G8)),IF(AND(ISNUMBER(OFFSET('Sanitation Data'!$G$5,0,10*ROW('Sanitation Data'!G8))),DE14="No",ISNUMBER(OFFSET('Sanitation Data'!$G$5,0,10*ROW('Sanitation Data'!G8)))),CONCATENATE("[",ROUND(100-OFFSET('Sanitation Data'!$G$5,0,10*ROW('Sanitation Data'!G8)),0),"]"),IF(AND(ISNUMBER(OFFSET('Sanitation Data'!$G$5,0,10*ROW('Sanitation Data'!G8))),DE14="",ISNUMBER(OFFSET('Sanitation Data'!$G$5,0,10*ROW('Sanitation Data'!G8)))),100-OFFSET('Sanitation Data'!$G$5,0,10*ROW('Sanitation Data'!G8)),NA())))</f>
        <v>#N/A</v>
      </c>
      <c r="AQ14" s="120" t="e">
        <f ca="1">+IF(AND(ISNUMBER(OFFSET('Sanitation Data'!$G$7,0,10*ROW('Sanitation Data'!G8))),DF14="Yes"),OFFSET('Sanitation Data'!$G$7,0,10*ROW('Sanitation Data'!G8)),IF(AND(ISNUMBER(OFFSET('Sanitation Data'!$G$7,0,10*ROW('Sanitation Data'!G8))),DF14="No",ISNUMBER(OFFSET('Sanitation Data'!$G$7,0,10*ROW('Sanitation Data'!G8)))),CONCATENATE("[",ROUND(OFFSET('Sanitation Data'!$G$7,0,10*ROW('Sanitation Data'!G8)),0),"]"),IF(AND(ISNUMBER(OFFSET('Sanitation Data'!$G$7,0,10*ROW('Sanitation Data'!G8))),DF14="",ISNUMBER(OFFSET('Sanitation Data'!$G$7,0,10*ROW('Sanitation Data'!G8)))),OFFSET('Sanitation Data'!$G$7,0,10*ROW('Sanitation Data'!G8)),NA())))</f>
        <v>#N/A</v>
      </c>
      <c r="AR14" s="120" t="e">
        <f ca="1">+IF(AND(ISNUMBER(OFFSET('Sanitation Data'!$G$11,0,10*ROW('Sanitation Data'!G8))),DG14="Yes"),OFFSET('Sanitation Data'!$G$11,0,10*ROW('Sanitation Data'!G8)),IF(AND(ISNUMBER(OFFSET('Sanitation Data'!$G$11,0,10*ROW('Sanitation Data'!G8))),DG14="No",ISNUMBER(OFFSET('Sanitation Data'!$G$11,0,10*ROW('Sanitation Data'!G8)))),CONCATENATE("[",ROUND(OFFSET('Sanitation Data'!$G$11,0,10*ROW('Sanitation Data'!G8)),0),"]"),IF(AND(ISNUMBER(OFFSET('Sanitation Data'!$G$11,0,10*ROW('Sanitation Data'!G8))),DG14="",ISNUMBER(OFFSET('Sanitation Data'!$G$11,0,10*ROW('Sanitation Data'!G8)))),OFFSET('Sanitation Data'!$G$11,0,10*ROW('Sanitation Data'!G8)),NA())))</f>
        <v>#N/A</v>
      </c>
      <c r="AS14" s="120" t="e">
        <f ca="1">+IF(AND(ISNUMBER(OFFSET('Sanitation Data'!$G$12,0,10*ROW('Sanitation Data'!G8))),DH14="Yes"),OFFSET('Sanitation Data'!$G$12,0,10*ROW('Sanitation Data'!G8)),IF(AND(ISNUMBER(OFFSET('Sanitation Data'!$G$12,0,10*ROW('Sanitation Data'!G8))),DH14="No",ISNUMBER(OFFSET('Sanitation Data'!$G$12,0,10*ROW('Sanitation Data'!G8)))),CONCATENATE("[",ROUND(OFFSET('Sanitation Data'!$G$12,0,10*ROW('Sanitation Data'!G8)),0),"]"),IF(AND(ISNUMBER(OFFSET('Sanitation Data'!$G$12,0,10*ROW('Sanitation Data'!G8))),DH14="",ISNUMBER(OFFSET('Sanitation Data'!$G$12,0,10*ROW('Sanitation Data'!G8)))),OFFSET('Sanitation Data'!$G$12,0,10*ROW('Sanitation Data'!G8)),NA())))</f>
        <v>#N/A</v>
      </c>
      <c r="AT14" s="120" t="e">
        <f ca="1">+IF(AND(ISNUMBER(OFFSET('Sanitation Data'!$G$13,0,10*ROW('Sanitation Data'!G8))),DI14="Yes"),OFFSET('Sanitation Data'!$G$13,0,10*ROW('Sanitation Data'!G8)),IF(AND(ISNUMBER(OFFSET('Sanitation Data'!$G$13,0,10*ROW('Sanitation Data'!G8))),DI14="No",ISNUMBER(OFFSET('Sanitation Data'!$G$13,0,10*ROW('Sanitation Data'!G8)))),CONCATENATE("[",ROUND(OFFSET('Sanitation Data'!$G$13,0,10*ROW('Sanitation Data'!G8)),0),"]"),IF(AND(ISNUMBER(OFFSET('Sanitation Data'!$G$13,0,10*ROW('Sanitation Data'!G8))),DI14="",ISNUMBER(OFFSET('Sanitation Data'!$G$13,0,10*ROW('Sanitation Data'!G8)))),OFFSET('Sanitation Data'!$G$13,0,10*ROW('Sanitation Data'!G8)),NA())))</f>
        <v>#N/A</v>
      </c>
      <c r="AU14" s="120" t="e">
        <f ca="1">+IF(AND(ISNUMBER(OFFSET('Sanitation Data'!$H$5,0,10*ROW('Sanitation Data'!H8))),DJ14="Yes"),100-OFFSET('Sanitation Data'!$H$5,0,10*ROW('Sanitation Data'!H8)),IF(AND(ISNUMBER(OFFSET('Sanitation Data'!$H$5,0,10*ROW('Sanitation Data'!H8))),DJ14="No",ISNUMBER(OFFSET('Sanitation Data'!$H$5,0,10*ROW('Sanitation Data'!H8)))),CONCATENATE("[",ROUND(100-OFFSET('Sanitation Data'!$H$5,0,10*ROW('Sanitation Data'!H8)),0),"]"),IF(AND(ISNUMBER(OFFSET('Sanitation Data'!$H$5,0,10*ROW('Sanitation Data'!H8))),DJ14="",ISNUMBER(OFFSET('Sanitation Data'!$H$5,0,10*ROW('Sanitation Data'!H8)))),100-OFFSET('Sanitation Data'!$H$5,0,10*ROW('Sanitation Data'!H8)),NA())))</f>
        <v>#N/A</v>
      </c>
      <c r="AV14" s="120" t="e">
        <f ca="1">+IF(AND(ISNUMBER(OFFSET('Sanitation Data'!$H$7,0,10*ROW('Sanitation Data'!H8))),DK14="Yes"),OFFSET('Sanitation Data'!$H$7,0,10*ROW('Sanitation Data'!H8)),IF(AND(ISNUMBER(OFFSET('Sanitation Data'!$H$7,0,10*ROW('Sanitation Data'!H8))),DK14="No",ISNUMBER(OFFSET('Sanitation Data'!$H$7,0,10*ROW('Sanitation Data'!H8)))),CONCATENATE("[",ROUND(OFFSET('Sanitation Data'!$H$7,0,10*ROW('Sanitation Data'!H8)),0),"]"),IF(AND(ISNUMBER(OFFSET('Sanitation Data'!$H$7,0,10*ROW('Sanitation Data'!H8))),DK14="",ISNUMBER(OFFSET('Sanitation Data'!$H$7,0,10*ROW('Sanitation Data'!H8)))),OFFSET('Sanitation Data'!$H$7,0,10*ROW('Sanitation Data'!H8)),NA())))</f>
        <v>#N/A</v>
      </c>
      <c r="AW14" s="120" t="e">
        <f ca="1">+IF(AND(ISNUMBER(OFFSET('Sanitation Data'!$H$11,0,10*ROW('Sanitation Data'!H8))),DL14="Yes"),OFFSET('Sanitation Data'!$H$11,0,10*ROW('Sanitation Data'!H8)),IF(AND(ISNUMBER(OFFSET('Sanitation Data'!$H$11,0,10*ROW('Sanitation Data'!H8))),DL14="No",ISNUMBER(OFFSET('Sanitation Data'!$H$11,0,10*ROW('Sanitation Data'!H8)))),CONCATENATE("[",ROUND(OFFSET('Sanitation Data'!$H$11,0,10*ROW('Sanitation Data'!H8)),0),"]"),IF(AND(ISNUMBER(OFFSET('Sanitation Data'!$H$11,0,10*ROW('Sanitation Data'!H8))),DL14="",ISNUMBER(OFFSET('Sanitation Data'!$H$11,0,10*ROW('Sanitation Data'!H8)))),OFFSET('Sanitation Data'!$H$11,0,10*ROW('Sanitation Data'!H8)),NA())))</f>
        <v>#N/A</v>
      </c>
      <c r="AX14" s="120" t="e">
        <f ca="1">+IF(AND(ISNUMBER(OFFSET('Sanitation Data'!$H$12,0,10*ROW('Sanitation Data'!H8))),DM14="Yes"),OFFSET('Sanitation Data'!$H$12,0,10*ROW('Sanitation Data'!H8)),IF(AND(ISNUMBER(OFFSET('Sanitation Data'!$H$12,0,10*ROW('Sanitation Data'!H8))),DM14="No",ISNUMBER(OFFSET('Sanitation Data'!$H$12,0,10*ROW('Sanitation Data'!H8)))),CONCATENATE("[",ROUND(OFFSET('Sanitation Data'!$H$12,0,10*ROW('Sanitation Data'!H8)),0),"]"),IF(AND(ISNUMBER(OFFSET('Sanitation Data'!$H$12,0,10*ROW('Sanitation Data'!H8))),DM14="",ISNUMBER(OFFSET('Sanitation Data'!$H$12,0,10*ROW('Sanitation Data'!H8)))),OFFSET('Sanitation Data'!$H$12,0,10*ROW('Sanitation Data'!H8)),NA())))</f>
        <v>#N/A</v>
      </c>
      <c r="AY14" s="120" t="e">
        <f ca="1">+IF(AND(ISNUMBER(OFFSET('Sanitation Data'!$H$13,0,10*ROW('Sanitation Data'!H8))),DN14="Yes"),OFFSET('Sanitation Data'!$H$13,0,10*ROW('Sanitation Data'!H8)),IF(AND(ISNUMBER(OFFSET('Sanitation Data'!$H$13,0,10*ROW('Sanitation Data'!H8))),DN14="No",ISNUMBER(OFFSET('Sanitation Data'!$H$13,0,10*ROW('Sanitation Data'!H8)))),CONCATENATE("[",ROUND(OFFSET('Sanitation Data'!$H$13,0,10*ROW('Sanitation Data'!H8)),0),"]"),IF(AND(ISNUMBER(OFFSET('Sanitation Data'!$H$13,0,10*ROW('Sanitation Data'!H8))),DN14="",ISNUMBER(OFFSET('Sanitation Data'!$H$13,0,10*ROW('Sanitation Data'!H8)))),OFFSET('Sanitation Data'!$H$13,0,10*ROW('Sanitation Data'!H8)),NA())))</f>
        <v>#N/A</v>
      </c>
      <c r="AZ14" s="121" t="e">
        <f ca="1">+IF(AND(ISNUMBER(OFFSET('Hygiene Data'!$C$6,0,10*ROW('Hygiene Data'!C8))),DO14="Yes"),OFFSET('Hygiene Data'!$C$6,0,10*ROW('Hygiene Data'!C8)),IF(AND(ISNUMBER(OFFSET('Hygiene Data'!$C$6,0,10*ROW('Hygiene Data'!C8))),DO14="No",ISNUMBER(OFFSET('Hygiene Data'!$C$6,0,10*ROW('Hygiene Data'!C8)))),CONCATENATE("[",ROUND(OFFSET('Hygiene Data'!$C$6,0,10*ROW('Hygiene Data'!C8)),0),"]"),IF(AND(ISNUMBER(OFFSET('Hygiene Data'!$C$6,0,10*ROW('Hygiene Data'!C8))),DO14="",ISNUMBER(OFFSET('Hygiene Data'!$C$6,0,10*ROW('Hygiene Data'!C8)))),OFFSET('Hygiene Data'!$C$6,0,10*ROW('Hygiene Data'!C8)),NA())))</f>
        <v>#N/A</v>
      </c>
      <c r="BA14" s="121" t="e">
        <f ca="1">+IF(AND(ISNUMBER(OFFSET('Hygiene Data'!$C$8,0,10*ROW('Hygiene Data'!C8))),DP14="Yes"),OFFSET('Hygiene Data'!$C$8,0,10*ROW('Hygiene Data'!C8)),IF(AND(ISNUMBER(OFFSET('Hygiene Data'!$C$8,0,10*ROW('Hygiene Data'!C8))),DP14="No",ISNUMBER(OFFSET('Hygiene Data'!$C$8,0,10*ROW('Hygiene Data'!C8)))),CONCATENATE("[",ROUND(OFFSET('Hygiene Data'!$C$8,0,10*ROW('Hygiene Data'!C8)),0),"]"),IF(AND(ISNUMBER(OFFSET('Hygiene Data'!$C$8,0,10*ROW('Hygiene Data'!C8))),DP14="",ISNUMBER(OFFSET('Hygiene Data'!$C$8,0,10*ROW('Hygiene Data'!C8)))),OFFSET('Hygiene Data'!$C$8,0,10*ROW('Hygiene Data'!C8)),NA())))</f>
        <v>#N/A</v>
      </c>
      <c r="BB14" s="121" t="e">
        <f ca="1">+IF(AND(ISNUMBER(OFFSET('Hygiene Data'!$C$10,0,10*ROW('Hygiene Data'!C8))),DQ14="Yes"),OFFSET('Hygiene Data'!$C$10,0,10*ROW('Hygiene Data'!C8)),IF(AND(ISNUMBER(OFFSET('Hygiene Data'!$C$10,0,10*ROW('Hygiene Data'!C8))),DQ14="No",ISNUMBER(OFFSET('Hygiene Data'!$C$10,0,10*ROW('Hygiene Data'!C8)))),CONCATENATE("[",ROUND(OFFSET('Hygiene Data'!$C$10,0,10*ROW('Hygiene Data'!C8)),0),"]"),IF(AND(ISNUMBER(OFFSET('Hygiene Data'!$C$10,0,10*ROW('Hygiene Data'!C8))),DQ14="",ISNUMBER(OFFSET('Hygiene Data'!$C$10,0,10*ROW('Hygiene Data'!C8)))),OFFSET('Hygiene Data'!$C$10,0,10*ROW('Hygiene Data'!C8)),NA())))</f>
        <v>#N/A</v>
      </c>
      <c r="BC14" s="121" t="e">
        <f ca="1">+IF(AND(ISNUMBER(OFFSET('Hygiene Data'!$D$6,0,10*ROW('Hygiene Data'!D8))),DR14="Yes"),OFFSET('Hygiene Data'!$D$6,0,10*ROW('Hygiene Data'!D8)),IF(AND(ISNUMBER(OFFSET('Hygiene Data'!$D$6,0,10*ROW('Hygiene Data'!D8))),DR14="No",ISNUMBER(OFFSET('Hygiene Data'!$D$6,0,10*ROW('Hygiene Data'!D8)))),CONCATENATE("[",ROUND(OFFSET('Hygiene Data'!$D$6,0,10*ROW('Hygiene Data'!D8)),0),"]"),IF(AND(ISNUMBER(OFFSET('Hygiene Data'!$D$6,0,10*ROW('Hygiene Data'!D8))),DR14="",ISNUMBER(OFFSET('Hygiene Data'!$D$6,0,10*ROW('Hygiene Data'!D8)))),OFFSET('Hygiene Data'!$D$6,0,10*ROW('Hygiene Data'!D8)),NA())))</f>
        <v>#N/A</v>
      </c>
      <c r="BD14" s="121" t="e">
        <f ca="1">+IF(AND(ISNUMBER(OFFSET('Hygiene Data'!$D$8,0,10*ROW('Hygiene Data'!D8))),DS14="Yes"),OFFSET('Hygiene Data'!$D$8,0,10*ROW('Hygiene Data'!D8)),IF(AND(ISNUMBER(OFFSET('Hygiene Data'!$D$8,0,10*ROW('Hygiene Data'!D8))),DS14="No",ISNUMBER(OFFSET('Hygiene Data'!$D$8,0,10*ROW('Hygiene Data'!D8)))),CONCATENATE("[",ROUND(OFFSET('Hygiene Data'!$D$8,0,10*ROW('Hygiene Data'!D8)),0),"]"),IF(AND(ISNUMBER(OFFSET('Hygiene Data'!$D$8,0,10*ROW('Hygiene Data'!D8))),DS14="",ISNUMBER(OFFSET('Hygiene Data'!$D$8,0,10*ROW('Hygiene Data'!D8)))),OFFSET('Hygiene Data'!$D$8,0,10*ROW('Hygiene Data'!D8)),NA())))</f>
        <v>#N/A</v>
      </c>
      <c r="BE14" s="121" t="e">
        <f ca="1">+IF(AND(ISNUMBER(OFFSET('Hygiene Data'!$D$10,0,10*ROW('Hygiene Data'!D8))),DT14="Yes"),OFFSET('Hygiene Data'!$D$10,0,10*ROW('Hygiene Data'!D8)),IF(AND(ISNUMBER(OFFSET('Hygiene Data'!$D$10,0,10*ROW('Hygiene Data'!D8))),DT14="No",ISNUMBER(OFFSET('Hygiene Data'!$D$10,0,10*ROW('Hygiene Data'!D8)))),CONCATENATE("[",ROUND(OFFSET('Hygiene Data'!$D$10,0,10*ROW('Hygiene Data'!D8)),0),"]"),IF(AND(ISNUMBER(OFFSET('Hygiene Data'!$D$10,0,10*ROW('Hygiene Data'!D8))),DT14="",ISNUMBER(OFFSET('Hygiene Data'!$D$10,0,10*ROW('Hygiene Data'!D8)))),OFFSET('Hygiene Data'!$D$10,0,10*ROW('Hygiene Data'!D8)),NA())))</f>
        <v>#N/A</v>
      </c>
      <c r="BF14" s="121" t="e">
        <f ca="1">+IF(AND(ISNUMBER(OFFSET('Hygiene Data'!$E$6,0,10*ROW('Hygiene Data'!E8))),DU14="Yes"),OFFSET('Hygiene Data'!$E$6,0,10*ROW('Hygiene Data'!E8)),IF(AND(ISNUMBER(OFFSET('Hygiene Data'!$E$6,0,10*ROW('Hygiene Data'!E8))),DU14="No",ISNUMBER(OFFSET('Hygiene Data'!$E$6,0,10*ROW('Hygiene Data'!E8)))),CONCATENATE("[",ROUND(OFFSET('Hygiene Data'!$E$6,0,10*ROW('Hygiene Data'!E8)),0),"]"),IF(AND(ISNUMBER(OFFSET('Hygiene Data'!$E$6,0,10*ROW('Hygiene Data'!E8))),DU14="",ISNUMBER(OFFSET('Hygiene Data'!$E$6,0,10*ROW('Hygiene Data'!E8)))),OFFSET('Hygiene Data'!$E$6,0,10*ROW('Hygiene Data'!E8)),NA())))</f>
        <v>#N/A</v>
      </c>
      <c r="BG14" s="121" t="e">
        <f ca="1">+IF(AND(ISNUMBER(OFFSET('Hygiene Data'!$E$8,0,10*ROW('Hygiene Data'!E8))),DV14="Yes"),OFFSET('Hygiene Data'!$E$8,0,10*ROW('Hygiene Data'!E8)),IF(AND(ISNUMBER(OFFSET('Hygiene Data'!$E$8,0,10*ROW('Hygiene Data'!E8))),DV14="No",ISNUMBER(OFFSET('Hygiene Data'!$E$8,0,10*ROW('Hygiene Data'!E8)))),CONCATENATE("[",ROUND(OFFSET('Hygiene Data'!$E$8,0,10*ROW('Hygiene Data'!E8)),0),"]"),IF(AND(ISNUMBER(OFFSET('Hygiene Data'!$E$8,0,10*ROW('Hygiene Data'!E8))),DV14="",ISNUMBER(OFFSET('Hygiene Data'!$E$8,0,10*ROW('Hygiene Data'!E8)))),OFFSET('Hygiene Data'!$E$8,0,10*ROW('Hygiene Data'!E8)),NA())))</f>
        <v>#N/A</v>
      </c>
      <c r="BH14" s="121" t="e">
        <f ca="1">+IF(AND(ISNUMBER(OFFSET('Hygiene Data'!$E$10,0,10*ROW('Hygiene Data'!E8))),DW14="Yes"),OFFSET('Hygiene Data'!$E$10,0,10*ROW('Hygiene Data'!E8)),IF(AND(ISNUMBER(OFFSET('Hygiene Data'!$E$10,0,10*ROW('Hygiene Data'!E8))),DW14="No",ISNUMBER(OFFSET('Hygiene Data'!$E$10,0,10*ROW('Hygiene Data'!E8)))),CONCATENATE("[",ROUND(OFFSET('Hygiene Data'!$E$10,0,10*ROW('Hygiene Data'!E8)),0),"]"),IF(AND(ISNUMBER(OFFSET('Hygiene Data'!$E$10,0,10*ROW('Hygiene Data'!E8))),DW14="",ISNUMBER(OFFSET('Hygiene Data'!$E$10,0,10*ROW('Hygiene Data'!E8)))),OFFSET('Hygiene Data'!$E$10,0,10*ROW('Hygiene Data'!E8)),NA())))</f>
        <v>#N/A</v>
      </c>
      <c r="BI14" s="121" t="e">
        <f ca="1">+IF(AND(ISNUMBER(OFFSET('Hygiene Data'!$F$6,0,10*ROW('Hygiene Data'!F8))),DX14="Yes"),OFFSET('Hygiene Data'!$F$6,0,10*ROW('Hygiene Data'!F8)),IF(AND(ISNUMBER(OFFSET('Hygiene Data'!$F$6,0,10*ROW('Hygiene Data'!F8))),DX14="No",ISNUMBER(OFFSET('Hygiene Data'!$F$6,0,10*ROW('Hygiene Data'!F8)))),CONCATENATE("[",ROUND(OFFSET('Hygiene Data'!$F$6,0,10*ROW('Hygiene Data'!F8)),0),"]"),IF(AND(ISNUMBER(OFFSET('Hygiene Data'!$F$6,0,10*ROW('Hygiene Data'!F8))),DX14="",ISNUMBER(OFFSET('Hygiene Data'!$F$6,0,10*ROW('Hygiene Data'!F8)))),OFFSET('Hygiene Data'!$F$6,0,10*ROW('Hygiene Data'!F8)),NA())))</f>
        <v>#N/A</v>
      </c>
      <c r="BJ14" s="121" t="e">
        <f ca="1">+IF(AND(ISNUMBER(OFFSET('Hygiene Data'!$F$8,0,10*ROW('Hygiene Data'!F8))),DY14="Yes"),OFFSET('Hygiene Data'!$F$8,0,10*ROW('Hygiene Data'!F8)),IF(AND(ISNUMBER(OFFSET('Hygiene Data'!$F$8,0,10*ROW('Hygiene Data'!F8))),DY14="No",ISNUMBER(OFFSET('Hygiene Data'!$F$8,0,10*ROW('Hygiene Data'!F8)))),CONCATENATE("[",ROUND(OFFSET('Hygiene Data'!$F$8,0,10*ROW('Hygiene Data'!F8)),0),"]"),IF(AND(ISNUMBER(OFFSET('Hygiene Data'!$F$8,0,10*ROW('Hygiene Data'!F8))),DY14="",ISNUMBER(OFFSET('Hygiene Data'!$F$8,0,10*ROW('Hygiene Data'!F8)))),OFFSET('Hygiene Data'!$F$8,0,10*ROW('Hygiene Data'!F8)),NA())))</f>
        <v>#N/A</v>
      </c>
      <c r="BK14" s="121" t="e">
        <f ca="1">+IF(AND(ISNUMBER(OFFSET('Hygiene Data'!$F$10,0,10*ROW('Hygiene Data'!F8))),DZ14="Yes"),OFFSET('Hygiene Data'!$F$10,0,10*ROW('Hygiene Data'!F8)),IF(AND(ISNUMBER(OFFSET('Hygiene Data'!$F$10,0,10*ROW('Hygiene Data'!F8))),DZ14="No",ISNUMBER(OFFSET('Hygiene Data'!$F$10,0,10*ROW('Hygiene Data'!F8)))),CONCATENATE("[",ROUND(OFFSET('Hygiene Data'!$F$10,0,10*ROW('Hygiene Data'!F8)),0),"]"),IF(AND(ISNUMBER(OFFSET('Hygiene Data'!$F$10,0,10*ROW('Hygiene Data'!F8))),DZ14="",ISNUMBER(OFFSET('Hygiene Data'!$F$10,0,10*ROW('Hygiene Data'!F8)))),OFFSET('Hygiene Data'!$F$10,0,10*ROW('Hygiene Data'!F8)),NA())))</f>
        <v>#N/A</v>
      </c>
      <c r="BL14" s="121" t="e">
        <f ca="1">+IF(AND(ISNUMBER(OFFSET('Hygiene Data'!$G$6,0,10*ROW('Hygiene Data'!G8))),EA14="Yes"),OFFSET('Hygiene Data'!$G$6,0,10*ROW('Hygiene Data'!G8)),IF(AND(ISNUMBER(OFFSET('Hygiene Data'!$G$6,0,10*ROW('Hygiene Data'!G8))),EA14="No",ISNUMBER(OFFSET('Hygiene Data'!$G$6,0,10*ROW('Hygiene Data'!G8)))),CONCATENATE("[",ROUND(OFFSET('Hygiene Data'!$G$6,0,10*ROW('Hygiene Data'!G8)),0),"]"),IF(AND(ISNUMBER(OFFSET('Hygiene Data'!$G$6,0,10*ROW('Hygiene Data'!G8))),EA14="",ISNUMBER(OFFSET('Hygiene Data'!$G$6,0,10*ROW('Hygiene Data'!G8)))),OFFSET('Hygiene Data'!$G$6,0,10*ROW('Hygiene Data'!G8)),NA())))</f>
        <v>#N/A</v>
      </c>
      <c r="BM14" s="121" t="e">
        <f ca="1">+IF(AND(ISNUMBER(OFFSET('Hygiene Data'!$G$8,0,10*ROW('Hygiene Data'!G8))),EB14="Yes"),OFFSET('Hygiene Data'!$G$8,0,10*ROW('Hygiene Data'!G8)),IF(AND(ISNUMBER(OFFSET('Hygiene Data'!$G$8,0,10*ROW('Hygiene Data'!G8))),EB14="No",ISNUMBER(OFFSET('Hygiene Data'!$G$8,0,10*ROW('Hygiene Data'!G8)))),CONCATENATE("[",ROUND(OFFSET('Hygiene Data'!$G$8,0,10*ROW('Hygiene Data'!G8)),0),"]"),IF(AND(ISNUMBER(OFFSET('Hygiene Data'!$G$8,0,10*ROW('Hygiene Data'!G8))),EB14="",ISNUMBER(OFFSET('Hygiene Data'!$G$8,0,10*ROW('Hygiene Data'!G8)))),OFFSET('Hygiene Data'!$G$8,0,10*ROW('Hygiene Data'!G8)),NA())))</f>
        <v>#N/A</v>
      </c>
      <c r="BN14" s="121" t="e">
        <f ca="1">+IF(AND(ISNUMBER(OFFSET('Hygiene Data'!$G$10,0,10*ROW('Hygiene Data'!G8))),EC14="Yes"),OFFSET('Hygiene Data'!$G$10,0,10*ROW('Hygiene Data'!G8)),IF(AND(ISNUMBER(OFFSET('Hygiene Data'!$G$10,0,10*ROW('Hygiene Data'!G8))),EC14="No",ISNUMBER(OFFSET('Hygiene Data'!$G$10,0,10*ROW('Hygiene Data'!G8)))),CONCATENATE("[",ROUND(OFFSET('Hygiene Data'!$G$10,0,10*ROW('Hygiene Data'!G8)),0),"]"),IF(AND(ISNUMBER(OFFSET('Hygiene Data'!$G$10,0,10*ROW('Hygiene Data'!G8))),EC14="",ISNUMBER(OFFSET('Hygiene Data'!$G$10,0,10*ROW('Hygiene Data'!G8)))),OFFSET('Hygiene Data'!$G$10,0,10*ROW('Hygiene Data'!G8)),NA())))</f>
        <v>#N/A</v>
      </c>
      <c r="BO14" s="121" t="e">
        <f ca="1">+IF(AND(ISNUMBER(OFFSET('Hygiene Data'!$H$6,0,10*ROW('Hygiene Data'!H8))),ED14="Yes"),OFFSET('Hygiene Data'!$H$6,0,10*ROW('Hygiene Data'!H8)),IF(AND(ISNUMBER(OFFSET('Hygiene Data'!$H$6,0,10*ROW('Hygiene Data'!H8))),ED14="No",ISNUMBER(OFFSET('Hygiene Data'!$H$6,0,10*ROW('Hygiene Data'!H8)))),CONCATENATE("[",ROUND(OFFSET('Hygiene Data'!$H$6,0,10*ROW('Hygiene Data'!H8)),0),"]"),IF(AND(ISNUMBER(OFFSET('Hygiene Data'!$H$6,0,10*ROW('Hygiene Data'!H8))),ED14="",ISNUMBER(OFFSET('Hygiene Data'!$H$6,0,10*ROW('Hygiene Data'!H8)))),OFFSET('Hygiene Data'!$H$6,0,10*ROW('Hygiene Data'!H8)),NA())))</f>
        <v>#N/A</v>
      </c>
      <c r="BP14" s="121" t="e">
        <f ca="1">+IF(AND(ISNUMBER(OFFSET('Hygiene Data'!$H$8,0,10*ROW('Hygiene Data'!H8))),EE14="Yes"),OFFSET('Hygiene Data'!$H$8,0,10*ROW('Hygiene Data'!H8)),IF(AND(ISNUMBER(OFFSET('Hygiene Data'!$H$8,0,10*ROW('Hygiene Data'!H8))),EE14="No",ISNUMBER(OFFSET('Hygiene Data'!$H$8,0,10*ROW('Hygiene Data'!H8)))),CONCATENATE("[",ROUND(OFFSET('Hygiene Data'!$H$8,0,10*ROW('Hygiene Data'!H8)),0),"]"),IF(AND(ISNUMBER(OFFSET('Hygiene Data'!$H$8,0,10*ROW('Hygiene Data'!H8))),EE14="",ISNUMBER(OFFSET('Hygiene Data'!$H$8,0,10*ROW('Hygiene Data'!H8)))),OFFSET('Hygiene Data'!$H$8,0,10*ROW('Hygiene Data'!H8)),NA())))</f>
        <v>#N/A</v>
      </c>
      <c r="BQ14" s="121" t="e">
        <f ca="1">+IF(AND(ISNUMBER(OFFSET('Hygiene Data'!$H$10,0,10*ROW('Hygiene Data'!H8))),EF14="Yes"),OFFSET('Hygiene Data'!$H$10,0,10*ROW('Hygiene Data'!H8)),IF(AND(ISNUMBER(OFFSET('Hygiene Data'!$H$10,0,10*ROW('Hygiene Data'!H8))),EF14="No",ISNUMBER(OFFSET('Hygiene Data'!$H$10,0,10*ROW('Hygiene Data'!H8)))),CONCATENATE("[",ROUND(OFFSET('Hygiene Data'!$H$10,0,10*ROW('Hygiene Data'!H8)),0),"]"),IF(AND(ISNUMBER(OFFSET('Hygiene Data'!$H$10,0,10*ROW('Hygiene Data'!H8))),EF14="",ISNUMBER(OFFSET('Hygiene Data'!$H$10,0,10*ROW('Hygiene Data'!H8)))),OFFSET('Hygiene Data'!$H$10,0,10*ROW('Hygiene Data'!H8)),NA())))</f>
        <v>#N/A</v>
      </c>
      <c r="BS14" s="28" t="str">
        <f ca="1">+IF(OFFSET('Water Data'!$C$28,0,10*ROW('Water Data'!C8))="","",OFFSET('Water Data'!$C$28,0,10*ROW('Water Data'!C8)))</f>
        <v/>
      </c>
      <c r="BT14" s="28" t="str">
        <f ca="1">+IF(OFFSET('Water Data'!$C$29,0,10*ROW('Water Data'!C8))="","",OFFSET('Water Data'!$C$29,0,10*ROW('Water Data'!C8)))</f>
        <v/>
      </c>
      <c r="BU14" s="28" t="str">
        <f ca="1">+IF(OFFSET('Water Data'!$C$30,0,10*ROW('Water Data'!C8))="","",OFFSET('Water Data'!$C$30,0,10*ROW('Water Data'!C8)))</f>
        <v/>
      </c>
      <c r="BV14" s="28" t="str">
        <f ca="1">+IF(OFFSET('Water Data'!$D$28,0,10*ROW('Water Data'!D8))="","",OFFSET('Water Data'!$D$28,0,10*ROW('Water Data'!D8)))</f>
        <v/>
      </c>
      <c r="BW14" s="28" t="str">
        <f ca="1">+IF(OFFSET('Water Data'!$D$29,0,10*ROW('Water Data'!D8))="","",OFFSET('Water Data'!$D$29,0,10*ROW('Water Data'!D8)))</f>
        <v/>
      </c>
      <c r="BX14" s="28" t="str">
        <f ca="1">+IF(OFFSET('Water Data'!$D$30,0,10*ROW('Water Data'!D8))="","",OFFSET('Water Data'!$D$30,0,10*ROW('Water Data'!D8)))</f>
        <v/>
      </c>
      <c r="BY14" s="28" t="str">
        <f ca="1">+IF(OFFSET('Water Data'!$E$28,0,10*ROW('Water Data'!E8))="","",OFFSET('Water Data'!$E$28,0,10*ROW('Water Data'!E8)))</f>
        <v/>
      </c>
      <c r="BZ14" s="28" t="str">
        <f ca="1">+IF(OFFSET('Water Data'!$E$29,0,10*ROW('Water Data'!E8))="","",OFFSET('Water Data'!$E$29,0,10*ROW('Water Data'!E8)))</f>
        <v/>
      </c>
      <c r="CA14" s="28" t="str">
        <f ca="1">+IF(OFFSET('Water Data'!$E$30,0,10*ROW('Water Data'!E8))="","",OFFSET('Water Data'!$E$30,0,10*ROW('Water Data'!E8)))</f>
        <v/>
      </c>
      <c r="CB14" s="28" t="str">
        <f ca="1">+IF(OFFSET('Water Data'!$F$28,0,10*ROW('Water Data'!F8))="","",OFFSET('Water Data'!$F$28,0,10*ROW('Water Data'!F8)))</f>
        <v/>
      </c>
      <c r="CC14" s="28" t="str">
        <f ca="1">+IF(OFFSET('Water Data'!$F$29,0,10*ROW('Water Data'!F8))="","",OFFSET('Water Data'!$F$29,0,10*ROW('Water Data'!F8)))</f>
        <v/>
      </c>
      <c r="CD14" s="28" t="str">
        <f ca="1">+IF(OFFSET('Water Data'!$F$30,0,10*ROW('Water Data'!F8))="","",OFFSET('Water Data'!$F$30,0,10*ROW('Water Data'!F8)))</f>
        <v/>
      </c>
      <c r="CE14" s="28" t="str">
        <f ca="1">+IF(OFFSET('Water Data'!$G$28,0,10*ROW('Water Data'!G8))="","",OFFSET('Water Data'!$G$28,0,10*ROW('Water Data'!G8)))</f>
        <v/>
      </c>
      <c r="CF14" s="28" t="str">
        <f ca="1">+IF(OFFSET('Water Data'!$G$29,0,10*ROW('Water Data'!G8))="","",OFFSET('Water Data'!$G$29,0,10*ROW('Water Data'!G8)))</f>
        <v/>
      </c>
      <c r="CG14" s="28" t="str">
        <f ca="1">+IF(OFFSET('Water Data'!$G$30,0,10*ROW('Water Data'!G8))="","",OFFSET('Water Data'!$G$30,0,10*ROW('Water Data'!G8)))</f>
        <v/>
      </c>
      <c r="CH14" s="28" t="str">
        <f ca="1">+IF(OFFSET('Water Data'!$H$28,0,10*ROW('Water Data'!H8))="","",OFFSET('Water Data'!$H$28,0,10*ROW('Water Data'!H8)))</f>
        <v/>
      </c>
      <c r="CI14" s="28" t="str">
        <f ca="1">+IF(OFFSET('Water Data'!$H$29,0,10*ROW('Water Data'!H8))="","",OFFSET('Water Data'!$H$29,0,10*ROW('Water Data'!H8)))</f>
        <v/>
      </c>
      <c r="CJ14" s="28" t="str">
        <f ca="1">+IF(OFFSET('Water Data'!$H$30,0,10*ROW('Water Data'!H8))="","",OFFSET('Water Data'!$H$30,0,10*ROW('Water Data'!H8)))</f>
        <v/>
      </c>
      <c r="CK14" s="28" t="str">
        <f ca="1">+IF(OFFSET('Sanitation Data'!$C$29,0,10*ROW('Sanitation Data'!C8))="","",OFFSET('Sanitation Data'!$C$29,0,10*ROW('Sanitation Data'!C8)))</f>
        <v/>
      </c>
      <c r="CL14" s="28" t="str">
        <f ca="1">+IF(OFFSET('Sanitation Data'!$C$30,0,10*ROW('Sanitation Data'!C8))="","",OFFSET('Sanitation Data'!$C$30,0,10*ROW('Sanitation Data'!C8)))</f>
        <v/>
      </c>
      <c r="CM14" s="28" t="str">
        <f ca="1">+IF(OFFSET('Sanitation Data'!$C$31,0,10*ROW('Sanitation Data'!C8))="","",OFFSET('Sanitation Data'!$C$31,0,10*ROW('Sanitation Data'!C8)))</f>
        <v/>
      </c>
      <c r="CN14" s="28" t="str">
        <f ca="1">+IF(OFFSET('Sanitation Data'!$C$32,0,10*ROW('Sanitation Data'!C8))="","",OFFSET('Sanitation Data'!$C$32,0,10*ROW('Sanitation Data'!C8)))</f>
        <v/>
      </c>
      <c r="CO14" s="28" t="str">
        <f ca="1">+IF(OFFSET('Sanitation Data'!$C$33,0,10*ROW('Sanitation Data'!C8))="","",OFFSET('Sanitation Data'!$C$33,0,10*ROW('Sanitation Data'!C8)))</f>
        <v/>
      </c>
      <c r="CP14" s="28" t="str">
        <f ca="1">+IF(OFFSET('Sanitation Data'!$D$29,0,10*ROW('Sanitation Data'!D8))="","",OFFSET('Sanitation Data'!$D$29,0,10*ROW('Sanitation Data'!D8)))</f>
        <v/>
      </c>
      <c r="CQ14" s="28" t="str">
        <f ca="1">+IF(OFFSET('Sanitation Data'!$D$30,0,10*ROW('Sanitation Data'!D8))="","",OFFSET('Sanitation Data'!$D$30,0,10*ROW('Sanitation Data'!D8)))</f>
        <v/>
      </c>
      <c r="CR14" s="28" t="str">
        <f ca="1">+IF(OFFSET('Sanitation Data'!$D$31,0,10*ROW('Sanitation Data'!D8))="","",OFFSET('Sanitation Data'!$D$31,0,10*ROW('Sanitation Data'!D8)))</f>
        <v/>
      </c>
      <c r="CS14" s="28" t="str">
        <f ca="1">+IF(OFFSET('Sanitation Data'!$D$32,0,10*ROW('Sanitation Data'!D8))="","",OFFSET('Sanitation Data'!$D$32,0,10*ROW('Sanitation Data'!D8)))</f>
        <v/>
      </c>
      <c r="CT14" s="28" t="str">
        <f ca="1">+IF(OFFSET('Sanitation Data'!$D$33,0,10*ROW('Sanitation Data'!D8))="","",OFFSET('Sanitation Data'!$D$33,0,10*ROW('Sanitation Data'!D8)))</f>
        <v/>
      </c>
      <c r="CU14" s="28" t="str">
        <f ca="1">+IF(OFFSET('Sanitation Data'!$E$29,0,10*ROW('Sanitation Data'!E8))="","",OFFSET('Sanitation Data'!$E$29,0,10*ROW('Sanitation Data'!E8)))</f>
        <v/>
      </c>
      <c r="CV14" s="28" t="str">
        <f ca="1">+IF(OFFSET('Sanitation Data'!$E$30,0,10*ROW('Sanitation Data'!E8))="","",OFFSET('Sanitation Data'!$E$30,0,10*ROW('Sanitation Data'!E8)))</f>
        <v/>
      </c>
      <c r="CW14" s="28" t="str">
        <f ca="1">+IF(OFFSET('Sanitation Data'!$E$31,0,10*ROW('Sanitation Data'!E8))="","",OFFSET('Sanitation Data'!$E$31,0,10*ROW('Sanitation Data'!E8)))</f>
        <v/>
      </c>
      <c r="CX14" s="28" t="str">
        <f ca="1">+IF(OFFSET('Sanitation Data'!$E$32,0,10*ROW('Sanitation Data'!E8))="","",OFFSET('Sanitation Data'!$E$32,0,10*ROW('Sanitation Data'!E8)))</f>
        <v/>
      </c>
      <c r="CY14" s="28" t="str">
        <f ca="1">+IF(OFFSET('Sanitation Data'!$E$33,0,10*ROW('Sanitation Data'!E8))="","",OFFSET('Sanitation Data'!$E$33,0,10*ROW('Sanitation Data'!E8)))</f>
        <v/>
      </c>
      <c r="CZ14" s="28" t="str">
        <f ca="1">+IF(OFFSET('Sanitation Data'!$F$29,0,10*ROW('Sanitation Data'!F8))="","",OFFSET('Sanitation Data'!$F$29,0,10*ROW('Sanitation Data'!F8)))</f>
        <v/>
      </c>
      <c r="DA14" s="28" t="str">
        <f ca="1">+IF(OFFSET('Sanitation Data'!$F$30,0,10*ROW('Sanitation Data'!F8))="","",OFFSET('Sanitation Data'!$F$30,0,10*ROW('Sanitation Data'!F8)))</f>
        <v/>
      </c>
      <c r="DB14" s="28" t="str">
        <f ca="1">+IF(OFFSET('Sanitation Data'!$F$31,0,10*ROW('Sanitation Data'!F8))="","",OFFSET('Sanitation Data'!$F$31,0,10*ROW('Sanitation Data'!F8)))</f>
        <v/>
      </c>
      <c r="DC14" s="28" t="str">
        <f ca="1">+IF(OFFSET('Sanitation Data'!$F$32,0,10*ROW('Sanitation Data'!F8))="","",OFFSET('Sanitation Data'!$F$32,0,10*ROW('Sanitation Data'!F8)))</f>
        <v/>
      </c>
      <c r="DD14" s="28" t="str">
        <f ca="1">+IF(OFFSET('Sanitation Data'!$F$33,0,10*ROW('Sanitation Data'!F8))="","",OFFSET('Sanitation Data'!$F$33,0,10*ROW('Sanitation Data'!F8)))</f>
        <v/>
      </c>
      <c r="DE14" s="28" t="str">
        <f ca="1">+IF(OFFSET('Sanitation Data'!$G$29,0,10*ROW('Sanitation Data'!G8))="","",OFFSET('Sanitation Data'!$G$29,0,10*ROW('Sanitation Data'!G8)))</f>
        <v/>
      </c>
      <c r="DF14" s="28" t="str">
        <f ca="1">+IF(OFFSET('Sanitation Data'!$G$30,0,10*ROW('Sanitation Data'!G8))="","",OFFSET('Sanitation Data'!$G$30,0,10*ROW('Sanitation Data'!G8)))</f>
        <v/>
      </c>
      <c r="DG14" s="28" t="str">
        <f ca="1">+IF(OFFSET('Sanitation Data'!$G$31,0,10*ROW('Sanitation Data'!G8))="","",OFFSET('Sanitation Data'!$G$31,0,10*ROW('Sanitation Data'!G8)))</f>
        <v/>
      </c>
      <c r="DH14" s="28" t="str">
        <f ca="1">+IF(OFFSET('Sanitation Data'!$G$32,0,10*ROW('Sanitation Data'!G8))="","",OFFSET('Sanitation Data'!$G$32,0,10*ROW('Sanitation Data'!G8)))</f>
        <v/>
      </c>
      <c r="DI14" s="28" t="str">
        <f ca="1">+IF(OFFSET('Sanitation Data'!$G$33,0,10*ROW('Sanitation Data'!G8))="","",OFFSET('Sanitation Data'!$G$33,0,10*ROW('Sanitation Data'!G8)))</f>
        <v/>
      </c>
      <c r="DJ14" s="28" t="str">
        <f ca="1">+IF(OFFSET('Sanitation Data'!$H$29,0,10*ROW('Sanitation Data'!H8))="","",OFFSET('Sanitation Data'!$H$29,0,10*ROW('Sanitation Data'!H8)))</f>
        <v/>
      </c>
      <c r="DK14" s="28" t="str">
        <f ca="1">+IF(OFFSET('Sanitation Data'!$H$30,0,10*ROW('Sanitation Data'!H8))="","",OFFSET('Sanitation Data'!$H$30,0,10*ROW('Sanitation Data'!H8)))</f>
        <v/>
      </c>
      <c r="DL14" s="28" t="str">
        <f ca="1">+IF(OFFSET('Sanitation Data'!$H$31,0,10*ROW('Sanitation Data'!H8))="","",OFFSET('Sanitation Data'!$H$31,0,10*ROW('Sanitation Data'!H8)))</f>
        <v/>
      </c>
      <c r="DM14" s="28" t="str">
        <f ca="1">+IF(OFFSET('Sanitation Data'!$H$32,0,10*ROW('Sanitation Data'!H8))="","",OFFSET('Sanitation Data'!$H$32,0,10*ROW('Sanitation Data'!H8)))</f>
        <v/>
      </c>
      <c r="DN14" s="28" t="str">
        <f ca="1">+IF(OFFSET('Sanitation Data'!$H$33,0,10*ROW('Sanitation Data'!H8))="","",OFFSET('Sanitation Data'!$H$33,0,10*ROW('Sanitation Data'!H8)))</f>
        <v/>
      </c>
      <c r="DO14" s="28" t="str">
        <f ca="1">+IF(OFFSET('Hygiene Data'!$C$12,0,10*ROW('Hygiene Data'!C8))="","",OFFSET('Hygiene Data'!$C$12,0,10*ROW('Hygiene Data'!C8)))</f>
        <v/>
      </c>
      <c r="DP14" s="28" t="str">
        <f ca="1">+IF(OFFSET('Hygiene Data'!$C$13,0,10*ROW('Hygiene Data'!C8))="","",OFFSET('Hygiene Data'!$C$13,0,10*ROW('Hygiene Data'!C8)))</f>
        <v/>
      </c>
      <c r="DQ14" s="28" t="str">
        <f ca="1">+IF(OFFSET('Hygiene Data'!$C$14,0,10*ROW('Hygiene Data'!C8))="","",OFFSET('Hygiene Data'!$C$14,0,10*ROW('Hygiene Data'!C8)))</f>
        <v/>
      </c>
      <c r="DR14" s="28" t="str">
        <f ca="1">+IF(OFFSET('Hygiene Data'!$D$12,0,10*ROW('Hygiene Data'!D8))="","",OFFSET('Hygiene Data'!$D$12,0,10*ROW('Hygiene Data'!D8)))</f>
        <v/>
      </c>
      <c r="DS14" s="28" t="str">
        <f ca="1">+IF(OFFSET('Hygiene Data'!$D$13,0,10*ROW('Hygiene Data'!D8))="","",OFFSET('Hygiene Data'!$D$13,0,10*ROW('Hygiene Data'!D8)))</f>
        <v/>
      </c>
      <c r="DT14" s="28" t="str">
        <f ca="1">+IF(OFFSET('Hygiene Data'!$D$14,0,10*ROW('Hygiene Data'!D8))="","",OFFSET('Hygiene Data'!$D$14,0,10*ROW('Hygiene Data'!D8)))</f>
        <v/>
      </c>
      <c r="DU14" s="28" t="str">
        <f ca="1">+IF(OFFSET('Hygiene Data'!$E$12,0,10*ROW('Hygiene Data'!E8))="","",OFFSET('Hygiene Data'!$E$12,0,10*ROW('Hygiene Data'!E8)))</f>
        <v/>
      </c>
      <c r="DV14" s="28" t="str">
        <f ca="1">+IF(OFFSET('Hygiene Data'!$E$13,0,10*ROW('Hygiene Data'!E8))="","",OFFSET('Hygiene Data'!$E$13,0,10*ROW('Hygiene Data'!E8)))</f>
        <v/>
      </c>
      <c r="DW14" s="28" t="str">
        <f ca="1">+IF(OFFSET('Hygiene Data'!$E$14,0,10*ROW('Hygiene Data'!E8))="","",OFFSET('Hygiene Data'!$E$14,0,10*ROW('Hygiene Data'!E8)))</f>
        <v/>
      </c>
      <c r="DX14" s="28" t="str">
        <f ca="1">+IF(OFFSET('Hygiene Data'!$F$12,0,10*ROW('Hygiene Data'!F8))="","",OFFSET('Hygiene Data'!$F$12,0,10*ROW('Hygiene Data'!F8)))</f>
        <v/>
      </c>
      <c r="DY14" s="28" t="str">
        <f ca="1">+IF(OFFSET('Hygiene Data'!$F$13,0,10*ROW('Hygiene Data'!F8))="","",OFFSET('Hygiene Data'!$F$13,0,10*ROW('Hygiene Data'!F8)))</f>
        <v/>
      </c>
      <c r="DZ14" s="28" t="str">
        <f ca="1">+IF(OFFSET('Hygiene Data'!$F$14,0,10*ROW('Hygiene Data'!F8))="","",OFFSET('Hygiene Data'!$F$14,0,10*ROW('Hygiene Data'!F8)))</f>
        <v/>
      </c>
      <c r="EA14" s="28" t="str">
        <f ca="1">+IF(OFFSET('Hygiene Data'!$G$12,0,10*ROW('Hygiene Data'!G8))="","",OFFSET('Hygiene Data'!$G$12,0,10*ROW('Hygiene Data'!G8)))</f>
        <v/>
      </c>
      <c r="EB14" s="28" t="str">
        <f ca="1">+IF(OFFSET('Hygiene Data'!$G$13,0,10*ROW('Hygiene Data'!G8))="","",OFFSET('Hygiene Data'!$G$13,0,10*ROW('Hygiene Data'!G8)))</f>
        <v/>
      </c>
      <c r="EC14" s="28" t="str">
        <f ca="1">+IF(OFFSET('Hygiene Data'!$G$14,0,10*ROW('Hygiene Data'!G8))="","",OFFSET('Hygiene Data'!$G$14,0,10*ROW('Hygiene Data'!G8)))</f>
        <v/>
      </c>
      <c r="ED14" s="28" t="str">
        <f ca="1">+IF(OFFSET('Hygiene Data'!$H$12,0,10*ROW('Hygiene Data'!H8))="","",OFFSET('Hygiene Data'!$H$12,0,10*ROW('Hygiene Data'!H8)))</f>
        <v/>
      </c>
      <c r="EE14" s="28" t="str">
        <f ca="1">+IF(OFFSET('Hygiene Data'!$H$13,0,10*ROW('Hygiene Data'!H8))="","",OFFSET('Hygiene Data'!$H$13,0,10*ROW('Hygiene Data'!H8)))</f>
        <v/>
      </c>
      <c r="EF14" s="28" t="str">
        <f ca="1">+IF(OFFSET('Hygiene Data'!$H$14,0,10*ROW('Hygiene Data'!H8))="","",OFFSET('Hygiene Data'!$H$14,0,10*ROW('Hygiene Data'!H8)))</f>
        <v/>
      </c>
    </row>
    <row r="15" spans="1:136" x14ac:dyDescent="0.2">
      <c r="A15" s="44" t="str">
        <f ca="1">+IF(OFFSET('Water Data'!$B$1,0,10*ROW('Water Data'!B9))="","",OFFSET('Water Data'!$B$1,0,10*ROW('Water Data'!B9)))</f>
        <v/>
      </c>
      <c r="B15" s="44" t="str">
        <f ca="1">+IF(OFFSET('Water Data'!$A$3,0,10*ROW('Water Data'!A9))="","",OFFSET('Water Data'!$A$3,0,10*ROW('Water Data'!A9)))</f>
        <v/>
      </c>
      <c r="C15" s="44" t="str">
        <f ca="1">+IF(OFFSET('Water Data'!$C$3,0,10*ROW('Water Data'!C9))="","",OFFSET('Water Data'!$C$3,0,10*ROW('Water Data'!C9)))</f>
        <v/>
      </c>
      <c r="D15" s="119" t="e">
        <f ca="1">+IF(AND(ISNUMBER(OFFSET('Water Data'!$C$5,0,10*ROW('Water Data'!C9))),BS15="Yes"),100-OFFSET('Water Data'!$C$5,0,10*ROW('Water Data'!C9)),IF(AND(ISNUMBER(OFFSET('Water Data'!$C$5,0,10*ROW('Water Data'!C9))),BS15="No",ISNUMBER(OFFSET('Water Data'!$C$5,0,10*ROW('Water Data'!C9)))),CONCATENATE("[",ROUND(100-OFFSET('Water Data'!$C$5,0,10*ROW('Water Data'!C9)),0),"]"),IF(AND(ISNUMBER(OFFSET('Water Data'!$C$5,0,10*ROW('Water Data'!C9))),BS15="",ISNUMBER(OFFSET('Water Data'!$C$5,0,10*ROW('Water Data'!C9)))),100-OFFSET('Water Data'!$C$5,0,10*ROW('Water Data'!C9)),NA())))</f>
        <v>#N/A</v>
      </c>
      <c r="E15" s="119" t="e">
        <f ca="1">+IF(AND(ISNUMBER(OFFSET('Water Data'!$C$7,0,10*ROW('Water Data'!D9))),BT15="Yes"),OFFSET('Water Data'!$C$7,0,10*ROW('Water Data'!C9)),IF(AND(ISNUMBER(OFFSET('Water Data'!$C$7,0,10*ROW('Water Data'!C9))),BT15="No",ISNUMBER(OFFSET('Water Data'!$C$7,0,10*ROW('Water Data'!C9)))),CONCATENATE("[",ROUND(OFFSET('Water Data'!$C$7,0,10*ROW('Water Data'!C9)),0),"]"),IF(AND(ISNUMBER(OFFSET('Water Data'!$C$7,0,10*ROW('Water Data'!C9))),BT15="",ISNUMBER(OFFSET('Water Data'!$C$7,0,10*ROW('Water Data'!C9)))),OFFSET('Water Data'!$C$7,0,10*ROW('Water Data'!C9)),NA())))</f>
        <v>#N/A</v>
      </c>
      <c r="F15" s="119" t="e">
        <f ca="1">+IF(AND(ISNUMBER(OFFSET('Water Data'!$C$10,0,10*ROW('Water Data'!C9))),BU15="Yes"),OFFSET('Water Data'!$C$10,0,10*ROW('Water Data'!C9)),IF(AND(ISNUMBER(OFFSET('Water Data'!$C$10,0,10*ROW('Water Data'!C9))),BU15="No",ISNUMBER(OFFSET('Water Data'!$C$10,0,10*ROW('Water Data'!C9)))),CONCATENATE("[",ROUND(OFFSET('Water Data'!$C$10,0,10*ROW('Water Data'!C9)),0),"]"),IF(AND(ISNUMBER(OFFSET('Water Data'!$C$10,0,10*ROW('Water Data'!C9))),BU15="",ISNUMBER(OFFSET('Water Data'!$C$10,0,10*ROW('Water Data'!C9)))),OFFSET('Water Data'!$C$10,0,10*ROW('Water Data'!C9)),NA())))</f>
        <v>#N/A</v>
      </c>
      <c r="G15" s="119" t="e">
        <f ca="1">+IF(AND(ISNUMBER(OFFSET('Water Data'!$D$5,0,10*ROW('Water Data'!D9))),BV15="Yes"),100-OFFSET('Water Data'!$D$5,0,10*ROW('Water Data'!D9)),IF(AND(ISNUMBER(OFFSET('Water Data'!$D$5,0,10*ROW('Water Data'!D9))),BV15="No",ISNUMBER(OFFSET('Water Data'!$D$5,0,10*ROW('Water Data'!D9)))),CONCATENATE("[",ROUND(100-OFFSET('Water Data'!$D$5,0,10*ROW('Water Data'!D9)),0),"]"),IF(AND(ISNUMBER(OFFSET('Water Data'!$D$5,0,10*ROW('Water Data'!D9))),BV15="",ISNUMBER(OFFSET('Water Data'!$D$5,0,10*ROW('Water Data'!D9)))),100-OFFSET('Water Data'!$D$5,0,10*ROW('Water Data'!D9)),NA())))</f>
        <v>#N/A</v>
      </c>
      <c r="H15" s="119" t="e">
        <f ca="1">+IF(AND(ISNUMBER(OFFSET('Water Data'!$D$7,0,10*ROW('Water Data'!D9))),BW15="Yes"),OFFSET('Water Data'!$D$7,0,10*ROW('Water Data'!D9)),IF(AND(ISNUMBER(OFFSET('Water Data'!$D$7,0,10*ROW('Water Data'!D9))),BW15="No",ISNUMBER(OFFSET('Water Data'!$D$7,0,10*ROW('Water Data'!D9)))),CONCATENATE("[",ROUND(OFFSET('Water Data'!$C$7,0,10*ROW('Water Data'!D9)),0),"]"),IF(AND(ISNUMBER(OFFSET('Water Data'!$D$7,0,10*ROW('Water Data'!D9))),BW15="",ISNUMBER(OFFSET('Water Data'!$D$7,0,10*ROW('Water Data'!D9)))),OFFSET('Water Data'!$D$7,0,10*ROW('Water Data'!D9)),NA())))</f>
        <v>#N/A</v>
      </c>
      <c r="I15" s="119" t="e">
        <f ca="1">+IF(AND(ISNUMBER(OFFSET('Water Data'!$D$10,0,10*ROW('Water Data'!D9))),BX15="Yes"),OFFSET('Water Data'!$D$10,0,10*ROW('Water Data'!D9)),IF(AND(ISNUMBER(OFFSET('Water Data'!$D$10,0,10*ROW('Water Data'!D9))),BX15="No",ISNUMBER(OFFSET('Water Data'!$D$10,0,10*ROW('Water Data'!D9)))),CONCATENATE("[",ROUND(OFFSET('Water Data'!$D$10,0,10*ROW('Water Data'!D9)),0),"]"),IF(AND(ISNUMBER(OFFSET('Water Data'!$D$10,0,10*ROW('Water Data'!D9))),BX15="",ISNUMBER(OFFSET('Water Data'!$D$10,0,10*ROW('Water Data'!D9)))),OFFSET('Water Data'!$D$10,0,10*ROW('Water Data'!D9)),NA())))</f>
        <v>#N/A</v>
      </c>
      <c r="J15" s="119" t="e">
        <f ca="1">+IF(AND(ISNUMBER(OFFSET('Water Data'!$E$5,0,10*ROW('Water Data'!E9))),BY15="Yes"),100-OFFSET('Water Data'!$E$5,0,10*ROW('Water Data'!E9)),IF(AND(ISNUMBER(OFFSET('Water Data'!$E$5,0,10*ROW('Water Data'!E9))),BY15="No",ISNUMBER(OFFSET('Water Data'!$E$5,0,10*ROW('Water Data'!E9)))),CONCATENATE("[",ROUND(100-OFFSET('Water Data'!$E$5,0,10*ROW('Water Data'!E9)),0),"]"),IF(AND(ISNUMBER(OFFSET('Water Data'!$E$5,0,10*ROW('Water Data'!E9))),BY15="",ISNUMBER(OFFSET('Water Data'!$E$5,0,10*ROW('Water Data'!E9)))),100-OFFSET('Water Data'!$E$5,0,10*ROW('Water Data'!E9)),NA())))</f>
        <v>#N/A</v>
      </c>
      <c r="K15" s="119" t="e">
        <f ca="1">+IF(AND(ISNUMBER(OFFSET('Water Data'!$E$7,0,10*ROW('Water Data'!E9))),BZ15="Yes"),OFFSET('Water Data'!$E$7,0,10*ROW('Water Data'!E9)),IF(AND(ISNUMBER(OFFSET('Water Data'!$E$7,0,10*ROW('Water Data'!E9))),BZ15="No",ISNUMBER(OFFSET('Water Data'!$E$7,0,10*ROW('Water Data'!E9)))),CONCATENATE("[",ROUND(OFFSET('Water Data'!$E$7,0,10*ROW('Water Data'!E9)),0),"]"),IF(AND(ISNUMBER(OFFSET('Water Data'!$E$7,0,10*ROW('Water Data'!E9))),BZ15="",ISNUMBER(OFFSET('Water Data'!$E$7,0,10*ROW('Water Data'!E9)))),OFFSET('Water Data'!$E$7,0,10*ROW('Water Data'!E9)),NA())))</f>
        <v>#N/A</v>
      </c>
      <c r="L15" s="119" t="e">
        <f ca="1">+IF(AND(ISNUMBER(OFFSET('Water Data'!$E$10,0,10*ROW('Water Data'!E9))),CA15="Yes"),OFFSET('Water Data'!$E$10,0,10*ROW('Water Data'!E9)),IF(AND(ISNUMBER(OFFSET('Water Data'!$E$10,0,10*ROW('Water Data'!E9))),CA15="No",ISNUMBER(OFFSET('Water Data'!$E$10,0,10*ROW('Water Data'!E9)))),CONCATENATE("[",ROUND(OFFSET('Water Data'!$E$10,0,10*ROW('Water Data'!E9)),0),"]"),IF(AND(ISNUMBER(OFFSET('Water Data'!$E$10,0,10*ROW('Water Data'!E9))),CA15="",ISNUMBER(OFFSET('Water Data'!$E$10,0,10*ROW('Water Data'!E9)))),OFFSET('Water Data'!$E$10,0,10*ROW('Water Data'!E9)),NA())))</f>
        <v>#N/A</v>
      </c>
      <c r="M15" s="119" t="e">
        <f ca="1">+IF(AND(ISNUMBER(OFFSET('Water Data'!$F$5,0,10*ROW('Water Data'!F9))),CB15="Yes"),100-OFFSET('Water Data'!$F$5,0,10*ROW('Water Data'!F9)),IF(AND(ISNUMBER(OFFSET('Water Data'!$F$5,0,10*ROW('Water Data'!F9))),CB15="No",ISNUMBER(OFFSET('Water Data'!$F$5,0,10*ROW('Water Data'!F9)))),CONCATENATE("[",ROUND(100-OFFSET('Water Data'!$F$5,0,10*ROW('Water Data'!F9)),0),"]"),IF(AND(ISNUMBER(OFFSET('Water Data'!$F$5,0,10*ROW('Water Data'!F9))),CB15="",ISNUMBER(OFFSET('Water Data'!$F$5,0,10*ROW('Water Data'!F9)))),100-OFFSET('Water Data'!$F$5,0,10*ROW('Water Data'!F9)),NA())))</f>
        <v>#N/A</v>
      </c>
      <c r="N15" s="119" t="e">
        <f ca="1">+IF(AND(ISNUMBER(OFFSET('Water Data'!$F$7,0,10*ROW('Water Data'!F9))),CC15="Yes"),OFFSET('Water Data'!$F$7,0,10*ROW('Water Data'!F9)),IF(AND(ISNUMBER(OFFSET('Water Data'!$F$7,0,10*ROW('Water Data'!F9))),CC15="No",ISNUMBER(OFFSET('Water Data'!$F$7,0,10*ROW('Water Data'!F9)))),CONCATENATE("[",ROUND(OFFSET('Water Data'!$F$7,0,10*ROW('Water Data'!F9)),0),"]"),IF(AND(ISNUMBER(OFFSET('Water Data'!$F$7,0,10*ROW('Water Data'!F9))),CC15="",ISNUMBER(OFFSET('Water Data'!$F$7,0,10*ROW('Water Data'!F9)))),OFFSET('Water Data'!$F$7,0,10*ROW('Water Data'!F9)),NA())))</f>
        <v>#N/A</v>
      </c>
      <c r="O15" s="119" t="e">
        <f ca="1">+IF(AND(ISNUMBER(OFFSET('Water Data'!$F$10,0,10*ROW('Water Data'!F9))),CD15="Yes"),OFFSET('Water Data'!$F$10,0,10*ROW('Water Data'!F9)),IF(AND(ISNUMBER(OFFSET('Water Data'!$F$10,0,10*ROW('Water Data'!F9))),CD15="No",ISNUMBER(OFFSET('Water Data'!$F$10,0,10*ROW('Water Data'!F9)))),CONCATENATE("[",ROUND(OFFSET('Water Data'!$F$10,0,10*ROW('Water Data'!F9)),0),"]"),IF(AND(ISNUMBER(OFFSET('Water Data'!$F$10,0,10*ROW('Water Data'!F9))),CD15="",ISNUMBER(OFFSET('Water Data'!$F$10,0,10*ROW('Water Data'!F9)))),OFFSET('Water Data'!$F$10,0,10*ROW('Water Data'!F9)),NA())))</f>
        <v>#N/A</v>
      </c>
      <c r="P15" s="119" t="e">
        <f ca="1">+IF(AND(ISNUMBER(OFFSET('Water Data'!$G$5,0,10*ROW('Water Data'!G9))),CE15="Yes"),100-OFFSET('Water Data'!$G$5,0,10*ROW('Water Data'!G9)),IF(AND(ISNUMBER(OFFSET('Water Data'!$G$5,0,10*ROW('Water Data'!G9))),CE15="No",ISNUMBER(OFFSET('Water Data'!$G$5,0,10*ROW('Water Data'!G9)))),CONCATENATE("[",ROUND(100-OFFSET('Water Data'!$G$5,0,10*ROW('Water Data'!G9)),0),"]"),IF(AND(ISNUMBER(OFFSET('Water Data'!$G$5,0,10*ROW('Water Data'!G9))),CE15="",ISNUMBER(OFFSET('Water Data'!$G$5,0,10*ROW('Water Data'!G9)))),100-OFFSET('Water Data'!$G$5,0,10*ROW('Water Data'!G9)),NA())))</f>
        <v>#N/A</v>
      </c>
      <c r="Q15" s="119" t="e">
        <f ca="1">+IF(AND(ISNUMBER(OFFSET('Water Data'!$G$7,0,10*ROW('Water Data'!G9))),CF15="Yes"),OFFSET('Water Data'!$G$7,0,10*ROW('Water Data'!G9)),IF(AND(ISNUMBER(OFFSET('Water Data'!$G$7,0,10*ROW('Water Data'!G9))),CF15="No",ISNUMBER(OFFSET('Water Data'!$G$7,0,10*ROW('Water Data'!G9)))),CONCATENATE("[",ROUND(OFFSET('Water Data'!$G$7,0,10*ROW('Water Data'!G9)),0),"]"),IF(AND(ISNUMBER(OFFSET('Water Data'!$G$7,0,10*ROW('Water Data'!G9))),CF15="",ISNUMBER(OFFSET('Water Data'!$G$7,0,10*ROW('Water Data'!G9)))),OFFSET('Water Data'!$G$7,0,10*ROW('Water Data'!G9)),NA())))</f>
        <v>#N/A</v>
      </c>
      <c r="R15" s="119" t="e">
        <f ca="1">+IF(AND(ISNUMBER(OFFSET('Water Data'!$G$10,0,10*ROW('Water Data'!G9))),CG15="Yes"),OFFSET('Water Data'!$G$10,0,10*ROW('Water Data'!G9)),IF(AND(ISNUMBER(OFFSET('Water Data'!$G$10,0,10*ROW('Water Data'!G9))),CG15="No",ISNUMBER(OFFSET('Water Data'!$G$10,0,10*ROW('Water Data'!G9)))),CONCATENATE("[",ROUND(OFFSET('Water Data'!$G$10,0,10*ROW('Water Data'!G9)),0),"]"),IF(AND(ISNUMBER(OFFSET('Water Data'!$G$10,0,10*ROW('Water Data'!G9))),CG15="",ISNUMBER(OFFSET('Water Data'!$G$10,0,10*ROW('Water Data'!G9)))),OFFSET('Water Data'!$G$10,0,10*ROW('Water Data'!G9)),NA())))</f>
        <v>#N/A</v>
      </c>
      <c r="S15" s="119" t="e">
        <f ca="1">+IF(AND(ISNUMBER(OFFSET('Water Data'!$H$5,0,10*ROW('Water Data'!H9))),CH15="Yes"),100-OFFSET('Water Data'!$H$5,0,10*ROW('Water Data'!H9)),IF(AND(ISNUMBER(OFFSET('Water Data'!$H$5,0,10*ROW('Water Data'!H9))),CH15="No",ISNUMBER(OFFSET('Water Data'!$H$5,0,10*ROW('Water Data'!H9)))),CONCATENATE("[",ROUND(100-OFFSET('Water Data'!$H$5,0,10*ROW('Water Data'!H9)),0),"]"),IF(AND(ISNUMBER(OFFSET('Water Data'!$H$5,0,10*ROW('Water Data'!H9))),CH15="",ISNUMBER(OFFSET('Water Data'!$H$5,0,10*ROW('Water Data'!H9)))),100-OFFSET('Water Data'!$H$5,0,10*ROW('Water Data'!H9)),NA())))</f>
        <v>#N/A</v>
      </c>
      <c r="T15" s="119" t="e">
        <f ca="1">+IF(AND(ISNUMBER(OFFSET('Water Data'!$H$7,0,10*ROW('Water Data'!H9))),CI15="Yes"),OFFSET('Water Data'!$H$7,0,10*ROW('Water Data'!H9)),IF(AND(ISNUMBER(OFFSET('Water Data'!$H$7,0,10*ROW('Water Data'!H9))),CI15="No",ISNUMBER(OFFSET('Water Data'!$H$7,0,10*ROW('Water Data'!H9)))),CONCATENATE("[",ROUND(OFFSET('Water Data'!$H$7,0,10*ROW('Water Data'!H9)),0),"]"),IF(AND(ISNUMBER(OFFSET('Water Data'!$H$7,0,10*ROW('Water Data'!H9))),CI15="",ISNUMBER(OFFSET('Water Data'!$H$7,0,10*ROW('Water Data'!H9)))),OFFSET('Water Data'!$H$7,0,10*ROW('Water Data'!H9)),NA())))</f>
        <v>#N/A</v>
      </c>
      <c r="U15" s="119" t="e">
        <f ca="1">+IF(AND(ISNUMBER(OFFSET('Water Data'!$H$10,0,10*ROW('Water Data'!H9))),CJ15="Yes"),OFFSET('Water Data'!$H$10,0,10*ROW('Water Data'!H9)),IF(AND(ISNUMBER(OFFSET('Water Data'!$H$10,0,10*ROW('Water Data'!H9))),CJ15="No",ISNUMBER(OFFSET('Water Data'!$H$10,0,10*ROW('Water Data'!H9)))),CONCATENATE("[",ROUND(OFFSET('Water Data'!$H$10,0,10*ROW('Water Data'!H9)),0),"]"),IF(AND(ISNUMBER(OFFSET('Water Data'!$H$10,0,10*ROW('Water Data'!H9))),CJ15="",ISNUMBER(OFFSET('Water Data'!$H$10,0,10*ROW('Water Data'!H9)))),OFFSET('Water Data'!$H$10,0,10*ROW('Water Data'!H9)),NA())))</f>
        <v>#N/A</v>
      </c>
      <c r="V15" s="120" t="e">
        <f ca="1">+IF(AND(ISNUMBER(OFFSET('Sanitation Data'!$C$5,0,10*ROW('Sanitation Data'!C9))),CK15="Yes"),100-OFFSET('Sanitation Data'!$C$5,0,10*ROW('Sanitation Data'!C9)),IF(AND(ISNUMBER(OFFSET('Sanitation Data'!$C$5,0,10*ROW('Sanitation Data'!C9))),CK15="No",ISNUMBER(OFFSET('Sanitation Data'!$C$5,0,10*ROW('Sanitation Data'!C9)))),CONCATENATE("[",ROUND(100-OFFSET('Sanitation Data'!$C$5,0,10*ROW('Sanitation Data'!C9)),0),"]"),IF(AND(ISNUMBER(OFFSET('Sanitation Data'!$C$5,0,10*ROW('Sanitation Data'!C9))),CK15="",ISNUMBER(OFFSET('Sanitation Data'!$C$5,0,10*ROW('Sanitation Data'!C9)))),100-OFFSET('Sanitation Data'!$C$5,0,10*ROW('Sanitation Data'!C9)),NA())))</f>
        <v>#N/A</v>
      </c>
      <c r="W15" s="120" t="e">
        <f ca="1">+IF(AND(ISNUMBER(OFFSET('Sanitation Data'!$C$7,0,10*ROW('Sanitation Data'!C9))),CL15="Yes"),OFFSET('Sanitation Data'!$C$7,0,10*ROW('Sanitation Data'!C9)),IF(AND(ISNUMBER(OFFSET('Sanitation Data'!$C$7,0,10*ROW('Sanitation Data'!C9))),CL15="No",ISNUMBER(OFFSET('Sanitation Data'!$C$7,0,10*ROW('Sanitation Data'!C9)))),CONCATENATE("[",ROUND(OFFSET('Sanitation Data'!$C$7,0,10*ROW('Sanitation Data'!C9)),0),"]"),IF(AND(ISNUMBER(OFFSET('Sanitation Data'!$C$7,0,10*ROW('Sanitation Data'!C9))),CL15="",ISNUMBER(OFFSET('Sanitation Data'!$C$7,0,10*ROW('Sanitation Data'!C9)))),OFFSET('Sanitation Data'!$C$7,0,10*ROW('Sanitation Data'!C9)),NA())))</f>
        <v>#N/A</v>
      </c>
      <c r="X15" s="120" t="e">
        <f ca="1">+IF(AND(ISNUMBER(OFFSET('Sanitation Data'!$C$11,0,10*ROW('Sanitation Data'!C9))),CM15="Yes"),OFFSET('Sanitation Data'!$C$11,0,10*ROW('Sanitation Data'!C9)),IF(AND(ISNUMBER(OFFSET('Sanitation Data'!$C$11,0,10*ROW('Sanitation Data'!C9))),CM15="No",ISNUMBER(OFFSET('Sanitation Data'!$C$11,0,10*ROW('Sanitation Data'!C9)))),CONCATENATE("[",ROUND(OFFSET('Sanitation Data'!$C$11,0,10*ROW('Sanitation Data'!C9)),0),"]"),IF(AND(ISNUMBER(OFFSET('Sanitation Data'!$C$11,0,10*ROW('Sanitation Data'!C9))),CM15="",ISNUMBER(OFFSET('Sanitation Data'!$C$11,0,10*ROW('Sanitation Data'!C9)))),OFFSET('Sanitation Data'!$C$11,0,10*ROW('Sanitation Data'!C9)),NA())))</f>
        <v>#N/A</v>
      </c>
      <c r="Y15" s="120" t="e">
        <f ca="1">+IF(AND(ISNUMBER(OFFSET('Sanitation Data'!$C$12,0,10*ROW('Sanitation Data'!C9))),CN15="Yes"),OFFSET('Sanitation Data'!$C$12,0,10*ROW('Sanitation Data'!C9)),IF(AND(ISNUMBER(OFFSET('Sanitation Data'!$C$12,0,10*ROW('Sanitation Data'!C9))),CN15="No",ISNUMBER(OFFSET('Sanitation Data'!$C$12,0,10*ROW('Sanitation Data'!C9)))),CONCATENATE("[",ROUND(OFFSET('Sanitation Data'!$C$12,0,10*ROW('Sanitation Data'!C9)),0),"]"),IF(AND(ISNUMBER(OFFSET('Sanitation Data'!$C$12,0,10*ROW('Sanitation Data'!C9))),CN15="",ISNUMBER(OFFSET('Sanitation Data'!$C$12,0,10*ROW('Sanitation Data'!C9)))),OFFSET('Sanitation Data'!$C$12,0,10*ROW('Sanitation Data'!C9)),NA())))</f>
        <v>#N/A</v>
      </c>
      <c r="Z15" s="120" t="e">
        <f ca="1">+IF(AND(ISNUMBER(OFFSET('Sanitation Data'!$C$13,0,10*ROW('Sanitation Data'!C9))),CO15="Yes"),OFFSET('Sanitation Data'!$C$13,0,10*ROW('Sanitation Data'!C9)),IF(AND(ISNUMBER(OFFSET('Sanitation Data'!$C$13,0,10*ROW('Sanitation Data'!C9))),CO15="No",ISNUMBER(OFFSET('Sanitation Data'!$C$13,0,10*ROW('Sanitation Data'!C9)))),CONCATENATE("[",ROUND(OFFSET('Sanitation Data'!$C$13,0,10*ROW('Sanitation Data'!C9)),0),"]"),IF(AND(ISNUMBER(OFFSET('Sanitation Data'!$C$13,0,10*ROW('Sanitation Data'!C9))),CO15="",ISNUMBER(OFFSET('Sanitation Data'!$C$13,0,10*ROW('Sanitation Data'!C9)))),OFFSET('Sanitation Data'!$C$13,0,10*ROW('Sanitation Data'!C9)),NA())))</f>
        <v>#N/A</v>
      </c>
      <c r="AA15" s="120" t="e">
        <f ca="1">+IF(AND(ISNUMBER(OFFSET('Sanitation Data'!$D$5,0,10*ROW('Sanitation Data'!D9))),CP15="Yes"),100-OFFSET('Sanitation Data'!$D$5,0,10*ROW('Sanitation Data'!D9)),IF(AND(ISNUMBER(OFFSET('Sanitation Data'!$D$5,0,10*ROW('Sanitation Data'!D9))),CP15="No",ISNUMBER(OFFSET('Sanitation Data'!$D$5,0,10*ROW('Sanitation Data'!D9)))),CONCATENATE("[",ROUND(100-OFFSET('Sanitation Data'!$D$5,0,10*ROW('Sanitation Data'!D9)),0),"]"),IF(AND(ISNUMBER(OFFSET('Sanitation Data'!$D$5,0,10*ROW('Sanitation Data'!D9))),CP15="",ISNUMBER(OFFSET('Sanitation Data'!$D$5,0,10*ROW('Sanitation Data'!D9)))),100-OFFSET('Sanitation Data'!$D$5,0,10*ROW('Sanitation Data'!D9)),NA())))</f>
        <v>#N/A</v>
      </c>
      <c r="AB15" s="120" t="e">
        <f ca="1">+IF(AND(ISNUMBER(OFFSET('Sanitation Data'!$D$7,0,10*ROW('Sanitation Data'!D9))),CQ15="Yes"),OFFSET('Sanitation Data'!$D$7,0,10*ROW('Sanitation Data'!G9)),IF(AND(ISNUMBER(OFFSET('Sanitation Data'!$D$7,0,10*ROW('Sanitation Data'!D9))),CQ15="No",ISNUMBER(OFFSET('Sanitation Data'!$D$7,0,10*ROW('Sanitation Data'!D9)))),CONCATENATE("[",ROUND(OFFSET('Sanitation Data'!$D$7,0,10*ROW('Sanitation Data'!D9)),0),"]"),IF(AND(ISNUMBER(OFFSET('Sanitation Data'!$D$7,0,10*ROW('Sanitation Data'!D9))),CQ15="",ISNUMBER(OFFSET('Sanitation Data'!$D$7,0,10*ROW('Sanitation Data'!D9)))),OFFSET('Sanitation Data'!$D$7,0,10*ROW('Sanitation Data'!D9)),NA())))</f>
        <v>#N/A</v>
      </c>
      <c r="AC15" s="120" t="e">
        <f ca="1">+IF(AND(ISNUMBER(OFFSET('Sanitation Data'!$D$11,0,10*ROW('Sanitation Data'!D9))),CR15="Yes"),OFFSET('Sanitation Data'!$D$11,0,10*ROW('Sanitation Data'!D9)),IF(AND(ISNUMBER(OFFSET('Sanitation Data'!$D$11,0,10*ROW('Sanitation Data'!D9))),CR15="No",ISNUMBER(OFFSET('Sanitation Data'!$D$11,0,10*ROW('Sanitation Data'!D9)))),CONCATENATE("[",ROUND(OFFSET('Sanitation Data'!$D$11,0,10*ROW('Sanitation Data'!D9)),0),"]"),IF(AND(ISNUMBER(OFFSET('Sanitation Data'!$D$11,0,10*ROW('Sanitation Data'!D9))),CR15="",ISNUMBER(OFFSET('Sanitation Data'!$D$11,0,10*ROW('Sanitation Data'!D9)))),OFFSET('Sanitation Data'!$D$11,0,10*ROW('Sanitation Data'!D9)),NA())))</f>
        <v>#N/A</v>
      </c>
      <c r="AD15" s="120" t="e">
        <f ca="1">+IF(AND(ISNUMBER(OFFSET('Sanitation Data'!$D$12,0,10*ROW('Sanitation Data'!D9))),CS15="Yes"),OFFSET('Sanitation Data'!$D$12,0,10*ROW('Sanitation Data'!D9)),IF(AND(ISNUMBER(OFFSET('Sanitation Data'!$D$12,0,10*ROW('Sanitation Data'!D9))),CS15="No",ISNUMBER(OFFSET('Sanitation Data'!$D$12,0,10*ROW('Sanitation Data'!D9)))),CONCATENATE("[",ROUND(OFFSET('Sanitation Data'!$D$12,0,10*ROW('Sanitation Data'!D9)),0),"]"),IF(AND(ISNUMBER(OFFSET('Sanitation Data'!$D$12,0,10*ROW('Sanitation Data'!D9))),CS15="",ISNUMBER(OFFSET('Sanitation Data'!$D$12,0,10*ROW('Sanitation Data'!D9)))),OFFSET('Sanitation Data'!$D$12,0,10*ROW('Sanitation Data'!D9)),NA())))</f>
        <v>#N/A</v>
      </c>
      <c r="AE15" s="120" t="e">
        <f ca="1">+IF(AND(ISNUMBER(OFFSET('Sanitation Data'!$D$13,0,10*ROW('Sanitation Data'!D9))),CT15="Yes"),OFFSET('Sanitation Data'!$D$13,0,10*ROW('Sanitation Data'!D9)),IF(AND(ISNUMBER(OFFSET('Sanitation Data'!$D$13,0,10*ROW('Sanitation Data'!D9))),CT15="No",ISNUMBER(OFFSET('Sanitation Data'!$D$13,0,10*ROW('Sanitation Data'!D9)))),CONCATENATE("[",ROUND(OFFSET('Sanitation Data'!$D$13,0,10*ROW('Sanitation Data'!D9)),0),"]"),IF(AND(ISNUMBER(OFFSET('Sanitation Data'!$D$13,0,10*ROW('Sanitation Data'!D9))),CT15="",ISNUMBER(OFFSET('Sanitation Data'!$D$13,0,10*ROW('Sanitation Data'!D9)))),OFFSET('Sanitation Data'!$D$13,0,10*ROW('Sanitation Data'!D9)),NA())))</f>
        <v>#N/A</v>
      </c>
      <c r="AF15" s="120" t="e">
        <f ca="1">+IF(AND(ISNUMBER(OFFSET('Sanitation Data'!$E$5,0,10*ROW('Sanitation Data'!E9))),CU15="Yes"),100-OFFSET('Sanitation Data'!$E$5,0,10*ROW('Sanitation Data'!E9)),IF(AND(ISNUMBER(OFFSET('Sanitation Data'!$E$5,0,10*ROW('Sanitation Data'!E9))),CU15="No",ISNUMBER(OFFSET('Sanitation Data'!$E$5,0,10*ROW('Sanitation Data'!E9)))),CONCATENATE("[",ROUND(100-OFFSET('Sanitation Data'!$E$5,0,10*ROW('Sanitation Data'!E9)),0),"]"),IF(AND(ISNUMBER(OFFSET('Sanitation Data'!$E$5,0,10*ROW('Sanitation Data'!E9))),CU15="",ISNUMBER(OFFSET('Sanitation Data'!$E$5,0,10*ROW('Sanitation Data'!E9)))),100-OFFSET('Sanitation Data'!$E$5,0,10*ROW('Sanitation Data'!E9)),NA())))</f>
        <v>#N/A</v>
      </c>
      <c r="AG15" s="120" t="e">
        <f ca="1">+IF(AND(ISNUMBER(OFFSET('Sanitation Data'!$E$7,0,10*ROW('Sanitation Data'!E9))),CV15="Yes"),OFFSET('Sanitation Data'!$E$7,0,10*ROW('Sanitation Data'!E9)),IF(AND(ISNUMBER(OFFSET('Sanitation Data'!$E$7,0,10*ROW('Sanitation Data'!E9))),CV15="No",ISNUMBER(OFFSET('Sanitation Data'!$E$7,0,10*ROW('Sanitation Data'!E9)))),CONCATENATE("[",ROUND(OFFSET('Sanitation Data'!$E$7,0,10*ROW('Sanitation Data'!E9)),0),"]"),IF(AND(ISNUMBER(OFFSET('Sanitation Data'!$E$7,0,10*ROW('Sanitation Data'!E9))),CV15="",ISNUMBER(OFFSET('Sanitation Data'!$E$7,0,10*ROW('Sanitation Data'!E9)))),OFFSET('Sanitation Data'!$E$7,0,10*ROW('Sanitation Data'!E9)),NA())))</f>
        <v>#N/A</v>
      </c>
      <c r="AH15" s="120" t="e">
        <f ca="1">+IF(AND(ISNUMBER(OFFSET('Sanitation Data'!$E$11,0,10*ROW('Sanitation Data'!E9))),CW15="Yes"),OFFSET('Sanitation Data'!$E$11,0,10*ROW('Sanitation Data'!E9)),IF(AND(ISNUMBER(OFFSET('Sanitation Data'!$E$11,0,10*ROW('Sanitation Data'!E9))),CW15="No",ISNUMBER(OFFSET('Sanitation Data'!$E$11,0,10*ROW('Sanitation Data'!E9)))),CONCATENATE("[",ROUND(OFFSET('Sanitation Data'!$E$11,0,10*ROW('Sanitation Data'!E9)),0),"]"),IF(AND(ISNUMBER(OFFSET('Sanitation Data'!$E$11,0,10*ROW('Sanitation Data'!E9))),CW15="",ISNUMBER(OFFSET('Sanitation Data'!$E$11,0,10*ROW('Sanitation Data'!E9)))),OFFSET('Sanitation Data'!$E$11,0,10*ROW('Sanitation Data'!E9)),NA())))</f>
        <v>#N/A</v>
      </c>
      <c r="AI15" s="120" t="e">
        <f ca="1">+IF(AND(ISNUMBER(OFFSET('Sanitation Data'!$E$12,0,10*ROW('Sanitation Data'!E9))),CX15="Yes"),OFFSET('Sanitation Data'!$E$12,0,10*ROW('Sanitation Data'!E9)),IF(AND(ISNUMBER(OFFSET('Sanitation Data'!$E$12,0,10*ROW('Sanitation Data'!E9))),CX15="No",ISNUMBER(OFFSET('Sanitation Data'!$E$12,0,10*ROW('Sanitation Data'!E9)))),CONCATENATE("[",ROUND(OFFSET('Sanitation Data'!$E$12,0,10*ROW('Sanitation Data'!E9)),0),"]"),IF(AND(ISNUMBER(OFFSET('Sanitation Data'!$E$12,0,10*ROW('Sanitation Data'!E9))),CX15="",ISNUMBER(OFFSET('Sanitation Data'!$E$12,0,10*ROW('Sanitation Data'!E9)))),OFFSET('Sanitation Data'!$E$12,0,10*ROW('Sanitation Data'!E9)),NA())))</f>
        <v>#N/A</v>
      </c>
      <c r="AJ15" s="120" t="e">
        <f ca="1">+IF(AND(ISNUMBER(OFFSET('Sanitation Data'!$E$13,0,10*ROW('Sanitation Data'!E9))),CY15="Yes"),OFFSET('Sanitation Data'!$E$13,0,10*ROW('Sanitation Data'!E9)),IF(AND(ISNUMBER(OFFSET('Sanitation Data'!$E$13,0,10*ROW('Sanitation Data'!E9))),CY15="No",ISNUMBER(OFFSET('Sanitation Data'!$E$13,0,10*ROW('Sanitation Data'!E9)))),CONCATENATE("[",ROUND(OFFSET('Sanitation Data'!$E$13,0,10*ROW('Sanitation Data'!E9)),0),"]"),IF(AND(ISNUMBER(OFFSET('Sanitation Data'!$E$13,0,10*ROW('Sanitation Data'!E9))),CY15="",ISNUMBER(OFFSET('Sanitation Data'!$E$13,0,10*ROW('Sanitation Data'!E9)))),OFFSET('Sanitation Data'!$E$13,0,10*ROW('Sanitation Data'!E9)),NA())))</f>
        <v>#N/A</v>
      </c>
      <c r="AK15" s="120" t="e">
        <f ca="1">+IF(AND(ISNUMBER(OFFSET('Sanitation Data'!$F$5,0,10*ROW('Sanitation Data'!F9))),CZ15="Yes"),100-OFFSET('Sanitation Data'!$F$5,0,10*ROW('Sanitation Data'!F9)),IF(AND(ISNUMBER(OFFSET('Sanitation Data'!$F$5,0,10*ROW('Sanitation Data'!F9))),CZ15="No",ISNUMBER(OFFSET('Sanitation Data'!$F$5,0,10*ROW('Sanitation Data'!F9)))),CONCATENATE("[",ROUND(100-OFFSET('Sanitation Data'!$F$5,0,10*ROW('Sanitation Data'!F9)),0),"]"),IF(AND(ISNUMBER(OFFSET('Sanitation Data'!$F$5,0,10*ROW('Sanitation Data'!F9))),CZ15="",ISNUMBER(OFFSET('Sanitation Data'!$F$5,0,10*ROW('Sanitation Data'!F9)))),100-OFFSET('Sanitation Data'!$F$5,0,10*ROW('Sanitation Data'!F9)),NA())))</f>
        <v>#N/A</v>
      </c>
      <c r="AL15" s="120" t="e">
        <f ca="1">+IF(AND(ISNUMBER(OFFSET('Sanitation Data'!$F$7,0,10*ROW('Sanitation Data'!F9))),DA15="Yes"),OFFSET('Sanitation Data'!$F$7,0,10*ROW('Sanitation Data'!F9)),IF(AND(ISNUMBER(OFFSET('Sanitation Data'!$F$7,0,10*ROW('Sanitation Data'!F9))),DA15="No",ISNUMBER(OFFSET('Sanitation Data'!$F$7,0,10*ROW('Sanitation Data'!F9)))),CONCATENATE("[",ROUND(OFFSET('Sanitation Data'!$F$7,0,10*ROW('Sanitation Data'!F9)),0),"]"),IF(AND(ISNUMBER(OFFSET('Sanitation Data'!$F$7,0,10*ROW('Sanitation Data'!F9))),DA15="",ISNUMBER(OFFSET('Sanitation Data'!$F$7,0,10*ROW('Sanitation Data'!F9)))),OFFSET('Sanitation Data'!$F$7,0,10*ROW('Sanitation Data'!F9)),NA())))</f>
        <v>#N/A</v>
      </c>
      <c r="AM15" s="120" t="e">
        <f ca="1">+IF(AND(ISNUMBER(OFFSET('Sanitation Data'!$F$11,0,10*ROW('Sanitation Data'!F9))),DB15="Yes"),OFFSET('Sanitation Data'!$F$11,0,10*ROW('Sanitation Data'!F9)),IF(AND(ISNUMBER(OFFSET('Sanitation Data'!$F$11,0,10*ROW('Sanitation Data'!F9))),DB15="No",ISNUMBER(OFFSET('Sanitation Data'!$F$11,0,10*ROW('Sanitation Data'!F9)))),CONCATENATE("[",ROUND(OFFSET('Sanitation Data'!$F$11,0,10*ROW('Sanitation Data'!F9)),0),"]"),IF(AND(ISNUMBER(OFFSET('Sanitation Data'!$F$11,0,10*ROW('Sanitation Data'!F9))),DB15="",ISNUMBER(OFFSET('Sanitation Data'!$F$11,0,10*ROW('Sanitation Data'!F9)))),OFFSET('Sanitation Data'!$F$11,0,10*ROW('Sanitation Data'!F9)),NA())))</f>
        <v>#N/A</v>
      </c>
      <c r="AN15" s="120" t="e">
        <f ca="1">+IF(AND(ISNUMBER(OFFSET('Sanitation Data'!$F$12,0,10*ROW('Sanitation Data'!F9))),DC15="Yes"),OFFSET('Sanitation Data'!$F$12,0,10*ROW('Sanitation Data'!F9)),IF(AND(ISNUMBER(OFFSET('Sanitation Data'!$F$12,0,10*ROW('Sanitation Data'!F9))),DC15="No",ISNUMBER(OFFSET('Sanitation Data'!$F$12,0,10*ROW('Sanitation Data'!F9)))),CONCATENATE("[",ROUND(OFFSET('Sanitation Data'!$F$12,0,10*ROW('Sanitation Data'!F9)),0),"]"),IF(AND(ISNUMBER(OFFSET('Sanitation Data'!$F$12,0,10*ROW('Sanitation Data'!F9))),DC15="",ISNUMBER(OFFSET('Sanitation Data'!$F$12,0,10*ROW('Sanitation Data'!F9)))),OFFSET('Sanitation Data'!$F$12,0,10*ROW('Sanitation Data'!F9)),NA())))</f>
        <v>#N/A</v>
      </c>
      <c r="AO15" s="120" t="e">
        <f ca="1">+IF(AND(ISNUMBER(OFFSET('Sanitation Data'!$F$13,0,10*ROW('Sanitation Data'!F9))),DD15="Yes"),OFFSET('Sanitation Data'!$F$13,0,10*ROW('Sanitation Data'!F9)),IF(AND(ISNUMBER(OFFSET('Sanitation Data'!$F$13,0,10*ROW('Sanitation Data'!F9))),DD15="No",ISNUMBER(OFFSET('Sanitation Data'!$F$13,0,10*ROW('Sanitation Data'!F9)))),CONCATENATE("[",ROUND(OFFSET('Sanitation Data'!$F$13,0,10*ROW('Sanitation Data'!F9)),0),"]"),IF(AND(ISNUMBER(OFFSET('Sanitation Data'!$F$13,0,10*ROW('Sanitation Data'!F9))),DD15="",ISNUMBER(OFFSET('Sanitation Data'!$F$13,0,10*ROW('Sanitation Data'!F9)))),OFFSET('Sanitation Data'!$F$13,0,10*ROW('Sanitation Data'!F9)),NA())))</f>
        <v>#N/A</v>
      </c>
      <c r="AP15" s="120" t="e">
        <f ca="1">+IF(AND(ISNUMBER(OFFSET('Sanitation Data'!$G$5,0,10*ROW('Sanitation Data'!G9))),DE15="Yes"),100-OFFSET('Sanitation Data'!$G$5,0,10*ROW('Sanitation Data'!G9)),IF(AND(ISNUMBER(OFFSET('Sanitation Data'!$G$5,0,10*ROW('Sanitation Data'!G9))),DE15="No",ISNUMBER(OFFSET('Sanitation Data'!$G$5,0,10*ROW('Sanitation Data'!G9)))),CONCATENATE("[",ROUND(100-OFFSET('Sanitation Data'!$G$5,0,10*ROW('Sanitation Data'!G9)),0),"]"),IF(AND(ISNUMBER(OFFSET('Sanitation Data'!$G$5,0,10*ROW('Sanitation Data'!G9))),DE15="",ISNUMBER(OFFSET('Sanitation Data'!$G$5,0,10*ROW('Sanitation Data'!G9)))),100-OFFSET('Sanitation Data'!$G$5,0,10*ROW('Sanitation Data'!G9)),NA())))</f>
        <v>#N/A</v>
      </c>
      <c r="AQ15" s="120" t="e">
        <f ca="1">+IF(AND(ISNUMBER(OFFSET('Sanitation Data'!$G$7,0,10*ROW('Sanitation Data'!G9))),DF15="Yes"),OFFSET('Sanitation Data'!$G$7,0,10*ROW('Sanitation Data'!G9)),IF(AND(ISNUMBER(OFFSET('Sanitation Data'!$G$7,0,10*ROW('Sanitation Data'!G9))),DF15="No",ISNUMBER(OFFSET('Sanitation Data'!$G$7,0,10*ROW('Sanitation Data'!G9)))),CONCATENATE("[",ROUND(OFFSET('Sanitation Data'!$G$7,0,10*ROW('Sanitation Data'!G9)),0),"]"),IF(AND(ISNUMBER(OFFSET('Sanitation Data'!$G$7,0,10*ROW('Sanitation Data'!G9))),DF15="",ISNUMBER(OFFSET('Sanitation Data'!$G$7,0,10*ROW('Sanitation Data'!G9)))),OFFSET('Sanitation Data'!$G$7,0,10*ROW('Sanitation Data'!G9)),NA())))</f>
        <v>#N/A</v>
      </c>
      <c r="AR15" s="120" t="e">
        <f ca="1">+IF(AND(ISNUMBER(OFFSET('Sanitation Data'!$G$11,0,10*ROW('Sanitation Data'!G9))),DG15="Yes"),OFFSET('Sanitation Data'!$G$11,0,10*ROW('Sanitation Data'!G9)),IF(AND(ISNUMBER(OFFSET('Sanitation Data'!$G$11,0,10*ROW('Sanitation Data'!G9))),DG15="No",ISNUMBER(OFFSET('Sanitation Data'!$G$11,0,10*ROW('Sanitation Data'!G9)))),CONCATENATE("[",ROUND(OFFSET('Sanitation Data'!$G$11,0,10*ROW('Sanitation Data'!G9)),0),"]"),IF(AND(ISNUMBER(OFFSET('Sanitation Data'!$G$11,0,10*ROW('Sanitation Data'!G9))),DG15="",ISNUMBER(OFFSET('Sanitation Data'!$G$11,0,10*ROW('Sanitation Data'!G9)))),OFFSET('Sanitation Data'!$G$11,0,10*ROW('Sanitation Data'!G9)),NA())))</f>
        <v>#N/A</v>
      </c>
      <c r="AS15" s="120" t="e">
        <f ca="1">+IF(AND(ISNUMBER(OFFSET('Sanitation Data'!$G$12,0,10*ROW('Sanitation Data'!G9))),DH15="Yes"),OFFSET('Sanitation Data'!$G$12,0,10*ROW('Sanitation Data'!G9)),IF(AND(ISNUMBER(OFFSET('Sanitation Data'!$G$12,0,10*ROW('Sanitation Data'!G9))),DH15="No",ISNUMBER(OFFSET('Sanitation Data'!$G$12,0,10*ROW('Sanitation Data'!G9)))),CONCATENATE("[",ROUND(OFFSET('Sanitation Data'!$G$12,0,10*ROW('Sanitation Data'!G9)),0),"]"),IF(AND(ISNUMBER(OFFSET('Sanitation Data'!$G$12,0,10*ROW('Sanitation Data'!G9))),DH15="",ISNUMBER(OFFSET('Sanitation Data'!$G$12,0,10*ROW('Sanitation Data'!G9)))),OFFSET('Sanitation Data'!$G$12,0,10*ROW('Sanitation Data'!G9)),NA())))</f>
        <v>#N/A</v>
      </c>
      <c r="AT15" s="120" t="e">
        <f ca="1">+IF(AND(ISNUMBER(OFFSET('Sanitation Data'!$G$13,0,10*ROW('Sanitation Data'!G9))),DI15="Yes"),OFFSET('Sanitation Data'!$G$13,0,10*ROW('Sanitation Data'!G9)),IF(AND(ISNUMBER(OFFSET('Sanitation Data'!$G$13,0,10*ROW('Sanitation Data'!G9))),DI15="No",ISNUMBER(OFFSET('Sanitation Data'!$G$13,0,10*ROW('Sanitation Data'!G9)))),CONCATENATE("[",ROUND(OFFSET('Sanitation Data'!$G$13,0,10*ROW('Sanitation Data'!G9)),0),"]"),IF(AND(ISNUMBER(OFFSET('Sanitation Data'!$G$13,0,10*ROW('Sanitation Data'!G9))),DI15="",ISNUMBER(OFFSET('Sanitation Data'!$G$13,0,10*ROW('Sanitation Data'!G9)))),OFFSET('Sanitation Data'!$G$13,0,10*ROW('Sanitation Data'!G9)),NA())))</f>
        <v>#N/A</v>
      </c>
      <c r="AU15" s="120" t="e">
        <f ca="1">+IF(AND(ISNUMBER(OFFSET('Sanitation Data'!$H$5,0,10*ROW('Sanitation Data'!H9))),DJ15="Yes"),100-OFFSET('Sanitation Data'!$H$5,0,10*ROW('Sanitation Data'!H9)),IF(AND(ISNUMBER(OFFSET('Sanitation Data'!$H$5,0,10*ROW('Sanitation Data'!H9))),DJ15="No",ISNUMBER(OFFSET('Sanitation Data'!$H$5,0,10*ROW('Sanitation Data'!H9)))),CONCATENATE("[",ROUND(100-OFFSET('Sanitation Data'!$H$5,0,10*ROW('Sanitation Data'!H9)),0),"]"),IF(AND(ISNUMBER(OFFSET('Sanitation Data'!$H$5,0,10*ROW('Sanitation Data'!H9))),DJ15="",ISNUMBER(OFFSET('Sanitation Data'!$H$5,0,10*ROW('Sanitation Data'!H9)))),100-OFFSET('Sanitation Data'!$H$5,0,10*ROW('Sanitation Data'!H9)),NA())))</f>
        <v>#N/A</v>
      </c>
      <c r="AV15" s="120" t="e">
        <f ca="1">+IF(AND(ISNUMBER(OFFSET('Sanitation Data'!$H$7,0,10*ROW('Sanitation Data'!H9))),DK15="Yes"),OFFSET('Sanitation Data'!$H$7,0,10*ROW('Sanitation Data'!H9)),IF(AND(ISNUMBER(OFFSET('Sanitation Data'!$H$7,0,10*ROW('Sanitation Data'!H9))),DK15="No",ISNUMBER(OFFSET('Sanitation Data'!$H$7,0,10*ROW('Sanitation Data'!H9)))),CONCATENATE("[",ROUND(OFFSET('Sanitation Data'!$H$7,0,10*ROW('Sanitation Data'!H9)),0),"]"),IF(AND(ISNUMBER(OFFSET('Sanitation Data'!$H$7,0,10*ROW('Sanitation Data'!H9))),DK15="",ISNUMBER(OFFSET('Sanitation Data'!$H$7,0,10*ROW('Sanitation Data'!H9)))),OFFSET('Sanitation Data'!$H$7,0,10*ROW('Sanitation Data'!H9)),NA())))</f>
        <v>#N/A</v>
      </c>
      <c r="AW15" s="120" t="e">
        <f ca="1">+IF(AND(ISNUMBER(OFFSET('Sanitation Data'!$H$11,0,10*ROW('Sanitation Data'!H9))),DL15="Yes"),OFFSET('Sanitation Data'!$H$11,0,10*ROW('Sanitation Data'!H9)),IF(AND(ISNUMBER(OFFSET('Sanitation Data'!$H$11,0,10*ROW('Sanitation Data'!H9))),DL15="No",ISNUMBER(OFFSET('Sanitation Data'!$H$11,0,10*ROW('Sanitation Data'!H9)))),CONCATENATE("[",ROUND(OFFSET('Sanitation Data'!$H$11,0,10*ROW('Sanitation Data'!H9)),0),"]"),IF(AND(ISNUMBER(OFFSET('Sanitation Data'!$H$11,0,10*ROW('Sanitation Data'!H9))),DL15="",ISNUMBER(OFFSET('Sanitation Data'!$H$11,0,10*ROW('Sanitation Data'!H9)))),OFFSET('Sanitation Data'!$H$11,0,10*ROW('Sanitation Data'!H9)),NA())))</f>
        <v>#N/A</v>
      </c>
      <c r="AX15" s="120" t="e">
        <f ca="1">+IF(AND(ISNUMBER(OFFSET('Sanitation Data'!$H$12,0,10*ROW('Sanitation Data'!H9))),DM15="Yes"),OFFSET('Sanitation Data'!$H$12,0,10*ROW('Sanitation Data'!H9)),IF(AND(ISNUMBER(OFFSET('Sanitation Data'!$H$12,0,10*ROW('Sanitation Data'!H9))),DM15="No",ISNUMBER(OFFSET('Sanitation Data'!$H$12,0,10*ROW('Sanitation Data'!H9)))),CONCATENATE("[",ROUND(OFFSET('Sanitation Data'!$H$12,0,10*ROW('Sanitation Data'!H9)),0),"]"),IF(AND(ISNUMBER(OFFSET('Sanitation Data'!$H$12,0,10*ROW('Sanitation Data'!H9))),DM15="",ISNUMBER(OFFSET('Sanitation Data'!$H$12,0,10*ROW('Sanitation Data'!H9)))),OFFSET('Sanitation Data'!$H$12,0,10*ROW('Sanitation Data'!H9)),NA())))</f>
        <v>#N/A</v>
      </c>
      <c r="AY15" s="120" t="e">
        <f ca="1">+IF(AND(ISNUMBER(OFFSET('Sanitation Data'!$H$13,0,10*ROW('Sanitation Data'!H9))),DN15="Yes"),OFFSET('Sanitation Data'!$H$13,0,10*ROW('Sanitation Data'!H9)),IF(AND(ISNUMBER(OFFSET('Sanitation Data'!$H$13,0,10*ROW('Sanitation Data'!H9))),DN15="No",ISNUMBER(OFFSET('Sanitation Data'!$H$13,0,10*ROW('Sanitation Data'!H9)))),CONCATENATE("[",ROUND(OFFSET('Sanitation Data'!$H$13,0,10*ROW('Sanitation Data'!H9)),0),"]"),IF(AND(ISNUMBER(OFFSET('Sanitation Data'!$H$13,0,10*ROW('Sanitation Data'!H9))),DN15="",ISNUMBER(OFFSET('Sanitation Data'!$H$13,0,10*ROW('Sanitation Data'!H9)))),OFFSET('Sanitation Data'!$H$13,0,10*ROW('Sanitation Data'!H9)),NA())))</f>
        <v>#N/A</v>
      </c>
      <c r="AZ15" s="121" t="e">
        <f ca="1">+IF(AND(ISNUMBER(OFFSET('Hygiene Data'!$C$6,0,10*ROW('Hygiene Data'!C9))),DO15="Yes"),OFFSET('Hygiene Data'!$C$6,0,10*ROW('Hygiene Data'!C9)),IF(AND(ISNUMBER(OFFSET('Hygiene Data'!$C$6,0,10*ROW('Hygiene Data'!C9))),DO15="No",ISNUMBER(OFFSET('Hygiene Data'!$C$6,0,10*ROW('Hygiene Data'!C9)))),CONCATENATE("[",ROUND(OFFSET('Hygiene Data'!$C$6,0,10*ROW('Hygiene Data'!C9)),0),"]"),IF(AND(ISNUMBER(OFFSET('Hygiene Data'!$C$6,0,10*ROW('Hygiene Data'!C9))),DO15="",ISNUMBER(OFFSET('Hygiene Data'!$C$6,0,10*ROW('Hygiene Data'!C9)))),OFFSET('Hygiene Data'!$C$6,0,10*ROW('Hygiene Data'!C9)),NA())))</f>
        <v>#N/A</v>
      </c>
      <c r="BA15" s="121" t="e">
        <f ca="1">+IF(AND(ISNUMBER(OFFSET('Hygiene Data'!$C$8,0,10*ROW('Hygiene Data'!C9))),DP15="Yes"),OFFSET('Hygiene Data'!$C$8,0,10*ROW('Hygiene Data'!C9)),IF(AND(ISNUMBER(OFFSET('Hygiene Data'!$C$8,0,10*ROW('Hygiene Data'!C9))),DP15="No",ISNUMBER(OFFSET('Hygiene Data'!$C$8,0,10*ROW('Hygiene Data'!C9)))),CONCATENATE("[",ROUND(OFFSET('Hygiene Data'!$C$8,0,10*ROW('Hygiene Data'!C9)),0),"]"),IF(AND(ISNUMBER(OFFSET('Hygiene Data'!$C$8,0,10*ROW('Hygiene Data'!C9))),DP15="",ISNUMBER(OFFSET('Hygiene Data'!$C$8,0,10*ROW('Hygiene Data'!C9)))),OFFSET('Hygiene Data'!$C$8,0,10*ROW('Hygiene Data'!C9)),NA())))</f>
        <v>#N/A</v>
      </c>
      <c r="BB15" s="121" t="e">
        <f ca="1">+IF(AND(ISNUMBER(OFFSET('Hygiene Data'!$C$10,0,10*ROW('Hygiene Data'!C9))),DQ15="Yes"),OFFSET('Hygiene Data'!$C$10,0,10*ROW('Hygiene Data'!C9)),IF(AND(ISNUMBER(OFFSET('Hygiene Data'!$C$10,0,10*ROW('Hygiene Data'!C9))),DQ15="No",ISNUMBER(OFFSET('Hygiene Data'!$C$10,0,10*ROW('Hygiene Data'!C9)))),CONCATENATE("[",ROUND(OFFSET('Hygiene Data'!$C$10,0,10*ROW('Hygiene Data'!C9)),0),"]"),IF(AND(ISNUMBER(OFFSET('Hygiene Data'!$C$10,0,10*ROW('Hygiene Data'!C9))),DQ15="",ISNUMBER(OFFSET('Hygiene Data'!$C$10,0,10*ROW('Hygiene Data'!C9)))),OFFSET('Hygiene Data'!$C$10,0,10*ROW('Hygiene Data'!C9)),NA())))</f>
        <v>#N/A</v>
      </c>
      <c r="BC15" s="121" t="e">
        <f ca="1">+IF(AND(ISNUMBER(OFFSET('Hygiene Data'!$D$6,0,10*ROW('Hygiene Data'!D9))),DR15="Yes"),OFFSET('Hygiene Data'!$D$6,0,10*ROW('Hygiene Data'!D9)),IF(AND(ISNUMBER(OFFSET('Hygiene Data'!$D$6,0,10*ROW('Hygiene Data'!D9))),DR15="No",ISNUMBER(OFFSET('Hygiene Data'!$D$6,0,10*ROW('Hygiene Data'!D9)))),CONCATENATE("[",ROUND(OFFSET('Hygiene Data'!$D$6,0,10*ROW('Hygiene Data'!D9)),0),"]"),IF(AND(ISNUMBER(OFFSET('Hygiene Data'!$D$6,0,10*ROW('Hygiene Data'!D9))),DR15="",ISNUMBER(OFFSET('Hygiene Data'!$D$6,0,10*ROW('Hygiene Data'!D9)))),OFFSET('Hygiene Data'!$D$6,0,10*ROW('Hygiene Data'!D9)),NA())))</f>
        <v>#N/A</v>
      </c>
      <c r="BD15" s="121" t="e">
        <f ca="1">+IF(AND(ISNUMBER(OFFSET('Hygiene Data'!$D$8,0,10*ROW('Hygiene Data'!D9))),DS15="Yes"),OFFSET('Hygiene Data'!$D$8,0,10*ROW('Hygiene Data'!D9)),IF(AND(ISNUMBER(OFFSET('Hygiene Data'!$D$8,0,10*ROW('Hygiene Data'!D9))),DS15="No",ISNUMBER(OFFSET('Hygiene Data'!$D$8,0,10*ROW('Hygiene Data'!D9)))),CONCATENATE("[",ROUND(OFFSET('Hygiene Data'!$D$8,0,10*ROW('Hygiene Data'!D9)),0),"]"),IF(AND(ISNUMBER(OFFSET('Hygiene Data'!$D$8,0,10*ROW('Hygiene Data'!D9))),DS15="",ISNUMBER(OFFSET('Hygiene Data'!$D$8,0,10*ROW('Hygiene Data'!D9)))),OFFSET('Hygiene Data'!$D$8,0,10*ROW('Hygiene Data'!D9)),NA())))</f>
        <v>#N/A</v>
      </c>
      <c r="BE15" s="121" t="e">
        <f ca="1">+IF(AND(ISNUMBER(OFFSET('Hygiene Data'!$D$10,0,10*ROW('Hygiene Data'!D9))),DT15="Yes"),OFFSET('Hygiene Data'!$D$10,0,10*ROW('Hygiene Data'!D9)),IF(AND(ISNUMBER(OFFSET('Hygiene Data'!$D$10,0,10*ROW('Hygiene Data'!D9))),DT15="No",ISNUMBER(OFFSET('Hygiene Data'!$D$10,0,10*ROW('Hygiene Data'!D9)))),CONCATENATE("[",ROUND(OFFSET('Hygiene Data'!$D$10,0,10*ROW('Hygiene Data'!D9)),0),"]"),IF(AND(ISNUMBER(OFFSET('Hygiene Data'!$D$10,0,10*ROW('Hygiene Data'!D9))),DT15="",ISNUMBER(OFFSET('Hygiene Data'!$D$10,0,10*ROW('Hygiene Data'!D9)))),OFFSET('Hygiene Data'!$D$10,0,10*ROW('Hygiene Data'!D9)),NA())))</f>
        <v>#N/A</v>
      </c>
      <c r="BF15" s="121" t="e">
        <f ca="1">+IF(AND(ISNUMBER(OFFSET('Hygiene Data'!$E$6,0,10*ROW('Hygiene Data'!E9))),DU15="Yes"),OFFSET('Hygiene Data'!$E$6,0,10*ROW('Hygiene Data'!E9)),IF(AND(ISNUMBER(OFFSET('Hygiene Data'!$E$6,0,10*ROW('Hygiene Data'!E9))),DU15="No",ISNUMBER(OFFSET('Hygiene Data'!$E$6,0,10*ROW('Hygiene Data'!E9)))),CONCATENATE("[",ROUND(OFFSET('Hygiene Data'!$E$6,0,10*ROW('Hygiene Data'!E9)),0),"]"),IF(AND(ISNUMBER(OFFSET('Hygiene Data'!$E$6,0,10*ROW('Hygiene Data'!E9))),DU15="",ISNUMBER(OFFSET('Hygiene Data'!$E$6,0,10*ROW('Hygiene Data'!E9)))),OFFSET('Hygiene Data'!$E$6,0,10*ROW('Hygiene Data'!E9)),NA())))</f>
        <v>#N/A</v>
      </c>
      <c r="BG15" s="121" t="e">
        <f ca="1">+IF(AND(ISNUMBER(OFFSET('Hygiene Data'!$E$8,0,10*ROW('Hygiene Data'!E9))),DV15="Yes"),OFFSET('Hygiene Data'!$E$8,0,10*ROW('Hygiene Data'!E9)),IF(AND(ISNUMBER(OFFSET('Hygiene Data'!$E$8,0,10*ROW('Hygiene Data'!E9))),DV15="No",ISNUMBER(OFFSET('Hygiene Data'!$E$8,0,10*ROW('Hygiene Data'!E9)))),CONCATENATE("[",ROUND(OFFSET('Hygiene Data'!$E$8,0,10*ROW('Hygiene Data'!E9)),0),"]"),IF(AND(ISNUMBER(OFFSET('Hygiene Data'!$E$8,0,10*ROW('Hygiene Data'!E9))),DV15="",ISNUMBER(OFFSET('Hygiene Data'!$E$8,0,10*ROW('Hygiene Data'!E9)))),OFFSET('Hygiene Data'!$E$8,0,10*ROW('Hygiene Data'!E9)),NA())))</f>
        <v>#N/A</v>
      </c>
      <c r="BH15" s="121" t="e">
        <f ca="1">+IF(AND(ISNUMBER(OFFSET('Hygiene Data'!$E$10,0,10*ROW('Hygiene Data'!E9))),DW15="Yes"),OFFSET('Hygiene Data'!$E$10,0,10*ROW('Hygiene Data'!E9)),IF(AND(ISNUMBER(OFFSET('Hygiene Data'!$E$10,0,10*ROW('Hygiene Data'!E9))),DW15="No",ISNUMBER(OFFSET('Hygiene Data'!$E$10,0,10*ROW('Hygiene Data'!E9)))),CONCATENATE("[",ROUND(OFFSET('Hygiene Data'!$E$10,0,10*ROW('Hygiene Data'!E9)),0),"]"),IF(AND(ISNUMBER(OFFSET('Hygiene Data'!$E$10,0,10*ROW('Hygiene Data'!E9))),DW15="",ISNUMBER(OFFSET('Hygiene Data'!$E$10,0,10*ROW('Hygiene Data'!E9)))),OFFSET('Hygiene Data'!$E$10,0,10*ROW('Hygiene Data'!E9)),NA())))</f>
        <v>#N/A</v>
      </c>
      <c r="BI15" s="121" t="e">
        <f ca="1">+IF(AND(ISNUMBER(OFFSET('Hygiene Data'!$F$6,0,10*ROW('Hygiene Data'!F9))),DX15="Yes"),OFFSET('Hygiene Data'!$F$6,0,10*ROW('Hygiene Data'!F9)),IF(AND(ISNUMBER(OFFSET('Hygiene Data'!$F$6,0,10*ROW('Hygiene Data'!F9))),DX15="No",ISNUMBER(OFFSET('Hygiene Data'!$F$6,0,10*ROW('Hygiene Data'!F9)))),CONCATENATE("[",ROUND(OFFSET('Hygiene Data'!$F$6,0,10*ROW('Hygiene Data'!F9)),0),"]"),IF(AND(ISNUMBER(OFFSET('Hygiene Data'!$F$6,0,10*ROW('Hygiene Data'!F9))),DX15="",ISNUMBER(OFFSET('Hygiene Data'!$F$6,0,10*ROW('Hygiene Data'!F9)))),OFFSET('Hygiene Data'!$F$6,0,10*ROW('Hygiene Data'!F9)),NA())))</f>
        <v>#N/A</v>
      </c>
      <c r="BJ15" s="121" t="e">
        <f ca="1">+IF(AND(ISNUMBER(OFFSET('Hygiene Data'!$F$8,0,10*ROW('Hygiene Data'!F9))),DY15="Yes"),OFFSET('Hygiene Data'!$F$8,0,10*ROW('Hygiene Data'!F9)),IF(AND(ISNUMBER(OFFSET('Hygiene Data'!$F$8,0,10*ROW('Hygiene Data'!F9))),DY15="No",ISNUMBER(OFFSET('Hygiene Data'!$F$8,0,10*ROW('Hygiene Data'!F9)))),CONCATENATE("[",ROUND(OFFSET('Hygiene Data'!$F$8,0,10*ROW('Hygiene Data'!F9)),0),"]"),IF(AND(ISNUMBER(OFFSET('Hygiene Data'!$F$8,0,10*ROW('Hygiene Data'!F9))),DY15="",ISNUMBER(OFFSET('Hygiene Data'!$F$8,0,10*ROW('Hygiene Data'!F9)))),OFFSET('Hygiene Data'!$F$8,0,10*ROW('Hygiene Data'!F9)),NA())))</f>
        <v>#N/A</v>
      </c>
      <c r="BK15" s="121" t="e">
        <f ca="1">+IF(AND(ISNUMBER(OFFSET('Hygiene Data'!$F$10,0,10*ROW('Hygiene Data'!F9))),DZ15="Yes"),OFFSET('Hygiene Data'!$F$10,0,10*ROW('Hygiene Data'!F9)),IF(AND(ISNUMBER(OFFSET('Hygiene Data'!$F$10,0,10*ROW('Hygiene Data'!F9))),DZ15="No",ISNUMBER(OFFSET('Hygiene Data'!$F$10,0,10*ROW('Hygiene Data'!F9)))),CONCATENATE("[",ROUND(OFFSET('Hygiene Data'!$F$10,0,10*ROW('Hygiene Data'!F9)),0),"]"),IF(AND(ISNUMBER(OFFSET('Hygiene Data'!$F$10,0,10*ROW('Hygiene Data'!F9))),DZ15="",ISNUMBER(OFFSET('Hygiene Data'!$F$10,0,10*ROW('Hygiene Data'!F9)))),OFFSET('Hygiene Data'!$F$10,0,10*ROW('Hygiene Data'!F9)),NA())))</f>
        <v>#N/A</v>
      </c>
      <c r="BL15" s="121" t="e">
        <f ca="1">+IF(AND(ISNUMBER(OFFSET('Hygiene Data'!$G$6,0,10*ROW('Hygiene Data'!G9))),EA15="Yes"),OFFSET('Hygiene Data'!$G$6,0,10*ROW('Hygiene Data'!G9)),IF(AND(ISNUMBER(OFFSET('Hygiene Data'!$G$6,0,10*ROW('Hygiene Data'!G9))),EA15="No",ISNUMBER(OFFSET('Hygiene Data'!$G$6,0,10*ROW('Hygiene Data'!G9)))),CONCATENATE("[",ROUND(OFFSET('Hygiene Data'!$G$6,0,10*ROW('Hygiene Data'!G9)),0),"]"),IF(AND(ISNUMBER(OFFSET('Hygiene Data'!$G$6,0,10*ROW('Hygiene Data'!G9))),EA15="",ISNUMBER(OFFSET('Hygiene Data'!$G$6,0,10*ROW('Hygiene Data'!G9)))),OFFSET('Hygiene Data'!$G$6,0,10*ROW('Hygiene Data'!G9)),NA())))</f>
        <v>#N/A</v>
      </c>
      <c r="BM15" s="121" t="e">
        <f ca="1">+IF(AND(ISNUMBER(OFFSET('Hygiene Data'!$G$8,0,10*ROW('Hygiene Data'!G9))),EB15="Yes"),OFFSET('Hygiene Data'!$G$8,0,10*ROW('Hygiene Data'!G9)),IF(AND(ISNUMBER(OFFSET('Hygiene Data'!$G$8,0,10*ROW('Hygiene Data'!G9))),EB15="No",ISNUMBER(OFFSET('Hygiene Data'!$G$8,0,10*ROW('Hygiene Data'!G9)))),CONCATENATE("[",ROUND(OFFSET('Hygiene Data'!$G$8,0,10*ROW('Hygiene Data'!G9)),0),"]"),IF(AND(ISNUMBER(OFFSET('Hygiene Data'!$G$8,0,10*ROW('Hygiene Data'!G9))),EB15="",ISNUMBER(OFFSET('Hygiene Data'!$G$8,0,10*ROW('Hygiene Data'!G9)))),OFFSET('Hygiene Data'!$G$8,0,10*ROW('Hygiene Data'!G9)),NA())))</f>
        <v>#N/A</v>
      </c>
      <c r="BN15" s="121" t="e">
        <f ca="1">+IF(AND(ISNUMBER(OFFSET('Hygiene Data'!$G$10,0,10*ROW('Hygiene Data'!G9))),EC15="Yes"),OFFSET('Hygiene Data'!$G$10,0,10*ROW('Hygiene Data'!G9)),IF(AND(ISNUMBER(OFFSET('Hygiene Data'!$G$10,0,10*ROW('Hygiene Data'!G9))),EC15="No",ISNUMBER(OFFSET('Hygiene Data'!$G$10,0,10*ROW('Hygiene Data'!G9)))),CONCATENATE("[",ROUND(OFFSET('Hygiene Data'!$G$10,0,10*ROW('Hygiene Data'!G9)),0),"]"),IF(AND(ISNUMBER(OFFSET('Hygiene Data'!$G$10,0,10*ROW('Hygiene Data'!G9))),EC15="",ISNUMBER(OFFSET('Hygiene Data'!$G$10,0,10*ROW('Hygiene Data'!G9)))),OFFSET('Hygiene Data'!$G$10,0,10*ROW('Hygiene Data'!G9)),NA())))</f>
        <v>#N/A</v>
      </c>
      <c r="BO15" s="121" t="e">
        <f ca="1">+IF(AND(ISNUMBER(OFFSET('Hygiene Data'!$H$6,0,10*ROW('Hygiene Data'!H9))),ED15="Yes"),OFFSET('Hygiene Data'!$H$6,0,10*ROW('Hygiene Data'!H9)),IF(AND(ISNUMBER(OFFSET('Hygiene Data'!$H$6,0,10*ROW('Hygiene Data'!H9))),ED15="No",ISNUMBER(OFFSET('Hygiene Data'!$H$6,0,10*ROW('Hygiene Data'!H9)))),CONCATENATE("[",ROUND(OFFSET('Hygiene Data'!$H$6,0,10*ROW('Hygiene Data'!H9)),0),"]"),IF(AND(ISNUMBER(OFFSET('Hygiene Data'!$H$6,0,10*ROW('Hygiene Data'!H9))),ED15="",ISNUMBER(OFFSET('Hygiene Data'!$H$6,0,10*ROW('Hygiene Data'!H9)))),OFFSET('Hygiene Data'!$H$6,0,10*ROW('Hygiene Data'!H9)),NA())))</f>
        <v>#N/A</v>
      </c>
      <c r="BP15" s="121" t="e">
        <f ca="1">+IF(AND(ISNUMBER(OFFSET('Hygiene Data'!$H$8,0,10*ROW('Hygiene Data'!H9))),EE15="Yes"),OFFSET('Hygiene Data'!$H$8,0,10*ROW('Hygiene Data'!H9)),IF(AND(ISNUMBER(OFFSET('Hygiene Data'!$H$8,0,10*ROW('Hygiene Data'!H9))),EE15="No",ISNUMBER(OFFSET('Hygiene Data'!$H$8,0,10*ROW('Hygiene Data'!H9)))),CONCATENATE("[",ROUND(OFFSET('Hygiene Data'!$H$8,0,10*ROW('Hygiene Data'!H9)),0),"]"),IF(AND(ISNUMBER(OFFSET('Hygiene Data'!$H$8,0,10*ROW('Hygiene Data'!H9))),EE15="",ISNUMBER(OFFSET('Hygiene Data'!$H$8,0,10*ROW('Hygiene Data'!H9)))),OFFSET('Hygiene Data'!$H$8,0,10*ROW('Hygiene Data'!H9)),NA())))</f>
        <v>#N/A</v>
      </c>
      <c r="BQ15" s="121" t="e">
        <f ca="1">+IF(AND(ISNUMBER(OFFSET('Hygiene Data'!$H$10,0,10*ROW('Hygiene Data'!H9))),EF15="Yes"),OFFSET('Hygiene Data'!$H$10,0,10*ROW('Hygiene Data'!H9)),IF(AND(ISNUMBER(OFFSET('Hygiene Data'!$H$10,0,10*ROW('Hygiene Data'!H9))),EF15="No",ISNUMBER(OFFSET('Hygiene Data'!$H$10,0,10*ROW('Hygiene Data'!H9)))),CONCATENATE("[",ROUND(OFFSET('Hygiene Data'!$H$10,0,10*ROW('Hygiene Data'!H9)),0),"]"),IF(AND(ISNUMBER(OFFSET('Hygiene Data'!$H$10,0,10*ROW('Hygiene Data'!H9))),EF15="",ISNUMBER(OFFSET('Hygiene Data'!$H$10,0,10*ROW('Hygiene Data'!H9)))),OFFSET('Hygiene Data'!$H$10,0,10*ROW('Hygiene Data'!H9)),NA())))</f>
        <v>#N/A</v>
      </c>
      <c r="BS15" s="28" t="str">
        <f ca="1">+IF(OFFSET('Water Data'!$C$28,0,10*ROW('Water Data'!C9))="","",OFFSET('Water Data'!$C$28,0,10*ROW('Water Data'!C9)))</f>
        <v/>
      </c>
      <c r="BT15" s="28" t="str">
        <f ca="1">+IF(OFFSET('Water Data'!$C$29,0,10*ROW('Water Data'!C9))="","",OFFSET('Water Data'!$C$29,0,10*ROW('Water Data'!C9)))</f>
        <v/>
      </c>
      <c r="BU15" s="28" t="str">
        <f ca="1">+IF(OFFSET('Water Data'!$C$30,0,10*ROW('Water Data'!C9))="","",OFFSET('Water Data'!$C$30,0,10*ROW('Water Data'!C9)))</f>
        <v/>
      </c>
      <c r="BV15" s="28" t="str">
        <f ca="1">+IF(OFFSET('Water Data'!$D$28,0,10*ROW('Water Data'!D9))="","",OFFSET('Water Data'!$D$28,0,10*ROW('Water Data'!D9)))</f>
        <v/>
      </c>
      <c r="BW15" s="28" t="str">
        <f ca="1">+IF(OFFSET('Water Data'!$D$29,0,10*ROW('Water Data'!D9))="","",OFFSET('Water Data'!$D$29,0,10*ROW('Water Data'!D9)))</f>
        <v/>
      </c>
      <c r="BX15" s="28" t="str">
        <f ca="1">+IF(OFFSET('Water Data'!$D$30,0,10*ROW('Water Data'!D9))="","",OFFSET('Water Data'!$D$30,0,10*ROW('Water Data'!D9)))</f>
        <v/>
      </c>
      <c r="BY15" s="28" t="str">
        <f ca="1">+IF(OFFSET('Water Data'!$E$28,0,10*ROW('Water Data'!E9))="","",OFFSET('Water Data'!$E$28,0,10*ROW('Water Data'!E9)))</f>
        <v/>
      </c>
      <c r="BZ15" s="28" t="str">
        <f ca="1">+IF(OFFSET('Water Data'!$E$29,0,10*ROW('Water Data'!E9))="","",OFFSET('Water Data'!$E$29,0,10*ROW('Water Data'!E9)))</f>
        <v/>
      </c>
      <c r="CA15" s="28" t="str">
        <f ca="1">+IF(OFFSET('Water Data'!$E$30,0,10*ROW('Water Data'!E9))="","",OFFSET('Water Data'!$E$30,0,10*ROW('Water Data'!E9)))</f>
        <v/>
      </c>
      <c r="CB15" s="28" t="str">
        <f ca="1">+IF(OFFSET('Water Data'!$F$28,0,10*ROW('Water Data'!F9))="","",OFFSET('Water Data'!$F$28,0,10*ROW('Water Data'!F9)))</f>
        <v/>
      </c>
      <c r="CC15" s="28" t="str">
        <f ca="1">+IF(OFFSET('Water Data'!$F$29,0,10*ROW('Water Data'!F9))="","",OFFSET('Water Data'!$F$29,0,10*ROW('Water Data'!F9)))</f>
        <v/>
      </c>
      <c r="CD15" s="28" t="str">
        <f ca="1">+IF(OFFSET('Water Data'!$F$30,0,10*ROW('Water Data'!F9))="","",OFFSET('Water Data'!$F$30,0,10*ROW('Water Data'!F9)))</f>
        <v/>
      </c>
      <c r="CE15" s="28" t="str">
        <f ca="1">+IF(OFFSET('Water Data'!$G$28,0,10*ROW('Water Data'!G9))="","",OFFSET('Water Data'!$G$28,0,10*ROW('Water Data'!G9)))</f>
        <v/>
      </c>
      <c r="CF15" s="28" t="str">
        <f ca="1">+IF(OFFSET('Water Data'!$G$29,0,10*ROW('Water Data'!G9))="","",OFFSET('Water Data'!$G$29,0,10*ROW('Water Data'!G9)))</f>
        <v/>
      </c>
      <c r="CG15" s="28" t="str">
        <f ca="1">+IF(OFFSET('Water Data'!$G$30,0,10*ROW('Water Data'!G9))="","",OFFSET('Water Data'!$G$30,0,10*ROW('Water Data'!G9)))</f>
        <v/>
      </c>
      <c r="CH15" s="28" t="str">
        <f ca="1">+IF(OFFSET('Water Data'!$H$28,0,10*ROW('Water Data'!H9))="","",OFFSET('Water Data'!$H$28,0,10*ROW('Water Data'!H9)))</f>
        <v/>
      </c>
      <c r="CI15" s="28" t="str">
        <f ca="1">+IF(OFFSET('Water Data'!$H$29,0,10*ROW('Water Data'!H9))="","",OFFSET('Water Data'!$H$29,0,10*ROW('Water Data'!H9)))</f>
        <v/>
      </c>
      <c r="CJ15" s="28" t="str">
        <f ca="1">+IF(OFFSET('Water Data'!$H$30,0,10*ROW('Water Data'!H9))="","",OFFSET('Water Data'!$H$30,0,10*ROW('Water Data'!H9)))</f>
        <v/>
      </c>
      <c r="CK15" s="28" t="str">
        <f ca="1">+IF(OFFSET('Sanitation Data'!$C$29,0,10*ROW('Sanitation Data'!C9))="","",OFFSET('Sanitation Data'!$C$29,0,10*ROW('Sanitation Data'!C9)))</f>
        <v/>
      </c>
      <c r="CL15" s="28" t="str">
        <f ca="1">+IF(OFFSET('Sanitation Data'!$C$30,0,10*ROW('Sanitation Data'!C9))="","",OFFSET('Sanitation Data'!$C$30,0,10*ROW('Sanitation Data'!C9)))</f>
        <v/>
      </c>
      <c r="CM15" s="28" t="str">
        <f ca="1">+IF(OFFSET('Sanitation Data'!$C$31,0,10*ROW('Sanitation Data'!C9))="","",OFFSET('Sanitation Data'!$C$31,0,10*ROW('Sanitation Data'!C9)))</f>
        <v/>
      </c>
      <c r="CN15" s="28" t="str">
        <f ca="1">+IF(OFFSET('Sanitation Data'!$C$32,0,10*ROW('Sanitation Data'!C9))="","",OFFSET('Sanitation Data'!$C$32,0,10*ROW('Sanitation Data'!C9)))</f>
        <v/>
      </c>
      <c r="CO15" s="28" t="str">
        <f ca="1">+IF(OFFSET('Sanitation Data'!$C$33,0,10*ROW('Sanitation Data'!C9))="","",OFFSET('Sanitation Data'!$C$33,0,10*ROW('Sanitation Data'!C9)))</f>
        <v/>
      </c>
      <c r="CP15" s="28" t="str">
        <f ca="1">+IF(OFFSET('Sanitation Data'!$D$29,0,10*ROW('Sanitation Data'!D9))="","",OFFSET('Sanitation Data'!$D$29,0,10*ROW('Sanitation Data'!D9)))</f>
        <v/>
      </c>
      <c r="CQ15" s="28" t="str">
        <f ca="1">+IF(OFFSET('Sanitation Data'!$D$30,0,10*ROW('Sanitation Data'!D9))="","",OFFSET('Sanitation Data'!$D$30,0,10*ROW('Sanitation Data'!D9)))</f>
        <v/>
      </c>
      <c r="CR15" s="28" t="str">
        <f ca="1">+IF(OFFSET('Sanitation Data'!$D$31,0,10*ROW('Sanitation Data'!D9))="","",OFFSET('Sanitation Data'!$D$31,0,10*ROW('Sanitation Data'!D9)))</f>
        <v/>
      </c>
      <c r="CS15" s="28" t="str">
        <f ca="1">+IF(OFFSET('Sanitation Data'!$D$32,0,10*ROW('Sanitation Data'!D9))="","",OFFSET('Sanitation Data'!$D$32,0,10*ROW('Sanitation Data'!D9)))</f>
        <v/>
      </c>
      <c r="CT15" s="28" t="str">
        <f ca="1">+IF(OFFSET('Sanitation Data'!$D$33,0,10*ROW('Sanitation Data'!D9))="","",OFFSET('Sanitation Data'!$D$33,0,10*ROW('Sanitation Data'!D9)))</f>
        <v/>
      </c>
      <c r="CU15" s="28" t="str">
        <f ca="1">+IF(OFFSET('Sanitation Data'!$E$29,0,10*ROW('Sanitation Data'!E9))="","",OFFSET('Sanitation Data'!$E$29,0,10*ROW('Sanitation Data'!E9)))</f>
        <v/>
      </c>
      <c r="CV15" s="28" t="str">
        <f ca="1">+IF(OFFSET('Sanitation Data'!$E$30,0,10*ROW('Sanitation Data'!E9))="","",OFFSET('Sanitation Data'!$E$30,0,10*ROW('Sanitation Data'!E9)))</f>
        <v/>
      </c>
      <c r="CW15" s="28" t="str">
        <f ca="1">+IF(OFFSET('Sanitation Data'!$E$31,0,10*ROW('Sanitation Data'!E9))="","",OFFSET('Sanitation Data'!$E$31,0,10*ROW('Sanitation Data'!E9)))</f>
        <v/>
      </c>
      <c r="CX15" s="28" t="str">
        <f ca="1">+IF(OFFSET('Sanitation Data'!$E$32,0,10*ROW('Sanitation Data'!E9))="","",OFFSET('Sanitation Data'!$E$32,0,10*ROW('Sanitation Data'!E9)))</f>
        <v/>
      </c>
      <c r="CY15" s="28" t="str">
        <f ca="1">+IF(OFFSET('Sanitation Data'!$E$33,0,10*ROW('Sanitation Data'!E9))="","",OFFSET('Sanitation Data'!$E$33,0,10*ROW('Sanitation Data'!E9)))</f>
        <v/>
      </c>
      <c r="CZ15" s="28" t="str">
        <f ca="1">+IF(OFFSET('Sanitation Data'!$F$29,0,10*ROW('Sanitation Data'!F9))="","",OFFSET('Sanitation Data'!$F$29,0,10*ROW('Sanitation Data'!F9)))</f>
        <v/>
      </c>
      <c r="DA15" s="28" t="str">
        <f ca="1">+IF(OFFSET('Sanitation Data'!$F$30,0,10*ROW('Sanitation Data'!F9))="","",OFFSET('Sanitation Data'!$F$30,0,10*ROW('Sanitation Data'!F9)))</f>
        <v/>
      </c>
      <c r="DB15" s="28" t="str">
        <f ca="1">+IF(OFFSET('Sanitation Data'!$F$31,0,10*ROW('Sanitation Data'!F9))="","",OFFSET('Sanitation Data'!$F$31,0,10*ROW('Sanitation Data'!F9)))</f>
        <v/>
      </c>
      <c r="DC15" s="28" t="str">
        <f ca="1">+IF(OFFSET('Sanitation Data'!$F$32,0,10*ROW('Sanitation Data'!F9))="","",OFFSET('Sanitation Data'!$F$32,0,10*ROW('Sanitation Data'!F9)))</f>
        <v/>
      </c>
      <c r="DD15" s="28" t="str">
        <f ca="1">+IF(OFFSET('Sanitation Data'!$F$33,0,10*ROW('Sanitation Data'!F9))="","",OFFSET('Sanitation Data'!$F$33,0,10*ROW('Sanitation Data'!F9)))</f>
        <v/>
      </c>
      <c r="DE15" s="28" t="str">
        <f ca="1">+IF(OFFSET('Sanitation Data'!$G$29,0,10*ROW('Sanitation Data'!G9))="","",OFFSET('Sanitation Data'!$G$29,0,10*ROW('Sanitation Data'!G9)))</f>
        <v/>
      </c>
      <c r="DF15" s="28" t="str">
        <f ca="1">+IF(OFFSET('Sanitation Data'!$G$30,0,10*ROW('Sanitation Data'!G9))="","",OFFSET('Sanitation Data'!$G$30,0,10*ROW('Sanitation Data'!G9)))</f>
        <v/>
      </c>
      <c r="DG15" s="28" t="str">
        <f ca="1">+IF(OFFSET('Sanitation Data'!$G$31,0,10*ROW('Sanitation Data'!G9))="","",OFFSET('Sanitation Data'!$G$31,0,10*ROW('Sanitation Data'!G9)))</f>
        <v/>
      </c>
      <c r="DH15" s="28" t="str">
        <f ca="1">+IF(OFFSET('Sanitation Data'!$G$32,0,10*ROW('Sanitation Data'!G9))="","",OFFSET('Sanitation Data'!$G$32,0,10*ROW('Sanitation Data'!G9)))</f>
        <v/>
      </c>
      <c r="DI15" s="28" t="str">
        <f ca="1">+IF(OFFSET('Sanitation Data'!$G$33,0,10*ROW('Sanitation Data'!G9))="","",OFFSET('Sanitation Data'!$G$33,0,10*ROW('Sanitation Data'!G9)))</f>
        <v/>
      </c>
      <c r="DJ15" s="28" t="str">
        <f ca="1">+IF(OFFSET('Sanitation Data'!$H$29,0,10*ROW('Sanitation Data'!H9))="","",OFFSET('Sanitation Data'!$H$29,0,10*ROW('Sanitation Data'!H9)))</f>
        <v/>
      </c>
      <c r="DK15" s="28" t="str">
        <f ca="1">+IF(OFFSET('Sanitation Data'!$H$30,0,10*ROW('Sanitation Data'!H9))="","",OFFSET('Sanitation Data'!$H$30,0,10*ROW('Sanitation Data'!H9)))</f>
        <v/>
      </c>
      <c r="DL15" s="28" t="str">
        <f ca="1">+IF(OFFSET('Sanitation Data'!$H$31,0,10*ROW('Sanitation Data'!H9))="","",OFFSET('Sanitation Data'!$H$31,0,10*ROW('Sanitation Data'!H9)))</f>
        <v/>
      </c>
      <c r="DM15" s="28" t="str">
        <f ca="1">+IF(OFFSET('Sanitation Data'!$H$32,0,10*ROW('Sanitation Data'!H9))="","",OFFSET('Sanitation Data'!$H$32,0,10*ROW('Sanitation Data'!H9)))</f>
        <v/>
      </c>
      <c r="DN15" s="28" t="str">
        <f ca="1">+IF(OFFSET('Sanitation Data'!$H$33,0,10*ROW('Sanitation Data'!H9))="","",OFFSET('Sanitation Data'!$H$33,0,10*ROW('Sanitation Data'!H9)))</f>
        <v/>
      </c>
      <c r="DO15" s="28" t="str">
        <f ca="1">+IF(OFFSET('Hygiene Data'!$C$12,0,10*ROW('Hygiene Data'!C9))="","",OFFSET('Hygiene Data'!$C$12,0,10*ROW('Hygiene Data'!C9)))</f>
        <v/>
      </c>
      <c r="DP15" s="28" t="str">
        <f ca="1">+IF(OFFSET('Hygiene Data'!$C$13,0,10*ROW('Hygiene Data'!C9))="","",OFFSET('Hygiene Data'!$C$13,0,10*ROW('Hygiene Data'!C9)))</f>
        <v/>
      </c>
      <c r="DQ15" s="28" t="str">
        <f ca="1">+IF(OFFSET('Hygiene Data'!$C$14,0,10*ROW('Hygiene Data'!C9))="","",OFFSET('Hygiene Data'!$C$14,0,10*ROW('Hygiene Data'!C9)))</f>
        <v/>
      </c>
      <c r="DR15" s="28" t="str">
        <f ca="1">+IF(OFFSET('Hygiene Data'!$D$12,0,10*ROW('Hygiene Data'!D9))="","",OFFSET('Hygiene Data'!$D$12,0,10*ROW('Hygiene Data'!D9)))</f>
        <v/>
      </c>
      <c r="DS15" s="28" t="str">
        <f ca="1">+IF(OFFSET('Hygiene Data'!$D$13,0,10*ROW('Hygiene Data'!D9))="","",OFFSET('Hygiene Data'!$D$13,0,10*ROW('Hygiene Data'!D9)))</f>
        <v/>
      </c>
      <c r="DT15" s="28" t="str">
        <f ca="1">+IF(OFFSET('Hygiene Data'!$D$14,0,10*ROW('Hygiene Data'!D9))="","",OFFSET('Hygiene Data'!$D$14,0,10*ROW('Hygiene Data'!D9)))</f>
        <v/>
      </c>
      <c r="DU15" s="28" t="str">
        <f ca="1">+IF(OFFSET('Hygiene Data'!$E$12,0,10*ROW('Hygiene Data'!E9))="","",OFFSET('Hygiene Data'!$E$12,0,10*ROW('Hygiene Data'!E9)))</f>
        <v/>
      </c>
      <c r="DV15" s="28" t="str">
        <f ca="1">+IF(OFFSET('Hygiene Data'!$E$13,0,10*ROW('Hygiene Data'!E9))="","",OFFSET('Hygiene Data'!$E$13,0,10*ROW('Hygiene Data'!E9)))</f>
        <v/>
      </c>
      <c r="DW15" s="28" t="str">
        <f ca="1">+IF(OFFSET('Hygiene Data'!$E$14,0,10*ROW('Hygiene Data'!E9))="","",OFFSET('Hygiene Data'!$E$14,0,10*ROW('Hygiene Data'!E9)))</f>
        <v/>
      </c>
      <c r="DX15" s="28" t="str">
        <f ca="1">+IF(OFFSET('Hygiene Data'!$F$12,0,10*ROW('Hygiene Data'!F9))="","",OFFSET('Hygiene Data'!$F$12,0,10*ROW('Hygiene Data'!F9)))</f>
        <v/>
      </c>
      <c r="DY15" s="28" t="str">
        <f ca="1">+IF(OFFSET('Hygiene Data'!$F$13,0,10*ROW('Hygiene Data'!F9))="","",OFFSET('Hygiene Data'!$F$13,0,10*ROW('Hygiene Data'!F9)))</f>
        <v/>
      </c>
      <c r="DZ15" s="28" t="str">
        <f ca="1">+IF(OFFSET('Hygiene Data'!$F$14,0,10*ROW('Hygiene Data'!F9))="","",OFFSET('Hygiene Data'!$F$14,0,10*ROW('Hygiene Data'!F9)))</f>
        <v/>
      </c>
      <c r="EA15" s="28" t="str">
        <f ca="1">+IF(OFFSET('Hygiene Data'!$G$12,0,10*ROW('Hygiene Data'!G9))="","",OFFSET('Hygiene Data'!$G$12,0,10*ROW('Hygiene Data'!G9)))</f>
        <v/>
      </c>
      <c r="EB15" s="28" t="str">
        <f ca="1">+IF(OFFSET('Hygiene Data'!$G$13,0,10*ROW('Hygiene Data'!G9))="","",OFFSET('Hygiene Data'!$G$13,0,10*ROW('Hygiene Data'!G9)))</f>
        <v/>
      </c>
      <c r="EC15" s="28" t="str">
        <f ca="1">+IF(OFFSET('Hygiene Data'!$G$14,0,10*ROW('Hygiene Data'!G9))="","",OFFSET('Hygiene Data'!$G$14,0,10*ROW('Hygiene Data'!G9)))</f>
        <v/>
      </c>
      <c r="ED15" s="28" t="str">
        <f ca="1">+IF(OFFSET('Hygiene Data'!$H$12,0,10*ROW('Hygiene Data'!H9))="","",OFFSET('Hygiene Data'!$H$12,0,10*ROW('Hygiene Data'!H9)))</f>
        <v/>
      </c>
      <c r="EE15" s="28" t="str">
        <f ca="1">+IF(OFFSET('Hygiene Data'!$H$13,0,10*ROW('Hygiene Data'!H9))="","",OFFSET('Hygiene Data'!$H$13,0,10*ROW('Hygiene Data'!H9)))</f>
        <v/>
      </c>
      <c r="EF15" s="28" t="str">
        <f ca="1">+IF(OFFSET('Hygiene Data'!$H$14,0,10*ROW('Hygiene Data'!H9))="","",OFFSET('Hygiene Data'!$H$14,0,10*ROW('Hygiene Data'!H9)))</f>
        <v/>
      </c>
    </row>
    <row r="16" spans="1:136" x14ac:dyDescent="0.2">
      <c r="A16" s="44" t="str">
        <f ca="1">+IF(OFFSET('Water Data'!$B$1,0,10*ROW('Water Data'!B10))="","",OFFSET('Water Data'!$B$1,0,10*ROW('Water Data'!B10)))</f>
        <v/>
      </c>
      <c r="B16" s="44" t="str">
        <f ca="1">+IF(OFFSET('Water Data'!$A$3,0,10*ROW('Water Data'!A10))="","",OFFSET('Water Data'!$A$3,0,10*ROW('Water Data'!A10)))</f>
        <v/>
      </c>
      <c r="C16" s="44" t="str">
        <f ca="1">+IF(OFFSET('Water Data'!$C$3,0,10*ROW('Water Data'!C10))="","",OFFSET('Water Data'!$C$3,0,10*ROW('Water Data'!C10)))</f>
        <v/>
      </c>
      <c r="D16" s="119" t="e">
        <f ca="1">+IF(AND(ISNUMBER(OFFSET('Water Data'!$C$5,0,10*ROW('Water Data'!C10))),BS16="Yes"),100-OFFSET('Water Data'!$C$5,0,10*ROW('Water Data'!C10)),IF(AND(ISNUMBER(OFFSET('Water Data'!$C$5,0,10*ROW('Water Data'!C10))),BS16="No",ISNUMBER(OFFSET('Water Data'!$C$5,0,10*ROW('Water Data'!C10)))),CONCATENATE("[",ROUND(100-OFFSET('Water Data'!$C$5,0,10*ROW('Water Data'!C10)),0),"]"),IF(AND(ISNUMBER(OFFSET('Water Data'!$C$5,0,10*ROW('Water Data'!C10))),BS16="",ISNUMBER(OFFSET('Water Data'!$C$5,0,10*ROW('Water Data'!C10)))),100-OFFSET('Water Data'!$C$5,0,10*ROW('Water Data'!C10)),NA())))</f>
        <v>#N/A</v>
      </c>
      <c r="E16" s="119" t="e">
        <f ca="1">+IF(AND(ISNUMBER(OFFSET('Water Data'!$C$7,0,10*ROW('Water Data'!D10))),BT16="Yes"),OFFSET('Water Data'!$C$7,0,10*ROW('Water Data'!C10)),IF(AND(ISNUMBER(OFFSET('Water Data'!$C$7,0,10*ROW('Water Data'!C10))),BT16="No",ISNUMBER(OFFSET('Water Data'!$C$7,0,10*ROW('Water Data'!C10)))),CONCATENATE("[",ROUND(OFFSET('Water Data'!$C$7,0,10*ROW('Water Data'!C10)),0),"]"),IF(AND(ISNUMBER(OFFSET('Water Data'!$C$7,0,10*ROW('Water Data'!C10))),BT16="",ISNUMBER(OFFSET('Water Data'!$C$7,0,10*ROW('Water Data'!C10)))),OFFSET('Water Data'!$C$7,0,10*ROW('Water Data'!C10)),NA())))</f>
        <v>#N/A</v>
      </c>
      <c r="F16" s="119" t="e">
        <f ca="1">+IF(AND(ISNUMBER(OFFSET('Water Data'!$C$10,0,10*ROW('Water Data'!C10))),BU16="Yes"),OFFSET('Water Data'!$C$10,0,10*ROW('Water Data'!C10)),IF(AND(ISNUMBER(OFFSET('Water Data'!$C$10,0,10*ROW('Water Data'!C10))),BU16="No",ISNUMBER(OFFSET('Water Data'!$C$10,0,10*ROW('Water Data'!C10)))),CONCATENATE("[",ROUND(OFFSET('Water Data'!$C$10,0,10*ROW('Water Data'!C10)),0),"]"),IF(AND(ISNUMBER(OFFSET('Water Data'!$C$10,0,10*ROW('Water Data'!C10))),BU16="",ISNUMBER(OFFSET('Water Data'!$C$10,0,10*ROW('Water Data'!C10)))),OFFSET('Water Data'!$C$10,0,10*ROW('Water Data'!C10)),NA())))</f>
        <v>#N/A</v>
      </c>
      <c r="G16" s="119" t="e">
        <f ca="1">+IF(AND(ISNUMBER(OFFSET('Water Data'!$D$5,0,10*ROW('Water Data'!D10))),BV16="Yes"),100-OFFSET('Water Data'!$D$5,0,10*ROW('Water Data'!D10)),IF(AND(ISNUMBER(OFFSET('Water Data'!$D$5,0,10*ROW('Water Data'!D10))),BV16="No",ISNUMBER(OFFSET('Water Data'!$D$5,0,10*ROW('Water Data'!D10)))),CONCATENATE("[",ROUND(100-OFFSET('Water Data'!$D$5,0,10*ROW('Water Data'!D10)),0),"]"),IF(AND(ISNUMBER(OFFSET('Water Data'!$D$5,0,10*ROW('Water Data'!D10))),BV16="",ISNUMBER(OFFSET('Water Data'!$D$5,0,10*ROW('Water Data'!D10)))),100-OFFSET('Water Data'!$D$5,0,10*ROW('Water Data'!D10)),NA())))</f>
        <v>#N/A</v>
      </c>
      <c r="H16" s="119" t="e">
        <f ca="1">+IF(AND(ISNUMBER(OFFSET('Water Data'!$D$7,0,10*ROW('Water Data'!D10))),BW16="Yes"),OFFSET('Water Data'!$D$7,0,10*ROW('Water Data'!D10)),IF(AND(ISNUMBER(OFFSET('Water Data'!$D$7,0,10*ROW('Water Data'!D10))),BW16="No",ISNUMBER(OFFSET('Water Data'!$D$7,0,10*ROW('Water Data'!D10)))),CONCATENATE("[",ROUND(OFFSET('Water Data'!$C$7,0,10*ROW('Water Data'!D10)),0),"]"),IF(AND(ISNUMBER(OFFSET('Water Data'!$D$7,0,10*ROW('Water Data'!D10))),BW16="",ISNUMBER(OFFSET('Water Data'!$D$7,0,10*ROW('Water Data'!D10)))),OFFSET('Water Data'!$D$7,0,10*ROW('Water Data'!D10)),NA())))</f>
        <v>#N/A</v>
      </c>
      <c r="I16" s="119" t="e">
        <f ca="1">+IF(AND(ISNUMBER(OFFSET('Water Data'!$D$10,0,10*ROW('Water Data'!D10))),BX16="Yes"),OFFSET('Water Data'!$D$10,0,10*ROW('Water Data'!D10)),IF(AND(ISNUMBER(OFFSET('Water Data'!$D$10,0,10*ROW('Water Data'!D10))),BX16="No",ISNUMBER(OFFSET('Water Data'!$D$10,0,10*ROW('Water Data'!D10)))),CONCATENATE("[",ROUND(OFFSET('Water Data'!$D$10,0,10*ROW('Water Data'!D10)),0),"]"),IF(AND(ISNUMBER(OFFSET('Water Data'!$D$10,0,10*ROW('Water Data'!D10))),BX16="",ISNUMBER(OFFSET('Water Data'!$D$10,0,10*ROW('Water Data'!D10)))),OFFSET('Water Data'!$D$10,0,10*ROW('Water Data'!D10)),NA())))</f>
        <v>#N/A</v>
      </c>
      <c r="J16" s="119" t="e">
        <f ca="1">+IF(AND(ISNUMBER(OFFSET('Water Data'!$E$5,0,10*ROW('Water Data'!E10))),BY16="Yes"),100-OFFSET('Water Data'!$E$5,0,10*ROW('Water Data'!E10)),IF(AND(ISNUMBER(OFFSET('Water Data'!$E$5,0,10*ROW('Water Data'!E10))),BY16="No",ISNUMBER(OFFSET('Water Data'!$E$5,0,10*ROW('Water Data'!E10)))),CONCATENATE("[",ROUND(100-OFFSET('Water Data'!$E$5,0,10*ROW('Water Data'!E10)),0),"]"),IF(AND(ISNUMBER(OFFSET('Water Data'!$E$5,0,10*ROW('Water Data'!E10))),BY16="",ISNUMBER(OFFSET('Water Data'!$E$5,0,10*ROW('Water Data'!E10)))),100-OFFSET('Water Data'!$E$5,0,10*ROW('Water Data'!E10)),NA())))</f>
        <v>#N/A</v>
      </c>
      <c r="K16" s="119" t="e">
        <f ca="1">+IF(AND(ISNUMBER(OFFSET('Water Data'!$E$7,0,10*ROW('Water Data'!E10))),BZ16="Yes"),OFFSET('Water Data'!$E$7,0,10*ROW('Water Data'!E10)),IF(AND(ISNUMBER(OFFSET('Water Data'!$E$7,0,10*ROW('Water Data'!E10))),BZ16="No",ISNUMBER(OFFSET('Water Data'!$E$7,0,10*ROW('Water Data'!E10)))),CONCATENATE("[",ROUND(OFFSET('Water Data'!$E$7,0,10*ROW('Water Data'!E10)),0),"]"),IF(AND(ISNUMBER(OFFSET('Water Data'!$E$7,0,10*ROW('Water Data'!E10))),BZ16="",ISNUMBER(OFFSET('Water Data'!$E$7,0,10*ROW('Water Data'!E10)))),OFFSET('Water Data'!$E$7,0,10*ROW('Water Data'!E10)),NA())))</f>
        <v>#N/A</v>
      </c>
      <c r="L16" s="119" t="e">
        <f ca="1">+IF(AND(ISNUMBER(OFFSET('Water Data'!$E$10,0,10*ROW('Water Data'!E10))),CA16="Yes"),OFFSET('Water Data'!$E$10,0,10*ROW('Water Data'!E10)),IF(AND(ISNUMBER(OFFSET('Water Data'!$E$10,0,10*ROW('Water Data'!E10))),CA16="No",ISNUMBER(OFFSET('Water Data'!$E$10,0,10*ROW('Water Data'!E10)))),CONCATENATE("[",ROUND(OFFSET('Water Data'!$E$10,0,10*ROW('Water Data'!E10)),0),"]"),IF(AND(ISNUMBER(OFFSET('Water Data'!$E$10,0,10*ROW('Water Data'!E10))),CA16="",ISNUMBER(OFFSET('Water Data'!$E$10,0,10*ROW('Water Data'!E10)))),OFFSET('Water Data'!$E$10,0,10*ROW('Water Data'!E10)),NA())))</f>
        <v>#N/A</v>
      </c>
      <c r="M16" s="119" t="e">
        <f ca="1">+IF(AND(ISNUMBER(OFFSET('Water Data'!$F$5,0,10*ROW('Water Data'!F10))),CB16="Yes"),100-OFFSET('Water Data'!$F$5,0,10*ROW('Water Data'!F10)),IF(AND(ISNUMBER(OFFSET('Water Data'!$F$5,0,10*ROW('Water Data'!F10))),CB16="No",ISNUMBER(OFFSET('Water Data'!$F$5,0,10*ROW('Water Data'!F10)))),CONCATENATE("[",ROUND(100-OFFSET('Water Data'!$F$5,0,10*ROW('Water Data'!F10)),0),"]"),IF(AND(ISNUMBER(OFFSET('Water Data'!$F$5,0,10*ROW('Water Data'!F10))),CB16="",ISNUMBER(OFFSET('Water Data'!$F$5,0,10*ROW('Water Data'!F10)))),100-OFFSET('Water Data'!$F$5,0,10*ROW('Water Data'!F10)),NA())))</f>
        <v>#N/A</v>
      </c>
      <c r="N16" s="119" t="e">
        <f ca="1">+IF(AND(ISNUMBER(OFFSET('Water Data'!$F$7,0,10*ROW('Water Data'!F10))),CC16="Yes"),OFFSET('Water Data'!$F$7,0,10*ROW('Water Data'!F10)),IF(AND(ISNUMBER(OFFSET('Water Data'!$F$7,0,10*ROW('Water Data'!F10))),CC16="No",ISNUMBER(OFFSET('Water Data'!$F$7,0,10*ROW('Water Data'!F10)))),CONCATENATE("[",ROUND(OFFSET('Water Data'!$F$7,0,10*ROW('Water Data'!F10)),0),"]"),IF(AND(ISNUMBER(OFFSET('Water Data'!$F$7,0,10*ROW('Water Data'!F10))),CC16="",ISNUMBER(OFFSET('Water Data'!$F$7,0,10*ROW('Water Data'!F10)))),OFFSET('Water Data'!$F$7,0,10*ROW('Water Data'!F10)),NA())))</f>
        <v>#N/A</v>
      </c>
      <c r="O16" s="119" t="e">
        <f ca="1">+IF(AND(ISNUMBER(OFFSET('Water Data'!$F$10,0,10*ROW('Water Data'!F10))),CD16="Yes"),OFFSET('Water Data'!$F$10,0,10*ROW('Water Data'!F10)),IF(AND(ISNUMBER(OFFSET('Water Data'!$F$10,0,10*ROW('Water Data'!F10))),CD16="No",ISNUMBER(OFFSET('Water Data'!$F$10,0,10*ROW('Water Data'!F10)))),CONCATENATE("[",ROUND(OFFSET('Water Data'!$F$10,0,10*ROW('Water Data'!F10)),0),"]"),IF(AND(ISNUMBER(OFFSET('Water Data'!$F$10,0,10*ROW('Water Data'!F10))),CD16="",ISNUMBER(OFFSET('Water Data'!$F$10,0,10*ROW('Water Data'!F10)))),OFFSET('Water Data'!$F$10,0,10*ROW('Water Data'!F10)),NA())))</f>
        <v>#N/A</v>
      </c>
      <c r="P16" s="119" t="e">
        <f ca="1">+IF(AND(ISNUMBER(OFFSET('Water Data'!$G$5,0,10*ROW('Water Data'!G10))),CE16="Yes"),100-OFFSET('Water Data'!$G$5,0,10*ROW('Water Data'!G10)),IF(AND(ISNUMBER(OFFSET('Water Data'!$G$5,0,10*ROW('Water Data'!G10))),CE16="No",ISNUMBER(OFFSET('Water Data'!$G$5,0,10*ROW('Water Data'!G10)))),CONCATENATE("[",ROUND(100-OFFSET('Water Data'!$G$5,0,10*ROW('Water Data'!G10)),0),"]"),IF(AND(ISNUMBER(OFFSET('Water Data'!$G$5,0,10*ROW('Water Data'!G10))),CE16="",ISNUMBER(OFFSET('Water Data'!$G$5,0,10*ROW('Water Data'!G10)))),100-OFFSET('Water Data'!$G$5,0,10*ROW('Water Data'!G10)),NA())))</f>
        <v>#N/A</v>
      </c>
      <c r="Q16" s="119" t="e">
        <f ca="1">+IF(AND(ISNUMBER(OFFSET('Water Data'!$G$7,0,10*ROW('Water Data'!G10))),CF16="Yes"),OFFSET('Water Data'!$G$7,0,10*ROW('Water Data'!G10)),IF(AND(ISNUMBER(OFFSET('Water Data'!$G$7,0,10*ROW('Water Data'!G10))),CF16="No",ISNUMBER(OFFSET('Water Data'!$G$7,0,10*ROW('Water Data'!G10)))),CONCATENATE("[",ROUND(OFFSET('Water Data'!$G$7,0,10*ROW('Water Data'!G10)),0),"]"),IF(AND(ISNUMBER(OFFSET('Water Data'!$G$7,0,10*ROW('Water Data'!G10))),CF16="",ISNUMBER(OFFSET('Water Data'!$G$7,0,10*ROW('Water Data'!G10)))),OFFSET('Water Data'!$G$7,0,10*ROW('Water Data'!G10)),NA())))</f>
        <v>#N/A</v>
      </c>
      <c r="R16" s="119" t="e">
        <f ca="1">+IF(AND(ISNUMBER(OFFSET('Water Data'!$G$10,0,10*ROW('Water Data'!G10))),CG16="Yes"),OFFSET('Water Data'!$G$10,0,10*ROW('Water Data'!G10)),IF(AND(ISNUMBER(OFFSET('Water Data'!$G$10,0,10*ROW('Water Data'!G10))),CG16="No",ISNUMBER(OFFSET('Water Data'!$G$10,0,10*ROW('Water Data'!G10)))),CONCATENATE("[",ROUND(OFFSET('Water Data'!$G$10,0,10*ROW('Water Data'!G10)),0),"]"),IF(AND(ISNUMBER(OFFSET('Water Data'!$G$10,0,10*ROW('Water Data'!G10))),CG16="",ISNUMBER(OFFSET('Water Data'!$G$10,0,10*ROW('Water Data'!G10)))),OFFSET('Water Data'!$G$10,0,10*ROW('Water Data'!G10)),NA())))</f>
        <v>#N/A</v>
      </c>
      <c r="S16" s="119" t="e">
        <f ca="1">+IF(AND(ISNUMBER(OFFSET('Water Data'!$H$5,0,10*ROW('Water Data'!H10))),CH16="Yes"),100-OFFSET('Water Data'!$H$5,0,10*ROW('Water Data'!H10)),IF(AND(ISNUMBER(OFFSET('Water Data'!$H$5,0,10*ROW('Water Data'!H10))),CH16="No",ISNUMBER(OFFSET('Water Data'!$H$5,0,10*ROW('Water Data'!H10)))),CONCATENATE("[",ROUND(100-OFFSET('Water Data'!$H$5,0,10*ROW('Water Data'!H10)),0),"]"),IF(AND(ISNUMBER(OFFSET('Water Data'!$H$5,0,10*ROW('Water Data'!H10))),CH16="",ISNUMBER(OFFSET('Water Data'!$H$5,0,10*ROW('Water Data'!H10)))),100-OFFSET('Water Data'!$H$5,0,10*ROW('Water Data'!H10)),NA())))</f>
        <v>#N/A</v>
      </c>
      <c r="T16" s="119" t="e">
        <f ca="1">+IF(AND(ISNUMBER(OFFSET('Water Data'!$H$7,0,10*ROW('Water Data'!H10))),CI16="Yes"),OFFSET('Water Data'!$H$7,0,10*ROW('Water Data'!H10)),IF(AND(ISNUMBER(OFFSET('Water Data'!$H$7,0,10*ROW('Water Data'!H10))),CI16="No",ISNUMBER(OFFSET('Water Data'!$H$7,0,10*ROW('Water Data'!H10)))),CONCATENATE("[",ROUND(OFFSET('Water Data'!$H$7,0,10*ROW('Water Data'!H10)),0),"]"),IF(AND(ISNUMBER(OFFSET('Water Data'!$H$7,0,10*ROW('Water Data'!H10))),CI16="",ISNUMBER(OFFSET('Water Data'!$H$7,0,10*ROW('Water Data'!H10)))),OFFSET('Water Data'!$H$7,0,10*ROW('Water Data'!H10)),NA())))</f>
        <v>#N/A</v>
      </c>
      <c r="U16" s="119" t="e">
        <f ca="1">+IF(AND(ISNUMBER(OFFSET('Water Data'!$H$10,0,10*ROW('Water Data'!H10))),CJ16="Yes"),OFFSET('Water Data'!$H$10,0,10*ROW('Water Data'!H10)),IF(AND(ISNUMBER(OFFSET('Water Data'!$H$10,0,10*ROW('Water Data'!H10))),CJ16="No",ISNUMBER(OFFSET('Water Data'!$H$10,0,10*ROW('Water Data'!H10)))),CONCATENATE("[",ROUND(OFFSET('Water Data'!$H$10,0,10*ROW('Water Data'!H10)),0),"]"),IF(AND(ISNUMBER(OFFSET('Water Data'!$H$10,0,10*ROW('Water Data'!H10))),CJ16="",ISNUMBER(OFFSET('Water Data'!$H$10,0,10*ROW('Water Data'!H10)))),OFFSET('Water Data'!$H$10,0,10*ROW('Water Data'!H10)),NA())))</f>
        <v>#N/A</v>
      </c>
      <c r="V16" s="120" t="e">
        <f ca="1">+IF(AND(ISNUMBER(OFFSET('Sanitation Data'!$C$5,0,10*ROW('Sanitation Data'!C10))),CK16="Yes"),100-OFFSET('Sanitation Data'!$C$5,0,10*ROW('Sanitation Data'!C10)),IF(AND(ISNUMBER(OFFSET('Sanitation Data'!$C$5,0,10*ROW('Sanitation Data'!C10))),CK16="No",ISNUMBER(OFFSET('Sanitation Data'!$C$5,0,10*ROW('Sanitation Data'!C10)))),CONCATENATE("[",ROUND(100-OFFSET('Sanitation Data'!$C$5,0,10*ROW('Sanitation Data'!C10)),0),"]"),IF(AND(ISNUMBER(OFFSET('Sanitation Data'!$C$5,0,10*ROW('Sanitation Data'!C10))),CK16="",ISNUMBER(OFFSET('Sanitation Data'!$C$5,0,10*ROW('Sanitation Data'!C10)))),100-OFFSET('Sanitation Data'!$C$5,0,10*ROW('Sanitation Data'!C10)),NA())))</f>
        <v>#N/A</v>
      </c>
      <c r="W16" s="120" t="e">
        <f ca="1">+IF(AND(ISNUMBER(OFFSET('Sanitation Data'!$C$7,0,10*ROW('Sanitation Data'!C10))),CL16="Yes"),OFFSET('Sanitation Data'!$C$7,0,10*ROW('Sanitation Data'!C10)),IF(AND(ISNUMBER(OFFSET('Sanitation Data'!$C$7,0,10*ROW('Sanitation Data'!C10))),CL16="No",ISNUMBER(OFFSET('Sanitation Data'!$C$7,0,10*ROW('Sanitation Data'!C10)))),CONCATENATE("[",ROUND(OFFSET('Sanitation Data'!$C$7,0,10*ROW('Sanitation Data'!C10)),0),"]"),IF(AND(ISNUMBER(OFFSET('Sanitation Data'!$C$7,0,10*ROW('Sanitation Data'!C10))),CL16="",ISNUMBER(OFFSET('Sanitation Data'!$C$7,0,10*ROW('Sanitation Data'!C10)))),OFFSET('Sanitation Data'!$C$7,0,10*ROW('Sanitation Data'!C10)),NA())))</f>
        <v>#N/A</v>
      </c>
      <c r="X16" s="120" t="e">
        <f ca="1">+IF(AND(ISNUMBER(OFFSET('Sanitation Data'!$C$11,0,10*ROW('Sanitation Data'!C10))),CM16="Yes"),OFFSET('Sanitation Data'!$C$11,0,10*ROW('Sanitation Data'!C10)),IF(AND(ISNUMBER(OFFSET('Sanitation Data'!$C$11,0,10*ROW('Sanitation Data'!C10))),CM16="No",ISNUMBER(OFFSET('Sanitation Data'!$C$11,0,10*ROW('Sanitation Data'!C10)))),CONCATENATE("[",ROUND(OFFSET('Sanitation Data'!$C$11,0,10*ROW('Sanitation Data'!C10)),0),"]"),IF(AND(ISNUMBER(OFFSET('Sanitation Data'!$C$11,0,10*ROW('Sanitation Data'!C10))),CM16="",ISNUMBER(OFFSET('Sanitation Data'!$C$11,0,10*ROW('Sanitation Data'!C10)))),OFFSET('Sanitation Data'!$C$11,0,10*ROW('Sanitation Data'!C10)),NA())))</f>
        <v>#N/A</v>
      </c>
      <c r="Y16" s="120" t="e">
        <f ca="1">+IF(AND(ISNUMBER(OFFSET('Sanitation Data'!$C$12,0,10*ROW('Sanitation Data'!C10))),CN16="Yes"),OFFSET('Sanitation Data'!$C$12,0,10*ROW('Sanitation Data'!C10)),IF(AND(ISNUMBER(OFFSET('Sanitation Data'!$C$12,0,10*ROW('Sanitation Data'!C10))),CN16="No",ISNUMBER(OFFSET('Sanitation Data'!$C$12,0,10*ROW('Sanitation Data'!C10)))),CONCATENATE("[",ROUND(OFFSET('Sanitation Data'!$C$12,0,10*ROW('Sanitation Data'!C10)),0),"]"),IF(AND(ISNUMBER(OFFSET('Sanitation Data'!$C$12,0,10*ROW('Sanitation Data'!C10))),CN16="",ISNUMBER(OFFSET('Sanitation Data'!$C$12,0,10*ROW('Sanitation Data'!C10)))),OFFSET('Sanitation Data'!$C$12,0,10*ROW('Sanitation Data'!C10)),NA())))</f>
        <v>#N/A</v>
      </c>
      <c r="Z16" s="120" t="e">
        <f ca="1">+IF(AND(ISNUMBER(OFFSET('Sanitation Data'!$C$13,0,10*ROW('Sanitation Data'!C10))),CO16="Yes"),OFFSET('Sanitation Data'!$C$13,0,10*ROW('Sanitation Data'!C10)),IF(AND(ISNUMBER(OFFSET('Sanitation Data'!$C$13,0,10*ROW('Sanitation Data'!C10))),CO16="No",ISNUMBER(OFFSET('Sanitation Data'!$C$13,0,10*ROW('Sanitation Data'!C10)))),CONCATENATE("[",ROUND(OFFSET('Sanitation Data'!$C$13,0,10*ROW('Sanitation Data'!C10)),0),"]"),IF(AND(ISNUMBER(OFFSET('Sanitation Data'!$C$13,0,10*ROW('Sanitation Data'!C10))),CO16="",ISNUMBER(OFFSET('Sanitation Data'!$C$13,0,10*ROW('Sanitation Data'!C10)))),OFFSET('Sanitation Data'!$C$13,0,10*ROW('Sanitation Data'!C10)),NA())))</f>
        <v>#N/A</v>
      </c>
      <c r="AA16" s="120" t="e">
        <f ca="1">+IF(AND(ISNUMBER(OFFSET('Sanitation Data'!$D$5,0,10*ROW('Sanitation Data'!D10))),CP16="Yes"),100-OFFSET('Sanitation Data'!$D$5,0,10*ROW('Sanitation Data'!D10)),IF(AND(ISNUMBER(OFFSET('Sanitation Data'!$D$5,0,10*ROW('Sanitation Data'!D10))),CP16="No",ISNUMBER(OFFSET('Sanitation Data'!$D$5,0,10*ROW('Sanitation Data'!D10)))),CONCATENATE("[",ROUND(100-OFFSET('Sanitation Data'!$D$5,0,10*ROW('Sanitation Data'!D10)),0),"]"),IF(AND(ISNUMBER(OFFSET('Sanitation Data'!$D$5,0,10*ROW('Sanitation Data'!D10))),CP16="",ISNUMBER(OFFSET('Sanitation Data'!$D$5,0,10*ROW('Sanitation Data'!D10)))),100-OFFSET('Sanitation Data'!$D$5,0,10*ROW('Sanitation Data'!D10)),NA())))</f>
        <v>#N/A</v>
      </c>
      <c r="AB16" s="120" t="e">
        <f ca="1">+IF(AND(ISNUMBER(OFFSET('Sanitation Data'!$D$7,0,10*ROW('Sanitation Data'!D10))),CQ16="Yes"),OFFSET('Sanitation Data'!$D$7,0,10*ROW('Sanitation Data'!G10)),IF(AND(ISNUMBER(OFFSET('Sanitation Data'!$D$7,0,10*ROW('Sanitation Data'!D10))),CQ16="No",ISNUMBER(OFFSET('Sanitation Data'!$D$7,0,10*ROW('Sanitation Data'!D10)))),CONCATENATE("[",ROUND(OFFSET('Sanitation Data'!$D$7,0,10*ROW('Sanitation Data'!D10)),0),"]"),IF(AND(ISNUMBER(OFFSET('Sanitation Data'!$D$7,0,10*ROW('Sanitation Data'!D10))),CQ16="",ISNUMBER(OFFSET('Sanitation Data'!$D$7,0,10*ROW('Sanitation Data'!D10)))),OFFSET('Sanitation Data'!$D$7,0,10*ROW('Sanitation Data'!D10)),NA())))</f>
        <v>#N/A</v>
      </c>
      <c r="AC16" s="120" t="e">
        <f ca="1">+IF(AND(ISNUMBER(OFFSET('Sanitation Data'!$D$11,0,10*ROW('Sanitation Data'!D10))),CR16="Yes"),OFFSET('Sanitation Data'!$D$11,0,10*ROW('Sanitation Data'!D10)),IF(AND(ISNUMBER(OFFSET('Sanitation Data'!$D$11,0,10*ROW('Sanitation Data'!D10))),CR16="No",ISNUMBER(OFFSET('Sanitation Data'!$D$11,0,10*ROW('Sanitation Data'!D10)))),CONCATENATE("[",ROUND(OFFSET('Sanitation Data'!$D$11,0,10*ROW('Sanitation Data'!D10)),0),"]"),IF(AND(ISNUMBER(OFFSET('Sanitation Data'!$D$11,0,10*ROW('Sanitation Data'!D10))),CR16="",ISNUMBER(OFFSET('Sanitation Data'!$D$11,0,10*ROW('Sanitation Data'!D10)))),OFFSET('Sanitation Data'!$D$11,0,10*ROW('Sanitation Data'!D10)),NA())))</f>
        <v>#N/A</v>
      </c>
      <c r="AD16" s="120" t="e">
        <f ca="1">+IF(AND(ISNUMBER(OFFSET('Sanitation Data'!$D$12,0,10*ROW('Sanitation Data'!D10))),CS16="Yes"),OFFSET('Sanitation Data'!$D$12,0,10*ROW('Sanitation Data'!D10)),IF(AND(ISNUMBER(OFFSET('Sanitation Data'!$D$12,0,10*ROW('Sanitation Data'!D10))),CS16="No",ISNUMBER(OFFSET('Sanitation Data'!$D$12,0,10*ROW('Sanitation Data'!D10)))),CONCATENATE("[",ROUND(OFFSET('Sanitation Data'!$D$12,0,10*ROW('Sanitation Data'!D10)),0),"]"),IF(AND(ISNUMBER(OFFSET('Sanitation Data'!$D$12,0,10*ROW('Sanitation Data'!D10))),CS16="",ISNUMBER(OFFSET('Sanitation Data'!$D$12,0,10*ROW('Sanitation Data'!D10)))),OFFSET('Sanitation Data'!$D$12,0,10*ROW('Sanitation Data'!D10)),NA())))</f>
        <v>#N/A</v>
      </c>
      <c r="AE16" s="120" t="e">
        <f ca="1">+IF(AND(ISNUMBER(OFFSET('Sanitation Data'!$D$13,0,10*ROW('Sanitation Data'!D10))),CT16="Yes"),OFFSET('Sanitation Data'!$D$13,0,10*ROW('Sanitation Data'!D10)),IF(AND(ISNUMBER(OFFSET('Sanitation Data'!$D$13,0,10*ROW('Sanitation Data'!D10))),CT16="No",ISNUMBER(OFFSET('Sanitation Data'!$D$13,0,10*ROW('Sanitation Data'!D10)))),CONCATENATE("[",ROUND(OFFSET('Sanitation Data'!$D$13,0,10*ROW('Sanitation Data'!D10)),0),"]"),IF(AND(ISNUMBER(OFFSET('Sanitation Data'!$D$13,0,10*ROW('Sanitation Data'!D10))),CT16="",ISNUMBER(OFFSET('Sanitation Data'!$D$13,0,10*ROW('Sanitation Data'!D10)))),OFFSET('Sanitation Data'!$D$13,0,10*ROW('Sanitation Data'!D10)),NA())))</f>
        <v>#N/A</v>
      </c>
      <c r="AF16" s="120" t="e">
        <f ca="1">+IF(AND(ISNUMBER(OFFSET('Sanitation Data'!$E$5,0,10*ROW('Sanitation Data'!E10))),CU16="Yes"),100-OFFSET('Sanitation Data'!$E$5,0,10*ROW('Sanitation Data'!E10)),IF(AND(ISNUMBER(OFFSET('Sanitation Data'!$E$5,0,10*ROW('Sanitation Data'!E10))),CU16="No",ISNUMBER(OFFSET('Sanitation Data'!$E$5,0,10*ROW('Sanitation Data'!E10)))),CONCATENATE("[",ROUND(100-OFFSET('Sanitation Data'!$E$5,0,10*ROW('Sanitation Data'!E10)),0),"]"),IF(AND(ISNUMBER(OFFSET('Sanitation Data'!$E$5,0,10*ROW('Sanitation Data'!E10))),CU16="",ISNUMBER(OFFSET('Sanitation Data'!$E$5,0,10*ROW('Sanitation Data'!E10)))),100-OFFSET('Sanitation Data'!$E$5,0,10*ROW('Sanitation Data'!E10)),NA())))</f>
        <v>#N/A</v>
      </c>
      <c r="AG16" s="120" t="e">
        <f ca="1">+IF(AND(ISNUMBER(OFFSET('Sanitation Data'!$E$7,0,10*ROW('Sanitation Data'!E10))),CV16="Yes"),OFFSET('Sanitation Data'!$E$7,0,10*ROW('Sanitation Data'!E10)),IF(AND(ISNUMBER(OFFSET('Sanitation Data'!$E$7,0,10*ROW('Sanitation Data'!E10))),CV16="No",ISNUMBER(OFFSET('Sanitation Data'!$E$7,0,10*ROW('Sanitation Data'!E10)))),CONCATENATE("[",ROUND(OFFSET('Sanitation Data'!$E$7,0,10*ROW('Sanitation Data'!E10)),0),"]"),IF(AND(ISNUMBER(OFFSET('Sanitation Data'!$E$7,0,10*ROW('Sanitation Data'!E10))),CV16="",ISNUMBER(OFFSET('Sanitation Data'!$E$7,0,10*ROW('Sanitation Data'!E10)))),OFFSET('Sanitation Data'!$E$7,0,10*ROW('Sanitation Data'!E10)),NA())))</f>
        <v>#N/A</v>
      </c>
      <c r="AH16" s="120" t="e">
        <f ca="1">+IF(AND(ISNUMBER(OFFSET('Sanitation Data'!$E$11,0,10*ROW('Sanitation Data'!E10))),CW16="Yes"),OFFSET('Sanitation Data'!$E$11,0,10*ROW('Sanitation Data'!E10)),IF(AND(ISNUMBER(OFFSET('Sanitation Data'!$E$11,0,10*ROW('Sanitation Data'!E10))),CW16="No",ISNUMBER(OFFSET('Sanitation Data'!$E$11,0,10*ROW('Sanitation Data'!E10)))),CONCATENATE("[",ROUND(OFFSET('Sanitation Data'!$E$11,0,10*ROW('Sanitation Data'!E10)),0),"]"),IF(AND(ISNUMBER(OFFSET('Sanitation Data'!$E$11,0,10*ROW('Sanitation Data'!E10))),CW16="",ISNUMBER(OFFSET('Sanitation Data'!$E$11,0,10*ROW('Sanitation Data'!E10)))),OFFSET('Sanitation Data'!$E$11,0,10*ROW('Sanitation Data'!E10)),NA())))</f>
        <v>#N/A</v>
      </c>
      <c r="AI16" s="120" t="e">
        <f ca="1">+IF(AND(ISNUMBER(OFFSET('Sanitation Data'!$E$12,0,10*ROW('Sanitation Data'!E10))),CX16="Yes"),OFFSET('Sanitation Data'!$E$12,0,10*ROW('Sanitation Data'!E10)),IF(AND(ISNUMBER(OFFSET('Sanitation Data'!$E$12,0,10*ROW('Sanitation Data'!E10))),CX16="No",ISNUMBER(OFFSET('Sanitation Data'!$E$12,0,10*ROW('Sanitation Data'!E10)))),CONCATENATE("[",ROUND(OFFSET('Sanitation Data'!$E$12,0,10*ROW('Sanitation Data'!E10)),0),"]"),IF(AND(ISNUMBER(OFFSET('Sanitation Data'!$E$12,0,10*ROW('Sanitation Data'!E10))),CX16="",ISNUMBER(OFFSET('Sanitation Data'!$E$12,0,10*ROW('Sanitation Data'!E10)))),OFFSET('Sanitation Data'!$E$12,0,10*ROW('Sanitation Data'!E10)),NA())))</f>
        <v>#N/A</v>
      </c>
      <c r="AJ16" s="120" t="e">
        <f ca="1">+IF(AND(ISNUMBER(OFFSET('Sanitation Data'!$E$13,0,10*ROW('Sanitation Data'!E10))),CY16="Yes"),OFFSET('Sanitation Data'!$E$13,0,10*ROW('Sanitation Data'!E10)),IF(AND(ISNUMBER(OFFSET('Sanitation Data'!$E$13,0,10*ROW('Sanitation Data'!E10))),CY16="No",ISNUMBER(OFFSET('Sanitation Data'!$E$13,0,10*ROW('Sanitation Data'!E10)))),CONCATENATE("[",ROUND(OFFSET('Sanitation Data'!$E$13,0,10*ROW('Sanitation Data'!E10)),0),"]"),IF(AND(ISNUMBER(OFFSET('Sanitation Data'!$E$13,0,10*ROW('Sanitation Data'!E10))),CY16="",ISNUMBER(OFFSET('Sanitation Data'!$E$13,0,10*ROW('Sanitation Data'!E10)))),OFFSET('Sanitation Data'!$E$13,0,10*ROW('Sanitation Data'!E10)),NA())))</f>
        <v>#N/A</v>
      </c>
      <c r="AK16" s="120" t="e">
        <f ca="1">+IF(AND(ISNUMBER(OFFSET('Sanitation Data'!$F$5,0,10*ROW('Sanitation Data'!F10))),CZ16="Yes"),100-OFFSET('Sanitation Data'!$F$5,0,10*ROW('Sanitation Data'!F10)),IF(AND(ISNUMBER(OFFSET('Sanitation Data'!$F$5,0,10*ROW('Sanitation Data'!F10))),CZ16="No",ISNUMBER(OFFSET('Sanitation Data'!$F$5,0,10*ROW('Sanitation Data'!F10)))),CONCATENATE("[",ROUND(100-OFFSET('Sanitation Data'!$F$5,0,10*ROW('Sanitation Data'!F10)),0),"]"),IF(AND(ISNUMBER(OFFSET('Sanitation Data'!$F$5,0,10*ROW('Sanitation Data'!F10))),CZ16="",ISNUMBER(OFFSET('Sanitation Data'!$F$5,0,10*ROW('Sanitation Data'!F10)))),100-OFFSET('Sanitation Data'!$F$5,0,10*ROW('Sanitation Data'!F10)),NA())))</f>
        <v>#N/A</v>
      </c>
      <c r="AL16" s="120" t="e">
        <f ca="1">+IF(AND(ISNUMBER(OFFSET('Sanitation Data'!$F$7,0,10*ROW('Sanitation Data'!F10))),DA16="Yes"),OFFSET('Sanitation Data'!$F$7,0,10*ROW('Sanitation Data'!F10)),IF(AND(ISNUMBER(OFFSET('Sanitation Data'!$F$7,0,10*ROW('Sanitation Data'!F10))),DA16="No",ISNUMBER(OFFSET('Sanitation Data'!$F$7,0,10*ROW('Sanitation Data'!F10)))),CONCATENATE("[",ROUND(OFFSET('Sanitation Data'!$F$7,0,10*ROW('Sanitation Data'!F10)),0),"]"),IF(AND(ISNUMBER(OFFSET('Sanitation Data'!$F$7,0,10*ROW('Sanitation Data'!F10))),DA16="",ISNUMBER(OFFSET('Sanitation Data'!$F$7,0,10*ROW('Sanitation Data'!F10)))),OFFSET('Sanitation Data'!$F$7,0,10*ROW('Sanitation Data'!F10)),NA())))</f>
        <v>#N/A</v>
      </c>
      <c r="AM16" s="120" t="e">
        <f ca="1">+IF(AND(ISNUMBER(OFFSET('Sanitation Data'!$F$11,0,10*ROW('Sanitation Data'!F10))),DB16="Yes"),OFFSET('Sanitation Data'!$F$11,0,10*ROW('Sanitation Data'!F10)),IF(AND(ISNUMBER(OFFSET('Sanitation Data'!$F$11,0,10*ROW('Sanitation Data'!F10))),DB16="No",ISNUMBER(OFFSET('Sanitation Data'!$F$11,0,10*ROW('Sanitation Data'!F10)))),CONCATENATE("[",ROUND(OFFSET('Sanitation Data'!$F$11,0,10*ROW('Sanitation Data'!F10)),0),"]"),IF(AND(ISNUMBER(OFFSET('Sanitation Data'!$F$11,0,10*ROW('Sanitation Data'!F10))),DB16="",ISNUMBER(OFFSET('Sanitation Data'!$F$11,0,10*ROW('Sanitation Data'!F10)))),OFFSET('Sanitation Data'!$F$11,0,10*ROW('Sanitation Data'!F10)),NA())))</f>
        <v>#N/A</v>
      </c>
      <c r="AN16" s="120" t="e">
        <f ca="1">+IF(AND(ISNUMBER(OFFSET('Sanitation Data'!$F$12,0,10*ROW('Sanitation Data'!F10))),DC16="Yes"),OFFSET('Sanitation Data'!$F$12,0,10*ROW('Sanitation Data'!F10)),IF(AND(ISNUMBER(OFFSET('Sanitation Data'!$F$12,0,10*ROW('Sanitation Data'!F10))),DC16="No",ISNUMBER(OFFSET('Sanitation Data'!$F$12,0,10*ROW('Sanitation Data'!F10)))),CONCATENATE("[",ROUND(OFFSET('Sanitation Data'!$F$12,0,10*ROW('Sanitation Data'!F10)),0),"]"),IF(AND(ISNUMBER(OFFSET('Sanitation Data'!$F$12,0,10*ROW('Sanitation Data'!F10))),DC16="",ISNUMBER(OFFSET('Sanitation Data'!$F$12,0,10*ROW('Sanitation Data'!F10)))),OFFSET('Sanitation Data'!$F$12,0,10*ROW('Sanitation Data'!F10)),NA())))</f>
        <v>#N/A</v>
      </c>
      <c r="AO16" s="120" t="e">
        <f ca="1">+IF(AND(ISNUMBER(OFFSET('Sanitation Data'!$F$13,0,10*ROW('Sanitation Data'!F10))),DD16="Yes"),OFFSET('Sanitation Data'!$F$13,0,10*ROW('Sanitation Data'!F10)),IF(AND(ISNUMBER(OFFSET('Sanitation Data'!$F$13,0,10*ROW('Sanitation Data'!F10))),DD16="No",ISNUMBER(OFFSET('Sanitation Data'!$F$13,0,10*ROW('Sanitation Data'!F10)))),CONCATENATE("[",ROUND(OFFSET('Sanitation Data'!$F$13,0,10*ROW('Sanitation Data'!F10)),0),"]"),IF(AND(ISNUMBER(OFFSET('Sanitation Data'!$F$13,0,10*ROW('Sanitation Data'!F10))),DD16="",ISNUMBER(OFFSET('Sanitation Data'!$F$13,0,10*ROW('Sanitation Data'!F10)))),OFFSET('Sanitation Data'!$F$13,0,10*ROW('Sanitation Data'!F10)),NA())))</f>
        <v>#N/A</v>
      </c>
      <c r="AP16" s="120" t="e">
        <f ca="1">+IF(AND(ISNUMBER(OFFSET('Sanitation Data'!$G$5,0,10*ROW('Sanitation Data'!G10))),DE16="Yes"),100-OFFSET('Sanitation Data'!$G$5,0,10*ROW('Sanitation Data'!G10)),IF(AND(ISNUMBER(OFFSET('Sanitation Data'!$G$5,0,10*ROW('Sanitation Data'!G10))),DE16="No",ISNUMBER(OFFSET('Sanitation Data'!$G$5,0,10*ROW('Sanitation Data'!G10)))),CONCATENATE("[",ROUND(100-OFFSET('Sanitation Data'!$G$5,0,10*ROW('Sanitation Data'!G10)),0),"]"),IF(AND(ISNUMBER(OFFSET('Sanitation Data'!$G$5,0,10*ROW('Sanitation Data'!G10))),DE16="",ISNUMBER(OFFSET('Sanitation Data'!$G$5,0,10*ROW('Sanitation Data'!G10)))),100-OFFSET('Sanitation Data'!$G$5,0,10*ROW('Sanitation Data'!G10)),NA())))</f>
        <v>#N/A</v>
      </c>
      <c r="AQ16" s="120" t="e">
        <f ca="1">+IF(AND(ISNUMBER(OFFSET('Sanitation Data'!$G$7,0,10*ROW('Sanitation Data'!G10))),DF16="Yes"),OFFSET('Sanitation Data'!$G$7,0,10*ROW('Sanitation Data'!G10)),IF(AND(ISNUMBER(OFFSET('Sanitation Data'!$G$7,0,10*ROW('Sanitation Data'!G10))),DF16="No",ISNUMBER(OFFSET('Sanitation Data'!$G$7,0,10*ROW('Sanitation Data'!G10)))),CONCATENATE("[",ROUND(OFFSET('Sanitation Data'!$G$7,0,10*ROW('Sanitation Data'!G10)),0),"]"),IF(AND(ISNUMBER(OFFSET('Sanitation Data'!$G$7,0,10*ROW('Sanitation Data'!G10))),DF16="",ISNUMBER(OFFSET('Sanitation Data'!$G$7,0,10*ROW('Sanitation Data'!G10)))),OFFSET('Sanitation Data'!$G$7,0,10*ROW('Sanitation Data'!G10)),NA())))</f>
        <v>#N/A</v>
      </c>
      <c r="AR16" s="120" t="e">
        <f ca="1">+IF(AND(ISNUMBER(OFFSET('Sanitation Data'!$G$11,0,10*ROW('Sanitation Data'!G10))),DG16="Yes"),OFFSET('Sanitation Data'!$G$11,0,10*ROW('Sanitation Data'!G10)),IF(AND(ISNUMBER(OFFSET('Sanitation Data'!$G$11,0,10*ROW('Sanitation Data'!G10))),DG16="No",ISNUMBER(OFFSET('Sanitation Data'!$G$11,0,10*ROW('Sanitation Data'!G10)))),CONCATENATE("[",ROUND(OFFSET('Sanitation Data'!$G$11,0,10*ROW('Sanitation Data'!G10)),0),"]"),IF(AND(ISNUMBER(OFFSET('Sanitation Data'!$G$11,0,10*ROW('Sanitation Data'!G10))),DG16="",ISNUMBER(OFFSET('Sanitation Data'!$G$11,0,10*ROW('Sanitation Data'!G10)))),OFFSET('Sanitation Data'!$G$11,0,10*ROW('Sanitation Data'!G10)),NA())))</f>
        <v>#N/A</v>
      </c>
      <c r="AS16" s="120" t="e">
        <f ca="1">+IF(AND(ISNUMBER(OFFSET('Sanitation Data'!$G$12,0,10*ROW('Sanitation Data'!G10))),DH16="Yes"),OFFSET('Sanitation Data'!$G$12,0,10*ROW('Sanitation Data'!G10)),IF(AND(ISNUMBER(OFFSET('Sanitation Data'!$G$12,0,10*ROW('Sanitation Data'!G10))),DH16="No",ISNUMBER(OFFSET('Sanitation Data'!$G$12,0,10*ROW('Sanitation Data'!G10)))),CONCATENATE("[",ROUND(OFFSET('Sanitation Data'!$G$12,0,10*ROW('Sanitation Data'!G10)),0),"]"),IF(AND(ISNUMBER(OFFSET('Sanitation Data'!$G$12,0,10*ROW('Sanitation Data'!G10))),DH16="",ISNUMBER(OFFSET('Sanitation Data'!$G$12,0,10*ROW('Sanitation Data'!G10)))),OFFSET('Sanitation Data'!$G$12,0,10*ROW('Sanitation Data'!G10)),NA())))</f>
        <v>#N/A</v>
      </c>
      <c r="AT16" s="120" t="e">
        <f ca="1">+IF(AND(ISNUMBER(OFFSET('Sanitation Data'!$G$13,0,10*ROW('Sanitation Data'!G10))),DI16="Yes"),OFFSET('Sanitation Data'!$G$13,0,10*ROW('Sanitation Data'!G10)),IF(AND(ISNUMBER(OFFSET('Sanitation Data'!$G$13,0,10*ROW('Sanitation Data'!G10))),DI16="No",ISNUMBER(OFFSET('Sanitation Data'!$G$13,0,10*ROW('Sanitation Data'!G10)))),CONCATENATE("[",ROUND(OFFSET('Sanitation Data'!$G$13,0,10*ROW('Sanitation Data'!G10)),0),"]"),IF(AND(ISNUMBER(OFFSET('Sanitation Data'!$G$13,0,10*ROW('Sanitation Data'!G10))),DI16="",ISNUMBER(OFFSET('Sanitation Data'!$G$13,0,10*ROW('Sanitation Data'!G10)))),OFFSET('Sanitation Data'!$G$13,0,10*ROW('Sanitation Data'!G10)),NA())))</f>
        <v>#N/A</v>
      </c>
      <c r="AU16" s="120" t="e">
        <f ca="1">+IF(AND(ISNUMBER(OFFSET('Sanitation Data'!$H$5,0,10*ROW('Sanitation Data'!H10))),DJ16="Yes"),100-OFFSET('Sanitation Data'!$H$5,0,10*ROW('Sanitation Data'!H10)),IF(AND(ISNUMBER(OFFSET('Sanitation Data'!$H$5,0,10*ROW('Sanitation Data'!H10))),DJ16="No",ISNUMBER(OFFSET('Sanitation Data'!$H$5,0,10*ROW('Sanitation Data'!H10)))),CONCATENATE("[",ROUND(100-OFFSET('Sanitation Data'!$H$5,0,10*ROW('Sanitation Data'!H10)),0),"]"),IF(AND(ISNUMBER(OFFSET('Sanitation Data'!$H$5,0,10*ROW('Sanitation Data'!H10))),DJ16="",ISNUMBER(OFFSET('Sanitation Data'!$H$5,0,10*ROW('Sanitation Data'!H10)))),100-OFFSET('Sanitation Data'!$H$5,0,10*ROW('Sanitation Data'!H10)),NA())))</f>
        <v>#N/A</v>
      </c>
      <c r="AV16" s="120" t="e">
        <f ca="1">+IF(AND(ISNUMBER(OFFSET('Sanitation Data'!$H$7,0,10*ROW('Sanitation Data'!H10))),DK16="Yes"),OFFSET('Sanitation Data'!$H$7,0,10*ROW('Sanitation Data'!H10)),IF(AND(ISNUMBER(OFFSET('Sanitation Data'!$H$7,0,10*ROW('Sanitation Data'!H10))),DK16="No",ISNUMBER(OFFSET('Sanitation Data'!$H$7,0,10*ROW('Sanitation Data'!H10)))),CONCATENATE("[",ROUND(OFFSET('Sanitation Data'!$H$7,0,10*ROW('Sanitation Data'!H10)),0),"]"),IF(AND(ISNUMBER(OFFSET('Sanitation Data'!$H$7,0,10*ROW('Sanitation Data'!H10))),DK16="",ISNUMBER(OFFSET('Sanitation Data'!$H$7,0,10*ROW('Sanitation Data'!H10)))),OFFSET('Sanitation Data'!$H$7,0,10*ROW('Sanitation Data'!H10)),NA())))</f>
        <v>#N/A</v>
      </c>
      <c r="AW16" s="120" t="e">
        <f ca="1">+IF(AND(ISNUMBER(OFFSET('Sanitation Data'!$H$11,0,10*ROW('Sanitation Data'!H10))),DL16="Yes"),OFFSET('Sanitation Data'!$H$11,0,10*ROW('Sanitation Data'!H10)),IF(AND(ISNUMBER(OFFSET('Sanitation Data'!$H$11,0,10*ROW('Sanitation Data'!H10))),DL16="No",ISNUMBER(OFFSET('Sanitation Data'!$H$11,0,10*ROW('Sanitation Data'!H10)))),CONCATENATE("[",ROUND(OFFSET('Sanitation Data'!$H$11,0,10*ROW('Sanitation Data'!H10)),0),"]"),IF(AND(ISNUMBER(OFFSET('Sanitation Data'!$H$11,0,10*ROW('Sanitation Data'!H10))),DL16="",ISNUMBER(OFFSET('Sanitation Data'!$H$11,0,10*ROW('Sanitation Data'!H10)))),OFFSET('Sanitation Data'!$H$11,0,10*ROW('Sanitation Data'!H10)),NA())))</f>
        <v>#N/A</v>
      </c>
      <c r="AX16" s="120" t="e">
        <f ca="1">+IF(AND(ISNUMBER(OFFSET('Sanitation Data'!$H$12,0,10*ROW('Sanitation Data'!H10))),DM16="Yes"),OFFSET('Sanitation Data'!$H$12,0,10*ROW('Sanitation Data'!H10)),IF(AND(ISNUMBER(OFFSET('Sanitation Data'!$H$12,0,10*ROW('Sanitation Data'!H10))),DM16="No",ISNUMBER(OFFSET('Sanitation Data'!$H$12,0,10*ROW('Sanitation Data'!H10)))),CONCATENATE("[",ROUND(OFFSET('Sanitation Data'!$H$12,0,10*ROW('Sanitation Data'!H10)),0),"]"),IF(AND(ISNUMBER(OFFSET('Sanitation Data'!$H$12,0,10*ROW('Sanitation Data'!H10))),DM16="",ISNUMBER(OFFSET('Sanitation Data'!$H$12,0,10*ROW('Sanitation Data'!H10)))),OFFSET('Sanitation Data'!$H$12,0,10*ROW('Sanitation Data'!H10)),NA())))</f>
        <v>#N/A</v>
      </c>
      <c r="AY16" s="120" t="e">
        <f ca="1">+IF(AND(ISNUMBER(OFFSET('Sanitation Data'!$H$13,0,10*ROW('Sanitation Data'!H10))),DN16="Yes"),OFFSET('Sanitation Data'!$H$13,0,10*ROW('Sanitation Data'!H10)),IF(AND(ISNUMBER(OFFSET('Sanitation Data'!$H$13,0,10*ROW('Sanitation Data'!H10))),DN16="No",ISNUMBER(OFFSET('Sanitation Data'!$H$13,0,10*ROW('Sanitation Data'!H10)))),CONCATENATE("[",ROUND(OFFSET('Sanitation Data'!$H$13,0,10*ROW('Sanitation Data'!H10)),0),"]"),IF(AND(ISNUMBER(OFFSET('Sanitation Data'!$H$13,0,10*ROW('Sanitation Data'!H10))),DN16="",ISNUMBER(OFFSET('Sanitation Data'!$H$13,0,10*ROW('Sanitation Data'!H10)))),OFFSET('Sanitation Data'!$H$13,0,10*ROW('Sanitation Data'!H10)),NA())))</f>
        <v>#N/A</v>
      </c>
      <c r="AZ16" s="121" t="e">
        <f ca="1">+IF(AND(ISNUMBER(OFFSET('Hygiene Data'!$C$6,0,10*ROW('Hygiene Data'!C10))),DO16="Yes"),OFFSET('Hygiene Data'!$C$6,0,10*ROW('Hygiene Data'!C10)),IF(AND(ISNUMBER(OFFSET('Hygiene Data'!$C$6,0,10*ROW('Hygiene Data'!C10))),DO16="No",ISNUMBER(OFFSET('Hygiene Data'!$C$6,0,10*ROW('Hygiene Data'!C10)))),CONCATENATE("[",ROUND(OFFSET('Hygiene Data'!$C$6,0,10*ROW('Hygiene Data'!C10)),0),"]"),IF(AND(ISNUMBER(OFFSET('Hygiene Data'!$C$6,0,10*ROW('Hygiene Data'!C10))),DO16="",ISNUMBER(OFFSET('Hygiene Data'!$C$6,0,10*ROW('Hygiene Data'!C10)))),OFFSET('Hygiene Data'!$C$6,0,10*ROW('Hygiene Data'!C10)),NA())))</f>
        <v>#N/A</v>
      </c>
      <c r="BA16" s="121" t="e">
        <f ca="1">+IF(AND(ISNUMBER(OFFSET('Hygiene Data'!$C$8,0,10*ROW('Hygiene Data'!C10))),DP16="Yes"),OFFSET('Hygiene Data'!$C$8,0,10*ROW('Hygiene Data'!C10)),IF(AND(ISNUMBER(OFFSET('Hygiene Data'!$C$8,0,10*ROW('Hygiene Data'!C10))),DP16="No",ISNUMBER(OFFSET('Hygiene Data'!$C$8,0,10*ROW('Hygiene Data'!C10)))),CONCATENATE("[",ROUND(OFFSET('Hygiene Data'!$C$8,0,10*ROW('Hygiene Data'!C10)),0),"]"),IF(AND(ISNUMBER(OFFSET('Hygiene Data'!$C$8,0,10*ROW('Hygiene Data'!C10))),DP16="",ISNUMBER(OFFSET('Hygiene Data'!$C$8,0,10*ROW('Hygiene Data'!C10)))),OFFSET('Hygiene Data'!$C$8,0,10*ROW('Hygiene Data'!C10)),NA())))</f>
        <v>#N/A</v>
      </c>
      <c r="BB16" s="121" t="e">
        <f ca="1">+IF(AND(ISNUMBER(OFFSET('Hygiene Data'!$C$10,0,10*ROW('Hygiene Data'!C10))),DQ16="Yes"),OFFSET('Hygiene Data'!$C$10,0,10*ROW('Hygiene Data'!C10)),IF(AND(ISNUMBER(OFFSET('Hygiene Data'!$C$10,0,10*ROW('Hygiene Data'!C10))),DQ16="No",ISNUMBER(OFFSET('Hygiene Data'!$C$10,0,10*ROW('Hygiene Data'!C10)))),CONCATENATE("[",ROUND(OFFSET('Hygiene Data'!$C$10,0,10*ROW('Hygiene Data'!C10)),0),"]"),IF(AND(ISNUMBER(OFFSET('Hygiene Data'!$C$10,0,10*ROW('Hygiene Data'!C10))),DQ16="",ISNUMBER(OFFSET('Hygiene Data'!$C$10,0,10*ROW('Hygiene Data'!C10)))),OFFSET('Hygiene Data'!$C$10,0,10*ROW('Hygiene Data'!C10)),NA())))</f>
        <v>#N/A</v>
      </c>
      <c r="BC16" s="121" t="e">
        <f ca="1">+IF(AND(ISNUMBER(OFFSET('Hygiene Data'!$D$6,0,10*ROW('Hygiene Data'!D10))),DR16="Yes"),OFFSET('Hygiene Data'!$D$6,0,10*ROW('Hygiene Data'!D10)),IF(AND(ISNUMBER(OFFSET('Hygiene Data'!$D$6,0,10*ROW('Hygiene Data'!D10))),DR16="No",ISNUMBER(OFFSET('Hygiene Data'!$D$6,0,10*ROW('Hygiene Data'!D10)))),CONCATENATE("[",ROUND(OFFSET('Hygiene Data'!$D$6,0,10*ROW('Hygiene Data'!D10)),0),"]"),IF(AND(ISNUMBER(OFFSET('Hygiene Data'!$D$6,0,10*ROW('Hygiene Data'!D10))),DR16="",ISNUMBER(OFFSET('Hygiene Data'!$D$6,0,10*ROW('Hygiene Data'!D10)))),OFFSET('Hygiene Data'!$D$6,0,10*ROW('Hygiene Data'!D10)),NA())))</f>
        <v>#N/A</v>
      </c>
      <c r="BD16" s="121" t="e">
        <f ca="1">+IF(AND(ISNUMBER(OFFSET('Hygiene Data'!$D$8,0,10*ROW('Hygiene Data'!D10))),DS16="Yes"),OFFSET('Hygiene Data'!$D$8,0,10*ROW('Hygiene Data'!D10)),IF(AND(ISNUMBER(OFFSET('Hygiene Data'!$D$8,0,10*ROW('Hygiene Data'!D10))),DS16="No",ISNUMBER(OFFSET('Hygiene Data'!$D$8,0,10*ROW('Hygiene Data'!D10)))),CONCATENATE("[",ROUND(OFFSET('Hygiene Data'!$D$8,0,10*ROW('Hygiene Data'!D10)),0),"]"),IF(AND(ISNUMBER(OFFSET('Hygiene Data'!$D$8,0,10*ROW('Hygiene Data'!D10))),DS16="",ISNUMBER(OFFSET('Hygiene Data'!$D$8,0,10*ROW('Hygiene Data'!D10)))),OFFSET('Hygiene Data'!$D$8,0,10*ROW('Hygiene Data'!D10)),NA())))</f>
        <v>#N/A</v>
      </c>
      <c r="BE16" s="121" t="e">
        <f ca="1">+IF(AND(ISNUMBER(OFFSET('Hygiene Data'!$D$10,0,10*ROW('Hygiene Data'!D10))),DT16="Yes"),OFFSET('Hygiene Data'!$D$10,0,10*ROW('Hygiene Data'!D10)),IF(AND(ISNUMBER(OFFSET('Hygiene Data'!$D$10,0,10*ROW('Hygiene Data'!D10))),DT16="No",ISNUMBER(OFFSET('Hygiene Data'!$D$10,0,10*ROW('Hygiene Data'!D10)))),CONCATENATE("[",ROUND(OFFSET('Hygiene Data'!$D$10,0,10*ROW('Hygiene Data'!D10)),0),"]"),IF(AND(ISNUMBER(OFFSET('Hygiene Data'!$D$10,0,10*ROW('Hygiene Data'!D10))),DT16="",ISNUMBER(OFFSET('Hygiene Data'!$D$10,0,10*ROW('Hygiene Data'!D10)))),OFFSET('Hygiene Data'!$D$10,0,10*ROW('Hygiene Data'!D10)),NA())))</f>
        <v>#N/A</v>
      </c>
      <c r="BF16" s="121" t="e">
        <f ca="1">+IF(AND(ISNUMBER(OFFSET('Hygiene Data'!$E$6,0,10*ROW('Hygiene Data'!E10))),DU16="Yes"),OFFSET('Hygiene Data'!$E$6,0,10*ROW('Hygiene Data'!E10)),IF(AND(ISNUMBER(OFFSET('Hygiene Data'!$E$6,0,10*ROW('Hygiene Data'!E10))),DU16="No",ISNUMBER(OFFSET('Hygiene Data'!$E$6,0,10*ROW('Hygiene Data'!E10)))),CONCATENATE("[",ROUND(OFFSET('Hygiene Data'!$E$6,0,10*ROW('Hygiene Data'!E10)),0),"]"),IF(AND(ISNUMBER(OFFSET('Hygiene Data'!$E$6,0,10*ROW('Hygiene Data'!E10))),DU16="",ISNUMBER(OFFSET('Hygiene Data'!$E$6,0,10*ROW('Hygiene Data'!E10)))),OFFSET('Hygiene Data'!$E$6,0,10*ROW('Hygiene Data'!E10)),NA())))</f>
        <v>#N/A</v>
      </c>
      <c r="BG16" s="121" t="e">
        <f ca="1">+IF(AND(ISNUMBER(OFFSET('Hygiene Data'!$E$8,0,10*ROW('Hygiene Data'!E10))),DV16="Yes"),OFFSET('Hygiene Data'!$E$8,0,10*ROW('Hygiene Data'!E10)),IF(AND(ISNUMBER(OFFSET('Hygiene Data'!$E$8,0,10*ROW('Hygiene Data'!E10))),DV16="No",ISNUMBER(OFFSET('Hygiene Data'!$E$8,0,10*ROW('Hygiene Data'!E10)))),CONCATENATE("[",ROUND(OFFSET('Hygiene Data'!$E$8,0,10*ROW('Hygiene Data'!E10)),0),"]"),IF(AND(ISNUMBER(OFFSET('Hygiene Data'!$E$8,0,10*ROW('Hygiene Data'!E10))),DV16="",ISNUMBER(OFFSET('Hygiene Data'!$E$8,0,10*ROW('Hygiene Data'!E10)))),OFFSET('Hygiene Data'!$E$8,0,10*ROW('Hygiene Data'!E10)),NA())))</f>
        <v>#N/A</v>
      </c>
      <c r="BH16" s="121" t="e">
        <f ca="1">+IF(AND(ISNUMBER(OFFSET('Hygiene Data'!$E$10,0,10*ROW('Hygiene Data'!E10))),DW16="Yes"),OFFSET('Hygiene Data'!$E$10,0,10*ROW('Hygiene Data'!E10)),IF(AND(ISNUMBER(OFFSET('Hygiene Data'!$E$10,0,10*ROW('Hygiene Data'!E10))),DW16="No",ISNUMBER(OFFSET('Hygiene Data'!$E$10,0,10*ROW('Hygiene Data'!E10)))),CONCATENATE("[",ROUND(OFFSET('Hygiene Data'!$E$10,0,10*ROW('Hygiene Data'!E10)),0),"]"),IF(AND(ISNUMBER(OFFSET('Hygiene Data'!$E$10,0,10*ROW('Hygiene Data'!E10))),DW16="",ISNUMBER(OFFSET('Hygiene Data'!$E$10,0,10*ROW('Hygiene Data'!E10)))),OFFSET('Hygiene Data'!$E$10,0,10*ROW('Hygiene Data'!E10)),NA())))</f>
        <v>#N/A</v>
      </c>
      <c r="BI16" s="121" t="e">
        <f ca="1">+IF(AND(ISNUMBER(OFFSET('Hygiene Data'!$F$6,0,10*ROW('Hygiene Data'!F10))),DX16="Yes"),OFFSET('Hygiene Data'!$F$6,0,10*ROW('Hygiene Data'!F10)),IF(AND(ISNUMBER(OFFSET('Hygiene Data'!$F$6,0,10*ROW('Hygiene Data'!F10))),DX16="No",ISNUMBER(OFFSET('Hygiene Data'!$F$6,0,10*ROW('Hygiene Data'!F10)))),CONCATENATE("[",ROUND(OFFSET('Hygiene Data'!$F$6,0,10*ROW('Hygiene Data'!F10)),0),"]"),IF(AND(ISNUMBER(OFFSET('Hygiene Data'!$F$6,0,10*ROW('Hygiene Data'!F10))),DX16="",ISNUMBER(OFFSET('Hygiene Data'!$F$6,0,10*ROW('Hygiene Data'!F10)))),OFFSET('Hygiene Data'!$F$6,0,10*ROW('Hygiene Data'!F10)),NA())))</f>
        <v>#N/A</v>
      </c>
      <c r="BJ16" s="121" t="e">
        <f ca="1">+IF(AND(ISNUMBER(OFFSET('Hygiene Data'!$F$8,0,10*ROW('Hygiene Data'!F10))),DY16="Yes"),OFFSET('Hygiene Data'!$F$8,0,10*ROW('Hygiene Data'!F10)),IF(AND(ISNUMBER(OFFSET('Hygiene Data'!$F$8,0,10*ROW('Hygiene Data'!F10))),DY16="No",ISNUMBER(OFFSET('Hygiene Data'!$F$8,0,10*ROW('Hygiene Data'!F10)))),CONCATENATE("[",ROUND(OFFSET('Hygiene Data'!$F$8,0,10*ROW('Hygiene Data'!F10)),0),"]"),IF(AND(ISNUMBER(OFFSET('Hygiene Data'!$F$8,0,10*ROW('Hygiene Data'!F10))),DY16="",ISNUMBER(OFFSET('Hygiene Data'!$F$8,0,10*ROW('Hygiene Data'!F10)))),OFFSET('Hygiene Data'!$F$8,0,10*ROW('Hygiene Data'!F10)),NA())))</f>
        <v>#N/A</v>
      </c>
      <c r="BK16" s="121" t="e">
        <f ca="1">+IF(AND(ISNUMBER(OFFSET('Hygiene Data'!$F$10,0,10*ROW('Hygiene Data'!F10))),DZ16="Yes"),OFFSET('Hygiene Data'!$F$10,0,10*ROW('Hygiene Data'!F10)),IF(AND(ISNUMBER(OFFSET('Hygiene Data'!$F$10,0,10*ROW('Hygiene Data'!F10))),DZ16="No",ISNUMBER(OFFSET('Hygiene Data'!$F$10,0,10*ROW('Hygiene Data'!F10)))),CONCATENATE("[",ROUND(OFFSET('Hygiene Data'!$F$10,0,10*ROW('Hygiene Data'!F10)),0),"]"),IF(AND(ISNUMBER(OFFSET('Hygiene Data'!$F$10,0,10*ROW('Hygiene Data'!F10))),DZ16="",ISNUMBER(OFFSET('Hygiene Data'!$F$10,0,10*ROW('Hygiene Data'!F10)))),OFFSET('Hygiene Data'!$F$10,0,10*ROW('Hygiene Data'!F10)),NA())))</f>
        <v>#N/A</v>
      </c>
      <c r="BL16" s="121" t="e">
        <f ca="1">+IF(AND(ISNUMBER(OFFSET('Hygiene Data'!$G$6,0,10*ROW('Hygiene Data'!G10))),EA16="Yes"),OFFSET('Hygiene Data'!$G$6,0,10*ROW('Hygiene Data'!G10)),IF(AND(ISNUMBER(OFFSET('Hygiene Data'!$G$6,0,10*ROW('Hygiene Data'!G10))),EA16="No",ISNUMBER(OFFSET('Hygiene Data'!$G$6,0,10*ROW('Hygiene Data'!G10)))),CONCATENATE("[",ROUND(OFFSET('Hygiene Data'!$G$6,0,10*ROW('Hygiene Data'!G10)),0),"]"),IF(AND(ISNUMBER(OFFSET('Hygiene Data'!$G$6,0,10*ROW('Hygiene Data'!G10))),EA16="",ISNUMBER(OFFSET('Hygiene Data'!$G$6,0,10*ROW('Hygiene Data'!G10)))),OFFSET('Hygiene Data'!$G$6,0,10*ROW('Hygiene Data'!G10)),NA())))</f>
        <v>#N/A</v>
      </c>
      <c r="BM16" s="121" t="e">
        <f ca="1">+IF(AND(ISNUMBER(OFFSET('Hygiene Data'!$G$8,0,10*ROW('Hygiene Data'!G10))),EB16="Yes"),OFFSET('Hygiene Data'!$G$8,0,10*ROW('Hygiene Data'!G10)),IF(AND(ISNUMBER(OFFSET('Hygiene Data'!$G$8,0,10*ROW('Hygiene Data'!G10))),EB16="No",ISNUMBER(OFFSET('Hygiene Data'!$G$8,0,10*ROW('Hygiene Data'!G10)))),CONCATENATE("[",ROUND(OFFSET('Hygiene Data'!$G$8,0,10*ROW('Hygiene Data'!G10)),0),"]"),IF(AND(ISNUMBER(OFFSET('Hygiene Data'!$G$8,0,10*ROW('Hygiene Data'!G10))),EB16="",ISNUMBER(OFFSET('Hygiene Data'!$G$8,0,10*ROW('Hygiene Data'!G10)))),OFFSET('Hygiene Data'!$G$8,0,10*ROW('Hygiene Data'!G10)),NA())))</f>
        <v>#N/A</v>
      </c>
      <c r="BN16" s="121" t="e">
        <f ca="1">+IF(AND(ISNUMBER(OFFSET('Hygiene Data'!$G$10,0,10*ROW('Hygiene Data'!G10))),EC16="Yes"),OFFSET('Hygiene Data'!$G$10,0,10*ROW('Hygiene Data'!G10)),IF(AND(ISNUMBER(OFFSET('Hygiene Data'!$G$10,0,10*ROW('Hygiene Data'!G10))),EC16="No",ISNUMBER(OFFSET('Hygiene Data'!$G$10,0,10*ROW('Hygiene Data'!G10)))),CONCATENATE("[",ROUND(OFFSET('Hygiene Data'!$G$10,0,10*ROW('Hygiene Data'!G10)),0),"]"),IF(AND(ISNUMBER(OFFSET('Hygiene Data'!$G$10,0,10*ROW('Hygiene Data'!G10))),EC16="",ISNUMBER(OFFSET('Hygiene Data'!$G$10,0,10*ROW('Hygiene Data'!G10)))),OFFSET('Hygiene Data'!$G$10,0,10*ROW('Hygiene Data'!G10)),NA())))</f>
        <v>#N/A</v>
      </c>
      <c r="BO16" s="121" t="e">
        <f ca="1">+IF(AND(ISNUMBER(OFFSET('Hygiene Data'!$H$6,0,10*ROW('Hygiene Data'!H10))),ED16="Yes"),OFFSET('Hygiene Data'!$H$6,0,10*ROW('Hygiene Data'!H10)),IF(AND(ISNUMBER(OFFSET('Hygiene Data'!$H$6,0,10*ROW('Hygiene Data'!H10))),ED16="No",ISNUMBER(OFFSET('Hygiene Data'!$H$6,0,10*ROW('Hygiene Data'!H10)))),CONCATENATE("[",ROUND(OFFSET('Hygiene Data'!$H$6,0,10*ROW('Hygiene Data'!H10)),0),"]"),IF(AND(ISNUMBER(OFFSET('Hygiene Data'!$H$6,0,10*ROW('Hygiene Data'!H10))),ED16="",ISNUMBER(OFFSET('Hygiene Data'!$H$6,0,10*ROW('Hygiene Data'!H10)))),OFFSET('Hygiene Data'!$H$6,0,10*ROW('Hygiene Data'!H10)),NA())))</f>
        <v>#N/A</v>
      </c>
      <c r="BP16" s="121" t="e">
        <f ca="1">+IF(AND(ISNUMBER(OFFSET('Hygiene Data'!$H$8,0,10*ROW('Hygiene Data'!H10))),EE16="Yes"),OFFSET('Hygiene Data'!$H$8,0,10*ROW('Hygiene Data'!H10)),IF(AND(ISNUMBER(OFFSET('Hygiene Data'!$H$8,0,10*ROW('Hygiene Data'!H10))),EE16="No",ISNUMBER(OFFSET('Hygiene Data'!$H$8,0,10*ROW('Hygiene Data'!H10)))),CONCATENATE("[",ROUND(OFFSET('Hygiene Data'!$H$8,0,10*ROW('Hygiene Data'!H10)),0),"]"),IF(AND(ISNUMBER(OFFSET('Hygiene Data'!$H$8,0,10*ROW('Hygiene Data'!H10))),EE16="",ISNUMBER(OFFSET('Hygiene Data'!$H$8,0,10*ROW('Hygiene Data'!H10)))),OFFSET('Hygiene Data'!$H$8,0,10*ROW('Hygiene Data'!H10)),NA())))</f>
        <v>#N/A</v>
      </c>
      <c r="BQ16" s="121" t="e">
        <f ca="1">+IF(AND(ISNUMBER(OFFSET('Hygiene Data'!$H$10,0,10*ROW('Hygiene Data'!H10))),EF16="Yes"),OFFSET('Hygiene Data'!$H$10,0,10*ROW('Hygiene Data'!H10)),IF(AND(ISNUMBER(OFFSET('Hygiene Data'!$H$10,0,10*ROW('Hygiene Data'!H10))),EF16="No",ISNUMBER(OFFSET('Hygiene Data'!$H$10,0,10*ROW('Hygiene Data'!H10)))),CONCATENATE("[",ROUND(OFFSET('Hygiene Data'!$H$10,0,10*ROW('Hygiene Data'!H10)),0),"]"),IF(AND(ISNUMBER(OFFSET('Hygiene Data'!$H$10,0,10*ROW('Hygiene Data'!H10))),EF16="",ISNUMBER(OFFSET('Hygiene Data'!$H$10,0,10*ROW('Hygiene Data'!H10)))),OFFSET('Hygiene Data'!$H$10,0,10*ROW('Hygiene Data'!H10)),NA())))</f>
        <v>#N/A</v>
      </c>
      <c r="BS16" s="28" t="str">
        <f ca="1">+IF(OFFSET('Water Data'!$C$28,0,10*ROW('Water Data'!C10))="","",OFFSET('Water Data'!$C$28,0,10*ROW('Water Data'!C10)))</f>
        <v/>
      </c>
      <c r="BT16" s="28" t="str">
        <f ca="1">+IF(OFFSET('Water Data'!$C$29,0,10*ROW('Water Data'!C10))="","",OFFSET('Water Data'!$C$29,0,10*ROW('Water Data'!C10)))</f>
        <v/>
      </c>
      <c r="BU16" s="28" t="str">
        <f ca="1">+IF(OFFSET('Water Data'!$C$30,0,10*ROW('Water Data'!C10))="","",OFFSET('Water Data'!$C$30,0,10*ROW('Water Data'!C10)))</f>
        <v/>
      </c>
      <c r="BV16" s="28" t="str">
        <f ca="1">+IF(OFFSET('Water Data'!$D$28,0,10*ROW('Water Data'!D10))="","",OFFSET('Water Data'!$D$28,0,10*ROW('Water Data'!D10)))</f>
        <v/>
      </c>
      <c r="BW16" s="28" t="str">
        <f ca="1">+IF(OFFSET('Water Data'!$D$29,0,10*ROW('Water Data'!D10))="","",OFFSET('Water Data'!$D$29,0,10*ROW('Water Data'!D10)))</f>
        <v/>
      </c>
      <c r="BX16" s="28" t="str">
        <f ca="1">+IF(OFFSET('Water Data'!$D$30,0,10*ROW('Water Data'!D10))="","",OFFSET('Water Data'!$D$30,0,10*ROW('Water Data'!D10)))</f>
        <v/>
      </c>
      <c r="BY16" s="28" t="str">
        <f ca="1">+IF(OFFSET('Water Data'!$E$28,0,10*ROW('Water Data'!E10))="","",OFFSET('Water Data'!$E$28,0,10*ROW('Water Data'!E10)))</f>
        <v/>
      </c>
      <c r="BZ16" s="28" t="str">
        <f ca="1">+IF(OFFSET('Water Data'!$E$29,0,10*ROW('Water Data'!E10))="","",OFFSET('Water Data'!$E$29,0,10*ROW('Water Data'!E10)))</f>
        <v/>
      </c>
      <c r="CA16" s="28" t="str">
        <f ca="1">+IF(OFFSET('Water Data'!$E$30,0,10*ROW('Water Data'!E10))="","",OFFSET('Water Data'!$E$30,0,10*ROW('Water Data'!E10)))</f>
        <v/>
      </c>
      <c r="CB16" s="28" t="str">
        <f ca="1">+IF(OFFSET('Water Data'!$F$28,0,10*ROW('Water Data'!F10))="","",OFFSET('Water Data'!$F$28,0,10*ROW('Water Data'!F10)))</f>
        <v/>
      </c>
      <c r="CC16" s="28" t="str">
        <f ca="1">+IF(OFFSET('Water Data'!$F$29,0,10*ROW('Water Data'!F10))="","",OFFSET('Water Data'!$F$29,0,10*ROW('Water Data'!F10)))</f>
        <v/>
      </c>
      <c r="CD16" s="28" t="str">
        <f ca="1">+IF(OFFSET('Water Data'!$F$30,0,10*ROW('Water Data'!F10))="","",OFFSET('Water Data'!$F$30,0,10*ROW('Water Data'!F10)))</f>
        <v/>
      </c>
      <c r="CE16" s="28" t="str">
        <f ca="1">+IF(OFFSET('Water Data'!$G$28,0,10*ROW('Water Data'!G10))="","",OFFSET('Water Data'!$G$28,0,10*ROW('Water Data'!G10)))</f>
        <v/>
      </c>
      <c r="CF16" s="28" t="str">
        <f ca="1">+IF(OFFSET('Water Data'!$G$29,0,10*ROW('Water Data'!G10))="","",OFFSET('Water Data'!$G$29,0,10*ROW('Water Data'!G10)))</f>
        <v/>
      </c>
      <c r="CG16" s="28" t="str">
        <f ca="1">+IF(OFFSET('Water Data'!$G$30,0,10*ROW('Water Data'!G10))="","",OFFSET('Water Data'!$G$30,0,10*ROW('Water Data'!G10)))</f>
        <v/>
      </c>
      <c r="CH16" s="28" t="str">
        <f ca="1">+IF(OFFSET('Water Data'!$H$28,0,10*ROW('Water Data'!H10))="","",OFFSET('Water Data'!$H$28,0,10*ROW('Water Data'!H10)))</f>
        <v/>
      </c>
      <c r="CI16" s="28" t="str">
        <f ca="1">+IF(OFFSET('Water Data'!$H$29,0,10*ROW('Water Data'!H10))="","",OFFSET('Water Data'!$H$29,0,10*ROW('Water Data'!H10)))</f>
        <v/>
      </c>
      <c r="CJ16" s="28" t="str">
        <f ca="1">+IF(OFFSET('Water Data'!$H$30,0,10*ROW('Water Data'!H10))="","",OFFSET('Water Data'!$H$30,0,10*ROW('Water Data'!H10)))</f>
        <v/>
      </c>
      <c r="CK16" s="28" t="str">
        <f ca="1">+IF(OFFSET('Sanitation Data'!$C$29,0,10*ROW('Sanitation Data'!C10))="","",OFFSET('Sanitation Data'!$C$29,0,10*ROW('Sanitation Data'!C10)))</f>
        <v/>
      </c>
      <c r="CL16" s="28" t="str">
        <f ca="1">+IF(OFFSET('Sanitation Data'!$C$30,0,10*ROW('Sanitation Data'!C10))="","",OFFSET('Sanitation Data'!$C$30,0,10*ROW('Sanitation Data'!C10)))</f>
        <v/>
      </c>
      <c r="CM16" s="28" t="str">
        <f ca="1">+IF(OFFSET('Sanitation Data'!$C$31,0,10*ROW('Sanitation Data'!C10))="","",OFFSET('Sanitation Data'!$C$31,0,10*ROW('Sanitation Data'!C10)))</f>
        <v/>
      </c>
      <c r="CN16" s="28" t="str">
        <f ca="1">+IF(OFFSET('Sanitation Data'!$C$32,0,10*ROW('Sanitation Data'!C10))="","",OFFSET('Sanitation Data'!$C$32,0,10*ROW('Sanitation Data'!C10)))</f>
        <v/>
      </c>
      <c r="CO16" s="28" t="str">
        <f ca="1">+IF(OFFSET('Sanitation Data'!$C$33,0,10*ROW('Sanitation Data'!C10))="","",OFFSET('Sanitation Data'!$C$33,0,10*ROW('Sanitation Data'!C10)))</f>
        <v/>
      </c>
      <c r="CP16" s="28" t="str">
        <f ca="1">+IF(OFFSET('Sanitation Data'!$D$29,0,10*ROW('Sanitation Data'!D10))="","",OFFSET('Sanitation Data'!$D$29,0,10*ROW('Sanitation Data'!D10)))</f>
        <v/>
      </c>
      <c r="CQ16" s="28" t="str">
        <f ca="1">+IF(OFFSET('Sanitation Data'!$D$30,0,10*ROW('Sanitation Data'!D10))="","",OFFSET('Sanitation Data'!$D$30,0,10*ROW('Sanitation Data'!D10)))</f>
        <v/>
      </c>
      <c r="CR16" s="28" t="str">
        <f ca="1">+IF(OFFSET('Sanitation Data'!$D$31,0,10*ROW('Sanitation Data'!D10))="","",OFFSET('Sanitation Data'!$D$31,0,10*ROW('Sanitation Data'!D10)))</f>
        <v/>
      </c>
      <c r="CS16" s="28" t="str">
        <f ca="1">+IF(OFFSET('Sanitation Data'!$D$32,0,10*ROW('Sanitation Data'!D10))="","",OFFSET('Sanitation Data'!$D$32,0,10*ROW('Sanitation Data'!D10)))</f>
        <v/>
      </c>
      <c r="CT16" s="28" t="str">
        <f ca="1">+IF(OFFSET('Sanitation Data'!$D$33,0,10*ROW('Sanitation Data'!D10))="","",OFFSET('Sanitation Data'!$D$33,0,10*ROW('Sanitation Data'!D10)))</f>
        <v/>
      </c>
      <c r="CU16" s="28" t="str">
        <f ca="1">+IF(OFFSET('Sanitation Data'!$E$29,0,10*ROW('Sanitation Data'!E10))="","",OFFSET('Sanitation Data'!$E$29,0,10*ROW('Sanitation Data'!E10)))</f>
        <v/>
      </c>
      <c r="CV16" s="28" t="str">
        <f ca="1">+IF(OFFSET('Sanitation Data'!$E$30,0,10*ROW('Sanitation Data'!E10))="","",OFFSET('Sanitation Data'!$E$30,0,10*ROW('Sanitation Data'!E10)))</f>
        <v/>
      </c>
      <c r="CW16" s="28" t="str">
        <f ca="1">+IF(OFFSET('Sanitation Data'!$E$31,0,10*ROW('Sanitation Data'!E10))="","",OFFSET('Sanitation Data'!$E$31,0,10*ROW('Sanitation Data'!E10)))</f>
        <v/>
      </c>
      <c r="CX16" s="28" t="str">
        <f ca="1">+IF(OFFSET('Sanitation Data'!$E$32,0,10*ROW('Sanitation Data'!E10))="","",OFFSET('Sanitation Data'!$E$32,0,10*ROW('Sanitation Data'!E10)))</f>
        <v/>
      </c>
      <c r="CY16" s="28" t="str">
        <f ca="1">+IF(OFFSET('Sanitation Data'!$E$33,0,10*ROW('Sanitation Data'!E10))="","",OFFSET('Sanitation Data'!$E$33,0,10*ROW('Sanitation Data'!E10)))</f>
        <v/>
      </c>
      <c r="CZ16" s="28" t="str">
        <f ca="1">+IF(OFFSET('Sanitation Data'!$F$29,0,10*ROW('Sanitation Data'!F10))="","",OFFSET('Sanitation Data'!$F$29,0,10*ROW('Sanitation Data'!F10)))</f>
        <v/>
      </c>
      <c r="DA16" s="28" t="str">
        <f ca="1">+IF(OFFSET('Sanitation Data'!$F$30,0,10*ROW('Sanitation Data'!F10))="","",OFFSET('Sanitation Data'!$F$30,0,10*ROW('Sanitation Data'!F10)))</f>
        <v/>
      </c>
      <c r="DB16" s="28" t="str">
        <f ca="1">+IF(OFFSET('Sanitation Data'!$F$31,0,10*ROW('Sanitation Data'!F10))="","",OFFSET('Sanitation Data'!$F$31,0,10*ROW('Sanitation Data'!F10)))</f>
        <v/>
      </c>
      <c r="DC16" s="28" t="str">
        <f ca="1">+IF(OFFSET('Sanitation Data'!$F$32,0,10*ROW('Sanitation Data'!F10))="","",OFFSET('Sanitation Data'!$F$32,0,10*ROW('Sanitation Data'!F10)))</f>
        <v/>
      </c>
      <c r="DD16" s="28" t="str">
        <f ca="1">+IF(OFFSET('Sanitation Data'!$F$33,0,10*ROW('Sanitation Data'!F10))="","",OFFSET('Sanitation Data'!$F$33,0,10*ROW('Sanitation Data'!F10)))</f>
        <v/>
      </c>
      <c r="DE16" s="28" t="str">
        <f ca="1">+IF(OFFSET('Sanitation Data'!$G$29,0,10*ROW('Sanitation Data'!G10))="","",OFFSET('Sanitation Data'!$G$29,0,10*ROW('Sanitation Data'!G10)))</f>
        <v/>
      </c>
      <c r="DF16" s="28" t="str">
        <f ca="1">+IF(OFFSET('Sanitation Data'!$G$30,0,10*ROW('Sanitation Data'!G10))="","",OFFSET('Sanitation Data'!$G$30,0,10*ROW('Sanitation Data'!G10)))</f>
        <v/>
      </c>
      <c r="DG16" s="28" t="str">
        <f ca="1">+IF(OFFSET('Sanitation Data'!$G$31,0,10*ROW('Sanitation Data'!G10))="","",OFFSET('Sanitation Data'!$G$31,0,10*ROW('Sanitation Data'!G10)))</f>
        <v/>
      </c>
      <c r="DH16" s="28" t="str">
        <f ca="1">+IF(OFFSET('Sanitation Data'!$G$32,0,10*ROW('Sanitation Data'!G10))="","",OFFSET('Sanitation Data'!$G$32,0,10*ROW('Sanitation Data'!G10)))</f>
        <v/>
      </c>
      <c r="DI16" s="28" t="str">
        <f ca="1">+IF(OFFSET('Sanitation Data'!$G$33,0,10*ROW('Sanitation Data'!G10))="","",OFFSET('Sanitation Data'!$G$33,0,10*ROW('Sanitation Data'!G10)))</f>
        <v/>
      </c>
      <c r="DJ16" s="28" t="str">
        <f ca="1">+IF(OFFSET('Sanitation Data'!$H$29,0,10*ROW('Sanitation Data'!H10))="","",OFFSET('Sanitation Data'!$H$29,0,10*ROW('Sanitation Data'!H10)))</f>
        <v/>
      </c>
      <c r="DK16" s="28" t="str">
        <f ca="1">+IF(OFFSET('Sanitation Data'!$H$30,0,10*ROW('Sanitation Data'!H10))="","",OFFSET('Sanitation Data'!$H$30,0,10*ROW('Sanitation Data'!H10)))</f>
        <v/>
      </c>
      <c r="DL16" s="28" t="str">
        <f ca="1">+IF(OFFSET('Sanitation Data'!$H$31,0,10*ROW('Sanitation Data'!H10))="","",OFFSET('Sanitation Data'!$H$31,0,10*ROW('Sanitation Data'!H10)))</f>
        <v/>
      </c>
      <c r="DM16" s="28" t="str">
        <f ca="1">+IF(OFFSET('Sanitation Data'!$H$32,0,10*ROW('Sanitation Data'!H10))="","",OFFSET('Sanitation Data'!$H$32,0,10*ROW('Sanitation Data'!H10)))</f>
        <v/>
      </c>
      <c r="DN16" s="28" t="str">
        <f ca="1">+IF(OFFSET('Sanitation Data'!$H$33,0,10*ROW('Sanitation Data'!H10))="","",OFFSET('Sanitation Data'!$H$33,0,10*ROW('Sanitation Data'!H10)))</f>
        <v/>
      </c>
      <c r="DO16" s="28" t="str">
        <f ca="1">+IF(OFFSET('Hygiene Data'!$C$12,0,10*ROW('Hygiene Data'!C10))="","",OFFSET('Hygiene Data'!$C$12,0,10*ROW('Hygiene Data'!C10)))</f>
        <v/>
      </c>
      <c r="DP16" s="28" t="str">
        <f ca="1">+IF(OFFSET('Hygiene Data'!$C$13,0,10*ROW('Hygiene Data'!C10))="","",OFFSET('Hygiene Data'!$C$13,0,10*ROW('Hygiene Data'!C10)))</f>
        <v/>
      </c>
      <c r="DQ16" s="28" t="str">
        <f ca="1">+IF(OFFSET('Hygiene Data'!$C$14,0,10*ROW('Hygiene Data'!C10))="","",OFFSET('Hygiene Data'!$C$14,0,10*ROW('Hygiene Data'!C10)))</f>
        <v/>
      </c>
      <c r="DR16" s="28" t="str">
        <f ca="1">+IF(OFFSET('Hygiene Data'!$D$12,0,10*ROW('Hygiene Data'!D10))="","",OFFSET('Hygiene Data'!$D$12,0,10*ROW('Hygiene Data'!D10)))</f>
        <v/>
      </c>
      <c r="DS16" s="28" t="str">
        <f ca="1">+IF(OFFSET('Hygiene Data'!$D$13,0,10*ROW('Hygiene Data'!D10))="","",OFFSET('Hygiene Data'!$D$13,0,10*ROW('Hygiene Data'!D10)))</f>
        <v/>
      </c>
      <c r="DT16" s="28" t="str">
        <f ca="1">+IF(OFFSET('Hygiene Data'!$D$14,0,10*ROW('Hygiene Data'!D10))="","",OFFSET('Hygiene Data'!$D$14,0,10*ROW('Hygiene Data'!D10)))</f>
        <v/>
      </c>
      <c r="DU16" s="28" t="str">
        <f ca="1">+IF(OFFSET('Hygiene Data'!$E$12,0,10*ROW('Hygiene Data'!E10))="","",OFFSET('Hygiene Data'!$E$12,0,10*ROW('Hygiene Data'!E10)))</f>
        <v/>
      </c>
      <c r="DV16" s="28" t="str">
        <f ca="1">+IF(OFFSET('Hygiene Data'!$E$13,0,10*ROW('Hygiene Data'!E10))="","",OFFSET('Hygiene Data'!$E$13,0,10*ROW('Hygiene Data'!E10)))</f>
        <v/>
      </c>
      <c r="DW16" s="28" t="str">
        <f ca="1">+IF(OFFSET('Hygiene Data'!$E$14,0,10*ROW('Hygiene Data'!E10))="","",OFFSET('Hygiene Data'!$E$14,0,10*ROW('Hygiene Data'!E10)))</f>
        <v/>
      </c>
      <c r="DX16" s="28" t="str">
        <f ca="1">+IF(OFFSET('Hygiene Data'!$F$12,0,10*ROW('Hygiene Data'!F10))="","",OFFSET('Hygiene Data'!$F$12,0,10*ROW('Hygiene Data'!F10)))</f>
        <v/>
      </c>
      <c r="DY16" s="28" t="str">
        <f ca="1">+IF(OFFSET('Hygiene Data'!$F$13,0,10*ROW('Hygiene Data'!F10))="","",OFFSET('Hygiene Data'!$F$13,0,10*ROW('Hygiene Data'!F10)))</f>
        <v/>
      </c>
      <c r="DZ16" s="28" t="str">
        <f ca="1">+IF(OFFSET('Hygiene Data'!$F$14,0,10*ROW('Hygiene Data'!F10))="","",OFFSET('Hygiene Data'!$F$14,0,10*ROW('Hygiene Data'!F10)))</f>
        <v/>
      </c>
      <c r="EA16" s="28" t="str">
        <f ca="1">+IF(OFFSET('Hygiene Data'!$G$12,0,10*ROW('Hygiene Data'!G10))="","",OFFSET('Hygiene Data'!$G$12,0,10*ROW('Hygiene Data'!G10)))</f>
        <v/>
      </c>
      <c r="EB16" s="28" t="str">
        <f ca="1">+IF(OFFSET('Hygiene Data'!$G$13,0,10*ROW('Hygiene Data'!G10))="","",OFFSET('Hygiene Data'!$G$13,0,10*ROW('Hygiene Data'!G10)))</f>
        <v/>
      </c>
      <c r="EC16" s="28" t="str">
        <f ca="1">+IF(OFFSET('Hygiene Data'!$G$14,0,10*ROW('Hygiene Data'!G10))="","",OFFSET('Hygiene Data'!$G$14,0,10*ROW('Hygiene Data'!G10)))</f>
        <v/>
      </c>
      <c r="ED16" s="28" t="str">
        <f ca="1">+IF(OFFSET('Hygiene Data'!$H$12,0,10*ROW('Hygiene Data'!H10))="","",OFFSET('Hygiene Data'!$H$12,0,10*ROW('Hygiene Data'!H10)))</f>
        <v/>
      </c>
      <c r="EE16" s="28" t="str">
        <f ca="1">+IF(OFFSET('Hygiene Data'!$H$13,0,10*ROW('Hygiene Data'!H10))="","",OFFSET('Hygiene Data'!$H$13,0,10*ROW('Hygiene Data'!H10)))</f>
        <v/>
      </c>
      <c r="EF16" s="28" t="str">
        <f ca="1">+IF(OFFSET('Hygiene Data'!$H$14,0,10*ROW('Hygiene Data'!H10))="","",OFFSET('Hygiene Data'!$H$14,0,10*ROW('Hygiene Data'!H10)))</f>
        <v/>
      </c>
    </row>
    <row r="17" spans="1:136" x14ac:dyDescent="0.2">
      <c r="A17" s="44" t="str">
        <f ca="1">+IF(OFFSET('Water Data'!$B$1,0,10*ROW('Water Data'!B11))="","",OFFSET('Water Data'!$B$1,0,10*ROW('Water Data'!B11)))</f>
        <v/>
      </c>
      <c r="B17" s="44" t="str">
        <f ca="1">+IF(OFFSET('Water Data'!$A$3,0,10*ROW('Water Data'!A11))="","",OFFSET('Water Data'!$A$3,0,10*ROW('Water Data'!A11)))</f>
        <v/>
      </c>
      <c r="C17" s="44" t="str">
        <f ca="1">+IF(OFFSET('Water Data'!$C$3,0,10*ROW('Water Data'!C11))="","",OFFSET('Water Data'!$C$3,0,10*ROW('Water Data'!C11)))</f>
        <v/>
      </c>
      <c r="D17" s="119" t="e">
        <f ca="1">+IF(AND(ISNUMBER(OFFSET('Water Data'!$C$5,0,10*ROW('Water Data'!C11))),BS17="Yes"),100-OFFSET('Water Data'!$C$5,0,10*ROW('Water Data'!C11)),IF(AND(ISNUMBER(OFFSET('Water Data'!$C$5,0,10*ROW('Water Data'!C11))),BS17="No",ISNUMBER(OFFSET('Water Data'!$C$5,0,10*ROW('Water Data'!C11)))),CONCATENATE("[",ROUND(100-OFFSET('Water Data'!$C$5,0,10*ROW('Water Data'!C11)),0),"]"),IF(AND(ISNUMBER(OFFSET('Water Data'!$C$5,0,10*ROW('Water Data'!C11))),BS17="",ISNUMBER(OFFSET('Water Data'!$C$5,0,10*ROW('Water Data'!C11)))),100-OFFSET('Water Data'!$C$5,0,10*ROW('Water Data'!C11)),NA())))</f>
        <v>#N/A</v>
      </c>
      <c r="E17" s="119" t="e">
        <f ca="1">+IF(AND(ISNUMBER(OFFSET('Water Data'!$C$7,0,10*ROW('Water Data'!D11))),BT17="Yes"),OFFSET('Water Data'!$C$7,0,10*ROW('Water Data'!C11)),IF(AND(ISNUMBER(OFFSET('Water Data'!$C$7,0,10*ROW('Water Data'!C11))),BT17="No",ISNUMBER(OFFSET('Water Data'!$C$7,0,10*ROW('Water Data'!C11)))),CONCATENATE("[",ROUND(OFFSET('Water Data'!$C$7,0,10*ROW('Water Data'!C11)),0),"]"),IF(AND(ISNUMBER(OFFSET('Water Data'!$C$7,0,10*ROW('Water Data'!C11))),BT17="",ISNUMBER(OFFSET('Water Data'!$C$7,0,10*ROW('Water Data'!C11)))),OFFSET('Water Data'!$C$7,0,10*ROW('Water Data'!C11)),NA())))</f>
        <v>#N/A</v>
      </c>
      <c r="F17" s="119" t="e">
        <f ca="1">+IF(AND(ISNUMBER(OFFSET('Water Data'!$C$10,0,10*ROW('Water Data'!C11))),BU17="Yes"),OFFSET('Water Data'!$C$10,0,10*ROW('Water Data'!C11)),IF(AND(ISNUMBER(OFFSET('Water Data'!$C$10,0,10*ROW('Water Data'!C11))),BU17="No",ISNUMBER(OFFSET('Water Data'!$C$10,0,10*ROW('Water Data'!C11)))),CONCATENATE("[",ROUND(OFFSET('Water Data'!$C$10,0,10*ROW('Water Data'!C11)),0),"]"),IF(AND(ISNUMBER(OFFSET('Water Data'!$C$10,0,10*ROW('Water Data'!C11))),BU17="",ISNUMBER(OFFSET('Water Data'!$C$10,0,10*ROW('Water Data'!C11)))),OFFSET('Water Data'!$C$10,0,10*ROW('Water Data'!C11)),NA())))</f>
        <v>#N/A</v>
      </c>
      <c r="G17" s="119" t="e">
        <f ca="1">+IF(AND(ISNUMBER(OFFSET('Water Data'!$D$5,0,10*ROW('Water Data'!D11))),BV17="Yes"),100-OFFSET('Water Data'!$D$5,0,10*ROW('Water Data'!D11)),IF(AND(ISNUMBER(OFFSET('Water Data'!$D$5,0,10*ROW('Water Data'!D11))),BV17="No",ISNUMBER(OFFSET('Water Data'!$D$5,0,10*ROW('Water Data'!D11)))),CONCATENATE("[",ROUND(100-OFFSET('Water Data'!$D$5,0,10*ROW('Water Data'!D11)),0),"]"),IF(AND(ISNUMBER(OFFSET('Water Data'!$D$5,0,10*ROW('Water Data'!D11))),BV17="",ISNUMBER(OFFSET('Water Data'!$D$5,0,10*ROW('Water Data'!D11)))),100-OFFSET('Water Data'!$D$5,0,10*ROW('Water Data'!D11)),NA())))</f>
        <v>#N/A</v>
      </c>
      <c r="H17" s="119" t="e">
        <f ca="1">+IF(AND(ISNUMBER(OFFSET('Water Data'!$D$7,0,10*ROW('Water Data'!D11))),BW17="Yes"),OFFSET('Water Data'!$D$7,0,10*ROW('Water Data'!D11)),IF(AND(ISNUMBER(OFFSET('Water Data'!$D$7,0,10*ROW('Water Data'!D11))),BW17="No",ISNUMBER(OFFSET('Water Data'!$D$7,0,10*ROW('Water Data'!D11)))),CONCATENATE("[",ROUND(OFFSET('Water Data'!$C$7,0,10*ROW('Water Data'!D11)),0),"]"),IF(AND(ISNUMBER(OFFSET('Water Data'!$D$7,0,10*ROW('Water Data'!D11))),BW17="",ISNUMBER(OFFSET('Water Data'!$D$7,0,10*ROW('Water Data'!D11)))),OFFSET('Water Data'!$D$7,0,10*ROW('Water Data'!D11)),NA())))</f>
        <v>#N/A</v>
      </c>
      <c r="I17" s="119" t="e">
        <f ca="1">+IF(AND(ISNUMBER(OFFSET('Water Data'!$D$10,0,10*ROW('Water Data'!D11))),BX17="Yes"),OFFSET('Water Data'!$D$10,0,10*ROW('Water Data'!D11)),IF(AND(ISNUMBER(OFFSET('Water Data'!$D$10,0,10*ROW('Water Data'!D11))),BX17="No",ISNUMBER(OFFSET('Water Data'!$D$10,0,10*ROW('Water Data'!D11)))),CONCATENATE("[",ROUND(OFFSET('Water Data'!$D$10,0,10*ROW('Water Data'!D11)),0),"]"),IF(AND(ISNUMBER(OFFSET('Water Data'!$D$10,0,10*ROW('Water Data'!D11))),BX17="",ISNUMBER(OFFSET('Water Data'!$D$10,0,10*ROW('Water Data'!D11)))),OFFSET('Water Data'!$D$10,0,10*ROW('Water Data'!D11)),NA())))</f>
        <v>#N/A</v>
      </c>
      <c r="J17" s="119" t="e">
        <f ca="1">+IF(AND(ISNUMBER(OFFSET('Water Data'!$E$5,0,10*ROW('Water Data'!E11))),BY17="Yes"),100-OFFSET('Water Data'!$E$5,0,10*ROW('Water Data'!E11)),IF(AND(ISNUMBER(OFFSET('Water Data'!$E$5,0,10*ROW('Water Data'!E11))),BY17="No",ISNUMBER(OFFSET('Water Data'!$E$5,0,10*ROW('Water Data'!E11)))),CONCATENATE("[",ROUND(100-OFFSET('Water Data'!$E$5,0,10*ROW('Water Data'!E11)),0),"]"),IF(AND(ISNUMBER(OFFSET('Water Data'!$E$5,0,10*ROW('Water Data'!E11))),BY17="",ISNUMBER(OFFSET('Water Data'!$E$5,0,10*ROW('Water Data'!E11)))),100-OFFSET('Water Data'!$E$5,0,10*ROW('Water Data'!E11)),NA())))</f>
        <v>#N/A</v>
      </c>
      <c r="K17" s="119" t="e">
        <f ca="1">+IF(AND(ISNUMBER(OFFSET('Water Data'!$E$7,0,10*ROW('Water Data'!E11))),BZ17="Yes"),OFFSET('Water Data'!$E$7,0,10*ROW('Water Data'!E11)),IF(AND(ISNUMBER(OFFSET('Water Data'!$E$7,0,10*ROW('Water Data'!E11))),BZ17="No",ISNUMBER(OFFSET('Water Data'!$E$7,0,10*ROW('Water Data'!E11)))),CONCATENATE("[",ROUND(OFFSET('Water Data'!$E$7,0,10*ROW('Water Data'!E11)),0),"]"),IF(AND(ISNUMBER(OFFSET('Water Data'!$E$7,0,10*ROW('Water Data'!E11))),BZ17="",ISNUMBER(OFFSET('Water Data'!$E$7,0,10*ROW('Water Data'!E11)))),OFFSET('Water Data'!$E$7,0,10*ROW('Water Data'!E11)),NA())))</f>
        <v>#N/A</v>
      </c>
      <c r="L17" s="119" t="e">
        <f ca="1">+IF(AND(ISNUMBER(OFFSET('Water Data'!$E$10,0,10*ROW('Water Data'!E11))),CA17="Yes"),OFFSET('Water Data'!$E$10,0,10*ROW('Water Data'!E11)),IF(AND(ISNUMBER(OFFSET('Water Data'!$E$10,0,10*ROW('Water Data'!E11))),CA17="No",ISNUMBER(OFFSET('Water Data'!$E$10,0,10*ROW('Water Data'!E11)))),CONCATENATE("[",ROUND(OFFSET('Water Data'!$E$10,0,10*ROW('Water Data'!E11)),0),"]"),IF(AND(ISNUMBER(OFFSET('Water Data'!$E$10,0,10*ROW('Water Data'!E11))),CA17="",ISNUMBER(OFFSET('Water Data'!$E$10,0,10*ROW('Water Data'!E11)))),OFFSET('Water Data'!$E$10,0,10*ROW('Water Data'!E11)),NA())))</f>
        <v>#N/A</v>
      </c>
      <c r="M17" s="119" t="e">
        <f ca="1">+IF(AND(ISNUMBER(OFFSET('Water Data'!$F$5,0,10*ROW('Water Data'!F11))),CB17="Yes"),100-OFFSET('Water Data'!$F$5,0,10*ROW('Water Data'!F11)),IF(AND(ISNUMBER(OFFSET('Water Data'!$F$5,0,10*ROW('Water Data'!F11))),CB17="No",ISNUMBER(OFFSET('Water Data'!$F$5,0,10*ROW('Water Data'!F11)))),CONCATENATE("[",ROUND(100-OFFSET('Water Data'!$F$5,0,10*ROW('Water Data'!F11)),0),"]"),IF(AND(ISNUMBER(OFFSET('Water Data'!$F$5,0,10*ROW('Water Data'!F11))),CB17="",ISNUMBER(OFFSET('Water Data'!$F$5,0,10*ROW('Water Data'!F11)))),100-OFFSET('Water Data'!$F$5,0,10*ROW('Water Data'!F11)),NA())))</f>
        <v>#N/A</v>
      </c>
      <c r="N17" s="119" t="e">
        <f ca="1">+IF(AND(ISNUMBER(OFFSET('Water Data'!$F$7,0,10*ROW('Water Data'!F11))),CC17="Yes"),OFFSET('Water Data'!$F$7,0,10*ROW('Water Data'!F11)),IF(AND(ISNUMBER(OFFSET('Water Data'!$F$7,0,10*ROW('Water Data'!F11))),CC17="No",ISNUMBER(OFFSET('Water Data'!$F$7,0,10*ROW('Water Data'!F11)))),CONCATENATE("[",ROUND(OFFSET('Water Data'!$F$7,0,10*ROW('Water Data'!F11)),0),"]"),IF(AND(ISNUMBER(OFFSET('Water Data'!$F$7,0,10*ROW('Water Data'!F11))),CC17="",ISNUMBER(OFFSET('Water Data'!$F$7,0,10*ROW('Water Data'!F11)))),OFFSET('Water Data'!$F$7,0,10*ROW('Water Data'!F11)),NA())))</f>
        <v>#N/A</v>
      </c>
      <c r="O17" s="119" t="e">
        <f ca="1">+IF(AND(ISNUMBER(OFFSET('Water Data'!$F$10,0,10*ROW('Water Data'!F11))),CD17="Yes"),OFFSET('Water Data'!$F$10,0,10*ROW('Water Data'!F11)),IF(AND(ISNUMBER(OFFSET('Water Data'!$F$10,0,10*ROW('Water Data'!F11))),CD17="No",ISNUMBER(OFFSET('Water Data'!$F$10,0,10*ROW('Water Data'!F11)))),CONCATENATE("[",ROUND(OFFSET('Water Data'!$F$10,0,10*ROW('Water Data'!F11)),0),"]"),IF(AND(ISNUMBER(OFFSET('Water Data'!$F$10,0,10*ROW('Water Data'!F11))),CD17="",ISNUMBER(OFFSET('Water Data'!$F$10,0,10*ROW('Water Data'!F11)))),OFFSET('Water Data'!$F$10,0,10*ROW('Water Data'!F11)),NA())))</f>
        <v>#N/A</v>
      </c>
      <c r="P17" s="119" t="e">
        <f ca="1">+IF(AND(ISNUMBER(OFFSET('Water Data'!$G$5,0,10*ROW('Water Data'!G11))),CE17="Yes"),100-OFFSET('Water Data'!$G$5,0,10*ROW('Water Data'!G11)),IF(AND(ISNUMBER(OFFSET('Water Data'!$G$5,0,10*ROW('Water Data'!G11))),CE17="No",ISNUMBER(OFFSET('Water Data'!$G$5,0,10*ROW('Water Data'!G11)))),CONCATENATE("[",ROUND(100-OFFSET('Water Data'!$G$5,0,10*ROW('Water Data'!G11)),0),"]"),IF(AND(ISNUMBER(OFFSET('Water Data'!$G$5,0,10*ROW('Water Data'!G11))),CE17="",ISNUMBER(OFFSET('Water Data'!$G$5,0,10*ROW('Water Data'!G11)))),100-OFFSET('Water Data'!$G$5,0,10*ROW('Water Data'!G11)),NA())))</f>
        <v>#N/A</v>
      </c>
      <c r="Q17" s="119" t="e">
        <f ca="1">+IF(AND(ISNUMBER(OFFSET('Water Data'!$G$7,0,10*ROW('Water Data'!G11))),CF17="Yes"),OFFSET('Water Data'!$G$7,0,10*ROW('Water Data'!G11)),IF(AND(ISNUMBER(OFFSET('Water Data'!$G$7,0,10*ROW('Water Data'!G11))),CF17="No",ISNUMBER(OFFSET('Water Data'!$G$7,0,10*ROW('Water Data'!G11)))),CONCATENATE("[",ROUND(OFFSET('Water Data'!$G$7,0,10*ROW('Water Data'!G11)),0),"]"),IF(AND(ISNUMBER(OFFSET('Water Data'!$G$7,0,10*ROW('Water Data'!G11))),CF17="",ISNUMBER(OFFSET('Water Data'!$G$7,0,10*ROW('Water Data'!G11)))),OFFSET('Water Data'!$G$7,0,10*ROW('Water Data'!G11)),NA())))</f>
        <v>#N/A</v>
      </c>
      <c r="R17" s="119" t="e">
        <f ca="1">+IF(AND(ISNUMBER(OFFSET('Water Data'!$G$10,0,10*ROW('Water Data'!G11))),CG17="Yes"),OFFSET('Water Data'!$G$10,0,10*ROW('Water Data'!G11)),IF(AND(ISNUMBER(OFFSET('Water Data'!$G$10,0,10*ROW('Water Data'!G11))),CG17="No",ISNUMBER(OFFSET('Water Data'!$G$10,0,10*ROW('Water Data'!G11)))),CONCATENATE("[",ROUND(OFFSET('Water Data'!$G$10,0,10*ROW('Water Data'!G11)),0),"]"),IF(AND(ISNUMBER(OFFSET('Water Data'!$G$10,0,10*ROW('Water Data'!G11))),CG17="",ISNUMBER(OFFSET('Water Data'!$G$10,0,10*ROW('Water Data'!G11)))),OFFSET('Water Data'!$G$10,0,10*ROW('Water Data'!G11)),NA())))</f>
        <v>#N/A</v>
      </c>
      <c r="S17" s="119" t="e">
        <f ca="1">+IF(AND(ISNUMBER(OFFSET('Water Data'!$H$5,0,10*ROW('Water Data'!H11))),CH17="Yes"),100-OFFSET('Water Data'!$H$5,0,10*ROW('Water Data'!H11)),IF(AND(ISNUMBER(OFFSET('Water Data'!$H$5,0,10*ROW('Water Data'!H11))),CH17="No",ISNUMBER(OFFSET('Water Data'!$H$5,0,10*ROW('Water Data'!H11)))),CONCATENATE("[",ROUND(100-OFFSET('Water Data'!$H$5,0,10*ROW('Water Data'!H11)),0),"]"),IF(AND(ISNUMBER(OFFSET('Water Data'!$H$5,0,10*ROW('Water Data'!H11))),CH17="",ISNUMBER(OFFSET('Water Data'!$H$5,0,10*ROW('Water Data'!H11)))),100-OFFSET('Water Data'!$H$5,0,10*ROW('Water Data'!H11)),NA())))</f>
        <v>#N/A</v>
      </c>
      <c r="T17" s="119" t="e">
        <f ca="1">+IF(AND(ISNUMBER(OFFSET('Water Data'!$H$7,0,10*ROW('Water Data'!H11))),CI17="Yes"),OFFSET('Water Data'!$H$7,0,10*ROW('Water Data'!H11)),IF(AND(ISNUMBER(OFFSET('Water Data'!$H$7,0,10*ROW('Water Data'!H11))),CI17="No",ISNUMBER(OFFSET('Water Data'!$H$7,0,10*ROW('Water Data'!H11)))),CONCATENATE("[",ROUND(OFFSET('Water Data'!$H$7,0,10*ROW('Water Data'!H11)),0),"]"),IF(AND(ISNUMBER(OFFSET('Water Data'!$H$7,0,10*ROW('Water Data'!H11))),CI17="",ISNUMBER(OFFSET('Water Data'!$H$7,0,10*ROW('Water Data'!H11)))),OFFSET('Water Data'!$H$7,0,10*ROW('Water Data'!H11)),NA())))</f>
        <v>#N/A</v>
      </c>
      <c r="U17" s="119" t="e">
        <f ca="1">+IF(AND(ISNUMBER(OFFSET('Water Data'!$H$10,0,10*ROW('Water Data'!H11))),CJ17="Yes"),OFFSET('Water Data'!$H$10,0,10*ROW('Water Data'!H11)),IF(AND(ISNUMBER(OFFSET('Water Data'!$H$10,0,10*ROW('Water Data'!H11))),CJ17="No",ISNUMBER(OFFSET('Water Data'!$H$10,0,10*ROW('Water Data'!H11)))),CONCATENATE("[",ROUND(OFFSET('Water Data'!$H$10,0,10*ROW('Water Data'!H11)),0),"]"),IF(AND(ISNUMBER(OFFSET('Water Data'!$H$10,0,10*ROW('Water Data'!H11))),CJ17="",ISNUMBER(OFFSET('Water Data'!$H$10,0,10*ROW('Water Data'!H11)))),OFFSET('Water Data'!$H$10,0,10*ROW('Water Data'!H11)),NA())))</f>
        <v>#N/A</v>
      </c>
      <c r="V17" s="120" t="e">
        <f ca="1">+IF(AND(ISNUMBER(OFFSET('Sanitation Data'!$C$5,0,10*ROW('Sanitation Data'!C11))),CK17="Yes"),100-OFFSET('Sanitation Data'!$C$5,0,10*ROW('Sanitation Data'!C11)),IF(AND(ISNUMBER(OFFSET('Sanitation Data'!$C$5,0,10*ROW('Sanitation Data'!C11))),CK17="No",ISNUMBER(OFFSET('Sanitation Data'!$C$5,0,10*ROW('Sanitation Data'!C11)))),CONCATENATE("[",ROUND(100-OFFSET('Sanitation Data'!$C$5,0,10*ROW('Sanitation Data'!C11)),0),"]"),IF(AND(ISNUMBER(OFFSET('Sanitation Data'!$C$5,0,10*ROW('Sanitation Data'!C11))),CK17="",ISNUMBER(OFFSET('Sanitation Data'!$C$5,0,10*ROW('Sanitation Data'!C11)))),100-OFFSET('Sanitation Data'!$C$5,0,10*ROW('Sanitation Data'!C11)),NA())))</f>
        <v>#N/A</v>
      </c>
      <c r="W17" s="120" t="e">
        <f ca="1">+IF(AND(ISNUMBER(OFFSET('Sanitation Data'!$C$7,0,10*ROW('Sanitation Data'!C11))),CL17="Yes"),OFFSET('Sanitation Data'!$C$7,0,10*ROW('Sanitation Data'!C11)),IF(AND(ISNUMBER(OFFSET('Sanitation Data'!$C$7,0,10*ROW('Sanitation Data'!C11))),CL17="No",ISNUMBER(OFFSET('Sanitation Data'!$C$7,0,10*ROW('Sanitation Data'!C11)))),CONCATENATE("[",ROUND(OFFSET('Sanitation Data'!$C$7,0,10*ROW('Sanitation Data'!C11)),0),"]"),IF(AND(ISNUMBER(OFFSET('Sanitation Data'!$C$7,0,10*ROW('Sanitation Data'!C11))),CL17="",ISNUMBER(OFFSET('Sanitation Data'!$C$7,0,10*ROW('Sanitation Data'!C11)))),OFFSET('Sanitation Data'!$C$7,0,10*ROW('Sanitation Data'!C11)),NA())))</f>
        <v>#N/A</v>
      </c>
      <c r="X17" s="120" t="e">
        <f ca="1">+IF(AND(ISNUMBER(OFFSET('Sanitation Data'!$C$11,0,10*ROW('Sanitation Data'!C11))),CM17="Yes"),OFFSET('Sanitation Data'!$C$11,0,10*ROW('Sanitation Data'!C11)),IF(AND(ISNUMBER(OFFSET('Sanitation Data'!$C$11,0,10*ROW('Sanitation Data'!C11))),CM17="No",ISNUMBER(OFFSET('Sanitation Data'!$C$11,0,10*ROW('Sanitation Data'!C11)))),CONCATENATE("[",ROUND(OFFSET('Sanitation Data'!$C$11,0,10*ROW('Sanitation Data'!C11)),0),"]"),IF(AND(ISNUMBER(OFFSET('Sanitation Data'!$C$11,0,10*ROW('Sanitation Data'!C11))),CM17="",ISNUMBER(OFFSET('Sanitation Data'!$C$11,0,10*ROW('Sanitation Data'!C11)))),OFFSET('Sanitation Data'!$C$11,0,10*ROW('Sanitation Data'!C11)),NA())))</f>
        <v>#N/A</v>
      </c>
      <c r="Y17" s="120" t="e">
        <f ca="1">+IF(AND(ISNUMBER(OFFSET('Sanitation Data'!$C$12,0,10*ROW('Sanitation Data'!C11))),CN17="Yes"),OFFSET('Sanitation Data'!$C$12,0,10*ROW('Sanitation Data'!C11)),IF(AND(ISNUMBER(OFFSET('Sanitation Data'!$C$12,0,10*ROW('Sanitation Data'!C11))),CN17="No",ISNUMBER(OFFSET('Sanitation Data'!$C$12,0,10*ROW('Sanitation Data'!C11)))),CONCATENATE("[",ROUND(OFFSET('Sanitation Data'!$C$12,0,10*ROW('Sanitation Data'!C11)),0),"]"),IF(AND(ISNUMBER(OFFSET('Sanitation Data'!$C$12,0,10*ROW('Sanitation Data'!C11))),CN17="",ISNUMBER(OFFSET('Sanitation Data'!$C$12,0,10*ROW('Sanitation Data'!C11)))),OFFSET('Sanitation Data'!$C$12,0,10*ROW('Sanitation Data'!C11)),NA())))</f>
        <v>#N/A</v>
      </c>
      <c r="Z17" s="120" t="e">
        <f ca="1">+IF(AND(ISNUMBER(OFFSET('Sanitation Data'!$C$13,0,10*ROW('Sanitation Data'!C11))),CO17="Yes"),OFFSET('Sanitation Data'!$C$13,0,10*ROW('Sanitation Data'!C11)),IF(AND(ISNUMBER(OFFSET('Sanitation Data'!$C$13,0,10*ROW('Sanitation Data'!C11))),CO17="No",ISNUMBER(OFFSET('Sanitation Data'!$C$13,0,10*ROW('Sanitation Data'!C11)))),CONCATENATE("[",ROUND(OFFSET('Sanitation Data'!$C$13,0,10*ROW('Sanitation Data'!C11)),0),"]"),IF(AND(ISNUMBER(OFFSET('Sanitation Data'!$C$13,0,10*ROW('Sanitation Data'!C11))),CO17="",ISNUMBER(OFFSET('Sanitation Data'!$C$13,0,10*ROW('Sanitation Data'!C11)))),OFFSET('Sanitation Data'!$C$13,0,10*ROW('Sanitation Data'!C11)),NA())))</f>
        <v>#N/A</v>
      </c>
      <c r="AA17" s="120" t="e">
        <f ca="1">+IF(AND(ISNUMBER(OFFSET('Sanitation Data'!$D$5,0,10*ROW('Sanitation Data'!D11))),CP17="Yes"),100-OFFSET('Sanitation Data'!$D$5,0,10*ROW('Sanitation Data'!D11)),IF(AND(ISNUMBER(OFFSET('Sanitation Data'!$D$5,0,10*ROW('Sanitation Data'!D11))),CP17="No",ISNUMBER(OFFSET('Sanitation Data'!$D$5,0,10*ROW('Sanitation Data'!D11)))),CONCATENATE("[",ROUND(100-OFFSET('Sanitation Data'!$D$5,0,10*ROW('Sanitation Data'!D11)),0),"]"),IF(AND(ISNUMBER(OFFSET('Sanitation Data'!$D$5,0,10*ROW('Sanitation Data'!D11))),CP17="",ISNUMBER(OFFSET('Sanitation Data'!$D$5,0,10*ROW('Sanitation Data'!D11)))),100-OFFSET('Sanitation Data'!$D$5,0,10*ROW('Sanitation Data'!D11)),NA())))</f>
        <v>#N/A</v>
      </c>
      <c r="AB17" s="120" t="e">
        <f ca="1">+IF(AND(ISNUMBER(OFFSET('Sanitation Data'!$D$7,0,10*ROW('Sanitation Data'!D11))),CQ17="Yes"),OFFSET('Sanitation Data'!$D$7,0,10*ROW('Sanitation Data'!G11)),IF(AND(ISNUMBER(OFFSET('Sanitation Data'!$D$7,0,10*ROW('Sanitation Data'!D11))),CQ17="No",ISNUMBER(OFFSET('Sanitation Data'!$D$7,0,10*ROW('Sanitation Data'!D11)))),CONCATENATE("[",ROUND(OFFSET('Sanitation Data'!$D$7,0,10*ROW('Sanitation Data'!D11)),0),"]"),IF(AND(ISNUMBER(OFFSET('Sanitation Data'!$D$7,0,10*ROW('Sanitation Data'!D11))),CQ17="",ISNUMBER(OFFSET('Sanitation Data'!$D$7,0,10*ROW('Sanitation Data'!D11)))),OFFSET('Sanitation Data'!$D$7,0,10*ROW('Sanitation Data'!D11)),NA())))</f>
        <v>#N/A</v>
      </c>
      <c r="AC17" s="120" t="e">
        <f ca="1">+IF(AND(ISNUMBER(OFFSET('Sanitation Data'!$D$11,0,10*ROW('Sanitation Data'!D11))),CR17="Yes"),OFFSET('Sanitation Data'!$D$11,0,10*ROW('Sanitation Data'!D11)),IF(AND(ISNUMBER(OFFSET('Sanitation Data'!$D$11,0,10*ROW('Sanitation Data'!D11))),CR17="No",ISNUMBER(OFFSET('Sanitation Data'!$D$11,0,10*ROW('Sanitation Data'!D11)))),CONCATENATE("[",ROUND(OFFSET('Sanitation Data'!$D$11,0,10*ROW('Sanitation Data'!D11)),0),"]"),IF(AND(ISNUMBER(OFFSET('Sanitation Data'!$D$11,0,10*ROW('Sanitation Data'!D11))),CR17="",ISNUMBER(OFFSET('Sanitation Data'!$D$11,0,10*ROW('Sanitation Data'!D11)))),OFFSET('Sanitation Data'!$D$11,0,10*ROW('Sanitation Data'!D11)),NA())))</f>
        <v>#N/A</v>
      </c>
      <c r="AD17" s="120" t="e">
        <f ca="1">+IF(AND(ISNUMBER(OFFSET('Sanitation Data'!$D$12,0,10*ROW('Sanitation Data'!D11))),CS17="Yes"),OFFSET('Sanitation Data'!$D$12,0,10*ROW('Sanitation Data'!D11)),IF(AND(ISNUMBER(OFFSET('Sanitation Data'!$D$12,0,10*ROW('Sanitation Data'!D11))),CS17="No",ISNUMBER(OFFSET('Sanitation Data'!$D$12,0,10*ROW('Sanitation Data'!D11)))),CONCATENATE("[",ROUND(OFFSET('Sanitation Data'!$D$12,0,10*ROW('Sanitation Data'!D11)),0),"]"),IF(AND(ISNUMBER(OFFSET('Sanitation Data'!$D$12,0,10*ROW('Sanitation Data'!D11))),CS17="",ISNUMBER(OFFSET('Sanitation Data'!$D$12,0,10*ROW('Sanitation Data'!D11)))),OFFSET('Sanitation Data'!$D$12,0,10*ROW('Sanitation Data'!D11)),NA())))</f>
        <v>#N/A</v>
      </c>
      <c r="AE17" s="120" t="e">
        <f ca="1">+IF(AND(ISNUMBER(OFFSET('Sanitation Data'!$D$13,0,10*ROW('Sanitation Data'!D11))),CT17="Yes"),OFFSET('Sanitation Data'!$D$13,0,10*ROW('Sanitation Data'!D11)),IF(AND(ISNUMBER(OFFSET('Sanitation Data'!$D$13,0,10*ROW('Sanitation Data'!D11))),CT17="No",ISNUMBER(OFFSET('Sanitation Data'!$D$13,0,10*ROW('Sanitation Data'!D11)))),CONCATENATE("[",ROUND(OFFSET('Sanitation Data'!$D$13,0,10*ROW('Sanitation Data'!D11)),0),"]"),IF(AND(ISNUMBER(OFFSET('Sanitation Data'!$D$13,0,10*ROW('Sanitation Data'!D11))),CT17="",ISNUMBER(OFFSET('Sanitation Data'!$D$13,0,10*ROW('Sanitation Data'!D11)))),OFFSET('Sanitation Data'!$D$13,0,10*ROW('Sanitation Data'!D11)),NA())))</f>
        <v>#N/A</v>
      </c>
      <c r="AF17" s="120" t="e">
        <f ca="1">+IF(AND(ISNUMBER(OFFSET('Sanitation Data'!$E$5,0,10*ROW('Sanitation Data'!E11))),CU17="Yes"),100-OFFSET('Sanitation Data'!$E$5,0,10*ROW('Sanitation Data'!E11)),IF(AND(ISNUMBER(OFFSET('Sanitation Data'!$E$5,0,10*ROW('Sanitation Data'!E11))),CU17="No",ISNUMBER(OFFSET('Sanitation Data'!$E$5,0,10*ROW('Sanitation Data'!E11)))),CONCATENATE("[",ROUND(100-OFFSET('Sanitation Data'!$E$5,0,10*ROW('Sanitation Data'!E11)),0),"]"),IF(AND(ISNUMBER(OFFSET('Sanitation Data'!$E$5,0,10*ROW('Sanitation Data'!E11))),CU17="",ISNUMBER(OFFSET('Sanitation Data'!$E$5,0,10*ROW('Sanitation Data'!E11)))),100-OFFSET('Sanitation Data'!$E$5,0,10*ROW('Sanitation Data'!E11)),NA())))</f>
        <v>#N/A</v>
      </c>
      <c r="AG17" s="120" t="e">
        <f ca="1">+IF(AND(ISNUMBER(OFFSET('Sanitation Data'!$E$7,0,10*ROW('Sanitation Data'!E11))),CV17="Yes"),OFFSET('Sanitation Data'!$E$7,0,10*ROW('Sanitation Data'!E11)),IF(AND(ISNUMBER(OFFSET('Sanitation Data'!$E$7,0,10*ROW('Sanitation Data'!E11))),CV17="No",ISNUMBER(OFFSET('Sanitation Data'!$E$7,0,10*ROW('Sanitation Data'!E11)))),CONCATENATE("[",ROUND(OFFSET('Sanitation Data'!$E$7,0,10*ROW('Sanitation Data'!E11)),0),"]"),IF(AND(ISNUMBER(OFFSET('Sanitation Data'!$E$7,0,10*ROW('Sanitation Data'!E11))),CV17="",ISNUMBER(OFFSET('Sanitation Data'!$E$7,0,10*ROW('Sanitation Data'!E11)))),OFFSET('Sanitation Data'!$E$7,0,10*ROW('Sanitation Data'!E11)),NA())))</f>
        <v>#N/A</v>
      </c>
      <c r="AH17" s="120" t="e">
        <f ca="1">+IF(AND(ISNUMBER(OFFSET('Sanitation Data'!$E$11,0,10*ROW('Sanitation Data'!E11))),CW17="Yes"),OFFSET('Sanitation Data'!$E$11,0,10*ROW('Sanitation Data'!E11)),IF(AND(ISNUMBER(OFFSET('Sanitation Data'!$E$11,0,10*ROW('Sanitation Data'!E11))),CW17="No",ISNUMBER(OFFSET('Sanitation Data'!$E$11,0,10*ROW('Sanitation Data'!E11)))),CONCATENATE("[",ROUND(OFFSET('Sanitation Data'!$E$11,0,10*ROW('Sanitation Data'!E11)),0),"]"),IF(AND(ISNUMBER(OFFSET('Sanitation Data'!$E$11,0,10*ROW('Sanitation Data'!E11))),CW17="",ISNUMBER(OFFSET('Sanitation Data'!$E$11,0,10*ROW('Sanitation Data'!E11)))),OFFSET('Sanitation Data'!$E$11,0,10*ROW('Sanitation Data'!E11)),NA())))</f>
        <v>#N/A</v>
      </c>
      <c r="AI17" s="120" t="e">
        <f ca="1">+IF(AND(ISNUMBER(OFFSET('Sanitation Data'!$E$12,0,10*ROW('Sanitation Data'!E11))),CX17="Yes"),OFFSET('Sanitation Data'!$E$12,0,10*ROW('Sanitation Data'!E11)),IF(AND(ISNUMBER(OFFSET('Sanitation Data'!$E$12,0,10*ROW('Sanitation Data'!E11))),CX17="No",ISNUMBER(OFFSET('Sanitation Data'!$E$12,0,10*ROW('Sanitation Data'!E11)))),CONCATENATE("[",ROUND(OFFSET('Sanitation Data'!$E$12,0,10*ROW('Sanitation Data'!E11)),0),"]"),IF(AND(ISNUMBER(OFFSET('Sanitation Data'!$E$12,0,10*ROW('Sanitation Data'!E11))),CX17="",ISNUMBER(OFFSET('Sanitation Data'!$E$12,0,10*ROW('Sanitation Data'!E11)))),OFFSET('Sanitation Data'!$E$12,0,10*ROW('Sanitation Data'!E11)),NA())))</f>
        <v>#N/A</v>
      </c>
      <c r="AJ17" s="120" t="e">
        <f ca="1">+IF(AND(ISNUMBER(OFFSET('Sanitation Data'!$E$13,0,10*ROW('Sanitation Data'!E11))),CY17="Yes"),OFFSET('Sanitation Data'!$E$13,0,10*ROW('Sanitation Data'!E11)),IF(AND(ISNUMBER(OFFSET('Sanitation Data'!$E$13,0,10*ROW('Sanitation Data'!E11))),CY17="No",ISNUMBER(OFFSET('Sanitation Data'!$E$13,0,10*ROW('Sanitation Data'!E11)))),CONCATENATE("[",ROUND(OFFSET('Sanitation Data'!$E$13,0,10*ROW('Sanitation Data'!E11)),0),"]"),IF(AND(ISNUMBER(OFFSET('Sanitation Data'!$E$13,0,10*ROW('Sanitation Data'!E11))),CY17="",ISNUMBER(OFFSET('Sanitation Data'!$E$13,0,10*ROW('Sanitation Data'!E11)))),OFFSET('Sanitation Data'!$E$13,0,10*ROW('Sanitation Data'!E11)),NA())))</f>
        <v>#N/A</v>
      </c>
      <c r="AK17" s="120" t="e">
        <f ca="1">+IF(AND(ISNUMBER(OFFSET('Sanitation Data'!$F$5,0,10*ROW('Sanitation Data'!F11))),CZ17="Yes"),100-OFFSET('Sanitation Data'!$F$5,0,10*ROW('Sanitation Data'!F11)),IF(AND(ISNUMBER(OFFSET('Sanitation Data'!$F$5,0,10*ROW('Sanitation Data'!F11))),CZ17="No",ISNUMBER(OFFSET('Sanitation Data'!$F$5,0,10*ROW('Sanitation Data'!F11)))),CONCATENATE("[",ROUND(100-OFFSET('Sanitation Data'!$F$5,0,10*ROW('Sanitation Data'!F11)),0),"]"),IF(AND(ISNUMBER(OFFSET('Sanitation Data'!$F$5,0,10*ROW('Sanitation Data'!F11))),CZ17="",ISNUMBER(OFFSET('Sanitation Data'!$F$5,0,10*ROW('Sanitation Data'!F11)))),100-OFFSET('Sanitation Data'!$F$5,0,10*ROW('Sanitation Data'!F11)),NA())))</f>
        <v>#N/A</v>
      </c>
      <c r="AL17" s="120" t="e">
        <f ca="1">+IF(AND(ISNUMBER(OFFSET('Sanitation Data'!$F$7,0,10*ROW('Sanitation Data'!F11))),DA17="Yes"),OFFSET('Sanitation Data'!$F$7,0,10*ROW('Sanitation Data'!F11)),IF(AND(ISNUMBER(OFFSET('Sanitation Data'!$F$7,0,10*ROW('Sanitation Data'!F11))),DA17="No",ISNUMBER(OFFSET('Sanitation Data'!$F$7,0,10*ROW('Sanitation Data'!F11)))),CONCATENATE("[",ROUND(OFFSET('Sanitation Data'!$F$7,0,10*ROW('Sanitation Data'!F11)),0),"]"),IF(AND(ISNUMBER(OFFSET('Sanitation Data'!$F$7,0,10*ROW('Sanitation Data'!F11))),DA17="",ISNUMBER(OFFSET('Sanitation Data'!$F$7,0,10*ROW('Sanitation Data'!F11)))),OFFSET('Sanitation Data'!$F$7,0,10*ROW('Sanitation Data'!F11)),NA())))</f>
        <v>#N/A</v>
      </c>
      <c r="AM17" s="120" t="e">
        <f ca="1">+IF(AND(ISNUMBER(OFFSET('Sanitation Data'!$F$11,0,10*ROW('Sanitation Data'!F11))),DB17="Yes"),OFFSET('Sanitation Data'!$F$11,0,10*ROW('Sanitation Data'!F11)),IF(AND(ISNUMBER(OFFSET('Sanitation Data'!$F$11,0,10*ROW('Sanitation Data'!F11))),DB17="No",ISNUMBER(OFFSET('Sanitation Data'!$F$11,0,10*ROW('Sanitation Data'!F11)))),CONCATENATE("[",ROUND(OFFSET('Sanitation Data'!$F$11,0,10*ROW('Sanitation Data'!F11)),0),"]"),IF(AND(ISNUMBER(OFFSET('Sanitation Data'!$F$11,0,10*ROW('Sanitation Data'!F11))),DB17="",ISNUMBER(OFFSET('Sanitation Data'!$F$11,0,10*ROW('Sanitation Data'!F11)))),OFFSET('Sanitation Data'!$F$11,0,10*ROW('Sanitation Data'!F11)),NA())))</f>
        <v>#N/A</v>
      </c>
      <c r="AN17" s="120" t="e">
        <f ca="1">+IF(AND(ISNUMBER(OFFSET('Sanitation Data'!$F$12,0,10*ROW('Sanitation Data'!F11))),DC17="Yes"),OFFSET('Sanitation Data'!$F$12,0,10*ROW('Sanitation Data'!F11)),IF(AND(ISNUMBER(OFFSET('Sanitation Data'!$F$12,0,10*ROW('Sanitation Data'!F11))),DC17="No",ISNUMBER(OFFSET('Sanitation Data'!$F$12,0,10*ROW('Sanitation Data'!F11)))),CONCATENATE("[",ROUND(OFFSET('Sanitation Data'!$F$12,0,10*ROW('Sanitation Data'!F11)),0),"]"),IF(AND(ISNUMBER(OFFSET('Sanitation Data'!$F$12,0,10*ROW('Sanitation Data'!F11))),DC17="",ISNUMBER(OFFSET('Sanitation Data'!$F$12,0,10*ROW('Sanitation Data'!F11)))),OFFSET('Sanitation Data'!$F$12,0,10*ROW('Sanitation Data'!F11)),NA())))</f>
        <v>#N/A</v>
      </c>
      <c r="AO17" s="120" t="e">
        <f ca="1">+IF(AND(ISNUMBER(OFFSET('Sanitation Data'!$F$13,0,10*ROW('Sanitation Data'!F11))),DD17="Yes"),OFFSET('Sanitation Data'!$F$13,0,10*ROW('Sanitation Data'!F11)),IF(AND(ISNUMBER(OFFSET('Sanitation Data'!$F$13,0,10*ROW('Sanitation Data'!F11))),DD17="No",ISNUMBER(OFFSET('Sanitation Data'!$F$13,0,10*ROW('Sanitation Data'!F11)))),CONCATENATE("[",ROUND(OFFSET('Sanitation Data'!$F$13,0,10*ROW('Sanitation Data'!F11)),0),"]"),IF(AND(ISNUMBER(OFFSET('Sanitation Data'!$F$13,0,10*ROW('Sanitation Data'!F11))),DD17="",ISNUMBER(OFFSET('Sanitation Data'!$F$13,0,10*ROW('Sanitation Data'!F11)))),OFFSET('Sanitation Data'!$F$13,0,10*ROW('Sanitation Data'!F11)),NA())))</f>
        <v>#N/A</v>
      </c>
      <c r="AP17" s="120" t="e">
        <f ca="1">+IF(AND(ISNUMBER(OFFSET('Sanitation Data'!$G$5,0,10*ROW('Sanitation Data'!G11))),DE17="Yes"),100-OFFSET('Sanitation Data'!$G$5,0,10*ROW('Sanitation Data'!G11)),IF(AND(ISNUMBER(OFFSET('Sanitation Data'!$G$5,0,10*ROW('Sanitation Data'!G11))),DE17="No",ISNUMBER(OFFSET('Sanitation Data'!$G$5,0,10*ROW('Sanitation Data'!G11)))),CONCATENATE("[",ROUND(100-OFFSET('Sanitation Data'!$G$5,0,10*ROW('Sanitation Data'!G11)),0),"]"),IF(AND(ISNUMBER(OFFSET('Sanitation Data'!$G$5,0,10*ROW('Sanitation Data'!G11))),DE17="",ISNUMBER(OFFSET('Sanitation Data'!$G$5,0,10*ROW('Sanitation Data'!G11)))),100-OFFSET('Sanitation Data'!$G$5,0,10*ROW('Sanitation Data'!G11)),NA())))</f>
        <v>#N/A</v>
      </c>
      <c r="AQ17" s="120" t="e">
        <f ca="1">+IF(AND(ISNUMBER(OFFSET('Sanitation Data'!$G$7,0,10*ROW('Sanitation Data'!G11))),DF17="Yes"),OFFSET('Sanitation Data'!$G$7,0,10*ROW('Sanitation Data'!G11)),IF(AND(ISNUMBER(OFFSET('Sanitation Data'!$G$7,0,10*ROW('Sanitation Data'!G11))),DF17="No",ISNUMBER(OFFSET('Sanitation Data'!$G$7,0,10*ROW('Sanitation Data'!G11)))),CONCATENATE("[",ROUND(OFFSET('Sanitation Data'!$G$7,0,10*ROW('Sanitation Data'!G11)),0),"]"),IF(AND(ISNUMBER(OFFSET('Sanitation Data'!$G$7,0,10*ROW('Sanitation Data'!G11))),DF17="",ISNUMBER(OFFSET('Sanitation Data'!$G$7,0,10*ROW('Sanitation Data'!G11)))),OFFSET('Sanitation Data'!$G$7,0,10*ROW('Sanitation Data'!G11)),NA())))</f>
        <v>#N/A</v>
      </c>
      <c r="AR17" s="120" t="e">
        <f ca="1">+IF(AND(ISNUMBER(OFFSET('Sanitation Data'!$G$11,0,10*ROW('Sanitation Data'!G11))),DG17="Yes"),OFFSET('Sanitation Data'!$G$11,0,10*ROW('Sanitation Data'!G11)),IF(AND(ISNUMBER(OFFSET('Sanitation Data'!$G$11,0,10*ROW('Sanitation Data'!G11))),DG17="No",ISNUMBER(OFFSET('Sanitation Data'!$G$11,0,10*ROW('Sanitation Data'!G11)))),CONCATENATE("[",ROUND(OFFSET('Sanitation Data'!$G$11,0,10*ROW('Sanitation Data'!G11)),0),"]"),IF(AND(ISNUMBER(OFFSET('Sanitation Data'!$G$11,0,10*ROW('Sanitation Data'!G11))),DG17="",ISNUMBER(OFFSET('Sanitation Data'!$G$11,0,10*ROW('Sanitation Data'!G11)))),OFFSET('Sanitation Data'!$G$11,0,10*ROW('Sanitation Data'!G11)),NA())))</f>
        <v>#N/A</v>
      </c>
      <c r="AS17" s="120" t="e">
        <f ca="1">+IF(AND(ISNUMBER(OFFSET('Sanitation Data'!$G$12,0,10*ROW('Sanitation Data'!G11))),DH17="Yes"),OFFSET('Sanitation Data'!$G$12,0,10*ROW('Sanitation Data'!G11)),IF(AND(ISNUMBER(OFFSET('Sanitation Data'!$G$12,0,10*ROW('Sanitation Data'!G11))),DH17="No",ISNUMBER(OFFSET('Sanitation Data'!$G$12,0,10*ROW('Sanitation Data'!G11)))),CONCATENATE("[",ROUND(OFFSET('Sanitation Data'!$G$12,0,10*ROW('Sanitation Data'!G11)),0),"]"),IF(AND(ISNUMBER(OFFSET('Sanitation Data'!$G$12,0,10*ROW('Sanitation Data'!G11))),DH17="",ISNUMBER(OFFSET('Sanitation Data'!$G$12,0,10*ROW('Sanitation Data'!G11)))),OFFSET('Sanitation Data'!$G$12,0,10*ROW('Sanitation Data'!G11)),NA())))</f>
        <v>#N/A</v>
      </c>
      <c r="AT17" s="120" t="e">
        <f ca="1">+IF(AND(ISNUMBER(OFFSET('Sanitation Data'!$G$13,0,10*ROW('Sanitation Data'!G11))),DI17="Yes"),OFFSET('Sanitation Data'!$G$13,0,10*ROW('Sanitation Data'!G11)),IF(AND(ISNUMBER(OFFSET('Sanitation Data'!$G$13,0,10*ROW('Sanitation Data'!G11))),DI17="No",ISNUMBER(OFFSET('Sanitation Data'!$G$13,0,10*ROW('Sanitation Data'!G11)))),CONCATENATE("[",ROUND(OFFSET('Sanitation Data'!$G$13,0,10*ROW('Sanitation Data'!G11)),0),"]"),IF(AND(ISNUMBER(OFFSET('Sanitation Data'!$G$13,0,10*ROW('Sanitation Data'!G11))),DI17="",ISNUMBER(OFFSET('Sanitation Data'!$G$13,0,10*ROW('Sanitation Data'!G11)))),OFFSET('Sanitation Data'!$G$13,0,10*ROW('Sanitation Data'!G11)),NA())))</f>
        <v>#N/A</v>
      </c>
      <c r="AU17" s="120" t="e">
        <f ca="1">+IF(AND(ISNUMBER(OFFSET('Sanitation Data'!$H$5,0,10*ROW('Sanitation Data'!H11))),DJ17="Yes"),100-OFFSET('Sanitation Data'!$H$5,0,10*ROW('Sanitation Data'!H11)),IF(AND(ISNUMBER(OFFSET('Sanitation Data'!$H$5,0,10*ROW('Sanitation Data'!H11))),DJ17="No",ISNUMBER(OFFSET('Sanitation Data'!$H$5,0,10*ROW('Sanitation Data'!H11)))),CONCATENATE("[",ROUND(100-OFFSET('Sanitation Data'!$H$5,0,10*ROW('Sanitation Data'!H11)),0),"]"),IF(AND(ISNUMBER(OFFSET('Sanitation Data'!$H$5,0,10*ROW('Sanitation Data'!H11))),DJ17="",ISNUMBER(OFFSET('Sanitation Data'!$H$5,0,10*ROW('Sanitation Data'!H11)))),100-OFFSET('Sanitation Data'!$H$5,0,10*ROW('Sanitation Data'!H11)),NA())))</f>
        <v>#N/A</v>
      </c>
      <c r="AV17" s="120" t="e">
        <f ca="1">+IF(AND(ISNUMBER(OFFSET('Sanitation Data'!$H$7,0,10*ROW('Sanitation Data'!H11))),DK17="Yes"),OFFSET('Sanitation Data'!$H$7,0,10*ROW('Sanitation Data'!H11)),IF(AND(ISNUMBER(OFFSET('Sanitation Data'!$H$7,0,10*ROW('Sanitation Data'!H11))),DK17="No",ISNUMBER(OFFSET('Sanitation Data'!$H$7,0,10*ROW('Sanitation Data'!H11)))),CONCATENATE("[",ROUND(OFFSET('Sanitation Data'!$H$7,0,10*ROW('Sanitation Data'!H11)),0),"]"),IF(AND(ISNUMBER(OFFSET('Sanitation Data'!$H$7,0,10*ROW('Sanitation Data'!H11))),DK17="",ISNUMBER(OFFSET('Sanitation Data'!$H$7,0,10*ROW('Sanitation Data'!H11)))),OFFSET('Sanitation Data'!$H$7,0,10*ROW('Sanitation Data'!H11)),NA())))</f>
        <v>#N/A</v>
      </c>
      <c r="AW17" s="120" t="e">
        <f ca="1">+IF(AND(ISNUMBER(OFFSET('Sanitation Data'!$H$11,0,10*ROW('Sanitation Data'!H11))),DL17="Yes"),OFFSET('Sanitation Data'!$H$11,0,10*ROW('Sanitation Data'!H11)),IF(AND(ISNUMBER(OFFSET('Sanitation Data'!$H$11,0,10*ROW('Sanitation Data'!H11))),DL17="No",ISNUMBER(OFFSET('Sanitation Data'!$H$11,0,10*ROW('Sanitation Data'!H11)))),CONCATENATE("[",ROUND(OFFSET('Sanitation Data'!$H$11,0,10*ROW('Sanitation Data'!H11)),0),"]"),IF(AND(ISNUMBER(OFFSET('Sanitation Data'!$H$11,0,10*ROW('Sanitation Data'!H11))),DL17="",ISNUMBER(OFFSET('Sanitation Data'!$H$11,0,10*ROW('Sanitation Data'!H11)))),OFFSET('Sanitation Data'!$H$11,0,10*ROW('Sanitation Data'!H11)),NA())))</f>
        <v>#N/A</v>
      </c>
      <c r="AX17" s="120" t="e">
        <f ca="1">+IF(AND(ISNUMBER(OFFSET('Sanitation Data'!$H$12,0,10*ROW('Sanitation Data'!H11))),DM17="Yes"),OFFSET('Sanitation Data'!$H$12,0,10*ROW('Sanitation Data'!H11)),IF(AND(ISNUMBER(OFFSET('Sanitation Data'!$H$12,0,10*ROW('Sanitation Data'!H11))),DM17="No",ISNUMBER(OFFSET('Sanitation Data'!$H$12,0,10*ROW('Sanitation Data'!H11)))),CONCATENATE("[",ROUND(OFFSET('Sanitation Data'!$H$12,0,10*ROW('Sanitation Data'!H11)),0),"]"),IF(AND(ISNUMBER(OFFSET('Sanitation Data'!$H$12,0,10*ROW('Sanitation Data'!H11))),DM17="",ISNUMBER(OFFSET('Sanitation Data'!$H$12,0,10*ROW('Sanitation Data'!H11)))),OFFSET('Sanitation Data'!$H$12,0,10*ROW('Sanitation Data'!H11)),NA())))</f>
        <v>#N/A</v>
      </c>
      <c r="AY17" s="120" t="e">
        <f ca="1">+IF(AND(ISNUMBER(OFFSET('Sanitation Data'!$H$13,0,10*ROW('Sanitation Data'!H11))),DN17="Yes"),OFFSET('Sanitation Data'!$H$13,0,10*ROW('Sanitation Data'!H11)),IF(AND(ISNUMBER(OFFSET('Sanitation Data'!$H$13,0,10*ROW('Sanitation Data'!H11))),DN17="No",ISNUMBER(OFFSET('Sanitation Data'!$H$13,0,10*ROW('Sanitation Data'!H11)))),CONCATENATE("[",ROUND(OFFSET('Sanitation Data'!$H$13,0,10*ROW('Sanitation Data'!H11)),0),"]"),IF(AND(ISNUMBER(OFFSET('Sanitation Data'!$H$13,0,10*ROW('Sanitation Data'!H11))),DN17="",ISNUMBER(OFFSET('Sanitation Data'!$H$13,0,10*ROW('Sanitation Data'!H11)))),OFFSET('Sanitation Data'!$H$13,0,10*ROW('Sanitation Data'!H11)),NA())))</f>
        <v>#N/A</v>
      </c>
      <c r="AZ17" s="121" t="e">
        <f ca="1">+IF(AND(ISNUMBER(OFFSET('Hygiene Data'!$C$6,0,10*ROW('Hygiene Data'!C11))),DO17="Yes"),OFFSET('Hygiene Data'!$C$6,0,10*ROW('Hygiene Data'!C11)),IF(AND(ISNUMBER(OFFSET('Hygiene Data'!$C$6,0,10*ROW('Hygiene Data'!C11))),DO17="No",ISNUMBER(OFFSET('Hygiene Data'!$C$6,0,10*ROW('Hygiene Data'!C11)))),CONCATENATE("[",ROUND(OFFSET('Hygiene Data'!$C$6,0,10*ROW('Hygiene Data'!C11)),0),"]"),IF(AND(ISNUMBER(OFFSET('Hygiene Data'!$C$6,0,10*ROW('Hygiene Data'!C11))),DO17="",ISNUMBER(OFFSET('Hygiene Data'!$C$6,0,10*ROW('Hygiene Data'!C11)))),OFFSET('Hygiene Data'!$C$6,0,10*ROW('Hygiene Data'!C11)),NA())))</f>
        <v>#N/A</v>
      </c>
      <c r="BA17" s="121" t="e">
        <f ca="1">+IF(AND(ISNUMBER(OFFSET('Hygiene Data'!$C$8,0,10*ROW('Hygiene Data'!C11))),DP17="Yes"),OFFSET('Hygiene Data'!$C$8,0,10*ROW('Hygiene Data'!C11)),IF(AND(ISNUMBER(OFFSET('Hygiene Data'!$C$8,0,10*ROW('Hygiene Data'!C11))),DP17="No",ISNUMBER(OFFSET('Hygiene Data'!$C$8,0,10*ROW('Hygiene Data'!C11)))),CONCATENATE("[",ROUND(OFFSET('Hygiene Data'!$C$8,0,10*ROW('Hygiene Data'!C11)),0),"]"),IF(AND(ISNUMBER(OFFSET('Hygiene Data'!$C$8,0,10*ROW('Hygiene Data'!C11))),DP17="",ISNUMBER(OFFSET('Hygiene Data'!$C$8,0,10*ROW('Hygiene Data'!C11)))),OFFSET('Hygiene Data'!$C$8,0,10*ROW('Hygiene Data'!C11)),NA())))</f>
        <v>#N/A</v>
      </c>
      <c r="BB17" s="121" t="e">
        <f ca="1">+IF(AND(ISNUMBER(OFFSET('Hygiene Data'!$C$10,0,10*ROW('Hygiene Data'!C11))),DQ17="Yes"),OFFSET('Hygiene Data'!$C$10,0,10*ROW('Hygiene Data'!C11)),IF(AND(ISNUMBER(OFFSET('Hygiene Data'!$C$10,0,10*ROW('Hygiene Data'!C11))),DQ17="No",ISNUMBER(OFFSET('Hygiene Data'!$C$10,0,10*ROW('Hygiene Data'!C11)))),CONCATENATE("[",ROUND(OFFSET('Hygiene Data'!$C$10,0,10*ROW('Hygiene Data'!C11)),0),"]"),IF(AND(ISNUMBER(OFFSET('Hygiene Data'!$C$10,0,10*ROW('Hygiene Data'!C11))),DQ17="",ISNUMBER(OFFSET('Hygiene Data'!$C$10,0,10*ROW('Hygiene Data'!C11)))),OFFSET('Hygiene Data'!$C$10,0,10*ROW('Hygiene Data'!C11)),NA())))</f>
        <v>#N/A</v>
      </c>
      <c r="BC17" s="121" t="e">
        <f ca="1">+IF(AND(ISNUMBER(OFFSET('Hygiene Data'!$D$6,0,10*ROW('Hygiene Data'!D11))),DR17="Yes"),OFFSET('Hygiene Data'!$D$6,0,10*ROW('Hygiene Data'!D11)),IF(AND(ISNUMBER(OFFSET('Hygiene Data'!$D$6,0,10*ROW('Hygiene Data'!D11))),DR17="No",ISNUMBER(OFFSET('Hygiene Data'!$D$6,0,10*ROW('Hygiene Data'!D11)))),CONCATENATE("[",ROUND(OFFSET('Hygiene Data'!$D$6,0,10*ROW('Hygiene Data'!D11)),0),"]"),IF(AND(ISNUMBER(OFFSET('Hygiene Data'!$D$6,0,10*ROW('Hygiene Data'!D11))),DR17="",ISNUMBER(OFFSET('Hygiene Data'!$D$6,0,10*ROW('Hygiene Data'!D11)))),OFFSET('Hygiene Data'!$D$6,0,10*ROW('Hygiene Data'!D11)),NA())))</f>
        <v>#N/A</v>
      </c>
      <c r="BD17" s="121" t="e">
        <f ca="1">+IF(AND(ISNUMBER(OFFSET('Hygiene Data'!$D$8,0,10*ROW('Hygiene Data'!D11))),DS17="Yes"),OFFSET('Hygiene Data'!$D$8,0,10*ROW('Hygiene Data'!D11)),IF(AND(ISNUMBER(OFFSET('Hygiene Data'!$D$8,0,10*ROW('Hygiene Data'!D11))),DS17="No",ISNUMBER(OFFSET('Hygiene Data'!$D$8,0,10*ROW('Hygiene Data'!D11)))),CONCATENATE("[",ROUND(OFFSET('Hygiene Data'!$D$8,0,10*ROW('Hygiene Data'!D11)),0),"]"),IF(AND(ISNUMBER(OFFSET('Hygiene Data'!$D$8,0,10*ROW('Hygiene Data'!D11))),DS17="",ISNUMBER(OFFSET('Hygiene Data'!$D$8,0,10*ROW('Hygiene Data'!D11)))),OFFSET('Hygiene Data'!$D$8,0,10*ROW('Hygiene Data'!D11)),NA())))</f>
        <v>#N/A</v>
      </c>
      <c r="BE17" s="121" t="e">
        <f ca="1">+IF(AND(ISNUMBER(OFFSET('Hygiene Data'!$D$10,0,10*ROW('Hygiene Data'!D11))),DT17="Yes"),OFFSET('Hygiene Data'!$D$10,0,10*ROW('Hygiene Data'!D11)),IF(AND(ISNUMBER(OFFSET('Hygiene Data'!$D$10,0,10*ROW('Hygiene Data'!D11))),DT17="No",ISNUMBER(OFFSET('Hygiene Data'!$D$10,0,10*ROW('Hygiene Data'!D11)))),CONCATENATE("[",ROUND(OFFSET('Hygiene Data'!$D$10,0,10*ROW('Hygiene Data'!D11)),0),"]"),IF(AND(ISNUMBER(OFFSET('Hygiene Data'!$D$10,0,10*ROW('Hygiene Data'!D11))),DT17="",ISNUMBER(OFFSET('Hygiene Data'!$D$10,0,10*ROW('Hygiene Data'!D11)))),OFFSET('Hygiene Data'!$D$10,0,10*ROW('Hygiene Data'!D11)),NA())))</f>
        <v>#N/A</v>
      </c>
      <c r="BF17" s="121" t="e">
        <f ca="1">+IF(AND(ISNUMBER(OFFSET('Hygiene Data'!$E$6,0,10*ROW('Hygiene Data'!E11))),DU17="Yes"),OFFSET('Hygiene Data'!$E$6,0,10*ROW('Hygiene Data'!E11)),IF(AND(ISNUMBER(OFFSET('Hygiene Data'!$E$6,0,10*ROW('Hygiene Data'!E11))),DU17="No",ISNUMBER(OFFSET('Hygiene Data'!$E$6,0,10*ROW('Hygiene Data'!E11)))),CONCATENATE("[",ROUND(OFFSET('Hygiene Data'!$E$6,0,10*ROW('Hygiene Data'!E11)),0),"]"),IF(AND(ISNUMBER(OFFSET('Hygiene Data'!$E$6,0,10*ROW('Hygiene Data'!E11))),DU17="",ISNUMBER(OFFSET('Hygiene Data'!$E$6,0,10*ROW('Hygiene Data'!E11)))),OFFSET('Hygiene Data'!$E$6,0,10*ROW('Hygiene Data'!E11)),NA())))</f>
        <v>#N/A</v>
      </c>
      <c r="BG17" s="121" t="e">
        <f ca="1">+IF(AND(ISNUMBER(OFFSET('Hygiene Data'!$E$8,0,10*ROW('Hygiene Data'!E11))),DV17="Yes"),OFFSET('Hygiene Data'!$E$8,0,10*ROW('Hygiene Data'!E11)),IF(AND(ISNUMBER(OFFSET('Hygiene Data'!$E$8,0,10*ROW('Hygiene Data'!E11))),DV17="No",ISNUMBER(OFFSET('Hygiene Data'!$E$8,0,10*ROW('Hygiene Data'!E11)))),CONCATENATE("[",ROUND(OFFSET('Hygiene Data'!$E$8,0,10*ROW('Hygiene Data'!E11)),0),"]"),IF(AND(ISNUMBER(OFFSET('Hygiene Data'!$E$8,0,10*ROW('Hygiene Data'!E11))),DV17="",ISNUMBER(OFFSET('Hygiene Data'!$E$8,0,10*ROW('Hygiene Data'!E11)))),OFFSET('Hygiene Data'!$E$8,0,10*ROW('Hygiene Data'!E11)),NA())))</f>
        <v>#N/A</v>
      </c>
      <c r="BH17" s="121" t="e">
        <f ca="1">+IF(AND(ISNUMBER(OFFSET('Hygiene Data'!$E$10,0,10*ROW('Hygiene Data'!E11))),DW17="Yes"),OFFSET('Hygiene Data'!$E$10,0,10*ROW('Hygiene Data'!E11)),IF(AND(ISNUMBER(OFFSET('Hygiene Data'!$E$10,0,10*ROW('Hygiene Data'!E11))),DW17="No",ISNUMBER(OFFSET('Hygiene Data'!$E$10,0,10*ROW('Hygiene Data'!E11)))),CONCATENATE("[",ROUND(OFFSET('Hygiene Data'!$E$10,0,10*ROW('Hygiene Data'!E11)),0),"]"),IF(AND(ISNUMBER(OFFSET('Hygiene Data'!$E$10,0,10*ROW('Hygiene Data'!E11))),DW17="",ISNUMBER(OFFSET('Hygiene Data'!$E$10,0,10*ROW('Hygiene Data'!E11)))),OFFSET('Hygiene Data'!$E$10,0,10*ROW('Hygiene Data'!E11)),NA())))</f>
        <v>#N/A</v>
      </c>
      <c r="BI17" s="121" t="e">
        <f ca="1">+IF(AND(ISNUMBER(OFFSET('Hygiene Data'!$F$6,0,10*ROW('Hygiene Data'!F11))),DX17="Yes"),OFFSET('Hygiene Data'!$F$6,0,10*ROW('Hygiene Data'!F11)),IF(AND(ISNUMBER(OFFSET('Hygiene Data'!$F$6,0,10*ROW('Hygiene Data'!F11))),DX17="No",ISNUMBER(OFFSET('Hygiene Data'!$F$6,0,10*ROW('Hygiene Data'!F11)))),CONCATENATE("[",ROUND(OFFSET('Hygiene Data'!$F$6,0,10*ROW('Hygiene Data'!F11)),0),"]"),IF(AND(ISNUMBER(OFFSET('Hygiene Data'!$F$6,0,10*ROW('Hygiene Data'!F11))),DX17="",ISNUMBER(OFFSET('Hygiene Data'!$F$6,0,10*ROW('Hygiene Data'!F11)))),OFFSET('Hygiene Data'!$F$6,0,10*ROW('Hygiene Data'!F11)),NA())))</f>
        <v>#N/A</v>
      </c>
      <c r="BJ17" s="121" t="e">
        <f ca="1">+IF(AND(ISNUMBER(OFFSET('Hygiene Data'!$F$8,0,10*ROW('Hygiene Data'!F11))),DY17="Yes"),OFFSET('Hygiene Data'!$F$8,0,10*ROW('Hygiene Data'!F11)),IF(AND(ISNUMBER(OFFSET('Hygiene Data'!$F$8,0,10*ROW('Hygiene Data'!F11))),DY17="No",ISNUMBER(OFFSET('Hygiene Data'!$F$8,0,10*ROW('Hygiene Data'!F11)))),CONCATENATE("[",ROUND(OFFSET('Hygiene Data'!$F$8,0,10*ROW('Hygiene Data'!F11)),0),"]"),IF(AND(ISNUMBER(OFFSET('Hygiene Data'!$F$8,0,10*ROW('Hygiene Data'!F11))),DY17="",ISNUMBER(OFFSET('Hygiene Data'!$F$8,0,10*ROW('Hygiene Data'!F11)))),OFFSET('Hygiene Data'!$F$8,0,10*ROW('Hygiene Data'!F11)),NA())))</f>
        <v>#N/A</v>
      </c>
      <c r="BK17" s="121" t="e">
        <f ca="1">+IF(AND(ISNUMBER(OFFSET('Hygiene Data'!$F$10,0,10*ROW('Hygiene Data'!F11))),DZ17="Yes"),OFFSET('Hygiene Data'!$F$10,0,10*ROW('Hygiene Data'!F11)),IF(AND(ISNUMBER(OFFSET('Hygiene Data'!$F$10,0,10*ROW('Hygiene Data'!F11))),DZ17="No",ISNUMBER(OFFSET('Hygiene Data'!$F$10,0,10*ROW('Hygiene Data'!F11)))),CONCATENATE("[",ROUND(OFFSET('Hygiene Data'!$F$10,0,10*ROW('Hygiene Data'!F11)),0),"]"),IF(AND(ISNUMBER(OFFSET('Hygiene Data'!$F$10,0,10*ROW('Hygiene Data'!F11))),DZ17="",ISNUMBER(OFFSET('Hygiene Data'!$F$10,0,10*ROW('Hygiene Data'!F11)))),OFFSET('Hygiene Data'!$F$10,0,10*ROW('Hygiene Data'!F11)),NA())))</f>
        <v>#N/A</v>
      </c>
      <c r="BL17" s="121" t="e">
        <f ca="1">+IF(AND(ISNUMBER(OFFSET('Hygiene Data'!$G$6,0,10*ROW('Hygiene Data'!G11))),EA17="Yes"),OFFSET('Hygiene Data'!$G$6,0,10*ROW('Hygiene Data'!G11)),IF(AND(ISNUMBER(OFFSET('Hygiene Data'!$G$6,0,10*ROW('Hygiene Data'!G11))),EA17="No",ISNUMBER(OFFSET('Hygiene Data'!$G$6,0,10*ROW('Hygiene Data'!G11)))),CONCATENATE("[",ROUND(OFFSET('Hygiene Data'!$G$6,0,10*ROW('Hygiene Data'!G11)),0),"]"),IF(AND(ISNUMBER(OFFSET('Hygiene Data'!$G$6,0,10*ROW('Hygiene Data'!G11))),EA17="",ISNUMBER(OFFSET('Hygiene Data'!$G$6,0,10*ROW('Hygiene Data'!G11)))),OFFSET('Hygiene Data'!$G$6,0,10*ROW('Hygiene Data'!G11)),NA())))</f>
        <v>#N/A</v>
      </c>
      <c r="BM17" s="121" t="e">
        <f ca="1">+IF(AND(ISNUMBER(OFFSET('Hygiene Data'!$G$8,0,10*ROW('Hygiene Data'!G11))),EB17="Yes"),OFFSET('Hygiene Data'!$G$8,0,10*ROW('Hygiene Data'!G11)),IF(AND(ISNUMBER(OFFSET('Hygiene Data'!$G$8,0,10*ROW('Hygiene Data'!G11))),EB17="No",ISNUMBER(OFFSET('Hygiene Data'!$G$8,0,10*ROW('Hygiene Data'!G11)))),CONCATENATE("[",ROUND(OFFSET('Hygiene Data'!$G$8,0,10*ROW('Hygiene Data'!G11)),0),"]"),IF(AND(ISNUMBER(OFFSET('Hygiene Data'!$G$8,0,10*ROW('Hygiene Data'!G11))),EB17="",ISNUMBER(OFFSET('Hygiene Data'!$G$8,0,10*ROW('Hygiene Data'!G11)))),OFFSET('Hygiene Data'!$G$8,0,10*ROW('Hygiene Data'!G11)),NA())))</f>
        <v>#N/A</v>
      </c>
      <c r="BN17" s="121" t="e">
        <f ca="1">+IF(AND(ISNUMBER(OFFSET('Hygiene Data'!$G$10,0,10*ROW('Hygiene Data'!G11))),EC17="Yes"),OFFSET('Hygiene Data'!$G$10,0,10*ROW('Hygiene Data'!G11)),IF(AND(ISNUMBER(OFFSET('Hygiene Data'!$G$10,0,10*ROW('Hygiene Data'!G11))),EC17="No",ISNUMBER(OFFSET('Hygiene Data'!$G$10,0,10*ROW('Hygiene Data'!G11)))),CONCATENATE("[",ROUND(OFFSET('Hygiene Data'!$G$10,0,10*ROW('Hygiene Data'!G11)),0),"]"),IF(AND(ISNUMBER(OFFSET('Hygiene Data'!$G$10,0,10*ROW('Hygiene Data'!G11))),EC17="",ISNUMBER(OFFSET('Hygiene Data'!$G$10,0,10*ROW('Hygiene Data'!G11)))),OFFSET('Hygiene Data'!$G$10,0,10*ROW('Hygiene Data'!G11)),NA())))</f>
        <v>#N/A</v>
      </c>
      <c r="BO17" s="121" t="e">
        <f ca="1">+IF(AND(ISNUMBER(OFFSET('Hygiene Data'!$H$6,0,10*ROW('Hygiene Data'!H11))),ED17="Yes"),OFFSET('Hygiene Data'!$H$6,0,10*ROW('Hygiene Data'!H11)),IF(AND(ISNUMBER(OFFSET('Hygiene Data'!$H$6,0,10*ROW('Hygiene Data'!H11))),ED17="No",ISNUMBER(OFFSET('Hygiene Data'!$H$6,0,10*ROW('Hygiene Data'!H11)))),CONCATENATE("[",ROUND(OFFSET('Hygiene Data'!$H$6,0,10*ROW('Hygiene Data'!H11)),0),"]"),IF(AND(ISNUMBER(OFFSET('Hygiene Data'!$H$6,0,10*ROW('Hygiene Data'!H11))),ED17="",ISNUMBER(OFFSET('Hygiene Data'!$H$6,0,10*ROW('Hygiene Data'!H11)))),OFFSET('Hygiene Data'!$H$6,0,10*ROW('Hygiene Data'!H11)),NA())))</f>
        <v>#N/A</v>
      </c>
      <c r="BP17" s="121" t="e">
        <f ca="1">+IF(AND(ISNUMBER(OFFSET('Hygiene Data'!$H$8,0,10*ROW('Hygiene Data'!H11))),EE17="Yes"),OFFSET('Hygiene Data'!$H$8,0,10*ROW('Hygiene Data'!H11)),IF(AND(ISNUMBER(OFFSET('Hygiene Data'!$H$8,0,10*ROW('Hygiene Data'!H11))),EE17="No",ISNUMBER(OFFSET('Hygiene Data'!$H$8,0,10*ROW('Hygiene Data'!H11)))),CONCATENATE("[",ROUND(OFFSET('Hygiene Data'!$H$8,0,10*ROW('Hygiene Data'!H11)),0),"]"),IF(AND(ISNUMBER(OFFSET('Hygiene Data'!$H$8,0,10*ROW('Hygiene Data'!H11))),EE17="",ISNUMBER(OFFSET('Hygiene Data'!$H$8,0,10*ROW('Hygiene Data'!H11)))),OFFSET('Hygiene Data'!$H$8,0,10*ROW('Hygiene Data'!H11)),NA())))</f>
        <v>#N/A</v>
      </c>
      <c r="BQ17" s="121" t="e">
        <f ca="1">+IF(AND(ISNUMBER(OFFSET('Hygiene Data'!$H$10,0,10*ROW('Hygiene Data'!H11))),EF17="Yes"),OFFSET('Hygiene Data'!$H$10,0,10*ROW('Hygiene Data'!H11)),IF(AND(ISNUMBER(OFFSET('Hygiene Data'!$H$10,0,10*ROW('Hygiene Data'!H11))),EF17="No",ISNUMBER(OFFSET('Hygiene Data'!$H$10,0,10*ROW('Hygiene Data'!H11)))),CONCATENATE("[",ROUND(OFFSET('Hygiene Data'!$H$10,0,10*ROW('Hygiene Data'!H11)),0),"]"),IF(AND(ISNUMBER(OFFSET('Hygiene Data'!$H$10,0,10*ROW('Hygiene Data'!H11))),EF17="",ISNUMBER(OFFSET('Hygiene Data'!$H$10,0,10*ROW('Hygiene Data'!H11)))),OFFSET('Hygiene Data'!$H$10,0,10*ROW('Hygiene Data'!H11)),NA())))</f>
        <v>#N/A</v>
      </c>
      <c r="BS17" s="28" t="str">
        <f ca="1">+IF(OFFSET('Water Data'!$C$28,0,10*ROW('Water Data'!C11))="","",OFFSET('Water Data'!$C$28,0,10*ROW('Water Data'!C11)))</f>
        <v/>
      </c>
      <c r="BT17" s="28" t="str">
        <f ca="1">+IF(OFFSET('Water Data'!$C$29,0,10*ROW('Water Data'!C11))="","",OFFSET('Water Data'!$C$29,0,10*ROW('Water Data'!C11)))</f>
        <v/>
      </c>
      <c r="BU17" s="28" t="str">
        <f ca="1">+IF(OFFSET('Water Data'!$C$30,0,10*ROW('Water Data'!C11))="","",OFFSET('Water Data'!$C$30,0,10*ROW('Water Data'!C11)))</f>
        <v/>
      </c>
      <c r="BV17" s="28" t="str">
        <f ca="1">+IF(OFFSET('Water Data'!$D$28,0,10*ROW('Water Data'!D11))="","",OFFSET('Water Data'!$D$28,0,10*ROW('Water Data'!D11)))</f>
        <v/>
      </c>
      <c r="BW17" s="28" t="str">
        <f ca="1">+IF(OFFSET('Water Data'!$D$29,0,10*ROW('Water Data'!D11))="","",OFFSET('Water Data'!$D$29,0,10*ROW('Water Data'!D11)))</f>
        <v/>
      </c>
      <c r="BX17" s="28" t="str">
        <f ca="1">+IF(OFFSET('Water Data'!$D$30,0,10*ROW('Water Data'!D11))="","",OFFSET('Water Data'!$D$30,0,10*ROW('Water Data'!D11)))</f>
        <v/>
      </c>
      <c r="BY17" s="28" t="str">
        <f ca="1">+IF(OFFSET('Water Data'!$E$28,0,10*ROW('Water Data'!E11))="","",OFFSET('Water Data'!$E$28,0,10*ROW('Water Data'!E11)))</f>
        <v/>
      </c>
      <c r="BZ17" s="28" t="str">
        <f ca="1">+IF(OFFSET('Water Data'!$E$29,0,10*ROW('Water Data'!E11))="","",OFFSET('Water Data'!$E$29,0,10*ROW('Water Data'!E11)))</f>
        <v/>
      </c>
      <c r="CA17" s="28" t="str">
        <f ca="1">+IF(OFFSET('Water Data'!$E$30,0,10*ROW('Water Data'!E11))="","",OFFSET('Water Data'!$E$30,0,10*ROW('Water Data'!E11)))</f>
        <v/>
      </c>
      <c r="CB17" s="28" t="str">
        <f ca="1">+IF(OFFSET('Water Data'!$F$28,0,10*ROW('Water Data'!F11))="","",OFFSET('Water Data'!$F$28,0,10*ROW('Water Data'!F11)))</f>
        <v/>
      </c>
      <c r="CC17" s="28" t="str">
        <f ca="1">+IF(OFFSET('Water Data'!$F$29,0,10*ROW('Water Data'!F11))="","",OFFSET('Water Data'!$F$29,0,10*ROW('Water Data'!F11)))</f>
        <v/>
      </c>
      <c r="CD17" s="28" t="str">
        <f ca="1">+IF(OFFSET('Water Data'!$F$30,0,10*ROW('Water Data'!F11))="","",OFFSET('Water Data'!$F$30,0,10*ROW('Water Data'!F11)))</f>
        <v/>
      </c>
      <c r="CE17" s="28" t="str">
        <f ca="1">+IF(OFFSET('Water Data'!$G$28,0,10*ROW('Water Data'!G11))="","",OFFSET('Water Data'!$G$28,0,10*ROW('Water Data'!G11)))</f>
        <v/>
      </c>
      <c r="CF17" s="28" t="str">
        <f ca="1">+IF(OFFSET('Water Data'!$G$29,0,10*ROW('Water Data'!G11))="","",OFFSET('Water Data'!$G$29,0,10*ROW('Water Data'!G11)))</f>
        <v/>
      </c>
      <c r="CG17" s="28" t="str">
        <f ca="1">+IF(OFFSET('Water Data'!$G$30,0,10*ROW('Water Data'!G11))="","",OFFSET('Water Data'!$G$30,0,10*ROW('Water Data'!G11)))</f>
        <v/>
      </c>
      <c r="CH17" s="28" t="str">
        <f ca="1">+IF(OFFSET('Water Data'!$H$28,0,10*ROW('Water Data'!H11))="","",OFFSET('Water Data'!$H$28,0,10*ROW('Water Data'!H11)))</f>
        <v/>
      </c>
      <c r="CI17" s="28" t="str">
        <f ca="1">+IF(OFFSET('Water Data'!$H$29,0,10*ROW('Water Data'!H11))="","",OFFSET('Water Data'!$H$29,0,10*ROW('Water Data'!H11)))</f>
        <v/>
      </c>
      <c r="CJ17" s="28" t="str">
        <f ca="1">+IF(OFFSET('Water Data'!$H$30,0,10*ROW('Water Data'!H11))="","",OFFSET('Water Data'!$H$30,0,10*ROW('Water Data'!H11)))</f>
        <v/>
      </c>
      <c r="CK17" s="28" t="str">
        <f ca="1">+IF(OFFSET('Sanitation Data'!$C$29,0,10*ROW('Sanitation Data'!C11))="","",OFFSET('Sanitation Data'!$C$29,0,10*ROW('Sanitation Data'!C11)))</f>
        <v/>
      </c>
      <c r="CL17" s="28" t="str">
        <f ca="1">+IF(OFFSET('Sanitation Data'!$C$30,0,10*ROW('Sanitation Data'!C11))="","",OFFSET('Sanitation Data'!$C$30,0,10*ROW('Sanitation Data'!C11)))</f>
        <v/>
      </c>
      <c r="CM17" s="28" t="str">
        <f ca="1">+IF(OFFSET('Sanitation Data'!$C$31,0,10*ROW('Sanitation Data'!C11))="","",OFFSET('Sanitation Data'!$C$31,0,10*ROW('Sanitation Data'!C11)))</f>
        <v/>
      </c>
      <c r="CN17" s="28" t="str">
        <f ca="1">+IF(OFFSET('Sanitation Data'!$C$32,0,10*ROW('Sanitation Data'!C11))="","",OFFSET('Sanitation Data'!$C$32,0,10*ROW('Sanitation Data'!C11)))</f>
        <v/>
      </c>
      <c r="CO17" s="28" t="str">
        <f ca="1">+IF(OFFSET('Sanitation Data'!$C$33,0,10*ROW('Sanitation Data'!C11))="","",OFFSET('Sanitation Data'!$C$33,0,10*ROW('Sanitation Data'!C11)))</f>
        <v/>
      </c>
      <c r="CP17" s="28" t="str">
        <f ca="1">+IF(OFFSET('Sanitation Data'!$D$29,0,10*ROW('Sanitation Data'!D11))="","",OFFSET('Sanitation Data'!$D$29,0,10*ROW('Sanitation Data'!D11)))</f>
        <v/>
      </c>
      <c r="CQ17" s="28" t="str">
        <f ca="1">+IF(OFFSET('Sanitation Data'!$D$30,0,10*ROW('Sanitation Data'!D11))="","",OFFSET('Sanitation Data'!$D$30,0,10*ROW('Sanitation Data'!D11)))</f>
        <v/>
      </c>
      <c r="CR17" s="28" t="str">
        <f ca="1">+IF(OFFSET('Sanitation Data'!$D$31,0,10*ROW('Sanitation Data'!D11))="","",OFFSET('Sanitation Data'!$D$31,0,10*ROW('Sanitation Data'!D11)))</f>
        <v/>
      </c>
      <c r="CS17" s="28" t="str">
        <f ca="1">+IF(OFFSET('Sanitation Data'!$D$32,0,10*ROW('Sanitation Data'!D11))="","",OFFSET('Sanitation Data'!$D$32,0,10*ROW('Sanitation Data'!D11)))</f>
        <v/>
      </c>
      <c r="CT17" s="28" t="str">
        <f ca="1">+IF(OFFSET('Sanitation Data'!$D$33,0,10*ROW('Sanitation Data'!D11))="","",OFFSET('Sanitation Data'!$D$33,0,10*ROW('Sanitation Data'!D11)))</f>
        <v/>
      </c>
      <c r="CU17" s="28" t="str">
        <f ca="1">+IF(OFFSET('Sanitation Data'!$E$29,0,10*ROW('Sanitation Data'!E11))="","",OFFSET('Sanitation Data'!$E$29,0,10*ROW('Sanitation Data'!E11)))</f>
        <v/>
      </c>
      <c r="CV17" s="28" t="str">
        <f ca="1">+IF(OFFSET('Sanitation Data'!$E$30,0,10*ROW('Sanitation Data'!E11))="","",OFFSET('Sanitation Data'!$E$30,0,10*ROW('Sanitation Data'!E11)))</f>
        <v/>
      </c>
      <c r="CW17" s="28" t="str">
        <f ca="1">+IF(OFFSET('Sanitation Data'!$E$31,0,10*ROW('Sanitation Data'!E11))="","",OFFSET('Sanitation Data'!$E$31,0,10*ROW('Sanitation Data'!E11)))</f>
        <v/>
      </c>
      <c r="CX17" s="28" t="str">
        <f ca="1">+IF(OFFSET('Sanitation Data'!$E$32,0,10*ROW('Sanitation Data'!E11))="","",OFFSET('Sanitation Data'!$E$32,0,10*ROW('Sanitation Data'!E11)))</f>
        <v/>
      </c>
      <c r="CY17" s="28" t="str">
        <f ca="1">+IF(OFFSET('Sanitation Data'!$E$33,0,10*ROW('Sanitation Data'!E11))="","",OFFSET('Sanitation Data'!$E$33,0,10*ROW('Sanitation Data'!E11)))</f>
        <v/>
      </c>
      <c r="CZ17" s="28" t="str">
        <f ca="1">+IF(OFFSET('Sanitation Data'!$F$29,0,10*ROW('Sanitation Data'!F11))="","",OFFSET('Sanitation Data'!$F$29,0,10*ROW('Sanitation Data'!F11)))</f>
        <v/>
      </c>
      <c r="DA17" s="28" t="str">
        <f ca="1">+IF(OFFSET('Sanitation Data'!$F$30,0,10*ROW('Sanitation Data'!F11))="","",OFFSET('Sanitation Data'!$F$30,0,10*ROW('Sanitation Data'!F11)))</f>
        <v/>
      </c>
      <c r="DB17" s="28" t="str">
        <f ca="1">+IF(OFFSET('Sanitation Data'!$F$31,0,10*ROW('Sanitation Data'!F11))="","",OFFSET('Sanitation Data'!$F$31,0,10*ROW('Sanitation Data'!F11)))</f>
        <v/>
      </c>
      <c r="DC17" s="28" t="str">
        <f ca="1">+IF(OFFSET('Sanitation Data'!$F$32,0,10*ROW('Sanitation Data'!F11))="","",OFFSET('Sanitation Data'!$F$32,0,10*ROW('Sanitation Data'!F11)))</f>
        <v/>
      </c>
      <c r="DD17" s="28" t="str">
        <f ca="1">+IF(OFFSET('Sanitation Data'!$F$33,0,10*ROW('Sanitation Data'!F11))="","",OFFSET('Sanitation Data'!$F$33,0,10*ROW('Sanitation Data'!F11)))</f>
        <v/>
      </c>
      <c r="DE17" s="28" t="str">
        <f ca="1">+IF(OFFSET('Sanitation Data'!$G$29,0,10*ROW('Sanitation Data'!G11))="","",OFFSET('Sanitation Data'!$G$29,0,10*ROW('Sanitation Data'!G11)))</f>
        <v/>
      </c>
      <c r="DF17" s="28" t="str">
        <f ca="1">+IF(OFFSET('Sanitation Data'!$G$30,0,10*ROW('Sanitation Data'!G11))="","",OFFSET('Sanitation Data'!$G$30,0,10*ROW('Sanitation Data'!G11)))</f>
        <v/>
      </c>
      <c r="DG17" s="28" t="str">
        <f ca="1">+IF(OFFSET('Sanitation Data'!$G$31,0,10*ROW('Sanitation Data'!G11))="","",OFFSET('Sanitation Data'!$G$31,0,10*ROW('Sanitation Data'!G11)))</f>
        <v/>
      </c>
      <c r="DH17" s="28" t="str">
        <f ca="1">+IF(OFFSET('Sanitation Data'!$G$32,0,10*ROW('Sanitation Data'!G11))="","",OFFSET('Sanitation Data'!$G$32,0,10*ROW('Sanitation Data'!G11)))</f>
        <v/>
      </c>
      <c r="DI17" s="28" t="str">
        <f ca="1">+IF(OFFSET('Sanitation Data'!$G$33,0,10*ROW('Sanitation Data'!G11))="","",OFFSET('Sanitation Data'!$G$33,0,10*ROW('Sanitation Data'!G11)))</f>
        <v/>
      </c>
      <c r="DJ17" s="28" t="str">
        <f ca="1">+IF(OFFSET('Sanitation Data'!$H$29,0,10*ROW('Sanitation Data'!H11))="","",OFFSET('Sanitation Data'!$H$29,0,10*ROW('Sanitation Data'!H11)))</f>
        <v/>
      </c>
      <c r="DK17" s="28" t="str">
        <f ca="1">+IF(OFFSET('Sanitation Data'!$H$30,0,10*ROW('Sanitation Data'!H11))="","",OFFSET('Sanitation Data'!$H$30,0,10*ROW('Sanitation Data'!H11)))</f>
        <v/>
      </c>
      <c r="DL17" s="28" t="str">
        <f ca="1">+IF(OFFSET('Sanitation Data'!$H$31,0,10*ROW('Sanitation Data'!H11))="","",OFFSET('Sanitation Data'!$H$31,0,10*ROW('Sanitation Data'!H11)))</f>
        <v/>
      </c>
      <c r="DM17" s="28" t="str">
        <f ca="1">+IF(OFFSET('Sanitation Data'!$H$32,0,10*ROW('Sanitation Data'!H11))="","",OFFSET('Sanitation Data'!$H$32,0,10*ROW('Sanitation Data'!H11)))</f>
        <v/>
      </c>
      <c r="DN17" s="28" t="str">
        <f ca="1">+IF(OFFSET('Sanitation Data'!$H$33,0,10*ROW('Sanitation Data'!H11))="","",OFFSET('Sanitation Data'!$H$33,0,10*ROW('Sanitation Data'!H11)))</f>
        <v/>
      </c>
      <c r="DO17" s="28" t="str">
        <f ca="1">+IF(OFFSET('Hygiene Data'!$C$12,0,10*ROW('Hygiene Data'!C11))="","",OFFSET('Hygiene Data'!$C$12,0,10*ROW('Hygiene Data'!C11)))</f>
        <v/>
      </c>
      <c r="DP17" s="28" t="str">
        <f ca="1">+IF(OFFSET('Hygiene Data'!$C$13,0,10*ROW('Hygiene Data'!C11))="","",OFFSET('Hygiene Data'!$C$13,0,10*ROW('Hygiene Data'!C11)))</f>
        <v/>
      </c>
      <c r="DQ17" s="28" t="str">
        <f ca="1">+IF(OFFSET('Hygiene Data'!$C$14,0,10*ROW('Hygiene Data'!C11))="","",OFFSET('Hygiene Data'!$C$14,0,10*ROW('Hygiene Data'!C11)))</f>
        <v/>
      </c>
      <c r="DR17" s="28" t="str">
        <f ca="1">+IF(OFFSET('Hygiene Data'!$D$12,0,10*ROW('Hygiene Data'!D11))="","",OFFSET('Hygiene Data'!$D$12,0,10*ROW('Hygiene Data'!D11)))</f>
        <v/>
      </c>
      <c r="DS17" s="28" t="str">
        <f ca="1">+IF(OFFSET('Hygiene Data'!$D$13,0,10*ROW('Hygiene Data'!D11))="","",OFFSET('Hygiene Data'!$D$13,0,10*ROW('Hygiene Data'!D11)))</f>
        <v/>
      </c>
      <c r="DT17" s="28" t="str">
        <f ca="1">+IF(OFFSET('Hygiene Data'!$D$14,0,10*ROW('Hygiene Data'!D11))="","",OFFSET('Hygiene Data'!$D$14,0,10*ROW('Hygiene Data'!D11)))</f>
        <v/>
      </c>
      <c r="DU17" s="28" t="str">
        <f ca="1">+IF(OFFSET('Hygiene Data'!$E$12,0,10*ROW('Hygiene Data'!E11))="","",OFFSET('Hygiene Data'!$E$12,0,10*ROW('Hygiene Data'!E11)))</f>
        <v/>
      </c>
      <c r="DV17" s="28" t="str">
        <f ca="1">+IF(OFFSET('Hygiene Data'!$E$13,0,10*ROW('Hygiene Data'!E11))="","",OFFSET('Hygiene Data'!$E$13,0,10*ROW('Hygiene Data'!E11)))</f>
        <v/>
      </c>
      <c r="DW17" s="28" t="str">
        <f ca="1">+IF(OFFSET('Hygiene Data'!$E$14,0,10*ROW('Hygiene Data'!E11))="","",OFFSET('Hygiene Data'!$E$14,0,10*ROW('Hygiene Data'!E11)))</f>
        <v/>
      </c>
      <c r="DX17" s="28" t="str">
        <f ca="1">+IF(OFFSET('Hygiene Data'!$F$12,0,10*ROW('Hygiene Data'!F11))="","",OFFSET('Hygiene Data'!$F$12,0,10*ROW('Hygiene Data'!F11)))</f>
        <v/>
      </c>
      <c r="DY17" s="28" t="str">
        <f ca="1">+IF(OFFSET('Hygiene Data'!$F$13,0,10*ROW('Hygiene Data'!F11))="","",OFFSET('Hygiene Data'!$F$13,0,10*ROW('Hygiene Data'!F11)))</f>
        <v/>
      </c>
      <c r="DZ17" s="28" t="str">
        <f ca="1">+IF(OFFSET('Hygiene Data'!$F$14,0,10*ROW('Hygiene Data'!F11))="","",OFFSET('Hygiene Data'!$F$14,0,10*ROW('Hygiene Data'!F11)))</f>
        <v/>
      </c>
      <c r="EA17" s="28" t="str">
        <f ca="1">+IF(OFFSET('Hygiene Data'!$G$12,0,10*ROW('Hygiene Data'!G11))="","",OFFSET('Hygiene Data'!$G$12,0,10*ROW('Hygiene Data'!G11)))</f>
        <v/>
      </c>
      <c r="EB17" s="28" t="str">
        <f ca="1">+IF(OFFSET('Hygiene Data'!$G$13,0,10*ROW('Hygiene Data'!G11))="","",OFFSET('Hygiene Data'!$G$13,0,10*ROW('Hygiene Data'!G11)))</f>
        <v/>
      </c>
      <c r="EC17" s="28" t="str">
        <f ca="1">+IF(OFFSET('Hygiene Data'!$G$14,0,10*ROW('Hygiene Data'!G11))="","",OFFSET('Hygiene Data'!$G$14,0,10*ROW('Hygiene Data'!G11)))</f>
        <v/>
      </c>
      <c r="ED17" s="28" t="str">
        <f ca="1">+IF(OFFSET('Hygiene Data'!$H$12,0,10*ROW('Hygiene Data'!H11))="","",OFFSET('Hygiene Data'!$H$12,0,10*ROW('Hygiene Data'!H11)))</f>
        <v/>
      </c>
      <c r="EE17" s="28" t="str">
        <f ca="1">+IF(OFFSET('Hygiene Data'!$H$13,0,10*ROW('Hygiene Data'!H11))="","",OFFSET('Hygiene Data'!$H$13,0,10*ROW('Hygiene Data'!H11)))</f>
        <v/>
      </c>
      <c r="EF17" s="28" t="str">
        <f ca="1">+IF(OFFSET('Hygiene Data'!$H$14,0,10*ROW('Hygiene Data'!H11))="","",OFFSET('Hygiene Data'!$H$14,0,10*ROW('Hygiene Data'!H11)))</f>
        <v/>
      </c>
    </row>
    <row r="18" spans="1:136" x14ac:dyDescent="0.2">
      <c r="A18" s="44" t="str">
        <f ca="1">+IF(OFFSET('Water Data'!$B$1,0,10*ROW('Water Data'!B12))="","",OFFSET('Water Data'!$B$1,0,10*ROW('Water Data'!B12)))</f>
        <v/>
      </c>
      <c r="B18" s="44" t="str">
        <f ca="1">+IF(OFFSET('Water Data'!$A$3,0,10*ROW('Water Data'!A12))="","",OFFSET('Water Data'!$A$3,0,10*ROW('Water Data'!A12)))</f>
        <v/>
      </c>
      <c r="C18" s="44" t="str">
        <f ca="1">+IF(OFFSET('Water Data'!$C$3,0,10*ROW('Water Data'!C12))="","",OFFSET('Water Data'!$C$3,0,10*ROW('Water Data'!C12)))</f>
        <v/>
      </c>
      <c r="D18" s="119" t="e">
        <f ca="1">+IF(AND(ISNUMBER(OFFSET('Water Data'!$C$5,0,10*ROW('Water Data'!C12))),BS18="Yes"),100-OFFSET('Water Data'!$C$5,0,10*ROW('Water Data'!C12)),IF(AND(ISNUMBER(OFFSET('Water Data'!$C$5,0,10*ROW('Water Data'!C12))),BS18="No",ISNUMBER(OFFSET('Water Data'!$C$5,0,10*ROW('Water Data'!C12)))),CONCATENATE("[",ROUND(100-OFFSET('Water Data'!$C$5,0,10*ROW('Water Data'!C12)),0),"]"),IF(AND(ISNUMBER(OFFSET('Water Data'!$C$5,0,10*ROW('Water Data'!C12))),BS18="",ISNUMBER(OFFSET('Water Data'!$C$5,0,10*ROW('Water Data'!C12)))),100-OFFSET('Water Data'!$C$5,0,10*ROW('Water Data'!C12)),NA())))</f>
        <v>#N/A</v>
      </c>
      <c r="E18" s="119" t="e">
        <f ca="1">+IF(AND(ISNUMBER(OFFSET('Water Data'!$C$7,0,10*ROW('Water Data'!D12))),BT18="Yes"),OFFSET('Water Data'!$C$7,0,10*ROW('Water Data'!C12)),IF(AND(ISNUMBER(OFFSET('Water Data'!$C$7,0,10*ROW('Water Data'!C12))),BT18="No",ISNUMBER(OFFSET('Water Data'!$C$7,0,10*ROW('Water Data'!C12)))),CONCATENATE("[",ROUND(OFFSET('Water Data'!$C$7,0,10*ROW('Water Data'!C12)),0),"]"),IF(AND(ISNUMBER(OFFSET('Water Data'!$C$7,0,10*ROW('Water Data'!C12))),BT18="",ISNUMBER(OFFSET('Water Data'!$C$7,0,10*ROW('Water Data'!C12)))),OFFSET('Water Data'!$C$7,0,10*ROW('Water Data'!C12)),NA())))</f>
        <v>#N/A</v>
      </c>
      <c r="F18" s="119" t="e">
        <f ca="1">+IF(AND(ISNUMBER(OFFSET('Water Data'!$C$10,0,10*ROW('Water Data'!C12))),BU18="Yes"),OFFSET('Water Data'!$C$10,0,10*ROW('Water Data'!C12)),IF(AND(ISNUMBER(OFFSET('Water Data'!$C$10,0,10*ROW('Water Data'!C12))),BU18="No",ISNUMBER(OFFSET('Water Data'!$C$10,0,10*ROW('Water Data'!C12)))),CONCATENATE("[",ROUND(OFFSET('Water Data'!$C$10,0,10*ROW('Water Data'!C12)),0),"]"),IF(AND(ISNUMBER(OFFSET('Water Data'!$C$10,0,10*ROW('Water Data'!C12))),BU18="",ISNUMBER(OFFSET('Water Data'!$C$10,0,10*ROW('Water Data'!C12)))),OFFSET('Water Data'!$C$10,0,10*ROW('Water Data'!C12)),NA())))</f>
        <v>#N/A</v>
      </c>
      <c r="G18" s="119" t="e">
        <f ca="1">+IF(AND(ISNUMBER(OFFSET('Water Data'!$D$5,0,10*ROW('Water Data'!D12))),BV18="Yes"),100-OFFSET('Water Data'!$D$5,0,10*ROW('Water Data'!D12)),IF(AND(ISNUMBER(OFFSET('Water Data'!$D$5,0,10*ROW('Water Data'!D12))),BV18="No",ISNUMBER(OFFSET('Water Data'!$D$5,0,10*ROW('Water Data'!D12)))),CONCATENATE("[",ROUND(100-OFFSET('Water Data'!$D$5,0,10*ROW('Water Data'!D12)),0),"]"),IF(AND(ISNUMBER(OFFSET('Water Data'!$D$5,0,10*ROW('Water Data'!D12))),BV18="",ISNUMBER(OFFSET('Water Data'!$D$5,0,10*ROW('Water Data'!D12)))),100-OFFSET('Water Data'!$D$5,0,10*ROW('Water Data'!D12)),NA())))</f>
        <v>#N/A</v>
      </c>
      <c r="H18" s="119" t="e">
        <f ca="1">+IF(AND(ISNUMBER(OFFSET('Water Data'!$D$7,0,10*ROW('Water Data'!D12))),BW18="Yes"),OFFSET('Water Data'!$D$7,0,10*ROW('Water Data'!D12)),IF(AND(ISNUMBER(OFFSET('Water Data'!$D$7,0,10*ROW('Water Data'!D12))),BW18="No",ISNUMBER(OFFSET('Water Data'!$D$7,0,10*ROW('Water Data'!D12)))),CONCATENATE("[",ROUND(OFFSET('Water Data'!$C$7,0,10*ROW('Water Data'!D12)),0),"]"),IF(AND(ISNUMBER(OFFSET('Water Data'!$D$7,0,10*ROW('Water Data'!D12))),BW18="",ISNUMBER(OFFSET('Water Data'!$D$7,0,10*ROW('Water Data'!D12)))),OFFSET('Water Data'!$D$7,0,10*ROW('Water Data'!D12)),NA())))</f>
        <v>#N/A</v>
      </c>
      <c r="I18" s="119" t="e">
        <f ca="1">+IF(AND(ISNUMBER(OFFSET('Water Data'!$D$10,0,10*ROW('Water Data'!D12))),BX18="Yes"),OFFSET('Water Data'!$D$10,0,10*ROW('Water Data'!D12)),IF(AND(ISNUMBER(OFFSET('Water Data'!$D$10,0,10*ROW('Water Data'!D12))),BX18="No",ISNUMBER(OFFSET('Water Data'!$D$10,0,10*ROW('Water Data'!D12)))),CONCATENATE("[",ROUND(OFFSET('Water Data'!$D$10,0,10*ROW('Water Data'!D12)),0),"]"),IF(AND(ISNUMBER(OFFSET('Water Data'!$D$10,0,10*ROW('Water Data'!D12))),BX18="",ISNUMBER(OFFSET('Water Data'!$D$10,0,10*ROW('Water Data'!D12)))),OFFSET('Water Data'!$D$10,0,10*ROW('Water Data'!D12)),NA())))</f>
        <v>#N/A</v>
      </c>
      <c r="J18" s="119" t="e">
        <f ca="1">+IF(AND(ISNUMBER(OFFSET('Water Data'!$E$5,0,10*ROW('Water Data'!E12))),BY18="Yes"),100-OFFSET('Water Data'!$E$5,0,10*ROW('Water Data'!E12)),IF(AND(ISNUMBER(OFFSET('Water Data'!$E$5,0,10*ROW('Water Data'!E12))),BY18="No",ISNUMBER(OFFSET('Water Data'!$E$5,0,10*ROW('Water Data'!E12)))),CONCATENATE("[",ROUND(100-OFFSET('Water Data'!$E$5,0,10*ROW('Water Data'!E12)),0),"]"),IF(AND(ISNUMBER(OFFSET('Water Data'!$E$5,0,10*ROW('Water Data'!E12))),BY18="",ISNUMBER(OFFSET('Water Data'!$E$5,0,10*ROW('Water Data'!E12)))),100-OFFSET('Water Data'!$E$5,0,10*ROW('Water Data'!E12)),NA())))</f>
        <v>#N/A</v>
      </c>
      <c r="K18" s="119" t="e">
        <f ca="1">+IF(AND(ISNUMBER(OFFSET('Water Data'!$E$7,0,10*ROW('Water Data'!E12))),BZ18="Yes"),OFFSET('Water Data'!$E$7,0,10*ROW('Water Data'!E12)),IF(AND(ISNUMBER(OFFSET('Water Data'!$E$7,0,10*ROW('Water Data'!E12))),BZ18="No",ISNUMBER(OFFSET('Water Data'!$E$7,0,10*ROW('Water Data'!E12)))),CONCATENATE("[",ROUND(OFFSET('Water Data'!$E$7,0,10*ROW('Water Data'!E12)),0),"]"),IF(AND(ISNUMBER(OFFSET('Water Data'!$E$7,0,10*ROW('Water Data'!E12))),BZ18="",ISNUMBER(OFFSET('Water Data'!$E$7,0,10*ROW('Water Data'!E12)))),OFFSET('Water Data'!$E$7,0,10*ROW('Water Data'!E12)),NA())))</f>
        <v>#N/A</v>
      </c>
      <c r="L18" s="119" t="e">
        <f ca="1">+IF(AND(ISNUMBER(OFFSET('Water Data'!$E$10,0,10*ROW('Water Data'!E12))),CA18="Yes"),OFFSET('Water Data'!$E$10,0,10*ROW('Water Data'!E12)),IF(AND(ISNUMBER(OFFSET('Water Data'!$E$10,0,10*ROW('Water Data'!E12))),CA18="No",ISNUMBER(OFFSET('Water Data'!$E$10,0,10*ROW('Water Data'!E12)))),CONCATENATE("[",ROUND(OFFSET('Water Data'!$E$10,0,10*ROW('Water Data'!E12)),0),"]"),IF(AND(ISNUMBER(OFFSET('Water Data'!$E$10,0,10*ROW('Water Data'!E12))),CA18="",ISNUMBER(OFFSET('Water Data'!$E$10,0,10*ROW('Water Data'!E12)))),OFFSET('Water Data'!$E$10,0,10*ROW('Water Data'!E12)),NA())))</f>
        <v>#N/A</v>
      </c>
      <c r="M18" s="119" t="e">
        <f ca="1">+IF(AND(ISNUMBER(OFFSET('Water Data'!$F$5,0,10*ROW('Water Data'!F12))),CB18="Yes"),100-OFFSET('Water Data'!$F$5,0,10*ROW('Water Data'!F12)),IF(AND(ISNUMBER(OFFSET('Water Data'!$F$5,0,10*ROW('Water Data'!F12))),CB18="No",ISNUMBER(OFFSET('Water Data'!$F$5,0,10*ROW('Water Data'!F12)))),CONCATENATE("[",ROUND(100-OFFSET('Water Data'!$F$5,0,10*ROW('Water Data'!F12)),0),"]"),IF(AND(ISNUMBER(OFFSET('Water Data'!$F$5,0,10*ROW('Water Data'!F12))),CB18="",ISNUMBER(OFFSET('Water Data'!$F$5,0,10*ROW('Water Data'!F12)))),100-OFFSET('Water Data'!$F$5,0,10*ROW('Water Data'!F12)),NA())))</f>
        <v>#N/A</v>
      </c>
      <c r="N18" s="119" t="e">
        <f ca="1">+IF(AND(ISNUMBER(OFFSET('Water Data'!$F$7,0,10*ROW('Water Data'!F12))),CC18="Yes"),OFFSET('Water Data'!$F$7,0,10*ROW('Water Data'!F12)),IF(AND(ISNUMBER(OFFSET('Water Data'!$F$7,0,10*ROW('Water Data'!F12))),CC18="No",ISNUMBER(OFFSET('Water Data'!$F$7,0,10*ROW('Water Data'!F12)))),CONCATENATE("[",ROUND(OFFSET('Water Data'!$F$7,0,10*ROW('Water Data'!F12)),0),"]"),IF(AND(ISNUMBER(OFFSET('Water Data'!$F$7,0,10*ROW('Water Data'!F12))),CC18="",ISNUMBER(OFFSET('Water Data'!$F$7,0,10*ROW('Water Data'!F12)))),OFFSET('Water Data'!$F$7,0,10*ROW('Water Data'!F12)),NA())))</f>
        <v>#N/A</v>
      </c>
      <c r="O18" s="119" t="e">
        <f ca="1">+IF(AND(ISNUMBER(OFFSET('Water Data'!$F$10,0,10*ROW('Water Data'!F12))),CD18="Yes"),OFFSET('Water Data'!$F$10,0,10*ROW('Water Data'!F12)),IF(AND(ISNUMBER(OFFSET('Water Data'!$F$10,0,10*ROW('Water Data'!F12))),CD18="No",ISNUMBER(OFFSET('Water Data'!$F$10,0,10*ROW('Water Data'!F12)))),CONCATENATE("[",ROUND(OFFSET('Water Data'!$F$10,0,10*ROW('Water Data'!F12)),0),"]"),IF(AND(ISNUMBER(OFFSET('Water Data'!$F$10,0,10*ROW('Water Data'!F12))),CD18="",ISNUMBER(OFFSET('Water Data'!$F$10,0,10*ROW('Water Data'!F12)))),OFFSET('Water Data'!$F$10,0,10*ROW('Water Data'!F12)),NA())))</f>
        <v>#N/A</v>
      </c>
      <c r="P18" s="119" t="e">
        <f ca="1">+IF(AND(ISNUMBER(OFFSET('Water Data'!$G$5,0,10*ROW('Water Data'!G12))),CE18="Yes"),100-OFFSET('Water Data'!$G$5,0,10*ROW('Water Data'!G12)),IF(AND(ISNUMBER(OFFSET('Water Data'!$G$5,0,10*ROW('Water Data'!G12))),CE18="No",ISNUMBER(OFFSET('Water Data'!$G$5,0,10*ROW('Water Data'!G12)))),CONCATENATE("[",ROUND(100-OFFSET('Water Data'!$G$5,0,10*ROW('Water Data'!G12)),0),"]"),IF(AND(ISNUMBER(OFFSET('Water Data'!$G$5,0,10*ROW('Water Data'!G12))),CE18="",ISNUMBER(OFFSET('Water Data'!$G$5,0,10*ROW('Water Data'!G12)))),100-OFFSET('Water Data'!$G$5,0,10*ROW('Water Data'!G12)),NA())))</f>
        <v>#N/A</v>
      </c>
      <c r="Q18" s="119" t="e">
        <f ca="1">+IF(AND(ISNUMBER(OFFSET('Water Data'!$G$7,0,10*ROW('Water Data'!G12))),CF18="Yes"),OFFSET('Water Data'!$G$7,0,10*ROW('Water Data'!G12)),IF(AND(ISNUMBER(OFFSET('Water Data'!$G$7,0,10*ROW('Water Data'!G12))),CF18="No",ISNUMBER(OFFSET('Water Data'!$G$7,0,10*ROW('Water Data'!G12)))),CONCATENATE("[",ROUND(OFFSET('Water Data'!$G$7,0,10*ROW('Water Data'!G12)),0),"]"),IF(AND(ISNUMBER(OFFSET('Water Data'!$G$7,0,10*ROW('Water Data'!G12))),CF18="",ISNUMBER(OFFSET('Water Data'!$G$7,0,10*ROW('Water Data'!G12)))),OFFSET('Water Data'!$G$7,0,10*ROW('Water Data'!G12)),NA())))</f>
        <v>#N/A</v>
      </c>
      <c r="R18" s="119" t="e">
        <f ca="1">+IF(AND(ISNUMBER(OFFSET('Water Data'!$G$10,0,10*ROW('Water Data'!G12))),CG18="Yes"),OFFSET('Water Data'!$G$10,0,10*ROW('Water Data'!G12)),IF(AND(ISNUMBER(OFFSET('Water Data'!$G$10,0,10*ROW('Water Data'!G12))),CG18="No",ISNUMBER(OFFSET('Water Data'!$G$10,0,10*ROW('Water Data'!G12)))),CONCATENATE("[",ROUND(OFFSET('Water Data'!$G$10,0,10*ROW('Water Data'!G12)),0),"]"),IF(AND(ISNUMBER(OFFSET('Water Data'!$G$10,0,10*ROW('Water Data'!G12))),CG18="",ISNUMBER(OFFSET('Water Data'!$G$10,0,10*ROW('Water Data'!G12)))),OFFSET('Water Data'!$G$10,0,10*ROW('Water Data'!G12)),NA())))</f>
        <v>#N/A</v>
      </c>
      <c r="S18" s="119" t="e">
        <f ca="1">+IF(AND(ISNUMBER(OFFSET('Water Data'!$H$5,0,10*ROW('Water Data'!H12))),CH18="Yes"),100-OFFSET('Water Data'!$H$5,0,10*ROW('Water Data'!H12)),IF(AND(ISNUMBER(OFFSET('Water Data'!$H$5,0,10*ROW('Water Data'!H12))),CH18="No",ISNUMBER(OFFSET('Water Data'!$H$5,0,10*ROW('Water Data'!H12)))),CONCATENATE("[",ROUND(100-OFFSET('Water Data'!$H$5,0,10*ROW('Water Data'!H12)),0),"]"),IF(AND(ISNUMBER(OFFSET('Water Data'!$H$5,0,10*ROW('Water Data'!H12))),CH18="",ISNUMBER(OFFSET('Water Data'!$H$5,0,10*ROW('Water Data'!H12)))),100-OFFSET('Water Data'!$H$5,0,10*ROW('Water Data'!H12)),NA())))</f>
        <v>#N/A</v>
      </c>
      <c r="T18" s="119" t="e">
        <f ca="1">+IF(AND(ISNUMBER(OFFSET('Water Data'!$H$7,0,10*ROW('Water Data'!H12))),CI18="Yes"),OFFSET('Water Data'!$H$7,0,10*ROW('Water Data'!H12)),IF(AND(ISNUMBER(OFFSET('Water Data'!$H$7,0,10*ROW('Water Data'!H12))),CI18="No",ISNUMBER(OFFSET('Water Data'!$H$7,0,10*ROW('Water Data'!H12)))),CONCATENATE("[",ROUND(OFFSET('Water Data'!$H$7,0,10*ROW('Water Data'!H12)),0),"]"),IF(AND(ISNUMBER(OFFSET('Water Data'!$H$7,0,10*ROW('Water Data'!H12))),CI18="",ISNUMBER(OFFSET('Water Data'!$H$7,0,10*ROW('Water Data'!H12)))),OFFSET('Water Data'!$H$7,0,10*ROW('Water Data'!H12)),NA())))</f>
        <v>#N/A</v>
      </c>
      <c r="U18" s="119" t="e">
        <f ca="1">+IF(AND(ISNUMBER(OFFSET('Water Data'!$H$10,0,10*ROW('Water Data'!H12))),CJ18="Yes"),OFFSET('Water Data'!$H$10,0,10*ROW('Water Data'!H12)),IF(AND(ISNUMBER(OFFSET('Water Data'!$H$10,0,10*ROW('Water Data'!H12))),CJ18="No",ISNUMBER(OFFSET('Water Data'!$H$10,0,10*ROW('Water Data'!H12)))),CONCATENATE("[",ROUND(OFFSET('Water Data'!$H$10,0,10*ROW('Water Data'!H12)),0),"]"),IF(AND(ISNUMBER(OFFSET('Water Data'!$H$10,0,10*ROW('Water Data'!H12))),CJ18="",ISNUMBER(OFFSET('Water Data'!$H$10,0,10*ROW('Water Data'!H12)))),OFFSET('Water Data'!$H$10,0,10*ROW('Water Data'!H12)),NA())))</f>
        <v>#N/A</v>
      </c>
      <c r="V18" s="120" t="e">
        <f ca="1">+IF(AND(ISNUMBER(OFFSET('Sanitation Data'!$C$5,0,10*ROW('Sanitation Data'!C12))),CK18="Yes"),100-OFFSET('Sanitation Data'!$C$5,0,10*ROW('Sanitation Data'!C12)),IF(AND(ISNUMBER(OFFSET('Sanitation Data'!$C$5,0,10*ROW('Sanitation Data'!C12))),CK18="No",ISNUMBER(OFFSET('Sanitation Data'!$C$5,0,10*ROW('Sanitation Data'!C12)))),CONCATENATE("[",ROUND(100-OFFSET('Sanitation Data'!$C$5,0,10*ROW('Sanitation Data'!C12)),0),"]"),IF(AND(ISNUMBER(OFFSET('Sanitation Data'!$C$5,0,10*ROW('Sanitation Data'!C12))),CK18="",ISNUMBER(OFFSET('Sanitation Data'!$C$5,0,10*ROW('Sanitation Data'!C12)))),100-OFFSET('Sanitation Data'!$C$5,0,10*ROW('Sanitation Data'!C12)),NA())))</f>
        <v>#N/A</v>
      </c>
      <c r="W18" s="120" t="e">
        <f ca="1">+IF(AND(ISNUMBER(OFFSET('Sanitation Data'!$C$7,0,10*ROW('Sanitation Data'!C12))),CL18="Yes"),OFFSET('Sanitation Data'!$C$7,0,10*ROW('Sanitation Data'!C12)),IF(AND(ISNUMBER(OFFSET('Sanitation Data'!$C$7,0,10*ROW('Sanitation Data'!C12))),CL18="No",ISNUMBER(OFFSET('Sanitation Data'!$C$7,0,10*ROW('Sanitation Data'!C12)))),CONCATENATE("[",ROUND(OFFSET('Sanitation Data'!$C$7,0,10*ROW('Sanitation Data'!C12)),0),"]"),IF(AND(ISNUMBER(OFFSET('Sanitation Data'!$C$7,0,10*ROW('Sanitation Data'!C12))),CL18="",ISNUMBER(OFFSET('Sanitation Data'!$C$7,0,10*ROW('Sanitation Data'!C12)))),OFFSET('Sanitation Data'!$C$7,0,10*ROW('Sanitation Data'!C12)),NA())))</f>
        <v>#N/A</v>
      </c>
      <c r="X18" s="120" t="e">
        <f ca="1">+IF(AND(ISNUMBER(OFFSET('Sanitation Data'!$C$11,0,10*ROW('Sanitation Data'!C12))),CM18="Yes"),OFFSET('Sanitation Data'!$C$11,0,10*ROW('Sanitation Data'!C12)),IF(AND(ISNUMBER(OFFSET('Sanitation Data'!$C$11,0,10*ROW('Sanitation Data'!C12))),CM18="No",ISNUMBER(OFFSET('Sanitation Data'!$C$11,0,10*ROW('Sanitation Data'!C12)))),CONCATENATE("[",ROUND(OFFSET('Sanitation Data'!$C$11,0,10*ROW('Sanitation Data'!C12)),0),"]"),IF(AND(ISNUMBER(OFFSET('Sanitation Data'!$C$11,0,10*ROW('Sanitation Data'!C12))),CM18="",ISNUMBER(OFFSET('Sanitation Data'!$C$11,0,10*ROW('Sanitation Data'!C12)))),OFFSET('Sanitation Data'!$C$11,0,10*ROW('Sanitation Data'!C12)),NA())))</f>
        <v>#N/A</v>
      </c>
      <c r="Y18" s="120" t="e">
        <f ca="1">+IF(AND(ISNUMBER(OFFSET('Sanitation Data'!$C$12,0,10*ROW('Sanitation Data'!C12))),CN18="Yes"),OFFSET('Sanitation Data'!$C$12,0,10*ROW('Sanitation Data'!C12)),IF(AND(ISNUMBER(OFFSET('Sanitation Data'!$C$12,0,10*ROW('Sanitation Data'!C12))),CN18="No",ISNUMBER(OFFSET('Sanitation Data'!$C$12,0,10*ROW('Sanitation Data'!C12)))),CONCATENATE("[",ROUND(OFFSET('Sanitation Data'!$C$12,0,10*ROW('Sanitation Data'!C12)),0),"]"),IF(AND(ISNUMBER(OFFSET('Sanitation Data'!$C$12,0,10*ROW('Sanitation Data'!C12))),CN18="",ISNUMBER(OFFSET('Sanitation Data'!$C$12,0,10*ROW('Sanitation Data'!C12)))),OFFSET('Sanitation Data'!$C$12,0,10*ROW('Sanitation Data'!C12)),NA())))</f>
        <v>#N/A</v>
      </c>
      <c r="Z18" s="120" t="e">
        <f ca="1">+IF(AND(ISNUMBER(OFFSET('Sanitation Data'!$C$13,0,10*ROW('Sanitation Data'!C12))),CO18="Yes"),OFFSET('Sanitation Data'!$C$13,0,10*ROW('Sanitation Data'!C12)),IF(AND(ISNUMBER(OFFSET('Sanitation Data'!$C$13,0,10*ROW('Sanitation Data'!C12))),CO18="No",ISNUMBER(OFFSET('Sanitation Data'!$C$13,0,10*ROW('Sanitation Data'!C12)))),CONCATENATE("[",ROUND(OFFSET('Sanitation Data'!$C$13,0,10*ROW('Sanitation Data'!C12)),0),"]"),IF(AND(ISNUMBER(OFFSET('Sanitation Data'!$C$13,0,10*ROW('Sanitation Data'!C12))),CO18="",ISNUMBER(OFFSET('Sanitation Data'!$C$13,0,10*ROW('Sanitation Data'!C12)))),OFFSET('Sanitation Data'!$C$13,0,10*ROW('Sanitation Data'!C12)),NA())))</f>
        <v>#N/A</v>
      </c>
      <c r="AA18" s="120" t="e">
        <f ca="1">+IF(AND(ISNUMBER(OFFSET('Sanitation Data'!$D$5,0,10*ROW('Sanitation Data'!D12))),CP18="Yes"),100-OFFSET('Sanitation Data'!$D$5,0,10*ROW('Sanitation Data'!D12)),IF(AND(ISNUMBER(OFFSET('Sanitation Data'!$D$5,0,10*ROW('Sanitation Data'!D12))),CP18="No",ISNUMBER(OFFSET('Sanitation Data'!$D$5,0,10*ROW('Sanitation Data'!D12)))),CONCATENATE("[",ROUND(100-OFFSET('Sanitation Data'!$D$5,0,10*ROW('Sanitation Data'!D12)),0),"]"),IF(AND(ISNUMBER(OFFSET('Sanitation Data'!$D$5,0,10*ROW('Sanitation Data'!D12))),CP18="",ISNUMBER(OFFSET('Sanitation Data'!$D$5,0,10*ROW('Sanitation Data'!D12)))),100-OFFSET('Sanitation Data'!$D$5,0,10*ROW('Sanitation Data'!D12)),NA())))</f>
        <v>#N/A</v>
      </c>
      <c r="AB18" s="120" t="e">
        <f ca="1">+IF(AND(ISNUMBER(OFFSET('Sanitation Data'!$D$7,0,10*ROW('Sanitation Data'!D12))),CQ18="Yes"),OFFSET('Sanitation Data'!$D$7,0,10*ROW('Sanitation Data'!G12)),IF(AND(ISNUMBER(OFFSET('Sanitation Data'!$D$7,0,10*ROW('Sanitation Data'!D12))),CQ18="No",ISNUMBER(OFFSET('Sanitation Data'!$D$7,0,10*ROW('Sanitation Data'!D12)))),CONCATENATE("[",ROUND(OFFSET('Sanitation Data'!$D$7,0,10*ROW('Sanitation Data'!D12)),0),"]"),IF(AND(ISNUMBER(OFFSET('Sanitation Data'!$D$7,0,10*ROW('Sanitation Data'!D12))),CQ18="",ISNUMBER(OFFSET('Sanitation Data'!$D$7,0,10*ROW('Sanitation Data'!D12)))),OFFSET('Sanitation Data'!$D$7,0,10*ROW('Sanitation Data'!D12)),NA())))</f>
        <v>#N/A</v>
      </c>
      <c r="AC18" s="120" t="e">
        <f ca="1">+IF(AND(ISNUMBER(OFFSET('Sanitation Data'!$D$11,0,10*ROW('Sanitation Data'!D12))),CR18="Yes"),OFFSET('Sanitation Data'!$D$11,0,10*ROW('Sanitation Data'!D12)),IF(AND(ISNUMBER(OFFSET('Sanitation Data'!$D$11,0,10*ROW('Sanitation Data'!D12))),CR18="No",ISNUMBER(OFFSET('Sanitation Data'!$D$11,0,10*ROW('Sanitation Data'!D12)))),CONCATENATE("[",ROUND(OFFSET('Sanitation Data'!$D$11,0,10*ROW('Sanitation Data'!D12)),0),"]"),IF(AND(ISNUMBER(OFFSET('Sanitation Data'!$D$11,0,10*ROW('Sanitation Data'!D12))),CR18="",ISNUMBER(OFFSET('Sanitation Data'!$D$11,0,10*ROW('Sanitation Data'!D12)))),OFFSET('Sanitation Data'!$D$11,0,10*ROW('Sanitation Data'!D12)),NA())))</f>
        <v>#N/A</v>
      </c>
      <c r="AD18" s="120" t="e">
        <f ca="1">+IF(AND(ISNUMBER(OFFSET('Sanitation Data'!$D$12,0,10*ROW('Sanitation Data'!D12))),CS18="Yes"),OFFSET('Sanitation Data'!$D$12,0,10*ROW('Sanitation Data'!D12)),IF(AND(ISNUMBER(OFFSET('Sanitation Data'!$D$12,0,10*ROW('Sanitation Data'!D12))),CS18="No",ISNUMBER(OFFSET('Sanitation Data'!$D$12,0,10*ROW('Sanitation Data'!D12)))),CONCATENATE("[",ROUND(OFFSET('Sanitation Data'!$D$12,0,10*ROW('Sanitation Data'!D12)),0),"]"),IF(AND(ISNUMBER(OFFSET('Sanitation Data'!$D$12,0,10*ROW('Sanitation Data'!D12))),CS18="",ISNUMBER(OFFSET('Sanitation Data'!$D$12,0,10*ROW('Sanitation Data'!D12)))),OFFSET('Sanitation Data'!$D$12,0,10*ROW('Sanitation Data'!D12)),NA())))</f>
        <v>#N/A</v>
      </c>
      <c r="AE18" s="120" t="e">
        <f ca="1">+IF(AND(ISNUMBER(OFFSET('Sanitation Data'!$D$13,0,10*ROW('Sanitation Data'!D12))),CT18="Yes"),OFFSET('Sanitation Data'!$D$13,0,10*ROW('Sanitation Data'!D12)),IF(AND(ISNUMBER(OFFSET('Sanitation Data'!$D$13,0,10*ROW('Sanitation Data'!D12))),CT18="No",ISNUMBER(OFFSET('Sanitation Data'!$D$13,0,10*ROW('Sanitation Data'!D12)))),CONCATENATE("[",ROUND(OFFSET('Sanitation Data'!$D$13,0,10*ROW('Sanitation Data'!D12)),0),"]"),IF(AND(ISNUMBER(OFFSET('Sanitation Data'!$D$13,0,10*ROW('Sanitation Data'!D12))),CT18="",ISNUMBER(OFFSET('Sanitation Data'!$D$13,0,10*ROW('Sanitation Data'!D12)))),OFFSET('Sanitation Data'!$D$13,0,10*ROW('Sanitation Data'!D12)),NA())))</f>
        <v>#N/A</v>
      </c>
      <c r="AF18" s="120" t="e">
        <f ca="1">+IF(AND(ISNUMBER(OFFSET('Sanitation Data'!$E$5,0,10*ROW('Sanitation Data'!E12))),CU18="Yes"),100-OFFSET('Sanitation Data'!$E$5,0,10*ROW('Sanitation Data'!E12)),IF(AND(ISNUMBER(OFFSET('Sanitation Data'!$E$5,0,10*ROW('Sanitation Data'!E12))),CU18="No",ISNUMBER(OFFSET('Sanitation Data'!$E$5,0,10*ROW('Sanitation Data'!E12)))),CONCATENATE("[",ROUND(100-OFFSET('Sanitation Data'!$E$5,0,10*ROW('Sanitation Data'!E12)),0),"]"),IF(AND(ISNUMBER(OFFSET('Sanitation Data'!$E$5,0,10*ROW('Sanitation Data'!E12))),CU18="",ISNUMBER(OFFSET('Sanitation Data'!$E$5,0,10*ROW('Sanitation Data'!E12)))),100-OFFSET('Sanitation Data'!$E$5,0,10*ROW('Sanitation Data'!E12)),NA())))</f>
        <v>#N/A</v>
      </c>
      <c r="AG18" s="120" t="e">
        <f ca="1">+IF(AND(ISNUMBER(OFFSET('Sanitation Data'!$E$7,0,10*ROW('Sanitation Data'!E12))),CV18="Yes"),OFFSET('Sanitation Data'!$E$7,0,10*ROW('Sanitation Data'!E12)),IF(AND(ISNUMBER(OFFSET('Sanitation Data'!$E$7,0,10*ROW('Sanitation Data'!E12))),CV18="No",ISNUMBER(OFFSET('Sanitation Data'!$E$7,0,10*ROW('Sanitation Data'!E12)))),CONCATENATE("[",ROUND(OFFSET('Sanitation Data'!$E$7,0,10*ROW('Sanitation Data'!E12)),0),"]"),IF(AND(ISNUMBER(OFFSET('Sanitation Data'!$E$7,0,10*ROW('Sanitation Data'!E12))),CV18="",ISNUMBER(OFFSET('Sanitation Data'!$E$7,0,10*ROW('Sanitation Data'!E12)))),OFFSET('Sanitation Data'!$E$7,0,10*ROW('Sanitation Data'!E12)),NA())))</f>
        <v>#N/A</v>
      </c>
      <c r="AH18" s="120" t="e">
        <f ca="1">+IF(AND(ISNUMBER(OFFSET('Sanitation Data'!$E$11,0,10*ROW('Sanitation Data'!E12))),CW18="Yes"),OFFSET('Sanitation Data'!$E$11,0,10*ROW('Sanitation Data'!E12)),IF(AND(ISNUMBER(OFFSET('Sanitation Data'!$E$11,0,10*ROW('Sanitation Data'!E12))),CW18="No",ISNUMBER(OFFSET('Sanitation Data'!$E$11,0,10*ROW('Sanitation Data'!E12)))),CONCATENATE("[",ROUND(OFFSET('Sanitation Data'!$E$11,0,10*ROW('Sanitation Data'!E12)),0),"]"),IF(AND(ISNUMBER(OFFSET('Sanitation Data'!$E$11,0,10*ROW('Sanitation Data'!E12))),CW18="",ISNUMBER(OFFSET('Sanitation Data'!$E$11,0,10*ROW('Sanitation Data'!E12)))),OFFSET('Sanitation Data'!$E$11,0,10*ROW('Sanitation Data'!E12)),NA())))</f>
        <v>#N/A</v>
      </c>
      <c r="AI18" s="120" t="e">
        <f ca="1">+IF(AND(ISNUMBER(OFFSET('Sanitation Data'!$E$12,0,10*ROW('Sanitation Data'!E12))),CX18="Yes"),OFFSET('Sanitation Data'!$E$12,0,10*ROW('Sanitation Data'!E12)),IF(AND(ISNUMBER(OFFSET('Sanitation Data'!$E$12,0,10*ROW('Sanitation Data'!E12))),CX18="No",ISNUMBER(OFFSET('Sanitation Data'!$E$12,0,10*ROW('Sanitation Data'!E12)))),CONCATENATE("[",ROUND(OFFSET('Sanitation Data'!$E$12,0,10*ROW('Sanitation Data'!E12)),0),"]"),IF(AND(ISNUMBER(OFFSET('Sanitation Data'!$E$12,0,10*ROW('Sanitation Data'!E12))),CX18="",ISNUMBER(OFFSET('Sanitation Data'!$E$12,0,10*ROW('Sanitation Data'!E12)))),OFFSET('Sanitation Data'!$E$12,0,10*ROW('Sanitation Data'!E12)),NA())))</f>
        <v>#N/A</v>
      </c>
      <c r="AJ18" s="120" t="e">
        <f ca="1">+IF(AND(ISNUMBER(OFFSET('Sanitation Data'!$E$13,0,10*ROW('Sanitation Data'!E12))),CY18="Yes"),OFFSET('Sanitation Data'!$E$13,0,10*ROW('Sanitation Data'!E12)),IF(AND(ISNUMBER(OFFSET('Sanitation Data'!$E$13,0,10*ROW('Sanitation Data'!E12))),CY18="No",ISNUMBER(OFFSET('Sanitation Data'!$E$13,0,10*ROW('Sanitation Data'!E12)))),CONCATENATE("[",ROUND(OFFSET('Sanitation Data'!$E$13,0,10*ROW('Sanitation Data'!E12)),0),"]"),IF(AND(ISNUMBER(OFFSET('Sanitation Data'!$E$13,0,10*ROW('Sanitation Data'!E12))),CY18="",ISNUMBER(OFFSET('Sanitation Data'!$E$13,0,10*ROW('Sanitation Data'!E12)))),OFFSET('Sanitation Data'!$E$13,0,10*ROW('Sanitation Data'!E12)),NA())))</f>
        <v>#N/A</v>
      </c>
      <c r="AK18" s="120" t="e">
        <f ca="1">+IF(AND(ISNUMBER(OFFSET('Sanitation Data'!$F$5,0,10*ROW('Sanitation Data'!F12))),CZ18="Yes"),100-OFFSET('Sanitation Data'!$F$5,0,10*ROW('Sanitation Data'!F12)),IF(AND(ISNUMBER(OFFSET('Sanitation Data'!$F$5,0,10*ROW('Sanitation Data'!F12))),CZ18="No",ISNUMBER(OFFSET('Sanitation Data'!$F$5,0,10*ROW('Sanitation Data'!F12)))),CONCATENATE("[",ROUND(100-OFFSET('Sanitation Data'!$F$5,0,10*ROW('Sanitation Data'!F12)),0),"]"),IF(AND(ISNUMBER(OFFSET('Sanitation Data'!$F$5,0,10*ROW('Sanitation Data'!F12))),CZ18="",ISNUMBER(OFFSET('Sanitation Data'!$F$5,0,10*ROW('Sanitation Data'!F12)))),100-OFFSET('Sanitation Data'!$F$5,0,10*ROW('Sanitation Data'!F12)),NA())))</f>
        <v>#N/A</v>
      </c>
      <c r="AL18" s="120" t="e">
        <f ca="1">+IF(AND(ISNUMBER(OFFSET('Sanitation Data'!$F$7,0,10*ROW('Sanitation Data'!F12))),DA18="Yes"),OFFSET('Sanitation Data'!$F$7,0,10*ROW('Sanitation Data'!F12)),IF(AND(ISNUMBER(OFFSET('Sanitation Data'!$F$7,0,10*ROW('Sanitation Data'!F12))),DA18="No",ISNUMBER(OFFSET('Sanitation Data'!$F$7,0,10*ROW('Sanitation Data'!F12)))),CONCATENATE("[",ROUND(OFFSET('Sanitation Data'!$F$7,0,10*ROW('Sanitation Data'!F12)),0),"]"),IF(AND(ISNUMBER(OFFSET('Sanitation Data'!$F$7,0,10*ROW('Sanitation Data'!F12))),DA18="",ISNUMBER(OFFSET('Sanitation Data'!$F$7,0,10*ROW('Sanitation Data'!F12)))),OFFSET('Sanitation Data'!$F$7,0,10*ROW('Sanitation Data'!F12)),NA())))</f>
        <v>#N/A</v>
      </c>
      <c r="AM18" s="120" t="e">
        <f ca="1">+IF(AND(ISNUMBER(OFFSET('Sanitation Data'!$F$11,0,10*ROW('Sanitation Data'!F12))),DB18="Yes"),OFFSET('Sanitation Data'!$F$11,0,10*ROW('Sanitation Data'!F12)),IF(AND(ISNUMBER(OFFSET('Sanitation Data'!$F$11,0,10*ROW('Sanitation Data'!F12))),DB18="No",ISNUMBER(OFFSET('Sanitation Data'!$F$11,0,10*ROW('Sanitation Data'!F12)))),CONCATENATE("[",ROUND(OFFSET('Sanitation Data'!$F$11,0,10*ROW('Sanitation Data'!F12)),0),"]"),IF(AND(ISNUMBER(OFFSET('Sanitation Data'!$F$11,0,10*ROW('Sanitation Data'!F12))),DB18="",ISNUMBER(OFFSET('Sanitation Data'!$F$11,0,10*ROW('Sanitation Data'!F12)))),OFFSET('Sanitation Data'!$F$11,0,10*ROW('Sanitation Data'!F12)),NA())))</f>
        <v>#N/A</v>
      </c>
      <c r="AN18" s="120" t="e">
        <f ca="1">+IF(AND(ISNUMBER(OFFSET('Sanitation Data'!$F$12,0,10*ROW('Sanitation Data'!F12))),DC18="Yes"),OFFSET('Sanitation Data'!$F$12,0,10*ROW('Sanitation Data'!F12)),IF(AND(ISNUMBER(OFFSET('Sanitation Data'!$F$12,0,10*ROW('Sanitation Data'!F12))),DC18="No",ISNUMBER(OFFSET('Sanitation Data'!$F$12,0,10*ROW('Sanitation Data'!F12)))),CONCATENATE("[",ROUND(OFFSET('Sanitation Data'!$F$12,0,10*ROW('Sanitation Data'!F12)),0),"]"),IF(AND(ISNUMBER(OFFSET('Sanitation Data'!$F$12,0,10*ROW('Sanitation Data'!F12))),DC18="",ISNUMBER(OFFSET('Sanitation Data'!$F$12,0,10*ROW('Sanitation Data'!F12)))),OFFSET('Sanitation Data'!$F$12,0,10*ROW('Sanitation Data'!F12)),NA())))</f>
        <v>#N/A</v>
      </c>
      <c r="AO18" s="120" t="e">
        <f ca="1">+IF(AND(ISNUMBER(OFFSET('Sanitation Data'!$F$13,0,10*ROW('Sanitation Data'!F12))),DD18="Yes"),OFFSET('Sanitation Data'!$F$13,0,10*ROW('Sanitation Data'!F12)),IF(AND(ISNUMBER(OFFSET('Sanitation Data'!$F$13,0,10*ROW('Sanitation Data'!F12))),DD18="No",ISNUMBER(OFFSET('Sanitation Data'!$F$13,0,10*ROW('Sanitation Data'!F12)))),CONCATENATE("[",ROUND(OFFSET('Sanitation Data'!$F$13,0,10*ROW('Sanitation Data'!F12)),0),"]"),IF(AND(ISNUMBER(OFFSET('Sanitation Data'!$F$13,0,10*ROW('Sanitation Data'!F12))),DD18="",ISNUMBER(OFFSET('Sanitation Data'!$F$13,0,10*ROW('Sanitation Data'!F12)))),OFFSET('Sanitation Data'!$F$13,0,10*ROW('Sanitation Data'!F12)),NA())))</f>
        <v>#N/A</v>
      </c>
      <c r="AP18" s="120" t="e">
        <f ca="1">+IF(AND(ISNUMBER(OFFSET('Sanitation Data'!$G$5,0,10*ROW('Sanitation Data'!G12))),DE18="Yes"),100-OFFSET('Sanitation Data'!$G$5,0,10*ROW('Sanitation Data'!G12)),IF(AND(ISNUMBER(OFFSET('Sanitation Data'!$G$5,0,10*ROW('Sanitation Data'!G12))),DE18="No",ISNUMBER(OFFSET('Sanitation Data'!$G$5,0,10*ROW('Sanitation Data'!G12)))),CONCATENATE("[",ROUND(100-OFFSET('Sanitation Data'!$G$5,0,10*ROW('Sanitation Data'!G12)),0),"]"),IF(AND(ISNUMBER(OFFSET('Sanitation Data'!$G$5,0,10*ROW('Sanitation Data'!G12))),DE18="",ISNUMBER(OFFSET('Sanitation Data'!$G$5,0,10*ROW('Sanitation Data'!G12)))),100-OFFSET('Sanitation Data'!$G$5,0,10*ROW('Sanitation Data'!G12)),NA())))</f>
        <v>#N/A</v>
      </c>
      <c r="AQ18" s="120" t="e">
        <f ca="1">+IF(AND(ISNUMBER(OFFSET('Sanitation Data'!$G$7,0,10*ROW('Sanitation Data'!G12))),DF18="Yes"),OFFSET('Sanitation Data'!$G$7,0,10*ROW('Sanitation Data'!G12)),IF(AND(ISNUMBER(OFFSET('Sanitation Data'!$G$7,0,10*ROW('Sanitation Data'!G12))),DF18="No",ISNUMBER(OFFSET('Sanitation Data'!$G$7,0,10*ROW('Sanitation Data'!G12)))),CONCATENATE("[",ROUND(OFFSET('Sanitation Data'!$G$7,0,10*ROW('Sanitation Data'!G12)),0),"]"),IF(AND(ISNUMBER(OFFSET('Sanitation Data'!$G$7,0,10*ROW('Sanitation Data'!G12))),DF18="",ISNUMBER(OFFSET('Sanitation Data'!$G$7,0,10*ROW('Sanitation Data'!G12)))),OFFSET('Sanitation Data'!$G$7,0,10*ROW('Sanitation Data'!G12)),NA())))</f>
        <v>#N/A</v>
      </c>
      <c r="AR18" s="120" t="e">
        <f ca="1">+IF(AND(ISNUMBER(OFFSET('Sanitation Data'!$G$11,0,10*ROW('Sanitation Data'!G12))),DG18="Yes"),OFFSET('Sanitation Data'!$G$11,0,10*ROW('Sanitation Data'!G12)),IF(AND(ISNUMBER(OFFSET('Sanitation Data'!$G$11,0,10*ROW('Sanitation Data'!G12))),DG18="No",ISNUMBER(OFFSET('Sanitation Data'!$G$11,0,10*ROW('Sanitation Data'!G12)))),CONCATENATE("[",ROUND(OFFSET('Sanitation Data'!$G$11,0,10*ROW('Sanitation Data'!G12)),0),"]"),IF(AND(ISNUMBER(OFFSET('Sanitation Data'!$G$11,0,10*ROW('Sanitation Data'!G12))),DG18="",ISNUMBER(OFFSET('Sanitation Data'!$G$11,0,10*ROW('Sanitation Data'!G12)))),OFFSET('Sanitation Data'!$G$11,0,10*ROW('Sanitation Data'!G12)),NA())))</f>
        <v>#N/A</v>
      </c>
      <c r="AS18" s="120" t="e">
        <f ca="1">+IF(AND(ISNUMBER(OFFSET('Sanitation Data'!$G$12,0,10*ROW('Sanitation Data'!G12))),DH18="Yes"),OFFSET('Sanitation Data'!$G$12,0,10*ROW('Sanitation Data'!G12)),IF(AND(ISNUMBER(OFFSET('Sanitation Data'!$G$12,0,10*ROW('Sanitation Data'!G12))),DH18="No",ISNUMBER(OFFSET('Sanitation Data'!$G$12,0,10*ROW('Sanitation Data'!G12)))),CONCATENATE("[",ROUND(OFFSET('Sanitation Data'!$G$12,0,10*ROW('Sanitation Data'!G12)),0),"]"),IF(AND(ISNUMBER(OFFSET('Sanitation Data'!$G$12,0,10*ROW('Sanitation Data'!G12))),DH18="",ISNUMBER(OFFSET('Sanitation Data'!$G$12,0,10*ROW('Sanitation Data'!G12)))),OFFSET('Sanitation Data'!$G$12,0,10*ROW('Sanitation Data'!G12)),NA())))</f>
        <v>#N/A</v>
      </c>
      <c r="AT18" s="120" t="e">
        <f ca="1">+IF(AND(ISNUMBER(OFFSET('Sanitation Data'!$G$13,0,10*ROW('Sanitation Data'!G12))),DI18="Yes"),OFFSET('Sanitation Data'!$G$13,0,10*ROW('Sanitation Data'!G12)),IF(AND(ISNUMBER(OFFSET('Sanitation Data'!$G$13,0,10*ROW('Sanitation Data'!G12))),DI18="No",ISNUMBER(OFFSET('Sanitation Data'!$G$13,0,10*ROW('Sanitation Data'!G12)))),CONCATENATE("[",ROUND(OFFSET('Sanitation Data'!$G$13,0,10*ROW('Sanitation Data'!G12)),0),"]"),IF(AND(ISNUMBER(OFFSET('Sanitation Data'!$G$13,0,10*ROW('Sanitation Data'!G12))),DI18="",ISNUMBER(OFFSET('Sanitation Data'!$G$13,0,10*ROW('Sanitation Data'!G12)))),OFFSET('Sanitation Data'!$G$13,0,10*ROW('Sanitation Data'!G12)),NA())))</f>
        <v>#N/A</v>
      </c>
      <c r="AU18" s="120" t="e">
        <f ca="1">+IF(AND(ISNUMBER(OFFSET('Sanitation Data'!$H$5,0,10*ROW('Sanitation Data'!H12))),DJ18="Yes"),100-OFFSET('Sanitation Data'!$H$5,0,10*ROW('Sanitation Data'!H12)),IF(AND(ISNUMBER(OFFSET('Sanitation Data'!$H$5,0,10*ROW('Sanitation Data'!H12))),DJ18="No",ISNUMBER(OFFSET('Sanitation Data'!$H$5,0,10*ROW('Sanitation Data'!H12)))),CONCATENATE("[",ROUND(100-OFFSET('Sanitation Data'!$H$5,0,10*ROW('Sanitation Data'!H12)),0),"]"),IF(AND(ISNUMBER(OFFSET('Sanitation Data'!$H$5,0,10*ROW('Sanitation Data'!H12))),DJ18="",ISNUMBER(OFFSET('Sanitation Data'!$H$5,0,10*ROW('Sanitation Data'!H12)))),100-OFFSET('Sanitation Data'!$H$5,0,10*ROW('Sanitation Data'!H12)),NA())))</f>
        <v>#N/A</v>
      </c>
      <c r="AV18" s="120" t="e">
        <f ca="1">+IF(AND(ISNUMBER(OFFSET('Sanitation Data'!$H$7,0,10*ROW('Sanitation Data'!H12))),DK18="Yes"),OFFSET('Sanitation Data'!$H$7,0,10*ROW('Sanitation Data'!H12)),IF(AND(ISNUMBER(OFFSET('Sanitation Data'!$H$7,0,10*ROW('Sanitation Data'!H12))),DK18="No",ISNUMBER(OFFSET('Sanitation Data'!$H$7,0,10*ROW('Sanitation Data'!H12)))),CONCATENATE("[",ROUND(OFFSET('Sanitation Data'!$H$7,0,10*ROW('Sanitation Data'!H12)),0),"]"),IF(AND(ISNUMBER(OFFSET('Sanitation Data'!$H$7,0,10*ROW('Sanitation Data'!H12))),DK18="",ISNUMBER(OFFSET('Sanitation Data'!$H$7,0,10*ROW('Sanitation Data'!H12)))),OFFSET('Sanitation Data'!$H$7,0,10*ROW('Sanitation Data'!H12)),NA())))</f>
        <v>#N/A</v>
      </c>
      <c r="AW18" s="120" t="e">
        <f ca="1">+IF(AND(ISNUMBER(OFFSET('Sanitation Data'!$H$11,0,10*ROW('Sanitation Data'!H12))),DL18="Yes"),OFFSET('Sanitation Data'!$H$11,0,10*ROW('Sanitation Data'!H12)),IF(AND(ISNUMBER(OFFSET('Sanitation Data'!$H$11,0,10*ROW('Sanitation Data'!H12))),DL18="No",ISNUMBER(OFFSET('Sanitation Data'!$H$11,0,10*ROW('Sanitation Data'!H12)))),CONCATENATE("[",ROUND(OFFSET('Sanitation Data'!$H$11,0,10*ROW('Sanitation Data'!H12)),0),"]"),IF(AND(ISNUMBER(OFFSET('Sanitation Data'!$H$11,0,10*ROW('Sanitation Data'!H12))),DL18="",ISNUMBER(OFFSET('Sanitation Data'!$H$11,0,10*ROW('Sanitation Data'!H12)))),OFFSET('Sanitation Data'!$H$11,0,10*ROW('Sanitation Data'!H12)),NA())))</f>
        <v>#N/A</v>
      </c>
      <c r="AX18" s="120" t="e">
        <f ca="1">+IF(AND(ISNUMBER(OFFSET('Sanitation Data'!$H$12,0,10*ROW('Sanitation Data'!H12))),DM18="Yes"),OFFSET('Sanitation Data'!$H$12,0,10*ROW('Sanitation Data'!H12)),IF(AND(ISNUMBER(OFFSET('Sanitation Data'!$H$12,0,10*ROW('Sanitation Data'!H12))),DM18="No",ISNUMBER(OFFSET('Sanitation Data'!$H$12,0,10*ROW('Sanitation Data'!H12)))),CONCATENATE("[",ROUND(OFFSET('Sanitation Data'!$H$12,0,10*ROW('Sanitation Data'!H12)),0),"]"),IF(AND(ISNUMBER(OFFSET('Sanitation Data'!$H$12,0,10*ROW('Sanitation Data'!H12))),DM18="",ISNUMBER(OFFSET('Sanitation Data'!$H$12,0,10*ROW('Sanitation Data'!H12)))),OFFSET('Sanitation Data'!$H$12,0,10*ROW('Sanitation Data'!H12)),NA())))</f>
        <v>#N/A</v>
      </c>
      <c r="AY18" s="120" t="e">
        <f ca="1">+IF(AND(ISNUMBER(OFFSET('Sanitation Data'!$H$13,0,10*ROW('Sanitation Data'!H12))),DN18="Yes"),OFFSET('Sanitation Data'!$H$13,0,10*ROW('Sanitation Data'!H12)),IF(AND(ISNUMBER(OFFSET('Sanitation Data'!$H$13,0,10*ROW('Sanitation Data'!H12))),DN18="No",ISNUMBER(OFFSET('Sanitation Data'!$H$13,0,10*ROW('Sanitation Data'!H12)))),CONCATENATE("[",ROUND(OFFSET('Sanitation Data'!$H$13,0,10*ROW('Sanitation Data'!H12)),0),"]"),IF(AND(ISNUMBER(OFFSET('Sanitation Data'!$H$13,0,10*ROW('Sanitation Data'!H12))),DN18="",ISNUMBER(OFFSET('Sanitation Data'!$H$13,0,10*ROW('Sanitation Data'!H12)))),OFFSET('Sanitation Data'!$H$13,0,10*ROW('Sanitation Data'!H12)),NA())))</f>
        <v>#N/A</v>
      </c>
      <c r="AZ18" s="121" t="e">
        <f ca="1">+IF(AND(ISNUMBER(OFFSET('Hygiene Data'!$C$6,0,10*ROW('Hygiene Data'!C12))),DO18="Yes"),OFFSET('Hygiene Data'!$C$6,0,10*ROW('Hygiene Data'!C12)),IF(AND(ISNUMBER(OFFSET('Hygiene Data'!$C$6,0,10*ROW('Hygiene Data'!C12))),DO18="No",ISNUMBER(OFFSET('Hygiene Data'!$C$6,0,10*ROW('Hygiene Data'!C12)))),CONCATENATE("[",ROUND(OFFSET('Hygiene Data'!$C$6,0,10*ROW('Hygiene Data'!C12)),0),"]"),IF(AND(ISNUMBER(OFFSET('Hygiene Data'!$C$6,0,10*ROW('Hygiene Data'!C12))),DO18="",ISNUMBER(OFFSET('Hygiene Data'!$C$6,0,10*ROW('Hygiene Data'!C12)))),OFFSET('Hygiene Data'!$C$6,0,10*ROW('Hygiene Data'!C12)),NA())))</f>
        <v>#N/A</v>
      </c>
      <c r="BA18" s="121" t="e">
        <f ca="1">+IF(AND(ISNUMBER(OFFSET('Hygiene Data'!$C$8,0,10*ROW('Hygiene Data'!C12))),DP18="Yes"),OFFSET('Hygiene Data'!$C$8,0,10*ROW('Hygiene Data'!C12)),IF(AND(ISNUMBER(OFFSET('Hygiene Data'!$C$8,0,10*ROW('Hygiene Data'!C12))),DP18="No",ISNUMBER(OFFSET('Hygiene Data'!$C$8,0,10*ROW('Hygiene Data'!C12)))),CONCATENATE("[",ROUND(OFFSET('Hygiene Data'!$C$8,0,10*ROW('Hygiene Data'!C12)),0),"]"),IF(AND(ISNUMBER(OFFSET('Hygiene Data'!$C$8,0,10*ROW('Hygiene Data'!C12))),DP18="",ISNUMBER(OFFSET('Hygiene Data'!$C$8,0,10*ROW('Hygiene Data'!C12)))),OFFSET('Hygiene Data'!$C$8,0,10*ROW('Hygiene Data'!C12)),NA())))</f>
        <v>#N/A</v>
      </c>
      <c r="BB18" s="121" t="e">
        <f ca="1">+IF(AND(ISNUMBER(OFFSET('Hygiene Data'!$C$10,0,10*ROW('Hygiene Data'!C12))),DQ18="Yes"),OFFSET('Hygiene Data'!$C$10,0,10*ROW('Hygiene Data'!C12)),IF(AND(ISNUMBER(OFFSET('Hygiene Data'!$C$10,0,10*ROW('Hygiene Data'!C12))),DQ18="No",ISNUMBER(OFFSET('Hygiene Data'!$C$10,0,10*ROW('Hygiene Data'!C12)))),CONCATENATE("[",ROUND(OFFSET('Hygiene Data'!$C$10,0,10*ROW('Hygiene Data'!C12)),0),"]"),IF(AND(ISNUMBER(OFFSET('Hygiene Data'!$C$10,0,10*ROW('Hygiene Data'!C12))),DQ18="",ISNUMBER(OFFSET('Hygiene Data'!$C$10,0,10*ROW('Hygiene Data'!C12)))),OFFSET('Hygiene Data'!$C$10,0,10*ROW('Hygiene Data'!C12)),NA())))</f>
        <v>#N/A</v>
      </c>
      <c r="BC18" s="121" t="e">
        <f ca="1">+IF(AND(ISNUMBER(OFFSET('Hygiene Data'!$D$6,0,10*ROW('Hygiene Data'!D12))),DR18="Yes"),OFFSET('Hygiene Data'!$D$6,0,10*ROW('Hygiene Data'!D12)),IF(AND(ISNUMBER(OFFSET('Hygiene Data'!$D$6,0,10*ROW('Hygiene Data'!D12))),DR18="No",ISNUMBER(OFFSET('Hygiene Data'!$D$6,0,10*ROW('Hygiene Data'!D12)))),CONCATENATE("[",ROUND(OFFSET('Hygiene Data'!$D$6,0,10*ROW('Hygiene Data'!D12)),0),"]"),IF(AND(ISNUMBER(OFFSET('Hygiene Data'!$D$6,0,10*ROW('Hygiene Data'!D12))),DR18="",ISNUMBER(OFFSET('Hygiene Data'!$D$6,0,10*ROW('Hygiene Data'!D12)))),OFFSET('Hygiene Data'!$D$6,0,10*ROW('Hygiene Data'!D12)),NA())))</f>
        <v>#N/A</v>
      </c>
      <c r="BD18" s="121" t="e">
        <f ca="1">+IF(AND(ISNUMBER(OFFSET('Hygiene Data'!$D$8,0,10*ROW('Hygiene Data'!D12))),DS18="Yes"),OFFSET('Hygiene Data'!$D$8,0,10*ROW('Hygiene Data'!D12)),IF(AND(ISNUMBER(OFFSET('Hygiene Data'!$D$8,0,10*ROW('Hygiene Data'!D12))),DS18="No",ISNUMBER(OFFSET('Hygiene Data'!$D$8,0,10*ROW('Hygiene Data'!D12)))),CONCATENATE("[",ROUND(OFFSET('Hygiene Data'!$D$8,0,10*ROW('Hygiene Data'!D12)),0),"]"),IF(AND(ISNUMBER(OFFSET('Hygiene Data'!$D$8,0,10*ROW('Hygiene Data'!D12))),DS18="",ISNUMBER(OFFSET('Hygiene Data'!$D$8,0,10*ROW('Hygiene Data'!D12)))),OFFSET('Hygiene Data'!$D$8,0,10*ROW('Hygiene Data'!D12)),NA())))</f>
        <v>#N/A</v>
      </c>
      <c r="BE18" s="121" t="e">
        <f ca="1">+IF(AND(ISNUMBER(OFFSET('Hygiene Data'!$D$10,0,10*ROW('Hygiene Data'!D12))),DT18="Yes"),OFFSET('Hygiene Data'!$D$10,0,10*ROW('Hygiene Data'!D12)),IF(AND(ISNUMBER(OFFSET('Hygiene Data'!$D$10,0,10*ROW('Hygiene Data'!D12))),DT18="No",ISNUMBER(OFFSET('Hygiene Data'!$D$10,0,10*ROW('Hygiene Data'!D12)))),CONCATENATE("[",ROUND(OFFSET('Hygiene Data'!$D$10,0,10*ROW('Hygiene Data'!D12)),0),"]"),IF(AND(ISNUMBER(OFFSET('Hygiene Data'!$D$10,0,10*ROW('Hygiene Data'!D12))),DT18="",ISNUMBER(OFFSET('Hygiene Data'!$D$10,0,10*ROW('Hygiene Data'!D12)))),OFFSET('Hygiene Data'!$D$10,0,10*ROW('Hygiene Data'!D12)),NA())))</f>
        <v>#N/A</v>
      </c>
      <c r="BF18" s="121" t="e">
        <f ca="1">+IF(AND(ISNUMBER(OFFSET('Hygiene Data'!$E$6,0,10*ROW('Hygiene Data'!E12))),DU18="Yes"),OFFSET('Hygiene Data'!$E$6,0,10*ROW('Hygiene Data'!E12)),IF(AND(ISNUMBER(OFFSET('Hygiene Data'!$E$6,0,10*ROW('Hygiene Data'!E12))),DU18="No",ISNUMBER(OFFSET('Hygiene Data'!$E$6,0,10*ROW('Hygiene Data'!E12)))),CONCATENATE("[",ROUND(OFFSET('Hygiene Data'!$E$6,0,10*ROW('Hygiene Data'!E12)),0),"]"),IF(AND(ISNUMBER(OFFSET('Hygiene Data'!$E$6,0,10*ROW('Hygiene Data'!E12))),DU18="",ISNUMBER(OFFSET('Hygiene Data'!$E$6,0,10*ROW('Hygiene Data'!E12)))),OFFSET('Hygiene Data'!$E$6,0,10*ROW('Hygiene Data'!E12)),NA())))</f>
        <v>#N/A</v>
      </c>
      <c r="BG18" s="121" t="e">
        <f ca="1">+IF(AND(ISNUMBER(OFFSET('Hygiene Data'!$E$8,0,10*ROW('Hygiene Data'!E12))),DV18="Yes"),OFFSET('Hygiene Data'!$E$8,0,10*ROW('Hygiene Data'!E12)),IF(AND(ISNUMBER(OFFSET('Hygiene Data'!$E$8,0,10*ROW('Hygiene Data'!E12))),DV18="No",ISNUMBER(OFFSET('Hygiene Data'!$E$8,0,10*ROW('Hygiene Data'!E12)))),CONCATENATE("[",ROUND(OFFSET('Hygiene Data'!$E$8,0,10*ROW('Hygiene Data'!E12)),0),"]"),IF(AND(ISNUMBER(OFFSET('Hygiene Data'!$E$8,0,10*ROW('Hygiene Data'!E12))),DV18="",ISNUMBER(OFFSET('Hygiene Data'!$E$8,0,10*ROW('Hygiene Data'!E12)))),OFFSET('Hygiene Data'!$E$8,0,10*ROW('Hygiene Data'!E12)),NA())))</f>
        <v>#N/A</v>
      </c>
      <c r="BH18" s="121" t="e">
        <f ca="1">+IF(AND(ISNUMBER(OFFSET('Hygiene Data'!$E$10,0,10*ROW('Hygiene Data'!E12))),DW18="Yes"),OFFSET('Hygiene Data'!$E$10,0,10*ROW('Hygiene Data'!E12)),IF(AND(ISNUMBER(OFFSET('Hygiene Data'!$E$10,0,10*ROW('Hygiene Data'!E12))),DW18="No",ISNUMBER(OFFSET('Hygiene Data'!$E$10,0,10*ROW('Hygiene Data'!E12)))),CONCATENATE("[",ROUND(OFFSET('Hygiene Data'!$E$10,0,10*ROW('Hygiene Data'!E12)),0),"]"),IF(AND(ISNUMBER(OFFSET('Hygiene Data'!$E$10,0,10*ROW('Hygiene Data'!E12))),DW18="",ISNUMBER(OFFSET('Hygiene Data'!$E$10,0,10*ROW('Hygiene Data'!E12)))),OFFSET('Hygiene Data'!$E$10,0,10*ROW('Hygiene Data'!E12)),NA())))</f>
        <v>#N/A</v>
      </c>
      <c r="BI18" s="121" t="e">
        <f ca="1">+IF(AND(ISNUMBER(OFFSET('Hygiene Data'!$F$6,0,10*ROW('Hygiene Data'!F12))),DX18="Yes"),OFFSET('Hygiene Data'!$F$6,0,10*ROW('Hygiene Data'!F12)),IF(AND(ISNUMBER(OFFSET('Hygiene Data'!$F$6,0,10*ROW('Hygiene Data'!F12))),DX18="No",ISNUMBER(OFFSET('Hygiene Data'!$F$6,0,10*ROW('Hygiene Data'!F12)))),CONCATENATE("[",ROUND(OFFSET('Hygiene Data'!$F$6,0,10*ROW('Hygiene Data'!F12)),0),"]"),IF(AND(ISNUMBER(OFFSET('Hygiene Data'!$F$6,0,10*ROW('Hygiene Data'!F12))),DX18="",ISNUMBER(OFFSET('Hygiene Data'!$F$6,0,10*ROW('Hygiene Data'!F12)))),OFFSET('Hygiene Data'!$F$6,0,10*ROW('Hygiene Data'!F12)),NA())))</f>
        <v>#N/A</v>
      </c>
      <c r="BJ18" s="121" t="e">
        <f ca="1">+IF(AND(ISNUMBER(OFFSET('Hygiene Data'!$F$8,0,10*ROW('Hygiene Data'!F12))),DY18="Yes"),OFFSET('Hygiene Data'!$F$8,0,10*ROW('Hygiene Data'!F12)),IF(AND(ISNUMBER(OFFSET('Hygiene Data'!$F$8,0,10*ROW('Hygiene Data'!F12))),DY18="No",ISNUMBER(OFFSET('Hygiene Data'!$F$8,0,10*ROW('Hygiene Data'!F12)))),CONCATENATE("[",ROUND(OFFSET('Hygiene Data'!$F$8,0,10*ROW('Hygiene Data'!F12)),0),"]"),IF(AND(ISNUMBER(OFFSET('Hygiene Data'!$F$8,0,10*ROW('Hygiene Data'!F12))),DY18="",ISNUMBER(OFFSET('Hygiene Data'!$F$8,0,10*ROW('Hygiene Data'!F12)))),OFFSET('Hygiene Data'!$F$8,0,10*ROW('Hygiene Data'!F12)),NA())))</f>
        <v>#N/A</v>
      </c>
      <c r="BK18" s="121" t="e">
        <f ca="1">+IF(AND(ISNUMBER(OFFSET('Hygiene Data'!$F$10,0,10*ROW('Hygiene Data'!F12))),DZ18="Yes"),OFFSET('Hygiene Data'!$F$10,0,10*ROW('Hygiene Data'!F12)),IF(AND(ISNUMBER(OFFSET('Hygiene Data'!$F$10,0,10*ROW('Hygiene Data'!F12))),DZ18="No",ISNUMBER(OFFSET('Hygiene Data'!$F$10,0,10*ROW('Hygiene Data'!F12)))),CONCATENATE("[",ROUND(OFFSET('Hygiene Data'!$F$10,0,10*ROW('Hygiene Data'!F12)),0),"]"),IF(AND(ISNUMBER(OFFSET('Hygiene Data'!$F$10,0,10*ROW('Hygiene Data'!F12))),DZ18="",ISNUMBER(OFFSET('Hygiene Data'!$F$10,0,10*ROW('Hygiene Data'!F12)))),OFFSET('Hygiene Data'!$F$10,0,10*ROW('Hygiene Data'!F12)),NA())))</f>
        <v>#N/A</v>
      </c>
      <c r="BL18" s="121" t="e">
        <f ca="1">+IF(AND(ISNUMBER(OFFSET('Hygiene Data'!$G$6,0,10*ROW('Hygiene Data'!G12))),EA18="Yes"),OFFSET('Hygiene Data'!$G$6,0,10*ROW('Hygiene Data'!G12)),IF(AND(ISNUMBER(OFFSET('Hygiene Data'!$G$6,0,10*ROW('Hygiene Data'!G12))),EA18="No",ISNUMBER(OFFSET('Hygiene Data'!$G$6,0,10*ROW('Hygiene Data'!G12)))),CONCATENATE("[",ROUND(OFFSET('Hygiene Data'!$G$6,0,10*ROW('Hygiene Data'!G12)),0),"]"),IF(AND(ISNUMBER(OFFSET('Hygiene Data'!$G$6,0,10*ROW('Hygiene Data'!G12))),EA18="",ISNUMBER(OFFSET('Hygiene Data'!$G$6,0,10*ROW('Hygiene Data'!G12)))),OFFSET('Hygiene Data'!$G$6,0,10*ROW('Hygiene Data'!G12)),NA())))</f>
        <v>#N/A</v>
      </c>
      <c r="BM18" s="121" t="e">
        <f ca="1">+IF(AND(ISNUMBER(OFFSET('Hygiene Data'!$G$8,0,10*ROW('Hygiene Data'!G12))),EB18="Yes"),OFFSET('Hygiene Data'!$G$8,0,10*ROW('Hygiene Data'!G12)),IF(AND(ISNUMBER(OFFSET('Hygiene Data'!$G$8,0,10*ROW('Hygiene Data'!G12))),EB18="No",ISNUMBER(OFFSET('Hygiene Data'!$G$8,0,10*ROW('Hygiene Data'!G12)))),CONCATENATE("[",ROUND(OFFSET('Hygiene Data'!$G$8,0,10*ROW('Hygiene Data'!G12)),0),"]"),IF(AND(ISNUMBER(OFFSET('Hygiene Data'!$G$8,0,10*ROW('Hygiene Data'!G12))),EB18="",ISNUMBER(OFFSET('Hygiene Data'!$G$8,0,10*ROW('Hygiene Data'!G12)))),OFFSET('Hygiene Data'!$G$8,0,10*ROW('Hygiene Data'!G12)),NA())))</f>
        <v>#N/A</v>
      </c>
      <c r="BN18" s="121" t="e">
        <f ca="1">+IF(AND(ISNUMBER(OFFSET('Hygiene Data'!$G$10,0,10*ROW('Hygiene Data'!G12))),EC18="Yes"),OFFSET('Hygiene Data'!$G$10,0,10*ROW('Hygiene Data'!G12)),IF(AND(ISNUMBER(OFFSET('Hygiene Data'!$G$10,0,10*ROW('Hygiene Data'!G12))),EC18="No",ISNUMBER(OFFSET('Hygiene Data'!$G$10,0,10*ROW('Hygiene Data'!G12)))),CONCATENATE("[",ROUND(OFFSET('Hygiene Data'!$G$10,0,10*ROW('Hygiene Data'!G12)),0),"]"),IF(AND(ISNUMBER(OFFSET('Hygiene Data'!$G$10,0,10*ROW('Hygiene Data'!G12))),EC18="",ISNUMBER(OFFSET('Hygiene Data'!$G$10,0,10*ROW('Hygiene Data'!G12)))),OFFSET('Hygiene Data'!$G$10,0,10*ROW('Hygiene Data'!G12)),NA())))</f>
        <v>#N/A</v>
      </c>
      <c r="BO18" s="121" t="e">
        <f ca="1">+IF(AND(ISNUMBER(OFFSET('Hygiene Data'!$H$6,0,10*ROW('Hygiene Data'!H12))),ED18="Yes"),OFFSET('Hygiene Data'!$H$6,0,10*ROW('Hygiene Data'!H12)),IF(AND(ISNUMBER(OFFSET('Hygiene Data'!$H$6,0,10*ROW('Hygiene Data'!H12))),ED18="No",ISNUMBER(OFFSET('Hygiene Data'!$H$6,0,10*ROW('Hygiene Data'!H12)))),CONCATENATE("[",ROUND(OFFSET('Hygiene Data'!$H$6,0,10*ROW('Hygiene Data'!H12)),0),"]"),IF(AND(ISNUMBER(OFFSET('Hygiene Data'!$H$6,0,10*ROW('Hygiene Data'!H12))),ED18="",ISNUMBER(OFFSET('Hygiene Data'!$H$6,0,10*ROW('Hygiene Data'!H12)))),OFFSET('Hygiene Data'!$H$6,0,10*ROW('Hygiene Data'!H12)),NA())))</f>
        <v>#N/A</v>
      </c>
      <c r="BP18" s="121" t="e">
        <f ca="1">+IF(AND(ISNUMBER(OFFSET('Hygiene Data'!$H$8,0,10*ROW('Hygiene Data'!H12))),EE18="Yes"),OFFSET('Hygiene Data'!$H$8,0,10*ROW('Hygiene Data'!H12)),IF(AND(ISNUMBER(OFFSET('Hygiene Data'!$H$8,0,10*ROW('Hygiene Data'!H12))),EE18="No",ISNUMBER(OFFSET('Hygiene Data'!$H$8,0,10*ROW('Hygiene Data'!H12)))),CONCATENATE("[",ROUND(OFFSET('Hygiene Data'!$H$8,0,10*ROW('Hygiene Data'!H12)),0),"]"),IF(AND(ISNUMBER(OFFSET('Hygiene Data'!$H$8,0,10*ROW('Hygiene Data'!H12))),EE18="",ISNUMBER(OFFSET('Hygiene Data'!$H$8,0,10*ROW('Hygiene Data'!H12)))),OFFSET('Hygiene Data'!$H$8,0,10*ROW('Hygiene Data'!H12)),NA())))</f>
        <v>#N/A</v>
      </c>
      <c r="BQ18" s="121" t="e">
        <f ca="1">+IF(AND(ISNUMBER(OFFSET('Hygiene Data'!$H$10,0,10*ROW('Hygiene Data'!H12))),EF18="Yes"),OFFSET('Hygiene Data'!$H$10,0,10*ROW('Hygiene Data'!H12)),IF(AND(ISNUMBER(OFFSET('Hygiene Data'!$H$10,0,10*ROW('Hygiene Data'!H12))),EF18="No",ISNUMBER(OFFSET('Hygiene Data'!$H$10,0,10*ROW('Hygiene Data'!H12)))),CONCATENATE("[",ROUND(OFFSET('Hygiene Data'!$H$10,0,10*ROW('Hygiene Data'!H12)),0),"]"),IF(AND(ISNUMBER(OFFSET('Hygiene Data'!$H$10,0,10*ROW('Hygiene Data'!H12))),EF18="",ISNUMBER(OFFSET('Hygiene Data'!$H$10,0,10*ROW('Hygiene Data'!H12)))),OFFSET('Hygiene Data'!$H$10,0,10*ROW('Hygiene Data'!H12)),NA())))</f>
        <v>#N/A</v>
      </c>
      <c r="BS18" s="28" t="str">
        <f ca="1">+IF(OFFSET('Water Data'!$C$28,0,10*ROW('Water Data'!C12))="","",OFFSET('Water Data'!$C$28,0,10*ROW('Water Data'!C12)))</f>
        <v/>
      </c>
      <c r="BT18" s="28" t="str">
        <f ca="1">+IF(OFFSET('Water Data'!$C$29,0,10*ROW('Water Data'!C12))="","",OFFSET('Water Data'!$C$29,0,10*ROW('Water Data'!C12)))</f>
        <v/>
      </c>
      <c r="BU18" s="28" t="str">
        <f ca="1">+IF(OFFSET('Water Data'!$C$30,0,10*ROW('Water Data'!C12))="","",OFFSET('Water Data'!$C$30,0,10*ROW('Water Data'!C12)))</f>
        <v/>
      </c>
      <c r="BV18" s="28" t="str">
        <f ca="1">+IF(OFFSET('Water Data'!$D$28,0,10*ROW('Water Data'!D12))="","",OFFSET('Water Data'!$D$28,0,10*ROW('Water Data'!D12)))</f>
        <v/>
      </c>
      <c r="BW18" s="28" t="str">
        <f ca="1">+IF(OFFSET('Water Data'!$D$29,0,10*ROW('Water Data'!D12))="","",OFFSET('Water Data'!$D$29,0,10*ROW('Water Data'!D12)))</f>
        <v/>
      </c>
      <c r="BX18" s="28" t="str">
        <f ca="1">+IF(OFFSET('Water Data'!$D$30,0,10*ROW('Water Data'!D12))="","",OFFSET('Water Data'!$D$30,0,10*ROW('Water Data'!D12)))</f>
        <v/>
      </c>
      <c r="BY18" s="28" t="str">
        <f ca="1">+IF(OFFSET('Water Data'!$E$28,0,10*ROW('Water Data'!E12))="","",OFFSET('Water Data'!$E$28,0,10*ROW('Water Data'!E12)))</f>
        <v/>
      </c>
      <c r="BZ18" s="28" t="str">
        <f ca="1">+IF(OFFSET('Water Data'!$E$29,0,10*ROW('Water Data'!E12))="","",OFFSET('Water Data'!$E$29,0,10*ROW('Water Data'!E12)))</f>
        <v/>
      </c>
      <c r="CA18" s="28" t="str">
        <f ca="1">+IF(OFFSET('Water Data'!$E$30,0,10*ROW('Water Data'!E12))="","",OFFSET('Water Data'!$E$30,0,10*ROW('Water Data'!E12)))</f>
        <v/>
      </c>
      <c r="CB18" s="28" t="str">
        <f ca="1">+IF(OFFSET('Water Data'!$F$28,0,10*ROW('Water Data'!F12))="","",OFFSET('Water Data'!$F$28,0,10*ROW('Water Data'!F12)))</f>
        <v/>
      </c>
      <c r="CC18" s="28" t="str">
        <f ca="1">+IF(OFFSET('Water Data'!$F$29,0,10*ROW('Water Data'!F12))="","",OFFSET('Water Data'!$F$29,0,10*ROW('Water Data'!F12)))</f>
        <v/>
      </c>
      <c r="CD18" s="28" t="str">
        <f ca="1">+IF(OFFSET('Water Data'!$F$30,0,10*ROW('Water Data'!F12))="","",OFFSET('Water Data'!$F$30,0,10*ROW('Water Data'!F12)))</f>
        <v/>
      </c>
      <c r="CE18" s="28" t="str">
        <f ca="1">+IF(OFFSET('Water Data'!$G$28,0,10*ROW('Water Data'!G12))="","",OFFSET('Water Data'!$G$28,0,10*ROW('Water Data'!G12)))</f>
        <v/>
      </c>
      <c r="CF18" s="28" t="str">
        <f ca="1">+IF(OFFSET('Water Data'!$G$29,0,10*ROW('Water Data'!G12))="","",OFFSET('Water Data'!$G$29,0,10*ROW('Water Data'!G12)))</f>
        <v/>
      </c>
      <c r="CG18" s="28" t="str">
        <f ca="1">+IF(OFFSET('Water Data'!$G$30,0,10*ROW('Water Data'!G12))="","",OFFSET('Water Data'!$G$30,0,10*ROW('Water Data'!G12)))</f>
        <v/>
      </c>
      <c r="CH18" s="28" t="str">
        <f ca="1">+IF(OFFSET('Water Data'!$H$28,0,10*ROW('Water Data'!H12))="","",OFFSET('Water Data'!$H$28,0,10*ROW('Water Data'!H12)))</f>
        <v/>
      </c>
      <c r="CI18" s="28" t="str">
        <f ca="1">+IF(OFFSET('Water Data'!$H$29,0,10*ROW('Water Data'!H12))="","",OFFSET('Water Data'!$H$29,0,10*ROW('Water Data'!H12)))</f>
        <v/>
      </c>
      <c r="CJ18" s="28" t="str">
        <f ca="1">+IF(OFFSET('Water Data'!$H$30,0,10*ROW('Water Data'!H12))="","",OFFSET('Water Data'!$H$30,0,10*ROW('Water Data'!H12)))</f>
        <v/>
      </c>
      <c r="CK18" s="28" t="str">
        <f ca="1">+IF(OFFSET('Sanitation Data'!$C$29,0,10*ROW('Sanitation Data'!C12))="","",OFFSET('Sanitation Data'!$C$29,0,10*ROW('Sanitation Data'!C12)))</f>
        <v/>
      </c>
      <c r="CL18" s="28" t="str">
        <f ca="1">+IF(OFFSET('Sanitation Data'!$C$30,0,10*ROW('Sanitation Data'!C12))="","",OFFSET('Sanitation Data'!$C$30,0,10*ROW('Sanitation Data'!C12)))</f>
        <v/>
      </c>
      <c r="CM18" s="28" t="str">
        <f ca="1">+IF(OFFSET('Sanitation Data'!$C$31,0,10*ROW('Sanitation Data'!C12))="","",OFFSET('Sanitation Data'!$C$31,0,10*ROW('Sanitation Data'!C12)))</f>
        <v/>
      </c>
      <c r="CN18" s="28" t="str">
        <f ca="1">+IF(OFFSET('Sanitation Data'!$C$32,0,10*ROW('Sanitation Data'!C12))="","",OFFSET('Sanitation Data'!$C$32,0,10*ROW('Sanitation Data'!C12)))</f>
        <v/>
      </c>
      <c r="CO18" s="28" t="str">
        <f ca="1">+IF(OFFSET('Sanitation Data'!$C$33,0,10*ROW('Sanitation Data'!C12))="","",OFFSET('Sanitation Data'!$C$33,0,10*ROW('Sanitation Data'!C12)))</f>
        <v/>
      </c>
      <c r="CP18" s="28" t="str">
        <f ca="1">+IF(OFFSET('Sanitation Data'!$D$29,0,10*ROW('Sanitation Data'!D12))="","",OFFSET('Sanitation Data'!$D$29,0,10*ROW('Sanitation Data'!D12)))</f>
        <v/>
      </c>
      <c r="CQ18" s="28" t="str">
        <f ca="1">+IF(OFFSET('Sanitation Data'!$D$30,0,10*ROW('Sanitation Data'!D12))="","",OFFSET('Sanitation Data'!$D$30,0,10*ROW('Sanitation Data'!D12)))</f>
        <v/>
      </c>
      <c r="CR18" s="28" t="str">
        <f ca="1">+IF(OFFSET('Sanitation Data'!$D$31,0,10*ROW('Sanitation Data'!D12))="","",OFFSET('Sanitation Data'!$D$31,0,10*ROW('Sanitation Data'!D12)))</f>
        <v/>
      </c>
      <c r="CS18" s="28" t="str">
        <f ca="1">+IF(OFFSET('Sanitation Data'!$D$32,0,10*ROW('Sanitation Data'!D12))="","",OFFSET('Sanitation Data'!$D$32,0,10*ROW('Sanitation Data'!D12)))</f>
        <v/>
      </c>
      <c r="CT18" s="28" t="str">
        <f ca="1">+IF(OFFSET('Sanitation Data'!$D$33,0,10*ROW('Sanitation Data'!D12))="","",OFFSET('Sanitation Data'!$D$33,0,10*ROW('Sanitation Data'!D12)))</f>
        <v/>
      </c>
      <c r="CU18" s="28" t="str">
        <f ca="1">+IF(OFFSET('Sanitation Data'!$E$29,0,10*ROW('Sanitation Data'!E12))="","",OFFSET('Sanitation Data'!$E$29,0,10*ROW('Sanitation Data'!E12)))</f>
        <v/>
      </c>
      <c r="CV18" s="28" t="str">
        <f ca="1">+IF(OFFSET('Sanitation Data'!$E$30,0,10*ROW('Sanitation Data'!E12))="","",OFFSET('Sanitation Data'!$E$30,0,10*ROW('Sanitation Data'!E12)))</f>
        <v/>
      </c>
      <c r="CW18" s="28" t="str">
        <f ca="1">+IF(OFFSET('Sanitation Data'!$E$31,0,10*ROW('Sanitation Data'!E12))="","",OFFSET('Sanitation Data'!$E$31,0,10*ROW('Sanitation Data'!E12)))</f>
        <v/>
      </c>
      <c r="CX18" s="28" t="str">
        <f ca="1">+IF(OFFSET('Sanitation Data'!$E$32,0,10*ROW('Sanitation Data'!E12))="","",OFFSET('Sanitation Data'!$E$32,0,10*ROW('Sanitation Data'!E12)))</f>
        <v/>
      </c>
      <c r="CY18" s="28" t="str">
        <f ca="1">+IF(OFFSET('Sanitation Data'!$E$33,0,10*ROW('Sanitation Data'!E12))="","",OFFSET('Sanitation Data'!$E$33,0,10*ROW('Sanitation Data'!E12)))</f>
        <v/>
      </c>
      <c r="CZ18" s="28" t="str">
        <f ca="1">+IF(OFFSET('Sanitation Data'!$F$29,0,10*ROW('Sanitation Data'!F12))="","",OFFSET('Sanitation Data'!$F$29,0,10*ROW('Sanitation Data'!F12)))</f>
        <v/>
      </c>
      <c r="DA18" s="28" t="str">
        <f ca="1">+IF(OFFSET('Sanitation Data'!$F$30,0,10*ROW('Sanitation Data'!F12))="","",OFFSET('Sanitation Data'!$F$30,0,10*ROW('Sanitation Data'!F12)))</f>
        <v/>
      </c>
      <c r="DB18" s="28" t="str">
        <f ca="1">+IF(OFFSET('Sanitation Data'!$F$31,0,10*ROW('Sanitation Data'!F12))="","",OFFSET('Sanitation Data'!$F$31,0,10*ROW('Sanitation Data'!F12)))</f>
        <v/>
      </c>
      <c r="DC18" s="28" t="str">
        <f ca="1">+IF(OFFSET('Sanitation Data'!$F$32,0,10*ROW('Sanitation Data'!F12))="","",OFFSET('Sanitation Data'!$F$32,0,10*ROW('Sanitation Data'!F12)))</f>
        <v/>
      </c>
      <c r="DD18" s="28" t="str">
        <f ca="1">+IF(OFFSET('Sanitation Data'!$F$33,0,10*ROW('Sanitation Data'!F12))="","",OFFSET('Sanitation Data'!$F$33,0,10*ROW('Sanitation Data'!F12)))</f>
        <v/>
      </c>
      <c r="DE18" s="28" t="str">
        <f ca="1">+IF(OFFSET('Sanitation Data'!$G$29,0,10*ROW('Sanitation Data'!G12))="","",OFFSET('Sanitation Data'!$G$29,0,10*ROW('Sanitation Data'!G12)))</f>
        <v/>
      </c>
      <c r="DF18" s="28" t="str">
        <f ca="1">+IF(OFFSET('Sanitation Data'!$G$30,0,10*ROW('Sanitation Data'!G12))="","",OFFSET('Sanitation Data'!$G$30,0,10*ROW('Sanitation Data'!G12)))</f>
        <v/>
      </c>
      <c r="DG18" s="28" t="str">
        <f ca="1">+IF(OFFSET('Sanitation Data'!$G$31,0,10*ROW('Sanitation Data'!G12))="","",OFFSET('Sanitation Data'!$G$31,0,10*ROW('Sanitation Data'!G12)))</f>
        <v/>
      </c>
      <c r="DH18" s="28" t="str">
        <f ca="1">+IF(OFFSET('Sanitation Data'!$G$32,0,10*ROW('Sanitation Data'!G12))="","",OFFSET('Sanitation Data'!$G$32,0,10*ROW('Sanitation Data'!G12)))</f>
        <v/>
      </c>
      <c r="DI18" s="28" t="str">
        <f ca="1">+IF(OFFSET('Sanitation Data'!$G$33,0,10*ROW('Sanitation Data'!G12))="","",OFFSET('Sanitation Data'!$G$33,0,10*ROW('Sanitation Data'!G12)))</f>
        <v/>
      </c>
      <c r="DJ18" s="28" t="str">
        <f ca="1">+IF(OFFSET('Sanitation Data'!$H$29,0,10*ROW('Sanitation Data'!H12))="","",OFFSET('Sanitation Data'!$H$29,0,10*ROW('Sanitation Data'!H12)))</f>
        <v/>
      </c>
      <c r="DK18" s="28" t="str">
        <f ca="1">+IF(OFFSET('Sanitation Data'!$H$30,0,10*ROW('Sanitation Data'!H12))="","",OFFSET('Sanitation Data'!$H$30,0,10*ROW('Sanitation Data'!H12)))</f>
        <v/>
      </c>
      <c r="DL18" s="28" t="str">
        <f ca="1">+IF(OFFSET('Sanitation Data'!$H$31,0,10*ROW('Sanitation Data'!H12))="","",OFFSET('Sanitation Data'!$H$31,0,10*ROW('Sanitation Data'!H12)))</f>
        <v/>
      </c>
      <c r="DM18" s="28" t="str">
        <f ca="1">+IF(OFFSET('Sanitation Data'!$H$32,0,10*ROW('Sanitation Data'!H12))="","",OFFSET('Sanitation Data'!$H$32,0,10*ROW('Sanitation Data'!H12)))</f>
        <v/>
      </c>
      <c r="DN18" s="28" t="str">
        <f ca="1">+IF(OFFSET('Sanitation Data'!$H$33,0,10*ROW('Sanitation Data'!H12))="","",OFFSET('Sanitation Data'!$H$33,0,10*ROW('Sanitation Data'!H12)))</f>
        <v/>
      </c>
      <c r="DO18" s="28" t="str">
        <f ca="1">+IF(OFFSET('Hygiene Data'!$C$12,0,10*ROW('Hygiene Data'!C12))="","",OFFSET('Hygiene Data'!$C$12,0,10*ROW('Hygiene Data'!C12)))</f>
        <v/>
      </c>
      <c r="DP18" s="28" t="str">
        <f ca="1">+IF(OFFSET('Hygiene Data'!$C$13,0,10*ROW('Hygiene Data'!C12))="","",OFFSET('Hygiene Data'!$C$13,0,10*ROW('Hygiene Data'!C12)))</f>
        <v/>
      </c>
      <c r="DQ18" s="28" t="str">
        <f ca="1">+IF(OFFSET('Hygiene Data'!$C$14,0,10*ROW('Hygiene Data'!C12))="","",OFFSET('Hygiene Data'!$C$14,0,10*ROW('Hygiene Data'!C12)))</f>
        <v/>
      </c>
      <c r="DR18" s="28" t="str">
        <f ca="1">+IF(OFFSET('Hygiene Data'!$D$12,0,10*ROW('Hygiene Data'!D12))="","",OFFSET('Hygiene Data'!$D$12,0,10*ROW('Hygiene Data'!D12)))</f>
        <v/>
      </c>
      <c r="DS18" s="28" t="str">
        <f ca="1">+IF(OFFSET('Hygiene Data'!$D$13,0,10*ROW('Hygiene Data'!D12))="","",OFFSET('Hygiene Data'!$D$13,0,10*ROW('Hygiene Data'!D12)))</f>
        <v/>
      </c>
      <c r="DT18" s="28" t="str">
        <f ca="1">+IF(OFFSET('Hygiene Data'!$D$14,0,10*ROW('Hygiene Data'!D12))="","",OFFSET('Hygiene Data'!$D$14,0,10*ROW('Hygiene Data'!D12)))</f>
        <v/>
      </c>
      <c r="DU18" s="28" t="str">
        <f ca="1">+IF(OFFSET('Hygiene Data'!$E$12,0,10*ROW('Hygiene Data'!E12))="","",OFFSET('Hygiene Data'!$E$12,0,10*ROW('Hygiene Data'!E12)))</f>
        <v/>
      </c>
      <c r="DV18" s="28" t="str">
        <f ca="1">+IF(OFFSET('Hygiene Data'!$E$13,0,10*ROW('Hygiene Data'!E12))="","",OFFSET('Hygiene Data'!$E$13,0,10*ROW('Hygiene Data'!E12)))</f>
        <v/>
      </c>
      <c r="DW18" s="28" t="str">
        <f ca="1">+IF(OFFSET('Hygiene Data'!$E$14,0,10*ROW('Hygiene Data'!E12))="","",OFFSET('Hygiene Data'!$E$14,0,10*ROW('Hygiene Data'!E12)))</f>
        <v/>
      </c>
      <c r="DX18" s="28" t="str">
        <f ca="1">+IF(OFFSET('Hygiene Data'!$F$12,0,10*ROW('Hygiene Data'!F12))="","",OFFSET('Hygiene Data'!$F$12,0,10*ROW('Hygiene Data'!F12)))</f>
        <v/>
      </c>
      <c r="DY18" s="28" t="str">
        <f ca="1">+IF(OFFSET('Hygiene Data'!$F$13,0,10*ROW('Hygiene Data'!F12))="","",OFFSET('Hygiene Data'!$F$13,0,10*ROW('Hygiene Data'!F12)))</f>
        <v/>
      </c>
      <c r="DZ18" s="28" t="str">
        <f ca="1">+IF(OFFSET('Hygiene Data'!$F$14,0,10*ROW('Hygiene Data'!F12))="","",OFFSET('Hygiene Data'!$F$14,0,10*ROW('Hygiene Data'!F12)))</f>
        <v/>
      </c>
      <c r="EA18" s="28" t="str">
        <f ca="1">+IF(OFFSET('Hygiene Data'!$G$12,0,10*ROW('Hygiene Data'!G12))="","",OFFSET('Hygiene Data'!$G$12,0,10*ROW('Hygiene Data'!G12)))</f>
        <v/>
      </c>
      <c r="EB18" s="28" t="str">
        <f ca="1">+IF(OFFSET('Hygiene Data'!$G$13,0,10*ROW('Hygiene Data'!G12))="","",OFFSET('Hygiene Data'!$G$13,0,10*ROW('Hygiene Data'!G12)))</f>
        <v/>
      </c>
      <c r="EC18" s="28" t="str">
        <f ca="1">+IF(OFFSET('Hygiene Data'!$G$14,0,10*ROW('Hygiene Data'!G12))="","",OFFSET('Hygiene Data'!$G$14,0,10*ROW('Hygiene Data'!G12)))</f>
        <v/>
      </c>
      <c r="ED18" s="28" t="str">
        <f ca="1">+IF(OFFSET('Hygiene Data'!$H$12,0,10*ROW('Hygiene Data'!H12))="","",OFFSET('Hygiene Data'!$H$12,0,10*ROW('Hygiene Data'!H12)))</f>
        <v/>
      </c>
      <c r="EE18" s="28" t="str">
        <f ca="1">+IF(OFFSET('Hygiene Data'!$H$13,0,10*ROW('Hygiene Data'!H12))="","",OFFSET('Hygiene Data'!$H$13,0,10*ROW('Hygiene Data'!H12)))</f>
        <v/>
      </c>
      <c r="EF18" s="28" t="str">
        <f ca="1">+IF(OFFSET('Hygiene Data'!$H$14,0,10*ROW('Hygiene Data'!H12))="","",OFFSET('Hygiene Data'!$H$14,0,10*ROW('Hygiene Data'!H12)))</f>
        <v/>
      </c>
    </row>
    <row r="19" spans="1:136" x14ac:dyDescent="0.2">
      <c r="A19" s="44" t="str">
        <f ca="1">+IF(OFFSET('Water Data'!$B$1,0,10*ROW('Water Data'!B13))="","",OFFSET('Water Data'!$B$1,0,10*ROW('Water Data'!B13)))</f>
        <v/>
      </c>
      <c r="B19" s="44" t="str">
        <f ca="1">+IF(OFFSET('Water Data'!$A$3,0,10*ROW('Water Data'!A13))="","",OFFSET('Water Data'!$A$3,0,10*ROW('Water Data'!A13)))</f>
        <v/>
      </c>
      <c r="C19" s="44" t="str">
        <f ca="1">+IF(OFFSET('Water Data'!$C$3,0,10*ROW('Water Data'!C13))="","",OFFSET('Water Data'!$C$3,0,10*ROW('Water Data'!C13)))</f>
        <v/>
      </c>
      <c r="D19" s="119" t="e">
        <f ca="1">+IF(AND(ISNUMBER(OFFSET('Water Data'!$C$5,0,10*ROW('Water Data'!C13))),BS19="Yes"),100-OFFSET('Water Data'!$C$5,0,10*ROW('Water Data'!C13)),IF(AND(ISNUMBER(OFFSET('Water Data'!$C$5,0,10*ROW('Water Data'!C13))),BS19="No",ISNUMBER(OFFSET('Water Data'!$C$5,0,10*ROW('Water Data'!C13)))),CONCATENATE("[",ROUND(100-OFFSET('Water Data'!$C$5,0,10*ROW('Water Data'!C13)),0),"]"),IF(AND(ISNUMBER(OFFSET('Water Data'!$C$5,0,10*ROW('Water Data'!C13))),BS19="",ISNUMBER(OFFSET('Water Data'!$C$5,0,10*ROW('Water Data'!C13)))),100-OFFSET('Water Data'!$C$5,0,10*ROW('Water Data'!C13)),NA())))</f>
        <v>#N/A</v>
      </c>
      <c r="E19" s="119" t="e">
        <f ca="1">+IF(AND(ISNUMBER(OFFSET('Water Data'!$C$7,0,10*ROW('Water Data'!D13))),BT19="Yes"),OFFSET('Water Data'!$C$7,0,10*ROW('Water Data'!C13)),IF(AND(ISNUMBER(OFFSET('Water Data'!$C$7,0,10*ROW('Water Data'!C13))),BT19="No",ISNUMBER(OFFSET('Water Data'!$C$7,0,10*ROW('Water Data'!C13)))),CONCATENATE("[",ROUND(OFFSET('Water Data'!$C$7,0,10*ROW('Water Data'!C13)),0),"]"),IF(AND(ISNUMBER(OFFSET('Water Data'!$C$7,0,10*ROW('Water Data'!C13))),BT19="",ISNUMBER(OFFSET('Water Data'!$C$7,0,10*ROW('Water Data'!C13)))),OFFSET('Water Data'!$C$7,0,10*ROW('Water Data'!C13)),NA())))</f>
        <v>#N/A</v>
      </c>
      <c r="F19" s="119" t="e">
        <f ca="1">+IF(AND(ISNUMBER(OFFSET('Water Data'!$C$10,0,10*ROW('Water Data'!C13))),BU19="Yes"),OFFSET('Water Data'!$C$10,0,10*ROW('Water Data'!C13)),IF(AND(ISNUMBER(OFFSET('Water Data'!$C$10,0,10*ROW('Water Data'!C13))),BU19="No",ISNUMBER(OFFSET('Water Data'!$C$10,0,10*ROW('Water Data'!C13)))),CONCATENATE("[",ROUND(OFFSET('Water Data'!$C$10,0,10*ROW('Water Data'!C13)),0),"]"),IF(AND(ISNUMBER(OFFSET('Water Data'!$C$10,0,10*ROW('Water Data'!C13))),BU19="",ISNUMBER(OFFSET('Water Data'!$C$10,0,10*ROW('Water Data'!C13)))),OFFSET('Water Data'!$C$10,0,10*ROW('Water Data'!C13)),NA())))</f>
        <v>#N/A</v>
      </c>
      <c r="G19" s="119" t="e">
        <f ca="1">+IF(AND(ISNUMBER(OFFSET('Water Data'!$D$5,0,10*ROW('Water Data'!D13))),BV19="Yes"),100-OFFSET('Water Data'!$D$5,0,10*ROW('Water Data'!D13)),IF(AND(ISNUMBER(OFFSET('Water Data'!$D$5,0,10*ROW('Water Data'!D13))),BV19="No",ISNUMBER(OFFSET('Water Data'!$D$5,0,10*ROW('Water Data'!D13)))),CONCATENATE("[",ROUND(100-OFFSET('Water Data'!$D$5,0,10*ROW('Water Data'!D13)),0),"]"),IF(AND(ISNUMBER(OFFSET('Water Data'!$D$5,0,10*ROW('Water Data'!D13))),BV19="",ISNUMBER(OFFSET('Water Data'!$D$5,0,10*ROW('Water Data'!D13)))),100-OFFSET('Water Data'!$D$5,0,10*ROW('Water Data'!D13)),NA())))</f>
        <v>#N/A</v>
      </c>
      <c r="H19" s="119" t="e">
        <f ca="1">+IF(AND(ISNUMBER(OFFSET('Water Data'!$D$7,0,10*ROW('Water Data'!D13))),BW19="Yes"),OFFSET('Water Data'!$D$7,0,10*ROW('Water Data'!D13)),IF(AND(ISNUMBER(OFFSET('Water Data'!$D$7,0,10*ROW('Water Data'!D13))),BW19="No",ISNUMBER(OFFSET('Water Data'!$D$7,0,10*ROW('Water Data'!D13)))),CONCATENATE("[",ROUND(OFFSET('Water Data'!$C$7,0,10*ROW('Water Data'!D13)),0),"]"),IF(AND(ISNUMBER(OFFSET('Water Data'!$D$7,0,10*ROW('Water Data'!D13))),BW19="",ISNUMBER(OFFSET('Water Data'!$D$7,0,10*ROW('Water Data'!D13)))),OFFSET('Water Data'!$D$7,0,10*ROW('Water Data'!D13)),NA())))</f>
        <v>#N/A</v>
      </c>
      <c r="I19" s="119" t="e">
        <f ca="1">+IF(AND(ISNUMBER(OFFSET('Water Data'!$D$10,0,10*ROW('Water Data'!D13))),BX19="Yes"),OFFSET('Water Data'!$D$10,0,10*ROW('Water Data'!D13)),IF(AND(ISNUMBER(OFFSET('Water Data'!$D$10,0,10*ROW('Water Data'!D13))),BX19="No",ISNUMBER(OFFSET('Water Data'!$D$10,0,10*ROW('Water Data'!D13)))),CONCATENATE("[",ROUND(OFFSET('Water Data'!$D$10,0,10*ROW('Water Data'!D13)),0),"]"),IF(AND(ISNUMBER(OFFSET('Water Data'!$D$10,0,10*ROW('Water Data'!D13))),BX19="",ISNUMBER(OFFSET('Water Data'!$D$10,0,10*ROW('Water Data'!D13)))),OFFSET('Water Data'!$D$10,0,10*ROW('Water Data'!D13)),NA())))</f>
        <v>#N/A</v>
      </c>
      <c r="J19" s="119" t="e">
        <f ca="1">+IF(AND(ISNUMBER(OFFSET('Water Data'!$E$5,0,10*ROW('Water Data'!E13))),BY19="Yes"),100-OFFSET('Water Data'!$E$5,0,10*ROW('Water Data'!E13)),IF(AND(ISNUMBER(OFFSET('Water Data'!$E$5,0,10*ROW('Water Data'!E13))),BY19="No",ISNUMBER(OFFSET('Water Data'!$E$5,0,10*ROW('Water Data'!E13)))),CONCATENATE("[",ROUND(100-OFFSET('Water Data'!$E$5,0,10*ROW('Water Data'!E13)),0),"]"),IF(AND(ISNUMBER(OFFSET('Water Data'!$E$5,0,10*ROW('Water Data'!E13))),BY19="",ISNUMBER(OFFSET('Water Data'!$E$5,0,10*ROW('Water Data'!E13)))),100-OFFSET('Water Data'!$E$5,0,10*ROW('Water Data'!E13)),NA())))</f>
        <v>#N/A</v>
      </c>
      <c r="K19" s="119" t="e">
        <f ca="1">+IF(AND(ISNUMBER(OFFSET('Water Data'!$E$7,0,10*ROW('Water Data'!E13))),BZ19="Yes"),OFFSET('Water Data'!$E$7,0,10*ROW('Water Data'!E13)),IF(AND(ISNUMBER(OFFSET('Water Data'!$E$7,0,10*ROW('Water Data'!E13))),BZ19="No",ISNUMBER(OFFSET('Water Data'!$E$7,0,10*ROW('Water Data'!E13)))),CONCATENATE("[",ROUND(OFFSET('Water Data'!$E$7,0,10*ROW('Water Data'!E13)),0),"]"),IF(AND(ISNUMBER(OFFSET('Water Data'!$E$7,0,10*ROW('Water Data'!E13))),BZ19="",ISNUMBER(OFFSET('Water Data'!$E$7,0,10*ROW('Water Data'!E13)))),OFFSET('Water Data'!$E$7,0,10*ROW('Water Data'!E13)),NA())))</f>
        <v>#N/A</v>
      </c>
      <c r="L19" s="119" t="e">
        <f ca="1">+IF(AND(ISNUMBER(OFFSET('Water Data'!$E$10,0,10*ROW('Water Data'!E13))),CA19="Yes"),OFFSET('Water Data'!$E$10,0,10*ROW('Water Data'!E13)),IF(AND(ISNUMBER(OFFSET('Water Data'!$E$10,0,10*ROW('Water Data'!E13))),CA19="No",ISNUMBER(OFFSET('Water Data'!$E$10,0,10*ROW('Water Data'!E13)))),CONCATENATE("[",ROUND(OFFSET('Water Data'!$E$10,0,10*ROW('Water Data'!E13)),0),"]"),IF(AND(ISNUMBER(OFFSET('Water Data'!$E$10,0,10*ROW('Water Data'!E13))),CA19="",ISNUMBER(OFFSET('Water Data'!$E$10,0,10*ROW('Water Data'!E13)))),OFFSET('Water Data'!$E$10,0,10*ROW('Water Data'!E13)),NA())))</f>
        <v>#N/A</v>
      </c>
      <c r="M19" s="119" t="e">
        <f ca="1">+IF(AND(ISNUMBER(OFFSET('Water Data'!$F$5,0,10*ROW('Water Data'!F13))),CB19="Yes"),100-OFFSET('Water Data'!$F$5,0,10*ROW('Water Data'!F13)),IF(AND(ISNUMBER(OFFSET('Water Data'!$F$5,0,10*ROW('Water Data'!F13))),CB19="No",ISNUMBER(OFFSET('Water Data'!$F$5,0,10*ROW('Water Data'!F13)))),CONCATENATE("[",ROUND(100-OFFSET('Water Data'!$F$5,0,10*ROW('Water Data'!F13)),0),"]"),IF(AND(ISNUMBER(OFFSET('Water Data'!$F$5,0,10*ROW('Water Data'!F13))),CB19="",ISNUMBER(OFFSET('Water Data'!$F$5,0,10*ROW('Water Data'!F13)))),100-OFFSET('Water Data'!$F$5,0,10*ROW('Water Data'!F13)),NA())))</f>
        <v>#N/A</v>
      </c>
      <c r="N19" s="119" t="e">
        <f ca="1">+IF(AND(ISNUMBER(OFFSET('Water Data'!$F$7,0,10*ROW('Water Data'!F13))),CC19="Yes"),OFFSET('Water Data'!$F$7,0,10*ROW('Water Data'!F13)),IF(AND(ISNUMBER(OFFSET('Water Data'!$F$7,0,10*ROW('Water Data'!F13))),CC19="No",ISNUMBER(OFFSET('Water Data'!$F$7,0,10*ROW('Water Data'!F13)))),CONCATENATE("[",ROUND(OFFSET('Water Data'!$F$7,0,10*ROW('Water Data'!F13)),0),"]"),IF(AND(ISNUMBER(OFFSET('Water Data'!$F$7,0,10*ROW('Water Data'!F13))),CC19="",ISNUMBER(OFFSET('Water Data'!$F$7,0,10*ROW('Water Data'!F13)))),OFFSET('Water Data'!$F$7,0,10*ROW('Water Data'!F13)),NA())))</f>
        <v>#N/A</v>
      </c>
      <c r="O19" s="119" t="e">
        <f ca="1">+IF(AND(ISNUMBER(OFFSET('Water Data'!$F$10,0,10*ROW('Water Data'!F13))),CD19="Yes"),OFFSET('Water Data'!$F$10,0,10*ROW('Water Data'!F13)),IF(AND(ISNUMBER(OFFSET('Water Data'!$F$10,0,10*ROW('Water Data'!F13))),CD19="No",ISNUMBER(OFFSET('Water Data'!$F$10,0,10*ROW('Water Data'!F13)))),CONCATENATE("[",ROUND(OFFSET('Water Data'!$F$10,0,10*ROW('Water Data'!F13)),0),"]"),IF(AND(ISNUMBER(OFFSET('Water Data'!$F$10,0,10*ROW('Water Data'!F13))),CD19="",ISNUMBER(OFFSET('Water Data'!$F$10,0,10*ROW('Water Data'!F13)))),OFFSET('Water Data'!$F$10,0,10*ROW('Water Data'!F13)),NA())))</f>
        <v>#N/A</v>
      </c>
      <c r="P19" s="119" t="e">
        <f ca="1">+IF(AND(ISNUMBER(OFFSET('Water Data'!$G$5,0,10*ROW('Water Data'!G13))),CE19="Yes"),100-OFFSET('Water Data'!$G$5,0,10*ROW('Water Data'!G13)),IF(AND(ISNUMBER(OFFSET('Water Data'!$G$5,0,10*ROW('Water Data'!G13))),CE19="No",ISNUMBER(OFFSET('Water Data'!$G$5,0,10*ROW('Water Data'!G13)))),CONCATENATE("[",ROUND(100-OFFSET('Water Data'!$G$5,0,10*ROW('Water Data'!G13)),0),"]"),IF(AND(ISNUMBER(OFFSET('Water Data'!$G$5,0,10*ROW('Water Data'!G13))),CE19="",ISNUMBER(OFFSET('Water Data'!$G$5,0,10*ROW('Water Data'!G13)))),100-OFFSET('Water Data'!$G$5,0,10*ROW('Water Data'!G13)),NA())))</f>
        <v>#N/A</v>
      </c>
      <c r="Q19" s="119" t="e">
        <f ca="1">+IF(AND(ISNUMBER(OFFSET('Water Data'!$G$7,0,10*ROW('Water Data'!G13))),CF19="Yes"),OFFSET('Water Data'!$G$7,0,10*ROW('Water Data'!G13)),IF(AND(ISNUMBER(OFFSET('Water Data'!$G$7,0,10*ROW('Water Data'!G13))),CF19="No",ISNUMBER(OFFSET('Water Data'!$G$7,0,10*ROW('Water Data'!G13)))),CONCATENATE("[",ROUND(OFFSET('Water Data'!$G$7,0,10*ROW('Water Data'!G13)),0),"]"),IF(AND(ISNUMBER(OFFSET('Water Data'!$G$7,0,10*ROW('Water Data'!G13))),CF19="",ISNUMBER(OFFSET('Water Data'!$G$7,0,10*ROW('Water Data'!G13)))),OFFSET('Water Data'!$G$7,0,10*ROW('Water Data'!G13)),NA())))</f>
        <v>#N/A</v>
      </c>
      <c r="R19" s="119" t="e">
        <f ca="1">+IF(AND(ISNUMBER(OFFSET('Water Data'!$G$10,0,10*ROW('Water Data'!G13))),CG19="Yes"),OFFSET('Water Data'!$G$10,0,10*ROW('Water Data'!G13)),IF(AND(ISNUMBER(OFFSET('Water Data'!$G$10,0,10*ROW('Water Data'!G13))),CG19="No",ISNUMBER(OFFSET('Water Data'!$G$10,0,10*ROW('Water Data'!G13)))),CONCATENATE("[",ROUND(OFFSET('Water Data'!$G$10,0,10*ROW('Water Data'!G13)),0),"]"),IF(AND(ISNUMBER(OFFSET('Water Data'!$G$10,0,10*ROW('Water Data'!G13))),CG19="",ISNUMBER(OFFSET('Water Data'!$G$10,0,10*ROW('Water Data'!G13)))),OFFSET('Water Data'!$G$10,0,10*ROW('Water Data'!G13)),NA())))</f>
        <v>#N/A</v>
      </c>
      <c r="S19" s="119" t="e">
        <f ca="1">+IF(AND(ISNUMBER(OFFSET('Water Data'!$H$5,0,10*ROW('Water Data'!H13))),CH19="Yes"),100-OFFSET('Water Data'!$H$5,0,10*ROW('Water Data'!H13)),IF(AND(ISNUMBER(OFFSET('Water Data'!$H$5,0,10*ROW('Water Data'!H13))),CH19="No",ISNUMBER(OFFSET('Water Data'!$H$5,0,10*ROW('Water Data'!H13)))),CONCATENATE("[",ROUND(100-OFFSET('Water Data'!$H$5,0,10*ROW('Water Data'!H13)),0),"]"),IF(AND(ISNUMBER(OFFSET('Water Data'!$H$5,0,10*ROW('Water Data'!H13))),CH19="",ISNUMBER(OFFSET('Water Data'!$H$5,0,10*ROW('Water Data'!H13)))),100-OFFSET('Water Data'!$H$5,0,10*ROW('Water Data'!H13)),NA())))</f>
        <v>#N/A</v>
      </c>
      <c r="T19" s="119" t="e">
        <f ca="1">+IF(AND(ISNUMBER(OFFSET('Water Data'!$H$7,0,10*ROW('Water Data'!H13))),CI19="Yes"),OFFSET('Water Data'!$H$7,0,10*ROW('Water Data'!H13)),IF(AND(ISNUMBER(OFFSET('Water Data'!$H$7,0,10*ROW('Water Data'!H13))),CI19="No",ISNUMBER(OFFSET('Water Data'!$H$7,0,10*ROW('Water Data'!H13)))),CONCATENATE("[",ROUND(OFFSET('Water Data'!$H$7,0,10*ROW('Water Data'!H13)),0),"]"),IF(AND(ISNUMBER(OFFSET('Water Data'!$H$7,0,10*ROW('Water Data'!H13))),CI19="",ISNUMBER(OFFSET('Water Data'!$H$7,0,10*ROW('Water Data'!H13)))),OFFSET('Water Data'!$H$7,0,10*ROW('Water Data'!H13)),NA())))</f>
        <v>#N/A</v>
      </c>
      <c r="U19" s="119" t="e">
        <f ca="1">+IF(AND(ISNUMBER(OFFSET('Water Data'!$H$10,0,10*ROW('Water Data'!H13))),CJ19="Yes"),OFFSET('Water Data'!$H$10,0,10*ROW('Water Data'!H13)),IF(AND(ISNUMBER(OFFSET('Water Data'!$H$10,0,10*ROW('Water Data'!H13))),CJ19="No",ISNUMBER(OFFSET('Water Data'!$H$10,0,10*ROW('Water Data'!H13)))),CONCATENATE("[",ROUND(OFFSET('Water Data'!$H$10,0,10*ROW('Water Data'!H13)),0),"]"),IF(AND(ISNUMBER(OFFSET('Water Data'!$H$10,0,10*ROW('Water Data'!H13))),CJ19="",ISNUMBER(OFFSET('Water Data'!$H$10,0,10*ROW('Water Data'!H13)))),OFFSET('Water Data'!$H$10,0,10*ROW('Water Data'!H13)),NA())))</f>
        <v>#N/A</v>
      </c>
      <c r="V19" s="120" t="e">
        <f ca="1">+IF(AND(ISNUMBER(OFFSET('Sanitation Data'!$C$5,0,10*ROW('Sanitation Data'!C13))),CK19="Yes"),100-OFFSET('Sanitation Data'!$C$5,0,10*ROW('Sanitation Data'!C13)),IF(AND(ISNUMBER(OFFSET('Sanitation Data'!$C$5,0,10*ROW('Sanitation Data'!C13))),CK19="No",ISNUMBER(OFFSET('Sanitation Data'!$C$5,0,10*ROW('Sanitation Data'!C13)))),CONCATENATE("[",ROUND(100-OFFSET('Sanitation Data'!$C$5,0,10*ROW('Sanitation Data'!C13)),0),"]"),IF(AND(ISNUMBER(OFFSET('Sanitation Data'!$C$5,0,10*ROW('Sanitation Data'!C13))),CK19="",ISNUMBER(OFFSET('Sanitation Data'!$C$5,0,10*ROW('Sanitation Data'!C13)))),100-OFFSET('Sanitation Data'!$C$5,0,10*ROW('Sanitation Data'!C13)),NA())))</f>
        <v>#N/A</v>
      </c>
      <c r="W19" s="120" t="e">
        <f ca="1">+IF(AND(ISNUMBER(OFFSET('Sanitation Data'!$C$7,0,10*ROW('Sanitation Data'!C13))),CL19="Yes"),OFFSET('Sanitation Data'!$C$7,0,10*ROW('Sanitation Data'!C13)),IF(AND(ISNUMBER(OFFSET('Sanitation Data'!$C$7,0,10*ROW('Sanitation Data'!C13))),CL19="No",ISNUMBER(OFFSET('Sanitation Data'!$C$7,0,10*ROW('Sanitation Data'!C13)))),CONCATENATE("[",ROUND(OFFSET('Sanitation Data'!$C$7,0,10*ROW('Sanitation Data'!C13)),0),"]"),IF(AND(ISNUMBER(OFFSET('Sanitation Data'!$C$7,0,10*ROW('Sanitation Data'!C13))),CL19="",ISNUMBER(OFFSET('Sanitation Data'!$C$7,0,10*ROW('Sanitation Data'!C13)))),OFFSET('Sanitation Data'!$C$7,0,10*ROW('Sanitation Data'!C13)),NA())))</f>
        <v>#N/A</v>
      </c>
      <c r="X19" s="120" t="e">
        <f ca="1">+IF(AND(ISNUMBER(OFFSET('Sanitation Data'!$C$11,0,10*ROW('Sanitation Data'!C13))),CM19="Yes"),OFFSET('Sanitation Data'!$C$11,0,10*ROW('Sanitation Data'!C13)),IF(AND(ISNUMBER(OFFSET('Sanitation Data'!$C$11,0,10*ROW('Sanitation Data'!C13))),CM19="No",ISNUMBER(OFFSET('Sanitation Data'!$C$11,0,10*ROW('Sanitation Data'!C13)))),CONCATENATE("[",ROUND(OFFSET('Sanitation Data'!$C$11,0,10*ROW('Sanitation Data'!C13)),0),"]"),IF(AND(ISNUMBER(OFFSET('Sanitation Data'!$C$11,0,10*ROW('Sanitation Data'!C13))),CM19="",ISNUMBER(OFFSET('Sanitation Data'!$C$11,0,10*ROW('Sanitation Data'!C13)))),OFFSET('Sanitation Data'!$C$11,0,10*ROW('Sanitation Data'!C13)),NA())))</f>
        <v>#N/A</v>
      </c>
      <c r="Y19" s="120" t="e">
        <f ca="1">+IF(AND(ISNUMBER(OFFSET('Sanitation Data'!$C$12,0,10*ROW('Sanitation Data'!C13))),CN19="Yes"),OFFSET('Sanitation Data'!$C$12,0,10*ROW('Sanitation Data'!C13)),IF(AND(ISNUMBER(OFFSET('Sanitation Data'!$C$12,0,10*ROW('Sanitation Data'!C13))),CN19="No",ISNUMBER(OFFSET('Sanitation Data'!$C$12,0,10*ROW('Sanitation Data'!C13)))),CONCATENATE("[",ROUND(OFFSET('Sanitation Data'!$C$12,0,10*ROW('Sanitation Data'!C13)),0),"]"),IF(AND(ISNUMBER(OFFSET('Sanitation Data'!$C$12,0,10*ROW('Sanitation Data'!C13))),CN19="",ISNUMBER(OFFSET('Sanitation Data'!$C$12,0,10*ROW('Sanitation Data'!C13)))),OFFSET('Sanitation Data'!$C$12,0,10*ROW('Sanitation Data'!C13)),NA())))</f>
        <v>#N/A</v>
      </c>
      <c r="Z19" s="120" t="e">
        <f ca="1">+IF(AND(ISNUMBER(OFFSET('Sanitation Data'!$C$13,0,10*ROW('Sanitation Data'!C13))),CO19="Yes"),OFFSET('Sanitation Data'!$C$13,0,10*ROW('Sanitation Data'!C13)),IF(AND(ISNUMBER(OFFSET('Sanitation Data'!$C$13,0,10*ROW('Sanitation Data'!C13))),CO19="No",ISNUMBER(OFFSET('Sanitation Data'!$C$13,0,10*ROW('Sanitation Data'!C13)))),CONCATENATE("[",ROUND(OFFSET('Sanitation Data'!$C$13,0,10*ROW('Sanitation Data'!C13)),0),"]"),IF(AND(ISNUMBER(OFFSET('Sanitation Data'!$C$13,0,10*ROW('Sanitation Data'!C13))),CO19="",ISNUMBER(OFFSET('Sanitation Data'!$C$13,0,10*ROW('Sanitation Data'!C13)))),OFFSET('Sanitation Data'!$C$13,0,10*ROW('Sanitation Data'!C13)),NA())))</f>
        <v>#N/A</v>
      </c>
      <c r="AA19" s="120" t="e">
        <f ca="1">+IF(AND(ISNUMBER(OFFSET('Sanitation Data'!$D$5,0,10*ROW('Sanitation Data'!D13))),CP19="Yes"),100-OFFSET('Sanitation Data'!$D$5,0,10*ROW('Sanitation Data'!D13)),IF(AND(ISNUMBER(OFFSET('Sanitation Data'!$D$5,0,10*ROW('Sanitation Data'!D13))),CP19="No",ISNUMBER(OFFSET('Sanitation Data'!$D$5,0,10*ROW('Sanitation Data'!D13)))),CONCATENATE("[",ROUND(100-OFFSET('Sanitation Data'!$D$5,0,10*ROW('Sanitation Data'!D13)),0),"]"),IF(AND(ISNUMBER(OFFSET('Sanitation Data'!$D$5,0,10*ROW('Sanitation Data'!D13))),CP19="",ISNUMBER(OFFSET('Sanitation Data'!$D$5,0,10*ROW('Sanitation Data'!D13)))),100-OFFSET('Sanitation Data'!$D$5,0,10*ROW('Sanitation Data'!D13)),NA())))</f>
        <v>#N/A</v>
      </c>
      <c r="AB19" s="120" t="e">
        <f ca="1">+IF(AND(ISNUMBER(OFFSET('Sanitation Data'!$D$7,0,10*ROW('Sanitation Data'!D13))),CQ19="Yes"),OFFSET('Sanitation Data'!$D$7,0,10*ROW('Sanitation Data'!G13)),IF(AND(ISNUMBER(OFFSET('Sanitation Data'!$D$7,0,10*ROW('Sanitation Data'!D13))),CQ19="No",ISNUMBER(OFFSET('Sanitation Data'!$D$7,0,10*ROW('Sanitation Data'!D13)))),CONCATENATE("[",ROUND(OFFSET('Sanitation Data'!$D$7,0,10*ROW('Sanitation Data'!D13)),0),"]"),IF(AND(ISNUMBER(OFFSET('Sanitation Data'!$D$7,0,10*ROW('Sanitation Data'!D13))),CQ19="",ISNUMBER(OFFSET('Sanitation Data'!$D$7,0,10*ROW('Sanitation Data'!D13)))),OFFSET('Sanitation Data'!$D$7,0,10*ROW('Sanitation Data'!D13)),NA())))</f>
        <v>#N/A</v>
      </c>
      <c r="AC19" s="120" t="e">
        <f ca="1">+IF(AND(ISNUMBER(OFFSET('Sanitation Data'!$D$11,0,10*ROW('Sanitation Data'!D13))),CR19="Yes"),OFFSET('Sanitation Data'!$D$11,0,10*ROW('Sanitation Data'!D13)),IF(AND(ISNUMBER(OFFSET('Sanitation Data'!$D$11,0,10*ROW('Sanitation Data'!D13))),CR19="No",ISNUMBER(OFFSET('Sanitation Data'!$D$11,0,10*ROW('Sanitation Data'!D13)))),CONCATENATE("[",ROUND(OFFSET('Sanitation Data'!$D$11,0,10*ROW('Sanitation Data'!D13)),0),"]"),IF(AND(ISNUMBER(OFFSET('Sanitation Data'!$D$11,0,10*ROW('Sanitation Data'!D13))),CR19="",ISNUMBER(OFFSET('Sanitation Data'!$D$11,0,10*ROW('Sanitation Data'!D13)))),OFFSET('Sanitation Data'!$D$11,0,10*ROW('Sanitation Data'!D13)),NA())))</f>
        <v>#N/A</v>
      </c>
      <c r="AD19" s="120" t="e">
        <f ca="1">+IF(AND(ISNUMBER(OFFSET('Sanitation Data'!$D$12,0,10*ROW('Sanitation Data'!D13))),CS19="Yes"),OFFSET('Sanitation Data'!$D$12,0,10*ROW('Sanitation Data'!D13)),IF(AND(ISNUMBER(OFFSET('Sanitation Data'!$D$12,0,10*ROW('Sanitation Data'!D13))),CS19="No",ISNUMBER(OFFSET('Sanitation Data'!$D$12,0,10*ROW('Sanitation Data'!D13)))),CONCATENATE("[",ROUND(OFFSET('Sanitation Data'!$D$12,0,10*ROW('Sanitation Data'!D13)),0),"]"),IF(AND(ISNUMBER(OFFSET('Sanitation Data'!$D$12,0,10*ROW('Sanitation Data'!D13))),CS19="",ISNUMBER(OFFSET('Sanitation Data'!$D$12,0,10*ROW('Sanitation Data'!D13)))),OFFSET('Sanitation Data'!$D$12,0,10*ROW('Sanitation Data'!D13)),NA())))</f>
        <v>#N/A</v>
      </c>
      <c r="AE19" s="120" t="e">
        <f ca="1">+IF(AND(ISNUMBER(OFFSET('Sanitation Data'!$D$13,0,10*ROW('Sanitation Data'!D13))),CT19="Yes"),OFFSET('Sanitation Data'!$D$13,0,10*ROW('Sanitation Data'!D13)),IF(AND(ISNUMBER(OFFSET('Sanitation Data'!$D$13,0,10*ROW('Sanitation Data'!D13))),CT19="No",ISNUMBER(OFFSET('Sanitation Data'!$D$13,0,10*ROW('Sanitation Data'!D13)))),CONCATENATE("[",ROUND(OFFSET('Sanitation Data'!$D$13,0,10*ROW('Sanitation Data'!D13)),0),"]"),IF(AND(ISNUMBER(OFFSET('Sanitation Data'!$D$13,0,10*ROW('Sanitation Data'!D13))),CT19="",ISNUMBER(OFFSET('Sanitation Data'!$D$13,0,10*ROW('Sanitation Data'!D13)))),OFFSET('Sanitation Data'!$D$13,0,10*ROW('Sanitation Data'!D13)),NA())))</f>
        <v>#N/A</v>
      </c>
      <c r="AF19" s="120" t="e">
        <f ca="1">+IF(AND(ISNUMBER(OFFSET('Sanitation Data'!$E$5,0,10*ROW('Sanitation Data'!E13))),CU19="Yes"),100-OFFSET('Sanitation Data'!$E$5,0,10*ROW('Sanitation Data'!E13)),IF(AND(ISNUMBER(OFFSET('Sanitation Data'!$E$5,0,10*ROW('Sanitation Data'!E13))),CU19="No",ISNUMBER(OFFSET('Sanitation Data'!$E$5,0,10*ROW('Sanitation Data'!E13)))),CONCATENATE("[",ROUND(100-OFFSET('Sanitation Data'!$E$5,0,10*ROW('Sanitation Data'!E13)),0),"]"),IF(AND(ISNUMBER(OFFSET('Sanitation Data'!$E$5,0,10*ROW('Sanitation Data'!E13))),CU19="",ISNUMBER(OFFSET('Sanitation Data'!$E$5,0,10*ROW('Sanitation Data'!E13)))),100-OFFSET('Sanitation Data'!$E$5,0,10*ROW('Sanitation Data'!E13)),NA())))</f>
        <v>#N/A</v>
      </c>
      <c r="AG19" s="120" t="e">
        <f ca="1">+IF(AND(ISNUMBER(OFFSET('Sanitation Data'!$E$7,0,10*ROW('Sanitation Data'!E13))),CV19="Yes"),OFFSET('Sanitation Data'!$E$7,0,10*ROW('Sanitation Data'!E13)),IF(AND(ISNUMBER(OFFSET('Sanitation Data'!$E$7,0,10*ROW('Sanitation Data'!E13))),CV19="No",ISNUMBER(OFFSET('Sanitation Data'!$E$7,0,10*ROW('Sanitation Data'!E13)))),CONCATENATE("[",ROUND(OFFSET('Sanitation Data'!$E$7,0,10*ROW('Sanitation Data'!E13)),0),"]"),IF(AND(ISNUMBER(OFFSET('Sanitation Data'!$E$7,0,10*ROW('Sanitation Data'!E13))),CV19="",ISNUMBER(OFFSET('Sanitation Data'!$E$7,0,10*ROW('Sanitation Data'!E13)))),OFFSET('Sanitation Data'!$E$7,0,10*ROW('Sanitation Data'!E13)),NA())))</f>
        <v>#N/A</v>
      </c>
      <c r="AH19" s="120" t="e">
        <f ca="1">+IF(AND(ISNUMBER(OFFSET('Sanitation Data'!$E$11,0,10*ROW('Sanitation Data'!E13))),CW19="Yes"),OFFSET('Sanitation Data'!$E$11,0,10*ROW('Sanitation Data'!E13)),IF(AND(ISNUMBER(OFFSET('Sanitation Data'!$E$11,0,10*ROW('Sanitation Data'!E13))),CW19="No",ISNUMBER(OFFSET('Sanitation Data'!$E$11,0,10*ROW('Sanitation Data'!E13)))),CONCATENATE("[",ROUND(OFFSET('Sanitation Data'!$E$11,0,10*ROW('Sanitation Data'!E13)),0),"]"),IF(AND(ISNUMBER(OFFSET('Sanitation Data'!$E$11,0,10*ROW('Sanitation Data'!E13))),CW19="",ISNUMBER(OFFSET('Sanitation Data'!$E$11,0,10*ROW('Sanitation Data'!E13)))),OFFSET('Sanitation Data'!$E$11,0,10*ROW('Sanitation Data'!E13)),NA())))</f>
        <v>#N/A</v>
      </c>
      <c r="AI19" s="120" t="e">
        <f ca="1">+IF(AND(ISNUMBER(OFFSET('Sanitation Data'!$E$12,0,10*ROW('Sanitation Data'!E13))),CX19="Yes"),OFFSET('Sanitation Data'!$E$12,0,10*ROW('Sanitation Data'!E13)),IF(AND(ISNUMBER(OFFSET('Sanitation Data'!$E$12,0,10*ROW('Sanitation Data'!E13))),CX19="No",ISNUMBER(OFFSET('Sanitation Data'!$E$12,0,10*ROW('Sanitation Data'!E13)))),CONCATENATE("[",ROUND(OFFSET('Sanitation Data'!$E$12,0,10*ROW('Sanitation Data'!E13)),0),"]"),IF(AND(ISNUMBER(OFFSET('Sanitation Data'!$E$12,0,10*ROW('Sanitation Data'!E13))),CX19="",ISNUMBER(OFFSET('Sanitation Data'!$E$12,0,10*ROW('Sanitation Data'!E13)))),OFFSET('Sanitation Data'!$E$12,0,10*ROW('Sanitation Data'!E13)),NA())))</f>
        <v>#N/A</v>
      </c>
      <c r="AJ19" s="120" t="e">
        <f ca="1">+IF(AND(ISNUMBER(OFFSET('Sanitation Data'!$E$13,0,10*ROW('Sanitation Data'!E13))),CY19="Yes"),OFFSET('Sanitation Data'!$E$13,0,10*ROW('Sanitation Data'!E13)),IF(AND(ISNUMBER(OFFSET('Sanitation Data'!$E$13,0,10*ROW('Sanitation Data'!E13))),CY19="No",ISNUMBER(OFFSET('Sanitation Data'!$E$13,0,10*ROW('Sanitation Data'!E13)))),CONCATENATE("[",ROUND(OFFSET('Sanitation Data'!$E$13,0,10*ROW('Sanitation Data'!E13)),0),"]"),IF(AND(ISNUMBER(OFFSET('Sanitation Data'!$E$13,0,10*ROW('Sanitation Data'!E13))),CY19="",ISNUMBER(OFFSET('Sanitation Data'!$E$13,0,10*ROW('Sanitation Data'!E13)))),OFFSET('Sanitation Data'!$E$13,0,10*ROW('Sanitation Data'!E13)),NA())))</f>
        <v>#N/A</v>
      </c>
      <c r="AK19" s="120" t="e">
        <f ca="1">+IF(AND(ISNUMBER(OFFSET('Sanitation Data'!$F$5,0,10*ROW('Sanitation Data'!F13))),CZ19="Yes"),100-OFFSET('Sanitation Data'!$F$5,0,10*ROW('Sanitation Data'!F13)),IF(AND(ISNUMBER(OFFSET('Sanitation Data'!$F$5,0,10*ROW('Sanitation Data'!F13))),CZ19="No",ISNUMBER(OFFSET('Sanitation Data'!$F$5,0,10*ROW('Sanitation Data'!F13)))),CONCATENATE("[",ROUND(100-OFFSET('Sanitation Data'!$F$5,0,10*ROW('Sanitation Data'!F13)),0),"]"),IF(AND(ISNUMBER(OFFSET('Sanitation Data'!$F$5,0,10*ROW('Sanitation Data'!F13))),CZ19="",ISNUMBER(OFFSET('Sanitation Data'!$F$5,0,10*ROW('Sanitation Data'!F13)))),100-OFFSET('Sanitation Data'!$F$5,0,10*ROW('Sanitation Data'!F13)),NA())))</f>
        <v>#N/A</v>
      </c>
      <c r="AL19" s="120" t="e">
        <f ca="1">+IF(AND(ISNUMBER(OFFSET('Sanitation Data'!$F$7,0,10*ROW('Sanitation Data'!F13))),DA19="Yes"),OFFSET('Sanitation Data'!$F$7,0,10*ROW('Sanitation Data'!F13)),IF(AND(ISNUMBER(OFFSET('Sanitation Data'!$F$7,0,10*ROW('Sanitation Data'!F13))),DA19="No",ISNUMBER(OFFSET('Sanitation Data'!$F$7,0,10*ROW('Sanitation Data'!F13)))),CONCATENATE("[",ROUND(OFFSET('Sanitation Data'!$F$7,0,10*ROW('Sanitation Data'!F13)),0),"]"),IF(AND(ISNUMBER(OFFSET('Sanitation Data'!$F$7,0,10*ROW('Sanitation Data'!F13))),DA19="",ISNUMBER(OFFSET('Sanitation Data'!$F$7,0,10*ROW('Sanitation Data'!F13)))),OFFSET('Sanitation Data'!$F$7,0,10*ROW('Sanitation Data'!F13)),NA())))</f>
        <v>#N/A</v>
      </c>
      <c r="AM19" s="120" t="e">
        <f ca="1">+IF(AND(ISNUMBER(OFFSET('Sanitation Data'!$F$11,0,10*ROW('Sanitation Data'!F13))),DB19="Yes"),OFFSET('Sanitation Data'!$F$11,0,10*ROW('Sanitation Data'!F13)),IF(AND(ISNUMBER(OFFSET('Sanitation Data'!$F$11,0,10*ROW('Sanitation Data'!F13))),DB19="No",ISNUMBER(OFFSET('Sanitation Data'!$F$11,0,10*ROW('Sanitation Data'!F13)))),CONCATENATE("[",ROUND(OFFSET('Sanitation Data'!$F$11,0,10*ROW('Sanitation Data'!F13)),0),"]"),IF(AND(ISNUMBER(OFFSET('Sanitation Data'!$F$11,0,10*ROW('Sanitation Data'!F13))),DB19="",ISNUMBER(OFFSET('Sanitation Data'!$F$11,0,10*ROW('Sanitation Data'!F13)))),OFFSET('Sanitation Data'!$F$11,0,10*ROW('Sanitation Data'!F13)),NA())))</f>
        <v>#N/A</v>
      </c>
      <c r="AN19" s="120" t="e">
        <f ca="1">+IF(AND(ISNUMBER(OFFSET('Sanitation Data'!$F$12,0,10*ROW('Sanitation Data'!F13))),DC19="Yes"),OFFSET('Sanitation Data'!$F$12,0,10*ROW('Sanitation Data'!F13)),IF(AND(ISNUMBER(OFFSET('Sanitation Data'!$F$12,0,10*ROW('Sanitation Data'!F13))),DC19="No",ISNUMBER(OFFSET('Sanitation Data'!$F$12,0,10*ROW('Sanitation Data'!F13)))),CONCATENATE("[",ROUND(OFFSET('Sanitation Data'!$F$12,0,10*ROW('Sanitation Data'!F13)),0),"]"),IF(AND(ISNUMBER(OFFSET('Sanitation Data'!$F$12,0,10*ROW('Sanitation Data'!F13))),DC19="",ISNUMBER(OFFSET('Sanitation Data'!$F$12,0,10*ROW('Sanitation Data'!F13)))),OFFSET('Sanitation Data'!$F$12,0,10*ROW('Sanitation Data'!F13)),NA())))</f>
        <v>#N/A</v>
      </c>
      <c r="AO19" s="120" t="e">
        <f ca="1">+IF(AND(ISNUMBER(OFFSET('Sanitation Data'!$F$13,0,10*ROW('Sanitation Data'!F13))),DD19="Yes"),OFFSET('Sanitation Data'!$F$13,0,10*ROW('Sanitation Data'!F13)),IF(AND(ISNUMBER(OFFSET('Sanitation Data'!$F$13,0,10*ROW('Sanitation Data'!F13))),DD19="No",ISNUMBER(OFFSET('Sanitation Data'!$F$13,0,10*ROW('Sanitation Data'!F13)))),CONCATENATE("[",ROUND(OFFSET('Sanitation Data'!$F$13,0,10*ROW('Sanitation Data'!F13)),0),"]"),IF(AND(ISNUMBER(OFFSET('Sanitation Data'!$F$13,0,10*ROW('Sanitation Data'!F13))),DD19="",ISNUMBER(OFFSET('Sanitation Data'!$F$13,0,10*ROW('Sanitation Data'!F13)))),OFFSET('Sanitation Data'!$F$13,0,10*ROW('Sanitation Data'!F13)),NA())))</f>
        <v>#N/A</v>
      </c>
      <c r="AP19" s="120" t="e">
        <f ca="1">+IF(AND(ISNUMBER(OFFSET('Sanitation Data'!$G$5,0,10*ROW('Sanitation Data'!G13))),DE19="Yes"),100-OFFSET('Sanitation Data'!$G$5,0,10*ROW('Sanitation Data'!G13)),IF(AND(ISNUMBER(OFFSET('Sanitation Data'!$G$5,0,10*ROW('Sanitation Data'!G13))),DE19="No",ISNUMBER(OFFSET('Sanitation Data'!$G$5,0,10*ROW('Sanitation Data'!G13)))),CONCATENATE("[",ROUND(100-OFFSET('Sanitation Data'!$G$5,0,10*ROW('Sanitation Data'!G13)),0),"]"),IF(AND(ISNUMBER(OFFSET('Sanitation Data'!$G$5,0,10*ROW('Sanitation Data'!G13))),DE19="",ISNUMBER(OFFSET('Sanitation Data'!$G$5,0,10*ROW('Sanitation Data'!G13)))),100-OFFSET('Sanitation Data'!$G$5,0,10*ROW('Sanitation Data'!G13)),NA())))</f>
        <v>#N/A</v>
      </c>
      <c r="AQ19" s="120" t="e">
        <f ca="1">+IF(AND(ISNUMBER(OFFSET('Sanitation Data'!$G$7,0,10*ROW('Sanitation Data'!G13))),DF19="Yes"),OFFSET('Sanitation Data'!$G$7,0,10*ROW('Sanitation Data'!G13)),IF(AND(ISNUMBER(OFFSET('Sanitation Data'!$G$7,0,10*ROW('Sanitation Data'!G13))),DF19="No",ISNUMBER(OFFSET('Sanitation Data'!$G$7,0,10*ROW('Sanitation Data'!G13)))),CONCATENATE("[",ROUND(OFFSET('Sanitation Data'!$G$7,0,10*ROW('Sanitation Data'!G13)),0),"]"),IF(AND(ISNUMBER(OFFSET('Sanitation Data'!$G$7,0,10*ROW('Sanitation Data'!G13))),DF19="",ISNUMBER(OFFSET('Sanitation Data'!$G$7,0,10*ROW('Sanitation Data'!G13)))),OFFSET('Sanitation Data'!$G$7,0,10*ROW('Sanitation Data'!G13)),NA())))</f>
        <v>#N/A</v>
      </c>
      <c r="AR19" s="120" t="e">
        <f ca="1">+IF(AND(ISNUMBER(OFFSET('Sanitation Data'!$G$11,0,10*ROW('Sanitation Data'!G13))),DG19="Yes"),OFFSET('Sanitation Data'!$G$11,0,10*ROW('Sanitation Data'!G13)),IF(AND(ISNUMBER(OFFSET('Sanitation Data'!$G$11,0,10*ROW('Sanitation Data'!G13))),DG19="No",ISNUMBER(OFFSET('Sanitation Data'!$G$11,0,10*ROW('Sanitation Data'!G13)))),CONCATENATE("[",ROUND(OFFSET('Sanitation Data'!$G$11,0,10*ROW('Sanitation Data'!G13)),0),"]"),IF(AND(ISNUMBER(OFFSET('Sanitation Data'!$G$11,0,10*ROW('Sanitation Data'!G13))),DG19="",ISNUMBER(OFFSET('Sanitation Data'!$G$11,0,10*ROW('Sanitation Data'!G13)))),OFFSET('Sanitation Data'!$G$11,0,10*ROW('Sanitation Data'!G13)),NA())))</f>
        <v>#N/A</v>
      </c>
      <c r="AS19" s="120" t="e">
        <f ca="1">+IF(AND(ISNUMBER(OFFSET('Sanitation Data'!$G$12,0,10*ROW('Sanitation Data'!G13))),DH19="Yes"),OFFSET('Sanitation Data'!$G$12,0,10*ROW('Sanitation Data'!G13)),IF(AND(ISNUMBER(OFFSET('Sanitation Data'!$G$12,0,10*ROW('Sanitation Data'!G13))),DH19="No",ISNUMBER(OFFSET('Sanitation Data'!$G$12,0,10*ROW('Sanitation Data'!G13)))),CONCATENATE("[",ROUND(OFFSET('Sanitation Data'!$G$12,0,10*ROW('Sanitation Data'!G13)),0),"]"),IF(AND(ISNUMBER(OFFSET('Sanitation Data'!$G$12,0,10*ROW('Sanitation Data'!G13))),DH19="",ISNUMBER(OFFSET('Sanitation Data'!$G$12,0,10*ROW('Sanitation Data'!G13)))),OFFSET('Sanitation Data'!$G$12,0,10*ROW('Sanitation Data'!G13)),NA())))</f>
        <v>#N/A</v>
      </c>
      <c r="AT19" s="120" t="e">
        <f ca="1">+IF(AND(ISNUMBER(OFFSET('Sanitation Data'!$G$13,0,10*ROW('Sanitation Data'!G13))),DI19="Yes"),OFFSET('Sanitation Data'!$G$13,0,10*ROW('Sanitation Data'!G13)),IF(AND(ISNUMBER(OFFSET('Sanitation Data'!$G$13,0,10*ROW('Sanitation Data'!G13))),DI19="No",ISNUMBER(OFFSET('Sanitation Data'!$G$13,0,10*ROW('Sanitation Data'!G13)))),CONCATENATE("[",ROUND(OFFSET('Sanitation Data'!$G$13,0,10*ROW('Sanitation Data'!G13)),0),"]"),IF(AND(ISNUMBER(OFFSET('Sanitation Data'!$G$13,0,10*ROW('Sanitation Data'!G13))),DI19="",ISNUMBER(OFFSET('Sanitation Data'!$G$13,0,10*ROW('Sanitation Data'!G13)))),OFFSET('Sanitation Data'!$G$13,0,10*ROW('Sanitation Data'!G13)),NA())))</f>
        <v>#N/A</v>
      </c>
      <c r="AU19" s="120" t="e">
        <f ca="1">+IF(AND(ISNUMBER(OFFSET('Sanitation Data'!$H$5,0,10*ROW('Sanitation Data'!H13))),DJ19="Yes"),100-OFFSET('Sanitation Data'!$H$5,0,10*ROW('Sanitation Data'!H13)),IF(AND(ISNUMBER(OFFSET('Sanitation Data'!$H$5,0,10*ROW('Sanitation Data'!H13))),DJ19="No",ISNUMBER(OFFSET('Sanitation Data'!$H$5,0,10*ROW('Sanitation Data'!H13)))),CONCATENATE("[",ROUND(100-OFFSET('Sanitation Data'!$H$5,0,10*ROW('Sanitation Data'!H13)),0),"]"),IF(AND(ISNUMBER(OFFSET('Sanitation Data'!$H$5,0,10*ROW('Sanitation Data'!H13))),DJ19="",ISNUMBER(OFFSET('Sanitation Data'!$H$5,0,10*ROW('Sanitation Data'!H13)))),100-OFFSET('Sanitation Data'!$H$5,0,10*ROW('Sanitation Data'!H13)),NA())))</f>
        <v>#N/A</v>
      </c>
      <c r="AV19" s="120" t="e">
        <f ca="1">+IF(AND(ISNUMBER(OFFSET('Sanitation Data'!$H$7,0,10*ROW('Sanitation Data'!H13))),DK19="Yes"),OFFSET('Sanitation Data'!$H$7,0,10*ROW('Sanitation Data'!H13)),IF(AND(ISNUMBER(OFFSET('Sanitation Data'!$H$7,0,10*ROW('Sanitation Data'!H13))),DK19="No",ISNUMBER(OFFSET('Sanitation Data'!$H$7,0,10*ROW('Sanitation Data'!H13)))),CONCATENATE("[",ROUND(OFFSET('Sanitation Data'!$H$7,0,10*ROW('Sanitation Data'!H13)),0),"]"),IF(AND(ISNUMBER(OFFSET('Sanitation Data'!$H$7,0,10*ROW('Sanitation Data'!H13))),DK19="",ISNUMBER(OFFSET('Sanitation Data'!$H$7,0,10*ROW('Sanitation Data'!H13)))),OFFSET('Sanitation Data'!$H$7,0,10*ROW('Sanitation Data'!H13)),NA())))</f>
        <v>#N/A</v>
      </c>
      <c r="AW19" s="120" t="e">
        <f ca="1">+IF(AND(ISNUMBER(OFFSET('Sanitation Data'!$H$11,0,10*ROW('Sanitation Data'!H13))),DL19="Yes"),OFFSET('Sanitation Data'!$H$11,0,10*ROW('Sanitation Data'!H13)),IF(AND(ISNUMBER(OFFSET('Sanitation Data'!$H$11,0,10*ROW('Sanitation Data'!H13))),DL19="No",ISNUMBER(OFFSET('Sanitation Data'!$H$11,0,10*ROW('Sanitation Data'!H13)))),CONCATENATE("[",ROUND(OFFSET('Sanitation Data'!$H$11,0,10*ROW('Sanitation Data'!H13)),0),"]"),IF(AND(ISNUMBER(OFFSET('Sanitation Data'!$H$11,0,10*ROW('Sanitation Data'!H13))),DL19="",ISNUMBER(OFFSET('Sanitation Data'!$H$11,0,10*ROW('Sanitation Data'!H13)))),OFFSET('Sanitation Data'!$H$11,0,10*ROW('Sanitation Data'!H13)),NA())))</f>
        <v>#N/A</v>
      </c>
      <c r="AX19" s="120" t="e">
        <f ca="1">+IF(AND(ISNUMBER(OFFSET('Sanitation Data'!$H$12,0,10*ROW('Sanitation Data'!H13))),DM19="Yes"),OFFSET('Sanitation Data'!$H$12,0,10*ROW('Sanitation Data'!H13)),IF(AND(ISNUMBER(OFFSET('Sanitation Data'!$H$12,0,10*ROW('Sanitation Data'!H13))),DM19="No",ISNUMBER(OFFSET('Sanitation Data'!$H$12,0,10*ROW('Sanitation Data'!H13)))),CONCATENATE("[",ROUND(OFFSET('Sanitation Data'!$H$12,0,10*ROW('Sanitation Data'!H13)),0),"]"),IF(AND(ISNUMBER(OFFSET('Sanitation Data'!$H$12,0,10*ROW('Sanitation Data'!H13))),DM19="",ISNUMBER(OFFSET('Sanitation Data'!$H$12,0,10*ROW('Sanitation Data'!H13)))),OFFSET('Sanitation Data'!$H$12,0,10*ROW('Sanitation Data'!H13)),NA())))</f>
        <v>#N/A</v>
      </c>
      <c r="AY19" s="120" t="e">
        <f ca="1">+IF(AND(ISNUMBER(OFFSET('Sanitation Data'!$H$13,0,10*ROW('Sanitation Data'!H13))),DN19="Yes"),OFFSET('Sanitation Data'!$H$13,0,10*ROW('Sanitation Data'!H13)),IF(AND(ISNUMBER(OFFSET('Sanitation Data'!$H$13,0,10*ROW('Sanitation Data'!H13))),DN19="No",ISNUMBER(OFFSET('Sanitation Data'!$H$13,0,10*ROW('Sanitation Data'!H13)))),CONCATENATE("[",ROUND(OFFSET('Sanitation Data'!$H$13,0,10*ROW('Sanitation Data'!H13)),0),"]"),IF(AND(ISNUMBER(OFFSET('Sanitation Data'!$H$13,0,10*ROW('Sanitation Data'!H13))),DN19="",ISNUMBER(OFFSET('Sanitation Data'!$H$13,0,10*ROW('Sanitation Data'!H13)))),OFFSET('Sanitation Data'!$H$13,0,10*ROW('Sanitation Data'!H13)),NA())))</f>
        <v>#N/A</v>
      </c>
      <c r="AZ19" s="121" t="e">
        <f ca="1">+IF(AND(ISNUMBER(OFFSET('Hygiene Data'!$C$6,0,10*ROW('Hygiene Data'!C13))),DO19="Yes"),OFFSET('Hygiene Data'!$C$6,0,10*ROW('Hygiene Data'!C13)),IF(AND(ISNUMBER(OFFSET('Hygiene Data'!$C$6,0,10*ROW('Hygiene Data'!C13))),DO19="No",ISNUMBER(OFFSET('Hygiene Data'!$C$6,0,10*ROW('Hygiene Data'!C13)))),CONCATENATE("[",ROUND(OFFSET('Hygiene Data'!$C$6,0,10*ROW('Hygiene Data'!C13)),0),"]"),IF(AND(ISNUMBER(OFFSET('Hygiene Data'!$C$6,0,10*ROW('Hygiene Data'!C13))),DO19="",ISNUMBER(OFFSET('Hygiene Data'!$C$6,0,10*ROW('Hygiene Data'!C13)))),OFFSET('Hygiene Data'!$C$6,0,10*ROW('Hygiene Data'!C13)),NA())))</f>
        <v>#N/A</v>
      </c>
      <c r="BA19" s="121" t="e">
        <f ca="1">+IF(AND(ISNUMBER(OFFSET('Hygiene Data'!$C$8,0,10*ROW('Hygiene Data'!C13))),DP19="Yes"),OFFSET('Hygiene Data'!$C$8,0,10*ROW('Hygiene Data'!C13)),IF(AND(ISNUMBER(OFFSET('Hygiene Data'!$C$8,0,10*ROW('Hygiene Data'!C13))),DP19="No",ISNUMBER(OFFSET('Hygiene Data'!$C$8,0,10*ROW('Hygiene Data'!C13)))),CONCATENATE("[",ROUND(OFFSET('Hygiene Data'!$C$8,0,10*ROW('Hygiene Data'!C13)),0),"]"),IF(AND(ISNUMBER(OFFSET('Hygiene Data'!$C$8,0,10*ROW('Hygiene Data'!C13))),DP19="",ISNUMBER(OFFSET('Hygiene Data'!$C$8,0,10*ROW('Hygiene Data'!C13)))),OFFSET('Hygiene Data'!$C$8,0,10*ROW('Hygiene Data'!C13)),NA())))</f>
        <v>#N/A</v>
      </c>
      <c r="BB19" s="121" t="e">
        <f ca="1">+IF(AND(ISNUMBER(OFFSET('Hygiene Data'!$C$10,0,10*ROW('Hygiene Data'!C13))),DQ19="Yes"),OFFSET('Hygiene Data'!$C$10,0,10*ROW('Hygiene Data'!C13)),IF(AND(ISNUMBER(OFFSET('Hygiene Data'!$C$10,0,10*ROW('Hygiene Data'!C13))),DQ19="No",ISNUMBER(OFFSET('Hygiene Data'!$C$10,0,10*ROW('Hygiene Data'!C13)))),CONCATENATE("[",ROUND(OFFSET('Hygiene Data'!$C$10,0,10*ROW('Hygiene Data'!C13)),0),"]"),IF(AND(ISNUMBER(OFFSET('Hygiene Data'!$C$10,0,10*ROW('Hygiene Data'!C13))),DQ19="",ISNUMBER(OFFSET('Hygiene Data'!$C$10,0,10*ROW('Hygiene Data'!C13)))),OFFSET('Hygiene Data'!$C$10,0,10*ROW('Hygiene Data'!C13)),NA())))</f>
        <v>#N/A</v>
      </c>
      <c r="BC19" s="121" t="e">
        <f ca="1">+IF(AND(ISNUMBER(OFFSET('Hygiene Data'!$D$6,0,10*ROW('Hygiene Data'!D13))),DR19="Yes"),OFFSET('Hygiene Data'!$D$6,0,10*ROW('Hygiene Data'!D13)),IF(AND(ISNUMBER(OFFSET('Hygiene Data'!$D$6,0,10*ROW('Hygiene Data'!D13))),DR19="No",ISNUMBER(OFFSET('Hygiene Data'!$D$6,0,10*ROW('Hygiene Data'!D13)))),CONCATENATE("[",ROUND(OFFSET('Hygiene Data'!$D$6,0,10*ROW('Hygiene Data'!D13)),0),"]"),IF(AND(ISNUMBER(OFFSET('Hygiene Data'!$D$6,0,10*ROW('Hygiene Data'!D13))),DR19="",ISNUMBER(OFFSET('Hygiene Data'!$D$6,0,10*ROW('Hygiene Data'!D13)))),OFFSET('Hygiene Data'!$D$6,0,10*ROW('Hygiene Data'!D13)),NA())))</f>
        <v>#N/A</v>
      </c>
      <c r="BD19" s="121" t="e">
        <f ca="1">+IF(AND(ISNUMBER(OFFSET('Hygiene Data'!$D$8,0,10*ROW('Hygiene Data'!D13))),DS19="Yes"),OFFSET('Hygiene Data'!$D$8,0,10*ROW('Hygiene Data'!D13)),IF(AND(ISNUMBER(OFFSET('Hygiene Data'!$D$8,0,10*ROW('Hygiene Data'!D13))),DS19="No",ISNUMBER(OFFSET('Hygiene Data'!$D$8,0,10*ROW('Hygiene Data'!D13)))),CONCATENATE("[",ROUND(OFFSET('Hygiene Data'!$D$8,0,10*ROW('Hygiene Data'!D13)),0),"]"),IF(AND(ISNUMBER(OFFSET('Hygiene Data'!$D$8,0,10*ROW('Hygiene Data'!D13))),DS19="",ISNUMBER(OFFSET('Hygiene Data'!$D$8,0,10*ROW('Hygiene Data'!D13)))),OFFSET('Hygiene Data'!$D$8,0,10*ROW('Hygiene Data'!D13)),NA())))</f>
        <v>#N/A</v>
      </c>
      <c r="BE19" s="121" t="e">
        <f ca="1">+IF(AND(ISNUMBER(OFFSET('Hygiene Data'!$D$10,0,10*ROW('Hygiene Data'!D13))),DT19="Yes"),OFFSET('Hygiene Data'!$D$10,0,10*ROW('Hygiene Data'!D13)),IF(AND(ISNUMBER(OFFSET('Hygiene Data'!$D$10,0,10*ROW('Hygiene Data'!D13))),DT19="No",ISNUMBER(OFFSET('Hygiene Data'!$D$10,0,10*ROW('Hygiene Data'!D13)))),CONCATENATE("[",ROUND(OFFSET('Hygiene Data'!$D$10,0,10*ROW('Hygiene Data'!D13)),0),"]"),IF(AND(ISNUMBER(OFFSET('Hygiene Data'!$D$10,0,10*ROW('Hygiene Data'!D13))),DT19="",ISNUMBER(OFFSET('Hygiene Data'!$D$10,0,10*ROW('Hygiene Data'!D13)))),OFFSET('Hygiene Data'!$D$10,0,10*ROW('Hygiene Data'!D13)),NA())))</f>
        <v>#N/A</v>
      </c>
      <c r="BF19" s="121" t="e">
        <f ca="1">+IF(AND(ISNUMBER(OFFSET('Hygiene Data'!$E$6,0,10*ROW('Hygiene Data'!E13))),DU19="Yes"),OFFSET('Hygiene Data'!$E$6,0,10*ROW('Hygiene Data'!E13)),IF(AND(ISNUMBER(OFFSET('Hygiene Data'!$E$6,0,10*ROW('Hygiene Data'!E13))),DU19="No",ISNUMBER(OFFSET('Hygiene Data'!$E$6,0,10*ROW('Hygiene Data'!E13)))),CONCATENATE("[",ROUND(OFFSET('Hygiene Data'!$E$6,0,10*ROW('Hygiene Data'!E13)),0),"]"),IF(AND(ISNUMBER(OFFSET('Hygiene Data'!$E$6,0,10*ROW('Hygiene Data'!E13))),DU19="",ISNUMBER(OFFSET('Hygiene Data'!$E$6,0,10*ROW('Hygiene Data'!E13)))),OFFSET('Hygiene Data'!$E$6,0,10*ROW('Hygiene Data'!E13)),NA())))</f>
        <v>#N/A</v>
      </c>
      <c r="BG19" s="121" t="e">
        <f ca="1">+IF(AND(ISNUMBER(OFFSET('Hygiene Data'!$E$8,0,10*ROW('Hygiene Data'!E13))),DV19="Yes"),OFFSET('Hygiene Data'!$E$8,0,10*ROW('Hygiene Data'!E13)),IF(AND(ISNUMBER(OFFSET('Hygiene Data'!$E$8,0,10*ROW('Hygiene Data'!E13))),DV19="No",ISNUMBER(OFFSET('Hygiene Data'!$E$8,0,10*ROW('Hygiene Data'!E13)))),CONCATENATE("[",ROUND(OFFSET('Hygiene Data'!$E$8,0,10*ROW('Hygiene Data'!E13)),0),"]"),IF(AND(ISNUMBER(OFFSET('Hygiene Data'!$E$8,0,10*ROW('Hygiene Data'!E13))),DV19="",ISNUMBER(OFFSET('Hygiene Data'!$E$8,0,10*ROW('Hygiene Data'!E13)))),OFFSET('Hygiene Data'!$E$8,0,10*ROW('Hygiene Data'!E13)),NA())))</f>
        <v>#N/A</v>
      </c>
      <c r="BH19" s="121" t="e">
        <f ca="1">+IF(AND(ISNUMBER(OFFSET('Hygiene Data'!$E$10,0,10*ROW('Hygiene Data'!E13))),DW19="Yes"),OFFSET('Hygiene Data'!$E$10,0,10*ROW('Hygiene Data'!E13)),IF(AND(ISNUMBER(OFFSET('Hygiene Data'!$E$10,0,10*ROW('Hygiene Data'!E13))),DW19="No",ISNUMBER(OFFSET('Hygiene Data'!$E$10,0,10*ROW('Hygiene Data'!E13)))),CONCATENATE("[",ROUND(OFFSET('Hygiene Data'!$E$10,0,10*ROW('Hygiene Data'!E13)),0),"]"),IF(AND(ISNUMBER(OFFSET('Hygiene Data'!$E$10,0,10*ROW('Hygiene Data'!E13))),DW19="",ISNUMBER(OFFSET('Hygiene Data'!$E$10,0,10*ROW('Hygiene Data'!E13)))),OFFSET('Hygiene Data'!$E$10,0,10*ROW('Hygiene Data'!E13)),NA())))</f>
        <v>#N/A</v>
      </c>
      <c r="BI19" s="121" t="e">
        <f ca="1">+IF(AND(ISNUMBER(OFFSET('Hygiene Data'!$F$6,0,10*ROW('Hygiene Data'!F13))),DX19="Yes"),OFFSET('Hygiene Data'!$F$6,0,10*ROW('Hygiene Data'!F13)),IF(AND(ISNUMBER(OFFSET('Hygiene Data'!$F$6,0,10*ROW('Hygiene Data'!F13))),DX19="No",ISNUMBER(OFFSET('Hygiene Data'!$F$6,0,10*ROW('Hygiene Data'!F13)))),CONCATENATE("[",ROUND(OFFSET('Hygiene Data'!$F$6,0,10*ROW('Hygiene Data'!F13)),0),"]"),IF(AND(ISNUMBER(OFFSET('Hygiene Data'!$F$6,0,10*ROW('Hygiene Data'!F13))),DX19="",ISNUMBER(OFFSET('Hygiene Data'!$F$6,0,10*ROW('Hygiene Data'!F13)))),OFFSET('Hygiene Data'!$F$6,0,10*ROW('Hygiene Data'!F13)),NA())))</f>
        <v>#N/A</v>
      </c>
      <c r="BJ19" s="121" t="e">
        <f ca="1">+IF(AND(ISNUMBER(OFFSET('Hygiene Data'!$F$8,0,10*ROW('Hygiene Data'!F13))),DY19="Yes"),OFFSET('Hygiene Data'!$F$8,0,10*ROW('Hygiene Data'!F13)),IF(AND(ISNUMBER(OFFSET('Hygiene Data'!$F$8,0,10*ROW('Hygiene Data'!F13))),DY19="No",ISNUMBER(OFFSET('Hygiene Data'!$F$8,0,10*ROW('Hygiene Data'!F13)))),CONCATENATE("[",ROUND(OFFSET('Hygiene Data'!$F$8,0,10*ROW('Hygiene Data'!F13)),0),"]"),IF(AND(ISNUMBER(OFFSET('Hygiene Data'!$F$8,0,10*ROW('Hygiene Data'!F13))),DY19="",ISNUMBER(OFFSET('Hygiene Data'!$F$8,0,10*ROW('Hygiene Data'!F13)))),OFFSET('Hygiene Data'!$F$8,0,10*ROW('Hygiene Data'!F13)),NA())))</f>
        <v>#N/A</v>
      </c>
      <c r="BK19" s="121" t="e">
        <f ca="1">+IF(AND(ISNUMBER(OFFSET('Hygiene Data'!$F$10,0,10*ROW('Hygiene Data'!F13))),DZ19="Yes"),OFFSET('Hygiene Data'!$F$10,0,10*ROW('Hygiene Data'!F13)),IF(AND(ISNUMBER(OFFSET('Hygiene Data'!$F$10,0,10*ROW('Hygiene Data'!F13))),DZ19="No",ISNUMBER(OFFSET('Hygiene Data'!$F$10,0,10*ROW('Hygiene Data'!F13)))),CONCATENATE("[",ROUND(OFFSET('Hygiene Data'!$F$10,0,10*ROW('Hygiene Data'!F13)),0),"]"),IF(AND(ISNUMBER(OFFSET('Hygiene Data'!$F$10,0,10*ROW('Hygiene Data'!F13))),DZ19="",ISNUMBER(OFFSET('Hygiene Data'!$F$10,0,10*ROW('Hygiene Data'!F13)))),OFFSET('Hygiene Data'!$F$10,0,10*ROW('Hygiene Data'!F13)),NA())))</f>
        <v>#N/A</v>
      </c>
      <c r="BL19" s="121" t="e">
        <f ca="1">+IF(AND(ISNUMBER(OFFSET('Hygiene Data'!$G$6,0,10*ROW('Hygiene Data'!G13))),EA19="Yes"),OFFSET('Hygiene Data'!$G$6,0,10*ROW('Hygiene Data'!G13)),IF(AND(ISNUMBER(OFFSET('Hygiene Data'!$G$6,0,10*ROW('Hygiene Data'!G13))),EA19="No",ISNUMBER(OFFSET('Hygiene Data'!$G$6,0,10*ROW('Hygiene Data'!G13)))),CONCATENATE("[",ROUND(OFFSET('Hygiene Data'!$G$6,0,10*ROW('Hygiene Data'!G13)),0),"]"),IF(AND(ISNUMBER(OFFSET('Hygiene Data'!$G$6,0,10*ROW('Hygiene Data'!G13))),EA19="",ISNUMBER(OFFSET('Hygiene Data'!$G$6,0,10*ROW('Hygiene Data'!G13)))),OFFSET('Hygiene Data'!$G$6,0,10*ROW('Hygiene Data'!G13)),NA())))</f>
        <v>#N/A</v>
      </c>
      <c r="BM19" s="121" t="e">
        <f ca="1">+IF(AND(ISNUMBER(OFFSET('Hygiene Data'!$G$8,0,10*ROW('Hygiene Data'!G13))),EB19="Yes"),OFFSET('Hygiene Data'!$G$8,0,10*ROW('Hygiene Data'!G13)),IF(AND(ISNUMBER(OFFSET('Hygiene Data'!$G$8,0,10*ROW('Hygiene Data'!G13))),EB19="No",ISNUMBER(OFFSET('Hygiene Data'!$G$8,0,10*ROW('Hygiene Data'!G13)))),CONCATENATE("[",ROUND(OFFSET('Hygiene Data'!$G$8,0,10*ROW('Hygiene Data'!G13)),0),"]"),IF(AND(ISNUMBER(OFFSET('Hygiene Data'!$G$8,0,10*ROW('Hygiene Data'!G13))),EB19="",ISNUMBER(OFFSET('Hygiene Data'!$G$8,0,10*ROW('Hygiene Data'!G13)))),OFFSET('Hygiene Data'!$G$8,0,10*ROW('Hygiene Data'!G13)),NA())))</f>
        <v>#N/A</v>
      </c>
      <c r="BN19" s="121" t="e">
        <f ca="1">+IF(AND(ISNUMBER(OFFSET('Hygiene Data'!$G$10,0,10*ROW('Hygiene Data'!G13))),EC19="Yes"),OFFSET('Hygiene Data'!$G$10,0,10*ROW('Hygiene Data'!G13)),IF(AND(ISNUMBER(OFFSET('Hygiene Data'!$G$10,0,10*ROW('Hygiene Data'!G13))),EC19="No",ISNUMBER(OFFSET('Hygiene Data'!$G$10,0,10*ROW('Hygiene Data'!G13)))),CONCATENATE("[",ROUND(OFFSET('Hygiene Data'!$G$10,0,10*ROW('Hygiene Data'!G13)),0),"]"),IF(AND(ISNUMBER(OFFSET('Hygiene Data'!$G$10,0,10*ROW('Hygiene Data'!G13))),EC19="",ISNUMBER(OFFSET('Hygiene Data'!$G$10,0,10*ROW('Hygiene Data'!G13)))),OFFSET('Hygiene Data'!$G$10,0,10*ROW('Hygiene Data'!G13)),NA())))</f>
        <v>#N/A</v>
      </c>
      <c r="BO19" s="121" t="e">
        <f ca="1">+IF(AND(ISNUMBER(OFFSET('Hygiene Data'!$H$6,0,10*ROW('Hygiene Data'!H13))),ED19="Yes"),OFFSET('Hygiene Data'!$H$6,0,10*ROW('Hygiene Data'!H13)),IF(AND(ISNUMBER(OFFSET('Hygiene Data'!$H$6,0,10*ROW('Hygiene Data'!H13))),ED19="No",ISNUMBER(OFFSET('Hygiene Data'!$H$6,0,10*ROW('Hygiene Data'!H13)))),CONCATENATE("[",ROUND(OFFSET('Hygiene Data'!$H$6,0,10*ROW('Hygiene Data'!H13)),0),"]"),IF(AND(ISNUMBER(OFFSET('Hygiene Data'!$H$6,0,10*ROW('Hygiene Data'!H13))),ED19="",ISNUMBER(OFFSET('Hygiene Data'!$H$6,0,10*ROW('Hygiene Data'!H13)))),OFFSET('Hygiene Data'!$H$6,0,10*ROW('Hygiene Data'!H13)),NA())))</f>
        <v>#N/A</v>
      </c>
      <c r="BP19" s="121" t="e">
        <f ca="1">+IF(AND(ISNUMBER(OFFSET('Hygiene Data'!$H$8,0,10*ROW('Hygiene Data'!H13))),EE19="Yes"),OFFSET('Hygiene Data'!$H$8,0,10*ROW('Hygiene Data'!H13)),IF(AND(ISNUMBER(OFFSET('Hygiene Data'!$H$8,0,10*ROW('Hygiene Data'!H13))),EE19="No",ISNUMBER(OFFSET('Hygiene Data'!$H$8,0,10*ROW('Hygiene Data'!H13)))),CONCATENATE("[",ROUND(OFFSET('Hygiene Data'!$H$8,0,10*ROW('Hygiene Data'!H13)),0),"]"),IF(AND(ISNUMBER(OFFSET('Hygiene Data'!$H$8,0,10*ROW('Hygiene Data'!H13))),EE19="",ISNUMBER(OFFSET('Hygiene Data'!$H$8,0,10*ROW('Hygiene Data'!H13)))),OFFSET('Hygiene Data'!$H$8,0,10*ROW('Hygiene Data'!H13)),NA())))</f>
        <v>#N/A</v>
      </c>
      <c r="BQ19" s="121" t="e">
        <f ca="1">+IF(AND(ISNUMBER(OFFSET('Hygiene Data'!$H$10,0,10*ROW('Hygiene Data'!H13))),EF19="Yes"),OFFSET('Hygiene Data'!$H$10,0,10*ROW('Hygiene Data'!H13)),IF(AND(ISNUMBER(OFFSET('Hygiene Data'!$H$10,0,10*ROW('Hygiene Data'!H13))),EF19="No",ISNUMBER(OFFSET('Hygiene Data'!$H$10,0,10*ROW('Hygiene Data'!H13)))),CONCATENATE("[",ROUND(OFFSET('Hygiene Data'!$H$10,0,10*ROW('Hygiene Data'!H13)),0),"]"),IF(AND(ISNUMBER(OFFSET('Hygiene Data'!$H$10,0,10*ROW('Hygiene Data'!H13))),EF19="",ISNUMBER(OFFSET('Hygiene Data'!$H$10,0,10*ROW('Hygiene Data'!H13)))),OFFSET('Hygiene Data'!$H$10,0,10*ROW('Hygiene Data'!H13)),NA())))</f>
        <v>#N/A</v>
      </c>
      <c r="BS19" s="28" t="str">
        <f ca="1">+IF(OFFSET('Water Data'!$C$28,0,10*ROW('Water Data'!C13))="","",OFFSET('Water Data'!$C$28,0,10*ROW('Water Data'!C13)))</f>
        <v/>
      </c>
      <c r="BT19" s="28" t="str">
        <f ca="1">+IF(OFFSET('Water Data'!$C$29,0,10*ROW('Water Data'!C13))="","",OFFSET('Water Data'!$C$29,0,10*ROW('Water Data'!C13)))</f>
        <v/>
      </c>
      <c r="BU19" s="28" t="str">
        <f ca="1">+IF(OFFSET('Water Data'!$C$30,0,10*ROW('Water Data'!C13))="","",OFFSET('Water Data'!$C$30,0,10*ROW('Water Data'!C13)))</f>
        <v/>
      </c>
      <c r="BV19" s="28" t="str">
        <f ca="1">+IF(OFFSET('Water Data'!$D$28,0,10*ROW('Water Data'!D13))="","",OFFSET('Water Data'!$D$28,0,10*ROW('Water Data'!D13)))</f>
        <v/>
      </c>
      <c r="BW19" s="28" t="str">
        <f ca="1">+IF(OFFSET('Water Data'!$D$29,0,10*ROW('Water Data'!D13))="","",OFFSET('Water Data'!$D$29,0,10*ROW('Water Data'!D13)))</f>
        <v/>
      </c>
      <c r="BX19" s="28" t="str">
        <f ca="1">+IF(OFFSET('Water Data'!$D$30,0,10*ROW('Water Data'!D13))="","",OFFSET('Water Data'!$D$30,0,10*ROW('Water Data'!D13)))</f>
        <v/>
      </c>
      <c r="BY19" s="28" t="str">
        <f ca="1">+IF(OFFSET('Water Data'!$E$28,0,10*ROW('Water Data'!E13))="","",OFFSET('Water Data'!$E$28,0,10*ROW('Water Data'!E13)))</f>
        <v/>
      </c>
      <c r="BZ19" s="28" t="str">
        <f ca="1">+IF(OFFSET('Water Data'!$E$29,0,10*ROW('Water Data'!E13))="","",OFFSET('Water Data'!$E$29,0,10*ROW('Water Data'!E13)))</f>
        <v/>
      </c>
      <c r="CA19" s="28" t="str">
        <f ca="1">+IF(OFFSET('Water Data'!$E$30,0,10*ROW('Water Data'!E13))="","",OFFSET('Water Data'!$E$30,0,10*ROW('Water Data'!E13)))</f>
        <v/>
      </c>
      <c r="CB19" s="28" t="str">
        <f ca="1">+IF(OFFSET('Water Data'!$F$28,0,10*ROW('Water Data'!F13))="","",OFFSET('Water Data'!$F$28,0,10*ROW('Water Data'!F13)))</f>
        <v/>
      </c>
      <c r="CC19" s="28" t="str">
        <f ca="1">+IF(OFFSET('Water Data'!$F$29,0,10*ROW('Water Data'!F13))="","",OFFSET('Water Data'!$F$29,0,10*ROW('Water Data'!F13)))</f>
        <v/>
      </c>
      <c r="CD19" s="28" t="str">
        <f ca="1">+IF(OFFSET('Water Data'!$F$30,0,10*ROW('Water Data'!F13))="","",OFFSET('Water Data'!$F$30,0,10*ROW('Water Data'!F13)))</f>
        <v/>
      </c>
      <c r="CE19" s="28" t="str">
        <f ca="1">+IF(OFFSET('Water Data'!$G$28,0,10*ROW('Water Data'!G13))="","",OFFSET('Water Data'!$G$28,0,10*ROW('Water Data'!G13)))</f>
        <v/>
      </c>
      <c r="CF19" s="28" t="str">
        <f ca="1">+IF(OFFSET('Water Data'!$G$29,0,10*ROW('Water Data'!G13))="","",OFFSET('Water Data'!$G$29,0,10*ROW('Water Data'!G13)))</f>
        <v/>
      </c>
      <c r="CG19" s="28" t="str">
        <f ca="1">+IF(OFFSET('Water Data'!$G$30,0,10*ROW('Water Data'!G13))="","",OFFSET('Water Data'!$G$30,0,10*ROW('Water Data'!G13)))</f>
        <v/>
      </c>
      <c r="CH19" s="28" t="str">
        <f ca="1">+IF(OFFSET('Water Data'!$H$28,0,10*ROW('Water Data'!H13))="","",OFFSET('Water Data'!$H$28,0,10*ROW('Water Data'!H13)))</f>
        <v/>
      </c>
      <c r="CI19" s="28" t="str">
        <f ca="1">+IF(OFFSET('Water Data'!$H$29,0,10*ROW('Water Data'!H13))="","",OFFSET('Water Data'!$H$29,0,10*ROW('Water Data'!H13)))</f>
        <v/>
      </c>
      <c r="CJ19" s="28" t="str">
        <f ca="1">+IF(OFFSET('Water Data'!$H$30,0,10*ROW('Water Data'!H13))="","",OFFSET('Water Data'!$H$30,0,10*ROW('Water Data'!H13)))</f>
        <v/>
      </c>
      <c r="CK19" s="28" t="str">
        <f ca="1">+IF(OFFSET('Sanitation Data'!$C$29,0,10*ROW('Sanitation Data'!C13))="","",OFFSET('Sanitation Data'!$C$29,0,10*ROW('Sanitation Data'!C13)))</f>
        <v/>
      </c>
      <c r="CL19" s="28" t="str">
        <f ca="1">+IF(OFFSET('Sanitation Data'!$C$30,0,10*ROW('Sanitation Data'!C13))="","",OFFSET('Sanitation Data'!$C$30,0,10*ROW('Sanitation Data'!C13)))</f>
        <v/>
      </c>
      <c r="CM19" s="28" t="str">
        <f ca="1">+IF(OFFSET('Sanitation Data'!$C$31,0,10*ROW('Sanitation Data'!C13))="","",OFFSET('Sanitation Data'!$C$31,0,10*ROW('Sanitation Data'!C13)))</f>
        <v/>
      </c>
      <c r="CN19" s="28" t="str">
        <f ca="1">+IF(OFFSET('Sanitation Data'!$C$32,0,10*ROW('Sanitation Data'!C13))="","",OFFSET('Sanitation Data'!$C$32,0,10*ROW('Sanitation Data'!C13)))</f>
        <v/>
      </c>
      <c r="CO19" s="28" t="str">
        <f ca="1">+IF(OFFSET('Sanitation Data'!$C$33,0,10*ROW('Sanitation Data'!C13))="","",OFFSET('Sanitation Data'!$C$33,0,10*ROW('Sanitation Data'!C13)))</f>
        <v/>
      </c>
      <c r="CP19" s="28" t="str">
        <f ca="1">+IF(OFFSET('Sanitation Data'!$D$29,0,10*ROW('Sanitation Data'!D13))="","",OFFSET('Sanitation Data'!$D$29,0,10*ROW('Sanitation Data'!D13)))</f>
        <v/>
      </c>
      <c r="CQ19" s="28" t="str">
        <f ca="1">+IF(OFFSET('Sanitation Data'!$D$30,0,10*ROW('Sanitation Data'!D13))="","",OFFSET('Sanitation Data'!$D$30,0,10*ROW('Sanitation Data'!D13)))</f>
        <v/>
      </c>
      <c r="CR19" s="28" t="str">
        <f ca="1">+IF(OFFSET('Sanitation Data'!$D$31,0,10*ROW('Sanitation Data'!D13))="","",OFFSET('Sanitation Data'!$D$31,0,10*ROW('Sanitation Data'!D13)))</f>
        <v/>
      </c>
      <c r="CS19" s="28" t="str">
        <f ca="1">+IF(OFFSET('Sanitation Data'!$D$32,0,10*ROW('Sanitation Data'!D13))="","",OFFSET('Sanitation Data'!$D$32,0,10*ROW('Sanitation Data'!D13)))</f>
        <v/>
      </c>
      <c r="CT19" s="28" t="str">
        <f ca="1">+IF(OFFSET('Sanitation Data'!$D$33,0,10*ROW('Sanitation Data'!D13))="","",OFFSET('Sanitation Data'!$D$33,0,10*ROW('Sanitation Data'!D13)))</f>
        <v/>
      </c>
      <c r="CU19" s="28" t="str">
        <f ca="1">+IF(OFFSET('Sanitation Data'!$E$29,0,10*ROW('Sanitation Data'!E13))="","",OFFSET('Sanitation Data'!$E$29,0,10*ROW('Sanitation Data'!E13)))</f>
        <v/>
      </c>
      <c r="CV19" s="28" t="str">
        <f ca="1">+IF(OFFSET('Sanitation Data'!$E$30,0,10*ROW('Sanitation Data'!E13))="","",OFFSET('Sanitation Data'!$E$30,0,10*ROW('Sanitation Data'!E13)))</f>
        <v/>
      </c>
      <c r="CW19" s="28" t="str">
        <f ca="1">+IF(OFFSET('Sanitation Data'!$E$31,0,10*ROW('Sanitation Data'!E13))="","",OFFSET('Sanitation Data'!$E$31,0,10*ROW('Sanitation Data'!E13)))</f>
        <v/>
      </c>
      <c r="CX19" s="28" t="str">
        <f ca="1">+IF(OFFSET('Sanitation Data'!$E$32,0,10*ROW('Sanitation Data'!E13))="","",OFFSET('Sanitation Data'!$E$32,0,10*ROW('Sanitation Data'!E13)))</f>
        <v/>
      </c>
      <c r="CY19" s="28" t="str">
        <f ca="1">+IF(OFFSET('Sanitation Data'!$E$33,0,10*ROW('Sanitation Data'!E13))="","",OFFSET('Sanitation Data'!$E$33,0,10*ROW('Sanitation Data'!E13)))</f>
        <v/>
      </c>
      <c r="CZ19" s="28" t="str">
        <f ca="1">+IF(OFFSET('Sanitation Data'!$F$29,0,10*ROW('Sanitation Data'!F13))="","",OFFSET('Sanitation Data'!$F$29,0,10*ROW('Sanitation Data'!F13)))</f>
        <v/>
      </c>
      <c r="DA19" s="28" t="str">
        <f ca="1">+IF(OFFSET('Sanitation Data'!$F$30,0,10*ROW('Sanitation Data'!F13))="","",OFFSET('Sanitation Data'!$F$30,0,10*ROW('Sanitation Data'!F13)))</f>
        <v/>
      </c>
      <c r="DB19" s="28" t="str">
        <f ca="1">+IF(OFFSET('Sanitation Data'!$F$31,0,10*ROW('Sanitation Data'!F13))="","",OFFSET('Sanitation Data'!$F$31,0,10*ROW('Sanitation Data'!F13)))</f>
        <v/>
      </c>
      <c r="DC19" s="28" t="str">
        <f ca="1">+IF(OFFSET('Sanitation Data'!$F$32,0,10*ROW('Sanitation Data'!F13))="","",OFFSET('Sanitation Data'!$F$32,0,10*ROW('Sanitation Data'!F13)))</f>
        <v/>
      </c>
      <c r="DD19" s="28" t="str">
        <f ca="1">+IF(OFFSET('Sanitation Data'!$F$33,0,10*ROW('Sanitation Data'!F13))="","",OFFSET('Sanitation Data'!$F$33,0,10*ROW('Sanitation Data'!F13)))</f>
        <v/>
      </c>
      <c r="DE19" s="28" t="str">
        <f ca="1">+IF(OFFSET('Sanitation Data'!$G$29,0,10*ROW('Sanitation Data'!G13))="","",OFFSET('Sanitation Data'!$G$29,0,10*ROW('Sanitation Data'!G13)))</f>
        <v/>
      </c>
      <c r="DF19" s="28" t="str">
        <f ca="1">+IF(OFFSET('Sanitation Data'!$G$30,0,10*ROW('Sanitation Data'!G13))="","",OFFSET('Sanitation Data'!$G$30,0,10*ROW('Sanitation Data'!G13)))</f>
        <v/>
      </c>
      <c r="DG19" s="28" t="str">
        <f ca="1">+IF(OFFSET('Sanitation Data'!$G$31,0,10*ROW('Sanitation Data'!G13))="","",OFFSET('Sanitation Data'!$G$31,0,10*ROW('Sanitation Data'!G13)))</f>
        <v/>
      </c>
      <c r="DH19" s="28" t="str">
        <f ca="1">+IF(OFFSET('Sanitation Data'!$G$32,0,10*ROW('Sanitation Data'!G13))="","",OFFSET('Sanitation Data'!$G$32,0,10*ROW('Sanitation Data'!G13)))</f>
        <v/>
      </c>
      <c r="DI19" s="28" t="str">
        <f ca="1">+IF(OFFSET('Sanitation Data'!$G$33,0,10*ROW('Sanitation Data'!G13))="","",OFFSET('Sanitation Data'!$G$33,0,10*ROW('Sanitation Data'!G13)))</f>
        <v/>
      </c>
      <c r="DJ19" s="28" t="str">
        <f ca="1">+IF(OFFSET('Sanitation Data'!$H$29,0,10*ROW('Sanitation Data'!H13))="","",OFFSET('Sanitation Data'!$H$29,0,10*ROW('Sanitation Data'!H13)))</f>
        <v/>
      </c>
      <c r="DK19" s="28" t="str">
        <f ca="1">+IF(OFFSET('Sanitation Data'!$H$30,0,10*ROW('Sanitation Data'!H13))="","",OFFSET('Sanitation Data'!$H$30,0,10*ROW('Sanitation Data'!H13)))</f>
        <v/>
      </c>
      <c r="DL19" s="28" t="str">
        <f ca="1">+IF(OFFSET('Sanitation Data'!$H$31,0,10*ROW('Sanitation Data'!H13))="","",OFFSET('Sanitation Data'!$H$31,0,10*ROW('Sanitation Data'!H13)))</f>
        <v/>
      </c>
      <c r="DM19" s="28" t="str">
        <f ca="1">+IF(OFFSET('Sanitation Data'!$H$32,0,10*ROW('Sanitation Data'!H13))="","",OFFSET('Sanitation Data'!$H$32,0,10*ROW('Sanitation Data'!H13)))</f>
        <v/>
      </c>
      <c r="DN19" s="28" t="str">
        <f ca="1">+IF(OFFSET('Sanitation Data'!$H$33,0,10*ROW('Sanitation Data'!H13))="","",OFFSET('Sanitation Data'!$H$33,0,10*ROW('Sanitation Data'!H13)))</f>
        <v/>
      </c>
      <c r="DO19" s="28" t="str">
        <f ca="1">+IF(OFFSET('Hygiene Data'!$C$12,0,10*ROW('Hygiene Data'!C13))="","",OFFSET('Hygiene Data'!$C$12,0,10*ROW('Hygiene Data'!C13)))</f>
        <v/>
      </c>
      <c r="DP19" s="28" t="str">
        <f ca="1">+IF(OFFSET('Hygiene Data'!$C$13,0,10*ROW('Hygiene Data'!C13))="","",OFFSET('Hygiene Data'!$C$13,0,10*ROW('Hygiene Data'!C13)))</f>
        <v/>
      </c>
      <c r="DQ19" s="28" t="str">
        <f ca="1">+IF(OFFSET('Hygiene Data'!$C$14,0,10*ROW('Hygiene Data'!C13))="","",OFFSET('Hygiene Data'!$C$14,0,10*ROW('Hygiene Data'!C13)))</f>
        <v/>
      </c>
      <c r="DR19" s="28" t="str">
        <f ca="1">+IF(OFFSET('Hygiene Data'!$D$12,0,10*ROW('Hygiene Data'!D13))="","",OFFSET('Hygiene Data'!$D$12,0,10*ROW('Hygiene Data'!D13)))</f>
        <v/>
      </c>
      <c r="DS19" s="28" t="str">
        <f ca="1">+IF(OFFSET('Hygiene Data'!$D$13,0,10*ROW('Hygiene Data'!D13))="","",OFFSET('Hygiene Data'!$D$13,0,10*ROW('Hygiene Data'!D13)))</f>
        <v/>
      </c>
      <c r="DT19" s="28" t="str">
        <f ca="1">+IF(OFFSET('Hygiene Data'!$D$14,0,10*ROW('Hygiene Data'!D13))="","",OFFSET('Hygiene Data'!$D$14,0,10*ROW('Hygiene Data'!D13)))</f>
        <v/>
      </c>
      <c r="DU19" s="28" t="str">
        <f ca="1">+IF(OFFSET('Hygiene Data'!$E$12,0,10*ROW('Hygiene Data'!E13))="","",OFFSET('Hygiene Data'!$E$12,0,10*ROW('Hygiene Data'!E13)))</f>
        <v/>
      </c>
      <c r="DV19" s="28" t="str">
        <f ca="1">+IF(OFFSET('Hygiene Data'!$E$13,0,10*ROW('Hygiene Data'!E13))="","",OFFSET('Hygiene Data'!$E$13,0,10*ROW('Hygiene Data'!E13)))</f>
        <v/>
      </c>
      <c r="DW19" s="28" t="str">
        <f ca="1">+IF(OFFSET('Hygiene Data'!$E$14,0,10*ROW('Hygiene Data'!E13))="","",OFFSET('Hygiene Data'!$E$14,0,10*ROW('Hygiene Data'!E13)))</f>
        <v/>
      </c>
      <c r="DX19" s="28" t="str">
        <f ca="1">+IF(OFFSET('Hygiene Data'!$F$12,0,10*ROW('Hygiene Data'!F13))="","",OFFSET('Hygiene Data'!$F$12,0,10*ROW('Hygiene Data'!F13)))</f>
        <v/>
      </c>
      <c r="DY19" s="28" t="str">
        <f ca="1">+IF(OFFSET('Hygiene Data'!$F$13,0,10*ROW('Hygiene Data'!F13))="","",OFFSET('Hygiene Data'!$F$13,0,10*ROW('Hygiene Data'!F13)))</f>
        <v/>
      </c>
      <c r="DZ19" s="28" t="str">
        <f ca="1">+IF(OFFSET('Hygiene Data'!$F$14,0,10*ROW('Hygiene Data'!F13))="","",OFFSET('Hygiene Data'!$F$14,0,10*ROW('Hygiene Data'!F13)))</f>
        <v/>
      </c>
      <c r="EA19" s="28" t="str">
        <f ca="1">+IF(OFFSET('Hygiene Data'!$G$12,0,10*ROW('Hygiene Data'!G13))="","",OFFSET('Hygiene Data'!$G$12,0,10*ROW('Hygiene Data'!G13)))</f>
        <v/>
      </c>
      <c r="EB19" s="28" t="str">
        <f ca="1">+IF(OFFSET('Hygiene Data'!$G$13,0,10*ROW('Hygiene Data'!G13))="","",OFFSET('Hygiene Data'!$G$13,0,10*ROW('Hygiene Data'!G13)))</f>
        <v/>
      </c>
      <c r="EC19" s="28" t="str">
        <f ca="1">+IF(OFFSET('Hygiene Data'!$G$14,0,10*ROW('Hygiene Data'!G13))="","",OFFSET('Hygiene Data'!$G$14,0,10*ROW('Hygiene Data'!G13)))</f>
        <v/>
      </c>
      <c r="ED19" s="28" t="str">
        <f ca="1">+IF(OFFSET('Hygiene Data'!$H$12,0,10*ROW('Hygiene Data'!H13))="","",OFFSET('Hygiene Data'!$H$12,0,10*ROW('Hygiene Data'!H13)))</f>
        <v/>
      </c>
      <c r="EE19" s="28" t="str">
        <f ca="1">+IF(OFFSET('Hygiene Data'!$H$13,0,10*ROW('Hygiene Data'!H13))="","",OFFSET('Hygiene Data'!$H$13,0,10*ROW('Hygiene Data'!H13)))</f>
        <v/>
      </c>
      <c r="EF19" s="28" t="str">
        <f ca="1">+IF(OFFSET('Hygiene Data'!$H$14,0,10*ROW('Hygiene Data'!H13))="","",OFFSET('Hygiene Data'!$H$14,0,10*ROW('Hygiene Data'!H13)))</f>
        <v/>
      </c>
    </row>
    <row r="20" spans="1:136" x14ac:dyDescent="0.2">
      <c r="A20" s="44" t="str">
        <f ca="1">+IF(OFFSET('Water Data'!$B$1,0,10*ROW('Water Data'!B14))="","",OFFSET('Water Data'!$B$1,0,10*ROW('Water Data'!B14)))</f>
        <v/>
      </c>
      <c r="B20" s="44" t="str">
        <f ca="1">+IF(OFFSET('Water Data'!$A$3,0,10*ROW('Water Data'!A14))="","",OFFSET('Water Data'!$A$3,0,10*ROW('Water Data'!A14)))</f>
        <v/>
      </c>
      <c r="C20" s="44" t="str">
        <f ca="1">+IF(OFFSET('Water Data'!$C$3,0,10*ROW('Water Data'!C14))="","",OFFSET('Water Data'!$C$3,0,10*ROW('Water Data'!C14)))</f>
        <v/>
      </c>
      <c r="D20" s="119" t="e">
        <f ca="1">+IF(AND(ISNUMBER(OFFSET('Water Data'!$C$5,0,10*ROW('Water Data'!C14))),BS20="Yes"),100-OFFSET('Water Data'!$C$5,0,10*ROW('Water Data'!C14)),IF(AND(ISNUMBER(OFFSET('Water Data'!$C$5,0,10*ROW('Water Data'!C14))),BS20="No",ISNUMBER(OFFSET('Water Data'!$C$5,0,10*ROW('Water Data'!C14)))),CONCATENATE("[",ROUND(100-OFFSET('Water Data'!$C$5,0,10*ROW('Water Data'!C14)),0),"]"),IF(AND(ISNUMBER(OFFSET('Water Data'!$C$5,0,10*ROW('Water Data'!C14))),BS20="",ISNUMBER(OFFSET('Water Data'!$C$5,0,10*ROW('Water Data'!C14)))),100-OFFSET('Water Data'!$C$5,0,10*ROW('Water Data'!C14)),NA())))</f>
        <v>#N/A</v>
      </c>
      <c r="E20" s="119" t="e">
        <f ca="1">+IF(AND(ISNUMBER(OFFSET('Water Data'!$C$7,0,10*ROW('Water Data'!D14))),BT20="Yes"),OFFSET('Water Data'!$C$7,0,10*ROW('Water Data'!C14)),IF(AND(ISNUMBER(OFFSET('Water Data'!$C$7,0,10*ROW('Water Data'!C14))),BT20="No",ISNUMBER(OFFSET('Water Data'!$C$7,0,10*ROW('Water Data'!C14)))),CONCATENATE("[",ROUND(OFFSET('Water Data'!$C$7,0,10*ROW('Water Data'!C14)),0),"]"),IF(AND(ISNUMBER(OFFSET('Water Data'!$C$7,0,10*ROW('Water Data'!C14))),BT20="",ISNUMBER(OFFSET('Water Data'!$C$7,0,10*ROW('Water Data'!C14)))),OFFSET('Water Data'!$C$7,0,10*ROW('Water Data'!C14)),NA())))</f>
        <v>#N/A</v>
      </c>
      <c r="F20" s="119" t="e">
        <f ca="1">+IF(AND(ISNUMBER(OFFSET('Water Data'!$C$10,0,10*ROW('Water Data'!C14))),BU20="Yes"),OFFSET('Water Data'!$C$10,0,10*ROW('Water Data'!C14)),IF(AND(ISNUMBER(OFFSET('Water Data'!$C$10,0,10*ROW('Water Data'!C14))),BU20="No",ISNUMBER(OFFSET('Water Data'!$C$10,0,10*ROW('Water Data'!C14)))),CONCATENATE("[",ROUND(OFFSET('Water Data'!$C$10,0,10*ROW('Water Data'!C14)),0),"]"),IF(AND(ISNUMBER(OFFSET('Water Data'!$C$10,0,10*ROW('Water Data'!C14))),BU20="",ISNUMBER(OFFSET('Water Data'!$C$10,0,10*ROW('Water Data'!C14)))),OFFSET('Water Data'!$C$10,0,10*ROW('Water Data'!C14)),NA())))</f>
        <v>#N/A</v>
      </c>
      <c r="G20" s="119" t="e">
        <f ca="1">+IF(AND(ISNUMBER(OFFSET('Water Data'!$D$5,0,10*ROW('Water Data'!D14))),BV20="Yes"),100-OFFSET('Water Data'!$D$5,0,10*ROW('Water Data'!D14)),IF(AND(ISNUMBER(OFFSET('Water Data'!$D$5,0,10*ROW('Water Data'!D14))),BV20="No",ISNUMBER(OFFSET('Water Data'!$D$5,0,10*ROW('Water Data'!D14)))),CONCATENATE("[",ROUND(100-OFFSET('Water Data'!$D$5,0,10*ROW('Water Data'!D14)),0),"]"),IF(AND(ISNUMBER(OFFSET('Water Data'!$D$5,0,10*ROW('Water Data'!D14))),BV20="",ISNUMBER(OFFSET('Water Data'!$D$5,0,10*ROW('Water Data'!D14)))),100-OFFSET('Water Data'!$D$5,0,10*ROW('Water Data'!D14)),NA())))</f>
        <v>#N/A</v>
      </c>
      <c r="H20" s="119" t="e">
        <f ca="1">+IF(AND(ISNUMBER(OFFSET('Water Data'!$D$7,0,10*ROW('Water Data'!D14))),BW20="Yes"),OFFSET('Water Data'!$D$7,0,10*ROW('Water Data'!D14)),IF(AND(ISNUMBER(OFFSET('Water Data'!$D$7,0,10*ROW('Water Data'!D14))),BW20="No",ISNUMBER(OFFSET('Water Data'!$D$7,0,10*ROW('Water Data'!D14)))),CONCATENATE("[",ROUND(OFFSET('Water Data'!$C$7,0,10*ROW('Water Data'!D14)),0),"]"),IF(AND(ISNUMBER(OFFSET('Water Data'!$D$7,0,10*ROW('Water Data'!D14))),BW20="",ISNUMBER(OFFSET('Water Data'!$D$7,0,10*ROW('Water Data'!D14)))),OFFSET('Water Data'!$D$7,0,10*ROW('Water Data'!D14)),NA())))</f>
        <v>#N/A</v>
      </c>
      <c r="I20" s="119" t="e">
        <f ca="1">+IF(AND(ISNUMBER(OFFSET('Water Data'!$D$10,0,10*ROW('Water Data'!D14))),BX20="Yes"),OFFSET('Water Data'!$D$10,0,10*ROW('Water Data'!D14)),IF(AND(ISNUMBER(OFFSET('Water Data'!$D$10,0,10*ROW('Water Data'!D14))),BX20="No",ISNUMBER(OFFSET('Water Data'!$D$10,0,10*ROW('Water Data'!D14)))),CONCATENATE("[",ROUND(OFFSET('Water Data'!$D$10,0,10*ROW('Water Data'!D14)),0),"]"),IF(AND(ISNUMBER(OFFSET('Water Data'!$D$10,0,10*ROW('Water Data'!D14))),BX20="",ISNUMBER(OFFSET('Water Data'!$D$10,0,10*ROW('Water Data'!D14)))),OFFSET('Water Data'!$D$10,0,10*ROW('Water Data'!D14)),NA())))</f>
        <v>#N/A</v>
      </c>
      <c r="J20" s="119" t="e">
        <f ca="1">+IF(AND(ISNUMBER(OFFSET('Water Data'!$E$5,0,10*ROW('Water Data'!E14))),BY20="Yes"),100-OFFSET('Water Data'!$E$5,0,10*ROW('Water Data'!E14)),IF(AND(ISNUMBER(OFFSET('Water Data'!$E$5,0,10*ROW('Water Data'!E14))),BY20="No",ISNUMBER(OFFSET('Water Data'!$E$5,0,10*ROW('Water Data'!E14)))),CONCATENATE("[",ROUND(100-OFFSET('Water Data'!$E$5,0,10*ROW('Water Data'!E14)),0),"]"),IF(AND(ISNUMBER(OFFSET('Water Data'!$E$5,0,10*ROW('Water Data'!E14))),BY20="",ISNUMBER(OFFSET('Water Data'!$E$5,0,10*ROW('Water Data'!E14)))),100-OFFSET('Water Data'!$E$5,0,10*ROW('Water Data'!E14)),NA())))</f>
        <v>#N/A</v>
      </c>
      <c r="K20" s="119" t="e">
        <f ca="1">+IF(AND(ISNUMBER(OFFSET('Water Data'!$E$7,0,10*ROW('Water Data'!E14))),BZ20="Yes"),OFFSET('Water Data'!$E$7,0,10*ROW('Water Data'!E14)),IF(AND(ISNUMBER(OFFSET('Water Data'!$E$7,0,10*ROW('Water Data'!E14))),BZ20="No",ISNUMBER(OFFSET('Water Data'!$E$7,0,10*ROW('Water Data'!E14)))),CONCATENATE("[",ROUND(OFFSET('Water Data'!$E$7,0,10*ROW('Water Data'!E14)),0),"]"),IF(AND(ISNUMBER(OFFSET('Water Data'!$E$7,0,10*ROW('Water Data'!E14))),BZ20="",ISNUMBER(OFFSET('Water Data'!$E$7,0,10*ROW('Water Data'!E14)))),OFFSET('Water Data'!$E$7,0,10*ROW('Water Data'!E14)),NA())))</f>
        <v>#N/A</v>
      </c>
      <c r="L20" s="119" t="e">
        <f ca="1">+IF(AND(ISNUMBER(OFFSET('Water Data'!$E$10,0,10*ROW('Water Data'!E14))),CA20="Yes"),OFFSET('Water Data'!$E$10,0,10*ROW('Water Data'!E14)),IF(AND(ISNUMBER(OFFSET('Water Data'!$E$10,0,10*ROW('Water Data'!E14))),CA20="No",ISNUMBER(OFFSET('Water Data'!$E$10,0,10*ROW('Water Data'!E14)))),CONCATENATE("[",ROUND(OFFSET('Water Data'!$E$10,0,10*ROW('Water Data'!E14)),0),"]"),IF(AND(ISNUMBER(OFFSET('Water Data'!$E$10,0,10*ROW('Water Data'!E14))),CA20="",ISNUMBER(OFFSET('Water Data'!$E$10,0,10*ROW('Water Data'!E14)))),OFFSET('Water Data'!$E$10,0,10*ROW('Water Data'!E14)),NA())))</f>
        <v>#N/A</v>
      </c>
      <c r="M20" s="119" t="e">
        <f ca="1">+IF(AND(ISNUMBER(OFFSET('Water Data'!$F$5,0,10*ROW('Water Data'!F14))),CB20="Yes"),100-OFFSET('Water Data'!$F$5,0,10*ROW('Water Data'!F14)),IF(AND(ISNUMBER(OFFSET('Water Data'!$F$5,0,10*ROW('Water Data'!F14))),CB20="No",ISNUMBER(OFFSET('Water Data'!$F$5,0,10*ROW('Water Data'!F14)))),CONCATENATE("[",ROUND(100-OFFSET('Water Data'!$F$5,0,10*ROW('Water Data'!F14)),0),"]"),IF(AND(ISNUMBER(OFFSET('Water Data'!$F$5,0,10*ROW('Water Data'!F14))),CB20="",ISNUMBER(OFFSET('Water Data'!$F$5,0,10*ROW('Water Data'!F14)))),100-OFFSET('Water Data'!$F$5,0,10*ROW('Water Data'!F14)),NA())))</f>
        <v>#N/A</v>
      </c>
      <c r="N20" s="119" t="e">
        <f ca="1">+IF(AND(ISNUMBER(OFFSET('Water Data'!$F$7,0,10*ROW('Water Data'!F14))),CC20="Yes"),OFFSET('Water Data'!$F$7,0,10*ROW('Water Data'!F14)),IF(AND(ISNUMBER(OFFSET('Water Data'!$F$7,0,10*ROW('Water Data'!F14))),CC20="No",ISNUMBER(OFFSET('Water Data'!$F$7,0,10*ROW('Water Data'!F14)))),CONCATENATE("[",ROUND(OFFSET('Water Data'!$F$7,0,10*ROW('Water Data'!F14)),0),"]"),IF(AND(ISNUMBER(OFFSET('Water Data'!$F$7,0,10*ROW('Water Data'!F14))),CC20="",ISNUMBER(OFFSET('Water Data'!$F$7,0,10*ROW('Water Data'!F14)))),OFFSET('Water Data'!$F$7,0,10*ROW('Water Data'!F14)),NA())))</f>
        <v>#N/A</v>
      </c>
      <c r="O20" s="119" t="e">
        <f ca="1">+IF(AND(ISNUMBER(OFFSET('Water Data'!$F$10,0,10*ROW('Water Data'!F14))),CD20="Yes"),OFFSET('Water Data'!$F$10,0,10*ROW('Water Data'!F14)),IF(AND(ISNUMBER(OFFSET('Water Data'!$F$10,0,10*ROW('Water Data'!F14))),CD20="No",ISNUMBER(OFFSET('Water Data'!$F$10,0,10*ROW('Water Data'!F14)))),CONCATENATE("[",ROUND(OFFSET('Water Data'!$F$10,0,10*ROW('Water Data'!F14)),0),"]"),IF(AND(ISNUMBER(OFFSET('Water Data'!$F$10,0,10*ROW('Water Data'!F14))),CD20="",ISNUMBER(OFFSET('Water Data'!$F$10,0,10*ROW('Water Data'!F14)))),OFFSET('Water Data'!$F$10,0,10*ROW('Water Data'!F14)),NA())))</f>
        <v>#N/A</v>
      </c>
      <c r="P20" s="119" t="e">
        <f ca="1">+IF(AND(ISNUMBER(OFFSET('Water Data'!$G$5,0,10*ROW('Water Data'!G14))),CE20="Yes"),100-OFFSET('Water Data'!$G$5,0,10*ROW('Water Data'!G14)),IF(AND(ISNUMBER(OFFSET('Water Data'!$G$5,0,10*ROW('Water Data'!G14))),CE20="No",ISNUMBER(OFFSET('Water Data'!$G$5,0,10*ROW('Water Data'!G14)))),CONCATENATE("[",ROUND(100-OFFSET('Water Data'!$G$5,0,10*ROW('Water Data'!G14)),0),"]"),IF(AND(ISNUMBER(OFFSET('Water Data'!$G$5,0,10*ROW('Water Data'!G14))),CE20="",ISNUMBER(OFFSET('Water Data'!$G$5,0,10*ROW('Water Data'!G14)))),100-OFFSET('Water Data'!$G$5,0,10*ROW('Water Data'!G14)),NA())))</f>
        <v>#N/A</v>
      </c>
      <c r="Q20" s="119" t="e">
        <f ca="1">+IF(AND(ISNUMBER(OFFSET('Water Data'!$G$7,0,10*ROW('Water Data'!G14))),CF20="Yes"),OFFSET('Water Data'!$G$7,0,10*ROW('Water Data'!G14)),IF(AND(ISNUMBER(OFFSET('Water Data'!$G$7,0,10*ROW('Water Data'!G14))),CF20="No",ISNUMBER(OFFSET('Water Data'!$G$7,0,10*ROW('Water Data'!G14)))),CONCATENATE("[",ROUND(OFFSET('Water Data'!$G$7,0,10*ROW('Water Data'!G14)),0),"]"),IF(AND(ISNUMBER(OFFSET('Water Data'!$G$7,0,10*ROW('Water Data'!G14))),CF20="",ISNUMBER(OFFSET('Water Data'!$G$7,0,10*ROW('Water Data'!G14)))),OFFSET('Water Data'!$G$7,0,10*ROW('Water Data'!G14)),NA())))</f>
        <v>#N/A</v>
      </c>
      <c r="R20" s="119" t="e">
        <f ca="1">+IF(AND(ISNUMBER(OFFSET('Water Data'!$G$10,0,10*ROW('Water Data'!G14))),CG20="Yes"),OFFSET('Water Data'!$G$10,0,10*ROW('Water Data'!G14)),IF(AND(ISNUMBER(OFFSET('Water Data'!$G$10,0,10*ROW('Water Data'!G14))),CG20="No",ISNUMBER(OFFSET('Water Data'!$G$10,0,10*ROW('Water Data'!G14)))),CONCATENATE("[",ROUND(OFFSET('Water Data'!$G$10,0,10*ROW('Water Data'!G14)),0),"]"),IF(AND(ISNUMBER(OFFSET('Water Data'!$G$10,0,10*ROW('Water Data'!G14))),CG20="",ISNUMBER(OFFSET('Water Data'!$G$10,0,10*ROW('Water Data'!G14)))),OFFSET('Water Data'!$G$10,0,10*ROW('Water Data'!G14)),NA())))</f>
        <v>#N/A</v>
      </c>
      <c r="S20" s="119" t="e">
        <f ca="1">+IF(AND(ISNUMBER(OFFSET('Water Data'!$H$5,0,10*ROW('Water Data'!H14))),CH20="Yes"),100-OFFSET('Water Data'!$H$5,0,10*ROW('Water Data'!H14)),IF(AND(ISNUMBER(OFFSET('Water Data'!$H$5,0,10*ROW('Water Data'!H14))),CH20="No",ISNUMBER(OFFSET('Water Data'!$H$5,0,10*ROW('Water Data'!H14)))),CONCATENATE("[",ROUND(100-OFFSET('Water Data'!$H$5,0,10*ROW('Water Data'!H14)),0),"]"),IF(AND(ISNUMBER(OFFSET('Water Data'!$H$5,0,10*ROW('Water Data'!H14))),CH20="",ISNUMBER(OFFSET('Water Data'!$H$5,0,10*ROW('Water Data'!H14)))),100-OFFSET('Water Data'!$H$5,0,10*ROW('Water Data'!H14)),NA())))</f>
        <v>#N/A</v>
      </c>
      <c r="T20" s="119" t="e">
        <f ca="1">+IF(AND(ISNUMBER(OFFSET('Water Data'!$H$7,0,10*ROW('Water Data'!H14))),CI20="Yes"),OFFSET('Water Data'!$H$7,0,10*ROW('Water Data'!H14)),IF(AND(ISNUMBER(OFFSET('Water Data'!$H$7,0,10*ROW('Water Data'!H14))),CI20="No",ISNUMBER(OFFSET('Water Data'!$H$7,0,10*ROW('Water Data'!H14)))),CONCATENATE("[",ROUND(OFFSET('Water Data'!$H$7,0,10*ROW('Water Data'!H14)),0),"]"),IF(AND(ISNUMBER(OFFSET('Water Data'!$H$7,0,10*ROW('Water Data'!H14))),CI20="",ISNUMBER(OFFSET('Water Data'!$H$7,0,10*ROW('Water Data'!H14)))),OFFSET('Water Data'!$H$7,0,10*ROW('Water Data'!H14)),NA())))</f>
        <v>#N/A</v>
      </c>
      <c r="U20" s="119" t="e">
        <f ca="1">+IF(AND(ISNUMBER(OFFSET('Water Data'!$H$10,0,10*ROW('Water Data'!H14))),CJ20="Yes"),OFFSET('Water Data'!$H$10,0,10*ROW('Water Data'!H14)),IF(AND(ISNUMBER(OFFSET('Water Data'!$H$10,0,10*ROW('Water Data'!H14))),CJ20="No",ISNUMBER(OFFSET('Water Data'!$H$10,0,10*ROW('Water Data'!H14)))),CONCATENATE("[",ROUND(OFFSET('Water Data'!$H$10,0,10*ROW('Water Data'!H14)),0),"]"),IF(AND(ISNUMBER(OFFSET('Water Data'!$H$10,0,10*ROW('Water Data'!H14))),CJ20="",ISNUMBER(OFFSET('Water Data'!$H$10,0,10*ROW('Water Data'!H14)))),OFFSET('Water Data'!$H$10,0,10*ROW('Water Data'!H14)),NA())))</f>
        <v>#N/A</v>
      </c>
      <c r="V20" s="120" t="e">
        <f ca="1">+IF(AND(ISNUMBER(OFFSET('Sanitation Data'!$C$5,0,10*ROW('Sanitation Data'!C14))),CK20="Yes"),100-OFFSET('Sanitation Data'!$C$5,0,10*ROW('Sanitation Data'!C14)),IF(AND(ISNUMBER(OFFSET('Sanitation Data'!$C$5,0,10*ROW('Sanitation Data'!C14))),CK20="No",ISNUMBER(OFFSET('Sanitation Data'!$C$5,0,10*ROW('Sanitation Data'!C14)))),CONCATENATE("[",ROUND(100-OFFSET('Sanitation Data'!$C$5,0,10*ROW('Sanitation Data'!C14)),0),"]"),IF(AND(ISNUMBER(OFFSET('Sanitation Data'!$C$5,0,10*ROW('Sanitation Data'!C14))),CK20="",ISNUMBER(OFFSET('Sanitation Data'!$C$5,0,10*ROW('Sanitation Data'!C14)))),100-OFFSET('Sanitation Data'!$C$5,0,10*ROW('Sanitation Data'!C14)),NA())))</f>
        <v>#N/A</v>
      </c>
      <c r="W20" s="120" t="e">
        <f ca="1">+IF(AND(ISNUMBER(OFFSET('Sanitation Data'!$C$7,0,10*ROW('Sanitation Data'!C14))),CL20="Yes"),OFFSET('Sanitation Data'!$C$7,0,10*ROW('Sanitation Data'!C14)),IF(AND(ISNUMBER(OFFSET('Sanitation Data'!$C$7,0,10*ROW('Sanitation Data'!C14))),CL20="No",ISNUMBER(OFFSET('Sanitation Data'!$C$7,0,10*ROW('Sanitation Data'!C14)))),CONCATENATE("[",ROUND(OFFSET('Sanitation Data'!$C$7,0,10*ROW('Sanitation Data'!C14)),0),"]"),IF(AND(ISNUMBER(OFFSET('Sanitation Data'!$C$7,0,10*ROW('Sanitation Data'!C14))),CL20="",ISNUMBER(OFFSET('Sanitation Data'!$C$7,0,10*ROW('Sanitation Data'!C14)))),OFFSET('Sanitation Data'!$C$7,0,10*ROW('Sanitation Data'!C14)),NA())))</f>
        <v>#N/A</v>
      </c>
      <c r="X20" s="120" t="e">
        <f ca="1">+IF(AND(ISNUMBER(OFFSET('Sanitation Data'!$C$11,0,10*ROW('Sanitation Data'!C14))),CM20="Yes"),OFFSET('Sanitation Data'!$C$11,0,10*ROW('Sanitation Data'!C14)),IF(AND(ISNUMBER(OFFSET('Sanitation Data'!$C$11,0,10*ROW('Sanitation Data'!C14))),CM20="No",ISNUMBER(OFFSET('Sanitation Data'!$C$11,0,10*ROW('Sanitation Data'!C14)))),CONCATENATE("[",ROUND(OFFSET('Sanitation Data'!$C$11,0,10*ROW('Sanitation Data'!C14)),0),"]"),IF(AND(ISNUMBER(OFFSET('Sanitation Data'!$C$11,0,10*ROW('Sanitation Data'!C14))),CM20="",ISNUMBER(OFFSET('Sanitation Data'!$C$11,0,10*ROW('Sanitation Data'!C14)))),OFFSET('Sanitation Data'!$C$11,0,10*ROW('Sanitation Data'!C14)),NA())))</f>
        <v>#N/A</v>
      </c>
      <c r="Y20" s="120" t="e">
        <f ca="1">+IF(AND(ISNUMBER(OFFSET('Sanitation Data'!$C$12,0,10*ROW('Sanitation Data'!C14))),CN20="Yes"),OFFSET('Sanitation Data'!$C$12,0,10*ROW('Sanitation Data'!C14)),IF(AND(ISNUMBER(OFFSET('Sanitation Data'!$C$12,0,10*ROW('Sanitation Data'!C14))),CN20="No",ISNUMBER(OFFSET('Sanitation Data'!$C$12,0,10*ROW('Sanitation Data'!C14)))),CONCATENATE("[",ROUND(OFFSET('Sanitation Data'!$C$12,0,10*ROW('Sanitation Data'!C14)),0),"]"),IF(AND(ISNUMBER(OFFSET('Sanitation Data'!$C$12,0,10*ROW('Sanitation Data'!C14))),CN20="",ISNUMBER(OFFSET('Sanitation Data'!$C$12,0,10*ROW('Sanitation Data'!C14)))),OFFSET('Sanitation Data'!$C$12,0,10*ROW('Sanitation Data'!C14)),NA())))</f>
        <v>#N/A</v>
      </c>
      <c r="Z20" s="120" t="e">
        <f ca="1">+IF(AND(ISNUMBER(OFFSET('Sanitation Data'!$C$13,0,10*ROW('Sanitation Data'!C14))),CO20="Yes"),OFFSET('Sanitation Data'!$C$13,0,10*ROW('Sanitation Data'!C14)),IF(AND(ISNUMBER(OFFSET('Sanitation Data'!$C$13,0,10*ROW('Sanitation Data'!C14))),CO20="No",ISNUMBER(OFFSET('Sanitation Data'!$C$13,0,10*ROW('Sanitation Data'!C14)))),CONCATENATE("[",ROUND(OFFSET('Sanitation Data'!$C$13,0,10*ROW('Sanitation Data'!C14)),0),"]"),IF(AND(ISNUMBER(OFFSET('Sanitation Data'!$C$13,0,10*ROW('Sanitation Data'!C14))),CO20="",ISNUMBER(OFFSET('Sanitation Data'!$C$13,0,10*ROW('Sanitation Data'!C14)))),OFFSET('Sanitation Data'!$C$13,0,10*ROW('Sanitation Data'!C14)),NA())))</f>
        <v>#N/A</v>
      </c>
      <c r="AA20" s="120" t="e">
        <f ca="1">+IF(AND(ISNUMBER(OFFSET('Sanitation Data'!$D$5,0,10*ROW('Sanitation Data'!D14))),CP20="Yes"),100-OFFSET('Sanitation Data'!$D$5,0,10*ROW('Sanitation Data'!D14)),IF(AND(ISNUMBER(OFFSET('Sanitation Data'!$D$5,0,10*ROW('Sanitation Data'!D14))),CP20="No",ISNUMBER(OFFSET('Sanitation Data'!$D$5,0,10*ROW('Sanitation Data'!D14)))),CONCATENATE("[",ROUND(100-OFFSET('Sanitation Data'!$D$5,0,10*ROW('Sanitation Data'!D14)),0),"]"),IF(AND(ISNUMBER(OFFSET('Sanitation Data'!$D$5,0,10*ROW('Sanitation Data'!D14))),CP20="",ISNUMBER(OFFSET('Sanitation Data'!$D$5,0,10*ROW('Sanitation Data'!D14)))),100-OFFSET('Sanitation Data'!$D$5,0,10*ROW('Sanitation Data'!D14)),NA())))</f>
        <v>#N/A</v>
      </c>
      <c r="AB20" s="120" t="e">
        <f ca="1">+IF(AND(ISNUMBER(OFFSET('Sanitation Data'!$D$7,0,10*ROW('Sanitation Data'!D14))),CQ20="Yes"),OFFSET('Sanitation Data'!$D$7,0,10*ROW('Sanitation Data'!G14)),IF(AND(ISNUMBER(OFFSET('Sanitation Data'!$D$7,0,10*ROW('Sanitation Data'!D14))),CQ20="No",ISNUMBER(OFFSET('Sanitation Data'!$D$7,0,10*ROW('Sanitation Data'!D14)))),CONCATENATE("[",ROUND(OFFSET('Sanitation Data'!$D$7,0,10*ROW('Sanitation Data'!D14)),0),"]"),IF(AND(ISNUMBER(OFFSET('Sanitation Data'!$D$7,0,10*ROW('Sanitation Data'!D14))),CQ20="",ISNUMBER(OFFSET('Sanitation Data'!$D$7,0,10*ROW('Sanitation Data'!D14)))),OFFSET('Sanitation Data'!$D$7,0,10*ROW('Sanitation Data'!D14)),NA())))</f>
        <v>#N/A</v>
      </c>
      <c r="AC20" s="120" t="e">
        <f ca="1">+IF(AND(ISNUMBER(OFFSET('Sanitation Data'!$D$11,0,10*ROW('Sanitation Data'!D14))),CR20="Yes"),OFFSET('Sanitation Data'!$D$11,0,10*ROW('Sanitation Data'!D14)),IF(AND(ISNUMBER(OFFSET('Sanitation Data'!$D$11,0,10*ROW('Sanitation Data'!D14))),CR20="No",ISNUMBER(OFFSET('Sanitation Data'!$D$11,0,10*ROW('Sanitation Data'!D14)))),CONCATENATE("[",ROUND(OFFSET('Sanitation Data'!$D$11,0,10*ROW('Sanitation Data'!D14)),0),"]"),IF(AND(ISNUMBER(OFFSET('Sanitation Data'!$D$11,0,10*ROW('Sanitation Data'!D14))),CR20="",ISNUMBER(OFFSET('Sanitation Data'!$D$11,0,10*ROW('Sanitation Data'!D14)))),OFFSET('Sanitation Data'!$D$11,0,10*ROW('Sanitation Data'!D14)),NA())))</f>
        <v>#N/A</v>
      </c>
      <c r="AD20" s="120" t="e">
        <f ca="1">+IF(AND(ISNUMBER(OFFSET('Sanitation Data'!$D$12,0,10*ROW('Sanitation Data'!D14))),CS20="Yes"),OFFSET('Sanitation Data'!$D$12,0,10*ROW('Sanitation Data'!D14)),IF(AND(ISNUMBER(OFFSET('Sanitation Data'!$D$12,0,10*ROW('Sanitation Data'!D14))),CS20="No",ISNUMBER(OFFSET('Sanitation Data'!$D$12,0,10*ROW('Sanitation Data'!D14)))),CONCATENATE("[",ROUND(OFFSET('Sanitation Data'!$D$12,0,10*ROW('Sanitation Data'!D14)),0),"]"),IF(AND(ISNUMBER(OFFSET('Sanitation Data'!$D$12,0,10*ROW('Sanitation Data'!D14))),CS20="",ISNUMBER(OFFSET('Sanitation Data'!$D$12,0,10*ROW('Sanitation Data'!D14)))),OFFSET('Sanitation Data'!$D$12,0,10*ROW('Sanitation Data'!D14)),NA())))</f>
        <v>#N/A</v>
      </c>
      <c r="AE20" s="120" t="e">
        <f ca="1">+IF(AND(ISNUMBER(OFFSET('Sanitation Data'!$D$13,0,10*ROW('Sanitation Data'!D14))),CT20="Yes"),OFFSET('Sanitation Data'!$D$13,0,10*ROW('Sanitation Data'!D14)),IF(AND(ISNUMBER(OFFSET('Sanitation Data'!$D$13,0,10*ROW('Sanitation Data'!D14))),CT20="No",ISNUMBER(OFFSET('Sanitation Data'!$D$13,0,10*ROW('Sanitation Data'!D14)))),CONCATENATE("[",ROUND(OFFSET('Sanitation Data'!$D$13,0,10*ROW('Sanitation Data'!D14)),0),"]"),IF(AND(ISNUMBER(OFFSET('Sanitation Data'!$D$13,0,10*ROW('Sanitation Data'!D14))),CT20="",ISNUMBER(OFFSET('Sanitation Data'!$D$13,0,10*ROW('Sanitation Data'!D14)))),OFFSET('Sanitation Data'!$D$13,0,10*ROW('Sanitation Data'!D14)),NA())))</f>
        <v>#N/A</v>
      </c>
      <c r="AF20" s="120" t="e">
        <f ca="1">+IF(AND(ISNUMBER(OFFSET('Sanitation Data'!$E$5,0,10*ROW('Sanitation Data'!E14))),CU20="Yes"),100-OFFSET('Sanitation Data'!$E$5,0,10*ROW('Sanitation Data'!E14)),IF(AND(ISNUMBER(OFFSET('Sanitation Data'!$E$5,0,10*ROW('Sanitation Data'!E14))),CU20="No",ISNUMBER(OFFSET('Sanitation Data'!$E$5,0,10*ROW('Sanitation Data'!E14)))),CONCATENATE("[",ROUND(100-OFFSET('Sanitation Data'!$E$5,0,10*ROW('Sanitation Data'!E14)),0),"]"),IF(AND(ISNUMBER(OFFSET('Sanitation Data'!$E$5,0,10*ROW('Sanitation Data'!E14))),CU20="",ISNUMBER(OFFSET('Sanitation Data'!$E$5,0,10*ROW('Sanitation Data'!E14)))),100-OFFSET('Sanitation Data'!$E$5,0,10*ROW('Sanitation Data'!E14)),NA())))</f>
        <v>#N/A</v>
      </c>
      <c r="AG20" s="120" t="e">
        <f ca="1">+IF(AND(ISNUMBER(OFFSET('Sanitation Data'!$E$7,0,10*ROW('Sanitation Data'!E14))),CV20="Yes"),OFFSET('Sanitation Data'!$E$7,0,10*ROW('Sanitation Data'!E14)),IF(AND(ISNUMBER(OFFSET('Sanitation Data'!$E$7,0,10*ROW('Sanitation Data'!E14))),CV20="No",ISNUMBER(OFFSET('Sanitation Data'!$E$7,0,10*ROW('Sanitation Data'!E14)))),CONCATENATE("[",ROUND(OFFSET('Sanitation Data'!$E$7,0,10*ROW('Sanitation Data'!E14)),0),"]"),IF(AND(ISNUMBER(OFFSET('Sanitation Data'!$E$7,0,10*ROW('Sanitation Data'!E14))),CV20="",ISNUMBER(OFFSET('Sanitation Data'!$E$7,0,10*ROW('Sanitation Data'!E14)))),OFFSET('Sanitation Data'!$E$7,0,10*ROW('Sanitation Data'!E14)),NA())))</f>
        <v>#N/A</v>
      </c>
      <c r="AH20" s="120" t="e">
        <f ca="1">+IF(AND(ISNUMBER(OFFSET('Sanitation Data'!$E$11,0,10*ROW('Sanitation Data'!E14))),CW20="Yes"),OFFSET('Sanitation Data'!$E$11,0,10*ROW('Sanitation Data'!E14)),IF(AND(ISNUMBER(OFFSET('Sanitation Data'!$E$11,0,10*ROW('Sanitation Data'!E14))),CW20="No",ISNUMBER(OFFSET('Sanitation Data'!$E$11,0,10*ROW('Sanitation Data'!E14)))),CONCATENATE("[",ROUND(OFFSET('Sanitation Data'!$E$11,0,10*ROW('Sanitation Data'!E14)),0),"]"),IF(AND(ISNUMBER(OFFSET('Sanitation Data'!$E$11,0,10*ROW('Sanitation Data'!E14))),CW20="",ISNUMBER(OFFSET('Sanitation Data'!$E$11,0,10*ROW('Sanitation Data'!E14)))),OFFSET('Sanitation Data'!$E$11,0,10*ROW('Sanitation Data'!E14)),NA())))</f>
        <v>#N/A</v>
      </c>
      <c r="AI20" s="120" t="e">
        <f ca="1">+IF(AND(ISNUMBER(OFFSET('Sanitation Data'!$E$12,0,10*ROW('Sanitation Data'!E14))),CX20="Yes"),OFFSET('Sanitation Data'!$E$12,0,10*ROW('Sanitation Data'!E14)),IF(AND(ISNUMBER(OFFSET('Sanitation Data'!$E$12,0,10*ROW('Sanitation Data'!E14))),CX20="No",ISNUMBER(OFFSET('Sanitation Data'!$E$12,0,10*ROW('Sanitation Data'!E14)))),CONCATENATE("[",ROUND(OFFSET('Sanitation Data'!$E$12,0,10*ROW('Sanitation Data'!E14)),0),"]"),IF(AND(ISNUMBER(OFFSET('Sanitation Data'!$E$12,0,10*ROW('Sanitation Data'!E14))),CX20="",ISNUMBER(OFFSET('Sanitation Data'!$E$12,0,10*ROW('Sanitation Data'!E14)))),OFFSET('Sanitation Data'!$E$12,0,10*ROW('Sanitation Data'!E14)),NA())))</f>
        <v>#N/A</v>
      </c>
      <c r="AJ20" s="120" t="e">
        <f ca="1">+IF(AND(ISNUMBER(OFFSET('Sanitation Data'!$E$13,0,10*ROW('Sanitation Data'!E14))),CY20="Yes"),OFFSET('Sanitation Data'!$E$13,0,10*ROW('Sanitation Data'!E14)),IF(AND(ISNUMBER(OFFSET('Sanitation Data'!$E$13,0,10*ROW('Sanitation Data'!E14))),CY20="No",ISNUMBER(OFFSET('Sanitation Data'!$E$13,0,10*ROW('Sanitation Data'!E14)))),CONCATENATE("[",ROUND(OFFSET('Sanitation Data'!$E$13,0,10*ROW('Sanitation Data'!E14)),0),"]"),IF(AND(ISNUMBER(OFFSET('Sanitation Data'!$E$13,0,10*ROW('Sanitation Data'!E14))),CY20="",ISNUMBER(OFFSET('Sanitation Data'!$E$13,0,10*ROW('Sanitation Data'!E14)))),OFFSET('Sanitation Data'!$E$13,0,10*ROW('Sanitation Data'!E14)),NA())))</f>
        <v>#N/A</v>
      </c>
      <c r="AK20" s="120" t="e">
        <f ca="1">+IF(AND(ISNUMBER(OFFSET('Sanitation Data'!$F$5,0,10*ROW('Sanitation Data'!F14))),CZ20="Yes"),100-OFFSET('Sanitation Data'!$F$5,0,10*ROW('Sanitation Data'!F14)),IF(AND(ISNUMBER(OFFSET('Sanitation Data'!$F$5,0,10*ROW('Sanitation Data'!F14))),CZ20="No",ISNUMBER(OFFSET('Sanitation Data'!$F$5,0,10*ROW('Sanitation Data'!F14)))),CONCATENATE("[",ROUND(100-OFFSET('Sanitation Data'!$F$5,0,10*ROW('Sanitation Data'!F14)),0),"]"),IF(AND(ISNUMBER(OFFSET('Sanitation Data'!$F$5,0,10*ROW('Sanitation Data'!F14))),CZ20="",ISNUMBER(OFFSET('Sanitation Data'!$F$5,0,10*ROW('Sanitation Data'!F14)))),100-OFFSET('Sanitation Data'!$F$5,0,10*ROW('Sanitation Data'!F14)),NA())))</f>
        <v>#N/A</v>
      </c>
      <c r="AL20" s="120" t="e">
        <f ca="1">+IF(AND(ISNUMBER(OFFSET('Sanitation Data'!$F$7,0,10*ROW('Sanitation Data'!F14))),DA20="Yes"),OFFSET('Sanitation Data'!$F$7,0,10*ROW('Sanitation Data'!F14)),IF(AND(ISNUMBER(OFFSET('Sanitation Data'!$F$7,0,10*ROW('Sanitation Data'!F14))),DA20="No",ISNUMBER(OFFSET('Sanitation Data'!$F$7,0,10*ROW('Sanitation Data'!F14)))),CONCATENATE("[",ROUND(OFFSET('Sanitation Data'!$F$7,0,10*ROW('Sanitation Data'!F14)),0),"]"),IF(AND(ISNUMBER(OFFSET('Sanitation Data'!$F$7,0,10*ROW('Sanitation Data'!F14))),DA20="",ISNUMBER(OFFSET('Sanitation Data'!$F$7,0,10*ROW('Sanitation Data'!F14)))),OFFSET('Sanitation Data'!$F$7,0,10*ROW('Sanitation Data'!F14)),NA())))</f>
        <v>#N/A</v>
      </c>
      <c r="AM20" s="120" t="e">
        <f ca="1">+IF(AND(ISNUMBER(OFFSET('Sanitation Data'!$F$11,0,10*ROW('Sanitation Data'!F14))),DB20="Yes"),OFFSET('Sanitation Data'!$F$11,0,10*ROW('Sanitation Data'!F14)),IF(AND(ISNUMBER(OFFSET('Sanitation Data'!$F$11,0,10*ROW('Sanitation Data'!F14))),DB20="No",ISNUMBER(OFFSET('Sanitation Data'!$F$11,0,10*ROW('Sanitation Data'!F14)))),CONCATENATE("[",ROUND(OFFSET('Sanitation Data'!$F$11,0,10*ROW('Sanitation Data'!F14)),0),"]"),IF(AND(ISNUMBER(OFFSET('Sanitation Data'!$F$11,0,10*ROW('Sanitation Data'!F14))),DB20="",ISNUMBER(OFFSET('Sanitation Data'!$F$11,0,10*ROW('Sanitation Data'!F14)))),OFFSET('Sanitation Data'!$F$11,0,10*ROW('Sanitation Data'!F14)),NA())))</f>
        <v>#N/A</v>
      </c>
      <c r="AN20" s="120" t="e">
        <f ca="1">+IF(AND(ISNUMBER(OFFSET('Sanitation Data'!$F$12,0,10*ROW('Sanitation Data'!F14))),DC20="Yes"),OFFSET('Sanitation Data'!$F$12,0,10*ROW('Sanitation Data'!F14)),IF(AND(ISNUMBER(OFFSET('Sanitation Data'!$F$12,0,10*ROW('Sanitation Data'!F14))),DC20="No",ISNUMBER(OFFSET('Sanitation Data'!$F$12,0,10*ROW('Sanitation Data'!F14)))),CONCATENATE("[",ROUND(OFFSET('Sanitation Data'!$F$12,0,10*ROW('Sanitation Data'!F14)),0),"]"),IF(AND(ISNUMBER(OFFSET('Sanitation Data'!$F$12,0,10*ROW('Sanitation Data'!F14))),DC20="",ISNUMBER(OFFSET('Sanitation Data'!$F$12,0,10*ROW('Sanitation Data'!F14)))),OFFSET('Sanitation Data'!$F$12,0,10*ROW('Sanitation Data'!F14)),NA())))</f>
        <v>#N/A</v>
      </c>
      <c r="AO20" s="120" t="e">
        <f ca="1">+IF(AND(ISNUMBER(OFFSET('Sanitation Data'!$F$13,0,10*ROW('Sanitation Data'!F14))),DD20="Yes"),OFFSET('Sanitation Data'!$F$13,0,10*ROW('Sanitation Data'!F14)),IF(AND(ISNUMBER(OFFSET('Sanitation Data'!$F$13,0,10*ROW('Sanitation Data'!F14))),DD20="No",ISNUMBER(OFFSET('Sanitation Data'!$F$13,0,10*ROW('Sanitation Data'!F14)))),CONCATENATE("[",ROUND(OFFSET('Sanitation Data'!$F$13,0,10*ROW('Sanitation Data'!F14)),0),"]"),IF(AND(ISNUMBER(OFFSET('Sanitation Data'!$F$13,0,10*ROW('Sanitation Data'!F14))),DD20="",ISNUMBER(OFFSET('Sanitation Data'!$F$13,0,10*ROW('Sanitation Data'!F14)))),OFFSET('Sanitation Data'!$F$13,0,10*ROW('Sanitation Data'!F14)),NA())))</f>
        <v>#N/A</v>
      </c>
      <c r="AP20" s="120" t="e">
        <f ca="1">+IF(AND(ISNUMBER(OFFSET('Sanitation Data'!$G$5,0,10*ROW('Sanitation Data'!G14))),DE20="Yes"),100-OFFSET('Sanitation Data'!$G$5,0,10*ROW('Sanitation Data'!G14)),IF(AND(ISNUMBER(OFFSET('Sanitation Data'!$G$5,0,10*ROW('Sanitation Data'!G14))),DE20="No",ISNUMBER(OFFSET('Sanitation Data'!$G$5,0,10*ROW('Sanitation Data'!G14)))),CONCATENATE("[",ROUND(100-OFFSET('Sanitation Data'!$G$5,0,10*ROW('Sanitation Data'!G14)),0),"]"),IF(AND(ISNUMBER(OFFSET('Sanitation Data'!$G$5,0,10*ROW('Sanitation Data'!G14))),DE20="",ISNUMBER(OFFSET('Sanitation Data'!$G$5,0,10*ROW('Sanitation Data'!G14)))),100-OFFSET('Sanitation Data'!$G$5,0,10*ROW('Sanitation Data'!G14)),NA())))</f>
        <v>#N/A</v>
      </c>
      <c r="AQ20" s="120" t="e">
        <f ca="1">+IF(AND(ISNUMBER(OFFSET('Sanitation Data'!$G$7,0,10*ROW('Sanitation Data'!G14))),DF20="Yes"),OFFSET('Sanitation Data'!$G$7,0,10*ROW('Sanitation Data'!G14)),IF(AND(ISNUMBER(OFFSET('Sanitation Data'!$G$7,0,10*ROW('Sanitation Data'!G14))),DF20="No",ISNUMBER(OFFSET('Sanitation Data'!$G$7,0,10*ROW('Sanitation Data'!G14)))),CONCATENATE("[",ROUND(OFFSET('Sanitation Data'!$G$7,0,10*ROW('Sanitation Data'!G14)),0),"]"),IF(AND(ISNUMBER(OFFSET('Sanitation Data'!$G$7,0,10*ROW('Sanitation Data'!G14))),DF20="",ISNUMBER(OFFSET('Sanitation Data'!$G$7,0,10*ROW('Sanitation Data'!G14)))),OFFSET('Sanitation Data'!$G$7,0,10*ROW('Sanitation Data'!G14)),NA())))</f>
        <v>#N/A</v>
      </c>
      <c r="AR20" s="120" t="e">
        <f ca="1">+IF(AND(ISNUMBER(OFFSET('Sanitation Data'!$G$11,0,10*ROW('Sanitation Data'!G14))),DG20="Yes"),OFFSET('Sanitation Data'!$G$11,0,10*ROW('Sanitation Data'!G14)),IF(AND(ISNUMBER(OFFSET('Sanitation Data'!$G$11,0,10*ROW('Sanitation Data'!G14))),DG20="No",ISNUMBER(OFFSET('Sanitation Data'!$G$11,0,10*ROW('Sanitation Data'!G14)))),CONCATENATE("[",ROUND(OFFSET('Sanitation Data'!$G$11,0,10*ROW('Sanitation Data'!G14)),0),"]"),IF(AND(ISNUMBER(OFFSET('Sanitation Data'!$G$11,0,10*ROW('Sanitation Data'!G14))),DG20="",ISNUMBER(OFFSET('Sanitation Data'!$G$11,0,10*ROW('Sanitation Data'!G14)))),OFFSET('Sanitation Data'!$G$11,0,10*ROW('Sanitation Data'!G14)),NA())))</f>
        <v>#N/A</v>
      </c>
      <c r="AS20" s="120" t="e">
        <f ca="1">+IF(AND(ISNUMBER(OFFSET('Sanitation Data'!$G$12,0,10*ROW('Sanitation Data'!G14))),DH20="Yes"),OFFSET('Sanitation Data'!$G$12,0,10*ROW('Sanitation Data'!G14)),IF(AND(ISNUMBER(OFFSET('Sanitation Data'!$G$12,0,10*ROW('Sanitation Data'!G14))),DH20="No",ISNUMBER(OFFSET('Sanitation Data'!$G$12,0,10*ROW('Sanitation Data'!G14)))),CONCATENATE("[",ROUND(OFFSET('Sanitation Data'!$G$12,0,10*ROW('Sanitation Data'!G14)),0),"]"),IF(AND(ISNUMBER(OFFSET('Sanitation Data'!$G$12,0,10*ROW('Sanitation Data'!G14))),DH20="",ISNUMBER(OFFSET('Sanitation Data'!$G$12,0,10*ROW('Sanitation Data'!G14)))),OFFSET('Sanitation Data'!$G$12,0,10*ROW('Sanitation Data'!G14)),NA())))</f>
        <v>#N/A</v>
      </c>
      <c r="AT20" s="120" t="e">
        <f ca="1">+IF(AND(ISNUMBER(OFFSET('Sanitation Data'!$G$13,0,10*ROW('Sanitation Data'!G14))),DI20="Yes"),OFFSET('Sanitation Data'!$G$13,0,10*ROW('Sanitation Data'!G14)),IF(AND(ISNUMBER(OFFSET('Sanitation Data'!$G$13,0,10*ROW('Sanitation Data'!G14))),DI20="No",ISNUMBER(OFFSET('Sanitation Data'!$G$13,0,10*ROW('Sanitation Data'!G14)))),CONCATENATE("[",ROUND(OFFSET('Sanitation Data'!$G$13,0,10*ROW('Sanitation Data'!G14)),0),"]"),IF(AND(ISNUMBER(OFFSET('Sanitation Data'!$G$13,0,10*ROW('Sanitation Data'!G14))),DI20="",ISNUMBER(OFFSET('Sanitation Data'!$G$13,0,10*ROW('Sanitation Data'!G14)))),OFFSET('Sanitation Data'!$G$13,0,10*ROW('Sanitation Data'!G14)),NA())))</f>
        <v>#N/A</v>
      </c>
      <c r="AU20" s="120" t="e">
        <f ca="1">+IF(AND(ISNUMBER(OFFSET('Sanitation Data'!$H$5,0,10*ROW('Sanitation Data'!H14))),DJ20="Yes"),100-OFFSET('Sanitation Data'!$H$5,0,10*ROW('Sanitation Data'!H14)),IF(AND(ISNUMBER(OFFSET('Sanitation Data'!$H$5,0,10*ROW('Sanitation Data'!H14))),DJ20="No",ISNUMBER(OFFSET('Sanitation Data'!$H$5,0,10*ROW('Sanitation Data'!H14)))),CONCATENATE("[",ROUND(100-OFFSET('Sanitation Data'!$H$5,0,10*ROW('Sanitation Data'!H14)),0),"]"),IF(AND(ISNUMBER(OFFSET('Sanitation Data'!$H$5,0,10*ROW('Sanitation Data'!H14))),DJ20="",ISNUMBER(OFFSET('Sanitation Data'!$H$5,0,10*ROW('Sanitation Data'!H14)))),100-OFFSET('Sanitation Data'!$H$5,0,10*ROW('Sanitation Data'!H14)),NA())))</f>
        <v>#N/A</v>
      </c>
      <c r="AV20" s="120" t="e">
        <f ca="1">+IF(AND(ISNUMBER(OFFSET('Sanitation Data'!$H$7,0,10*ROW('Sanitation Data'!H14))),DK20="Yes"),OFFSET('Sanitation Data'!$H$7,0,10*ROW('Sanitation Data'!H14)),IF(AND(ISNUMBER(OFFSET('Sanitation Data'!$H$7,0,10*ROW('Sanitation Data'!H14))),DK20="No",ISNUMBER(OFFSET('Sanitation Data'!$H$7,0,10*ROW('Sanitation Data'!H14)))),CONCATENATE("[",ROUND(OFFSET('Sanitation Data'!$H$7,0,10*ROW('Sanitation Data'!H14)),0),"]"),IF(AND(ISNUMBER(OFFSET('Sanitation Data'!$H$7,0,10*ROW('Sanitation Data'!H14))),DK20="",ISNUMBER(OFFSET('Sanitation Data'!$H$7,0,10*ROW('Sanitation Data'!H14)))),OFFSET('Sanitation Data'!$H$7,0,10*ROW('Sanitation Data'!H14)),NA())))</f>
        <v>#N/A</v>
      </c>
      <c r="AW20" s="120" t="e">
        <f ca="1">+IF(AND(ISNUMBER(OFFSET('Sanitation Data'!$H$11,0,10*ROW('Sanitation Data'!H14))),DL20="Yes"),OFFSET('Sanitation Data'!$H$11,0,10*ROW('Sanitation Data'!H14)),IF(AND(ISNUMBER(OFFSET('Sanitation Data'!$H$11,0,10*ROW('Sanitation Data'!H14))),DL20="No",ISNUMBER(OFFSET('Sanitation Data'!$H$11,0,10*ROW('Sanitation Data'!H14)))),CONCATENATE("[",ROUND(OFFSET('Sanitation Data'!$H$11,0,10*ROW('Sanitation Data'!H14)),0),"]"),IF(AND(ISNUMBER(OFFSET('Sanitation Data'!$H$11,0,10*ROW('Sanitation Data'!H14))),DL20="",ISNUMBER(OFFSET('Sanitation Data'!$H$11,0,10*ROW('Sanitation Data'!H14)))),OFFSET('Sanitation Data'!$H$11,0,10*ROW('Sanitation Data'!H14)),NA())))</f>
        <v>#N/A</v>
      </c>
      <c r="AX20" s="120" t="e">
        <f ca="1">+IF(AND(ISNUMBER(OFFSET('Sanitation Data'!$H$12,0,10*ROW('Sanitation Data'!H14))),DM20="Yes"),OFFSET('Sanitation Data'!$H$12,0,10*ROW('Sanitation Data'!H14)),IF(AND(ISNUMBER(OFFSET('Sanitation Data'!$H$12,0,10*ROW('Sanitation Data'!H14))),DM20="No",ISNUMBER(OFFSET('Sanitation Data'!$H$12,0,10*ROW('Sanitation Data'!H14)))),CONCATENATE("[",ROUND(OFFSET('Sanitation Data'!$H$12,0,10*ROW('Sanitation Data'!H14)),0),"]"),IF(AND(ISNUMBER(OFFSET('Sanitation Data'!$H$12,0,10*ROW('Sanitation Data'!H14))),DM20="",ISNUMBER(OFFSET('Sanitation Data'!$H$12,0,10*ROW('Sanitation Data'!H14)))),OFFSET('Sanitation Data'!$H$12,0,10*ROW('Sanitation Data'!H14)),NA())))</f>
        <v>#N/A</v>
      </c>
      <c r="AY20" s="120" t="e">
        <f ca="1">+IF(AND(ISNUMBER(OFFSET('Sanitation Data'!$H$13,0,10*ROW('Sanitation Data'!H14))),DN20="Yes"),OFFSET('Sanitation Data'!$H$13,0,10*ROW('Sanitation Data'!H14)),IF(AND(ISNUMBER(OFFSET('Sanitation Data'!$H$13,0,10*ROW('Sanitation Data'!H14))),DN20="No",ISNUMBER(OFFSET('Sanitation Data'!$H$13,0,10*ROW('Sanitation Data'!H14)))),CONCATENATE("[",ROUND(OFFSET('Sanitation Data'!$H$13,0,10*ROW('Sanitation Data'!H14)),0),"]"),IF(AND(ISNUMBER(OFFSET('Sanitation Data'!$H$13,0,10*ROW('Sanitation Data'!H14))),DN20="",ISNUMBER(OFFSET('Sanitation Data'!$H$13,0,10*ROW('Sanitation Data'!H14)))),OFFSET('Sanitation Data'!$H$13,0,10*ROW('Sanitation Data'!H14)),NA())))</f>
        <v>#N/A</v>
      </c>
      <c r="AZ20" s="121" t="e">
        <f ca="1">+IF(AND(ISNUMBER(OFFSET('Hygiene Data'!$C$6,0,10*ROW('Hygiene Data'!C14))),DO20="Yes"),OFFSET('Hygiene Data'!$C$6,0,10*ROW('Hygiene Data'!C14)),IF(AND(ISNUMBER(OFFSET('Hygiene Data'!$C$6,0,10*ROW('Hygiene Data'!C14))),DO20="No",ISNUMBER(OFFSET('Hygiene Data'!$C$6,0,10*ROW('Hygiene Data'!C14)))),CONCATENATE("[",ROUND(OFFSET('Hygiene Data'!$C$6,0,10*ROW('Hygiene Data'!C14)),0),"]"),IF(AND(ISNUMBER(OFFSET('Hygiene Data'!$C$6,0,10*ROW('Hygiene Data'!C14))),DO20="",ISNUMBER(OFFSET('Hygiene Data'!$C$6,0,10*ROW('Hygiene Data'!C14)))),OFFSET('Hygiene Data'!$C$6,0,10*ROW('Hygiene Data'!C14)),NA())))</f>
        <v>#N/A</v>
      </c>
      <c r="BA20" s="121" t="e">
        <f ca="1">+IF(AND(ISNUMBER(OFFSET('Hygiene Data'!$C$8,0,10*ROW('Hygiene Data'!C14))),DP20="Yes"),OFFSET('Hygiene Data'!$C$8,0,10*ROW('Hygiene Data'!C14)),IF(AND(ISNUMBER(OFFSET('Hygiene Data'!$C$8,0,10*ROW('Hygiene Data'!C14))),DP20="No",ISNUMBER(OFFSET('Hygiene Data'!$C$8,0,10*ROW('Hygiene Data'!C14)))),CONCATENATE("[",ROUND(OFFSET('Hygiene Data'!$C$8,0,10*ROW('Hygiene Data'!C14)),0),"]"),IF(AND(ISNUMBER(OFFSET('Hygiene Data'!$C$8,0,10*ROW('Hygiene Data'!C14))),DP20="",ISNUMBER(OFFSET('Hygiene Data'!$C$8,0,10*ROW('Hygiene Data'!C14)))),OFFSET('Hygiene Data'!$C$8,0,10*ROW('Hygiene Data'!C14)),NA())))</f>
        <v>#N/A</v>
      </c>
      <c r="BB20" s="121" t="e">
        <f ca="1">+IF(AND(ISNUMBER(OFFSET('Hygiene Data'!$C$10,0,10*ROW('Hygiene Data'!C14))),DQ20="Yes"),OFFSET('Hygiene Data'!$C$10,0,10*ROW('Hygiene Data'!C14)),IF(AND(ISNUMBER(OFFSET('Hygiene Data'!$C$10,0,10*ROW('Hygiene Data'!C14))),DQ20="No",ISNUMBER(OFFSET('Hygiene Data'!$C$10,0,10*ROW('Hygiene Data'!C14)))),CONCATENATE("[",ROUND(OFFSET('Hygiene Data'!$C$10,0,10*ROW('Hygiene Data'!C14)),0),"]"),IF(AND(ISNUMBER(OFFSET('Hygiene Data'!$C$10,0,10*ROW('Hygiene Data'!C14))),DQ20="",ISNUMBER(OFFSET('Hygiene Data'!$C$10,0,10*ROW('Hygiene Data'!C14)))),OFFSET('Hygiene Data'!$C$10,0,10*ROW('Hygiene Data'!C14)),NA())))</f>
        <v>#N/A</v>
      </c>
      <c r="BC20" s="121" t="e">
        <f ca="1">+IF(AND(ISNUMBER(OFFSET('Hygiene Data'!$D$6,0,10*ROW('Hygiene Data'!D14))),DR20="Yes"),OFFSET('Hygiene Data'!$D$6,0,10*ROW('Hygiene Data'!D14)),IF(AND(ISNUMBER(OFFSET('Hygiene Data'!$D$6,0,10*ROW('Hygiene Data'!D14))),DR20="No",ISNUMBER(OFFSET('Hygiene Data'!$D$6,0,10*ROW('Hygiene Data'!D14)))),CONCATENATE("[",ROUND(OFFSET('Hygiene Data'!$D$6,0,10*ROW('Hygiene Data'!D14)),0),"]"),IF(AND(ISNUMBER(OFFSET('Hygiene Data'!$D$6,0,10*ROW('Hygiene Data'!D14))),DR20="",ISNUMBER(OFFSET('Hygiene Data'!$D$6,0,10*ROW('Hygiene Data'!D14)))),OFFSET('Hygiene Data'!$D$6,0,10*ROW('Hygiene Data'!D14)),NA())))</f>
        <v>#N/A</v>
      </c>
      <c r="BD20" s="121" t="e">
        <f ca="1">+IF(AND(ISNUMBER(OFFSET('Hygiene Data'!$D$8,0,10*ROW('Hygiene Data'!D14))),DS20="Yes"),OFFSET('Hygiene Data'!$D$8,0,10*ROW('Hygiene Data'!D14)),IF(AND(ISNUMBER(OFFSET('Hygiene Data'!$D$8,0,10*ROW('Hygiene Data'!D14))),DS20="No",ISNUMBER(OFFSET('Hygiene Data'!$D$8,0,10*ROW('Hygiene Data'!D14)))),CONCATENATE("[",ROUND(OFFSET('Hygiene Data'!$D$8,0,10*ROW('Hygiene Data'!D14)),0),"]"),IF(AND(ISNUMBER(OFFSET('Hygiene Data'!$D$8,0,10*ROW('Hygiene Data'!D14))),DS20="",ISNUMBER(OFFSET('Hygiene Data'!$D$8,0,10*ROW('Hygiene Data'!D14)))),OFFSET('Hygiene Data'!$D$8,0,10*ROW('Hygiene Data'!D14)),NA())))</f>
        <v>#N/A</v>
      </c>
      <c r="BE20" s="121" t="e">
        <f ca="1">+IF(AND(ISNUMBER(OFFSET('Hygiene Data'!$D$10,0,10*ROW('Hygiene Data'!D14))),DT20="Yes"),OFFSET('Hygiene Data'!$D$10,0,10*ROW('Hygiene Data'!D14)),IF(AND(ISNUMBER(OFFSET('Hygiene Data'!$D$10,0,10*ROW('Hygiene Data'!D14))),DT20="No",ISNUMBER(OFFSET('Hygiene Data'!$D$10,0,10*ROW('Hygiene Data'!D14)))),CONCATENATE("[",ROUND(OFFSET('Hygiene Data'!$D$10,0,10*ROW('Hygiene Data'!D14)),0),"]"),IF(AND(ISNUMBER(OFFSET('Hygiene Data'!$D$10,0,10*ROW('Hygiene Data'!D14))),DT20="",ISNUMBER(OFFSET('Hygiene Data'!$D$10,0,10*ROW('Hygiene Data'!D14)))),OFFSET('Hygiene Data'!$D$10,0,10*ROW('Hygiene Data'!D14)),NA())))</f>
        <v>#N/A</v>
      </c>
      <c r="BF20" s="121" t="e">
        <f ca="1">+IF(AND(ISNUMBER(OFFSET('Hygiene Data'!$E$6,0,10*ROW('Hygiene Data'!E14))),DU20="Yes"),OFFSET('Hygiene Data'!$E$6,0,10*ROW('Hygiene Data'!E14)),IF(AND(ISNUMBER(OFFSET('Hygiene Data'!$E$6,0,10*ROW('Hygiene Data'!E14))),DU20="No",ISNUMBER(OFFSET('Hygiene Data'!$E$6,0,10*ROW('Hygiene Data'!E14)))),CONCATENATE("[",ROUND(OFFSET('Hygiene Data'!$E$6,0,10*ROW('Hygiene Data'!E14)),0),"]"),IF(AND(ISNUMBER(OFFSET('Hygiene Data'!$E$6,0,10*ROW('Hygiene Data'!E14))),DU20="",ISNUMBER(OFFSET('Hygiene Data'!$E$6,0,10*ROW('Hygiene Data'!E14)))),OFFSET('Hygiene Data'!$E$6,0,10*ROW('Hygiene Data'!E14)),NA())))</f>
        <v>#N/A</v>
      </c>
      <c r="BG20" s="121" t="e">
        <f ca="1">+IF(AND(ISNUMBER(OFFSET('Hygiene Data'!$E$8,0,10*ROW('Hygiene Data'!E14))),DV20="Yes"),OFFSET('Hygiene Data'!$E$8,0,10*ROW('Hygiene Data'!E14)),IF(AND(ISNUMBER(OFFSET('Hygiene Data'!$E$8,0,10*ROW('Hygiene Data'!E14))),DV20="No",ISNUMBER(OFFSET('Hygiene Data'!$E$8,0,10*ROW('Hygiene Data'!E14)))),CONCATENATE("[",ROUND(OFFSET('Hygiene Data'!$E$8,0,10*ROW('Hygiene Data'!E14)),0),"]"),IF(AND(ISNUMBER(OFFSET('Hygiene Data'!$E$8,0,10*ROW('Hygiene Data'!E14))),DV20="",ISNUMBER(OFFSET('Hygiene Data'!$E$8,0,10*ROW('Hygiene Data'!E14)))),OFFSET('Hygiene Data'!$E$8,0,10*ROW('Hygiene Data'!E14)),NA())))</f>
        <v>#N/A</v>
      </c>
      <c r="BH20" s="121" t="e">
        <f ca="1">+IF(AND(ISNUMBER(OFFSET('Hygiene Data'!$E$10,0,10*ROW('Hygiene Data'!E14))),DW20="Yes"),OFFSET('Hygiene Data'!$E$10,0,10*ROW('Hygiene Data'!E14)),IF(AND(ISNUMBER(OFFSET('Hygiene Data'!$E$10,0,10*ROW('Hygiene Data'!E14))),DW20="No",ISNUMBER(OFFSET('Hygiene Data'!$E$10,0,10*ROW('Hygiene Data'!E14)))),CONCATENATE("[",ROUND(OFFSET('Hygiene Data'!$E$10,0,10*ROW('Hygiene Data'!E14)),0),"]"),IF(AND(ISNUMBER(OFFSET('Hygiene Data'!$E$10,0,10*ROW('Hygiene Data'!E14))),DW20="",ISNUMBER(OFFSET('Hygiene Data'!$E$10,0,10*ROW('Hygiene Data'!E14)))),OFFSET('Hygiene Data'!$E$10,0,10*ROW('Hygiene Data'!E14)),NA())))</f>
        <v>#N/A</v>
      </c>
      <c r="BI20" s="121" t="e">
        <f ca="1">+IF(AND(ISNUMBER(OFFSET('Hygiene Data'!$F$6,0,10*ROW('Hygiene Data'!F14))),DX20="Yes"),OFFSET('Hygiene Data'!$F$6,0,10*ROW('Hygiene Data'!F14)),IF(AND(ISNUMBER(OFFSET('Hygiene Data'!$F$6,0,10*ROW('Hygiene Data'!F14))),DX20="No",ISNUMBER(OFFSET('Hygiene Data'!$F$6,0,10*ROW('Hygiene Data'!F14)))),CONCATENATE("[",ROUND(OFFSET('Hygiene Data'!$F$6,0,10*ROW('Hygiene Data'!F14)),0),"]"),IF(AND(ISNUMBER(OFFSET('Hygiene Data'!$F$6,0,10*ROW('Hygiene Data'!F14))),DX20="",ISNUMBER(OFFSET('Hygiene Data'!$F$6,0,10*ROW('Hygiene Data'!F14)))),OFFSET('Hygiene Data'!$F$6,0,10*ROW('Hygiene Data'!F14)),NA())))</f>
        <v>#N/A</v>
      </c>
      <c r="BJ20" s="121" t="e">
        <f ca="1">+IF(AND(ISNUMBER(OFFSET('Hygiene Data'!$F$8,0,10*ROW('Hygiene Data'!F14))),DY20="Yes"),OFFSET('Hygiene Data'!$F$8,0,10*ROW('Hygiene Data'!F14)),IF(AND(ISNUMBER(OFFSET('Hygiene Data'!$F$8,0,10*ROW('Hygiene Data'!F14))),DY20="No",ISNUMBER(OFFSET('Hygiene Data'!$F$8,0,10*ROW('Hygiene Data'!F14)))),CONCATENATE("[",ROUND(OFFSET('Hygiene Data'!$F$8,0,10*ROW('Hygiene Data'!F14)),0),"]"),IF(AND(ISNUMBER(OFFSET('Hygiene Data'!$F$8,0,10*ROW('Hygiene Data'!F14))),DY20="",ISNUMBER(OFFSET('Hygiene Data'!$F$8,0,10*ROW('Hygiene Data'!F14)))),OFFSET('Hygiene Data'!$F$8,0,10*ROW('Hygiene Data'!F14)),NA())))</f>
        <v>#N/A</v>
      </c>
      <c r="BK20" s="121" t="e">
        <f ca="1">+IF(AND(ISNUMBER(OFFSET('Hygiene Data'!$F$10,0,10*ROW('Hygiene Data'!F14))),DZ20="Yes"),OFFSET('Hygiene Data'!$F$10,0,10*ROW('Hygiene Data'!F14)),IF(AND(ISNUMBER(OFFSET('Hygiene Data'!$F$10,0,10*ROW('Hygiene Data'!F14))),DZ20="No",ISNUMBER(OFFSET('Hygiene Data'!$F$10,0,10*ROW('Hygiene Data'!F14)))),CONCATENATE("[",ROUND(OFFSET('Hygiene Data'!$F$10,0,10*ROW('Hygiene Data'!F14)),0),"]"),IF(AND(ISNUMBER(OFFSET('Hygiene Data'!$F$10,0,10*ROW('Hygiene Data'!F14))),DZ20="",ISNUMBER(OFFSET('Hygiene Data'!$F$10,0,10*ROW('Hygiene Data'!F14)))),OFFSET('Hygiene Data'!$F$10,0,10*ROW('Hygiene Data'!F14)),NA())))</f>
        <v>#N/A</v>
      </c>
      <c r="BL20" s="121" t="e">
        <f ca="1">+IF(AND(ISNUMBER(OFFSET('Hygiene Data'!$G$6,0,10*ROW('Hygiene Data'!G14))),EA20="Yes"),OFFSET('Hygiene Data'!$G$6,0,10*ROW('Hygiene Data'!G14)),IF(AND(ISNUMBER(OFFSET('Hygiene Data'!$G$6,0,10*ROW('Hygiene Data'!G14))),EA20="No",ISNUMBER(OFFSET('Hygiene Data'!$G$6,0,10*ROW('Hygiene Data'!G14)))),CONCATENATE("[",ROUND(OFFSET('Hygiene Data'!$G$6,0,10*ROW('Hygiene Data'!G14)),0),"]"),IF(AND(ISNUMBER(OFFSET('Hygiene Data'!$G$6,0,10*ROW('Hygiene Data'!G14))),EA20="",ISNUMBER(OFFSET('Hygiene Data'!$G$6,0,10*ROW('Hygiene Data'!G14)))),OFFSET('Hygiene Data'!$G$6,0,10*ROW('Hygiene Data'!G14)),NA())))</f>
        <v>#N/A</v>
      </c>
      <c r="BM20" s="121" t="e">
        <f ca="1">+IF(AND(ISNUMBER(OFFSET('Hygiene Data'!$G$8,0,10*ROW('Hygiene Data'!G14))),EB20="Yes"),OFFSET('Hygiene Data'!$G$8,0,10*ROW('Hygiene Data'!G14)),IF(AND(ISNUMBER(OFFSET('Hygiene Data'!$G$8,0,10*ROW('Hygiene Data'!G14))),EB20="No",ISNUMBER(OFFSET('Hygiene Data'!$G$8,0,10*ROW('Hygiene Data'!G14)))),CONCATENATE("[",ROUND(OFFSET('Hygiene Data'!$G$8,0,10*ROW('Hygiene Data'!G14)),0),"]"),IF(AND(ISNUMBER(OFFSET('Hygiene Data'!$G$8,0,10*ROW('Hygiene Data'!G14))),EB20="",ISNUMBER(OFFSET('Hygiene Data'!$G$8,0,10*ROW('Hygiene Data'!G14)))),OFFSET('Hygiene Data'!$G$8,0,10*ROW('Hygiene Data'!G14)),NA())))</f>
        <v>#N/A</v>
      </c>
      <c r="BN20" s="121" t="e">
        <f ca="1">+IF(AND(ISNUMBER(OFFSET('Hygiene Data'!$G$10,0,10*ROW('Hygiene Data'!G14))),EC20="Yes"),OFFSET('Hygiene Data'!$G$10,0,10*ROW('Hygiene Data'!G14)),IF(AND(ISNUMBER(OFFSET('Hygiene Data'!$G$10,0,10*ROW('Hygiene Data'!G14))),EC20="No",ISNUMBER(OFFSET('Hygiene Data'!$G$10,0,10*ROW('Hygiene Data'!G14)))),CONCATENATE("[",ROUND(OFFSET('Hygiene Data'!$G$10,0,10*ROW('Hygiene Data'!G14)),0),"]"),IF(AND(ISNUMBER(OFFSET('Hygiene Data'!$G$10,0,10*ROW('Hygiene Data'!G14))),EC20="",ISNUMBER(OFFSET('Hygiene Data'!$G$10,0,10*ROW('Hygiene Data'!G14)))),OFFSET('Hygiene Data'!$G$10,0,10*ROW('Hygiene Data'!G14)),NA())))</f>
        <v>#N/A</v>
      </c>
      <c r="BO20" s="121" t="e">
        <f ca="1">+IF(AND(ISNUMBER(OFFSET('Hygiene Data'!$H$6,0,10*ROW('Hygiene Data'!H14))),ED20="Yes"),OFFSET('Hygiene Data'!$H$6,0,10*ROW('Hygiene Data'!H14)),IF(AND(ISNUMBER(OFFSET('Hygiene Data'!$H$6,0,10*ROW('Hygiene Data'!H14))),ED20="No",ISNUMBER(OFFSET('Hygiene Data'!$H$6,0,10*ROW('Hygiene Data'!H14)))),CONCATENATE("[",ROUND(OFFSET('Hygiene Data'!$H$6,0,10*ROW('Hygiene Data'!H14)),0),"]"),IF(AND(ISNUMBER(OFFSET('Hygiene Data'!$H$6,0,10*ROW('Hygiene Data'!H14))),ED20="",ISNUMBER(OFFSET('Hygiene Data'!$H$6,0,10*ROW('Hygiene Data'!H14)))),OFFSET('Hygiene Data'!$H$6,0,10*ROW('Hygiene Data'!H14)),NA())))</f>
        <v>#N/A</v>
      </c>
      <c r="BP20" s="121" t="e">
        <f ca="1">+IF(AND(ISNUMBER(OFFSET('Hygiene Data'!$H$8,0,10*ROW('Hygiene Data'!H14))),EE20="Yes"),OFFSET('Hygiene Data'!$H$8,0,10*ROW('Hygiene Data'!H14)),IF(AND(ISNUMBER(OFFSET('Hygiene Data'!$H$8,0,10*ROW('Hygiene Data'!H14))),EE20="No",ISNUMBER(OFFSET('Hygiene Data'!$H$8,0,10*ROW('Hygiene Data'!H14)))),CONCATENATE("[",ROUND(OFFSET('Hygiene Data'!$H$8,0,10*ROW('Hygiene Data'!H14)),0),"]"),IF(AND(ISNUMBER(OFFSET('Hygiene Data'!$H$8,0,10*ROW('Hygiene Data'!H14))),EE20="",ISNUMBER(OFFSET('Hygiene Data'!$H$8,0,10*ROW('Hygiene Data'!H14)))),OFFSET('Hygiene Data'!$H$8,0,10*ROW('Hygiene Data'!H14)),NA())))</f>
        <v>#N/A</v>
      </c>
      <c r="BQ20" s="121" t="e">
        <f ca="1">+IF(AND(ISNUMBER(OFFSET('Hygiene Data'!$H$10,0,10*ROW('Hygiene Data'!H14))),EF20="Yes"),OFFSET('Hygiene Data'!$H$10,0,10*ROW('Hygiene Data'!H14)),IF(AND(ISNUMBER(OFFSET('Hygiene Data'!$H$10,0,10*ROW('Hygiene Data'!H14))),EF20="No",ISNUMBER(OFFSET('Hygiene Data'!$H$10,0,10*ROW('Hygiene Data'!H14)))),CONCATENATE("[",ROUND(OFFSET('Hygiene Data'!$H$10,0,10*ROW('Hygiene Data'!H14)),0),"]"),IF(AND(ISNUMBER(OFFSET('Hygiene Data'!$H$10,0,10*ROW('Hygiene Data'!H14))),EF20="",ISNUMBER(OFFSET('Hygiene Data'!$H$10,0,10*ROW('Hygiene Data'!H14)))),OFFSET('Hygiene Data'!$H$10,0,10*ROW('Hygiene Data'!H14)),NA())))</f>
        <v>#N/A</v>
      </c>
      <c r="BS20" s="28" t="str">
        <f ca="1">+IF(OFFSET('Water Data'!$C$28,0,10*ROW('Water Data'!C14))="","",OFFSET('Water Data'!$C$28,0,10*ROW('Water Data'!C14)))</f>
        <v/>
      </c>
      <c r="BT20" s="28" t="str">
        <f ca="1">+IF(OFFSET('Water Data'!$C$29,0,10*ROW('Water Data'!C14))="","",OFFSET('Water Data'!$C$29,0,10*ROW('Water Data'!C14)))</f>
        <v/>
      </c>
      <c r="BU20" s="28" t="str">
        <f ca="1">+IF(OFFSET('Water Data'!$C$30,0,10*ROW('Water Data'!C14))="","",OFFSET('Water Data'!$C$30,0,10*ROW('Water Data'!C14)))</f>
        <v/>
      </c>
      <c r="BV20" s="28" t="str">
        <f ca="1">+IF(OFFSET('Water Data'!$D$28,0,10*ROW('Water Data'!D14))="","",OFFSET('Water Data'!$D$28,0,10*ROW('Water Data'!D14)))</f>
        <v/>
      </c>
      <c r="BW20" s="28" t="str">
        <f ca="1">+IF(OFFSET('Water Data'!$D$29,0,10*ROW('Water Data'!D14))="","",OFFSET('Water Data'!$D$29,0,10*ROW('Water Data'!D14)))</f>
        <v/>
      </c>
      <c r="BX20" s="28" t="str">
        <f ca="1">+IF(OFFSET('Water Data'!$D$30,0,10*ROW('Water Data'!D14))="","",OFFSET('Water Data'!$D$30,0,10*ROW('Water Data'!D14)))</f>
        <v/>
      </c>
      <c r="BY20" s="28" t="str">
        <f ca="1">+IF(OFFSET('Water Data'!$E$28,0,10*ROW('Water Data'!E14))="","",OFFSET('Water Data'!$E$28,0,10*ROW('Water Data'!E14)))</f>
        <v/>
      </c>
      <c r="BZ20" s="28" t="str">
        <f ca="1">+IF(OFFSET('Water Data'!$E$29,0,10*ROW('Water Data'!E14))="","",OFFSET('Water Data'!$E$29,0,10*ROW('Water Data'!E14)))</f>
        <v/>
      </c>
      <c r="CA20" s="28" t="str">
        <f ca="1">+IF(OFFSET('Water Data'!$E$30,0,10*ROW('Water Data'!E14))="","",OFFSET('Water Data'!$E$30,0,10*ROW('Water Data'!E14)))</f>
        <v/>
      </c>
      <c r="CB20" s="28" t="str">
        <f ca="1">+IF(OFFSET('Water Data'!$F$28,0,10*ROW('Water Data'!F14))="","",OFFSET('Water Data'!$F$28,0,10*ROW('Water Data'!F14)))</f>
        <v/>
      </c>
      <c r="CC20" s="28" t="str">
        <f ca="1">+IF(OFFSET('Water Data'!$F$29,0,10*ROW('Water Data'!F14))="","",OFFSET('Water Data'!$F$29,0,10*ROW('Water Data'!F14)))</f>
        <v/>
      </c>
      <c r="CD20" s="28" t="str">
        <f ca="1">+IF(OFFSET('Water Data'!$F$30,0,10*ROW('Water Data'!F14))="","",OFFSET('Water Data'!$F$30,0,10*ROW('Water Data'!F14)))</f>
        <v/>
      </c>
      <c r="CE20" s="28" t="str">
        <f ca="1">+IF(OFFSET('Water Data'!$G$28,0,10*ROW('Water Data'!G14))="","",OFFSET('Water Data'!$G$28,0,10*ROW('Water Data'!G14)))</f>
        <v/>
      </c>
      <c r="CF20" s="28" t="str">
        <f ca="1">+IF(OFFSET('Water Data'!$G$29,0,10*ROW('Water Data'!G14))="","",OFFSET('Water Data'!$G$29,0,10*ROW('Water Data'!G14)))</f>
        <v/>
      </c>
      <c r="CG20" s="28" t="str">
        <f ca="1">+IF(OFFSET('Water Data'!$G$30,0,10*ROW('Water Data'!G14))="","",OFFSET('Water Data'!$G$30,0,10*ROW('Water Data'!G14)))</f>
        <v/>
      </c>
      <c r="CH20" s="28" t="str">
        <f ca="1">+IF(OFFSET('Water Data'!$H$28,0,10*ROW('Water Data'!H14))="","",OFFSET('Water Data'!$H$28,0,10*ROW('Water Data'!H14)))</f>
        <v/>
      </c>
      <c r="CI20" s="28" t="str">
        <f ca="1">+IF(OFFSET('Water Data'!$H$29,0,10*ROW('Water Data'!H14))="","",OFFSET('Water Data'!$H$29,0,10*ROW('Water Data'!H14)))</f>
        <v/>
      </c>
      <c r="CJ20" s="28" t="str">
        <f ca="1">+IF(OFFSET('Water Data'!$H$30,0,10*ROW('Water Data'!H14))="","",OFFSET('Water Data'!$H$30,0,10*ROW('Water Data'!H14)))</f>
        <v/>
      </c>
      <c r="CK20" s="28" t="str">
        <f ca="1">+IF(OFFSET('Sanitation Data'!$C$29,0,10*ROW('Sanitation Data'!C14))="","",OFFSET('Sanitation Data'!$C$29,0,10*ROW('Sanitation Data'!C14)))</f>
        <v/>
      </c>
      <c r="CL20" s="28" t="str">
        <f ca="1">+IF(OFFSET('Sanitation Data'!$C$30,0,10*ROW('Sanitation Data'!C14))="","",OFFSET('Sanitation Data'!$C$30,0,10*ROW('Sanitation Data'!C14)))</f>
        <v/>
      </c>
      <c r="CM20" s="28" t="str">
        <f ca="1">+IF(OFFSET('Sanitation Data'!$C$31,0,10*ROW('Sanitation Data'!C14))="","",OFFSET('Sanitation Data'!$C$31,0,10*ROW('Sanitation Data'!C14)))</f>
        <v/>
      </c>
      <c r="CN20" s="28" t="str">
        <f ca="1">+IF(OFFSET('Sanitation Data'!$C$32,0,10*ROW('Sanitation Data'!C14))="","",OFFSET('Sanitation Data'!$C$32,0,10*ROW('Sanitation Data'!C14)))</f>
        <v/>
      </c>
      <c r="CO20" s="28" t="str">
        <f ca="1">+IF(OFFSET('Sanitation Data'!$C$33,0,10*ROW('Sanitation Data'!C14))="","",OFFSET('Sanitation Data'!$C$33,0,10*ROW('Sanitation Data'!C14)))</f>
        <v/>
      </c>
      <c r="CP20" s="28" t="str">
        <f ca="1">+IF(OFFSET('Sanitation Data'!$D$29,0,10*ROW('Sanitation Data'!D14))="","",OFFSET('Sanitation Data'!$D$29,0,10*ROW('Sanitation Data'!D14)))</f>
        <v/>
      </c>
      <c r="CQ20" s="28" t="str">
        <f ca="1">+IF(OFFSET('Sanitation Data'!$D$30,0,10*ROW('Sanitation Data'!D14))="","",OFFSET('Sanitation Data'!$D$30,0,10*ROW('Sanitation Data'!D14)))</f>
        <v/>
      </c>
      <c r="CR20" s="28" t="str">
        <f ca="1">+IF(OFFSET('Sanitation Data'!$D$31,0,10*ROW('Sanitation Data'!D14))="","",OFFSET('Sanitation Data'!$D$31,0,10*ROW('Sanitation Data'!D14)))</f>
        <v/>
      </c>
      <c r="CS20" s="28" t="str">
        <f ca="1">+IF(OFFSET('Sanitation Data'!$D$32,0,10*ROW('Sanitation Data'!D14))="","",OFFSET('Sanitation Data'!$D$32,0,10*ROW('Sanitation Data'!D14)))</f>
        <v/>
      </c>
      <c r="CT20" s="28" t="str">
        <f ca="1">+IF(OFFSET('Sanitation Data'!$D$33,0,10*ROW('Sanitation Data'!D14))="","",OFFSET('Sanitation Data'!$D$33,0,10*ROW('Sanitation Data'!D14)))</f>
        <v/>
      </c>
      <c r="CU20" s="28" t="str">
        <f ca="1">+IF(OFFSET('Sanitation Data'!$E$29,0,10*ROW('Sanitation Data'!E14))="","",OFFSET('Sanitation Data'!$E$29,0,10*ROW('Sanitation Data'!E14)))</f>
        <v/>
      </c>
      <c r="CV20" s="28" t="str">
        <f ca="1">+IF(OFFSET('Sanitation Data'!$E$30,0,10*ROW('Sanitation Data'!E14))="","",OFFSET('Sanitation Data'!$E$30,0,10*ROW('Sanitation Data'!E14)))</f>
        <v/>
      </c>
      <c r="CW20" s="28" t="str">
        <f ca="1">+IF(OFFSET('Sanitation Data'!$E$31,0,10*ROW('Sanitation Data'!E14))="","",OFFSET('Sanitation Data'!$E$31,0,10*ROW('Sanitation Data'!E14)))</f>
        <v/>
      </c>
      <c r="CX20" s="28" t="str">
        <f ca="1">+IF(OFFSET('Sanitation Data'!$E$32,0,10*ROW('Sanitation Data'!E14))="","",OFFSET('Sanitation Data'!$E$32,0,10*ROW('Sanitation Data'!E14)))</f>
        <v/>
      </c>
      <c r="CY20" s="28" t="str">
        <f ca="1">+IF(OFFSET('Sanitation Data'!$E$33,0,10*ROW('Sanitation Data'!E14))="","",OFFSET('Sanitation Data'!$E$33,0,10*ROW('Sanitation Data'!E14)))</f>
        <v/>
      </c>
      <c r="CZ20" s="28" t="str">
        <f ca="1">+IF(OFFSET('Sanitation Data'!$F$29,0,10*ROW('Sanitation Data'!F14))="","",OFFSET('Sanitation Data'!$F$29,0,10*ROW('Sanitation Data'!F14)))</f>
        <v/>
      </c>
      <c r="DA20" s="28" t="str">
        <f ca="1">+IF(OFFSET('Sanitation Data'!$F$30,0,10*ROW('Sanitation Data'!F14))="","",OFFSET('Sanitation Data'!$F$30,0,10*ROW('Sanitation Data'!F14)))</f>
        <v/>
      </c>
      <c r="DB20" s="28" t="str">
        <f ca="1">+IF(OFFSET('Sanitation Data'!$F$31,0,10*ROW('Sanitation Data'!F14))="","",OFFSET('Sanitation Data'!$F$31,0,10*ROW('Sanitation Data'!F14)))</f>
        <v/>
      </c>
      <c r="DC20" s="28" t="str">
        <f ca="1">+IF(OFFSET('Sanitation Data'!$F$32,0,10*ROW('Sanitation Data'!F14))="","",OFFSET('Sanitation Data'!$F$32,0,10*ROW('Sanitation Data'!F14)))</f>
        <v/>
      </c>
      <c r="DD20" s="28" t="str">
        <f ca="1">+IF(OFFSET('Sanitation Data'!$F$33,0,10*ROW('Sanitation Data'!F14))="","",OFFSET('Sanitation Data'!$F$33,0,10*ROW('Sanitation Data'!F14)))</f>
        <v/>
      </c>
      <c r="DE20" s="28" t="str">
        <f ca="1">+IF(OFFSET('Sanitation Data'!$G$29,0,10*ROW('Sanitation Data'!G14))="","",OFFSET('Sanitation Data'!$G$29,0,10*ROW('Sanitation Data'!G14)))</f>
        <v/>
      </c>
      <c r="DF20" s="28" t="str">
        <f ca="1">+IF(OFFSET('Sanitation Data'!$G$30,0,10*ROW('Sanitation Data'!G14))="","",OFFSET('Sanitation Data'!$G$30,0,10*ROW('Sanitation Data'!G14)))</f>
        <v/>
      </c>
      <c r="DG20" s="28" t="str">
        <f ca="1">+IF(OFFSET('Sanitation Data'!$G$31,0,10*ROW('Sanitation Data'!G14))="","",OFFSET('Sanitation Data'!$G$31,0,10*ROW('Sanitation Data'!G14)))</f>
        <v/>
      </c>
      <c r="DH20" s="28" t="str">
        <f ca="1">+IF(OFFSET('Sanitation Data'!$G$32,0,10*ROW('Sanitation Data'!G14))="","",OFFSET('Sanitation Data'!$G$32,0,10*ROW('Sanitation Data'!G14)))</f>
        <v/>
      </c>
      <c r="DI20" s="28" t="str">
        <f ca="1">+IF(OFFSET('Sanitation Data'!$G$33,0,10*ROW('Sanitation Data'!G14))="","",OFFSET('Sanitation Data'!$G$33,0,10*ROW('Sanitation Data'!G14)))</f>
        <v/>
      </c>
      <c r="DJ20" s="28" t="str">
        <f ca="1">+IF(OFFSET('Sanitation Data'!$H$29,0,10*ROW('Sanitation Data'!H14))="","",OFFSET('Sanitation Data'!$H$29,0,10*ROW('Sanitation Data'!H14)))</f>
        <v/>
      </c>
      <c r="DK20" s="28" t="str">
        <f ca="1">+IF(OFFSET('Sanitation Data'!$H$30,0,10*ROW('Sanitation Data'!H14))="","",OFFSET('Sanitation Data'!$H$30,0,10*ROW('Sanitation Data'!H14)))</f>
        <v/>
      </c>
      <c r="DL20" s="28" t="str">
        <f ca="1">+IF(OFFSET('Sanitation Data'!$H$31,0,10*ROW('Sanitation Data'!H14))="","",OFFSET('Sanitation Data'!$H$31,0,10*ROW('Sanitation Data'!H14)))</f>
        <v/>
      </c>
      <c r="DM20" s="28" t="str">
        <f ca="1">+IF(OFFSET('Sanitation Data'!$H$32,0,10*ROW('Sanitation Data'!H14))="","",OFFSET('Sanitation Data'!$H$32,0,10*ROW('Sanitation Data'!H14)))</f>
        <v/>
      </c>
      <c r="DN20" s="28" t="str">
        <f ca="1">+IF(OFFSET('Sanitation Data'!$H$33,0,10*ROW('Sanitation Data'!H14))="","",OFFSET('Sanitation Data'!$H$33,0,10*ROW('Sanitation Data'!H14)))</f>
        <v/>
      </c>
      <c r="DO20" s="28" t="str">
        <f ca="1">+IF(OFFSET('Hygiene Data'!$C$12,0,10*ROW('Hygiene Data'!C14))="","",OFFSET('Hygiene Data'!$C$12,0,10*ROW('Hygiene Data'!C14)))</f>
        <v/>
      </c>
      <c r="DP20" s="28" t="str">
        <f ca="1">+IF(OFFSET('Hygiene Data'!$C$13,0,10*ROW('Hygiene Data'!C14))="","",OFFSET('Hygiene Data'!$C$13,0,10*ROW('Hygiene Data'!C14)))</f>
        <v/>
      </c>
      <c r="DQ20" s="28" t="str">
        <f ca="1">+IF(OFFSET('Hygiene Data'!$C$14,0,10*ROW('Hygiene Data'!C14))="","",OFFSET('Hygiene Data'!$C$14,0,10*ROW('Hygiene Data'!C14)))</f>
        <v/>
      </c>
      <c r="DR20" s="28" t="str">
        <f ca="1">+IF(OFFSET('Hygiene Data'!$D$12,0,10*ROW('Hygiene Data'!D14))="","",OFFSET('Hygiene Data'!$D$12,0,10*ROW('Hygiene Data'!D14)))</f>
        <v/>
      </c>
      <c r="DS20" s="28" t="str">
        <f ca="1">+IF(OFFSET('Hygiene Data'!$D$13,0,10*ROW('Hygiene Data'!D14))="","",OFFSET('Hygiene Data'!$D$13,0,10*ROW('Hygiene Data'!D14)))</f>
        <v/>
      </c>
      <c r="DT20" s="28" t="str">
        <f ca="1">+IF(OFFSET('Hygiene Data'!$D$14,0,10*ROW('Hygiene Data'!D14))="","",OFFSET('Hygiene Data'!$D$14,0,10*ROW('Hygiene Data'!D14)))</f>
        <v/>
      </c>
      <c r="DU20" s="28" t="str">
        <f ca="1">+IF(OFFSET('Hygiene Data'!$E$12,0,10*ROW('Hygiene Data'!E14))="","",OFFSET('Hygiene Data'!$E$12,0,10*ROW('Hygiene Data'!E14)))</f>
        <v/>
      </c>
      <c r="DV20" s="28" t="str">
        <f ca="1">+IF(OFFSET('Hygiene Data'!$E$13,0,10*ROW('Hygiene Data'!E14))="","",OFFSET('Hygiene Data'!$E$13,0,10*ROW('Hygiene Data'!E14)))</f>
        <v/>
      </c>
      <c r="DW20" s="28" t="str">
        <f ca="1">+IF(OFFSET('Hygiene Data'!$E$14,0,10*ROW('Hygiene Data'!E14))="","",OFFSET('Hygiene Data'!$E$14,0,10*ROW('Hygiene Data'!E14)))</f>
        <v/>
      </c>
      <c r="DX20" s="28" t="str">
        <f ca="1">+IF(OFFSET('Hygiene Data'!$F$12,0,10*ROW('Hygiene Data'!F14))="","",OFFSET('Hygiene Data'!$F$12,0,10*ROW('Hygiene Data'!F14)))</f>
        <v/>
      </c>
      <c r="DY20" s="28" t="str">
        <f ca="1">+IF(OFFSET('Hygiene Data'!$F$13,0,10*ROW('Hygiene Data'!F14))="","",OFFSET('Hygiene Data'!$F$13,0,10*ROW('Hygiene Data'!F14)))</f>
        <v/>
      </c>
      <c r="DZ20" s="28" t="str">
        <f ca="1">+IF(OFFSET('Hygiene Data'!$F$14,0,10*ROW('Hygiene Data'!F14))="","",OFFSET('Hygiene Data'!$F$14,0,10*ROW('Hygiene Data'!F14)))</f>
        <v/>
      </c>
      <c r="EA20" s="28" t="str">
        <f ca="1">+IF(OFFSET('Hygiene Data'!$G$12,0,10*ROW('Hygiene Data'!G14))="","",OFFSET('Hygiene Data'!$G$12,0,10*ROW('Hygiene Data'!G14)))</f>
        <v/>
      </c>
      <c r="EB20" s="28" t="str">
        <f ca="1">+IF(OFFSET('Hygiene Data'!$G$13,0,10*ROW('Hygiene Data'!G14))="","",OFFSET('Hygiene Data'!$G$13,0,10*ROW('Hygiene Data'!G14)))</f>
        <v/>
      </c>
      <c r="EC20" s="28" t="str">
        <f ca="1">+IF(OFFSET('Hygiene Data'!$G$14,0,10*ROW('Hygiene Data'!G14))="","",OFFSET('Hygiene Data'!$G$14,0,10*ROW('Hygiene Data'!G14)))</f>
        <v/>
      </c>
      <c r="ED20" s="28" t="str">
        <f ca="1">+IF(OFFSET('Hygiene Data'!$H$12,0,10*ROW('Hygiene Data'!H14))="","",OFFSET('Hygiene Data'!$H$12,0,10*ROW('Hygiene Data'!H14)))</f>
        <v/>
      </c>
      <c r="EE20" s="28" t="str">
        <f ca="1">+IF(OFFSET('Hygiene Data'!$H$13,0,10*ROW('Hygiene Data'!H14))="","",OFFSET('Hygiene Data'!$H$13,0,10*ROW('Hygiene Data'!H14)))</f>
        <v/>
      </c>
      <c r="EF20" s="28" t="str">
        <f ca="1">+IF(OFFSET('Hygiene Data'!$H$14,0,10*ROW('Hygiene Data'!H14))="","",OFFSET('Hygiene Data'!$H$14,0,10*ROW('Hygiene Data'!H14)))</f>
        <v/>
      </c>
    </row>
    <row r="21" spans="1:136" x14ac:dyDescent="0.2">
      <c r="A21" s="44" t="str">
        <f ca="1">+IF(OFFSET('Water Data'!$B$1,0,10*ROW('Water Data'!B15))="","",OFFSET('Water Data'!$B$1,0,10*ROW('Water Data'!B15)))</f>
        <v/>
      </c>
      <c r="B21" s="44" t="str">
        <f ca="1">+IF(OFFSET('Water Data'!$A$3,0,10*ROW('Water Data'!A15))="","",OFFSET('Water Data'!$A$3,0,10*ROW('Water Data'!A15)))</f>
        <v/>
      </c>
      <c r="C21" s="44" t="str">
        <f ca="1">+IF(OFFSET('Water Data'!$C$3,0,10*ROW('Water Data'!C15))="","",OFFSET('Water Data'!$C$3,0,10*ROW('Water Data'!C15)))</f>
        <v/>
      </c>
      <c r="D21" s="119" t="e">
        <f ca="1">+IF(AND(ISNUMBER(OFFSET('Water Data'!$C$5,0,10*ROW('Water Data'!C15))),BS21="Yes"),100-OFFSET('Water Data'!$C$5,0,10*ROW('Water Data'!C15)),IF(AND(ISNUMBER(OFFSET('Water Data'!$C$5,0,10*ROW('Water Data'!C15))),BS21="No",ISNUMBER(OFFSET('Water Data'!$C$5,0,10*ROW('Water Data'!C15)))),CONCATENATE("[",ROUND(100-OFFSET('Water Data'!$C$5,0,10*ROW('Water Data'!C15)),0),"]"),IF(AND(ISNUMBER(OFFSET('Water Data'!$C$5,0,10*ROW('Water Data'!C15))),BS21="",ISNUMBER(OFFSET('Water Data'!$C$5,0,10*ROW('Water Data'!C15)))),100-OFFSET('Water Data'!$C$5,0,10*ROW('Water Data'!C15)),NA())))</f>
        <v>#N/A</v>
      </c>
      <c r="E21" s="119" t="e">
        <f ca="1">+IF(AND(ISNUMBER(OFFSET('Water Data'!$C$7,0,10*ROW('Water Data'!D15))),BT21="Yes"),OFFSET('Water Data'!$C$7,0,10*ROW('Water Data'!C15)),IF(AND(ISNUMBER(OFFSET('Water Data'!$C$7,0,10*ROW('Water Data'!C15))),BT21="No",ISNUMBER(OFFSET('Water Data'!$C$7,0,10*ROW('Water Data'!C15)))),CONCATENATE("[",ROUND(OFFSET('Water Data'!$C$7,0,10*ROW('Water Data'!C15)),0),"]"),IF(AND(ISNUMBER(OFFSET('Water Data'!$C$7,0,10*ROW('Water Data'!C15))),BT21="",ISNUMBER(OFFSET('Water Data'!$C$7,0,10*ROW('Water Data'!C15)))),OFFSET('Water Data'!$C$7,0,10*ROW('Water Data'!C15)),NA())))</f>
        <v>#N/A</v>
      </c>
      <c r="F21" s="119" t="e">
        <f ca="1">+IF(AND(ISNUMBER(OFFSET('Water Data'!$C$10,0,10*ROW('Water Data'!C15))),BU21="Yes"),OFFSET('Water Data'!$C$10,0,10*ROW('Water Data'!C15)),IF(AND(ISNUMBER(OFFSET('Water Data'!$C$10,0,10*ROW('Water Data'!C15))),BU21="No",ISNUMBER(OFFSET('Water Data'!$C$10,0,10*ROW('Water Data'!C15)))),CONCATENATE("[",ROUND(OFFSET('Water Data'!$C$10,0,10*ROW('Water Data'!C15)),0),"]"),IF(AND(ISNUMBER(OFFSET('Water Data'!$C$10,0,10*ROW('Water Data'!C15))),BU21="",ISNUMBER(OFFSET('Water Data'!$C$10,0,10*ROW('Water Data'!C15)))),OFFSET('Water Data'!$C$10,0,10*ROW('Water Data'!C15)),NA())))</f>
        <v>#N/A</v>
      </c>
      <c r="G21" s="119" t="e">
        <f ca="1">+IF(AND(ISNUMBER(OFFSET('Water Data'!$D$5,0,10*ROW('Water Data'!D15))),BV21="Yes"),100-OFFSET('Water Data'!$D$5,0,10*ROW('Water Data'!D15)),IF(AND(ISNUMBER(OFFSET('Water Data'!$D$5,0,10*ROW('Water Data'!D15))),BV21="No",ISNUMBER(OFFSET('Water Data'!$D$5,0,10*ROW('Water Data'!D15)))),CONCATENATE("[",ROUND(100-OFFSET('Water Data'!$D$5,0,10*ROW('Water Data'!D15)),0),"]"),IF(AND(ISNUMBER(OFFSET('Water Data'!$D$5,0,10*ROW('Water Data'!D15))),BV21="",ISNUMBER(OFFSET('Water Data'!$D$5,0,10*ROW('Water Data'!D15)))),100-OFFSET('Water Data'!$D$5,0,10*ROW('Water Data'!D15)),NA())))</f>
        <v>#N/A</v>
      </c>
      <c r="H21" s="119" t="e">
        <f ca="1">+IF(AND(ISNUMBER(OFFSET('Water Data'!$D$7,0,10*ROW('Water Data'!D15))),BW21="Yes"),OFFSET('Water Data'!$D$7,0,10*ROW('Water Data'!D15)),IF(AND(ISNUMBER(OFFSET('Water Data'!$D$7,0,10*ROW('Water Data'!D15))),BW21="No",ISNUMBER(OFFSET('Water Data'!$D$7,0,10*ROW('Water Data'!D15)))),CONCATENATE("[",ROUND(OFFSET('Water Data'!$C$7,0,10*ROW('Water Data'!D15)),0),"]"),IF(AND(ISNUMBER(OFFSET('Water Data'!$D$7,0,10*ROW('Water Data'!D15))),BW21="",ISNUMBER(OFFSET('Water Data'!$D$7,0,10*ROW('Water Data'!D15)))),OFFSET('Water Data'!$D$7,0,10*ROW('Water Data'!D15)),NA())))</f>
        <v>#N/A</v>
      </c>
      <c r="I21" s="119" t="e">
        <f ca="1">+IF(AND(ISNUMBER(OFFSET('Water Data'!$D$10,0,10*ROW('Water Data'!D15))),BX21="Yes"),OFFSET('Water Data'!$D$10,0,10*ROW('Water Data'!D15)),IF(AND(ISNUMBER(OFFSET('Water Data'!$D$10,0,10*ROW('Water Data'!D15))),BX21="No",ISNUMBER(OFFSET('Water Data'!$D$10,0,10*ROW('Water Data'!D15)))),CONCATENATE("[",ROUND(OFFSET('Water Data'!$D$10,0,10*ROW('Water Data'!D15)),0),"]"),IF(AND(ISNUMBER(OFFSET('Water Data'!$D$10,0,10*ROW('Water Data'!D15))),BX21="",ISNUMBER(OFFSET('Water Data'!$D$10,0,10*ROW('Water Data'!D15)))),OFFSET('Water Data'!$D$10,0,10*ROW('Water Data'!D15)),NA())))</f>
        <v>#N/A</v>
      </c>
      <c r="J21" s="119" t="e">
        <f ca="1">+IF(AND(ISNUMBER(OFFSET('Water Data'!$E$5,0,10*ROW('Water Data'!E15))),BY21="Yes"),100-OFFSET('Water Data'!$E$5,0,10*ROW('Water Data'!E15)),IF(AND(ISNUMBER(OFFSET('Water Data'!$E$5,0,10*ROW('Water Data'!E15))),BY21="No",ISNUMBER(OFFSET('Water Data'!$E$5,0,10*ROW('Water Data'!E15)))),CONCATENATE("[",ROUND(100-OFFSET('Water Data'!$E$5,0,10*ROW('Water Data'!E15)),0),"]"),IF(AND(ISNUMBER(OFFSET('Water Data'!$E$5,0,10*ROW('Water Data'!E15))),BY21="",ISNUMBER(OFFSET('Water Data'!$E$5,0,10*ROW('Water Data'!E15)))),100-OFFSET('Water Data'!$E$5,0,10*ROW('Water Data'!E15)),NA())))</f>
        <v>#N/A</v>
      </c>
      <c r="K21" s="119" t="e">
        <f ca="1">+IF(AND(ISNUMBER(OFFSET('Water Data'!$E$7,0,10*ROW('Water Data'!E15))),BZ21="Yes"),OFFSET('Water Data'!$E$7,0,10*ROW('Water Data'!E15)),IF(AND(ISNUMBER(OFFSET('Water Data'!$E$7,0,10*ROW('Water Data'!E15))),BZ21="No",ISNUMBER(OFFSET('Water Data'!$E$7,0,10*ROW('Water Data'!E15)))),CONCATENATE("[",ROUND(OFFSET('Water Data'!$E$7,0,10*ROW('Water Data'!E15)),0),"]"),IF(AND(ISNUMBER(OFFSET('Water Data'!$E$7,0,10*ROW('Water Data'!E15))),BZ21="",ISNUMBER(OFFSET('Water Data'!$E$7,0,10*ROW('Water Data'!E15)))),OFFSET('Water Data'!$E$7,0,10*ROW('Water Data'!E15)),NA())))</f>
        <v>#N/A</v>
      </c>
      <c r="L21" s="119" t="e">
        <f ca="1">+IF(AND(ISNUMBER(OFFSET('Water Data'!$E$10,0,10*ROW('Water Data'!E15))),CA21="Yes"),OFFSET('Water Data'!$E$10,0,10*ROW('Water Data'!E15)),IF(AND(ISNUMBER(OFFSET('Water Data'!$E$10,0,10*ROW('Water Data'!E15))),CA21="No",ISNUMBER(OFFSET('Water Data'!$E$10,0,10*ROW('Water Data'!E15)))),CONCATENATE("[",ROUND(OFFSET('Water Data'!$E$10,0,10*ROW('Water Data'!E15)),0),"]"),IF(AND(ISNUMBER(OFFSET('Water Data'!$E$10,0,10*ROW('Water Data'!E15))),CA21="",ISNUMBER(OFFSET('Water Data'!$E$10,0,10*ROW('Water Data'!E15)))),OFFSET('Water Data'!$E$10,0,10*ROW('Water Data'!E15)),NA())))</f>
        <v>#N/A</v>
      </c>
      <c r="M21" s="119" t="e">
        <f ca="1">+IF(AND(ISNUMBER(OFFSET('Water Data'!$F$5,0,10*ROW('Water Data'!F15))),CB21="Yes"),100-OFFSET('Water Data'!$F$5,0,10*ROW('Water Data'!F15)),IF(AND(ISNUMBER(OFFSET('Water Data'!$F$5,0,10*ROW('Water Data'!F15))),CB21="No",ISNUMBER(OFFSET('Water Data'!$F$5,0,10*ROW('Water Data'!F15)))),CONCATENATE("[",ROUND(100-OFFSET('Water Data'!$F$5,0,10*ROW('Water Data'!F15)),0),"]"),IF(AND(ISNUMBER(OFFSET('Water Data'!$F$5,0,10*ROW('Water Data'!F15))),CB21="",ISNUMBER(OFFSET('Water Data'!$F$5,0,10*ROW('Water Data'!F15)))),100-OFFSET('Water Data'!$F$5,0,10*ROW('Water Data'!F15)),NA())))</f>
        <v>#N/A</v>
      </c>
      <c r="N21" s="119" t="e">
        <f ca="1">+IF(AND(ISNUMBER(OFFSET('Water Data'!$F$7,0,10*ROW('Water Data'!F15))),CC21="Yes"),OFFSET('Water Data'!$F$7,0,10*ROW('Water Data'!F15)),IF(AND(ISNUMBER(OFFSET('Water Data'!$F$7,0,10*ROW('Water Data'!F15))),CC21="No",ISNUMBER(OFFSET('Water Data'!$F$7,0,10*ROW('Water Data'!F15)))),CONCATENATE("[",ROUND(OFFSET('Water Data'!$F$7,0,10*ROW('Water Data'!F15)),0),"]"),IF(AND(ISNUMBER(OFFSET('Water Data'!$F$7,0,10*ROW('Water Data'!F15))),CC21="",ISNUMBER(OFFSET('Water Data'!$F$7,0,10*ROW('Water Data'!F15)))),OFFSET('Water Data'!$F$7,0,10*ROW('Water Data'!F15)),NA())))</f>
        <v>#N/A</v>
      </c>
      <c r="O21" s="119" t="e">
        <f ca="1">+IF(AND(ISNUMBER(OFFSET('Water Data'!$F$10,0,10*ROW('Water Data'!F15))),CD21="Yes"),OFFSET('Water Data'!$F$10,0,10*ROW('Water Data'!F15)),IF(AND(ISNUMBER(OFFSET('Water Data'!$F$10,0,10*ROW('Water Data'!F15))),CD21="No",ISNUMBER(OFFSET('Water Data'!$F$10,0,10*ROW('Water Data'!F15)))),CONCATENATE("[",ROUND(OFFSET('Water Data'!$F$10,0,10*ROW('Water Data'!F15)),0),"]"),IF(AND(ISNUMBER(OFFSET('Water Data'!$F$10,0,10*ROW('Water Data'!F15))),CD21="",ISNUMBER(OFFSET('Water Data'!$F$10,0,10*ROW('Water Data'!F15)))),OFFSET('Water Data'!$F$10,0,10*ROW('Water Data'!F15)),NA())))</f>
        <v>#N/A</v>
      </c>
      <c r="P21" s="119" t="e">
        <f ca="1">+IF(AND(ISNUMBER(OFFSET('Water Data'!$G$5,0,10*ROW('Water Data'!G15))),CE21="Yes"),100-OFFSET('Water Data'!$G$5,0,10*ROW('Water Data'!G15)),IF(AND(ISNUMBER(OFFSET('Water Data'!$G$5,0,10*ROW('Water Data'!G15))),CE21="No",ISNUMBER(OFFSET('Water Data'!$G$5,0,10*ROW('Water Data'!G15)))),CONCATENATE("[",ROUND(100-OFFSET('Water Data'!$G$5,0,10*ROW('Water Data'!G15)),0),"]"),IF(AND(ISNUMBER(OFFSET('Water Data'!$G$5,0,10*ROW('Water Data'!G15))),CE21="",ISNUMBER(OFFSET('Water Data'!$G$5,0,10*ROW('Water Data'!G15)))),100-OFFSET('Water Data'!$G$5,0,10*ROW('Water Data'!G15)),NA())))</f>
        <v>#N/A</v>
      </c>
      <c r="Q21" s="119" t="e">
        <f ca="1">+IF(AND(ISNUMBER(OFFSET('Water Data'!$G$7,0,10*ROW('Water Data'!G15))),CF21="Yes"),OFFSET('Water Data'!$G$7,0,10*ROW('Water Data'!G15)),IF(AND(ISNUMBER(OFFSET('Water Data'!$G$7,0,10*ROW('Water Data'!G15))),CF21="No",ISNUMBER(OFFSET('Water Data'!$G$7,0,10*ROW('Water Data'!G15)))),CONCATENATE("[",ROUND(OFFSET('Water Data'!$G$7,0,10*ROW('Water Data'!G15)),0),"]"),IF(AND(ISNUMBER(OFFSET('Water Data'!$G$7,0,10*ROW('Water Data'!G15))),CF21="",ISNUMBER(OFFSET('Water Data'!$G$7,0,10*ROW('Water Data'!G15)))),OFFSET('Water Data'!$G$7,0,10*ROW('Water Data'!G15)),NA())))</f>
        <v>#N/A</v>
      </c>
      <c r="R21" s="119" t="e">
        <f ca="1">+IF(AND(ISNUMBER(OFFSET('Water Data'!$G$10,0,10*ROW('Water Data'!G15))),CG21="Yes"),OFFSET('Water Data'!$G$10,0,10*ROW('Water Data'!G15)),IF(AND(ISNUMBER(OFFSET('Water Data'!$G$10,0,10*ROW('Water Data'!G15))),CG21="No",ISNUMBER(OFFSET('Water Data'!$G$10,0,10*ROW('Water Data'!G15)))),CONCATENATE("[",ROUND(OFFSET('Water Data'!$G$10,0,10*ROW('Water Data'!G15)),0),"]"),IF(AND(ISNUMBER(OFFSET('Water Data'!$G$10,0,10*ROW('Water Data'!G15))),CG21="",ISNUMBER(OFFSET('Water Data'!$G$10,0,10*ROW('Water Data'!G15)))),OFFSET('Water Data'!$G$10,0,10*ROW('Water Data'!G15)),NA())))</f>
        <v>#N/A</v>
      </c>
      <c r="S21" s="119" t="e">
        <f ca="1">+IF(AND(ISNUMBER(OFFSET('Water Data'!$H$5,0,10*ROW('Water Data'!H15))),CH21="Yes"),100-OFFSET('Water Data'!$H$5,0,10*ROW('Water Data'!H15)),IF(AND(ISNUMBER(OFFSET('Water Data'!$H$5,0,10*ROW('Water Data'!H15))),CH21="No",ISNUMBER(OFFSET('Water Data'!$H$5,0,10*ROW('Water Data'!H15)))),CONCATENATE("[",ROUND(100-OFFSET('Water Data'!$H$5,0,10*ROW('Water Data'!H15)),0),"]"),IF(AND(ISNUMBER(OFFSET('Water Data'!$H$5,0,10*ROW('Water Data'!H15))),CH21="",ISNUMBER(OFFSET('Water Data'!$H$5,0,10*ROW('Water Data'!H15)))),100-OFFSET('Water Data'!$H$5,0,10*ROW('Water Data'!H15)),NA())))</f>
        <v>#N/A</v>
      </c>
      <c r="T21" s="119" t="e">
        <f ca="1">+IF(AND(ISNUMBER(OFFSET('Water Data'!$H$7,0,10*ROW('Water Data'!H15))),CI21="Yes"),OFFSET('Water Data'!$H$7,0,10*ROW('Water Data'!H15)),IF(AND(ISNUMBER(OFFSET('Water Data'!$H$7,0,10*ROW('Water Data'!H15))),CI21="No",ISNUMBER(OFFSET('Water Data'!$H$7,0,10*ROW('Water Data'!H15)))),CONCATENATE("[",ROUND(OFFSET('Water Data'!$H$7,0,10*ROW('Water Data'!H15)),0),"]"),IF(AND(ISNUMBER(OFFSET('Water Data'!$H$7,0,10*ROW('Water Data'!H15))),CI21="",ISNUMBER(OFFSET('Water Data'!$H$7,0,10*ROW('Water Data'!H15)))),OFFSET('Water Data'!$H$7,0,10*ROW('Water Data'!H15)),NA())))</f>
        <v>#N/A</v>
      </c>
      <c r="U21" s="119" t="e">
        <f ca="1">+IF(AND(ISNUMBER(OFFSET('Water Data'!$H$10,0,10*ROW('Water Data'!H15))),CJ21="Yes"),OFFSET('Water Data'!$H$10,0,10*ROW('Water Data'!H15)),IF(AND(ISNUMBER(OFFSET('Water Data'!$H$10,0,10*ROW('Water Data'!H15))),CJ21="No",ISNUMBER(OFFSET('Water Data'!$H$10,0,10*ROW('Water Data'!H15)))),CONCATENATE("[",ROUND(OFFSET('Water Data'!$H$10,0,10*ROW('Water Data'!H15)),0),"]"),IF(AND(ISNUMBER(OFFSET('Water Data'!$H$10,0,10*ROW('Water Data'!H15))),CJ21="",ISNUMBER(OFFSET('Water Data'!$H$10,0,10*ROW('Water Data'!H15)))),OFFSET('Water Data'!$H$10,0,10*ROW('Water Data'!H15)),NA())))</f>
        <v>#N/A</v>
      </c>
      <c r="V21" s="120" t="e">
        <f ca="1">+IF(AND(ISNUMBER(OFFSET('Sanitation Data'!$C$5,0,10*ROW('Sanitation Data'!C15))),CK21="Yes"),100-OFFSET('Sanitation Data'!$C$5,0,10*ROW('Sanitation Data'!C15)),IF(AND(ISNUMBER(OFFSET('Sanitation Data'!$C$5,0,10*ROW('Sanitation Data'!C15))),CK21="No",ISNUMBER(OFFSET('Sanitation Data'!$C$5,0,10*ROW('Sanitation Data'!C15)))),CONCATENATE("[",ROUND(100-OFFSET('Sanitation Data'!$C$5,0,10*ROW('Sanitation Data'!C15)),0),"]"),IF(AND(ISNUMBER(OFFSET('Sanitation Data'!$C$5,0,10*ROW('Sanitation Data'!C15))),CK21="",ISNUMBER(OFFSET('Sanitation Data'!$C$5,0,10*ROW('Sanitation Data'!C15)))),100-OFFSET('Sanitation Data'!$C$5,0,10*ROW('Sanitation Data'!C15)),NA())))</f>
        <v>#N/A</v>
      </c>
      <c r="W21" s="120" t="e">
        <f ca="1">+IF(AND(ISNUMBER(OFFSET('Sanitation Data'!$C$7,0,10*ROW('Sanitation Data'!C15))),CL21="Yes"),OFFSET('Sanitation Data'!$C$7,0,10*ROW('Sanitation Data'!C15)),IF(AND(ISNUMBER(OFFSET('Sanitation Data'!$C$7,0,10*ROW('Sanitation Data'!C15))),CL21="No",ISNUMBER(OFFSET('Sanitation Data'!$C$7,0,10*ROW('Sanitation Data'!C15)))),CONCATENATE("[",ROUND(OFFSET('Sanitation Data'!$C$7,0,10*ROW('Sanitation Data'!C15)),0),"]"),IF(AND(ISNUMBER(OFFSET('Sanitation Data'!$C$7,0,10*ROW('Sanitation Data'!C15))),CL21="",ISNUMBER(OFFSET('Sanitation Data'!$C$7,0,10*ROW('Sanitation Data'!C15)))),OFFSET('Sanitation Data'!$C$7,0,10*ROW('Sanitation Data'!C15)),NA())))</f>
        <v>#N/A</v>
      </c>
      <c r="X21" s="120" t="e">
        <f ca="1">+IF(AND(ISNUMBER(OFFSET('Sanitation Data'!$C$11,0,10*ROW('Sanitation Data'!C15))),CM21="Yes"),OFFSET('Sanitation Data'!$C$11,0,10*ROW('Sanitation Data'!C15)),IF(AND(ISNUMBER(OFFSET('Sanitation Data'!$C$11,0,10*ROW('Sanitation Data'!C15))),CM21="No",ISNUMBER(OFFSET('Sanitation Data'!$C$11,0,10*ROW('Sanitation Data'!C15)))),CONCATENATE("[",ROUND(OFFSET('Sanitation Data'!$C$11,0,10*ROW('Sanitation Data'!C15)),0),"]"),IF(AND(ISNUMBER(OFFSET('Sanitation Data'!$C$11,0,10*ROW('Sanitation Data'!C15))),CM21="",ISNUMBER(OFFSET('Sanitation Data'!$C$11,0,10*ROW('Sanitation Data'!C15)))),OFFSET('Sanitation Data'!$C$11,0,10*ROW('Sanitation Data'!C15)),NA())))</f>
        <v>#N/A</v>
      </c>
      <c r="Y21" s="120" t="e">
        <f ca="1">+IF(AND(ISNUMBER(OFFSET('Sanitation Data'!$C$12,0,10*ROW('Sanitation Data'!C15))),CN21="Yes"),OFFSET('Sanitation Data'!$C$12,0,10*ROW('Sanitation Data'!C15)),IF(AND(ISNUMBER(OFFSET('Sanitation Data'!$C$12,0,10*ROW('Sanitation Data'!C15))),CN21="No",ISNUMBER(OFFSET('Sanitation Data'!$C$12,0,10*ROW('Sanitation Data'!C15)))),CONCATENATE("[",ROUND(OFFSET('Sanitation Data'!$C$12,0,10*ROW('Sanitation Data'!C15)),0),"]"),IF(AND(ISNUMBER(OFFSET('Sanitation Data'!$C$12,0,10*ROW('Sanitation Data'!C15))),CN21="",ISNUMBER(OFFSET('Sanitation Data'!$C$12,0,10*ROW('Sanitation Data'!C15)))),OFFSET('Sanitation Data'!$C$12,0,10*ROW('Sanitation Data'!C15)),NA())))</f>
        <v>#N/A</v>
      </c>
      <c r="Z21" s="120" t="e">
        <f ca="1">+IF(AND(ISNUMBER(OFFSET('Sanitation Data'!$C$13,0,10*ROW('Sanitation Data'!C15))),CO21="Yes"),OFFSET('Sanitation Data'!$C$13,0,10*ROW('Sanitation Data'!C15)),IF(AND(ISNUMBER(OFFSET('Sanitation Data'!$C$13,0,10*ROW('Sanitation Data'!C15))),CO21="No",ISNUMBER(OFFSET('Sanitation Data'!$C$13,0,10*ROW('Sanitation Data'!C15)))),CONCATENATE("[",ROUND(OFFSET('Sanitation Data'!$C$13,0,10*ROW('Sanitation Data'!C15)),0),"]"),IF(AND(ISNUMBER(OFFSET('Sanitation Data'!$C$13,0,10*ROW('Sanitation Data'!C15))),CO21="",ISNUMBER(OFFSET('Sanitation Data'!$C$13,0,10*ROW('Sanitation Data'!C15)))),OFFSET('Sanitation Data'!$C$13,0,10*ROW('Sanitation Data'!C15)),NA())))</f>
        <v>#N/A</v>
      </c>
      <c r="AA21" s="120" t="e">
        <f ca="1">+IF(AND(ISNUMBER(OFFSET('Sanitation Data'!$D$5,0,10*ROW('Sanitation Data'!D15))),CP21="Yes"),100-OFFSET('Sanitation Data'!$D$5,0,10*ROW('Sanitation Data'!D15)),IF(AND(ISNUMBER(OFFSET('Sanitation Data'!$D$5,0,10*ROW('Sanitation Data'!D15))),CP21="No",ISNUMBER(OFFSET('Sanitation Data'!$D$5,0,10*ROW('Sanitation Data'!D15)))),CONCATENATE("[",ROUND(100-OFFSET('Sanitation Data'!$D$5,0,10*ROW('Sanitation Data'!D15)),0),"]"),IF(AND(ISNUMBER(OFFSET('Sanitation Data'!$D$5,0,10*ROW('Sanitation Data'!D15))),CP21="",ISNUMBER(OFFSET('Sanitation Data'!$D$5,0,10*ROW('Sanitation Data'!D15)))),100-OFFSET('Sanitation Data'!$D$5,0,10*ROW('Sanitation Data'!D15)),NA())))</f>
        <v>#N/A</v>
      </c>
      <c r="AB21" s="120" t="e">
        <f ca="1">+IF(AND(ISNUMBER(OFFSET('Sanitation Data'!$D$7,0,10*ROW('Sanitation Data'!D15))),CQ21="Yes"),OFFSET('Sanitation Data'!$D$7,0,10*ROW('Sanitation Data'!G15)),IF(AND(ISNUMBER(OFFSET('Sanitation Data'!$D$7,0,10*ROW('Sanitation Data'!D15))),CQ21="No",ISNUMBER(OFFSET('Sanitation Data'!$D$7,0,10*ROW('Sanitation Data'!D15)))),CONCATENATE("[",ROUND(OFFSET('Sanitation Data'!$D$7,0,10*ROW('Sanitation Data'!D15)),0),"]"),IF(AND(ISNUMBER(OFFSET('Sanitation Data'!$D$7,0,10*ROW('Sanitation Data'!D15))),CQ21="",ISNUMBER(OFFSET('Sanitation Data'!$D$7,0,10*ROW('Sanitation Data'!D15)))),OFFSET('Sanitation Data'!$D$7,0,10*ROW('Sanitation Data'!D15)),NA())))</f>
        <v>#N/A</v>
      </c>
      <c r="AC21" s="120" t="e">
        <f ca="1">+IF(AND(ISNUMBER(OFFSET('Sanitation Data'!$D$11,0,10*ROW('Sanitation Data'!D15))),CR21="Yes"),OFFSET('Sanitation Data'!$D$11,0,10*ROW('Sanitation Data'!D15)),IF(AND(ISNUMBER(OFFSET('Sanitation Data'!$D$11,0,10*ROW('Sanitation Data'!D15))),CR21="No",ISNUMBER(OFFSET('Sanitation Data'!$D$11,0,10*ROW('Sanitation Data'!D15)))),CONCATENATE("[",ROUND(OFFSET('Sanitation Data'!$D$11,0,10*ROW('Sanitation Data'!D15)),0),"]"),IF(AND(ISNUMBER(OFFSET('Sanitation Data'!$D$11,0,10*ROW('Sanitation Data'!D15))),CR21="",ISNUMBER(OFFSET('Sanitation Data'!$D$11,0,10*ROW('Sanitation Data'!D15)))),OFFSET('Sanitation Data'!$D$11,0,10*ROW('Sanitation Data'!D15)),NA())))</f>
        <v>#N/A</v>
      </c>
      <c r="AD21" s="120" t="e">
        <f ca="1">+IF(AND(ISNUMBER(OFFSET('Sanitation Data'!$D$12,0,10*ROW('Sanitation Data'!D15))),CS21="Yes"),OFFSET('Sanitation Data'!$D$12,0,10*ROW('Sanitation Data'!D15)),IF(AND(ISNUMBER(OFFSET('Sanitation Data'!$D$12,0,10*ROW('Sanitation Data'!D15))),CS21="No",ISNUMBER(OFFSET('Sanitation Data'!$D$12,0,10*ROW('Sanitation Data'!D15)))),CONCATENATE("[",ROUND(OFFSET('Sanitation Data'!$D$12,0,10*ROW('Sanitation Data'!D15)),0),"]"),IF(AND(ISNUMBER(OFFSET('Sanitation Data'!$D$12,0,10*ROW('Sanitation Data'!D15))),CS21="",ISNUMBER(OFFSET('Sanitation Data'!$D$12,0,10*ROW('Sanitation Data'!D15)))),OFFSET('Sanitation Data'!$D$12,0,10*ROW('Sanitation Data'!D15)),NA())))</f>
        <v>#N/A</v>
      </c>
      <c r="AE21" s="120" t="e">
        <f ca="1">+IF(AND(ISNUMBER(OFFSET('Sanitation Data'!$D$13,0,10*ROW('Sanitation Data'!D15))),CT21="Yes"),OFFSET('Sanitation Data'!$D$13,0,10*ROW('Sanitation Data'!D15)),IF(AND(ISNUMBER(OFFSET('Sanitation Data'!$D$13,0,10*ROW('Sanitation Data'!D15))),CT21="No",ISNUMBER(OFFSET('Sanitation Data'!$D$13,0,10*ROW('Sanitation Data'!D15)))),CONCATENATE("[",ROUND(OFFSET('Sanitation Data'!$D$13,0,10*ROW('Sanitation Data'!D15)),0),"]"),IF(AND(ISNUMBER(OFFSET('Sanitation Data'!$D$13,0,10*ROW('Sanitation Data'!D15))),CT21="",ISNUMBER(OFFSET('Sanitation Data'!$D$13,0,10*ROW('Sanitation Data'!D15)))),OFFSET('Sanitation Data'!$D$13,0,10*ROW('Sanitation Data'!D15)),NA())))</f>
        <v>#N/A</v>
      </c>
      <c r="AF21" s="120" t="e">
        <f ca="1">+IF(AND(ISNUMBER(OFFSET('Sanitation Data'!$E$5,0,10*ROW('Sanitation Data'!E15))),CU21="Yes"),100-OFFSET('Sanitation Data'!$E$5,0,10*ROW('Sanitation Data'!E15)),IF(AND(ISNUMBER(OFFSET('Sanitation Data'!$E$5,0,10*ROW('Sanitation Data'!E15))),CU21="No",ISNUMBER(OFFSET('Sanitation Data'!$E$5,0,10*ROW('Sanitation Data'!E15)))),CONCATENATE("[",ROUND(100-OFFSET('Sanitation Data'!$E$5,0,10*ROW('Sanitation Data'!E15)),0),"]"),IF(AND(ISNUMBER(OFFSET('Sanitation Data'!$E$5,0,10*ROW('Sanitation Data'!E15))),CU21="",ISNUMBER(OFFSET('Sanitation Data'!$E$5,0,10*ROW('Sanitation Data'!E15)))),100-OFFSET('Sanitation Data'!$E$5,0,10*ROW('Sanitation Data'!E15)),NA())))</f>
        <v>#N/A</v>
      </c>
      <c r="AG21" s="120" t="e">
        <f ca="1">+IF(AND(ISNUMBER(OFFSET('Sanitation Data'!$E$7,0,10*ROW('Sanitation Data'!E15))),CV21="Yes"),OFFSET('Sanitation Data'!$E$7,0,10*ROW('Sanitation Data'!E15)),IF(AND(ISNUMBER(OFFSET('Sanitation Data'!$E$7,0,10*ROW('Sanitation Data'!E15))),CV21="No",ISNUMBER(OFFSET('Sanitation Data'!$E$7,0,10*ROW('Sanitation Data'!E15)))),CONCATENATE("[",ROUND(OFFSET('Sanitation Data'!$E$7,0,10*ROW('Sanitation Data'!E15)),0),"]"),IF(AND(ISNUMBER(OFFSET('Sanitation Data'!$E$7,0,10*ROW('Sanitation Data'!E15))),CV21="",ISNUMBER(OFFSET('Sanitation Data'!$E$7,0,10*ROW('Sanitation Data'!E15)))),OFFSET('Sanitation Data'!$E$7,0,10*ROW('Sanitation Data'!E15)),NA())))</f>
        <v>#N/A</v>
      </c>
      <c r="AH21" s="120" t="e">
        <f ca="1">+IF(AND(ISNUMBER(OFFSET('Sanitation Data'!$E$11,0,10*ROW('Sanitation Data'!E15))),CW21="Yes"),OFFSET('Sanitation Data'!$E$11,0,10*ROW('Sanitation Data'!E15)),IF(AND(ISNUMBER(OFFSET('Sanitation Data'!$E$11,0,10*ROW('Sanitation Data'!E15))),CW21="No",ISNUMBER(OFFSET('Sanitation Data'!$E$11,0,10*ROW('Sanitation Data'!E15)))),CONCATENATE("[",ROUND(OFFSET('Sanitation Data'!$E$11,0,10*ROW('Sanitation Data'!E15)),0),"]"),IF(AND(ISNUMBER(OFFSET('Sanitation Data'!$E$11,0,10*ROW('Sanitation Data'!E15))),CW21="",ISNUMBER(OFFSET('Sanitation Data'!$E$11,0,10*ROW('Sanitation Data'!E15)))),OFFSET('Sanitation Data'!$E$11,0,10*ROW('Sanitation Data'!E15)),NA())))</f>
        <v>#N/A</v>
      </c>
      <c r="AI21" s="120" t="e">
        <f ca="1">+IF(AND(ISNUMBER(OFFSET('Sanitation Data'!$E$12,0,10*ROW('Sanitation Data'!E15))),CX21="Yes"),OFFSET('Sanitation Data'!$E$12,0,10*ROW('Sanitation Data'!E15)),IF(AND(ISNUMBER(OFFSET('Sanitation Data'!$E$12,0,10*ROW('Sanitation Data'!E15))),CX21="No",ISNUMBER(OFFSET('Sanitation Data'!$E$12,0,10*ROW('Sanitation Data'!E15)))),CONCATENATE("[",ROUND(OFFSET('Sanitation Data'!$E$12,0,10*ROW('Sanitation Data'!E15)),0),"]"),IF(AND(ISNUMBER(OFFSET('Sanitation Data'!$E$12,0,10*ROW('Sanitation Data'!E15))),CX21="",ISNUMBER(OFFSET('Sanitation Data'!$E$12,0,10*ROW('Sanitation Data'!E15)))),OFFSET('Sanitation Data'!$E$12,0,10*ROW('Sanitation Data'!E15)),NA())))</f>
        <v>#N/A</v>
      </c>
      <c r="AJ21" s="120" t="e">
        <f ca="1">+IF(AND(ISNUMBER(OFFSET('Sanitation Data'!$E$13,0,10*ROW('Sanitation Data'!E15))),CY21="Yes"),OFFSET('Sanitation Data'!$E$13,0,10*ROW('Sanitation Data'!E15)),IF(AND(ISNUMBER(OFFSET('Sanitation Data'!$E$13,0,10*ROW('Sanitation Data'!E15))),CY21="No",ISNUMBER(OFFSET('Sanitation Data'!$E$13,0,10*ROW('Sanitation Data'!E15)))),CONCATENATE("[",ROUND(OFFSET('Sanitation Data'!$E$13,0,10*ROW('Sanitation Data'!E15)),0),"]"),IF(AND(ISNUMBER(OFFSET('Sanitation Data'!$E$13,0,10*ROW('Sanitation Data'!E15))),CY21="",ISNUMBER(OFFSET('Sanitation Data'!$E$13,0,10*ROW('Sanitation Data'!E15)))),OFFSET('Sanitation Data'!$E$13,0,10*ROW('Sanitation Data'!E15)),NA())))</f>
        <v>#N/A</v>
      </c>
      <c r="AK21" s="120" t="e">
        <f ca="1">+IF(AND(ISNUMBER(OFFSET('Sanitation Data'!$F$5,0,10*ROW('Sanitation Data'!F15))),CZ21="Yes"),100-OFFSET('Sanitation Data'!$F$5,0,10*ROW('Sanitation Data'!F15)),IF(AND(ISNUMBER(OFFSET('Sanitation Data'!$F$5,0,10*ROW('Sanitation Data'!F15))),CZ21="No",ISNUMBER(OFFSET('Sanitation Data'!$F$5,0,10*ROW('Sanitation Data'!F15)))),CONCATENATE("[",ROUND(100-OFFSET('Sanitation Data'!$F$5,0,10*ROW('Sanitation Data'!F15)),0),"]"),IF(AND(ISNUMBER(OFFSET('Sanitation Data'!$F$5,0,10*ROW('Sanitation Data'!F15))),CZ21="",ISNUMBER(OFFSET('Sanitation Data'!$F$5,0,10*ROW('Sanitation Data'!F15)))),100-OFFSET('Sanitation Data'!$F$5,0,10*ROW('Sanitation Data'!F15)),NA())))</f>
        <v>#N/A</v>
      </c>
      <c r="AL21" s="120" t="e">
        <f ca="1">+IF(AND(ISNUMBER(OFFSET('Sanitation Data'!$F$7,0,10*ROW('Sanitation Data'!F15))),DA21="Yes"),OFFSET('Sanitation Data'!$F$7,0,10*ROW('Sanitation Data'!F15)),IF(AND(ISNUMBER(OFFSET('Sanitation Data'!$F$7,0,10*ROW('Sanitation Data'!F15))),DA21="No",ISNUMBER(OFFSET('Sanitation Data'!$F$7,0,10*ROW('Sanitation Data'!F15)))),CONCATENATE("[",ROUND(OFFSET('Sanitation Data'!$F$7,0,10*ROW('Sanitation Data'!F15)),0),"]"),IF(AND(ISNUMBER(OFFSET('Sanitation Data'!$F$7,0,10*ROW('Sanitation Data'!F15))),DA21="",ISNUMBER(OFFSET('Sanitation Data'!$F$7,0,10*ROW('Sanitation Data'!F15)))),OFFSET('Sanitation Data'!$F$7,0,10*ROW('Sanitation Data'!F15)),NA())))</f>
        <v>#N/A</v>
      </c>
      <c r="AM21" s="120" t="e">
        <f ca="1">+IF(AND(ISNUMBER(OFFSET('Sanitation Data'!$F$11,0,10*ROW('Sanitation Data'!F15))),DB21="Yes"),OFFSET('Sanitation Data'!$F$11,0,10*ROW('Sanitation Data'!F15)),IF(AND(ISNUMBER(OFFSET('Sanitation Data'!$F$11,0,10*ROW('Sanitation Data'!F15))),DB21="No",ISNUMBER(OFFSET('Sanitation Data'!$F$11,0,10*ROW('Sanitation Data'!F15)))),CONCATENATE("[",ROUND(OFFSET('Sanitation Data'!$F$11,0,10*ROW('Sanitation Data'!F15)),0),"]"),IF(AND(ISNUMBER(OFFSET('Sanitation Data'!$F$11,0,10*ROW('Sanitation Data'!F15))),DB21="",ISNUMBER(OFFSET('Sanitation Data'!$F$11,0,10*ROW('Sanitation Data'!F15)))),OFFSET('Sanitation Data'!$F$11,0,10*ROW('Sanitation Data'!F15)),NA())))</f>
        <v>#N/A</v>
      </c>
      <c r="AN21" s="120" t="e">
        <f ca="1">+IF(AND(ISNUMBER(OFFSET('Sanitation Data'!$F$12,0,10*ROW('Sanitation Data'!F15))),DC21="Yes"),OFFSET('Sanitation Data'!$F$12,0,10*ROW('Sanitation Data'!F15)),IF(AND(ISNUMBER(OFFSET('Sanitation Data'!$F$12,0,10*ROW('Sanitation Data'!F15))),DC21="No",ISNUMBER(OFFSET('Sanitation Data'!$F$12,0,10*ROW('Sanitation Data'!F15)))),CONCATENATE("[",ROUND(OFFSET('Sanitation Data'!$F$12,0,10*ROW('Sanitation Data'!F15)),0),"]"),IF(AND(ISNUMBER(OFFSET('Sanitation Data'!$F$12,0,10*ROW('Sanitation Data'!F15))),DC21="",ISNUMBER(OFFSET('Sanitation Data'!$F$12,0,10*ROW('Sanitation Data'!F15)))),OFFSET('Sanitation Data'!$F$12,0,10*ROW('Sanitation Data'!F15)),NA())))</f>
        <v>#N/A</v>
      </c>
      <c r="AO21" s="120" t="e">
        <f ca="1">+IF(AND(ISNUMBER(OFFSET('Sanitation Data'!$F$13,0,10*ROW('Sanitation Data'!F15))),DD21="Yes"),OFFSET('Sanitation Data'!$F$13,0,10*ROW('Sanitation Data'!F15)),IF(AND(ISNUMBER(OFFSET('Sanitation Data'!$F$13,0,10*ROW('Sanitation Data'!F15))),DD21="No",ISNUMBER(OFFSET('Sanitation Data'!$F$13,0,10*ROW('Sanitation Data'!F15)))),CONCATENATE("[",ROUND(OFFSET('Sanitation Data'!$F$13,0,10*ROW('Sanitation Data'!F15)),0),"]"),IF(AND(ISNUMBER(OFFSET('Sanitation Data'!$F$13,0,10*ROW('Sanitation Data'!F15))),DD21="",ISNUMBER(OFFSET('Sanitation Data'!$F$13,0,10*ROW('Sanitation Data'!F15)))),OFFSET('Sanitation Data'!$F$13,0,10*ROW('Sanitation Data'!F15)),NA())))</f>
        <v>#N/A</v>
      </c>
      <c r="AP21" s="120" t="e">
        <f ca="1">+IF(AND(ISNUMBER(OFFSET('Sanitation Data'!$G$5,0,10*ROW('Sanitation Data'!G15))),DE21="Yes"),100-OFFSET('Sanitation Data'!$G$5,0,10*ROW('Sanitation Data'!G15)),IF(AND(ISNUMBER(OFFSET('Sanitation Data'!$G$5,0,10*ROW('Sanitation Data'!G15))),DE21="No",ISNUMBER(OFFSET('Sanitation Data'!$G$5,0,10*ROW('Sanitation Data'!G15)))),CONCATENATE("[",ROUND(100-OFFSET('Sanitation Data'!$G$5,0,10*ROW('Sanitation Data'!G15)),0),"]"),IF(AND(ISNUMBER(OFFSET('Sanitation Data'!$G$5,0,10*ROW('Sanitation Data'!G15))),DE21="",ISNUMBER(OFFSET('Sanitation Data'!$G$5,0,10*ROW('Sanitation Data'!G15)))),100-OFFSET('Sanitation Data'!$G$5,0,10*ROW('Sanitation Data'!G15)),NA())))</f>
        <v>#N/A</v>
      </c>
      <c r="AQ21" s="120" t="e">
        <f ca="1">+IF(AND(ISNUMBER(OFFSET('Sanitation Data'!$G$7,0,10*ROW('Sanitation Data'!G15))),DF21="Yes"),OFFSET('Sanitation Data'!$G$7,0,10*ROW('Sanitation Data'!G15)),IF(AND(ISNUMBER(OFFSET('Sanitation Data'!$G$7,0,10*ROW('Sanitation Data'!G15))),DF21="No",ISNUMBER(OFFSET('Sanitation Data'!$G$7,0,10*ROW('Sanitation Data'!G15)))),CONCATENATE("[",ROUND(OFFSET('Sanitation Data'!$G$7,0,10*ROW('Sanitation Data'!G15)),0),"]"),IF(AND(ISNUMBER(OFFSET('Sanitation Data'!$G$7,0,10*ROW('Sanitation Data'!G15))),DF21="",ISNUMBER(OFFSET('Sanitation Data'!$G$7,0,10*ROW('Sanitation Data'!G15)))),OFFSET('Sanitation Data'!$G$7,0,10*ROW('Sanitation Data'!G15)),NA())))</f>
        <v>#N/A</v>
      </c>
      <c r="AR21" s="120" t="e">
        <f ca="1">+IF(AND(ISNUMBER(OFFSET('Sanitation Data'!$G$11,0,10*ROW('Sanitation Data'!G15))),DG21="Yes"),OFFSET('Sanitation Data'!$G$11,0,10*ROW('Sanitation Data'!G15)),IF(AND(ISNUMBER(OFFSET('Sanitation Data'!$G$11,0,10*ROW('Sanitation Data'!G15))),DG21="No",ISNUMBER(OFFSET('Sanitation Data'!$G$11,0,10*ROW('Sanitation Data'!G15)))),CONCATENATE("[",ROUND(OFFSET('Sanitation Data'!$G$11,0,10*ROW('Sanitation Data'!G15)),0),"]"),IF(AND(ISNUMBER(OFFSET('Sanitation Data'!$G$11,0,10*ROW('Sanitation Data'!G15))),DG21="",ISNUMBER(OFFSET('Sanitation Data'!$G$11,0,10*ROW('Sanitation Data'!G15)))),OFFSET('Sanitation Data'!$G$11,0,10*ROW('Sanitation Data'!G15)),NA())))</f>
        <v>#N/A</v>
      </c>
      <c r="AS21" s="120" t="e">
        <f ca="1">+IF(AND(ISNUMBER(OFFSET('Sanitation Data'!$G$12,0,10*ROW('Sanitation Data'!G15))),DH21="Yes"),OFFSET('Sanitation Data'!$G$12,0,10*ROW('Sanitation Data'!G15)),IF(AND(ISNUMBER(OFFSET('Sanitation Data'!$G$12,0,10*ROW('Sanitation Data'!G15))),DH21="No",ISNUMBER(OFFSET('Sanitation Data'!$G$12,0,10*ROW('Sanitation Data'!G15)))),CONCATENATE("[",ROUND(OFFSET('Sanitation Data'!$G$12,0,10*ROW('Sanitation Data'!G15)),0),"]"),IF(AND(ISNUMBER(OFFSET('Sanitation Data'!$G$12,0,10*ROW('Sanitation Data'!G15))),DH21="",ISNUMBER(OFFSET('Sanitation Data'!$G$12,0,10*ROW('Sanitation Data'!G15)))),OFFSET('Sanitation Data'!$G$12,0,10*ROW('Sanitation Data'!G15)),NA())))</f>
        <v>#N/A</v>
      </c>
      <c r="AT21" s="120" t="e">
        <f ca="1">+IF(AND(ISNUMBER(OFFSET('Sanitation Data'!$G$13,0,10*ROW('Sanitation Data'!G15))),DI21="Yes"),OFFSET('Sanitation Data'!$G$13,0,10*ROW('Sanitation Data'!G15)),IF(AND(ISNUMBER(OFFSET('Sanitation Data'!$G$13,0,10*ROW('Sanitation Data'!G15))),DI21="No",ISNUMBER(OFFSET('Sanitation Data'!$G$13,0,10*ROW('Sanitation Data'!G15)))),CONCATENATE("[",ROUND(OFFSET('Sanitation Data'!$G$13,0,10*ROW('Sanitation Data'!G15)),0),"]"),IF(AND(ISNUMBER(OFFSET('Sanitation Data'!$G$13,0,10*ROW('Sanitation Data'!G15))),DI21="",ISNUMBER(OFFSET('Sanitation Data'!$G$13,0,10*ROW('Sanitation Data'!G15)))),OFFSET('Sanitation Data'!$G$13,0,10*ROW('Sanitation Data'!G15)),NA())))</f>
        <v>#N/A</v>
      </c>
      <c r="AU21" s="120" t="e">
        <f ca="1">+IF(AND(ISNUMBER(OFFSET('Sanitation Data'!$H$5,0,10*ROW('Sanitation Data'!H15))),DJ21="Yes"),100-OFFSET('Sanitation Data'!$H$5,0,10*ROW('Sanitation Data'!H15)),IF(AND(ISNUMBER(OFFSET('Sanitation Data'!$H$5,0,10*ROW('Sanitation Data'!H15))),DJ21="No",ISNUMBER(OFFSET('Sanitation Data'!$H$5,0,10*ROW('Sanitation Data'!H15)))),CONCATENATE("[",ROUND(100-OFFSET('Sanitation Data'!$H$5,0,10*ROW('Sanitation Data'!H15)),0),"]"),IF(AND(ISNUMBER(OFFSET('Sanitation Data'!$H$5,0,10*ROW('Sanitation Data'!H15))),DJ21="",ISNUMBER(OFFSET('Sanitation Data'!$H$5,0,10*ROW('Sanitation Data'!H15)))),100-OFFSET('Sanitation Data'!$H$5,0,10*ROW('Sanitation Data'!H15)),NA())))</f>
        <v>#N/A</v>
      </c>
      <c r="AV21" s="120" t="e">
        <f ca="1">+IF(AND(ISNUMBER(OFFSET('Sanitation Data'!$H$7,0,10*ROW('Sanitation Data'!H15))),DK21="Yes"),OFFSET('Sanitation Data'!$H$7,0,10*ROW('Sanitation Data'!H15)),IF(AND(ISNUMBER(OFFSET('Sanitation Data'!$H$7,0,10*ROW('Sanitation Data'!H15))),DK21="No",ISNUMBER(OFFSET('Sanitation Data'!$H$7,0,10*ROW('Sanitation Data'!H15)))),CONCATENATE("[",ROUND(OFFSET('Sanitation Data'!$H$7,0,10*ROW('Sanitation Data'!H15)),0),"]"),IF(AND(ISNUMBER(OFFSET('Sanitation Data'!$H$7,0,10*ROW('Sanitation Data'!H15))),DK21="",ISNUMBER(OFFSET('Sanitation Data'!$H$7,0,10*ROW('Sanitation Data'!H15)))),OFFSET('Sanitation Data'!$H$7,0,10*ROW('Sanitation Data'!H15)),NA())))</f>
        <v>#N/A</v>
      </c>
      <c r="AW21" s="120" t="e">
        <f ca="1">+IF(AND(ISNUMBER(OFFSET('Sanitation Data'!$H$11,0,10*ROW('Sanitation Data'!H15))),DL21="Yes"),OFFSET('Sanitation Data'!$H$11,0,10*ROW('Sanitation Data'!H15)),IF(AND(ISNUMBER(OFFSET('Sanitation Data'!$H$11,0,10*ROW('Sanitation Data'!H15))),DL21="No",ISNUMBER(OFFSET('Sanitation Data'!$H$11,0,10*ROW('Sanitation Data'!H15)))),CONCATENATE("[",ROUND(OFFSET('Sanitation Data'!$H$11,0,10*ROW('Sanitation Data'!H15)),0),"]"),IF(AND(ISNUMBER(OFFSET('Sanitation Data'!$H$11,0,10*ROW('Sanitation Data'!H15))),DL21="",ISNUMBER(OFFSET('Sanitation Data'!$H$11,0,10*ROW('Sanitation Data'!H15)))),OFFSET('Sanitation Data'!$H$11,0,10*ROW('Sanitation Data'!H15)),NA())))</f>
        <v>#N/A</v>
      </c>
      <c r="AX21" s="120" t="e">
        <f ca="1">+IF(AND(ISNUMBER(OFFSET('Sanitation Data'!$H$12,0,10*ROW('Sanitation Data'!H15))),DM21="Yes"),OFFSET('Sanitation Data'!$H$12,0,10*ROW('Sanitation Data'!H15)),IF(AND(ISNUMBER(OFFSET('Sanitation Data'!$H$12,0,10*ROW('Sanitation Data'!H15))),DM21="No",ISNUMBER(OFFSET('Sanitation Data'!$H$12,0,10*ROW('Sanitation Data'!H15)))),CONCATENATE("[",ROUND(OFFSET('Sanitation Data'!$H$12,0,10*ROW('Sanitation Data'!H15)),0),"]"),IF(AND(ISNUMBER(OFFSET('Sanitation Data'!$H$12,0,10*ROW('Sanitation Data'!H15))),DM21="",ISNUMBER(OFFSET('Sanitation Data'!$H$12,0,10*ROW('Sanitation Data'!H15)))),OFFSET('Sanitation Data'!$H$12,0,10*ROW('Sanitation Data'!H15)),NA())))</f>
        <v>#N/A</v>
      </c>
      <c r="AY21" s="120" t="e">
        <f ca="1">+IF(AND(ISNUMBER(OFFSET('Sanitation Data'!$H$13,0,10*ROW('Sanitation Data'!H15))),DN21="Yes"),OFFSET('Sanitation Data'!$H$13,0,10*ROW('Sanitation Data'!H15)),IF(AND(ISNUMBER(OFFSET('Sanitation Data'!$H$13,0,10*ROW('Sanitation Data'!H15))),DN21="No",ISNUMBER(OFFSET('Sanitation Data'!$H$13,0,10*ROW('Sanitation Data'!H15)))),CONCATENATE("[",ROUND(OFFSET('Sanitation Data'!$H$13,0,10*ROW('Sanitation Data'!H15)),0),"]"),IF(AND(ISNUMBER(OFFSET('Sanitation Data'!$H$13,0,10*ROW('Sanitation Data'!H15))),DN21="",ISNUMBER(OFFSET('Sanitation Data'!$H$13,0,10*ROW('Sanitation Data'!H15)))),OFFSET('Sanitation Data'!$H$13,0,10*ROW('Sanitation Data'!H15)),NA())))</f>
        <v>#N/A</v>
      </c>
      <c r="AZ21" s="121" t="e">
        <f ca="1">+IF(AND(ISNUMBER(OFFSET('Hygiene Data'!$C$6,0,10*ROW('Hygiene Data'!C15))),DO21="Yes"),OFFSET('Hygiene Data'!$C$6,0,10*ROW('Hygiene Data'!C15)),IF(AND(ISNUMBER(OFFSET('Hygiene Data'!$C$6,0,10*ROW('Hygiene Data'!C15))),DO21="No",ISNUMBER(OFFSET('Hygiene Data'!$C$6,0,10*ROW('Hygiene Data'!C15)))),CONCATENATE("[",ROUND(OFFSET('Hygiene Data'!$C$6,0,10*ROW('Hygiene Data'!C15)),0),"]"),IF(AND(ISNUMBER(OFFSET('Hygiene Data'!$C$6,0,10*ROW('Hygiene Data'!C15))),DO21="",ISNUMBER(OFFSET('Hygiene Data'!$C$6,0,10*ROW('Hygiene Data'!C15)))),OFFSET('Hygiene Data'!$C$6,0,10*ROW('Hygiene Data'!C15)),NA())))</f>
        <v>#N/A</v>
      </c>
      <c r="BA21" s="121" t="e">
        <f ca="1">+IF(AND(ISNUMBER(OFFSET('Hygiene Data'!$C$8,0,10*ROW('Hygiene Data'!C15))),DP21="Yes"),OFFSET('Hygiene Data'!$C$8,0,10*ROW('Hygiene Data'!C15)),IF(AND(ISNUMBER(OFFSET('Hygiene Data'!$C$8,0,10*ROW('Hygiene Data'!C15))),DP21="No",ISNUMBER(OFFSET('Hygiene Data'!$C$8,0,10*ROW('Hygiene Data'!C15)))),CONCATENATE("[",ROUND(OFFSET('Hygiene Data'!$C$8,0,10*ROW('Hygiene Data'!C15)),0),"]"),IF(AND(ISNUMBER(OFFSET('Hygiene Data'!$C$8,0,10*ROW('Hygiene Data'!C15))),DP21="",ISNUMBER(OFFSET('Hygiene Data'!$C$8,0,10*ROW('Hygiene Data'!C15)))),OFFSET('Hygiene Data'!$C$8,0,10*ROW('Hygiene Data'!C15)),NA())))</f>
        <v>#N/A</v>
      </c>
      <c r="BB21" s="121" t="e">
        <f ca="1">+IF(AND(ISNUMBER(OFFSET('Hygiene Data'!$C$10,0,10*ROW('Hygiene Data'!C15))),DQ21="Yes"),OFFSET('Hygiene Data'!$C$10,0,10*ROW('Hygiene Data'!C15)),IF(AND(ISNUMBER(OFFSET('Hygiene Data'!$C$10,0,10*ROW('Hygiene Data'!C15))),DQ21="No",ISNUMBER(OFFSET('Hygiene Data'!$C$10,0,10*ROW('Hygiene Data'!C15)))),CONCATENATE("[",ROUND(OFFSET('Hygiene Data'!$C$10,0,10*ROW('Hygiene Data'!C15)),0),"]"),IF(AND(ISNUMBER(OFFSET('Hygiene Data'!$C$10,0,10*ROW('Hygiene Data'!C15))),DQ21="",ISNUMBER(OFFSET('Hygiene Data'!$C$10,0,10*ROW('Hygiene Data'!C15)))),OFFSET('Hygiene Data'!$C$10,0,10*ROW('Hygiene Data'!C15)),NA())))</f>
        <v>#N/A</v>
      </c>
      <c r="BC21" s="121" t="e">
        <f ca="1">+IF(AND(ISNUMBER(OFFSET('Hygiene Data'!$D$6,0,10*ROW('Hygiene Data'!D15))),DR21="Yes"),OFFSET('Hygiene Data'!$D$6,0,10*ROW('Hygiene Data'!D15)),IF(AND(ISNUMBER(OFFSET('Hygiene Data'!$D$6,0,10*ROW('Hygiene Data'!D15))),DR21="No",ISNUMBER(OFFSET('Hygiene Data'!$D$6,0,10*ROW('Hygiene Data'!D15)))),CONCATENATE("[",ROUND(OFFSET('Hygiene Data'!$D$6,0,10*ROW('Hygiene Data'!D15)),0),"]"),IF(AND(ISNUMBER(OFFSET('Hygiene Data'!$D$6,0,10*ROW('Hygiene Data'!D15))),DR21="",ISNUMBER(OFFSET('Hygiene Data'!$D$6,0,10*ROW('Hygiene Data'!D15)))),OFFSET('Hygiene Data'!$D$6,0,10*ROW('Hygiene Data'!D15)),NA())))</f>
        <v>#N/A</v>
      </c>
      <c r="BD21" s="121" t="e">
        <f ca="1">+IF(AND(ISNUMBER(OFFSET('Hygiene Data'!$D$8,0,10*ROW('Hygiene Data'!D15))),DS21="Yes"),OFFSET('Hygiene Data'!$D$8,0,10*ROW('Hygiene Data'!D15)),IF(AND(ISNUMBER(OFFSET('Hygiene Data'!$D$8,0,10*ROW('Hygiene Data'!D15))),DS21="No",ISNUMBER(OFFSET('Hygiene Data'!$D$8,0,10*ROW('Hygiene Data'!D15)))),CONCATENATE("[",ROUND(OFFSET('Hygiene Data'!$D$8,0,10*ROW('Hygiene Data'!D15)),0),"]"),IF(AND(ISNUMBER(OFFSET('Hygiene Data'!$D$8,0,10*ROW('Hygiene Data'!D15))),DS21="",ISNUMBER(OFFSET('Hygiene Data'!$D$8,0,10*ROW('Hygiene Data'!D15)))),OFFSET('Hygiene Data'!$D$8,0,10*ROW('Hygiene Data'!D15)),NA())))</f>
        <v>#N/A</v>
      </c>
      <c r="BE21" s="121" t="e">
        <f ca="1">+IF(AND(ISNUMBER(OFFSET('Hygiene Data'!$D$10,0,10*ROW('Hygiene Data'!D15))),DT21="Yes"),OFFSET('Hygiene Data'!$D$10,0,10*ROW('Hygiene Data'!D15)),IF(AND(ISNUMBER(OFFSET('Hygiene Data'!$D$10,0,10*ROW('Hygiene Data'!D15))),DT21="No",ISNUMBER(OFFSET('Hygiene Data'!$D$10,0,10*ROW('Hygiene Data'!D15)))),CONCATENATE("[",ROUND(OFFSET('Hygiene Data'!$D$10,0,10*ROW('Hygiene Data'!D15)),0),"]"),IF(AND(ISNUMBER(OFFSET('Hygiene Data'!$D$10,0,10*ROW('Hygiene Data'!D15))),DT21="",ISNUMBER(OFFSET('Hygiene Data'!$D$10,0,10*ROW('Hygiene Data'!D15)))),OFFSET('Hygiene Data'!$D$10,0,10*ROW('Hygiene Data'!D15)),NA())))</f>
        <v>#N/A</v>
      </c>
      <c r="BF21" s="121" t="e">
        <f ca="1">+IF(AND(ISNUMBER(OFFSET('Hygiene Data'!$E$6,0,10*ROW('Hygiene Data'!E15))),DU21="Yes"),OFFSET('Hygiene Data'!$E$6,0,10*ROW('Hygiene Data'!E15)),IF(AND(ISNUMBER(OFFSET('Hygiene Data'!$E$6,0,10*ROW('Hygiene Data'!E15))),DU21="No",ISNUMBER(OFFSET('Hygiene Data'!$E$6,0,10*ROW('Hygiene Data'!E15)))),CONCATENATE("[",ROUND(OFFSET('Hygiene Data'!$E$6,0,10*ROW('Hygiene Data'!E15)),0),"]"),IF(AND(ISNUMBER(OFFSET('Hygiene Data'!$E$6,0,10*ROW('Hygiene Data'!E15))),DU21="",ISNUMBER(OFFSET('Hygiene Data'!$E$6,0,10*ROW('Hygiene Data'!E15)))),OFFSET('Hygiene Data'!$E$6,0,10*ROW('Hygiene Data'!E15)),NA())))</f>
        <v>#N/A</v>
      </c>
      <c r="BG21" s="121" t="e">
        <f ca="1">+IF(AND(ISNUMBER(OFFSET('Hygiene Data'!$E$8,0,10*ROW('Hygiene Data'!E15))),DV21="Yes"),OFFSET('Hygiene Data'!$E$8,0,10*ROW('Hygiene Data'!E15)),IF(AND(ISNUMBER(OFFSET('Hygiene Data'!$E$8,0,10*ROW('Hygiene Data'!E15))),DV21="No",ISNUMBER(OFFSET('Hygiene Data'!$E$8,0,10*ROW('Hygiene Data'!E15)))),CONCATENATE("[",ROUND(OFFSET('Hygiene Data'!$E$8,0,10*ROW('Hygiene Data'!E15)),0),"]"),IF(AND(ISNUMBER(OFFSET('Hygiene Data'!$E$8,0,10*ROW('Hygiene Data'!E15))),DV21="",ISNUMBER(OFFSET('Hygiene Data'!$E$8,0,10*ROW('Hygiene Data'!E15)))),OFFSET('Hygiene Data'!$E$8,0,10*ROW('Hygiene Data'!E15)),NA())))</f>
        <v>#N/A</v>
      </c>
      <c r="BH21" s="121" t="e">
        <f ca="1">+IF(AND(ISNUMBER(OFFSET('Hygiene Data'!$E$10,0,10*ROW('Hygiene Data'!E15))),DW21="Yes"),OFFSET('Hygiene Data'!$E$10,0,10*ROW('Hygiene Data'!E15)),IF(AND(ISNUMBER(OFFSET('Hygiene Data'!$E$10,0,10*ROW('Hygiene Data'!E15))),DW21="No",ISNUMBER(OFFSET('Hygiene Data'!$E$10,0,10*ROW('Hygiene Data'!E15)))),CONCATENATE("[",ROUND(OFFSET('Hygiene Data'!$E$10,0,10*ROW('Hygiene Data'!E15)),0),"]"),IF(AND(ISNUMBER(OFFSET('Hygiene Data'!$E$10,0,10*ROW('Hygiene Data'!E15))),DW21="",ISNUMBER(OFFSET('Hygiene Data'!$E$10,0,10*ROW('Hygiene Data'!E15)))),OFFSET('Hygiene Data'!$E$10,0,10*ROW('Hygiene Data'!E15)),NA())))</f>
        <v>#N/A</v>
      </c>
      <c r="BI21" s="121" t="e">
        <f ca="1">+IF(AND(ISNUMBER(OFFSET('Hygiene Data'!$F$6,0,10*ROW('Hygiene Data'!F15))),DX21="Yes"),OFFSET('Hygiene Data'!$F$6,0,10*ROW('Hygiene Data'!F15)),IF(AND(ISNUMBER(OFFSET('Hygiene Data'!$F$6,0,10*ROW('Hygiene Data'!F15))),DX21="No",ISNUMBER(OFFSET('Hygiene Data'!$F$6,0,10*ROW('Hygiene Data'!F15)))),CONCATENATE("[",ROUND(OFFSET('Hygiene Data'!$F$6,0,10*ROW('Hygiene Data'!F15)),0),"]"),IF(AND(ISNUMBER(OFFSET('Hygiene Data'!$F$6,0,10*ROW('Hygiene Data'!F15))),DX21="",ISNUMBER(OFFSET('Hygiene Data'!$F$6,0,10*ROW('Hygiene Data'!F15)))),OFFSET('Hygiene Data'!$F$6,0,10*ROW('Hygiene Data'!F15)),NA())))</f>
        <v>#N/A</v>
      </c>
      <c r="BJ21" s="121" t="e">
        <f ca="1">+IF(AND(ISNUMBER(OFFSET('Hygiene Data'!$F$8,0,10*ROW('Hygiene Data'!F15))),DY21="Yes"),OFFSET('Hygiene Data'!$F$8,0,10*ROW('Hygiene Data'!F15)),IF(AND(ISNUMBER(OFFSET('Hygiene Data'!$F$8,0,10*ROW('Hygiene Data'!F15))),DY21="No",ISNUMBER(OFFSET('Hygiene Data'!$F$8,0,10*ROW('Hygiene Data'!F15)))),CONCATENATE("[",ROUND(OFFSET('Hygiene Data'!$F$8,0,10*ROW('Hygiene Data'!F15)),0),"]"),IF(AND(ISNUMBER(OFFSET('Hygiene Data'!$F$8,0,10*ROW('Hygiene Data'!F15))),DY21="",ISNUMBER(OFFSET('Hygiene Data'!$F$8,0,10*ROW('Hygiene Data'!F15)))),OFFSET('Hygiene Data'!$F$8,0,10*ROW('Hygiene Data'!F15)),NA())))</f>
        <v>#N/A</v>
      </c>
      <c r="BK21" s="121" t="e">
        <f ca="1">+IF(AND(ISNUMBER(OFFSET('Hygiene Data'!$F$10,0,10*ROW('Hygiene Data'!F15))),DZ21="Yes"),OFFSET('Hygiene Data'!$F$10,0,10*ROW('Hygiene Data'!F15)),IF(AND(ISNUMBER(OFFSET('Hygiene Data'!$F$10,0,10*ROW('Hygiene Data'!F15))),DZ21="No",ISNUMBER(OFFSET('Hygiene Data'!$F$10,0,10*ROW('Hygiene Data'!F15)))),CONCATENATE("[",ROUND(OFFSET('Hygiene Data'!$F$10,0,10*ROW('Hygiene Data'!F15)),0),"]"),IF(AND(ISNUMBER(OFFSET('Hygiene Data'!$F$10,0,10*ROW('Hygiene Data'!F15))),DZ21="",ISNUMBER(OFFSET('Hygiene Data'!$F$10,0,10*ROW('Hygiene Data'!F15)))),OFFSET('Hygiene Data'!$F$10,0,10*ROW('Hygiene Data'!F15)),NA())))</f>
        <v>#N/A</v>
      </c>
      <c r="BL21" s="121" t="e">
        <f ca="1">+IF(AND(ISNUMBER(OFFSET('Hygiene Data'!$G$6,0,10*ROW('Hygiene Data'!G15))),EA21="Yes"),OFFSET('Hygiene Data'!$G$6,0,10*ROW('Hygiene Data'!G15)),IF(AND(ISNUMBER(OFFSET('Hygiene Data'!$G$6,0,10*ROW('Hygiene Data'!G15))),EA21="No",ISNUMBER(OFFSET('Hygiene Data'!$G$6,0,10*ROW('Hygiene Data'!G15)))),CONCATENATE("[",ROUND(OFFSET('Hygiene Data'!$G$6,0,10*ROW('Hygiene Data'!G15)),0),"]"),IF(AND(ISNUMBER(OFFSET('Hygiene Data'!$G$6,0,10*ROW('Hygiene Data'!G15))),EA21="",ISNUMBER(OFFSET('Hygiene Data'!$G$6,0,10*ROW('Hygiene Data'!G15)))),OFFSET('Hygiene Data'!$G$6,0,10*ROW('Hygiene Data'!G15)),NA())))</f>
        <v>#N/A</v>
      </c>
      <c r="BM21" s="121" t="e">
        <f ca="1">+IF(AND(ISNUMBER(OFFSET('Hygiene Data'!$G$8,0,10*ROW('Hygiene Data'!G15))),EB21="Yes"),OFFSET('Hygiene Data'!$G$8,0,10*ROW('Hygiene Data'!G15)),IF(AND(ISNUMBER(OFFSET('Hygiene Data'!$G$8,0,10*ROW('Hygiene Data'!G15))),EB21="No",ISNUMBER(OFFSET('Hygiene Data'!$G$8,0,10*ROW('Hygiene Data'!G15)))),CONCATENATE("[",ROUND(OFFSET('Hygiene Data'!$G$8,0,10*ROW('Hygiene Data'!G15)),0),"]"),IF(AND(ISNUMBER(OFFSET('Hygiene Data'!$G$8,0,10*ROW('Hygiene Data'!G15))),EB21="",ISNUMBER(OFFSET('Hygiene Data'!$G$8,0,10*ROW('Hygiene Data'!G15)))),OFFSET('Hygiene Data'!$G$8,0,10*ROW('Hygiene Data'!G15)),NA())))</f>
        <v>#N/A</v>
      </c>
      <c r="BN21" s="121" t="e">
        <f ca="1">+IF(AND(ISNUMBER(OFFSET('Hygiene Data'!$G$10,0,10*ROW('Hygiene Data'!G15))),EC21="Yes"),OFFSET('Hygiene Data'!$G$10,0,10*ROW('Hygiene Data'!G15)),IF(AND(ISNUMBER(OFFSET('Hygiene Data'!$G$10,0,10*ROW('Hygiene Data'!G15))),EC21="No",ISNUMBER(OFFSET('Hygiene Data'!$G$10,0,10*ROW('Hygiene Data'!G15)))),CONCATENATE("[",ROUND(OFFSET('Hygiene Data'!$G$10,0,10*ROW('Hygiene Data'!G15)),0),"]"),IF(AND(ISNUMBER(OFFSET('Hygiene Data'!$G$10,0,10*ROW('Hygiene Data'!G15))),EC21="",ISNUMBER(OFFSET('Hygiene Data'!$G$10,0,10*ROW('Hygiene Data'!G15)))),OFFSET('Hygiene Data'!$G$10,0,10*ROW('Hygiene Data'!G15)),NA())))</f>
        <v>#N/A</v>
      </c>
      <c r="BO21" s="121" t="e">
        <f ca="1">+IF(AND(ISNUMBER(OFFSET('Hygiene Data'!$H$6,0,10*ROW('Hygiene Data'!H15))),ED21="Yes"),OFFSET('Hygiene Data'!$H$6,0,10*ROW('Hygiene Data'!H15)),IF(AND(ISNUMBER(OFFSET('Hygiene Data'!$H$6,0,10*ROW('Hygiene Data'!H15))),ED21="No",ISNUMBER(OFFSET('Hygiene Data'!$H$6,0,10*ROW('Hygiene Data'!H15)))),CONCATENATE("[",ROUND(OFFSET('Hygiene Data'!$H$6,0,10*ROW('Hygiene Data'!H15)),0),"]"),IF(AND(ISNUMBER(OFFSET('Hygiene Data'!$H$6,0,10*ROW('Hygiene Data'!H15))),ED21="",ISNUMBER(OFFSET('Hygiene Data'!$H$6,0,10*ROW('Hygiene Data'!H15)))),OFFSET('Hygiene Data'!$H$6,0,10*ROW('Hygiene Data'!H15)),NA())))</f>
        <v>#N/A</v>
      </c>
      <c r="BP21" s="121" t="e">
        <f ca="1">+IF(AND(ISNUMBER(OFFSET('Hygiene Data'!$H$8,0,10*ROW('Hygiene Data'!H15))),EE21="Yes"),OFFSET('Hygiene Data'!$H$8,0,10*ROW('Hygiene Data'!H15)),IF(AND(ISNUMBER(OFFSET('Hygiene Data'!$H$8,0,10*ROW('Hygiene Data'!H15))),EE21="No",ISNUMBER(OFFSET('Hygiene Data'!$H$8,0,10*ROW('Hygiene Data'!H15)))),CONCATENATE("[",ROUND(OFFSET('Hygiene Data'!$H$8,0,10*ROW('Hygiene Data'!H15)),0),"]"),IF(AND(ISNUMBER(OFFSET('Hygiene Data'!$H$8,0,10*ROW('Hygiene Data'!H15))),EE21="",ISNUMBER(OFFSET('Hygiene Data'!$H$8,0,10*ROW('Hygiene Data'!H15)))),OFFSET('Hygiene Data'!$H$8,0,10*ROW('Hygiene Data'!H15)),NA())))</f>
        <v>#N/A</v>
      </c>
      <c r="BQ21" s="121" t="e">
        <f ca="1">+IF(AND(ISNUMBER(OFFSET('Hygiene Data'!$H$10,0,10*ROW('Hygiene Data'!H15))),EF21="Yes"),OFFSET('Hygiene Data'!$H$10,0,10*ROW('Hygiene Data'!H15)),IF(AND(ISNUMBER(OFFSET('Hygiene Data'!$H$10,0,10*ROW('Hygiene Data'!H15))),EF21="No",ISNUMBER(OFFSET('Hygiene Data'!$H$10,0,10*ROW('Hygiene Data'!H15)))),CONCATENATE("[",ROUND(OFFSET('Hygiene Data'!$H$10,0,10*ROW('Hygiene Data'!H15)),0),"]"),IF(AND(ISNUMBER(OFFSET('Hygiene Data'!$H$10,0,10*ROW('Hygiene Data'!H15))),EF21="",ISNUMBER(OFFSET('Hygiene Data'!$H$10,0,10*ROW('Hygiene Data'!H15)))),OFFSET('Hygiene Data'!$H$10,0,10*ROW('Hygiene Data'!H15)),NA())))</f>
        <v>#N/A</v>
      </c>
      <c r="BS21" s="28" t="str">
        <f ca="1">+IF(OFFSET('Water Data'!$C$28,0,10*ROW('Water Data'!C15))="","",OFFSET('Water Data'!$C$28,0,10*ROW('Water Data'!C15)))</f>
        <v/>
      </c>
      <c r="BT21" s="28" t="str">
        <f ca="1">+IF(OFFSET('Water Data'!$C$29,0,10*ROW('Water Data'!C15))="","",OFFSET('Water Data'!$C$29,0,10*ROW('Water Data'!C15)))</f>
        <v/>
      </c>
      <c r="BU21" s="28" t="str">
        <f ca="1">+IF(OFFSET('Water Data'!$C$30,0,10*ROW('Water Data'!C15))="","",OFFSET('Water Data'!$C$30,0,10*ROW('Water Data'!C15)))</f>
        <v/>
      </c>
      <c r="BV21" s="28" t="str">
        <f ca="1">+IF(OFFSET('Water Data'!$D$28,0,10*ROW('Water Data'!D15))="","",OFFSET('Water Data'!$D$28,0,10*ROW('Water Data'!D15)))</f>
        <v/>
      </c>
      <c r="BW21" s="28" t="str">
        <f ca="1">+IF(OFFSET('Water Data'!$D$29,0,10*ROW('Water Data'!D15))="","",OFFSET('Water Data'!$D$29,0,10*ROW('Water Data'!D15)))</f>
        <v/>
      </c>
      <c r="BX21" s="28" t="str">
        <f ca="1">+IF(OFFSET('Water Data'!$D$30,0,10*ROW('Water Data'!D15))="","",OFFSET('Water Data'!$D$30,0,10*ROW('Water Data'!D15)))</f>
        <v/>
      </c>
      <c r="BY21" s="28" t="str">
        <f ca="1">+IF(OFFSET('Water Data'!$E$28,0,10*ROW('Water Data'!E15))="","",OFFSET('Water Data'!$E$28,0,10*ROW('Water Data'!E15)))</f>
        <v/>
      </c>
      <c r="BZ21" s="28" t="str">
        <f ca="1">+IF(OFFSET('Water Data'!$E$29,0,10*ROW('Water Data'!E15))="","",OFFSET('Water Data'!$E$29,0,10*ROW('Water Data'!E15)))</f>
        <v/>
      </c>
      <c r="CA21" s="28" t="str">
        <f ca="1">+IF(OFFSET('Water Data'!$E$30,0,10*ROW('Water Data'!E15))="","",OFFSET('Water Data'!$E$30,0,10*ROW('Water Data'!E15)))</f>
        <v/>
      </c>
      <c r="CB21" s="28" t="str">
        <f ca="1">+IF(OFFSET('Water Data'!$F$28,0,10*ROW('Water Data'!F15))="","",OFFSET('Water Data'!$F$28,0,10*ROW('Water Data'!F15)))</f>
        <v/>
      </c>
      <c r="CC21" s="28" t="str">
        <f ca="1">+IF(OFFSET('Water Data'!$F$29,0,10*ROW('Water Data'!F15))="","",OFFSET('Water Data'!$F$29,0,10*ROW('Water Data'!F15)))</f>
        <v/>
      </c>
      <c r="CD21" s="28" t="str">
        <f ca="1">+IF(OFFSET('Water Data'!$F$30,0,10*ROW('Water Data'!F15))="","",OFFSET('Water Data'!$F$30,0,10*ROW('Water Data'!F15)))</f>
        <v/>
      </c>
      <c r="CE21" s="28" t="str">
        <f ca="1">+IF(OFFSET('Water Data'!$G$28,0,10*ROW('Water Data'!G15))="","",OFFSET('Water Data'!$G$28,0,10*ROW('Water Data'!G15)))</f>
        <v/>
      </c>
      <c r="CF21" s="28" t="str">
        <f ca="1">+IF(OFFSET('Water Data'!$G$29,0,10*ROW('Water Data'!G15))="","",OFFSET('Water Data'!$G$29,0,10*ROW('Water Data'!G15)))</f>
        <v/>
      </c>
      <c r="CG21" s="28" t="str">
        <f ca="1">+IF(OFFSET('Water Data'!$G$30,0,10*ROW('Water Data'!G15))="","",OFFSET('Water Data'!$G$30,0,10*ROW('Water Data'!G15)))</f>
        <v/>
      </c>
      <c r="CH21" s="28" t="str">
        <f ca="1">+IF(OFFSET('Water Data'!$H$28,0,10*ROW('Water Data'!H15))="","",OFFSET('Water Data'!$H$28,0,10*ROW('Water Data'!H15)))</f>
        <v/>
      </c>
      <c r="CI21" s="28" t="str">
        <f ca="1">+IF(OFFSET('Water Data'!$H$29,0,10*ROW('Water Data'!H15))="","",OFFSET('Water Data'!$H$29,0,10*ROW('Water Data'!H15)))</f>
        <v/>
      </c>
      <c r="CJ21" s="28" t="str">
        <f ca="1">+IF(OFFSET('Water Data'!$H$30,0,10*ROW('Water Data'!H15))="","",OFFSET('Water Data'!$H$30,0,10*ROW('Water Data'!H15)))</f>
        <v/>
      </c>
      <c r="CK21" s="28" t="str">
        <f ca="1">+IF(OFFSET('Sanitation Data'!$C$29,0,10*ROW('Sanitation Data'!C15))="","",OFFSET('Sanitation Data'!$C$29,0,10*ROW('Sanitation Data'!C15)))</f>
        <v/>
      </c>
      <c r="CL21" s="28" t="str">
        <f ca="1">+IF(OFFSET('Sanitation Data'!$C$30,0,10*ROW('Sanitation Data'!C15))="","",OFFSET('Sanitation Data'!$C$30,0,10*ROW('Sanitation Data'!C15)))</f>
        <v/>
      </c>
      <c r="CM21" s="28" t="str">
        <f ca="1">+IF(OFFSET('Sanitation Data'!$C$31,0,10*ROW('Sanitation Data'!C15))="","",OFFSET('Sanitation Data'!$C$31,0,10*ROW('Sanitation Data'!C15)))</f>
        <v/>
      </c>
      <c r="CN21" s="28" t="str">
        <f ca="1">+IF(OFFSET('Sanitation Data'!$C$32,0,10*ROW('Sanitation Data'!C15))="","",OFFSET('Sanitation Data'!$C$32,0,10*ROW('Sanitation Data'!C15)))</f>
        <v/>
      </c>
      <c r="CO21" s="28" t="str">
        <f ca="1">+IF(OFFSET('Sanitation Data'!$C$33,0,10*ROW('Sanitation Data'!C15))="","",OFFSET('Sanitation Data'!$C$33,0,10*ROW('Sanitation Data'!C15)))</f>
        <v/>
      </c>
      <c r="CP21" s="28" t="str">
        <f ca="1">+IF(OFFSET('Sanitation Data'!$D$29,0,10*ROW('Sanitation Data'!D15))="","",OFFSET('Sanitation Data'!$D$29,0,10*ROW('Sanitation Data'!D15)))</f>
        <v/>
      </c>
      <c r="CQ21" s="28" t="str">
        <f ca="1">+IF(OFFSET('Sanitation Data'!$D$30,0,10*ROW('Sanitation Data'!D15))="","",OFFSET('Sanitation Data'!$D$30,0,10*ROW('Sanitation Data'!D15)))</f>
        <v/>
      </c>
      <c r="CR21" s="28" t="str">
        <f ca="1">+IF(OFFSET('Sanitation Data'!$D$31,0,10*ROW('Sanitation Data'!D15))="","",OFFSET('Sanitation Data'!$D$31,0,10*ROW('Sanitation Data'!D15)))</f>
        <v/>
      </c>
      <c r="CS21" s="28" t="str">
        <f ca="1">+IF(OFFSET('Sanitation Data'!$D$32,0,10*ROW('Sanitation Data'!D15))="","",OFFSET('Sanitation Data'!$D$32,0,10*ROW('Sanitation Data'!D15)))</f>
        <v/>
      </c>
      <c r="CT21" s="28" t="str">
        <f ca="1">+IF(OFFSET('Sanitation Data'!$D$33,0,10*ROW('Sanitation Data'!D15))="","",OFFSET('Sanitation Data'!$D$33,0,10*ROW('Sanitation Data'!D15)))</f>
        <v/>
      </c>
      <c r="CU21" s="28" t="str">
        <f ca="1">+IF(OFFSET('Sanitation Data'!$E$29,0,10*ROW('Sanitation Data'!E15))="","",OFFSET('Sanitation Data'!$E$29,0,10*ROW('Sanitation Data'!E15)))</f>
        <v/>
      </c>
      <c r="CV21" s="28" t="str">
        <f ca="1">+IF(OFFSET('Sanitation Data'!$E$30,0,10*ROW('Sanitation Data'!E15))="","",OFFSET('Sanitation Data'!$E$30,0,10*ROW('Sanitation Data'!E15)))</f>
        <v/>
      </c>
      <c r="CW21" s="28" t="str">
        <f ca="1">+IF(OFFSET('Sanitation Data'!$E$31,0,10*ROW('Sanitation Data'!E15))="","",OFFSET('Sanitation Data'!$E$31,0,10*ROW('Sanitation Data'!E15)))</f>
        <v/>
      </c>
      <c r="CX21" s="28" t="str">
        <f ca="1">+IF(OFFSET('Sanitation Data'!$E$32,0,10*ROW('Sanitation Data'!E15))="","",OFFSET('Sanitation Data'!$E$32,0,10*ROW('Sanitation Data'!E15)))</f>
        <v/>
      </c>
      <c r="CY21" s="28" t="str">
        <f ca="1">+IF(OFFSET('Sanitation Data'!$E$33,0,10*ROW('Sanitation Data'!E15))="","",OFFSET('Sanitation Data'!$E$33,0,10*ROW('Sanitation Data'!E15)))</f>
        <v/>
      </c>
      <c r="CZ21" s="28" t="str">
        <f ca="1">+IF(OFFSET('Sanitation Data'!$F$29,0,10*ROW('Sanitation Data'!F15))="","",OFFSET('Sanitation Data'!$F$29,0,10*ROW('Sanitation Data'!F15)))</f>
        <v/>
      </c>
      <c r="DA21" s="28" t="str">
        <f ca="1">+IF(OFFSET('Sanitation Data'!$F$30,0,10*ROW('Sanitation Data'!F15))="","",OFFSET('Sanitation Data'!$F$30,0,10*ROW('Sanitation Data'!F15)))</f>
        <v/>
      </c>
      <c r="DB21" s="28" t="str">
        <f ca="1">+IF(OFFSET('Sanitation Data'!$F$31,0,10*ROW('Sanitation Data'!F15))="","",OFFSET('Sanitation Data'!$F$31,0,10*ROW('Sanitation Data'!F15)))</f>
        <v/>
      </c>
      <c r="DC21" s="28" t="str">
        <f ca="1">+IF(OFFSET('Sanitation Data'!$F$32,0,10*ROW('Sanitation Data'!F15))="","",OFFSET('Sanitation Data'!$F$32,0,10*ROW('Sanitation Data'!F15)))</f>
        <v/>
      </c>
      <c r="DD21" s="28" t="str">
        <f ca="1">+IF(OFFSET('Sanitation Data'!$F$33,0,10*ROW('Sanitation Data'!F15))="","",OFFSET('Sanitation Data'!$F$33,0,10*ROW('Sanitation Data'!F15)))</f>
        <v/>
      </c>
      <c r="DE21" s="28" t="str">
        <f ca="1">+IF(OFFSET('Sanitation Data'!$G$29,0,10*ROW('Sanitation Data'!G15))="","",OFFSET('Sanitation Data'!$G$29,0,10*ROW('Sanitation Data'!G15)))</f>
        <v/>
      </c>
      <c r="DF21" s="28" t="str">
        <f ca="1">+IF(OFFSET('Sanitation Data'!$G$30,0,10*ROW('Sanitation Data'!G15))="","",OFFSET('Sanitation Data'!$G$30,0,10*ROW('Sanitation Data'!G15)))</f>
        <v/>
      </c>
      <c r="DG21" s="28" t="str">
        <f ca="1">+IF(OFFSET('Sanitation Data'!$G$31,0,10*ROW('Sanitation Data'!G15))="","",OFFSET('Sanitation Data'!$G$31,0,10*ROW('Sanitation Data'!G15)))</f>
        <v/>
      </c>
      <c r="DH21" s="28" t="str">
        <f ca="1">+IF(OFFSET('Sanitation Data'!$G$32,0,10*ROW('Sanitation Data'!G15))="","",OFFSET('Sanitation Data'!$G$32,0,10*ROW('Sanitation Data'!G15)))</f>
        <v/>
      </c>
      <c r="DI21" s="28" t="str">
        <f ca="1">+IF(OFFSET('Sanitation Data'!$G$33,0,10*ROW('Sanitation Data'!G15))="","",OFFSET('Sanitation Data'!$G$33,0,10*ROW('Sanitation Data'!G15)))</f>
        <v/>
      </c>
      <c r="DJ21" s="28" t="str">
        <f ca="1">+IF(OFFSET('Sanitation Data'!$H$29,0,10*ROW('Sanitation Data'!H15))="","",OFFSET('Sanitation Data'!$H$29,0,10*ROW('Sanitation Data'!H15)))</f>
        <v/>
      </c>
      <c r="DK21" s="28" t="str">
        <f ca="1">+IF(OFFSET('Sanitation Data'!$H$30,0,10*ROW('Sanitation Data'!H15))="","",OFFSET('Sanitation Data'!$H$30,0,10*ROW('Sanitation Data'!H15)))</f>
        <v/>
      </c>
      <c r="DL21" s="28" t="str">
        <f ca="1">+IF(OFFSET('Sanitation Data'!$H$31,0,10*ROW('Sanitation Data'!H15))="","",OFFSET('Sanitation Data'!$H$31,0,10*ROW('Sanitation Data'!H15)))</f>
        <v/>
      </c>
      <c r="DM21" s="28" t="str">
        <f ca="1">+IF(OFFSET('Sanitation Data'!$H$32,0,10*ROW('Sanitation Data'!H15))="","",OFFSET('Sanitation Data'!$H$32,0,10*ROW('Sanitation Data'!H15)))</f>
        <v/>
      </c>
      <c r="DN21" s="28" t="str">
        <f ca="1">+IF(OFFSET('Sanitation Data'!$H$33,0,10*ROW('Sanitation Data'!H15))="","",OFFSET('Sanitation Data'!$H$33,0,10*ROW('Sanitation Data'!H15)))</f>
        <v/>
      </c>
      <c r="DO21" s="28" t="str">
        <f ca="1">+IF(OFFSET('Hygiene Data'!$C$12,0,10*ROW('Hygiene Data'!C15))="","",OFFSET('Hygiene Data'!$C$12,0,10*ROW('Hygiene Data'!C15)))</f>
        <v/>
      </c>
      <c r="DP21" s="28" t="str">
        <f ca="1">+IF(OFFSET('Hygiene Data'!$C$13,0,10*ROW('Hygiene Data'!C15))="","",OFFSET('Hygiene Data'!$C$13,0,10*ROW('Hygiene Data'!C15)))</f>
        <v/>
      </c>
      <c r="DQ21" s="28" t="str">
        <f ca="1">+IF(OFFSET('Hygiene Data'!$C$14,0,10*ROW('Hygiene Data'!C15))="","",OFFSET('Hygiene Data'!$C$14,0,10*ROW('Hygiene Data'!C15)))</f>
        <v/>
      </c>
      <c r="DR21" s="28" t="str">
        <f ca="1">+IF(OFFSET('Hygiene Data'!$D$12,0,10*ROW('Hygiene Data'!D15))="","",OFFSET('Hygiene Data'!$D$12,0,10*ROW('Hygiene Data'!D15)))</f>
        <v/>
      </c>
      <c r="DS21" s="28" t="str">
        <f ca="1">+IF(OFFSET('Hygiene Data'!$D$13,0,10*ROW('Hygiene Data'!D15))="","",OFFSET('Hygiene Data'!$D$13,0,10*ROW('Hygiene Data'!D15)))</f>
        <v/>
      </c>
      <c r="DT21" s="28" t="str">
        <f ca="1">+IF(OFFSET('Hygiene Data'!$D$14,0,10*ROW('Hygiene Data'!D15))="","",OFFSET('Hygiene Data'!$D$14,0,10*ROW('Hygiene Data'!D15)))</f>
        <v/>
      </c>
      <c r="DU21" s="28" t="str">
        <f ca="1">+IF(OFFSET('Hygiene Data'!$E$12,0,10*ROW('Hygiene Data'!E15))="","",OFFSET('Hygiene Data'!$E$12,0,10*ROW('Hygiene Data'!E15)))</f>
        <v/>
      </c>
      <c r="DV21" s="28" t="str">
        <f ca="1">+IF(OFFSET('Hygiene Data'!$E$13,0,10*ROW('Hygiene Data'!E15))="","",OFFSET('Hygiene Data'!$E$13,0,10*ROW('Hygiene Data'!E15)))</f>
        <v/>
      </c>
      <c r="DW21" s="28" t="str">
        <f ca="1">+IF(OFFSET('Hygiene Data'!$E$14,0,10*ROW('Hygiene Data'!E15))="","",OFFSET('Hygiene Data'!$E$14,0,10*ROW('Hygiene Data'!E15)))</f>
        <v/>
      </c>
      <c r="DX21" s="28" t="str">
        <f ca="1">+IF(OFFSET('Hygiene Data'!$F$12,0,10*ROW('Hygiene Data'!F15))="","",OFFSET('Hygiene Data'!$F$12,0,10*ROW('Hygiene Data'!F15)))</f>
        <v/>
      </c>
      <c r="DY21" s="28" t="str">
        <f ca="1">+IF(OFFSET('Hygiene Data'!$F$13,0,10*ROW('Hygiene Data'!F15))="","",OFFSET('Hygiene Data'!$F$13,0,10*ROW('Hygiene Data'!F15)))</f>
        <v/>
      </c>
      <c r="DZ21" s="28" t="str">
        <f ca="1">+IF(OFFSET('Hygiene Data'!$F$14,0,10*ROW('Hygiene Data'!F15))="","",OFFSET('Hygiene Data'!$F$14,0,10*ROW('Hygiene Data'!F15)))</f>
        <v/>
      </c>
      <c r="EA21" s="28" t="str">
        <f ca="1">+IF(OFFSET('Hygiene Data'!$G$12,0,10*ROW('Hygiene Data'!G15))="","",OFFSET('Hygiene Data'!$G$12,0,10*ROW('Hygiene Data'!G15)))</f>
        <v/>
      </c>
      <c r="EB21" s="28" t="str">
        <f ca="1">+IF(OFFSET('Hygiene Data'!$G$13,0,10*ROW('Hygiene Data'!G15))="","",OFFSET('Hygiene Data'!$G$13,0,10*ROW('Hygiene Data'!G15)))</f>
        <v/>
      </c>
      <c r="EC21" s="28" t="str">
        <f ca="1">+IF(OFFSET('Hygiene Data'!$G$14,0,10*ROW('Hygiene Data'!G15))="","",OFFSET('Hygiene Data'!$G$14,0,10*ROW('Hygiene Data'!G15)))</f>
        <v/>
      </c>
      <c r="ED21" s="28" t="str">
        <f ca="1">+IF(OFFSET('Hygiene Data'!$H$12,0,10*ROW('Hygiene Data'!H15))="","",OFFSET('Hygiene Data'!$H$12,0,10*ROW('Hygiene Data'!H15)))</f>
        <v/>
      </c>
      <c r="EE21" s="28" t="str">
        <f ca="1">+IF(OFFSET('Hygiene Data'!$H$13,0,10*ROW('Hygiene Data'!H15))="","",OFFSET('Hygiene Data'!$H$13,0,10*ROW('Hygiene Data'!H15)))</f>
        <v/>
      </c>
      <c r="EF21" s="28" t="str">
        <f ca="1">+IF(OFFSET('Hygiene Data'!$H$14,0,10*ROW('Hygiene Data'!H15))="","",OFFSET('Hygiene Data'!$H$14,0,10*ROW('Hygiene Data'!H15)))</f>
        <v/>
      </c>
    </row>
    <row r="22" spans="1:136" x14ac:dyDescent="0.2">
      <c r="A22" s="44" t="str">
        <f ca="1">+IF(OFFSET('Water Data'!$B$1,0,10*ROW('Water Data'!B16))="","",OFFSET('Water Data'!$B$1,0,10*ROW('Water Data'!B16)))</f>
        <v/>
      </c>
      <c r="B22" s="44" t="str">
        <f ca="1">+IF(OFFSET('Water Data'!$A$3,0,10*ROW('Water Data'!A16))="","",OFFSET('Water Data'!$A$3,0,10*ROW('Water Data'!A16)))</f>
        <v/>
      </c>
      <c r="C22" s="44" t="str">
        <f ca="1">+IF(OFFSET('Water Data'!$C$3,0,10*ROW('Water Data'!C16))="","",OFFSET('Water Data'!$C$3,0,10*ROW('Water Data'!C16)))</f>
        <v/>
      </c>
      <c r="D22" s="119" t="e">
        <f ca="1">+IF(AND(ISNUMBER(OFFSET('Water Data'!$C$5,0,10*ROW('Water Data'!C16))),BS22="Yes"),100-OFFSET('Water Data'!$C$5,0,10*ROW('Water Data'!C16)),IF(AND(ISNUMBER(OFFSET('Water Data'!$C$5,0,10*ROW('Water Data'!C16))),BS22="No",ISNUMBER(OFFSET('Water Data'!$C$5,0,10*ROW('Water Data'!C16)))),CONCATENATE("[",ROUND(100-OFFSET('Water Data'!$C$5,0,10*ROW('Water Data'!C16)),0),"]"),IF(AND(ISNUMBER(OFFSET('Water Data'!$C$5,0,10*ROW('Water Data'!C16))),BS22="",ISNUMBER(OFFSET('Water Data'!$C$5,0,10*ROW('Water Data'!C16)))),100-OFFSET('Water Data'!$C$5,0,10*ROW('Water Data'!C16)),NA())))</f>
        <v>#N/A</v>
      </c>
      <c r="E22" s="119" t="e">
        <f ca="1">+IF(AND(ISNUMBER(OFFSET('Water Data'!$C$7,0,10*ROW('Water Data'!D16))),BT22="Yes"),OFFSET('Water Data'!$C$7,0,10*ROW('Water Data'!C16)),IF(AND(ISNUMBER(OFFSET('Water Data'!$C$7,0,10*ROW('Water Data'!C16))),BT22="No",ISNUMBER(OFFSET('Water Data'!$C$7,0,10*ROW('Water Data'!C16)))),CONCATENATE("[",ROUND(OFFSET('Water Data'!$C$7,0,10*ROW('Water Data'!C16)),0),"]"),IF(AND(ISNUMBER(OFFSET('Water Data'!$C$7,0,10*ROW('Water Data'!C16))),BT22="",ISNUMBER(OFFSET('Water Data'!$C$7,0,10*ROW('Water Data'!C16)))),OFFSET('Water Data'!$C$7,0,10*ROW('Water Data'!C16)),NA())))</f>
        <v>#N/A</v>
      </c>
      <c r="F22" s="119" t="e">
        <f ca="1">+IF(AND(ISNUMBER(OFFSET('Water Data'!$C$10,0,10*ROW('Water Data'!C16))),BU22="Yes"),OFFSET('Water Data'!$C$10,0,10*ROW('Water Data'!C16)),IF(AND(ISNUMBER(OFFSET('Water Data'!$C$10,0,10*ROW('Water Data'!C16))),BU22="No",ISNUMBER(OFFSET('Water Data'!$C$10,0,10*ROW('Water Data'!C16)))),CONCATENATE("[",ROUND(OFFSET('Water Data'!$C$10,0,10*ROW('Water Data'!C16)),0),"]"),IF(AND(ISNUMBER(OFFSET('Water Data'!$C$10,0,10*ROW('Water Data'!C16))),BU22="",ISNUMBER(OFFSET('Water Data'!$C$10,0,10*ROW('Water Data'!C16)))),OFFSET('Water Data'!$C$10,0,10*ROW('Water Data'!C16)),NA())))</f>
        <v>#N/A</v>
      </c>
      <c r="G22" s="119" t="e">
        <f ca="1">+IF(AND(ISNUMBER(OFFSET('Water Data'!$D$5,0,10*ROW('Water Data'!D16))),BV22="Yes"),100-OFFSET('Water Data'!$D$5,0,10*ROW('Water Data'!D16)),IF(AND(ISNUMBER(OFFSET('Water Data'!$D$5,0,10*ROW('Water Data'!D16))),BV22="No",ISNUMBER(OFFSET('Water Data'!$D$5,0,10*ROW('Water Data'!D16)))),CONCATENATE("[",ROUND(100-OFFSET('Water Data'!$D$5,0,10*ROW('Water Data'!D16)),0),"]"),IF(AND(ISNUMBER(OFFSET('Water Data'!$D$5,0,10*ROW('Water Data'!D16))),BV22="",ISNUMBER(OFFSET('Water Data'!$D$5,0,10*ROW('Water Data'!D16)))),100-OFFSET('Water Data'!$D$5,0,10*ROW('Water Data'!D16)),NA())))</f>
        <v>#N/A</v>
      </c>
      <c r="H22" s="119" t="e">
        <f ca="1">+IF(AND(ISNUMBER(OFFSET('Water Data'!$D$7,0,10*ROW('Water Data'!D16))),BW22="Yes"),OFFSET('Water Data'!$D$7,0,10*ROW('Water Data'!D16)),IF(AND(ISNUMBER(OFFSET('Water Data'!$D$7,0,10*ROW('Water Data'!D16))),BW22="No",ISNUMBER(OFFSET('Water Data'!$D$7,0,10*ROW('Water Data'!D16)))),CONCATENATE("[",ROUND(OFFSET('Water Data'!$C$7,0,10*ROW('Water Data'!D16)),0),"]"),IF(AND(ISNUMBER(OFFSET('Water Data'!$D$7,0,10*ROW('Water Data'!D16))),BW22="",ISNUMBER(OFFSET('Water Data'!$D$7,0,10*ROW('Water Data'!D16)))),OFFSET('Water Data'!$D$7,0,10*ROW('Water Data'!D16)),NA())))</f>
        <v>#N/A</v>
      </c>
      <c r="I22" s="119" t="e">
        <f ca="1">+IF(AND(ISNUMBER(OFFSET('Water Data'!$D$10,0,10*ROW('Water Data'!D16))),BX22="Yes"),OFFSET('Water Data'!$D$10,0,10*ROW('Water Data'!D16)),IF(AND(ISNUMBER(OFFSET('Water Data'!$D$10,0,10*ROW('Water Data'!D16))),BX22="No",ISNUMBER(OFFSET('Water Data'!$D$10,0,10*ROW('Water Data'!D16)))),CONCATENATE("[",ROUND(OFFSET('Water Data'!$D$10,0,10*ROW('Water Data'!D16)),0),"]"),IF(AND(ISNUMBER(OFFSET('Water Data'!$D$10,0,10*ROW('Water Data'!D16))),BX22="",ISNUMBER(OFFSET('Water Data'!$D$10,0,10*ROW('Water Data'!D16)))),OFFSET('Water Data'!$D$10,0,10*ROW('Water Data'!D16)),NA())))</f>
        <v>#N/A</v>
      </c>
      <c r="J22" s="119" t="e">
        <f ca="1">+IF(AND(ISNUMBER(OFFSET('Water Data'!$E$5,0,10*ROW('Water Data'!E16))),BY22="Yes"),100-OFFSET('Water Data'!$E$5,0,10*ROW('Water Data'!E16)),IF(AND(ISNUMBER(OFFSET('Water Data'!$E$5,0,10*ROW('Water Data'!E16))),BY22="No",ISNUMBER(OFFSET('Water Data'!$E$5,0,10*ROW('Water Data'!E16)))),CONCATENATE("[",ROUND(100-OFFSET('Water Data'!$E$5,0,10*ROW('Water Data'!E16)),0),"]"),IF(AND(ISNUMBER(OFFSET('Water Data'!$E$5,0,10*ROW('Water Data'!E16))),BY22="",ISNUMBER(OFFSET('Water Data'!$E$5,0,10*ROW('Water Data'!E16)))),100-OFFSET('Water Data'!$E$5,0,10*ROW('Water Data'!E16)),NA())))</f>
        <v>#N/A</v>
      </c>
      <c r="K22" s="119" t="e">
        <f ca="1">+IF(AND(ISNUMBER(OFFSET('Water Data'!$E$7,0,10*ROW('Water Data'!E16))),BZ22="Yes"),OFFSET('Water Data'!$E$7,0,10*ROW('Water Data'!E16)),IF(AND(ISNUMBER(OFFSET('Water Data'!$E$7,0,10*ROW('Water Data'!E16))),BZ22="No",ISNUMBER(OFFSET('Water Data'!$E$7,0,10*ROW('Water Data'!E16)))),CONCATENATE("[",ROUND(OFFSET('Water Data'!$E$7,0,10*ROW('Water Data'!E16)),0),"]"),IF(AND(ISNUMBER(OFFSET('Water Data'!$E$7,0,10*ROW('Water Data'!E16))),BZ22="",ISNUMBER(OFFSET('Water Data'!$E$7,0,10*ROW('Water Data'!E16)))),OFFSET('Water Data'!$E$7,0,10*ROW('Water Data'!E16)),NA())))</f>
        <v>#N/A</v>
      </c>
      <c r="L22" s="119" t="e">
        <f ca="1">+IF(AND(ISNUMBER(OFFSET('Water Data'!$E$10,0,10*ROW('Water Data'!E16))),CA22="Yes"),OFFSET('Water Data'!$E$10,0,10*ROW('Water Data'!E16)),IF(AND(ISNUMBER(OFFSET('Water Data'!$E$10,0,10*ROW('Water Data'!E16))),CA22="No",ISNUMBER(OFFSET('Water Data'!$E$10,0,10*ROW('Water Data'!E16)))),CONCATENATE("[",ROUND(OFFSET('Water Data'!$E$10,0,10*ROW('Water Data'!E16)),0),"]"),IF(AND(ISNUMBER(OFFSET('Water Data'!$E$10,0,10*ROW('Water Data'!E16))),CA22="",ISNUMBER(OFFSET('Water Data'!$E$10,0,10*ROW('Water Data'!E16)))),OFFSET('Water Data'!$E$10,0,10*ROW('Water Data'!E16)),NA())))</f>
        <v>#N/A</v>
      </c>
      <c r="M22" s="119" t="e">
        <f ca="1">+IF(AND(ISNUMBER(OFFSET('Water Data'!$F$5,0,10*ROW('Water Data'!F16))),CB22="Yes"),100-OFFSET('Water Data'!$F$5,0,10*ROW('Water Data'!F16)),IF(AND(ISNUMBER(OFFSET('Water Data'!$F$5,0,10*ROW('Water Data'!F16))),CB22="No",ISNUMBER(OFFSET('Water Data'!$F$5,0,10*ROW('Water Data'!F16)))),CONCATENATE("[",ROUND(100-OFFSET('Water Data'!$F$5,0,10*ROW('Water Data'!F16)),0),"]"),IF(AND(ISNUMBER(OFFSET('Water Data'!$F$5,0,10*ROW('Water Data'!F16))),CB22="",ISNUMBER(OFFSET('Water Data'!$F$5,0,10*ROW('Water Data'!F16)))),100-OFFSET('Water Data'!$F$5,0,10*ROW('Water Data'!F16)),NA())))</f>
        <v>#N/A</v>
      </c>
      <c r="N22" s="119" t="e">
        <f ca="1">+IF(AND(ISNUMBER(OFFSET('Water Data'!$F$7,0,10*ROW('Water Data'!F16))),CC22="Yes"),OFFSET('Water Data'!$F$7,0,10*ROW('Water Data'!F16)),IF(AND(ISNUMBER(OFFSET('Water Data'!$F$7,0,10*ROW('Water Data'!F16))),CC22="No",ISNUMBER(OFFSET('Water Data'!$F$7,0,10*ROW('Water Data'!F16)))),CONCATENATE("[",ROUND(OFFSET('Water Data'!$F$7,0,10*ROW('Water Data'!F16)),0),"]"),IF(AND(ISNUMBER(OFFSET('Water Data'!$F$7,0,10*ROW('Water Data'!F16))),CC22="",ISNUMBER(OFFSET('Water Data'!$F$7,0,10*ROW('Water Data'!F16)))),OFFSET('Water Data'!$F$7,0,10*ROW('Water Data'!F16)),NA())))</f>
        <v>#N/A</v>
      </c>
      <c r="O22" s="119" t="e">
        <f ca="1">+IF(AND(ISNUMBER(OFFSET('Water Data'!$F$10,0,10*ROW('Water Data'!F16))),CD22="Yes"),OFFSET('Water Data'!$F$10,0,10*ROW('Water Data'!F16)),IF(AND(ISNUMBER(OFFSET('Water Data'!$F$10,0,10*ROW('Water Data'!F16))),CD22="No",ISNUMBER(OFFSET('Water Data'!$F$10,0,10*ROW('Water Data'!F16)))),CONCATENATE("[",ROUND(OFFSET('Water Data'!$F$10,0,10*ROW('Water Data'!F16)),0),"]"),IF(AND(ISNUMBER(OFFSET('Water Data'!$F$10,0,10*ROW('Water Data'!F16))),CD22="",ISNUMBER(OFFSET('Water Data'!$F$10,0,10*ROW('Water Data'!F16)))),OFFSET('Water Data'!$F$10,0,10*ROW('Water Data'!F16)),NA())))</f>
        <v>#N/A</v>
      </c>
      <c r="P22" s="119" t="e">
        <f ca="1">+IF(AND(ISNUMBER(OFFSET('Water Data'!$G$5,0,10*ROW('Water Data'!G16))),CE22="Yes"),100-OFFSET('Water Data'!$G$5,0,10*ROW('Water Data'!G16)),IF(AND(ISNUMBER(OFFSET('Water Data'!$G$5,0,10*ROW('Water Data'!G16))),CE22="No",ISNUMBER(OFFSET('Water Data'!$G$5,0,10*ROW('Water Data'!G16)))),CONCATENATE("[",ROUND(100-OFFSET('Water Data'!$G$5,0,10*ROW('Water Data'!G16)),0),"]"),IF(AND(ISNUMBER(OFFSET('Water Data'!$G$5,0,10*ROW('Water Data'!G16))),CE22="",ISNUMBER(OFFSET('Water Data'!$G$5,0,10*ROW('Water Data'!G16)))),100-OFFSET('Water Data'!$G$5,0,10*ROW('Water Data'!G16)),NA())))</f>
        <v>#N/A</v>
      </c>
      <c r="Q22" s="119" t="e">
        <f ca="1">+IF(AND(ISNUMBER(OFFSET('Water Data'!$G$7,0,10*ROW('Water Data'!G16))),CF22="Yes"),OFFSET('Water Data'!$G$7,0,10*ROW('Water Data'!G16)),IF(AND(ISNUMBER(OFFSET('Water Data'!$G$7,0,10*ROW('Water Data'!G16))),CF22="No",ISNUMBER(OFFSET('Water Data'!$G$7,0,10*ROW('Water Data'!G16)))),CONCATENATE("[",ROUND(OFFSET('Water Data'!$G$7,0,10*ROW('Water Data'!G16)),0),"]"),IF(AND(ISNUMBER(OFFSET('Water Data'!$G$7,0,10*ROW('Water Data'!G16))),CF22="",ISNUMBER(OFFSET('Water Data'!$G$7,0,10*ROW('Water Data'!G16)))),OFFSET('Water Data'!$G$7,0,10*ROW('Water Data'!G16)),NA())))</f>
        <v>#N/A</v>
      </c>
      <c r="R22" s="119" t="e">
        <f ca="1">+IF(AND(ISNUMBER(OFFSET('Water Data'!$G$10,0,10*ROW('Water Data'!G16))),CG22="Yes"),OFFSET('Water Data'!$G$10,0,10*ROW('Water Data'!G16)),IF(AND(ISNUMBER(OFFSET('Water Data'!$G$10,0,10*ROW('Water Data'!G16))),CG22="No",ISNUMBER(OFFSET('Water Data'!$G$10,0,10*ROW('Water Data'!G16)))),CONCATENATE("[",ROUND(OFFSET('Water Data'!$G$10,0,10*ROW('Water Data'!G16)),0),"]"),IF(AND(ISNUMBER(OFFSET('Water Data'!$G$10,0,10*ROW('Water Data'!G16))),CG22="",ISNUMBER(OFFSET('Water Data'!$G$10,0,10*ROW('Water Data'!G16)))),OFFSET('Water Data'!$G$10,0,10*ROW('Water Data'!G16)),NA())))</f>
        <v>#N/A</v>
      </c>
      <c r="S22" s="119" t="e">
        <f ca="1">+IF(AND(ISNUMBER(OFFSET('Water Data'!$H$5,0,10*ROW('Water Data'!H16))),CH22="Yes"),100-OFFSET('Water Data'!$H$5,0,10*ROW('Water Data'!H16)),IF(AND(ISNUMBER(OFFSET('Water Data'!$H$5,0,10*ROW('Water Data'!H16))),CH22="No",ISNUMBER(OFFSET('Water Data'!$H$5,0,10*ROW('Water Data'!H16)))),CONCATENATE("[",ROUND(100-OFFSET('Water Data'!$H$5,0,10*ROW('Water Data'!H16)),0),"]"),IF(AND(ISNUMBER(OFFSET('Water Data'!$H$5,0,10*ROW('Water Data'!H16))),CH22="",ISNUMBER(OFFSET('Water Data'!$H$5,0,10*ROW('Water Data'!H16)))),100-OFFSET('Water Data'!$H$5,0,10*ROW('Water Data'!H16)),NA())))</f>
        <v>#N/A</v>
      </c>
      <c r="T22" s="119" t="e">
        <f ca="1">+IF(AND(ISNUMBER(OFFSET('Water Data'!$H$7,0,10*ROW('Water Data'!H16))),CI22="Yes"),OFFSET('Water Data'!$H$7,0,10*ROW('Water Data'!H16)),IF(AND(ISNUMBER(OFFSET('Water Data'!$H$7,0,10*ROW('Water Data'!H16))),CI22="No",ISNUMBER(OFFSET('Water Data'!$H$7,0,10*ROW('Water Data'!H16)))),CONCATENATE("[",ROUND(OFFSET('Water Data'!$H$7,0,10*ROW('Water Data'!H16)),0),"]"),IF(AND(ISNUMBER(OFFSET('Water Data'!$H$7,0,10*ROW('Water Data'!H16))),CI22="",ISNUMBER(OFFSET('Water Data'!$H$7,0,10*ROW('Water Data'!H16)))),OFFSET('Water Data'!$H$7,0,10*ROW('Water Data'!H16)),NA())))</f>
        <v>#N/A</v>
      </c>
      <c r="U22" s="119" t="e">
        <f ca="1">+IF(AND(ISNUMBER(OFFSET('Water Data'!$H$10,0,10*ROW('Water Data'!H16))),CJ22="Yes"),OFFSET('Water Data'!$H$10,0,10*ROW('Water Data'!H16)),IF(AND(ISNUMBER(OFFSET('Water Data'!$H$10,0,10*ROW('Water Data'!H16))),CJ22="No",ISNUMBER(OFFSET('Water Data'!$H$10,0,10*ROW('Water Data'!H16)))),CONCATENATE("[",ROUND(OFFSET('Water Data'!$H$10,0,10*ROW('Water Data'!H16)),0),"]"),IF(AND(ISNUMBER(OFFSET('Water Data'!$H$10,0,10*ROW('Water Data'!H16))),CJ22="",ISNUMBER(OFFSET('Water Data'!$H$10,0,10*ROW('Water Data'!H16)))),OFFSET('Water Data'!$H$10,0,10*ROW('Water Data'!H16)),NA())))</f>
        <v>#N/A</v>
      </c>
      <c r="V22" s="120" t="e">
        <f ca="1">+IF(AND(ISNUMBER(OFFSET('Sanitation Data'!$C$5,0,10*ROW('Sanitation Data'!C16))),CK22="Yes"),100-OFFSET('Sanitation Data'!$C$5,0,10*ROW('Sanitation Data'!C16)),IF(AND(ISNUMBER(OFFSET('Sanitation Data'!$C$5,0,10*ROW('Sanitation Data'!C16))),CK22="No",ISNUMBER(OFFSET('Sanitation Data'!$C$5,0,10*ROW('Sanitation Data'!C16)))),CONCATENATE("[",ROUND(100-OFFSET('Sanitation Data'!$C$5,0,10*ROW('Sanitation Data'!C16)),0),"]"),IF(AND(ISNUMBER(OFFSET('Sanitation Data'!$C$5,0,10*ROW('Sanitation Data'!C16))),CK22="",ISNUMBER(OFFSET('Sanitation Data'!$C$5,0,10*ROW('Sanitation Data'!C16)))),100-OFFSET('Sanitation Data'!$C$5,0,10*ROW('Sanitation Data'!C16)),NA())))</f>
        <v>#N/A</v>
      </c>
      <c r="W22" s="120" t="e">
        <f ca="1">+IF(AND(ISNUMBER(OFFSET('Sanitation Data'!$C$7,0,10*ROW('Sanitation Data'!C16))),CL22="Yes"),OFFSET('Sanitation Data'!$C$7,0,10*ROW('Sanitation Data'!C16)),IF(AND(ISNUMBER(OFFSET('Sanitation Data'!$C$7,0,10*ROW('Sanitation Data'!C16))),CL22="No",ISNUMBER(OFFSET('Sanitation Data'!$C$7,0,10*ROW('Sanitation Data'!C16)))),CONCATENATE("[",ROUND(OFFSET('Sanitation Data'!$C$7,0,10*ROW('Sanitation Data'!C16)),0),"]"),IF(AND(ISNUMBER(OFFSET('Sanitation Data'!$C$7,0,10*ROW('Sanitation Data'!C16))),CL22="",ISNUMBER(OFFSET('Sanitation Data'!$C$7,0,10*ROW('Sanitation Data'!C16)))),OFFSET('Sanitation Data'!$C$7,0,10*ROW('Sanitation Data'!C16)),NA())))</f>
        <v>#N/A</v>
      </c>
      <c r="X22" s="120" t="e">
        <f ca="1">+IF(AND(ISNUMBER(OFFSET('Sanitation Data'!$C$11,0,10*ROW('Sanitation Data'!C16))),CM22="Yes"),OFFSET('Sanitation Data'!$C$11,0,10*ROW('Sanitation Data'!C16)),IF(AND(ISNUMBER(OFFSET('Sanitation Data'!$C$11,0,10*ROW('Sanitation Data'!C16))),CM22="No",ISNUMBER(OFFSET('Sanitation Data'!$C$11,0,10*ROW('Sanitation Data'!C16)))),CONCATENATE("[",ROUND(OFFSET('Sanitation Data'!$C$11,0,10*ROW('Sanitation Data'!C16)),0),"]"),IF(AND(ISNUMBER(OFFSET('Sanitation Data'!$C$11,0,10*ROW('Sanitation Data'!C16))),CM22="",ISNUMBER(OFFSET('Sanitation Data'!$C$11,0,10*ROW('Sanitation Data'!C16)))),OFFSET('Sanitation Data'!$C$11,0,10*ROW('Sanitation Data'!C16)),NA())))</f>
        <v>#N/A</v>
      </c>
      <c r="Y22" s="120" t="e">
        <f ca="1">+IF(AND(ISNUMBER(OFFSET('Sanitation Data'!$C$12,0,10*ROW('Sanitation Data'!C16))),CN22="Yes"),OFFSET('Sanitation Data'!$C$12,0,10*ROW('Sanitation Data'!C16)),IF(AND(ISNUMBER(OFFSET('Sanitation Data'!$C$12,0,10*ROW('Sanitation Data'!C16))),CN22="No",ISNUMBER(OFFSET('Sanitation Data'!$C$12,0,10*ROW('Sanitation Data'!C16)))),CONCATENATE("[",ROUND(OFFSET('Sanitation Data'!$C$12,0,10*ROW('Sanitation Data'!C16)),0),"]"),IF(AND(ISNUMBER(OFFSET('Sanitation Data'!$C$12,0,10*ROW('Sanitation Data'!C16))),CN22="",ISNUMBER(OFFSET('Sanitation Data'!$C$12,0,10*ROW('Sanitation Data'!C16)))),OFFSET('Sanitation Data'!$C$12,0,10*ROW('Sanitation Data'!C16)),NA())))</f>
        <v>#N/A</v>
      </c>
      <c r="Z22" s="120" t="e">
        <f ca="1">+IF(AND(ISNUMBER(OFFSET('Sanitation Data'!$C$13,0,10*ROW('Sanitation Data'!C16))),CO22="Yes"),OFFSET('Sanitation Data'!$C$13,0,10*ROW('Sanitation Data'!C16)),IF(AND(ISNUMBER(OFFSET('Sanitation Data'!$C$13,0,10*ROW('Sanitation Data'!C16))),CO22="No",ISNUMBER(OFFSET('Sanitation Data'!$C$13,0,10*ROW('Sanitation Data'!C16)))),CONCATENATE("[",ROUND(OFFSET('Sanitation Data'!$C$13,0,10*ROW('Sanitation Data'!C16)),0),"]"),IF(AND(ISNUMBER(OFFSET('Sanitation Data'!$C$13,0,10*ROW('Sanitation Data'!C16))),CO22="",ISNUMBER(OFFSET('Sanitation Data'!$C$13,0,10*ROW('Sanitation Data'!C16)))),OFFSET('Sanitation Data'!$C$13,0,10*ROW('Sanitation Data'!C16)),NA())))</f>
        <v>#N/A</v>
      </c>
      <c r="AA22" s="120" t="e">
        <f ca="1">+IF(AND(ISNUMBER(OFFSET('Sanitation Data'!$D$5,0,10*ROW('Sanitation Data'!D16))),CP22="Yes"),100-OFFSET('Sanitation Data'!$D$5,0,10*ROW('Sanitation Data'!D16)),IF(AND(ISNUMBER(OFFSET('Sanitation Data'!$D$5,0,10*ROW('Sanitation Data'!D16))),CP22="No",ISNUMBER(OFFSET('Sanitation Data'!$D$5,0,10*ROW('Sanitation Data'!D16)))),CONCATENATE("[",ROUND(100-OFFSET('Sanitation Data'!$D$5,0,10*ROW('Sanitation Data'!D16)),0),"]"),IF(AND(ISNUMBER(OFFSET('Sanitation Data'!$D$5,0,10*ROW('Sanitation Data'!D16))),CP22="",ISNUMBER(OFFSET('Sanitation Data'!$D$5,0,10*ROW('Sanitation Data'!D16)))),100-OFFSET('Sanitation Data'!$D$5,0,10*ROW('Sanitation Data'!D16)),NA())))</f>
        <v>#N/A</v>
      </c>
      <c r="AB22" s="120" t="e">
        <f ca="1">+IF(AND(ISNUMBER(OFFSET('Sanitation Data'!$D$7,0,10*ROW('Sanitation Data'!D16))),CQ22="Yes"),OFFSET('Sanitation Data'!$D$7,0,10*ROW('Sanitation Data'!G16)),IF(AND(ISNUMBER(OFFSET('Sanitation Data'!$D$7,0,10*ROW('Sanitation Data'!D16))),CQ22="No",ISNUMBER(OFFSET('Sanitation Data'!$D$7,0,10*ROW('Sanitation Data'!D16)))),CONCATENATE("[",ROUND(OFFSET('Sanitation Data'!$D$7,0,10*ROW('Sanitation Data'!D16)),0),"]"),IF(AND(ISNUMBER(OFFSET('Sanitation Data'!$D$7,0,10*ROW('Sanitation Data'!D16))),CQ22="",ISNUMBER(OFFSET('Sanitation Data'!$D$7,0,10*ROW('Sanitation Data'!D16)))),OFFSET('Sanitation Data'!$D$7,0,10*ROW('Sanitation Data'!D16)),NA())))</f>
        <v>#N/A</v>
      </c>
      <c r="AC22" s="120" t="e">
        <f ca="1">+IF(AND(ISNUMBER(OFFSET('Sanitation Data'!$D$11,0,10*ROW('Sanitation Data'!D16))),CR22="Yes"),OFFSET('Sanitation Data'!$D$11,0,10*ROW('Sanitation Data'!D16)),IF(AND(ISNUMBER(OFFSET('Sanitation Data'!$D$11,0,10*ROW('Sanitation Data'!D16))),CR22="No",ISNUMBER(OFFSET('Sanitation Data'!$D$11,0,10*ROW('Sanitation Data'!D16)))),CONCATENATE("[",ROUND(OFFSET('Sanitation Data'!$D$11,0,10*ROW('Sanitation Data'!D16)),0),"]"),IF(AND(ISNUMBER(OFFSET('Sanitation Data'!$D$11,0,10*ROW('Sanitation Data'!D16))),CR22="",ISNUMBER(OFFSET('Sanitation Data'!$D$11,0,10*ROW('Sanitation Data'!D16)))),OFFSET('Sanitation Data'!$D$11,0,10*ROW('Sanitation Data'!D16)),NA())))</f>
        <v>#N/A</v>
      </c>
      <c r="AD22" s="120" t="e">
        <f ca="1">+IF(AND(ISNUMBER(OFFSET('Sanitation Data'!$D$12,0,10*ROW('Sanitation Data'!D16))),CS22="Yes"),OFFSET('Sanitation Data'!$D$12,0,10*ROW('Sanitation Data'!D16)),IF(AND(ISNUMBER(OFFSET('Sanitation Data'!$D$12,0,10*ROW('Sanitation Data'!D16))),CS22="No",ISNUMBER(OFFSET('Sanitation Data'!$D$12,0,10*ROW('Sanitation Data'!D16)))),CONCATENATE("[",ROUND(OFFSET('Sanitation Data'!$D$12,0,10*ROW('Sanitation Data'!D16)),0),"]"),IF(AND(ISNUMBER(OFFSET('Sanitation Data'!$D$12,0,10*ROW('Sanitation Data'!D16))),CS22="",ISNUMBER(OFFSET('Sanitation Data'!$D$12,0,10*ROW('Sanitation Data'!D16)))),OFFSET('Sanitation Data'!$D$12,0,10*ROW('Sanitation Data'!D16)),NA())))</f>
        <v>#N/A</v>
      </c>
      <c r="AE22" s="120" t="e">
        <f ca="1">+IF(AND(ISNUMBER(OFFSET('Sanitation Data'!$D$13,0,10*ROW('Sanitation Data'!D16))),CT22="Yes"),OFFSET('Sanitation Data'!$D$13,0,10*ROW('Sanitation Data'!D16)),IF(AND(ISNUMBER(OFFSET('Sanitation Data'!$D$13,0,10*ROW('Sanitation Data'!D16))),CT22="No",ISNUMBER(OFFSET('Sanitation Data'!$D$13,0,10*ROW('Sanitation Data'!D16)))),CONCATENATE("[",ROUND(OFFSET('Sanitation Data'!$D$13,0,10*ROW('Sanitation Data'!D16)),0),"]"),IF(AND(ISNUMBER(OFFSET('Sanitation Data'!$D$13,0,10*ROW('Sanitation Data'!D16))),CT22="",ISNUMBER(OFFSET('Sanitation Data'!$D$13,0,10*ROW('Sanitation Data'!D16)))),OFFSET('Sanitation Data'!$D$13,0,10*ROW('Sanitation Data'!D16)),NA())))</f>
        <v>#N/A</v>
      </c>
      <c r="AF22" s="120" t="e">
        <f ca="1">+IF(AND(ISNUMBER(OFFSET('Sanitation Data'!$E$5,0,10*ROW('Sanitation Data'!E16))),CU22="Yes"),100-OFFSET('Sanitation Data'!$E$5,0,10*ROW('Sanitation Data'!E16)),IF(AND(ISNUMBER(OFFSET('Sanitation Data'!$E$5,0,10*ROW('Sanitation Data'!E16))),CU22="No",ISNUMBER(OFFSET('Sanitation Data'!$E$5,0,10*ROW('Sanitation Data'!E16)))),CONCATENATE("[",ROUND(100-OFFSET('Sanitation Data'!$E$5,0,10*ROW('Sanitation Data'!E16)),0),"]"),IF(AND(ISNUMBER(OFFSET('Sanitation Data'!$E$5,0,10*ROW('Sanitation Data'!E16))),CU22="",ISNUMBER(OFFSET('Sanitation Data'!$E$5,0,10*ROW('Sanitation Data'!E16)))),100-OFFSET('Sanitation Data'!$E$5,0,10*ROW('Sanitation Data'!E16)),NA())))</f>
        <v>#N/A</v>
      </c>
      <c r="AG22" s="120" t="e">
        <f ca="1">+IF(AND(ISNUMBER(OFFSET('Sanitation Data'!$E$7,0,10*ROW('Sanitation Data'!E16))),CV22="Yes"),OFFSET('Sanitation Data'!$E$7,0,10*ROW('Sanitation Data'!E16)),IF(AND(ISNUMBER(OFFSET('Sanitation Data'!$E$7,0,10*ROW('Sanitation Data'!E16))),CV22="No",ISNUMBER(OFFSET('Sanitation Data'!$E$7,0,10*ROW('Sanitation Data'!E16)))),CONCATENATE("[",ROUND(OFFSET('Sanitation Data'!$E$7,0,10*ROW('Sanitation Data'!E16)),0),"]"),IF(AND(ISNUMBER(OFFSET('Sanitation Data'!$E$7,0,10*ROW('Sanitation Data'!E16))),CV22="",ISNUMBER(OFFSET('Sanitation Data'!$E$7,0,10*ROW('Sanitation Data'!E16)))),OFFSET('Sanitation Data'!$E$7,0,10*ROW('Sanitation Data'!E16)),NA())))</f>
        <v>#N/A</v>
      </c>
      <c r="AH22" s="120" t="e">
        <f ca="1">+IF(AND(ISNUMBER(OFFSET('Sanitation Data'!$E$11,0,10*ROW('Sanitation Data'!E16))),CW22="Yes"),OFFSET('Sanitation Data'!$E$11,0,10*ROW('Sanitation Data'!E16)),IF(AND(ISNUMBER(OFFSET('Sanitation Data'!$E$11,0,10*ROW('Sanitation Data'!E16))),CW22="No",ISNUMBER(OFFSET('Sanitation Data'!$E$11,0,10*ROW('Sanitation Data'!E16)))),CONCATENATE("[",ROUND(OFFSET('Sanitation Data'!$E$11,0,10*ROW('Sanitation Data'!E16)),0),"]"),IF(AND(ISNUMBER(OFFSET('Sanitation Data'!$E$11,0,10*ROW('Sanitation Data'!E16))),CW22="",ISNUMBER(OFFSET('Sanitation Data'!$E$11,0,10*ROW('Sanitation Data'!E16)))),OFFSET('Sanitation Data'!$E$11,0,10*ROW('Sanitation Data'!E16)),NA())))</f>
        <v>#N/A</v>
      </c>
      <c r="AI22" s="120" t="e">
        <f ca="1">+IF(AND(ISNUMBER(OFFSET('Sanitation Data'!$E$12,0,10*ROW('Sanitation Data'!E16))),CX22="Yes"),OFFSET('Sanitation Data'!$E$12,0,10*ROW('Sanitation Data'!E16)),IF(AND(ISNUMBER(OFFSET('Sanitation Data'!$E$12,0,10*ROW('Sanitation Data'!E16))),CX22="No",ISNUMBER(OFFSET('Sanitation Data'!$E$12,0,10*ROW('Sanitation Data'!E16)))),CONCATENATE("[",ROUND(OFFSET('Sanitation Data'!$E$12,0,10*ROW('Sanitation Data'!E16)),0),"]"),IF(AND(ISNUMBER(OFFSET('Sanitation Data'!$E$12,0,10*ROW('Sanitation Data'!E16))),CX22="",ISNUMBER(OFFSET('Sanitation Data'!$E$12,0,10*ROW('Sanitation Data'!E16)))),OFFSET('Sanitation Data'!$E$12,0,10*ROW('Sanitation Data'!E16)),NA())))</f>
        <v>#N/A</v>
      </c>
      <c r="AJ22" s="120" t="e">
        <f ca="1">+IF(AND(ISNUMBER(OFFSET('Sanitation Data'!$E$13,0,10*ROW('Sanitation Data'!E16))),CY22="Yes"),OFFSET('Sanitation Data'!$E$13,0,10*ROW('Sanitation Data'!E16)),IF(AND(ISNUMBER(OFFSET('Sanitation Data'!$E$13,0,10*ROW('Sanitation Data'!E16))),CY22="No",ISNUMBER(OFFSET('Sanitation Data'!$E$13,0,10*ROW('Sanitation Data'!E16)))),CONCATENATE("[",ROUND(OFFSET('Sanitation Data'!$E$13,0,10*ROW('Sanitation Data'!E16)),0),"]"),IF(AND(ISNUMBER(OFFSET('Sanitation Data'!$E$13,0,10*ROW('Sanitation Data'!E16))),CY22="",ISNUMBER(OFFSET('Sanitation Data'!$E$13,0,10*ROW('Sanitation Data'!E16)))),OFFSET('Sanitation Data'!$E$13,0,10*ROW('Sanitation Data'!E16)),NA())))</f>
        <v>#N/A</v>
      </c>
      <c r="AK22" s="120" t="e">
        <f ca="1">+IF(AND(ISNUMBER(OFFSET('Sanitation Data'!$F$5,0,10*ROW('Sanitation Data'!F16))),CZ22="Yes"),100-OFFSET('Sanitation Data'!$F$5,0,10*ROW('Sanitation Data'!F16)),IF(AND(ISNUMBER(OFFSET('Sanitation Data'!$F$5,0,10*ROW('Sanitation Data'!F16))),CZ22="No",ISNUMBER(OFFSET('Sanitation Data'!$F$5,0,10*ROW('Sanitation Data'!F16)))),CONCATENATE("[",ROUND(100-OFFSET('Sanitation Data'!$F$5,0,10*ROW('Sanitation Data'!F16)),0),"]"),IF(AND(ISNUMBER(OFFSET('Sanitation Data'!$F$5,0,10*ROW('Sanitation Data'!F16))),CZ22="",ISNUMBER(OFFSET('Sanitation Data'!$F$5,0,10*ROW('Sanitation Data'!F16)))),100-OFFSET('Sanitation Data'!$F$5,0,10*ROW('Sanitation Data'!F16)),NA())))</f>
        <v>#N/A</v>
      </c>
      <c r="AL22" s="120" t="e">
        <f ca="1">+IF(AND(ISNUMBER(OFFSET('Sanitation Data'!$F$7,0,10*ROW('Sanitation Data'!F16))),DA22="Yes"),OFFSET('Sanitation Data'!$F$7,0,10*ROW('Sanitation Data'!F16)),IF(AND(ISNUMBER(OFFSET('Sanitation Data'!$F$7,0,10*ROW('Sanitation Data'!F16))),DA22="No",ISNUMBER(OFFSET('Sanitation Data'!$F$7,0,10*ROW('Sanitation Data'!F16)))),CONCATENATE("[",ROUND(OFFSET('Sanitation Data'!$F$7,0,10*ROW('Sanitation Data'!F16)),0),"]"),IF(AND(ISNUMBER(OFFSET('Sanitation Data'!$F$7,0,10*ROW('Sanitation Data'!F16))),DA22="",ISNUMBER(OFFSET('Sanitation Data'!$F$7,0,10*ROW('Sanitation Data'!F16)))),OFFSET('Sanitation Data'!$F$7,0,10*ROW('Sanitation Data'!F16)),NA())))</f>
        <v>#N/A</v>
      </c>
      <c r="AM22" s="120" t="e">
        <f ca="1">+IF(AND(ISNUMBER(OFFSET('Sanitation Data'!$F$11,0,10*ROW('Sanitation Data'!F16))),DB22="Yes"),OFFSET('Sanitation Data'!$F$11,0,10*ROW('Sanitation Data'!F16)),IF(AND(ISNUMBER(OFFSET('Sanitation Data'!$F$11,0,10*ROW('Sanitation Data'!F16))),DB22="No",ISNUMBER(OFFSET('Sanitation Data'!$F$11,0,10*ROW('Sanitation Data'!F16)))),CONCATENATE("[",ROUND(OFFSET('Sanitation Data'!$F$11,0,10*ROW('Sanitation Data'!F16)),0),"]"),IF(AND(ISNUMBER(OFFSET('Sanitation Data'!$F$11,0,10*ROW('Sanitation Data'!F16))),DB22="",ISNUMBER(OFFSET('Sanitation Data'!$F$11,0,10*ROW('Sanitation Data'!F16)))),OFFSET('Sanitation Data'!$F$11,0,10*ROW('Sanitation Data'!F16)),NA())))</f>
        <v>#N/A</v>
      </c>
      <c r="AN22" s="120" t="e">
        <f ca="1">+IF(AND(ISNUMBER(OFFSET('Sanitation Data'!$F$12,0,10*ROW('Sanitation Data'!F16))),DC22="Yes"),OFFSET('Sanitation Data'!$F$12,0,10*ROW('Sanitation Data'!F16)),IF(AND(ISNUMBER(OFFSET('Sanitation Data'!$F$12,0,10*ROW('Sanitation Data'!F16))),DC22="No",ISNUMBER(OFFSET('Sanitation Data'!$F$12,0,10*ROW('Sanitation Data'!F16)))),CONCATENATE("[",ROUND(OFFSET('Sanitation Data'!$F$12,0,10*ROW('Sanitation Data'!F16)),0),"]"),IF(AND(ISNUMBER(OFFSET('Sanitation Data'!$F$12,0,10*ROW('Sanitation Data'!F16))),DC22="",ISNUMBER(OFFSET('Sanitation Data'!$F$12,0,10*ROW('Sanitation Data'!F16)))),OFFSET('Sanitation Data'!$F$12,0,10*ROW('Sanitation Data'!F16)),NA())))</f>
        <v>#N/A</v>
      </c>
      <c r="AO22" s="120" t="e">
        <f ca="1">+IF(AND(ISNUMBER(OFFSET('Sanitation Data'!$F$13,0,10*ROW('Sanitation Data'!F16))),DD22="Yes"),OFFSET('Sanitation Data'!$F$13,0,10*ROW('Sanitation Data'!F16)),IF(AND(ISNUMBER(OFFSET('Sanitation Data'!$F$13,0,10*ROW('Sanitation Data'!F16))),DD22="No",ISNUMBER(OFFSET('Sanitation Data'!$F$13,0,10*ROW('Sanitation Data'!F16)))),CONCATENATE("[",ROUND(OFFSET('Sanitation Data'!$F$13,0,10*ROW('Sanitation Data'!F16)),0),"]"),IF(AND(ISNUMBER(OFFSET('Sanitation Data'!$F$13,0,10*ROW('Sanitation Data'!F16))),DD22="",ISNUMBER(OFFSET('Sanitation Data'!$F$13,0,10*ROW('Sanitation Data'!F16)))),OFFSET('Sanitation Data'!$F$13,0,10*ROW('Sanitation Data'!F16)),NA())))</f>
        <v>#N/A</v>
      </c>
      <c r="AP22" s="120" t="e">
        <f ca="1">+IF(AND(ISNUMBER(OFFSET('Sanitation Data'!$G$5,0,10*ROW('Sanitation Data'!G16))),DE22="Yes"),100-OFFSET('Sanitation Data'!$G$5,0,10*ROW('Sanitation Data'!G16)),IF(AND(ISNUMBER(OFFSET('Sanitation Data'!$G$5,0,10*ROW('Sanitation Data'!G16))),DE22="No",ISNUMBER(OFFSET('Sanitation Data'!$G$5,0,10*ROW('Sanitation Data'!G16)))),CONCATENATE("[",ROUND(100-OFFSET('Sanitation Data'!$G$5,0,10*ROW('Sanitation Data'!G16)),0),"]"),IF(AND(ISNUMBER(OFFSET('Sanitation Data'!$G$5,0,10*ROW('Sanitation Data'!G16))),DE22="",ISNUMBER(OFFSET('Sanitation Data'!$G$5,0,10*ROW('Sanitation Data'!G16)))),100-OFFSET('Sanitation Data'!$G$5,0,10*ROW('Sanitation Data'!G16)),NA())))</f>
        <v>#N/A</v>
      </c>
      <c r="AQ22" s="120" t="e">
        <f ca="1">+IF(AND(ISNUMBER(OFFSET('Sanitation Data'!$G$7,0,10*ROW('Sanitation Data'!G16))),DF22="Yes"),OFFSET('Sanitation Data'!$G$7,0,10*ROW('Sanitation Data'!G16)),IF(AND(ISNUMBER(OFFSET('Sanitation Data'!$G$7,0,10*ROW('Sanitation Data'!G16))),DF22="No",ISNUMBER(OFFSET('Sanitation Data'!$G$7,0,10*ROW('Sanitation Data'!G16)))),CONCATENATE("[",ROUND(OFFSET('Sanitation Data'!$G$7,0,10*ROW('Sanitation Data'!G16)),0),"]"),IF(AND(ISNUMBER(OFFSET('Sanitation Data'!$G$7,0,10*ROW('Sanitation Data'!G16))),DF22="",ISNUMBER(OFFSET('Sanitation Data'!$G$7,0,10*ROW('Sanitation Data'!G16)))),OFFSET('Sanitation Data'!$G$7,0,10*ROW('Sanitation Data'!G16)),NA())))</f>
        <v>#N/A</v>
      </c>
      <c r="AR22" s="120" t="e">
        <f ca="1">+IF(AND(ISNUMBER(OFFSET('Sanitation Data'!$G$11,0,10*ROW('Sanitation Data'!G16))),DG22="Yes"),OFFSET('Sanitation Data'!$G$11,0,10*ROW('Sanitation Data'!G16)),IF(AND(ISNUMBER(OFFSET('Sanitation Data'!$G$11,0,10*ROW('Sanitation Data'!G16))),DG22="No",ISNUMBER(OFFSET('Sanitation Data'!$G$11,0,10*ROW('Sanitation Data'!G16)))),CONCATENATE("[",ROUND(OFFSET('Sanitation Data'!$G$11,0,10*ROW('Sanitation Data'!G16)),0),"]"),IF(AND(ISNUMBER(OFFSET('Sanitation Data'!$G$11,0,10*ROW('Sanitation Data'!G16))),DG22="",ISNUMBER(OFFSET('Sanitation Data'!$G$11,0,10*ROW('Sanitation Data'!G16)))),OFFSET('Sanitation Data'!$G$11,0,10*ROW('Sanitation Data'!G16)),NA())))</f>
        <v>#N/A</v>
      </c>
      <c r="AS22" s="120" t="e">
        <f ca="1">+IF(AND(ISNUMBER(OFFSET('Sanitation Data'!$G$12,0,10*ROW('Sanitation Data'!G16))),DH22="Yes"),OFFSET('Sanitation Data'!$G$12,0,10*ROW('Sanitation Data'!G16)),IF(AND(ISNUMBER(OFFSET('Sanitation Data'!$G$12,0,10*ROW('Sanitation Data'!G16))),DH22="No",ISNUMBER(OFFSET('Sanitation Data'!$G$12,0,10*ROW('Sanitation Data'!G16)))),CONCATENATE("[",ROUND(OFFSET('Sanitation Data'!$G$12,0,10*ROW('Sanitation Data'!G16)),0),"]"),IF(AND(ISNUMBER(OFFSET('Sanitation Data'!$G$12,0,10*ROW('Sanitation Data'!G16))),DH22="",ISNUMBER(OFFSET('Sanitation Data'!$G$12,0,10*ROW('Sanitation Data'!G16)))),OFFSET('Sanitation Data'!$G$12,0,10*ROW('Sanitation Data'!G16)),NA())))</f>
        <v>#N/A</v>
      </c>
      <c r="AT22" s="120" t="e">
        <f ca="1">+IF(AND(ISNUMBER(OFFSET('Sanitation Data'!$G$13,0,10*ROW('Sanitation Data'!G16))),DI22="Yes"),OFFSET('Sanitation Data'!$G$13,0,10*ROW('Sanitation Data'!G16)),IF(AND(ISNUMBER(OFFSET('Sanitation Data'!$G$13,0,10*ROW('Sanitation Data'!G16))),DI22="No",ISNUMBER(OFFSET('Sanitation Data'!$G$13,0,10*ROW('Sanitation Data'!G16)))),CONCATENATE("[",ROUND(OFFSET('Sanitation Data'!$G$13,0,10*ROW('Sanitation Data'!G16)),0),"]"),IF(AND(ISNUMBER(OFFSET('Sanitation Data'!$G$13,0,10*ROW('Sanitation Data'!G16))),DI22="",ISNUMBER(OFFSET('Sanitation Data'!$G$13,0,10*ROW('Sanitation Data'!G16)))),OFFSET('Sanitation Data'!$G$13,0,10*ROW('Sanitation Data'!G16)),NA())))</f>
        <v>#N/A</v>
      </c>
      <c r="AU22" s="120" t="e">
        <f ca="1">+IF(AND(ISNUMBER(OFFSET('Sanitation Data'!$H$5,0,10*ROW('Sanitation Data'!H16))),DJ22="Yes"),100-OFFSET('Sanitation Data'!$H$5,0,10*ROW('Sanitation Data'!H16)),IF(AND(ISNUMBER(OFFSET('Sanitation Data'!$H$5,0,10*ROW('Sanitation Data'!H16))),DJ22="No",ISNUMBER(OFFSET('Sanitation Data'!$H$5,0,10*ROW('Sanitation Data'!H16)))),CONCATENATE("[",ROUND(100-OFFSET('Sanitation Data'!$H$5,0,10*ROW('Sanitation Data'!H16)),0),"]"),IF(AND(ISNUMBER(OFFSET('Sanitation Data'!$H$5,0,10*ROW('Sanitation Data'!H16))),DJ22="",ISNUMBER(OFFSET('Sanitation Data'!$H$5,0,10*ROW('Sanitation Data'!H16)))),100-OFFSET('Sanitation Data'!$H$5,0,10*ROW('Sanitation Data'!H16)),NA())))</f>
        <v>#N/A</v>
      </c>
      <c r="AV22" s="120" t="e">
        <f ca="1">+IF(AND(ISNUMBER(OFFSET('Sanitation Data'!$H$7,0,10*ROW('Sanitation Data'!H16))),DK22="Yes"),OFFSET('Sanitation Data'!$H$7,0,10*ROW('Sanitation Data'!H16)),IF(AND(ISNUMBER(OFFSET('Sanitation Data'!$H$7,0,10*ROW('Sanitation Data'!H16))),DK22="No",ISNUMBER(OFFSET('Sanitation Data'!$H$7,0,10*ROW('Sanitation Data'!H16)))),CONCATENATE("[",ROUND(OFFSET('Sanitation Data'!$H$7,0,10*ROW('Sanitation Data'!H16)),0),"]"),IF(AND(ISNUMBER(OFFSET('Sanitation Data'!$H$7,0,10*ROW('Sanitation Data'!H16))),DK22="",ISNUMBER(OFFSET('Sanitation Data'!$H$7,0,10*ROW('Sanitation Data'!H16)))),OFFSET('Sanitation Data'!$H$7,0,10*ROW('Sanitation Data'!H16)),NA())))</f>
        <v>#N/A</v>
      </c>
      <c r="AW22" s="120" t="e">
        <f ca="1">+IF(AND(ISNUMBER(OFFSET('Sanitation Data'!$H$11,0,10*ROW('Sanitation Data'!H16))),DL22="Yes"),OFFSET('Sanitation Data'!$H$11,0,10*ROW('Sanitation Data'!H16)),IF(AND(ISNUMBER(OFFSET('Sanitation Data'!$H$11,0,10*ROW('Sanitation Data'!H16))),DL22="No",ISNUMBER(OFFSET('Sanitation Data'!$H$11,0,10*ROW('Sanitation Data'!H16)))),CONCATENATE("[",ROUND(OFFSET('Sanitation Data'!$H$11,0,10*ROW('Sanitation Data'!H16)),0),"]"),IF(AND(ISNUMBER(OFFSET('Sanitation Data'!$H$11,0,10*ROW('Sanitation Data'!H16))),DL22="",ISNUMBER(OFFSET('Sanitation Data'!$H$11,0,10*ROW('Sanitation Data'!H16)))),OFFSET('Sanitation Data'!$H$11,0,10*ROW('Sanitation Data'!H16)),NA())))</f>
        <v>#N/A</v>
      </c>
      <c r="AX22" s="120" t="e">
        <f ca="1">+IF(AND(ISNUMBER(OFFSET('Sanitation Data'!$H$12,0,10*ROW('Sanitation Data'!H16))),DM22="Yes"),OFFSET('Sanitation Data'!$H$12,0,10*ROW('Sanitation Data'!H16)),IF(AND(ISNUMBER(OFFSET('Sanitation Data'!$H$12,0,10*ROW('Sanitation Data'!H16))),DM22="No",ISNUMBER(OFFSET('Sanitation Data'!$H$12,0,10*ROW('Sanitation Data'!H16)))),CONCATENATE("[",ROUND(OFFSET('Sanitation Data'!$H$12,0,10*ROW('Sanitation Data'!H16)),0),"]"),IF(AND(ISNUMBER(OFFSET('Sanitation Data'!$H$12,0,10*ROW('Sanitation Data'!H16))),DM22="",ISNUMBER(OFFSET('Sanitation Data'!$H$12,0,10*ROW('Sanitation Data'!H16)))),OFFSET('Sanitation Data'!$H$12,0,10*ROW('Sanitation Data'!H16)),NA())))</f>
        <v>#N/A</v>
      </c>
      <c r="AY22" s="120" t="e">
        <f ca="1">+IF(AND(ISNUMBER(OFFSET('Sanitation Data'!$H$13,0,10*ROW('Sanitation Data'!H16))),DN22="Yes"),OFFSET('Sanitation Data'!$H$13,0,10*ROW('Sanitation Data'!H16)),IF(AND(ISNUMBER(OFFSET('Sanitation Data'!$H$13,0,10*ROW('Sanitation Data'!H16))),DN22="No",ISNUMBER(OFFSET('Sanitation Data'!$H$13,0,10*ROW('Sanitation Data'!H16)))),CONCATENATE("[",ROUND(OFFSET('Sanitation Data'!$H$13,0,10*ROW('Sanitation Data'!H16)),0),"]"),IF(AND(ISNUMBER(OFFSET('Sanitation Data'!$H$13,0,10*ROW('Sanitation Data'!H16))),DN22="",ISNUMBER(OFFSET('Sanitation Data'!$H$13,0,10*ROW('Sanitation Data'!H16)))),OFFSET('Sanitation Data'!$H$13,0,10*ROW('Sanitation Data'!H16)),NA())))</f>
        <v>#N/A</v>
      </c>
      <c r="AZ22" s="121" t="e">
        <f ca="1">+IF(AND(ISNUMBER(OFFSET('Hygiene Data'!$C$6,0,10*ROW('Hygiene Data'!C16))),DO22="Yes"),OFFSET('Hygiene Data'!$C$6,0,10*ROW('Hygiene Data'!C16)),IF(AND(ISNUMBER(OFFSET('Hygiene Data'!$C$6,0,10*ROW('Hygiene Data'!C16))),DO22="No",ISNUMBER(OFFSET('Hygiene Data'!$C$6,0,10*ROW('Hygiene Data'!C16)))),CONCATENATE("[",ROUND(OFFSET('Hygiene Data'!$C$6,0,10*ROW('Hygiene Data'!C16)),0),"]"),IF(AND(ISNUMBER(OFFSET('Hygiene Data'!$C$6,0,10*ROW('Hygiene Data'!C16))),DO22="",ISNUMBER(OFFSET('Hygiene Data'!$C$6,0,10*ROW('Hygiene Data'!C16)))),OFFSET('Hygiene Data'!$C$6,0,10*ROW('Hygiene Data'!C16)),NA())))</f>
        <v>#N/A</v>
      </c>
      <c r="BA22" s="121" t="e">
        <f ca="1">+IF(AND(ISNUMBER(OFFSET('Hygiene Data'!$C$8,0,10*ROW('Hygiene Data'!C16))),DP22="Yes"),OFFSET('Hygiene Data'!$C$8,0,10*ROW('Hygiene Data'!C16)),IF(AND(ISNUMBER(OFFSET('Hygiene Data'!$C$8,0,10*ROW('Hygiene Data'!C16))),DP22="No",ISNUMBER(OFFSET('Hygiene Data'!$C$8,0,10*ROW('Hygiene Data'!C16)))),CONCATENATE("[",ROUND(OFFSET('Hygiene Data'!$C$8,0,10*ROW('Hygiene Data'!C16)),0),"]"),IF(AND(ISNUMBER(OFFSET('Hygiene Data'!$C$8,0,10*ROW('Hygiene Data'!C16))),DP22="",ISNUMBER(OFFSET('Hygiene Data'!$C$8,0,10*ROW('Hygiene Data'!C16)))),OFFSET('Hygiene Data'!$C$8,0,10*ROW('Hygiene Data'!C16)),NA())))</f>
        <v>#N/A</v>
      </c>
      <c r="BB22" s="121" t="e">
        <f ca="1">+IF(AND(ISNUMBER(OFFSET('Hygiene Data'!$C$10,0,10*ROW('Hygiene Data'!C16))),DQ22="Yes"),OFFSET('Hygiene Data'!$C$10,0,10*ROW('Hygiene Data'!C16)),IF(AND(ISNUMBER(OFFSET('Hygiene Data'!$C$10,0,10*ROW('Hygiene Data'!C16))),DQ22="No",ISNUMBER(OFFSET('Hygiene Data'!$C$10,0,10*ROW('Hygiene Data'!C16)))),CONCATENATE("[",ROUND(OFFSET('Hygiene Data'!$C$10,0,10*ROW('Hygiene Data'!C16)),0),"]"),IF(AND(ISNUMBER(OFFSET('Hygiene Data'!$C$10,0,10*ROW('Hygiene Data'!C16))),DQ22="",ISNUMBER(OFFSET('Hygiene Data'!$C$10,0,10*ROW('Hygiene Data'!C16)))),OFFSET('Hygiene Data'!$C$10,0,10*ROW('Hygiene Data'!C16)),NA())))</f>
        <v>#N/A</v>
      </c>
      <c r="BC22" s="121" t="e">
        <f ca="1">+IF(AND(ISNUMBER(OFFSET('Hygiene Data'!$D$6,0,10*ROW('Hygiene Data'!D16))),DR22="Yes"),OFFSET('Hygiene Data'!$D$6,0,10*ROW('Hygiene Data'!D16)),IF(AND(ISNUMBER(OFFSET('Hygiene Data'!$D$6,0,10*ROW('Hygiene Data'!D16))),DR22="No",ISNUMBER(OFFSET('Hygiene Data'!$D$6,0,10*ROW('Hygiene Data'!D16)))),CONCATENATE("[",ROUND(OFFSET('Hygiene Data'!$D$6,0,10*ROW('Hygiene Data'!D16)),0),"]"),IF(AND(ISNUMBER(OFFSET('Hygiene Data'!$D$6,0,10*ROW('Hygiene Data'!D16))),DR22="",ISNUMBER(OFFSET('Hygiene Data'!$D$6,0,10*ROW('Hygiene Data'!D16)))),OFFSET('Hygiene Data'!$D$6,0,10*ROW('Hygiene Data'!D16)),NA())))</f>
        <v>#N/A</v>
      </c>
      <c r="BD22" s="121" t="e">
        <f ca="1">+IF(AND(ISNUMBER(OFFSET('Hygiene Data'!$D$8,0,10*ROW('Hygiene Data'!D16))),DS22="Yes"),OFFSET('Hygiene Data'!$D$8,0,10*ROW('Hygiene Data'!D16)),IF(AND(ISNUMBER(OFFSET('Hygiene Data'!$D$8,0,10*ROW('Hygiene Data'!D16))),DS22="No",ISNUMBER(OFFSET('Hygiene Data'!$D$8,0,10*ROW('Hygiene Data'!D16)))),CONCATENATE("[",ROUND(OFFSET('Hygiene Data'!$D$8,0,10*ROW('Hygiene Data'!D16)),0),"]"),IF(AND(ISNUMBER(OFFSET('Hygiene Data'!$D$8,0,10*ROW('Hygiene Data'!D16))),DS22="",ISNUMBER(OFFSET('Hygiene Data'!$D$8,0,10*ROW('Hygiene Data'!D16)))),OFFSET('Hygiene Data'!$D$8,0,10*ROW('Hygiene Data'!D16)),NA())))</f>
        <v>#N/A</v>
      </c>
      <c r="BE22" s="121" t="e">
        <f ca="1">+IF(AND(ISNUMBER(OFFSET('Hygiene Data'!$D$10,0,10*ROW('Hygiene Data'!D16))),DT22="Yes"),OFFSET('Hygiene Data'!$D$10,0,10*ROW('Hygiene Data'!D16)),IF(AND(ISNUMBER(OFFSET('Hygiene Data'!$D$10,0,10*ROW('Hygiene Data'!D16))),DT22="No",ISNUMBER(OFFSET('Hygiene Data'!$D$10,0,10*ROW('Hygiene Data'!D16)))),CONCATENATE("[",ROUND(OFFSET('Hygiene Data'!$D$10,0,10*ROW('Hygiene Data'!D16)),0),"]"),IF(AND(ISNUMBER(OFFSET('Hygiene Data'!$D$10,0,10*ROW('Hygiene Data'!D16))),DT22="",ISNUMBER(OFFSET('Hygiene Data'!$D$10,0,10*ROW('Hygiene Data'!D16)))),OFFSET('Hygiene Data'!$D$10,0,10*ROW('Hygiene Data'!D16)),NA())))</f>
        <v>#N/A</v>
      </c>
      <c r="BF22" s="121" t="e">
        <f ca="1">+IF(AND(ISNUMBER(OFFSET('Hygiene Data'!$E$6,0,10*ROW('Hygiene Data'!E16))),DU22="Yes"),OFFSET('Hygiene Data'!$E$6,0,10*ROW('Hygiene Data'!E16)),IF(AND(ISNUMBER(OFFSET('Hygiene Data'!$E$6,0,10*ROW('Hygiene Data'!E16))),DU22="No",ISNUMBER(OFFSET('Hygiene Data'!$E$6,0,10*ROW('Hygiene Data'!E16)))),CONCATENATE("[",ROUND(OFFSET('Hygiene Data'!$E$6,0,10*ROW('Hygiene Data'!E16)),0),"]"),IF(AND(ISNUMBER(OFFSET('Hygiene Data'!$E$6,0,10*ROW('Hygiene Data'!E16))),DU22="",ISNUMBER(OFFSET('Hygiene Data'!$E$6,0,10*ROW('Hygiene Data'!E16)))),OFFSET('Hygiene Data'!$E$6,0,10*ROW('Hygiene Data'!E16)),NA())))</f>
        <v>#N/A</v>
      </c>
      <c r="BG22" s="121" t="e">
        <f ca="1">+IF(AND(ISNUMBER(OFFSET('Hygiene Data'!$E$8,0,10*ROW('Hygiene Data'!E16))),DV22="Yes"),OFFSET('Hygiene Data'!$E$8,0,10*ROW('Hygiene Data'!E16)),IF(AND(ISNUMBER(OFFSET('Hygiene Data'!$E$8,0,10*ROW('Hygiene Data'!E16))),DV22="No",ISNUMBER(OFFSET('Hygiene Data'!$E$8,0,10*ROW('Hygiene Data'!E16)))),CONCATENATE("[",ROUND(OFFSET('Hygiene Data'!$E$8,0,10*ROW('Hygiene Data'!E16)),0),"]"),IF(AND(ISNUMBER(OFFSET('Hygiene Data'!$E$8,0,10*ROW('Hygiene Data'!E16))),DV22="",ISNUMBER(OFFSET('Hygiene Data'!$E$8,0,10*ROW('Hygiene Data'!E16)))),OFFSET('Hygiene Data'!$E$8,0,10*ROW('Hygiene Data'!E16)),NA())))</f>
        <v>#N/A</v>
      </c>
      <c r="BH22" s="121" t="e">
        <f ca="1">+IF(AND(ISNUMBER(OFFSET('Hygiene Data'!$E$10,0,10*ROW('Hygiene Data'!E16))),DW22="Yes"),OFFSET('Hygiene Data'!$E$10,0,10*ROW('Hygiene Data'!E16)),IF(AND(ISNUMBER(OFFSET('Hygiene Data'!$E$10,0,10*ROW('Hygiene Data'!E16))),DW22="No",ISNUMBER(OFFSET('Hygiene Data'!$E$10,0,10*ROW('Hygiene Data'!E16)))),CONCATENATE("[",ROUND(OFFSET('Hygiene Data'!$E$10,0,10*ROW('Hygiene Data'!E16)),0),"]"),IF(AND(ISNUMBER(OFFSET('Hygiene Data'!$E$10,0,10*ROW('Hygiene Data'!E16))),DW22="",ISNUMBER(OFFSET('Hygiene Data'!$E$10,0,10*ROW('Hygiene Data'!E16)))),OFFSET('Hygiene Data'!$E$10,0,10*ROW('Hygiene Data'!E16)),NA())))</f>
        <v>#N/A</v>
      </c>
      <c r="BI22" s="121" t="e">
        <f ca="1">+IF(AND(ISNUMBER(OFFSET('Hygiene Data'!$F$6,0,10*ROW('Hygiene Data'!F16))),DX22="Yes"),OFFSET('Hygiene Data'!$F$6,0,10*ROW('Hygiene Data'!F16)),IF(AND(ISNUMBER(OFFSET('Hygiene Data'!$F$6,0,10*ROW('Hygiene Data'!F16))),DX22="No",ISNUMBER(OFFSET('Hygiene Data'!$F$6,0,10*ROW('Hygiene Data'!F16)))),CONCATENATE("[",ROUND(OFFSET('Hygiene Data'!$F$6,0,10*ROW('Hygiene Data'!F16)),0),"]"),IF(AND(ISNUMBER(OFFSET('Hygiene Data'!$F$6,0,10*ROW('Hygiene Data'!F16))),DX22="",ISNUMBER(OFFSET('Hygiene Data'!$F$6,0,10*ROW('Hygiene Data'!F16)))),OFFSET('Hygiene Data'!$F$6,0,10*ROW('Hygiene Data'!F16)),NA())))</f>
        <v>#N/A</v>
      </c>
      <c r="BJ22" s="121" t="e">
        <f ca="1">+IF(AND(ISNUMBER(OFFSET('Hygiene Data'!$F$8,0,10*ROW('Hygiene Data'!F16))),DY22="Yes"),OFFSET('Hygiene Data'!$F$8,0,10*ROW('Hygiene Data'!F16)),IF(AND(ISNUMBER(OFFSET('Hygiene Data'!$F$8,0,10*ROW('Hygiene Data'!F16))),DY22="No",ISNUMBER(OFFSET('Hygiene Data'!$F$8,0,10*ROW('Hygiene Data'!F16)))),CONCATENATE("[",ROUND(OFFSET('Hygiene Data'!$F$8,0,10*ROW('Hygiene Data'!F16)),0),"]"),IF(AND(ISNUMBER(OFFSET('Hygiene Data'!$F$8,0,10*ROW('Hygiene Data'!F16))),DY22="",ISNUMBER(OFFSET('Hygiene Data'!$F$8,0,10*ROW('Hygiene Data'!F16)))),OFFSET('Hygiene Data'!$F$8,0,10*ROW('Hygiene Data'!F16)),NA())))</f>
        <v>#N/A</v>
      </c>
      <c r="BK22" s="121" t="e">
        <f ca="1">+IF(AND(ISNUMBER(OFFSET('Hygiene Data'!$F$10,0,10*ROW('Hygiene Data'!F16))),DZ22="Yes"),OFFSET('Hygiene Data'!$F$10,0,10*ROW('Hygiene Data'!F16)),IF(AND(ISNUMBER(OFFSET('Hygiene Data'!$F$10,0,10*ROW('Hygiene Data'!F16))),DZ22="No",ISNUMBER(OFFSET('Hygiene Data'!$F$10,0,10*ROW('Hygiene Data'!F16)))),CONCATENATE("[",ROUND(OFFSET('Hygiene Data'!$F$10,0,10*ROW('Hygiene Data'!F16)),0),"]"),IF(AND(ISNUMBER(OFFSET('Hygiene Data'!$F$10,0,10*ROW('Hygiene Data'!F16))),DZ22="",ISNUMBER(OFFSET('Hygiene Data'!$F$10,0,10*ROW('Hygiene Data'!F16)))),OFFSET('Hygiene Data'!$F$10,0,10*ROW('Hygiene Data'!F16)),NA())))</f>
        <v>#N/A</v>
      </c>
      <c r="BL22" s="121" t="e">
        <f ca="1">+IF(AND(ISNUMBER(OFFSET('Hygiene Data'!$G$6,0,10*ROW('Hygiene Data'!G16))),EA22="Yes"),OFFSET('Hygiene Data'!$G$6,0,10*ROW('Hygiene Data'!G16)),IF(AND(ISNUMBER(OFFSET('Hygiene Data'!$G$6,0,10*ROW('Hygiene Data'!G16))),EA22="No",ISNUMBER(OFFSET('Hygiene Data'!$G$6,0,10*ROW('Hygiene Data'!G16)))),CONCATENATE("[",ROUND(OFFSET('Hygiene Data'!$G$6,0,10*ROW('Hygiene Data'!G16)),0),"]"),IF(AND(ISNUMBER(OFFSET('Hygiene Data'!$G$6,0,10*ROW('Hygiene Data'!G16))),EA22="",ISNUMBER(OFFSET('Hygiene Data'!$G$6,0,10*ROW('Hygiene Data'!G16)))),OFFSET('Hygiene Data'!$G$6,0,10*ROW('Hygiene Data'!G16)),NA())))</f>
        <v>#N/A</v>
      </c>
      <c r="BM22" s="121" t="e">
        <f ca="1">+IF(AND(ISNUMBER(OFFSET('Hygiene Data'!$G$8,0,10*ROW('Hygiene Data'!G16))),EB22="Yes"),OFFSET('Hygiene Data'!$G$8,0,10*ROW('Hygiene Data'!G16)),IF(AND(ISNUMBER(OFFSET('Hygiene Data'!$G$8,0,10*ROW('Hygiene Data'!G16))),EB22="No",ISNUMBER(OFFSET('Hygiene Data'!$G$8,0,10*ROW('Hygiene Data'!G16)))),CONCATENATE("[",ROUND(OFFSET('Hygiene Data'!$G$8,0,10*ROW('Hygiene Data'!G16)),0),"]"),IF(AND(ISNUMBER(OFFSET('Hygiene Data'!$G$8,0,10*ROW('Hygiene Data'!G16))),EB22="",ISNUMBER(OFFSET('Hygiene Data'!$G$8,0,10*ROW('Hygiene Data'!G16)))),OFFSET('Hygiene Data'!$G$8,0,10*ROW('Hygiene Data'!G16)),NA())))</f>
        <v>#N/A</v>
      </c>
      <c r="BN22" s="121" t="e">
        <f ca="1">+IF(AND(ISNUMBER(OFFSET('Hygiene Data'!$G$10,0,10*ROW('Hygiene Data'!G16))),EC22="Yes"),OFFSET('Hygiene Data'!$G$10,0,10*ROW('Hygiene Data'!G16)),IF(AND(ISNUMBER(OFFSET('Hygiene Data'!$G$10,0,10*ROW('Hygiene Data'!G16))),EC22="No",ISNUMBER(OFFSET('Hygiene Data'!$G$10,0,10*ROW('Hygiene Data'!G16)))),CONCATENATE("[",ROUND(OFFSET('Hygiene Data'!$G$10,0,10*ROW('Hygiene Data'!G16)),0),"]"),IF(AND(ISNUMBER(OFFSET('Hygiene Data'!$G$10,0,10*ROW('Hygiene Data'!G16))),EC22="",ISNUMBER(OFFSET('Hygiene Data'!$G$10,0,10*ROW('Hygiene Data'!G16)))),OFFSET('Hygiene Data'!$G$10,0,10*ROW('Hygiene Data'!G16)),NA())))</f>
        <v>#N/A</v>
      </c>
      <c r="BO22" s="121" t="e">
        <f ca="1">+IF(AND(ISNUMBER(OFFSET('Hygiene Data'!$H$6,0,10*ROW('Hygiene Data'!H16))),ED22="Yes"),OFFSET('Hygiene Data'!$H$6,0,10*ROW('Hygiene Data'!H16)),IF(AND(ISNUMBER(OFFSET('Hygiene Data'!$H$6,0,10*ROW('Hygiene Data'!H16))),ED22="No",ISNUMBER(OFFSET('Hygiene Data'!$H$6,0,10*ROW('Hygiene Data'!H16)))),CONCATENATE("[",ROUND(OFFSET('Hygiene Data'!$H$6,0,10*ROW('Hygiene Data'!H16)),0),"]"),IF(AND(ISNUMBER(OFFSET('Hygiene Data'!$H$6,0,10*ROW('Hygiene Data'!H16))),ED22="",ISNUMBER(OFFSET('Hygiene Data'!$H$6,0,10*ROW('Hygiene Data'!H16)))),OFFSET('Hygiene Data'!$H$6,0,10*ROW('Hygiene Data'!H16)),NA())))</f>
        <v>#N/A</v>
      </c>
      <c r="BP22" s="121" t="e">
        <f ca="1">+IF(AND(ISNUMBER(OFFSET('Hygiene Data'!$H$8,0,10*ROW('Hygiene Data'!H16))),EE22="Yes"),OFFSET('Hygiene Data'!$H$8,0,10*ROW('Hygiene Data'!H16)),IF(AND(ISNUMBER(OFFSET('Hygiene Data'!$H$8,0,10*ROW('Hygiene Data'!H16))),EE22="No",ISNUMBER(OFFSET('Hygiene Data'!$H$8,0,10*ROW('Hygiene Data'!H16)))),CONCATENATE("[",ROUND(OFFSET('Hygiene Data'!$H$8,0,10*ROW('Hygiene Data'!H16)),0),"]"),IF(AND(ISNUMBER(OFFSET('Hygiene Data'!$H$8,0,10*ROW('Hygiene Data'!H16))),EE22="",ISNUMBER(OFFSET('Hygiene Data'!$H$8,0,10*ROW('Hygiene Data'!H16)))),OFFSET('Hygiene Data'!$H$8,0,10*ROW('Hygiene Data'!H16)),NA())))</f>
        <v>#N/A</v>
      </c>
      <c r="BQ22" s="121" t="e">
        <f ca="1">+IF(AND(ISNUMBER(OFFSET('Hygiene Data'!$H$10,0,10*ROW('Hygiene Data'!H16))),EF22="Yes"),OFFSET('Hygiene Data'!$H$10,0,10*ROW('Hygiene Data'!H16)),IF(AND(ISNUMBER(OFFSET('Hygiene Data'!$H$10,0,10*ROW('Hygiene Data'!H16))),EF22="No",ISNUMBER(OFFSET('Hygiene Data'!$H$10,0,10*ROW('Hygiene Data'!H16)))),CONCATENATE("[",ROUND(OFFSET('Hygiene Data'!$H$10,0,10*ROW('Hygiene Data'!H16)),0),"]"),IF(AND(ISNUMBER(OFFSET('Hygiene Data'!$H$10,0,10*ROW('Hygiene Data'!H16))),EF22="",ISNUMBER(OFFSET('Hygiene Data'!$H$10,0,10*ROW('Hygiene Data'!H16)))),OFFSET('Hygiene Data'!$H$10,0,10*ROW('Hygiene Data'!H16)),NA())))</f>
        <v>#N/A</v>
      </c>
      <c r="BS22" s="28" t="str">
        <f ca="1">+IF(OFFSET('Water Data'!$C$28,0,10*ROW('Water Data'!C16))="","",OFFSET('Water Data'!$C$28,0,10*ROW('Water Data'!C16)))</f>
        <v/>
      </c>
      <c r="BT22" s="28" t="str">
        <f ca="1">+IF(OFFSET('Water Data'!$C$29,0,10*ROW('Water Data'!C16))="","",OFFSET('Water Data'!$C$29,0,10*ROW('Water Data'!C16)))</f>
        <v/>
      </c>
      <c r="BU22" s="28" t="str">
        <f ca="1">+IF(OFFSET('Water Data'!$C$30,0,10*ROW('Water Data'!C16))="","",OFFSET('Water Data'!$C$30,0,10*ROW('Water Data'!C16)))</f>
        <v/>
      </c>
      <c r="BV22" s="28" t="str">
        <f ca="1">+IF(OFFSET('Water Data'!$D$28,0,10*ROW('Water Data'!D16))="","",OFFSET('Water Data'!$D$28,0,10*ROW('Water Data'!D16)))</f>
        <v/>
      </c>
      <c r="BW22" s="28" t="str">
        <f ca="1">+IF(OFFSET('Water Data'!$D$29,0,10*ROW('Water Data'!D16))="","",OFFSET('Water Data'!$D$29,0,10*ROW('Water Data'!D16)))</f>
        <v/>
      </c>
      <c r="BX22" s="28" t="str">
        <f ca="1">+IF(OFFSET('Water Data'!$D$30,0,10*ROW('Water Data'!D16))="","",OFFSET('Water Data'!$D$30,0,10*ROW('Water Data'!D16)))</f>
        <v/>
      </c>
      <c r="BY22" s="28" t="str">
        <f ca="1">+IF(OFFSET('Water Data'!$E$28,0,10*ROW('Water Data'!E16))="","",OFFSET('Water Data'!$E$28,0,10*ROW('Water Data'!E16)))</f>
        <v/>
      </c>
      <c r="BZ22" s="28" t="str">
        <f ca="1">+IF(OFFSET('Water Data'!$E$29,0,10*ROW('Water Data'!E16))="","",OFFSET('Water Data'!$E$29,0,10*ROW('Water Data'!E16)))</f>
        <v/>
      </c>
      <c r="CA22" s="28" t="str">
        <f ca="1">+IF(OFFSET('Water Data'!$E$30,0,10*ROW('Water Data'!E16))="","",OFFSET('Water Data'!$E$30,0,10*ROW('Water Data'!E16)))</f>
        <v/>
      </c>
      <c r="CB22" s="28" t="str">
        <f ca="1">+IF(OFFSET('Water Data'!$F$28,0,10*ROW('Water Data'!F16))="","",OFFSET('Water Data'!$F$28,0,10*ROW('Water Data'!F16)))</f>
        <v/>
      </c>
      <c r="CC22" s="28" t="str">
        <f ca="1">+IF(OFFSET('Water Data'!$F$29,0,10*ROW('Water Data'!F16))="","",OFFSET('Water Data'!$F$29,0,10*ROW('Water Data'!F16)))</f>
        <v/>
      </c>
      <c r="CD22" s="28" t="str">
        <f ca="1">+IF(OFFSET('Water Data'!$F$30,0,10*ROW('Water Data'!F16))="","",OFFSET('Water Data'!$F$30,0,10*ROW('Water Data'!F16)))</f>
        <v/>
      </c>
      <c r="CE22" s="28" t="str">
        <f ca="1">+IF(OFFSET('Water Data'!$G$28,0,10*ROW('Water Data'!G16))="","",OFFSET('Water Data'!$G$28,0,10*ROW('Water Data'!G16)))</f>
        <v/>
      </c>
      <c r="CF22" s="28" t="str">
        <f ca="1">+IF(OFFSET('Water Data'!$G$29,0,10*ROW('Water Data'!G16))="","",OFFSET('Water Data'!$G$29,0,10*ROW('Water Data'!G16)))</f>
        <v/>
      </c>
      <c r="CG22" s="28" t="str">
        <f ca="1">+IF(OFFSET('Water Data'!$G$30,0,10*ROW('Water Data'!G16))="","",OFFSET('Water Data'!$G$30,0,10*ROW('Water Data'!G16)))</f>
        <v/>
      </c>
      <c r="CH22" s="28" t="str">
        <f ca="1">+IF(OFFSET('Water Data'!$H$28,0,10*ROW('Water Data'!H16))="","",OFFSET('Water Data'!$H$28,0,10*ROW('Water Data'!H16)))</f>
        <v/>
      </c>
      <c r="CI22" s="28" t="str">
        <f ca="1">+IF(OFFSET('Water Data'!$H$29,0,10*ROW('Water Data'!H16))="","",OFFSET('Water Data'!$H$29,0,10*ROW('Water Data'!H16)))</f>
        <v/>
      </c>
      <c r="CJ22" s="28" t="str">
        <f ca="1">+IF(OFFSET('Water Data'!$H$30,0,10*ROW('Water Data'!H16))="","",OFFSET('Water Data'!$H$30,0,10*ROW('Water Data'!H16)))</f>
        <v/>
      </c>
      <c r="CK22" s="28" t="str">
        <f ca="1">+IF(OFFSET('Sanitation Data'!$C$29,0,10*ROW('Sanitation Data'!C16))="","",OFFSET('Sanitation Data'!$C$29,0,10*ROW('Sanitation Data'!C16)))</f>
        <v/>
      </c>
      <c r="CL22" s="28" t="str">
        <f ca="1">+IF(OFFSET('Sanitation Data'!$C$30,0,10*ROW('Sanitation Data'!C16))="","",OFFSET('Sanitation Data'!$C$30,0,10*ROW('Sanitation Data'!C16)))</f>
        <v/>
      </c>
      <c r="CM22" s="28" t="str">
        <f ca="1">+IF(OFFSET('Sanitation Data'!$C$31,0,10*ROW('Sanitation Data'!C16))="","",OFFSET('Sanitation Data'!$C$31,0,10*ROW('Sanitation Data'!C16)))</f>
        <v/>
      </c>
      <c r="CN22" s="28" t="str">
        <f ca="1">+IF(OFFSET('Sanitation Data'!$C$32,0,10*ROW('Sanitation Data'!C16))="","",OFFSET('Sanitation Data'!$C$32,0,10*ROW('Sanitation Data'!C16)))</f>
        <v/>
      </c>
      <c r="CO22" s="28" t="str">
        <f ca="1">+IF(OFFSET('Sanitation Data'!$C$33,0,10*ROW('Sanitation Data'!C16))="","",OFFSET('Sanitation Data'!$C$33,0,10*ROW('Sanitation Data'!C16)))</f>
        <v/>
      </c>
      <c r="CP22" s="28" t="str">
        <f ca="1">+IF(OFFSET('Sanitation Data'!$D$29,0,10*ROW('Sanitation Data'!D16))="","",OFFSET('Sanitation Data'!$D$29,0,10*ROW('Sanitation Data'!D16)))</f>
        <v/>
      </c>
      <c r="CQ22" s="28" t="str">
        <f ca="1">+IF(OFFSET('Sanitation Data'!$D$30,0,10*ROW('Sanitation Data'!D16))="","",OFFSET('Sanitation Data'!$D$30,0,10*ROW('Sanitation Data'!D16)))</f>
        <v/>
      </c>
      <c r="CR22" s="28" t="str">
        <f ca="1">+IF(OFFSET('Sanitation Data'!$D$31,0,10*ROW('Sanitation Data'!D16))="","",OFFSET('Sanitation Data'!$D$31,0,10*ROW('Sanitation Data'!D16)))</f>
        <v/>
      </c>
      <c r="CS22" s="28" t="str">
        <f ca="1">+IF(OFFSET('Sanitation Data'!$D$32,0,10*ROW('Sanitation Data'!D16))="","",OFFSET('Sanitation Data'!$D$32,0,10*ROW('Sanitation Data'!D16)))</f>
        <v/>
      </c>
      <c r="CT22" s="28" t="str">
        <f ca="1">+IF(OFFSET('Sanitation Data'!$D$33,0,10*ROW('Sanitation Data'!D16))="","",OFFSET('Sanitation Data'!$D$33,0,10*ROW('Sanitation Data'!D16)))</f>
        <v/>
      </c>
      <c r="CU22" s="28" t="str">
        <f ca="1">+IF(OFFSET('Sanitation Data'!$E$29,0,10*ROW('Sanitation Data'!E16))="","",OFFSET('Sanitation Data'!$E$29,0,10*ROW('Sanitation Data'!E16)))</f>
        <v/>
      </c>
      <c r="CV22" s="28" t="str">
        <f ca="1">+IF(OFFSET('Sanitation Data'!$E$30,0,10*ROW('Sanitation Data'!E16))="","",OFFSET('Sanitation Data'!$E$30,0,10*ROW('Sanitation Data'!E16)))</f>
        <v/>
      </c>
      <c r="CW22" s="28" t="str">
        <f ca="1">+IF(OFFSET('Sanitation Data'!$E$31,0,10*ROW('Sanitation Data'!E16))="","",OFFSET('Sanitation Data'!$E$31,0,10*ROW('Sanitation Data'!E16)))</f>
        <v/>
      </c>
      <c r="CX22" s="28" t="str">
        <f ca="1">+IF(OFFSET('Sanitation Data'!$E$32,0,10*ROW('Sanitation Data'!E16))="","",OFFSET('Sanitation Data'!$E$32,0,10*ROW('Sanitation Data'!E16)))</f>
        <v/>
      </c>
      <c r="CY22" s="28" t="str">
        <f ca="1">+IF(OFFSET('Sanitation Data'!$E$33,0,10*ROW('Sanitation Data'!E16))="","",OFFSET('Sanitation Data'!$E$33,0,10*ROW('Sanitation Data'!E16)))</f>
        <v/>
      </c>
      <c r="CZ22" s="28" t="str">
        <f ca="1">+IF(OFFSET('Sanitation Data'!$F$29,0,10*ROW('Sanitation Data'!F16))="","",OFFSET('Sanitation Data'!$F$29,0,10*ROW('Sanitation Data'!F16)))</f>
        <v/>
      </c>
      <c r="DA22" s="28" t="str">
        <f ca="1">+IF(OFFSET('Sanitation Data'!$F$30,0,10*ROW('Sanitation Data'!F16))="","",OFFSET('Sanitation Data'!$F$30,0,10*ROW('Sanitation Data'!F16)))</f>
        <v/>
      </c>
      <c r="DB22" s="28" t="str">
        <f ca="1">+IF(OFFSET('Sanitation Data'!$F$31,0,10*ROW('Sanitation Data'!F16))="","",OFFSET('Sanitation Data'!$F$31,0,10*ROW('Sanitation Data'!F16)))</f>
        <v/>
      </c>
      <c r="DC22" s="28" t="str">
        <f ca="1">+IF(OFFSET('Sanitation Data'!$F$32,0,10*ROW('Sanitation Data'!F16))="","",OFFSET('Sanitation Data'!$F$32,0,10*ROW('Sanitation Data'!F16)))</f>
        <v/>
      </c>
      <c r="DD22" s="28" t="str">
        <f ca="1">+IF(OFFSET('Sanitation Data'!$F$33,0,10*ROW('Sanitation Data'!F16))="","",OFFSET('Sanitation Data'!$F$33,0,10*ROW('Sanitation Data'!F16)))</f>
        <v/>
      </c>
      <c r="DE22" s="28" t="str">
        <f ca="1">+IF(OFFSET('Sanitation Data'!$G$29,0,10*ROW('Sanitation Data'!G16))="","",OFFSET('Sanitation Data'!$G$29,0,10*ROW('Sanitation Data'!G16)))</f>
        <v/>
      </c>
      <c r="DF22" s="28" t="str">
        <f ca="1">+IF(OFFSET('Sanitation Data'!$G$30,0,10*ROW('Sanitation Data'!G16))="","",OFFSET('Sanitation Data'!$G$30,0,10*ROW('Sanitation Data'!G16)))</f>
        <v/>
      </c>
      <c r="DG22" s="28" t="str">
        <f ca="1">+IF(OFFSET('Sanitation Data'!$G$31,0,10*ROW('Sanitation Data'!G16))="","",OFFSET('Sanitation Data'!$G$31,0,10*ROW('Sanitation Data'!G16)))</f>
        <v/>
      </c>
      <c r="DH22" s="28" t="str">
        <f ca="1">+IF(OFFSET('Sanitation Data'!$G$32,0,10*ROW('Sanitation Data'!G16))="","",OFFSET('Sanitation Data'!$G$32,0,10*ROW('Sanitation Data'!G16)))</f>
        <v/>
      </c>
      <c r="DI22" s="28" t="str">
        <f ca="1">+IF(OFFSET('Sanitation Data'!$G$33,0,10*ROW('Sanitation Data'!G16))="","",OFFSET('Sanitation Data'!$G$33,0,10*ROW('Sanitation Data'!G16)))</f>
        <v/>
      </c>
      <c r="DJ22" s="28" t="str">
        <f ca="1">+IF(OFFSET('Sanitation Data'!$H$29,0,10*ROW('Sanitation Data'!H16))="","",OFFSET('Sanitation Data'!$H$29,0,10*ROW('Sanitation Data'!H16)))</f>
        <v/>
      </c>
      <c r="DK22" s="28" t="str">
        <f ca="1">+IF(OFFSET('Sanitation Data'!$H$30,0,10*ROW('Sanitation Data'!H16))="","",OFFSET('Sanitation Data'!$H$30,0,10*ROW('Sanitation Data'!H16)))</f>
        <v/>
      </c>
      <c r="DL22" s="28" t="str">
        <f ca="1">+IF(OFFSET('Sanitation Data'!$H$31,0,10*ROW('Sanitation Data'!H16))="","",OFFSET('Sanitation Data'!$H$31,0,10*ROW('Sanitation Data'!H16)))</f>
        <v/>
      </c>
      <c r="DM22" s="28" t="str">
        <f ca="1">+IF(OFFSET('Sanitation Data'!$H$32,0,10*ROW('Sanitation Data'!H16))="","",OFFSET('Sanitation Data'!$H$32,0,10*ROW('Sanitation Data'!H16)))</f>
        <v/>
      </c>
      <c r="DN22" s="28" t="str">
        <f ca="1">+IF(OFFSET('Sanitation Data'!$H$33,0,10*ROW('Sanitation Data'!H16))="","",OFFSET('Sanitation Data'!$H$33,0,10*ROW('Sanitation Data'!H16)))</f>
        <v/>
      </c>
      <c r="DO22" s="28" t="str">
        <f ca="1">+IF(OFFSET('Hygiene Data'!$C$12,0,10*ROW('Hygiene Data'!C16))="","",OFFSET('Hygiene Data'!$C$12,0,10*ROW('Hygiene Data'!C16)))</f>
        <v/>
      </c>
      <c r="DP22" s="28" t="str">
        <f ca="1">+IF(OFFSET('Hygiene Data'!$C$13,0,10*ROW('Hygiene Data'!C16))="","",OFFSET('Hygiene Data'!$C$13,0,10*ROW('Hygiene Data'!C16)))</f>
        <v/>
      </c>
      <c r="DQ22" s="28" t="str">
        <f ca="1">+IF(OFFSET('Hygiene Data'!$C$14,0,10*ROW('Hygiene Data'!C16))="","",OFFSET('Hygiene Data'!$C$14,0,10*ROW('Hygiene Data'!C16)))</f>
        <v/>
      </c>
      <c r="DR22" s="28" t="str">
        <f ca="1">+IF(OFFSET('Hygiene Data'!$D$12,0,10*ROW('Hygiene Data'!D16))="","",OFFSET('Hygiene Data'!$D$12,0,10*ROW('Hygiene Data'!D16)))</f>
        <v/>
      </c>
      <c r="DS22" s="28" t="str">
        <f ca="1">+IF(OFFSET('Hygiene Data'!$D$13,0,10*ROW('Hygiene Data'!D16))="","",OFFSET('Hygiene Data'!$D$13,0,10*ROW('Hygiene Data'!D16)))</f>
        <v/>
      </c>
      <c r="DT22" s="28" t="str">
        <f ca="1">+IF(OFFSET('Hygiene Data'!$D$14,0,10*ROW('Hygiene Data'!D16))="","",OFFSET('Hygiene Data'!$D$14,0,10*ROW('Hygiene Data'!D16)))</f>
        <v/>
      </c>
      <c r="DU22" s="28" t="str">
        <f ca="1">+IF(OFFSET('Hygiene Data'!$E$12,0,10*ROW('Hygiene Data'!E16))="","",OFFSET('Hygiene Data'!$E$12,0,10*ROW('Hygiene Data'!E16)))</f>
        <v/>
      </c>
      <c r="DV22" s="28" t="str">
        <f ca="1">+IF(OFFSET('Hygiene Data'!$E$13,0,10*ROW('Hygiene Data'!E16))="","",OFFSET('Hygiene Data'!$E$13,0,10*ROW('Hygiene Data'!E16)))</f>
        <v/>
      </c>
      <c r="DW22" s="28" t="str">
        <f ca="1">+IF(OFFSET('Hygiene Data'!$E$14,0,10*ROW('Hygiene Data'!E16))="","",OFFSET('Hygiene Data'!$E$14,0,10*ROW('Hygiene Data'!E16)))</f>
        <v/>
      </c>
      <c r="DX22" s="28" t="str">
        <f ca="1">+IF(OFFSET('Hygiene Data'!$F$12,0,10*ROW('Hygiene Data'!F16))="","",OFFSET('Hygiene Data'!$F$12,0,10*ROW('Hygiene Data'!F16)))</f>
        <v/>
      </c>
      <c r="DY22" s="28" t="str">
        <f ca="1">+IF(OFFSET('Hygiene Data'!$F$13,0,10*ROW('Hygiene Data'!F16))="","",OFFSET('Hygiene Data'!$F$13,0,10*ROW('Hygiene Data'!F16)))</f>
        <v/>
      </c>
      <c r="DZ22" s="28" t="str">
        <f ca="1">+IF(OFFSET('Hygiene Data'!$F$14,0,10*ROW('Hygiene Data'!F16))="","",OFFSET('Hygiene Data'!$F$14,0,10*ROW('Hygiene Data'!F16)))</f>
        <v/>
      </c>
      <c r="EA22" s="28" t="str">
        <f ca="1">+IF(OFFSET('Hygiene Data'!$G$12,0,10*ROW('Hygiene Data'!G16))="","",OFFSET('Hygiene Data'!$G$12,0,10*ROW('Hygiene Data'!G16)))</f>
        <v/>
      </c>
      <c r="EB22" s="28" t="str">
        <f ca="1">+IF(OFFSET('Hygiene Data'!$G$13,0,10*ROW('Hygiene Data'!G16))="","",OFFSET('Hygiene Data'!$G$13,0,10*ROW('Hygiene Data'!G16)))</f>
        <v/>
      </c>
      <c r="EC22" s="28" t="str">
        <f ca="1">+IF(OFFSET('Hygiene Data'!$G$14,0,10*ROW('Hygiene Data'!G16))="","",OFFSET('Hygiene Data'!$G$14,0,10*ROW('Hygiene Data'!G16)))</f>
        <v/>
      </c>
      <c r="ED22" s="28" t="str">
        <f ca="1">+IF(OFFSET('Hygiene Data'!$H$12,0,10*ROW('Hygiene Data'!H16))="","",OFFSET('Hygiene Data'!$H$12,0,10*ROW('Hygiene Data'!H16)))</f>
        <v/>
      </c>
      <c r="EE22" s="28" t="str">
        <f ca="1">+IF(OFFSET('Hygiene Data'!$H$13,0,10*ROW('Hygiene Data'!H16))="","",OFFSET('Hygiene Data'!$H$13,0,10*ROW('Hygiene Data'!H16)))</f>
        <v/>
      </c>
      <c r="EF22" s="28" t="str">
        <f ca="1">+IF(OFFSET('Hygiene Data'!$H$14,0,10*ROW('Hygiene Data'!H16))="","",OFFSET('Hygiene Data'!$H$14,0,10*ROW('Hygiene Data'!H16)))</f>
        <v/>
      </c>
    </row>
    <row r="23" spans="1:136" x14ac:dyDescent="0.2">
      <c r="A23" s="44" t="str">
        <f ca="1">+IF(OFFSET('Water Data'!$B$1,0,10*ROW('Water Data'!B17))="","",OFFSET('Water Data'!$B$1,0,10*ROW('Water Data'!B17)))</f>
        <v/>
      </c>
      <c r="B23" s="44" t="str">
        <f ca="1">+IF(OFFSET('Water Data'!$A$3,0,10*ROW('Water Data'!A17))="","",OFFSET('Water Data'!$A$3,0,10*ROW('Water Data'!A17)))</f>
        <v/>
      </c>
      <c r="C23" s="44" t="str">
        <f ca="1">+IF(OFFSET('Water Data'!$C$3,0,10*ROW('Water Data'!C17))="","",OFFSET('Water Data'!$C$3,0,10*ROW('Water Data'!C17)))</f>
        <v/>
      </c>
      <c r="D23" s="119" t="e">
        <f ca="1">+IF(AND(ISNUMBER(OFFSET('Water Data'!$C$5,0,10*ROW('Water Data'!C17))),BS23="Yes"),100-OFFSET('Water Data'!$C$5,0,10*ROW('Water Data'!C17)),IF(AND(ISNUMBER(OFFSET('Water Data'!$C$5,0,10*ROW('Water Data'!C17))),BS23="No",ISNUMBER(OFFSET('Water Data'!$C$5,0,10*ROW('Water Data'!C17)))),CONCATENATE("[",ROUND(100-OFFSET('Water Data'!$C$5,0,10*ROW('Water Data'!C17)),0),"]"),IF(AND(ISNUMBER(OFFSET('Water Data'!$C$5,0,10*ROW('Water Data'!C17))),BS23="",ISNUMBER(OFFSET('Water Data'!$C$5,0,10*ROW('Water Data'!C17)))),100-OFFSET('Water Data'!$C$5,0,10*ROW('Water Data'!C17)),NA())))</f>
        <v>#N/A</v>
      </c>
      <c r="E23" s="119" t="e">
        <f ca="1">+IF(AND(ISNUMBER(OFFSET('Water Data'!$C$7,0,10*ROW('Water Data'!D17))),BT23="Yes"),OFFSET('Water Data'!$C$7,0,10*ROW('Water Data'!C17)),IF(AND(ISNUMBER(OFFSET('Water Data'!$C$7,0,10*ROW('Water Data'!C17))),BT23="No",ISNUMBER(OFFSET('Water Data'!$C$7,0,10*ROW('Water Data'!C17)))),CONCATENATE("[",ROUND(OFFSET('Water Data'!$C$7,0,10*ROW('Water Data'!C17)),0),"]"),IF(AND(ISNUMBER(OFFSET('Water Data'!$C$7,0,10*ROW('Water Data'!C17))),BT23="",ISNUMBER(OFFSET('Water Data'!$C$7,0,10*ROW('Water Data'!C17)))),OFFSET('Water Data'!$C$7,0,10*ROW('Water Data'!C17)),NA())))</f>
        <v>#N/A</v>
      </c>
      <c r="F23" s="119" t="e">
        <f ca="1">+IF(AND(ISNUMBER(OFFSET('Water Data'!$C$10,0,10*ROW('Water Data'!C17))),BU23="Yes"),OFFSET('Water Data'!$C$10,0,10*ROW('Water Data'!C17)),IF(AND(ISNUMBER(OFFSET('Water Data'!$C$10,0,10*ROW('Water Data'!C17))),BU23="No",ISNUMBER(OFFSET('Water Data'!$C$10,0,10*ROW('Water Data'!C17)))),CONCATENATE("[",ROUND(OFFSET('Water Data'!$C$10,0,10*ROW('Water Data'!C17)),0),"]"),IF(AND(ISNUMBER(OFFSET('Water Data'!$C$10,0,10*ROW('Water Data'!C17))),BU23="",ISNUMBER(OFFSET('Water Data'!$C$10,0,10*ROW('Water Data'!C17)))),OFFSET('Water Data'!$C$10,0,10*ROW('Water Data'!C17)),NA())))</f>
        <v>#N/A</v>
      </c>
      <c r="G23" s="119" t="e">
        <f ca="1">+IF(AND(ISNUMBER(OFFSET('Water Data'!$D$5,0,10*ROW('Water Data'!D17))),BV23="Yes"),100-OFFSET('Water Data'!$D$5,0,10*ROW('Water Data'!D17)),IF(AND(ISNUMBER(OFFSET('Water Data'!$D$5,0,10*ROW('Water Data'!D17))),BV23="No",ISNUMBER(OFFSET('Water Data'!$D$5,0,10*ROW('Water Data'!D17)))),CONCATENATE("[",ROUND(100-OFFSET('Water Data'!$D$5,0,10*ROW('Water Data'!D17)),0),"]"),IF(AND(ISNUMBER(OFFSET('Water Data'!$D$5,0,10*ROW('Water Data'!D17))),BV23="",ISNUMBER(OFFSET('Water Data'!$D$5,0,10*ROW('Water Data'!D17)))),100-OFFSET('Water Data'!$D$5,0,10*ROW('Water Data'!D17)),NA())))</f>
        <v>#N/A</v>
      </c>
      <c r="H23" s="119" t="e">
        <f ca="1">+IF(AND(ISNUMBER(OFFSET('Water Data'!$D$7,0,10*ROW('Water Data'!D17))),BW23="Yes"),OFFSET('Water Data'!$D$7,0,10*ROW('Water Data'!D17)),IF(AND(ISNUMBER(OFFSET('Water Data'!$D$7,0,10*ROW('Water Data'!D17))),BW23="No",ISNUMBER(OFFSET('Water Data'!$D$7,0,10*ROW('Water Data'!D17)))),CONCATENATE("[",ROUND(OFFSET('Water Data'!$C$7,0,10*ROW('Water Data'!D17)),0),"]"),IF(AND(ISNUMBER(OFFSET('Water Data'!$D$7,0,10*ROW('Water Data'!D17))),BW23="",ISNUMBER(OFFSET('Water Data'!$D$7,0,10*ROW('Water Data'!D17)))),OFFSET('Water Data'!$D$7,0,10*ROW('Water Data'!D17)),NA())))</f>
        <v>#N/A</v>
      </c>
      <c r="I23" s="119" t="e">
        <f ca="1">+IF(AND(ISNUMBER(OFFSET('Water Data'!$D$10,0,10*ROW('Water Data'!D17))),BX23="Yes"),OFFSET('Water Data'!$D$10,0,10*ROW('Water Data'!D17)),IF(AND(ISNUMBER(OFFSET('Water Data'!$D$10,0,10*ROW('Water Data'!D17))),BX23="No",ISNUMBER(OFFSET('Water Data'!$D$10,0,10*ROW('Water Data'!D17)))),CONCATENATE("[",ROUND(OFFSET('Water Data'!$D$10,0,10*ROW('Water Data'!D17)),0),"]"),IF(AND(ISNUMBER(OFFSET('Water Data'!$D$10,0,10*ROW('Water Data'!D17))),BX23="",ISNUMBER(OFFSET('Water Data'!$D$10,0,10*ROW('Water Data'!D17)))),OFFSET('Water Data'!$D$10,0,10*ROW('Water Data'!D17)),NA())))</f>
        <v>#N/A</v>
      </c>
      <c r="J23" s="119" t="e">
        <f ca="1">+IF(AND(ISNUMBER(OFFSET('Water Data'!$E$5,0,10*ROW('Water Data'!E17))),BY23="Yes"),100-OFFSET('Water Data'!$E$5,0,10*ROW('Water Data'!E17)),IF(AND(ISNUMBER(OFFSET('Water Data'!$E$5,0,10*ROW('Water Data'!E17))),BY23="No",ISNUMBER(OFFSET('Water Data'!$E$5,0,10*ROW('Water Data'!E17)))),CONCATENATE("[",ROUND(100-OFFSET('Water Data'!$E$5,0,10*ROW('Water Data'!E17)),0),"]"),IF(AND(ISNUMBER(OFFSET('Water Data'!$E$5,0,10*ROW('Water Data'!E17))),BY23="",ISNUMBER(OFFSET('Water Data'!$E$5,0,10*ROW('Water Data'!E17)))),100-OFFSET('Water Data'!$E$5,0,10*ROW('Water Data'!E17)),NA())))</f>
        <v>#N/A</v>
      </c>
      <c r="K23" s="119" t="e">
        <f ca="1">+IF(AND(ISNUMBER(OFFSET('Water Data'!$E$7,0,10*ROW('Water Data'!E17))),BZ23="Yes"),OFFSET('Water Data'!$E$7,0,10*ROW('Water Data'!E17)),IF(AND(ISNUMBER(OFFSET('Water Data'!$E$7,0,10*ROW('Water Data'!E17))),BZ23="No",ISNUMBER(OFFSET('Water Data'!$E$7,0,10*ROW('Water Data'!E17)))),CONCATENATE("[",ROUND(OFFSET('Water Data'!$E$7,0,10*ROW('Water Data'!E17)),0),"]"),IF(AND(ISNUMBER(OFFSET('Water Data'!$E$7,0,10*ROW('Water Data'!E17))),BZ23="",ISNUMBER(OFFSET('Water Data'!$E$7,0,10*ROW('Water Data'!E17)))),OFFSET('Water Data'!$E$7,0,10*ROW('Water Data'!E17)),NA())))</f>
        <v>#N/A</v>
      </c>
      <c r="L23" s="119" t="e">
        <f ca="1">+IF(AND(ISNUMBER(OFFSET('Water Data'!$E$10,0,10*ROW('Water Data'!E17))),CA23="Yes"),OFFSET('Water Data'!$E$10,0,10*ROW('Water Data'!E17)),IF(AND(ISNUMBER(OFFSET('Water Data'!$E$10,0,10*ROW('Water Data'!E17))),CA23="No",ISNUMBER(OFFSET('Water Data'!$E$10,0,10*ROW('Water Data'!E17)))),CONCATENATE("[",ROUND(OFFSET('Water Data'!$E$10,0,10*ROW('Water Data'!E17)),0),"]"),IF(AND(ISNUMBER(OFFSET('Water Data'!$E$10,0,10*ROW('Water Data'!E17))),CA23="",ISNUMBER(OFFSET('Water Data'!$E$10,0,10*ROW('Water Data'!E17)))),OFFSET('Water Data'!$E$10,0,10*ROW('Water Data'!E17)),NA())))</f>
        <v>#N/A</v>
      </c>
      <c r="M23" s="119" t="e">
        <f ca="1">+IF(AND(ISNUMBER(OFFSET('Water Data'!$F$5,0,10*ROW('Water Data'!F17))),CB23="Yes"),100-OFFSET('Water Data'!$F$5,0,10*ROW('Water Data'!F17)),IF(AND(ISNUMBER(OFFSET('Water Data'!$F$5,0,10*ROW('Water Data'!F17))),CB23="No",ISNUMBER(OFFSET('Water Data'!$F$5,0,10*ROW('Water Data'!F17)))),CONCATENATE("[",ROUND(100-OFFSET('Water Data'!$F$5,0,10*ROW('Water Data'!F17)),0),"]"),IF(AND(ISNUMBER(OFFSET('Water Data'!$F$5,0,10*ROW('Water Data'!F17))),CB23="",ISNUMBER(OFFSET('Water Data'!$F$5,0,10*ROW('Water Data'!F17)))),100-OFFSET('Water Data'!$F$5,0,10*ROW('Water Data'!F17)),NA())))</f>
        <v>#N/A</v>
      </c>
      <c r="N23" s="119" t="e">
        <f ca="1">+IF(AND(ISNUMBER(OFFSET('Water Data'!$F$7,0,10*ROW('Water Data'!F17))),CC23="Yes"),OFFSET('Water Data'!$F$7,0,10*ROW('Water Data'!F17)),IF(AND(ISNUMBER(OFFSET('Water Data'!$F$7,0,10*ROW('Water Data'!F17))),CC23="No",ISNUMBER(OFFSET('Water Data'!$F$7,0,10*ROW('Water Data'!F17)))),CONCATENATE("[",ROUND(OFFSET('Water Data'!$F$7,0,10*ROW('Water Data'!F17)),0),"]"),IF(AND(ISNUMBER(OFFSET('Water Data'!$F$7,0,10*ROW('Water Data'!F17))),CC23="",ISNUMBER(OFFSET('Water Data'!$F$7,0,10*ROW('Water Data'!F17)))),OFFSET('Water Data'!$F$7,0,10*ROW('Water Data'!F17)),NA())))</f>
        <v>#N/A</v>
      </c>
      <c r="O23" s="119" t="e">
        <f ca="1">+IF(AND(ISNUMBER(OFFSET('Water Data'!$F$10,0,10*ROW('Water Data'!F17))),CD23="Yes"),OFFSET('Water Data'!$F$10,0,10*ROW('Water Data'!F17)),IF(AND(ISNUMBER(OFFSET('Water Data'!$F$10,0,10*ROW('Water Data'!F17))),CD23="No",ISNUMBER(OFFSET('Water Data'!$F$10,0,10*ROW('Water Data'!F17)))),CONCATENATE("[",ROUND(OFFSET('Water Data'!$F$10,0,10*ROW('Water Data'!F17)),0),"]"),IF(AND(ISNUMBER(OFFSET('Water Data'!$F$10,0,10*ROW('Water Data'!F17))),CD23="",ISNUMBER(OFFSET('Water Data'!$F$10,0,10*ROW('Water Data'!F17)))),OFFSET('Water Data'!$F$10,0,10*ROW('Water Data'!F17)),NA())))</f>
        <v>#N/A</v>
      </c>
      <c r="P23" s="119" t="e">
        <f ca="1">+IF(AND(ISNUMBER(OFFSET('Water Data'!$G$5,0,10*ROW('Water Data'!G17))),CE23="Yes"),100-OFFSET('Water Data'!$G$5,0,10*ROW('Water Data'!G17)),IF(AND(ISNUMBER(OFFSET('Water Data'!$G$5,0,10*ROW('Water Data'!G17))),CE23="No",ISNUMBER(OFFSET('Water Data'!$G$5,0,10*ROW('Water Data'!G17)))),CONCATENATE("[",ROUND(100-OFFSET('Water Data'!$G$5,0,10*ROW('Water Data'!G17)),0),"]"),IF(AND(ISNUMBER(OFFSET('Water Data'!$G$5,0,10*ROW('Water Data'!G17))),CE23="",ISNUMBER(OFFSET('Water Data'!$G$5,0,10*ROW('Water Data'!G17)))),100-OFFSET('Water Data'!$G$5,0,10*ROW('Water Data'!G17)),NA())))</f>
        <v>#N/A</v>
      </c>
      <c r="Q23" s="119" t="e">
        <f ca="1">+IF(AND(ISNUMBER(OFFSET('Water Data'!$G$7,0,10*ROW('Water Data'!G17))),CF23="Yes"),OFFSET('Water Data'!$G$7,0,10*ROW('Water Data'!G17)),IF(AND(ISNUMBER(OFFSET('Water Data'!$G$7,0,10*ROW('Water Data'!G17))),CF23="No",ISNUMBER(OFFSET('Water Data'!$G$7,0,10*ROW('Water Data'!G17)))),CONCATENATE("[",ROUND(OFFSET('Water Data'!$G$7,0,10*ROW('Water Data'!G17)),0),"]"),IF(AND(ISNUMBER(OFFSET('Water Data'!$G$7,0,10*ROW('Water Data'!G17))),CF23="",ISNUMBER(OFFSET('Water Data'!$G$7,0,10*ROW('Water Data'!G17)))),OFFSET('Water Data'!$G$7,0,10*ROW('Water Data'!G17)),NA())))</f>
        <v>#N/A</v>
      </c>
      <c r="R23" s="119" t="e">
        <f ca="1">+IF(AND(ISNUMBER(OFFSET('Water Data'!$G$10,0,10*ROW('Water Data'!G17))),CG23="Yes"),OFFSET('Water Data'!$G$10,0,10*ROW('Water Data'!G17)),IF(AND(ISNUMBER(OFFSET('Water Data'!$G$10,0,10*ROW('Water Data'!G17))),CG23="No",ISNUMBER(OFFSET('Water Data'!$G$10,0,10*ROW('Water Data'!G17)))),CONCATENATE("[",ROUND(OFFSET('Water Data'!$G$10,0,10*ROW('Water Data'!G17)),0),"]"),IF(AND(ISNUMBER(OFFSET('Water Data'!$G$10,0,10*ROW('Water Data'!G17))),CG23="",ISNUMBER(OFFSET('Water Data'!$G$10,0,10*ROW('Water Data'!G17)))),OFFSET('Water Data'!$G$10,0,10*ROW('Water Data'!G17)),NA())))</f>
        <v>#N/A</v>
      </c>
      <c r="S23" s="119" t="e">
        <f ca="1">+IF(AND(ISNUMBER(OFFSET('Water Data'!$H$5,0,10*ROW('Water Data'!H17))),CH23="Yes"),100-OFFSET('Water Data'!$H$5,0,10*ROW('Water Data'!H17)),IF(AND(ISNUMBER(OFFSET('Water Data'!$H$5,0,10*ROW('Water Data'!H17))),CH23="No",ISNUMBER(OFFSET('Water Data'!$H$5,0,10*ROW('Water Data'!H17)))),CONCATENATE("[",ROUND(100-OFFSET('Water Data'!$H$5,0,10*ROW('Water Data'!H17)),0),"]"),IF(AND(ISNUMBER(OFFSET('Water Data'!$H$5,0,10*ROW('Water Data'!H17))),CH23="",ISNUMBER(OFFSET('Water Data'!$H$5,0,10*ROW('Water Data'!H17)))),100-OFFSET('Water Data'!$H$5,0,10*ROW('Water Data'!H17)),NA())))</f>
        <v>#N/A</v>
      </c>
      <c r="T23" s="119" t="e">
        <f ca="1">+IF(AND(ISNUMBER(OFFSET('Water Data'!$H$7,0,10*ROW('Water Data'!H17))),CI23="Yes"),OFFSET('Water Data'!$H$7,0,10*ROW('Water Data'!H17)),IF(AND(ISNUMBER(OFFSET('Water Data'!$H$7,0,10*ROW('Water Data'!H17))),CI23="No",ISNUMBER(OFFSET('Water Data'!$H$7,0,10*ROW('Water Data'!H17)))),CONCATENATE("[",ROUND(OFFSET('Water Data'!$H$7,0,10*ROW('Water Data'!H17)),0),"]"),IF(AND(ISNUMBER(OFFSET('Water Data'!$H$7,0,10*ROW('Water Data'!H17))),CI23="",ISNUMBER(OFFSET('Water Data'!$H$7,0,10*ROW('Water Data'!H17)))),OFFSET('Water Data'!$H$7,0,10*ROW('Water Data'!H17)),NA())))</f>
        <v>#N/A</v>
      </c>
      <c r="U23" s="119" t="e">
        <f ca="1">+IF(AND(ISNUMBER(OFFSET('Water Data'!$H$10,0,10*ROW('Water Data'!H17))),CJ23="Yes"),OFFSET('Water Data'!$H$10,0,10*ROW('Water Data'!H17)),IF(AND(ISNUMBER(OFFSET('Water Data'!$H$10,0,10*ROW('Water Data'!H17))),CJ23="No",ISNUMBER(OFFSET('Water Data'!$H$10,0,10*ROW('Water Data'!H17)))),CONCATENATE("[",ROUND(OFFSET('Water Data'!$H$10,0,10*ROW('Water Data'!H17)),0),"]"),IF(AND(ISNUMBER(OFFSET('Water Data'!$H$10,0,10*ROW('Water Data'!H17))),CJ23="",ISNUMBER(OFFSET('Water Data'!$H$10,0,10*ROW('Water Data'!H17)))),OFFSET('Water Data'!$H$10,0,10*ROW('Water Data'!H17)),NA())))</f>
        <v>#N/A</v>
      </c>
      <c r="V23" s="120" t="e">
        <f ca="1">+IF(AND(ISNUMBER(OFFSET('Sanitation Data'!$C$5,0,10*ROW('Sanitation Data'!C17))),CK23="Yes"),100-OFFSET('Sanitation Data'!$C$5,0,10*ROW('Sanitation Data'!C17)),IF(AND(ISNUMBER(OFFSET('Sanitation Data'!$C$5,0,10*ROW('Sanitation Data'!C17))),CK23="No",ISNUMBER(OFFSET('Sanitation Data'!$C$5,0,10*ROW('Sanitation Data'!C17)))),CONCATENATE("[",ROUND(100-OFFSET('Sanitation Data'!$C$5,0,10*ROW('Sanitation Data'!C17)),0),"]"),IF(AND(ISNUMBER(OFFSET('Sanitation Data'!$C$5,0,10*ROW('Sanitation Data'!C17))),CK23="",ISNUMBER(OFFSET('Sanitation Data'!$C$5,0,10*ROW('Sanitation Data'!C17)))),100-OFFSET('Sanitation Data'!$C$5,0,10*ROW('Sanitation Data'!C17)),NA())))</f>
        <v>#N/A</v>
      </c>
      <c r="W23" s="120" t="e">
        <f ca="1">+IF(AND(ISNUMBER(OFFSET('Sanitation Data'!$C$7,0,10*ROW('Sanitation Data'!C17))),CL23="Yes"),OFFSET('Sanitation Data'!$C$7,0,10*ROW('Sanitation Data'!C17)),IF(AND(ISNUMBER(OFFSET('Sanitation Data'!$C$7,0,10*ROW('Sanitation Data'!C17))),CL23="No",ISNUMBER(OFFSET('Sanitation Data'!$C$7,0,10*ROW('Sanitation Data'!C17)))),CONCATENATE("[",ROUND(OFFSET('Sanitation Data'!$C$7,0,10*ROW('Sanitation Data'!C17)),0),"]"),IF(AND(ISNUMBER(OFFSET('Sanitation Data'!$C$7,0,10*ROW('Sanitation Data'!C17))),CL23="",ISNUMBER(OFFSET('Sanitation Data'!$C$7,0,10*ROW('Sanitation Data'!C17)))),OFFSET('Sanitation Data'!$C$7,0,10*ROW('Sanitation Data'!C17)),NA())))</f>
        <v>#N/A</v>
      </c>
      <c r="X23" s="120" t="e">
        <f ca="1">+IF(AND(ISNUMBER(OFFSET('Sanitation Data'!$C$11,0,10*ROW('Sanitation Data'!C17))),CM23="Yes"),OFFSET('Sanitation Data'!$C$11,0,10*ROW('Sanitation Data'!C17)),IF(AND(ISNUMBER(OFFSET('Sanitation Data'!$C$11,0,10*ROW('Sanitation Data'!C17))),CM23="No",ISNUMBER(OFFSET('Sanitation Data'!$C$11,0,10*ROW('Sanitation Data'!C17)))),CONCATENATE("[",ROUND(OFFSET('Sanitation Data'!$C$11,0,10*ROW('Sanitation Data'!C17)),0),"]"),IF(AND(ISNUMBER(OFFSET('Sanitation Data'!$C$11,0,10*ROW('Sanitation Data'!C17))),CM23="",ISNUMBER(OFFSET('Sanitation Data'!$C$11,0,10*ROW('Sanitation Data'!C17)))),OFFSET('Sanitation Data'!$C$11,0,10*ROW('Sanitation Data'!C17)),NA())))</f>
        <v>#N/A</v>
      </c>
      <c r="Y23" s="120" t="e">
        <f ca="1">+IF(AND(ISNUMBER(OFFSET('Sanitation Data'!$C$12,0,10*ROW('Sanitation Data'!C17))),CN23="Yes"),OFFSET('Sanitation Data'!$C$12,0,10*ROW('Sanitation Data'!C17)),IF(AND(ISNUMBER(OFFSET('Sanitation Data'!$C$12,0,10*ROW('Sanitation Data'!C17))),CN23="No",ISNUMBER(OFFSET('Sanitation Data'!$C$12,0,10*ROW('Sanitation Data'!C17)))),CONCATENATE("[",ROUND(OFFSET('Sanitation Data'!$C$12,0,10*ROW('Sanitation Data'!C17)),0),"]"),IF(AND(ISNUMBER(OFFSET('Sanitation Data'!$C$12,0,10*ROW('Sanitation Data'!C17))),CN23="",ISNUMBER(OFFSET('Sanitation Data'!$C$12,0,10*ROW('Sanitation Data'!C17)))),OFFSET('Sanitation Data'!$C$12,0,10*ROW('Sanitation Data'!C17)),NA())))</f>
        <v>#N/A</v>
      </c>
      <c r="Z23" s="120" t="e">
        <f ca="1">+IF(AND(ISNUMBER(OFFSET('Sanitation Data'!$C$13,0,10*ROW('Sanitation Data'!C17))),CO23="Yes"),OFFSET('Sanitation Data'!$C$13,0,10*ROW('Sanitation Data'!C17)),IF(AND(ISNUMBER(OFFSET('Sanitation Data'!$C$13,0,10*ROW('Sanitation Data'!C17))),CO23="No",ISNUMBER(OFFSET('Sanitation Data'!$C$13,0,10*ROW('Sanitation Data'!C17)))),CONCATENATE("[",ROUND(OFFSET('Sanitation Data'!$C$13,0,10*ROW('Sanitation Data'!C17)),0),"]"),IF(AND(ISNUMBER(OFFSET('Sanitation Data'!$C$13,0,10*ROW('Sanitation Data'!C17))),CO23="",ISNUMBER(OFFSET('Sanitation Data'!$C$13,0,10*ROW('Sanitation Data'!C17)))),OFFSET('Sanitation Data'!$C$13,0,10*ROW('Sanitation Data'!C17)),NA())))</f>
        <v>#N/A</v>
      </c>
      <c r="AA23" s="120" t="e">
        <f ca="1">+IF(AND(ISNUMBER(OFFSET('Sanitation Data'!$D$5,0,10*ROW('Sanitation Data'!D17))),CP23="Yes"),100-OFFSET('Sanitation Data'!$D$5,0,10*ROW('Sanitation Data'!D17)),IF(AND(ISNUMBER(OFFSET('Sanitation Data'!$D$5,0,10*ROW('Sanitation Data'!D17))),CP23="No",ISNUMBER(OFFSET('Sanitation Data'!$D$5,0,10*ROW('Sanitation Data'!D17)))),CONCATENATE("[",ROUND(100-OFFSET('Sanitation Data'!$D$5,0,10*ROW('Sanitation Data'!D17)),0),"]"),IF(AND(ISNUMBER(OFFSET('Sanitation Data'!$D$5,0,10*ROW('Sanitation Data'!D17))),CP23="",ISNUMBER(OFFSET('Sanitation Data'!$D$5,0,10*ROW('Sanitation Data'!D17)))),100-OFFSET('Sanitation Data'!$D$5,0,10*ROW('Sanitation Data'!D17)),NA())))</f>
        <v>#N/A</v>
      </c>
      <c r="AB23" s="120" t="e">
        <f ca="1">+IF(AND(ISNUMBER(OFFSET('Sanitation Data'!$D$7,0,10*ROW('Sanitation Data'!D17))),CQ23="Yes"),OFFSET('Sanitation Data'!$D$7,0,10*ROW('Sanitation Data'!G17)),IF(AND(ISNUMBER(OFFSET('Sanitation Data'!$D$7,0,10*ROW('Sanitation Data'!D17))),CQ23="No",ISNUMBER(OFFSET('Sanitation Data'!$D$7,0,10*ROW('Sanitation Data'!D17)))),CONCATENATE("[",ROUND(OFFSET('Sanitation Data'!$D$7,0,10*ROW('Sanitation Data'!D17)),0),"]"),IF(AND(ISNUMBER(OFFSET('Sanitation Data'!$D$7,0,10*ROW('Sanitation Data'!D17))),CQ23="",ISNUMBER(OFFSET('Sanitation Data'!$D$7,0,10*ROW('Sanitation Data'!D17)))),OFFSET('Sanitation Data'!$D$7,0,10*ROW('Sanitation Data'!D17)),NA())))</f>
        <v>#N/A</v>
      </c>
      <c r="AC23" s="120" t="e">
        <f ca="1">+IF(AND(ISNUMBER(OFFSET('Sanitation Data'!$D$11,0,10*ROW('Sanitation Data'!D17))),CR23="Yes"),OFFSET('Sanitation Data'!$D$11,0,10*ROW('Sanitation Data'!D17)),IF(AND(ISNUMBER(OFFSET('Sanitation Data'!$D$11,0,10*ROW('Sanitation Data'!D17))),CR23="No",ISNUMBER(OFFSET('Sanitation Data'!$D$11,0,10*ROW('Sanitation Data'!D17)))),CONCATENATE("[",ROUND(OFFSET('Sanitation Data'!$D$11,0,10*ROW('Sanitation Data'!D17)),0),"]"),IF(AND(ISNUMBER(OFFSET('Sanitation Data'!$D$11,0,10*ROW('Sanitation Data'!D17))),CR23="",ISNUMBER(OFFSET('Sanitation Data'!$D$11,0,10*ROW('Sanitation Data'!D17)))),OFFSET('Sanitation Data'!$D$11,0,10*ROW('Sanitation Data'!D17)),NA())))</f>
        <v>#N/A</v>
      </c>
      <c r="AD23" s="120" t="e">
        <f ca="1">+IF(AND(ISNUMBER(OFFSET('Sanitation Data'!$D$12,0,10*ROW('Sanitation Data'!D17))),CS23="Yes"),OFFSET('Sanitation Data'!$D$12,0,10*ROW('Sanitation Data'!D17)),IF(AND(ISNUMBER(OFFSET('Sanitation Data'!$D$12,0,10*ROW('Sanitation Data'!D17))),CS23="No",ISNUMBER(OFFSET('Sanitation Data'!$D$12,0,10*ROW('Sanitation Data'!D17)))),CONCATENATE("[",ROUND(OFFSET('Sanitation Data'!$D$12,0,10*ROW('Sanitation Data'!D17)),0),"]"),IF(AND(ISNUMBER(OFFSET('Sanitation Data'!$D$12,0,10*ROW('Sanitation Data'!D17))),CS23="",ISNUMBER(OFFSET('Sanitation Data'!$D$12,0,10*ROW('Sanitation Data'!D17)))),OFFSET('Sanitation Data'!$D$12,0,10*ROW('Sanitation Data'!D17)),NA())))</f>
        <v>#N/A</v>
      </c>
      <c r="AE23" s="120" t="e">
        <f ca="1">+IF(AND(ISNUMBER(OFFSET('Sanitation Data'!$D$13,0,10*ROW('Sanitation Data'!D17))),CT23="Yes"),OFFSET('Sanitation Data'!$D$13,0,10*ROW('Sanitation Data'!D17)),IF(AND(ISNUMBER(OFFSET('Sanitation Data'!$D$13,0,10*ROW('Sanitation Data'!D17))),CT23="No",ISNUMBER(OFFSET('Sanitation Data'!$D$13,0,10*ROW('Sanitation Data'!D17)))),CONCATENATE("[",ROUND(OFFSET('Sanitation Data'!$D$13,0,10*ROW('Sanitation Data'!D17)),0),"]"),IF(AND(ISNUMBER(OFFSET('Sanitation Data'!$D$13,0,10*ROW('Sanitation Data'!D17))),CT23="",ISNUMBER(OFFSET('Sanitation Data'!$D$13,0,10*ROW('Sanitation Data'!D17)))),OFFSET('Sanitation Data'!$D$13,0,10*ROW('Sanitation Data'!D17)),NA())))</f>
        <v>#N/A</v>
      </c>
      <c r="AF23" s="120" t="e">
        <f ca="1">+IF(AND(ISNUMBER(OFFSET('Sanitation Data'!$E$5,0,10*ROW('Sanitation Data'!E17))),CU23="Yes"),100-OFFSET('Sanitation Data'!$E$5,0,10*ROW('Sanitation Data'!E17)),IF(AND(ISNUMBER(OFFSET('Sanitation Data'!$E$5,0,10*ROW('Sanitation Data'!E17))),CU23="No",ISNUMBER(OFFSET('Sanitation Data'!$E$5,0,10*ROW('Sanitation Data'!E17)))),CONCATENATE("[",ROUND(100-OFFSET('Sanitation Data'!$E$5,0,10*ROW('Sanitation Data'!E17)),0),"]"),IF(AND(ISNUMBER(OFFSET('Sanitation Data'!$E$5,0,10*ROW('Sanitation Data'!E17))),CU23="",ISNUMBER(OFFSET('Sanitation Data'!$E$5,0,10*ROW('Sanitation Data'!E17)))),100-OFFSET('Sanitation Data'!$E$5,0,10*ROW('Sanitation Data'!E17)),NA())))</f>
        <v>#N/A</v>
      </c>
      <c r="AG23" s="120" t="e">
        <f ca="1">+IF(AND(ISNUMBER(OFFSET('Sanitation Data'!$E$7,0,10*ROW('Sanitation Data'!E17))),CV23="Yes"),OFFSET('Sanitation Data'!$E$7,0,10*ROW('Sanitation Data'!E17)),IF(AND(ISNUMBER(OFFSET('Sanitation Data'!$E$7,0,10*ROW('Sanitation Data'!E17))),CV23="No",ISNUMBER(OFFSET('Sanitation Data'!$E$7,0,10*ROW('Sanitation Data'!E17)))),CONCATENATE("[",ROUND(OFFSET('Sanitation Data'!$E$7,0,10*ROW('Sanitation Data'!E17)),0),"]"),IF(AND(ISNUMBER(OFFSET('Sanitation Data'!$E$7,0,10*ROW('Sanitation Data'!E17))),CV23="",ISNUMBER(OFFSET('Sanitation Data'!$E$7,0,10*ROW('Sanitation Data'!E17)))),OFFSET('Sanitation Data'!$E$7,0,10*ROW('Sanitation Data'!E17)),NA())))</f>
        <v>#N/A</v>
      </c>
      <c r="AH23" s="120" t="e">
        <f ca="1">+IF(AND(ISNUMBER(OFFSET('Sanitation Data'!$E$11,0,10*ROW('Sanitation Data'!E17))),CW23="Yes"),OFFSET('Sanitation Data'!$E$11,0,10*ROW('Sanitation Data'!E17)),IF(AND(ISNUMBER(OFFSET('Sanitation Data'!$E$11,0,10*ROW('Sanitation Data'!E17))),CW23="No",ISNUMBER(OFFSET('Sanitation Data'!$E$11,0,10*ROW('Sanitation Data'!E17)))),CONCATENATE("[",ROUND(OFFSET('Sanitation Data'!$E$11,0,10*ROW('Sanitation Data'!E17)),0),"]"),IF(AND(ISNUMBER(OFFSET('Sanitation Data'!$E$11,0,10*ROW('Sanitation Data'!E17))),CW23="",ISNUMBER(OFFSET('Sanitation Data'!$E$11,0,10*ROW('Sanitation Data'!E17)))),OFFSET('Sanitation Data'!$E$11,0,10*ROW('Sanitation Data'!E17)),NA())))</f>
        <v>#N/A</v>
      </c>
      <c r="AI23" s="120" t="e">
        <f ca="1">+IF(AND(ISNUMBER(OFFSET('Sanitation Data'!$E$12,0,10*ROW('Sanitation Data'!E17))),CX23="Yes"),OFFSET('Sanitation Data'!$E$12,0,10*ROW('Sanitation Data'!E17)),IF(AND(ISNUMBER(OFFSET('Sanitation Data'!$E$12,0,10*ROW('Sanitation Data'!E17))),CX23="No",ISNUMBER(OFFSET('Sanitation Data'!$E$12,0,10*ROW('Sanitation Data'!E17)))),CONCATENATE("[",ROUND(OFFSET('Sanitation Data'!$E$12,0,10*ROW('Sanitation Data'!E17)),0),"]"),IF(AND(ISNUMBER(OFFSET('Sanitation Data'!$E$12,0,10*ROW('Sanitation Data'!E17))),CX23="",ISNUMBER(OFFSET('Sanitation Data'!$E$12,0,10*ROW('Sanitation Data'!E17)))),OFFSET('Sanitation Data'!$E$12,0,10*ROW('Sanitation Data'!E17)),NA())))</f>
        <v>#N/A</v>
      </c>
      <c r="AJ23" s="120" t="e">
        <f ca="1">+IF(AND(ISNUMBER(OFFSET('Sanitation Data'!$E$13,0,10*ROW('Sanitation Data'!E17))),CY23="Yes"),OFFSET('Sanitation Data'!$E$13,0,10*ROW('Sanitation Data'!E17)),IF(AND(ISNUMBER(OFFSET('Sanitation Data'!$E$13,0,10*ROW('Sanitation Data'!E17))),CY23="No",ISNUMBER(OFFSET('Sanitation Data'!$E$13,0,10*ROW('Sanitation Data'!E17)))),CONCATENATE("[",ROUND(OFFSET('Sanitation Data'!$E$13,0,10*ROW('Sanitation Data'!E17)),0),"]"),IF(AND(ISNUMBER(OFFSET('Sanitation Data'!$E$13,0,10*ROW('Sanitation Data'!E17))),CY23="",ISNUMBER(OFFSET('Sanitation Data'!$E$13,0,10*ROW('Sanitation Data'!E17)))),OFFSET('Sanitation Data'!$E$13,0,10*ROW('Sanitation Data'!E17)),NA())))</f>
        <v>#N/A</v>
      </c>
      <c r="AK23" s="120" t="e">
        <f ca="1">+IF(AND(ISNUMBER(OFFSET('Sanitation Data'!$F$5,0,10*ROW('Sanitation Data'!F17))),CZ23="Yes"),100-OFFSET('Sanitation Data'!$F$5,0,10*ROW('Sanitation Data'!F17)),IF(AND(ISNUMBER(OFFSET('Sanitation Data'!$F$5,0,10*ROW('Sanitation Data'!F17))),CZ23="No",ISNUMBER(OFFSET('Sanitation Data'!$F$5,0,10*ROW('Sanitation Data'!F17)))),CONCATENATE("[",ROUND(100-OFFSET('Sanitation Data'!$F$5,0,10*ROW('Sanitation Data'!F17)),0),"]"),IF(AND(ISNUMBER(OFFSET('Sanitation Data'!$F$5,0,10*ROW('Sanitation Data'!F17))),CZ23="",ISNUMBER(OFFSET('Sanitation Data'!$F$5,0,10*ROW('Sanitation Data'!F17)))),100-OFFSET('Sanitation Data'!$F$5,0,10*ROW('Sanitation Data'!F17)),NA())))</f>
        <v>#N/A</v>
      </c>
      <c r="AL23" s="120" t="e">
        <f ca="1">+IF(AND(ISNUMBER(OFFSET('Sanitation Data'!$F$7,0,10*ROW('Sanitation Data'!F17))),DA23="Yes"),OFFSET('Sanitation Data'!$F$7,0,10*ROW('Sanitation Data'!F17)),IF(AND(ISNUMBER(OFFSET('Sanitation Data'!$F$7,0,10*ROW('Sanitation Data'!F17))),DA23="No",ISNUMBER(OFFSET('Sanitation Data'!$F$7,0,10*ROW('Sanitation Data'!F17)))),CONCATENATE("[",ROUND(OFFSET('Sanitation Data'!$F$7,0,10*ROW('Sanitation Data'!F17)),0),"]"),IF(AND(ISNUMBER(OFFSET('Sanitation Data'!$F$7,0,10*ROW('Sanitation Data'!F17))),DA23="",ISNUMBER(OFFSET('Sanitation Data'!$F$7,0,10*ROW('Sanitation Data'!F17)))),OFFSET('Sanitation Data'!$F$7,0,10*ROW('Sanitation Data'!F17)),NA())))</f>
        <v>#N/A</v>
      </c>
      <c r="AM23" s="120" t="e">
        <f ca="1">+IF(AND(ISNUMBER(OFFSET('Sanitation Data'!$F$11,0,10*ROW('Sanitation Data'!F17))),DB23="Yes"),OFFSET('Sanitation Data'!$F$11,0,10*ROW('Sanitation Data'!F17)),IF(AND(ISNUMBER(OFFSET('Sanitation Data'!$F$11,0,10*ROW('Sanitation Data'!F17))),DB23="No",ISNUMBER(OFFSET('Sanitation Data'!$F$11,0,10*ROW('Sanitation Data'!F17)))),CONCATENATE("[",ROUND(OFFSET('Sanitation Data'!$F$11,0,10*ROW('Sanitation Data'!F17)),0),"]"),IF(AND(ISNUMBER(OFFSET('Sanitation Data'!$F$11,0,10*ROW('Sanitation Data'!F17))),DB23="",ISNUMBER(OFFSET('Sanitation Data'!$F$11,0,10*ROW('Sanitation Data'!F17)))),OFFSET('Sanitation Data'!$F$11,0,10*ROW('Sanitation Data'!F17)),NA())))</f>
        <v>#N/A</v>
      </c>
      <c r="AN23" s="120" t="e">
        <f ca="1">+IF(AND(ISNUMBER(OFFSET('Sanitation Data'!$F$12,0,10*ROW('Sanitation Data'!F17))),DC23="Yes"),OFFSET('Sanitation Data'!$F$12,0,10*ROW('Sanitation Data'!F17)),IF(AND(ISNUMBER(OFFSET('Sanitation Data'!$F$12,0,10*ROW('Sanitation Data'!F17))),DC23="No",ISNUMBER(OFFSET('Sanitation Data'!$F$12,0,10*ROW('Sanitation Data'!F17)))),CONCATENATE("[",ROUND(OFFSET('Sanitation Data'!$F$12,0,10*ROW('Sanitation Data'!F17)),0),"]"),IF(AND(ISNUMBER(OFFSET('Sanitation Data'!$F$12,0,10*ROW('Sanitation Data'!F17))),DC23="",ISNUMBER(OFFSET('Sanitation Data'!$F$12,0,10*ROW('Sanitation Data'!F17)))),OFFSET('Sanitation Data'!$F$12,0,10*ROW('Sanitation Data'!F17)),NA())))</f>
        <v>#N/A</v>
      </c>
      <c r="AO23" s="120" t="e">
        <f ca="1">+IF(AND(ISNUMBER(OFFSET('Sanitation Data'!$F$13,0,10*ROW('Sanitation Data'!F17))),DD23="Yes"),OFFSET('Sanitation Data'!$F$13,0,10*ROW('Sanitation Data'!F17)),IF(AND(ISNUMBER(OFFSET('Sanitation Data'!$F$13,0,10*ROW('Sanitation Data'!F17))),DD23="No",ISNUMBER(OFFSET('Sanitation Data'!$F$13,0,10*ROW('Sanitation Data'!F17)))),CONCATENATE("[",ROUND(OFFSET('Sanitation Data'!$F$13,0,10*ROW('Sanitation Data'!F17)),0),"]"),IF(AND(ISNUMBER(OFFSET('Sanitation Data'!$F$13,0,10*ROW('Sanitation Data'!F17))),DD23="",ISNUMBER(OFFSET('Sanitation Data'!$F$13,0,10*ROW('Sanitation Data'!F17)))),OFFSET('Sanitation Data'!$F$13,0,10*ROW('Sanitation Data'!F17)),NA())))</f>
        <v>#N/A</v>
      </c>
      <c r="AP23" s="120" t="e">
        <f ca="1">+IF(AND(ISNUMBER(OFFSET('Sanitation Data'!$G$5,0,10*ROW('Sanitation Data'!G17))),DE23="Yes"),100-OFFSET('Sanitation Data'!$G$5,0,10*ROW('Sanitation Data'!G17)),IF(AND(ISNUMBER(OFFSET('Sanitation Data'!$G$5,0,10*ROW('Sanitation Data'!G17))),DE23="No",ISNUMBER(OFFSET('Sanitation Data'!$G$5,0,10*ROW('Sanitation Data'!G17)))),CONCATENATE("[",ROUND(100-OFFSET('Sanitation Data'!$G$5,0,10*ROW('Sanitation Data'!G17)),0),"]"),IF(AND(ISNUMBER(OFFSET('Sanitation Data'!$G$5,0,10*ROW('Sanitation Data'!G17))),DE23="",ISNUMBER(OFFSET('Sanitation Data'!$G$5,0,10*ROW('Sanitation Data'!G17)))),100-OFFSET('Sanitation Data'!$G$5,0,10*ROW('Sanitation Data'!G17)),NA())))</f>
        <v>#N/A</v>
      </c>
      <c r="AQ23" s="120" t="e">
        <f ca="1">+IF(AND(ISNUMBER(OFFSET('Sanitation Data'!$G$7,0,10*ROW('Sanitation Data'!G17))),DF23="Yes"),OFFSET('Sanitation Data'!$G$7,0,10*ROW('Sanitation Data'!G17)),IF(AND(ISNUMBER(OFFSET('Sanitation Data'!$G$7,0,10*ROW('Sanitation Data'!G17))),DF23="No",ISNUMBER(OFFSET('Sanitation Data'!$G$7,0,10*ROW('Sanitation Data'!G17)))),CONCATENATE("[",ROUND(OFFSET('Sanitation Data'!$G$7,0,10*ROW('Sanitation Data'!G17)),0),"]"),IF(AND(ISNUMBER(OFFSET('Sanitation Data'!$G$7,0,10*ROW('Sanitation Data'!G17))),DF23="",ISNUMBER(OFFSET('Sanitation Data'!$G$7,0,10*ROW('Sanitation Data'!G17)))),OFFSET('Sanitation Data'!$G$7,0,10*ROW('Sanitation Data'!G17)),NA())))</f>
        <v>#N/A</v>
      </c>
      <c r="AR23" s="120" t="e">
        <f ca="1">+IF(AND(ISNUMBER(OFFSET('Sanitation Data'!$G$11,0,10*ROW('Sanitation Data'!G17))),DG23="Yes"),OFFSET('Sanitation Data'!$G$11,0,10*ROW('Sanitation Data'!G17)),IF(AND(ISNUMBER(OFFSET('Sanitation Data'!$G$11,0,10*ROW('Sanitation Data'!G17))),DG23="No",ISNUMBER(OFFSET('Sanitation Data'!$G$11,0,10*ROW('Sanitation Data'!G17)))),CONCATENATE("[",ROUND(OFFSET('Sanitation Data'!$G$11,0,10*ROW('Sanitation Data'!G17)),0),"]"),IF(AND(ISNUMBER(OFFSET('Sanitation Data'!$G$11,0,10*ROW('Sanitation Data'!G17))),DG23="",ISNUMBER(OFFSET('Sanitation Data'!$G$11,0,10*ROW('Sanitation Data'!G17)))),OFFSET('Sanitation Data'!$G$11,0,10*ROW('Sanitation Data'!G17)),NA())))</f>
        <v>#N/A</v>
      </c>
      <c r="AS23" s="120" t="e">
        <f ca="1">+IF(AND(ISNUMBER(OFFSET('Sanitation Data'!$G$12,0,10*ROW('Sanitation Data'!G17))),DH23="Yes"),OFFSET('Sanitation Data'!$G$12,0,10*ROW('Sanitation Data'!G17)),IF(AND(ISNUMBER(OFFSET('Sanitation Data'!$G$12,0,10*ROW('Sanitation Data'!G17))),DH23="No",ISNUMBER(OFFSET('Sanitation Data'!$G$12,0,10*ROW('Sanitation Data'!G17)))),CONCATENATE("[",ROUND(OFFSET('Sanitation Data'!$G$12,0,10*ROW('Sanitation Data'!G17)),0),"]"),IF(AND(ISNUMBER(OFFSET('Sanitation Data'!$G$12,0,10*ROW('Sanitation Data'!G17))),DH23="",ISNUMBER(OFFSET('Sanitation Data'!$G$12,0,10*ROW('Sanitation Data'!G17)))),OFFSET('Sanitation Data'!$G$12,0,10*ROW('Sanitation Data'!G17)),NA())))</f>
        <v>#N/A</v>
      </c>
      <c r="AT23" s="120" t="e">
        <f ca="1">+IF(AND(ISNUMBER(OFFSET('Sanitation Data'!$G$13,0,10*ROW('Sanitation Data'!G17))),DI23="Yes"),OFFSET('Sanitation Data'!$G$13,0,10*ROW('Sanitation Data'!G17)),IF(AND(ISNUMBER(OFFSET('Sanitation Data'!$G$13,0,10*ROW('Sanitation Data'!G17))),DI23="No",ISNUMBER(OFFSET('Sanitation Data'!$G$13,0,10*ROW('Sanitation Data'!G17)))),CONCATENATE("[",ROUND(OFFSET('Sanitation Data'!$G$13,0,10*ROW('Sanitation Data'!G17)),0),"]"),IF(AND(ISNUMBER(OFFSET('Sanitation Data'!$G$13,0,10*ROW('Sanitation Data'!G17))),DI23="",ISNUMBER(OFFSET('Sanitation Data'!$G$13,0,10*ROW('Sanitation Data'!G17)))),OFFSET('Sanitation Data'!$G$13,0,10*ROW('Sanitation Data'!G17)),NA())))</f>
        <v>#N/A</v>
      </c>
      <c r="AU23" s="120" t="e">
        <f ca="1">+IF(AND(ISNUMBER(OFFSET('Sanitation Data'!$H$5,0,10*ROW('Sanitation Data'!H17))),DJ23="Yes"),100-OFFSET('Sanitation Data'!$H$5,0,10*ROW('Sanitation Data'!H17)),IF(AND(ISNUMBER(OFFSET('Sanitation Data'!$H$5,0,10*ROW('Sanitation Data'!H17))),DJ23="No",ISNUMBER(OFFSET('Sanitation Data'!$H$5,0,10*ROW('Sanitation Data'!H17)))),CONCATENATE("[",ROUND(100-OFFSET('Sanitation Data'!$H$5,0,10*ROW('Sanitation Data'!H17)),0),"]"),IF(AND(ISNUMBER(OFFSET('Sanitation Data'!$H$5,0,10*ROW('Sanitation Data'!H17))),DJ23="",ISNUMBER(OFFSET('Sanitation Data'!$H$5,0,10*ROW('Sanitation Data'!H17)))),100-OFFSET('Sanitation Data'!$H$5,0,10*ROW('Sanitation Data'!H17)),NA())))</f>
        <v>#N/A</v>
      </c>
      <c r="AV23" s="120" t="e">
        <f ca="1">+IF(AND(ISNUMBER(OFFSET('Sanitation Data'!$H$7,0,10*ROW('Sanitation Data'!H17))),DK23="Yes"),OFFSET('Sanitation Data'!$H$7,0,10*ROW('Sanitation Data'!H17)),IF(AND(ISNUMBER(OFFSET('Sanitation Data'!$H$7,0,10*ROW('Sanitation Data'!H17))),DK23="No",ISNUMBER(OFFSET('Sanitation Data'!$H$7,0,10*ROW('Sanitation Data'!H17)))),CONCATENATE("[",ROUND(OFFSET('Sanitation Data'!$H$7,0,10*ROW('Sanitation Data'!H17)),0),"]"),IF(AND(ISNUMBER(OFFSET('Sanitation Data'!$H$7,0,10*ROW('Sanitation Data'!H17))),DK23="",ISNUMBER(OFFSET('Sanitation Data'!$H$7,0,10*ROW('Sanitation Data'!H17)))),OFFSET('Sanitation Data'!$H$7,0,10*ROW('Sanitation Data'!H17)),NA())))</f>
        <v>#N/A</v>
      </c>
      <c r="AW23" s="120" t="e">
        <f ca="1">+IF(AND(ISNUMBER(OFFSET('Sanitation Data'!$H$11,0,10*ROW('Sanitation Data'!H17))),DL23="Yes"),OFFSET('Sanitation Data'!$H$11,0,10*ROW('Sanitation Data'!H17)),IF(AND(ISNUMBER(OFFSET('Sanitation Data'!$H$11,0,10*ROW('Sanitation Data'!H17))),DL23="No",ISNUMBER(OFFSET('Sanitation Data'!$H$11,0,10*ROW('Sanitation Data'!H17)))),CONCATENATE("[",ROUND(OFFSET('Sanitation Data'!$H$11,0,10*ROW('Sanitation Data'!H17)),0),"]"),IF(AND(ISNUMBER(OFFSET('Sanitation Data'!$H$11,0,10*ROW('Sanitation Data'!H17))),DL23="",ISNUMBER(OFFSET('Sanitation Data'!$H$11,0,10*ROW('Sanitation Data'!H17)))),OFFSET('Sanitation Data'!$H$11,0,10*ROW('Sanitation Data'!H17)),NA())))</f>
        <v>#N/A</v>
      </c>
      <c r="AX23" s="120" t="e">
        <f ca="1">+IF(AND(ISNUMBER(OFFSET('Sanitation Data'!$H$12,0,10*ROW('Sanitation Data'!H17))),DM23="Yes"),OFFSET('Sanitation Data'!$H$12,0,10*ROW('Sanitation Data'!H17)),IF(AND(ISNUMBER(OFFSET('Sanitation Data'!$H$12,0,10*ROW('Sanitation Data'!H17))),DM23="No",ISNUMBER(OFFSET('Sanitation Data'!$H$12,0,10*ROW('Sanitation Data'!H17)))),CONCATENATE("[",ROUND(OFFSET('Sanitation Data'!$H$12,0,10*ROW('Sanitation Data'!H17)),0),"]"),IF(AND(ISNUMBER(OFFSET('Sanitation Data'!$H$12,0,10*ROW('Sanitation Data'!H17))),DM23="",ISNUMBER(OFFSET('Sanitation Data'!$H$12,0,10*ROW('Sanitation Data'!H17)))),OFFSET('Sanitation Data'!$H$12,0,10*ROW('Sanitation Data'!H17)),NA())))</f>
        <v>#N/A</v>
      </c>
      <c r="AY23" s="120" t="e">
        <f ca="1">+IF(AND(ISNUMBER(OFFSET('Sanitation Data'!$H$13,0,10*ROW('Sanitation Data'!H17))),DN23="Yes"),OFFSET('Sanitation Data'!$H$13,0,10*ROW('Sanitation Data'!H17)),IF(AND(ISNUMBER(OFFSET('Sanitation Data'!$H$13,0,10*ROW('Sanitation Data'!H17))),DN23="No",ISNUMBER(OFFSET('Sanitation Data'!$H$13,0,10*ROW('Sanitation Data'!H17)))),CONCATENATE("[",ROUND(OFFSET('Sanitation Data'!$H$13,0,10*ROW('Sanitation Data'!H17)),0),"]"),IF(AND(ISNUMBER(OFFSET('Sanitation Data'!$H$13,0,10*ROW('Sanitation Data'!H17))),DN23="",ISNUMBER(OFFSET('Sanitation Data'!$H$13,0,10*ROW('Sanitation Data'!H17)))),OFFSET('Sanitation Data'!$H$13,0,10*ROW('Sanitation Data'!H17)),NA())))</f>
        <v>#N/A</v>
      </c>
      <c r="AZ23" s="121" t="e">
        <f ca="1">+IF(AND(ISNUMBER(OFFSET('Hygiene Data'!$C$6,0,10*ROW('Hygiene Data'!C17))),DO23="Yes"),OFFSET('Hygiene Data'!$C$6,0,10*ROW('Hygiene Data'!C17)),IF(AND(ISNUMBER(OFFSET('Hygiene Data'!$C$6,0,10*ROW('Hygiene Data'!C17))),DO23="No",ISNUMBER(OFFSET('Hygiene Data'!$C$6,0,10*ROW('Hygiene Data'!C17)))),CONCATENATE("[",ROUND(OFFSET('Hygiene Data'!$C$6,0,10*ROW('Hygiene Data'!C17)),0),"]"),IF(AND(ISNUMBER(OFFSET('Hygiene Data'!$C$6,0,10*ROW('Hygiene Data'!C17))),DO23="",ISNUMBER(OFFSET('Hygiene Data'!$C$6,0,10*ROW('Hygiene Data'!C17)))),OFFSET('Hygiene Data'!$C$6,0,10*ROW('Hygiene Data'!C17)),NA())))</f>
        <v>#N/A</v>
      </c>
      <c r="BA23" s="121" t="e">
        <f ca="1">+IF(AND(ISNUMBER(OFFSET('Hygiene Data'!$C$8,0,10*ROW('Hygiene Data'!C17))),DP23="Yes"),OFFSET('Hygiene Data'!$C$8,0,10*ROW('Hygiene Data'!C17)),IF(AND(ISNUMBER(OFFSET('Hygiene Data'!$C$8,0,10*ROW('Hygiene Data'!C17))),DP23="No",ISNUMBER(OFFSET('Hygiene Data'!$C$8,0,10*ROW('Hygiene Data'!C17)))),CONCATENATE("[",ROUND(OFFSET('Hygiene Data'!$C$8,0,10*ROW('Hygiene Data'!C17)),0),"]"),IF(AND(ISNUMBER(OFFSET('Hygiene Data'!$C$8,0,10*ROW('Hygiene Data'!C17))),DP23="",ISNUMBER(OFFSET('Hygiene Data'!$C$8,0,10*ROW('Hygiene Data'!C17)))),OFFSET('Hygiene Data'!$C$8,0,10*ROW('Hygiene Data'!C17)),NA())))</f>
        <v>#N/A</v>
      </c>
      <c r="BB23" s="121" t="e">
        <f ca="1">+IF(AND(ISNUMBER(OFFSET('Hygiene Data'!$C$10,0,10*ROW('Hygiene Data'!C17))),DQ23="Yes"),OFFSET('Hygiene Data'!$C$10,0,10*ROW('Hygiene Data'!C17)),IF(AND(ISNUMBER(OFFSET('Hygiene Data'!$C$10,0,10*ROW('Hygiene Data'!C17))),DQ23="No",ISNUMBER(OFFSET('Hygiene Data'!$C$10,0,10*ROW('Hygiene Data'!C17)))),CONCATENATE("[",ROUND(OFFSET('Hygiene Data'!$C$10,0,10*ROW('Hygiene Data'!C17)),0),"]"),IF(AND(ISNUMBER(OFFSET('Hygiene Data'!$C$10,0,10*ROW('Hygiene Data'!C17))),DQ23="",ISNUMBER(OFFSET('Hygiene Data'!$C$10,0,10*ROW('Hygiene Data'!C17)))),OFFSET('Hygiene Data'!$C$10,0,10*ROW('Hygiene Data'!C17)),NA())))</f>
        <v>#N/A</v>
      </c>
      <c r="BC23" s="121" t="e">
        <f ca="1">+IF(AND(ISNUMBER(OFFSET('Hygiene Data'!$D$6,0,10*ROW('Hygiene Data'!D17))),DR23="Yes"),OFFSET('Hygiene Data'!$D$6,0,10*ROW('Hygiene Data'!D17)),IF(AND(ISNUMBER(OFFSET('Hygiene Data'!$D$6,0,10*ROW('Hygiene Data'!D17))),DR23="No",ISNUMBER(OFFSET('Hygiene Data'!$D$6,0,10*ROW('Hygiene Data'!D17)))),CONCATENATE("[",ROUND(OFFSET('Hygiene Data'!$D$6,0,10*ROW('Hygiene Data'!D17)),0),"]"),IF(AND(ISNUMBER(OFFSET('Hygiene Data'!$D$6,0,10*ROW('Hygiene Data'!D17))),DR23="",ISNUMBER(OFFSET('Hygiene Data'!$D$6,0,10*ROW('Hygiene Data'!D17)))),OFFSET('Hygiene Data'!$D$6,0,10*ROW('Hygiene Data'!D17)),NA())))</f>
        <v>#N/A</v>
      </c>
      <c r="BD23" s="121" t="e">
        <f ca="1">+IF(AND(ISNUMBER(OFFSET('Hygiene Data'!$D$8,0,10*ROW('Hygiene Data'!D17))),DS23="Yes"),OFFSET('Hygiene Data'!$D$8,0,10*ROW('Hygiene Data'!D17)),IF(AND(ISNUMBER(OFFSET('Hygiene Data'!$D$8,0,10*ROW('Hygiene Data'!D17))),DS23="No",ISNUMBER(OFFSET('Hygiene Data'!$D$8,0,10*ROW('Hygiene Data'!D17)))),CONCATENATE("[",ROUND(OFFSET('Hygiene Data'!$D$8,0,10*ROW('Hygiene Data'!D17)),0),"]"),IF(AND(ISNUMBER(OFFSET('Hygiene Data'!$D$8,0,10*ROW('Hygiene Data'!D17))),DS23="",ISNUMBER(OFFSET('Hygiene Data'!$D$8,0,10*ROW('Hygiene Data'!D17)))),OFFSET('Hygiene Data'!$D$8,0,10*ROW('Hygiene Data'!D17)),NA())))</f>
        <v>#N/A</v>
      </c>
      <c r="BE23" s="121" t="e">
        <f ca="1">+IF(AND(ISNUMBER(OFFSET('Hygiene Data'!$D$10,0,10*ROW('Hygiene Data'!D17))),DT23="Yes"),OFFSET('Hygiene Data'!$D$10,0,10*ROW('Hygiene Data'!D17)),IF(AND(ISNUMBER(OFFSET('Hygiene Data'!$D$10,0,10*ROW('Hygiene Data'!D17))),DT23="No",ISNUMBER(OFFSET('Hygiene Data'!$D$10,0,10*ROW('Hygiene Data'!D17)))),CONCATENATE("[",ROUND(OFFSET('Hygiene Data'!$D$10,0,10*ROW('Hygiene Data'!D17)),0),"]"),IF(AND(ISNUMBER(OFFSET('Hygiene Data'!$D$10,0,10*ROW('Hygiene Data'!D17))),DT23="",ISNUMBER(OFFSET('Hygiene Data'!$D$10,0,10*ROW('Hygiene Data'!D17)))),OFFSET('Hygiene Data'!$D$10,0,10*ROW('Hygiene Data'!D17)),NA())))</f>
        <v>#N/A</v>
      </c>
      <c r="BF23" s="121" t="e">
        <f ca="1">+IF(AND(ISNUMBER(OFFSET('Hygiene Data'!$E$6,0,10*ROW('Hygiene Data'!E17))),DU23="Yes"),OFFSET('Hygiene Data'!$E$6,0,10*ROW('Hygiene Data'!E17)),IF(AND(ISNUMBER(OFFSET('Hygiene Data'!$E$6,0,10*ROW('Hygiene Data'!E17))),DU23="No",ISNUMBER(OFFSET('Hygiene Data'!$E$6,0,10*ROW('Hygiene Data'!E17)))),CONCATENATE("[",ROUND(OFFSET('Hygiene Data'!$E$6,0,10*ROW('Hygiene Data'!E17)),0),"]"),IF(AND(ISNUMBER(OFFSET('Hygiene Data'!$E$6,0,10*ROW('Hygiene Data'!E17))),DU23="",ISNUMBER(OFFSET('Hygiene Data'!$E$6,0,10*ROW('Hygiene Data'!E17)))),OFFSET('Hygiene Data'!$E$6,0,10*ROW('Hygiene Data'!E17)),NA())))</f>
        <v>#N/A</v>
      </c>
      <c r="BG23" s="121" t="e">
        <f ca="1">+IF(AND(ISNUMBER(OFFSET('Hygiene Data'!$E$8,0,10*ROW('Hygiene Data'!E17))),DV23="Yes"),OFFSET('Hygiene Data'!$E$8,0,10*ROW('Hygiene Data'!E17)),IF(AND(ISNUMBER(OFFSET('Hygiene Data'!$E$8,0,10*ROW('Hygiene Data'!E17))),DV23="No",ISNUMBER(OFFSET('Hygiene Data'!$E$8,0,10*ROW('Hygiene Data'!E17)))),CONCATENATE("[",ROUND(OFFSET('Hygiene Data'!$E$8,0,10*ROW('Hygiene Data'!E17)),0),"]"),IF(AND(ISNUMBER(OFFSET('Hygiene Data'!$E$8,0,10*ROW('Hygiene Data'!E17))),DV23="",ISNUMBER(OFFSET('Hygiene Data'!$E$8,0,10*ROW('Hygiene Data'!E17)))),OFFSET('Hygiene Data'!$E$8,0,10*ROW('Hygiene Data'!E17)),NA())))</f>
        <v>#N/A</v>
      </c>
      <c r="BH23" s="121" t="e">
        <f ca="1">+IF(AND(ISNUMBER(OFFSET('Hygiene Data'!$E$10,0,10*ROW('Hygiene Data'!E17))),DW23="Yes"),OFFSET('Hygiene Data'!$E$10,0,10*ROW('Hygiene Data'!E17)),IF(AND(ISNUMBER(OFFSET('Hygiene Data'!$E$10,0,10*ROW('Hygiene Data'!E17))),DW23="No",ISNUMBER(OFFSET('Hygiene Data'!$E$10,0,10*ROW('Hygiene Data'!E17)))),CONCATENATE("[",ROUND(OFFSET('Hygiene Data'!$E$10,0,10*ROW('Hygiene Data'!E17)),0),"]"),IF(AND(ISNUMBER(OFFSET('Hygiene Data'!$E$10,0,10*ROW('Hygiene Data'!E17))),DW23="",ISNUMBER(OFFSET('Hygiene Data'!$E$10,0,10*ROW('Hygiene Data'!E17)))),OFFSET('Hygiene Data'!$E$10,0,10*ROW('Hygiene Data'!E17)),NA())))</f>
        <v>#N/A</v>
      </c>
      <c r="BI23" s="121" t="e">
        <f ca="1">+IF(AND(ISNUMBER(OFFSET('Hygiene Data'!$F$6,0,10*ROW('Hygiene Data'!F17))),DX23="Yes"),OFFSET('Hygiene Data'!$F$6,0,10*ROW('Hygiene Data'!F17)),IF(AND(ISNUMBER(OFFSET('Hygiene Data'!$F$6,0,10*ROW('Hygiene Data'!F17))),DX23="No",ISNUMBER(OFFSET('Hygiene Data'!$F$6,0,10*ROW('Hygiene Data'!F17)))),CONCATENATE("[",ROUND(OFFSET('Hygiene Data'!$F$6,0,10*ROW('Hygiene Data'!F17)),0),"]"),IF(AND(ISNUMBER(OFFSET('Hygiene Data'!$F$6,0,10*ROW('Hygiene Data'!F17))),DX23="",ISNUMBER(OFFSET('Hygiene Data'!$F$6,0,10*ROW('Hygiene Data'!F17)))),OFFSET('Hygiene Data'!$F$6,0,10*ROW('Hygiene Data'!F17)),NA())))</f>
        <v>#N/A</v>
      </c>
      <c r="BJ23" s="121" t="e">
        <f ca="1">+IF(AND(ISNUMBER(OFFSET('Hygiene Data'!$F$8,0,10*ROW('Hygiene Data'!F17))),DY23="Yes"),OFFSET('Hygiene Data'!$F$8,0,10*ROW('Hygiene Data'!F17)),IF(AND(ISNUMBER(OFFSET('Hygiene Data'!$F$8,0,10*ROW('Hygiene Data'!F17))),DY23="No",ISNUMBER(OFFSET('Hygiene Data'!$F$8,0,10*ROW('Hygiene Data'!F17)))),CONCATENATE("[",ROUND(OFFSET('Hygiene Data'!$F$8,0,10*ROW('Hygiene Data'!F17)),0),"]"),IF(AND(ISNUMBER(OFFSET('Hygiene Data'!$F$8,0,10*ROW('Hygiene Data'!F17))),DY23="",ISNUMBER(OFFSET('Hygiene Data'!$F$8,0,10*ROW('Hygiene Data'!F17)))),OFFSET('Hygiene Data'!$F$8,0,10*ROW('Hygiene Data'!F17)),NA())))</f>
        <v>#N/A</v>
      </c>
      <c r="BK23" s="121" t="e">
        <f ca="1">+IF(AND(ISNUMBER(OFFSET('Hygiene Data'!$F$10,0,10*ROW('Hygiene Data'!F17))),DZ23="Yes"),OFFSET('Hygiene Data'!$F$10,0,10*ROW('Hygiene Data'!F17)),IF(AND(ISNUMBER(OFFSET('Hygiene Data'!$F$10,0,10*ROW('Hygiene Data'!F17))),DZ23="No",ISNUMBER(OFFSET('Hygiene Data'!$F$10,0,10*ROW('Hygiene Data'!F17)))),CONCATENATE("[",ROUND(OFFSET('Hygiene Data'!$F$10,0,10*ROW('Hygiene Data'!F17)),0),"]"),IF(AND(ISNUMBER(OFFSET('Hygiene Data'!$F$10,0,10*ROW('Hygiene Data'!F17))),DZ23="",ISNUMBER(OFFSET('Hygiene Data'!$F$10,0,10*ROW('Hygiene Data'!F17)))),OFFSET('Hygiene Data'!$F$10,0,10*ROW('Hygiene Data'!F17)),NA())))</f>
        <v>#N/A</v>
      </c>
      <c r="BL23" s="121" t="e">
        <f ca="1">+IF(AND(ISNUMBER(OFFSET('Hygiene Data'!$G$6,0,10*ROW('Hygiene Data'!G17))),EA23="Yes"),OFFSET('Hygiene Data'!$G$6,0,10*ROW('Hygiene Data'!G17)),IF(AND(ISNUMBER(OFFSET('Hygiene Data'!$G$6,0,10*ROW('Hygiene Data'!G17))),EA23="No",ISNUMBER(OFFSET('Hygiene Data'!$G$6,0,10*ROW('Hygiene Data'!G17)))),CONCATENATE("[",ROUND(OFFSET('Hygiene Data'!$G$6,0,10*ROW('Hygiene Data'!G17)),0),"]"),IF(AND(ISNUMBER(OFFSET('Hygiene Data'!$G$6,0,10*ROW('Hygiene Data'!G17))),EA23="",ISNUMBER(OFFSET('Hygiene Data'!$G$6,0,10*ROW('Hygiene Data'!G17)))),OFFSET('Hygiene Data'!$G$6,0,10*ROW('Hygiene Data'!G17)),NA())))</f>
        <v>#N/A</v>
      </c>
      <c r="BM23" s="121" t="e">
        <f ca="1">+IF(AND(ISNUMBER(OFFSET('Hygiene Data'!$G$8,0,10*ROW('Hygiene Data'!G17))),EB23="Yes"),OFFSET('Hygiene Data'!$G$8,0,10*ROW('Hygiene Data'!G17)),IF(AND(ISNUMBER(OFFSET('Hygiene Data'!$G$8,0,10*ROW('Hygiene Data'!G17))),EB23="No",ISNUMBER(OFFSET('Hygiene Data'!$G$8,0,10*ROW('Hygiene Data'!G17)))),CONCATENATE("[",ROUND(OFFSET('Hygiene Data'!$G$8,0,10*ROW('Hygiene Data'!G17)),0),"]"),IF(AND(ISNUMBER(OFFSET('Hygiene Data'!$G$8,0,10*ROW('Hygiene Data'!G17))),EB23="",ISNUMBER(OFFSET('Hygiene Data'!$G$8,0,10*ROW('Hygiene Data'!G17)))),OFFSET('Hygiene Data'!$G$8,0,10*ROW('Hygiene Data'!G17)),NA())))</f>
        <v>#N/A</v>
      </c>
      <c r="BN23" s="121" t="e">
        <f ca="1">+IF(AND(ISNUMBER(OFFSET('Hygiene Data'!$G$10,0,10*ROW('Hygiene Data'!G17))),EC23="Yes"),OFFSET('Hygiene Data'!$G$10,0,10*ROW('Hygiene Data'!G17)),IF(AND(ISNUMBER(OFFSET('Hygiene Data'!$G$10,0,10*ROW('Hygiene Data'!G17))),EC23="No",ISNUMBER(OFFSET('Hygiene Data'!$G$10,0,10*ROW('Hygiene Data'!G17)))),CONCATENATE("[",ROUND(OFFSET('Hygiene Data'!$G$10,0,10*ROW('Hygiene Data'!G17)),0),"]"),IF(AND(ISNUMBER(OFFSET('Hygiene Data'!$G$10,0,10*ROW('Hygiene Data'!G17))),EC23="",ISNUMBER(OFFSET('Hygiene Data'!$G$10,0,10*ROW('Hygiene Data'!G17)))),OFFSET('Hygiene Data'!$G$10,0,10*ROW('Hygiene Data'!G17)),NA())))</f>
        <v>#N/A</v>
      </c>
      <c r="BO23" s="121" t="e">
        <f ca="1">+IF(AND(ISNUMBER(OFFSET('Hygiene Data'!$H$6,0,10*ROW('Hygiene Data'!H17))),ED23="Yes"),OFFSET('Hygiene Data'!$H$6,0,10*ROW('Hygiene Data'!H17)),IF(AND(ISNUMBER(OFFSET('Hygiene Data'!$H$6,0,10*ROW('Hygiene Data'!H17))),ED23="No",ISNUMBER(OFFSET('Hygiene Data'!$H$6,0,10*ROW('Hygiene Data'!H17)))),CONCATENATE("[",ROUND(OFFSET('Hygiene Data'!$H$6,0,10*ROW('Hygiene Data'!H17)),0),"]"),IF(AND(ISNUMBER(OFFSET('Hygiene Data'!$H$6,0,10*ROW('Hygiene Data'!H17))),ED23="",ISNUMBER(OFFSET('Hygiene Data'!$H$6,0,10*ROW('Hygiene Data'!H17)))),OFFSET('Hygiene Data'!$H$6,0,10*ROW('Hygiene Data'!H17)),NA())))</f>
        <v>#N/A</v>
      </c>
      <c r="BP23" s="121" t="e">
        <f ca="1">+IF(AND(ISNUMBER(OFFSET('Hygiene Data'!$H$8,0,10*ROW('Hygiene Data'!H17))),EE23="Yes"),OFFSET('Hygiene Data'!$H$8,0,10*ROW('Hygiene Data'!H17)),IF(AND(ISNUMBER(OFFSET('Hygiene Data'!$H$8,0,10*ROW('Hygiene Data'!H17))),EE23="No",ISNUMBER(OFFSET('Hygiene Data'!$H$8,0,10*ROW('Hygiene Data'!H17)))),CONCATENATE("[",ROUND(OFFSET('Hygiene Data'!$H$8,0,10*ROW('Hygiene Data'!H17)),0),"]"),IF(AND(ISNUMBER(OFFSET('Hygiene Data'!$H$8,0,10*ROW('Hygiene Data'!H17))),EE23="",ISNUMBER(OFFSET('Hygiene Data'!$H$8,0,10*ROW('Hygiene Data'!H17)))),OFFSET('Hygiene Data'!$H$8,0,10*ROW('Hygiene Data'!H17)),NA())))</f>
        <v>#N/A</v>
      </c>
      <c r="BQ23" s="121" t="e">
        <f ca="1">+IF(AND(ISNUMBER(OFFSET('Hygiene Data'!$H$10,0,10*ROW('Hygiene Data'!H17))),EF23="Yes"),OFFSET('Hygiene Data'!$H$10,0,10*ROW('Hygiene Data'!H17)),IF(AND(ISNUMBER(OFFSET('Hygiene Data'!$H$10,0,10*ROW('Hygiene Data'!H17))),EF23="No",ISNUMBER(OFFSET('Hygiene Data'!$H$10,0,10*ROW('Hygiene Data'!H17)))),CONCATENATE("[",ROUND(OFFSET('Hygiene Data'!$H$10,0,10*ROW('Hygiene Data'!H17)),0),"]"),IF(AND(ISNUMBER(OFFSET('Hygiene Data'!$H$10,0,10*ROW('Hygiene Data'!H17))),EF23="",ISNUMBER(OFFSET('Hygiene Data'!$H$10,0,10*ROW('Hygiene Data'!H17)))),OFFSET('Hygiene Data'!$H$10,0,10*ROW('Hygiene Data'!H17)),NA())))</f>
        <v>#N/A</v>
      </c>
      <c r="BS23" s="28" t="str">
        <f ca="1">+IF(OFFSET('Water Data'!$C$28,0,10*ROW('Water Data'!C17))="","",OFFSET('Water Data'!$C$28,0,10*ROW('Water Data'!C17)))</f>
        <v/>
      </c>
      <c r="BT23" s="28" t="str">
        <f ca="1">+IF(OFFSET('Water Data'!$C$29,0,10*ROW('Water Data'!C17))="","",OFFSET('Water Data'!$C$29,0,10*ROW('Water Data'!C17)))</f>
        <v/>
      </c>
      <c r="BU23" s="28" t="str">
        <f ca="1">+IF(OFFSET('Water Data'!$C$30,0,10*ROW('Water Data'!C17))="","",OFFSET('Water Data'!$C$30,0,10*ROW('Water Data'!C17)))</f>
        <v/>
      </c>
      <c r="BV23" s="28" t="str">
        <f ca="1">+IF(OFFSET('Water Data'!$D$28,0,10*ROW('Water Data'!D17))="","",OFFSET('Water Data'!$D$28,0,10*ROW('Water Data'!D17)))</f>
        <v/>
      </c>
      <c r="BW23" s="28" t="str">
        <f ca="1">+IF(OFFSET('Water Data'!$D$29,0,10*ROW('Water Data'!D17))="","",OFFSET('Water Data'!$D$29,0,10*ROW('Water Data'!D17)))</f>
        <v/>
      </c>
      <c r="BX23" s="28" t="str">
        <f ca="1">+IF(OFFSET('Water Data'!$D$30,0,10*ROW('Water Data'!D17))="","",OFFSET('Water Data'!$D$30,0,10*ROW('Water Data'!D17)))</f>
        <v/>
      </c>
      <c r="BY23" s="28" t="str">
        <f ca="1">+IF(OFFSET('Water Data'!$E$28,0,10*ROW('Water Data'!E17))="","",OFFSET('Water Data'!$E$28,0,10*ROW('Water Data'!E17)))</f>
        <v/>
      </c>
      <c r="BZ23" s="28" t="str">
        <f ca="1">+IF(OFFSET('Water Data'!$E$29,0,10*ROW('Water Data'!E17))="","",OFFSET('Water Data'!$E$29,0,10*ROW('Water Data'!E17)))</f>
        <v/>
      </c>
      <c r="CA23" s="28" t="str">
        <f ca="1">+IF(OFFSET('Water Data'!$E$30,0,10*ROW('Water Data'!E17))="","",OFFSET('Water Data'!$E$30,0,10*ROW('Water Data'!E17)))</f>
        <v/>
      </c>
      <c r="CB23" s="28" t="str">
        <f ca="1">+IF(OFFSET('Water Data'!$F$28,0,10*ROW('Water Data'!F17))="","",OFFSET('Water Data'!$F$28,0,10*ROW('Water Data'!F17)))</f>
        <v/>
      </c>
      <c r="CC23" s="28" t="str">
        <f ca="1">+IF(OFFSET('Water Data'!$F$29,0,10*ROW('Water Data'!F17))="","",OFFSET('Water Data'!$F$29,0,10*ROW('Water Data'!F17)))</f>
        <v/>
      </c>
      <c r="CD23" s="28" t="str">
        <f ca="1">+IF(OFFSET('Water Data'!$F$30,0,10*ROW('Water Data'!F17))="","",OFFSET('Water Data'!$F$30,0,10*ROW('Water Data'!F17)))</f>
        <v/>
      </c>
      <c r="CE23" s="28" t="str">
        <f ca="1">+IF(OFFSET('Water Data'!$G$28,0,10*ROW('Water Data'!G17))="","",OFFSET('Water Data'!$G$28,0,10*ROW('Water Data'!G17)))</f>
        <v/>
      </c>
      <c r="CF23" s="28" t="str">
        <f ca="1">+IF(OFFSET('Water Data'!$G$29,0,10*ROW('Water Data'!G17))="","",OFFSET('Water Data'!$G$29,0,10*ROW('Water Data'!G17)))</f>
        <v/>
      </c>
      <c r="CG23" s="28" t="str">
        <f ca="1">+IF(OFFSET('Water Data'!$G$30,0,10*ROW('Water Data'!G17))="","",OFFSET('Water Data'!$G$30,0,10*ROW('Water Data'!G17)))</f>
        <v/>
      </c>
      <c r="CH23" s="28" t="str">
        <f ca="1">+IF(OFFSET('Water Data'!$H$28,0,10*ROW('Water Data'!H17))="","",OFFSET('Water Data'!$H$28,0,10*ROW('Water Data'!H17)))</f>
        <v/>
      </c>
      <c r="CI23" s="28" t="str">
        <f ca="1">+IF(OFFSET('Water Data'!$H$29,0,10*ROW('Water Data'!H17))="","",OFFSET('Water Data'!$H$29,0,10*ROW('Water Data'!H17)))</f>
        <v/>
      </c>
      <c r="CJ23" s="28" t="str">
        <f ca="1">+IF(OFFSET('Water Data'!$H$30,0,10*ROW('Water Data'!H17))="","",OFFSET('Water Data'!$H$30,0,10*ROW('Water Data'!H17)))</f>
        <v/>
      </c>
      <c r="CK23" s="28" t="str">
        <f ca="1">+IF(OFFSET('Sanitation Data'!$C$29,0,10*ROW('Sanitation Data'!C17))="","",OFFSET('Sanitation Data'!$C$29,0,10*ROW('Sanitation Data'!C17)))</f>
        <v/>
      </c>
      <c r="CL23" s="28" t="str">
        <f ca="1">+IF(OFFSET('Sanitation Data'!$C$30,0,10*ROW('Sanitation Data'!C17))="","",OFFSET('Sanitation Data'!$C$30,0,10*ROW('Sanitation Data'!C17)))</f>
        <v/>
      </c>
      <c r="CM23" s="28" t="str">
        <f ca="1">+IF(OFFSET('Sanitation Data'!$C$31,0,10*ROW('Sanitation Data'!C17))="","",OFFSET('Sanitation Data'!$C$31,0,10*ROW('Sanitation Data'!C17)))</f>
        <v/>
      </c>
      <c r="CN23" s="28" t="str">
        <f ca="1">+IF(OFFSET('Sanitation Data'!$C$32,0,10*ROW('Sanitation Data'!C17))="","",OFFSET('Sanitation Data'!$C$32,0,10*ROW('Sanitation Data'!C17)))</f>
        <v/>
      </c>
      <c r="CO23" s="28" t="str">
        <f ca="1">+IF(OFFSET('Sanitation Data'!$C$33,0,10*ROW('Sanitation Data'!C17))="","",OFFSET('Sanitation Data'!$C$33,0,10*ROW('Sanitation Data'!C17)))</f>
        <v/>
      </c>
      <c r="CP23" s="28" t="str">
        <f ca="1">+IF(OFFSET('Sanitation Data'!$D$29,0,10*ROW('Sanitation Data'!D17))="","",OFFSET('Sanitation Data'!$D$29,0,10*ROW('Sanitation Data'!D17)))</f>
        <v/>
      </c>
      <c r="CQ23" s="28" t="str">
        <f ca="1">+IF(OFFSET('Sanitation Data'!$D$30,0,10*ROW('Sanitation Data'!D17))="","",OFFSET('Sanitation Data'!$D$30,0,10*ROW('Sanitation Data'!D17)))</f>
        <v/>
      </c>
      <c r="CR23" s="28" t="str">
        <f ca="1">+IF(OFFSET('Sanitation Data'!$D$31,0,10*ROW('Sanitation Data'!D17))="","",OFFSET('Sanitation Data'!$D$31,0,10*ROW('Sanitation Data'!D17)))</f>
        <v/>
      </c>
      <c r="CS23" s="28" t="str">
        <f ca="1">+IF(OFFSET('Sanitation Data'!$D$32,0,10*ROW('Sanitation Data'!D17))="","",OFFSET('Sanitation Data'!$D$32,0,10*ROW('Sanitation Data'!D17)))</f>
        <v/>
      </c>
      <c r="CT23" s="28" t="str">
        <f ca="1">+IF(OFFSET('Sanitation Data'!$D$33,0,10*ROW('Sanitation Data'!D17))="","",OFFSET('Sanitation Data'!$D$33,0,10*ROW('Sanitation Data'!D17)))</f>
        <v/>
      </c>
      <c r="CU23" s="28" t="str">
        <f ca="1">+IF(OFFSET('Sanitation Data'!$E$29,0,10*ROW('Sanitation Data'!E17))="","",OFFSET('Sanitation Data'!$E$29,0,10*ROW('Sanitation Data'!E17)))</f>
        <v/>
      </c>
      <c r="CV23" s="28" t="str">
        <f ca="1">+IF(OFFSET('Sanitation Data'!$E$30,0,10*ROW('Sanitation Data'!E17))="","",OFFSET('Sanitation Data'!$E$30,0,10*ROW('Sanitation Data'!E17)))</f>
        <v/>
      </c>
      <c r="CW23" s="28" t="str">
        <f ca="1">+IF(OFFSET('Sanitation Data'!$E$31,0,10*ROW('Sanitation Data'!E17))="","",OFFSET('Sanitation Data'!$E$31,0,10*ROW('Sanitation Data'!E17)))</f>
        <v/>
      </c>
      <c r="CX23" s="28" t="str">
        <f ca="1">+IF(OFFSET('Sanitation Data'!$E$32,0,10*ROW('Sanitation Data'!E17))="","",OFFSET('Sanitation Data'!$E$32,0,10*ROW('Sanitation Data'!E17)))</f>
        <v/>
      </c>
      <c r="CY23" s="28" t="str">
        <f ca="1">+IF(OFFSET('Sanitation Data'!$E$33,0,10*ROW('Sanitation Data'!E17))="","",OFFSET('Sanitation Data'!$E$33,0,10*ROW('Sanitation Data'!E17)))</f>
        <v/>
      </c>
      <c r="CZ23" s="28" t="str">
        <f ca="1">+IF(OFFSET('Sanitation Data'!$F$29,0,10*ROW('Sanitation Data'!F17))="","",OFFSET('Sanitation Data'!$F$29,0,10*ROW('Sanitation Data'!F17)))</f>
        <v/>
      </c>
      <c r="DA23" s="28" t="str">
        <f ca="1">+IF(OFFSET('Sanitation Data'!$F$30,0,10*ROW('Sanitation Data'!F17))="","",OFFSET('Sanitation Data'!$F$30,0,10*ROW('Sanitation Data'!F17)))</f>
        <v/>
      </c>
      <c r="DB23" s="28" t="str">
        <f ca="1">+IF(OFFSET('Sanitation Data'!$F$31,0,10*ROW('Sanitation Data'!F17))="","",OFFSET('Sanitation Data'!$F$31,0,10*ROW('Sanitation Data'!F17)))</f>
        <v/>
      </c>
      <c r="DC23" s="28" t="str">
        <f ca="1">+IF(OFFSET('Sanitation Data'!$F$32,0,10*ROW('Sanitation Data'!F17))="","",OFFSET('Sanitation Data'!$F$32,0,10*ROW('Sanitation Data'!F17)))</f>
        <v/>
      </c>
      <c r="DD23" s="28" t="str">
        <f ca="1">+IF(OFFSET('Sanitation Data'!$F$33,0,10*ROW('Sanitation Data'!F17))="","",OFFSET('Sanitation Data'!$F$33,0,10*ROW('Sanitation Data'!F17)))</f>
        <v/>
      </c>
      <c r="DE23" s="28" t="str">
        <f ca="1">+IF(OFFSET('Sanitation Data'!$G$29,0,10*ROW('Sanitation Data'!G17))="","",OFFSET('Sanitation Data'!$G$29,0,10*ROW('Sanitation Data'!G17)))</f>
        <v/>
      </c>
      <c r="DF23" s="28" t="str">
        <f ca="1">+IF(OFFSET('Sanitation Data'!$G$30,0,10*ROW('Sanitation Data'!G17))="","",OFFSET('Sanitation Data'!$G$30,0,10*ROW('Sanitation Data'!G17)))</f>
        <v/>
      </c>
      <c r="DG23" s="28" t="str">
        <f ca="1">+IF(OFFSET('Sanitation Data'!$G$31,0,10*ROW('Sanitation Data'!G17))="","",OFFSET('Sanitation Data'!$G$31,0,10*ROW('Sanitation Data'!G17)))</f>
        <v/>
      </c>
      <c r="DH23" s="28" t="str">
        <f ca="1">+IF(OFFSET('Sanitation Data'!$G$32,0,10*ROW('Sanitation Data'!G17))="","",OFFSET('Sanitation Data'!$G$32,0,10*ROW('Sanitation Data'!G17)))</f>
        <v/>
      </c>
      <c r="DI23" s="28" t="str">
        <f ca="1">+IF(OFFSET('Sanitation Data'!$G$33,0,10*ROW('Sanitation Data'!G17))="","",OFFSET('Sanitation Data'!$G$33,0,10*ROW('Sanitation Data'!G17)))</f>
        <v/>
      </c>
      <c r="DJ23" s="28" t="str">
        <f ca="1">+IF(OFFSET('Sanitation Data'!$H$29,0,10*ROW('Sanitation Data'!H17))="","",OFFSET('Sanitation Data'!$H$29,0,10*ROW('Sanitation Data'!H17)))</f>
        <v/>
      </c>
      <c r="DK23" s="28" t="str">
        <f ca="1">+IF(OFFSET('Sanitation Data'!$H$30,0,10*ROW('Sanitation Data'!H17))="","",OFFSET('Sanitation Data'!$H$30,0,10*ROW('Sanitation Data'!H17)))</f>
        <v/>
      </c>
      <c r="DL23" s="28" t="str">
        <f ca="1">+IF(OFFSET('Sanitation Data'!$H$31,0,10*ROW('Sanitation Data'!H17))="","",OFFSET('Sanitation Data'!$H$31,0,10*ROW('Sanitation Data'!H17)))</f>
        <v/>
      </c>
      <c r="DM23" s="28" t="str">
        <f ca="1">+IF(OFFSET('Sanitation Data'!$H$32,0,10*ROW('Sanitation Data'!H17))="","",OFFSET('Sanitation Data'!$H$32,0,10*ROW('Sanitation Data'!H17)))</f>
        <v/>
      </c>
      <c r="DN23" s="28" t="str">
        <f ca="1">+IF(OFFSET('Sanitation Data'!$H$33,0,10*ROW('Sanitation Data'!H17))="","",OFFSET('Sanitation Data'!$H$33,0,10*ROW('Sanitation Data'!H17)))</f>
        <v/>
      </c>
      <c r="DO23" s="28" t="str">
        <f ca="1">+IF(OFFSET('Hygiene Data'!$C$12,0,10*ROW('Hygiene Data'!C17))="","",OFFSET('Hygiene Data'!$C$12,0,10*ROW('Hygiene Data'!C17)))</f>
        <v/>
      </c>
      <c r="DP23" s="28" t="str">
        <f ca="1">+IF(OFFSET('Hygiene Data'!$C$13,0,10*ROW('Hygiene Data'!C17))="","",OFFSET('Hygiene Data'!$C$13,0,10*ROW('Hygiene Data'!C17)))</f>
        <v/>
      </c>
      <c r="DQ23" s="28" t="str">
        <f ca="1">+IF(OFFSET('Hygiene Data'!$C$14,0,10*ROW('Hygiene Data'!C17))="","",OFFSET('Hygiene Data'!$C$14,0,10*ROW('Hygiene Data'!C17)))</f>
        <v/>
      </c>
      <c r="DR23" s="28" t="str">
        <f ca="1">+IF(OFFSET('Hygiene Data'!$D$12,0,10*ROW('Hygiene Data'!D17))="","",OFFSET('Hygiene Data'!$D$12,0,10*ROW('Hygiene Data'!D17)))</f>
        <v/>
      </c>
      <c r="DS23" s="28" t="str">
        <f ca="1">+IF(OFFSET('Hygiene Data'!$D$13,0,10*ROW('Hygiene Data'!D17))="","",OFFSET('Hygiene Data'!$D$13,0,10*ROW('Hygiene Data'!D17)))</f>
        <v/>
      </c>
      <c r="DT23" s="28" t="str">
        <f ca="1">+IF(OFFSET('Hygiene Data'!$D$14,0,10*ROW('Hygiene Data'!D17))="","",OFFSET('Hygiene Data'!$D$14,0,10*ROW('Hygiene Data'!D17)))</f>
        <v/>
      </c>
      <c r="DU23" s="28" t="str">
        <f ca="1">+IF(OFFSET('Hygiene Data'!$E$12,0,10*ROW('Hygiene Data'!E17))="","",OFFSET('Hygiene Data'!$E$12,0,10*ROW('Hygiene Data'!E17)))</f>
        <v/>
      </c>
      <c r="DV23" s="28" t="str">
        <f ca="1">+IF(OFFSET('Hygiene Data'!$E$13,0,10*ROW('Hygiene Data'!E17))="","",OFFSET('Hygiene Data'!$E$13,0,10*ROW('Hygiene Data'!E17)))</f>
        <v/>
      </c>
      <c r="DW23" s="28" t="str">
        <f ca="1">+IF(OFFSET('Hygiene Data'!$E$14,0,10*ROW('Hygiene Data'!E17))="","",OFFSET('Hygiene Data'!$E$14,0,10*ROW('Hygiene Data'!E17)))</f>
        <v/>
      </c>
      <c r="DX23" s="28" t="str">
        <f ca="1">+IF(OFFSET('Hygiene Data'!$F$12,0,10*ROW('Hygiene Data'!F17))="","",OFFSET('Hygiene Data'!$F$12,0,10*ROW('Hygiene Data'!F17)))</f>
        <v/>
      </c>
      <c r="DY23" s="28" t="str">
        <f ca="1">+IF(OFFSET('Hygiene Data'!$F$13,0,10*ROW('Hygiene Data'!F17))="","",OFFSET('Hygiene Data'!$F$13,0,10*ROW('Hygiene Data'!F17)))</f>
        <v/>
      </c>
      <c r="DZ23" s="28" t="str">
        <f ca="1">+IF(OFFSET('Hygiene Data'!$F$14,0,10*ROW('Hygiene Data'!F17))="","",OFFSET('Hygiene Data'!$F$14,0,10*ROW('Hygiene Data'!F17)))</f>
        <v/>
      </c>
      <c r="EA23" s="28" t="str">
        <f ca="1">+IF(OFFSET('Hygiene Data'!$G$12,0,10*ROW('Hygiene Data'!G17))="","",OFFSET('Hygiene Data'!$G$12,0,10*ROW('Hygiene Data'!G17)))</f>
        <v/>
      </c>
      <c r="EB23" s="28" t="str">
        <f ca="1">+IF(OFFSET('Hygiene Data'!$G$13,0,10*ROW('Hygiene Data'!G17))="","",OFFSET('Hygiene Data'!$G$13,0,10*ROW('Hygiene Data'!G17)))</f>
        <v/>
      </c>
      <c r="EC23" s="28" t="str">
        <f ca="1">+IF(OFFSET('Hygiene Data'!$G$14,0,10*ROW('Hygiene Data'!G17))="","",OFFSET('Hygiene Data'!$G$14,0,10*ROW('Hygiene Data'!G17)))</f>
        <v/>
      </c>
      <c r="ED23" s="28" t="str">
        <f ca="1">+IF(OFFSET('Hygiene Data'!$H$12,0,10*ROW('Hygiene Data'!H17))="","",OFFSET('Hygiene Data'!$H$12,0,10*ROW('Hygiene Data'!H17)))</f>
        <v/>
      </c>
      <c r="EE23" s="28" t="str">
        <f ca="1">+IF(OFFSET('Hygiene Data'!$H$13,0,10*ROW('Hygiene Data'!H17))="","",OFFSET('Hygiene Data'!$H$13,0,10*ROW('Hygiene Data'!H17)))</f>
        <v/>
      </c>
      <c r="EF23" s="28" t="str">
        <f ca="1">+IF(OFFSET('Hygiene Data'!$H$14,0,10*ROW('Hygiene Data'!H17))="","",OFFSET('Hygiene Data'!$H$14,0,10*ROW('Hygiene Data'!H17)))</f>
        <v/>
      </c>
    </row>
    <row r="24" spans="1:136" x14ac:dyDescent="0.2">
      <c r="A24" s="44" t="str">
        <f ca="1">+IF(OFFSET('Water Data'!$B$1,0,10*ROW('Water Data'!B18))="","",OFFSET('Water Data'!$B$1,0,10*ROW('Water Data'!B18)))</f>
        <v/>
      </c>
      <c r="B24" s="44" t="str">
        <f ca="1">+IF(OFFSET('Water Data'!$A$3,0,10*ROW('Water Data'!A18))="","",OFFSET('Water Data'!$A$3,0,10*ROW('Water Data'!A18)))</f>
        <v/>
      </c>
      <c r="C24" s="44" t="str">
        <f ca="1">+IF(OFFSET('Water Data'!$C$3,0,10*ROW('Water Data'!C18))="","",OFFSET('Water Data'!$C$3,0,10*ROW('Water Data'!C18)))</f>
        <v/>
      </c>
      <c r="D24" s="119" t="e">
        <f ca="1">+IF(AND(ISNUMBER(OFFSET('Water Data'!$C$5,0,10*ROW('Water Data'!C18))),BS24="Yes"),100-OFFSET('Water Data'!$C$5,0,10*ROW('Water Data'!C18)),IF(AND(ISNUMBER(OFFSET('Water Data'!$C$5,0,10*ROW('Water Data'!C18))),BS24="No",ISNUMBER(OFFSET('Water Data'!$C$5,0,10*ROW('Water Data'!C18)))),CONCATENATE("[",ROUND(100-OFFSET('Water Data'!$C$5,0,10*ROW('Water Data'!C18)),0),"]"),IF(AND(ISNUMBER(OFFSET('Water Data'!$C$5,0,10*ROW('Water Data'!C18))),BS24="",ISNUMBER(OFFSET('Water Data'!$C$5,0,10*ROW('Water Data'!C18)))),100-OFFSET('Water Data'!$C$5,0,10*ROW('Water Data'!C18)),NA())))</f>
        <v>#N/A</v>
      </c>
      <c r="E24" s="119" t="e">
        <f ca="1">+IF(AND(ISNUMBER(OFFSET('Water Data'!$C$7,0,10*ROW('Water Data'!D18))),BT24="Yes"),OFFSET('Water Data'!$C$7,0,10*ROW('Water Data'!C18)),IF(AND(ISNUMBER(OFFSET('Water Data'!$C$7,0,10*ROW('Water Data'!C18))),BT24="No",ISNUMBER(OFFSET('Water Data'!$C$7,0,10*ROW('Water Data'!C18)))),CONCATENATE("[",ROUND(OFFSET('Water Data'!$C$7,0,10*ROW('Water Data'!C18)),0),"]"),IF(AND(ISNUMBER(OFFSET('Water Data'!$C$7,0,10*ROW('Water Data'!C18))),BT24="",ISNUMBER(OFFSET('Water Data'!$C$7,0,10*ROW('Water Data'!C18)))),OFFSET('Water Data'!$C$7,0,10*ROW('Water Data'!C18)),NA())))</f>
        <v>#N/A</v>
      </c>
      <c r="F24" s="119" t="e">
        <f ca="1">+IF(AND(ISNUMBER(OFFSET('Water Data'!$C$10,0,10*ROW('Water Data'!C18))),BU24="Yes"),OFFSET('Water Data'!$C$10,0,10*ROW('Water Data'!C18)),IF(AND(ISNUMBER(OFFSET('Water Data'!$C$10,0,10*ROW('Water Data'!C18))),BU24="No",ISNUMBER(OFFSET('Water Data'!$C$10,0,10*ROW('Water Data'!C18)))),CONCATENATE("[",ROUND(OFFSET('Water Data'!$C$10,0,10*ROW('Water Data'!C18)),0),"]"),IF(AND(ISNUMBER(OFFSET('Water Data'!$C$10,0,10*ROW('Water Data'!C18))),BU24="",ISNUMBER(OFFSET('Water Data'!$C$10,0,10*ROW('Water Data'!C18)))),OFFSET('Water Data'!$C$10,0,10*ROW('Water Data'!C18)),NA())))</f>
        <v>#N/A</v>
      </c>
      <c r="G24" s="119" t="e">
        <f ca="1">+IF(AND(ISNUMBER(OFFSET('Water Data'!$D$5,0,10*ROW('Water Data'!D18))),BV24="Yes"),100-OFFSET('Water Data'!$D$5,0,10*ROW('Water Data'!D18)),IF(AND(ISNUMBER(OFFSET('Water Data'!$D$5,0,10*ROW('Water Data'!D18))),BV24="No",ISNUMBER(OFFSET('Water Data'!$D$5,0,10*ROW('Water Data'!D18)))),CONCATENATE("[",ROUND(100-OFFSET('Water Data'!$D$5,0,10*ROW('Water Data'!D18)),0),"]"),IF(AND(ISNUMBER(OFFSET('Water Data'!$D$5,0,10*ROW('Water Data'!D18))),BV24="",ISNUMBER(OFFSET('Water Data'!$D$5,0,10*ROW('Water Data'!D18)))),100-OFFSET('Water Data'!$D$5,0,10*ROW('Water Data'!D18)),NA())))</f>
        <v>#N/A</v>
      </c>
      <c r="H24" s="119" t="e">
        <f ca="1">+IF(AND(ISNUMBER(OFFSET('Water Data'!$D$7,0,10*ROW('Water Data'!D18))),BW24="Yes"),OFFSET('Water Data'!$D$7,0,10*ROW('Water Data'!D18)),IF(AND(ISNUMBER(OFFSET('Water Data'!$D$7,0,10*ROW('Water Data'!D18))),BW24="No",ISNUMBER(OFFSET('Water Data'!$D$7,0,10*ROW('Water Data'!D18)))),CONCATENATE("[",ROUND(OFFSET('Water Data'!$C$7,0,10*ROW('Water Data'!D18)),0),"]"),IF(AND(ISNUMBER(OFFSET('Water Data'!$D$7,0,10*ROW('Water Data'!D18))),BW24="",ISNUMBER(OFFSET('Water Data'!$D$7,0,10*ROW('Water Data'!D18)))),OFFSET('Water Data'!$D$7,0,10*ROW('Water Data'!D18)),NA())))</f>
        <v>#N/A</v>
      </c>
      <c r="I24" s="119" t="e">
        <f ca="1">+IF(AND(ISNUMBER(OFFSET('Water Data'!$D$10,0,10*ROW('Water Data'!D18))),BX24="Yes"),OFFSET('Water Data'!$D$10,0,10*ROW('Water Data'!D18)),IF(AND(ISNUMBER(OFFSET('Water Data'!$D$10,0,10*ROW('Water Data'!D18))),BX24="No",ISNUMBER(OFFSET('Water Data'!$D$10,0,10*ROW('Water Data'!D18)))),CONCATENATE("[",ROUND(OFFSET('Water Data'!$D$10,0,10*ROW('Water Data'!D18)),0),"]"),IF(AND(ISNUMBER(OFFSET('Water Data'!$D$10,0,10*ROW('Water Data'!D18))),BX24="",ISNUMBER(OFFSET('Water Data'!$D$10,0,10*ROW('Water Data'!D18)))),OFFSET('Water Data'!$D$10,0,10*ROW('Water Data'!D18)),NA())))</f>
        <v>#N/A</v>
      </c>
      <c r="J24" s="119" t="e">
        <f ca="1">+IF(AND(ISNUMBER(OFFSET('Water Data'!$E$5,0,10*ROW('Water Data'!E18))),BY24="Yes"),100-OFFSET('Water Data'!$E$5,0,10*ROW('Water Data'!E18)),IF(AND(ISNUMBER(OFFSET('Water Data'!$E$5,0,10*ROW('Water Data'!E18))),BY24="No",ISNUMBER(OFFSET('Water Data'!$E$5,0,10*ROW('Water Data'!E18)))),CONCATENATE("[",ROUND(100-OFFSET('Water Data'!$E$5,0,10*ROW('Water Data'!E18)),0),"]"),IF(AND(ISNUMBER(OFFSET('Water Data'!$E$5,0,10*ROW('Water Data'!E18))),BY24="",ISNUMBER(OFFSET('Water Data'!$E$5,0,10*ROW('Water Data'!E18)))),100-OFFSET('Water Data'!$E$5,0,10*ROW('Water Data'!E18)),NA())))</f>
        <v>#N/A</v>
      </c>
      <c r="K24" s="119" t="e">
        <f ca="1">+IF(AND(ISNUMBER(OFFSET('Water Data'!$E$7,0,10*ROW('Water Data'!E18))),BZ24="Yes"),OFFSET('Water Data'!$E$7,0,10*ROW('Water Data'!E18)),IF(AND(ISNUMBER(OFFSET('Water Data'!$E$7,0,10*ROW('Water Data'!E18))),BZ24="No",ISNUMBER(OFFSET('Water Data'!$E$7,0,10*ROW('Water Data'!E18)))),CONCATENATE("[",ROUND(OFFSET('Water Data'!$E$7,0,10*ROW('Water Data'!E18)),0),"]"),IF(AND(ISNUMBER(OFFSET('Water Data'!$E$7,0,10*ROW('Water Data'!E18))),BZ24="",ISNUMBER(OFFSET('Water Data'!$E$7,0,10*ROW('Water Data'!E18)))),OFFSET('Water Data'!$E$7,0,10*ROW('Water Data'!E18)),NA())))</f>
        <v>#N/A</v>
      </c>
      <c r="L24" s="119" t="e">
        <f ca="1">+IF(AND(ISNUMBER(OFFSET('Water Data'!$E$10,0,10*ROW('Water Data'!E18))),CA24="Yes"),OFFSET('Water Data'!$E$10,0,10*ROW('Water Data'!E18)),IF(AND(ISNUMBER(OFFSET('Water Data'!$E$10,0,10*ROW('Water Data'!E18))),CA24="No",ISNUMBER(OFFSET('Water Data'!$E$10,0,10*ROW('Water Data'!E18)))),CONCATENATE("[",ROUND(OFFSET('Water Data'!$E$10,0,10*ROW('Water Data'!E18)),0),"]"),IF(AND(ISNUMBER(OFFSET('Water Data'!$E$10,0,10*ROW('Water Data'!E18))),CA24="",ISNUMBER(OFFSET('Water Data'!$E$10,0,10*ROW('Water Data'!E18)))),OFFSET('Water Data'!$E$10,0,10*ROW('Water Data'!E18)),NA())))</f>
        <v>#N/A</v>
      </c>
      <c r="M24" s="119" t="e">
        <f ca="1">+IF(AND(ISNUMBER(OFFSET('Water Data'!$F$5,0,10*ROW('Water Data'!F18))),CB24="Yes"),100-OFFSET('Water Data'!$F$5,0,10*ROW('Water Data'!F18)),IF(AND(ISNUMBER(OFFSET('Water Data'!$F$5,0,10*ROW('Water Data'!F18))),CB24="No",ISNUMBER(OFFSET('Water Data'!$F$5,0,10*ROW('Water Data'!F18)))),CONCATENATE("[",ROUND(100-OFFSET('Water Data'!$F$5,0,10*ROW('Water Data'!F18)),0),"]"),IF(AND(ISNUMBER(OFFSET('Water Data'!$F$5,0,10*ROW('Water Data'!F18))),CB24="",ISNUMBER(OFFSET('Water Data'!$F$5,0,10*ROW('Water Data'!F18)))),100-OFFSET('Water Data'!$F$5,0,10*ROW('Water Data'!F18)),NA())))</f>
        <v>#N/A</v>
      </c>
      <c r="N24" s="119" t="e">
        <f ca="1">+IF(AND(ISNUMBER(OFFSET('Water Data'!$F$7,0,10*ROW('Water Data'!F18))),CC24="Yes"),OFFSET('Water Data'!$F$7,0,10*ROW('Water Data'!F18)),IF(AND(ISNUMBER(OFFSET('Water Data'!$F$7,0,10*ROW('Water Data'!F18))),CC24="No",ISNUMBER(OFFSET('Water Data'!$F$7,0,10*ROW('Water Data'!F18)))),CONCATENATE("[",ROUND(OFFSET('Water Data'!$F$7,0,10*ROW('Water Data'!F18)),0),"]"),IF(AND(ISNUMBER(OFFSET('Water Data'!$F$7,0,10*ROW('Water Data'!F18))),CC24="",ISNUMBER(OFFSET('Water Data'!$F$7,0,10*ROW('Water Data'!F18)))),OFFSET('Water Data'!$F$7,0,10*ROW('Water Data'!F18)),NA())))</f>
        <v>#N/A</v>
      </c>
      <c r="O24" s="119" t="e">
        <f ca="1">+IF(AND(ISNUMBER(OFFSET('Water Data'!$F$10,0,10*ROW('Water Data'!F18))),CD24="Yes"),OFFSET('Water Data'!$F$10,0,10*ROW('Water Data'!F18)),IF(AND(ISNUMBER(OFFSET('Water Data'!$F$10,0,10*ROW('Water Data'!F18))),CD24="No",ISNUMBER(OFFSET('Water Data'!$F$10,0,10*ROW('Water Data'!F18)))),CONCATENATE("[",ROUND(OFFSET('Water Data'!$F$10,0,10*ROW('Water Data'!F18)),0),"]"),IF(AND(ISNUMBER(OFFSET('Water Data'!$F$10,0,10*ROW('Water Data'!F18))),CD24="",ISNUMBER(OFFSET('Water Data'!$F$10,0,10*ROW('Water Data'!F18)))),OFFSET('Water Data'!$F$10,0,10*ROW('Water Data'!F18)),NA())))</f>
        <v>#N/A</v>
      </c>
      <c r="P24" s="119" t="e">
        <f ca="1">+IF(AND(ISNUMBER(OFFSET('Water Data'!$G$5,0,10*ROW('Water Data'!G18))),CE24="Yes"),100-OFFSET('Water Data'!$G$5,0,10*ROW('Water Data'!G18)),IF(AND(ISNUMBER(OFFSET('Water Data'!$G$5,0,10*ROW('Water Data'!G18))),CE24="No",ISNUMBER(OFFSET('Water Data'!$G$5,0,10*ROW('Water Data'!G18)))),CONCATENATE("[",ROUND(100-OFFSET('Water Data'!$G$5,0,10*ROW('Water Data'!G18)),0),"]"),IF(AND(ISNUMBER(OFFSET('Water Data'!$G$5,0,10*ROW('Water Data'!G18))),CE24="",ISNUMBER(OFFSET('Water Data'!$G$5,0,10*ROW('Water Data'!G18)))),100-OFFSET('Water Data'!$G$5,0,10*ROW('Water Data'!G18)),NA())))</f>
        <v>#N/A</v>
      </c>
      <c r="Q24" s="119" t="e">
        <f ca="1">+IF(AND(ISNUMBER(OFFSET('Water Data'!$G$7,0,10*ROW('Water Data'!G18))),CF24="Yes"),OFFSET('Water Data'!$G$7,0,10*ROW('Water Data'!G18)),IF(AND(ISNUMBER(OFFSET('Water Data'!$G$7,0,10*ROW('Water Data'!G18))),CF24="No",ISNUMBER(OFFSET('Water Data'!$G$7,0,10*ROW('Water Data'!G18)))),CONCATENATE("[",ROUND(OFFSET('Water Data'!$G$7,0,10*ROW('Water Data'!G18)),0),"]"),IF(AND(ISNUMBER(OFFSET('Water Data'!$G$7,0,10*ROW('Water Data'!G18))),CF24="",ISNUMBER(OFFSET('Water Data'!$G$7,0,10*ROW('Water Data'!G18)))),OFFSET('Water Data'!$G$7,0,10*ROW('Water Data'!G18)),NA())))</f>
        <v>#N/A</v>
      </c>
      <c r="R24" s="119" t="e">
        <f ca="1">+IF(AND(ISNUMBER(OFFSET('Water Data'!$G$10,0,10*ROW('Water Data'!G18))),CG24="Yes"),OFFSET('Water Data'!$G$10,0,10*ROW('Water Data'!G18)),IF(AND(ISNUMBER(OFFSET('Water Data'!$G$10,0,10*ROW('Water Data'!G18))),CG24="No",ISNUMBER(OFFSET('Water Data'!$G$10,0,10*ROW('Water Data'!G18)))),CONCATENATE("[",ROUND(OFFSET('Water Data'!$G$10,0,10*ROW('Water Data'!G18)),0),"]"),IF(AND(ISNUMBER(OFFSET('Water Data'!$G$10,0,10*ROW('Water Data'!G18))),CG24="",ISNUMBER(OFFSET('Water Data'!$G$10,0,10*ROW('Water Data'!G18)))),OFFSET('Water Data'!$G$10,0,10*ROW('Water Data'!G18)),NA())))</f>
        <v>#N/A</v>
      </c>
      <c r="S24" s="119" t="e">
        <f ca="1">+IF(AND(ISNUMBER(OFFSET('Water Data'!$H$5,0,10*ROW('Water Data'!H18))),CH24="Yes"),100-OFFSET('Water Data'!$H$5,0,10*ROW('Water Data'!H18)),IF(AND(ISNUMBER(OFFSET('Water Data'!$H$5,0,10*ROW('Water Data'!H18))),CH24="No",ISNUMBER(OFFSET('Water Data'!$H$5,0,10*ROW('Water Data'!H18)))),CONCATENATE("[",ROUND(100-OFFSET('Water Data'!$H$5,0,10*ROW('Water Data'!H18)),0),"]"),IF(AND(ISNUMBER(OFFSET('Water Data'!$H$5,0,10*ROW('Water Data'!H18))),CH24="",ISNUMBER(OFFSET('Water Data'!$H$5,0,10*ROW('Water Data'!H18)))),100-OFFSET('Water Data'!$H$5,0,10*ROW('Water Data'!H18)),NA())))</f>
        <v>#N/A</v>
      </c>
      <c r="T24" s="119" t="e">
        <f ca="1">+IF(AND(ISNUMBER(OFFSET('Water Data'!$H$7,0,10*ROW('Water Data'!H18))),CI24="Yes"),OFFSET('Water Data'!$H$7,0,10*ROW('Water Data'!H18)),IF(AND(ISNUMBER(OFFSET('Water Data'!$H$7,0,10*ROW('Water Data'!H18))),CI24="No",ISNUMBER(OFFSET('Water Data'!$H$7,0,10*ROW('Water Data'!H18)))),CONCATENATE("[",ROUND(OFFSET('Water Data'!$H$7,0,10*ROW('Water Data'!H18)),0),"]"),IF(AND(ISNUMBER(OFFSET('Water Data'!$H$7,0,10*ROW('Water Data'!H18))),CI24="",ISNUMBER(OFFSET('Water Data'!$H$7,0,10*ROW('Water Data'!H18)))),OFFSET('Water Data'!$H$7,0,10*ROW('Water Data'!H18)),NA())))</f>
        <v>#N/A</v>
      </c>
      <c r="U24" s="119" t="e">
        <f ca="1">+IF(AND(ISNUMBER(OFFSET('Water Data'!$H$10,0,10*ROW('Water Data'!H18))),CJ24="Yes"),OFFSET('Water Data'!$H$10,0,10*ROW('Water Data'!H18)),IF(AND(ISNUMBER(OFFSET('Water Data'!$H$10,0,10*ROW('Water Data'!H18))),CJ24="No",ISNUMBER(OFFSET('Water Data'!$H$10,0,10*ROW('Water Data'!H18)))),CONCATENATE("[",ROUND(OFFSET('Water Data'!$H$10,0,10*ROW('Water Data'!H18)),0),"]"),IF(AND(ISNUMBER(OFFSET('Water Data'!$H$10,0,10*ROW('Water Data'!H18))),CJ24="",ISNUMBER(OFFSET('Water Data'!$H$10,0,10*ROW('Water Data'!H18)))),OFFSET('Water Data'!$H$10,0,10*ROW('Water Data'!H18)),NA())))</f>
        <v>#N/A</v>
      </c>
      <c r="V24" s="120" t="e">
        <f ca="1">+IF(AND(ISNUMBER(OFFSET('Sanitation Data'!$C$5,0,10*ROW('Sanitation Data'!C18))),CK24="Yes"),100-OFFSET('Sanitation Data'!$C$5,0,10*ROW('Sanitation Data'!C18)),IF(AND(ISNUMBER(OFFSET('Sanitation Data'!$C$5,0,10*ROW('Sanitation Data'!C18))),CK24="No",ISNUMBER(OFFSET('Sanitation Data'!$C$5,0,10*ROW('Sanitation Data'!C18)))),CONCATENATE("[",ROUND(100-OFFSET('Sanitation Data'!$C$5,0,10*ROW('Sanitation Data'!C18)),0),"]"),IF(AND(ISNUMBER(OFFSET('Sanitation Data'!$C$5,0,10*ROW('Sanitation Data'!C18))),CK24="",ISNUMBER(OFFSET('Sanitation Data'!$C$5,0,10*ROW('Sanitation Data'!C18)))),100-OFFSET('Sanitation Data'!$C$5,0,10*ROW('Sanitation Data'!C18)),NA())))</f>
        <v>#N/A</v>
      </c>
      <c r="W24" s="120" t="e">
        <f ca="1">+IF(AND(ISNUMBER(OFFSET('Sanitation Data'!$C$7,0,10*ROW('Sanitation Data'!C18))),CL24="Yes"),OFFSET('Sanitation Data'!$C$7,0,10*ROW('Sanitation Data'!C18)),IF(AND(ISNUMBER(OFFSET('Sanitation Data'!$C$7,0,10*ROW('Sanitation Data'!C18))),CL24="No",ISNUMBER(OFFSET('Sanitation Data'!$C$7,0,10*ROW('Sanitation Data'!C18)))),CONCATENATE("[",ROUND(OFFSET('Sanitation Data'!$C$7,0,10*ROW('Sanitation Data'!C18)),0),"]"),IF(AND(ISNUMBER(OFFSET('Sanitation Data'!$C$7,0,10*ROW('Sanitation Data'!C18))),CL24="",ISNUMBER(OFFSET('Sanitation Data'!$C$7,0,10*ROW('Sanitation Data'!C18)))),OFFSET('Sanitation Data'!$C$7,0,10*ROW('Sanitation Data'!C18)),NA())))</f>
        <v>#N/A</v>
      </c>
      <c r="X24" s="120" t="e">
        <f ca="1">+IF(AND(ISNUMBER(OFFSET('Sanitation Data'!$C$11,0,10*ROW('Sanitation Data'!C18))),CM24="Yes"),OFFSET('Sanitation Data'!$C$11,0,10*ROW('Sanitation Data'!C18)),IF(AND(ISNUMBER(OFFSET('Sanitation Data'!$C$11,0,10*ROW('Sanitation Data'!C18))),CM24="No",ISNUMBER(OFFSET('Sanitation Data'!$C$11,0,10*ROW('Sanitation Data'!C18)))),CONCATENATE("[",ROUND(OFFSET('Sanitation Data'!$C$11,0,10*ROW('Sanitation Data'!C18)),0),"]"),IF(AND(ISNUMBER(OFFSET('Sanitation Data'!$C$11,0,10*ROW('Sanitation Data'!C18))),CM24="",ISNUMBER(OFFSET('Sanitation Data'!$C$11,0,10*ROW('Sanitation Data'!C18)))),OFFSET('Sanitation Data'!$C$11,0,10*ROW('Sanitation Data'!C18)),NA())))</f>
        <v>#N/A</v>
      </c>
      <c r="Y24" s="120" t="e">
        <f ca="1">+IF(AND(ISNUMBER(OFFSET('Sanitation Data'!$C$12,0,10*ROW('Sanitation Data'!C18))),CN24="Yes"),OFFSET('Sanitation Data'!$C$12,0,10*ROW('Sanitation Data'!C18)),IF(AND(ISNUMBER(OFFSET('Sanitation Data'!$C$12,0,10*ROW('Sanitation Data'!C18))),CN24="No",ISNUMBER(OFFSET('Sanitation Data'!$C$12,0,10*ROW('Sanitation Data'!C18)))),CONCATENATE("[",ROUND(OFFSET('Sanitation Data'!$C$12,0,10*ROW('Sanitation Data'!C18)),0),"]"),IF(AND(ISNUMBER(OFFSET('Sanitation Data'!$C$12,0,10*ROW('Sanitation Data'!C18))),CN24="",ISNUMBER(OFFSET('Sanitation Data'!$C$12,0,10*ROW('Sanitation Data'!C18)))),OFFSET('Sanitation Data'!$C$12,0,10*ROW('Sanitation Data'!C18)),NA())))</f>
        <v>#N/A</v>
      </c>
      <c r="Z24" s="120" t="e">
        <f ca="1">+IF(AND(ISNUMBER(OFFSET('Sanitation Data'!$C$13,0,10*ROW('Sanitation Data'!C18))),CO24="Yes"),OFFSET('Sanitation Data'!$C$13,0,10*ROW('Sanitation Data'!C18)),IF(AND(ISNUMBER(OFFSET('Sanitation Data'!$C$13,0,10*ROW('Sanitation Data'!C18))),CO24="No",ISNUMBER(OFFSET('Sanitation Data'!$C$13,0,10*ROW('Sanitation Data'!C18)))),CONCATENATE("[",ROUND(OFFSET('Sanitation Data'!$C$13,0,10*ROW('Sanitation Data'!C18)),0),"]"),IF(AND(ISNUMBER(OFFSET('Sanitation Data'!$C$13,0,10*ROW('Sanitation Data'!C18))),CO24="",ISNUMBER(OFFSET('Sanitation Data'!$C$13,0,10*ROW('Sanitation Data'!C18)))),OFFSET('Sanitation Data'!$C$13,0,10*ROW('Sanitation Data'!C18)),NA())))</f>
        <v>#N/A</v>
      </c>
      <c r="AA24" s="120" t="e">
        <f ca="1">+IF(AND(ISNUMBER(OFFSET('Sanitation Data'!$D$5,0,10*ROW('Sanitation Data'!D18))),CP24="Yes"),100-OFFSET('Sanitation Data'!$D$5,0,10*ROW('Sanitation Data'!D18)),IF(AND(ISNUMBER(OFFSET('Sanitation Data'!$D$5,0,10*ROW('Sanitation Data'!D18))),CP24="No",ISNUMBER(OFFSET('Sanitation Data'!$D$5,0,10*ROW('Sanitation Data'!D18)))),CONCATENATE("[",ROUND(100-OFFSET('Sanitation Data'!$D$5,0,10*ROW('Sanitation Data'!D18)),0),"]"),IF(AND(ISNUMBER(OFFSET('Sanitation Data'!$D$5,0,10*ROW('Sanitation Data'!D18))),CP24="",ISNUMBER(OFFSET('Sanitation Data'!$D$5,0,10*ROW('Sanitation Data'!D18)))),100-OFFSET('Sanitation Data'!$D$5,0,10*ROW('Sanitation Data'!D18)),NA())))</f>
        <v>#N/A</v>
      </c>
      <c r="AB24" s="120" t="e">
        <f ca="1">+IF(AND(ISNUMBER(OFFSET('Sanitation Data'!$D$7,0,10*ROW('Sanitation Data'!D18))),CQ24="Yes"),OFFSET('Sanitation Data'!$D$7,0,10*ROW('Sanitation Data'!G18)),IF(AND(ISNUMBER(OFFSET('Sanitation Data'!$D$7,0,10*ROW('Sanitation Data'!D18))),CQ24="No",ISNUMBER(OFFSET('Sanitation Data'!$D$7,0,10*ROW('Sanitation Data'!D18)))),CONCATENATE("[",ROUND(OFFSET('Sanitation Data'!$D$7,0,10*ROW('Sanitation Data'!D18)),0),"]"),IF(AND(ISNUMBER(OFFSET('Sanitation Data'!$D$7,0,10*ROW('Sanitation Data'!D18))),CQ24="",ISNUMBER(OFFSET('Sanitation Data'!$D$7,0,10*ROW('Sanitation Data'!D18)))),OFFSET('Sanitation Data'!$D$7,0,10*ROW('Sanitation Data'!D18)),NA())))</f>
        <v>#N/A</v>
      </c>
      <c r="AC24" s="120" t="e">
        <f ca="1">+IF(AND(ISNUMBER(OFFSET('Sanitation Data'!$D$11,0,10*ROW('Sanitation Data'!D18))),CR24="Yes"),OFFSET('Sanitation Data'!$D$11,0,10*ROW('Sanitation Data'!D18)),IF(AND(ISNUMBER(OFFSET('Sanitation Data'!$D$11,0,10*ROW('Sanitation Data'!D18))),CR24="No",ISNUMBER(OFFSET('Sanitation Data'!$D$11,0,10*ROW('Sanitation Data'!D18)))),CONCATENATE("[",ROUND(OFFSET('Sanitation Data'!$D$11,0,10*ROW('Sanitation Data'!D18)),0),"]"),IF(AND(ISNUMBER(OFFSET('Sanitation Data'!$D$11,0,10*ROW('Sanitation Data'!D18))),CR24="",ISNUMBER(OFFSET('Sanitation Data'!$D$11,0,10*ROW('Sanitation Data'!D18)))),OFFSET('Sanitation Data'!$D$11,0,10*ROW('Sanitation Data'!D18)),NA())))</f>
        <v>#N/A</v>
      </c>
      <c r="AD24" s="120" t="e">
        <f ca="1">+IF(AND(ISNUMBER(OFFSET('Sanitation Data'!$D$12,0,10*ROW('Sanitation Data'!D18))),CS24="Yes"),OFFSET('Sanitation Data'!$D$12,0,10*ROW('Sanitation Data'!D18)),IF(AND(ISNUMBER(OFFSET('Sanitation Data'!$D$12,0,10*ROW('Sanitation Data'!D18))),CS24="No",ISNUMBER(OFFSET('Sanitation Data'!$D$12,0,10*ROW('Sanitation Data'!D18)))),CONCATENATE("[",ROUND(OFFSET('Sanitation Data'!$D$12,0,10*ROW('Sanitation Data'!D18)),0),"]"),IF(AND(ISNUMBER(OFFSET('Sanitation Data'!$D$12,0,10*ROW('Sanitation Data'!D18))),CS24="",ISNUMBER(OFFSET('Sanitation Data'!$D$12,0,10*ROW('Sanitation Data'!D18)))),OFFSET('Sanitation Data'!$D$12,0,10*ROW('Sanitation Data'!D18)),NA())))</f>
        <v>#N/A</v>
      </c>
      <c r="AE24" s="120" t="e">
        <f ca="1">+IF(AND(ISNUMBER(OFFSET('Sanitation Data'!$D$13,0,10*ROW('Sanitation Data'!D18))),CT24="Yes"),OFFSET('Sanitation Data'!$D$13,0,10*ROW('Sanitation Data'!D18)),IF(AND(ISNUMBER(OFFSET('Sanitation Data'!$D$13,0,10*ROW('Sanitation Data'!D18))),CT24="No",ISNUMBER(OFFSET('Sanitation Data'!$D$13,0,10*ROW('Sanitation Data'!D18)))),CONCATENATE("[",ROUND(OFFSET('Sanitation Data'!$D$13,0,10*ROW('Sanitation Data'!D18)),0),"]"),IF(AND(ISNUMBER(OFFSET('Sanitation Data'!$D$13,0,10*ROW('Sanitation Data'!D18))),CT24="",ISNUMBER(OFFSET('Sanitation Data'!$D$13,0,10*ROW('Sanitation Data'!D18)))),OFFSET('Sanitation Data'!$D$13,0,10*ROW('Sanitation Data'!D18)),NA())))</f>
        <v>#N/A</v>
      </c>
      <c r="AF24" s="120" t="e">
        <f ca="1">+IF(AND(ISNUMBER(OFFSET('Sanitation Data'!$E$5,0,10*ROW('Sanitation Data'!E18))),CU24="Yes"),100-OFFSET('Sanitation Data'!$E$5,0,10*ROW('Sanitation Data'!E18)),IF(AND(ISNUMBER(OFFSET('Sanitation Data'!$E$5,0,10*ROW('Sanitation Data'!E18))),CU24="No",ISNUMBER(OFFSET('Sanitation Data'!$E$5,0,10*ROW('Sanitation Data'!E18)))),CONCATENATE("[",ROUND(100-OFFSET('Sanitation Data'!$E$5,0,10*ROW('Sanitation Data'!E18)),0),"]"),IF(AND(ISNUMBER(OFFSET('Sanitation Data'!$E$5,0,10*ROW('Sanitation Data'!E18))),CU24="",ISNUMBER(OFFSET('Sanitation Data'!$E$5,0,10*ROW('Sanitation Data'!E18)))),100-OFFSET('Sanitation Data'!$E$5,0,10*ROW('Sanitation Data'!E18)),NA())))</f>
        <v>#N/A</v>
      </c>
      <c r="AG24" s="120" t="e">
        <f ca="1">+IF(AND(ISNUMBER(OFFSET('Sanitation Data'!$E$7,0,10*ROW('Sanitation Data'!E18))),CV24="Yes"),OFFSET('Sanitation Data'!$E$7,0,10*ROW('Sanitation Data'!E18)),IF(AND(ISNUMBER(OFFSET('Sanitation Data'!$E$7,0,10*ROW('Sanitation Data'!E18))),CV24="No",ISNUMBER(OFFSET('Sanitation Data'!$E$7,0,10*ROW('Sanitation Data'!E18)))),CONCATENATE("[",ROUND(OFFSET('Sanitation Data'!$E$7,0,10*ROW('Sanitation Data'!E18)),0),"]"),IF(AND(ISNUMBER(OFFSET('Sanitation Data'!$E$7,0,10*ROW('Sanitation Data'!E18))),CV24="",ISNUMBER(OFFSET('Sanitation Data'!$E$7,0,10*ROW('Sanitation Data'!E18)))),OFFSET('Sanitation Data'!$E$7,0,10*ROW('Sanitation Data'!E18)),NA())))</f>
        <v>#N/A</v>
      </c>
      <c r="AH24" s="120" t="e">
        <f ca="1">+IF(AND(ISNUMBER(OFFSET('Sanitation Data'!$E$11,0,10*ROW('Sanitation Data'!E18))),CW24="Yes"),OFFSET('Sanitation Data'!$E$11,0,10*ROW('Sanitation Data'!E18)),IF(AND(ISNUMBER(OFFSET('Sanitation Data'!$E$11,0,10*ROW('Sanitation Data'!E18))),CW24="No",ISNUMBER(OFFSET('Sanitation Data'!$E$11,0,10*ROW('Sanitation Data'!E18)))),CONCATENATE("[",ROUND(OFFSET('Sanitation Data'!$E$11,0,10*ROW('Sanitation Data'!E18)),0),"]"),IF(AND(ISNUMBER(OFFSET('Sanitation Data'!$E$11,0,10*ROW('Sanitation Data'!E18))),CW24="",ISNUMBER(OFFSET('Sanitation Data'!$E$11,0,10*ROW('Sanitation Data'!E18)))),OFFSET('Sanitation Data'!$E$11,0,10*ROW('Sanitation Data'!E18)),NA())))</f>
        <v>#N/A</v>
      </c>
      <c r="AI24" s="120" t="e">
        <f ca="1">+IF(AND(ISNUMBER(OFFSET('Sanitation Data'!$E$12,0,10*ROW('Sanitation Data'!E18))),CX24="Yes"),OFFSET('Sanitation Data'!$E$12,0,10*ROW('Sanitation Data'!E18)),IF(AND(ISNUMBER(OFFSET('Sanitation Data'!$E$12,0,10*ROW('Sanitation Data'!E18))),CX24="No",ISNUMBER(OFFSET('Sanitation Data'!$E$12,0,10*ROW('Sanitation Data'!E18)))),CONCATENATE("[",ROUND(OFFSET('Sanitation Data'!$E$12,0,10*ROW('Sanitation Data'!E18)),0),"]"),IF(AND(ISNUMBER(OFFSET('Sanitation Data'!$E$12,0,10*ROW('Sanitation Data'!E18))),CX24="",ISNUMBER(OFFSET('Sanitation Data'!$E$12,0,10*ROW('Sanitation Data'!E18)))),OFFSET('Sanitation Data'!$E$12,0,10*ROW('Sanitation Data'!E18)),NA())))</f>
        <v>#N/A</v>
      </c>
      <c r="AJ24" s="120" t="e">
        <f ca="1">+IF(AND(ISNUMBER(OFFSET('Sanitation Data'!$E$13,0,10*ROW('Sanitation Data'!E18))),CY24="Yes"),OFFSET('Sanitation Data'!$E$13,0,10*ROW('Sanitation Data'!E18)),IF(AND(ISNUMBER(OFFSET('Sanitation Data'!$E$13,0,10*ROW('Sanitation Data'!E18))),CY24="No",ISNUMBER(OFFSET('Sanitation Data'!$E$13,0,10*ROW('Sanitation Data'!E18)))),CONCATENATE("[",ROUND(OFFSET('Sanitation Data'!$E$13,0,10*ROW('Sanitation Data'!E18)),0),"]"),IF(AND(ISNUMBER(OFFSET('Sanitation Data'!$E$13,0,10*ROW('Sanitation Data'!E18))),CY24="",ISNUMBER(OFFSET('Sanitation Data'!$E$13,0,10*ROW('Sanitation Data'!E18)))),OFFSET('Sanitation Data'!$E$13,0,10*ROW('Sanitation Data'!E18)),NA())))</f>
        <v>#N/A</v>
      </c>
      <c r="AK24" s="120" t="e">
        <f ca="1">+IF(AND(ISNUMBER(OFFSET('Sanitation Data'!$F$5,0,10*ROW('Sanitation Data'!F18))),CZ24="Yes"),100-OFFSET('Sanitation Data'!$F$5,0,10*ROW('Sanitation Data'!F18)),IF(AND(ISNUMBER(OFFSET('Sanitation Data'!$F$5,0,10*ROW('Sanitation Data'!F18))),CZ24="No",ISNUMBER(OFFSET('Sanitation Data'!$F$5,0,10*ROW('Sanitation Data'!F18)))),CONCATENATE("[",ROUND(100-OFFSET('Sanitation Data'!$F$5,0,10*ROW('Sanitation Data'!F18)),0),"]"),IF(AND(ISNUMBER(OFFSET('Sanitation Data'!$F$5,0,10*ROW('Sanitation Data'!F18))),CZ24="",ISNUMBER(OFFSET('Sanitation Data'!$F$5,0,10*ROW('Sanitation Data'!F18)))),100-OFFSET('Sanitation Data'!$F$5,0,10*ROW('Sanitation Data'!F18)),NA())))</f>
        <v>#N/A</v>
      </c>
      <c r="AL24" s="120" t="e">
        <f ca="1">+IF(AND(ISNUMBER(OFFSET('Sanitation Data'!$F$7,0,10*ROW('Sanitation Data'!F18))),DA24="Yes"),OFFSET('Sanitation Data'!$F$7,0,10*ROW('Sanitation Data'!F18)),IF(AND(ISNUMBER(OFFSET('Sanitation Data'!$F$7,0,10*ROW('Sanitation Data'!F18))),DA24="No",ISNUMBER(OFFSET('Sanitation Data'!$F$7,0,10*ROW('Sanitation Data'!F18)))),CONCATENATE("[",ROUND(OFFSET('Sanitation Data'!$F$7,0,10*ROW('Sanitation Data'!F18)),0),"]"),IF(AND(ISNUMBER(OFFSET('Sanitation Data'!$F$7,0,10*ROW('Sanitation Data'!F18))),DA24="",ISNUMBER(OFFSET('Sanitation Data'!$F$7,0,10*ROW('Sanitation Data'!F18)))),OFFSET('Sanitation Data'!$F$7,0,10*ROW('Sanitation Data'!F18)),NA())))</f>
        <v>#N/A</v>
      </c>
      <c r="AM24" s="120" t="e">
        <f ca="1">+IF(AND(ISNUMBER(OFFSET('Sanitation Data'!$F$11,0,10*ROW('Sanitation Data'!F18))),DB24="Yes"),OFFSET('Sanitation Data'!$F$11,0,10*ROW('Sanitation Data'!F18)),IF(AND(ISNUMBER(OFFSET('Sanitation Data'!$F$11,0,10*ROW('Sanitation Data'!F18))),DB24="No",ISNUMBER(OFFSET('Sanitation Data'!$F$11,0,10*ROW('Sanitation Data'!F18)))),CONCATENATE("[",ROUND(OFFSET('Sanitation Data'!$F$11,0,10*ROW('Sanitation Data'!F18)),0),"]"),IF(AND(ISNUMBER(OFFSET('Sanitation Data'!$F$11,0,10*ROW('Sanitation Data'!F18))),DB24="",ISNUMBER(OFFSET('Sanitation Data'!$F$11,0,10*ROW('Sanitation Data'!F18)))),OFFSET('Sanitation Data'!$F$11,0,10*ROW('Sanitation Data'!F18)),NA())))</f>
        <v>#N/A</v>
      </c>
      <c r="AN24" s="120" t="e">
        <f ca="1">+IF(AND(ISNUMBER(OFFSET('Sanitation Data'!$F$12,0,10*ROW('Sanitation Data'!F18))),DC24="Yes"),OFFSET('Sanitation Data'!$F$12,0,10*ROW('Sanitation Data'!F18)),IF(AND(ISNUMBER(OFFSET('Sanitation Data'!$F$12,0,10*ROW('Sanitation Data'!F18))),DC24="No",ISNUMBER(OFFSET('Sanitation Data'!$F$12,0,10*ROW('Sanitation Data'!F18)))),CONCATENATE("[",ROUND(OFFSET('Sanitation Data'!$F$12,0,10*ROW('Sanitation Data'!F18)),0),"]"),IF(AND(ISNUMBER(OFFSET('Sanitation Data'!$F$12,0,10*ROW('Sanitation Data'!F18))),DC24="",ISNUMBER(OFFSET('Sanitation Data'!$F$12,0,10*ROW('Sanitation Data'!F18)))),OFFSET('Sanitation Data'!$F$12,0,10*ROW('Sanitation Data'!F18)),NA())))</f>
        <v>#N/A</v>
      </c>
      <c r="AO24" s="120" t="e">
        <f ca="1">+IF(AND(ISNUMBER(OFFSET('Sanitation Data'!$F$13,0,10*ROW('Sanitation Data'!F18))),DD24="Yes"),OFFSET('Sanitation Data'!$F$13,0,10*ROW('Sanitation Data'!F18)),IF(AND(ISNUMBER(OFFSET('Sanitation Data'!$F$13,0,10*ROW('Sanitation Data'!F18))),DD24="No",ISNUMBER(OFFSET('Sanitation Data'!$F$13,0,10*ROW('Sanitation Data'!F18)))),CONCATENATE("[",ROUND(OFFSET('Sanitation Data'!$F$13,0,10*ROW('Sanitation Data'!F18)),0),"]"),IF(AND(ISNUMBER(OFFSET('Sanitation Data'!$F$13,0,10*ROW('Sanitation Data'!F18))),DD24="",ISNUMBER(OFFSET('Sanitation Data'!$F$13,0,10*ROW('Sanitation Data'!F18)))),OFFSET('Sanitation Data'!$F$13,0,10*ROW('Sanitation Data'!F18)),NA())))</f>
        <v>#N/A</v>
      </c>
      <c r="AP24" s="120" t="e">
        <f ca="1">+IF(AND(ISNUMBER(OFFSET('Sanitation Data'!$G$5,0,10*ROW('Sanitation Data'!G18))),DE24="Yes"),100-OFFSET('Sanitation Data'!$G$5,0,10*ROW('Sanitation Data'!G18)),IF(AND(ISNUMBER(OFFSET('Sanitation Data'!$G$5,0,10*ROW('Sanitation Data'!G18))),DE24="No",ISNUMBER(OFFSET('Sanitation Data'!$G$5,0,10*ROW('Sanitation Data'!G18)))),CONCATENATE("[",ROUND(100-OFFSET('Sanitation Data'!$G$5,0,10*ROW('Sanitation Data'!G18)),0),"]"),IF(AND(ISNUMBER(OFFSET('Sanitation Data'!$G$5,0,10*ROW('Sanitation Data'!G18))),DE24="",ISNUMBER(OFFSET('Sanitation Data'!$G$5,0,10*ROW('Sanitation Data'!G18)))),100-OFFSET('Sanitation Data'!$G$5,0,10*ROW('Sanitation Data'!G18)),NA())))</f>
        <v>#N/A</v>
      </c>
      <c r="AQ24" s="120" t="e">
        <f ca="1">+IF(AND(ISNUMBER(OFFSET('Sanitation Data'!$G$7,0,10*ROW('Sanitation Data'!G18))),DF24="Yes"),OFFSET('Sanitation Data'!$G$7,0,10*ROW('Sanitation Data'!G18)),IF(AND(ISNUMBER(OFFSET('Sanitation Data'!$G$7,0,10*ROW('Sanitation Data'!G18))),DF24="No",ISNUMBER(OFFSET('Sanitation Data'!$G$7,0,10*ROW('Sanitation Data'!G18)))),CONCATENATE("[",ROUND(OFFSET('Sanitation Data'!$G$7,0,10*ROW('Sanitation Data'!G18)),0),"]"),IF(AND(ISNUMBER(OFFSET('Sanitation Data'!$G$7,0,10*ROW('Sanitation Data'!G18))),DF24="",ISNUMBER(OFFSET('Sanitation Data'!$G$7,0,10*ROW('Sanitation Data'!G18)))),OFFSET('Sanitation Data'!$G$7,0,10*ROW('Sanitation Data'!G18)),NA())))</f>
        <v>#N/A</v>
      </c>
      <c r="AR24" s="120" t="e">
        <f ca="1">+IF(AND(ISNUMBER(OFFSET('Sanitation Data'!$G$11,0,10*ROW('Sanitation Data'!G18))),DG24="Yes"),OFFSET('Sanitation Data'!$G$11,0,10*ROW('Sanitation Data'!G18)),IF(AND(ISNUMBER(OFFSET('Sanitation Data'!$G$11,0,10*ROW('Sanitation Data'!G18))),DG24="No",ISNUMBER(OFFSET('Sanitation Data'!$G$11,0,10*ROW('Sanitation Data'!G18)))),CONCATENATE("[",ROUND(OFFSET('Sanitation Data'!$G$11,0,10*ROW('Sanitation Data'!G18)),0),"]"),IF(AND(ISNUMBER(OFFSET('Sanitation Data'!$G$11,0,10*ROW('Sanitation Data'!G18))),DG24="",ISNUMBER(OFFSET('Sanitation Data'!$G$11,0,10*ROW('Sanitation Data'!G18)))),OFFSET('Sanitation Data'!$G$11,0,10*ROW('Sanitation Data'!G18)),NA())))</f>
        <v>#N/A</v>
      </c>
      <c r="AS24" s="120" t="e">
        <f ca="1">+IF(AND(ISNUMBER(OFFSET('Sanitation Data'!$G$12,0,10*ROW('Sanitation Data'!G18))),DH24="Yes"),OFFSET('Sanitation Data'!$G$12,0,10*ROW('Sanitation Data'!G18)),IF(AND(ISNUMBER(OFFSET('Sanitation Data'!$G$12,0,10*ROW('Sanitation Data'!G18))),DH24="No",ISNUMBER(OFFSET('Sanitation Data'!$G$12,0,10*ROW('Sanitation Data'!G18)))),CONCATENATE("[",ROUND(OFFSET('Sanitation Data'!$G$12,0,10*ROW('Sanitation Data'!G18)),0),"]"),IF(AND(ISNUMBER(OFFSET('Sanitation Data'!$G$12,0,10*ROW('Sanitation Data'!G18))),DH24="",ISNUMBER(OFFSET('Sanitation Data'!$G$12,0,10*ROW('Sanitation Data'!G18)))),OFFSET('Sanitation Data'!$G$12,0,10*ROW('Sanitation Data'!G18)),NA())))</f>
        <v>#N/A</v>
      </c>
      <c r="AT24" s="120" t="e">
        <f ca="1">+IF(AND(ISNUMBER(OFFSET('Sanitation Data'!$G$13,0,10*ROW('Sanitation Data'!G18))),DI24="Yes"),OFFSET('Sanitation Data'!$G$13,0,10*ROW('Sanitation Data'!G18)),IF(AND(ISNUMBER(OFFSET('Sanitation Data'!$G$13,0,10*ROW('Sanitation Data'!G18))),DI24="No",ISNUMBER(OFFSET('Sanitation Data'!$G$13,0,10*ROW('Sanitation Data'!G18)))),CONCATENATE("[",ROUND(OFFSET('Sanitation Data'!$G$13,0,10*ROW('Sanitation Data'!G18)),0),"]"),IF(AND(ISNUMBER(OFFSET('Sanitation Data'!$G$13,0,10*ROW('Sanitation Data'!G18))),DI24="",ISNUMBER(OFFSET('Sanitation Data'!$G$13,0,10*ROW('Sanitation Data'!G18)))),OFFSET('Sanitation Data'!$G$13,0,10*ROW('Sanitation Data'!G18)),NA())))</f>
        <v>#N/A</v>
      </c>
      <c r="AU24" s="120" t="e">
        <f ca="1">+IF(AND(ISNUMBER(OFFSET('Sanitation Data'!$H$5,0,10*ROW('Sanitation Data'!H18))),DJ24="Yes"),100-OFFSET('Sanitation Data'!$H$5,0,10*ROW('Sanitation Data'!H18)),IF(AND(ISNUMBER(OFFSET('Sanitation Data'!$H$5,0,10*ROW('Sanitation Data'!H18))),DJ24="No",ISNUMBER(OFFSET('Sanitation Data'!$H$5,0,10*ROW('Sanitation Data'!H18)))),CONCATENATE("[",ROUND(100-OFFSET('Sanitation Data'!$H$5,0,10*ROW('Sanitation Data'!H18)),0),"]"),IF(AND(ISNUMBER(OFFSET('Sanitation Data'!$H$5,0,10*ROW('Sanitation Data'!H18))),DJ24="",ISNUMBER(OFFSET('Sanitation Data'!$H$5,0,10*ROW('Sanitation Data'!H18)))),100-OFFSET('Sanitation Data'!$H$5,0,10*ROW('Sanitation Data'!H18)),NA())))</f>
        <v>#N/A</v>
      </c>
      <c r="AV24" s="120" t="e">
        <f ca="1">+IF(AND(ISNUMBER(OFFSET('Sanitation Data'!$H$7,0,10*ROW('Sanitation Data'!H18))),DK24="Yes"),OFFSET('Sanitation Data'!$H$7,0,10*ROW('Sanitation Data'!H18)),IF(AND(ISNUMBER(OFFSET('Sanitation Data'!$H$7,0,10*ROW('Sanitation Data'!H18))),DK24="No",ISNUMBER(OFFSET('Sanitation Data'!$H$7,0,10*ROW('Sanitation Data'!H18)))),CONCATENATE("[",ROUND(OFFSET('Sanitation Data'!$H$7,0,10*ROW('Sanitation Data'!H18)),0),"]"),IF(AND(ISNUMBER(OFFSET('Sanitation Data'!$H$7,0,10*ROW('Sanitation Data'!H18))),DK24="",ISNUMBER(OFFSET('Sanitation Data'!$H$7,0,10*ROW('Sanitation Data'!H18)))),OFFSET('Sanitation Data'!$H$7,0,10*ROW('Sanitation Data'!H18)),NA())))</f>
        <v>#N/A</v>
      </c>
      <c r="AW24" s="120" t="e">
        <f ca="1">+IF(AND(ISNUMBER(OFFSET('Sanitation Data'!$H$11,0,10*ROW('Sanitation Data'!H18))),DL24="Yes"),OFFSET('Sanitation Data'!$H$11,0,10*ROW('Sanitation Data'!H18)),IF(AND(ISNUMBER(OFFSET('Sanitation Data'!$H$11,0,10*ROW('Sanitation Data'!H18))),DL24="No",ISNUMBER(OFFSET('Sanitation Data'!$H$11,0,10*ROW('Sanitation Data'!H18)))),CONCATENATE("[",ROUND(OFFSET('Sanitation Data'!$H$11,0,10*ROW('Sanitation Data'!H18)),0),"]"),IF(AND(ISNUMBER(OFFSET('Sanitation Data'!$H$11,0,10*ROW('Sanitation Data'!H18))),DL24="",ISNUMBER(OFFSET('Sanitation Data'!$H$11,0,10*ROW('Sanitation Data'!H18)))),OFFSET('Sanitation Data'!$H$11,0,10*ROW('Sanitation Data'!H18)),NA())))</f>
        <v>#N/A</v>
      </c>
      <c r="AX24" s="120" t="e">
        <f ca="1">+IF(AND(ISNUMBER(OFFSET('Sanitation Data'!$H$12,0,10*ROW('Sanitation Data'!H18))),DM24="Yes"),OFFSET('Sanitation Data'!$H$12,0,10*ROW('Sanitation Data'!H18)),IF(AND(ISNUMBER(OFFSET('Sanitation Data'!$H$12,0,10*ROW('Sanitation Data'!H18))),DM24="No",ISNUMBER(OFFSET('Sanitation Data'!$H$12,0,10*ROW('Sanitation Data'!H18)))),CONCATENATE("[",ROUND(OFFSET('Sanitation Data'!$H$12,0,10*ROW('Sanitation Data'!H18)),0),"]"),IF(AND(ISNUMBER(OFFSET('Sanitation Data'!$H$12,0,10*ROW('Sanitation Data'!H18))),DM24="",ISNUMBER(OFFSET('Sanitation Data'!$H$12,0,10*ROW('Sanitation Data'!H18)))),OFFSET('Sanitation Data'!$H$12,0,10*ROW('Sanitation Data'!H18)),NA())))</f>
        <v>#N/A</v>
      </c>
      <c r="AY24" s="120" t="e">
        <f ca="1">+IF(AND(ISNUMBER(OFFSET('Sanitation Data'!$H$13,0,10*ROW('Sanitation Data'!H18))),DN24="Yes"),OFFSET('Sanitation Data'!$H$13,0,10*ROW('Sanitation Data'!H18)),IF(AND(ISNUMBER(OFFSET('Sanitation Data'!$H$13,0,10*ROW('Sanitation Data'!H18))),DN24="No",ISNUMBER(OFFSET('Sanitation Data'!$H$13,0,10*ROW('Sanitation Data'!H18)))),CONCATENATE("[",ROUND(OFFSET('Sanitation Data'!$H$13,0,10*ROW('Sanitation Data'!H18)),0),"]"),IF(AND(ISNUMBER(OFFSET('Sanitation Data'!$H$13,0,10*ROW('Sanitation Data'!H18))),DN24="",ISNUMBER(OFFSET('Sanitation Data'!$H$13,0,10*ROW('Sanitation Data'!H18)))),OFFSET('Sanitation Data'!$H$13,0,10*ROW('Sanitation Data'!H18)),NA())))</f>
        <v>#N/A</v>
      </c>
      <c r="AZ24" s="121" t="e">
        <f ca="1">+IF(AND(ISNUMBER(OFFSET('Hygiene Data'!$C$6,0,10*ROW('Hygiene Data'!C18))),DO24="Yes"),OFFSET('Hygiene Data'!$C$6,0,10*ROW('Hygiene Data'!C18)),IF(AND(ISNUMBER(OFFSET('Hygiene Data'!$C$6,0,10*ROW('Hygiene Data'!C18))),DO24="No",ISNUMBER(OFFSET('Hygiene Data'!$C$6,0,10*ROW('Hygiene Data'!C18)))),CONCATENATE("[",ROUND(OFFSET('Hygiene Data'!$C$6,0,10*ROW('Hygiene Data'!C18)),0),"]"),IF(AND(ISNUMBER(OFFSET('Hygiene Data'!$C$6,0,10*ROW('Hygiene Data'!C18))),DO24="",ISNUMBER(OFFSET('Hygiene Data'!$C$6,0,10*ROW('Hygiene Data'!C18)))),OFFSET('Hygiene Data'!$C$6,0,10*ROW('Hygiene Data'!C18)),NA())))</f>
        <v>#N/A</v>
      </c>
      <c r="BA24" s="121" t="e">
        <f ca="1">+IF(AND(ISNUMBER(OFFSET('Hygiene Data'!$C$8,0,10*ROW('Hygiene Data'!C18))),DP24="Yes"),OFFSET('Hygiene Data'!$C$8,0,10*ROW('Hygiene Data'!C18)),IF(AND(ISNUMBER(OFFSET('Hygiene Data'!$C$8,0,10*ROW('Hygiene Data'!C18))),DP24="No",ISNUMBER(OFFSET('Hygiene Data'!$C$8,0,10*ROW('Hygiene Data'!C18)))),CONCATENATE("[",ROUND(OFFSET('Hygiene Data'!$C$8,0,10*ROW('Hygiene Data'!C18)),0),"]"),IF(AND(ISNUMBER(OFFSET('Hygiene Data'!$C$8,0,10*ROW('Hygiene Data'!C18))),DP24="",ISNUMBER(OFFSET('Hygiene Data'!$C$8,0,10*ROW('Hygiene Data'!C18)))),OFFSET('Hygiene Data'!$C$8,0,10*ROW('Hygiene Data'!C18)),NA())))</f>
        <v>#N/A</v>
      </c>
      <c r="BB24" s="121" t="e">
        <f ca="1">+IF(AND(ISNUMBER(OFFSET('Hygiene Data'!$C$10,0,10*ROW('Hygiene Data'!C18))),DQ24="Yes"),OFFSET('Hygiene Data'!$C$10,0,10*ROW('Hygiene Data'!C18)),IF(AND(ISNUMBER(OFFSET('Hygiene Data'!$C$10,0,10*ROW('Hygiene Data'!C18))),DQ24="No",ISNUMBER(OFFSET('Hygiene Data'!$C$10,0,10*ROW('Hygiene Data'!C18)))),CONCATENATE("[",ROUND(OFFSET('Hygiene Data'!$C$10,0,10*ROW('Hygiene Data'!C18)),0),"]"),IF(AND(ISNUMBER(OFFSET('Hygiene Data'!$C$10,0,10*ROW('Hygiene Data'!C18))),DQ24="",ISNUMBER(OFFSET('Hygiene Data'!$C$10,0,10*ROW('Hygiene Data'!C18)))),OFFSET('Hygiene Data'!$C$10,0,10*ROW('Hygiene Data'!C18)),NA())))</f>
        <v>#N/A</v>
      </c>
      <c r="BC24" s="121" t="e">
        <f ca="1">+IF(AND(ISNUMBER(OFFSET('Hygiene Data'!$D$6,0,10*ROW('Hygiene Data'!D18))),DR24="Yes"),OFFSET('Hygiene Data'!$D$6,0,10*ROW('Hygiene Data'!D18)),IF(AND(ISNUMBER(OFFSET('Hygiene Data'!$D$6,0,10*ROW('Hygiene Data'!D18))),DR24="No",ISNUMBER(OFFSET('Hygiene Data'!$D$6,0,10*ROW('Hygiene Data'!D18)))),CONCATENATE("[",ROUND(OFFSET('Hygiene Data'!$D$6,0,10*ROW('Hygiene Data'!D18)),0),"]"),IF(AND(ISNUMBER(OFFSET('Hygiene Data'!$D$6,0,10*ROW('Hygiene Data'!D18))),DR24="",ISNUMBER(OFFSET('Hygiene Data'!$D$6,0,10*ROW('Hygiene Data'!D18)))),OFFSET('Hygiene Data'!$D$6,0,10*ROW('Hygiene Data'!D18)),NA())))</f>
        <v>#N/A</v>
      </c>
      <c r="BD24" s="121" t="e">
        <f ca="1">+IF(AND(ISNUMBER(OFFSET('Hygiene Data'!$D$8,0,10*ROW('Hygiene Data'!D18))),DS24="Yes"),OFFSET('Hygiene Data'!$D$8,0,10*ROW('Hygiene Data'!D18)),IF(AND(ISNUMBER(OFFSET('Hygiene Data'!$D$8,0,10*ROW('Hygiene Data'!D18))),DS24="No",ISNUMBER(OFFSET('Hygiene Data'!$D$8,0,10*ROW('Hygiene Data'!D18)))),CONCATENATE("[",ROUND(OFFSET('Hygiene Data'!$D$8,0,10*ROW('Hygiene Data'!D18)),0),"]"),IF(AND(ISNUMBER(OFFSET('Hygiene Data'!$D$8,0,10*ROW('Hygiene Data'!D18))),DS24="",ISNUMBER(OFFSET('Hygiene Data'!$D$8,0,10*ROW('Hygiene Data'!D18)))),OFFSET('Hygiene Data'!$D$8,0,10*ROW('Hygiene Data'!D18)),NA())))</f>
        <v>#N/A</v>
      </c>
      <c r="BE24" s="121" t="e">
        <f ca="1">+IF(AND(ISNUMBER(OFFSET('Hygiene Data'!$D$10,0,10*ROW('Hygiene Data'!D18))),DT24="Yes"),OFFSET('Hygiene Data'!$D$10,0,10*ROW('Hygiene Data'!D18)),IF(AND(ISNUMBER(OFFSET('Hygiene Data'!$D$10,0,10*ROW('Hygiene Data'!D18))),DT24="No",ISNUMBER(OFFSET('Hygiene Data'!$D$10,0,10*ROW('Hygiene Data'!D18)))),CONCATENATE("[",ROUND(OFFSET('Hygiene Data'!$D$10,0,10*ROW('Hygiene Data'!D18)),0),"]"),IF(AND(ISNUMBER(OFFSET('Hygiene Data'!$D$10,0,10*ROW('Hygiene Data'!D18))),DT24="",ISNUMBER(OFFSET('Hygiene Data'!$D$10,0,10*ROW('Hygiene Data'!D18)))),OFFSET('Hygiene Data'!$D$10,0,10*ROW('Hygiene Data'!D18)),NA())))</f>
        <v>#N/A</v>
      </c>
      <c r="BF24" s="121" t="e">
        <f ca="1">+IF(AND(ISNUMBER(OFFSET('Hygiene Data'!$E$6,0,10*ROW('Hygiene Data'!E18))),DU24="Yes"),OFFSET('Hygiene Data'!$E$6,0,10*ROW('Hygiene Data'!E18)),IF(AND(ISNUMBER(OFFSET('Hygiene Data'!$E$6,0,10*ROW('Hygiene Data'!E18))),DU24="No",ISNUMBER(OFFSET('Hygiene Data'!$E$6,0,10*ROW('Hygiene Data'!E18)))),CONCATENATE("[",ROUND(OFFSET('Hygiene Data'!$E$6,0,10*ROW('Hygiene Data'!E18)),0),"]"),IF(AND(ISNUMBER(OFFSET('Hygiene Data'!$E$6,0,10*ROW('Hygiene Data'!E18))),DU24="",ISNUMBER(OFFSET('Hygiene Data'!$E$6,0,10*ROW('Hygiene Data'!E18)))),OFFSET('Hygiene Data'!$E$6,0,10*ROW('Hygiene Data'!E18)),NA())))</f>
        <v>#N/A</v>
      </c>
      <c r="BG24" s="121" t="e">
        <f ca="1">+IF(AND(ISNUMBER(OFFSET('Hygiene Data'!$E$8,0,10*ROW('Hygiene Data'!E18))),DV24="Yes"),OFFSET('Hygiene Data'!$E$8,0,10*ROW('Hygiene Data'!E18)),IF(AND(ISNUMBER(OFFSET('Hygiene Data'!$E$8,0,10*ROW('Hygiene Data'!E18))),DV24="No",ISNUMBER(OFFSET('Hygiene Data'!$E$8,0,10*ROW('Hygiene Data'!E18)))),CONCATENATE("[",ROUND(OFFSET('Hygiene Data'!$E$8,0,10*ROW('Hygiene Data'!E18)),0),"]"),IF(AND(ISNUMBER(OFFSET('Hygiene Data'!$E$8,0,10*ROW('Hygiene Data'!E18))),DV24="",ISNUMBER(OFFSET('Hygiene Data'!$E$8,0,10*ROW('Hygiene Data'!E18)))),OFFSET('Hygiene Data'!$E$8,0,10*ROW('Hygiene Data'!E18)),NA())))</f>
        <v>#N/A</v>
      </c>
      <c r="BH24" s="121" t="e">
        <f ca="1">+IF(AND(ISNUMBER(OFFSET('Hygiene Data'!$E$10,0,10*ROW('Hygiene Data'!E18))),DW24="Yes"),OFFSET('Hygiene Data'!$E$10,0,10*ROW('Hygiene Data'!E18)),IF(AND(ISNUMBER(OFFSET('Hygiene Data'!$E$10,0,10*ROW('Hygiene Data'!E18))),DW24="No",ISNUMBER(OFFSET('Hygiene Data'!$E$10,0,10*ROW('Hygiene Data'!E18)))),CONCATENATE("[",ROUND(OFFSET('Hygiene Data'!$E$10,0,10*ROW('Hygiene Data'!E18)),0),"]"),IF(AND(ISNUMBER(OFFSET('Hygiene Data'!$E$10,0,10*ROW('Hygiene Data'!E18))),DW24="",ISNUMBER(OFFSET('Hygiene Data'!$E$10,0,10*ROW('Hygiene Data'!E18)))),OFFSET('Hygiene Data'!$E$10,0,10*ROW('Hygiene Data'!E18)),NA())))</f>
        <v>#N/A</v>
      </c>
      <c r="BI24" s="121" t="e">
        <f ca="1">+IF(AND(ISNUMBER(OFFSET('Hygiene Data'!$F$6,0,10*ROW('Hygiene Data'!F18))),DX24="Yes"),OFFSET('Hygiene Data'!$F$6,0,10*ROW('Hygiene Data'!F18)),IF(AND(ISNUMBER(OFFSET('Hygiene Data'!$F$6,0,10*ROW('Hygiene Data'!F18))),DX24="No",ISNUMBER(OFFSET('Hygiene Data'!$F$6,0,10*ROW('Hygiene Data'!F18)))),CONCATENATE("[",ROUND(OFFSET('Hygiene Data'!$F$6,0,10*ROW('Hygiene Data'!F18)),0),"]"),IF(AND(ISNUMBER(OFFSET('Hygiene Data'!$F$6,0,10*ROW('Hygiene Data'!F18))),DX24="",ISNUMBER(OFFSET('Hygiene Data'!$F$6,0,10*ROW('Hygiene Data'!F18)))),OFFSET('Hygiene Data'!$F$6,0,10*ROW('Hygiene Data'!F18)),NA())))</f>
        <v>#N/A</v>
      </c>
      <c r="BJ24" s="121" t="e">
        <f ca="1">+IF(AND(ISNUMBER(OFFSET('Hygiene Data'!$F$8,0,10*ROW('Hygiene Data'!F18))),DY24="Yes"),OFFSET('Hygiene Data'!$F$8,0,10*ROW('Hygiene Data'!F18)),IF(AND(ISNUMBER(OFFSET('Hygiene Data'!$F$8,0,10*ROW('Hygiene Data'!F18))),DY24="No",ISNUMBER(OFFSET('Hygiene Data'!$F$8,0,10*ROW('Hygiene Data'!F18)))),CONCATENATE("[",ROUND(OFFSET('Hygiene Data'!$F$8,0,10*ROW('Hygiene Data'!F18)),0),"]"),IF(AND(ISNUMBER(OFFSET('Hygiene Data'!$F$8,0,10*ROW('Hygiene Data'!F18))),DY24="",ISNUMBER(OFFSET('Hygiene Data'!$F$8,0,10*ROW('Hygiene Data'!F18)))),OFFSET('Hygiene Data'!$F$8,0,10*ROW('Hygiene Data'!F18)),NA())))</f>
        <v>#N/A</v>
      </c>
      <c r="BK24" s="121" t="e">
        <f ca="1">+IF(AND(ISNUMBER(OFFSET('Hygiene Data'!$F$10,0,10*ROW('Hygiene Data'!F18))),DZ24="Yes"),OFFSET('Hygiene Data'!$F$10,0,10*ROW('Hygiene Data'!F18)),IF(AND(ISNUMBER(OFFSET('Hygiene Data'!$F$10,0,10*ROW('Hygiene Data'!F18))),DZ24="No",ISNUMBER(OFFSET('Hygiene Data'!$F$10,0,10*ROW('Hygiene Data'!F18)))),CONCATENATE("[",ROUND(OFFSET('Hygiene Data'!$F$10,0,10*ROW('Hygiene Data'!F18)),0),"]"),IF(AND(ISNUMBER(OFFSET('Hygiene Data'!$F$10,0,10*ROW('Hygiene Data'!F18))),DZ24="",ISNUMBER(OFFSET('Hygiene Data'!$F$10,0,10*ROW('Hygiene Data'!F18)))),OFFSET('Hygiene Data'!$F$10,0,10*ROW('Hygiene Data'!F18)),NA())))</f>
        <v>#N/A</v>
      </c>
      <c r="BL24" s="121" t="e">
        <f ca="1">+IF(AND(ISNUMBER(OFFSET('Hygiene Data'!$G$6,0,10*ROW('Hygiene Data'!G18))),EA24="Yes"),OFFSET('Hygiene Data'!$G$6,0,10*ROW('Hygiene Data'!G18)),IF(AND(ISNUMBER(OFFSET('Hygiene Data'!$G$6,0,10*ROW('Hygiene Data'!G18))),EA24="No",ISNUMBER(OFFSET('Hygiene Data'!$G$6,0,10*ROW('Hygiene Data'!G18)))),CONCATENATE("[",ROUND(OFFSET('Hygiene Data'!$G$6,0,10*ROW('Hygiene Data'!G18)),0),"]"),IF(AND(ISNUMBER(OFFSET('Hygiene Data'!$G$6,0,10*ROW('Hygiene Data'!G18))),EA24="",ISNUMBER(OFFSET('Hygiene Data'!$G$6,0,10*ROW('Hygiene Data'!G18)))),OFFSET('Hygiene Data'!$G$6,0,10*ROW('Hygiene Data'!G18)),NA())))</f>
        <v>#N/A</v>
      </c>
      <c r="BM24" s="121" t="e">
        <f ca="1">+IF(AND(ISNUMBER(OFFSET('Hygiene Data'!$G$8,0,10*ROW('Hygiene Data'!G18))),EB24="Yes"),OFFSET('Hygiene Data'!$G$8,0,10*ROW('Hygiene Data'!G18)),IF(AND(ISNUMBER(OFFSET('Hygiene Data'!$G$8,0,10*ROW('Hygiene Data'!G18))),EB24="No",ISNUMBER(OFFSET('Hygiene Data'!$G$8,0,10*ROW('Hygiene Data'!G18)))),CONCATENATE("[",ROUND(OFFSET('Hygiene Data'!$G$8,0,10*ROW('Hygiene Data'!G18)),0),"]"),IF(AND(ISNUMBER(OFFSET('Hygiene Data'!$G$8,0,10*ROW('Hygiene Data'!G18))),EB24="",ISNUMBER(OFFSET('Hygiene Data'!$G$8,0,10*ROW('Hygiene Data'!G18)))),OFFSET('Hygiene Data'!$G$8,0,10*ROW('Hygiene Data'!G18)),NA())))</f>
        <v>#N/A</v>
      </c>
      <c r="BN24" s="121" t="e">
        <f ca="1">+IF(AND(ISNUMBER(OFFSET('Hygiene Data'!$G$10,0,10*ROW('Hygiene Data'!G18))),EC24="Yes"),OFFSET('Hygiene Data'!$G$10,0,10*ROW('Hygiene Data'!G18)),IF(AND(ISNUMBER(OFFSET('Hygiene Data'!$G$10,0,10*ROW('Hygiene Data'!G18))),EC24="No",ISNUMBER(OFFSET('Hygiene Data'!$G$10,0,10*ROW('Hygiene Data'!G18)))),CONCATENATE("[",ROUND(OFFSET('Hygiene Data'!$G$10,0,10*ROW('Hygiene Data'!G18)),0),"]"),IF(AND(ISNUMBER(OFFSET('Hygiene Data'!$G$10,0,10*ROW('Hygiene Data'!G18))),EC24="",ISNUMBER(OFFSET('Hygiene Data'!$G$10,0,10*ROW('Hygiene Data'!G18)))),OFFSET('Hygiene Data'!$G$10,0,10*ROW('Hygiene Data'!G18)),NA())))</f>
        <v>#N/A</v>
      </c>
      <c r="BO24" s="121" t="e">
        <f ca="1">+IF(AND(ISNUMBER(OFFSET('Hygiene Data'!$H$6,0,10*ROW('Hygiene Data'!H18))),ED24="Yes"),OFFSET('Hygiene Data'!$H$6,0,10*ROW('Hygiene Data'!H18)),IF(AND(ISNUMBER(OFFSET('Hygiene Data'!$H$6,0,10*ROW('Hygiene Data'!H18))),ED24="No",ISNUMBER(OFFSET('Hygiene Data'!$H$6,0,10*ROW('Hygiene Data'!H18)))),CONCATENATE("[",ROUND(OFFSET('Hygiene Data'!$H$6,0,10*ROW('Hygiene Data'!H18)),0),"]"),IF(AND(ISNUMBER(OFFSET('Hygiene Data'!$H$6,0,10*ROW('Hygiene Data'!H18))),ED24="",ISNUMBER(OFFSET('Hygiene Data'!$H$6,0,10*ROW('Hygiene Data'!H18)))),OFFSET('Hygiene Data'!$H$6,0,10*ROW('Hygiene Data'!H18)),NA())))</f>
        <v>#N/A</v>
      </c>
      <c r="BP24" s="121" t="e">
        <f ca="1">+IF(AND(ISNUMBER(OFFSET('Hygiene Data'!$H$8,0,10*ROW('Hygiene Data'!H18))),EE24="Yes"),OFFSET('Hygiene Data'!$H$8,0,10*ROW('Hygiene Data'!H18)),IF(AND(ISNUMBER(OFFSET('Hygiene Data'!$H$8,0,10*ROW('Hygiene Data'!H18))),EE24="No",ISNUMBER(OFFSET('Hygiene Data'!$H$8,0,10*ROW('Hygiene Data'!H18)))),CONCATENATE("[",ROUND(OFFSET('Hygiene Data'!$H$8,0,10*ROW('Hygiene Data'!H18)),0),"]"),IF(AND(ISNUMBER(OFFSET('Hygiene Data'!$H$8,0,10*ROW('Hygiene Data'!H18))),EE24="",ISNUMBER(OFFSET('Hygiene Data'!$H$8,0,10*ROW('Hygiene Data'!H18)))),OFFSET('Hygiene Data'!$H$8,0,10*ROW('Hygiene Data'!H18)),NA())))</f>
        <v>#N/A</v>
      </c>
      <c r="BQ24" s="121" t="e">
        <f ca="1">+IF(AND(ISNUMBER(OFFSET('Hygiene Data'!$H$10,0,10*ROW('Hygiene Data'!H18))),EF24="Yes"),OFFSET('Hygiene Data'!$H$10,0,10*ROW('Hygiene Data'!H18)),IF(AND(ISNUMBER(OFFSET('Hygiene Data'!$H$10,0,10*ROW('Hygiene Data'!H18))),EF24="No",ISNUMBER(OFFSET('Hygiene Data'!$H$10,0,10*ROW('Hygiene Data'!H18)))),CONCATENATE("[",ROUND(OFFSET('Hygiene Data'!$H$10,0,10*ROW('Hygiene Data'!H18)),0),"]"),IF(AND(ISNUMBER(OFFSET('Hygiene Data'!$H$10,0,10*ROW('Hygiene Data'!H18))),EF24="",ISNUMBER(OFFSET('Hygiene Data'!$H$10,0,10*ROW('Hygiene Data'!H18)))),OFFSET('Hygiene Data'!$H$10,0,10*ROW('Hygiene Data'!H18)),NA())))</f>
        <v>#N/A</v>
      </c>
      <c r="BS24" s="28" t="str">
        <f ca="1">+IF(OFFSET('Water Data'!$C$28,0,10*ROW('Water Data'!C18))="","",OFFSET('Water Data'!$C$28,0,10*ROW('Water Data'!C18)))</f>
        <v/>
      </c>
      <c r="BT24" s="28" t="str">
        <f ca="1">+IF(OFFSET('Water Data'!$C$29,0,10*ROW('Water Data'!C18))="","",OFFSET('Water Data'!$C$29,0,10*ROW('Water Data'!C18)))</f>
        <v/>
      </c>
      <c r="BU24" s="28" t="str">
        <f ca="1">+IF(OFFSET('Water Data'!$C$30,0,10*ROW('Water Data'!C18))="","",OFFSET('Water Data'!$C$30,0,10*ROW('Water Data'!C18)))</f>
        <v/>
      </c>
      <c r="BV24" s="28" t="str">
        <f ca="1">+IF(OFFSET('Water Data'!$D$28,0,10*ROW('Water Data'!D18))="","",OFFSET('Water Data'!$D$28,0,10*ROW('Water Data'!D18)))</f>
        <v/>
      </c>
      <c r="BW24" s="28" t="str">
        <f ca="1">+IF(OFFSET('Water Data'!$D$29,0,10*ROW('Water Data'!D18))="","",OFFSET('Water Data'!$D$29,0,10*ROW('Water Data'!D18)))</f>
        <v/>
      </c>
      <c r="BX24" s="28" t="str">
        <f ca="1">+IF(OFFSET('Water Data'!$D$30,0,10*ROW('Water Data'!D18))="","",OFFSET('Water Data'!$D$30,0,10*ROW('Water Data'!D18)))</f>
        <v/>
      </c>
      <c r="BY24" s="28" t="str">
        <f ca="1">+IF(OFFSET('Water Data'!$E$28,0,10*ROW('Water Data'!E18))="","",OFFSET('Water Data'!$E$28,0,10*ROW('Water Data'!E18)))</f>
        <v/>
      </c>
      <c r="BZ24" s="28" t="str">
        <f ca="1">+IF(OFFSET('Water Data'!$E$29,0,10*ROW('Water Data'!E18))="","",OFFSET('Water Data'!$E$29,0,10*ROW('Water Data'!E18)))</f>
        <v/>
      </c>
      <c r="CA24" s="28" t="str">
        <f ca="1">+IF(OFFSET('Water Data'!$E$30,0,10*ROW('Water Data'!E18))="","",OFFSET('Water Data'!$E$30,0,10*ROW('Water Data'!E18)))</f>
        <v/>
      </c>
      <c r="CB24" s="28" t="str">
        <f ca="1">+IF(OFFSET('Water Data'!$F$28,0,10*ROW('Water Data'!F18))="","",OFFSET('Water Data'!$F$28,0,10*ROW('Water Data'!F18)))</f>
        <v/>
      </c>
      <c r="CC24" s="28" t="str">
        <f ca="1">+IF(OFFSET('Water Data'!$F$29,0,10*ROW('Water Data'!F18))="","",OFFSET('Water Data'!$F$29,0,10*ROW('Water Data'!F18)))</f>
        <v/>
      </c>
      <c r="CD24" s="28" t="str">
        <f ca="1">+IF(OFFSET('Water Data'!$F$30,0,10*ROW('Water Data'!F18))="","",OFFSET('Water Data'!$F$30,0,10*ROW('Water Data'!F18)))</f>
        <v/>
      </c>
      <c r="CE24" s="28" t="str">
        <f ca="1">+IF(OFFSET('Water Data'!$G$28,0,10*ROW('Water Data'!G18))="","",OFFSET('Water Data'!$G$28,0,10*ROW('Water Data'!G18)))</f>
        <v/>
      </c>
      <c r="CF24" s="28" t="str">
        <f ca="1">+IF(OFFSET('Water Data'!$G$29,0,10*ROW('Water Data'!G18))="","",OFFSET('Water Data'!$G$29,0,10*ROW('Water Data'!G18)))</f>
        <v/>
      </c>
      <c r="CG24" s="28" t="str">
        <f ca="1">+IF(OFFSET('Water Data'!$G$30,0,10*ROW('Water Data'!G18))="","",OFFSET('Water Data'!$G$30,0,10*ROW('Water Data'!G18)))</f>
        <v/>
      </c>
      <c r="CH24" s="28" t="str">
        <f ca="1">+IF(OFFSET('Water Data'!$H$28,0,10*ROW('Water Data'!H18))="","",OFFSET('Water Data'!$H$28,0,10*ROW('Water Data'!H18)))</f>
        <v/>
      </c>
      <c r="CI24" s="28" t="str">
        <f ca="1">+IF(OFFSET('Water Data'!$H$29,0,10*ROW('Water Data'!H18))="","",OFFSET('Water Data'!$H$29,0,10*ROW('Water Data'!H18)))</f>
        <v/>
      </c>
      <c r="CJ24" s="28" t="str">
        <f ca="1">+IF(OFFSET('Water Data'!$H$30,0,10*ROW('Water Data'!H18))="","",OFFSET('Water Data'!$H$30,0,10*ROW('Water Data'!H18)))</f>
        <v/>
      </c>
      <c r="CK24" s="28" t="str">
        <f ca="1">+IF(OFFSET('Sanitation Data'!$C$29,0,10*ROW('Sanitation Data'!C18))="","",OFFSET('Sanitation Data'!$C$29,0,10*ROW('Sanitation Data'!C18)))</f>
        <v/>
      </c>
      <c r="CL24" s="28" t="str">
        <f ca="1">+IF(OFFSET('Sanitation Data'!$C$30,0,10*ROW('Sanitation Data'!C18))="","",OFFSET('Sanitation Data'!$C$30,0,10*ROW('Sanitation Data'!C18)))</f>
        <v/>
      </c>
      <c r="CM24" s="28" t="str">
        <f ca="1">+IF(OFFSET('Sanitation Data'!$C$31,0,10*ROW('Sanitation Data'!C18))="","",OFFSET('Sanitation Data'!$C$31,0,10*ROW('Sanitation Data'!C18)))</f>
        <v/>
      </c>
      <c r="CN24" s="28" t="str">
        <f ca="1">+IF(OFFSET('Sanitation Data'!$C$32,0,10*ROW('Sanitation Data'!C18))="","",OFFSET('Sanitation Data'!$C$32,0,10*ROW('Sanitation Data'!C18)))</f>
        <v/>
      </c>
      <c r="CO24" s="28" t="str">
        <f ca="1">+IF(OFFSET('Sanitation Data'!$C$33,0,10*ROW('Sanitation Data'!C18))="","",OFFSET('Sanitation Data'!$C$33,0,10*ROW('Sanitation Data'!C18)))</f>
        <v/>
      </c>
      <c r="CP24" s="28" t="str">
        <f ca="1">+IF(OFFSET('Sanitation Data'!$D$29,0,10*ROW('Sanitation Data'!D18))="","",OFFSET('Sanitation Data'!$D$29,0,10*ROW('Sanitation Data'!D18)))</f>
        <v/>
      </c>
      <c r="CQ24" s="28" t="str">
        <f ca="1">+IF(OFFSET('Sanitation Data'!$D$30,0,10*ROW('Sanitation Data'!D18))="","",OFFSET('Sanitation Data'!$D$30,0,10*ROW('Sanitation Data'!D18)))</f>
        <v/>
      </c>
      <c r="CR24" s="28" t="str">
        <f ca="1">+IF(OFFSET('Sanitation Data'!$D$31,0,10*ROW('Sanitation Data'!D18))="","",OFFSET('Sanitation Data'!$D$31,0,10*ROW('Sanitation Data'!D18)))</f>
        <v/>
      </c>
      <c r="CS24" s="28" t="str">
        <f ca="1">+IF(OFFSET('Sanitation Data'!$D$32,0,10*ROW('Sanitation Data'!D18))="","",OFFSET('Sanitation Data'!$D$32,0,10*ROW('Sanitation Data'!D18)))</f>
        <v/>
      </c>
      <c r="CT24" s="28" t="str">
        <f ca="1">+IF(OFFSET('Sanitation Data'!$D$33,0,10*ROW('Sanitation Data'!D18))="","",OFFSET('Sanitation Data'!$D$33,0,10*ROW('Sanitation Data'!D18)))</f>
        <v/>
      </c>
      <c r="CU24" s="28" t="str">
        <f ca="1">+IF(OFFSET('Sanitation Data'!$E$29,0,10*ROW('Sanitation Data'!E18))="","",OFFSET('Sanitation Data'!$E$29,0,10*ROW('Sanitation Data'!E18)))</f>
        <v/>
      </c>
      <c r="CV24" s="28" t="str">
        <f ca="1">+IF(OFFSET('Sanitation Data'!$E$30,0,10*ROW('Sanitation Data'!E18))="","",OFFSET('Sanitation Data'!$E$30,0,10*ROW('Sanitation Data'!E18)))</f>
        <v/>
      </c>
      <c r="CW24" s="28" t="str">
        <f ca="1">+IF(OFFSET('Sanitation Data'!$E$31,0,10*ROW('Sanitation Data'!E18))="","",OFFSET('Sanitation Data'!$E$31,0,10*ROW('Sanitation Data'!E18)))</f>
        <v/>
      </c>
      <c r="CX24" s="28" t="str">
        <f ca="1">+IF(OFFSET('Sanitation Data'!$E$32,0,10*ROW('Sanitation Data'!E18))="","",OFFSET('Sanitation Data'!$E$32,0,10*ROW('Sanitation Data'!E18)))</f>
        <v/>
      </c>
      <c r="CY24" s="28" t="str">
        <f ca="1">+IF(OFFSET('Sanitation Data'!$E$33,0,10*ROW('Sanitation Data'!E18))="","",OFFSET('Sanitation Data'!$E$33,0,10*ROW('Sanitation Data'!E18)))</f>
        <v/>
      </c>
      <c r="CZ24" s="28" t="str">
        <f ca="1">+IF(OFFSET('Sanitation Data'!$F$29,0,10*ROW('Sanitation Data'!F18))="","",OFFSET('Sanitation Data'!$F$29,0,10*ROW('Sanitation Data'!F18)))</f>
        <v/>
      </c>
      <c r="DA24" s="28" t="str">
        <f ca="1">+IF(OFFSET('Sanitation Data'!$F$30,0,10*ROW('Sanitation Data'!F18))="","",OFFSET('Sanitation Data'!$F$30,0,10*ROW('Sanitation Data'!F18)))</f>
        <v/>
      </c>
      <c r="DB24" s="28" t="str">
        <f ca="1">+IF(OFFSET('Sanitation Data'!$F$31,0,10*ROW('Sanitation Data'!F18))="","",OFFSET('Sanitation Data'!$F$31,0,10*ROW('Sanitation Data'!F18)))</f>
        <v/>
      </c>
      <c r="DC24" s="28" t="str">
        <f ca="1">+IF(OFFSET('Sanitation Data'!$F$32,0,10*ROW('Sanitation Data'!F18))="","",OFFSET('Sanitation Data'!$F$32,0,10*ROW('Sanitation Data'!F18)))</f>
        <v/>
      </c>
      <c r="DD24" s="28" t="str">
        <f ca="1">+IF(OFFSET('Sanitation Data'!$F$33,0,10*ROW('Sanitation Data'!F18))="","",OFFSET('Sanitation Data'!$F$33,0,10*ROW('Sanitation Data'!F18)))</f>
        <v/>
      </c>
      <c r="DE24" s="28" t="str">
        <f ca="1">+IF(OFFSET('Sanitation Data'!$G$29,0,10*ROW('Sanitation Data'!G18))="","",OFFSET('Sanitation Data'!$G$29,0,10*ROW('Sanitation Data'!G18)))</f>
        <v/>
      </c>
      <c r="DF24" s="28" t="str">
        <f ca="1">+IF(OFFSET('Sanitation Data'!$G$30,0,10*ROW('Sanitation Data'!G18))="","",OFFSET('Sanitation Data'!$G$30,0,10*ROW('Sanitation Data'!G18)))</f>
        <v/>
      </c>
      <c r="DG24" s="28" t="str">
        <f ca="1">+IF(OFFSET('Sanitation Data'!$G$31,0,10*ROW('Sanitation Data'!G18))="","",OFFSET('Sanitation Data'!$G$31,0,10*ROW('Sanitation Data'!G18)))</f>
        <v/>
      </c>
      <c r="DH24" s="28" t="str">
        <f ca="1">+IF(OFFSET('Sanitation Data'!$G$32,0,10*ROW('Sanitation Data'!G18))="","",OFFSET('Sanitation Data'!$G$32,0,10*ROW('Sanitation Data'!G18)))</f>
        <v/>
      </c>
      <c r="DI24" s="28" t="str">
        <f ca="1">+IF(OFFSET('Sanitation Data'!$G$33,0,10*ROW('Sanitation Data'!G18))="","",OFFSET('Sanitation Data'!$G$33,0,10*ROW('Sanitation Data'!G18)))</f>
        <v/>
      </c>
      <c r="DJ24" s="28" t="str">
        <f ca="1">+IF(OFFSET('Sanitation Data'!$H$29,0,10*ROW('Sanitation Data'!H18))="","",OFFSET('Sanitation Data'!$H$29,0,10*ROW('Sanitation Data'!H18)))</f>
        <v/>
      </c>
      <c r="DK24" s="28" t="str">
        <f ca="1">+IF(OFFSET('Sanitation Data'!$H$30,0,10*ROW('Sanitation Data'!H18))="","",OFFSET('Sanitation Data'!$H$30,0,10*ROW('Sanitation Data'!H18)))</f>
        <v/>
      </c>
      <c r="DL24" s="28" t="str">
        <f ca="1">+IF(OFFSET('Sanitation Data'!$H$31,0,10*ROW('Sanitation Data'!H18))="","",OFFSET('Sanitation Data'!$H$31,0,10*ROW('Sanitation Data'!H18)))</f>
        <v/>
      </c>
      <c r="DM24" s="28" t="str">
        <f ca="1">+IF(OFFSET('Sanitation Data'!$H$32,0,10*ROW('Sanitation Data'!H18))="","",OFFSET('Sanitation Data'!$H$32,0,10*ROW('Sanitation Data'!H18)))</f>
        <v/>
      </c>
      <c r="DN24" s="28" t="str">
        <f ca="1">+IF(OFFSET('Sanitation Data'!$H$33,0,10*ROW('Sanitation Data'!H18))="","",OFFSET('Sanitation Data'!$H$33,0,10*ROW('Sanitation Data'!H18)))</f>
        <v/>
      </c>
      <c r="DO24" s="28" t="str">
        <f ca="1">+IF(OFFSET('Hygiene Data'!$C$12,0,10*ROW('Hygiene Data'!C18))="","",OFFSET('Hygiene Data'!$C$12,0,10*ROW('Hygiene Data'!C18)))</f>
        <v/>
      </c>
      <c r="DP24" s="28" t="str">
        <f ca="1">+IF(OFFSET('Hygiene Data'!$C$13,0,10*ROW('Hygiene Data'!C18))="","",OFFSET('Hygiene Data'!$C$13,0,10*ROW('Hygiene Data'!C18)))</f>
        <v/>
      </c>
      <c r="DQ24" s="28" t="str">
        <f ca="1">+IF(OFFSET('Hygiene Data'!$C$14,0,10*ROW('Hygiene Data'!C18))="","",OFFSET('Hygiene Data'!$C$14,0,10*ROW('Hygiene Data'!C18)))</f>
        <v/>
      </c>
      <c r="DR24" s="28" t="str">
        <f ca="1">+IF(OFFSET('Hygiene Data'!$D$12,0,10*ROW('Hygiene Data'!D18))="","",OFFSET('Hygiene Data'!$D$12,0,10*ROW('Hygiene Data'!D18)))</f>
        <v/>
      </c>
      <c r="DS24" s="28" t="str">
        <f ca="1">+IF(OFFSET('Hygiene Data'!$D$13,0,10*ROW('Hygiene Data'!D18))="","",OFFSET('Hygiene Data'!$D$13,0,10*ROW('Hygiene Data'!D18)))</f>
        <v/>
      </c>
      <c r="DT24" s="28" t="str">
        <f ca="1">+IF(OFFSET('Hygiene Data'!$D$14,0,10*ROW('Hygiene Data'!D18))="","",OFFSET('Hygiene Data'!$D$14,0,10*ROW('Hygiene Data'!D18)))</f>
        <v/>
      </c>
      <c r="DU24" s="28" t="str">
        <f ca="1">+IF(OFFSET('Hygiene Data'!$E$12,0,10*ROW('Hygiene Data'!E18))="","",OFFSET('Hygiene Data'!$E$12,0,10*ROW('Hygiene Data'!E18)))</f>
        <v/>
      </c>
      <c r="DV24" s="28" t="str">
        <f ca="1">+IF(OFFSET('Hygiene Data'!$E$13,0,10*ROW('Hygiene Data'!E18))="","",OFFSET('Hygiene Data'!$E$13,0,10*ROW('Hygiene Data'!E18)))</f>
        <v/>
      </c>
      <c r="DW24" s="28" t="str">
        <f ca="1">+IF(OFFSET('Hygiene Data'!$E$14,0,10*ROW('Hygiene Data'!E18))="","",OFFSET('Hygiene Data'!$E$14,0,10*ROW('Hygiene Data'!E18)))</f>
        <v/>
      </c>
      <c r="DX24" s="28" t="str">
        <f ca="1">+IF(OFFSET('Hygiene Data'!$F$12,0,10*ROW('Hygiene Data'!F18))="","",OFFSET('Hygiene Data'!$F$12,0,10*ROW('Hygiene Data'!F18)))</f>
        <v/>
      </c>
      <c r="DY24" s="28" t="str">
        <f ca="1">+IF(OFFSET('Hygiene Data'!$F$13,0,10*ROW('Hygiene Data'!F18))="","",OFFSET('Hygiene Data'!$F$13,0,10*ROW('Hygiene Data'!F18)))</f>
        <v/>
      </c>
      <c r="DZ24" s="28" t="str">
        <f ca="1">+IF(OFFSET('Hygiene Data'!$F$14,0,10*ROW('Hygiene Data'!F18))="","",OFFSET('Hygiene Data'!$F$14,0,10*ROW('Hygiene Data'!F18)))</f>
        <v/>
      </c>
      <c r="EA24" s="28" t="str">
        <f ca="1">+IF(OFFSET('Hygiene Data'!$G$12,0,10*ROW('Hygiene Data'!G18))="","",OFFSET('Hygiene Data'!$G$12,0,10*ROW('Hygiene Data'!G18)))</f>
        <v/>
      </c>
      <c r="EB24" s="28" t="str">
        <f ca="1">+IF(OFFSET('Hygiene Data'!$G$13,0,10*ROW('Hygiene Data'!G18))="","",OFFSET('Hygiene Data'!$G$13,0,10*ROW('Hygiene Data'!G18)))</f>
        <v/>
      </c>
      <c r="EC24" s="28" t="str">
        <f ca="1">+IF(OFFSET('Hygiene Data'!$G$14,0,10*ROW('Hygiene Data'!G18))="","",OFFSET('Hygiene Data'!$G$14,0,10*ROW('Hygiene Data'!G18)))</f>
        <v/>
      </c>
      <c r="ED24" s="28" t="str">
        <f ca="1">+IF(OFFSET('Hygiene Data'!$H$12,0,10*ROW('Hygiene Data'!H18))="","",OFFSET('Hygiene Data'!$H$12,0,10*ROW('Hygiene Data'!H18)))</f>
        <v/>
      </c>
      <c r="EE24" s="28" t="str">
        <f ca="1">+IF(OFFSET('Hygiene Data'!$H$13,0,10*ROW('Hygiene Data'!H18))="","",OFFSET('Hygiene Data'!$H$13,0,10*ROW('Hygiene Data'!H18)))</f>
        <v/>
      </c>
      <c r="EF24" s="28" t="str">
        <f ca="1">+IF(OFFSET('Hygiene Data'!$H$14,0,10*ROW('Hygiene Data'!H18))="","",OFFSET('Hygiene Data'!$H$14,0,10*ROW('Hygiene Data'!H18)))</f>
        <v/>
      </c>
    </row>
    <row r="25" spans="1:136" x14ac:dyDescent="0.2">
      <c r="A25" s="44" t="str">
        <f ca="1">+IF(OFFSET('Water Data'!$B$1,0,10*ROW('Water Data'!B19))="","",OFFSET('Water Data'!$B$1,0,10*ROW('Water Data'!B19)))</f>
        <v/>
      </c>
      <c r="B25" s="44" t="str">
        <f ca="1">+IF(OFFSET('Water Data'!$A$3,0,10*ROW('Water Data'!A19))="","",OFFSET('Water Data'!$A$3,0,10*ROW('Water Data'!A19)))</f>
        <v/>
      </c>
      <c r="C25" s="44" t="str">
        <f ca="1">+IF(OFFSET('Water Data'!$C$3,0,10*ROW('Water Data'!C19))="","",OFFSET('Water Data'!$C$3,0,10*ROW('Water Data'!C19)))</f>
        <v/>
      </c>
      <c r="D25" s="119" t="e">
        <f ca="1">+IF(AND(ISNUMBER(OFFSET('Water Data'!$C$5,0,10*ROW('Water Data'!C19))),BS25="Yes"),100-OFFSET('Water Data'!$C$5,0,10*ROW('Water Data'!C19)),IF(AND(ISNUMBER(OFFSET('Water Data'!$C$5,0,10*ROW('Water Data'!C19))),BS25="No",ISNUMBER(OFFSET('Water Data'!$C$5,0,10*ROW('Water Data'!C19)))),CONCATENATE("[",ROUND(100-OFFSET('Water Data'!$C$5,0,10*ROW('Water Data'!C19)),0),"]"),IF(AND(ISNUMBER(OFFSET('Water Data'!$C$5,0,10*ROW('Water Data'!C19))),BS25="",ISNUMBER(OFFSET('Water Data'!$C$5,0,10*ROW('Water Data'!C19)))),100-OFFSET('Water Data'!$C$5,0,10*ROW('Water Data'!C19)),NA())))</f>
        <v>#N/A</v>
      </c>
      <c r="E25" s="119" t="e">
        <f ca="1">+IF(AND(ISNUMBER(OFFSET('Water Data'!$C$7,0,10*ROW('Water Data'!D19))),BT25="Yes"),OFFSET('Water Data'!$C$7,0,10*ROW('Water Data'!C19)),IF(AND(ISNUMBER(OFFSET('Water Data'!$C$7,0,10*ROW('Water Data'!C19))),BT25="No",ISNUMBER(OFFSET('Water Data'!$C$7,0,10*ROW('Water Data'!C19)))),CONCATENATE("[",ROUND(OFFSET('Water Data'!$C$7,0,10*ROW('Water Data'!C19)),0),"]"),IF(AND(ISNUMBER(OFFSET('Water Data'!$C$7,0,10*ROW('Water Data'!C19))),BT25="",ISNUMBER(OFFSET('Water Data'!$C$7,0,10*ROW('Water Data'!C19)))),OFFSET('Water Data'!$C$7,0,10*ROW('Water Data'!C19)),NA())))</f>
        <v>#N/A</v>
      </c>
      <c r="F25" s="119" t="e">
        <f ca="1">+IF(AND(ISNUMBER(OFFSET('Water Data'!$C$10,0,10*ROW('Water Data'!C19))),BU25="Yes"),OFFSET('Water Data'!$C$10,0,10*ROW('Water Data'!C19)),IF(AND(ISNUMBER(OFFSET('Water Data'!$C$10,0,10*ROW('Water Data'!C19))),BU25="No",ISNUMBER(OFFSET('Water Data'!$C$10,0,10*ROW('Water Data'!C19)))),CONCATENATE("[",ROUND(OFFSET('Water Data'!$C$10,0,10*ROW('Water Data'!C19)),0),"]"),IF(AND(ISNUMBER(OFFSET('Water Data'!$C$10,0,10*ROW('Water Data'!C19))),BU25="",ISNUMBER(OFFSET('Water Data'!$C$10,0,10*ROW('Water Data'!C19)))),OFFSET('Water Data'!$C$10,0,10*ROW('Water Data'!C19)),NA())))</f>
        <v>#N/A</v>
      </c>
      <c r="G25" s="119" t="e">
        <f ca="1">+IF(AND(ISNUMBER(OFFSET('Water Data'!$D$5,0,10*ROW('Water Data'!D19))),BV25="Yes"),100-OFFSET('Water Data'!$D$5,0,10*ROW('Water Data'!D19)),IF(AND(ISNUMBER(OFFSET('Water Data'!$D$5,0,10*ROW('Water Data'!D19))),BV25="No",ISNUMBER(OFFSET('Water Data'!$D$5,0,10*ROW('Water Data'!D19)))),CONCATENATE("[",ROUND(100-OFFSET('Water Data'!$D$5,0,10*ROW('Water Data'!D19)),0),"]"),IF(AND(ISNUMBER(OFFSET('Water Data'!$D$5,0,10*ROW('Water Data'!D19))),BV25="",ISNUMBER(OFFSET('Water Data'!$D$5,0,10*ROW('Water Data'!D19)))),100-OFFSET('Water Data'!$D$5,0,10*ROW('Water Data'!D19)),NA())))</f>
        <v>#N/A</v>
      </c>
      <c r="H25" s="119" t="e">
        <f ca="1">+IF(AND(ISNUMBER(OFFSET('Water Data'!$D$7,0,10*ROW('Water Data'!D19))),BW25="Yes"),OFFSET('Water Data'!$D$7,0,10*ROW('Water Data'!D19)),IF(AND(ISNUMBER(OFFSET('Water Data'!$D$7,0,10*ROW('Water Data'!D19))),BW25="No",ISNUMBER(OFFSET('Water Data'!$D$7,0,10*ROW('Water Data'!D19)))),CONCATENATE("[",ROUND(OFFSET('Water Data'!$C$7,0,10*ROW('Water Data'!D19)),0),"]"),IF(AND(ISNUMBER(OFFSET('Water Data'!$D$7,0,10*ROW('Water Data'!D19))),BW25="",ISNUMBER(OFFSET('Water Data'!$D$7,0,10*ROW('Water Data'!D19)))),OFFSET('Water Data'!$D$7,0,10*ROW('Water Data'!D19)),NA())))</f>
        <v>#N/A</v>
      </c>
      <c r="I25" s="119" t="e">
        <f ca="1">+IF(AND(ISNUMBER(OFFSET('Water Data'!$D$10,0,10*ROW('Water Data'!D19))),BX25="Yes"),OFFSET('Water Data'!$D$10,0,10*ROW('Water Data'!D19)),IF(AND(ISNUMBER(OFFSET('Water Data'!$D$10,0,10*ROW('Water Data'!D19))),BX25="No",ISNUMBER(OFFSET('Water Data'!$D$10,0,10*ROW('Water Data'!D19)))),CONCATENATE("[",ROUND(OFFSET('Water Data'!$D$10,0,10*ROW('Water Data'!D19)),0),"]"),IF(AND(ISNUMBER(OFFSET('Water Data'!$D$10,0,10*ROW('Water Data'!D19))),BX25="",ISNUMBER(OFFSET('Water Data'!$D$10,0,10*ROW('Water Data'!D19)))),OFFSET('Water Data'!$D$10,0,10*ROW('Water Data'!D19)),NA())))</f>
        <v>#N/A</v>
      </c>
      <c r="J25" s="119" t="e">
        <f ca="1">+IF(AND(ISNUMBER(OFFSET('Water Data'!$E$5,0,10*ROW('Water Data'!E19))),BY25="Yes"),100-OFFSET('Water Data'!$E$5,0,10*ROW('Water Data'!E19)),IF(AND(ISNUMBER(OFFSET('Water Data'!$E$5,0,10*ROW('Water Data'!E19))),BY25="No",ISNUMBER(OFFSET('Water Data'!$E$5,0,10*ROW('Water Data'!E19)))),CONCATENATE("[",ROUND(100-OFFSET('Water Data'!$E$5,0,10*ROW('Water Data'!E19)),0),"]"),IF(AND(ISNUMBER(OFFSET('Water Data'!$E$5,0,10*ROW('Water Data'!E19))),BY25="",ISNUMBER(OFFSET('Water Data'!$E$5,0,10*ROW('Water Data'!E19)))),100-OFFSET('Water Data'!$E$5,0,10*ROW('Water Data'!E19)),NA())))</f>
        <v>#N/A</v>
      </c>
      <c r="K25" s="119" t="e">
        <f ca="1">+IF(AND(ISNUMBER(OFFSET('Water Data'!$E$7,0,10*ROW('Water Data'!E19))),BZ25="Yes"),OFFSET('Water Data'!$E$7,0,10*ROW('Water Data'!E19)),IF(AND(ISNUMBER(OFFSET('Water Data'!$E$7,0,10*ROW('Water Data'!E19))),BZ25="No",ISNUMBER(OFFSET('Water Data'!$E$7,0,10*ROW('Water Data'!E19)))),CONCATENATE("[",ROUND(OFFSET('Water Data'!$E$7,0,10*ROW('Water Data'!E19)),0),"]"),IF(AND(ISNUMBER(OFFSET('Water Data'!$E$7,0,10*ROW('Water Data'!E19))),BZ25="",ISNUMBER(OFFSET('Water Data'!$E$7,0,10*ROW('Water Data'!E19)))),OFFSET('Water Data'!$E$7,0,10*ROW('Water Data'!E19)),NA())))</f>
        <v>#N/A</v>
      </c>
      <c r="L25" s="119" t="e">
        <f ca="1">+IF(AND(ISNUMBER(OFFSET('Water Data'!$E$10,0,10*ROW('Water Data'!E19))),CA25="Yes"),OFFSET('Water Data'!$E$10,0,10*ROW('Water Data'!E19)),IF(AND(ISNUMBER(OFFSET('Water Data'!$E$10,0,10*ROW('Water Data'!E19))),CA25="No",ISNUMBER(OFFSET('Water Data'!$E$10,0,10*ROW('Water Data'!E19)))),CONCATENATE("[",ROUND(OFFSET('Water Data'!$E$10,0,10*ROW('Water Data'!E19)),0),"]"),IF(AND(ISNUMBER(OFFSET('Water Data'!$E$10,0,10*ROW('Water Data'!E19))),CA25="",ISNUMBER(OFFSET('Water Data'!$E$10,0,10*ROW('Water Data'!E19)))),OFFSET('Water Data'!$E$10,0,10*ROW('Water Data'!E19)),NA())))</f>
        <v>#N/A</v>
      </c>
      <c r="M25" s="119" t="e">
        <f ca="1">+IF(AND(ISNUMBER(OFFSET('Water Data'!$F$5,0,10*ROW('Water Data'!F19))),CB25="Yes"),100-OFFSET('Water Data'!$F$5,0,10*ROW('Water Data'!F19)),IF(AND(ISNUMBER(OFFSET('Water Data'!$F$5,0,10*ROW('Water Data'!F19))),CB25="No",ISNUMBER(OFFSET('Water Data'!$F$5,0,10*ROW('Water Data'!F19)))),CONCATENATE("[",ROUND(100-OFFSET('Water Data'!$F$5,0,10*ROW('Water Data'!F19)),0),"]"),IF(AND(ISNUMBER(OFFSET('Water Data'!$F$5,0,10*ROW('Water Data'!F19))),CB25="",ISNUMBER(OFFSET('Water Data'!$F$5,0,10*ROW('Water Data'!F19)))),100-OFFSET('Water Data'!$F$5,0,10*ROW('Water Data'!F19)),NA())))</f>
        <v>#N/A</v>
      </c>
      <c r="N25" s="119" t="e">
        <f ca="1">+IF(AND(ISNUMBER(OFFSET('Water Data'!$F$7,0,10*ROW('Water Data'!F19))),CC25="Yes"),OFFSET('Water Data'!$F$7,0,10*ROW('Water Data'!F19)),IF(AND(ISNUMBER(OFFSET('Water Data'!$F$7,0,10*ROW('Water Data'!F19))),CC25="No",ISNUMBER(OFFSET('Water Data'!$F$7,0,10*ROW('Water Data'!F19)))),CONCATENATE("[",ROUND(OFFSET('Water Data'!$F$7,0,10*ROW('Water Data'!F19)),0),"]"),IF(AND(ISNUMBER(OFFSET('Water Data'!$F$7,0,10*ROW('Water Data'!F19))),CC25="",ISNUMBER(OFFSET('Water Data'!$F$7,0,10*ROW('Water Data'!F19)))),OFFSET('Water Data'!$F$7,0,10*ROW('Water Data'!F19)),NA())))</f>
        <v>#N/A</v>
      </c>
      <c r="O25" s="119" t="e">
        <f ca="1">+IF(AND(ISNUMBER(OFFSET('Water Data'!$F$10,0,10*ROW('Water Data'!F19))),CD25="Yes"),OFFSET('Water Data'!$F$10,0,10*ROW('Water Data'!F19)),IF(AND(ISNUMBER(OFFSET('Water Data'!$F$10,0,10*ROW('Water Data'!F19))),CD25="No",ISNUMBER(OFFSET('Water Data'!$F$10,0,10*ROW('Water Data'!F19)))),CONCATENATE("[",ROUND(OFFSET('Water Data'!$F$10,0,10*ROW('Water Data'!F19)),0),"]"),IF(AND(ISNUMBER(OFFSET('Water Data'!$F$10,0,10*ROW('Water Data'!F19))),CD25="",ISNUMBER(OFFSET('Water Data'!$F$10,0,10*ROW('Water Data'!F19)))),OFFSET('Water Data'!$F$10,0,10*ROW('Water Data'!F19)),NA())))</f>
        <v>#N/A</v>
      </c>
      <c r="P25" s="119" t="e">
        <f ca="1">+IF(AND(ISNUMBER(OFFSET('Water Data'!$G$5,0,10*ROW('Water Data'!G19))),CE25="Yes"),100-OFFSET('Water Data'!$G$5,0,10*ROW('Water Data'!G19)),IF(AND(ISNUMBER(OFFSET('Water Data'!$G$5,0,10*ROW('Water Data'!G19))),CE25="No",ISNUMBER(OFFSET('Water Data'!$G$5,0,10*ROW('Water Data'!G19)))),CONCATENATE("[",ROUND(100-OFFSET('Water Data'!$G$5,0,10*ROW('Water Data'!G19)),0),"]"),IF(AND(ISNUMBER(OFFSET('Water Data'!$G$5,0,10*ROW('Water Data'!G19))),CE25="",ISNUMBER(OFFSET('Water Data'!$G$5,0,10*ROW('Water Data'!G19)))),100-OFFSET('Water Data'!$G$5,0,10*ROW('Water Data'!G19)),NA())))</f>
        <v>#N/A</v>
      </c>
      <c r="Q25" s="119" t="e">
        <f ca="1">+IF(AND(ISNUMBER(OFFSET('Water Data'!$G$7,0,10*ROW('Water Data'!G19))),CF25="Yes"),OFFSET('Water Data'!$G$7,0,10*ROW('Water Data'!G19)),IF(AND(ISNUMBER(OFFSET('Water Data'!$G$7,0,10*ROW('Water Data'!G19))),CF25="No",ISNUMBER(OFFSET('Water Data'!$G$7,0,10*ROW('Water Data'!G19)))),CONCATENATE("[",ROUND(OFFSET('Water Data'!$G$7,0,10*ROW('Water Data'!G19)),0),"]"),IF(AND(ISNUMBER(OFFSET('Water Data'!$G$7,0,10*ROW('Water Data'!G19))),CF25="",ISNUMBER(OFFSET('Water Data'!$G$7,0,10*ROW('Water Data'!G19)))),OFFSET('Water Data'!$G$7,0,10*ROW('Water Data'!G19)),NA())))</f>
        <v>#N/A</v>
      </c>
      <c r="R25" s="119" t="e">
        <f ca="1">+IF(AND(ISNUMBER(OFFSET('Water Data'!$G$10,0,10*ROW('Water Data'!G19))),CG25="Yes"),OFFSET('Water Data'!$G$10,0,10*ROW('Water Data'!G19)),IF(AND(ISNUMBER(OFFSET('Water Data'!$G$10,0,10*ROW('Water Data'!G19))),CG25="No",ISNUMBER(OFFSET('Water Data'!$G$10,0,10*ROW('Water Data'!G19)))),CONCATENATE("[",ROUND(OFFSET('Water Data'!$G$10,0,10*ROW('Water Data'!G19)),0),"]"),IF(AND(ISNUMBER(OFFSET('Water Data'!$G$10,0,10*ROW('Water Data'!G19))),CG25="",ISNUMBER(OFFSET('Water Data'!$G$10,0,10*ROW('Water Data'!G19)))),OFFSET('Water Data'!$G$10,0,10*ROW('Water Data'!G19)),NA())))</f>
        <v>#N/A</v>
      </c>
      <c r="S25" s="119" t="e">
        <f ca="1">+IF(AND(ISNUMBER(OFFSET('Water Data'!$H$5,0,10*ROW('Water Data'!H19))),CH25="Yes"),100-OFFSET('Water Data'!$H$5,0,10*ROW('Water Data'!H19)),IF(AND(ISNUMBER(OFFSET('Water Data'!$H$5,0,10*ROW('Water Data'!H19))),CH25="No",ISNUMBER(OFFSET('Water Data'!$H$5,0,10*ROW('Water Data'!H19)))),CONCATENATE("[",ROUND(100-OFFSET('Water Data'!$H$5,0,10*ROW('Water Data'!H19)),0),"]"),IF(AND(ISNUMBER(OFFSET('Water Data'!$H$5,0,10*ROW('Water Data'!H19))),CH25="",ISNUMBER(OFFSET('Water Data'!$H$5,0,10*ROW('Water Data'!H19)))),100-OFFSET('Water Data'!$H$5,0,10*ROW('Water Data'!H19)),NA())))</f>
        <v>#N/A</v>
      </c>
      <c r="T25" s="119" t="e">
        <f ca="1">+IF(AND(ISNUMBER(OFFSET('Water Data'!$H$7,0,10*ROW('Water Data'!H19))),CI25="Yes"),OFFSET('Water Data'!$H$7,0,10*ROW('Water Data'!H19)),IF(AND(ISNUMBER(OFFSET('Water Data'!$H$7,0,10*ROW('Water Data'!H19))),CI25="No",ISNUMBER(OFFSET('Water Data'!$H$7,0,10*ROW('Water Data'!H19)))),CONCATENATE("[",ROUND(OFFSET('Water Data'!$H$7,0,10*ROW('Water Data'!H19)),0),"]"),IF(AND(ISNUMBER(OFFSET('Water Data'!$H$7,0,10*ROW('Water Data'!H19))),CI25="",ISNUMBER(OFFSET('Water Data'!$H$7,0,10*ROW('Water Data'!H19)))),OFFSET('Water Data'!$H$7,0,10*ROW('Water Data'!H19)),NA())))</f>
        <v>#N/A</v>
      </c>
      <c r="U25" s="119" t="e">
        <f ca="1">+IF(AND(ISNUMBER(OFFSET('Water Data'!$H$10,0,10*ROW('Water Data'!H19))),CJ25="Yes"),OFFSET('Water Data'!$H$10,0,10*ROW('Water Data'!H19)),IF(AND(ISNUMBER(OFFSET('Water Data'!$H$10,0,10*ROW('Water Data'!H19))),CJ25="No",ISNUMBER(OFFSET('Water Data'!$H$10,0,10*ROW('Water Data'!H19)))),CONCATENATE("[",ROUND(OFFSET('Water Data'!$H$10,0,10*ROW('Water Data'!H19)),0),"]"),IF(AND(ISNUMBER(OFFSET('Water Data'!$H$10,0,10*ROW('Water Data'!H19))),CJ25="",ISNUMBER(OFFSET('Water Data'!$H$10,0,10*ROW('Water Data'!H19)))),OFFSET('Water Data'!$H$10,0,10*ROW('Water Data'!H19)),NA())))</f>
        <v>#N/A</v>
      </c>
      <c r="V25" s="120" t="e">
        <f ca="1">+IF(AND(ISNUMBER(OFFSET('Sanitation Data'!$C$5,0,10*ROW('Sanitation Data'!C19))),CK25="Yes"),100-OFFSET('Sanitation Data'!$C$5,0,10*ROW('Sanitation Data'!C19)),IF(AND(ISNUMBER(OFFSET('Sanitation Data'!$C$5,0,10*ROW('Sanitation Data'!C19))),CK25="No",ISNUMBER(OFFSET('Sanitation Data'!$C$5,0,10*ROW('Sanitation Data'!C19)))),CONCATENATE("[",ROUND(100-OFFSET('Sanitation Data'!$C$5,0,10*ROW('Sanitation Data'!C19)),0),"]"),IF(AND(ISNUMBER(OFFSET('Sanitation Data'!$C$5,0,10*ROW('Sanitation Data'!C19))),CK25="",ISNUMBER(OFFSET('Sanitation Data'!$C$5,0,10*ROW('Sanitation Data'!C19)))),100-OFFSET('Sanitation Data'!$C$5,0,10*ROW('Sanitation Data'!C19)),NA())))</f>
        <v>#N/A</v>
      </c>
      <c r="W25" s="120" t="e">
        <f ca="1">+IF(AND(ISNUMBER(OFFSET('Sanitation Data'!$C$7,0,10*ROW('Sanitation Data'!C19))),CL25="Yes"),OFFSET('Sanitation Data'!$C$7,0,10*ROW('Sanitation Data'!C19)),IF(AND(ISNUMBER(OFFSET('Sanitation Data'!$C$7,0,10*ROW('Sanitation Data'!C19))),CL25="No",ISNUMBER(OFFSET('Sanitation Data'!$C$7,0,10*ROW('Sanitation Data'!C19)))),CONCATENATE("[",ROUND(OFFSET('Sanitation Data'!$C$7,0,10*ROW('Sanitation Data'!C19)),0),"]"),IF(AND(ISNUMBER(OFFSET('Sanitation Data'!$C$7,0,10*ROW('Sanitation Data'!C19))),CL25="",ISNUMBER(OFFSET('Sanitation Data'!$C$7,0,10*ROW('Sanitation Data'!C19)))),OFFSET('Sanitation Data'!$C$7,0,10*ROW('Sanitation Data'!C19)),NA())))</f>
        <v>#N/A</v>
      </c>
      <c r="X25" s="120" t="e">
        <f ca="1">+IF(AND(ISNUMBER(OFFSET('Sanitation Data'!$C$11,0,10*ROW('Sanitation Data'!C19))),CM25="Yes"),OFFSET('Sanitation Data'!$C$11,0,10*ROW('Sanitation Data'!C19)),IF(AND(ISNUMBER(OFFSET('Sanitation Data'!$C$11,0,10*ROW('Sanitation Data'!C19))),CM25="No",ISNUMBER(OFFSET('Sanitation Data'!$C$11,0,10*ROW('Sanitation Data'!C19)))),CONCATENATE("[",ROUND(OFFSET('Sanitation Data'!$C$11,0,10*ROW('Sanitation Data'!C19)),0),"]"),IF(AND(ISNUMBER(OFFSET('Sanitation Data'!$C$11,0,10*ROW('Sanitation Data'!C19))),CM25="",ISNUMBER(OFFSET('Sanitation Data'!$C$11,0,10*ROW('Sanitation Data'!C19)))),OFFSET('Sanitation Data'!$C$11,0,10*ROW('Sanitation Data'!C19)),NA())))</f>
        <v>#N/A</v>
      </c>
      <c r="Y25" s="120" t="e">
        <f ca="1">+IF(AND(ISNUMBER(OFFSET('Sanitation Data'!$C$12,0,10*ROW('Sanitation Data'!C19))),CN25="Yes"),OFFSET('Sanitation Data'!$C$12,0,10*ROW('Sanitation Data'!C19)),IF(AND(ISNUMBER(OFFSET('Sanitation Data'!$C$12,0,10*ROW('Sanitation Data'!C19))),CN25="No",ISNUMBER(OFFSET('Sanitation Data'!$C$12,0,10*ROW('Sanitation Data'!C19)))),CONCATENATE("[",ROUND(OFFSET('Sanitation Data'!$C$12,0,10*ROW('Sanitation Data'!C19)),0),"]"),IF(AND(ISNUMBER(OFFSET('Sanitation Data'!$C$12,0,10*ROW('Sanitation Data'!C19))),CN25="",ISNUMBER(OFFSET('Sanitation Data'!$C$12,0,10*ROW('Sanitation Data'!C19)))),OFFSET('Sanitation Data'!$C$12,0,10*ROW('Sanitation Data'!C19)),NA())))</f>
        <v>#N/A</v>
      </c>
      <c r="Z25" s="120" t="e">
        <f ca="1">+IF(AND(ISNUMBER(OFFSET('Sanitation Data'!$C$13,0,10*ROW('Sanitation Data'!C19))),CO25="Yes"),OFFSET('Sanitation Data'!$C$13,0,10*ROW('Sanitation Data'!C19)),IF(AND(ISNUMBER(OFFSET('Sanitation Data'!$C$13,0,10*ROW('Sanitation Data'!C19))),CO25="No",ISNUMBER(OFFSET('Sanitation Data'!$C$13,0,10*ROW('Sanitation Data'!C19)))),CONCATENATE("[",ROUND(OFFSET('Sanitation Data'!$C$13,0,10*ROW('Sanitation Data'!C19)),0),"]"),IF(AND(ISNUMBER(OFFSET('Sanitation Data'!$C$13,0,10*ROW('Sanitation Data'!C19))),CO25="",ISNUMBER(OFFSET('Sanitation Data'!$C$13,0,10*ROW('Sanitation Data'!C19)))),OFFSET('Sanitation Data'!$C$13,0,10*ROW('Sanitation Data'!C19)),NA())))</f>
        <v>#N/A</v>
      </c>
      <c r="AA25" s="120" t="e">
        <f ca="1">+IF(AND(ISNUMBER(OFFSET('Sanitation Data'!$D$5,0,10*ROW('Sanitation Data'!D19))),CP25="Yes"),100-OFFSET('Sanitation Data'!$D$5,0,10*ROW('Sanitation Data'!D19)),IF(AND(ISNUMBER(OFFSET('Sanitation Data'!$D$5,0,10*ROW('Sanitation Data'!D19))),CP25="No",ISNUMBER(OFFSET('Sanitation Data'!$D$5,0,10*ROW('Sanitation Data'!D19)))),CONCATENATE("[",ROUND(100-OFFSET('Sanitation Data'!$D$5,0,10*ROW('Sanitation Data'!D19)),0),"]"),IF(AND(ISNUMBER(OFFSET('Sanitation Data'!$D$5,0,10*ROW('Sanitation Data'!D19))),CP25="",ISNUMBER(OFFSET('Sanitation Data'!$D$5,0,10*ROW('Sanitation Data'!D19)))),100-OFFSET('Sanitation Data'!$D$5,0,10*ROW('Sanitation Data'!D19)),NA())))</f>
        <v>#N/A</v>
      </c>
      <c r="AB25" s="120" t="e">
        <f ca="1">+IF(AND(ISNUMBER(OFFSET('Sanitation Data'!$D$7,0,10*ROW('Sanitation Data'!D19))),CQ25="Yes"),OFFSET('Sanitation Data'!$D$7,0,10*ROW('Sanitation Data'!G19)),IF(AND(ISNUMBER(OFFSET('Sanitation Data'!$D$7,0,10*ROW('Sanitation Data'!D19))),CQ25="No",ISNUMBER(OFFSET('Sanitation Data'!$D$7,0,10*ROW('Sanitation Data'!D19)))),CONCATENATE("[",ROUND(OFFSET('Sanitation Data'!$D$7,0,10*ROW('Sanitation Data'!D19)),0),"]"),IF(AND(ISNUMBER(OFFSET('Sanitation Data'!$D$7,0,10*ROW('Sanitation Data'!D19))),CQ25="",ISNUMBER(OFFSET('Sanitation Data'!$D$7,0,10*ROW('Sanitation Data'!D19)))),OFFSET('Sanitation Data'!$D$7,0,10*ROW('Sanitation Data'!D19)),NA())))</f>
        <v>#N/A</v>
      </c>
      <c r="AC25" s="120" t="e">
        <f ca="1">+IF(AND(ISNUMBER(OFFSET('Sanitation Data'!$D$11,0,10*ROW('Sanitation Data'!D19))),CR25="Yes"),OFFSET('Sanitation Data'!$D$11,0,10*ROW('Sanitation Data'!D19)),IF(AND(ISNUMBER(OFFSET('Sanitation Data'!$D$11,0,10*ROW('Sanitation Data'!D19))),CR25="No",ISNUMBER(OFFSET('Sanitation Data'!$D$11,0,10*ROW('Sanitation Data'!D19)))),CONCATENATE("[",ROUND(OFFSET('Sanitation Data'!$D$11,0,10*ROW('Sanitation Data'!D19)),0),"]"),IF(AND(ISNUMBER(OFFSET('Sanitation Data'!$D$11,0,10*ROW('Sanitation Data'!D19))),CR25="",ISNUMBER(OFFSET('Sanitation Data'!$D$11,0,10*ROW('Sanitation Data'!D19)))),OFFSET('Sanitation Data'!$D$11,0,10*ROW('Sanitation Data'!D19)),NA())))</f>
        <v>#N/A</v>
      </c>
      <c r="AD25" s="120" t="e">
        <f ca="1">+IF(AND(ISNUMBER(OFFSET('Sanitation Data'!$D$12,0,10*ROW('Sanitation Data'!D19))),CS25="Yes"),OFFSET('Sanitation Data'!$D$12,0,10*ROW('Sanitation Data'!D19)),IF(AND(ISNUMBER(OFFSET('Sanitation Data'!$D$12,0,10*ROW('Sanitation Data'!D19))),CS25="No",ISNUMBER(OFFSET('Sanitation Data'!$D$12,0,10*ROW('Sanitation Data'!D19)))),CONCATENATE("[",ROUND(OFFSET('Sanitation Data'!$D$12,0,10*ROW('Sanitation Data'!D19)),0),"]"),IF(AND(ISNUMBER(OFFSET('Sanitation Data'!$D$12,0,10*ROW('Sanitation Data'!D19))),CS25="",ISNUMBER(OFFSET('Sanitation Data'!$D$12,0,10*ROW('Sanitation Data'!D19)))),OFFSET('Sanitation Data'!$D$12,0,10*ROW('Sanitation Data'!D19)),NA())))</f>
        <v>#N/A</v>
      </c>
      <c r="AE25" s="120" t="e">
        <f ca="1">+IF(AND(ISNUMBER(OFFSET('Sanitation Data'!$D$13,0,10*ROW('Sanitation Data'!D19))),CT25="Yes"),OFFSET('Sanitation Data'!$D$13,0,10*ROW('Sanitation Data'!D19)),IF(AND(ISNUMBER(OFFSET('Sanitation Data'!$D$13,0,10*ROW('Sanitation Data'!D19))),CT25="No",ISNUMBER(OFFSET('Sanitation Data'!$D$13,0,10*ROW('Sanitation Data'!D19)))),CONCATENATE("[",ROUND(OFFSET('Sanitation Data'!$D$13,0,10*ROW('Sanitation Data'!D19)),0),"]"),IF(AND(ISNUMBER(OFFSET('Sanitation Data'!$D$13,0,10*ROW('Sanitation Data'!D19))),CT25="",ISNUMBER(OFFSET('Sanitation Data'!$D$13,0,10*ROW('Sanitation Data'!D19)))),OFFSET('Sanitation Data'!$D$13,0,10*ROW('Sanitation Data'!D19)),NA())))</f>
        <v>#N/A</v>
      </c>
      <c r="AF25" s="120" t="e">
        <f ca="1">+IF(AND(ISNUMBER(OFFSET('Sanitation Data'!$E$5,0,10*ROW('Sanitation Data'!E19))),CU25="Yes"),100-OFFSET('Sanitation Data'!$E$5,0,10*ROW('Sanitation Data'!E19)),IF(AND(ISNUMBER(OFFSET('Sanitation Data'!$E$5,0,10*ROW('Sanitation Data'!E19))),CU25="No",ISNUMBER(OFFSET('Sanitation Data'!$E$5,0,10*ROW('Sanitation Data'!E19)))),CONCATENATE("[",ROUND(100-OFFSET('Sanitation Data'!$E$5,0,10*ROW('Sanitation Data'!E19)),0),"]"),IF(AND(ISNUMBER(OFFSET('Sanitation Data'!$E$5,0,10*ROW('Sanitation Data'!E19))),CU25="",ISNUMBER(OFFSET('Sanitation Data'!$E$5,0,10*ROW('Sanitation Data'!E19)))),100-OFFSET('Sanitation Data'!$E$5,0,10*ROW('Sanitation Data'!E19)),NA())))</f>
        <v>#N/A</v>
      </c>
      <c r="AG25" s="120" t="e">
        <f ca="1">+IF(AND(ISNUMBER(OFFSET('Sanitation Data'!$E$7,0,10*ROW('Sanitation Data'!E19))),CV25="Yes"),OFFSET('Sanitation Data'!$E$7,0,10*ROW('Sanitation Data'!E19)),IF(AND(ISNUMBER(OFFSET('Sanitation Data'!$E$7,0,10*ROW('Sanitation Data'!E19))),CV25="No",ISNUMBER(OFFSET('Sanitation Data'!$E$7,0,10*ROW('Sanitation Data'!E19)))),CONCATENATE("[",ROUND(OFFSET('Sanitation Data'!$E$7,0,10*ROW('Sanitation Data'!E19)),0),"]"),IF(AND(ISNUMBER(OFFSET('Sanitation Data'!$E$7,0,10*ROW('Sanitation Data'!E19))),CV25="",ISNUMBER(OFFSET('Sanitation Data'!$E$7,0,10*ROW('Sanitation Data'!E19)))),OFFSET('Sanitation Data'!$E$7,0,10*ROW('Sanitation Data'!E19)),NA())))</f>
        <v>#N/A</v>
      </c>
      <c r="AH25" s="120" t="e">
        <f ca="1">+IF(AND(ISNUMBER(OFFSET('Sanitation Data'!$E$11,0,10*ROW('Sanitation Data'!E19))),CW25="Yes"),OFFSET('Sanitation Data'!$E$11,0,10*ROW('Sanitation Data'!E19)),IF(AND(ISNUMBER(OFFSET('Sanitation Data'!$E$11,0,10*ROW('Sanitation Data'!E19))),CW25="No",ISNUMBER(OFFSET('Sanitation Data'!$E$11,0,10*ROW('Sanitation Data'!E19)))),CONCATENATE("[",ROUND(OFFSET('Sanitation Data'!$E$11,0,10*ROW('Sanitation Data'!E19)),0),"]"),IF(AND(ISNUMBER(OFFSET('Sanitation Data'!$E$11,0,10*ROW('Sanitation Data'!E19))),CW25="",ISNUMBER(OFFSET('Sanitation Data'!$E$11,0,10*ROW('Sanitation Data'!E19)))),OFFSET('Sanitation Data'!$E$11,0,10*ROW('Sanitation Data'!E19)),NA())))</f>
        <v>#N/A</v>
      </c>
      <c r="AI25" s="120" t="e">
        <f ca="1">+IF(AND(ISNUMBER(OFFSET('Sanitation Data'!$E$12,0,10*ROW('Sanitation Data'!E19))),CX25="Yes"),OFFSET('Sanitation Data'!$E$12,0,10*ROW('Sanitation Data'!E19)),IF(AND(ISNUMBER(OFFSET('Sanitation Data'!$E$12,0,10*ROW('Sanitation Data'!E19))),CX25="No",ISNUMBER(OFFSET('Sanitation Data'!$E$12,0,10*ROW('Sanitation Data'!E19)))),CONCATENATE("[",ROUND(OFFSET('Sanitation Data'!$E$12,0,10*ROW('Sanitation Data'!E19)),0),"]"),IF(AND(ISNUMBER(OFFSET('Sanitation Data'!$E$12,0,10*ROW('Sanitation Data'!E19))),CX25="",ISNUMBER(OFFSET('Sanitation Data'!$E$12,0,10*ROW('Sanitation Data'!E19)))),OFFSET('Sanitation Data'!$E$12,0,10*ROW('Sanitation Data'!E19)),NA())))</f>
        <v>#N/A</v>
      </c>
      <c r="AJ25" s="120" t="e">
        <f ca="1">+IF(AND(ISNUMBER(OFFSET('Sanitation Data'!$E$13,0,10*ROW('Sanitation Data'!E19))),CY25="Yes"),OFFSET('Sanitation Data'!$E$13,0,10*ROW('Sanitation Data'!E19)),IF(AND(ISNUMBER(OFFSET('Sanitation Data'!$E$13,0,10*ROW('Sanitation Data'!E19))),CY25="No",ISNUMBER(OFFSET('Sanitation Data'!$E$13,0,10*ROW('Sanitation Data'!E19)))),CONCATENATE("[",ROUND(OFFSET('Sanitation Data'!$E$13,0,10*ROW('Sanitation Data'!E19)),0),"]"),IF(AND(ISNUMBER(OFFSET('Sanitation Data'!$E$13,0,10*ROW('Sanitation Data'!E19))),CY25="",ISNUMBER(OFFSET('Sanitation Data'!$E$13,0,10*ROW('Sanitation Data'!E19)))),OFFSET('Sanitation Data'!$E$13,0,10*ROW('Sanitation Data'!E19)),NA())))</f>
        <v>#N/A</v>
      </c>
      <c r="AK25" s="120" t="e">
        <f ca="1">+IF(AND(ISNUMBER(OFFSET('Sanitation Data'!$F$5,0,10*ROW('Sanitation Data'!F19))),CZ25="Yes"),100-OFFSET('Sanitation Data'!$F$5,0,10*ROW('Sanitation Data'!F19)),IF(AND(ISNUMBER(OFFSET('Sanitation Data'!$F$5,0,10*ROW('Sanitation Data'!F19))),CZ25="No",ISNUMBER(OFFSET('Sanitation Data'!$F$5,0,10*ROW('Sanitation Data'!F19)))),CONCATENATE("[",ROUND(100-OFFSET('Sanitation Data'!$F$5,0,10*ROW('Sanitation Data'!F19)),0),"]"),IF(AND(ISNUMBER(OFFSET('Sanitation Data'!$F$5,0,10*ROW('Sanitation Data'!F19))),CZ25="",ISNUMBER(OFFSET('Sanitation Data'!$F$5,0,10*ROW('Sanitation Data'!F19)))),100-OFFSET('Sanitation Data'!$F$5,0,10*ROW('Sanitation Data'!F19)),NA())))</f>
        <v>#N/A</v>
      </c>
      <c r="AL25" s="120" t="e">
        <f ca="1">+IF(AND(ISNUMBER(OFFSET('Sanitation Data'!$F$7,0,10*ROW('Sanitation Data'!F19))),DA25="Yes"),OFFSET('Sanitation Data'!$F$7,0,10*ROW('Sanitation Data'!F19)),IF(AND(ISNUMBER(OFFSET('Sanitation Data'!$F$7,0,10*ROW('Sanitation Data'!F19))),DA25="No",ISNUMBER(OFFSET('Sanitation Data'!$F$7,0,10*ROW('Sanitation Data'!F19)))),CONCATENATE("[",ROUND(OFFSET('Sanitation Data'!$F$7,0,10*ROW('Sanitation Data'!F19)),0),"]"),IF(AND(ISNUMBER(OFFSET('Sanitation Data'!$F$7,0,10*ROW('Sanitation Data'!F19))),DA25="",ISNUMBER(OFFSET('Sanitation Data'!$F$7,0,10*ROW('Sanitation Data'!F19)))),OFFSET('Sanitation Data'!$F$7,0,10*ROW('Sanitation Data'!F19)),NA())))</f>
        <v>#N/A</v>
      </c>
      <c r="AM25" s="120" t="e">
        <f ca="1">+IF(AND(ISNUMBER(OFFSET('Sanitation Data'!$F$11,0,10*ROW('Sanitation Data'!F19))),DB25="Yes"),OFFSET('Sanitation Data'!$F$11,0,10*ROW('Sanitation Data'!F19)),IF(AND(ISNUMBER(OFFSET('Sanitation Data'!$F$11,0,10*ROW('Sanitation Data'!F19))),DB25="No",ISNUMBER(OFFSET('Sanitation Data'!$F$11,0,10*ROW('Sanitation Data'!F19)))),CONCATENATE("[",ROUND(OFFSET('Sanitation Data'!$F$11,0,10*ROW('Sanitation Data'!F19)),0),"]"),IF(AND(ISNUMBER(OFFSET('Sanitation Data'!$F$11,0,10*ROW('Sanitation Data'!F19))),DB25="",ISNUMBER(OFFSET('Sanitation Data'!$F$11,0,10*ROW('Sanitation Data'!F19)))),OFFSET('Sanitation Data'!$F$11,0,10*ROW('Sanitation Data'!F19)),NA())))</f>
        <v>#N/A</v>
      </c>
      <c r="AN25" s="120" t="e">
        <f ca="1">+IF(AND(ISNUMBER(OFFSET('Sanitation Data'!$F$12,0,10*ROW('Sanitation Data'!F19))),DC25="Yes"),OFFSET('Sanitation Data'!$F$12,0,10*ROW('Sanitation Data'!F19)),IF(AND(ISNUMBER(OFFSET('Sanitation Data'!$F$12,0,10*ROW('Sanitation Data'!F19))),DC25="No",ISNUMBER(OFFSET('Sanitation Data'!$F$12,0,10*ROW('Sanitation Data'!F19)))),CONCATENATE("[",ROUND(OFFSET('Sanitation Data'!$F$12,0,10*ROW('Sanitation Data'!F19)),0),"]"),IF(AND(ISNUMBER(OFFSET('Sanitation Data'!$F$12,0,10*ROW('Sanitation Data'!F19))),DC25="",ISNUMBER(OFFSET('Sanitation Data'!$F$12,0,10*ROW('Sanitation Data'!F19)))),OFFSET('Sanitation Data'!$F$12,0,10*ROW('Sanitation Data'!F19)),NA())))</f>
        <v>#N/A</v>
      </c>
      <c r="AO25" s="120" t="e">
        <f ca="1">+IF(AND(ISNUMBER(OFFSET('Sanitation Data'!$F$13,0,10*ROW('Sanitation Data'!F19))),DD25="Yes"),OFFSET('Sanitation Data'!$F$13,0,10*ROW('Sanitation Data'!F19)),IF(AND(ISNUMBER(OFFSET('Sanitation Data'!$F$13,0,10*ROW('Sanitation Data'!F19))),DD25="No",ISNUMBER(OFFSET('Sanitation Data'!$F$13,0,10*ROW('Sanitation Data'!F19)))),CONCATENATE("[",ROUND(OFFSET('Sanitation Data'!$F$13,0,10*ROW('Sanitation Data'!F19)),0),"]"),IF(AND(ISNUMBER(OFFSET('Sanitation Data'!$F$13,0,10*ROW('Sanitation Data'!F19))),DD25="",ISNUMBER(OFFSET('Sanitation Data'!$F$13,0,10*ROW('Sanitation Data'!F19)))),OFFSET('Sanitation Data'!$F$13,0,10*ROW('Sanitation Data'!F19)),NA())))</f>
        <v>#N/A</v>
      </c>
      <c r="AP25" s="120" t="e">
        <f ca="1">+IF(AND(ISNUMBER(OFFSET('Sanitation Data'!$G$5,0,10*ROW('Sanitation Data'!G19))),DE25="Yes"),100-OFFSET('Sanitation Data'!$G$5,0,10*ROW('Sanitation Data'!G19)),IF(AND(ISNUMBER(OFFSET('Sanitation Data'!$G$5,0,10*ROW('Sanitation Data'!G19))),DE25="No",ISNUMBER(OFFSET('Sanitation Data'!$G$5,0,10*ROW('Sanitation Data'!G19)))),CONCATENATE("[",ROUND(100-OFFSET('Sanitation Data'!$G$5,0,10*ROW('Sanitation Data'!G19)),0),"]"),IF(AND(ISNUMBER(OFFSET('Sanitation Data'!$G$5,0,10*ROW('Sanitation Data'!G19))),DE25="",ISNUMBER(OFFSET('Sanitation Data'!$G$5,0,10*ROW('Sanitation Data'!G19)))),100-OFFSET('Sanitation Data'!$G$5,0,10*ROW('Sanitation Data'!G19)),NA())))</f>
        <v>#N/A</v>
      </c>
      <c r="AQ25" s="120" t="e">
        <f ca="1">+IF(AND(ISNUMBER(OFFSET('Sanitation Data'!$G$7,0,10*ROW('Sanitation Data'!G19))),DF25="Yes"),OFFSET('Sanitation Data'!$G$7,0,10*ROW('Sanitation Data'!G19)),IF(AND(ISNUMBER(OFFSET('Sanitation Data'!$G$7,0,10*ROW('Sanitation Data'!G19))),DF25="No",ISNUMBER(OFFSET('Sanitation Data'!$G$7,0,10*ROW('Sanitation Data'!G19)))),CONCATENATE("[",ROUND(OFFSET('Sanitation Data'!$G$7,0,10*ROW('Sanitation Data'!G19)),0),"]"),IF(AND(ISNUMBER(OFFSET('Sanitation Data'!$G$7,0,10*ROW('Sanitation Data'!G19))),DF25="",ISNUMBER(OFFSET('Sanitation Data'!$G$7,0,10*ROW('Sanitation Data'!G19)))),OFFSET('Sanitation Data'!$G$7,0,10*ROW('Sanitation Data'!G19)),NA())))</f>
        <v>#N/A</v>
      </c>
      <c r="AR25" s="120" t="e">
        <f ca="1">+IF(AND(ISNUMBER(OFFSET('Sanitation Data'!$G$11,0,10*ROW('Sanitation Data'!G19))),DG25="Yes"),OFFSET('Sanitation Data'!$G$11,0,10*ROW('Sanitation Data'!G19)),IF(AND(ISNUMBER(OFFSET('Sanitation Data'!$G$11,0,10*ROW('Sanitation Data'!G19))),DG25="No",ISNUMBER(OFFSET('Sanitation Data'!$G$11,0,10*ROW('Sanitation Data'!G19)))),CONCATENATE("[",ROUND(OFFSET('Sanitation Data'!$G$11,0,10*ROW('Sanitation Data'!G19)),0),"]"),IF(AND(ISNUMBER(OFFSET('Sanitation Data'!$G$11,0,10*ROW('Sanitation Data'!G19))),DG25="",ISNUMBER(OFFSET('Sanitation Data'!$G$11,0,10*ROW('Sanitation Data'!G19)))),OFFSET('Sanitation Data'!$G$11,0,10*ROW('Sanitation Data'!G19)),NA())))</f>
        <v>#N/A</v>
      </c>
      <c r="AS25" s="120" t="e">
        <f ca="1">+IF(AND(ISNUMBER(OFFSET('Sanitation Data'!$G$12,0,10*ROW('Sanitation Data'!G19))),DH25="Yes"),OFFSET('Sanitation Data'!$G$12,0,10*ROW('Sanitation Data'!G19)),IF(AND(ISNUMBER(OFFSET('Sanitation Data'!$G$12,0,10*ROW('Sanitation Data'!G19))),DH25="No",ISNUMBER(OFFSET('Sanitation Data'!$G$12,0,10*ROW('Sanitation Data'!G19)))),CONCATENATE("[",ROUND(OFFSET('Sanitation Data'!$G$12,0,10*ROW('Sanitation Data'!G19)),0),"]"),IF(AND(ISNUMBER(OFFSET('Sanitation Data'!$G$12,0,10*ROW('Sanitation Data'!G19))),DH25="",ISNUMBER(OFFSET('Sanitation Data'!$G$12,0,10*ROW('Sanitation Data'!G19)))),OFFSET('Sanitation Data'!$G$12,0,10*ROW('Sanitation Data'!G19)),NA())))</f>
        <v>#N/A</v>
      </c>
      <c r="AT25" s="120" t="e">
        <f ca="1">+IF(AND(ISNUMBER(OFFSET('Sanitation Data'!$G$13,0,10*ROW('Sanitation Data'!G19))),DI25="Yes"),OFFSET('Sanitation Data'!$G$13,0,10*ROW('Sanitation Data'!G19)),IF(AND(ISNUMBER(OFFSET('Sanitation Data'!$G$13,0,10*ROW('Sanitation Data'!G19))),DI25="No",ISNUMBER(OFFSET('Sanitation Data'!$G$13,0,10*ROW('Sanitation Data'!G19)))),CONCATENATE("[",ROUND(OFFSET('Sanitation Data'!$G$13,0,10*ROW('Sanitation Data'!G19)),0),"]"),IF(AND(ISNUMBER(OFFSET('Sanitation Data'!$G$13,0,10*ROW('Sanitation Data'!G19))),DI25="",ISNUMBER(OFFSET('Sanitation Data'!$G$13,0,10*ROW('Sanitation Data'!G19)))),OFFSET('Sanitation Data'!$G$13,0,10*ROW('Sanitation Data'!G19)),NA())))</f>
        <v>#N/A</v>
      </c>
      <c r="AU25" s="120" t="e">
        <f ca="1">+IF(AND(ISNUMBER(OFFSET('Sanitation Data'!$H$5,0,10*ROW('Sanitation Data'!H19))),DJ25="Yes"),100-OFFSET('Sanitation Data'!$H$5,0,10*ROW('Sanitation Data'!H19)),IF(AND(ISNUMBER(OFFSET('Sanitation Data'!$H$5,0,10*ROW('Sanitation Data'!H19))),DJ25="No",ISNUMBER(OFFSET('Sanitation Data'!$H$5,0,10*ROW('Sanitation Data'!H19)))),CONCATENATE("[",ROUND(100-OFFSET('Sanitation Data'!$H$5,0,10*ROW('Sanitation Data'!H19)),0),"]"),IF(AND(ISNUMBER(OFFSET('Sanitation Data'!$H$5,0,10*ROW('Sanitation Data'!H19))),DJ25="",ISNUMBER(OFFSET('Sanitation Data'!$H$5,0,10*ROW('Sanitation Data'!H19)))),100-OFFSET('Sanitation Data'!$H$5,0,10*ROW('Sanitation Data'!H19)),NA())))</f>
        <v>#N/A</v>
      </c>
      <c r="AV25" s="120" t="e">
        <f ca="1">+IF(AND(ISNUMBER(OFFSET('Sanitation Data'!$H$7,0,10*ROW('Sanitation Data'!H19))),DK25="Yes"),OFFSET('Sanitation Data'!$H$7,0,10*ROW('Sanitation Data'!H19)),IF(AND(ISNUMBER(OFFSET('Sanitation Data'!$H$7,0,10*ROW('Sanitation Data'!H19))),DK25="No",ISNUMBER(OFFSET('Sanitation Data'!$H$7,0,10*ROW('Sanitation Data'!H19)))),CONCATENATE("[",ROUND(OFFSET('Sanitation Data'!$H$7,0,10*ROW('Sanitation Data'!H19)),0),"]"),IF(AND(ISNUMBER(OFFSET('Sanitation Data'!$H$7,0,10*ROW('Sanitation Data'!H19))),DK25="",ISNUMBER(OFFSET('Sanitation Data'!$H$7,0,10*ROW('Sanitation Data'!H19)))),OFFSET('Sanitation Data'!$H$7,0,10*ROW('Sanitation Data'!H19)),NA())))</f>
        <v>#N/A</v>
      </c>
      <c r="AW25" s="120" t="e">
        <f ca="1">+IF(AND(ISNUMBER(OFFSET('Sanitation Data'!$H$11,0,10*ROW('Sanitation Data'!H19))),DL25="Yes"),OFFSET('Sanitation Data'!$H$11,0,10*ROW('Sanitation Data'!H19)),IF(AND(ISNUMBER(OFFSET('Sanitation Data'!$H$11,0,10*ROW('Sanitation Data'!H19))),DL25="No",ISNUMBER(OFFSET('Sanitation Data'!$H$11,0,10*ROW('Sanitation Data'!H19)))),CONCATENATE("[",ROUND(OFFSET('Sanitation Data'!$H$11,0,10*ROW('Sanitation Data'!H19)),0),"]"),IF(AND(ISNUMBER(OFFSET('Sanitation Data'!$H$11,0,10*ROW('Sanitation Data'!H19))),DL25="",ISNUMBER(OFFSET('Sanitation Data'!$H$11,0,10*ROW('Sanitation Data'!H19)))),OFFSET('Sanitation Data'!$H$11,0,10*ROW('Sanitation Data'!H19)),NA())))</f>
        <v>#N/A</v>
      </c>
      <c r="AX25" s="120" t="e">
        <f ca="1">+IF(AND(ISNUMBER(OFFSET('Sanitation Data'!$H$12,0,10*ROW('Sanitation Data'!H19))),DM25="Yes"),OFFSET('Sanitation Data'!$H$12,0,10*ROW('Sanitation Data'!H19)),IF(AND(ISNUMBER(OFFSET('Sanitation Data'!$H$12,0,10*ROW('Sanitation Data'!H19))),DM25="No",ISNUMBER(OFFSET('Sanitation Data'!$H$12,0,10*ROW('Sanitation Data'!H19)))),CONCATENATE("[",ROUND(OFFSET('Sanitation Data'!$H$12,0,10*ROW('Sanitation Data'!H19)),0),"]"),IF(AND(ISNUMBER(OFFSET('Sanitation Data'!$H$12,0,10*ROW('Sanitation Data'!H19))),DM25="",ISNUMBER(OFFSET('Sanitation Data'!$H$12,0,10*ROW('Sanitation Data'!H19)))),OFFSET('Sanitation Data'!$H$12,0,10*ROW('Sanitation Data'!H19)),NA())))</f>
        <v>#N/A</v>
      </c>
      <c r="AY25" s="120" t="e">
        <f ca="1">+IF(AND(ISNUMBER(OFFSET('Sanitation Data'!$H$13,0,10*ROW('Sanitation Data'!H19))),DN25="Yes"),OFFSET('Sanitation Data'!$H$13,0,10*ROW('Sanitation Data'!H19)),IF(AND(ISNUMBER(OFFSET('Sanitation Data'!$H$13,0,10*ROW('Sanitation Data'!H19))),DN25="No",ISNUMBER(OFFSET('Sanitation Data'!$H$13,0,10*ROW('Sanitation Data'!H19)))),CONCATENATE("[",ROUND(OFFSET('Sanitation Data'!$H$13,0,10*ROW('Sanitation Data'!H19)),0),"]"),IF(AND(ISNUMBER(OFFSET('Sanitation Data'!$H$13,0,10*ROW('Sanitation Data'!H19))),DN25="",ISNUMBER(OFFSET('Sanitation Data'!$H$13,0,10*ROW('Sanitation Data'!H19)))),OFFSET('Sanitation Data'!$H$13,0,10*ROW('Sanitation Data'!H19)),NA())))</f>
        <v>#N/A</v>
      </c>
      <c r="AZ25" s="121" t="e">
        <f ca="1">+IF(AND(ISNUMBER(OFFSET('Hygiene Data'!$C$6,0,10*ROW('Hygiene Data'!C19))),DO25="Yes"),OFFSET('Hygiene Data'!$C$6,0,10*ROW('Hygiene Data'!C19)),IF(AND(ISNUMBER(OFFSET('Hygiene Data'!$C$6,0,10*ROW('Hygiene Data'!C19))),DO25="No",ISNUMBER(OFFSET('Hygiene Data'!$C$6,0,10*ROW('Hygiene Data'!C19)))),CONCATENATE("[",ROUND(OFFSET('Hygiene Data'!$C$6,0,10*ROW('Hygiene Data'!C19)),0),"]"),IF(AND(ISNUMBER(OFFSET('Hygiene Data'!$C$6,0,10*ROW('Hygiene Data'!C19))),DO25="",ISNUMBER(OFFSET('Hygiene Data'!$C$6,0,10*ROW('Hygiene Data'!C19)))),OFFSET('Hygiene Data'!$C$6,0,10*ROW('Hygiene Data'!C19)),NA())))</f>
        <v>#N/A</v>
      </c>
      <c r="BA25" s="121" t="e">
        <f ca="1">+IF(AND(ISNUMBER(OFFSET('Hygiene Data'!$C$8,0,10*ROW('Hygiene Data'!C19))),DP25="Yes"),OFFSET('Hygiene Data'!$C$8,0,10*ROW('Hygiene Data'!C19)),IF(AND(ISNUMBER(OFFSET('Hygiene Data'!$C$8,0,10*ROW('Hygiene Data'!C19))),DP25="No",ISNUMBER(OFFSET('Hygiene Data'!$C$8,0,10*ROW('Hygiene Data'!C19)))),CONCATENATE("[",ROUND(OFFSET('Hygiene Data'!$C$8,0,10*ROW('Hygiene Data'!C19)),0),"]"),IF(AND(ISNUMBER(OFFSET('Hygiene Data'!$C$8,0,10*ROW('Hygiene Data'!C19))),DP25="",ISNUMBER(OFFSET('Hygiene Data'!$C$8,0,10*ROW('Hygiene Data'!C19)))),OFFSET('Hygiene Data'!$C$8,0,10*ROW('Hygiene Data'!C19)),NA())))</f>
        <v>#N/A</v>
      </c>
      <c r="BB25" s="121" t="e">
        <f ca="1">+IF(AND(ISNUMBER(OFFSET('Hygiene Data'!$C$10,0,10*ROW('Hygiene Data'!C19))),DQ25="Yes"),OFFSET('Hygiene Data'!$C$10,0,10*ROW('Hygiene Data'!C19)),IF(AND(ISNUMBER(OFFSET('Hygiene Data'!$C$10,0,10*ROW('Hygiene Data'!C19))),DQ25="No",ISNUMBER(OFFSET('Hygiene Data'!$C$10,0,10*ROW('Hygiene Data'!C19)))),CONCATENATE("[",ROUND(OFFSET('Hygiene Data'!$C$10,0,10*ROW('Hygiene Data'!C19)),0),"]"),IF(AND(ISNUMBER(OFFSET('Hygiene Data'!$C$10,0,10*ROW('Hygiene Data'!C19))),DQ25="",ISNUMBER(OFFSET('Hygiene Data'!$C$10,0,10*ROW('Hygiene Data'!C19)))),OFFSET('Hygiene Data'!$C$10,0,10*ROW('Hygiene Data'!C19)),NA())))</f>
        <v>#N/A</v>
      </c>
      <c r="BC25" s="121" t="e">
        <f ca="1">+IF(AND(ISNUMBER(OFFSET('Hygiene Data'!$D$6,0,10*ROW('Hygiene Data'!D19))),DR25="Yes"),OFFSET('Hygiene Data'!$D$6,0,10*ROW('Hygiene Data'!D19)),IF(AND(ISNUMBER(OFFSET('Hygiene Data'!$D$6,0,10*ROW('Hygiene Data'!D19))),DR25="No",ISNUMBER(OFFSET('Hygiene Data'!$D$6,0,10*ROW('Hygiene Data'!D19)))),CONCATENATE("[",ROUND(OFFSET('Hygiene Data'!$D$6,0,10*ROW('Hygiene Data'!D19)),0),"]"),IF(AND(ISNUMBER(OFFSET('Hygiene Data'!$D$6,0,10*ROW('Hygiene Data'!D19))),DR25="",ISNUMBER(OFFSET('Hygiene Data'!$D$6,0,10*ROW('Hygiene Data'!D19)))),OFFSET('Hygiene Data'!$D$6,0,10*ROW('Hygiene Data'!D19)),NA())))</f>
        <v>#N/A</v>
      </c>
      <c r="BD25" s="121" t="e">
        <f ca="1">+IF(AND(ISNUMBER(OFFSET('Hygiene Data'!$D$8,0,10*ROW('Hygiene Data'!D19))),DS25="Yes"),OFFSET('Hygiene Data'!$D$8,0,10*ROW('Hygiene Data'!D19)),IF(AND(ISNUMBER(OFFSET('Hygiene Data'!$D$8,0,10*ROW('Hygiene Data'!D19))),DS25="No",ISNUMBER(OFFSET('Hygiene Data'!$D$8,0,10*ROW('Hygiene Data'!D19)))),CONCATENATE("[",ROUND(OFFSET('Hygiene Data'!$D$8,0,10*ROW('Hygiene Data'!D19)),0),"]"),IF(AND(ISNUMBER(OFFSET('Hygiene Data'!$D$8,0,10*ROW('Hygiene Data'!D19))),DS25="",ISNUMBER(OFFSET('Hygiene Data'!$D$8,0,10*ROW('Hygiene Data'!D19)))),OFFSET('Hygiene Data'!$D$8,0,10*ROW('Hygiene Data'!D19)),NA())))</f>
        <v>#N/A</v>
      </c>
      <c r="BE25" s="121" t="e">
        <f ca="1">+IF(AND(ISNUMBER(OFFSET('Hygiene Data'!$D$10,0,10*ROW('Hygiene Data'!D19))),DT25="Yes"),OFFSET('Hygiene Data'!$D$10,0,10*ROW('Hygiene Data'!D19)),IF(AND(ISNUMBER(OFFSET('Hygiene Data'!$D$10,0,10*ROW('Hygiene Data'!D19))),DT25="No",ISNUMBER(OFFSET('Hygiene Data'!$D$10,0,10*ROW('Hygiene Data'!D19)))),CONCATENATE("[",ROUND(OFFSET('Hygiene Data'!$D$10,0,10*ROW('Hygiene Data'!D19)),0),"]"),IF(AND(ISNUMBER(OFFSET('Hygiene Data'!$D$10,0,10*ROW('Hygiene Data'!D19))),DT25="",ISNUMBER(OFFSET('Hygiene Data'!$D$10,0,10*ROW('Hygiene Data'!D19)))),OFFSET('Hygiene Data'!$D$10,0,10*ROW('Hygiene Data'!D19)),NA())))</f>
        <v>#N/A</v>
      </c>
      <c r="BF25" s="121" t="e">
        <f ca="1">+IF(AND(ISNUMBER(OFFSET('Hygiene Data'!$E$6,0,10*ROW('Hygiene Data'!E19))),DU25="Yes"),OFFSET('Hygiene Data'!$E$6,0,10*ROW('Hygiene Data'!E19)),IF(AND(ISNUMBER(OFFSET('Hygiene Data'!$E$6,0,10*ROW('Hygiene Data'!E19))),DU25="No",ISNUMBER(OFFSET('Hygiene Data'!$E$6,0,10*ROW('Hygiene Data'!E19)))),CONCATENATE("[",ROUND(OFFSET('Hygiene Data'!$E$6,0,10*ROW('Hygiene Data'!E19)),0),"]"),IF(AND(ISNUMBER(OFFSET('Hygiene Data'!$E$6,0,10*ROW('Hygiene Data'!E19))),DU25="",ISNUMBER(OFFSET('Hygiene Data'!$E$6,0,10*ROW('Hygiene Data'!E19)))),OFFSET('Hygiene Data'!$E$6,0,10*ROW('Hygiene Data'!E19)),NA())))</f>
        <v>#N/A</v>
      </c>
      <c r="BG25" s="121" t="e">
        <f ca="1">+IF(AND(ISNUMBER(OFFSET('Hygiene Data'!$E$8,0,10*ROW('Hygiene Data'!E19))),DV25="Yes"),OFFSET('Hygiene Data'!$E$8,0,10*ROW('Hygiene Data'!E19)),IF(AND(ISNUMBER(OFFSET('Hygiene Data'!$E$8,0,10*ROW('Hygiene Data'!E19))),DV25="No",ISNUMBER(OFFSET('Hygiene Data'!$E$8,0,10*ROW('Hygiene Data'!E19)))),CONCATENATE("[",ROUND(OFFSET('Hygiene Data'!$E$8,0,10*ROW('Hygiene Data'!E19)),0),"]"),IF(AND(ISNUMBER(OFFSET('Hygiene Data'!$E$8,0,10*ROW('Hygiene Data'!E19))),DV25="",ISNUMBER(OFFSET('Hygiene Data'!$E$8,0,10*ROW('Hygiene Data'!E19)))),OFFSET('Hygiene Data'!$E$8,0,10*ROW('Hygiene Data'!E19)),NA())))</f>
        <v>#N/A</v>
      </c>
      <c r="BH25" s="121" t="e">
        <f ca="1">+IF(AND(ISNUMBER(OFFSET('Hygiene Data'!$E$10,0,10*ROW('Hygiene Data'!E19))),DW25="Yes"),OFFSET('Hygiene Data'!$E$10,0,10*ROW('Hygiene Data'!E19)),IF(AND(ISNUMBER(OFFSET('Hygiene Data'!$E$10,0,10*ROW('Hygiene Data'!E19))),DW25="No",ISNUMBER(OFFSET('Hygiene Data'!$E$10,0,10*ROW('Hygiene Data'!E19)))),CONCATENATE("[",ROUND(OFFSET('Hygiene Data'!$E$10,0,10*ROW('Hygiene Data'!E19)),0),"]"),IF(AND(ISNUMBER(OFFSET('Hygiene Data'!$E$10,0,10*ROW('Hygiene Data'!E19))),DW25="",ISNUMBER(OFFSET('Hygiene Data'!$E$10,0,10*ROW('Hygiene Data'!E19)))),OFFSET('Hygiene Data'!$E$10,0,10*ROW('Hygiene Data'!E19)),NA())))</f>
        <v>#N/A</v>
      </c>
      <c r="BI25" s="121" t="e">
        <f ca="1">+IF(AND(ISNUMBER(OFFSET('Hygiene Data'!$F$6,0,10*ROW('Hygiene Data'!F19))),DX25="Yes"),OFFSET('Hygiene Data'!$F$6,0,10*ROW('Hygiene Data'!F19)),IF(AND(ISNUMBER(OFFSET('Hygiene Data'!$F$6,0,10*ROW('Hygiene Data'!F19))),DX25="No",ISNUMBER(OFFSET('Hygiene Data'!$F$6,0,10*ROW('Hygiene Data'!F19)))),CONCATENATE("[",ROUND(OFFSET('Hygiene Data'!$F$6,0,10*ROW('Hygiene Data'!F19)),0),"]"),IF(AND(ISNUMBER(OFFSET('Hygiene Data'!$F$6,0,10*ROW('Hygiene Data'!F19))),DX25="",ISNUMBER(OFFSET('Hygiene Data'!$F$6,0,10*ROW('Hygiene Data'!F19)))),OFFSET('Hygiene Data'!$F$6,0,10*ROW('Hygiene Data'!F19)),NA())))</f>
        <v>#N/A</v>
      </c>
      <c r="BJ25" s="121" t="e">
        <f ca="1">+IF(AND(ISNUMBER(OFFSET('Hygiene Data'!$F$8,0,10*ROW('Hygiene Data'!F19))),DY25="Yes"),OFFSET('Hygiene Data'!$F$8,0,10*ROW('Hygiene Data'!F19)),IF(AND(ISNUMBER(OFFSET('Hygiene Data'!$F$8,0,10*ROW('Hygiene Data'!F19))),DY25="No",ISNUMBER(OFFSET('Hygiene Data'!$F$8,0,10*ROW('Hygiene Data'!F19)))),CONCATENATE("[",ROUND(OFFSET('Hygiene Data'!$F$8,0,10*ROW('Hygiene Data'!F19)),0),"]"),IF(AND(ISNUMBER(OFFSET('Hygiene Data'!$F$8,0,10*ROW('Hygiene Data'!F19))),DY25="",ISNUMBER(OFFSET('Hygiene Data'!$F$8,0,10*ROW('Hygiene Data'!F19)))),OFFSET('Hygiene Data'!$F$8,0,10*ROW('Hygiene Data'!F19)),NA())))</f>
        <v>#N/A</v>
      </c>
      <c r="BK25" s="121" t="e">
        <f ca="1">+IF(AND(ISNUMBER(OFFSET('Hygiene Data'!$F$10,0,10*ROW('Hygiene Data'!F19))),DZ25="Yes"),OFFSET('Hygiene Data'!$F$10,0,10*ROW('Hygiene Data'!F19)),IF(AND(ISNUMBER(OFFSET('Hygiene Data'!$F$10,0,10*ROW('Hygiene Data'!F19))),DZ25="No",ISNUMBER(OFFSET('Hygiene Data'!$F$10,0,10*ROW('Hygiene Data'!F19)))),CONCATENATE("[",ROUND(OFFSET('Hygiene Data'!$F$10,0,10*ROW('Hygiene Data'!F19)),0),"]"),IF(AND(ISNUMBER(OFFSET('Hygiene Data'!$F$10,0,10*ROW('Hygiene Data'!F19))),DZ25="",ISNUMBER(OFFSET('Hygiene Data'!$F$10,0,10*ROW('Hygiene Data'!F19)))),OFFSET('Hygiene Data'!$F$10,0,10*ROW('Hygiene Data'!F19)),NA())))</f>
        <v>#N/A</v>
      </c>
      <c r="BL25" s="121" t="e">
        <f ca="1">+IF(AND(ISNUMBER(OFFSET('Hygiene Data'!$G$6,0,10*ROW('Hygiene Data'!G19))),EA25="Yes"),OFFSET('Hygiene Data'!$G$6,0,10*ROW('Hygiene Data'!G19)),IF(AND(ISNUMBER(OFFSET('Hygiene Data'!$G$6,0,10*ROW('Hygiene Data'!G19))),EA25="No",ISNUMBER(OFFSET('Hygiene Data'!$G$6,0,10*ROW('Hygiene Data'!G19)))),CONCATENATE("[",ROUND(OFFSET('Hygiene Data'!$G$6,0,10*ROW('Hygiene Data'!G19)),0),"]"),IF(AND(ISNUMBER(OFFSET('Hygiene Data'!$G$6,0,10*ROW('Hygiene Data'!G19))),EA25="",ISNUMBER(OFFSET('Hygiene Data'!$G$6,0,10*ROW('Hygiene Data'!G19)))),OFFSET('Hygiene Data'!$G$6,0,10*ROW('Hygiene Data'!G19)),NA())))</f>
        <v>#N/A</v>
      </c>
      <c r="BM25" s="121" t="e">
        <f ca="1">+IF(AND(ISNUMBER(OFFSET('Hygiene Data'!$G$8,0,10*ROW('Hygiene Data'!G19))),EB25="Yes"),OFFSET('Hygiene Data'!$G$8,0,10*ROW('Hygiene Data'!G19)),IF(AND(ISNUMBER(OFFSET('Hygiene Data'!$G$8,0,10*ROW('Hygiene Data'!G19))),EB25="No",ISNUMBER(OFFSET('Hygiene Data'!$G$8,0,10*ROW('Hygiene Data'!G19)))),CONCATENATE("[",ROUND(OFFSET('Hygiene Data'!$G$8,0,10*ROW('Hygiene Data'!G19)),0),"]"),IF(AND(ISNUMBER(OFFSET('Hygiene Data'!$G$8,0,10*ROW('Hygiene Data'!G19))),EB25="",ISNUMBER(OFFSET('Hygiene Data'!$G$8,0,10*ROW('Hygiene Data'!G19)))),OFFSET('Hygiene Data'!$G$8,0,10*ROW('Hygiene Data'!G19)),NA())))</f>
        <v>#N/A</v>
      </c>
      <c r="BN25" s="121" t="e">
        <f ca="1">+IF(AND(ISNUMBER(OFFSET('Hygiene Data'!$G$10,0,10*ROW('Hygiene Data'!G19))),EC25="Yes"),OFFSET('Hygiene Data'!$G$10,0,10*ROW('Hygiene Data'!G19)),IF(AND(ISNUMBER(OFFSET('Hygiene Data'!$G$10,0,10*ROW('Hygiene Data'!G19))),EC25="No",ISNUMBER(OFFSET('Hygiene Data'!$G$10,0,10*ROW('Hygiene Data'!G19)))),CONCATENATE("[",ROUND(OFFSET('Hygiene Data'!$G$10,0,10*ROW('Hygiene Data'!G19)),0),"]"),IF(AND(ISNUMBER(OFFSET('Hygiene Data'!$G$10,0,10*ROW('Hygiene Data'!G19))),EC25="",ISNUMBER(OFFSET('Hygiene Data'!$G$10,0,10*ROW('Hygiene Data'!G19)))),OFFSET('Hygiene Data'!$G$10,0,10*ROW('Hygiene Data'!G19)),NA())))</f>
        <v>#N/A</v>
      </c>
      <c r="BO25" s="121" t="e">
        <f ca="1">+IF(AND(ISNUMBER(OFFSET('Hygiene Data'!$H$6,0,10*ROW('Hygiene Data'!H19))),ED25="Yes"),OFFSET('Hygiene Data'!$H$6,0,10*ROW('Hygiene Data'!H19)),IF(AND(ISNUMBER(OFFSET('Hygiene Data'!$H$6,0,10*ROW('Hygiene Data'!H19))),ED25="No",ISNUMBER(OFFSET('Hygiene Data'!$H$6,0,10*ROW('Hygiene Data'!H19)))),CONCATENATE("[",ROUND(OFFSET('Hygiene Data'!$H$6,0,10*ROW('Hygiene Data'!H19)),0),"]"),IF(AND(ISNUMBER(OFFSET('Hygiene Data'!$H$6,0,10*ROW('Hygiene Data'!H19))),ED25="",ISNUMBER(OFFSET('Hygiene Data'!$H$6,0,10*ROW('Hygiene Data'!H19)))),OFFSET('Hygiene Data'!$H$6,0,10*ROW('Hygiene Data'!H19)),NA())))</f>
        <v>#N/A</v>
      </c>
      <c r="BP25" s="121" t="e">
        <f ca="1">+IF(AND(ISNUMBER(OFFSET('Hygiene Data'!$H$8,0,10*ROW('Hygiene Data'!H19))),EE25="Yes"),OFFSET('Hygiene Data'!$H$8,0,10*ROW('Hygiene Data'!H19)),IF(AND(ISNUMBER(OFFSET('Hygiene Data'!$H$8,0,10*ROW('Hygiene Data'!H19))),EE25="No",ISNUMBER(OFFSET('Hygiene Data'!$H$8,0,10*ROW('Hygiene Data'!H19)))),CONCATENATE("[",ROUND(OFFSET('Hygiene Data'!$H$8,0,10*ROW('Hygiene Data'!H19)),0),"]"),IF(AND(ISNUMBER(OFFSET('Hygiene Data'!$H$8,0,10*ROW('Hygiene Data'!H19))),EE25="",ISNUMBER(OFFSET('Hygiene Data'!$H$8,0,10*ROW('Hygiene Data'!H19)))),OFFSET('Hygiene Data'!$H$8,0,10*ROW('Hygiene Data'!H19)),NA())))</f>
        <v>#N/A</v>
      </c>
      <c r="BQ25" s="121" t="e">
        <f ca="1">+IF(AND(ISNUMBER(OFFSET('Hygiene Data'!$H$10,0,10*ROW('Hygiene Data'!H19))),EF25="Yes"),OFFSET('Hygiene Data'!$H$10,0,10*ROW('Hygiene Data'!H19)),IF(AND(ISNUMBER(OFFSET('Hygiene Data'!$H$10,0,10*ROW('Hygiene Data'!H19))),EF25="No",ISNUMBER(OFFSET('Hygiene Data'!$H$10,0,10*ROW('Hygiene Data'!H19)))),CONCATENATE("[",ROUND(OFFSET('Hygiene Data'!$H$10,0,10*ROW('Hygiene Data'!H19)),0),"]"),IF(AND(ISNUMBER(OFFSET('Hygiene Data'!$H$10,0,10*ROW('Hygiene Data'!H19))),EF25="",ISNUMBER(OFFSET('Hygiene Data'!$H$10,0,10*ROW('Hygiene Data'!H19)))),OFFSET('Hygiene Data'!$H$10,0,10*ROW('Hygiene Data'!H19)),NA())))</f>
        <v>#N/A</v>
      </c>
      <c r="BS25" s="28" t="str">
        <f ca="1">+IF(OFFSET('Water Data'!$C$28,0,10*ROW('Water Data'!C19))="","",OFFSET('Water Data'!$C$28,0,10*ROW('Water Data'!C19)))</f>
        <v/>
      </c>
      <c r="BT25" s="28" t="str">
        <f ca="1">+IF(OFFSET('Water Data'!$C$29,0,10*ROW('Water Data'!C19))="","",OFFSET('Water Data'!$C$29,0,10*ROW('Water Data'!C19)))</f>
        <v/>
      </c>
      <c r="BU25" s="28" t="str">
        <f ca="1">+IF(OFFSET('Water Data'!$C$30,0,10*ROW('Water Data'!C19))="","",OFFSET('Water Data'!$C$30,0,10*ROW('Water Data'!C19)))</f>
        <v/>
      </c>
      <c r="BV25" s="28" t="str">
        <f ca="1">+IF(OFFSET('Water Data'!$D$28,0,10*ROW('Water Data'!D19))="","",OFFSET('Water Data'!$D$28,0,10*ROW('Water Data'!D19)))</f>
        <v/>
      </c>
      <c r="BW25" s="28" t="str">
        <f ca="1">+IF(OFFSET('Water Data'!$D$29,0,10*ROW('Water Data'!D19))="","",OFFSET('Water Data'!$D$29,0,10*ROW('Water Data'!D19)))</f>
        <v/>
      </c>
      <c r="BX25" s="28" t="str">
        <f ca="1">+IF(OFFSET('Water Data'!$D$30,0,10*ROW('Water Data'!D19))="","",OFFSET('Water Data'!$D$30,0,10*ROW('Water Data'!D19)))</f>
        <v/>
      </c>
      <c r="BY25" s="28" t="str">
        <f ca="1">+IF(OFFSET('Water Data'!$E$28,0,10*ROW('Water Data'!E19))="","",OFFSET('Water Data'!$E$28,0,10*ROW('Water Data'!E19)))</f>
        <v/>
      </c>
      <c r="BZ25" s="28" t="str">
        <f ca="1">+IF(OFFSET('Water Data'!$E$29,0,10*ROW('Water Data'!E19))="","",OFFSET('Water Data'!$E$29,0,10*ROW('Water Data'!E19)))</f>
        <v/>
      </c>
      <c r="CA25" s="28" t="str">
        <f ca="1">+IF(OFFSET('Water Data'!$E$30,0,10*ROW('Water Data'!E19))="","",OFFSET('Water Data'!$E$30,0,10*ROW('Water Data'!E19)))</f>
        <v/>
      </c>
      <c r="CB25" s="28" t="str">
        <f ca="1">+IF(OFFSET('Water Data'!$F$28,0,10*ROW('Water Data'!F19))="","",OFFSET('Water Data'!$F$28,0,10*ROW('Water Data'!F19)))</f>
        <v/>
      </c>
      <c r="CC25" s="28" t="str">
        <f ca="1">+IF(OFFSET('Water Data'!$F$29,0,10*ROW('Water Data'!F19))="","",OFFSET('Water Data'!$F$29,0,10*ROW('Water Data'!F19)))</f>
        <v/>
      </c>
      <c r="CD25" s="28" t="str">
        <f ca="1">+IF(OFFSET('Water Data'!$F$30,0,10*ROW('Water Data'!F19))="","",OFFSET('Water Data'!$F$30,0,10*ROW('Water Data'!F19)))</f>
        <v/>
      </c>
      <c r="CE25" s="28" t="str">
        <f ca="1">+IF(OFFSET('Water Data'!$G$28,0,10*ROW('Water Data'!G19))="","",OFFSET('Water Data'!$G$28,0,10*ROW('Water Data'!G19)))</f>
        <v/>
      </c>
      <c r="CF25" s="28" t="str">
        <f ca="1">+IF(OFFSET('Water Data'!$G$29,0,10*ROW('Water Data'!G19))="","",OFFSET('Water Data'!$G$29,0,10*ROW('Water Data'!G19)))</f>
        <v/>
      </c>
      <c r="CG25" s="28" t="str">
        <f ca="1">+IF(OFFSET('Water Data'!$G$30,0,10*ROW('Water Data'!G19))="","",OFFSET('Water Data'!$G$30,0,10*ROW('Water Data'!G19)))</f>
        <v/>
      </c>
      <c r="CH25" s="28" t="str">
        <f ca="1">+IF(OFFSET('Water Data'!$H$28,0,10*ROW('Water Data'!H19))="","",OFFSET('Water Data'!$H$28,0,10*ROW('Water Data'!H19)))</f>
        <v/>
      </c>
      <c r="CI25" s="28" t="str">
        <f ca="1">+IF(OFFSET('Water Data'!$H$29,0,10*ROW('Water Data'!H19))="","",OFFSET('Water Data'!$H$29,0,10*ROW('Water Data'!H19)))</f>
        <v/>
      </c>
      <c r="CJ25" s="28" t="str">
        <f ca="1">+IF(OFFSET('Water Data'!$H$30,0,10*ROW('Water Data'!H19))="","",OFFSET('Water Data'!$H$30,0,10*ROW('Water Data'!H19)))</f>
        <v/>
      </c>
      <c r="CK25" s="28" t="str">
        <f ca="1">+IF(OFFSET('Sanitation Data'!$C$29,0,10*ROW('Sanitation Data'!C19))="","",OFFSET('Sanitation Data'!$C$29,0,10*ROW('Sanitation Data'!C19)))</f>
        <v/>
      </c>
      <c r="CL25" s="28" t="str">
        <f ca="1">+IF(OFFSET('Sanitation Data'!$C$30,0,10*ROW('Sanitation Data'!C19))="","",OFFSET('Sanitation Data'!$C$30,0,10*ROW('Sanitation Data'!C19)))</f>
        <v/>
      </c>
      <c r="CM25" s="28" t="str">
        <f ca="1">+IF(OFFSET('Sanitation Data'!$C$31,0,10*ROW('Sanitation Data'!C19))="","",OFFSET('Sanitation Data'!$C$31,0,10*ROW('Sanitation Data'!C19)))</f>
        <v/>
      </c>
      <c r="CN25" s="28" t="str">
        <f ca="1">+IF(OFFSET('Sanitation Data'!$C$32,0,10*ROW('Sanitation Data'!C19))="","",OFFSET('Sanitation Data'!$C$32,0,10*ROW('Sanitation Data'!C19)))</f>
        <v/>
      </c>
      <c r="CO25" s="28" t="str">
        <f ca="1">+IF(OFFSET('Sanitation Data'!$C$33,0,10*ROW('Sanitation Data'!C19))="","",OFFSET('Sanitation Data'!$C$33,0,10*ROW('Sanitation Data'!C19)))</f>
        <v/>
      </c>
      <c r="CP25" s="28" t="str">
        <f ca="1">+IF(OFFSET('Sanitation Data'!$D$29,0,10*ROW('Sanitation Data'!D19))="","",OFFSET('Sanitation Data'!$D$29,0,10*ROW('Sanitation Data'!D19)))</f>
        <v/>
      </c>
      <c r="CQ25" s="28" t="str">
        <f ca="1">+IF(OFFSET('Sanitation Data'!$D$30,0,10*ROW('Sanitation Data'!D19))="","",OFFSET('Sanitation Data'!$D$30,0,10*ROW('Sanitation Data'!D19)))</f>
        <v/>
      </c>
      <c r="CR25" s="28" t="str">
        <f ca="1">+IF(OFFSET('Sanitation Data'!$D$31,0,10*ROW('Sanitation Data'!D19))="","",OFFSET('Sanitation Data'!$D$31,0,10*ROW('Sanitation Data'!D19)))</f>
        <v/>
      </c>
      <c r="CS25" s="28" t="str">
        <f ca="1">+IF(OFFSET('Sanitation Data'!$D$32,0,10*ROW('Sanitation Data'!D19))="","",OFFSET('Sanitation Data'!$D$32,0,10*ROW('Sanitation Data'!D19)))</f>
        <v/>
      </c>
      <c r="CT25" s="28" t="str">
        <f ca="1">+IF(OFFSET('Sanitation Data'!$D$33,0,10*ROW('Sanitation Data'!D19))="","",OFFSET('Sanitation Data'!$D$33,0,10*ROW('Sanitation Data'!D19)))</f>
        <v/>
      </c>
      <c r="CU25" s="28" t="str">
        <f ca="1">+IF(OFFSET('Sanitation Data'!$E$29,0,10*ROW('Sanitation Data'!E19))="","",OFFSET('Sanitation Data'!$E$29,0,10*ROW('Sanitation Data'!E19)))</f>
        <v/>
      </c>
      <c r="CV25" s="28" t="str">
        <f ca="1">+IF(OFFSET('Sanitation Data'!$E$30,0,10*ROW('Sanitation Data'!E19))="","",OFFSET('Sanitation Data'!$E$30,0,10*ROW('Sanitation Data'!E19)))</f>
        <v/>
      </c>
      <c r="CW25" s="28" t="str">
        <f ca="1">+IF(OFFSET('Sanitation Data'!$E$31,0,10*ROW('Sanitation Data'!E19))="","",OFFSET('Sanitation Data'!$E$31,0,10*ROW('Sanitation Data'!E19)))</f>
        <v/>
      </c>
      <c r="CX25" s="28" t="str">
        <f ca="1">+IF(OFFSET('Sanitation Data'!$E$32,0,10*ROW('Sanitation Data'!E19))="","",OFFSET('Sanitation Data'!$E$32,0,10*ROW('Sanitation Data'!E19)))</f>
        <v/>
      </c>
      <c r="CY25" s="28" t="str">
        <f ca="1">+IF(OFFSET('Sanitation Data'!$E$33,0,10*ROW('Sanitation Data'!E19))="","",OFFSET('Sanitation Data'!$E$33,0,10*ROW('Sanitation Data'!E19)))</f>
        <v/>
      </c>
      <c r="CZ25" s="28" t="str">
        <f ca="1">+IF(OFFSET('Sanitation Data'!$F$29,0,10*ROW('Sanitation Data'!F19))="","",OFFSET('Sanitation Data'!$F$29,0,10*ROW('Sanitation Data'!F19)))</f>
        <v/>
      </c>
      <c r="DA25" s="28" t="str">
        <f ca="1">+IF(OFFSET('Sanitation Data'!$F$30,0,10*ROW('Sanitation Data'!F19))="","",OFFSET('Sanitation Data'!$F$30,0,10*ROW('Sanitation Data'!F19)))</f>
        <v/>
      </c>
      <c r="DB25" s="28" t="str">
        <f ca="1">+IF(OFFSET('Sanitation Data'!$F$31,0,10*ROW('Sanitation Data'!F19))="","",OFFSET('Sanitation Data'!$F$31,0,10*ROW('Sanitation Data'!F19)))</f>
        <v/>
      </c>
      <c r="DC25" s="28" t="str">
        <f ca="1">+IF(OFFSET('Sanitation Data'!$F$32,0,10*ROW('Sanitation Data'!F19))="","",OFFSET('Sanitation Data'!$F$32,0,10*ROW('Sanitation Data'!F19)))</f>
        <v/>
      </c>
      <c r="DD25" s="28" t="str">
        <f ca="1">+IF(OFFSET('Sanitation Data'!$F$33,0,10*ROW('Sanitation Data'!F19))="","",OFFSET('Sanitation Data'!$F$33,0,10*ROW('Sanitation Data'!F19)))</f>
        <v/>
      </c>
      <c r="DE25" s="28" t="str">
        <f ca="1">+IF(OFFSET('Sanitation Data'!$G$29,0,10*ROW('Sanitation Data'!G19))="","",OFFSET('Sanitation Data'!$G$29,0,10*ROW('Sanitation Data'!G19)))</f>
        <v/>
      </c>
      <c r="DF25" s="28" t="str">
        <f ca="1">+IF(OFFSET('Sanitation Data'!$G$30,0,10*ROW('Sanitation Data'!G19))="","",OFFSET('Sanitation Data'!$G$30,0,10*ROW('Sanitation Data'!G19)))</f>
        <v/>
      </c>
      <c r="DG25" s="28" t="str">
        <f ca="1">+IF(OFFSET('Sanitation Data'!$G$31,0,10*ROW('Sanitation Data'!G19))="","",OFFSET('Sanitation Data'!$G$31,0,10*ROW('Sanitation Data'!G19)))</f>
        <v/>
      </c>
      <c r="DH25" s="28" t="str">
        <f ca="1">+IF(OFFSET('Sanitation Data'!$G$32,0,10*ROW('Sanitation Data'!G19))="","",OFFSET('Sanitation Data'!$G$32,0,10*ROW('Sanitation Data'!G19)))</f>
        <v/>
      </c>
      <c r="DI25" s="28" t="str">
        <f ca="1">+IF(OFFSET('Sanitation Data'!$G$33,0,10*ROW('Sanitation Data'!G19))="","",OFFSET('Sanitation Data'!$G$33,0,10*ROW('Sanitation Data'!G19)))</f>
        <v/>
      </c>
      <c r="DJ25" s="28" t="str">
        <f ca="1">+IF(OFFSET('Sanitation Data'!$H$29,0,10*ROW('Sanitation Data'!H19))="","",OFFSET('Sanitation Data'!$H$29,0,10*ROW('Sanitation Data'!H19)))</f>
        <v/>
      </c>
      <c r="DK25" s="28" t="str">
        <f ca="1">+IF(OFFSET('Sanitation Data'!$H$30,0,10*ROW('Sanitation Data'!H19))="","",OFFSET('Sanitation Data'!$H$30,0,10*ROW('Sanitation Data'!H19)))</f>
        <v/>
      </c>
      <c r="DL25" s="28" t="str">
        <f ca="1">+IF(OFFSET('Sanitation Data'!$H$31,0,10*ROW('Sanitation Data'!H19))="","",OFFSET('Sanitation Data'!$H$31,0,10*ROW('Sanitation Data'!H19)))</f>
        <v/>
      </c>
      <c r="DM25" s="28" t="str">
        <f ca="1">+IF(OFFSET('Sanitation Data'!$H$32,0,10*ROW('Sanitation Data'!H19))="","",OFFSET('Sanitation Data'!$H$32,0,10*ROW('Sanitation Data'!H19)))</f>
        <v/>
      </c>
      <c r="DN25" s="28" t="str">
        <f ca="1">+IF(OFFSET('Sanitation Data'!$H$33,0,10*ROW('Sanitation Data'!H19))="","",OFFSET('Sanitation Data'!$H$33,0,10*ROW('Sanitation Data'!H19)))</f>
        <v/>
      </c>
      <c r="DO25" s="28" t="str">
        <f ca="1">+IF(OFFSET('Hygiene Data'!$C$12,0,10*ROW('Hygiene Data'!C19))="","",OFFSET('Hygiene Data'!$C$12,0,10*ROW('Hygiene Data'!C19)))</f>
        <v/>
      </c>
      <c r="DP25" s="28" t="str">
        <f ca="1">+IF(OFFSET('Hygiene Data'!$C$13,0,10*ROW('Hygiene Data'!C19))="","",OFFSET('Hygiene Data'!$C$13,0,10*ROW('Hygiene Data'!C19)))</f>
        <v/>
      </c>
      <c r="DQ25" s="28" t="str">
        <f ca="1">+IF(OFFSET('Hygiene Data'!$C$14,0,10*ROW('Hygiene Data'!C19))="","",OFFSET('Hygiene Data'!$C$14,0,10*ROW('Hygiene Data'!C19)))</f>
        <v/>
      </c>
      <c r="DR25" s="28" t="str">
        <f ca="1">+IF(OFFSET('Hygiene Data'!$D$12,0,10*ROW('Hygiene Data'!D19))="","",OFFSET('Hygiene Data'!$D$12,0,10*ROW('Hygiene Data'!D19)))</f>
        <v/>
      </c>
      <c r="DS25" s="28" t="str">
        <f ca="1">+IF(OFFSET('Hygiene Data'!$D$13,0,10*ROW('Hygiene Data'!D19))="","",OFFSET('Hygiene Data'!$D$13,0,10*ROW('Hygiene Data'!D19)))</f>
        <v/>
      </c>
      <c r="DT25" s="28" t="str">
        <f ca="1">+IF(OFFSET('Hygiene Data'!$D$14,0,10*ROW('Hygiene Data'!D19))="","",OFFSET('Hygiene Data'!$D$14,0,10*ROW('Hygiene Data'!D19)))</f>
        <v/>
      </c>
      <c r="DU25" s="28" t="str">
        <f ca="1">+IF(OFFSET('Hygiene Data'!$E$12,0,10*ROW('Hygiene Data'!E19))="","",OFFSET('Hygiene Data'!$E$12,0,10*ROW('Hygiene Data'!E19)))</f>
        <v/>
      </c>
      <c r="DV25" s="28" t="str">
        <f ca="1">+IF(OFFSET('Hygiene Data'!$E$13,0,10*ROW('Hygiene Data'!E19))="","",OFFSET('Hygiene Data'!$E$13,0,10*ROW('Hygiene Data'!E19)))</f>
        <v/>
      </c>
      <c r="DW25" s="28" t="str">
        <f ca="1">+IF(OFFSET('Hygiene Data'!$E$14,0,10*ROW('Hygiene Data'!E19))="","",OFFSET('Hygiene Data'!$E$14,0,10*ROW('Hygiene Data'!E19)))</f>
        <v/>
      </c>
      <c r="DX25" s="28" t="str">
        <f ca="1">+IF(OFFSET('Hygiene Data'!$F$12,0,10*ROW('Hygiene Data'!F19))="","",OFFSET('Hygiene Data'!$F$12,0,10*ROW('Hygiene Data'!F19)))</f>
        <v/>
      </c>
      <c r="DY25" s="28" t="str">
        <f ca="1">+IF(OFFSET('Hygiene Data'!$F$13,0,10*ROW('Hygiene Data'!F19))="","",OFFSET('Hygiene Data'!$F$13,0,10*ROW('Hygiene Data'!F19)))</f>
        <v/>
      </c>
      <c r="DZ25" s="28" t="str">
        <f ca="1">+IF(OFFSET('Hygiene Data'!$F$14,0,10*ROW('Hygiene Data'!F19))="","",OFFSET('Hygiene Data'!$F$14,0,10*ROW('Hygiene Data'!F19)))</f>
        <v/>
      </c>
      <c r="EA25" s="28" t="str">
        <f ca="1">+IF(OFFSET('Hygiene Data'!$G$12,0,10*ROW('Hygiene Data'!G19))="","",OFFSET('Hygiene Data'!$G$12,0,10*ROW('Hygiene Data'!G19)))</f>
        <v/>
      </c>
      <c r="EB25" s="28" t="str">
        <f ca="1">+IF(OFFSET('Hygiene Data'!$G$13,0,10*ROW('Hygiene Data'!G19))="","",OFFSET('Hygiene Data'!$G$13,0,10*ROW('Hygiene Data'!G19)))</f>
        <v/>
      </c>
      <c r="EC25" s="28" t="str">
        <f ca="1">+IF(OFFSET('Hygiene Data'!$G$14,0,10*ROW('Hygiene Data'!G19))="","",OFFSET('Hygiene Data'!$G$14,0,10*ROW('Hygiene Data'!G19)))</f>
        <v/>
      </c>
      <c r="ED25" s="28" t="str">
        <f ca="1">+IF(OFFSET('Hygiene Data'!$H$12,0,10*ROW('Hygiene Data'!H19))="","",OFFSET('Hygiene Data'!$H$12,0,10*ROW('Hygiene Data'!H19)))</f>
        <v/>
      </c>
      <c r="EE25" s="28" t="str">
        <f ca="1">+IF(OFFSET('Hygiene Data'!$H$13,0,10*ROW('Hygiene Data'!H19))="","",OFFSET('Hygiene Data'!$H$13,0,10*ROW('Hygiene Data'!H19)))</f>
        <v/>
      </c>
      <c r="EF25" s="28" t="str">
        <f ca="1">+IF(OFFSET('Hygiene Data'!$H$14,0,10*ROW('Hygiene Data'!H19))="","",OFFSET('Hygiene Data'!$H$14,0,10*ROW('Hygiene Data'!H19)))</f>
        <v/>
      </c>
    </row>
    <row r="26" spans="1:136" x14ac:dyDescent="0.2">
      <c r="A26" s="44" t="str">
        <f ca="1">+IF(OFFSET('Water Data'!$B$1,0,10*ROW('Water Data'!B20))="","",OFFSET('Water Data'!$B$1,0,10*ROW('Water Data'!B20)))</f>
        <v/>
      </c>
      <c r="B26" s="44" t="str">
        <f ca="1">+IF(OFFSET('Water Data'!$A$3,0,10*ROW('Water Data'!A20))="","",OFFSET('Water Data'!$A$3,0,10*ROW('Water Data'!A20)))</f>
        <v/>
      </c>
      <c r="C26" s="44" t="str">
        <f ca="1">+IF(OFFSET('Water Data'!$C$3,0,10*ROW('Water Data'!C20))="","",OFFSET('Water Data'!$C$3,0,10*ROW('Water Data'!C20)))</f>
        <v/>
      </c>
      <c r="D26" s="119" t="e">
        <f ca="1">+IF(AND(ISNUMBER(OFFSET('Water Data'!$C$5,0,10*ROW('Water Data'!C20))),BS26="Yes"),100-OFFSET('Water Data'!$C$5,0,10*ROW('Water Data'!C20)),IF(AND(ISNUMBER(OFFSET('Water Data'!$C$5,0,10*ROW('Water Data'!C20))),BS26="No",ISNUMBER(OFFSET('Water Data'!$C$5,0,10*ROW('Water Data'!C20)))),CONCATENATE("[",ROUND(100-OFFSET('Water Data'!$C$5,0,10*ROW('Water Data'!C20)),0),"]"),IF(AND(ISNUMBER(OFFSET('Water Data'!$C$5,0,10*ROW('Water Data'!C20))),BS26="",ISNUMBER(OFFSET('Water Data'!$C$5,0,10*ROW('Water Data'!C20)))),100-OFFSET('Water Data'!$C$5,0,10*ROW('Water Data'!C20)),NA())))</f>
        <v>#N/A</v>
      </c>
      <c r="E26" s="119" t="e">
        <f ca="1">+IF(AND(ISNUMBER(OFFSET('Water Data'!$C$7,0,10*ROW('Water Data'!D20))),BT26="Yes"),OFFSET('Water Data'!$C$7,0,10*ROW('Water Data'!C20)),IF(AND(ISNUMBER(OFFSET('Water Data'!$C$7,0,10*ROW('Water Data'!C20))),BT26="No",ISNUMBER(OFFSET('Water Data'!$C$7,0,10*ROW('Water Data'!C20)))),CONCATENATE("[",ROUND(OFFSET('Water Data'!$C$7,0,10*ROW('Water Data'!C20)),0),"]"),IF(AND(ISNUMBER(OFFSET('Water Data'!$C$7,0,10*ROW('Water Data'!C20))),BT26="",ISNUMBER(OFFSET('Water Data'!$C$7,0,10*ROW('Water Data'!C20)))),OFFSET('Water Data'!$C$7,0,10*ROW('Water Data'!C20)),NA())))</f>
        <v>#N/A</v>
      </c>
      <c r="F26" s="119" t="e">
        <f ca="1">+IF(AND(ISNUMBER(OFFSET('Water Data'!$C$10,0,10*ROW('Water Data'!C20))),BU26="Yes"),OFFSET('Water Data'!$C$10,0,10*ROW('Water Data'!C20)),IF(AND(ISNUMBER(OFFSET('Water Data'!$C$10,0,10*ROW('Water Data'!C20))),BU26="No",ISNUMBER(OFFSET('Water Data'!$C$10,0,10*ROW('Water Data'!C20)))),CONCATENATE("[",ROUND(OFFSET('Water Data'!$C$10,0,10*ROW('Water Data'!C20)),0),"]"),IF(AND(ISNUMBER(OFFSET('Water Data'!$C$10,0,10*ROW('Water Data'!C20))),BU26="",ISNUMBER(OFFSET('Water Data'!$C$10,0,10*ROW('Water Data'!C20)))),OFFSET('Water Data'!$C$10,0,10*ROW('Water Data'!C20)),NA())))</f>
        <v>#N/A</v>
      </c>
      <c r="G26" s="119" t="e">
        <f ca="1">+IF(AND(ISNUMBER(OFFSET('Water Data'!$D$5,0,10*ROW('Water Data'!D20))),BV26="Yes"),100-OFFSET('Water Data'!$D$5,0,10*ROW('Water Data'!D20)),IF(AND(ISNUMBER(OFFSET('Water Data'!$D$5,0,10*ROW('Water Data'!D20))),BV26="No",ISNUMBER(OFFSET('Water Data'!$D$5,0,10*ROW('Water Data'!D20)))),CONCATENATE("[",ROUND(100-OFFSET('Water Data'!$D$5,0,10*ROW('Water Data'!D20)),0),"]"),IF(AND(ISNUMBER(OFFSET('Water Data'!$D$5,0,10*ROW('Water Data'!D20))),BV26="",ISNUMBER(OFFSET('Water Data'!$D$5,0,10*ROW('Water Data'!D20)))),100-OFFSET('Water Data'!$D$5,0,10*ROW('Water Data'!D20)),NA())))</f>
        <v>#N/A</v>
      </c>
      <c r="H26" s="119" t="e">
        <f ca="1">+IF(AND(ISNUMBER(OFFSET('Water Data'!$D$7,0,10*ROW('Water Data'!D20))),BW26="Yes"),OFFSET('Water Data'!$D$7,0,10*ROW('Water Data'!D20)),IF(AND(ISNUMBER(OFFSET('Water Data'!$D$7,0,10*ROW('Water Data'!D20))),BW26="No",ISNUMBER(OFFSET('Water Data'!$D$7,0,10*ROW('Water Data'!D20)))),CONCATENATE("[",ROUND(OFFSET('Water Data'!$C$7,0,10*ROW('Water Data'!D20)),0),"]"),IF(AND(ISNUMBER(OFFSET('Water Data'!$D$7,0,10*ROW('Water Data'!D20))),BW26="",ISNUMBER(OFFSET('Water Data'!$D$7,0,10*ROW('Water Data'!D20)))),OFFSET('Water Data'!$D$7,0,10*ROW('Water Data'!D20)),NA())))</f>
        <v>#N/A</v>
      </c>
      <c r="I26" s="119" t="e">
        <f ca="1">+IF(AND(ISNUMBER(OFFSET('Water Data'!$D$10,0,10*ROW('Water Data'!D20))),BX26="Yes"),OFFSET('Water Data'!$D$10,0,10*ROW('Water Data'!D20)),IF(AND(ISNUMBER(OFFSET('Water Data'!$D$10,0,10*ROW('Water Data'!D20))),BX26="No",ISNUMBER(OFFSET('Water Data'!$D$10,0,10*ROW('Water Data'!D20)))),CONCATENATE("[",ROUND(OFFSET('Water Data'!$D$10,0,10*ROW('Water Data'!D20)),0),"]"),IF(AND(ISNUMBER(OFFSET('Water Data'!$D$10,0,10*ROW('Water Data'!D20))),BX26="",ISNUMBER(OFFSET('Water Data'!$D$10,0,10*ROW('Water Data'!D20)))),OFFSET('Water Data'!$D$10,0,10*ROW('Water Data'!D20)),NA())))</f>
        <v>#N/A</v>
      </c>
      <c r="J26" s="119" t="e">
        <f ca="1">+IF(AND(ISNUMBER(OFFSET('Water Data'!$E$5,0,10*ROW('Water Data'!E20))),BY26="Yes"),100-OFFSET('Water Data'!$E$5,0,10*ROW('Water Data'!E20)),IF(AND(ISNUMBER(OFFSET('Water Data'!$E$5,0,10*ROW('Water Data'!E20))),BY26="No",ISNUMBER(OFFSET('Water Data'!$E$5,0,10*ROW('Water Data'!E20)))),CONCATENATE("[",ROUND(100-OFFSET('Water Data'!$E$5,0,10*ROW('Water Data'!E20)),0),"]"),IF(AND(ISNUMBER(OFFSET('Water Data'!$E$5,0,10*ROW('Water Data'!E20))),BY26="",ISNUMBER(OFFSET('Water Data'!$E$5,0,10*ROW('Water Data'!E20)))),100-OFFSET('Water Data'!$E$5,0,10*ROW('Water Data'!E20)),NA())))</f>
        <v>#N/A</v>
      </c>
      <c r="K26" s="119" t="e">
        <f ca="1">+IF(AND(ISNUMBER(OFFSET('Water Data'!$E$7,0,10*ROW('Water Data'!E20))),BZ26="Yes"),OFFSET('Water Data'!$E$7,0,10*ROW('Water Data'!E20)),IF(AND(ISNUMBER(OFFSET('Water Data'!$E$7,0,10*ROW('Water Data'!E20))),BZ26="No",ISNUMBER(OFFSET('Water Data'!$E$7,0,10*ROW('Water Data'!E20)))),CONCATENATE("[",ROUND(OFFSET('Water Data'!$E$7,0,10*ROW('Water Data'!E20)),0),"]"),IF(AND(ISNUMBER(OFFSET('Water Data'!$E$7,0,10*ROW('Water Data'!E20))),BZ26="",ISNUMBER(OFFSET('Water Data'!$E$7,0,10*ROW('Water Data'!E20)))),OFFSET('Water Data'!$E$7,0,10*ROW('Water Data'!E20)),NA())))</f>
        <v>#N/A</v>
      </c>
      <c r="L26" s="119" t="e">
        <f ca="1">+IF(AND(ISNUMBER(OFFSET('Water Data'!$E$10,0,10*ROW('Water Data'!E20))),CA26="Yes"),OFFSET('Water Data'!$E$10,0,10*ROW('Water Data'!E20)),IF(AND(ISNUMBER(OFFSET('Water Data'!$E$10,0,10*ROW('Water Data'!E20))),CA26="No",ISNUMBER(OFFSET('Water Data'!$E$10,0,10*ROW('Water Data'!E20)))),CONCATENATE("[",ROUND(OFFSET('Water Data'!$E$10,0,10*ROW('Water Data'!E20)),0),"]"),IF(AND(ISNUMBER(OFFSET('Water Data'!$E$10,0,10*ROW('Water Data'!E20))),CA26="",ISNUMBER(OFFSET('Water Data'!$E$10,0,10*ROW('Water Data'!E20)))),OFFSET('Water Data'!$E$10,0,10*ROW('Water Data'!E20)),NA())))</f>
        <v>#N/A</v>
      </c>
      <c r="M26" s="119" t="e">
        <f ca="1">+IF(AND(ISNUMBER(OFFSET('Water Data'!$F$5,0,10*ROW('Water Data'!F20))),CB26="Yes"),100-OFFSET('Water Data'!$F$5,0,10*ROW('Water Data'!F20)),IF(AND(ISNUMBER(OFFSET('Water Data'!$F$5,0,10*ROW('Water Data'!F20))),CB26="No",ISNUMBER(OFFSET('Water Data'!$F$5,0,10*ROW('Water Data'!F20)))),CONCATENATE("[",ROUND(100-OFFSET('Water Data'!$F$5,0,10*ROW('Water Data'!F20)),0),"]"),IF(AND(ISNUMBER(OFFSET('Water Data'!$F$5,0,10*ROW('Water Data'!F20))),CB26="",ISNUMBER(OFFSET('Water Data'!$F$5,0,10*ROW('Water Data'!F20)))),100-OFFSET('Water Data'!$F$5,0,10*ROW('Water Data'!F20)),NA())))</f>
        <v>#N/A</v>
      </c>
      <c r="N26" s="119" t="e">
        <f ca="1">+IF(AND(ISNUMBER(OFFSET('Water Data'!$F$7,0,10*ROW('Water Data'!F20))),CC26="Yes"),OFFSET('Water Data'!$F$7,0,10*ROW('Water Data'!F20)),IF(AND(ISNUMBER(OFFSET('Water Data'!$F$7,0,10*ROW('Water Data'!F20))),CC26="No",ISNUMBER(OFFSET('Water Data'!$F$7,0,10*ROW('Water Data'!F20)))),CONCATENATE("[",ROUND(OFFSET('Water Data'!$F$7,0,10*ROW('Water Data'!F20)),0),"]"),IF(AND(ISNUMBER(OFFSET('Water Data'!$F$7,0,10*ROW('Water Data'!F20))),CC26="",ISNUMBER(OFFSET('Water Data'!$F$7,0,10*ROW('Water Data'!F20)))),OFFSET('Water Data'!$F$7,0,10*ROW('Water Data'!F20)),NA())))</f>
        <v>#N/A</v>
      </c>
      <c r="O26" s="119" t="e">
        <f ca="1">+IF(AND(ISNUMBER(OFFSET('Water Data'!$F$10,0,10*ROW('Water Data'!F20))),CD26="Yes"),OFFSET('Water Data'!$F$10,0,10*ROW('Water Data'!F20)),IF(AND(ISNUMBER(OFFSET('Water Data'!$F$10,0,10*ROW('Water Data'!F20))),CD26="No",ISNUMBER(OFFSET('Water Data'!$F$10,0,10*ROW('Water Data'!F20)))),CONCATENATE("[",ROUND(OFFSET('Water Data'!$F$10,0,10*ROW('Water Data'!F20)),0),"]"),IF(AND(ISNUMBER(OFFSET('Water Data'!$F$10,0,10*ROW('Water Data'!F20))),CD26="",ISNUMBER(OFFSET('Water Data'!$F$10,0,10*ROW('Water Data'!F20)))),OFFSET('Water Data'!$F$10,0,10*ROW('Water Data'!F20)),NA())))</f>
        <v>#N/A</v>
      </c>
      <c r="P26" s="119" t="e">
        <f ca="1">+IF(AND(ISNUMBER(OFFSET('Water Data'!$G$5,0,10*ROW('Water Data'!G20))),CE26="Yes"),100-OFFSET('Water Data'!$G$5,0,10*ROW('Water Data'!G20)),IF(AND(ISNUMBER(OFFSET('Water Data'!$G$5,0,10*ROW('Water Data'!G20))),CE26="No",ISNUMBER(OFFSET('Water Data'!$G$5,0,10*ROW('Water Data'!G20)))),CONCATENATE("[",ROUND(100-OFFSET('Water Data'!$G$5,0,10*ROW('Water Data'!G20)),0),"]"),IF(AND(ISNUMBER(OFFSET('Water Data'!$G$5,0,10*ROW('Water Data'!G20))),CE26="",ISNUMBER(OFFSET('Water Data'!$G$5,0,10*ROW('Water Data'!G20)))),100-OFFSET('Water Data'!$G$5,0,10*ROW('Water Data'!G20)),NA())))</f>
        <v>#N/A</v>
      </c>
      <c r="Q26" s="119" t="e">
        <f ca="1">+IF(AND(ISNUMBER(OFFSET('Water Data'!$G$7,0,10*ROW('Water Data'!G20))),CF26="Yes"),OFFSET('Water Data'!$G$7,0,10*ROW('Water Data'!G20)),IF(AND(ISNUMBER(OFFSET('Water Data'!$G$7,0,10*ROW('Water Data'!G20))),CF26="No",ISNUMBER(OFFSET('Water Data'!$G$7,0,10*ROW('Water Data'!G20)))),CONCATENATE("[",ROUND(OFFSET('Water Data'!$G$7,0,10*ROW('Water Data'!G20)),0),"]"),IF(AND(ISNUMBER(OFFSET('Water Data'!$G$7,0,10*ROW('Water Data'!G20))),CF26="",ISNUMBER(OFFSET('Water Data'!$G$7,0,10*ROW('Water Data'!G20)))),OFFSET('Water Data'!$G$7,0,10*ROW('Water Data'!G20)),NA())))</f>
        <v>#N/A</v>
      </c>
      <c r="R26" s="119" t="e">
        <f ca="1">+IF(AND(ISNUMBER(OFFSET('Water Data'!$G$10,0,10*ROW('Water Data'!G20))),CG26="Yes"),OFFSET('Water Data'!$G$10,0,10*ROW('Water Data'!G20)),IF(AND(ISNUMBER(OFFSET('Water Data'!$G$10,0,10*ROW('Water Data'!G20))),CG26="No",ISNUMBER(OFFSET('Water Data'!$G$10,0,10*ROW('Water Data'!G20)))),CONCATENATE("[",ROUND(OFFSET('Water Data'!$G$10,0,10*ROW('Water Data'!G20)),0),"]"),IF(AND(ISNUMBER(OFFSET('Water Data'!$G$10,0,10*ROW('Water Data'!G20))),CG26="",ISNUMBER(OFFSET('Water Data'!$G$10,0,10*ROW('Water Data'!G20)))),OFFSET('Water Data'!$G$10,0,10*ROW('Water Data'!G20)),NA())))</f>
        <v>#N/A</v>
      </c>
      <c r="S26" s="119" t="e">
        <f ca="1">+IF(AND(ISNUMBER(OFFSET('Water Data'!$H$5,0,10*ROW('Water Data'!H20))),CH26="Yes"),100-OFFSET('Water Data'!$H$5,0,10*ROW('Water Data'!H20)),IF(AND(ISNUMBER(OFFSET('Water Data'!$H$5,0,10*ROW('Water Data'!H20))),CH26="No",ISNUMBER(OFFSET('Water Data'!$H$5,0,10*ROW('Water Data'!H20)))),CONCATENATE("[",ROUND(100-OFFSET('Water Data'!$H$5,0,10*ROW('Water Data'!H20)),0),"]"),IF(AND(ISNUMBER(OFFSET('Water Data'!$H$5,0,10*ROW('Water Data'!H20))),CH26="",ISNUMBER(OFFSET('Water Data'!$H$5,0,10*ROW('Water Data'!H20)))),100-OFFSET('Water Data'!$H$5,0,10*ROW('Water Data'!H20)),NA())))</f>
        <v>#N/A</v>
      </c>
      <c r="T26" s="119" t="e">
        <f ca="1">+IF(AND(ISNUMBER(OFFSET('Water Data'!$H$7,0,10*ROW('Water Data'!H20))),CI26="Yes"),OFFSET('Water Data'!$H$7,0,10*ROW('Water Data'!H20)),IF(AND(ISNUMBER(OFFSET('Water Data'!$H$7,0,10*ROW('Water Data'!H20))),CI26="No",ISNUMBER(OFFSET('Water Data'!$H$7,0,10*ROW('Water Data'!H20)))),CONCATENATE("[",ROUND(OFFSET('Water Data'!$H$7,0,10*ROW('Water Data'!H20)),0),"]"),IF(AND(ISNUMBER(OFFSET('Water Data'!$H$7,0,10*ROW('Water Data'!H20))),CI26="",ISNUMBER(OFFSET('Water Data'!$H$7,0,10*ROW('Water Data'!H20)))),OFFSET('Water Data'!$H$7,0,10*ROW('Water Data'!H20)),NA())))</f>
        <v>#N/A</v>
      </c>
      <c r="U26" s="119" t="e">
        <f ca="1">+IF(AND(ISNUMBER(OFFSET('Water Data'!$H$10,0,10*ROW('Water Data'!H20))),CJ26="Yes"),OFFSET('Water Data'!$H$10,0,10*ROW('Water Data'!H20)),IF(AND(ISNUMBER(OFFSET('Water Data'!$H$10,0,10*ROW('Water Data'!H20))),CJ26="No",ISNUMBER(OFFSET('Water Data'!$H$10,0,10*ROW('Water Data'!H20)))),CONCATENATE("[",ROUND(OFFSET('Water Data'!$H$10,0,10*ROW('Water Data'!H20)),0),"]"),IF(AND(ISNUMBER(OFFSET('Water Data'!$H$10,0,10*ROW('Water Data'!H20))),CJ26="",ISNUMBER(OFFSET('Water Data'!$H$10,0,10*ROW('Water Data'!H20)))),OFFSET('Water Data'!$H$10,0,10*ROW('Water Data'!H20)),NA())))</f>
        <v>#N/A</v>
      </c>
      <c r="V26" s="120" t="e">
        <f ca="1">+IF(AND(ISNUMBER(OFFSET('Sanitation Data'!$C$5,0,10*ROW('Sanitation Data'!C20))),CK26="Yes"),100-OFFSET('Sanitation Data'!$C$5,0,10*ROW('Sanitation Data'!C20)),IF(AND(ISNUMBER(OFFSET('Sanitation Data'!$C$5,0,10*ROW('Sanitation Data'!C20))),CK26="No",ISNUMBER(OFFSET('Sanitation Data'!$C$5,0,10*ROW('Sanitation Data'!C20)))),CONCATENATE("[",ROUND(100-OFFSET('Sanitation Data'!$C$5,0,10*ROW('Sanitation Data'!C20)),0),"]"),IF(AND(ISNUMBER(OFFSET('Sanitation Data'!$C$5,0,10*ROW('Sanitation Data'!C20))),CK26="",ISNUMBER(OFFSET('Sanitation Data'!$C$5,0,10*ROW('Sanitation Data'!C20)))),100-OFFSET('Sanitation Data'!$C$5,0,10*ROW('Sanitation Data'!C20)),NA())))</f>
        <v>#N/A</v>
      </c>
      <c r="W26" s="120" t="e">
        <f ca="1">+IF(AND(ISNUMBER(OFFSET('Sanitation Data'!$C$7,0,10*ROW('Sanitation Data'!C20))),CL26="Yes"),OFFSET('Sanitation Data'!$C$7,0,10*ROW('Sanitation Data'!C20)),IF(AND(ISNUMBER(OFFSET('Sanitation Data'!$C$7,0,10*ROW('Sanitation Data'!C20))),CL26="No",ISNUMBER(OFFSET('Sanitation Data'!$C$7,0,10*ROW('Sanitation Data'!C20)))),CONCATENATE("[",ROUND(OFFSET('Sanitation Data'!$C$7,0,10*ROW('Sanitation Data'!C20)),0),"]"),IF(AND(ISNUMBER(OFFSET('Sanitation Data'!$C$7,0,10*ROW('Sanitation Data'!C20))),CL26="",ISNUMBER(OFFSET('Sanitation Data'!$C$7,0,10*ROW('Sanitation Data'!C20)))),OFFSET('Sanitation Data'!$C$7,0,10*ROW('Sanitation Data'!C20)),NA())))</f>
        <v>#N/A</v>
      </c>
      <c r="X26" s="120" t="e">
        <f ca="1">+IF(AND(ISNUMBER(OFFSET('Sanitation Data'!$C$11,0,10*ROW('Sanitation Data'!C20))),CM26="Yes"),OFFSET('Sanitation Data'!$C$11,0,10*ROW('Sanitation Data'!C20)),IF(AND(ISNUMBER(OFFSET('Sanitation Data'!$C$11,0,10*ROW('Sanitation Data'!C20))),CM26="No",ISNUMBER(OFFSET('Sanitation Data'!$C$11,0,10*ROW('Sanitation Data'!C20)))),CONCATENATE("[",ROUND(OFFSET('Sanitation Data'!$C$11,0,10*ROW('Sanitation Data'!C20)),0),"]"),IF(AND(ISNUMBER(OFFSET('Sanitation Data'!$C$11,0,10*ROW('Sanitation Data'!C20))),CM26="",ISNUMBER(OFFSET('Sanitation Data'!$C$11,0,10*ROW('Sanitation Data'!C20)))),OFFSET('Sanitation Data'!$C$11,0,10*ROW('Sanitation Data'!C20)),NA())))</f>
        <v>#N/A</v>
      </c>
      <c r="Y26" s="120" t="e">
        <f ca="1">+IF(AND(ISNUMBER(OFFSET('Sanitation Data'!$C$12,0,10*ROW('Sanitation Data'!C20))),CN26="Yes"),OFFSET('Sanitation Data'!$C$12,0,10*ROW('Sanitation Data'!C20)),IF(AND(ISNUMBER(OFFSET('Sanitation Data'!$C$12,0,10*ROW('Sanitation Data'!C20))),CN26="No",ISNUMBER(OFFSET('Sanitation Data'!$C$12,0,10*ROW('Sanitation Data'!C20)))),CONCATENATE("[",ROUND(OFFSET('Sanitation Data'!$C$12,0,10*ROW('Sanitation Data'!C20)),0),"]"),IF(AND(ISNUMBER(OFFSET('Sanitation Data'!$C$12,0,10*ROW('Sanitation Data'!C20))),CN26="",ISNUMBER(OFFSET('Sanitation Data'!$C$12,0,10*ROW('Sanitation Data'!C20)))),OFFSET('Sanitation Data'!$C$12,0,10*ROW('Sanitation Data'!C20)),NA())))</f>
        <v>#N/A</v>
      </c>
      <c r="Z26" s="120" t="e">
        <f ca="1">+IF(AND(ISNUMBER(OFFSET('Sanitation Data'!$C$13,0,10*ROW('Sanitation Data'!C20))),CO26="Yes"),OFFSET('Sanitation Data'!$C$13,0,10*ROW('Sanitation Data'!C20)),IF(AND(ISNUMBER(OFFSET('Sanitation Data'!$C$13,0,10*ROW('Sanitation Data'!C20))),CO26="No",ISNUMBER(OFFSET('Sanitation Data'!$C$13,0,10*ROW('Sanitation Data'!C20)))),CONCATENATE("[",ROUND(OFFSET('Sanitation Data'!$C$13,0,10*ROW('Sanitation Data'!C20)),0),"]"),IF(AND(ISNUMBER(OFFSET('Sanitation Data'!$C$13,0,10*ROW('Sanitation Data'!C20))),CO26="",ISNUMBER(OFFSET('Sanitation Data'!$C$13,0,10*ROW('Sanitation Data'!C20)))),OFFSET('Sanitation Data'!$C$13,0,10*ROW('Sanitation Data'!C20)),NA())))</f>
        <v>#N/A</v>
      </c>
      <c r="AA26" s="120" t="e">
        <f ca="1">+IF(AND(ISNUMBER(OFFSET('Sanitation Data'!$D$5,0,10*ROW('Sanitation Data'!D20))),CP26="Yes"),100-OFFSET('Sanitation Data'!$D$5,0,10*ROW('Sanitation Data'!D20)),IF(AND(ISNUMBER(OFFSET('Sanitation Data'!$D$5,0,10*ROW('Sanitation Data'!D20))),CP26="No",ISNUMBER(OFFSET('Sanitation Data'!$D$5,0,10*ROW('Sanitation Data'!D20)))),CONCATENATE("[",ROUND(100-OFFSET('Sanitation Data'!$D$5,0,10*ROW('Sanitation Data'!D20)),0),"]"),IF(AND(ISNUMBER(OFFSET('Sanitation Data'!$D$5,0,10*ROW('Sanitation Data'!D20))),CP26="",ISNUMBER(OFFSET('Sanitation Data'!$D$5,0,10*ROW('Sanitation Data'!D20)))),100-OFFSET('Sanitation Data'!$D$5,0,10*ROW('Sanitation Data'!D20)),NA())))</f>
        <v>#N/A</v>
      </c>
      <c r="AB26" s="120" t="e">
        <f ca="1">+IF(AND(ISNUMBER(OFFSET('Sanitation Data'!$D$7,0,10*ROW('Sanitation Data'!D20))),CQ26="Yes"),OFFSET('Sanitation Data'!$D$7,0,10*ROW('Sanitation Data'!G20)),IF(AND(ISNUMBER(OFFSET('Sanitation Data'!$D$7,0,10*ROW('Sanitation Data'!D20))),CQ26="No",ISNUMBER(OFFSET('Sanitation Data'!$D$7,0,10*ROW('Sanitation Data'!D20)))),CONCATENATE("[",ROUND(OFFSET('Sanitation Data'!$D$7,0,10*ROW('Sanitation Data'!D20)),0),"]"),IF(AND(ISNUMBER(OFFSET('Sanitation Data'!$D$7,0,10*ROW('Sanitation Data'!D20))),CQ26="",ISNUMBER(OFFSET('Sanitation Data'!$D$7,0,10*ROW('Sanitation Data'!D20)))),OFFSET('Sanitation Data'!$D$7,0,10*ROW('Sanitation Data'!D20)),NA())))</f>
        <v>#N/A</v>
      </c>
      <c r="AC26" s="120" t="e">
        <f ca="1">+IF(AND(ISNUMBER(OFFSET('Sanitation Data'!$D$11,0,10*ROW('Sanitation Data'!D20))),CR26="Yes"),OFFSET('Sanitation Data'!$D$11,0,10*ROW('Sanitation Data'!D20)),IF(AND(ISNUMBER(OFFSET('Sanitation Data'!$D$11,0,10*ROW('Sanitation Data'!D20))),CR26="No",ISNUMBER(OFFSET('Sanitation Data'!$D$11,0,10*ROW('Sanitation Data'!D20)))),CONCATENATE("[",ROUND(OFFSET('Sanitation Data'!$D$11,0,10*ROW('Sanitation Data'!D20)),0),"]"),IF(AND(ISNUMBER(OFFSET('Sanitation Data'!$D$11,0,10*ROW('Sanitation Data'!D20))),CR26="",ISNUMBER(OFFSET('Sanitation Data'!$D$11,0,10*ROW('Sanitation Data'!D20)))),OFFSET('Sanitation Data'!$D$11,0,10*ROW('Sanitation Data'!D20)),NA())))</f>
        <v>#N/A</v>
      </c>
      <c r="AD26" s="120" t="e">
        <f ca="1">+IF(AND(ISNUMBER(OFFSET('Sanitation Data'!$D$12,0,10*ROW('Sanitation Data'!D20))),CS26="Yes"),OFFSET('Sanitation Data'!$D$12,0,10*ROW('Sanitation Data'!D20)),IF(AND(ISNUMBER(OFFSET('Sanitation Data'!$D$12,0,10*ROW('Sanitation Data'!D20))),CS26="No",ISNUMBER(OFFSET('Sanitation Data'!$D$12,0,10*ROW('Sanitation Data'!D20)))),CONCATENATE("[",ROUND(OFFSET('Sanitation Data'!$D$12,0,10*ROW('Sanitation Data'!D20)),0),"]"),IF(AND(ISNUMBER(OFFSET('Sanitation Data'!$D$12,0,10*ROW('Sanitation Data'!D20))),CS26="",ISNUMBER(OFFSET('Sanitation Data'!$D$12,0,10*ROW('Sanitation Data'!D20)))),OFFSET('Sanitation Data'!$D$12,0,10*ROW('Sanitation Data'!D20)),NA())))</f>
        <v>#N/A</v>
      </c>
      <c r="AE26" s="120" t="e">
        <f ca="1">+IF(AND(ISNUMBER(OFFSET('Sanitation Data'!$D$13,0,10*ROW('Sanitation Data'!D20))),CT26="Yes"),OFFSET('Sanitation Data'!$D$13,0,10*ROW('Sanitation Data'!D20)),IF(AND(ISNUMBER(OFFSET('Sanitation Data'!$D$13,0,10*ROW('Sanitation Data'!D20))),CT26="No",ISNUMBER(OFFSET('Sanitation Data'!$D$13,0,10*ROW('Sanitation Data'!D20)))),CONCATENATE("[",ROUND(OFFSET('Sanitation Data'!$D$13,0,10*ROW('Sanitation Data'!D20)),0),"]"),IF(AND(ISNUMBER(OFFSET('Sanitation Data'!$D$13,0,10*ROW('Sanitation Data'!D20))),CT26="",ISNUMBER(OFFSET('Sanitation Data'!$D$13,0,10*ROW('Sanitation Data'!D20)))),OFFSET('Sanitation Data'!$D$13,0,10*ROW('Sanitation Data'!D20)),NA())))</f>
        <v>#N/A</v>
      </c>
      <c r="AF26" s="120" t="e">
        <f ca="1">+IF(AND(ISNUMBER(OFFSET('Sanitation Data'!$E$5,0,10*ROW('Sanitation Data'!E20))),CU26="Yes"),100-OFFSET('Sanitation Data'!$E$5,0,10*ROW('Sanitation Data'!E20)),IF(AND(ISNUMBER(OFFSET('Sanitation Data'!$E$5,0,10*ROW('Sanitation Data'!E20))),CU26="No",ISNUMBER(OFFSET('Sanitation Data'!$E$5,0,10*ROW('Sanitation Data'!E20)))),CONCATENATE("[",ROUND(100-OFFSET('Sanitation Data'!$E$5,0,10*ROW('Sanitation Data'!E20)),0),"]"),IF(AND(ISNUMBER(OFFSET('Sanitation Data'!$E$5,0,10*ROW('Sanitation Data'!E20))),CU26="",ISNUMBER(OFFSET('Sanitation Data'!$E$5,0,10*ROW('Sanitation Data'!E20)))),100-OFFSET('Sanitation Data'!$E$5,0,10*ROW('Sanitation Data'!E20)),NA())))</f>
        <v>#N/A</v>
      </c>
      <c r="AG26" s="120" t="e">
        <f ca="1">+IF(AND(ISNUMBER(OFFSET('Sanitation Data'!$E$7,0,10*ROW('Sanitation Data'!E20))),CV26="Yes"),OFFSET('Sanitation Data'!$E$7,0,10*ROW('Sanitation Data'!E20)),IF(AND(ISNUMBER(OFFSET('Sanitation Data'!$E$7,0,10*ROW('Sanitation Data'!E20))),CV26="No",ISNUMBER(OFFSET('Sanitation Data'!$E$7,0,10*ROW('Sanitation Data'!E20)))),CONCATENATE("[",ROUND(OFFSET('Sanitation Data'!$E$7,0,10*ROW('Sanitation Data'!E20)),0),"]"),IF(AND(ISNUMBER(OFFSET('Sanitation Data'!$E$7,0,10*ROW('Sanitation Data'!E20))),CV26="",ISNUMBER(OFFSET('Sanitation Data'!$E$7,0,10*ROW('Sanitation Data'!E20)))),OFFSET('Sanitation Data'!$E$7,0,10*ROW('Sanitation Data'!E20)),NA())))</f>
        <v>#N/A</v>
      </c>
      <c r="AH26" s="120" t="e">
        <f ca="1">+IF(AND(ISNUMBER(OFFSET('Sanitation Data'!$E$11,0,10*ROW('Sanitation Data'!E20))),CW26="Yes"),OFFSET('Sanitation Data'!$E$11,0,10*ROW('Sanitation Data'!E20)),IF(AND(ISNUMBER(OFFSET('Sanitation Data'!$E$11,0,10*ROW('Sanitation Data'!E20))),CW26="No",ISNUMBER(OFFSET('Sanitation Data'!$E$11,0,10*ROW('Sanitation Data'!E20)))),CONCATENATE("[",ROUND(OFFSET('Sanitation Data'!$E$11,0,10*ROW('Sanitation Data'!E20)),0),"]"),IF(AND(ISNUMBER(OFFSET('Sanitation Data'!$E$11,0,10*ROW('Sanitation Data'!E20))),CW26="",ISNUMBER(OFFSET('Sanitation Data'!$E$11,0,10*ROW('Sanitation Data'!E20)))),OFFSET('Sanitation Data'!$E$11,0,10*ROW('Sanitation Data'!E20)),NA())))</f>
        <v>#N/A</v>
      </c>
      <c r="AI26" s="120" t="e">
        <f ca="1">+IF(AND(ISNUMBER(OFFSET('Sanitation Data'!$E$12,0,10*ROW('Sanitation Data'!E20))),CX26="Yes"),OFFSET('Sanitation Data'!$E$12,0,10*ROW('Sanitation Data'!E20)),IF(AND(ISNUMBER(OFFSET('Sanitation Data'!$E$12,0,10*ROW('Sanitation Data'!E20))),CX26="No",ISNUMBER(OFFSET('Sanitation Data'!$E$12,0,10*ROW('Sanitation Data'!E20)))),CONCATENATE("[",ROUND(OFFSET('Sanitation Data'!$E$12,0,10*ROW('Sanitation Data'!E20)),0),"]"),IF(AND(ISNUMBER(OFFSET('Sanitation Data'!$E$12,0,10*ROW('Sanitation Data'!E20))),CX26="",ISNUMBER(OFFSET('Sanitation Data'!$E$12,0,10*ROW('Sanitation Data'!E20)))),OFFSET('Sanitation Data'!$E$12,0,10*ROW('Sanitation Data'!E20)),NA())))</f>
        <v>#N/A</v>
      </c>
      <c r="AJ26" s="120" t="e">
        <f ca="1">+IF(AND(ISNUMBER(OFFSET('Sanitation Data'!$E$13,0,10*ROW('Sanitation Data'!E20))),CY26="Yes"),OFFSET('Sanitation Data'!$E$13,0,10*ROW('Sanitation Data'!E20)),IF(AND(ISNUMBER(OFFSET('Sanitation Data'!$E$13,0,10*ROW('Sanitation Data'!E20))),CY26="No",ISNUMBER(OFFSET('Sanitation Data'!$E$13,0,10*ROW('Sanitation Data'!E20)))),CONCATENATE("[",ROUND(OFFSET('Sanitation Data'!$E$13,0,10*ROW('Sanitation Data'!E20)),0),"]"),IF(AND(ISNUMBER(OFFSET('Sanitation Data'!$E$13,0,10*ROW('Sanitation Data'!E20))),CY26="",ISNUMBER(OFFSET('Sanitation Data'!$E$13,0,10*ROW('Sanitation Data'!E20)))),OFFSET('Sanitation Data'!$E$13,0,10*ROW('Sanitation Data'!E20)),NA())))</f>
        <v>#N/A</v>
      </c>
      <c r="AK26" s="120" t="e">
        <f ca="1">+IF(AND(ISNUMBER(OFFSET('Sanitation Data'!$F$5,0,10*ROW('Sanitation Data'!F20))),CZ26="Yes"),100-OFFSET('Sanitation Data'!$F$5,0,10*ROW('Sanitation Data'!F20)),IF(AND(ISNUMBER(OFFSET('Sanitation Data'!$F$5,0,10*ROW('Sanitation Data'!F20))),CZ26="No",ISNUMBER(OFFSET('Sanitation Data'!$F$5,0,10*ROW('Sanitation Data'!F20)))),CONCATENATE("[",ROUND(100-OFFSET('Sanitation Data'!$F$5,0,10*ROW('Sanitation Data'!F20)),0),"]"),IF(AND(ISNUMBER(OFFSET('Sanitation Data'!$F$5,0,10*ROW('Sanitation Data'!F20))),CZ26="",ISNUMBER(OFFSET('Sanitation Data'!$F$5,0,10*ROW('Sanitation Data'!F20)))),100-OFFSET('Sanitation Data'!$F$5,0,10*ROW('Sanitation Data'!F20)),NA())))</f>
        <v>#N/A</v>
      </c>
      <c r="AL26" s="120" t="e">
        <f ca="1">+IF(AND(ISNUMBER(OFFSET('Sanitation Data'!$F$7,0,10*ROW('Sanitation Data'!F20))),DA26="Yes"),OFFSET('Sanitation Data'!$F$7,0,10*ROW('Sanitation Data'!F20)),IF(AND(ISNUMBER(OFFSET('Sanitation Data'!$F$7,0,10*ROW('Sanitation Data'!F20))),DA26="No",ISNUMBER(OFFSET('Sanitation Data'!$F$7,0,10*ROW('Sanitation Data'!F20)))),CONCATENATE("[",ROUND(OFFSET('Sanitation Data'!$F$7,0,10*ROW('Sanitation Data'!F20)),0),"]"),IF(AND(ISNUMBER(OFFSET('Sanitation Data'!$F$7,0,10*ROW('Sanitation Data'!F20))),DA26="",ISNUMBER(OFFSET('Sanitation Data'!$F$7,0,10*ROW('Sanitation Data'!F20)))),OFFSET('Sanitation Data'!$F$7,0,10*ROW('Sanitation Data'!F20)),NA())))</f>
        <v>#N/A</v>
      </c>
      <c r="AM26" s="120" t="e">
        <f ca="1">+IF(AND(ISNUMBER(OFFSET('Sanitation Data'!$F$11,0,10*ROW('Sanitation Data'!F20))),DB26="Yes"),OFFSET('Sanitation Data'!$F$11,0,10*ROW('Sanitation Data'!F20)),IF(AND(ISNUMBER(OFFSET('Sanitation Data'!$F$11,0,10*ROW('Sanitation Data'!F20))),DB26="No",ISNUMBER(OFFSET('Sanitation Data'!$F$11,0,10*ROW('Sanitation Data'!F20)))),CONCATENATE("[",ROUND(OFFSET('Sanitation Data'!$F$11,0,10*ROW('Sanitation Data'!F20)),0),"]"),IF(AND(ISNUMBER(OFFSET('Sanitation Data'!$F$11,0,10*ROW('Sanitation Data'!F20))),DB26="",ISNUMBER(OFFSET('Sanitation Data'!$F$11,0,10*ROW('Sanitation Data'!F20)))),OFFSET('Sanitation Data'!$F$11,0,10*ROW('Sanitation Data'!F20)),NA())))</f>
        <v>#N/A</v>
      </c>
      <c r="AN26" s="120" t="e">
        <f ca="1">+IF(AND(ISNUMBER(OFFSET('Sanitation Data'!$F$12,0,10*ROW('Sanitation Data'!F20))),DC26="Yes"),OFFSET('Sanitation Data'!$F$12,0,10*ROW('Sanitation Data'!F20)),IF(AND(ISNUMBER(OFFSET('Sanitation Data'!$F$12,0,10*ROW('Sanitation Data'!F20))),DC26="No",ISNUMBER(OFFSET('Sanitation Data'!$F$12,0,10*ROW('Sanitation Data'!F20)))),CONCATENATE("[",ROUND(OFFSET('Sanitation Data'!$F$12,0,10*ROW('Sanitation Data'!F20)),0),"]"),IF(AND(ISNUMBER(OFFSET('Sanitation Data'!$F$12,0,10*ROW('Sanitation Data'!F20))),DC26="",ISNUMBER(OFFSET('Sanitation Data'!$F$12,0,10*ROW('Sanitation Data'!F20)))),OFFSET('Sanitation Data'!$F$12,0,10*ROW('Sanitation Data'!F20)),NA())))</f>
        <v>#N/A</v>
      </c>
      <c r="AO26" s="120" t="e">
        <f ca="1">+IF(AND(ISNUMBER(OFFSET('Sanitation Data'!$F$13,0,10*ROW('Sanitation Data'!F20))),DD26="Yes"),OFFSET('Sanitation Data'!$F$13,0,10*ROW('Sanitation Data'!F20)),IF(AND(ISNUMBER(OFFSET('Sanitation Data'!$F$13,0,10*ROW('Sanitation Data'!F20))),DD26="No",ISNUMBER(OFFSET('Sanitation Data'!$F$13,0,10*ROW('Sanitation Data'!F20)))),CONCATENATE("[",ROUND(OFFSET('Sanitation Data'!$F$13,0,10*ROW('Sanitation Data'!F20)),0),"]"),IF(AND(ISNUMBER(OFFSET('Sanitation Data'!$F$13,0,10*ROW('Sanitation Data'!F20))),DD26="",ISNUMBER(OFFSET('Sanitation Data'!$F$13,0,10*ROW('Sanitation Data'!F20)))),OFFSET('Sanitation Data'!$F$13,0,10*ROW('Sanitation Data'!F20)),NA())))</f>
        <v>#N/A</v>
      </c>
      <c r="AP26" s="120" t="e">
        <f ca="1">+IF(AND(ISNUMBER(OFFSET('Sanitation Data'!$G$5,0,10*ROW('Sanitation Data'!G20))),DE26="Yes"),100-OFFSET('Sanitation Data'!$G$5,0,10*ROW('Sanitation Data'!G20)),IF(AND(ISNUMBER(OFFSET('Sanitation Data'!$G$5,0,10*ROW('Sanitation Data'!G20))),DE26="No",ISNUMBER(OFFSET('Sanitation Data'!$G$5,0,10*ROW('Sanitation Data'!G20)))),CONCATENATE("[",ROUND(100-OFFSET('Sanitation Data'!$G$5,0,10*ROW('Sanitation Data'!G20)),0),"]"),IF(AND(ISNUMBER(OFFSET('Sanitation Data'!$G$5,0,10*ROW('Sanitation Data'!G20))),DE26="",ISNUMBER(OFFSET('Sanitation Data'!$G$5,0,10*ROW('Sanitation Data'!G20)))),100-OFFSET('Sanitation Data'!$G$5,0,10*ROW('Sanitation Data'!G20)),NA())))</f>
        <v>#N/A</v>
      </c>
      <c r="AQ26" s="120" t="e">
        <f ca="1">+IF(AND(ISNUMBER(OFFSET('Sanitation Data'!$G$7,0,10*ROW('Sanitation Data'!G20))),DF26="Yes"),OFFSET('Sanitation Data'!$G$7,0,10*ROW('Sanitation Data'!G20)),IF(AND(ISNUMBER(OFFSET('Sanitation Data'!$G$7,0,10*ROW('Sanitation Data'!G20))),DF26="No",ISNUMBER(OFFSET('Sanitation Data'!$G$7,0,10*ROW('Sanitation Data'!G20)))),CONCATENATE("[",ROUND(OFFSET('Sanitation Data'!$G$7,0,10*ROW('Sanitation Data'!G20)),0),"]"),IF(AND(ISNUMBER(OFFSET('Sanitation Data'!$G$7,0,10*ROW('Sanitation Data'!G20))),DF26="",ISNUMBER(OFFSET('Sanitation Data'!$G$7,0,10*ROW('Sanitation Data'!G20)))),OFFSET('Sanitation Data'!$G$7,0,10*ROW('Sanitation Data'!G20)),NA())))</f>
        <v>#N/A</v>
      </c>
      <c r="AR26" s="120" t="e">
        <f ca="1">+IF(AND(ISNUMBER(OFFSET('Sanitation Data'!$G$11,0,10*ROW('Sanitation Data'!G20))),DG26="Yes"),OFFSET('Sanitation Data'!$G$11,0,10*ROW('Sanitation Data'!G20)),IF(AND(ISNUMBER(OFFSET('Sanitation Data'!$G$11,0,10*ROW('Sanitation Data'!G20))),DG26="No",ISNUMBER(OFFSET('Sanitation Data'!$G$11,0,10*ROW('Sanitation Data'!G20)))),CONCATENATE("[",ROUND(OFFSET('Sanitation Data'!$G$11,0,10*ROW('Sanitation Data'!G20)),0),"]"),IF(AND(ISNUMBER(OFFSET('Sanitation Data'!$G$11,0,10*ROW('Sanitation Data'!G20))),DG26="",ISNUMBER(OFFSET('Sanitation Data'!$G$11,0,10*ROW('Sanitation Data'!G20)))),OFFSET('Sanitation Data'!$G$11,0,10*ROW('Sanitation Data'!G20)),NA())))</f>
        <v>#N/A</v>
      </c>
      <c r="AS26" s="120" t="e">
        <f ca="1">+IF(AND(ISNUMBER(OFFSET('Sanitation Data'!$G$12,0,10*ROW('Sanitation Data'!G20))),DH26="Yes"),OFFSET('Sanitation Data'!$G$12,0,10*ROW('Sanitation Data'!G20)),IF(AND(ISNUMBER(OFFSET('Sanitation Data'!$G$12,0,10*ROW('Sanitation Data'!G20))),DH26="No",ISNUMBER(OFFSET('Sanitation Data'!$G$12,0,10*ROW('Sanitation Data'!G20)))),CONCATENATE("[",ROUND(OFFSET('Sanitation Data'!$G$12,0,10*ROW('Sanitation Data'!G20)),0),"]"),IF(AND(ISNUMBER(OFFSET('Sanitation Data'!$G$12,0,10*ROW('Sanitation Data'!G20))),DH26="",ISNUMBER(OFFSET('Sanitation Data'!$G$12,0,10*ROW('Sanitation Data'!G20)))),OFFSET('Sanitation Data'!$G$12,0,10*ROW('Sanitation Data'!G20)),NA())))</f>
        <v>#N/A</v>
      </c>
      <c r="AT26" s="120" t="e">
        <f ca="1">+IF(AND(ISNUMBER(OFFSET('Sanitation Data'!$G$13,0,10*ROW('Sanitation Data'!G20))),DI26="Yes"),OFFSET('Sanitation Data'!$G$13,0,10*ROW('Sanitation Data'!G20)),IF(AND(ISNUMBER(OFFSET('Sanitation Data'!$G$13,0,10*ROW('Sanitation Data'!G20))),DI26="No",ISNUMBER(OFFSET('Sanitation Data'!$G$13,0,10*ROW('Sanitation Data'!G20)))),CONCATENATE("[",ROUND(OFFSET('Sanitation Data'!$G$13,0,10*ROW('Sanitation Data'!G20)),0),"]"),IF(AND(ISNUMBER(OFFSET('Sanitation Data'!$G$13,0,10*ROW('Sanitation Data'!G20))),DI26="",ISNUMBER(OFFSET('Sanitation Data'!$G$13,0,10*ROW('Sanitation Data'!G20)))),OFFSET('Sanitation Data'!$G$13,0,10*ROW('Sanitation Data'!G20)),NA())))</f>
        <v>#N/A</v>
      </c>
      <c r="AU26" s="120" t="e">
        <f ca="1">+IF(AND(ISNUMBER(OFFSET('Sanitation Data'!$H$5,0,10*ROW('Sanitation Data'!H20))),DJ26="Yes"),100-OFFSET('Sanitation Data'!$H$5,0,10*ROW('Sanitation Data'!H20)),IF(AND(ISNUMBER(OFFSET('Sanitation Data'!$H$5,0,10*ROW('Sanitation Data'!H20))),DJ26="No",ISNUMBER(OFFSET('Sanitation Data'!$H$5,0,10*ROW('Sanitation Data'!H20)))),CONCATENATE("[",ROUND(100-OFFSET('Sanitation Data'!$H$5,0,10*ROW('Sanitation Data'!H20)),0),"]"),IF(AND(ISNUMBER(OFFSET('Sanitation Data'!$H$5,0,10*ROW('Sanitation Data'!H20))),DJ26="",ISNUMBER(OFFSET('Sanitation Data'!$H$5,0,10*ROW('Sanitation Data'!H20)))),100-OFFSET('Sanitation Data'!$H$5,0,10*ROW('Sanitation Data'!H20)),NA())))</f>
        <v>#N/A</v>
      </c>
      <c r="AV26" s="120" t="e">
        <f ca="1">+IF(AND(ISNUMBER(OFFSET('Sanitation Data'!$H$7,0,10*ROW('Sanitation Data'!H20))),DK26="Yes"),OFFSET('Sanitation Data'!$H$7,0,10*ROW('Sanitation Data'!H20)),IF(AND(ISNUMBER(OFFSET('Sanitation Data'!$H$7,0,10*ROW('Sanitation Data'!H20))),DK26="No",ISNUMBER(OFFSET('Sanitation Data'!$H$7,0,10*ROW('Sanitation Data'!H20)))),CONCATENATE("[",ROUND(OFFSET('Sanitation Data'!$H$7,0,10*ROW('Sanitation Data'!H20)),0),"]"),IF(AND(ISNUMBER(OFFSET('Sanitation Data'!$H$7,0,10*ROW('Sanitation Data'!H20))),DK26="",ISNUMBER(OFFSET('Sanitation Data'!$H$7,0,10*ROW('Sanitation Data'!H20)))),OFFSET('Sanitation Data'!$H$7,0,10*ROW('Sanitation Data'!H20)),NA())))</f>
        <v>#N/A</v>
      </c>
      <c r="AW26" s="120" t="e">
        <f ca="1">+IF(AND(ISNUMBER(OFFSET('Sanitation Data'!$H$11,0,10*ROW('Sanitation Data'!H20))),DL26="Yes"),OFFSET('Sanitation Data'!$H$11,0,10*ROW('Sanitation Data'!H20)),IF(AND(ISNUMBER(OFFSET('Sanitation Data'!$H$11,0,10*ROW('Sanitation Data'!H20))),DL26="No",ISNUMBER(OFFSET('Sanitation Data'!$H$11,0,10*ROW('Sanitation Data'!H20)))),CONCATENATE("[",ROUND(OFFSET('Sanitation Data'!$H$11,0,10*ROW('Sanitation Data'!H20)),0),"]"),IF(AND(ISNUMBER(OFFSET('Sanitation Data'!$H$11,0,10*ROW('Sanitation Data'!H20))),DL26="",ISNUMBER(OFFSET('Sanitation Data'!$H$11,0,10*ROW('Sanitation Data'!H20)))),OFFSET('Sanitation Data'!$H$11,0,10*ROW('Sanitation Data'!H20)),NA())))</f>
        <v>#N/A</v>
      </c>
      <c r="AX26" s="120" t="e">
        <f ca="1">+IF(AND(ISNUMBER(OFFSET('Sanitation Data'!$H$12,0,10*ROW('Sanitation Data'!H20))),DM26="Yes"),OFFSET('Sanitation Data'!$H$12,0,10*ROW('Sanitation Data'!H20)),IF(AND(ISNUMBER(OFFSET('Sanitation Data'!$H$12,0,10*ROW('Sanitation Data'!H20))),DM26="No",ISNUMBER(OFFSET('Sanitation Data'!$H$12,0,10*ROW('Sanitation Data'!H20)))),CONCATENATE("[",ROUND(OFFSET('Sanitation Data'!$H$12,0,10*ROW('Sanitation Data'!H20)),0),"]"),IF(AND(ISNUMBER(OFFSET('Sanitation Data'!$H$12,0,10*ROW('Sanitation Data'!H20))),DM26="",ISNUMBER(OFFSET('Sanitation Data'!$H$12,0,10*ROW('Sanitation Data'!H20)))),OFFSET('Sanitation Data'!$H$12,0,10*ROW('Sanitation Data'!H20)),NA())))</f>
        <v>#N/A</v>
      </c>
      <c r="AY26" s="120" t="e">
        <f ca="1">+IF(AND(ISNUMBER(OFFSET('Sanitation Data'!$H$13,0,10*ROW('Sanitation Data'!H20))),DN26="Yes"),OFFSET('Sanitation Data'!$H$13,0,10*ROW('Sanitation Data'!H20)),IF(AND(ISNUMBER(OFFSET('Sanitation Data'!$H$13,0,10*ROW('Sanitation Data'!H20))),DN26="No",ISNUMBER(OFFSET('Sanitation Data'!$H$13,0,10*ROW('Sanitation Data'!H20)))),CONCATENATE("[",ROUND(OFFSET('Sanitation Data'!$H$13,0,10*ROW('Sanitation Data'!H20)),0),"]"),IF(AND(ISNUMBER(OFFSET('Sanitation Data'!$H$13,0,10*ROW('Sanitation Data'!H20))),DN26="",ISNUMBER(OFFSET('Sanitation Data'!$H$13,0,10*ROW('Sanitation Data'!H20)))),OFFSET('Sanitation Data'!$H$13,0,10*ROW('Sanitation Data'!H20)),NA())))</f>
        <v>#N/A</v>
      </c>
      <c r="AZ26" s="121" t="e">
        <f ca="1">+IF(AND(ISNUMBER(OFFSET('Hygiene Data'!$C$6,0,10*ROW('Hygiene Data'!C20))),DO26="Yes"),OFFSET('Hygiene Data'!$C$6,0,10*ROW('Hygiene Data'!C20)),IF(AND(ISNUMBER(OFFSET('Hygiene Data'!$C$6,0,10*ROW('Hygiene Data'!C20))),DO26="No",ISNUMBER(OFFSET('Hygiene Data'!$C$6,0,10*ROW('Hygiene Data'!C20)))),CONCATENATE("[",ROUND(OFFSET('Hygiene Data'!$C$6,0,10*ROW('Hygiene Data'!C20)),0),"]"),IF(AND(ISNUMBER(OFFSET('Hygiene Data'!$C$6,0,10*ROW('Hygiene Data'!C20))),DO26="",ISNUMBER(OFFSET('Hygiene Data'!$C$6,0,10*ROW('Hygiene Data'!C20)))),OFFSET('Hygiene Data'!$C$6,0,10*ROW('Hygiene Data'!C20)),NA())))</f>
        <v>#N/A</v>
      </c>
      <c r="BA26" s="121" t="e">
        <f ca="1">+IF(AND(ISNUMBER(OFFSET('Hygiene Data'!$C$8,0,10*ROW('Hygiene Data'!C20))),DP26="Yes"),OFFSET('Hygiene Data'!$C$8,0,10*ROW('Hygiene Data'!C20)),IF(AND(ISNUMBER(OFFSET('Hygiene Data'!$C$8,0,10*ROW('Hygiene Data'!C20))),DP26="No",ISNUMBER(OFFSET('Hygiene Data'!$C$8,0,10*ROW('Hygiene Data'!C20)))),CONCATENATE("[",ROUND(OFFSET('Hygiene Data'!$C$8,0,10*ROW('Hygiene Data'!C20)),0),"]"),IF(AND(ISNUMBER(OFFSET('Hygiene Data'!$C$8,0,10*ROW('Hygiene Data'!C20))),DP26="",ISNUMBER(OFFSET('Hygiene Data'!$C$8,0,10*ROW('Hygiene Data'!C20)))),OFFSET('Hygiene Data'!$C$8,0,10*ROW('Hygiene Data'!C20)),NA())))</f>
        <v>#N/A</v>
      </c>
      <c r="BB26" s="121" t="e">
        <f ca="1">+IF(AND(ISNUMBER(OFFSET('Hygiene Data'!$C$10,0,10*ROW('Hygiene Data'!C20))),DQ26="Yes"),OFFSET('Hygiene Data'!$C$10,0,10*ROW('Hygiene Data'!C20)),IF(AND(ISNUMBER(OFFSET('Hygiene Data'!$C$10,0,10*ROW('Hygiene Data'!C20))),DQ26="No",ISNUMBER(OFFSET('Hygiene Data'!$C$10,0,10*ROW('Hygiene Data'!C20)))),CONCATENATE("[",ROUND(OFFSET('Hygiene Data'!$C$10,0,10*ROW('Hygiene Data'!C20)),0),"]"),IF(AND(ISNUMBER(OFFSET('Hygiene Data'!$C$10,0,10*ROW('Hygiene Data'!C20))),DQ26="",ISNUMBER(OFFSET('Hygiene Data'!$C$10,0,10*ROW('Hygiene Data'!C20)))),OFFSET('Hygiene Data'!$C$10,0,10*ROW('Hygiene Data'!C20)),NA())))</f>
        <v>#N/A</v>
      </c>
      <c r="BC26" s="121" t="e">
        <f ca="1">+IF(AND(ISNUMBER(OFFSET('Hygiene Data'!$D$6,0,10*ROW('Hygiene Data'!D20))),DR26="Yes"),OFFSET('Hygiene Data'!$D$6,0,10*ROW('Hygiene Data'!D20)),IF(AND(ISNUMBER(OFFSET('Hygiene Data'!$D$6,0,10*ROW('Hygiene Data'!D20))),DR26="No",ISNUMBER(OFFSET('Hygiene Data'!$D$6,0,10*ROW('Hygiene Data'!D20)))),CONCATENATE("[",ROUND(OFFSET('Hygiene Data'!$D$6,0,10*ROW('Hygiene Data'!D20)),0),"]"),IF(AND(ISNUMBER(OFFSET('Hygiene Data'!$D$6,0,10*ROW('Hygiene Data'!D20))),DR26="",ISNUMBER(OFFSET('Hygiene Data'!$D$6,0,10*ROW('Hygiene Data'!D20)))),OFFSET('Hygiene Data'!$D$6,0,10*ROW('Hygiene Data'!D20)),NA())))</f>
        <v>#N/A</v>
      </c>
      <c r="BD26" s="121" t="e">
        <f ca="1">+IF(AND(ISNUMBER(OFFSET('Hygiene Data'!$D$8,0,10*ROW('Hygiene Data'!D20))),DS26="Yes"),OFFSET('Hygiene Data'!$D$8,0,10*ROW('Hygiene Data'!D20)),IF(AND(ISNUMBER(OFFSET('Hygiene Data'!$D$8,0,10*ROW('Hygiene Data'!D20))),DS26="No",ISNUMBER(OFFSET('Hygiene Data'!$D$8,0,10*ROW('Hygiene Data'!D20)))),CONCATENATE("[",ROUND(OFFSET('Hygiene Data'!$D$8,0,10*ROW('Hygiene Data'!D20)),0),"]"),IF(AND(ISNUMBER(OFFSET('Hygiene Data'!$D$8,0,10*ROW('Hygiene Data'!D20))),DS26="",ISNUMBER(OFFSET('Hygiene Data'!$D$8,0,10*ROW('Hygiene Data'!D20)))),OFFSET('Hygiene Data'!$D$8,0,10*ROW('Hygiene Data'!D20)),NA())))</f>
        <v>#N/A</v>
      </c>
      <c r="BE26" s="121" t="e">
        <f ca="1">+IF(AND(ISNUMBER(OFFSET('Hygiene Data'!$D$10,0,10*ROW('Hygiene Data'!D20))),DT26="Yes"),OFFSET('Hygiene Data'!$D$10,0,10*ROW('Hygiene Data'!D20)),IF(AND(ISNUMBER(OFFSET('Hygiene Data'!$D$10,0,10*ROW('Hygiene Data'!D20))),DT26="No",ISNUMBER(OFFSET('Hygiene Data'!$D$10,0,10*ROW('Hygiene Data'!D20)))),CONCATENATE("[",ROUND(OFFSET('Hygiene Data'!$D$10,0,10*ROW('Hygiene Data'!D20)),0),"]"),IF(AND(ISNUMBER(OFFSET('Hygiene Data'!$D$10,0,10*ROW('Hygiene Data'!D20))),DT26="",ISNUMBER(OFFSET('Hygiene Data'!$D$10,0,10*ROW('Hygiene Data'!D20)))),OFFSET('Hygiene Data'!$D$10,0,10*ROW('Hygiene Data'!D20)),NA())))</f>
        <v>#N/A</v>
      </c>
      <c r="BF26" s="121" t="e">
        <f ca="1">+IF(AND(ISNUMBER(OFFSET('Hygiene Data'!$E$6,0,10*ROW('Hygiene Data'!E20))),DU26="Yes"),OFFSET('Hygiene Data'!$E$6,0,10*ROW('Hygiene Data'!E20)),IF(AND(ISNUMBER(OFFSET('Hygiene Data'!$E$6,0,10*ROW('Hygiene Data'!E20))),DU26="No",ISNUMBER(OFFSET('Hygiene Data'!$E$6,0,10*ROW('Hygiene Data'!E20)))),CONCATENATE("[",ROUND(OFFSET('Hygiene Data'!$E$6,0,10*ROW('Hygiene Data'!E20)),0),"]"),IF(AND(ISNUMBER(OFFSET('Hygiene Data'!$E$6,0,10*ROW('Hygiene Data'!E20))),DU26="",ISNUMBER(OFFSET('Hygiene Data'!$E$6,0,10*ROW('Hygiene Data'!E20)))),OFFSET('Hygiene Data'!$E$6,0,10*ROW('Hygiene Data'!E20)),NA())))</f>
        <v>#N/A</v>
      </c>
      <c r="BG26" s="121" t="e">
        <f ca="1">+IF(AND(ISNUMBER(OFFSET('Hygiene Data'!$E$8,0,10*ROW('Hygiene Data'!E20))),DV26="Yes"),OFFSET('Hygiene Data'!$E$8,0,10*ROW('Hygiene Data'!E20)),IF(AND(ISNUMBER(OFFSET('Hygiene Data'!$E$8,0,10*ROW('Hygiene Data'!E20))),DV26="No",ISNUMBER(OFFSET('Hygiene Data'!$E$8,0,10*ROW('Hygiene Data'!E20)))),CONCATENATE("[",ROUND(OFFSET('Hygiene Data'!$E$8,0,10*ROW('Hygiene Data'!E20)),0),"]"),IF(AND(ISNUMBER(OFFSET('Hygiene Data'!$E$8,0,10*ROW('Hygiene Data'!E20))),DV26="",ISNUMBER(OFFSET('Hygiene Data'!$E$8,0,10*ROW('Hygiene Data'!E20)))),OFFSET('Hygiene Data'!$E$8,0,10*ROW('Hygiene Data'!E20)),NA())))</f>
        <v>#N/A</v>
      </c>
      <c r="BH26" s="121" t="e">
        <f ca="1">+IF(AND(ISNUMBER(OFFSET('Hygiene Data'!$E$10,0,10*ROW('Hygiene Data'!E20))),DW26="Yes"),OFFSET('Hygiene Data'!$E$10,0,10*ROW('Hygiene Data'!E20)),IF(AND(ISNUMBER(OFFSET('Hygiene Data'!$E$10,0,10*ROW('Hygiene Data'!E20))),DW26="No",ISNUMBER(OFFSET('Hygiene Data'!$E$10,0,10*ROW('Hygiene Data'!E20)))),CONCATENATE("[",ROUND(OFFSET('Hygiene Data'!$E$10,0,10*ROW('Hygiene Data'!E20)),0),"]"),IF(AND(ISNUMBER(OFFSET('Hygiene Data'!$E$10,0,10*ROW('Hygiene Data'!E20))),DW26="",ISNUMBER(OFFSET('Hygiene Data'!$E$10,0,10*ROW('Hygiene Data'!E20)))),OFFSET('Hygiene Data'!$E$10,0,10*ROW('Hygiene Data'!E20)),NA())))</f>
        <v>#N/A</v>
      </c>
      <c r="BI26" s="121" t="e">
        <f ca="1">+IF(AND(ISNUMBER(OFFSET('Hygiene Data'!$F$6,0,10*ROW('Hygiene Data'!F20))),DX26="Yes"),OFFSET('Hygiene Data'!$F$6,0,10*ROW('Hygiene Data'!F20)),IF(AND(ISNUMBER(OFFSET('Hygiene Data'!$F$6,0,10*ROW('Hygiene Data'!F20))),DX26="No",ISNUMBER(OFFSET('Hygiene Data'!$F$6,0,10*ROW('Hygiene Data'!F20)))),CONCATENATE("[",ROUND(OFFSET('Hygiene Data'!$F$6,0,10*ROW('Hygiene Data'!F20)),0),"]"),IF(AND(ISNUMBER(OFFSET('Hygiene Data'!$F$6,0,10*ROW('Hygiene Data'!F20))),DX26="",ISNUMBER(OFFSET('Hygiene Data'!$F$6,0,10*ROW('Hygiene Data'!F20)))),OFFSET('Hygiene Data'!$F$6,0,10*ROW('Hygiene Data'!F20)),NA())))</f>
        <v>#N/A</v>
      </c>
      <c r="BJ26" s="121" t="e">
        <f ca="1">+IF(AND(ISNUMBER(OFFSET('Hygiene Data'!$F$8,0,10*ROW('Hygiene Data'!F20))),DY26="Yes"),OFFSET('Hygiene Data'!$F$8,0,10*ROW('Hygiene Data'!F20)),IF(AND(ISNUMBER(OFFSET('Hygiene Data'!$F$8,0,10*ROW('Hygiene Data'!F20))),DY26="No",ISNUMBER(OFFSET('Hygiene Data'!$F$8,0,10*ROW('Hygiene Data'!F20)))),CONCATENATE("[",ROUND(OFFSET('Hygiene Data'!$F$8,0,10*ROW('Hygiene Data'!F20)),0),"]"),IF(AND(ISNUMBER(OFFSET('Hygiene Data'!$F$8,0,10*ROW('Hygiene Data'!F20))),DY26="",ISNUMBER(OFFSET('Hygiene Data'!$F$8,0,10*ROW('Hygiene Data'!F20)))),OFFSET('Hygiene Data'!$F$8,0,10*ROW('Hygiene Data'!F20)),NA())))</f>
        <v>#N/A</v>
      </c>
      <c r="BK26" s="121" t="e">
        <f ca="1">+IF(AND(ISNUMBER(OFFSET('Hygiene Data'!$F$10,0,10*ROW('Hygiene Data'!F20))),DZ26="Yes"),OFFSET('Hygiene Data'!$F$10,0,10*ROW('Hygiene Data'!F20)),IF(AND(ISNUMBER(OFFSET('Hygiene Data'!$F$10,0,10*ROW('Hygiene Data'!F20))),DZ26="No",ISNUMBER(OFFSET('Hygiene Data'!$F$10,0,10*ROW('Hygiene Data'!F20)))),CONCATENATE("[",ROUND(OFFSET('Hygiene Data'!$F$10,0,10*ROW('Hygiene Data'!F20)),0),"]"),IF(AND(ISNUMBER(OFFSET('Hygiene Data'!$F$10,0,10*ROW('Hygiene Data'!F20))),DZ26="",ISNUMBER(OFFSET('Hygiene Data'!$F$10,0,10*ROW('Hygiene Data'!F20)))),OFFSET('Hygiene Data'!$F$10,0,10*ROW('Hygiene Data'!F20)),NA())))</f>
        <v>#N/A</v>
      </c>
      <c r="BL26" s="121" t="e">
        <f ca="1">+IF(AND(ISNUMBER(OFFSET('Hygiene Data'!$G$6,0,10*ROW('Hygiene Data'!G20))),EA26="Yes"),OFFSET('Hygiene Data'!$G$6,0,10*ROW('Hygiene Data'!G20)),IF(AND(ISNUMBER(OFFSET('Hygiene Data'!$G$6,0,10*ROW('Hygiene Data'!G20))),EA26="No",ISNUMBER(OFFSET('Hygiene Data'!$G$6,0,10*ROW('Hygiene Data'!G20)))),CONCATENATE("[",ROUND(OFFSET('Hygiene Data'!$G$6,0,10*ROW('Hygiene Data'!G20)),0),"]"),IF(AND(ISNUMBER(OFFSET('Hygiene Data'!$G$6,0,10*ROW('Hygiene Data'!G20))),EA26="",ISNUMBER(OFFSET('Hygiene Data'!$G$6,0,10*ROW('Hygiene Data'!G20)))),OFFSET('Hygiene Data'!$G$6,0,10*ROW('Hygiene Data'!G20)),NA())))</f>
        <v>#N/A</v>
      </c>
      <c r="BM26" s="121" t="e">
        <f ca="1">+IF(AND(ISNUMBER(OFFSET('Hygiene Data'!$G$8,0,10*ROW('Hygiene Data'!G20))),EB26="Yes"),OFFSET('Hygiene Data'!$G$8,0,10*ROW('Hygiene Data'!G20)),IF(AND(ISNUMBER(OFFSET('Hygiene Data'!$G$8,0,10*ROW('Hygiene Data'!G20))),EB26="No",ISNUMBER(OFFSET('Hygiene Data'!$G$8,0,10*ROW('Hygiene Data'!G20)))),CONCATENATE("[",ROUND(OFFSET('Hygiene Data'!$G$8,0,10*ROW('Hygiene Data'!G20)),0),"]"),IF(AND(ISNUMBER(OFFSET('Hygiene Data'!$G$8,0,10*ROW('Hygiene Data'!G20))),EB26="",ISNUMBER(OFFSET('Hygiene Data'!$G$8,0,10*ROW('Hygiene Data'!G20)))),OFFSET('Hygiene Data'!$G$8,0,10*ROW('Hygiene Data'!G20)),NA())))</f>
        <v>#N/A</v>
      </c>
      <c r="BN26" s="121" t="e">
        <f ca="1">+IF(AND(ISNUMBER(OFFSET('Hygiene Data'!$G$10,0,10*ROW('Hygiene Data'!G20))),EC26="Yes"),OFFSET('Hygiene Data'!$G$10,0,10*ROW('Hygiene Data'!G20)),IF(AND(ISNUMBER(OFFSET('Hygiene Data'!$G$10,0,10*ROW('Hygiene Data'!G20))),EC26="No",ISNUMBER(OFFSET('Hygiene Data'!$G$10,0,10*ROW('Hygiene Data'!G20)))),CONCATENATE("[",ROUND(OFFSET('Hygiene Data'!$G$10,0,10*ROW('Hygiene Data'!G20)),0),"]"),IF(AND(ISNUMBER(OFFSET('Hygiene Data'!$G$10,0,10*ROW('Hygiene Data'!G20))),EC26="",ISNUMBER(OFFSET('Hygiene Data'!$G$10,0,10*ROW('Hygiene Data'!G20)))),OFFSET('Hygiene Data'!$G$10,0,10*ROW('Hygiene Data'!G20)),NA())))</f>
        <v>#N/A</v>
      </c>
      <c r="BO26" s="121" t="e">
        <f ca="1">+IF(AND(ISNUMBER(OFFSET('Hygiene Data'!$H$6,0,10*ROW('Hygiene Data'!H20))),ED26="Yes"),OFFSET('Hygiene Data'!$H$6,0,10*ROW('Hygiene Data'!H20)),IF(AND(ISNUMBER(OFFSET('Hygiene Data'!$H$6,0,10*ROW('Hygiene Data'!H20))),ED26="No",ISNUMBER(OFFSET('Hygiene Data'!$H$6,0,10*ROW('Hygiene Data'!H20)))),CONCATENATE("[",ROUND(OFFSET('Hygiene Data'!$H$6,0,10*ROW('Hygiene Data'!H20)),0),"]"),IF(AND(ISNUMBER(OFFSET('Hygiene Data'!$H$6,0,10*ROW('Hygiene Data'!H20))),ED26="",ISNUMBER(OFFSET('Hygiene Data'!$H$6,0,10*ROW('Hygiene Data'!H20)))),OFFSET('Hygiene Data'!$H$6,0,10*ROW('Hygiene Data'!H20)),NA())))</f>
        <v>#N/A</v>
      </c>
      <c r="BP26" s="121" t="e">
        <f ca="1">+IF(AND(ISNUMBER(OFFSET('Hygiene Data'!$H$8,0,10*ROW('Hygiene Data'!H20))),EE26="Yes"),OFFSET('Hygiene Data'!$H$8,0,10*ROW('Hygiene Data'!H20)),IF(AND(ISNUMBER(OFFSET('Hygiene Data'!$H$8,0,10*ROW('Hygiene Data'!H20))),EE26="No",ISNUMBER(OFFSET('Hygiene Data'!$H$8,0,10*ROW('Hygiene Data'!H20)))),CONCATENATE("[",ROUND(OFFSET('Hygiene Data'!$H$8,0,10*ROW('Hygiene Data'!H20)),0),"]"),IF(AND(ISNUMBER(OFFSET('Hygiene Data'!$H$8,0,10*ROW('Hygiene Data'!H20))),EE26="",ISNUMBER(OFFSET('Hygiene Data'!$H$8,0,10*ROW('Hygiene Data'!H20)))),OFFSET('Hygiene Data'!$H$8,0,10*ROW('Hygiene Data'!H20)),NA())))</f>
        <v>#N/A</v>
      </c>
      <c r="BQ26" s="121" t="e">
        <f ca="1">+IF(AND(ISNUMBER(OFFSET('Hygiene Data'!$H$10,0,10*ROW('Hygiene Data'!H20))),EF26="Yes"),OFFSET('Hygiene Data'!$H$10,0,10*ROW('Hygiene Data'!H20)),IF(AND(ISNUMBER(OFFSET('Hygiene Data'!$H$10,0,10*ROW('Hygiene Data'!H20))),EF26="No",ISNUMBER(OFFSET('Hygiene Data'!$H$10,0,10*ROW('Hygiene Data'!H20)))),CONCATENATE("[",ROUND(OFFSET('Hygiene Data'!$H$10,0,10*ROW('Hygiene Data'!H20)),0),"]"),IF(AND(ISNUMBER(OFFSET('Hygiene Data'!$H$10,0,10*ROW('Hygiene Data'!H20))),EF26="",ISNUMBER(OFFSET('Hygiene Data'!$H$10,0,10*ROW('Hygiene Data'!H20)))),OFFSET('Hygiene Data'!$H$10,0,10*ROW('Hygiene Data'!H20)),NA())))</f>
        <v>#N/A</v>
      </c>
      <c r="BS26" s="28" t="str">
        <f ca="1">+IF(OFFSET('Water Data'!$C$28,0,10*ROW('Water Data'!C20))="","",OFFSET('Water Data'!$C$28,0,10*ROW('Water Data'!C20)))</f>
        <v/>
      </c>
      <c r="BT26" s="28" t="str">
        <f ca="1">+IF(OFFSET('Water Data'!$C$29,0,10*ROW('Water Data'!C20))="","",OFFSET('Water Data'!$C$29,0,10*ROW('Water Data'!C20)))</f>
        <v/>
      </c>
      <c r="BU26" s="28" t="str">
        <f ca="1">+IF(OFFSET('Water Data'!$C$30,0,10*ROW('Water Data'!C20))="","",OFFSET('Water Data'!$C$30,0,10*ROW('Water Data'!C20)))</f>
        <v/>
      </c>
      <c r="BV26" s="28" t="str">
        <f ca="1">+IF(OFFSET('Water Data'!$D$28,0,10*ROW('Water Data'!D20))="","",OFFSET('Water Data'!$D$28,0,10*ROW('Water Data'!D20)))</f>
        <v/>
      </c>
      <c r="BW26" s="28" t="str">
        <f ca="1">+IF(OFFSET('Water Data'!$D$29,0,10*ROW('Water Data'!D20))="","",OFFSET('Water Data'!$D$29,0,10*ROW('Water Data'!D20)))</f>
        <v/>
      </c>
      <c r="BX26" s="28" t="str">
        <f ca="1">+IF(OFFSET('Water Data'!$D$30,0,10*ROW('Water Data'!D20))="","",OFFSET('Water Data'!$D$30,0,10*ROW('Water Data'!D20)))</f>
        <v/>
      </c>
      <c r="BY26" s="28" t="str">
        <f ca="1">+IF(OFFSET('Water Data'!$E$28,0,10*ROW('Water Data'!E20))="","",OFFSET('Water Data'!$E$28,0,10*ROW('Water Data'!E20)))</f>
        <v/>
      </c>
      <c r="BZ26" s="28" t="str">
        <f ca="1">+IF(OFFSET('Water Data'!$E$29,0,10*ROW('Water Data'!E20))="","",OFFSET('Water Data'!$E$29,0,10*ROW('Water Data'!E20)))</f>
        <v/>
      </c>
      <c r="CA26" s="28" t="str">
        <f ca="1">+IF(OFFSET('Water Data'!$E$30,0,10*ROW('Water Data'!E20))="","",OFFSET('Water Data'!$E$30,0,10*ROW('Water Data'!E20)))</f>
        <v/>
      </c>
      <c r="CB26" s="28" t="str">
        <f ca="1">+IF(OFFSET('Water Data'!$F$28,0,10*ROW('Water Data'!F20))="","",OFFSET('Water Data'!$F$28,0,10*ROW('Water Data'!F20)))</f>
        <v/>
      </c>
      <c r="CC26" s="28" t="str">
        <f ca="1">+IF(OFFSET('Water Data'!$F$29,0,10*ROW('Water Data'!F20))="","",OFFSET('Water Data'!$F$29,0,10*ROW('Water Data'!F20)))</f>
        <v/>
      </c>
      <c r="CD26" s="28" t="str">
        <f ca="1">+IF(OFFSET('Water Data'!$F$30,0,10*ROW('Water Data'!F20))="","",OFFSET('Water Data'!$F$30,0,10*ROW('Water Data'!F20)))</f>
        <v/>
      </c>
      <c r="CE26" s="28" t="str">
        <f ca="1">+IF(OFFSET('Water Data'!$G$28,0,10*ROW('Water Data'!G20))="","",OFFSET('Water Data'!$G$28,0,10*ROW('Water Data'!G20)))</f>
        <v/>
      </c>
      <c r="CF26" s="28" t="str">
        <f ca="1">+IF(OFFSET('Water Data'!$G$29,0,10*ROW('Water Data'!G20))="","",OFFSET('Water Data'!$G$29,0,10*ROW('Water Data'!G20)))</f>
        <v/>
      </c>
      <c r="CG26" s="28" t="str">
        <f ca="1">+IF(OFFSET('Water Data'!$G$30,0,10*ROW('Water Data'!G20))="","",OFFSET('Water Data'!$G$30,0,10*ROW('Water Data'!G20)))</f>
        <v/>
      </c>
      <c r="CH26" s="28" t="str">
        <f ca="1">+IF(OFFSET('Water Data'!$H$28,0,10*ROW('Water Data'!H20))="","",OFFSET('Water Data'!$H$28,0,10*ROW('Water Data'!H20)))</f>
        <v/>
      </c>
      <c r="CI26" s="28" t="str">
        <f ca="1">+IF(OFFSET('Water Data'!$H$29,0,10*ROW('Water Data'!H20))="","",OFFSET('Water Data'!$H$29,0,10*ROW('Water Data'!H20)))</f>
        <v/>
      </c>
      <c r="CJ26" s="28" t="str">
        <f ca="1">+IF(OFFSET('Water Data'!$H$30,0,10*ROW('Water Data'!H20))="","",OFFSET('Water Data'!$H$30,0,10*ROW('Water Data'!H20)))</f>
        <v/>
      </c>
      <c r="CK26" s="28" t="str">
        <f ca="1">+IF(OFFSET('Sanitation Data'!$C$29,0,10*ROW('Sanitation Data'!C20))="","",OFFSET('Sanitation Data'!$C$29,0,10*ROW('Sanitation Data'!C20)))</f>
        <v/>
      </c>
      <c r="CL26" s="28" t="str">
        <f ca="1">+IF(OFFSET('Sanitation Data'!$C$30,0,10*ROW('Sanitation Data'!C20))="","",OFFSET('Sanitation Data'!$C$30,0,10*ROW('Sanitation Data'!C20)))</f>
        <v/>
      </c>
      <c r="CM26" s="28" t="str">
        <f ca="1">+IF(OFFSET('Sanitation Data'!$C$31,0,10*ROW('Sanitation Data'!C20))="","",OFFSET('Sanitation Data'!$C$31,0,10*ROW('Sanitation Data'!C20)))</f>
        <v/>
      </c>
      <c r="CN26" s="28" t="str">
        <f ca="1">+IF(OFFSET('Sanitation Data'!$C$32,0,10*ROW('Sanitation Data'!C20))="","",OFFSET('Sanitation Data'!$C$32,0,10*ROW('Sanitation Data'!C20)))</f>
        <v/>
      </c>
      <c r="CO26" s="28" t="str">
        <f ca="1">+IF(OFFSET('Sanitation Data'!$C$33,0,10*ROW('Sanitation Data'!C20))="","",OFFSET('Sanitation Data'!$C$33,0,10*ROW('Sanitation Data'!C20)))</f>
        <v/>
      </c>
      <c r="CP26" s="28" t="str">
        <f ca="1">+IF(OFFSET('Sanitation Data'!$D$29,0,10*ROW('Sanitation Data'!D20))="","",OFFSET('Sanitation Data'!$D$29,0,10*ROW('Sanitation Data'!D20)))</f>
        <v/>
      </c>
      <c r="CQ26" s="28" t="str">
        <f ca="1">+IF(OFFSET('Sanitation Data'!$D$30,0,10*ROW('Sanitation Data'!D20))="","",OFFSET('Sanitation Data'!$D$30,0,10*ROW('Sanitation Data'!D20)))</f>
        <v/>
      </c>
      <c r="CR26" s="28" t="str">
        <f ca="1">+IF(OFFSET('Sanitation Data'!$D$31,0,10*ROW('Sanitation Data'!D20))="","",OFFSET('Sanitation Data'!$D$31,0,10*ROW('Sanitation Data'!D20)))</f>
        <v/>
      </c>
      <c r="CS26" s="28" t="str">
        <f ca="1">+IF(OFFSET('Sanitation Data'!$D$32,0,10*ROW('Sanitation Data'!D20))="","",OFFSET('Sanitation Data'!$D$32,0,10*ROW('Sanitation Data'!D20)))</f>
        <v/>
      </c>
      <c r="CT26" s="28" t="str">
        <f ca="1">+IF(OFFSET('Sanitation Data'!$D$33,0,10*ROW('Sanitation Data'!D20))="","",OFFSET('Sanitation Data'!$D$33,0,10*ROW('Sanitation Data'!D20)))</f>
        <v/>
      </c>
      <c r="CU26" s="28" t="str">
        <f ca="1">+IF(OFFSET('Sanitation Data'!$E$29,0,10*ROW('Sanitation Data'!E20))="","",OFFSET('Sanitation Data'!$E$29,0,10*ROW('Sanitation Data'!E20)))</f>
        <v/>
      </c>
      <c r="CV26" s="28" t="str">
        <f ca="1">+IF(OFFSET('Sanitation Data'!$E$30,0,10*ROW('Sanitation Data'!E20))="","",OFFSET('Sanitation Data'!$E$30,0,10*ROW('Sanitation Data'!E20)))</f>
        <v/>
      </c>
      <c r="CW26" s="28" t="str">
        <f ca="1">+IF(OFFSET('Sanitation Data'!$E$31,0,10*ROW('Sanitation Data'!E20))="","",OFFSET('Sanitation Data'!$E$31,0,10*ROW('Sanitation Data'!E20)))</f>
        <v/>
      </c>
      <c r="CX26" s="28" t="str">
        <f ca="1">+IF(OFFSET('Sanitation Data'!$E$32,0,10*ROW('Sanitation Data'!E20))="","",OFFSET('Sanitation Data'!$E$32,0,10*ROW('Sanitation Data'!E20)))</f>
        <v/>
      </c>
      <c r="CY26" s="28" t="str">
        <f ca="1">+IF(OFFSET('Sanitation Data'!$E$33,0,10*ROW('Sanitation Data'!E20))="","",OFFSET('Sanitation Data'!$E$33,0,10*ROW('Sanitation Data'!E20)))</f>
        <v/>
      </c>
      <c r="CZ26" s="28" t="str">
        <f ca="1">+IF(OFFSET('Sanitation Data'!$F$29,0,10*ROW('Sanitation Data'!F20))="","",OFFSET('Sanitation Data'!$F$29,0,10*ROW('Sanitation Data'!F20)))</f>
        <v/>
      </c>
      <c r="DA26" s="28" t="str">
        <f ca="1">+IF(OFFSET('Sanitation Data'!$F$30,0,10*ROW('Sanitation Data'!F20))="","",OFFSET('Sanitation Data'!$F$30,0,10*ROW('Sanitation Data'!F20)))</f>
        <v/>
      </c>
      <c r="DB26" s="28" t="str">
        <f ca="1">+IF(OFFSET('Sanitation Data'!$F$31,0,10*ROW('Sanitation Data'!F20))="","",OFFSET('Sanitation Data'!$F$31,0,10*ROW('Sanitation Data'!F20)))</f>
        <v/>
      </c>
      <c r="DC26" s="28" t="str">
        <f ca="1">+IF(OFFSET('Sanitation Data'!$F$32,0,10*ROW('Sanitation Data'!F20))="","",OFFSET('Sanitation Data'!$F$32,0,10*ROW('Sanitation Data'!F20)))</f>
        <v/>
      </c>
      <c r="DD26" s="28" t="str">
        <f ca="1">+IF(OFFSET('Sanitation Data'!$F$33,0,10*ROW('Sanitation Data'!F20))="","",OFFSET('Sanitation Data'!$F$33,0,10*ROW('Sanitation Data'!F20)))</f>
        <v/>
      </c>
      <c r="DE26" s="28" t="str">
        <f ca="1">+IF(OFFSET('Sanitation Data'!$G$29,0,10*ROW('Sanitation Data'!G20))="","",OFFSET('Sanitation Data'!$G$29,0,10*ROW('Sanitation Data'!G20)))</f>
        <v/>
      </c>
      <c r="DF26" s="28" t="str">
        <f ca="1">+IF(OFFSET('Sanitation Data'!$G$30,0,10*ROW('Sanitation Data'!G20))="","",OFFSET('Sanitation Data'!$G$30,0,10*ROW('Sanitation Data'!G20)))</f>
        <v/>
      </c>
      <c r="DG26" s="28" t="str">
        <f ca="1">+IF(OFFSET('Sanitation Data'!$G$31,0,10*ROW('Sanitation Data'!G20))="","",OFFSET('Sanitation Data'!$G$31,0,10*ROW('Sanitation Data'!G20)))</f>
        <v/>
      </c>
      <c r="DH26" s="28" t="str">
        <f ca="1">+IF(OFFSET('Sanitation Data'!$G$32,0,10*ROW('Sanitation Data'!G20))="","",OFFSET('Sanitation Data'!$G$32,0,10*ROW('Sanitation Data'!G20)))</f>
        <v/>
      </c>
      <c r="DI26" s="28" t="str">
        <f ca="1">+IF(OFFSET('Sanitation Data'!$G$33,0,10*ROW('Sanitation Data'!G20))="","",OFFSET('Sanitation Data'!$G$33,0,10*ROW('Sanitation Data'!G20)))</f>
        <v/>
      </c>
      <c r="DJ26" s="28" t="str">
        <f ca="1">+IF(OFFSET('Sanitation Data'!$H$29,0,10*ROW('Sanitation Data'!H20))="","",OFFSET('Sanitation Data'!$H$29,0,10*ROW('Sanitation Data'!H20)))</f>
        <v/>
      </c>
      <c r="DK26" s="28" t="str">
        <f ca="1">+IF(OFFSET('Sanitation Data'!$H$30,0,10*ROW('Sanitation Data'!H20))="","",OFFSET('Sanitation Data'!$H$30,0,10*ROW('Sanitation Data'!H20)))</f>
        <v/>
      </c>
      <c r="DL26" s="28" t="str">
        <f ca="1">+IF(OFFSET('Sanitation Data'!$H$31,0,10*ROW('Sanitation Data'!H20))="","",OFFSET('Sanitation Data'!$H$31,0,10*ROW('Sanitation Data'!H20)))</f>
        <v/>
      </c>
      <c r="DM26" s="28" t="str">
        <f ca="1">+IF(OFFSET('Sanitation Data'!$H$32,0,10*ROW('Sanitation Data'!H20))="","",OFFSET('Sanitation Data'!$H$32,0,10*ROW('Sanitation Data'!H20)))</f>
        <v/>
      </c>
      <c r="DN26" s="28" t="str">
        <f ca="1">+IF(OFFSET('Sanitation Data'!$H$33,0,10*ROW('Sanitation Data'!H20))="","",OFFSET('Sanitation Data'!$H$33,0,10*ROW('Sanitation Data'!H20)))</f>
        <v/>
      </c>
      <c r="DO26" s="28" t="str">
        <f ca="1">+IF(OFFSET('Hygiene Data'!$C$12,0,10*ROW('Hygiene Data'!C20))="","",OFFSET('Hygiene Data'!$C$12,0,10*ROW('Hygiene Data'!C20)))</f>
        <v/>
      </c>
      <c r="DP26" s="28" t="str">
        <f ca="1">+IF(OFFSET('Hygiene Data'!$C$13,0,10*ROW('Hygiene Data'!C20))="","",OFFSET('Hygiene Data'!$C$13,0,10*ROW('Hygiene Data'!C20)))</f>
        <v/>
      </c>
      <c r="DQ26" s="28" t="str">
        <f ca="1">+IF(OFFSET('Hygiene Data'!$C$14,0,10*ROW('Hygiene Data'!C20))="","",OFFSET('Hygiene Data'!$C$14,0,10*ROW('Hygiene Data'!C20)))</f>
        <v/>
      </c>
      <c r="DR26" s="28" t="str">
        <f ca="1">+IF(OFFSET('Hygiene Data'!$D$12,0,10*ROW('Hygiene Data'!D20))="","",OFFSET('Hygiene Data'!$D$12,0,10*ROW('Hygiene Data'!D20)))</f>
        <v/>
      </c>
      <c r="DS26" s="28" t="str">
        <f ca="1">+IF(OFFSET('Hygiene Data'!$D$13,0,10*ROW('Hygiene Data'!D20))="","",OFFSET('Hygiene Data'!$D$13,0,10*ROW('Hygiene Data'!D20)))</f>
        <v/>
      </c>
      <c r="DT26" s="28" t="str">
        <f ca="1">+IF(OFFSET('Hygiene Data'!$D$14,0,10*ROW('Hygiene Data'!D20))="","",OFFSET('Hygiene Data'!$D$14,0,10*ROW('Hygiene Data'!D20)))</f>
        <v/>
      </c>
      <c r="DU26" s="28" t="str">
        <f ca="1">+IF(OFFSET('Hygiene Data'!$E$12,0,10*ROW('Hygiene Data'!E20))="","",OFFSET('Hygiene Data'!$E$12,0,10*ROW('Hygiene Data'!E20)))</f>
        <v/>
      </c>
      <c r="DV26" s="28" t="str">
        <f ca="1">+IF(OFFSET('Hygiene Data'!$E$13,0,10*ROW('Hygiene Data'!E20))="","",OFFSET('Hygiene Data'!$E$13,0,10*ROW('Hygiene Data'!E20)))</f>
        <v/>
      </c>
      <c r="DW26" s="28" t="str">
        <f ca="1">+IF(OFFSET('Hygiene Data'!$E$14,0,10*ROW('Hygiene Data'!E20))="","",OFFSET('Hygiene Data'!$E$14,0,10*ROW('Hygiene Data'!E20)))</f>
        <v/>
      </c>
      <c r="DX26" s="28" t="str">
        <f ca="1">+IF(OFFSET('Hygiene Data'!$F$12,0,10*ROW('Hygiene Data'!F20))="","",OFFSET('Hygiene Data'!$F$12,0,10*ROW('Hygiene Data'!F20)))</f>
        <v/>
      </c>
      <c r="DY26" s="28" t="str">
        <f ca="1">+IF(OFFSET('Hygiene Data'!$F$13,0,10*ROW('Hygiene Data'!F20))="","",OFFSET('Hygiene Data'!$F$13,0,10*ROW('Hygiene Data'!F20)))</f>
        <v/>
      </c>
      <c r="DZ26" s="28" t="str">
        <f ca="1">+IF(OFFSET('Hygiene Data'!$F$14,0,10*ROW('Hygiene Data'!F20))="","",OFFSET('Hygiene Data'!$F$14,0,10*ROW('Hygiene Data'!F20)))</f>
        <v/>
      </c>
      <c r="EA26" s="28" t="str">
        <f ca="1">+IF(OFFSET('Hygiene Data'!$G$12,0,10*ROW('Hygiene Data'!G20))="","",OFFSET('Hygiene Data'!$G$12,0,10*ROW('Hygiene Data'!G20)))</f>
        <v/>
      </c>
      <c r="EB26" s="28" t="str">
        <f ca="1">+IF(OFFSET('Hygiene Data'!$G$13,0,10*ROW('Hygiene Data'!G20))="","",OFFSET('Hygiene Data'!$G$13,0,10*ROW('Hygiene Data'!G20)))</f>
        <v/>
      </c>
      <c r="EC26" s="28" t="str">
        <f ca="1">+IF(OFFSET('Hygiene Data'!$G$14,0,10*ROW('Hygiene Data'!G20))="","",OFFSET('Hygiene Data'!$G$14,0,10*ROW('Hygiene Data'!G20)))</f>
        <v/>
      </c>
      <c r="ED26" s="28" t="str">
        <f ca="1">+IF(OFFSET('Hygiene Data'!$H$12,0,10*ROW('Hygiene Data'!H20))="","",OFFSET('Hygiene Data'!$H$12,0,10*ROW('Hygiene Data'!H20)))</f>
        <v/>
      </c>
      <c r="EE26" s="28" t="str">
        <f ca="1">+IF(OFFSET('Hygiene Data'!$H$13,0,10*ROW('Hygiene Data'!H20))="","",OFFSET('Hygiene Data'!$H$13,0,10*ROW('Hygiene Data'!H20)))</f>
        <v/>
      </c>
      <c r="EF26" s="28" t="str">
        <f ca="1">+IF(OFFSET('Hygiene Data'!$H$14,0,10*ROW('Hygiene Data'!H20))="","",OFFSET('Hygiene Data'!$H$14,0,10*ROW('Hygiene Data'!H20)))</f>
        <v/>
      </c>
    </row>
    <row r="27" spans="1:136" x14ac:dyDescent="0.2">
      <c r="A27" s="44" t="str">
        <f ca="1">+IF(OFFSET('Water Data'!$B$1,0,10*ROW('Water Data'!B21))="","",OFFSET('Water Data'!$B$1,0,10*ROW('Water Data'!B21)))</f>
        <v/>
      </c>
      <c r="B27" s="44" t="str">
        <f ca="1">+IF(OFFSET('Water Data'!$A$3,0,10*ROW('Water Data'!A21))="","",OFFSET('Water Data'!$A$3,0,10*ROW('Water Data'!A21)))</f>
        <v/>
      </c>
      <c r="C27" s="44" t="str">
        <f ca="1">+IF(OFFSET('Water Data'!$C$3,0,10*ROW('Water Data'!C21))="","",OFFSET('Water Data'!$C$3,0,10*ROW('Water Data'!C21)))</f>
        <v/>
      </c>
      <c r="D27" s="119" t="e">
        <f ca="1">+IF(AND(ISNUMBER(OFFSET('Water Data'!$C$5,0,10*ROW('Water Data'!C21))),BS27="Yes"),100-OFFSET('Water Data'!$C$5,0,10*ROW('Water Data'!C21)),IF(AND(ISNUMBER(OFFSET('Water Data'!$C$5,0,10*ROW('Water Data'!C21))),BS27="No",ISNUMBER(OFFSET('Water Data'!$C$5,0,10*ROW('Water Data'!C21)))),CONCATENATE("[",ROUND(100-OFFSET('Water Data'!$C$5,0,10*ROW('Water Data'!C21)),0),"]"),IF(AND(ISNUMBER(OFFSET('Water Data'!$C$5,0,10*ROW('Water Data'!C21))),BS27="",ISNUMBER(OFFSET('Water Data'!$C$5,0,10*ROW('Water Data'!C21)))),100-OFFSET('Water Data'!$C$5,0,10*ROW('Water Data'!C21)),NA())))</f>
        <v>#N/A</v>
      </c>
      <c r="E27" s="119" t="e">
        <f ca="1">+IF(AND(ISNUMBER(OFFSET('Water Data'!$C$7,0,10*ROW('Water Data'!D21))),BT27="Yes"),OFFSET('Water Data'!$C$7,0,10*ROW('Water Data'!C21)),IF(AND(ISNUMBER(OFFSET('Water Data'!$C$7,0,10*ROW('Water Data'!C21))),BT27="No",ISNUMBER(OFFSET('Water Data'!$C$7,0,10*ROW('Water Data'!C21)))),CONCATENATE("[",ROUND(OFFSET('Water Data'!$C$7,0,10*ROW('Water Data'!C21)),0),"]"),IF(AND(ISNUMBER(OFFSET('Water Data'!$C$7,0,10*ROW('Water Data'!C21))),BT27="",ISNUMBER(OFFSET('Water Data'!$C$7,0,10*ROW('Water Data'!C21)))),OFFSET('Water Data'!$C$7,0,10*ROW('Water Data'!C21)),NA())))</f>
        <v>#N/A</v>
      </c>
      <c r="F27" s="119" t="e">
        <f ca="1">+IF(AND(ISNUMBER(OFFSET('Water Data'!$C$10,0,10*ROW('Water Data'!C21))),BU27="Yes"),OFFSET('Water Data'!$C$10,0,10*ROW('Water Data'!C21)),IF(AND(ISNUMBER(OFFSET('Water Data'!$C$10,0,10*ROW('Water Data'!C21))),BU27="No",ISNUMBER(OFFSET('Water Data'!$C$10,0,10*ROW('Water Data'!C21)))),CONCATENATE("[",ROUND(OFFSET('Water Data'!$C$10,0,10*ROW('Water Data'!C21)),0),"]"),IF(AND(ISNUMBER(OFFSET('Water Data'!$C$10,0,10*ROW('Water Data'!C21))),BU27="",ISNUMBER(OFFSET('Water Data'!$C$10,0,10*ROW('Water Data'!C21)))),OFFSET('Water Data'!$C$10,0,10*ROW('Water Data'!C21)),NA())))</f>
        <v>#N/A</v>
      </c>
      <c r="G27" s="119" t="e">
        <f ca="1">+IF(AND(ISNUMBER(OFFSET('Water Data'!$D$5,0,10*ROW('Water Data'!D21))),BV27="Yes"),100-OFFSET('Water Data'!$D$5,0,10*ROW('Water Data'!D21)),IF(AND(ISNUMBER(OFFSET('Water Data'!$D$5,0,10*ROW('Water Data'!D21))),BV27="No",ISNUMBER(OFFSET('Water Data'!$D$5,0,10*ROW('Water Data'!D21)))),CONCATENATE("[",ROUND(100-OFFSET('Water Data'!$D$5,0,10*ROW('Water Data'!D21)),0),"]"),IF(AND(ISNUMBER(OFFSET('Water Data'!$D$5,0,10*ROW('Water Data'!D21))),BV27="",ISNUMBER(OFFSET('Water Data'!$D$5,0,10*ROW('Water Data'!D21)))),100-OFFSET('Water Data'!$D$5,0,10*ROW('Water Data'!D21)),NA())))</f>
        <v>#N/A</v>
      </c>
      <c r="H27" s="119" t="e">
        <f ca="1">+IF(AND(ISNUMBER(OFFSET('Water Data'!$D$7,0,10*ROW('Water Data'!D21))),BW27="Yes"),OFFSET('Water Data'!$D$7,0,10*ROW('Water Data'!D21)),IF(AND(ISNUMBER(OFFSET('Water Data'!$D$7,0,10*ROW('Water Data'!D21))),BW27="No",ISNUMBER(OFFSET('Water Data'!$D$7,0,10*ROW('Water Data'!D21)))),CONCATENATE("[",ROUND(OFFSET('Water Data'!$C$7,0,10*ROW('Water Data'!D21)),0),"]"),IF(AND(ISNUMBER(OFFSET('Water Data'!$D$7,0,10*ROW('Water Data'!D21))),BW27="",ISNUMBER(OFFSET('Water Data'!$D$7,0,10*ROW('Water Data'!D21)))),OFFSET('Water Data'!$D$7,0,10*ROW('Water Data'!D21)),NA())))</f>
        <v>#N/A</v>
      </c>
      <c r="I27" s="119" t="e">
        <f ca="1">+IF(AND(ISNUMBER(OFFSET('Water Data'!$D$10,0,10*ROW('Water Data'!D21))),BX27="Yes"),OFFSET('Water Data'!$D$10,0,10*ROW('Water Data'!D21)),IF(AND(ISNUMBER(OFFSET('Water Data'!$D$10,0,10*ROW('Water Data'!D21))),BX27="No",ISNUMBER(OFFSET('Water Data'!$D$10,0,10*ROW('Water Data'!D21)))),CONCATENATE("[",ROUND(OFFSET('Water Data'!$D$10,0,10*ROW('Water Data'!D21)),0),"]"),IF(AND(ISNUMBER(OFFSET('Water Data'!$D$10,0,10*ROW('Water Data'!D21))),BX27="",ISNUMBER(OFFSET('Water Data'!$D$10,0,10*ROW('Water Data'!D21)))),OFFSET('Water Data'!$D$10,0,10*ROW('Water Data'!D21)),NA())))</f>
        <v>#N/A</v>
      </c>
      <c r="J27" s="119" t="e">
        <f ca="1">+IF(AND(ISNUMBER(OFFSET('Water Data'!$E$5,0,10*ROW('Water Data'!E21))),BY27="Yes"),100-OFFSET('Water Data'!$E$5,0,10*ROW('Water Data'!E21)),IF(AND(ISNUMBER(OFFSET('Water Data'!$E$5,0,10*ROW('Water Data'!E21))),BY27="No",ISNUMBER(OFFSET('Water Data'!$E$5,0,10*ROW('Water Data'!E21)))),CONCATENATE("[",ROUND(100-OFFSET('Water Data'!$E$5,0,10*ROW('Water Data'!E21)),0),"]"),IF(AND(ISNUMBER(OFFSET('Water Data'!$E$5,0,10*ROW('Water Data'!E21))),BY27="",ISNUMBER(OFFSET('Water Data'!$E$5,0,10*ROW('Water Data'!E21)))),100-OFFSET('Water Data'!$E$5,0,10*ROW('Water Data'!E21)),NA())))</f>
        <v>#N/A</v>
      </c>
      <c r="K27" s="119" t="e">
        <f ca="1">+IF(AND(ISNUMBER(OFFSET('Water Data'!$E$7,0,10*ROW('Water Data'!E21))),BZ27="Yes"),OFFSET('Water Data'!$E$7,0,10*ROW('Water Data'!E21)),IF(AND(ISNUMBER(OFFSET('Water Data'!$E$7,0,10*ROW('Water Data'!E21))),BZ27="No",ISNUMBER(OFFSET('Water Data'!$E$7,0,10*ROW('Water Data'!E21)))),CONCATENATE("[",ROUND(OFFSET('Water Data'!$E$7,0,10*ROW('Water Data'!E21)),0),"]"),IF(AND(ISNUMBER(OFFSET('Water Data'!$E$7,0,10*ROW('Water Data'!E21))),BZ27="",ISNUMBER(OFFSET('Water Data'!$E$7,0,10*ROW('Water Data'!E21)))),OFFSET('Water Data'!$E$7,0,10*ROW('Water Data'!E21)),NA())))</f>
        <v>#N/A</v>
      </c>
      <c r="L27" s="119" t="e">
        <f ca="1">+IF(AND(ISNUMBER(OFFSET('Water Data'!$E$10,0,10*ROW('Water Data'!E21))),CA27="Yes"),OFFSET('Water Data'!$E$10,0,10*ROW('Water Data'!E21)),IF(AND(ISNUMBER(OFFSET('Water Data'!$E$10,0,10*ROW('Water Data'!E21))),CA27="No",ISNUMBER(OFFSET('Water Data'!$E$10,0,10*ROW('Water Data'!E21)))),CONCATENATE("[",ROUND(OFFSET('Water Data'!$E$10,0,10*ROW('Water Data'!E21)),0),"]"),IF(AND(ISNUMBER(OFFSET('Water Data'!$E$10,0,10*ROW('Water Data'!E21))),CA27="",ISNUMBER(OFFSET('Water Data'!$E$10,0,10*ROW('Water Data'!E21)))),OFFSET('Water Data'!$E$10,0,10*ROW('Water Data'!E21)),NA())))</f>
        <v>#N/A</v>
      </c>
      <c r="M27" s="119" t="e">
        <f ca="1">+IF(AND(ISNUMBER(OFFSET('Water Data'!$F$5,0,10*ROW('Water Data'!F21))),CB27="Yes"),100-OFFSET('Water Data'!$F$5,0,10*ROW('Water Data'!F21)),IF(AND(ISNUMBER(OFFSET('Water Data'!$F$5,0,10*ROW('Water Data'!F21))),CB27="No",ISNUMBER(OFFSET('Water Data'!$F$5,0,10*ROW('Water Data'!F21)))),CONCATENATE("[",ROUND(100-OFFSET('Water Data'!$F$5,0,10*ROW('Water Data'!F21)),0),"]"),IF(AND(ISNUMBER(OFFSET('Water Data'!$F$5,0,10*ROW('Water Data'!F21))),CB27="",ISNUMBER(OFFSET('Water Data'!$F$5,0,10*ROW('Water Data'!F21)))),100-OFFSET('Water Data'!$F$5,0,10*ROW('Water Data'!F21)),NA())))</f>
        <v>#N/A</v>
      </c>
      <c r="N27" s="119" t="e">
        <f ca="1">+IF(AND(ISNUMBER(OFFSET('Water Data'!$F$7,0,10*ROW('Water Data'!F21))),CC27="Yes"),OFFSET('Water Data'!$F$7,0,10*ROW('Water Data'!F21)),IF(AND(ISNUMBER(OFFSET('Water Data'!$F$7,0,10*ROW('Water Data'!F21))),CC27="No",ISNUMBER(OFFSET('Water Data'!$F$7,0,10*ROW('Water Data'!F21)))),CONCATENATE("[",ROUND(OFFSET('Water Data'!$F$7,0,10*ROW('Water Data'!F21)),0),"]"),IF(AND(ISNUMBER(OFFSET('Water Data'!$F$7,0,10*ROW('Water Data'!F21))),CC27="",ISNUMBER(OFFSET('Water Data'!$F$7,0,10*ROW('Water Data'!F21)))),OFFSET('Water Data'!$F$7,0,10*ROW('Water Data'!F21)),NA())))</f>
        <v>#N/A</v>
      </c>
      <c r="O27" s="119" t="e">
        <f ca="1">+IF(AND(ISNUMBER(OFFSET('Water Data'!$F$10,0,10*ROW('Water Data'!F21))),CD27="Yes"),OFFSET('Water Data'!$F$10,0,10*ROW('Water Data'!F21)),IF(AND(ISNUMBER(OFFSET('Water Data'!$F$10,0,10*ROW('Water Data'!F21))),CD27="No",ISNUMBER(OFFSET('Water Data'!$F$10,0,10*ROW('Water Data'!F21)))),CONCATENATE("[",ROUND(OFFSET('Water Data'!$F$10,0,10*ROW('Water Data'!F21)),0),"]"),IF(AND(ISNUMBER(OFFSET('Water Data'!$F$10,0,10*ROW('Water Data'!F21))),CD27="",ISNUMBER(OFFSET('Water Data'!$F$10,0,10*ROW('Water Data'!F21)))),OFFSET('Water Data'!$F$10,0,10*ROW('Water Data'!F21)),NA())))</f>
        <v>#N/A</v>
      </c>
      <c r="P27" s="119" t="e">
        <f ca="1">+IF(AND(ISNUMBER(OFFSET('Water Data'!$G$5,0,10*ROW('Water Data'!G21))),CE27="Yes"),100-OFFSET('Water Data'!$G$5,0,10*ROW('Water Data'!G21)),IF(AND(ISNUMBER(OFFSET('Water Data'!$G$5,0,10*ROW('Water Data'!G21))),CE27="No",ISNUMBER(OFFSET('Water Data'!$G$5,0,10*ROW('Water Data'!G21)))),CONCATENATE("[",ROUND(100-OFFSET('Water Data'!$G$5,0,10*ROW('Water Data'!G21)),0),"]"),IF(AND(ISNUMBER(OFFSET('Water Data'!$G$5,0,10*ROW('Water Data'!G21))),CE27="",ISNUMBER(OFFSET('Water Data'!$G$5,0,10*ROW('Water Data'!G21)))),100-OFFSET('Water Data'!$G$5,0,10*ROW('Water Data'!G21)),NA())))</f>
        <v>#N/A</v>
      </c>
      <c r="Q27" s="119" t="e">
        <f ca="1">+IF(AND(ISNUMBER(OFFSET('Water Data'!$G$7,0,10*ROW('Water Data'!G21))),CF27="Yes"),OFFSET('Water Data'!$G$7,0,10*ROW('Water Data'!G21)),IF(AND(ISNUMBER(OFFSET('Water Data'!$G$7,0,10*ROW('Water Data'!G21))),CF27="No",ISNUMBER(OFFSET('Water Data'!$G$7,0,10*ROW('Water Data'!G21)))),CONCATENATE("[",ROUND(OFFSET('Water Data'!$G$7,0,10*ROW('Water Data'!G21)),0),"]"),IF(AND(ISNUMBER(OFFSET('Water Data'!$G$7,0,10*ROW('Water Data'!G21))),CF27="",ISNUMBER(OFFSET('Water Data'!$G$7,0,10*ROW('Water Data'!G21)))),OFFSET('Water Data'!$G$7,0,10*ROW('Water Data'!G21)),NA())))</f>
        <v>#N/A</v>
      </c>
      <c r="R27" s="119" t="e">
        <f ca="1">+IF(AND(ISNUMBER(OFFSET('Water Data'!$G$10,0,10*ROW('Water Data'!G21))),CG27="Yes"),OFFSET('Water Data'!$G$10,0,10*ROW('Water Data'!G21)),IF(AND(ISNUMBER(OFFSET('Water Data'!$G$10,0,10*ROW('Water Data'!G21))),CG27="No",ISNUMBER(OFFSET('Water Data'!$G$10,0,10*ROW('Water Data'!G21)))),CONCATENATE("[",ROUND(OFFSET('Water Data'!$G$10,0,10*ROW('Water Data'!G21)),0),"]"),IF(AND(ISNUMBER(OFFSET('Water Data'!$G$10,0,10*ROW('Water Data'!G21))),CG27="",ISNUMBER(OFFSET('Water Data'!$G$10,0,10*ROW('Water Data'!G21)))),OFFSET('Water Data'!$G$10,0,10*ROW('Water Data'!G21)),NA())))</f>
        <v>#N/A</v>
      </c>
      <c r="S27" s="119" t="e">
        <f ca="1">+IF(AND(ISNUMBER(OFFSET('Water Data'!$H$5,0,10*ROW('Water Data'!H21))),CH27="Yes"),100-OFFSET('Water Data'!$H$5,0,10*ROW('Water Data'!H21)),IF(AND(ISNUMBER(OFFSET('Water Data'!$H$5,0,10*ROW('Water Data'!H21))),CH27="No",ISNUMBER(OFFSET('Water Data'!$H$5,0,10*ROW('Water Data'!H21)))),CONCATENATE("[",ROUND(100-OFFSET('Water Data'!$H$5,0,10*ROW('Water Data'!H21)),0),"]"),IF(AND(ISNUMBER(OFFSET('Water Data'!$H$5,0,10*ROW('Water Data'!H21))),CH27="",ISNUMBER(OFFSET('Water Data'!$H$5,0,10*ROW('Water Data'!H21)))),100-OFFSET('Water Data'!$H$5,0,10*ROW('Water Data'!H21)),NA())))</f>
        <v>#N/A</v>
      </c>
      <c r="T27" s="119" t="e">
        <f ca="1">+IF(AND(ISNUMBER(OFFSET('Water Data'!$H$7,0,10*ROW('Water Data'!H21))),CI27="Yes"),OFFSET('Water Data'!$H$7,0,10*ROW('Water Data'!H21)),IF(AND(ISNUMBER(OFFSET('Water Data'!$H$7,0,10*ROW('Water Data'!H21))),CI27="No",ISNUMBER(OFFSET('Water Data'!$H$7,0,10*ROW('Water Data'!H21)))),CONCATENATE("[",ROUND(OFFSET('Water Data'!$H$7,0,10*ROW('Water Data'!H21)),0),"]"),IF(AND(ISNUMBER(OFFSET('Water Data'!$H$7,0,10*ROW('Water Data'!H21))),CI27="",ISNUMBER(OFFSET('Water Data'!$H$7,0,10*ROW('Water Data'!H21)))),OFFSET('Water Data'!$H$7,0,10*ROW('Water Data'!H21)),NA())))</f>
        <v>#N/A</v>
      </c>
      <c r="U27" s="119" t="e">
        <f ca="1">+IF(AND(ISNUMBER(OFFSET('Water Data'!$H$10,0,10*ROW('Water Data'!H21))),CJ27="Yes"),OFFSET('Water Data'!$H$10,0,10*ROW('Water Data'!H21)),IF(AND(ISNUMBER(OFFSET('Water Data'!$H$10,0,10*ROW('Water Data'!H21))),CJ27="No",ISNUMBER(OFFSET('Water Data'!$H$10,0,10*ROW('Water Data'!H21)))),CONCATENATE("[",ROUND(OFFSET('Water Data'!$H$10,0,10*ROW('Water Data'!H21)),0),"]"),IF(AND(ISNUMBER(OFFSET('Water Data'!$H$10,0,10*ROW('Water Data'!H21))),CJ27="",ISNUMBER(OFFSET('Water Data'!$H$10,0,10*ROW('Water Data'!H21)))),OFFSET('Water Data'!$H$10,0,10*ROW('Water Data'!H21)),NA())))</f>
        <v>#N/A</v>
      </c>
      <c r="V27" s="120" t="e">
        <f ca="1">+IF(AND(ISNUMBER(OFFSET('Sanitation Data'!$C$5,0,10*ROW('Sanitation Data'!C21))),CK27="Yes"),100-OFFSET('Sanitation Data'!$C$5,0,10*ROW('Sanitation Data'!C21)),IF(AND(ISNUMBER(OFFSET('Sanitation Data'!$C$5,0,10*ROW('Sanitation Data'!C21))),CK27="No",ISNUMBER(OFFSET('Sanitation Data'!$C$5,0,10*ROW('Sanitation Data'!C21)))),CONCATENATE("[",ROUND(100-OFFSET('Sanitation Data'!$C$5,0,10*ROW('Sanitation Data'!C21)),0),"]"),IF(AND(ISNUMBER(OFFSET('Sanitation Data'!$C$5,0,10*ROW('Sanitation Data'!C21))),CK27="",ISNUMBER(OFFSET('Sanitation Data'!$C$5,0,10*ROW('Sanitation Data'!C21)))),100-OFFSET('Sanitation Data'!$C$5,0,10*ROW('Sanitation Data'!C21)),NA())))</f>
        <v>#N/A</v>
      </c>
      <c r="W27" s="120" t="e">
        <f ca="1">+IF(AND(ISNUMBER(OFFSET('Sanitation Data'!$C$7,0,10*ROW('Sanitation Data'!C21))),CL27="Yes"),OFFSET('Sanitation Data'!$C$7,0,10*ROW('Sanitation Data'!C21)),IF(AND(ISNUMBER(OFFSET('Sanitation Data'!$C$7,0,10*ROW('Sanitation Data'!C21))),CL27="No",ISNUMBER(OFFSET('Sanitation Data'!$C$7,0,10*ROW('Sanitation Data'!C21)))),CONCATENATE("[",ROUND(OFFSET('Sanitation Data'!$C$7,0,10*ROW('Sanitation Data'!C21)),0),"]"),IF(AND(ISNUMBER(OFFSET('Sanitation Data'!$C$7,0,10*ROW('Sanitation Data'!C21))),CL27="",ISNUMBER(OFFSET('Sanitation Data'!$C$7,0,10*ROW('Sanitation Data'!C21)))),OFFSET('Sanitation Data'!$C$7,0,10*ROW('Sanitation Data'!C21)),NA())))</f>
        <v>#N/A</v>
      </c>
      <c r="X27" s="120" t="e">
        <f ca="1">+IF(AND(ISNUMBER(OFFSET('Sanitation Data'!$C$11,0,10*ROW('Sanitation Data'!C21))),CM27="Yes"),OFFSET('Sanitation Data'!$C$11,0,10*ROW('Sanitation Data'!C21)),IF(AND(ISNUMBER(OFFSET('Sanitation Data'!$C$11,0,10*ROW('Sanitation Data'!C21))),CM27="No",ISNUMBER(OFFSET('Sanitation Data'!$C$11,0,10*ROW('Sanitation Data'!C21)))),CONCATENATE("[",ROUND(OFFSET('Sanitation Data'!$C$11,0,10*ROW('Sanitation Data'!C21)),0),"]"),IF(AND(ISNUMBER(OFFSET('Sanitation Data'!$C$11,0,10*ROW('Sanitation Data'!C21))),CM27="",ISNUMBER(OFFSET('Sanitation Data'!$C$11,0,10*ROW('Sanitation Data'!C21)))),OFFSET('Sanitation Data'!$C$11,0,10*ROW('Sanitation Data'!C21)),NA())))</f>
        <v>#N/A</v>
      </c>
      <c r="Y27" s="120" t="e">
        <f ca="1">+IF(AND(ISNUMBER(OFFSET('Sanitation Data'!$C$12,0,10*ROW('Sanitation Data'!C21))),CN27="Yes"),OFFSET('Sanitation Data'!$C$12,0,10*ROW('Sanitation Data'!C21)),IF(AND(ISNUMBER(OFFSET('Sanitation Data'!$C$12,0,10*ROW('Sanitation Data'!C21))),CN27="No",ISNUMBER(OFFSET('Sanitation Data'!$C$12,0,10*ROW('Sanitation Data'!C21)))),CONCATENATE("[",ROUND(OFFSET('Sanitation Data'!$C$12,0,10*ROW('Sanitation Data'!C21)),0),"]"),IF(AND(ISNUMBER(OFFSET('Sanitation Data'!$C$12,0,10*ROW('Sanitation Data'!C21))),CN27="",ISNUMBER(OFFSET('Sanitation Data'!$C$12,0,10*ROW('Sanitation Data'!C21)))),OFFSET('Sanitation Data'!$C$12,0,10*ROW('Sanitation Data'!C21)),NA())))</f>
        <v>#N/A</v>
      </c>
      <c r="Z27" s="120" t="e">
        <f ca="1">+IF(AND(ISNUMBER(OFFSET('Sanitation Data'!$C$13,0,10*ROW('Sanitation Data'!C21))),CO27="Yes"),OFFSET('Sanitation Data'!$C$13,0,10*ROW('Sanitation Data'!C21)),IF(AND(ISNUMBER(OFFSET('Sanitation Data'!$C$13,0,10*ROW('Sanitation Data'!C21))),CO27="No",ISNUMBER(OFFSET('Sanitation Data'!$C$13,0,10*ROW('Sanitation Data'!C21)))),CONCATENATE("[",ROUND(OFFSET('Sanitation Data'!$C$13,0,10*ROW('Sanitation Data'!C21)),0),"]"),IF(AND(ISNUMBER(OFFSET('Sanitation Data'!$C$13,0,10*ROW('Sanitation Data'!C21))),CO27="",ISNUMBER(OFFSET('Sanitation Data'!$C$13,0,10*ROW('Sanitation Data'!C21)))),OFFSET('Sanitation Data'!$C$13,0,10*ROW('Sanitation Data'!C21)),NA())))</f>
        <v>#N/A</v>
      </c>
      <c r="AA27" s="120" t="e">
        <f ca="1">+IF(AND(ISNUMBER(OFFSET('Sanitation Data'!$D$5,0,10*ROW('Sanitation Data'!D21))),CP27="Yes"),100-OFFSET('Sanitation Data'!$D$5,0,10*ROW('Sanitation Data'!D21)),IF(AND(ISNUMBER(OFFSET('Sanitation Data'!$D$5,0,10*ROW('Sanitation Data'!D21))),CP27="No",ISNUMBER(OFFSET('Sanitation Data'!$D$5,0,10*ROW('Sanitation Data'!D21)))),CONCATENATE("[",ROUND(100-OFFSET('Sanitation Data'!$D$5,0,10*ROW('Sanitation Data'!D21)),0),"]"),IF(AND(ISNUMBER(OFFSET('Sanitation Data'!$D$5,0,10*ROW('Sanitation Data'!D21))),CP27="",ISNUMBER(OFFSET('Sanitation Data'!$D$5,0,10*ROW('Sanitation Data'!D21)))),100-OFFSET('Sanitation Data'!$D$5,0,10*ROW('Sanitation Data'!D21)),NA())))</f>
        <v>#N/A</v>
      </c>
      <c r="AB27" s="120" t="e">
        <f ca="1">+IF(AND(ISNUMBER(OFFSET('Sanitation Data'!$D$7,0,10*ROW('Sanitation Data'!D21))),CQ27="Yes"),OFFSET('Sanitation Data'!$D$7,0,10*ROW('Sanitation Data'!G21)),IF(AND(ISNUMBER(OFFSET('Sanitation Data'!$D$7,0,10*ROW('Sanitation Data'!D21))),CQ27="No",ISNUMBER(OFFSET('Sanitation Data'!$D$7,0,10*ROW('Sanitation Data'!D21)))),CONCATENATE("[",ROUND(OFFSET('Sanitation Data'!$D$7,0,10*ROW('Sanitation Data'!D21)),0),"]"),IF(AND(ISNUMBER(OFFSET('Sanitation Data'!$D$7,0,10*ROW('Sanitation Data'!D21))),CQ27="",ISNUMBER(OFFSET('Sanitation Data'!$D$7,0,10*ROW('Sanitation Data'!D21)))),OFFSET('Sanitation Data'!$D$7,0,10*ROW('Sanitation Data'!D21)),NA())))</f>
        <v>#N/A</v>
      </c>
      <c r="AC27" s="120" t="e">
        <f ca="1">+IF(AND(ISNUMBER(OFFSET('Sanitation Data'!$D$11,0,10*ROW('Sanitation Data'!D21))),CR27="Yes"),OFFSET('Sanitation Data'!$D$11,0,10*ROW('Sanitation Data'!D21)),IF(AND(ISNUMBER(OFFSET('Sanitation Data'!$D$11,0,10*ROW('Sanitation Data'!D21))),CR27="No",ISNUMBER(OFFSET('Sanitation Data'!$D$11,0,10*ROW('Sanitation Data'!D21)))),CONCATENATE("[",ROUND(OFFSET('Sanitation Data'!$D$11,0,10*ROW('Sanitation Data'!D21)),0),"]"),IF(AND(ISNUMBER(OFFSET('Sanitation Data'!$D$11,0,10*ROW('Sanitation Data'!D21))),CR27="",ISNUMBER(OFFSET('Sanitation Data'!$D$11,0,10*ROW('Sanitation Data'!D21)))),OFFSET('Sanitation Data'!$D$11,0,10*ROW('Sanitation Data'!D21)),NA())))</f>
        <v>#N/A</v>
      </c>
      <c r="AD27" s="120" t="e">
        <f ca="1">+IF(AND(ISNUMBER(OFFSET('Sanitation Data'!$D$12,0,10*ROW('Sanitation Data'!D21))),CS27="Yes"),OFFSET('Sanitation Data'!$D$12,0,10*ROW('Sanitation Data'!D21)),IF(AND(ISNUMBER(OFFSET('Sanitation Data'!$D$12,0,10*ROW('Sanitation Data'!D21))),CS27="No",ISNUMBER(OFFSET('Sanitation Data'!$D$12,0,10*ROW('Sanitation Data'!D21)))),CONCATENATE("[",ROUND(OFFSET('Sanitation Data'!$D$12,0,10*ROW('Sanitation Data'!D21)),0),"]"),IF(AND(ISNUMBER(OFFSET('Sanitation Data'!$D$12,0,10*ROW('Sanitation Data'!D21))),CS27="",ISNUMBER(OFFSET('Sanitation Data'!$D$12,0,10*ROW('Sanitation Data'!D21)))),OFFSET('Sanitation Data'!$D$12,0,10*ROW('Sanitation Data'!D21)),NA())))</f>
        <v>#N/A</v>
      </c>
      <c r="AE27" s="120" t="e">
        <f ca="1">+IF(AND(ISNUMBER(OFFSET('Sanitation Data'!$D$13,0,10*ROW('Sanitation Data'!D21))),CT27="Yes"),OFFSET('Sanitation Data'!$D$13,0,10*ROW('Sanitation Data'!D21)),IF(AND(ISNUMBER(OFFSET('Sanitation Data'!$D$13,0,10*ROW('Sanitation Data'!D21))),CT27="No",ISNUMBER(OFFSET('Sanitation Data'!$D$13,0,10*ROW('Sanitation Data'!D21)))),CONCATENATE("[",ROUND(OFFSET('Sanitation Data'!$D$13,0,10*ROW('Sanitation Data'!D21)),0),"]"),IF(AND(ISNUMBER(OFFSET('Sanitation Data'!$D$13,0,10*ROW('Sanitation Data'!D21))),CT27="",ISNUMBER(OFFSET('Sanitation Data'!$D$13,0,10*ROW('Sanitation Data'!D21)))),OFFSET('Sanitation Data'!$D$13,0,10*ROW('Sanitation Data'!D21)),NA())))</f>
        <v>#N/A</v>
      </c>
      <c r="AF27" s="120" t="e">
        <f ca="1">+IF(AND(ISNUMBER(OFFSET('Sanitation Data'!$E$5,0,10*ROW('Sanitation Data'!E21))),CU27="Yes"),100-OFFSET('Sanitation Data'!$E$5,0,10*ROW('Sanitation Data'!E21)),IF(AND(ISNUMBER(OFFSET('Sanitation Data'!$E$5,0,10*ROW('Sanitation Data'!E21))),CU27="No",ISNUMBER(OFFSET('Sanitation Data'!$E$5,0,10*ROW('Sanitation Data'!E21)))),CONCATENATE("[",ROUND(100-OFFSET('Sanitation Data'!$E$5,0,10*ROW('Sanitation Data'!E21)),0),"]"),IF(AND(ISNUMBER(OFFSET('Sanitation Data'!$E$5,0,10*ROW('Sanitation Data'!E21))),CU27="",ISNUMBER(OFFSET('Sanitation Data'!$E$5,0,10*ROW('Sanitation Data'!E21)))),100-OFFSET('Sanitation Data'!$E$5,0,10*ROW('Sanitation Data'!E21)),NA())))</f>
        <v>#N/A</v>
      </c>
      <c r="AG27" s="120" t="e">
        <f ca="1">+IF(AND(ISNUMBER(OFFSET('Sanitation Data'!$E$7,0,10*ROW('Sanitation Data'!E21))),CV27="Yes"),OFFSET('Sanitation Data'!$E$7,0,10*ROW('Sanitation Data'!E21)),IF(AND(ISNUMBER(OFFSET('Sanitation Data'!$E$7,0,10*ROW('Sanitation Data'!E21))),CV27="No",ISNUMBER(OFFSET('Sanitation Data'!$E$7,0,10*ROW('Sanitation Data'!E21)))),CONCATENATE("[",ROUND(OFFSET('Sanitation Data'!$E$7,0,10*ROW('Sanitation Data'!E21)),0),"]"),IF(AND(ISNUMBER(OFFSET('Sanitation Data'!$E$7,0,10*ROW('Sanitation Data'!E21))),CV27="",ISNUMBER(OFFSET('Sanitation Data'!$E$7,0,10*ROW('Sanitation Data'!E21)))),OFFSET('Sanitation Data'!$E$7,0,10*ROW('Sanitation Data'!E21)),NA())))</f>
        <v>#N/A</v>
      </c>
      <c r="AH27" s="120" t="e">
        <f ca="1">+IF(AND(ISNUMBER(OFFSET('Sanitation Data'!$E$11,0,10*ROW('Sanitation Data'!E21))),CW27="Yes"),OFFSET('Sanitation Data'!$E$11,0,10*ROW('Sanitation Data'!E21)),IF(AND(ISNUMBER(OFFSET('Sanitation Data'!$E$11,0,10*ROW('Sanitation Data'!E21))),CW27="No",ISNUMBER(OFFSET('Sanitation Data'!$E$11,0,10*ROW('Sanitation Data'!E21)))),CONCATENATE("[",ROUND(OFFSET('Sanitation Data'!$E$11,0,10*ROW('Sanitation Data'!E21)),0),"]"),IF(AND(ISNUMBER(OFFSET('Sanitation Data'!$E$11,0,10*ROW('Sanitation Data'!E21))),CW27="",ISNUMBER(OFFSET('Sanitation Data'!$E$11,0,10*ROW('Sanitation Data'!E21)))),OFFSET('Sanitation Data'!$E$11,0,10*ROW('Sanitation Data'!E21)),NA())))</f>
        <v>#N/A</v>
      </c>
      <c r="AI27" s="120" t="e">
        <f ca="1">+IF(AND(ISNUMBER(OFFSET('Sanitation Data'!$E$12,0,10*ROW('Sanitation Data'!E21))),CX27="Yes"),OFFSET('Sanitation Data'!$E$12,0,10*ROW('Sanitation Data'!E21)),IF(AND(ISNUMBER(OFFSET('Sanitation Data'!$E$12,0,10*ROW('Sanitation Data'!E21))),CX27="No",ISNUMBER(OFFSET('Sanitation Data'!$E$12,0,10*ROW('Sanitation Data'!E21)))),CONCATENATE("[",ROUND(OFFSET('Sanitation Data'!$E$12,0,10*ROW('Sanitation Data'!E21)),0),"]"),IF(AND(ISNUMBER(OFFSET('Sanitation Data'!$E$12,0,10*ROW('Sanitation Data'!E21))),CX27="",ISNUMBER(OFFSET('Sanitation Data'!$E$12,0,10*ROW('Sanitation Data'!E21)))),OFFSET('Sanitation Data'!$E$12,0,10*ROW('Sanitation Data'!E21)),NA())))</f>
        <v>#N/A</v>
      </c>
      <c r="AJ27" s="120" t="e">
        <f ca="1">+IF(AND(ISNUMBER(OFFSET('Sanitation Data'!$E$13,0,10*ROW('Sanitation Data'!E21))),CY27="Yes"),OFFSET('Sanitation Data'!$E$13,0,10*ROW('Sanitation Data'!E21)),IF(AND(ISNUMBER(OFFSET('Sanitation Data'!$E$13,0,10*ROW('Sanitation Data'!E21))),CY27="No",ISNUMBER(OFFSET('Sanitation Data'!$E$13,0,10*ROW('Sanitation Data'!E21)))),CONCATENATE("[",ROUND(OFFSET('Sanitation Data'!$E$13,0,10*ROW('Sanitation Data'!E21)),0),"]"),IF(AND(ISNUMBER(OFFSET('Sanitation Data'!$E$13,0,10*ROW('Sanitation Data'!E21))),CY27="",ISNUMBER(OFFSET('Sanitation Data'!$E$13,0,10*ROW('Sanitation Data'!E21)))),OFFSET('Sanitation Data'!$E$13,0,10*ROW('Sanitation Data'!E21)),NA())))</f>
        <v>#N/A</v>
      </c>
      <c r="AK27" s="120" t="e">
        <f ca="1">+IF(AND(ISNUMBER(OFFSET('Sanitation Data'!$F$5,0,10*ROW('Sanitation Data'!F21))),CZ27="Yes"),100-OFFSET('Sanitation Data'!$F$5,0,10*ROW('Sanitation Data'!F21)),IF(AND(ISNUMBER(OFFSET('Sanitation Data'!$F$5,0,10*ROW('Sanitation Data'!F21))),CZ27="No",ISNUMBER(OFFSET('Sanitation Data'!$F$5,0,10*ROW('Sanitation Data'!F21)))),CONCATENATE("[",ROUND(100-OFFSET('Sanitation Data'!$F$5,0,10*ROW('Sanitation Data'!F21)),0),"]"),IF(AND(ISNUMBER(OFFSET('Sanitation Data'!$F$5,0,10*ROW('Sanitation Data'!F21))),CZ27="",ISNUMBER(OFFSET('Sanitation Data'!$F$5,0,10*ROW('Sanitation Data'!F21)))),100-OFFSET('Sanitation Data'!$F$5,0,10*ROW('Sanitation Data'!F21)),NA())))</f>
        <v>#N/A</v>
      </c>
      <c r="AL27" s="120" t="e">
        <f ca="1">+IF(AND(ISNUMBER(OFFSET('Sanitation Data'!$F$7,0,10*ROW('Sanitation Data'!F21))),DA27="Yes"),OFFSET('Sanitation Data'!$F$7,0,10*ROW('Sanitation Data'!F21)),IF(AND(ISNUMBER(OFFSET('Sanitation Data'!$F$7,0,10*ROW('Sanitation Data'!F21))),DA27="No",ISNUMBER(OFFSET('Sanitation Data'!$F$7,0,10*ROW('Sanitation Data'!F21)))),CONCATENATE("[",ROUND(OFFSET('Sanitation Data'!$F$7,0,10*ROW('Sanitation Data'!F21)),0),"]"),IF(AND(ISNUMBER(OFFSET('Sanitation Data'!$F$7,0,10*ROW('Sanitation Data'!F21))),DA27="",ISNUMBER(OFFSET('Sanitation Data'!$F$7,0,10*ROW('Sanitation Data'!F21)))),OFFSET('Sanitation Data'!$F$7,0,10*ROW('Sanitation Data'!F21)),NA())))</f>
        <v>#N/A</v>
      </c>
      <c r="AM27" s="120" t="e">
        <f ca="1">+IF(AND(ISNUMBER(OFFSET('Sanitation Data'!$F$11,0,10*ROW('Sanitation Data'!F21))),DB27="Yes"),OFFSET('Sanitation Data'!$F$11,0,10*ROW('Sanitation Data'!F21)),IF(AND(ISNUMBER(OFFSET('Sanitation Data'!$F$11,0,10*ROW('Sanitation Data'!F21))),DB27="No",ISNUMBER(OFFSET('Sanitation Data'!$F$11,0,10*ROW('Sanitation Data'!F21)))),CONCATENATE("[",ROUND(OFFSET('Sanitation Data'!$F$11,0,10*ROW('Sanitation Data'!F21)),0),"]"),IF(AND(ISNUMBER(OFFSET('Sanitation Data'!$F$11,0,10*ROW('Sanitation Data'!F21))),DB27="",ISNUMBER(OFFSET('Sanitation Data'!$F$11,0,10*ROW('Sanitation Data'!F21)))),OFFSET('Sanitation Data'!$F$11,0,10*ROW('Sanitation Data'!F21)),NA())))</f>
        <v>#N/A</v>
      </c>
      <c r="AN27" s="120" t="e">
        <f ca="1">+IF(AND(ISNUMBER(OFFSET('Sanitation Data'!$F$12,0,10*ROW('Sanitation Data'!F21))),DC27="Yes"),OFFSET('Sanitation Data'!$F$12,0,10*ROW('Sanitation Data'!F21)),IF(AND(ISNUMBER(OFFSET('Sanitation Data'!$F$12,0,10*ROW('Sanitation Data'!F21))),DC27="No",ISNUMBER(OFFSET('Sanitation Data'!$F$12,0,10*ROW('Sanitation Data'!F21)))),CONCATENATE("[",ROUND(OFFSET('Sanitation Data'!$F$12,0,10*ROW('Sanitation Data'!F21)),0),"]"),IF(AND(ISNUMBER(OFFSET('Sanitation Data'!$F$12,0,10*ROW('Sanitation Data'!F21))),DC27="",ISNUMBER(OFFSET('Sanitation Data'!$F$12,0,10*ROW('Sanitation Data'!F21)))),OFFSET('Sanitation Data'!$F$12,0,10*ROW('Sanitation Data'!F21)),NA())))</f>
        <v>#N/A</v>
      </c>
      <c r="AO27" s="120" t="e">
        <f ca="1">+IF(AND(ISNUMBER(OFFSET('Sanitation Data'!$F$13,0,10*ROW('Sanitation Data'!F21))),DD27="Yes"),OFFSET('Sanitation Data'!$F$13,0,10*ROW('Sanitation Data'!F21)),IF(AND(ISNUMBER(OFFSET('Sanitation Data'!$F$13,0,10*ROW('Sanitation Data'!F21))),DD27="No",ISNUMBER(OFFSET('Sanitation Data'!$F$13,0,10*ROW('Sanitation Data'!F21)))),CONCATENATE("[",ROUND(OFFSET('Sanitation Data'!$F$13,0,10*ROW('Sanitation Data'!F21)),0),"]"),IF(AND(ISNUMBER(OFFSET('Sanitation Data'!$F$13,0,10*ROW('Sanitation Data'!F21))),DD27="",ISNUMBER(OFFSET('Sanitation Data'!$F$13,0,10*ROW('Sanitation Data'!F21)))),OFFSET('Sanitation Data'!$F$13,0,10*ROW('Sanitation Data'!F21)),NA())))</f>
        <v>#N/A</v>
      </c>
      <c r="AP27" s="120" t="e">
        <f ca="1">+IF(AND(ISNUMBER(OFFSET('Sanitation Data'!$G$5,0,10*ROW('Sanitation Data'!G21))),DE27="Yes"),100-OFFSET('Sanitation Data'!$G$5,0,10*ROW('Sanitation Data'!G21)),IF(AND(ISNUMBER(OFFSET('Sanitation Data'!$G$5,0,10*ROW('Sanitation Data'!G21))),DE27="No",ISNUMBER(OFFSET('Sanitation Data'!$G$5,0,10*ROW('Sanitation Data'!G21)))),CONCATENATE("[",ROUND(100-OFFSET('Sanitation Data'!$G$5,0,10*ROW('Sanitation Data'!G21)),0),"]"),IF(AND(ISNUMBER(OFFSET('Sanitation Data'!$G$5,0,10*ROW('Sanitation Data'!G21))),DE27="",ISNUMBER(OFFSET('Sanitation Data'!$G$5,0,10*ROW('Sanitation Data'!G21)))),100-OFFSET('Sanitation Data'!$G$5,0,10*ROW('Sanitation Data'!G21)),NA())))</f>
        <v>#N/A</v>
      </c>
      <c r="AQ27" s="120" t="e">
        <f ca="1">+IF(AND(ISNUMBER(OFFSET('Sanitation Data'!$G$7,0,10*ROW('Sanitation Data'!G21))),DF27="Yes"),OFFSET('Sanitation Data'!$G$7,0,10*ROW('Sanitation Data'!G21)),IF(AND(ISNUMBER(OFFSET('Sanitation Data'!$G$7,0,10*ROW('Sanitation Data'!G21))),DF27="No",ISNUMBER(OFFSET('Sanitation Data'!$G$7,0,10*ROW('Sanitation Data'!G21)))),CONCATENATE("[",ROUND(OFFSET('Sanitation Data'!$G$7,0,10*ROW('Sanitation Data'!G21)),0),"]"),IF(AND(ISNUMBER(OFFSET('Sanitation Data'!$G$7,0,10*ROW('Sanitation Data'!G21))),DF27="",ISNUMBER(OFFSET('Sanitation Data'!$G$7,0,10*ROW('Sanitation Data'!G21)))),OFFSET('Sanitation Data'!$G$7,0,10*ROW('Sanitation Data'!G21)),NA())))</f>
        <v>#N/A</v>
      </c>
      <c r="AR27" s="120" t="e">
        <f ca="1">+IF(AND(ISNUMBER(OFFSET('Sanitation Data'!$G$11,0,10*ROW('Sanitation Data'!G21))),DG27="Yes"),OFFSET('Sanitation Data'!$G$11,0,10*ROW('Sanitation Data'!G21)),IF(AND(ISNUMBER(OFFSET('Sanitation Data'!$G$11,0,10*ROW('Sanitation Data'!G21))),DG27="No",ISNUMBER(OFFSET('Sanitation Data'!$G$11,0,10*ROW('Sanitation Data'!G21)))),CONCATENATE("[",ROUND(OFFSET('Sanitation Data'!$G$11,0,10*ROW('Sanitation Data'!G21)),0),"]"),IF(AND(ISNUMBER(OFFSET('Sanitation Data'!$G$11,0,10*ROW('Sanitation Data'!G21))),DG27="",ISNUMBER(OFFSET('Sanitation Data'!$G$11,0,10*ROW('Sanitation Data'!G21)))),OFFSET('Sanitation Data'!$G$11,0,10*ROW('Sanitation Data'!G21)),NA())))</f>
        <v>#N/A</v>
      </c>
      <c r="AS27" s="120" t="e">
        <f ca="1">+IF(AND(ISNUMBER(OFFSET('Sanitation Data'!$G$12,0,10*ROW('Sanitation Data'!G21))),DH27="Yes"),OFFSET('Sanitation Data'!$G$12,0,10*ROW('Sanitation Data'!G21)),IF(AND(ISNUMBER(OFFSET('Sanitation Data'!$G$12,0,10*ROW('Sanitation Data'!G21))),DH27="No",ISNUMBER(OFFSET('Sanitation Data'!$G$12,0,10*ROW('Sanitation Data'!G21)))),CONCATENATE("[",ROUND(OFFSET('Sanitation Data'!$G$12,0,10*ROW('Sanitation Data'!G21)),0),"]"),IF(AND(ISNUMBER(OFFSET('Sanitation Data'!$G$12,0,10*ROW('Sanitation Data'!G21))),DH27="",ISNUMBER(OFFSET('Sanitation Data'!$G$12,0,10*ROW('Sanitation Data'!G21)))),OFFSET('Sanitation Data'!$G$12,0,10*ROW('Sanitation Data'!G21)),NA())))</f>
        <v>#N/A</v>
      </c>
      <c r="AT27" s="120" t="e">
        <f ca="1">+IF(AND(ISNUMBER(OFFSET('Sanitation Data'!$G$13,0,10*ROW('Sanitation Data'!G21))),DI27="Yes"),OFFSET('Sanitation Data'!$G$13,0,10*ROW('Sanitation Data'!G21)),IF(AND(ISNUMBER(OFFSET('Sanitation Data'!$G$13,0,10*ROW('Sanitation Data'!G21))),DI27="No",ISNUMBER(OFFSET('Sanitation Data'!$G$13,0,10*ROW('Sanitation Data'!G21)))),CONCATENATE("[",ROUND(OFFSET('Sanitation Data'!$G$13,0,10*ROW('Sanitation Data'!G21)),0),"]"),IF(AND(ISNUMBER(OFFSET('Sanitation Data'!$G$13,0,10*ROW('Sanitation Data'!G21))),DI27="",ISNUMBER(OFFSET('Sanitation Data'!$G$13,0,10*ROW('Sanitation Data'!G21)))),OFFSET('Sanitation Data'!$G$13,0,10*ROW('Sanitation Data'!G21)),NA())))</f>
        <v>#N/A</v>
      </c>
      <c r="AU27" s="120" t="e">
        <f ca="1">+IF(AND(ISNUMBER(OFFSET('Sanitation Data'!$H$5,0,10*ROW('Sanitation Data'!H21))),DJ27="Yes"),100-OFFSET('Sanitation Data'!$H$5,0,10*ROW('Sanitation Data'!H21)),IF(AND(ISNUMBER(OFFSET('Sanitation Data'!$H$5,0,10*ROW('Sanitation Data'!H21))),DJ27="No",ISNUMBER(OFFSET('Sanitation Data'!$H$5,0,10*ROW('Sanitation Data'!H21)))),CONCATENATE("[",ROUND(100-OFFSET('Sanitation Data'!$H$5,0,10*ROW('Sanitation Data'!H21)),0),"]"),IF(AND(ISNUMBER(OFFSET('Sanitation Data'!$H$5,0,10*ROW('Sanitation Data'!H21))),DJ27="",ISNUMBER(OFFSET('Sanitation Data'!$H$5,0,10*ROW('Sanitation Data'!H21)))),100-OFFSET('Sanitation Data'!$H$5,0,10*ROW('Sanitation Data'!H21)),NA())))</f>
        <v>#N/A</v>
      </c>
      <c r="AV27" s="120" t="e">
        <f ca="1">+IF(AND(ISNUMBER(OFFSET('Sanitation Data'!$H$7,0,10*ROW('Sanitation Data'!H21))),DK27="Yes"),OFFSET('Sanitation Data'!$H$7,0,10*ROW('Sanitation Data'!H21)),IF(AND(ISNUMBER(OFFSET('Sanitation Data'!$H$7,0,10*ROW('Sanitation Data'!H21))),DK27="No",ISNUMBER(OFFSET('Sanitation Data'!$H$7,0,10*ROW('Sanitation Data'!H21)))),CONCATENATE("[",ROUND(OFFSET('Sanitation Data'!$H$7,0,10*ROW('Sanitation Data'!H21)),0),"]"),IF(AND(ISNUMBER(OFFSET('Sanitation Data'!$H$7,0,10*ROW('Sanitation Data'!H21))),DK27="",ISNUMBER(OFFSET('Sanitation Data'!$H$7,0,10*ROW('Sanitation Data'!H21)))),OFFSET('Sanitation Data'!$H$7,0,10*ROW('Sanitation Data'!H21)),NA())))</f>
        <v>#N/A</v>
      </c>
      <c r="AW27" s="120" t="e">
        <f ca="1">+IF(AND(ISNUMBER(OFFSET('Sanitation Data'!$H$11,0,10*ROW('Sanitation Data'!H21))),DL27="Yes"),OFFSET('Sanitation Data'!$H$11,0,10*ROW('Sanitation Data'!H21)),IF(AND(ISNUMBER(OFFSET('Sanitation Data'!$H$11,0,10*ROW('Sanitation Data'!H21))),DL27="No",ISNUMBER(OFFSET('Sanitation Data'!$H$11,0,10*ROW('Sanitation Data'!H21)))),CONCATENATE("[",ROUND(OFFSET('Sanitation Data'!$H$11,0,10*ROW('Sanitation Data'!H21)),0),"]"),IF(AND(ISNUMBER(OFFSET('Sanitation Data'!$H$11,0,10*ROW('Sanitation Data'!H21))),DL27="",ISNUMBER(OFFSET('Sanitation Data'!$H$11,0,10*ROW('Sanitation Data'!H21)))),OFFSET('Sanitation Data'!$H$11,0,10*ROW('Sanitation Data'!H21)),NA())))</f>
        <v>#N/A</v>
      </c>
      <c r="AX27" s="120" t="e">
        <f ca="1">+IF(AND(ISNUMBER(OFFSET('Sanitation Data'!$H$12,0,10*ROW('Sanitation Data'!H21))),DM27="Yes"),OFFSET('Sanitation Data'!$H$12,0,10*ROW('Sanitation Data'!H21)),IF(AND(ISNUMBER(OFFSET('Sanitation Data'!$H$12,0,10*ROW('Sanitation Data'!H21))),DM27="No",ISNUMBER(OFFSET('Sanitation Data'!$H$12,0,10*ROW('Sanitation Data'!H21)))),CONCATENATE("[",ROUND(OFFSET('Sanitation Data'!$H$12,0,10*ROW('Sanitation Data'!H21)),0),"]"),IF(AND(ISNUMBER(OFFSET('Sanitation Data'!$H$12,0,10*ROW('Sanitation Data'!H21))),DM27="",ISNUMBER(OFFSET('Sanitation Data'!$H$12,0,10*ROW('Sanitation Data'!H21)))),OFFSET('Sanitation Data'!$H$12,0,10*ROW('Sanitation Data'!H21)),NA())))</f>
        <v>#N/A</v>
      </c>
      <c r="AY27" s="120" t="e">
        <f ca="1">+IF(AND(ISNUMBER(OFFSET('Sanitation Data'!$H$13,0,10*ROW('Sanitation Data'!H21))),DN27="Yes"),OFFSET('Sanitation Data'!$H$13,0,10*ROW('Sanitation Data'!H21)),IF(AND(ISNUMBER(OFFSET('Sanitation Data'!$H$13,0,10*ROW('Sanitation Data'!H21))),DN27="No",ISNUMBER(OFFSET('Sanitation Data'!$H$13,0,10*ROW('Sanitation Data'!H21)))),CONCATENATE("[",ROUND(OFFSET('Sanitation Data'!$H$13,0,10*ROW('Sanitation Data'!H21)),0),"]"),IF(AND(ISNUMBER(OFFSET('Sanitation Data'!$H$13,0,10*ROW('Sanitation Data'!H21))),DN27="",ISNUMBER(OFFSET('Sanitation Data'!$H$13,0,10*ROW('Sanitation Data'!H21)))),OFFSET('Sanitation Data'!$H$13,0,10*ROW('Sanitation Data'!H21)),NA())))</f>
        <v>#N/A</v>
      </c>
      <c r="AZ27" s="121" t="e">
        <f ca="1">+IF(AND(ISNUMBER(OFFSET('Hygiene Data'!$C$6,0,10*ROW('Hygiene Data'!C21))),DO27="Yes"),OFFSET('Hygiene Data'!$C$6,0,10*ROW('Hygiene Data'!C21)),IF(AND(ISNUMBER(OFFSET('Hygiene Data'!$C$6,0,10*ROW('Hygiene Data'!C21))),DO27="No",ISNUMBER(OFFSET('Hygiene Data'!$C$6,0,10*ROW('Hygiene Data'!C21)))),CONCATENATE("[",ROUND(OFFSET('Hygiene Data'!$C$6,0,10*ROW('Hygiene Data'!C21)),0),"]"),IF(AND(ISNUMBER(OFFSET('Hygiene Data'!$C$6,0,10*ROW('Hygiene Data'!C21))),DO27="",ISNUMBER(OFFSET('Hygiene Data'!$C$6,0,10*ROW('Hygiene Data'!C21)))),OFFSET('Hygiene Data'!$C$6,0,10*ROW('Hygiene Data'!C21)),NA())))</f>
        <v>#N/A</v>
      </c>
      <c r="BA27" s="121" t="e">
        <f ca="1">+IF(AND(ISNUMBER(OFFSET('Hygiene Data'!$C$8,0,10*ROW('Hygiene Data'!C21))),DP27="Yes"),OFFSET('Hygiene Data'!$C$8,0,10*ROW('Hygiene Data'!C21)),IF(AND(ISNUMBER(OFFSET('Hygiene Data'!$C$8,0,10*ROW('Hygiene Data'!C21))),DP27="No",ISNUMBER(OFFSET('Hygiene Data'!$C$8,0,10*ROW('Hygiene Data'!C21)))),CONCATENATE("[",ROUND(OFFSET('Hygiene Data'!$C$8,0,10*ROW('Hygiene Data'!C21)),0),"]"),IF(AND(ISNUMBER(OFFSET('Hygiene Data'!$C$8,0,10*ROW('Hygiene Data'!C21))),DP27="",ISNUMBER(OFFSET('Hygiene Data'!$C$8,0,10*ROW('Hygiene Data'!C21)))),OFFSET('Hygiene Data'!$C$8,0,10*ROW('Hygiene Data'!C21)),NA())))</f>
        <v>#N/A</v>
      </c>
      <c r="BB27" s="121" t="e">
        <f ca="1">+IF(AND(ISNUMBER(OFFSET('Hygiene Data'!$C$10,0,10*ROW('Hygiene Data'!C21))),DQ27="Yes"),OFFSET('Hygiene Data'!$C$10,0,10*ROW('Hygiene Data'!C21)),IF(AND(ISNUMBER(OFFSET('Hygiene Data'!$C$10,0,10*ROW('Hygiene Data'!C21))),DQ27="No",ISNUMBER(OFFSET('Hygiene Data'!$C$10,0,10*ROW('Hygiene Data'!C21)))),CONCATENATE("[",ROUND(OFFSET('Hygiene Data'!$C$10,0,10*ROW('Hygiene Data'!C21)),0),"]"),IF(AND(ISNUMBER(OFFSET('Hygiene Data'!$C$10,0,10*ROW('Hygiene Data'!C21))),DQ27="",ISNUMBER(OFFSET('Hygiene Data'!$C$10,0,10*ROW('Hygiene Data'!C21)))),OFFSET('Hygiene Data'!$C$10,0,10*ROW('Hygiene Data'!C21)),NA())))</f>
        <v>#N/A</v>
      </c>
      <c r="BC27" s="121" t="e">
        <f ca="1">+IF(AND(ISNUMBER(OFFSET('Hygiene Data'!$D$6,0,10*ROW('Hygiene Data'!D21))),DR27="Yes"),OFFSET('Hygiene Data'!$D$6,0,10*ROW('Hygiene Data'!D21)),IF(AND(ISNUMBER(OFFSET('Hygiene Data'!$D$6,0,10*ROW('Hygiene Data'!D21))),DR27="No",ISNUMBER(OFFSET('Hygiene Data'!$D$6,0,10*ROW('Hygiene Data'!D21)))),CONCATENATE("[",ROUND(OFFSET('Hygiene Data'!$D$6,0,10*ROW('Hygiene Data'!D21)),0),"]"),IF(AND(ISNUMBER(OFFSET('Hygiene Data'!$D$6,0,10*ROW('Hygiene Data'!D21))),DR27="",ISNUMBER(OFFSET('Hygiene Data'!$D$6,0,10*ROW('Hygiene Data'!D21)))),OFFSET('Hygiene Data'!$D$6,0,10*ROW('Hygiene Data'!D21)),NA())))</f>
        <v>#N/A</v>
      </c>
      <c r="BD27" s="121" t="e">
        <f ca="1">+IF(AND(ISNUMBER(OFFSET('Hygiene Data'!$D$8,0,10*ROW('Hygiene Data'!D21))),DS27="Yes"),OFFSET('Hygiene Data'!$D$8,0,10*ROW('Hygiene Data'!D21)),IF(AND(ISNUMBER(OFFSET('Hygiene Data'!$D$8,0,10*ROW('Hygiene Data'!D21))),DS27="No",ISNUMBER(OFFSET('Hygiene Data'!$D$8,0,10*ROW('Hygiene Data'!D21)))),CONCATENATE("[",ROUND(OFFSET('Hygiene Data'!$D$8,0,10*ROW('Hygiene Data'!D21)),0),"]"),IF(AND(ISNUMBER(OFFSET('Hygiene Data'!$D$8,0,10*ROW('Hygiene Data'!D21))),DS27="",ISNUMBER(OFFSET('Hygiene Data'!$D$8,0,10*ROW('Hygiene Data'!D21)))),OFFSET('Hygiene Data'!$D$8,0,10*ROW('Hygiene Data'!D21)),NA())))</f>
        <v>#N/A</v>
      </c>
      <c r="BE27" s="121" t="e">
        <f ca="1">+IF(AND(ISNUMBER(OFFSET('Hygiene Data'!$D$10,0,10*ROW('Hygiene Data'!D21))),DT27="Yes"),OFFSET('Hygiene Data'!$D$10,0,10*ROW('Hygiene Data'!D21)),IF(AND(ISNUMBER(OFFSET('Hygiene Data'!$D$10,0,10*ROW('Hygiene Data'!D21))),DT27="No",ISNUMBER(OFFSET('Hygiene Data'!$D$10,0,10*ROW('Hygiene Data'!D21)))),CONCATENATE("[",ROUND(OFFSET('Hygiene Data'!$D$10,0,10*ROW('Hygiene Data'!D21)),0),"]"),IF(AND(ISNUMBER(OFFSET('Hygiene Data'!$D$10,0,10*ROW('Hygiene Data'!D21))),DT27="",ISNUMBER(OFFSET('Hygiene Data'!$D$10,0,10*ROW('Hygiene Data'!D21)))),OFFSET('Hygiene Data'!$D$10,0,10*ROW('Hygiene Data'!D21)),NA())))</f>
        <v>#N/A</v>
      </c>
      <c r="BF27" s="121" t="e">
        <f ca="1">+IF(AND(ISNUMBER(OFFSET('Hygiene Data'!$E$6,0,10*ROW('Hygiene Data'!E21))),DU27="Yes"),OFFSET('Hygiene Data'!$E$6,0,10*ROW('Hygiene Data'!E21)),IF(AND(ISNUMBER(OFFSET('Hygiene Data'!$E$6,0,10*ROW('Hygiene Data'!E21))),DU27="No",ISNUMBER(OFFSET('Hygiene Data'!$E$6,0,10*ROW('Hygiene Data'!E21)))),CONCATENATE("[",ROUND(OFFSET('Hygiene Data'!$E$6,0,10*ROW('Hygiene Data'!E21)),0),"]"),IF(AND(ISNUMBER(OFFSET('Hygiene Data'!$E$6,0,10*ROW('Hygiene Data'!E21))),DU27="",ISNUMBER(OFFSET('Hygiene Data'!$E$6,0,10*ROW('Hygiene Data'!E21)))),OFFSET('Hygiene Data'!$E$6,0,10*ROW('Hygiene Data'!E21)),NA())))</f>
        <v>#N/A</v>
      </c>
      <c r="BG27" s="121" t="e">
        <f ca="1">+IF(AND(ISNUMBER(OFFSET('Hygiene Data'!$E$8,0,10*ROW('Hygiene Data'!E21))),DV27="Yes"),OFFSET('Hygiene Data'!$E$8,0,10*ROW('Hygiene Data'!E21)),IF(AND(ISNUMBER(OFFSET('Hygiene Data'!$E$8,0,10*ROW('Hygiene Data'!E21))),DV27="No",ISNUMBER(OFFSET('Hygiene Data'!$E$8,0,10*ROW('Hygiene Data'!E21)))),CONCATENATE("[",ROUND(OFFSET('Hygiene Data'!$E$8,0,10*ROW('Hygiene Data'!E21)),0),"]"),IF(AND(ISNUMBER(OFFSET('Hygiene Data'!$E$8,0,10*ROW('Hygiene Data'!E21))),DV27="",ISNUMBER(OFFSET('Hygiene Data'!$E$8,0,10*ROW('Hygiene Data'!E21)))),OFFSET('Hygiene Data'!$E$8,0,10*ROW('Hygiene Data'!E21)),NA())))</f>
        <v>#N/A</v>
      </c>
      <c r="BH27" s="121" t="e">
        <f ca="1">+IF(AND(ISNUMBER(OFFSET('Hygiene Data'!$E$10,0,10*ROW('Hygiene Data'!E21))),DW27="Yes"),OFFSET('Hygiene Data'!$E$10,0,10*ROW('Hygiene Data'!E21)),IF(AND(ISNUMBER(OFFSET('Hygiene Data'!$E$10,0,10*ROW('Hygiene Data'!E21))),DW27="No",ISNUMBER(OFFSET('Hygiene Data'!$E$10,0,10*ROW('Hygiene Data'!E21)))),CONCATENATE("[",ROUND(OFFSET('Hygiene Data'!$E$10,0,10*ROW('Hygiene Data'!E21)),0),"]"),IF(AND(ISNUMBER(OFFSET('Hygiene Data'!$E$10,0,10*ROW('Hygiene Data'!E21))),DW27="",ISNUMBER(OFFSET('Hygiene Data'!$E$10,0,10*ROW('Hygiene Data'!E21)))),OFFSET('Hygiene Data'!$E$10,0,10*ROW('Hygiene Data'!E21)),NA())))</f>
        <v>#N/A</v>
      </c>
      <c r="BI27" s="121" t="e">
        <f ca="1">+IF(AND(ISNUMBER(OFFSET('Hygiene Data'!$F$6,0,10*ROW('Hygiene Data'!F21))),DX27="Yes"),OFFSET('Hygiene Data'!$F$6,0,10*ROW('Hygiene Data'!F21)),IF(AND(ISNUMBER(OFFSET('Hygiene Data'!$F$6,0,10*ROW('Hygiene Data'!F21))),DX27="No",ISNUMBER(OFFSET('Hygiene Data'!$F$6,0,10*ROW('Hygiene Data'!F21)))),CONCATENATE("[",ROUND(OFFSET('Hygiene Data'!$F$6,0,10*ROW('Hygiene Data'!F21)),0),"]"),IF(AND(ISNUMBER(OFFSET('Hygiene Data'!$F$6,0,10*ROW('Hygiene Data'!F21))),DX27="",ISNUMBER(OFFSET('Hygiene Data'!$F$6,0,10*ROW('Hygiene Data'!F21)))),OFFSET('Hygiene Data'!$F$6,0,10*ROW('Hygiene Data'!F21)),NA())))</f>
        <v>#N/A</v>
      </c>
      <c r="BJ27" s="121" t="e">
        <f ca="1">+IF(AND(ISNUMBER(OFFSET('Hygiene Data'!$F$8,0,10*ROW('Hygiene Data'!F21))),DY27="Yes"),OFFSET('Hygiene Data'!$F$8,0,10*ROW('Hygiene Data'!F21)),IF(AND(ISNUMBER(OFFSET('Hygiene Data'!$F$8,0,10*ROW('Hygiene Data'!F21))),DY27="No",ISNUMBER(OFFSET('Hygiene Data'!$F$8,0,10*ROW('Hygiene Data'!F21)))),CONCATENATE("[",ROUND(OFFSET('Hygiene Data'!$F$8,0,10*ROW('Hygiene Data'!F21)),0),"]"),IF(AND(ISNUMBER(OFFSET('Hygiene Data'!$F$8,0,10*ROW('Hygiene Data'!F21))),DY27="",ISNUMBER(OFFSET('Hygiene Data'!$F$8,0,10*ROW('Hygiene Data'!F21)))),OFFSET('Hygiene Data'!$F$8,0,10*ROW('Hygiene Data'!F21)),NA())))</f>
        <v>#N/A</v>
      </c>
      <c r="BK27" s="121" t="e">
        <f ca="1">+IF(AND(ISNUMBER(OFFSET('Hygiene Data'!$F$10,0,10*ROW('Hygiene Data'!F21))),DZ27="Yes"),OFFSET('Hygiene Data'!$F$10,0,10*ROW('Hygiene Data'!F21)),IF(AND(ISNUMBER(OFFSET('Hygiene Data'!$F$10,0,10*ROW('Hygiene Data'!F21))),DZ27="No",ISNUMBER(OFFSET('Hygiene Data'!$F$10,0,10*ROW('Hygiene Data'!F21)))),CONCATENATE("[",ROUND(OFFSET('Hygiene Data'!$F$10,0,10*ROW('Hygiene Data'!F21)),0),"]"),IF(AND(ISNUMBER(OFFSET('Hygiene Data'!$F$10,0,10*ROW('Hygiene Data'!F21))),DZ27="",ISNUMBER(OFFSET('Hygiene Data'!$F$10,0,10*ROW('Hygiene Data'!F21)))),OFFSET('Hygiene Data'!$F$10,0,10*ROW('Hygiene Data'!F21)),NA())))</f>
        <v>#N/A</v>
      </c>
      <c r="BL27" s="121" t="e">
        <f ca="1">+IF(AND(ISNUMBER(OFFSET('Hygiene Data'!$G$6,0,10*ROW('Hygiene Data'!G21))),EA27="Yes"),OFFSET('Hygiene Data'!$G$6,0,10*ROW('Hygiene Data'!G21)),IF(AND(ISNUMBER(OFFSET('Hygiene Data'!$G$6,0,10*ROW('Hygiene Data'!G21))),EA27="No",ISNUMBER(OFFSET('Hygiene Data'!$G$6,0,10*ROW('Hygiene Data'!G21)))),CONCATENATE("[",ROUND(OFFSET('Hygiene Data'!$G$6,0,10*ROW('Hygiene Data'!G21)),0),"]"),IF(AND(ISNUMBER(OFFSET('Hygiene Data'!$G$6,0,10*ROW('Hygiene Data'!G21))),EA27="",ISNUMBER(OFFSET('Hygiene Data'!$G$6,0,10*ROW('Hygiene Data'!G21)))),OFFSET('Hygiene Data'!$G$6,0,10*ROW('Hygiene Data'!G21)),NA())))</f>
        <v>#N/A</v>
      </c>
      <c r="BM27" s="121" t="e">
        <f ca="1">+IF(AND(ISNUMBER(OFFSET('Hygiene Data'!$G$8,0,10*ROW('Hygiene Data'!G21))),EB27="Yes"),OFFSET('Hygiene Data'!$G$8,0,10*ROW('Hygiene Data'!G21)),IF(AND(ISNUMBER(OFFSET('Hygiene Data'!$G$8,0,10*ROW('Hygiene Data'!G21))),EB27="No",ISNUMBER(OFFSET('Hygiene Data'!$G$8,0,10*ROW('Hygiene Data'!G21)))),CONCATENATE("[",ROUND(OFFSET('Hygiene Data'!$G$8,0,10*ROW('Hygiene Data'!G21)),0),"]"),IF(AND(ISNUMBER(OFFSET('Hygiene Data'!$G$8,0,10*ROW('Hygiene Data'!G21))),EB27="",ISNUMBER(OFFSET('Hygiene Data'!$G$8,0,10*ROW('Hygiene Data'!G21)))),OFFSET('Hygiene Data'!$G$8,0,10*ROW('Hygiene Data'!G21)),NA())))</f>
        <v>#N/A</v>
      </c>
      <c r="BN27" s="121" t="e">
        <f ca="1">+IF(AND(ISNUMBER(OFFSET('Hygiene Data'!$G$10,0,10*ROW('Hygiene Data'!G21))),EC27="Yes"),OFFSET('Hygiene Data'!$G$10,0,10*ROW('Hygiene Data'!G21)),IF(AND(ISNUMBER(OFFSET('Hygiene Data'!$G$10,0,10*ROW('Hygiene Data'!G21))),EC27="No",ISNUMBER(OFFSET('Hygiene Data'!$G$10,0,10*ROW('Hygiene Data'!G21)))),CONCATENATE("[",ROUND(OFFSET('Hygiene Data'!$G$10,0,10*ROW('Hygiene Data'!G21)),0),"]"),IF(AND(ISNUMBER(OFFSET('Hygiene Data'!$G$10,0,10*ROW('Hygiene Data'!G21))),EC27="",ISNUMBER(OFFSET('Hygiene Data'!$G$10,0,10*ROW('Hygiene Data'!G21)))),OFFSET('Hygiene Data'!$G$10,0,10*ROW('Hygiene Data'!G21)),NA())))</f>
        <v>#N/A</v>
      </c>
      <c r="BO27" s="121" t="e">
        <f ca="1">+IF(AND(ISNUMBER(OFFSET('Hygiene Data'!$H$6,0,10*ROW('Hygiene Data'!H21))),ED27="Yes"),OFFSET('Hygiene Data'!$H$6,0,10*ROW('Hygiene Data'!H21)),IF(AND(ISNUMBER(OFFSET('Hygiene Data'!$H$6,0,10*ROW('Hygiene Data'!H21))),ED27="No",ISNUMBER(OFFSET('Hygiene Data'!$H$6,0,10*ROW('Hygiene Data'!H21)))),CONCATENATE("[",ROUND(OFFSET('Hygiene Data'!$H$6,0,10*ROW('Hygiene Data'!H21)),0),"]"),IF(AND(ISNUMBER(OFFSET('Hygiene Data'!$H$6,0,10*ROW('Hygiene Data'!H21))),ED27="",ISNUMBER(OFFSET('Hygiene Data'!$H$6,0,10*ROW('Hygiene Data'!H21)))),OFFSET('Hygiene Data'!$H$6,0,10*ROW('Hygiene Data'!H21)),NA())))</f>
        <v>#N/A</v>
      </c>
      <c r="BP27" s="121" t="e">
        <f ca="1">+IF(AND(ISNUMBER(OFFSET('Hygiene Data'!$H$8,0,10*ROW('Hygiene Data'!H21))),EE27="Yes"),OFFSET('Hygiene Data'!$H$8,0,10*ROW('Hygiene Data'!H21)),IF(AND(ISNUMBER(OFFSET('Hygiene Data'!$H$8,0,10*ROW('Hygiene Data'!H21))),EE27="No",ISNUMBER(OFFSET('Hygiene Data'!$H$8,0,10*ROW('Hygiene Data'!H21)))),CONCATENATE("[",ROUND(OFFSET('Hygiene Data'!$H$8,0,10*ROW('Hygiene Data'!H21)),0),"]"),IF(AND(ISNUMBER(OFFSET('Hygiene Data'!$H$8,0,10*ROW('Hygiene Data'!H21))),EE27="",ISNUMBER(OFFSET('Hygiene Data'!$H$8,0,10*ROW('Hygiene Data'!H21)))),OFFSET('Hygiene Data'!$H$8,0,10*ROW('Hygiene Data'!H21)),NA())))</f>
        <v>#N/A</v>
      </c>
      <c r="BQ27" s="121" t="e">
        <f ca="1">+IF(AND(ISNUMBER(OFFSET('Hygiene Data'!$H$10,0,10*ROW('Hygiene Data'!H21))),EF27="Yes"),OFFSET('Hygiene Data'!$H$10,0,10*ROW('Hygiene Data'!H21)),IF(AND(ISNUMBER(OFFSET('Hygiene Data'!$H$10,0,10*ROW('Hygiene Data'!H21))),EF27="No",ISNUMBER(OFFSET('Hygiene Data'!$H$10,0,10*ROW('Hygiene Data'!H21)))),CONCATENATE("[",ROUND(OFFSET('Hygiene Data'!$H$10,0,10*ROW('Hygiene Data'!H21)),0),"]"),IF(AND(ISNUMBER(OFFSET('Hygiene Data'!$H$10,0,10*ROW('Hygiene Data'!H21))),EF27="",ISNUMBER(OFFSET('Hygiene Data'!$H$10,0,10*ROW('Hygiene Data'!H21)))),OFFSET('Hygiene Data'!$H$10,0,10*ROW('Hygiene Data'!H21)),NA())))</f>
        <v>#N/A</v>
      </c>
      <c r="BS27" s="28" t="str">
        <f ca="1">+IF(OFFSET('Water Data'!$C$28,0,10*ROW('Water Data'!C21))="","",OFFSET('Water Data'!$C$28,0,10*ROW('Water Data'!C21)))</f>
        <v/>
      </c>
      <c r="BT27" s="28" t="str">
        <f ca="1">+IF(OFFSET('Water Data'!$C$29,0,10*ROW('Water Data'!C21))="","",OFFSET('Water Data'!$C$29,0,10*ROW('Water Data'!C21)))</f>
        <v/>
      </c>
      <c r="BU27" s="28" t="str">
        <f ca="1">+IF(OFFSET('Water Data'!$C$30,0,10*ROW('Water Data'!C21))="","",OFFSET('Water Data'!$C$30,0,10*ROW('Water Data'!C21)))</f>
        <v/>
      </c>
      <c r="BV27" s="28" t="str">
        <f ca="1">+IF(OFFSET('Water Data'!$D$28,0,10*ROW('Water Data'!D21))="","",OFFSET('Water Data'!$D$28,0,10*ROW('Water Data'!D21)))</f>
        <v/>
      </c>
      <c r="BW27" s="28" t="str">
        <f ca="1">+IF(OFFSET('Water Data'!$D$29,0,10*ROW('Water Data'!D21))="","",OFFSET('Water Data'!$D$29,0,10*ROW('Water Data'!D21)))</f>
        <v/>
      </c>
      <c r="BX27" s="28" t="str">
        <f ca="1">+IF(OFFSET('Water Data'!$D$30,0,10*ROW('Water Data'!D21))="","",OFFSET('Water Data'!$D$30,0,10*ROW('Water Data'!D21)))</f>
        <v/>
      </c>
      <c r="BY27" s="28" t="str">
        <f ca="1">+IF(OFFSET('Water Data'!$E$28,0,10*ROW('Water Data'!E21))="","",OFFSET('Water Data'!$E$28,0,10*ROW('Water Data'!E21)))</f>
        <v/>
      </c>
      <c r="BZ27" s="28" t="str">
        <f ca="1">+IF(OFFSET('Water Data'!$E$29,0,10*ROW('Water Data'!E21))="","",OFFSET('Water Data'!$E$29,0,10*ROW('Water Data'!E21)))</f>
        <v/>
      </c>
      <c r="CA27" s="28" t="str">
        <f ca="1">+IF(OFFSET('Water Data'!$E$30,0,10*ROW('Water Data'!E21))="","",OFFSET('Water Data'!$E$30,0,10*ROW('Water Data'!E21)))</f>
        <v/>
      </c>
      <c r="CB27" s="28" t="str">
        <f ca="1">+IF(OFFSET('Water Data'!$F$28,0,10*ROW('Water Data'!F21))="","",OFFSET('Water Data'!$F$28,0,10*ROW('Water Data'!F21)))</f>
        <v/>
      </c>
      <c r="CC27" s="28" t="str">
        <f ca="1">+IF(OFFSET('Water Data'!$F$29,0,10*ROW('Water Data'!F21))="","",OFFSET('Water Data'!$F$29,0,10*ROW('Water Data'!F21)))</f>
        <v/>
      </c>
      <c r="CD27" s="28" t="str">
        <f ca="1">+IF(OFFSET('Water Data'!$F$30,0,10*ROW('Water Data'!F21))="","",OFFSET('Water Data'!$F$30,0,10*ROW('Water Data'!F21)))</f>
        <v/>
      </c>
      <c r="CE27" s="28" t="str">
        <f ca="1">+IF(OFFSET('Water Data'!$G$28,0,10*ROW('Water Data'!G21))="","",OFFSET('Water Data'!$G$28,0,10*ROW('Water Data'!G21)))</f>
        <v/>
      </c>
      <c r="CF27" s="28" t="str">
        <f ca="1">+IF(OFFSET('Water Data'!$G$29,0,10*ROW('Water Data'!G21))="","",OFFSET('Water Data'!$G$29,0,10*ROW('Water Data'!G21)))</f>
        <v/>
      </c>
      <c r="CG27" s="28" t="str">
        <f ca="1">+IF(OFFSET('Water Data'!$G$30,0,10*ROW('Water Data'!G21))="","",OFFSET('Water Data'!$G$30,0,10*ROW('Water Data'!G21)))</f>
        <v/>
      </c>
      <c r="CH27" s="28" t="str">
        <f ca="1">+IF(OFFSET('Water Data'!$H$28,0,10*ROW('Water Data'!H21))="","",OFFSET('Water Data'!$H$28,0,10*ROW('Water Data'!H21)))</f>
        <v/>
      </c>
      <c r="CI27" s="28" t="str">
        <f ca="1">+IF(OFFSET('Water Data'!$H$29,0,10*ROW('Water Data'!H21))="","",OFFSET('Water Data'!$H$29,0,10*ROW('Water Data'!H21)))</f>
        <v/>
      </c>
      <c r="CJ27" s="28" t="str">
        <f ca="1">+IF(OFFSET('Water Data'!$H$30,0,10*ROW('Water Data'!H21))="","",OFFSET('Water Data'!$H$30,0,10*ROW('Water Data'!H21)))</f>
        <v/>
      </c>
      <c r="CK27" s="28" t="str">
        <f ca="1">+IF(OFFSET('Sanitation Data'!$C$29,0,10*ROW('Sanitation Data'!C21))="","",OFFSET('Sanitation Data'!$C$29,0,10*ROW('Sanitation Data'!C21)))</f>
        <v/>
      </c>
      <c r="CL27" s="28" t="str">
        <f ca="1">+IF(OFFSET('Sanitation Data'!$C$30,0,10*ROW('Sanitation Data'!C21))="","",OFFSET('Sanitation Data'!$C$30,0,10*ROW('Sanitation Data'!C21)))</f>
        <v/>
      </c>
      <c r="CM27" s="28" t="str">
        <f ca="1">+IF(OFFSET('Sanitation Data'!$C$31,0,10*ROW('Sanitation Data'!C21))="","",OFFSET('Sanitation Data'!$C$31,0,10*ROW('Sanitation Data'!C21)))</f>
        <v/>
      </c>
      <c r="CN27" s="28" t="str">
        <f ca="1">+IF(OFFSET('Sanitation Data'!$C$32,0,10*ROW('Sanitation Data'!C21))="","",OFFSET('Sanitation Data'!$C$32,0,10*ROW('Sanitation Data'!C21)))</f>
        <v/>
      </c>
      <c r="CO27" s="28" t="str">
        <f ca="1">+IF(OFFSET('Sanitation Data'!$C$33,0,10*ROW('Sanitation Data'!C21))="","",OFFSET('Sanitation Data'!$C$33,0,10*ROW('Sanitation Data'!C21)))</f>
        <v/>
      </c>
      <c r="CP27" s="28" t="str">
        <f ca="1">+IF(OFFSET('Sanitation Data'!$D$29,0,10*ROW('Sanitation Data'!D21))="","",OFFSET('Sanitation Data'!$D$29,0,10*ROW('Sanitation Data'!D21)))</f>
        <v/>
      </c>
      <c r="CQ27" s="28" t="str">
        <f ca="1">+IF(OFFSET('Sanitation Data'!$D$30,0,10*ROW('Sanitation Data'!D21))="","",OFFSET('Sanitation Data'!$D$30,0,10*ROW('Sanitation Data'!D21)))</f>
        <v/>
      </c>
      <c r="CR27" s="28" t="str">
        <f ca="1">+IF(OFFSET('Sanitation Data'!$D$31,0,10*ROW('Sanitation Data'!D21))="","",OFFSET('Sanitation Data'!$D$31,0,10*ROW('Sanitation Data'!D21)))</f>
        <v/>
      </c>
      <c r="CS27" s="28" t="str">
        <f ca="1">+IF(OFFSET('Sanitation Data'!$D$32,0,10*ROW('Sanitation Data'!D21))="","",OFFSET('Sanitation Data'!$D$32,0,10*ROW('Sanitation Data'!D21)))</f>
        <v/>
      </c>
      <c r="CT27" s="28" t="str">
        <f ca="1">+IF(OFFSET('Sanitation Data'!$D$33,0,10*ROW('Sanitation Data'!D21))="","",OFFSET('Sanitation Data'!$D$33,0,10*ROW('Sanitation Data'!D21)))</f>
        <v/>
      </c>
      <c r="CU27" s="28" t="str">
        <f ca="1">+IF(OFFSET('Sanitation Data'!$E$29,0,10*ROW('Sanitation Data'!E21))="","",OFFSET('Sanitation Data'!$E$29,0,10*ROW('Sanitation Data'!E21)))</f>
        <v/>
      </c>
      <c r="CV27" s="28" t="str">
        <f ca="1">+IF(OFFSET('Sanitation Data'!$E$30,0,10*ROW('Sanitation Data'!E21))="","",OFFSET('Sanitation Data'!$E$30,0,10*ROW('Sanitation Data'!E21)))</f>
        <v/>
      </c>
      <c r="CW27" s="28" t="str">
        <f ca="1">+IF(OFFSET('Sanitation Data'!$E$31,0,10*ROW('Sanitation Data'!E21))="","",OFFSET('Sanitation Data'!$E$31,0,10*ROW('Sanitation Data'!E21)))</f>
        <v/>
      </c>
      <c r="CX27" s="28" t="str">
        <f ca="1">+IF(OFFSET('Sanitation Data'!$E$32,0,10*ROW('Sanitation Data'!E21))="","",OFFSET('Sanitation Data'!$E$32,0,10*ROW('Sanitation Data'!E21)))</f>
        <v/>
      </c>
      <c r="CY27" s="28" t="str">
        <f ca="1">+IF(OFFSET('Sanitation Data'!$E$33,0,10*ROW('Sanitation Data'!E21))="","",OFFSET('Sanitation Data'!$E$33,0,10*ROW('Sanitation Data'!E21)))</f>
        <v/>
      </c>
      <c r="CZ27" s="28" t="str">
        <f ca="1">+IF(OFFSET('Sanitation Data'!$F$29,0,10*ROW('Sanitation Data'!F21))="","",OFFSET('Sanitation Data'!$F$29,0,10*ROW('Sanitation Data'!F21)))</f>
        <v/>
      </c>
      <c r="DA27" s="28" t="str">
        <f ca="1">+IF(OFFSET('Sanitation Data'!$F$30,0,10*ROW('Sanitation Data'!F21))="","",OFFSET('Sanitation Data'!$F$30,0,10*ROW('Sanitation Data'!F21)))</f>
        <v/>
      </c>
      <c r="DB27" s="28" t="str">
        <f ca="1">+IF(OFFSET('Sanitation Data'!$F$31,0,10*ROW('Sanitation Data'!F21))="","",OFFSET('Sanitation Data'!$F$31,0,10*ROW('Sanitation Data'!F21)))</f>
        <v/>
      </c>
      <c r="DC27" s="28" t="str">
        <f ca="1">+IF(OFFSET('Sanitation Data'!$F$32,0,10*ROW('Sanitation Data'!F21))="","",OFFSET('Sanitation Data'!$F$32,0,10*ROW('Sanitation Data'!F21)))</f>
        <v/>
      </c>
      <c r="DD27" s="28" t="str">
        <f ca="1">+IF(OFFSET('Sanitation Data'!$F$33,0,10*ROW('Sanitation Data'!F21))="","",OFFSET('Sanitation Data'!$F$33,0,10*ROW('Sanitation Data'!F21)))</f>
        <v/>
      </c>
      <c r="DE27" s="28" t="str">
        <f ca="1">+IF(OFFSET('Sanitation Data'!$G$29,0,10*ROW('Sanitation Data'!G21))="","",OFFSET('Sanitation Data'!$G$29,0,10*ROW('Sanitation Data'!G21)))</f>
        <v/>
      </c>
      <c r="DF27" s="28" t="str">
        <f ca="1">+IF(OFFSET('Sanitation Data'!$G$30,0,10*ROW('Sanitation Data'!G21))="","",OFFSET('Sanitation Data'!$G$30,0,10*ROW('Sanitation Data'!G21)))</f>
        <v/>
      </c>
      <c r="DG27" s="28" t="str">
        <f ca="1">+IF(OFFSET('Sanitation Data'!$G$31,0,10*ROW('Sanitation Data'!G21))="","",OFFSET('Sanitation Data'!$G$31,0,10*ROW('Sanitation Data'!G21)))</f>
        <v/>
      </c>
      <c r="DH27" s="28" t="str">
        <f ca="1">+IF(OFFSET('Sanitation Data'!$G$32,0,10*ROW('Sanitation Data'!G21))="","",OFFSET('Sanitation Data'!$G$32,0,10*ROW('Sanitation Data'!G21)))</f>
        <v/>
      </c>
      <c r="DI27" s="28" t="str">
        <f ca="1">+IF(OFFSET('Sanitation Data'!$G$33,0,10*ROW('Sanitation Data'!G21))="","",OFFSET('Sanitation Data'!$G$33,0,10*ROW('Sanitation Data'!G21)))</f>
        <v/>
      </c>
      <c r="DJ27" s="28" t="str">
        <f ca="1">+IF(OFFSET('Sanitation Data'!$H$29,0,10*ROW('Sanitation Data'!H21))="","",OFFSET('Sanitation Data'!$H$29,0,10*ROW('Sanitation Data'!H21)))</f>
        <v/>
      </c>
      <c r="DK27" s="28" t="str">
        <f ca="1">+IF(OFFSET('Sanitation Data'!$H$30,0,10*ROW('Sanitation Data'!H21))="","",OFFSET('Sanitation Data'!$H$30,0,10*ROW('Sanitation Data'!H21)))</f>
        <v/>
      </c>
      <c r="DL27" s="28" t="str">
        <f ca="1">+IF(OFFSET('Sanitation Data'!$H$31,0,10*ROW('Sanitation Data'!H21))="","",OFFSET('Sanitation Data'!$H$31,0,10*ROW('Sanitation Data'!H21)))</f>
        <v/>
      </c>
      <c r="DM27" s="28" t="str">
        <f ca="1">+IF(OFFSET('Sanitation Data'!$H$32,0,10*ROW('Sanitation Data'!H21))="","",OFFSET('Sanitation Data'!$H$32,0,10*ROW('Sanitation Data'!H21)))</f>
        <v/>
      </c>
      <c r="DN27" s="28" t="str">
        <f ca="1">+IF(OFFSET('Sanitation Data'!$H$33,0,10*ROW('Sanitation Data'!H21))="","",OFFSET('Sanitation Data'!$H$33,0,10*ROW('Sanitation Data'!H21)))</f>
        <v/>
      </c>
      <c r="DO27" s="28" t="str">
        <f ca="1">+IF(OFFSET('Hygiene Data'!$C$12,0,10*ROW('Hygiene Data'!C21))="","",OFFSET('Hygiene Data'!$C$12,0,10*ROW('Hygiene Data'!C21)))</f>
        <v/>
      </c>
      <c r="DP27" s="28" t="str">
        <f ca="1">+IF(OFFSET('Hygiene Data'!$C$13,0,10*ROW('Hygiene Data'!C21))="","",OFFSET('Hygiene Data'!$C$13,0,10*ROW('Hygiene Data'!C21)))</f>
        <v/>
      </c>
      <c r="DQ27" s="28" t="str">
        <f ca="1">+IF(OFFSET('Hygiene Data'!$C$14,0,10*ROW('Hygiene Data'!C21))="","",OFFSET('Hygiene Data'!$C$14,0,10*ROW('Hygiene Data'!C21)))</f>
        <v/>
      </c>
      <c r="DR27" s="28" t="str">
        <f ca="1">+IF(OFFSET('Hygiene Data'!$D$12,0,10*ROW('Hygiene Data'!D21))="","",OFFSET('Hygiene Data'!$D$12,0,10*ROW('Hygiene Data'!D21)))</f>
        <v/>
      </c>
      <c r="DS27" s="28" t="str">
        <f ca="1">+IF(OFFSET('Hygiene Data'!$D$13,0,10*ROW('Hygiene Data'!D21))="","",OFFSET('Hygiene Data'!$D$13,0,10*ROW('Hygiene Data'!D21)))</f>
        <v/>
      </c>
      <c r="DT27" s="28" t="str">
        <f ca="1">+IF(OFFSET('Hygiene Data'!$D$14,0,10*ROW('Hygiene Data'!D21))="","",OFFSET('Hygiene Data'!$D$14,0,10*ROW('Hygiene Data'!D21)))</f>
        <v/>
      </c>
      <c r="DU27" s="28" t="str">
        <f ca="1">+IF(OFFSET('Hygiene Data'!$E$12,0,10*ROW('Hygiene Data'!E21))="","",OFFSET('Hygiene Data'!$E$12,0,10*ROW('Hygiene Data'!E21)))</f>
        <v/>
      </c>
      <c r="DV27" s="28" t="str">
        <f ca="1">+IF(OFFSET('Hygiene Data'!$E$13,0,10*ROW('Hygiene Data'!E21))="","",OFFSET('Hygiene Data'!$E$13,0,10*ROW('Hygiene Data'!E21)))</f>
        <v/>
      </c>
      <c r="DW27" s="28" t="str">
        <f ca="1">+IF(OFFSET('Hygiene Data'!$E$14,0,10*ROW('Hygiene Data'!E21))="","",OFFSET('Hygiene Data'!$E$14,0,10*ROW('Hygiene Data'!E21)))</f>
        <v/>
      </c>
      <c r="DX27" s="28" t="str">
        <f ca="1">+IF(OFFSET('Hygiene Data'!$F$12,0,10*ROW('Hygiene Data'!F21))="","",OFFSET('Hygiene Data'!$F$12,0,10*ROW('Hygiene Data'!F21)))</f>
        <v/>
      </c>
      <c r="DY27" s="28" t="str">
        <f ca="1">+IF(OFFSET('Hygiene Data'!$F$13,0,10*ROW('Hygiene Data'!F21))="","",OFFSET('Hygiene Data'!$F$13,0,10*ROW('Hygiene Data'!F21)))</f>
        <v/>
      </c>
      <c r="DZ27" s="28" t="str">
        <f ca="1">+IF(OFFSET('Hygiene Data'!$F$14,0,10*ROW('Hygiene Data'!F21))="","",OFFSET('Hygiene Data'!$F$14,0,10*ROW('Hygiene Data'!F21)))</f>
        <v/>
      </c>
      <c r="EA27" s="28" t="str">
        <f ca="1">+IF(OFFSET('Hygiene Data'!$G$12,0,10*ROW('Hygiene Data'!G21))="","",OFFSET('Hygiene Data'!$G$12,0,10*ROW('Hygiene Data'!G21)))</f>
        <v/>
      </c>
      <c r="EB27" s="28" t="str">
        <f ca="1">+IF(OFFSET('Hygiene Data'!$G$13,0,10*ROW('Hygiene Data'!G21))="","",OFFSET('Hygiene Data'!$G$13,0,10*ROW('Hygiene Data'!G21)))</f>
        <v/>
      </c>
      <c r="EC27" s="28" t="str">
        <f ca="1">+IF(OFFSET('Hygiene Data'!$G$14,0,10*ROW('Hygiene Data'!G21))="","",OFFSET('Hygiene Data'!$G$14,0,10*ROW('Hygiene Data'!G21)))</f>
        <v/>
      </c>
      <c r="ED27" s="28" t="str">
        <f ca="1">+IF(OFFSET('Hygiene Data'!$H$12,0,10*ROW('Hygiene Data'!H21))="","",OFFSET('Hygiene Data'!$H$12,0,10*ROW('Hygiene Data'!H21)))</f>
        <v/>
      </c>
      <c r="EE27" s="28" t="str">
        <f ca="1">+IF(OFFSET('Hygiene Data'!$H$13,0,10*ROW('Hygiene Data'!H21))="","",OFFSET('Hygiene Data'!$H$13,0,10*ROW('Hygiene Data'!H21)))</f>
        <v/>
      </c>
      <c r="EF27" s="28" t="str">
        <f ca="1">+IF(OFFSET('Hygiene Data'!$H$14,0,10*ROW('Hygiene Data'!H21))="","",OFFSET('Hygiene Data'!$H$14,0,10*ROW('Hygiene Data'!H21)))</f>
        <v/>
      </c>
    </row>
    <row r="28" spans="1:136" x14ac:dyDescent="0.2">
      <c r="A28" s="44" t="str">
        <f ca="1">+IF(OFFSET('Water Data'!$B$1,0,10*ROW('Water Data'!B22))="","",OFFSET('Water Data'!$B$1,0,10*ROW('Water Data'!B22)))</f>
        <v/>
      </c>
      <c r="B28" s="44" t="str">
        <f ca="1">+IF(OFFSET('Water Data'!$A$3,0,10*ROW('Water Data'!A22))="","",OFFSET('Water Data'!$A$3,0,10*ROW('Water Data'!A22)))</f>
        <v/>
      </c>
      <c r="C28" s="44" t="str">
        <f ca="1">+IF(OFFSET('Water Data'!$C$3,0,10*ROW('Water Data'!C22))="","",OFFSET('Water Data'!$C$3,0,10*ROW('Water Data'!C22)))</f>
        <v/>
      </c>
      <c r="D28" s="119" t="e">
        <f ca="1">+IF(AND(ISNUMBER(OFFSET('Water Data'!$C$5,0,10*ROW('Water Data'!C22))),BS28="Yes"),100-OFFSET('Water Data'!$C$5,0,10*ROW('Water Data'!C22)),IF(AND(ISNUMBER(OFFSET('Water Data'!$C$5,0,10*ROW('Water Data'!C22))),BS28="No",ISNUMBER(OFFSET('Water Data'!$C$5,0,10*ROW('Water Data'!C22)))),CONCATENATE("[",ROUND(100-OFFSET('Water Data'!$C$5,0,10*ROW('Water Data'!C22)),0),"]"),IF(AND(ISNUMBER(OFFSET('Water Data'!$C$5,0,10*ROW('Water Data'!C22))),BS28="",ISNUMBER(OFFSET('Water Data'!$C$5,0,10*ROW('Water Data'!C22)))),100-OFFSET('Water Data'!$C$5,0,10*ROW('Water Data'!C22)),NA())))</f>
        <v>#N/A</v>
      </c>
      <c r="E28" s="119" t="e">
        <f ca="1">+IF(AND(ISNUMBER(OFFSET('Water Data'!$C$7,0,10*ROW('Water Data'!D22))),BT28="Yes"),OFFSET('Water Data'!$C$7,0,10*ROW('Water Data'!C22)),IF(AND(ISNUMBER(OFFSET('Water Data'!$C$7,0,10*ROW('Water Data'!C22))),BT28="No",ISNUMBER(OFFSET('Water Data'!$C$7,0,10*ROW('Water Data'!C22)))),CONCATENATE("[",ROUND(OFFSET('Water Data'!$C$7,0,10*ROW('Water Data'!C22)),0),"]"),IF(AND(ISNUMBER(OFFSET('Water Data'!$C$7,0,10*ROW('Water Data'!C22))),BT28="",ISNUMBER(OFFSET('Water Data'!$C$7,0,10*ROW('Water Data'!C22)))),OFFSET('Water Data'!$C$7,0,10*ROW('Water Data'!C22)),NA())))</f>
        <v>#N/A</v>
      </c>
      <c r="F28" s="119" t="e">
        <f ca="1">+IF(AND(ISNUMBER(OFFSET('Water Data'!$C$10,0,10*ROW('Water Data'!C22))),BU28="Yes"),OFFSET('Water Data'!$C$10,0,10*ROW('Water Data'!C22)),IF(AND(ISNUMBER(OFFSET('Water Data'!$C$10,0,10*ROW('Water Data'!C22))),BU28="No",ISNUMBER(OFFSET('Water Data'!$C$10,0,10*ROW('Water Data'!C22)))),CONCATENATE("[",ROUND(OFFSET('Water Data'!$C$10,0,10*ROW('Water Data'!C22)),0),"]"),IF(AND(ISNUMBER(OFFSET('Water Data'!$C$10,0,10*ROW('Water Data'!C22))),BU28="",ISNUMBER(OFFSET('Water Data'!$C$10,0,10*ROW('Water Data'!C22)))),OFFSET('Water Data'!$C$10,0,10*ROW('Water Data'!C22)),NA())))</f>
        <v>#N/A</v>
      </c>
      <c r="G28" s="119" t="e">
        <f ca="1">+IF(AND(ISNUMBER(OFFSET('Water Data'!$D$5,0,10*ROW('Water Data'!D22))),BV28="Yes"),100-OFFSET('Water Data'!$D$5,0,10*ROW('Water Data'!D22)),IF(AND(ISNUMBER(OFFSET('Water Data'!$D$5,0,10*ROW('Water Data'!D22))),BV28="No",ISNUMBER(OFFSET('Water Data'!$D$5,0,10*ROW('Water Data'!D22)))),CONCATENATE("[",ROUND(100-OFFSET('Water Data'!$D$5,0,10*ROW('Water Data'!D22)),0),"]"),IF(AND(ISNUMBER(OFFSET('Water Data'!$D$5,0,10*ROW('Water Data'!D22))),BV28="",ISNUMBER(OFFSET('Water Data'!$D$5,0,10*ROW('Water Data'!D22)))),100-OFFSET('Water Data'!$D$5,0,10*ROW('Water Data'!D22)),NA())))</f>
        <v>#N/A</v>
      </c>
      <c r="H28" s="119" t="e">
        <f ca="1">+IF(AND(ISNUMBER(OFFSET('Water Data'!$D$7,0,10*ROW('Water Data'!D22))),BW28="Yes"),OFFSET('Water Data'!$D$7,0,10*ROW('Water Data'!D22)),IF(AND(ISNUMBER(OFFSET('Water Data'!$D$7,0,10*ROW('Water Data'!D22))),BW28="No",ISNUMBER(OFFSET('Water Data'!$D$7,0,10*ROW('Water Data'!D22)))),CONCATENATE("[",ROUND(OFFSET('Water Data'!$C$7,0,10*ROW('Water Data'!D22)),0),"]"),IF(AND(ISNUMBER(OFFSET('Water Data'!$D$7,0,10*ROW('Water Data'!D22))),BW28="",ISNUMBER(OFFSET('Water Data'!$D$7,0,10*ROW('Water Data'!D22)))),OFFSET('Water Data'!$D$7,0,10*ROW('Water Data'!D22)),NA())))</f>
        <v>#N/A</v>
      </c>
      <c r="I28" s="119" t="e">
        <f ca="1">+IF(AND(ISNUMBER(OFFSET('Water Data'!$D$10,0,10*ROW('Water Data'!D22))),BX28="Yes"),OFFSET('Water Data'!$D$10,0,10*ROW('Water Data'!D22)),IF(AND(ISNUMBER(OFFSET('Water Data'!$D$10,0,10*ROW('Water Data'!D22))),BX28="No",ISNUMBER(OFFSET('Water Data'!$D$10,0,10*ROW('Water Data'!D22)))),CONCATENATE("[",ROUND(OFFSET('Water Data'!$D$10,0,10*ROW('Water Data'!D22)),0),"]"),IF(AND(ISNUMBER(OFFSET('Water Data'!$D$10,0,10*ROW('Water Data'!D22))),BX28="",ISNUMBER(OFFSET('Water Data'!$D$10,0,10*ROW('Water Data'!D22)))),OFFSET('Water Data'!$D$10,0,10*ROW('Water Data'!D22)),NA())))</f>
        <v>#N/A</v>
      </c>
      <c r="J28" s="119" t="e">
        <f ca="1">+IF(AND(ISNUMBER(OFFSET('Water Data'!$E$5,0,10*ROW('Water Data'!E22))),BY28="Yes"),100-OFFSET('Water Data'!$E$5,0,10*ROW('Water Data'!E22)),IF(AND(ISNUMBER(OFFSET('Water Data'!$E$5,0,10*ROW('Water Data'!E22))),BY28="No",ISNUMBER(OFFSET('Water Data'!$E$5,0,10*ROW('Water Data'!E22)))),CONCATENATE("[",ROUND(100-OFFSET('Water Data'!$E$5,0,10*ROW('Water Data'!E22)),0),"]"),IF(AND(ISNUMBER(OFFSET('Water Data'!$E$5,0,10*ROW('Water Data'!E22))),BY28="",ISNUMBER(OFFSET('Water Data'!$E$5,0,10*ROW('Water Data'!E22)))),100-OFFSET('Water Data'!$E$5,0,10*ROW('Water Data'!E22)),NA())))</f>
        <v>#N/A</v>
      </c>
      <c r="K28" s="119" t="e">
        <f ca="1">+IF(AND(ISNUMBER(OFFSET('Water Data'!$E$7,0,10*ROW('Water Data'!E22))),BZ28="Yes"),OFFSET('Water Data'!$E$7,0,10*ROW('Water Data'!E22)),IF(AND(ISNUMBER(OFFSET('Water Data'!$E$7,0,10*ROW('Water Data'!E22))),BZ28="No",ISNUMBER(OFFSET('Water Data'!$E$7,0,10*ROW('Water Data'!E22)))),CONCATENATE("[",ROUND(OFFSET('Water Data'!$E$7,0,10*ROW('Water Data'!E22)),0),"]"),IF(AND(ISNUMBER(OFFSET('Water Data'!$E$7,0,10*ROW('Water Data'!E22))),BZ28="",ISNUMBER(OFFSET('Water Data'!$E$7,0,10*ROW('Water Data'!E22)))),OFFSET('Water Data'!$E$7,0,10*ROW('Water Data'!E22)),NA())))</f>
        <v>#N/A</v>
      </c>
      <c r="L28" s="119" t="e">
        <f ca="1">+IF(AND(ISNUMBER(OFFSET('Water Data'!$E$10,0,10*ROW('Water Data'!E22))),CA28="Yes"),OFFSET('Water Data'!$E$10,0,10*ROW('Water Data'!E22)),IF(AND(ISNUMBER(OFFSET('Water Data'!$E$10,0,10*ROW('Water Data'!E22))),CA28="No",ISNUMBER(OFFSET('Water Data'!$E$10,0,10*ROW('Water Data'!E22)))),CONCATENATE("[",ROUND(OFFSET('Water Data'!$E$10,0,10*ROW('Water Data'!E22)),0),"]"),IF(AND(ISNUMBER(OFFSET('Water Data'!$E$10,0,10*ROW('Water Data'!E22))),CA28="",ISNUMBER(OFFSET('Water Data'!$E$10,0,10*ROW('Water Data'!E22)))),OFFSET('Water Data'!$E$10,0,10*ROW('Water Data'!E22)),NA())))</f>
        <v>#N/A</v>
      </c>
      <c r="M28" s="119" t="e">
        <f ca="1">+IF(AND(ISNUMBER(OFFSET('Water Data'!$F$5,0,10*ROW('Water Data'!F22))),CB28="Yes"),100-OFFSET('Water Data'!$F$5,0,10*ROW('Water Data'!F22)),IF(AND(ISNUMBER(OFFSET('Water Data'!$F$5,0,10*ROW('Water Data'!F22))),CB28="No",ISNUMBER(OFFSET('Water Data'!$F$5,0,10*ROW('Water Data'!F22)))),CONCATENATE("[",ROUND(100-OFFSET('Water Data'!$F$5,0,10*ROW('Water Data'!F22)),0),"]"),IF(AND(ISNUMBER(OFFSET('Water Data'!$F$5,0,10*ROW('Water Data'!F22))),CB28="",ISNUMBER(OFFSET('Water Data'!$F$5,0,10*ROW('Water Data'!F22)))),100-OFFSET('Water Data'!$F$5,0,10*ROW('Water Data'!F22)),NA())))</f>
        <v>#N/A</v>
      </c>
      <c r="N28" s="119" t="e">
        <f ca="1">+IF(AND(ISNUMBER(OFFSET('Water Data'!$F$7,0,10*ROW('Water Data'!F22))),CC28="Yes"),OFFSET('Water Data'!$F$7,0,10*ROW('Water Data'!F22)),IF(AND(ISNUMBER(OFFSET('Water Data'!$F$7,0,10*ROW('Water Data'!F22))),CC28="No",ISNUMBER(OFFSET('Water Data'!$F$7,0,10*ROW('Water Data'!F22)))),CONCATENATE("[",ROUND(OFFSET('Water Data'!$F$7,0,10*ROW('Water Data'!F22)),0),"]"),IF(AND(ISNUMBER(OFFSET('Water Data'!$F$7,0,10*ROW('Water Data'!F22))),CC28="",ISNUMBER(OFFSET('Water Data'!$F$7,0,10*ROW('Water Data'!F22)))),OFFSET('Water Data'!$F$7,0,10*ROW('Water Data'!F22)),NA())))</f>
        <v>#N/A</v>
      </c>
      <c r="O28" s="119" t="e">
        <f ca="1">+IF(AND(ISNUMBER(OFFSET('Water Data'!$F$10,0,10*ROW('Water Data'!F22))),CD28="Yes"),OFFSET('Water Data'!$F$10,0,10*ROW('Water Data'!F22)),IF(AND(ISNUMBER(OFFSET('Water Data'!$F$10,0,10*ROW('Water Data'!F22))),CD28="No",ISNUMBER(OFFSET('Water Data'!$F$10,0,10*ROW('Water Data'!F22)))),CONCATENATE("[",ROUND(OFFSET('Water Data'!$F$10,0,10*ROW('Water Data'!F22)),0),"]"),IF(AND(ISNUMBER(OFFSET('Water Data'!$F$10,0,10*ROW('Water Data'!F22))),CD28="",ISNUMBER(OFFSET('Water Data'!$F$10,0,10*ROW('Water Data'!F22)))),OFFSET('Water Data'!$F$10,0,10*ROW('Water Data'!F22)),NA())))</f>
        <v>#N/A</v>
      </c>
      <c r="P28" s="119" t="e">
        <f ca="1">+IF(AND(ISNUMBER(OFFSET('Water Data'!$G$5,0,10*ROW('Water Data'!G22))),CE28="Yes"),100-OFFSET('Water Data'!$G$5,0,10*ROW('Water Data'!G22)),IF(AND(ISNUMBER(OFFSET('Water Data'!$G$5,0,10*ROW('Water Data'!G22))),CE28="No",ISNUMBER(OFFSET('Water Data'!$G$5,0,10*ROW('Water Data'!G22)))),CONCATENATE("[",ROUND(100-OFFSET('Water Data'!$G$5,0,10*ROW('Water Data'!G22)),0),"]"),IF(AND(ISNUMBER(OFFSET('Water Data'!$G$5,0,10*ROW('Water Data'!G22))),CE28="",ISNUMBER(OFFSET('Water Data'!$G$5,0,10*ROW('Water Data'!G22)))),100-OFFSET('Water Data'!$G$5,0,10*ROW('Water Data'!G22)),NA())))</f>
        <v>#N/A</v>
      </c>
      <c r="Q28" s="119" t="e">
        <f ca="1">+IF(AND(ISNUMBER(OFFSET('Water Data'!$G$7,0,10*ROW('Water Data'!G22))),CF28="Yes"),OFFSET('Water Data'!$G$7,0,10*ROW('Water Data'!G22)),IF(AND(ISNUMBER(OFFSET('Water Data'!$G$7,0,10*ROW('Water Data'!G22))),CF28="No",ISNUMBER(OFFSET('Water Data'!$G$7,0,10*ROW('Water Data'!G22)))),CONCATENATE("[",ROUND(OFFSET('Water Data'!$G$7,0,10*ROW('Water Data'!G22)),0),"]"),IF(AND(ISNUMBER(OFFSET('Water Data'!$G$7,0,10*ROW('Water Data'!G22))),CF28="",ISNUMBER(OFFSET('Water Data'!$G$7,0,10*ROW('Water Data'!G22)))),OFFSET('Water Data'!$G$7,0,10*ROW('Water Data'!G22)),NA())))</f>
        <v>#N/A</v>
      </c>
      <c r="R28" s="119" t="e">
        <f ca="1">+IF(AND(ISNUMBER(OFFSET('Water Data'!$G$10,0,10*ROW('Water Data'!G22))),CG28="Yes"),OFFSET('Water Data'!$G$10,0,10*ROW('Water Data'!G22)),IF(AND(ISNUMBER(OFFSET('Water Data'!$G$10,0,10*ROW('Water Data'!G22))),CG28="No",ISNUMBER(OFFSET('Water Data'!$G$10,0,10*ROW('Water Data'!G22)))),CONCATENATE("[",ROUND(OFFSET('Water Data'!$G$10,0,10*ROW('Water Data'!G22)),0),"]"),IF(AND(ISNUMBER(OFFSET('Water Data'!$G$10,0,10*ROW('Water Data'!G22))),CG28="",ISNUMBER(OFFSET('Water Data'!$G$10,0,10*ROW('Water Data'!G22)))),OFFSET('Water Data'!$G$10,0,10*ROW('Water Data'!G22)),NA())))</f>
        <v>#N/A</v>
      </c>
      <c r="S28" s="119" t="e">
        <f ca="1">+IF(AND(ISNUMBER(OFFSET('Water Data'!$H$5,0,10*ROW('Water Data'!H22))),CH28="Yes"),100-OFFSET('Water Data'!$H$5,0,10*ROW('Water Data'!H22)),IF(AND(ISNUMBER(OFFSET('Water Data'!$H$5,0,10*ROW('Water Data'!H22))),CH28="No",ISNUMBER(OFFSET('Water Data'!$H$5,0,10*ROW('Water Data'!H22)))),CONCATENATE("[",ROUND(100-OFFSET('Water Data'!$H$5,0,10*ROW('Water Data'!H22)),0),"]"),IF(AND(ISNUMBER(OFFSET('Water Data'!$H$5,0,10*ROW('Water Data'!H22))),CH28="",ISNUMBER(OFFSET('Water Data'!$H$5,0,10*ROW('Water Data'!H22)))),100-OFFSET('Water Data'!$H$5,0,10*ROW('Water Data'!H22)),NA())))</f>
        <v>#N/A</v>
      </c>
      <c r="T28" s="119" t="e">
        <f ca="1">+IF(AND(ISNUMBER(OFFSET('Water Data'!$H$7,0,10*ROW('Water Data'!H22))),CI28="Yes"),OFFSET('Water Data'!$H$7,0,10*ROW('Water Data'!H22)),IF(AND(ISNUMBER(OFFSET('Water Data'!$H$7,0,10*ROW('Water Data'!H22))),CI28="No",ISNUMBER(OFFSET('Water Data'!$H$7,0,10*ROW('Water Data'!H22)))),CONCATENATE("[",ROUND(OFFSET('Water Data'!$H$7,0,10*ROW('Water Data'!H22)),0),"]"),IF(AND(ISNUMBER(OFFSET('Water Data'!$H$7,0,10*ROW('Water Data'!H22))),CI28="",ISNUMBER(OFFSET('Water Data'!$H$7,0,10*ROW('Water Data'!H22)))),OFFSET('Water Data'!$H$7,0,10*ROW('Water Data'!H22)),NA())))</f>
        <v>#N/A</v>
      </c>
      <c r="U28" s="119" t="e">
        <f ca="1">+IF(AND(ISNUMBER(OFFSET('Water Data'!$H$10,0,10*ROW('Water Data'!H22))),CJ28="Yes"),OFFSET('Water Data'!$H$10,0,10*ROW('Water Data'!H22)),IF(AND(ISNUMBER(OFFSET('Water Data'!$H$10,0,10*ROW('Water Data'!H22))),CJ28="No",ISNUMBER(OFFSET('Water Data'!$H$10,0,10*ROW('Water Data'!H22)))),CONCATENATE("[",ROUND(OFFSET('Water Data'!$H$10,0,10*ROW('Water Data'!H22)),0),"]"),IF(AND(ISNUMBER(OFFSET('Water Data'!$H$10,0,10*ROW('Water Data'!H22))),CJ28="",ISNUMBER(OFFSET('Water Data'!$H$10,0,10*ROW('Water Data'!H22)))),OFFSET('Water Data'!$H$10,0,10*ROW('Water Data'!H22)),NA())))</f>
        <v>#N/A</v>
      </c>
      <c r="V28" s="120" t="e">
        <f ca="1">+IF(AND(ISNUMBER(OFFSET('Sanitation Data'!$C$5,0,10*ROW('Sanitation Data'!C22))),CK28="Yes"),100-OFFSET('Sanitation Data'!$C$5,0,10*ROW('Sanitation Data'!C22)),IF(AND(ISNUMBER(OFFSET('Sanitation Data'!$C$5,0,10*ROW('Sanitation Data'!C22))),CK28="No",ISNUMBER(OFFSET('Sanitation Data'!$C$5,0,10*ROW('Sanitation Data'!C22)))),CONCATENATE("[",ROUND(100-OFFSET('Sanitation Data'!$C$5,0,10*ROW('Sanitation Data'!C22)),0),"]"),IF(AND(ISNUMBER(OFFSET('Sanitation Data'!$C$5,0,10*ROW('Sanitation Data'!C22))),CK28="",ISNUMBER(OFFSET('Sanitation Data'!$C$5,0,10*ROW('Sanitation Data'!C22)))),100-OFFSET('Sanitation Data'!$C$5,0,10*ROW('Sanitation Data'!C22)),NA())))</f>
        <v>#N/A</v>
      </c>
      <c r="W28" s="120" t="e">
        <f ca="1">+IF(AND(ISNUMBER(OFFSET('Sanitation Data'!$C$7,0,10*ROW('Sanitation Data'!C22))),CL28="Yes"),OFFSET('Sanitation Data'!$C$7,0,10*ROW('Sanitation Data'!C22)),IF(AND(ISNUMBER(OFFSET('Sanitation Data'!$C$7,0,10*ROW('Sanitation Data'!C22))),CL28="No",ISNUMBER(OFFSET('Sanitation Data'!$C$7,0,10*ROW('Sanitation Data'!C22)))),CONCATENATE("[",ROUND(OFFSET('Sanitation Data'!$C$7,0,10*ROW('Sanitation Data'!C22)),0),"]"),IF(AND(ISNUMBER(OFFSET('Sanitation Data'!$C$7,0,10*ROW('Sanitation Data'!C22))),CL28="",ISNUMBER(OFFSET('Sanitation Data'!$C$7,0,10*ROW('Sanitation Data'!C22)))),OFFSET('Sanitation Data'!$C$7,0,10*ROW('Sanitation Data'!C22)),NA())))</f>
        <v>#N/A</v>
      </c>
      <c r="X28" s="120" t="e">
        <f ca="1">+IF(AND(ISNUMBER(OFFSET('Sanitation Data'!$C$11,0,10*ROW('Sanitation Data'!C22))),CM28="Yes"),OFFSET('Sanitation Data'!$C$11,0,10*ROW('Sanitation Data'!C22)),IF(AND(ISNUMBER(OFFSET('Sanitation Data'!$C$11,0,10*ROW('Sanitation Data'!C22))),CM28="No",ISNUMBER(OFFSET('Sanitation Data'!$C$11,0,10*ROW('Sanitation Data'!C22)))),CONCATENATE("[",ROUND(OFFSET('Sanitation Data'!$C$11,0,10*ROW('Sanitation Data'!C22)),0),"]"),IF(AND(ISNUMBER(OFFSET('Sanitation Data'!$C$11,0,10*ROW('Sanitation Data'!C22))),CM28="",ISNUMBER(OFFSET('Sanitation Data'!$C$11,0,10*ROW('Sanitation Data'!C22)))),OFFSET('Sanitation Data'!$C$11,0,10*ROW('Sanitation Data'!C22)),NA())))</f>
        <v>#N/A</v>
      </c>
      <c r="Y28" s="120" t="e">
        <f ca="1">+IF(AND(ISNUMBER(OFFSET('Sanitation Data'!$C$12,0,10*ROW('Sanitation Data'!C22))),CN28="Yes"),OFFSET('Sanitation Data'!$C$12,0,10*ROW('Sanitation Data'!C22)),IF(AND(ISNUMBER(OFFSET('Sanitation Data'!$C$12,0,10*ROW('Sanitation Data'!C22))),CN28="No",ISNUMBER(OFFSET('Sanitation Data'!$C$12,0,10*ROW('Sanitation Data'!C22)))),CONCATENATE("[",ROUND(OFFSET('Sanitation Data'!$C$12,0,10*ROW('Sanitation Data'!C22)),0),"]"),IF(AND(ISNUMBER(OFFSET('Sanitation Data'!$C$12,0,10*ROW('Sanitation Data'!C22))),CN28="",ISNUMBER(OFFSET('Sanitation Data'!$C$12,0,10*ROW('Sanitation Data'!C22)))),OFFSET('Sanitation Data'!$C$12,0,10*ROW('Sanitation Data'!C22)),NA())))</f>
        <v>#N/A</v>
      </c>
      <c r="Z28" s="120" t="e">
        <f ca="1">+IF(AND(ISNUMBER(OFFSET('Sanitation Data'!$C$13,0,10*ROW('Sanitation Data'!C22))),CO28="Yes"),OFFSET('Sanitation Data'!$C$13,0,10*ROW('Sanitation Data'!C22)),IF(AND(ISNUMBER(OFFSET('Sanitation Data'!$C$13,0,10*ROW('Sanitation Data'!C22))),CO28="No",ISNUMBER(OFFSET('Sanitation Data'!$C$13,0,10*ROW('Sanitation Data'!C22)))),CONCATENATE("[",ROUND(OFFSET('Sanitation Data'!$C$13,0,10*ROW('Sanitation Data'!C22)),0),"]"),IF(AND(ISNUMBER(OFFSET('Sanitation Data'!$C$13,0,10*ROW('Sanitation Data'!C22))),CO28="",ISNUMBER(OFFSET('Sanitation Data'!$C$13,0,10*ROW('Sanitation Data'!C22)))),OFFSET('Sanitation Data'!$C$13,0,10*ROW('Sanitation Data'!C22)),NA())))</f>
        <v>#N/A</v>
      </c>
      <c r="AA28" s="120" t="e">
        <f ca="1">+IF(AND(ISNUMBER(OFFSET('Sanitation Data'!$D$5,0,10*ROW('Sanitation Data'!D22))),CP28="Yes"),100-OFFSET('Sanitation Data'!$D$5,0,10*ROW('Sanitation Data'!D22)),IF(AND(ISNUMBER(OFFSET('Sanitation Data'!$D$5,0,10*ROW('Sanitation Data'!D22))),CP28="No",ISNUMBER(OFFSET('Sanitation Data'!$D$5,0,10*ROW('Sanitation Data'!D22)))),CONCATENATE("[",ROUND(100-OFFSET('Sanitation Data'!$D$5,0,10*ROW('Sanitation Data'!D22)),0),"]"),IF(AND(ISNUMBER(OFFSET('Sanitation Data'!$D$5,0,10*ROW('Sanitation Data'!D22))),CP28="",ISNUMBER(OFFSET('Sanitation Data'!$D$5,0,10*ROW('Sanitation Data'!D22)))),100-OFFSET('Sanitation Data'!$D$5,0,10*ROW('Sanitation Data'!D22)),NA())))</f>
        <v>#N/A</v>
      </c>
      <c r="AB28" s="120" t="e">
        <f ca="1">+IF(AND(ISNUMBER(OFFSET('Sanitation Data'!$D$7,0,10*ROW('Sanitation Data'!D22))),CQ28="Yes"),OFFSET('Sanitation Data'!$D$7,0,10*ROW('Sanitation Data'!G22)),IF(AND(ISNUMBER(OFFSET('Sanitation Data'!$D$7,0,10*ROW('Sanitation Data'!D22))),CQ28="No",ISNUMBER(OFFSET('Sanitation Data'!$D$7,0,10*ROW('Sanitation Data'!D22)))),CONCATENATE("[",ROUND(OFFSET('Sanitation Data'!$D$7,0,10*ROW('Sanitation Data'!D22)),0),"]"),IF(AND(ISNUMBER(OFFSET('Sanitation Data'!$D$7,0,10*ROW('Sanitation Data'!D22))),CQ28="",ISNUMBER(OFFSET('Sanitation Data'!$D$7,0,10*ROW('Sanitation Data'!D22)))),OFFSET('Sanitation Data'!$D$7,0,10*ROW('Sanitation Data'!D22)),NA())))</f>
        <v>#N/A</v>
      </c>
      <c r="AC28" s="120" t="e">
        <f ca="1">+IF(AND(ISNUMBER(OFFSET('Sanitation Data'!$D$11,0,10*ROW('Sanitation Data'!D22))),CR28="Yes"),OFFSET('Sanitation Data'!$D$11,0,10*ROW('Sanitation Data'!D22)),IF(AND(ISNUMBER(OFFSET('Sanitation Data'!$D$11,0,10*ROW('Sanitation Data'!D22))),CR28="No",ISNUMBER(OFFSET('Sanitation Data'!$D$11,0,10*ROW('Sanitation Data'!D22)))),CONCATENATE("[",ROUND(OFFSET('Sanitation Data'!$D$11,0,10*ROW('Sanitation Data'!D22)),0),"]"),IF(AND(ISNUMBER(OFFSET('Sanitation Data'!$D$11,0,10*ROW('Sanitation Data'!D22))),CR28="",ISNUMBER(OFFSET('Sanitation Data'!$D$11,0,10*ROW('Sanitation Data'!D22)))),OFFSET('Sanitation Data'!$D$11,0,10*ROW('Sanitation Data'!D22)),NA())))</f>
        <v>#N/A</v>
      </c>
      <c r="AD28" s="120" t="e">
        <f ca="1">+IF(AND(ISNUMBER(OFFSET('Sanitation Data'!$D$12,0,10*ROW('Sanitation Data'!D22))),CS28="Yes"),OFFSET('Sanitation Data'!$D$12,0,10*ROW('Sanitation Data'!D22)),IF(AND(ISNUMBER(OFFSET('Sanitation Data'!$D$12,0,10*ROW('Sanitation Data'!D22))),CS28="No",ISNUMBER(OFFSET('Sanitation Data'!$D$12,0,10*ROW('Sanitation Data'!D22)))),CONCATENATE("[",ROUND(OFFSET('Sanitation Data'!$D$12,0,10*ROW('Sanitation Data'!D22)),0),"]"),IF(AND(ISNUMBER(OFFSET('Sanitation Data'!$D$12,0,10*ROW('Sanitation Data'!D22))),CS28="",ISNUMBER(OFFSET('Sanitation Data'!$D$12,0,10*ROW('Sanitation Data'!D22)))),OFFSET('Sanitation Data'!$D$12,0,10*ROW('Sanitation Data'!D22)),NA())))</f>
        <v>#N/A</v>
      </c>
      <c r="AE28" s="120" t="e">
        <f ca="1">+IF(AND(ISNUMBER(OFFSET('Sanitation Data'!$D$13,0,10*ROW('Sanitation Data'!D22))),CT28="Yes"),OFFSET('Sanitation Data'!$D$13,0,10*ROW('Sanitation Data'!D22)),IF(AND(ISNUMBER(OFFSET('Sanitation Data'!$D$13,0,10*ROW('Sanitation Data'!D22))),CT28="No",ISNUMBER(OFFSET('Sanitation Data'!$D$13,0,10*ROW('Sanitation Data'!D22)))),CONCATENATE("[",ROUND(OFFSET('Sanitation Data'!$D$13,0,10*ROW('Sanitation Data'!D22)),0),"]"),IF(AND(ISNUMBER(OFFSET('Sanitation Data'!$D$13,0,10*ROW('Sanitation Data'!D22))),CT28="",ISNUMBER(OFFSET('Sanitation Data'!$D$13,0,10*ROW('Sanitation Data'!D22)))),OFFSET('Sanitation Data'!$D$13,0,10*ROW('Sanitation Data'!D22)),NA())))</f>
        <v>#N/A</v>
      </c>
      <c r="AF28" s="120" t="e">
        <f ca="1">+IF(AND(ISNUMBER(OFFSET('Sanitation Data'!$E$5,0,10*ROW('Sanitation Data'!E22))),CU28="Yes"),100-OFFSET('Sanitation Data'!$E$5,0,10*ROW('Sanitation Data'!E22)),IF(AND(ISNUMBER(OFFSET('Sanitation Data'!$E$5,0,10*ROW('Sanitation Data'!E22))),CU28="No",ISNUMBER(OFFSET('Sanitation Data'!$E$5,0,10*ROW('Sanitation Data'!E22)))),CONCATENATE("[",ROUND(100-OFFSET('Sanitation Data'!$E$5,0,10*ROW('Sanitation Data'!E22)),0),"]"),IF(AND(ISNUMBER(OFFSET('Sanitation Data'!$E$5,0,10*ROW('Sanitation Data'!E22))),CU28="",ISNUMBER(OFFSET('Sanitation Data'!$E$5,0,10*ROW('Sanitation Data'!E22)))),100-OFFSET('Sanitation Data'!$E$5,0,10*ROW('Sanitation Data'!E22)),NA())))</f>
        <v>#N/A</v>
      </c>
      <c r="AG28" s="120" t="e">
        <f ca="1">+IF(AND(ISNUMBER(OFFSET('Sanitation Data'!$E$7,0,10*ROW('Sanitation Data'!E22))),CV28="Yes"),OFFSET('Sanitation Data'!$E$7,0,10*ROW('Sanitation Data'!E22)),IF(AND(ISNUMBER(OFFSET('Sanitation Data'!$E$7,0,10*ROW('Sanitation Data'!E22))),CV28="No",ISNUMBER(OFFSET('Sanitation Data'!$E$7,0,10*ROW('Sanitation Data'!E22)))),CONCATENATE("[",ROUND(OFFSET('Sanitation Data'!$E$7,0,10*ROW('Sanitation Data'!E22)),0),"]"),IF(AND(ISNUMBER(OFFSET('Sanitation Data'!$E$7,0,10*ROW('Sanitation Data'!E22))),CV28="",ISNUMBER(OFFSET('Sanitation Data'!$E$7,0,10*ROW('Sanitation Data'!E22)))),OFFSET('Sanitation Data'!$E$7,0,10*ROW('Sanitation Data'!E22)),NA())))</f>
        <v>#N/A</v>
      </c>
      <c r="AH28" s="120" t="e">
        <f ca="1">+IF(AND(ISNUMBER(OFFSET('Sanitation Data'!$E$11,0,10*ROW('Sanitation Data'!E22))),CW28="Yes"),OFFSET('Sanitation Data'!$E$11,0,10*ROW('Sanitation Data'!E22)),IF(AND(ISNUMBER(OFFSET('Sanitation Data'!$E$11,0,10*ROW('Sanitation Data'!E22))),CW28="No",ISNUMBER(OFFSET('Sanitation Data'!$E$11,0,10*ROW('Sanitation Data'!E22)))),CONCATENATE("[",ROUND(OFFSET('Sanitation Data'!$E$11,0,10*ROW('Sanitation Data'!E22)),0),"]"),IF(AND(ISNUMBER(OFFSET('Sanitation Data'!$E$11,0,10*ROW('Sanitation Data'!E22))),CW28="",ISNUMBER(OFFSET('Sanitation Data'!$E$11,0,10*ROW('Sanitation Data'!E22)))),OFFSET('Sanitation Data'!$E$11,0,10*ROW('Sanitation Data'!E22)),NA())))</f>
        <v>#N/A</v>
      </c>
      <c r="AI28" s="120" t="e">
        <f ca="1">+IF(AND(ISNUMBER(OFFSET('Sanitation Data'!$E$12,0,10*ROW('Sanitation Data'!E22))),CX28="Yes"),OFFSET('Sanitation Data'!$E$12,0,10*ROW('Sanitation Data'!E22)),IF(AND(ISNUMBER(OFFSET('Sanitation Data'!$E$12,0,10*ROW('Sanitation Data'!E22))),CX28="No",ISNUMBER(OFFSET('Sanitation Data'!$E$12,0,10*ROW('Sanitation Data'!E22)))),CONCATENATE("[",ROUND(OFFSET('Sanitation Data'!$E$12,0,10*ROW('Sanitation Data'!E22)),0),"]"),IF(AND(ISNUMBER(OFFSET('Sanitation Data'!$E$12,0,10*ROW('Sanitation Data'!E22))),CX28="",ISNUMBER(OFFSET('Sanitation Data'!$E$12,0,10*ROW('Sanitation Data'!E22)))),OFFSET('Sanitation Data'!$E$12,0,10*ROW('Sanitation Data'!E22)),NA())))</f>
        <v>#N/A</v>
      </c>
      <c r="AJ28" s="120" t="e">
        <f ca="1">+IF(AND(ISNUMBER(OFFSET('Sanitation Data'!$E$13,0,10*ROW('Sanitation Data'!E22))),CY28="Yes"),OFFSET('Sanitation Data'!$E$13,0,10*ROW('Sanitation Data'!E22)),IF(AND(ISNUMBER(OFFSET('Sanitation Data'!$E$13,0,10*ROW('Sanitation Data'!E22))),CY28="No",ISNUMBER(OFFSET('Sanitation Data'!$E$13,0,10*ROW('Sanitation Data'!E22)))),CONCATENATE("[",ROUND(OFFSET('Sanitation Data'!$E$13,0,10*ROW('Sanitation Data'!E22)),0),"]"),IF(AND(ISNUMBER(OFFSET('Sanitation Data'!$E$13,0,10*ROW('Sanitation Data'!E22))),CY28="",ISNUMBER(OFFSET('Sanitation Data'!$E$13,0,10*ROW('Sanitation Data'!E22)))),OFFSET('Sanitation Data'!$E$13,0,10*ROW('Sanitation Data'!E22)),NA())))</f>
        <v>#N/A</v>
      </c>
      <c r="AK28" s="120" t="e">
        <f ca="1">+IF(AND(ISNUMBER(OFFSET('Sanitation Data'!$F$5,0,10*ROW('Sanitation Data'!F22))),CZ28="Yes"),100-OFFSET('Sanitation Data'!$F$5,0,10*ROW('Sanitation Data'!F22)),IF(AND(ISNUMBER(OFFSET('Sanitation Data'!$F$5,0,10*ROW('Sanitation Data'!F22))),CZ28="No",ISNUMBER(OFFSET('Sanitation Data'!$F$5,0,10*ROW('Sanitation Data'!F22)))),CONCATENATE("[",ROUND(100-OFFSET('Sanitation Data'!$F$5,0,10*ROW('Sanitation Data'!F22)),0),"]"),IF(AND(ISNUMBER(OFFSET('Sanitation Data'!$F$5,0,10*ROW('Sanitation Data'!F22))),CZ28="",ISNUMBER(OFFSET('Sanitation Data'!$F$5,0,10*ROW('Sanitation Data'!F22)))),100-OFFSET('Sanitation Data'!$F$5,0,10*ROW('Sanitation Data'!F22)),NA())))</f>
        <v>#N/A</v>
      </c>
      <c r="AL28" s="120" t="e">
        <f ca="1">+IF(AND(ISNUMBER(OFFSET('Sanitation Data'!$F$7,0,10*ROW('Sanitation Data'!F22))),DA28="Yes"),OFFSET('Sanitation Data'!$F$7,0,10*ROW('Sanitation Data'!F22)),IF(AND(ISNUMBER(OFFSET('Sanitation Data'!$F$7,0,10*ROW('Sanitation Data'!F22))),DA28="No",ISNUMBER(OFFSET('Sanitation Data'!$F$7,0,10*ROW('Sanitation Data'!F22)))),CONCATENATE("[",ROUND(OFFSET('Sanitation Data'!$F$7,0,10*ROW('Sanitation Data'!F22)),0),"]"),IF(AND(ISNUMBER(OFFSET('Sanitation Data'!$F$7,0,10*ROW('Sanitation Data'!F22))),DA28="",ISNUMBER(OFFSET('Sanitation Data'!$F$7,0,10*ROW('Sanitation Data'!F22)))),OFFSET('Sanitation Data'!$F$7,0,10*ROW('Sanitation Data'!F22)),NA())))</f>
        <v>#N/A</v>
      </c>
      <c r="AM28" s="120" t="e">
        <f ca="1">+IF(AND(ISNUMBER(OFFSET('Sanitation Data'!$F$11,0,10*ROW('Sanitation Data'!F22))),DB28="Yes"),OFFSET('Sanitation Data'!$F$11,0,10*ROW('Sanitation Data'!F22)),IF(AND(ISNUMBER(OFFSET('Sanitation Data'!$F$11,0,10*ROW('Sanitation Data'!F22))),DB28="No",ISNUMBER(OFFSET('Sanitation Data'!$F$11,0,10*ROW('Sanitation Data'!F22)))),CONCATENATE("[",ROUND(OFFSET('Sanitation Data'!$F$11,0,10*ROW('Sanitation Data'!F22)),0),"]"),IF(AND(ISNUMBER(OFFSET('Sanitation Data'!$F$11,0,10*ROW('Sanitation Data'!F22))),DB28="",ISNUMBER(OFFSET('Sanitation Data'!$F$11,0,10*ROW('Sanitation Data'!F22)))),OFFSET('Sanitation Data'!$F$11,0,10*ROW('Sanitation Data'!F22)),NA())))</f>
        <v>#N/A</v>
      </c>
      <c r="AN28" s="120" t="e">
        <f ca="1">+IF(AND(ISNUMBER(OFFSET('Sanitation Data'!$F$12,0,10*ROW('Sanitation Data'!F22))),DC28="Yes"),OFFSET('Sanitation Data'!$F$12,0,10*ROW('Sanitation Data'!F22)),IF(AND(ISNUMBER(OFFSET('Sanitation Data'!$F$12,0,10*ROW('Sanitation Data'!F22))),DC28="No",ISNUMBER(OFFSET('Sanitation Data'!$F$12,0,10*ROW('Sanitation Data'!F22)))),CONCATENATE("[",ROUND(OFFSET('Sanitation Data'!$F$12,0,10*ROW('Sanitation Data'!F22)),0),"]"),IF(AND(ISNUMBER(OFFSET('Sanitation Data'!$F$12,0,10*ROW('Sanitation Data'!F22))),DC28="",ISNUMBER(OFFSET('Sanitation Data'!$F$12,0,10*ROW('Sanitation Data'!F22)))),OFFSET('Sanitation Data'!$F$12,0,10*ROW('Sanitation Data'!F22)),NA())))</f>
        <v>#N/A</v>
      </c>
      <c r="AO28" s="120" t="e">
        <f ca="1">+IF(AND(ISNUMBER(OFFSET('Sanitation Data'!$F$13,0,10*ROW('Sanitation Data'!F22))),DD28="Yes"),OFFSET('Sanitation Data'!$F$13,0,10*ROW('Sanitation Data'!F22)),IF(AND(ISNUMBER(OFFSET('Sanitation Data'!$F$13,0,10*ROW('Sanitation Data'!F22))),DD28="No",ISNUMBER(OFFSET('Sanitation Data'!$F$13,0,10*ROW('Sanitation Data'!F22)))),CONCATENATE("[",ROUND(OFFSET('Sanitation Data'!$F$13,0,10*ROW('Sanitation Data'!F22)),0),"]"),IF(AND(ISNUMBER(OFFSET('Sanitation Data'!$F$13,0,10*ROW('Sanitation Data'!F22))),DD28="",ISNUMBER(OFFSET('Sanitation Data'!$F$13,0,10*ROW('Sanitation Data'!F22)))),OFFSET('Sanitation Data'!$F$13,0,10*ROW('Sanitation Data'!F22)),NA())))</f>
        <v>#N/A</v>
      </c>
      <c r="AP28" s="120" t="e">
        <f ca="1">+IF(AND(ISNUMBER(OFFSET('Sanitation Data'!$G$5,0,10*ROW('Sanitation Data'!G22))),DE28="Yes"),100-OFFSET('Sanitation Data'!$G$5,0,10*ROW('Sanitation Data'!G22)),IF(AND(ISNUMBER(OFFSET('Sanitation Data'!$G$5,0,10*ROW('Sanitation Data'!G22))),DE28="No",ISNUMBER(OFFSET('Sanitation Data'!$G$5,0,10*ROW('Sanitation Data'!G22)))),CONCATENATE("[",ROUND(100-OFFSET('Sanitation Data'!$G$5,0,10*ROW('Sanitation Data'!G22)),0),"]"),IF(AND(ISNUMBER(OFFSET('Sanitation Data'!$G$5,0,10*ROW('Sanitation Data'!G22))),DE28="",ISNUMBER(OFFSET('Sanitation Data'!$G$5,0,10*ROW('Sanitation Data'!G22)))),100-OFFSET('Sanitation Data'!$G$5,0,10*ROW('Sanitation Data'!G22)),NA())))</f>
        <v>#N/A</v>
      </c>
      <c r="AQ28" s="120" t="e">
        <f ca="1">+IF(AND(ISNUMBER(OFFSET('Sanitation Data'!$G$7,0,10*ROW('Sanitation Data'!G22))),DF28="Yes"),OFFSET('Sanitation Data'!$G$7,0,10*ROW('Sanitation Data'!G22)),IF(AND(ISNUMBER(OFFSET('Sanitation Data'!$G$7,0,10*ROW('Sanitation Data'!G22))),DF28="No",ISNUMBER(OFFSET('Sanitation Data'!$G$7,0,10*ROW('Sanitation Data'!G22)))),CONCATENATE("[",ROUND(OFFSET('Sanitation Data'!$G$7,0,10*ROW('Sanitation Data'!G22)),0),"]"),IF(AND(ISNUMBER(OFFSET('Sanitation Data'!$G$7,0,10*ROW('Sanitation Data'!G22))),DF28="",ISNUMBER(OFFSET('Sanitation Data'!$G$7,0,10*ROW('Sanitation Data'!G22)))),OFFSET('Sanitation Data'!$G$7,0,10*ROW('Sanitation Data'!G22)),NA())))</f>
        <v>#N/A</v>
      </c>
      <c r="AR28" s="120" t="e">
        <f ca="1">+IF(AND(ISNUMBER(OFFSET('Sanitation Data'!$G$11,0,10*ROW('Sanitation Data'!G22))),DG28="Yes"),OFFSET('Sanitation Data'!$G$11,0,10*ROW('Sanitation Data'!G22)),IF(AND(ISNUMBER(OFFSET('Sanitation Data'!$G$11,0,10*ROW('Sanitation Data'!G22))),DG28="No",ISNUMBER(OFFSET('Sanitation Data'!$G$11,0,10*ROW('Sanitation Data'!G22)))),CONCATENATE("[",ROUND(OFFSET('Sanitation Data'!$G$11,0,10*ROW('Sanitation Data'!G22)),0),"]"),IF(AND(ISNUMBER(OFFSET('Sanitation Data'!$G$11,0,10*ROW('Sanitation Data'!G22))),DG28="",ISNUMBER(OFFSET('Sanitation Data'!$G$11,0,10*ROW('Sanitation Data'!G22)))),OFFSET('Sanitation Data'!$G$11,0,10*ROW('Sanitation Data'!G22)),NA())))</f>
        <v>#N/A</v>
      </c>
      <c r="AS28" s="120" t="e">
        <f ca="1">+IF(AND(ISNUMBER(OFFSET('Sanitation Data'!$G$12,0,10*ROW('Sanitation Data'!G22))),DH28="Yes"),OFFSET('Sanitation Data'!$G$12,0,10*ROW('Sanitation Data'!G22)),IF(AND(ISNUMBER(OFFSET('Sanitation Data'!$G$12,0,10*ROW('Sanitation Data'!G22))),DH28="No",ISNUMBER(OFFSET('Sanitation Data'!$G$12,0,10*ROW('Sanitation Data'!G22)))),CONCATENATE("[",ROUND(OFFSET('Sanitation Data'!$G$12,0,10*ROW('Sanitation Data'!G22)),0),"]"),IF(AND(ISNUMBER(OFFSET('Sanitation Data'!$G$12,0,10*ROW('Sanitation Data'!G22))),DH28="",ISNUMBER(OFFSET('Sanitation Data'!$G$12,0,10*ROW('Sanitation Data'!G22)))),OFFSET('Sanitation Data'!$G$12,0,10*ROW('Sanitation Data'!G22)),NA())))</f>
        <v>#N/A</v>
      </c>
      <c r="AT28" s="120" t="e">
        <f ca="1">+IF(AND(ISNUMBER(OFFSET('Sanitation Data'!$G$13,0,10*ROW('Sanitation Data'!G22))),DI28="Yes"),OFFSET('Sanitation Data'!$G$13,0,10*ROW('Sanitation Data'!G22)),IF(AND(ISNUMBER(OFFSET('Sanitation Data'!$G$13,0,10*ROW('Sanitation Data'!G22))),DI28="No",ISNUMBER(OFFSET('Sanitation Data'!$G$13,0,10*ROW('Sanitation Data'!G22)))),CONCATENATE("[",ROUND(OFFSET('Sanitation Data'!$G$13,0,10*ROW('Sanitation Data'!G22)),0),"]"),IF(AND(ISNUMBER(OFFSET('Sanitation Data'!$G$13,0,10*ROW('Sanitation Data'!G22))),DI28="",ISNUMBER(OFFSET('Sanitation Data'!$G$13,0,10*ROW('Sanitation Data'!G22)))),OFFSET('Sanitation Data'!$G$13,0,10*ROW('Sanitation Data'!G22)),NA())))</f>
        <v>#N/A</v>
      </c>
      <c r="AU28" s="120" t="e">
        <f ca="1">+IF(AND(ISNUMBER(OFFSET('Sanitation Data'!$H$5,0,10*ROW('Sanitation Data'!H22))),DJ28="Yes"),100-OFFSET('Sanitation Data'!$H$5,0,10*ROW('Sanitation Data'!H22)),IF(AND(ISNUMBER(OFFSET('Sanitation Data'!$H$5,0,10*ROW('Sanitation Data'!H22))),DJ28="No",ISNUMBER(OFFSET('Sanitation Data'!$H$5,0,10*ROW('Sanitation Data'!H22)))),CONCATENATE("[",ROUND(100-OFFSET('Sanitation Data'!$H$5,0,10*ROW('Sanitation Data'!H22)),0),"]"),IF(AND(ISNUMBER(OFFSET('Sanitation Data'!$H$5,0,10*ROW('Sanitation Data'!H22))),DJ28="",ISNUMBER(OFFSET('Sanitation Data'!$H$5,0,10*ROW('Sanitation Data'!H22)))),100-OFFSET('Sanitation Data'!$H$5,0,10*ROW('Sanitation Data'!H22)),NA())))</f>
        <v>#N/A</v>
      </c>
      <c r="AV28" s="120" t="e">
        <f ca="1">+IF(AND(ISNUMBER(OFFSET('Sanitation Data'!$H$7,0,10*ROW('Sanitation Data'!H22))),DK28="Yes"),OFFSET('Sanitation Data'!$H$7,0,10*ROW('Sanitation Data'!H22)),IF(AND(ISNUMBER(OFFSET('Sanitation Data'!$H$7,0,10*ROW('Sanitation Data'!H22))),DK28="No",ISNUMBER(OFFSET('Sanitation Data'!$H$7,0,10*ROW('Sanitation Data'!H22)))),CONCATENATE("[",ROUND(OFFSET('Sanitation Data'!$H$7,0,10*ROW('Sanitation Data'!H22)),0),"]"),IF(AND(ISNUMBER(OFFSET('Sanitation Data'!$H$7,0,10*ROW('Sanitation Data'!H22))),DK28="",ISNUMBER(OFFSET('Sanitation Data'!$H$7,0,10*ROW('Sanitation Data'!H22)))),OFFSET('Sanitation Data'!$H$7,0,10*ROW('Sanitation Data'!H22)),NA())))</f>
        <v>#N/A</v>
      </c>
      <c r="AW28" s="120" t="e">
        <f ca="1">+IF(AND(ISNUMBER(OFFSET('Sanitation Data'!$H$11,0,10*ROW('Sanitation Data'!H22))),DL28="Yes"),OFFSET('Sanitation Data'!$H$11,0,10*ROW('Sanitation Data'!H22)),IF(AND(ISNUMBER(OFFSET('Sanitation Data'!$H$11,0,10*ROW('Sanitation Data'!H22))),DL28="No",ISNUMBER(OFFSET('Sanitation Data'!$H$11,0,10*ROW('Sanitation Data'!H22)))),CONCATENATE("[",ROUND(OFFSET('Sanitation Data'!$H$11,0,10*ROW('Sanitation Data'!H22)),0),"]"),IF(AND(ISNUMBER(OFFSET('Sanitation Data'!$H$11,0,10*ROW('Sanitation Data'!H22))),DL28="",ISNUMBER(OFFSET('Sanitation Data'!$H$11,0,10*ROW('Sanitation Data'!H22)))),OFFSET('Sanitation Data'!$H$11,0,10*ROW('Sanitation Data'!H22)),NA())))</f>
        <v>#N/A</v>
      </c>
      <c r="AX28" s="120" t="e">
        <f ca="1">+IF(AND(ISNUMBER(OFFSET('Sanitation Data'!$H$12,0,10*ROW('Sanitation Data'!H22))),DM28="Yes"),OFFSET('Sanitation Data'!$H$12,0,10*ROW('Sanitation Data'!H22)),IF(AND(ISNUMBER(OFFSET('Sanitation Data'!$H$12,0,10*ROW('Sanitation Data'!H22))),DM28="No",ISNUMBER(OFFSET('Sanitation Data'!$H$12,0,10*ROW('Sanitation Data'!H22)))),CONCATENATE("[",ROUND(OFFSET('Sanitation Data'!$H$12,0,10*ROW('Sanitation Data'!H22)),0),"]"),IF(AND(ISNUMBER(OFFSET('Sanitation Data'!$H$12,0,10*ROW('Sanitation Data'!H22))),DM28="",ISNUMBER(OFFSET('Sanitation Data'!$H$12,0,10*ROW('Sanitation Data'!H22)))),OFFSET('Sanitation Data'!$H$12,0,10*ROW('Sanitation Data'!H22)),NA())))</f>
        <v>#N/A</v>
      </c>
      <c r="AY28" s="120" t="e">
        <f ca="1">+IF(AND(ISNUMBER(OFFSET('Sanitation Data'!$H$13,0,10*ROW('Sanitation Data'!H22))),DN28="Yes"),OFFSET('Sanitation Data'!$H$13,0,10*ROW('Sanitation Data'!H22)),IF(AND(ISNUMBER(OFFSET('Sanitation Data'!$H$13,0,10*ROW('Sanitation Data'!H22))),DN28="No",ISNUMBER(OFFSET('Sanitation Data'!$H$13,0,10*ROW('Sanitation Data'!H22)))),CONCATENATE("[",ROUND(OFFSET('Sanitation Data'!$H$13,0,10*ROW('Sanitation Data'!H22)),0),"]"),IF(AND(ISNUMBER(OFFSET('Sanitation Data'!$H$13,0,10*ROW('Sanitation Data'!H22))),DN28="",ISNUMBER(OFFSET('Sanitation Data'!$H$13,0,10*ROW('Sanitation Data'!H22)))),OFFSET('Sanitation Data'!$H$13,0,10*ROW('Sanitation Data'!H22)),NA())))</f>
        <v>#N/A</v>
      </c>
      <c r="AZ28" s="121" t="e">
        <f ca="1">+IF(AND(ISNUMBER(OFFSET('Hygiene Data'!$C$6,0,10*ROW('Hygiene Data'!C22))),DO28="Yes"),OFFSET('Hygiene Data'!$C$6,0,10*ROW('Hygiene Data'!C22)),IF(AND(ISNUMBER(OFFSET('Hygiene Data'!$C$6,0,10*ROW('Hygiene Data'!C22))),DO28="No",ISNUMBER(OFFSET('Hygiene Data'!$C$6,0,10*ROW('Hygiene Data'!C22)))),CONCATENATE("[",ROUND(OFFSET('Hygiene Data'!$C$6,0,10*ROW('Hygiene Data'!C22)),0),"]"),IF(AND(ISNUMBER(OFFSET('Hygiene Data'!$C$6,0,10*ROW('Hygiene Data'!C22))),DO28="",ISNUMBER(OFFSET('Hygiene Data'!$C$6,0,10*ROW('Hygiene Data'!C22)))),OFFSET('Hygiene Data'!$C$6,0,10*ROW('Hygiene Data'!C22)),NA())))</f>
        <v>#N/A</v>
      </c>
      <c r="BA28" s="121" t="e">
        <f ca="1">+IF(AND(ISNUMBER(OFFSET('Hygiene Data'!$C$8,0,10*ROW('Hygiene Data'!C22))),DP28="Yes"),OFFSET('Hygiene Data'!$C$8,0,10*ROW('Hygiene Data'!C22)),IF(AND(ISNUMBER(OFFSET('Hygiene Data'!$C$8,0,10*ROW('Hygiene Data'!C22))),DP28="No",ISNUMBER(OFFSET('Hygiene Data'!$C$8,0,10*ROW('Hygiene Data'!C22)))),CONCATENATE("[",ROUND(OFFSET('Hygiene Data'!$C$8,0,10*ROW('Hygiene Data'!C22)),0),"]"),IF(AND(ISNUMBER(OFFSET('Hygiene Data'!$C$8,0,10*ROW('Hygiene Data'!C22))),DP28="",ISNUMBER(OFFSET('Hygiene Data'!$C$8,0,10*ROW('Hygiene Data'!C22)))),OFFSET('Hygiene Data'!$C$8,0,10*ROW('Hygiene Data'!C22)),NA())))</f>
        <v>#N/A</v>
      </c>
      <c r="BB28" s="121" t="e">
        <f ca="1">+IF(AND(ISNUMBER(OFFSET('Hygiene Data'!$C$10,0,10*ROW('Hygiene Data'!C22))),DQ28="Yes"),OFFSET('Hygiene Data'!$C$10,0,10*ROW('Hygiene Data'!C22)),IF(AND(ISNUMBER(OFFSET('Hygiene Data'!$C$10,0,10*ROW('Hygiene Data'!C22))),DQ28="No",ISNUMBER(OFFSET('Hygiene Data'!$C$10,0,10*ROW('Hygiene Data'!C22)))),CONCATENATE("[",ROUND(OFFSET('Hygiene Data'!$C$10,0,10*ROW('Hygiene Data'!C22)),0),"]"),IF(AND(ISNUMBER(OFFSET('Hygiene Data'!$C$10,0,10*ROW('Hygiene Data'!C22))),DQ28="",ISNUMBER(OFFSET('Hygiene Data'!$C$10,0,10*ROW('Hygiene Data'!C22)))),OFFSET('Hygiene Data'!$C$10,0,10*ROW('Hygiene Data'!C22)),NA())))</f>
        <v>#N/A</v>
      </c>
      <c r="BC28" s="121" t="e">
        <f ca="1">+IF(AND(ISNUMBER(OFFSET('Hygiene Data'!$D$6,0,10*ROW('Hygiene Data'!D22))),DR28="Yes"),OFFSET('Hygiene Data'!$D$6,0,10*ROW('Hygiene Data'!D22)),IF(AND(ISNUMBER(OFFSET('Hygiene Data'!$D$6,0,10*ROW('Hygiene Data'!D22))),DR28="No",ISNUMBER(OFFSET('Hygiene Data'!$D$6,0,10*ROW('Hygiene Data'!D22)))),CONCATENATE("[",ROUND(OFFSET('Hygiene Data'!$D$6,0,10*ROW('Hygiene Data'!D22)),0),"]"),IF(AND(ISNUMBER(OFFSET('Hygiene Data'!$D$6,0,10*ROW('Hygiene Data'!D22))),DR28="",ISNUMBER(OFFSET('Hygiene Data'!$D$6,0,10*ROW('Hygiene Data'!D22)))),OFFSET('Hygiene Data'!$D$6,0,10*ROW('Hygiene Data'!D22)),NA())))</f>
        <v>#N/A</v>
      </c>
      <c r="BD28" s="121" t="e">
        <f ca="1">+IF(AND(ISNUMBER(OFFSET('Hygiene Data'!$D$8,0,10*ROW('Hygiene Data'!D22))),DS28="Yes"),OFFSET('Hygiene Data'!$D$8,0,10*ROW('Hygiene Data'!D22)),IF(AND(ISNUMBER(OFFSET('Hygiene Data'!$D$8,0,10*ROW('Hygiene Data'!D22))),DS28="No",ISNUMBER(OFFSET('Hygiene Data'!$D$8,0,10*ROW('Hygiene Data'!D22)))),CONCATENATE("[",ROUND(OFFSET('Hygiene Data'!$D$8,0,10*ROW('Hygiene Data'!D22)),0),"]"),IF(AND(ISNUMBER(OFFSET('Hygiene Data'!$D$8,0,10*ROW('Hygiene Data'!D22))),DS28="",ISNUMBER(OFFSET('Hygiene Data'!$D$8,0,10*ROW('Hygiene Data'!D22)))),OFFSET('Hygiene Data'!$D$8,0,10*ROW('Hygiene Data'!D22)),NA())))</f>
        <v>#N/A</v>
      </c>
      <c r="BE28" s="121" t="e">
        <f ca="1">+IF(AND(ISNUMBER(OFFSET('Hygiene Data'!$D$10,0,10*ROW('Hygiene Data'!D22))),DT28="Yes"),OFFSET('Hygiene Data'!$D$10,0,10*ROW('Hygiene Data'!D22)),IF(AND(ISNUMBER(OFFSET('Hygiene Data'!$D$10,0,10*ROW('Hygiene Data'!D22))),DT28="No",ISNUMBER(OFFSET('Hygiene Data'!$D$10,0,10*ROW('Hygiene Data'!D22)))),CONCATENATE("[",ROUND(OFFSET('Hygiene Data'!$D$10,0,10*ROW('Hygiene Data'!D22)),0),"]"),IF(AND(ISNUMBER(OFFSET('Hygiene Data'!$D$10,0,10*ROW('Hygiene Data'!D22))),DT28="",ISNUMBER(OFFSET('Hygiene Data'!$D$10,0,10*ROW('Hygiene Data'!D22)))),OFFSET('Hygiene Data'!$D$10,0,10*ROW('Hygiene Data'!D22)),NA())))</f>
        <v>#N/A</v>
      </c>
      <c r="BF28" s="121" t="e">
        <f ca="1">+IF(AND(ISNUMBER(OFFSET('Hygiene Data'!$E$6,0,10*ROW('Hygiene Data'!E22))),DU28="Yes"),OFFSET('Hygiene Data'!$E$6,0,10*ROW('Hygiene Data'!E22)),IF(AND(ISNUMBER(OFFSET('Hygiene Data'!$E$6,0,10*ROW('Hygiene Data'!E22))),DU28="No",ISNUMBER(OFFSET('Hygiene Data'!$E$6,0,10*ROW('Hygiene Data'!E22)))),CONCATENATE("[",ROUND(OFFSET('Hygiene Data'!$E$6,0,10*ROW('Hygiene Data'!E22)),0),"]"),IF(AND(ISNUMBER(OFFSET('Hygiene Data'!$E$6,0,10*ROW('Hygiene Data'!E22))),DU28="",ISNUMBER(OFFSET('Hygiene Data'!$E$6,0,10*ROW('Hygiene Data'!E22)))),OFFSET('Hygiene Data'!$E$6,0,10*ROW('Hygiene Data'!E22)),NA())))</f>
        <v>#N/A</v>
      </c>
      <c r="BG28" s="121" t="e">
        <f ca="1">+IF(AND(ISNUMBER(OFFSET('Hygiene Data'!$E$8,0,10*ROW('Hygiene Data'!E22))),DV28="Yes"),OFFSET('Hygiene Data'!$E$8,0,10*ROW('Hygiene Data'!E22)),IF(AND(ISNUMBER(OFFSET('Hygiene Data'!$E$8,0,10*ROW('Hygiene Data'!E22))),DV28="No",ISNUMBER(OFFSET('Hygiene Data'!$E$8,0,10*ROW('Hygiene Data'!E22)))),CONCATENATE("[",ROUND(OFFSET('Hygiene Data'!$E$8,0,10*ROW('Hygiene Data'!E22)),0),"]"),IF(AND(ISNUMBER(OFFSET('Hygiene Data'!$E$8,0,10*ROW('Hygiene Data'!E22))),DV28="",ISNUMBER(OFFSET('Hygiene Data'!$E$8,0,10*ROW('Hygiene Data'!E22)))),OFFSET('Hygiene Data'!$E$8,0,10*ROW('Hygiene Data'!E22)),NA())))</f>
        <v>#N/A</v>
      </c>
      <c r="BH28" s="121" t="e">
        <f ca="1">+IF(AND(ISNUMBER(OFFSET('Hygiene Data'!$E$10,0,10*ROW('Hygiene Data'!E22))),DW28="Yes"),OFFSET('Hygiene Data'!$E$10,0,10*ROW('Hygiene Data'!E22)),IF(AND(ISNUMBER(OFFSET('Hygiene Data'!$E$10,0,10*ROW('Hygiene Data'!E22))),DW28="No",ISNUMBER(OFFSET('Hygiene Data'!$E$10,0,10*ROW('Hygiene Data'!E22)))),CONCATENATE("[",ROUND(OFFSET('Hygiene Data'!$E$10,0,10*ROW('Hygiene Data'!E22)),0),"]"),IF(AND(ISNUMBER(OFFSET('Hygiene Data'!$E$10,0,10*ROW('Hygiene Data'!E22))),DW28="",ISNUMBER(OFFSET('Hygiene Data'!$E$10,0,10*ROW('Hygiene Data'!E22)))),OFFSET('Hygiene Data'!$E$10,0,10*ROW('Hygiene Data'!E22)),NA())))</f>
        <v>#N/A</v>
      </c>
      <c r="BI28" s="121" t="e">
        <f ca="1">+IF(AND(ISNUMBER(OFFSET('Hygiene Data'!$F$6,0,10*ROW('Hygiene Data'!F22))),DX28="Yes"),OFFSET('Hygiene Data'!$F$6,0,10*ROW('Hygiene Data'!F22)),IF(AND(ISNUMBER(OFFSET('Hygiene Data'!$F$6,0,10*ROW('Hygiene Data'!F22))),DX28="No",ISNUMBER(OFFSET('Hygiene Data'!$F$6,0,10*ROW('Hygiene Data'!F22)))),CONCATENATE("[",ROUND(OFFSET('Hygiene Data'!$F$6,0,10*ROW('Hygiene Data'!F22)),0),"]"),IF(AND(ISNUMBER(OFFSET('Hygiene Data'!$F$6,0,10*ROW('Hygiene Data'!F22))),DX28="",ISNUMBER(OFFSET('Hygiene Data'!$F$6,0,10*ROW('Hygiene Data'!F22)))),OFFSET('Hygiene Data'!$F$6,0,10*ROW('Hygiene Data'!F22)),NA())))</f>
        <v>#N/A</v>
      </c>
      <c r="BJ28" s="121" t="e">
        <f ca="1">+IF(AND(ISNUMBER(OFFSET('Hygiene Data'!$F$8,0,10*ROW('Hygiene Data'!F22))),DY28="Yes"),OFFSET('Hygiene Data'!$F$8,0,10*ROW('Hygiene Data'!F22)),IF(AND(ISNUMBER(OFFSET('Hygiene Data'!$F$8,0,10*ROW('Hygiene Data'!F22))),DY28="No",ISNUMBER(OFFSET('Hygiene Data'!$F$8,0,10*ROW('Hygiene Data'!F22)))),CONCATENATE("[",ROUND(OFFSET('Hygiene Data'!$F$8,0,10*ROW('Hygiene Data'!F22)),0),"]"),IF(AND(ISNUMBER(OFFSET('Hygiene Data'!$F$8,0,10*ROW('Hygiene Data'!F22))),DY28="",ISNUMBER(OFFSET('Hygiene Data'!$F$8,0,10*ROW('Hygiene Data'!F22)))),OFFSET('Hygiene Data'!$F$8,0,10*ROW('Hygiene Data'!F22)),NA())))</f>
        <v>#N/A</v>
      </c>
      <c r="BK28" s="121" t="e">
        <f ca="1">+IF(AND(ISNUMBER(OFFSET('Hygiene Data'!$F$10,0,10*ROW('Hygiene Data'!F22))),DZ28="Yes"),OFFSET('Hygiene Data'!$F$10,0,10*ROW('Hygiene Data'!F22)),IF(AND(ISNUMBER(OFFSET('Hygiene Data'!$F$10,0,10*ROW('Hygiene Data'!F22))),DZ28="No",ISNUMBER(OFFSET('Hygiene Data'!$F$10,0,10*ROW('Hygiene Data'!F22)))),CONCATENATE("[",ROUND(OFFSET('Hygiene Data'!$F$10,0,10*ROW('Hygiene Data'!F22)),0),"]"),IF(AND(ISNUMBER(OFFSET('Hygiene Data'!$F$10,0,10*ROW('Hygiene Data'!F22))),DZ28="",ISNUMBER(OFFSET('Hygiene Data'!$F$10,0,10*ROW('Hygiene Data'!F22)))),OFFSET('Hygiene Data'!$F$10,0,10*ROW('Hygiene Data'!F22)),NA())))</f>
        <v>#N/A</v>
      </c>
      <c r="BL28" s="121" t="e">
        <f ca="1">+IF(AND(ISNUMBER(OFFSET('Hygiene Data'!$G$6,0,10*ROW('Hygiene Data'!G22))),EA28="Yes"),OFFSET('Hygiene Data'!$G$6,0,10*ROW('Hygiene Data'!G22)),IF(AND(ISNUMBER(OFFSET('Hygiene Data'!$G$6,0,10*ROW('Hygiene Data'!G22))),EA28="No",ISNUMBER(OFFSET('Hygiene Data'!$G$6,0,10*ROW('Hygiene Data'!G22)))),CONCATENATE("[",ROUND(OFFSET('Hygiene Data'!$G$6,0,10*ROW('Hygiene Data'!G22)),0),"]"),IF(AND(ISNUMBER(OFFSET('Hygiene Data'!$G$6,0,10*ROW('Hygiene Data'!G22))),EA28="",ISNUMBER(OFFSET('Hygiene Data'!$G$6,0,10*ROW('Hygiene Data'!G22)))),OFFSET('Hygiene Data'!$G$6,0,10*ROW('Hygiene Data'!G22)),NA())))</f>
        <v>#N/A</v>
      </c>
      <c r="BM28" s="121" t="e">
        <f ca="1">+IF(AND(ISNUMBER(OFFSET('Hygiene Data'!$G$8,0,10*ROW('Hygiene Data'!G22))),EB28="Yes"),OFFSET('Hygiene Data'!$G$8,0,10*ROW('Hygiene Data'!G22)),IF(AND(ISNUMBER(OFFSET('Hygiene Data'!$G$8,0,10*ROW('Hygiene Data'!G22))),EB28="No",ISNUMBER(OFFSET('Hygiene Data'!$G$8,0,10*ROW('Hygiene Data'!G22)))),CONCATENATE("[",ROUND(OFFSET('Hygiene Data'!$G$8,0,10*ROW('Hygiene Data'!G22)),0),"]"),IF(AND(ISNUMBER(OFFSET('Hygiene Data'!$G$8,0,10*ROW('Hygiene Data'!G22))),EB28="",ISNUMBER(OFFSET('Hygiene Data'!$G$8,0,10*ROW('Hygiene Data'!G22)))),OFFSET('Hygiene Data'!$G$8,0,10*ROW('Hygiene Data'!G22)),NA())))</f>
        <v>#N/A</v>
      </c>
      <c r="BN28" s="121" t="e">
        <f ca="1">+IF(AND(ISNUMBER(OFFSET('Hygiene Data'!$G$10,0,10*ROW('Hygiene Data'!G22))),EC28="Yes"),OFFSET('Hygiene Data'!$G$10,0,10*ROW('Hygiene Data'!G22)),IF(AND(ISNUMBER(OFFSET('Hygiene Data'!$G$10,0,10*ROW('Hygiene Data'!G22))),EC28="No",ISNUMBER(OFFSET('Hygiene Data'!$G$10,0,10*ROW('Hygiene Data'!G22)))),CONCATENATE("[",ROUND(OFFSET('Hygiene Data'!$G$10,0,10*ROW('Hygiene Data'!G22)),0),"]"),IF(AND(ISNUMBER(OFFSET('Hygiene Data'!$G$10,0,10*ROW('Hygiene Data'!G22))),EC28="",ISNUMBER(OFFSET('Hygiene Data'!$G$10,0,10*ROW('Hygiene Data'!G22)))),OFFSET('Hygiene Data'!$G$10,0,10*ROW('Hygiene Data'!G22)),NA())))</f>
        <v>#N/A</v>
      </c>
      <c r="BO28" s="121" t="e">
        <f ca="1">+IF(AND(ISNUMBER(OFFSET('Hygiene Data'!$H$6,0,10*ROW('Hygiene Data'!H22))),ED28="Yes"),OFFSET('Hygiene Data'!$H$6,0,10*ROW('Hygiene Data'!H22)),IF(AND(ISNUMBER(OFFSET('Hygiene Data'!$H$6,0,10*ROW('Hygiene Data'!H22))),ED28="No",ISNUMBER(OFFSET('Hygiene Data'!$H$6,0,10*ROW('Hygiene Data'!H22)))),CONCATENATE("[",ROUND(OFFSET('Hygiene Data'!$H$6,0,10*ROW('Hygiene Data'!H22)),0),"]"),IF(AND(ISNUMBER(OFFSET('Hygiene Data'!$H$6,0,10*ROW('Hygiene Data'!H22))),ED28="",ISNUMBER(OFFSET('Hygiene Data'!$H$6,0,10*ROW('Hygiene Data'!H22)))),OFFSET('Hygiene Data'!$H$6,0,10*ROW('Hygiene Data'!H22)),NA())))</f>
        <v>#N/A</v>
      </c>
      <c r="BP28" s="121" t="e">
        <f ca="1">+IF(AND(ISNUMBER(OFFSET('Hygiene Data'!$H$8,0,10*ROW('Hygiene Data'!H22))),EE28="Yes"),OFFSET('Hygiene Data'!$H$8,0,10*ROW('Hygiene Data'!H22)),IF(AND(ISNUMBER(OFFSET('Hygiene Data'!$H$8,0,10*ROW('Hygiene Data'!H22))),EE28="No",ISNUMBER(OFFSET('Hygiene Data'!$H$8,0,10*ROW('Hygiene Data'!H22)))),CONCATENATE("[",ROUND(OFFSET('Hygiene Data'!$H$8,0,10*ROW('Hygiene Data'!H22)),0),"]"),IF(AND(ISNUMBER(OFFSET('Hygiene Data'!$H$8,0,10*ROW('Hygiene Data'!H22))),EE28="",ISNUMBER(OFFSET('Hygiene Data'!$H$8,0,10*ROW('Hygiene Data'!H22)))),OFFSET('Hygiene Data'!$H$8,0,10*ROW('Hygiene Data'!H22)),NA())))</f>
        <v>#N/A</v>
      </c>
      <c r="BQ28" s="121" t="e">
        <f ca="1">+IF(AND(ISNUMBER(OFFSET('Hygiene Data'!$H$10,0,10*ROW('Hygiene Data'!H22))),EF28="Yes"),OFFSET('Hygiene Data'!$H$10,0,10*ROW('Hygiene Data'!H22)),IF(AND(ISNUMBER(OFFSET('Hygiene Data'!$H$10,0,10*ROW('Hygiene Data'!H22))),EF28="No",ISNUMBER(OFFSET('Hygiene Data'!$H$10,0,10*ROW('Hygiene Data'!H22)))),CONCATENATE("[",ROUND(OFFSET('Hygiene Data'!$H$10,0,10*ROW('Hygiene Data'!H22)),0),"]"),IF(AND(ISNUMBER(OFFSET('Hygiene Data'!$H$10,0,10*ROW('Hygiene Data'!H22))),EF28="",ISNUMBER(OFFSET('Hygiene Data'!$H$10,0,10*ROW('Hygiene Data'!H22)))),OFFSET('Hygiene Data'!$H$10,0,10*ROW('Hygiene Data'!H22)),NA())))</f>
        <v>#N/A</v>
      </c>
      <c r="BS28" s="28" t="str">
        <f ca="1">+IF(OFFSET('Water Data'!$C$28,0,10*ROW('Water Data'!C22))="","",OFFSET('Water Data'!$C$28,0,10*ROW('Water Data'!C22)))</f>
        <v/>
      </c>
      <c r="BT28" s="28" t="str">
        <f ca="1">+IF(OFFSET('Water Data'!$C$29,0,10*ROW('Water Data'!C22))="","",OFFSET('Water Data'!$C$29,0,10*ROW('Water Data'!C22)))</f>
        <v/>
      </c>
      <c r="BU28" s="28" t="str">
        <f ca="1">+IF(OFFSET('Water Data'!$C$30,0,10*ROW('Water Data'!C22))="","",OFFSET('Water Data'!$C$30,0,10*ROW('Water Data'!C22)))</f>
        <v/>
      </c>
      <c r="BV28" s="28" t="str">
        <f ca="1">+IF(OFFSET('Water Data'!$D$28,0,10*ROW('Water Data'!D22))="","",OFFSET('Water Data'!$D$28,0,10*ROW('Water Data'!D22)))</f>
        <v/>
      </c>
      <c r="BW28" s="28" t="str">
        <f ca="1">+IF(OFFSET('Water Data'!$D$29,0,10*ROW('Water Data'!D22))="","",OFFSET('Water Data'!$D$29,0,10*ROW('Water Data'!D22)))</f>
        <v/>
      </c>
      <c r="BX28" s="28" t="str">
        <f ca="1">+IF(OFFSET('Water Data'!$D$30,0,10*ROW('Water Data'!D22))="","",OFFSET('Water Data'!$D$30,0,10*ROW('Water Data'!D22)))</f>
        <v/>
      </c>
      <c r="BY28" s="28" t="str">
        <f ca="1">+IF(OFFSET('Water Data'!$E$28,0,10*ROW('Water Data'!E22))="","",OFFSET('Water Data'!$E$28,0,10*ROW('Water Data'!E22)))</f>
        <v/>
      </c>
      <c r="BZ28" s="28" t="str">
        <f ca="1">+IF(OFFSET('Water Data'!$E$29,0,10*ROW('Water Data'!E22))="","",OFFSET('Water Data'!$E$29,0,10*ROW('Water Data'!E22)))</f>
        <v/>
      </c>
      <c r="CA28" s="28" t="str">
        <f ca="1">+IF(OFFSET('Water Data'!$E$30,0,10*ROW('Water Data'!E22))="","",OFFSET('Water Data'!$E$30,0,10*ROW('Water Data'!E22)))</f>
        <v/>
      </c>
      <c r="CB28" s="28" t="str">
        <f ca="1">+IF(OFFSET('Water Data'!$F$28,0,10*ROW('Water Data'!F22))="","",OFFSET('Water Data'!$F$28,0,10*ROW('Water Data'!F22)))</f>
        <v/>
      </c>
      <c r="CC28" s="28" t="str">
        <f ca="1">+IF(OFFSET('Water Data'!$F$29,0,10*ROW('Water Data'!F22))="","",OFFSET('Water Data'!$F$29,0,10*ROW('Water Data'!F22)))</f>
        <v/>
      </c>
      <c r="CD28" s="28" t="str">
        <f ca="1">+IF(OFFSET('Water Data'!$F$30,0,10*ROW('Water Data'!F22))="","",OFFSET('Water Data'!$F$30,0,10*ROW('Water Data'!F22)))</f>
        <v/>
      </c>
      <c r="CE28" s="28" t="str">
        <f ca="1">+IF(OFFSET('Water Data'!$G$28,0,10*ROW('Water Data'!G22))="","",OFFSET('Water Data'!$G$28,0,10*ROW('Water Data'!G22)))</f>
        <v/>
      </c>
      <c r="CF28" s="28" t="str">
        <f ca="1">+IF(OFFSET('Water Data'!$G$29,0,10*ROW('Water Data'!G22))="","",OFFSET('Water Data'!$G$29,0,10*ROW('Water Data'!G22)))</f>
        <v/>
      </c>
      <c r="CG28" s="28" t="str">
        <f ca="1">+IF(OFFSET('Water Data'!$G$30,0,10*ROW('Water Data'!G22))="","",OFFSET('Water Data'!$G$30,0,10*ROW('Water Data'!G22)))</f>
        <v/>
      </c>
      <c r="CH28" s="28" t="str">
        <f ca="1">+IF(OFFSET('Water Data'!$H$28,0,10*ROW('Water Data'!H22))="","",OFFSET('Water Data'!$H$28,0,10*ROW('Water Data'!H22)))</f>
        <v/>
      </c>
      <c r="CI28" s="28" t="str">
        <f ca="1">+IF(OFFSET('Water Data'!$H$29,0,10*ROW('Water Data'!H22))="","",OFFSET('Water Data'!$H$29,0,10*ROW('Water Data'!H22)))</f>
        <v/>
      </c>
      <c r="CJ28" s="28" t="str">
        <f ca="1">+IF(OFFSET('Water Data'!$H$30,0,10*ROW('Water Data'!H22))="","",OFFSET('Water Data'!$H$30,0,10*ROW('Water Data'!H22)))</f>
        <v/>
      </c>
      <c r="CK28" s="28" t="str">
        <f ca="1">+IF(OFFSET('Sanitation Data'!$C$29,0,10*ROW('Sanitation Data'!C22))="","",OFFSET('Sanitation Data'!$C$29,0,10*ROW('Sanitation Data'!C22)))</f>
        <v/>
      </c>
      <c r="CL28" s="28" t="str">
        <f ca="1">+IF(OFFSET('Sanitation Data'!$C$30,0,10*ROW('Sanitation Data'!C22))="","",OFFSET('Sanitation Data'!$C$30,0,10*ROW('Sanitation Data'!C22)))</f>
        <v/>
      </c>
      <c r="CM28" s="28" t="str">
        <f ca="1">+IF(OFFSET('Sanitation Data'!$C$31,0,10*ROW('Sanitation Data'!C22))="","",OFFSET('Sanitation Data'!$C$31,0,10*ROW('Sanitation Data'!C22)))</f>
        <v/>
      </c>
      <c r="CN28" s="28" t="str">
        <f ca="1">+IF(OFFSET('Sanitation Data'!$C$32,0,10*ROW('Sanitation Data'!C22))="","",OFFSET('Sanitation Data'!$C$32,0,10*ROW('Sanitation Data'!C22)))</f>
        <v/>
      </c>
      <c r="CO28" s="28" t="str">
        <f ca="1">+IF(OFFSET('Sanitation Data'!$C$33,0,10*ROW('Sanitation Data'!C22))="","",OFFSET('Sanitation Data'!$C$33,0,10*ROW('Sanitation Data'!C22)))</f>
        <v/>
      </c>
      <c r="CP28" s="28" t="str">
        <f ca="1">+IF(OFFSET('Sanitation Data'!$D$29,0,10*ROW('Sanitation Data'!D22))="","",OFFSET('Sanitation Data'!$D$29,0,10*ROW('Sanitation Data'!D22)))</f>
        <v/>
      </c>
      <c r="CQ28" s="28" t="str">
        <f ca="1">+IF(OFFSET('Sanitation Data'!$D$30,0,10*ROW('Sanitation Data'!D22))="","",OFFSET('Sanitation Data'!$D$30,0,10*ROW('Sanitation Data'!D22)))</f>
        <v/>
      </c>
      <c r="CR28" s="28" t="str">
        <f ca="1">+IF(OFFSET('Sanitation Data'!$D$31,0,10*ROW('Sanitation Data'!D22))="","",OFFSET('Sanitation Data'!$D$31,0,10*ROW('Sanitation Data'!D22)))</f>
        <v/>
      </c>
      <c r="CS28" s="28" t="str">
        <f ca="1">+IF(OFFSET('Sanitation Data'!$D$32,0,10*ROW('Sanitation Data'!D22))="","",OFFSET('Sanitation Data'!$D$32,0,10*ROW('Sanitation Data'!D22)))</f>
        <v/>
      </c>
      <c r="CT28" s="28" t="str">
        <f ca="1">+IF(OFFSET('Sanitation Data'!$D$33,0,10*ROW('Sanitation Data'!D22))="","",OFFSET('Sanitation Data'!$D$33,0,10*ROW('Sanitation Data'!D22)))</f>
        <v/>
      </c>
      <c r="CU28" s="28" t="str">
        <f ca="1">+IF(OFFSET('Sanitation Data'!$E$29,0,10*ROW('Sanitation Data'!E22))="","",OFFSET('Sanitation Data'!$E$29,0,10*ROW('Sanitation Data'!E22)))</f>
        <v/>
      </c>
      <c r="CV28" s="28" t="str">
        <f ca="1">+IF(OFFSET('Sanitation Data'!$E$30,0,10*ROW('Sanitation Data'!E22))="","",OFFSET('Sanitation Data'!$E$30,0,10*ROW('Sanitation Data'!E22)))</f>
        <v/>
      </c>
      <c r="CW28" s="28" t="str">
        <f ca="1">+IF(OFFSET('Sanitation Data'!$E$31,0,10*ROW('Sanitation Data'!E22))="","",OFFSET('Sanitation Data'!$E$31,0,10*ROW('Sanitation Data'!E22)))</f>
        <v/>
      </c>
      <c r="CX28" s="28" t="str">
        <f ca="1">+IF(OFFSET('Sanitation Data'!$E$32,0,10*ROW('Sanitation Data'!E22))="","",OFFSET('Sanitation Data'!$E$32,0,10*ROW('Sanitation Data'!E22)))</f>
        <v/>
      </c>
      <c r="CY28" s="28" t="str">
        <f ca="1">+IF(OFFSET('Sanitation Data'!$E$33,0,10*ROW('Sanitation Data'!E22))="","",OFFSET('Sanitation Data'!$E$33,0,10*ROW('Sanitation Data'!E22)))</f>
        <v/>
      </c>
      <c r="CZ28" s="28" t="str">
        <f ca="1">+IF(OFFSET('Sanitation Data'!$F$29,0,10*ROW('Sanitation Data'!F22))="","",OFFSET('Sanitation Data'!$F$29,0,10*ROW('Sanitation Data'!F22)))</f>
        <v/>
      </c>
      <c r="DA28" s="28" t="str">
        <f ca="1">+IF(OFFSET('Sanitation Data'!$F$30,0,10*ROW('Sanitation Data'!F22))="","",OFFSET('Sanitation Data'!$F$30,0,10*ROW('Sanitation Data'!F22)))</f>
        <v/>
      </c>
      <c r="DB28" s="28" t="str">
        <f ca="1">+IF(OFFSET('Sanitation Data'!$F$31,0,10*ROW('Sanitation Data'!F22))="","",OFFSET('Sanitation Data'!$F$31,0,10*ROW('Sanitation Data'!F22)))</f>
        <v/>
      </c>
      <c r="DC28" s="28" t="str">
        <f ca="1">+IF(OFFSET('Sanitation Data'!$F$32,0,10*ROW('Sanitation Data'!F22))="","",OFFSET('Sanitation Data'!$F$32,0,10*ROW('Sanitation Data'!F22)))</f>
        <v/>
      </c>
      <c r="DD28" s="28" t="str">
        <f ca="1">+IF(OFFSET('Sanitation Data'!$F$33,0,10*ROW('Sanitation Data'!F22))="","",OFFSET('Sanitation Data'!$F$33,0,10*ROW('Sanitation Data'!F22)))</f>
        <v/>
      </c>
      <c r="DE28" s="28" t="str">
        <f ca="1">+IF(OFFSET('Sanitation Data'!$G$29,0,10*ROW('Sanitation Data'!G22))="","",OFFSET('Sanitation Data'!$G$29,0,10*ROW('Sanitation Data'!G22)))</f>
        <v/>
      </c>
      <c r="DF28" s="28" t="str">
        <f ca="1">+IF(OFFSET('Sanitation Data'!$G$30,0,10*ROW('Sanitation Data'!G22))="","",OFFSET('Sanitation Data'!$G$30,0,10*ROW('Sanitation Data'!G22)))</f>
        <v/>
      </c>
      <c r="DG28" s="28" t="str">
        <f ca="1">+IF(OFFSET('Sanitation Data'!$G$31,0,10*ROW('Sanitation Data'!G22))="","",OFFSET('Sanitation Data'!$G$31,0,10*ROW('Sanitation Data'!G22)))</f>
        <v/>
      </c>
      <c r="DH28" s="28" t="str">
        <f ca="1">+IF(OFFSET('Sanitation Data'!$G$32,0,10*ROW('Sanitation Data'!G22))="","",OFFSET('Sanitation Data'!$G$32,0,10*ROW('Sanitation Data'!G22)))</f>
        <v/>
      </c>
      <c r="DI28" s="28" t="str">
        <f ca="1">+IF(OFFSET('Sanitation Data'!$G$33,0,10*ROW('Sanitation Data'!G22))="","",OFFSET('Sanitation Data'!$G$33,0,10*ROW('Sanitation Data'!G22)))</f>
        <v/>
      </c>
      <c r="DJ28" s="28" t="str">
        <f ca="1">+IF(OFFSET('Sanitation Data'!$H$29,0,10*ROW('Sanitation Data'!H22))="","",OFFSET('Sanitation Data'!$H$29,0,10*ROW('Sanitation Data'!H22)))</f>
        <v/>
      </c>
      <c r="DK28" s="28" t="str">
        <f ca="1">+IF(OFFSET('Sanitation Data'!$H$30,0,10*ROW('Sanitation Data'!H22))="","",OFFSET('Sanitation Data'!$H$30,0,10*ROW('Sanitation Data'!H22)))</f>
        <v/>
      </c>
      <c r="DL28" s="28" t="str">
        <f ca="1">+IF(OFFSET('Sanitation Data'!$H$31,0,10*ROW('Sanitation Data'!H22))="","",OFFSET('Sanitation Data'!$H$31,0,10*ROW('Sanitation Data'!H22)))</f>
        <v/>
      </c>
      <c r="DM28" s="28" t="str">
        <f ca="1">+IF(OFFSET('Sanitation Data'!$H$32,0,10*ROW('Sanitation Data'!H22))="","",OFFSET('Sanitation Data'!$H$32,0,10*ROW('Sanitation Data'!H22)))</f>
        <v/>
      </c>
      <c r="DN28" s="28" t="str">
        <f ca="1">+IF(OFFSET('Sanitation Data'!$H$33,0,10*ROW('Sanitation Data'!H22))="","",OFFSET('Sanitation Data'!$H$33,0,10*ROW('Sanitation Data'!H22)))</f>
        <v/>
      </c>
      <c r="DO28" s="28" t="str">
        <f ca="1">+IF(OFFSET('Hygiene Data'!$C$12,0,10*ROW('Hygiene Data'!C22))="","",OFFSET('Hygiene Data'!$C$12,0,10*ROW('Hygiene Data'!C22)))</f>
        <v/>
      </c>
      <c r="DP28" s="28" t="str">
        <f ca="1">+IF(OFFSET('Hygiene Data'!$C$13,0,10*ROW('Hygiene Data'!C22))="","",OFFSET('Hygiene Data'!$C$13,0,10*ROW('Hygiene Data'!C22)))</f>
        <v/>
      </c>
      <c r="DQ28" s="28" t="str">
        <f ca="1">+IF(OFFSET('Hygiene Data'!$C$14,0,10*ROW('Hygiene Data'!C22))="","",OFFSET('Hygiene Data'!$C$14,0,10*ROW('Hygiene Data'!C22)))</f>
        <v/>
      </c>
      <c r="DR28" s="28" t="str">
        <f ca="1">+IF(OFFSET('Hygiene Data'!$D$12,0,10*ROW('Hygiene Data'!D22))="","",OFFSET('Hygiene Data'!$D$12,0,10*ROW('Hygiene Data'!D22)))</f>
        <v/>
      </c>
      <c r="DS28" s="28" t="str">
        <f ca="1">+IF(OFFSET('Hygiene Data'!$D$13,0,10*ROW('Hygiene Data'!D22))="","",OFFSET('Hygiene Data'!$D$13,0,10*ROW('Hygiene Data'!D22)))</f>
        <v/>
      </c>
      <c r="DT28" s="28" t="str">
        <f ca="1">+IF(OFFSET('Hygiene Data'!$D$14,0,10*ROW('Hygiene Data'!D22))="","",OFFSET('Hygiene Data'!$D$14,0,10*ROW('Hygiene Data'!D22)))</f>
        <v/>
      </c>
      <c r="DU28" s="28" t="str">
        <f ca="1">+IF(OFFSET('Hygiene Data'!$E$12,0,10*ROW('Hygiene Data'!E22))="","",OFFSET('Hygiene Data'!$E$12,0,10*ROW('Hygiene Data'!E22)))</f>
        <v/>
      </c>
      <c r="DV28" s="28" t="str">
        <f ca="1">+IF(OFFSET('Hygiene Data'!$E$13,0,10*ROW('Hygiene Data'!E22))="","",OFFSET('Hygiene Data'!$E$13,0,10*ROW('Hygiene Data'!E22)))</f>
        <v/>
      </c>
      <c r="DW28" s="28" t="str">
        <f ca="1">+IF(OFFSET('Hygiene Data'!$E$14,0,10*ROW('Hygiene Data'!E22))="","",OFFSET('Hygiene Data'!$E$14,0,10*ROW('Hygiene Data'!E22)))</f>
        <v/>
      </c>
      <c r="DX28" s="28" t="str">
        <f ca="1">+IF(OFFSET('Hygiene Data'!$F$12,0,10*ROW('Hygiene Data'!F22))="","",OFFSET('Hygiene Data'!$F$12,0,10*ROW('Hygiene Data'!F22)))</f>
        <v/>
      </c>
      <c r="DY28" s="28" t="str">
        <f ca="1">+IF(OFFSET('Hygiene Data'!$F$13,0,10*ROW('Hygiene Data'!F22))="","",OFFSET('Hygiene Data'!$F$13,0,10*ROW('Hygiene Data'!F22)))</f>
        <v/>
      </c>
      <c r="DZ28" s="28" t="str">
        <f ca="1">+IF(OFFSET('Hygiene Data'!$F$14,0,10*ROW('Hygiene Data'!F22))="","",OFFSET('Hygiene Data'!$F$14,0,10*ROW('Hygiene Data'!F22)))</f>
        <v/>
      </c>
      <c r="EA28" s="28" t="str">
        <f ca="1">+IF(OFFSET('Hygiene Data'!$G$12,0,10*ROW('Hygiene Data'!G22))="","",OFFSET('Hygiene Data'!$G$12,0,10*ROW('Hygiene Data'!G22)))</f>
        <v/>
      </c>
      <c r="EB28" s="28" t="str">
        <f ca="1">+IF(OFFSET('Hygiene Data'!$G$13,0,10*ROW('Hygiene Data'!G22))="","",OFFSET('Hygiene Data'!$G$13,0,10*ROW('Hygiene Data'!G22)))</f>
        <v/>
      </c>
      <c r="EC28" s="28" t="str">
        <f ca="1">+IF(OFFSET('Hygiene Data'!$G$14,0,10*ROW('Hygiene Data'!G22))="","",OFFSET('Hygiene Data'!$G$14,0,10*ROW('Hygiene Data'!G22)))</f>
        <v/>
      </c>
      <c r="ED28" s="28" t="str">
        <f ca="1">+IF(OFFSET('Hygiene Data'!$H$12,0,10*ROW('Hygiene Data'!H22))="","",OFFSET('Hygiene Data'!$H$12,0,10*ROW('Hygiene Data'!H22)))</f>
        <v/>
      </c>
      <c r="EE28" s="28" t="str">
        <f ca="1">+IF(OFFSET('Hygiene Data'!$H$13,0,10*ROW('Hygiene Data'!H22))="","",OFFSET('Hygiene Data'!$H$13,0,10*ROW('Hygiene Data'!H22)))</f>
        <v/>
      </c>
      <c r="EF28" s="28" t="str">
        <f ca="1">+IF(OFFSET('Hygiene Data'!$H$14,0,10*ROW('Hygiene Data'!H22))="","",OFFSET('Hygiene Data'!$H$14,0,10*ROW('Hygiene Data'!H22)))</f>
        <v/>
      </c>
    </row>
    <row r="29" spans="1:136" x14ac:dyDescent="0.2">
      <c r="A29" s="44" t="str">
        <f ca="1">+IF(OFFSET('Water Data'!$B$1,0,10*ROW('Water Data'!B23))="","",OFFSET('Water Data'!$B$1,0,10*ROW('Water Data'!B23)))</f>
        <v/>
      </c>
      <c r="B29" s="44" t="str">
        <f ca="1">+IF(OFFSET('Water Data'!$A$3,0,10*ROW('Water Data'!A23))="","",OFFSET('Water Data'!$A$3,0,10*ROW('Water Data'!A23)))</f>
        <v/>
      </c>
      <c r="C29" s="44" t="str">
        <f ca="1">+IF(OFFSET('Water Data'!$C$3,0,10*ROW('Water Data'!C23))="","",OFFSET('Water Data'!$C$3,0,10*ROW('Water Data'!C23)))</f>
        <v/>
      </c>
      <c r="D29" s="119" t="e">
        <f ca="1">+IF(AND(ISNUMBER(OFFSET('Water Data'!$C$5,0,10*ROW('Water Data'!C23))),BS29="Yes"),100-OFFSET('Water Data'!$C$5,0,10*ROW('Water Data'!C23)),IF(AND(ISNUMBER(OFFSET('Water Data'!$C$5,0,10*ROW('Water Data'!C23))),BS29="No",ISNUMBER(OFFSET('Water Data'!$C$5,0,10*ROW('Water Data'!C23)))),CONCATENATE("[",ROUND(100-OFFSET('Water Data'!$C$5,0,10*ROW('Water Data'!C23)),0),"]"),IF(AND(ISNUMBER(OFFSET('Water Data'!$C$5,0,10*ROW('Water Data'!C23))),BS29="",ISNUMBER(OFFSET('Water Data'!$C$5,0,10*ROW('Water Data'!C23)))),100-OFFSET('Water Data'!$C$5,0,10*ROW('Water Data'!C23)),NA())))</f>
        <v>#N/A</v>
      </c>
      <c r="E29" s="119" t="e">
        <f ca="1">+IF(AND(ISNUMBER(OFFSET('Water Data'!$C$7,0,10*ROW('Water Data'!D23))),BT29="Yes"),OFFSET('Water Data'!$C$7,0,10*ROW('Water Data'!C23)),IF(AND(ISNUMBER(OFFSET('Water Data'!$C$7,0,10*ROW('Water Data'!C23))),BT29="No",ISNUMBER(OFFSET('Water Data'!$C$7,0,10*ROW('Water Data'!C23)))),CONCATENATE("[",ROUND(OFFSET('Water Data'!$C$7,0,10*ROW('Water Data'!C23)),0),"]"),IF(AND(ISNUMBER(OFFSET('Water Data'!$C$7,0,10*ROW('Water Data'!C23))),BT29="",ISNUMBER(OFFSET('Water Data'!$C$7,0,10*ROW('Water Data'!C23)))),OFFSET('Water Data'!$C$7,0,10*ROW('Water Data'!C23)),NA())))</f>
        <v>#N/A</v>
      </c>
      <c r="F29" s="119" t="e">
        <f ca="1">+IF(AND(ISNUMBER(OFFSET('Water Data'!$C$10,0,10*ROW('Water Data'!C23))),BU29="Yes"),OFFSET('Water Data'!$C$10,0,10*ROW('Water Data'!C23)),IF(AND(ISNUMBER(OFFSET('Water Data'!$C$10,0,10*ROW('Water Data'!C23))),BU29="No",ISNUMBER(OFFSET('Water Data'!$C$10,0,10*ROW('Water Data'!C23)))),CONCATENATE("[",ROUND(OFFSET('Water Data'!$C$10,0,10*ROW('Water Data'!C23)),0),"]"),IF(AND(ISNUMBER(OFFSET('Water Data'!$C$10,0,10*ROW('Water Data'!C23))),BU29="",ISNUMBER(OFFSET('Water Data'!$C$10,0,10*ROW('Water Data'!C23)))),OFFSET('Water Data'!$C$10,0,10*ROW('Water Data'!C23)),NA())))</f>
        <v>#N/A</v>
      </c>
      <c r="G29" s="119" t="e">
        <f ca="1">+IF(AND(ISNUMBER(OFFSET('Water Data'!$D$5,0,10*ROW('Water Data'!D23))),BV29="Yes"),100-OFFSET('Water Data'!$D$5,0,10*ROW('Water Data'!D23)),IF(AND(ISNUMBER(OFFSET('Water Data'!$D$5,0,10*ROW('Water Data'!D23))),BV29="No",ISNUMBER(OFFSET('Water Data'!$D$5,0,10*ROW('Water Data'!D23)))),CONCATENATE("[",ROUND(100-OFFSET('Water Data'!$D$5,0,10*ROW('Water Data'!D23)),0),"]"),IF(AND(ISNUMBER(OFFSET('Water Data'!$D$5,0,10*ROW('Water Data'!D23))),BV29="",ISNUMBER(OFFSET('Water Data'!$D$5,0,10*ROW('Water Data'!D23)))),100-OFFSET('Water Data'!$D$5,0,10*ROW('Water Data'!D23)),NA())))</f>
        <v>#N/A</v>
      </c>
      <c r="H29" s="119" t="e">
        <f ca="1">+IF(AND(ISNUMBER(OFFSET('Water Data'!$D$7,0,10*ROW('Water Data'!D23))),BW29="Yes"),OFFSET('Water Data'!$D$7,0,10*ROW('Water Data'!D23)),IF(AND(ISNUMBER(OFFSET('Water Data'!$D$7,0,10*ROW('Water Data'!D23))),BW29="No",ISNUMBER(OFFSET('Water Data'!$D$7,0,10*ROW('Water Data'!D23)))),CONCATENATE("[",ROUND(OFFSET('Water Data'!$C$7,0,10*ROW('Water Data'!D23)),0),"]"),IF(AND(ISNUMBER(OFFSET('Water Data'!$D$7,0,10*ROW('Water Data'!D23))),BW29="",ISNUMBER(OFFSET('Water Data'!$D$7,0,10*ROW('Water Data'!D23)))),OFFSET('Water Data'!$D$7,0,10*ROW('Water Data'!D23)),NA())))</f>
        <v>#N/A</v>
      </c>
      <c r="I29" s="119" t="e">
        <f ca="1">+IF(AND(ISNUMBER(OFFSET('Water Data'!$D$10,0,10*ROW('Water Data'!D23))),BX29="Yes"),OFFSET('Water Data'!$D$10,0,10*ROW('Water Data'!D23)),IF(AND(ISNUMBER(OFFSET('Water Data'!$D$10,0,10*ROW('Water Data'!D23))),BX29="No",ISNUMBER(OFFSET('Water Data'!$D$10,0,10*ROW('Water Data'!D23)))),CONCATENATE("[",ROUND(OFFSET('Water Data'!$D$10,0,10*ROW('Water Data'!D23)),0),"]"),IF(AND(ISNUMBER(OFFSET('Water Data'!$D$10,0,10*ROW('Water Data'!D23))),BX29="",ISNUMBER(OFFSET('Water Data'!$D$10,0,10*ROW('Water Data'!D23)))),OFFSET('Water Data'!$D$10,0,10*ROW('Water Data'!D23)),NA())))</f>
        <v>#N/A</v>
      </c>
      <c r="J29" s="119" t="e">
        <f ca="1">+IF(AND(ISNUMBER(OFFSET('Water Data'!$E$5,0,10*ROW('Water Data'!E23))),BY29="Yes"),100-OFFSET('Water Data'!$E$5,0,10*ROW('Water Data'!E23)),IF(AND(ISNUMBER(OFFSET('Water Data'!$E$5,0,10*ROW('Water Data'!E23))),BY29="No",ISNUMBER(OFFSET('Water Data'!$E$5,0,10*ROW('Water Data'!E23)))),CONCATENATE("[",ROUND(100-OFFSET('Water Data'!$E$5,0,10*ROW('Water Data'!E23)),0),"]"),IF(AND(ISNUMBER(OFFSET('Water Data'!$E$5,0,10*ROW('Water Data'!E23))),BY29="",ISNUMBER(OFFSET('Water Data'!$E$5,0,10*ROW('Water Data'!E23)))),100-OFFSET('Water Data'!$E$5,0,10*ROW('Water Data'!E23)),NA())))</f>
        <v>#N/A</v>
      </c>
      <c r="K29" s="119" t="e">
        <f ca="1">+IF(AND(ISNUMBER(OFFSET('Water Data'!$E$7,0,10*ROW('Water Data'!E23))),BZ29="Yes"),OFFSET('Water Data'!$E$7,0,10*ROW('Water Data'!E23)),IF(AND(ISNUMBER(OFFSET('Water Data'!$E$7,0,10*ROW('Water Data'!E23))),BZ29="No",ISNUMBER(OFFSET('Water Data'!$E$7,0,10*ROW('Water Data'!E23)))),CONCATENATE("[",ROUND(OFFSET('Water Data'!$E$7,0,10*ROW('Water Data'!E23)),0),"]"),IF(AND(ISNUMBER(OFFSET('Water Data'!$E$7,0,10*ROW('Water Data'!E23))),BZ29="",ISNUMBER(OFFSET('Water Data'!$E$7,0,10*ROW('Water Data'!E23)))),OFFSET('Water Data'!$E$7,0,10*ROW('Water Data'!E23)),NA())))</f>
        <v>#N/A</v>
      </c>
      <c r="L29" s="119" t="e">
        <f ca="1">+IF(AND(ISNUMBER(OFFSET('Water Data'!$E$10,0,10*ROW('Water Data'!E23))),CA29="Yes"),OFFSET('Water Data'!$E$10,0,10*ROW('Water Data'!E23)),IF(AND(ISNUMBER(OFFSET('Water Data'!$E$10,0,10*ROW('Water Data'!E23))),CA29="No",ISNUMBER(OFFSET('Water Data'!$E$10,0,10*ROW('Water Data'!E23)))),CONCATENATE("[",ROUND(OFFSET('Water Data'!$E$10,0,10*ROW('Water Data'!E23)),0),"]"),IF(AND(ISNUMBER(OFFSET('Water Data'!$E$10,0,10*ROW('Water Data'!E23))),CA29="",ISNUMBER(OFFSET('Water Data'!$E$10,0,10*ROW('Water Data'!E23)))),OFFSET('Water Data'!$E$10,0,10*ROW('Water Data'!E23)),NA())))</f>
        <v>#N/A</v>
      </c>
      <c r="M29" s="119" t="e">
        <f ca="1">+IF(AND(ISNUMBER(OFFSET('Water Data'!$F$5,0,10*ROW('Water Data'!F23))),CB29="Yes"),100-OFFSET('Water Data'!$F$5,0,10*ROW('Water Data'!F23)),IF(AND(ISNUMBER(OFFSET('Water Data'!$F$5,0,10*ROW('Water Data'!F23))),CB29="No",ISNUMBER(OFFSET('Water Data'!$F$5,0,10*ROW('Water Data'!F23)))),CONCATENATE("[",ROUND(100-OFFSET('Water Data'!$F$5,0,10*ROW('Water Data'!F23)),0),"]"),IF(AND(ISNUMBER(OFFSET('Water Data'!$F$5,0,10*ROW('Water Data'!F23))),CB29="",ISNUMBER(OFFSET('Water Data'!$F$5,0,10*ROW('Water Data'!F23)))),100-OFFSET('Water Data'!$F$5,0,10*ROW('Water Data'!F23)),NA())))</f>
        <v>#N/A</v>
      </c>
      <c r="N29" s="119" t="e">
        <f ca="1">+IF(AND(ISNUMBER(OFFSET('Water Data'!$F$7,0,10*ROW('Water Data'!F23))),CC29="Yes"),OFFSET('Water Data'!$F$7,0,10*ROW('Water Data'!F23)),IF(AND(ISNUMBER(OFFSET('Water Data'!$F$7,0,10*ROW('Water Data'!F23))),CC29="No",ISNUMBER(OFFSET('Water Data'!$F$7,0,10*ROW('Water Data'!F23)))),CONCATENATE("[",ROUND(OFFSET('Water Data'!$F$7,0,10*ROW('Water Data'!F23)),0),"]"),IF(AND(ISNUMBER(OFFSET('Water Data'!$F$7,0,10*ROW('Water Data'!F23))),CC29="",ISNUMBER(OFFSET('Water Data'!$F$7,0,10*ROW('Water Data'!F23)))),OFFSET('Water Data'!$F$7,0,10*ROW('Water Data'!F23)),NA())))</f>
        <v>#N/A</v>
      </c>
      <c r="O29" s="119" t="e">
        <f ca="1">+IF(AND(ISNUMBER(OFFSET('Water Data'!$F$10,0,10*ROW('Water Data'!F23))),CD29="Yes"),OFFSET('Water Data'!$F$10,0,10*ROW('Water Data'!F23)),IF(AND(ISNUMBER(OFFSET('Water Data'!$F$10,0,10*ROW('Water Data'!F23))),CD29="No",ISNUMBER(OFFSET('Water Data'!$F$10,0,10*ROW('Water Data'!F23)))),CONCATENATE("[",ROUND(OFFSET('Water Data'!$F$10,0,10*ROW('Water Data'!F23)),0),"]"),IF(AND(ISNUMBER(OFFSET('Water Data'!$F$10,0,10*ROW('Water Data'!F23))),CD29="",ISNUMBER(OFFSET('Water Data'!$F$10,0,10*ROW('Water Data'!F23)))),OFFSET('Water Data'!$F$10,0,10*ROW('Water Data'!F23)),NA())))</f>
        <v>#N/A</v>
      </c>
      <c r="P29" s="119" t="e">
        <f ca="1">+IF(AND(ISNUMBER(OFFSET('Water Data'!$G$5,0,10*ROW('Water Data'!G23))),CE29="Yes"),100-OFFSET('Water Data'!$G$5,0,10*ROW('Water Data'!G23)),IF(AND(ISNUMBER(OFFSET('Water Data'!$G$5,0,10*ROW('Water Data'!G23))),CE29="No",ISNUMBER(OFFSET('Water Data'!$G$5,0,10*ROW('Water Data'!G23)))),CONCATENATE("[",ROUND(100-OFFSET('Water Data'!$G$5,0,10*ROW('Water Data'!G23)),0),"]"),IF(AND(ISNUMBER(OFFSET('Water Data'!$G$5,0,10*ROW('Water Data'!G23))),CE29="",ISNUMBER(OFFSET('Water Data'!$G$5,0,10*ROW('Water Data'!G23)))),100-OFFSET('Water Data'!$G$5,0,10*ROW('Water Data'!G23)),NA())))</f>
        <v>#N/A</v>
      </c>
      <c r="Q29" s="119" t="e">
        <f ca="1">+IF(AND(ISNUMBER(OFFSET('Water Data'!$G$7,0,10*ROW('Water Data'!G23))),CF29="Yes"),OFFSET('Water Data'!$G$7,0,10*ROW('Water Data'!G23)),IF(AND(ISNUMBER(OFFSET('Water Data'!$G$7,0,10*ROW('Water Data'!G23))),CF29="No",ISNUMBER(OFFSET('Water Data'!$G$7,0,10*ROW('Water Data'!G23)))),CONCATENATE("[",ROUND(OFFSET('Water Data'!$G$7,0,10*ROW('Water Data'!G23)),0),"]"),IF(AND(ISNUMBER(OFFSET('Water Data'!$G$7,0,10*ROW('Water Data'!G23))),CF29="",ISNUMBER(OFFSET('Water Data'!$G$7,0,10*ROW('Water Data'!G23)))),OFFSET('Water Data'!$G$7,0,10*ROW('Water Data'!G23)),NA())))</f>
        <v>#N/A</v>
      </c>
      <c r="R29" s="119" t="e">
        <f ca="1">+IF(AND(ISNUMBER(OFFSET('Water Data'!$G$10,0,10*ROW('Water Data'!G23))),CG29="Yes"),OFFSET('Water Data'!$G$10,0,10*ROW('Water Data'!G23)),IF(AND(ISNUMBER(OFFSET('Water Data'!$G$10,0,10*ROW('Water Data'!G23))),CG29="No",ISNUMBER(OFFSET('Water Data'!$G$10,0,10*ROW('Water Data'!G23)))),CONCATENATE("[",ROUND(OFFSET('Water Data'!$G$10,0,10*ROW('Water Data'!G23)),0),"]"),IF(AND(ISNUMBER(OFFSET('Water Data'!$G$10,0,10*ROW('Water Data'!G23))),CG29="",ISNUMBER(OFFSET('Water Data'!$G$10,0,10*ROW('Water Data'!G23)))),OFFSET('Water Data'!$G$10,0,10*ROW('Water Data'!G23)),NA())))</f>
        <v>#N/A</v>
      </c>
      <c r="S29" s="119" t="e">
        <f ca="1">+IF(AND(ISNUMBER(OFFSET('Water Data'!$H$5,0,10*ROW('Water Data'!H23))),CH29="Yes"),100-OFFSET('Water Data'!$H$5,0,10*ROW('Water Data'!H23)),IF(AND(ISNUMBER(OFFSET('Water Data'!$H$5,0,10*ROW('Water Data'!H23))),CH29="No",ISNUMBER(OFFSET('Water Data'!$H$5,0,10*ROW('Water Data'!H23)))),CONCATENATE("[",ROUND(100-OFFSET('Water Data'!$H$5,0,10*ROW('Water Data'!H23)),0),"]"),IF(AND(ISNUMBER(OFFSET('Water Data'!$H$5,0,10*ROW('Water Data'!H23))),CH29="",ISNUMBER(OFFSET('Water Data'!$H$5,0,10*ROW('Water Data'!H23)))),100-OFFSET('Water Data'!$H$5,0,10*ROW('Water Data'!H23)),NA())))</f>
        <v>#N/A</v>
      </c>
      <c r="T29" s="119" t="e">
        <f ca="1">+IF(AND(ISNUMBER(OFFSET('Water Data'!$H$7,0,10*ROW('Water Data'!H23))),CI29="Yes"),OFFSET('Water Data'!$H$7,0,10*ROW('Water Data'!H23)),IF(AND(ISNUMBER(OFFSET('Water Data'!$H$7,0,10*ROW('Water Data'!H23))),CI29="No",ISNUMBER(OFFSET('Water Data'!$H$7,0,10*ROW('Water Data'!H23)))),CONCATENATE("[",ROUND(OFFSET('Water Data'!$H$7,0,10*ROW('Water Data'!H23)),0),"]"),IF(AND(ISNUMBER(OFFSET('Water Data'!$H$7,0,10*ROW('Water Data'!H23))),CI29="",ISNUMBER(OFFSET('Water Data'!$H$7,0,10*ROW('Water Data'!H23)))),OFFSET('Water Data'!$H$7,0,10*ROW('Water Data'!H23)),NA())))</f>
        <v>#N/A</v>
      </c>
      <c r="U29" s="119" t="e">
        <f ca="1">+IF(AND(ISNUMBER(OFFSET('Water Data'!$H$10,0,10*ROW('Water Data'!H23))),CJ29="Yes"),OFFSET('Water Data'!$H$10,0,10*ROW('Water Data'!H23)),IF(AND(ISNUMBER(OFFSET('Water Data'!$H$10,0,10*ROW('Water Data'!H23))),CJ29="No",ISNUMBER(OFFSET('Water Data'!$H$10,0,10*ROW('Water Data'!H23)))),CONCATENATE("[",ROUND(OFFSET('Water Data'!$H$10,0,10*ROW('Water Data'!H23)),0),"]"),IF(AND(ISNUMBER(OFFSET('Water Data'!$H$10,0,10*ROW('Water Data'!H23))),CJ29="",ISNUMBER(OFFSET('Water Data'!$H$10,0,10*ROW('Water Data'!H23)))),OFFSET('Water Data'!$H$10,0,10*ROW('Water Data'!H23)),NA())))</f>
        <v>#N/A</v>
      </c>
      <c r="V29" s="120" t="e">
        <f ca="1">+IF(AND(ISNUMBER(OFFSET('Sanitation Data'!$C$5,0,10*ROW('Sanitation Data'!C23))),CK29="Yes"),100-OFFSET('Sanitation Data'!$C$5,0,10*ROW('Sanitation Data'!C23)),IF(AND(ISNUMBER(OFFSET('Sanitation Data'!$C$5,0,10*ROW('Sanitation Data'!C23))),CK29="No",ISNUMBER(OFFSET('Sanitation Data'!$C$5,0,10*ROW('Sanitation Data'!C23)))),CONCATENATE("[",ROUND(100-OFFSET('Sanitation Data'!$C$5,0,10*ROW('Sanitation Data'!C23)),0),"]"),IF(AND(ISNUMBER(OFFSET('Sanitation Data'!$C$5,0,10*ROW('Sanitation Data'!C23))),CK29="",ISNUMBER(OFFSET('Sanitation Data'!$C$5,0,10*ROW('Sanitation Data'!C23)))),100-OFFSET('Sanitation Data'!$C$5,0,10*ROW('Sanitation Data'!C23)),NA())))</f>
        <v>#N/A</v>
      </c>
      <c r="W29" s="120" t="e">
        <f ca="1">+IF(AND(ISNUMBER(OFFSET('Sanitation Data'!$C$7,0,10*ROW('Sanitation Data'!C23))),CL29="Yes"),OFFSET('Sanitation Data'!$C$7,0,10*ROW('Sanitation Data'!C23)),IF(AND(ISNUMBER(OFFSET('Sanitation Data'!$C$7,0,10*ROW('Sanitation Data'!C23))),CL29="No",ISNUMBER(OFFSET('Sanitation Data'!$C$7,0,10*ROW('Sanitation Data'!C23)))),CONCATENATE("[",ROUND(OFFSET('Sanitation Data'!$C$7,0,10*ROW('Sanitation Data'!C23)),0),"]"),IF(AND(ISNUMBER(OFFSET('Sanitation Data'!$C$7,0,10*ROW('Sanitation Data'!C23))),CL29="",ISNUMBER(OFFSET('Sanitation Data'!$C$7,0,10*ROW('Sanitation Data'!C23)))),OFFSET('Sanitation Data'!$C$7,0,10*ROW('Sanitation Data'!C23)),NA())))</f>
        <v>#N/A</v>
      </c>
      <c r="X29" s="120" t="e">
        <f ca="1">+IF(AND(ISNUMBER(OFFSET('Sanitation Data'!$C$11,0,10*ROW('Sanitation Data'!C23))),CM29="Yes"),OFFSET('Sanitation Data'!$C$11,0,10*ROW('Sanitation Data'!C23)),IF(AND(ISNUMBER(OFFSET('Sanitation Data'!$C$11,0,10*ROW('Sanitation Data'!C23))),CM29="No",ISNUMBER(OFFSET('Sanitation Data'!$C$11,0,10*ROW('Sanitation Data'!C23)))),CONCATENATE("[",ROUND(OFFSET('Sanitation Data'!$C$11,0,10*ROW('Sanitation Data'!C23)),0),"]"),IF(AND(ISNUMBER(OFFSET('Sanitation Data'!$C$11,0,10*ROW('Sanitation Data'!C23))),CM29="",ISNUMBER(OFFSET('Sanitation Data'!$C$11,0,10*ROW('Sanitation Data'!C23)))),OFFSET('Sanitation Data'!$C$11,0,10*ROW('Sanitation Data'!C23)),NA())))</f>
        <v>#N/A</v>
      </c>
      <c r="Y29" s="120" t="e">
        <f ca="1">+IF(AND(ISNUMBER(OFFSET('Sanitation Data'!$C$12,0,10*ROW('Sanitation Data'!C23))),CN29="Yes"),OFFSET('Sanitation Data'!$C$12,0,10*ROW('Sanitation Data'!C23)),IF(AND(ISNUMBER(OFFSET('Sanitation Data'!$C$12,0,10*ROW('Sanitation Data'!C23))),CN29="No",ISNUMBER(OFFSET('Sanitation Data'!$C$12,0,10*ROW('Sanitation Data'!C23)))),CONCATENATE("[",ROUND(OFFSET('Sanitation Data'!$C$12,0,10*ROW('Sanitation Data'!C23)),0),"]"),IF(AND(ISNUMBER(OFFSET('Sanitation Data'!$C$12,0,10*ROW('Sanitation Data'!C23))),CN29="",ISNUMBER(OFFSET('Sanitation Data'!$C$12,0,10*ROW('Sanitation Data'!C23)))),OFFSET('Sanitation Data'!$C$12,0,10*ROW('Sanitation Data'!C23)),NA())))</f>
        <v>#N/A</v>
      </c>
      <c r="Z29" s="120" t="e">
        <f ca="1">+IF(AND(ISNUMBER(OFFSET('Sanitation Data'!$C$13,0,10*ROW('Sanitation Data'!C23))),CO29="Yes"),OFFSET('Sanitation Data'!$C$13,0,10*ROW('Sanitation Data'!C23)),IF(AND(ISNUMBER(OFFSET('Sanitation Data'!$C$13,0,10*ROW('Sanitation Data'!C23))),CO29="No",ISNUMBER(OFFSET('Sanitation Data'!$C$13,0,10*ROW('Sanitation Data'!C23)))),CONCATENATE("[",ROUND(OFFSET('Sanitation Data'!$C$13,0,10*ROW('Sanitation Data'!C23)),0),"]"),IF(AND(ISNUMBER(OFFSET('Sanitation Data'!$C$13,0,10*ROW('Sanitation Data'!C23))),CO29="",ISNUMBER(OFFSET('Sanitation Data'!$C$13,0,10*ROW('Sanitation Data'!C23)))),OFFSET('Sanitation Data'!$C$13,0,10*ROW('Sanitation Data'!C23)),NA())))</f>
        <v>#N/A</v>
      </c>
      <c r="AA29" s="120" t="e">
        <f ca="1">+IF(AND(ISNUMBER(OFFSET('Sanitation Data'!$D$5,0,10*ROW('Sanitation Data'!D23))),CP29="Yes"),100-OFFSET('Sanitation Data'!$D$5,0,10*ROW('Sanitation Data'!D23)),IF(AND(ISNUMBER(OFFSET('Sanitation Data'!$D$5,0,10*ROW('Sanitation Data'!D23))),CP29="No",ISNUMBER(OFFSET('Sanitation Data'!$D$5,0,10*ROW('Sanitation Data'!D23)))),CONCATENATE("[",ROUND(100-OFFSET('Sanitation Data'!$D$5,0,10*ROW('Sanitation Data'!D23)),0),"]"),IF(AND(ISNUMBER(OFFSET('Sanitation Data'!$D$5,0,10*ROW('Sanitation Data'!D23))),CP29="",ISNUMBER(OFFSET('Sanitation Data'!$D$5,0,10*ROW('Sanitation Data'!D23)))),100-OFFSET('Sanitation Data'!$D$5,0,10*ROW('Sanitation Data'!D23)),NA())))</f>
        <v>#N/A</v>
      </c>
      <c r="AB29" s="120" t="e">
        <f ca="1">+IF(AND(ISNUMBER(OFFSET('Sanitation Data'!$D$7,0,10*ROW('Sanitation Data'!D23))),CQ29="Yes"),OFFSET('Sanitation Data'!$D$7,0,10*ROW('Sanitation Data'!G23)),IF(AND(ISNUMBER(OFFSET('Sanitation Data'!$D$7,0,10*ROW('Sanitation Data'!D23))),CQ29="No",ISNUMBER(OFFSET('Sanitation Data'!$D$7,0,10*ROW('Sanitation Data'!D23)))),CONCATENATE("[",ROUND(OFFSET('Sanitation Data'!$D$7,0,10*ROW('Sanitation Data'!D23)),0),"]"),IF(AND(ISNUMBER(OFFSET('Sanitation Data'!$D$7,0,10*ROW('Sanitation Data'!D23))),CQ29="",ISNUMBER(OFFSET('Sanitation Data'!$D$7,0,10*ROW('Sanitation Data'!D23)))),OFFSET('Sanitation Data'!$D$7,0,10*ROW('Sanitation Data'!D23)),NA())))</f>
        <v>#N/A</v>
      </c>
      <c r="AC29" s="120" t="e">
        <f ca="1">+IF(AND(ISNUMBER(OFFSET('Sanitation Data'!$D$11,0,10*ROW('Sanitation Data'!D23))),CR29="Yes"),OFFSET('Sanitation Data'!$D$11,0,10*ROW('Sanitation Data'!D23)),IF(AND(ISNUMBER(OFFSET('Sanitation Data'!$D$11,0,10*ROW('Sanitation Data'!D23))),CR29="No",ISNUMBER(OFFSET('Sanitation Data'!$D$11,0,10*ROW('Sanitation Data'!D23)))),CONCATENATE("[",ROUND(OFFSET('Sanitation Data'!$D$11,0,10*ROW('Sanitation Data'!D23)),0),"]"),IF(AND(ISNUMBER(OFFSET('Sanitation Data'!$D$11,0,10*ROW('Sanitation Data'!D23))),CR29="",ISNUMBER(OFFSET('Sanitation Data'!$D$11,0,10*ROW('Sanitation Data'!D23)))),OFFSET('Sanitation Data'!$D$11,0,10*ROW('Sanitation Data'!D23)),NA())))</f>
        <v>#N/A</v>
      </c>
      <c r="AD29" s="120" t="e">
        <f ca="1">+IF(AND(ISNUMBER(OFFSET('Sanitation Data'!$D$12,0,10*ROW('Sanitation Data'!D23))),CS29="Yes"),OFFSET('Sanitation Data'!$D$12,0,10*ROW('Sanitation Data'!D23)),IF(AND(ISNUMBER(OFFSET('Sanitation Data'!$D$12,0,10*ROW('Sanitation Data'!D23))),CS29="No",ISNUMBER(OFFSET('Sanitation Data'!$D$12,0,10*ROW('Sanitation Data'!D23)))),CONCATENATE("[",ROUND(OFFSET('Sanitation Data'!$D$12,0,10*ROW('Sanitation Data'!D23)),0),"]"),IF(AND(ISNUMBER(OFFSET('Sanitation Data'!$D$12,0,10*ROW('Sanitation Data'!D23))),CS29="",ISNUMBER(OFFSET('Sanitation Data'!$D$12,0,10*ROW('Sanitation Data'!D23)))),OFFSET('Sanitation Data'!$D$12,0,10*ROW('Sanitation Data'!D23)),NA())))</f>
        <v>#N/A</v>
      </c>
      <c r="AE29" s="120" t="e">
        <f ca="1">+IF(AND(ISNUMBER(OFFSET('Sanitation Data'!$D$13,0,10*ROW('Sanitation Data'!D23))),CT29="Yes"),OFFSET('Sanitation Data'!$D$13,0,10*ROW('Sanitation Data'!D23)),IF(AND(ISNUMBER(OFFSET('Sanitation Data'!$D$13,0,10*ROW('Sanitation Data'!D23))),CT29="No",ISNUMBER(OFFSET('Sanitation Data'!$D$13,0,10*ROW('Sanitation Data'!D23)))),CONCATENATE("[",ROUND(OFFSET('Sanitation Data'!$D$13,0,10*ROW('Sanitation Data'!D23)),0),"]"),IF(AND(ISNUMBER(OFFSET('Sanitation Data'!$D$13,0,10*ROW('Sanitation Data'!D23))),CT29="",ISNUMBER(OFFSET('Sanitation Data'!$D$13,0,10*ROW('Sanitation Data'!D23)))),OFFSET('Sanitation Data'!$D$13,0,10*ROW('Sanitation Data'!D23)),NA())))</f>
        <v>#N/A</v>
      </c>
      <c r="AF29" s="120" t="e">
        <f ca="1">+IF(AND(ISNUMBER(OFFSET('Sanitation Data'!$E$5,0,10*ROW('Sanitation Data'!E23))),CU29="Yes"),100-OFFSET('Sanitation Data'!$E$5,0,10*ROW('Sanitation Data'!E23)),IF(AND(ISNUMBER(OFFSET('Sanitation Data'!$E$5,0,10*ROW('Sanitation Data'!E23))),CU29="No",ISNUMBER(OFFSET('Sanitation Data'!$E$5,0,10*ROW('Sanitation Data'!E23)))),CONCATENATE("[",ROUND(100-OFFSET('Sanitation Data'!$E$5,0,10*ROW('Sanitation Data'!E23)),0),"]"),IF(AND(ISNUMBER(OFFSET('Sanitation Data'!$E$5,0,10*ROW('Sanitation Data'!E23))),CU29="",ISNUMBER(OFFSET('Sanitation Data'!$E$5,0,10*ROW('Sanitation Data'!E23)))),100-OFFSET('Sanitation Data'!$E$5,0,10*ROW('Sanitation Data'!E23)),NA())))</f>
        <v>#N/A</v>
      </c>
      <c r="AG29" s="120" t="e">
        <f ca="1">+IF(AND(ISNUMBER(OFFSET('Sanitation Data'!$E$7,0,10*ROW('Sanitation Data'!E23))),CV29="Yes"),OFFSET('Sanitation Data'!$E$7,0,10*ROW('Sanitation Data'!E23)),IF(AND(ISNUMBER(OFFSET('Sanitation Data'!$E$7,0,10*ROW('Sanitation Data'!E23))),CV29="No",ISNUMBER(OFFSET('Sanitation Data'!$E$7,0,10*ROW('Sanitation Data'!E23)))),CONCATENATE("[",ROUND(OFFSET('Sanitation Data'!$E$7,0,10*ROW('Sanitation Data'!E23)),0),"]"),IF(AND(ISNUMBER(OFFSET('Sanitation Data'!$E$7,0,10*ROW('Sanitation Data'!E23))),CV29="",ISNUMBER(OFFSET('Sanitation Data'!$E$7,0,10*ROW('Sanitation Data'!E23)))),OFFSET('Sanitation Data'!$E$7,0,10*ROW('Sanitation Data'!E23)),NA())))</f>
        <v>#N/A</v>
      </c>
      <c r="AH29" s="120" t="e">
        <f ca="1">+IF(AND(ISNUMBER(OFFSET('Sanitation Data'!$E$11,0,10*ROW('Sanitation Data'!E23))),CW29="Yes"),OFFSET('Sanitation Data'!$E$11,0,10*ROW('Sanitation Data'!E23)),IF(AND(ISNUMBER(OFFSET('Sanitation Data'!$E$11,0,10*ROW('Sanitation Data'!E23))),CW29="No",ISNUMBER(OFFSET('Sanitation Data'!$E$11,0,10*ROW('Sanitation Data'!E23)))),CONCATENATE("[",ROUND(OFFSET('Sanitation Data'!$E$11,0,10*ROW('Sanitation Data'!E23)),0),"]"),IF(AND(ISNUMBER(OFFSET('Sanitation Data'!$E$11,0,10*ROW('Sanitation Data'!E23))),CW29="",ISNUMBER(OFFSET('Sanitation Data'!$E$11,0,10*ROW('Sanitation Data'!E23)))),OFFSET('Sanitation Data'!$E$11,0,10*ROW('Sanitation Data'!E23)),NA())))</f>
        <v>#N/A</v>
      </c>
      <c r="AI29" s="120" t="e">
        <f ca="1">+IF(AND(ISNUMBER(OFFSET('Sanitation Data'!$E$12,0,10*ROW('Sanitation Data'!E23))),CX29="Yes"),OFFSET('Sanitation Data'!$E$12,0,10*ROW('Sanitation Data'!E23)),IF(AND(ISNUMBER(OFFSET('Sanitation Data'!$E$12,0,10*ROW('Sanitation Data'!E23))),CX29="No",ISNUMBER(OFFSET('Sanitation Data'!$E$12,0,10*ROW('Sanitation Data'!E23)))),CONCATENATE("[",ROUND(OFFSET('Sanitation Data'!$E$12,0,10*ROW('Sanitation Data'!E23)),0),"]"),IF(AND(ISNUMBER(OFFSET('Sanitation Data'!$E$12,0,10*ROW('Sanitation Data'!E23))),CX29="",ISNUMBER(OFFSET('Sanitation Data'!$E$12,0,10*ROW('Sanitation Data'!E23)))),OFFSET('Sanitation Data'!$E$12,0,10*ROW('Sanitation Data'!E23)),NA())))</f>
        <v>#N/A</v>
      </c>
      <c r="AJ29" s="120" t="e">
        <f ca="1">+IF(AND(ISNUMBER(OFFSET('Sanitation Data'!$E$13,0,10*ROW('Sanitation Data'!E23))),CY29="Yes"),OFFSET('Sanitation Data'!$E$13,0,10*ROW('Sanitation Data'!E23)),IF(AND(ISNUMBER(OFFSET('Sanitation Data'!$E$13,0,10*ROW('Sanitation Data'!E23))),CY29="No",ISNUMBER(OFFSET('Sanitation Data'!$E$13,0,10*ROW('Sanitation Data'!E23)))),CONCATENATE("[",ROUND(OFFSET('Sanitation Data'!$E$13,0,10*ROW('Sanitation Data'!E23)),0),"]"),IF(AND(ISNUMBER(OFFSET('Sanitation Data'!$E$13,0,10*ROW('Sanitation Data'!E23))),CY29="",ISNUMBER(OFFSET('Sanitation Data'!$E$13,0,10*ROW('Sanitation Data'!E23)))),OFFSET('Sanitation Data'!$E$13,0,10*ROW('Sanitation Data'!E23)),NA())))</f>
        <v>#N/A</v>
      </c>
      <c r="AK29" s="120" t="e">
        <f ca="1">+IF(AND(ISNUMBER(OFFSET('Sanitation Data'!$F$5,0,10*ROW('Sanitation Data'!F23))),CZ29="Yes"),100-OFFSET('Sanitation Data'!$F$5,0,10*ROW('Sanitation Data'!F23)),IF(AND(ISNUMBER(OFFSET('Sanitation Data'!$F$5,0,10*ROW('Sanitation Data'!F23))),CZ29="No",ISNUMBER(OFFSET('Sanitation Data'!$F$5,0,10*ROW('Sanitation Data'!F23)))),CONCATENATE("[",ROUND(100-OFFSET('Sanitation Data'!$F$5,0,10*ROW('Sanitation Data'!F23)),0),"]"),IF(AND(ISNUMBER(OFFSET('Sanitation Data'!$F$5,0,10*ROW('Sanitation Data'!F23))),CZ29="",ISNUMBER(OFFSET('Sanitation Data'!$F$5,0,10*ROW('Sanitation Data'!F23)))),100-OFFSET('Sanitation Data'!$F$5,0,10*ROW('Sanitation Data'!F23)),NA())))</f>
        <v>#N/A</v>
      </c>
      <c r="AL29" s="120" t="e">
        <f ca="1">+IF(AND(ISNUMBER(OFFSET('Sanitation Data'!$F$7,0,10*ROW('Sanitation Data'!F23))),DA29="Yes"),OFFSET('Sanitation Data'!$F$7,0,10*ROW('Sanitation Data'!F23)),IF(AND(ISNUMBER(OFFSET('Sanitation Data'!$F$7,0,10*ROW('Sanitation Data'!F23))),DA29="No",ISNUMBER(OFFSET('Sanitation Data'!$F$7,0,10*ROW('Sanitation Data'!F23)))),CONCATENATE("[",ROUND(OFFSET('Sanitation Data'!$F$7,0,10*ROW('Sanitation Data'!F23)),0),"]"),IF(AND(ISNUMBER(OFFSET('Sanitation Data'!$F$7,0,10*ROW('Sanitation Data'!F23))),DA29="",ISNUMBER(OFFSET('Sanitation Data'!$F$7,0,10*ROW('Sanitation Data'!F23)))),OFFSET('Sanitation Data'!$F$7,0,10*ROW('Sanitation Data'!F23)),NA())))</f>
        <v>#N/A</v>
      </c>
      <c r="AM29" s="120" t="e">
        <f ca="1">+IF(AND(ISNUMBER(OFFSET('Sanitation Data'!$F$11,0,10*ROW('Sanitation Data'!F23))),DB29="Yes"),OFFSET('Sanitation Data'!$F$11,0,10*ROW('Sanitation Data'!F23)),IF(AND(ISNUMBER(OFFSET('Sanitation Data'!$F$11,0,10*ROW('Sanitation Data'!F23))),DB29="No",ISNUMBER(OFFSET('Sanitation Data'!$F$11,0,10*ROW('Sanitation Data'!F23)))),CONCATENATE("[",ROUND(OFFSET('Sanitation Data'!$F$11,0,10*ROW('Sanitation Data'!F23)),0),"]"),IF(AND(ISNUMBER(OFFSET('Sanitation Data'!$F$11,0,10*ROW('Sanitation Data'!F23))),DB29="",ISNUMBER(OFFSET('Sanitation Data'!$F$11,0,10*ROW('Sanitation Data'!F23)))),OFFSET('Sanitation Data'!$F$11,0,10*ROW('Sanitation Data'!F23)),NA())))</f>
        <v>#N/A</v>
      </c>
      <c r="AN29" s="120" t="e">
        <f ca="1">+IF(AND(ISNUMBER(OFFSET('Sanitation Data'!$F$12,0,10*ROW('Sanitation Data'!F23))),DC29="Yes"),OFFSET('Sanitation Data'!$F$12,0,10*ROW('Sanitation Data'!F23)),IF(AND(ISNUMBER(OFFSET('Sanitation Data'!$F$12,0,10*ROW('Sanitation Data'!F23))),DC29="No",ISNUMBER(OFFSET('Sanitation Data'!$F$12,0,10*ROW('Sanitation Data'!F23)))),CONCATENATE("[",ROUND(OFFSET('Sanitation Data'!$F$12,0,10*ROW('Sanitation Data'!F23)),0),"]"),IF(AND(ISNUMBER(OFFSET('Sanitation Data'!$F$12,0,10*ROW('Sanitation Data'!F23))),DC29="",ISNUMBER(OFFSET('Sanitation Data'!$F$12,0,10*ROW('Sanitation Data'!F23)))),OFFSET('Sanitation Data'!$F$12,0,10*ROW('Sanitation Data'!F23)),NA())))</f>
        <v>#N/A</v>
      </c>
      <c r="AO29" s="120" t="e">
        <f ca="1">+IF(AND(ISNUMBER(OFFSET('Sanitation Data'!$F$13,0,10*ROW('Sanitation Data'!F23))),DD29="Yes"),OFFSET('Sanitation Data'!$F$13,0,10*ROW('Sanitation Data'!F23)),IF(AND(ISNUMBER(OFFSET('Sanitation Data'!$F$13,0,10*ROW('Sanitation Data'!F23))),DD29="No",ISNUMBER(OFFSET('Sanitation Data'!$F$13,0,10*ROW('Sanitation Data'!F23)))),CONCATENATE("[",ROUND(OFFSET('Sanitation Data'!$F$13,0,10*ROW('Sanitation Data'!F23)),0),"]"),IF(AND(ISNUMBER(OFFSET('Sanitation Data'!$F$13,0,10*ROW('Sanitation Data'!F23))),DD29="",ISNUMBER(OFFSET('Sanitation Data'!$F$13,0,10*ROW('Sanitation Data'!F23)))),OFFSET('Sanitation Data'!$F$13,0,10*ROW('Sanitation Data'!F23)),NA())))</f>
        <v>#N/A</v>
      </c>
      <c r="AP29" s="120" t="e">
        <f ca="1">+IF(AND(ISNUMBER(OFFSET('Sanitation Data'!$G$5,0,10*ROW('Sanitation Data'!G23))),DE29="Yes"),100-OFFSET('Sanitation Data'!$G$5,0,10*ROW('Sanitation Data'!G23)),IF(AND(ISNUMBER(OFFSET('Sanitation Data'!$G$5,0,10*ROW('Sanitation Data'!G23))),DE29="No",ISNUMBER(OFFSET('Sanitation Data'!$G$5,0,10*ROW('Sanitation Data'!G23)))),CONCATENATE("[",ROUND(100-OFFSET('Sanitation Data'!$G$5,0,10*ROW('Sanitation Data'!G23)),0),"]"),IF(AND(ISNUMBER(OFFSET('Sanitation Data'!$G$5,0,10*ROW('Sanitation Data'!G23))),DE29="",ISNUMBER(OFFSET('Sanitation Data'!$G$5,0,10*ROW('Sanitation Data'!G23)))),100-OFFSET('Sanitation Data'!$G$5,0,10*ROW('Sanitation Data'!G23)),NA())))</f>
        <v>#N/A</v>
      </c>
      <c r="AQ29" s="120" t="e">
        <f ca="1">+IF(AND(ISNUMBER(OFFSET('Sanitation Data'!$G$7,0,10*ROW('Sanitation Data'!G23))),DF29="Yes"),OFFSET('Sanitation Data'!$G$7,0,10*ROW('Sanitation Data'!G23)),IF(AND(ISNUMBER(OFFSET('Sanitation Data'!$G$7,0,10*ROW('Sanitation Data'!G23))),DF29="No",ISNUMBER(OFFSET('Sanitation Data'!$G$7,0,10*ROW('Sanitation Data'!G23)))),CONCATENATE("[",ROUND(OFFSET('Sanitation Data'!$G$7,0,10*ROW('Sanitation Data'!G23)),0),"]"),IF(AND(ISNUMBER(OFFSET('Sanitation Data'!$G$7,0,10*ROW('Sanitation Data'!G23))),DF29="",ISNUMBER(OFFSET('Sanitation Data'!$G$7,0,10*ROW('Sanitation Data'!G23)))),OFFSET('Sanitation Data'!$G$7,0,10*ROW('Sanitation Data'!G23)),NA())))</f>
        <v>#N/A</v>
      </c>
      <c r="AR29" s="120" t="e">
        <f ca="1">+IF(AND(ISNUMBER(OFFSET('Sanitation Data'!$G$11,0,10*ROW('Sanitation Data'!G23))),DG29="Yes"),OFFSET('Sanitation Data'!$G$11,0,10*ROW('Sanitation Data'!G23)),IF(AND(ISNUMBER(OFFSET('Sanitation Data'!$G$11,0,10*ROW('Sanitation Data'!G23))),DG29="No",ISNUMBER(OFFSET('Sanitation Data'!$G$11,0,10*ROW('Sanitation Data'!G23)))),CONCATENATE("[",ROUND(OFFSET('Sanitation Data'!$G$11,0,10*ROW('Sanitation Data'!G23)),0),"]"),IF(AND(ISNUMBER(OFFSET('Sanitation Data'!$G$11,0,10*ROW('Sanitation Data'!G23))),DG29="",ISNUMBER(OFFSET('Sanitation Data'!$G$11,0,10*ROW('Sanitation Data'!G23)))),OFFSET('Sanitation Data'!$G$11,0,10*ROW('Sanitation Data'!G23)),NA())))</f>
        <v>#N/A</v>
      </c>
      <c r="AS29" s="120" t="e">
        <f ca="1">+IF(AND(ISNUMBER(OFFSET('Sanitation Data'!$G$12,0,10*ROW('Sanitation Data'!G23))),DH29="Yes"),OFFSET('Sanitation Data'!$G$12,0,10*ROW('Sanitation Data'!G23)),IF(AND(ISNUMBER(OFFSET('Sanitation Data'!$G$12,0,10*ROW('Sanitation Data'!G23))),DH29="No",ISNUMBER(OFFSET('Sanitation Data'!$G$12,0,10*ROW('Sanitation Data'!G23)))),CONCATENATE("[",ROUND(OFFSET('Sanitation Data'!$G$12,0,10*ROW('Sanitation Data'!G23)),0),"]"),IF(AND(ISNUMBER(OFFSET('Sanitation Data'!$G$12,0,10*ROW('Sanitation Data'!G23))),DH29="",ISNUMBER(OFFSET('Sanitation Data'!$G$12,0,10*ROW('Sanitation Data'!G23)))),OFFSET('Sanitation Data'!$G$12,0,10*ROW('Sanitation Data'!G23)),NA())))</f>
        <v>#N/A</v>
      </c>
      <c r="AT29" s="120" t="e">
        <f ca="1">+IF(AND(ISNUMBER(OFFSET('Sanitation Data'!$G$13,0,10*ROW('Sanitation Data'!G23))),DI29="Yes"),OFFSET('Sanitation Data'!$G$13,0,10*ROW('Sanitation Data'!G23)),IF(AND(ISNUMBER(OFFSET('Sanitation Data'!$G$13,0,10*ROW('Sanitation Data'!G23))),DI29="No",ISNUMBER(OFFSET('Sanitation Data'!$G$13,0,10*ROW('Sanitation Data'!G23)))),CONCATENATE("[",ROUND(OFFSET('Sanitation Data'!$G$13,0,10*ROW('Sanitation Data'!G23)),0),"]"),IF(AND(ISNUMBER(OFFSET('Sanitation Data'!$G$13,0,10*ROW('Sanitation Data'!G23))),DI29="",ISNUMBER(OFFSET('Sanitation Data'!$G$13,0,10*ROW('Sanitation Data'!G23)))),OFFSET('Sanitation Data'!$G$13,0,10*ROW('Sanitation Data'!G23)),NA())))</f>
        <v>#N/A</v>
      </c>
      <c r="AU29" s="120" t="e">
        <f ca="1">+IF(AND(ISNUMBER(OFFSET('Sanitation Data'!$H$5,0,10*ROW('Sanitation Data'!H23))),DJ29="Yes"),100-OFFSET('Sanitation Data'!$H$5,0,10*ROW('Sanitation Data'!H23)),IF(AND(ISNUMBER(OFFSET('Sanitation Data'!$H$5,0,10*ROW('Sanitation Data'!H23))),DJ29="No",ISNUMBER(OFFSET('Sanitation Data'!$H$5,0,10*ROW('Sanitation Data'!H23)))),CONCATENATE("[",ROUND(100-OFFSET('Sanitation Data'!$H$5,0,10*ROW('Sanitation Data'!H23)),0),"]"),IF(AND(ISNUMBER(OFFSET('Sanitation Data'!$H$5,0,10*ROW('Sanitation Data'!H23))),DJ29="",ISNUMBER(OFFSET('Sanitation Data'!$H$5,0,10*ROW('Sanitation Data'!H23)))),100-OFFSET('Sanitation Data'!$H$5,0,10*ROW('Sanitation Data'!H23)),NA())))</f>
        <v>#N/A</v>
      </c>
      <c r="AV29" s="120" t="e">
        <f ca="1">+IF(AND(ISNUMBER(OFFSET('Sanitation Data'!$H$7,0,10*ROW('Sanitation Data'!H23))),DK29="Yes"),OFFSET('Sanitation Data'!$H$7,0,10*ROW('Sanitation Data'!H23)),IF(AND(ISNUMBER(OFFSET('Sanitation Data'!$H$7,0,10*ROW('Sanitation Data'!H23))),DK29="No",ISNUMBER(OFFSET('Sanitation Data'!$H$7,0,10*ROW('Sanitation Data'!H23)))),CONCATENATE("[",ROUND(OFFSET('Sanitation Data'!$H$7,0,10*ROW('Sanitation Data'!H23)),0),"]"),IF(AND(ISNUMBER(OFFSET('Sanitation Data'!$H$7,0,10*ROW('Sanitation Data'!H23))),DK29="",ISNUMBER(OFFSET('Sanitation Data'!$H$7,0,10*ROW('Sanitation Data'!H23)))),OFFSET('Sanitation Data'!$H$7,0,10*ROW('Sanitation Data'!H23)),NA())))</f>
        <v>#N/A</v>
      </c>
      <c r="AW29" s="120" t="e">
        <f ca="1">+IF(AND(ISNUMBER(OFFSET('Sanitation Data'!$H$11,0,10*ROW('Sanitation Data'!H23))),DL29="Yes"),OFFSET('Sanitation Data'!$H$11,0,10*ROW('Sanitation Data'!H23)),IF(AND(ISNUMBER(OFFSET('Sanitation Data'!$H$11,0,10*ROW('Sanitation Data'!H23))),DL29="No",ISNUMBER(OFFSET('Sanitation Data'!$H$11,0,10*ROW('Sanitation Data'!H23)))),CONCATENATE("[",ROUND(OFFSET('Sanitation Data'!$H$11,0,10*ROW('Sanitation Data'!H23)),0),"]"),IF(AND(ISNUMBER(OFFSET('Sanitation Data'!$H$11,0,10*ROW('Sanitation Data'!H23))),DL29="",ISNUMBER(OFFSET('Sanitation Data'!$H$11,0,10*ROW('Sanitation Data'!H23)))),OFFSET('Sanitation Data'!$H$11,0,10*ROW('Sanitation Data'!H23)),NA())))</f>
        <v>#N/A</v>
      </c>
      <c r="AX29" s="120" t="e">
        <f ca="1">+IF(AND(ISNUMBER(OFFSET('Sanitation Data'!$H$12,0,10*ROW('Sanitation Data'!H23))),DM29="Yes"),OFFSET('Sanitation Data'!$H$12,0,10*ROW('Sanitation Data'!H23)),IF(AND(ISNUMBER(OFFSET('Sanitation Data'!$H$12,0,10*ROW('Sanitation Data'!H23))),DM29="No",ISNUMBER(OFFSET('Sanitation Data'!$H$12,0,10*ROW('Sanitation Data'!H23)))),CONCATENATE("[",ROUND(OFFSET('Sanitation Data'!$H$12,0,10*ROW('Sanitation Data'!H23)),0),"]"),IF(AND(ISNUMBER(OFFSET('Sanitation Data'!$H$12,0,10*ROW('Sanitation Data'!H23))),DM29="",ISNUMBER(OFFSET('Sanitation Data'!$H$12,0,10*ROW('Sanitation Data'!H23)))),OFFSET('Sanitation Data'!$H$12,0,10*ROW('Sanitation Data'!H23)),NA())))</f>
        <v>#N/A</v>
      </c>
      <c r="AY29" s="120" t="e">
        <f ca="1">+IF(AND(ISNUMBER(OFFSET('Sanitation Data'!$H$13,0,10*ROW('Sanitation Data'!H23))),DN29="Yes"),OFFSET('Sanitation Data'!$H$13,0,10*ROW('Sanitation Data'!H23)),IF(AND(ISNUMBER(OFFSET('Sanitation Data'!$H$13,0,10*ROW('Sanitation Data'!H23))),DN29="No",ISNUMBER(OFFSET('Sanitation Data'!$H$13,0,10*ROW('Sanitation Data'!H23)))),CONCATENATE("[",ROUND(OFFSET('Sanitation Data'!$H$13,0,10*ROW('Sanitation Data'!H23)),0),"]"),IF(AND(ISNUMBER(OFFSET('Sanitation Data'!$H$13,0,10*ROW('Sanitation Data'!H23))),DN29="",ISNUMBER(OFFSET('Sanitation Data'!$H$13,0,10*ROW('Sanitation Data'!H23)))),OFFSET('Sanitation Data'!$H$13,0,10*ROW('Sanitation Data'!H23)),NA())))</f>
        <v>#N/A</v>
      </c>
      <c r="AZ29" s="121" t="e">
        <f ca="1">+IF(AND(ISNUMBER(OFFSET('Hygiene Data'!$C$6,0,10*ROW('Hygiene Data'!C23))),DO29="Yes"),OFFSET('Hygiene Data'!$C$6,0,10*ROW('Hygiene Data'!C23)),IF(AND(ISNUMBER(OFFSET('Hygiene Data'!$C$6,0,10*ROW('Hygiene Data'!C23))),DO29="No",ISNUMBER(OFFSET('Hygiene Data'!$C$6,0,10*ROW('Hygiene Data'!C23)))),CONCATENATE("[",ROUND(OFFSET('Hygiene Data'!$C$6,0,10*ROW('Hygiene Data'!C23)),0),"]"),IF(AND(ISNUMBER(OFFSET('Hygiene Data'!$C$6,0,10*ROW('Hygiene Data'!C23))),DO29="",ISNUMBER(OFFSET('Hygiene Data'!$C$6,0,10*ROW('Hygiene Data'!C23)))),OFFSET('Hygiene Data'!$C$6,0,10*ROW('Hygiene Data'!C23)),NA())))</f>
        <v>#N/A</v>
      </c>
      <c r="BA29" s="121" t="e">
        <f ca="1">+IF(AND(ISNUMBER(OFFSET('Hygiene Data'!$C$8,0,10*ROW('Hygiene Data'!C23))),DP29="Yes"),OFFSET('Hygiene Data'!$C$8,0,10*ROW('Hygiene Data'!C23)),IF(AND(ISNUMBER(OFFSET('Hygiene Data'!$C$8,0,10*ROW('Hygiene Data'!C23))),DP29="No",ISNUMBER(OFFSET('Hygiene Data'!$C$8,0,10*ROW('Hygiene Data'!C23)))),CONCATENATE("[",ROUND(OFFSET('Hygiene Data'!$C$8,0,10*ROW('Hygiene Data'!C23)),0),"]"),IF(AND(ISNUMBER(OFFSET('Hygiene Data'!$C$8,0,10*ROW('Hygiene Data'!C23))),DP29="",ISNUMBER(OFFSET('Hygiene Data'!$C$8,0,10*ROW('Hygiene Data'!C23)))),OFFSET('Hygiene Data'!$C$8,0,10*ROW('Hygiene Data'!C23)),NA())))</f>
        <v>#N/A</v>
      </c>
      <c r="BB29" s="121" t="e">
        <f ca="1">+IF(AND(ISNUMBER(OFFSET('Hygiene Data'!$C$10,0,10*ROW('Hygiene Data'!C23))),DQ29="Yes"),OFFSET('Hygiene Data'!$C$10,0,10*ROW('Hygiene Data'!C23)),IF(AND(ISNUMBER(OFFSET('Hygiene Data'!$C$10,0,10*ROW('Hygiene Data'!C23))),DQ29="No",ISNUMBER(OFFSET('Hygiene Data'!$C$10,0,10*ROW('Hygiene Data'!C23)))),CONCATENATE("[",ROUND(OFFSET('Hygiene Data'!$C$10,0,10*ROW('Hygiene Data'!C23)),0),"]"),IF(AND(ISNUMBER(OFFSET('Hygiene Data'!$C$10,0,10*ROW('Hygiene Data'!C23))),DQ29="",ISNUMBER(OFFSET('Hygiene Data'!$C$10,0,10*ROW('Hygiene Data'!C23)))),OFFSET('Hygiene Data'!$C$10,0,10*ROW('Hygiene Data'!C23)),NA())))</f>
        <v>#N/A</v>
      </c>
      <c r="BC29" s="121" t="e">
        <f ca="1">+IF(AND(ISNUMBER(OFFSET('Hygiene Data'!$D$6,0,10*ROW('Hygiene Data'!D23))),DR29="Yes"),OFFSET('Hygiene Data'!$D$6,0,10*ROW('Hygiene Data'!D23)),IF(AND(ISNUMBER(OFFSET('Hygiene Data'!$D$6,0,10*ROW('Hygiene Data'!D23))),DR29="No",ISNUMBER(OFFSET('Hygiene Data'!$D$6,0,10*ROW('Hygiene Data'!D23)))),CONCATENATE("[",ROUND(OFFSET('Hygiene Data'!$D$6,0,10*ROW('Hygiene Data'!D23)),0),"]"),IF(AND(ISNUMBER(OFFSET('Hygiene Data'!$D$6,0,10*ROW('Hygiene Data'!D23))),DR29="",ISNUMBER(OFFSET('Hygiene Data'!$D$6,0,10*ROW('Hygiene Data'!D23)))),OFFSET('Hygiene Data'!$D$6,0,10*ROW('Hygiene Data'!D23)),NA())))</f>
        <v>#N/A</v>
      </c>
      <c r="BD29" s="121" t="e">
        <f ca="1">+IF(AND(ISNUMBER(OFFSET('Hygiene Data'!$D$8,0,10*ROW('Hygiene Data'!D23))),DS29="Yes"),OFFSET('Hygiene Data'!$D$8,0,10*ROW('Hygiene Data'!D23)),IF(AND(ISNUMBER(OFFSET('Hygiene Data'!$D$8,0,10*ROW('Hygiene Data'!D23))),DS29="No",ISNUMBER(OFFSET('Hygiene Data'!$D$8,0,10*ROW('Hygiene Data'!D23)))),CONCATENATE("[",ROUND(OFFSET('Hygiene Data'!$D$8,0,10*ROW('Hygiene Data'!D23)),0),"]"),IF(AND(ISNUMBER(OFFSET('Hygiene Data'!$D$8,0,10*ROW('Hygiene Data'!D23))),DS29="",ISNUMBER(OFFSET('Hygiene Data'!$D$8,0,10*ROW('Hygiene Data'!D23)))),OFFSET('Hygiene Data'!$D$8,0,10*ROW('Hygiene Data'!D23)),NA())))</f>
        <v>#N/A</v>
      </c>
      <c r="BE29" s="121" t="e">
        <f ca="1">+IF(AND(ISNUMBER(OFFSET('Hygiene Data'!$D$10,0,10*ROW('Hygiene Data'!D23))),DT29="Yes"),OFFSET('Hygiene Data'!$D$10,0,10*ROW('Hygiene Data'!D23)),IF(AND(ISNUMBER(OFFSET('Hygiene Data'!$D$10,0,10*ROW('Hygiene Data'!D23))),DT29="No",ISNUMBER(OFFSET('Hygiene Data'!$D$10,0,10*ROW('Hygiene Data'!D23)))),CONCATENATE("[",ROUND(OFFSET('Hygiene Data'!$D$10,0,10*ROW('Hygiene Data'!D23)),0),"]"),IF(AND(ISNUMBER(OFFSET('Hygiene Data'!$D$10,0,10*ROW('Hygiene Data'!D23))),DT29="",ISNUMBER(OFFSET('Hygiene Data'!$D$10,0,10*ROW('Hygiene Data'!D23)))),OFFSET('Hygiene Data'!$D$10,0,10*ROW('Hygiene Data'!D23)),NA())))</f>
        <v>#N/A</v>
      </c>
      <c r="BF29" s="121" t="e">
        <f ca="1">+IF(AND(ISNUMBER(OFFSET('Hygiene Data'!$E$6,0,10*ROW('Hygiene Data'!E23))),DU29="Yes"),OFFSET('Hygiene Data'!$E$6,0,10*ROW('Hygiene Data'!E23)),IF(AND(ISNUMBER(OFFSET('Hygiene Data'!$E$6,0,10*ROW('Hygiene Data'!E23))),DU29="No",ISNUMBER(OFFSET('Hygiene Data'!$E$6,0,10*ROW('Hygiene Data'!E23)))),CONCATENATE("[",ROUND(OFFSET('Hygiene Data'!$E$6,0,10*ROW('Hygiene Data'!E23)),0),"]"),IF(AND(ISNUMBER(OFFSET('Hygiene Data'!$E$6,0,10*ROW('Hygiene Data'!E23))),DU29="",ISNUMBER(OFFSET('Hygiene Data'!$E$6,0,10*ROW('Hygiene Data'!E23)))),OFFSET('Hygiene Data'!$E$6,0,10*ROW('Hygiene Data'!E23)),NA())))</f>
        <v>#N/A</v>
      </c>
      <c r="BG29" s="121" t="e">
        <f ca="1">+IF(AND(ISNUMBER(OFFSET('Hygiene Data'!$E$8,0,10*ROW('Hygiene Data'!E23))),DV29="Yes"),OFFSET('Hygiene Data'!$E$8,0,10*ROW('Hygiene Data'!E23)),IF(AND(ISNUMBER(OFFSET('Hygiene Data'!$E$8,0,10*ROW('Hygiene Data'!E23))),DV29="No",ISNUMBER(OFFSET('Hygiene Data'!$E$8,0,10*ROW('Hygiene Data'!E23)))),CONCATENATE("[",ROUND(OFFSET('Hygiene Data'!$E$8,0,10*ROW('Hygiene Data'!E23)),0),"]"),IF(AND(ISNUMBER(OFFSET('Hygiene Data'!$E$8,0,10*ROW('Hygiene Data'!E23))),DV29="",ISNUMBER(OFFSET('Hygiene Data'!$E$8,0,10*ROW('Hygiene Data'!E23)))),OFFSET('Hygiene Data'!$E$8,0,10*ROW('Hygiene Data'!E23)),NA())))</f>
        <v>#N/A</v>
      </c>
      <c r="BH29" s="121" t="e">
        <f ca="1">+IF(AND(ISNUMBER(OFFSET('Hygiene Data'!$E$10,0,10*ROW('Hygiene Data'!E23))),DW29="Yes"),OFFSET('Hygiene Data'!$E$10,0,10*ROW('Hygiene Data'!E23)),IF(AND(ISNUMBER(OFFSET('Hygiene Data'!$E$10,0,10*ROW('Hygiene Data'!E23))),DW29="No",ISNUMBER(OFFSET('Hygiene Data'!$E$10,0,10*ROW('Hygiene Data'!E23)))),CONCATENATE("[",ROUND(OFFSET('Hygiene Data'!$E$10,0,10*ROW('Hygiene Data'!E23)),0),"]"),IF(AND(ISNUMBER(OFFSET('Hygiene Data'!$E$10,0,10*ROW('Hygiene Data'!E23))),DW29="",ISNUMBER(OFFSET('Hygiene Data'!$E$10,0,10*ROW('Hygiene Data'!E23)))),OFFSET('Hygiene Data'!$E$10,0,10*ROW('Hygiene Data'!E23)),NA())))</f>
        <v>#N/A</v>
      </c>
      <c r="BI29" s="121" t="e">
        <f ca="1">+IF(AND(ISNUMBER(OFFSET('Hygiene Data'!$F$6,0,10*ROW('Hygiene Data'!F23))),DX29="Yes"),OFFSET('Hygiene Data'!$F$6,0,10*ROW('Hygiene Data'!F23)),IF(AND(ISNUMBER(OFFSET('Hygiene Data'!$F$6,0,10*ROW('Hygiene Data'!F23))),DX29="No",ISNUMBER(OFFSET('Hygiene Data'!$F$6,0,10*ROW('Hygiene Data'!F23)))),CONCATENATE("[",ROUND(OFFSET('Hygiene Data'!$F$6,0,10*ROW('Hygiene Data'!F23)),0),"]"),IF(AND(ISNUMBER(OFFSET('Hygiene Data'!$F$6,0,10*ROW('Hygiene Data'!F23))),DX29="",ISNUMBER(OFFSET('Hygiene Data'!$F$6,0,10*ROW('Hygiene Data'!F23)))),OFFSET('Hygiene Data'!$F$6,0,10*ROW('Hygiene Data'!F23)),NA())))</f>
        <v>#N/A</v>
      </c>
      <c r="BJ29" s="121" t="e">
        <f ca="1">+IF(AND(ISNUMBER(OFFSET('Hygiene Data'!$F$8,0,10*ROW('Hygiene Data'!F23))),DY29="Yes"),OFFSET('Hygiene Data'!$F$8,0,10*ROW('Hygiene Data'!F23)),IF(AND(ISNUMBER(OFFSET('Hygiene Data'!$F$8,0,10*ROW('Hygiene Data'!F23))),DY29="No",ISNUMBER(OFFSET('Hygiene Data'!$F$8,0,10*ROW('Hygiene Data'!F23)))),CONCATENATE("[",ROUND(OFFSET('Hygiene Data'!$F$8,0,10*ROW('Hygiene Data'!F23)),0),"]"),IF(AND(ISNUMBER(OFFSET('Hygiene Data'!$F$8,0,10*ROW('Hygiene Data'!F23))),DY29="",ISNUMBER(OFFSET('Hygiene Data'!$F$8,0,10*ROW('Hygiene Data'!F23)))),OFFSET('Hygiene Data'!$F$8,0,10*ROW('Hygiene Data'!F23)),NA())))</f>
        <v>#N/A</v>
      </c>
      <c r="BK29" s="121" t="e">
        <f ca="1">+IF(AND(ISNUMBER(OFFSET('Hygiene Data'!$F$10,0,10*ROW('Hygiene Data'!F23))),DZ29="Yes"),OFFSET('Hygiene Data'!$F$10,0,10*ROW('Hygiene Data'!F23)),IF(AND(ISNUMBER(OFFSET('Hygiene Data'!$F$10,0,10*ROW('Hygiene Data'!F23))),DZ29="No",ISNUMBER(OFFSET('Hygiene Data'!$F$10,0,10*ROW('Hygiene Data'!F23)))),CONCATENATE("[",ROUND(OFFSET('Hygiene Data'!$F$10,0,10*ROW('Hygiene Data'!F23)),0),"]"),IF(AND(ISNUMBER(OFFSET('Hygiene Data'!$F$10,0,10*ROW('Hygiene Data'!F23))),DZ29="",ISNUMBER(OFFSET('Hygiene Data'!$F$10,0,10*ROW('Hygiene Data'!F23)))),OFFSET('Hygiene Data'!$F$10,0,10*ROW('Hygiene Data'!F23)),NA())))</f>
        <v>#N/A</v>
      </c>
      <c r="BL29" s="121" t="e">
        <f ca="1">+IF(AND(ISNUMBER(OFFSET('Hygiene Data'!$G$6,0,10*ROW('Hygiene Data'!G23))),EA29="Yes"),OFFSET('Hygiene Data'!$G$6,0,10*ROW('Hygiene Data'!G23)),IF(AND(ISNUMBER(OFFSET('Hygiene Data'!$G$6,0,10*ROW('Hygiene Data'!G23))),EA29="No",ISNUMBER(OFFSET('Hygiene Data'!$G$6,0,10*ROW('Hygiene Data'!G23)))),CONCATENATE("[",ROUND(OFFSET('Hygiene Data'!$G$6,0,10*ROW('Hygiene Data'!G23)),0),"]"),IF(AND(ISNUMBER(OFFSET('Hygiene Data'!$G$6,0,10*ROW('Hygiene Data'!G23))),EA29="",ISNUMBER(OFFSET('Hygiene Data'!$G$6,0,10*ROW('Hygiene Data'!G23)))),OFFSET('Hygiene Data'!$G$6,0,10*ROW('Hygiene Data'!G23)),NA())))</f>
        <v>#N/A</v>
      </c>
      <c r="BM29" s="121" t="e">
        <f ca="1">+IF(AND(ISNUMBER(OFFSET('Hygiene Data'!$G$8,0,10*ROW('Hygiene Data'!G23))),EB29="Yes"),OFFSET('Hygiene Data'!$G$8,0,10*ROW('Hygiene Data'!G23)),IF(AND(ISNUMBER(OFFSET('Hygiene Data'!$G$8,0,10*ROW('Hygiene Data'!G23))),EB29="No",ISNUMBER(OFFSET('Hygiene Data'!$G$8,0,10*ROW('Hygiene Data'!G23)))),CONCATENATE("[",ROUND(OFFSET('Hygiene Data'!$G$8,0,10*ROW('Hygiene Data'!G23)),0),"]"),IF(AND(ISNUMBER(OFFSET('Hygiene Data'!$G$8,0,10*ROW('Hygiene Data'!G23))),EB29="",ISNUMBER(OFFSET('Hygiene Data'!$G$8,0,10*ROW('Hygiene Data'!G23)))),OFFSET('Hygiene Data'!$G$8,0,10*ROW('Hygiene Data'!G23)),NA())))</f>
        <v>#N/A</v>
      </c>
      <c r="BN29" s="121" t="e">
        <f ca="1">+IF(AND(ISNUMBER(OFFSET('Hygiene Data'!$G$10,0,10*ROW('Hygiene Data'!G23))),EC29="Yes"),OFFSET('Hygiene Data'!$G$10,0,10*ROW('Hygiene Data'!G23)),IF(AND(ISNUMBER(OFFSET('Hygiene Data'!$G$10,0,10*ROW('Hygiene Data'!G23))),EC29="No",ISNUMBER(OFFSET('Hygiene Data'!$G$10,0,10*ROW('Hygiene Data'!G23)))),CONCATENATE("[",ROUND(OFFSET('Hygiene Data'!$G$10,0,10*ROW('Hygiene Data'!G23)),0),"]"),IF(AND(ISNUMBER(OFFSET('Hygiene Data'!$G$10,0,10*ROW('Hygiene Data'!G23))),EC29="",ISNUMBER(OFFSET('Hygiene Data'!$G$10,0,10*ROW('Hygiene Data'!G23)))),OFFSET('Hygiene Data'!$G$10,0,10*ROW('Hygiene Data'!G23)),NA())))</f>
        <v>#N/A</v>
      </c>
      <c r="BO29" s="121" t="e">
        <f ca="1">+IF(AND(ISNUMBER(OFFSET('Hygiene Data'!$H$6,0,10*ROW('Hygiene Data'!H23))),ED29="Yes"),OFFSET('Hygiene Data'!$H$6,0,10*ROW('Hygiene Data'!H23)),IF(AND(ISNUMBER(OFFSET('Hygiene Data'!$H$6,0,10*ROW('Hygiene Data'!H23))),ED29="No",ISNUMBER(OFFSET('Hygiene Data'!$H$6,0,10*ROW('Hygiene Data'!H23)))),CONCATENATE("[",ROUND(OFFSET('Hygiene Data'!$H$6,0,10*ROW('Hygiene Data'!H23)),0),"]"),IF(AND(ISNUMBER(OFFSET('Hygiene Data'!$H$6,0,10*ROW('Hygiene Data'!H23))),ED29="",ISNUMBER(OFFSET('Hygiene Data'!$H$6,0,10*ROW('Hygiene Data'!H23)))),OFFSET('Hygiene Data'!$H$6,0,10*ROW('Hygiene Data'!H23)),NA())))</f>
        <v>#N/A</v>
      </c>
      <c r="BP29" s="121" t="e">
        <f ca="1">+IF(AND(ISNUMBER(OFFSET('Hygiene Data'!$H$8,0,10*ROW('Hygiene Data'!H23))),EE29="Yes"),OFFSET('Hygiene Data'!$H$8,0,10*ROW('Hygiene Data'!H23)),IF(AND(ISNUMBER(OFFSET('Hygiene Data'!$H$8,0,10*ROW('Hygiene Data'!H23))),EE29="No",ISNUMBER(OFFSET('Hygiene Data'!$H$8,0,10*ROW('Hygiene Data'!H23)))),CONCATENATE("[",ROUND(OFFSET('Hygiene Data'!$H$8,0,10*ROW('Hygiene Data'!H23)),0),"]"),IF(AND(ISNUMBER(OFFSET('Hygiene Data'!$H$8,0,10*ROW('Hygiene Data'!H23))),EE29="",ISNUMBER(OFFSET('Hygiene Data'!$H$8,0,10*ROW('Hygiene Data'!H23)))),OFFSET('Hygiene Data'!$H$8,0,10*ROW('Hygiene Data'!H23)),NA())))</f>
        <v>#N/A</v>
      </c>
      <c r="BQ29" s="121" t="e">
        <f ca="1">+IF(AND(ISNUMBER(OFFSET('Hygiene Data'!$H$10,0,10*ROW('Hygiene Data'!H23))),EF29="Yes"),OFFSET('Hygiene Data'!$H$10,0,10*ROW('Hygiene Data'!H23)),IF(AND(ISNUMBER(OFFSET('Hygiene Data'!$H$10,0,10*ROW('Hygiene Data'!H23))),EF29="No",ISNUMBER(OFFSET('Hygiene Data'!$H$10,0,10*ROW('Hygiene Data'!H23)))),CONCATENATE("[",ROUND(OFFSET('Hygiene Data'!$H$10,0,10*ROW('Hygiene Data'!H23)),0),"]"),IF(AND(ISNUMBER(OFFSET('Hygiene Data'!$H$10,0,10*ROW('Hygiene Data'!H23))),EF29="",ISNUMBER(OFFSET('Hygiene Data'!$H$10,0,10*ROW('Hygiene Data'!H23)))),OFFSET('Hygiene Data'!$H$10,0,10*ROW('Hygiene Data'!H23)),NA())))</f>
        <v>#N/A</v>
      </c>
      <c r="BS29" s="28" t="str">
        <f ca="1">+IF(OFFSET('Water Data'!$C$28,0,10*ROW('Water Data'!C23))="","",OFFSET('Water Data'!$C$28,0,10*ROW('Water Data'!C23)))</f>
        <v/>
      </c>
      <c r="BT29" s="28" t="str">
        <f ca="1">+IF(OFFSET('Water Data'!$C$29,0,10*ROW('Water Data'!C23))="","",OFFSET('Water Data'!$C$29,0,10*ROW('Water Data'!C23)))</f>
        <v/>
      </c>
      <c r="BU29" s="28" t="str">
        <f ca="1">+IF(OFFSET('Water Data'!$C$30,0,10*ROW('Water Data'!C23))="","",OFFSET('Water Data'!$C$30,0,10*ROW('Water Data'!C23)))</f>
        <v/>
      </c>
      <c r="BV29" s="28" t="str">
        <f ca="1">+IF(OFFSET('Water Data'!$D$28,0,10*ROW('Water Data'!D23))="","",OFFSET('Water Data'!$D$28,0,10*ROW('Water Data'!D23)))</f>
        <v/>
      </c>
      <c r="BW29" s="28" t="str">
        <f ca="1">+IF(OFFSET('Water Data'!$D$29,0,10*ROW('Water Data'!D23))="","",OFFSET('Water Data'!$D$29,0,10*ROW('Water Data'!D23)))</f>
        <v/>
      </c>
      <c r="BX29" s="28" t="str">
        <f ca="1">+IF(OFFSET('Water Data'!$D$30,0,10*ROW('Water Data'!D23))="","",OFFSET('Water Data'!$D$30,0,10*ROW('Water Data'!D23)))</f>
        <v/>
      </c>
      <c r="BY29" s="28" t="str">
        <f ca="1">+IF(OFFSET('Water Data'!$E$28,0,10*ROW('Water Data'!E23))="","",OFFSET('Water Data'!$E$28,0,10*ROW('Water Data'!E23)))</f>
        <v/>
      </c>
      <c r="BZ29" s="28" t="str">
        <f ca="1">+IF(OFFSET('Water Data'!$E$29,0,10*ROW('Water Data'!E23))="","",OFFSET('Water Data'!$E$29,0,10*ROW('Water Data'!E23)))</f>
        <v/>
      </c>
      <c r="CA29" s="28" t="str">
        <f ca="1">+IF(OFFSET('Water Data'!$E$30,0,10*ROW('Water Data'!E23))="","",OFFSET('Water Data'!$E$30,0,10*ROW('Water Data'!E23)))</f>
        <v/>
      </c>
      <c r="CB29" s="28" t="str">
        <f ca="1">+IF(OFFSET('Water Data'!$F$28,0,10*ROW('Water Data'!F23))="","",OFFSET('Water Data'!$F$28,0,10*ROW('Water Data'!F23)))</f>
        <v/>
      </c>
      <c r="CC29" s="28" t="str">
        <f ca="1">+IF(OFFSET('Water Data'!$F$29,0,10*ROW('Water Data'!F23))="","",OFFSET('Water Data'!$F$29,0,10*ROW('Water Data'!F23)))</f>
        <v/>
      </c>
      <c r="CD29" s="28" t="str">
        <f ca="1">+IF(OFFSET('Water Data'!$F$30,0,10*ROW('Water Data'!F23))="","",OFFSET('Water Data'!$F$30,0,10*ROW('Water Data'!F23)))</f>
        <v/>
      </c>
      <c r="CE29" s="28" t="str">
        <f ca="1">+IF(OFFSET('Water Data'!$G$28,0,10*ROW('Water Data'!G23))="","",OFFSET('Water Data'!$G$28,0,10*ROW('Water Data'!G23)))</f>
        <v/>
      </c>
      <c r="CF29" s="28" t="str">
        <f ca="1">+IF(OFFSET('Water Data'!$G$29,0,10*ROW('Water Data'!G23))="","",OFFSET('Water Data'!$G$29,0,10*ROW('Water Data'!G23)))</f>
        <v/>
      </c>
      <c r="CG29" s="28" t="str">
        <f ca="1">+IF(OFFSET('Water Data'!$G$30,0,10*ROW('Water Data'!G23))="","",OFFSET('Water Data'!$G$30,0,10*ROW('Water Data'!G23)))</f>
        <v/>
      </c>
      <c r="CH29" s="28" t="str">
        <f ca="1">+IF(OFFSET('Water Data'!$H$28,0,10*ROW('Water Data'!H23))="","",OFFSET('Water Data'!$H$28,0,10*ROW('Water Data'!H23)))</f>
        <v/>
      </c>
      <c r="CI29" s="28" t="str">
        <f ca="1">+IF(OFFSET('Water Data'!$H$29,0,10*ROW('Water Data'!H23))="","",OFFSET('Water Data'!$H$29,0,10*ROW('Water Data'!H23)))</f>
        <v/>
      </c>
      <c r="CJ29" s="28" t="str">
        <f ca="1">+IF(OFFSET('Water Data'!$H$30,0,10*ROW('Water Data'!H23))="","",OFFSET('Water Data'!$H$30,0,10*ROW('Water Data'!H23)))</f>
        <v/>
      </c>
      <c r="CK29" s="28" t="str">
        <f ca="1">+IF(OFFSET('Sanitation Data'!$C$29,0,10*ROW('Sanitation Data'!C23))="","",OFFSET('Sanitation Data'!$C$29,0,10*ROW('Sanitation Data'!C23)))</f>
        <v/>
      </c>
      <c r="CL29" s="28" t="str">
        <f ca="1">+IF(OFFSET('Sanitation Data'!$C$30,0,10*ROW('Sanitation Data'!C23))="","",OFFSET('Sanitation Data'!$C$30,0,10*ROW('Sanitation Data'!C23)))</f>
        <v/>
      </c>
      <c r="CM29" s="28" t="str">
        <f ca="1">+IF(OFFSET('Sanitation Data'!$C$31,0,10*ROW('Sanitation Data'!C23))="","",OFFSET('Sanitation Data'!$C$31,0,10*ROW('Sanitation Data'!C23)))</f>
        <v/>
      </c>
      <c r="CN29" s="28" t="str">
        <f ca="1">+IF(OFFSET('Sanitation Data'!$C$32,0,10*ROW('Sanitation Data'!C23))="","",OFFSET('Sanitation Data'!$C$32,0,10*ROW('Sanitation Data'!C23)))</f>
        <v/>
      </c>
      <c r="CO29" s="28" t="str">
        <f ca="1">+IF(OFFSET('Sanitation Data'!$C$33,0,10*ROW('Sanitation Data'!C23))="","",OFFSET('Sanitation Data'!$C$33,0,10*ROW('Sanitation Data'!C23)))</f>
        <v/>
      </c>
      <c r="CP29" s="28" t="str">
        <f ca="1">+IF(OFFSET('Sanitation Data'!$D$29,0,10*ROW('Sanitation Data'!D23))="","",OFFSET('Sanitation Data'!$D$29,0,10*ROW('Sanitation Data'!D23)))</f>
        <v/>
      </c>
      <c r="CQ29" s="28" t="str">
        <f ca="1">+IF(OFFSET('Sanitation Data'!$D$30,0,10*ROW('Sanitation Data'!D23))="","",OFFSET('Sanitation Data'!$D$30,0,10*ROW('Sanitation Data'!D23)))</f>
        <v/>
      </c>
      <c r="CR29" s="28" t="str">
        <f ca="1">+IF(OFFSET('Sanitation Data'!$D$31,0,10*ROW('Sanitation Data'!D23))="","",OFFSET('Sanitation Data'!$D$31,0,10*ROW('Sanitation Data'!D23)))</f>
        <v/>
      </c>
      <c r="CS29" s="28" t="str">
        <f ca="1">+IF(OFFSET('Sanitation Data'!$D$32,0,10*ROW('Sanitation Data'!D23))="","",OFFSET('Sanitation Data'!$D$32,0,10*ROW('Sanitation Data'!D23)))</f>
        <v/>
      </c>
      <c r="CT29" s="28" t="str">
        <f ca="1">+IF(OFFSET('Sanitation Data'!$D$33,0,10*ROW('Sanitation Data'!D23))="","",OFFSET('Sanitation Data'!$D$33,0,10*ROW('Sanitation Data'!D23)))</f>
        <v/>
      </c>
      <c r="CU29" s="28" t="str">
        <f ca="1">+IF(OFFSET('Sanitation Data'!$E$29,0,10*ROW('Sanitation Data'!E23))="","",OFFSET('Sanitation Data'!$E$29,0,10*ROW('Sanitation Data'!E23)))</f>
        <v/>
      </c>
      <c r="CV29" s="28" t="str">
        <f ca="1">+IF(OFFSET('Sanitation Data'!$E$30,0,10*ROW('Sanitation Data'!E23))="","",OFFSET('Sanitation Data'!$E$30,0,10*ROW('Sanitation Data'!E23)))</f>
        <v/>
      </c>
      <c r="CW29" s="28" t="str">
        <f ca="1">+IF(OFFSET('Sanitation Data'!$E$31,0,10*ROW('Sanitation Data'!E23))="","",OFFSET('Sanitation Data'!$E$31,0,10*ROW('Sanitation Data'!E23)))</f>
        <v/>
      </c>
      <c r="CX29" s="28" t="str">
        <f ca="1">+IF(OFFSET('Sanitation Data'!$E$32,0,10*ROW('Sanitation Data'!E23))="","",OFFSET('Sanitation Data'!$E$32,0,10*ROW('Sanitation Data'!E23)))</f>
        <v/>
      </c>
      <c r="CY29" s="28" t="str">
        <f ca="1">+IF(OFFSET('Sanitation Data'!$E$33,0,10*ROW('Sanitation Data'!E23))="","",OFFSET('Sanitation Data'!$E$33,0,10*ROW('Sanitation Data'!E23)))</f>
        <v/>
      </c>
      <c r="CZ29" s="28" t="str">
        <f ca="1">+IF(OFFSET('Sanitation Data'!$F$29,0,10*ROW('Sanitation Data'!F23))="","",OFFSET('Sanitation Data'!$F$29,0,10*ROW('Sanitation Data'!F23)))</f>
        <v/>
      </c>
      <c r="DA29" s="28" t="str">
        <f ca="1">+IF(OFFSET('Sanitation Data'!$F$30,0,10*ROW('Sanitation Data'!F23))="","",OFFSET('Sanitation Data'!$F$30,0,10*ROW('Sanitation Data'!F23)))</f>
        <v/>
      </c>
      <c r="DB29" s="28" t="str">
        <f ca="1">+IF(OFFSET('Sanitation Data'!$F$31,0,10*ROW('Sanitation Data'!F23))="","",OFFSET('Sanitation Data'!$F$31,0,10*ROW('Sanitation Data'!F23)))</f>
        <v/>
      </c>
      <c r="DC29" s="28" t="str">
        <f ca="1">+IF(OFFSET('Sanitation Data'!$F$32,0,10*ROW('Sanitation Data'!F23))="","",OFFSET('Sanitation Data'!$F$32,0,10*ROW('Sanitation Data'!F23)))</f>
        <v/>
      </c>
      <c r="DD29" s="28" t="str">
        <f ca="1">+IF(OFFSET('Sanitation Data'!$F$33,0,10*ROW('Sanitation Data'!F23))="","",OFFSET('Sanitation Data'!$F$33,0,10*ROW('Sanitation Data'!F23)))</f>
        <v/>
      </c>
      <c r="DE29" s="28" t="str">
        <f ca="1">+IF(OFFSET('Sanitation Data'!$G$29,0,10*ROW('Sanitation Data'!G23))="","",OFFSET('Sanitation Data'!$G$29,0,10*ROW('Sanitation Data'!G23)))</f>
        <v/>
      </c>
      <c r="DF29" s="28" t="str">
        <f ca="1">+IF(OFFSET('Sanitation Data'!$G$30,0,10*ROW('Sanitation Data'!G23))="","",OFFSET('Sanitation Data'!$G$30,0,10*ROW('Sanitation Data'!G23)))</f>
        <v/>
      </c>
      <c r="DG29" s="28" t="str">
        <f ca="1">+IF(OFFSET('Sanitation Data'!$G$31,0,10*ROW('Sanitation Data'!G23))="","",OFFSET('Sanitation Data'!$G$31,0,10*ROW('Sanitation Data'!G23)))</f>
        <v/>
      </c>
      <c r="DH29" s="28" t="str">
        <f ca="1">+IF(OFFSET('Sanitation Data'!$G$32,0,10*ROW('Sanitation Data'!G23))="","",OFFSET('Sanitation Data'!$G$32,0,10*ROW('Sanitation Data'!G23)))</f>
        <v/>
      </c>
      <c r="DI29" s="28" t="str">
        <f ca="1">+IF(OFFSET('Sanitation Data'!$G$33,0,10*ROW('Sanitation Data'!G23))="","",OFFSET('Sanitation Data'!$G$33,0,10*ROW('Sanitation Data'!G23)))</f>
        <v/>
      </c>
      <c r="DJ29" s="28" t="str">
        <f ca="1">+IF(OFFSET('Sanitation Data'!$H$29,0,10*ROW('Sanitation Data'!H23))="","",OFFSET('Sanitation Data'!$H$29,0,10*ROW('Sanitation Data'!H23)))</f>
        <v/>
      </c>
      <c r="DK29" s="28" t="str">
        <f ca="1">+IF(OFFSET('Sanitation Data'!$H$30,0,10*ROW('Sanitation Data'!H23))="","",OFFSET('Sanitation Data'!$H$30,0,10*ROW('Sanitation Data'!H23)))</f>
        <v/>
      </c>
      <c r="DL29" s="28" t="str">
        <f ca="1">+IF(OFFSET('Sanitation Data'!$H$31,0,10*ROW('Sanitation Data'!H23))="","",OFFSET('Sanitation Data'!$H$31,0,10*ROW('Sanitation Data'!H23)))</f>
        <v/>
      </c>
      <c r="DM29" s="28" t="str">
        <f ca="1">+IF(OFFSET('Sanitation Data'!$H$32,0,10*ROW('Sanitation Data'!H23))="","",OFFSET('Sanitation Data'!$H$32,0,10*ROW('Sanitation Data'!H23)))</f>
        <v/>
      </c>
      <c r="DN29" s="28" t="str">
        <f ca="1">+IF(OFFSET('Sanitation Data'!$H$33,0,10*ROW('Sanitation Data'!H23))="","",OFFSET('Sanitation Data'!$H$33,0,10*ROW('Sanitation Data'!H23)))</f>
        <v/>
      </c>
      <c r="DO29" s="28" t="str">
        <f ca="1">+IF(OFFSET('Hygiene Data'!$C$12,0,10*ROW('Hygiene Data'!C23))="","",OFFSET('Hygiene Data'!$C$12,0,10*ROW('Hygiene Data'!C23)))</f>
        <v/>
      </c>
      <c r="DP29" s="28" t="str">
        <f ca="1">+IF(OFFSET('Hygiene Data'!$C$13,0,10*ROW('Hygiene Data'!C23))="","",OFFSET('Hygiene Data'!$C$13,0,10*ROW('Hygiene Data'!C23)))</f>
        <v/>
      </c>
      <c r="DQ29" s="28" t="str">
        <f ca="1">+IF(OFFSET('Hygiene Data'!$C$14,0,10*ROW('Hygiene Data'!C23))="","",OFFSET('Hygiene Data'!$C$14,0,10*ROW('Hygiene Data'!C23)))</f>
        <v/>
      </c>
      <c r="DR29" s="28" t="str">
        <f ca="1">+IF(OFFSET('Hygiene Data'!$D$12,0,10*ROW('Hygiene Data'!D23))="","",OFFSET('Hygiene Data'!$D$12,0,10*ROW('Hygiene Data'!D23)))</f>
        <v/>
      </c>
      <c r="DS29" s="28" t="str">
        <f ca="1">+IF(OFFSET('Hygiene Data'!$D$13,0,10*ROW('Hygiene Data'!D23))="","",OFFSET('Hygiene Data'!$D$13,0,10*ROW('Hygiene Data'!D23)))</f>
        <v/>
      </c>
      <c r="DT29" s="28" t="str">
        <f ca="1">+IF(OFFSET('Hygiene Data'!$D$14,0,10*ROW('Hygiene Data'!D23))="","",OFFSET('Hygiene Data'!$D$14,0,10*ROW('Hygiene Data'!D23)))</f>
        <v/>
      </c>
      <c r="DU29" s="28" t="str">
        <f ca="1">+IF(OFFSET('Hygiene Data'!$E$12,0,10*ROW('Hygiene Data'!E23))="","",OFFSET('Hygiene Data'!$E$12,0,10*ROW('Hygiene Data'!E23)))</f>
        <v/>
      </c>
      <c r="DV29" s="28" t="str">
        <f ca="1">+IF(OFFSET('Hygiene Data'!$E$13,0,10*ROW('Hygiene Data'!E23))="","",OFFSET('Hygiene Data'!$E$13,0,10*ROW('Hygiene Data'!E23)))</f>
        <v/>
      </c>
      <c r="DW29" s="28" t="str">
        <f ca="1">+IF(OFFSET('Hygiene Data'!$E$14,0,10*ROW('Hygiene Data'!E23))="","",OFFSET('Hygiene Data'!$E$14,0,10*ROW('Hygiene Data'!E23)))</f>
        <v/>
      </c>
      <c r="DX29" s="28" t="str">
        <f ca="1">+IF(OFFSET('Hygiene Data'!$F$12,0,10*ROW('Hygiene Data'!F23))="","",OFFSET('Hygiene Data'!$F$12,0,10*ROW('Hygiene Data'!F23)))</f>
        <v/>
      </c>
      <c r="DY29" s="28" t="str">
        <f ca="1">+IF(OFFSET('Hygiene Data'!$F$13,0,10*ROW('Hygiene Data'!F23))="","",OFFSET('Hygiene Data'!$F$13,0,10*ROW('Hygiene Data'!F23)))</f>
        <v/>
      </c>
      <c r="DZ29" s="28" t="str">
        <f ca="1">+IF(OFFSET('Hygiene Data'!$F$14,0,10*ROW('Hygiene Data'!F23))="","",OFFSET('Hygiene Data'!$F$14,0,10*ROW('Hygiene Data'!F23)))</f>
        <v/>
      </c>
      <c r="EA29" s="28" t="str">
        <f ca="1">+IF(OFFSET('Hygiene Data'!$G$12,0,10*ROW('Hygiene Data'!G23))="","",OFFSET('Hygiene Data'!$G$12,0,10*ROW('Hygiene Data'!G23)))</f>
        <v/>
      </c>
      <c r="EB29" s="28" t="str">
        <f ca="1">+IF(OFFSET('Hygiene Data'!$G$13,0,10*ROW('Hygiene Data'!G23))="","",OFFSET('Hygiene Data'!$G$13,0,10*ROW('Hygiene Data'!G23)))</f>
        <v/>
      </c>
      <c r="EC29" s="28" t="str">
        <f ca="1">+IF(OFFSET('Hygiene Data'!$G$14,0,10*ROW('Hygiene Data'!G23))="","",OFFSET('Hygiene Data'!$G$14,0,10*ROW('Hygiene Data'!G23)))</f>
        <v/>
      </c>
      <c r="ED29" s="28" t="str">
        <f ca="1">+IF(OFFSET('Hygiene Data'!$H$12,0,10*ROW('Hygiene Data'!H23))="","",OFFSET('Hygiene Data'!$H$12,0,10*ROW('Hygiene Data'!H23)))</f>
        <v/>
      </c>
      <c r="EE29" s="28" t="str">
        <f ca="1">+IF(OFFSET('Hygiene Data'!$H$13,0,10*ROW('Hygiene Data'!H23))="","",OFFSET('Hygiene Data'!$H$13,0,10*ROW('Hygiene Data'!H23)))</f>
        <v/>
      </c>
      <c r="EF29" s="28" t="str">
        <f ca="1">+IF(OFFSET('Hygiene Data'!$H$14,0,10*ROW('Hygiene Data'!H23))="","",OFFSET('Hygiene Data'!$H$14,0,10*ROW('Hygiene Data'!H23)))</f>
        <v/>
      </c>
    </row>
    <row r="30" spans="1:136" x14ac:dyDescent="0.2">
      <c r="A30" s="44" t="str">
        <f ca="1">+IF(OFFSET('Water Data'!$B$1,0,10*ROW('Water Data'!B24))="","",OFFSET('Water Data'!$B$1,0,10*ROW('Water Data'!B24)))</f>
        <v/>
      </c>
      <c r="B30" s="44" t="str">
        <f ca="1">+IF(OFFSET('Water Data'!$A$3,0,10*ROW('Water Data'!A24))="","",OFFSET('Water Data'!$A$3,0,10*ROW('Water Data'!A24)))</f>
        <v/>
      </c>
      <c r="C30" s="44" t="str">
        <f ca="1">+IF(OFFSET('Water Data'!$C$3,0,10*ROW('Water Data'!C24))="","",OFFSET('Water Data'!$C$3,0,10*ROW('Water Data'!C24)))</f>
        <v/>
      </c>
      <c r="D30" s="119" t="e">
        <f ca="1">+IF(AND(ISNUMBER(OFFSET('Water Data'!$C$5,0,10*ROW('Water Data'!C24))),BS30="Yes"),100-OFFSET('Water Data'!$C$5,0,10*ROW('Water Data'!C24)),IF(AND(ISNUMBER(OFFSET('Water Data'!$C$5,0,10*ROW('Water Data'!C24))),BS30="No",ISNUMBER(OFFSET('Water Data'!$C$5,0,10*ROW('Water Data'!C24)))),CONCATENATE("[",ROUND(100-OFFSET('Water Data'!$C$5,0,10*ROW('Water Data'!C24)),0),"]"),IF(AND(ISNUMBER(OFFSET('Water Data'!$C$5,0,10*ROW('Water Data'!C24))),BS30="",ISNUMBER(OFFSET('Water Data'!$C$5,0,10*ROW('Water Data'!C24)))),100-OFFSET('Water Data'!$C$5,0,10*ROW('Water Data'!C24)),NA())))</f>
        <v>#N/A</v>
      </c>
      <c r="E30" s="119" t="e">
        <f ca="1">+IF(AND(ISNUMBER(OFFSET('Water Data'!$C$7,0,10*ROW('Water Data'!D24))),BT30="Yes"),OFFSET('Water Data'!$C$7,0,10*ROW('Water Data'!C24)),IF(AND(ISNUMBER(OFFSET('Water Data'!$C$7,0,10*ROW('Water Data'!C24))),BT30="No",ISNUMBER(OFFSET('Water Data'!$C$7,0,10*ROW('Water Data'!C24)))),CONCATENATE("[",ROUND(OFFSET('Water Data'!$C$7,0,10*ROW('Water Data'!C24)),0),"]"),IF(AND(ISNUMBER(OFFSET('Water Data'!$C$7,0,10*ROW('Water Data'!C24))),BT30="",ISNUMBER(OFFSET('Water Data'!$C$7,0,10*ROW('Water Data'!C24)))),OFFSET('Water Data'!$C$7,0,10*ROW('Water Data'!C24)),NA())))</f>
        <v>#N/A</v>
      </c>
      <c r="F30" s="119" t="e">
        <f ca="1">+IF(AND(ISNUMBER(OFFSET('Water Data'!$C$10,0,10*ROW('Water Data'!C24))),BU30="Yes"),OFFSET('Water Data'!$C$10,0,10*ROW('Water Data'!C24)),IF(AND(ISNUMBER(OFFSET('Water Data'!$C$10,0,10*ROW('Water Data'!C24))),BU30="No",ISNUMBER(OFFSET('Water Data'!$C$10,0,10*ROW('Water Data'!C24)))),CONCATENATE("[",ROUND(OFFSET('Water Data'!$C$10,0,10*ROW('Water Data'!C24)),0),"]"),IF(AND(ISNUMBER(OFFSET('Water Data'!$C$10,0,10*ROW('Water Data'!C24))),BU30="",ISNUMBER(OFFSET('Water Data'!$C$10,0,10*ROW('Water Data'!C24)))),OFFSET('Water Data'!$C$10,0,10*ROW('Water Data'!C24)),NA())))</f>
        <v>#N/A</v>
      </c>
      <c r="G30" s="119" t="e">
        <f ca="1">+IF(AND(ISNUMBER(OFFSET('Water Data'!$D$5,0,10*ROW('Water Data'!D24))),BV30="Yes"),100-OFFSET('Water Data'!$D$5,0,10*ROW('Water Data'!D24)),IF(AND(ISNUMBER(OFFSET('Water Data'!$D$5,0,10*ROW('Water Data'!D24))),BV30="No",ISNUMBER(OFFSET('Water Data'!$D$5,0,10*ROW('Water Data'!D24)))),CONCATENATE("[",ROUND(100-OFFSET('Water Data'!$D$5,0,10*ROW('Water Data'!D24)),0),"]"),IF(AND(ISNUMBER(OFFSET('Water Data'!$D$5,0,10*ROW('Water Data'!D24))),BV30="",ISNUMBER(OFFSET('Water Data'!$D$5,0,10*ROW('Water Data'!D24)))),100-OFFSET('Water Data'!$D$5,0,10*ROW('Water Data'!D24)),NA())))</f>
        <v>#N/A</v>
      </c>
      <c r="H30" s="119" t="e">
        <f ca="1">+IF(AND(ISNUMBER(OFFSET('Water Data'!$D$7,0,10*ROW('Water Data'!D24))),BW30="Yes"),OFFSET('Water Data'!$D$7,0,10*ROW('Water Data'!D24)),IF(AND(ISNUMBER(OFFSET('Water Data'!$D$7,0,10*ROW('Water Data'!D24))),BW30="No",ISNUMBER(OFFSET('Water Data'!$D$7,0,10*ROW('Water Data'!D24)))),CONCATENATE("[",ROUND(OFFSET('Water Data'!$C$7,0,10*ROW('Water Data'!D24)),0),"]"),IF(AND(ISNUMBER(OFFSET('Water Data'!$D$7,0,10*ROW('Water Data'!D24))),BW30="",ISNUMBER(OFFSET('Water Data'!$D$7,0,10*ROW('Water Data'!D24)))),OFFSET('Water Data'!$D$7,0,10*ROW('Water Data'!D24)),NA())))</f>
        <v>#N/A</v>
      </c>
      <c r="I30" s="119" t="e">
        <f ca="1">+IF(AND(ISNUMBER(OFFSET('Water Data'!$D$10,0,10*ROW('Water Data'!D24))),BX30="Yes"),OFFSET('Water Data'!$D$10,0,10*ROW('Water Data'!D24)),IF(AND(ISNUMBER(OFFSET('Water Data'!$D$10,0,10*ROW('Water Data'!D24))),BX30="No",ISNUMBER(OFFSET('Water Data'!$D$10,0,10*ROW('Water Data'!D24)))),CONCATENATE("[",ROUND(OFFSET('Water Data'!$D$10,0,10*ROW('Water Data'!D24)),0),"]"),IF(AND(ISNUMBER(OFFSET('Water Data'!$D$10,0,10*ROW('Water Data'!D24))),BX30="",ISNUMBER(OFFSET('Water Data'!$D$10,0,10*ROW('Water Data'!D24)))),OFFSET('Water Data'!$D$10,0,10*ROW('Water Data'!D24)),NA())))</f>
        <v>#N/A</v>
      </c>
      <c r="J30" s="119" t="e">
        <f ca="1">+IF(AND(ISNUMBER(OFFSET('Water Data'!$E$5,0,10*ROW('Water Data'!E24))),BY30="Yes"),100-OFFSET('Water Data'!$E$5,0,10*ROW('Water Data'!E24)),IF(AND(ISNUMBER(OFFSET('Water Data'!$E$5,0,10*ROW('Water Data'!E24))),BY30="No",ISNUMBER(OFFSET('Water Data'!$E$5,0,10*ROW('Water Data'!E24)))),CONCATENATE("[",ROUND(100-OFFSET('Water Data'!$E$5,0,10*ROW('Water Data'!E24)),0),"]"),IF(AND(ISNUMBER(OFFSET('Water Data'!$E$5,0,10*ROW('Water Data'!E24))),BY30="",ISNUMBER(OFFSET('Water Data'!$E$5,0,10*ROW('Water Data'!E24)))),100-OFFSET('Water Data'!$E$5,0,10*ROW('Water Data'!E24)),NA())))</f>
        <v>#N/A</v>
      </c>
      <c r="K30" s="119" t="e">
        <f ca="1">+IF(AND(ISNUMBER(OFFSET('Water Data'!$E$7,0,10*ROW('Water Data'!E24))),BZ30="Yes"),OFFSET('Water Data'!$E$7,0,10*ROW('Water Data'!E24)),IF(AND(ISNUMBER(OFFSET('Water Data'!$E$7,0,10*ROW('Water Data'!E24))),BZ30="No",ISNUMBER(OFFSET('Water Data'!$E$7,0,10*ROW('Water Data'!E24)))),CONCATENATE("[",ROUND(OFFSET('Water Data'!$E$7,0,10*ROW('Water Data'!E24)),0),"]"),IF(AND(ISNUMBER(OFFSET('Water Data'!$E$7,0,10*ROW('Water Data'!E24))),BZ30="",ISNUMBER(OFFSET('Water Data'!$E$7,0,10*ROW('Water Data'!E24)))),OFFSET('Water Data'!$E$7,0,10*ROW('Water Data'!E24)),NA())))</f>
        <v>#N/A</v>
      </c>
      <c r="L30" s="119" t="e">
        <f ca="1">+IF(AND(ISNUMBER(OFFSET('Water Data'!$E$10,0,10*ROW('Water Data'!E24))),CA30="Yes"),OFFSET('Water Data'!$E$10,0,10*ROW('Water Data'!E24)),IF(AND(ISNUMBER(OFFSET('Water Data'!$E$10,0,10*ROW('Water Data'!E24))),CA30="No",ISNUMBER(OFFSET('Water Data'!$E$10,0,10*ROW('Water Data'!E24)))),CONCATENATE("[",ROUND(OFFSET('Water Data'!$E$10,0,10*ROW('Water Data'!E24)),0),"]"),IF(AND(ISNUMBER(OFFSET('Water Data'!$E$10,0,10*ROW('Water Data'!E24))),CA30="",ISNUMBER(OFFSET('Water Data'!$E$10,0,10*ROW('Water Data'!E24)))),OFFSET('Water Data'!$E$10,0,10*ROW('Water Data'!E24)),NA())))</f>
        <v>#N/A</v>
      </c>
      <c r="M30" s="119" t="e">
        <f ca="1">+IF(AND(ISNUMBER(OFFSET('Water Data'!$F$5,0,10*ROW('Water Data'!F24))),CB30="Yes"),100-OFFSET('Water Data'!$F$5,0,10*ROW('Water Data'!F24)),IF(AND(ISNUMBER(OFFSET('Water Data'!$F$5,0,10*ROW('Water Data'!F24))),CB30="No",ISNUMBER(OFFSET('Water Data'!$F$5,0,10*ROW('Water Data'!F24)))),CONCATENATE("[",ROUND(100-OFFSET('Water Data'!$F$5,0,10*ROW('Water Data'!F24)),0),"]"),IF(AND(ISNUMBER(OFFSET('Water Data'!$F$5,0,10*ROW('Water Data'!F24))),CB30="",ISNUMBER(OFFSET('Water Data'!$F$5,0,10*ROW('Water Data'!F24)))),100-OFFSET('Water Data'!$F$5,0,10*ROW('Water Data'!F24)),NA())))</f>
        <v>#N/A</v>
      </c>
      <c r="N30" s="119" t="e">
        <f ca="1">+IF(AND(ISNUMBER(OFFSET('Water Data'!$F$7,0,10*ROW('Water Data'!F24))),CC30="Yes"),OFFSET('Water Data'!$F$7,0,10*ROW('Water Data'!F24)),IF(AND(ISNUMBER(OFFSET('Water Data'!$F$7,0,10*ROW('Water Data'!F24))),CC30="No",ISNUMBER(OFFSET('Water Data'!$F$7,0,10*ROW('Water Data'!F24)))),CONCATENATE("[",ROUND(OFFSET('Water Data'!$F$7,0,10*ROW('Water Data'!F24)),0),"]"),IF(AND(ISNUMBER(OFFSET('Water Data'!$F$7,0,10*ROW('Water Data'!F24))),CC30="",ISNUMBER(OFFSET('Water Data'!$F$7,0,10*ROW('Water Data'!F24)))),OFFSET('Water Data'!$F$7,0,10*ROW('Water Data'!F24)),NA())))</f>
        <v>#N/A</v>
      </c>
      <c r="O30" s="119" t="e">
        <f ca="1">+IF(AND(ISNUMBER(OFFSET('Water Data'!$F$10,0,10*ROW('Water Data'!F24))),CD30="Yes"),OFFSET('Water Data'!$F$10,0,10*ROW('Water Data'!F24)),IF(AND(ISNUMBER(OFFSET('Water Data'!$F$10,0,10*ROW('Water Data'!F24))),CD30="No",ISNUMBER(OFFSET('Water Data'!$F$10,0,10*ROW('Water Data'!F24)))),CONCATENATE("[",ROUND(OFFSET('Water Data'!$F$10,0,10*ROW('Water Data'!F24)),0),"]"),IF(AND(ISNUMBER(OFFSET('Water Data'!$F$10,0,10*ROW('Water Data'!F24))),CD30="",ISNUMBER(OFFSET('Water Data'!$F$10,0,10*ROW('Water Data'!F24)))),OFFSET('Water Data'!$F$10,0,10*ROW('Water Data'!F24)),NA())))</f>
        <v>#N/A</v>
      </c>
      <c r="P30" s="119" t="e">
        <f ca="1">+IF(AND(ISNUMBER(OFFSET('Water Data'!$G$5,0,10*ROW('Water Data'!G24))),CE30="Yes"),100-OFFSET('Water Data'!$G$5,0,10*ROW('Water Data'!G24)),IF(AND(ISNUMBER(OFFSET('Water Data'!$G$5,0,10*ROW('Water Data'!G24))),CE30="No",ISNUMBER(OFFSET('Water Data'!$G$5,0,10*ROW('Water Data'!G24)))),CONCATENATE("[",ROUND(100-OFFSET('Water Data'!$G$5,0,10*ROW('Water Data'!G24)),0),"]"),IF(AND(ISNUMBER(OFFSET('Water Data'!$G$5,0,10*ROW('Water Data'!G24))),CE30="",ISNUMBER(OFFSET('Water Data'!$G$5,0,10*ROW('Water Data'!G24)))),100-OFFSET('Water Data'!$G$5,0,10*ROW('Water Data'!G24)),NA())))</f>
        <v>#N/A</v>
      </c>
      <c r="Q30" s="119" t="e">
        <f ca="1">+IF(AND(ISNUMBER(OFFSET('Water Data'!$G$7,0,10*ROW('Water Data'!G24))),CF30="Yes"),OFFSET('Water Data'!$G$7,0,10*ROW('Water Data'!G24)),IF(AND(ISNUMBER(OFFSET('Water Data'!$G$7,0,10*ROW('Water Data'!G24))),CF30="No",ISNUMBER(OFFSET('Water Data'!$G$7,0,10*ROW('Water Data'!G24)))),CONCATENATE("[",ROUND(OFFSET('Water Data'!$G$7,0,10*ROW('Water Data'!G24)),0),"]"),IF(AND(ISNUMBER(OFFSET('Water Data'!$G$7,0,10*ROW('Water Data'!G24))),CF30="",ISNUMBER(OFFSET('Water Data'!$G$7,0,10*ROW('Water Data'!G24)))),OFFSET('Water Data'!$G$7,0,10*ROW('Water Data'!G24)),NA())))</f>
        <v>#N/A</v>
      </c>
      <c r="R30" s="119" t="e">
        <f ca="1">+IF(AND(ISNUMBER(OFFSET('Water Data'!$G$10,0,10*ROW('Water Data'!G24))),CG30="Yes"),OFFSET('Water Data'!$G$10,0,10*ROW('Water Data'!G24)),IF(AND(ISNUMBER(OFFSET('Water Data'!$G$10,0,10*ROW('Water Data'!G24))),CG30="No",ISNUMBER(OFFSET('Water Data'!$G$10,0,10*ROW('Water Data'!G24)))),CONCATENATE("[",ROUND(OFFSET('Water Data'!$G$10,0,10*ROW('Water Data'!G24)),0),"]"),IF(AND(ISNUMBER(OFFSET('Water Data'!$G$10,0,10*ROW('Water Data'!G24))),CG30="",ISNUMBER(OFFSET('Water Data'!$G$10,0,10*ROW('Water Data'!G24)))),OFFSET('Water Data'!$G$10,0,10*ROW('Water Data'!G24)),NA())))</f>
        <v>#N/A</v>
      </c>
      <c r="S30" s="119" t="e">
        <f ca="1">+IF(AND(ISNUMBER(OFFSET('Water Data'!$H$5,0,10*ROW('Water Data'!H24))),CH30="Yes"),100-OFFSET('Water Data'!$H$5,0,10*ROW('Water Data'!H24)),IF(AND(ISNUMBER(OFFSET('Water Data'!$H$5,0,10*ROW('Water Data'!H24))),CH30="No",ISNUMBER(OFFSET('Water Data'!$H$5,0,10*ROW('Water Data'!H24)))),CONCATENATE("[",ROUND(100-OFFSET('Water Data'!$H$5,0,10*ROW('Water Data'!H24)),0),"]"),IF(AND(ISNUMBER(OFFSET('Water Data'!$H$5,0,10*ROW('Water Data'!H24))),CH30="",ISNUMBER(OFFSET('Water Data'!$H$5,0,10*ROW('Water Data'!H24)))),100-OFFSET('Water Data'!$H$5,0,10*ROW('Water Data'!H24)),NA())))</f>
        <v>#N/A</v>
      </c>
      <c r="T30" s="119" t="e">
        <f ca="1">+IF(AND(ISNUMBER(OFFSET('Water Data'!$H$7,0,10*ROW('Water Data'!H24))),CI30="Yes"),OFFSET('Water Data'!$H$7,0,10*ROW('Water Data'!H24)),IF(AND(ISNUMBER(OFFSET('Water Data'!$H$7,0,10*ROW('Water Data'!H24))),CI30="No",ISNUMBER(OFFSET('Water Data'!$H$7,0,10*ROW('Water Data'!H24)))),CONCATENATE("[",ROUND(OFFSET('Water Data'!$H$7,0,10*ROW('Water Data'!H24)),0),"]"),IF(AND(ISNUMBER(OFFSET('Water Data'!$H$7,0,10*ROW('Water Data'!H24))),CI30="",ISNUMBER(OFFSET('Water Data'!$H$7,0,10*ROW('Water Data'!H24)))),OFFSET('Water Data'!$H$7,0,10*ROW('Water Data'!H24)),NA())))</f>
        <v>#N/A</v>
      </c>
      <c r="U30" s="119" t="e">
        <f ca="1">+IF(AND(ISNUMBER(OFFSET('Water Data'!$H$10,0,10*ROW('Water Data'!H24))),CJ30="Yes"),OFFSET('Water Data'!$H$10,0,10*ROW('Water Data'!H24)),IF(AND(ISNUMBER(OFFSET('Water Data'!$H$10,0,10*ROW('Water Data'!H24))),CJ30="No",ISNUMBER(OFFSET('Water Data'!$H$10,0,10*ROW('Water Data'!H24)))),CONCATENATE("[",ROUND(OFFSET('Water Data'!$H$10,0,10*ROW('Water Data'!H24)),0),"]"),IF(AND(ISNUMBER(OFFSET('Water Data'!$H$10,0,10*ROW('Water Data'!H24))),CJ30="",ISNUMBER(OFFSET('Water Data'!$H$10,0,10*ROW('Water Data'!H24)))),OFFSET('Water Data'!$H$10,0,10*ROW('Water Data'!H24)),NA())))</f>
        <v>#N/A</v>
      </c>
      <c r="V30" s="120" t="e">
        <f ca="1">+IF(AND(ISNUMBER(OFFSET('Sanitation Data'!$C$5,0,10*ROW('Sanitation Data'!C24))),CK30="Yes"),100-OFFSET('Sanitation Data'!$C$5,0,10*ROW('Sanitation Data'!C24)),IF(AND(ISNUMBER(OFFSET('Sanitation Data'!$C$5,0,10*ROW('Sanitation Data'!C24))),CK30="No",ISNUMBER(OFFSET('Sanitation Data'!$C$5,0,10*ROW('Sanitation Data'!C24)))),CONCATENATE("[",ROUND(100-OFFSET('Sanitation Data'!$C$5,0,10*ROW('Sanitation Data'!C24)),0),"]"),IF(AND(ISNUMBER(OFFSET('Sanitation Data'!$C$5,0,10*ROW('Sanitation Data'!C24))),CK30="",ISNUMBER(OFFSET('Sanitation Data'!$C$5,0,10*ROW('Sanitation Data'!C24)))),100-OFFSET('Sanitation Data'!$C$5,0,10*ROW('Sanitation Data'!C24)),NA())))</f>
        <v>#N/A</v>
      </c>
      <c r="W30" s="120" t="e">
        <f ca="1">+IF(AND(ISNUMBER(OFFSET('Sanitation Data'!$C$7,0,10*ROW('Sanitation Data'!C24))),CL30="Yes"),OFFSET('Sanitation Data'!$C$7,0,10*ROW('Sanitation Data'!C24)),IF(AND(ISNUMBER(OFFSET('Sanitation Data'!$C$7,0,10*ROW('Sanitation Data'!C24))),CL30="No",ISNUMBER(OFFSET('Sanitation Data'!$C$7,0,10*ROW('Sanitation Data'!C24)))),CONCATENATE("[",ROUND(OFFSET('Sanitation Data'!$C$7,0,10*ROW('Sanitation Data'!C24)),0),"]"),IF(AND(ISNUMBER(OFFSET('Sanitation Data'!$C$7,0,10*ROW('Sanitation Data'!C24))),CL30="",ISNUMBER(OFFSET('Sanitation Data'!$C$7,0,10*ROW('Sanitation Data'!C24)))),OFFSET('Sanitation Data'!$C$7,0,10*ROW('Sanitation Data'!C24)),NA())))</f>
        <v>#N/A</v>
      </c>
      <c r="X30" s="120" t="e">
        <f ca="1">+IF(AND(ISNUMBER(OFFSET('Sanitation Data'!$C$11,0,10*ROW('Sanitation Data'!C24))),CM30="Yes"),OFFSET('Sanitation Data'!$C$11,0,10*ROW('Sanitation Data'!C24)),IF(AND(ISNUMBER(OFFSET('Sanitation Data'!$C$11,0,10*ROW('Sanitation Data'!C24))),CM30="No",ISNUMBER(OFFSET('Sanitation Data'!$C$11,0,10*ROW('Sanitation Data'!C24)))),CONCATENATE("[",ROUND(OFFSET('Sanitation Data'!$C$11,0,10*ROW('Sanitation Data'!C24)),0),"]"),IF(AND(ISNUMBER(OFFSET('Sanitation Data'!$C$11,0,10*ROW('Sanitation Data'!C24))),CM30="",ISNUMBER(OFFSET('Sanitation Data'!$C$11,0,10*ROW('Sanitation Data'!C24)))),OFFSET('Sanitation Data'!$C$11,0,10*ROW('Sanitation Data'!C24)),NA())))</f>
        <v>#N/A</v>
      </c>
      <c r="Y30" s="120" t="e">
        <f ca="1">+IF(AND(ISNUMBER(OFFSET('Sanitation Data'!$C$12,0,10*ROW('Sanitation Data'!C24))),CN30="Yes"),OFFSET('Sanitation Data'!$C$12,0,10*ROW('Sanitation Data'!C24)),IF(AND(ISNUMBER(OFFSET('Sanitation Data'!$C$12,0,10*ROW('Sanitation Data'!C24))),CN30="No",ISNUMBER(OFFSET('Sanitation Data'!$C$12,0,10*ROW('Sanitation Data'!C24)))),CONCATENATE("[",ROUND(OFFSET('Sanitation Data'!$C$12,0,10*ROW('Sanitation Data'!C24)),0),"]"),IF(AND(ISNUMBER(OFFSET('Sanitation Data'!$C$12,0,10*ROW('Sanitation Data'!C24))),CN30="",ISNUMBER(OFFSET('Sanitation Data'!$C$12,0,10*ROW('Sanitation Data'!C24)))),OFFSET('Sanitation Data'!$C$12,0,10*ROW('Sanitation Data'!C24)),NA())))</f>
        <v>#N/A</v>
      </c>
      <c r="Z30" s="120" t="e">
        <f ca="1">+IF(AND(ISNUMBER(OFFSET('Sanitation Data'!$C$13,0,10*ROW('Sanitation Data'!C24))),CO30="Yes"),OFFSET('Sanitation Data'!$C$13,0,10*ROW('Sanitation Data'!C24)),IF(AND(ISNUMBER(OFFSET('Sanitation Data'!$C$13,0,10*ROW('Sanitation Data'!C24))),CO30="No",ISNUMBER(OFFSET('Sanitation Data'!$C$13,0,10*ROW('Sanitation Data'!C24)))),CONCATENATE("[",ROUND(OFFSET('Sanitation Data'!$C$13,0,10*ROW('Sanitation Data'!C24)),0),"]"),IF(AND(ISNUMBER(OFFSET('Sanitation Data'!$C$13,0,10*ROW('Sanitation Data'!C24))),CO30="",ISNUMBER(OFFSET('Sanitation Data'!$C$13,0,10*ROW('Sanitation Data'!C24)))),OFFSET('Sanitation Data'!$C$13,0,10*ROW('Sanitation Data'!C24)),NA())))</f>
        <v>#N/A</v>
      </c>
      <c r="AA30" s="120" t="e">
        <f ca="1">+IF(AND(ISNUMBER(OFFSET('Sanitation Data'!$D$5,0,10*ROW('Sanitation Data'!D24))),CP30="Yes"),100-OFFSET('Sanitation Data'!$D$5,0,10*ROW('Sanitation Data'!D24)),IF(AND(ISNUMBER(OFFSET('Sanitation Data'!$D$5,0,10*ROW('Sanitation Data'!D24))),CP30="No",ISNUMBER(OFFSET('Sanitation Data'!$D$5,0,10*ROW('Sanitation Data'!D24)))),CONCATENATE("[",ROUND(100-OFFSET('Sanitation Data'!$D$5,0,10*ROW('Sanitation Data'!D24)),0),"]"),IF(AND(ISNUMBER(OFFSET('Sanitation Data'!$D$5,0,10*ROW('Sanitation Data'!D24))),CP30="",ISNUMBER(OFFSET('Sanitation Data'!$D$5,0,10*ROW('Sanitation Data'!D24)))),100-OFFSET('Sanitation Data'!$D$5,0,10*ROW('Sanitation Data'!D24)),NA())))</f>
        <v>#N/A</v>
      </c>
      <c r="AB30" s="120" t="e">
        <f ca="1">+IF(AND(ISNUMBER(OFFSET('Sanitation Data'!$D$7,0,10*ROW('Sanitation Data'!D24))),CQ30="Yes"),OFFSET('Sanitation Data'!$D$7,0,10*ROW('Sanitation Data'!G24)),IF(AND(ISNUMBER(OFFSET('Sanitation Data'!$D$7,0,10*ROW('Sanitation Data'!D24))),CQ30="No",ISNUMBER(OFFSET('Sanitation Data'!$D$7,0,10*ROW('Sanitation Data'!D24)))),CONCATENATE("[",ROUND(OFFSET('Sanitation Data'!$D$7,0,10*ROW('Sanitation Data'!D24)),0),"]"),IF(AND(ISNUMBER(OFFSET('Sanitation Data'!$D$7,0,10*ROW('Sanitation Data'!D24))),CQ30="",ISNUMBER(OFFSET('Sanitation Data'!$D$7,0,10*ROW('Sanitation Data'!D24)))),OFFSET('Sanitation Data'!$D$7,0,10*ROW('Sanitation Data'!D24)),NA())))</f>
        <v>#N/A</v>
      </c>
      <c r="AC30" s="120" t="e">
        <f ca="1">+IF(AND(ISNUMBER(OFFSET('Sanitation Data'!$D$11,0,10*ROW('Sanitation Data'!D24))),CR30="Yes"),OFFSET('Sanitation Data'!$D$11,0,10*ROW('Sanitation Data'!D24)),IF(AND(ISNUMBER(OFFSET('Sanitation Data'!$D$11,0,10*ROW('Sanitation Data'!D24))),CR30="No",ISNUMBER(OFFSET('Sanitation Data'!$D$11,0,10*ROW('Sanitation Data'!D24)))),CONCATENATE("[",ROUND(OFFSET('Sanitation Data'!$D$11,0,10*ROW('Sanitation Data'!D24)),0),"]"),IF(AND(ISNUMBER(OFFSET('Sanitation Data'!$D$11,0,10*ROW('Sanitation Data'!D24))),CR30="",ISNUMBER(OFFSET('Sanitation Data'!$D$11,0,10*ROW('Sanitation Data'!D24)))),OFFSET('Sanitation Data'!$D$11,0,10*ROW('Sanitation Data'!D24)),NA())))</f>
        <v>#N/A</v>
      </c>
      <c r="AD30" s="120" t="e">
        <f ca="1">+IF(AND(ISNUMBER(OFFSET('Sanitation Data'!$D$12,0,10*ROW('Sanitation Data'!D24))),CS30="Yes"),OFFSET('Sanitation Data'!$D$12,0,10*ROW('Sanitation Data'!D24)),IF(AND(ISNUMBER(OFFSET('Sanitation Data'!$D$12,0,10*ROW('Sanitation Data'!D24))),CS30="No",ISNUMBER(OFFSET('Sanitation Data'!$D$12,0,10*ROW('Sanitation Data'!D24)))),CONCATENATE("[",ROUND(OFFSET('Sanitation Data'!$D$12,0,10*ROW('Sanitation Data'!D24)),0),"]"),IF(AND(ISNUMBER(OFFSET('Sanitation Data'!$D$12,0,10*ROW('Sanitation Data'!D24))),CS30="",ISNUMBER(OFFSET('Sanitation Data'!$D$12,0,10*ROW('Sanitation Data'!D24)))),OFFSET('Sanitation Data'!$D$12,0,10*ROW('Sanitation Data'!D24)),NA())))</f>
        <v>#N/A</v>
      </c>
      <c r="AE30" s="120" t="e">
        <f ca="1">+IF(AND(ISNUMBER(OFFSET('Sanitation Data'!$D$13,0,10*ROW('Sanitation Data'!D24))),CT30="Yes"),OFFSET('Sanitation Data'!$D$13,0,10*ROW('Sanitation Data'!D24)),IF(AND(ISNUMBER(OFFSET('Sanitation Data'!$D$13,0,10*ROW('Sanitation Data'!D24))),CT30="No",ISNUMBER(OFFSET('Sanitation Data'!$D$13,0,10*ROW('Sanitation Data'!D24)))),CONCATENATE("[",ROUND(OFFSET('Sanitation Data'!$D$13,0,10*ROW('Sanitation Data'!D24)),0),"]"),IF(AND(ISNUMBER(OFFSET('Sanitation Data'!$D$13,0,10*ROW('Sanitation Data'!D24))),CT30="",ISNUMBER(OFFSET('Sanitation Data'!$D$13,0,10*ROW('Sanitation Data'!D24)))),OFFSET('Sanitation Data'!$D$13,0,10*ROW('Sanitation Data'!D24)),NA())))</f>
        <v>#N/A</v>
      </c>
      <c r="AF30" s="120" t="e">
        <f ca="1">+IF(AND(ISNUMBER(OFFSET('Sanitation Data'!$E$5,0,10*ROW('Sanitation Data'!E24))),CU30="Yes"),100-OFFSET('Sanitation Data'!$E$5,0,10*ROW('Sanitation Data'!E24)),IF(AND(ISNUMBER(OFFSET('Sanitation Data'!$E$5,0,10*ROW('Sanitation Data'!E24))),CU30="No",ISNUMBER(OFFSET('Sanitation Data'!$E$5,0,10*ROW('Sanitation Data'!E24)))),CONCATENATE("[",ROUND(100-OFFSET('Sanitation Data'!$E$5,0,10*ROW('Sanitation Data'!E24)),0),"]"),IF(AND(ISNUMBER(OFFSET('Sanitation Data'!$E$5,0,10*ROW('Sanitation Data'!E24))),CU30="",ISNUMBER(OFFSET('Sanitation Data'!$E$5,0,10*ROW('Sanitation Data'!E24)))),100-OFFSET('Sanitation Data'!$E$5,0,10*ROW('Sanitation Data'!E24)),NA())))</f>
        <v>#N/A</v>
      </c>
      <c r="AG30" s="120" t="e">
        <f ca="1">+IF(AND(ISNUMBER(OFFSET('Sanitation Data'!$E$7,0,10*ROW('Sanitation Data'!E24))),CV30="Yes"),OFFSET('Sanitation Data'!$E$7,0,10*ROW('Sanitation Data'!E24)),IF(AND(ISNUMBER(OFFSET('Sanitation Data'!$E$7,0,10*ROW('Sanitation Data'!E24))),CV30="No",ISNUMBER(OFFSET('Sanitation Data'!$E$7,0,10*ROW('Sanitation Data'!E24)))),CONCATENATE("[",ROUND(OFFSET('Sanitation Data'!$E$7,0,10*ROW('Sanitation Data'!E24)),0),"]"),IF(AND(ISNUMBER(OFFSET('Sanitation Data'!$E$7,0,10*ROW('Sanitation Data'!E24))),CV30="",ISNUMBER(OFFSET('Sanitation Data'!$E$7,0,10*ROW('Sanitation Data'!E24)))),OFFSET('Sanitation Data'!$E$7,0,10*ROW('Sanitation Data'!E24)),NA())))</f>
        <v>#N/A</v>
      </c>
      <c r="AH30" s="120" t="e">
        <f ca="1">+IF(AND(ISNUMBER(OFFSET('Sanitation Data'!$E$11,0,10*ROW('Sanitation Data'!E24))),CW30="Yes"),OFFSET('Sanitation Data'!$E$11,0,10*ROW('Sanitation Data'!E24)),IF(AND(ISNUMBER(OFFSET('Sanitation Data'!$E$11,0,10*ROW('Sanitation Data'!E24))),CW30="No",ISNUMBER(OFFSET('Sanitation Data'!$E$11,0,10*ROW('Sanitation Data'!E24)))),CONCATENATE("[",ROUND(OFFSET('Sanitation Data'!$E$11,0,10*ROW('Sanitation Data'!E24)),0),"]"),IF(AND(ISNUMBER(OFFSET('Sanitation Data'!$E$11,0,10*ROW('Sanitation Data'!E24))),CW30="",ISNUMBER(OFFSET('Sanitation Data'!$E$11,0,10*ROW('Sanitation Data'!E24)))),OFFSET('Sanitation Data'!$E$11,0,10*ROW('Sanitation Data'!E24)),NA())))</f>
        <v>#N/A</v>
      </c>
      <c r="AI30" s="120" t="e">
        <f ca="1">+IF(AND(ISNUMBER(OFFSET('Sanitation Data'!$E$12,0,10*ROW('Sanitation Data'!E24))),CX30="Yes"),OFFSET('Sanitation Data'!$E$12,0,10*ROW('Sanitation Data'!E24)),IF(AND(ISNUMBER(OFFSET('Sanitation Data'!$E$12,0,10*ROW('Sanitation Data'!E24))),CX30="No",ISNUMBER(OFFSET('Sanitation Data'!$E$12,0,10*ROW('Sanitation Data'!E24)))),CONCATENATE("[",ROUND(OFFSET('Sanitation Data'!$E$12,0,10*ROW('Sanitation Data'!E24)),0),"]"),IF(AND(ISNUMBER(OFFSET('Sanitation Data'!$E$12,0,10*ROW('Sanitation Data'!E24))),CX30="",ISNUMBER(OFFSET('Sanitation Data'!$E$12,0,10*ROW('Sanitation Data'!E24)))),OFFSET('Sanitation Data'!$E$12,0,10*ROW('Sanitation Data'!E24)),NA())))</f>
        <v>#N/A</v>
      </c>
      <c r="AJ30" s="120" t="e">
        <f ca="1">+IF(AND(ISNUMBER(OFFSET('Sanitation Data'!$E$13,0,10*ROW('Sanitation Data'!E24))),CY30="Yes"),OFFSET('Sanitation Data'!$E$13,0,10*ROW('Sanitation Data'!E24)),IF(AND(ISNUMBER(OFFSET('Sanitation Data'!$E$13,0,10*ROW('Sanitation Data'!E24))),CY30="No",ISNUMBER(OFFSET('Sanitation Data'!$E$13,0,10*ROW('Sanitation Data'!E24)))),CONCATENATE("[",ROUND(OFFSET('Sanitation Data'!$E$13,0,10*ROW('Sanitation Data'!E24)),0),"]"),IF(AND(ISNUMBER(OFFSET('Sanitation Data'!$E$13,0,10*ROW('Sanitation Data'!E24))),CY30="",ISNUMBER(OFFSET('Sanitation Data'!$E$13,0,10*ROW('Sanitation Data'!E24)))),OFFSET('Sanitation Data'!$E$13,0,10*ROW('Sanitation Data'!E24)),NA())))</f>
        <v>#N/A</v>
      </c>
      <c r="AK30" s="120" t="e">
        <f ca="1">+IF(AND(ISNUMBER(OFFSET('Sanitation Data'!$F$5,0,10*ROW('Sanitation Data'!F24))),CZ30="Yes"),100-OFFSET('Sanitation Data'!$F$5,0,10*ROW('Sanitation Data'!F24)),IF(AND(ISNUMBER(OFFSET('Sanitation Data'!$F$5,0,10*ROW('Sanitation Data'!F24))),CZ30="No",ISNUMBER(OFFSET('Sanitation Data'!$F$5,0,10*ROW('Sanitation Data'!F24)))),CONCATENATE("[",ROUND(100-OFFSET('Sanitation Data'!$F$5,0,10*ROW('Sanitation Data'!F24)),0),"]"),IF(AND(ISNUMBER(OFFSET('Sanitation Data'!$F$5,0,10*ROW('Sanitation Data'!F24))),CZ30="",ISNUMBER(OFFSET('Sanitation Data'!$F$5,0,10*ROW('Sanitation Data'!F24)))),100-OFFSET('Sanitation Data'!$F$5,0,10*ROW('Sanitation Data'!F24)),NA())))</f>
        <v>#N/A</v>
      </c>
      <c r="AL30" s="120" t="e">
        <f ca="1">+IF(AND(ISNUMBER(OFFSET('Sanitation Data'!$F$7,0,10*ROW('Sanitation Data'!F24))),DA30="Yes"),OFFSET('Sanitation Data'!$F$7,0,10*ROW('Sanitation Data'!F24)),IF(AND(ISNUMBER(OFFSET('Sanitation Data'!$F$7,0,10*ROW('Sanitation Data'!F24))),DA30="No",ISNUMBER(OFFSET('Sanitation Data'!$F$7,0,10*ROW('Sanitation Data'!F24)))),CONCATENATE("[",ROUND(OFFSET('Sanitation Data'!$F$7,0,10*ROW('Sanitation Data'!F24)),0),"]"),IF(AND(ISNUMBER(OFFSET('Sanitation Data'!$F$7,0,10*ROW('Sanitation Data'!F24))),DA30="",ISNUMBER(OFFSET('Sanitation Data'!$F$7,0,10*ROW('Sanitation Data'!F24)))),OFFSET('Sanitation Data'!$F$7,0,10*ROW('Sanitation Data'!F24)),NA())))</f>
        <v>#N/A</v>
      </c>
      <c r="AM30" s="120" t="e">
        <f ca="1">+IF(AND(ISNUMBER(OFFSET('Sanitation Data'!$F$11,0,10*ROW('Sanitation Data'!F24))),DB30="Yes"),OFFSET('Sanitation Data'!$F$11,0,10*ROW('Sanitation Data'!F24)),IF(AND(ISNUMBER(OFFSET('Sanitation Data'!$F$11,0,10*ROW('Sanitation Data'!F24))),DB30="No",ISNUMBER(OFFSET('Sanitation Data'!$F$11,0,10*ROW('Sanitation Data'!F24)))),CONCATENATE("[",ROUND(OFFSET('Sanitation Data'!$F$11,0,10*ROW('Sanitation Data'!F24)),0),"]"),IF(AND(ISNUMBER(OFFSET('Sanitation Data'!$F$11,0,10*ROW('Sanitation Data'!F24))),DB30="",ISNUMBER(OFFSET('Sanitation Data'!$F$11,0,10*ROW('Sanitation Data'!F24)))),OFFSET('Sanitation Data'!$F$11,0,10*ROW('Sanitation Data'!F24)),NA())))</f>
        <v>#N/A</v>
      </c>
      <c r="AN30" s="120" t="e">
        <f ca="1">+IF(AND(ISNUMBER(OFFSET('Sanitation Data'!$F$12,0,10*ROW('Sanitation Data'!F24))),DC30="Yes"),OFFSET('Sanitation Data'!$F$12,0,10*ROW('Sanitation Data'!F24)),IF(AND(ISNUMBER(OFFSET('Sanitation Data'!$F$12,0,10*ROW('Sanitation Data'!F24))),DC30="No",ISNUMBER(OFFSET('Sanitation Data'!$F$12,0,10*ROW('Sanitation Data'!F24)))),CONCATENATE("[",ROUND(OFFSET('Sanitation Data'!$F$12,0,10*ROW('Sanitation Data'!F24)),0),"]"),IF(AND(ISNUMBER(OFFSET('Sanitation Data'!$F$12,0,10*ROW('Sanitation Data'!F24))),DC30="",ISNUMBER(OFFSET('Sanitation Data'!$F$12,0,10*ROW('Sanitation Data'!F24)))),OFFSET('Sanitation Data'!$F$12,0,10*ROW('Sanitation Data'!F24)),NA())))</f>
        <v>#N/A</v>
      </c>
      <c r="AO30" s="120" t="e">
        <f ca="1">+IF(AND(ISNUMBER(OFFSET('Sanitation Data'!$F$13,0,10*ROW('Sanitation Data'!F24))),DD30="Yes"),OFFSET('Sanitation Data'!$F$13,0,10*ROW('Sanitation Data'!F24)),IF(AND(ISNUMBER(OFFSET('Sanitation Data'!$F$13,0,10*ROW('Sanitation Data'!F24))),DD30="No",ISNUMBER(OFFSET('Sanitation Data'!$F$13,0,10*ROW('Sanitation Data'!F24)))),CONCATENATE("[",ROUND(OFFSET('Sanitation Data'!$F$13,0,10*ROW('Sanitation Data'!F24)),0),"]"),IF(AND(ISNUMBER(OFFSET('Sanitation Data'!$F$13,0,10*ROW('Sanitation Data'!F24))),DD30="",ISNUMBER(OFFSET('Sanitation Data'!$F$13,0,10*ROW('Sanitation Data'!F24)))),OFFSET('Sanitation Data'!$F$13,0,10*ROW('Sanitation Data'!F24)),NA())))</f>
        <v>#N/A</v>
      </c>
      <c r="AP30" s="120" t="e">
        <f ca="1">+IF(AND(ISNUMBER(OFFSET('Sanitation Data'!$G$5,0,10*ROW('Sanitation Data'!G24))),DE30="Yes"),100-OFFSET('Sanitation Data'!$G$5,0,10*ROW('Sanitation Data'!G24)),IF(AND(ISNUMBER(OFFSET('Sanitation Data'!$G$5,0,10*ROW('Sanitation Data'!G24))),DE30="No",ISNUMBER(OFFSET('Sanitation Data'!$G$5,0,10*ROW('Sanitation Data'!G24)))),CONCATENATE("[",ROUND(100-OFFSET('Sanitation Data'!$G$5,0,10*ROW('Sanitation Data'!G24)),0),"]"),IF(AND(ISNUMBER(OFFSET('Sanitation Data'!$G$5,0,10*ROW('Sanitation Data'!G24))),DE30="",ISNUMBER(OFFSET('Sanitation Data'!$G$5,0,10*ROW('Sanitation Data'!G24)))),100-OFFSET('Sanitation Data'!$G$5,0,10*ROW('Sanitation Data'!G24)),NA())))</f>
        <v>#N/A</v>
      </c>
      <c r="AQ30" s="120" t="e">
        <f ca="1">+IF(AND(ISNUMBER(OFFSET('Sanitation Data'!$G$7,0,10*ROW('Sanitation Data'!G24))),DF30="Yes"),OFFSET('Sanitation Data'!$G$7,0,10*ROW('Sanitation Data'!G24)),IF(AND(ISNUMBER(OFFSET('Sanitation Data'!$G$7,0,10*ROW('Sanitation Data'!G24))),DF30="No",ISNUMBER(OFFSET('Sanitation Data'!$G$7,0,10*ROW('Sanitation Data'!G24)))),CONCATENATE("[",ROUND(OFFSET('Sanitation Data'!$G$7,0,10*ROW('Sanitation Data'!G24)),0),"]"),IF(AND(ISNUMBER(OFFSET('Sanitation Data'!$G$7,0,10*ROW('Sanitation Data'!G24))),DF30="",ISNUMBER(OFFSET('Sanitation Data'!$G$7,0,10*ROW('Sanitation Data'!G24)))),OFFSET('Sanitation Data'!$G$7,0,10*ROW('Sanitation Data'!G24)),NA())))</f>
        <v>#N/A</v>
      </c>
      <c r="AR30" s="120" t="e">
        <f ca="1">+IF(AND(ISNUMBER(OFFSET('Sanitation Data'!$G$11,0,10*ROW('Sanitation Data'!G24))),DG30="Yes"),OFFSET('Sanitation Data'!$G$11,0,10*ROW('Sanitation Data'!G24)),IF(AND(ISNUMBER(OFFSET('Sanitation Data'!$G$11,0,10*ROW('Sanitation Data'!G24))),DG30="No",ISNUMBER(OFFSET('Sanitation Data'!$G$11,0,10*ROW('Sanitation Data'!G24)))),CONCATENATE("[",ROUND(OFFSET('Sanitation Data'!$G$11,0,10*ROW('Sanitation Data'!G24)),0),"]"),IF(AND(ISNUMBER(OFFSET('Sanitation Data'!$G$11,0,10*ROW('Sanitation Data'!G24))),DG30="",ISNUMBER(OFFSET('Sanitation Data'!$G$11,0,10*ROW('Sanitation Data'!G24)))),OFFSET('Sanitation Data'!$G$11,0,10*ROW('Sanitation Data'!G24)),NA())))</f>
        <v>#N/A</v>
      </c>
      <c r="AS30" s="120" t="e">
        <f ca="1">+IF(AND(ISNUMBER(OFFSET('Sanitation Data'!$G$12,0,10*ROW('Sanitation Data'!G24))),DH30="Yes"),OFFSET('Sanitation Data'!$G$12,0,10*ROW('Sanitation Data'!G24)),IF(AND(ISNUMBER(OFFSET('Sanitation Data'!$G$12,0,10*ROW('Sanitation Data'!G24))),DH30="No",ISNUMBER(OFFSET('Sanitation Data'!$G$12,0,10*ROW('Sanitation Data'!G24)))),CONCATENATE("[",ROUND(OFFSET('Sanitation Data'!$G$12,0,10*ROW('Sanitation Data'!G24)),0),"]"),IF(AND(ISNUMBER(OFFSET('Sanitation Data'!$G$12,0,10*ROW('Sanitation Data'!G24))),DH30="",ISNUMBER(OFFSET('Sanitation Data'!$G$12,0,10*ROW('Sanitation Data'!G24)))),OFFSET('Sanitation Data'!$G$12,0,10*ROW('Sanitation Data'!G24)),NA())))</f>
        <v>#N/A</v>
      </c>
      <c r="AT30" s="120" t="e">
        <f ca="1">+IF(AND(ISNUMBER(OFFSET('Sanitation Data'!$G$13,0,10*ROW('Sanitation Data'!G24))),DI30="Yes"),OFFSET('Sanitation Data'!$G$13,0,10*ROW('Sanitation Data'!G24)),IF(AND(ISNUMBER(OFFSET('Sanitation Data'!$G$13,0,10*ROW('Sanitation Data'!G24))),DI30="No",ISNUMBER(OFFSET('Sanitation Data'!$G$13,0,10*ROW('Sanitation Data'!G24)))),CONCATENATE("[",ROUND(OFFSET('Sanitation Data'!$G$13,0,10*ROW('Sanitation Data'!G24)),0),"]"),IF(AND(ISNUMBER(OFFSET('Sanitation Data'!$G$13,0,10*ROW('Sanitation Data'!G24))),DI30="",ISNUMBER(OFFSET('Sanitation Data'!$G$13,0,10*ROW('Sanitation Data'!G24)))),OFFSET('Sanitation Data'!$G$13,0,10*ROW('Sanitation Data'!G24)),NA())))</f>
        <v>#N/A</v>
      </c>
      <c r="AU30" s="120" t="e">
        <f ca="1">+IF(AND(ISNUMBER(OFFSET('Sanitation Data'!$H$5,0,10*ROW('Sanitation Data'!H24))),DJ30="Yes"),100-OFFSET('Sanitation Data'!$H$5,0,10*ROW('Sanitation Data'!H24)),IF(AND(ISNUMBER(OFFSET('Sanitation Data'!$H$5,0,10*ROW('Sanitation Data'!H24))),DJ30="No",ISNUMBER(OFFSET('Sanitation Data'!$H$5,0,10*ROW('Sanitation Data'!H24)))),CONCATENATE("[",ROUND(100-OFFSET('Sanitation Data'!$H$5,0,10*ROW('Sanitation Data'!H24)),0),"]"),IF(AND(ISNUMBER(OFFSET('Sanitation Data'!$H$5,0,10*ROW('Sanitation Data'!H24))),DJ30="",ISNUMBER(OFFSET('Sanitation Data'!$H$5,0,10*ROW('Sanitation Data'!H24)))),100-OFFSET('Sanitation Data'!$H$5,0,10*ROW('Sanitation Data'!H24)),NA())))</f>
        <v>#N/A</v>
      </c>
      <c r="AV30" s="120" t="e">
        <f ca="1">+IF(AND(ISNUMBER(OFFSET('Sanitation Data'!$H$7,0,10*ROW('Sanitation Data'!H24))),DK30="Yes"),OFFSET('Sanitation Data'!$H$7,0,10*ROW('Sanitation Data'!H24)),IF(AND(ISNUMBER(OFFSET('Sanitation Data'!$H$7,0,10*ROW('Sanitation Data'!H24))),DK30="No",ISNUMBER(OFFSET('Sanitation Data'!$H$7,0,10*ROW('Sanitation Data'!H24)))),CONCATENATE("[",ROUND(OFFSET('Sanitation Data'!$H$7,0,10*ROW('Sanitation Data'!H24)),0),"]"),IF(AND(ISNUMBER(OFFSET('Sanitation Data'!$H$7,0,10*ROW('Sanitation Data'!H24))),DK30="",ISNUMBER(OFFSET('Sanitation Data'!$H$7,0,10*ROW('Sanitation Data'!H24)))),OFFSET('Sanitation Data'!$H$7,0,10*ROW('Sanitation Data'!H24)),NA())))</f>
        <v>#N/A</v>
      </c>
      <c r="AW30" s="120" t="e">
        <f ca="1">+IF(AND(ISNUMBER(OFFSET('Sanitation Data'!$H$11,0,10*ROW('Sanitation Data'!H24))),DL30="Yes"),OFFSET('Sanitation Data'!$H$11,0,10*ROW('Sanitation Data'!H24)),IF(AND(ISNUMBER(OFFSET('Sanitation Data'!$H$11,0,10*ROW('Sanitation Data'!H24))),DL30="No",ISNUMBER(OFFSET('Sanitation Data'!$H$11,0,10*ROW('Sanitation Data'!H24)))),CONCATENATE("[",ROUND(OFFSET('Sanitation Data'!$H$11,0,10*ROW('Sanitation Data'!H24)),0),"]"),IF(AND(ISNUMBER(OFFSET('Sanitation Data'!$H$11,0,10*ROW('Sanitation Data'!H24))),DL30="",ISNUMBER(OFFSET('Sanitation Data'!$H$11,0,10*ROW('Sanitation Data'!H24)))),OFFSET('Sanitation Data'!$H$11,0,10*ROW('Sanitation Data'!H24)),NA())))</f>
        <v>#N/A</v>
      </c>
      <c r="AX30" s="120" t="e">
        <f ca="1">+IF(AND(ISNUMBER(OFFSET('Sanitation Data'!$H$12,0,10*ROW('Sanitation Data'!H24))),DM30="Yes"),OFFSET('Sanitation Data'!$H$12,0,10*ROW('Sanitation Data'!H24)),IF(AND(ISNUMBER(OFFSET('Sanitation Data'!$H$12,0,10*ROW('Sanitation Data'!H24))),DM30="No",ISNUMBER(OFFSET('Sanitation Data'!$H$12,0,10*ROW('Sanitation Data'!H24)))),CONCATENATE("[",ROUND(OFFSET('Sanitation Data'!$H$12,0,10*ROW('Sanitation Data'!H24)),0),"]"),IF(AND(ISNUMBER(OFFSET('Sanitation Data'!$H$12,0,10*ROW('Sanitation Data'!H24))),DM30="",ISNUMBER(OFFSET('Sanitation Data'!$H$12,0,10*ROW('Sanitation Data'!H24)))),OFFSET('Sanitation Data'!$H$12,0,10*ROW('Sanitation Data'!H24)),NA())))</f>
        <v>#N/A</v>
      </c>
      <c r="AY30" s="120" t="e">
        <f ca="1">+IF(AND(ISNUMBER(OFFSET('Sanitation Data'!$H$13,0,10*ROW('Sanitation Data'!H24))),DN30="Yes"),OFFSET('Sanitation Data'!$H$13,0,10*ROW('Sanitation Data'!H24)),IF(AND(ISNUMBER(OFFSET('Sanitation Data'!$H$13,0,10*ROW('Sanitation Data'!H24))),DN30="No",ISNUMBER(OFFSET('Sanitation Data'!$H$13,0,10*ROW('Sanitation Data'!H24)))),CONCATENATE("[",ROUND(OFFSET('Sanitation Data'!$H$13,0,10*ROW('Sanitation Data'!H24)),0),"]"),IF(AND(ISNUMBER(OFFSET('Sanitation Data'!$H$13,0,10*ROW('Sanitation Data'!H24))),DN30="",ISNUMBER(OFFSET('Sanitation Data'!$H$13,0,10*ROW('Sanitation Data'!H24)))),OFFSET('Sanitation Data'!$H$13,0,10*ROW('Sanitation Data'!H24)),NA())))</f>
        <v>#N/A</v>
      </c>
      <c r="AZ30" s="121" t="e">
        <f ca="1">+IF(AND(ISNUMBER(OFFSET('Hygiene Data'!$C$6,0,10*ROW('Hygiene Data'!C24))),DO30="Yes"),OFFSET('Hygiene Data'!$C$6,0,10*ROW('Hygiene Data'!C24)),IF(AND(ISNUMBER(OFFSET('Hygiene Data'!$C$6,0,10*ROW('Hygiene Data'!C24))),DO30="No",ISNUMBER(OFFSET('Hygiene Data'!$C$6,0,10*ROW('Hygiene Data'!C24)))),CONCATENATE("[",ROUND(OFFSET('Hygiene Data'!$C$6,0,10*ROW('Hygiene Data'!C24)),0),"]"),IF(AND(ISNUMBER(OFFSET('Hygiene Data'!$C$6,0,10*ROW('Hygiene Data'!C24))),DO30="",ISNUMBER(OFFSET('Hygiene Data'!$C$6,0,10*ROW('Hygiene Data'!C24)))),OFFSET('Hygiene Data'!$C$6,0,10*ROW('Hygiene Data'!C24)),NA())))</f>
        <v>#N/A</v>
      </c>
      <c r="BA30" s="121" t="e">
        <f ca="1">+IF(AND(ISNUMBER(OFFSET('Hygiene Data'!$C$8,0,10*ROW('Hygiene Data'!C24))),DP30="Yes"),OFFSET('Hygiene Data'!$C$8,0,10*ROW('Hygiene Data'!C24)),IF(AND(ISNUMBER(OFFSET('Hygiene Data'!$C$8,0,10*ROW('Hygiene Data'!C24))),DP30="No",ISNUMBER(OFFSET('Hygiene Data'!$C$8,0,10*ROW('Hygiene Data'!C24)))),CONCATENATE("[",ROUND(OFFSET('Hygiene Data'!$C$8,0,10*ROW('Hygiene Data'!C24)),0),"]"),IF(AND(ISNUMBER(OFFSET('Hygiene Data'!$C$8,0,10*ROW('Hygiene Data'!C24))),DP30="",ISNUMBER(OFFSET('Hygiene Data'!$C$8,0,10*ROW('Hygiene Data'!C24)))),OFFSET('Hygiene Data'!$C$8,0,10*ROW('Hygiene Data'!C24)),NA())))</f>
        <v>#N/A</v>
      </c>
      <c r="BB30" s="121" t="e">
        <f ca="1">+IF(AND(ISNUMBER(OFFSET('Hygiene Data'!$C$10,0,10*ROW('Hygiene Data'!C24))),DQ30="Yes"),OFFSET('Hygiene Data'!$C$10,0,10*ROW('Hygiene Data'!C24)),IF(AND(ISNUMBER(OFFSET('Hygiene Data'!$C$10,0,10*ROW('Hygiene Data'!C24))),DQ30="No",ISNUMBER(OFFSET('Hygiene Data'!$C$10,0,10*ROW('Hygiene Data'!C24)))),CONCATENATE("[",ROUND(OFFSET('Hygiene Data'!$C$10,0,10*ROW('Hygiene Data'!C24)),0),"]"),IF(AND(ISNUMBER(OFFSET('Hygiene Data'!$C$10,0,10*ROW('Hygiene Data'!C24))),DQ30="",ISNUMBER(OFFSET('Hygiene Data'!$C$10,0,10*ROW('Hygiene Data'!C24)))),OFFSET('Hygiene Data'!$C$10,0,10*ROW('Hygiene Data'!C24)),NA())))</f>
        <v>#N/A</v>
      </c>
      <c r="BC30" s="121" t="e">
        <f ca="1">+IF(AND(ISNUMBER(OFFSET('Hygiene Data'!$D$6,0,10*ROW('Hygiene Data'!D24))),DR30="Yes"),OFFSET('Hygiene Data'!$D$6,0,10*ROW('Hygiene Data'!D24)),IF(AND(ISNUMBER(OFFSET('Hygiene Data'!$D$6,0,10*ROW('Hygiene Data'!D24))),DR30="No",ISNUMBER(OFFSET('Hygiene Data'!$D$6,0,10*ROW('Hygiene Data'!D24)))),CONCATENATE("[",ROUND(OFFSET('Hygiene Data'!$D$6,0,10*ROW('Hygiene Data'!D24)),0),"]"),IF(AND(ISNUMBER(OFFSET('Hygiene Data'!$D$6,0,10*ROW('Hygiene Data'!D24))),DR30="",ISNUMBER(OFFSET('Hygiene Data'!$D$6,0,10*ROW('Hygiene Data'!D24)))),OFFSET('Hygiene Data'!$D$6,0,10*ROW('Hygiene Data'!D24)),NA())))</f>
        <v>#N/A</v>
      </c>
      <c r="BD30" s="121" t="e">
        <f ca="1">+IF(AND(ISNUMBER(OFFSET('Hygiene Data'!$D$8,0,10*ROW('Hygiene Data'!D24))),DS30="Yes"),OFFSET('Hygiene Data'!$D$8,0,10*ROW('Hygiene Data'!D24)),IF(AND(ISNUMBER(OFFSET('Hygiene Data'!$D$8,0,10*ROW('Hygiene Data'!D24))),DS30="No",ISNUMBER(OFFSET('Hygiene Data'!$D$8,0,10*ROW('Hygiene Data'!D24)))),CONCATENATE("[",ROUND(OFFSET('Hygiene Data'!$D$8,0,10*ROW('Hygiene Data'!D24)),0),"]"),IF(AND(ISNUMBER(OFFSET('Hygiene Data'!$D$8,0,10*ROW('Hygiene Data'!D24))),DS30="",ISNUMBER(OFFSET('Hygiene Data'!$D$8,0,10*ROW('Hygiene Data'!D24)))),OFFSET('Hygiene Data'!$D$8,0,10*ROW('Hygiene Data'!D24)),NA())))</f>
        <v>#N/A</v>
      </c>
      <c r="BE30" s="121" t="e">
        <f ca="1">+IF(AND(ISNUMBER(OFFSET('Hygiene Data'!$D$10,0,10*ROW('Hygiene Data'!D24))),DT30="Yes"),OFFSET('Hygiene Data'!$D$10,0,10*ROW('Hygiene Data'!D24)),IF(AND(ISNUMBER(OFFSET('Hygiene Data'!$D$10,0,10*ROW('Hygiene Data'!D24))),DT30="No",ISNUMBER(OFFSET('Hygiene Data'!$D$10,0,10*ROW('Hygiene Data'!D24)))),CONCATENATE("[",ROUND(OFFSET('Hygiene Data'!$D$10,0,10*ROW('Hygiene Data'!D24)),0),"]"),IF(AND(ISNUMBER(OFFSET('Hygiene Data'!$D$10,0,10*ROW('Hygiene Data'!D24))),DT30="",ISNUMBER(OFFSET('Hygiene Data'!$D$10,0,10*ROW('Hygiene Data'!D24)))),OFFSET('Hygiene Data'!$D$10,0,10*ROW('Hygiene Data'!D24)),NA())))</f>
        <v>#N/A</v>
      </c>
      <c r="BF30" s="121" t="e">
        <f ca="1">+IF(AND(ISNUMBER(OFFSET('Hygiene Data'!$E$6,0,10*ROW('Hygiene Data'!E24))),DU30="Yes"),OFFSET('Hygiene Data'!$E$6,0,10*ROW('Hygiene Data'!E24)),IF(AND(ISNUMBER(OFFSET('Hygiene Data'!$E$6,0,10*ROW('Hygiene Data'!E24))),DU30="No",ISNUMBER(OFFSET('Hygiene Data'!$E$6,0,10*ROW('Hygiene Data'!E24)))),CONCATENATE("[",ROUND(OFFSET('Hygiene Data'!$E$6,0,10*ROW('Hygiene Data'!E24)),0),"]"),IF(AND(ISNUMBER(OFFSET('Hygiene Data'!$E$6,0,10*ROW('Hygiene Data'!E24))),DU30="",ISNUMBER(OFFSET('Hygiene Data'!$E$6,0,10*ROW('Hygiene Data'!E24)))),OFFSET('Hygiene Data'!$E$6,0,10*ROW('Hygiene Data'!E24)),NA())))</f>
        <v>#N/A</v>
      </c>
      <c r="BG30" s="121" t="e">
        <f ca="1">+IF(AND(ISNUMBER(OFFSET('Hygiene Data'!$E$8,0,10*ROW('Hygiene Data'!E24))),DV30="Yes"),OFFSET('Hygiene Data'!$E$8,0,10*ROW('Hygiene Data'!E24)),IF(AND(ISNUMBER(OFFSET('Hygiene Data'!$E$8,0,10*ROW('Hygiene Data'!E24))),DV30="No",ISNUMBER(OFFSET('Hygiene Data'!$E$8,0,10*ROW('Hygiene Data'!E24)))),CONCATENATE("[",ROUND(OFFSET('Hygiene Data'!$E$8,0,10*ROW('Hygiene Data'!E24)),0),"]"),IF(AND(ISNUMBER(OFFSET('Hygiene Data'!$E$8,0,10*ROW('Hygiene Data'!E24))),DV30="",ISNUMBER(OFFSET('Hygiene Data'!$E$8,0,10*ROW('Hygiene Data'!E24)))),OFFSET('Hygiene Data'!$E$8,0,10*ROW('Hygiene Data'!E24)),NA())))</f>
        <v>#N/A</v>
      </c>
      <c r="BH30" s="121" t="e">
        <f ca="1">+IF(AND(ISNUMBER(OFFSET('Hygiene Data'!$E$10,0,10*ROW('Hygiene Data'!E24))),DW30="Yes"),OFFSET('Hygiene Data'!$E$10,0,10*ROW('Hygiene Data'!E24)),IF(AND(ISNUMBER(OFFSET('Hygiene Data'!$E$10,0,10*ROW('Hygiene Data'!E24))),DW30="No",ISNUMBER(OFFSET('Hygiene Data'!$E$10,0,10*ROW('Hygiene Data'!E24)))),CONCATENATE("[",ROUND(OFFSET('Hygiene Data'!$E$10,0,10*ROW('Hygiene Data'!E24)),0),"]"),IF(AND(ISNUMBER(OFFSET('Hygiene Data'!$E$10,0,10*ROW('Hygiene Data'!E24))),DW30="",ISNUMBER(OFFSET('Hygiene Data'!$E$10,0,10*ROW('Hygiene Data'!E24)))),OFFSET('Hygiene Data'!$E$10,0,10*ROW('Hygiene Data'!E24)),NA())))</f>
        <v>#N/A</v>
      </c>
      <c r="BI30" s="121" t="e">
        <f ca="1">+IF(AND(ISNUMBER(OFFSET('Hygiene Data'!$F$6,0,10*ROW('Hygiene Data'!F24))),DX30="Yes"),OFFSET('Hygiene Data'!$F$6,0,10*ROW('Hygiene Data'!F24)),IF(AND(ISNUMBER(OFFSET('Hygiene Data'!$F$6,0,10*ROW('Hygiene Data'!F24))),DX30="No",ISNUMBER(OFFSET('Hygiene Data'!$F$6,0,10*ROW('Hygiene Data'!F24)))),CONCATENATE("[",ROUND(OFFSET('Hygiene Data'!$F$6,0,10*ROW('Hygiene Data'!F24)),0),"]"),IF(AND(ISNUMBER(OFFSET('Hygiene Data'!$F$6,0,10*ROW('Hygiene Data'!F24))),DX30="",ISNUMBER(OFFSET('Hygiene Data'!$F$6,0,10*ROW('Hygiene Data'!F24)))),OFFSET('Hygiene Data'!$F$6,0,10*ROW('Hygiene Data'!F24)),NA())))</f>
        <v>#N/A</v>
      </c>
      <c r="BJ30" s="121" t="e">
        <f ca="1">+IF(AND(ISNUMBER(OFFSET('Hygiene Data'!$F$8,0,10*ROW('Hygiene Data'!F24))),DY30="Yes"),OFFSET('Hygiene Data'!$F$8,0,10*ROW('Hygiene Data'!F24)),IF(AND(ISNUMBER(OFFSET('Hygiene Data'!$F$8,0,10*ROW('Hygiene Data'!F24))),DY30="No",ISNUMBER(OFFSET('Hygiene Data'!$F$8,0,10*ROW('Hygiene Data'!F24)))),CONCATENATE("[",ROUND(OFFSET('Hygiene Data'!$F$8,0,10*ROW('Hygiene Data'!F24)),0),"]"),IF(AND(ISNUMBER(OFFSET('Hygiene Data'!$F$8,0,10*ROW('Hygiene Data'!F24))),DY30="",ISNUMBER(OFFSET('Hygiene Data'!$F$8,0,10*ROW('Hygiene Data'!F24)))),OFFSET('Hygiene Data'!$F$8,0,10*ROW('Hygiene Data'!F24)),NA())))</f>
        <v>#N/A</v>
      </c>
      <c r="BK30" s="121" t="e">
        <f ca="1">+IF(AND(ISNUMBER(OFFSET('Hygiene Data'!$F$10,0,10*ROW('Hygiene Data'!F24))),DZ30="Yes"),OFFSET('Hygiene Data'!$F$10,0,10*ROW('Hygiene Data'!F24)),IF(AND(ISNUMBER(OFFSET('Hygiene Data'!$F$10,0,10*ROW('Hygiene Data'!F24))),DZ30="No",ISNUMBER(OFFSET('Hygiene Data'!$F$10,0,10*ROW('Hygiene Data'!F24)))),CONCATENATE("[",ROUND(OFFSET('Hygiene Data'!$F$10,0,10*ROW('Hygiene Data'!F24)),0),"]"),IF(AND(ISNUMBER(OFFSET('Hygiene Data'!$F$10,0,10*ROW('Hygiene Data'!F24))),DZ30="",ISNUMBER(OFFSET('Hygiene Data'!$F$10,0,10*ROW('Hygiene Data'!F24)))),OFFSET('Hygiene Data'!$F$10,0,10*ROW('Hygiene Data'!F24)),NA())))</f>
        <v>#N/A</v>
      </c>
      <c r="BL30" s="121" t="e">
        <f ca="1">+IF(AND(ISNUMBER(OFFSET('Hygiene Data'!$G$6,0,10*ROW('Hygiene Data'!G24))),EA30="Yes"),OFFSET('Hygiene Data'!$G$6,0,10*ROW('Hygiene Data'!G24)),IF(AND(ISNUMBER(OFFSET('Hygiene Data'!$G$6,0,10*ROW('Hygiene Data'!G24))),EA30="No",ISNUMBER(OFFSET('Hygiene Data'!$G$6,0,10*ROW('Hygiene Data'!G24)))),CONCATENATE("[",ROUND(OFFSET('Hygiene Data'!$G$6,0,10*ROW('Hygiene Data'!G24)),0),"]"),IF(AND(ISNUMBER(OFFSET('Hygiene Data'!$G$6,0,10*ROW('Hygiene Data'!G24))),EA30="",ISNUMBER(OFFSET('Hygiene Data'!$G$6,0,10*ROW('Hygiene Data'!G24)))),OFFSET('Hygiene Data'!$G$6,0,10*ROW('Hygiene Data'!G24)),NA())))</f>
        <v>#N/A</v>
      </c>
      <c r="BM30" s="121" t="e">
        <f ca="1">+IF(AND(ISNUMBER(OFFSET('Hygiene Data'!$G$8,0,10*ROW('Hygiene Data'!G24))),EB30="Yes"),OFFSET('Hygiene Data'!$G$8,0,10*ROW('Hygiene Data'!G24)),IF(AND(ISNUMBER(OFFSET('Hygiene Data'!$G$8,0,10*ROW('Hygiene Data'!G24))),EB30="No",ISNUMBER(OFFSET('Hygiene Data'!$G$8,0,10*ROW('Hygiene Data'!G24)))),CONCATENATE("[",ROUND(OFFSET('Hygiene Data'!$G$8,0,10*ROW('Hygiene Data'!G24)),0),"]"),IF(AND(ISNUMBER(OFFSET('Hygiene Data'!$G$8,0,10*ROW('Hygiene Data'!G24))),EB30="",ISNUMBER(OFFSET('Hygiene Data'!$G$8,0,10*ROW('Hygiene Data'!G24)))),OFFSET('Hygiene Data'!$G$8,0,10*ROW('Hygiene Data'!G24)),NA())))</f>
        <v>#N/A</v>
      </c>
      <c r="BN30" s="121" t="e">
        <f ca="1">+IF(AND(ISNUMBER(OFFSET('Hygiene Data'!$G$10,0,10*ROW('Hygiene Data'!G24))),EC30="Yes"),OFFSET('Hygiene Data'!$G$10,0,10*ROW('Hygiene Data'!G24)),IF(AND(ISNUMBER(OFFSET('Hygiene Data'!$G$10,0,10*ROW('Hygiene Data'!G24))),EC30="No",ISNUMBER(OFFSET('Hygiene Data'!$G$10,0,10*ROW('Hygiene Data'!G24)))),CONCATENATE("[",ROUND(OFFSET('Hygiene Data'!$G$10,0,10*ROW('Hygiene Data'!G24)),0),"]"),IF(AND(ISNUMBER(OFFSET('Hygiene Data'!$G$10,0,10*ROW('Hygiene Data'!G24))),EC30="",ISNUMBER(OFFSET('Hygiene Data'!$G$10,0,10*ROW('Hygiene Data'!G24)))),OFFSET('Hygiene Data'!$G$10,0,10*ROW('Hygiene Data'!G24)),NA())))</f>
        <v>#N/A</v>
      </c>
      <c r="BO30" s="121" t="e">
        <f ca="1">+IF(AND(ISNUMBER(OFFSET('Hygiene Data'!$H$6,0,10*ROW('Hygiene Data'!H24))),ED30="Yes"),OFFSET('Hygiene Data'!$H$6,0,10*ROW('Hygiene Data'!H24)),IF(AND(ISNUMBER(OFFSET('Hygiene Data'!$H$6,0,10*ROW('Hygiene Data'!H24))),ED30="No",ISNUMBER(OFFSET('Hygiene Data'!$H$6,0,10*ROW('Hygiene Data'!H24)))),CONCATENATE("[",ROUND(OFFSET('Hygiene Data'!$H$6,0,10*ROW('Hygiene Data'!H24)),0),"]"),IF(AND(ISNUMBER(OFFSET('Hygiene Data'!$H$6,0,10*ROW('Hygiene Data'!H24))),ED30="",ISNUMBER(OFFSET('Hygiene Data'!$H$6,0,10*ROW('Hygiene Data'!H24)))),OFFSET('Hygiene Data'!$H$6,0,10*ROW('Hygiene Data'!H24)),NA())))</f>
        <v>#N/A</v>
      </c>
      <c r="BP30" s="121" t="e">
        <f ca="1">+IF(AND(ISNUMBER(OFFSET('Hygiene Data'!$H$8,0,10*ROW('Hygiene Data'!H24))),EE30="Yes"),OFFSET('Hygiene Data'!$H$8,0,10*ROW('Hygiene Data'!H24)),IF(AND(ISNUMBER(OFFSET('Hygiene Data'!$H$8,0,10*ROW('Hygiene Data'!H24))),EE30="No",ISNUMBER(OFFSET('Hygiene Data'!$H$8,0,10*ROW('Hygiene Data'!H24)))),CONCATENATE("[",ROUND(OFFSET('Hygiene Data'!$H$8,0,10*ROW('Hygiene Data'!H24)),0),"]"),IF(AND(ISNUMBER(OFFSET('Hygiene Data'!$H$8,0,10*ROW('Hygiene Data'!H24))),EE30="",ISNUMBER(OFFSET('Hygiene Data'!$H$8,0,10*ROW('Hygiene Data'!H24)))),OFFSET('Hygiene Data'!$H$8,0,10*ROW('Hygiene Data'!H24)),NA())))</f>
        <v>#N/A</v>
      </c>
      <c r="BQ30" s="121" t="e">
        <f ca="1">+IF(AND(ISNUMBER(OFFSET('Hygiene Data'!$H$10,0,10*ROW('Hygiene Data'!H24))),EF30="Yes"),OFFSET('Hygiene Data'!$H$10,0,10*ROW('Hygiene Data'!H24)),IF(AND(ISNUMBER(OFFSET('Hygiene Data'!$H$10,0,10*ROW('Hygiene Data'!H24))),EF30="No",ISNUMBER(OFFSET('Hygiene Data'!$H$10,0,10*ROW('Hygiene Data'!H24)))),CONCATENATE("[",ROUND(OFFSET('Hygiene Data'!$H$10,0,10*ROW('Hygiene Data'!H24)),0),"]"),IF(AND(ISNUMBER(OFFSET('Hygiene Data'!$H$10,0,10*ROW('Hygiene Data'!H24))),EF30="",ISNUMBER(OFFSET('Hygiene Data'!$H$10,0,10*ROW('Hygiene Data'!H24)))),OFFSET('Hygiene Data'!$H$10,0,10*ROW('Hygiene Data'!H24)),NA())))</f>
        <v>#N/A</v>
      </c>
      <c r="BS30" s="28" t="str">
        <f ca="1">+IF(OFFSET('Water Data'!$C$28,0,10*ROW('Water Data'!C24))="","",OFFSET('Water Data'!$C$28,0,10*ROW('Water Data'!C24)))</f>
        <v/>
      </c>
      <c r="BT30" s="28" t="str">
        <f ca="1">+IF(OFFSET('Water Data'!$C$29,0,10*ROW('Water Data'!C24))="","",OFFSET('Water Data'!$C$29,0,10*ROW('Water Data'!C24)))</f>
        <v/>
      </c>
      <c r="BU30" s="28" t="str">
        <f ca="1">+IF(OFFSET('Water Data'!$C$30,0,10*ROW('Water Data'!C24))="","",OFFSET('Water Data'!$C$30,0,10*ROW('Water Data'!C24)))</f>
        <v/>
      </c>
      <c r="BV30" s="28" t="str">
        <f ca="1">+IF(OFFSET('Water Data'!$D$28,0,10*ROW('Water Data'!D24))="","",OFFSET('Water Data'!$D$28,0,10*ROW('Water Data'!D24)))</f>
        <v/>
      </c>
      <c r="BW30" s="28" t="str">
        <f ca="1">+IF(OFFSET('Water Data'!$D$29,0,10*ROW('Water Data'!D24))="","",OFFSET('Water Data'!$D$29,0,10*ROW('Water Data'!D24)))</f>
        <v/>
      </c>
      <c r="BX30" s="28" t="str">
        <f ca="1">+IF(OFFSET('Water Data'!$D$30,0,10*ROW('Water Data'!D24))="","",OFFSET('Water Data'!$D$30,0,10*ROW('Water Data'!D24)))</f>
        <v/>
      </c>
      <c r="BY30" s="28" t="str">
        <f ca="1">+IF(OFFSET('Water Data'!$E$28,0,10*ROW('Water Data'!E24))="","",OFFSET('Water Data'!$E$28,0,10*ROW('Water Data'!E24)))</f>
        <v/>
      </c>
      <c r="BZ30" s="28" t="str">
        <f ca="1">+IF(OFFSET('Water Data'!$E$29,0,10*ROW('Water Data'!E24))="","",OFFSET('Water Data'!$E$29,0,10*ROW('Water Data'!E24)))</f>
        <v/>
      </c>
      <c r="CA30" s="28" t="str">
        <f ca="1">+IF(OFFSET('Water Data'!$E$30,0,10*ROW('Water Data'!E24))="","",OFFSET('Water Data'!$E$30,0,10*ROW('Water Data'!E24)))</f>
        <v/>
      </c>
      <c r="CB30" s="28" t="str">
        <f ca="1">+IF(OFFSET('Water Data'!$F$28,0,10*ROW('Water Data'!F24))="","",OFFSET('Water Data'!$F$28,0,10*ROW('Water Data'!F24)))</f>
        <v/>
      </c>
      <c r="CC30" s="28" t="str">
        <f ca="1">+IF(OFFSET('Water Data'!$F$29,0,10*ROW('Water Data'!F24))="","",OFFSET('Water Data'!$F$29,0,10*ROW('Water Data'!F24)))</f>
        <v/>
      </c>
      <c r="CD30" s="28" t="str">
        <f ca="1">+IF(OFFSET('Water Data'!$F$30,0,10*ROW('Water Data'!F24))="","",OFFSET('Water Data'!$F$30,0,10*ROW('Water Data'!F24)))</f>
        <v/>
      </c>
      <c r="CE30" s="28" t="str">
        <f ca="1">+IF(OFFSET('Water Data'!$G$28,0,10*ROW('Water Data'!G24))="","",OFFSET('Water Data'!$G$28,0,10*ROW('Water Data'!G24)))</f>
        <v/>
      </c>
      <c r="CF30" s="28" t="str">
        <f ca="1">+IF(OFFSET('Water Data'!$G$29,0,10*ROW('Water Data'!G24))="","",OFFSET('Water Data'!$G$29,0,10*ROW('Water Data'!G24)))</f>
        <v/>
      </c>
      <c r="CG30" s="28" t="str">
        <f ca="1">+IF(OFFSET('Water Data'!$G$30,0,10*ROW('Water Data'!G24))="","",OFFSET('Water Data'!$G$30,0,10*ROW('Water Data'!G24)))</f>
        <v/>
      </c>
      <c r="CH30" s="28" t="str">
        <f ca="1">+IF(OFFSET('Water Data'!$H$28,0,10*ROW('Water Data'!H24))="","",OFFSET('Water Data'!$H$28,0,10*ROW('Water Data'!H24)))</f>
        <v/>
      </c>
      <c r="CI30" s="28" t="str">
        <f ca="1">+IF(OFFSET('Water Data'!$H$29,0,10*ROW('Water Data'!H24))="","",OFFSET('Water Data'!$H$29,0,10*ROW('Water Data'!H24)))</f>
        <v/>
      </c>
      <c r="CJ30" s="28" t="str">
        <f ca="1">+IF(OFFSET('Water Data'!$H$30,0,10*ROW('Water Data'!H24))="","",OFFSET('Water Data'!$H$30,0,10*ROW('Water Data'!H24)))</f>
        <v/>
      </c>
      <c r="CK30" s="28" t="str">
        <f ca="1">+IF(OFFSET('Sanitation Data'!$C$29,0,10*ROW('Sanitation Data'!C24))="","",OFFSET('Sanitation Data'!$C$29,0,10*ROW('Sanitation Data'!C24)))</f>
        <v/>
      </c>
      <c r="CL30" s="28" t="str">
        <f ca="1">+IF(OFFSET('Sanitation Data'!$C$30,0,10*ROW('Sanitation Data'!C24))="","",OFFSET('Sanitation Data'!$C$30,0,10*ROW('Sanitation Data'!C24)))</f>
        <v/>
      </c>
      <c r="CM30" s="28" t="str">
        <f ca="1">+IF(OFFSET('Sanitation Data'!$C$31,0,10*ROW('Sanitation Data'!C24))="","",OFFSET('Sanitation Data'!$C$31,0,10*ROW('Sanitation Data'!C24)))</f>
        <v/>
      </c>
      <c r="CN30" s="28" t="str">
        <f ca="1">+IF(OFFSET('Sanitation Data'!$C$32,0,10*ROW('Sanitation Data'!C24))="","",OFFSET('Sanitation Data'!$C$32,0,10*ROW('Sanitation Data'!C24)))</f>
        <v/>
      </c>
      <c r="CO30" s="28" t="str">
        <f ca="1">+IF(OFFSET('Sanitation Data'!$C$33,0,10*ROW('Sanitation Data'!C24))="","",OFFSET('Sanitation Data'!$C$33,0,10*ROW('Sanitation Data'!C24)))</f>
        <v/>
      </c>
      <c r="CP30" s="28" t="str">
        <f ca="1">+IF(OFFSET('Sanitation Data'!$D$29,0,10*ROW('Sanitation Data'!D24))="","",OFFSET('Sanitation Data'!$D$29,0,10*ROW('Sanitation Data'!D24)))</f>
        <v/>
      </c>
      <c r="CQ30" s="28" t="str">
        <f ca="1">+IF(OFFSET('Sanitation Data'!$D$30,0,10*ROW('Sanitation Data'!D24))="","",OFFSET('Sanitation Data'!$D$30,0,10*ROW('Sanitation Data'!D24)))</f>
        <v/>
      </c>
      <c r="CR30" s="28" t="str">
        <f ca="1">+IF(OFFSET('Sanitation Data'!$D$31,0,10*ROW('Sanitation Data'!D24))="","",OFFSET('Sanitation Data'!$D$31,0,10*ROW('Sanitation Data'!D24)))</f>
        <v/>
      </c>
      <c r="CS30" s="28" t="str">
        <f ca="1">+IF(OFFSET('Sanitation Data'!$D$32,0,10*ROW('Sanitation Data'!D24))="","",OFFSET('Sanitation Data'!$D$32,0,10*ROW('Sanitation Data'!D24)))</f>
        <v/>
      </c>
      <c r="CT30" s="28" t="str">
        <f ca="1">+IF(OFFSET('Sanitation Data'!$D$33,0,10*ROW('Sanitation Data'!D24))="","",OFFSET('Sanitation Data'!$D$33,0,10*ROW('Sanitation Data'!D24)))</f>
        <v/>
      </c>
      <c r="CU30" s="28" t="str">
        <f ca="1">+IF(OFFSET('Sanitation Data'!$E$29,0,10*ROW('Sanitation Data'!E24))="","",OFFSET('Sanitation Data'!$E$29,0,10*ROW('Sanitation Data'!E24)))</f>
        <v/>
      </c>
      <c r="CV30" s="28" t="str">
        <f ca="1">+IF(OFFSET('Sanitation Data'!$E$30,0,10*ROW('Sanitation Data'!E24))="","",OFFSET('Sanitation Data'!$E$30,0,10*ROW('Sanitation Data'!E24)))</f>
        <v/>
      </c>
      <c r="CW30" s="28" t="str">
        <f ca="1">+IF(OFFSET('Sanitation Data'!$E$31,0,10*ROW('Sanitation Data'!E24))="","",OFFSET('Sanitation Data'!$E$31,0,10*ROW('Sanitation Data'!E24)))</f>
        <v/>
      </c>
      <c r="CX30" s="28" t="str">
        <f ca="1">+IF(OFFSET('Sanitation Data'!$E$32,0,10*ROW('Sanitation Data'!E24))="","",OFFSET('Sanitation Data'!$E$32,0,10*ROW('Sanitation Data'!E24)))</f>
        <v/>
      </c>
      <c r="CY30" s="28" t="str">
        <f ca="1">+IF(OFFSET('Sanitation Data'!$E$33,0,10*ROW('Sanitation Data'!E24))="","",OFFSET('Sanitation Data'!$E$33,0,10*ROW('Sanitation Data'!E24)))</f>
        <v/>
      </c>
      <c r="CZ30" s="28" t="str">
        <f ca="1">+IF(OFFSET('Sanitation Data'!$F$29,0,10*ROW('Sanitation Data'!F24))="","",OFFSET('Sanitation Data'!$F$29,0,10*ROW('Sanitation Data'!F24)))</f>
        <v/>
      </c>
      <c r="DA30" s="28" t="str">
        <f ca="1">+IF(OFFSET('Sanitation Data'!$F$30,0,10*ROW('Sanitation Data'!F24))="","",OFFSET('Sanitation Data'!$F$30,0,10*ROW('Sanitation Data'!F24)))</f>
        <v/>
      </c>
      <c r="DB30" s="28" t="str">
        <f ca="1">+IF(OFFSET('Sanitation Data'!$F$31,0,10*ROW('Sanitation Data'!F24))="","",OFFSET('Sanitation Data'!$F$31,0,10*ROW('Sanitation Data'!F24)))</f>
        <v/>
      </c>
      <c r="DC30" s="28" t="str">
        <f ca="1">+IF(OFFSET('Sanitation Data'!$F$32,0,10*ROW('Sanitation Data'!F24))="","",OFFSET('Sanitation Data'!$F$32,0,10*ROW('Sanitation Data'!F24)))</f>
        <v/>
      </c>
      <c r="DD30" s="28" t="str">
        <f ca="1">+IF(OFFSET('Sanitation Data'!$F$33,0,10*ROW('Sanitation Data'!F24))="","",OFFSET('Sanitation Data'!$F$33,0,10*ROW('Sanitation Data'!F24)))</f>
        <v/>
      </c>
      <c r="DE30" s="28" t="str">
        <f ca="1">+IF(OFFSET('Sanitation Data'!$G$29,0,10*ROW('Sanitation Data'!G24))="","",OFFSET('Sanitation Data'!$G$29,0,10*ROW('Sanitation Data'!G24)))</f>
        <v/>
      </c>
      <c r="DF30" s="28" t="str">
        <f ca="1">+IF(OFFSET('Sanitation Data'!$G$30,0,10*ROW('Sanitation Data'!G24))="","",OFFSET('Sanitation Data'!$G$30,0,10*ROW('Sanitation Data'!G24)))</f>
        <v/>
      </c>
      <c r="DG30" s="28" t="str">
        <f ca="1">+IF(OFFSET('Sanitation Data'!$G$31,0,10*ROW('Sanitation Data'!G24))="","",OFFSET('Sanitation Data'!$G$31,0,10*ROW('Sanitation Data'!G24)))</f>
        <v/>
      </c>
      <c r="DH30" s="28" t="str">
        <f ca="1">+IF(OFFSET('Sanitation Data'!$G$32,0,10*ROW('Sanitation Data'!G24))="","",OFFSET('Sanitation Data'!$G$32,0,10*ROW('Sanitation Data'!G24)))</f>
        <v/>
      </c>
      <c r="DI30" s="28" t="str">
        <f ca="1">+IF(OFFSET('Sanitation Data'!$G$33,0,10*ROW('Sanitation Data'!G24))="","",OFFSET('Sanitation Data'!$G$33,0,10*ROW('Sanitation Data'!G24)))</f>
        <v/>
      </c>
      <c r="DJ30" s="28" t="str">
        <f ca="1">+IF(OFFSET('Sanitation Data'!$H$29,0,10*ROW('Sanitation Data'!H24))="","",OFFSET('Sanitation Data'!$H$29,0,10*ROW('Sanitation Data'!H24)))</f>
        <v/>
      </c>
      <c r="DK30" s="28" t="str">
        <f ca="1">+IF(OFFSET('Sanitation Data'!$H$30,0,10*ROW('Sanitation Data'!H24))="","",OFFSET('Sanitation Data'!$H$30,0,10*ROW('Sanitation Data'!H24)))</f>
        <v/>
      </c>
      <c r="DL30" s="28" t="str">
        <f ca="1">+IF(OFFSET('Sanitation Data'!$H$31,0,10*ROW('Sanitation Data'!H24))="","",OFFSET('Sanitation Data'!$H$31,0,10*ROW('Sanitation Data'!H24)))</f>
        <v/>
      </c>
      <c r="DM30" s="28" t="str">
        <f ca="1">+IF(OFFSET('Sanitation Data'!$H$32,0,10*ROW('Sanitation Data'!H24))="","",OFFSET('Sanitation Data'!$H$32,0,10*ROW('Sanitation Data'!H24)))</f>
        <v/>
      </c>
      <c r="DN30" s="28" t="str">
        <f ca="1">+IF(OFFSET('Sanitation Data'!$H$33,0,10*ROW('Sanitation Data'!H24))="","",OFFSET('Sanitation Data'!$H$33,0,10*ROW('Sanitation Data'!H24)))</f>
        <v/>
      </c>
      <c r="DO30" s="28" t="str">
        <f ca="1">+IF(OFFSET('Hygiene Data'!$C$12,0,10*ROW('Hygiene Data'!C24))="","",OFFSET('Hygiene Data'!$C$12,0,10*ROW('Hygiene Data'!C24)))</f>
        <v/>
      </c>
      <c r="DP30" s="28" t="str">
        <f ca="1">+IF(OFFSET('Hygiene Data'!$C$13,0,10*ROW('Hygiene Data'!C24))="","",OFFSET('Hygiene Data'!$C$13,0,10*ROW('Hygiene Data'!C24)))</f>
        <v/>
      </c>
      <c r="DQ30" s="28" t="str">
        <f ca="1">+IF(OFFSET('Hygiene Data'!$C$14,0,10*ROW('Hygiene Data'!C24))="","",OFFSET('Hygiene Data'!$C$14,0,10*ROW('Hygiene Data'!C24)))</f>
        <v/>
      </c>
      <c r="DR30" s="28" t="str">
        <f ca="1">+IF(OFFSET('Hygiene Data'!$D$12,0,10*ROW('Hygiene Data'!D24))="","",OFFSET('Hygiene Data'!$D$12,0,10*ROW('Hygiene Data'!D24)))</f>
        <v/>
      </c>
      <c r="DS30" s="28" t="str">
        <f ca="1">+IF(OFFSET('Hygiene Data'!$D$13,0,10*ROW('Hygiene Data'!D24))="","",OFFSET('Hygiene Data'!$D$13,0,10*ROW('Hygiene Data'!D24)))</f>
        <v/>
      </c>
      <c r="DT30" s="28" t="str">
        <f ca="1">+IF(OFFSET('Hygiene Data'!$D$14,0,10*ROW('Hygiene Data'!D24))="","",OFFSET('Hygiene Data'!$D$14,0,10*ROW('Hygiene Data'!D24)))</f>
        <v/>
      </c>
      <c r="DU30" s="28" t="str">
        <f ca="1">+IF(OFFSET('Hygiene Data'!$E$12,0,10*ROW('Hygiene Data'!E24))="","",OFFSET('Hygiene Data'!$E$12,0,10*ROW('Hygiene Data'!E24)))</f>
        <v/>
      </c>
      <c r="DV30" s="28" t="str">
        <f ca="1">+IF(OFFSET('Hygiene Data'!$E$13,0,10*ROW('Hygiene Data'!E24))="","",OFFSET('Hygiene Data'!$E$13,0,10*ROW('Hygiene Data'!E24)))</f>
        <v/>
      </c>
      <c r="DW30" s="28" t="str">
        <f ca="1">+IF(OFFSET('Hygiene Data'!$E$14,0,10*ROW('Hygiene Data'!E24))="","",OFFSET('Hygiene Data'!$E$14,0,10*ROW('Hygiene Data'!E24)))</f>
        <v/>
      </c>
      <c r="DX30" s="28" t="str">
        <f ca="1">+IF(OFFSET('Hygiene Data'!$F$12,0,10*ROW('Hygiene Data'!F24))="","",OFFSET('Hygiene Data'!$F$12,0,10*ROW('Hygiene Data'!F24)))</f>
        <v/>
      </c>
      <c r="DY30" s="28" t="str">
        <f ca="1">+IF(OFFSET('Hygiene Data'!$F$13,0,10*ROW('Hygiene Data'!F24))="","",OFFSET('Hygiene Data'!$F$13,0,10*ROW('Hygiene Data'!F24)))</f>
        <v/>
      </c>
      <c r="DZ30" s="28" t="str">
        <f ca="1">+IF(OFFSET('Hygiene Data'!$F$14,0,10*ROW('Hygiene Data'!F24))="","",OFFSET('Hygiene Data'!$F$14,0,10*ROW('Hygiene Data'!F24)))</f>
        <v/>
      </c>
      <c r="EA30" s="28" t="str">
        <f ca="1">+IF(OFFSET('Hygiene Data'!$G$12,0,10*ROW('Hygiene Data'!G24))="","",OFFSET('Hygiene Data'!$G$12,0,10*ROW('Hygiene Data'!G24)))</f>
        <v/>
      </c>
      <c r="EB30" s="28" t="str">
        <f ca="1">+IF(OFFSET('Hygiene Data'!$G$13,0,10*ROW('Hygiene Data'!G24))="","",OFFSET('Hygiene Data'!$G$13,0,10*ROW('Hygiene Data'!G24)))</f>
        <v/>
      </c>
      <c r="EC30" s="28" t="str">
        <f ca="1">+IF(OFFSET('Hygiene Data'!$G$14,0,10*ROW('Hygiene Data'!G24))="","",OFFSET('Hygiene Data'!$G$14,0,10*ROW('Hygiene Data'!G24)))</f>
        <v/>
      </c>
      <c r="ED30" s="28" t="str">
        <f ca="1">+IF(OFFSET('Hygiene Data'!$H$12,0,10*ROW('Hygiene Data'!H24))="","",OFFSET('Hygiene Data'!$H$12,0,10*ROW('Hygiene Data'!H24)))</f>
        <v/>
      </c>
      <c r="EE30" s="28" t="str">
        <f ca="1">+IF(OFFSET('Hygiene Data'!$H$13,0,10*ROW('Hygiene Data'!H24))="","",OFFSET('Hygiene Data'!$H$13,0,10*ROW('Hygiene Data'!H24)))</f>
        <v/>
      </c>
      <c r="EF30" s="28" t="str">
        <f ca="1">+IF(OFFSET('Hygiene Data'!$H$14,0,10*ROW('Hygiene Data'!H24))="","",OFFSET('Hygiene Data'!$H$14,0,10*ROW('Hygiene Data'!H24)))</f>
        <v/>
      </c>
    </row>
    <row r="31" spans="1:136" x14ac:dyDescent="0.2">
      <c r="A31" s="44" t="str">
        <f ca="1">+IF(OFFSET('Water Data'!$B$1,0,10*ROW('Water Data'!B27))="","",OFFSET('Water Data'!$B$1,0,10*ROW('Water Data'!B27)))</f>
        <v/>
      </c>
      <c r="B31" s="44" t="str">
        <f ca="1">+IF(OFFSET('Water Data'!$A$3,0,10*ROW('Water Data'!A27))="","",OFFSET('Water Data'!$A$3,0,10*ROW('Water Data'!A27)))</f>
        <v/>
      </c>
      <c r="C31" s="44" t="str">
        <f ca="1">+IF(OFFSET('Water Data'!$C$3,0,10*ROW('Water Data'!C27))="","",OFFSET('Water Data'!$C$3,0,10*ROW('Water Data'!C27)))</f>
        <v/>
      </c>
      <c r="D31" s="119" t="e">
        <f ca="1">+IF(AND(ISNUMBER(OFFSET('Water Data'!$C$5,0,10*ROW('Water Data'!C25))),BS31="Yes"),100-OFFSET('Water Data'!$C$5,0,10*ROW('Water Data'!C25)),IF(AND(ISNUMBER(OFFSET('Water Data'!$C$5,0,10*ROW('Water Data'!C25))),BS31="No",ISNUMBER(OFFSET('Water Data'!$C$5,0,10*ROW('Water Data'!C25)))),CONCATENATE("[",ROUND(100-OFFSET('Water Data'!$C$5,0,10*ROW('Water Data'!C25)),0),"]"),IF(AND(ISNUMBER(OFFSET('Water Data'!$C$5,0,10*ROW('Water Data'!C25))),BS31="",ISNUMBER(OFFSET('Water Data'!$C$5,0,10*ROW('Water Data'!C25)))),100-OFFSET('Water Data'!$C$5,0,10*ROW('Water Data'!C25)),NA())))</f>
        <v>#N/A</v>
      </c>
      <c r="E31" s="119" t="e">
        <f ca="1">+IF(AND(ISNUMBER(OFFSET('Water Data'!$C$7,0,10*ROW('Water Data'!D25))),BT31="Yes"),OFFSET('Water Data'!$C$7,0,10*ROW('Water Data'!C25)),IF(AND(ISNUMBER(OFFSET('Water Data'!$C$7,0,10*ROW('Water Data'!C25))),BT31="No",ISNUMBER(OFFSET('Water Data'!$C$7,0,10*ROW('Water Data'!C25)))),CONCATENATE("[",ROUND(OFFSET('Water Data'!$C$7,0,10*ROW('Water Data'!C25)),0),"]"),IF(AND(ISNUMBER(OFFSET('Water Data'!$C$7,0,10*ROW('Water Data'!C25))),BT31="",ISNUMBER(OFFSET('Water Data'!$C$7,0,10*ROW('Water Data'!C25)))),OFFSET('Water Data'!$C$7,0,10*ROW('Water Data'!C25)),NA())))</f>
        <v>#N/A</v>
      </c>
      <c r="F31" s="119" t="e">
        <f ca="1">+IF(AND(ISNUMBER(OFFSET('Water Data'!$C$10,0,10*ROW('Water Data'!C25))),BU31="Yes"),OFFSET('Water Data'!$C$10,0,10*ROW('Water Data'!C25)),IF(AND(ISNUMBER(OFFSET('Water Data'!$C$10,0,10*ROW('Water Data'!C25))),BU31="No",ISNUMBER(OFFSET('Water Data'!$C$10,0,10*ROW('Water Data'!C25)))),CONCATENATE("[",ROUND(OFFSET('Water Data'!$C$10,0,10*ROW('Water Data'!C25)),0),"]"),IF(AND(ISNUMBER(OFFSET('Water Data'!$C$10,0,10*ROW('Water Data'!C25))),BU31="",ISNUMBER(OFFSET('Water Data'!$C$10,0,10*ROW('Water Data'!C25)))),OFFSET('Water Data'!$C$10,0,10*ROW('Water Data'!C25)),NA())))</f>
        <v>#N/A</v>
      </c>
      <c r="G31" s="119" t="e">
        <f ca="1">+IF(AND(ISNUMBER(OFFSET('Water Data'!$D$5,0,10*ROW('Water Data'!D25))),BV31="Yes"),100-OFFSET('Water Data'!$D$5,0,10*ROW('Water Data'!D25)),IF(AND(ISNUMBER(OFFSET('Water Data'!$D$5,0,10*ROW('Water Data'!D25))),BV31="No",ISNUMBER(OFFSET('Water Data'!$D$5,0,10*ROW('Water Data'!D25)))),CONCATENATE("[",ROUND(100-OFFSET('Water Data'!$D$5,0,10*ROW('Water Data'!D25)),0),"]"),IF(AND(ISNUMBER(OFFSET('Water Data'!$D$5,0,10*ROW('Water Data'!D25))),BV31="",ISNUMBER(OFFSET('Water Data'!$D$5,0,10*ROW('Water Data'!D25)))),100-OFFSET('Water Data'!$D$5,0,10*ROW('Water Data'!D25)),NA())))</f>
        <v>#N/A</v>
      </c>
      <c r="H31" s="119" t="e">
        <f ca="1">+IF(AND(ISNUMBER(OFFSET('Water Data'!$D$7,0,10*ROW('Water Data'!D25))),BW31="Yes"),OFFSET('Water Data'!$D$7,0,10*ROW('Water Data'!D25)),IF(AND(ISNUMBER(OFFSET('Water Data'!$D$7,0,10*ROW('Water Data'!D25))),BW31="No",ISNUMBER(OFFSET('Water Data'!$D$7,0,10*ROW('Water Data'!D25)))),CONCATENATE("[",ROUND(OFFSET('Water Data'!$C$7,0,10*ROW('Water Data'!D25)),0),"]"),IF(AND(ISNUMBER(OFFSET('Water Data'!$D$7,0,10*ROW('Water Data'!D25))),BW31="",ISNUMBER(OFFSET('Water Data'!$D$7,0,10*ROW('Water Data'!D25)))),OFFSET('Water Data'!$D$7,0,10*ROW('Water Data'!D25)),NA())))</f>
        <v>#N/A</v>
      </c>
      <c r="I31" s="119" t="e">
        <f ca="1">+IF(AND(ISNUMBER(OFFSET('Water Data'!$D$10,0,10*ROW('Water Data'!D25))),BX31="Yes"),OFFSET('Water Data'!$D$10,0,10*ROW('Water Data'!D25)),IF(AND(ISNUMBER(OFFSET('Water Data'!$D$10,0,10*ROW('Water Data'!D25))),BX31="No",ISNUMBER(OFFSET('Water Data'!$D$10,0,10*ROW('Water Data'!D25)))),CONCATENATE("[",ROUND(OFFSET('Water Data'!$D$10,0,10*ROW('Water Data'!D25)),0),"]"),IF(AND(ISNUMBER(OFFSET('Water Data'!$D$10,0,10*ROW('Water Data'!D25))),BX31="",ISNUMBER(OFFSET('Water Data'!$D$10,0,10*ROW('Water Data'!D25)))),OFFSET('Water Data'!$D$10,0,10*ROW('Water Data'!D25)),NA())))</f>
        <v>#N/A</v>
      </c>
      <c r="J31" s="119" t="e">
        <f ca="1">+IF(AND(ISNUMBER(OFFSET('Water Data'!$E$5,0,10*ROW('Water Data'!E25))),BY31="Yes"),100-OFFSET('Water Data'!$E$5,0,10*ROW('Water Data'!E25)),IF(AND(ISNUMBER(OFFSET('Water Data'!$E$5,0,10*ROW('Water Data'!E25))),BY31="No",ISNUMBER(OFFSET('Water Data'!$E$5,0,10*ROW('Water Data'!E25)))),CONCATENATE("[",ROUND(100-OFFSET('Water Data'!$E$5,0,10*ROW('Water Data'!E25)),0),"]"),IF(AND(ISNUMBER(OFFSET('Water Data'!$E$5,0,10*ROW('Water Data'!E25))),BY31="",ISNUMBER(OFFSET('Water Data'!$E$5,0,10*ROW('Water Data'!E25)))),100-OFFSET('Water Data'!$E$5,0,10*ROW('Water Data'!E25)),NA())))</f>
        <v>#N/A</v>
      </c>
      <c r="K31" s="119" t="e">
        <f ca="1">+IF(AND(ISNUMBER(OFFSET('Water Data'!$E$7,0,10*ROW('Water Data'!E25))),BZ31="Yes"),OFFSET('Water Data'!$E$7,0,10*ROW('Water Data'!E25)),IF(AND(ISNUMBER(OFFSET('Water Data'!$E$7,0,10*ROW('Water Data'!E25))),BZ31="No",ISNUMBER(OFFSET('Water Data'!$E$7,0,10*ROW('Water Data'!E25)))),CONCATENATE("[",ROUND(OFFSET('Water Data'!$E$7,0,10*ROW('Water Data'!E25)),0),"]"),IF(AND(ISNUMBER(OFFSET('Water Data'!$E$7,0,10*ROW('Water Data'!E25))),BZ31="",ISNUMBER(OFFSET('Water Data'!$E$7,0,10*ROW('Water Data'!E25)))),OFFSET('Water Data'!$E$7,0,10*ROW('Water Data'!E25)),NA())))</f>
        <v>#N/A</v>
      </c>
      <c r="L31" s="119" t="e">
        <f ca="1">+IF(AND(ISNUMBER(OFFSET('Water Data'!$E$10,0,10*ROW('Water Data'!E25))),CA31="Yes"),OFFSET('Water Data'!$E$10,0,10*ROW('Water Data'!E25)),IF(AND(ISNUMBER(OFFSET('Water Data'!$E$10,0,10*ROW('Water Data'!E25))),CA31="No",ISNUMBER(OFFSET('Water Data'!$E$10,0,10*ROW('Water Data'!E25)))),CONCATENATE("[",ROUND(OFFSET('Water Data'!$E$10,0,10*ROW('Water Data'!E25)),0),"]"),IF(AND(ISNUMBER(OFFSET('Water Data'!$E$10,0,10*ROW('Water Data'!E25))),CA31="",ISNUMBER(OFFSET('Water Data'!$E$10,0,10*ROW('Water Data'!E25)))),OFFSET('Water Data'!$E$10,0,10*ROW('Water Data'!E25)),NA())))</f>
        <v>#N/A</v>
      </c>
      <c r="M31" s="119" t="e">
        <f ca="1">+IF(AND(ISNUMBER(OFFSET('Water Data'!$F$5,0,10*ROW('Water Data'!F25))),CB31="Yes"),100-OFFSET('Water Data'!$F$5,0,10*ROW('Water Data'!F25)),IF(AND(ISNUMBER(OFFSET('Water Data'!$F$5,0,10*ROW('Water Data'!F25))),CB31="No",ISNUMBER(OFFSET('Water Data'!$F$5,0,10*ROW('Water Data'!F25)))),CONCATENATE("[",ROUND(100-OFFSET('Water Data'!$F$5,0,10*ROW('Water Data'!F25)),0),"]"),IF(AND(ISNUMBER(OFFSET('Water Data'!$F$5,0,10*ROW('Water Data'!F25))),CB31="",ISNUMBER(OFFSET('Water Data'!$F$5,0,10*ROW('Water Data'!F25)))),100-OFFSET('Water Data'!$F$5,0,10*ROW('Water Data'!F25)),NA())))</f>
        <v>#N/A</v>
      </c>
      <c r="N31" s="119" t="e">
        <f ca="1">+IF(AND(ISNUMBER(OFFSET('Water Data'!$F$7,0,10*ROW('Water Data'!F25))),CC31="Yes"),OFFSET('Water Data'!$F$7,0,10*ROW('Water Data'!F25)),IF(AND(ISNUMBER(OFFSET('Water Data'!$F$7,0,10*ROW('Water Data'!F25))),CC31="No",ISNUMBER(OFFSET('Water Data'!$F$7,0,10*ROW('Water Data'!F25)))),CONCATENATE("[",ROUND(OFFSET('Water Data'!$F$7,0,10*ROW('Water Data'!F25)),0),"]"),IF(AND(ISNUMBER(OFFSET('Water Data'!$F$7,0,10*ROW('Water Data'!F25))),CC31="",ISNUMBER(OFFSET('Water Data'!$F$7,0,10*ROW('Water Data'!F25)))),OFFSET('Water Data'!$F$7,0,10*ROW('Water Data'!F25)),NA())))</f>
        <v>#N/A</v>
      </c>
      <c r="O31" s="119" t="e">
        <f ca="1">+IF(AND(ISNUMBER(OFFSET('Water Data'!$F$10,0,10*ROW('Water Data'!F25))),CD31="Yes"),OFFSET('Water Data'!$F$10,0,10*ROW('Water Data'!F25)),IF(AND(ISNUMBER(OFFSET('Water Data'!$F$10,0,10*ROW('Water Data'!F25))),CD31="No",ISNUMBER(OFFSET('Water Data'!$F$10,0,10*ROW('Water Data'!F25)))),CONCATENATE("[",ROUND(OFFSET('Water Data'!$F$10,0,10*ROW('Water Data'!F25)),0),"]"),IF(AND(ISNUMBER(OFFSET('Water Data'!$F$10,0,10*ROW('Water Data'!F25))),CD31="",ISNUMBER(OFFSET('Water Data'!$F$10,0,10*ROW('Water Data'!F25)))),OFFSET('Water Data'!$F$10,0,10*ROW('Water Data'!F25)),NA())))</f>
        <v>#N/A</v>
      </c>
      <c r="P31" s="119" t="e">
        <f ca="1">+IF(AND(ISNUMBER(OFFSET('Water Data'!$G$5,0,10*ROW('Water Data'!G25))),CE31="Yes"),100-OFFSET('Water Data'!$G$5,0,10*ROW('Water Data'!G25)),IF(AND(ISNUMBER(OFFSET('Water Data'!$G$5,0,10*ROW('Water Data'!G25))),CE31="No",ISNUMBER(OFFSET('Water Data'!$G$5,0,10*ROW('Water Data'!G25)))),CONCATENATE("[",ROUND(100-OFFSET('Water Data'!$G$5,0,10*ROW('Water Data'!G25)),0),"]"),IF(AND(ISNUMBER(OFFSET('Water Data'!$G$5,0,10*ROW('Water Data'!G25))),CE31="",ISNUMBER(OFFSET('Water Data'!$G$5,0,10*ROW('Water Data'!G25)))),100-OFFSET('Water Data'!$G$5,0,10*ROW('Water Data'!G25)),NA())))</f>
        <v>#N/A</v>
      </c>
      <c r="Q31" s="119" t="e">
        <f ca="1">+IF(AND(ISNUMBER(OFFSET('Water Data'!$G$7,0,10*ROW('Water Data'!G25))),CF31="Yes"),OFFSET('Water Data'!$G$7,0,10*ROW('Water Data'!G25)),IF(AND(ISNUMBER(OFFSET('Water Data'!$G$7,0,10*ROW('Water Data'!G25))),CF31="No",ISNUMBER(OFFSET('Water Data'!$G$7,0,10*ROW('Water Data'!G25)))),CONCATENATE("[",ROUND(OFFSET('Water Data'!$G$7,0,10*ROW('Water Data'!G25)),0),"]"),IF(AND(ISNUMBER(OFFSET('Water Data'!$G$7,0,10*ROW('Water Data'!G25))),CF31="",ISNUMBER(OFFSET('Water Data'!$G$7,0,10*ROW('Water Data'!G25)))),OFFSET('Water Data'!$G$7,0,10*ROW('Water Data'!G25)),NA())))</f>
        <v>#N/A</v>
      </c>
      <c r="R31" s="119" t="e">
        <f ca="1">+IF(AND(ISNUMBER(OFFSET('Water Data'!$G$10,0,10*ROW('Water Data'!G25))),CG31="Yes"),OFFSET('Water Data'!$G$10,0,10*ROW('Water Data'!G25)),IF(AND(ISNUMBER(OFFSET('Water Data'!$G$10,0,10*ROW('Water Data'!G25))),CG31="No",ISNUMBER(OFFSET('Water Data'!$G$10,0,10*ROW('Water Data'!G25)))),CONCATENATE("[",ROUND(OFFSET('Water Data'!$G$10,0,10*ROW('Water Data'!G25)),0),"]"),IF(AND(ISNUMBER(OFFSET('Water Data'!$G$10,0,10*ROW('Water Data'!G25))),CG31="",ISNUMBER(OFFSET('Water Data'!$G$10,0,10*ROW('Water Data'!G25)))),OFFSET('Water Data'!$G$10,0,10*ROW('Water Data'!G25)),NA())))</f>
        <v>#N/A</v>
      </c>
      <c r="S31" s="119" t="e">
        <f ca="1">+IF(AND(ISNUMBER(OFFSET('Water Data'!$H$5,0,10*ROW('Water Data'!H25))),CH31="Yes"),100-OFFSET('Water Data'!$H$5,0,10*ROW('Water Data'!H25)),IF(AND(ISNUMBER(OFFSET('Water Data'!$H$5,0,10*ROW('Water Data'!H25))),CH31="No",ISNUMBER(OFFSET('Water Data'!$H$5,0,10*ROW('Water Data'!H25)))),CONCATENATE("[",ROUND(100-OFFSET('Water Data'!$H$5,0,10*ROW('Water Data'!H25)),0),"]"),IF(AND(ISNUMBER(OFFSET('Water Data'!$H$5,0,10*ROW('Water Data'!H25))),CH31="",ISNUMBER(OFFSET('Water Data'!$H$5,0,10*ROW('Water Data'!H25)))),100-OFFSET('Water Data'!$H$5,0,10*ROW('Water Data'!H25)),NA())))</f>
        <v>#N/A</v>
      </c>
      <c r="T31" s="119" t="e">
        <f ca="1">+IF(AND(ISNUMBER(OFFSET('Water Data'!$H$7,0,10*ROW('Water Data'!H25))),CI31="Yes"),OFFSET('Water Data'!$H$7,0,10*ROW('Water Data'!H25)),IF(AND(ISNUMBER(OFFSET('Water Data'!$H$7,0,10*ROW('Water Data'!H25))),CI31="No",ISNUMBER(OFFSET('Water Data'!$H$7,0,10*ROW('Water Data'!H25)))),CONCATENATE("[",ROUND(OFFSET('Water Data'!$H$7,0,10*ROW('Water Data'!H25)),0),"]"),IF(AND(ISNUMBER(OFFSET('Water Data'!$H$7,0,10*ROW('Water Data'!H25))),CI31="",ISNUMBER(OFFSET('Water Data'!$H$7,0,10*ROW('Water Data'!H25)))),OFFSET('Water Data'!$H$7,0,10*ROW('Water Data'!H25)),NA())))</f>
        <v>#N/A</v>
      </c>
      <c r="U31" s="119" t="e">
        <f ca="1">+IF(AND(ISNUMBER(OFFSET('Water Data'!$H$10,0,10*ROW('Water Data'!H25))),CJ31="Yes"),OFFSET('Water Data'!$H$10,0,10*ROW('Water Data'!H25)),IF(AND(ISNUMBER(OFFSET('Water Data'!$H$10,0,10*ROW('Water Data'!H25))),CJ31="No",ISNUMBER(OFFSET('Water Data'!$H$10,0,10*ROW('Water Data'!H25)))),CONCATENATE("[",ROUND(OFFSET('Water Data'!$H$10,0,10*ROW('Water Data'!H25)),0),"]"),IF(AND(ISNUMBER(OFFSET('Water Data'!$H$10,0,10*ROW('Water Data'!H25))),CJ31="",ISNUMBER(OFFSET('Water Data'!$H$10,0,10*ROW('Water Data'!H25)))),OFFSET('Water Data'!$H$10,0,10*ROW('Water Data'!H25)),NA())))</f>
        <v>#N/A</v>
      </c>
      <c r="V31" s="120" t="e">
        <f ca="1">+IF(AND(ISNUMBER(OFFSET('Sanitation Data'!$C$5,0,10*ROW('Sanitation Data'!C25))),CK31="Yes"),100-OFFSET('Sanitation Data'!$C$5,0,10*ROW('Sanitation Data'!C25)),IF(AND(ISNUMBER(OFFSET('Sanitation Data'!$C$5,0,10*ROW('Sanitation Data'!C25))),CK31="No",ISNUMBER(OFFSET('Sanitation Data'!$C$5,0,10*ROW('Sanitation Data'!C25)))),CONCATENATE("[",ROUND(100-OFFSET('Sanitation Data'!$C$5,0,10*ROW('Sanitation Data'!C25)),0),"]"),IF(AND(ISNUMBER(OFFSET('Sanitation Data'!$C$5,0,10*ROW('Sanitation Data'!C25))),CK31="",ISNUMBER(OFFSET('Sanitation Data'!$C$5,0,10*ROW('Sanitation Data'!C25)))),100-OFFSET('Sanitation Data'!$C$5,0,10*ROW('Sanitation Data'!C25)),NA())))</f>
        <v>#N/A</v>
      </c>
      <c r="W31" s="120" t="e">
        <f ca="1">+IF(AND(ISNUMBER(OFFSET('Sanitation Data'!$C$7,0,10*ROW('Sanitation Data'!C25))),CL31="Yes"),OFFSET('Sanitation Data'!$C$7,0,10*ROW('Sanitation Data'!C25)),IF(AND(ISNUMBER(OFFSET('Sanitation Data'!$C$7,0,10*ROW('Sanitation Data'!C25))),CL31="No",ISNUMBER(OFFSET('Sanitation Data'!$C$7,0,10*ROW('Sanitation Data'!C25)))),CONCATENATE("[",ROUND(OFFSET('Sanitation Data'!$C$7,0,10*ROW('Sanitation Data'!C25)),0),"]"),IF(AND(ISNUMBER(OFFSET('Sanitation Data'!$C$7,0,10*ROW('Sanitation Data'!C25))),CL31="",ISNUMBER(OFFSET('Sanitation Data'!$C$7,0,10*ROW('Sanitation Data'!C25)))),OFFSET('Sanitation Data'!$C$7,0,10*ROW('Sanitation Data'!C25)),NA())))</f>
        <v>#N/A</v>
      </c>
      <c r="X31" s="120" t="e">
        <f ca="1">+IF(AND(ISNUMBER(OFFSET('Sanitation Data'!$C$11,0,10*ROW('Sanitation Data'!C25))),CM31="Yes"),OFFSET('Sanitation Data'!$C$11,0,10*ROW('Sanitation Data'!C25)),IF(AND(ISNUMBER(OFFSET('Sanitation Data'!$C$11,0,10*ROW('Sanitation Data'!C25))),CM31="No",ISNUMBER(OFFSET('Sanitation Data'!$C$11,0,10*ROW('Sanitation Data'!C25)))),CONCATENATE("[",ROUND(OFFSET('Sanitation Data'!$C$11,0,10*ROW('Sanitation Data'!C25)),0),"]"),IF(AND(ISNUMBER(OFFSET('Sanitation Data'!$C$11,0,10*ROW('Sanitation Data'!C25))),CM31="",ISNUMBER(OFFSET('Sanitation Data'!$C$11,0,10*ROW('Sanitation Data'!C25)))),OFFSET('Sanitation Data'!$C$11,0,10*ROW('Sanitation Data'!C25)),NA())))</f>
        <v>#N/A</v>
      </c>
      <c r="Y31" s="120" t="e">
        <f ca="1">+IF(AND(ISNUMBER(OFFSET('Sanitation Data'!$C$12,0,10*ROW('Sanitation Data'!C25))),CN31="Yes"),OFFSET('Sanitation Data'!$C$12,0,10*ROW('Sanitation Data'!C25)),IF(AND(ISNUMBER(OFFSET('Sanitation Data'!$C$12,0,10*ROW('Sanitation Data'!C25))),CN31="No",ISNUMBER(OFFSET('Sanitation Data'!$C$12,0,10*ROW('Sanitation Data'!C25)))),CONCATENATE("[",ROUND(OFFSET('Sanitation Data'!$C$12,0,10*ROW('Sanitation Data'!C25)),0),"]"),IF(AND(ISNUMBER(OFFSET('Sanitation Data'!$C$12,0,10*ROW('Sanitation Data'!C25))),CN31="",ISNUMBER(OFFSET('Sanitation Data'!$C$12,0,10*ROW('Sanitation Data'!C25)))),OFFSET('Sanitation Data'!$C$12,0,10*ROW('Sanitation Data'!C25)),NA())))</f>
        <v>#N/A</v>
      </c>
      <c r="Z31" s="120" t="e">
        <f ca="1">+IF(AND(ISNUMBER(OFFSET('Sanitation Data'!$C$13,0,10*ROW('Sanitation Data'!C25))),CO31="Yes"),OFFSET('Sanitation Data'!$C$13,0,10*ROW('Sanitation Data'!C25)),IF(AND(ISNUMBER(OFFSET('Sanitation Data'!$C$13,0,10*ROW('Sanitation Data'!C25))),CO31="No",ISNUMBER(OFFSET('Sanitation Data'!$C$13,0,10*ROW('Sanitation Data'!C25)))),CONCATENATE("[",ROUND(OFFSET('Sanitation Data'!$C$13,0,10*ROW('Sanitation Data'!C25)),0),"]"),IF(AND(ISNUMBER(OFFSET('Sanitation Data'!$C$13,0,10*ROW('Sanitation Data'!C25))),CO31="",ISNUMBER(OFFSET('Sanitation Data'!$C$13,0,10*ROW('Sanitation Data'!C25)))),OFFSET('Sanitation Data'!$C$13,0,10*ROW('Sanitation Data'!C25)),NA())))</f>
        <v>#N/A</v>
      </c>
      <c r="AA31" s="120" t="e">
        <f ca="1">+IF(AND(ISNUMBER(OFFSET('Sanitation Data'!$D$5,0,10*ROW('Sanitation Data'!D25))),CP31="Yes"),100-OFFSET('Sanitation Data'!$D$5,0,10*ROW('Sanitation Data'!D25)),IF(AND(ISNUMBER(OFFSET('Sanitation Data'!$D$5,0,10*ROW('Sanitation Data'!D25))),CP31="No",ISNUMBER(OFFSET('Sanitation Data'!$D$5,0,10*ROW('Sanitation Data'!D25)))),CONCATENATE("[",ROUND(100-OFFSET('Sanitation Data'!$D$5,0,10*ROW('Sanitation Data'!D25)),0),"]"),IF(AND(ISNUMBER(OFFSET('Sanitation Data'!$D$5,0,10*ROW('Sanitation Data'!D25))),CP31="",ISNUMBER(OFFSET('Sanitation Data'!$D$5,0,10*ROW('Sanitation Data'!D25)))),100-OFFSET('Sanitation Data'!$D$5,0,10*ROW('Sanitation Data'!D25)),NA())))</f>
        <v>#N/A</v>
      </c>
      <c r="AB31" s="120" t="e">
        <f ca="1">+IF(AND(ISNUMBER(OFFSET('Sanitation Data'!$D$7,0,10*ROW('Sanitation Data'!D25))),CQ31="Yes"),OFFSET('Sanitation Data'!$D$7,0,10*ROW('Sanitation Data'!G25)),IF(AND(ISNUMBER(OFFSET('Sanitation Data'!$D$7,0,10*ROW('Sanitation Data'!D25))),CQ31="No",ISNUMBER(OFFSET('Sanitation Data'!$D$7,0,10*ROW('Sanitation Data'!D25)))),CONCATENATE("[",ROUND(OFFSET('Sanitation Data'!$D$7,0,10*ROW('Sanitation Data'!D25)),0),"]"),IF(AND(ISNUMBER(OFFSET('Sanitation Data'!$D$7,0,10*ROW('Sanitation Data'!D25))),CQ31="",ISNUMBER(OFFSET('Sanitation Data'!$D$7,0,10*ROW('Sanitation Data'!D25)))),OFFSET('Sanitation Data'!$D$7,0,10*ROW('Sanitation Data'!D25)),NA())))</f>
        <v>#N/A</v>
      </c>
      <c r="AC31" s="120" t="e">
        <f ca="1">+IF(AND(ISNUMBER(OFFSET('Sanitation Data'!$D$11,0,10*ROW('Sanitation Data'!D25))),CR31="Yes"),OFFSET('Sanitation Data'!$D$11,0,10*ROW('Sanitation Data'!D25)),IF(AND(ISNUMBER(OFFSET('Sanitation Data'!$D$11,0,10*ROW('Sanitation Data'!D25))),CR31="No",ISNUMBER(OFFSET('Sanitation Data'!$D$11,0,10*ROW('Sanitation Data'!D25)))),CONCATENATE("[",ROUND(OFFSET('Sanitation Data'!$D$11,0,10*ROW('Sanitation Data'!D25)),0),"]"),IF(AND(ISNUMBER(OFFSET('Sanitation Data'!$D$11,0,10*ROW('Sanitation Data'!D25))),CR31="",ISNUMBER(OFFSET('Sanitation Data'!$D$11,0,10*ROW('Sanitation Data'!D25)))),OFFSET('Sanitation Data'!$D$11,0,10*ROW('Sanitation Data'!D25)),NA())))</f>
        <v>#N/A</v>
      </c>
      <c r="AD31" s="120" t="e">
        <f ca="1">+IF(AND(ISNUMBER(OFFSET('Sanitation Data'!$D$12,0,10*ROW('Sanitation Data'!D25))),CS31="Yes"),OFFSET('Sanitation Data'!$D$12,0,10*ROW('Sanitation Data'!D25)),IF(AND(ISNUMBER(OFFSET('Sanitation Data'!$D$12,0,10*ROW('Sanitation Data'!D25))),CS31="No",ISNUMBER(OFFSET('Sanitation Data'!$D$12,0,10*ROW('Sanitation Data'!D25)))),CONCATENATE("[",ROUND(OFFSET('Sanitation Data'!$D$12,0,10*ROW('Sanitation Data'!D25)),0),"]"),IF(AND(ISNUMBER(OFFSET('Sanitation Data'!$D$12,0,10*ROW('Sanitation Data'!D25))),CS31="",ISNUMBER(OFFSET('Sanitation Data'!$D$12,0,10*ROW('Sanitation Data'!D25)))),OFFSET('Sanitation Data'!$D$12,0,10*ROW('Sanitation Data'!D25)),NA())))</f>
        <v>#N/A</v>
      </c>
      <c r="AE31" s="120" t="e">
        <f ca="1">+IF(AND(ISNUMBER(OFFSET('Sanitation Data'!$D$13,0,10*ROW('Sanitation Data'!D25))),CT31="Yes"),OFFSET('Sanitation Data'!$D$13,0,10*ROW('Sanitation Data'!D25)),IF(AND(ISNUMBER(OFFSET('Sanitation Data'!$D$13,0,10*ROW('Sanitation Data'!D25))),CT31="No",ISNUMBER(OFFSET('Sanitation Data'!$D$13,0,10*ROW('Sanitation Data'!D25)))),CONCATENATE("[",ROUND(OFFSET('Sanitation Data'!$D$13,0,10*ROW('Sanitation Data'!D25)),0),"]"),IF(AND(ISNUMBER(OFFSET('Sanitation Data'!$D$13,0,10*ROW('Sanitation Data'!D25))),CT31="",ISNUMBER(OFFSET('Sanitation Data'!$D$13,0,10*ROW('Sanitation Data'!D25)))),OFFSET('Sanitation Data'!$D$13,0,10*ROW('Sanitation Data'!D25)),NA())))</f>
        <v>#N/A</v>
      </c>
      <c r="AF31" s="120" t="e">
        <f ca="1">+IF(AND(ISNUMBER(OFFSET('Sanitation Data'!$E$5,0,10*ROW('Sanitation Data'!E25))),CU31="Yes"),100-OFFSET('Sanitation Data'!$E$5,0,10*ROW('Sanitation Data'!E25)),IF(AND(ISNUMBER(OFFSET('Sanitation Data'!$E$5,0,10*ROW('Sanitation Data'!E25))),CU31="No",ISNUMBER(OFFSET('Sanitation Data'!$E$5,0,10*ROW('Sanitation Data'!E25)))),CONCATENATE("[",ROUND(100-OFFSET('Sanitation Data'!$E$5,0,10*ROW('Sanitation Data'!E25)),0),"]"),IF(AND(ISNUMBER(OFFSET('Sanitation Data'!$E$5,0,10*ROW('Sanitation Data'!E25))),CU31="",ISNUMBER(OFFSET('Sanitation Data'!$E$5,0,10*ROW('Sanitation Data'!E25)))),100-OFFSET('Sanitation Data'!$E$5,0,10*ROW('Sanitation Data'!E25)),NA())))</f>
        <v>#N/A</v>
      </c>
      <c r="AG31" s="120" t="e">
        <f ca="1">+IF(AND(ISNUMBER(OFFSET('Sanitation Data'!$E$7,0,10*ROW('Sanitation Data'!E25))),CV31="Yes"),OFFSET('Sanitation Data'!$E$7,0,10*ROW('Sanitation Data'!E25)),IF(AND(ISNUMBER(OFFSET('Sanitation Data'!$E$7,0,10*ROW('Sanitation Data'!E25))),CV31="No",ISNUMBER(OFFSET('Sanitation Data'!$E$7,0,10*ROW('Sanitation Data'!E25)))),CONCATENATE("[",ROUND(OFFSET('Sanitation Data'!$E$7,0,10*ROW('Sanitation Data'!E25)),0),"]"),IF(AND(ISNUMBER(OFFSET('Sanitation Data'!$E$7,0,10*ROW('Sanitation Data'!E25))),CV31="",ISNUMBER(OFFSET('Sanitation Data'!$E$7,0,10*ROW('Sanitation Data'!E25)))),OFFSET('Sanitation Data'!$E$7,0,10*ROW('Sanitation Data'!E25)),NA())))</f>
        <v>#N/A</v>
      </c>
      <c r="AH31" s="120" t="e">
        <f ca="1">+IF(AND(ISNUMBER(OFFSET('Sanitation Data'!$E$11,0,10*ROW('Sanitation Data'!E25))),CW31="Yes"),OFFSET('Sanitation Data'!$E$11,0,10*ROW('Sanitation Data'!E25)),IF(AND(ISNUMBER(OFFSET('Sanitation Data'!$E$11,0,10*ROW('Sanitation Data'!E25))),CW31="No",ISNUMBER(OFFSET('Sanitation Data'!$E$11,0,10*ROW('Sanitation Data'!E25)))),CONCATENATE("[",ROUND(OFFSET('Sanitation Data'!$E$11,0,10*ROW('Sanitation Data'!E25)),0),"]"),IF(AND(ISNUMBER(OFFSET('Sanitation Data'!$E$11,0,10*ROW('Sanitation Data'!E25))),CW31="",ISNUMBER(OFFSET('Sanitation Data'!$E$11,0,10*ROW('Sanitation Data'!E25)))),OFFSET('Sanitation Data'!$E$11,0,10*ROW('Sanitation Data'!E25)),NA())))</f>
        <v>#N/A</v>
      </c>
      <c r="AI31" s="120" t="e">
        <f ca="1">+IF(AND(ISNUMBER(OFFSET('Sanitation Data'!$E$12,0,10*ROW('Sanitation Data'!E25))),CX31="Yes"),OFFSET('Sanitation Data'!$E$12,0,10*ROW('Sanitation Data'!E25)),IF(AND(ISNUMBER(OFFSET('Sanitation Data'!$E$12,0,10*ROW('Sanitation Data'!E25))),CX31="No",ISNUMBER(OFFSET('Sanitation Data'!$E$12,0,10*ROW('Sanitation Data'!E25)))),CONCATENATE("[",ROUND(OFFSET('Sanitation Data'!$E$12,0,10*ROW('Sanitation Data'!E25)),0),"]"),IF(AND(ISNUMBER(OFFSET('Sanitation Data'!$E$12,0,10*ROW('Sanitation Data'!E25))),CX31="",ISNUMBER(OFFSET('Sanitation Data'!$E$12,0,10*ROW('Sanitation Data'!E25)))),OFFSET('Sanitation Data'!$E$12,0,10*ROW('Sanitation Data'!E25)),NA())))</f>
        <v>#N/A</v>
      </c>
      <c r="AJ31" s="120" t="e">
        <f ca="1">+IF(AND(ISNUMBER(OFFSET('Sanitation Data'!$E$13,0,10*ROW('Sanitation Data'!E25))),CY31="Yes"),OFFSET('Sanitation Data'!$E$13,0,10*ROW('Sanitation Data'!E25)),IF(AND(ISNUMBER(OFFSET('Sanitation Data'!$E$13,0,10*ROW('Sanitation Data'!E25))),CY31="No",ISNUMBER(OFFSET('Sanitation Data'!$E$13,0,10*ROW('Sanitation Data'!E25)))),CONCATENATE("[",ROUND(OFFSET('Sanitation Data'!$E$13,0,10*ROW('Sanitation Data'!E25)),0),"]"),IF(AND(ISNUMBER(OFFSET('Sanitation Data'!$E$13,0,10*ROW('Sanitation Data'!E25))),CY31="",ISNUMBER(OFFSET('Sanitation Data'!$E$13,0,10*ROW('Sanitation Data'!E25)))),OFFSET('Sanitation Data'!$E$13,0,10*ROW('Sanitation Data'!E25)),NA())))</f>
        <v>#N/A</v>
      </c>
      <c r="AK31" s="120" t="e">
        <f ca="1">+IF(AND(ISNUMBER(OFFSET('Sanitation Data'!$F$5,0,10*ROW('Sanitation Data'!F25))),CZ31="Yes"),100-OFFSET('Sanitation Data'!$F$5,0,10*ROW('Sanitation Data'!F25)),IF(AND(ISNUMBER(OFFSET('Sanitation Data'!$F$5,0,10*ROW('Sanitation Data'!F25))),CZ31="No",ISNUMBER(OFFSET('Sanitation Data'!$F$5,0,10*ROW('Sanitation Data'!F25)))),CONCATENATE("[",ROUND(100-OFFSET('Sanitation Data'!$F$5,0,10*ROW('Sanitation Data'!F25)),0),"]"),IF(AND(ISNUMBER(OFFSET('Sanitation Data'!$F$5,0,10*ROW('Sanitation Data'!F25))),CZ31="",ISNUMBER(OFFSET('Sanitation Data'!$F$5,0,10*ROW('Sanitation Data'!F25)))),100-OFFSET('Sanitation Data'!$F$5,0,10*ROW('Sanitation Data'!F25)),NA())))</f>
        <v>#N/A</v>
      </c>
      <c r="AL31" s="120" t="e">
        <f ca="1">+IF(AND(ISNUMBER(OFFSET('Sanitation Data'!$F$7,0,10*ROW('Sanitation Data'!F25))),DA31="Yes"),OFFSET('Sanitation Data'!$F$7,0,10*ROW('Sanitation Data'!F25)),IF(AND(ISNUMBER(OFFSET('Sanitation Data'!$F$7,0,10*ROW('Sanitation Data'!F25))),DA31="No",ISNUMBER(OFFSET('Sanitation Data'!$F$7,0,10*ROW('Sanitation Data'!F25)))),CONCATENATE("[",ROUND(OFFSET('Sanitation Data'!$F$7,0,10*ROW('Sanitation Data'!F25)),0),"]"),IF(AND(ISNUMBER(OFFSET('Sanitation Data'!$F$7,0,10*ROW('Sanitation Data'!F25))),DA31="",ISNUMBER(OFFSET('Sanitation Data'!$F$7,0,10*ROW('Sanitation Data'!F25)))),OFFSET('Sanitation Data'!$F$7,0,10*ROW('Sanitation Data'!F25)),NA())))</f>
        <v>#N/A</v>
      </c>
      <c r="AM31" s="120" t="e">
        <f ca="1">+IF(AND(ISNUMBER(OFFSET('Sanitation Data'!$F$11,0,10*ROW('Sanitation Data'!F25))),DB31="Yes"),OFFSET('Sanitation Data'!$F$11,0,10*ROW('Sanitation Data'!F25)),IF(AND(ISNUMBER(OFFSET('Sanitation Data'!$F$11,0,10*ROW('Sanitation Data'!F25))),DB31="No",ISNUMBER(OFFSET('Sanitation Data'!$F$11,0,10*ROW('Sanitation Data'!F25)))),CONCATENATE("[",ROUND(OFFSET('Sanitation Data'!$F$11,0,10*ROW('Sanitation Data'!F25)),0),"]"),IF(AND(ISNUMBER(OFFSET('Sanitation Data'!$F$11,0,10*ROW('Sanitation Data'!F25))),DB31="",ISNUMBER(OFFSET('Sanitation Data'!$F$11,0,10*ROW('Sanitation Data'!F25)))),OFFSET('Sanitation Data'!$F$11,0,10*ROW('Sanitation Data'!F25)),NA())))</f>
        <v>#N/A</v>
      </c>
      <c r="AN31" s="120" t="e">
        <f ca="1">+IF(AND(ISNUMBER(OFFSET('Sanitation Data'!$F$12,0,10*ROW('Sanitation Data'!F25))),DC31="Yes"),OFFSET('Sanitation Data'!$F$12,0,10*ROW('Sanitation Data'!F25)),IF(AND(ISNUMBER(OFFSET('Sanitation Data'!$F$12,0,10*ROW('Sanitation Data'!F25))),DC31="No",ISNUMBER(OFFSET('Sanitation Data'!$F$12,0,10*ROW('Sanitation Data'!F25)))),CONCATENATE("[",ROUND(OFFSET('Sanitation Data'!$F$12,0,10*ROW('Sanitation Data'!F25)),0),"]"),IF(AND(ISNUMBER(OFFSET('Sanitation Data'!$F$12,0,10*ROW('Sanitation Data'!F25))),DC31="",ISNUMBER(OFFSET('Sanitation Data'!$F$12,0,10*ROW('Sanitation Data'!F25)))),OFFSET('Sanitation Data'!$F$12,0,10*ROW('Sanitation Data'!F25)),NA())))</f>
        <v>#N/A</v>
      </c>
      <c r="AO31" s="120" t="e">
        <f ca="1">+IF(AND(ISNUMBER(OFFSET('Sanitation Data'!$F$13,0,10*ROW('Sanitation Data'!F25))),DD31="Yes"),OFFSET('Sanitation Data'!$F$13,0,10*ROW('Sanitation Data'!F25)),IF(AND(ISNUMBER(OFFSET('Sanitation Data'!$F$13,0,10*ROW('Sanitation Data'!F25))),DD31="No",ISNUMBER(OFFSET('Sanitation Data'!$F$13,0,10*ROW('Sanitation Data'!F25)))),CONCATENATE("[",ROUND(OFFSET('Sanitation Data'!$F$13,0,10*ROW('Sanitation Data'!F25)),0),"]"),IF(AND(ISNUMBER(OFFSET('Sanitation Data'!$F$13,0,10*ROW('Sanitation Data'!F25))),DD31="",ISNUMBER(OFFSET('Sanitation Data'!$F$13,0,10*ROW('Sanitation Data'!F25)))),OFFSET('Sanitation Data'!$F$13,0,10*ROW('Sanitation Data'!F25)),NA())))</f>
        <v>#N/A</v>
      </c>
      <c r="AP31" s="120" t="e">
        <f ca="1">+IF(AND(ISNUMBER(OFFSET('Sanitation Data'!$G$5,0,10*ROW('Sanitation Data'!G25))),DE31="Yes"),100-OFFSET('Sanitation Data'!$G$5,0,10*ROW('Sanitation Data'!G25)),IF(AND(ISNUMBER(OFFSET('Sanitation Data'!$G$5,0,10*ROW('Sanitation Data'!G25))),DE31="No",ISNUMBER(OFFSET('Sanitation Data'!$G$5,0,10*ROW('Sanitation Data'!G25)))),CONCATENATE("[",ROUND(100-OFFSET('Sanitation Data'!$G$5,0,10*ROW('Sanitation Data'!G25)),0),"]"),IF(AND(ISNUMBER(OFFSET('Sanitation Data'!$G$5,0,10*ROW('Sanitation Data'!G25))),DE31="",ISNUMBER(OFFSET('Sanitation Data'!$G$5,0,10*ROW('Sanitation Data'!G25)))),100-OFFSET('Sanitation Data'!$G$5,0,10*ROW('Sanitation Data'!G25)),NA())))</f>
        <v>#N/A</v>
      </c>
      <c r="AQ31" s="120" t="e">
        <f ca="1">+IF(AND(ISNUMBER(OFFSET('Sanitation Data'!$G$7,0,10*ROW('Sanitation Data'!G25))),DF31="Yes"),OFFSET('Sanitation Data'!$G$7,0,10*ROW('Sanitation Data'!G25)),IF(AND(ISNUMBER(OFFSET('Sanitation Data'!$G$7,0,10*ROW('Sanitation Data'!G25))),DF31="No",ISNUMBER(OFFSET('Sanitation Data'!$G$7,0,10*ROW('Sanitation Data'!G25)))),CONCATENATE("[",ROUND(OFFSET('Sanitation Data'!$G$7,0,10*ROW('Sanitation Data'!G25)),0),"]"),IF(AND(ISNUMBER(OFFSET('Sanitation Data'!$G$7,0,10*ROW('Sanitation Data'!G25))),DF31="",ISNUMBER(OFFSET('Sanitation Data'!$G$7,0,10*ROW('Sanitation Data'!G25)))),OFFSET('Sanitation Data'!$G$7,0,10*ROW('Sanitation Data'!G25)),NA())))</f>
        <v>#N/A</v>
      </c>
      <c r="AR31" s="120" t="e">
        <f ca="1">+IF(AND(ISNUMBER(OFFSET('Sanitation Data'!$G$11,0,10*ROW('Sanitation Data'!G25))),DG31="Yes"),OFFSET('Sanitation Data'!$G$11,0,10*ROW('Sanitation Data'!G25)),IF(AND(ISNUMBER(OFFSET('Sanitation Data'!$G$11,0,10*ROW('Sanitation Data'!G25))),DG31="No",ISNUMBER(OFFSET('Sanitation Data'!$G$11,0,10*ROW('Sanitation Data'!G25)))),CONCATENATE("[",ROUND(OFFSET('Sanitation Data'!$G$11,0,10*ROW('Sanitation Data'!G25)),0),"]"),IF(AND(ISNUMBER(OFFSET('Sanitation Data'!$G$11,0,10*ROW('Sanitation Data'!G25))),DG31="",ISNUMBER(OFFSET('Sanitation Data'!$G$11,0,10*ROW('Sanitation Data'!G25)))),OFFSET('Sanitation Data'!$G$11,0,10*ROW('Sanitation Data'!G25)),NA())))</f>
        <v>#N/A</v>
      </c>
      <c r="AS31" s="120" t="e">
        <f ca="1">+IF(AND(ISNUMBER(OFFSET('Sanitation Data'!$G$12,0,10*ROW('Sanitation Data'!G25))),DH31="Yes"),OFFSET('Sanitation Data'!$G$12,0,10*ROW('Sanitation Data'!G25)),IF(AND(ISNUMBER(OFFSET('Sanitation Data'!$G$12,0,10*ROW('Sanitation Data'!G25))),DH31="No",ISNUMBER(OFFSET('Sanitation Data'!$G$12,0,10*ROW('Sanitation Data'!G25)))),CONCATENATE("[",ROUND(OFFSET('Sanitation Data'!$G$12,0,10*ROW('Sanitation Data'!G25)),0),"]"),IF(AND(ISNUMBER(OFFSET('Sanitation Data'!$G$12,0,10*ROW('Sanitation Data'!G25))),DH31="",ISNUMBER(OFFSET('Sanitation Data'!$G$12,0,10*ROW('Sanitation Data'!G25)))),OFFSET('Sanitation Data'!$G$12,0,10*ROW('Sanitation Data'!G25)),NA())))</f>
        <v>#N/A</v>
      </c>
      <c r="AT31" s="120" t="e">
        <f ca="1">+IF(AND(ISNUMBER(OFFSET('Sanitation Data'!$G$13,0,10*ROW('Sanitation Data'!G25))),DI31="Yes"),OFFSET('Sanitation Data'!$G$13,0,10*ROW('Sanitation Data'!G25)),IF(AND(ISNUMBER(OFFSET('Sanitation Data'!$G$13,0,10*ROW('Sanitation Data'!G25))),DI31="No",ISNUMBER(OFFSET('Sanitation Data'!$G$13,0,10*ROW('Sanitation Data'!G25)))),CONCATENATE("[",ROUND(OFFSET('Sanitation Data'!$G$13,0,10*ROW('Sanitation Data'!G25)),0),"]"),IF(AND(ISNUMBER(OFFSET('Sanitation Data'!$G$13,0,10*ROW('Sanitation Data'!G25))),DI31="",ISNUMBER(OFFSET('Sanitation Data'!$G$13,0,10*ROW('Sanitation Data'!G25)))),OFFSET('Sanitation Data'!$G$13,0,10*ROW('Sanitation Data'!G25)),NA())))</f>
        <v>#N/A</v>
      </c>
      <c r="AU31" s="120" t="e">
        <f ca="1">+IF(AND(ISNUMBER(OFFSET('Sanitation Data'!$H$5,0,10*ROW('Sanitation Data'!H25))),DJ31="Yes"),100-OFFSET('Sanitation Data'!$H$5,0,10*ROW('Sanitation Data'!H25)),IF(AND(ISNUMBER(OFFSET('Sanitation Data'!$H$5,0,10*ROW('Sanitation Data'!H25))),DJ31="No",ISNUMBER(OFFSET('Sanitation Data'!$H$5,0,10*ROW('Sanitation Data'!H25)))),CONCATENATE("[",ROUND(100-OFFSET('Sanitation Data'!$H$5,0,10*ROW('Sanitation Data'!H25)),0),"]"),IF(AND(ISNUMBER(OFFSET('Sanitation Data'!$H$5,0,10*ROW('Sanitation Data'!H25))),DJ31="",ISNUMBER(OFFSET('Sanitation Data'!$H$5,0,10*ROW('Sanitation Data'!H25)))),100-OFFSET('Sanitation Data'!$H$5,0,10*ROW('Sanitation Data'!H25)),NA())))</f>
        <v>#N/A</v>
      </c>
      <c r="AV31" s="120" t="e">
        <f ca="1">+IF(AND(ISNUMBER(OFFSET('Sanitation Data'!$H$7,0,10*ROW('Sanitation Data'!H25))),DK31="Yes"),OFFSET('Sanitation Data'!$H$7,0,10*ROW('Sanitation Data'!H25)),IF(AND(ISNUMBER(OFFSET('Sanitation Data'!$H$7,0,10*ROW('Sanitation Data'!H25))),DK31="No",ISNUMBER(OFFSET('Sanitation Data'!$H$7,0,10*ROW('Sanitation Data'!H25)))),CONCATENATE("[",ROUND(OFFSET('Sanitation Data'!$H$7,0,10*ROW('Sanitation Data'!H25)),0),"]"),IF(AND(ISNUMBER(OFFSET('Sanitation Data'!$H$7,0,10*ROW('Sanitation Data'!H25))),DK31="",ISNUMBER(OFFSET('Sanitation Data'!$H$7,0,10*ROW('Sanitation Data'!H25)))),OFFSET('Sanitation Data'!$H$7,0,10*ROW('Sanitation Data'!H25)),NA())))</f>
        <v>#N/A</v>
      </c>
      <c r="AW31" s="120" t="e">
        <f ca="1">+IF(AND(ISNUMBER(OFFSET('Sanitation Data'!$H$11,0,10*ROW('Sanitation Data'!H25))),DL31="Yes"),OFFSET('Sanitation Data'!$H$11,0,10*ROW('Sanitation Data'!H25)),IF(AND(ISNUMBER(OFFSET('Sanitation Data'!$H$11,0,10*ROW('Sanitation Data'!H25))),DL31="No",ISNUMBER(OFFSET('Sanitation Data'!$H$11,0,10*ROW('Sanitation Data'!H25)))),CONCATENATE("[",ROUND(OFFSET('Sanitation Data'!$H$11,0,10*ROW('Sanitation Data'!H25)),0),"]"),IF(AND(ISNUMBER(OFFSET('Sanitation Data'!$H$11,0,10*ROW('Sanitation Data'!H25))),DL31="",ISNUMBER(OFFSET('Sanitation Data'!$H$11,0,10*ROW('Sanitation Data'!H25)))),OFFSET('Sanitation Data'!$H$11,0,10*ROW('Sanitation Data'!H25)),NA())))</f>
        <v>#N/A</v>
      </c>
      <c r="AX31" s="120" t="e">
        <f ca="1">+IF(AND(ISNUMBER(OFFSET('Sanitation Data'!$H$12,0,10*ROW('Sanitation Data'!H25))),DM31="Yes"),OFFSET('Sanitation Data'!$H$12,0,10*ROW('Sanitation Data'!H25)),IF(AND(ISNUMBER(OFFSET('Sanitation Data'!$H$12,0,10*ROW('Sanitation Data'!H25))),DM31="No",ISNUMBER(OFFSET('Sanitation Data'!$H$12,0,10*ROW('Sanitation Data'!H25)))),CONCATENATE("[",ROUND(OFFSET('Sanitation Data'!$H$12,0,10*ROW('Sanitation Data'!H25)),0),"]"),IF(AND(ISNUMBER(OFFSET('Sanitation Data'!$H$12,0,10*ROW('Sanitation Data'!H25))),DM31="",ISNUMBER(OFFSET('Sanitation Data'!$H$12,0,10*ROW('Sanitation Data'!H25)))),OFFSET('Sanitation Data'!$H$12,0,10*ROW('Sanitation Data'!H25)),NA())))</f>
        <v>#N/A</v>
      </c>
      <c r="AY31" s="120" t="e">
        <f ca="1">+IF(AND(ISNUMBER(OFFSET('Sanitation Data'!$H$13,0,10*ROW('Sanitation Data'!H25))),DN31="Yes"),OFFSET('Sanitation Data'!$H$13,0,10*ROW('Sanitation Data'!H25)),IF(AND(ISNUMBER(OFFSET('Sanitation Data'!$H$13,0,10*ROW('Sanitation Data'!H25))),DN31="No",ISNUMBER(OFFSET('Sanitation Data'!$H$13,0,10*ROW('Sanitation Data'!H25)))),CONCATENATE("[",ROUND(OFFSET('Sanitation Data'!$H$13,0,10*ROW('Sanitation Data'!H25)),0),"]"),IF(AND(ISNUMBER(OFFSET('Sanitation Data'!$H$13,0,10*ROW('Sanitation Data'!H25))),DN31="",ISNUMBER(OFFSET('Sanitation Data'!$H$13,0,10*ROW('Sanitation Data'!H25)))),OFFSET('Sanitation Data'!$H$13,0,10*ROW('Sanitation Data'!H25)),NA())))</f>
        <v>#N/A</v>
      </c>
      <c r="AZ31" s="121" t="e">
        <f ca="1">+IF(AND(ISNUMBER(OFFSET('Hygiene Data'!$C$6,0,10*ROW('Hygiene Data'!C25))),DO31="Yes"),OFFSET('Hygiene Data'!$C$6,0,10*ROW('Hygiene Data'!C25)),IF(AND(ISNUMBER(OFFSET('Hygiene Data'!$C$6,0,10*ROW('Hygiene Data'!C25))),DO31="No",ISNUMBER(OFFSET('Hygiene Data'!$C$6,0,10*ROW('Hygiene Data'!C25)))),CONCATENATE("[",ROUND(OFFSET('Hygiene Data'!$C$6,0,10*ROW('Hygiene Data'!C25)),0),"]"),IF(AND(ISNUMBER(OFFSET('Hygiene Data'!$C$6,0,10*ROW('Hygiene Data'!C25))),DO31="",ISNUMBER(OFFSET('Hygiene Data'!$C$6,0,10*ROW('Hygiene Data'!C25)))),OFFSET('Hygiene Data'!$C$6,0,10*ROW('Hygiene Data'!C25)),NA())))</f>
        <v>#N/A</v>
      </c>
      <c r="BA31" s="121" t="e">
        <f ca="1">+IF(AND(ISNUMBER(OFFSET('Hygiene Data'!$C$8,0,10*ROW('Hygiene Data'!C25))),DP31="Yes"),OFFSET('Hygiene Data'!$C$8,0,10*ROW('Hygiene Data'!C25)),IF(AND(ISNUMBER(OFFSET('Hygiene Data'!$C$8,0,10*ROW('Hygiene Data'!C25))),DP31="No",ISNUMBER(OFFSET('Hygiene Data'!$C$8,0,10*ROW('Hygiene Data'!C25)))),CONCATENATE("[",ROUND(OFFSET('Hygiene Data'!$C$8,0,10*ROW('Hygiene Data'!C25)),0),"]"),IF(AND(ISNUMBER(OFFSET('Hygiene Data'!$C$8,0,10*ROW('Hygiene Data'!C25))),DP31="",ISNUMBER(OFFSET('Hygiene Data'!$C$8,0,10*ROW('Hygiene Data'!C25)))),OFFSET('Hygiene Data'!$C$8,0,10*ROW('Hygiene Data'!C25)),NA())))</f>
        <v>#N/A</v>
      </c>
      <c r="BB31" s="121" t="e">
        <f ca="1">+IF(AND(ISNUMBER(OFFSET('Hygiene Data'!$C$10,0,10*ROW('Hygiene Data'!C25))),DQ31="Yes"),OFFSET('Hygiene Data'!$C$10,0,10*ROW('Hygiene Data'!C25)),IF(AND(ISNUMBER(OFFSET('Hygiene Data'!$C$10,0,10*ROW('Hygiene Data'!C25))),DQ31="No",ISNUMBER(OFFSET('Hygiene Data'!$C$10,0,10*ROW('Hygiene Data'!C25)))),CONCATENATE("[",ROUND(OFFSET('Hygiene Data'!$C$10,0,10*ROW('Hygiene Data'!C25)),0),"]"),IF(AND(ISNUMBER(OFFSET('Hygiene Data'!$C$10,0,10*ROW('Hygiene Data'!C25))),DQ31="",ISNUMBER(OFFSET('Hygiene Data'!$C$10,0,10*ROW('Hygiene Data'!C25)))),OFFSET('Hygiene Data'!$C$10,0,10*ROW('Hygiene Data'!C25)),NA())))</f>
        <v>#N/A</v>
      </c>
      <c r="BC31" s="121" t="e">
        <f ca="1">+IF(AND(ISNUMBER(OFFSET('Hygiene Data'!$D$6,0,10*ROW('Hygiene Data'!D25))),DR31="Yes"),OFFSET('Hygiene Data'!$D$6,0,10*ROW('Hygiene Data'!D25)),IF(AND(ISNUMBER(OFFSET('Hygiene Data'!$D$6,0,10*ROW('Hygiene Data'!D25))),DR31="No",ISNUMBER(OFFSET('Hygiene Data'!$D$6,0,10*ROW('Hygiene Data'!D25)))),CONCATENATE("[",ROUND(OFFSET('Hygiene Data'!$D$6,0,10*ROW('Hygiene Data'!D25)),0),"]"),IF(AND(ISNUMBER(OFFSET('Hygiene Data'!$D$6,0,10*ROW('Hygiene Data'!D25))),DR31="",ISNUMBER(OFFSET('Hygiene Data'!$D$6,0,10*ROW('Hygiene Data'!D25)))),OFFSET('Hygiene Data'!$D$6,0,10*ROW('Hygiene Data'!D25)),NA())))</f>
        <v>#N/A</v>
      </c>
      <c r="BD31" s="121" t="e">
        <f ca="1">+IF(AND(ISNUMBER(OFFSET('Hygiene Data'!$D$8,0,10*ROW('Hygiene Data'!D25))),DS31="Yes"),OFFSET('Hygiene Data'!$D$8,0,10*ROW('Hygiene Data'!D25)),IF(AND(ISNUMBER(OFFSET('Hygiene Data'!$D$8,0,10*ROW('Hygiene Data'!D25))),DS31="No",ISNUMBER(OFFSET('Hygiene Data'!$D$8,0,10*ROW('Hygiene Data'!D25)))),CONCATENATE("[",ROUND(OFFSET('Hygiene Data'!$D$8,0,10*ROW('Hygiene Data'!D25)),0),"]"),IF(AND(ISNUMBER(OFFSET('Hygiene Data'!$D$8,0,10*ROW('Hygiene Data'!D25))),DS31="",ISNUMBER(OFFSET('Hygiene Data'!$D$8,0,10*ROW('Hygiene Data'!D25)))),OFFSET('Hygiene Data'!$D$8,0,10*ROW('Hygiene Data'!D25)),NA())))</f>
        <v>#N/A</v>
      </c>
      <c r="BE31" s="121" t="e">
        <f ca="1">+IF(AND(ISNUMBER(OFFSET('Hygiene Data'!$D$10,0,10*ROW('Hygiene Data'!D25))),DT31="Yes"),OFFSET('Hygiene Data'!$D$10,0,10*ROW('Hygiene Data'!D25)),IF(AND(ISNUMBER(OFFSET('Hygiene Data'!$D$10,0,10*ROW('Hygiene Data'!D25))),DT31="No",ISNUMBER(OFFSET('Hygiene Data'!$D$10,0,10*ROW('Hygiene Data'!D25)))),CONCATENATE("[",ROUND(OFFSET('Hygiene Data'!$D$10,0,10*ROW('Hygiene Data'!D25)),0),"]"),IF(AND(ISNUMBER(OFFSET('Hygiene Data'!$D$10,0,10*ROW('Hygiene Data'!D25))),DT31="",ISNUMBER(OFFSET('Hygiene Data'!$D$10,0,10*ROW('Hygiene Data'!D25)))),OFFSET('Hygiene Data'!$D$10,0,10*ROW('Hygiene Data'!D25)),NA())))</f>
        <v>#N/A</v>
      </c>
      <c r="BF31" s="121" t="e">
        <f ca="1">+IF(AND(ISNUMBER(OFFSET('Hygiene Data'!$E$6,0,10*ROW('Hygiene Data'!E25))),DU31="Yes"),OFFSET('Hygiene Data'!$E$6,0,10*ROW('Hygiene Data'!E25)),IF(AND(ISNUMBER(OFFSET('Hygiene Data'!$E$6,0,10*ROW('Hygiene Data'!E25))),DU31="No",ISNUMBER(OFFSET('Hygiene Data'!$E$6,0,10*ROW('Hygiene Data'!E25)))),CONCATENATE("[",ROUND(OFFSET('Hygiene Data'!$E$6,0,10*ROW('Hygiene Data'!E25)),0),"]"),IF(AND(ISNUMBER(OFFSET('Hygiene Data'!$E$6,0,10*ROW('Hygiene Data'!E25))),DU31="",ISNUMBER(OFFSET('Hygiene Data'!$E$6,0,10*ROW('Hygiene Data'!E25)))),OFFSET('Hygiene Data'!$E$6,0,10*ROW('Hygiene Data'!E25)),NA())))</f>
        <v>#N/A</v>
      </c>
      <c r="BG31" s="121" t="e">
        <f ca="1">+IF(AND(ISNUMBER(OFFSET('Hygiene Data'!$E$8,0,10*ROW('Hygiene Data'!E25))),DV31="Yes"),OFFSET('Hygiene Data'!$E$8,0,10*ROW('Hygiene Data'!E25)),IF(AND(ISNUMBER(OFFSET('Hygiene Data'!$E$8,0,10*ROW('Hygiene Data'!E25))),DV31="No",ISNUMBER(OFFSET('Hygiene Data'!$E$8,0,10*ROW('Hygiene Data'!E25)))),CONCATENATE("[",ROUND(OFFSET('Hygiene Data'!$E$8,0,10*ROW('Hygiene Data'!E25)),0),"]"),IF(AND(ISNUMBER(OFFSET('Hygiene Data'!$E$8,0,10*ROW('Hygiene Data'!E25))),DV31="",ISNUMBER(OFFSET('Hygiene Data'!$E$8,0,10*ROW('Hygiene Data'!E25)))),OFFSET('Hygiene Data'!$E$8,0,10*ROW('Hygiene Data'!E25)),NA())))</f>
        <v>#N/A</v>
      </c>
      <c r="BH31" s="121" t="e">
        <f ca="1">+IF(AND(ISNUMBER(OFFSET('Hygiene Data'!$E$10,0,10*ROW('Hygiene Data'!E25))),DW31="Yes"),OFFSET('Hygiene Data'!$E$10,0,10*ROW('Hygiene Data'!E25)),IF(AND(ISNUMBER(OFFSET('Hygiene Data'!$E$10,0,10*ROW('Hygiene Data'!E25))),DW31="No",ISNUMBER(OFFSET('Hygiene Data'!$E$10,0,10*ROW('Hygiene Data'!E25)))),CONCATENATE("[",ROUND(OFFSET('Hygiene Data'!$E$10,0,10*ROW('Hygiene Data'!E25)),0),"]"),IF(AND(ISNUMBER(OFFSET('Hygiene Data'!$E$10,0,10*ROW('Hygiene Data'!E25))),DW31="",ISNUMBER(OFFSET('Hygiene Data'!$E$10,0,10*ROW('Hygiene Data'!E25)))),OFFSET('Hygiene Data'!$E$10,0,10*ROW('Hygiene Data'!E25)),NA())))</f>
        <v>#N/A</v>
      </c>
      <c r="BI31" s="121" t="e">
        <f ca="1">+IF(AND(ISNUMBER(OFFSET('Hygiene Data'!$F$6,0,10*ROW('Hygiene Data'!F25))),DX31="Yes"),OFFSET('Hygiene Data'!$F$6,0,10*ROW('Hygiene Data'!F25)),IF(AND(ISNUMBER(OFFSET('Hygiene Data'!$F$6,0,10*ROW('Hygiene Data'!F25))),DX31="No",ISNUMBER(OFFSET('Hygiene Data'!$F$6,0,10*ROW('Hygiene Data'!F25)))),CONCATENATE("[",ROUND(OFFSET('Hygiene Data'!$F$6,0,10*ROW('Hygiene Data'!F25)),0),"]"),IF(AND(ISNUMBER(OFFSET('Hygiene Data'!$F$6,0,10*ROW('Hygiene Data'!F25))),DX31="",ISNUMBER(OFFSET('Hygiene Data'!$F$6,0,10*ROW('Hygiene Data'!F25)))),OFFSET('Hygiene Data'!$F$6,0,10*ROW('Hygiene Data'!F25)),NA())))</f>
        <v>#N/A</v>
      </c>
      <c r="BJ31" s="121" t="e">
        <f ca="1">+IF(AND(ISNUMBER(OFFSET('Hygiene Data'!$F$8,0,10*ROW('Hygiene Data'!F25))),DY31="Yes"),OFFSET('Hygiene Data'!$F$8,0,10*ROW('Hygiene Data'!F25)),IF(AND(ISNUMBER(OFFSET('Hygiene Data'!$F$8,0,10*ROW('Hygiene Data'!F25))),DY31="No",ISNUMBER(OFFSET('Hygiene Data'!$F$8,0,10*ROW('Hygiene Data'!F25)))),CONCATENATE("[",ROUND(OFFSET('Hygiene Data'!$F$8,0,10*ROW('Hygiene Data'!F25)),0),"]"),IF(AND(ISNUMBER(OFFSET('Hygiene Data'!$F$8,0,10*ROW('Hygiene Data'!F25))),DY31="",ISNUMBER(OFFSET('Hygiene Data'!$F$8,0,10*ROW('Hygiene Data'!F25)))),OFFSET('Hygiene Data'!$F$8,0,10*ROW('Hygiene Data'!F25)),NA())))</f>
        <v>#N/A</v>
      </c>
      <c r="BK31" s="121" t="e">
        <f ca="1">+IF(AND(ISNUMBER(OFFSET('Hygiene Data'!$F$10,0,10*ROW('Hygiene Data'!F25))),DZ31="Yes"),OFFSET('Hygiene Data'!$F$10,0,10*ROW('Hygiene Data'!F25)),IF(AND(ISNUMBER(OFFSET('Hygiene Data'!$F$10,0,10*ROW('Hygiene Data'!F25))),DZ31="No",ISNUMBER(OFFSET('Hygiene Data'!$F$10,0,10*ROW('Hygiene Data'!F25)))),CONCATENATE("[",ROUND(OFFSET('Hygiene Data'!$F$10,0,10*ROW('Hygiene Data'!F25)),0),"]"),IF(AND(ISNUMBER(OFFSET('Hygiene Data'!$F$10,0,10*ROW('Hygiene Data'!F25))),DZ31="",ISNUMBER(OFFSET('Hygiene Data'!$F$10,0,10*ROW('Hygiene Data'!F25)))),OFFSET('Hygiene Data'!$F$10,0,10*ROW('Hygiene Data'!F25)),NA())))</f>
        <v>#N/A</v>
      </c>
      <c r="BL31" s="121" t="e">
        <f ca="1">+IF(AND(ISNUMBER(OFFSET('Hygiene Data'!$G$6,0,10*ROW('Hygiene Data'!G25))),EA31="Yes"),OFFSET('Hygiene Data'!$G$6,0,10*ROW('Hygiene Data'!G25)),IF(AND(ISNUMBER(OFFSET('Hygiene Data'!$G$6,0,10*ROW('Hygiene Data'!G25))),EA31="No",ISNUMBER(OFFSET('Hygiene Data'!$G$6,0,10*ROW('Hygiene Data'!G25)))),CONCATENATE("[",ROUND(OFFSET('Hygiene Data'!$G$6,0,10*ROW('Hygiene Data'!G25)),0),"]"),IF(AND(ISNUMBER(OFFSET('Hygiene Data'!$G$6,0,10*ROW('Hygiene Data'!G25))),EA31="",ISNUMBER(OFFSET('Hygiene Data'!$G$6,0,10*ROW('Hygiene Data'!G25)))),OFFSET('Hygiene Data'!$G$6,0,10*ROW('Hygiene Data'!G25)),NA())))</f>
        <v>#N/A</v>
      </c>
      <c r="BM31" s="121" t="e">
        <f ca="1">+IF(AND(ISNUMBER(OFFSET('Hygiene Data'!$G$8,0,10*ROW('Hygiene Data'!G25))),EB31="Yes"),OFFSET('Hygiene Data'!$G$8,0,10*ROW('Hygiene Data'!G25)),IF(AND(ISNUMBER(OFFSET('Hygiene Data'!$G$8,0,10*ROW('Hygiene Data'!G25))),EB31="No",ISNUMBER(OFFSET('Hygiene Data'!$G$8,0,10*ROW('Hygiene Data'!G25)))),CONCATENATE("[",ROUND(OFFSET('Hygiene Data'!$G$8,0,10*ROW('Hygiene Data'!G25)),0),"]"),IF(AND(ISNUMBER(OFFSET('Hygiene Data'!$G$8,0,10*ROW('Hygiene Data'!G25))),EB31="",ISNUMBER(OFFSET('Hygiene Data'!$G$8,0,10*ROW('Hygiene Data'!G25)))),OFFSET('Hygiene Data'!$G$8,0,10*ROW('Hygiene Data'!G25)),NA())))</f>
        <v>#N/A</v>
      </c>
      <c r="BN31" s="121" t="e">
        <f ca="1">+IF(AND(ISNUMBER(OFFSET('Hygiene Data'!$G$10,0,10*ROW('Hygiene Data'!G25))),EC31="Yes"),OFFSET('Hygiene Data'!$G$10,0,10*ROW('Hygiene Data'!G25)),IF(AND(ISNUMBER(OFFSET('Hygiene Data'!$G$10,0,10*ROW('Hygiene Data'!G25))),EC31="No",ISNUMBER(OFFSET('Hygiene Data'!$G$10,0,10*ROW('Hygiene Data'!G25)))),CONCATENATE("[",ROUND(OFFSET('Hygiene Data'!$G$10,0,10*ROW('Hygiene Data'!G25)),0),"]"),IF(AND(ISNUMBER(OFFSET('Hygiene Data'!$G$10,0,10*ROW('Hygiene Data'!G25))),EC31="",ISNUMBER(OFFSET('Hygiene Data'!$G$10,0,10*ROW('Hygiene Data'!G25)))),OFFSET('Hygiene Data'!$G$10,0,10*ROW('Hygiene Data'!G25)),NA())))</f>
        <v>#N/A</v>
      </c>
      <c r="BO31" s="121" t="e">
        <f ca="1">+IF(AND(ISNUMBER(OFFSET('Hygiene Data'!$H$6,0,10*ROW('Hygiene Data'!H25))),ED31="Yes"),OFFSET('Hygiene Data'!$H$6,0,10*ROW('Hygiene Data'!H25)),IF(AND(ISNUMBER(OFFSET('Hygiene Data'!$H$6,0,10*ROW('Hygiene Data'!H25))),ED31="No",ISNUMBER(OFFSET('Hygiene Data'!$H$6,0,10*ROW('Hygiene Data'!H25)))),CONCATENATE("[",ROUND(OFFSET('Hygiene Data'!$H$6,0,10*ROW('Hygiene Data'!H25)),0),"]"),IF(AND(ISNUMBER(OFFSET('Hygiene Data'!$H$6,0,10*ROW('Hygiene Data'!H25))),ED31="",ISNUMBER(OFFSET('Hygiene Data'!$H$6,0,10*ROW('Hygiene Data'!H25)))),OFFSET('Hygiene Data'!$H$6,0,10*ROW('Hygiene Data'!H25)),NA())))</f>
        <v>#N/A</v>
      </c>
      <c r="BP31" s="121" t="e">
        <f ca="1">+IF(AND(ISNUMBER(OFFSET('Hygiene Data'!$H$8,0,10*ROW('Hygiene Data'!H25))),EE31="Yes"),OFFSET('Hygiene Data'!$H$8,0,10*ROW('Hygiene Data'!H25)),IF(AND(ISNUMBER(OFFSET('Hygiene Data'!$H$8,0,10*ROW('Hygiene Data'!H25))),EE31="No",ISNUMBER(OFFSET('Hygiene Data'!$H$8,0,10*ROW('Hygiene Data'!H25)))),CONCATENATE("[",ROUND(OFFSET('Hygiene Data'!$H$8,0,10*ROW('Hygiene Data'!H25)),0),"]"),IF(AND(ISNUMBER(OFFSET('Hygiene Data'!$H$8,0,10*ROW('Hygiene Data'!H25))),EE31="",ISNUMBER(OFFSET('Hygiene Data'!$H$8,0,10*ROW('Hygiene Data'!H25)))),OFFSET('Hygiene Data'!$H$8,0,10*ROW('Hygiene Data'!H25)),NA())))</f>
        <v>#N/A</v>
      </c>
      <c r="BQ31" s="121" t="e">
        <f ca="1">+IF(AND(ISNUMBER(OFFSET('Hygiene Data'!$H$10,0,10*ROW('Hygiene Data'!H25))),EF31="Yes"),OFFSET('Hygiene Data'!$H$10,0,10*ROW('Hygiene Data'!H25)),IF(AND(ISNUMBER(OFFSET('Hygiene Data'!$H$10,0,10*ROW('Hygiene Data'!H25))),EF31="No",ISNUMBER(OFFSET('Hygiene Data'!$H$10,0,10*ROW('Hygiene Data'!H25)))),CONCATENATE("[",ROUND(OFFSET('Hygiene Data'!$H$10,0,10*ROW('Hygiene Data'!H25)),0),"]"),IF(AND(ISNUMBER(OFFSET('Hygiene Data'!$H$10,0,10*ROW('Hygiene Data'!H25))),EF31="",ISNUMBER(OFFSET('Hygiene Data'!$H$10,0,10*ROW('Hygiene Data'!H25)))),OFFSET('Hygiene Data'!$H$10,0,10*ROW('Hygiene Data'!H25)),NA())))</f>
        <v>#N/A</v>
      </c>
      <c r="BS31" s="28" t="str">
        <f ca="1">+IF(OFFSET('Water Data'!$C$28,0,10*ROW('Water Data'!C25))="","",OFFSET('Water Data'!$C$28,0,10*ROW('Water Data'!C25)))</f>
        <v/>
      </c>
      <c r="BT31" s="28" t="str">
        <f ca="1">+IF(OFFSET('Water Data'!$C$29,0,10*ROW('Water Data'!C25))="","",OFFSET('Water Data'!$C$29,0,10*ROW('Water Data'!C25)))</f>
        <v/>
      </c>
      <c r="BU31" s="28" t="str">
        <f ca="1">+IF(OFFSET('Water Data'!$C$30,0,10*ROW('Water Data'!C25))="","",OFFSET('Water Data'!$C$30,0,10*ROW('Water Data'!C25)))</f>
        <v/>
      </c>
      <c r="BV31" s="28" t="str">
        <f ca="1">+IF(OFFSET('Water Data'!$D$28,0,10*ROW('Water Data'!D25))="","",OFFSET('Water Data'!$D$28,0,10*ROW('Water Data'!D25)))</f>
        <v/>
      </c>
      <c r="BW31" s="28" t="str">
        <f ca="1">+IF(OFFSET('Water Data'!$D$29,0,10*ROW('Water Data'!D25))="","",OFFSET('Water Data'!$D$29,0,10*ROW('Water Data'!D25)))</f>
        <v/>
      </c>
      <c r="BX31" s="28" t="str">
        <f ca="1">+IF(OFFSET('Water Data'!$D$30,0,10*ROW('Water Data'!D25))="","",OFFSET('Water Data'!$D$30,0,10*ROW('Water Data'!D25)))</f>
        <v/>
      </c>
      <c r="BY31" s="28" t="str">
        <f ca="1">+IF(OFFSET('Water Data'!$E$28,0,10*ROW('Water Data'!E25))="","",OFFSET('Water Data'!$E$28,0,10*ROW('Water Data'!E25)))</f>
        <v/>
      </c>
      <c r="BZ31" s="28" t="str">
        <f ca="1">+IF(OFFSET('Water Data'!$E$29,0,10*ROW('Water Data'!E25))="","",OFFSET('Water Data'!$E$29,0,10*ROW('Water Data'!E25)))</f>
        <v/>
      </c>
      <c r="CA31" s="28" t="str">
        <f ca="1">+IF(OFFSET('Water Data'!$E$30,0,10*ROW('Water Data'!E25))="","",OFFSET('Water Data'!$E$30,0,10*ROW('Water Data'!E25)))</f>
        <v/>
      </c>
      <c r="CB31" s="28" t="str">
        <f ca="1">+IF(OFFSET('Water Data'!$F$28,0,10*ROW('Water Data'!F25))="","",OFFSET('Water Data'!$F$28,0,10*ROW('Water Data'!F25)))</f>
        <v/>
      </c>
      <c r="CC31" s="28" t="str">
        <f ca="1">+IF(OFFSET('Water Data'!$F$29,0,10*ROW('Water Data'!F25))="","",OFFSET('Water Data'!$F$29,0,10*ROW('Water Data'!F25)))</f>
        <v/>
      </c>
      <c r="CD31" s="28" t="str">
        <f ca="1">+IF(OFFSET('Water Data'!$F$30,0,10*ROW('Water Data'!F25))="","",OFFSET('Water Data'!$F$30,0,10*ROW('Water Data'!F25)))</f>
        <v/>
      </c>
      <c r="CE31" s="28" t="str">
        <f ca="1">+IF(OFFSET('Water Data'!$G$28,0,10*ROW('Water Data'!G25))="","",OFFSET('Water Data'!$G$28,0,10*ROW('Water Data'!G25)))</f>
        <v/>
      </c>
      <c r="CF31" s="28" t="str">
        <f ca="1">+IF(OFFSET('Water Data'!$G$29,0,10*ROW('Water Data'!G25))="","",OFFSET('Water Data'!$G$29,0,10*ROW('Water Data'!G25)))</f>
        <v/>
      </c>
      <c r="CG31" s="28" t="str">
        <f ca="1">+IF(OFFSET('Water Data'!$G$30,0,10*ROW('Water Data'!G25))="","",OFFSET('Water Data'!$G$30,0,10*ROW('Water Data'!G25)))</f>
        <v/>
      </c>
      <c r="CH31" s="28" t="str">
        <f ca="1">+IF(OFFSET('Water Data'!$H$28,0,10*ROW('Water Data'!H25))="","",OFFSET('Water Data'!$H$28,0,10*ROW('Water Data'!H25)))</f>
        <v/>
      </c>
      <c r="CI31" s="28" t="str">
        <f ca="1">+IF(OFFSET('Water Data'!$H$29,0,10*ROW('Water Data'!H25))="","",OFFSET('Water Data'!$H$29,0,10*ROW('Water Data'!H25)))</f>
        <v/>
      </c>
      <c r="CJ31" s="28" t="str">
        <f ca="1">+IF(OFFSET('Water Data'!$H$30,0,10*ROW('Water Data'!H25))="","",OFFSET('Water Data'!$H$30,0,10*ROW('Water Data'!H25)))</f>
        <v/>
      </c>
      <c r="CK31" s="28" t="str">
        <f ca="1">+IF(OFFSET('Sanitation Data'!$C$29,0,10*ROW('Sanitation Data'!C25))="","",OFFSET('Sanitation Data'!$C$29,0,10*ROW('Sanitation Data'!C25)))</f>
        <v/>
      </c>
      <c r="CL31" s="28" t="str">
        <f ca="1">+IF(OFFSET('Sanitation Data'!$C$30,0,10*ROW('Sanitation Data'!C25))="","",OFFSET('Sanitation Data'!$C$30,0,10*ROW('Sanitation Data'!C25)))</f>
        <v/>
      </c>
      <c r="CM31" s="28" t="str">
        <f ca="1">+IF(OFFSET('Sanitation Data'!$C$31,0,10*ROW('Sanitation Data'!C25))="","",OFFSET('Sanitation Data'!$C$31,0,10*ROW('Sanitation Data'!C25)))</f>
        <v/>
      </c>
      <c r="CN31" s="28" t="str">
        <f ca="1">+IF(OFFSET('Sanitation Data'!$C$32,0,10*ROW('Sanitation Data'!C25))="","",OFFSET('Sanitation Data'!$C$32,0,10*ROW('Sanitation Data'!C25)))</f>
        <v/>
      </c>
      <c r="CO31" s="28" t="str">
        <f ca="1">+IF(OFFSET('Sanitation Data'!$C$33,0,10*ROW('Sanitation Data'!C25))="","",OFFSET('Sanitation Data'!$C$33,0,10*ROW('Sanitation Data'!C25)))</f>
        <v/>
      </c>
      <c r="CP31" s="28" t="str">
        <f ca="1">+IF(OFFSET('Sanitation Data'!$D$29,0,10*ROW('Sanitation Data'!D25))="","",OFFSET('Sanitation Data'!$D$29,0,10*ROW('Sanitation Data'!D25)))</f>
        <v/>
      </c>
      <c r="CQ31" s="28" t="str">
        <f ca="1">+IF(OFFSET('Sanitation Data'!$D$30,0,10*ROW('Sanitation Data'!D25))="","",OFFSET('Sanitation Data'!$D$30,0,10*ROW('Sanitation Data'!D25)))</f>
        <v/>
      </c>
      <c r="CR31" s="28" t="str">
        <f ca="1">+IF(OFFSET('Sanitation Data'!$D$31,0,10*ROW('Sanitation Data'!D25))="","",OFFSET('Sanitation Data'!$D$31,0,10*ROW('Sanitation Data'!D25)))</f>
        <v/>
      </c>
      <c r="CS31" s="28" t="str">
        <f ca="1">+IF(OFFSET('Sanitation Data'!$D$32,0,10*ROW('Sanitation Data'!D25))="","",OFFSET('Sanitation Data'!$D$32,0,10*ROW('Sanitation Data'!D25)))</f>
        <v/>
      </c>
      <c r="CT31" s="28" t="str">
        <f ca="1">+IF(OFFSET('Sanitation Data'!$D$33,0,10*ROW('Sanitation Data'!D25))="","",OFFSET('Sanitation Data'!$D$33,0,10*ROW('Sanitation Data'!D25)))</f>
        <v/>
      </c>
      <c r="CU31" s="28" t="str">
        <f ca="1">+IF(OFFSET('Sanitation Data'!$E$29,0,10*ROW('Sanitation Data'!E25))="","",OFFSET('Sanitation Data'!$E$29,0,10*ROW('Sanitation Data'!E25)))</f>
        <v/>
      </c>
      <c r="CV31" s="28" t="str">
        <f ca="1">+IF(OFFSET('Sanitation Data'!$E$30,0,10*ROW('Sanitation Data'!E25))="","",OFFSET('Sanitation Data'!$E$30,0,10*ROW('Sanitation Data'!E25)))</f>
        <v/>
      </c>
      <c r="CW31" s="28" t="str">
        <f ca="1">+IF(OFFSET('Sanitation Data'!$E$31,0,10*ROW('Sanitation Data'!E25))="","",OFFSET('Sanitation Data'!$E$31,0,10*ROW('Sanitation Data'!E25)))</f>
        <v/>
      </c>
      <c r="CX31" s="28" t="str">
        <f ca="1">+IF(OFFSET('Sanitation Data'!$E$32,0,10*ROW('Sanitation Data'!E25))="","",OFFSET('Sanitation Data'!$E$32,0,10*ROW('Sanitation Data'!E25)))</f>
        <v/>
      </c>
      <c r="CY31" s="28" t="str">
        <f ca="1">+IF(OFFSET('Sanitation Data'!$E$33,0,10*ROW('Sanitation Data'!E25))="","",OFFSET('Sanitation Data'!$E$33,0,10*ROW('Sanitation Data'!E25)))</f>
        <v/>
      </c>
      <c r="CZ31" s="28" t="str">
        <f ca="1">+IF(OFFSET('Sanitation Data'!$F$29,0,10*ROW('Sanitation Data'!F25))="","",OFFSET('Sanitation Data'!$F$29,0,10*ROW('Sanitation Data'!F25)))</f>
        <v/>
      </c>
      <c r="DA31" s="28" t="str">
        <f ca="1">+IF(OFFSET('Sanitation Data'!$F$30,0,10*ROW('Sanitation Data'!F25))="","",OFFSET('Sanitation Data'!$F$30,0,10*ROW('Sanitation Data'!F25)))</f>
        <v/>
      </c>
      <c r="DB31" s="28" t="str">
        <f ca="1">+IF(OFFSET('Sanitation Data'!$F$31,0,10*ROW('Sanitation Data'!F25))="","",OFFSET('Sanitation Data'!$F$31,0,10*ROW('Sanitation Data'!F25)))</f>
        <v/>
      </c>
      <c r="DC31" s="28" t="str">
        <f ca="1">+IF(OFFSET('Sanitation Data'!$F$32,0,10*ROW('Sanitation Data'!F25))="","",OFFSET('Sanitation Data'!$F$32,0,10*ROW('Sanitation Data'!F25)))</f>
        <v/>
      </c>
      <c r="DD31" s="28" t="str">
        <f ca="1">+IF(OFFSET('Sanitation Data'!$F$33,0,10*ROW('Sanitation Data'!F25))="","",OFFSET('Sanitation Data'!$F$33,0,10*ROW('Sanitation Data'!F25)))</f>
        <v/>
      </c>
      <c r="DE31" s="28" t="str">
        <f ca="1">+IF(OFFSET('Sanitation Data'!$G$29,0,10*ROW('Sanitation Data'!G25))="","",OFFSET('Sanitation Data'!$G$29,0,10*ROW('Sanitation Data'!G25)))</f>
        <v/>
      </c>
      <c r="DF31" s="28" t="str">
        <f ca="1">+IF(OFFSET('Sanitation Data'!$G$30,0,10*ROW('Sanitation Data'!G25))="","",OFFSET('Sanitation Data'!$G$30,0,10*ROW('Sanitation Data'!G25)))</f>
        <v/>
      </c>
      <c r="DG31" s="28" t="str">
        <f ca="1">+IF(OFFSET('Sanitation Data'!$G$31,0,10*ROW('Sanitation Data'!G25))="","",OFFSET('Sanitation Data'!$G$31,0,10*ROW('Sanitation Data'!G25)))</f>
        <v/>
      </c>
      <c r="DH31" s="28" t="str">
        <f ca="1">+IF(OFFSET('Sanitation Data'!$G$32,0,10*ROW('Sanitation Data'!G25))="","",OFFSET('Sanitation Data'!$G$32,0,10*ROW('Sanitation Data'!G25)))</f>
        <v/>
      </c>
      <c r="DI31" s="28" t="str">
        <f ca="1">+IF(OFFSET('Sanitation Data'!$G$33,0,10*ROW('Sanitation Data'!G25))="","",OFFSET('Sanitation Data'!$G$33,0,10*ROW('Sanitation Data'!G25)))</f>
        <v/>
      </c>
      <c r="DJ31" s="28" t="str">
        <f ca="1">+IF(OFFSET('Sanitation Data'!$H$29,0,10*ROW('Sanitation Data'!H25))="","",OFFSET('Sanitation Data'!$H$29,0,10*ROW('Sanitation Data'!H25)))</f>
        <v/>
      </c>
      <c r="DK31" s="28" t="str">
        <f ca="1">+IF(OFFSET('Sanitation Data'!$H$30,0,10*ROW('Sanitation Data'!H25))="","",OFFSET('Sanitation Data'!$H$30,0,10*ROW('Sanitation Data'!H25)))</f>
        <v/>
      </c>
      <c r="DL31" s="28" t="str">
        <f ca="1">+IF(OFFSET('Sanitation Data'!$H$31,0,10*ROW('Sanitation Data'!H25))="","",OFFSET('Sanitation Data'!$H$31,0,10*ROW('Sanitation Data'!H25)))</f>
        <v/>
      </c>
      <c r="DM31" s="28" t="str">
        <f ca="1">+IF(OFFSET('Sanitation Data'!$H$32,0,10*ROW('Sanitation Data'!H25))="","",OFFSET('Sanitation Data'!$H$32,0,10*ROW('Sanitation Data'!H25)))</f>
        <v/>
      </c>
      <c r="DN31" s="28" t="str">
        <f ca="1">+IF(OFFSET('Sanitation Data'!$H$33,0,10*ROW('Sanitation Data'!H25))="","",OFFSET('Sanitation Data'!$H$33,0,10*ROW('Sanitation Data'!H25)))</f>
        <v/>
      </c>
      <c r="DO31" s="28" t="str">
        <f ca="1">+IF(OFFSET('Hygiene Data'!$C$12,0,10*ROW('Hygiene Data'!C25))="","",OFFSET('Hygiene Data'!$C$12,0,10*ROW('Hygiene Data'!C25)))</f>
        <v/>
      </c>
      <c r="DP31" s="28" t="str">
        <f ca="1">+IF(OFFSET('Hygiene Data'!$C$13,0,10*ROW('Hygiene Data'!C25))="","",OFFSET('Hygiene Data'!$C$13,0,10*ROW('Hygiene Data'!C25)))</f>
        <v/>
      </c>
      <c r="DQ31" s="28" t="str">
        <f ca="1">+IF(OFFSET('Hygiene Data'!$C$14,0,10*ROW('Hygiene Data'!C25))="","",OFFSET('Hygiene Data'!$C$14,0,10*ROW('Hygiene Data'!C25)))</f>
        <v/>
      </c>
      <c r="DR31" s="28" t="str">
        <f ca="1">+IF(OFFSET('Hygiene Data'!$D$12,0,10*ROW('Hygiene Data'!D25))="","",OFFSET('Hygiene Data'!$D$12,0,10*ROW('Hygiene Data'!D25)))</f>
        <v/>
      </c>
      <c r="DS31" s="28" t="str">
        <f ca="1">+IF(OFFSET('Hygiene Data'!$D$13,0,10*ROW('Hygiene Data'!D25))="","",OFFSET('Hygiene Data'!$D$13,0,10*ROW('Hygiene Data'!D25)))</f>
        <v/>
      </c>
      <c r="DT31" s="28" t="str">
        <f ca="1">+IF(OFFSET('Hygiene Data'!$D$14,0,10*ROW('Hygiene Data'!D25))="","",OFFSET('Hygiene Data'!$D$14,0,10*ROW('Hygiene Data'!D25)))</f>
        <v/>
      </c>
      <c r="DU31" s="28" t="str">
        <f ca="1">+IF(OFFSET('Hygiene Data'!$E$12,0,10*ROW('Hygiene Data'!E25))="","",OFFSET('Hygiene Data'!$E$12,0,10*ROW('Hygiene Data'!E25)))</f>
        <v/>
      </c>
      <c r="DV31" s="28" t="str">
        <f ca="1">+IF(OFFSET('Hygiene Data'!$E$13,0,10*ROW('Hygiene Data'!E25))="","",OFFSET('Hygiene Data'!$E$13,0,10*ROW('Hygiene Data'!E25)))</f>
        <v/>
      </c>
      <c r="DW31" s="28" t="str">
        <f ca="1">+IF(OFFSET('Hygiene Data'!$E$14,0,10*ROW('Hygiene Data'!E25))="","",OFFSET('Hygiene Data'!$E$14,0,10*ROW('Hygiene Data'!E25)))</f>
        <v/>
      </c>
      <c r="DX31" s="28" t="str">
        <f ca="1">+IF(OFFSET('Hygiene Data'!$F$12,0,10*ROW('Hygiene Data'!F25))="","",OFFSET('Hygiene Data'!$F$12,0,10*ROW('Hygiene Data'!F25)))</f>
        <v/>
      </c>
      <c r="DY31" s="28" t="str">
        <f ca="1">+IF(OFFSET('Hygiene Data'!$F$13,0,10*ROW('Hygiene Data'!F25))="","",OFFSET('Hygiene Data'!$F$13,0,10*ROW('Hygiene Data'!F25)))</f>
        <v/>
      </c>
      <c r="DZ31" s="28" t="str">
        <f ca="1">+IF(OFFSET('Hygiene Data'!$F$14,0,10*ROW('Hygiene Data'!F25))="","",OFFSET('Hygiene Data'!$F$14,0,10*ROW('Hygiene Data'!F25)))</f>
        <v/>
      </c>
      <c r="EA31" s="28" t="str">
        <f ca="1">+IF(OFFSET('Hygiene Data'!$G$12,0,10*ROW('Hygiene Data'!G25))="","",OFFSET('Hygiene Data'!$G$12,0,10*ROW('Hygiene Data'!G25)))</f>
        <v/>
      </c>
      <c r="EB31" s="28" t="str">
        <f ca="1">+IF(OFFSET('Hygiene Data'!$G$13,0,10*ROW('Hygiene Data'!G25))="","",OFFSET('Hygiene Data'!$G$13,0,10*ROW('Hygiene Data'!G25)))</f>
        <v/>
      </c>
      <c r="EC31" s="28" t="str">
        <f ca="1">+IF(OFFSET('Hygiene Data'!$G$14,0,10*ROW('Hygiene Data'!G25))="","",OFFSET('Hygiene Data'!$G$14,0,10*ROW('Hygiene Data'!G25)))</f>
        <v/>
      </c>
      <c r="ED31" s="28" t="str">
        <f ca="1">+IF(OFFSET('Hygiene Data'!$H$12,0,10*ROW('Hygiene Data'!H25))="","",OFFSET('Hygiene Data'!$H$12,0,10*ROW('Hygiene Data'!H25)))</f>
        <v/>
      </c>
      <c r="EE31" s="28" t="str">
        <f ca="1">+IF(OFFSET('Hygiene Data'!$H$13,0,10*ROW('Hygiene Data'!H25))="","",OFFSET('Hygiene Data'!$H$13,0,10*ROW('Hygiene Data'!H25)))</f>
        <v/>
      </c>
      <c r="EF31" s="28" t="str">
        <f ca="1">+IF(OFFSET('Hygiene Data'!$H$14,0,10*ROW('Hygiene Data'!H25))="","",OFFSET('Hygiene Data'!$H$14,0,10*ROW('Hygiene Data'!H25)))</f>
        <v/>
      </c>
    </row>
    <row r="32" spans="1:136" x14ac:dyDescent="0.2">
      <c r="A32" s="44" t="str">
        <f ca="1">+IF(OFFSET('Water Data'!$B$1,0,10*ROW('Water Data'!B29))="","",OFFSET('Water Data'!$B$1,0,10*ROW('Water Data'!B29)))</f>
        <v/>
      </c>
      <c r="B32" s="44" t="str">
        <f ca="1">+IF(OFFSET('Water Data'!$A$3,0,10*ROW('Water Data'!A29))="","",OFFSET('Water Data'!$A$3,0,10*ROW('Water Data'!A29)))</f>
        <v/>
      </c>
      <c r="C32" s="44" t="str">
        <f ca="1">+IF(OFFSET('Water Data'!$C$3,0,10*ROW('Water Data'!C29))="","",OFFSET('Water Data'!$C$3,0,10*ROW('Water Data'!C29)))</f>
        <v/>
      </c>
      <c r="D32" s="119" t="e">
        <f ca="1">+IF(AND(ISNUMBER(OFFSET('Water Data'!$C$5,0,10*ROW('Water Data'!C26))),BS32="Yes"),100-OFFSET('Water Data'!$C$5,0,10*ROW('Water Data'!C26)),IF(AND(ISNUMBER(OFFSET('Water Data'!$C$5,0,10*ROW('Water Data'!C26))),BS32="No",ISNUMBER(OFFSET('Water Data'!$C$5,0,10*ROW('Water Data'!C26)))),CONCATENATE("[",ROUND(100-OFFSET('Water Data'!$C$5,0,10*ROW('Water Data'!C26)),0),"]"),IF(AND(ISNUMBER(OFFSET('Water Data'!$C$5,0,10*ROW('Water Data'!C26))),BS32="",ISNUMBER(OFFSET('Water Data'!$C$5,0,10*ROW('Water Data'!C26)))),100-OFFSET('Water Data'!$C$5,0,10*ROW('Water Data'!C26)),NA())))</f>
        <v>#N/A</v>
      </c>
      <c r="E32" s="119" t="e">
        <f ca="1">+IF(AND(ISNUMBER(OFFSET('Water Data'!$C$7,0,10*ROW('Water Data'!D26))),BT32="Yes"),OFFSET('Water Data'!$C$7,0,10*ROW('Water Data'!C26)),IF(AND(ISNUMBER(OFFSET('Water Data'!$C$7,0,10*ROW('Water Data'!C26))),BT32="No",ISNUMBER(OFFSET('Water Data'!$C$7,0,10*ROW('Water Data'!C26)))),CONCATENATE("[",ROUND(OFFSET('Water Data'!$C$7,0,10*ROW('Water Data'!C26)),0),"]"),IF(AND(ISNUMBER(OFFSET('Water Data'!$C$7,0,10*ROW('Water Data'!C26))),BT32="",ISNUMBER(OFFSET('Water Data'!$C$7,0,10*ROW('Water Data'!C26)))),OFFSET('Water Data'!$C$7,0,10*ROW('Water Data'!C26)),NA())))</f>
        <v>#N/A</v>
      </c>
      <c r="F32" s="119" t="e">
        <f ca="1">+IF(AND(ISNUMBER(OFFSET('Water Data'!$C$10,0,10*ROW('Water Data'!C26))),BU32="Yes"),OFFSET('Water Data'!$C$10,0,10*ROW('Water Data'!C26)),IF(AND(ISNUMBER(OFFSET('Water Data'!$C$10,0,10*ROW('Water Data'!C26))),BU32="No",ISNUMBER(OFFSET('Water Data'!$C$10,0,10*ROW('Water Data'!C26)))),CONCATENATE("[",ROUND(OFFSET('Water Data'!$C$10,0,10*ROW('Water Data'!C26)),0),"]"),IF(AND(ISNUMBER(OFFSET('Water Data'!$C$10,0,10*ROW('Water Data'!C26))),BU32="",ISNUMBER(OFFSET('Water Data'!$C$10,0,10*ROW('Water Data'!C26)))),OFFSET('Water Data'!$C$10,0,10*ROW('Water Data'!C26)),NA())))</f>
        <v>#N/A</v>
      </c>
      <c r="G32" s="119" t="e">
        <f ca="1">+IF(AND(ISNUMBER(OFFSET('Water Data'!$D$5,0,10*ROW('Water Data'!D26))),BV32="Yes"),100-OFFSET('Water Data'!$D$5,0,10*ROW('Water Data'!D26)),IF(AND(ISNUMBER(OFFSET('Water Data'!$D$5,0,10*ROW('Water Data'!D26))),BV32="No",ISNUMBER(OFFSET('Water Data'!$D$5,0,10*ROW('Water Data'!D26)))),CONCATENATE("[",ROUND(100-OFFSET('Water Data'!$D$5,0,10*ROW('Water Data'!D26)),0),"]"),IF(AND(ISNUMBER(OFFSET('Water Data'!$D$5,0,10*ROW('Water Data'!D26))),BV32="",ISNUMBER(OFFSET('Water Data'!$D$5,0,10*ROW('Water Data'!D26)))),100-OFFSET('Water Data'!$D$5,0,10*ROW('Water Data'!D26)),NA())))</f>
        <v>#N/A</v>
      </c>
      <c r="H32" s="119" t="e">
        <f ca="1">+IF(AND(ISNUMBER(OFFSET('Water Data'!$D$7,0,10*ROW('Water Data'!D26))),BW32="Yes"),OFFSET('Water Data'!$D$7,0,10*ROW('Water Data'!D26)),IF(AND(ISNUMBER(OFFSET('Water Data'!$D$7,0,10*ROW('Water Data'!D26))),BW32="No",ISNUMBER(OFFSET('Water Data'!$D$7,0,10*ROW('Water Data'!D26)))),CONCATENATE("[",ROUND(OFFSET('Water Data'!$C$7,0,10*ROW('Water Data'!D26)),0),"]"),IF(AND(ISNUMBER(OFFSET('Water Data'!$D$7,0,10*ROW('Water Data'!D26))),BW32="",ISNUMBER(OFFSET('Water Data'!$D$7,0,10*ROW('Water Data'!D26)))),OFFSET('Water Data'!$D$7,0,10*ROW('Water Data'!D26)),NA())))</f>
        <v>#N/A</v>
      </c>
      <c r="I32" s="119" t="e">
        <f ca="1">+IF(AND(ISNUMBER(OFFSET('Water Data'!$D$10,0,10*ROW('Water Data'!D26))),BX32="Yes"),OFFSET('Water Data'!$D$10,0,10*ROW('Water Data'!D26)),IF(AND(ISNUMBER(OFFSET('Water Data'!$D$10,0,10*ROW('Water Data'!D26))),BX32="No",ISNUMBER(OFFSET('Water Data'!$D$10,0,10*ROW('Water Data'!D26)))),CONCATENATE("[",ROUND(OFFSET('Water Data'!$D$10,0,10*ROW('Water Data'!D26)),0),"]"),IF(AND(ISNUMBER(OFFSET('Water Data'!$D$10,0,10*ROW('Water Data'!D26))),BX32="",ISNUMBER(OFFSET('Water Data'!$D$10,0,10*ROW('Water Data'!D26)))),OFFSET('Water Data'!$D$10,0,10*ROW('Water Data'!D26)),NA())))</f>
        <v>#N/A</v>
      </c>
      <c r="J32" s="119" t="e">
        <f ca="1">+IF(AND(ISNUMBER(OFFSET('Water Data'!$E$5,0,10*ROW('Water Data'!E26))),BY32="Yes"),100-OFFSET('Water Data'!$E$5,0,10*ROW('Water Data'!E26)),IF(AND(ISNUMBER(OFFSET('Water Data'!$E$5,0,10*ROW('Water Data'!E26))),BY32="No",ISNUMBER(OFFSET('Water Data'!$E$5,0,10*ROW('Water Data'!E26)))),CONCATENATE("[",ROUND(100-OFFSET('Water Data'!$E$5,0,10*ROW('Water Data'!E26)),0),"]"),IF(AND(ISNUMBER(OFFSET('Water Data'!$E$5,0,10*ROW('Water Data'!E26))),BY32="",ISNUMBER(OFFSET('Water Data'!$E$5,0,10*ROW('Water Data'!E26)))),100-OFFSET('Water Data'!$E$5,0,10*ROW('Water Data'!E26)),NA())))</f>
        <v>#N/A</v>
      </c>
      <c r="K32" s="119" t="e">
        <f ca="1">+IF(AND(ISNUMBER(OFFSET('Water Data'!$E$7,0,10*ROW('Water Data'!E26))),BZ32="Yes"),OFFSET('Water Data'!$E$7,0,10*ROW('Water Data'!E26)),IF(AND(ISNUMBER(OFFSET('Water Data'!$E$7,0,10*ROW('Water Data'!E26))),BZ32="No",ISNUMBER(OFFSET('Water Data'!$E$7,0,10*ROW('Water Data'!E26)))),CONCATENATE("[",ROUND(OFFSET('Water Data'!$E$7,0,10*ROW('Water Data'!E26)),0),"]"),IF(AND(ISNUMBER(OFFSET('Water Data'!$E$7,0,10*ROW('Water Data'!E26))),BZ32="",ISNUMBER(OFFSET('Water Data'!$E$7,0,10*ROW('Water Data'!E26)))),OFFSET('Water Data'!$E$7,0,10*ROW('Water Data'!E26)),NA())))</f>
        <v>#N/A</v>
      </c>
      <c r="L32" s="119" t="e">
        <f ca="1">+IF(AND(ISNUMBER(OFFSET('Water Data'!$E$10,0,10*ROW('Water Data'!E26))),CA32="Yes"),OFFSET('Water Data'!$E$10,0,10*ROW('Water Data'!E26)),IF(AND(ISNUMBER(OFFSET('Water Data'!$E$10,0,10*ROW('Water Data'!E26))),CA32="No",ISNUMBER(OFFSET('Water Data'!$E$10,0,10*ROW('Water Data'!E26)))),CONCATENATE("[",ROUND(OFFSET('Water Data'!$E$10,0,10*ROW('Water Data'!E26)),0),"]"),IF(AND(ISNUMBER(OFFSET('Water Data'!$E$10,0,10*ROW('Water Data'!E26))),CA32="",ISNUMBER(OFFSET('Water Data'!$E$10,0,10*ROW('Water Data'!E26)))),OFFSET('Water Data'!$E$10,0,10*ROW('Water Data'!E26)),NA())))</f>
        <v>#N/A</v>
      </c>
      <c r="M32" s="119" t="e">
        <f ca="1">+IF(AND(ISNUMBER(OFFSET('Water Data'!$F$5,0,10*ROW('Water Data'!F26))),CB32="Yes"),100-OFFSET('Water Data'!$F$5,0,10*ROW('Water Data'!F26)),IF(AND(ISNUMBER(OFFSET('Water Data'!$F$5,0,10*ROW('Water Data'!F26))),CB32="No",ISNUMBER(OFFSET('Water Data'!$F$5,0,10*ROW('Water Data'!F26)))),CONCATENATE("[",ROUND(100-OFFSET('Water Data'!$F$5,0,10*ROW('Water Data'!F26)),0),"]"),IF(AND(ISNUMBER(OFFSET('Water Data'!$F$5,0,10*ROW('Water Data'!F26))),CB32="",ISNUMBER(OFFSET('Water Data'!$F$5,0,10*ROW('Water Data'!F26)))),100-OFFSET('Water Data'!$F$5,0,10*ROW('Water Data'!F26)),NA())))</f>
        <v>#N/A</v>
      </c>
      <c r="N32" s="119" t="e">
        <f ca="1">+IF(AND(ISNUMBER(OFFSET('Water Data'!$F$7,0,10*ROW('Water Data'!F26))),CC32="Yes"),OFFSET('Water Data'!$F$7,0,10*ROW('Water Data'!F26)),IF(AND(ISNUMBER(OFFSET('Water Data'!$F$7,0,10*ROW('Water Data'!F26))),CC32="No",ISNUMBER(OFFSET('Water Data'!$F$7,0,10*ROW('Water Data'!F26)))),CONCATENATE("[",ROUND(OFFSET('Water Data'!$F$7,0,10*ROW('Water Data'!F26)),0),"]"),IF(AND(ISNUMBER(OFFSET('Water Data'!$F$7,0,10*ROW('Water Data'!F26))),CC32="",ISNUMBER(OFFSET('Water Data'!$F$7,0,10*ROW('Water Data'!F26)))),OFFSET('Water Data'!$F$7,0,10*ROW('Water Data'!F26)),NA())))</f>
        <v>#N/A</v>
      </c>
      <c r="O32" s="119" t="e">
        <f ca="1">+IF(AND(ISNUMBER(OFFSET('Water Data'!$F$10,0,10*ROW('Water Data'!F26))),CD32="Yes"),OFFSET('Water Data'!$F$10,0,10*ROW('Water Data'!F26)),IF(AND(ISNUMBER(OFFSET('Water Data'!$F$10,0,10*ROW('Water Data'!F26))),CD32="No",ISNUMBER(OFFSET('Water Data'!$F$10,0,10*ROW('Water Data'!F26)))),CONCATENATE("[",ROUND(OFFSET('Water Data'!$F$10,0,10*ROW('Water Data'!F26)),0),"]"),IF(AND(ISNUMBER(OFFSET('Water Data'!$F$10,0,10*ROW('Water Data'!F26))),CD32="",ISNUMBER(OFFSET('Water Data'!$F$10,0,10*ROW('Water Data'!F26)))),OFFSET('Water Data'!$F$10,0,10*ROW('Water Data'!F26)),NA())))</f>
        <v>#N/A</v>
      </c>
      <c r="P32" s="119" t="e">
        <f ca="1">+IF(AND(ISNUMBER(OFFSET('Water Data'!$G$5,0,10*ROW('Water Data'!G26))),CE32="Yes"),100-OFFSET('Water Data'!$G$5,0,10*ROW('Water Data'!G26)),IF(AND(ISNUMBER(OFFSET('Water Data'!$G$5,0,10*ROW('Water Data'!G26))),CE32="No",ISNUMBER(OFFSET('Water Data'!$G$5,0,10*ROW('Water Data'!G26)))),CONCATENATE("[",ROUND(100-OFFSET('Water Data'!$G$5,0,10*ROW('Water Data'!G26)),0),"]"),IF(AND(ISNUMBER(OFFSET('Water Data'!$G$5,0,10*ROW('Water Data'!G26))),CE32="",ISNUMBER(OFFSET('Water Data'!$G$5,0,10*ROW('Water Data'!G26)))),100-OFFSET('Water Data'!$G$5,0,10*ROW('Water Data'!G26)),NA())))</f>
        <v>#N/A</v>
      </c>
      <c r="Q32" s="119" t="e">
        <f ca="1">+IF(AND(ISNUMBER(OFFSET('Water Data'!$G$7,0,10*ROW('Water Data'!G26))),CF32="Yes"),OFFSET('Water Data'!$G$7,0,10*ROW('Water Data'!G26)),IF(AND(ISNUMBER(OFFSET('Water Data'!$G$7,0,10*ROW('Water Data'!G26))),CF32="No",ISNUMBER(OFFSET('Water Data'!$G$7,0,10*ROW('Water Data'!G26)))),CONCATENATE("[",ROUND(OFFSET('Water Data'!$G$7,0,10*ROW('Water Data'!G26)),0),"]"),IF(AND(ISNUMBER(OFFSET('Water Data'!$G$7,0,10*ROW('Water Data'!G26))),CF32="",ISNUMBER(OFFSET('Water Data'!$G$7,0,10*ROW('Water Data'!G26)))),OFFSET('Water Data'!$G$7,0,10*ROW('Water Data'!G26)),NA())))</f>
        <v>#N/A</v>
      </c>
      <c r="R32" s="119" t="e">
        <f ca="1">+IF(AND(ISNUMBER(OFFSET('Water Data'!$G$10,0,10*ROW('Water Data'!G26))),CG32="Yes"),OFFSET('Water Data'!$G$10,0,10*ROW('Water Data'!G26)),IF(AND(ISNUMBER(OFFSET('Water Data'!$G$10,0,10*ROW('Water Data'!G26))),CG32="No",ISNUMBER(OFFSET('Water Data'!$G$10,0,10*ROW('Water Data'!G26)))),CONCATENATE("[",ROUND(OFFSET('Water Data'!$G$10,0,10*ROW('Water Data'!G26)),0),"]"),IF(AND(ISNUMBER(OFFSET('Water Data'!$G$10,0,10*ROW('Water Data'!G26))),CG32="",ISNUMBER(OFFSET('Water Data'!$G$10,0,10*ROW('Water Data'!G26)))),OFFSET('Water Data'!$G$10,0,10*ROW('Water Data'!G26)),NA())))</f>
        <v>#N/A</v>
      </c>
      <c r="S32" s="119" t="e">
        <f ca="1">+IF(AND(ISNUMBER(OFFSET('Water Data'!$H$5,0,10*ROW('Water Data'!H26))),CH32="Yes"),100-OFFSET('Water Data'!$H$5,0,10*ROW('Water Data'!H26)),IF(AND(ISNUMBER(OFFSET('Water Data'!$H$5,0,10*ROW('Water Data'!H26))),CH32="No",ISNUMBER(OFFSET('Water Data'!$H$5,0,10*ROW('Water Data'!H26)))),CONCATENATE("[",ROUND(100-OFFSET('Water Data'!$H$5,0,10*ROW('Water Data'!H26)),0),"]"),IF(AND(ISNUMBER(OFFSET('Water Data'!$H$5,0,10*ROW('Water Data'!H26))),CH32="",ISNUMBER(OFFSET('Water Data'!$H$5,0,10*ROW('Water Data'!H26)))),100-OFFSET('Water Data'!$H$5,0,10*ROW('Water Data'!H26)),NA())))</f>
        <v>#N/A</v>
      </c>
      <c r="T32" s="119" t="e">
        <f ca="1">+IF(AND(ISNUMBER(OFFSET('Water Data'!$H$7,0,10*ROW('Water Data'!H26))),CI32="Yes"),OFFSET('Water Data'!$H$7,0,10*ROW('Water Data'!H26)),IF(AND(ISNUMBER(OFFSET('Water Data'!$H$7,0,10*ROW('Water Data'!H26))),CI32="No",ISNUMBER(OFFSET('Water Data'!$H$7,0,10*ROW('Water Data'!H26)))),CONCATENATE("[",ROUND(OFFSET('Water Data'!$H$7,0,10*ROW('Water Data'!H26)),0),"]"),IF(AND(ISNUMBER(OFFSET('Water Data'!$H$7,0,10*ROW('Water Data'!H26))),CI32="",ISNUMBER(OFFSET('Water Data'!$H$7,0,10*ROW('Water Data'!H26)))),OFFSET('Water Data'!$H$7,0,10*ROW('Water Data'!H26)),NA())))</f>
        <v>#N/A</v>
      </c>
      <c r="U32" s="119" t="e">
        <f ca="1">+IF(AND(ISNUMBER(OFFSET('Water Data'!$H$10,0,10*ROW('Water Data'!H26))),CJ32="Yes"),OFFSET('Water Data'!$H$10,0,10*ROW('Water Data'!H26)),IF(AND(ISNUMBER(OFFSET('Water Data'!$H$10,0,10*ROW('Water Data'!H26))),CJ32="No",ISNUMBER(OFFSET('Water Data'!$H$10,0,10*ROW('Water Data'!H26)))),CONCATENATE("[",ROUND(OFFSET('Water Data'!$H$10,0,10*ROW('Water Data'!H26)),0),"]"),IF(AND(ISNUMBER(OFFSET('Water Data'!$H$10,0,10*ROW('Water Data'!H26))),CJ32="",ISNUMBER(OFFSET('Water Data'!$H$10,0,10*ROW('Water Data'!H26)))),OFFSET('Water Data'!$H$10,0,10*ROW('Water Data'!H26)),NA())))</f>
        <v>#N/A</v>
      </c>
      <c r="V32" s="120" t="e">
        <f ca="1">+IF(AND(ISNUMBER(OFFSET('Sanitation Data'!$C$5,0,10*ROW('Sanitation Data'!C26))),CK32="Yes"),100-OFFSET('Sanitation Data'!$C$5,0,10*ROW('Sanitation Data'!C26)),IF(AND(ISNUMBER(OFFSET('Sanitation Data'!$C$5,0,10*ROW('Sanitation Data'!C26))),CK32="No",ISNUMBER(OFFSET('Sanitation Data'!$C$5,0,10*ROW('Sanitation Data'!C26)))),CONCATENATE("[",ROUND(100-OFFSET('Sanitation Data'!$C$5,0,10*ROW('Sanitation Data'!C26)),0),"]"),IF(AND(ISNUMBER(OFFSET('Sanitation Data'!$C$5,0,10*ROW('Sanitation Data'!C26))),CK32="",ISNUMBER(OFFSET('Sanitation Data'!$C$5,0,10*ROW('Sanitation Data'!C26)))),100-OFFSET('Sanitation Data'!$C$5,0,10*ROW('Sanitation Data'!C26)),NA())))</f>
        <v>#N/A</v>
      </c>
      <c r="W32" s="120" t="e">
        <f ca="1">+IF(AND(ISNUMBER(OFFSET('Sanitation Data'!$C$7,0,10*ROW('Sanitation Data'!C26))),CL32="Yes"),OFFSET('Sanitation Data'!$C$7,0,10*ROW('Sanitation Data'!C26)),IF(AND(ISNUMBER(OFFSET('Sanitation Data'!$C$7,0,10*ROW('Sanitation Data'!C26))),CL32="No",ISNUMBER(OFFSET('Sanitation Data'!$C$7,0,10*ROW('Sanitation Data'!C26)))),CONCATENATE("[",ROUND(OFFSET('Sanitation Data'!$C$7,0,10*ROW('Sanitation Data'!C26)),0),"]"),IF(AND(ISNUMBER(OFFSET('Sanitation Data'!$C$7,0,10*ROW('Sanitation Data'!C26))),CL32="",ISNUMBER(OFFSET('Sanitation Data'!$C$7,0,10*ROW('Sanitation Data'!C26)))),OFFSET('Sanitation Data'!$C$7,0,10*ROW('Sanitation Data'!C26)),NA())))</f>
        <v>#N/A</v>
      </c>
      <c r="X32" s="120" t="e">
        <f ca="1">+IF(AND(ISNUMBER(OFFSET('Sanitation Data'!$C$11,0,10*ROW('Sanitation Data'!C26))),CM32="Yes"),OFFSET('Sanitation Data'!$C$11,0,10*ROW('Sanitation Data'!C26)),IF(AND(ISNUMBER(OFFSET('Sanitation Data'!$C$11,0,10*ROW('Sanitation Data'!C26))),CM32="No",ISNUMBER(OFFSET('Sanitation Data'!$C$11,0,10*ROW('Sanitation Data'!C26)))),CONCATENATE("[",ROUND(OFFSET('Sanitation Data'!$C$11,0,10*ROW('Sanitation Data'!C26)),0),"]"),IF(AND(ISNUMBER(OFFSET('Sanitation Data'!$C$11,0,10*ROW('Sanitation Data'!C26))),CM32="",ISNUMBER(OFFSET('Sanitation Data'!$C$11,0,10*ROW('Sanitation Data'!C26)))),OFFSET('Sanitation Data'!$C$11,0,10*ROW('Sanitation Data'!C26)),NA())))</f>
        <v>#N/A</v>
      </c>
      <c r="Y32" s="120" t="e">
        <f ca="1">+IF(AND(ISNUMBER(OFFSET('Sanitation Data'!$C$12,0,10*ROW('Sanitation Data'!C26))),CN32="Yes"),OFFSET('Sanitation Data'!$C$12,0,10*ROW('Sanitation Data'!C26)),IF(AND(ISNUMBER(OFFSET('Sanitation Data'!$C$12,0,10*ROW('Sanitation Data'!C26))),CN32="No",ISNUMBER(OFFSET('Sanitation Data'!$C$12,0,10*ROW('Sanitation Data'!C26)))),CONCATENATE("[",ROUND(OFFSET('Sanitation Data'!$C$12,0,10*ROW('Sanitation Data'!C26)),0),"]"),IF(AND(ISNUMBER(OFFSET('Sanitation Data'!$C$12,0,10*ROW('Sanitation Data'!C26))),CN32="",ISNUMBER(OFFSET('Sanitation Data'!$C$12,0,10*ROW('Sanitation Data'!C26)))),OFFSET('Sanitation Data'!$C$12,0,10*ROW('Sanitation Data'!C26)),NA())))</f>
        <v>#N/A</v>
      </c>
      <c r="Z32" s="120" t="e">
        <f ca="1">+IF(AND(ISNUMBER(OFFSET('Sanitation Data'!$C$13,0,10*ROW('Sanitation Data'!C26))),CO32="Yes"),OFFSET('Sanitation Data'!$C$13,0,10*ROW('Sanitation Data'!C26)),IF(AND(ISNUMBER(OFFSET('Sanitation Data'!$C$13,0,10*ROW('Sanitation Data'!C26))),CO32="No",ISNUMBER(OFFSET('Sanitation Data'!$C$13,0,10*ROW('Sanitation Data'!C26)))),CONCATENATE("[",ROUND(OFFSET('Sanitation Data'!$C$13,0,10*ROW('Sanitation Data'!C26)),0),"]"),IF(AND(ISNUMBER(OFFSET('Sanitation Data'!$C$13,0,10*ROW('Sanitation Data'!C26))),CO32="",ISNUMBER(OFFSET('Sanitation Data'!$C$13,0,10*ROW('Sanitation Data'!C26)))),OFFSET('Sanitation Data'!$C$13,0,10*ROW('Sanitation Data'!C26)),NA())))</f>
        <v>#N/A</v>
      </c>
      <c r="AA32" s="120" t="e">
        <f ca="1">+IF(AND(ISNUMBER(OFFSET('Sanitation Data'!$D$5,0,10*ROW('Sanitation Data'!D26))),CP32="Yes"),100-OFFSET('Sanitation Data'!$D$5,0,10*ROW('Sanitation Data'!D26)),IF(AND(ISNUMBER(OFFSET('Sanitation Data'!$D$5,0,10*ROW('Sanitation Data'!D26))),CP32="No",ISNUMBER(OFFSET('Sanitation Data'!$D$5,0,10*ROW('Sanitation Data'!D26)))),CONCATENATE("[",ROUND(100-OFFSET('Sanitation Data'!$D$5,0,10*ROW('Sanitation Data'!D26)),0),"]"),IF(AND(ISNUMBER(OFFSET('Sanitation Data'!$D$5,0,10*ROW('Sanitation Data'!D26))),CP32="",ISNUMBER(OFFSET('Sanitation Data'!$D$5,0,10*ROW('Sanitation Data'!D26)))),100-OFFSET('Sanitation Data'!$D$5,0,10*ROW('Sanitation Data'!D26)),NA())))</f>
        <v>#N/A</v>
      </c>
      <c r="AB32" s="120" t="e">
        <f ca="1">+IF(AND(ISNUMBER(OFFSET('Sanitation Data'!$D$7,0,10*ROW('Sanitation Data'!D26))),CQ32="Yes"),OFFSET('Sanitation Data'!$D$7,0,10*ROW('Sanitation Data'!G26)),IF(AND(ISNUMBER(OFFSET('Sanitation Data'!$D$7,0,10*ROW('Sanitation Data'!D26))),CQ32="No",ISNUMBER(OFFSET('Sanitation Data'!$D$7,0,10*ROW('Sanitation Data'!D26)))),CONCATENATE("[",ROUND(OFFSET('Sanitation Data'!$D$7,0,10*ROW('Sanitation Data'!D26)),0),"]"),IF(AND(ISNUMBER(OFFSET('Sanitation Data'!$D$7,0,10*ROW('Sanitation Data'!D26))),CQ32="",ISNUMBER(OFFSET('Sanitation Data'!$D$7,0,10*ROW('Sanitation Data'!D26)))),OFFSET('Sanitation Data'!$D$7,0,10*ROW('Sanitation Data'!D26)),NA())))</f>
        <v>#N/A</v>
      </c>
      <c r="AC32" s="120" t="e">
        <f ca="1">+IF(AND(ISNUMBER(OFFSET('Sanitation Data'!$D$11,0,10*ROW('Sanitation Data'!D26))),CR32="Yes"),OFFSET('Sanitation Data'!$D$11,0,10*ROW('Sanitation Data'!D26)),IF(AND(ISNUMBER(OFFSET('Sanitation Data'!$D$11,0,10*ROW('Sanitation Data'!D26))),CR32="No",ISNUMBER(OFFSET('Sanitation Data'!$D$11,0,10*ROW('Sanitation Data'!D26)))),CONCATENATE("[",ROUND(OFFSET('Sanitation Data'!$D$11,0,10*ROW('Sanitation Data'!D26)),0),"]"),IF(AND(ISNUMBER(OFFSET('Sanitation Data'!$D$11,0,10*ROW('Sanitation Data'!D26))),CR32="",ISNUMBER(OFFSET('Sanitation Data'!$D$11,0,10*ROW('Sanitation Data'!D26)))),OFFSET('Sanitation Data'!$D$11,0,10*ROW('Sanitation Data'!D26)),NA())))</f>
        <v>#N/A</v>
      </c>
      <c r="AD32" s="120" t="e">
        <f ca="1">+IF(AND(ISNUMBER(OFFSET('Sanitation Data'!$D$12,0,10*ROW('Sanitation Data'!D26))),CS32="Yes"),OFFSET('Sanitation Data'!$D$12,0,10*ROW('Sanitation Data'!D26)),IF(AND(ISNUMBER(OFFSET('Sanitation Data'!$D$12,0,10*ROW('Sanitation Data'!D26))),CS32="No",ISNUMBER(OFFSET('Sanitation Data'!$D$12,0,10*ROW('Sanitation Data'!D26)))),CONCATENATE("[",ROUND(OFFSET('Sanitation Data'!$D$12,0,10*ROW('Sanitation Data'!D26)),0),"]"),IF(AND(ISNUMBER(OFFSET('Sanitation Data'!$D$12,0,10*ROW('Sanitation Data'!D26))),CS32="",ISNUMBER(OFFSET('Sanitation Data'!$D$12,0,10*ROW('Sanitation Data'!D26)))),OFFSET('Sanitation Data'!$D$12,0,10*ROW('Sanitation Data'!D26)),NA())))</f>
        <v>#N/A</v>
      </c>
      <c r="AE32" s="120" t="e">
        <f ca="1">+IF(AND(ISNUMBER(OFFSET('Sanitation Data'!$D$13,0,10*ROW('Sanitation Data'!D26))),CT32="Yes"),OFFSET('Sanitation Data'!$D$13,0,10*ROW('Sanitation Data'!D26)),IF(AND(ISNUMBER(OFFSET('Sanitation Data'!$D$13,0,10*ROW('Sanitation Data'!D26))),CT32="No",ISNUMBER(OFFSET('Sanitation Data'!$D$13,0,10*ROW('Sanitation Data'!D26)))),CONCATENATE("[",ROUND(OFFSET('Sanitation Data'!$D$13,0,10*ROW('Sanitation Data'!D26)),0),"]"),IF(AND(ISNUMBER(OFFSET('Sanitation Data'!$D$13,0,10*ROW('Sanitation Data'!D26))),CT32="",ISNUMBER(OFFSET('Sanitation Data'!$D$13,0,10*ROW('Sanitation Data'!D26)))),OFFSET('Sanitation Data'!$D$13,0,10*ROW('Sanitation Data'!D26)),NA())))</f>
        <v>#N/A</v>
      </c>
      <c r="AF32" s="120" t="e">
        <f ca="1">+IF(AND(ISNUMBER(OFFSET('Sanitation Data'!$E$5,0,10*ROW('Sanitation Data'!E26))),CU32="Yes"),100-OFFSET('Sanitation Data'!$E$5,0,10*ROW('Sanitation Data'!E26)),IF(AND(ISNUMBER(OFFSET('Sanitation Data'!$E$5,0,10*ROW('Sanitation Data'!E26))),CU32="No",ISNUMBER(OFFSET('Sanitation Data'!$E$5,0,10*ROW('Sanitation Data'!E26)))),CONCATENATE("[",ROUND(100-OFFSET('Sanitation Data'!$E$5,0,10*ROW('Sanitation Data'!E26)),0),"]"),IF(AND(ISNUMBER(OFFSET('Sanitation Data'!$E$5,0,10*ROW('Sanitation Data'!E26))),CU32="",ISNUMBER(OFFSET('Sanitation Data'!$E$5,0,10*ROW('Sanitation Data'!E26)))),100-OFFSET('Sanitation Data'!$E$5,0,10*ROW('Sanitation Data'!E26)),NA())))</f>
        <v>#N/A</v>
      </c>
      <c r="AG32" s="120" t="e">
        <f ca="1">+IF(AND(ISNUMBER(OFFSET('Sanitation Data'!$E$7,0,10*ROW('Sanitation Data'!E26))),CV32="Yes"),OFFSET('Sanitation Data'!$E$7,0,10*ROW('Sanitation Data'!E26)),IF(AND(ISNUMBER(OFFSET('Sanitation Data'!$E$7,0,10*ROW('Sanitation Data'!E26))),CV32="No",ISNUMBER(OFFSET('Sanitation Data'!$E$7,0,10*ROW('Sanitation Data'!E26)))),CONCATENATE("[",ROUND(OFFSET('Sanitation Data'!$E$7,0,10*ROW('Sanitation Data'!E26)),0),"]"),IF(AND(ISNUMBER(OFFSET('Sanitation Data'!$E$7,0,10*ROW('Sanitation Data'!E26))),CV32="",ISNUMBER(OFFSET('Sanitation Data'!$E$7,0,10*ROW('Sanitation Data'!E26)))),OFFSET('Sanitation Data'!$E$7,0,10*ROW('Sanitation Data'!E26)),NA())))</f>
        <v>#N/A</v>
      </c>
      <c r="AH32" s="120" t="e">
        <f ca="1">+IF(AND(ISNUMBER(OFFSET('Sanitation Data'!$E$11,0,10*ROW('Sanitation Data'!E26))),CW32="Yes"),OFFSET('Sanitation Data'!$E$11,0,10*ROW('Sanitation Data'!E26)),IF(AND(ISNUMBER(OFFSET('Sanitation Data'!$E$11,0,10*ROW('Sanitation Data'!E26))),CW32="No",ISNUMBER(OFFSET('Sanitation Data'!$E$11,0,10*ROW('Sanitation Data'!E26)))),CONCATENATE("[",ROUND(OFFSET('Sanitation Data'!$E$11,0,10*ROW('Sanitation Data'!E26)),0),"]"),IF(AND(ISNUMBER(OFFSET('Sanitation Data'!$E$11,0,10*ROW('Sanitation Data'!E26))),CW32="",ISNUMBER(OFFSET('Sanitation Data'!$E$11,0,10*ROW('Sanitation Data'!E26)))),OFFSET('Sanitation Data'!$E$11,0,10*ROW('Sanitation Data'!E26)),NA())))</f>
        <v>#N/A</v>
      </c>
      <c r="AI32" s="120" t="e">
        <f ca="1">+IF(AND(ISNUMBER(OFFSET('Sanitation Data'!$E$12,0,10*ROW('Sanitation Data'!E26))),CX32="Yes"),OFFSET('Sanitation Data'!$E$12,0,10*ROW('Sanitation Data'!E26)),IF(AND(ISNUMBER(OFFSET('Sanitation Data'!$E$12,0,10*ROW('Sanitation Data'!E26))),CX32="No",ISNUMBER(OFFSET('Sanitation Data'!$E$12,0,10*ROW('Sanitation Data'!E26)))),CONCATENATE("[",ROUND(OFFSET('Sanitation Data'!$E$12,0,10*ROW('Sanitation Data'!E26)),0),"]"),IF(AND(ISNUMBER(OFFSET('Sanitation Data'!$E$12,0,10*ROW('Sanitation Data'!E26))),CX32="",ISNUMBER(OFFSET('Sanitation Data'!$E$12,0,10*ROW('Sanitation Data'!E26)))),OFFSET('Sanitation Data'!$E$12,0,10*ROW('Sanitation Data'!E26)),NA())))</f>
        <v>#N/A</v>
      </c>
      <c r="AJ32" s="120" t="e">
        <f ca="1">+IF(AND(ISNUMBER(OFFSET('Sanitation Data'!$E$13,0,10*ROW('Sanitation Data'!E26))),CY32="Yes"),OFFSET('Sanitation Data'!$E$13,0,10*ROW('Sanitation Data'!E26)),IF(AND(ISNUMBER(OFFSET('Sanitation Data'!$E$13,0,10*ROW('Sanitation Data'!E26))),CY32="No",ISNUMBER(OFFSET('Sanitation Data'!$E$13,0,10*ROW('Sanitation Data'!E26)))),CONCATENATE("[",ROUND(OFFSET('Sanitation Data'!$E$13,0,10*ROW('Sanitation Data'!E26)),0),"]"),IF(AND(ISNUMBER(OFFSET('Sanitation Data'!$E$13,0,10*ROW('Sanitation Data'!E26))),CY32="",ISNUMBER(OFFSET('Sanitation Data'!$E$13,0,10*ROW('Sanitation Data'!E26)))),OFFSET('Sanitation Data'!$E$13,0,10*ROW('Sanitation Data'!E26)),NA())))</f>
        <v>#N/A</v>
      </c>
      <c r="AK32" s="120" t="e">
        <f ca="1">+IF(AND(ISNUMBER(OFFSET('Sanitation Data'!$F$5,0,10*ROW('Sanitation Data'!F26))),CZ32="Yes"),100-OFFSET('Sanitation Data'!$F$5,0,10*ROW('Sanitation Data'!F26)),IF(AND(ISNUMBER(OFFSET('Sanitation Data'!$F$5,0,10*ROW('Sanitation Data'!F26))),CZ32="No",ISNUMBER(OFFSET('Sanitation Data'!$F$5,0,10*ROW('Sanitation Data'!F26)))),CONCATENATE("[",ROUND(100-OFFSET('Sanitation Data'!$F$5,0,10*ROW('Sanitation Data'!F26)),0),"]"),IF(AND(ISNUMBER(OFFSET('Sanitation Data'!$F$5,0,10*ROW('Sanitation Data'!F26))),CZ32="",ISNUMBER(OFFSET('Sanitation Data'!$F$5,0,10*ROW('Sanitation Data'!F26)))),100-OFFSET('Sanitation Data'!$F$5,0,10*ROW('Sanitation Data'!F26)),NA())))</f>
        <v>#N/A</v>
      </c>
      <c r="AL32" s="120" t="e">
        <f ca="1">+IF(AND(ISNUMBER(OFFSET('Sanitation Data'!$F$7,0,10*ROW('Sanitation Data'!F26))),DA32="Yes"),OFFSET('Sanitation Data'!$F$7,0,10*ROW('Sanitation Data'!F26)),IF(AND(ISNUMBER(OFFSET('Sanitation Data'!$F$7,0,10*ROW('Sanitation Data'!F26))),DA32="No",ISNUMBER(OFFSET('Sanitation Data'!$F$7,0,10*ROW('Sanitation Data'!F26)))),CONCATENATE("[",ROUND(OFFSET('Sanitation Data'!$F$7,0,10*ROW('Sanitation Data'!F26)),0),"]"),IF(AND(ISNUMBER(OFFSET('Sanitation Data'!$F$7,0,10*ROW('Sanitation Data'!F26))),DA32="",ISNUMBER(OFFSET('Sanitation Data'!$F$7,0,10*ROW('Sanitation Data'!F26)))),OFFSET('Sanitation Data'!$F$7,0,10*ROW('Sanitation Data'!F26)),NA())))</f>
        <v>#N/A</v>
      </c>
      <c r="AM32" s="120" t="e">
        <f ca="1">+IF(AND(ISNUMBER(OFFSET('Sanitation Data'!$F$11,0,10*ROW('Sanitation Data'!F26))),DB32="Yes"),OFFSET('Sanitation Data'!$F$11,0,10*ROW('Sanitation Data'!F26)),IF(AND(ISNUMBER(OFFSET('Sanitation Data'!$F$11,0,10*ROW('Sanitation Data'!F26))),DB32="No",ISNUMBER(OFFSET('Sanitation Data'!$F$11,0,10*ROW('Sanitation Data'!F26)))),CONCATENATE("[",ROUND(OFFSET('Sanitation Data'!$F$11,0,10*ROW('Sanitation Data'!F26)),0),"]"),IF(AND(ISNUMBER(OFFSET('Sanitation Data'!$F$11,0,10*ROW('Sanitation Data'!F26))),DB32="",ISNUMBER(OFFSET('Sanitation Data'!$F$11,0,10*ROW('Sanitation Data'!F26)))),OFFSET('Sanitation Data'!$F$11,0,10*ROW('Sanitation Data'!F26)),NA())))</f>
        <v>#N/A</v>
      </c>
      <c r="AN32" s="120" t="e">
        <f ca="1">+IF(AND(ISNUMBER(OFFSET('Sanitation Data'!$F$12,0,10*ROW('Sanitation Data'!F26))),DC32="Yes"),OFFSET('Sanitation Data'!$F$12,0,10*ROW('Sanitation Data'!F26)),IF(AND(ISNUMBER(OFFSET('Sanitation Data'!$F$12,0,10*ROW('Sanitation Data'!F26))),DC32="No",ISNUMBER(OFFSET('Sanitation Data'!$F$12,0,10*ROW('Sanitation Data'!F26)))),CONCATENATE("[",ROUND(OFFSET('Sanitation Data'!$F$12,0,10*ROW('Sanitation Data'!F26)),0),"]"),IF(AND(ISNUMBER(OFFSET('Sanitation Data'!$F$12,0,10*ROW('Sanitation Data'!F26))),DC32="",ISNUMBER(OFFSET('Sanitation Data'!$F$12,0,10*ROW('Sanitation Data'!F26)))),OFFSET('Sanitation Data'!$F$12,0,10*ROW('Sanitation Data'!F26)),NA())))</f>
        <v>#N/A</v>
      </c>
      <c r="AO32" s="120" t="e">
        <f ca="1">+IF(AND(ISNUMBER(OFFSET('Sanitation Data'!$F$13,0,10*ROW('Sanitation Data'!F26))),DD32="Yes"),OFFSET('Sanitation Data'!$F$13,0,10*ROW('Sanitation Data'!F26)),IF(AND(ISNUMBER(OFFSET('Sanitation Data'!$F$13,0,10*ROW('Sanitation Data'!F26))),DD32="No",ISNUMBER(OFFSET('Sanitation Data'!$F$13,0,10*ROW('Sanitation Data'!F26)))),CONCATENATE("[",ROUND(OFFSET('Sanitation Data'!$F$13,0,10*ROW('Sanitation Data'!F26)),0),"]"),IF(AND(ISNUMBER(OFFSET('Sanitation Data'!$F$13,0,10*ROW('Sanitation Data'!F26))),DD32="",ISNUMBER(OFFSET('Sanitation Data'!$F$13,0,10*ROW('Sanitation Data'!F26)))),OFFSET('Sanitation Data'!$F$13,0,10*ROW('Sanitation Data'!F26)),NA())))</f>
        <v>#N/A</v>
      </c>
      <c r="AP32" s="120" t="e">
        <f ca="1">+IF(AND(ISNUMBER(OFFSET('Sanitation Data'!$G$5,0,10*ROW('Sanitation Data'!G26))),DE32="Yes"),100-OFFSET('Sanitation Data'!$G$5,0,10*ROW('Sanitation Data'!G26)),IF(AND(ISNUMBER(OFFSET('Sanitation Data'!$G$5,0,10*ROW('Sanitation Data'!G26))),DE32="No",ISNUMBER(OFFSET('Sanitation Data'!$G$5,0,10*ROW('Sanitation Data'!G26)))),CONCATENATE("[",ROUND(100-OFFSET('Sanitation Data'!$G$5,0,10*ROW('Sanitation Data'!G26)),0),"]"),IF(AND(ISNUMBER(OFFSET('Sanitation Data'!$G$5,0,10*ROW('Sanitation Data'!G26))),DE32="",ISNUMBER(OFFSET('Sanitation Data'!$G$5,0,10*ROW('Sanitation Data'!G26)))),100-OFFSET('Sanitation Data'!$G$5,0,10*ROW('Sanitation Data'!G26)),NA())))</f>
        <v>#N/A</v>
      </c>
      <c r="AQ32" s="120" t="e">
        <f ca="1">+IF(AND(ISNUMBER(OFFSET('Sanitation Data'!$G$7,0,10*ROW('Sanitation Data'!G26))),DF32="Yes"),OFFSET('Sanitation Data'!$G$7,0,10*ROW('Sanitation Data'!G26)),IF(AND(ISNUMBER(OFFSET('Sanitation Data'!$G$7,0,10*ROW('Sanitation Data'!G26))),DF32="No",ISNUMBER(OFFSET('Sanitation Data'!$G$7,0,10*ROW('Sanitation Data'!G26)))),CONCATENATE("[",ROUND(OFFSET('Sanitation Data'!$G$7,0,10*ROW('Sanitation Data'!G26)),0),"]"),IF(AND(ISNUMBER(OFFSET('Sanitation Data'!$G$7,0,10*ROW('Sanitation Data'!G26))),DF32="",ISNUMBER(OFFSET('Sanitation Data'!$G$7,0,10*ROW('Sanitation Data'!G26)))),OFFSET('Sanitation Data'!$G$7,0,10*ROW('Sanitation Data'!G26)),NA())))</f>
        <v>#N/A</v>
      </c>
      <c r="AR32" s="120" t="e">
        <f ca="1">+IF(AND(ISNUMBER(OFFSET('Sanitation Data'!$G$11,0,10*ROW('Sanitation Data'!G26))),DG32="Yes"),OFFSET('Sanitation Data'!$G$11,0,10*ROW('Sanitation Data'!G26)),IF(AND(ISNUMBER(OFFSET('Sanitation Data'!$G$11,0,10*ROW('Sanitation Data'!G26))),DG32="No",ISNUMBER(OFFSET('Sanitation Data'!$G$11,0,10*ROW('Sanitation Data'!G26)))),CONCATENATE("[",ROUND(OFFSET('Sanitation Data'!$G$11,0,10*ROW('Sanitation Data'!G26)),0),"]"),IF(AND(ISNUMBER(OFFSET('Sanitation Data'!$G$11,0,10*ROW('Sanitation Data'!G26))),DG32="",ISNUMBER(OFFSET('Sanitation Data'!$G$11,0,10*ROW('Sanitation Data'!G26)))),OFFSET('Sanitation Data'!$G$11,0,10*ROW('Sanitation Data'!G26)),NA())))</f>
        <v>#N/A</v>
      </c>
      <c r="AS32" s="120" t="e">
        <f ca="1">+IF(AND(ISNUMBER(OFFSET('Sanitation Data'!$G$12,0,10*ROW('Sanitation Data'!G26))),DH32="Yes"),OFFSET('Sanitation Data'!$G$12,0,10*ROW('Sanitation Data'!G26)),IF(AND(ISNUMBER(OFFSET('Sanitation Data'!$G$12,0,10*ROW('Sanitation Data'!G26))),DH32="No",ISNUMBER(OFFSET('Sanitation Data'!$G$12,0,10*ROW('Sanitation Data'!G26)))),CONCATENATE("[",ROUND(OFFSET('Sanitation Data'!$G$12,0,10*ROW('Sanitation Data'!G26)),0),"]"),IF(AND(ISNUMBER(OFFSET('Sanitation Data'!$G$12,0,10*ROW('Sanitation Data'!G26))),DH32="",ISNUMBER(OFFSET('Sanitation Data'!$G$12,0,10*ROW('Sanitation Data'!G26)))),OFFSET('Sanitation Data'!$G$12,0,10*ROW('Sanitation Data'!G26)),NA())))</f>
        <v>#N/A</v>
      </c>
      <c r="AT32" s="120" t="e">
        <f ca="1">+IF(AND(ISNUMBER(OFFSET('Sanitation Data'!$G$13,0,10*ROW('Sanitation Data'!G26))),DI32="Yes"),OFFSET('Sanitation Data'!$G$13,0,10*ROW('Sanitation Data'!G26)),IF(AND(ISNUMBER(OFFSET('Sanitation Data'!$G$13,0,10*ROW('Sanitation Data'!G26))),DI32="No",ISNUMBER(OFFSET('Sanitation Data'!$G$13,0,10*ROW('Sanitation Data'!G26)))),CONCATENATE("[",ROUND(OFFSET('Sanitation Data'!$G$13,0,10*ROW('Sanitation Data'!G26)),0),"]"),IF(AND(ISNUMBER(OFFSET('Sanitation Data'!$G$13,0,10*ROW('Sanitation Data'!G26))),DI32="",ISNUMBER(OFFSET('Sanitation Data'!$G$13,0,10*ROW('Sanitation Data'!G26)))),OFFSET('Sanitation Data'!$G$13,0,10*ROW('Sanitation Data'!G26)),NA())))</f>
        <v>#N/A</v>
      </c>
      <c r="AU32" s="120" t="e">
        <f ca="1">+IF(AND(ISNUMBER(OFFSET('Sanitation Data'!$H$5,0,10*ROW('Sanitation Data'!H26))),DJ32="Yes"),100-OFFSET('Sanitation Data'!$H$5,0,10*ROW('Sanitation Data'!H26)),IF(AND(ISNUMBER(OFFSET('Sanitation Data'!$H$5,0,10*ROW('Sanitation Data'!H26))),DJ32="No",ISNUMBER(OFFSET('Sanitation Data'!$H$5,0,10*ROW('Sanitation Data'!H26)))),CONCATENATE("[",ROUND(100-OFFSET('Sanitation Data'!$H$5,0,10*ROW('Sanitation Data'!H26)),0),"]"),IF(AND(ISNUMBER(OFFSET('Sanitation Data'!$H$5,0,10*ROW('Sanitation Data'!H26))),DJ32="",ISNUMBER(OFFSET('Sanitation Data'!$H$5,0,10*ROW('Sanitation Data'!H26)))),100-OFFSET('Sanitation Data'!$H$5,0,10*ROW('Sanitation Data'!H26)),NA())))</f>
        <v>#N/A</v>
      </c>
      <c r="AV32" s="120" t="e">
        <f ca="1">+IF(AND(ISNUMBER(OFFSET('Sanitation Data'!$H$7,0,10*ROW('Sanitation Data'!H26))),DK32="Yes"),OFFSET('Sanitation Data'!$H$7,0,10*ROW('Sanitation Data'!H26)),IF(AND(ISNUMBER(OFFSET('Sanitation Data'!$H$7,0,10*ROW('Sanitation Data'!H26))),DK32="No",ISNUMBER(OFFSET('Sanitation Data'!$H$7,0,10*ROW('Sanitation Data'!H26)))),CONCATENATE("[",ROUND(OFFSET('Sanitation Data'!$H$7,0,10*ROW('Sanitation Data'!H26)),0),"]"),IF(AND(ISNUMBER(OFFSET('Sanitation Data'!$H$7,0,10*ROW('Sanitation Data'!H26))),DK32="",ISNUMBER(OFFSET('Sanitation Data'!$H$7,0,10*ROW('Sanitation Data'!H26)))),OFFSET('Sanitation Data'!$H$7,0,10*ROW('Sanitation Data'!H26)),NA())))</f>
        <v>#N/A</v>
      </c>
      <c r="AW32" s="120" t="e">
        <f ca="1">+IF(AND(ISNUMBER(OFFSET('Sanitation Data'!$H$11,0,10*ROW('Sanitation Data'!H26))),DL32="Yes"),OFFSET('Sanitation Data'!$H$11,0,10*ROW('Sanitation Data'!H26)),IF(AND(ISNUMBER(OFFSET('Sanitation Data'!$H$11,0,10*ROW('Sanitation Data'!H26))),DL32="No",ISNUMBER(OFFSET('Sanitation Data'!$H$11,0,10*ROW('Sanitation Data'!H26)))),CONCATENATE("[",ROUND(OFFSET('Sanitation Data'!$H$11,0,10*ROW('Sanitation Data'!H26)),0),"]"),IF(AND(ISNUMBER(OFFSET('Sanitation Data'!$H$11,0,10*ROW('Sanitation Data'!H26))),DL32="",ISNUMBER(OFFSET('Sanitation Data'!$H$11,0,10*ROW('Sanitation Data'!H26)))),OFFSET('Sanitation Data'!$H$11,0,10*ROW('Sanitation Data'!H26)),NA())))</f>
        <v>#N/A</v>
      </c>
      <c r="AX32" s="120" t="e">
        <f ca="1">+IF(AND(ISNUMBER(OFFSET('Sanitation Data'!$H$12,0,10*ROW('Sanitation Data'!H26))),DM32="Yes"),OFFSET('Sanitation Data'!$H$12,0,10*ROW('Sanitation Data'!H26)),IF(AND(ISNUMBER(OFFSET('Sanitation Data'!$H$12,0,10*ROW('Sanitation Data'!H26))),DM32="No",ISNUMBER(OFFSET('Sanitation Data'!$H$12,0,10*ROW('Sanitation Data'!H26)))),CONCATENATE("[",ROUND(OFFSET('Sanitation Data'!$H$12,0,10*ROW('Sanitation Data'!H26)),0),"]"),IF(AND(ISNUMBER(OFFSET('Sanitation Data'!$H$12,0,10*ROW('Sanitation Data'!H26))),DM32="",ISNUMBER(OFFSET('Sanitation Data'!$H$12,0,10*ROW('Sanitation Data'!H26)))),OFFSET('Sanitation Data'!$H$12,0,10*ROW('Sanitation Data'!H26)),NA())))</f>
        <v>#N/A</v>
      </c>
      <c r="AY32" s="120" t="e">
        <f ca="1">+IF(AND(ISNUMBER(OFFSET('Sanitation Data'!$H$13,0,10*ROW('Sanitation Data'!H26))),DN32="Yes"),OFFSET('Sanitation Data'!$H$13,0,10*ROW('Sanitation Data'!H26)),IF(AND(ISNUMBER(OFFSET('Sanitation Data'!$H$13,0,10*ROW('Sanitation Data'!H26))),DN32="No",ISNUMBER(OFFSET('Sanitation Data'!$H$13,0,10*ROW('Sanitation Data'!H26)))),CONCATENATE("[",ROUND(OFFSET('Sanitation Data'!$H$13,0,10*ROW('Sanitation Data'!H26)),0),"]"),IF(AND(ISNUMBER(OFFSET('Sanitation Data'!$H$13,0,10*ROW('Sanitation Data'!H26))),DN32="",ISNUMBER(OFFSET('Sanitation Data'!$H$13,0,10*ROW('Sanitation Data'!H26)))),OFFSET('Sanitation Data'!$H$13,0,10*ROW('Sanitation Data'!H26)),NA())))</f>
        <v>#N/A</v>
      </c>
      <c r="AZ32" s="121" t="e">
        <f ca="1">+IF(AND(ISNUMBER(OFFSET('Hygiene Data'!$C$6,0,10*ROW('Hygiene Data'!C26))),DO32="Yes"),OFFSET('Hygiene Data'!$C$6,0,10*ROW('Hygiene Data'!C26)),IF(AND(ISNUMBER(OFFSET('Hygiene Data'!$C$6,0,10*ROW('Hygiene Data'!C26))),DO32="No",ISNUMBER(OFFSET('Hygiene Data'!$C$6,0,10*ROW('Hygiene Data'!C26)))),CONCATENATE("[",ROUND(OFFSET('Hygiene Data'!$C$6,0,10*ROW('Hygiene Data'!C26)),0),"]"),IF(AND(ISNUMBER(OFFSET('Hygiene Data'!$C$6,0,10*ROW('Hygiene Data'!C26))),DO32="",ISNUMBER(OFFSET('Hygiene Data'!$C$6,0,10*ROW('Hygiene Data'!C26)))),OFFSET('Hygiene Data'!$C$6,0,10*ROW('Hygiene Data'!C26)),NA())))</f>
        <v>#N/A</v>
      </c>
      <c r="BA32" s="121" t="e">
        <f ca="1">+IF(AND(ISNUMBER(OFFSET('Hygiene Data'!$C$8,0,10*ROW('Hygiene Data'!C26))),DP32="Yes"),OFFSET('Hygiene Data'!$C$8,0,10*ROW('Hygiene Data'!C26)),IF(AND(ISNUMBER(OFFSET('Hygiene Data'!$C$8,0,10*ROW('Hygiene Data'!C26))),DP32="No",ISNUMBER(OFFSET('Hygiene Data'!$C$8,0,10*ROW('Hygiene Data'!C26)))),CONCATENATE("[",ROUND(OFFSET('Hygiene Data'!$C$8,0,10*ROW('Hygiene Data'!C26)),0),"]"),IF(AND(ISNUMBER(OFFSET('Hygiene Data'!$C$8,0,10*ROW('Hygiene Data'!C26))),DP32="",ISNUMBER(OFFSET('Hygiene Data'!$C$8,0,10*ROW('Hygiene Data'!C26)))),OFFSET('Hygiene Data'!$C$8,0,10*ROW('Hygiene Data'!C26)),NA())))</f>
        <v>#N/A</v>
      </c>
      <c r="BB32" s="121" t="e">
        <f ca="1">+IF(AND(ISNUMBER(OFFSET('Hygiene Data'!$C$10,0,10*ROW('Hygiene Data'!C26))),DQ32="Yes"),OFFSET('Hygiene Data'!$C$10,0,10*ROW('Hygiene Data'!C26)),IF(AND(ISNUMBER(OFFSET('Hygiene Data'!$C$10,0,10*ROW('Hygiene Data'!C26))),DQ32="No",ISNUMBER(OFFSET('Hygiene Data'!$C$10,0,10*ROW('Hygiene Data'!C26)))),CONCATENATE("[",ROUND(OFFSET('Hygiene Data'!$C$10,0,10*ROW('Hygiene Data'!C26)),0),"]"),IF(AND(ISNUMBER(OFFSET('Hygiene Data'!$C$10,0,10*ROW('Hygiene Data'!C26))),DQ32="",ISNUMBER(OFFSET('Hygiene Data'!$C$10,0,10*ROW('Hygiene Data'!C26)))),OFFSET('Hygiene Data'!$C$10,0,10*ROW('Hygiene Data'!C26)),NA())))</f>
        <v>#N/A</v>
      </c>
      <c r="BC32" s="121" t="e">
        <f ca="1">+IF(AND(ISNUMBER(OFFSET('Hygiene Data'!$D$6,0,10*ROW('Hygiene Data'!D26))),DR32="Yes"),OFFSET('Hygiene Data'!$D$6,0,10*ROW('Hygiene Data'!D26)),IF(AND(ISNUMBER(OFFSET('Hygiene Data'!$D$6,0,10*ROW('Hygiene Data'!D26))),DR32="No",ISNUMBER(OFFSET('Hygiene Data'!$D$6,0,10*ROW('Hygiene Data'!D26)))),CONCATENATE("[",ROUND(OFFSET('Hygiene Data'!$D$6,0,10*ROW('Hygiene Data'!D26)),0),"]"),IF(AND(ISNUMBER(OFFSET('Hygiene Data'!$D$6,0,10*ROW('Hygiene Data'!D26))),DR32="",ISNUMBER(OFFSET('Hygiene Data'!$D$6,0,10*ROW('Hygiene Data'!D26)))),OFFSET('Hygiene Data'!$D$6,0,10*ROW('Hygiene Data'!D26)),NA())))</f>
        <v>#N/A</v>
      </c>
      <c r="BD32" s="121" t="e">
        <f ca="1">+IF(AND(ISNUMBER(OFFSET('Hygiene Data'!$D$8,0,10*ROW('Hygiene Data'!D26))),DS32="Yes"),OFFSET('Hygiene Data'!$D$8,0,10*ROW('Hygiene Data'!D26)),IF(AND(ISNUMBER(OFFSET('Hygiene Data'!$D$8,0,10*ROW('Hygiene Data'!D26))),DS32="No",ISNUMBER(OFFSET('Hygiene Data'!$D$8,0,10*ROW('Hygiene Data'!D26)))),CONCATENATE("[",ROUND(OFFSET('Hygiene Data'!$D$8,0,10*ROW('Hygiene Data'!D26)),0),"]"),IF(AND(ISNUMBER(OFFSET('Hygiene Data'!$D$8,0,10*ROW('Hygiene Data'!D26))),DS32="",ISNUMBER(OFFSET('Hygiene Data'!$D$8,0,10*ROW('Hygiene Data'!D26)))),OFFSET('Hygiene Data'!$D$8,0,10*ROW('Hygiene Data'!D26)),NA())))</f>
        <v>#N/A</v>
      </c>
      <c r="BE32" s="121" t="e">
        <f ca="1">+IF(AND(ISNUMBER(OFFSET('Hygiene Data'!$D$10,0,10*ROW('Hygiene Data'!D26))),DT32="Yes"),OFFSET('Hygiene Data'!$D$10,0,10*ROW('Hygiene Data'!D26)),IF(AND(ISNUMBER(OFFSET('Hygiene Data'!$D$10,0,10*ROW('Hygiene Data'!D26))),DT32="No",ISNUMBER(OFFSET('Hygiene Data'!$D$10,0,10*ROW('Hygiene Data'!D26)))),CONCATENATE("[",ROUND(OFFSET('Hygiene Data'!$D$10,0,10*ROW('Hygiene Data'!D26)),0),"]"),IF(AND(ISNUMBER(OFFSET('Hygiene Data'!$D$10,0,10*ROW('Hygiene Data'!D26))),DT32="",ISNUMBER(OFFSET('Hygiene Data'!$D$10,0,10*ROW('Hygiene Data'!D26)))),OFFSET('Hygiene Data'!$D$10,0,10*ROW('Hygiene Data'!D26)),NA())))</f>
        <v>#N/A</v>
      </c>
      <c r="BF32" s="121" t="e">
        <f ca="1">+IF(AND(ISNUMBER(OFFSET('Hygiene Data'!$E$6,0,10*ROW('Hygiene Data'!E26))),DU32="Yes"),OFFSET('Hygiene Data'!$E$6,0,10*ROW('Hygiene Data'!E26)),IF(AND(ISNUMBER(OFFSET('Hygiene Data'!$E$6,0,10*ROW('Hygiene Data'!E26))),DU32="No",ISNUMBER(OFFSET('Hygiene Data'!$E$6,0,10*ROW('Hygiene Data'!E26)))),CONCATENATE("[",ROUND(OFFSET('Hygiene Data'!$E$6,0,10*ROW('Hygiene Data'!E26)),0),"]"),IF(AND(ISNUMBER(OFFSET('Hygiene Data'!$E$6,0,10*ROW('Hygiene Data'!E26))),DU32="",ISNUMBER(OFFSET('Hygiene Data'!$E$6,0,10*ROW('Hygiene Data'!E26)))),OFFSET('Hygiene Data'!$E$6,0,10*ROW('Hygiene Data'!E26)),NA())))</f>
        <v>#N/A</v>
      </c>
      <c r="BG32" s="121" t="e">
        <f ca="1">+IF(AND(ISNUMBER(OFFSET('Hygiene Data'!$E$8,0,10*ROW('Hygiene Data'!E26))),DV32="Yes"),OFFSET('Hygiene Data'!$E$8,0,10*ROW('Hygiene Data'!E26)),IF(AND(ISNUMBER(OFFSET('Hygiene Data'!$E$8,0,10*ROW('Hygiene Data'!E26))),DV32="No",ISNUMBER(OFFSET('Hygiene Data'!$E$8,0,10*ROW('Hygiene Data'!E26)))),CONCATENATE("[",ROUND(OFFSET('Hygiene Data'!$E$8,0,10*ROW('Hygiene Data'!E26)),0),"]"),IF(AND(ISNUMBER(OFFSET('Hygiene Data'!$E$8,0,10*ROW('Hygiene Data'!E26))),DV32="",ISNUMBER(OFFSET('Hygiene Data'!$E$8,0,10*ROW('Hygiene Data'!E26)))),OFFSET('Hygiene Data'!$E$8,0,10*ROW('Hygiene Data'!E26)),NA())))</f>
        <v>#N/A</v>
      </c>
      <c r="BH32" s="121" t="e">
        <f ca="1">+IF(AND(ISNUMBER(OFFSET('Hygiene Data'!$E$10,0,10*ROW('Hygiene Data'!E26))),DW32="Yes"),OFFSET('Hygiene Data'!$E$10,0,10*ROW('Hygiene Data'!E26)),IF(AND(ISNUMBER(OFFSET('Hygiene Data'!$E$10,0,10*ROW('Hygiene Data'!E26))),DW32="No",ISNUMBER(OFFSET('Hygiene Data'!$E$10,0,10*ROW('Hygiene Data'!E26)))),CONCATENATE("[",ROUND(OFFSET('Hygiene Data'!$E$10,0,10*ROW('Hygiene Data'!E26)),0),"]"),IF(AND(ISNUMBER(OFFSET('Hygiene Data'!$E$10,0,10*ROW('Hygiene Data'!E26))),DW32="",ISNUMBER(OFFSET('Hygiene Data'!$E$10,0,10*ROW('Hygiene Data'!E26)))),OFFSET('Hygiene Data'!$E$10,0,10*ROW('Hygiene Data'!E26)),NA())))</f>
        <v>#N/A</v>
      </c>
      <c r="BI32" s="121" t="e">
        <f ca="1">+IF(AND(ISNUMBER(OFFSET('Hygiene Data'!$F$6,0,10*ROW('Hygiene Data'!F26))),DX32="Yes"),OFFSET('Hygiene Data'!$F$6,0,10*ROW('Hygiene Data'!F26)),IF(AND(ISNUMBER(OFFSET('Hygiene Data'!$F$6,0,10*ROW('Hygiene Data'!F26))),DX32="No",ISNUMBER(OFFSET('Hygiene Data'!$F$6,0,10*ROW('Hygiene Data'!F26)))),CONCATENATE("[",ROUND(OFFSET('Hygiene Data'!$F$6,0,10*ROW('Hygiene Data'!F26)),0),"]"),IF(AND(ISNUMBER(OFFSET('Hygiene Data'!$F$6,0,10*ROW('Hygiene Data'!F26))),DX32="",ISNUMBER(OFFSET('Hygiene Data'!$F$6,0,10*ROW('Hygiene Data'!F26)))),OFFSET('Hygiene Data'!$F$6,0,10*ROW('Hygiene Data'!F26)),NA())))</f>
        <v>#N/A</v>
      </c>
      <c r="BJ32" s="121" t="e">
        <f ca="1">+IF(AND(ISNUMBER(OFFSET('Hygiene Data'!$F$8,0,10*ROW('Hygiene Data'!F26))),DY32="Yes"),OFFSET('Hygiene Data'!$F$8,0,10*ROW('Hygiene Data'!F26)),IF(AND(ISNUMBER(OFFSET('Hygiene Data'!$F$8,0,10*ROW('Hygiene Data'!F26))),DY32="No",ISNUMBER(OFFSET('Hygiene Data'!$F$8,0,10*ROW('Hygiene Data'!F26)))),CONCATENATE("[",ROUND(OFFSET('Hygiene Data'!$F$8,0,10*ROW('Hygiene Data'!F26)),0),"]"),IF(AND(ISNUMBER(OFFSET('Hygiene Data'!$F$8,0,10*ROW('Hygiene Data'!F26))),DY32="",ISNUMBER(OFFSET('Hygiene Data'!$F$8,0,10*ROW('Hygiene Data'!F26)))),OFFSET('Hygiene Data'!$F$8,0,10*ROW('Hygiene Data'!F26)),NA())))</f>
        <v>#N/A</v>
      </c>
      <c r="BK32" s="121" t="e">
        <f ca="1">+IF(AND(ISNUMBER(OFFSET('Hygiene Data'!$F$10,0,10*ROW('Hygiene Data'!F26))),DZ32="Yes"),OFFSET('Hygiene Data'!$F$10,0,10*ROW('Hygiene Data'!F26)),IF(AND(ISNUMBER(OFFSET('Hygiene Data'!$F$10,0,10*ROW('Hygiene Data'!F26))),DZ32="No",ISNUMBER(OFFSET('Hygiene Data'!$F$10,0,10*ROW('Hygiene Data'!F26)))),CONCATENATE("[",ROUND(OFFSET('Hygiene Data'!$F$10,0,10*ROW('Hygiene Data'!F26)),0),"]"),IF(AND(ISNUMBER(OFFSET('Hygiene Data'!$F$10,0,10*ROW('Hygiene Data'!F26))),DZ32="",ISNUMBER(OFFSET('Hygiene Data'!$F$10,0,10*ROW('Hygiene Data'!F26)))),OFFSET('Hygiene Data'!$F$10,0,10*ROW('Hygiene Data'!F26)),NA())))</f>
        <v>#N/A</v>
      </c>
      <c r="BL32" s="121" t="e">
        <f ca="1">+IF(AND(ISNUMBER(OFFSET('Hygiene Data'!$G$6,0,10*ROW('Hygiene Data'!G26))),EA32="Yes"),OFFSET('Hygiene Data'!$G$6,0,10*ROW('Hygiene Data'!G26)),IF(AND(ISNUMBER(OFFSET('Hygiene Data'!$G$6,0,10*ROW('Hygiene Data'!G26))),EA32="No",ISNUMBER(OFFSET('Hygiene Data'!$G$6,0,10*ROW('Hygiene Data'!G26)))),CONCATENATE("[",ROUND(OFFSET('Hygiene Data'!$G$6,0,10*ROW('Hygiene Data'!G26)),0),"]"),IF(AND(ISNUMBER(OFFSET('Hygiene Data'!$G$6,0,10*ROW('Hygiene Data'!G26))),EA32="",ISNUMBER(OFFSET('Hygiene Data'!$G$6,0,10*ROW('Hygiene Data'!G26)))),OFFSET('Hygiene Data'!$G$6,0,10*ROW('Hygiene Data'!G26)),NA())))</f>
        <v>#N/A</v>
      </c>
      <c r="BM32" s="121" t="e">
        <f ca="1">+IF(AND(ISNUMBER(OFFSET('Hygiene Data'!$G$8,0,10*ROW('Hygiene Data'!G26))),EB32="Yes"),OFFSET('Hygiene Data'!$G$8,0,10*ROW('Hygiene Data'!G26)),IF(AND(ISNUMBER(OFFSET('Hygiene Data'!$G$8,0,10*ROW('Hygiene Data'!G26))),EB32="No",ISNUMBER(OFFSET('Hygiene Data'!$G$8,0,10*ROW('Hygiene Data'!G26)))),CONCATENATE("[",ROUND(OFFSET('Hygiene Data'!$G$8,0,10*ROW('Hygiene Data'!G26)),0),"]"),IF(AND(ISNUMBER(OFFSET('Hygiene Data'!$G$8,0,10*ROW('Hygiene Data'!G26))),EB32="",ISNUMBER(OFFSET('Hygiene Data'!$G$8,0,10*ROW('Hygiene Data'!G26)))),OFFSET('Hygiene Data'!$G$8,0,10*ROW('Hygiene Data'!G26)),NA())))</f>
        <v>#N/A</v>
      </c>
      <c r="BN32" s="121" t="e">
        <f ca="1">+IF(AND(ISNUMBER(OFFSET('Hygiene Data'!$G$10,0,10*ROW('Hygiene Data'!G26))),EC32="Yes"),OFFSET('Hygiene Data'!$G$10,0,10*ROW('Hygiene Data'!G26)),IF(AND(ISNUMBER(OFFSET('Hygiene Data'!$G$10,0,10*ROW('Hygiene Data'!G26))),EC32="No",ISNUMBER(OFFSET('Hygiene Data'!$G$10,0,10*ROW('Hygiene Data'!G26)))),CONCATENATE("[",ROUND(OFFSET('Hygiene Data'!$G$10,0,10*ROW('Hygiene Data'!G26)),0),"]"),IF(AND(ISNUMBER(OFFSET('Hygiene Data'!$G$10,0,10*ROW('Hygiene Data'!G26))),EC32="",ISNUMBER(OFFSET('Hygiene Data'!$G$10,0,10*ROW('Hygiene Data'!G26)))),OFFSET('Hygiene Data'!$G$10,0,10*ROW('Hygiene Data'!G26)),NA())))</f>
        <v>#N/A</v>
      </c>
      <c r="BO32" s="121" t="e">
        <f ca="1">+IF(AND(ISNUMBER(OFFSET('Hygiene Data'!$H$6,0,10*ROW('Hygiene Data'!H26))),ED32="Yes"),OFFSET('Hygiene Data'!$H$6,0,10*ROW('Hygiene Data'!H26)),IF(AND(ISNUMBER(OFFSET('Hygiene Data'!$H$6,0,10*ROW('Hygiene Data'!H26))),ED32="No",ISNUMBER(OFFSET('Hygiene Data'!$H$6,0,10*ROW('Hygiene Data'!H26)))),CONCATENATE("[",ROUND(OFFSET('Hygiene Data'!$H$6,0,10*ROW('Hygiene Data'!H26)),0),"]"),IF(AND(ISNUMBER(OFFSET('Hygiene Data'!$H$6,0,10*ROW('Hygiene Data'!H26))),ED32="",ISNUMBER(OFFSET('Hygiene Data'!$H$6,0,10*ROW('Hygiene Data'!H26)))),OFFSET('Hygiene Data'!$H$6,0,10*ROW('Hygiene Data'!H26)),NA())))</f>
        <v>#N/A</v>
      </c>
      <c r="BP32" s="121" t="e">
        <f ca="1">+IF(AND(ISNUMBER(OFFSET('Hygiene Data'!$H$8,0,10*ROW('Hygiene Data'!H26))),EE32="Yes"),OFFSET('Hygiene Data'!$H$8,0,10*ROW('Hygiene Data'!H26)),IF(AND(ISNUMBER(OFFSET('Hygiene Data'!$H$8,0,10*ROW('Hygiene Data'!H26))),EE32="No",ISNUMBER(OFFSET('Hygiene Data'!$H$8,0,10*ROW('Hygiene Data'!H26)))),CONCATENATE("[",ROUND(OFFSET('Hygiene Data'!$H$8,0,10*ROW('Hygiene Data'!H26)),0),"]"),IF(AND(ISNUMBER(OFFSET('Hygiene Data'!$H$8,0,10*ROW('Hygiene Data'!H26))),EE32="",ISNUMBER(OFFSET('Hygiene Data'!$H$8,0,10*ROW('Hygiene Data'!H26)))),OFFSET('Hygiene Data'!$H$8,0,10*ROW('Hygiene Data'!H26)),NA())))</f>
        <v>#N/A</v>
      </c>
      <c r="BQ32" s="121" t="e">
        <f ca="1">+IF(AND(ISNUMBER(OFFSET('Hygiene Data'!$H$10,0,10*ROW('Hygiene Data'!H26))),EF32="Yes"),OFFSET('Hygiene Data'!$H$10,0,10*ROW('Hygiene Data'!H26)),IF(AND(ISNUMBER(OFFSET('Hygiene Data'!$H$10,0,10*ROW('Hygiene Data'!H26))),EF32="No",ISNUMBER(OFFSET('Hygiene Data'!$H$10,0,10*ROW('Hygiene Data'!H26)))),CONCATENATE("[",ROUND(OFFSET('Hygiene Data'!$H$10,0,10*ROW('Hygiene Data'!H26)),0),"]"),IF(AND(ISNUMBER(OFFSET('Hygiene Data'!$H$10,0,10*ROW('Hygiene Data'!H26))),EF32="",ISNUMBER(OFFSET('Hygiene Data'!$H$10,0,10*ROW('Hygiene Data'!H26)))),OFFSET('Hygiene Data'!$H$10,0,10*ROW('Hygiene Data'!H26)),NA())))</f>
        <v>#N/A</v>
      </c>
      <c r="BS32" s="28" t="str">
        <f ca="1">+IF(OFFSET('Water Data'!$C$28,0,10*ROW('Water Data'!C26))="","",OFFSET('Water Data'!$C$28,0,10*ROW('Water Data'!C26)))</f>
        <v/>
      </c>
      <c r="BT32" s="28" t="str">
        <f ca="1">+IF(OFFSET('Water Data'!$C$29,0,10*ROW('Water Data'!C26))="","",OFFSET('Water Data'!$C$29,0,10*ROW('Water Data'!C26)))</f>
        <v/>
      </c>
      <c r="BU32" s="28" t="str">
        <f ca="1">+IF(OFFSET('Water Data'!$C$30,0,10*ROW('Water Data'!C26))="","",OFFSET('Water Data'!$C$30,0,10*ROW('Water Data'!C26)))</f>
        <v/>
      </c>
      <c r="BV32" s="28" t="str">
        <f ca="1">+IF(OFFSET('Water Data'!$D$28,0,10*ROW('Water Data'!D26))="","",OFFSET('Water Data'!$D$28,0,10*ROW('Water Data'!D26)))</f>
        <v/>
      </c>
      <c r="BW32" s="28" t="str">
        <f ca="1">+IF(OFFSET('Water Data'!$D$29,0,10*ROW('Water Data'!D26))="","",OFFSET('Water Data'!$D$29,0,10*ROW('Water Data'!D26)))</f>
        <v/>
      </c>
      <c r="BX32" s="28" t="str">
        <f ca="1">+IF(OFFSET('Water Data'!$D$30,0,10*ROW('Water Data'!D26))="","",OFFSET('Water Data'!$D$30,0,10*ROW('Water Data'!D26)))</f>
        <v/>
      </c>
      <c r="BY32" s="28" t="str">
        <f ca="1">+IF(OFFSET('Water Data'!$E$28,0,10*ROW('Water Data'!E26))="","",OFFSET('Water Data'!$E$28,0,10*ROW('Water Data'!E26)))</f>
        <v/>
      </c>
      <c r="BZ32" s="28" t="str">
        <f ca="1">+IF(OFFSET('Water Data'!$E$29,0,10*ROW('Water Data'!E26))="","",OFFSET('Water Data'!$E$29,0,10*ROW('Water Data'!E26)))</f>
        <v/>
      </c>
      <c r="CA32" s="28" t="str">
        <f ca="1">+IF(OFFSET('Water Data'!$E$30,0,10*ROW('Water Data'!E26))="","",OFFSET('Water Data'!$E$30,0,10*ROW('Water Data'!E26)))</f>
        <v/>
      </c>
      <c r="CB32" s="28" t="str">
        <f ca="1">+IF(OFFSET('Water Data'!$F$28,0,10*ROW('Water Data'!F26))="","",OFFSET('Water Data'!$F$28,0,10*ROW('Water Data'!F26)))</f>
        <v/>
      </c>
      <c r="CC32" s="28" t="str">
        <f ca="1">+IF(OFFSET('Water Data'!$F$29,0,10*ROW('Water Data'!F26))="","",OFFSET('Water Data'!$F$29,0,10*ROW('Water Data'!F26)))</f>
        <v/>
      </c>
      <c r="CD32" s="28" t="str">
        <f ca="1">+IF(OFFSET('Water Data'!$F$30,0,10*ROW('Water Data'!F26))="","",OFFSET('Water Data'!$F$30,0,10*ROW('Water Data'!F26)))</f>
        <v/>
      </c>
      <c r="CE32" s="28" t="str">
        <f ca="1">+IF(OFFSET('Water Data'!$G$28,0,10*ROW('Water Data'!G26))="","",OFFSET('Water Data'!$G$28,0,10*ROW('Water Data'!G26)))</f>
        <v/>
      </c>
      <c r="CF32" s="28" t="str">
        <f ca="1">+IF(OFFSET('Water Data'!$G$29,0,10*ROW('Water Data'!G26))="","",OFFSET('Water Data'!$G$29,0,10*ROW('Water Data'!G26)))</f>
        <v/>
      </c>
      <c r="CG32" s="28" t="str">
        <f ca="1">+IF(OFFSET('Water Data'!$G$30,0,10*ROW('Water Data'!G26))="","",OFFSET('Water Data'!$G$30,0,10*ROW('Water Data'!G26)))</f>
        <v/>
      </c>
      <c r="CH32" s="28" t="str">
        <f ca="1">+IF(OFFSET('Water Data'!$H$28,0,10*ROW('Water Data'!H26))="","",OFFSET('Water Data'!$H$28,0,10*ROW('Water Data'!H26)))</f>
        <v/>
      </c>
      <c r="CI32" s="28" t="str">
        <f ca="1">+IF(OFFSET('Water Data'!$H$29,0,10*ROW('Water Data'!H26))="","",OFFSET('Water Data'!$H$29,0,10*ROW('Water Data'!H26)))</f>
        <v/>
      </c>
      <c r="CJ32" s="28" t="str">
        <f ca="1">+IF(OFFSET('Water Data'!$H$30,0,10*ROW('Water Data'!H26))="","",OFFSET('Water Data'!$H$30,0,10*ROW('Water Data'!H26)))</f>
        <v/>
      </c>
      <c r="CK32" s="28" t="str">
        <f ca="1">+IF(OFFSET('Sanitation Data'!$C$29,0,10*ROW('Sanitation Data'!C26))="","",OFFSET('Sanitation Data'!$C$29,0,10*ROW('Sanitation Data'!C26)))</f>
        <v/>
      </c>
      <c r="CL32" s="28" t="str">
        <f ca="1">+IF(OFFSET('Sanitation Data'!$C$30,0,10*ROW('Sanitation Data'!C26))="","",OFFSET('Sanitation Data'!$C$30,0,10*ROW('Sanitation Data'!C26)))</f>
        <v/>
      </c>
      <c r="CM32" s="28" t="str">
        <f ca="1">+IF(OFFSET('Sanitation Data'!$C$31,0,10*ROW('Sanitation Data'!C26))="","",OFFSET('Sanitation Data'!$C$31,0,10*ROW('Sanitation Data'!C26)))</f>
        <v/>
      </c>
      <c r="CN32" s="28" t="str">
        <f ca="1">+IF(OFFSET('Sanitation Data'!$C$32,0,10*ROW('Sanitation Data'!C26))="","",OFFSET('Sanitation Data'!$C$32,0,10*ROW('Sanitation Data'!C26)))</f>
        <v/>
      </c>
      <c r="CO32" s="28" t="str">
        <f ca="1">+IF(OFFSET('Sanitation Data'!$C$33,0,10*ROW('Sanitation Data'!C26))="","",OFFSET('Sanitation Data'!$C$33,0,10*ROW('Sanitation Data'!C26)))</f>
        <v/>
      </c>
      <c r="CP32" s="28" t="str">
        <f ca="1">+IF(OFFSET('Sanitation Data'!$D$29,0,10*ROW('Sanitation Data'!D26))="","",OFFSET('Sanitation Data'!$D$29,0,10*ROW('Sanitation Data'!D26)))</f>
        <v/>
      </c>
      <c r="CQ32" s="28" t="str">
        <f ca="1">+IF(OFFSET('Sanitation Data'!$D$30,0,10*ROW('Sanitation Data'!D26))="","",OFFSET('Sanitation Data'!$D$30,0,10*ROW('Sanitation Data'!D26)))</f>
        <v/>
      </c>
      <c r="CR32" s="28" t="str">
        <f ca="1">+IF(OFFSET('Sanitation Data'!$D$31,0,10*ROW('Sanitation Data'!D26))="","",OFFSET('Sanitation Data'!$D$31,0,10*ROW('Sanitation Data'!D26)))</f>
        <v/>
      </c>
      <c r="CS32" s="28" t="str">
        <f ca="1">+IF(OFFSET('Sanitation Data'!$D$32,0,10*ROW('Sanitation Data'!D26))="","",OFFSET('Sanitation Data'!$D$32,0,10*ROW('Sanitation Data'!D26)))</f>
        <v/>
      </c>
      <c r="CT32" s="28" t="str">
        <f ca="1">+IF(OFFSET('Sanitation Data'!$D$33,0,10*ROW('Sanitation Data'!D26))="","",OFFSET('Sanitation Data'!$D$33,0,10*ROW('Sanitation Data'!D26)))</f>
        <v/>
      </c>
      <c r="CU32" s="28" t="str">
        <f ca="1">+IF(OFFSET('Sanitation Data'!$E$29,0,10*ROW('Sanitation Data'!E26))="","",OFFSET('Sanitation Data'!$E$29,0,10*ROW('Sanitation Data'!E26)))</f>
        <v/>
      </c>
      <c r="CV32" s="28" t="str">
        <f ca="1">+IF(OFFSET('Sanitation Data'!$E$30,0,10*ROW('Sanitation Data'!E26))="","",OFFSET('Sanitation Data'!$E$30,0,10*ROW('Sanitation Data'!E26)))</f>
        <v/>
      </c>
      <c r="CW32" s="28" t="str">
        <f ca="1">+IF(OFFSET('Sanitation Data'!$E$31,0,10*ROW('Sanitation Data'!E26))="","",OFFSET('Sanitation Data'!$E$31,0,10*ROW('Sanitation Data'!E26)))</f>
        <v/>
      </c>
      <c r="CX32" s="28" t="str">
        <f ca="1">+IF(OFFSET('Sanitation Data'!$E$32,0,10*ROW('Sanitation Data'!E26))="","",OFFSET('Sanitation Data'!$E$32,0,10*ROW('Sanitation Data'!E26)))</f>
        <v/>
      </c>
      <c r="CY32" s="28" t="str">
        <f ca="1">+IF(OFFSET('Sanitation Data'!$E$33,0,10*ROW('Sanitation Data'!E26))="","",OFFSET('Sanitation Data'!$E$33,0,10*ROW('Sanitation Data'!E26)))</f>
        <v/>
      </c>
      <c r="CZ32" s="28" t="str">
        <f ca="1">+IF(OFFSET('Sanitation Data'!$F$29,0,10*ROW('Sanitation Data'!F26))="","",OFFSET('Sanitation Data'!$F$29,0,10*ROW('Sanitation Data'!F26)))</f>
        <v/>
      </c>
      <c r="DA32" s="28" t="str">
        <f ca="1">+IF(OFFSET('Sanitation Data'!$F$30,0,10*ROW('Sanitation Data'!F26))="","",OFFSET('Sanitation Data'!$F$30,0,10*ROW('Sanitation Data'!F26)))</f>
        <v/>
      </c>
      <c r="DB32" s="28" t="str">
        <f ca="1">+IF(OFFSET('Sanitation Data'!$F$31,0,10*ROW('Sanitation Data'!F26))="","",OFFSET('Sanitation Data'!$F$31,0,10*ROW('Sanitation Data'!F26)))</f>
        <v/>
      </c>
      <c r="DC32" s="28" t="str">
        <f ca="1">+IF(OFFSET('Sanitation Data'!$F$32,0,10*ROW('Sanitation Data'!F26))="","",OFFSET('Sanitation Data'!$F$32,0,10*ROW('Sanitation Data'!F26)))</f>
        <v/>
      </c>
      <c r="DD32" s="28" t="str">
        <f ca="1">+IF(OFFSET('Sanitation Data'!$F$33,0,10*ROW('Sanitation Data'!F26))="","",OFFSET('Sanitation Data'!$F$33,0,10*ROW('Sanitation Data'!F26)))</f>
        <v/>
      </c>
      <c r="DE32" s="28" t="str">
        <f ca="1">+IF(OFFSET('Sanitation Data'!$G$29,0,10*ROW('Sanitation Data'!G26))="","",OFFSET('Sanitation Data'!$G$29,0,10*ROW('Sanitation Data'!G26)))</f>
        <v/>
      </c>
      <c r="DF32" s="28" t="str">
        <f ca="1">+IF(OFFSET('Sanitation Data'!$G$30,0,10*ROW('Sanitation Data'!G26))="","",OFFSET('Sanitation Data'!$G$30,0,10*ROW('Sanitation Data'!G26)))</f>
        <v/>
      </c>
      <c r="DG32" s="28" t="str">
        <f ca="1">+IF(OFFSET('Sanitation Data'!$G$31,0,10*ROW('Sanitation Data'!G26))="","",OFFSET('Sanitation Data'!$G$31,0,10*ROW('Sanitation Data'!G26)))</f>
        <v/>
      </c>
      <c r="DH32" s="28" t="str">
        <f ca="1">+IF(OFFSET('Sanitation Data'!$G$32,0,10*ROW('Sanitation Data'!G26))="","",OFFSET('Sanitation Data'!$G$32,0,10*ROW('Sanitation Data'!G26)))</f>
        <v/>
      </c>
      <c r="DI32" s="28" t="str">
        <f ca="1">+IF(OFFSET('Sanitation Data'!$G$33,0,10*ROW('Sanitation Data'!G26))="","",OFFSET('Sanitation Data'!$G$33,0,10*ROW('Sanitation Data'!G26)))</f>
        <v/>
      </c>
      <c r="DJ32" s="28" t="str">
        <f ca="1">+IF(OFFSET('Sanitation Data'!$H$29,0,10*ROW('Sanitation Data'!H26))="","",OFFSET('Sanitation Data'!$H$29,0,10*ROW('Sanitation Data'!H26)))</f>
        <v/>
      </c>
      <c r="DK32" s="28" t="str">
        <f ca="1">+IF(OFFSET('Sanitation Data'!$H$30,0,10*ROW('Sanitation Data'!H26))="","",OFFSET('Sanitation Data'!$H$30,0,10*ROW('Sanitation Data'!H26)))</f>
        <v/>
      </c>
      <c r="DL32" s="28" t="str">
        <f ca="1">+IF(OFFSET('Sanitation Data'!$H$31,0,10*ROW('Sanitation Data'!H26))="","",OFFSET('Sanitation Data'!$H$31,0,10*ROW('Sanitation Data'!H26)))</f>
        <v/>
      </c>
      <c r="DM32" s="28" t="str">
        <f ca="1">+IF(OFFSET('Sanitation Data'!$H$32,0,10*ROW('Sanitation Data'!H26))="","",OFFSET('Sanitation Data'!$H$32,0,10*ROW('Sanitation Data'!H26)))</f>
        <v/>
      </c>
      <c r="DN32" s="28" t="str">
        <f ca="1">+IF(OFFSET('Sanitation Data'!$H$33,0,10*ROW('Sanitation Data'!H26))="","",OFFSET('Sanitation Data'!$H$33,0,10*ROW('Sanitation Data'!H26)))</f>
        <v/>
      </c>
      <c r="DO32" s="28" t="str">
        <f ca="1">+IF(OFFSET('Hygiene Data'!$C$12,0,10*ROW('Hygiene Data'!C26))="","",OFFSET('Hygiene Data'!$C$12,0,10*ROW('Hygiene Data'!C26)))</f>
        <v/>
      </c>
      <c r="DP32" s="28" t="str">
        <f ca="1">+IF(OFFSET('Hygiene Data'!$C$13,0,10*ROW('Hygiene Data'!C26))="","",OFFSET('Hygiene Data'!$C$13,0,10*ROW('Hygiene Data'!C26)))</f>
        <v/>
      </c>
      <c r="DQ32" s="28" t="str">
        <f ca="1">+IF(OFFSET('Hygiene Data'!$C$14,0,10*ROW('Hygiene Data'!C26))="","",OFFSET('Hygiene Data'!$C$14,0,10*ROW('Hygiene Data'!C26)))</f>
        <v/>
      </c>
      <c r="DR32" s="28" t="str">
        <f ca="1">+IF(OFFSET('Hygiene Data'!$D$12,0,10*ROW('Hygiene Data'!D26))="","",OFFSET('Hygiene Data'!$D$12,0,10*ROW('Hygiene Data'!D26)))</f>
        <v/>
      </c>
      <c r="DS32" s="28" t="str">
        <f ca="1">+IF(OFFSET('Hygiene Data'!$D$13,0,10*ROW('Hygiene Data'!D26))="","",OFFSET('Hygiene Data'!$D$13,0,10*ROW('Hygiene Data'!D26)))</f>
        <v/>
      </c>
      <c r="DT32" s="28" t="str">
        <f ca="1">+IF(OFFSET('Hygiene Data'!$D$14,0,10*ROW('Hygiene Data'!D26))="","",OFFSET('Hygiene Data'!$D$14,0,10*ROW('Hygiene Data'!D26)))</f>
        <v/>
      </c>
      <c r="DU32" s="28" t="str">
        <f ca="1">+IF(OFFSET('Hygiene Data'!$E$12,0,10*ROW('Hygiene Data'!E26))="","",OFFSET('Hygiene Data'!$E$12,0,10*ROW('Hygiene Data'!E26)))</f>
        <v/>
      </c>
      <c r="DV32" s="28" t="str">
        <f ca="1">+IF(OFFSET('Hygiene Data'!$E$13,0,10*ROW('Hygiene Data'!E26))="","",OFFSET('Hygiene Data'!$E$13,0,10*ROW('Hygiene Data'!E26)))</f>
        <v/>
      </c>
      <c r="DW32" s="28" t="str">
        <f ca="1">+IF(OFFSET('Hygiene Data'!$E$14,0,10*ROW('Hygiene Data'!E26))="","",OFFSET('Hygiene Data'!$E$14,0,10*ROW('Hygiene Data'!E26)))</f>
        <v/>
      </c>
      <c r="DX32" s="28" t="str">
        <f ca="1">+IF(OFFSET('Hygiene Data'!$F$12,0,10*ROW('Hygiene Data'!F26))="","",OFFSET('Hygiene Data'!$F$12,0,10*ROW('Hygiene Data'!F26)))</f>
        <v/>
      </c>
      <c r="DY32" s="28" t="str">
        <f ca="1">+IF(OFFSET('Hygiene Data'!$F$13,0,10*ROW('Hygiene Data'!F26))="","",OFFSET('Hygiene Data'!$F$13,0,10*ROW('Hygiene Data'!F26)))</f>
        <v/>
      </c>
      <c r="DZ32" s="28" t="str">
        <f ca="1">+IF(OFFSET('Hygiene Data'!$F$14,0,10*ROW('Hygiene Data'!F26))="","",OFFSET('Hygiene Data'!$F$14,0,10*ROW('Hygiene Data'!F26)))</f>
        <v/>
      </c>
      <c r="EA32" s="28" t="str">
        <f ca="1">+IF(OFFSET('Hygiene Data'!$G$12,0,10*ROW('Hygiene Data'!G26))="","",OFFSET('Hygiene Data'!$G$12,0,10*ROW('Hygiene Data'!G26)))</f>
        <v/>
      </c>
      <c r="EB32" s="28" t="str">
        <f ca="1">+IF(OFFSET('Hygiene Data'!$G$13,0,10*ROW('Hygiene Data'!G26))="","",OFFSET('Hygiene Data'!$G$13,0,10*ROW('Hygiene Data'!G26)))</f>
        <v/>
      </c>
      <c r="EC32" s="28" t="str">
        <f ca="1">+IF(OFFSET('Hygiene Data'!$G$14,0,10*ROW('Hygiene Data'!G26))="","",OFFSET('Hygiene Data'!$G$14,0,10*ROW('Hygiene Data'!G26)))</f>
        <v/>
      </c>
      <c r="ED32" s="28" t="str">
        <f ca="1">+IF(OFFSET('Hygiene Data'!$H$12,0,10*ROW('Hygiene Data'!H26))="","",OFFSET('Hygiene Data'!$H$12,0,10*ROW('Hygiene Data'!H26)))</f>
        <v/>
      </c>
      <c r="EE32" s="28" t="str">
        <f ca="1">+IF(OFFSET('Hygiene Data'!$H$13,0,10*ROW('Hygiene Data'!H26))="","",OFFSET('Hygiene Data'!$H$13,0,10*ROW('Hygiene Data'!H26)))</f>
        <v/>
      </c>
      <c r="EF32" s="28" t="str">
        <f ca="1">+IF(OFFSET('Hygiene Data'!$H$14,0,10*ROW('Hygiene Data'!H26))="","",OFFSET('Hygiene Data'!$H$14,0,10*ROW('Hygiene Data'!H26)))</f>
        <v/>
      </c>
    </row>
    <row r="33" spans="1:136" x14ac:dyDescent="0.2">
      <c r="A33" s="44" t="str">
        <f ca="1">+IF(OFFSET('Water Data'!$B$1,0,10*ROW('Water Data'!B30))="","",OFFSET('Water Data'!$B$1,0,10*ROW('Water Data'!B30)))</f>
        <v/>
      </c>
      <c r="B33" s="44" t="str">
        <f ca="1">+IF(OFFSET('Water Data'!$A$3,0,10*ROW('Water Data'!A30))="","",OFFSET('Water Data'!$A$3,0,10*ROW('Water Data'!A30)))</f>
        <v/>
      </c>
      <c r="C33" s="44" t="str">
        <f ca="1">+IF(OFFSET('Water Data'!$C$3,0,10*ROW('Water Data'!C30))="","",OFFSET('Water Data'!$C$3,0,10*ROW('Water Data'!C30)))</f>
        <v/>
      </c>
      <c r="D33" s="119" t="e">
        <f ca="1">+IF(AND(ISNUMBER(OFFSET('Water Data'!$C$5,0,10*ROW('Water Data'!C27))),BS33="Yes"),100-OFFSET('Water Data'!$C$5,0,10*ROW('Water Data'!C27)),IF(AND(ISNUMBER(OFFSET('Water Data'!$C$5,0,10*ROW('Water Data'!C27))),BS33="No",ISNUMBER(OFFSET('Water Data'!$C$5,0,10*ROW('Water Data'!C27)))),CONCATENATE("[",ROUND(100-OFFSET('Water Data'!$C$5,0,10*ROW('Water Data'!C27)),0),"]"),IF(AND(ISNUMBER(OFFSET('Water Data'!$C$5,0,10*ROW('Water Data'!C27))),BS33="",ISNUMBER(OFFSET('Water Data'!$C$5,0,10*ROW('Water Data'!C27)))),100-OFFSET('Water Data'!$C$5,0,10*ROW('Water Data'!C27)),NA())))</f>
        <v>#N/A</v>
      </c>
      <c r="E33" s="119" t="e">
        <f ca="1">+IF(AND(ISNUMBER(OFFSET('Water Data'!$C$7,0,10*ROW('Water Data'!D27))),BT33="Yes"),OFFSET('Water Data'!$C$7,0,10*ROW('Water Data'!C27)),IF(AND(ISNUMBER(OFFSET('Water Data'!$C$7,0,10*ROW('Water Data'!C27))),BT33="No",ISNUMBER(OFFSET('Water Data'!$C$7,0,10*ROW('Water Data'!C27)))),CONCATENATE("[",ROUND(OFFSET('Water Data'!$C$7,0,10*ROW('Water Data'!C27)),0),"]"),IF(AND(ISNUMBER(OFFSET('Water Data'!$C$7,0,10*ROW('Water Data'!C27))),BT33="",ISNUMBER(OFFSET('Water Data'!$C$7,0,10*ROW('Water Data'!C27)))),OFFSET('Water Data'!$C$7,0,10*ROW('Water Data'!C27)),NA())))</f>
        <v>#N/A</v>
      </c>
      <c r="F33" s="119" t="e">
        <f ca="1">+IF(AND(ISNUMBER(OFFSET('Water Data'!$C$10,0,10*ROW('Water Data'!C27))),BU33="Yes"),OFFSET('Water Data'!$C$10,0,10*ROW('Water Data'!C27)),IF(AND(ISNUMBER(OFFSET('Water Data'!$C$10,0,10*ROW('Water Data'!C27))),BU33="No",ISNUMBER(OFFSET('Water Data'!$C$10,0,10*ROW('Water Data'!C27)))),CONCATENATE("[",ROUND(OFFSET('Water Data'!$C$10,0,10*ROW('Water Data'!C27)),0),"]"),IF(AND(ISNUMBER(OFFSET('Water Data'!$C$10,0,10*ROW('Water Data'!C27))),BU33="",ISNUMBER(OFFSET('Water Data'!$C$10,0,10*ROW('Water Data'!C27)))),OFFSET('Water Data'!$C$10,0,10*ROW('Water Data'!C27)),NA())))</f>
        <v>#N/A</v>
      </c>
      <c r="G33" s="119" t="e">
        <f ca="1">+IF(AND(ISNUMBER(OFFSET('Water Data'!$D$5,0,10*ROW('Water Data'!D27))),BV33="Yes"),100-OFFSET('Water Data'!$D$5,0,10*ROW('Water Data'!D27)),IF(AND(ISNUMBER(OFFSET('Water Data'!$D$5,0,10*ROW('Water Data'!D27))),BV33="No",ISNUMBER(OFFSET('Water Data'!$D$5,0,10*ROW('Water Data'!D27)))),CONCATENATE("[",ROUND(100-OFFSET('Water Data'!$D$5,0,10*ROW('Water Data'!D27)),0),"]"),IF(AND(ISNUMBER(OFFSET('Water Data'!$D$5,0,10*ROW('Water Data'!D27))),BV33="",ISNUMBER(OFFSET('Water Data'!$D$5,0,10*ROW('Water Data'!D27)))),100-OFFSET('Water Data'!$D$5,0,10*ROW('Water Data'!D27)),NA())))</f>
        <v>#N/A</v>
      </c>
      <c r="H33" s="119" t="e">
        <f ca="1">+IF(AND(ISNUMBER(OFFSET('Water Data'!$D$7,0,10*ROW('Water Data'!D27))),BW33="Yes"),OFFSET('Water Data'!$D$7,0,10*ROW('Water Data'!D27)),IF(AND(ISNUMBER(OFFSET('Water Data'!$D$7,0,10*ROW('Water Data'!D27))),BW33="No",ISNUMBER(OFFSET('Water Data'!$D$7,0,10*ROW('Water Data'!D27)))),CONCATENATE("[",ROUND(OFFSET('Water Data'!$C$7,0,10*ROW('Water Data'!D27)),0),"]"),IF(AND(ISNUMBER(OFFSET('Water Data'!$D$7,0,10*ROW('Water Data'!D27))),BW33="",ISNUMBER(OFFSET('Water Data'!$D$7,0,10*ROW('Water Data'!D27)))),OFFSET('Water Data'!$D$7,0,10*ROW('Water Data'!D27)),NA())))</f>
        <v>#N/A</v>
      </c>
      <c r="I33" s="119" t="e">
        <f ca="1">+IF(AND(ISNUMBER(OFFSET('Water Data'!$D$10,0,10*ROW('Water Data'!D27))),BX33="Yes"),OFFSET('Water Data'!$D$10,0,10*ROW('Water Data'!D27)),IF(AND(ISNUMBER(OFFSET('Water Data'!$D$10,0,10*ROW('Water Data'!D27))),BX33="No",ISNUMBER(OFFSET('Water Data'!$D$10,0,10*ROW('Water Data'!D27)))),CONCATENATE("[",ROUND(OFFSET('Water Data'!$D$10,0,10*ROW('Water Data'!D27)),0),"]"),IF(AND(ISNUMBER(OFFSET('Water Data'!$D$10,0,10*ROW('Water Data'!D27))),BX33="",ISNUMBER(OFFSET('Water Data'!$D$10,0,10*ROW('Water Data'!D27)))),OFFSET('Water Data'!$D$10,0,10*ROW('Water Data'!D27)),NA())))</f>
        <v>#N/A</v>
      </c>
      <c r="J33" s="119" t="e">
        <f ca="1">+IF(AND(ISNUMBER(OFFSET('Water Data'!$E$5,0,10*ROW('Water Data'!E27))),BY33="Yes"),100-OFFSET('Water Data'!$E$5,0,10*ROW('Water Data'!E27)),IF(AND(ISNUMBER(OFFSET('Water Data'!$E$5,0,10*ROW('Water Data'!E27))),BY33="No",ISNUMBER(OFFSET('Water Data'!$E$5,0,10*ROW('Water Data'!E27)))),CONCATENATE("[",ROUND(100-OFFSET('Water Data'!$E$5,0,10*ROW('Water Data'!E27)),0),"]"),IF(AND(ISNUMBER(OFFSET('Water Data'!$E$5,0,10*ROW('Water Data'!E27))),BY33="",ISNUMBER(OFFSET('Water Data'!$E$5,0,10*ROW('Water Data'!E27)))),100-OFFSET('Water Data'!$E$5,0,10*ROW('Water Data'!E27)),NA())))</f>
        <v>#N/A</v>
      </c>
      <c r="K33" s="119" t="e">
        <f ca="1">+IF(AND(ISNUMBER(OFFSET('Water Data'!$E$7,0,10*ROW('Water Data'!E27))),BZ33="Yes"),OFFSET('Water Data'!$E$7,0,10*ROW('Water Data'!E27)),IF(AND(ISNUMBER(OFFSET('Water Data'!$E$7,0,10*ROW('Water Data'!E27))),BZ33="No",ISNUMBER(OFFSET('Water Data'!$E$7,0,10*ROW('Water Data'!E27)))),CONCATENATE("[",ROUND(OFFSET('Water Data'!$E$7,0,10*ROW('Water Data'!E27)),0),"]"),IF(AND(ISNUMBER(OFFSET('Water Data'!$E$7,0,10*ROW('Water Data'!E27))),BZ33="",ISNUMBER(OFFSET('Water Data'!$E$7,0,10*ROW('Water Data'!E27)))),OFFSET('Water Data'!$E$7,0,10*ROW('Water Data'!E27)),NA())))</f>
        <v>#N/A</v>
      </c>
      <c r="L33" s="119" t="e">
        <f ca="1">+IF(AND(ISNUMBER(OFFSET('Water Data'!$E$10,0,10*ROW('Water Data'!E27))),CA33="Yes"),OFFSET('Water Data'!$E$10,0,10*ROW('Water Data'!E27)),IF(AND(ISNUMBER(OFFSET('Water Data'!$E$10,0,10*ROW('Water Data'!E27))),CA33="No",ISNUMBER(OFFSET('Water Data'!$E$10,0,10*ROW('Water Data'!E27)))),CONCATENATE("[",ROUND(OFFSET('Water Data'!$E$10,0,10*ROW('Water Data'!E27)),0),"]"),IF(AND(ISNUMBER(OFFSET('Water Data'!$E$10,0,10*ROW('Water Data'!E27))),CA33="",ISNUMBER(OFFSET('Water Data'!$E$10,0,10*ROW('Water Data'!E27)))),OFFSET('Water Data'!$E$10,0,10*ROW('Water Data'!E27)),NA())))</f>
        <v>#N/A</v>
      </c>
      <c r="M33" s="119" t="e">
        <f ca="1">+IF(AND(ISNUMBER(OFFSET('Water Data'!$F$5,0,10*ROW('Water Data'!F27))),CB33="Yes"),100-OFFSET('Water Data'!$F$5,0,10*ROW('Water Data'!F27)),IF(AND(ISNUMBER(OFFSET('Water Data'!$F$5,0,10*ROW('Water Data'!F27))),CB33="No",ISNUMBER(OFFSET('Water Data'!$F$5,0,10*ROW('Water Data'!F27)))),CONCATENATE("[",ROUND(100-OFFSET('Water Data'!$F$5,0,10*ROW('Water Data'!F27)),0),"]"),IF(AND(ISNUMBER(OFFSET('Water Data'!$F$5,0,10*ROW('Water Data'!F27))),CB33="",ISNUMBER(OFFSET('Water Data'!$F$5,0,10*ROW('Water Data'!F27)))),100-OFFSET('Water Data'!$F$5,0,10*ROW('Water Data'!F27)),NA())))</f>
        <v>#N/A</v>
      </c>
      <c r="N33" s="119" t="e">
        <f ca="1">+IF(AND(ISNUMBER(OFFSET('Water Data'!$F$7,0,10*ROW('Water Data'!F27))),CC33="Yes"),OFFSET('Water Data'!$F$7,0,10*ROW('Water Data'!F27)),IF(AND(ISNUMBER(OFFSET('Water Data'!$F$7,0,10*ROW('Water Data'!F27))),CC33="No",ISNUMBER(OFFSET('Water Data'!$F$7,0,10*ROW('Water Data'!F27)))),CONCATENATE("[",ROUND(OFFSET('Water Data'!$F$7,0,10*ROW('Water Data'!F27)),0),"]"),IF(AND(ISNUMBER(OFFSET('Water Data'!$F$7,0,10*ROW('Water Data'!F27))),CC33="",ISNUMBER(OFFSET('Water Data'!$F$7,0,10*ROW('Water Data'!F27)))),OFFSET('Water Data'!$F$7,0,10*ROW('Water Data'!F27)),NA())))</f>
        <v>#N/A</v>
      </c>
      <c r="O33" s="119" t="e">
        <f ca="1">+IF(AND(ISNUMBER(OFFSET('Water Data'!$F$10,0,10*ROW('Water Data'!F27))),CD33="Yes"),OFFSET('Water Data'!$F$10,0,10*ROW('Water Data'!F27)),IF(AND(ISNUMBER(OFFSET('Water Data'!$F$10,0,10*ROW('Water Data'!F27))),CD33="No",ISNUMBER(OFFSET('Water Data'!$F$10,0,10*ROW('Water Data'!F27)))),CONCATENATE("[",ROUND(OFFSET('Water Data'!$F$10,0,10*ROW('Water Data'!F27)),0),"]"),IF(AND(ISNUMBER(OFFSET('Water Data'!$F$10,0,10*ROW('Water Data'!F27))),CD33="",ISNUMBER(OFFSET('Water Data'!$F$10,0,10*ROW('Water Data'!F27)))),OFFSET('Water Data'!$F$10,0,10*ROW('Water Data'!F27)),NA())))</f>
        <v>#N/A</v>
      </c>
      <c r="P33" s="119" t="e">
        <f ca="1">+IF(AND(ISNUMBER(OFFSET('Water Data'!$G$5,0,10*ROW('Water Data'!G27))),CE33="Yes"),100-OFFSET('Water Data'!$G$5,0,10*ROW('Water Data'!G27)),IF(AND(ISNUMBER(OFFSET('Water Data'!$G$5,0,10*ROW('Water Data'!G27))),CE33="No",ISNUMBER(OFFSET('Water Data'!$G$5,0,10*ROW('Water Data'!G27)))),CONCATENATE("[",ROUND(100-OFFSET('Water Data'!$G$5,0,10*ROW('Water Data'!G27)),0),"]"),IF(AND(ISNUMBER(OFFSET('Water Data'!$G$5,0,10*ROW('Water Data'!G27))),CE33="",ISNUMBER(OFFSET('Water Data'!$G$5,0,10*ROW('Water Data'!G27)))),100-OFFSET('Water Data'!$G$5,0,10*ROW('Water Data'!G27)),NA())))</f>
        <v>#N/A</v>
      </c>
      <c r="Q33" s="119" t="e">
        <f ca="1">+IF(AND(ISNUMBER(OFFSET('Water Data'!$G$7,0,10*ROW('Water Data'!G27))),CF33="Yes"),OFFSET('Water Data'!$G$7,0,10*ROW('Water Data'!G27)),IF(AND(ISNUMBER(OFFSET('Water Data'!$G$7,0,10*ROW('Water Data'!G27))),CF33="No",ISNUMBER(OFFSET('Water Data'!$G$7,0,10*ROW('Water Data'!G27)))),CONCATENATE("[",ROUND(OFFSET('Water Data'!$G$7,0,10*ROW('Water Data'!G27)),0),"]"),IF(AND(ISNUMBER(OFFSET('Water Data'!$G$7,0,10*ROW('Water Data'!G27))),CF33="",ISNUMBER(OFFSET('Water Data'!$G$7,0,10*ROW('Water Data'!G27)))),OFFSET('Water Data'!$G$7,0,10*ROW('Water Data'!G27)),NA())))</f>
        <v>#N/A</v>
      </c>
      <c r="R33" s="119" t="e">
        <f ca="1">+IF(AND(ISNUMBER(OFFSET('Water Data'!$G$10,0,10*ROW('Water Data'!G27))),CG33="Yes"),OFFSET('Water Data'!$G$10,0,10*ROW('Water Data'!G27)),IF(AND(ISNUMBER(OFFSET('Water Data'!$G$10,0,10*ROW('Water Data'!G27))),CG33="No",ISNUMBER(OFFSET('Water Data'!$G$10,0,10*ROW('Water Data'!G27)))),CONCATENATE("[",ROUND(OFFSET('Water Data'!$G$10,0,10*ROW('Water Data'!G27)),0),"]"),IF(AND(ISNUMBER(OFFSET('Water Data'!$G$10,0,10*ROW('Water Data'!G27))),CG33="",ISNUMBER(OFFSET('Water Data'!$G$10,0,10*ROW('Water Data'!G27)))),OFFSET('Water Data'!$G$10,0,10*ROW('Water Data'!G27)),NA())))</f>
        <v>#N/A</v>
      </c>
      <c r="S33" s="119" t="e">
        <f ca="1">+IF(AND(ISNUMBER(OFFSET('Water Data'!$H$5,0,10*ROW('Water Data'!H27))),CH33="Yes"),100-OFFSET('Water Data'!$H$5,0,10*ROW('Water Data'!H27)),IF(AND(ISNUMBER(OFFSET('Water Data'!$H$5,0,10*ROW('Water Data'!H27))),CH33="No",ISNUMBER(OFFSET('Water Data'!$H$5,0,10*ROW('Water Data'!H27)))),CONCATENATE("[",ROUND(100-OFFSET('Water Data'!$H$5,0,10*ROW('Water Data'!H27)),0),"]"),IF(AND(ISNUMBER(OFFSET('Water Data'!$H$5,0,10*ROW('Water Data'!H27))),CH33="",ISNUMBER(OFFSET('Water Data'!$H$5,0,10*ROW('Water Data'!H27)))),100-OFFSET('Water Data'!$H$5,0,10*ROW('Water Data'!H27)),NA())))</f>
        <v>#N/A</v>
      </c>
      <c r="T33" s="119" t="e">
        <f ca="1">+IF(AND(ISNUMBER(OFFSET('Water Data'!$H$7,0,10*ROW('Water Data'!H27))),CI33="Yes"),OFFSET('Water Data'!$H$7,0,10*ROW('Water Data'!H27)),IF(AND(ISNUMBER(OFFSET('Water Data'!$H$7,0,10*ROW('Water Data'!H27))),CI33="No",ISNUMBER(OFFSET('Water Data'!$H$7,0,10*ROW('Water Data'!H27)))),CONCATENATE("[",ROUND(OFFSET('Water Data'!$H$7,0,10*ROW('Water Data'!H27)),0),"]"),IF(AND(ISNUMBER(OFFSET('Water Data'!$H$7,0,10*ROW('Water Data'!H27))),CI33="",ISNUMBER(OFFSET('Water Data'!$H$7,0,10*ROW('Water Data'!H27)))),OFFSET('Water Data'!$H$7,0,10*ROW('Water Data'!H27)),NA())))</f>
        <v>#N/A</v>
      </c>
      <c r="U33" s="119" t="e">
        <f ca="1">+IF(AND(ISNUMBER(OFFSET('Water Data'!$H$10,0,10*ROW('Water Data'!H27))),CJ33="Yes"),OFFSET('Water Data'!$H$10,0,10*ROW('Water Data'!H27)),IF(AND(ISNUMBER(OFFSET('Water Data'!$H$10,0,10*ROW('Water Data'!H27))),CJ33="No",ISNUMBER(OFFSET('Water Data'!$H$10,0,10*ROW('Water Data'!H27)))),CONCATENATE("[",ROUND(OFFSET('Water Data'!$H$10,0,10*ROW('Water Data'!H27)),0),"]"),IF(AND(ISNUMBER(OFFSET('Water Data'!$H$10,0,10*ROW('Water Data'!H27))),CJ33="",ISNUMBER(OFFSET('Water Data'!$H$10,0,10*ROW('Water Data'!H27)))),OFFSET('Water Data'!$H$10,0,10*ROW('Water Data'!H27)),NA())))</f>
        <v>#N/A</v>
      </c>
      <c r="V33" s="120" t="e">
        <f ca="1">+IF(AND(ISNUMBER(OFFSET('Sanitation Data'!$C$5,0,10*ROW('Sanitation Data'!C27))),CK33="Yes"),100-OFFSET('Sanitation Data'!$C$5,0,10*ROW('Sanitation Data'!C27)),IF(AND(ISNUMBER(OFFSET('Sanitation Data'!$C$5,0,10*ROW('Sanitation Data'!C27))),CK33="No",ISNUMBER(OFFSET('Sanitation Data'!$C$5,0,10*ROW('Sanitation Data'!C27)))),CONCATENATE("[",ROUND(100-OFFSET('Sanitation Data'!$C$5,0,10*ROW('Sanitation Data'!C27)),0),"]"),IF(AND(ISNUMBER(OFFSET('Sanitation Data'!$C$5,0,10*ROW('Sanitation Data'!C27))),CK33="",ISNUMBER(OFFSET('Sanitation Data'!$C$5,0,10*ROW('Sanitation Data'!C27)))),100-OFFSET('Sanitation Data'!$C$5,0,10*ROW('Sanitation Data'!C27)),NA())))</f>
        <v>#N/A</v>
      </c>
      <c r="W33" s="120" t="e">
        <f ca="1">+IF(AND(ISNUMBER(OFFSET('Sanitation Data'!$C$7,0,10*ROW('Sanitation Data'!C27))),CL33="Yes"),OFFSET('Sanitation Data'!$C$7,0,10*ROW('Sanitation Data'!C27)),IF(AND(ISNUMBER(OFFSET('Sanitation Data'!$C$7,0,10*ROW('Sanitation Data'!C27))),CL33="No",ISNUMBER(OFFSET('Sanitation Data'!$C$7,0,10*ROW('Sanitation Data'!C27)))),CONCATENATE("[",ROUND(OFFSET('Sanitation Data'!$C$7,0,10*ROW('Sanitation Data'!C27)),0),"]"),IF(AND(ISNUMBER(OFFSET('Sanitation Data'!$C$7,0,10*ROW('Sanitation Data'!C27))),CL33="",ISNUMBER(OFFSET('Sanitation Data'!$C$7,0,10*ROW('Sanitation Data'!C27)))),OFFSET('Sanitation Data'!$C$7,0,10*ROW('Sanitation Data'!C27)),NA())))</f>
        <v>#N/A</v>
      </c>
      <c r="X33" s="120" t="e">
        <f ca="1">+IF(AND(ISNUMBER(OFFSET('Sanitation Data'!$C$11,0,10*ROW('Sanitation Data'!C27))),CM33="Yes"),OFFSET('Sanitation Data'!$C$11,0,10*ROW('Sanitation Data'!C27)),IF(AND(ISNUMBER(OFFSET('Sanitation Data'!$C$11,0,10*ROW('Sanitation Data'!C27))),CM33="No",ISNUMBER(OFFSET('Sanitation Data'!$C$11,0,10*ROW('Sanitation Data'!C27)))),CONCATENATE("[",ROUND(OFFSET('Sanitation Data'!$C$11,0,10*ROW('Sanitation Data'!C27)),0),"]"),IF(AND(ISNUMBER(OFFSET('Sanitation Data'!$C$11,0,10*ROW('Sanitation Data'!C27))),CM33="",ISNUMBER(OFFSET('Sanitation Data'!$C$11,0,10*ROW('Sanitation Data'!C27)))),OFFSET('Sanitation Data'!$C$11,0,10*ROW('Sanitation Data'!C27)),NA())))</f>
        <v>#N/A</v>
      </c>
      <c r="Y33" s="120" t="e">
        <f ca="1">+IF(AND(ISNUMBER(OFFSET('Sanitation Data'!$C$12,0,10*ROW('Sanitation Data'!C27))),CN33="Yes"),OFFSET('Sanitation Data'!$C$12,0,10*ROW('Sanitation Data'!C27)),IF(AND(ISNUMBER(OFFSET('Sanitation Data'!$C$12,0,10*ROW('Sanitation Data'!C27))),CN33="No",ISNUMBER(OFFSET('Sanitation Data'!$C$12,0,10*ROW('Sanitation Data'!C27)))),CONCATENATE("[",ROUND(OFFSET('Sanitation Data'!$C$12,0,10*ROW('Sanitation Data'!C27)),0),"]"),IF(AND(ISNUMBER(OFFSET('Sanitation Data'!$C$12,0,10*ROW('Sanitation Data'!C27))),CN33="",ISNUMBER(OFFSET('Sanitation Data'!$C$12,0,10*ROW('Sanitation Data'!C27)))),OFFSET('Sanitation Data'!$C$12,0,10*ROW('Sanitation Data'!C27)),NA())))</f>
        <v>#N/A</v>
      </c>
      <c r="Z33" s="120" t="e">
        <f ca="1">+IF(AND(ISNUMBER(OFFSET('Sanitation Data'!$C$13,0,10*ROW('Sanitation Data'!C27))),CO33="Yes"),OFFSET('Sanitation Data'!$C$13,0,10*ROW('Sanitation Data'!C27)),IF(AND(ISNUMBER(OFFSET('Sanitation Data'!$C$13,0,10*ROW('Sanitation Data'!C27))),CO33="No",ISNUMBER(OFFSET('Sanitation Data'!$C$13,0,10*ROW('Sanitation Data'!C27)))),CONCATENATE("[",ROUND(OFFSET('Sanitation Data'!$C$13,0,10*ROW('Sanitation Data'!C27)),0),"]"),IF(AND(ISNUMBER(OFFSET('Sanitation Data'!$C$13,0,10*ROW('Sanitation Data'!C27))),CO33="",ISNUMBER(OFFSET('Sanitation Data'!$C$13,0,10*ROW('Sanitation Data'!C27)))),OFFSET('Sanitation Data'!$C$13,0,10*ROW('Sanitation Data'!C27)),NA())))</f>
        <v>#N/A</v>
      </c>
      <c r="AA33" s="120" t="e">
        <f ca="1">+IF(AND(ISNUMBER(OFFSET('Sanitation Data'!$D$5,0,10*ROW('Sanitation Data'!D27))),CP33="Yes"),100-OFFSET('Sanitation Data'!$D$5,0,10*ROW('Sanitation Data'!D27)),IF(AND(ISNUMBER(OFFSET('Sanitation Data'!$D$5,0,10*ROW('Sanitation Data'!D27))),CP33="No",ISNUMBER(OFFSET('Sanitation Data'!$D$5,0,10*ROW('Sanitation Data'!D27)))),CONCATENATE("[",ROUND(100-OFFSET('Sanitation Data'!$D$5,0,10*ROW('Sanitation Data'!D27)),0),"]"),IF(AND(ISNUMBER(OFFSET('Sanitation Data'!$D$5,0,10*ROW('Sanitation Data'!D27))),CP33="",ISNUMBER(OFFSET('Sanitation Data'!$D$5,0,10*ROW('Sanitation Data'!D27)))),100-OFFSET('Sanitation Data'!$D$5,0,10*ROW('Sanitation Data'!D27)),NA())))</f>
        <v>#N/A</v>
      </c>
      <c r="AB33" s="120" t="e">
        <f ca="1">+IF(AND(ISNUMBER(OFFSET('Sanitation Data'!$D$7,0,10*ROW('Sanitation Data'!D27))),CQ33="Yes"),OFFSET('Sanitation Data'!$D$7,0,10*ROW('Sanitation Data'!G27)),IF(AND(ISNUMBER(OFFSET('Sanitation Data'!$D$7,0,10*ROW('Sanitation Data'!D27))),CQ33="No",ISNUMBER(OFFSET('Sanitation Data'!$D$7,0,10*ROW('Sanitation Data'!D27)))),CONCATENATE("[",ROUND(OFFSET('Sanitation Data'!$D$7,0,10*ROW('Sanitation Data'!D27)),0),"]"),IF(AND(ISNUMBER(OFFSET('Sanitation Data'!$D$7,0,10*ROW('Sanitation Data'!D27))),CQ33="",ISNUMBER(OFFSET('Sanitation Data'!$D$7,0,10*ROW('Sanitation Data'!D27)))),OFFSET('Sanitation Data'!$D$7,0,10*ROW('Sanitation Data'!D27)),NA())))</f>
        <v>#N/A</v>
      </c>
      <c r="AC33" s="120" t="e">
        <f ca="1">+IF(AND(ISNUMBER(OFFSET('Sanitation Data'!$D$11,0,10*ROW('Sanitation Data'!D27))),CR33="Yes"),OFFSET('Sanitation Data'!$D$11,0,10*ROW('Sanitation Data'!D27)),IF(AND(ISNUMBER(OFFSET('Sanitation Data'!$D$11,0,10*ROW('Sanitation Data'!D27))),CR33="No",ISNUMBER(OFFSET('Sanitation Data'!$D$11,0,10*ROW('Sanitation Data'!D27)))),CONCATENATE("[",ROUND(OFFSET('Sanitation Data'!$D$11,0,10*ROW('Sanitation Data'!D27)),0),"]"),IF(AND(ISNUMBER(OFFSET('Sanitation Data'!$D$11,0,10*ROW('Sanitation Data'!D27))),CR33="",ISNUMBER(OFFSET('Sanitation Data'!$D$11,0,10*ROW('Sanitation Data'!D27)))),OFFSET('Sanitation Data'!$D$11,0,10*ROW('Sanitation Data'!D27)),NA())))</f>
        <v>#N/A</v>
      </c>
      <c r="AD33" s="120" t="e">
        <f ca="1">+IF(AND(ISNUMBER(OFFSET('Sanitation Data'!$D$12,0,10*ROW('Sanitation Data'!D27))),CS33="Yes"),OFFSET('Sanitation Data'!$D$12,0,10*ROW('Sanitation Data'!D27)),IF(AND(ISNUMBER(OFFSET('Sanitation Data'!$D$12,0,10*ROW('Sanitation Data'!D27))),CS33="No",ISNUMBER(OFFSET('Sanitation Data'!$D$12,0,10*ROW('Sanitation Data'!D27)))),CONCATENATE("[",ROUND(OFFSET('Sanitation Data'!$D$12,0,10*ROW('Sanitation Data'!D27)),0),"]"),IF(AND(ISNUMBER(OFFSET('Sanitation Data'!$D$12,0,10*ROW('Sanitation Data'!D27))),CS33="",ISNUMBER(OFFSET('Sanitation Data'!$D$12,0,10*ROW('Sanitation Data'!D27)))),OFFSET('Sanitation Data'!$D$12,0,10*ROW('Sanitation Data'!D27)),NA())))</f>
        <v>#N/A</v>
      </c>
      <c r="AE33" s="120" t="e">
        <f ca="1">+IF(AND(ISNUMBER(OFFSET('Sanitation Data'!$D$13,0,10*ROW('Sanitation Data'!D27))),CT33="Yes"),OFFSET('Sanitation Data'!$D$13,0,10*ROW('Sanitation Data'!D27)),IF(AND(ISNUMBER(OFFSET('Sanitation Data'!$D$13,0,10*ROW('Sanitation Data'!D27))),CT33="No",ISNUMBER(OFFSET('Sanitation Data'!$D$13,0,10*ROW('Sanitation Data'!D27)))),CONCATENATE("[",ROUND(OFFSET('Sanitation Data'!$D$13,0,10*ROW('Sanitation Data'!D27)),0),"]"),IF(AND(ISNUMBER(OFFSET('Sanitation Data'!$D$13,0,10*ROW('Sanitation Data'!D27))),CT33="",ISNUMBER(OFFSET('Sanitation Data'!$D$13,0,10*ROW('Sanitation Data'!D27)))),OFFSET('Sanitation Data'!$D$13,0,10*ROW('Sanitation Data'!D27)),NA())))</f>
        <v>#N/A</v>
      </c>
      <c r="AF33" s="120" t="e">
        <f ca="1">+IF(AND(ISNUMBER(OFFSET('Sanitation Data'!$E$5,0,10*ROW('Sanitation Data'!E27))),CU33="Yes"),100-OFFSET('Sanitation Data'!$E$5,0,10*ROW('Sanitation Data'!E27)),IF(AND(ISNUMBER(OFFSET('Sanitation Data'!$E$5,0,10*ROW('Sanitation Data'!E27))),CU33="No",ISNUMBER(OFFSET('Sanitation Data'!$E$5,0,10*ROW('Sanitation Data'!E27)))),CONCATENATE("[",ROUND(100-OFFSET('Sanitation Data'!$E$5,0,10*ROW('Sanitation Data'!E27)),0),"]"),IF(AND(ISNUMBER(OFFSET('Sanitation Data'!$E$5,0,10*ROW('Sanitation Data'!E27))),CU33="",ISNUMBER(OFFSET('Sanitation Data'!$E$5,0,10*ROW('Sanitation Data'!E27)))),100-OFFSET('Sanitation Data'!$E$5,0,10*ROW('Sanitation Data'!E27)),NA())))</f>
        <v>#N/A</v>
      </c>
      <c r="AG33" s="120" t="e">
        <f ca="1">+IF(AND(ISNUMBER(OFFSET('Sanitation Data'!$E$7,0,10*ROW('Sanitation Data'!E27))),CV33="Yes"),OFFSET('Sanitation Data'!$E$7,0,10*ROW('Sanitation Data'!E27)),IF(AND(ISNUMBER(OFFSET('Sanitation Data'!$E$7,0,10*ROW('Sanitation Data'!E27))),CV33="No",ISNUMBER(OFFSET('Sanitation Data'!$E$7,0,10*ROW('Sanitation Data'!E27)))),CONCATENATE("[",ROUND(OFFSET('Sanitation Data'!$E$7,0,10*ROW('Sanitation Data'!E27)),0),"]"),IF(AND(ISNUMBER(OFFSET('Sanitation Data'!$E$7,0,10*ROW('Sanitation Data'!E27))),CV33="",ISNUMBER(OFFSET('Sanitation Data'!$E$7,0,10*ROW('Sanitation Data'!E27)))),OFFSET('Sanitation Data'!$E$7,0,10*ROW('Sanitation Data'!E27)),NA())))</f>
        <v>#N/A</v>
      </c>
      <c r="AH33" s="120" t="e">
        <f ca="1">+IF(AND(ISNUMBER(OFFSET('Sanitation Data'!$E$11,0,10*ROW('Sanitation Data'!E27))),CW33="Yes"),OFFSET('Sanitation Data'!$E$11,0,10*ROW('Sanitation Data'!E27)),IF(AND(ISNUMBER(OFFSET('Sanitation Data'!$E$11,0,10*ROW('Sanitation Data'!E27))),CW33="No",ISNUMBER(OFFSET('Sanitation Data'!$E$11,0,10*ROW('Sanitation Data'!E27)))),CONCATENATE("[",ROUND(OFFSET('Sanitation Data'!$E$11,0,10*ROW('Sanitation Data'!E27)),0),"]"),IF(AND(ISNUMBER(OFFSET('Sanitation Data'!$E$11,0,10*ROW('Sanitation Data'!E27))),CW33="",ISNUMBER(OFFSET('Sanitation Data'!$E$11,0,10*ROW('Sanitation Data'!E27)))),OFFSET('Sanitation Data'!$E$11,0,10*ROW('Sanitation Data'!E27)),NA())))</f>
        <v>#N/A</v>
      </c>
      <c r="AI33" s="120" t="e">
        <f ca="1">+IF(AND(ISNUMBER(OFFSET('Sanitation Data'!$E$12,0,10*ROW('Sanitation Data'!E27))),CX33="Yes"),OFFSET('Sanitation Data'!$E$12,0,10*ROW('Sanitation Data'!E27)),IF(AND(ISNUMBER(OFFSET('Sanitation Data'!$E$12,0,10*ROW('Sanitation Data'!E27))),CX33="No",ISNUMBER(OFFSET('Sanitation Data'!$E$12,0,10*ROW('Sanitation Data'!E27)))),CONCATENATE("[",ROUND(OFFSET('Sanitation Data'!$E$12,0,10*ROW('Sanitation Data'!E27)),0),"]"),IF(AND(ISNUMBER(OFFSET('Sanitation Data'!$E$12,0,10*ROW('Sanitation Data'!E27))),CX33="",ISNUMBER(OFFSET('Sanitation Data'!$E$12,0,10*ROW('Sanitation Data'!E27)))),OFFSET('Sanitation Data'!$E$12,0,10*ROW('Sanitation Data'!E27)),NA())))</f>
        <v>#N/A</v>
      </c>
      <c r="AJ33" s="120" t="e">
        <f ca="1">+IF(AND(ISNUMBER(OFFSET('Sanitation Data'!$E$13,0,10*ROW('Sanitation Data'!E27))),CY33="Yes"),OFFSET('Sanitation Data'!$E$13,0,10*ROW('Sanitation Data'!E27)),IF(AND(ISNUMBER(OFFSET('Sanitation Data'!$E$13,0,10*ROW('Sanitation Data'!E27))),CY33="No",ISNUMBER(OFFSET('Sanitation Data'!$E$13,0,10*ROW('Sanitation Data'!E27)))),CONCATENATE("[",ROUND(OFFSET('Sanitation Data'!$E$13,0,10*ROW('Sanitation Data'!E27)),0),"]"),IF(AND(ISNUMBER(OFFSET('Sanitation Data'!$E$13,0,10*ROW('Sanitation Data'!E27))),CY33="",ISNUMBER(OFFSET('Sanitation Data'!$E$13,0,10*ROW('Sanitation Data'!E27)))),OFFSET('Sanitation Data'!$E$13,0,10*ROW('Sanitation Data'!E27)),NA())))</f>
        <v>#N/A</v>
      </c>
      <c r="AK33" s="120" t="e">
        <f ca="1">+IF(AND(ISNUMBER(OFFSET('Sanitation Data'!$F$5,0,10*ROW('Sanitation Data'!F27))),CZ33="Yes"),100-OFFSET('Sanitation Data'!$F$5,0,10*ROW('Sanitation Data'!F27)),IF(AND(ISNUMBER(OFFSET('Sanitation Data'!$F$5,0,10*ROW('Sanitation Data'!F27))),CZ33="No",ISNUMBER(OFFSET('Sanitation Data'!$F$5,0,10*ROW('Sanitation Data'!F27)))),CONCATENATE("[",ROUND(100-OFFSET('Sanitation Data'!$F$5,0,10*ROW('Sanitation Data'!F27)),0),"]"),IF(AND(ISNUMBER(OFFSET('Sanitation Data'!$F$5,0,10*ROW('Sanitation Data'!F27))),CZ33="",ISNUMBER(OFFSET('Sanitation Data'!$F$5,0,10*ROW('Sanitation Data'!F27)))),100-OFFSET('Sanitation Data'!$F$5,0,10*ROW('Sanitation Data'!F27)),NA())))</f>
        <v>#N/A</v>
      </c>
      <c r="AL33" s="120" t="e">
        <f ca="1">+IF(AND(ISNUMBER(OFFSET('Sanitation Data'!$F$7,0,10*ROW('Sanitation Data'!F27))),DA33="Yes"),OFFSET('Sanitation Data'!$F$7,0,10*ROW('Sanitation Data'!F27)),IF(AND(ISNUMBER(OFFSET('Sanitation Data'!$F$7,0,10*ROW('Sanitation Data'!F27))),DA33="No",ISNUMBER(OFFSET('Sanitation Data'!$F$7,0,10*ROW('Sanitation Data'!F27)))),CONCATENATE("[",ROUND(OFFSET('Sanitation Data'!$F$7,0,10*ROW('Sanitation Data'!F27)),0),"]"),IF(AND(ISNUMBER(OFFSET('Sanitation Data'!$F$7,0,10*ROW('Sanitation Data'!F27))),DA33="",ISNUMBER(OFFSET('Sanitation Data'!$F$7,0,10*ROW('Sanitation Data'!F27)))),OFFSET('Sanitation Data'!$F$7,0,10*ROW('Sanitation Data'!F27)),NA())))</f>
        <v>#N/A</v>
      </c>
      <c r="AM33" s="120" t="e">
        <f ca="1">+IF(AND(ISNUMBER(OFFSET('Sanitation Data'!$F$11,0,10*ROW('Sanitation Data'!F27))),DB33="Yes"),OFFSET('Sanitation Data'!$F$11,0,10*ROW('Sanitation Data'!F27)),IF(AND(ISNUMBER(OFFSET('Sanitation Data'!$F$11,0,10*ROW('Sanitation Data'!F27))),DB33="No",ISNUMBER(OFFSET('Sanitation Data'!$F$11,0,10*ROW('Sanitation Data'!F27)))),CONCATENATE("[",ROUND(OFFSET('Sanitation Data'!$F$11,0,10*ROW('Sanitation Data'!F27)),0),"]"),IF(AND(ISNUMBER(OFFSET('Sanitation Data'!$F$11,0,10*ROW('Sanitation Data'!F27))),DB33="",ISNUMBER(OFFSET('Sanitation Data'!$F$11,0,10*ROW('Sanitation Data'!F27)))),OFFSET('Sanitation Data'!$F$11,0,10*ROW('Sanitation Data'!F27)),NA())))</f>
        <v>#N/A</v>
      </c>
      <c r="AN33" s="120" t="e">
        <f ca="1">+IF(AND(ISNUMBER(OFFSET('Sanitation Data'!$F$12,0,10*ROW('Sanitation Data'!F27))),DC33="Yes"),OFFSET('Sanitation Data'!$F$12,0,10*ROW('Sanitation Data'!F27)),IF(AND(ISNUMBER(OFFSET('Sanitation Data'!$F$12,0,10*ROW('Sanitation Data'!F27))),DC33="No",ISNUMBER(OFFSET('Sanitation Data'!$F$12,0,10*ROW('Sanitation Data'!F27)))),CONCATENATE("[",ROUND(OFFSET('Sanitation Data'!$F$12,0,10*ROW('Sanitation Data'!F27)),0),"]"),IF(AND(ISNUMBER(OFFSET('Sanitation Data'!$F$12,0,10*ROW('Sanitation Data'!F27))),DC33="",ISNUMBER(OFFSET('Sanitation Data'!$F$12,0,10*ROW('Sanitation Data'!F27)))),OFFSET('Sanitation Data'!$F$12,0,10*ROW('Sanitation Data'!F27)),NA())))</f>
        <v>#N/A</v>
      </c>
      <c r="AO33" s="120" t="e">
        <f ca="1">+IF(AND(ISNUMBER(OFFSET('Sanitation Data'!$F$13,0,10*ROW('Sanitation Data'!F27))),DD33="Yes"),OFFSET('Sanitation Data'!$F$13,0,10*ROW('Sanitation Data'!F27)),IF(AND(ISNUMBER(OFFSET('Sanitation Data'!$F$13,0,10*ROW('Sanitation Data'!F27))),DD33="No",ISNUMBER(OFFSET('Sanitation Data'!$F$13,0,10*ROW('Sanitation Data'!F27)))),CONCATENATE("[",ROUND(OFFSET('Sanitation Data'!$F$13,0,10*ROW('Sanitation Data'!F27)),0),"]"),IF(AND(ISNUMBER(OFFSET('Sanitation Data'!$F$13,0,10*ROW('Sanitation Data'!F27))),DD33="",ISNUMBER(OFFSET('Sanitation Data'!$F$13,0,10*ROW('Sanitation Data'!F27)))),OFFSET('Sanitation Data'!$F$13,0,10*ROW('Sanitation Data'!F27)),NA())))</f>
        <v>#N/A</v>
      </c>
      <c r="AP33" s="120" t="e">
        <f ca="1">+IF(AND(ISNUMBER(OFFSET('Sanitation Data'!$G$5,0,10*ROW('Sanitation Data'!G27))),DE33="Yes"),100-OFFSET('Sanitation Data'!$G$5,0,10*ROW('Sanitation Data'!G27)),IF(AND(ISNUMBER(OFFSET('Sanitation Data'!$G$5,0,10*ROW('Sanitation Data'!G27))),DE33="No",ISNUMBER(OFFSET('Sanitation Data'!$G$5,0,10*ROW('Sanitation Data'!G27)))),CONCATENATE("[",ROUND(100-OFFSET('Sanitation Data'!$G$5,0,10*ROW('Sanitation Data'!G27)),0),"]"),IF(AND(ISNUMBER(OFFSET('Sanitation Data'!$G$5,0,10*ROW('Sanitation Data'!G27))),DE33="",ISNUMBER(OFFSET('Sanitation Data'!$G$5,0,10*ROW('Sanitation Data'!G27)))),100-OFFSET('Sanitation Data'!$G$5,0,10*ROW('Sanitation Data'!G27)),NA())))</f>
        <v>#N/A</v>
      </c>
      <c r="AQ33" s="120" t="e">
        <f ca="1">+IF(AND(ISNUMBER(OFFSET('Sanitation Data'!$G$7,0,10*ROW('Sanitation Data'!G27))),DF33="Yes"),OFFSET('Sanitation Data'!$G$7,0,10*ROW('Sanitation Data'!G27)),IF(AND(ISNUMBER(OFFSET('Sanitation Data'!$G$7,0,10*ROW('Sanitation Data'!G27))),DF33="No",ISNUMBER(OFFSET('Sanitation Data'!$G$7,0,10*ROW('Sanitation Data'!G27)))),CONCATENATE("[",ROUND(OFFSET('Sanitation Data'!$G$7,0,10*ROW('Sanitation Data'!G27)),0),"]"),IF(AND(ISNUMBER(OFFSET('Sanitation Data'!$G$7,0,10*ROW('Sanitation Data'!G27))),DF33="",ISNUMBER(OFFSET('Sanitation Data'!$G$7,0,10*ROW('Sanitation Data'!G27)))),OFFSET('Sanitation Data'!$G$7,0,10*ROW('Sanitation Data'!G27)),NA())))</f>
        <v>#N/A</v>
      </c>
      <c r="AR33" s="120" t="e">
        <f ca="1">+IF(AND(ISNUMBER(OFFSET('Sanitation Data'!$G$11,0,10*ROW('Sanitation Data'!G27))),DG33="Yes"),OFFSET('Sanitation Data'!$G$11,0,10*ROW('Sanitation Data'!G27)),IF(AND(ISNUMBER(OFFSET('Sanitation Data'!$G$11,0,10*ROW('Sanitation Data'!G27))),DG33="No",ISNUMBER(OFFSET('Sanitation Data'!$G$11,0,10*ROW('Sanitation Data'!G27)))),CONCATENATE("[",ROUND(OFFSET('Sanitation Data'!$G$11,0,10*ROW('Sanitation Data'!G27)),0),"]"),IF(AND(ISNUMBER(OFFSET('Sanitation Data'!$G$11,0,10*ROW('Sanitation Data'!G27))),DG33="",ISNUMBER(OFFSET('Sanitation Data'!$G$11,0,10*ROW('Sanitation Data'!G27)))),OFFSET('Sanitation Data'!$G$11,0,10*ROW('Sanitation Data'!G27)),NA())))</f>
        <v>#N/A</v>
      </c>
      <c r="AS33" s="120" t="e">
        <f ca="1">+IF(AND(ISNUMBER(OFFSET('Sanitation Data'!$G$12,0,10*ROW('Sanitation Data'!G27))),DH33="Yes"),OFFSET('Sanitation Data'!$G$12,0,10*ROW('Sanitation Data'!G27)),IF(AND(ISNUMBER(OFFSET('Sanitation Data'!$G$12,0,10*ROW('Sanitation Data'!G27))),DH33="No",ISNUMBER(OFFSET('Sanitation Data'!$G$12,0,10*ROW('Sanitation Data'!G27)))),CONCATENATE("[",ROUND(OFFSET('Sanitation Data'!$G$12,0,10*ROW('Sanitation Data'!G27)),0),"]"),IF(AND(ISNUMBER(OFFSET('Sanitation Data'!$G$12,0,10*ROW('Sanitation Data'!G27))),DH33="",ISNUMBER(OFFSET('Sanitation Data'!$G$12,0,10*ROW('Sanitation Data'!G27)))),OFFSET('Sanitation Data'!$G$12,0,10*ROW('Sanitation Data'!G27)),NA())))</f>
        <v>#N/A</v>
      </c>
      <c r="AT33" s="120" t="e">
        <f ca="1">+IF(AND(ISNUMBER(OFFSET('Sanitation Data'!$G$13,0,10*ROW('Sanitation Data'!G27))),DI33="Yes"),OFFSET('Sanitation Data'!$G$13,0,10*ROW('Sanitation Data'!G27)),IF(AND(ISNUMBER(OFFSET('Sanitation Data'!$G$13,0,10*ROW('Sanitation Data'!G27))),DI33="No",ISNUMBER(OFFSET('Sanitation Data'!$G$13,0,10*ROW('Sanitation Data'!G27)))),CONCATENATE("[",ROUND(OFFSET('Sanitation Data'!$G$13,0,10*ROW('Sanitation Data'!G27)),0),"]"),IF(AND(ISNUMBER(OFFSET('Sanitation Data'!$G$13,0,10*ROW('Sanitation Data'!G27))),DI33="",ISNUMBER(OFFSET('Sanitation Data'!$G$13,0,10*ROW('Sanitation Data'!G27)))),OFFSET('Sanitation Data'!$G$13,0,10*ROW('Sanitation Data'!G27)),NA())))</f>
        <v>#N/A</v>
      </c>
      <c r="AU33" s="120" t="e">
        <f ca="1">+IF(AND(ISNUMBER(OFFSET('Sanitation Data'!$H$5,0,10*ROW('Sanitation Data'!H27))),DJ33="Yes"),100-OFFSET('Sanitation Data'!$H$5,0,10*ROW('Sanitation Data'!H27)),IF(AND(ISNUMBER(OFFSET('Sanitation Data'!$H$5,0,10*ROW('Sanitation Data'!H27))),DJ33="No",ISNUMBER(OFFSET('Sanitation Data'!$H$5,0,10*ROW('Sanitation Data'!H27)))),CONCATENATE("[",ROUND(100-OFFSET('Sanitation Data'!$H$5,0,10*ROW('Sanitation Data'!H27)),0),"]"),IF(AND(ISNUMBER(OFFSET('Sanitation Data'!$H$5,0,10*ROW('Sanitation Data'!H27))),DJ33="",ISNUMBER(OFFSET('Sanitation Data'!$H$5,0,10*ROW('Sanitation Data'!H27)))),100-OFFSET('Sanitation Data'!$H$5,0,10*ROW('Sanitation Data'!H27)),NA())))</f>
        <v>#N/A</v>
      </c>
      <c r="AV33" s="120" t="e">
        <f ca="1">+IF(AND(ISNUMBER(OFFSET('Sanitation Data'!$H$7,0,10*ROW('Sanitation Data'!H27))),DK33="Yes"),OFFSET('Sanitation Data'!$H$7,0,10*ROW('Sanitation Data'!H27)),IF(AND(ISNUMBER(OFFSET('Sanitation Data'!$H$7,0,10*ROW('Sanitation Data'!H27))),DK33="No",ISNUMBER(OFFSET('Sanitation Data'!$H$7,0,10*ROW('Sanitation Data'!H27)))),CONCATENATE("[",ROUND(OFFSET('Sanitation Data'!$H$7,0,10*ROW('Sanitation Data'!H27)),0),"]"),IF(AND(ISNUMBER(OFFSET('Sanitation Data'!$H$7,0,10*ROW('Sanitation Data'!H27))),DK33="",ISNUMBER(OFFSET('Sanitation Data'!$H$7,0,10*ROW('Sanitation Data'!H27)))),OFFSET('Sanitation Data'!$H$7,0,10*ROW('Sanitation Data'!H27)),NA())))</f>
        <v>#N/A</v>
      </c>
      <c r="AW33" s="120" t="e">
        <f ca="1">+IF(AND(ISNUMBER(OFFSET('Sanitation Data'!$H$11,0,10*ROW('Sanitation Data'!H27))),DL33="Yes"),OFFSET('Sanitation Data'!$H$11,0,10*ROW('Sanitation Data'!H27)),IF(AND(ISNUMBER(OFFSET('Sanitation Data'!$H$11,0,10*ROW('Sanitation Data'!H27))),DL33="No",ISNUMBER(OFFSET('Sanitation Data'!$H$11,0,10*ROW('Sanitation Data'!H27)))),CONCATENATE("[",ROUND(OFFSET('Sanitation Data'!$H$11,0,10*ROW('Sanitation Data'!H27)),0),"]"),IF(AND(ISNUMBER(OFFSET('Sanitation Data'!$H$11,0,10*ROW('Sanitation Data'!H27))),DL33="",ISNUMBER(OFFSET('Sanitation Data'!$H$11,0,10*ROW('Sanitation Data'!H27)))),OFFSET('Sanitation Data'!$H$11,0,10*ROW('Sanitation Data'!H27)),NA())))</f>
        <v>#N/A</v>
      </c>
      <c r="AX33" s="120" t="e">
        <f ca="1">+IF(AND(ISNUMBER(OFFSET('Sanitation Data'!$H$12,0,10*ROW('Sanitation Data'!H27))),DM33="Yes"),OFFSET('Sanitation Data'!$H$12,0,10*ROW('Sanitation Data'!H27)),IF(AND(ISNUMBER(OFFSET('Sanitation Data'!$H$12,0,10*ROW('Sanitation Data'!H27))),DM33="No",ISNUMBER(OFFSET('Sanitation Data'!$H$12,0,10*ROW('Sanitation Data'!H27)))),CONCATENATE("[",ROUND(OFFSET('Sanitation Data'!$H$12,0,10*ROW('Sanitation Data'!H27)),0),"]"),IF(AND(ISNUMBER(OFFSET('Sanitation Data'!$H$12,0,10*ROW('Sanitation Data'!H27))),DM33="",ISNUMBER(OFFSET('Sanitation Data'!$H$12,0,10*ROW('Sanitation Data'!H27)))),OFFSET('Sanitation Data'!$H$12,0,10*ROW('Sanitation Data'!H27)),NA())))</f>
        <v>#N/A</v>
      </c>
      <c r="AY33" s="120" t="e">
        <f ca="1">+IF(AND(ISNUMBER(OFFSET('Sanitation Data'!$H$13,0,10*ROW('Sanitation Data'!H27))),DN33="Yes"),OFFSET('Sanitation Data'!$H$13,0,10*ROW('Sanitation Data'!H27)),IF(AND(ISNUMBER(OFFSET('Sanitation Data'!$H$13,0,10*ROW('Sanitation Data'!H27))),DN33="No",ISNUMBER(OFFSET('Sanitation Data'!$H$13,0,10*ROW('Sanitation Data'!H27)))),CONCATENATE("[",ROUND(OFFSET('Sanitation Data'!$H$13,0,10*ROW('Sanitation Data'!H27)),0),"]"),IF(AND(ISNUMBER(OFFSET('Sanitation Data'!$H$13,0,10*ROW('Sanitation Data'!H27))),DN33="",ISNUMBER(OFFSET('Sanitation Data'!$H$13,0,10*ROW('Sanitation Data'!H27)))),OFFSET('Sanitation Data'!$H$13,0,10*ROW('Sanitation Data'!H27)),NA())))</f>
        <v>#N/A</v>
      </c>
      <c r="AZ33" s="121" t="e">
        <f ca="1">+IF(AND(ISNUMBER(OFFSET('Hygiene Data'!$C$6,0,10*ROW('Hygiene Data'!C27))),DO33="Yes"),OFFSET('Hygiene Data'!$C$6,0,10*ROW('Hygiene Data'!C27)),IF(AND(ISNUMBER(OFFSET('Hygiene Data'!$C$6,0,10*ROW('Hygiene Data'!C27))),DO33="No",ISNUMBER(OFFSET('Hygiene Data'!$C$6,0,10*ROW('Hygiene Data'!C27)))),CONCATENATE("[",ROUND(OFFSET('Hygiene Data'!$C$6,0,10*ROW('Hygiene Data'!C27)),0),"]"),IF(AND(ISNUMBER(OFFSET('Hygiene Data'!$C$6,0,10*ROW('Hygiene Data'!C27))),DO33="",ISNUMBER(OFFSET('Hygiene Data'!$C$6,0,10*ROW('Hygiene Data'!C27)))),OFFSET('Hygiene Data'!$C$6,0,10*ROW('Hygiene Data'!C27)),NA())))</f>
        <v>#N/A</v>
      </c>
      <c r="BA33" s="121" t="e">
        <f ca="1">+IF(AND(ISNUMBER(OFFSET('Hygiene Data'!$C$8,0,10*ROW('Hygiene Data'!C27))),DP33="Yes"),OFFSET('Hygiene Data'!$C$8,0,10*ROW('Hygiene Data'!C27)),IF(AND(ISNUMBER(OFFSET('Hygiene Data'!$C$8,0,10*ROW('Hygiene Data'!C27))),DP33="No",ISNUMBER(OFFSET('Hygiene Data'!$C$8,0,10*ROW('Hygiene Data'!C27)))),CONCATENATE("[",ROUND(OFFSET('Hygiene Data'!$C$8,0,10*ROW('Hygiene Data'!C27)),0),"]"),IF(AND(ISNUMBER(OFFSET('Hygiene Data'!$C$8,0,10*ROW('Hygiene Data'!C27))),DP33="",ISNUMBER(OFFSET('Hygiene Data'!$C$8,0,10*ROW('Hygiene Data'!C27)))),OFFSET('Hygiene Data'!$C$8,0,10*ROW('Hygiene Data'!C27)),NA())))</f>
        <v>#N/A</v>
      </c>
      <c r="BB33" s="121" t="e">
        <f ca="1">+IF(AND(ISNUMBER(OFFSET('Hygiene Data'!$C$10,0,10*ROW('Hygiene Data'!C27))),DQ33="Yes"),OFFSET('Hygiene Data'!$C$10,0,10*ROW('Hygiene Data'!C27)),IF(AND(ISNUMBER(OFFSET('Hygiene Data'!$C$10,0,10*ROW('Hygiene Data'!C27))),DQ33="No",ISNUMBER(OFFSET('Hygiene Data'!$C$10,0,10*ROW('Hygiene Data'!C27)))),CONCATENATE("[",ROUND(OFFSET('Hygiene Data'!$C$10,0,10*ROW('Hygiene Data'!C27)),0),"]"),IF(AND(ISNUMBER(OFFSET('Hygiene Data'!$C$10,0,10*ROW('Hygiene Data'!C27))),DQ33="",ISNUMBER(OFFSET('Hygiene Data'!$C$10,0,10*ROW('Hygiene Data'!C27)))),OFFSET('Hygiene Data'!$C$10,0,10*ROW('Hygiene Data'!C27)),NA())))</f>
        <v>#N/A</v>
      </c>
      <c r="BC33" s="121" t="e">
        <f ca="1">+IF(AND(ISNUMBER(OFFSET('Hygiene Data'!$D$6,0,10*ROW('Hygiene Data'!D27))),DR33="Yes"),OFFSET('Hygiene Data'!$D$6,0,10*ROW('Hygiene Data'!D27)),IF(AND(ISNUMBER(OFFSET('Hygiene Data'!$D$6,0,10*ROW('Hygiene Data'!D27))),DR33="No",ISNUMBER(OFFSET('Hygiene Data'!$D$6,0,10*ROW('Hygiene Data'!D27)))),CONCATENATE("[",ROUND(OFFSET('Hygiene Data'!$D$6,0,10*ROW('Hygiene Data'!D27)),0),"]"),IF(AND(ISNUMBER(OFFSET('Hygiene Data'!$D$6,0,10*ROW('Hygiene Data'!D27))),DR33="",ISNUMBER(OFFSET('Hygiene Data'!$D$6,0,10*ROW('Hygiene Data'!D27)))),OFFSET('Hygiene Data'!$D$6,0,10*ROW('Hygiene Data'!D27)),NA())))</f>
        <v>#N/A</v>
      </c>
      <c r="BD33" s="121" t="e">
        <f ca="1">+IF(AND(ISNUMBER(OFFSET('Hygiene Data'!$D$8,0,10*ROW('Hygiene Data'!D27))),DS33="Yes"),OFFSET('Hygiene Data'!$D$8,0,10*ROW('Hygiene Data'!D27)),IF(AND(ISNUMBER(OFFSET('Hygiene Data'!$D$8,0,10*ROW('Hygiene Data'!D27))),DS33="No",ISNUMBER(OFFSET('Hygiene Data'!$D$8,0,10*ROW('Hygiene Data'!D27)))),CONCATENATE("[",ROUND(OFFSET('Hygiene Data'!$D$8,0,10*ROW('Hygiene Data'!D27)),0),"]"),IF(AND(ISNUMBER(OFFSET('Hygiene Data'!$D$8,0,10*ROW('Hygiene Data'!D27))),DS33="",ISNUMBER(OFFSET('Hygiene Data'!$D$8,0,10*ROW('Hygiene Data'!D27)))),OFFSET('Hygiene Data'!$D$8,0,10*ROW('Hygiene Data'!D27)),NA())))</f>
        <v>#N/A</v>
      </c>
      <c r="BE33" s="121" t="e">
        <f ca="1">+IF(AND(ISNUMBER(OFFSET('Hygiene Data'!$D$10,0,10*ROW('Hygiene Data'!D27))),DT33="Yes"),OFFSET('Hygiene Data'!$D$10,0,10*ROW('Hygiene Data'!D27)),IF(AND(ISNUMBER(OFFSET('Hygiene Data'!$D$10,0,10*ROW('Hygiene Data'!D27))),DT33="No",ISNUMBER(OFFSET('Hygiene Data'!$D$10,0,10*ROW('Hygiene Data'!D27)))),CONCATENATE("[",ROUND(OFFSET('Hygiene Data'!$D$10,0,10*ROW('Hygiene Data'!D27)),0),"]"),IF(AND(ISNUMBER(OFFSET('Hygiene Data'!$D$10,0,10*ROW('Hygiene Data'!D27))),DT33="",ISNUMBER(OFFSET('Hygiene Data'!$D$10,0,10*ROW('Hygiene Data'!D27)))),OFFSET('Hygiene Data'!$D$10,0,10*ROW('Hygiene Data'!D27)),NA())))</f>
        <v>#N/A</v>
      </c>
      <c r="BF33" s="121" t="e">
        <f ca="1">+IF(AND(ISNUMBER(OFFSET('Hygiene Data'!$E$6,0,10*ROW('Hygiene Data'!E27))),DU33="Yes"),OFFSET('Hygiene Data'!$E$6,0,10*ROW('Hygiene Data'!E27)),IF(AND(ISNUMBER(OFFSET('Hygiene Data'!$E$6,0,10*ROW('Hygiene Data'!E27))),DU33="No",ISNUMBER(OFFSET('Hygiene Data'!$E$6,0,10*ROW('Hygiene Data'!E27)))),CONCATENATE("[",ROUND(OFFSET('Hygiene Data'!$E$6,0,10*ROW('Hygiene Data'!E27)),0),"]"),IF(AND(ISNUMBER(OFFSET('Hygiene Data'!$E$6,0,10*ROW('Hygiene Data'!E27))),DU33="",ISNUMBER(OFFSET('Hygiene Data'!$E$6,0,10*ROW('Hygiene Data'!E27)))),OFFSET('Hygiene Data'!$E$6,0,10*ROW('Hygiene Data'!E27)),NA())))</f>
        <v>#N/A</v>
      </c>
      <c r="BG33" s="121" t="e">
        <f ca="1">+IF(AND(ISNUMBER(OFFSET('Hygiene Data'!$E$8,0,10*ROW('Hygiene Data'!E27))),DV33="Yes"),OFFSET('Hygiene Data'!$E$8,0,10*ROW('Hygiene Data'!E27)),IF(AND(ISNUMBER(OFFSET('Hygiene Data'!$E$8,0,10*ROW('Hygiene Data'!E27))),DV33="No",ISNUMBER(OFFSET('Hygiene Data'!$E$8,0,10*ROW('Hygiene Data'!E27)))),CONCATENATE("[",ROUND(OFFSET('Hygiene Data'!$E$8,0,10*ROW('Hygiene Data'!E27)),0),"]"),IF(AND(ISNUMBER(OFFSET('Hygiene Data'!$E$8,0,10*ROW('Hygiene Data'!E27))),DV33="",ISNUMBER(OFFSET('Hygiene Data'!$E$8,0,10*ROW('Hygiene Data'!E27)))),OFFSET('Hygiene Data'!$E$8,0,10*ROW('Hygiene Data'!E27)),NA())))</f>
        <v>#N/A</v>
      </c>
      <c r="BH33" s="121" t="e">
        <f ca="1">+IF(AND(ISNUMBER(OFFSET('Hygiene Data'!$E$10,0,10*ROW('Hygiene Data'!E27))),DW33="Yes"),OFFSET('Hygiene Data'!$E$10,0,10*ROW('Hygiene Data'!E27)),IF(AND(ISNUMBER(OFFSET('Hygiene Data'!$E$10,0,10*ROW('Hygiene Data'!E27))),DW33="No",ISNUMBER(OFFSET('Hygiene Data'!$E$10,0,10*ROW('Hygiene Data'!E27)))),CONCATENATE("[",ROUND(OFFSET('Hygiene Data'!$E$10,0,10*ROW('Hygiene Data'!E27)),0),"]"),IF(AND(ISNUMBER(OFFSET('Hygiene Data'!$E$10,0,10*ROW('Hygiene Data'!E27))),DW33="",ISNUMBER(OFFSET('Hygiene Data'!$E$10,0,10*ROW('Hygiene Data'!E27)))),OFFSET('Hygiene Data'!$E$10,0,10*ROW('Hygiene Data'!E27)),NA())))</f>
        <v>#N/A</v>
      </c>
      <c r="BI33" s="121" t="e">
        <f ca="1">+IF(AND(ISNUMBER(OFFSET('Hygiene Data'!$F$6,0,10*ROW('Hygiene Data'!F27))),DX33="Yes"),OFFSET('Hygiene Data'!$F$6,0,10*ROW('Hygiene Data'!F27)),IF(AND(ISNUMBER(OFFSET('Hygiene Data'!$F$6,0,10*ROW('Hygiene Data'!F27))),DX33="No",ISNUMBER(OFFSET('Hygiene Data'!$F$6,0,10*ROW('Hygiene Data'!F27)))),CONCATENATE("[",ROUND(OFFSET('Hygiene Data'!$F$6,0,10*ROW('Hygiene Data'!F27)),0),"]"),IF(AND(ISNUMBER(OFFSET('Hygiene Data'!$F$6,0,10*ROW('Hygiene Data'!F27))),DX33="",ISNUMBER(OFFSET('Hygiene Data'!$F$6,0,10*ROW('Hygiene Data'!F27)))),OFFSET('Hygiene Data'!$F$6,0,10*ROW('Hygiene Data'!F27)),NA())))</f>
        <v>#N/A</v>
      </c>
      <c r="BJ33" s="121" t="e">
        <f ca="1">+IF(AND(ISNUMBER(OFFSET('Hygiene Data'!$F$8,0,10*ROW('Hygiene Data'!F27))),DY33="Yes"),OFFSET('Hygiene Data'!$F$8,0,10*ROW('Hygiene Data'!F27)),IF(AND(ISNUMBER(OFFSET('Hygiene Data'!$F$8,0,10*ROW('Hygiene Data'!F27))),DY33="No",ISNUMBER(OFFSET('Hygiene Data'!$F$8,0,10*ROW('Hygiene Data'!F27)))),CONCATENATE("[",ROUND(OFFSET('Hygiene Data'!$F$8,0,10*ROW('Hygiene Data'!F27)),0),"]"),IF(AND(ISNUMBER(OFFSET('Hygiene Data'!$F$8,0,10*ROW('Hygiene Data'!F27))),DY33="",ISNUMBER(OFFSET('Hygiene Data'!$F$8,0,10*ROW('Hygiene Data'!F27)))),OFFSET('Hygiene Data'!$F$8,0,10*ROW('Hygiene Data'!F27)),NA())))</f>
        <v>#N/A</v>
      </c>
      <c r="BK33" s="121" t="e">
        <f ca="1">+IF(AND(ISNUMBER(OFFSET('Hygiene Data'!$F$10,0,10*ROW('Hygiene Data'!F27))),DZ33="Yes"),OFFSET('Hygiene Data'!$F$10,0,10*ROW('Hygiene Data'!F27)),IF(AND(ISNUMBER(OFFSET('Hygiene Data'!$F$10,0,10*ROW('Hygiene Data'!F27))),DZ33="No",ISNUMBER(OFFSET('Hygiene Data'!$F$10,0,10*ROW('Hygiene Data'!F27)))),CONCATENATE("[",ROUND(OFFSET('Hygiene Data'!$F$10,0,10*ROW('Hygiene Data'!F27)),0),"]"),IF(AND(ISNUMBER(OFFSET('Hygiene Data'!$F$10,0,10*ROW('Hygiene Data'!F27))),DZ33="",ISNUMBER(OFFSET('Hygiene Data'!$F$10,0,10*ROW('Hygiene Data'!F27)))),OFFSET('Hygiene Data'!$F$10,0,10*ROW('Hygiene Data'!F27)),NA())))</f>
        <v>#N/A</v>
      </c>
      <c r="BL33" s="121" t="e">
        <f ca="1">+IF(AND(ISNUMBER(OFFSET('Hygiene Data'!$G$6,0,10*ROW('Hygiene Data'!G27))),EA33="Yes"),OFFSET('Hygiene Data'!$G$6,0,10*ROW('Hygiene Data'!G27)),IF(AND(ISNUMBER(OFFSET('Hygiene Data'!$G$6,0,10*ROW('Hygiene Data'!G27))),EA33="No",ISNUMBER(OFFSET('Hygiene Data'!$G$6,0,10*ROW('Hygiene Data'!G27)))),CONCATENATE("[",ROUND(OFFSET('Hygiene Data'!$G$6,0,10*ROW('Hygiene Data'!G27)),0),"]"),IF(AND(ISNUMBER(OFFSET('Hygiene Data'!$G$6,0,10*ROW('Hygiene Data'!G27))),EA33="",ISNUMBER(OFFSET('Hygiene Data'!$G$6,0,10*ROW('Hygiene Data'!G27)))),OFFSET('Hygiene Data'!$G$6,0,10*ROW('Hygiene Data'!G27)),NA())))</f>
        <v>#N/A</v>
      </c>
      <c r="BM33" s="121" t="e">
        <f ca="1">+IF(AND(ISNUMBER(OFFSET('Hygiene Data'!$G$8,0,10*ROW('Hygiene Data'!G27))),EB33="Yes"),OFFSET('Hygiene Data'!$G$8,0,10*ROW('Hygiene Data'!G27)),IF(AND(ISNUMBER(OFFSET('Hygiene Data'!$G$8,0,10*ROW('Hygiene Data'!G27))),EB33="No",ISNUMBER(OFFSET('Hygiene Data'!$G$8,0,10*ROW('Hygiene Data'!G27)))),CONCATENATE("[",ROUND(OFFSET('Hygiene Data'!$G$8,0,10*ROW('Hygiene Data'!G27)),0),"]"),IF(AND(ISNUMBER(OFFSET('Hygiene Data'!$G$8,0,10*ROW('Hygiene Data'!G27))),EB33="",ISNUMBER(OFFSET('Hygiene Data'!$G$8,0,10*ROW('Hygiene Data'!G27)))),OFFSET('Hygiene Data'!$G$8,0,10*ROW('Hygiene Data'!G27)),NA())))</f>
        <v>#N/A</v>
      </c>
      <c r="BN33" s="121" t="e">
        <f ca="1">+IF(AND(ISNUMBER(OFFSET('Hygiene Data'!$G$10,0,10*ROW('Hygiene Data'!G27))),EC33="Yes"),OFFSET('Hygiene Data'!$G$10,0,10*ROW('Hygiene Data'!G27)),IF(AND(ISNUMBER(OFFSET('Hygiene Data'!$G$10,0,10*ROW('Hygiene Data'!G27))),EC33="No",ISNUMBER(OFFSET('Hygiene Data'!$G$10,0,10*ROW('Hygiene Data'!G27)))),CONCATENATE("[",ROUND(OFFSET('Hygiene Data'!$G$10,0,10*ROW('Hygiene Data'!G27)),0),"]"),IF(AND(ISNUMBER(OFFSET('Hygiene Data'!$G$10,0,10*ROW('Hygiene Data'!G27))),EC33="",ISNUMBER(OFFSET('Hygiene Data'!$G$10,0,10*ROW('Hygiene Data'!G27)))),OFFSET('Hygiene Data'!$G$10,0,10*ROW('Hygiene Data'!G27)),NA())))</f>
        <v>#N/A</v>
      </c>
      <c r="BO33" s="121" t="e">
        <f ca="1">+IF(AND(ISNUMBER(OFFSET('Hygiene Data'!$H$6,0,10*ROW('Hygiene Data'!H27))),ED33="Yes"),OFFSET('Hygiene Data'!$H$6,0,10*ROW('Hygiene Data'!H27)),IF(AND(ISNUMBER(OFFSET('Hygiene Data'!$H$6,0,10*ROW('Hygiene Data'!H27))),ED33="No",ISNUMBER(OFFSET('Hygiene Data'!$H$6,0,10*ROW('Hygiene Data'!H27)))),CONCATENATE("[",ROUND(OFFSET('Hygiene Data'!$H$6,0,10*ROW('Hygiene Data'!H27)),0),"]"),IF(AND(ISNUMBER(OFFSET('Hygiene Data'!$H$6,0,10*ROW('Hygiene Data'!H27))),ED33="",ISNUMBER(OFFSET('Hygiene Data'!$H$6,0,10*ROW('Hygiene Data'!H27)))),OFFSET('Hygiene Data'!$H$6,0,10*ROW('Hygiene Data'!H27)),NA())))</f>
        <v>#N/A</v>
      </c>
      <c r="BP33" s="121" t="e">
        <f ca="1">+IF(AND(ISNUMBER(OFFSET('Hygiene Data'!$H$8,0,10*ROW('Hygiene Data'!H27))),EE33="Yes"),OFFSET('Hygiene Data'!$H$8,0,10*ROW('Hygiene Data'!H27)),IF(AND(ISNUMBER(OFFSET('Hygiene Data'!$H$8,0,10*ROW('Hygiene Data'!H27))),EE33="No",ISNUMBER(OFFSET('Hygiene Data'!$H$8,0,10*ROW('Hygiene Data'!H27)))),CONCATENATE("[",ROUND(OFFSET('Hygiene Data'!$H$8,0,10*ROW('Hygiene Data'!H27)),0),"]"),IF(AND(ISNUMBER(OFFSET('Hygiene Data'!$H$8,0,10*ROW('Hygiene Data'!H27))),EE33="",ISNUMBER(OFFSET('Hygiene Data'!$H$8,0,10*ROW('Hygiene Data'!H27)))),OFFSET('Hygiene Data'!$H$8,0,10*ROW('Hygiene Data'!H27)),NA())))</f>
        <v>#N/A</v>
      </c>
      <c r="BQ33" s="121" t="e">
        <f ca="1">+IF(AND(ISNUMBER(OFFSET('Hygiene Data'!$H$10,0,10*ROW('Hygiene Data'!H27))),EF33="Yes"),OFFSET('Hygiene Data'!$H$10,0,10*ROW('Hygiene Data'!H27)),IF(AND(ISNUMBER(OFFSET('Hygiene Data'!$H$10,0,10*ROW('Hygiene Data'!H27))),EF33="No",ISNUMBER(OFFSET('Hygiene Data'!$H$10,0,10*ROW('Hygiene Data'!H27)))),CONCATENATE("[",ROUND(OFFSET('Hygiene Data'!$H$10,0,10*ROW('Hygiene Data'!H27)),0),"]"),IF(AND(ISNUMBER(OFFSET('Hygiene Data'!$H$10,0,10*ROW('Hygiene Data'!H27))),EF33="",ISNUMBER(OFFSET('Hygiene Data'!$H$10,0,10*ROW('Hygiene Data'!H27)))),OFFSET('Hygiene Data'!$H$10,0,10*ROW('Hygiene Data'!H27)),NA())))</f>
        <v>#N/A</v>
      </c>
      <c r="BS33" s="28" t="str">
        <f ca="1">+IF(OFFSET('Water Data'!$C$28,0,10*ROW('Water Data'!C27))="","",OFFSET('Water Data'!$C$28,0,10*ROW('Water Data'!C27)))</f>
        <v/>
      </c>
      <c r="BT33" s="28" t="str">
        <f ca="1">+IF(OFFSET('Water Data'!$C$29,0,10*ROW('Water Data'!C27))="","",OFFSET('Water Data'!$C$29,0,10*ROW('Water Data'!C27)))</f>
        <v/>
      </c>
      <c r="BU33" s="28" t="str">
        <f ca="1">+IF(OFFSET('Water Data'!$C$30,0,10*ROW('Water Data'!C27))="","",OFFSET('Water Data'!$C$30,0,10*ROW('Water Data'!C27)))</f>
        <v/>
      </c>
      <c r="BV33" s="28" t="str">
        <f ca="1">+IF(OFFSET('Water Data'!$D$28,0,10*ROW('Water Data'!D27))="","",OFFSET('Water Data'!$D$28,0,10*ROW('Water Data'!D27)))</f>
        <v/>
      </c>
      <c r="BW33" s="28" t="str">
        <f ca="1">+IF(OFFSET('Water Data'!$D$29,0,10*ROW('Water Data'!D27))="","",OFFSET('Water Data'!$D$29,0,10*ROW('Water Data'!D27)))</f>
        <v/>
      </c>
      <c r="BX33" s="28" t="str">
        <f ca="1">+IF(OFFSET('Water Data'!$D$30,0,10*ROW('Water Data'!D27))="","",OFFSET('Water Data'!$D$30,0,10*ROW('Water Data'!D27)))</f>
        <v/>
      </c>
      <c r="BY33" s="28" t="str">
        <f ca="1">+IF(OFFSET('Water Data'!$E$28,0,10*ROW('Water Data'!E27))="","",OFFSET('Water Data'!$E$28,0,10*ROW('Water Data'!E27)))</f>
        <v/>
      </c>
      <c r="BZ33" s="28" t="str">
        <f ca="1">+IF(OFFSET('Water Data'!$E$29,0,10*ROW('Water Data'!E27))="","",OFFSET('Water Data'!$E$29,0,10*ROW('Water Data'!E27)))</f>
        <v/>
      </c>
      <c r="CA33" s="28" t="str">
        <f ca="1">+IF(OFFSET('Water Data'!$E$30,0,10*ROW('Water Data'!E27))="","",OFFSET('Water Data'!$E$30,0,10*ROW('Water Data'!E27)))</f>
        <v/>
      </c>
      <c r="CB33" s="28" t="str">
        <f ca="1">+IF(OFFSET('Water Data'!$F$28,0,10*ROW('Water Data'!F27))="","",OFFSET('Water Data'!$F$28,0,10*ROW('Water Data'!F27)))</f>
        <v/>
      </c>
      <c r="CC33" s="28" t="str">
        <f ca="1">+IF(OFFSET('Water Data'!$F$29,0,10*ROW('Water Data'!F27))="","",OFFSET('Water Data'!$F$29,0,10*ROW('Water Data'!F27)))</f>
        <v/>
      </c>
      <c r="CD33" s="28" t="str">
        <f ca="1">+IF(OFFSET('Water Data'!$F$30,0,10*ROW('Water Data'!F27))="","",OFFSET('Water Data'!$F$30,0,10*ROW('Water Data'!F27)))</f>
        <v/>
      </c>
      <c r="CE33" s="28" t="str">
        <f ca="1">+IF(OFFSET('Water Data'!$G$28,0,10*ROW('Water Data'!G27))="","",OFFSET('Water Data'!$G$28,0,10*ROW('Water Data'!G27)))</f>
        <v/>
      </c>
      <c r="CF33" s="28" t="str">
        <f ca="1">+IF(OFFSET('Water Data'!$G$29,0,10*ROW('Water Data'!G27))="","",OFFSET('Water Data'!$G$29,0,10*ROW('Water Data'!G27)))</f>
        <v/>
      </c>
      <c r="CG33" s="28" t="str">
        <f ca="1">+IF(OFFSET('Water Data'!$G$30,0,10*ROW('Water Data'!G27))="","",OFFSET('Water Data'!$G$30,0,10*ROW('Water Data'!G27)))</f>
        <v/>
      </c>
      <c r="CH33" s="28" t="str">
        <f ca="1">+IF(OFFSET('Water Data'!$H$28,0,10*ROW('Water Data'!H27))="","",OFFSET('Water Data'!$H$28,0,10*ROW('Water Data'!H27)))</f>
        <v/>
      </c>
      <c r="CI33" s="28" t="str">
        <f ca="1">+IF(OFFSET('Water Data'!$H$29,0,10*ROW('Water Data'!H27))="","",OFFSET('Water Data'!$H$29,0,10*ROW('Water Data'!H27)))</f>
        <v/>
      </c>
      <c r="CJ33" s="28" t="str">
        <f ca="1">+IF(OFFSET('Water Data'!$H$30,0,10*ROW('Water Data'!H27))="","",OFFSET('Water Data'!$H$30,0,10*ROW('Water Data'!H27)))</f>
        <v/>
      </c>
      <c r="CK33" s="28" t="str">
        <f ca="1">+IF(OFFSET('Sanitation Data'!$C$29,0,10*ROW('Sanitation Data'!C27))="","",OFFSET('Sanitation Data'!$C$29,0,10*ROW('Sanitation Data'!C27)))</f>
        <v/>
      </c>
      <c r="CL33" s="28" t="str">
        <f ca="1">+IF(OFFSET('Sanitation Data'!$C$30,0,10*ROW('Sanitation Data'!C27))="","",OFFSET('Sanitation Data'!$C$30,0,10*ROW('Sanitation Data'!C27)))</f>
        <v/>
      </c>
      <c r="CM33" s="28" t="str">
        <f ca="1">+IF(OFFSET('Sanitation Data'!$C$31,0,10*ROW('Sanitation Data'!C27))="","",OFFSET('Sanitation Data'!$C$31,0,10*ROW('Sanitation Data'!C27)))</f>
        <v/>
      </c>
      <c r="CN33" s="28" t="str">
        <f ca="1">+IF(OFFSET('Sanitation Data'!$C$32,0,10*ROW('Sanitation Data'!C27))="","",OFFSET('Sanitation Data'!$C$32,0,10*ROW('Sanitation Data'!C27)))</f>
        <v/>
      </c>
      <c r="CO33" s="28" t="str">
        <f ca="1">+IF(OFFSET('Sanitation Data'!$C$33,0,10*ROW('Sanitation Data'!C27))="","",OFFSET('Sanitation Data'!$C$33,0,10*ROW('Sanitation Data'!C27)))</f>
        <v/>
      </c>
      <c r="CP33" s="28" t="str">
        <f ca="1">+IF(OFFSET('Sanitation Data'!$D$29,0,10*ROW('Sanitation Data'!D27))="","",OFFSET('Sanitation Data'!$D$29,0,10*ROW('Sanitation Data'!D27)))</f>
        <v/>
      </c>
      <c r="CQ33" s="28" t="str">
        <f ca="1">+IF(OFFSET('Sanitation Data'!$D$30,0,10*ROW('Sanitation Data'!D27))="","",OFFSET('Sanitation Data'!$D$30,0,10*ROW('Sanitation Data'!D27)))</f>
        <v/>
      </c>
      <c r="CR33" s="28" t="str">
        <f ca="1">+IF(OFFSET('Sanitation Data'!$D$31,0,10*ROW('Sanitation Data'!D27))="","",OFFSET('Sanitation Data'!$D$31,0,10*ROW('Sanitation Data'!D27)))</f>
        <v/>
      </c>
      <c r="CS33" s="28" t="str">
        <f ca="1">+IF(OFFSET('Sanitation Data'!$D$32,0,10*ROW('Sanitation Data'!D27))="","",OFFSET('Sanitation Data'!$D$32,0,10*ROW('Sanitation Data'!D27)))</f>
        <v/>
      </c>
      <c r="CT33" s="28" t="str">
        <f ca="1">+IF(OFFSET('Sanitation Data'!$D$33,0,10*ROW('Sanitation Data'!D27))="","",OFFSET('Sanitation Data'!$D$33,0,10*ROW('Sanitation Data'!D27)))</f>
        <v/>
      </c>
      <c r="CU33" s="28" t="str">
        <f ca="1">+IF(OFFSET('Sanitation Data'!$E$29,0,10*ROW('Sanitation Data'!E27))="","",OFFSET('Sanitation Data'!$E$29,0,10*ROW('Sanitation Data'!E27)))</f>
        <v/>
      </c>
      <c r="CV33" s="28" t="str">
        <f ca="1">+IF(OFFSET('Sanitation Data'!$E$30,0,10*ROW('Sanitation Data'!E27))="","",OFFSET('Sanitation Data'!$E$30,0,10*ROW('Sanitation Data'!E27)))</f>
        <v/>
      </c>
      <c r="CW33" s="28" t="str">
        <f ca="1">+IF(OFFSET('Sanitation Data'!$E$31,0,10*ROW('Sanitation Data'!E27))="","",OFFSET('Sanitation Data'!$E$31,0,10*ROW('Sanitation Data'!E27)))</f>
        <v/>
      </c>
      <c r="CX33" s="28" t="str">
        <f ca="1">+IF(OFFSET('Sanitation Data'!$E$32,0,10*ROW('Sanitation Data'!E27))="","",OFFSET('Sanitation Data'!$E$32,0,10*ROW('Sanitation Data'!E27)))</f>
        <v/>
      </c>
      <c r="CY33" s="28" t="str">
        <f ca="1">+IF(OFFSET('Sanitation Data'!$E$33,0,10*ROW('Sanitation Data'!E27))="","",OFFSET('Sanitation Data'!$E$33,0,10*ROW('Sanitation Data'!E27)))</f>
        <v/>
      </c>
      <c r="CZ33" s="28" t="str">
        <f ca="1">+IF(OFFSET('Sanitation Data'!$F$29,0,10*ROW('Sanitation Data'!F27))="","",OFFSET('Sanitation Data'!$F$29,0,10*ROW('Sanitation Data'!F27)))</f>
        <v/>
      </c>
      <c r="DA33" s="28" t="str">
        <f ca="1">+IF(OFFSET('Sanitation Data'!$F$30,0,10*ROW('Sanitation Data'!F27))="","",OFFSET('Sanitation Data'!$F$30,0,10*ROW('Sanitation Data'!F27)))</f>
        <v/>
      </c>
      <c r="DB33" s="28" t="str">
        <f ca="1">+IF(OFFSET('Sanitation Data'!$F$31,0,10*ROW('Sanitation Data'!F27))="","",OFFSET('Sanitation Data'!$F$31,0,10*ROW('Sanitation Data'!F27)))</f>
        <v/>
      </c>
      <c r="DC33" s="28" t="str">
        <f ca="1">+IF(OFFSET('Sanitation Data'!$F$32,0,10*ROW('Sanitation Data'!F27))="","",OFFSET('Sanitation Data'!$F$32,0,10*ROW('Sanitation Data'!F27)))</f>
        <v/>
      </c>
      <c r="DD33" s="28" t="str">
        <f ca="1">+IF(OFFSET('Sanitation Data'!$F$33,0,10*ROW('Sanitation Data'!F27))="","",OFFSET('Sanitation Data'!$F$33,0,10*ROW('Sanitation Data'!F27)))</f>
        <v/>
      </c>
      <c r="DE33" s="28" t="str">
        <f ca="1">+IF(OFFSET('Sanitation Data'!$G$29,0,10*ROW('Sanitation Data'!G27))="","",OFFSET('Sanitation Data'!$G$29,0,10*ROW('Sanitation Data'!G27)))</f>
        <v/>
      </c>
      <c r="DF33" s="28" t="str">
        <f ca="1">+IF(OFFSET('Sanitation Data'!$G$30,0,10*ROW('Sanitation Data'!G27))="","",OFFSET('Sanitation Data'!$G$30,0,10*ROW('Sanitation Data'!G27)))</f>
        <v/>
      </c>
      <c r="DG33" s="28" t="str">
        <f ca="1">+IF(OFFSET('Sanitation Data'!$G$31,0,10*ROW('Sanitation Data'!G27))="","",OFFSET('Sanitation Data'!$G$31,0,10*ROW('Sanitation Data'!G27)))</f>
        <v/>
      </c>
      <c r="DH33" s="28" t="str">
        <f ca="1">+IF(OFFSET('Sanitation Data'!$G$32,0,10*ROW('Sanitation Data'!G27))="","",OFFSET('Sanitation Data'!$G$32,0,10*ROW('Sanitation Data'!G27)))</f>
        <v/>
      </c>
      <c r="DI33" s="28" t="str">
        <f ca="1">+IF(OFFSET('Sanitation Data'!$G$33,0,10*ROW('Sanitation Data'!G27))="","",OFFSET('Sanitation Data'!$G$33,0,10*ROW('Sanitation Data'!G27)))</f>
        <v/>
      </c>
      <c r="DJ33" s="28" t="str">
        <f ca="1">+IF(OFFSET('Sanitation Data'!$H$29,0,10*ROW('Sanitation Data'!H27))="","",OFFSET('Sanitation Data'!$H$29,0,10*ROW('Sanitation Data'!H27)))</f>
        <v/>
      </c>
      <c r="DK33" s="28" t="str">
        <f ca="1">+IF(OFFSET('Sanitation Data'!$H$30,0,10*ROW('Sanitation Data'!H27))="","",OFFSET('Sanitation Data'!$H$30,0,10*ROW('Sanitation Data'!H27)))</f>
        <v/>
      </c>
      <c r="DL33" s="28" t="str">
        <f ca="1">+IF(OFFSET('Sanitation Data'!$H$31,0,10*ROW('Sanitation Data'!H27))="","",OFFSET('Sanitation Data'!$H$31,0,10*ROW('Sanitation Data'!H27)))</f>
        <v/>
      </c>
      <c r="DM33" s="28" t="str">
        <f ca="1">+IF(OFFSET('Sanitation Data'!$H$32,0,10*ROW('Sanitation Data'!H27))="","",OFFSET('Sanitation Data'!$H$32,0,10*ROW('Sanitation Data'!H27)))</f>
        <v/>
      </c>
      <c r="DN33" s="28" t="str">
        <f ca="1">+IF(OFFSET('Sanitation Data'!$H$33,0,10*ROW('Sanitation Data'!H27))="","",OFFSET('Sanitation Data'!$H$33,0,10*ROW('Sanitation Data'!H27)))</f>
        <v/>
      </c>
      <c r="DO33" s="28" t="str">
        <f ca="1">+IF(OFFSET('Hygiene Data'!$C$12,0,10*ROW('Hygiene Data'!C27))="","",OFFSET('Hygiene Data'!$C$12,0,10*ROW('Hygiene Data'!C27)))</f>
        <v/>
      </c>
      <c r="DP33" s="28" t="str">
        <f ca="1">+IF(OFFSET('Hygiene Data'!$C$13,0,10*ROW('Hygiene Data'!C27))="","",OFFSET('Hygiene Data'!$C$13,0,10*ROW('Hygiene Data'!C27)))</f>
        <v/>
      </c>
      <c r="DQ33" s="28" t="str">
        <f ca="1">+IF(OFFSET('Hygiene Data'!$C$14,0,10*ROW('Hygiene Data'!C27))="","",OFFSET('Hygiene Data'!$C$14,0,10*ROW('Hygiene Data'!C27)))</f>
        <v/>
      </c>
      <c r="DR33" s="28" t="str">
        <f ca="1">+IF(OFFSET('Hygiene Data'!$D$12,0,10*ROW('Hygiene Data'!D27))="","",OFFSET('Hygiene Data'!$D$12,0,10*ROW('Hygiene Data'!D27)))</f>
        <v/>
      </c>
      <c r="DS33" s="28" t="str">
        <f ca="1">+IF(OFFSET('Hygiene Data'!$D$13,0,10*ROW('Hygiene Data'!D27))="","",OFFSET('Hygiene Data'!$D$13,0,10*ROW('Hygiene Data'!D27)))</f>
        <v/>
      </c>
      <c r="DT33" s="28" t="str">
        <f ca="1">+IF(OFFSET('Hygiene Data'!$D$14,0,10*ROW('Hygiene Data'!D27))="","",OFFSET('Hygiene Data'!$D$14,0,10*ROW('Hygiene Data'!D27)))</f>
        <v/>
      </c>
      <c r="DU33" s="28" t="str">
        <f ca="1">+IF(OFFSET('Hygiene Data'!$E$12,0,10*ROW('Hygiene Data'!E27))="","",OFFSET('Hygiene Data'!$E$12,0,10*ROW('Hygiene Data'!E27)))</f>
        <v/>
      </c>
      <c r="DV33" s="28" t="str">
        <f ca="1">+IF(OFFSET('Hygiene Data'!$E$13,0,10*ROW('Hygiene Data'!E27))="","",OFFSET('Hygiene Data'!$E$13,0,10*ROW('Hygiene Data'!E27)))</f>
        <v/>
      </c>
      <c r="DW33" s="28" t="str">
        <f ca="1">+IF(OFFSET('Hygiene Data'!$E$14,0,10*ROW('Hygiene Data'!E27))="","",OFFSET('Hygiene Data'!$E$14,0,10*ROW('Hygiene Data'!E27)))</f>
        <v/>
      </c>
      <c r="DX33" s="28" t="str">
        <f ca="1">+IF(OFFSET('Hygiene Data'!$F$12,0,10*ROW('Hygiene Data'!F27))="","",OFFSET('Hygiene Data'!$F$12,0,10*ROW('Hygiene Data'!F27)))</f>
        <v/>
      </c>
      <c r="DY33" s="28" t="str">
        <f ca="1">+IF(OFFSET('Hygiene Data'!$F$13,0,10*ROW('Hygiene Data'!F27))="","",OFFSET('Hygiene Data'!$F$13,0,10*ROW('Hygiene Data'!F27)))</f>
        <v/>
      </c>
      <c r="DZ33" s="28" t="str">
        <f ca="1">+IF(OFFSET('Hygiene Data'!$F$14,0,10*ROW('Hygiene Data'!F27))="","",OFFSET('Hygiene Data'!$F$14,0,10*ROW('Hygiene Data'!F27)))</f>
        <v/>
      </c>
      <c r="EA33" s="28" t="str">
        <f ca="1">+IF(OFFSET('Hygiene Data'!$G$12,0,10*ROW('Hygiene Data'!G27))="","",OFFSET('Hygiene Data'!$G$12,0,10*ROW('Hygiene Data'!G27)))</f>
        <v/>
      </c>
      <c r="EB33" s="28" t="str">
        <f ca="1">+IF(OFFSET('Hygiene Data'!$G$13,0,10*ROW('Hygiene Data'!G27))="","",OFFSET('Hygiene Data'!$G$13,0,10*ROW('Hygiene Data'!G27)))</f>
        <v/>
      </c>
      <c r="EC33" s="28" t="str">
        <f ca="1">+IF(OFFSET('Hygiene Data'!$G$14,0,10*ROW('Hygiene Data'!G27))="","",OFFSET('Hygiene Data'!$G$14,0,10*ROW('Hygiene Data'!G27)))</f>
        <v/>
      </c>
      <c r="ED33" s="28" t="str">
        <f ca="1">+IF(OFFSET('Hygiene Data'!$H$12,0,10*ROW('Hygiene Data'!H27))="","",OFFSET('Hygiene Data'!$H$12,0,10*ROW('Hygiene Data'!H27)))</f>
        <v/>
      </c>
      <c r="EE33" s="28" t="str">
        <f ca="1">+IF(OFFSET('Hygiene Data'!$H$13,0,10*ROW('Hygiene Data'!H27))="","",OFFSET('Hygiene Data'!$H$13,0,10*ROW('Hygiene Data'!H27)))</f>
        <v/>
      </c>
      <c r="EF33" s="28" t="str">
        <f ca="1">+IF(OFFSET('Hygiene Data'!$H$14,0,10*ROW('Hygiene Data'!H27))="","",OFFSET('Hygiene Data'!$H$14,0,10*ROW('Hygiene Data'!H27)))</f>
        <v/>
      </c>
    </row>
    <row r="34" spans="1:136" x14ac:dyDescent="0.2">
      <c r="A34" s="44" t="str">
        <f ca="1">+IF(OFFSET('Water Data'!$B$1,0,10*ROW('Water Data'!B31))="","",OFFSET('Water Data'!$B$1,0,10*ROW('Water Data'!B31)))</f>
        <v/>
      </c>
      <c r="B34" s="44" t="str">
        <f ca="1">+IF(OFFSET('Water Data'!$A$3,0,10*ROW('Water Data'!A31))="","",OFFSET('Water Data'!$A$3,0,10*ROW('Water Data'!A31)))</f>
        <v/>
      </c>
      <c r="C34" s="44" t="str">
        <f ca="1">+IF(OFFSET('Water Data'!$C$3,0,10*ROW('Water Data'!C31))="","",OFFSET('Water Data'!$C$3,0,10*ROW('Water Data'!C31)))</f>
        <v/>
      </c>
      <c r="D34" s="119" t="e">
        <f ca="1">+IF(AND(ISNUMBER(OFFSET('Water Data'!$C$5,0,10*ROW('Water Data'!C28))),BS34="Yes"),100-OFFSET('Water Data'!$C$5,0,10*ROW('Water Data'!C28)),IF(AND(ISNUMBER(OFFSET('Water Data'!$C$5,0,10*ROW('Water Data'!C28))),BS34="No",ISNUMBER(OFFSET('Water Data'!$C$5,0,10*ROW('Water Data'!C28)))),CONCATENATE("[",ROUND(100-OFFSET('Water Data'!$C$5,0,10*ROW('Water Data'!C28)),0),"]"),IF(AND(ISNUMBER(OFFSET('Water Data'!$C$5,0,10*ROW('Water Data'!C28))),BS34="",ISNUMBER(OFFSET('Water Data'!$C$5,0,10*ROW('Water Data'!C28)))),100-OFFSET('Water Data'!$C$5,0,10*ROW('Water Data'!C28)),NA())))</f>
        <v>#N/A</v>
      </c>
      <c r="E34" s="119" t="e">
        <f ca="1">+IF(AND(ISNUMBER(OFFSET('Water Data'!$C$7,0,10*ROW('Water Data'!D28))),BT34="Yes"),OFFSET('Water Data'!$C$7,0,10*ROW('Water Data'!C28)),IF(AND(ISNUMBER(OFFSET('Water Data'!$C$7,0,10*ROW('Water Data'!C28))),BT34="No",ISNUMBER(OFFSET('Water Data'!$C$7,0,10*ROW('Water Data'!C28)))),CONCATENATE("[",ROUND(OFFSET('Water Data'!$C$7,0,10*ROW('Water Data'!C28)),0),"]"),IF(AND(ISNUMBER(OFFSET('Water Data'!$C$7,0,10*ROW('Water Data'!C28))),BT34="",ISNUMBER(OFFSET('Water Data'!$C$7,0,10*ROW('Water Data'!C28)))),OFFSET('Water Data'!$C$7,0,10*ROW('Water Data'!C28)),NA())))</f>
        <v>#N/A</v>
      </c>
      <c r="F34" s="119" t="e">
        <f ca="1">+IF(AND(ISNUMBER(OFFSET('Water Data'!$C$10,0,10*ROW('Water Data'!C28))),BU34="Yes"),OFFSET('Water Data'!$C$10,0,10*ROW('Water Data'!C28)),IF(AND(ISNUMBER(OFFSET('Water Data'!$C$10,0,10*ROW('Water Data'!C28))),BU34="No",ISNUMBER(OFFSET('Water Data'!$C$10,0,10*ROW('Water Data'!C28)))),CONCATENATE("[",ROUND(OFFSET('Water Data'!$C$10,0,10*ROW('Water Data'!C28)),0),"]"),IF(AND(ISNUMBER(OFFSET('Water Data'!$C$10,0,10*ROW('Water Data'!C28))),BU34="",ISNUMBER(OFFSET('Water Data'!$C$10,0,10*ROW('Water Data'!C28)))),OFFSET('Water Data'!$C$10,0,10*ROW('Water Data'!C28)),NA())))</f>
        <v>#N/A</v>
      </c>
      <c r="G34" s="119" t="e">
        <f ca="1">+IF(AND(ISNUMBER(OFFSET('Water Data'!$D$5,0,10*ROW('Water Data'!D28))),BV34="Yes"),100-OFFSET('Water Data'!$D$5,0,10*ROW('Water Data'!D28)),IF(AND(ISNUMBER(OFFSET('Water Data'!$D$5,0,10*ROW('Water Data'!D28))),BV34="No",ISNUMBER(OFFSET('Water Data'!$D$5,0,10*ROW('Water Data'!D28)))),CONCATENATE("[",ROUND(100-OFFSET('Water Data'!$D$5,0,10*ROW('Water Data'!D28)),0),"]"),IF(AND(ISNUMBER(OFFSET('Water Data'!$D$5,0,10*ROW('Water Data'!D28))),BV34="",ISNUMBER(OFFSET('Water Data'!$D$5,0,10*ROW('Water Data'!D28)))),100-OFFSET('Water Data'!$D$5,0,10*ROW('Water Data'!D28)),NA())))</f>
        <v>#N/A</v>
      </c>
      <c r="H34" s="119" t="e">
        <f ca="1">+IF(AND(ISNUMBER(OFFSET('Water Data'!$D$7,0,10*ROW('Water Data'!D28))),BW34="Yes"),OFFSET('Water Data'!$D$7,0,10*ROW('Water Data'!D28)),IF(AND(ISNUMBER(OFFSET('Water Data'!$D$7,0,10*ROW('Water Data'!D28))),BW34="No",ISNUMBER(OFFSET('Water Data'!$D$7,0,10*ROW('Water Data'!D28)))),CONCATENATE("[",ROUND(OFFSET('Water Data'!$C$7,0,10*ROW('Water Data'!D28)),0),"]"),IF(AND(ISNUMBER(OFFSET('Water Data'!$D$7,0,10*ROW('Water Data'!D28))),BW34="",ISNUMBER(OFFSET('Water Data'!$D$7,0,10*ROW('Water Data'!D28)))),OFFSET('Water Data'!$D$7,0,10*ROW('Water Data'!D28)),NA())))</f>
        <v>#N/A</v>
      </c>
      <c r="I34" s="119" t="e">
        <f ca="1">+IF(AND(ISNUMBER(OFFSET('Water Data'!$D$10,0,10*ROW('Water Data'!D28))),BX34="Yes"),OFFSET('Water Data'!$D$10,0,10*ROW('Water Data'!D28)),IF(AND(ISNUMBER(OFFSET('Water Data'!$D$10,0,10*ROW('Water Data'!D28))),BX34="No",ISNUMBER(OFFSET('Water Data'!$D$10,0,10*ROW('Water Data'!D28)))),CONCATENATE("[",ROUND(OFFSET('Water Data'!$D$10,0,10*ROW('Water Data'!D28)),0),"]"),IF(AND(ISNUMBER(OFFSET('Water Data'!$D$10,0,10*ROW('Water Data'!D28))),BX34="",ISNUMBER(OFFSET('Water Data'!$D$10,0,10*ROW('Water Data'!D28)))),OFFSET('Water Data'!$D$10,0,10*ROW('Water Data'!D28)),NA())))</f>
        <v>#N/A</v>
      </c>
      <c r="J34" s="119" t="e">
        <f ca="1">+IF(AND(ISNUMBER(OFFSET('Water Data'!$E$5,0,10*ROW('Water Data'!E28))),BY34="Yes"),100-OFFSET('Water Data'!$E$5,0,10*ROW('Water Data'!E28)),IF(AND(ISNUMBER(OFFSET('Water Data'!$E$5,0,10*ROW('Water Data'!E28))),BY34="No",ISNUMBER(OFFSET('Water Data'!$E$5,0,10*ROW('Water Data'!E28)))),CONCATENATE("[",ROUND(100-OFFSET('Water Data'!$E$5,0,10*ROW('Water Data'!E28)),0),"]"),IF(AND(ISNUMBER(OFFSET('Water Data'!$E$5,0,10*ROW('Water Data'!E28))),BY34="",ISNUMBER(OFFSET('Water Data'!$E$5,0,10*ROW('Water Data'!E28)))),100-OFFSET('Water Data'!$E$5,0,10*ROW('Water Data'!E28)),NA())))</f>
        <v>#N/A</v>
      </c>
      <c r="K34" s="119" t="e">
        <f ca="1">+IF(AND(ISNUMBER(OFFSET('Water Data'!$E$7,0,10*ROW('Water Data'!E28))),BZ34="Yes"),OFFSET('Water Data'!$E$7,0,10*ROW('Water Data'!E28)),IF(AND(ISNUMBER(OFFSET('Water Data'!$E$7,0,10*ROW('Water Data'!E28))),BZ34="No",ISNUMBER(OFFSET('Water Data'!$E$7,0,10*ROW('Water Data'!E28)))),CONCATENATE("[",ROUND(OFFSET('Water Data'!$E$7,0,10*ROW('Water Data'!E28)),0),"]"),IF(AND(ISNUMBER(OFFSET('Water Data'!$E$7,0,10*ROW('Water Data'!E28))),BZ34="",ISNUMBER(OFFSET('Water Data'!$E$7,0,10*ROW('Water Data'!E28)))),OFFSET('Water Data'!$E$7,0,10*ROW('Water Data'!E28)),NA())))</f>
        <v>#N/A</v>
      </c>
      <c r="L34" s="119" t="e">
        <f ca="1">+IF(AND(ISNUMBER(OFFSET('Water Data'!$E$10,0,10*ROW('Water Data'!E28))),CA34="Yes"),OFFSET('Water Data'!$E$10,0,10*ROW('Water Data'!E28)),IF(AND(ISNUMBER(OFFSET('Water Data'!$E$10,0,10*ROW('Water Data'!E28))),CA34="No",ISNUMBER(OFFSET('Water Data'!$E$10,0,10*ROW('Water Data'!E28)))),CONCATENATE("[",ROUND(OFFSET('Water Data'!$E$10,0,10*ROW('Water Data'!E28)),0),"]"),IF(AND(ISNUMBER(OFFSET('Water Data'!$E$10,0,10*ROW('Water Data'!E28))),CA34="",ISNUMBER(OFFSET('Water Data'!$E$10,0,10*ROW('Water Data'!E28)))),OFFSET('Water Data'!$E$10,0,10*ROW('Water Data'!E28)),NA())))</f>
        <v>#N/A</v>
      </c>
      <c r="M34" s="119" t="e">
        <f ca="1">+IF(AND(ISNUMBER(OFFSET('Water Data'!$F$5,0,10*ROW('Water Data'!F28))),CB34="Yes"),100-OFFSET('Water Data'!$F$5,0,10*ROW('Water Data'!F28)),IF(AND(ISNUMBER(OFFSET('Water Data'!$F$5,0,10*ROW('Water Data'!F28))),CB34="No",ISNUMBER(OFFSET('Water Data'!$F$5,0,10*ROW('Water Data'!F28)))),CONCATENATE("[",ROUND(100-OFFSET('Water Data'!$F$5,0,10*ROW('Water Data'!F28)),0),"]"),IF(AND(ISNUMBER(OFFSET('Water Data'!$F$5,0,10*ROW('Water Data'!F28))),CB34="",ISNUMBER(OFFSET('Water Data'!$F$5,0,10*ROW('Water Data'!F28)))),100-OFFSET('Water Data'!$F$5,0,10*ROW('Water Data'!F28)),NA())))</f>
        <v>#N/A</v>
      </c>
      <c r="N34" s="119" t="e">
        <f ca="1">+IF(AND(ISNUMBER(OFFSET('Water Data'!$F$7,0,10*ROW('Water Data'!F28))),CC34="Yes"),OFFSET('Water Data'!$F$7,0,10*ROW('Water Data'!F28)),IF(AND(ISNUMBER(OFFSET('Water Data'!$F$7,0,10*ROW('Water Data'!F28))),CC34="No",ISNUMBER(OFFSET('Water Data'!$F$7,0,10*ROW('Water Data'!F28)))),CONCATENATE("[",ROUND(OFFSET('Water Data'!$F$7,0,10*ROW('Water Data'!F28)),0),"]"),IF(AND(ISNUMBER(OFFSET('Water Data'!$F$7,0,10*ROW('Water Data'!F28))),CC34="",ISNUMBER(OFFSET('Water Data'!$F$7,0,10*ROW('Water Data'!F28)))),OFFSET('Water Data'!$F$7,0,10*ROW('Water Data'!F28)),NA())))</f>
        <v>#N/A</v>
      </c>
      <c r="O34" s="119" t="e">
        <f ca="1">+IF(AND(ISNUMBER(OFFSET('Water Data'!$F$10,0,10*ROW('Water Data'!F28))),CD34="Yes"),OFFSET('Water Data'!$F$10,0,10*ROW('Water Data'!F28)),IF(AND(ISNUMBER(OFFSET('Water Data'!$F$10,0,10*ROW('Water Data'!F28))),CD34="No",ISNUMBER(OFFSET('Water Data'!$F$10,0,10*ROW('Water Data'!F28)))),CONCATENATE("[",ROUND(OFFSET('Water Data'!$F$10,0,10*ROW('Water Data'!F28)),0),"]"),IF(AND(ISNUMBER(OFFSET('Water Data'!$F$10,0,10*ROW('Water Data'!F28))),CD34="",ISNUMBER(OFFSET('Water Data'!$F$10,0,10*ROW('Water Data'!F28)))),OFFSET('Water Data'!$F$10,0,10*ROW('Water Data'!F28)),NA())))</f>
        <v>#N/A</v>
      </c>
      <c r="P34" s="119" t="e">
        <f ca="1">+IF(AND(ISNUMBER(OFFSET('Water Data'!$G$5,0,10*ROW('Water Data'!G28))),CE34="Yes"),100-OFFSET('Water Data'!$G$5,0,10*ROW('Water Data'!G28)),IF(AND(ISNUMBER(OFFSET('Water Data'!$G$5,0,10*ROW('Water Data'!G28))),CE34="No",ISNUMBER(OFFSET('Water Data'!$G$5,0,10*ROW('Water Data'!G28)))),CONCATENATE("[",ROUND(100-OFFSET('Water Data'!$G$5,0,10*ROW('Water Data'!G28)),0),"]"),IF(AND(ISNUMBER(OFFSET('Water Data'!$G$5,0,10*ROW('Water Data'!G28))),CE34="",ISNUMBER(OFFSET('Water Data'!$G$5,0,10*ROW('Water Data'!G28)))),100-OFFSET('Water Data'!$G$5,0,10*ROW('Water Data'!G28)),NA())))</f>
        <v>#N/A</v>
      </c>
      <c r="Q34" s="119" t="e">
        <f ca="1">+IF(AND(ISNUMBER(OFFSET('Water Data'!$G$7,0,10*ROW('Water Data'!G28))),CF34="Yes"),OFFSET('Water Data'!$G$7,0,10*ROW('Water Data'!G28)),IF(AND(ISNUMBER(OFFSET('Water Data'!$G$7,0,10*ROW('Water Data'!G28))),CF34="No",ISNUMBER(OFFSET('Water Data'!$G$7,0,10*ROW('Water Data'!G28)))),CONCATENATE("[",ROUND(OFFSET('Water Data'!$G$7,0,10*ROW('Water Data'!G28)),0),"]"),IF(AND(ISNUMBER(OFFSET('Water Data'!$G$7,0,10*ROW('Water Data'!G28))),CF34="",ISNUMBER(OFFSET('Water Data'!$G$7,0,10*ROW('Water Data'!G28)))),OFFSET('Water Data'!$G$7,0,10*ROW('Water Data'!G28)),NA())))</f>
        <v>#N/A</v>
      </c>
      <c r="R34" s="119" t="e">
        <f ca="1">+IF(AND(ISNUMBER(OFFSET('Water Data'!$G$10,0,10*ROW('Water Data'!G28))),CG34="Yes"),OFFSET('Water Data'!$G$10,0,10*ROW('Water Data'!G28)),IF(AND(ISNUMBER(OFFSET('Water Data'!$G$10,0,10*ROW('Water Data'!G28))),CG34="No",ISNUMBER(OFFSET('Water Data'!$G$10,0,10*ROW('Water Data'!G28)))),CONCATENATE("[",ROUND(OFFSET('Water Data'!$G$10,0,10*ROW('Water Data'!G28)),0),"]"),IF(AND(ISNUMBER(OFFSET('Water Data'!$G$10,0,10*ROW('Water Data'!G28))),CG34="",ISNUMBER(OFFSET('Water Data'!$G$10,0,10*ROW('Water Data'!G28)))),OFFSET('Water Data'!$G$10,0,10*ROW('Water Data'!G28)),NA())))</f>
        <v>#N/A</v>
      </c>
      <c r="S34" s="119" t="e">
        <f ca="1">+IF(AND(ISNUMBER(OFFSET('Water Data'!$H$5,0,10*ROW('Water Data'!H28))),CH34="Yes"),100-OFFSET('Water Data'!$H$5,0,10*ROW('Water Data'!H28)),IF(AND(ISNUMBER(OFFSET('Water Data'!$H$5,0,10*ROW('Water Data'!H28))),CH34="No",ISNUMBER(OFFSET('Water Data'!$H$5,0,10*ROW('Water Data'!H28)))),CONCATENATE("[",ROUND(100-OFFSET('Water Data'!$H$5,0,10*ROW('Water Data'!H28)),0),"]"),IF(AND(ISNUMBER(OFFSET('Water Data'!$H$5,0,10*ROW('Water Data'!H28))),CH34="",ISNUMBER(OFFSET('Water Data'!$H$5,0,10*ROW('Water Data'!H28)))),100-OFFSET('Water Data'!$H$5,0,10*ROW('Water Data'!H28)),NA())))</f>
        <v>#N/A</v>
      </c>
      <c r="T34" s="119" t="e">
        <f ca="1">+IF(AND(ISNUMBER(OFFSET('Water Data'!$H$7,0,10*ROW('Water Data'!H28))),CI34="Yes"),OFFSET('Water Data'!$H$7,0,10*ROW('Water Data'!H28)),IF(AND(ISNUMBER(OFFSET('Water Data'!$H$7,0,10*ROW('Water Data'!H28))),CI34="No",ISNUMBER(OFFSET('Water Data'!$H$7,0,10*ROW('Water Data'!H28)))),CONCATENATE("[",ROUND(OFFSET('Water Data'!$H$7,0,10*ROW('Water Data'!H28)),0),"]"),IF(AND(ISNUMBER(OFFSET('Water Data'!$H$7,0,10*ROW('Water Data'!H28))),CI34="",ISNUMBER(OFFSET('Water Data'!$H$7,0,10*ROW('Water Data'!H28)))),OFFSET('Water Data'!$H$7,0,10*ROW('Water Data'!H28)),NA())))</f>
        <v>#N/A</v>
      </c>
      <c r="U34" s="119" t="e">
        <f ca="1">+IF(AND(ISNUMBER(OFFSET('Water Data'!$H$10,0,10*ROW('Water Data'!H28))),CJ34="Yes"),OFFSET('Water Data'!$H$10,0,10*ROW('Water Data'!H28)),IF(AND(ISNUMBER(OFFSET('Water Data'!$H$10,0,10*ROW('Water Data'!H28))),CJ34="No",ISNUMBER(OFFSET('Water Data'!$H$10,0,10*ROW('Water Data'!H28)))),CONCATENATE("[",ROUND(OFFSET('Water Data'!$H$10,0,10*ROW('Water Data'!H28)),0),"]"),IF(AND(ISNUMBER(OFFSET('Water Data'!$H$10,0,10*ROW('Water Data'!H28))),CJ34="",ISNUMBER(OFFSET('Water Data'!$H$10,0,10*ROW('Water Data'!H28)))),OFFSET('Water Data'!$H$10,0,10*ROW('Water Data'!H28)),NA())))</f>
        <v>#N/A</v>
      </c>
      <c r="V34" s="120" t="e">
        <f ca="1">+IF(AND(ISNUMBER(OFFSET('Sanitation Data'!$C$5,0,10*ROW('Sanitation Data'!C28))),CK34="Yes"),100-OFFSET('Sanitation Data'!$C$5,0,10*ROW('Sanitation Data'!C28)),IF(AND(ISNUMBER(OFFSET('Sanitation Data'!$C$5,0,10*ROW('Sanitation Data'!C28))),CK34="No",ISNUMBER(OFFSET('Sanitation Data'!$C$5,0,10*ROW('Sanitation Data'!C28)))),CONCATENATE("[",ROUND(100-OFFSET('Sanitation Data'!$C$5,0,10*ROW('Sanitation Data'!C28)),0),"]"),IF(AND(ISNUMBER(OFFSET('Sanitation Data'!$C$5,0,10*ROW('Sanitation Data'!C28))),CK34="",ISNUMBER(OFFSET('Sanitation Data'!$C$5,0,10*ROW('Sanitation Data'!C28)))),100-OFFSET('Sanitation Data'!$C$5,0,10*ROW('Sanitation Data'!C28)),NA())))</f>
        <v>#N/A</v>
      </c>
      <c r="W34" s="120" t="e">
        <f ca="1">+IF(AND(ISNUMBER(OFFSET('Sanitation Data'!$C$7,0,10*ROW('Sanitation Data'!C28))),CL34="Yes"),OFFSET('Sanitation Data'!$C$7,0,10*ROW('Sanitation Data'!C28)),IF(AND(ISNUMBER(OFFSET('Sanitation Data'!$C$7,0,10*ROW('Sanitation Data'!C28))),CL34="No",ISNUMBER(OFFSET('Sanitation Data'!$C$7,0,10*ROW('Sanitation Data'!C28)))),CONCATENATE("[",ROUND(OFFSET('Sanitation Data'!$C$7,0,10*ROW('Sanitation Data'!C28)),0),"]"),IF(AND(ISNUMBER(OFFSET('Sanitation Data'!$C$7,0,10*ROW('Sanitation Data'!C28))),CL34="",ISNUMBER(OFFSET('Sanitation Data'!$C$7,0,10*ROW('Sanitation Data'!C28)))),OFFSET('Sanitation Data'!$C$7,0,10*ROW('Sanitation Data'!C28)),NA())))</f>
        <v>#N/A</v>
      </c>
      <c r="X34" s="120" t="e">
        <f ca="1">+IF(AND(ISNUMBER(OFFSET('Sanitation Data'!$C$11,0,10*ROW('Sanitation Data'!C28))),CM34="Yes"),OFFSET('Sanitation Data'!$C$11,0,10*ROW('Sanitation Data'!C28)),IF(AND(ISNUMBER(OFFSET('Sanitation Data'!$C$11,0,10*ROW('Sanitation Data'!C28))),CM34="No",ISNUMBER(OFFSET('Sanitation Data'!$C$11,0,10*ROW('Sanitation Data'!C28)))),CONCATENATE("[",ROUND(OFFSET('Sanitation Data'!$C$11,0,10*ROW('Sanitation Data'!C28)),0),"]"),IF(AND(ISNUMBER(OFFSET('Sanitation Data'!$C$11,0,10*ROW('Sanitation Data'!C28))),CM34="",ISNUMBER(OFFSET('Sanitation Data'!$C$11,0,10*ROW('Sanitation Data'!C28)))),OFFSET('Sanitation Data'!$C$11,0,10*ROW('Sanitation Data'!C28)),NA())))</f>
        <v>#N/A</v>
      </c>
      <c r="Y34" s="120" t="e">
        <f ca="1">+IF(AND(ISNUMBER(OFFSET('Sanitation Data'!$C$12,0,10*ROW('Sanitation Data'!C28))),CN34="Yes"),OFFSET('Sanitation Data'!$C$12,0,10*ROW('Sanitation Data'!C28)),IF(AND(ISNUMBER(OFFSET('Sanitation Data'!$C$12,0,10*ROW('Sanitation Data'!C28))),CN34="No",ISNUMBER(OFFSET('Sanitation Data'!$C$12,0,10*ROW('Sanitation Data'!C28)))),CONCATENATE("[",ROUND(OFFSET('Sanitation Data'!$C$12,0,10*ROW('Sanitation Data'!C28)),0),"]"),IF(AND(ISNUMBER(OFFSET('Sanitation Data'!$C$12,0,10*ROW('Sanitation Data'!C28))),CN34="",ISNUMBER(OFFSET('Sanitation Data'!$C$12,0,10*ROW('Sanitation Data'!C28)))),OFFSET('Sanitation Data'!$C$12,0,10*ROW('Sanitation Data'!C28)),NA())))</f>
        <v>#N/A</v>
      </c>
      <c r="Z34" s="120" t="e">
        <f ca="1">+IF(AND(ISNUMBER(OFFSET('Sanitation Data'!$C$13,0,10*ROW('Sanitation Data'!C28))),CO34="Yes"),OFFSET('Sanitation Data'!$C$13,0,10*ROW('Sanitation Data'!C28)),IF(AND(ISNUMBER(OFFSET('Sanitation Data'!$C$13,0,10*ROW('Sanitation Data'!C28))),CO34="No",ISNUMBER(OFFSET('Sanitation Data'!$C$13,0,10*ROW('Sanitation Data'!C28)))),CONCATENATE("[",ROUND(OFFSET('Sanitation Data'!$C$13,0,10*ROW('Sanitation Data'!C28)),0),"]"),IF(AND(ISNUMBER(OFFSET('Sanitation Data'!$C$13,0,10*ROW('Sanitation Data'!C28))),CO34="",ISNUMBER(OFFSET('Sanitation Data'!$C$13,0,10*ROW('Sanitation Data'!C28)))),OFFSET('Sanitation Data'!$C$13,0,10*ROW('Sanitation Data'!C28)),NA())))</f>
        <v>#N/A</v>
      </c>
      <c r="AA34" s="120" t="e">
        <f ca="1">+IF(AND(ISNUMBER(OFFSET('Sanitation Data'!$D$5,0,10*ROW('Sanitation Data'!D28))),CP34="Yes"),100-OFFSET('Sanitation Data'!$D$5,0,10*ROW('Sanitation Data'!D28)),IF(AND(ISNUMBER(OFFSET('Sanitation Data'!$D$5,0,10*ROW('Sanitation Data'!D28))),CP34="No",ISNUMBER(OFFSET('Sanitation Data'!$D$5,0,10*ROW('Sanitation Data'!D28)))),CONCATENATE("[",ROUND(100-OFFSET('Sanitation Data'!$D$5,0,10*ROW('Sanitation Data'!D28)),0),"]"),IF(AND(ISNUMBER(OFFSET('Sanitation Data'!$D$5,0,10*ROW('Sanitation Data'!D28))),CP34="",ISNUMBER(OFFSET('Sanitation Data'!$D$5,0,10*ROW('Sanitation Data'!D28)))),100-OFFSET('Sanitation Data'!$D$5,0,10*ROW('Sanitation Data'!D28)),NA())))</f>
        <v>#N/A</v>
      </c>
      <c r="AB34" s="120" t="e">
        <f ca="1">+IF(AND(ISNUMBER(OFFSET('Sanitation Data'!$D$7,0,10*ROW('Sanitation Data'!D28))),CQ34="Yes"),OFFSET('Sanitation Data'!$D$7,0,10*ROW('Sanitation Data'!G28)),IF(AND(ISNUMBER(OFFSET('Sanitation Data'!$D$7,0,10*ROW('Sanitation Data'!D28))),CQ34="No",ISNUMBER(OFFSET('Sanitation Data'!$D$7,0,10*ROW('Sanitation Data'!D28)))),CONCATENATE("[",ROUND(OFFSET('Sanitation Data'!$D$7,0,10*ROW('Sanitation Data'!D28)),0),"]"),IF(AND(ISNUMBER(OFFSET('Sanitation Data'!$D$7,0,10*ROW('Sanitation Data'!D28))),CQ34="",ISNUMBER(OFFSET('Sanitation Data'!$D$7,0,10*ROW('Sanitation Data'!D28)))),OFFSET('Sanitation Data'!$D$7,0,10*ROW('Sanitation Data'!D28)),NA())))</f>
        <v>#N/A</v>
      </c>
      <c r="AC34" s="120" t="e">
        <f ca="1">+IF(AND(ISNUMBER(OFFSET('Sanitation Data'!$D$11,0,10*ROW('Sanitation Data'!D28))),CR34="Yes"),OFFSET('Sanitation Data'!$D$11,0,10*ROW('Sanitation Data'!D28)),IF(AND(ISNUMBER(OFFSET('Sanitation Data'!$D$11,0,10*ROW('Sanitation Data'!D28))),CR34="No",ISNUMBER(OFFSET('Sanitation Data'!$D$11,0,10*ROW('Sanitation Data'!D28)))),CONCATENATE("[",ROUND(OFFSET('Sanitation Data'!$D$11,0,10*ROW('Sanitation Data'!D28)),0),"]"),IF(AND(ISNUMBER(OFFSET('Sanitation Data'!$D$11,0,10*ROW('Sanitation Data'!D28))),CR34="",ISNUMBER(OFFSET('Sanitation Data'!$D$11,0,10*ROW('Sanitation Data'!D28)))),OFFSET('Sanitation Data'!$D$11,0,10*ROW('Sanitation Data'!D28)),NA())))</f>
        <v>#N/A</v>
      </c>
      <c r="AD34" s="120" t="e">
        <f ca="1">+IF(AND(ISNUMBER(OFFSET('Sanitation Data'!$D$12,0,10*ROW('Sanitation Data'!D28))),CS34="Yes"),OFFSET('Sanitation Data'!$D$12,0,10*ROW('Sanitation Data'!D28)),IF(AND(ISNUMBER(OFFSET('Sanitation Data'!$D$12,0,10*ROW('Sanitation Data'!D28))),CS34="No",ISNUMBER(OFFSET('Sanitation Data'!$D$12,0,10*ROW('Sanitation Data'!D28)))),CONCATENATE("[",ROUND(OFFSET('Sanitation Data'!$D$12,0,10*ROW('Sanitation Data'!D28)),0),"]"),IF(AND(ISNUMBER(OFFSET('Sanitation Data'!$D$12,0,10*ROW('Sanitation Data'!D28))),CS34="",ISNUMBER(OFFSET('Sanitation Data'!$D$12,0,10*ROW('Sanitation Data'!D28)))),OFFSET('Sanitation Data'!$D$12,0,10*ROW('Sanitation Data'!D28)),NA())))</f>
        <v>#N/A</v>
      </c>
      <c r="AE34" s="120" t="e">
        <f ca="1">+IF(AND(ISNUMBER(OFFSET('Sanitation Data'!$D$13,0,10*ROW('Sanitation Data'!D28))),CT34="Yes"),OFFSET('Sanitation Data'!$D$13,0,10*ROW('Sanitation Data'!D28)),IF(AND(ISNUMBER(OFFSET('Sanitation Data'!$D$13,0,10*ROW('Sanitation Data'!D28))),CT34="No",ISNUMBER(OFFSET('Sanitation Data'!$D$13,0,10*ROW('Sanitation Data'!D28)))),CONCATENATE("[",ROUND(OFFSET('Sanitation Data'!$D$13,0,10*ROW('Sanitation Data'!D28)),0),"]"),IF(AND(ISNUMBER(OFFSET('Sanitation Data'!$D$13,0,10*ROW('Sanitation Data'!D28))),CT34="",ISNUMBER(OFFSET('Sanitation Data'!$D$13,0,10*ROW('Sanitation Data'!D28)))),OFFSET('Sanitation Data'!$D$13,0,10*ROW('Sanitation Data'!D28)),NA())))</f>
        <v>#N/A</v>
      </c>
      <c r="AF34" s="120" t="e">
        <f ca="1">+IF(AND(ISNUMBER(OFFSET('Sanitation Data'!$E$5,0,10*ROW('Sanitation Data'!E28))),CU34="Yes"),100-OFFSET('Sanitation Data'!$E$5,0,10*ROW('Sanitation Data'!E28)),IF(AND(ISNUMBER(OFFSET('Sanitation Data'!$E$5,0,10*ROW('Sanitation Data'!E28))),CU34="No",ISNUMBER(OFFSET('Sanitation Data'!$E$5,0,10*ROW('Sanitation Data'!E28)))),CONCATENATE("[",ROUND(100-OFFSET('Sanitation Data'!$E$5,0,10*ROW('Sanitation Data'!E28)),0),"]"),IF(AND(ISNUMBER(OFFSET('Sanitation Data'!$E$5,0,10*ROW('Sanitation Data'!E28))),CU34="",ISNUMBER(OFFSET('Sanitation Data'!$E$5,0,10*ROW('Sanitation Data'!E28)))),100-OFFSET('Sanitation Data'!$E$5,0,10*ROW('Sanitation Data'!E28)),NA())))</f>
        <v>#N/A</v>
      </c>
      <c r="AG34" s="120" t="e">
        <f ca="1">+IF(AND(ISNUMBER(OFFSET('Sanitation Data'!$E$7,0,10*ROW('Sanitation Data'!E28))),CV34="Yes"),OFFSET('Sanitation Data'!$E$7,0,10*ROW('Sanitation Data'!E28)),IF(AND(ISNUMBER(OFFSET('Sanitation Data'!$E$7,0,10*ROW('Sanitation Data'!E28))),CV34="No",ISNUMBER(OFFSET('Sanitation Data'!$E$7,0,10*ROW('Sanitation Data'!E28)))),CONCATENATE("[",ROUND(OFFSET('Sanitation Data'!$E$7,0,10*ROW('Sanitation Data'!E28)),0),"]"),IF(AND(ISNUMBER(OFFSET('Sanitation Data'!$E$7,0,10*ROW('Sanitation Data'!E28))),CV34="",ISNUMBER(OFFSET('Sanitation Data'!$E$7,0,10*ROW('Sanitation Data'!E28)))),OFFSET('Sanitation Data'!$E$7,0,10*ROW('Sanitation Data'!E28)),NA())))</f>
        <v>#N/A</v>
      </c>
      <c r="AH34" s="120" t="e">
        <f ca="1">+IF(AND(ISNUMBER(OFFSET('Sanitation Data'!$E$11,0,10*ROW('Sanitation Data'!E28))),CW34="Yes"),OFFSET('Sanitation Data'!$E$11,0,10*ROW('Sanitation Data'!E28)),IF(AND(ISNUMBER(OFFSET('Sanitation Data'!$E$11,0,10*ROW('Sanitation Data'!E28))),CW34="No",ISNUMBER(OFFSET('Sanitation Data'!$E$11,0,10*ROW('Sanitation Data'!E28)))),CONCATENATE("[",ROUND(OFFSET('Sanitation Data'!$E$11,0,10*ROW('Sanitation Data'!E28)),0),"]"),IF(AND(ISNUMBER(OFFSET('Sanitation Data'!$E$11,0,10*ROW('Sanitation Data'!E28))),CW34="",ISNUMBER(OFFSET('Sanitation Data'!$E$11,0,10*ROW('Sanitation Data'!E28)))),OFFSET('Sanitation Data'!$E$11,0,10*ROW('Sanitation Data'!E28)),NA())))</f>
        <v>#N/A</v>
      </c>
      <c r="AI34" s="120" t="e">
        <f ca="1">+IF(AND(ISNUMBER(OFFSET('Sanitation Data'!$E$12,0,10*ROW('Sanitation Data'!E28))),CX34="Yes"),OFFSET('Sanitation Data'!$E$12,0,10*ROW('Sanitation Data'!E28)),IF(AND(ISNUMBER(OFFSET('Sanitation Data'!$E$12,0,10*ROW('Sanitation Data'!E28))),CX34="No",ISNUMBER(OFFSET('Sanitation Data'!$E$12,0,10*ROW('Sanitation Data'!E28)))),CONCATENATE("[",ROUND(OFFSET('Sanitation Data'!$E$12,0,10*ROW('Sanitation Data'!E28)),0),"]"),IF(AND(ISNUMBER(OFFSET('Sanitation Data'!$E$12,0,10*ROW('Sanitation Data'!E28))),CX34="",ISNUMBER(OFFSET('Sanitation Data'!$E$12,0,10*ROW('Sanitation Data'!E28)))),OFFSET('Sanitation Data'!$E$12,0,10*ROW('Sanitation Data'!E28)),NA())))</f>
        <v>#N/A</v>
      </c>
      <c r="AJ34" s="120" t="e">
        <f ca="1">+IF(AND(ISNUMBER(OFFSET('Sanitation Data'!$E$13,0,10*ROW('Sanitation Data'!E28))),CY34="Yes"),OFFSET('Sanitation Data'!$E$13,0,10*ROW('Sanitation Data'!E28)),IF(AND(ISNUMBER(OFFSET('Sanitation Data'!$E$13,0,10*ROW('Sanitation Data'!E28))),CY34="No",ISNUMBER(OFFSET('Sanitation Data'!$E$13,0,10*ROW('Sanitation Data'!E28)))),CONCATENATE("[",ROUND(OFFSET('Sanitation Data'!$E$13,0,10*ROW('Sanitation Data'!E28)),0),"]"),IF(AND(ISNUMBER(OFFSET('Sanitation Data'!$E$13,0,10*ROW('Sanitation Data'!E28))),CY34="",ISNUMBER(OFFSET('Sanitation Data'!$E$13,0,10*ROW('Sanitation Data'!E28)))),OFFSET('Sanitation Data'!$E$13,0,10*ROW('Sanitation Data'!E28)),NA())))</f>
        <v>#N/A</v>
      </c>
      <c r="AK34" s="120" t="e">
        <f ca="1">+IF(AND(ISNUMBER(OFFSET('Sanitation Data'!$F$5,0,10*ROW('Sanitation Data'!F28))),CZ34="Yes"),100-OFFSET('Sanitation Data'!$F$5,0,10*ROW('Sanitation Data'!F28)),IF(AND(ISNUMBER(OFFSET('Sanitation Data'!$F$5,0,10*ROW('Sanitation Data'!F28))),CZ34="No",ISNUMBER(OFFSET('Sanitation Data'!$F$5,0,10*ROW('Sanitation Data'!F28)))),CONCATENATE("[",ROUND(100-OFFSET('Sanitation Data'!$F$5,0,10*ROW('Sanitation Data'!F28)),0),"]"),IF(AND(ISNUMBER(OFFSET('Sanitation Data'!$F$5,0,10*ROW('Sanitation Data'!F28))),CZ34="",ISNUMBER(OFFSET('Sanitation Data'!$F$5,0,10*ROW('Sanitation Data'!F28)))),100-OFFSET('Sanitation Data'!$F$5,0,10*ROW('Sanitation Data'!F28)),NA())))</f>
        <v>#N/A</v>
      </c>
      <c r="AL34" s="120" t="e">
        <f ca="1">+IF(AND(ISNUMBER(OFFSET('Sanitation Data'!$F$7,0,10*ROW('Sanitation Data'!F28))),DA34="Yes"),OFFSET('Sanitation Data'!$F$7,0,10*ROW('Sanitation Data'!F28)),IF(AND(ISNUMBER(OFFSET('Sanitation Data'!$F$7,0,10*ROW('Sanitation Data'!F28))),DA34="No",ISNUMBER(OFFSET('Sanitation Data'!$F$7,0,10*ROW('Sanitation Data'!F28)))),CONCATENATE("[",ROUND(OFFSET('Sanitation Data'!$F$7,0,10*ROW('Sanitation Data'!F28)),0),"]"),IF(AND(ISNUMBER(OFFSET('Sanitation Data'!$F$7,0,10*ROW('Sanitation Data'!F28))),DA34="",ISNUMBER(OFFSET('Sanitation Data'!$F$7,0,10*ROW('Sanitation Data'!F28)))),OFFSET('Sanitation Data'!$F$7,0,10*ROW('Sanitation Data'!F28)),NA())))</f>
        <v>#N/A</v>
      </c>
      <c r="AM34" s="120" t="e">
        <f ca="1">+IF(AND(ISNUMBER(OFFSET('Sanitation Data'!$F$11,0,10*ROW('Sanitation Data'!F28))),DB34="Yes"),OFFSET('Sanitation Data'!$F$11,0,10*ROW('Sanitation Data'!F28)),IF(AND(ISNUMBER(OFFSET('Sanitation Data'!$F$11,0,10*ROW('Sanitation Data'!F28))),DB34="No",ISNUMBER(OFFSET('Sanitation Data'!$F$11,0,10*ROW('Sanitation Data'!F28)))),CONCATENATE("[",ROUND(OFFSET('Sanitation Data'!$F$11,0,10*ROW('Sanitation Data'!F28)),0),"]"),IF(AND(ISNUMBER(OFFSET('Sanitation Data'!$F$11,0,10*ROW('Sanitation Data'!F28))),DB34="",ISNUMBER(OFFSET('Sanitation Data'!$F$11,0,10*ROW('Sanitation Data'!F28)))),OFFSET('Sanitation Data'!$F$11,0,10*ROW('Sanitation Data'!F28)),NA())))</f>
        <v>#N/A</v>
      </c>
      <c r="AN34" s="120" t="e">
        <f ca="1">+IF(AND(ISNUMBER(OFFSET('Sanitation Data'!$F$12,0,10*ROW('Sanitation Data'!F28))),DC34="Yes"),OFFSET('Sanitation Data'!$F$12,0,10*ROW('Sanitation Data'!F28)),IF(AND(ISNUMBER(OFFSET('Sanitation Data'!$F$12,0,10*ROW('Sanitation Data'!F28))),DC34="No",ISNUMBER(OFFSET('Sanitation Data'!$F$12,0,10*ROW('Sanitation Data'!F28)))),CONCATENATE("[",ROUND(OFFSET('Sanitation Data'!$F$12,0,10*ROW('Sanitation Data'!F28)),0),"]"),IF(AND(ISNUMBER(OFFSET('Sanitation Data'!$F$12,0,10*ROW('Sanitation Data'!F28))),DC34="",ISNUMBER(OFFSET('Sanitation Data'!$F$12,0,10*ROW('Sanitation Data'!F28)))),OFFSET('Sanitation Data'!$F$12,0,10*ROW('Sanitation Data'!F28)),NA())))</f>
        <v>#N/A</v>
      </c>
      <c r="AO34" s="120" t="e">
        <f ca="1">+IF(AND(ISNUMBER(OFFSET('Sanitation Data'!$F$13,0,10*ROW('Sanitation Data'!F28))),DD34="Yes"),OFFSET('Sanitation Data'!$F$13,0,10*ROW('Sanitation Data'!F28)),IF(AND(ISNUMBER(OFFSET('Sanitation Data'!$F$13,0,10*ROW('Sanitation Data'!F28))),DD34="No",ISNUMBER(OFFSET('Sanitation Data'!$F$13,0,10*ROW('Sanitation Data'!F28)))),CONCATENATE("[",ROUND(OFFSET('Sanitation Data'!$F$13,0,10*ROW('Sanitation Data'!F28)),0),"]"),IF(AND(ISNUMBER(OFFSET('Sanitation Data'!$F$13,0,10*ROW('Sanitation Data'!F28))),DD34="",ISNUMBER(OFFSET('Sanitation Data'!$F$13,0,10*ROW('Sanitation Data'!F28)))),OFFSET('Sanitation Data'!$F$13,0,10*ROW('Sanitation Data'!F28)),NA())))</f>
        <v>#N/A</v>
      </c>
      <c r="AP34" s="120" t="e">
        <f ca="1">+IF(AND(ISNUMBER(OFFSET('Sanitation Data'!$G$5,0,10*ROW('Sanitation Data'!G28))),DE34="Yes"),100-OFFSET('Sanitation Data'!$G$5,0,10*ROW('Sanitation Data'!G28)),IF(AND(ISNUMBER(OFFSET('Sanitation Data'!$G$5,0,10*ROW('Sanitation Data'!G28))),DE34="No",ISNUMBER(OFFSET('Sanitation Data'!$G$5,0,10*ROW('Sanitation Data'!G28)))),CONCATENATE("[",ROUND(100-OFFSET('Sanitation Data'!$G$5,0,10*ROW('Sanitation Data'!G28)),0),"]"),IF(AND(ISNUMBER(OFFSET('Sanitation Data'!$G$5,0,10*ROW('Sanitation Data'!G28))),DE34="",ISNUMBER(OFFSET('Sanitation Data'!$G$5,0,10*ROW('Sanitation Data'!G28)))),100-OFFSET('Sanitation Data'!$G$5,0,10*ROW('Sanitation Data'!G28)),NA())))</f>
        <v>#N/A</v>
      </c>
      <c r="AQ34" s="120" t="e">
        <f ca="1">+IF(AND(ISNUMBER(OFFSET('Sanitation Data'!$G$7,0,10*ROW('Sanitation Data'!G28))),DF34="Yes"),OFFSET('Sanitation Data'!$G$7,0,10*ROW('Sanitation Data'!G28)),IF(AND(ISNUMBER(OFFSET('Sanitation Data'!$G$7,0,10*ROW('Sanitation Data'!G28))),DF34="No",ISNUMBER(OFFSET('Sanitation Data'!$G$7,0,10*ROW('Sanitation Data'!G28)))),CONCATENATE("[",ROUND(OFFSET('Sanitation Data'!$G$7,0,10*ROW('Sanitation Data'!G28)),0),"]"),IF(AND(ISNUMBER(OFFSET('Sanitation Data'!$G$7,0,10*ROW('Sanitation Data'!G28))),DF34="",ISNUMBER(OFFSET('Sanitation Data'!$G$7,0,10*ROW('Sanitation Data'!G28)))),OFFSET('Sanitation Data'!$G$7,0,10*ROW('Sanitation Data'!G28)),NA())))</f>
        <v>#N/A</v>
      </c>
      <c r="AR34" s="120" t="e">
        <f ca="1">+IF(AND(ISNUMBER(OFFSET('Sanitation Data'!$G$11,0,10*ROW('Sanitation Data'!G28))),DG34="Yes"),OFFSET('Sanitation Data'!$G$11,0,10*ROW('Sanitation Data'!G28)),IF(AND(ISNUMBER(OFFSET('Sanitation Data'!$G$11,0,10*ROW('Sanitation Data'!G28))),DG34="No",ISNUMBER(OFFSET('Sanitation Data'!$G$11,0,10*ROW('Sanitation Data'!G28)))),CONCATENATE("[",ROUND(OFFSET('Sanitation Data'!$G$11,0,10*ROW('Sanitation Data'!G28)),0),"]"),IF(AND(ISNUMBER(OFFSET('Sanitation Data'!$G$11,0,10*ROW('Sanitation Data'!G28))),DG34="",ISNUMBER(OFFSET('Sanitation Data'!$G$11,0,10*ROW('Sanitation Data'!G28)))),OFFSET('Sanitation Data'!$G$11,0,10*ROW('Sanitation Data'!G28)),NA())))</f>
        <v>#N/A</v>
      </c>
      <c r="AS34" s="120" t="e">
        <f ca="1">+IF(AND(ISNUMBER(OFFSET('Sanitation Data'!$G$12,0,10*ROW('Sanitation Data'!G28))),DH34="Yes"),OFFSET('Sanitation Data'!$G$12,0,10*ROW('Sanitation Data'!G28)),IF(AND(ISNUMBER(OFFSET('Sanitation Data'!$G$12,0,10*ROW('Sanitation Data'!G28))),DH34="No",ISNUMBER(OFFSET('Sanitation Data'!$G$12,0,10*ROW('Sanitation Data'!G28)))),CONCATENATE("[",ROUND(OFFSET('Sanitation Data'!$G$12,0,10*ROW('Sanitation Data'!G28)),0),"]"),IF(AND(ISNUMBER(OFFSET('Sanitation Data'!$G$12,0,10*ROW('Sanitation Data'!G28))),DH34="",ISNUMBER(OFFSET('Sanitation Data'!$G$12,0,10*ROW('Sanitation Data'!G28)))),OFFSET('Sanitation Data'!$G$12,0,10*ROW('Sanitation Data'!G28)),NA())))</f>
        <v>#N/A</v>
      </c>
      <c r="AT34" s="120" t="e">
        <f ca="1">+IF(AND(ISNUMBER(OFFSET('Sanitation Data'!$G$13,0,10*ROW('Sanitation Data'!G28))),DI34="Yes"),OFFSET('Sanitation Data'!$G$13,0,10*ROW('Sanitation Data'!G28)),IF(AND(ISNUMBER(OFFSET('Sanitation Data'!$G$13,0,10*ROW('Sanitation Data'!G28))),DI34="No",ISNUMBER(OFFSET('Sanitation Data'!$G$13,0,10*ROW('Sanitation Data'!G28)))),CONCATENATE("[",ROUND(OFFSET('Sanitation Data'!$G$13,0,10*ROW('Sanitation Data'!G28)),0),"]"),IF(AND(ISNUMBER(OFFSET('Sanitation Data'!$G$13,0,10*ROW('Sanitation Data'!G28))),DI34="",ISNUMBER(OFFSET('Sanitation Data'!$G$13,0,10*ROW('Sanitation Data'!G28)))),OFFSET('Sanitation Data'!$G$13,0,10*ROW('Sanitation Data'!G28)),NA())))</f>
        <v>#N/A</v>
      </c>
      <c r="AU34" s="120" t="e">
        <f ca="1">+IF(AND(ISNUMBER(OFFSET('Sanitation Data'!$H$5,0,10*ROW('Sanitation Data'!H28))),DJ34="Yes"),100-OFFSET('Sanitation Data'!$H$5,0,10*ROW('Sanitation Data'!H28)),IF(AND(ISNUMBER(OFFSET('Sanitation Data'!$H$5,0,10*ROW('Sanitation Data'!H28))),DJ34="No",ISNUMBER(OFFSET('Sanitation Data'!$H$5,0,10*ROW('Sanitation Data'!H28)))),CONCATENATE("[",ROUND(100-OFFSET('Sanitation Data'!$H$5,0,10*ROW('Sanitation Data'!H28)),0),"]"),IF(AND(ISNUMBER(OFFSET('Sanitation Data'!$H$5,0,10*ROW('Sanitation Data'!H28))),DJ34="",ISNUMBER(OFFSET('Sanitation Data'!$H$5,0,10*ROW('Sanitation Data'!H28)))),100-OFFSET('Sanitation Data'!$H$5,0,10*ROW('Sanitation Data'!H28)),NA())))</f>
        <v>#N/A</v>
      </c>
      <c r="AV34" s="120" t="e">
        <f ca="1">+IF(AND(ISNUMBER(OFFSET('Sanitation Data'!$H$7,0,10*ROW('Sanitation Data'!H28))),DK34="Yes"),OFFSET('Sanitation Data'!$H$7,0,10*ROW('Sanitation Data'!H28)),IF(AND(ISNUMBER(OFFSET('Sanitation Data'!$H$7,0,10*ROW('Sanitation Data'!H28))),DK34="No",ISNUMBER(OFFSET('Sanitation Data'!$H$7,0,10*ROW('Sanitation Data'!H28)))),CONCATENATE("[",ROUND(OFFSET('Sanitation Data'!$H$7,0,10*ROW('Sanitation Data'!H28)),0),"]"),IF(AND(ISNUMBER(OFFSET('Sanitation Data'!$H$7,0,10*ROW('Sanitation Data'!H28))),DK34="",ISNUMBER(OFFSET('Sanitation Data'!$H$7,0,10*ROW('Sanitation Data'!H28)))),OFFSET('Sanitation Data'!$H$7,0,10*ROW('Sanitation Data'!H28)),NA())))</f>
        <v>#N/A</v>
      </c>
      <c r="AW34" s="120" t="e">
        <f ca="1">+IF(AND(ISNUMBER(OFFSET('Sanitation Data'!$H$11,0,10*ROW('Sanitation Data'!H28))),DL34="Yes"),OFFSET('Sanitation Data'!$H$11,0,10*ROW('Sanitation Data'!H28)),IF(AND(ISNUMBER(OFFSET('Sanitation Data'!$H$11,0,10*ROW('Sanitation Data'!H28))),DL34="No",ISNUMBER(OFFSET('Sanitation Data'!$H$11,0,10*ROW('Sanitation Data'!H28)))),CONCATENATE("[",ROUND(OFFSET('Sanitation Data'!$H$11,0,10*ROW('Sanitation Data'!H28)),0),"]"),IF(AND(ISNUMBER(OFFSET('Sanitation Data'!$H$11,0,10*ROW('Sanitation Data'!H28))),DL34="",ISNUMBER(OFFSET('Sanitation Data'!$H$11,0,10*ROW('Sanitation Data'!H28)))),OFFSET('Sanitation Data'!$H$11,0,10*ROW('Sanitation Data'!H28)),NA())))</f>
        <v>#N/A</v>
      </c>
      <c r="AX34" s="120" t="e">
        <f ca="1">+IF(AND(ISNUMBER(OFFSET('Sanitation Data'!$H$12,0,10*ROW('Sanitation Data'!H28))),DM34="Yes"),OFFSET('Sanitation Data'!$H$12,0,10*ROW('Sanitation Data'!H28)),IF(AND(ISNUMBER(OFFSET('Sanitation Data'!$H$12,0,10*ROW('Sanitation Data'!H28))),DM34="No",ISNUMBER(OFFSET('Sanitation Data'!$H$12,0,10*ROW('Sanitation Data'!H28)))),CONCATENATE("[",ROUND(OFFSET('Sanitation Data'!$H$12,0,10*ROW('Sanitation Data'!H28)),0),"]"),IF(AND(ISNUMBER(OFFSET('Sanitation Data'!$H$12,0,10*ROW('Sanitation Data'!H28))),DM34="",ISNUMBER(OFFSET('Sanitation Data'!$H$12,0,10*ROW('Sanitation Data'!H28)))),OFFSET('Sanitation Data'!$H$12,0,10*ROW('Sanitation Data'!H28)),NA())))</f>
        <v>#N/A</v>
      </c>
      <c r="AY34" s="120" t="e">
        <f ca="1">+IF(AND(ISNUMBER(OFFSET('Sanitation Data'!$H$13,0,10*ROW('Sanitation Data'!H28))),DN34="Yes"),OFFSET('Sanitation Data'!$H$13,0,10*ROW('Sanitation Data'!H28)),IF(AND(ISNUMBER(OFFSET('Sanitation Data'!$H$13,0,10*ROW('Sanitation Data'!H28))),DN34="No",ISNUMBER(OFFSET('Sanitation Data'!$H$13,0,10*ROW('Sanitation Data'!H28)))),CONCATENATE("[",ROUND(OFFSET('Sanitation Data'!$H$13,0,10*ROW('Sanitation Data'!H28)),0),"]"),IF(AND(ISNUMBER(OFFSET('Sanitation Data'!$H$13,0,10*ROW('Sanitation Data'!H28))),DN34="",ISNUMBER(OFFSET('Sanitation Data'!$H$13,0,10*ROW('Sanitation Data'!H28)))),OFFSET('Sanitation Data'!$H$13,0,10*ROW('Sanitation Data'!H28)),NA())))</f>
        <v>#N/A</v>
      </c>
      <c r="AZ34" s="121" t="e">
        <f ca="1">+IF(AND(ISNUMBER(OFFSET('Hygiene Data'!$C$6,0,10*ROW('Hygiene Data'!C28))),DO34="Yes"),OFFSET('Hygiene Data'!$C$6,0,10*ROW('Hygiene Data'!C28)),IF(AND(ISNUMBER(OFFSET('Hygiene Data'!$C$6,0,10*ROW('Hygiene Data'!C28))),DO34="No",ISNUMBER(OFFSET('Hygiene Data'!$C$6,0,10*ROW('Hygiene Data'!C28)))),CONCATENATE("[",ROUND(OFFSET('Hygiene Data'!$C$6,0,10*ROW('Hygiene Data'!C28)),0),"]"),IF(AND(ISNUMBER(OFFSET('Hygiene Data'!$C$6,0,10*ROW('Hygiene Data'!C28))),DO34="",ISNUMBER(OFFSET('Hygiene Data'!$C$6,0,10*ROW('Hygiene Data'!C28)))),OFFSET('Hygiene Data'!$C$6,0,10*ROW('Hygiene Data'!C28)),NA())))</f>
        <v>#N/A</v>
      </c>
      <c r="BA34" s="121" t="e">
        <f ca="1">+IF(AND(ISNUMBER(OFFSET('Hygiene Data'!$C$8,0,10*ROW('Hygiene Data'!C28))),DP34="Yes"),OFFSET('Hygiene Data'!$C$8,0,10*ROW('Hygiene Data'!C28)),IF(AND(ISNUMBER(OFFSET('Hygiene Data'!$C$8,0,10*ROW('Hygiene Data'!C28))),DP34="No",ISNUMBER(OFFSET('Hygiene Data'!$C$8,0,10*ROW('Hygiene Data'!C28)))),CONCATENATE("[",ROUND(OFFSET('Hygiene Data'!$C$8,0,10*ROW('Hygiene Data'!C28)),0),"]"),IF(AND(ISNUMBER(OFFSET('Hygiene Data'!$C$8,0,10*ROW('Hygiene Data'!C28))),DP34="",ISNUMBER(OFFSET('Hygiene Data'!$C$8,0,10*ROW('Hygiene Data'!C28)))),OFFSET('Hygiene Data'!$C$8,0,10*ROW('Hygiene Data'!C28)),NA())))</f>
        <v>#N/A</v>
      </c>
      <c r="BB34" s="121" t="e">
        <f ca="1">+IF(AND(ISNUMBER(OFFSET('Hygiene Data'!$C$10,0,10*ROW('Hygiene Data'!C28))),DQ34="Yes"),OFFSET('Hygiene Data'!$C$10,0,10*ROW('Hygiene Data'!C28)),IF(AND(ISNUMBER(OFFSET('Hygiene Data'!$C$10,0,10*ROW('Hygiene Data'!C28))),DQ34="No",ISNUMBER(OFFSET('Hygiene Data'!$C$10,0,10*ROW('Hygiene Data'!C28)))),CONCATENATE("[",ROUND(OFFSET('Hygiene Data'!$C$10,0,10*ROW('Hygiene Data'!C28)),0),"]"),IF(AND(ISNUMBER(OFFSET('Hygiene Data'!$C$10,0,10*ROW('Hygiene Data'!C28))),DQ34="",ISNUMBER(OFFSET('Hygiene Data'!$C$10,0,10*ROW('Hygiene Data'!C28)))),OFFSET('Hygiene Data'!$C$10,0,10*ROW('Hygiene Data'!C28)),NA())))</f>
        <v>#N/A</v>
      </c>
      <c r="BC34" s="121" t="e">
        <f ca="1">+IF(AND(ISNUMBER(OFFSET('Hygiene Data'!$D$6,0,10*ROW('Hygiene Data'!D28))),DR34="Yes"),OFFSET('Hygiene Data'!$D$6,0,10*ROW('Hygiene Data'!D28)),IF(AND(ISNUMBER(OFFSET('Hygiene Data'!$D$6,0,10*ROW('Hygiene Data'!D28))),DR34="No",ISNUMBER(OFFSET('Hygiene Data'!$D$6,0,10*ROW('Hygiene Data'!D28)))),CONCATENATE("[",ROUND(OFFSET('Hygiene Data'!$D$6,0,10*ROW('Hygiene Data'!D28)),0),"]"),IF(AND(ISNUMBER(OFFSET('Hygiene Data'!$D$6,0,10*ROW('Hygiene Data'!D28))),DR34="",ISNUMBER(OFFSET('Hygiene Data'!$D$6,0,10*ROW('Hygiene Data'!D28)))),OFFSET('Hygiene Data'!$D$6,0,10*ROW('Hygiene Data'!D28)),NA())))</f>
        <v>#N/A</v>
      </c>
      <c r="BD34" s="121" t="e">
        <f ca="1">+IF(AND(ISNUMBER(OFFSET('Hygiene Data'!$D$8,0,10*ROW('Hygiene Data'!D28))),DS34="Yes"),OFFSET('Hygiene Data'!$D$8,0,10*ROW('Hygiene Data'!D28)),IF(AND(ISNUMBER(OFFSET('Hygiene Data'!$D$8,0,10*ROW('Hygiene Data'!D28))),DS34="No",ISNUMBER(OFFSET('Hygiene Data'!$D$8,0,10*ROW('Hygiene Data'!D28)))),CONCATENATE("[",ROUND(OFFSET('Hygiene Data'!$D$8,0,10*ROW('Hygiene Data'!D28)),0),"]"),IF(AND(ISNUMBER(OFFSET('Hygiene Data'!$D$8,0,10*ROW('Hygiene Data'!D28))),DS34="",ISNUMBER(OFFSET('Hygiene Data'!$D$8,0,10*ROW('Hygiene Data'!D28)))),OFFSET('Hygiene Data'!$D$8,0,10*ROW('Hygiene Data'!D28)),NA())))</f>
        <v>#N/A</v>
      </c>
      <c r="BE34" s="121" t="e">
        <f ca="1">+IF(AND(ISNUMBER(OFFSET('Hygiene Data'!$D$10,0,10*ROW('Hygiene Data'!D28))),DT34="Yes"),OFFSET('Hygiene Data'!$D$10,0,10*ROW('Hygiene Data'!D28)),IF(AND(ISNUMBER(OFFSET('Hygiene Data'!$D$10,0,10*ROW('Hygiene Data'!D28))),DT34="No",ISNUMBER(OFFSET('Hygiene Data'!$D$10,0,10*ROW('Hygiene Data'!D28)))),CONCATENATE("[",ROUND(OFFSET('Hygiene Data'!$D$10,0,10*ROW('Hygiene Data'!D28)),0),"]"),IF(AND(ISNUMBER(OFFSET('Hygiene Data'!$D$10,0,10*ROW('Hygiene Data'!D28))),DT34="",ISNUMBER(OFFSET('Hygiene Data'!$D$10,0,10*ROW('Hygiene Data'!D28)))),OFFSET('Hygiene Data'!$D$10,0,10*ROW('Hygiene Data'!D28)),NA())))</f>
        <v>#N/A</v>
      </c>
      <c r="BF34" s="121" t="e">
        <f ca="1">+IF(AND(ISNUMBER(OFFSET('Hygiene Data'!$E$6,0,10*ROW('Hygiene Data'!E28))),DU34="Yes"),OFFSET('Hygiene Data'!$E$6,0,10*ROW('Hygiene Data'!E28)),IF(AND(ISNUMBER(OFFSET('Hygiene Data'!$E$6,0,10*ROW('Hygiene Data'!E28))),DU34="No",ISNUMBER(OFFSET('Hygiene Data'!$E$6,0,10*ROW('Hygiene Data'!E28)))),CONCATENATE("[",ROUND(OFFSET('Hygiene Data'!$E$6,0,10*ROW('Hygiene Data'!E28)),0),"]"),IF(AND(ISNUMBER(OFFSET('Hygiene Data'!$E$6,0,10*ROW('Hygiene Data'!E28))),DU34="",ISNUMBER(OFFSET('Hygiene Data'!$E$6,0,10*ROW('Hygiene Data'!E28)))),OFFSET('Hygiene Data'!$E$6,0,10*ROW('Hygiene Data'!E28)),NA())))</f>
        <v>#N/A</v>
      </c>
      <c r="BG34" s="121" t="e">
        <f ca="1">+IF(AND(ISNUMBER(OFFSET('Hygiene Data'!$E$8,0,10*ROW('Hygiene Data'!E28))),DV34="Yes"),OFFSET('Hygiene Data'!$E$8,0,10*ROW('Hygiene Data'!E28)),IF(AND(ISNUMBER(OFFSET('Hygiene Data'!$E$8,0,10*ROW('Hygiene Data'!E28))),DV34="No",ISNUMBER(OFFSET('Hygiene Data'!$E$8,0,10*ROW('Hygiene Data'!E28)))),CONCATENATE("[",ROUND(OFFSET('Hygiene Data'!$E$8,0,10*ROW('Hygiene Data'!E28)),0),"]"),IF(AND(ISNUMBER(OFFSET('Hygiene Data'!$E$8,0,10*ROW('Hygiene Data'!E28))),DV34="",ISNUMBER(OFFSET('Hygiene Data'!$E$8,0,10*ROW('Hygiene Data'!E28)))),OFFSET('Hygiene Data'!$E$8,0,10*ROW('Hygiene Data'!E28)),NA())))</f>
        <v>#N/A</v>
      </c>
      <c r="BH34" s="121" t="e">
        <f ca="1">+IF(AND(ISNUMBER(OFFSET('Hygiene Data'!$E$10,0,10*ROW('Hygiene Data'!E28))),DW34="Yes"),OFFSET('Hygiene Data'!$E$10,0,10*ROW('Hygiene Data'!E28)),IF(AND(ISNUMBER(OFFSET('Hygiene Data'!$E$10,0,10*ROW('Hygiene Data'!E28))),DW34="No",ISNUMBER(OFFSET('Hygiene Data'!$E$10,0,10*ROW('Hygiene Data'!E28)))),CONCATENATE("[",ROUND(OFFSET('Hygiene Data'!$E$10,0,10*ROW('Hygiene Data'!E28)),0),"]"),IF(AND(ISNUMBER(OFFSET('Hygiene Data'!$E$10,0,10*ROW('Hygiene Data'!E28))),DW34="",ISNUMBER(OFFSET('Hygiene Data'!$E$10,0,10*ROW('Hygiene Data'!E28)))),OFFSET('Hygiene Data'!$E$10,0,10*ROW('Hygiene Data'!E28)),NA())))</f>
        <v>#N/A</v>
      </c>
      <c r="BI34" s="121" t="e">
        <f ca="1">+IF(AND(ISNUMBER(OFFSET('Hygiene Data'!$F$6,0,10*ROW('Hygiene Data'!F28))),DX34="Yes"),OFFSET('Hygiene Data'!$F$6,0,10*ROW('Hygiene Data'!F28)),IF(AND(ISNUMBER(OFFSET('Hygiene Data'!$F$6,0,10*ROW('Hygiene Data'!F28))),DX34="No",ISNUMBER(OFFSET('Hygiene Data'!$F$6,0,10*ROW('Hygiene Data'!F28)))),CONCATENATE("[",ROUND(OFFSET('Hygiene Data'!$F$6,0,10*ROW('Hygiene Data'!F28)),0),"]"),IF(AND(ISNUMBER(OFFSET('Hygiene Data'!$F$6,0,10*ROW('Hygiene Data'!F28))),DX34="",ISNUMBER(OFFSET('Hygiene Data'!$F$6,0,10*ROW('Hygiene Data'!F28)))),OFFSET('Hygiene Data'!$F$6,0,10*ROW('Hygiene Data'!F28)),NA())))</f>
        <v>#N/A</v>
      </c>
      <c r="BJ34" s="121" t="e">
        <f ca="1">+IF(AND(ISNUMBER(OFFSET('Hygiene Data'!$F$8,0,10*ROW('Hygiene Data'!F28))),DY34="Yes"),OFFSET('Hygiene Data'!$F$8,0,10*ROW('Hygiene Data'!F28)),IF(AND(ISNUMBER(OFFSET('Hygiene Data'!$F$8,0,10*ROW('Hygiene Data'!F28))),DY34="No",ISNUMBER(OFFSET('Hygiene Data'!$F$8,0,10*ROW('Hygiene Data'!F28)))),CONCATENATE("[",ROUND(OFFSET('Hygiene Data'!$F$8,0,10*ROW('Hygiene Data'!F28)),0),"]"),IF(AND(ISNUMBER(OFFSET('Hygiene Data'!$F$8,0,10*ROW('Hygiene Data'!F28))),DY34="",ISNUMBER(OFFSET('Hygiene Data'!$F$8,0,10*ROW('Hygiene Data'!F28)))),OFFSET('Hygiene Data'!$F$8,0,10*ROW('Hygiene Data'!F28)),NA())))</f>
        <v>#N/A</v>
      </c>
      <c r="BK34" s="121" t="e">
        <f ca="1">+IF(AND(ISNUMBER(OFFSET('Hygiene Data'!$F$10,0,10*ROW('Hygiene Data'!F28))),DZ34="Yes"),OFFSET('Hygiene Data'!$F$10,0,10*ROW('Hygiene Data'!F28)),IF(AND(ISNUMBER(OFFSET('Hygiene Data'!$F$10,0,10*ROW('Hygiene Data'!F28))),DZ34="No",ISNUMBER(OFFSET('Hygiene Data'!$F$10,0,10*ROW('Hygiene Data'!F28)))),CONCATENATE("[",ROUND(OFFSET('Hygiene Data'!$F$10,0,10*ROW('Hygiene Data'!F28)),0),"]"),IF(AND(ISNUMBER(OFFSET('Hygiene Data'!$F$10,0,10*ROW('Hygiene Data'!F28))),DZ34="",ISNUMBER(OFFSET('Hygiene Data'!$F$10,0,10*ROW('Hygiene Data'!F28)))),OFFSET('Hygiene Data'!$F$10,0,10*ROW('Hygiene Data'!F28)),NA())))</f>
        <v>#N/A</v>
      </c>
      <c r="BL34" s="121" t="e">
        <f ca="1">+IF(AND(ISNUMBER(OFFSET('Hygiene Data'!$G$6,0,10*ROW('Hygiene Data'!G28))),EA34="Yes"),OFFSET('Hygiene Data'!$G$6,0,10*ROW('Hygiene Data'!G28)),IF(AND(ISNUMBER(OFFSET('Hygiene Data'!$G$6,0,10*ROW('Hygiene Data'!G28))),EA34="No",ISNUMBER(OFFSET('Hygiene Data'!$G$6,0,10*ROW('Hygiene Data'!G28)))),CONCATENATE("[",ROUND(OFFSET('Hygiene Data'!$G$6,0,10*ROW('Hygiene Data'!G28)),0),"]"),IF(AND(ISNUMBER(OFFSET('Hygiene Data'!$G$6,0,10*ROW('Hygiene Data'!G28))),EA34="",ISNUMBER(OFFSET('Hygiene Data'!$G$6,0,10*ROW('Hygiene Data'!G28)))),OFFSET('Hygiene Data'!$G$6,0,10*ROW('Hygiene Data'!G28)),NA())))</f>
        <v>#N/A</v>
      </c>
      <c r="BM34" s="121" t="e">
        <f ca="1">+IF(AND(ISNUMBER(OFFSET('Hygiene Data'!$G$8,0,10*ROW('Hygiene Data'!G28))),EB34="Yes"),OFFSET('Hygiene Data'!$G$8,0,10*ROW('Hygiene Data'!G28)),IF(AND(ISNUMBER(OFFSET('Hygiene Data'!$G$8,0,10*ROW('Hygiene Data'!G28))),EB34="No",ISNUMBER(OFFSET('Hygiene Data'!$G$8,0,10*ROW('Hygiene Data'!G28)))),CONCATENATE("[",ROUND(OFFSET('Hygiene Data'!$G$8,0,10*ROW('Hygiene Data'!G28)),0),"]"),IF(AND(ISNUMBER(OFFSET('Hygiene Data'!$G$8,0,10*ROW('Hygiene Data'!G28))),EB34="",ISNUMBER(OFFSET('Hygiene Data'!$G$8,0,10*ROW('Hygiene Data'!G28)))),OFFSET('Hygiene Data'!$G$8,0,10*ROW('Hygiene Data'!G28)),NA())))</f>
        <v>#N/A</v>
      </c>
      <c r="BN34" s="121" t="e">
        <f ca="1">+IF(AND(ISNUMBER(OFFSET('Hygiene Data'!$G$10,0,10*ROW('Hygiene Data'!G28))),EC34="Yes"),OFFSET('Hygiene Data'!$G$10,0,10*ROW('Hygiene Data'!G28)),IF(AND(ISNUMBER(OFFSET('Hygiene Data'!$G$10,0,10*ROW('Hygiene Data'!G28))),EC34="No",ISNUMBER(OFFSET('Hygiene Data'!$G$10,0,10*ROW('Hygiene Data'!G28)))),CONCATENATE("[",ROUND(OFFSET('Hygiene Data'!$G$10,0,10*ROW('Hygiene Data'!G28)),0),"]"),IF(AND(ISNUMBER(OFFSET('Hygiene Data'!$G$10,0,10*ROW('Hygiene Data'!G28))),EC34="",ISNUMBER(OFFSET('Hygiene Data'!$G$10,0,10*ROW('Hygiene Data'!G28)))),OFFSET('Hygiene Data'!$G$10,0,10*ROW('Hygiene Data'!G28)),NA())))</f>
        <v>#N/A</v>
      </c>
      <c r="BO34" s="121" t="e">
        <f ca="1">+IF(AND(ISNUMBER(OFFSET('Hygiene Data'!$H$6,0,10*ROW('Hygiene Data'!H28))),ED34="Yes"),OFFSET('Hygiene Data'!$H$6,0,10*ROW('Hygiene Data'!H28)),IF(AND(ISNUMBER(OFFSET('Hygiene Data'!$H$6,0,10*ROW('Hygiene Data'!H28))),ED34="No",ISNUMBER(OFFSET('Hygiene Data'!$H$6,0,10*ROW('Hygiene Data'!H28)))),CONCATENATE("[",ROUND(OFFSET('Hygiene Data'!$H$6,0,10*ROW('Hygiene Data'!H28)),0),"]"),IF(AND(ISNUMBER(OFFSET('Hygiene Data'!$H$6,0,10*ROW('Hygiene Data'!H28))),ED34="",ISNUMBER(OFFSET('Hygiene Data'!$H$6,0,10*ROW('Hygiene Data'!H28)))),OFFSET('Hygiene Data'!$H$6,0,10*ROW('Hygiene Data'!H28)),NA())))</f>
        <v>#N/A</v>
      </c>
      <c r="BP34" s="121" t="e">
        <f ca="1">+IF(AND(ISNUMBER(OFFSET('Hygiene Data'!$H$8,0,10*ROW('Hygiene Data'!H28))),EE34="Yes"),OFFSET('Hygiene Data'!$H$8,0,10*ROW('Hygiene Data'!H28)),IF(AND(ISNUMBER(OFFSET('Hygiene Data'!$H$8,0,10*ROW('Hygiene Data'!H28))),EE34="No",ISNUMBER(OFFSET('Hygiene Data'!$H$8,0,10*ROW('Hygiene Data'!H28)))),CONCATENATE("[",ROUND(OFFSET('Hygiene Data'!$H$8,0,10*ROW('Hygiene Data'!H28)),0),"]"),IF(AND(ISNUMBER(OFFSET('Hygiene Data'!$H$8,0,10*ROW('Hygiene Data'!H28))),EE34="",ISNUMBER(OFFSET('Hygiene Data'!$H$8,0,10*ROW('Hygiene Data'!H28)))),OFFSET('Hygiene Data'!$H$8,0,10*ROW('Hygiene Data'!H28)),NA())))</f>
        <v>#N/A</v>
      </c>
      <c r="BQ34" s="121" t="e">
        <f ca="1">+IF(AND(ISNUMBER(OFFSET('Hygiene Data'!$H$10,0,10*ROW('Hygiene Data'!H28))),EF34="Yes"),OFFSET('Hygiene Data'!$H$10,0,10*ROW('Hygiene Data'!H28)),IF(AND(ISNUMBER(OFFSET('Hygiene Data'!$H$10,0,10*ROW('Hygiene Data'!H28))),EF34="No",ISNUMBER(OFFSET('Hygiene Data'!$H$10,0,10*ROW('Hygiene Data'!H28)))),CONCATENATE("[",ROUND(OFFSET('Hygiene Data'!$H$10,0,10*ROW('Hygiene Data'!H28)),0),"]"),IF(AND(ISNUMBER(OFFSET('Hygiene Data'!$H$10,0,10*ROW('Hygiene Data'!H28))),EF34="",ISNUMBER(OFFSET('Hygiene Data'!$H$10,0,10*ROW('Hygiene Data'!H28)))),OFFSET('Hygiene Data'!$H$10,0,10*ROW('Hygiene Data'!H28)),NA())))</f>
        <v>#N/A</v>
      </c>
      <c r="BS34" s="28" t="str">
        <f ca="1">+IF(OFFSET('Water Data'!$C$28,0,10*ROW('Water Data'!C28))="","",OFFSET('Water Data'!$C$28,0,10*ROW('Water Data'!C28)))</f>
        <v/>
      </c>
      <c r="BT34" s="28" t="str">
        <f ca="1">+IF(OFFSET('Water Data'!$C$29,0,10*ROW('Water Data'!C28))="","",OFFSET('Water Data'!$C$29,0,10*ROW('Water Data'!C28)))</f>
        <v/>
      </c>
      <c r="BU34" s="28" t="str">
        <f ca="1">+IF(OFFSET('Water Data'!$C$30,0,10*ROW('Water Data'!C28))="","",OFFSET('Water Data'!$C$30,0,10*ROW('Water Data'!C28)))</f>
        <v/>
      </c>
      <c r="BV34" s="28" t="str">
        <f ca="1">+IF(OFFSET('Water Data'!$D$28,0,10*ROW('Water Data'!D28))="","",OFFSET('Water Data'!$D$28,0,10*ROW('Water Data'!D28)))</f>
        <v/>
      </c>
      <c r="BW34" s="28" t="str">
        <f ca="1">+IF(OFFSET('Water Data'!$D$29,0,10*ROW('Water Data'!D28))="","",OFFSET('Water Data'!$D$29,0,10*ROW('Water Data'!D28)))</f>
        <v/>
      </c>
      <c r="BX34" s="28" t="str">
        <f ca="1">+IF(OFFSET('Water Data'!$D$30,0,10*ROW('Water Data'!D28))="","",OFFSET('Water Data'!$D$30,0,10*ROW('Water Data'!D28)))</f>
        <v/>
      </c>
      <c r="BY34" s="28" t="str">
        <f ca="1">+IF(OFFSET('Water Data'!$E$28,0,10*ROW('Water Data'!E28))="","",OFFSET('Water Data'!$E$28,0,10*ROW('Water Data'!E28)))</f>
        <v/>
      </c>
      <c r="BZ34" s="28" t="str">
        <f ca="1">+IF(OFFSET('Water Data'!$E$29,0,10*ROW('Water Data'!E28))="","",OFFSET('Water Data'!$E$29,0,10*ROW('Water Data'!E28)))</f>
        <v/>
      </c>
      <c r="CA34" s="28" t="str">
        <f ca="1">+IF(OFFSET('Water Data'!$E$30,0,10*ROW('Water Data'!E28))="","",OFFSET('Water Data'!$E$30,0,10*ROW('Water Data'!E28)))</f>
        <v/>
      </c>
      <c r="CB34" s="28" t="str">
        <f ca="1">+IF(OFFSET('Water Data'!$F$28,0,10*ROW('Water Data'!F28))="","",OFFSET('Water Data'!$F$28,0,10*ROW('Water Data'!F28)))</f>
        <v/>
      </c>
      <c r="CC34" s="28" t="str">
        <f ca="1">+IF(OFFSET('Water Data'!$F$29,0,10*ROW('Water Data'!F28))="","",OFFSET('Water Data'!$F$29,0,10*ROW('Water Data'!F28)))</f>
        <v/>
      </c>
      <c r="CD34" s="28" t="str">
        <f ca="1">+IF(OFFSET('Water Data'!$F$30,0,10*ROW('Water Data'!F28))="","",OFFSET('Water Data'!$F$30,0,10*ROW('Water Data'!F28)))</f>
        <v/>
      </c>
      <c r="CE34" s="28" t="str">
        <f ca="1">+IF(OFFSET('Water Data'!$G$28,0,10*ROW('Water Data'!G28))="","",OFFSET('Water Data'!$G$28,0,10*ROW('Water Data'!G28)))</f>
        <v/>
      </c>
      <c r="CF34" s="28" t="str">
        <f ca="1">+IF(OFFSET('Water Data'!$G$29,0,10*ROW('Water Data'!G28))="","",OFFSET('Water Data'!$G$29,0,10*ROW('Water Data'!G28)))</f>
        <v/>
      </c>
      <c r="CG34" s="28" t="str">
        <f ca="1">+IF(OFFSET('Water Data'!$G$30,0,10*ROW('Water Data'!G28))="","",OFFSET('Water Data'!$G$30,0,10*ROW('Water Data'!G28)))</f>
        <v/>
      </c>
      <c r="CH34" s="28" t="str">
        <f ca="1">+IF(OFFSET('Water Data'!$H$28,0,10*ROW('Water Data'!H28))="","",OFFSET('Water Data'!$H$28,0,10*ROW('Water Data'!H28)))</f>
        <v/>
      </c>
      <c r="CI34" s="28" t="str">
        <f ca="1">+IF(OFFSET('Water Data'!$H$29,0,10*ROW('Water Data'!H28))="","",OFFSET('Water Data'!$H$29,0,10*ROW('Water Data'!H28)))</f>
        <v/>
      </c>
      <c r="CJ34" s="28" t="str">
        <f ca="1">+IF(OFFSET('Water Data'!$H$30,0,10*ROW('Water Data'!H28))="","",OFFSET('Water Data'!$H$30,0,10*ROW('Water Data'!H28)))</f>
        <v/>
      </c>
      <c r="CK34" s="28" t="str">
        <f ca="1">+IF(OFFSET('Sanitation Data'!$C$29,0,10*ROW('Sanitation Data'!C28))="","",OFFSET('Sanitation Data'!$C$29,0,10*ROW('Sanitation Data'!C28)))</f>
        <v/>
      </c>
      <c r="CL34" s="28" t="str">
        <f ca="1">+IF(OFFSET('Sanitation Data'!$C$30,0,10*ROW('Sanitation Data'!C28))="","",OFFSET('Sanitation Data'!$C$30,0,10*ROW('Sanitation Data'!C28)))</f>
        <v/>
      </c>
      <c r="CM34" s="28" t="str">
        <f ca="1">+IF(OFFSET('Sanitation Data'!$C$31,0,10*ROW('Sanitation Data'!C28))="","",OFFSET('Sanitation Data'!$C$31,0,10*ROW('Sanitation Data'!C28)))</f>
        <v/>
      </c>
      <c r="CN34" s="28" t="str">
        <f ca="1">+IF(OFFSET('Sanitation Data'!$C$32,0,10*ROW('Sanitation Data'!C28))="","",OFFSET('Sanitation Data'!$C$32,0,10*ROW('Sanitation Data'!C28)))</f>
        <v/>
      </c>
      <c r="CO34" s="28" t="str">
        <f ca="1">+IF(OFFSET('Sanitation Data'!$C$33,0,10*ROW('Sanitation Data'!C28))="","",OFFSET('Sanitation Data'!$C$33,0,10*ROW('Sanitation Data'!C28)))</f>
        <v/>
      </c>
      <c r="CP34" s="28" t="str">
        <f ca="1">+IF(OFFSET('Sanitation Data'!$D$29,0,10*ROW('Sanitation Data'!D28))="","",OFFSET('Sanitation Data'!$D$29,0,10*ROW('Sanitation Data'!D28)))</f>
        <v/>
      </c>
      <c r="CQ34" s="28" t="str">
        <f ca="1">+IF(OFFSET('Sanitation Data'!$D$30,0,10*ROW('Sanitation Data'!D28))="","",OFFSET('Sanitation Data'!$D$30,0,10*ROW('Sanitation Data'!D28)))</f>
        <v/>
      </c>
      <c r="CR34" s="28" t="str">
        <f ca="1">+IF(OFFSET('Sanitation Data'!$D$31,0,10*ROW('Sanitation Data'!D28))="","",OFFSET('Sanitation Data'!$D$31,0,10*ROW('Sanitation Data'!D28)))</f>
        <v/>
      </c>
      <c r="CS34" s="28" t="str">
        <f ca="1">+IF(OFFSET('Sanitation Data'!$D$32,0,10*ROW('Sanitation Data'!D28))="","",OFFSET('Sanitation Data'!$D$32,0,10*ROW('Sanitation Data'!D28)))</f>
        <v/>
      </c>
      <c r="CT34" s="28" t="str">
        <f ca="1">+IF(OFFSET('Sanitation Data'!$D$33,0,10*ROW('Sanitation Data'!D28))="","",OFFSET('Sanitation Data'!$D$33,0,10*ROW('Sanitation Data'!D28)))</f>
        <v/>
      </c>
      <c r="CU34" s="28" t="str">
        <f ca="1">+IF(OFFSET('Sanitation Data'!$E$29,0,10*ROW('Sanitation Data'!E28))="","",OFFSET('Sanitation Data'!$E$29,0,10*ROW('Sanitation Data'!E28)))</f>
        <v/>
      </c>
      <c r="CV34" s="28" t="str">
        <f ca="1">+IF(OFFSET('Sanitation Data'!$E$30,0,10*ROW('Sanitation Data'!E28))="","",OFFSET('Sanitation Data'!$E$30,0,10*ROW('Sanitation Data'!E28)))</f>
        <v/>
      </c>
      <c r="CW34" s="28" t="str">
        <f ca="1">+IF(OFFSET('Sanitation Data'!$E$31,0,10*ROW('Sanitation Data'!E28))="","",OFFSET('Sanitation Data'!$E$31,0,10*ROW('Sanitation Data'!E28)))</f>
        <v/>
      </c>
      <c r="CX34" s="28" t="str">
        <f ca="1">+IF(OFFSET('Sanitation Data'!$E$32,0,10*ROW('Sanitation Data'!E28))="","",OFFSET('Sanitation Data'!$E$32,0,10*ROW('Sanitation Data'!E28)))</f>
        <v/>
      </c>
      <c r="CY34" s="28" t="str">
        <f ca="1">+IF(OFFSET('Sanitation Data'!$E$33,0,10*ROW('Sanitation Data'!E28))="","",OFFSET('Sanitation Data'!$E$33,0,10*ROW('Sanitation Data'!E28)))</f>
        <v/>
      </c>
      <c r="CZ34" s="28" t="str">
        <f ca="1">+IF(OFFSET('Sanitation Data'!$F$29,0,10*ROW('Sanitation Data'!F28))="","",OFFSET('Sanitation Data'!$F$29,0,10*ROW('Sanitation Data'!F28)))</f>
        <v/>
      </c>
      <c r="DA34" s="28" t="str">
        <f ca="1">+IF(OFFSET('Sanitation Data'!$F$30,0,10*ROW('Sanitation Data'!F28))="","",OFFSET('Sanitation Data'!$F$30,0,10*ROW('Sanitation Data'!F28)))</f>
        <v/>
      </c>
      <c r="DB34" s="28" t="str">
        <f ca="1">+IF(OFFSET('Sanitation Data'!$F$31,0,10*ROW('Sanitation Data'!F28))="","",OFFSET('Sanitation Data'!$F$31,0,10*ROW('Sanitation Data'!F28)))</f>
        <v/>
      </c>
      <c r="DC34" s="28" t="str">
        <f ca="1">+IF(OFFSET('Sanitation Data'!$F$32,0,10*ROW('Sanitation Data'!F28))="","",OFFSET('Sanitation Data'!$F$32,0,10*ROW('Sanitation Data'!F28)))</f>
        <v/>
      </c>
      <c r="DD34" s="28" t="str">
        <f ca="1">+IF(OFFSET('Sanitation Data'!$F$33,0,10*ROW('Sanitation Data'!F28))="","",OFFSET('Sanitation Data'!$F$33,0,10*ROW('Sanitation Data'!F28)))</f>
        <v/>
      </c>
      <c r="DE34" s="28" t="str">
        <f ca="1">+IF(OFFSET('Sanitation Data'!$G$29,0,10*ROW('Sanitation Data'!G28))="","",OFFSET('Sanitation Data'!$G$29,0,10*ROW('Sanitation Data'!G28)))</f>
        <v/>
      </c>
      <c r="DF34" s="28" t="str">
        <f ca="1">+IF(OFFSET('Sanitation Data'!$G$30,0,10*ROW('Sanitation Data'!G28))="","",OFFSET('Sanitation Data'!$G$30,0,10*ROW('Sanitation Data'!G28)))</f>
        <v/>
      </c>
      <c r="DG34" s="28" t="str">
        <f ca="1">+IF(OFFSET('Sanitation Data'!$G$31,0,10*ROW('Sanitation Data'!G28))="","",OFFSET('Sanitation Data'!$G$31,0,10*ROW('Sanitation Data'!G28)))</f>
        <v/>
      </c>
      <c r="DH34" s="28" t="str">
        <f ca="1">+IF(OFFSET('Sanitation Data'!$G$32,0,10*ROW('Sanitation Data'!G28))="","",OFFSET('Sanitation Data'!$G$32,0,10*ROW('Sanitation Data'!G28)))</f>
        <v/>
      </c>
      <c r="DI34" s="28" t="str">
        <f ca="1">+IF(OFFSET('Sanitation Data'!$G$33,0,10*ROW('Sanitation Data'!G28))="","",OFFSET('Sanitation Data'!$G$33,0,10*ROW('Sanitation Data'!G28)))</f>
        <v/>
      </c>
      <c r="DJ34" s="28" t="str">
        <f ca="1">+IF(OFFSET('Sanitation Data'!$H$29,0,10*ROW('Sanitation Data'!H28))="","",OFFSET('Sanitation Data'!$H$29,0,10*ROW('Sanitation Data'!H28)))</f>
        <v/>
      </c>
      <c r="DK34" s="28" t="str">
        <f ca="1">+IF(OFFSET('Sanitation Data'!$H$30,0,10*ROW('Sanitation Data'!H28))="","",OFFSET('Sanitation Data'!$H$30,0,10*ROW('Sanitation Data'!H28)))</f>
        <v/>
      </c>
      <c r="DL34" s="28" t="str">
        <f ca="1">+IF(OFFSET('Sanitation Data'!$H$31,0,10*ROW('Sanitation Data'!H28))="","",OFFSET('Sanitation Data'!$H$31,0,10*ROW('Sanitation Data'!H28)))</f>
        <v/>
      </c>
      <c r="DM34" s="28" t="str">
        <f ca="1">+IF(OFFSET('Sanitation Data'!$H$32,0,10*ROW('Sanitation Data'!H28))="","",OFFSET('Sanitation Data'!$H$32,0,10*ROW('Sanitation Data'!H28)))</f>
        <v/>
      </c>
      <c r="DN34" s="28" t="str">
        <f ca="1">+IF(OFFSET('Sanitation Data'!$H$33,0,10*ROW('Sanitation Data'!H28))="","",OFFSET('Sanitation Data'!$H$33,0,10*ROW('Sanitation Data'!H28)))</f>
        <v/>
      </c>
      <c r="DO34" s="28" t="str">
        <f ca="1">+IF(OFFSET('Hygiene Data'!$C$12,0,10*ROW('Hygiene Data'!C28))="","",OFFSET('Hygiene Data'!$C$12,0,10*ROW('Hygiene Data'!C28)))</f>
        <v/>
      </c>
      <c r="DP34" s="28" t="str">
        <f ca="1">+IF(OFFSET('Hygiene Data'!$C$13,0,10*ROW('Hygiene Data'!C28))="","",OFFSET('Hygiene Data'!$C$13,0,10*ROW('Hygiene Data'!C28)))</f>
        <v/>
      </c>
      <c r="DQ34" s="28" t="str">
        <f ca="1">+IF(OFFSET('Hygiene Data'!$C$14,0,10*ROW('Hygiene Data'!C28))="","",OFFSET('Hygiene Data'!$C$14,0,10*ROW('Hygiene Data'!C28)))</f>
        <v/>
      </c>
      <c r="DR34" s="28" t="str">
        <f ca="1">+IF(OFFSET('Hygiene Data'!$D$12,0,10*ROW('Hygiene Data'!D28))="","",OFFSET('Hygiene Data'!$D$12,0,10*ROW('Hygiene Data'!D28)))</f>
        <v/>
      </c>
      <c r="DS34" s="28" t="str">
        <f ca="1">+IF(OFFSET('Hygiene Data'!$D$13,0,10*ROW('Hygiene Data'!D28))="","",OFFSET('Hygiene Data'!$D$13,0,10*ROW('Hygiene Data'!D28)))</f>
        <v/>
      </c>
      <c r="DT34" s="28" t="str">
        <f ca="1">+IF(OFFSET('Hygiene Data'!$D$14,0,10*ROW('Hygiene Data'!D28))="","",OFFSET('Hygiene Data'!$D$14,0,10*ROW('Hygiene Data'!D28)))</f>
        <v/>
      </c>
      <c r="DU34" s="28" t="str">
        <f ca="1">+IF(OFFSET('Hygiene Data'!$E$12,0,10*ROW('Hygiene Data'!E28))="","",OFFSET('Hygiene Data'!$E$12,0,10*ROW('Hygiene Data'!E28)))</f>
        <v/>
      </c>
      <c r="DV34" s="28" t="str">
        <f ca="1">+IF(OFFSET('Hygiene Data'!$E$13,0,10*ROW('Hygiene Data'!E28))="","",OFFSET('Hygiene Data'!$E$13,0,10*ROW('Hygiene Data'!E28)))</f>
        <v/>
      </c>
      <c r="DW34" s="28" t="str">
        <f ca="1">+IF(OFFSET('Hygiene Data'!$E$14,0,10*ROW('Hygiene Data'!E28))="","",OFFSET('Hygiene Data'!$E$14,0,10*ROW('Hygiene Data'!E28)))</f>
        <v/>
      </c>
      <c r="DX34" s="28" t="str">
        <f ca="1">+IF(OFFSET('Hygiene Data'!$F$12,0,10*ROW('Hygiene Data'!F28))="","",OFFSET('Hygiene Data'!$F$12,0,10*ROW('Hygiene Data'!F28)))</f>
        <v/>
      </c>
      <c r="DY34" s="28" t="str">
        <f ca="1">+IF(OFFSET('Hygiene Data'!$F$13,0,10*ROW('Hygiene Data'!F28))="","",OFFSET('Hygiene Data'!$F$13,0,10*ROW('Hygiene Data'!F28)))</f>
        <v/>
      </c>
      <c r="DZ34" s="28" t="str">
        <f ca="1">+IF(OFFSET('Hygiene Data'!$F$14,0,10*ROW('Hygiene Data'!F28))="","",OFFSET('Hygiene Data'!$F$14,0,10*ROW('Hygiene Data'!F28)))</f>
        <v/>
      </c>
      <c r="EA34" s="28" t="str">
        <f ca="1">+IF(OFFSET('Hygiene Data'!$G$12,0,10*ROW('Hygiene Data'!G28))="","",OFFSET('Hygiene Data'!$G$12,0,10*ROW('Hygiene Data'!G28)))</f>
        <v/>
      </c>
      <c r="EB34" s="28" t="str">
        <f ca="1">+IF(OFFSET('Hygiene Data'!$G$13,0,10*ROW('Hygiene Data'!G28))="","",OFFSET('Hygiene Data'!$G$13,0,10*ROW('Hygiene Data'!G28)))</f>
        <v/>
      </c>
      <c r="EC34" s="28" t="str">
        <f ca="1">+IF(OFFSET('Hygiene Data'!$G$14,0,10*ROW('Hygiene Data'!G28))="","",OFFSET('Hygiene Data'!$G$14,0,10*ROW('Hygiene Data'!G28)))</f>
        <v/>
      </c>
      <c r="ED34" s="28" t="str">
        <f ca="1">+IF(OFFSET('Hygiene Data'!$H$12,0,10*ROW('Hygiene Data'!H28))="","",OFFSET('Hygiene Data'!$H$12,0,10*ROW('Hygiene Data'!H28)))</f>
        <v/>
      </c>
      <c r="EE34" s="28" t="str">
        <f ca="1">+IF(OFFSET('Hygiene Data'!$H$13,0,10*ROW('Hygiene Data'!H28))="","",OFFSET('Hygiene Data'!$H$13,0,10*ROW('Hygiene Data'!H28)))</f>
        <v/>
      </c>
      <c r="EF34" s="28" t="str">
        <f ca="1">+IF(OFFSET('Hygiene Data'!$H$14,0,10*ROW('Hygiene Data'!H28))="","",OFFSET('Hygiene Data'!$H$14,0,10*ROW('Hygiene Data'!H28)))</f>
        <v/>
      </c>
    </row>
    <row r="35" spans="1:136" x14ac:dyDescent="0.2">
      <c r="A35" s="44" t="str">
        <f ca="1">+IF(OFFSET('Water Data'!$B$1,0,10*ROW('Water Data'!B32))="","",OFFSET('Water Data'!$B$1,0,10*ROW('Water Data'!B32)))</f>
        <v/>
      </c>
      <c r="B35" s="44" t="str">
        <f ca="1">+IF(OFFSET('Water Data'!$A$3,0,10*ROW('Water Data'!A32))="","",OFFSET('Water Data'!$A$3,0,10*ROW('Water Data'!A32)))</f>
        <v/>
      </c>
      <c r="C35" s="44" t="str">
        <f ca="1">+IF(OFFSET('Water Data'!$C$3,0,10*ROW('Water Data'!C32))="","",OFFSET('Water Data'!$C$3,0,10*ROW('Water Data'!C32)))</f>
        <v/>
      </c>
      <c r="D35" s="119" t="e">
        <f ca="1">+IF(AND(ISNUMBER(OFFSET('Water Data'!$C$5,0,10*ROW('Water Data'!C29))),BS35="Yes"),100-OFFSET('Water Data'!$C$5,0,10*ROW('Water Data'!C29)),IF(AND(ISNUMBER(OFFSET('Water Data'!$C$5,0,10*ROW('Water Data'!C29))),BS35="No",ISNUMBER(OFFSET('Water Data'!$C$5,0,10*ROW('Water Data'!C29)))),CONCATENATE("[",ROUND(100-OFFSET('Water Data'!$C$5,0,10*ROW('Water Data'!C29)),0),"]"),IF(AND(ISNUMBER(OFFSET('Water Data'!$C$5,0,10*ROW('Water Data'!C29))),BS35="",ISNUMBER(OFFSET('Water Data'!$C$5,0,10*ROW('Water Data'!C29)))),100-OFFSET('Water Data'!$C$5,0,10*ROW('Water Data'!C29)),NA())))</f>
        <v>#N/A</v>
      </c>
      <c r="E35" s="119" t="e">
        <f ca="1">+IF(AND(ISNUMBER(OFFSET('Water Data'!$C$7,0,10*ROW('Water Data'!D29))),BT35="Yes"),OFFSET('Water Data'!$C$7,0,10*ROW('Water Data'!C29)),IF(AND(ISNUMBER(OFFSET('Water Data'!$C$7,0,10*ROW('Water Data'!C29))),BT35="No",ISNUMBER(OFFSET('Water Data'!$C$7,0,10*ROW('Water Data'!C29)))),CONCATENATE("[",ROUND(OFFSET('Water Data'!$C$7,0,10*ROW('Water Data'!C29)),0),"]"),IF(AND(ISNUMBER(OFFSET('Water Data'!$C$7,0,10*ROW('Water Data'!C29))),BT35="",ISNUMBER(OFFSET('Water Data'!$C$7,0,10*ROW('Water Data'!C29)))),OFFSET('Water Data'!$C$7,0,10*ROW('Water Data'!C29)),NA())))</f>
        <v>#N/A</v>
      </c>
      <c r="F35" s="119" t="e">
        <f ca="1">+IF(AND(ISNUMBER(OFFSET('Water Data'!$C$10,0,10*ROW('Water Data'!C29))),BU35="Yes"),OFFSET('Water Data'!$C$10,0,10*ROW('Water Data'!C29)),IF(AND(ISNUMBER(OFFSET('Water Data'!$C$10,0,10*ROW('Water Data'!C29))),BU35="No",ISNUMBER(OFFSET('Water Data'!$C$10,0,10*ROW('Water Data'!C29)))),CONCATENATE("[",ROUND(OFFSET('Water Data'!$C$10,0,10*ROW('Water Data'!C29)),0),"]"),IF(AND(ISNUMBER(OFFSET('Water Data'!$C$10,0,10*ROW('Water Data'!C29))),BU35="",ISNUMBER(OFFSET('Water Data'!$C$10,0,10*ROW('Water Data'!C29)))),OFFSET('Water Data'!$C$10,0,10*ROW('Water Data'!C29)),NA())))</f>
        <v>#N/A</v>
      </c>
      <c r="G35" s="119" t="e">
        <f ca="1">+IF(AND(ISNUMBER(OFFSET('Water Data'!$D$5,0,10*ROW('Water Data'!D29))),BV35="Yes"),100-OFFSET('Water Data'!$D$5,0,10*ROW('Water Data'!D29)),IF(AND(ISNUMBER(OFFSET('Water Data'!$D$5,0,10*ROW('Water Data'!D29))),BV35="No",ISNUMBER(OFFSET('Water Data'!$D$5,0,10*ROW('Water Data'!D29)))),CONCATENATE("[",ROUND(100-OFFSET('Water Data'!$D$5,0,10*ROW('Water Data'!D29)),0),"]"),IF(AND(ISNUMBER(OFFSET('Water Data'!$D$5,0,10*ROW('Water Data'!D29))),BV35="",ISNUMBER(OFFSET('Water Data'!$D$5,0,10*ROW('Water Data'!D29)))),100-OFFSET('Water Data'!$D$5,0,10*ROW('Water Data'!D29)),NA())))</f>
        <v>#N/A</v>
      </c>
      <c r="H35" s="119" t="e">
        <f ca="1">+IF(AND(ISNUMBER(OFFSET('Water Data'!$D$7,0,10*ROW('Water Data'!D29))),BW35="Yes"),OFFSET('Water Data'!$D$7,0,10*ROW('Water Data'!D29)),IF(AND(ISNUMBER(OFFSET('Water Data'!$D$7,0,10*ROW('Water Data'!D29))),BW35="No",ISNUMBER(OFFSET('Water Data'!$D$7,0,10*ROW('Water Data'!D29)))),CONCATENATE("[",ROUND(OFFSET('Water Data'!$C$7,0,10*ROW('Water Data'!D29)),0),"]"),IF(AND(ISNUMBER(OFFSET('Water Data'!$D$7,0,10*ROW('Water Data'!D29))),BW35="",ISNUMBER(OFFSET('Water Data'!$D$7,0,10*ROW('Water Data'!D29)))),OFFSET('Water Data'!$D$7,0,10*ROW('Water Data'!D29)),NA())))</f>
        <v>#N/A</v>
      </c>
      <c r="I35" s="119" t="e">
        <f ca="1">+IF(AND(ISNUMBER(OFFSET('Water Data'!$D$10,0,10*ROW('Water Data'!D29))),BX35="Yes"),OFFSET('Water Data'!$D$10,0,10*ROW('Water Data'!D29)),IF(AND(ISNUMBER(OFFSET('Water Data'!$D$10,0,10*ROW('Water Data'!D29))),BX35="No",ISNUMBER(OFFSET('Water Data'!$D$10,0,10*ROW('Water Data'!D29)))),CONCATENATE("[",ROUND(OFFSET('Water Data'!$D$10,0,10*ROW('Water Data'!D29)),0),"]"),IF(AND(ISNUMBER(OFFSET('Water Data'!$D$10,0,10*ROW('Water Data'!D29))),BX35="",ISNUMBER(OFFSET('Water Data'!$D$10,0,10*ROW('Water Data'!D29)))),OFFSET('Water Data'!$D$10,0,10*ROW('Water Data'!D29)),NA())))</f>
        <v>#N/A</v>
      </c>
      <c r="J35" s="119" t="e">
        <f ca="1">+IF(AND(ISNUMBER(OFFSET('Water Data'!$E$5,0,10*ROW('Water Data'!E29))),BY35="Yes"),100-OFFSET('Water Data'!$E$5,0,10*ROW('Water Data'!E29)),IF(AND(ISNUMBER(OFFSET('Water Data'!$E$5,0,10*ROW('Water Data'!E29))),BY35="No",ISNUMBER(OFFSET('Water Data'!$E$5,0,10*ROW('Water Data'!E29)))),CONCATENATE("[",ROUND(100-OFFSET('Water Data'!$E$5,0,10*ROW('Water Data'!E29)),0),"]"),IF(AND(ISNUMBER(OFFSET('Water Data'!$E$5,0,10*ROW('Water Data'!E29))),BY35="",ISNUMBER(OFFSET('Water Data'!$E$5,0,10*ROW('Water Data'!E29)))),100-OFFSET('Water Data'!$E$5,0,10*ROW('Water Data'!E29)),NA())))</f>
        <v>#N/A</v>
      </c>
      <c r="K35" s="119" t="e">
        <f ca="1">+IF(AND(ISNUMBER(OFFSET('Water Data'!$E$7,0,10*ROW('Water Data'!E29))),BZ35="Yes"),OFFSET('Water Data'!$E$7,0,10*ROW('Water Data'!E29)),IF(AND(ISNUMBER(OFFSET('Water Data'!$E$7,0,10*ROW('Water Data'!E29))),BZ35="No",ISNUMBER(OFFSET('Water Data'!$E$7,0,10*ROW('Water Data'!E29)))),CONCATENATE("[",ROUND(OFFSET('Water Data'!$E$7,0,10*ROW('Water Data'!E29)),0),"]"),IF(AND(ISNUMBER(OFFSET('Water Data'!$E$7,0,10*ROW('Water Data'!E29))),BZ35="",ISNUMBER(OFFSET('Water Data'!$E$7,0,10*ROW('Water Data'!E29)))),OFFSET('Water Data'!$E$7,0,10*ROW('Water Data'!E29)),NA())))</f>
        <v>#N/A</v>
      </c>
      <c r="L35" s="119" t="e">
        <f ca="1">+IF(AND(ISNUMBER(OFFSET('Water Data'!$E$10,0,10*ROW('Water Data'!E29))),CA35="Yes"),OFFSET('Water Data'!$E$10,0,10*ROW('Water Data'!E29)),IF(AND(ISNUMBER(OFFSET('Water Data'!$E$10,0,10*ROW('Water Data'!E29))),CA35="No",ISNUMBER(OFFSET('Water Data'!$E$10,0,10*ROW('Water Data'!E29)))),CONCATENATE("[",ROUND(OFFSET('Water Data'!$E$10,0,10*ROW('Water Data'!E29)),0),"]"),IF(AND(ISNUMBER(OFFSET('Water Data'!$E$10,0,10*ROW('Water Data'!E29))),CA35="",ISNUMBER(OFFSET('Water Data'!$E$10,0,10*ROW('Water Data'!E29)))),OFFSET('Water Data'!$E$10,0,10*ROW('Water Data'!E29)),NA())))</f>
        <v>#N/A</v>
      </c>
      <c r="M35" s="119" t="e">
        <f ca="1">+IF(AND(ISNUMBER(OFFSET('Water Data'!$F$5,0,10*ROW('Water Data'!F29))),CB35="Yes"),100-OFFSET('Water Data'!$F$5,0,10*ROW('Water Data'!F29)),IF(AND(ISNUMBER(OFFSET('Water Data'!$F$5,0,10*ROW('Water Data'!F29))),CB35="No",ISNUMBER(OFFSET('Water Data'!$F$5,0,10*ROW('Water Data'!F29)))),CONCATENATE("[",ROUND(100-OFFSET('Water Data'!$F$5,0,10*ROW('Water Data'!F29)),0),"]"),IF(AND(ISNUMBER(OFFSET('Water Data'!$F$5,0,10*ROW('Water Data'!F29))),CB35="",ISNUMBER(OFFSET('Water Data'!$F$5,0,10*ROW('Water Data'!F29)))),100-OFFSET('Water Data'!$F$5,0,10*ROW('Water Data'!F29)),NA())))</f>
        <v>#N/A</v>
      </c>
      <c r="N35" s="119" t="e">
        <f ca="1">+IF(AND(ISNUMBER(OFFSET('Water Data'!$F$7,0,10*ROW('Water Data'!F29))),CC35="Yes"),OFFSET('Water Data'!$F$7,0,10*ROW('Water Data'!F29)),IF(AND(ISNUMBER(OFFSET('Water Data'!$F$7,0,10*ROW('Water Data'!F29))),CC35="No",ISNUMBER(OFFSET('Water Data'!$F$7,0,10*ROW('Water Data'!F29)))),CONCATENATE("[",ROUND(OFFSET('Water Data'!$F$7,0,10*ROW('Water Data'!F29)),0),"]"),IF(AND(ISNUMBER(OFFSET('Water Data'!$F$7,0,10*ROW('Water Data'!F29))),CC35="",ISNUMBER(OFFSET('Water Data'!$F$7,0,10*ROW('Water Data'!F29)))),OFFSET('Water Data'!$F$7,0,10*ROW('Water Data'!F29)),NA())))</f>
        <v>#N/A</v>
      </c>
      <c r="O35" s="119" t="e">
        <f ca="1">+IF(AND(ISNUMBER(OFFSET('Water Data'!$F$10,0,10*ROW('Water Data'!F29))),CD35="Yes"),OFFSET('Water Data'!$F$10,0,10*ROW('Water Data'!F29)),IF(AND(ISNUMBER(OFFSET('Water Data'!$F$10,0,10*ROW('Water Data'!F29))),CD35="No",ISNUMBER(OFFSET('Water Data'!$F$10,0,10*ROW('Water Data'!F29)))),CONCATENATE("[",ROUND(OFFSET('Water Data'!$F$10,0,10*ROW('Water Data'!F29)),0),"]"),IF(AND(ISNUMBER(OFFSET('Water Data'!$F$10,0,10*ROW('Water Data'!F29))),CD35="",ISNUMBER(OFFSET('Water Data'!$F$10,0,10*ROW('Water Data'!F29)))),OFFSET('Water Data'!$F$10,0,10*ROW('Water Data'!F29)),NA())))</f>
        <v>#N/A</v>
      </c>
      <c r="P35" s="119" t="e">
        <f ca="1">+IF(AND(ISNUMBER(OFFSET('Water Data'!$G$5,0,10*ROW('Water Data'!G29))),CE35="Yes"),100-OFFSET('Water Data'!$G$5,0,10*ROW('Water Data'!G29)),IF(AND(ISNUMBER(OFFSET('Water Data'!$G$5,0,10*ROW('Water Data'!G29))),CE35="No",ISNUMBER(OFFSET('Water Data'!$G$5,0,10*ROW('Water Data'!G29)))),CONCATENATE("[",ROUND(100-OFFSET('Water Data'!$G$5,0,10*ROW('Water Data'!G29)),0),"]"),IF(AND(ISNUMBER(OFFSET('Water Data'!$G$5,0,10*ROW('Water Data'!G29))),CE35="",ISNUMBER(OFFSET('Water Data'!$G$5,0,10*ROW('Water Data'!G29)))),100-OFFSET('Water Data'!$G$5,0,10*ROW('Water Data'!G29)),NA())))</f>
        <v>#N/A</v>
      </c>
      <c r="Q35" s="119" t="e">
        <f ca="1">+IF(AND(ISNUMBER(OFFSET('Water Data'!$G$7,0,10*ROW('Water Data'!G29))),CF35="Yes"),OFFSET('Water Data'!$G$7,0,10*ROW('Water Data'!G29)),IF(AND(ISNUMBER(OFFSET('Water Data'!$G$7,0,10*ROW('Water Data'!G29))),CF35="No",ISNUMBER(OFFSET('Water Data'!$G$7,0,10*ROW('Water Data'!G29)))),CONCATENATE("[",ROUND(OFFSET('Water Data'!$G$7,0,10*ROW('Water Data'!G29)),0),"]"),IF(AND(ISNUMBER(OFFSET('Water Data'!$G$7,0,10*ROW('Water Data'!G29))),CF35="",ISNUMBER(OFFSET('Water Data'!$G$7,0,10*ROW('Water Data'!G29)))),OFFSET('Water Data'!$G$7,0,10*ROW('Water Data'!G29)),NA())))</f>
        <v>#N/A</v>
      </c>
      <c r="R35" s="119" t="e">
        <f ca="1">+IF(AND(ISNUMBER(OFFSET('Water Data'!$G$10,0,10*ROW('Water Data'!G29))),CG35="Yes"),OFFSET('Water Data'!$G$10,0,10*ROW('Water Data'!G29)),IF(AND(ISNUMBER(OFFSET('Water Data'!$G$10,0,10*ROW('Water Data'!G29))),CG35="No",ISNUMBER(OFFSET('Water Data'!$G$10,0,10*ROW('Water Data'!G29)))),CONCATENATE("[",ROUND(OFFSET('Water Data'!$G$10,0,10*ROW('Water Data'!G29)),0),"]"),IF(AND(ISNUMBER(OFFSET('Water Data'!$G$10,0,10*ROW('Water Data'!G29))),CG35="",ISNUMBER(OFFSET('Water Data'!$G$10,0,10*ROW('Water Data'!G29)))),OFFSET('Water Data'!$G$10,0,10*ROW('Water Data'!G29)),NA())))</f>
        <v>#N/A</v>
      </c>
      <c r="S35" s="119" t="e">
        <f ca="1">+IF(AND(ISNUMBER(OFFSET('Water Data'!$H$5,0,10*ROW('Water Data'!H29))),CH35="Yes"),100-OFFSET('Water Data'!$H$5,0,10*ROW('Water Data'!H29)),IF(AND(ISNUMBER(OFFSET('Water Data'!$H$5,0,10*ROW('Water Data'!H29))),CH35="No",ISNUMBER(OFFSET('Water Data'!$H$5,0,10*ROW('Water Data'!H29)))),CONCATENATE("[",ROUND(100-OFFSET('Water Data'!$H$5,0,10*ROW('Water Data'!H29)),0),"]"),IF(AND(ISNUMBER(OFFSET('Water Data'!$H$5,0,10*ROW('Water Data'!H29))),CH35="",ISNUMBER(OFFSET('Water Data'!$H$5,0,10*ROW('Water Data'!H29)))),100-OFFSET('Water Data'!$H$5,0,10*ROW('Water Data'!H29)),NA())))</f>
        <v>#N/A</v>
      </c>
      <c r="T35" s="119" t="e">
        <f ca="1">+IF(AND(ISNUMBER(OFFSET('Water Data'!$H$7,0,10*ROW('Water Data'!H29))),CI35="Yes"),OFFSET('Water Data'!$H$7,0,10*ROW('Water Data'!H29)),IF(AND(ISNUMBER(OFFSET('Water Data'!$H$7,0,10*ROW('Water Data'!H29))),CI35="No",ISNUMBER(OFFSET('Water Data'!$H$7,0,10*ROW('Water Data'!H29)))),CONCATENATE("[",ROUND(OFFSET('Water Data'!$H$7,0,10*ROW('Water Data'!H29)),0),"]"),IF(AND(ISNUMBER(OFFSET('Water Data'!$H$7,0,10*ROW('Water Data'!H29))),CI35="",ISNUMBER(OFFSET('Water Data'!$H$7,0,10*ROW('Water Data'!H29)))),OFFSET('Water Data'!$H$7,0,10*ROW('Water Data'!H29)),NA())))</f>
        <v>#N/A</v>
      </c>
      <c r="U35" s="119" t="e">
        <f ca="1">+IF(AND(ISNUMBER(OFFSET('Water Data'!$H$10,0,10*ROW('Water Data'!H29))),CJ35="Yes"),OFFSET('Water Data'!$H$10,0,10*ROW('Water Data'!H29)),IF(AND(ISNUMBER(OFFSET('Water Data'!$H$10,0,10*ROW('Water Data'!H29))),CJ35="No",ISNUMBER(OFFSET('Water Data'!$H$10,0,10*ROW('Water Data'!H29)))),CONCATENATE("[",ROUND(OFFSET('Water Data'!$H$10,0,10*ROW('Water Data'!H29)),0),"]"),IF(AND(ISNUMBER(OFFSET('Water Data'!$H$10,0,10*ROW('Water Data'!H29))),CJ35="",ISNUMBER(OFFSET('Water Data'!$H$10,0,10*ROW('Water Data'!H29)))),OFFSET('Water Data'!$H$10,0,10*ROW('Water Data'!H29)),NA())))</f>
        <v>#N/A</v>
      </c>
      <c r="V35" s="120" t="e">
        <f ca="1">+IF(AND(ISNUMBER(OFFSET('Sanitation Data'!$C$5,0,10*ROW('Sanitation Data'!C29))),CK35="Yes"),100-OFFSET('Sanitation Data'!$C$5,0,10*ROW('Sanitation Data'!C29)),IF(AND(ISNUMBER(OFFSET('Sanitation Data'!$C$5,0,10*ROW('Sanitation Data'!C29))),CK35="No",ISNUMBER(OFFSET('Sanitation Data'!$C$5,0,10*ROW('Sanitation Data'!C29)))),CONCATENATE("[",ROUND(100-OFFSET('Sanitation Data'!$C$5,0,10*ROW('Sanitation Data'!C29)),0),"]"),IF(AND(ISNUMBER(OFFSET('Sanitation Data'!$C$5,0,10*ROW('Sanitation Data'!C29))),CK35="",ISNUMBER(OFFSET('Sanitation Data'!$C$5,0,10*ROW('Sanitation Data'!C29)))),100-OFFSET('Sanitation Data'!$C$5,0,10*ROW('Sanitation Data'!C29)),NA())))</f>
        <v>#N/A</v>
      </c>
      <c r="W35" s="120" t="e">
        <f ca="1">+IF(AND(ISNUMBER(OFFSET('Sanitation Data'!$C$7,0,10*ROW('Sanitation Data'!C29))),CL35="Yes"),OFFSET('Sanitation Data'!$C$7,0,10*ROW('Sanitation Data'!C29)),IF(AND(ISNUMBER(OFFSET('Sanitation Data'!$C$7,0,10*ROW('Sanitation Data'!C29))),CL35="No",ISNUMBER(OFFSET('Sanitation Data'!$C$7,0,10*ROW('Sanitation Data'!C29)))),CONCATENATE("[",ROUND(OFFSET('Sanitation Data'!$C$7,0,10*ROW('Sanitation Data'!C29)),0),"]"),IF(AND(ISNUMBER(OFFSET('Sanitation Data'!$C$7,0,10*ROW('Sanitation Data'!C29))),CL35="",ISNUMBER(OFFSET('Sanitation Data'!$C$7,0,10*ROW('Sanitation Data'!C29)))),OFFSET('Sanitation Data'!$C$7,0,10*ROW('Sanitation Data'!C29)),NA())))</f>
        <v>#N/A</v>
      </c>
      <c r="X35" s="120" t="e">
        <f ca="1">+IF(AND(ISNUMBER(OFFSET('Sanitation Data'!$C$11,0,10*ROW('Sanitation Data'!C29))),CM35="Yes"),OFFSET('Sanitation Data'!$C$11,0,10*ROW('Sanitation Data'!C29)),IF(AND(ISNUMBER(OFFSET('Sanitation Data'!$C$11,0,10*ROW('Sanitation Data'!C29))),CM35="No",ISNUMBER(OFFSET('Sanitation Data'!$C$11,0,10*ROW('Sanitation Data'!C29)))),CONCATENATE("[",ROUND(OFFSET('Sanitation Data'!$C$11,0,10*ROW('Sanitation Data'!C29)),0),"]"),IF(AND(ISNUMBER(OFFSET('Sanitation Data'!$C$11,0,10*ROW('Sanitation Data'!C29))),CM35="",ISNUMBER(OFFSET('Sanitation Data'!$C$11,0,10*ROW('Sanitation Data'!C29)))),OFFSET('Sanitation Data'!$C$11,0,10*ROW('Sanitation Data'!C29)),NA())))</f>
        <v>#N/A</v>
      </c>
      <c r="Y35" s="120" t="e">
        <f ca="1">+IF(AND(ISNUMBER(OFFSET('Sanitation Data'!$C$12,0,10*ROW('Sanitation Data'!C29))),CN35="Yes"),OFFSET('Sanitation Data'!$C$12,0,10*ROW('Sanitation Data'!C29)),IF(AND(ISNUMBER(OFFSET('Sanitation Data'!$C$12,0,10*ROW('Sanitation Data'!C29))),CN35="No",ISNUMBER(OFFSET('Sanitation Data'!$C$12,0,10*ROW('Sanitation Data'!C29)))),CONCATENATE("[",ROUND(OFFSET('Sanitation Data'!$C$12,0,10*ROW('Sanitation Data'!C29)),0),"]"),IF(AND(ISNUMBER(OFFSET('Sanitation Data'!$C$12,0,10*ROW('Sanitation Data'!C29))),CN35="",ISNUMBER(OFFSET('Sanitation Data'!$C$12,0,10*ROW('Sanitation Data'!C29)))),OFFSET('Sanitation Data'!$C$12,0,10*ROW('Sanitation Data'!C29)),NA())))</f>
        <v>#N/A</v>
      </c>
      <c r="Z35" s="120" t="e">
        <f ca="1">+IF(AND(ISNUMBER(OFFSET('Sanitation Data'!$C$13,0,10*ROW('Sanitation Data'!C29))),CO35="Yes"),OFFSET('Sanitation Data'!$C$13,0,10*ROW('Sanitation Data'!C29)),IF(AND(ISNUMBER(OFFSET('Sanitation Data'!$C$13,0,10*ROW('Sanitation Data'!C29))),CO35="No",ISNUMBER(OFFSET('Sanitation Data'!$C$13,0,10*ROW('Sanitation Data'!C29)))),CONCATENATE("[",ROUND(OFFSET('Sanitation Data'!$C$13,0,10*ROW('Sanitation Data'!C29)),0),"]"),IF(AND(ISNUMBER(OFFSET('Sanitation Data'!$C$13,0,10*ROW('Sanitation Data'!C29))),CO35="",ISNUMBER(OFFSET('Sanitation Data'!$C$13,0,10*ROW('Sanitation Data'!C29)))),OFFSET('Sanitation Data'!$C$13,0,10*ROW('Sanitation Data'!C29)),NA())))</f>
        <v>#N/A</v>
      </c>
      <c r="AA35" s="120" t="e">
        <f ca="1">+IF(AND(ISNUMBER(OFFSET('Sanitation Data'!$D$5,0,10*ROW('Sanitation Data'!D29))),CP35="Yes"),100-OFFSET('Sanitation Data'!$D$5,0,10*ROW('Sanitation Data'!D29)),IF(AND(ISNUMBER(OFFSET('Sanitation Data'!$D$5,0,10*ROW('Sanitation Data'!D29))),CP35="No",ISNUMBER(OFFSET('Sanitation Data'!$D$5,0,10*ROW('Sanitation Data'!D29)))),CONCATENATE("[",ROUND(100-OFFSET('Sanitation Data'!$D$5,0,10*ROW('Sanitation Data'!D29)),0),"]"),IF(AND(ISNUMBER(OFFSET('Sanitation Data'!$D$5,0,10*ROW('Sanitation Data'!D29))),CP35="",ISNUMBER(OFFSET('Sanitation Data'!$D$5,0,10*ROW('Sanitation Data'!D29)))),100-OFFSET('Sanitation Data'!$D$5,0,10*ROW('Sanitation Data'!D29)),NA())))</f>
        <v>#N/A</v>
      </c>
      <c r="AB35" s="120" t="e">
        <f ca="1">+IF(AND(ISNUMBER(OFFSET('Sanitation Data'!$D$7,0,10*ROW('Sanitation Data'!D29))),CQ35="Yes"),OFFSET('Sanitation Data'!$D$7,0,10*ROW('Sanitation Data'!G29)),IF(AND(ISNUMBER(OFFSET('Sanitation Data'!$D$7,0,10*ROW('Sanitation Data'!D29))),CQ35="No",ISNUMBER(OFFSET('Sanitation Data'!$D$7,0,10*ROW('Sanitation Data'!D29)))),CONCATENATE("[",ROUND(OFFSET('Sanitation Data'!$D$7,0,10*ROW('Sanitation Data'!D29)),0),"]"),IF(AND(ISNUMBER(OFFSET('Sanitation Data'!$D$7,0,10*ROW('Sanitation Data'!D29))),CQ35="",ISNUMBER(OFFSET('Sanitation Data'!$D$7,0,10*ROW('Sanitation Data'!D29)))),OFFSET('Sanitation Data'!$D$7,0,10*ROW('Sanitation Data'!D29)),NA())))</f>
        <v>#N/A</v>
      </c>
      <c r="AC35" s="120" t="e">
        <f ca="1">+IF(AND(ISNUMBER(OFFSET('Sanitation Data'!$D$11,0,10*ROW('Sanitation Data'!D29))),CR35="Yes"),OFFSET('Sanitation Data'!$D$11,0,10*ROW('Sanitation Data'!D29)),IF(AND(ISNUMBER(OFFSET('Sanitation Data'!$D$11,0,10*ROW('Sanitation Data'!D29))),CR35="No",ISNUMBER(OFFSET('Sanitation Data'!$D$11,0,10*ROW('Sanitation Data'!D29)))),CONCATENATE("[",ROUND(OFFSET('Sanitation Data'!$D$11,0,10*ROW('Sanitation Data'!D29)),0),"]"),IF(AND(ISNUMBER(OFFSET('Sanitation Data'!$D$11,0,10*ROW('Sanitation Data'!D29))),CR35="",ISNUMBER(OFFSET('Sanitation Data'!$D$11,0,10*ROW('Sanitation Data'!D29)))),OFFSET('Sanitation Data'!$D$11,0,10*ROW('Sanitation Data'!D29)),NA())))</f>
        <v>#N/A</v>
      </c>
      <c r="AD35" s="120" t="e">
        <f ca="1">+IF(AND(ISNUMBER(OFFSET('Sanitation Data'!$D$12,0,10*ROW('Sanitation Data'!D29))),CS35="Yes"),OFFSET('Sanitation Data'!$D$12,0,10*ROW('Sanitation Data'!D29)),IF(AND(ISNUMBER(OFFSET('Sanitation Data'!$D$12,0,10*ROW('Sanitation Data'!D29))),CS35="No",ISNUMBER(OFFSET('Sanitation Data'!$D$12,0,10*ROW('Sanitation Data'!D29)))),CONCATENATE("[",ROUND(OFFSET('Sanitation Data'!$D$12,0,10*ROW('Sanitation Data'!D29)),0),"]"),IF(AND(ISNUMBER(OFFSET('Sanitation Data'!$D$12,0,10*ROW('Sanitation Data'!D29))),CS35="",ISNUMBER(OFFSET('Sanitation Data'!$D$12,0,10*ROW('Sanitation Data'!D29)))),OFFSET('Sanitation Data'!$D$12,0,10*ROW('Sanitation Data'!D29)),NA())))</f>
        <v>#N/A</v>
      </c>
      <c r="AE35" s="120" t="e">
        <f ca="1">+IF(AND(ISNUMBER(OFFSET('Sanitation Data'!$D$13,0,10*ROW('Sanitation Data'!D29))),CT35="Yes"),OFFSET('Sanitation Data'!$D$13,0,10*ROW('Sanitation Data'!D29)),IF(AND(ISNUMBER(OFFSET('Sanitation Data'!$D$13,0,10*ROW('Sanitation Data'!D29))),CT35="No",ISNUMBER(OFFSET('Sanitation Data'!$D$13,0,10*ROW('Sanitation Data'!D29)))),CONCATENATE("[",ROUND(OFFSET('Sanitation Data'!$D$13,0,10*ROW('Sanitation Data'!D29)),0),"]"),IF(AND(ISNUMBER(OFFSET('Sanitation Data'!$D$13,0,10*ROW('Sanitation Data'!D29))),CT35="",ISNUMBER(OFFSET('Sanitation Data'!$D$13,0,10*ROW('Sanitation Data'!D29)))),OFFSET('Sanitation Data'!$D$13,0,10*ROW('Sanitation Data'!D29)),NA())))</f>
        <v>#N/A</v>
      </c>
      <c r="AF35" s="120" t="e">
        <f ca="1">+IF(AND(ISNUMBER(OFFSET('Sanitation Data'!$E$5,0,10*ROW('Sanitation Data'!E29))),CU35="Yes"),100-OFFSET('Sanitation Data'!$E$5,0,10*ROW('Sanitation Data'!E29)),IF(AND(ISNUMBER(OFFSET('Sanitation Data'!$E$5,0,10*ROW('Sanitation Data'!E29))),CU35="No",ISNUMBER(OFFSET('Sanitation Data'!$E$5,0,10*ROW('Sanitation Data'!E29)))),CONCATENATE("[",ROUND(100-OFFSET('Sanitation Data'!$E$5,0,10*ROW('Sanitation Data'!E29)),0),"]"),IF(AND(ISNUMBER(OFFSET('Sanitation Data'!$E$5,0,10*ROW('Sanitation Data'!E29))),CU35="",ISNUMBER(OFFSET('Sanitation Data'!$E$5,0,10*ROW('Sanitation Data'!E29)))),100-OFFSET('Sanitation Data'!$E$5,0,10*ROW('Sanitation Data'!E29)),NA())))</f>
        <v>#N/A</v>
      </c>
      <c r="AG35" s="120" t="e">
        <f ca="1">+IF(AND(ISNUMBER(OFFSET('Sanitation Data'!$E$7,0,10*ROW('Sanitation Data'!E29))),CV35="Yes"),OFFSET('Sanitation Data'!$E$7,0,10*ROW('Sanitation Data'!E29)),IF(AND(ISNUMBER(OFFSET('Sanitation Data'!$E$7,0,10*ROW('Sanitation Data'!E29))),CV35="No",ISNUMBER(OFFSET('Sanitation Data'!$E$7,0,10*ROW('Sanitation Data'!E29)))),CONCATENATE("[",ROUND(OFFSET('Sanitation Data'!$E$7,0,10*ROW('Sanitation Data'!E29)),0),"]"),IF(AND(ISNUMBER(OFFSET('Sanitation Data'!$E$7,0,10*ROW('Sanitation Data'!E29))),CV35="",ISNUMBER(OFFSET('Sanitation Data'!$E$7,0,10*ROW('Sanitation Data'!E29)))),OFFSET('Sanitation Data'!$E$7,0,10*ROW('Sanitation Data'!E29)),NA())))</f>
        <v>#N/A</v>
      </c>
      <c r="AH35" s="120" t="e">
        <f ca="1">+IF(AND(ISNUMBER(OFFSET('Sanitation Data'!$E$11,0,10*ROW('Sanitation Data'!E29))),CW35="Yes"),OFFSET('Sanitation Data'!$E$11,0,10*ROW('Sanitation Data'!E29)),IF(AND(ISNUMBER(OFFSET('Sanitation Data'!$E$11,0,10*ROW('Sanitation Data'!E29))),CW35="No",ISNUMBER(OFFSET('Sanitation Data'!$E$11,0,10*ROW('Sanitation Data'!E29)))),CONCATENATE("[",ROUND(OFFSET('Sanitation Data'!$E$11,0,10*ROW('Sanitation Data'!E29)),0),"]"),IF(AND(ISNUMBER(OFFSET('Sanitation Data'!$E$11,0,10*ROW('Sanitation Data'!E29))),CW35="",ISNUMBER(OFFSET('Sanitation Data'!$E$11,0,10*ROW('Sanitation Data'!E29)))),OFFSET('Sanitation Data'!$E$11,0,10*ROW('Sanitation Data'!E29)),NA())))</f>
        <v>#N/A</v>
      </c>
      <c r="AI35" s="120" t="e">
        <f ca="1">+IF(AND(ISNUMBER(OFFSET('Sanitation Data'!$E$12,0,10*ROW('Sanitation Data'!E29))),CX35="Yes"),OFFSET('Sanitation Data'!$E$12,0,10*ROW('Sanitation Data'!E29)),IF(AND(ISNUMBER(OFFSET('Sanitation Data'!$E$12,0,10*ROW('Sanitation Data'!E29))),CX35="No",ISNUMBER(OFFSET('Sanitation Data'!$E$12,0,10*ROW('Sanitation Data'!E29)))),CONCATENATE("[",ROUND(OFFSET('Sanitation Data'!$E$12,0,10*ROW('Sanitation Data'!E29)),0),"]"),IF(AND(ISNUMBER(OFFSET('Sanitation Data'!$E$12,0,10*ROW('Sanitation Data'!E29))),CX35="",ISNUMBER(OFFSET('Sanitation Data'!$E$12,0,10*ROW('Sanitation Data'!E29)))),OFFSET('Sanitation Data'!$E$12,0,10*ROW('Sanitation Data'!E29)),NA())))</f>
        <v>#N/A</v>
      </c>
      <c r="AJ35" s="120" t="e">
        <f ca="1">+IF(AND(ISNUMBER(OFFSET('Sanitation Data'!$E$13,0,10*ROW('Sanitation Data'!E29))),CY35="Yes"),OFFSET('Sanitation Data'!$E$13,0,10*ROW('Sanitation Data'!E29)),IF(AND(ISNUMBER(OFFSET('Sanitation Data'!$E$13,0,10*ROW('Sanitation Data'!E29))),CY35="No",ISNUMBER(OFFSET('Sanitation Data'!$E$13,0,10*ROW('Sanitation Data'!E29)))),CONCATENATE("[",ROUND(OFFSET('Sanitation Data'!$E$13,0,10*ROW('Sanitation Data'!E29)),0),"]"),IF(AND(ISNUMBER(OFFSET('Sanitation Data'!$E$13,0,10*ROW('Sanitation Data'!E29))),CY35="",ISNUMBER(OFFSET('Sanitation Data'!$E$13,0,10*ROW('Sanitation Data'!E29)))),OFFSET('Sanitation Data'!$E$13,0,10*ROW('Sanitation Data'!E29)),NA())))</f>
        <v>#N/A</v>
      </c>
      <c r="AK35" s="120" t="e">
        <f ca="1">+IF(AND(ISNUMBER(OFFSET('Sanitation Data'!$F$5,0,10*ROW('Sanitation Data'!F29))),CZ35="Yes"),100-OFFSET('Sanitation Data'!$F$5,0,10*ROW('Sanitation Data'!F29)),IF(AND(ISNUMBER(OFFSET('Sanitation Data'!$F$5,0,10*ROW('Sanitation Data'!F29))),CZ35="No",ISNUMBER(OFFSET('Sanitation Data'!$F$5,0,10*ROW('Sanitation Data'!F29)))),CONCATENATE("[",ROUND(100-OFFSET('Sanitation Data'!$F$5,0,10*ROW('Sanitation Data'!F29)),0),"]"),IF(AND(ISNUMBER(OFFSET('Sanitation Data'!$F$5,0,10*ROW('Sanitation Data'!F29))),CZ35="",ISNUMBER(OFFSET('Sanitation Data'!$F$5,0,10*ROW('Sanitation Data'!F29)))),100-OFFSET('Sanitation Data'!$F$5,0,10*ROW('Sanitation Data'!F29)),NA())))</f>
        <v>#N/A</v>
      </c>
      <c r="AL35" s="120" t="e">
        <f ca="1">+IF(AND(ISNUMBER(OFFSET('Sanitation Data'!$F$7,0,10*ROW('Sanitation Data'!F29))),DA35="Yes"),OFFSET('Sanitation Data'!$F$7,0,10*ROW('Sanitation Data'!F29)),IF(AND(ISNUMBER(OFFSET('Sanitation Data'!$F$7,0,10*ROW('Sanitation Data'!F29))),DA35="No",ISNUMBER(OFFSET('Sanitation Data'!$F$7,0,10*ROW('Sanitation Data'!F29)))),CONCATENATE("[",ROUND(OFFSET('Sanitation Data'!$F$7,0,10*ROW('Sanitation Data'!F29)),0),"]"),IF(AND(ISNUMBER(OFFSET('Sanitation Data'!$F$7,0,10*ROW('Sanitation Data'!F29))),DA35="",ISNUMBER(OFFSET('Sanitation Data'!$F$7,0,10*ROW('Sanitation Data'!F29)))),OFFSET('Sanitation Data'!$F$7,0,10*ROW('Sanitation Data'!F29)),NA())))</f>
        <v>#N/A</v>
      </c>
      <c r="AM35" s="120" t="e">
        <f ca="1">+IF(AND(ISNUMBER(OFFSET('Sanitation Data'!$F$11,0,10*ROW('Sanitation Data'!F29))),DB35="Yes"),OFFSET('Sanitation Data'!$F$11,0,10*ROW('Sanitation Data'!F29)),IF(AND(ISNUMBER(OFFSET('Sanitation Data'!$F$11,0,10*ROW('Sanitation Data'!F29))),DB35="No",ISNUMBER(OFFSET('Sanitation Data'!$F$11,0,10*ROW('Sanitation Data'!F29)))),CONCATENATE("[",ROUND(OFFSET('Sanitation Data'!$F$11,0,10*ROW('Sanitation Data'!F29)),0),"]"),IF(AND(ISNUMBER(OFFSET('Sanitation Data'!$F$11,0,10*ROW('Sanitation Data'!F29))),DB35="",ISNUMBER(OFFSET('Sanitation Data'!$F$11,0,10*ROW('Sanitation Data'!F29)))),OFFSET('Sanitation Data'!$F$11,0,10*ROW('Sanitation Data'!F29)),NA())))</f>
        <v>#N/A</v>
      </c>
      <c r="AN35" s="120" t="e">
        <f ca="1">+IF(AND(ISNUMBER(OFFSET('Sanitation Data'!$F$12,0,10*ROW('Sanitation Data'!F29))),DC35="Yes"),OFFSET('Sanitation Data'!$F$12,0,10*ROW('Sanitation Data'!F29)),IF(AND(ISNUMBER(OFFSET('Sanitation Data'!$F$12,0,10*ROW('Sanitation Data'!F29))),DC35="No",ISNUMBER(OFFSET('Sanitation Data'!$F$12,0,10*ROW('Sanitation Data'!F29)))),CONCATENATE("[",ROUND(OFFSET('Sanitation Data'!$F$12,0,10*ROW('Sanitation Data'!F29)),0),"]"),IF(AND(ISNUMBER(OFFSET('Sanitation Data'!$F$12,0,10*ROW('Sanitation Data'!F29))),DC35="",ISNUMBER(OFFSET('Sanitation Data'!$F$12,0,10*ROW('Sanitation Data'!F29)))),OFFSET('Sanitation Data'!$F$12,0,10*ROW('Sanitation Data'!F29)),NA())))</f>
        <v>#N/A</v>
      </c>
      <c r="AO35" s="120" t="e">
        <f ca="1">+IF(AND(ISNUMBER(OFFSET('Sanitation Data'!$F$13,0,10*ROW('Sanitation Data'!F29))),DD35="Yes"),OFFSET('Sanitation Data'!$F$13,0,10*ROW('Sanitation Data'!F29)),IF(AND(ISNUMBER(OFFSET('Sanitation Data'!$F$13,0,10*ROW('Sanitation Data'!F29))),DD35="No",ISNUMBER(OFFSET('Sanitation Data'!$F$13,0,10*ROW('Sanitation Data'!F29)))),CONCATENATE("[",ROUND(OFFSET('Sanitation Data'!$F$13,0,10*ROW('Sanitation Data'!F29)),0),"]"),IF(AND(ISNUMBER(OFFSET('Sanitation Data'!$F$13,0,10*ROW('Sanitation Data'!F29))),DD35="",ISNUMBER(OFFSET('Sanitation Data'!$F$13,0,10*ROW('Sanitation Data'!F29)))),OFFSET('Sanitation Data'!$F$13,0,10*ROW('Sanitation Data'!F29)),NA())))</f>
        <v>#N/A</v>
      </c>
      <c r="AP35" s="120" t="e">
        <f ca="1">+IF(AND(ISNUMBER(OFFSET('Sanitation Data'!$G$5,0,10*ROW('Sanitation Data'!G29))),DE35="Yes"),100-OFFSET('Sanitation Data'!$G$5,0,10*ROW('Sanitation Data'!G29)),IF(AND(ISNUMBER(OFFSET('Sanitation Data'!$G$5,0,10*ROW('Sanitation Data'!G29))),DE35="No",ISNUMBER(OFFSET('Sanitation Data'!$G$5,0,10*ROW('Sanitation Data'!G29)))),CONCATENATE("[",ROUND(100-OFFSET('Sanitation Data'!$G$5,0,10*ROW('Sanitation Data'!G29)),0),"]"),IF(AND(ISNUMBER(OFFSET('Sanitation Data'!$G$5,0,10*ROW('Sanitation Data'!G29))),DE35="",ISNUMBER(OFFSET('Sanitation Data'!$G$5,0,10*ROW('Sanitation Data'!G29)))),100-OFFSET('Sanitation Data'!$G$5,0,10*ROW('Sanitation Data'!G29)),NA())))</f>
        <v>#N/A</v>
      </c>
      <c r="AQ35" s="120" t="e">
        <f ca="1">+IF(AND(ISNUMBER(OFFSET('Sanitation Data'!$G$7,0,10*ROW('Sanitation Data'!G29))),DF35="Yes"),OFFSET('Sanitation Data'!$G$7,0,10*ROW('Sanitation Data'!G29)),IF(AND(ISNUMBER(OFFSET('Sanitation Data'!$G$7,0,10*ROW('Sanitation Data'!G29))),DF35="No",ISNUMBER(OFFSET('Sanitation Data'!$G$7,0,10*ROW('Sanitation Data'!G29)))),CONCATENATE("[",ROUND(OFFSET('Sanitation Data'!$G$7,0,10*ROW('Sanitation Data'!G29)),0),"]"),IF(AND(ISNUMBER(OFFSET('Sanitation Data'!$G$7,0,10*ROW('Sanitation Data'!G29))),DF35="",ISNUMBER(OFFSET('Sanitation Data'!$G$7,0,10*ROW('Sanitation Data'!G29)))),OFFSET('Sanitation Data'!$G$7,0,10*ROW('Sanitation Data'!G29)),NA())))</f>
        <v>#N/A</v>
      </c>
      <c r="AR35" s="120" t="e">
        <f ca="1">+IF(AND(ISNUMBER(OFFSET('Sanitation Data'!$G$11,0,10*ROW('Sanitation Data'!G29))),DG35="Yes"),OFFSET('Sanitation Data'!$G$11,0,10*ROW('Sanitation Data'!G29)),IF(AND(ISNUMBER(OFFSET('Sanitation Data'!$G$11,0,10*ROW('Sanitation Data'!G29))),DG35="No",ISNUMBER(OFFSET('Sanitation Data'!$G$11,0,10*ROW('Sanitation Data'!G29)))),CONCATENATE("[",ROUND(OFFSET('Sanitation Data'!$G$11,0,10*ROW('Sanitation Data'!G29)),0),"]"),IF(AND(ISNUMBER(OFFSET('Sanitation Data'!$G$11,0,10*ROW('Sanitation Data'!G29))),DG35="",ISNUMBER(OFFSET('Sanitation Data'!$G$11,0,10*ROW('Sanitation Data'!G29)))),OFFSET('Sanitation Data'!$G$11,0,10*ROW('Sanitation Data'!G29)),NA())))</f>
        <v>#N/A</v>
      </c>
      <c r="AS35" s="120" t="e">
        <f ca="1">+IF(AND(ISNUMBER(OFFSET('Sanitation Data'!$G$12,0,10*ROW('Sanitation Data'!G29))),DH35="Yes"),OFFSET('Sanitation Data'!$G$12,0,10*ROW('Sanitation Data'!G29)),IF(AND(ISNUMBER(OFFSET('Sanitation Data'!$G$12,0,10*ROW('Sanitation Data'!G29))),DH35="No",ISNUMBER(OFFSET('Sanitation Data'!$G$12,0,10*ROW('Sanitation Data'!G29)))),CONCATENATE("[",ROUND(OFFSET('Sanitation Data'!$G$12,0,10*ROW('Sanitation Data'!G29)),0),"]"),IF(AND(ISNUMBER(OFFSET('Sanitation Data'!$G$12,0,10*ROW('Sanitation Data'!G29))),DH35="",ISNUMBER(OFFSET('Sanitation Data'!$G$12,0,10*ROW('Sanitation Data'!G29)))),OFFSET('Sanitation Data'!$G$12,0,10*ROW('Sanitation Data'!G29)),NA())))</f>
        <v>#N/A</v>
      </c>
      <c r="AT35" s="120" t="e">
        <f ca="1">+IF(AND(ISNUMBER(OFFSET('Sanitation Data'!$G$13,0,10*ROW('Sanitation Data'!G29))),DI35="Yes"),OFFSET('Sanitation Data'!$G$13,0,10*ROW('Sanitation Data'!G29)),IF(AND(ISNUMBER(OFFSET('Sanitation Data'!$G$13,0,10*ROW('Sanitation Data'!G29))),DI35="No",ISNUMBER(OFFSET('Sanitation Data'!$G$13,0,10*ROW('Sanitation Data'!G29)))),CONCATENATE("[",ROUND(OFFSET('Sanitation Data'!$G$13,0,10*ROW('Sanitation Data'!G29)),0),"]"),IF(AND(ISNUMBER(OFFSET('Sanitation Data'!$G$13,0,10*ROW('Sanitation Data'!G29))),DI35="",ISNUMBER(OFFSET('Sanitation Data'!$G$13,0,10*ROW('Sanitation Data'!G29)))),OFFSET('Sanitation Data'!$G$13,0,10*ROW('Sanitation Data'!G29)),NA())))</f>
        <v>#N/A</v>
      </c>
      <c r="AU35" s="120" t="e">
        <f ca="1">+IF(AND(ISNUMBER(OFFSET('Sanitation Data'!$H$5,0,10*ROW('Sanitation Data'!H29))),DJ35="Yes"),100-OFFSET('Sanitation Data'!$H$5,0,10*ROW('Sanitation Data'!H29)),IF(AND(ISNUMBER(OFFSET('Sanitation Data'!$H$5,0,10*ROW('Sanitation Data'!H29))),DJ35="No",ISNUMBER(OFFSET('Sanitation Data'!$H$5,0,10*ROW('Sanitation Data'!H29)))),CONCATENATE("[",ROUND(100-OFFSET('Sanitation Data'!$H$5,0,10*ROW('Sanitation Data'!H29)),0),"]"),IF(AND(ISNUMBER(OFFSET('Sanitation Data'!$H$5,0,10*ROW('Sanitation Data'!H29))),DJ35="",ISNUMBER(OFFSET('Sanitation Data'!$H$5,0,10*ROW('Sanitation Data'!H29)))),100-OFFSET('Sanitation Data'!$H$5,0,10*ROW('Sanitation Data'!H29)),NA())))</f>
        <v>#N/A</v>
      </c>
      <c r="AV35" s="120" t="e">
        <f ca="1">+IF(AND(ISNUMBER(OFFSET('Sanitation Data'!$H$7,0,10*ROW('Sanitation Data'!H29))),DK35="Yes"),OFFSET('Sanitation Data'!$H$7,0,10*ROW('Sanitation Data'!H29)),IF(AND(ISNUMBER(OFFSET('Sanitation Data'!$H$7,0,10*ROW('Sanitation Data'!H29))),DK35="No",ISNUMBER(OFFSET('Sanitation Data'!$H$7,0,10*ROW('Sanitation Data'!H29)))),CONCATENATE("[",ROUND(OFFSET('Sanitation Data'!$H$7,0,10*ROW('Sanitation Data'!H29)),0),"]"),IF(AND(ISNUMBER(OFFSET('Sanitation Data'!$H$7,0,10*ROW('Sanitation Data'!H29))),DK35="",ISNUMBER(OFFSET('Sanitation Data'!$H$7,0,10*ROW('Sanitation Data'!H29)))),OFFSET('Sanitation Data'!$H$7,0,10*ROW('Sanitation Data'!H29)),NA())))</f>
        <v>#N/A</v>
      </c>
      <c r="AW35" s="120" t="e">
        <f ca="1">+IF(AND(ISNUMBER(OFFSET('Sanitation Data'!$H$11,0,10*ROW('Sanitation Data'!H29))),DL35="Yes"),OFFSET('Sanitation Data'!$H$11,0,10*ROW('Sanitation Data'!H29)),IF(AND(ISNUMBER(OFFSET('Sanitation Data'!$H$11,0,10*ROW('Sanitation Data'!H29))),DL35="No",ISNUMBER(OFFSET('Sanitation Data'!$H$11,0,10*ROW('Sanitation Data'!H29)))),CONCATENATE("[",ROUND(OFFSET('Sanitation Data'!$H$11,0,10*ROW('Sanitation Data'!H29)),0),"]"),IF(AND(ISNUMBER(OFFSET('Sanitation Data'!$H$11,0,10*ROW('Sanitation Data'!H29))),DL35="",ISNUMBER(OFFSET('Sanitation Data'!$H$11,0,10*ROW('Sanitation Data'!H29)))),OFFSET('Sanitation Data'!$H$11,0,10*ROW('Sanitation Data'!H29)),NA())))</f>
        <v>#N/A</v>
      </c>
      <c r="AX35" s="120" t="e">
        <f ca="1">+IF(AND(ISNUMBER(OFFSET('Sanitation Data'!$H$12,0,10*ROW('Sanitation Data'!H29))),DM35="Yes"),OFFSET('Sanitation Data'!$H$12,0,10*ROW('Sanitation Data'!H29)),IF(AND(ISNUMBER(OFFSET('Sanitation Data'!$H$12,0,10*ROW('Sanitation Data'!H29))),DM35="No",ISNUMBER(OFFSET('Sanitation Data'!$H$12,0,10*ROW('Sanitation Data'!H29)))),CONCATENATE("[",ROUND(OFFSET('Sanitation Data'!$H$12,0,10*ROW('Sanitation Data'!H29)),0),"]"),IF(AND(ISNUMBER(OFFSET('Sanitation Data'!$H$12,0,10*ROW('Sanitation Data'!H29))),DM35="",ISNUMBER(OFFSET('Sanitation Data'!$H$12,0,10*ROW('Sanitation Data'!H29)))),OFFSET('Sanitation Data'!$H$12,0,10*ROW('Sanitation Data'!H29)),NA())))</f>
        <v>#N/A</v>
      </c>
      <c r="AY35" s="120" t="e">
        <f ca="1">+IF(AND(ISNUMBER(OFFSET('Sanitation Data'!$H$13,0,10*ROW('Sanitation Data'!H29))),DN35="Yes"),OFFSET('Sanitation Data'!$H$13,0,10*ROW('Sanitation Data'!H29)),IF(AND(ISNUMBER(OFFSET('Sanitation Data'!$H$13,0,10*ROW('Sanitation Data'!H29))),DN35="No",ISNUMBER(OFFSET('Sanitation Data'!$H$13,0,10*ROW('Sanitation Data'!H29)))),CONCATENATE("[",ROUND(OFFSET('Sanitation Data'!$H$13,0,10*ROW('Sanitation Data'!H29)),0),"]"),IF(AND(ISNUMBER(OFFSET('Sanitation Data'!$H$13,0,10*ROW('Sanitation Data'!H29))),DN35="",ISNUMBER(OFFSET('Sanitation Data'!$H$13,0,10*ROW('Sanitation Data'!H29)))),OFFSET('Sanitation Data'!$H$13,0,10*ROW('Sanitation Data'!H29)),NA())))</f>
        <v>#N/A</v>
      </c>
      <c r="AZ35" s="121" t="e">
        <f ca="1">+IF(AND(ISNUMBER(OFFSET('Hygiene Data'!$C$6,0,10*ROW('Hygiene Data'!C29))),DO35="Yes"),OFFSET('Hygiene Data'!$C$6,0,10*ROW('Hygiene Data'!C29)),IF(AND(ISNUMBER(OFFSET('Hygiene Data'!$C$6,0,10*ROW('Hygiene Data'!C29))),DO35="No",ISNUMBER(OFFSET('Hygiene Data'!$C$6,0,10*ROW('Hygiene Data'!C29)))),CONCATENATE("[",ROUND(OFFSET('Hygiene Data'!$C$6,0,10*ROW('Hygiene Data'!C29)),0),"]"),IF(AND(ISNUMBER(OFFSET('Hygiene Data'!$C$6,0,10*ROW('Hygiene Data'!C29))),DO35="",ISNUMBER(OFFSET('Hygiene Data'!$C$6,0,10*ROW('Hygiene Data'!C29)))),OFFSET('Hygiene Data'!$C$6,0,10*ROW('Hygiene Data'!C29)),NA())))</f>
        <v>#N/A</v>
      </c>
      <c r="BA35" s="121" t="e">
        <f ca="1">+IF(AND(ISNUMBER(OFFSET('Hygiene Data'!$C$8,0,10*ROW('Hygiene Data'!C29))),DP35="Yes"),OFFSET('Hygiene Data'!$C$8,0,10*ROW('Hygiene Data'!C29)),IF(AND(ISNUMBER(OFFSET('Hygiene Data'!$C$8,0,10*ROW('Hygiene Data'!C29))),DP35="No",ISNUMBER(OFFSET('Hygiene Data'!$C$8,0,10*ROW('Hygiene Data'!C29)))),CONCATENATE("[",ROUND(OFFSET('Hygiene Data'!$C$8,0,10*ROW('Hygiene Data'!C29)),0),"]"),IF(AND(ISNUMBER(OFFSET('Hygiene Data'!$C$8,0,10*ROW('Hygiene Data'!C29))),DP35="",ISNUMBER(OFFSET('Hygiene Data'!$C$8,0,10*ROW('Hygiene Data'!C29)))),OFFSET('Hygiene Data'!$C$8,0,10*ROW('Hygiene Data'!C29)),NA())))</f>
        <v>#N/A</v>
      </c>
      <c r="BB35" s="121" t="e">
        <f ca="1">+IF(AND(ISNUMBER(OFFSET('Hygiene Data'!$C$10,0,10*ROW('Hygiene Data'!C29))),DQ35="Yes"),OFFSET('Hygiene Data'!$C$10,0,10*ROW('Hygiene Data'!C29)),IF(AND(ISNUMBER(OFFSET('Hygiene Data'!$C$10,0,10*ROW('Hygiene Data'!C29))),DQ35="No",ISNUMBER(OFFSET('Hygiene Data'!$C$10,0,10*ROW('Hygiene Data'!C29)))),CONCATENATE("[",ROUND(OFFSET('Hygiene Data'!$C$10,0,10*ROW('Hygiene Data'!C29)),0),"]"),IF(AND(ISNUMBER(OFFSET('Hygiene Data'!$C$10,0,10*ROW('Hygiene Data'!C29))),DQ35="",ISNUMBER(OFFSET('Hygiene Data'!$C$10,0,10*ROW('Hygiene Data'!C29)))),OFFSET('Hygiene Data'!$C$10,0,10*ROW('Hygiene Data'!C29)),NA())))</f>
        <v>#N/A</v>
      </c>
      <c r="BC35" s="121" t="e">
        <f ca="1">+IF(AND(ISNUMBER(OFFSET('Hygiene Data'!$D$6,0,10*ROW('Hygiene Data'!D29))),DR35="Yes"),OFFSET('Hygiene Data'!$D$6,0,10*ROW('Hygiene Data'!D29)),IF(AND(ISNUMBER(OFFSET('Hygiene Data'!$D$6,0,10*ROW('Hygiene Data'!D29))),DR35="No",ISNUMBER(OFFSET('Hygiene Data'!$D$6,0,10*ROW('Hygiene Data'!D29)))),CONCATENATE("[",ROUND(OFFSET('Hygiene Data'!$D$6,0,10*ROW('Hygiene Data'!D29)),0),"]"),IF(AND(ISNUMBER(OFFSET('Hygiene Data'!$D$6,0,10*ROW('Hygiene Data'!D29))),DR35="",ISNUMBER(OFFSET('Hygiene Data'!$D$6,0,10*ROW('Hygiene Data'!D29)))),OFFSET('Hygiene Data'!$D$6,0,10*ROW('Hygiene Data'!D29)),NA())))</f>
        <v>#N/A</v>
      </c>
      <c r="BD35" s="121" t="e">
        <f ca="1">+IF(AND(ISNUMBER(OFFSET('Hygiene Data'!$D$8,0,10*ROW('Hygiene Data'!D29))),DS35="Yes"),OFFSET('Hygiene Data'!$D$8,0,10*ROW('Hygiene Data'!D29)),IF(AND(ISNUMBER(OFFSET('Hygiene Data'!$D$8,0,10*ROW('Hygiene Data'!D29))),DS35="No",ISNUMBER(OFFSET('Hygiene Data'!$D$8,0,10*ROW('Hygiene Data'!D29)))),CONCATENATE("[",ROUND(OFFSET('Hygiene Data'!$D$8,0,10*ROW('Hygiene Data'!D29)),0),"]"),IF(AND(ISNUMBER(OFFSET('Hygiene Data'!$D$8,0,10*ROW('Hygiene Data'!D29))),DS35="",ISNUMBER(OFFSET('Hygiene Data'!$D$8,0,10*ROW('Hygiene Data'!D29)))),OFFSET('Hygiene Data'!$D$8,0,10*ROW('Hygiene Data'!D29)),NA())))</f>
        <v>#N/A</v>
      </c>
      <c r="BE35" s="121" t="e">
        <f ca="1">+IF(AND(ISNUMBER(OFFSET('Hygiene Data'!$D$10,0,10*ROW('Hygiene Data'!D29))),DT35="Yes"),OFFSET('Hygiene Data'!$D$10,0,10*ROW('Hygiene Data'!D29)),IF(AND(ISNUMBER(OFFSET('Hygiene Data'!$D$10,0,10*ROW('Hygiene Data'!D29))),DT35="No",ISNUMBER(OFFSET('Hygiene Data'!$D$10,0,10*ROW('Hygiene Data'!D29)))),CONCATENATE("[",ROUND(OFFSET('Hygiene Data'!$D$10,0,10*ROW('Hygiene Data'!D29)),0),"]"),IF(AND(ISNUMBER(OFFSET('Hygiene Data'!$D$10,0,10*ROW('Hygiene Data'!D29))),DT35="",ISNUMBER(OFFSET('Hygiene Data'!$D$10,0,10*ROW('Hygiene Data'!D29)))),OFFSET('Hygiene Data'!$D$10,0,10*ROW('Hygiene Data'!D29)),NA())))</f>
        <v>#N/A</v>
      </c>
      <c r="BF35" s="121" t="e">
        <f ca="1">+IF(AND(ISNUMBER(OFFSET('Hygiene Data'!$E$6,0,10*ROW('Hygiene Data'!E29))),DU35="Yes"),OFFSET('Hygiene Data'!$E$6,0,10*ROW('Hygiene Data'!E29)),IF(AND(ISNUMBER(OFFSET('Hygiene Data'!$E$6,0,10*ROW('Hygiene Data'!E29))),DU35="No",ISNUMBER(OFFSET('Hygiene Data'!$E$6,0,10*ROW('Hygiene Data'!E29)))),CONCATENATE("[",ROUND(OFFSET('Hygiene Data'!$E$6,0,10*ROW('Hygiene Data'!E29)),0),"]"),IF(AND(ISNUMBER(OFFSET('Hygiene Data'!$E$6,0,10*ROW('Hygiene Data'!E29))),DU35="",ISNUMBER(OFFSET('Hygiene Data'!$E$6,0,10*ROW('Hygiene Data'!E29)))),OFFSET('Hygiene Data'!$E$6,0,10*ROW('Hygiene Data'!E29)),NA())))</f>
        <v>#N/A</v>
      </c>
      <c r="BG35" s="121" t="e">
        <f ca="1">+IF(AND(ISNUMBER(OFFSET('Hygiene Data'!$E$8,0,10*ROW('Hygiene Data'!E29))),DV35="Yes"),OFFSET('Hygiene Data'!$E$8,0,10*ROW('Hygiene Data'!E29)),IF(AND(ISNUMBER(OFFSET('Hygiene Data'!$E$8,0,10*ROW('Hygiene Data'!E29))),DV35="No",ISNUMBER(OFFSET('Hygiene Data'!$E$8,0,10*ROW('Hygiene Data'!E29)))),CONCATENATE("[",ROUND(OFFSET('Hygiene Data'!$E$8,0,10*ROW('Hygiene Data'!E29)),0),"]"),IF(AND(ISNUMBER(OFFSET('Hygiene Data'!$E$8,0,10*ROW('Hygiene Data'!E29))),DV35="",ISNUMBER(OFFSET('Hygiene Data'!$E$8,0,10*ROW('Hygiene Data'!E29)))),OFFSET('Hygiene Data'!$E$8,0,10*ROW('Hygiene Data'!E29)),NA())))</f>
        <v>#N/A</v>
      </c>
      <c r="BH35" s="121" t="e">
        <f ca="1">+IF(AND(ISNUMBER(OFFSET('Hygiene Data'!$E$10,0,10*ROW('Hygiene Data'!E29))),DW35="Yes"),OFFSET('Hygiene Data'!$E$10,0,10*ROW('Hygiene Data'!E29)),IF(AND(ISNUMBER(OFFSET('Hygiene Data'!$E$10,0,10*ROW('Hygiene Data'!E29))),DW35="No",ISNUMBER(OFFSET('Hygiene Data'!$E$10,0,10*ROW('Hygiene Data'!E29)))),CONCATENATE("[",ROUND(OFFSET('Hygiene Data'!$E$10,0,10*ROW('Hygiene Data'!E29)),0),"]"),IF(AND(ISNUMBER(OFFSET('Hygiene Data'!$E$10,0,10*ROW('Hygiene Data'!E29))),DW35="",ISNUMBER(OFFSET('Hygiene Data'!$E$10,0,10*ROW('Hygiene Data'!E29)))),OFFSET('Hygiene Data'!$E$10,0,10*ROW('Hygiene Data'!E29)),NA())))</f>
        <v>#N/A</v>
      </c>
      <c r="BI35" s="121" t="e">
        <f ca="1">+IF(AND(ISNUMBER(OFFSET('Hygiene Data'!$F$6,0,10*ROW('Hygiene Data'!F29))),DX35="Yes"),OFFSET('Hygiene Data'!$F$6,0,10*ROW('Hygiene Data'!F29)),IF(AND(ISNUMBER(OFFSET('Hygiene Data'!$F$6,0,10*ROW('Hygiene Data'!F29))),DX35="No",ISNUMBER(OFFSET('Hygiene Data'!$F$6,0,10*ROW('Hygiene Data'!F29)))),CONCATENATE("[",ROUND(OFFSET('Hygiene Data'!$F$6,0,10*ROW('Hygiene Data'!F29)),0),"]"),IF(AND(ISNUMBER(OFFSET('Hygiene Data'!$F$6,0,10*ROW('Hygiene Data'!F29))),DX35="",ISNUMBER(OFFSET('Hygiene Data'!$F$6,0,10*ROW('Hygiene Data'!F29)))),OFFSET('Hygiene Data'!$F$6,0,10*ROW('Hygiene Data'!F29)),NA())))</f>
        <v>#N/A</v>
      </c>
      <c r="BJ35" s="121" t="e">
        <f ca="1">+IF(AND(ISNUMBER(OFFSET('Hygiene Data'!$F$8,0,10*ROW('Hygiene Data'!F29))),DY35="Yes"),OFFSET('Hygiene Data'!$F$8,0,10*ROW('Hygiene Data'!F29)),IF(AND(ISNUMBER(OFFSET('Hygiene Data'!$F$8,0,10*ROW('Hygiene Data'!F29))),DY35="No",ISNUMBER(OFFSET('Hygiene Data'!$F$8,0,10*ROW('Hygiene Data'!F29)))),CONCATENATE("[",ROUND(OFFSET('Hygiene Data'!$F$8,0,10*ROW('Hygiene Data'!F29)),0),"]"),IF(AND(ISNUMBER(OFFSET('Hygiene Data'!$F$8,0,10*ROW('Hygiene Data'!F29))),DY35="",ISNUMBER(OFFSET('Hygiene Data'!$F$8,0,10*ROW('Hygiene Data'!F29)))),OFFSET('Hygiene Data'!$F$8,0,10*ROW('Hygiene Data'!F29)),NA())))</f>
        <v>#N/A</v>
      </c>
      <c r="BK35" s="121" t="e">
        <f ca="1">+IF(AND(ISNUMBER(OFFSET('Hygiene Data'!$F$10,0,10*ROW('Hygiene Data'!F29))),DZ35="Yes"),OFFSET('Hygiene Data'!$F$10,0,10*ROW('Hygiene Data'!F29)),IF(AND(ISNUMBER(OFFSET('Hygiene Data'!$F$10,0,10*ROW('Hygiene Data'!F29))),DZ35="No",ISNUMBER(OFFSET('Hygiene Data'!$F$10,0,10*ROW('Hygiene Data'!F29)))),CONCATENATE("[",ROUND(OFFSET('Hygiene Data'!$F$10,0,10*ROW('Hygiene Data'!F29)),0),"]"),IF(AND(ISNUMBER(OFFSET('Hygiene Data'!$F$10,0,10*ROW('Hygiene Data'!F29))),DZ35="",ISNUMBER(OFFSET('Hygiene Data'!$F$10,0,10*ROW('Hygiene Data'!F29)))),OFFSET('Hygiene Data'!$F$10,0,10*ROW('Hygiene Data'!F29)),NA())))</f>
        <v>#N/A</v>
      </c>
      <c r="BL35" s="121" t="e">
        <f ca="1">+IF(AND(ISNUMBER(OFFSET('Hygiene Data'!$G$6,0,10*ROW('Hygiene Data'!G29))),EA35="Yes"),OFFSET('Hygiene Data'!$G$6,0,10*ROW('Hygiene Data'!G29)),IF(AND(ISNUMBER(OFFSET('Hygiene Data'!$G$6,0,10*ROW('Hygiene Data'!G29))),EA35="No",ISNUMBER(OFFSET('Hygiene Data'!$G$6,0,10*ROW('Hygiene Data'!G29)))),CONCATENATE("[",ROUND(OFFSET('Hygiene Data'!$G$6,0,10*ROW('Hygiene Data'!G29)),0),"]"),IF(AND(ISNUMBER(OFFSET('Hygiene Data'!$G$6,0,10*ROW('Hygiene Data'!G29))),EA35="",ISNUMBER(OFFSET('Hygiene Data'!$G$6,0,10*ROW('Hygiene Data'!G29)))),OFFSET('Hygiene Data'!$G$6,0,10*ROW('Hygiene Data'!G29)),NA())))</f>
        <v>#N/A</v>
      </c>
      <c r="BM35" s="121" t="e">
        <f ca="1">+IF(AND(ISNUMBER(OFFSET('Hygiene Data'!$G$8,0,10*ROW('Hygiene Data'!G29))),EB35="Yes"),OFFSET('Hygiene Data'!$G$8,0,10*ROW('Hygiene Data'!G29)),IF(AND(ISNUMBER(OFFSET('Hygiene Data'!$G$8,0,10*ROW('Hygiene Data'!G29))),EB35="No",ISNUMBER(OFFSET('Hygiene Data'!$G$8,0,10*ROW('Hygiene Data'!G29)))),CONCATENATE("[",ROUND(OFFSET('Hygiene Data'!$G$8,0,10*ROW('Hygiene Data'!G29)),0),"]"),IF(AND(ISNUMBER(OFFSET('Hygiene Data'!$G$8,0,10*ROW('Hygiene Data'!G29))),EB35="",ISNUMBER(OFFSET('Hygiene Data'!$G$8,0,10*ROW('Hygiene Data'!G29)))),OFFSET('Hygiene Data'!$G$8,0,10*ROW('Hygiene Data'!G29)),NA())))</f>
        <v>#N/A</v>
      </c>
      <c r="BN35" s="121" t="e">
        <f ca="1">+IF(AND(ISNUMBER(OFFSET('Hygiene Data'!$G$10,0,10*ROW('Hygiene Data'!G29))),EC35="Yes"),OFFSET('Hygiene Data'!$G$10,0,10*ROW('Hygiene Data'!G29)),IF(AND(ISNUMBER(OFFSET('Hygiene Data'!$G$10,0,10*ROW('Hygiene Data'!G29))),EC35="No",ISNUMBER(OFFSET('Hygiene Data'!$G$10,0,10*ROW('Hygiene Data'!G29)))),CONCATENATE("[",ROUND(OFFSET('Hygiene Data'!$G$10,0,10*ROW('Hygiene Data'!G29)),0),"]"),IF(AND(ISNUMBER(OFFSET('Hygiene Data'!$G$10,0,10*ROW('Hygiene Data'!G29))),EC35="",ISNUMBER(OFFSET('Hygiene Data'!$G$10,0,10*ROW('Hygiene Data'!G29)))),OFFSET('Hygiene Data'!$G$10,0,10*ROW('Hygiene Data'!G29)),NA())))</f>
        <v>#N/A</v>
      </c>
      <c r="BO35" s="121" t="e">
        <f ca="1">+IF(AND(ISNUMBER(OFFSET('Hygiene Data'!$H$6,0,10*ROW('Hygiene Data'!H29))),ED35="Yes"),OFFSET('Hygiene Data'!$H$6,0,10*ROW('Hygiene Data'!H29)),IF(AND(ISNUMBER(OFFSET('Hygiene Data'!$H$6,0,10*ROW('Hygiene Data'!H29))),ED35="No",ISNUMBER(OFFSET('Hygiene Data'!$H$6,0,10*ROW('Hygiene Data'!H29)))),CONCATENATE("[",ROUND(OFFSET('Hygiene Data'!$H$6,0,10*ROW('Hygiene Data'!H29)),0),"]"),IF(AND(ISNUMBER(OFFSET('Hygiene Data'!$H$6,0,10*ROW('Hygiene Data'!H29))),ED35="",ISNUMBER(OFFSET('Hygiene Data'!$H$6,0,10*ROW('Hygiene Data'!H29)))),OFFSET('Hygiene Data'!$H$6,0,10*ROW('Hygiene Data'!H29)),NA())))</f>
        <v>#N/A</v>
      </c>
      <c r="BP35" s="121" t="e">
        <f ca="1">+IF(AND(ISNUMBER(OFFSET('Hygiene Data'!$H$8,0,10*ROW('Hygiene Data'!H29))),EE35="Yes"),OFFSET('Hygiene Data'!$H$8,0,10*ROW('Hygiene Data'!H29)),IF(AND(ISNUMBER(OFFSET('Hygiene Data'!$H$8,0,10*ROW('Hygiene Data'!H29))),EE35="No",ISNUMBER(OFFSET('Hygiene Data'!$H$8,0,10*ROW('Hygiene Data'!H29)))),CONCATENATE("[",ROUND(OFFSET('Hygiene Data'!$H$8,0,10*ROW('Hygiene Data'!H29)),0),"]"),IF(AND(ISNUMBER(OFFSET('Hygiene Data'!$H$8,0,10*ROW('Hygiene Data'!H29))),EE35="",ISNUMBER(OFFSET('Hygiene Data'!$H$8,0,10*ROW('Hygiene Data'!H29)))),OFFSET('Hygiene Data'!$H$8,0,10*ROW('Hygiene Data'!H29)),NA())))</f>
        <v>#N/A</v>
      </c>
      <c r="BQ35" s="121" t="e">
        <f ca="1">+IF(AND(ISNUMBER(OFFSET('Hygiene Data'!$H$10,0,10*ROW('Hygiene Data'!H29))),EF35="Yes"),OFFSET('Hygiene Data'!$H$10,0,10*ROW('Hygiene Data'!H29)),IF(AND(ISNUMBER(OFFSET('Hygiene Data'!$H$10,0,10*ROW('Hygiene Data'!H29))),EF35="No",ISNUMBER(OFFSET('Hygiene Data'!$H$10,0,10*ROW('Hygiene Data'!H29)))),CONCATENATE("[",ROUND(OFFSET('Hygiene Data'!$H$10,0,10*ROW('Hygiene Data'!H29)),0),"]"),IF(AND(ISNUMBER(OFFSET('Hygiene Data'!$H$10,0,10*ROW('Hygiene Data'!H29))),EF35="",ISNUMBER(OFFSET('Hygiene Data'!$H$10,0,10*ROW('Hygiene Data'!H29)))),OFFSET('Hygiene Data'!$H$10,0,10*ROW('Hygiene Data'!H29)),NA())))</f>
        <v>#N/A</v>
      </c>
      <c r="BS35" s="28" t="str">
        <f ca="1">+IF(OFFSET('Water Data'!$C$28,0,10*ROW('Water Data'!C29))="","",OFFSET('Water Data'!$C$28,0,10*ROW('Water Data'!C29)))</f>
        <v/>
      </c>
      <c r="BT35" s="28" t="str">
        <f ca="1">+IF(OFFSET('Water Data'!$C$29,0,10*ROW('Water Data'!C29))="","",OFFSET('Water Data'!$C$29,0,10*ROW('Water Data'!C29)))</f>
        <v/>
      </c>
      <c r="BU35" s="28" t="str">
        <f ca="1">+IF(OFFSET('Water Data'!$C$30,0,10*ROW('Water Data'!C29))="","",OFFSET('Water Data'!$C$30,0,10*ROW('Water Data'!C29)))</f>
        <v/>
      </c>
      <c r="BV35" s="28" t="str">
        <f ca="1">+IF(OFFSET('Water Data'!$D$28,0,10*ROW('Water Data'!D29))="","",OFFSET('Water Data'!$D$28,0,10*ROW('Water Data'!D29)))</f>
        <v/>
      </c>
      <c r="BW35" s="28" t="str">
        <f ca="1">+IF(OFFSET('Water Data'!$D$29,0,10*ROW('Water Data'!D29))="","",OFFSET('Water Data'!$D$29,0,10*ROW('Water Data'!D29)))</f>
        <v/>
      </c>
      <c r="BX35" s="28" t="str">
        <f ca="1">+IF(OFFSET('Water Data'!$D$30,0,10*ROW('Water Data'!D29))="","",OFFSET('Water Data'!$D$30,0,10*ROW('Water Data'!D29)))</f>
        <v/>
      </c>
      <c r="BY35" s="28" t="str">
        <f ca="1">+IF(OFFSET('Water Data'!$E$28,0,10*ROW('Water Data'!E29))="","",OFFSET('Water Data'!$E$28,0,10*ROW('Water Data'!E29)))</f>
        <v/>
      </c>
      <c r="BZ35" s="28" t="str">
        <f ca="1">+IF(OFFSET('Water Data'!$E$29,0,10*ROW('Water Data'!E29))="","",OFFSET('Water Data'!$E$29,0,10*ROW('Water Data'!E29)))</f>
        <v/>
      </c>
      <c r="CA35" s="28" t="str">
        <f ca="1">+IF(OFFSET('Water Data'!$E$30,0,10*ROW('Water Data'!E29))="","",OFFSET('Water Data'!$E$30,0,10*ROW('Water Data'!E29)))</f>
        <v/>
      </c>
      <c r="CB35" s="28" t="str">
        <f ca="1">+IF(OFFSET('Water Data'!$F$28,0,10*ROW('Water Data'!F29))="","",OFFSET('Water Data'!$F$28,0,10*ROW('Water Data'!F29)))</f>
        <v/>
      </c>
      <c r="CC35" s="28" t="str">
        <f ca="1">+IF(OFFSET('Water Data'!$F$29,0,10*ROW('Water Data'!F29))="","",OFFSET('Water Data'!$F$29,0,10*ROW('Water Data'!F29)))</f>
        <v/>
      </c>
      <c r="CD35" s="28" t="str">
        <f ca="1">+IF(OFFSET('Water Data'!$F$30,0,10*ROW('Water Data'!F29))="","",OFFSET('Water Data'!$F$30,0,10*ROW('Water Data'!F29)))</f>
        <v/>
      </c>
      <c r="CE35" s="28" t="str">
        <f ca="1">+IF(OFFSET('Water Data'!$G$28,0,10*ROW('Water Data'!G29))="","",OFFSET('Water Data'!$G$28,0,10*ROW('Water Data'!G29)))</f>
        <v/>
      </c>
      <c r="CF35" s="28" t="str">
        <f ca="1">+IF(OFFSET('Water Data'!$G$29,0,10*ROW('Water Data'!G29))="","",OFFSET('Water Data'!$G$29,0,10*ROW('Water Data'!G29)))</f>
        <v/>
      </c>
      <c r="CG35" s="28" t="str">
        <f ca="1">+IF(OFFSET('Water Data'!$G$30,0,10*ROW('Water Data'!G29))="","",OFFSET('Water Data'!$G$30,0,10*ROW('Water Data'!G29)))</f>
        <v/>
      </c>
      <c r="CH35" s="28" t="str">
        <f ca="1">+IF(OFFSET('Water Data'!$H$28,0,10*ROW('Water Data'!H29))="","",OFFSET('Water Data'!$H$28,0,10*ROW('Water Data'!H29)))</f>
        <v/>
      </c>
      <c r="CI35" s="28" t="str">
        <f ca="1">+IF(OFFSET('Water Data'!$H$29,0,10*ROW('Water Data'!H29))="","",OFFSET('Water Data'!$H$29,0,10*ROW('Water Data'!H29)))</f>
        <v/>
      </c>
      <c r="CJ35" s="28" t="str">
        <f ca="1">+IF(OFFSET('Water Data'!$H$30,0,10*ROW('Water Data'!H29))="","",OFFSET('Water Data'!$H$30,0,10*ROW('Water Data'!H29)))</f>
        <v/>
      </c>
      <c r="CK35" s="28" t="str">
        <f ca="1">+IF(OFFSET('Sanitation Data'!$C$29,0,10*ROW('Sanitation Data'!C29))="","",OFFSET('Sanitation Data'!$C$29,0,10*ROW('Sanitation Data'!C29)))</f>
        <v/>
      </c>
      <c r="CL35" s="28" t="str">
        <f ca="1">+IF(OFFSET('Sanitation Data'!$C$30,0,10*ROW('Sanitation Data'!C29))="","",OFFSET('Sanitation Data'!$C$30,0,10*ROW('Sanitation Data'!C29)))</f>
        <v/>
      </c>
      <c r="CM35" s="28" t="str">
        <f ca="1">+IF(OFFSET('Sanitation Data'!$C$31,0,10*ROW('Sanitation Data'!C29))="","",OFFSET('Sanitation Data'!$C$31,0,10*ROW('Sanitation Data'!C29)))</f>
        <v/>
      </c>
      <c r="CN35" s="28" t="str">
        <f ca="1">+IF(OFFSET('Sanitation Data'!$C$32,0,10*ROW('Sanitation Data'!C29))="","",OFFSET('Sanitation Data'!$C$32,0,10*ROW('Sanitation Data'!C29)))</f>
        <v/>
      </c>
      <c r="CO35" s="28" t="str">
        <f ca="1">+IF(OFFSET('Sanitation Data'!$C$33,0,10*ROW('Sanitation Data'!C29))="","",OFFSET('Sanitation Data'!$C$33,0,10*ROW('Sanitation Data'!C29)))</f>
        <v/>
      </c>
      <c r="CP35" s="28" t="str">
        <f ca="1">+IF(OFFSET('Sanitation Data'!$D$29,0,10*ROW('Sanitation Data'!D29))="","",OFFSET('Sanitation Data'!$D$29,0,10*ROW('Sanitation Data'!D29)))</f>
        <v/>
      </c>
      <c r="CQ35" s="28" t="str">
        <f ca="1">+IF(OFFSET('Sanitation Data'!$D$30,0,10*ROW('Sanitation Data'!D29))="","",OFFSET('Sanitation Data'!$D$30,0,10*ROW('Sanitation Data'!D29)))</f>
        <v/>
      </c>
      <c r="CR35" s="28" t="str">
        <f ca="1">+IF(OFFSET('Sanitation Data'!$D$31,0,10*ROW('Sanitation Data'!D29))="","",OFFSET('Sanitation Data'!$D$31,0,10*ROW('Sanitation Data'!D29)))</f>
        <v/>
      </c>
      <c r="CS35" s="28" t="str">
        <f ca="1">+IF(OFFSET('Sanitation Data'!$D$32,0,10*ROW('Sanitation Data'!D29))="","",OFFSET('Sanitation Data'!$D$32,0,10*ROW('Sanitation Data'!D29)))</f>
        <v/>
      </c>
      <c r="CT35" s="28" t="str">
        <f ca="1">+IF(OFFSET('Sanitation Data'!$D$33,0,10*ROW('Sanitation Data'!D29))="","",OFFSET('Sanitation Data'!$D$33,0,10*ROW('Sanitation Data'!D29)))</f>
        <v/>
      </c>
      <c r="CU35" s="28" t="str">
        <f ca="1">+IF(OFFSET('Sanitation Data'!$E$29,0,10*ROW('Sanitation Data'!E29))="","",OFFSET('Sanitation Data'!$E$29,0,10*ROW('Sanitation Data'!E29)))</f>
        <v/>
      </c>
      <c r="CV35" s="28" t="str">
        <f ca="1">+IF(OFFSET('Sanitation Data'!$E$30,0,10*ROW('Sanitation Data'!E29))="","",OFFSET('Sanitation Data'!$E$30,0,10*ROW('Sanitation Data'!E29)))</f>
        <v/>
      </c>
      <c r="CW35" s="28" t="str">
        <f ca="1">+IF(OFFSET('Sanitation Data'!$E$31,0,10*ROW('Sanitation Data'!E29))="","",OFFSET('Sanitation Data'!$E$31,0,10*ROW('Sanitation Data'!E29)))</f>
        <v/>
      </c>
      <c r="CX35" s="28" t="str">
        <f ca="1">+IF(OFFSET('Sanitation Data'!$E$32,0,10*ROW('Sanitation Data'!E29))="","",OFFSET('Sanitation Data'!$E$32,0,10*ROW('Sanitation Data'!E29)))</f>
        <v/>
      </c>
      <c r="CY35" s="28" t="str">
        <f ca="1">+IF(OFFSET('Sanitation Data'!$E$33,0,10*ROW('Sanitation Data'!E29))="","",OFFSET('Sanitation Data'!$E$33,0,10*ROW('Sanitation Data'!E29)))</f>
        <v/>
      </c>
      <c r="CZ35" s="28" t="str">
        <f ca="1">+IF(OFFSET('Sanitation Data'!$F$29,0,10*ROW('Sanitation Data'!F29))="","",OFFSET('Sanitation Data'!$F$29,0,10*ROW('Sanitation Data'!F29)))</f>
        <v/>
      </c>
      <c r="DA35" s="28" t="str">
        <f ca="1">+IF(OFFSET('Sanitation Data'!$F$30,0,10*ROW('Sanitation Data'!F29))="","",OFFSET('Sanitation Data'!$F$30,0,10*ROW('Sanitation Data'!F29)))</f>
        <v/>
      </c>
      <c r="DB35" s="28" t="str">
        <f ca="1">+IF(OFFSET('Sanitation Data'!$F$31,0,10*ROW('Sanitation Data'!F29))="","",OFFSET('Sanitation Data'!$F$31,0,10*ROW('Sanitation Data'!F29)))</f>
        <v/>
      </c>
      <c r="DC35" s="28" t="str">
        <f ca="1">+IF(OFFSET('Sanitation Data'!$F$32,0,10*ROW('Sanitation Data'!F29))="","",OFFSET('Sanitation Data'!$F$32,0,10*ROW('Sanitation Data'!F29)))</f>
        <v/>
      </c>
      <c r="DD35" s="28" t="str">
        <f ca="1">+IF(OFFSET('Sanitation Data'!$F$33,0,10*ROW('Sanitation Data'!F29))="","",OFFSET('Sanitation Data'!$F$33,0,10*ROW('Sanitation Data'!F29)))</f>
        <v/>
      </c>
      <c r="DE35" s="28" t="str">
        <f ca="1">+IF(OFFSET('Sanitation Data'!$G$29,0,10*ROW('Sanitation Data'!G29))="","",OFFSET('Sanitation Data'!$G$29,0,10*ROW('Sanitation Data'!G29)))</f>
        <v/>
      </c>
      <c r="DF35" s="28" t="str">
        <f ca="1">+IF(OFFSET('Sanitation Data'!$G$30,0,10*ROW('Sanitation Data'!G29))="","",OFFSET('Sanitation Data'!$G$30,0,10*ROW('Sanitation Data'!G29)))</f>
        <v/>
      </c>
      <c r="DG35" s="28" t="str">
        <f ca="1">+IF(OFFSET('Sanitation Data'!$G$31,0,10*ROW('Sanitation Data'!G29))="","",OFFSET('Sanitation Data'!$G$31,0,10*ROW('Sanitation Data'!G29)))</f>
        <v/>
      </c>
      <c r="DH35" s="28" t="str">
        <f ca="1">+IF(OFFSET('Sanitation Data'!$G$32,0,10*ROW('Sanitation Data'!G29))="","",OFFSET('Sanitation Data'!$G$32,0,10*ROW('Sanitation Data'!G29)))</f>
        <v/>
      </c>
      <c r="DI35" s="28" t="str">
        <f ca="1">+IF(OFFSET('Sanitation Data'!$G$33,0,10*ROW('Sanitation Data'!G29))="","",OFFSET('Sanitation Data'!$G$33,0,10*ROW('Sanitation Data'!G29)))</f>
        <v/>
      </c>
      <c r="DJ35" s="28" t="str">
        <f ca="1">+IF(OFFSET('Sanitation Data'!$H$29,0,10*ROW('Sanitation Data'!H29))="","",OFFSET('Sanitation Data'!$H$29,0,10*ROW('Sanitation Data'!H29)))</f>
        <v/>
      </c>
      <c r="DK35" s="28" t="str">
        <f ca="1">+IF(OFFSET('Sanitation Data'!$H$30,0,10*ROW('Sanitation Data'!H29))="","",OFFSET('Sanitation Data'!$H$30,0,10*ROW('Sanitation Data'!H29)))</f>
        <v/>
      </c>
      <c r="DL35" s="28" t="str">
        <f ca="1">+IF(OFFSET('Sanitation Data'!$H$31,0,10*ROW('Sanitation Data'!H29))="","",OFFSET('Sanitation Data'!$H$31,0,10*ROW('Sanitation Data'!H29)))</f>
        <v/>
      </c>
      <c r="DM35" s="28" t="str">
        <f ca="1">+IF(OFFSET('Sanitation Data'!$H$32,0,10*ROW('Sanitation Data'!H29))="","",OFFSET('Sanitation Data'!$H$32,0,10*ROW('Sanitation Data'!H29)))</f>
        <v/>
      </c>
      <c r="DN35" s="28" t="str">
        <f ca="1">+IF(OFFSET('Sanitation Data'!$H$33,0,10*ROW('Sanitation Data'!H29))="","",OFFSET('Sanitation Data'!$H$33,0,10*ROW('Sanitation Data'!H29)))</f>
        <v/>
      </c>
      <c r="DO35" s="28" t="str">
        <f ca="1">+IF(OFFSET('Hygiene Data'!$C$12,0,10*ROW('Hygiene Data'!C29))="","",OFFSET('Hygiene Data'!$C$12,0,10*ROW('Hygiene Data'!C29)))</f>
        <v/>
      </c>
      <c r="DP35" s="28" t="str">
        <f ca="1">+IF(OFFSET('Hygiene Data'!$C$13,0,10*ROW('Hygiene Data'!C29))="","",OFFSET('Hygiene Data'!$C$13,0,10*ROW('Hygiene Data'!C29)))</f>
        <v/>
      </c>
      <c r="DQ35" s="28" t="str">
        <f ca="1">+IF(OFFSET('Hygiene Data'!$C$14,0,10*ROW('Hygiene Data'!C29))="","",OFFSET('Hygiene Data'!$C$14,0,10*ROW('Hygiene Data'!C29)))</f>
        <v/>
      </c>
      <c r="DR35" s="28" t="str">
        <f ca="1">+IF(OFFSET('Hygiene Data'!$D$12,0,10*ROW('Hygiene Data'!D29))="","",OFFSET('Hygiene Data'!$D$12,0,10*ROW('Hygiene Data'!D29)))</f>
        <v/>
      </c>
      <c r="DS35" s="28" t="str">
        <f ca="1">+IF(OFFSET('Hygiene Data'!$D$13,0,10*ROW('Hygiene Data'!D29))="","",OFFSET('Hygiene Data'!$D$13,0,10*ROW('Hygiene Data'!D29)))</f>
        <v/>
      </c>
      <c r="DT35" s="28" t="str">
        <f ca="1">+IF(OFFSET('Hygiene Data'!$D$14,0,10*ROW('Hygiene Data'!D29))="","",OFFSET('Hygiene Data'!$D$14,0,10*ROW('Hygiene Data'!D29)))</f>
        <v/>
      </c>
      <c r="DU35" s="28" t="str">
        <f ca="1">+IF(OFFSET('Hygiene Data'!$E$12,0,10*ROW('Hygiene Data'!E29))="","",OFFSET('Hygiene Data'!$E$12,0,10*ROW('Hygiene Data'!E29)))</f>
        <v/>
      </c>
      <c r="DV35" s="28" t="str">
        <f ca="1">+IF(OFFSET('Hygiene Data'!$E$13,0,10*ROW('Hygiene Data'!E29))="","",OFFSET('Hygiene Data'!$E$13,0,10*ROW('Hygiene Data'!E29)))</f>
        <v/>
      </c>
      <c r="DW35" s="28" t="str">
        <f ca="1">+IF(OFFSET('Hygiene Data'!$E$14,0,10*ROW('Hygiene Data'!E29))="","",OFFSET('Hygiene Data'!$E$14,0,10*ROW('Hygiene Data'!E29)))</f>
        <v/>
      </c>
      <c r="DX35" s="28" t="str">
        <f ca="1">+IF(OFFSET('Hygiene Data'!$F$12,0,10*ROW('Hygiene Data'!F29))="","",OFFSET('Hygiene Data'!$F$12,0,10*ROW('Hygiene Data'!F29)))</f>
        <v/>
      </c>
      <c r="DY35" s="28" t="str">
        <f ca="1">+IF(OFFSET('Hygiene Data'!$F$13,0,10*ROW('Hygiene Data'!F29))="","",OFFSET('Hygiene Data'!$F$13,0,10*ROW('Hygiene Data'!F29)))</f>
        <v/>
      </c>
      <c r="DZ35" s="28" t="str">
        <f ca="1">+IF(OFFSET('Hygiene Data'!$F$14,0,10*ROW('Hygiene Data'!F29))="","",OFFSET('Hygiene Data'!$F$14,0,10*ROW('Hygiene Data'!F29)))</f>
        <v/>
      </c>
      <c r="EA35" s="28" t="str">
        <f ca="1">+IF(OFFSET('Hygiene Data'!$G$12,0,10*ROW('Hygiene Data'!G29))="","",OFFSET('Hygiene Data'!$G$12,0,10*ROW('Hygiene Data'!G29)))</f>
        <v/>
      </c>
      <c r="EB35" s="28" t="str">
        <f ca="1">+IF(OFFSET('Hygiene Data'!$G$13,0,10*ROW('Hygiene Data'!G29))="","",OFFSET('Hygiene Data'!$G$13,0,10*ROW('Hygiene Data'!G29)))</f>
        <v/>
      </c>
      <c r="EC35" s="28" t="str">
        <f ca="1">+IF(OFFSET('Hygiene Data'!$G$14,0,10*ROW('Hygiene Data'!G29))="","",OFFSET('Hygiene Data'!$G$14,0,10*ROW('Hygiene Data'!G29)))</f>
        <v/>
      </c>
      <c r="ED35" s="28" t="str">
        <f ca="1">+IF(OFFSET('Hygiene Data'!$H$12,0,10*ROW('Hygiene Data'!H29))="","",OFFSET('Hygiene Data'!$H$12,0,10*ROW('Hygiene Data'!H29)))</f>
        <v/>
      </c>
      <c r="EE35" s="28" t="str">
        <f ca="1">+IF(OFFSET('Hygiene Data'!$H$13,0,10*ROW('Hygiene Data'!H29))="","",OFFSET('Hygiene Data'!$H$13,0,10*ROW('Hygiene Data'!H29)))</f>
        <v/>
      </c>
      <c r="EF35" s="28" t="str">
        <f ca="1">+IF(OFFSET('Hygiene Data'!$H$14,0,10*ROW('Hygiene Data'!H29))="","",OFFSET('Hygiene Data'!$H$14,0,10*ROW('Hygiene Data'!H29)))</f>
        <v/>
      </c>
    </row>
    <row r="36" spans="1:136" x14ac:dyDescent="0.2">
      <c r="A36" s="44" t="str">
        <f ca="1">+IF(OFFSET('Water Data'!$B$1,0,10*ROW('Water Data'!B33))="","",OFFSET('Water Data'!$B$1,0,10*ROW('Water Data'!B33)))</f>
        <v/>
      </c>
      <c r="B36" s="44" t="str">
        <f ca="1">+IF(OFFSET('Water Data'!$A$3,0,10*ROW('Water Data'!A33))="","",OFFSET('Water Data'!$A$3,0,10*ROW('Water Data'!A33)))</f>
        <v/>
      </c>
      <c r="C36" s="44" t="str">
        <f ca="1">+IF(OFFSET('Water Data'!$C$3,0,10*ROW('Water Data'!C33))="","",OFFSET('Water Data'!$C$3,0,10*ROW('Water Data'!C33)))</f>
        <v/>
      </c>
      <c r="D36" s="119" t="e">
        <f ca="1">+IF(AND(ISNUMBER(OFFSET('Water Data'!$C$5,0,10*ROW('Water Data'!C30))),BS36="Yes"),100-OFFSET('Water Data'!$C$5,0,10*ROW('Water Data'!C30)),IF(AND(ISNUMBER(OFFSET('Water Data'!$C$5,0,10*ROW('Water Data'!C30))),BS36="No",ISNUMBER(OFFSET('Water Data'!$C$5,0,10*ROW('Water Data'!C30)))),CONCATENATE("[",ROUND(100-OFFSET('Water Data'!$C$5,0,10*ROW('Water Data'!C30)),0),"]"),IF(AND(ISNUMBER(OFFSET('Water Data'!$C$5,0,10*ROW('Water Data'!C30))),BS36="",ISNUMBER(OFFSET('Water Data'!$C$5,0,10*ROW('Water Data'!C30)))),100-OFFSET('Water Data'!$C$5,0,10*ROW('Water Data'!C30)),NA())))</f>
        <v>#N/A</v>
      </c>
      <c r="E36" s="119" t="e">
        <f ca="1">+IF(AND(ISNUMBER(OFFSET('Water Data'!$C$7,0,10*ROW('Water Data'!D30))),BT36="Yes"),OFFSET('Water Data'!$C$7,0,10*ROW('Water Data'!C30)),IF(AND(ISNUMBER(OFFSET('Water Data'!$C$7,0,10*ROW('Water Data'!C30))),BT36="No",ISNUMBER(OFFSET('Water Data'!$C$7,0,10*ROW('Water Data'!C30)))),CONCATENATE("[",ROUND(OFFSET('Water Data'!$C$7,0,10*ROW('Water Data'!C30)),0),"]"),IF(AND(ISNUMBER(OFFSET('Water Data'!$C$7,0,10*ROW('Water Data'!C30))),BT36="",ISNUMBER(OFFSET('Water Data'!$C$7,0,10*ROW('Water Data'!C30)))),OFFSET('Water Data'!$C$7,0,10*ROW('Water Data'!C30)),NA())))</f>
        <v>#N/A</v>
      </c>
      <c r="F36" s="119" t="e">
        <f ca="1">+IF(AND(ISNUMBER(OFFSET('Water Data'!$C$10,0,10*ROW('Water Data'!C30))),BU36="Yes"),OFFSET('Water Data'!$C$10,0,10*ROW('Water Data'!C30)),IF(AND(ISNUMBER(OFFSET('Water Data'!$C$10,0,10*ROW('Water Data'!C30))),BU36="No",ISNUMBER(OFFSET('Water Data'!$C$10,0,10*ROW('Water Data'!C30)))),CONCATENATE("[",ROUND(OFFSET('Water Data'!$C$10,0,10*ROW('Water Data'!C30)),0),"]"),IF(AND(ISNUMBER(OFFSET('Water Data'!$C$10,0,10*ROW('Water Data'!C30))),BU36="",ISNUMBER(OFFSET('Water Data'!$C$10,0,10*ROW('Water Data'!C30)))),OFFSET('Water Data'!$C$10,0,10*ROW('Water Data'!C30)),NA())))</f>
        <v>#N/A</v>
      </c>
      <c r="G36" s="119" t="e">
        <f ca="1">+IF(AND(ISNUMBER(OFFSET('Water Data'!$D$5,0,10*ROW('Water Data'!D30))),BV36="Yes"),100-OFFSET('Water Data'!$D$5,0,10*ROW('Water Data'!D30)),IF(AND(ISNUMBER(OFFSET('Water Data'!$D$5,0,10*ROW('Water Data'!D30))),BV36="No",ISNUMBER(OFFSET('Water Data'!$D$5,0,10*ROW('Water Data'!D30)))),CONCATENATE("[",ROUND(100-OFFSET('Water Data'!$D$5,0,10*ROW('Water Data'!D30)),0),"]"),IF(AND(ISNUMBER(OFFSET('Water Data'!$D$5,0,10*ROW('Water Data'!D30))),BV36="",ISNUMBER(OFFSET('Water Data'!$D$5,0,10*ROW('Water Data'!D30)))),100-OFFSET('Water Data'!$D$5,0,10*ROW('Water Data'!D30)),NA())))</f>
        <v>#N/A</v>
      </c>
      <c r="H36" s="119" t="e">
        <f ca="1">+IF(AND(ISNUMBER(OFFSET('Water Data'!$D$7,0,10*ROW('Water Data'!D30))),BW36="Yes"),OFFSET('Water Data'!$D$7,0,10*ROW('Water Data'!D30)),IF(AND(ISNUMBER(OFFSET('Water Data'!$D$7,0,10*ROW('Water Data'!D30))),BW36="No",ISNUMBER(OFFSET('Water Data'!$D$7,0,10*ROW('Water Data'!D30)))),CONCATENATE("[",ROUND(OFFSET('Water Data'!$C$7,0,10*ROW('Water Data'!D30)),0),"]"),IF(AND(ISNUMBER(OFFSET('Water Data'!$D$7,0,10*ROW('Water Data'!D30))),BW36="",ISNUMBER(OFFSET('Water Data'!$D$7,0,10*ROW('Water Data'!D30)))),OFFSET('Water Data'!$D$7,0,10*ROW('Water Data'!D30)),NA())))</f>
        <v>#N/A</v>
      </c>
      <c r="I36" s="119" t="e">
        <f ca="1">+IF(AND(ISNUMBER(OFFSET('Water Data'!$D$10,0,10*ROW('Water Data'!D30))),BX36="Yes"),OFFSET('Water Data'!$D$10,0,10*ROW('Water Data'!D30)),IF(AND(ISNUMBER(OFFSET('Water Data'!$D$10,0,10*ROW('Water Data'!D30))),BX36="No",ISNUMBER(OFFSET('Water Data'!$D$10,0,10*ROW('Water Data'!D30)))),CONCATENATE("[",ROUND(OFFSET('Water Data'!$D$10,0,10*ROW('Water Data'!D30)),0),"]"),IF(AND(ISNUMBER(OFFSET('Water Data'!$D$10,0,10*ROW('Water Data'!D30))),BX36="",ISNUMBER(OFFSET('Water Data'!$D$10,0,10*ROW('Water Data'!D30)))),OFFSET('Water Data'!$D$10,0,10*ROW('Water Data'!D30)),NA())))</f>
        <v>#N/A</v>
      </c>
      <c r="J36" s="119" t="e">
        <f ca="1">+IF(AND(ISNUMBER(OFFSET('Water Data'!$E$5,0,10*ROW('Water Data'!E30))),BY36="Yes"),100-OFFSET('Water Data'!$E$5,0,10*ROW('Water Data'!E30)),IF(AND(ISNUMBER(OFFSET('Water Data'!$E$5,0,10*ROW('Water Data'!E30))),BY36="No",ISNUMBER(OFFSET('Water Data'!$E$5,0,10*ROW('Water Data'!E30)))),CONCATENATE("[",ROUND(100-OFFSET('Water Data'!$E$5,0,10*ROW('Water Data'!E30)),0),"]"),IF(AND(ISNUMBER(OFFSET('Water Data'!$E$5,0,10*ROW('Water Data'!E30))),BY36="",ISNUMBER(OFFSET('Water Data'!$E$5,0,10*ROW('Water Data'!E30)))),100-OFFSET('Water Data'!$E$5,0,10*ROW('Water Data'!E30)),NA())))</f>
        <v>#N/A</v>
      </c>
      <c r="K36" s="119" t="e">
        <f ca="1">+IF(AND(ISNUMBER(OFFSET('Water Data'!$E$7,0,10*ROW('Water Data'!E30))),BZ36="Yes"),OFFSET('Water Data'!$E$7,0,10*ROW('Water Data'!E30)),IF(AND(ISNUMBER(OFFSET('Water Data'!$E$7,0,10*ROW('Water Data'!E30))),BZ36="No",ISNUMBER(OFFSET('Water Data'!$E$7,0,10*ROW('Water Data'!E30)))),CONCATENATE("[",ROUND(OFFSET('Water Data'!$E$7,0,10*ROW('Water Data'!E30)),0),"]"),IF(AND(ISNUMBER(OFFSET('Water Data'!$E$7,0,10*ROW('Water Data'!E30))),BZ36="",ISNUMBER(OFFSET('Water Data'!$E$7,0,10*ROW('Water Data'!E30)))),OFFSET('Water Data'!$E$7,0,10*ROW('Water Data'!E30)),NA())))</f>
        <v>#N/A</v>
      </c>
      <c r="L36" s="119" t="e">
        <f ca="1">+IF(AND(ISNUMBER(OFFSET('Water Data'!$E$10,0,10*ROW('Water Data'!E30))),CA36="Yes"),OFFSET('Water Data'!$E$10,0,10*ROW('Water Data'!E30)),IF(AND(ISNUMBER(OFFSET('Water Data'!$E$10,0,10*ROW('Water Data'!E30))),CA36="No",ISNUMBER(OFFSET('Water Data'!$E$10,0,10*ROW('Water Data'!E30)))),CONCATENATE("[",ROUND(OFFSET('Water Data'!$E$10,0,10*ROW('Water Data'!E30)),0),"]"),IF(AND(ISNUMBER(OFFSET('Water Data'!$E$10,0,10*ROW('Water Data'!E30))),CA36="",ISNUMBER(OFFSET('Water Data'!$E$10,0,10*ROW('Water Data'!E30)))),OFFSET('Water Data'!$E$10,0,10*ROW('Water Data'!E30)),NA())))</f>
        <v>#N/A</v>
      </c>
      <c r="M36" s="119" t="e">
        <f ca="1">+IF(AND(ISNUMBER(OFFSET('Water Data'!$F$5,0,10*ROW('Water Data'!F30))),CB36="Yes"),100-OFFSET('Water Data'!$F$5,0,10*ROW('Water Data'!F30)),IF(AND(ISNUMBER(OFFSET('Water Data'!$F$5,0,10*ROW('Water Data'!F30))),CB36="No",ISNUMBER(OFFSET('Water Data'!$F$5,0,10*ROW('Water Data'!F30)))),CONCATENATE("[",ROUND(100-OFFSET('Water Data'!$F$5,0,10*ROW('Water Data'!F30)),0),"]"),IF(AND(ISNUMBER(OFFSET('Water Data'!$F$5,0,10*ROW('Water Data'!F30))),CB36="",ISNUMBER(OFFSET('Water Data'!$F$5,0,10*ROW('Water Data'!F30)))),100-OFFSET('Water Data'!$F$5,0,10*ROW('Water Data'!F30)),NA())))</f>
        <v>#N/A</v>
      </c>
      <c r="N36" s="119" t="e">
        <f ca="1">+IF(AND(ISNUMBER(OFFSET('Water Data'!$F$7,0,10*ROW('Water Data'!F30))),CC36="Yes"),OFFSET('Water Data'!$F$7,0,10*ROW('Water Data'!F30)),IF(AND(ISNUMBER(OFFSET('Water Data'!$F$7,0,10*ROW('Water Data'!F30))),CC36="No",ISNUMBER(OFFSET('Water Data'!$F$7,0,10*ROW('Water Data'!F30)))),CONCATENATE("[",ROUND(OFFSET('Water Data'!$F$7,0,10*ROW('Water Data'!F30)),0),"]"),IF(AND(ISNUMBER(OFFSET('Water Data'!$F$7,0,10*ROW('Water Data'!F30))),CC36="",ISNUMBER(OFFSET('Water Data'!$F$7,0,10*ROW('Water Data'!F30)))),OFFSET('Water Data'!$F$7,0,10*ROW('Water Data'!F30)),NA())))</f>
        <v>#N/A</v>
      </c>
      <c r="O36" s="119" t="e">
        <f ca="1">+IF(AND(ISNUMBER(OFFSET('Water Data'!$F$10,0,10*ROW('Water Data'!F30))),CD36="Yes"),OFFSET('Water Data'!$F$10,0,10*ROW('Water Data'!F30)),IF(AND(ISNUMBER(OFFSET('Water Data'!$F$10,0,10*ROW('Water Data'!F30))),CD36="No",ISNUMBER(OFFSET('Water Data'!$F$10,0,10*ROW('Water Data'!F30)))),CONCATENATE("[",ROUND(OFFSET('Water Data'!$F$10,0,10*ROW('Water Data'!F30)),0),"]"),IF(AND(ISNUMBER(OFFSET('Water Data'!$F$10,0,10*ROW('Water Data'!F30))),CD36="",ISNUMBER(OFFSET('Water Data'!$F$10,0,10*ROW('Water Data'!F30)))),OFFSET('Water Data'!$F$10,0,10*ROW('Water Data'!F30)),NA())))</f>
        <v>#N/A</v>
      </c>
      <c r="P36" s="119" t="e">
        <f ca="1">+IF(AND(ISNUMBER(OFFSET('Water Data'!$G$5,0,10*ROW('Water Data'!G30))),CE36="Yes"),100-OFFSET('Water Data'!$G$5,0,10*ROW('Water Data'!G30)),IF(AND(ISNUMBER(OFFSET('Water Data'!$G$5,0,10*ROW('Water Data'!G30))),CE36="No",ISNUMBER(OFFSET('Water Data'!$G$5,0,10*ROW('Water Data'!G30)))),CONCATENATE("[",ROUND(100-OFFSET('Water Data'!$G$5,0,10*ROW('Water Data'!G30)),0),"]"),IF(AND(ISNUMBER(OFFSET('Water Data'!$G$5,0,10*ROW('Water Data'!G30))),CE36="",ISNUMBER(OFFSET('Water Data'!$G$5,0,10*ROW('Water Data'!G30)))),100-OFFSET('Water Data'!$G$5,0,10*ROW('Water Data'!G30)),NA())))</f>
        <v>#N/A</v>
      </c>
      <c r="Q36" s="119" t="e">
        <f ca="1">+IF(AND(ISNUMBER(OFFSET('Water Data'!$G$7,0,10*ROW('Water Data'!G30))),CF36="Yes"),OFFSET('Water Data'!$G$7,0,10*ROW('Water Data'!G30)),IF(AND(ISNUMBER(OFFSET('Water Data'!$G$7,0,10*ROW('Water Data'!G30))),CF36="No",ISNUMBER(OFFSET('Water Data'!$G$7,0,10*ROW('Water Data'!G30)))),CONCATENATE("[",ROUND(OFFSET('Water Data'!$G$7,0,10*ROW('Water Data'!G30)),0),"]"),IF(AND(ISNUMBER(OFFSET('Water Data'!$G$7,0,10*ROW('Water Data'!G30))),CF36="",ISNUMBER(OFFSET('Water Data'!$G$7,0,10*ROW('Water Data'!G30)))),OFFSET('Water Data'!$G$7,0,10*ROW('Water Data'!G30)),NA())))</f>
        <v>#N/A</v>
      </c>
      <c r="R36" s="119" t="e">
        <f ca="1">+IF(AND(ISNUMBER(OFFSET('Water Data'!$G$10,0,10*ROW('Water Data'!G30))),CG36="Yes"),OFFSET('Water Data'!$G$10,0,10*ROW('Water Data'!G30)),IF(AND(ISNUMBER(OFFSET('Water Data'!$G$10,0,10*ROW('Water Data'!G30))),CG36="No",ISNUMBER(OFFSET('Water Data'!$G$10,0,10*ROW('Water Data'!G30)))),CONCATENATE("[",ROUND(OFFSET('Water Data'!$G$10,0,10*ROW('Water Data'!G30)),0),"]"),IF(AND(ISNUMBER(OFFSET('Water Data'!$G$10,0,10*ROW('Water Data'!G30))),CG36="",ISNUMBER(OFFSET('Water Data'!$G$10,0,10*ROW('Water Data'!G30)))),OFFSET('Water Data'!$G$10,0,10*ROW('Water Data'!G30)),NA())))</f>
        <v>#N/A</v>
      </c>
      <c r="S36" s="119" t="e">
        <f ca="1">+IF(AND(ISNUMBER(OFFSET('Water Data'!$H$5,0,10*ROW('Water Data'!H30))),CH36="Yes"),100-OFFSET('Water Data'!$H$5,0,10*ROW('Water Data'!H30)),IF(AND(ISNUMBER(OFFSET('Water Data'!$H$5,0,10*ROW('Water Data'!H30))),CH36="No",ISNUMBER(OFFSET('Water Data'!$H$5,0,10*ROW('Water Data'!H30)))),CONCATENATE("[",ROUND(100-OFFSET('Water Data'!$H$5,0,10*ROW('Water Data'!H30)),0),"]"),IF(AND(ISNUMBER(OFFSET('Water Data'!$H$5,0,10*ROW('Water Data'!H30))),CH36="",ISNUMBER(OFFSET('Water Data'!$H$5,0,10*ROW('Water Data'!H30)))),100-OFFSET('Water Data'!$H$5,0,10*ROW('Water Data'!H30)),NA())))</f>
        <v>#N/A</v>
      </c>
      <c r="T36" s="119" t="e">
        <f ca="1">+IF(AND(ISNUMBER(OFFSET('Water Data'!$H$7,0,10*ROW('Water Data'!H30))),CI36="Yes"),OFFSET('Water Data'!$H$7,0,10*ROW('Water Data'!H30)),IF(AND(ISNUMBER(OFFSET('Water Data'!$H$7,0,10*ROW('Water Data'!H30))),CI36="No",ISNUMBER(OFFSET('Water Data'!$H$7,0,10*ROW('Water Data'!H30)))),CONCATENATE("[",ROUND(OFFSET('Water Data'!$H$7,0,10*ROW('Water Data'!H30)),0),"]"),IF(AND(ISNUMBER(OFFSET('Water Data'!$H$7,0,10*ROW('Water Data'!H30))),CI36="",ISNUMBER(OFFSET('Water Data'!$H$7,0,10*ROW('Water Data'!H30)))),OFFSET('Water Data'!$H$7,0,10*ROW('Water Data'!H30)),NA())))</f>
        <v>#N/A</v>
      </c>
      <c r="U36" s="119" t="e">
        <f ca="1">+IF(AND(ISNUMBER(OFFSET('Water Data'!$H$10,0,10*ROW('Water Data'!H30))),CJ36="Yes"),OFFSET('Water Data'!$H$10,0,10*ROW('Water Data'!H30)),IF(AND(ISNUMBER(OFFSET('Water Data'!$H$10,0,10*ROW('Water Data'!H30))),CJ36="No",ISNUMBER(OFFSET('Water Data'!$H$10,0,10*ROW('Water Data'!H30)))),CONCATENATE("[",ROUND(OFFSET('Water Data'!$H$10,0,10*ROW('Water Data'!H30)),0),"]"),IF(AND(ISNUMBER(OFFSET('Water Data'!$H$10,0,10*ROW('Water Data'!H30))),CJ36="",ISNUMBER(OFFSET('Water Data'!$H$10,0,10*ROW('Water Data'!H30)))),OFFSET('Water Data'!$H$10,0,10*ROW('Water Data'!H30)),NA())))</f>
        <v>#N/A</v>
      </c>
      <c r="V36" s="120" t="e">
        <f ca="1">+IF(AND(ISNUMBER(OFFSET('Sanitation Data'!$C$5,0,10*ROW('Sanitation Data'!C30))),CK36="Yes"),100-OFFSET('Sanitation Data'!$C$5,0,10*ROW('Sanitation Data'!C30)),IF(AND(ISNUMBER(OFFSET('Sanitation Data'!$C$5,0,10*ROW('Sanitation Data'!C30))),CK36="No",ISNUMBER(OFFSET('Sanitation Data'!$C$5,0,10*ROW('Sanitation Data'!C30)))),CONCATENATE("[",ROUND(100-OFFSET('Sanitation Data'!$C$5,0,10*ROW('Sanitation Data'!C30)),0),"]"),IF(AND(ISNUMBER(OFFSET('Sanitation Data'!$C$5,0,10*ROW('Sanitation Data'!C30))),CK36="",ISNUMBER(OFFSET('Sanitation Data'!$C$5,0,10*ROW('Sanitation Data'!C30)))),100-OFFSET('Sanitation Data'!$C$5,0,10*ROW('Sanitation Data'!C30)),NA())))</f>
        <v>#N/A</v>
      </c>
      <c r="W36" s="120" t="e">
        <f ca="1">+IF(AND(ISNUMBER(OFFSET('Sanitation Data'!$C$7,0,10*ROW('Sanitation Data'!C30))),CL36="Yes"),OFFSET('Sanitation Data'!$C$7,0,10*ROW('Sanitation Data'!C30)),IF(AND(ISNUMBER(OFFSET('Sanitation Data'!$C$7,0,10*ROW('Sanitation Data'!C30))),CL36="No",ISNUMBER(OFFSET('Sanitation Data'!$C$7,0,10*ROW('Sanitation Data'!C30)))),CONCATENATE("[",ROUND(OFFSET('Sanitation Data'!$C$7,0,10*ROW('Sanitation Data'!C30)),0),"]"),IF(AND(ISNUMBER(OFFSET('Sanitation Data'!$C$7,0,10*ROW('Sanitation Data'!C30))),CL36="",ISNUMBER(OFFSET('Sanitation Data'!$C$7,0,10*ROW('Sanitation Data'!C30)))),OFFSET('Sanitation Data'!$C$7,0,10*ROW('Sanitation Data'!C30)),NA())))</f>
        <v>#N/A</v>
      </c>
      <c r="X36" s="120" t="e">
        <f ca="1">+IF(AND(ISNUMBER(OFFSET('Sanitation Data'!$C$11,0,10*ROW('Sanitation Data'!C30))),CM36="Yes"),OFFSET('Sanitation Data'!$C$11,0,10*ROW('Sanitation Data'!C30)),IF(AND(ISNUMBER(OFFSET('Sanitation Data'!$C$11,0,10*ROW('Sanitation Data'!C30))),CM36="No",ISNUMBER(OFFSET('Sanitation Data'!$C$11,0,10*ROW('Sanitation Data'!C30)))),CONCATENATE("[",ROUND(OFFSET('Sanitation Data'!$C$11,0,10*ROW('Sanitation Data'!C30)),0),"]"),IF(AND(ISNUMBER(OFFSET('Sanitation Data'!$C$11,0,10*ROW('Sanitation Data'!C30))),CM36="",ISNUMBER(OFFSET('Sanitation Data'!$C$11,0,10*ROW('Sanitation Data'!C30)))),OFFSET('Sanitation Data'!$C$11,0,10*ROW('Sanitation Data'!C30)),NA())))</f>
        <v>#N/A</v>
      </c>
      <c r="Y36" s="120" t="e">
        <f ca="1">+IF(AND(ISNUMBER(OFFSET('Sanitation Data'!$C$12,0,10*ROW('Sanitation Data'!C30))),CN36="Yes"),OFFSET('Sanitation Data'!$C$12,0,10*ROW('Sanitation Data'!C30)),IF(AND(ISNUMBER(OFFSET('Sanitation Data'!$C$12,0,10*ROW('Sanitation Data'!C30))),CN36="No",ISNUMBER(OFFSET('Sanitation Data'!$C$12,0,10*ROW('Sanitation Data'!C30)))),CONCATENATE("[",ROUND(OFFSET('Sanitation Data'!$C$12,0,10*ROW('Sanitation Data'!C30)),0),"]"),IF(AND(ISNUMBER(OFFSET('Sanitation Data'!$C$12,0,10*ROW('Sanitation Data'!C30))),CN36="",ISNUMBER(OFFSET('Sanitation Data'!$C$12,0,10*ROW('Sanitation Data'!C30)))),OFFSET('Sanitation Data'!$C$12,0,10*ROW('Sanitation Data'!C30)),NA())))</f>
        <v>#N/A</v>
      </c>
      <c r="Z36" s="120" t="e">
        <f ca="1">+IF(AND(ISNUMBER(OFFSET('Sanitation Data'!$C$13,0,10*ROW('Sanitation Data'!C30))),CO36="Yes"),OFFSET('Sanitation Data'!$C$13,0,10*ROW('Sanitation Data'!C30)),IF(AND(ISNUMBER(OFFSET('Sanitation Data'!$C$13,0,10*ROW('Sanitation Data'!C30))),CO36="No",ISNUMBER(OFFSET('Sanitation Data'!$C$13,0,10*ROW('Sanitation Data'!C30)))),CONCATENATE("[",ROUND(OFFSET('Sanitation Data'!$C$13,0,10*ROW('Sanitation Data'!C30)),0),"]"),IF(AND(ISNUMBER(OFFSET('Sanitation Data'!$C$13,0,10*ROW('Sanitation Data'!C30))),CO36="",ISNUMBER(OFFSET('Sanitation Data'!$C$13,0,10*ROW('Sanitation Data'!C30)))),OFFSET('Sanitation Data'!$C$13,0,10*ROW('Sanitation Data'!C30)),NA())))</f>
        <v>#N/A</v>
      </c>
      <c r="AA36" s="120" t="e">
        <f ca="1">+IF(AND(ISNUMBER(OFFSET('Sanitation Data'!$D$5,0,10*ROW('Sanitation Data'!D30))),CP36="Yes"),100-OFFSET('Sanitation Data'!$D$5,0,10*ROW('Sanitation Data'!D30)),IF(AND(ISNUMBER(OFFSET('Sanitation Data'!$D$5,0,10*ROW('Sanitation Data'!D30))),CP36="No",ISNUMBER(OFFSET('Sanitation Data'!$D$5,0,10*ROW('Sanitation Data'!D30)))),CONCATENATE("[",ROUND(100-OFFSET('Sanitation Data'!$D$5,0,10*ROW('Sanitation Data'!D30)),0),"]"),IF(AND(ISNUMBER(OFFSET('Sanitation Data'!$D$5,0,10*ROW('Sanitation Data'!D30))),CP36="",ISNUMBER(OFFSET('Sanitation Data'!$D$5,0,10*ROW('Sanitation Data'!D30)))),100-OFFSET('Sanitation Data'!$D$5,0,10*ROW('Sanitation Data'!D30)),NA())))</f>
        <v>#N/A</v>
      </c>
      <c r="AB36" s="120" t="e">
        <f ca="1">+IF(AND(ISNUMBER(OFFSET('Sanitation Data'!$D$7,0,10*ROW('Sanitation Data'!D30))),CQ36="Yes"),OFFSET('Sanitation Data'!$D$7,0,10*ROW('Sanitation Data'!G30)),IF(AND(ISNUMBER(OFFSET('Sanitation Data'!$D$7,0,10*ROW('Sanitation Data'!D30))),CQ36="No",ISNUMBER(OFFSET('Sanitation Data'!$D$7,0,10*ROW('Sanitation Data'!D30)))),CONCATENATE("[",ROUND(OFFSET('Sanitation Data'!$D$7,0,10*ROW('Sanitation Data'!D30)),0),"]"),IF(AND(ISNUMBER(OFFSET('Sanitation Data'!$D$7,0,10*ROW('Sanitation Data'!D30))),CQ36="",ISNUMBER(OFFSET('Sanitation Data'!$D$7,0,10*ROW('Sanitation Data'!D30)))),OFFSET('Sanitation Data'!$D$7,0,10*ROW('Sanitation Data'!D30)),NA())))</f>
        <v>#N/A</v>
      </c>
      <c r="AC36" s="120" t="e">
        <f ca="1">+IF(AND(ISNUMBER(OFFSET('Sanitation Data'!$D$11,0,10*ROW('Sanitation Data'!D30))),CR36="Yes"),OFFSET('Sanitation Data'!$D$11,0,10*ROW('Sanitation Data'!D30)),IF(AND(ISNUMBER(OFFSET('Sanitation Data'!$D$11,0,10*ROW('Sanitation Data'!D30))),CR36="No",ISNUMBER(OFFSET('Sanitation Data'!$D$11,0,10*ROW('Sanitation Data'!D30)))),CONCATENATE("[",ROUND(OFFSET('Sanitation Data'!$D$11,0,10*ROW('Sanitation Data'!D30)),0),"]"),IF(AND(ISNUMBER(OFFSET('Sanitation Data'!$D$11,0,10*ROW('Sanitation Data'!D30))),CR36="",ISNUMBER(OFFSET('Sanitation Data'!$D$11,0,10*ROW('Sanitation Data'!D30)))),OFFSET('Sanitation Data'!$D$11,0,10*ROW('Sanitation Data'!D30)),NA())))</f>
        <v>#N/A</v>
      </c>
      <c r="AD36" s="120" t="e">
        <f ca="1">+IF(AND(ISNUMBER(OFFSET('Sanitation Data'!$D$12,0,10*ROW('Sanitation Data'!D30))),CS36="Yes"),OFFSET('Sanitation Data'!$D$12,0,10*ROW('Sanitation Data'!D30)),IF(AND(ISNUMBER(OFFSET('Sanitation Data'!$D$12,0,10*ROW('Sanitation Data'!D30))),CS36="No",ISNUMBER(OFFSET('Sanitation Data'!$D$12,0,10*ROW('Sanitation Data'!D30)))),CONCATENATE("[",ROUND(OFFSET('Sanitation Data'!$D$12,0,10*ROW('Sanitation Data'!D30)),0),"]"),IF(AND(ISNUMBER(OFFSET('Sanitation Data'!$D$12,0,10*ROW('Sanitation Data'!D30))),CS36="",ISNUMBER(OFFSET('Sanitation Data'!$D$12,0,10*ROW('Sanitation Data'!D30)))),OFFSET('Sanitation Data'!$D$12,0,10*ROW('Sanitation Data'!D30)),NA())))</f>
        <v>#N/A</v>
      </c>
      <c r="AE36" s="120" t="e">
        <f ca="1">+IF(AND(ISNUMBER(OFFSET('Sanitation Data'!$D$13,0,10*ROW('Sanitation Data'!D30))),CT36="Yes"),OFFSET('Sanitation Data'!$D$13,0,10*ROW('Sanitation Data'!D30)),IF(AND(ISNUMBER(OFFSET('Sanitation Data'!$D$13,0,10*ROW('Sanitation Data'!D30))),CT36="No",ISNUMBER(OFFSET('Sanitation Data'!$D$13,0,10*ROW('Sanitation Data'!D30)))),CONCATENATE("[",ROUND(OFFSET('Sanitation Data'!$D$13,0,10*ROW('Sanitation Data'!D30)),0),"]"),IF(AND(ISNUMBER(OFFSET('Sanitation Data'!$D$13,0,10*ROW('Sanitation Data'!D30))),CT36="",ISNUMBER(OFFSET('Sanitation Data'!$D$13,0,10*ROW('Sanitation Data'!D30)))),OFFSET('Sanitation Data'!$D$13,0,10*ROW('Sanitation Data'!D30)),NA())))</f>
        <v>#N/A</v>
      </c>
      <c r="AF36" s="120" t="e">
        <f ca="1">+IF(AND(ISNUMBER(OFFSET('Sanitation Data'!$E$5,0,10*ROW('Sanitation Data'!E30))),CU36="Yes"),100-OFFSET('Sanitation Data'!$E$5,0,10*ROW('Sanitation Data'!E30)),IF(AND(ISNUMBER(OFFSET('Sanitation Data'!$E$5,0,10*ROW('Sanitation Data'!E30))),CU36="No",ISNUMBER(OFFSET('Sanitation Data'!$E$5,0,10*ROW('Sanitation Data'!E30)))),CONCATENATE("[",ROUND(100-OFFSET('Sanitation Data'!$E$5,0,10*ROW('Sanitation Data'!E30)),0),"]"),IF(AND(ISNUMBER(OFFSET('Sanitation Data'!$E$5,0,10*ROW('Sanitation Data'!E30))),CU36="",ISNUMBER(OFFSET('Sanitation Data'!$E$5,0,10*ROW('Sanitation Data'!E30)))),100-OFFSET('Sanitation Data'!$E$5,0,10*ROW('Sanitation Data'!E30)),NA())))</f>
        <v>#N/A</v>
      </c>
      <c r="AG36" s="120" t="e">
        <f ca="1">+IF(AND(ISNUMBER(OFFSET('Sanitation Data'!$E$7,0,10*ROW('Sanitation Data'!E30))),CV36="Yes"),OFFSET('Sanitation Data'!$E$7,0,10*ROW('Sanitation Data'!E30)),IF(AND(ISNUMBER(OFFSET('Sanitation Data'!$E$7,0,10*ROW('Sanitation Data'!E30))),CV36="No",ISNUMBER(OFFSET('Sanitation Data'!$E$7,0,10*ROW('Sanitation Data'!E30)))),CONCATENATE("[",ROUND(OFFSET('Sanitation Data'!$E$7,0,10*ROW('Sanitation Data'!E30)),0),"]"),IF(AND(ISNUMBER(OFFSET('Sanitation Data'!$E$7,0,10*ROW('Sanitation Data'!E30))),CV36="",ISNUMBER(OFFSET('Sanitation Data'!$E$7,0,10*ROW('Sanitation Data'!E30)))),OFFSET('Sanitation Data'!$E$7,0,10*ROW('Sanitation Data'!E30)),NA())))</f>
        <v>#N/A</v>
      </c>
      <c r="AH36" s="120" t="e">
        <f ca="1">+IF(AND(ISNUMBER(OFFSET('Sanitation Data'!$E$11,0,10*ROW('Sanitation Data'!E30))),CW36="Yes"),OFFSET('Sanitation Data'!$E$11,0,10*ROW('Sanitation Data'!E30)),IF(AND(ISNUMBER(OFFSET('Sanitation Data'!$E$11,0,10*ROW('Sanitation Data'!E30))),CW36="No",ISNUMBER(OFFSET('Sanitation Data'!$E$11,0,10*ROW('Sanitation Data'!E30)))),CONCATENATE("[",ROUND(OFFSET('Sanitation Data'!$E$11,0,10*ROW('Sanitation Data'!E30)),0),"]"),IF(AND(ISNUMBER(OFFSET('Sanitation Data'!$E$11,0,10*ROW('Sanitation Data'!E30))),CW36="",ISNUMBER(OFFSET('Sanitation Data'!$E$11,0,10*ROW('Sanitation Data'!E30)))),OFFSET('Sanitation Data'!$E$11,0,10*ROW('Sanitation Data'!E30)),NA())))</f>
        <v>#N/A</v>
      </c>
      <c r="AI36" s="120" t="e">
        <f ca="1">+IF(AND(ISNUMBER(OFFSET('Sanitation Data'!$E$12,0,10*ROW('Sanitation Data'!E30))),CX36="Yes"),OFFSET('Sanitation Data'!$E$12,0,10*ROW('Sanitation Data'!E30)),IF(AND(ISNUMBER(OFFSET('Sanitation Data'!$E$12,0,10*ROW('Sanitation Data'!E30))),CX36="No",ISNUMBER(OFFSET('Sanitation Data'!$E$12,0,10*ROW('Sanitation Data'!E30)))),CONCATENATE("[",ROUND(OFFSET('Sanitation Data'!$E$12,0,10*ROW('Sanitation Data'!E30)),0),"]"),IF(AND(ISNUMBER(OFFSET('Sanitation Data'!$E$12,0,10*ROW('Sanitation Data'!E30))),CX36="",ISNUMBER(OFFSET('Sanitation Data'!$E$12,0,10*ROW('Sanitation Data'!E30)))),OFFSET('Sanitation Data'!$E$12,0,10*ROW('Sanitation Data'!E30)),NA())))</f>
        <v>#N/A</v>
      </c>
      <c r="AJ36" s="120" t="e">
        <f ca="1">+IF(AND(ISNUMBER(OFFSET('Sanitation Data'!$E$13,0,10*ROW('Sanitation Data'!E30))),CY36="Yes"),OFFSET('Sanitation Data'!$E$13,0,10*ROW('Sanitation Data'!E30)),IF(AND(ISNUMBER(OFFSET('Sanitation Data'!$E$13,0,10*ROW('Sanitation Data'!E30))),CY36="No",ISNUMBER(OFFSET('Sanitation Data'!$E$13,0,10*ROW('Sanitation Data'!E30)))),CONCATENATE("[",ROUND(OFFSET('Sanitation Data'!$E$13,0,10*ROW('Sanitation Data'!E30)),0),"]"),IF(AND(ISNUMBER(OFFSET('Sanitation Data'!$E$13,0,10*ROW('Sanitation Data'!E30))),CY36="",ISNUMBER(OFFSET('Sanitation Data'!$E$13,0,10*ROW('Sanitation Data'!E30)))),OFFSET('Sanitation Data'!$E$13,0,10*ROW('Sanitation Data'!E30)),NA())))</f>
        <v>#N/A</v>
      </c>
      <c r="AK36" s="120" t="e">
        <f ca="1">+IF(AND(ISNUMBER(OFFSET('Sanitation Data'!$F$5,0,10*ROW('Sanitation Data'!F30))),CZ36="Yes"),100-OFFSET('Sanitation Data'!$F$5,0,10*ROW('Sanitation Data'!F30)),IF(AND(ISNUMBER(OFFSET('Sanitation Data'!$F$5,0,10*ROW('Sanitation Data'!F30))),CZ36="No",ISNUMBER(OFFSET('Sanitation Data'!$F$5,0,10*ROW('Sanitation Data'!F30)))),CONCATENATE("[",ROUND(100-OFFSET('Sanitation Data'!$F$5,0,10*ROW('Sanitation Data'!F30)),0),"]"),IF(AND(ISNUMBER(OFFSET('Sanitation Data'!$F$5,0,10*ROW('Sanitation Data'!F30))),CZ36="",ISNUMBER(OFFSET('Sanitation Data'!$F$5,0,10*ROW('Sanitation Data'!F30)))),100-OFFSET('Sanitation Data'!$F$5,0,10*ROW('Sanitation Data'!F30)),NA())))</f>
        <v>#N/A</v>
      </c>
      <c r="AL36" s="120" t="e">
        <f ca="1">+IF(AND(ISNUMBER(OFFSET('Sanitation Data'!$F$7,0,10*ROW('Sanitation Data'!F30))),DA36="Yes"),OFFSET('Sanitation Data'!$F$7,0,10*ROW('Sanitation Data'!F30)),IF(AND(ISNUMBER(OFFSET('Sanitation Data'!$F$7,0,10*ROW('Sanitation Data'!F30))),DA36="No",ISNUMBER(OFFSET('Sanitation Data'!$F$7,0,10*ROW('Sanitation Data'!F30)))),CONCATENATE("[",ROUND(OFFSET('Sanitation Data'!$F$7,0,10*ROW('Sanitation Data'!F30)),0),"]"),IF(AND(ISNUMBER(OFFSET('Sanitation Data'!$F$7,0,10*ROW('Sanitation Data'!F30))),DA36="",ISNUMBER(OFFSET('Sanitation Data'!$F$7,0,10*ROW('Sanitation Data'!F30)))),OFFSET('Sanitation Data'!$F$7,0,10*ROW('Sanitation Data'!F30)),NA())))</f>
        <v>#N/A</v>
      </c>
      <c r="AM36" s="120" t="e">
        <f ca="1">+IF(AND(ISNUMBER(OFFSET('Sanitation Data'!$F$11,0,10*ROW('Sanitation Data'!F30))),DB36="Yes"),OFFSET('Sanitation Data'!$F$11,0,10*ROW('Sanitation Data'!F30)),IF(AND(ISNUMBER(OFFSET('Sanitation Data'!$F$11,0,10*ROW('Sanitation Data'!F30))),DB36="No",ISNUMBER(OFFSET('Sanitation Data'!$F$11,0,10*ROW('Sanitation Data'!F30)))),CONCATENATE("[",ROUND(OFFSET('Sanitation Data'!$F$11,0,10*ROW('Sanitation Data'!F30)),0),"]"),IF(AND(ISNUMBER(OFFSET('Sanitation Data'!$F$11,0,10*ROW('Sanitation Data'!F30))),DB36="",ISNUMBER(OFFSET('Sanitation Data'!$F$11,0,10*ROW('Sanitation Data'!F30)))),OFFSET('Sanitation Data'!$F$11,0,10*ROW('Sanitation Data'!F30)),NA())))</f>
        <v>#N/A</v>
      </c>
      <c r="AN36" s="120" t="e">
        <f ca="1">+IF(AND(ISNUMBER(OFFSET('Sanitation Data'!$F$12,0,10*ROW('Sanitation Data'!F30))),DC36="Yes"),OFFSET('Sanitation Data'!$F$12,0,10*ROW('Sanitation Data'!F30)),IF(AND(ISNUMBER(OFFSET('Sanitation Data'!$F$12,0,10*ROW('Sanitation Data'!F30))),DC36="No",ISNUMBER(OFFSET('Sanitation Data'!$F$12,0,10*ROW('Sanitation Data'!F30)))),CONCATENATE("[",ROUND(OFFSET('Sanitation Data'!$F$12,0,10*ROW('Sanitation Data'!F30)),0),"]"),IF(AND(ISNUMBER(OFFSET('Sanitation Data'!$F$12,0,10*ROW('Sanitation Data'!F30))),DC36="",ISNUMBER(OFFSET('Sanitation Data'!$F$12,0,10*ROW('Sanitation Data'!F30)))),OFFSET('Sanitation Data'!$F$12,0,10*ROW('Sanitation Data'!F30)),NA())))</f>
        <v>#N/A</v>
      </c>
      <c r="AO36" s="120" t="e">
        <f ca="1">+IF(AND(ISNUMBER(OFFSET('Sanitation Data'!$F$13,0,10*ROW('Sanitation Data'!F30))),DD36="Yes"),OFFSET('Sanitation Data'!$F$13,0,10*ROW('Sanitation Data'!F30)),IF(AND(ISNUMBER(OFFSET('Sanitation Data'!$F$13,0,10*ROW('Sanitation Data'!F30))),DD36="No",ISNUMBER(OFFSET('Sanitation Data'!$F$13,0,10*ROW('Sanitation Data'!F30)))),CONCATENATE("[",ROUND(OFFSET('Sanitation Data'!$F$13,0,10*ROW('Sanitation Data'!F30)),0),"]"),IF(AND(ISNUMBER(OFFSET('Sanitation Data'!$F$13,0,10*ROW('Sanitation Data'!F30))),DD36="",ISNUMBER(OFFSET('Sanitation Data'!$F$13,0,10*ROW('Sanitation Data'!F30)))),OFFSET('Sanitation Data'!$F$13,0,10*ROW('Sanitation Data'!F30)),NA())))</f>
        <v>#N/A</v>
      </c>
      <c r="AP36" s="120" t="e">
        <f ca="1">+IF(AND(ISNUMBER(OFFSET('Sanitation Data'!$G$5,0,10*ROW('Sanitation Data'!G30))),DE36="Yes"),100-OFFSET('Sanitation Data'!$G$5,0,10*ROW('Sanitation Data'!G30)),IF(AND(ISNUMBER(OFFSET('Sanitation Data'!$G$5,0,10*ROW('Sanitation Data'!G30))),DE36="No",ISNUMBER(OFFSET('Sanitation Data'!$G$5,0,10*ROW('Sanitation Data'!G30)))),CONCATENATE("[",ROUND(100-OFFSET('Sanitation Data'!$G$5,0,10*ROW('Sanitation Data'!G30)),0),"]"),IF(AND(ISNUMBER(OFFSET('Sanitation Data'!$G$5,0,10*ROW('Sanitation Data'!G30))),DE36="",ISNUMBER(OFFSET('Sanitation Data'!$G$5,0,10*ROW('Sanitation Data'!G30)))),100-OFFSET('Sanitation Data'!$G$5,0,10*ROW('Sanitation Data'!G30)),NA())))</f>
        <v>#N/A</v>
      </c>
      <c r="AQ36" s="120" t="e">
        <f ca="1">+IF(AND(ISNUMBER(OFFSET('Sanitation Data'!$G$7,0,10*ROW('Sanitation Data'!G30))),DF36="Yes"),OFFSET('Sanitation Data'!$G$7,0,10*ROW('Sanitation Data'!G30)),IF(AND(ISNUMBER(OFFSET('Sanitation Data'!$G$7,0,10*ROW('Sanitation Data'!G30))),DF36="No",ISNUMBER(OFFSET('Sanitation Data'!$G$7,0,10*ROW('Sanitation Data'!G30)))),CONCATENATE("[",ROUND(OFFSET('Sanitation Data'!$G$7,0,10*ROW('Sanitation Data'!G30)),0),"]"),IF(AND(ISNUMBER(OFFSET('Sanitation Data'!$G$7,0,10*ROW('Sanitation Data'!G30))),DF36="",ISNUMBER(OFFSET('Sanitation Data'!$G$7,0,10*ROW('Sanitation Data'!G30)))),OFFSET('Sanitation Data'!$G$7,0,10*ROW('Sanitation Data'!G30)),NA())))</f>
        <v>#N/A</v>
      </c>
      <c r="AR36" s="120" t="e">
        <f ca="1">+IF(AND(ISNUMBER(OFFSET('Sanitation Data'!$G$11,0,10*ROW('Sanitation Data'!G30))),DG36="Yes"),OFFSET('Sanitation Data'!$G$11,0,10*ROW('Sanitation Data'!G30)),IF(AND(ISNUMBER(OFFSET('Sanitation Data'!$G$11,0,10*ROW('Sanitation Data'!G30))),DG36="No",ISNUMBER(OFFSET('Sanitation Data'!$G$11,0,10*ROW('Sanitation Data'!G30)))),CONCATENATE("[",ROUND(OFFSET('Sanitation Data'!$G$11,0,10*ROW('Sanitation Data'!G30)),0),"]"),IF(AND(ISNUMBER(OFFSET('Sanitation Data'!$G$11,0,10*ROW('Sanitation Data'!G30))),DG36="",ISNUMBER(OFFSET('Sanitation Data'!$G$11,0,10*ROW('Sanitation Data'!G30)))),OFFSET('Sanitation Data'!$G$11,0,10*ROW('Sanitation Data'!G30)),NA())))</f>
        <v>#N/A</v>
      </c>
      <c r="AS36" s="120" t="e">
        <f ca="1">+IF(AND(ISNUMBER(OFFSET('Sanitation Data'!$G$12,0,10*ROW('Sanitation Data'!G30))),DH36="Yes"),OFFSET('Sanitation Data'!$G$12,0,10*ROW('Sanitation Data'!G30)),IF(AND(ISNUMBER(OFFSET('Sanitation Data'!$G$12,0,10*ROW('Sanitation Data'!G30))),DH36="No",ISNUMBER(OFFSET('Sanitation Data'!$G$12,0,10*ROW('Sanitation Data'!G30)))),CONCATENATE("[",ROUND(OFFSET('Sanitation Data'!$G$12,0,10*ROW('Sanitation Data'!G30)),0),"]"),IF(AND(ISNUMBER(OFFSET('Sanitation Data'!$G$12,0,10*ROW('Sanitation Data'!G30))),DH36="",ISNUMBER(OFFSET('Sanitation Data'!$G$12,0,10*ROW('Sanitation Data'!G30)))),OFFSET('Sanitation Data'!$G$12,0,10*ROW('Sanitation Data'!G30)),NA())))</f>
        <v>#N/A</v>
      </c>
      <c r="AT36" s="120" t="e">
        <f ca="1">+IF(AND(ISNUMBER(OFFSET('Sanitation Data'!$G$13,0,10*ROW('Sanitation Data'!G30))),DI36="Yes"),OFFSET('Sanitation Data'!$G$13,0,10*ROW('Sanitation Data'!G30)),IF(AND(ISNUMBER(OFFSET('Sanitation Data'!$G$13,0,10*ROW('Sanitation Data'!G30))),DI36="No",ISNUMBER(OFFSET('Sanitation Data'!$G$13,0,10*ROW('Sanitation Data'!G30)))),CONCATENATE("[",ROUND(OFFSET('Sanitation Data'!$G$13,0,10*ROW('Sanitation Data'!G30)),0),"]"),IF(AND(ISNUMBER(OFFSET('Sanitation Data'!$G$13,0,10*ROW('Sanitation Data'!G30))),DI36="",ISNUMBER(OFFSET('Sanitation Data'!$G$13,0,10*ROW('Sanitation Data'!G30)))),OFFSET('Sanitation Data'!$G$13,0,10*ROW('Sanitation Data'!G30)),NA())))</f>
        <v>#N/A</v>
      </c>
      <c r="AU36" s="120" t="e">
        <f ca="1">+IF(AND(ISNUMBER(OFFSET('Sanitation Data'!$H$5,0,10*ROW('Sanitation Data'!H30))),DJ36="Yes"),100-OFFSET('Sanitation Data'!$H$5,0,10*ROW('Sanitation Data'!H30)),IF(AND(ISNUMBER(OFFSET('Sanitation Data'!$H$5,0,10*ROW('Sanitation Data'!H30))),DJ36="No",ISNUMBER(OFFSET('Sanitation Data'!$H$5,0,10*ROW('Sanitation Data'!H30)))),CONCATENATE("[",ROUND(100-OFFSET('Sanitation Data'!$H$5,0,10*ROW('Sanitation Data'!H30)),0),"]"),IF(AND(ISNUMBER(OFFSET('Sanitation Data'!$H$5,0,10*ROW('Sanitation Data'!H30))),DJ36="",ISNUMBER(OFFSET('Sanitation Data'!$H$5,0,10*ROW('Sanitation Data'!H30)))),100-OFFSET('Sanitation Data'!$H$5,0,10*ROW('Sanitation Data'!H30)),NA())))</f>
        <v>#N/A</v>
      </c>
      <c r="AV36" s="120" t="e">
        <f ca="1">+IF(AND(ISNUMBER(OFFSET('Sanitation Data'!$H$7,0,10*ROW('Sanitation Data'!H30))),DK36="Yes"),OFFSET('Sanitation Data'!$H$7,0,10*ROW('Sanitation Data'!H30)),IF(AND(ISNUMBER(OFFSET('Sanitation Data'!$H$7,0,10*ROW('Sanitation Data'!H30))),DK36="No",ISNUMBER(OFFSET('Sanitation Data'!$H$7,0,10*ROW('Sanitation Data'!H30)))),CONCATENATE("[",ROUND(OFFSET('Sanitation Data'!$H$7,0,10*ROW('Sanitation Data'!H30)),0),"]"),IF(AND(ISNUMBER(OFFSET('Sanitation Data'!$H$7,0,10*ROW('Sanitation Data'!H30))),DK36="",ISNUMBER(OFFSET('Sanitation Data'!$H$7,0,10*ROW('Sanitation Data'!H30)))),OFFSET('Sanitation Data'!$H$7,0,10*ROW('Sanitation Data'!H30)),NA())))</f>
        <v>#N/A</v>
      </c>
      <c r="AW36" s="120" t="e">
        <f ca="1">+IF(AND(ISNUMBER(OFFSET('Sanitation Data'!$H$11,0,10*ROW('Sanitation Data'!H30))),DL36="Yes"),OFFSET('Sanitation Data'!$H$11,0,10*ROW('Sanitation Data'!H30)),IF(AND(ISNUMBER(OFFSET('Sanitation Data'!$H$11,0,10*ROW('Sanitation Data'!H30))),DL36="No",ISNUMBER(OFFSET('Sanitation Data'!$H$11,0,10*ROW('Sanitation Data'!H30)))),CONCATENATE("[",ROUND(OFFSET('Sanitation Data'!$H$11,0,10*ROW('Sanitation Data'!H30)),0),"]"),IF(AND(ISNUMBER(OFFSET('Sanitation Data'!$H$11,0,10*ROW('Sanitation Data'!H30))),DL36="",ISNUMBER(OFFSET('Sanitation Data'!$H$11,0,10*ROW('Sanitation Data'!H30)))),OFFSET('Sanitation Data'!$H$11,0,10*ROW('Sanitation Data'!H30)),NA())))</f>
        <v>#N/A</v>
      </c>
      <c r="AX36" s="120" t="e">
        <f ca="1">+IF(AND(ISNUMBER(OFFSET('Sanitation Data'!$H$12,0,10*ROW('Sanitation Data'!H30))),DM36="Yes"),OFFSET('Sanitation Data'!$H$12,0,10*ROW('Sanitation Data'!H30)),IF(AND(ISNUMBER(OFFSET('Sanitation Data'!$H$12,0,10*ROW('Sanitation Data'!H30))),DM36="No",ISNUMBER(OFFSET('Sanitation Data'!$H$12,0,10*ROW('Sanitation Data'!H30)))),CONCATENATE("[",ROUND(OFFSET('Sanitation Data'!$H$12,0,10*ROW('Sanitation Data'!H30)),0),"]"),IF(AND(ISNUMBER(OFFSET('Sanitation Data'!$H$12,0,10*ROW('Sanitation Data'!H30))),DM36="",ISNUMBER(OFFSET('Sanitation Data'!$H$12,0,10*ROW('Sanitation Data'!H30)))),OFFSET('Sanitation Data'!$H$12,0,10*ROW('Sanitation Data'!H30)),NA())))</f>
        <v>#N/A</v>
      </c>
      <c r="AY36" s="120" t="e">
        <f ca="1">+IF(AND(ISNUMBER(OFFSET('Sanitation Data'!$H$13,0,10*ROW('Sanitation Data'!H30))),DN36="Yes"),OFFSET('Sanitation Data'!$H$13,0,10*ROW('Sanitation Data'!H30)),IF(AND(ISNUMBER(OFFSET('Sanitation Data'!$H$13,0,10*ROW('Sanitation Data'!H30))),DN36="No",ISNUMBER(OFFSET('Sanitation Data'!$H$13,0,10*ROW('Sanitation Data'!H30)))),CONCATENATE("[",ROUND(OFFSET('Sanitation Data'!$H$13,0,10*ROW('Sanitation Data'!H30)),0),"]"),IF(AND(ISNUMBER(OFFSET('Sanitation Data'!$H$13,0,10*ROW('Sanitation Data'!H30))),DN36="",ISNUMBER(OFFSET('Sanitation Data'!$H$13,0,10*ROW('Sanitation Data'!H30)))),OFFSET('Sanitation Data'!$H$13,0,10*ROW('Sanitation Data'!H30)),NA())))</f>
        <v>#N/A</v>
      </c>
      <c r="AZ36" s="121" t="e">
        <f ca="1">+IF(AND(ISNUMBER(OFFSET('Hygiene Data'!$C$6,0,10*ROW('Hygiene Data'!C30))),DO36="Yes"),OFFSET('Hygiene Data'!$C$6,0,10*ROW('Hygiene Data'!C30)),IF(AND(ISNUMBER(OFFSET('Hygiene Data'!$C$6,0,10*ROW('Hygiene Data'!C30))),DO36="No",ISNUMBER(OFFSET('Hygiene Data'!$C$6,0,10*ROW('Hygiene Data'!C30)))),CONCATENATE("[",ROUND(OFFSET('Hygiene Data'!$C$6,0,10*ROW('Hygiene Data'!C30)),0),"]"),IF(AND(ISNUMBER(OFFSET('Hygiene Data'!$C$6,0,10*ROW('Hygiene Data'!C30))),DO36="",ISNUMBER(OFFSET('Hygiene Data'!$C$6,0,10*ROW('Hygiene Data'!C30)))),OFFSET('Hygiene Data'!$C$6,0,10*ROW('Hygiene Data'!C30)),NA())))</f>
        <v>#N/A</v>
      </c>
      <c r="BA36" s="121" t="e">
        <f ca="1">+IF(AND(ISNUMBER(OFFSET('Hygiene Data'!$C$8,0,10*ROW('Hygiene Data'!C30))),DP36="Yes"),OFFSET('Hygiene Data'!$C$8,0,10*ROW('Hygiene Data'!C30)),IF(AND(ISNUMBER(OFFSET('Hygiene Data'!$C$8,0,10*ROW('Hygiene Data'!C30))),DP36="No",ISNUMBER(OFFSET('Hygiene Data'!$C$8,0,10*ROW('Hygiene Data'!C30)))),CONCATENATE("[",ROUND(OFFSET('Hygiene Data'!$C$8,0,10*ROW('Hygiene Data'!C30)),0),"]"),IF(AND(ISNUMBER(OFFSET('Hygiene Data'!$C$8,0,10*ROW('Hygiene Data'!C30))),DP36="",ISNUMBER(OFFSET('Hygiene Data'!$C$8,0,10*ROW('Hygiene Data'!C30)))),OFFSET('Hygiene Data'!$C$8,0,10*ROW('Hygiene Data'!C30)),NA())))</f>
        <v>#N/A</v>
      </c>
      <c r="BB36" s="121" t="e">
        <f ca="1">+IF(AND(ISNUMBER(OFFSET('Hygiene Data'!$C$10,0,10*ROW('Hygiene Data'!C30))),DQ36="Yes"),OFFSET('Hygiene Data'!$C$10,0,10*ROW('Hygiene Data'!C30)),IF(AND(ISNUMBER(OFFSET('Hygiene Data'!$C$10,0,10*ROW('Hygiene Data'!C30))),DQ36="No",ISNUMBER(OFFSET('Hygiene Data'!$C$10,0,10*ROW('Hygiene Data'!C30)))),CONCATENATE("[",ROUND(OFFSET('Hygiene Data'!$C$10,0,10*ROW('Hygiene Data'!C30)),0),"]"),IF(AND(ISNUMBER(OFFSET('Hygiene Data'!$C$10,0,10*ROW('Hygiene Data'!C30))),DQ36="",ISNUMBER(OFFSET('Hygiene Data'!$C$10,0,10*ROW('Hygiene Data'!C30)))),OFFSET('Hygiene Data'!$C$10,0,10*ROW('Hygiene Data'!C30)),NA())))</f>
        <v>#N/A</v>
      </c>
      <c r="BC36" s="121" t="e">
        <f ca="1">+IF(AND(ISNUMBER(OFFSET('Hygiene Data'!$D$6,0,10*ROW('Hygiene Data'!D30))),DR36="Yes"),OFFSET('Hygiene Data'!$D$6,0,10*ROW('Hygiene Data'!D30)),IF(AND(ISNUMBER(OFFSET('Hygiene Data'!$D$6,0,10*ROW('Hygiene Data'!D30))),DR36="No",ISNUMBER(OFFSET('Hygiene Data'!$D$6,0,10*ROW('Hygiene Data'!D30)))),CONCATENATE("[",ROUND(OFFSET('Hygiene Data'!$D$6,0,10*ROW('Hygiene Data'!D30)),0),"]"),IF(AND(ISNUMBER(OFFSET('Hygiene Data'!$D$6,0,10*ROW('Hygiene Data'!D30))),DR36="",ISNUMBER(OFFSET('Hygiene Data'!$D$6,0,10*ROW('Hygiene Data'!D30)))),OFFSET('Hygiene Data'!$D$6,0,10*ROW('Hygiene Data'!D30)),NA())))</f>
        <v>#N/A</v>
      </c>
      <c r="BD36" s="121" t="e">
        <f ca="1">+IF(AND(ISNUMBER(OFFSET('Hygiene Data'!$D$8,0,10*ROW('Hygiene Data'!D30))),DS36="Yes"),OFFSET('Hygiene Data'!$D$8,0,10*ROW('Hygiene Data'!D30)),IF(AND(ISNUMBER(OFFSET('Hygiene Data'!$D$8,0,10*ROW('Hygiene Data'!D30))),DS36="No",ISNUMBER(OFFSET('Hygiene Data'!$D$8,0,10*ROW('Hygiene Data'!D30)))),CONCATENATE("[",ROUND(OFFSET('Hygiene Data'!$D$8,0,10*ROW('Hygiene Data'!D30)),0),"]"),IF(AND(ISNUMBER(OFFSET('Hygiene Data'!$D$8,0,10*ROW('Hygiene Data'!D30))),DS36="",ISNUMBER(OFFSET('Hygiene Data'!$D$8,0,10*ROW('Hygiene Data'!D30)))),OFFSET('Hygiene Data'!$D$8,0,10*ROW('Hygiene Data'!D30)),NA())))</f>
        <v>#N/A</v>
      </c>
      <c r="BE36" s="121" t="e">
        <f ca="1">+IF(AND(ISNUMBER(OFFSET('Hygiene Data'!$D$10,0,10*ROW('Hygiene Data'!D30))),DT36="Yes"),OFFSET('Hygiene Data'!$D$10,0,10*ROW('Hygiene Data'!D30)),IF(AND(ISNUMBER(OFFSET('Hygiene Data'!$D$10,0,10*ROW('Hygiene Data'!D30))),DT36="No",ISNUMBER(OFFSET('Hygiene Data'!$D$10,0,10*ROW('Hygiene Data'!D30)))),CONCATENATE("[",ROUND(OFFSET('Hygiene Data'!$D$10,0,10*ROW('Hygiene Data'!D30)),0),"]"),IF(AND(ISNUMBER(OFFSET('Hygiene Data'!$D$10,0,10*ROW('Hygiene Data'!D30))),DT36="",ISNUMBER(OFFSET('Hygiene Data'!$D$10,0,10*ROW('Hygiene Data'!D30)))),OFFSET('Hygiene Data'!$D$10,0,10*ROW('Hygiene Data'!D30)),NA())))</f>
        <v>#N/A</v>
      </c>
      <c r="BF36" s="121" t="e">
        <f ca="1">+IF(AND(ISNUMBER(OFFSET('Hygiene Data'!$E$6,0,10*ROW('Hygiene Data'!E30))),DU36="Yes"),OFFSET('Hygiene Data'!$E$6,0,10*ROW('Hygiene Data'!E30)),IF(AND(ISNUMBER(OFFSET('Hygiene Data'!$E$6,0,10*ROW('Hygiene Data'!E30))),DU36="No",ISNUMBER(OFFSET('Hygiene Data'!$E$6,0,10*ROW('Hygiene Data'!E30)))),CONCATENATE("[",ROUND(OFFSET('Hygiene Data'!$E$6,0,10*ROW('Hygiene Data'!E30)),0),"]"),IF(AND(ISNUMBER(OFFSET('Hygiene Data'!$E$6,0,10*ROW('Hygiene Data'!E30))),DU36="",ISNUMBER(OFFSET('Hygiene Data'!$E$6,0,10*ROW('Hygiene Data'!E30)))),OFFSET('Hygiene Data'!$E$6,0,10*ROW('Hygiene Data'!E30)),NA())))</f>
        <v>#N/A</v>
      </c>
      <c r="BG36" s="121" t="e">
        <f ca="1">+IF(AND(ISNUMBER(OFFSET('Hygiene Data'!$E$8,0,10*ROW('Hygiene Data'!E30))),DV36="Yes"),OFFSET('Hygiene Data'!$E$8,0,10*ROW('Hygiene Data'!E30)),IF(AND(ISNUMBER(OFFSET('Hygiene Data'!$E$8,0,10*ROW('Hygiene Data'!E30))),DV36="No",ISNUMBER(OFFSET('Hygiene Data'!$E$8,0,10*ROW('Hygiene Data'!E30)))),CONCATENATE("[",ROUND(OFFSET('Hygiene Data'!$E$8,0,10*ROW('Hygiene Data'!E30)),0),"]"),IF(AND(ISNUMBER(OFFSET('Hygiene Data'!$E$8,0,10*ROW('Hygiene Data'!E30))),DV36="",ISNUMBER(OFFSET('Hygiene Data'!$E$8,0,10*ROW('Hygiene Data'!E30)))),OFFSET('Hygiene Data'!$E$8,0,10*ROW('Hygiene Data'!E30)),NA())))</f>
        <v>#N/A</v>
      </c>
      <c r="BH36" s="121" t="e">
        <f ca="1">+IF(AND(ISNUMBER(OFFSET('Hygiene Data'!$E$10,0,10*ROW('Hygiene Data'!E30))),DW36="Yes"),OFFSET('Hygiene Data'!$E$10,0,10*ROW('Hygiene Data'!E30)),IF(AND(ISNUMBER(OFFSET('Hygiene Data'!$E$10,0,10*ROW('Hygiene Data'!E30))),DW36="No",ISNUMBER(OFFSET('Hygiene Data'!$E$10,0,10*ROW('Hygiene Data'!E30)))),CONCATENATE("[",ROUND(OFFSET('Hygiene Data'!$E$10,0,10*ROW('Hygiene Data'!E30)),0),"]"),IF(AND(ISNUMBER(OFFSET('Hygiene Data'!$E$10,0,10*ROW('Hygiene Data'!E30))),DW36="",ISNUMBER(OFFSET('Hygiene Data'!$E$10,0,10*ROW('Hygiene Data'!E30)))),OFFSET('Hygiene Data'!$E$10,0,10*ROW('Hygiene Data'!E30)),NA())))</f>
        <v>#N/A</v>
      </c>
      <c r="BI36" s="121" t="e">
        <f ca="1">+IF(AND(ISNUMBER(OFFSET('Hygiene Data'!$F$6,0,10*ROW('Hygiene Data'!F30))),DX36="Yes"),OFFSET('Hygiene Data'!$F$6,0,10*ROW('Hygiene Data'!F30)),IF(AND(ISNUMBER(OFFSET('Hygiene Data'!$F$6,0,10*ROW('Hygiene Data'!F30))),DX36="No",ISNUMBER(OFFSET('Hygiene Data'!$F$6,0,10*ROW('Hygiene Data'!F30)))),CONCATENATE("[",ROUND(OFFSET('Hygiene Data'!$F$6,0,10*ROW('Hygiene Data'!F30)),0),"]"),IF(AND(ISNUMBER(OFFSET('Hygiene Data'!$F$6,0,10*ROW('Hygiene Data'!F30))),DX36="",ISNUMBER(OFFSET('Hygiene Data'!$F$6,0,10*ROW('Hygiene Data'!F30)))),OFFSET('Hygiene Data'!$F$6,0,10*ROW('Hygiene Data'!F30)),NA())))</f>
        <v>#N/A</v>
      </c>
      <c r="BJ36" s="121" t="e">
        <f ca="1">+IF(AND(ISNUMBER(OFFSET('Hygiene Data'!$F$8,0,10*ROW('Hygiene Data'!F30))),DY36="Yes"),OFFSET('Hygiene Data'!$F$8,0,10*ROW('Hygiene Data'!F30)),IF(AND(ISNUMBER(OFFSET('Hygiene Data'!$F$8,0,10*ROW('Hygiene Data'!F30))),DY36="No",ISNUMBER(OFFSET('Hygiene Data'!$F$8,0,10*ROW('Hygiene Data'!F30)))),CONCATENATE("[",ROUND(OFFSET('Hygiene Data'!$F$8,0,10*ROW('Hygiene Data'!F30)),0),"]"),IF(AND(ISNUMBER(OFFSET('Hygiene Data'!$F$8,0,10*ROW('Hygiene Data'!F30))),DY36="",ISNUMBER(OFFSET('Hygiene Data'!$F$8,0,10*ROW('Hygiene Data'!F30)))),OFFSET('Hygiene Data'!$F$8,0,10*ROW('Hygiene Data'!F30)),NA())))</f>
        <v>#N/A</v>
      </c>
      <c r="BK36" s="121" t="e">
        <f ca="1">+IF(AND(ISNUMBER(OFFSET('Hygiene Data'!$F$10,0,10*ROW('Hygiene Data'!F30))),DZ36="Yes"),OFFSET('Hygiene Data'!$F$10,0,10*ROW('Hygiene Data'!F30)),IF(AND(ISNUMBER(OFFSET('Hygiene Data'!$F$10,0,10*ROW('Hygiene Data'!F30))),DZ36="No",ISNUMBER(OFFSET('Hygiene Data'!$F$10,0,10*ROW('Hygiene Data'!F30)))),CONCATENATE("[",ROUND(OFFSET('Hygiene Data'!$F$10,0,10*ROW('Hygiene Data'!F30)),0),"]"),IF(AND(ISNUMBER(OFFSET('Hygiene Data'!$F$10,0,10*ROW('Hygiene Data'!F30))),DZ36="",ISNUMBER(OFFSET('Hygiene Data'!$F$10,0,10*ROW('Hygiene Data'!F30)))),OFFSET('Hygiene Data'!$F$10,0,10*ROW('Hygiene Data'!F30)),NA())))</f>
        <v>#N/A</v>
      </c>
      <c r="BL36" s="121" t="e">
        <f ca="1">+IF(AND(ISNUMBER(OFFSET('Hygiene Data'!$G$6,0,10*ROW('Hygiene Data'!G30))),EA36="Yes"),OFFSET('Hygiene Data'!$G$6,0,10*ROW('Hygiene Data'!G30)),IF(AND(ISNUMBER(OFFSET('Hygiene Data'!$G$6,0,10*ROW('Hygiene Data'!G30))),EA36="No",ISNUMBER(OFFSET('Hygiene Data'!$G$6,0,10*ROW('Hygiene Data'!G30)))),CONCATENATE("[",ROUND(OFFSET('Hygiene Data'!$G$6,0,10*ROW('Hygiene Data'!G30)),0),"]"),IF(AND(ISNUMBER(OFFSET('Hygiene Data'!$G$6,0,10*ROW('Hygiene Data'!G30))),EA36="",ISNUMBER(OFFSET('Hygiene Data'!$G$6,0,10*ROW('Hygiene Data'!G30)))),OFFSET('Hygiene Data'!$G$6,0,10*ROW('Hygiene Data'!G30)),NA())))</f>
        <v>#N/A</v>
      </c>
      <c r="BM36" s="121" t="e">
        <f ca="1">+IF(AND(ISNUMBER(OFFSET('Hygiene Data'!$G$8,0,10*ROW('Hygiene Data'!G30))),EB36="Yes"),OFFSET('Hygiene Data'!$G$8,0,10*ROW('Hygiene Data'!G30)),IF(AND(ISNUMBER(OFFSET('Hygiene Data'!$G$8,0,10*ROW('Hygiene Data'!G30))),EB36="No",ISNUMBER(OFFSET('Hygiene Data'!$G$8,0,10*ROW('Hygiene Data'!G30)))),CONCATENATE("[",ROUND(OFFSET('Hygiene Data'!$G$8,0,10*ROW('Hygiene Data'!G30)),0),"]"),IF(AND(ISNUMBER(OFFSET('Hygiene Data'!$G$8,0,10*ROW('Hygiene Data'!G30))),EB36="",ISNUMBER(OFFSET('Hygiene Data'!$G$8,0,10*ROW('Hygiene Data'!G30)))),OFFSET('Hygiene Data'!$G$8,0,10*ROW('Hygiene Data'!G30)),NA())))</f>
        <v>#N/A</v>
      </c>
      <c r="BN36" s="121" t="e">
        <f ca="1">+IF(AND(ISNUMBER(OFFSET('Hygiene Data'!$G$10,0,10*ROW('Hygiene Data'!G30))),EC36="Yes"),OFFSET('Hygiene Data'!$G$10,0,10*ROW('Hygiene Data'!G30)),IF(AND(ISNUMBER(OFFSET('Hygiene Data'!$G$10,0,10*ROW('Hygiene Data'!G30))),EC36="No",ISNUMBER(OFFSET('Hygiene Data'!$G$10,0,10*ROW('Hygiene Data'!G30)))),CONCATENATE("[",ROUND(OFFSET('Hygiene Data'!$G$10,0,10*ROW('Hygiene Data'!G30)),0),"]"),IF(AND(ISNUMBER(OFFSET('Hygiene Data'!$G$10,0,10*ROW('Hygiene Data'!G30))),EC36="",ISNUMBER(OFFSET('Hygiene Data'!$G$10,0,10*ROW('Hygiene Data'!G30)))),OFFSET('Hygiene Data'!$G$10,0,10*ROW('Hygiene Data'!G30)),NA())))</f>
        <v>#N/A</v>
      </c>
      <c r="BO36" s="121" t="e">
        <f ca="1">+IF(AND(ISNUMBER(OFFSET('Hygiene Data'!$H$6,0,10*ROW('Hygiene Data'!H30))),ED36="Yes"),OFFSET('Hygiene Data'!$H$6,0,10*ROW('Hygiene Data'!H30)),IF(AND(ISNUMBER(OFFSET('Hygiene Data'!$H$6,0,10*ROW('Hygiene Data'!H30))),ED36="No",ISNUMBER(OFFSET('Hygiene Data'!$H$6,0,10*ROW('Hygiene Data'!H30)))),CONCATENATE("[",ROUND(OFFSET('Hygiene Data'!$H$6,0,10*ROW('Hygiene Data'!H30)),0),"]"),IF(AND(ISNUMBER(OFFSET('Hygiene Data'!$H$6,0,10*ROW('Hygiene Data'!H30))),ED36="",ISNUMBER(OFFSET('Hygiene Data'!$H$6,0,10*ROW('Hygiene Data'!H30)))),OFFSET('Hygiene Data'!$H$6,0,10*ROW('Hygiene Data'!H30)),NA())))</f>
        <v>#N/A</v>
      </c>
      <c r="BP36" s="121" t="e">
        <f ca="1">+IF(AND(ISNUMBER(OFFSET('Hygiene Data'!$H$8,0,10*ROW('Hygiene Data'!H30))),EE36="Yes"),OFFSET('Hygiene Data'!$H$8,0,10*ROW('Hygiene Data'!H30)),IF(AND(ISNUMBER(OFFSET('Hygiene Data'!$H$8,0,10*ROW('Hygiene Data'!H30))),EE36="No",ISNUMBER(OFFSET('Hygiene Data'!$H$8,0,10*ROW('Hygiene Data'!H30)))),CONCATENATE("[",ROUND(OFFSET('Hygiene Data'!$H$8,0,10*ROW('Hygiene Data'!H30)),0),"]"),IF(AND(ISNUMBER(OFFSET('Hygiene Data'!$H$8,0,10*ROW('Hygiene Data'!H30))),EE36="",ISNUMBER(OFFSET('Hygiene Data'!$H$8,0,10*ROW('Hygiene Data'!H30)))),OFFSET('Hygiene Data'!$H$8,0,10*ROW('Hygiene Data'!H30)),NA())))</f>
        <v>#N/A</v>
      </c>
      <c r="BQ36" s="121" t="e">
        <f ca="1">+IF(AND(ISNUMBER(OFFSET('Hygiene Data'!$H$10,0,10*ROW('Hygiene Data'!H30))),EF36="Yes"),OFFSET('Hygiene Data'!$H$10,0,10*ROW('Hygiene Data'!H30)),IF(AND(ISNUMBER(OFFSET('Hygiene Data'!$H$10,0,10*ROW('Hygiene Data'!H30))),EF36="No",ISNUMBER(OFFSET('Hygiene Data'!$H$10,0,10*ROW('Hygiene Data'!H30)))),CONCATENATE("[",ROUND(OFFSET('Hygiene Data'!$H$10,0,10*ROW('Hygiene Data'!H30)),0),"]"),IF(AND(ISNUMBER(OFFSET('Hygiene Data'!$H$10,0,10*ROW('Hygiene Data'!H30))),EF36="",ISNUMBER(OFFSET('Hygiene Data'!$H$10,0,10*ROW('Hygiene Data'!H30)))),OFFSET('Hygiene Data'!$H$10,0,10*ROW('Hygiene Data'!H30)),NA())))</f>
        <v>#N/A</v>
      </c>
      <c r="BS36" s="28" t="str">
        <f ca="1">+IF(OFFSET('Water Data'!$C$28,0,10*ROW('Water Data'!C30))="","",OFFSET('Water Data'!$C$28,0,10*ROW('Water Data'!C30)))</f>
        <v/>
      </c>
      <c r="BT36" s="28" t="str">
        <f ca="1">+IF(OFFSET('Water Data'!$C$29,0,10*ROW('Water Data'!C30))="","",OFFSET('Water Data'!$C$29,0,10*ROW('Water Data'!C30)))</f>
        <v/>
      </c>
      <c r="BU36" s="28" t="str">
        <f ca="1">+IF(OFFSET('Water Data'!$C$30,0,10*ROW('Water Data'!C30))="","",OFFSET('Water Data'!$C$30,0,10*ROW('Water Data'!C30)))</f>
        <v/>
      </c>
      <c r="BV36" s="28" t="str">
        <f ca="1">+IF(OFFSET('Water Data'!$D$28,0,10*ROW('Water Data'!D30))="","",OFFSET('Water Data'!$D$28,0,10*ROW('Water Data'!D30)))</f>
        <v/>
      </c>
      <c r="BW36" s="28" t="str">
        <f ca="1">+IF(OFFSET('Water Data'!$D$29,0,10*ROW('Water Data'!D30))="","",OFFSET('Water Data'!$D$29,0,10*ROW('Water Data'!D30)))</f>
        <v/>
      </c>
      <c r="BX36" s="28" t="str">
        <f ca="1">+IF(OFFSET('Water Data'!$D$30,0,10*ROW('Water Data'!D30))="","",OFFSET('Water Data'!$D$30,0,10*ROW('Water Data'!D30)))</f>
        <v/>
      </c>
      <c r="BY36" s="28" t="str">
        <f ca="1">+IF(OFFSET('Water Data'!$E$28,0,10*ROW('Water Data'!E30))="","",OFFSET('Water Data'!$E$28,0,10*ROW('Water Data'!E30)))</f>
        <v/>
      </c>
      <c r="BZ36" s="28" t="str">
        <f ca="1">+IF(OFFSET('Water Data'!$E$29,0,10*ROW('Water Data'!E30))="","",OFFSET('Water Data'!$E$29,0,10*ROW('Water Data'!E30)))</f>
        <v/>
      </c>
      <c r="CA36" s="28" t="str">
        <f ca="1">+IF(OFFSET('Water Data'!$E$30,0,10*ROW('Water Data'!E30))="","",OFFSET('Water Data'!$E$30,0,10*ROW('Water Data'!E30)))</f>
        <v/>
      </c>
      <c r="CB36" s="28" t="str">
        <f ca="1">+IF(OFFSET('Water Data'!$F$28,0,10*ROW('Water Data'!F30))="","",OFFSET('Water Data'!$F$28,0,10*ROW('Water Data'!F30)))</f>
        <v/>
      </c>
      <c r="CC36" s="28" t="str">
        <f ca="1">+IF(OFFSET('Water Data'!$F$29,0,10*ROW('Water Data'!F30))="","",OFFSET('Water Data'!$F$29,0,10*ROW('Water Data'!F30)))</f>
        <v/>
      </c>
      <c r="CD36" s="28" t="str">
        <f ca="1">+IF(OFFSET('Water Data'!$F$30,0,10*ROW('Water Data'!F30))="","",OFFSET('Water Data'!$F$30,0,10*ROW('Water Data'!F30)))</f>
        <v/>
      </c>
      <c r="CE36" s="28" t="str">
        <f ca="1">+IF(OFFSET('Water Data'!$G$28,0,10*ROW('Water Data'!G30))="","",OFFSET('Water Data'!$G$28,0,10*ROW('Water Data'!G30)))</f>
        <v/>
      </c>
      <c r="CF36" s="28" t="str">
        <f ca="1">+IF(OFFSET('Water Data'!$G$29,0,10*ROW('Water Data'!G30))="","",OFFSET('Water Data'!$G$29,0,10*ROW('Water Data'!G30)))</f>
        <v/>
      </c>
      <c r="CG36" s="28" t="str">
        <f ca="1">+IF(OFFSET('Water Data'!$G$30,0,10*ROW('Water Data'!G30))="","",OFFSET('Water Data'!$G$30,0,10*ROW('Water Data'!G30)))</f>
        <v/>
      </c>
      <c r="CH36" s="28" t="str">
        <f ca="1">+IF(OFFSET('Water Data'!$H$28,0,10*ROW('Water Data'!H30))="","",OFFSET('Water Data'!$H$28,0,10*ROW('Water Data'!H30)))</f>
        <v/>
      </c>
      <c r="CI36" s="28" t="str">
        <f ca="1">+IF(OFFSET('Water Data'!$H$29,0,10*ROW('Water Data'!H30))="","",OFFSET('Water Data'!$H$29,0,10*ROW('Water Data'!H30)))</f>
        <v/>
      </c>
      <c r="CJ36" s="28" t="str">
        <f ca="1">+IF(OFFSET('Water Data'!$H$30,0,10*ROW('Water Data'!H30))="","",OFFSET('Water Data'!$H$30,0,10*ROW('Water Data'!H30)))</f>
        <v/>
      </c>
      <c r="CK36" s="28" t="str">
        <f ca="1">+IF(OFFSET('Sanitation Data'!$C$29,0,10*ROW('Sanitation Data'!C30))="","",OFFSET('Sanitation Data'!$C$29,0,10*ROW('Sanitation Data'!C30)))</f>
        <v/>
      </c>
      <c r="CL36" s="28" t="str">
        <f ca="1">+IF(OFFSET('Sanitation Data'!$C$30,0,10*ROW('Sanitation Data'!C30))="","",OFFSET('Sanitation Data'!$C$30,0,10*ROW('Sanitation Data'!C30)))</f>
        <v/>
      </c>
      <c r="CM36" s="28" t="str">
        <f ca="1">+IF(OFFSET('Sanitation Data'!$C$31,0,10*ROW('Sanitation Data'!C30))="","",OFFSET('Sanitation Data'!$C$31,0,10*ROW('Sanitation Data'!C30)))</f>
        <v/>
      </c>
      <c r="CN36" s="28" t="str">
        <f ca="1">+IF(OFFSET('Sanitation Data'!$C$32,0,10*ROW('Sanitation Data'!C30))="","",OFFSET('Sanitation Data'!$C$32,0,10*ROW('Sanitation Data'!C30)))</f>
        <v/>
      </c>
      <c r="CO36" s="28" t="str">
        <f ca="1">+IF(OFFSET('Sanitation Data'!$C$33,0,10*ROW('Sanitation Data'!C30))="","",OFFSET('Sanitation Data'!$C$33,0,10*ROW('Sanitation Data'!C30)))</f>
        <v/>
      </c>
      <c r="CP36" s="28" t="str">
        <f ca="1">+IF(OFFSET('Sanitation Data'!$D$29,0,10*ROW('Sanitation Data'!D30))="","",OFFSET('Sanitation Data'!$D$29,0,10*ROW('Sanitation Data'!D30)))</f>
        <v/>
      </c>
      <c r="CQ36" s="28" t="str">
        <f ca="1">+IF(OFFSET('Sanitation Data'!$D$30,0,10*ROW('Sanitation Data'!D30))="","",OFFSET('Sanitation Data'!$D$30,0,10*ROW('Sanitation Data'!D30)))</f>
        <v/>
      </c>
      <c r="CR36" s="28" t="str">
        <f ca="1">+IF(OFFSET('Sanitation Data'!$D$31,0,10*ROW('Sanitation Data'!D30))="","",OFFSET('Sanitation Data'!$D$31,0,10*ROW('Sanitation Data'!D30)))</f>
        <v/>
      </c>
      <c r="CS36" s="28" t="str">
        <f ca="1">+IF(OFFSET('Sanitation Data'!$D$32,0,10*ROW('Sanitation Data'!D30))="","",OFFSET('Sanitation Data'!$D$32,0,10*ROW('Sanitation Data'!D30)))</f>
        <v/>
      </c>
      <c r="CT36" s="28" t="str">
        <f ca="1">+IF(OFFSET('Sanitation Data'!$D$33,0,10*ROW('Sanitation Data'!D30))="","",OFFSET('Sanitation Data'!$D$33,0,10*ROW('Sanitation Data'!D30)))</f>
        <v/>
      </c>
      <c r="CU36" s="28" t="str">
        <f ca="1">+IF(OFFSET('Sanitation Data'!$E$29,0,10*ROW('Sanitation Data'!E30))="","",OFFSET('Sanitation Data'!$E$29,0,10*ROW('Sanitation Data'!E30)))</f>
        <v/>
      </c>
      <c r="CV36" s="28" t="str">
        <f ca="1">+IF(OFFSET('Sanitation Data'!$E$30,0,10*ROW('Sanitation Data'!E30))="","",OFFSET('Sanitation Data'!$E$30,0,10*ROW('Sanitation Data'!E30)))</f>
        <v/>
      </c>
      <c r="CW36" s="28" t="str">
        <f ca="1">+IF(OFFSET('Sanitation Data'!$E$31,0,10*ROW('Sanitation Data'!E30))="","",OFFSET('Sanitation Data'!$E$31,0,10*ROW('Sanitation Data'!E30)))</f>
        <v/>
      </c>
      <c r="CX36" s="28" t="str">
        <f ca="1">+IF(OFFSET('Sanitation Data'!$E$32,0,10*ROW('Sanitation Data'!E30))="","",OFFSET('Sanitation Data'!$E$32,0,10*ROW('Sanitation Data'!E30)))</f>
        <v/>
      </c>
      <c r="CY36" s="28" t="str">
        <f ca="1">+IF(OFFSET('Sanitation Data'!$E$33,0,10*ROW('Sanitation Data'!E30))="","",OFFSET('Sanitation Data'!$E$33,0,10*ROW('Sanitation Data'!E30)))</f>
        <v/>
      </c>
      <c r="CZ36" s="28" t="str">
        <f ca="1">+IF(OFFSET('Sanitation Data'!$F$29,0,10*ROW('Sanitation Data'!F30))="","",OFFSET('Sanitation Data'!$F$29,0,10*ROW('Sanitation Data'!F30)))</f>
        <v/>
      </c>
      <c r="DA36" s="28" t="str">
        <f ca="1">+IF(OFFSET('Sanitation Data'!$F$30,0,10*ROW('Sanitation Data'!F30))="","",OFFSET('Sanitation Data'!$F$30,0,10*ROW('Sanitation Data'!F30)))</f>
        <v/>
      </c>
      <c r="DB36" s="28" t="str">
        <f ca="1">+IF(OFFSET('Sanitation Data'!$F$31,0,10*ROW('Sanitation Data'!F30))="","",OFFSET('Sanitation Data'!$F$31,0,10*ROW('Sanitation Data'!F30)))</f>
        <v/>
      </c>
      <c r="DC36" s="28" t="str">
        <f ca="1">+IF(OFFSET('Sanitation Data'!$F$32,0,10*ROW('Sanitation Data'!F30))="","",OFFSET('Sanitation Data'!$F$32,0,10*ROW('Sanitation Data'!F30)))</f>
        <v/>
      </c>
      <c r="DD36" s="28" t="str">
        <f ca="1">+IF(OFFSET('Sanitation Data'!$F$33,0,10*ROW('Sanitation Data'!F30))="","",OFFSET('Sanitation Data'!$F$33,0,10*ROW('Sanitation Data'!F30)))</f>
        <v/>
      </c>
      <c r="DE36" s="28" t="str">
        <f ca="1">+IF(OFFSET('Sanitation Data'!$G$29,0,10*ROW('Sanitation Data'!G30))="","",OFFSET('Sanitation Data'!$G$29,0,10*ROW('Sanitation Data'!G30)))</f>
        <v/>
      </c>
      <c r="DF36" s="28" t="str">
        <f ca="1">+IF(OFFSET('Sanitation Data'!$G$30,0,10*ROW('Sanitation Data'!G30))="","",OFFSET('Sanitation Data'!$G$30,0,10*ROW('Sanitation Data'!G30)))</f>
        <v/>
      </c>
      <c r="DG36" s="28" t="str">
        <f ca="1">+IF(OFFSET('Sanitation Data'!$G$31,0,10*ROW('Sanitation Data'!G30))="","",OFFSET('Sanitation Data'!$G$31,0,10*ROW('Sanitation Data'!G30)))</f>
        <v/>
      </c>
      <c r="DH36" s="28" t="str">
        <f ca="1">+IF(OFFSET('Sanitation Data'!$G$32,0,10*ROW('Sanitation Data'!G30))="","",OFFSET('Sanitation Data'!$G$32,0,10*ROW('Sanitation Data'!G30)))</f>
        <v/>
      </c>
      <c r="DI36" s="28" t="str">
        <f ca="1">+IF(OFFSET('Sanitation Data'!$G$33,0,10*ROW('Sanitation Data'!G30))="","",OFFSET('Sanitation Data'!$G$33,0,10*ROW('Sanitation Data'!G30)))</f>
        <v/>
      </c>
      <c r="DJ36" s="28" t="str">
        <f ca="1">+IF(OFFSET('Sanitation Data'!$H$29,0,10*ROW('Sanitation Data'!H30))="","",OFFSET('Sanitation Data'!$H$29,0,10*ROW('Sanitation Data'!H30)))</f>
        <v/>
      </c>
      <c r="DK36" s="28" t="str">
        <f ca="1">+IF(OFFSET('Sanitation Data'!$H$30,0,10*ROW('Sanitation Data'!H30))="","",OFFSET('Sanitation Data'!$H$30,0,10*ROW('Sanitation Data'!H30)))</f>
        <v/>
      </c>
      <c r="DL36" s="28" t="str">
        <f ca="1">+IF(OFFSET('Sanitation Data'!$H$31,0,10*ROW('Sanitation Data'!H30))="","",OFFSET('Sanitation Data'!$H$31,0,10*ROW('Sanitation Data'!H30)))</f>
        <v/>
      </c>
      <c r="DM36" s="28" t="str">
        <f ca="1">+IF(OFFSET('Sanitation Data'!$H$32,0,10*ROW('Sanitation Data'!H30))="","",OFFSET('Sanitation Data'!$H$32,0,10*ROW('Sanitation Data'!H30)))</f>
        <v/>
      </c>
      <c r="DN36" s="28" t="str">
        <f ca="1">+IF(OFFSET('Sanitation Data'!$H$33,0,10*ROW('Sanitation Data'!H30))="","",OFFSET('Sanitation Data'!$H$33,0,10*ROW('Sanitation Data'!H30)))</f>
        <v/>
      </c>
      <c r="DO36" s="28" t="str">
        <f ca="1">+IF(OFFSET('Hygiene Data'!$C$12,0,10*ROW('Hygiene Data'!C30))="","",OFFSET('Hygiene Data'!$C$12,0,10*ROW('Hygiene Data'!C30)))</f>
        <v/>
      </c>
      <c r="DP36" s="28" t="str">
        <f ca="1">+IF(OFFSET('Hygiene Data'!$C$13,0,10*ROW('Hygiene Data'!C30))="","",OFFSET('Hygiene Data'!$C$13,0,10*ROW('Hygiene Data'!C30)))</f>
        <v/>
      </c>
      <c r="DQ36" s="28" t="str">
        <f ca="1">+IF(OFFSET('Hygiene Data'!$C$14,0,10*ROW('Hygiene Data'!C30))="","",OFFSET('Hygiene Data'!$C$14,0,10*ROW('Hygiene Data'!C30)))</f>
        <v/>
      </c>
      <c r="DR36" s="28" t="str">
        <f ca="1">+IF(OFFSET('Hygiene Data'!$D$12,0,10*ROW('Hygiene Data'!D30))="","",OFFSET('Hygiene Data'!$D$12,0,10*ROW('Hygiene Data'!D30)))</f>
        <v/>
      </c>
      <c r="DS36" s="28" t="str">
        <f ca="1">+IF(OFFSET('Hygiene Data'!$D$13,0,10*ROW('Hygiene Data'!D30))="","",OFFSET('Hygiene Data'!$D$13,0,10*ROW('Hygiene Data'!D30)))</f>
        <v/>
      </c>
      <c r="DT36" s="28" t="str">
        <f ca="1">+IF(OFFSET('Hygiene Data'!$D$14,0,10*ROW('Hygiene Data'!D30))="","",OFFSET('Hygiene Data'!$D$14,0,10*ROW('Hygiene Data'!D30)))</f>
        <v/>
      </c>
      <c r="DU36" s="28" t="str">
        <f ca="1">+IF(OFFSET('Hygiene Data'!$E$12,0,10*ROW('Hygiene Data'!E30))="","",OFFSET('Hygiene Data'!$E$12,0,10*ROW('Hygiene Data'!E30)))</f>
        <v/>
      </c>
      <c r="DV36" s="28" t="str">
        <f ca="1">+IF(OFFSET('Hygiene Data'!$E$13,0,10*ROW('Hygiene Data'!E30))="","",OFFSET('Hygiene Data'!$E$13,0,10*ROW('Hygiene Data'!E30)))</f>
        <v/>
      </c>
      <c r="DW36" s="28" t="str">
        <f ca="1">+IF(OFFSET('Hygiene Data'!$E$14,0,10*ROW('Hygiene Data'!E30))="","",OFFSET('Hygiene Data'!$E$14,0,10*ROW('Hygiene Data'!E30)))</f>
        <v/>
      </c>
      <c r="DX36" s="28" t="str">
        <f ca="1">+IF(OFFSET('Hygiene Data'!$F$12,0,10*ROW('Hygiene Data'!F30))="","",OFFSET('Hygiene Data'!$F$12,0,10*ROW('Hygiene Data'!F30)))</f>
        <v/>
      </c>
      <c r="DY36" s="28" t="str">
        <f ca="1">+IF(OFFSET('Hygiene Data'!$F$13,0,10*ROW('Hygiene Data'!F30))="","",OFFSET('Hygiene Data'!$F$13,0,10*ROW('Hygiene Data'!F30)))</f>
        <v/>
      </c>
      <c r="DZ36" s="28" t="str">
        <f ca="1">+IF(OFFSET('Hygiene Data'!$F$14,0,10*ROW('Hygiene Data'!F30))="","",OFFSET('Hygiene Data'!$F$14,0,10*ROW('Hygiene Data'!F30)))</f>
        <v/>
      </c>
      <c r="EA36" s="28" t="str">
        <f ca="1">+IF(OFFSET('Hygiene Data'!$G$12,0,10*ROW('Hygiene Data'!G30))="","",OFFSET('Hygiene Data'!$G$12,0,10*ROW('Hygiene Data'!G30)))</f>
        <v/>
      </c>
      <c r="EB36" s="28" t="str">
        <f ca="1">+IF(OFFSET('Hygiene Data'!$G$13,0,10*ROW('Hygiene Data'!G30))="","",OFFSET('Hygiene Data'!$G$13,0,10*ROW('Hygiene Data'!G30)))</f>
        <v/>
      </c>
      <c r="EC36" s="28" t="str">
        <f ca="1">+IF(OFFSET('Hygiene Data'!$G$14,0,10*ROW('Hygiene Data'!G30))="","",OFFSET('Hygiene Data'!$G$14,0,10*ROW('Hygiene Data'!G30)))</f>
        <v/>
      </c>
      <c r="ED36" s="28" t="str">
        <f ca="1">+IF(OFFSET('Hygiene Data'!$H$12,0,10*ROW('Hygiene Data'!H30))="","",OFFSET('Hygiene Data'!$H$12,0,10*ROW('Hygiene Data'!H30)))</f>
        <v/>
      </c>
      <c r="EE36" s="28" t="str">
        <f ca="1">+IF(OFFSET('Hygiene Data'!$H$13,0,10*ROW('Hygiene Data'!H30))="","",OFFSET('Hygiene Data'!$H$13,0,10*ROW('Hygiene Data'!H30)))</f>
        <v/>
      </c>
      <c r="EF36" s="28" t="str">
        <f ca="1">+IF(OFFSET('Hygiene Data'!$H$14,0,10*ROW('Hygiene Data'!H30))="","",OFFSET('Hygiene Data'!$H$14,0,10*ROW('Hygiene Data'!H30)))</f>
        <v/>
      </c>
    </row>
    <row r="37" spans="1:136" x14ac:dyDescent="0.2">
      <c r="A37" s="44" t="str">
        <f ca="1">+IF(OFFSET('Water Data'!$B$1,0,10*ROW('Water Data'!B34))="","",OFFSET('Water Data'!$B$1,0,10*ROW('Water Data'!B34)))</f>
        <v/>
      </c>
      <c r="B37" s="44" t="str">
        <f ca="1">+IF(OFFSET('Water Data'!$A$3,0,10*ROW('Water Data'!A34))="","",OFFSET('Water Data'!$A$3,0,10*ROW('Water Data'!A34)))</f>
        <v/>
      </c>
      <c r="C37" s="44" t="str">
        <f ca="1">+IF(OFFSET('Water Data'!$C$3,0,10*ROW('Water Data'!C34))="","",OFFSET('Water Data'!$C$3,0,10*ROW('Water Data'!C34)))</f>
        <v/>
      </c>
      <c r="D37" s="119" t="e">
        <f ca="1">+IF(AND(ISNUMBER(OFFSET('Water Data'!$C$5,0,10*ROW('Water Data'!C31))),BS37="Yes"),100-OFFSET('Water Data'!$C$5,0,10*ROW('Water Data'!C31)),IF(AND(ISNUMBER(OFFSET('Water Data'!$C$5,0,10*ROW('Water Data'!C31))),BS37="No",ISNUMBER(OFFSET('Water Data'!$C$5,0,10*ROW('Water Data'!C31)))),CONCATENATE("[",ROUND(100-OFFSET('Water Data'!$C$5,0,10*ROW('Water Data'!C31)),0),"]"),IF(AND(ISNUMBER(OFFSET('Water Data'!$C$5,0,10*ROW('Water Data'!C31))),BS37="",ISNUMBER(OFFSET('Water Data'!$C$5,0,10*ROW('Water Data'!C31)))),100-OFFSET('Water Data'!$C$5,0,10*ROW('Water Data'!C31)),NA())))</f>
        <v>#N/A</v>
      </c>
      <c r="E37" s="119" t="e">
        <f ca="1">+IF(AND(ISNUMBER(OFFSET('Water Data'!$C$7,0,10*ROW('Water Data'!D31))),BT37="Yes"),OFFSET('Water Data'!$C$7,0,10*ROW('Water Data'!C31)),IF(AND(ISNUMBER(OFFSET('Water Data'!$C$7,0,10*ROW('Water Data'!C31))),BT37="No",ISNUMBER(OFFSET('Water Data'!$C$7,0,10*ROW('Water Data'!C31)))),CONCATENATE("[",ROUND(OFFSET('Water Data'!$C$7,0,10*ROW('Water Data'!C31)),0),"]"),IF(AND(ISNUMBER(OFFSET('Water Data'!$C$7,0,10*ROW('Water Data'!C31))),BT37="",ISNUMBER(OFFSET('Water Data'!$C$7,0,10*ROW('Water Data'!C31)))),OFFSET('Water Data'!$C$7,0,10*ROW('Water Data'!C31)),NA())))</f>
        <v>#N/A</v>
      </c>
      <c r="F37" s="119" t="e">
        <f ca="1">+IF(AND(ISNUMBER(OFFSET('Water Data'!$C$10,0,10*ROW('Water Data'!C31))),BU37="Yes"),OFFSET('Water Data'!$C$10,0,10*ROW('Water Data'!C31)),IF(AND(ISNUMBER(OFFSET('Water Data'!$C$10,0,10*ROW('Water Data'!C31))),BU37="No",ISNUMBER(OFFSET('Water Data'!$C$10,0,10*ROW('Water Data'!C31)))),CONCATENATE("[",ROUND(OFFSET('Water Data'!$C$10,0,10*ROW('Water Data'!C31)),0),"]"),IF(AND(ISNUMBER(OFFSET('Water Data'!$C$10,0,10*ROW('Water Data'!C31))),BU37="",ISNUMBER(OFFSET('Water Data'!$C$10,0,10*ROW('Water Data'!C31)))),OFFSET('Water Data'!$C$10,0,10*ROW('Water Data'!C31)),NA())))</f>
        <v>#N/A</v>
      </c>
      <c r="G37" s="119" t="e">
        <f ca="1">+IF(AND(ISNUMBER(OFFSET('Water Data'!$D$5,0,10*ROW('Water Data'!D31))),BV37="Yes"),100-OFFSET('Water Data'!$D$5,0,10*ROW('Water Data'!D31)),IF(AND(ISNUMBER(OFFSET('Water Data'!$D$5,0,10*ROW('Water Data'!D31))),BV37="No",ISNUMBER(OFFSET('Water Data'!$D$5,0,10*ROW('Water Data'!D31)))),CONCATENATE("[",ROUND(100-OFFSET('Water Data'!$D$5,0,10*ROW('Water Data'!D31)),0),"]"),IF(AND(ISNUMBER(OFFSET('Water Data'!$D$5,0,10*ROW('Water Data'!D31))),BV37="",ISNUMBER(OFFSET('Water Data'!$D$5,0,10*ROW('Water Data'!D31)))),100-OFFSET('Water Data'!$D$5,0,10*ROW('Water Data'!D31)),NA())))</f>
        <v>#N/A</v>
      </c>
      <c r="H37" s="119" t="e">
        <f ca="1">+IF(AND(ISNUMBER(OFFSET('Water Data'!$D$7,0,10*ROW('Water Data'!D31))),BW37="Yes"),OFFSET('Water Data'!$D$7,0,10*ROW('Water Data'!D31)),IF(AND(ISNUMBER(OFFSET('Water Data'!$D$7,0,10*ROW('Water Data'!D31))),BW37="No",ISNUMBER(OFFSET('Water Data'!$D$7,0,10*ROW('Water Data'!D31)))),CONCATENATE("[",ROUND(OFFSET('Water Data'!$C$7,0,10*ROW('Water Data'!D31)),0),"]"),IF(AND(ISNUMBER(OFFSET('Water Data'!$D$7,0,10*ROW('Water Data'!D31))),BW37="",ISNUMBER(OFFSET('Water Data'!$D$7,0,10*ROW('Water Data'!D31)))),OFFSET('Water Data'!$D$7,0,10*ROW('Water Data'!D31)),NA())))</f>
        <v>#N/A</v>
      </c>
      <c r="I37" s="119" t="e">
        <f ca="1">+IF(AND(ISNUMBER(OFFSET('Water Data'!$D$10,0,10*ROW('Water Data'!D31))),BX37="Yes"),OFFSET('Water Data'!$D$10,0,10*ROW('Water Data'!D31)),IF(AND(ISNUMBER(OFFSET('Water Data'!$D$10,0,10*ROW('Water Data'!D31))),BX37="No",ISNUMBER(OFFSET('Water Data'!$D$10,0,10*ROW('Water Data'!D31)))),CONCATENATE("[",ROUND(OFFSET('Water Data'!$D$10,0,10*ROW('Water Data'!D31)),0),"]"),IF(AND(ISNUMBER(OFFSET('Water Data'!$D$10,0,10*ROW('Water Data'!D31))),BX37="",ISNUMBER(OFFSET('Water Data'!$D$10,0,10*ROW('Water Data'!D31)))),OFFSET('Water Data'!$D$10,0,10*ROW('Water Data'!D31)),NA())))</f>
        <v>#N/A</v>
      </c>
      <c r="J37" s="119" t="e">
        <f ca="1">+IF(AND(ISNUMBER(OFFSET('Water Data'!$E$5,0,10*ROW('Water Data'!E31))),BY37="Yes"),100-OFFSET('Water Data'!$E$5,0,10*ROW('Water Data'!E31)),IF(AND(ISNUMBER(OFFSET('Water Data'!$E$5,0,10*ROW('Water Data'!E31))),BY37="No",ISNUMBER(OFFSET('Water Data'!$E$5,0,10*ROW('Water Data'!E31)))),CONCATENATE("[",ROUND(100-OFFSET('Water Data'!$E$5,0,10*ROW('Water Data'!E31)),0),"]"),IF(AND(ISNUMBER(OFFSET('Water Data'!$E$5,0,10*ROW('Water Data'!E31))),BY37="",ISNUMBER(OFFSET('Water Data'!$E$5,0,10*ROW('Water Data'!E31)))),100-OFFSET('Water Data'!$E$5,0,10*ROW('Water Data'!E31)),NA())))</f>
        <v>#N/A</v>
      </c>
      <c r="K37" s="119" t="e">
        <f ca="1">+IF(AND(ISNUMBER(OFFSET('Water Data'!$E$7,0,10*ROW('Water Data'!E31))),BZ37="Yes"),OFFSET('Water Data'!$E$7,0,10*ROW('Water Data'!E31)),IF(AND(ISNUMBER(OFFSET('Water Data'!$E$7,0,10*ROW('Water Data'!E31))),BZ37="No",ISNUMBER(OFFSET('Water Data'!$E$7,0,10*ROW('Water Data'!E31)))),CONCATENATE("[",ROUND(OFFSET('Water Data'!$E$7,0,10*ROW('Water Data'!E31)),0),"]"),IF(AND(ISNUMBER(OFFSET('Water Data'!$E$7,0,10*ROW('Water Data'!E31))),BZ37="",ISNUMBER(OFFSET('Water Data'!$E$7,0,10*ROW('Water Data'!E31)))),OFFSET('Water Data'!$E$7,0,10*ROW('Water Data'!E31)),NA())))</f>
        <v>#N/A</v>
      </c>
      <c r="L37" s="119" t="e">
        <f ca="1">+IF(AND(ISNUMBER(OFFSET('Water Data'!$E$10,0,10*ROW('Water Data'!E31))),CA37="Yes"),OFFSET('Water Data'!$E$10,0,10*ROW('Water Data'!E31)),IF(AND(ISNUMBER(OFFSET('Water Data'!$E$10,0,10*ROW('Water Data'!E31))),CA37="No",ISNUMBER(OFFSET('Water Data'!$E$10,0,10*ROW('Water Data'!E31)))),CONCATENATE("[",ROUND(OFFSET('Water Data'!$E$10,0,10*ROW('Water Data'!E31)),0),"]"),IF(AND(ISNUMBER(OFFSET('Water Data'!$E$10,0,10*ROW('Water Data'!E31))),CA37="",ISNUMBER(OFFSET('Water Data'!$E$10,0,10*ROW('Water Data'!E31)))),OFFSET('Water Data'!$E$10,0,10*ROW('Water Data'!E31)),NA())))</f>
        <v>#N/A</v>
      </c>
      <c r="M37" s="119" t="e">
        <f ca="1">+IF(AND(ISNUMBER(OFFSET('Water Data'!$F$5,0,10*ROW('Water Data'!F31))),CB37="Yes"),100-OFFSET('Water Data'!$F$5,0,10*ROW('Water Data'!F31)),IF(AND(ISNUMBER(OFFSET('Water Data'!$F$5,0,10*ROW('Water Data'!F31))),CB37="No",ISNUMBER(OFFSET('Water Data'!$F$5,0,10*ROW('Water Data'!F31)))),CONCATENATE("[",ROUND(100-OFFSET('Water Data'!$F$5,0,10*ROW('Water Data'!F31)),0),"]"),IF(AND(ISNUMBER(OFFSET('Water Data'!$F$5,0,10*ROW('Water Data'!F31))),CB37="",ISNUMBER(OFFSET('Water Data'!$F$5,0,10*ROW('Water Data'!F31)))),100-OFFSET('Water Data'!$F$5,0,10*ROW('Water Data'!F31)),NA())))</f>
        <v>#N/A</v>
      </c>
      <c r="N37" s="119" t="e">
        <f ca="1">+IF(AND(ISNUMBER(OFFSET('Water Data'!$F$7,0,10*ROW('Water Data'!F31))),CC37="Yes"),OFFSET('Water Data'!$F$7,0,10*ROW('Water Data'!F31)),IF(AND(ISNUMBER(OFFSET('Water Data'!$F$7,0,10*ROW('Water Data'!F31))),CC37="No",ISNUMBER(OFFSET('Water Data'!$F$7,0,10*ROW('Water Data'!F31)))),CONCATENATE("[",ROUND(OFFSET('Water Data'!$F$7,0,10*ROW('Water Data'!F31)),0),"]"),IF(AND(ISNUMBER(OFFSET('Water Data'!$F$7,0,10*ROW('Water Data'!F31))),CC37="",ISNUMBER(OFFSET('Water Data'!$F$7,0,10*ROW('Water Data'!F31)))),OFFSET('Water Data'!$F$7,0,10*ROW('Water Data'!F31)),NA())))</f>
        <v>#N/A</v>
      </c>
      <c r="O37" s="119" t="e">
        <f ca="1">+IF(AND(ISNUMBER(OFFSET('Water Data'!$F$10,0,10*ROW('Water Data'!F31))),CD37="Yes"),OFFSET('Water Data'!$F$10,0,10*ROW('Water Data'!F31)),IF(AND(ISNUMBER(OFFSET('Water Data'!$F$10,0,10*ROW('Water Data'!F31))),CD37="No",ISNUMBER(OFFSET('Water Data'!$F$10,0,10*ROW('Water Data'!F31)))),CONCATENATE("[",ROUND(OFFSET('Water Data'!$F$10,0,10*ROW('Water Data'!F31)),0),"]"),IF(AND(ISNUMBER(OFFSET('Water Data'!$F$10,0,10*ROW('Water Data'!F31))),CD37="",ISNUMBER(OFFSET('Water Data'!$F$10,0,10*ROW('Water Data'!F31)))),OFFSET('Water Data'!$F$10,0,10*ROW('Water Data'!F31)),NA())))</f>
        <v>#N/A</v>
      </c>
      <c r="P37" s="119" t="e">
        <f ca="1">+IF(AND(ISNUMBER(OFFSET('Water Data'!$G$5,0,10*ROW('Water Data'!G31))),CE37="Yes"),100-OFFSET('Water Data'!$G$5,0,10*ROW('Water Data'!G31)),IF(AND(ISNUMBER(OFFSET('Water Data'!$G$5,0,10*ROW('Water Data'!G31))),CE37="No",ISNUMBER(OFFSET('Water Data'!$G$5,0,10*ROW('Water Data'!G31)))),CONCATENATE("[",ROUND(100-OFFSET('Water Data'!$G$5,0,10*ROW('Water Data'!G31)),0),"]"),IF(AND(ISNUMBER(OFFSET('Water Data'!$G$5,0,10*ROW('Water Data'!G31))),CE37="",ISNUMBER(OFFSET('Water Data'!$G$5,0,10*ROW('Water Data'!G31)))),100-OFFSET('Water Data'!$G$5,0,10*ROW('Water Data'!G31)),NA())))</f>
        <v>#N/A</v>
      </c>
      <c r="Q37" s="119" t="e">
        <f ca="1">+IF(AND(ISNUMBER(OFFSET('Water Data'!$G$7,0,10*ROW('Water Data'!G31))),CF37="Yes"),OFFSET('Water Data'!$G$7,0,10*ROW('Water Data'!G31)),IF(AND(ISNUMBER(OFFSET('Water Data'!$G$7,0,10*ROW('Water Data'!G31))),CF37="No",ISNUMBER(OFFSET('Water Data'!$G$7,0,10*ROW('Water Data'!G31)))),CONCATENATE("[",ROUND(OFFSET('Water Data'!$G$7,0,10*ROW('Water Data'!G31)),0),"]"),IF(AND(ISNUMBER(OFFSET('Water Data'!$G$7,0,10*ROW('Water Data'!G31))),CF37="",ISNUMBER(OFFSET('Water Data'!$G$7,0,10*ROW('Water Data'!G31)))),OFFSET('Water Data'!$G$7,0,10*ROW('Water Data'!G31)),NA())))</f>
        <v>#N/A</v>
      </c>
      <c r="R37" s="119" t="e">
        <f ca="1">+IF(AND(ISNUMBER(OFFSET('Water Data'!$G$10,0,10*ROW('Water Data'!G31))),CG37="Yes"),OFFSET('Water Data'!$G$10,0,10*ROW('Water Data'!G31)),IF(AND(ISNUMBER(OFFSET('Water Data'!$G$10,0,10*ROW('Water Data'!G31))),CG37="No",ISNUMBER(OFFSET('Water Data'!$G$10,0,10*ROW('Water Data'!G31)))),CONCATENATE("[",ROUND(OFFSET('Water Data'!$G$10,0,10*ROW('Water Data'!G31)),0),"]"),IF(AND(ISNUMBER(OFFSET('Water Data'!$G$10,0,10*ROW('Water Data'!G31))),CG37="",ISNUMBER(OFFSET('Water Data'!$G$10,0,10*ROW('Water Data'!G31)))),OFFSET('Water Data'!$G$10,0,10*ROW('Water Data'!G31)),NA())))</f>
        <v>#N/A</v>
      </c>
      <c r="S37" s="119" t="e">
        <f ca="1">+IF(AND(ISNUMBER(OFFSET('Water Data'!$H$5,0,10*ROW('Water Data'!H31))),CH37="Yes"),100-OFFSET('Water Data'!$H$5,0,10*ROW('Water Data'!H31)),IF(AND(ISNUMBER(OFFSET('Water Data'!$H$5,0,10*ROW('Water Data'!H31))),CH37="No",ISNUMBER(OFFSET('Water Data'!$H$5,0,10*ROW('Water Data'!H31)))),CONCATENATE("[",ROUND(100-OFFSET('Water Data'!$H$5,0,10*ROW('Water Data'!H31)),0),"]"),IF(AND(ISNUMBER(OFFSET('Water Data'!$H$5,0,10*ROW('Water Data'!H31))),CH37="",ISNUMBER(OFFSET('Water Data'!$H$5,0,10*ROW('Water Data'!H31)))),100-OFFSET('Water Data'!$H$5,0,10*ROW('Water Data'!H31)),NA())))</f>
        <v>#N/A</v>
      </c>
      <c r="T37" s="119" t="e">
        <f ca="1">+IF(AND(ISNUMBER(OFFSET('Water Data'!$H$7,0,10*ROW('Water Data'!H31))),CI37="Yes"),OFFSET('Water Data'!$H$7,0,10*ROW('Water Data'!H31)),IF(AND(ISNUMBER(OFFSET('Water Data'!$H$7,0,10*ROW('Water Data'!H31))),CI37="No",ISNUMBER(OFFSET('Water Data'!$H$7,0,10*ROW('Water Data'!H31)))),CONCATENATE("[",ROUND(OFFSET('Water Data'!$H$7,0,10*ROW('Water Data'!H31)),0),"]"),IF(AND(ISNUMBER(OFFSET('Water Data'!$H$7,0,10*ROW('Water Data'!H31))),CI37="",ISNUMBER(OFFSET('Water Data'!$H$7,0,10*ROW('Water Data'!H31)))),OFFSET('Water Data'!$H$7,0,10*ROW('Water Data'!H31)),NA())))</f>
        <v>#N/A</v>
      </c>
      <c r="U37" s="119" t="e">
        <f ca="1">+IF(AND(ISNUMBER(OFFSET('Water Data'!$H$10,0,10*ROW('Water Data'!H31))),CJ37="Yes"),OFFSET('Water Data'!$H$10,0,10*ROW('Water Data'!H31)),IF(AND(ISNUMBER(OFFSET('Water Data'!$H$10,0,10*ROW('Water Data'!H31))),CJ37="No",ISNUMBER(OFFSET('Water Data'!$H$10,0,10*ROW('Water Data'!H31)))),CONCATENATE("[",ROUND(OFFSET('Water Data'!$H$10,0,10*ROW('Water Data'!H31)),0),"]"),IF(AND(ISNUMBER(OFFSET('Water Data'!$H$10,0,10*ROW('Water Data'!H31))),CJ37="",ISNUMBER(OFFSET('Water Data'!$H$10,0,10*ROW('Water Data'!H31)))),OFFSET('Water Data'!$H$10,0,10*ROW('Water Data'!H31)),NA())))</f>
        <v>#N/A</v>
      </c>
      <c r="V37" s="120" t="e">
        <f ca="1">+IF(AND(ISNUMBER(OFFSET('Sanitation Data'!$C$5,0,10*ROW('Sanitation Data'!C31))),CK37="Yes"),100-OFFSET('Sanitation Data'!$C$5,0,10*ROW('Sanitation Data'!C31)),IF(AND(ISNUMBER(OFFSET('Sanitation Data'!$C$5,0,10*ROW('Sanitation Data'!C31))),CK37="No",ISNUMBER(OFFSET('Sanitation Data'!$C$5,0,10*ROW('Sanitation Data'!C31)))),CONCATENATE("[",ROUND(100-OFFSET('Sanitation Data'!$C$5,0,10*ROW('Sanitation Data'!C31)),0),"]"),IF(AND(ISNUMBER(OFFSET('Sanitation Data'!$C$5,0,10*ROW('Sanitation Data'!C31))),CK37="",ISNUMBER(OFFSET('Sanitation Data'!$C$5,0,10*ROW('Sanitation Data'!C31)))),100-OFFSET('Sanitation Data'!$C$5,0,10*ROW('Sanitation Data'!C31)),NA())))</f>
        <v>#N/A</v>
      </c>
      <c r="W37" s="120" t="e">
        <f ca="1">+IF(AND(ISNUMBER(OFFSET('Sanitation Data'!$C$7,0,10*ROW('Sanitation Data'!C31))),CL37="Yes"),OFFSET('Sanitation Data'!$C$7,0,10*ROW('Sanitation Data'!C31)),IF(AND(ISNUMBER(OFFSET('Sanitation Data'!$C$7,0,10*ROW('Sanitation Data'!C31))),CL37="No",ISNUMBER(OFFSET('Sanitation Data'!$C$7,0,10*ROW('Sanitation Data'!C31)))),CONCATENATE("[",ROUND(OFFSET('Sanitation Data'!$C$7,0,10*ROW('Sanitation Data'!C31)),0),"]"),IF(AND(ISNUMBER(OFFSET('Sanitation Data'!$C$7,0,10*ROW('Sanitation Data'!C31))),CL37="",ISNUMBER(OFFSET('Sanitation Data'!$C$7,0,10*ROW('Sanitation Data'!C31)))),OFFSET('Sanitation Data'!$C$7,0,10*ROW('Sanitation Data'!C31)),NA())))</f>
        <v>#N/A</v>
      </c>
      <c r="X37" s="120" t="e">
        <f ca="1">+IF(AND(ISNUMBER(OFFSET('Sanitation Data'!$C$11,0,10*ROW('Sanitation Data'!C31))),CM37="Yes"),OFFSET('Sanitation Data'!$C$11,0,10*ROW('Sanitation Data'!C31)),IF(AND(ISNUMBER(OFFSET('Sanitation Data'!$C$11,0,10*ROW('Sanitation Data'!C31))),CM37="No",ISNUMBER(OFFSET('Sanitation Data'!$C$11,0,10*ROW('Sanitation Data'!C31)))),CONCATENATE("[",ROUND(OFFSET('Sanitation Data'!$C$11,0,10*ROW('Sanitation Data'!C31)),0),"]"),IF(AND(ISNUMBER(OFFSET('Sanitation Data'!$C$11,0,10*ROW('Sanitation Data'!C31))),CM37="",ISNUMBER(OFFSET('Sanitation Data'!$C$11,0,10*ROW('Sanitation Data'!C31)))),OFFSET('Sanitation Data'!$C$11,0,10*ROW('Sanitation Data'!C31)),NA())))</f>
        <v>#N/A</v>
      </c>
      <c r="Y37" s="120" t="e">
        <f ca="1">+IF(AND(ISNUMBER(OFFSET('Sanitation Data'!$C$12,0,10*ROW('Sanitation Data'!C31))),CN37="Yes"),OFFSET('Sanitation Data'!$C$12,0,10*ROW('Sanitation Data'!C31)),IF(AND(ISNUMBER(OFFSET('Sanitation Data'!$C$12,0,10*ROW('Sanitation Data'!C31))),CN37="No",ISNUMBER(OFFSET('Sanitation Data'!$C$12,0,10*ROW('Sanitation Data'!C31)))),CONCATENATE("[",ROUND(OFFSET('Sanitation Data'!$C$12,0,10*ROW('Sanitation Data'!C31)),0),"]"),IF(AND(ISNUMBER(OFFSET('Sanitation Data'!$C$12,0,10*ROW('Sanitation Data'!C31))),CN37="",ISNUMBER(OFFSET('Sanitation Data'!$C$12,0,10*ROW('Sanitation Data'!C31)))),OFFSET('Sanitation Data'!$C$12,0,10*ROW('Sanitation Data'!C31)),NA())))</f>
        <v>#N/A</v>
      </c>
      <c r="Z37" s="120" t="e">
        <f ca="1">+IF(AND(ISNUMBER(OFFSET('Sanitation Data'!$C$13,0,10*ROW('Sanitation Data'!C31))),CO37="Yes"),OFFSET('Sanitation Data'!$C$13,0,10*ROW('Sanitation Data'!C31)),IF(AND(ISNUMBER(OFFSET('Sanitation Data'!$C$13,0,10*ROW('Sanitation Data'!C31))),CO37="No",ISNUMBER(OFFSET('Sanitation Data'!$C$13,0,10*ROW('Sanitation Data'!C31)))),CONCATENATE("[",ROUND(OFFSET('Sanitation Data'!$C$13,0,10*ROW('Sanitation Data'!C31)),0),"]"),IF(AND(ISNUMBER(OFFSET('Sanitation Data'!$C$13,0,10*ROW('Sanitation Data'!C31))),CO37="",ISNUMBER(OFFSET('Sanitation Data'!$C$13,0,10*ROW('Sanitation Data'!C31)))),OFFSET('Sanitation Data'!$C$13,0,10*ROW('Sanitation Data'!C31)),NA())))</f>
        <v>#N/A</v>
      </c>
      <c r="AA37" s="120" t="e">
        <f ca="1">+IF(AND(ISNUMBER(OFFSET('Sanitation Data'!$D$5,0,10*ROW('Sanitation Data'!D31))),CP37="Yes"),100-OFFSET('Sanitation Data'!$D$5,0,10*ROW('Sanitation Data'!D31)),IF(AND(ISNUMBER(OFFSET('Sanitation Data'!$D$5,0,10*ROW('Sanitation Data'!D31))),CP37="No",ISNUMBER(OFFSET('Sanitation Data'!$D$5,0,10*ROW('Sanitation Data'!D31)))),CONCATENATE("[",ROUND(100-OFFSET('Sanitation Data'!$D$5,0,10*ROW('Sanitation Data'!D31)),0),"]"),IF(AND(ISNUMBER(OFFSET('Sanitation Data'!$D$5,0,10*ROW('Sanitation Data'!D31))),CP37="",ISNUMBER(OFFSET('Sanitation Data'!$D$5,0,10*ROW('Sanitation Data'!D31)))),100-OFFSET('Sanitation Data'!$D$5,0,10*ROW('Sanitation Data'!D31)),NA())))</f>
        <v>#N/A</v>
      </c>
      <c r="AB37" s="120" t="e">
        <f ca="1">+IF(AND(ISNUMBER(OFFSET('Sanitation Data'!$D$7,0,10*ROW('Sanitation Data'!D31))),CQ37="Yes"),OFFSET('Sanitation Data'!$D$7,0,10*ROW('Sanitation Data'!G31)),IF(AND(ISNUMBER(OFFSET('Sanitation Data'!$D$7,0,10*ROW('Sanitation Data'!D31))),CQ37="No",ISNUMBER(OFFSET('Sanitation Data'!$D$7,0,10*ROW('Sanitation Data'!D31)))),CONCATENATE("[",ROUND(OFFSET('Sanitation Data'!$D$7,0,10*ROW('Sanitation Data'!D31)),0),"]"),IF(AND(ISNUMBER(OFFSET('Sanitation Data'!$D$7,0,10*ROW('Sanitation Data'!D31))),CQ37="",ISNUMBER(OFFSET('Sanitation Data'!$D$7,0,10*ROW('Sanitation Data'!D31)))),OFFSET('Sanitation Data'!$D$7,0,10*ROW('Sanitation Data'!D31)),NA())))</f>
        <v>#N/A</v>
      </c>
      <c r="AC37" s="120" t="e">
        <f ca="1">+IF(AND(ISNUMBER(OFFSET('Sanitation Data'!$D$11,0,10*ROW('Sanitation Data'!D31))),CR37="Yes"),OFFSET('Sanitation Data'!$D$11,0,10*ROW('Sanitation Data'!D31)),IF(AND(ISNUMBER(OFFSET('Sanitation Data'!$D$11,0,10*ROW('Sanitation Data'!D31))),CR37="No",ISNUMBER(OFFSET('Sanitation Data'!$D$11,0,10*ROW('Sanitation Data'!D31)))),CONCATENATE("[",ROUND(OFFSET('Sanitation Data'!$D$11,0,10*ROW('Sanitation Data'!D31)),0),"]"),IF(AND(ISNUMBER(OFFSET('Sanitation Data'!$D$11,0,10*ROW('Sanitation Data'!D31))),CR37="",ISNUMBER(OFFSET('Sanitation Data'!$D$11,0,10*ROW('Sanitation Data'!D31)))),OFFSET('Sanitation Data'!$D$11,0,10*ROW('Sanitation Data'!D31)),NA())))</f>
        <v>#N/A</v>
      </c>
      <c r="AD37" s="120" t="e">
        <f ca="1">+IF(AND(ISNUMBER(OFFSET('Sanitation Data'!$D$12,0,10*ROW('Sanitation Data'!D31))),CS37="Yes"),OFFSET('Sanitation Data'!$D$12,0,10*ROW('Sanitation Data'!D31)),IF(AND(ISNUMBER(OFFSET('Sanitation Data'!$D$12,0,10*ROW('Sanitation Data'!D31))),CS37="No",ISNUMBER(OFFSET('Sanitation Data'!$D$12,0,10*ROW('Sanitation Data'!D31)))),CONCATENATE("[",ROUND(OFFSET('Sanitation Data'!$D$12,0,10*ROW('Sanitation Data'!D31)),0),"]"),IF(AND(ISNUMBER(OFFSET('Sanitation Data'!$D$12,0,10*ROW('Sanitation Data'!D31))),CS37="",ISNUMBER(OFFSET('Sanitation Data'!$D$12,0,10*ROW('Sanitation Data'!D31)))),OFFSET('Sanitation Data'!$D$12,0,10*ROW('Sanitation Data'!D31)),NA())))</f>
        <v>#N/A</v>
      </c>
      <c r="AE37" s="120" t="e">
        <f ca="1">+IF(AND(ISNUMBER(OFFSET('Sanitation Data'!$D$13,0,10*ROW('Sanitation Data'!D31))),CT37="Yes"),OFFSET('Sanitation Data'!$D$13,0,10*ROW('Sanitation Data'!D31)),IF(AND(ISNUMBER(OFFSET('Sanitation Data'!$D$13,0,10*ROW('Sanitation Data'!D31))),CT37="No",ISNUMBER(OFFSET('Sanitation Data'!$D$13,0,10*ROW('Sanitation Data'!D31)))),CONCATENATE("[",ROUND(OFFSET('Sanitation Data'!$D$13,0,10*ROW('Sanitation Data'!D31)),0),"]"),IF(AND(ISNUMBER(OFFSET('Sanitation Data'!$D$13,0,10*ROW('Sanitation Data'!D31))),CT37="",ISNUMBER(OFFSET('Sanitation Data'!$D$13,0,10*ROW('Sanitation Data'!D31)))),OFFSET('Sanitation Data'!$D$13,0,10*ROW('Sanitation Data'!D31)),NA())))</f>
        <v>#N/A</v>
      </c>
      <c r="AF37" s="120" t="e">
        <f ca="1">+IF(AND(ISNUMBER(OFFSET('Sanitation Data'!$E$5,0,10*ROW('Sanitation Data'!E31))),CU37="Yes"),100-OFFSET('Sanitation Data'!$E$5,0,10*ROW('Sanitation Data'!E31)),IF(AND(ISNUMBER(OFFSET('Sanitation Data'!$E$5,0,10*ROW('Sanitation Data'!E31))),CU37="No",ISNUMBER(OFFSET('Sanitation Data'!$E$5,0,10*ROW('Sanitation Data'!E31)))),CONCATENATE("[",ROUND(100-OFFSET('Sanitation Data'!$E$5,0,10*ROW('Sanitation Data'!E31)),0),"]"),IF(AND(ISNUMBER(OFFSET('Sanitation Data'!$E$5,0,10*ROW('Sanitation Data'!E31))),CU37="",ISNUMBER(OFFSET('Sanitation Data'!$E$5,0,10*ROW('Sanitation Data'!E31)))),100-OFFSET('Sanitation Data'!$E$5,0,10*ROW('Sanitation Data'!E31)),NA())))</f>
        <v>#N/A</v>
      </c>
      <c r="AG37" s="120" t="e">
        <f ca="1">+IF(AND(ISNUMBER(OFFSET('Sanitation Data'!$E$7,0,10*ROW('Sanitation Data'!E31))),CV37="Yes"),OFFSET('Sanitation Data'!$E$7,0,10*ROW('Sanitation Data'!E31)),IF(AND(ISNUMBER(OFFSET('Sanitation Data'!$E$7,0,10*ROW('Sanitation Data'!E31))),CV37="No",ISNUMBER(OFFSET('Sanitation Data'!$E$7,0,10*ROW('Sanitation Data'!E31)))),CONCATENATE("[",ROUND(OFFSET('Sanitation Data'!$E$7,0,10*ROW('Sanitation Data'!E31)),0),"]"),IF(AND(ISNUMBER(OFFSET('Sanitation Data'!$E$7,0,10*ROW('Sanitation Data'!E31))),CV37="",ISNUMBER(OFFSET('Sanitation Data'!$E$7,0,10*ROW('Sanitation Data'!E31)))),OFFSET('Sanitation Data'!$E$7,0,10*ROW('Sanitation Data'!E31)),NA())))</f>
        <v>#N/A</v>
      </c>
      <c r="AH37" s="120" t="e">
        <f ca="1">+IF(AND(ISNUMBER(OFFSET('Sanitation Data'!$E$11,0,10*ROW('Sanitation Data'!E31))),CW37="Yes"),OFFSET('Sanitation Data'!$E$11,0,10*ROW('Sanitation Data'!E31)),IF(AND(ISNUMBER(OFFSET('Sanitation Data'!$E$11,0,10*ROW('Sanitation Data'!E31))),CW37="No",ISNUMBER(OFFSET('Sanitation Data'!$E$11,0,10*ROW('Sanitation Data'!E31)))),CONCATENATE("[",ROUND(OFFSET('Sanitation Data'!$E$11,0,10*ROW('Sanitation Data'!E31)),0),"]"),IF(AND(ISNUMBER(OFFSET('Sanitation Data'!$E$11,0,10*ROW('Sanitation Data'!E31))),CW37="",ISNUMBER(OFFSET('Sanitation Data'!$E$11,0,10*ROW('Sanitation Data'!E31)))),OFFSET('Sanitation Data'!$E$11,0,10*ROW('Sanitation Data'!E31)),NA())))</f>
        <v>#N/A</v>
      </c>
      <c r="AI37" s="120" t="e">
        <f ca="1">+IF(AND(ISNUMBER(OFFSET('Sanitation Data'!$E$12,0,10*ROW('Sanitation Data'!E31))),CX37="Yes"),OFFSET('Sanitation Data'!$E$12,0,10*ROW('Sanitation Data'!E31)),IF(AND(ISNUMBER(OFFSET('Sanitation Data'!$E$12,0,10*ROW('Sanitation Data'!E31))),CX37="No",ISNUMBER(OFFSET('Sanitation Data'!$E$12,0,10*ROW('Sanitation Data'!E31)))),CONCATENATE("[",ROUND(OFFSET('Sanitation Data'!$E$12,0,10*ROW('Sanitation Data'!E31)),0),"]"),IF(AND(ISNUMBER(OFFSET('Sanitation Data'!$E$12,0,10*ROW('Sanitation Data'!E31))),CX37="",ISNUMBER(OFFSET('Sanitation Data'!$E$12,0,10*ROW('Sanitation Data'!E31)))),OFFSET('Sanitation Data'!$E$12,0,10*ROW('Sanitation Data'!E31)),NA())))</f>
        <v>#N/A</v>
      </c>
      <c r="AJ37" s="120" t="e">
        <f ca="1">+IF(AND(ISNUMBER(OFFSET('Sanitation Data'!$E$13,0,10*ROW('Sanitation Data'!E31))),CY37="Yes"),OFFSET('Sanitation Data'!$E$13,0,10*ROW('Sanitation Data'!E31)),IF(AND(ISNUMBER(OFFSET('Sanitation Data'!$E$13,0,10*ROW('Sanitation Data'!E31))),CY37="No",ISNUMBER(OFFSET('Sanitation Data'!$E$13,0,10*ROW('Sanitation Data'!E31)))),CONCATENATE("[",ROUND(OFFSET('Sanitation Data'!$E$13,0,10*ROW('Sanitation Data'!E31)),0),"]"),IF(AND(ISNUMBER(OFFSET('Sanitation Data'!$E$13,0,10*ROW('Sanitation Data'!E31))),CY37="",ISNUMBER(OFFSET('Sanitation Data'!$E$13,0,10*ROW('Sanitation Data'!E31)))),OFFSET('Sanitation Data'!$E$13,0,10*ROW('Sanitation Data'!E31)),NA())))</f>
        <v>#N/A</v>
      </c>
      <c r="AK37" s="120" t="e">
        <f ca="1">+IF(AND(ISNUMBER(OFFSET('Sanitation Data'!$F$5,0,10*ROW('Sanitation Data'!F31))),CZ37="Yes"),100-OFFSET('Sanitation Data'!$F$5,0,10*ROW('Sanitation Data'!F31)),IF(AND(ISNUMBER(OFFSET('Sanitation Data'!$F$5,0,10*ROW('Sanitation Data'!F31))),CZ37="No",ISNUMBER(OFFSET('Sanitation Data'!$F$5,0,10*ROW('Sanitation Data'!F31)))),CONCATENATE("[",ROUND(100-OFFSET('Sanitation Data'!$F$5,0,10*ROW('Sanitation Data'!F31)),0),"]"),IF(AND(ISNUMBER(OFFSET('Sanitation Data'!$F$5,0,10*ROW('Sanitation Data'!F31))),CZ37="",ISNUMBER(OFFSET('Sanitation Data'!$F$5,0,10*ROW('Sanitation Data'!F31)))),100-OFFSET('Sanitation Data'!$F$5,0,10*ROW('Sanitation Data'!F31)),NA())))</f>
        <v>#N/A</v>
      </c>
      <c r="AL37" s="120" t="e">
        <f ca="1">+IF(AND(ISNUMBER(OFFSET('Sanitation Data'!$F$7,0,10*ROW('Sanitation Data'!F31))),DA37="Yes"),OFFSET('Sanitation Data'!$F$7,0,10*ROW('Sanitation Data'!F31)),IF(AND(ISNUMBER(OFFSET('Sanitation Data'!$F$7,0,10*ROW('Sanitation Data'!F31))),DA37="No",ISNUMBER(OFFSET('Sanitation Data'!$F$7,0,10*ROW('Sanitation Data'!F31)))),CONCATENATE("[",ROUND(OFFSET('Sanitation Data'!$F$7,0,10*ROW('Sanitation Data'!F31)),0),"]"),IF(AND(ISNUMBER(OFFSET('Sanitation Data'!$F$7,0,10*ROW('Sanitation Data'!F31))),DA37="",ISNUMBER(OFFSET('Sanitation Data'!$F$7,0,10*ROW('Sanitation Data'!F31)))),OFFSET('Sanitation Data'!$F$7,0,10*ROW('Sanitation Data'!F31)),NA())))</f>
        <v>#N/A</v>
      </c>
      <c r="AM37" s="120" t="e">
        <f ca="1">+IF(AND(ISNUMBER(OFFSET('Sanitation Data'!$F$11,0,10*ROW('Sanitation Data'!F31))),DB37="Yes"),OFFSET('Sanitation Data'!$F$11,0,10*ROW('Sanitation Data'!F31)),IF(AND(ISNUMBER(OFFSET('Sanitation Data'!$F$11,0,10*ROW('Sanitation Data'!F31))),DB37="No",ISNUMBER(OFFSET('Sanitation Data'!$F$11,0,10*ROW('Sanitation Data'!F31)))),CONCATENATE("[",ROUND(OFFSET('Sanitation Data'!$F$11,0,10*ROW('Sanitation Data'!F31)),0),"]"),IF(AND(ISNUMBER(OFFSET('Sanitation Data'!$F$11,0,10*ROW('Sanitation Data'!F31))),DB37="",ISNUMBER(OFFSET('Sanitation Data'!$F$11,0,10*ROW('Sanitation Data'!F31)))),OFFSET('Sanitation Data'!$F$11,0,10*ROW('Sanitation Data'!F31)),NA())))</f>
        <v>#N/A</v>
      </c>
      <c r="AN37" s="120" t="e">
        <f ca="1">+IF(AND(ISNUMBER(OFFSET('Sanitation Data'!$F$12,0,10*ROW('Sanitation Data'!F31))),DC37="Yes"),OFFSET('Sanitation Data'!$F$12,0,10*ROW('Sanitation Data'!F31)),IF(AND(ISNUMBER(OFFSET('Sanitation Data'!$F$12,0,10*ROW('Sanitation Data'!F31))),DC37="No",ISNUMBER(OFFSET('Sanitation Data'!$F$12,0,10*ROW('Sanitation Data'!F31)))),CONCATENATE("[",ROUND(OFFSET('Sanitation Data'!$F$12,0,10*ROW('Sanitation Data'!F31)),0),"]"),IF(AND(ISNUMBER(OFFSET('Sanitation Data'!$F$12,0,10*ROW('Sanitation Data'!F31))),DC37="",ISNUMBER(OFFSET('Sanitation Data'!$F$12,0,10*ROW('Sanitation Data'!F31)))),OFFSET('Sanitation Data'!$F$12,0,10*ROW('Sanitation Data'!F31)),NA())))</f>
        <v>#N/A</v>
      </c>
      <c r="AO37" s="120" t="e">
        <f ca="1">+IF(AND(ISNUMBER(OFFSET('Sanitation Data'!$F$13,0,10*ROW('Sanitation Data'!F31))),DD37="Yes"),OFFSET('Sanitation Data'!$F$13,0,10*ROW('Sanitation Data'!F31)),IF(AND(ISNUMBER(OFFSET('Sanitation Data'!$F$13,0,10*ROW('Sanitation Data'!F31))),DD37="No",ISNUMBER(OFFSET('Sanitation Data'!$F$13,0,10*ROW('Sanitation Data'!F31)))),CONCATENATE("[",ROUND(OFFSET('Sanitation Data'!$F$13,0,10*ROW('Sanitation Data'!F31)),0),"]"),IF(AND(ISNUMBER(OFFSET('Sanitation Data'!$F$13,0,10*ROW('Sanitation Data'!F31))),DD37="",ISNUMBER(OFFSET('Sanitation Data'!$F$13,0,10*ROW('Sanitation Data'!F31)))),OFFSET('Sanitation Data'!$F$13,0,10*ROW('Sanitation Data'!F31)),NA())))</f>
        <v>#N/A</v>
      </c>
      <c r="AP37" s="120" t="e">
        <f ca="1">+IF(AND(ISNUMBER(OFFSET('Sanitation Data'!$G$5,0,10*ROW('Sanitation Data'!G31))),DE37="Yes"),100-OFFSET('Sanitation Data'!$G$5,0,10*ROW('Sanitation Data'!G31)),IF(AND(ISNUMBER(OFFSET('Sanitation Data'!$G$5,0,10*ROW('Sanitation Data'!G31))),DE37="No",ISNUMBER(OFFSET('Sanitation Data'!$G$5,0,10*ROW('Sanitation Data'!G31)))),CONCATENATE("[",ROUND(100-OFFSET('Sanitation Data'!$G$5,0,10*ROW('Sanitation Data'!G31)),0),"]"),IF(AND(ISNUMBER(OFFSET('Sanitation Data'!$G$5,0,10*ROW('Sanitation Data'!G31))),DE37="",ISNUMBER(OFFSET('Sanitation Data'!$G$5,0,10*ROW('Sanitation Data'!G31)))),100-OFFSET('Sanitation Data'!$G$5,0,10*ROW('Sanitation Data'!G31)),NA())))</f>
        <v>#N/A</v>
      </c>
      <c r="AQ37" s="120" t="e">
        <f ca="1">+IF(AND(ISNUMBER(OFFSET('Sanitation Data'!$G$7,0,10*ROW('Sanitation Data'!G31))),DF37="Yes"),OFFSET('Sanitation Data'!$G$7,0,10*ROW('Sanitation Data'!G31)),IF(AND(ISNUMBER(OFFSET('Sanitation Data'!$G$7,0,10*ROW('Sanitation Data'!G31))),DF37="No",ISNUMBER(OFFSET('Sanitation Data'!$G$7,0,10*ROW('Sanitation Data'!G31)))),CONCATENATE("[",ROUND(OFFSET('Sanitation Data'!$G$7,0,10*ROW('Sanitation Data'!G31)),0),"]"),IF(AND(ISNUMBER(OFFSET('Sanitation Data'!$G$7,0,10*ROW('Sanitation Data'!G31))),DF37="",ISNUMBER(OFFSET('Sanitation Data'!$G$7,0,10*ROW('Sanitation Data'!G31)))),OFFSET('Sanitation Data'!$G$7,0,10*ROW('Sanitation Data'!G31)),NA())))</f>
        <v>#N/A</v>
      </c>
      <c r="AR37" s="120" t="e">
        <f ca="1">+IF(AND(ISNUMBER(OFFSET('Sanitation Data'!$G$11,0,10*ROW('Sanitation Data'!G31))),DG37="Yes"),OFFSET('Sanitation Data'!$G$11,0,10*ROW('Sanitation Data'!G31)),IF(AND(ISNUMBER(OFFSET('Sanitation Data'!$G$11,0,10*ROW('Sanitation Data'!G31))),DG37="No",ISNUMBER(OFFSET('Sanitation Data'!$G$11,0,10*ROW('Sanitation Data'!G31)))),CONCATENATE("[",ROUND(OFFSET('Sanitation Data'!$G$11,0,10*ROW('Sanitation Data'!G31)),0),"]"),IF(AND(ISNUMBER(OFFSET('Sanitation Data'!$G$11,0,10*ROW('Sanitation Data'!G31))),DG37="",ISNUMBER(OFFSET('Sanitation Data'!$G$11,0,10*ROW('Sanitation Data'!G31)))),OFFSET('Sanitation Data'!$G$11,0,10*ROW('Sanitation Data'!G31)),NA())))</f>
        <v>#N/A</v>
      </c>
      <c r="AS37" s="120" t="e">
        <f ca="1">+IF(AND(ISNUMBER(OFFSET('Sanitation Data'!$G$12,0,10*ROW('Sanitation Data'!G31))),DH37="Yes"),OFFSET('Sanitation Data'!$G$12,0,10*ROW('Sanitation Data'!G31)),IF(AND(ISNUMBER(OFFSET('Sanitation Data'!$G$12,0,10*ROW('Sanitation Data'!G31))),DH37="No",ISNUMBER(OFFSET('Sanitation Data'!$G$12,0,10*ROW('Sanitation Data'!G31)))),CONCATENATE("[",ROUND(OFFSET('Sanitation Data'!$G$12,0,10*ROW('Sanitation Data'!G31)),0),"]"),IF(AND(ISNUMBER(OFFSET('Sanitation Data'!$G$12,0,10*ROW('Sanitation Data'!G31))),DH37="",ISNUMBER(OFFSET('Sanitation Data'!$G$12,0,10*ROW('Sanitation Data'!G31)))),OFFSET('Sanitation Data'!$G$12,0,10*ROW('Sanitation Data'!G31)),NA())))</f>
        <v>#N/A</v>
      </c>
      <c r="AT37" s="120" t="e">
        <f ca="1">+IF(AND(ISNUMBER(OFFSET('Sanitation Data'!$G$13,0,10*ROW('Sanitation Data'!G31))),DI37="Yes"),OFFSET('Sanitation Data'!$G$13,0,10*ROW('Sanitation Data'!G31)),IF(AND(ISNUMBER(OFFSET('Sanitation Data'!$G$13,0,10*ROW('Sanitation Data'!G31))),DI37="No",ISNUMBER(OFFSET('Sanitation Data'!$G$13,0,10*ROW('Sanitation Data'!G31)))),CONCATENATE("[",ROUND(OFFSET('Sanitation Data'!$G$13,0,10*ROW('Sanitation Data'!G31)),0),"]"),IF(AND(ISNUMBER(OFFSET('Sanitation Data'!$G$13,0,10*ROW('Sanitation Data'!G31))),DI37="",ISNUMBER(OFFSET('Sanitation Data'!$G$13,0,10*ROW('Sanitation Data'!G31)))),OFFSET('Sanitation Data'!$G$13,0,10*ROW('Sanitation Data'!G31)),NA())))</f>
        <v>#N/A</v>
      </c>
      <c r="AU37" s="120" t="e">
        <f ca="1">+IF(AND(ISNUMBER(OFFSET('Sanitation Data'!$H$5,0,10*ROW('Sanitation Data'!H31))),DJ37="Yes"),100-OFFSET('Sanitation Data'!$H$5,0,10*ROW('Sanitation Data'!H31)),IF(AND(ISNUMBER(OFFSET('Sanitation Data'!$H$5,0,10*ROW('Sanitation Data'!H31))),DJ37="No",ISNUMBER(OFFSET('Sanitation Data'!$H$5,0,10*ROW('Sanitation Data'!H31)))),CONCATENATE("[",ROUND(100-OFFSET('Sanitation Data'!$H$5,0,10*ROW('Sanitation Data'!H31)),0),"]"),IF(AND(ISNUMBER(OFFSET('Sanitation Data'!$H$5,0,10*ROW('Sanitation Data'!H31))),DJ37="",ISNUMBER(OFFSET('Sanitation Data'!$H$5,0,10*ROW('Sanitation Data'!H31)))),100-OFFSET('Sanitation Data'!$H$5,0,10*ROW('Sanitation Data'!H31)),NA())))</f>
        <v>#N/A</v>
      </c>
      <c r="AV37" s="120" t="e">
        <f ca="1">+IF(AND(ISNUMBER(OFFSET('Sanitation Data'!$H$7,0,10*ROW('Sanitation Data'!H31))),DK37="Yes"),OFFSET('Sanitation Data'!$H$7,0,10*ROW('Sanitation Data'!H31)),IF(AND(ISNUMBER(OFFSET('Sanitation Data'!$H$7,0,10*ROW('Sanitation Data'!H31))),DK37="No",ISNUMBER(OFFSET('Sanitation Data'!$H$7,0,10*ROW('Sanitation Data'!H31)))),CONCATENATE("[",ROUND(OFFSET('Sanitation Data'!$H$7,0,10*ROW('Sanitation Data'!H31)),0),"]"),IF(AND(ISNUMBER(OFFSET('Sanitation Data'!$H$7,0,10*ROW('Sanitation Data'!H31))),DK37="",ISNUMBER(OFFSET('Sanitation Data'!$H$7,0,10*ROW('Sanitation Data'!H31)))),OFFSET('Sanitation Data'!$H$7,0,10*ROW('Sanitation Data'!H31)),NA())))</f>
        <v>#N/A</v>
      </c>
      <c r="AW37" s="120" t="e">
        <f ca="1">+IF(AND(ISNUMBER(OFFSET('Sanitation Data'!$H$11,0,10*ROW('Sanitation Data'!H31))),DL37="Yes"),OFFSET('Sanitation Data'!$H$11,0,10*ROW('Sanitation Data'!H31)),IF(AND(ISNUMBER(OFFSET('Sanitation Data'!$H$11,0,10*ROW('Sanitation Data'!H31))),DL37="No",ISNUMBER(OFFSET('Sanitation Data'!$H$11,0,10*ROW('Sanitation Data'!H31)))),CONCATENATE("[",ROUND(OFFSET('Sanitation Data'!$H$11,0,10*ROW('Sanitation Data'!H31)),0),"]"),IF(AND(ISNUMBER(OFFSET('Sanitation Data'!$H$11,0,10*ROW('Sanitation Data'!H31))),DL37="",ISNUMBER(OFFSET('Sanitation Data'!$H$11,0,10*ROW('Sanitation Data'!H31)))),OFFSET('Sanitation Data'!$H$11,0,10*ROW('Sanitation Data'!H31)),NA())))</f>
        <v>#N/A</v>
      </c>
      <c r="AX37" s="120" t="e">
        <f ca="1">+IF(AND(ISNUMBER(OFFSET('Sanitation Data'!$H$12,0,10*ROW('Sanitation Data'!H31))),DM37="Yes"),OFFSET('Sanitation Data'!$H$12,0,10*ROW('Sanitation Data'!H31)),IF(AND(ISNUMBER(OFFSET('Sanitation Data'!$H$12,0,10*ROW('Sanitation Data'!H31))),DM37="No",ISNUMBER(OFFSET('Sanitation Data'!$H$12,0,10*ROW('Sanitation Data'!H31)))),CONCATENATE("[",ROUND(OFFSET('Sanitation Data'!$H$12,0,10*ROW('Sanitation Data'!H31)),0),"]"),IF(AND(ISNUMBER(OFFSET('Sanitation Data'!$H$12,0,10*ROW('Sanitation Data'!H31))),DM37="",ISNUMBER(OFFSET('Sanitation Data'!$H$12,0,10*ROW('Sanitation Data'!H31)))),OFFSET('Sanitation Data'!$H$12,0,10*ROW('Sanitation Data'!H31)),NA())))</f>
        <v>#N/A</v>
      </c>
      <c r="AY37" s="120" t="e">
        <f ca="1">+IF(AND(ISNUMBER(OFFSET('Sanitation Data'!$H$13,0,10*ROW('Sanitation Data'!H31))),DN37="Yes"),OFFSET('Sanitation Data'!$H$13,0,10*ROW('Sanitation Data'!H31)),IF(AND(ISNUMBER(OFFSET('Sanitation Data'!$H$13,0,10*ROW('Sanitation Data'!H31))),DN37="No",ISNUMBER(OFFSET('Sanitation Data'!$H$13,0,10*ROW('Sanitation Data'!H31)))),CONCATENATE("[",ROUND(OFFSET('Sanitation Data'!$H$13,0,10*ROW('Sanitation Data'!H31)),0),"]"),IF(AND(ISNUMBER(OFFSET('Sanitation Data'!$H$13,0,10*ROW('Sanitation Data'!H31))),DN37="",ISNUMBER(OFFSET('Sanitation Data'!$H$13,0,10*ROW('Sanitation Data'!H31)))),OFFSET('Sanitation Data'!$H$13,0,10*ROW('Sanitation Data'!H31)),NA())))</f>
        <v>#N/A</v>
      </c>
      <c r="AZ37" s="121" t="e">
        <f ca="1">+IF(AND(ISNUMBER(OFFSET('Hygiene Data'!$C$6,0,10*ROW('Hygiene Data'!C31))),DO37="Yes"),OFFSET('Hygiene Data'!$C$6,0,10*ROW('Hygiene Data'!C31)),IF(AND(ISNUMBER(OFFSET('Hygiene Data'!$C$6,0,10*ROW('Hygiene Data'!C31))),DO37="No",ISNUMBER(OFFSET('Hygiene Data'!$C$6,0,10*ROW('Hygiene Data'!C31)))),CONCATENATE("[",ROUND(OFFSET('Hygiene Data'!$C$6,0,10*ROW('Hygiene Data'!C31)),0),"]"),IF(AND(ISNUMBER(OFFSET('Hygiene Data'!$C$6,0,10*ROW('Hygiene Data'!C31))),DO37="",ISNUMBER(OFFSET('Hygiene Data'!$C$6,0,10*ROW('Hygiene Data'!C31)))),OFFSET('Hygiene Data'!$C$6,0,10*ROW('Hygiene Data'!C31)),NA())))</f>
        <v>#N/A</v>
      </c>
      <c r="BA37" s="121" t="e">
        <f ca="1">+IF(AND(ISNUMBER(OFFSET('Hygiene Data'!$C$8,0,10*ROW('Hygiene Data'!C31))),DP37="Yes"),OFFSET('Hygiene Data'!$C$8,0,10*ROW('Hygiene Data'!C31)),IF(AND(ISNUMBER(OFFSET('Hygiene Data'!$C$8,0,10*ROW('Hygiene Data'!C31))),DP37="No",ISNUMBER(OFFSET('Hygiene Data'!$C$8,0,10*ROW('Hygiene Data'!C31)))),CONCATENATE("[",ROUND(OFFSET('Hygiene Data'!$C$8,0,10*ROW('Hygiene Data'!C31)),0),"]"),IF(AND(ISNUMBER(OFFSET('Hygiene Data'!$C$8,0,10*ROW('Hygiene Data'!C31))),DP37="",ISNUMBER(OFFSET('Hygiene Data'!$C$8,0,10*ROW('Hygiene Data'!C31)))),OFFSET('Hygiene Data'!$C$8,0,10*ROW('Hygiene Data'!C31)),NA())))</f>
        <v>#N/A</v>
      </c>
      <c r="BB37" s="121" t="e">
        <f ca="1">+IF(AND(ISNUMBER(OFFSET('Hygiene Data'!$C$10,0,10*ROW('Hygiene Data'!C31))),DQ37="Yes"),OFFSET('Hygiene Data'!$C$10,0,10*ROW('Hygiene Data'!C31)),IF(AND(ISNUMBER(OFFSET('Hygiene Data'!$C$10,0,10*ROW('Hygiene Data'!C31))),DQ37="No",ISNUMBER(OFFSET('Hygiene Data'!$C$10,0,10*ROW('Hygiene Data'!C31)))),CONCATENATE("[",ROUND(OFFSET('Hygiene Data'!$C$10,0,10*ROW('Hygiene Data'!C31)),0),"]"),IF(AND(ISNUMBER(OFFSET('Hygiene Data'!$C$10,0,10*ROW('Hygiene Data'!C31))),DQ37="",ISNUMBER(OFFSET('Hygiene Data'!$C$10,0,10*ROW('Hygiene Data'!C31)))),OFFSET('Hygiene Data'!$C$10,0,10*ROW('Hygiene Data'!C31)),NA())))</f>
        <v>#N/A</v>
      </c>
      <c r="BC37" s="121" t="e">
        <f ca="1">+IF(AND(ISNUMBER(OFFSET('Hygiene Data'!$D$6,0,10*ROW('Hygiene Data'!D31))),DR37="Yes"),OFFSET('Hygiene Data'!$D$6,0,10*ROW('Hygiene Data'!D31)),IF(AND(ISNUMBER(OFFSET('Hygiene Data'!$D$6,0,10*ROW('Hygiene Data'!D31))),DR37="No",ISNUMBER(OFFSET('Hygiene Data'!$D$6,0,10*ROW('Hygiene Data'!D31)))),CONCATENATE("[",ROUND(OFFSET('Hygiene Data'!$D$6,0,10*ROW('Hygiene Data'!D31)),0),"]"),IF(AND(ISNUMBER(OFFSET('Hygiene Data'!$D$6,0,10*ROW('Hygiene Data'!D31))),DR37="",ISNUMBER(OFFSET('Hygiene Data'!$D$6,0,10*ROW('Hygiene Data'!D31)))),OFFSET('Hygiene Data'!$D$6,0,10*ROW('Hygiene Data'!D31)),NA())))</f>
        <v>#N/A</v>
      </c>
      <c r="BD37" s="121" t="e">
        <f ca="1">+IF(AND(ISNUMBER(OFFSET('Hygiene Data'!$D$8,0,10*ROW('Hygiene Data'!D31))),DS37="Yes"),OFFSET('Hygiene Data'!$D$8,0,10*ROW('Hygiene Data'!D31)),IF(AND(ISNUMBER(OFFSET('Hygiene Data'!$D$8,0,10*ROW('Hygiene Data'!D31))),DS37="No",ISNUMBER(OFFSET('Hygiene Data'!$D$8,0,10*ROW('Hygiene Data'!D31)))),CONCATENATE("[",ROUND(OFFSET('Hygiene Data'!$D$8,0,10*ROW('Hygiene Data'!D31)),0),"]"),IF(AND(ISNUMBER(OFFSET('Hygiene Data'!$D$8,0,10*ROW('Hygiene Data'!D31))),DS37="",ISNUMBER(OFFSET('Hygiene Data'!$D$8,0,10*ROW('Hygiene Data'!D31)))),OFFSET('Hygiene Data'!$D$8,0,10*ROW('Hygiene Data'!D31)),NA())))</f>
        <v>#N/A</v>
      </c>
      <c r="BE37" s="121" t="e">
        <f ca="1">+IF(AND(ISNUMBER(OFFSET('Hygiene Data'!$D$10,0,10*ROW('Hygiene Data'!D31))),DT37="Yes"),OFFSET('Hygiene Data'!$D$10,0,10*ROW('Hygiene Data'!D31)),IF(AND(ISNUMBER(OFFSET('Hygiene Data'!$D$10,0,10*ROW('Hygiene Data'!D31))),DT37="No",ISNUMBER(OFFSET('Hygiene Data'!$D$10,0,10*ROW('Hygiene Data'!D31)))),CONCATENATE("[",ROUND(OFFSET('Hygiene Data'!$D$10,0,10*ROW('Hygiene Data'!D31)),0),"]"),IF(AND(ISNUMBER(OFFSET('Hygiene Data'!$D$10,0,10*ROW('Hygiene Data'!D31))),DT37="",ISNUMBER(OFFSET('Hygiene Data'!$D$10,0,10*ROW('Hygiene Data'!D31)))),OFFSET('Hygiene Data'!$D$10,0,10*ROW('Hygiene Data'!D31)),NA())))</f>
        <v>#N/A</v>
      </c>
      <c r="BF37" s="121" t="e">
        <f ca="1">+IF(AND(ISNUMBER(OFFSET('Hygiene Data'!$E$6,0,10*ROW('Hygiene Data'!E31))),DU37="Yes"),OFFSET('Hygiene Data'!$E$6,0,10*ROW('Hygiene Data'!E31)),IF(AND(ISNUMBER(OFFSET('Hygiene Data'!$E$6,0,10*ROW('Hygiene Data'!E31))),DU37="No",ISNUMBER(OFFSET('Hygiene Data'!$E$6,0,10*ROW('Hygiene Data'!E31)))),CONCATENATE("[",ROUND(OFFSET('Hygiene Data'!$E$6,0,10*ROW('Hygiene Data'!E31)),0),"]"),IF(AND(ISNUMBER(OFFSET('Hygiene Data'!$E$6,0,10*ROW('Hygiene Data'!E31))),DU37="",ISNUMBER(OFFSET('Hygiene Data'!$E$6,0,10*ROW('Hygiene Data'!E31)))),OFFSET('Hygiene Data'!$E$6,0,10*ROW('Hygiene Data'!E31)),NA())))</f>
        <v>#N/A</v>
      </c>
      <c r="BG37" s="121" t="e">
        <f ca="1">+IF(AND(ISNUMBER(OFFSET('Hygiene Data'!$E$8,0,10*ROW('Hygiene Data'!E31))),DV37="Yes"),OFFSET('Hygiene Data'!$E$8,0,10*ROW('Hygiene Data'!E31)),IF(AND(ISNUMBER(OFFSET('Hygiene Data'!$E$8,0,10*ROW('Hygiene Data'!E31))),DV37="No",ISNUMBER(OFFSET('Hygiene Data'!$E$8,0,10*ROW('Hygiene Data'!E31)))),CONCATENATE("[",ROUND(OFFSET('Hygiene Data'!$E$8,0,10*ROW('Hygiene Data'!E31)),0),"]"),IF(AND(ISNUMBER(OFFSET('Hygiene Data'!$E$8,0,10*ROW('Hygiene Data'!E31))),DV37="",ISNUMBER(OFFSET('Hygiene Data'!$E$8,0,10*ROW('Hygiene Data'!E31)))),OFFSET('Hygiene Data'!$E$8,0,10*ROW('Hygiene Data'!E31)),NA())))</f>
        <v>#N/A</v>
      </c>
      <c r="BH37" s="121" t="e">
        <f ca="1">+IF(AND(ISNUMBER(OFFSET('Hygiene Data'!$E$10,0,10*ROW('Hygiene Data'!E31))),DW37="Yes"),OFFSET('Hygiene Data'!$E$10,0,10*ROW('Hygiene Data'!E31)),IF(AND(ISNUMBER(OFFSET('Hygiene Data'!$E$10,0,10*ROW('Hygiene Data'!E31))),DW37="No",ISNUMBER(OFFSET('Hygiene Data'!$E$10,0,10*ROW('Hygiene Data'!E31)))),CONCATENATE("[",ROUND(OFFSET('Hygiene Data'!$E$10,0,10*ROW('Hygiene Data'!E31)),0),"]"),IF(AND(ISNUMBER(OFFSET('Hygiene Data'!$E$10,0,10*ROW('Hygiene Data'!E31))),DW37="",ISNUMBER(OFFSET('Hygiene Data'!$E$10,0,10*ROW('Hygiene Data'!E31)))),OFFSET('Hygiene Data'!$E$10,0,10*ROW('Hygiene Data'!E31)),NA())))</f>
        <v>#N/A</v>
      </c>
      <c r="BI37" s="121" t="e">
        <f ca="1">+IF(AND(ISNUMBER(OFFSET('Hygiene Data'!$F$6,0,10*ROW('Hygiene Data'!F31))),DX37="Yes"),OFFSET('Hygiene Data'!$F$6,0,10*ROW('Hygiene Data'!F31)),IF(AND(ISNUMBER(OFFSET('Hygiene Data'!$F$6,0,10*ROW('Hygiene Data'!F31))),DX37="No",ISNUMBER(OFFSET('Hygiene Data'!$F$6,0,10*ROW('Hygiene Data'!F31)))),CONCATENATE("[",ROUND(OFFSET('Hygiene Data'!$F$6,0,10*ROW('Hygiene Data'!F31)),0),"]"),IF(AND(ISNUMBER(OFFSET('Hygiene Data'!$F$6,0,10*ROW('Hygiene Data'!F31))),DX37="",ISNUMBER(OFFSET('Hygiene Data'!$F$6,0,10*ROW('Hygiene Data'!F31)))),OFFSET('Hygiene Data'!$F$6,0,10*ROW('Hygiene Data'!F31)),NA())))</f>
        <v>#N/A</v>
      </c>
      <c r="BJ37" s="121" t="e">
        <f ca="1">+IF(AND(ISNUMBER(OFFSET('Hygiene Data'!$F$8,0,10*ROW('Hygiene Data'!F31))),DY37="Yes"),OFFSET('Hygiene Data'!$F$8,0,10*ROW('Hygiene Data'!F31)),IF(AND(ISNUMBER(OFFSET('Hygiene Data'!$F$8,0,10*ROW('Hygiene Data'!F31))),DY37="No",ISNUMBER(OFFSET('Hygiene Data'!$F$8,0,10*ROW('Hygiene Data'!F31)))),CONCATENATE("[",ROUND(OFFSET('Hygiene Data'!$F$8,0,10*ROW('Hygiene Data'!F31)),0),"]"),IF(AND(ISNUMBER(OFFSET('Hygiene Data'!$F$8,0,10*ROW('Hygiene Data'!F31))),DY37="",ISNUMBER(OFFSET('Hygiene Data'!$F$8,0,10*ROW('Hygiene Data'!F31)))),OFFSET('Hygiene Data'!$F$8,0,10*ROW('Hygiene Data'!F31)),NA())))</f>
        <v>#N/A</v>
      </c>
      <c r="BK37" s="121" t="e">
        <f ca="1">+IF(AND(ISNUMBER(OFFSET('Hygiene Data'!$F$10,0,10*ROW('Hygiene Data'!F31))),DZ37="Yes"),OFFSET('Hygiene Data'!$F$10,0,10*ROW('Hygiene Data'!F31)),IF(AND(ISNUMBER(OFFSET('Hygiene Data'!$F$10,0,10*ROW('Hygiene Data'!F31))),DZ37="No",ISNUMBER(OFFSET('Hygiene Data'!$F$10,0,10*ROW('Hygiene Data'!F31)))),CONCATENATE("[",ROUND(OFFSET('Hygiene Data'!$F$10,0,10*ROW('Hygiene Data'!F31)),0),"]"),IF(AND(ISNUMBER(OFFSET('Hygiene Data'!$F$10,0,10*ROW('Hygiene Data'!F31))),DZ37="",ISNUMBER(OFFSET('Hygiene Data'!$F$10,0,10*ROW('Hygiene Data'!F31)))),OFFSET('Hygiene Data'!$F$10,0,10*ROW('Hygiene Data'!F31)),NA())))</f>
        <v>#N/A</v>
      </c>
      <c r="BL37" s="121" t="e">
        <f ca="1">+IF(AND(ISNUMBER(OFFSET('Hygiene Data'!$G$6,0,10*ROW('Hygiene Data'!G31))),EA37="Yes"),OFFSET('Hygiene Data'!$G$6,0,10*ROW('Hygiene Data'!G31)),IF(AND(ISNUMBER(OFFSET('Hygiene Data'!$G$6,0,10*ROW('Hygiene Data'!G31))),EA37="No",ISNUMBER(OFFSET('Hygiene Data'!$G$6,0,10*ROW('Hygiene Data'!G31)))),CONCATENATE("[",ROUND(OFFSET('Hygiene Data'!$G$6,0,10*ROW('Hygiene Data'!G31)),0),"]"),IF(AND(ISNUMBER(OFFSET('Hygiene Data'!$G$6,0,10*ROW('Hygiene Data'!G31))),EA37="",ISNUMBER(OFFSET('Hygiene Data'!$G$6,0,10*ROW('Hygiene Data'!G31)))),OFFSET('Hygiene Data'!$G$6,0,10*ROW('Hygiene Data'!G31)),NA())))</f>
        <v>#N/A</v>
      </c>
      <c r="BM37" s="121" t="e">
        <f ca="1">+IF(AND(ISNUMBER(OFFSET('Hygiene Data'!$G$8,0,10*ROW('Hygiene Data'!G31))),EB37="Yes"),OFFSET('Hygiene Data'!$G$8,0,10*ROW('Hygiene Data'!G31)),IF(AND(ISNUMBER(OFFSET('Hygiene Data'!$G$8,0,10*ROW('Hygiene Data'!G31))),EB37="No",ISNUMBER(OFFSET('Hygiene Data'!$G$8,0,10*ROW('Hygiene Data'!G31)))),CONCATENATE("[",ROUND(OFFSET('Hygiene Data'!$G$8,0,10*ROW('Hygiene Data'!G31)),0),"]"),IF(AND(ISNUMBER(OFFSET('Hygiene Data'!$G$8,0,10*ROW('Hygiene Data'!G31))),EB37="",ISNUMBER(OFFSET('Hygiene Data'!$G$8,0,10*ROW('Hygiene Data'!G31)))),OFFSET('Hygiene Data'!$G$8,0,10*ROW('Hygiene Data'!G31)),NA())))</f>
        <v>#N/A</v>
      </c>
      <c r="BN37" s="121" t="e">
        <f ca="1">+IF(AND(ISNUMBER(OFFSET('Hygiene Data'!$G$10,0,10*ROW('Hygiene Data'!G31))),EC37="Yes"),OFFSET('Hygiene Data'!$G$10,0,10*ROW('Hygiene Data'!G31)),IF(AND(ISNUMBER(OFFSET('Hygiene Data'!$G$10,0,10*ROW('Hygiene Data'!G31))),EC37="No",ISNUMBER(OFFSET('Hygiene Data'!$G$10,0,10*ROW('Hygiene Data'!G31)))),CONCATENATE("[",ROUND(OFFSET('Hygiene Data'!$G$10,0,10*ROW('Hygiene Data'!G31)),0),"]"),IF(AND(ISNUMBER(OFFSET('Hygiene Data'!$G$10,0,10*ROW('Hygiene Data'!G31))),EC37="",ISNUMBER(OFFSET('Hygiene Data'!$G$10,0,10*ROW('Hygiene Data'!G31)))),OFFSET('Hygiene Data'!$G$10,0,10*ROW('Hygiene Data'!G31)),NA())))</f>
        <v>#N/A</v>
      </c>
      <c r="BO37" s="121" t="e">
        <f ca="1">+IF(AND(ISNUMBER(OFFSET('Hygiene Data'!$H$6,0,10*ROW('Hygiene Data'!H31))),ED37="Yes"),OFFSET('Hygiene Data'!$H$6,0,10*ROW('Hygiene Data'!H31)),IF(AND(ISNUMBER(OFFSET('Hygiene Data'!$H$6,0,10*ROW('Hygiene Data'!H31))),ED37="No",ISNUMBER(OFFSET('Hygiene Data'!$H$6,0,10*ROW('Hygiene Data'!H31)))),CONCATENATE("[",ROUND(OFFSET('Hygiene Data'!$H$6,0,10*ROW('Hygiene Data'!H31)),0),"]"),IF(AND(ISNUMBER(OFFSET('Hygiene Data'!$H$6,0,10*ROW('Hygiene Data'!H31))),ED37="",ISNUMBER(OFFSET('Hygiene Data'!$H$6,0,10*ROW('Hygiene Data'!H31)))),OFFSET('Hygiene Data'!$H$6,0,10*ROW('Hygiene Data'!H31)),NA())))</f>
        <v>#N/A</v>
      </c>
      <c r="BP37" s="121" t="e">
        <f ca="1">+IF(AND(ISNUMBER(OFFSET('Hygiene Data'!$H$8,0,10*ROW('Hygiene Data'!H31))),EE37="Yes"),OFFSET('Hygiene Data'!$H$8,0,10*ROW('Hygiene Data'!H31)),IF(AND(ISNUMBER(OFFSET('Hygiene Data'!$H$8,0,10*ROW('Hygiene Data'!H31))),EE37="No",ISNUMBER(OFFSET('Hygiene Data'!$H$8,0,10*ROW('Hygiene Data'!H31)))),CONCATENATE("[",ROUND(OFFSET('Hygiene Data'!$H$8,0,10*ROW('Hygiene Data'!H31)),0),"]"),IF(AND(ISNUMBER(OFFSET('Hygiene Data'!$H$8,0,10*ROW('Hygiene Data'!H31))),EE37="",ISNUMBER(OFFSET('Hygiene Data'!$H$8,0,10*ROW('Hygiene Data'!H31)))),OFFSET('Hygiene Data'!$H$8,0,10*ROW('Hygiene Data'!H31)),NA())))</f>
        <v>#N/A</v>
      </c>
      <c r="BQ37" s="121" t="e">
        <f ca="1">+IF(AND(ISNUMBER(OFFSET('Hygiene Data'!$H$10,0,10*ROW('Hygiene Data'!H31))),EF37="Yes"),OFFSET('Hygiene Data'!$H$10,0,10*ROW('Hygiene Data'!H31)),IF(AND(ISNUMBER(OFFSET('Hygiene Data'!$H$10,0,10*ROW('Hygiene Data'!H31))),EF37="No",ISNUMBER(OFFSET('Hygiene Data'!$H$10,0,10*ROW('Hygiene Data'!H31)))),CONCATENATE("[",ROUND(OFFSET('Hygiene Data'!$H$10,0,10*ROW('Hygiene Data'!H31)),0),"]"),IF(AND(ISNUMBER(OFFSET('Hygiene Data'!$H$10,0,10*ROW('Hygiene Data'!H31))),EF37="",ISNUMBER(OFFSET('Hygiene Data'!$H$10,0,10*ROW('Hygiene Data'!H31)))),OFFSET('Hygiene Data'!$H$10,0,10*ROW('Hygiene Data'!H31)),NA())))</f>
        <v>#N/A</v>
      </c>
      <c r="BS37" s="28" t="str">
        <f ca="1">+IF(OFFSET('Water Data'!$C$28,0,10*ROW('Water Data'!C31))="","",OFFSET('Water Data'!$C$28,0,10*ROW('Water Data'!C31)))</f>
        <v/>
      </c>
      <c r="BT37" s="28" t="str">
        <f ca="1">+IF(OFFSET('Water Data'!$C$29,0,10*ROW('Water Data'!C31))="","",OFFSET('Water Data'!$C$29,0,10*ROW('Water Data'!C31)))</f>
        <v/>
      </c>
      <c r="BU37" s="28" t="str">
        <f ca="1">+IF(OFFSET('Water Data'!$C$30,0,10*ROW('Water Data'!C31))="","",OFFSET('Water Data'!$C$30,0,10*ROW('Water Data'!C31)))</f>
        <v/>
      </c>
      <c r="BV37" s="28" t="str">
        <f ca="1">+IF(OFFSET('Water Data'!$D$28,0,10*ROW('Water Data'!D31))="","",OFFSET('Water Data'!$D$28,0,10*ROW('Water Data'!D31)))</f>
        <v/>
      </c>
      <c r="BW37" s="28" t="str">
        <f ca="1">+IF(OFFSET('Water Data'!$D$29,0,10*ROW('Water Data'!D31))="","",OFFSET('Water Data'!$D$29,0,10*ROW('Water Data'!D31)))</f>
        <v/>
      </c>
      <c r="BX37" s="28" t="str">
        <f ca="1">+IF(OFFSET('Water Data'!$D$30,0,10*ROW('Water Data'!D31))="","",OFFSET('Water Data'!$D$30,0,10*ROW('Water Data'!D31)))</f>
        <v/>
      </c>
      <c r="BY37" s="28" t="str">
        <f ca="1">+IF(OFFSET('Water Data'!$E$28,0,10*ROW('Water Data'!E31))="","",OFFSET('Water Data'!$E$28,0,10*ROW('Water Data'!E31)))</f>
        <v/>
      </c>
      <c r="BZ37" s="28" t="str">
        <f ca="1">+IF(OFFSET('Water Data'!$E$29,0,10*ROW('Water Data'!E31))="","",OFFSET('Water Data'!$E$29,0,10*ROW('Water Data'!E31)))</f>
        <v/>
      </c>
      <c r="CA37" s="28" t="str">
        <f ca="1">+IF(OFFSET('Water Data'!$E$30,0,10*ROW('Water Data'!E31))="","",OFFSET('Water Data'!$E$30,0,10*ROW('Water Data'!E31)))</f>
        <v/>
      </c>
      <c r="CB37" s="28" t="str">
        <f ca="1">+IF(OFFSET('Water Data'!$F$28,0,10*ROW('Water Data'!F31))="","",OFFSET('Water Data'!$F$28,0,10*ROW('Water Data'!F31)))</f>
        <v/>
      </c>
      <c r="CC37" s="28" t="str">
        <f ca="1">+IF(OFFSET('Water Data'!$F$29,0,10*ROW('Water Data'!F31))="","",OFFSET('Water Data'!$F$29,0,10*ROW('Water Data'!F31)))</f>
        <v/>
      </c>
      <c r="CD37" s="28" t="str">
        <f ca="1">+IF(OFFSET('Water Data'!$F$30,0,10*ROW('Water Data'!F31))="","",OFFSET('Water Data'!$F$30,0,10*ROW('Water Data'!F31)))</f>
        <v/>
      </c>
      <c r="CE37" s="28" t="str">
        <f ca="1">+IF(OFFSET('Water Data'!$G$28,0,10*ROW('Water Data'!G31))="","",OFFSET('Water Data'!$G$28,0,10*ROW('Water Data'!G31)))</f>
        <v/>
      </c>
      <c r="CF37" s="28" t="str">
        <f ca="1">+IF(OFFSET('Water Data'!$G$29,0,10*ROW('Water Data'!G31))="","",OFFSET('Water Data'!$G$29,0,10*ROW('Water Data'!G31)))</f>
        <v/>
      </c>
      <c r="CG37" s="28" t="str">
        <f ca="1">+IF(OFFSET('Water Data'!$G$30,0,10*ROW('Water Data'!G31))="","",OFFSET('Water Data'!$G$30,0,10*ROW('Water Data'!G31)))</f>
        <v/>
      </c>
      <c r="CH37" s="28" t="str">
        <f ca="1">+IF(OFFSET('Water Data'!$H$28,0,10*ROW('Water Data'!H31))="","",OFFSET('Water Data'!$H$28,0,10*ROW('Water Data'!H31)))</f>
        <v/>
      </c>
      <c r="CI37" s="28" t="str">
        <f ca="1">+IF(OFFSET('Water Data'!$H$29,0,10*ROW('Water Data'!H31))="","",OFFSET('Water Data'!$H$29,0,10*ROW('Water Data'!H31)))</f>
        <v/>
      </c>
      <c r="CJ37" s="28" t="str">
        <f ca="1">+IF(OFFSET('Water Data'!$H$30,0,10*ROW('Water Data'!H31))="","",OFFSET('Water Data'!$H$30,0,10*ROW('Water Data'!H31)))</f>
        <v/>
      </c>
      <c r="CK37" s="28" t="str">
        <f ca="1">+IF(OFFSET('Sanitation Data'!$C$29,0,10*ROW('Sanitation Data'!C31))="","",OFFSET('Sanitation Data'!$C$29,0,10*ROW('Sanitation Data'!C31)))</f>
        <v/>
      </c>
      <c r="CL37" s="28" t="str">
        <f ca="1">+IF(OFFSET('Sanitation Data'!$C$30,0,10*ROW('Sanitation Data'!C31))="","",OFFSET('Sanitation Data'!$C$30,0,10*ROW('Sanitation Data'!C31)))</f>
        <v/>
      </c>
      <c r="CM37" s="28" t="str">
        <f ca="1">+IF(OFFSET('Sanitation Data'!$C$31,0,10*ROW('Sanitation Data'!C31))="","",OFFSET('Sanitation Data'!$C$31,0,10*ROW('Sanitation Data'!C31)))</f>
        <v/>
      </c>
      <c r="CN37" s="28" t="str">
        <f ca="1">+IF(OFFSET('Sanitation Data'!$C$32,0,10*ROW('Sanitation Data'!C31))="","",OFFSET('Sanitation Data'!$C$32,0,10*ROW('Sanitation Data'!C31)))</f>
        <v/>
      </c>
      <c r="CO37" s="28" t="str">
        <f ca="1">+IF(OFFSET('Sanitation Data'!$C$33,0,10*ROW('Sanitation Data'!C31))="","",OFFSET('Sanitation Data'!$C$33,0,10*ROW('Sanitation Data'!C31)))</f>
        <v/>
      </c>
      <c r="CP37" s="28" t="str">
        <f ca="1">+IF(OFFSET('Sanitation Data'!$D$29,0,10*ROW('Sanitation Data'!D31))="","",OFFSET('Sanitation Data'!$D$29,0,10*ROW('Sanitation Data'!D31)))</f>
        <v/>
      </c>
      <c r="CQ37" s="28" t="str">
        <f ca="1">+IF(OFFSET('Sanitation Data'!$D$30,0,10*ROW('Sanitation Data'!D31))="","",OFFSET('Sanitation Data'!$D$30,0,10*ROW('Sanitation Data'!D31)))</f>
        <v/>
      </c>
      <c r="CR37" s="28" t="str">
        <f ca="1">+IF(OFFSET('Sanitation Data'!$D$31,0,10*ROW('Sanitation Data'!D31))="","",OFFSET('Sanitation Data'!$D$31,0,10*ROW('Sanitation Data'!D31)))</f>
        <v/>
      </c>
      <c r="CS37" s="28" t="str">
        <f ca="1">+IF(OFFSET('Sanitation Data'!$D$32,0,10*ROW('Sanitation Data'!D31))="","",OFFSET('Sanitation Data'!$D$32,0,10*ROW('Sanitation Data'!D31)))</f>
        <v/>
      </c>
      <c r="CT37" s="28" t="str">
        <f ca="1">+IF(OFFSET('Sanitation Data'!$D$33,0,10*ROW('Sanitation Data'!D31))="","",OFFSET('Sanitation Data'!$D$33,0,10*ROW('Sanitation Data'!D31)))</f>
        <v/>
      </c>
      <c r="CU37" s="28" t="str">
        <f ca="1">+IF(OFFSET('Sanitation Data'!$E$29,0,10*ROW('Sanitation Data'!E31))="","",OFFSET('Sanitation Data'!$E$29,0,10*ROW('Sanitation Data'!E31)))</f>
        <v/>
      </c>
      <c r="CV37" s="28" t="str">
        <f ca="1">+IF(OFFSET('Sanitation Data'!$E$30,0,10*ROW('Sanitation Data'!E31))="","",OFFSET('Sanitation Data'!$E$30,0,10*ROW('Sanitation Data'!E31)))</f>
        <v/>
      </c>
      <c r="CW37" s="28" t="str">
        <f ca="1">+IF(OFFSET('Sanitation Data'!$E$31,0,10*ROW('Sanitation Data'!E31))="","",OFFSET('Sanitation Data'!$E$31,0,10*ROW('Sanitation Data'!E31)))</f>
        <v/>
      </c>
      <c r="CX37" s="28" t="str">
        <f ca="1">+IF(OFFSET('Sanitation Data'!$E$32,0,10*ROW('Sanitation Data'!E31))="","",OFFSET('Sanitation Data'!$E$32,0,10*ROW('Sanitation Data'!E31)))</f>
        <v/>
      </c>
      <c r="CY37" s="28" t="str">
        <f ca="1">+IF(OFFSET('Sanitation Data'!$E$33,0,10*ROW('Sanitation Data'!E31))="","",OFFSET('Sanitation Data'!$E$33,0,10*ROW('Sanitation Data'!E31)))</f>
        <v/>
      </c>
      <c r="CZ37" s="28" t="str">
        <f ca="1">+IF(OFFSET('Sanitation Data'!$F$29,0,10*ROW('Sanitation Data'!F31))="","",OFFSET('Sanitation Data'!$F$29,0,10*ROW('Sanitation Data'!F31)))</f>
        <v/>
      </c>
      <c r="DA37" s="28" t="str">
        <f ca="1">+IF(OFFSET('Sanitation Data'!$F$30,0,10*ROW('Sanitation Data'!F31))="","",OFFSET('Sanitation Data'!$F$30,0,10*ROW('Sanitation Data'!F31)))</f>
        <v/>
      </c>
      <c r="DB37" s="28" t="str">
        <f ca="1">+IF(OFFSET('Sanitation Data'!$F$31,0,10*ROW('Sanitation Data'!F31))="","",OFFSET('Sanitation Data'!$F$31,0,10*ROW('Sanitation Data'!F31)))</f>
        <v/>
      </c>
      <c r="DC37" s="28" t="str">
        <f ca="1">+IF(OFFSET('Sanitation Data'!$F$32,0,10*ROW('Sanitation Data'!F31))="","",OFFSET('Sanitation Data'!$F$32,0,10*ROW('Sanitation Data'!F31)))</f>
        <v/>
      </c>
      <c r="DD37" s="28" t="str">
        <f ca="1">+IF(OFFSET('Sanitation Data'!$F$33,0,10*ROW('Sanitation Data'!F31))="","",OFFSET('Sanitation Data'!$F$33,0,10*ROW('Sanitation Data'!F31)))</f>
        <v/>
      </c>
      <c r="DE37" s="28" t="str">
        <f ca="1">+IF(OFFSET('Sanitation Data'!$G$29,0,10*ROW('Sanitation Data'!G31))="","",OFFSET('Sanitation Data'!$G$29,0,10*ROW('Sanitation Data'!G31)))</f>
        <v/>
      </c>
      <c r="DF37" s="28" t="str">
        <f ca="1">+IF(OFFSET('Sanitation Data'!$G$30,0,10*ROW('Sanitation Data'!G31))="","",OFFSET('Sanitation Data'!$G$30,0,10*ROW('Sanitation Data'!G31)))</f>
        <v/>
      </c>
      <c r="DG37" s="28" t="str">
        <f ca="1">+IF(OFFSET('Sanitation Data'!$G$31,0,10*ROW('Sanitation Data'!G31))="","",OFFSET('Sanitation Data'!$G$31,0,10*ROW('Sanitation Data'!G31)))</f>
        <v/>
      </c>
      <c r="DH37" s="28" t="str">
        <f ca="1">+IF(OFFSET('Sanitation Data'!$G$32,0,10*ROW('Sanitation Data'!G31))="","",OFFSET('Sanitation Data'!$G$32,0,10*ROW('Sanitation Data'!G31)))</f>
        <v/>
      </c>
      <c r="DI37" s="28" t="str">
        <f ca="1">+IF(OFFSET('Sanitation Data'!$G$33,0,10*ROW('Sanitation Data'!G31))="","",OFFSET('Sanitation Data'!$G$33,0,10*ROW('Sanitation Data'!G31)))</f>
        <v/>
      </c>
      <c r="DJ37" s="28" t="str">
        <f ca="1">+IF(OFFSET('Sanitation Data'!$H$29,0,10*ROW('Sanitation Data'!H31))="","",OFFSET('Sanitation Data'!$H$29,0,10*ROW('Sanitation Data'!H31)))</f>
        <v/>
      </c>
      <c r="DK37" s="28" t="str">
        <f ca="1">+IF(OFFSET('Sanitation Data'!$H$30,0,10*ROW('Sanitation Data'!H31))="","",OFFSET('Sanitation Data'!$H$30,0,10*ROW('Sanitation Data'!H31)))</f>
        <v/>
      </c>
      <c r="DL37" s="28" t="str">
        <f ca="1">+IF(OFFSET('Sanitation Data'!$H$31,0,10*ROW('Sanitation Data'!H31))="","",OFFSET('Sanitation Data'!$H$31,0,10*ROW('Sanitation Data'!H31)))</f>
        <v/>
      </c>
      <c r="DM37" s="28" t="str">
        <f ca="1">+IF(OFFSET('Sanitation Data'!$H$32,0,10*ROW('Sanitation Data'!H31))="","",OFFSET('Sanitation Data'!$H$32,0,10*ROW('Sanitation Data'!H31)))</f>
        <v/>
      </c>
      <c r="DN37" s="28" t="str">
        <f ca="1">+IF(OFFSET('Sanitation Data'!$H$33,0,10*ROW('Sanitation Data'!H31))="","",OFFSET('Sanitation Data'!$H$33,0,10*ROW('Sanitation Data'!H31)))</f>
        <v/>
      </c>
      <c r="DO37" s="28" t="str">
        <f ca="1">+IF(OFFSET('Hygiene Data'!$C$12,0,10*ROW('Hygiene Data'!C31))="","",OFFSET('Hygiene Data'!$C$12,0,10*ROW('Hygiene Data'!C31)))</f>
        <v/>
      </c>
      <c r="DP37" s="28" t="str">
        <f ca="1">+IF(OFFSET('Hygiene Data'!$C$13,0,10*ROW('Hygiene Data'!C31))="","",OFFSET('Hygiene Data'!$C$13,0,10*ROW('Hygiene Data'!C31)))</f>
        <v/>
      </c>
      <c r="DQ37" s="28" t="str">
        <f ca="1">+IF(OFFSET('Hygiene Data'!$C$14,0,10*ROW('Hygiene Data'!C31))="","",OFFSET('Hygiene Data'!$C$14,0,10*ROW('Hygiene Data'!C31)))</f>
        <v/>
      </c>
      <c r="DR37" s="28" t="str">
        <f ca="1">+IF(OFFSET('Hygiene Data'!$D$12,0,10*ROW('Hygiene Data'!D31))="","",OFFSET('Hygiene Data'!$D$12,0,10*ROW('Hygiene Data'!D31)))</f>
        <v/>
      </c>
      <c r="DS37" s="28" t="str">
        <f ca="1">+IF(OFFSET('Hygiene Data'!$D$13,0,10*ROW('Hygiene Data'!D31))="","",OFFSET('Hygiene Data'!$D$13,0,10*ROW('Hygiene Data'!D31)))</f>
        <v/>
      </c>
      <c r="DT37" s="28" t="str">
        <f ca="1">+IF(OFFSET('Hygiene Data'!$D$14,0,10*ROW('Hygiene Data'!D31))="","",OFFSET('Hygiene Data'!$D$14,0,10*ROW('Hygiene Data'!D31)))</f>
        <v/>
      </c>
      <c r="DU37" s="28" t="str">
        <f ca="1">+IF(OFFSET('Hygiene Data'!$E$12,0,10*ROW('Hygiene Data'!E31))="","",OFFSET('Hygiene Data'!$E$12,0,10*ROW('Hygiene Data'!E31)))</f>
        <v/>
      </c>
      <c r="DV37" s="28" t="str">
        <f ca="1">+IF(OFFSET('Hygiene Data'!$E$13,0,10*ROW('Hygiene Data'!E31))="","",OFFSET('Hygiene Data'!$E$13,0,10*ROW('Hygiene Data'!E31)))</f>
        <v/>
      </c>
      <c r="DW37" s="28" t="str">
        <f ca="1">+IF(OFFSET('Hygiene Data'!$E$14,0,10*ROW('Hygiene Data'!E31))="","",OFFSET('Hygiene Data'!$E$14,0,10*ROW('Hygiene Data'!E31)))</f>
        <v/>
      </c>
      <c r="DX37" s="28" t="str">
        <f ca="1">+IF(OFFSET('Hygiene Data'!$F$12,0,10*ROW('Hygiene Data'!F31))="","",OFFSET('Hygiene Data'!$F$12,0,10*ROW('Hygiene Data'!F31)))</f>
        <v/>
      </c>
      <c r="DY37" s="28" t="str">
        <f ca="1">+IF(OFFSET('Hygiene Data'!$F$13,0,10*ROW('Hygiene Data'!F31))="","",OFFSET('Hygiene Data'!$F$13,0,10*ROW('Hygiene Data'!F31)))</f>
        <v/>
      </c>
      <c r="DZ37" s="28" t="str">
        <f ca="1">+IF(OFFSET('Hygiene Data'!$F$14,0,10*ROW('Hygiene Data'!F31))="","",OFFSET('Hygiene Data'!$F$14,0,10*ROW('Hygiene Data'!F31)))</f>
        <v/>
      </c>
      <c r="EA37" s="28" t="str">
        <f ca="1">+IF(OFFSET('Hygiene Data'!$G$12,0,10*ROW('Hygiene Data'!G31))="","",OFFSET('Hygiene Data'!$G$12,0,10*ROW('Hygiene Data'!G31)))</f>
        <v/>
      </c>
      <c r="EB37" s="28" t="str">
        <f ca="1">+IF(OFFSET('Hygiene Data'!$G$13,0,10*ROW('Hygiene Data'!G31))="","",OFFSET('Hygiene Data'!$G$13,0,10*ROW('Hygiene Data'!G31)))</f>
        <v/>
      </c>
      <c r="EC37" s="28" t="str">
        <f ca="1">+IF(OFFSET('Hygiene Data'!$G$14,0,10*ROW('Hygiene Data'!G31))="","",OFFSET('Hygiene Data'!$G$14,0,10*ROW('Hygiene Data'!G31)))</f>
        <v/>
      </c>
      <c r="ED37" s="28" t="str">
        <f ca="1">+IF(OFFSET('Hygiene Data'!$H$12,0,10*ROW('Hygiene Data'!H31))="","",OFFSET('Hygiene Data'!$H$12,0,10*ROW('Hygiene Data'!H31)))</f>
        <v/>
      </c>
      <c r="EE37" s="28" t="str">
        <f ca="1">+IF(OFFSET('Hygiene Data'!$H$13,0,10*ROW('Hygiene Data'!H31))="","",OFFSET('Hygiene Data'!$H$13,0,10*ROW('Hygiene Data'!H31)))</f>
        <v/>
      </c>
      <c r="EF37" s="28" t="str">
        <f ca="1">+IF(OFFSET('Hygiene Data'!$H$14,0,10*ROW('Hygiene Data'!H31))="","",OFFSET('Hygiene Data'!$H$14,0,10*ROW('Hygiene Data'!H31)))</f>
        <v/>
      </c>
    </row>
    <row r="38" spans="1:136" x14ac:dyDescent="0.2">
      <c r="A38" s="44" t="str">
        <f ca="1">+IF(OFFSET('Water Data'!$B$1,0,10*ROW('Water Data'!B35))="","",OFFSET('Water Data'!$B$1,0,10*ROW('Water Data'!B35)))</f>
        <v/>
      </c>
      <c r="B38" s="44" t="str">
        <f ca="1">+IF(OFFSET('Water Data'!$A$3,0,10*ROW('Water Data'!A35))="","",OFFSET('Water Data'!$A$3,0,10*ROW('Water Data'!A35)))</f>
        <v/>
      </c>
      <c r="C38" s="44" t="str">
        <f ca="1">+IF(OFFSET('Water Data'!$C$3,0,10*ROW('Water Data'!C35))="","",OFFSET('Water Data'!$C$3,0,10*ROW('Water Data'!C35)))</f>
        <v/>
      </c>
      <c r="D38" s="119" t="e">
        <f ca="1">+IF(AND(ISNUMBER(OFFSET('Water Data'!$C$5,0,10*ROW('Water Data'!C32))),BS38="Yes"),100-OFFSET('Water Data'!$C$5,0,10*ROW('Water Data'!C32)),IF(AND(ISNUMBER(OFFSET('Water Data'!$C$5,0,10*ROW('Water Data'!C32))),BS38="No",ISNUMBER(OFFSET('Water Data'!$C$5,0,10*ROW('Water Data'!C32)))),CONCATENATE("[",ROUND(100-OFFSET('Water Data'!$C$5,0,10*ROW('Water Data'!C32)),0),"]"),IF(AND(ISNUMBER(OFFSET('Water Data'!$C$5,0,10*ROW('Water Data'!C32))),BS38="",ISNUMBER(OFFSET('Water Data'!$C$5,0,10*ROW('Water Data'!C32)))),100-OFFSET('Water Data'!$C$5,0,10*ROW('Water Data'!C32)),NA())))</f>
        <v>#N/A</v>
      </c>
      <c r="E38" s="119" t="e">
        <f ca="1">+IF(AND(ISNUMBER(OFFSET('Water Data'!$C$7,0,10*ROW('Water Data'!D32))),BT38="Yes"),OFFSET('Water Data'!$C$7,0,10*ROW('Water Data'!C32)),IF(AND(ISNUMBER(OFFSET('Water Data'!$C$7,0,10*ROW('Water Data'!C32))),BT38="No",ISNUMBER(OFFSET('Water Data'!$C$7,0,10*ROW('Water Data'!C32)))),CONCATENATE("[",ROUND(OFFSET('Water Data'!$C$7,0,10*ROW('Water Data'!C32)),0),"]"),IF(AND(ISNUMBER(OFFSET('Water Data'!$C$7,0,10*ROW('Water Data'!C32))),BT38="",ISNUMBER(OFFSET('Water Data'!$C$7,0,10*ROW('Water Data'!C32)))),OFFSET('Water Data'!$C$7,0,10*ROW('Water Data'!C32)),NA())))</f>
        <v>#N/A</v>
      </c>
      <c r="F38" s="119" t="e">
        <f ca="1">+IF(AND(ISNUMBER(OFFSET('Water Data'!$C$10,0,10*ROW('Water Data'!C32))),BU38="Yes"),OFFSET('Water Data'!$C$10,0,10*ROW('Water Data'!C32)),IF(AND(ISNUMBER(OFFSET('Water Data'!$C$10,0,10*ROW('Water Data'!C32))),BU38="No",ISNUMBER(OFFSET('Water Data'!$C$10,0,10*ROW('Water Data'!C32)))),CONCATENATE("[",ROUND(OFFSET('Water Data'!$C$10,0,10*ROW('Water Data'!C32)),0),"]"),IF(AND(ISNUMBER(OFFSET('Water Data'!$C$10,0,10*ROW('Water Data'!C32))),BU38="",ISNUMBER(OFFSET('Water Data'!$C$10,0,10*ROW('Water Data'!C32)))),OFFSET('Water Data'!$C$10,0,10*ROW('Water Data'!C32)),NA())))</f>
        <v>#N/A</v>
      </c>
      <c r="G38" s="119" t="e">
        <f ca="1">+IF(AND(ISNUMBER(OFFSET('Water Data'!$D$5,0,10*ROW('Water Data'!D32))),BV38="Yes"),100-OFFSET('Water Data'!$D$5,0,10*ROW('Water Data'!D32)),IF(AND(ISNUMBER(OFFSET('Water Data'!$D$5,0,10*ROW('Water Data'!D32))),BV38="No",ISNUMBER(OFFSET('Water Data'!$D$5,0,10*ROW('Water Data'!D32)))),CONCATENATE("[",ROUND(100-OFFSET('Water Data'!$D$5,0,10*ROW('Water Data'!D32)),0),"]"),IF(AND(ISNUMBER(OFFSET('Water Data'!$D$5,0,10*ROW('Water Data'!D32))),BV38="",ISNUMBER(OFFSET('Water Data'!$D$5,0,10*ROW('Water Data'!D32)))),100-OFFSET('Water Data'!$D$5,0,10*ROW('Water Data'!D32)),NA())))</f>
        <v>#N/A</v>
      </c>
      <c r="H38" s="119" t="e">
        <f ca="1">+IF(AND(ISNUMBER(OFFSET('Water Data'!$D$7,0,10*ROW('Water Data'!D32))),BW38="Yes"),OFFSET('Water Data'!$D$7,0,10*ROW('Water Data'!D32)),IF(AND(ISNUMBER(OFFSET('Water Data'!$D$7,0,10*ROW('Water Data'!D32))),BW38="No",ISNUMBER(OFFSET('Water Data'!$D$7,0,10*ROW('Water Data'!D32)))),CONCATENATE("[",ROUND(OFFSET('Water Data'!$C$7,0,10*ROW('Water Data'!D32)),0),"]"),IF(AND(ISNUMBER(OFFSET('Water Data'!$D$7,0,10*ROW('Water Data'!D32))),BW38="",ISNUMBER(OFFSET('Water Data'!$D$7,0,10*ROW('Water Data'!D32)))),OFFSET('Water Data'!$D$7,0,10*ROW('Water Data'!D32)),NA())))</f>
        <v>#N/A</v>
      </c>
      <c r="I38" s="119" t="e">
        <f ca="1">+IF(AND(ISNUMBER(OFFSET('Water Data'!$D$10,0,10*ROW('Water Data'!D32))),BX38="Yes"),OFFSET('Water Data'!$D$10,0,10*ROW('Water Data'!D32)),IF(AND(ISNUMBER(OFFSET('Water Data'!$D$10,0,10*ROW('Water Data'!D32))),BX38="No",ISNUMBER(OFFSET('Water Data'!$D$10,0,10*ROW('Water Data'!D32)))),CONCATENATE("[",ROUND(OFFSET('Water Data'!$D$10,0,10*ROW('Water Data'!D32)),0),"]"),IF(AND(ISNUMBER(OFFSET('Water Data'!$D$10,0,10*ROW('Water Data'!D32))),BX38="",ISNUMBER(OFFSET('Water Data'!$D$10,0,10*ROW('Water Data'!D32)))),OFFSET('Water Data'!$D$10,0,10*ROW('Water Data'!D32)),NA())))</f>
        <v>#N/A</v>
      </c>
      <c r="J38" s="119" t="e">
        <f ca="1">+IF(AND(ISNUMBER(OFFSET('Water Data'!$E$5,0,10*ROW('Water Data'!E32))),BY38="Yes"),100-OFFSET('Water Data'!$E$5,0,10*ROW('Water Data'!E32)),IF(AND(ISNUMBER(OFFSET('Water Data'!$E$5,0,10*ROW('Water Data'!E32))),BY38="No",ISNUMBER(OFFSET('Water Data'!$E$5,0,10*ROW('Water Data'!E32)))),CONCATENATE("[",ROUND(100-OFFSET('Water Data'!$E$5,0,10*ROW('Water Data'!E32)),0),"]"),IF(AND(ISNUMBER(OFFSET('Water Data'!$E$5,0,10*ROW('Water Data'!E32))),BY38="",ISNUMBER(OFFSET('Water Data'!$E$5,0,10*ROW('Water Data'!E32)))),100-OFFSET('Water Data'!$E$5,0,10*ROW('Water Data'!E32)),NA())))</f>
        <v>#N/A</v>
      </c>
      <c r="K38" s="119" t="e">
        <f ca="1">+IF(AND(ISNUMBER(OFFSET('Water Data'!$E$7,0,10*ROW('Water Data'!E32))),BZ38="Yes"),OFFSET('Water Data'!$E$7,0,10*ROW('Water Data'!E32)),IF(AND(ISNUMBER(OFFSET('Water Data'!$E$7,0,10*ROW('Water Data'!E32))),BZ38="No",ISNUMBER(OFFSET('Water Data'!$E$7,0,10*ROW('Water Data'!E32)))),CONCATENATE("[",ROUND(OFFSET('Water Data'!$E$7,0,10*ROW('Water Data'!E32)),0),"]"),IF(AND(ISNUMBER(OFFSET('Water Data'!$E$7,0,10*ROW('Water Data'!E32))),BZ38="",ISNUMBER(OFFSET('Water Data'!$E$7,0,10*ROW('Water Data'!E32)))),OFFSET('Water Data'!$E$7,0,10*ROW('Water Data'!E32)),NA())))</f>
        <v>#N/A</v>
      </c>
      <c r="L38" s="119" t="e">
        <f ca="1">+IF(AND(ISNUMBER(OFFSET('Water Data'!$E$10,0,10*ROW('Water Data'!E32))),CA38="Yes"),OFFSET('Water Data'!$E$10,0,10*ROW('Water Data'!E32)),IF(AND(ISNUMBER(OFFSET('Water Data'!$E$10,0,10*ROW('Water Data'!E32))),CA38="No",ISNUMBER(OFFSET('Water Data'!$E$10,0,10*ROW('Water Data'!E32)))),CONCATENATE("[",ROUND(OFFSET('Water Data'!$E$10,0,10*ROW('Water Data'!E32)),0),"]"),IF(AND(ISNUMBER(OFFSET('Water Data'!$E$10,0,10*ROW('Water Data'!E32))),CA38="",ISNUMBER(OFFSET('Water Data'!$E$10,0,10*ROW('Water Data'!E32)))),OFFSET('Water Data'!$E$10,0,10*ROW('Water Data'!E32)),NA())))</f>
        <v>#N/A</v>
      </c>
      <c r="M38" s="119" t="e">
        <f ca="1">+IF(AND(ISNUMBER(OFFSET('Water Data'!$F$5,0,10*ROW('Water Data'!F32))),CB38="Yes"),100-OFFSET('Water Data'!$F$5,0,10*ROW('Water Data'!F32)),IF(AND(ISNUMBER(OFFSET('Water Data'!$F$5,0,10*ROW('Water Data'!F32))),CB38="No",ISNUMBER(OFFSET('Water Data'!$F$5,0,10*ROW('Water Data'!F32)))),CONCATENATE("[",ROUND(100-OFFSET('Water Data'!$F$5,0,10*ROW('Water Data'!F32)),0),"]"),IF(AND(ISNUMBER(OFFSET('Water Data'!$F$5,0,10*ROW('Water Data'!F32))),CB38="",ISNUMBER(OFFSET('Water Data'!$F$5,0,10*ROW('Water Data'!F32)))),100-OFFSET('Water Data'!$F$5,0,10*ROW('Water Data'!F32)),NA())))</f>
        <v>#N/A</v>
      </c>
      <c r="N38" s="119" t="e">
        <f ca="1">+IF(AND(ISNUMBER(OFFSET('Water Data'!$F$7,0,10*ROW('Water Data'!F32))),CC38="Yes"),OFFSET('Water Data'!$F$7,0,10*ROW('Water Data'!F32)),IF(AND(ISNUMBER(OFFSET('Water Data'!$F$7,0,10*ROW('Water Data'!F32))),CC38="No",ISNUMBER(OFFSET('Water Data'!$F$7,0,10*ROW('Water Data'!F32)))),CONCATENATE("[",ROUND(OFFSET('Water Data'!$F$7,0,10*ROW('Water Data'!F32)),0),"]"),IF(AND(ISNUMBER(OFFSET('Water Data'!$F$7,0,10*ROW('Water Data'!F32))),CC38="",ISNUMBER(OFFSET('Water Data'!$F$7,0,10*ROW('Water Data'!F32)))),OFFSET('Water Data'!$F$7,0,10*ROW('Water Data'!F32)),NA())))</f>
        <v>#N/A</v>
      </c>
      <c r="O38" s="119" t="e">
        <f ca="1">+IF(AND(ISNUMBER(OFFSET('Water Data'!$F$10,0,10*ROW('Water Data'!F32))),CD38="Yes"),OFFSET('Water Data'!$F$10,0,10*ROW('Water Data'!F32)),IF(AND(ISNUMBER(OFFSET('Water Data'!$F$10,0,10*ROW('Water Data'!F32))),CD38="No",ISNUMBER(OFFSET('Water Data'!$F$10,0,10*ROW('Water Data'!F32)))),CONCATENATE("[",ROUND(OFFSET('Water Data'!$F$10,0,10*ROW('Water Data'!F32)),0),"]"),IF(AND(ISNUMBER(OFFSET('Water Data'!$F$10,0,10*ROW('Water Data'!F32))),CD38="",ISNUMBER(OFFSET('Water Data'!$F$10,0,10*ROW('Water Data'!F32)))),OFFSET('Water Data'!$F$10,0,10*ROW('Water Data'!F32)),NA())))</f>
        <v>#N/A</v>
      </c>
      <c r="P38" s="119" t="e">
        <f ca="1">+IF(AND(ISNUMBER(OFFSET('Water Data'!$G$5,0,10*ROW('Water Data'!G32))),CE38="Yes"),100-OFFSET('Water Data'!$G$5,0,10*ROW('Water Data'!G32)),IF(AND(ISNUMBER(OFFSET('Water Data'!$G$5,0,10*ROW('Water Data'!G32))),CE38="No",ISNUMBER(OFFSET('Water Data'!$G$5,0,10*ROW('Water Data'!G32)))),CONCATENATE("[",ROUND(100-OFFSET('Water Data'!$G$5,0,10*ROW('Water Data'!G32)),0),"]"),IF(AND(ISNUMBER(OFFSET('Water Data'!$G$5,0,10*ROW('Water Data'!G32))),CE38="",ISNUMBER(OFFSET('Water Data'!$G$5,0,10*ROW('Water Data'!G32)))),100-OFFSET('Water Data'!$G$5,0,10*ROW('Water Data'!G32)),NA())))</f>
        <v>#N/A</v>
      </c>
      <c r="Q38" s="119" t="e">
        <f ca="1">+IF(AND(ISNUMBER(OFFSET('Water Data'!$G$7,0,10*ROW('Water Data'!G32))),CF38="Yes"),OFFSET('Water Data'!$G$7,0,10*ROW('Water Data'!G32)),IF(AND(ISNUMBER(OFFSET('Water Data'!$G$7,0,10*ROW('Water Data'!G32))),CF38="No",ISNUMBER(OFFSET('Water Data'!$G$7,0,10*ROW('Water Data'!G32)))),CONCATENATE("[",ROUND(OFFSET('Water Data'!$G$7,0,10*ROW('Water Data'!G32)),0),"]"),IF(AND(ISNUMBER(OFFSET('Water Data'!$G$7,0,10*ROW('Water Data'!G32))),CF38="",ISNUMBER(OFFSET('Water Data'!$G$7,0,10*ROW('Water Data'!G32)))),OFFSET('Water Data'!$G$7,0,10*ROW('Water Data'!G32)),NA())))</f>
        <v>#N/A</v>
      </c>
      <c r="R38" s="119" t="e">
        <f ca="1">+IF(AND(ISNUMBER(OFFSET('Water Data'!$G$10,0,10*ROW('Water Data'!G32))),CG38="Yes"),OFFSET('Water Data'!$G$10,0,10*ROW('Water Data'!G32)),IF(AND(ISNUMBER(OFFSET('Water Data'!$G$10,0,10*ROW('Water Data'!G32))),CG38="No",ISNUMBER(OFFSET('Water Data'!$G$10,0,10*ROW('Water Data'!G32)))),CONCATENATE("[",ROUND(OFFSET('Water Data'!$G$10,0,10*ROW('Water Data'!G32)),0),"]"),IF(AND(ISNUMBER(OFFSET('Water Data'!$G$10,0,10*ROW('Water Data'!G32))),CG38="",ISNUMBER(OFFSET('Water Data'!$G$10,0,10*ROW('Water Data'!G32)))),OFFSET('Water Data'!$G$10,0,10*ROW('Water Data'!G32)),NA())))</f>
        <v>#N/A</v>
      </c>
      <c r="S38" s="119" t="e">
        <f ca="1">+IF(AND(ISNUMBER(OFFSET('Water Data'!$H$5,0,10*ROW('Water Data'!H32))),CH38="Yes"),100-OFFSET('Water Data'!$H$5,0,10*ROW('Water Data'!H32)),IF(AND(ISNUMBER(OFFSET('Water Data'!$H$5,0,10*ROW('Water Data'!H32))),CH38="No",ISNUMBER(OFFSET('Water Data'!$H$5,0,10*ROW('Water Data'!H32)))),CONCATENATE("[",ROUND(100-OFFSET('Water Data'!$H$5,0,10*ROW('Water Data'!H32)),0),"]"),IF(AND(ISNUMBER(OFFSET('Water Data'!$H$5,0,10*ROW('Water Data'!H32))),CH38="",ISNUMBER(OFFSET('Water Data'!$H$5,0,10*ROW('Water Data'!H32)))),100-OFFSET('Water Data'!$H$5,0,10*ROW('Water Data'!H32)),NA())))</f>
        <v>#N/A</v>
      </c>
      <c r="T38" s="119" t="e">
        <f ca="1">+IF(AND(ISNUMBER(OFFSET('Water Data'!$H$7,0,10*ROW('Water Data'!H32))),CI38="Yes"),OFFSET('Water Data'!$H$7,0,10*ROW('Water Data'!H32)),IF(AND(ISNUMBER(OFFSET('Water Data'!$H$7,0,10*ROW('Water Data'!H32))),CI38="No",ISNUMBER(OFFSET('Water Data'!$H$7,0,10*ROW('Water Data'!H32)))),CONCATENATE("[",ROUND(OFFSET('Water Data'!$H$7,0,10*ROW('Water Data'!H32)),0),"]"),IF(AND(ISNUMBER(OFFSET('Water Data'!$H$7,0,10*ROW('Water Data'!H32))),CI38="",ISNUMBER(OFFSET('Water Data'!$H$7,0,10*ROW('Water Data'!H32)))),OFFSET('Water Data'!$H$7,0,10*ROW('Water Data'!H32)),NA())))</f>
        <v>#N/A</v>
      </c>
      <c r="U38" s="119" t="e">
        <f ca="1">+IF(AND(ISNUMBER(OFFSET('Water Data'!$H$10,0,10*ROW('Water Data'!H32))),CJ38="Yes"),OFFSET('Water Data'!$H$10,0,10*ROW('Water Data'!H32)),IF(AND(ISNUMBER(OFFSET('Water Data'!$H$10,0,10*ROW('Water Data'!H32))),CJ38="No",ISNUMBER(OFFSET('Water Data'!$H$10,0,10*ROW('Water Data'!H32)))),CONCATENATE("[",ROUND(OFFSET('Water Data'!$H$10,0,10*ROW('Water Data'!H32)),0),"]"),IF(AND(ISNUMBER(OFFSET('Water Data'!$H$10,0,10*ROW('Water Data'!H32))),CJ38="",ISNUMBER(OFFSET('Water Data'!$H$10,0,10*ROW('Water Data'!H32)))),OFFSET('Water Data'!$H$10,0,10*ROW('Water Data'!H32)),NA())))</f>
        <v>#N/A</v>
      </c>
      <c r="V38" s="120" t="e">
        <f ca="1">+IF(AND(ISNUMBER(OFFSET('Sanitation Data'!$C$5,0,10*ROW('Sanitation Data'!C32))),CK38="Yes"),100-OFFSET('Sanitation Data'!$C$5,0,10*ROW('Sanitation Data'!C32)),IF(AND(ISNUMBER(OFFSET('Sanitation Data'!$C$5,0,10*ROW('Sanitation Data'!C32))),CK38="No",ISNUMBER(OFFSET('Sanitation Data'!$C$5,0,10*ROW('Sanitation Data'!C32)))),CONCATENATE("[",ROUND(100-OFFSET('Sanitation Data'!$C$5,0,10*ROW('Sanitation Data'!C32)),0),"]"),IF(AND(ISNUMBER(OFFSET('Sanitation Data'!$C$5,0,10*ROW('Sanitation Data'!C32))),CK38="",ISNUMBER(OFFSET('Sanitation Data'!$C$5,0,10*ROW('Sanitation Data'!C32)))),100-OFFSET('Sanitation Data'!$C$5,0,10*ROW('Sanitation Data'!C32)),NA())))</f>
        <v>#N/A</v>
      </c>
      <c r="W38" s="120" t="e">
        <f ca="1">+IF(AND(ISNUMBER(OFFSET('Sanitation Data'!$C$7,0,10*ROW('Sanitation Data'!C32))),CL38="Yes"),OFFSET('Sanitation Data'!$C$7,0,10*ROW('Sanitation Data'!C32)),IF(AND(ISNUMBER(OFFSET('Sanitation Data'!$C$7,0,10*ROW('Sanitation Data'!C32))),CL38="No",ISNUMBER(OFFSET('Sanitation Data'!$C$7,0,10*ROW('Sanitation Data'!C32)))),CONCATENATE("[",ROUND(OFFSET('Sanitation Data'!$C$7,0,10*ROW('Sanitation Data'!C32)),0),"]"),IF(AND(ISNUMBER(OFFSET('Sanitation Data'!$C$7,0,10*ROW('Sanitation Data'!C32))),CL38="",ISNUMBER(OFFSET('Sanitation Data'!$C$7,0,10*ROW('Sanitation Data'!C32)))),OFFSET('Sanitation Data'!$C$7,0,10*ROW('Sanitation Data'!C32)),NA())))</f>
        <v>#N/A</v>
      </c>
      <c r="X38" s="120" t="e">
        <f ca="1">+IF(AND(ISNUMBER(OFFSET('Sanitation Data'!$C$11,0,10*ROW('Sanitation Data'!C32))),CM38="Yes"),OFFSET('Sanitation Data'!$C$11,0,10*ROW('Sanitation Data'!C32)),IF(AND(ISNUMBER(OFFSET('Sanitation Data'!$C$11,0,10*ROW('Sanitation Data'!C32))),CM38="No",ISNUMBER(OFFSET('Sanitation Data'!$C$11,0,10*ROW('Sanitation Data'!C32)))),CONCATENATE("[",ROUND(OFFSET('Sanitation Data'!$C$11,0,10*ROW('Sanitation Data'!C32)),0),"]"),IF(AND(ISNUMBER(OFFSET('Sanitation Data'!$C$11,0,10*ROW('Sanitation Data'!C32))),CM38="",ISNUMBER(OFFSET('Sanitation Data'!$C$11,0,10*ROW('Sanitation Data'!C32)))),OFFSET('Sanitation Data'!$C$11,0,10*ROW('Sanitation Data'!C32)),NA())))</f>
        <v>#N/A</v>
      </c>
      <c r="Y38" s="120" t="e">
        <f ca="1">+IF(AND(ISNUMBER(OFFSET('Sanitation Data'!$C$12,0,10*ROW('Sanitation Data'!C32))),CN38="Yes"),OFFSET('Sanitation Data'!$C$12,0,10*ROW('Sanitation Data'!C32)),IF(AND(ISNUMBER(OFFSET('Sanitation Data'!$C$12,0,10*ROW('Sanitation Data'!C32))),CN38="No",ISNUMBER(OFFSET('Sanitation Data'!$C$12,0,10*ROW('Sanitation Data'!C32)))),CONCATENATE("[",ROUND(OFFSET('Sanitation Data'!$C$12,0,10*ROW('Sanitation Data'!C32)),0),"]"),IF(AND(ISNUMBER(OFFSET('Sanitation Data'!$C$12,0,10*ROW('Sanitation Data'!C32))),CN38="",ISNUMBER(OFFSET('Sanitation Data'!$C$12,0,10*ROW('Sanitation Data'!C32)))),OFFSET('Sanitation Data'!$C$12,0,10*ROW('Sanitation Data'!C32)),NA())))</f>
        <v>#N/A</v>
      </c>
      <c r="Z38" s="120" t="e">
        <f ca="1">+IF(AND(ISNUMBER(OFFSET('Sanitation Data'!$C$13,0,10*ROW('Sanitation Data'!C32))),CO38="Yes"),OFFSET('Sanitation Data'!$C$13,0,10*ROW('Sanitation Data'!C32)),IF(AND(ISNUMBER(OFFSET('Sanitation Data'!$C$13,0,10*ROW('Sanitation Data'!C32))),CO38="No",ISNUMBER(OFFSET('Sanitation Data'!$C$13,0,10*ROW('Sanitation Data'!C32)))),CONCATENATE("[",ROUND(OFFSET('Sanitation Data'!$C$13,0,10*ROW('Sanitation Data'!C32)),0),"]"),IF(AND(ISNUMBER(OFFSET('Sanitation Data'!$C$13,0,10*ROW('Sanitation Data'!C32))),CO38="",ISNUMBER(OFFSET('Sanitation Data'!$C$13,0,10*ROW('Sanitation Data'!C32)))),OFFSET('Sanitation Data'!$C$13,0,10*ROW('Sanitation Data'!C32)),NA())))</f>
        <v>#N/A</v>
      </c>
      <c r="AA38" s="120" t="e">
        <f ca="1">+IF(AND(ISNUMBER(OFFSET('Sanitation Data'!$D$5,0,10*ROW('Sanitation Data'!D32))),CP38="Yes"),100-OFFSET('Sanitation Data'!$D$5,0,10*ROW('Sanitation Data'!D32)),IF(AND(ISNUMBER(OFFSET('Sanitation Data'!$D$5,0,10*ROW('Sanitation Data'!D32))),CP38="No",ISNUMBER(OFFSET('Sanitation Data'!$D$5,0,10*ROW('Sanitation Data'!D32)))),CONCATENATE("[",ROUND(100-OFFSET('Sanitation Data'!$D$5,0,10*ROW('Sanitation Data'!D32)),0),"]"),IF(AND(ISNUMBER(OFFSET('Sanitation Data'!$D$5,0,10*ROW('Sanitation Data'!D32))),CP38="",ISNUMBER(OFFSET('Sanitation Data'!$D$5,0,10*ROW('Sanitation Data'!D32)))),100-OFFSET('Sanitation Data'!$D$5,0,10*ROW('Sanitation Data'!D32)),NA())))</f>
        <v>#N/A</v>
      </c>
      <c r="AB38" s="120" t="e">
        <f ca="1">+IF(AND(ISNUMBER(OFFSET('Sanitation Data'!$D$7,0,10*ROW('Sanitation Data'!D32))),CQ38="Yes"),OFFSET('Sanitation Data'!$D$7,0,10*ROW('Sanitation Data'!G32)),IF(AND(ISNUMBER(OFFSET('Sanitation Data'!$D$7,0,10*ROW('Sanitation Data'!D32))),CQ38="No",ISNUMBER(OFFSET('Sanitation Data'!$D$7,0,10*ROW('Sanitation Data'!D32)))),CONCATENATE("[",ROUND(OFFSET('Sanitation Data'!$D$7,0,10*ROW('Sanitation Data'!D32)),0),"]"),IF(AND(ISNUMBER(OFFSET('Sanitation Data'!$D$7,0,10*ROW('Sanitation Data'!D32))),CQ38="",ISNUMBER(OFFSET('Sanitation Data'!$D$7,0,10*ROW('Sanitation Data'!D32)))),OFFSET('Sanitation Data'!$D$7,0,10*ROW('Sanitation Data'!D32)),NA())))</f>
        <v>#N/A</v>
      </c>
      <c r="AC38" s="120" t="e">
        <f ca="1">+IF(AND(ISNUMBER(OFFSET('Sanitation Data'!$D$11,0,10*ROW('Sanitation Data'!D32))),CR38="Yes"),OFFSET('Sanitation Data'!$D$11,0,10*ROW('Sanitation Data'!D32)),IF(AND(ISNUMBER(OFFSET('Sanitation Data'!$D$11,0,10*ROW('Sanitation Data'!D32))),CR38="No",ISNUMBER(OFFSET('Sanitation Data'!$D$11,0,10*ROW('Sanitation Data'!D32)))),CONCATENATE("[",ROUND(OFFSET('Sanitation Data'!$D$11,0,10*ROW('Sanitation Data'!D32)),0),"]"),IF(AND(ISNUMBER(OFFSET('Sanitation Data'!$D$11,0,10*ROW('Sanitation Data'!D32))),CR38="",ISNUMBER(OFFSET('Sanitation Data'!$D$11,0,10*ROW('Sanitation Data'!D32)))),OFFSET('Sanitation Data'!$D$11,0,10*ROW('Sanitation Data'!D32)),NA())))</f>
        <v>#N/A</v>
      </c>
      <c r="AD38" s="120" t="e">
        <f ca="1">+IF(AND(ISNUMBER(OFFSET('Sanitation Data'!$D$12,0,10*ROW('Sanitation Data'!D32))),CS38="Yes"),OFFSET('Sanitation Data'!$D$12,0,10*ROW('Sanitation Data'!D32)),IF(AND(ISNUMBER(OFFSET('Sanitation Data'!$D$12,0,10*ROW('Sanitation Data'!D32))),CS38="No",ISNUMBER(OFFSET('Sanitation Data'!$D$12,0,10*ROW('Sanitation Data'!D32)))),CONCATENATE("[",ROUND(OFFSET('Sanitation Data'!$D$12,0,10*ROW('Sanitation Data'!D32)),0),"]"),IF(AND(ISNUMBER(OFFSET('Sanitation Data'!$D$12,0,10*ROW('Sanitation Data'!D32))),CS38="",ISNUMBER(OFFSET('Sanitation Data'!$D$12,0,10*ROW('Sanitation Data'!D32)))),OFFSET('Sanitation Data'!$D$12,0,10*ROW('Sanitation Data'!D32)),NA())))</f>
        <v>#N/A</v>
      </c>
      <c r="AE38" s="120" t="e">
        <f ca="1">+IF(AND(ISNUMBER(OFFSET('Sanitation Data'!$D$13,0,10*ROW('Sanitation Data'!D32))),CT38="Yes"),OFFSET('Sanitation Data'!$D$13,0,10*ROW('Sanitation Data'!D32)),IF(AND(ISNUMBER(OFFSET('Sanitation Data'!$D$13,0,10*ROW('Sanitation Data'!D32))),CT38="No",ISNUMBER(OFFSET('Sanitation Data'!$D$13,0,10*ROW('Sanitation Data'!D32)))),CONCATENATE("[",ROUND(OFFSET('Sanitation Data'!$D$13,0,10*ROW('Sanitation Data'!D32)),0),"]"),IF(AND(ISNUMBER(OFFSET('Sanitation Data'!$D$13,0,10*ROW('Sanitation Data'!D32))),CT38="",ISNUMBER(OFFSET('Sanitation Data'!$D$13,0,10*ROW('Sanitation Data'!D32)))),OFFSET('Sanitation Data'!$D$13,0,10*ROW('Sanitation Data'!D32)),NA())))</f>
        <v>#N/A</v>
      </c>
      <c r="AF38" s="120" t="e">
        <f ca="1">+IF(AND(ISNUMBER(OFFSET('Sanitation Data'!$E$5,0,10*ROW('Sanitation Data'!E32))),CU38="Yes"),100-OFFSET('Sanitation Data'!$E$5,0,10*ROW('Sanitation Data'!E32)),IF(AND(ISNUMBER(OFFSET('Sanitation Data'!$E$5,0,10*ROW('Sanitation Data'!E32))),CU38="No",ISNUMBER(OFFSET('Sanitation Data'!$E$5,0,10*ROW('Sanitation Data'!E32)))),CONCATENATE("[",ROUND(100-OFFSET('Sanitation Data'!$E$5,0,10*ROW('Sanitation Data'!E32)),0),"]"),IF(AND(ISNUMBER(OFFSET('Sanitation Data'!$E$5,0,10*ROW('Sanitation Data'!E32))),CU38="",ISNUMBER(OFFSET('Sanitation Data'!$E$5,0,10*ROW('Sanitation Data'!E32)))),100-OFFSET('Sanitation Data'!$E$5,0,10*ROW('Sanitation Data'!E32)),NA())))</f>
        <v>#N/A</v>
      </c>
      <c r="AG38" s="120" t="e">
        <f ca="1">+IF(AND(ISNUMBER(OFFSET('Sanitation Data'!$E$7,0,10*ROW('Sanitation Data'!E32))),CV38="Yes"),OFFSET('Sanitation Data'!$E$7,0,10*ROW('Sanitation Data'!E32)),IF(AND(ISNUMBER(OFFSET('Sanitation Data'!$E$7,0,10*ROW('Sanitation Data'!E32))),CV38="No",ISNUMBER(OFFSET('Sanitation Data'!$E$7,0,10*ROW('Sanitation Data'!E32)))),CONCATENATE("[",ROUND(OFFSET('Sanitation Data'!$E$7,0,10*ROW('Sanitation Data'!E32)),0),"]"),IF(AND(ISNUMBER(OFFSET('Sanitation Data'!$E$7,0,10*ROW('Sanitation Data'!E32))),CV38="",ISNUMBER(OFFSET('Sanitation Data'!$E$7,0,10*ROW('Sanitation Data'!E32)))),OFFSET('Sanitation Data'!$E$7,0,10*ROW('Sanitation Data'!E32)),NA())))</f>
        <v>#N/A</v>
      </c>
      <c r="AH38" s="120" t="e">
        <f ca="1">+IF(AND(ISNUMBER(OFFSET('Sanitation Data'!$E$11,0,10*ROW('Sanitation Data'!E32))),CW38="Yes"),OFFSET('Sanitation Data'!$E$11,0,10*ROW('Sanitation Data'!E32)),IF(AND(ISNUMBER(OFFSET('Sanitation Data'!$E$11,0,10*ROW('Sanitation Data'!E32))),CW38="No",ISNUMBER(OFFSET('Sanitation Data'!$E$11,0,10*ROW('Sanitation Data'!E32)))),CONCATENATE("[",ROUND(OFFSET('Sanitation Data'!$E$11,0,10*ROW('Sanitation Data'!E32)),0),"]"),IF(AND(ISNUMBER(OFFSET('Sanitation Data'!$E$11,0,10*ROW('Sanitation Data'!E32))),CW38="",ISNUMBER(OFFSET('Sanitation Data'!$E$11,0,10*ROW('Sanitation Data'!E32)))),OFFSET('Sanitation Data'!$E$11,0,10*ROW('Sanitation Data'!E32)),NA())))</f>
        <v>#N/A</v>
      </c>
      <c r="AI38" s="120" t="e">
        <f ca="1">+IF(AND(ISNUMBER(OFFSET('Sanitation Data'!$E$12,0,10*ROW('Sanitation Data'!E32))),CX38="Yes"),OFFSET('Sanitation Data'!$E$12,0,10*ROW('Sanitation Data'!E32)),IF(AND(ISNUMBER(OFFSET('Sanitation Data'!$E$12,0,10*ROW('Sanitation Data'!E32))),CX38="No",ISNUMBER(OFFSET('Sanitation Data'!$E$12,0,10*ROW('Sanitation Data'!E32)))),CONCATENATE("[",ROUND(OFFSET('Sanitation Data'!$E$12,0,10*ROW('Sanitation Data'!E32)),0),"]"),IF(AND(ISNUMBER(OFFSET('Sanitation Data'!$E$12,0,10*ROW('Sanitation Data'!E32))),CX38="",ISNUMBER(OFFSET('Sanitation Data'!$E$12,0,10*ROW('Sanitation Data'!E32)))),OFFSET('Sanitation Data'!$E$12,0,10*ROW('Sanitation Data'!E32)),NA())))</f>
        <v>#N/A</v>
      </c>
      <c r="AJ38" s="120" t="e">
        <f ca="1">+IF(AND(ISNUMBER(OFFSET('Sanitation Data'!$E$13,0,10*ROW('Sanitation Data'!E32))),CY38="Yes"),OFFSET('Sanitation Data'!$E$13,0,10*ROW('Sanitation Data'!E32)),IF(AND(ISNUMBER(OFFSET('Sanitation Data'!$E$13,0,10*ROW('Sanitation Data'!E32))),CY38="No",ISNUMBER(OFFSET('Sanitation Data'!$E$13,0,10*ROW('Sanitation Data'!E32)))),CONCATENATE("[",ROUND(OFFSET('Sanitation Data'!$E$13,0,10*ROW('Sanitation Data'!E32)),0),"]"),IF(AND(ISNUMBER(OFFSET('Sanitation Data'!$E$13,0,10*ROW('Sanitation Data'!E32))),CY38="",ISNUMBER(OFFSET('Sanitation Data'!$E$13,0,10*ROW('Sanitation Data'!E32)))),OFFSET('Sanitation Data'!$E$13,0,10*ROW('Sanitation Data'!E32)),NA())))</f>
        <v>#N/A</v>
      </c>
      <c r="AK38" s="120" t="e">
        <f ca="1">+IF(AND(ISNUMBER(OFFSET('Sanitation Data'!$F$5,0,10*ROW('Sanitation Data'!F32))),CZ38="Yes"),100-OFFSET('Sanitation Data'!$F$5,0,10*ROW('Sanitation Data'!F32)),IF(AND(ISNUMBER(OFFSET('Sanitation Data'!$F$5,0,10*ROW('Sanitation Data'!F32))),CZ38="No",ISNUMBER(OFFSET('Sanitation Data'!$F$5,0,10*ROW('Sanitation Data'!F32)))),CONCATENATE("[",ROUND(100-OFFSET('Sanitation Data'!$F$5,0,10*ROW('Sanitation Data'!F32)),0),"]"),IF(AND(ISNUMBER(OFFSET('Sanitation Data'!$F$5,0,10*ROW('Sanitation Data'!F32))),CZ38="",ISNUMBER(OFFSET('Sanitation Data'!$F$5,0,10*ROW('Sanitation Data'!F32)))),100-OFFSET('Sanitation Data'!$F$5,0,10*ROW('Sanitation Data'!F32)),NA())))</f>
        <v>#N/A</v>
      </c>
      <c r="AL38" s="120" t="e">
        <f ca="1">+IF(AND(ISNUMBER(OFFSET('Sanitation Data'!$F$7,0,10*ROW('Sanitation Data'!F32))),DA38="Yes"),OFFSET('Sanitation Data'!$F$7,0,10*ROW('Sanitation Data'!F32)),IF(AND(ISNUMBER(OFFSET('Sanitation Data'!$F$7,0,10*ROW('Sanitation Data'!F32))),DA38="No",ISNUMBER(OFFSET('Sanitation Data'!$F$7,0,10*ROW('Sanitation Data'!F32)))),CONCATENATE("[",ROUND(OFFSET('Sanitation Data'!$F$7,0,10*ROW('Sanitation Data'!F32)),0),"]"),IF(AND(ISNUMBER(OFFSET('Sanitation Data'!$F$7,0,10*ROW('Sanitation Data'!F32))),DA38="",ISNUMBER(OFFSET('Sanitation Data'!$F$7,0,10*ROW('Sanitation Data'!F32)))),OFFSET('Sanitation Data'!$F$7,0,10*ROW('Sanitation Data'!F32)),NA())))</f>
        <v>#N/A</v>
      </c>
      <c r="AM38" s="120" t="e">
        <f ca="1">+IF(AND(ISNUMBER(OFFSET('Sanitation Data'!$F$11,0,10*ROW('Sanitation Data'!F32))),DB38="Yes"),OFFSET('Sanitation Data'!$F$11,0,10*ROW('Sanitation Data'!F32)),IF(AND(ISNUMBER(OFFSET('Sanitation Data'!$F$11,0,10*ROW('Sanitation Data'!F32))),DB38="No",ISNUMBER(OFFSET('Sanitation Data'!$F$11,0,10*ROW('Sanitation Data'!F32)))),CONCATENATE("[",ROUND(OFFSET('Sanitation Data'!$F$11,0,10*ROW('Sanitation Data'!F32)),0),"]"),IF(AND(ISNUMBER(OFFSET('Sanitation Data'!$F$11,0,10*ROW('Sanitation Data'!F32))),DB38="",ISNUMBER(OFFSET('Sanitation Data'!$F$11,0,10*ROW('Sanitation Data'!F32)))),OFFSET('Sanitation Data'!$F$11,0,10*ROW('Sanitation Data'!F32)),NA())))</f>
        <v>#N/A</v>
      </c>
      <c r="AN38" s="120" t="e">
        <f ca="1">+IF(AND(ISNUMBER(OFFSET('Sanitation Data'!$F$12,0,10*ROW('Sanitation Data'!F32))),DC38="Yes"),OFFSET('Sanitation Data'!$F$12,0,10*ROW('Sanitation Data'!F32)),IF(AND(ISNUMBER(OFFSET('Sanitation Data'!$F$12,0,10*ROW('Sanitation Data'!F32))),DC38="No",ISNUMBER(OFFSET('Sanitation Data'!$F$12,0,10*ROW('Sanitation Data'!F32)))),CONCATENATE("[",ROUND(OFFSET('Sanitation Data'!$F$12,0,10*ROW('Sanitation Data'!F32)),0),"]"),IF(AND(ISNUMBER(OFFSET('Sanitation Data'!$F$12,0,10*ROW('Sanitation Data'!F32))),DC38="",ISNUMBER(OFFSET('Sanitation Data'!$F$12,0,10*ROW('Sanitation Data'!F32)))),OFFSET('Sanitation Data'!$F$12,0,10*ROW('Sanitation Data'!F32)),NA())))</f>
        <v>#N/A</v>
      </c>
      <c r="AO38" s="120" t="e">
        <f ca="1">+IF(AND(ISNUMBER(OFFSET('Sanitation Data'!$F$13,0,10*ROW('Sanitation Data'!F32))),DD38="Yes"),OFFSET('Sanitation Data'!$F$13,0,10*ROW('Sanitation Data'!F32)),IF(AND(ISNUMBER(OFFSET('Sanitation Data'!$F$13,0,10*ROW('Sanitation Data'!F32))),DD38="No",ISNUMBER(OFFSET('Sanitation Data'!$F$13,0,10*ROW('Sanitation Data'!F32)))),CONCATENATE("[",ROUND(OFFSET('Sanitation Data'!$F$13,0,10*ROW('Sanitation Data'!F32)),0),"]"),IF(AND(ISNUMBER(OFFSET('Sanitation Data'!$F$13,0,10*ROW('Sanitation Data'!F32))),DD38="",ISNUMBER(OFFSET('Sanitation Data'!$F$13,0,10*ROW('Sanitation Data'!F32)))),OFFSET('Sanitation Data'!$F$13,0,10*ROW('Sanitation Data'!F32)),NA())))</f>
        <v>#N/A</v>
      </c>
      <c r="AP38" s="120" t="e">
        <f ca="1">+IF(AND(ISNUMBER(OFFSET('Sanitation Data'!$G$5,0,10*ROW('Sanitation Data'!G32))),DE38="Yes"),100-OFFSET('Sanitation Data'!$G$5,0,10*ROW('Sanitation Data'!G32)),IF(AND(ISNUMBER(OFFSET('Sanitation Data'!$G$5,0,10*ROW('Sanitation Data'!G32))),DE38="No",ISNUMBER(OFFSET('Sanitation Data'!$G$5,0,10*ROW('Sanitation Data'!G32)))),CONCATENATE("[",ROUND(100-OFFSET('Sanitation Data'!$G$5,0,10*ROW('Sanitation Data'!G32)),0),"]"),IF(AND(ISNUMBER(OFFSET('Sanitation Data'!$G$5,0,10*ROW('Sanitation Data'!G32))),DE38="",ISNUMBER(OFFSET('Sanitation Data'!$G$5,0,10*ROW('Sanitation Data'!G32)))),100-OFFSET('Sanitation Data'!$G$5,0,10*ROW('Sanitation Data'!G32)),NA())))</f>
        <v>#N/A</v>
      </c>
      <c r="AQ38" s="120" t="e">
        <f ca="1">+IF(AND(ISNUMBER(OFFSET('Sanitation Data'!$G$7,0,10*ROW('Sanitation Data'!G32))),DF38="Yes"),OFFSET('Sanitation Data'!$G$7,0,10*ROW('Sanitation Data'!G32)),IF(AND(ISNUMBER(OFFSET('Sanitation Data'!$G$7,0,10*ROW('Sanitation Data'!G32))),DF38="No",ISNUMBER(OFFSET('Sanitation Data'!$G$7,0,10*ROW('Sanitation Data'!G32)))),CONCATENATE("[",ROUND(OFFSET('Sanitation Data'!$G$7,0,10*ROW('Sanitation Data'!G32)),0),"]"),IF(AND(ISNUMBER(OFFSET('Sanitation Data'!$G$7,0,10*ROW('Sanitation Data'!G32))),DF38="",ISNUMBER(OFFSET('Sanitation Data'!$G$7,0,10*ROW('Sanitation Data'!G32)))),OFFSET('Sanitation Data'!$G$7,0,10*ROW('Sanitation Data'!G32)),NA())))</f>
        <v>#N/A</v>
      </c>
      <c r="AR38" s="120" t="e">
        <f ca="1">+IF(AND(ISNUMBER(OFFSET('Sanitation Data'!$G$11,0,10*ROW('Sanitation Data'!G32))),DG38="Yes"),OFFSET('Sanitation Data'!$G$11,0,10*ROW('Sanitation Data'!G32)),IF(AND(ISNUMBER(OFFSET('Sanitation Data'!$G$11,0,10*ROW('Sanitation Data'!G32))),DG38="No",ISNUMBER(OFFSET('Sanitation Data'!$G$11,0,10*ROW('Sanitation Data'!G32)))),CONCATENATE("[",ROUND(OFFSET('Sanitation Data'!$G$11,0,10*ROW('Sanitation Data'!G32)),0),"]"),IF(AND(ISNUMBER(OFFSET('Sanitation Data'!$G$11,0,10*ROW('Sanitation Data'!G32))),DG38="",ISNUMBER(OFFSET('Sanitation Data'!$G$11,0,10*ROW('Sanitation Data'!G32)))),OFFSET('Sanitation Data'!$G$11,0,10*ROW('Sanitation Data'!G32)),NA())))</f>
        <v>#N/A</v>
      </c>
      <c r="AS38" s="120" t="e">
        <f ca="1">+IF(AND(ISNUMBER(OFFSET('Sanitation Data'!$G$12,0,10*ROW('Sanitation Data'!G32))),DH38="Yes"),OFFSET('Sanitation Data'!$G$12,0,10*ROW('Sanitation Data'!G32)),IF(AND(ISNUMBER(OFFSET('Sanitation Data'!$G$12,0,10*ROW('Sanitation Data'!G32))),DH38="No",ISNUMBER(OFFSET('Sanitation Data'!$G$12,0,10*ROW('Sanitation Data'!G32)))),CONCATENATE("[",ROUND(OFFSET('Sanitation Data'!$G$12,0,10*ROW('Sanitation Data'!G32)),0),"]"),IF(AND(ISNUMBER(OFFSET('Sanitation Data'!$G$12,0,10*ROW('Sanitation Data'!G32))),DH38="",ISNUMBER(OFFSET('Sanitation Data'!$G$12,0,10*ROW('Sanitation Data'!G32)))),OFFSET('Sanitation Data'!$G$12,0,10*ROW('Sanitation Data'!G32)),NA())))</f>
        <v>#N/A</v>
      </c>
      <c r="AT38" s="120" t="e">
        <f ca="1">+IF(AND(ISNUMBER(OFFSET('Sanitation Data'!$G$13,0,10*ROW('Sanitation Data'!G32))),DI38="Yes"),OFFSET('Sanitation Data'!$G$13,0,10*ROW('Sanitation Data'!G32)),IF(AND(ISNUMBER(OFFSET('Sanitation Data'!$G$13,0,10*ROW('Sanitation Data'!G32))),DI38="No",ISNUMBER(OFFSET('Sanitation Data'!$G$13,0,10*ROW('Sanitation Data'!G32)))),CONCATENATE("[",ROUND(OFFSET('Sanitation Data'!$G$13,0,10*ROW('Sanitation Data'!G32)),0),"]"),IF(AND(ISNUMBER(OFFSET('Sanitation Data'!$G$13,0,10*ROW('Sanitation Data'!G32))),DI38="",ISNUMBER(OFFSET('Sanitation Data'!$G$13,0,10*ROW('Sanitation Data'!G32)))),OFFSET('Sanitation Data'!$G$13,0,10*ROW('Sanitation Data'!G32)),NA())))</f>
        <v>#N/A</v>
      </c>
      <c r="AU38" s="120" t="e">
        <f ca="1">+IF(AND(ISNUMBER(OFFSET('Sanitation Data'!$H$5,0,10*ROW('Sanitation Data'!H32))),DJ38="Yes"),100-OFFSET('Sanitation Data'!$H$5,0,10*ROW('Sanitation Data'!H32)),IF(AND(ISNUMBER(OFFSET('Sanitation Data'!$H$5,0,10*ROW('Sanitation Data'!H32))),DJ38="No",ISNUMBER(OFFSET('Sanitation Data'!$H$5,0,10*ROW('Sanitation Data'!H32)))),CONCATENATE("[",ROUND(100-OFFSET('Sanitation Data'!$H$5,0,10*ROW('Sanitation Data'!H32)),0),"]"),IF(AND(ISNUMBER(OFFSET('Sanitation Data'!$H$5,0,10*ROW('Sanitation Data'!H32))),DJ38="",ISNUMBER(OFFSET('Sanitation Data'!$H$5,0,10*ROW('Sanitation Data'!H32)))),100-OFFSET('Sanitation Data'!$H$5,0,10*ROW('Sanitation Data'!H32)),NA())))</f>
        <v>#N/A</v>
      </c>
      <c r="AV38" s="120" t="e">
        <f ca="1">+IF(AND(ISNUMBER(OFFSET('Sanitation Data'!$H$7,0,10*ROW('Sanitation Data'!H32))),DK38="Yes"),OFFSET('Sanitation Data'!$H$7,0,10*ROW('Sanitation Data'!H32)),IF(AND(ISNUMBER(OFFSET('Sanitation Data'!$H$7,0,10*ROW('Sanitation Data'!H32))),DK38="No",ISNUMBER(OFFSET('Sanitation Data'!$H$7,0,10*ROW('Sanitation Data'!H32)))),CONCATENATE("[",ROUND(OFFSET('Sanitation Data'!$H$7,0,10*ROW('Sanitation Data'!H32)),0),"]"),IF(AND(ISNUMBER(OFFSET('Sanitation Data'!$H$7,0,10*ROW('Sanitation Data'!H32))),DK38="",ISNUMBER(OFFSET('Sanitation Data'!$H$7,0,10*ROW('Sanitation Data'!H32)))),OFFSET('Sanitation Data'!$H$7,0,10*ROW('Sanitation Data'!H32)),NA())))</f>
        <v>#N/A</v>
      </c>
      <c r="AW38" s="120" t="e">
        <f ca="1">+IF(AND(ISNUMBER(OFFSET('Sanitation Data'!$H$11,0,10*ROW('Sanitation Data'!H32))),DL38="Yes"),OFFSET('Sanitation Data'!$H$11,0,10*ROW('Sanitation Data'!H32)),IF(AND(ISNUMBER(OFFSET('Sanitation Data'!$H$11,0,10*ROW('Sanitation Data'!H32))),DL38="No",ISNUMBER(OFFSET('Sanitation Data'!$H$11,0,10*ROW('Sanitation Data'!H32)))),CONCATENATE("[",ROUND(OFFSET('Sanitation Data'!$H$11,0,10*ROW('Sanitation Data'!H32)),0),"]"),IF(AND(ISNUMBER(OFFSET('Sanitation Data'!$H$11,0,10*ROW('Sanitation Data'!H32))),DL38="",ISNUMBER(OFFSET('Sanitation Data'!$H$11,0,10*ROW('Sanitation Data'!H32)))),OFFSET('Sanitation Data'!$H$11,0,10*ROW('Sanitation Data'!H32)),NA())))</f>
        <v>#N/A</v>
      </c>
      <c r="AX38" s="120" t="e">
        <f ca="1">+IF(AND(ISNUMBER(OFFSET('Sanitation Data'!$H$12,0,10*ROW('Sanitation Data'!H32))),DM38="Yes"),OFFSET('Sanitation Data'!$H$12,0,10*ROW('Sanitation Data'!H32)),IF(AND(ISNUMBER(OFFSET('Sanitation Data'!$H$12,0,10*ROW('Sanitation Data'!H32))),DM38="No",ISNUMBER(OFFSET('Sanitation Data'!$H$12,0,10*ROW('Sanitation Data'!H32)))),CONCATENATE("[",ROUND(OFFSET('Sanitation Data'!$H$12,0,10*ROW('Sanitation Data'!H32)),0),"]"),IF(AND(ISNUMBER(OFFSET('Sanitation Data'!$H$12,0,10*ROW('Sanitation Data'!H32))),DM38="",ISNUMBER(OFFSET('Sanitation Data'!$H$12,0,10*ROW('Sanitation Data'!H32)))),OFFSET('Sanitation Data'!$H$12,0,10*ROW('Sanitation Data'!H32)),NA())))</f>
        <v>#N/A</v>
      </c>
      <c r="AY38" s="120" t="e">
        <f ca="1">+IF(AND(ISNUMBER(OFFSET('Sanitation Data'!$H$13,0,10*ROW('Sanitation Data'!H32))),DN38="Yes"),OFFSET('Sanitation Data'!$H$13,0,10*ROW('Sanitation Data'!H32)),IF(AND(ISNUMBER(OFFSET('Sanitation Data'!$H$13,0,10*ROW('Sanitation Data'!H32))),DN38="No",ISNUMBER(OFFSET('Sanitation Data'!$H$13,0,10*ROW('Sanitation Data'!H32)))),CONCATENATE("[",ROUND(OFFSET('Sanitation Data'!$H$13,0,10*ROW('Sanitation Data'!H32)),0),"]"),IF(AND(ISNUMBER(OFFSET('Sanitation Data'!$H$13,0,10*ROW('Sanitation Data'!H32))),DN38="",ISNUMBER(OFFSET('Sanitation Data'!$H$13,0,10*ROW('Sanitation Data'!H32)))),OFFSET('Sanitation Data'!$H$13,0,10*ROW('Sanitation Data'!H32)),NA())))</f>
        <v>#N/A</v>
      </c>
      <c r="AZ38" s="121" t="e">
        <f ca="1">+IF(AND(ISNUMBER(OFFSET('Hygiene Data'!$C$6,0,10*ROW('Hygiene Data'!C32))),DO38="Yes"),OFFSET('Hygiene Data'!$C$6,0,10*ROW('Hygiene Data'!C32)),IF(AND(ISNUMBER(OFFSET('Hygiene Data'!$C$6,0,10*ROW('Hygiene Data'!C32))),DO38="No",ISNUMBER(OFFSET('Hygiene Data'!$C$6,0,10*ROW('Hygiene Data'!C32)))),CONCATENATE("[",ROUND(OFFSET('Hygiene Data'!$C$6,0,10*ROW('Hygiene Data'!C32)),0),"]"),IF(AND(ISNUMBER(OFFSET('Hygiene Data'!$C$6,0,10*ROW('Hygiene Data'!C32))),DO38="",ISNUMBER(OFFSET('Hygiene Data'!$C$6,0,10*ROW('Hygiene Data'!C32)))),OFFSET('Hygiene Data'!$C$6,0,10*ROW('Hygiene Data'!C32)),NA())))</f>
        <v>#N/A</v>
      </c>
      <c r="BA38" s="121" t="e">
        <f ca="1">+IF(AND(ISNUMBER(OFFSET('Hygiene Data'!$C$8,0,10*ROW('Hygiene Data'!C32))),DP38="Yes"),OFFSET('Hygiene Data'!$C$8,0,10*ROW('Hygiene Data'!C32)),IF(AND(ISNUMBER(OFFSET('Hygiene Data'!$C$8,0,10*ROW('Hygiene Data'!C32))),DP38="No",ISNUMBER(OFFSET('Hygiene Data'!$C$8,0,10*ROW('Hygiene Data'!C32)))),CONCATENATE("[",ROUND(OFFSET('Hygiene Data'!$C$8,0,10*ROW('Hygiene Data'!C32)),0),"]"),IF(AND(ISNUMBER(OFFSET('Hygiene Data'!$C$8,0,10*ROW('Hygiene Data'!C32))),DP38="",ISNUMBER(OFFSET('Hygiene Data'!$C$8,0,10*ROW('Hygiene Data'!C32)))),OFFSET('Hygiene Data'!$C$8,0,10*ROW('Hygiene Data'!C32)),NA())))</f>
        <v>#N/A</v>
      </c>
      <c r="BB38" s="121" t="e">
        <f ca="1">+IF(AND(ISNUMBER(OFFSET('Hygiene Data'!$C$10,0,10*ROW('Hygiene Data'!C32))),DQ38="Yes"),OFFSET('Hygiene Data'!$C$10,0,10*ROW('Hygiene Data'!C32)),IF(AND(ISNUMBER(OFFSET('Hygiene Data'!$C$10,0,10*ROW('Hygiene Data'!C32))),DQ38="No",ISNUMBER(OFFSET('Hygiene Data'!$C$10,0,10*ROW('Hygiene Data'!C32)))),CONCATENATE("[",ROUND(OFFSET('Hygiene Data'!$C$10,0,10*ROW('Hygiene Data'!C32)),0),"]"),IF(AND(ISNUMBER(OFFSET('Hygiene Data'!$C$10,0,10*ROW('Hygiene Data'!C32))),DQ38="",ISNUMBER(OFFSET('Hygiene Data'!$C$10,0,10*ROW('Hygiene Data'!C32)))),OFFSET('Hygiene Data'!$C$10,0,10*ROW('Hygiene Data'!C32)),NA())))</f>
        <v>#N/A</v>
      </c>
      <c r="BC38" s="121" t="e">
        <f ca="1">+IF(AND(ISNUMBER(OFFSET('Hygiene Data'!$D$6,0,10*ROW('Hygiene Data'!D32))),DR38="Yes"),OFFSET('Hygiene Data'!$D$6,0,10*ROW('Hygiene Data'!D32)),IF(AND(ISNUMBER(OFFSET('Hygiene Data'!$D$6,0,10*ROW('Hygiene Data'!D32))),DR38="No",ISNUMBER(OFFSET('Hygiene Data'!$D$6,0,10*ROW('Hygiene Data'!D32)))),CONCATENATE("[",ROUND(OFFSET('Hygiene Data'!$D$6,0,10*ROW('Hygiene Data'!D32)),0),"]"),IF(AND(ISNUMBER(OFFSET('Hygiene Data'!$D$6,0,10*ROW('Hygiene Data'!D32))),DR38="",ISNUMBER(OFFSET('Hygiene Data'!$D$6,0,10*ROW('Hygiene Data'!D32)))),OFFSET('Hygiene Data'!$D$6,0,10*ROW('Hygiene Data'!D32)),NA())))</f>
        <v>#N/A</v>
      </c>
      <c r="BD38" s="121" t="e">
        <f ca="1">+IF(AND(ISNUMBER(OFFSET('Hygiene Data'!$D$8,0,10*ROW('Hygiene Data'!D32))),DS38="Yes"),OFFSET('Hygiene Data'!$D$8,0,10*ROW('Hygiene Data'!D32)),IF(AND(ISNUMBER(OFFSET('Hygiene Data'!$D$8,0,10*ROW('Hygiene Data'!D32))),DS38="No",ISNUMBER(OFFSET('Hygiene Data'!$D$8,0,10*ROW('Hygiene Data'!D32)))),CONCATENATE("[",ROUND(OFFSET('Hygiene Data'!$D$8,0,10*ROW('Hygiene Data'!D32)),0),"]"),IF(AND(ISNUMBER(OFFSET('Hygiene Data'!$D$8,0,10*ROW('Hygiene Data'!D32))),DS38="",ISNUMBER(OFFSET('Hygiene Data'!$D$8,0,10*ROW('Hygiene Data'!D32)))),OFFSET('Hygiene Data'!$D$8,0,10*ROW('Hygiene Data'!D32)),NA())))</f>
        <v>#N/A</v>
      </c>
      <c r="BE38" s="121" t="e">
        <f ca="1">+IF(AND(ISNUMBER(OFFSET('Hygiene Data'!$D$10,0,10*ROW('Hygiene Data'!D32))),DT38="Yes"),OFFSET('Hygiene Data'!$D$10,0,10*ROW('Hygiene Data'!D32)),IF(AND(ISNUMBER(OFFSET('Hygiene Data'!$D$10,0,10*ROW('Hygiene Data'!D32))),DT38="No",ISNUMBER(OFFSET('Hygiene Data'!$D$10,0,10*ROW('Hygiene Data'!D32)))),CONCATENATE("[",ROUND(OFFSET('Hygiene Data'!$D$10,0,10*ROW('Hygiene Data'!D32)),0),"]"),IF(AND(ISNUMBER(OFFSET('Hygiene Data'!$D$10,0,10*ROW('Hygiene Data'!D32))),DT38="",ISNUMBER(OFFSET('Hygiene Data'!$D$10,0,10*ROW('Hygiene Data'!D32)))),OFFSET('Hygiene Data'!$D$10,0,10*ROW('Hygiene Data'!D32)),NA())))</f>
        <v>#N/A</v>
      </c>
      <c r="BF38" s="121" t="e">
        <f ca="1">+IF(AND(ISNUMBER(OFFSET('Hygiene Data'!$E$6,0,10*ROW('Hygiene Data'!E32))),DU38="Yes"),OFFSET('Hygiene Data'!$E$6,0,10*ROW('Hygiene Data'!E32)),IF(AND(ISNUMBER(OFFSET('Hygiene Data'!$E$6,0,10*ROW('Hygiene Data'!E32))),DU38="No",ISNUMBER(OFFSET('Hygiene Data'!$E$6,0,10*ROW('Hygiene Data'!E32)))),CONCATENATE("[",ROUND(OFFSET('Hygiene Data'!$E$6,0,10*ROW('Hygiene Data'!E32)),0),"]"),IF(AND(ISNUMBER(OFFSET('Hygiene Data'!$E$6,0,10*ROW('Hygiene Data'!E32))),DU38="",ISNUMBER(OFFSET('Hygiene Data'!$E$6,0,10*ROW('Hygiene Data'!E32)))),OFFSET('Hygiene Data'!$E$6,0,10*ROW('Hygiene Data'!E32)),NA())))</f>
        <v>#N/A</v>
      </c>
      <c r="BG38" s="121" t="e">
        <f ca="1">+IF(AND(ISNUMBER(OFFSET('Hygiene Data'!$E$8,0,10*ROW('Hygiene Data'!E32))),DV38="Yes"),OFFSET('Hygiene Data'!$E$8,0,10*ROW('Hygiene Data'!E32)),IF(AND(ISNUMBER(OFFSET('Hygiene Data'!$E$8,0,10*ROW('Hygiene Data'!E32))),DV38="No",ISNUMBER(OFFSET('Hygiene Data'!$E$8,0,10*ROW('Hygiene Data'!E32)))),CONCATENATE("[",ROUND(OFFSET('Hygiene Data'!$E$8,0,10*ROW('Hygiene Data'!E32)),0),"]"),IF(AND(ISNUMBER(OFFSET('Hygiene Data'!$E$8,0,10*ROW('Hygiene Data'!E32))),DV38="",ISNUMBER(OFFSET('Hygiene Data'!$E$8,0,10*ROW('Hygiene Data'!E32)))),OFFSET('Hygiene Data'!$E$8,0,10*ROW('Hygiene Data'!E32)),NA())))</f>
        <v>#N/A</v>
      </c>
      <c r="BH38" s="121" t="e">
        <f ca="1">+IF(AND(ISNUMBER(OFFSET('Hygiene Data'!$E$10,0,10*ROW('Hygiene Data'!E32))),DW38="Yes"),OFFSET('Hygiene Data'!$E$10,0,10*ROW('Hygiene Data'!E32)),IF(AND(ISNUMBER(OFFSET('Hygiene Data'!$E$10,0,10*ROW('Hygiene Data'!E32))),DW38="No",ISNUMBER(OFFSET('Hygiene Data'!$E$10,0,10*ROW('Hygiene Data'!E32)))),CONCATENATE("[",ROUND(OFFSET('Hygiene Data'!$E$10,0,10*ROW('Hygiene Data'!E32)),0),"]"),IF(AND(ISNUMBER(OFFSET('Hygiene Data'!$E$10,0,10*ROW('Hygiene Data'!E32))),DW38="",ISNUMBER(OFFSET('Hygiene Data'!$E$10,0,10*ROW('Hygiene Data'!E32)))),OFFSET('Hygiene Data'!$E$10,0,10*ROW('Hygiene Data'!E32)),NA())))</f>
        <v>#N/A</v>
      </c>
      <c r="BI38" s="121" t="e">
        <f ca="1">+IF(AND(ISNUMBER(OFFSET('Hygiene Data'!$F$6,0,10*ROW('Hygiene Data'!F32))),DX38="Yes"),OFFSET('Hygiene Data'!$F$6,0,10*ROW('Hygiene Data'!F32)),IF(AND(ISNUMBER(OFFSET('Hygiene Data'!$F$6,0,10*ROW('Hygiene Data'!F32))),DX38="No",ISNUMBER(OFFSET('Hygiene Data'!$F$6,0,10*ROW('Hygiene Data'!F32)))),CONCATENATE("[",ROUND(OFFSET('Hygiene Data'!$F$6,0,10*ROW('Hygiene Data'!F32)),0),"]"),IF(AND(ISNUMBER(OFFSET('Hygiene Data'!$F$6,0,10*ROW('Hygiene Data'!F32))),DX38="",ISNUMBER(OFFSET('Hygiene Data'!$F$6,0,10*ROW('Hygiene Data'!F32)))),OFFSET('Hygiene Data'!$F$6,0,10*ROW('Hygiene Data'!F32)),NA())))</f>
        <v>#N/A</v>
      </c>
      <c r="BJ38" s="121" t="e">
        <f ca="1">+IF(AND(ISNUMBER(OFFSET('Hygiene Data'!$F$8,0,10*ROW('Hygiene Data'!F32))),DY38="Yes"),OFFSET('Hygiene Data'!$F$8,0,10*ROW('Hygiene Data'!F32)),IF(AND(ISNUMBER(OFFSET('Hygiene Data'!$F$8,0,10*ROW('Hygiene Data'!F32))),DY38="No",ISNUMBER(OFFSET('Hygiene Data'!$F$8,0,10*ROW('Hygiene Data'!F32)))),CONCATENATE("[",ROUND(OFFSET('Hygiene Data'!$F$8,0,10*ROW('Hygiene Data'!F32)),0),"]"),IF(AND(ISNUMBER(OFFSET('Hygiene Data'!$F$8,0,10*ROW('Hygiene Data'!F32))),DY38="",ISNUMBER(OFFSET('Hygiene Data'!$F$8,0,10*ROW('Hygiene Data'!F32)))),OFFSET('Hygiene Data'!$F$8,0,10*ROW('Hygiene Data'!F32)),NA())))</f>
        <v>#N/A</v>
      </c>
      <c r="BK38" s="121" t="e">
        <f ca="1">+IF(AND(ISNUMBER(OFFSET('Hygiene Data'!$F$10,0,10*ROW('Hygiene Data'!F32))),DZ38="Yes"),OFFSET('Hygiene Data'!$F$10,0,10*ROW('Hygiene Data'!F32)),IF(AND(ISNUMBER(OFFSET('Hygiene Data'!$F$10,0,10*ROW('Hygiene Data'!F32))),DZ38="No",ISNUMBER(OFFSET('Hygiene Data'!$F$10,0,10*ROW('Hygiene Data'!F32)))),CONCATENATE("[",ROUND(OFFSET('Hygiene Data'!$F$10,0,10*ROW('Hygiene Data'!F32)),0),"]"),IF(AND(ISNUMBER(OFFSET('Hygiene Data'!$F$10,0,10*ROW('Hygiene Data'!F32))),DZ38="",ISNUMBER(OFFSET('Hygiene Data'!$F$10,0,10*ROW('Hygiene Data'!F32)))),OFFSET('Hygiene Data'!$F$10,0,10*ROW('Hygiene Data'!F32)),NA())))</f>
        <v>#N/A</v>
      </c>
      <c r="BL38" s="121" t="e">
        <f ca="1">+IF(AND(ISNUMBER(OFFSET('Hygiene Data'!$G$6,0,10*ROW('Hygiene Data'!G32))),EA38="Yes"),OFFSET('Hygiene Data'!$G$6,0,10*ROW('Hygiene Data'!G32)),IF(AND(ISNUMBER(OFFSET('Hygiene Data'!$G$6,0,10*ROW('Hygiene Data'!G32))),EA38="No",ISNUMBER(OFFSET('Hygiene Data'!$G$6,0,10*ROW('Hygiene Data'!G32)))),CONCATENATE("[",ROUND(OFFSET('Hygiene Data'!$G$6,0,10*ROW('Hygiene Data'!G32)),0),"]"),IF(AND(ISNUMBER(OFFSET('Hygiene Data'!$G$6,0,10*ROW('Hygiene Data'!G32))),EA38="",ISNUMBER(OFFSET('Hygiene Data'!$G$6,0,10*ROW('Hygiene Data'!G32)))),OFFSET('Hygiene Data'!$G$6,0,10*ROW('Hygiene Data'!G32)),NA())))</f>
        <v>#N/A</v>
      </c>
      <c r="BM38" s="121" t="e">
        <f ca="1">+IF(AND(ISNUMBER(OFFSET('Hygiene Data'!$G$8,0,10*ROW('Hygiene Data'!G32))),EB38="Yes"),OFFSET('Hygiene Data'!$G$8,0,10*ROW('Hygiene Data'!G32)),IF(AND(ISNUMBER(OFFSET('Hygiene Data'!$G$8,0,10*ROW('Hygiene Data'!G32))),EB38="No",ISNUMBER(OFFSET('Hygiene Data'!$G$8,0,10*ROW('Hygiene Data'!G32)))),CONCATENATE("[",ROUND(OFFSET('Hygiene Data'!$G$8,0,10*ROW('Hygiene Data'!G32)),0),"]"),IF(AND(ISNUMBER(OFFSET('Hygiene Data'!$G$8,0,10*ROW('Hygiene Data'!G32))),EB38="",ISNUMBER(OFFSET('Hygiene Data'!$G$8,0,10*ROW('Hygiene Data'!G32)))),OFFSET('Hygiene Data'!$G$8,0,10*ROW('Hygiene Data'!G32)),NA())))</f>
        <v>#N/A</v>
      </c>
      <c r="BN38" s="121" t="e">
        <f ca="1">+IF(AND(ISNUMBER(OFFSET('Hygiene Data'!$G$10,0,10*ROW('Hygiene Data'!G32))),EC38="Yes"),OFFSET('Hygiene Data'!$G$10,0,10*ROW('Hygiene Data'!G32)),IF(AND(ISNUMBER(OFFSET('Hygiene Data'!$G$10,0,10*ROW('Hygiene Data'!G32))),EC38="No",ISNUMBER(OFFSET('Hygiene Data'!$G$10,0,10*ROW('Hygiene Data'!G32)))),CONCATENATE("[",ROUND(OFFSET('Hygiene Data'!$G$10,0,10*ROW('Hygiene Data'!G32)),0),"]"),IF(AND(ISNUMBER(OFFSET('Hygiene Data'!$G$10,0,10*ROW('Hygiene Data'!G32))),EC38="",ISNUMBER(OFFSET('Hygiene Data'!$G$10,0,10*ROW('Hygiene Data'!G32)))),OFFSET('Hygiene Data'!$G$10,0,10*ROW('Hygiene Data'!G32)),NA())))</f>
        <v>#N/A</v>
      </c>
      <c r="BO38" s="121" t="e">
        <f ca="1">+IF(AND(ISNUMBER(OFFSET('Hygiene Data'!$H$6,0,10*ROW('Hygiene Data'!H32))),ED38="Yes"),OFFSET('Hygiene Data'!$H$6,0,10*ROW('Hygiene Data'!H32)),IF(AND(ISNUMBER(OFFSET('Hygiene Data'!$H$6,0,10*ROW('Hygiene Data'!H32))),ED38="No",ISNUMBER(OFFSET('Hygiene Data'!$H$6,0,10*ROW('Hygiene Data'!H32)))),CONCATENATE("[",ROUND(OFFSET('Hygiene Data'!$H$6,0,10*ROW('Hygiene Data'!H32)),0),"]"),IF(AND(ISNUMBER(OFFSET('Hygiene Data'!$H$6,0,10*ROW('Hygiene Data'!H32))),ED38="",ISNUMBER(OFFSET('Hygiene Data'!$H$6,0,10*ROW('Hygiene Data'!H32)))),OFFSET('Hygiene Data'!$H$6,0,10*ROW('Hygiene Data'!H32)),NA())))</f>
        <v>#N/A</v>
      </c>
      <c r="BP38" s="121" t="e">
        <f ca="1">+IF(AND(ISNUMBER(OFFSET('Hygiene Data'!$H$8,0,10*ROW('Hygiene Data'!H32))),EE38="Yes"),OFFSET('Hygiene Data'!$H$8,0,10*ROW('Hygiene Data'!H32)),IF(AND(ISNUMBER(OFFSET('Hygiene Data'!$H$8,0,10*ROW('Hygiene Data'!H32))),EE38="No",ISNUMBER(OFFSET('Hygiene Data'!$H$8,0,10*ROW('Hygiene Data'!H32)))),CONCATENATE("[",ROUND(OFFSET('Hygiene Data'!$H$8,0,10*ROW('Hygiene Data'!H32)),0),"]"),IF(AND(ISNUMBER(OFFSET('Hygiene Data'!$H$8,0,10*ROW('Hygiene Data'!H32))),EE38="",ISNUMBER(OFFSET('Hygiene Data'!$H$8,0,10*ROW('Hygiene Data'!H32)))),OFFSET('Hygiene Data'!$H$8,0,10*ROW('Hygiene Data'!H32)),NA())))</f>
        <v>#N/A</v>
      </c>
      <c r="BQ38" s="121" t="e">
        <f ca="1">+IF(AND(ISNUMBER(OFFSET('Hygiene Data'!$H$10,0,10*ROW('Hygiene Data'!H32))),EF38="Yes"),OFFSET('Hygiene Data'!$H$10,0,10*ROW('Hygiene Data'!H32)),IF(AND(ISNUMBER(OFFSET('Hygiene Data'!$H$10,0,10*ROW('Hygiene Data'!H32))),EF38="No",ISNUMBER(OFFSET('Hygiene Data'!$H$10,0,10*ROW('Hygiene Data'!H32)))),CONCATENATE("[",ROUND(OFFSET('Hygiene Data'!$H$10,0,10*ROW('Hygiene Data'!H32)),0),"]"),IF(AND(ISNUMBER(OFFSET('Hygiene Data'!$H$10,0,10*ROW('Hygiene Data'!H32))),EF38="",ISNUMBER(OFFSET('Hygiene Data'!$H$10,0,10*ROW('Hygiene Data'!H32)))),OFFSET('Hygiene Data'!$H$10,0,10*ROW('Hygiene Data'!H32)),NA())))</f>
        <v>#N/A</v>
      </c>
      <c r="BS38" s="28" t="str">
        <f ca="1">+IF(OFFSET('Water Data'!$C$28,0,10*ROW('Water Data'!C32))="","",OFFSET('Water Data'!$C$28,0,10*ROW('Water Data'!C32)))</f>
        <v/>
      </c>
      <c r="BT38" s="28" t="str">
        <f ca="1">+IF(OFFSET('Water Data'!$C$29,0,10*ROW('Water Data'!C32))="","",OFFSET('Water Data'!$C$29,0,10*ROW('Water Data'!C32)))</f>
        <v/>
      </c>
      <c r="BU38" s="28" t="str">
        <f ca="1">+IF(OFFSET('Water Data'!$C$30,0,10*ROW('Water Data'!C32))="","",OFFSET('Water Data'!$C$30,0,10*ROW('Water Data'!C32)))</f>
        <v/>
      </c>
      <c r="BV38" s="28" t="str">
        <f ca="1">+IF(OFFSET('Water Data'!$D$28,0,10*ROW('Water Data'!D32))="","",OFFSET('Water Data'!$D$28,0,10*ROW('Water Data'!D32)))</f>
        <v/>
      </c>
      <c r="BW38" s="28" t="str">
        <f ca="1">+IF(OFFSET('Water Data'!$D$29,0,10*ROW('Water Data'!D32))="","",OFFSET('Water Data'!$D$29,0,10*ROW('Water Data'!D32)))</f>
        <v/>
      </c>
      <c r="BX38" s="28" t="str">
        <f ca="1">+IF(OFFSET('Water Data'!$D$30,0,10*ROW('Water Data'!D32))="","",OFFSET('Water Data'!$D$30,0,10*ROW('Water Data'!D32)))</f>
        <v/>
      </c>
      <c r="BY38" s="28" t="str">
        <f ca="1">+IF(OFFSET('Water Data'!$E$28,0,10*ROW('Water Data'!E32))="","",OFFSET('Water Data'!$E$28,0,10*ROW('Water Data'!E32)))</f>
        <v/>
      </c>
      <c r="BZ38" s="28" t="str">
        <f ca="1">+IF(OFFSET('Water Data'!$E$29,0,10*ROW('Water Data'!E32))="","",OFFSET('Water Data'!$E$29,0,10*ROW('Water Data'!E32)))</f>
        <v/>
      </c>
      <c r="CA38" s="28" t="str">
        <f ca="1">+IF(OFFSET('Water Data'!$E$30,0,10*ROW('Water Data'!E32))="","",OFFSET('Water Data'!$E$30,0,10*ROW('Water Data'!E32)))</f>
        <v/>
      </c>
      <c r="CB38" s="28" t="str">
        <f ca="1">+IF(OFFSET('Water Data'!$F$28,0,10*ROW('Water Data'!F32))="","",OFFSET('Water Data'!$F$28,0,10*ROW('Water Data'!F32)))</f>
        <v/>
      </c>
      <c r="CC38" s="28" t="str">
        <f ca="1">+IF(OFFSET('Water Data'!$F$29,0,10*ROW('Water Data'!F32))="","",OFFSET('Water Data'!$F$29,0,10*ROW('Water Data'!F32)))</f>
        <v/>
      </c>
      <c r="CD38" s="28" t="str">
        <f ca="1">+IF(OFFSET('Water Data'!$F$30,0,10*ROW('Water Data'!F32))="","",OFFSET('Water Data'!$F$30,0,10*ROW('Water Data'!F32)))</f>
        <v/>
      </c>
      <c r="CE38" s="28" t="str">
        <f ca="1">+IF(OFFSET('Water Data'!$G$28,0,10*ROW('Water Data'!G32))="","",OFFSET('Water Data'!$G$28,0,10*ROW('Water Data'!G32)))</f>
        <v/>
      </c>
      <c r="CF38" s="28" t="str">
        <f ca="1">+IF(OFFSET('Water Data'!$G$29,0,10*ROW('Water Data'!G32))="","",OFFSET('Water Data'!$G$29,0,10*ROW('Water Data'!G32)))</f>
        <v/>
      </c>
      <c r="CG38" s="28" t="str">
        <f ca="1">+IF(OFFSET('Water Data'!$G$30,0,10*ROW('Water Data'!G32))="","",OFFSET('Water Data'!$G$30,0,10*ROW('Water Data'!G32)))</f>
        <v/>
      </c>
      <c r="CH38" s="28" t="str">
        <f ca="1">+IF(OFFSET('Water Data'!$H$28,0,10*ROW('Water Data'!H32))="","",OFFSET('Water Data'!$H$28,0,10*ROW('Water Data'!H32)))</f>
        <v/>
      </c>
      <c r="CI38" s="28" t="str">
        <f ca="1">+IF(OFFSET('Water Data'!$H$29,0,10*ROW('Water Data'!H32))="","",OFFSET('Water Data'!$H$29,0,10*ROW('Water Data'!H32)))</f>
        <v/>
      </c>
      <c r="CJ38" s="28" t="str">
        <f ca="1">+IF(OFFSET('Water Data'!$H$30,0,10*ROW('Water Data'!H32))="","",OFFSET('Water Data'!$H$30,0,10*ROW('Water Data'!H32)))</f>
        <v/>
      </c>
      <c r="CK38" s="28" t="str">
        <f ca="1">+IF(OFFSET('Sanitation Data'!$C$29,0,10*ROW('Sanitation Data'!C32))="","",OFFSET('Sanitation Data'!$C$29,0,10*ROW('Sanitation Data'!C32)))</f>
        <v/>
      </c>
      <c r="CL38" s="28" t="str">
        <f ca="1">+IF(OFFSET('Sanitation Data'!$C$30,0,10*ROW('Sanitation Data'!C32))="","",OFFSET('Sanitation Data'!$C$30,0,10*ROW('Sanitation Data'!C32)))</f>
        <v/>
      </c>
      <c r="CM38" s="28" t="str">
        <f ca="1">+IF(OFFSET('Sanitation Data'!$C$31,0,10*ROW('Sanitation Data'!C32))="","",OFFSET('Sanitation Data'!$C$31,0,10*ROW('Sanitation Data'!C32)))</f>
        <v/>
      </c>
      <c r="CN38" s="28" t="str">
        <f ca="1">+IF(OFFSET('Sanitation Data'!$C$32,0,10*ROW('Sanitation Data'!C32))="","",OFFSET('Sanitation Data'!$C$32,0,10*ROW('Sanitation Data'!C32)))</f>
        <v/>
      </c>
      <c r="CO38" s="28" t="str">
        <f ca="1">+IF(OFFSET('Sanitation Data'!$C$33,0,10*ROW('Sanitation Data'!C32))="","",OFFSET('Sanitation Data'!$C$33,0,10*ROW('Sanitation Data'!C32)))</f>
        <v/>
      </c>
      <c r="CP38" s="28" t="str">
        <f ca="1">+IF(OFFSET('Sanitation Data'!$D$29,0,10*ROW('Sanitation Data'!D32))="","",OFFSET('Sanitation Data'!$D$29,0,10*ROW('Sanitation Data'!D32)))</f>
        <v/>
      </c>
      <c r="CQ38" s="28" t="str">
        <f ca="1">+IF(OFFSET('Sanitation Data'!$D$30,0,10*ROW('Sanitation Data'!D32))="","",OFFSET('Sanitation Data'!$D$30,0,10*ROW('Sanitation Data'!D32)))</f>
        <v/>
      </c>
      <c r="CR38" s="28" t="str">
        <f ca="1">+IF(OFFSET('Sanitation Data'!$D$31,0,10*ROW('Sanitation Data'!D32))="","",OFFSET('Sanitation Data'!$D$31,0,10*ROW('Sanitation Data'!D32)))</f>
        <v/>
      </c>
      <c r="CS38" s="28" t="str">
        <f ca="1">+IF(OFFSET('Sanitation Data'!$D$32,0,10*ROW('Sanitation Data'!D32))="","",OFFSET('Sanitation Data'!$D$32,0,10*ROW('Sanitation Data'!D32)))</f>
        <v/>
      </c>
      <c r="CT38" s="28" t="str">
        <f ca="1">+IF(OFFSET('Sanitation Data'!$D$33,0,10*ROW('Sanitation Data'!D32))="","",OFFSET('Sanitation Data'!$D$33,0,10*ROW('Sanitation Data'!D32)))</f>
        <v/>
      </c>
      <c r="CU38" s="28" t="str">
        <f ca="1">+IF(OFFSET('Sanitation Data'!$E$29,0,10*ROW('Sanitation Data'!E32))="","",OFFSET('Sanitation Data'!$E$29,0,10*ROW('Sanitation Data'!E32)))</f>
        <v/>
      </c>
      <c r="CV38" s="28" t="str">
        <f ca="1">+IF(OFFSET('Sanitation Data'!$E$30,0,10*ROW('Sanitation Data'!E32))="","",OFFSET('Sanitation Data'!$E$30,0,10*ROW('Sanitation Data'!E32)))</f>
        <v/>
      </c>
      <c r="CW38" s="28" t="str">
        <f ca="1">+IF(OFFSET('Sanitation Data'!$E$31,0,10*ROW('Sanitation Data'!E32))="","",OFFSET('Sanitation Data'!$E$31,0,10*ROW('Sanitation Data'!E32)))</f>
        <v/>
      </c>
      <c r="CX38" s="28" t="str">
        <f ca="1">+IF(OFFSET('Sanitation Data'!$E$32,0,10*ROW('Sanitation Data'!E32))="","",OFFSET('Sanitation Data'!$E$32,0,10*ROW('Sanitation Data'!E32)))</f>
        <v/>
      </c>
      <c r="CY38" s="28" t="str">
        <f ca="1">+IF(OFFSET('Sanitation Data'!$E$33,0,10*ROW('Sanitation Data'!E32))="","",OFFSET('Sanitation Data'!$E$33,0,10*ROW('Sanitation Data'!E32)))</f>
        <v/>
      </c>
      <c r="CZ38" s="28" t="str">
        <f ca="1">+IF(OFFSET('Sanitation Data'!$F$29,0,10*ROW('Sanitation Data'!F32))="","",OFFSET('Sanitation Data'!$F$29,0,10*ROW('Sanitation Data'!F32)))</f>
        <v/>
      </c>
      <c r="DA38" s="28" t="str">
        <f ca="1">+IF(OFFSET('Sanitation Data'!$F$30,0,10*ROW('Sanitation Data'!F32))="","",OFFSET('Sanitation Data'!$F$30,0,10*ROW('Sanitation Data'!F32)))</f>
        <v/>
      </c>
      <c r="DB38" s="28" t="str">
        <f ca="1">+IF(OFFSET('Sanitation Data'!$F$31,0,10*ROW('Sanitation Data'!F32))="","",OFFSET('Sanitation Data'!$F$31,0,10*ROW('Sanitation Data'!F32)))</f>
        <v/>
      </c>
      <c r="DC38" s="28" t="str">
        <f ca="1">+IF(OFFSET('Sanitation Data'!$F$32,0,10*ROW('Sanitation Data'!F32))="","",OFFSET('Sanitation Data'!$F$32,0,10*ROW('Sanitation Data'!F32)))</f>
        <v/>
      </c>
      <c r="DD38" s="28" t="str">
        <f ca="1">+IF(OFFSET('Sanitation Data'!$F$33,0,10*ROW('Sanitation Data'!F32))="","",OFFSET('Sanitation Data'!$F$33,0,10*ROW('Sanitation Data'!F32)))</f>
        <v/>
      </c>
      <c r="DE38" s="28" t="str">
        <f ca="1">+IF(OFFSET('Sanitation Data'!$G$29,0,10*ROW('Sanitation Data'!G32))="","",OFFSET('Sanitation Data'!$G$29,0,10*ROW('Sanitation Data'!G32)))</f>
        <v/>
      </c>
      <c r="DF38" s="28" t="str">
        <f ca="1">+IF(OFFSET('Sanitation Data'!$G$30,0,10*ROW('Sanitation Data'!G32))="","",OFFSET('Sanitation Data'!$G$30,0,10*ROW('Sanitation Data'!G32)))</f>
        <v/>
      </c>
      <c r="DG38" s="28" t="str">
        <f ca="1">+IF(OFFSET('Sanitation Data'!$G$31,0,10*ROW('Sanitation Data'!G32))="","",OFFSET('Sanitation Data'!$G$31,0,10*ROW('Sanitation Data'!G32)))</f>
        <v/>
      </c>
      <c r="DH38" s="28" t="str">
        <f ca="1">+IF(OFFSET('Sanitation Data'!$G$32,0,10*ROW('Sanitation Data'!G32))="","",OFFSET('Sanitation Data'!$G$32,0,10*ROW('Sanitation Data'!G32)))</f>
        <v/>
      </c>
      <c r="DI38" s="28" t="str">
        <f ca="1">+IF(OFFSET('Sanitation Data'!$G$33,0,10*ROW('Sanitation Data'!G32))="","",OFFSET('Sanitation Data'!$G$33,0,10*ROW('Sanitation Data'!G32)))</f>
        <v/>
      </c>
      <c r="DJ38" s="28" t="str">
        <f ca="1">+IF(OFFSET('Sanitation Data'!$H$29,0,10*ROW('Sanitation Data'!H32))="","",OFFSET('Sanitation Data'!$H$29,0,10*ROW('Sanitation Data'!H32)))</f>
        <v/>
      </c>
      <c r="DK38" s="28" t="str">
        <f ca="1">+IF(OFFSET('Sanitation Data'!$H$30,0,10*ROW('Sanitation Data'!H32))="","",OFFSET('Sanitation Data'!$H$30,0,10*ROW('Sanitation Data'!H32)))</f>
        <v/>
      </c>
      <c r="DL38" s="28" t="str">
        <f ca="1">+IF(OFFSET('Sanitation Data'!$H$31,0,10*ROW('Sanitation Data'!H32))="","",OFFSET('Sanitation Data'!$H$31,0,10*ROW('Sanitation Data'!H32)))</f>
        <v/>
      </c>
      <c r="DM38" s="28" t="str">
        <f ca="1">+IF(OFFSET('Sanitation Data'!$H$32,0,10*ROW('Sanitation Data'!H32))="","",OFFSET('Sanitation Data'!$H$32,0,10*ROW('Sanitation Data'!H32)))</f>
        <v/>
      </c>
      <c r="DN38" s="28" t="str">
        <f ca="1">+IF(OFFSET('Sanitation Data'!$H$33,0,10*ROW('Sanitation Data'!H32))="","",OFFSET('Sanitation Data'!$H$33,0,10*ROW('Sanitation Data'!H32)))</f>
        <v/>
      </c>
      <c r="DO38" s="28" t="str">
        <f ca="1">+IF(OFFSET('Hygiene Data'!$C$12,0,10*ROW('Hygiene Data'!C32))="","",OFFSET('Hygiene Data'!$C$12,0,10*ROW('Hygiene Data'!C32)))</f>
        <v/>
      </c>
      <c r="DP38" s="28" t="str">
        <f ca="1">+IF(OFFSET('Hygiene Data'!$C$13,0,10*ROW('Hygiene Data'!C32))="","",OFFSET('Hygiene Data'!$C$13,0,10*ROW('Hygiene Data'!C32)))</f>
        <v/>
      </c>
      <c r="DQ38" s="28" t="str">
        <f ca="1">+IF(OFFSET('Hygiene Data'!$C$14,0,10*ROW('Hygiene Data'!C32))="","",OFFSET('Hygiene Data'!$C$14,0,10*ROW('Hygiene Data'!C32)))</f>
        <v/>
      </c>
      <c r="DR38" s="28" t="str">
        <f ca="1">+IF(OFFSET('Hygiene Data'!$D$12,0,10*ROW('Hygiene Data'!D32))="","",OFFSET('Hygiene Data'!$D$12,0,10*ROW('Hygiene Data'!D32)))</f>
        <v/>
      </c>
      <c r="DS38" s="28" t="str">
        <f ca="1">+IF(OFFSET('Hygiene Data'!$D$13,0,10*ROW('Hygiene Data'!D32))="","",OFFSET('Hygiene Data'!$D$13,0,10*ROW('Hygiene Data'!D32)))</f>
        <v/>
      </c>
      <c r="DT38" s="28" t="str">
        <f ca="1">+IF(OFFSET('Hygiene Data'!$D$14,0,10*ROW('Hygiene Data'!D32))="","",OFFSET('Hygiene Data'!$D$14,0,10*ROW('Hygiene Data'!D32)))</f>
        <v/>
      </c>
      <c r="DU38" s="28" t="str">
        <f ca="1">+IF(OFFSET('Hygiene Data'!$E$12,0,10*ROW('Hygiene Data'!E32))="","",OFFSET('Hygiene Data'!$E$12,0,10*ROW('Hygiene Data'!E32)))</f>
        <v/>
      </c>
      <c r="DV38" s="28" t="str">
        <f ca="1">+IF(OFFSET('Hygiene Data'!$E$13,0,10*ROW('Hygiene Data'!E32))="","",OFFSET('Hygiene Data'!$E$13,0,10*ROW('Hygiene Data'!E32)))</f>
        <v/>
      </c>
      <c r="DW38" s="28" t="str">
        <f ca="1">+IF(OFFSET('Hygiene Data'!$E$14,0,10*ROW('Hygiene Data'!E32))="","",OFFSET('Hygiene Data'!$E$14,0,10*ROW('Hygiene Data'!E32)))</f>
        <v/>
      </c>
      <c r="DX38" s="28" t="str">
        <f ca="1">+IF(OFFSET('Hygiene Data'!$F$12,0,10*ROW('Hygiene Data'!F32))="","",OFFSET('Hygiene Data'!$F$12,0,10*ROW('Hygiene Data'!F32)))</f>
        <v/>
      </c>
      <c r="DY38" s="28" t="str">
        <f ca="1">+IF(OFFSET('Hygiene Data'!$F$13,0,10*ROW('Hygiene Data'!F32))="","",OFFSET('Hygiene Data'!$F$13,0,10*ROW('Hygiene Data'!F32)))</f>
        <v/>
      </c>
      <c r="DZ38" s="28" t="str">
        <f ca="1">+IF(OFFSET('Hygiene Data'!$F$14,0,10*ROW('Hygiene Data'!F32))="","",OFFSET('Hygiene Data'!$F$14,0,10*ROW('Hygiene Data'!F32)))</f>
        <v/>
      </c>
      <c r="EA38" s="28" t="str">
        <f ca="1">+IF(OFFSET('Hygiene Data'!$G$12,0,10*ROW('Hygiene Data'!G32))="","",OFFSET('Hygiene Data'!$G$12,0,10*ROW('Hygiene Data'!G32)))</f>
        <v/>
      </c>
      <c r="EB38" s="28" t="str">
        <f ca="1">+IF(OFFSET('Hygiene Data'!$G$13,0,10*ROW('Hygiene Data'!G32))="","",OFFSET('Hygiene Data'!$G$13,0,10*ROW('Hygiene Data'!G32)))</f>
        <v/>
      </c>
      <c r="EC38" s="28" t="str">
        <f ca="1">+IF(OFFSET('Hygiene Data'!$G$14,0,10*ROW('Hygiene Data'!G32))="","",OFFSET('Hygiene Data'!$G$14,0,10*ROW('Hygiene Data'!G32)))</f>
        <v/>
      </c>
      <c r="ED38" s="28" t="str">
        <f ca="1">+IF(OFFSET('Hygiene Data'!$H$12,0,10*ROW('Hygiene Data'!H32))="","",OFFSET('Hygiene Data'!$H$12,0,10*ROW('Hygiene Data'!H32)))</f>
        <v/>
      </c>
      <c r="EE38" s="28" t="str">
        <f ca="1">+IF(OFFSET('Hygiene Data'!$H$13,0,10*ROW('Hygiene Data'!H32))="","",OFFSET('Hygiene Data'!$H$13,0,10*ROW('Hygiene Data'!H32)))</f>
        <v/>
      </c>
      <c r="EF38" s="28" t="str">
        <f ca="1">+IF(OFFSET('Hygiene Data'!$H$14,0,10*ROW('Hygiene Data'!H32))="","",OFFSET('Hygiene Data'!$H$14,0,10*ROW('Hygiene Data'!H32)))</f>
        <v/>
      </c>
    </row>
    <row r="39" spans="1:136" x14ac:dyDescent="0.2">
      <c r="A39" s="44" t="str">
        <f ca="1">+IF(OFFSET('Water Data'!$B$1,0,10*ROW('Water Data'!B36))="","",OFFSET('Water Data'!$B$1,0,10*ROW('Water Data'!B36)))</f>
        <v/>
      </c>
      <c r="B39" s="44" t="str">
        <f ca="1">+IF(OFFSET('Water Data'!$A$3,0,10*ROW('Water Data'!A36))="","",OFFSET('Water Data'!$A$3,0,10*ROW('Water Data'!A36)))</f>
        <v/>
      </c>
      <c r="C39" s="44" t="str">
        <f ca="1">+IF(OFFSET('Water Data'!$C$3,0,10*ROW('Water Data'!C36))="","",OFFSET('Water Data'!$C$3,0,10*ROW('Water Data'!C36)))</f>
        <v/>
      </c>
      <c r="D39" s="119" t="e">
        <f ca="1">+IF(AND(ISNUMBER(OFFSET('Water Data'!$C$5,0,10*ROW('Water Data'!C33))),BS39="Yes"),100-OFFSET('Water Data'!$C$5,0,10*ROW('Water Data'!C33)),IF(AND(ISNUMBER(OFFSET('Water Data'!$C$5,0,10*ROW('Water Data'!C33))),BS39="No",ISNUMBER(OFFSET('Water Data'!$C$5,0,10*ROW('Water Data'!C33)))),CONCATENATE("[",ROUND(100-OFFSET('Water Data'!$C$5,0,10*ROW('Water Data'!C33)),0),"]"),IF(AND(ISNUMBER(OFFSET('Water Data'!$C$5,0,10*ROW('Water Data'!C33))),BS39="",ISNUMBER(OFFSET('Water Data'!$C$5,0,10*ROW('Water Data'!C33)))),100-OFFSET('Water Data'!$C$5,0,10*ROW('Water Data'!C33)),NA())))</f>
        <v>#N/A</v>
      </c>
      <c r="E39" s="119" t="e">
        <f ca="1">+IF(AND(ISNUMBER(OFFSET('Water Data'!$C$7,0,10*ROW('Water Data'!D33))),BT39="Yes"),OFFSET('Water Data'!$C$7,0,10*ROW('Water Data'!C33)),IF(AND(ISNUMBER(OFFSET('Water Data'!$C$7,0,10*ROW('Water Data'!C33))),BT39="No",ISNUMBER(OFFSET('Water Data'!$C$7,0,10*ROW('Water Data'!C33)))),CONCATENATE("[",ROUND(OFFSET('Water Data'!$C$7,0,10*ROW('Water Data'!C33)),0),"]"),IF(AND(ISNUMBER(OFFSET('Water Data'!$C$7,0,10*ROW('Water Data'!C33))),BT39="",ISNUMBER(OFFSET('Water Data'!$C$7,0,10*ROW('Water Data'!C33)))),OFFSET('Water Data'!$C$7,0,10*ROW('Water Data'!C33)),NA())))</f>
        <v>#N/A</v>
      </c>
      <c r="F39" s="119" t="e">
        <f ca="1">+IF(AND(ISNUMBER(OFFSET('Water Data'!$C$10,0,10*ROW('Water Data'!C33))),BU39="Yes"),OFFSET('Water Data'!$C$10,0,10*ROW('Water Data'!C33)),IF(AND(ISNUMBER(OFFSET('Water Data'!$C$10,0,10*ROW('Water Data'!C33))),BU39="No",ISNUMBER(OFFSET('Water Data'!$C$10,0,10*ROW('Water Data'!C33)))),CONCATENATE("[",ROUND(OFFSET('Water Data'!$C$10,0,10*ROW('Water Data'!C33)),0),"]"),IF(AND(ISNUMBER(OFFSET('Water Data'!$C$10,0,10*ROW('Water Data'!C33))),BU39="",ISNUMBER(OFFSET('Water Data'!$C$10,0,10*ROW('Water Data'!C33)))),OFFSET('Water Data'!$C$10,0,10*ROW('Water Data'!C33)),NA())))</f>
        <v>#N/A</v>
      </c>
      <c r="G39" s="119" t="e">
        <f ca="1">+IF(AND(ISNUMBER(OFFSET('Water Data'!$D$5,0,10*ROW('Water Data'!D33))),BV39="Yes"),100-OFFSET('Water Data'!$D$5,0,10*ROW('Water Data'!D33)),IF(AND(ISNUMBER(OFFSET('Water Data'!$D$5,0,10*ROW('Water Data'!D33))),BV39="No",ISNUMBER(OFFSET('Water Data'!$D$5,0,10*ROW('Water Data'!D33)))),CONCATENATE("[",ROUND(100-OFFSET('Water Data'!$D$5,0,10*ROW('Water Data'!D33)),0),"]"),IF(AND(ISNUMBER(OFFSET('Water Data'!$D$5,0,10*ROW('Water Data'!D33))),BV39="",ISNUMBER(OFFSET('Water Data'!$D$5,0,10*ROW('Water Data'!D33)))),100-OFFSET('Water Data'!$D$5,0,10*ROW('Water Data'!D33)),NA())))</f>
        <v>#N/A</v>
      </c>
      <c r="H39" s="119" t="e">
        <f ca="1">+IF(AND(ISNUMBER(OFFSET('Water Data'!$D$7,0,10*ROW('Water Data'!D33))),BW39="Yes"),OFFSET('Water Data'!$D$7,0,10*ROW('Water Data'!D33)),IF(AND(ISNUMBER(OFFSET('Water Data'!$D$7,0,10*ROW('Water Data'!D33))),BW39="No",ISNUMBER(OFFSET('Water Data'!$D$7,0,10*ROW('Water Data'!D33)))),CONCATENATE("[",ROUND(OFFSET('Water Data'!$C$7,0,10*ROW('Water Data'!D33)),0),"]"),IF(AND(ISNUMBER(OFFSET('Water Data'!$D$7,0,10*ROW('Water Data'!D33))),BW39="",ISNUMBER(OFFSET('Water Data'!$D$7,0,10*ROW('Water Data'!D33)))),OFFSET('Water Data'!$D$7,0,10*ROW('Water Data'!D33)),NA())))</f>
        <v>#N/A</v>
      </c>
      <c r="I39" s="119" t="e">
        <f ca="1">+IF(AND(ISNUMBER(OFFSET('Water Data'!$D$10,0,10*ROW('Water Data'!D33))),BX39="Yes"),OFFSET('Water Data'!$D$10,0,10*ROW('Water Data'!D33)),IF(AND(ISNUMBER(OFFSET('Water Data'!$D$10,0,10*ROW('Water Data'!D33))),BX39="No",ISNUMBER(OFFSET('Water Data'!$D$10,0,10*ROW('Water Data'!D33)))),CONCATENATE("[",ROUND(OFFSET('Water Data'!$D$10,0,10*ROW('Water Data'!D33)),0),"]"),IF(AND(ISNUMBER(OFFSET('Water Data'!$D$10,0,10*ROW('Water Data'!D33))),BX39="",ISNUMBER(OFFSET('Water Data'!$D$10,0,10*ROW('Water Data'!D33)))),OFFSET('Water Data'!$D$10,0,10*ROW('Water Data'!D33)),NA())))</f>
        <v>#N/A</v>
      </c>
      <c r="J39" s="119" t="e">
        <f ca="1">+IF(AND(ISNUMBER(OFFSET('Water Data'!$E$5,0,10*ROW('Water Data'!E33))),BY39="Yes"),100-OFFSET('Water Data'!$E$5,0,10*ROW('Water Data'!E33)),IF(AND(ISNUMBER(OFFSET('Water Data'!$E$5,0,10*ROW('Water Data'!E33))),BY39="No",ISNUMBER(OFFSET('Water Data'!$E$5,0,10*ROW('Water Data'!E33)))),CONCATENATE("[",ROUND(100-OFFSET('Water Data'!$E$5,0,10*ROW('Water Data'!E33)),0),"]"),IF(AND(ISNUMBER(OFFSET('Water Data'!$E$5,0,10*ROW('Water Data'!E33))),BY39="",ISNUMBER(OFFSET('Water Data'!$E$5,0,10*ROW('Water Data'!E33)))),100-OFFSET('Water Data'!$E$5,0,10*ROW('Water Data'!E33)),NA())))</f>
        <v>#N/A</v>
      </c>
      <c r="K39" s="119" t="e">
        <f ca="1">+IF(AND(ISNUMBER(OFFSET('Water Data'!$E$7,0,10*ROW('Water Data'!E33))),BZ39="Yes"),OFFSET('Water Data'!$E$7,0,10*ROW('Water Data'!E33)),IF(AND(ISNUMBER(OFFSET('Water Data'!$E$7,0,10*ROW('Water Data'!E33))),BZ39="No",ISNUMBER(OFFSET('Water Data'!$E$7,0,10*ROW('Water Data'!E33)))),CONCATENATE("[",ROUND(OFFSET('Water Data'!$E$7,0,10*ROW('Water Data'!E33)),0),"]"),IF(AND(ISNUMBER(OFFSET('Water Data'!$E$7,0,10*ROW('Water Data'!E33))),BZ39="",ISNUMBER(OFFSET('Water Data'!$E$7,0,10*ROW('Water Data'!E33)))),OFFSET('Water Data'!$E$7,0,10*ROW('Water Data'!E33)),NA())))</f>
        <v>#N/A</v>
      </c>
      <c r="L39" s="119" t="e">
        <f ca="1">+IF(AND(ISNUMBER(OFFSET('Water Data'!$E$10,0,10*ROW('Water Data'!E33))),CA39="Yes"),OFFSET('Water Data'!$E$10,0,10*ROW('Water Data'!E33)),IF(AND(ISNUMBER(OFFSET('Water Data'!$E$10,0,10*ROW('Water Data'!E33))),CA39="No",ISNUMBER(OFFSET('Water Data'!$E$10,0,10*ROW('Water Data'!E33)))),CONCATENATE("[",ROUND(OFFSET('Water Data'!$E$10,0,10*ROW('Water Data'!E33)),0),"]"),IF(AND(ISNUMBER(OFFSET('Water Data'!$E$10,0,10*ROW('Water Data'!E33))),CA39="",ISNUMBER(OFFSET('Water Data'!$E$10,0,10*ROW('Water Data'!E33)))),OFFSET('Water Data'!$E$10,0,10*ROW('Water Data'!E33)),NA())))</f>
        <v>#N/A</v>
      </c>
      <c r="M39" s="119" t="e">
        <f ca="1">+IF(AND(ISNUMBER(OFFSET('Water Data'!$F$5,0,10*ROW('Water Data'!F33))),CB39="Yes"),100-OFFSET('Water Data'!$F$5,0,10*ROW('Water Data'!F33)),IF(AND(ISNUMBER(OFFSET('Water Data'!$F$5,0,10*ROW('Water Data'!F33))),CB39="No",ISNUMBER(OFFSET('Water Data'!$F$5,0,10*ROW('Water Data'!F33)))),CONCATENATE("[",ROUND(100-OFFSET('Water Data'!$F$5,0,10*ROW('Water Data'!F33)),0),"]"),IF(AND(ISNUMBER(OFFSET('Water Data'!$F$5,0,10*ROW('Water Data'!F33))),CB39="",ISNUMBER(OFFSET('Water Data'!$F$5,0,10*ROW('Water Data'!F33)))),100-OFFSET('Water Data'!$F$5,0,10*ROW('Water Data'!F33)),NA())))</f>
        <v>#N/A</v>
      </c>
      <c r="N39" s="119" t="e">
        <f ca="1">+IF(AND(ISNUMBER(OFFSET('Water Data'!$F$7,0,10*ROW('Water Data'!F33))),CC39="Yes"),OFFSET('Water Data'!$F$7,0,10*ROW('Water Data'!F33)),IF(AND(ISNUMBER(OFFSET('Water Data'!$F$7,0,10*ROW('Water Data'!F33))),CC39="No",ISNUMBER(OFFSET('Water Data'!$F$7,0,10*ROW('Water Data'!F33)))),CONCATENATE("[",ROUND(OFFSET('Water Data'!$F$7,0,10*ROW('Water Data'!F33)),0),"]"),IF(AND(ISNUMBER(OFFSET('Water Data'!$F$7,0,10*ROW('Water Data'!F33))),CC39="",ISNUMBER(OFFSET('Water Data'!$F$7,0,10*ROW('Water Data'!F33)))),OFFSET('Water Data'!$F$7,0,10*ROW('Water Data'!F33)),NA())))</f>
        <v>#N/A</v>
      </c>
      <c r="O39" s="119" t="e">
        <f ca="1">+IF(AND(ISNUMBER(OFFSET('Water Data'!$F$10,0,10*ROW('Water Data'!F33))),CD39="Yes"),OFFSET('Water Data'!$F$10,0,10*ROW('Water Data'!F33)),IF(AND(ISNUMBER(OFFSET('Water Data'!$F$10,0,10*ROW('Water Data'!F33))),CD39="No",ISNUMBER(OFFSET('Water Data'!$F$10,0,10*ROW('Water Data'!F33)))),CONCATENATE("[",ROUND(OFFSET('Water Data'!$F$10,0,10*ROW('Water Data'!F33)),0),"]"),IF(AND(ISNUMBER(OFFSET('Water Data'!$F$10,0,10*ROW('Water Data'!F33))),CD39="",ISNUMBER(OFFSET('Water Data'!$F$10,0,10*ROW('Water Data'!F33)))),OFFSET('Water Data'!$F$10,0,10*ROW('Water Data'!F33)),NA())))</f>
        <v>#N/A</v>
      </c>
      <c r="P39" s="119" t="e">
        <f ca="1">+IF(AND(ISNUMBER(OFFSET('Water Data'!$G$5,0,10*ROW('Water Data'!G33))),CE39="Yes"),100-OFFSET('Water Data'!$G$5,0,10*ROW('Water Data'!G33)),IF(AND(ISNUMBER(OFFSET('Water Data'!$G$5,0,10*ROW('Water Data'!G33))),CE39="No",ISNUMBER(OFFSET('Water Data'!$G$5,0,10*ROW('Water Data'!G33)))),CONCATENATE("[",ROUND(100-OFFSET('Water Data'!$G$5,0,10*ROW('Water Data'!G33)),0),"]"),IF(AND(ISNUMBER(OFFSET('Water Data'!$G$5,0,10*ROW('Water Data'!G33))),CE39="",ISNUMBER(OFFSET('Water Data'!$G$5,0,10*ROW('Water Data'!G33)))),100-OFFSET('Water Data'!$G$5,0,10*ROW('Water Data'!G33)),NA())))</f>
        <v>#N/A</v>
      </c>
      <c r="Q39" s="119" t="e">
        <f ca="1">+IF(AND(ISNUMBER(OFFSET('Water Data'!$G$7,0,10*ROW('Water Data'!G33))),CF39="Yes"),OFFSET('Water Data'!$G$7,0,10*ROW('Water Data'!G33)),IF(AND(ISNUMBER(OFFSET('Water Data'!$G$7,0,10*ROW('Water Data'!G33))),CF39="No",ISNUMBER(OFFSET('Water Data'!$G$7,0,10*ROW('Water Data'!G33)))),CONCATENATE("[",ROUND(OFFSET('Water Data'!$G$7,0,10*ROW('Water Data'!G33)),0),"]"),IF(AND(ISNUMBER(OFFSET('Water Data'!$G$7,0,10*ROW('Water Data'!G33))),CF39="",ISNUMBER(OFFSET('Water Data'!$G$7,0,10*ROW('Water Data'!G33)))),OFFSET('Water Data'!$G$7,0,10*ROW('Water Data'!G33)),NA())))</f>
        <v>#N/A</v>
      </c>
      <c r="R39" s="119" t="e">
        <f ca="1">+IF(AND(ISNUMBER(OFFSET('Water Data'!$G$10,0,10*ROW('Water Data'!G33))),CG39="Yes"),OFFSET('Water Data'!$G$10,0,10*ROW('Water Data'!G33)),IF(AND(ISNUMBER(OFFSET('Water Data'!$G$10,0,10*ROW('Water Data'!G33))),CG39="No",ISNUMBER(OFFSET('Water Data'!$G$10,0,10*ROW('Water Data'!G33)))),CONCATENATE("[",ROUND(OFFSET('Water Data'!$G$10,0,10*ROW('Water Data'!G33)),0),"]"),IF(AND(ISNUMBER(OFFSET('Water Data'!$G$10,0,10*ROW('Water Data'!G33))),CG39="",ISNUMBER(OFFSET('Water Data'!$G$10,0,10*ROW('Water Data'!G33)))),OFFSET('Water Data'!$G$10,0,10*ROW('Water Data'!G33)),NA())))</f>
        <v>#N/A</v>
      </c>
      <c r="S39" s="119" t="e">
        <f ca="1">+IF(AND(ISNUMBER(OFFSET('Water Data'!$H$5,0,10*ROW('Water Data'!H33))),CH39="Yes"),100-OFFSET('Water Data'!$H$5,0,10*ROW('Water Data'!H33)),IF(AND(ISNUMBER(OFFSET('Water Data'!$H$5,0,10*ROW('Water Data'!H33))),CH39="No",ISNUMBER(OFFSET('Water Data'!$H$5,0,10*ROW('Water Data'!H33)))),CONCATENATE("[",ROUND(100-OFFSET('Water Data'!$H$5,0,10*ROW('Water Data'!H33)),0),"]"),IF(AND(ISNUMBER(OFFSET('Water Data'!$H$5,0,10*ROW('Water Data'!H33))),CH39="",ISNUMBER(OFFSET('Water Data'!$H$5,0,10*ROW('Water Data'!H33)))),100-OFFSET('Water Data'!$H$5,0,10*ROW('Water Data'!H33)),NA())))</f>
        <v>#N/A</v>
      </c>
      <c r="T39" s="119" t="e">
        <f ca="1">+IF(AND(ISNUMBER(OFFSET('Water Data'!$H$7,0,10*ROW('Water Data'!H33))),CI39="Yes"),OFFSET('Water Data'!$H$7,0,10*ROW('Water Data'!H33)),IF(AND(ISNUMBER(OFFSET('Water Data'!$H$7,0,10*ROW('Water Data'!H33))),CI39="No",ISNUMBER(OFFSET('Water Data'!$H$7,0,10*ROW('Water Data'!H33)))),CONCATENATE("[",ROUND(OFFSET('Water Data'!$H$7,0,10*ROW('Water Data'!H33)),0),"]"),IF(AND(ISNUMBER(OFFSET('Water Data'!$H$7,0,10*ROW('Water Data'!H33))),CI39="",ISNUMBER(OFFSET('Water Data'!$H$7,0,10*ROW('Water Data'!H33)))),OFFSET('Water Data'!$H$7,0,10*ROW('Water Data'!H33)),NA())))</f>
        <v>#N/A</v>
      </c>
      <c r="U39" s="119" t="e">
        <f ca="1">+IF(AND(ISNUMBER(OFFSET('Water Data'!$H$10,0,10*ROW('Water Data'!H33))),CJ39="Yes"),OFFSET('Water Data'!$H$10,0,10*ROW('Water Data'!H33)),IF(AND(ISNUMBER(OFFSET('Water Data'!$H$10,0,10*ROW('Water Data'!H33))),CJ39="No",ISNUMBER(OFFSET('Water Data'!$H$10,0,10*ROW('Water Data'!H33)))),CONCATENATE("[",ROUND(OFFSET('Water Data'!$H$10,0,10*ROW('Water Data'!H33)),0),"]"),IF(AND(ISNUMBER(OFFSET('Water Data'!$H$10,0,10*ROW('Water Data'!H33))),CJ39="",ISNUMBER(OFFSET('Water Data'!$H$10,0,10*ROW('Water Data'!H33)))),OFFSET('Water Data'!$H$10,0,10*ROW('Water Data'!H33)),NA())))</f>
        <v>#N/A</v>
      </c>
      <c r="V39" s="120" t="e">
        <f ca="1">+IF(AND(ISNUMBER(OFFSET('Sanitation Data'!$C$5,0,10*ROW('Sanitation Data'!C33))),CK39="Yes"),100-OFFSET('Sanitation Data'!$C$5,0,10*ROW('Sanitation Data'!C33)),IF(AND(ISNUMBER(OFFSET('Sanitation Data'!$C$5,0,10*ROW('Sanitation Data'!C33))),CK39="No",ISNUMBER(OFFSET('Sanitation Data'!$C$5,0,10*ROW('Sanitation Data'!C33)))),CONCATENATE("[",ROUND(100-OFFSET('Sanitation Data'!$C$5,0,10*ROW('Sanitation Data'!C33)),0),"]"),IF(AND(ISNUMBER(OFFSET('Sanitation Data'!$C$5,0,10*ROW('Sanitation Data'!C33))),CK39="",ISNUMBER(OFFSET('Sanitation Data'!$C$5,0,10*ROW('Sanitation Data'!C33)))),100-OFFSET('Sanitation Data'!$C$5,0,10*ROW('Sanitation Data'!C33)),NA())))</f>
        <v>#N/A</v>
      </c>
      <c r="W39" s="120" t="e">
        <f ca="1">+IF(AND(ISNUMBER(OFFSET('Sanitation Data'!$C$7,0,10*ROW('Sanitation Data'!C33))),CL39="Yes"),OFFSET('Sanitation Data'!$C$7,0,10*ROW('Sanitation Data'!C33)),IF(AND(ISNUMBER(OFFSET('Sanitation Data'!$C$7,0,10*ROW('Sanitation Data'!C33))),CL39="No",ISNUMBER(OFFSET('Sanitation Data'!$C$7,0,10*ROW('Sanitation Data'!C33)))),CONCATENATE("[",ROUND(OFFSET('Sanitation Data'!$C$7,0,10*ROW('Sanitation Data'!C33)),0),"]"),IF(AND(ISNUMBER(OFFSET('Sanitation Data'!$C$7,0,10*ROW('Sanitation Data'!C33))),CL39="",ISNUMBER(OFFSET('Sanitation Data'!$C$7,0,10*ROW('Sanitation Data'!C33)))),OFFSET('Sanitation Data'!$C$7,0,10*ROW('Sanitation Data'!C33)),NA())))</f>
        <v>#N/A</v>
      </c>
      <c r="X39" s="120" t="e">
        <f ca="1">+IF(AND(ISNUMBER(OFFSET('Sanitation Data'!$C$11,0,10*ROW('Sanitation Data'!C33))),CM39="Yes"),OFFSET('Sanitation Data'!$C$11,0,10*ROW('Sanitation Data'!C33)),IF(AND(ISNUMBER(OFFSET('Sanitation Data'!$C$11,0,10*ROW('Sanitation Data'!C33))),CM39="No",ISNUMBER(OFFSET('Sanitation Data'!$C$11,0,10*ROW('Sanitation Data'!C33)))),CONCATENATE("[",ROUND(OFFSET('Sanitation Data'!$C$11,0,10*ROW('Sanitation Data'!C33)),0),"]"),IF(AND(ISNUMBER(OFFSET('Sanitation Data'!$C$11,0,10*ROW('Sanitation Data'!C33))),CM39="",ISNUMBER(OFFSET('Sanitation Data'!$C$11,0,10*ROW('Sanitation Data'!C33)))),OFFSET('Sanitation Data'!$C$11,0,10*ROW('Sanitation Data'!C33)),NA())))</f>
        <v>#N/A</v>
      </c>
      <c r="Y39" s="120" t="e">
        <f ca="1">+IF(AND(ISNUMBER(OFFSET('Sanitation Data'!$C$12,0,10*ROW('Sanitation Data'!C33))),CN39="Yes"),OFFSET('Sanitation Data'!$C$12,0,10*ROW('Sanitation Data'!C33)),IF(AND(ISNUMBER(OFFSET('Sanitation Data'!$C$12,0,10*ROW('Sanitation Data'!C33))),CN39="No",ISNUMBER(OFFSET('Sanitation Data'!$C$12,0,10*ROW('Sanitation Data'!C33)))),CONCATENATE("[",ROUND(OFFSET('Sanitation Data'!$C$12,0,10*ROW('Sanitation Data'!C33)),0),"]"),IF(AND(ISNUMBER(OFFSET('Sanitation Data'!$C$12,0,10*ROW('Sanitation Data'!C33))),CN39="",ISNUMBER(OFFSET('Sanitation Data'!$C$12,0,10*ROW('Sanitation Data'!C33)))),OFFSET('Sanitation Data'!$C$12,0,10*ROW('Sanitation Data'!C33)),NA())))</f>
        <v>#N/A</v>
      </c>
      <c r="Z39" s="120" t="e">
        <f ca="1">+IF(AND(ISNUMBER(OFFSET('Sanitation Data'!$C$13,0,10*ROW('Sanitation Data'!C33))),CO39="Yes"),OFFSET('Sanitation Data'!$C$13,0,10*ROW('Sanitation Data'!C33)),IF(AND(ISNUMBER(OFFSET('Sanitation Data'!$C$13,0,10*ROW('Sanitation Data'!C33))),CO39="No",ISNUMBER(OFFSET('Sanitation Data'!$C$13,0,10*ROW('Sanitation Data'!C33)))),CONCATENATE("[",ROUND(OFFSET('Sanitation Data'!$C$13,0,10*ROW('Sanitation Data'!C33)),0),"]"),IF(AND(ISNUMBER(OFFSET('Sanitation Data'!$C$13,0,10*ROW('Sanitation Data'!C33))),CO39="",ISNUMBER(OFFSET('Sanitation Data'!$C$13,0,10*ROW('Sanitation Data'!C33)))),OFFSET('Sanitation Data'!$C$13,0,10*ROW('Sanitation Data'!C33)),NA())))</f>
        <v>#N/A</v>
      </c>
      <c r="AA39" s="120" t="e">
        <f ca="1">+IF(AND(ISNUMBER(OFFSET('Sanitation Data'!$D$5,0,10*ROW('Sanitation Data'!D33))),CP39="Yes"),100-OFFSET('Sanitation Data'!$D$5,0,10*ROW('Sanitation Data'!D33)),IF(AND(ISNUMBER(OFFSET('Sanitation Data'!$D$5,0,10*ROW('Sanitation Data'!D33))),CP39="No",ISNUMBER(OFFSET('Sanitation Data'!$D$5,0,10*ROW('Sanitation Data'!D33)))),CONCATENATE("[",ROUND(100-OFFSET('Sanitation Data'!$D$5,0,10*ROW('Sanitation Data'!D33)),0),"]"),IF(AND(ISNUMBER(OFFSET('Sanitation Data'!$D$5,0,10*ROW('Sanitation Data'!D33))),CP39="",ISNUMBER(OFFSET('Sanitation Data'!$D$5,0,10*ROW('Sanitation Data'!D33)))),100-OFFSET('Sanitation Data'!$D$5,0,10*ROW('Sanitation Data'!D33)),NA())))</f>
        <v>#N/A</v>
      </c>
      <c r="AB39" s="120" t="e">
        <f ca="1">+IF(AND(ISNUMBER(OFFSET('Sanitation Data'!$D$7,0,10*ROW('Sanitation Data'!D33))),CQ39="Yes"),OFFSET('Sanitation Data'!$D$7,0,10*ROW('Sanitation Data'!G33)),IF(AND(ISNUMBER(OFFSET('Sanitation Data'!$D$7,0,10*ROW('Sanitation Data'!D33))),CQ39="No",ISNUMBER(OFFSET('Sanitation Data'!$D$7,0,10*ROW('Sanitation Data'!D33)))),CONCATENATE("[",ROUND(OFFSET('Sanitation Data'!$D$7,0,10*ROW('Sanitation Data'!D33)),0),"]"),IF(AND(ISNUMBER(OFFSET('Sanitation Data'!$D$7,0,10*ROW('Sanitation Data'!D33))),CQ39="",ISNUMBER(OFFSET('Sanitation Data'!$D$7,0,10*ROW('Sanitation Data'!D33)))),OFFSET('Sanitation Data'!$D$7,0,10*ROW('Sanitation Data'!D33)),NA())))</f>
        <v>#N/A</v>
      </c>
      <c r="AC39" s="120" t="e">
        <f ca="1">+IF(AND(ISNUMBER(OFFSET('Sanitation Data'!$D$11,0,10*ROW('Sanitation Data'!D33))),CR39="Yes"),OFFSET('Sanitation Data'!$D$11,0,10*ROW('Sanitation Data'!D33)),IF(AND(ISNUMBER(OFFSET('Sanitation Data'!$D$11,0,10*ROW('Sanitation Data'!D33))),CR39="No",ISNUMBER(OFFSET('Sanitation Data'!$D$11,0,10*ROW('Sanitation Data'!D33)))),CONCATENATE("[",ROUND(OFFSET('Sanitation Data'!$D$11,0,10*ROW('Sanitation Data'!D33)),0),"]"),IF(AND(ISNUMBER(OFFSET('Sanitation Data'!$D$11,0,10*ROW('Sanitation Data'!D33))),CR39="",ISNUMBER(OFFSET('Sanitation Data'!$D$11,0,10*ROW('Sanitation Data'!D33)))),OFFSET('Sanitation Data'!$D$11,0,10*ROW('Sanitation Data'!D33)),NA())))</f>
        <v>#N/A</v>
      </c>
      <c r="AD39" s="120" t="e">
        <f ca="1">+IF(AND(ISNUMBER(OFFSET('Sanitation Data'!$D$12,0,10*ROW('Sanitation Data'!D33))),CS39="Yes"),OFFSET('Sanitation Data'!$D$12,0,10*ROW('Sanitation Data'!D33)),IF(AND(ISNUMBER(OFFSET('Sanitation Data'!$D$12,0,10*ROW('Sanitation Data'!D33))),CS39="No",ISNUMBER(OFFSET('Sanitation Data'!$D$12,0,10*ROW('Sanitation Data'!D33)))),CONCATENATE("[",ROUND(OFFSET('Sanitation Data'!$D$12,0,10*ROW('Sanitation Data'!D33)),0),"]"),IF(AND(ISNUMBER(OFFSET('Sanitation Data'!$D$12,0,10*ROW('Sanitation Data'!D33))),CS39="",ISNUMBER(OFFSET('Sanitation Data'!$D$12,0,10*ROW('Sanitation Data'!D33)))),OFFSET('Sanitation Data'!$D$12,0,10*ROW('Sanitation Data'!D33)),NA())))</f>
        <v>#N/A</v>
      </c>
      <c r="AE39" s="120" t="e">
        <f ca="1">+IF(AND(ISNUMBER(OFFSET('Sanitation Data'!$D$13,0,10*ROW('Sanitation Data'!D33))),CT39="Yes"),OFFSET('Sanitation Data'!$D$13,0,10*ROW('Sanitation Data'!D33)),IF(AND(ISNUMBER(OFFSET('Sanitation Data'!$D$13,0,10*ROW('Sanitation Data'!D33))),CT39="No",ISNUMBER(OFFSET('Sanitation Data'!$D$13,0,10*ROW('Sanitation Data'!D33)))),CONCATENATE("[",ROUND(OFFSET('Sanitation Data'!$D$13,0,10*ROW('Sanitation Data'!D33)),0),"]"),IF(AND(ISNUMBER(OFFSET('Sanitation Data'!$D$13,0,10*ROW('Sanitation Data'!D33))),CT39="",ISNUMBER(OFFSET('Sanitation Data'!$D$13,0,10*ROW('Sanitation Data'!D33)))),OFFSET('Sanitation Data'!$D$13,0,10*ROW('Sanitation Data'!D33)),NA())))</f>
        <v>#N/A</v>
      </c>
      <c r="AF39" s="120" t="e">
        <f ca="1">+IF(AND(ISNUMBER(OFFSET('Sanitation Data'!$E$5,0,10*ROW('Sanitation Data'!E33))),CU39="Yes"),100-OFFSET('Sanitation Data'!$E$5,0,10*ROW('Sanitation Data'!E33)),IF(AND(ISNUMBER(OFFSET('Sanitation Data'!$E$5,0,10*ROW('Sanitation Data'!E33))),CU39="No",ISNUMBER(OFFSET('Sanitation Data'!$E$5,0,10*ROW('Sanitation Data'!E33)))),CONCATENATE("[",ROUND(100-OFFSET('Sanitation Data'!$E$5,0,10*ROW('Sanitation Data'!E33)),0),"]"),IF(AND(ISNUMBER(OFFSET('Sanitation Data'!$E$5,0,10*ROW('Sanitation Data'!E33))),CU39="",ISNUMBER(OFFSET('Sanitation Data'!$E$5,0,10*ROW('Sanitation Data'!E33)))),100-OFFSET('Sanitation Data'!$E$5,0,10*ROW('Sanitation Data'!E33)),NA())))</f>
        <v>#N/A</v>
      </c>
      <c r="AG39" s="120" t="e">
        <f ca="1">+IF(AND(ISNUMBER(OFFSET('Sanitation Data'!$E$7,0,10*ROW('Sanitation Data'!E33))),CV39="Yes"),OFFSET('Sanitation Data'!$E$7,0,10*ROW('Sanitation Data'!E33)),IF(AND(ISNUMBER(OFFSET('Sanitation Data'!$E$7,0,10*ROW('Sanitation Data'!E33))),CV39="No",ISNUMBER(OFFSET('Sanitation Data'!$E$7,0,10*ROW('Sanitation Data'!E33)))),CONCATENATE("[",ROUND(OFFSET('Sanitation Data'!$E$7,0,10*ROW('Sanitation Data'!E33)),0),"]"),IF(AND(ISNUMBER(OFFSET('Sanitation Data'!$E$7,0,10*ROW('Sanitation Data'!E33))),CV39="",ISNUMBER(OFFSET('Sanitation Data'!$E$7,0,10*ROW('Sanitation Data'!E33)))),OFFSET('Sanitation Data'!$E$7,0,10*ROW('Sanitation Data'!E33)),NA())))</f>
        <v>#N/A</v>
      </c>
      <c r="AH39" s="120" t="e">
        <f ca="1">+IF(AND(ISNUMBER(OFFSET('Sanitation Data'!$E$11,0,10*ROW('Sanitation Data'!E33))),CW39="Yes"),OFFSET('Sanitation Data'!$E$11,0,10*ROW('Sanitation Data'!E33)),IF(AND(ISNUMBER(OFFSET('Sanitation Data'!$E$11,0,10*ROW('Sanitation Data'!E33))),CW39="No",ISNUMBER(OFFSET('Sanitation Data'!$E$11,0,10*ROW('Sanitation Data'!E33)))),CONCATENATE("[",ROUND(OFFSET('Sanitation Data'!$E$11,0,10*ROW('Sanitation Data'!E33)),0),"]"),IF(AND(ISNUMBER(OFFSET('Sanitation Data'!$E$11,0,10*ROW('Sanitation Data'!E33))),CW39="",ISNUMBER(OFFSET('Sanitation Data'!$E$11,0,10*ROW('Sanitation Data'!E33)))),OFFSET('Sanitation Data'!$E$11,0,10*ROW('Sanitation Data'!E33)),NA())))</f>
        <v>#N/A</v>
      </c>
      <c r="AI39" s="120" t="e">
        <f ca="1">+IF(AND(ISNUMBER(OFFSET('Sanitation Data'!$E$12,0,10*ROW('Sanitation Data'!E33))),CX39="Yes"),OFFSET('Sanitation Data'!$E$12,0,10*ROW('Sanitation Data'!E33)),IF(AND(ISNUMBER(OFFSET('Sanitation Data'!$E$12,0,10*ROW('Sanitation Data'!E33))),CX39="No",ISNUMBER(OFFSET('Sanitation Data'!$E$12,0,10*ROW('Sanitation Data'!E33)))),CONCATENATE("[",ROUND(OFFSET('Sanitation Data'!$E$12,0,10*ROW('Sanitation Data'!E33)),0),"]"),IF(AND(ISNUMBER(OFFSET('Sanitation Data'!$E$12,0,10*ROW('Sanitation Data'!E33))),CX39="",ISNUMBER(OFFSET('Sanitation Data'!$E$12,0,10*ROW('Sanitation Data'!E33)))),OFFSET('Sanitation Data'!$E$12,0,10*ROW('Sanitation Data'!E33)),NA())))</f>
        <v>#N/A</v>
      </c>
      <c r="AJ39" s="120" t="e">
        <f ca="1">+IF(AND(ISNUMBER(OFFSET('Sanitation Data'!$E$13,0,10*ROW('Sanitation Data'!E33))),CY39="Yes"),OFFSET('Sanitation Data'!$E$13,0,10*ROW('Sanitation Data'!E33)),IF(AND(ISNUMBER(OFFSET('Sanitation Data'!$E$13,0,10*ROW('Sanitation Data'!E33))),CY39="No",ISNUMBER(OFFSET('Sanitation Data'!$E$13,0,10*ROW('Sanitation Data'!E33)))),CONCATENATE("[",ROUND(OFFSET('Sanitation Data'!$E$13,0,10*ROW('Sanitation Data'!E33)),0),"]"),IF(AND(ISNUMBER(OFFSET('Sanitation Data'!$E$13,0,10*ROW('Sanitation Data'!E33))),CY39="",ISNUMBER(OFFSET('Sanitation Data'!$E$13,0,10*ROW('Sanitation Data'!E33)))),OFFSET('Sanitation Data'!$E$13,0,10*ROW('Sanitation Data'!E33)),NA())))</f>
        <v>#N/A</v>
      </c>
      <c r="AK39" s="120" t="e">
        <f ca="1">+IF(AND(ISNUMBER(OFFSET('Sanitation Data'!$F$5,0,10*ROW('Sanitation Data'!F33))),CZ39="Yes"),100-OFFSET('Sanitation Data'!$F$5,0,10*ROW('Sanitation Data'!F33)),IF(AND(ISNUMBER(OFFSET('Sanitation Data'!$F$5,0,10*ROW('Sanitation Data'!F33))),CZ39="No",ISNUMBER(OFFSET('Sanitation Data'!$F$5,0,10*ROW('Sanitation Data'!F33)))),CONCATENATE("[",ROUND(100-OFFSET('Sanitation Data'!$F$5,0,10*ROW('Sanitation Data'!F33)),0),"]"),IF(AND(ISNUMBER(OFFSET('Sanitation Data'!$F$5,0,10*ROW('Sanitation Data'!F33))),CZ39="",ISNUMBER(OFFSET('Sanitation Data'!$F$5,0,10*ROW('Sanitation Data'!F33)))),100-OFFSET('Sanitation Data'!$F$5,0,10*ROW('Sanitation Data'!F33)),NA())))</f>
        <v>#N/A</v>
      </c>
      <c r="AL39" s="120" t="e">
        <f ca="1">+IF(AND(ISNUMBER(OFFSET('Sanitation Data'!$F$7,0,10*ROW('Sanitation Data'!F33))),DA39="Yes"),OFFSET('Sanitation Data'!$F$7,0,10*ROW('Sanitation Data'!F33)),IF(AND(ISNUMBER(OFFSET('Sanitation Data'!$F$7,0,10*ROW('Sanitation Data'!F33))),DA39="No",ISNUMBER(OFFSET('Sanitation Data'!$F$7,0,10*ROW('Sanitation Data'!F33)))),CONCATENATE("[",ROUND(OFFSET('Sanitation Data'!$F$7,0,10*ROW('Sanitation Data'!F33)),0),"]"),IF(AND(ISNUMBER(OFFSET('Sanitation Data'!$F$7,0,10*ROW('Sanitation Data'!F33))),DA39="",ISNUMBER(OFFSET('Sanitation Data'!$F$7,0,10*ROW('Sanitation Data'!F33)))),OFFSET('Sanitation Data'!$F$7,0,10*ROW('Sanitation Data'!F33)),NA())))</f>
        <v>#N/A</v>
      </c>
      <c r="AM39" s="120" t="e">
        <f ca="1">+IF(AND(ISNUMBER(OFFSET('Sanitation Data'!$F$11,0,10*ROW('Sanitation Data'!F33))),DB39="Yes"),OFFSET('Sanitation Data'!$F$11,0,10*ROW('Sanitation Data'!F33)),IF(AND(ISNUMBER(OFFSET('Sanitation Data'!$F$11,0,10*ROW('Sanitation Data'!F33))),DB39="No",ISNUMBER(OFFSET('Sanitation Data'!$F$11,0,10*ROW('Sanitation Data'!F33)))),CONCATENATE("[",ROUND(OFFSET('Sanitation Data'!$F$11,0,10*ROW('Sanitation Data'!F33)),0),"]"),IF(AND(ISNUMBER(OFFSET('Sanitation Data'!$F$11,0,10*ROW('Sanitation Data'!F33))),DB39="",ISNUMBER(OFFSET('Sanitation Data'!$F$11,0,10*ROW('Sanitation Data'!F33)))),OFFSET('Sanitation Data'!$F$11,0,10*ROW('Sanitation Data'!F33)),NA())))</f>
        <v>#N/A</v>
      </c>
      <c r="AN39" s="120" t="e">
        <f ca="1">+IF(AND(ISNUMBER(OFFSET('Sanitation Data'!$F$12,0,10*ROW('Sanitation Data'!F33))),DC39="Yes"),OFFSET('Sanitation Data'!$F$12,0,10*ROW('Sanitation Data'!F33)),IF(AND(ISNUMBER(OFFSET('Sanitation Data'!$F$12,0,10*ROW('Sanitation Data'!F33))),DC39="No",ISNUMBER(OFFSET('Sanitation Data'!$F$12,0,10*ROW('Sanitation Data'!F33)))),CONCATENATE("[",ROUND(OFFSET('Sanitation Data'!$F$12,0,10*ROW('Sanitation Data'!F33)),0),"]"),IF(AND(ISNUMBER(OFFSET('Sanitation Data'!$F$12,0,10*ROW('Sanitation Data'!F33))),DC39="",ISNUMBER(OFFSET('Sanitation Data'!$F$12,0,10*ROW('Sanitation Data'!F33)))),OFFSET('Sanitation Data'!$F$12,0,10*ROW('Sanitation Data'!F33)),NA())))</f>
        <v>#N/A</v>
      </c>
      <c r="AO39" s="120" t="e">
        <f ca="1">+IF(AND(ISNUMBER(OFFSET('Sanitation Data'!$F$13,0,10*ROW('Sanitation Data'!F33))),DD39="Yes"),OFFSET('Sanitation Data'!$F$13,0,10*ROW('Sanitation Data'!F33)),IF(AND(ISNUMBER(OFFSET('Sanitation Data'!$F$13,0,10*ROW('Sanitation Data'!F33))),DD39="No",ISNUMBER(OFFSET('Sanitation Data'!$F$13,0,10*ROW('Sanitation Data'!F33)))),CONCATENATE("[",ROUND(OFFSET('Sanitation Data'!$F$13,0,10*ROW('Sanitation Data'!F33)),0),"]"),IF(AND(ISNUMBER(OFFSET('Sanitation Data'!$F$13,0,10*ROW('Sanitation Data'!F33))),DD39="",ISNUMBER(OFFSET('Sanitation Data'!$F$13,0,10*ROW('Sanitation Data'!F33)))),OFFSET('Sanitation Data'!$F$13,0,10*ROW('Sanitation Data'!F33)),NA())))</f>
        <v>#N/A</v>
      </c>
      <c r="AP39" s="120" t="e">
        <f ca="1">+IF(AND(ISNUMBER(OFFSET('Sanitation Data'!$G$5,0,10*ROW('Sanitation Data'!G33))),DE39="Yes"),100-OFFSET('Sanitation Data'!$G$5,0,10*ROW('Sanitation Data'!G33)),IF(AND(ISNUMBER(OFFSET('Sanitation Data'!$G$5,0,10*ROW('Sanitation Data'!G33))),DE39="No",ISNUMBER(OFFSET('Sanitation Data'!$G$5,0,10*ROW('Sanitation Data'!G33)))),CONCATENATE("[",ROUND(100-OFFSET('Sanitation Data'!$G$5,0,10*ROW('Sanitation Data'!G33)),0),"]"),IF(AND(ISNUMBER(OFFSET('Sanitation Data'!$G$5,0,10*ROW('Sanitation Data'!G33))),DE39="",ISNUMBER(OFFSET('Sanitation Data'!$G$5,0,10*ROW('Sanitation Data'!G33)))),100-OFFSET('Sanitation Data'!$G$5,0,10*ROW('Sanitation Data'!G33)),NA())))</f>
        <v>#N/A</v>
      </c>
      <c r="AQ39" s="120" t="e">
        <f ca="1">+IF(AND(ISNUMBER(OFFSET('Sanitation Data'!$G$7,0,10*ROW('Sanitation Data'!G33))),DF39="Yes"),OFFSET('Sanitation Data'!$G$7,0,10*ROW('Sanitation Data'!G33)),IF(AND(ISNUMBER(OFFSET('Sanitation Data'!$G$7,0,10*ROW('Sanitation Data'!G33))),DF39="No",ISNUMBER(OFFSET('Sanitation Data'!$G$7,0,10*ROW('Sanitation Data'!G33)))),CONCATENATE("[",ROUND(OFFSET('Sanitation Data'!$G$7,0,10*ROW('Sanitation Data'!G33)),0),"]"),IF(AND(ISNUMBER(OFFSET('Sanitation Data'!$G$7,0,10*ROW('Sanitation Data'!G33))),DF39="",ISNUMBER(OFFSET('Sanitation Data'!$G$7,0,10*ROW('Sanitation Data'!G33)))),OFFSET('Sanitation Data'!$G$7,0,10*ROW('Sanitation Data'!G33)),NA())))</f>
        <v>#N/A</v>
      </c>
      <c r="AR39" s="120" t="e">
        <f ca="1">+IF(AND(ISNUMBER(OFFSET('Sanitation Data'!$G$11,0,10*ROW('Sanitation Data'!G33))),DG39="Yes"),OFFSET('Sanitation Data'!$G$11,0,10*ROW('Sanitation Data'!G33)),IF(AND(ISNUMBER(OFFSET('Sanitation Data'!$G$11,0,10*ROW('Sanitation Data'!G33))),DG39="No",ISNUMBER(OFFSET('Sanitation Data'!$G$11,0,10*ROW('Sanitation Data'!G33)))),CONCATENATE("[",ROUND(OFFSET('Sanitation Data'!$G$11,0,10*ROW('Sanitation Data'!G33)),0),"]"),IF(AND(ISNUMBER(OFFSET('Sanitation Data'!$G$11,0,10*ROW('Sanitation Data'!G33))),DG39="",ISNUMBER(OFFSET('Sanitation Data'!$G$11,0,10*ROW('Sanitation Data'!G33)))),OFFSET('Sanitation Data'!$G$11,0,10*ROW('Sanitation Data'!G33)),NA())))</f>
        <v>#N/A</v>
      </c>
      <c r="AS39" s="120" t="e">
        <f ca="1">+IF(AND(ISNUMBER(OFFSET('Sanitation Data'!$G$12,0,10*ROW('Sanitation Data'!G33))),DH39="Yes"),OFFSET('Sanitation Data'!$G$12,0,10*ROW('Sanitation Data'!G33)),IF(AND(ISNUMBER(OFFSET('Sanitation Data'!$G$12,0,10*ROW('Sanitation Data'!G33))),DH39="No",ISNUMBER(OFFSET('Sanitation Data'!$G$12,0,10*ROW('Sanitation Data'!G33)))),CONCATENATE("[",ROUND(OFFSET('Sanitation Data'!$G$12,0,10*ROW('Sanitation Data'!G33)),0),"]"),IF(AND(ISNUMBER(OFFSET('Sanitation Data'!$G$12,0,10*ROW('Sanitation Data'!G33))),DH39="",ISNUMBER(OFFSET('Sanitation Data'!$G$12,0,10*ROW('Sanitation Data'!G33)))),OFFSET('Sanitation Data'!$G$12,0,10*ROW('Sanitation Data'!G33)),NA())))</f>
        <v>#N/A</v>
      </c>
      <c r="AT39" s="120" t="e">
        <f ca="1">+IF(AND(ISNUMBER(OFFSET('Sanitation Data'!$G$13,0,10*ROW('Sanitation Data'!G33))),DI39="Yes"),OFFSET('Sanitation Data'!$G$13,0,10*ROW('Sanitation Data'!G33)),IF(AND(ISNUMBER(OFFSET('Sanitation Data'!$G$13,0,10*ROW('Sanitation Data'!G33))),DI39="No",ISNUMBER(OFFSET('Sanitation Data'!$G$13,0,10*ROW('Sanitation Data'!G33)))),CONCATENATE("[",ROUND(OFFSET('Sanitation Data'!$G$13,0,10*ROW('Sanitation Data'!G33)),0),"]"),IF(AND(ISNUMBER(OFFSET('Sanitation Data'!$G$13,0,10*ROW('Sanitation Data'!G33))),DI39="",ISNUMBER(OFFSET('Sanitation Data'!$G$13,0,10*ROW('Sanitation Data'!G33)))),OFFSET('Sanitation Data'!$G$13,0,10*ROW('Sanitation Data'!G33)),NA())))</f>
        <v>#N/A</v>
      </c>
      <c r="AU39" s="120" t="e">
        <f ca="1">+IF(AND(ISNUMBER(OFFSET('Sanitation Data'!$H$5,0,10*ROW('Sanitation Data'!H33))),DJ39="Yes"),100-OFFSET('Sanitation Data'!$H$5,0,10*ROW('Sanitation Data'!H33)),IF(AND(ISNUMBER(OFFSET('Sanitation Data'!$H$5,0,10*ROW('Sanitation Data'!H33))),DJ39="No",ISNUMBER(OFFSET('Sanitation Data'!$H$5,0,10*ROW('Sanitation Data'!H33)))),CONCATENATE("[",ROUND(100-OFFSET('Sanitation Data'!$H$5,0,10*ROW('Sanitation Data'!H33)),0),"]"),IF(AND(ISNUMBER(OFFSET('Sanitation Data'!$H$5,0,10*ROW('Sanitation Data'!H33))),DJ39="",ISNUMBER(OFFSET('Sanitation Data'!$H$5,0,10*ROW('Sanitation Data'!H33)))),100-OFFSET('Sanitation Data'!$H$5,0,10*ROW('Sanitation Data'!H33)),NA())))</f>
        <v>#N/A</v>
      </c>
      <c r="AV39" s="120" t="e">
        <f ca="1">+IF(AND(ISNUMBER(OFFSET('Sanitation Data'!$H$7,0,10*ROW('Sanitation Data'!H33))),DK39="Yes"),OFFSET('Sanitation Data'!$H$7,0,10*ROW('Sanitation Data'!H33)),IF(AND(ISNUMBER(OFFSET('Sanitation Data'!$H$7,0,10*ROW('Sanitation Data'!H33))),DK39="No",ISNUMBER(OFFSET('Sanitation Data'!$H$7,0,10*ROW('Sanitation Data'!H33)))),CONCATENATE("[",ROUND(OFFSET('Sanitation Data'!$H$7,0,10*ROW('Sanitation Data'!H33)),0),"]"),IF(AND(ISNUMBER(OFFSET('Sanitation Data'!$H$7,0,10*ROW('Sanitation Data'!H33))),DK39="",ISNUMBER(OFFSET('Sanitation Data'!$H$7,0,10*ROW('Sanitation Data'!H33)))),OFFSET('Sanitation Data'!$H$7,0,10*ROW('Sanitation Data'!H33)),NA())))</f>
        <v>#N/A</v>
      </c>
      <c r="AW39" s="120" t="e">
        <f ca="1">+IF(AND(ISNUMBER(OFFSET('Sanitation Data'!$H$11,0,10*ROW('Sanitation Data'!H33))),DL39="Yes"),OFFSET('Sanitation Data'!$H$11,0,10*ROW('Sanitation Data'!H33)),IF(AND(ISNUMBER(OFFSET('Sanitation Data'!$H$11,0,10*ROW('Sanitation Data'!H33))),DL39="No",ISNUMBER(OFFSET('Sanitation Data'!$H$11,0,10*ROW('Sanitation Data'!H33)))),CONCATENATE("[",ROUND(OFFSET('Sanitation Data'!$H$11,0,10*ROW('Sanitation Data'!H33)),0),"]"),IF(AND(ISNUMBER(OFFSET('Sanitation Data'!$H$11,0,10*ROW('Sanitation Data'!H33))),DL39="",ISNUMBER(OFFSET('Sanitation Data'!$H$11,0,10*ROW('Sanitation Data'!H33)))),OFFSET('Sanitation Data'!$H$11,0,10*ROW('Sanitation Data'!H33)),NA())))</f>
        <v>#N/A</v>
      </c>
      <c r="AX39" s="120" t="e">
        <f ca="1">+IF(AND(ISNUMBER(OFFSET('Sanitation Data'!$H$12,0,10*ROW('Sanitation Data'!H33))),DM39="Yes"),OFFSET('Sanitation Data'!$H$12,0,10*ROW('Sanitation Data'!H33)),IF(AND(ISNUMBER(OFFSET('Sanitation Data'!$H$12,0,10*ROW('Sanitation Data'!H33))),DM39="No",ISNUMBER(OFFSET('Sanitation Data'!$H$12,0,10*ROW('Sanitation Data'!H33)))),CONCATENATE("[",ROUND(OFFSET('Sanitation Data'!$H$12,0,10*ROW('Sanitation Data'!H33)),0),"]"),IF(AND(ISNUMBER(OFFSET('Sanitation Data'!$H$12,0,10*ROW('Sanitation Data'!H33))),DM39="",ISNUMBER(OFFSET('Sanitation Data'!$H$12,0,10*ROW('Sanitation Data'!H33)))),OFFSET('Sanitation Data'!$H$12,0,10*ROW('Sanitation Data'!H33)),NA())))</f>
        <v>#N/A</v>
      </c>
      <c r="AY39" s="120" t="e">
        <f ca="1">+IF(AND(ISNUMBER(OFFSET('Sanitation Data'!$H$13,0,10*ROW('Sanitation Data'!H33))),DN39="Yes"),OFFSET('Sanitation Data'!$H$13,0,10*ROW('Sanitation Data'!H33)),IF(AND(ISNUMBER(OFFSET('Sanitation Data'!$H$13,0,10*ROW('Sanitation Data'!H33))),DN39="No",ISNUMBER(OFFSET('Sanitation Data'!$H$13,0,10*ROW('Sanitation Data'!H33)))),CONCATENATE("[",ROUND(OFFSET('Sanitation Data'!$H$13,0,10*ROW('Sanitation Data'!H33)),0),"]"),IF(AND(ISNUMBER(OFFSET('Sanitation Data'!$H$13,0,10*ROW('Sanitation Data'!H33))),DN39="",ISNUMBER(OFFSET('Sanitation Data'!$H$13,0,10*ROW('Sanitation Data'!H33)))),OFFSET('Sanitation Data'!$H$13,0,10*ROW('Sanitation Data'!H33)),NA())))</f>
        <v>#N/A</v>
      </c>
      <c r="AZ39" s="121" t="e">
        <f ca="1">+IF(AND(ISNUMBER(OFFSET('Hygiene Data'!$C$6,0,10*ROW('Hygiene Data'!C33))),DO39="Yes"),OFFSET('Hygiene Data'!$C$6,0,10*ROW('Hygiene Data'!C33)),IF(AND(ISNUMBER(OFFSET('Hygiene Data'!$C$6,0,10*ROW('Hygiene Data'!C33))),DO39="No",ISNUMBER(OFFSET('Hygiene Data'!$C$6,0,10*ROW('Hygiene Data'!C33)))),CONCATENATE("[",ROUND(OFFSET('Hygiene Data'!$C$6,0,10*ROW('Hygiene Data'!C33)),0),"]"),IF(AND(ISNUMBER(OFFSET('Hygiene Data'!$C$6,0,10*ROW('Hygiene Data'!C33))),DO39="",ISNUMBER(OFFSET('Hygiene Data'!$C$6,0,10*ROW('Hygiene Data'!C33)))),OFFSET('Hygiene Data'!$C$6,0,10*ROW('Hygiene Data'!C33)),NA())))</f>
        <v>#N/A</v>
      </c>
      <c r="BA39" s="121" t="e">
        <f ca="1">+IF(AND(ISNUMBER(OFFSET('Hygiene Data'!$C$8,0,10*ROW('Hygiene Data'!C33))),DP39="Yes"),OFFSET('Hygiene Data'!$C$8,0,10*ROW('Hygiene Data'!C33)),IF(AND(ISNUMBER(OFFSET('Hygiene Data'!$C$8,0,10*ROW('Hygiene Data'!C33))),DP39="No",ISNUMBER(OFFSET('Hygiene Data'!$C$8,0,10*ROW('Hygiene Data'!C33)))),CONCATENATE("[",ROUND(OFFSET('Hygiene Data'!$C$8,0,10*ROW('Hygiene Data'!C33)),0),"]"),IF(AND(ISNUMBER(OFFSET('Hygiene Data'!$C$8,0,10*ROW('Hygiene Data'!C33))),DP39="",ISNUMBER(OFFSET('Hygiene Data'!$C$8,0,10*ROW('Hygiene Data'!C33)))),OFFSET('Hygiene Data'!$C$8,0,10*ROW('Hygiene Data'!C33)),NA())))</f>
        <v>#N/A</v>
      </c>
      <c r="BB39" s="121" t="e">
        <f ca="1">+IF(AND(ISNUMBER(OFFSET('Hygiene Data'!$C$10,0,10*ROW('Hygiene Data'!C33))),DQ39="Yes"),OFFSET('Hygiene Data'!$C$10,0,10*ROW('Hygiene Data'!C33)),IF(AND(ISNUMBER(OFFSET('Hygiene Data'!$C$10,0,10*ROW('Hygiene Data'!C33))),DQ39="No",ISNUMBER(OFFSET('Hygiene Data'!$C$10,0,10*ROW('Hygiene Data'!C33)))),CONCATENATE("[",ROUND(OFFSET('Hygiene Data'!$C$10,0,10*ROW('Hygiene Data'!C33)),0),"]"),IF(AND(ISNUMBER(OFFSET('Hygiene Data'!$C$10,0,10*ROW('Hygiene Data'!C33))),DQ39="",ISNUMBER(OFFSET('Hygiene Data'!$C$10,0,10*ROW('Hygiene Data'!C33)))),OFFSET('Hygiene Data'!$C$10,0,10*ROW('Hygiene Data'!C33)),NA())))</f>
        <v>#N/A</v>
      </c>
      <c r="BC39" s="121" t="e">
        <f ca="1">+IF(AND(ISNUMBER(OFFSET('Hygiene Data'!$D$6,0,10*ROW('Hygiene Data'!D33))),DR39="Yes"),OFFSET('Hygiene Data'!$D$6,0,10*ROW('Hygiene Data'!D33)),IF(AND(ISNUMBER(OFFSET('Hygiene Data'!$D$6,0,10*ROW('Hygiene Data'!D33))),DR39="No",ISNUMBER(OFFSET('Hygiene Data'!$D$6,0,10*ROW('Hygiene Data'!D33)))),CONCATENATE("[",ROUND(OFFSET('Hygiene Data'!$D$6,0,10*ROW('Hygiene Data'!D33)),0),"]"),IF(AND(ISNUMBER(OFFSET('Hygiene Data'!$D$6,0,10*ROW('Hygiene Data'!D33))),DR39="",ISNUMBER(OFFSET('Hygiene Data'!$D$6,0,10*ROW('Hygiene Data'!D33)))),OFFSET('Hygiene Data'!$D$6,0,10*ROW('Hygiene Data'!D33)),NA())))</f>
        <v>#N/A</v>
      </c>
      <c r="BD39" s="121" t="e">
        <f ca="1">+IF(AND(ISNUMBER(OFFSET('Hygiene Data'!$D$8,0,10*ROW('Hygiene Data'!D33))),DS39="Yes"),OFFSET('Hygiene Data'!$D$8,0,10*ROW('Hygiene Data'!D33)),IF(AND(ISNUMBER(OFFSET('Hygiene Data'!$D$8,0,10*ROW('Hygiene Data'!D33))),DS39="No",ISNUMBER(OFFSET('Hygiene Data'!$D$8,0,10*ROW('Hygiene Data'!D33)))),CONCATENATE("[",ROUND(OFFSET('Hygiene Data'!$D$8,0,10*ROW('Hygiene Data'!D33)),0),"]"),IF(AND(ISNUMBER(OFFSET('Hygiene Data'!$D$8,0,10*ROW('Hygiene Data'!D33))),DS39="",ISNUMBER(OFFSET('Hygiene Data'!$D$8,0,10*ROW('Hygiene Data'!D33)))),OFFSET('Hygiene Data'!$D$8,0,10*ROW('Hygiene Data'!D33)),NA())))</f>
        <v>#N/A</v>
      </c>
      <c r="BE39" s="121" t="e">
        <f ca="1">+IF(AND(ISNUMBER(OFFSET('Hygiene Data'!$D$10,0,10*ROW('Hygiene Data'!D33))),DT39="Yes"),OFFSET('Hygiene Data'!$D$10,0,10*ROW('Hygiene Data'!D33)),IF(AND(ISNUMBER(OFFSET('Hygiene Data'!$D$10,0,10*ROW('Hygiene Data'!D33))),DT39="No",ISNUMBER(OFFSET('Hygiene Data'!$D$10,0,10*ROW('Hygiene Data'!D33)))),CONCATENATE("[",ROUND(OFFSET('Hygiene Data'!$D$10,0,10*ROW('Hygiene Data'!D33)),0),"]"),IF(AND(ISNUMBER(OFFSET('Hygiene Data'!$D$10,0,10*ROW('Hygiene Data'!D33))),DT39="",ISNUMBER(OFFSET('Hygiene Data'!$D$10,0,10*ROW('Hygiene Data'!D33)))),OFFSET('Hygiene Data'!$D$10,0,10*ROW('Hygiene Data'!D33)),NA())))</f>
        <v>#N/A</v>
      </c>
      <c r="BF39" s="121" t="e">
        <f ca="1">+IF(AND(ISNUMBER(OFFSET('Hygiene Data'!$E$6,0,10*ROW('Hygiene Data'!E33))),DU39="Yes"),OFFSET('Hygiene Data'!$E$6,0,10*ROW('Hygiene Data'!E33)),IF(AND(ISNUMBER(OFFSET('Hygiene Data'!$E$6,0,10*ROW('Hygiene Data'!E33))),DU39="No",ISNUMBER(OFFSET('Hygiene Data'!$E$6,0,10*ROW('Hygiene Data'!E33)))),CONCATENATE("[",ROUND(OFFSET('Hygiene Data'!$E$6,0,10*ROW('Hygiene Data'!E33)),0),"]"),IF(AND(ISNUMBER(OFFSET('Hygiene Data'!$E$6,0,10*ROW('Hygiene Data'!E33))),DU39="",ISNUMBER(OFFSET('Hygiene Data'!$E$6,0,10*ROW('Hygiene Data'!E33)))),OFFSET('Hygiene Data'!$E$6,0,10*ROW('Hygiene Data'!E33)),NA())))</f>
        <v>#N/A</v>
      </c>
      <c r="BG39" s="121" t="e">
        <f ca="1">+IF(AND(ISNUMBER(OFFSET('Hygiene Data'!$E$8,0,10*ROW('Hygiene Data'!E33))),DV39="Yes"),OFFSET('Hygiene Data'!$E$8,0,10*ROW('Hygiene Data'!E33)),IF(AND(ISNUMBER(OFFSET('Hygiene Data'!$E$8,0,10*ROW('Hygiene Data'!E33))),DV39="No",ISNUMBER(OFFSET('Hygiene Data'!$E$8,0,10*ROW('Hygiene Data'!E33)))),CONCATENATE("[",ROUND(OFFSET('Hygiene Data'!$E$8,0,10*ROW('Hygiene Data'!E33)),0),"]"),IF(AND(ISNUMBER(OFFSET('Hygiene Data'!$E$8,0,10*ROW('Hygiene Data'!E33))),DV39="",ISNUMBER(OFFSET('Hygiene Data'!$E$8,0,10*ROW('Hygiene Data'!E33)))),OFFSET('Hygiene Data'!$E$8,0,10*ROW('Hygiene Data'!E33)),NA())))</f>
        <v>#N/A</v>
      </c>
      <c r="BH39" s="121" t="e">
        <f ca="1">+IF(AND(ISNUMBER(OFFSET('Hygiene Data'!$E$10,0,10*ROW('Hygiene Data'!E33))),DW39="Yes"),OFFSET('Hygiene Data'!$E$10,0,10*ROW('Hygiene Data'!E33)),IF(AND(ISNUMBER(OFFSET('Hygiene Data'!$E$10,0,10*ROW('Hygiene Data'!E33))),DW39="No",ISNUMBER(OFFSET('Hygiene Data'!$E$10,0,10*ROW('Hygiene Data'!E33)))),CONCATENATE("[",ROUND(OFFSET('Hygiene Data'!$E$10,0,10*ROW('Hygiene Data'!E33)),0),"]"),IF(AND(ISNUMBER(OFFSET('Hygiene Data'!$E$10,0,10*ROW('Hygiene Data'!E33))),DW39="",ISNUMBER(OFFSET('Hygiene Data'!$E$10,0,10*ROW('Hygiene Data'!E33)))),OFFSET('Hygiene Data'!$E$10,0,10*ROW('Hygiene Data'!E33)),NA())))</f>
        <v>#N/A</v>
      </c>
      <c r="BI39" s="121" t="e">
        <f ca="1">+IF(AND(ISNUMBER(OFFSET('Hygiene Data'!$F$6,0,10*ROW('Hygiene Data'!F33))),DX39="Yes"),OFFSET('Hygiene Data'!$F$6,0,10*ROW('Hygiene Data'!F33)),IF(AND(ISNUMBER(OFFSET('Hygiene Data'!$F$6,0,10*ROW('Hygiene Data'!F33))),DX39="No",ISNUMBER(OFFSET('Hygiene Data'!$F$6,0,10*ROW('Hygiene Data'!F33)))),CONCATENATE("[",ROUND(OFFSET('Hygiene Data'!$F$6,0,10*ROW('Hygiene Data'!F33)),0),"]"),IF(AND(ISNUMBER(OFFSET('Hygiene Data'!$F$6,0,10*ROW('Hygiene Data'!F33))),DX39="",ISNUMBER(OFFSET('Hygiene Data'!$F$6,0,10*ROW('Hygiene Data'!F33)))),OFFSET('Hygiene Data'!$F$6,0,10*ROW('Hygiene Data'!F33)),NA())))</f>
        <v>#N/A</v>
      </c>
      <c r="BJ39" s="121" t="e">
        <f ca="1">+IF(AND(ISNUMBER(OFFSET('Hygiene Data'!$F$8,0,10*ROW('Hygiene Data'!F33))),DY39="Yes"),OFFSET('Hygiene Data'!$F$8,0,10*ROW('Hygiene Data'!F33)),IF(AND(ISNUMBER(OFFSET('Hygiene Data'!$F$8,0,10*ROW('Hygiene Data'!F33))),DY39="No",ISNUMBER(OFFSET('Hygiene Data'!$F$8,0,10*ROW('Hygiene Data'!F33)))),CONCATENATE("[",ROUND(OFFSET('Hygiene Data'!$F$8,0,10*ROW('Hygiene Data'!F33)),0),"]"),IF(AND(ISNUMBER(OFFSET('Hygiene Data'!$F$8,0,10*ROW('Hygiene Data'!F33))),DY39="",ISNUMBER(OFFSET('Hygiene Data'!$F$8,0,10*ROW('Hygiene Data'!F33)))),OFFSET('Hygiene Data'!$F$8,0,10*ROW('Hygiene Data'!F33)),NA())))</f>
        <v>#N/A</v>
      </c>
      <c r="BK39" s="121" t="e">
        <f ca="1">+IF(AND(ISNUMBER(OFFSET('Hygiene Data'!$F$10,0,10*ROW('Hygiene Data'!F33))),DZ39="Yes"),OFFSET('Hygiene Data'!$F$10,0,10*ROW('Hygiene Data'!F33)),IF(AND(ISNUMBER(OFFSET('Hygiene Data'!$F$10,0,10*ROW('Hygiene Data'!F33))),DZ39="No",ISNUMBER(OFFSET('Hygiene Data'!$F$10,0,10*ROW('Hygiene Data'!F33)))),CONCATENATE("[",ROUND(OFFSET('Hygiene Data'!$F$10,0,10*ROW('Hygiene Data'!F33)),0),"]"),IF(AND(ISNUMBER(OFFSET('Hygiene Data'!$F$10,0,10*ROW('Hygiene Data'!F33))),DZ39="",ISNUMBER(OFFSET('Hygiene Data'!$F$10,0,10*ROW('Hygiene Data'!F33)))),OFFSET('Hygiene Data'!$F$10,0,10*ROW('Hygiene Data'!F33)),NA())))</f>
        <v>#N/A</v>
      </c>
      <c r="BL39" s="121" t="e">
        <f ca="1">+IF(AND(ISNUMBER(OFFSET('Hygiene Data'!$G$6,0,10*ROW('Hygiene Data'!G33))),EA39="Yes"),OFFSET('Hygiene Data'!$G$6,0,10*ROW('Hygiene Data'!G33)),IF(AND(ISNUMBER(OFFSET('Hygiene Data'!$G$6,0,10*ROW('Hygiene Data'!G33))),EA39="No",ISNUMBER(OFFSET('Hygiene Data'!$G$6,0,10*ROW('Hygiene Data'!G33)))),CONCATENATE("[",ROUND(OFFSET('Hygiene Data'!$G$6,0,10*ROW('Hygiene Data'!G33)),0),"]"),IF(AND(ISNUMBER(OFFSET('Hygiene Data'!$G$6,0,10*ROW('Hygiene Data'!G33))),EA39="",ISNUMBER(OFFSET('Hygiene Data'!$G$6,0,10*ROW('Hygiene Data'!G33)))),OFFSET('Hygiene Data'!$G$6,0,10*ROW('Hygiene Data'!G33)),NA())))</f>
        <v>#N/A</v>
      </c>
      <c r="BM39" s="121" t="e">
        <f ca="1">+IF(AND(ISNUMBER(OFFSET('Hygiene Data'!$G$8,0,10*ROW('Hygiene Data'!G33))),EB39="Yes"),OFFSET('Hygiene Data'!$G$8,0,10*ROW('Hygiene Data'!G33)),IF(AND(ISNUMBER(OFFSET('Hygiene Data'!$G$8,0,10*ROW('Hygiene Data'!G33))),EB39="No",ISNUMBER(OFFSET('Hygiene Data'!$G$8,0,10*ROW('Hygiene Data'!G33)))),CONCATENATE("[",ROUND(OFFSET('Hygiene Data'!$G$8,0,10*ROW('Hygiene Data'!G33)),0),"]"),IF(AND(ISNUMBER(OFFSET('Hygiene Data'!$G$8,0,10*ROW('Hygiene Data'!G33))),EB39="",ISNUMBER(OFFSET('Hygiene Data'!$G$8,0,10*ROW('Hygiene Data'!G33)))),OFFSET('Hygiene Data'!$G$8,0,10*ROW('Hygiene Data'!G33)),NA())))</f>
        <v>#N/A</v>
      </c>
      <c r="BN39" s="121" t="e">
        <f ca="1">+IF(AND(ISNUMBER(OFFSET('Hygiene Data'!$G$10,0,10*ROW('Hygiene Data'!G33))),EC39="Yes"),OFFSET('Hygiene Data'!$G$10,0,10*ROW('Hygiene Data'!G33)),IF(AND(ISNUMBER(OFFSET('Hygiene Data'!$G$10,0,10*ROW('Hygiene Data'!G33))),EC39="No",ISNUMBER(OFFSET('Hygiene Data'!$G$10,0,10*ROW('Hygiene Data'!G33)))),CONCATENATE("[",ROUND(OFFSET('Hygiene Data'!$G$10,0,10*ROW('Hygiene Data'!G33)),0),"]"),IF(AND(ISNUMBER(OFFSET('Hygiene Data'!$G$10,0,10*ROW('Hygiene Data'!G33))),EC39="",ISNUMBER(OFFSET('Hygiene Data'!$G$10,0,10*ROW('Hygiene Data'!G33)))),OFFSET('Hygiene Data'!$G$10,0,10*ROW('Hygiene Data'!G33)),NA())))</f>
        <v>#N/A</v>
      </c>
      <c r="BO39" s="121" t="e">
        <f ca="1">+IF(AND(ISNUMBER(OFFSET('Hygiene Data'!$H$6,0,10*ROW('Hygiene Data'!H33))),ED39="Yes"),OFFSET('Hygiene Data'!$H$6,0,10*ROW('Hygiene Data'!H33)),IF(AND(ISNUMBER(OFFSET('Hygiene Data'!$H$6,0,10*ROW('Hygiene Data'!H33))),ED39="No",ISNUMBER(OFFSET('Hygiene Data'!$H$6,0,10*ROW('Hygiene Data'!H33)))),CONCATENATE("[",ROUND(OFFSET('Hygiene Data'!$H$6,0,10*ROW('Hygiene Data'!H33)),0),"]"),IF(AND(ISNUMBER(OFFSET('Hygiene Data'!$H$6,0,10*ROW('Hygiene Data'!H33))),ED39="",ISNUMBER(OFFSET('Hygiene Data'!$H$6,0,10*ROW('Hygiene Data'!H33)))),OFFSET('Hygiene Data'!$H$6,0,10*ROW('Hygiene Data'!H33)),NA())))</f>
        <v>#N/A</v>
      </c>
      <c r="BP39" s="121" t="e">
        <f ca="1">+IF(AND(ISNUMBER(OFFSET('Hygiene Data'!$H$8,0,10*ROW('Hygiene Data'!H33))),EE39="Yes"),OFFSET('Hygiene Data'!$H$8,0,10*ROW('Hygiene Data'!H33)),IF(AND(ISNUMBER(OFFSET('Hygiene Data'!$H$8,0,10*ROW('Hygiene Data'!H33))),EE39="No",ISNUMBER(OFFSET('Hygiene Data'!$H$8,0,10*ROW('Hygiene Data'!H33)))),CONCATENATE("[",ROUND(OFFSET('Hygiene Data'!$H$8,0,10*ROW('Hygiene Data'!H33)),0),"]"),IF(AND(ISNUMBER(OFFSET('Hygiene Data'!$H$8,0,10*ROW('Hygiene Data'!H33))),EE39="",ISNUMBER(OFFSET('Hygiene Data'!$H$8,0,10*ROW('Hygiene Data'!H33)))),OFFSET('Hygiene Data'!$H$8,0,10*ROW('Hygiene Data'!H33)),NA())))</f>
        <v>#N/A</v>
      </c>
      <c r="BQ39" s="121" t="e">
        <f ca="1">+IF(AND(ISNUMBER(OFFSET('Hygiene Data'!$H$10,0,10*ROW('Hygiene Data'!H33))),EF39="Yes"),OFFSET('Hygiene Data'!$H$10,0,10*ROW('Hygiene Data'!H33)),IF(AND(ISNUMBER(OFFSET('Hygiene Data'!$H$10,0,10*ROW('Hygiene Data'!H33))),EF39="No",ISNUMBER(OFFSET('Hygiene Data'!$H$10,0,10*ROW('Hygiene Data'!H33)))),CONCATENATE("[",ROUND(OFFSET('Hygiene Data'!$H$10,0,10*ROW('Hygiene Data'!H33)),0),"]"),IF(AND(ISNUMBER(OFFSET('Hygiene Data'!$H$10,0,10*ROW('Hygiene Data'!H33))),EF39="",ISNUMBER(OFFSET('Hygiene Data'!$H$10,0,10*ROW('Hygiene Data'!H33)))),OFFSET('Hygiene Data'!$H$10,0,10*ROW('Hygiene Data'!H33)),NA())))</f>
        <v>#N/A</v>
      </c>
      <c r="BS39" s="28" t="str">
        <f ca="1">+IF(OFFSET('Water Data'!$C$28,0,10*ROW('Water Data'!C33))="","",OFFSET('Water Data'!$C$28,0,10*ROW('Water Data'!C33)))</f>
        <v/>
      </c>
      <c r="BT39" s="28" t="str">
        <f ca="1">+IF(OFFSET('Water Data'!$C$29,0,10*ROW('Water Data'!C33))="","",OFFSET('Water Data'!$C$29,0,10*ROW('Water Data'!C33)))</f>
        <v/>
      </c>
      <c r="BU39" s="28" t="str">
        <f ca="1">+IF(OFFSET('Water Data'!$C$30,0,10*ROW('Water Data'!C33))="","",OFFSET('Water Data'!$C$30,0,10*ROW('Water Data'!C33)))</f>
        <v/>
      </c>
      <c r="BV39" s="28" t="str">
        <f ca="1">+IF(OFFSET('Water Data'!$D$28,0,10*ROW('Water Data'!D33))="","",OFFSET('Water Data'!$D$28,0,10*ROW('Water Data'!D33)))</f>
        <v/>
      </c>
      <c r="BW39" s="28" t="str">
        <f ca="1">+IF(OFFSET('Water Data'!$D$29,0,10*ROW('Water Data'!D33))="","",OFFSET('Water Data'!$D$29,0,10*ROW('Water Data'!D33)))</f>
        <v/>
      </c>
      <c r="BX39" s="28" t="str">
        <f ca="1">+IF(OFFSET('Water Data'!$D$30,0,10*ROW('Water Data'!D33))="","",OFFSET('Water Data'!$D$30,0,10*ROW('Water Data'!D33)))</f>
        <v/>
      </c>
      <c r="BY39" s="28" t="str">
        <f ca="1">+IF(OFFSET('Water Data'!$E$28,0,10*ROW('Water Data'!E33))="","",OFFSET('Water Data'!$E$28,0,10*ROW('Water Data'!E33)))</f>
        <v/>
      </c>
      <c r="BZ39" s="28" t="str">
        <f ca="1">+IF(OFFSET('Water Data'!$E$29,0,10*ROW('Water Data'!E33))="","",OFFSET('Water Data'!$E$29,0,10*ROW('Water Data'!E33)))</f>
        <v/>
      </c>
      <c r="CA39" s="28" t="str">
        <f ca="1">+IF(OFFSET('Water Data'!$E$30,0,10*ROW('Water Data'!E33))="","",OFFSET('Water Data'!$E$30,0,10*ROW('Water Data'!E33)))</f>
        <v/>
      </c>
      <c r="CB39" s="28" t="str">
        <f ca="1">+IF(OFFSET('Water Data'!$F$28,0,10*ROW('Water Data'!F33))="","",OFFSET('Water Data'!$F$28,0,10*ROW('Water Data'!F33)))</f>
        <v/>
      </c>
      <c r="CC39" s="28" t="str">
        <f ca="1">+IF(OFFSET('Water Data'!$F$29,0,10*ROW('Water Data'!F33))="","",OFFSET('Water Data'!$F$29,0,10*ROW('Water Data'!F33)))</f>
        <v/>
      </c>
      <c r="CD39" s="28" t="str">
        <f ca="1">+IF(OFFSET('Water Data'!$F$30,0,10*ROW('Water Data'!F33))="","",OFFSET('Water Data'!$F$30,0,10*ROW('Water Data'!F33)))</f>
        <v/>
      </c>
      <c r="CE39" s="28" t="str">
        <f ca="1">+IF(OFFSET('Water Data'!$G$28,0,10*ROW('Water Data'!G33))="","",OFFSET('Water Data'!$G$28,0,10*ROW('Water Data'!G33)))</f>
        <v/>
      </c>
      <c r="CF39" s="28" t="str">
        <f ca="1">+IF(OFFSET('Water Data'!$G$29,0,10*ROW('Water Data'!G33))="","",OFFSET('Water Data'!$G$29,0,10*ROW('Water Data'!G33)))</f>
        <v/>
      </c>
      <c r="CG39" s="28" t="str">
        <f ca="1">+IF(OFFSET('Water Data'!$G$30,0,10*ROW('Water Data'!G33))="","",OFFSET('Water Data'!$G$30,0,10*ROW('Water Data'!G33)))</f>
        <v/>
      </c>
      <c r="CH39" s="28" t="str">
        <f ca="1">+IF(OFFSET('Water Data'!$H$28,0,10*ROW('Water Data'!H33))="","",OFFSET('Water Data'!$H$28,0,10*ROW('Water Data'!H33)))</f>
        <v/>
      </c>
      <c r="CI39" s="28" t="str">
        <f ca="1">+IF(OFFSET('Water Data'!$H$29,0,10*ROW('Water Data'!H33))="","",OFFSET('Water Data'!$H$29,0,10*ROW('Water Data'!H33)))</f>
        <v/>
      </c>
      <c r="CJ39" s="28" t="str">
        <f ca="1">+IF(OFFSET('Water Data'!$H$30,0,10*ROW('Water Data'!H33))="","",OFFSET('Water Data'!$H$30,0,10*ROW('Water Data'!H33)))</f>
        <v/>
      </c>
      <c r="CK39" s="28" t="str">
        <f ca="1">+IF(OFFSET('Sanitation Data'!$C$29,0,10*ROW('Sanitation Data'!C33))="","",OFFSET('Sanitation Data'!$C$29,0,10*ROW('Sanitation Data'!C33)))</f>
        <v/>
      </c>
      <c r="CL39" s="28" t="str">
        <f ca="1">+IF(OFFSET('Sanitation Data'!$C$30,0,10*ROW('Sanitation Data'!C33))="","",OFFSET('Sanitation Data'!$C$30,0,10*ROW('Sanitation Data'!C33)))</f>
        <v/>
      </c>
      <c r="CM39" s="28" t="str">
        <f ca="1">+IF(OFFSET('Sanitation Data'!$C$31,0,10*ROW('Sanitation Data'!C33))="","",OFFSET('Sanitation Data'!$C$31,0,10*ROW('Sanitation Data'!C33)))</f>
        <v/>
      </c>
      <c r="CN39" s="28" t="str">
        <f ca="1">+IF(OFFSET('Sanitation Data'!$C$32,0,10*ROW('Sanitation Data'!C33))="","",OFFSET('Sanitation Data'!$C$32,0,10*ROW('Sanitation Data'!C33)))</f>
        <v/>
      </c>
      <c r="CO39" s="28" t="str">
        <f ca="1">+IF(OFFSET('Sanitation Data'!$C$33,0,10*ROW('Sanitation Data'!C33))="","",OFFSET('Sanitation Data'!$C$33,0,10*ROW('Sanitation Data'!C33)))</f>
        <v/>
      </c>
      <c r="CP39" s="28" t="str">
        <f ca="1">+IF(OFFSET('Sanitation Data'!$D$29,0,10*ROW('Sanitation Data'!D33))="","",OFFSET('Sanitation Data'!$D$29,0,10*ROW('Sanitation Data'!D33)))</f>
        <v/>
      </c>
      <c r="CQ39" s="28" t="str">
        <f ca="1">+IF(OFFSET('Sanitation Data'!$D$30,0,10*ROW('Sanitation Data'!D33))="","",OFFSET('Sanitation Data'!$D$30,0,10*ROW('Sanitation Data'!D33)))</f>
        <v/>
      </c>
      <c r="CR39" s="28" t="str">
        <f ca="1">+IF(OFFSET('Sanitation Data'!$D$31,0,10*ROW('Sanitation Data'!D33))="","",OFFSET('Sanitation Data'!$D$31,0,10*ROW('Sanitation Data'!D33)))</f>
        <v/>
      </c>
      <c r="CS39" s="28" t="str">
        <f ca="1">+IF(OFFSET('Sanitation Data'!$D$32,0,10*ROW('Sanitation Data'!D33))="","",OFFSET('Sanitation Data'!$D$32,0,10*ROW('Sanitation Data'!D33)))</f>
        <v/>
      </c>
      <c r="CT39" s="28" t="str">
        <f ca="1">+IF(OFFSET('Sanitation Data'!$D$33,0,10*ROW('Sanitation Data'!D33))="","",OFFSET('Sanitation Data'!$D$33,0,10*ROW('Sanitation Data'!D33)))</f>
        <v/>
      </c>
      <c r="CU39" s="28" t="str">
        <f ca="1">+IF(OFFSET('Sanitation Data'!$E$29,0,10*ROW('Sanitation Data'!E33))="","",OFFSET('Sanitation Data'!$E$29,0,10*ROW('Sanitation Data'!E33)))</f>
        <v/>
      </c>
      <c r="CV39" s="28" t="str">
        <f ca="1">+IF(OFFSET('Sanitation Data'!$E$30,0,10*ROW('Sanitation Data'!E33))="","",OFFSET('Sanitation Data'!$E$30,0,10*ROW('Sanitation Data'!E33)))</f>
        <v/>
      </c>
      <c r="CW39" s="28" t="str">
        <f ca="1">+IF(OFFSET('Sanitation Data'!$E$31,0,10*ROW('Sanitation Data'!E33))="","",OFFSET('Sanitation Data'!$E$31,0,10*ROW('Sanitation Data'!E33)))</f>
        <v/>
      </c>
      <c r="CX39" s="28" t="str">
        <f ca="1">+IF(OFFSET('Sanitation Data'!$E$32,0,10*ROW('Sanitation Data'!E33))="","",OFFSET('Sanitation Data'!$E$32,0,10*ROW('Sanitation Data'!E33)))</f>
        <v/>
      </c>
      <c r="CY39" s="28" t="str">
        <f ca="1">+IF(OFFSET('Sanitation Data'!$E$33,0,10*ROW('Sanitation Data'!E33))="","",OFFSET('Sanitation Data'!$E$33,0,10*ROW('Sanitation Data'!E33)))</f>
        <v/>
      </c>
      <c r="CZ39" s="28" t="str">
        <f ca="1">+IF(OFFSET('Sanitation Data'!$F$29,0,10*ROW('Sanitation Data'!F33))="","",OFFSET('Sanitation Data'!$F$29,0,10*ROW('Sanitation Data'!F33)))</f>
        <v/>
      </c>
      <c r="DA39" s="28" t="str">
        <f ca="1">+IF(OFFSET('Sanitation Data'!$F$30,0,10*ROW('Sanitation Data'!F33))="","",OFFSET('Sanitation Data'!$F$30,0,10*ROW('Sanitation Data'!F33)))</f>
        <v/>
      </c>
      <c r="DB39" s="28" t="str">
        <f ca="1">+IF(OFFSET('Sanitation Data'!$F$31,0,10*ROW('Sanitation Data'!F33))="","",OFFSET('Sanitation Data'!$F$31,0,10*ROW('Sanitation Data'!F33)))</f>
        <v/>
      </c>
      <c r="DC39" s="28" t="str">
        <f ca="1">+IF(OFFSET('Sanitation Data'!$F$32,0,10*ROW('Sanitation Data'!F33))="","",OFFSET('Sanitation Data'!$F$32,0,10*ROW('Sanitation Data'!F33)))</f>
        <v/>
      </c>
      <c r="DD39" s="28" t="str">
        <f ca="1">+IF(OFFSET('Sanitation Data'!$F$33,0,10*ROW('Sanitation Data'!F33))="","",OFFSET('Sanitation Data'!$F$33,0,10*ROW('Sanitation Data'!F33)))</f>
        <v/>
      </c>
      <c r="DE39" s="28" t="str">
        <f ca="1">+IF(OFFSET('Sanitation Data'!$G$29,0,10*ROW('Sanitation Data'!G33))="","",OFFSET('Sanitation Data'!$G$29,0,10*ROW('Sanitation Data'!G33)))</f>
        <v/>
      </c>
      <c r="DF39" s="28" t="str">
        <f ca="1">+IF(OFFSET('Sanitation Data'!$G$30,0,10*ROW('Sanitation Data'!G33))="","",OFFSET('Sanitation Data'!$G$30,0,10*ROW('Sanitation Data'!G33)))</f>
        <v/>
      </c>
      <c r="DG39" s="28" t="str">
        <f ca="1">+IF(OFFSET('Sanitation Data'!$G$31,0,10*ROW('Sanitation Data'!G33))="","",OFFSET('Sanitation Data'!$G$31,0,10*ROW('Sanitation Data'!G33)))</f>
        <v/>
      </c>
      <c r="DH39" s="28" t="str">
        <f ca="1">+IF(OFFSET('Sanitation Data'!$G$32,0,10*ROW('Sanitation Data'!G33))="","",OFFSET('Sanitation Data'!$G$32,0,10*ROW('Sanitation Data'!G33)))</f>
        <v/>
      </c>
      <c r="DI39" s="28" t="str">
        <f ca="1">+IF(OFFSET('Sanitation Data'!$G$33,0,10*ROW('Sanitation Data'!G33))="","",OFFSET('Sanitation Data'!$G$33,0,10*ROW('Sanitation Data'!G33)))</f>
        <v/>
      </c>
      <c r="DJ39" s="28" t="str">
        <f ca="1">+IF(OFFSET('Sanitation Data'!$H$29,0,10*ROW('Sanitation Data'!H33))="","",OFFSET('Sanitation Data'!$H$29,0,10*ROW('Sanitation Data'!H33)))</f>
        <v/>
      </c>
      <c r="DK39" s="28" t="str">
        <f ca="1">+IF(OFFSET('Sanitation Data'!$H$30,0,10*ROW('Sanitation Data'!H33))="","",OFFSET('Sanitation Data'!$H$30,0,10*ROW('Sanitation Data'!H33)))</f>
        <v/>
      </c>
      <c r="DL39" s="28" t="str">
        <f ca="1">+IF(OFFSET('Sanitation Data'!$H$31,0,10*ROW('Sanitation Data'!H33))="","",OFFSET('Sanitation Data'!$H$31,0,10*ROW('Sanitation Data'!H33)))</f>
        <v/>
      </c>
      <c r="DM39" s="28" t="str">
        <f ca="1">+IF(OFFSET('Sanitation Data'!$H$32,0,10*ROW('Sanitation Data'!H33))="","",OFFSET('Sanitation Data'!$H$32,0,10*ROW('Sanitation Data'!H33)))</f>
        <v/>
      </c>
      <c r="DN39" s="28" t="str">
        <f ca="1">+IF(OFFSET('Sanitation Data'!$H$33,0,10*ROW('Sanitation Data'!H33))="","",OFFSET('Sanitation Data'!$H$33,0,10*ROW('Sanitation Data'!H33)))</f>
        <v/>
      </c>
      <c r="DO39" s="28" t="str">
        <f ca="1">+IF(OFFSET('Hygiene Data'!$C$12,0,10*ROW('Hygiene Data'!C33))="","",OFFSET('Hygiene Data'!$C$12,0,10*ROW('Hygiene Data'!C33)))</f>
        <v/>
      </c>
      <c r="DP39" s="28" t="str">
        <f ca="1">+IF(OFFSET('Hygiene Data'!$C$13,0,10*ROW('Hygiene Data'!C33))="","",OFFSET('Hygiene Data'!$C$13,0,10*ROW('Hygiene Data'!C33)))</f>
        <v/>
      </c>
      <c r="DQ39" s="28" t="str">
        <f ca="1">+IF(OFFSET('Hygiene Data'!$C$14,0,10*ROW('Hygiene Data'!C33))="","",OFFSET('Hygiene Data'!$C$14,0,10*ROW('Hygiene Data'!C33)))</f>
        <v/>
      </c>
      <c r="DR39" s="28" t="str">
        <f ca="1">+IF(OFFSET('Hygiene Data'!$D$12,0,10*ROW('Hygiene Data'!D33))="","",OFFSET('Hygiene Data'!$D$12,0,10*ROW('Hygiene Data'!D33)))</f>
        <v/>
      </c>
      <c r="DS39" s="28" t="str">
        <f ca="1">+IF(OFFSET('Hygiene Data'!$D$13,0,10*ROW('Hygiene Data'!D33))="","",OFFSET('Hygiene Data'!$D$13,0,10*ROW('Hygiene Data'!D33)))</f>
        <v/>
      </c>
      <c r="DT39" s="28" t="str">
        <f ca="1">+IF(OFFSET('Hygiene Data'!$D$14,0,10*ROW('Hygiene Data'!D33))="","",OFFSET('Hygiene Data'!$D$14,0,10*ROW('Hygiene Data'!D33)))</f>
        <v/>
      </c>
      <c r="DU39" s="28" t="str">
        <f ca="1">+IF(OFFSET('Hygiene Data'!$E$12,0,10*ROW('Hygiene Data'!E33))="","",OFFSET('Hygiene Data'!$E$12,0,10*ROW('Hygiene Data'!E33)))</f>
        <v/>
      </c>
      <c r="DV39" s="28" t="str">
        <f ca="1">+IF(OFFSET('Hygiene Data'!$E$13,0,10*ROW('Hygiene Data'!E33))="","",OFFSET('Hygiene Data'!$E$13,0,10*ROW('Hygiene Data'!E33)))</f>
        <v/>
      </c>
      <c r="DW39" s="28" t="str">
        <f ca="1">+IF(OFFSET('Hygiene Data'!$E$14,0,10*ROW('Hygiene Data'!E33))="","",OFFSET('Hygiene Data'!$E$14,0,10*ROW('Hygiene Data'!E33)))</f>
        <v/>
      </c>
      <c r="DX39" s="28" t="str">
        <f ca="1">+IF(OFFSET('Hygiene Data'!$F$12,0,10*ROW('Hygiene Data'!F33))="","",OFFSET('Hygiene Data'!$F$12,0,10*ROW('Hygiene Data'!F33)))</f>
        <v/>
      </c>
      <c r="DY39" s="28" t="str">
        <f ca="1">+IF(OFFSET('Hygiene Data'!$F$13,0,10*ROW('Hygiene Data'!F33))="","",OFFSET('Hygiene Data'!$F$13,0,10*ROW('Hygiene Data'!F33)))</f>
        <v/>
      </c>
      <c r="DZ39" s="28" t="str">
        <f ca="1">+IF(OFFSET('Hygiene Data'!$F$14,0,10*ROW('Hygiene Data'!F33))="","",OFFSET('Hygiene Data'!$F$14,0,10*ROW('Hygiene Data'!F33)))</f>
        <v/>
      </c>
      <c r="EA39" s="28" t="str">
        <f ca="1">+IF(OFFSET('Hygiene Data'!$G$12,0,10*ROW('Hygiene Data'!G33))="","",OFFSET('Hygiene Data'!$G$12,0,10*ROW('Hygiene Data'!G33)))</f>
        <v/>
      </c>
      <c r="EB39" s="28" t="str">
        <f ca="1">+IF(OFFSET('Hygiene Data'!$G$13,0,10*ROW('Hygiene Data'!G33))="","",OFFSET('Hygiene Data'!$G$13,0,10*ROW('Hygiene Data'!G33)))</f>
        <v/>
      </c>
      <c r="EC39" s="28" t="str">
        <f ca="1">+IF(OFFSET('Hygiene Data'!$G$14,0,10*ROW('Hygiene Data'!G33))="","",OFFSET('Hygiene Data'!$G$14,0,10*ROW('Hygiene Data'!G33)))</f>
        <v/>
      </c>
      <c r="ED39" s="28" t="str">
        <f ca="1">+IF(OFFSET('Hygiene Data'!$H$12,0,10*ROW('Hygiene Data'!H33))="","",OFFSET('Hygiene Data'!$H$12,0,10*ROW('Hygiene Data'!H33)))</f>
        <v/>
      </c>
      <c r="EE39" s="28" t="str">
        <f ca="1">+IF(OFFSET('Hygiene Data'!$H$13,0,10*ROW('Hygiene Data'!H33))="","",OFFSET('Hygiene Data'!$H$13,0,10*ROW('Hygiene Data'!H33)))</f>
        <v/>
      </c>
      <c r="EF39" s="28" t="str">
        <f ca="1">+IF(OFFSET('Hygiene Data'!$H$14,0,10*ROW('Hygiene Data'!H33))="","",OFFSET('Hygiene Data'!$H$14,0,10*ROW('Hygiene Data'!H33)))</f>
        <v/>
      </c>
    </row>
    <row r="40" spans="1:136" x14ac:dyDescent="0.2">
      <c r="A40" s="44" t="str">
        <f ca="1">+IF(OFFSET('Water Data'!$B$1,0,10*ROW('Water Data'!B37))="","",OFFSET('Water Data'!$B$1,0,10*ROW('Water Data'!B37)))</f>
        <v/>
      </c>
      <c r="B40" s="44" t="str">
        <f ca="1">+IF(OFFSET('Water Data'!$A$3,0,10*ROW('Water Data'!A37))="","",OFFSET('Water Data'!$A$3,0,10*ROW('Water Data'!A37)))</f>
        <v/>
      </c>
      <c r="C40" s="44" t="str">
        <f ca="1">+IF(OFFSET('Water Data'!$C$3,0,10*ROW('Water Data'!C37))="","",OFFSET('Water Data'!$C$3,0,10*ROW('Water Data'!C37)))</f>
        <v/>
      </c>
      <c r="D40" s="119" t="e">
        <f ca="1">+IF(AND(ISNUMBER(OFFSET('Water Data'!$C$5,0,10*ROW('Water Data'!C34))),BS40="Yes"),100-OFFSET('Water Data'!$C$5,0,10*ROW('Water Data'!C34)),IF(AND(ISNUMBER(OFFSET('Water Data'!$C$5,0,10*ROW('Water Data'!C34))),BS40="No",ISNUMBER(OFFSET('Water Data'!$C$5,0,10*ROW('Water Data'!C34)))),CONCATENATE("[",ROUND(100-OFFSET('Water Data'!$C$5,0,10*ROW('Water Data'!C34)),0),"]"),IF(AND(ISNUMBER(OFFSET('Water Data'!$C$5,0,10*ROW('Water Data'!C34))),BS40="",ISNUMBER(OFFSET('Water Data'!$C$5,0,10*ROW('Water Data'!C34)))),100-OFFSET('Water Data'!$C$5,0,10*ROW('Water Data'!C34)),NA())))</f>
        <v>#N/A</v>
      </c>
      <c r="E40" s="119" t="e">
        <f ca="1">+IF(AND(ISNUMBER(OFFSET('Water Data'!$C$7,0,10*ROW('Water Data'!D34))),BT40="Yes"),OFFSET('Water Data'!$C$7,0,10*ROW('Water Data'!C34)),IF(AND(ISNUMBER(OFFSET('Water Data'!$C$7,0,10*ROW('Water Data'!C34))),BT40="No",ISNUMBER(OFFSET('Water Data'!$C$7,0,10*ROW('Water Data'!C34)))),CONCATENATE("[",ROUND(OFFSET('Water Data'!$C$7,0,10*ROW('Water Data'!C34)),0),"]"),IF(AND(ISNUMBER(OFFSET('Water Data'!$C$7,0,10*ROW('Water Data'!C34))),BT40="",ISNUMBER(OFFSET('Water Data'!$C$7,0,10*ROW('Water Data'!C34)))),OFFSET('Water Data'!$C$7,0,10*ROW('Water Data'!C34)),NA())))</f>
        <v>#N/A</v>
      </c>
      <c r="F40" s="119" t="e">
        <f ca="1">+IF(AND(ISNUMBER(OFFSET('Water Data'!$C$10,0,10*ROW('Water Data'!C34))),BU40="Yes"),OFFSET('Water Data'!$C$10,0,10*ROW('Water Data'!C34)),IF(AND(ISNUMBER(OFFSET('Water Data'!$C$10,0,10*ROW('Water Data'!C34))),BU40="No",ISNUMBER(OFFSET('Water Data'!$C$10,0,10*ROW('Water Data'!C34)))),CONCATENATE("[",ROUND(OFFSET('Water Data'!$C$10,0,10*ROW('Water Data'!C34)),0),"]"),IF(AND(ISNUMBER(OFFSET('Water Data'!$C$10,0,10*ROW('Water Data'!C34))),BU40="",ISNUMBER(OFFSET('Water Data'!$C$10,0,10*ROW('Water Data'!C34)))),OFFSET('Water Data'!$C$10,0,10*ROW('Water Data'!C34)),NA())))</f>
        <v>#N/A</v>
      </c>
      <c r="G40" s="119" t="e">
        <f ca="1">+IF(AND(ISNUMBER(OFFSET('Water Data'!$D$5,0,10*ROW('Water Data'!D34))),BV40="Yes"),100-OFFSET('Water Data'!$D$5,0,10*ROW('Water Data'!D34)),IF(AND(ISNUMBER(OFFSET('Water Data'!$D$5,0,10*ROW('Water Data'!D34))),BV40="No",ISNUMBER(OFFSET('Water Data'!$D$5,0,10*ROW('Water Data'!D34)))),CONCATENATE("[",ROUND(100-OFFSET('Water Data'!$D$5,0,10*ROW('Water Data'!D34)),0),"]"),IF(AND(ISNUMBER(OFFSET('Water Data'!$D$5,0,10*ROW('Water Data'!D34))),BV40="",ISNUMBER(OFFSET('Water Data'!$D$5,0,10*ROW('Water Data'!D34)))),100-OFFSET('Water Data'!$D$5,0,10*ROW('Water Data'!D34)),NA())))</f>
        <v>#N/A</v>
      </c>
      <c r="H40" s="119" t="e">
        <f ca="1">+IF(AND(ISNUMBER(OFFSET('Water Data'!$D$7,0,10*ROW('Water Data'!D34))),BW40="Yes"),OFFSET('Water Data'!$D$7,0,10*ROW('Water Data'!D34)),IF(AND(ISNUMBER(OFFSET('Water Data'!$D$7,0,10*ROW('Water Data'!D34))),BW40="No",ISNUMBER(OFFSET('Water Data'!$D$7,0,10*ROW('Water Data'!D34)))),CONCATENATE("[",ROUND(OFFSET('Water Data'!$C$7,0,10*ROW('Water Data'!D34)),0),"]"),IF(AND(ISNUMBER(OFFSET('Water Data'!$D$7,0,10*ROW('Water Data'!D34))),BW40="",ISNUMBER(OFFSET('Water Data'!$D$7,0,10*ROW('Water Data'!D34)))),OFFSET('Water Data'!$D$7,0,10*ROW('Water Data'!D34)),NA())))</f>
        <v>#N/A</v>
      </c>
      <c r="I40" s="119" t="e">
        <f ca="1">+IF(AND(ISNUMBER(OFFSET('Water Data'!$D$10,0,10*ROW('Water Data'!D34))),BX40="Yes"),OFFSET('Water Data'!$D$10,0,10*ROW('Water Data'!D34)),IF(AND(ISNUMBER(OFFSET('Water Data'!$D$10,0,10*ROW('Water Data'!D34))),BX40="No",ISNUMBER(OFFSET('Water Data'!$D$10,0,10*ROW('Water Data'!D34)))),CONCATENATE("[",ROUND(OFFSET('Water Data'!$D$10,0,10*ROW('Water Data'!D34)),0),"]"),IF(AND(ISNUMBER(OFFSET('Water Data'!$D$10,0,10*ROW('Water Data'!D34))),BX40="",ISNUMBER(OFFSET('Water Data'!$D$10,0,10*ROW('Water Data'!D34)))),OFFSET('Water Data'!$D$10,0,10*ROW('Water Data'!D34)),NA())))</f>
        <v>#N/A</v>
      </c>
      <c r="J40" s="119" t="e">
        <f ca="1">+IF(AND(ISNUMBER(OFFSET('Water Data'!$E$5,0,10*ROW('Water Data'!E34))),BY40="Yes"),100-OFFSET('Water Data'!$E$5,0,10*ROW('Water Data'!E34)),IF(AND(ISNUMBER(OFFSET('Water Data'!$E$5,0,10*ROW('Water Data'!E34))),BY40="No",ISNUMBER(OFFSET('Water Data'!$E$5,0,10*ROW('Water Data'!E34)))),CONCATENATE("[",ROUND(100-OFFSET('Water Data'!$E$5,0,10*ROW('Water Data'!E34)),0),"]"),IF(AND(ISNUMBER(OFFSET('Water Data'!$E$5,0,10*ROW('Water Data'!E34))),BY40="",ISNUMBER(OFFSET('Water Data'!$E$5,0,10*ROW('Water Data'!E34)))),100-OFFSET('Water Data'!$E$5,0,10*ROW('Water Data'!E34)),NA())))</f>
        <v>#N/A</v>
      </c>
      <c r="K40" s="119" t="e">
        <f ca="1">+IF(AND(ISNUMBER(OFFSET('Water Data'!$E$7,0,10*ROW('Water Data'!E34))),BZ40="Yes"),OFFSET('Water Data'!$E$7,0,10*ROW('Water Data'!E34)),IF(AND(ISNUMBER(OFFSET('Water Data'!$E$7,0,10*ROW('Water Data'!E34))),BZ40="No",ISNUMBER(OFFSET('Water Data'!$E$7,0,10*ROW('Water Data'!E34)))),CONCATENATE("[",ROUND(OFFSET('Water Data'!$E$7,0,10*ROW('Water Data'!E34)),0),"]"),IF(AND(ISNUMBER(OFFSET('Water Data'!$E$7,0,10*ROW('Water Data'!E34))),BZ40="",ISNUMBER(OFFSET('Water Data'!$E$7,0,10*ROW('Water Data'!E34)))),OFFSET('Water Data'!$E$7,0,10*ROW('Water Data'!E34)),NA())))</f>
        <v>#N/A</v>
      </c>
      <c r="L40" s="119" t="e">
        <f ca="1">+IF(AND(ISNUMBER(OFFSET('Water Data'!$E$10,0,10*ROW('Water Data'!E34))),CA40="Yes"),OFFSET('Water Data'!$E$10,0,10*ROW('Water Data'!E34)),IF(AND(ISNUMBER(OFFSET('Water Data'!$E$10,0,10*ROW('Water Data'!E34))),CA40="No",ISNUMBER(OFFSET('Water Data'!$E$10,0,10*ROW('Water Data'!E34)))),CONCATENATE("[",ROUND(OFFSET('Water Data'!$E$10,0,10*ROW('Water Data'!E34)),0),"]"),IF(AND(ISNUMBER(OFFSET('Water Data'!$E$10,0,10*ROW('Water Data'!E34))),CA40="",ISNUMBER(OFFSET('Water Data'!$E$10,0,10*ROW('Water Data'!E34)))),OFFSET('Water Data'!$E$10,0,10*ROW('Water Data'!E34)),NA())))</f>
        <v>#N/A</v>
      </c>
      <c r="M40" s="119" t="e">
        <f ca="1">+IF(AND(ISNUMBER(OFFSET('Water Data'!$F$5,0,10*ROW('Water Data'!F34))),CB40="Yes"),100-OFFSET('Water Data'!$F$5,0,10*ROW('Water Data'!F34)),IF(AND(ISNUMBER(OFFSET('Water Data'!$F$5,0,10*ROW('Water Data'!F34))),CB40="No",ISNUMBER(OFFSET('Water Data'!$F$5,0,10*ROW('Water Data'!F34)))),CONCATENATE("[",ROUND(100-OFFSET('Water Data'!$F$5,0,10*ROW('Water Data'!F34)),0),"]"),IF(AND(ISNUMBER(OFFSET('Water Data'!$F$5,0,10*ROW('Water Data'!F34))),CB40="",ISNUMBER(OFFSET('Water Data'!$F$5,0,10*ROW('Water Data'!F34)))),100-OFFSET('Water Data'!$F$5,0,10*ROW('Water Data'!F34)),NA())))</f>
        <v>#N/A</v>
      </c>
      <c r="N40" s="119" t="e">
        <f ca="1">+IF(AND(ISNUMBER(OFFSET('Water Data'!$F$7,0,10*ROW('Water Data'!F34))),CC40="Yes"),OFFSET('Water Data'!$F$7,0,10*ROW('Water Data'!F34)),IF(AND(ISNUMBER(OFFSET('Water Data'!$F$7,0,10*ROW('Water Data'!F34))),CC40="No",ISNUMBER(OFFSET('Water Data'!$F$7,0,10*ROW('Water Data'!F34)))),CONCATENATE("[",ROUND(OFFSET('Water Data'!$F$7,0,10*ROW('Water Data'!F34)),0),"]"),IF(AND(ISNUMBER(OFFSET('Water Data'!$F$7,0,10*ROW('Water Data'!F34))),CC40="",ISNUMBER(OFFSET('Water Data'!$F$7,0,10*ROW('Water Data'!F34)))),OFFSET('Water Data'!$F$7,0,10*ROW('Water Data'!F34)),NA())))</f>
        <v>#N/A</v>
      </c>
      <c r="O40" s="119" t="e">
        <f ca="1">+IF(AND(ISNUMBER(OFFSET('Water Data'!$F$10,0,10*ROW('Water Data'!F34))),CD40="Yes"),OFFSET('Water Data'!$F$10,0,10*ROW('Water Data'!F34)),IF(AND(ISNUMBER(OFFSET('Water Data'!$F$10,0,10*ROW('Water Data'!F34))),CD40="No",ISNUMBER(OFFSET('Water Data'!$F$10,0,10*ROW('Water Data'!F34)))),CONCATENATE("[",ROUND(OFFSET('Water Data'!$F$10,0,10*ROW('Water Data'!F34)),0),"]"),IF(AND(ISNUMBER(OFFSET('Water Data'!$F$10,0,10*ROW('Water Data'!F34))),CD40="",ISNUMBER(OFFSET('Water Data'!$F$10,0,10*ROW('Water Data'!F34)))),OFFSET('Water Data'!$F$10,0,10*ROW('Water Data'!F34)),NA())))</f>
        <v>#N/A</v>
      </c>
      <c r="P40" s="119" t="e">
        <f ca="1">+IF(AND(ISNUMBER(OFFSET('Water Data'!$G$5,0,10*ROW('Water Data'!G34))),CE40="Yes"),100-OFFSET('Water Data'!$G$5,0,10*ROW('Water Data'!G34)),IF(AND(ISNUMBER(OFFSET('Water Data'!$G$5,0,10*ROW('Water Data'!G34))),CE40="No",ISNUMBER(OFFSET('Water Data'!$G$5,0,10*ROW('Water Data'!G34)))),CONCATENATE("[",ROUND(100-OFFSET('Water Data'!$G$5,0,10*ROW('Water Data'!G34)),0),"]"),IF(AND(ISNUMBER(OFFSET('Water Data'!$G$5,0,10*ROW('Water Data'!G34))),CE40="",ISNUMBER(OFFSET('Water Data'!$G$5,0,10*ROW('Water Data'!G34)))),100-OFFSET('Water Data'!$G$5,0,10*ROW('Water Data'!G34)),NA())))</f>
        <v>#N/A</v>
      </c>
      <c r="Q40" s="119" t="e">
        <f ca="1">+IF(AND(ISNUMBER(OFFSET('Water Data'!$G$7,0,10*ROW('Water Data'!G34))),CF40="Yes"),OFFSET('Water Data'!$G$7,0,10*ROW('Water Data'!G34)),IF(AND(ISNUMBER(OFFSET('Water Data'!$G$7,0,10*ROW('Water Data'!G34))),CF40="No",ISNUMBER(OFFSET('Water Data'!$G$7,0,10*ROW('Water Data'!G34)))),CONCATENATE("[",ROUND(OFFSET('Water Data'!$G$7,0,10*ROW('Water Data'!G34)),0),"]"),IF(AND(ISNUMBER(OFFSET('Water Data'!$G$7,0,10*ROW('Water Data'!G34))),CF40="",ISNUMBER(OFFSET('Water Data'!$G$7,0,10*ROW('Water Data'!G34)))),OFFSET('Water Data'!$G$7,0,10*ROW('Water Data'!G34)),NA())))</f>
        <v>#N/A</v>
      </c>
      <c r="R40" s="119" t="e">
        <f ca="1">+IF(AND(ISNUMBER(OFFSET('Water Data'!$G$10,0,10*ROW('Water Data'!G34))),CG40="Yes"),OFFSET('Water Data'!$G$10,0,10*ROW('Water Data'!G34)),IF(AND(ISNUMBER(OFFSET('Water Data'!$G$10,0,10*ROW('Water Data'!G34))),CG40="No",ISNUMBER(OFFSET('Water Data'!$G$10,0,10*ROW('Water Data'!G34)))),CONCATENATE("[",ROUND(OFFSET('Water Data'!$G$10,0,10*ROW('Water Data'!G34)),0),"]"),IF(AND(ISNUMBER(OFFSET('Water Data'!$G$10,0,10*ROW('Water Data'!G34))),CG40="",ISNUMBER(OFFSET('Water Data'!$G$10,0,10*ROW('Water Data'!G34)))),OFFSET('Water Data'!$G$10,0,10*ROW('Water Data'!G34)),NA())))</f>
        <v>#N/A</v>
      </c>
      <c r="S40" s="119" t="e">
        <f ca="1">+IF(AND(ISNUMBER(OFFSET('Water Data'!$H$5,0,10*ROW('Water Data'!H34))),CH40="Yes"),100-OFFSET('Water Data'!$H$5,0,10*ROW('Water Data'!H34)),IF(AND(ISNUMBER(OFFSET('Water Data'!$H$5,0,10*ROW('Water Data'!H34))),CH40="No",ISNUMBER(OFFSET('Water Data'!$H$5,0,10*ROW('Water Data'!H34)))),CONCATENATE("[",ROUND(100-OFFSET('Water Data'!$H$5,0,10*ROW('Water Data'!H34)),0),"]"),IF(AND(ISNUMBER(OFFSET('Water Data'!$H$5,0,10*ROW('Water Data'!H34))),CH40="",ISNUMBER(OFFSET('Water Data'!$H$5,0,10*ROW('Water Data'!H34)))),100-OFFSET('Water Data'!$H$5,0,10*ROW('Water Data'!H34)),NA())))</f>
        <v>#N/A</v>
      </c>
      <c r="T40" s="119" t="e">
        <f ca="1">+IF(AND(ISNUMBER(OFFSET('Water Data'!$H$7,0,10*ROW('Water Data'!H34))),CI40="Yes"),OFFSET('Water Data'!$H$7,0,10*ROW('Water Data'!H34)),IF(AND(ISNUMBER(OFFSET('Water Data'!$H$7,0,10*ROW('Water Data'!H34))),CI40="No",ISNUMBER(OFFSET('Water Data'!$H$7,0,10*ROW('Water Data'!H34)))),CONCATENATE("[",ROUND(OFFSET('Water Data'!$H$7,0,10*ROW('Water Data'!H34)),0),"]"),IF(AND(ISNUMBER(OFFSET('Water Data'!$H$7,0,10*ROW('Water Data'!H34))),CI40="",ISNUMBER(OFFSET('Water Data'!$H$7,0,10*ROW('Water Data'!H34)))),OFFSET('Water Data'!$H$7,0,10*ROW('Water Data'!H34)),NA())))</f>
        <v>#N/A</v>
      </c>
      <c r="U40" s="119" t="e">
        <f ca="1">+IF(AND(ISNUMBER(OFFSET('Water Data'!$H$10,0,10*ROW('Water Data'!H34))),CJ40="Yes"),OFFSET('Water Data'!$H$10,0,10*ROW('Water Data'!H34)),IF(AND(ISNUMBER(OFFSET('Water Data'!$H$10,0,10*ROW('Water Data'!H34))),CJ40="No",ISNUMBER(OFFSET('Water Data'!$H$10,0,10*ROW('Water Data'!H34)))),CONCATENATE("[",ROUND(OFFSET('Water Data'!$H$10,0,10*ROW('Water Data'!H34)),0),"]"),IF(AND(ISNUMBER(OFFSET('Water Data'!$H$10,0,10*ROW('Water Data'!H34))),CJ40="",ISNUMBER(OFFSET('Water Data'!$H$10,0,10*ROW('Water Data'!H34)))),OFFSET('Water Data'!$H$10,0,10*ROW('Water Data'!H34)),NA())))</f>
        <v>#N/A</v>
      </c>
      <c r="V40" s="120" t="e">
        <f ca="1">+IF(AND(ISNUMBER(OFFSET('Sanitation Data'!$C$5,0,10*ROW('Sanitation Data'!C34))),CK40="Yes"),100-OFFSET('Sanitation Data'!$C$5,0,10*ROW('Sanitation Data'!C34)),IF(AND(ISNUMBER(OFFSET('Sanitation Data'!$C$5,0,10*ROW('Sanitation Data'!C34))),CK40="No",ISNUMBER(OFFSET('Sanitation Data'!$C$5,0,10*ROW('Sanitation Data'!C34)))),CONCATENATE("[",ROUND(100-OFFSET('Sanitation Data'!$C$5,0,10*ROW('Sanitation Data'!C34)),0),"]"),IF(AND(ISNUMBER(OFFSET('Sanitation Data'!$C$5,0,10*ROW('Sanitation Data'!C34))),CK40="",ISNUMBER(OFFSET('Sanitation Data'!$C$5,0,10*ROW('Sanitation Data'!C34)))),100-OFFSET('Sanitation Data'!$C$5,0,10*ROW('Sanitation Data'!C34)),NA())))</f>
        <v>#N/A</v>
      </c>
      <c r="W40" s="120" t="e">
        <f ca="1">+IF(AND(ISNUMBER(OFFSET('Sanitation Data'!$C$7,0,10*ROW('Sanitation Data'!C34))),CL40="Yes"),OFFSET('Sanitation Data'!$C$7,0,10*ROW('Sanitation Data'!C34)),IF(AND(ISNUMBER(OFFSET('Sanitation Data'!$C$7,0,10*ROW('Sanitation Data'!C34))),CL40="No",ISNUMBER(OFFSET('Sanitation Data'!$C$7,0,10*ROW('Sanitation Data'!C34)))),CONCATENATE("[",ROUND(OFFSET('Sanitation Data'!$C$7,0,10*ROW('Sanitation Data'!C34)),0),"]"),IF(AND(ISNUMBER(OFFSET('Sanitation Data'!$C$7,0,10*ROW('Sanitation Data'!C34))),CL40="",ISNUMBER(OFFSET('Sanitation Data'!$C$7,0,10*ROW('Sanitation Data'!C34)))),OFFSET('Sanitation Data'!$C$7,0,10*ROW('Sanitation Data'!C34)),NA())))</f>
        <v>#N/A</v>
      </c>
      <c r="X40" s="120" t="e">
        <f ca="1">+IF(AND(ISNUMBER(OFFSET('Sanitation Data'!$C$11,0,10*ROW('Sanitation Data'!C34))),CM40="Yes"),OFFSET('Sanitation Data'!$C$11,0,10*ROW('Sanitation Data'!C34)),IF(AND(ISNUMBER(OFFSET('Sanitation Data'!$C$11,0,10*ROW('Sanitation Data'!C34))),CM40="No",ISNUMBER(OFFSET('Sanitation Data'!$C$11,0,10*ROW('Sanitation Data'!C34)))),CONCATENATE("[",ROUND(OFFSET('Sanitation Data'!$C$11,0,10*ROW('Sanitation Data'!C34)),0),"]"),IF(AND(ISNUMBER(OFFSET('Sanitation Data'!$C$11,0,10*ROW('Sanitation Data'!C34))),CM40="",ISNUMBER(OFFSET('Sanitation Data'!$C$11,0,10*ROW('Sanitation Data'!C34)))),OFFSET('Sanitation Data'!$C$11,0,10*ROW('Sanitation Data'!C34)),NA())))</f>
        <v>#N/A</v>
      </c>
      <c r="Y40" s="120" t="e">
        <f ca="1">+IF(AND(ISNUMBER(OFFSET('Sanitation Data'!$C$12,0,10*ROW('Sanitation Data'!C34))),CN40="Yes"),OFFSET('Sanitation Data'!$C$12,0,10*ROW('Sanitation Data'!C34)),IF(AND(ISNUMBER(OFFSET('Sanitation Data'!$C$12,0,10*ROW('Sanitation Data'!C34))),CN40="No",ISNUMBER(OFFSET('Sanitation Data'!$C$12,0,10*ROW('Sanitation Data'!C34)))),CONCATENATE("[",ROUND(OFFSET('Sanitation Data'!$C$12,0,10*ROW('Sanitation Data'!C34)),0),"]"),IF(AND(ISNUMBER(OFFSET('Sanitation Data'!$C$12,0,10*ROW('Sanitation Data'!C34))),CN40="",ISNUMBER(OFFSET('Sanitation Data'!$C$12,0,10*ROW('Sanitation Data'!C34)))),OFFSET('Sanitation Data'!$C$12,0,10*ROW('Sanitation Data'!C34)),NA())))</f>
        <v>#N/A</v>
      </c>
      <c r="Z40" s="120" t="e">
        <f ca="1">+IF(AND(ISNUMBER(OFFSET('Sanitation Data'!$C$13,0,10*ROW('Sanitation Data'!C34))),CO40="Yes"),OFFSET('Sanitation Data'!$C$13,0,10*ROW('Sanitation Data'!C34)),IF(AND(ISNUMBER(OFFSET('Sanitation Data'!$C$13,0,10*ROW('Sanitation Data'!C34))),CO40="No",ISNUMBER(OFFSET('Sanitation Data'!$C$13,0,10*ROW('Sanitation Data'!C34)))),CONCATENATE("[",ROUND(OFFSET('Sanitation Data'!$C$13,0,10*ROW('Sanitation Data'!C34)),0),"]"),IF(AND(ISNUMBER(OFFSET('Sanitation Data'!$C$13,0,10*ROW('Sanitation Data'!C34))),CO40="",ISNUMBER(OFFSET('Sanitation Data'!$C$13,0,10*ROW('Sanitation Data'!C34)))),OFFSET('Sanitation Data'!$C$13,0,10*ROW('Sanitation Data'!C34)),NA())))</f>
        <v>#N/A</v>
      </c>
      <c r="AA40" s="120" t="e">
        <f ca="1">+IF(AND(ISNUMBER(OFFSET('Sanitation Data'!$D$5,0,10*ROW('Sanitation Data'!D34))),CP40="Yes"),100-OFFSET('Sanitation Data'!$D$5,0,10*ROW('Sanitation Data'!D34)),IF(AND(ISNUMBER(OFFSET('Sanitation Data'!$D$5,0,10*ROW('Sanitation Data'!D34))),CP40="No",ISNUMBER(OFFSET('Sanitation Data'!$D$5,0,10*ROW('Sanitation Data'!D34)))),CONCATENATE("[",ROUND(100-OFFSET('Sanitation Data'!$D$5,0,10*ROW('Sanitation Data'!D34)),0),"]"),IF(AND(ISNUMBER(OFFSET('Sanitation Data'!$D$5,0,10*ROW('Sanitation Data'!D34))),CP40="",ISNUMBER(OFFSET('Sanitation Data'!$D$5,0,10*ROW('Sanitation Data'!D34)))),100-OFFSET('Sanitation Data'!$D$5,0,10*ROW('Sanitation Data'!D34)),NA())))</f>
        <v>#N/A</v>
      </c>
      <c r="AB40" s="120" t="e">
        <f ca="1">+IF(AND(ISNUMBER(OFFSET('Sanitation Data'!$D$7,0,10*ROW('Sanitation Data'!D34))),CQ40="Yes"),OFFSET('Sanitation Data'!$D$7,0,10*ROW('Sanitation Data'!G34)),IF(AND(ISNUMBER(OFFSET('Sanitation Data'!$D$7,0,10*ROW('Sanitation Data'!D34))),CQ40="No",ISNUMBER(OFFSET('Sanitation Data'!$D$7,0,10*ROW('Sanitation Data'!D34)))),CONCATENATE("[",ROUND(OFFSET('Sanitation Data'!$D$7,0,10*ROW('Sanitation Data'!D34)),0),"]"),IF(AND(ISNUMBER(OFFSET('Sanitation Data'!$D$7,0,10*ROW('Sanitation Data'!D34))),CQ40="",ISNUMBER(OFFSET('Sanitation Data'!$D$7,0,10*ROW('Sanitation Data'!D34)))),OFFSET('Sanitation Data'!$D$7,0,10*ROW('Sanitation Data'!D34)),NA())))</f>
        <v>#N/A</v>
      </c>
      <c r="AC40" s="120" t="e">
        <f ca="1">+IF(AND(ISNUMBER(OFFSET('Sanitation Data'!$D$11,0,10*ROW('Sanitation Data'!D34))),CR40="Yes"),OFFSET('Sanitation Data'!$D$11,0,10*ROW('Sanitation Data'!D34)),IF(AND(ISNUMBER(OFFSET('Sanitation Data'!$D$11,0,10*ROW('Sanitation Data'!D34))),CR40="No",ISNUMBER(OFFSET('Sanitation Data'!$D$11,0,10*ROW('Sanitation Data'!D34)))),CONCATENATE("[",ROUND(OFFSET('Sanitation Data'!$D$11,0,10*ROW('Sanitation Data'!D34)),0),"]"),IF(AND(ISNUMBER(OFFSET('Sanitation Data'!$D$11,0,10*ROW('Sanitation Data'!D34))),CR40="",ISNUMBER(OFFSET('Sanitation Data'!$D$11,0,10*ROW('Sanitation Data'!D34)))),OFFSET('Sanitation Data'!$D$11,0,10*ROW('Sanitation Data'!D34)),NA())))</f>
        <v>#N/A</v>
      </c>
      <c r="AD40" s="120" t="e">
        <f ca="1">+IF(AND(ISNUMBER(OFFSET('Sanitation Data'!$D$12,0,10*ROW('Sanitation Data'!D34))),CS40="Yes"),OFFSET('Sanitation Data'!$D$12,0,10*ROW('Sanitation Data'!D34)),IF(AND(ISNUMBER(OFFSET('Sanitation Data'!$D$12,0,10*ROW('Sanitation Data'!D34))),CS40="No",ISNUMBER(OFFSET('Sanitation Data'!$D$12,0,10*ROW('Sanitation Data'!D34)))),CONCATENATE("[",ROUND(OFFSET('Sanitation Data'!$D$12,0,10*ROW('Sanitation Data'!D34)),0),"]"),IF(AND(ISNUMBER(OFFSET('Sanitation Data'!$D$12,0,10*ROW('Sanitation Data'!D34))),CS40="",ISNUMBER(OFFSET('Sanitation Data'!$D$12,0,10*ROW('Sanitation Data'!D34)))),OFFSET('Sanitation Data'!$D$12,0,10*ROW('Sanitation Data'!D34)),NA())))</f>
        <v>#N/A</v>
      </c>
      <c r="AE40" s="120" t="e">
        <f ca="1">+IF(AND(ISNUMBER(OFFSET('Sanitation Data'!$D$13,0,10*ROW('Sanitation Data'!D34))),CT40="Yes"),OFFSET('Sanitation Data'!$D$13,0,10*ROW('Sanitation Data'!D34)),IF(AND(ISNUMBER(OFFSET('Sanitation Data'!$D$13,0,10*ROW('Sanitation Data'!D34))),CT40="No",ISNUMBER(OFFSET('Sanitation Data'!$D$13,0,10*ROW('Sanitation Data'!D34)))),CONCATENATE("[",ROUND(OFFSET('Sanitation Data'!$D$13,0,10*ROW('Sanitation Data'!D34)),0),"]"),IF(AND(ISNUMBER(OFFSET('Sanitation Data'!$D$13,0,10*ROW('Sanitation Data'!D34))),CT40="",ISNUMBER(OFFSET('Sanitation Data'!$D$13,0,10*ROW('Sanitation Data'!D34)))),OFFSET('Sanitation Data'!$D$13,0,10*ROW('Sanitation Data'!D34)),NA())))</f>
        <v>#N/A</v>
      </c>
      <c r="AF40" s="120" t="e">
        <f ca="1">+IF(AND(ISNUMBER(OFFSET('Sanitation Data'!$E$5,0,10*ROW('Sanitation Data'!E34))),CU40="Yes"),100-OFFSET('Sanitation Data'!$E$5,0,10*ROW('Sanitation Data'!E34)),IF(AND(ISNUMBER(OFFSET('Sanitation Data'!$E$5,0,10*ROW('Sanitation Data'!E34))),CU40="No",ISNUMBER(OFFSET('Sanitation Data'!$E$5,0,10*ROW('Sanitation Data'!E34)))),CONCATENATE("[",ROUND(100-OFFSET('Sanitation Data'!$E$5,0,10*ROW('Sanitation Data'!E34)),0),"]"),IF(AND(ISNUMBER(OFFSET('Sanitation Data'!$E$5,0,10*ROW('Sanitation Data'!E34))),CU40="",ISNUMBER(OFFSET('Sanitation Data'!$E$5,0,10*ROW('Sanitation Data'!E34)))),100-OFFSET('Sanitation Data'!$E$5,0,10*ROW('Sanitation Data'!E34)),NA())))</f>
        <v>#N/A</v>
      </c>
      <c r="AG40" s="120" t="e">
        <f ca="1">+IF(AND(ISNUMBER(OFFSET('Sanitation Data'!$E$7,0,10*ROW('Sanitation Data'!E34))),CV40="Yes"),OFFSET('Sanitation Data'!$E$7,0,10*ROW('Sanitation Data'!E34)),IF(AND(ISNUMBER(OFFSET('Sanitation Data'!$E$7,0,10*ROW('Sanitation Data'!E34))),CV40="No",ISNUMBER(OFFSET('Sanitation Data'!$E$7,0,10*ROW('Sanitation Data'!E34)))),CONCATENATE("[",ROUND(OFFSET('Sanitation Data'!$E$7,0,10*ROW('Sanitation Data'!E34)),0),"]"),IF(AND(ISNUMBER(OFFSET('Sanitation Data'!$E$7,0,10*ROW('Sanitation Data'!E34))),CV40="",ISNUMBER(OFFSET('Sanitation Data'!$E$7,0,10*ROW('Sanitation Data'!E34)))),OFFSET('Sanitation Data'!$E$7,0,10*ROW('Sanitation Data'!E34)),NA())))</f>
        <v>#N/A</v>
      </c>
      <c r="AH40" s="120" t="e">
        <f ca="1">+IF(AND(ISNUMBER(OFFSET('Sanitation Data'!$E$11,0,10*ROW('Sanitation Data'!E34))),CW40="Yes"),OFFSET('Sanitation Data'!$E$11,0,10*ROW('Sanitation Data'!E34)),IF(AND(ISNUMBER(OFFSET('Sanitation Data'!$E$11,0,10*ROW('Sanitation Data'!E34))),CW40="No",ISNUMBER(OFFSET('Sanitation Data'!$E$11,0,10*ROW('Sanitation Data'!E34)))),CONCATENATE("[",ROUND(OFFSET('Sanitation Data'!$E$11,0,10*ROW('Sanitation Data'!E34)),0),"]"),IF(AND(ISNUMBER(OFFSET('Sanitation Data'!$E$11,0,10*ROW('Sanitation Data'!E34))),CW40="",ISNUMBER(OFFSET('Sanitation Data'!$E$11,0,10*ROW('Sanitation Data'!E34)))),OFFSET('Sanitation Data'!$E$11,0,10*ROW('Sanitation Data'!E34)),NA())))</f>
        <v>#N/A</v>
      </c>
      <c r="AI40" s="120" t="e">
        <f ca="1">+IF(AND(ISNUMBER(OFFSET('Sanitation Data'!$E$12,0,10*ROW('Sanitation Data'!E34))),CX40="Yes"),OFFSET('Sanitation Data'!$E$12,0,10*ROW('Sanitation Data'!E34)),IF(AND(ISNUMBER(OFFSET('Sanitation Data'!$E$12,0,10*ROW('Sanitation Data'!E34))),CX40="No",ISNUMBER(OFFSET('Sanitation Data'!$E$12,0,10*ROW('Sanitation Data'!E34)))),CONCATENATE("[",ROUND(OFFSET('Sanitation Data'!$E$12,0,10*ROW('Sanitation Data'!E34)),0),"]"),IF(AND(ISNUMBER(OFFSET('Sanitation Data'!$E$12,0,10*ROW('Sanitation Data'!E34))),CX40="",ISNUMBER(OFFSET('Sanitation Data'!$E$12,0,10*ROW('Sanitation Data'!E34)))),OFFSET('Sanitation Data'!$E$12,0,10*ROW('Sanitation Data'!E34)),NA())))</f>
        <v>#N/A</v>
      </c>
      <c r="AJ40" s="120" t="e">
        <f ca="1">+IF(AND(ISNUMBER(OFFSET('Sanitation Data'!$E$13,0,10*ROW('Sanitation Data'!E34))),CY40="Yes"),OFFSET('Sanitation Data'!$E$13,0,10*ROW('Sanitation Data'!E34)),IF(AND(ISNUMBER(OFFSET('Sanitation Data'!$E$13,0,10*ROW('Sanitation Data'!E34))),CY40="No",ISNUMBER(OFFSET('Sanitation Data'!$E$13,0,10*ROW('Sanitation Data'!E34)))),CONCATENATE("[",ROUND(OFFSET('Sanitation Data'!$E$13,0,10*ROW('Sanitation Data'!E34)),0),"]"),IF(AND(ISNUMBER(OFFSET('Sanitation Data'!$E$13,0,10*ROW('Sanitation Data'!E34))),CY40="",ISNUMBER(OFFSET('Sanitation Data'!$E$13,0,10*ROW('Sanitation Data'!E34)))),OFFSET('Sanitation Data'!$E$13,0,10*ROW('Sanitation Data'!E34)),NA())))</f>
        <v>#N/A</v>
      </c>
      <c r="AK40" s="120" t="e">
        <f ca="1">+IF(AND(ISNUMBER(OFFSET('Sanitation Data'!$F$5,0,10*ROW('Sanitation Data'!F34))),CZ40="Yes"),100-OFFSET('Sanitation Data'!$F$5,0,10*ROW('Sanitation Data'!F34)),IF(AND(ISNUMBER(OFFSET('Sanitation Data'!$F$5,0,10*ROW('Sanitation Data'!F34))),CZ40="No",ISNUMBER(OFFSET('Sanitation Data'!$F$5,0,10*ROW('Sanitation Data'!F34)))),CONCATENATE("[",ROUND(100-OFFSET('Sanitation Data'!$F$5,0,10*ROW('Sanitation Data'!F34)),0),"]"),IF(AND(ISNUMBER(OFFSET('Sanitation Data'!$F$5,0,10*ROW('Sanitation Data'!F34))),CZ40="",ISNUMBER(OFFSET('Sanitation Data'!$F$5,0,10*ROW('Sanitation Data'!F34)))),100-OFFSET('Sanitation Data'!$F$5,0,10*ROW('Sanitation Data'!F34)),NA())))</f>
        <v>#N/A</v>
      </c>
      <c r="AL40" s="120" t="e">
        <f ca="1">+IF(AND(ISNUMBER(OFFSET('Sanitation Data'!$F$7,0,10*ROW('Sanitation Data'!F34))),DA40="Yes"),OFFSET('Sanitation Data'!$F$7,0,10*ROW('Sanitation Data'!F34)),IF(AND(ISNUMBER(OFFSET('Sanitation Data'!$F$7,0,10*ROW('Sanitation Data'!F34))),DA40="No",ISNUMBER(OFFSET('Sanitation Data'!$F$7,0,10*ROW('Sanitation Data'!F34)))),CONCATENATE("[",ROUND(OFFSET('Sanitation Data'!$F$7,0,10*ROW('Sanitation Data'!F34)),0),"]"),IF(AND(ISNUMBER(OFFSET('Sanitation Data'!$F$7,0,10*ROW('Sanitation Data'!F34))),DA40="",ISNUMBER(OFFSET('Sanitation Data'!$F$7,0,10*ROW('Sanitation Data'!F34)))),OFFSET('Sanitation Data'!$F$7,0,10*ROW('Sanitation Data'!F34)),NA())))</f>
        <v>#N/A</v>
      </c>
      <c r="AM40" s="120" t="e">
        <f ca="1">+IF(AND(ISNUMBER(OFFSET('Sanitation Data'!$F$11,0,10*ROW('Sanitation Data'!F34))),DB40="Yes"),OFFSET('Sanitation Data'!$F$11,0,10*ROW('Sanitation Data'!F34)),IF(AND(ISNUMBER(OFFSET('Sanitation Data'!$F$11,0,10*ROW('Sanitation Data'!F34))),DB40="No",ISNUMBER(OFFSET('Sanitation Data'!$F$11,0,10*ROW('Sanitation Data'!F34)))),CONCATENATE("[",ROUND(OFFSET('Sanitation Data'!$F$11,0,10*ROW('Sanitation Data'!F34)),0),"]"),IF(AND(ISNUMBER(OFFSET('Sanitation Data'!$F$11,0,10*ROW('Sanitation Data'!F34))),DB40="",ISNUMBER(OFFSET('Sanitation Data'!$F$11,0,10*ROW('Sanitation Data'!F34)))),OFFSET('Sanitation Data'!$F$11,0,10*ROW('Sanitation Data'!F34)),NA())))</f>
        <v>#N/A</v>
      </c>
      <c r="AN40" s="120" t="e">
        <f ca="1">+IF(AND(ISNUMBER(OFFSET('Sanitation Data'!$F$12,0,10*ROW('Sanitation Data'!F34))),DC40="Yes"),OFFSET('Sanitation Data'!$F$12,0,10*ROW('Sanitation Data'!F34)),IF(AND(ISNUMBER(OFFSET('Sanitation Data'!$F$12,0,10*ROW('Sanitation Data'!F34))),DC40="No",ISNUMBER(OFFSET('Sanitation Data'!$F$12,0,10*ROW('Sanitation Data'!F34)))),CONCATENATE("[",ROUND(OFFSET('Sanitation Data'!$F$12,0,10*ROW('Sanitation Data'!F34)),0),"]"),IF(AND(ISNUMBER(OFFSET('Sanitation Data'!$F$12,0,10*ROW('Sanitation Data'!F34))),DC40="",ISNUMBER(OFFSET('Sanitation Data'!$F$12,0,10*ROW('Sanitation Data'!F34)))),OFFSET('Sanitation Data'!$F$12,0,10*ROW('Sanitation Data'!F34)),NA())))</f>
        <v>#N/A</v>
      </c>
      <c r="AO40" s="120" t="e">
        <f ca="1">+IF(AND(ISNUMBER(OFFSET('Sanitation Data'!$F$13,0,10*ROW('Sanitation Data'!F34))),DD40="Yes"),OFFSET('Sanitation Data'!$F$13,0,10*ROW('Sanitation Data'!F34)),IF(AND(ISNUMBER(OFFSET('Sanitation Data'!$F$13,0,10*ROW('Sanitation Data'!F34))),DD40="No",ISNUMBER(OFFSET('Sanitation Data'!$F$13,0,10*ROW('Sanitation Data'!F34)))),CONCATENATE("[",ROUND(OFFSET('Sanitation Data'!$F$13,0,10*ROW('Sanitation Data'!F34)),0),"]"),IF(AND(ISNUMBER(OFFSET('Sanitation Data'!$F$13,0,10*ROW('Sanitation Data'!F34))),DD40="",ISNUMBER(OFFSET('Sanitation Data'!$F$13,0,10*ROW('Sanitation Data'!F34)))),OFFSET('Sanitation Data'!$F$13,0,10*ROW('Sanitation Data'!F34)),NA())))</f>
        <v>#N/A</v>
      </c>
      <c r="AP40" s="120" t="e">
        <f ca="1">+IF(AND(ISNUMBER(OFFSET('Sanitation Data'!$G$5,0,10*ROW('Sanitation Data'!G34))),DE40="Yes"),100-OFFSET('Sanitation Data'!$G$5,0,10*ROW('Sanitation Data'!G34)),IF(AND(ISNUMBER(OFFSET('Sanitation Data'!$G$5,0,10*ROW('Sanitation Data'!G34))),DE40="No",ISNUMBER(OFFSET('Sanitation Data'!$G$5,0,10*ROW('Sanitation Data'!G34)))),CONCATENATE("[",ROUND(100-OFFSET('Sanitation Data'!$G$5,0,10*ROW('Sanitation Data'!G34)),0),"]"),IF(AND(ISNUMBER(OFFSET('Sanitation Data'!$G$5,0,10*ROW('Sanitation Data'!G34))),DE40="",ISNUMBER(OFFSET('Sanitation Data'!$G$5,0,10*ROW('Sanitation Data'!G34)))),100-OFFSET('Sanitation Data'!$G$5,0,10*ROW('Sanitation Data'!G34)),NA())))</f>
        <v>#N/A</v>
      </c>
      <c r="AQ40" s="120" t="e">
        <f ca="1">+IF(AND(ISNUMBER(OFFSET('Sanitation Data'!$G$7,0,10*ROW('Sanitation Data'!G34))),DF40="Yes"),OFFSET('Sanitation Data'!$G$7,0,10*ROW('Sanitation Data'!G34)),IF(AND(ISNUMBER(OFFSET('Sanitation Data'!$G$7,0,10*ROW('Sanitation Data'!G34))),DF40="No",ISNUMBER(OFFSET('Sanitation Data'!$G$7,0,10*ROW('Sanitation Data'!G34)))),CONCATENATE("[",ROUND(OFFSET('Sanitation Data'!$G$7,0,10*ROW('Sanitation Data'!G34)),0),"]"),IF(AND(ISNUMBER(OFFSET('Sanitation Data'!$G$7,0,10*ROW('Sanitation Data'!G34))),DF40="",ISNUMBER(OFFSET('Sanitation Data'!$G$7,0,10*ROW('Sanitation Data'!G34)))),OFFSET('Sanitation Data'!$G$7,0,10*ROW('Sanitation Data'!G34)),NA())))</f>
        <v>#N/A</v>
      </c>
      <c r="AR40" s="120" t="e">
        <f ca="1">+IF(AND(ISNUMBER(OFFSET('Sanitation Data'!$G$11,0,10*ROW('Sanitation Data'!G34))),DG40="Yes"),OFFSET('Sanitation Data'!$G$11,0,10*ROW('Sanitation Data'!G34)),IF(AND(ISNUMBER(OFFSET('Sanitation Data'!$G$11,0,10*ROW('Sanitation Data'!G34))),DG40="No",ISNUMBER(OFFSET('Sanitation Data'!$G$11,0,10*ROW('Sanitation Data'!G34)))),CONCATENATE("[",ROUND(OFFSET('Sanitation Data'!$G$11,0,10*ROW('Sanitation Data'!G34)),0),"]"),IF(AND(ISNUMBER(OFFSET('Sanitation Data'!$G$11,0,10*ROW('Sanitation Data'!G34))),DG40="",ISNUMBER(OFFSET('Sanitation Data'!$G$11,0,10*ROW('Sanitation Data'!G34)))),OFFSET('Sanitation Data'!$G$11,0,10*ROW('Sanitation Data'!G34)),NA())))</f>
        <v>#N/A</v>
      </c>
      <c r="AS40" s="120" t="e">
        <f ca="1">+IF(AND(ISNUMBER(OFFSET('Sanitation Data'!$G$12,0,10*ROW('Sanitation Data'!G34))),DH40="Yes"),OFFSET('Sanitation Data'!$G$12,0,10*ROW('Sanitation Data'!G34)),IF(AND(ISNUMBER(OFFSET('Sanitation Data'!$G$12,0,10*ROW('Sanitation Data'!G34))),DH40="No",ISNUMBER(OFFSET('Sanitation Data'!$G$12,0,10*ROW('Sanitation Data'!G34)))),CONCATENATE("[",ROUND(OFFSET('Sanitation Data'!$G$12,0,10*ROW('Sanitation Data'!G34)),0),"]"),IF(AND(ISNUMBER(OFFSET('Sanitation Data'!$G$12,0,10*ROW('Sanitation Data'!G34))),DH40="",ISNUMBER(OFFSET('Sanitation Data'!$G$12,0,10*ROW('Sanitation Data'!G34)))),OFFSET('Sanitation Data'!$G$12,0,10*ROW('Sanitation Data'!G34)),NA())))</f>
        <v>#N/A</v>
      </c>
      <c r="AT40" s="120" t="e">
        <f ca="1">+IF(AND(ISNUMBER(OFFSET('Sanitation Data'!$G$13,0,10*ROW('Sanitation Data'!G34))),DI40="Yes"),OFFSET('Sanitation Data'!$G$13,0,10*ROW('Sanitation Data'!G34)),IF(AND(ISNUMBER(OFFSET('Sanitation Data'!$G$13,0,10*ROW('Sanitation Data'!G34))),DI40="No",ISNUMBER(OFFSET('Sanitation Data'!$G$13,0,10*ROW('Sanitation Data'!G34)))),CONCATENATE("[",ROUND(OFFSET('Sanitation Data'!$G$13,0,10*ROW('Sanitation Data'!G34)),0),"]"),IF(AND(ISNUMBER(OFFSET('Sanitation Data'!$G$13,0,10*ROW('Sanitation Data'!G34))),DI40="",ISNUMBER(OFFSET('Sanitation Data'!$G$13,0,10*ROW('Sanitation Data'!G34)))),OFFSET('Sanitation Data'!$G$13,0,10*ROW('Sanitation Data'!G34)),NA())))</f>
        <v>#N/A</v>
      </c>
      <c r="AU40" s="120" t="e">
        <f ca="1">+IF(AND(ISNUMBER(OFFSET('Sanitation Data'!$H$5,0,10*ROW('Sanitation Data'!H34))),DJ40="Yes"),100-OFFSET('Sanitation Data'!$H$5,0,10*ROW('Sanitation Data'!H34)),IF(AND(ISNUMBER(OFFSET('Sanitation Data'!$H$5,0,10*ROW('Sanitation Data'!H34))),DJ40="No",ISNUMBER(OFFSET('Sanitation Data'!$H$5,0,10*ROW('Sanitation Data'!H34)))),CONCATENATE("[",ROUND(100-OFFSET('Sanitation Data'!$H$5,0,10*ROW('Sanitation Data'!H34)),0),"]"),IF(AND(ISNUMBER(OFFSET('Sanitation Data'!$H$5,0,10*ROW('Sanitation Data'!H34))),DJ40="",ISNUMBER(OFFSET('Sanitation Data'!$H$5,0,10*ROW('Sanitation Data'!H34)))),100-OFFSET('Sanitation Data'!$H$5,0,10*ROW('Sanitation Data'!H34)),NA())))</f>
        <v>#N/A</v>
      </c>
      <c r="AV40" s="120" t="e">
        <f ca="1">+IF(AND(ISNUMBER(OFFSET('Sanitation Data'!$H$7,0,10*ROW('Sanitation Data'!H34))),DK40="Yes"),OFFSET('Sanitation Data'!$H$7,0,10*ROW('Sanitation Data'!H34)),IF(AND(ISNUMBER(OFFSET('Sanitation Data'!$H$7,0,10*ROW('Sanitation Data'!H34))),DK40="No",ISNUMBER(OFFSET('Sanitation Data'!$H$7,0,10*ROW('Sanitation Data'!H34)))),CONCATENATE("[",ROUND(OFFSET('Sanitation Data'!$H$7,0,10*ROW('Sanitation Data'!H34)),0),"]"),IF(AND(ISNUMBER(OFFSET('Sanitation Data'!$H$7,0,10*ROW('Sanitation Data'!H34))),DK40="",ISNUMBER(OFFSET('Sanitation Data'!$H$7,0,10*ROW('Sanitation Data'!H34)))),OFFSET('Sanitation Data'!$H$7,0,10*ROW('Sanitation Data'!H34)),NA())))</f>
        <v>#N/A</v>
      </c>
      <c r="AW40" s="120" t="e">
        <f ca="1">+IF(AND(ISNUMBER(OFFSET('Sanitation Data'!$H$11,0,10*ROW('Sanitation Data'!H34))),DL40="Yes"),OFFSET('Sanitation Data'!$H$11,0,10*ROW('Sanitation Data'!H34)),IF(AND(ISNUMBER(OFFSET('Sanitation Data'!$H$11,0,10*ROW('Sanitation Data'!H34))),DL40="No",ISNUMBER(OFFSET('Sanitation Data'!$H$11,0,10*ROW('Sanitation Data'!H34)))),CONCATENATE("[",ROUND(OFFSET('Sanitation Data'!$H$11,0,10*ROW('Sanitation Data'!H34)),0),"]"),IF(AND(ISNUMBER(OFFSET('Sanitation Data'!$H$11,0,10*ROW('Sanitation Data'!H34))),DL40="",ISNUMBER(OFFSET('Sanitation Data'!$H$11,0,10*ROW('Sanitation Data'!H34)))),OFFSET('Sanitation Data'!$H$11,0,10*ROW('Sanitation Data'!H34)),NA())))</f>
        <v>#N/A</v>
      </c>
      <c r="AX40" s="120" t="e">
        <f ca="1">+IF(AND(ISNUMBER(OFFSET('Sanitation Data'!$H$12,0,10*ROW('Sanitation Data'!H34))),DM40="Yes"),OFFSET('Sanitation Data'!$H$12,0,10*ROW('Sanitation Data'!H34)),IF(AND(ISNUMBER(OFFSET('Sanitation Data'!$H$12,0,10*ROW('Sanitation Data'!H34))),DM40="No",ISNUMBER(OFFSET('Sanitation Data'!$H$12,0,10*ROW('Sanitation Data'!H34)))),CONCATENATE("[",ROUND(OFFSET('Sanitation Data'!$H$12,0,10*ROW('Sanitation Data'!H34)),0),"]"),IF(AND(ISNUMBER(OFFSET('Sanitation Data'!$H$12,0,10*ROW('Sanitation Data'!H34))),DM40="",ISNUMBER(OFFSET('Sanitation Data'!$H$12,0,10*ROW('Sanitation Data'!H34)))),OFFSET('Sanitation Data'!$H$12,0,10*ROW('Sanitation Data'!H34)),NA())))</f>
        <v>#N/A</v>
      </c>
      <c r="AY40" s="120" t="e">
        <f ca="1">+IF(AND(ISNUMBER(OFFSET('Sanitation Data'!$H$13,0,10*ROW('Sanitation Data'!H34))),DN40="Yes"),OFFSET('Sanitation Data'!$H$13,0,10*ROW('Sanitation Data'!H34)),IF(AND(ISNUMBER(OFFSET('Sanitation Data'!$H$13,0,10*ROW('Sanitation Data'!H34))),DN40="No",ISNUMBER(OFFSET('Sanitation Data'!$H$13,0,10*ROW('Sanitation Data'!H34)))),CONCATENATE("[",ROUND(OFFSET('Sanitation Data'!$H$13,0,10*ROW('Sanitation Data'!H34)),0),"]"),IF(AND(ISNUMBER(OFFSET('Sanitation Data'!$H$13,0,10*ROW('Sanitation Data'!H34))),DN40="",ISNUMBER(OFFSET('Sanitation Data'!$H$13,0,10*ROW('Sanitation Data'!H34)))),OFFSET('Sanitation Data'!$H$13,0,10*ROW('Sanitation Data'!H34)),NA())))</f>
        <v>#N/A</v>
      </c>
      <c r="AZ40" s="121" t="e">
        <f ca="1">+IF(AND(ISNUMBER(OFFSET('Hygiene Data'!$C$6,0,10*ROW('Hygiene Data'!C34))),DO40="Yes"),OFFSET('Hygiene Data'!$C$6,0,10*ROW('Hygiene Data'!C34)),IF(AND(ISNUMBER(OFFSET('Hygiene Data'!$C$6,0,10*ROW('Hygiene Data'!C34))),DO40="No",ISNUMBER(OFFSET('Hygiene Data'!$C$6,0,10*ROW('Hygiene Data'!C34)))),CONCATENATE("[",ROUND(OFFSET('Hygiene Data'!$C$6,0,10*ROW('Hygiene Data'!C34)),0),"]"),IF(AND(ISNUMBER(OFFSET('Hygiene Data'!$C$6,0,10*ROW('Hygiene Data'!C34))),DO40="",ISNUMBER(OFFSET('Hygiene Data'!$C$6,0,10*ROW('Hygiene Data'!C34)))),OFFSET('Hygiene Data'!$C$6,0,10*ROW('Hygiene Data'!C34)),NA())))</f>
        <v>#N/A</v>
      </c>
      <c r="BA40" s="121" t="e">
        <f ca="1">+IF(AND(ISNUMBER(OFFSET('Hygiene Data'!$C$8,0,10*ROW('Hygiene Data'!C34))),DP40="Yes"),OFFSET('Hygiene Data'!$C$8,0,10*ROW('Hygiene Data'!C34)),IF(AND(ISNUMBER(OFFSET('Hygiene Data'!$C$8,0,10*ROW('Hygiene Data'!C34))),DP40="No",ISNUMBER(OFFSET('Hygiene Data'!$C$8,0,10*ROW('Hygiene Data'!C34)))),CONCATENATE("[",ROUND(OFFSET('Hygiene Data'!$C$8,0,10*ROW('Hygiene Data'!C34)),0),"]"),IF(AND(ISNUMBER(OFFSET('Hygiene Data'!$C$8,0,10*ROW('Hygiene Data'!C34))),DP40="",ISNUMBER(OFFSET('Hygiene Data'!$C$8,0,10*ROW('Hygiene Data'!C34)))),OFFSET('Hygiene Data'!$C$8,0,10*ROW('Hygiene Data'!C34)),NA())))</f>
        <v>#N/A</v>
      </c>
      <c r="BB40" s="121" t="e">
        <f ca="1">+IF(AND(ISNUMBER(OFFSET('Hygiene Data'!$C$10,0,10*ROW('Hygiene Data'!C34))),DQ40="Yes"),OFFSET('Hygiene Data'!$C$10,0,10*ROW('Hygiene Data'!C34)),IF(AND(ISNUMBER(OFFSET('Hygiene Data'!$C$10,0,10*ROW('Hygiene Data'!C34))),DQ40="No",ISNUMBER(OFFSET('Hygiene Data'!$C$10,0,10*ROW('Hygiene Data'!C34)))),CONCATENATE("[",ROUND(OFFSET('Hygiene Data'!$C$10,0,10*ROW('Hygiene Data'!C34)),0),"]"),IF(AND(ISNUMBER(OFFSET('Hygiene Data'!$C$10,0,10*ROW('Hygiene Data'!C34))),DQ40="",ISNUMBER(OFFSET('Hygiene Data'!$C$10,0,10*ROW('Hygiene Data'!C34)))),OFFSET('Hygiene Data'!$C$10,0,10*ROW('Hygiene Data'!C34)),NA())))</f>
        <v>#N/A</v>
      </c>
      <c r="BC40" s="121" t="e">
        <f ca="1">+IF(AND(ISNUMBER(OFFSET('Hygiene Data'!$D$6,0,10*ROW('Hygiene Data'!D34))),DR40="Yes"),OFFSET('Hygiene Data'!$D$6,0,10*ROW('Hygiene Data'!D34)),IF(AND(ISNUMBER(OFFSET('Hygiene Data'!$D$6,0,10*ROW('Hygiene Data'!D34))),DR40="No",ISNUMBER(OFFSET('Hygiene Data'!$D$6,0,10*ROW('Hygiene Data'!D34)))),CONCATENATE("[",ROUND(OFFSET('Hygiene Data'!$D$6,0,10*ROW('Hygiene Data'!D34)),0),"]"),IF(AND(ISNUMBER(OFFSET('Hygiene Data'!$D$6,0,10*ROW('Hygiene Data'!D34))),DR40="",ISNUMBER(OFFSET('Hygiene Data'!$D$6,0,10*ROW('Hygiene Data'!D34)))),OFFSET('Hygiene Data'!$D$6,0,10*ROW('Hygiene Data'!D34)),NA())))</f>
        <v>#N/A</v>
      </c>
      <c r="BD40" s="121" t="e">
        <f ca="1">+IF(AND(ISNUMBER(OFFSET('Hygiene Data'!$D$8,0,10*ROW('Hygiene Data'!D34))),DS40="Yes"),OFFSET('Hygiene Data'!$D$8,0,10*ROW('Hygiene Data'!D34)),IF(AND(ISNUMBER(OFFSET('Hygiene Data'!$D$8,0,10*ROW('Hygiene Data'!D34))),DS40="No",ISNUMBER(OFFSET('Hygiene Data'!$D$8,0,10*ROW('Hygiene Data'!D34)))),CONCATENATE("[",ROUND(OFFSET('Hygiene Data'!$D$8,0,10*ROW('Hygiene Data'!D34)),0),"]"),IF(AND(ISNUMBER(OFFSET('Hygiene Data'!$D$8,0,10*ROW('Hygiene Data'!D34))),DS40="",ISNUMBER(OFFSET('Hygiene Data'!$D$8,0,10*ROW('Hygiene Data'!D34)))),OFFSET('Hygiene Data'!$D$8,0,10*ROW('Hygiene Data'!D34)),NA())))</f>
        <v>#N/A</v>
      </c>
      <c r="BE40" s="121" t="e">
        <f ca="1">+IF(AND(ISNUMBER(OFFSET('Hygiene Data'!$D$10,0,10*ROW('Hygiene Data'!D34))),DT40="Yes"),OFFSET('Hygiene Data'!$D$10,0,10*ROW('Hygiene Data'!D34)),IF(AND(ISNUMBER(OFFSET('Hygiene Data'!$D$10,0,10*ROW('Hygiene Data'!D34))),DT40="No",ISNUMBER(OFFSET('Hygiene Data'!$D$10,0,10*ROW('Hygiene Data'!D34)))),CONCATENATE("[",ROUND(OFFSET('Hygiene Data'!$D$10,0,10*ROW('Hygiene Data'!D34)),0),"]"),IF(AND(ISNUMBER(OFFSET('Hygiene Data'!$D$10,0,10*ROW('Hygiene Data'!D34))),DT40="",ISNUMBER(OFFSET('Hygiene Data'!$D$10,0,10*ROW('Hygiene Data'!D34)))),OFFSET('Hygiene Data'!$D$10,0,10*ROW('Hygiene Data'!D34)),NA())))</f>
        <v>#N/A</v>
      </c>
      <c r="BF40" s="121" t="e">
        <f ca="1">+IF(AND(ISNUMBER(OFFSET('Hygiene Data'!$E$6,0,10*ROW('Hygiene Data'!E34))),DU40="Yes"),OFFSET('Hygiene Data'!$E$6,0,10*ROW('Hygiene Data'!E34)),IF(AND(ISNUMBER(OFFSET('Hygiene Data'!$E$6,0,10*ROW('Hygiene Data'!E34))),DU40="No",ISNUMBER(OFFSET('Hygiene Data'!$E$6,0,10*ROW('Hygiene Data'!E34)))),CONCATENATE("[",ROUND(OFFSET('Hygiene Data'!$E$6,0,10*ROW('Hygiene Data'!E34)),0),"]"),IF(AND(ISNUMBER(OFFSET('Hygiene Data'!$E$6,0,10*ROW('Hygiene Data'!E34))),DU40="",ISNUMBER(OFFSET('Hygiene Data'!$E$6,0,10*ROW('Hygiene Data'!E34)))),OFFSET('Hygiene Data'!$E$6,0,10*ROW('Hygiene Data'!E34)),NA())))</f>
        <v>#N/A</v>
      </c>
      <c r="BG40" s="121" t="e">
        <f ca="1">+IF(AND(ISNUMBER(OFFSET('Hygiene Data'!$E$8,0,10*ROW('Hygiene Data'!E34))),DV40="Yes"),OFFSET('Hygiene Data'!$E$8,0,10*ROW('Hygiene Data'!E34)),IF(AND(ISNUMBER(OFFSET('Hygiene Data'!$E$8,0,10*ROW('Hygiene Data'!E34))),DV40="No",ISNUMBER(OFFSET('Hygiene Data'!$E$8,0,10*ROW('Hygiene Data'!E34)))),CONCATENATE("[",ROUND(OFFSET('Hygiene Data'!$E$8,0,10*ROW('Hygiene Data'!E34)),0),"]"),IF(AND(ISNUMBER(OFFSET('Hygiene Data'!$E$8,0,10*ROW('Hygiene Data'!E34))),DV40="",ISNUMBER(OFFSET('Hygiene Data'!$E$8,0,10*ROW('Hygiene Data'!E34)))),OFFSET('Hygiene Data'!$E$8,0,10*ROW('Hygiene Data'!E34)),NA())))</f>
        <v>#N/A</v>
      </c>
      <c r="BH40" s="121" t="e">
        <f ca="1">+IF(AND(ISNUMBER(OFFSET('Hygiene Data'!$E$10,0,10*ROW('Hygiene Data'!E34))),DW40="Yes"),OFFSET('Hygiene Data'!$E$10,0,10*ROW('Hygiene Data'!E34)),IF(AND(ISNUMBER(OFFSET('Hygiene Data'!$E$10,0,10*ROW('Hygiene Data'!E34))),DW40="No",ISNUMBER(OFFSET('Hygiene Data'!$E$10,0,10*ROW('Hygiene Data'!E34)))),CONCATENATE("[",ROUND(OFFSET('Hygiene Data'!$E$10,0,10*ROW('Hygiene Data'!E34)),0),"]"),IF(AND(ISNUMBER(OFFSET('Hygiene Data'!$E$10,0,10*ROW('Hygiene Data'!E34))),DW40="",ISNUMBER(OFFSET('Hygiene Data'!$E$10,0,10*ROW('Hygiene Data'!E34)))),OFFSET('Hygiene Data'!$E$10,0,10*ROW('Hygiene Data'!E34)),NA())))</f>
        <v>#N/A</v>
      </c>
      <c r="BI40" s="121" t="e">
        <f ca="1">+IF(AND(ISNUMBER(OFFSET('Hygiene Data'!$F$6,0,10*ROW('Hygiene Data'!F34))),DX40="Yes"),OFFSET('Hygiene Data'!$F$6,0,10*ROW('Hygiene Data'!F34)),IF(AND(ISNUMBER(OFFSET('Hygiene Data'!$F$6,0,10*ROW('Hygiene Data'!F34))),DX40="No",ISNUMBER(OFFSET('Hygiene Data'!$F$6,0,10*ROW('Hygiene Data'!F34)))),CONCATENATE("[",ROUND(OFFSET('Hygiene Data'!$F$6,0,10*ROW('Hygiene Data'!F34)),0),"]"),IF(AND(ISNUMBER(OFFSET('Hygiene Data'!$F$6,0,10*ROW('Hygiene Data'!F34))),DX40="",ISNUMBER(OFFSET('Hygiene Data'!$F$6,0,10*ROW('Hygiene Data'!F34)))),OFFSET('Hygiene Data'!$F$6,0,10*ROW('Hygiene Data'!F34)),NA())))</f>
        <v>#N/A</v>
      </c>
      <c r="BJ40" s="121" t="e">
        <f ca="1">+IF(AND(ISNUMBER(OFFSET('Hygiene Data'!$F$8,0,10*ROW('Hygiene Data'!F34))),DY40="Yes"),OFFSET('Hygiene Data'!$F$8,0,10*ROW('Hygiene Data'!F34)),IF(AND(ISNUMBER(OFFSET('Hygiene Data'!$F$8,0,10*ROW('Hygiene Data'!F34))),DY40="No",ISNUMBER(OFFSET('Hygiene Data'!$F$8,0,10*ROW('Hygiene Data'!F34)))),CONCATENATE("[",ROUND(OFFSET('Hygiene Data'!$F$8,0,10*ROW('Hygiene Data'!F34)),0),"]"),IF(AND(ISNUMBER(OFFSET('Hygiene Data'!$F$8,0,10*ROW('Hygiene Data'!F34))),DY40="",ISNUMBER(OFFSET('Hygiene Data'!$F$8,0,10*ROW('Hygiene Data'!F34)))),OFFSET('Hygiene Data'!$F$8,0,10*ROW('Hygiene Data'!F34)),NA())))</f>
        <v>#N/A</v>
      </c>
      <c r="BK40" s="121" t="e">
        <f ca="1">+IF(AND(ISNUMBER(OFFSET('Hygiene Data'!$F$10,0,10*ROW('Hygiene Data'!F34))),DZ40="Yes"),OFFSET('Hygiene Data'!$F$10,0,10*ROW('Hygiene Data'!F34)),IF(AND(ISNUMBER(OFFSET('Hygiene Data'!$F$10,0,10*ROW('Hygiene Data'!F34))),DZ40="No",ISNUMBER(OFFSET('Hygiene Data'!$F$10,0,10*ROW('Hygiene Data'!F34)))),CONCATENATE("[",ROUND(OFFSET('Hygiene Data'!$F$10,0,10*ROW('Hygiene Data'!F34)),0),"]"),IF(AND(ISNUMBER(OFFSET('Hygiene Data'!$F$10,0,10*ROW('Hygiene Data'!F34))),DZ40="",ISNUMBER(OFFSET('Hygiene Data'!$F$10,0,10*ROW('Hygiene Data'!F34)))),OFFSET('Hygiene Data'!$F$10,0,10*ROW('Hygiene Data'!F34)),NA())))</f>
        <v>#N/A</v>
      </c>
      <c r="BL40" s="121" t="e">
        <f ca="1">+IF(AND(ISNUMBER(OFFSET('Hygiene Data'!$G$6,0,10*ROW('Hygiene Data'!G34))),EA40="Yes"),OFFSET('Hygiene Data'!$G$6,0,10*ROW('Hygiene Data'!G34)),IF(AND(ISNUMBER(OFFSET('Hygiene Data'!$G$6,0,10*ROW('Hygiene Data'!G34))),EA40="No",ISNUMBER(OFFSET('Hygiene Data'!$G$6,0,10*ROW('Hygiene Data'!G34)))),CONCATENATE("[",ROUND(OFFSET('Hygiene Data'!$G$6,0,10*ROW('Hygiene Data'!G34)),0),"]"),IF(AND(ISNUMBER(OFFSET('Hygiene Data'!$G$6,0,10*ROW('Hygiene Data'!G34))),EA40="",ISNUMBER(OFFSET('Hygiene Data'!$G$6,0,10*ROW('Hygiene Data'!G34)))),OFFSET('Hygiene Data'!$G$6,0,10*ROW('Hygiene Data'!G34)),NA())))</f>
        <v>#N/A</v>
      </c>
      <c r="BM40" s="121" t="e">
        <f ca="1">+IF(AND(ISNUMBER(OFFSET('Hygiene Data'!$G$8,0,10*ROW('Hygiene Data'!G34))),EB40="Yes"),OFFSET('Hygiene Data'!$G$8,0,10*ROW('Hygiene Data'!G34)),IF(AND(ISNUMBER(OFFSET('Hygiene Data'!$G$8,0,10*ROW('Hygiene Data'!G34))),EB40="No",ISNUMBER(OFFSET('Hygiene Data'!$G$8,0,10*ROW('Hygiene Data'!G34)))),CONCATENATE("[",ROUND(OFFSET('Hygiene Data'!$G$8,0,10*ROW('Hygiene Data'!G34)),0),"]"),IF(AND(ISNUMBER(OFFSET('Hygiene Data'!$G$8,0,10*ROW('Hygiene Data'!G34))),EB40="",ISNUMBER(OFFSET('Hygiene Data'!$G$8,0,10*ROW('Hygiene Data'!G34)))),OFFSET('Hygiene Data'!$G$8,0,10*ROW('Hygiene Data'!G34)),NA())))</f>
        <v>#N/A</v>
      </c>
      <c r="BN40" s="121" t="e">
        <f ca="1">+IF(AND(ISNUMBER(OFFSET('Hygiene Data'!$G$10,0,10*ROW('Hygiene Data'!G34))),EC40="Yes"),OFFSET('Hygiene Data'!$G$10,0,10*ROW('Hygiene Data'!G34)),IF(AND(ISNUMBER(OFFSET('Hygiene Data'!$G$10,0,10*ROW('Hygiene Data'!G34))),EC40="No",ISNUMBER(OFFSET('Hygiene Data'!$G$10,0,10*ROW('Hygiene Data'!G34)))),CONCATENATE("[",ROUND(OFFSET('Hygiene Data'!$G$10,0,10*ROW('Hygiene Data'!G34)),0),"]"),IF(AND(ISNUMBER(OFFSET('Hygiene Data'!$G$10,0,10*ROW('Hygiene Data'!G34))),EC40="",ISNUMBER(OFFSET('Hygiene Data'!$G$10,0,10*ROW('Hygiene Data'!G34)))),OFFSET('Hygiene Data'!$G$10,0,10*ROW('Hygiene Data'!G34)),NA())))</f>
        <v>#N/A</v>
      </c>
      <c r="BO40" s="121" t="e">
        <f ca="1">+IF(AND(ISNUMBER(OFFSET('Hygiene Data'!$H$6,0,10*ROW('Hygiene Data'!H34))),ED40="Yes"),OFFSET('Hygiene Data'!$H$6,0,10*ROW('Hygiene Data'!H34)),IF(AND(ISNUMBER(OFFSET('Hygiene Data'!$H$6,0,10*ROW('Hygiene Data'!H34))),ED40="No",ISNUMBER(OFFSET('Hygiene Data'!$H$6,0,10*ROW('Hygiene Data'!H34)))),CONCATENATE("[",ROUND(OFFSET('Hygiene Data'!$H$6,0,10*ROW('Hygiene Data'!H34)),0),"]"),IF(AND(ISNUMBER(OFFSET('Hygiene Data'!$H$6,0,10*ROW('Hygiene Data'!H34))),ED40="",ISNUMBER(OFFSET('Hygiene Data'!$H$6,0,10*ROW('Hygiene Data'!H34)))),OFFSET('Hygiene Data'!$H$6,0,10*ROW('Hygiene Data'!H34)),NA())))</f>
        <v>#N/A</v>
      </c>
      <c r="BP40" s="121" t="e">
        <f ca="1">+IF(AND(ISNUMBER(OFFSET('Hygiene Data'!$H$8,0,10*ROW('Hygiene Data'!H34))),EE40="Yes"),OFFSET('Hygiene Data'!$H$8,0,10*ROW('Hygiene Data'!H34)),IF(AND(ISNUMBER(OFFSET('Hygiene Data'!$H$8,0,10*ROW('Hygiene Data'!H34))),EE40="No",ISNUMBER(OFFSET('Hygiene Data'!$H$8,0,10*ROW('Hygiene Data'!H34)))),CONCATENATE("[",ROUND(OFFSET('Hygiene Data'!$H$8,0,10*ROW('Hygiene Data'!H34)),0),"]"),IF(AND(ISNUMBER(OFFSET('Hygiene Data'!$H$8,0,10*ROW('Hygiene Data'!H34))),EE40="",ISNUMBER(OFFSET('Hygiene Data'!$H$8,0,10*ROW('Hygiene Data'!H34)))),OFFSET('Hygiene Data'!$H$8,0,10*ROW('Hygiene Data'!H34)),NA())))</f>
        <v>#N/A</v>
      </c>
      <c r="BQ40" s="121" t="e">
        <f ca="1">+IF(AND(ISNUMBER(OFFSET('Hygiene Data'!$H$10,0,10*ROW('Hygiene Data'!H34))),EF40="Yes"),OFFSET('Hygiene Data'!$H$10,0,10*ROW('Hygiene Data'!H34)),IF(AND(ISNUMBER(OFFSET('Hygiene Data'!$H$10,0,10*ROW('Hygiene Data'!H34))),EF40="No",ISNUMBER(OFFSET('Hygiene Data'!$H$10,0,10*ROW('Hygiene Data'!H34)))),CONCATENATE("[",ROUND(OFFSET('Hygiene Data'!$H$10,0,10*ROW('Hygiene Data'!H34)),0),"]"),IF(AND(ISNUMBER(OFFSET('Hygiene Data'!$H$10,0,10*ROW('Hygiene Data'!H34))),EF40="",ISNUMBER(OFFSET('Hygiene Data'!$H$10,0,10*ROW('Hygiene Data'!H34)))),OFFSET('Hygiene Data'!$H$10,0,10*ROW('Hygiene Data'!H34)),NA())))</f>
        <v>#N/A</v>
      </c>
      <c r="BS40" s="28" t="str">
        <f ca="1">+IF(OFFSET('Water Data'!$C$28,0,10*ROW('Water Data'!C34))="","",OFFSET('Water Data'!$C$28,0,10*ROW('Water Data'!C34)))</f>
        <v/>
      </c>
      <c r="BT40" s="28" t="str">
        <f ca="1">+IF(OFFSET('Water Data'!$C$29,0,10*ROW('Water Data'!C34))="","",OFFSET('Water Data'!$C$29,0,10*ROW('Water Data'!C34)))</f>
        <v/>
      </c>
      <c r="BU40" s="28" t="str">
        <f ca="1">+IF(OFFSET('Water Data'!$C$30,0,10*ROW('Water Data'!C34))="","",OFFSET('Water Data'!$C$30,0,10*ROW('Water Data'!C34)))</f>
        <v/>
      </c>
      <c r="BV40" s="28" t="str">
        <f ca="1">+IF(OFFSET('Water Data'!$D$28,0,10*ROW('Water Data'!D34))="","",OFFSET('Water Data'!$D$28,0,10*ROW('Water Data'!D34)))</f>
        <v/>
      </c>
      <c r="BW40" s="28" t="str">
        <f ca="1">+IF(OFFSET('Water Data'!$D$29,0,10*ROW('Water Data'!D34))="","",OFFSET('Water Data'!$D$29,0,10*ROW('Water Data'!D34)))</f>
        <v/>
      </c>
      <c r="BX40" s="28" t="str">
        <f ca="1">+IF(OFFSET('Water Data'!$D$30,0,10*ROW('Water Data'!D34))="","",OFFSET('Water Data'!$D$30,0,10*ROW('Water Data'!D34)))</f>
        <v/>
      </c>
      <c r="BY40" s="28" t="str">
        <f ca="1">+IF(OFFSET('Water Data'!$E$28,0,10*ROW('Water Data'!E34))="","",OFFSET('Water Data'!$E$28,0,10*ROW('Water Data'!E34)))</f>
        <v/>
      </c>
      <c r="BZ40" s="28" t="str">
        <f ca="1">+IF(OFFSET('Water Data'!$E$29,0,10*ROW('Water Data'!E34))="","",OFFSET('Water Data'!$E$29,0,10*ROW('Water Data'!E34)))</f>
        <v/>
      </c>
      <c r="CA40" s="28" t="str">
        <f ca="1">+IF(OFFSET('Water Data'!$E$30,0,10*ROW('Water Data'!E34))="","",OFFSET('Water Data'!$E$30,0,10*ROW('Water Data'!E34)))</f>
        <v/>
      </c>
      <c r="CB40" s="28" t="str">
        <f ca="1">+IF(OFFSET('Water Data'!$F$28,0,10*ROW('Water Data'!F34))="","",OFFSET('Water Data'!$F$28,0,10*ROW('Water Data'!F34)))</f>
        <v/>
      </c>
      <c r="CC40" s="28" t="str">
        <f ca="1">+IF(OFFSET('Water Data'!$F$29,0,10*ROW('Water Data'!F34))="","",OFFSET('Water Data'!$F$29,0,10*ROW('Water Data'!F34)))</f>
        <v/>
      </c>
      <c r="CD40" s="28" t="str">
        <f ca="1">+IF(OFFSET('Water Data'!$F$30,0,10*ROW('Water Data'!F34))="","",OFFSET('Water Data'!$F$30,0,10*ROW('Water Data'!F34)))</f>
        <v/>
      </c>
      <c r="CE40" s="28" t="str">
        <f ca="1">+IF(OFFSET('Water Data'!$G$28,0,10*ROW('Water Data'!G34))="","",OFFSET('Water Data'!$G$28,0,10*ROW('Water Data'!G34)))</f>
        <v/>
      </c>
      <c r="CF40" s="28" t="str">
        <f ca="1">+IF(OFFSET('Water Data'!$G$29,0,10*ROW('Water Data'!G34))="","",OFFSET('Water Data'!$G$29,0,10*ROW('Water Data'!G34)))</f>
        <v/>
      </c>
      <c r="CG40" s="28" t="str">
        <f ca="1">+IF(OFFSET('Water Data'!$G$30,0,10*ROW('Water Data'!G34))="","",OFFSET('Water Data'!$G$30,0,10*ROW('Water Data'!G34)))</f>
        <v/>
      </c>
      <c r="CH40" s="28" t="str">
        <f ca="1">+IF(OFFSET('Water Data'!$H$28,0,10*ROW('Water Data'!H34))="","",OFFSET('Water Data'!$H$28,0,10*ROW('Water Data'!H34)))</f>
        <v/>
      </c>
      <c r="CI40" s="28" t="str">
        <f ca="1">+IF(OFFSET('Water Data'!$H$29,0,10*ROW('Water Data'!H34))="","",OFFSET('Water Data'!$H$29,0,10*ROW('Water Data'!H34)))</f>
        <v/>
      </c>
      <c r="CJ40" s="28" t="str">
        <f ca="1">+IF(OFFSET('Water Data'!$H$30,0,10*ROW('Water Data'!H34))="","",OFFSET('Water Data'!$H$30,0,10*ROW('Water Data'!H34)))</f>
        <v/>
      </c>
      <c r="CK40" s="28" t="str">
        <f ca="1">+IF(OFFSET('Sanitation Data'!$C$29,0,10*ROW('Sanitation Data'!C34))="","",OFFSET('Sanitation Data'!$C$29,0,10*ROW('Sanitation Data'!C34)))</f>
        <v/>
      </c>
      <c r="CL40" s="28" t="str">
        <f ca="1">+IF(OFFSET('Sanitation Data'!$C$30,0,10*ROW('Sanitation Data'!C34))="","",OFFSET('Sanitation Data'!$C$30,0,10*ROW('Sanitation Data'!C34)))</f>
        <v/>
      </c>
      <c r="CM40" s="28" t="str">
        <f ca="1">+IF(OFFSET('Sanitation Data'!$C$31,0,10*ROW('Sanitation Data'!C34))="","",OFFSET('Sanitation Data'!$C$31,0,10*ROW('Sanitation Data'!C34)))</f>
        <v/>
      </c>
      <c r="CN40" s="28" t="str">
        <f ca="1">+IF(OFFSET('Sanitation Data'!$C$32,0,10*ROW('Sanitation Data'!C34))="","",OFFSET('Sanitation Data'!$C$32,0,10*ROW('Sanitation Data'!C34)))</f>
        <v/>
      </c>
      <c r="CO40" s="28" t="str">
        <f ca="1">+IF(OFFSET('Sanitation Data'!$C$33,0,10*ROW('Sanitation Data'!C34))="","",OFFSET('Sanitation Data'!$C$33,0,10*ROW('Sanitation Data'!C34)))</f>
        <v/>
      </c>
      <c r="CP40" s="28" t="str">
        <f ca="1">+IF(OFFSET('Sanitation Data'!$D$29,0,10*ROW('Sanitation Data'!D34))="","",OFFSET('Sanitation Data'!$D$29,0,10*ROW('Sanitation Data'!D34)))</f>
        <v/>
      </c>
      <c r="CQ40" s="28" t="str">
        <f ca="1">+IF(OFFSET('Sanitation Data'!$D$30,0,10*ROW('Sanitation Data'!D34))="","",OFFSET('Sanitation Data'!$D$30,0,10*ROW('Sanitation Data'!D34)))</f>
        <v/>
      </c>
      <c r="CR40" s="28" t="str">
        <f ca="1">+IF(OFFSET('Sanitation Data'!$D$31,0,10*ROW('Sanitation Data'!D34))="","",OFFSET('Sanitation Data'!$D$31,0,10*ROW('Sanitation Data'!D34)))</f>
        <v/>
      </c>
      <c r="CS40" s="28" t="str">
        <f ca="1">+IF(OFFSET('Sanitation Data'!$D$32,0,10*ROW('Sanitation Data'!D34))="","",OFFSET('Sanitation Data'!$D$32,0,10*ROW('Sanitation Data'!D34)))</f>
        <v/>
      </c>
      <c r="CT40" s="28" t="str">
        <f ca="1">+IF(OFFSET('Sanitation Data'!$D$33,0,10*ROW('Sanitation Data'!D34))="","",OFFSET('Sanitation Data'!$D$33,0,10*ROW('Sanitation Data'!D34)))</f>
        <v/>
      </c>
      <c r="CU40" s="28" t="str">
        <f ca="1">+IF(OFFSET('Sanitation Data'!$E$29,0,10*ROW('Sanitation Data'!E34))="","",OFFSET('Sanitation Data'!$E$29,0,10*ROW('Sanitation Data'!E34)))</f>
        <v/>
      </c>
      <c r="CV40" s="28" t="str">
        <f ca="1">+IF(OFFSET('Sanitation Data'!$E$30,0,10*ROW('Sanitation Data'!E34))="","",OFFSET('Sanitation Data'!$E$30,0,10*ROW('Sanitation Data'!E34)))</f>
        <v/>
      </c>
      <c r="CW40" s="28" t="str">
        <f ca="1">+IF(OFFSET('Sanitation Data'!$E$31,0,10*ROW('Sanitation Data'!E34))="","",OFFSET('Sanitation Data'!$E$31,0,10*ROW('Sanitation Data'!E34)))</f>
        <v/>
      </c>
      <c r="CX40" s="28" t="str">
        <f ca="1">+IF(OFFSET('Sanitation Data'!$E$32,0,10*ROW('Sanitation Data'!E34))="","",OFFSET('Sanitation Data'!$E$32,0,10*ROW('Sanitation Data'!E34)))</f>
        <v/>
      </c>
      <c r="CY40" s="28" t="str">
        <f ca="1">+IF(OFFSET('Sanitation Data'!$E$33,0,10*ROW('Sanitation Data'!E34))="","",OFFSET('Sanitation Data'!$E$33,0,10*ROW('Sanitation Data'!E34)))</f>
        <v/>
      </c>
      <c r="CZ40" s="28" t="str">
        <f ca="1">+IF(OFFSET('Sanitation Data'!$F$29,0,10*ROW('Sanitation Data'!F34))="","",OFFSET('Sanitation Data'!$F$29,0,10*ROW('Sanitation Data'!F34)))</f>
        <v/>
      </c>
      <c r="DA40" s="28" t="str">
        <f ca="1">+IF(OFFSET('Sanitation Data'!$F$30,0,10*ROW('Sanitation Data'!F34))="","",OFFSET('Sanitation Data'!$F$30,0,10*ROW('Sanitation Data'!F34)))</f>
        <v/>
      </c>
      <c r="DB40" s="28" t="str">
        <f ca="1">+IF(OFFSET('Sanitation Data'!$F$31,0,10*ROW('Sanitation Data'!F34))="","",OFFSET('Sanitation Data'!$F$31,0,10*ROW('Sanitation Data'!F34)))</f>
        <v/>
      </c>
      <c r="DC40" s="28" t="str">
        <f ca="1">+IF(OFFSET('Sanitation Data'!$F$32,0,10*ROW('Sanitation Data'!F34))="","",OFFSET('Sanitation Data'!$F$32,0,10*ROW('Sanitation Data'!F34)))</f>
        <v/>
      </c>
      <c r="DD40" s="28" t="str">
        <f ca="1">+IF(OFFSET('Sanitation Data'!$F$33,0,10*ROW('Sanitation Data'!F34))="","",OFFSET('Sanitation Data'!$F$33,0,10*ROW('Sanitation Data'!F34)))</f>
        <v/>
      </c>
      <c r="DE40" s="28" t="str">
        <f ca="1">+IF(OFFSET('Sanitation Data'!$G$29,0,10*ROW('Sanitation Data'!G34))="","",OFFSET('Sanitation Data'!$G$29,0,10*ROW('Sanitation Data'!G34)))</f>
        <v/>
      </c>
      <c r="DF40" s="28" t="str">
        <f ca="1">+IF(OFFSET('Sanitation Data'!$G$30,0,10*ROW('Sanitation Data'!G34))="","",OFFSET('Sanitation Data'!$G$30,0,10*ROW('Sanitation Data'!G34)))</f>
        <v/>
      </c>
      <c r="DG40" s="28" t="str">
        <f ca="1">+IF(OFFSET('Sanitation Data'!$G$31,0,10*ROW('Sanitation Data'!G34))="","",OFFSET('Sanitation Data'!$G$31,0,10*ROW('Sanitation Data'!G34)))</f>
        <v/>
      </c>
      <c r="DH40" s="28" t="str">
        <f ca="1">+IF(OFFSET('Sanitation Data'!$G$32,0,10*ROW('Sanitation Data'!G34))="","",OFFSET('Sanitation Data'!$G$32,0,10*ROW('Sanitation Data'!G34)))</f>
        <v/>
      </c>
      <c r="DI40" s="28" t="str">
        <f ca="1">+IF(OFFSET('Sanitation Data'!$G$33,0,10*ROW('Sanitation Data'!G34))="","",OFFSET('Sanitation Data'!$G$33,0,10*ROW('Sanitation Data'!G34)))</f>
        <v/>
      </c>
      <c r="DJ40" s="28" t="str">
        <f ca="1">+IF(OFFSET('Sanitation Data'!$H$29,0,10*ROW('Sanitation Data'!H34))="","",OFFSET('Sanitation Data'!$H$29,0,10*ROW('Sanitation Data'!H34)))</f>
        <v/>
      </c>
      <c r="DK40" s="28" t="str">
        <f ca="1">+IF(OFFSET('Sanitation Data'!$H$30,0,10*ROW('Sanitation Data'!H34))="","",OFFSET('Sanitation Data'!$H$30,0,10*ROW('Sanitation Data'!H34)))</f>
        <v/>
      </c>
      <c r="DL40" s="28" t="str">
        <f ca="1">+IF(OFFSET('Sanitation Data'!$H$31,0,10*ROW('Sanitation Data'!H34))="","",OFFSET('Sanitation Data'!$H$31,0,10*ROW('Sanitation Data'!H34)))</f>
        <v/>
      </c>
      <c r="DM40" s="28" t="str">
        <f ca="1">+IF(OFFSET('Sanitation Data'!$H$32,0,10*ROW('Sanitation Data'!H34))="","",OFFSET('Sanitation Data'!$H$32,0,10*ROW('Sanitation Data'!H34)))</f>
        <v/>
      </c>
      <c r="DN40" s="28" t="str">
        <f ca="1">+IF(OFFSET('Sanitation Data'!$H$33,0,10*ROW('Sanitation Data'!H34))="","",OFFSET('Sanitation Data'!$H$33,0,10*ROW('Sanitation Data'!H34)))</f>
        <v/>
      </c>
      <c r="DO40" s="28" t="str">
        <f ca="1">+IF(OFFSET('Hygiene Data'!$C$12,0,10*ROW('Hygiene Data'!C34))="","",OFFSET('Hygiene Data'!$C$12,0,10*ROW('Hygiene Data'!C34)))</f>
        <v/>
      </c>
      <c r="DP40" s="28" t="str">
        <f ca="1">+IF(OFFSET('Hygiene Data'!$C$13,0,10*ROW('Hygiene Data'!C34))="","",OFFSET('Hygiene Data'!$C$13,0,10*ROW('Hygiene Data'!C34)))</f>
        <v/>
      </c>
      <c r="DQ40" s="28" t="str">
        <f ca="1">+IF(OFFSET('Hygiene Data'!$C$14,0,10*ROW('Hygiene Data'!C34))="","",OFFSET('Hygiene Data'!$C$14,0,10*ROW('Hygiene Data'!C34)))</f>
        <v/>
      </c>
      <c r="DR40" s="28" t="str">
        <f ca="1">+IF(OFFSET('Hygiene Data'!$D$12,0,10*ROW('Hygiene Data'!D34))="","",OFFSET('Hygiene Data'!$D$12,0,10*ROW('Hygiene Data'!D34)))</f>
        <v/>
      </c>
      <c r="DS40" s="28" t="str">
        <f ca="1">+IF(OFFSET('Hygiene Data'!$D$13,0,10*ROW('Hygiene Data'!D34))="","",OFFSET('Hygiene Data'!$D$13,0,10*ROW('Hygiene Data'!D34)))</f>
        <v/>
      </c>
      <c r="DT40" s="28" t="str">
        <f ca="1">+IF(OFFSET('Hygiene Data'!$D$14,0,10*ROW('Hygiene Data'!D34))="","",OFFSET('Hygiene Data'!$D$14,0,10*ROW('Hygiene Data'!D34)))</f>
        <v/>
      </c>
      <c r="DU40" s="28" t="str">
        <f ca="1">+IF(OFFSET('Hygiene Data'!$E$12,0,10*ROW('Hygiene Data'!E34))="","",OFFSET('Hygiene Data'!$E$12,0,10*ROW('Hygiene Data'!E34)))</f>
        <v/>
      </c>
      <c r="DV40" s="28" t="str">
        <f ca="1">+IF(OFFSET('Hygiene Data'!$E$13,0,10*ROW('Hygiene Data'!E34))="","",OFFSET('Hygiene Data'!$E$13,0,10*ROW('Hygiene Data'!E34)))</f>
        <v/>
      </c>
      <c r="DW40" s="28" t="str">
        <f ca="1">+IF(OFFSET('Hygiene Data'!$E$14,0,10*ROW('Hygiene Data'!E34))="","",OFFSET('Hygiene Data'!$E$14,0,10*ROW('Hygiene Data'!E34)))</f>
        <v/>
      </c>
      <c r="DX40" s="28" t="str">
        <f ca="1">+IF(OFFSET('Hygiene Data'!$F$12,0,10*ROW('Hygiene Data'!F34))="","",OFFSET('Hygiene Data'!$F$12,0,10*ROW('Hygiene Data'!F34)))</f>
        <v/>
      </c>
      <c r="DY40" s="28" t="str">
        <f ca="1">+IF(OFFSET('Hygiene Data'!$F$13,0,10*ROW('Hygiene Data'!F34))="","",OFFSET('Hygiene Data'!$F$13,0,10*ROW('Hygiene Data'!F34)))</f>
        <v/>
      </c>
      <c r="DZ40" s="28" t="str">
        <f ca="1">+IF(OFFSET('Hygiene Data'!$F$14,0,10*ROW('Hygiene Data'!F34))="","",OFFSET('Hygiene Data'!$F$14,0,10*ROW('Hygiene Data'!F34)))</f>
        <v/>
      </c>
      <c r="EA40" s="28" t="str">
        <f ca="1">+IF(OFFSET('Hygiene Data'!$G$12,0,10*ROW('Hygiene Data'!G34))="","",OFFSET('Hygiene Data'!$G$12,0,10*ROW('Hygiene Data'!G34)))</f>
        <v/>
      </c>
      <c r="EB40" s="28" t="str">
        <f ca="1">+IF(OFFSET('Hygiene Data'!$G$13,0,10*ROW('Hygiene Data'!G34))="","",OFFSET('Hygiene Data'!$G$13,0,10*ROW('Hygiene Data'!G34)))</f>
        <v/>
      </c>
      <c r="EC40" s="28" t="str">
        <f ca="1">+IF(OFFSET('Hygiene Data'!$G$14,0,10*ROW('Hygiene Data'!G34))="","",OFFSET('Hygiene Data'!$G$14,0,10*ROW('Hygiene Data'!G34)))</f>
        <v/>
      </c>
      <c r="ED40" s="28" t="str">
        <f ca="1">+IF(OFFSET('Hygiene Data'!$H$12,0,10*ROW('Hygiene Data'!H34))="","",OFFSET('Hygiene Data'!$H$12,0,10*ROW('Hygiene Data'!H34)))</f>
        <v/>
      </c>
      <c r="EE40" s="28" t="str">
        <f ca="1">+IF(OFFSET('Hygiene Data'!$H$13,0,10*ROW('Hygiene Data'!H34))="","",OFFSET('Hygiene Data'!$H$13,0,10*ROW('Hygiene Data'!H34)))</f>
        <v/>
      </c>
      <c r="EF40" s="28" t="str">
        <f ca="1">+IF(OFFSET('Hygiene Data'!$H$14,0,10*ROW('Hygiene Data'!H34))="","",OFFSET('Hygiene Data'!$H$14,0,10*ROW('Hygiene Data'!H34)))</f>
        <v/>
      </c>
    </row>
    <row r="41" spans="1:136" x14ac:dyDescent="0.2">
      <c r="A41" s="44" t="str">
        <f ca="1">+IF(OFFSET('Water Data'!$B$1,0,10*ROW('Water Data'!B38))="","",OFFSET('Water Data'!$B$1,0,10*ROW('Water Data'!B38)))</f>
        <v/>
      </c>
      <c r="B41" s="44" t="str">
        <f ca="1">+IF(OFFSET('Water Data'!$A$3,0,10*ROW('Water Data'!A38))="","",OFFSET('Water Data'!$A$3,0,10*ROW('Water Data'!A38)))</f>
        <v/>
      </c>
      <c r="C41" s="44" t="str">
        <f ca="1">+IF(OFFSET('Water Data'!$C$3,0,10*ROW('Water Data'!C38))="","",OFFSET('Water Data'!$C$3,0,10*ROW('Water Data'!C38)))</f>
        <v/>
      </c>
      <c r="D41" s="119" t="e">
        <f ca="1">+IF(AND(ISNUMBER(OFFSET('Water Data'!$C$5,0,10*ROW('Water Data'!C35))),BS41="Yes"),100-OFFSET('Water Data'!$C$5,0,10*ROW('Water Data'!C35)),IF(AND(ISNUMBER(OFFSET('Water Data'!$C$5,0,10*ROW('Water Data'!C35))),BS41="No",ISNUMBER(OFFSET('Water Data'!$C$5,0,10*ROW('Water Data'!C35)))),CONCATENATE("[",ROUND(100-OFFSET('Water Data'!$C$5,0,10*ROW('Water Data'!C35)),0),"]"),IF(AND(ISNUMBER(OFFSET('Water Data'!$C$5,0,10*ROW('Water Data'!C35))),BS41="",ISNUMBER(OFFSET('Water Data'!$C$5,0,10*ROW('Water Data'!C35)))),100-OFFSET('Water Data'!$C$5,0,10*ROW('Water Data'!C35)),NA())))</f>
        <v>#N/A</v>
      </c>
      <c r="E41" s="119" t="e">
        <f ca="1">+IF(AND(ISNUMBER(OFFSET('Water Data'!$C$7,0,10*ROW('Water Data'!D35))),BT41="Yes"),OFFSET('Water Data'!$C$7,0,10*ROW('Water Data'!C35)),IF(AND(ISNUMBER(OFFSET('Water Data'!$C$7,0,10*ROW('Water Data'!C35))),BT41="No",ISNUMBER(OFFSET('Water Data'!$C$7,0,10*ROW('Water Data'!C35)))),CONCATENATE("[",ROUND(OFFSET('Water Data'!$C$7,0,10*ROW('Water Data'!C35)),0),"]"),IF(AND(ISNUMBER(OFFSET('Water Data'!$C$7,0,10*ROW('Water Data'!C35))),BT41="",ISNUMBER(OFFSET('Water Data'!$C$7,0,10*ROW('Water Data'!C35)))),OFFSET('Water Data'!$C$7,0,10*ROW('Water Data'!C35)),NA())))</f>
        <v>#N/A</v>
      </c>
      <c r="F41" s="119" t="e">
        <f ca="1">+IF(AND(ISNUMBER(OFFSET('Water Data'!$C$10,0,10*ROW('Water Data'!C35))),BU41="Yes"),OFFSET('Water Data'!$C$10,0,10*ROW('Water Data'!C35)),IF(AND(ISNUMBER(OFFSET('Water Data'!$C$10,0,10*ROW('Water Data'!C35))),BU41="No",ISNUMBER(OFFSET('Water Data'!$C$10,0,10*ROW('Water Data'!C35)))),CONCATENATE("[",ROUND(OFFSET('Water Data'!$C$10,0,10*ROW('Water Data'!C35)),0),"]"),IF(AND(ISNUMBER(OFFSET('Water Data'!$C$10,0,10*ROW('Water Data'!C35))),BU41="",ISNUMBER(OFFSET('Water Data'!$C$10,0,10*ROW('Water Data'!C35)))),OFFSET('Water Data'!$C$10,0,10*ROW('Water Data'!C35)),NA())))</f>
        <v>#N/A</v>
      </c>
      <c r="G41" s="119" t="e">
        <f ca="1">+IF(AND(ISNUMBER(OFFSET('Water Data'!$D$5,0,10*ROW('Water Data'!D35))),BV41="Yes"),100-OFFSET('Water Data'!$D$5,0,10*ROW('Water Data'!D35)),IF(AND(ISNUMBER(OFFSET('Water Data'!$D$5,0,10*ROW('Water Data'!D35))),BV41="No",ISNUMBER(OFFSET('Water Data'!$D$5,0,10*ROW('Water Data'!D35)))),CONCATENATE("[",ROUND(100-OFFSET('Water Data'!$D$5,0,10*ROW('Water Data'!D35)),0),"]"),IF(AND(ISNUMBER(OFFSET('Water Data'!$D$5,0,10*ROW('Water Data'!D35))),BV41="",ISNUMBER(OFFSET('Water Data'!$D$5,0,10*ROW('Water Data'!D35)))),100-OFFSET('Water Data'!$D$5,0,10*ROW('Water Data'!D35)),NA())))</f>
        <v>#N/A</v>
      </c>
      <c r="H41" s="119" t="e">
        <f ca="1">+IF(AND(ISNUMBER(OFFSET('Water Data'!$D$7,0,10*ROW('Water Data'!D35))),BW41="Yes"),OFFSET('Water Data'!$D$7,0,10*ROW('Water Data'!D35)),IF(AND(ISNUMBER(OFFSET('Water Data'!$D$7,0,10*ROW('Water Data'!D35))),BW41="No",ISNUMBER(OFFSET('Water Data'!$D$7,0,10*ROW('Water Data'!D35)))),CONCATENATE("[",ROUND(OFFSET('Water Data'!$C$7,0,10*ROW('Water Data'!D35)),0),"]"),IF(AND(ISNUMBER(OFFSET('Water Data'!$D$7,0,10*ROW('Water Data'!D35))),BW41="",ISNUMBER(OFFSET('Water Data'!$D$7,0,10*ROW('Water Data'!D35)))),OFFSET('Water Data'!$D$7,0,10*ROW('Water Data'!D35)),NA())))</f>
        <v>#N/A</v>
      </c>
      <c r="I41" s="119" t="e">
        <f ca="1">+IF(AND(ISNUMBER(OFFSET('Water Data'!$D$10,0,10*ROW('Water Data'!D35))),BX41="Yes"),OFFSET('Water Data'!$D$10,0,10*ROW('Water Data'!D35)),IF(AND(ISNUMBER(OFFSET('Water Data'!$D$10,0,10*ROW('Water Data'!D35))),BX41="No",ISNUMBER(OFFSET('Water Data'!$D$10,0,10*ROW('Water Data'!D35)))),CONCATENATE("[",ROUND(OFFSET('Water Data'!$D$10,0,10*ROW('Water Data'!D35)),0),"]"),IF(AND(ISNUMBER(OFFSET('Water Data'!$D$10,0,10*ROW('Water Data'!D35))),BX41="",ISNUMBER(OFFSET('Water Data'!$D$10,0,10*ROW('Water Data'!D35)))),OFFSET('Water Data'!$D$10,0,10*ROW('Water Data'!D35)),NA())))</f>
        <v>#N/A</v>
      </c>
      <c r="J41" s="119" t="e">
        <f ca="1">+IF(AND(ISNUMBER(OFFSET('Water Data'!$E$5,0,10*ROW('Water Data'!E35))),BY41="Yes"),100-OFFSET('Water Data'!$E$5,0,10*ROW('Water Data'!E35)),IF(AND(ISNUMBER(OFFSET('Water Data'!$E$5,0,10*ROW('Water Data'!E35))),BY41="No",ISNUMBER(OFFSET('Water Data'!$E$5,0,10*ROW('Water Data'!E35)))),CONCATENATE("[",ROUND(100-OFFSET('Water Data'!$E$5,0,10*ROW('Water Data'!E35)),0),"]"),IF(AND(ISNUMBER(OFFSET('Water Data'!$E$5,0,10*ROW('Water Data'!E35))),BY41="",ISNUMBER(OFFSET('Water Data'!$E$5,0,10*ROW('Water Data'!E35)))),100-OFFSET('Water Data'!$E$5,0,10*ROW('Water Data'!E35)),NA())))</f>
        <v>#N/A</v>
      </c>
      <c r="K41" s="119" t="e">
        <f ca="1">+IF(AND(ISNUMBER(OFFSET('Water Data'!$E$7,0,10*ROW('Water Data'!E35))),BZ41="Yes"),OFFSET('Water Data'!$E$7,0,10*ROW('Water Data'!E35)),IF(AND(ISNUMBER(OFFSET('Water Data'!$E$7,0,10*ROW('Water Data'!E35))),BZ41="No",ISNUMBER(OFFSET('Water Data'!$E$7,0,10*ROW('Water Data'!E35)))),CONCATENATE("[",ROUND(OFFSET('Water Data'!$E$7,0,10*ROW('Water Data'!E35)),0),"]"),IF(AND(ISNUMBER(OFFSET('Water Data'!$E$7,0,10*ROW('Water Data'!E35))),BZ41="",ISNUMBER(OFFSET('Water Data'!$E$7,0,10*ROW('Water Data'!E35)))),OFFSET('Water Data'!$E$7,0,10*ROW('Water Data'!E35)),NA())))</f>
        <v>#N/A</v>
      </c>
      <c r="L41" s="119" t="e">
        <f ca="1">+IF(AND(ISNUMBER(OFFSET('Water Data'!$E$10,0,10*ROW('Water Data'!E35))),CA41="Yes"),OFFSET('Water Data'!$E$10,0,10*ROW('Water Data'!E35)),IF(AND(ISNUMBER(OFFSET('Water Data'!$E$10,0,10*ROW('Water Data'!E35))),CA41="No",ISNUMBER(OFFSET('Water Data'!$E$10,0,10*ROW('Water Data'!E35)))),CONCATENATE("[",ROUND(OFFSET('Water Data'!$E$10,0,10*ROW('Water Data'!E35)),0),"]"),IF(AND(ISNUMBER(OFFSET('Water Data'!$E$10,0,10*ROW('Water Data'!E35))),CA41="",ISNUMBER(OFFSET('Water Data'!$E$10,0,10*ROW('Water Data'!E35)))),OFFSET('Water Data'!$E$10,0,10*ROW('Water Data'!E35)),NA())))</f>
        <v>#N/A</v>
      </c>
      <c r="M41" s="119" t="e">
        <f ca="1">+IF(AND(ISNUMBER(OFFSET('Water Data'!$F$5,0,10*ROW('Water Data'!F35))),CB41="Yes"),100-OFFSET('Water Data'!$F$5,0,10*ROW('Water Data'!F35)),IF(AND(ISNUMBER(OFFSET('Water Data'!$F$5,0,10*ROW('Water Data'!F35))),CB41="No",ISNUMBER(OFFSET('Water Data'!$F$5,0,10*ROW('Water Data'!F35)))),CONCATENATE("[",ROUND(100-OFFSET('Water Data'!$F$5,0,10*ROW('Water Data'!F35)),0),"]"),IF(AND(ISNUMBER(OFFSET('Water Data'!$F$5,0,10*ROW('Water Data'!F35))),CB41="",ISNUMBER(OFFSET('Water Data'!$F$5,0,10*ROW('Water Data'!F35)))),100-OFFSET('Water Data'!$F$5,0,10*ROW('Water Data'!F35)),NA())))</f>
        <v>#N/A</v>
      </c>
      <c r="N41" s="119" t="e">
        <f ca="1">+IF(AND(ISNUMBER(OFFSET('Water Data'!$F$7,0,10*ROW('Water Data'!F35))),CC41="Yes"),OFFSET('Water Data'!$F$7,0,10*ROW('Water Data'!F35)),IF(AND(ISNUMBER(OFFSET('Water Data'!$F$7,0,10*ROW('Water Data'!F35))),CC41="No",ISNUMBER(OFFSET('Water Data'!$F$7,0,10*ROW('Water Data'!F35)))),CONCATENATE("[",ROUND(OFFSET('Water Data'!$F$7,0,10*ROW('Water Data'!F35)),0),"]"),IF(AND(ISNUMBER(OFFSET('Water Data'!$F$7,0,10*ROW('Water Data'!F35))),CC41="",ISNUMBER(OFFSET('Water Data'!$F$7,0,10*ROW('Water Data'!F35)))),OFFSET('Water Data'!$F$7,0,10*ROW('Water Data'!F35)),NA())))</f>
        <v>#N/A</v>
      </c>
      <c r="O41" s="119" t="e">
        <f ca="1">+IF(AND(ISNUMBER(OFFSET('Water Data'!$F$10,0,10*ROW('Water Data'!F35))),CD41="Yes"),OFFSET('Water Data'!$F$10,0,10*ROW('Water Data'!F35)),IF(AND(ISNUMBER(OFFSET('Water Data'!$F$10,0,10*ROW('Water Data'!F35))),CD41="No",ISNUMBER(OFFSET('Water Data'!$F$10,0,10*ROW('Water Data'!F35)))),CONCATENATE("[",ROUND(OFFSET('Water Data'!$F$10,0,10*ROW('Water Data'!F35)),0),"]"),IF(AND(ISNUMBER(OFFSET('Water Data'!$F$10,0,10*ROW('Water Data'!F35))),CD41="",ISNUMBER(OFFSET('Water Data'!$F$10,0,10*ROW('Water Data'!F35)))),OFFSET('Water Data'!$F$10,0,10*ROW('Water Data'!F35)),NA())))</f>
        <v>#N/A</v>
      </c>
      <c r="P41" s="119" t="e">
        <f ca="1">+IF(AND(ISNUMBER(OFFSET('Water Data'!$G$5,0,10*ROW('Water Data'!G35))),CE41="Yes"),100-OFFSET('Water Data'!$G$5,0,10*ROW('Water Data'!G35)),IF(AND(ISNUMBER(OFFSET('Water Data'!$G$5,0,10*ROW('Water Data'!G35))),CE41="No",ISNUMBER(OFFSET('Water Data'!$G$5,0,10*ROW('Water Data'!G35)))),CONCATENATE("[",ROUND(100-OFFSET('Water Data'!$G$5,0,10*ROW('Water Data'!G35)),0),"]"),IF(AND(ISNUMBER(OFFSET('Water Data'!$G$5,0,10*ROW('Water Data'!G35))),CE41="",ISNUMBER(OFFSET('Water Data'!$G$5,0,10*ROW('Water Data'!G35)))),100-OFFSET('Water Data'!$G$5,0,10*ROW('Water Data'!G35)),NA())))</f>
        <v>#N/A</v>
      </c>
      <c r="Q41" s="119" t="e">
        <f ca="1">+IF(AND(ISNUMBER(OFFSET('Water Data'!$G$7,0,10*ROW('Water Data'!G35))),CF41="Yes"),OFFSET('Water Data'!$G$7,0,10*ROW('Water Data'!G35)),IF(AND(ISNUMBER(OFFSET('Water Data'!$G$7,0,10*ROW('Water Data'!G35))),CF41="No",ISNUMBER(OFFSET('Water Data'!$G$7,0,10*ROW('Water Data'!G35)))),CONCATENATE("[",ROUND(OFFSET('Water Data'!$G$7,0,10*ROW('Water Data'!G35)),0),"]"),IF(AND(ISNUMBER(OFFSET('Water Data'!$G$7,0,10*ROW('Water Data'!G35))),CF41="",ISNUMBER(OFFSET('Water Data'!$G$7,0,10*ROW('Water Data'!G35)))),OFFSET('Water Data'!$G$7,0,10*ROW('Water Data'!G35)),NA())))</f>
        <v>#N/A</v>
      </c>
      <c r="R41" s="119" t="e">
        <f ca="1">+IF(AND(ISNUMBER(OFFSET('Water Data'!$G$10,0,10*ROW('Water Data'!G35))),CG41="Yes"),OFFSET('Water Data'!$G$10,0,10*ROW('Water Data'!G35)),IF(AND(ISNUMBER(OFFSET('Water Data'!$G$10,0,10*ROW('Water Data'!G35))),CG41="No",ISNUMBER(OFFSET('Water Data'!$G$10,0,10*ROW('Water Data'!G35)))),CONCATENATE("[",ROUND(OFFSET('Water Data'!$G$10,0,10*ROW('Water Data'!G35)),0),"]"),IF(AND(ISNUMBER(OFFSET('Water Data'!$G$10,0,10*ROW('Water Data'!G35))),CG41="",ISNUMBER(OFFSET('Water Data'!$G$10,0,10*ROW('Water Data'!G35)))),OFFSET('Water Data'!$G$10,0,10*ROW('Water Data'!G35)),NA())))</f>
        <v>#N/A</v>
      </c>
      <c r="S41" s="119" t="e">
        <f ca="1">+IF(AND(ISNUMBER(OFFSET('Water Data'!$H$5,0,10*ROW('Water Data'!H35))),CH41="Yes"),100-OFFSET('Water Data'!$H$5,0,10*ROW('Water Data'!H35)),IF(AND(ISNUMBER(OFFSET('Water Data'!$H$5,0,10*ROW('Water Data'!H35))),CH41="No",ISNUMBER(OFFSET('Water Data'!$H$5,0,10*ROW('Water Data'!H35)))),CONCATENATE("[",ROUND(100-OFFSET('Water Data'!$H$5,0,10*ROW('Water Data'!H35)),0),"]"),IF(AND(ISNUMBER(OFFSET('Water Data'!$H$5,0,10*ROW('Water Data'!H35))),CH41="",ISNUMBER(OFFSET('Water Data'!$H$5,0,10*ROW('Water Data'!H35)))),100-OFFSET('Water Data'!$H$5,0,10*ROW('Water Data'!H35)),NA())))</f>
        <v>#N/A</v>
      </c>
      <c r="T41" s="119" t="e">
        <f ca="1">+IF(AND(ISNUMBER(OFFSET('Water Data'!$H$7,0,10*ROW('Water Data'!H35))),CI41="Yes"),OFFSET('Water Data'!$H$7,0,10*ROW('Water Data'!H35)),IF(AND(ISNUMBER(OFFSET('Water Data'!$H$7,0,10*ROW('Water Data'!H35))),CI41="No",ISNUMBER(OFFSET('Water Data'!$H$7,0,10*ROW('Water Data'!H35)))),CONCATENATE("[",ROUND(OFFSET('Water Data'!$H$7,0,10*ROW('Water Data'!H35)),0),"]"),IF(AND(ISNUMBER(OFFSET('Water Data'!$H$7,0,10*ROW('Water Data'!H35))),CI41="",ISNUMBER(OFFSET('Water Data'!$H$7,0,10*ROW('Water Data'!H35)))),OFFSET('Water Data'!$H$7,0,10*ROW('Water Data'!H35)),NA())))</f>
        <v>#N/A</v>
      </c>
      <c r="U41" s="119" t="e">
        <f ca="1">+IF(AND(ISNUMBER(OFFSET('Water Data'!$H$10,0,10*ROW('Water Data'!H35))),CJ41="Yes"),OFFSET('Water Data'!$H$10,0,10*ROW('Water Data'!H35)),IF(AND(ISNUMBER(OFFSET('Water Data'!$H$10,0,10*ROW('Water Data'!H35))),CJ41="No",ISNUMBER(OFFSET('Water Data'!$H$10,0,10*ROW('Water Data'!H35)))),CONCATENATE("[",ROUND(OFFSET('Water Data'!$H$10,0,10*ROW('Water Data'!H35)),0),"]"),IF(AND(ISNUMBER(OFFSET('Water Data'!$H$10,0,10*ROW('Water Data'!H35))),CJ41="",ISNUMBER(OFFSET('Water Data'!$H$10,0,10*ROW('Water Data'!H35)))),OFFSET('Water Data'!$H$10,0,10*ROW('Water Data'!H35)),NA())))</f>
        <v>#N/A</v>
      </c>
      <c r="V41" s="120" t="e">
        <f ca="1">+IF(AND(ISNUMBER(OFFSET('Sanitation Data'!$C$5,0,10*ROW('Sanitation Data'!C35))),CK41="Yes"),100-OFFSET('Sanitation Data'!$C$5,0,10*ROW('Sanitation Data'!C35)),IF(AND(ISNUMBER(OFFSET('Sanitation Data'!$C$5,0,10*ROW('Sanitation Data'!C35))),CK41="No",ISNUMBER(OFFSET('Sanitation Data'!$C$5,0,10*ROW('Sanitation Data'!C35)))),CONCATENATE("[",ROUND(100-OFFSET('Sanitation Data'!$C$5,0,10*ROW('Sanitation Data'!C35)),0),"]"),IF(AND(ISNUMBER(OFFSET('Sanitation Data'!$C$5,0,10*ROW('Sanitation Data'!C35))),CK41="",ISNUMBER(OFFSET('Sanitation Data'!$C$5,0,10*ROW('Sanitation Data'!C35)))),100-OFFSET('Sanitation Data'!$C$5,0,10*ROW('Sanitation Data'!C35)),NA())))</f>
        <v>#N/A</v>
      </c>
      <c r="W41" s="120" t="e">
        <f ca="1">+IF(AND(ISNUMBER(OFFSET('Sanitation Data'!$C$7,0,10*ROW('Sanitation Data'!C35))),CL41="Yes"),OFFSET('Sanitation Data'!$C$7,0,10*ROW('Sanitation Data'!C35)),IF(AND(ISNUMBER(OFFSET('Sanitation Data'!$C$7,0,10*ROW('Sanitation Data'!C35))),CL41="No",ISNUMBER(OFFSET('Sanitation Data'!$C$7,0,10*ROW('Sanitation Data'!C35)))),CONCATENATE("[",ROUND(OFFSET('Sanitation Data'!$C$7,0,10*ROW('Sanitation Data'!C35)),0),"]"),IF(AND(ISNUMBER(OFFSET('Sanitation Data'!$C$7,0,10*ROW('Sanitation Data'!C35))),CL41="",ISNUMBER(OFFSET('Sanitation Data'!$C$7,0,10*ROW('Sanitation Data'!C35)))),OFFSET('Sanitation Data'!$C$7,0,10*ROW('Sanitation Data'!C35)),NA())))</f>
        <v>#N/A</v>
      </c>
      <c r="X41" s="120" t="e">
        <f ca="1">+IF(AND(ISNUMBER(OFFSET('Sanitation Data'!$C$11,0,10*ROW('Sanitation Data'!C35))),CM41="Yes"),OFFSET('Sanitation Data'!$C$11,0,10*ROW('Sanitation Data'!C35)),IF(AND(ISNUMBER(OFFSET('Sanitation Data'!$C$11,0,10*ROW('Sanitation Data'!C35))),CM41="No",ISNUMBER(OFFSET('Sanitation Data'!$C$11,0,10*ROW('Sanitation Data'!C35)))),CONCATENATE("[",ROUND(OFFSET('Sanitation Data'!$C$11,0,10*ROW('Sanitation Data'!C35)),0),"]"),IF(AND(ISNUMBER(OFFSET('Sanitation Data'!$C$11,0,10*ROW('Sanitation Data'!C35))),CM41="",ISNUMBER(OFFSET('Sanitation Data'!$C$11,0,10*ROW('Sanitation Data'!C35)))),OFFSET('Sanitation Data'!$C$11,0,10*ROW('Sanitation Data'!C35)),NA())))</f>
        <v>#N/A</v>
      </c>
      <c r="Y41" s="120" t="e">
        <f ca="1">+IF(AND(ISNUMBER(OFFSET('Sanitation Data'!$C$12,0,10*ROW('Sanitation Data'!C35))),CN41="Yes"),OFFSET('Sanitation Data'!$C$12,0,10*ROW('Sanitation Data'!C35)),IF(AND(ISNUMBER(OFFSET('Sanitation Data'!$C$12,0,10*ROW('Sanitation Data'!C35))),CN41="No",ISNUMBER(OFFSET('Sanitation Data'!$C$12,0,10*ROW('Sanitation Data'!C35)))),CONCATENATE("[",ROUND(OFFSET('Sanitation Data'!$C$12,0,10*ROW('Sanitation Data'!C35)),0),"]"),IF(AND(ISNUMBER(OFFSET('Sanitation Data'!$C$12,0,10*ROW('Sanitation Data'!C35))),CN41="",ISNUMBER(OFFSET('Sanitation Data'!$C$12,0,10*ROW('Sanitation Data'!C35)))),OFFSET('Sanitation Data'!$C$12,0,10*ROW('Sanitation Data'!C35)),NA())))</f>
        <v>#N/A</v>
      </c>
      <c r="Z41" s="120" t="e">
        <f ca="1">+IF(AND(ISNUMBER(OFFSET('Sanitation Data'!$C$13,0,10*ROW('Sanitation Data'!C35))),CO41="Yes"),OFFSET('Sanitation Data'!$C$13,0,10*ROW('Sanitation Data'!C35)),IF(AND(ISNUMBER(OFFSET('Sanitation Data'!$C$13,0,10*ROW('Sanitation Data'!C35))),CO41="No",ISNUMBER(OFFSET('Sanitation Data'!$C$13,0,10*ROW('Sanitation Data'!C35)))),CONCATENATE("[",ROUND(OFFSET('Sanitation Data'!$C$13,0,10*ROW('Sanitation Data'!C35)),0),"]"),IF(AND(ISNUMBER(OFFSET('Sanitation Data'!$C$13,0,10*ROW('Sanitation Data'!C35))),CO41="",ISNUMBER(OFFSET('Sanitation Data'!$C$13,0,10*ROW('Sanitation Data'!C35)))),OFFSET('Sanitation Data'!$C$13,0,10*ROW('Sanitation Data'!C35)),NA())))</f>
        <v>#N/A</v>
      </c>
      <c r="AA41" s="120" t="e">
        <f ca="1">+IF(AND(ISNUMBER(OFFSET('Sanitation Data'!$D$5,0,10*ROW('Sanitation Data'!D35))),CP41="Yes"),100-OFFSET('Sanitation Data'!$D$5,0,10*ROW('Sanitation Data'!D35)),IF(AND(ISNUMBER(OFFSET('Sanitation Data'!$D$5,0,10*ROW('Sanitation Data'!D35))),CP41="No",ISNUMBER(OFFSET('Sanitation Data'!$D$5,0,10*ROW('Sanitation Data'!D35)))),CONCATENATE("[",ROUND(100-OFFSET('Sanitation Data'!$D$5,0,10*ROW('Sanitation Data'!D35)),0),"]"),IF(AND(ISNUMBER(OFFSET('Sanitation Data'!$D$5,0,10*ROW('Sanitation Data'!D35))),CP41="",ISNUMBER(OFFSET('Sanitation Data'!$D$5,0,10*ROW('Sanitation Data'!D35)))),100-OFFSET('Sanitation Data'!$D$5,0,10*ROW('Sanitation Data'!D35)),NA())))</f>
        <v>#N/A</v>
      </c>
      <c r="AB41" s="120" t="e">
        <f ca="1">+IF(AND(ISNUMBER(OFFSET('Sanitation Data'!$D$7,0,10*ROW('Sanitation Data'!D35))),CQ41="Yes"),OFFSET('Sanitation Data'!$D$7,0,10*ROW('Sanitation Data'!G35)),IF(AND(ISNUMBER(OFFSET('Sanitation Data'!$D$7,0,10*ROW('Sanitation Data'!D35))),CQ41="No",ISNUMBER(OFFSET('Sanitation Data'!$D$7,0,10*ROW('Sanitation Data'!D35)))),CONCATENATE("[",ROUND(OFFSET('Sanitation Data'!$D$7,0,10*ROW('Sanitation Data'!D35)),0),"]"),IF(AND(ISNUMBER(OFFSET('Sanitation Data'!$D$7,0,10*ROW('Sanitation Data'!D35))),CQ41="",ISNUMBER(OFFSET('Sanitation Data'!$D$7,0,10*ROW('Sanitation Data'!D35)))),OFFSET('Sanitation Data'!$D$7,0,10*ROW('Sanitation Data'!D35)),NA())))</f>
        <v>#N/A</v>
      </c>
      <c r="AC41" s="120" t="e">
        <f ca="1">+IF(AND(ISNUMBER(OFFSET('Sanitation Data'!$D$11,0,10*ROW('Sanitation Data'!D35))),CR41="Yes"),OFFSET('Sanitation Data'!$D$11,0,10*ROW('Sanitation Data'!D35)),IF(AND(ISNUMBER(OFFSET('Sanitation Data'!$D$11,0,10*ROW('Sanitation Data'!D35))),CR41="No",ISNUMBER(OFFSET('Sanitation Data'!$D$11,0,10*ROW('Sanitation Data'!D35)))),CONCATENATE("[",ROUND(OFFSET('Sanitation Data'!$D$11,0,10*ROW('Sanitation Data'!D35)),0),"]"),IF(AND(ISNUMBER(OFFSET('Sanitation Data'!$D$11,0,10*ROW('Sanitation Data'!D35))),CR41="",ISNUMBER(OFFSET('Sanitation Data'!$D$11,0,10*ROW('Sanitation Data'!D35)))),OFFSET('Sanitation Data'!$D$11,0,10*ROW('Sanitation Data'!D35)),NA())))</f>
        <v>#N/A</v>
      </c>
      <c r="AD41" s="120" t="e">
        <f ca="1">+IF(AND(ISNUMBER(OFFSET('Sanitation Data'!$D$12,0,10*ROW('Sanitation Data'!D35))),CS41="Yes"),OFFSET('Sanitation Data'!$D$12,0,10*ROW('Sanitation Data'!D35)),IF(AND(ISNUMBER(OFFSET('Sanitation Data'!$D$12,0,10*ROW('Sanitation Data'!D35))),CS41="No",ISNUMBER(OFFSET('Sanitation Data'!$D$12,0,10*ROW('Sanitation Data'!D35)))),CONCATENATE("[",ROUND(OFFSET('Sanitation Data'!$D$12,0,10*ROW('Sanitation Data'!D35)),0),"]"),IF(AND(ISNUMBER(OFFSET('Sanitation Data'!$D$12,0,10*ROW('Sanitation Data'!D35))),CS41="",ISNUMBER(OFFSET('Sanitation Data'!$D$12,0,10*ROW('Sanitation Data'!D35)))),OFFSET('Sanitation Data'!$D$12,0,10*ROW('Sanitation Data'!D35)),NA())))</f>
        <v>#N/A</v>
      </c>
      <c r="AE41" s="120" t="e">
        <f ca="1">+IF(AND(ISNUMBER(OFFSET('Sanitation Data'!$D$13,0,10*ROW('Sanitation Data'!D35))),CT41="Yes"),OFFSET('Sanitation Data'!$D$13,0,10*ROW('Sanitation Data'!D35)),IF(AND(ISNUMBER(OFFSET('Sanitation Data'!$D$13,0,10*ROW('Sanitation Data'!D35))),CT41="No",ISNUMBER(OFFSET('Sanitation Data'!$D$13,0,10*ROW('Sanitation Data'!D35)))),CONCATENATE("[",ROUND(OFFSET('Sanitation Data'!$D$13,0,10*ROW('Sanitation Data'!D35)),0),"]"),IF(AND(ISNUMBER(OFFSET('Sanitation Data'!$D$13,0,10*ROW('Sanitation Data'!D35))),CT41="",ISNUMBER(OFFSET('Sanitation Data'!$D$13,0,10*ROW('Sanitation Data'!D35)))),OFFSET('Sanitation Data'!$D$13,0,10*ROW('Sanitation Data'!D35)),NA())))</f>
        <v>#N/A</v>
      </c>
      <c r="AF41" s="120" t="e">
        <f ca="1">+IF(AND(ISNUMBER(OFFSET('Sanitation Data'!$E$5,0,10*ROW('Sanitation Data'!E35))),CU41="Yes"),100-OFFSET('Sanitation Data'!$E$5,0,10*ROW('Sanitation Data'!E35)),IF(AND(ISNUMBER(OFFSET('Sanitation Data'!$E$5,0,10*ROW('Sanitation Data'!E35))),CU41="No",ISNUMBER(OFFSET('Sanitation Data'!$E$5,0,10*ROW('Sanitation Data'!E35)))),CONCATENATE("[",ROUND(100-OFFSET('Sanitation Data'!$E$5,0,10*ROW('Sanitation Data'!E35)),0),"]"),IF(AND(ISNUMBER(OFFSET('Sanitation Data'!$E$5,0,10*ROW('Sanitation Data'!E35))),CU41="",ISNUMBER(OFFSET('Sanitation Data'!$E$5,0,10*ROW('Sanitation Data'!E35)))),100-OFFSET('Sanitation Data'!$E$5,0,10*ROW('Sanitation Data'!E35)),NA())))</f>
        <v>#N/A</v>
      </c>
      <c r="AG41" s="120" t="e">
        <f ca="1">+IF(AND(ISNUMBER(OFFSET('Sanitation Data'!$E$7,0,10*ROW('Sanitation Data'!E35))),CV41="Yes"),OFFSET('Sanitation Data'!$E$7,0,10*ROW('Sanitation Data'!E35)),IF(AND(ISNUMBER(OFFSET('Sanitation Data'!$E$7,0,10*ROW('Sanitation Data'!E35))),CV41="No",ISNUMBER(OFFSET('Sanitation Data'!$E$7,0,10*ROW('Sanitation Data'!E35)))),CONCATENATE("[",ROUND(OFFSET('Sanitation Data'!$E$7,0,10*ROW('Sanitation Data'!E35)),0),"]"),IF(AND(ISNUMBER(OFFSET('Sanitation Data'!$E$7,0,10*ROW('Sanitation Data'!E35))),CV41="",ISNUMBER(OFFSET('Sanitation Data'!$E$7,0,10*ROW('Sanitation Data'!E35)))),OFFSET('Sanitation Data'!$E$7,0,10*ROW('Sanitation Data'!E35)),NA())))</f>
        <v>#N/A</v>
      </c>
      <c r="AH41" s="120" t="e">
        <f ca="1">+IF(AND(ISNUMBER(OFFSET('Sanitation Data'!$E$11,0,10*ROW('Sanitation Data'!E35))),CW41="Yes"),OFFSET('Sanitation Data'!$E$11,0,10*ROW('Sanitation Data'!E35)),IF(AND(ISNUMBER(OFFSET('Sanitation Data'!$E$11,0,10*ROW('Sanitation Data'!E35))),CW41="No",ISNUMBER(OFFSET('Sanitation Data'!$E$11,0,10*ROW('Sanitation Data'!E35)))),CONCATENATE("[",ROUND(OFFSET('Sanitation Data'!$E$11,0,10*ROW('Sanitation Data'!E35)),0),"]"),IF(AND(ISNUMBER(OFFSET('Sanitation Data'!$E$11,0,10*ROW('Sanitation Data'!E35))),CW41="",ISNUMBER(OFFSET('Sanitation Data'!$E$11,0,10*ROW('Sanitation Data'!E35)))),OFFSET('Sanitation Data'!$E$11,0,10*ROW('Sanitation Data'!E35)),NA())))</f>
        <v>#N/A</v>
      </c>
      <c r="AI41" s="120" t="e">
        <f ca="1">+IF(AND(ISNUMBER(OFFSET('Sanitation Data'!$E$12,0,10*ROW('Sanitation Data'!E35))),CX41="Yes"),OFFSET('Sanitation Data'!$E$12,0,10*ROW('Sanitation Data'!E35)),IF(AND(ISNUMBER(OFFSET('Sanitation Data'!$E$12,0,10*ROW('Sanitation Data'!E35))),CX41="No",ISNUMBER(OFFSET('Sanitation Data'!$E$12,0,10*ROW('Sanitation Data'!E35)))),CONCATENATE("[",ROUND(OFFSET('Sanitation Data'!$E$12,0,10*ROW('Sanitation Data'!E35)),0),"]"),IF(AND(ISNUMBER(OFFSET('Sanitation Data'!$E$12,0,10*ROW('Sanitation Data'!E35))),CX41="",ISNUMBER(OFFSET('Sanitation Data'!$E$12,0,10*ROW('Sanitation Data'!E35)))),OFFSET('Sanitation Data'!$E$12,0,10*ROW('Sanitation Data'!E35)),NA())))</f>
        <v>#N/A</v>
      </c>
      <c r="AJ41" s="120" t="e">
        <f ca="1">+IF(AND(ISNUMBER(OFFSET('Sanitation Data'!$E$13,0,10*ROW('Sanitation Data'!E35))),CY41="Yes"),OFFSET('Sanitation Data'!$E$13,0,10*ROW('Sanitation Data'!E35)),IF(AND(ISNUMBER(OFFSET('Sanitation Data'!$E$13,0,10*ROW('Sanitation Data'!E35))),CY41="No",ISNUMBER(OFFSET('Sanitation Data'!$E$13,0,10*ROW('Sanitation Data'!E35)))),CONCATENATE("[",ROUND(OFFSET('Sanitation Data'!$E$13,0,10*ROW('Sanitation Data'!E35)),0),"]"),IF(AND(ISNUMBER(OFFSET('Sanitation Data'!$E$13,0,10*ROW('Sanitation Data'!E35))),CY41="",ISNUMBER(OFFSET('Sanitation Data'!$E$13,0,10*ROW('Sanitation Data'!E35)))),OFFSET('Sanitation Data'!$E$13,0,10*ROW('Sanitation Data'!E35)),NA())))</f>
        <v>#N/A</v>
      </c>
      <c r="AK41" s="120" t="e">
        <f ca="1">+IF(AND(ISNUMBER(OFFSET('Sanitation Data'!$F$5,0,10*ROW('Sanitation Data'!F35))),CZ41="Yes"),100-OFFSET('Sanitation Data'!$F$5,0,10*ROW('Sanitation Data'!F35)),IF(AND(ISNUMBER(OFFSET('Sanitation Data'!$F$5,0,10*ROW('Sanitation Data'!F35))),CZ41="No",ISNUMBER(OFFSET('Sanitation Data'!$F$5,0,10*ROW('Sanitation Data'!F35)))),CONCATENATE("[",ROUND(100-OFFSET('Sanitation Data'!$F$5,0,10*ROW('Sanitation Data'!F35)),0),"]"),IF(AND(ISNUMBER(OFFSET('Sanitation Data'!$F$5,0,10*ROW('Sanitation Data'!F35))),CZ41="",ISNUMBER(OFFSET('Sanitation Data'!$F$5,0,10*ROW('Sanitation Data'!F35)))),100-OFFSET('Sanitation Data'!$F$5,0,10*ROW('Sanitation Data'!F35)),NA())))</f>
        <v>#N/A</v>
      </c>
      <c r="AL41" s="120" t="e">
        <f ca="1">+IF(AND(ISNUMBER(OFFSET('Sanitation Data'!$F$7,0,10*ROW('Sanitation Data'!F35))),DA41="Yes"),OFFSET('Sanitation Data'!$F$7,0,10*ROW('Sanitation Data'!F35)),IF(AND(ISNUMBER(OFFSET('Sanitation Data'!$F$7,0,10*ROW('Sanitation Data'!F35))),DA41="No",ISNUMBER(OFFSET('Sanitation Data'!$F$7,0,10*ROW('Sanitation Data'!F35)))),CONCATENATE("[",ROUND(OFFSET('Sanitation Data'!$F$7,0,10*ROW('Sanitation Data'!F35)),0),"]"),IF(AND(ISNUMBER(OFFSET('Sanitation Data'!$F$7,0,10*ROW('Sanitation Data'!F35))),DA41="",ISNUMBER(OFFSET('Sanitation Data'!$F$7,0,10*ROW('Sanitation Data'!F35)))),OFFSET('Sanitation Data'!$F$7,0,10*ROW('Sanitation Data'!F35)),NA())))</f>
        <v>#N/A</v>
      </c>
      <c r="AM41" s="120" t="e">
        <f ca="1">+IF(AND(ISNUMBER(OFFSET('Sanitation Data'!$F$11,0,10*ROW('Sanitation Data'!F35))),DB41="Yes"),OFFSET('Sanitation Data'!$F$11,0,10*ROW('Sanitation Data'!F35)),IF(AND(ISNUMBER(OFFSET('Sanitation Data'!$F$11,0,10*ROW('Sanitation Data'!F35))),DB41="No",ISNUMBER(OFFSET('Sanitation Data'!$F$11,0,10*ROW('Sanitation Data'!F35)))),CONCATENATE("[",ROUND(OFFSET('Sanitation Data'!$F$11,0,10*ROW('Sanitation Data'!F35)),0),"]"),IF(AND(ISNUMBER(OFFSET('Sanitation Data'!$F$11,0,10*ROW('Sanitation Data'!F35))),DB41="",ISNUMBER(OFFSET('Sanitation Data'!$F$11,0,10*ROW('Sanitation Data'!F35)))),OFFSET('Sanitation Data'!$F$11,0,10*ROW('Sanitation Data'!F35)),NA())))</f>
        <v>#N/A</v>
      </c>
      <c r="AN41" s="120" t="e">
        <f ca="1">+IF(AND(ISNUMBER(OFFSET('Sanitation Data'!$F$12,0,10*ROW('Sanitation Data'!F35))),DC41="Yes"),OFFSET('Sanitation Data'!$F$12,0,10*ROW('Sanitation Data'!F35)),IF(AND(ISNUMBER(OFFSET('Sanitation Data'!$F$12,0,10*ROW('Sanitation Data'!F35))),DC41="No",ISNUMBER(OFFSET('Sanitation Data'!$F$12,0,10*ROW('Sanitation Data'!F35)))),CONCATENATE("[",ROUND(OFFSET('Sanitation Data'!$F$12,0,10*ROW('Sanitation Data'!F35)),0),"]"),IF(AND(ISNUMBER(OFFSET('Sanitation Data'!$F$12,0,10*ROW('Sanitation Data'!F35))),DC41="",ISNUMBER(OFFSET('Sanitation Data'!$F$12,0,10*ROW('Sanitation Data'!F35)))),OFFSET('Sanitation Data'!$F$12,0,10*ROW('Sanitation Data'!F35)),NA())))</f>
        <v>#N/A</v>
      </c>
      <c r="AO41" s="120" t="e">
        <f ca="1">+IF(AND(ISNUMBER(OFFSET('Sanitation Data'!$F$13,0,10*ROW('Sanitation Data'!F35))),DD41="Yes"),OFFSET('Sanitation Data'!$F$13,0,10*ROW('Sanitation Data'!F35)),IF(AND(ISNUMBER(OFFSET('Sanitation Data'!$F$13,0,10*ROW('Sanitation Data'!F35))),DD41="No",ISNUMBER(OFFSET('Sanitation Data'!$F$13,0,10*ROW('Sanitation Data'!F35)))),CONCATENATE("[",ROUND(OFFSET('Sanitation Data'!$F$13,0,10*ROW('Sanitation Data'!F35)),0),"]"),IF(AND(ISNUMBER(OFFSET('Sanitation Data'!$F$13,0,10*ROW('Sanitation Data'!F35))),DD41="",ISNUMBER(OFFSET('Sanitation Data'!$F$13,0,10*ROW('Sanitation Data'!F35)))),OFFSET('Sanitation Data'!$F$13,0,10*ROW('Sanitation Data'!F35)),NA())))</f>
        <v>#N/A</v>
      </c>
      <c r="AP41" s="120" t="e">
        <f ca="1">+IF(AND(ISNUMBER(OFFSET('Sanitation Data'!$G$5,0,10*ROW('Sanitation Data'!G35))),DE41="Yes"),100-OFFSET('Sanitation Data'!$G$5,0,10*ROW('Sanitation Data'!G35)),IF(AND(ISNUMBER(OFFSET('Sanitation Data'!$G$5,0,10*ROW('Sanitation Data'!G35))),DE41="No",ISNUMBER(OFFSET('Sanitation Data'!$G$5,0,10*ROW('Sanitation Data'!G35)))),CONCATENATE("[",ROUND(100-OFFSET('Sanitation Data'!$G$5,0,10*ROW('Sanitation Data'!G35)),0),"]"),IF(AND(ISNUMBER(OFFSET('Sanitation Data'!$G$5,0,10*ROW('Sanitation Data'!G35))),DE41="",ISNUMBER(OFFSET('Sanitation Data'!$G$5,0,10*ROW('Sanitation Data'!G35)))),100-OFFSET('Sanitation Data'!$G$5,0,10*ROW('Sanitation Data'!G35)),NA())))</f>
        <v>#N/A</v>
      </c>
      <c r="AQ41" s="120" t="e">
        <f ca="1">+IF(AND(ISNUMBER(OFFSET('Sanitation Data'!$G$7,0,10*ROW('Sanitation Data'!G35))),DF41="Yes"),OFFSET('Sanitation Data'!$G$7,0,10*ROW('Sanitation Data'!G35)),IF(AND(ISNUMBER(OFFSET('Sanitation Data'!$G$7,0,10*ROW('Sanitation Data'!G35))),DF41="No",ISNUMBER(OFFSET('Sanitation Data'!$G$7,0,10*ROW('Sanitation Data'!G35)))),CONCATENATE("[",ROUND(OFFSET('Sanitation Data'!$G$7,0,10*ROW('Sanitation Data'!G35)),0),"]"),IF(AND(ISNUMBER(OFFSET('Sanitation Data'!$G$7,0,10*ROW('Sanitation Data'!G35))),DF41="",ISNUMBER(OFFSET('Sanitation Data'!$G$7,0,10*ROW('Sanitation Data'!G35)))),OFFSET('Sanitation Data'!$G$7,0,10*ROW('Sanitation Data'!G35)),NA())))</f>
        <v>#N/A</v>
      </c>
      <c r="AR41" s="120" t="e">
        <f ca="1">+IF(AND(ISNUMBER(OFFSET('Sanitation Data'!$G$11,0,10*ROW('Sanitation Data'!G35))),DG41="Yes"),OFFSET('Sanitation Data'!$G$11,0,10*ROW('Sanitation Data'!G35)),IF(AND(ISNUMBER(OFFSET('Sanitation Data'!$G$11,0,10*ROW('Sanitation Data'!G35))),DG41="No",ISNUMBER(OFFSET('Sanitation Data'!$G$11,0,10*ROW('Sanitation Data'!G35)))),CONCATENATE("[",ROUND(OFFSET('Sanitation Data'!$G$11,0,10*ROW('Sanitation Data'!G35)),0),"]"),IF(AND(ISNUMBER(OFFSET('Sanitation Data'!$G$11,0,10*ROW('Sanitation Data'!G35))),DG41="",ISNUMBER(OFFSET('Sanitation Data'!$G$11,0,10*ROW('Sanitation Data'!G35)))),OFFSET('Sanitation Data'!$G$11,0,10*ROW('Sanitation Data'!G35)),NA())))</f>
        <v>#N/A</v>
      </c>
      <c r="AS41" s="120" t="e">
        <f ca="1">+IF(AND(ISNUMBER(OFFSET('Sanitation Data'!$G$12,0,10*ROW('Sanitation Data'!G35))),DH41="Yes"),OFFSET('Sanitation Data'!$G$12,0,10*ROW('Sanitation Data'!G35)),IF(AND(ISNUMBER(OFFSET('Sanitation Data'!$G$12,0,10*ROW('Sanitation Data'!G35))),DH41="No",ISNUMBER(OFFSET('Sanitation Data'!$G$12,0,10*ROW('Sanitation Data'!G35)))),CONCATENATE("[",ROUND(OFFSET('Sanitation Data'!$G$12,0,10*ROW('Sanitation Data'!G35)),0),"]"),IF(AND(ISNUMBER(OFFSET('Sanitation Data'!$G$12,0,10*ROW('Sanitation Data'!G35))),DH41="",ISNUMBER(OFFSET('Sanitation Data'!$G$12,0,10*ROW('Sanitation Data'!G35)))),OFFSET('Sanitation Data'!$G$12,0,10*ROW('Sanitation Data'!G35)),NA())))</f>
        <v>#N/A</v>
      </c>
      <c r="AT41" s="120" t="e">
        <f ca="1">+IF(AND(ISNUMBER(OFFSET('Sanitation Data'!$G$13,0,10*ROW('Sanitation Data'!G35))),DI41="Yes"),OFFSET('Sanitation Data'!$G$13,0,10*ROW('Sanitation Data'!G35)),IF(AND(ISNUMBER(OFFSET('Sanitation Data'!$G$13,0,10*ROW('Sanitation Data'!G35))),DI41="No",ISNUMBER(OFFSET('Sanitation Data'!$G$13,0,10*ROW('Sanitation Data'!G35)))),CONCATENATE("[",ROUND(OFFSET('Sanitation Data'!$G$13,0,10*ROW('Sanitation Data'!G35)),0),"]"),IF(AND(ISNUMBER(OFFSET('Sanitation Data'!$G$13,0,10*ROW('Sanitation Data'!G35))),DI41="",ISNUMBER(OFFSET('Sanitation Data'!$G$13,0,10*ROW('Sanitation Data'!G35)))),OFFSET('Sanitation Data'!$G$13,0,10*ROW('Sanitation Data'!G35)),NA())))</f>
        <v>#N/A</v>
      </c>
      <c r="AU41" s="120" t="e">
        <f ca="1">+IF(AND(ISNUMBER(OFFSET('Sanitation Data'!$H$5,0,10*ROW('Sanitation Data'!H35))),DJ41="Yes"),100-OFFSET('Sanitation Data'!$H$5,0,10*ROW('Sanitation Data'!H35)),IF(AND(ISNUMBER(OFFSET('Sanitation Data'!$H$5,0,10*ROW('Sanitation Data'!H35))),DJ41="No",ISNUMBER(OFFSET('Sanitation Data'!$H$5,0,10*ROW('Sanitation Data'!H35)))),CONCATENATE("[",ROUND(100-OFFSET('Sanitation Data'!$H$5,0,10*ROW('Sanitation Data'!H35)),0),"]"),IF(AND(ISNUMBER(OFFSET('Sanitation Data'!$H$5,0,10*ROW('Sanitation Data'!H35))),DJ41="",ISNUMBER(OFFSET('Sanitation Data'!$H$5,0,10*ROW('Sanitation Data'!H35)))),100-OFFSET('Sanitation Data'!$H$5,0,10*ROW('Sanitation Data'!H35)),NA())))</f>
        <v>#N/A</v>
      </c>
      <c r="AV41" s="120" t="e">
        <f ca="1">+IF(AND(ISNUMBER(OFFSET('Sanitation Data'!$H$7,0,10*ROW('Sanitation Data'!H35))),DK41="Yes"),OFFSET('Sanitation Data'!$H$7,0,10*ROW('Sanitation Data'!H35)),IF(AND(ISNUMBER(OFFSET('Sanitation Data'!$H$7,0,10*ROW('Sanitation Data'!H35))),DK41="No",ISNUMBER(OFFSET('Sanitation Data'!$H$7,0,10*ROW('Sanitation Data'!H35)))),CONCATENATE("[",ROUND(OFFSET('Sanitation Data'!$H$7,0,10*ROW('Sanitation Data'!H35)),0),"]"),IF(AND(ISNUMBER(OFFSET('Sanitation Data'!$H$7,0,10*ROW('Sanitation Data'!H35))),DK41="",ISNUMBER(OFFSET('Sanitation Data'!$H$7,0,10*ROW('Sanitation Data'!H35)))),OFFSET('Sanitation Data'!$H$7,0,10*ROW('Sanitation Data'!H35)),NA())))</f>
        <v>#N/A</v>
      </c>
      <c r="AW41" s="120" t="e">
        <f ca="1">+IF(AND(ISNUMBER(OFFSET('Sanitation Data'!$H$11,0,10*ROW('Sanitation Data'!H35))),DL41="Yes"),OFFSET('Sanitation Data'!$H$11,0,10*ROW('Sanitation Data'!H35)),IF(AND(ISNUMBER(OFFSET('Sanitation Data'!$H$11,0,10*ROW('Sanitation Data'!H35))),DL41="No",ISNUMBER(OFFSET('Sanitation Data'!$H$11,0,10*ROW('Sanitation Data'!H35)))),CONCATENATE("[",ROUND(OFFSET('Sanitation Data'!$H$11,0,10*ROW('Sanitation Data'!H35)),0),"]"),IF(AND(ISNUMBER(OFFSET('Sanitation Data'!$H$11,0,10*ROW('Sanitation Data'!H35))),DL41="",ISNUMBER(OFFSET('Sanitation Data'!$H$11,0,10*ROW('Sanitation Data'!H35)))),OFFSET('Sanitation Data'!$H$11,0,10*ROW('Sanitation Data'!H35)),NA())))</f>
        <v>#N/A</v>
      </c>
      <c r="AX41" s="120" t="e">
        <f ca="1">+IF(AND(ISNUMBER(OFFSET('Sanitation Data'!$H$12,0,10*ROW('Sanitation Data'!H35))),DM41="Yes"),OFFSET('Sanitation Data'!$H$12,0,10*ROW('Sanitation Data'!H35)),IF(AND(ISNUMBER(OFFSET('Sanitation Data'!$H$12,0,10*ROW('Sanitation Data'!H35))),DM41="No",ISNUMBER(OFFSET('Sanitation Data'!$H$12,0,10*ROW('Sanitation Data'!H35)))),CONCATENATE("[",ROUND(OFFSET('Sanitation Data'!$H$12,0,10*ROW('Sanitation Data'!H35)),0),"]"),IF(AND(ISNUMBER(OFFSET('Sanitation Data'!$H$12,0,10*ROW('Sanitation Data'!H35))),DM41="",ISNUMBER(OFFSET('Sanitation Data'!$H$12,0,10*ROW('Sanitation Data'!H35)))),OFFSET('Sanitation Data'!$H$12,0,10*ROW('Sanitation Data'!H35)),NA())))</f>
        <v>#N/A</v>
      </c>
      <c r="AY41" s="120" t="e">
        <f ca="1">+IF(AND(ISNUMBER(OFFSET('Sanitation Data'!$H$13,0,10*ROW('Sanitation Data'!H35))),DN41="Yes"),OFFSET('Sanitation Data'!$H$13,0,10*ROW('Sanitation Data'!H35)),IF(AND(ISNUMBER(OFFSET('Sanitation Data'!$H$13,0,10*ROW('Sanitation Data'!H35))),DN41="No",ISNUMBER(OFFSET('Sanitation Data'!$H$13,0,10*ROW('Sanitation Data'!H35)))),CONCATENATE("[",ROUND(OFFSET('Sanitation Data'!$H$13,0,10*ROW('Sanitation Data'!H35)),0),"]"),IF(AND(ISNUMBER(OFFSET('Sanitation Data'!$H$13,0,10*ROW('Sanitation Data'!H35))),DN41="",ISNUMBER(OFFSET('Sanitation Data'!$H$13,0,10*ROW('Sanitation Data'!H35)))),OFFSET('Sanitation Data'!$H$13,0,10*ROW('Sanitation Data'!H35)),NA())))</f>
        <v>#N/A</v>
      </c>
      <c r="AZ41" s="121" t="e">
        <f ca="1">+IF(AND(ISNUMBER(OFFSET('Hygiene Data'!$C$6,0,10*ROW('Hygiene Data'!C35))),DO41="Yes"),OFFSET('Hygiene Data'!$C$6,0,10*ROW('Hygiene Data'!C35)),IF(AND(ISNUMBER(OFFSET('Hygiene Data'!$C$6,0,10*ROW('Hygiene Data'!C35))),DO41="No",ISNUMBER(OFFSET('Hygiene Data'!$C$6,0,10*ROW('Hygiene Data'!C35)))),CONCATENATE("[",ROUND(OFFSET('Hygiene Data'!$C$6,0,10*ROW('Hygiene Data'!C35)),0),"]"),IF(AND(ISNUMBER(OFFSET('Hygiene Data'!$C$6,0,10*ROW('Hygiene Data'!C35))),DO41="",ISNUMBER(OFFSET('Hygiene Data'!$C$6,0,10*ROW('Hygiene Data'!C35)))),OFFSET('Hygiene Data'!$C$6,0,10*ROW('Hygiene Data'!C35)),NA())))</f>
        <v>#N/A</v>
      </c>
      <c r="BA41" s="121" t="e">
        <f ca="1">+IF(AND(ISNUMBER(OFFSET('Hygiene Data'!$C$8,0,10*ROW('Hygiene Data'!C35))),DP41="Yes"),OFFSET('Hygiene Data'!$C$8,0,10*ROW('Hygiene Data'!C35)),IF(AND(ISNUMBER(OFFSET('Hygiene Data'!$C$8,0,10*ROW('Hygiene Data'!C35))),DP41="No",ISNUMBER(OFFSET('Hygiene Data'!$C$8,0,10*ROW('Hygiene Data'!C35)))),CONCATENATE("[",ROUND(OFFSET('Hygiene Data'!$C$8,0,10*ROW('Hygiene Data'!C35)),0),"]"),IF(AND(ISNUMBER(OFFSET('Hygiene Data'!$C$8,0,10*ROW('Hygiene Data'!C35))),DP41="",ISNUMBER(OFFSET('Hygiene Data'!$C$8,0,10*ROW('Hygiene Data'!C35)))),OFFSET('Hygiene Data'!$C$8,0,10*ROW('Hygiene Data'!C35)),NA())))</f>
        <v>#N/A</v>
      </c>
      <c r="BB41" s="121" t="e">
        <f ca="1">+IF(AND(ISNUMBER(OFFSET('Hygiene Data'!$C$10,0,10*ROW('Hygiene Data'!C35))),DQ41="Yes"),OFFSET('Hygiene Data'!$C$10,0,10*ROW('Hygiene Data'!C35)),IF(AND(ISNUMBER(OFFSET('Hygiene Data'!$C$10,0,10*ROW('Hygiene Data'!C35))),DQ41="No",ISNUMBER(OFFSET('Hygiene Data'!$C$10,0,10*ROW('Hygiene Data'!C35)))),CONCATENATE("[",ROUND(OFFSET('Hygiene Data'!$C$10,0,10*ROW('Hygiene Data'!C35)),0),"]"),IF(AND(ISNUMBER(OFFSET('Hygiene Data'!$C$10,0,10*ROW('Hygiene Data'!C35))),DQ41="",ISNUMBER(OFFSET('Hygiene Data'!$C$10,0,10*ROW('Hygiene Data'!C35)))),OFFSET('Hygiene Data'!$C$10,0,10*ROW('Hygiene Data'!C35)),NA())))</f>
        <v>#N/A</v>
      </c>
      <c r="BC41" s="121" t="e">
        <f ca="1">+IF(AND(ISNUMBER(OFFSET('Hygiene Data'!$D$6,0,10*ROW('Hygiene Data'!D35))),DR41="Yes"),OFFSET('Hygiene Data'!$D$6,0,10*ROW('Hygiene Data'!D35)),IF(AND(ISNUMBER(OFFSET('Hygiene Data'!$D$6,0,10*ROW('Hygiene Data'!D35))),DR41="No",ISNUMBER(OFFSET('Hygiene Data'!$D$6,0,10*ROW('Hygiene Data'!D35)))),CONCATENATE("[",ROUND(OFFSET('Hygiene Data'!$D$6,0,10*ROW('Hygiene Data'!D35)),0),"]"),IF(AND(ISNUMBER(OFFSET('Hygiene Data'!$D$6,0,10*ROW('Hygiene Data'!D35))),DR41="",ISNUMBER(OFFSET('Hygiene Data'!$D$6,0,10*ROW('Hygiene Data'!D35)))),OFFSET('Hygiene Data'!$D$6,0,10*ROW('Hygiene Data'!D35)),NA())))</f>
        <v>#N/A</v>
      </c>
      <c r="BD41" s="121" t="e">
        <f ca="1">+IF(AND(ISNUMBER(OFFSET('Hygiene Data'!$D$8,0,10*ROW('Hygiene Data'!D35))),DS41="Yes"),OFFSET('Hygiene Data'!$D$8,0,10*ROW('Hygiene Data'!D35)),IF(AND(ISNUMBER(OFFSET('Hygiene Data'!$D$8,0,10*ROW('Hygiene Data'!D35))),DS41="No",ISNUMBER(OFFSET('Hygiene Data'!$D$8,0,10*ROW('Hygiene Data'!D35)))),CONCATENATE("[",ROUND(OFFSET('Hygiene Data'!$D$8,0,10*ROW('Hygiene Data'!D35)),0),"]"),IF(AND(ISNUMBER(OFFSET('Hygiene Data'!$D$8,0,10*ROW('Hygiene Data'!D35))),DS41="",ISNUMBER(OFFSET('Hygiene Data'!$D$8,0,10*ROW('Hygiene Data'!D35)))),OFFSET('Hygiene Data'!$D$8,0,10*ROW('Hygiene Data'!D35)),NA())))</f>
        <v>#N/A</v>
      </c>
      <c r="BE41" s="121" t="e">
        <f ca="1">+IF(AND(ISNUMBER(OFFSET('Hygiene Data'!$D$10,0,10*ROW('Hygiene Data'!D35))),DT41="Yes"),OFFSET('Hygiene Data'!$D$10,0,10*ROW('Hygiene Data'!D35)),IF(AND(ISNUMBER(OFFSET('Hygiene Data'!$D$10,0,10*ROW('Hygiene Data'!D35))),DT41="No",ISNUMBER(OFFSET('Hygiene Data'!$D$10,0,10*ROW('Hygiene Data'!D35)))),CONCATENATE("[",ROUND(OFFSET('Hygiene Data'!$D$10,0,10*ROW('Hygiene Data'!D35)),0),"]"),IF(AND(ISNUMBER(OFFSET('Hygiene Data'!$D$10,0,10*ROW('Hygiene Data'!D35))),DT41="",ISNUMBER(OFFSET('Hygiene Data'!$D$10,0,10*ROW('Hygiene Data'!D35)))),OFFSET('Hygiene Data'!$D$10,0,10*ROW('Hygiene Data'!D35)),NA())))</f>
        <v>#N/A</v>
      </c>
      <c r="BF41" s="121" t="e">
        <f ca="1">+IF(AND(ISNUMBER(OFFSET('Hygiene Data'!$E$6,0,10*ROW('Hygiene Data'!E35))),DU41="Yes"),OFFSET('Hygiene Data'!$E$6,0,10*ROW('Hygiene Data'!E35)),IF(AND(ISNUMBER(OFFSET('Hygiene Data'!$E$6,0,10*ROW('Hygiene Data'!E35))),DU41="No",ISNUMBER(OFFSET('Hygiene Data'!$E$6,0,10*ROW('Hygiene Data'!E35)))),CONCATENATE("[",ROUND(OFFSET('Hygiene Data'!$E$6,0,10*ROW('Hygiene Data'!E35)),0),"]"),IF(AND(ISNUMBER(OFFSET('Hygiene Data'!$E$6,0,10*ROW('Hygiene Data'!E35))),DU41="",ISNUMBER(OFFSET('Hygiene Data'!$E$6,0,10*ROW('Hygiene Data'!E35)))),OFFSET('Hygiene Data'!$E$6,0,10*ROW('Hygiene Data'!E35)),NA())))</f>
        <v>#N/A</v>
      </c>
      <c r="BG41" s="121" t="e">
        <f ca="1">+IF(AND(ISNUMBER(OFFSET('Hygiene Data'!$E$8,0,10*ROW('Hygiene Data'!E35))),DV41="Yes"),OFFSET('Hygiene Data'!$E$8,0,10*ROW('Hygiene Data'!E35)),IF(AND(ISNUMBER(OFFSET('Hygiene Data'!$E$8,0,10*ROW('Hygiene Data'!E35))),DV41="No",ISNUMBER(OFFSET('Hygiene Data'!$E$8,0,10*ROW('Hygiene Data'!E35)))),CONCATENATE("[",ROUND(OFFSET('Hygiene Data'!$E$8,0,10*ROW('Hygiene Data'!E35)),0),"]"),IF(AND(ISNUMBER(OFFSET('Hygiene Data'!$E$8,0,10*ROW('Hygiene Data'!E35))),DV41="",ISNUMBER(OFFSET('Hygiene Data'!$E$8,0,10*ROW('Hygiene Data'!E35)))),OFFSET('Hygiene Data'!$E$8,0,10*ROW('Hygiene Data'!E35)),NA())))</f>
        <v>#N/A</v>
      </c>
      <c r="BH41" s="121" t="e">
        <f ca="1">+IF(AND(ISNUMBER(OFFSET('Hygiene Data'!$E$10,0,10*ROW('Hygiene Data'!E35))),DW41="Yes"),OFFSET('Hygiene Data'!$E$10,0,10*ROW('Hygiene Data'!E35)),IF(AND(ISNUMBER(OFFSET('Hygiene Data'!$E$10,0,10*ROW('Hygiene Data'!E35))),DW41="No",ISNUMBER(OFFSET('Hygiene Data'!$E$10,0,10*ROW('Hygiene Data'!E35)))),CONCATENATE("[",ROUND(OFFSET('Hygiene Data'!$E$10,0,10*ROW('Hygiene Data'!E35)),0),"]"),IF(AND(ISNUMBER(OFFSET('Hygiene Data'!$E$10,0,10*ROW('Hygiene Data'!E35))),DW41="",ISNUMBER(OFFSET('Hygiene Data'!$E$10,0,10*ROW('Hygiene Data'!E35)))),OFFSET('Hygiene Data'!$E$10,0,10*ROW('Hygiene Data'!E35)),NA())))</f>
        <v>#N/A</v>
      </c>
      <c r="BI41" s="121" t="e">
        <f ca="1">+IF(AND(ISNUMBER(OFFSET('Hygiene Data'!$F$6,0,10*ROW('Hygiene Data'!F35))),DX41="Yes"),OFFSET('Hygiene Data'!$F$6,0,10*ROW('Hygiene Data'!F35)),IF(AND(ISNUMBER(OFFSET('Hygiene Data'!$F$6,0,10*ROW('Hygiene Data'!F35))),DX41="No",ISNUMBER(OFFSET('Hygiene Data'!$F$6,0,10*ROW('Hygiene Data'!F35)))),CONCATENATE("[",ROUND(OFFSET('Hygiene Data'!$F$6,0,10*ROW('Hygiene Data'!F35)),0),"]"),IF(AND(ISNUMBER(OFFSET('Hygiene Data'!$F$6,0,10*ROW('Hygiene Data'!F35))),DX41="",ISNUMBER(OFFSET('Hygiene Data'!$F$6,0,10*ROW('Hygiene Data'!F35)))),OFFSET('Hygiene Data'!$F$6,0,10*ROW('Hygiene Data'!F35)),NA())))</f>
        <v>#N/A</v>
      </c>
      <c r="BJ41" s="121" t="e">
        <f ca="1">+IF(AND(ISNUMBER(OFFSET('Hygiene Data'!$F$8,0,10*ROW('Hygiene Data'!F35))),DY41="Yes"),OFFSET('Hygiene Data'!$F$8,0,10*ROW('Hygiene Data'!F35)),IF(AND(ISNUMBER(OFFSET('Hygiene Data'!$F$8,0,10*ROW('Hygiene Data'!F35))),DY41="No",ISNUMBER(OFFSET('Hygiene Data'!$F$8,0,10*ROW('Hygiene Data'!F35)))),CONCATENATE("[",ROUND(OFFSET('Hygiene Data'!$F$8,0,10*ROW('Hygiene Data'!F35)),0),"]"),IF(AND(ISNUMBER(OFFSET('Hygiene Data'!$F$8,0,10*ROW('Hygiene Data'!F35))),DY41="",ISNUMBER(OFFSET('Hygiene Data'!$F$8,0,10*ROW('Hygiene Data'!F35)))),OFFSET('Hygiene Data'!$F$8,0,10*ROW('Hygiene Data'!F35)),NA())))</f>
        <v>#N/A</v>
      </c>
      <c r="BK41" s="121" t="e">
        <f ca="1">+IF(AND(ISNUMBER(OFFSET('Hygiene Data'!$F$10,0,10*ROW('Hygiene Data'!F35))),DZ41="Yes"),OFFSET('Hygiene Data'!$F$10,0,10*ROW('Hygiene Data'!F35)),IF(AND(ISNUMBER(OFFSET('Hygiene Data'!$F$10,0,10*ROW('Hygiene Data'!F35))),DZ41="No",ISNUMBER(OFFSET('Hygiene Data'!$F$10,0,10*ROW('Hygiene Data'!F35)))),CONCATENATE("[",ROUND(OFFSET('Hygiene Data'!$F$10,0,10*ROW('Hygiene Data'!F35)),0),"]"),IF(AND(ISNUMBER(OFFSET('Hygiene Data'!$F$10,0,10*ROW('Hygiene Data'!F35))),DZ41="",ISNUMBER(OFFSET('Hygiene Data'!$F$10,0,10*ROW('Hygiene Data'!F35)))),OFFSET('Hygiene Data'!$F$10,0,10*ROW('Hygiene Data'!F35)),NA())))</f>
        <v>#N/A</v>
      </c>
      <c r="BL41" s="121" t="e">
        <f ca="1">+IF(AND(ISNUMBER(OFFSET('Hygiene Data'!$G$6,0,10*ROW('Hygiene Data'!G35))),EA41="Yes"),OFFSET('Hygiene Data'!$G$6,0,10*ROW('Hygiene Data'!G35)),IF(AND(ISNUMBER(OFFSET('Hygiene Data'!$G$6,0,10*ROW('Hygiene Data'!G35))),EA41="No",ISNUMBER(OFFSET('Hygiene Data'!$G$6,0,10*ROW('Hygiene Data'!G35)))),CONCATENATE("[",ROUND(OFFSET('Hygiene Data'!$G$6,0,10*ROW('Hygiene Data'!G35)),0),"]"),IF(AND(ISNUMBER(OFFSET('Hygiene Data'!$G$6,0,10*ROW('Hygiene Data'!G35))),EA41="",ISNUMBER(OFFSET('Hygiene Data'!$G$6,0,10*ROW('Hygiene Data'!G35)))),OFFSET('Hygiene Data'!$G$6,0,10*ROW('Hygiene Data'!G35)),NA())))</f>
        <v>#N/A</v>
      </c>
      <c r="BM41" s="121" t="e">
        <f ca="1">+IF(AND(ISNUMBER(OFFSET('Hygiene Data'!$G$8,0,10*ROW('Hygiene Data'!G35))),EB41="Yes"),OFFSET('Hygiene Data'!$G$8,0,10*ROW('Hygiene Data'!G35)),IF(AND(ISNUMBER(OFFSET('Hygiene Data'!$G$8,0,10*ROW('Hygiene Data'!G35))),EB41="No",ISNUMBER(OFFSET('Hygiene Data'!$G$8,0,10*ROW('Hygiene Data'!G35)))),CONCATENATE("[",ROUND(OFFSET('Hygiene Data'!$G$8,0,10*ROW('Hygiene Data'!G35)),0),"]"),IF(AND(ISNUMBER(OFFSET('Hygiene Data'!$G$8,0,10*ROW('Hygiene Data'!G35))),EB41="",ISNUMBER(OFFSET('Hygiene Data'!$G$8,0,10*ROW('Hygiene Data'!G35)))),OFFSET('Hygiene Data'!$G$8,0,10*ROW('Hygiene Data'!G35)),NA())))</f>
        <v>#N/A</v>
      </c>
      <c r="BN41" s="121" t="e">
        <f ca="1">+IF(AND(ISNUMBER(OFFSET('Hygiene Data'!$G$10,0,10*ROW('Hygiene Data'!G35))),EC41="Yes"),OFFSET('Hygiene Data'!$G$10,0,10*ROW('Hygiene Data'!G35)),IF(AND(ISNUMBER(OFFSET('Hygiene Data'!$G$10,0,10*ROW('Hygiene Data'!G35))),EC41="No",ISNUMBER(OFFSET('Hygiene Data'!$G$10,0,10*ROW('Hygiene Data'!G35)))),CONCATENATE("[",ROUND(OFFSET('Hygiene Data'!$G$10,0,10*ROW('Hygiene Data'!G35)),0),"]"),IF(AND(ISNUMBER(OFFSET('Hygiene Data'!$G$10,0,10*ROW('Hygiene Data'!G35))),EC41="",ISNUMBER(OFFSET('Hygiene Data'!$G$10,0,10*ROW('Hygiene Data'!G35)))),OFFSET('Hygiene Data'!$G$10,0,10*ROW('Hygiene Data'!G35)),NA())))</f>
        <v>#N/A</v>
      </c>
      <c r="BO41" s="121" t="e">
        <f ca="1">+IF(AND(ISNUMBER(OFFSET('Hygiene Data'!$H$6,0,10*ROW('Hygiene Data'!H35))),ED41="Yes"),OFFSET('Hygiene Data'!$H$6,0,10*ROW('Hygiene Data'!H35)),IF(AND(ISNUMBER(OFFSET('Hygiene Data'!$H$6,0,10*ROW('Hygiene Data'!H35))),ED41="No",ISNUMBER(OFFSET('Hygiene Data'!$H$6,0,10*ROW('Hygiene Data'!H35)))),CONCATENATE("[",ROUND(OFFSET('Hygiene Data'!$H$6,0,10*ROW('Hygiene Data'!H35)),0),"]"),IF(AND(ISNUMBER(OFFSET('Hygiene Data'!$H$6,0,10*ROW('Hygiene Data'!H35))),ED41="",ISNUMBER(OFFSET('Hygiene Data'!$H$6,0,10*ROW('Hygiene Data'!H35)))),OFFSET('Hygiene Data'!$H$6,0,10*ROW('Hygiene Data'!H35)),NA())))</f>
        <v>#N/A</v>
      </c>
      <c r="BP41" s="121" t="e">
        <f ca="1">+IF(AND(ISNUMBER(OFFSET('Hygiene Data'!$H$8,0,10*ROW('Hygiene Data'!H35))),EE41="Yes"),OFFSET('Hygiene Data'!$H$8,0,10*ROW('Hygiene Data'!H35)),IF(AND(ISNUMBER(OFFSET('Hygiene Data'!$H$8,0,10*ROW('Hygiene Data'!H35))),EE41="No",ISNUMBER(OFFSET('Hygiene Data'!$H$8,0,10*ROW('Hygiene Data'!H35)))),CONCATENATE("[",ROUND(OFFSET('Hygiene Data'!$H$8,0,10*ROW('Hygiene Data'!H35)),0),"]"),IF(AND(ISNUMBER(OFFSET('Hygiene Data'!$H$8,0,10*ROW('Hygiene Data'!H35))),EE41="",ISNUMBER(OFFSET('Hygiene Data'!$H$8,0,10*ROW('Hygiene Data'!H35)))),OFFSET('Hygiene Data'!$H$8,0,10*ROW('Hygiene Data'!H35)),NA())))</f>
        <v>#N/A</v>
      </c>
      <c r="BQ41" s="121" t="e">
        <f ca="1">+IF(AND(ISNUMBER(OFFSET('Hygiene Data'!$H$10,0,10*ROW('Hygiene Data'!H35))),EF41="Yes"),OFFSET('Hygiene Data'!$H$10,0,10*ROW('Hygiene Data'!H35)),IF(AND(ISNUMBER(OFFSET('Hygiene Data'!$H$10,0,10*ROW('Hygiene Data'!H35))),EF41="No",ISNUMBER(OFFSET('Hygiene Data'!$H$10,0,10*ROW('Hygiene Data'!H35)))),CONCATENATE("[",ROUND(OFFSET('Hygiene Data'!$H$10,0,10*ROW('Hygiene Data'!H35)),0),"]"),IF(AND(ISNUMBER(OFFSET('Hygiene Data'!$H$10,0,10*ROW('Hygiene Data'!H35))),EF41="",ISNUMBER(OFFSET('Hygiene Data'!$H$10,0,10*ROW('Hygiene Data'!H35)))),OFFSET('Hygiene Data'!$H$10,0,10*ROW('Hygiene Data'!H35)),NA())))</f>
        <v>#N/A</v>
      </c>
      <c r="BS41" s="28" t="str">
        <f ca="1">+IF(OFFSET('Water Data'!$C$28,0,10*ROW('Water Data'!C35))="","",OFFSET('Water Data'!$C$28,0,10*ROW('Water Data'!C35)))</f>
        <v/>
      </c>
      <c r="BT41" s="28" t="str">
        <f ca="1">+IF(OFFSET('Water Data'!$C$29,0,10*ROW('Water Data'!C35))="","",OFFSET('Water Data'!$C$29,0,10*ROW('Water Data'!C35)))</f>
        <v/>
      </c>
      <c r="BU41" s="28" t="str">
        <f ca="1">+IF(OFFSET('Water Data'!$C$30,0,10*ROW('Water Data'!C35))="","",OFFSET('Water Data'!$C$30,0,10*ROW('Water Data'!C35)))</f>
        <v/>
      </c>
      <c r="BV41" s="28" t="str">
        <f ca="1">+IF(OFFSET('Water Data'!$D$28,0,10*ROW('Water Data'!D35))="","",OFFSET('Water Data'!$D$28,0,10*ROW('Water Data'!D35)))</f>
        <v/>
      </c>
      <c r="BW41" s="28" t="str">
        <f ca="1">+IF(OFFSET('Water Data'!$D$29,0,10*ROW('Water Data'!D35))="","",OFFSET('Water Data'!$D$29,0,10*ROW('Water Data'!D35)))</f>
        <v/>
      </c>
      <c r="BX41" s="28" t="str">
        <f ca="1">+IF(OFFSET('Water Data'!$D$30,0,10*ROW('Water Data'!D35))="","",OFFSET('Water Data'!$D$30,0,10*ROW('Water Data'!D35)))</f>
        <v/>
      </c>
      <c r="BY41" s="28" t="str">
        <f ca="1">+IF(OFFSET('Water Data'!$E$28,0,10*ROW('Water Data'!E35))="","",OFFSET('Water Data'!$E$28,0,10*ROW('Water Data'!E35)))</f>
        <v/>
      </c>
      <c r="BZ41" s="28" t="str">
        <f ca="1">+IF(OFFSET('Water Data'!$E$29,0,10*ROW('Water Data'!E35))="","",OFFSET('Water Data'!$E$29,0,10*ROW('Water Data'!E35)))</f>
        <v/>
      </c>
      <c r="CA41" s="28" t="str">
        <f ca="1">+IF(OFFSET('Water Data'!$E$30,0,10*ROW('Water Data'!E35))="","",OFFSET('Water Data'!$E$30,0,10*ROW('Water Data'!E35)))</f>
        <v/>
      </c>
      <c r="CB41" s="28" t="str">
        <f ca="1">+IF(OFFSET('Water Data'!$F$28,0,10*ROW('Water Data'!F35))="","",OFFSET('Water Data'!$F$28,0,10*ROW('Water Data'!F35)))</f>
        <v/>
      </c>
      <c r="CC41" s="28" t="str">
        <f ca="1">+IF(OFFSET('Water Data'!$F$29,0,10*ROW('Water Data'!F35))="","",OFFSET('Water Data'!$F$29,0,10*ROW('Water Data'!F35)))</f>
        <v/>
      </c>
      <c r="CD41" s="28" t="str">
        <f ca="1">+IF(OFFSET('Water Data'!$F$30,0,10*ROW('Water Data'!F35))="","",OFFSET('Water Data'!$F$30,0,10*ROW('Water Data'!F35)))</f>
        <v/>
      </c>
      <c r="CE41" s="28" t="str">
        <f ca="1">+IF(OFFSET('Water Data'!$G$28,0,10*ROW('Water Data'!G35))="","",OFFSET('Water Data'!$G$28,0,10*ROW('Water Data'!G35)))</f>
        <v/>
      </c>
      <c r="CF41" s="28" t="str">
        <f ca="1">+IF(OFFSET('Water Data'!$G$29,0,10*ROW('Water Data'!G35))="","",OFFSET('Water Data'!$G$29,0,10*ROW('Water Data'!G35)))</f>
        <v/>
      </c>
      <c r="CG41" s="28" t="str">
        <f ca="1">+IF(OFFSET('Water Data'!$G$30,0,10*ROW('Water Data'!G35))="","",OFFSET('Water Data'!$G$30,0,10*ROW('Water Data'!G35)))</f>
        <v/>
      </c>
      <c r="CH41" s="28" t="str">
        <f ca="1">+IF(OFFSET('Water Data'!$H$28,0,10*ROW('Water Data'!H35))="","",OFFSET('Water Data'!$H$28,0,10*ROW('Water Data'!H35)))</f>
        <v/>
      </c>
      <c r="CI41" s="28" t="str">
        <f ca="1">+IF(OFFSET('Water Data'!$H$29,0,10*ROW('Water Data'!H35))="","",OFFSET('Water Data'!$H$29,0,10*ROW('Water Data'!H35)))</f>
        <v/>
      </c>
      <c r="CJ41" s="28" t="str">
        <f ca="1">+IF(OFFSET('Water Data'!$H$30,0,10*ROW('Water Data'!H35))="","",OFFSET('Water Data'!$H$30,0,10*ROW('Water Data'!H35)))</f>
        <v/>
      </c>
      <c r="CK41" s="28" t="str">
        <f ca="1">+IF(OFFSET('Sanitation Data'!$C$29,0,10*ROW('Sanitation Data'!C35))="","",OFFSET('Sanitation Data'!$C$29,0,10*ROW('Sanitation Data'!C35)))</f>
        <v/>
      </c>
      <c r="CL41" s="28" t="str">
        <f ca="1">+IF(OFFSET('Sanitation Data'!$C$30,0,10*ROW('Sanitation Data'!C35))="","",OFFSET('Sanitation Data'!$C$30,0,10*ROW('Sanitation Data'!C35)))</f>
        <v/>
      </c>
      <c r="CM41" s="28" t="str">
        <f ca="1">+IF(OFFSET('Sanitation Data'!$C$31,0,10*ROW('Sanitation Data'!C35))="","",OFFSET('Sanitation Data'!$C$31,0,10*ROW('Sanitation Data'!C35)))</f>
        <v/>
      </c>
      <c r="CN41" s="28" t="str">
        <f ca="1">+IF(OFFSET('Sanitation Data'!$C$32,0,10*ROW('Sanitation Data'!C35))="","",OFFSET('Sanitation Data'!$C$32,0,10*ROW('Sanitation Data'!C35)))</f>
        <v/>
      </c>
      <c r="CO41" s="28" t="str">
        <f ca="1">+IF(OFFSET('Sanitation Data'!$C$33,0,10*ROW('Sanitation Data'!C35))="","",OFFSET('Sanitation Data'!$C$33,0,10*ROW('Sanitation Data'!C35)))</f>
        <v/>
      </c>
      <c r="CP41" s="28" t="str">
        <f ca="1">+IF(OFFSET('Sanitation Data'!$D$29,0,10*ROW('Sanitation Data'!D35))="","",OFFSET('Sanitation Data'!$D$29,0,10*ROW('Sanitation Data'!D35)))</f>
        <v/>
      </c>
      <c r="CQ41" s="28" t="str">
        <f ca="1">+IF(OFFSET('Sanitation Data'!$D$30,0,10*ROW('Sanitation Data'!D35))="","",OFFSET('Sanitation Data'!$D$30,0,10*ROW('Sanitation Data'!D35)))</f>
        <v/>
      </c>
      <c r="CR41" s="28" t="str">
        <f ca="1">+IF(OFFSET('Sanitation Data'!$D$31,0,10*ROW('Sanitation Data'!D35))="","",OFFSET('Sanitation Data'!$D$31,0,10*ROW('Sanitation Data'!D35)))</f>
        <v/>
      </c>
      <c r="CS41" s="28" t="str">
        <f ca="1">+IF(OFFSET('Sanitation Data'!$D$32,0,10*ROW('Sanitation Data'!D35))="","",OFFSET('Sanitation Data'!$D$32,0,10*ROW('Sanitation Data'!D35)))</f>
        <v/>
      </c>
      <c r="CT41" s="28" t="str">
        <f ca="1">+IF(OFFSET('Sanitation Data'!$D$33,0,10*ROW('Sanitation Data'!D35))="","",OFFSET('Sanitation Data'!$D$33,0,10*ROW('Sanitation Data'!D35)))</f>
        <v/>
      </c>
      <c r="CU41" s="28" t="str">
        <f ca="1">+IF(OFFSET('Sanitation Data'!$E$29,0,10*ROW('Sanitation Data'!E35))="","",OFFSET('Sanitation Data'!$E$29,0,10*ROW('Sanitation Data'!E35)))</f>
        <v/>
      </c>
      <c r="CV41" s="28" t="str">
        <f ca="1">+IF(OFFSET('Sanitation Data'!$E$30,0,10*ROW('Sanitation Data'!E35))="","",OFFSET('Sanitation Data'!$E$30,0,10*ROW('Sanitation Data'!E35)))</f>
        <v/>
      </c>
      <c r="CW41" s="28" t="str">
        <f ca="1">+IF(OFFSET('Sanitation Data'!$E$31,0,10*ROW('Sanitation Data'!E35))="","",OFFSET('Sanitation Data'!$E$31,0,10*ROW('Sanitation Data'!E35)))</f>
        <v/>
      </c>
      <c r="CX41" s="28" t="str">
        <f ca="1">+IF(OFFSET('Sanitation Data'!$E$32,0,10*ROW('Sanitation Data'!E35))="","",OFFSET('Sanitation Data'!$E$32,0,10*ROW('Sanitation Data'!E35)))</f>
        <v/>
      </c>
      <c r="CY41" s="28" t="str">
        <f ca="1">+IF(OFFSET('Sanitation Data'!$E$33,0,10*ROW('Sanitation Data'!E35))="","",OFFSET('Sanitation Data'!$E$33,0,10*ROW('Sanitation Data'!E35)))</f>
        <v/>
      </c>
      <c r="CZ41" s="28" t="str">
        <f ca="1">+IF(OFFSET('Sanitation Data'!$F$29,0,10*ROW('Sanitation Data'!F35))="","",OFFSET('Sanitation Data'!$F$29,0,10*ROW('Sanitation Data'!F35)))</f>
        <v/>
      </c>
      <c r="DA41" s="28" t="str">
        <f ca="1">+IF(OFFSET('Sanitation Data'!$F$30,0,10*ROW('Sanitation Data'!F35))="","",OFFSET('Sanitation Data'!$F$30,0,10*ROW('Sanitation Data'!F35)))</f>
        <v/>
      </c>
      <c r="DB41" s="28" t="str">
        <f ca="1">+IF(OFFSET('Sanitation Data'!$F$31,0,10*ROW('Sanitation Data'!F35))="","",OFFSET('Sanitation Data'!$F$31,0,10*ROW('Sanitation Data'!F35)))</f>
        <v/>
      </c>
      <c r="DC41" s="28" t="str">
        <f ca="1">+IF(OFFSET('Sanitation Data'!$F$32,0,10*ROW('Sanitation Data'!F35))="","",OFFSET('Sanitation Data'!$F$32,0,10*ROW('Sanitation Data'!F35)))</f>
        <v/>
      </c>
      <c r="DD41" s="28" t="str">
        <f ca="1">+IF(OFFSET('Sanitation Data'!$F$33,0,10*ROW('Sanitation Data'!F35))="","",OFFSET('Sanitation Data'!$F$33,0,10*ROW('Sanitation Data'!F35)))</f>
        <v/>
      </c>
      <c r="DE41" s="28" t="str">
        <f ca="1">+IF(OFFSET('Sanitation Data'!$G$29,0,10*ROW('Sanitation Data'!G35))="","",OFFSET('Sanitation Data'!$G$29,0,10*ROW('Sanitation Data'!G35)))</f>
        <v/>
      </c>
      <c r="DF41" s="28" t="str">
        <f ca="1">+IF(OFFSET('Sanitation Data'!$G$30,0,10*ROW('Sanitation Data'!G35))="","",OFFSET('Sanitation Data'!$G$30,0,10*ROW('Sanitation Data'!G35)))</f>
        <v/>
      </c>
      <c r="DG41" s="28" t="str">
        <f ca="1">+IF(OFFSET('Sanitation Data'!$G$31,0,10*ROW('Sanitation Data'!G35))="","",OFFSET('Sanitation Data'!$G$31,0,10*ROW('Sanitation Data'!G35)))</f>
        <v/>
      </c>
      <c r="DH41" s="28" t="str">
        <f ca="1">+IF(OFFSET('Sanitation Data'!$G$32,0,10*ROW('Sanitation Data'!G35))="","",OFFSET('Sanitation Data'!$G$32,0,10*ROW('Sanitation Data'!G35)))</f>
        <v/>
      </c>
      <c r="DI41" s="28" t="str">
        <f ca="1">+IF(OFFSET('Sanitation Data'!$G$33,0,10*ROW('Sanitation Data'!G35))="","",OFFSET('Sanitation Data'!$G$33,0,10*ROW('Sanitation Data'!G35)))</f>
        <v/>
      </c>
      <c r="DJ41" s="28" t="str">
        <f ca="1">+IF(OFFSET('Sanitation Data'!$H$29,0,10*ROW('Sanitation Data'!H35))="","",OFFSET('Sanitation Data'!$H$29,0,10*ROW('Sanitation Data'!H35)))</f>
        <v/>
      </c>
      <c r="DK41" s="28" t="str">
        <f ca="1">+IF(OFFSET('Sanitation Data'!$H$30,0,10*ROW('Sanitation Data'!H35))="","",OFFSET('Sanitation Data'!$H$30,0,10*ROW('Sanitation Data'!H35)))</f>
        <v/>
      </c>
      <c r="DL41" s="28" t="str">
        <f ca="1">+IF(OFFSET('Sanitation Data'!$H$31,0,10*ROW('Sanitation Data'!H35))="","",OFFSET('Sanitation Data'!$H$31,0,10*ROW('Sanitation Data'!H35)))</f>
        <v/>
      </c>
      <c r="DM41" s="28" t="str">
        <f ca="1">+IF(OFFSET('Sanitation Data'!$H$32,0,10*ROW('Sanitation Data'!H35))="","",OFFSET('Sanitation Data'!$H$32,0,10*ROW('Sanitation Data'!H35)))</f>
        <v/>
      </c>
      <c r="DN41" s="28" t="str">
        <f ca="1">+IF(OFFSET('Sanitation Data'!$H$33,0,10*ROW('Sanitation Data'!H35))="","",OFFSET('Sanitation Data'!$H$33,0,10*ROW('Sanitation Data'!H35)))</f>
        <v/>
      </c>
      <c r="DO41" s="28" t="str">
        <f ca="1">+IF(OFFSET('Hygiene Data'!$C$12,0,10*ROW('Hygiene Data'!C35))="","",OFFSET('Hygiene Data'!$C$12,0,10*ROW('Hygiene Data'!C35)))</f>
        <v/>
      </c>
      <c r="DP41" s="28" t="str">
        <f ca="1">+IF(OFFSET('Hygiene Data'!$C$13,0,10*ROW('Hygiene Data'!C35))="","",OFFSET('Hygiene Data'!$C$13,0,10*ROW('Hygiene Data'!C35)))</f>
        <v/>
      </c>
      <c r="DQ41" s="28" t="str">
        <f ca="1">+IF(OFFSET('Hygiene Data'!$C$14,0,10*ROW('Hygiene Data'!C35))="","",OFFSET('Hygiene Data'!$C$14,0,10*ROW('Hygiene Data'!C35)))</f>
        <v/>
      </c>
      <c r="DR41" s="28" t="str">
        <f ca="1">+IF(OFFSET('Hygiene Data'!$D$12,0,10*ROW('Hygiene Data'!D35))="","",OFFSET('Hygiene Data'!$D$12,0,10*ROW('Hygiene Data'!D35)))</f>
        <v/>
      </c>
      <c r="DS41" s="28" t="str">
        <f ca="1">+IF(OFFSET('Hygiene Data'!$D$13,0,10*ROW('Hygiene Data'!D35))="","",OFFSET('Hygiene Data'!$D$13,0,10*ROW('Hygiene Data'!D35)))</f>
        <v/>
      </c>
      <c r="DT41" s="28" t="str">
        <f ca="1">+IF(OFFSET('Hygiene Data'!$D$14,0,10*ROW('Hygiene Data'!D35))="","",OFFSET('Hygiene Data'!$D$14,0,10*ROW('Hygiene Data'!D35)))</f>
        <v/>
      </c>
      <c r="DU41" s="28" t="str">
        <f ca="1">+IF(OFFSET('Hygiene Data'!$E$12,0,10*ROW('Hygiene Data'!E35))="","",OFFSET('Hygiene Data'!$E$12,0,10*ROW('Hygiene Data'!E35)))</f>
        <v/>
      </c>
      <c r="DV41" s="28" t="str">
        <f ca="1">+IF(OFFSET('Hygiene Data'!$E$13,0,10*ROW('Hygiene Data'!E35))="","",OFFSET('Hygiene Data'!$E$13,0,10*ROW('Hygiene Data'!E35)))</f>
        <v/>
      </c>
      <c r="DW41" s="28" t="str">
        <f ca="1">+IF(OFFSET('Hygiene Data'!$E$14,0,10*ROW('Hygiene Data'!E35))="","",OFFSET('Hygiene Data'!$E$14,0,10*ROW('Hygiene Data'!E35)))</f>
        <v/>
      </c>
      <c r="DX41" s="28" t="str">
        <f ca="1">+IF(OFFSET('Hygiene Data'!$F$12,0,10*ROW('Hygiene Data'!F35))="","",OFFSET('Hygiene Data'!$F$12,0,10*ROW('Hygiene Data'!F35)))</f>
        <v/>
      </c>
      <c r="DY41" s="28" t="str">
        <f ca="1">+IF(OFFSET('Hygiene Data'!$F$13,0,10*ROW('Hygiene Data'!F35))="","",OFFSET('Hygiene Data'!$F$13,0,10*ROW('Hygiene Data'!F35)))</f>
        <v/>
      </c>
      <c r="DZ41" s="28" t="str">
        <f ca="1">+IF(OFFSET('Hygiene Data'!$F$14,0,10*ROW('Hygiene Data'!F35))="","",OFFSET('Hygiene Data'!$F$14,0,10*ROW('Hygiene Data'!F35)))</f>
        <v/>
      </c>
      <c r="EA41" s="28" t="str">
        <f ca="1">+IF(OFFSET('Hygiene Data'!$G$12,0,10*ROW('Hygiene Data'!G35))="","",OFFSET('Hygiene Data'!$G$12,0,10*ROW('Hygiene Data'!G35)))</f>
        <v/>
      </c>
      <c r="EB41" s="28" t="str">
        <f ca="1">+IF(OFFSET('Hygiene Data'!$G$13,0,10*ROW('Hygiene Data'!G35))="","",OFFSET('Hygiene Data'!$G$13,0,10*ROW('Hygiene Data'!G35)))</f>
        <v/>
      </c>
      <c r="EC41" s="28" t="str">
        <f ca="1">+IF(OFFSET('Hygiene Data'!$G$14,0,10*ROW('Hygiene Data'!G35))="","",OFFSET('Hygiene Data'!$G$14,0,10*ROW('Hygiene Data'!G35)))</f>
        <v/>
      </c>
      <c r="ED41" s="28" t="str">
        <f ca="1">+IF(OFFSET('Hygiene Data'!$H$12,0,10*ROW('Hygiene Data'!H35))="","",OFFSET('Hygiene Data'!$H$12,0,10*ROW('Hygiene Data'!H35)))</f>
        <v/>
      </c>
      <c r="EE41" s="28" t="str">
        <f ca="1">+IF(OFFSET('Hygiene Data'!$H$13,0,10*ROW('Hygiene Data'!H35))="","",OFFSET('Hygiene Data'!$H$13,0,10*ROW('Hygiene Data'!H35)))</f>
        <v/>
      </c>
      <c r="EF41" s="28" t="str">
        <f ca="1">+IF(OFFSET('Hygiene Data'!$H$14,0,10*ROW('Hygiene Data'!H35))="","",OFFSET('Hygiene Data'!$H$14,0,10*ROW('Hygiene Data'!H35)))</f>
        <v/>
      </c>
    </row>
    <row r="42" spans="1:136" x14ac:dyDescent="0.2">
      <c r="A42" s="44" t="str">
        <f ca="1">+IF(OFFSET('Water Data'!$B$1,0,10*ROW('Water Data'!B39))="","",OFFSET('Water Data'!$B$1,0,10*ROW('Water Data'!B39)))</f>
        <v/>
      </c>
      <c r="B42" s="44" t="str">
        <f ca="1">+IF(OFFSET('Water Data'!$A$3,0,10*ROW('Water Data'!A39))="","",OFFSET('Water Data'!$A$3,0,10*ROW('Water Data'!A39)))</f>
        <v/>
      </c>
      <c r="C42" s="44" t="str">
        <f ca="1">+IF(OFFSET('Water Data'!$C$3,0,10*ROW('Water Data'!C39))="","",OFFSET('Water Data'!$C$3,0,10*ROW('Water Data'!C39)))</f>
        <v/>
      </c>
      <c r="D42" s="119" t="e">
        <f ca="1">+IF(AND(ISNUMBER(OFFSET('Water Data'!$C$5,0,10*ROW('Water Data'!C36))),BS42="Yes"),100-OFFSET('Water Data'!$C$5,0,10*ROW('Water Data'!C36)),IF(AND(ISNUMBER(OFFSET('Water Data'!$C$5,0,10*ROW('Water Data'!C36))),BS42="No",ISNUMBER(OFFSET('Water Data'!$C$5,0,10*ROW('Water Data'!C36)))),CONCATENATE("[",ROUND(100-OFFSET('Water Data'!$C$5,0,10*ROW('Water Data'!C36)),0),"]"),IF(AND(ISNUMBER(OFFSET('Water Data'!$C$5,0,10*ROW('Water Data'!C36))),BS42="",ISNUMBER(OFFSET('Water Data'!$C$5,0,10*ROW('Water Data'!C36)))),100-OFFSET('Water Data'!$C$5,0,10*ROW('Water Data'!C36)),NA())))</f>
        <v>#N/A</v>
      </c>
      <c r="E42" s="119" t="e">
        <f ca="1">+IF(AND(ISNUMBER(OFFSET('Water Data'!$C$7,0,10*ROW('Water Data'!D36))),BT42="Yes"),OFFSET('Water Data'!$C$7,0,10*ROW('Water Data'!C36)),IF(AND(ISNUMBER(OFFSET('Water Data'!$C$7,0,10*ROW('Water Data'!C36))),BT42="No",ISNUMBER(OFFSET('Water Data'!$C$7,0,10*ROW('Water Data'!C36)))),CONCATENATE("[",ROUND(OFFSET('Water Data'!$C$7,0,10*ROW('Water Data'!C36)),0),"]"),IF(AND(ISNUMBER(OFFSET('Water Data'!$C$7,0,10*ROW('Water Data'!C36))),BT42="",ISNUMBER(OFFSET('Water Data'!$C$7,0,10*ROW('Water Data'!C36)))),OFFSET('Water Data'!$C$7,0,10*ROW('Water Data'!C36)),NA())))</f>
        <v>#N/A</v>
      </c>
      <c r="F42" s="119" t="e">
        <f ca="1">+IF(AND(ISNUMBER(OFFSET('Water Data'!$C$10,0,10*ROW('Water Data'!C36))),BU42="Yes"),OFFSET('Water Data'!$C$10,0,10*ROW('Water Data'!C36)),IF(AND(ISNUMBER(OFFSET('Water Data'!$C$10,0,10*ROW('Water Data'!C36))),BU42="No",ISNUMBER(OFFSET('Water Data'!$C$10,0,10*ROW('Water Data'!C36)))),CONCATENATE("[",ROUND(OFFSET('Water Data'!$C$10,0,10*ROW('Water Data'!C36)),0),"]"),IF(AND(ISNUMBER(OFFSET('Water Data'!$C$10,0,10*ROW('Water Data'!C36))),BU42="",ISNUMBER(OFFSET('Water Data'!$C$10,0,10*ROW('Water Data'!C36)))),OFFSET('Water Data'!$C$10,0,10*ROW('Water Data'!C36)),NA())))</f>
        <v>#N/A</v>
      </c>
      <c r="G42" s="119" t="e">
        <f ca="1">+IF(AND(ISNUMBER(OFFSET('Water Data'!$D$5,0,10*ROW('Water Data'!D36))),BV42="Yes"),100-OFFSET('Water Data'!$D$5,0,10*ROW('Water Data'!D36)),IF(AND(ISNUMBER(OFFSET('Water Data'!$D$5,0,10*ROW('Water Data'!D36))),BV42="No",ISNUMBER(OFFSET('Water Data'!$D$5,0,10*ROW('Water Data'!D36)))),CONCATENATE("[",ROUND(100-OFFSET('Water Data'!$D$5,0,10*ROW('Water Data'!D36)),0),"]"),IF(AND(ISNUMBER(OFFSET('Water Data'!$D$5,0,10*ROW('Water Data'!D36))),BV42="",ISNUMBER(OFFSET('Water Data'!$D$5,0,10*ROW('Water Data'!D36)))),100-OFFSET('Water Data'!$D$5,0,10*ROW('Water Data'!D36)),NA())))</f>
        <v>#N/A</v>
      </c>
      <c r="H42" s="119" t="e">
        <f ca="1">+IF(AND(ISNUMBER(OFFSET('Water Data'!$D$7,0,10*ROW('Water Data'!D36))),BW42="Yes"),OFFSET('Water Data'!$D$7,0,10*ROW('Water Data'!D36)),IF(AND(ISNUMBER(OFFSET('Water Data'!$D$7,0,10*ROW('Water Data'!D36))),BW42="No",ISNUMBER(OFFSET('Water Data'!$D$7,0,10*ROW('Water Data'!D36)))),CONCATENATE("[",ROUND(OFFSET('Water Data'!$C$7,0,10*ROW('Water Data'!D36)),0),"]"),IF(AND(ISNUMBER(OFFSET('Water Data'!$D$7,0,10*ROW('Water Data'!D36))),BW42="",ISNUMBER(OFFSET('Water Data'!$D$7,0,10*ROW('Water Data'!D36)))),OFFSET('Water Data'!$D$7,0,10*ROW('Water Data'!D36)),NA())))</f>
        <v>#N/A</v>
      </c>
      <c r="I42" s="119" t="e">
        <f ca="1">+IF(AND(ISNUMBER(OFFSET('Water Data'!$D$10,0,10*ROW('Water Data'!D36))),BX42="Yes"),OFFSET('Water Data'!$D$10,0,10*ROW('Water Data'!D36)),IF(AND(ISNUMBER(OFFSET('Water Data'!$D$10,0,10*ROW('Water Data'!D36))),BX42="No",ISNUMBER(OFFSET('Water Data'!$D$10,0,10*ROW('Water Data'!D36)))),CONCATENATE("[",ROUND(OFFSET('Water Data'!$D$10,0,10*ROW('Water Data'!D36)),0),"]"),IF(AND(ISNUMBER(OFFSET('Water Data'!$D$10,0,10*ROW('Water Data'!D36))),BX42="",ISNUMBER(OFFSET('Water Data'!$D$10,0,10*ROW('Water Data'!D36)))),OFFSET('Water Data'!$D$10,0,10*ROW('Water Data'!D36)),NA())))</f>
        <v>#N/A</v>
      </c>
      <c r="J42" s="119" t="e">
        <f ca="1">+IF(AND(ISNUMBER(OFFSET('Water Data'!$E$5,0,10*ROW('Water Data'!E36))),BY42="Yes"),100-OFFSET('Water Data'!$E$5,0,10*ROW('Water Data'!E36)),IF(AND(ISNUMBER(OFFSET('Water Data'!$E$5,0,10*ROW('Water Data'!E36))),BY42="No",ISNUMBER(OFFSET('Water Data'!$E$5,0,10*ROW('Water Data'!E36)))),CONCATENATE("[",ROUND(100-OFFSET('Water Data'!$E$5,0,10*ROW('Water Data'!E36)),0),"]"),IF(AND(ISNUMBER(OFFSET('Water Data'!$E$5,0,10*ROW('Water Data'!E36))),BY42="",ISNUMBER(OFFSET('Water Data'!$E$5,0,10*ROW('Water Data'!E36)))),100-OFFSET('Water Data'!$E$5,0,10*ROW('Water Data'!E36)),NA())))</f>
        <v>#N/A</v>
      </c>
      <c r="K42" s="119" t="e">
        <f ca="1">+IF(AND(ISNUMBER(OFFSET('Water Data'!$E$7,0,10*ROW('Water Data'!E36))),BZ42="Yes"),OFFSET('Water Data'!$E$7,0,10*ROW('Water Data'!E36)),IF(AND(ISNUMBER(OFFSET('Water Data'!$E$7,0,10*ROW('Water Data'!E36))),BZ42="No",ISNUMBER(OFFSET('Water Data'!$E$7,0,10*ROW('Water Data'!E36)))),CONCATENATE("[",ROUND(OFFSET('Water Data'!$E$7,0,10*ROW('Water Data'!E36)),0),"]"),IF(AND(ISNUMBER(OFFSET('Water Data'!$E$7,0,10*ROW('Water Data'!E36))),BZ42="",ISNUMBER(OFFSET('Water Data'!$E$7,0,10*ROW('Water Data'!E36)))),OFFSET('Water Data'!$E$7,0,10*ROW('Water Data'!E36)),NA())))</f>
        <v>#N/A</v>
      </c>
      <c r="L42" s="119" t="e">
        <f ca="1">+IF(AND(ISNUMBER(OFFSET('Water Data'!$E$10,0,10*ROW('Water Data'!E36))),CA42="Yes"),OFFSET('Water Data'!$E$10,0,10*ROW('Water Data'!E36)),IF(AND(ISNUMBER(OFFSET('Water Data'!$E$10,0,10*ROW('Water Data'!E36))),CA42="No",ISNUMBER(OFFSET('Water Data'!$E$10,0,10*ROW('Water Data'!E36)))),CONCATENATE("[",ROUND(OFFSET('Water Data'!$E$10,0,10*ROW('Water Data'!E36)),0),"]"),IF(AND(ISNUMBER(OFFSET('Water Data'!$E$10,0,10*ROW('Water Data'!E36))),CA42="",ISNUMBER(OFFSET('Water Data'!$E$10,0,10*ROW('Water Data'!E36)))),OFFSET('Water Data'!$E$10,0,10*ROW('Water Data'!E36)),NA())))</f>
        <v>#N/A</v>
      </c>
      <c r="M42" s="119" t="e">
        <f ca="1">+IF(AND(ISNUMBER(OFFSET('Water Data'!$F$5,0,10*ROW('Water Data'!F36))),CB42="Yes"),100-OFFSET('Water Data'!$F$5,0,10*ROW('Water Data'!F36)),IF(AND(ISNUMBER(OFFSET('Water Data'!$F$5,0,10*ROW('Water Data'!F36))),CB42="No",ISNUMBER(OFFSET('Water Data'!$F$5,0,10*ROW('Water Data'!F36)))),CONCATENATE("[",ROUND(100-OFFSET('Water Data'!$F$5,0,10*ROW('Water Data'!F36)),0),"]"),IF(AND(ISNUMBER(OFFSET('Water Data'!$F$5,0,10*ROW('Water Data'!F36))),CB42="",ISNUMBER(OFFSET('Water Data'!$F$5,0,10*ROW('Water Data'!F36)))),100-OFFSET('Water Data'!$F$5,0,10*ROW('Water Data'!F36)),NA())))</f>
        <v>#N/A</v>
      </c>
      <c r="N42" s="119" t="e">
        <f ca="1">+IF(AND(ISNUMBER(OFFSET('Water Data'!$F$7,0,10*ROW('Water Data'!F36))),CC42="Yes"),OFFSET('Water Data'!$F$7,0,10*ROW('Water Data'!F36)),IF(AND(ISNUMBER(OFFSET('Water Data'!$F$7,0,10*ROW('Water Data'!F36))),CC42="No",ISNUMBER(OFFSET('Water Data'!$F$7,0,10*ROW('Water Data'!F36)))),CONCATENATE("[",ROUND(OFFSET('Water Data'!$F$7,0,10*ROW('Water Data'!F36)),0),"]"),IF(AND(ISNUMBER(OFFSET('Water Data'!$F$7,0,10*ROW('Water Data'!F36))),CC42="",ISNUMBER(OFFSET('Water Data'!$F$7,0,10*ROW('Water Data'!F36)))),OFFSET('Water Data'!$F$7,0,10*ROW('Water Data'!F36)),NA())))</f>
        <v>#N/A</v>
      </c>
      <c r="O42" s="119" t="e">
        <f ca="1">+IF(AND(ISNUMBER(OFFSET('Water Data'!$F$10,0,10*ROW('Water Data'!F36))),CD42="Yes"),OFFSET('Water Data'!$F$10,0,10*ROW('Water Data'!F36)),IF(AND(ISNUMBER(OFFSET('Water Data'!$F$10,0,10*ROW('Water Data'!F36))),CD42="No",ISNUMBER(OFFSET('Water Data'!$F$10,0,10*ROW('Water Data'!F36)))),CONCATENATE("[",ROUND(OFFSET('Water Data'!$F$10,0,10*ROW('Water Data'!F36)),0),"]"),IF(AND(ISNUMBER(OFFSET('Water Data'!$F$10,0,10*ROW('Water Data'!F36))),CD42="",ISNUMBER(OFFSET('Water Data'!$F$10,0,10*ROW('Water Data'!F36)))),OFFSET('Water Data'!$F$10,0,10*ROW('Water Data'!F36)),NA())))</f>
        <v>#N/A</v>
      </c>
      <c r="P42" s="119" t="e">
        <f ca="1">+IF(AND(ISNUMBER(OFFSET('Water Data'!$G$5,0,10*ROW('Water Data'!G36))),CE42="Yes"),100-OFFSET('Water Data'!$G$5,0,10*ROW('Water Data'!G36)),IF(AND(ISNUMBER(OFFSET('Water Data'!$G$5,0,10*ROW('Water Data'!G36))),CE42="No",ISNUMBER(OFFSET('Water Data'!$G$5,0,10*ROW('Water Data'!G36)))),CONCATENATE("[",ROUND(100-OFFSET('Water Data'!$G$5,0,10*ROW('Water Data'!G36)),0),"]"),IF(AND(ISNUMBER(OFFSET('Water Data'!$G$5,0,10*ROW('Water Data'!G36))),CE42="",ISNUMBER(OFFSET('Water Data'!$G$5,0,10*ROW('Water Data'!G36)))),100-OFFSET('Water Data'!$G$5,0,10*ROW('Water Data'!G36)),NA())))</f>
        <v>#N/A</v>
      </c>
      <c r="Q42" s="119" t="e">
        <f ca="1">+IF(AND(ISNUMBER(OFFSET('Water Data'!$G$7,0,10*ROW('Water Data'!G36))),CF42="Yes"),OFFSET('Water Data'!$G$7,0,10*ROW('Water Data'!G36)),IF(AND(ISNUMBER(OFFSET('Water Data'!$G$7,0,10*ROW('Water Data'!G36))),CF42="No",ISNUMBER(OFFSET('Water Data'!$G$7,0,10*ROW('Water Data'!G36)))),CONCATENATE("[",ROUND(OFFSET('Water Data'!$G$7,0,10*ROW('Water Data'!G36)),0),"]"),IF(AND(ISNUMBER(OFFSET('Water Data'!$G$7,0,10*ROW('Water Data'!G36))),CF42="",ISNUMBER(OFFSET('Water Data'!$G$7,0,10*ROW('Water Data'!G36)))),OFFSET('Water Data'!$G$7,0,10*ROW('Water Data'!G36)),NA())))</f>
        <v>#N/A</v>
      </c>
      <c r="R42" s="119" t="e">
        <f ca="1">+IF(AND(ISNUMBER(OFFSET('Water Data'!$G$10,0,10*ROW('Water Data'!G36))),CG42="Yes"),OFFSET('Water Data'!$G$10,0,10*ROW('Water Data'!G36)),IF(AND(ISNUMBER(OFFSET('Water Data'!$G$10,0,10*ROW('Water Data'!G36))),CG42="No",ISNUMBER(OFFSET('Water Data'!$G$10,0,10*ROW('Water Data'!G36)))),CONCATENATE("[",ROUND(OFFSET('Water Data'!$G$10,0,10*ROW('Water Data'!G36)),0),"]"),IF(AND(ISNUMBER(OFFSET('Water Data'!$G$10,0,10*ROW('Water Data'!G36))),CG42="",ISNUMBER(OFFSET('Water Data'!$G$10,0,10*ROW('Water Data'!G36)))),OFFSET('Water Data'!$G$10,0,10*ROW('Water Data'!G36)),NA())))</f>
        <v>#N/A</v>
      </c>
      <c r="S42" s="119" t="e">
        <f ca="1">+IF(AND(ISNUMBER(OFFSET('Water Data'!$H$5,0,10*ROW('Water Data'!H36))),CH42="Yes"),100-OFFSET('Water Data'!$H$5,0,10*ROW('Water Data'!H36)),IF(AND(ISNUMBER(OFFSET('Water Data'!$H$5,0,10*ROW('Water Data'!H36))),CH42="No",ISNUMBER(OFFSET('Water Data'!$H$5,0,10*ROW('Water Data'!H36)))),CONCATENATE("[",ROUND(100-OFFSET('Water Data'!$H$5,0,10*ROW('Water Data'!H36)),0),"]"),IF(AND(ISNUMBER(OFFSET('Water Data'!$H$5,0,10*ROW('Water Data'!H36))),CH42="",ISNUMBER(OFFSET('Water Data'!$H$5,0,10*ROW('Water Data'!H36)))),100-OFFSET('Water Data'!$H$5,0,10*ROW('Water Data'!H36)),NA())))</f>
        <v>#N/A</v>
      </c>
      <c r="T42" s="119" t="e">
        <f ca="1">+IF(AND(ISNUMBER(OFFSET('Water Data'!$H$7,0,10*ROW('Water Data'!H36))),CI42="Yes"),OFFSET('Water Data'!$H$7,0,10*ROW('Water Data'!H36)),IF(AND(ISNUMBER(OFFSET('Water Data'!$H$7,0,10*ROW('Water Data'!H36))),CI42="No",ISNUMBER(OFFSET('Water Data'!$H$7,0,10*ROW('Water Data'!H36)))),CONCATENATE("[",ROUND(OFFSET('Water Data'!$H$7,0,10*ROW('Water Data'!H36)),0),"]"),IF(AND(ISNUMBER(OFFSET('Water Data'!$H$7,0,10*ROW('Water Data'!H36))),CI42="",ISNUMBER(OFFSET('Water Data'!$H$7,0,10*ROW('Water Data'!H36)))),OFFSET('Water Data'!$H$7,0,10*ROW('Water Data'!H36)),NA())))</f>
        <v>#N/A</v>
      </c>
      <c r="U42" s="119" t="e">
        <f ca="1">+IF(AND(ISNUMBER(OFFSET('Water Data'!$H$10,0,10*ROW('Water Data'!H36))),CJ42="Yes"),OFFSET('Water Data'!$H$10,0,10*ROW('Water Data'!H36)),IF(AND(ISNUMBER(OFFSET('Water Data'!$H$10,0,10*ROW('Water Data'!H36))),CJ42="No",ISNUMBER(OFFSET('Water Data'!$H$10,0,10*ROW('Water Data'!H36)))),CONCATENATE("[",ROUND(OFFSET('Water Data'!$H$10,0,10*ROW('Water Data'!H36)),0),"]"),IF(AND(ISNUMBER(OFFSET('Water Data'!$H$10,0,10*ROW('Water Data'!H36))),CJ42="",ISNUMBER(OFFSET('Water Data'!$H$10,0,10*ROW('Water Data'!H36)))),OFFSET('Water Data'!$H$10,0,10*ROW('Water Data'!H36)),NA())))</f>
        <v>#N/A</v>
      </c>
      <c r="V42" s="120" t="e">
        <f ca="1">+IF(AND(ISNUMBER(OFFSET('Sanitation Data'!$C$5,0,10*ROW('Sanitation Data'!C36))),CK42="Yes"),100-OFFSET('Sanitation Data'!$C$5,0,10*ROW('Sanitation Data'!C36)),IF(AND(ISNUMBER(OFFSET('Sanitation Data'!$C$5,0,10*ROW('Sanitation Data'!C36))),CK42="No",ISNUMBER(OFFSET('Sanitation Data'!$C$5,0,10*ROW('Sanitation Data'!C36)))),CONCATENATE("[",ROUND(100-OFFSET('Sanitation Data'!$C$5,0,10*ROW('Sanitation Data'!C36)),0),"]"),IF(AND(ISNUMBER(OFFSET('Sanitation Data'!$C$5,0,10*ROW('Sanitation Data'!C36))),CK42="",ISNUMBER(OFFSET('Sanitation Data'!$C$5,0,10*ROW('Sanitation Data'!C36)))),100-OFFSET('Sanitation Data'!$C$5,0,10*ROW('Sanitation Data'!C36)),NA())))</f>
        <v>#N/A</v>
      </c>
      <c r="W42" s="120" t="e">
        <f ca="1">+IF(AND(ISNUMBER(OFFSET('Sanitation Data'!$C$7,0,10*ROW('Sanitation Data'!C36))),CL42="Yes"),OFFSET('Sanitation Data'!$C$7,0,10*ROW('Sanitation Data'!C36)),IF(AND(ISNUMBER(OFFSET('Sanitation Data'!$C$7,0,10*ROW('Sanitation Data'!C36))),CL42="No",ISNUMBER(OFFSET('Sanitation Data'!$C$7,0,10*ROW('Sanitation Data'!C36)))),CONCATENATE("[",ROUND(OFFSET('Sanitation Data'!$C$7,0,10*ROW('Sanitation Data'!C36)),0),"]"),IF(AND(ISNUMBER(OFFSET('Sanitation Data'!$C$7,0,10*ROW('Sanitation Data'!C36))),CL42="",ISNUMBER(OFFSET('Sanitation Data'!$C$7,0,10*ROW('Sanitation Data'!C36)))),OFFSET('Sanitation Data'!$C$7,0,10*ROW('Sanitation Data'!C36)),NA())))</f>
        <v>#N/A</v>
      </c>
      <c r="X42" s="120" t="e">
        <f ca="1">+IF(AND(ISNUMBER(OFFSET('Sanitation Data'!$C$11,0,10*ROW('Sanitation Data'!C36))),CM42="Yes"),OFFSET('Sanitation Data'!$C$11,0,10*ROW('Sanitation Data'!C36)),IF(AND(ISNUMBER(OFFSET('Sanitation Data'!$C$11,0,10*ROW('Sanitation Data'!C36))),CM42="No",ISNUMBER(OFFSET('Sanitation Data'!$C$11,0,10*ROW('Sanitation Data'!C36)))),CONCATENATE("[",ROUND(OFFSET('Sanitation Data'!$C$11,0,10*ROW('Sanitation Data'!C36)),0),"]"),IF(AND(ISNUMBER(OFFSET('Sanitation Data'!$C$11,0,10*ROW('Sanitation Data'!C36))),CM42="",ISNUMBER(OFFSET('Sanitation Data'!$C$11,0,10*ROW('Sanitation Data'!C36)))),OFFSET('Sanitation Data'!$C$11,0,10*ROW('Sanitation Data'!C36)),NA())))</f>
        <v>#N/A</v>
      </c>
      <c r="Y42" s="120" t="e">
        <f ca="1">+IF(AND(ISNUMBER(OFFSET('Sanitation Data'!$C$12,0,10*ROW('Sanitation Data'!C36))),CN42="Yes"),OFFSET('Sanitation Data'!$C$12,0,10*ROW('Sanitation Data'!C36)),IF(AND(ISNUMBER(OFFSET('Sanitation Data'!$C$12,0,10*ROW('Sanitation Data'!C36))),CN42="No",ISNUMBER(OFFSET('Sanitation Data'!$C$12,0,10*ROW('Sanitation Data'!C36)))),CONCATENATE("[",ROUND(OFFSET('Sanitation Data'!$C$12,0,10*ROW('Sanitation Data'!C36)),0),"]"),IF(AND(ISNUMBER(OFFSET('Sanitation Data'!$C$12,0,10*ROW('Sanitation Data'!C36))),CN42="",ISNUMBER(OFFSET('Sanitation Data'!$C$12,0,10*ROW('Sanitation Data'!C36)))),OFFSET('Sanitation Data'!$C$12,0,10*ROW('Sanitation Data'!C36)),NA())))</f>
        <v>#N/A</v>
      </c>
      <c r="Z42" s="120" t="e">
        <f ca="1">+IF(AND(ISNUMBER(OFFSET('Sanitation Data'!$C$13,0,10*ROW('Sanitation Data'!C36))),CO42="Yes"),OFFSET('Sanitation Data'!$C$13,0,10*ROW('Sanitation Data'!C36)),IF(AND(ISNUMBER(OFFSET('Sanitation Data'!$C$13,0,10*ROW('Sanitation Data'!C36))),CO42="No",ISNUMBER(OFFSET('Sanitation Data'!$C$13,0,10*ROW('Sanitation Data'!C36)))),CONCATENATE("[",ROUND(OFFSET('Sanitation Data'!$C$13,0,10*ROW('Sanitation Data'!C36)),0),"]"),IF(AND(ISNUMBER(OFFSET('Sanitation Data'!$C$13,0,10*ROW('Sanitation Data'!C36))),CO42="",ISNUMBER(OFFSET('Sanitation Data'!$C$13,0,10*ROW('Sanitation Data'!C36)))),OFFSET('Sanitation Data'!$C$13,0,10*ROW('Sanitation Data'!C36)),NA())))</f>
        <v>#N/A</v>
      </c>
      <c r="AA42" s="120" t="e">
        <f ca="1">+IF(AND(ISNUMBER(OFFSET('Sanitation Data'!$D$5,0,10*ROW('Sanitation Data'!D36))),CP42="Yes"),100-OFFSET('Sanitation Data'!$D$5,0,10*ROW('Sanitation Data'!D36)),IF(AND(ISNUMBER(OFFSET('Sanitation Data'!$D$5,0,10*ROW('Sanitation Data'!D36))),CP42="No",ISNUMBER(OFFSET('Sanitation Data'!$D$5,0,10*ROW('Sanitation Data'!D36)))),CONCATENATE("[",ROUND(100-OFFSET('Sanitation Data'!$D$5,0,10*ROW('Sanitation Data'!D36)),0),"]"),IF(AND(ISNUMBER(OFFSET('Sanitation Data'!$D$5,0,10*ROW('Sanitation Data'!D36))),CP42="",ISNUMBER(OFFSET('Sanitation Data'!$D$5,0,10*ROW('Sanitation Data'!D36)))),100-OFFSET('Sanitation Data'!$D$5,0,10*ROW('Sanitation Data'!D36)),NA())))</f>
        <v>#N/A</v>
      </c>
      <c r="AB42" s="120" t="e">
        <f ca="1">+IF(AND(ISNUMBER(OFFSET('Sanitation Data'!$D$7,0,10*ROW('Sanitation Data'!D36))),CQ42="Yes"),OFFSET('Sanitation Data'!$D$7,0,10*ROW('Sanitation Data'!G36)),IF(AND(ISNUMBER(OFFSET('Sanitation Data'!$D$7,0,10*ROW('Sanitation Data'!D36))),CQ42="No",ISNUMBER(OFFSET('Sanitation Data'!$D$7,0,10*ROW('Sanitation Data'!D36)))),CONCATENATE("[",ROUND(OFFSET('Sanitation Data'!$D$7,0,10*ROW('Sanitation Data'!D36)),0),"]"),IF(AND(ISNUMBER(OFFSET('Sanitation Data'!$D$7,0,10*ROW('Sanitation Data'!D36))),CQ42="",ISNUMBER(OFFSET('Sanitation Data'!$D$7,0,10*ROW('Sanitation Data'!D36)))),OFFSET('Sanitation Data'!$D$7,0,10*ROW('Sanitation Data'!D36)),NA())))</f>
        <v>#N/A</v>
      </c>
      <c r="AC42" s="120" t="e">
        <f ca="1">+IF(AND(ISNUMBER(OFFSET('Sanitation Data'!$D$11,0,10*ROW('Sanitation Data'!D36))),CR42="Yes"),OFFSET('Sanitation Data'!$D$11,0,10*ROW('Sanitation Data'!D36)),IF(AND(ISNUMBER(OFFSET('Sanitation Data'!$D$11,0,10*ROW('Sanitation Data'!D36))),CR42="No",ISNUMBER(OFFSET('Sanitation Data'!$D$11,0,10*ROW('Sanitation Data'!D36)))),CONCATENATE("[",ROUND(OFFSET('Sanitation Data'!$D$11,0,10*ROW('Sanitation Data'!D36)),0),"]"),IF(AND(ISNUMBER(OFFSET('Sanitation Data'!$D$11,0,10*ROW('Sanitation Data'!D36))),CR42="",ISNUMBER(OFFSET('Sanitation Data'!$D$11,0,10*ROW('Sanitation Data'!D36)))),OFFSET('Sanitation Data'!$D$11,0,10*ROW('Sanitation Data'!D36)),NA())))</f>
        <v>#N/A</v>
      </c>
      <c r="AD42" s="120" t="e">
        <f ca="1">+IF(AND(ISNUMBER(OFFSET('Sanitation Data'!$D$12,0,10*ROW('Sanitation Data'!D36))),CS42="Yes"),OFFSET('Sanitation Data'!$D$12,0,10*ROW('Sanitation Data'!D36)),IF(AND(ISNUMBER(OFFSET('Sanitation Data'!$D$12,0,10*ROW('Sanitation Data'!D36))),CS42="No",ISNUMBER(OFFSET('Sanitation Data'!$D$12,0,10*ROW('Sanitation Data'!D36)))),CONCATENATE("[",ROUND(OFFSET('Sanitation Data'!$D$12,0,10*ROW('Sanitation Data'!D36)),0),"]"),IF(AND(ISNUMBER(OFFSET('Sanitation Data'!$D$12,0,10*ROW('Sanitation Data'!D36))),CS42="",ISNUMBER(OFFSET('Sanitation Data'!$D$12,0,10*ROW('Sanitation Data'!D36)))),OFFSET('Sanitation Data'!$D$12,0,10*ROW('Sanitation Data'!D36)),NA())))</f>
        <v>#N/A</v>
      </c>
      <c r="AE42" s="120" t="e">
        <f ca="1">+IF(AND(ISNUMBER(OFFSET('Sanitation Data'!$D$13,0,10*ROW('Sanitation Data'!D36))),CT42="Yes"),OFFSET('Sanitation Data'!$D$13,0,10*ROW('Sanitation Data'!D36)),IF(AND(ISNUMBER(OFFSET('Sanitation Data'!$D$13,0,10*ROW('Sanitation Data'!D36))),CT42="No",ISNUMBER(OFFSET('Sanitation Data'!$D$13,0,10*ROW('Sanitation Data'!D36)))),CONCATENATE("[",ROUND(OFFSET('Sanitation Data'!$D$13,0,10*ROW('Sanitation Data'!D36)),0),"]"),IF(AND(ISNUMBER(OFFSET('Sanitation Data'!$D$13,0,10*ROW('Sanitation Data'!D36))),CT42="",ISNUMBER(OFFSET('Sanitation Data'!$D$13,0,10*ROW('Sanitation Data'!D36)))),OFFSET('Sanitation Data'!$D$13,0,10*ROW('Sanitation Data'!D36)),NA())))</f>
        <v>#N/A</v>
      </c>
      <c r="AF42" s="120" t="e">
        <f ca="1">+IF(AND(ISNUMBER(OFFSET('Sanitation Data'!$E$5,0,10*ROW('Sanitation Data'!E36))),CU42="Yes"),100-OFFSET('Sanitation Data'!$E$5,0,10*ROW('Sanitation Data'!E36)),IF(AND(ISNUMBER(OFFSET('Sanitation Data'!$E$5,0,10*ROW('Sanitation Data'!E36))),CU42="No",ISNUMBER(OFFSET('Sanitation Data'!$E$5,0,10*ROW('Sanitation Data'!E36)))),CONCATENATE("[",ROUND(100-OFFSET('Sanitation Data'!$E$5,0,10*ROW('Sanitation Data'!E36)),0),"]"),IF(AND(ISNUMBER(OFFSET('Sanitation Data'!$E$5,0,10*ROW('Sanitation Data'!E36))),CU42="",ISNUMBER(OFFSET('Sanitation Data'!$E$5,0,10*ROW('Sanitation Data'!E36)))),100-OFFSET('Sanitation Data'!$E$5,0,10*ROW('Sanitation Data'!E36)),NA())))</f>
        <v>#N/A</v>
      </c>
      <c r="AG42" s="120" t="e">
        <f ca="1">+IF(AND(ISNUMBER(OFFSET('Sanitation Data'!$E$7,0,10*ROW('Sanitation Data'!E36))),CV42="Yes"),OFFSET('Sanitation Data'!$E$7,0,10*ROW('Sanitation Data'!E36)),IF(AND(ISNUMBER(OFFSET('Sanitation Data'!$E$7,0,10*ROW('Sanitation Data'!E36))),CV42="No",ISNUMBER(OFFSET('Sanitation Data'!$E$7,0,10*ROW('Sanitation Data'!E36)))),CONCATENATE("[",ROUND(OFFSET('Sanitation Data'!$E$7,0,10*ROW('Sanitation Data'!E36)),0),"]"),IF(AND(ISNUMBER(OFFSET('Sanitation Data'!$E$7,0,10*ROW('Sanitation Data'!E36))),CV42="",ISNUMBER(OFFSET('Sanitation Data'!$E$7,0,10*ROW('Sanitation Data'!E36)))),OFFSET('Sanitation Data'!$E$7,0,10*ROW('Sanitation Data'!E36)),NA())))</f>
        <v>#N/A</v>
      </c>
      <c r="AH42" s="120" t="e">
        <f ca="1">+IF(AND(ISNUMBER(OFFSET('Sanitation Data'!$E$11,0,10*ROW('Sanitation Data'!E36))),CW42="Yes"),OFFSET('Sanitation Data'!$E$11,0,10*ROW('Sanitation Data'!E36)),IF(AND(ISNUMBER(OFFSET('Sanitation Data'!$E$11,0,10*ROW('Sanitation Data'!E36))),CW42="No",ISNUMBER(OFFSET('Sanitation Data'!$E$11,0,10*ROW('Sanitation Data'!E36)))),CONCATENATE("[",ROUND(OFFSET('Sanitation Data'!$E$11,0,10*ROW('Sanitation Data'!E36)),0),"]"),IF(AND(ISNUMBER(OFFSET('Sanitation Data'!$E$11,0,10*ROW('Sanitation Data'!E36))),CW42="",ISNUMBER(OFFSET('Sanitation Data'!$E$11,0,10*ROW('Sanitation Data'!E36)))),OFFSET('Sanitation Data'!$E$11,0,10*ROW('Sanitation Data'!E36)),NA())))</f>
        <v>#N/A</v>
      </c>
      <c r="AI42" s="120" t="e">
        <f ca="1">+IF(AND(ISNUMBER(OFFSET('Sanitation Data'!$E$12,0,10*ROW('Sanitation Data'!E36))),CX42="Yes"),OFFSET('Sanitation Data'!$E$12,0,10*ROW('Sanitation Data'!E36)),IF(AND(ISNUMBER(OFFSET('Sanitation Data'!$E$12,0,10*ROW('Sanitation Data'!E36))),CX42="No",ISNUMBER(OFFSET('Sanitation Data'!$E$12,0,10*ROW('Sanitation Data'!E36)))),CONCATENATE("[",ROUND(OFFSET('Sanitation Data'!$E$12,0,10*ROW('Sanitation Data'!E36)),0),"]"),IF(AND(ISNUMBER(OFFSET('Sanitation Data'!$E$12,0,10*ROW('Sanitation Data'!E36))),CX42="",ISNUMBER(OFFSET('Sanitation Data'!$E$12,0,10*ROW('Sanitation Data'!E36)))),OFFSET('Sanitation Data'!$E$12,0,10*ROW('Sanitation Data'!E36)),NA())))</f>
        <v>#N/A</v>
      </c>
      <c r="AJ42" s="120" t="e">
        <f ca="1">+IF(AND(ISNUMBER(OFFSET('Sanitation Data'!$E$13,0,10*ROW('Sanitation Data'!E36))),CY42="Yes"),OFFSET('Sanitation Data'!$E$13,0,10*ROW('Sanitation Data'!E36)),IF(AND(ISNUMBER(OFFSET('Sanitation Data'!$E$13,0,10*ROW('Sanitation Data'!E36))),CY42="No",ISNUMBER(OFFSET('Sanitation Data'!$E$13,0,10*ROW('Sanitation Data'!E36)))),CONCATENATE("[",ROUND(OFFSET('Sanitation Data'!$E$13,0,10*ROW('Sanitation Data'!E36)),0),"]"),IF(AND(ISNUMBER(OFFSET('Sanitation Data'!$E$13,0,10*ROW('Sanitation Data'!E36))),CY42="",ISNUMBER(OFFSET('Sanitation Data'!$E$13,0,10*ROW('Sanitation Data'!E36)))),OFFSET('Sanitation Data'!$E$13,0,10*ROW('Sanitation Data'!E36)),NA())))</f>
        <v>#N/A</v>
      </c>
      <c r="AK42" s="120" t="e">
        <f ca="1">+IF(AND(ISNUMBER(OFFSET('Sanitation Data'!$F$5,0,10*ROW('Sanitation Data'!F36))),CZ42="Yes"),100-OFFSET('Sanitation Data'!$F$5,0,10*ROW('Sanitation Data'!F36)),IF(AND(ISNUMBER(OFFSET('Sanitation Data'!$F$5,0,10*ROW('Sanitation Data'!F36))),CZ42="No",ISNUMBER(OFFSET('Sanitation Data'!$F$5,0,10*ROW('Sanitation Data'!F36)))),CONCATENATE("[",ROUND(100-OFFSET('Sanitation Data'!$F$5,0,10*ROW('Sanitation Data'!F36)),0),"]"),IF(AND(ISNUMBER(OFFSET('Sanitation Data'!$F$5,0,10*ROW('Sanitation Data'!F36))),CZ42="",ISNUMBER(OFFSET('Sanitation Data'!$F$5,0,10*ROW('Sanitation Data'!F36)))),100-OFFSET('Sanitation Data'!$F$5,0,10*ROW('Sanitation Data'!F36)),NA())))</f>
        <v>#N/A</v>
      </c>
      <c r="AL42" s="120" t="e">
        <f ca="1">+IF(AND(ISNUMBER(OFFSET('Sanitation Data'!$F$7,0,10*ROW('Sanitation Data'!F36))),DA42="Yes"),OFFSET('Sanitation Data'!$F$7,0,10*ROW('Sanitation Data'!F36)),IF(AND(ISNUMBER(OFFSET('Sanitation Data'!$F$7,0,10*ROW('Sanitation Data'!F36))),DA42="No",ISNUMBER(OFFSET('Sanitation Data'!$F$7,0,10*ROW('Sanitation Data'!F36)))),CONCATENATE("[",ROUND(OFFSET('Sanitation Data'!$F$7,0,10*ROW('Sanitation Data'!F36)),0),"]"),IF(AND(ISNUMBER(OFFSET('Sanitation Data'!$F$7,0,10*ROW('Sanitation Data'!F36))),DA42="",ISNUMBER(OFFSET('Sanitation Data'!$F$7,0,10*ROW('Sanitation Data'!F36)))),OFFSET('Sanitation Data'!$F$7,0,10*ROW('Sanitation Data'!F36)),NA())))</f>
        <v>#N/A</v>
      </c>
      <c r="AM42" s="120" t="e">
        <f ca="1">+IF(AND(ISNUMBER(OFFSET('Sanitation Data'!$F$11,0,10*ROW('Sanitation Data'!F36))),DB42="Yes"),OFFSET('Sanitation Data'!$F$11,0,10*ROW('Sanitation Data'!F36)),IF(AND(ISNUMBER(OFFSET('Sanitation Data'!$F$11,0,10*ROW('Sanitation Data'!F36))),DB42="No",ISNUMBER(OFFSET('Sanitation Data'!$F$11,0,10*ROW('Sanitation Data'!F36)))),CONCATENATE("[",ROUND(OFFSET('Sanitation Data'!$F$11,0,10*ROW('Sanitation Data'!F36)),0),"]"),IF(AND(ISNUMBER(OFFSET('Sanitation Data'!$F$11,0,10*ROW('Sanitation Data'!F36))),DB42="",ISNUMBER(OFFSET('Sanitation Data'!$F$11,0,10*ROW('Sanitation Data'!F36)))),OFFSET('Sanitation Data'!$F$11,0,10*ROW('Sanitation Data'!F36)),NA())))</f>
        <v>#N/A</v>
      </c>
      <c r="AN42" s="120" t="e">
        <f ca="1">+IF(AND(ISNUMBER(OFFSET('Sanitation Data'!$F$12,0,10*ROW('Sanitation Data'!F36))),DC42="Yes"),OFFSET('Sanitation Data'!$F$12,0,10*ROW('Sanitation Data'!F36)),IF(AND(ISNUMBER(OFFSET('Sanitation Data'!$F$12,0,10*ROW('Sanitation Data'!F36))),DC42="No",ISNUMBER(OFFSET('Sanitation Data'!$F$12,0,10*ROW('Sanitation Data'!F36)))),CONCATENATE("[",ROUND(OFFSET('Sanitation Data'!$F$12,0,10*ROW('Sanitation Data'!F36)),0),"]"),IF(AND(ISNUMBER(OFFSET('Sanitation Data'!$F$12,0,10*ROW('Sanitation Data'!F36))),DC42="",ISNUMBER(OFFSET('Sanitation Data'!$F$12,0,10*ROW('Sanitation Data'!F36)))),OFFSET('Sanitation Data'!$F$12,0,10*ROW('Sanitation Data'!F36)),NA())))</f>
        <v>#N/A</v>
      </c>
      <c r="AO42" s="120" t="e">
        <f ca="1">+IF(AND(ISNUMBER(OFFSET('Sanitation Data'!$F$13,0,10*ROW('Sanitation Data'!F36))),DD42="Yes"),OFFSET('Sanitation Data'!$F$13,0,10*ROW('Sanitation Data'!F36)),IF(AND(ISNUMBER(OFFSET('Sanitation Data'!$F$13,0,10*ROW('Sanitation Data'!F36))),DD42="No",ISNUMBER(OFFSET('Sanitation Data'!$F$13,0,10*ROW('Sanitation Data'!F36)))),CONCATENATE("[",ROUND(OFFSET('Sanitation Data'!$F$13,0,10*ROW('Sanitation Data'!F36)),0),"]"),IF(AND(ISNUMBER(OFFSET('Sanitation Data'!$F$13,0,10*ROW('Sanitation Data'!F36))),DD42="",ISNUMBER(OFFSET('Sanitation Data'!$F$13,0,10*ROW('Sanitation Data'!F36)))),OFFSET('Sanitation Data'!$F$13,0,10*ROW('Sanitation Data'!F36)),NA())))</f>
        <v>#N/A</v>
      </c>
      <c r="AP42" s="120" t="e">
        <f ca="1">+IF(AND(ISNUMBER(OFFSET('Sanitation Data'!$G$5,0,10*ROW('Sanitation Data'!G36))),DE42="Yes"),100-OFFSET('Sanitation Data'!$G$5,0,10*ROW('Sanitation Data'!G36)),IF(AND(ISNUMBER(OFFSET('Sanitation Data'!$G$5,0,10*ROW('Sanitation Data'!G36))),DE42="No",ISNUMBER(OFFSET('Sanitation Data'!$G$5,0,10*ROW('Sanitation Data'!G36)))),CONCATENATE("[",ROUND(100-OFFSET('Sanitation Data'!$G$5,0,10*ROW('Sanitation Data'!G36)),0),"]"),IF(AND(ISNUMBER(OFFSET('Sanitation Data'!$G$5,0,10*ROW('Sanitation Data'!G36))),DE42="",ISNUMBER(OFFSET('Sanitation Data'!$G$5,0,10*ROW('Sanitation Data'!G36)))),100-OFFSET('Sanitation Data'!$G$5,0,10*ROW('Sanitation Data'!G36)),NA())))</f>
        <v>#N/A</v>
      </c>
      <c r="AQ42" s="120" t="e">
        <f ca="1">+IF(AND(ISNUMBER(OFFSET('Sanitation Data'!$G$7,0,10*ROW('Sanitation Data'!G36))),DF42="Yes"),OFFSET('Sanitation Data'!$G$7,0,10*ROW('Sanitation Data'!G36)),IF(AND(ISNUMBER(OFFSET('Sanitation Data'!$G$7,0,10*ROW('Sanitation Data'!G36))),DF42="No",ISNUMBER(OFFSET('Sanitation Data'!$G$7,0,10*ROW('Sanitation Data'!G36)))),CONCATENATE("[",ROUND(OFFSET('Sanitation Data'!$G$7,0,10*ROW('Sanitation Data'!G36)),0),"]"),IF(AND(ISNUMBER(OFFSET('Sanitation Data'!$G$7,0,10*ROW('Sanitation Data'!G36))),DF42="",ISNUMBER(OFFSET('Sanitation Data'!$G$7,0,10*ROW('Sanitation Data'!G36)))),OFFSET('Sanitation Data'!$G$7,0,10*ROW('Sanitation Data'!G36)),NA())))</f>
        <v>#N/A</v>
      </c>
      <c r="AR42" s="120" t="e">
        <f ca="1">+IF(AND(ISNUMBER(OFFSET('Sanitation Data'!$G$11,0,10*ROW('Sanitation Data'!G36))),DG42="Yes"),OFFSET('Sanitation Data'!$G$11,0,10*ROW('Sanitation Data'!G36)),IF(AND(ISNUMBER(OFFSET('Sanitation Data'!$G$11,0,10*ROW('Sanitation Data'!G36))),DG42="No",ISNUMBER(OFFSET('Sanitation Data'!$G$11,0,10*ROW('Sanitation Data'!G36)))),CONCATENATE("[",ROUND(OFFSET('Sanitation Data'!$G$11,0,10*ROW('Sanitation Data'!G36)),0),"]"),IF(AND(ISNUMBER(OFFSET('Sanitation Data'!$G$11,0,10*ROW('Sanitation Data'!G36))),DG42="",ISNUMBER(OFFSET('Sanitation Data'!$G$11,0,10*ROW('Sanitation Data'!G36)))),OFFSET('Sanitation Data'!$G$11,0,10*ROW('Sanitation Data'!G36)),NA())))</f>
        <v>#N/A</v>
      </c>
      <c r="AS42" s="120" t="e">
        <f ca="1">+IF(AND(ISNUMBER(OFFSET('Sanitation Data'!$G$12,0,10*ROW('Sanitation Data'!G36))),DH42="Yes"),OFFSET('Sanitation Data'!$G$12,0,10*ROW('Sanitation Data'!G36)),IF(AND(ISNUMBER(OFFSET('Sanitation Data'!$G$12,0,10*ROW('Sanitation Data'!G36))),DH42="No",ISNUMBER(OFFSET('Sanitation Data'!$G$12,0,10*ROW('Sanitation Data'!G36)))),CONCATENATE("[",ROUND(OFFSET('Sanitation Data'!$G$12,0,10*ROW('Sanitation Data'!G36)),0),"]"),IF(AND(ISNUMBER(OFFSET('Sanitation Data'!$G$12,0,10*ROW('Sanitation Data'!G36))),DH42="",ISNUMBER(OFFSET('Sanitation Data'!$G$12,0,10*ROW('Sanitation Data'!G36)))),OFFSET('Sanitation Data'!$G$12,0,10*ROW('Sanitation Data'!G36)),NA())))</f>
        <v>#N/A</v>
      </c>
      <c r="AT42" s="120" t="e">
        <f ca="1">+IF(AND(ISNUMBER(OFFSET('Sanitation Data'!$G$13,0,10*ROW('Sanitation Data'!G36))),DI42="Yes"),OFFSET('Sanitation Data'!$G$13,0,10*ROW('Sanitation Data'!G36)),IF(AND(ISNUMBER(OFFSET('Sanitation Data'!$G$13,0,10*ROW('Sanitation Data'!G36))),DI42="No",ISNUMBER(OFFSET('Sanitation Data'!$G$13,0,10*ROW('Sanitation Data'!G36)))),CONCATENATE("[",ROUND(OFFSET('Sanitation Data'!$G$13,0,10*ROW('Sanitation Data'!G36)),0),"]"),IF(AND(ISNUMBER(OFFSET('Sanitation Data'!$G$13,0,10*ROW('Sanitation Data'!G36))),DI42="",ISNUMBER(OFFSET('Sanitation Data'!$G$13,0,10*ROW('Sanitation Data'!G36)))),OFFSET('Sanitation Data'!$G$13,0,10*ROW('Sanitation Data'!G36)),NA())))</f>
        <v>#N/A</v>
      </c>
      <c r="AU42" s="120" t="e">
        <f ca="1">+IF(AND(ISNUMBER(OFFSET('Sanitation Data'!$H$5,0,10*ROW('Sanitation Data'!H36))),DJ42="Yes"),100-OFFSET('Sanitation Data'!$H$5,0,10*ROW('Sanitation Data'!H36)),IF(AND(ISNUMBER(OFFSET('Sanitation Data'!$H$5,0,10*ROW('Sanitation Data'!H36))),DJ42="No",ISNUMBER(OFFSET('Sanitation Data'!$H$5,0,10*ROW('Sanitation Data'!H36)))),CONCATENATE("[",ROUND(100-OFFSET('Sanitation Data'!$H$5,0,10*ROW('Sanitation Data'!H36)),0),"]"),IF(AND(ISNUMBER(OFFSET('Sanitation Data'!$H$5,0,10*ROW('Sanitation Data'!H36))),DJ42="",ISNUMBER(OFFSET('Sanitation Data'!$H$5,0,10*ROW('Sanitation Data'!H36)))),100-OFFSET('Sanitation Data'!$H$5,0,10*ROW('Sanitation Data'!H36)),NA())))</f>
        <v>#N/A</v>
      </c>
      <c r="AV42" s="120" t="e">
        <f ca="1">+IF(AND(ISNUMBER(OFFSET('Sanitation Data'!$H$7,0,10*ROW('Sanitation Data'!H36))),DK42="Yes"),OFFSET('Sanitation Data'!$H$7,0,10*ROW('Sanitation Data'!H36)),IF(AND(ISNUMBER(OFFSET('Sanitation Data'!$H$7,0,10*ROW('Sanitation Data'!H36))),DK42="No",ISNUMBER(OFFSET('Sanitation Data'!$H$7,0,10*ROW('Sanitation Data'!H36)))),CONCATENATE("[",ROUND(OFFSET('Sanitation Data'!$H$7,0,10*ROW('Sanitation Data'!H36)),0),"]"),IF(AND(ISNUMBER(OFFSET('Sanitation Data'!$H$7,0,10*ROW('Sanitation Data'!H36))),DK42="",ISNUMBER(OFFSET('Sanitation Data'!$H$7,0,10*ROW('Sanitation Data'!H36)))),OFFSET('Sanitation Data'!$H$7,0,10*ROW('Sanitation Data'!H36)),NA())))</f>
        <v>#N/A</v>
      </c>
      <c r="AW42" s="120" t="e">
        <f ca="1">+IF(AND(ISNUMBER(OFFSET('Sanitation Data'!$H$11,0,10*ROW('Sanitation Data'!H36))),DL42="Yes"),OFFSET('Sanitation Data'!$H$11,0,10*ROW('Sanitation Data'!H36)),IF(AND(ISNUMBER(OFFSET('Sanitation Data'!$H$11,0,10*ROW('Sanitation Data'!H36))),DL42="No",ISNUMBER(OFFSET('Sanitation Data'!$H$11,0,10*ROW('Sanitation Data'!H36)))),CONCATENATE("[",ROUND(OFFSET('Sanitation Data'!$H$11,0,10*ROW('Sanitation Data'!H36)),0),"]"),IF(AND(ISNUMBER(OFFSET('Sanitation Data'!$H$11,0,10*ROW('Sanitation Data'!H36))),DL42="",ISNUMBER(OFFSET('Sanitation Data'!$H$11,0,10*ROW('Sanitation Data'!H36)))),OFFSET('Sanitation Data'!$H$11,0,10*ROW('Sanitation Data'!H36)),NA())))</f>
        <v>#N/A</v>
      </c>
      <c r="AX42" s="120" t="e">
        <f ca="1">+IF(AND(ISNUMBER(OFFSET('Sanitation Data'!$H$12,0,10*ROW('Sanitation Data'!H36))),DM42="Yes"),OFFSET('Sanitation Data'!$H$12,0,10*ROW('Sanitation Data'!H36)),IF(AND(ISNUMBER(OFFSET('Sanitation Data'!$H$12,0,10*ROW('Sanitation Data'!H36))),DM42="No",ISNUMBER(OFFSET('Sanitation Data'!$H$12,0,10*ROW('Sanitation Data'!H36)))),CONCATENATE("[",ROUND(OFFSET('Sanitation Data'!$H$12,0,10*ROW('Sanitation Data'!H36)),0),"]"),IF(AND(ISNUMBER(OFFSET('Sanitation Data'!$H$12,0,10*ROW('Sanitation Data'!H36))),DM42="",ISNUMBER(OFFSET('Sanitation Data'!$H$12,0,10*ROW('Sanitation Data'!H36)))),OFFSET('Sanitation Data'!$H$12,0,10*ROW('Sanitation Data'!H36)),NA())))</f>
        <v>#N/A</v>
      </c>
      <c r="AY42" s="120" t="e">
        <f ca="1">+IF(AND(ISNUMBER(OFFSET('Sanitation Data'!$H$13,0,10*ROW('Sanitation Data'!H36))),DN42="Yes"),OFFSET('Sanitation Data'!$H$13,0,10*ROW('Sanitation Data'!H36)),IF(AND(ISNUMBER(OFFSET('Sanitation Data'!$H$13,0,10*ROW('Sanitation Data'!H36))),DN42="No",ISNUMBER(OFFSET('Sanitation Data'!$H$13,0,10*ROW('Sanitation Data'!H36)))),CONCATENATE("[",ROUND(OFFSET('Sanitation Data'!$H$13,0,10*ROW('Sanitation Data'!H36)),0),"]"),IF(AND(ISNUMBER(OFFSET('Sanitation Data'!$H$13,0,10*ROW('Sanitation Data'!H36))),DN42="",ISNUMBER(OFFSET('Sanitation Data'!$H$13,0,10*ROW('Sanitation Data'!H36)))),OFFSET('Sanitation Data'!$H$13,0,10*ROW('Sanitation Data'!H36)),NA())))</f>
        <v>#N/A</v>
      </c>
      <c r="AZ42" s="121" t="e">
        <f ca="1">+IF(AND(ISNUMBER(OFFSET('Hygiene Data'!$C$6,0,10*ROW('Hygiene Data'!C36))),DO42="Yes"),OFFSET('Hygiene Data'!$C$6,0,10*ROW('Hygiene Data'!C36)),IF(AND(ISNUMBER(OFFSET('Hygiene Data'!$C$6,0,10*ROW('Hygiene Data'!C36))),DO42="No",ISNUMBER(OFFSET('Hygiene Data'!$C$6,0,10*ROW('Hygiene Data'!C36)))),CONCATENATE("[",ROUND(OFFSET('Hygiene Data'!$C$6,0,10*ROW('Hygiene Data'!C36)),0),"]"),IF(AND(ISNUMBER(OFFSET('Hygiene Data'!$C$6,0,10*ROW('Hygiene Data'!C36))),DO42="",ISNUMBER(OFFSET('Hygiene Data'!$C$6,0,10*ROW('Hygiene Data'!C36)))),OFFSET('Hygiene Data'!$C$6,0,10*ROW('Hygiene Data'!C36)),NA())))</f>
        <v>#N/A</v>
      </c>
      <c r="BA42" s="121" t="e">
        <f ca="1">+IF(AND(ISNUMBER(OFFSET('Hygiene Data'!$C$8,0,10*ROW('Hygiene Data'!C36))),DP42="Yes"),OFFSET('Hygiene Data'!$C$8,0,10*ROW('Hygiene Data'!C36)),IF(AND(ISNUMBER(OFFSET('Hygiene Data'!$C$8,0,10*ROW('Hygiene Data'!C36))),DP42="No",ISNUMBER(OFFSET('Hygiene Data'!$C$8,0,10*ROW('Hygiene Data'!C36)))),CONCATENATE("[",ROUND(OFFSET('Hygiene Data'!$C$8,0,10*ROW('Hygiene Data'!C36)),0),"]"),IF(AND(ISNUMBER(OFFSET('Hygiene Data'!$C$8,0,10*ROW('Hygiene Data'!C36))),DP42="",ISNUMBER(OFFSET('Hygiene Data'!$C$8,0,10*ROW('Hygiene Data'!C36)))),OFFSET('Hygiene Data'!$C$8,0,10*ROW('Hygiene Data'!C36)),NA())))</f>
        <v>#N/A</v>
      </c>
      <c r="BB42" s="121" t="e">
        <f ca="1">+IF(AND(ISNUMBER(OFFSET('Hygiene Data'!$C$10,0,10*ROW('Hygiene Data'!C36))),DQ42="Yes"),OFFSET('Hygiene Data'!$C$10,0,10*ROW('Hygiene Data'!C36)),IF(AND(ISNUMBER(OFFSET('Hygiene Data'!$C$10,0,10*ROW('Hygiene Data'!C36))),DQ42="No",ISNUMBER(OFFSET('Hygiene Data'!$C$10,0,10*ROW('Hygiene Data'!C36)))),CONCATENATE("[",ROUND(OFFSET('Hygiene Data'!$C$10,0,10*ROW('Hygiene Data'!C36)),0),"]"),IF(AND(ISNUMBER(OFFSET('Hygiene Data'!$C$10,0,10*ROW('Hygiene Data'!C36))),DQ42="",ISNUMBER(OFFSET('Hygiene Data'!$C$10,0,10*ROW('Hygiene Data'!C36)))),OFFSET('Hygiene Data'!$C$10,0,10*ROW('Hygiene Data'!C36)),NA())))</f>
        <v>#N/A</v>
      </c>
      <c r="BC42" s="121" t="e">
        <f ca="1">+IF(AND(ISNUMBER(OFFSET('Hygiene Data'!$D$6,0,10*ROW('Hygiene Data'!D36))),DR42="Yes"),OFFSET('Hygiene Data'!$D$6,0,10*ROW('Hygiene Data'!D36)),IF(AND(ISNUMBER(OFFSET('Hygiene Data'!$D$6,0,10*ROW('Hygiene Data'!D36))),DR42="No",ISNUMBER(OFFSET('Hygiene Data'!$D$6,0,10*ROW('Hygiene Data'!D36)))),CONCATENATE("[",ROUND(OFFSET('Hygiene Data'!$D$6,0,10*ROW('Hygiene Data'!D36)),0),"]"),IF(AND(ISNUMBER(OFFSET('Hygiene Data'!$D$6,0,10*ROW('Hygiene Data'!D36))),DR42="",ISNUMBER(OFFSET('Hygiene Data'!$D$6,0,10*ROW('Hygiene Data'!D36)))),OFFSET('Hygiene Data'!$D$6,0,10*ROW('Hygiene Data'!D36)),NA())))</f>
        <v>#N/A</v>
      </c>
      <c r="BD42" s="121" t="e">
        <f ca="1">+IF(AND(ISNUMBER(OFFSET('Hygiene Data'!$D$8,0,10*ROW('Hygiene Data'!D36))),DS42="Yes"),OFFSET('Hygiene Data'!$D$8,0,10*ROW('Hygiene Data'!D36)),IF(AND(ISNUMBER(OFFSET('Hygiene Data'!$D$8,0,10*ROW('Hygiene Data'!D36))),DS42="No",ISNUMBER(OFFSET('Hygiene Data'!$D$8,0,10*ROW('Hygiene Data'!D36)))),CONCATENATE("[",ROUND(OFFSET('Hygiene Data'!$D$8,0,10*ROW('Hygiene Data'!D36)),0),"]"),IF(AND(ISNUMBER(OFFSET('Hygiene Data'!$D$8,0,10*ROW('Hygiene Data'!D36))),DS42="",ISNUMBER(OFFSET('Hygiene Data'!$D$8,0,10*ROW('Hygiene Data'!D36)))),OFFSET('Hygiene Data'!$D$8,0,10*ROW('Hygiene Data'!D36)),NA())))</f>
        <v>#N/A</v>
      </c>
      <c r="BE42" s="121" t="e">
        <f ca="1">+IF(AND(ISNUMBER(OFFSET('Hygiene Data'!$D$10,0,10*ROW('Hygiene Data'!D36))),DT42="Yes"),OFFSET('Hygiene Data'!$D$10,0,10*ROW('Hygiene Data'!D36)),IF(AND(ISNUMBER(OFFSET('Hygiene Data'!$D$10,0,10*ROW('Hygiene Data'!D36))),DT42="No",ISNUMBER(OFFSET('Hygiene Data'!$D$10,0,10*ROW('Hygiene Data'!D36)))),CONCATENATE("[",ROUND(OFFSET('Hygiene Data'!$D$10,0,10*ROW('Hygiene Data'!D36)),0),"]"),IF(AND(ISNUMBER(OFFSET('Hygiene Data'!$D$10,0,10*ROW('Hygiene Data'!D36))),DT42="",ISNUMBER(OFFSET('Hygiene Data'!$D$10,0,10*ROW('Hygiene Data'!D36)))),OFFSET('Hygiene Data'!$D$10,0,10*ROW('Hygiene Data'!D36)),NA())))</f>
        <v>#N/A</v>
      </c>
      <c r="BF42" s="121" t="e">
        <f ca="1">+IF(AND(ISNUMBER(OFFSET('Hygiene Data'!$E$6,0,10*ROW('Hygiene Data'!E36))),DU42="Yes"),OFFSET('Hygiene Data'!$E$6,0,10*ROW('Hygiene Data'!E36)),IF(AND(ISNUMBER(OFFSET('Hygiene Data'!$E$6,0,10*ROW('Hygiene Data'!E36))),DU42="No",ISNUMBER(OFFSET('Hygiene Data'!$E$6,0,10*ROW('Hygiene Data'!E36)))),CONCATENATE("[",ROUND(OFFSET('Hygiene Data'!$E$6,0,10*ROW('Hygiene Data'!E36)),0),"]"),IF(AND(ISNUMBER(OFFSET('Hygiene Data'!$E$6,0,10*ROW('Hygiene Data'!E36))),DU42="",ISNUMBER(OFFSET('Hygiene Data'!$E$6,0,10*ROW('Hygiene Data'!E36)))),OFFSET('Hygiene Data'!$E$6,0,10*ROW('Hygiene Data'!E36)),NA())))</f>
        <v>#N/A</v>
      </c>
      <c r="BG42" s="121" t="e">
        <f ca="1">+IF(AND(ISNUMBER(OFFSET('Hygiene Data'!$E$8,0,10*ROW('Hygiene Data'!E36))),DV42="Yes"),OFFSET('Hygiene Data'!$E$8,0,10*ROW('Hygiene Data'!E36)),IF(AND(ISNUMBER(OFFSET('Hygiene Data'!$E$8,0,10*ROW('Hygiene Data'!E36))),DV42="No",ISNUMBER(OFFSET('Hygiene Data'!$E$8,0,10*ROW('Hygiene Data'!E36)))),CONCATENATE("[",ROUND(OFFSET('Hygiene Data'!$E$8,0,10*ROW('Hygiene Data'!E36)),0),"]"),IF(AND(ISNUMBER(OFFSET('Hygiene Data'!$E$8,0,10*ROW('Hygiene Data'!E36))),DV42="",ISNUMBER(OFFSET('Hygiene Data'!$E$8,0,10*ROW('Hygiene Data'!E36)))),OFFSET('Hygiene Data'!$E$8,0,10*ROW('Hygiene Data'!E36)),NA())))</f>
        <v>#N/A</v>
      </c>
      <c r="BH42" s="121" t="e">
        <f ca="1">+IF(AND(ISNUMBER(OFFSET('Hygiene Data'!$E$10,0,10*ROW('Hygiene Data'!E36))),DW42="Yes"),OFFSET('Hygiene Data'!$E$10,0,10*ROW('Hygiene Data'!E36)),IF(AND(ISNUMBER(OFFSET('Hygiene Data'!$E$10,0,10*ROW('Hygiene Data'!E36))),DW42="No",ISNUMBER(OFFSET('Hygiene Data'!$E$10,0,10*ROW('Hygiene Data'!E36)))),CONCATENATE("[",ROUND(OFFSET('Hygiene Data'!$E$10,0,10*ROW('Hygiene Data'!E36)),0),"]"),IF(AND(ISNUMBER(OFFSET('Hygiene Data'!$E$10,0,10*ROW('Hygiene Data'!E36))),DW42="",ISNUMBER(OFFSET('Hygiene Data'!$E$10,0,10*ROW('Hygiene Data'!E36)))),OFFSET('Hygiene Data'!$E$10,0,10*ROW('Hygiene Data'!E36)),NA())))</f>
        <v>#N/A</v>
      </c>
      <c r="BI42" s="121" t="e">
        <f ca="1">+IF(AND(ISNUMBER(OFFSET('Hygiene Data'!$F$6,0,10*ROW('Hygiene Data'!F36))),DX42="Yes"),OFFSET('Hygiene Data'!$F$6,0,10*ROW('Hygiene Data'!F36)),IF(AND(ISNUMBER(OFFSET('Hygiene Data'!$F$6,0,10*ROW('Hygiene Data'!F36))),DX42="No",ISNUMBER(OFFSET('Hygiene Data'!$F$6,0,10*ROW('Hygiene Data'!F36)))),CONCATENATE("[",ROUND(OFFSET('Hygiene Data'!$F$6,0,10*ROW('Hygiene Data'!F36)),0),"]"),IF(AND(ISNUMBER(OFFSET('Hygiene Data'!$F$6,0,10*ROW('Hygiene Data'!F36))),DX42="",ISNUMBER(OFFSET('Hygiene Data'!$F$6,0,10*ROW('Hygiene Data'!F36)))),OFFSET('Hygiene Data'!$F$6,0,10*ROW('Hygiene Data'!F36)),NA())))</f>
        <v>#N/A</v>
      </c>
      <c r="BJ42" s="121" t="e">
        <f ca="1">+IF(AND(ISNUMBER(OFFSET('Hygiene Data'!$F$8,0,10*ROW('Hygiene Data'!F36))),DY42="Yes"),OFFSET('Hygiene Data'!$F$8,0,10*ROW('Hygiene Data'!F36)),IF(AND(ISNUMBER(OFFSET('Hygiene Data'!$F$8,0,10*ROW('Hygiene Data'!F36))),DY42="No",ISNUMBER(OFFSET('Hygiene Data'!$F$8,0,10*ROW('Hygiene Data'!F36)))),CONCATENATE("[",ROUND(OFFSET('Hygiene Data'!$F$8,0,10*ROW('Hygiene Data'!F36)),0),"]"),IF(AND(ISNUMBER(OFFSET('Hygiene Data'!$F$8,0,10*ROW('Hygiene Data'!F36))),DY42="",ISNUMBER(OFFSET('Hygiene Data'!$F$8,0,10*ROW('Hygiene Data'!F36)))),OFFSET('Hygiene Data'!$F$8,0,10*ROW('Hygiene Data'!F36)),NA())))</f>
        <v>#N/A</v>
      </c>
      <c r="BK42" s="121" t="e">
        <f ca="1">+IF(AND(ISNUMBER(OFFSET('Hygiene Data'!$F$10,0,10*ROW('Hygiene Data'!F36))),DZ42="Yes"),OFFSET('Hygiene Data'!$F$10,0,10*ROW('Hygiene Data'!F36)),IF(AND(ISNUMBER(OFFSET('Hygiene Data'!$F$10,0,10*ROW('Hygiene Data'!F36))),DZ42="No",ISNUMBER(OFFSET('Hygiene Data'!$F$10,0,10*ROW('Hygiene Data'!F36)))),CONCATENATE("[",ROUND(OFFSET('Hygiene Data'!$F$10,0,10*ROW('Hygiene Data'!F36)),0),"]"),IF(AND(ISNUMBER(OFFSET('Hygiene Data'!$F$10,0,10*ROW('Hygiene Data'!F36))),DZ42="",ISNUMBER(OFFSET('Hygiene Data'!$F$10,0,10*ROW('Hygiene Data'!F36)))),OFFSET('Hygiene Data'!$F$10,0,10*ROW('Hygiene Data'!F36)),NA())))</f>
        <v>#N/A</v>
      </c>
      <c r="BL42" s="121" t="e">
        <f ca="1">+IF(AND(ISNUMBER(OFFSET('Hygiene Data'!$G$6,0,10*ROW('Hygiene Data'!G36))),EA42="Yes"),OFFSET('Hygiene Data'!$G$6,0,10*ROW('Hygiene Data'!G36)),IF(AND(ISNUMBER(OFFSET('Hygiene Data'!$G$6,0,10*ROW('Hygiene Data'!G36))),EA42="No",ISNUMBER(OFFSET('Hygiene Data'!$G$6,0,10*ROW('Hygiene Data'!G36)))),CONCATENATE("[",ROUND(OFFSET('Hygiene Data'!$G$6,0,10*ROW('Hygiene Data'!G36)),0),"]"),IF(AND(ISNUMBER(OFFSET('Hygiene Data'!$G$6,0,10*ROW('Hygiene Data'!G36))),EA42="",ISNUMBER(OFFSET('Hygiene Data'!$G$6,0,10*ROW('Hygiene Data'!G36)))),OFFSET('Hygiene Data'!$G$6,0,10*ROW('Hygiene Data'!G36)),NA())))</f>
        <v>#N/A</v>
      </c>
      <c r="BM42" s="121" t="e">
        <f ca="1">+IF(AND(ISNUMBER(OFFSET('Hygiene Data'!$G$8,0,10*ROW('Hygiene Data'!G36))),EB42="Yes"),OFFSET('Hygiene Data'!$G$8,0,10*ROW('Hygiene Data'!G36)),IF(AND(ISNUMBER(OFFSET('Hygiene Data'!$G$8,0,10*ROW('Hygiene Data'!G36))),EB42="No",ISNUMBER(OFFSET('Hygiene Data'!$G$8,0,10*ROW('Hygiene Data'!G36)))),CONCATENATE("[",ROUND(OFFSET('Hygiene Data'!$G$8,0,10*ROW('Hygiene Data'!G36)),0),"]"),IF(AND(ISNUMBER(OFFSET('Hygiene Data'!$G$8,0,10*ROW('Hygiene Data'!G36))),EB42="",ISNUMBER(OFFSET('Hygiene Data'!$G$8,0,10*ROW('Hygiene Data'!G36)))),OFFSET('Hygiene Data'!$G$8,0,10*ROW('Hygiene Data'!G36)),NA())))</f>
        <v>#N/A</v>
      </c>
      <c r="BN42" s="121" t="e">
        <f ca="1">+IF(AND(ISNUMBER(OFFSET('Hygiene Data'!$G$10,0,10*ROW('Hygiene Data'!G36))),EC42="Yes"),OFFSET('Hygiene Data'!$G$10,0,10*ROW('Hygiene Data'!G36)),IF(AND(ISNUMBER(OFFSET('Hygiene Data'!$G$10,0,10*ROW('Hygiene Data'!G36))),EC42="No",ISNUMBER(OFFSET('Hygiene Data'!$G$10,0,10*ROW('Hygiene Data'!G36)))),CONCATENATE("[",ROUND(OFFSET('Hygiene Data'!$G$10,0,10*ROW('Hygiene Data'!G36)),0),"]"),IF(AND(ISNUMBER(OFFSET('Hygiene Data'!$G$10,0,10*ROW('Hygiene Data'!G36))),EC42="",ISNUMBER(OFFSET('Hygiene Data'!$G$10,0,10*ROW('Hygiene Data'!G36)))),OFFSET('Hygiene Data'!$G$10,0,10*ROW('Hygiene Data'!G36)),NA())))</f>
        <v>#N/A</v>
      </c>
      <c r="BO42" s="121" t="e">
        <f ca="1">+IF(AND(ISNUMBER(OFFSET('Hygiene Data'!$H$6,0,10*ROW('Hygiene Data'!H36))),ED42="Yes"),OFFSET('Hygiene Data'!$H$6,0,10*ROW('Hygiene Data'!H36)),IF(AND(ISNUMBER(OFFSET('Hygiene Data'!$H$6,0,10*ROW('Hygiene Data'!H36))),ED42="No",ISNUMBER(OFFSET('Hygiene Data'!$H$6,0,10*ROW('Hygiene Data'!H36)))),CONCATENATE("[",ROUND(OFFSET('Hygiene Data'!$H$6,0,10*ROW('Hygiene Data'!H36)),0),"]"),IF(AND(ISNUMBER(OFFSET('Hygiene Data'!$H$6,0,10*ROW('Hygiene Data'!H36))),ED42="",ISNUMBER(OFFSET('Hygiene Data'!$H$6,0,10*ROW('Hygiene Data'!H36)))),OFFSET('Hygiene Data'!$H$6,0,10*ROW('Hygiene Data'!H36)),NA())))</f>
        <v>#N/A</v>
      </c>
      <c r="BP42" s="121" t="e">
        <f ca="1">+IF(AND(ISNUMBER(OFFSET('Hygiene Data'!$H$8,0,10*ROW('Hygiene Data'!H36))),EE42="Yes"),OFFSET('Hygiene Data'!$H$8,0,10*ROW('Hygiene Data'!H36)),IF(AND(ISNUMBER(OFFSET('Hygiene Data'!$H$8,0,10*ROW('Hygiene Data'!H36))),EE42="No",ISNUMBER(OFFSET('Hygiene Data'!$H$8,0,10*ROW('Hygiene Data'!H36)))),CONCATENATE("[",ROUND(OFFSET('Hygiene Data'!$H$8,0,10*ROW('Hygiene Data'!H36)),0),"]"),IF(AND(ISNUMBER(OFFSET('Hygiene Data'!$H$8,0,10*ROW('Hygiene Data'!H36))),EE42="",ISNUMBER(OFFSET('Hygiene Data'!$H$8,0,10*ROW('Hygiene Data'!H36)))),OFFSET('Hygiene Data'!$H$8,0,10*ROW('Hygiene Data'!H36)),NA())))</f>
        <v>#N/A</v>
      </c>
      <c r="BQ42" s="121" t="e">
        <f ca="1">+IF(AND(ISNUMBER(OFFSET('Hygiene Data'!$H$10,0,10*ROW('Hygiene Data'!H36))),EF42="Yes"),OFFSET('Hygiene Data'!$H$10,0,10*ROW('Hygiene Data'!H36)),IF(AND(ISNUMBER(OFFSET('Hygiene Data'!$H$10,0,10*ROW('Hygiene Data'!H36))),EF42="No",ISNUMBER(OFFSET('Hygiene Data'!$H$10,0,10*ROW('Hygiene Data'!H36)))),CONCATENATE("[",ROUND(OFFSET('Hygiene Data'!$H$10,0,10*ROW('Hygiene Data'!H36)),0),"]"),IF(AND(ISNUMBER(OFFSET('Hygiene Data'!$H$10,0,10*ROW('Hygiene Data'!H36))),EF42="",ISNUMBER(OFFSET('Hygiene Data'!$H$10,0,10*ROW('Hygiene Data'!H36)))),OFFSET('Hygiene Data'!$H$10,0,10*ROW('Hygiene Data'!H36)),NA())))</f>
        <v>#N/A</v>
      </c>
      <c r="BS42" s="28" t="str">
        <f ca="1">+IF(OFFSET('Water Data'!$C$28,0,10*ROW('Water Data'!C36))="","",OFFSET('Water Data'!$C$28,0,10*ROW('Water Data'!C36)))</f>
        <v/>
      </c>
      <c r="BT42" s="28" t="str">
        <f ca="1">+IF(OFFSET('Water Data'!$C$29,0,10*ROW('Water Data'!C36))="","",OFFSET('Water Data'!$C$29,0,10*ROW('Water Data'!C36)))</f>
        <v/>
      </c>
      <c r="BU42" s="28" t="str">
        <f ca="1">+IF(OFFSET('Water Data'!$C$30,0,10*ROW('Water Data'!C36))="","",OFFSET('Water Data'!$C$30,0,10*ROW('Water Data'!C36)))</f>
        <v/>
      </c>
      <c r="BV42" s="28" t="str">
        <f ca="1">+IF(OFFSET('Water Data'!$D$28,0,10*ROW('Water Data'!D36))="","",OFFSET('Water Data'!$D$28,0,10*ROW('Water Data'!D36)))</f>
        <v/>
      </c>
      <c r="BW42" s="28" t="str">
        <f ca="1">+IF(OFFSET('Water Data'!$D$29,0,10*ROW('Water Data'!D36))="","",OFFSET('Water Data'!$D$29,0,10*ROW('Water Data'!D36)))</f>
        <v/>
      </c>
      <c r="BX42" s="28" t="str">
        <f ca="1">+IF(OFFSET('Water Data'!$D$30,0,10*ROW('Water Data'!D36))="","",OFFSET('Water Data'!$D$30,0,10*ROW('Water Data'!D36)))</f>
        <v/>
      </c>
      <c r="BY42" s="28" t="str">
        <f ca="1">+IF(OFFSET('Water Data'!$E$28,0,10*ROW('Water Data'!E36))="","",OFFSET('Water Data'!$E$28,0,10*ROW('Water Data'!E36)))</f>
        <v/>
      </c>
      <c r="BZ42" s="28" t="str">
        <f ca="1">+IF(OFFSET('Water Data'!$E$29,0,10*ROW('Water Data'!E36))="","",OFFSET('Water Data'!$E$29,0,10*ROW('Water Data'!E36)))</f>
        <v/>
      </c>
      <c r="CA42" s="28" t="str">
        <f ca="1">+IF(OFFSET('Water Data'!$E$30,0,10*ROW('Water Data'!E36))="","",OFFSET('Water Data'!$E$30,0,10*ROW('Water Data'!E36)))</f>
        <v/>
      </c>
      <c r="CB42" s="28" t="str">
        <f ca="1">+IF(OFFSET('Water Data'!$F$28,0,10*ROW('Water Data'!F36))="","",OFFSET('Water Data'!$F$28,0,10*ROW('Water Data'!F36)))</f>
        <v/>
      </c>
      <c r="CC42" s="28" t="str">
        <f ca="1">+IF(OFFSET('Water Data'!$F$29,0,10*ROW('Water Data'!F36))="","",OFFSET('Water Data'!$F$29,0,10*ROW('Water Data'!F36)))</f>
        <v/>
      </c>
      <c r="CD42" s="28" t="str">
        <f ca="1">+IF(OFFSET('Water Data'!$F$30,0,10*ROW('Water Data'!F36))="","",OFFSET('Water Data'!$F$30,0,10*ROW('Water Data'!F36)))</f>
        <v/>
      </c>
      <c r="CE42" s="28" t="str">
        <f ca="1">+IF(OFFSET('Water Data'!$G$28,0,10*ROW('Water Data'!G36))="","",OFFSET('Water Data'!$G$28,0,10*ROW('Water Data'!G36)))</f>
        <v/>
      </c>
      <c r="CF42" s="28" t="str">
        <f ca="1">+IF(OFFSET('Water Data'!$G$29,0,10*ROW('Water Data'!G36))="","",OFFSET('Water Data'!$G$29,0,10*ROW('Water Data'!G36)))</f>
        <v/>
      </c>
      <c r="CG42" s="28" t="str">
        <f ca="1">+IF(OFFSET('Water Data'!$G$30,0,10*ROW('Water Data'!G36))="","",OFFSET('Water Data'!$G$30,0,10*ROW('Water Data'!G36)))</f>
        <v/>
      </c>
      <c r="CH42" s="28" t="str">
        <f ca="1">+IF(OFFSET('Water Data'!$H$28,0,10*ROW('Water Data'!H36))="","",OFFSET('Water Data'!$H$28,0,10*ROW('Water Data'!H36)))</f>
        <v/>
      </c>
      <c r="CI42" s="28" t="str">
        <f ca="1">+IF(OFFSET('Water Data'!$H$29,0,10*ROW('Water Data'!H36))="","",OFFSET('Water Data'!$H$29,0,10*ROW('Water Data'!H36)))</f>
        <v/>
      </c>
      <c r="CJ42" s="28" t="str">
        <f ca="1">+IF(OFFSET('Water Data'!$H$30,0,10*ROW('Water Data'!H36))="","",OFFSET('Water Data'!$H$30,0,10*ROW('Water Data'!H36)))</f>
        <v/>
      </c>
      <c r="CK42" s="28" t="str">
        <f ca="1">+IF(OFFSET('Sanitation Data'!$C$29,0,10*ROW('Sanitation Data'!C36))="","",OFFSET('Sanitation Data'!$C$29,0,10*ROW('Sanitation Data'!C36)))</f>
        <v/>
      </c>
      <c r="CL42" s="28" t="str">
        <f ca="1">+IF(OFFSET('Sanitation Data'!$C$30,0,10*ROW('Sanitation Data'!C36))="","",OFFSET('Sanitation Data'!$C$30,0,10*ROW('Sanitation Data'!C36)))</f>
        <v/>
      </c>
      <c r="CM42" s="28" t="str">
        <f ca="1">+IF(OFFSET('Sanitation Data'!$C$31,0,10*ROW('Sanitation Data'!C36))="","",OFFSET('Sanitation Data'!$C$31,0,10*ROW('Sanitation Data'!C36)))</f>
        <v/>
      </c>
      <c r="CN42" s="28" t="str">
        <f ca="1">+IF(OFFSET('Sanitation Data'!$C$32,0,10*ROW('Sanitation Data'!C36))="","",OFFSET('Sanitation Data'!$C$32,0,10*ROW('Sanitation Data'!C36)))</f>
        <v/>
      </c>
      <c r="CO42" s="28" t="str">
        <f ca="1">+IF(OFFSET('Sanitation Data'!$C$33,0,10*ROW('Sanitation Data'!C36))="","",OFFSET('Sanitation Data'!$C$33,0,10*ROW('Sanitation Data'!C36)))</f>
        <v/>
      </c>
      <c r="CP42" s="28" t="str">
        <f ca="1">+IF(OFFSET('Sanitation Data'!$D$29,0,10*ROW('Sanitation Data'!D36))="","",OFFSET('Sanitation Data'!$D$29,0,10*ROW('Sanitation Data'!D36)))</f>
        <v/>
      </c>
      <c r="CQ42" s="28" t="str">
        <f ca="1">+IF(OFFSET('Sanitation Data'!$D$30,0,10*ROW('Sanitation Data'!D36))="","",OFFSET('Sanitation Data'!$D$30,0,10*ROW('Sanitation Data'!D36)))</f>
        <v/>
      </c>
      <c r="CR42" s="28" t="str">
        <f ca="1">+IF(OFFSET('Sanitation Data'!$D$31,0,10*ROW('Sanitation Data'!D36))="","",OFFSET('Sanitation Data'!$D$31,0,10*ROW('Sanitation Data'!D36)))</f>
        <v/>
      </c>
      <c r="CS42" s="28" t="str">
        <f ca="1">+IF(OFFSET('Sanitation Data'!$D$32,0,10*ROW('Sanitation Data'!D36))="","",OFFSET('Sanitation Data'!$D$32,0,10*ROW('Sanitation Data'!D36)))</f>
        <v/>
      </c>
      <c r="CT42" s="28" t="str">
        <f ca="1">+IF(OFFSET('Sanitation Data'!$D$33,0,10*ROW('Sanitation Data'!D36))="","",OFFSET('Sanitation Data'!$D$33,0,10*ROW('Sanitation Data'!D36)))</f>
        <v/>
      </c>
      <c r="CU42" s="28" t="str">
        <f ca="1">+IF(OFFSET('Sanitation Data'!$E$29,0,10*ROW('Sanitation Data'!E36))="","",OFFSET('Sanitation Data'!$E$29,0,10*ROW('Sanitation Data'!E36)))</f>
        <v/>
      </c>
      <c r="CV42" s="28" t="str">
        <f ca="1">+IF(OFFSET('Sanitation Data'!$E$30,0,10*ROW('Sanitation Data'!E36))="","",OFFSET('Sanitation Data'!$E$30,0,10*ROW('Sanitation Data'!E36)))</f>
        <v/>
      </c>
      <c r="CW42" s="28" t="str">
        <f ca="1">+IF(OFFSET('Sanitation Data'!$E$31,0,10*ROW('Sanitation Data'!E36))="","",OFFSET('Sanitation Data'!$E$31,0,10*ROW('Sanitation Data'!E36)))</f>
        <v/>
      </c>
      <c r="CX42" s="28" t="str">
        <f ca="1">+IF(OFFSET('Sanitation Data'!$E$32,0,10*ROW('Sanitation Data'!E36))="","",OFFSET('Sanitation Data'!$E$32,0,10*ROW('Sanitation Data'!E36)))</f>
        <v/>
      </c>
      <c r="CY42" s="28" t="str">
        <f ca="1">+IF(OFFSET('Sanitation Data'!$E$33,0,10*ROW('Sanitation Data'!E36))="","",OFFSET('Sanitation Data'!$E$33,0,10*ROW('Sanitation Data'!E36)))</f>
        <v/>
      </c>
      <c r="CZ42" s="28" t="str">
        <f ca="1">+IF(OFFSET('Sanitation Data'!$F$29,0,10*ROW('Sanitation Data'!F36))="","",OFFSET('Sanitation Data'!$F$29,0,10*ROW('Sanitation Data'!F36)))</f>
        <v/>
      </c>
      <c r="DA42" s="28" t="str">
        <f ca="1">+IF(OFFSET('Sanitation Data'!$F$30,0,10*ROW('Sanitation Data'!F36))="","",OFFSET('Sanitation Data'!$F$30,0,10*ROW('Sanitation Data'!F36)))</f>
        <v/>
      </c>
      <c r="DB42" s="28" t="str">
        <f ca="1">+IF(OFFSET('Sanitation Data'!$F$31,0,10*ROW('Sanitation Data'!F36))="","",OFFSET('Sanitation Data'!$F$31,0,10*ROW('Sanitation Data'!F36)))</f>
        <v/>
      </c>
      <c r="DC42" s="28" t="str">
        <f ca="1">+IF(OFFSET('Sanitation Data'!$F$32,0,10*ROW('Sanitation Data'!F36))="","",OFFSET('Sanitation Data'!$F$32,0,10*ROW('Sanitation Data'!F36)))</f>
        <v/>
      </c>
      <c r="DD42" s="28" t="str">
        <f ca="1">+IF(OFFSET('Sanitation Data'!$F$33,0,10*ROW('Sanitation Data'!F36))="","",OFFSET('Sanitation Data'!$F$33,0,10*ROW('Sanitation Data'!F36)))</f>
        <v/>
      </c>
      <c r="DE42" s="28" t="str">
        <f ca="1">+IF(OFFSET('Sanitation Data'!$G$29,0,10*ROW('Sanitation Data'!G36))="","",OFFSET('Sanitation Data'!$G$29,0,10*ROW('Sanitation Data'!G36)))</f>
        <v/>
      </c>
      <c r="DF42" s="28" t="str">
        <f ca="1">+IF(OFFSET('Sanitation Data'!$G$30,0,10*ROW('Sanitation Data'!G36))="","",OFFSET('Sanitation Data'!$G$30,0,10*ROW('Sanitation Data'!G36)))</f>
        <v/>
      </c>
      <c r="DG42" s="28" t="str">
        <f ca="1">+IF(OFFSET('Sanitation Data'!$G$31,0,10*ROW('Sanitation Data'!G36))="","",OFFSET('Sanitation Data'!$G$31,0,10*ROW('Sanitation Data'!G36)))</f>
        <v/>
      </c>
      <c r="DH42" s="28" t="str">
        <f ca="1">+IF(OFFSET('Sanitation Data'!$G$32,0,10*ROW('Sanitation Data'!G36))="","",OFFSET('Sanitation Data'!$G$32,0,10*ROW('Sanitation Data'!G36)))</f>
        <v/>
      </c>
      <c r="DI42" s="28" t="str">
        <f ca="1">+IF(OFFSET('Sanitation Data'!$G$33,0,10*ROW('Sanitation Data'!G36))="","",OFFSET('Sanitation Data'!$G$33,0,10*ROW('Sanitation Data'!G36)))</f>
        <v/>
      </c>
      <c r="DJ42" s="28" t="str">
        <f ca="1">+IF(OFFSET('Sanitation Data'!$H$29,0,10*ROW('Sanitation Data'!H36))="","",OFFSET('Sanitation Data'!$H$29,0,10*ROW('Sanitation Data'!H36)))</f>
        <v/>
      </c>
      <c r="DK42" s="28" t="str">
        <f ca="1">+IF(OFFSET('Sanitation Data'!$H$30,0,10*ROW('Sanitation Data'!H36))="","",OFFSET('Sanitation Data'!$H$30,0,10*ROW('Sanitation Data'!H36)))</f>
        <v/>
      </c>
      <c r="DL42" s="28" t="str">
        <f ca="1">+IF(OFFSET('Sanitation Data'!$H$31,0,10*ROW('Sanitation Data'!H36))="","",OFFSET('Sanitation Data'!$H$31,0,10*ROW('Sanitation Data'!H36)))</f>
        <v/>
      </c>
      <c r="DM42" s="28" t="str">
        <f ca="1">+IF(OFFSET('Sanitation Data'!$H$32,0,10*ROW('Sanitation Data'!H36))="","",OFFSET('Sanitation Data'!$H$32,0,10*ROW('Sanitation Data'!H36)))</f>
        <v/>
      </c>
      <c r="DN42" s="28" t="str">
        <f ca="1">+IF(OFFSET('Sanitation Data'!$H$33,0,10*ROW('Sanitation Data'!H36))="","",OFFSET('Sanitation Data'!$H$33,0,10*ROW('Sanitation Data'!H36)))</f>
        <v/>
      </c>
      <c r="DO42" s="28" t="str">
        <f ca="1">+IF(OFFSET('Hygiene Data'!$C$12,0,10*ROW('Hygiene Data'!C36))="","",OFFSET('Hygiene Data'!$C$12,0,10*ROW('Hygiene Data'!C36)))</f>
        <v/>
      </c>
      <c r="DP42" s="28" t="str">
        <f ca="1">+IF(OFFSET('Hygiene Data'!$C$13,0,10*ROW('Hygiene Data'!C36))="","",OFFSET('Hygiene Data'!$C$13,0,10*ROW('Hygiene Data'!C36)))</f>
        <v/>
      </c>
      <c r="DQ42" s="28" t="str">
        <f ca="1">+IF(OFFSET('Hygiene Data'!$C$14,0,10*ROW('Hygiene Data'!C36))="","",OFFSET('Hygiene Data'!$C$14,0,10*ROW('Hygiene Data'!C36)))</f>
        <v/>
      </c>
      <c r="DR42" s="28" t="str">
        <f ca="1">+IF(OFFSET('Hygiene Data'!$D$12,0,10*ROW('Hygiene Data'!D36))="","",OFFSET('Hygiene Data'!$D$12,0,10*ROW('Hygiene Data'!D36)))</f>
        <v/>
      </c>
      <c r="DS42" s="28" t="str">
        <f ca="1">+IF(OFFSET('Hygiene Data'!$D$13,0,10*ROW('Hygiene Data'!D36))="","",OFFSET('Hygiene Data'!$D$13,0,10*ROW('Hygiene Data'!D36)))</f>
        <v/>
      </c>
      <c r="DT42" s="28" t="str">
        <f ca="1">+IF(OFFSET('Hygiene Data'!$D$14,0,10*ROW('Hygiene Data'!D36))="","",OFFSET('Hygiene Data'!$D$14,0,10*ROW('Hygiene Data'!D36)))</f>
        <v/>
      </c>
      <c r="DU42" s="28" t="str">
        <f ca="1">+IF(OFFSET('Hygiene Data'!$E$12,0,10*ROW('Hygiene Data'!E36))="","",OFFSET('Hygiene Data'!$E$12,0,10*ROW('Hygiene Data'!E36)))</f>
        <v/>
      </c>
      <c r="DV42" s="28" t="str">
        <f ca="1">+IF(OFFSET('Hygiene Data'!$E$13,0,10*ROW('Hygiene Data'!E36))="","",OFFSET('Hygiene Data'!$E$13,0,10*ROW('Hygiene Data'!E36)))</f>
        <v/>
      </c>
      <c r="DW42" s="28" t="str">
        <f ca="1">+IF(OFFSET('Hygiene Data'!$E$14,0,10*ROW('Hygiene Data'!E36))="","",OFFSET('Hygiene Data'!$E$14,0,10*ROW('Hygiene Data'!E36)))</f>
        <v/>
      </c>
      <c r="DX42" s="28" t="str">
        <f ca="1">+IF(OFFSET('Hygiene Data'!$F$12,0,10*ROW('Hygiene Data'!F36))="","",OFFSET('Hygiene Data'!$F$12,0,10*ROW('Hygiene Data'!F36)))</f>
        <v/>
      </c>
      <c r="DY42" s="28" t="str">
        <f ca="1">+IF(OFFSET('Hygiene Data'!$F$13,0,10*ROW('Hygiene Data'!F36))="","",OFFSET('Hygiene Data'!$F$13,0,10*ROW('Hygiene Data'!F36)))</f>
        <v/>
      </c>
      <c r="DZ42" s="28" t="str">
        <f ca="1">+IF(OFFSET('Hygiene Data'!$F$14,0,10*ROW('Hygiene Data'!F36))="","",OFFSET('Hygiene Data'!$F$14,0,10*ROW('Hygiene Data'!F36)))</f>
        <v/>
      </c>
      <c r="EA42" s="28" t="str">
        <f ca="1">+IF(OFFSET('Hygiene Data'!$G$12,0,10*ROW('Hygiene Data'!G36))="","",OFFSET('Hygiene Data'!$G$12,0,10*ROW('Hygiene Data'!G36)))</f>
        <v/>
      </c>
      <c r="EB42" s="28" t="str">
        <f ca="1">+IF(OFFSET('Hygiene Data'!$G$13,0,10*ROW('Hygiene Data'!G36))="","",OFFSET('Hygiene Data'!$G$13,0,10*ROW('Hygiene Data'!G36)))</f>
        <v/>
      </c>
      <c r="EC42" s="28" t="str">
        <f ca="1">+IF(OFFSET('Hygiene Data'!$G$14,0,10*ROW('Hygiene Data'!G36))="","",OFFSET('Hygiene Data'!$G$14,0,10*ROW('Hygiene Data'!G36)))</f>
        <v/>
      </c>
      <c r="ED42" s="28" t="str">
        <f ca="1">+IF(OFFSET('Hygiene Data'!$H$12,0,10*ROW('Hygiene Data'!H36))="","",OFFSET('Hygiene Data'!$H$12,0,10*ROW('Hygiene Data'!H36)))</f>
        <v/>
      </c>
      <c r="EE42" s="28" t="str">
        <f ca="1">+IF(OFFSET('Hygiene Data'!$H$13,0,10*ROW('Hygiene Data'!H36))="","",OFFSET('Hygiene Data'!$H$13,0,10*ROW('Hygiene Data'!H36)))</f>
        <v/>
      </c>
      <c r="EF42" s="28" t="str">
        <f ca="1">+IF(OFFSET('Hygiene Data'!$H$14,0,10*ROW('Hygiene Data'!H36))="","",OFFSET('Hygiene Data'!$H$14,0,10*ROW('Hygiene Data'!H36)))</f>
        <v/>
      </c>
    </row>
    <row r="43" spans="1:136" x14ac:dyDescent="0.2">
      <c r="A43" s="44" t="str">
        <f ca="1">+IF(OFFSET('Water Data'!$B$1,0,10*ROW('Water Data'!B40))="","",OFFSET('Water Data'!$B$1,0,10*ROW('Water Data'!B40)))</f>
        <v/>
      </c>
      <c r="B43" s="44" t="str">
        <f ca="1">+IF(OFFSET('Water Data'!$A$3,0,10*ROW('Water Data'!A40))="","",OFFSET('Water Data'!$A$3,0,10*ROW('Water Data'!A40)))</f>
        <v/>
      </c>
      <c r="C43" s="44" t="str">
        <f ca="1">+IF(OFFSET('Water Data'!$C$3,0,10*ROW('Water Data'!C40))="","",OFFSET('Water Data'!$C$3,0,10*ROW('Water Data'!C40)))</f>
        <v/>
      </c>
      <c r="D43" s="119" t="e">
        <f ca="1">+IF(AND(ISNUMBER(OFFSET('Water Data'!$C$5,0,10*ROW('Water Data'!C37))),BS43="Yes"),100-OFFSET('Water Data'!$C$5,0,10*ROW('Water Data'!C37)),IF(AND(ISNUMBER(OFFSET('Water Data'!$C$5,0,10*ROW('Water Data'!C37))),BS43="No",ISNUMBER(OFFSET('Water Data'!$C$5,0,10*ROW('Water Data'!C37)))),CONCATENATE("[",ROUND(100-OFFSET('Water Data'!$C$5,0,10*ROW('Water Data'!C37)),0),"]"),IF(AND(ISNUMBER(OFFSET('Water Data'!$C$5,0,10*ROW('Water Data'!C37))),BS43="",ISNUMBER(OFFSET('Water Data'!$C$5,0,10*ROW('Water Data'!C37)))),100-OFFSET('Water Data'!$C$5,0,10*ROW('Water Data'!C37)),NA())))</f>
        <v>#N/A</v>
      </c>
      <c r="E43" s="119" t="e">
        <f ca="1">+IF(AND(ISNUMBER(OFFSET('Water Data'!$C$7,0,10*ROW('Water Data'!D37))),BT43="Yes"),OFFSET('Water Data'!$C$7,0,10*ROW('Water Data'!C37)),IF(AND(ISNUMBER(OFFSET('Water Data'!$C$7,0,10*ROW('Water Data'!C37))),BT43="No",ISNUMBER(OFFSET('Water Data'!$C$7,0,10*ROW('Water Data'!C37)))),CONCATENATE("[",ROUND(OFFSET('Water Data'!$C$7,0,10*ROW('Water Data'!C37)),0),"]"),IF(AND(ISNUMBER(OFFSET('Water Data'!$C$7,0,10*ROW('Water Data'!C37))),BT43="",ISNUMBER(OFFSET('Water Data'!$C$7,0,10*ROW('Water Data'!C37)))),OFFSET('Water Data'!$C$7,0,10*ROW('Water Data'!C37)),NA())))</f>
        <v>#N/A</v>
      </c>
      <c r="F43" s="119" t="e">
        <f ca="1">+IF(AND(ISNUMBER(OFFSET('Water Data'!$C$10,0,10*ROW('Water Data'!C37))),BU43="Yes"),OFFSET('Water Data'!$C$10,0,10*ROW('Water Data'!C37)),IF(AND(ISNUMBER(OFFSET('Water Data'!$C$10,0,10*ROW('Water Data'!C37))),BU43="No",ISNUMBER(OFFSET('Water Data'!$C$10,0,10*ROW('Water Data'!C37)))),CONCATENATE("[",ROUND(OFFSET('Water Data'!$C$10,0,10*ROW('Water Data'!C37)),0),"]"),IF(AND(ISNUMBER(OFFSET('Water Data'!$C$10,0,10*ROW('Water Data'!C37))),BU43="",ISNUMBER(OFFSET('Water Data'!$C$10,0,10*ROW('Water Data'!C37)))),OFFSET('Water Data'!$C$10,0,10*ROW('Water Data'!C37)),NA())))</f>
        <v>#N/A</v>
      </c>
      <c r="G43" s="119" t="e">
        <f ca="1">+IF(AND(ISNUMBER(OFFSET('Water Data'!$D$5,0,10*ROW('Water Data'!D37))),BV43="Yes"),100-OFFSET('Water Data'!$D$5,0,10*ROW('Water Data'!D37)),IF(AND(ISNUMBER(OFFSET('Water Data'!$D$5,0,10*ROW('Water Data'!D37))),BV43="No",ISNUMBER(OFFSET('Water Data'!$D$5,0,10*ROW('Water Data'!D37)))),CONCATENATE("[",ROUND(100-OFFSET('Water Data'!$D$5,0,10*ROW('Water Data'!D37)),0),"]"),IF(AND(ISNUMBER(OFFSET('Water Data'!$D$5,0,10*ROW('Water Data'!D37))),BV43="",ISNUMBER(OFFSET('Water Data'!$D$5,0,10*ROW('Water Data'!D37)))),100-OFFSET('Water Data'!$D$5,0,10*ROW('Water Data'!D37)),NA())))</f>
        <v>#N/A</v>
      </c>
      <c r="H43" s="119" t="e">
        <f ca="1">+IF(AND(ISNUMBER(OFFSET('Water Data'!$D$7,0,10*ROW('Water Data'!D37))),BW43="Yes"),OFFSET('Water Data'!$D$7,0,10*ROW('Water Data'!D37)),IF(AND(ISNUMBER(OFFSET('Water Data'!$D$7,0,10*ROW('Water Data'!D37))),BW43="No",ISNUMBER(OFFSET('Water Data'!$D$7,0,10*ROW('Water Data'!D37)))),CONCATENATE("[",ROUND(OFFSET('Water Data'!$C$7,0,10*ROW('Water Data'!D37)),0),"]"),IF(AND(ISNUMBER(OFFSET('Water Data'!$D$7,0,10*ROW('Water Data'!D37))),BW43="",ISNUMBER(OFFSET('Water Data'!$D$7,0,10*ROW('Water Data'!D37)))),OFFSET('Water Data'!$D$7,0,10*ROW('Water Data'!D37)),NA())))</f>
        <v>#N/A</v>
      </c>
      <c r="I43" s="119" t="e">
        <f ca="1">+IF(AND(ISNUMBER(OFFSET('Water Data'!$D$10,0,10*ROW('Water Data'!D37))),BX43="Yes"),OFFSET('Water Data'!$D$10,0,10*ROW('Water Data'!D37)),IF(AND(ISNUMBER(OFFSET('Water Data'!$D$10,0,10*ROW('Water Data'!D37))),BX43="No",ISNUMBER(OFFSET('Water Data'!$D$10,0,10*ROW('Water Data'!D37)))),CONCATENATE("[",ROUND(OFFSET('Water Data'!$D$10,0,10*ROW('Water Data'!D37)),0),"]"),IF(AND(ISNUMBER(OFFSET('Water Data'!$D$10,0,10*ROW('Water Data'!D37))),BX43="",ISNUMBER(OFFSET('Water Data'!$D$10,0,10*ROW('Water Data'!D37)))),OFFSET('Water Data'!$D$10,0,10*ROW('Water Data'!D37)),NA())))</f>
        <v>#N/A</v>
      </c>
      <c r="J43" s="119" t="e">
        <f ca="1">+IF(AND(ISNUMBER(OFFSET('Water Data'!$E$5,0,10*ROW('Water Data'!E37))),BY43="Yes"),100-OFFSET('Water Data'!$E$5,0,10*ROW('Water Data'!E37)),IF(AND(ISNUMBER(OFFSET('Water Data'!$E$5,0,10*ROW('Water Data'!E37))),BY43="No",ISNUMBER(OFFSET('Water Data'!$E$5,0,10*ROW('Water Data'!E37)))),CONCATENATE("[",ROUND(100-OFFSET('Water Data'!$E$5,0,10*ROW('Water Data'!E37)),0),"]"),IF(AND(ISNUMBER(OFFSET('Water Data'!$E$5,0,10*ROW('Water Data'!E37))),BY43="",ISNUMBER(OFFSET('Water Data'!$E$5,0,10*ROW('Water Data'!E37)))),100-OFFSET('Water Data'!$E$5,0,10*ROW('Water Data'!E37)),NA())))</f>
        <v>#N/A</v>
      </c>
      <c r="K43" s="119" t="e">
        <f ca="1">+IF(AND(ISNUMBER(OFFSET('Water Data'!$E$7,0,10*ROW('Water Data'!E37))),BZ43="Yes"),OFFSET('Water Data'!$E$7,0,10*ROW('Water Data'!E37)),IF(AND(ISNUMBER(OFFSET('Water Data'!$E$7,0,10*ROW('Water Data'!E37))),BZ43="No",ISNUMBER(OFFSET('Water Data'!$E$7,0,10*ROW('Water Data'!E37)))),CONCATENATE("[",ROUND(OFFSET('Water Data'!$E$7,0,10*ROW('Water Data'!E37)),0),"]"),IF(AND(ISNUMBER(OFFSET('Water Data'!$E$7,0,10*ROW('Water Data'!E37))),BZ43="",ISNUMBER(OFFSET('Water Data'!$E$7,0,10*ROW('Water Data'!E37)))),OFFSET('Water Data'!$E$7,0,10*ROW('Water Data'!E37)),NA())))</f>
        <v>#N/A</v>
      </c>
      <c r="L43" s="119" t="e">
        <f ca="1">+IF(AND(ISNUMBER(OFFSET('Water Data'!$E$10,0,10*ROW('Water Data'!E37))),CA43="Yes"),OFFSET('Water Data'!$E$10,0,10*ROW('Water Data'!E37)),IF(AND(ISNUMBER(OFFSET('Water Data'!$E$10,0,10*ROW('Water Data'!E37))),CA43="No",ISNUMBER(OFFSET('Water Data'!$E$10,0,10*ROW('Water Data'!E37)))),CONCATENATE("[",ROUND(OFFSET('Water Data'!$E$10,0,10*ROW('Water Data'!E37)),0),"]"),IF(AND(ISNUMBER(OFFSET('Water Data'!$E$10,0,10*ROW('Water Data'!E37))),CA43="",ISNUMBER(OFFSET('Water Data'!$E$10,0,10*ROW('Water Data'!E37)))),OFFSET('Water Data'!$E$10,0,10*ROW('Water Data'!E37)),NA())))</f>
        <v>#N/A</v>
      </c>
      <c r="M43" s="119" t="e">
        <f ca="1">+IF(AND(ISNUMBER(OFFSET('Water Data'!$F$5,0,10*ROW('Water Data'!F37))),CB43="Yes"),100-OFFSET('Water Data'!$F$5,0,10*ROW('Water Data'!F37)),IF(AND(ISNUMBER(OFFSET('Water Data'!$F$5,0,10*ROW('Water Data'!F37))),CB43="No",ISNUMBER(OFFSET('Water Data'!$F$5,0,10*ROW('Water Data'!F37)))),CONCATENATE("[",ROUND(100-OFFSET('Water Data'!$F$5,0,10*ROW('Water Data'!F37)),0),"]"),IF(AND(ISNUMBER(OFFSET('Water Data'!$F$5,0,10*ROW('Water Data'!F37))),CB43="",ISNUMBER(OFFSET('Water Data'!$F$5,0,10*ROW('Water Data'!F37)))),100-OFFSET('Water Data'!$F$5,0,10*ROW('Water Data'!F37)),NA())))</f>
        <v>#N/A</v>
      </c>
      <c r="N43" s="119" t="e">
        <f ca="1">+IF(AND(ISNUMBER(OFFSET('Water Data'!$F$7,0,10*ROW('Water Data'!F37))),CC43="Yes"),OFFSET('Water Data'!$F$7,0,10*ROW('Water Data'!F37)),IF(AND(ISNUMBER(OFFSET('Water Data'!$F$7,0,10*ROW('Water Data'!F37))),CC43="No",ISNUMBER(OFFSET('Water Data'!$F$7,0,10*ROW('Water Data'!F37)))),CONCATENATE("[",ROUND(OFFSET('Water Data'!$F$7,0,10*ROW('Water Data'!F37)),0),"]"),IF(AND(ISNUMBER(OFFSET('Water Data'!$F$7,0,10*ROW('Water Data'!F37))),CC43="",ISNUMBER(OFFSET('Water Data'!$F$7,0,10*ROW('Water Data'!F37)))),OFFSET('Water Data'!$F$7,0,10*ROW('Water Data'!F37)),NA())))</f>
        <v>#N/A</v>
      </c>
      <c r="O43" s="119" t="e">
        <f ca="1">+IF(AND(ISNUMBER(OFFSET('Water Data'!$F$10,0,10*ROW('Water Data'!F37))),CD43="Yes"),OFFSET('Water Data'!$F$10,0,10*ROW('Water Data'!F37)),IF(AND(ISNUMBER(OFFSET('Water Data'!$F$10,0,10*ROW('Water Data'!F37))),CD43="No",ISNUMBER(OFFSET('Water Data'!$F$10,0,10*ROW('Water Data'!F37)))),CONCATENATE("[",ROUND(OFFSET('Water Data'!$F$10,0,10*ROW('Water Data'!F37)),0),"]"),IF(AND(ISNUMBER(OFFSET('Water Data'!$F$10,0,10*ROW('Water Data'!F37))),CD43="",ISNUMBER(OFFSET('Water Data'!$F$10,0,10*ROW('Water Data'!F37)))),OFFSET('Water Data'!$F$10,0,10*ROW('Water Data'!F37)),NA())))</f>
        <v>#N/A</v>
      </c>
      <c r="P43" s="119" t="e">
        <f ca="1">+IF(AND(ISNUMBER(OFFSET('Water Data'!$G$5,0,10*ROW('Water Data'!G37))),CE43="Yes"),100-OFFSET('Water Data'!$G$5,0,10*ROW('Water Data'!G37)),IF(AND(ISNUMBER(OFFSET('Water Data'!$G$5,0,10*ROW('Water Data'!G37))),CE43="No",ISNUMBER(OFFSET('Water Data'!$G$5,0,10*ROW('Water Data'!G37)))),CONCATENATE("[",ROUND(100-OFFSET('Water Data'!$G$5,0,10*ROW('Water Data'!G37)),0),"]"),IF(AND(ISNUMBER(OFFSET('Water Data'!$G$5,0,10*ROW('Water Data'!G37))),CE43="",ISNUMBER(OFFSET('Water Data'!$G$5,0,10*ROW('Water Data'!G37)))),100-OFFSET('Water Data'!$G$5,0,10*ROW('Water Data'!G37)),NA())))</f>
        <v>#N/A</v>
      </c>
      <c r="Q43" s="119" t="e">
        <f ca="1">+IF(AND(ISNUMBER(OFFSET('Water Data'!$G$7,0,10*ROW('Water Data'!G37))),CF43="Yes"),OFFSET('Water Data'!$G$7,0,10*ROW('Water Data'!G37)),IF(AND(ISNUMBER(OFFSET('Water Data'!$G$7,0,10*ROW('Water Data'!G37))),CF43="No",ISNUMBER(OFFSET('Water Data'!$G$7,0,10*ROW('Water Data'!G37)))),CONCATENATE("[",ROUND(OFFSET('Water Data'!$G$7,0,10*ROW('Water Data'!G37)),0),"]"),IF(AND(ISNUMBER(OFFSET('Water Data'!$G$7,0,10*ROW('Water Data'!G37))),CF43="",ISNUMBER(OFFSET('Water Data'!$G$7,0,10*ROW('Water Data'!G37)))),OFFSET('Water Data'!$G$7,0,10*ROW('Water Data'!G37)),NA())))</f>
        <v>#N/A</v>
      </c>
      <c r="R43" s="119" t="e">
        <f ca="1">+IF(AND(ISNUMBER(OFFSET('Water Data'!$G$10,0,10*ROW('Water Data'!G37))),CG43="Yes"),OFFSET('Water Data'!$G$10,0,10*ROW('Water Data'!G37)),IF(AND(ISNUMBER(OFFSET('Water Data'!$G$10,0,10*ROW('Water Data'!G37))),CG43="No",ISNUMBER(OFFSET('Water Data'!$G$10,0,10*ROW('Water Data'!G37)))),CONCATENATE("[",ROUND(OFFSET('Water Data'!$G$10,0,10*ROW('Water Data'!G37)),0),"]"),IF(AND(ISNUMBER(OFFSET('Water Data'!$G$10,0,10*ROW('Water Data'!G37))),CG43="",ISNUMBER(OFFSET('Water Data'!$G$10,0,10*ROW('Water Data'!G37)))),OFFSET('Water Data'!$G$10,0,10*ROW('Water Data'!G37)),NA())))</f>
        <v>#N/A</v>
      </c>
      <c r="S43" s="119" t="e">
        <f ca="1">+IF(AND(ISNUMBER(OFFSET('Water Data'!$H$5,0,10*ROW('Water Data'!H37))),CH43="Yes"),100-OFFSET('Water Data'!$H$5,0,10*ROW('Water Data'!H37)),IF(AND(ISNUMBER(OFFSET('Water Data'!$H$5,0,10*ROW('Water Data'!H37))),CH43="No",ISNUMBER(OFFSET('Water Data'!$H$5,0,10*ROW('Water Data'!H37)))),CONCATENATE("[",ROUND(100-OFFSET('Water Data'!$H$5,0,10*ROW('Water Data'!H37)),0),"]"),IF(AND(ISNUMBER(OFFSET('Water Data'!$H$5,0,10*ROW('Water Data'!H37))),CH43="",ISNUMBER(OFFSET('Water Data'!$H$5,0,10*ROW('Water Data'!H37)))),100-OFFSET('Water Data'!$H$5,0,10*ROW('Water Data'!H37)),NA())))</f>
        <v>#N/A</v>
      </c>
      <c r="T43" s="119" t="e">
        <f ca="1">+IF(AND(ISNUMBER(OFFSET('Water Data'!$H$7,0,10*ROW('Water Data'!H37))),CI43="Yes"),OFFSET('Water Data'!$H$7,0,10*ROW('Water Data'!H37)),IF(AND(ISNUMBER(OFFSET('Water Data'!$H$7,0,10*ROW('Water Data'!H37))),CI43="No",ISNUMBER(OFFSET('Water Data'!$H$7,0,10*ROW('Water Data'!H37)))),CONCATENATE("[",ROUND(OFFSET('Water Data'!$H$7,0,10*ROW('Water Data'!H37)),0),"]"),IF(AND(ISNUMBER(OFFSET('Water Data'!$H$7,0,10*ROW('Water Data'!H37))),CI43="",ISNUMBER(OFFSET('Water Data'!$H$7,0,10*ROW('Water Data'!H37)))),OFFSET('Water Data'!$H$7,0,10*ROW('Water Data'!H37)),NA())))</f>
        <v>#N/A</v>
      </c>
      <c r="U43" s="119" t="e">
        <f ca="1">+IF(AND(ISNUMBER(OFFSET('Water Data'!$H$10,0,10*ROW('Water Data'!H37))),CJ43="Yes"),OFFSET('Water Data'!$H$10,0,10*ROW('Water Data'!H37)),IF(AND(ISNUMBER(OFFSET('Water Data'!$H$10,0,10*ROW('Water Data'!H37))),CJ43="No",ISNUMBER(OFFSET('Water Data'!$H$10,0,10*ROW('Water Data'!H37)))),CONCATENATE("[",ROUND(OFFSET('Water Data'!$H$10,0,10*ROW('Water Data'!H37)),0),"]"),IF(AND(ISNUMBER(OFFSET('Water Data'!$H$10,0,10*ROW('Water Data'!H37))),CJ43="",ISNUMBER(OFFSET('Water Data'!$H$10,0,10*ROW('Water Data'!H37)))),OFFSET('Water Data'!$H$10,0,10*ROW('Water Data'!H37)),NA())))</f>
        <v>#N/A</v>
      </c>
      <c r="V43" s="120" t="e">
        <f ca="1">+IF(AND(ISNUMBER(OFFSET('Sanitation Data'!$C$5,0,10*ROW('Sanitation Data'!C37))),CK43="Yes"),100-OFFSET('Sanitation Data'!$C$5,0,10*ROW('Sanitation Data'!C37)),IF(AND(ISNUMBER(OFFSET('Sanitation Data'!$C$5,0,10*ROW('Sanitation Data'!C37))),CK43="No",ISNUMBER(OFFSET('Sanitation Data'!$C$5,0,10*ROW('Sanitation Data'!C37)))),CONCATENATE("[",ROUND(100-OFFSET('Sanitation Data'!$C$5,0,10*ROW('Sanitation Data'!C37)),0),"]"),IF(AND(ISNUMBER(OFFSET('Sanitation Data'!$C$5,0,10*ROW('Sanitation Data'!C37))),CK43="",ISNUMBER(OFFSET('Sanitation Data'!$C$5,0,10*ROW('Sanitation Data'!C37)))),100-OFFSET('Sanitation Data'!$C$5,0,10*ROW('Sanitation Data'!C37)),NA())))</f>
        <v>#N/A</v>
      </c>
      <c r="W43" s="120" t="e">
        <f ca="1">+IF(AND(ISNUMBER(OFFSET('Sanitation Data'!$C$7,0,10*ROW('Sanitation Data'!C37))),CL43="Yes"),OFFSET('Sanitation Data'!$C$7,0,10*ROW('Sanitation Data'!C37)),IF(AND(ISNUMBER(OFFSET('Sanitation Data'!$C$7,0,10*ROW('Sanitation Data'!C37))),CL43="No",ISNUMBER(OFFSET('Sanitation Data'!$C$7,0,10*ROW('Sanitation Data'!C37)))),CONCATENATE("[",ROUND(OFFSET('Sanitation Data'!$C$7,0,10*ROW('Sanitation Data'!C37)),0),"]"),IF(AND(ISNUMBER(OFFSET('Sanitation Data'!$C$7,0,10*ROW('Sanitation Data'!C37))),CL43="",ISNUMBER(OFFSET('Sanitation Data'!$C$7,0,10*ROW('Sanitation Data'!C37)))),OFFSET('Sanitation Data'!$C$7,0,10*ROW('Sanitation Data'!C37)),NA())))</f>
        <v>#N/A</v>
      </c>
      <c r="X43" s="120" t="e">
        <f ca="1">+IF(AND(ISNUMBER(OFFSET('Sanitation Data'!$C$11,0,10*ROW('Sanitation Data'!C37))),CM43="Yes"),OFFSET('Sanitation Data'!$C$11,0,10*ROW('Sanitation Data'!C37)),IF(AND(ISNUMBER(OFFSET('Sanitation Data'!$C$11,0,10*ROW('Sanitation Data'!C37))),CM43="No",ISNUMBER(OFFSET('Sanitation Data'!$C$11,0,10*ROW('Sanitation Data'!C37)))),CONCATENATE("[",ROUND(OFFSET('Sanitation Data'!$C$11,0,10*ROW('Sanitation Data'!C37)),0),"]"),IF(AND(ISNUMBER(OFFSET('Sanitation Data'!$C$11,0,10*ROW('Sanitation Data'!C37))),CM43="",ISNUMBER(OFFSET('Sanitation Data'!$C$11,0,10*ROW('Sanitation Data'!C37)))),OFFSET('Sanitation Data'!$C$11,0,10*ROW('Sanitation Data'!C37)),NA())))</f>
        <v>#N/A</v>
      </c>
      <c r="Y43" s="120" t="e">
        <f ca="1">+IF(AND(ISNUMBER(OFFSET('Sanitation Data'!$C$12,0,10*ROW('Sanitation Data'!C37))),CN43="Yes"),OFFSET('Sanitation Data'!$C$12,0,10*ROW('Sanitation Data'!C37)),IF(AND(ISNUMBER(OFFSET('Sanitation Data'!$C$12,0,10*ROW('Sanitation Data'!C37))),CN43="No",ISNUMBER(OFFSET('Sanitation Data'!$C$12,0,10*ROW('Sanitation Data'!C37)))),CONCATENATE("[",ROUND(OFFSET('Sanitation Data'!$C$12,0,10*ROW('Sanitation Data'!C37)),0),"]"),IF(AND(ISNUMBER(OFFSET('Sanitation Data'!$C$12,0,10*ROW('Sanitation Data'!C37))),CN43="",ISNUMBER(OFFSET('Sanitation Data'!$C$12,0,10*ROW('Sanitation Data'!C37)))),OFFSET('Sanitation Data'!$C$12,0,10*ROW('Sanitation Data'!C37)),NA())))</f>
        <v>#N/A</v>
      </c>
      <c r="Z43" s="120" t="e">
        <f ca="1">+IF(AND(ISNUMBER(OFFSET('Sanitation Data'!$C$13,0,10*ROW('Sanitation Data'!C37))),CO43="Yes"),OFFSET('Sanitation Data'!$C$13,0,10*ROW('Sanitation Data'!C37)),IF(AND(ISNUMBER(OFFSET('Sanitation Data'!$C$13,0,10*ROW('Sanitation Data'!C37))),CO43="No",ISNUMBER(OFFSET('Sanitation Data'!$C$13,0,10*ROW('Sanitation Data'!C37)))),CONCATENATE("[",ROUND(OFFSET('Sanitation Data'!$C$13,0,10*ROW('Sanitation Data'!C37)),0),"]"),IF(AND(ISNUMBER(OFFSET('Sanitation Data'!$C$13,0,10*ROW('Sanitation Data'!C37))),CO43="",ISNUMBER(OFFSET('Sanitation Data'!$C$13,0,10*ROW('Sanitation Data'!C37)))),OFFSET('Sanitation Data'!$C$13,0,10*ROW('Sanitation Data'!C37)),NA())))</f>
        <v>#N/A</v>
      </c>
      <c r="AA43" s="120" t="e">
        <f ca="1">+IF(AND(ISNUMBER(OFFSET('Sanitation Data'!$D$5,0,10*ROW('Sanitation Data'!D37))),CP43="Yes"),100-OFFSET('Sanitation Data'!$D$5,0,10*ROW('Sanitation Data'!D37)),IF(AND(ISNUMBER(OFFSET('Sanitation Data'!$D$5,0,10*ROW('Sanitation Data'!D37))),CP43="No",ISNUMBER(OFFSET('Sanitation Data'!$D$5,0,10*ROW('Sanitation Data'!D37)))),CONCATENATE("[",ROUND(100-OFFSET('Sanitation Data'!$D$5,0,10*ROW('Sanitation Data'!D37)),0),"]"),IF(AND(ISNUMBER(OFFSET('Sanitation Data'!$D$5,0,10*ROW('Sanitation Data'!D37))),CP43="",ISNUMBER(OFFSET('Sanitation Data'!$D$5,0,10*ROW('Sanitation Data'!D37)))),100-OFFSET('Sanitation Data'!$D$5,0,10*ROW('Sanitation Data'!D37)),NA())))</f>
        <v>#N/A</v>
      </c>
      <c r="AB43" s="120" t="e">
        <f ca="1">+IF(AND(ISNUMBER(OFFSET('Sanitation Data'!$D$7,0,10*ROW('Sanitation Data'!D37))),CQ43="Yes"),OFFSET('Sanitation Data'!$D$7,0,10*ROW('Sanitation Data'!G37)),IF(AND(ISNUMBER(OFFSET('Sanitation Data'!$D$7,0,10*ROW('Sanitation Data'!D37))),CQ43="No",ISNUMBER(OFFSET('Sanitation Data'!$D$7,0,10*ROW('Sanitation Data'!D37)))),CONCATENATE("[",ROUND(OFFSET('Sanitation Data'!$D$7,0,10*ROW('Sanitation Data'!D37)),0),"]"),IF(AND(ISNUMBER(OFFSET('Sanitation Data'!$D$7,0,10*ROW('Sanitation Data'!D37))),CQ43="",ISNUMBER(OFFSET('Sanitation Data'!$D$7,0,10*ROW('Sanitation Data'!D37)))),OFFSET('Sanitation Data'!$D$7,0,10*ROW('Sanitation Data'!D37)),NA())))</f>
        <v>#N/A</v>
      </c>
      <c r="AC43" s="120" t="e">
        <f ca="1">+IF(AND(ISNUMBER(OFFSET('Sanitation Data'!$D$11,0,10*ROW('Sanitation Data'!D37))),CR43="Yes"),OFFSET('Sanitation Data'!$D$11,0,10*ROW('Sanitation Data'!D37)),IF(AND(ISNUMBER(OFFSET('Sanitation Data'!$D$11,0,10*ROW('Sanitation Data'!D37))),CR43="No",ISNUMBER(OFFSET('Sanitation Data'!$D$11,0,10*ROW('Sanitation Data'!D37)))),CONCATENATE("[",ROUND(OFFSET('Sanitation Data'!$D$11,0,10*ROW('Sanitation Data'!D37)),0),"]"),IF(AND(ISNUMBER(OFFSET('Sanitation Data'!$D$11,0,10*ROW('Sanitation Data'!D37))),CR43="",ISNUMBER(OFFSET('Sanitation Data'!$D$11,0,10*ROW('Sanitation Data'!D37)))),OFFSET('Sanitation Data'!$D$11,0,10*ROW('Sanitation Data'!D37)),NA())))</f>
        <v>#N/A</v>
      </c>
      <c r="AD43" s="120" t="e">
        <f ca="1">+IF(AND(ISNUMBER(OFFSET('Sanitation Data'!$D$12,0,10*ROW('Sanitation Data'!D37))),CS43="Yes"),OFFSET('Sanitation Data'!$D$12,0,10*ROW('Sanitation Data'!D37)),IF(AND(ISNUMBER(OFFSET('Sanitation Data'!$D$12,0,10*ROW('Sanitation Data'!D37))),CS43="No",ISNUMBER(OFFSET('Sanitation Data'!$D$12,0,10*ROW('Sanitation Data'!D37)))),CONCATENATE("[",ROUND(OFFSET('Sanitation Data'!$D$12,0,10*ROW('Sanitation Data'!D37)),0),"]"),IF(AND(ISNUMBER(OFFSET('Sanitation Data'!$D$12,0,10*ROW('Sanitation Data'!D37))),CS43="",ISNUMBER(OFFSET('Sanitation Data'!$D$12,0,10*ROW('Sanitation Data'!D37)))),OFFSET('Sanitation Data'!$D$12,0,10*ROW('Sanitation Data'!D37)),NA())))</f>
        <v>#N/A</v>
      </c>
      <c r="AE43" s="120" t="e">
        <f ca="1">+IF(AND(ISNUMBER(OFFSET('Sanitation Data'!$D$13,0,10*ROW('Sanitation Data'!D37))),CT43="Yes"),OFFSET('Sanitation Data'!$D$13,0,10*ROW('Sanitation Data'!D37)),IF(AND(ISNUMBER(OFFSET('Sanitation Data'!$D$13,0,10*ROW('Sanitation Data'!D37))),CT43="No",ISNUMBER(OFFSET('Sanitation Data'!$D$13,0,10*ROW('Sanitation Data'!D37)))),CONCATENATE("[",ROUND(OFFSET('Sanitation Data'!$D$13,0,10*ROW('Sanitation Data'!D37)),0),"]"),IF(AND(ISNUMBER(OFFSET('Sanitation Data'!$D$13,0,10*ROW('Sanitation Data'!D37))),CT43="",ISNUMBER(OFFSET('Sanitation Data'!$D$13,0,10*ROW('Sanitation Data'!D37)))),OFFSET('Sanitation Data'!$D$13,0,10*ROW('Sanitation Data'!D37)),NA())))</f>
        <v>#N/A</v>
      </c>
      <c r="AF43" s="120" t="e">
        <f ca="1">+IF(AND(ISNUMBER(OFFSET('Sanitation Data'!$E$5,0,10*ROW('Sanitation Data'!E37))),CU43="Yes"),100-OFFSET('Sanitation Data'!$E$5,0,10*ROW('Sanitation Data'!E37)),IF(AND(ISNUMBER(OFFSET('Sanitation Data'!$E$5,0,10*ROW('Sanitation Data'!E37))),CU43="No",ISNUMBER(OFFSET('Sanitation Data'!$E$5,0,10*ROW('Sanitation Data'!E37)))),CONCATENATE("[",ROUND(100-OFFSET('Sanitation Data'!$E$5,0,10*ROW('Sanitation Data'!E37)),0),"]"),IF(AND(ISNUMBER(OFFSET('Sanitation Data'!$E$5,0,10*ROW('Sanitation Data'!E37))),CU43="",ISNUMBER(OFFSET('Sanitation Data'!$E$5,0,10*ROW('Sanitation Data'!E37)))),100-OFFSET('Sanitation Data'!$E$5,0,10*ROW('Sanitation Data'!E37)),NA())))</f>
        <v>#N/A</v>
      </c>
      <c r="AG43" s="120" t="e">
        <f ca="1">+IF(AND(ISNUMBER(OFFSET('Sanitation Data'!$E$7,0,10*ROW('Sanitation Data'!E37))),CV43="Yes"),OFFSET('Sanitation Data'!$E$7,0,10*ROW('Sanitation Data'!E37)),IF(AND(ISNUMBER(OFFSET('Sanitation Data'!$E$7,0,10*ROW('Sanitation Data'!E37))),CV43="No",ISNUMBER(OFFSET('Sanitation Data'!$E$7,0,10*ROW('Sanitation Data'!E37)))),CONCATENATE("[",ROUND(OFFSET('Sanitation Data'!$E$7,0,10*ROW('Sanitation Data'!E37)),0),"]"),IF(AND(ISNUMBER(OFFSET('Sanitation Data'!$E$7,0,10*ROW('Sanitation Data'!E37))),CV43="",ISNUMBER(OFFSET('Sanitation Data'!$E$7,0,10*ROW('Sanitation Data'!E37)))),OFFSET('Sanitation Data'!$E$7,0,10*ROW('Sanitation Data'!E37)),NA())))</f>
        <v>#N/A</v>
      </c>
      <c r="AH43" s="120" t="e">
        <f ca="1">+IF(AND(ISNUMBER(OFFSET('Sanitation Data'!$E$11,0,10*ROW('Sanitation Data'!E37))),CW43="Yes"),OFFSET('Sanitation Data'!$E$11,0,10*ROW('Sanitation Data'!E37)),IF(AND(ISNUMBER(OFFSET('Sanitation Data'!$E$11,0,10*ROW('Sanitation Data'!E37))),CW43="No",ISNUMBER(OFFSET('Sanitation Data'!$E$11,0,10*ROW('Sanitation Data'!E37)))),CONCATENATE("[",ROUND(OFFSET('Sanitation Data'!$E$11,0,10*ROW('Sanitation Data'!E37)),0),"]"),IF(AND(ISNUMBER(OFFSET('Sanitation Data'!$E$11,0,10*ROW('Sanitation Data'!E37))),CW43="",ISNUMBER(OFFSET('Sanitation Data'!$E$11,0,10*ROW('Sanitation Data'!E37)))),OFFSET('Sanitation Data'!$E$11,0,10*ROW('Sanitation Data'!E37)),NA())))</f>
        <v>#N/A</v>
      </c>
      <c r="AI43" s="120" t="e">
        <f ca="1">+IF(AND(ISNUMBER(OFFSET('Sanitation Data'!$E$12,0,10*ROW('Sanitation Data'!E37))),CX43="Yes"),OFFSET('Sanitation Data'!$E$12,0,10*ROW('Sanitation Data'!E37)),IF(AND(ISNUMBER(OFFSET('Sanitation Data'!$E$12,0,10*ROW('Sanitation Data'!E37))),CX43="No",ISNUMBER(OFFSET('Sanitation Data'!$E$12,0,10*ROW('Sanitation Data'!E37)))),CONCATENATE("[",ROUND(OFFSET('Sanitation Data'!$E$12,0,10*ROW('Sanitation Data'!E37)),0),"]"),IF(AND(ISNUMBER(OFFSET('Sanitation Data'!$E$12,0,10*ROW('Sanitation Data'!E37))),CX43="",ISNUMBER(OFFSET('Sanitation Data'!$E$12,0,10*ROW('Sanitation Data'!E37)))),OFFSET('Sanitation Data'!$E$12,0,10*ROW('Sanitation Data'!E37)),NA())))</f>
        <v>#N/A</v>
      </c>
      <c r="AJ43" s="120" t="e">
        <f ca="1">+IF(AND(ISNUMBER(OFFSET('Sanitation Data'!$E$13,0,10*ROW('Sanitation Data'!E37))),CY43="Yes"),OFFSET('Sanitation Data'!$E$13,0,10*ROW('Sanitation Data'!E37)),IF(AND(ISNUMBER(OFFSET('Sanitation Data'!$E$13,0,10*ROW('Sanitation Data'!E37))),CY43="No",ISNUMBER(OFFSET('Sanitation Data'!$E$13,0,10*ROW('Sanitation Data'!E37)))),CONCATENATE("[",ROUND(OFFSET('Sanitation Data'!$E$13,0,10*ROW('Sanitation Data'!E37)),0),"]"),IF(AND(ISNUMBER(OFFSET('Sanitation Data'!$E$13,0,10*ROW('Sanitation Data'!E37))),CY43="",ISNUMBER(OFFSET('Sanitation Data'!$E$13,0,10*ROW('Sanitation Data'!E37)))),OFFSET('Sanitation Data'!$E$13,0,10*ROW('Sanitation Data'!E37)),NA())))</f>
        <v>#N/A</v>
      </c>
      <c r="AK43" s="120" t="e">
        <f ca="1">+IF(AND(ISNUMBER(OFFSET('Sanitation Data'!$F$5,0,10*ROW('Sanitation Data'!F37))),CZ43="Yes"),100-OFFSET('Sanitation Data'!$F$5,0,10*ROW('Sanitation Data'!F37)),IF(AND(ISNUMBER(OFFSET('Sanitation Data'!$F$5,0,10*ROW('Sanitation Data'!F37))),CZ43="No",ISNUMBER(OFFSET('Sanitation Data'!$F$5,0,10*ROW('Sanitation Data'!F37)))),CONCATENATE("[",ROUND(100-OFFSET('Sanitation Data'!$F$5,0,10*ROW('Sanitation Data'!F37)),0),"]"),IF(AND(ISNUMBER(OFFSET('Sanitation Data'!$F$5,0,10*ROW('Sanitation Data'!F37))),CZ43="",ISNUMBER(OFFSET('Sanitation Data'!$F$5,0,10*ROW('Sanitation Data'!F37)))),100-OFFSET('Sanitation Data'!$F$5,0,10*ROW('Sanitation Data'!F37)),NA())))</f>
        <v>#N/A</v>
      </c>
      <c r="AL43" s="120" t="e">
        <f ca="1">+IF(AND(ISNUMBER(OFFSET('Sanitation Data'!$F$7,0,10*ROW('Sanitation Data'!F37))),DA43="Yes"),OFFSET('Sanitation Data'!$F$7,0,10*ROW('Sanitation Data'!F37)),IF(AND(ISNUMBER(OFFSET('Sanitation Data'!$F$7,0,10*ROW('Sanitation Data'!F37))),DA43="No",ISNUMBER(OFFSET('Sanitation Data'!$F$7,0,10*ROW('Sanitation Data'!F37)))),CONCATENATE("[",ROUND(OFFSET('Sanitation Data'!$F$7,0,10*ROW('Sanitation Data'!F37)),0),"]"),IF(AND(ISNUMBER(OFFSET('Sanitation Data'!$F$7,0,10*ROW('Sanitation Data'!F37))),DA43="",ISNUMBER(OFFSET('Sanitation Data'!$F$7,0,10*ROW('Sanitation Data'!F37)))),OFFSET('Sanitation Data'!$F$7,0,10*ROW('Sanitation Data'!F37)),NA())))</f>
        <v>#N/A</v>
      </c>
      <c r="AM43" s="120" t="e">
        <f ca="1">+IF(AND(ISNUMBER(OFFSET('Sanitation Data'!$F$11,0,10*ROW('Sanitation Data'!F37))),DB43="Yes"),OFFSET('Sanitation Data'!$F$11,0,10*ROW('Sanitation Data'!F37)),IF(AND(ISNUMBER(OFFSET('Sanitation Data'!$F$11,0,10*ROW('Sanitation Data'!F37))),DB43="No",ISNUMBER(OFFSET('Sanitation Data'!$F$11,0,10*ROW('Sanitation Data'!F37)))),CONCATENATE("[",ROUND(OFFSET('Sanitation Data'!$F$11,0,10*ROW('Sanitation Data'!F37)),0),"]"),IF(AND(ISNUMBER(OFFSET('Sanitation Data'!$F$11,0,10*ROW('Sanitation Data'!F37))),DB43="",ISNUMBER(OFFSET('Sanitation Data'!$F$11,0,10*ROW('Sanitation Data'!F37)))),OFFSET('Sanitation Data'!$F$11,0,10*ROW('Sanitation Data'!F37)),NA())))</f>
        <v>#N/A</v>
      </c>
      <c r="AN43" s="120" t="e">
        <f ca="1">+IF(AND(ISNUMBER(OFFSET('Sanitation Data'!$F$12,0,10*ROW('Sanitation Data'!F37))),DC43="Yes"),OFFSET('Sanitation Data'!$F$12,0,10*ROW('Sanitation Data'!F37)),IF(AND(ISNUMBER(OFFSET('Sanitation Data'!$F$12,0,10*ROW('Sanitation Data'!F37))),DC43="No",ISNUMBER(OFFSET('Sanitation Data'!$F$12,0,10*ROW('Sanitation Data'!F37)))),CONCATENATE("[",ROUND(OFFSET('Sanitation Data'!$F$12,0,10*ROW('Sanitation Data'!F37)),0),"]"),IF(AND(ISNUMBER(OFFSET('Sanitation Data'!$F$12,0,10*ROW('Sanitation Data'!F37))),DC43="",ISNUMBER(OFFSET('Sanitation Data'!$F$12,0,10*ROW('Sanitation Data'!F37)))),OFFSET('Sanitation Data'!$F$12,0,10*ROW('Sanitation Data'!F37)),NA())))</f>
        <v>#N/A</v>
      </c>
      <c r="AO43" s="120" t="e">
        <f ca="1">+IF(AND(ISNUMBER(OFFSET('Sanitation Data'!$F$13,0,10*ROW('Sanitation Data'!F37))),DD43="Yes"),OFFSET('Sanitation Data'!$F$13,0,10*ROW('Sanitation Data'!F37)),IF(AND(ISNUMBER(OFFSET('Sanitation Data'!$F$13,0,10*ROW('Sanitation Data'!F37))),DD43="No",ISNUMBER(OFFSET('Sanitation Data'!$F$13,0,10*ROW('Sanitation Data'!F37)))),CONCATENATE("[",ROUND(OFFSET('Sanitation Data'!$F$13,0,10*ROW('Sanitation Data'!F37)),0),"]"),IF(AND(ISNUMBER(OFFSET('Sanitation Data'!$F$13,0,10*ROW('Sanitation Data'!F37))),DD43="",ISNUMBER(OFFSET('Sanitation Data'!$F$13,0,10*ROW('Sanitation Data'!F37)))),OFFSET('Sanitation Data'!$F$13,0,10*ROW('Sanitation Data'!F37)),NA())))</f>
        <v>#N/A</v>
      </c>
      <c r="AP43" s="120" t="e">
        <f ca="1">+IF(AND(ISNUMBER(OFFSET('Sanitation Data'!$G$5,0,10*ROW('Sanitation Data'!G37))),DE43="Yes"),100-OFFSET('Sanitation Data'!$G$5,0,10*ROW('Sanitation Data'!G37)),IF(AND(ISNUMBER(OFFSET('Sanitation Data'!$G$5,0,10*ROW('Sanitation Data'!G37))),DE43="No",ISNUMBER(OFFSET('Sanitation Data'!$G$5,0,10*ROW('Sanitation Data'!G37)))),CONCATENATE("[",ROUND(100-OFFSET('Sanitation Data'!$G$5,0,10*ROW('Sanitation Data'!G37)),0),"]"),IF(AND(ISNUMBER(OFFSET('Sanitation Data'!$G$5,0,10*ROW('Sanitation Data'!G37))),DE43="",ISNUMBER(OFFSET('Sanitation Data'!$G$5,0,10*ROW('Sanitation Data'!G37)))),100-OFFSET('Sanitation Data'!$G$5,0,10*ROW('Sanitation Data'!G37)),NA())))</f>
        <v>#N/A</v>
      </c>
      <c r="AQ43" s="120" t="e">
        <f ca="1">+IF(AND(ISNUMBER(OFFSET('Sanitation Data'!$G$7,0,10*ROW('Sanitation Data'!G37))),DF43="Yes"),OFFSET('Sanitation Data'!$G$7,0,10*ROW('Sanitation Data'!G37)),IF(AND(ISNUMBER(OFFSET('Sanitation Data'!$G$7,0,10*ROW('Sanitation Data'!G37))),DF43="No",ISNUMBER(OFFSET('Sanitation Data'!$G$7,0,10*ROW('Sanitation Data'!G37)))),CONCATENATE("[",ROUND(OFFSET('Sanitation Data'!$G$7,0,10*ROW('Sanitation Data'!G37)),0),"]"),IF(AND(ISNUMBER(OFFSET('Sanitation Data'!$G$7,0,10*ROW('Sanitation Data'!G37))),DF43="",ISNUMBER(OFFSET('Sanitation Data'!$G$7,0,10*ROW('Sanitation Data'!G37)))),OFFSET('Sanitation Data'!$G$7,0,10*ROW('Sanitation Data'!G37)),NA())))</f>
        <v>#N/A</v>
      </c>
      <c r="AR43" s="120" t="e">
        <f ca="1">+IF(AND(ISNUMBER(OFFSET('Sanitation Data'!$G$11,0,10*ROW('Sanitation Data'!G37))),DG43="Yes"),OFFSET('Sanitation Data'!$G$11,0,10*ROW('Sanitation Data'!G37)),IF(AND(ISNUMBER(OFFSET('Sanitation Data'!$G$11,0,10*ROW('Sanitation Data'!G37))),DG43="No",ISNUMBER(OFFSET('Sanitation Data'!$G$11,0,10*ROW('Sanitation Data'!G37)))),CONCATENATE("[",ROUND(OFFSET('Sanitation Data'!$G$11,0,10*ROW('Sanitation Data'!G37)),0),"]"),IF(AND(ISNUMBER(OFFSET('Sanitation Data'!$G$11,0,10*ROW('Sanitation Data'!G37))),DG43="",ISNUMBER(OFFSET('Sanitation Data'!$G$11,0,10*ROW('Sanitation Data'!G37)))),OFFSET('Sanitation Data'!$G$11,0,10*ROW('Sanitation Data'!G37)),NA())))</f>
        <v>#N/A</v>
      </c>
      <c r="AS43" s="120" t="e">
        <f ca="1">+IF(AND(ISNUMBER(OFFSET('Sanitation Data'!$G$12,0,10*ROW('Sanitation Data'!G37))),DH43="Yes"),OFFSET('Sanitation Data'!$G$12,0,10*ROW('Sanitation Data'!G37)),IF(AND(ISNUMBER(OFFSET('Sanitation Data'!$G$12,0,10*ROW('Sanitation Data'!G37))),DH43="No",ISNUMBER(OFFSET('Sanitation Data'!$G$12,0,10*ROW('Sanitation Data'!G37)))),CONCATENATE("[",ROUND(OFFSET('Sanitation Data'!$G$12,0,10*ROW('Sanitation Data'!G37)),0),"]"),IF(AND(ISNUMBER(OFFSET('Sanitation Data'!$G$12,0,10*ROW('Sanitation Data'!G37))),DH43="",ISNUMBER(OFFSET('Sanitation Data'!$G$12,0,10*ROW('Sanitation Data'!G37)))),OFFSET('Sanitation Data'!$G$12,0,10*ROW('Sanitation Data'!G37)),NA())))</f>
        <v>#N/A</v>
      </c>
      <c r="AT43" s="120" t="e">
        <f ca="1">+IF(AND(ISNUMBER(OFFSET('Sanitation Data'!$G$13,0,10*ROW('Sanitation Data'!G37))),DI43="Yes"),OFFSET('Sanitation Data'!$G$13,0,10*ROW('Sanitation Data'!G37)),IF(AND(ISNUMBER(OFFSET('Sanitation Data'!$G$13,0,10*ROW('Sanitation Data'!G37))),DI43="No",ISNUMBER(OFFSET('Sanitation Data'!$G$13,0,10*ROW('Sanitation Data'!G37)))),CONCATENATE("[",ROUND(OFFSET('Sanitation Data'!$G$13,0,10*ROW('Sanitation Data'!G37)),0),"]"),IF(AND(ISNUMBER(OFFSET('Sanitation Data'!$G$13,0,10*ROW('Sanitation Data'!G37))),DI43="",ISNUMBER(OFFSET('Sanitation Data'!$G$13,0,10*ROW('Sanitation Data'!G37)))),OFFSET('Sanitation Data'!$G$13,0,10*ROW('Sanitation Data'!G37)),NA())))</f>
        <v>#N/A</v>
      </c>
      <c r="AU43" s="120" t="e">
        <f ca="1">+IF(AND(ISNUMBER(OFFSET('Sanitation Data'!$H$5,0,10*ROW('Sanitation Data'!H37))),DJ43="Yes"),100-OFFSET('Sanitation Data'!$H$5,0,10*ROW('Sanitation Data'!H37)),IF(AND(ISNUMBER(OFFSET('Sanitation Data'!$H$5,0,10*ROW('Sanitation Data'!H37))),DJ43="No",ISNUMBER(OFFSET('Sanitation Data'!$H$5,0,10*ROW('Sanitation Data'!H37)))),CONCATENATE("[",ROUND(100-OFFSET('Sanitation Data'!$H$5,0,10*ROW('Sanitation Data'!H37)),0),"]"),IF(AND(ISNUMBER(OFFSET('Sanitation Data'!$H$5,0,10*ROW('Sanitation Data'!H37))),DJ43="",ISNUMBER(OFFSET('Sanitation Data'!$H$5,0,10*ROW('Sanitation Data'!H37)))),100-OFFSET('Sanitation Data'!$H$5,0,10*ROW('Sanitation Data'!H37)),NA())))</f>
        <v>#N/A</v>
      </c>
      <c r="AV43" s="120" t="e">
        <f ca="1">+IF(AND(ISNUMBER(OFFSET('Sanitation Data'!$H$7,0,10*ROW('Sanitation Data'!H37))),DK43="Yes"),OFFSET('Sanitation Data'!$H$7,0,10*ROW('Sanitation Data'!H37)),IF(AND(ISNUMBER(OFFSET('Sanitation Data'!$H$7,0,10*ROW('Sanitation Data'!H37))),DK43="No",ISNUMBER(OFFSET('Sanitation Data'!$H$7,0,10*ROW('Sanitation Data'!H37)))),CONCATENATE("[",ROUND(OFFSET('Sanitation Data'!$H$7,0,10*ROW('Sanitation Data'!H37)),0),"]"),IF(AND(ISNUMBER(OFFSET('Sanitation Data'!$H$7,0,10*ROW('Sanitation Data'!H37))),DK43="",ISNUMBER(OFFSET('Sanitation Data'!$H$7,0,10*ROW('Sanitation Data'!H37)))),OFFSET('Sanitation Data'!$H$7,0,10*ROW('Sanitation Data'!H37)),NA())))</f>
        <v>#N/A</v>
      </c>
      <c r="AW43" s="120" t="e">
        <f ca="1">+IF(AND(ISNUMBER(OFFSET('Sanitation Data'!$H$11,0,10*ROW('Sanitation Data'!H37))),DL43="Yes"),OFFSET('Sanitation Data'!$H$11,0,10*ROW('Sanitation Data'!H37)),IF(AND(ISNUMBER(OFFSET('Sanitation Data'!$H$11,0,10*ROW('Sanitation Data'!H37))),DL43="No",ISNUMBER(OFFSET('Sanitation Data'!$H$11,0,10*ROW('Sanitation Data'!H37)))),CONCATENATE("[",ROUND(OFFSET('Sanitation Data'!$H$11,0,10*ROW('Sanitation Data'!H37)),0),"]"),IF(AND(ISNUMBER(OFFSET('Sanitation Data'!$H$11,0,10*ROW('Sanitation Data'!H37))),DL43="",ISNUMBER(OFFSET('Sanitation Data'!$H$11,0,10*ROW('Sanitation Data'!H37)))),OFFSET('Sanitation Data'!$H$11,0,10*ROW('Sanitation Data'!H37)),NA())))</f>
        <v>#N/A</v>
      </c>
      <c r="AX43" s="120" t="e">
        <f ca="1">+IF(AND(ISNUMBER(OFFSET('Sanitation Data'!$H$12,0,10*ROW('Sanitation Data'!H37))),DM43="Yes"),OFFSET('Sanitation Data'!$H$12,0,10*ROW('Sanitation Data'!H37)),IF(AND(ISNUMBER(OFFSET('Sanitation Data'!$H$12,0,10*ROW('Sanitation Data'!H37))),DM43="No",ISNUMBER(OFFSET('Sanitation Data'!$H$12,0,10*ROW('Sanitation Data'!H37)))),CONCATENATE("[",ROUND(OFFSET('Sanitation Data'!$H$12,0,10*ROW('Sanitation Data'!H37)),0),"]"),IF(AND(ISNUMBER(OFFSET('Sanitation Data'!$H$12,0,10*ROW('Sanitation Data'!H37))),DM43="",ISNUMBER(OFFSET('Sanitation Data'!$H$12,0,10*ROW('Sanitation Data'!H37)))),OFFSET('Sanitation Data'!$H$12,0,10*ROW('Sanitation Data'!H37)),NA())))</f>
        <v>#N/A</v>
      </c>
      <c r="AY43" s="120" t="e">
        <f ca="1">+IF(AND(ISNUMBER(OFFSET('Sanitation Data'!$H$13,0,10*ROW('Sanitation Data'!H37))),DN43="Yes"),OFFSET('Sanitation Data'!$H$13,0,10*ROW('Sanitation Data'!H37)),IF(AND(ISNUMBER(OFFSET('Sanitation Data'!$H$13,0,10*ROW('Sanitation Data'!H37))),DN43="No",ISNUMBER(OFFSET('Sanitation Data'!$H$13,0,10*ROW('Sanitation Data'!H37)))),CONCATENATE("[",ROUND(OFFSET('Sanitation Data'!$H$13,0,10*ROW('Sanitation Data'!H37)),0),"]"),IF(AND(ISNUMBER(OFFSET('Sanitation Data'!$H$13,0,10*ROW('Sanitation Data'!H37))),DN43="",ISNUMBER(OFFSET('Sanitation Data'!$H$13,0,10*ROW('Sanitation Data'!H37)))),OFFSET('Sanitation Data'!$H$13,0,10*ROW('Sanitation Data'!H37)),NA())))</f>
        <v>#N/A</v>
      </c>
      <c r="AZ43" s="121" t="e">
        <f ca="1">+IF(AND(ISNUMBER(OFFSET('Hygiene Data'!$C$6,0,10*ROW('Hygiene Data'!C37))),DO43="Yes"),OFFSET('Hygiene Data'!$C$6,0,10*ROW('Hygiene Data'!C37)),IF(AND(ISNUMBER(OFFSET('Hygiene Data'!$C$6,0,10*ROW('Hygiene Data'!C37))),DO43="No",ISNUMBER(OFFSET('Hygiene Data'!$C$6,0,10*ROW('Hygiene Data'!C37)))),CONCATENATE("[",ROUND(OFFSET('Hygiene Data'!$C$6,0,10*ROW('Hygiene Data'!C37)),0),"]"),IF(AND(ISNUMBER(OFFSET('Hygiene Data'!$C$6,0,10*ROW('Hygiene Data'!C37))),DO43="",ISNUMBER(OFFSET('Hygiene Data'!$C$6,0,10*ROW('Hygiene Data'!C37)))),OFFSET('Hygiene Data'!$C$6,0,10*ROW('Hygiene Data'!C37)),NA())))</f>
        <v>#N/A</v>
      </c>
      <c r="BA43" s="121" t="e">
        <f ca="1">+IF(AND(ISNUMBER(OFFSET('Hygiene Data'!$C$8,0,10*ROW('Hygiene Data'!C37))),DP43="Yes"),OFFSET('Hygiene Data'!$C$8,0,10*ROW('Hygiene Data'!C37)),IF(AND(ISNUMBER(OFFSET('Hygiene Data'!$C$8,0,10*ROW('Hygiene Data'!C37))),DP43="No",ISNUMBER(OFFSET('Hygiene Data'!$C$8,0,10*ROW('Hygiene Data'!C37)))),CONCATENATE("[",ROUND(OFFSET('Hygiene Data'!$C$8,0,10*ROW('Hygiene Data'!C37)),0),"]"),IF(AND(ISNUMBER(OFFSET('Hygiene Data'!$C$8,0,10*ROW('Hygiene Data'!C37))),DP43="",ISNUMBER(OFFSET('Hygiene Data'!$C$8,0,10*ROW('Hygiene Data'!C37)))),OFFSET('Hygiene Data'!$C$8,0,10*ROW('Hygiene Data'!C37)),NA())))</f>
        <v>#N/A</v>
      </c>
      <c r="BB43" s="121" t="e">
        <f ca="1">+IF(AND(ISNUMBER(OFFSET('Hygiene Data'!$C$10,0,10*ROW('Hygiene Data'!C37))),DQ43="Yes"),OFFSET('Hygiene Data'!$C$10,0,10*ROW('Hygiene Data'!C37)),IF(AND(ISNUMBER(OFFSET('Hygiene Data'!$C$10,0,10*ROW('Hygiene Data'!C37))),DQ43="No",ISNUMBER(OFFSET('Hygiene Data'!$C$10,0,10*ROW('Hygiene Data'!C37)))),CONCATENATE("[",ROUND(OFFSET('Hygiene Data'!$C$10,0,10*ROW('Hygiene Data'!C37)),0),"]"),IF(AND(ISNUMBER(OFFSET('Hygiene Data'!$C$10,0,10*ROW('Hygiene Data'!C37))),DQ43="",ISNUMBER(OFFSET('Hygiene Data'!$C$10,0,10*ROW('Hygiene Data'!C37)))),OFFSET('Hygiene Data'!$C$10,0,10*ROW('Hygiene Data'!C37)),NA())))</f>
        <v>#N/A</v>
      </c>
      <c r="BC43" s="121" t="e">
        <f ca="1">+IF(AND(ISNUMBER(OFFSET('Hygiene Data'!$D$6,0,10*ROW('Hygiene Data'!D37))),DR43="Yes"),OFFSET('Hygiene Data'!$D$6,0,10*ROW('Hygiene Data'!D37)),IF(AND(ISNUMBER(OFFSET('Hygiene Data'!$D$6,0,10*ROW('Hygiene Data'!D37))),DR43="No",ISNUMBER(OFFSET('Hygiene Data'!$D$6,0,10*ROW('Hygiene Data'!D37)))),CONCATENATE("[",ROUND(OFFSET('Hygiene Data'!$D$6,0,10*ROW('Hygiene Data'!D37)),0),"]"),IF(AND(ISNUMBER(OFFSET('Hygiene Data'!$D$6,0,10*ROW('Hygiene Data'!D37))),DR43="",ISNUMBER(OFFSET('Hygiene Data'!$D$6,0,10*ROW('Hygiene Data'!D37)))),OFFSET('Hygiene Data'!$D$6,0,10*ROW('Hygiene Data'!D37)),NA())))</f>
        <v>#N/A</v>
      </c>
      <c r="BD43" s="121" t="e">
        <f ca="1">+IF(AND(ISNUMBER(OFFSET('Hygiene Data'!$D$8,0,10*ROW('Hygiene Data'!D37))),DS43="Yes"),OFFSET('Hygiene Data'!$D$8,0,10*ROW('Hygiene Data'!D37)),IF(AND(ISNUMBER(OFFSET('Hygiene Data'!$D$8,0,10*ROW('Hygiene Data'!D37))),DS43="No",ISNUMBER(OFFSET('Hygiene Data'!$D$8,0,10*ROW('Hygiene Data'!D37)))),CONCATENATE("[",ROUND(OFFSET('Hygiene Data'!$D$8,0,10*ROW('Hygiene Data'!D37)),0),"]"),IF(AND(ISNUMBER(OFFSET('Hygiene Data'!$D$8,0,10*ROW('Hygiene Data'!D37))),DS43="",ISNUMBER(OFFSET('Hygiene Data'!$D$8,0,10*ROW('Hygiene Data'!D37)))),OFFSET('Hygiene Data'!$D$8,0,10*ROW('Hygiene Data'!D37)),NA())))</f>
        <v>#N/A</v>
      </c>
      <c r="BE43" s="121" t="e">
        <f ca="1">+IF(AND(ISNUMBER(OFFSET('Hygiene Data'!$D$10,0,10*ROW('Hygiene Data'!D37))),DT43="Yes"),OFFSET('Hygiene Data'!$D$10,0,10*ROW('Hygiene Data'!D37)),IF(AND(ISNUMBER(OFFSET('Hygiene Data'!$D$10,0,10*ROW('Hygiene Data'!D37))),DT43="No",ISNUMBER(OFFSET('Hygiene Data'!$D$10,0,10*ROW('Hygiene Data'!D37)))),CONCATENATE("[",ROUND(OFFSET('Hygiene Data'!$D$10,0,10*ROW('Hygiene Data'!D37)),0),"]"),IF(AND(ISNUMBER(OFFSET('Hygiene Data'!$D$10,0,10*ROW('Hygiene Data'!D37))),DT43="",ISNUMBER(OFFSET('Hygiene Data'!$D$10,0,10*ROW('Hygiene Data'!D37)))),OFFSET('Hygiene Data'!$D$10,0,10*ROW('Hygiene Data'!D37)),NA())))</f>
        <v>#N/A</v>
      </c>
      <c r="BF43" s="121" t="e">
        <f ca="1">+IF(AND(ISNUMBER(OFFSET('Hygiene Data'!$E$6,0,10*ROW('Hygiene Data'!E37))),DU43="Yes"),OFFSET('Hygiene Data'!$E$6,0,10*ROW('Hygiene Data'!E37)),IF(AND(ISNUMBER(OFFSET('Hygiene Data'!$E$6,0,10*ROW('Hygiene Data'!E37))),DU43="No",ISNUMBER(OFFSET('Hygiene Data'!$E$6,0,10*ROW('Hygiene Data'!E37)))),CONCATENATE("[",ROUND(OFFSET('Hygiene Data'!$E$6,0,10*ROW('Hygiene Data'!E37)),0),"]"),IF(AND(ISNUMBER(OFFSET('Hygiene Data'!$E$6,0,10*ROW('Hygiene Data'!E37))),DU43="",ISNUMBER(OFFSET('Hygiene Data'!$E$6,0,10*ROW('Hygiene Data'!E37)))),OFFSET('Hygiene Data'!$E$6,0,10*ROW('Hygiene Data'!E37)),NA())))</f>
        <v>#N/A</v>
      </c>
      <c r="BG43" s="121" t="e">
        <f ca="1">+IF(AND(ISNUMBER(OFFSET('Hygiene Data'!$E$8,0,10*ROW('Hygiene Data'!E37))),DV43="Yes"),OFFSET('Hygiene Data'!$E$8,0,10*ROW('Hygiene Data'!E37)),IF(AND(ISNUMBER(OFFSET('Hygiene Data'!$E$8,0,10*ROW('Hygiene Data'!E37))),DV43="No",ISNUMBER(OFFSET('Hygiene Data'!$E$8,0,10*ROW('Hygiene Data'!E37)))),CONCATENATE("[",ROUND(OFFSET('Hygiene Data'!$E$8,0,10*ROW('Hygiene Data'!E37)),0),"]"),IF(AND(ISNUMBER(OFFSET('Hygiene Data'!$E$8,0,10*ROW('Hygiene Data'!E37))),DV43="",ISNUMBER(OFFSET('Hygiene Data'!$E$8,0,10*ROW('Hygiene Data'!E37)))),OFFSET('Hygiene Data'!$E$8,0,10*ROW('Hygiene Data'!E37)),NA())))</f>
        <v>#N/A</v>
      </c>
      <c r="BH43" s="121" t="e">
        <f ca="1">+IF(AND(ISNUMBER(OFFSET('Hygiene Data'!$E$10,0,10*ROW('Hygiene Data'!E37))),DW43="Yes"),OFFSET('Hygiene Data'!$E$10,0,10*ROW('Hygiene Data'!E37)),IF(AND(ISNUMBER(OFFSET('Hygiene Data'!$E$10,0,10*ROW('Hygiene Data'!E37))),DW43="No",ISNUMBER(OFFSET('Hygiene Data'!$E$10,0,10*ROW('Hygiene Data'!E37)))),CONCATENATE("[",ROUND(OFFSET('Hygiene Data'!$E$10,0,10*ROW('Hygiene Data'!E37)),0),"]"),IF(AND(ISNUMBER(OFFSET('Hygiene Data'!$E$10,0,10*ROW('Hygiene Data'!E37))),DW43="",ISNUMBER(OFFSET('Hygiene Data'!$E$10,0,10*ROW('Hygiene Data'!E37)))),OFFSET('Hygiene Data'!$E$10,0,10*ROW('Hygiene Data'!E37)),NA())))</f>
        <v>#N/A</v>
      </c>
      <c r="BI43" s="121" t="e">
        <f ca="1">+IF(AND(ISNUMBER(OFFSET('Hygiene Data'!$F$6,0,10*ROW('Hygiene Data'!F37))),DX43="Yes"),OFFSET('Hygiene Data'!$F$6,0,10*ROW('Hygiene Data'!F37)),IF(AND(ISNUMBER(OFFSET('Hygiene Data'!$F$6,0,10*ROW('Hygiene Data'!F37))),DX43="No",ISNUMBER(OFFSET('Hygiene Data'!$F$6,0,10*ROW('Hygiene Data'!F37)))),CONCATENATE("[",ROUND(OFFSET('Hygiene Data'!$F$6,0,10*ROW('Hygiene Data'!F37)),0),"]"),IF(AND(ISNUMBER(OFFSET('Hygiene Data'!$F$6,0,10*ROW('Hygiene Data'!F37))),DX43="",ISNUMBER(OFFSET('Hygiene Data'!$F$6,0,10*ROW('Hygiene Data'!F37)))),OFFSET('Hygiene Data'!$F$6,0,10*ROW('Hygiene Data'!F37)),NA())))</f>
        <v>#N/A</v>
      </c>
      <c r="BJ43" s="121" t="e">
        <f ca="1">+IF(AND(ISNUMBER(OFFSET('Hygiene Data'!$F$8,0,10*ROW('Hygiene Data'!F37))),DY43="Yes"),OFFSET('Hygiene Data'!$F$8,0,10*ROW('Hygiene Data'!F37)),IF(AND(ISNUMBER(OFFSET('Hygiene Data'!$F$8,0,10*ROW('Hygiene Data'!F37))),DY43="No",ISNUMBER(OFFSET('Hygiene Data'!$F$8,0,10*ROW('Hygiene Data'!F37)))),CONCATENATE("[",ROUND(OFFSET('Hygiene Data'!$F$8,0,10*ROW('Hygiene Data'!F37)),0),"]"),IF(AND(ISNUMBER(OFFSET('Hygiene Data'!$F$8,0,10*ROW('Hygiene Data'!F37))),DY43="",ISNUMBER(OFFSET('Hygiene Data'!$F$8,0,10*ROW('Hygiene Data'!F37)))),OFFSET('Hygiene Data'!$F$8,0,10*ROW('Hygiene Data'!F37)),NA())))</f>
        <v>#N/A</v>
      </c>
      <c r="BK43" s="121" t="e">
        <f ca="1">+IF(AND(ISNUMBER(OFFSET('Hygiene Data'!$F$10,0,10*ROW('Hygiene Data'!F37))),DZ43="Yes"),OFFSET('Hygiene Data'!$F$10,0,10*ROW('Hygiene Data'!F37)),IF(AND(ISNUMBER(OFFSET('Hygiene Data'!$F$10,0,10*ROW('Hygiene Data'!F37))),DZ43="No",ISNUMBER(OFFSET('Hygiene Data'!$F$10,0,10*ROW('Hygiene Data'!F37)))),CONCATENATE("[",ROUND(OFFSET('Hygiene Data'!$F$10,0,10*ROW('Hygiene Data'!F37)),0),"]"),IF(AND(ISNUMBER(OFFSET('Hygiene Data'!$F$10,0,10*ROW('Hygiene Data'!F37))),DZ43="",ISNUMBER(OFFSET('Hygiene Data'!$F$10,0,10*ROW('Hygiene Data'!F37)))),OFFSET('Hygiene Data'!$F$10,0,10*ROW('Hygiene Data'!F37)),NA())))</f>
        <v>#N/A</v>
      </c>
      <c r="BL43" s="121" t="e">
        <f ca="1">+IF(AND(ISNUMBER(OFFSET('Hygiene Data'!$G$6,0,10*ROW('Hygiene Data'!G37))),EA43="Yes"),OFFSET('Hygiene Data'!$G$6,0,10*ROW('Hygiene Data'!G37)),IF(AND(ISNUMBER(OFFSET('Hygiene Data'!$G$6,0,10*ROW('Hygiene Data'!G37))),EA43="No",ISNUMBER(OFFSET('Hygiene Data'!$G$6,0,10*ROW('Hygiene Data'!G37)))),CONCATENATE("[",ROUND(OFFSET('Hygiene Data'!$G$6,0,10*ROW('Hygiene Data'!G37)),0),"]"),IF(AND(ISNUMBER(OFFSET('Hygiene Data'!$G$6,0,10*ROW('Hygiene Data'!G37))),EA43="",ISNUMBER(OFFSET('Hygiene Data'!$G$6,0,10*ROW('Hygiene Data'!G37)))),OFFSET('Hygiene Data'!$G$6,0,10*ROW('Hygiene Data'!G37)),NA())))</f>
        <v>#N/A</v>
      </c>
      <c r="BM43" s="121" t="e">
        <f ca="1">+IF(AND(ISNUMBER(OFFSET('Hygiene Data'!$G$8,0,10*ROW('Hygiene Data'!G37))),EB43="Yes"),OFFSET('Hygiene Data'!$G$8,0,10*ROW('Hygiene Data'!G37)),IF(AND(ISNUMBER(OFFSET('Hygiene Data'!$G$8,0,10*ROW('Hygiene Data'!G37))),EB43="No",ISNUMBER(OFFSET('Hygiene Data'!$G$8,0,10*ROW('Hygiene Data'!G37)))),CONCATENATE("[",ROUND(OFFSET('Hygiene Data'!$G$8,0,10*ROW('Hygiene Data'!G37)),0),"]"),IF(AND(ISNUMBER(OFFSET('Hygiene Data'!$G$8,0,10*ROW('Hygiene Data'!G37))),EB43="",ISNUMBER(OFFSET('Hygiene Data'!$G$8,0,10*ROW('Hygiene Data'!G37)))),OFFSET('Hygiene Data'!$G$8,0,10*ROW('Hygiene Data'!G37)),NA())))</f>
        <v>#N/A</v>
      </c>
      <c r="BN43" s="121" t="e">
        <f ca="1">+IF(AND(ISNUMBER(OFFSET('Hygiene Data'!$G$10,0,10*ROW('Hygiene Data'!G37))),EC43="Yes"),OFFSET('Hygiene Data'!$G$10,0,10*ROW('Hygiene Data'!G37)),IF(AND(ISNUMBER(OFFSET('Hygiene Data'!$G$10,0,10*ROW('Hygiene Data'!G37))),EC43="No",ISNUMBER(OFFSET('Hygiene Data'!$G$10,0,10*ROW('Hygiene Data'!G37)))),CONCATENATE("[",ROUND(OFFSET('Hygiene Data'!$G$10,0,10*ROW('Hygiene Data'!G37)),0),"]"),IF(AND(ISNUMBER(OFFSET('Hygiene Data'!$G$10,0,10*ROW('Hygiene Data'!G37))),EC43="",ISNUMBER(OFFSET('Hygiene Data'!$G$10,0,10*ROW('Hygiene Data'!G37)))),OFFSET('Hygiene Data'!$G$10,0,10*ROW('Hygiene Data'!G37)),NA())))</f>
        <v>#N/A</v>
      </c>
      <c r="BO43" s="121" t="e">
        <f ca="1">+IF(AND(ISNUMBER(OFFSET('Hygiene Data'!$H$6,0,10*ROW('Hygiene Data'!H37))),ED43="Yes"),OFFSET('Hygiene Data'!$H$6,0,10*ROW('Hygiene Data'!H37)),IF(AND(ISNUMBER(OFFSET('Hygiene Data'!$H$6,0,10*ROW('Hygiene Data'!H37))),ED43="No",ISNUMBER(OFFSET('Hygiene Data'!$H$6,0,10*ROW('Hygiene Data'!H37)))),CONCATENATE("[",ROUND(OFFSET('Hygiene Data'!$H$6,0,10*ROW('Hygiene Data'!H37)),0),"]"),IF(AND(ISNUMBER(OFFSET('Hygiene Data'!$H$6,0,10*ROW('Hygiene Data'!H37))),ED43="",ISNUMBER(OFFSET('Hygiene Data'!$H$6,0,10*ROW('Hygiene Data'!H37)))),OFFSET('Hygiene Data'!$H$6,0,10*ROW('Hygiene Data'!H37)),NA())))</f>
        <v>#N/A</v>
      </c>
      <c r="BP43" s="121" t="e">
        <f ca="1">+IF(AND(ISNUMBER(OFFSET('Hygiene Data'!$H$8,0,10*ROW('Hygiene Data'!H37))),EE43="Yes"),OFFSET('Hygiene Data'!$H$8,0,10*ROW('Hygiene Data'!H37)),IF(AND(ISNUMBER(OFFSET('Hygiene Data'!$H$8,0,10*ROW('Hygiene Data'!H37))),EE43="No",ISNUMBER(OFFSET('Hygiene Data'!$H$8,0,10*ROW('Hygiene Data'!H37)))),CONCATENATE("[",ROUND(OFFSET('Hygiene Data'!$H$8,0,10*ROW('Hygiene Data'!H37)),0),"]"),IF(AND(ISNUMBER(OFFSET('Hygiene Data'!$H$8,0,10*ROW('Hygiene Data'!H37))),EE43="",ISNUMBER(OFFSET('Hygiene Data'!$H$8,0,10*ROW('Hygiene Data'!H37)))),OFFSET('Hygiene Data'!$H$8,0,10*ROW('Hygiene Data'!H37)),NA())))</f>
        <v>#N/A</v>
      </c>
      <c r="BQ43" s="121" t="e">
        <f ca="1">+IF(AND(ISNUMBER(OFFSET('Hygiene Data'!$H$10,0,10*ROW('Hygiene Data'!H37))),EF43="Yes"),OFFSET('Hygiene Data'!$H$10,0,10*ROW('Hygiene Data'!H37)),IF(AND(ISNUMBER(OFFSET('Hygiene Data'!$H$10,0,10*ROW('Hygiene Data'!H37))),EF43="No",ISNUMBER(OFFSET('Hygiene Data'!$H$10,0,10*ROW('Hygiene Data'!H37)))),CONCATENATE("[",ROUND(OFFSET('Hygiene Data'!$H$10,0,10*ROW('Hygiene Data'!H37)),0),"]"),IF(AND(ISNUMBER(OFFSET('Hygiene Data'!$H$10,0,10*ROW('Hygiene Data'!H37))),EF43="",ISNUMBER(OFFSET('Hygiene Data'!$H$10,0,10*ROW('Hygiene Data'!H37)))),OFFSET('Hygiene Data'!$H$10,0,10*ROW('Hygiene Data'!H37)),NA())))</f>
        <v>#N/A</v>
      </c>
      <c r="BS43" s="28" t="str">
        <f ca="1">+IF(OFFSET('Water Data'!$C$28,0,10*ROW('Water Data'!C37))="","",OFFSET('Water Data'!$C$28,0,10*ROW('Water Data'!C37)))</f>
        <v/>
      </c>
      <c r="BT43" s="28" t="str">
        <f ca="1">+IF(OFFSET('Water Data'!$C$29,0,10*ROW('Water Data'!C37))="","",OFFSET('Water Data'!$C$29,0,10*ROW('Water Data'!C37)))</f>
        <v/>
      </c>
      <c r="BU43" s="28" t="str">
        <f ca="1">+IF(OFFSET('Water Data'!$C$30,0,10*ROW('Water Data'!C37))="","",OFFSET('Water Data'!$C$30,0,10*ROW('Water Data'!C37)))</f>
        <v/>
      </c>
      <c r="BV43" s="28" t="str">
        <f ca="1">+IF(OFFSET('Water Data'!$D$28,0,10*ROW('Water Data'!D37))="","",OFFSET('Water Data'!$D$28,0,10*ROW('Water Data'!D37)))</f>
        <v/>
      </c>
      <c r="BW43" s="28" t="str">
        <f ca="1">+IF(OFFSET('Water Data'!$D$29,0,10*ROW('Water Data'!D37))="","",OFFSET('Water Data'!$D$29,0,10*ROW('Water Data'!D37)))</f>
        <v/>
      </c>
      <c r="BX43" s="28" t="str">
        <f ca="1">+IF(OFFSET('Water Data'!$D$30,0,10*ROW('Water Data'!D37))="","",OFFSET('Water Data'!$D$30,0,10*ROW('Water Data'!D37)))</f>
        <v/>
      </c>
      <c r="BY43" s="28" t="str">
        <f ca="1">+IF(OFFSET('Water Data'!$E$28,0,10*ROW('Water Data'!E37))="","",OFFSET('Water Data'!$E$28,0,10*ROW('Water Data'!E37)))</f>
        <v/>
      </c>
      <c r="BZ43" s="28" t="str">
        <f ca="1">+IF(OFFSET('Water Data'!$E$29,0,10*ROW('Water Data'!E37))="","",OFFSET('Water Data'!$E$29,0,10*ROW('Water Data'!E37)))</f>
        <v/>
      </c>
      <c r="CA43" s="28" t="str">
        <f ca="1">+IF(OFFSET('Water Data'!$E$30,0,10*ROW('Water Data'!E37))="","",OFFSET('Water Data'!$E$30,0,10*ROW('Water Data'!E37)))</f>
        <v/>
      </c>
      <c r="CB43" s="28" t="str">
        <f ca="1">+IF(OFFSET('Water Data'!$F$28,0,10*ROW('Water Data'!F37))="","",OFFSET('Water Data'!$F$28,0,10*ROW('Water Data'!F37)))</f>
        <v/>
      </c>
      <c r="CC43" s="28" t="str">
        <f ca="1">+IF(OFFSET('Water Data'!$F$29,0,10*ROW('Water Data'!F37))="","",OFFSET('Water Data'!$F$29,0,10*ROW('Water Data'!F37)))</f>
        <v/>
      </c>
      <c r="CD43" s="28" t="str">
        <f ca="1">+IF(OFFSET('Water Data'!$F$30,0,10*ROW('Water Data'!F37))="","",OFFSET('Water Data'!$F$30,0,10*ROW('Water Data'!F37)))</f>
        <v/>
      </c>
      <c r="CE43" s="28" t="str">
        <f ca="1">+IF(OFFSET('Water Data'!$G$28,0,10*ROW('Water Data'!G37))="","",OFFSET('Water Data'!$G$28,0,10*ROW('Water Data'!G37)))</f>
        <v/>
      </c>
      <c r="CF43" s="28" t="str">
        <f ca="1">+IF(OFFSET('Water Data'!$G$29,0,10*ROW('Water Data'!G37))="","",OFFSET('Water Data'!$G$29,0,10*ROW('Water Data'!G37)))</f>
        <v/>
      </c>
      <c r="CG43" s="28" t="str">
        <f ca="1">+IF(OFFSET('Water Data'!$G$30,0,10*ROW('Water Data'!G37))="","",OFFSET('Water Data'!$G$30,0,10*ROW('Water Data'!G37)))</f>
        <v/>
      </c>
      <c r="CH43" s="28" t="str">
        <f ca="1">+IF(OFFSET('Water Data'!$H$28,0,10*ROW('Water Data'!H37))="","",OFFSET('Water Data'!$H$28,0,10*ROW('Water Data'!H37)))</f>
        <v/>
      </c>
      <c r="CI43" s="28" t="str">
        <f ca="1">+IF(OFFSET('Water Data'!$H$29,0,10*ROW('Water Data'!H37))="","",OFFSET('Water Data'!$H$29,0,10*ROW('Water Data'!H37)))</f>
        <v/>
      </c>
      <c r="CJ43" s="28" t="str">
        <f ca="1">+IF(OFFSET('Water Data'!$H$30,0,10*ROW('Water Data'!H37))="","",OFFSET('Water Data'!$H$30,0,10*ROW('Water Data'!H37)))</f>
        <v/>
      </c>
      <c r="CK43" s="28" t="str">
        <f ca="1">+IF(OFFSET('Sanitation Data'!$C$29,0,10*ROW('Sanitation Data'!C37))="","",OFFSET('Sanitation Data'!$C$29,0,10*ROW('Sanitation Data'!C37)))</f>
        <v/>
      </c>
      <c r="CL43" s="28" t="str">
        <f ca="1">+IF(OFFSET('Sanitation Data'!$C$30,0,10*ROW('Sanitation Data'!C37))="","",OFFSET('Sanitation Data'!$C$30,0,10*ROW('Sanitation Data'!C37)))</f>
        <v/>
      </c>
      <c r="CM43" s="28" t="str">
        <f ca="1">+IF(OFFSET('Sanitation Data'!$C$31,0,10*ROW('Sanitation Data'!C37))="","",OFFSET('Sanitation Data'!$C$31,0,10*ROW('Sanitation Data'!C37)))</f>
        <v/>
      </c>
      <c r="CN43" s="28" t="str">
        <f ca="1">+IF(OFFSET('Sanitation Data'!$C$32,0,10*ROW('Sanitation Data'!C37))="","",OFFSET('Sanitation Data'!$C$32,0,10*ROW('Sanitation Data'!C37)))</f>
        <v/>
      </c>
      <c r="CO43" s="28" t="str">
        <f ca="1">+IF(OFFSET('Sanitation Data'!$C$33,0,10*ROW('Sanitation Data'!C37))="","",OFFSET('Sanitation Data'!$C$33,0,10*ROW('Sanitation Data'!C37)))</f>
        <v/>
      </c>
      <c r="CP43" s="28" t="str">
        <f ca="1">+IF(OFFSET('Sanitation Data'!$D$29,0,10*ROW('Sanitation Data'!D37))="","",OFFSET('Sanitation Data'!$D$29,0,10*ROW('Sanitation Data'!D37)))</f>
        <v/>
      </c>
      <c r="CQ43" s="28" t="str">
        <f ca="1">+IF(OFFSET('Sanitation Data'!$D$30,0,10*ROW('Sanitation Data'!D37))="","",OFFSET('Sanitation Data'!$D$30,0,10*ROW('Sanitation Data'!D37)))</f>
        <v/>
      </c>
      <c r="CR43" s="28" t="str">
        <f ca="1">+IF(OFFSET('Sanitation Data'!$D$31,0,10*ROW('Sanitation Data'!D37))="","",OFFSET('Sanitation Data'!$D$31,0,10*ROW('Sanitation Data'!D37)))</f>
        <v/>
      </c>
      <c r="CS43" s="28" t="str">
        <f ca="1">+IF(OFFSET('Sanitation Data'!$D$32,0,10*ROW('Sanitation Data'!D37))="","",OFFSET('Sanitation Data'!$D$32,0,10*ROW('Sanitation Data'!D37)))</f>
        <v/>
      </c>
      <c r="CT43" s="28" t="str">
        <f ca="1">+IF(OFFSET('Sanitation Data'!$D$33,0,10*ROW('Sanitation Data'!D37))="","",OFFSET('Sanitation Data'!$D$33,0,10*ROW('Sanitation Data'!D37)))</f>
        <v/>
      </c>
      <c r="CU43" s="28" t="str">
        <f ca="1">+IF(OFFSET('Sanitation Data'!$E$29,0,10*ROW('Sanitation Data'!E37))="","",OFFSET('Sanitation Data'!$E$29,0,10*ROW('Sanitation Data'!E37)))</f>
        <v/>
      </c>
      <c r="CV43" s="28" t="str">
        <f ca="1">+IF(OFFSET('Sanitation Data'!$E$30,0,10*ROW('Sanitation Data'!E37))="","",OFFSET('Sanitation Data'!$E$30,0,10*ROW('Sanitation Data'!E37)))</f>
        <v/>
      </c>
      <c r="CW43" s="28" t="str">
        <f ca="1">+IF(OFFSET('Sanitation Data'!$E$31,0,10*ROW('Sanitation Data'!E37))="","",OFFSET('Sanitation Data'!$E$31,0,10*ROW('Sanitation Data'!E37)))</f>
        <v/>
      </c>
      <c r="CX43" s="28" t="str">
        <f ca="1">+IF(OFFSET('Sanitation Data'!$E$32,0,10*ROW('Sanitation Data'!E37))="","",OFFSET('Sanitation Data'!$E$32,0,10*ROW('Sanitation Data'!E37)))</f>
        <v/>
      </c>
      <c r="CY43" s="28" t="str">
        <f ca="1">+IF(OFFSET('Sanitation Data'!$E$33,0,10*ROW('Sanitation Data'!E37))="","",OFFSET('Sanitation Data'!$E$33,0,10*ROW('Sanitation Data'!E37)))</f>
        <v/>
      </c>
      <c r="CZ43" s="28" t="str">
        <f ca="1">+IF(OFFSET('Sanitation Data'!$F$29,0,10*ROW('Sanitation Data'!F37))="","",OFFSET('Sanitation Data'!$F$29,0,10*ROW('Sanitation Data'!F37)))</f>
        <v/>
      </c>
      <c r="DA43" s="28" t="str">
        <f ca="1">+IF(OFFSET('Sanitation Data'!$F$30,0,10*ROW('Sanitation Data'!F37))="","",OFFSET('Sanitation Data'!$F$30,0,10*ROW('Sanitation Data'!F37)))</f>
        <v/>
      </c>
      <c r="DB43" s="28" t="str">
        <f ca="1">+IF(OFFSET('Sanitation Data'!$F$31,0,10*ROW('Sanitation Data'!F37))="","",OFFSET('Sanitation Data'!$F$31,0,10*ROW('Sanitation Data'!F37)))</f>
        <v/>
      </c>
      <c r="DC43" s="28" t="str">
        <f ca="1">+IF(OFFSET('Sanitation Data'!$F$32,0,10*ROW('Sanitation Data'!F37))="","",OFFSET('Sanitation Data'!$F$32,0,10*ROW('Sanitation Data'!F37)))</f>
        <v/>
      </c>
      <c r="DD43" s="28" t="str">
        <f ca="1">+IF(OFFSET('Sanitation Data'!$F$33,0,10*ROW('Sanitation Data'!F37))="","",OFFSET('Sanitation Data'!$F$33,0,10*ROW('Sanitation Data'!F37)))</f>
        <v/>
      </c>
      <c r="DE43" s="28" t="str">
        <f ca="1">+IF(OFFSET('Sanitation Data'!$G$29,0,10*ROW('Sanitation Data'!G37))="","",OFFSET('Sanitation Data'!$G$29,0,10*ROW('Sanitation Data'!G37)))</f>
        <v/>
      </c>
      <c r="DF43" s="28" t="str">
        <f ca="1">+IF(OFFSET('Sanitation Data'!$G$30,0,10*ROW('Sanitation Data'!G37))="","",OFFSET('Sanitation Data'!$G$30,0,10*ROW('Sanitation Data'!G37)))</f>
        <v/>
      </c>
      <c r="DG43" s="28" t="str">
        <f ca="1">+IF(OFFSET('Sanitation Data'!$G$31,0,10*ROW('Sanitation Data'!G37))="","",OFFSET('Sanitation Data'!$G$31,0,10*ROW('Sanitation Data'!G37)))</f>
        <v/>
      </c>
      <c r="DH43" s="28" t="str">
        <f ca="1">+IF(OFFSET('Sanitation Data'!$G$32,0,10*ROW('Sanitation Data'!G37))="","",OFFSET('Sanitation Data'!$G$32,0,10*ROW('Sanitation Data'!G37)))</f>
        <v/>
      </c>
      <c r="DI43" s="28" t="str">
        <f ca="1">+IF(OFFSET('Sanitation Data'!$G$33,0,10*ROW('Sanitation Data'!G37))="","",OFFSET('Sanitation Data'!$G$33,0,10*ROW('Sanitation Data'!G37)))</f>
        <v/>
      </c>
      <c r="DJ43" s="28" t="str">
        <f ca="1">+IF(OFFSET('Sanitation Data'!$H$29,0,10*ROW('Sanitation Data'!H37))="","",OFFSET('Sanitation Data'!$H$29,0,10*ROW('Sanitation Data'!H37)))</f>
        <v/>
      </c>
      <c r="DK43" s="28" t="str">
        <f ca="1">+IF(OFFSET('Sanitation Data'!$H$30,0,10*ROW('Sanitation Data'!H37))="","",OFFSET('Sanitation Data'!$H$30,0,10*ROW('Sanitation Data'!H37)))</f>
        <v/>
      </c>
      <c r="DL43" s="28" t="str">
        <f ca="1">+IF(OFFSET('Sanitation Data'!$H$31,0,10*ROW('Sanitation Data'!H37))="","",OFFSET('Sanitation Data'!$H$31,0,10*ROW('Sanitation Data'!H37)))</f>
        <v/>
      </c>
      <c r="DM43" s="28" t="str">
        <f ca="1">+IF(OFFSET('Sanitation Data'!$H$32,0,10*ROW('Sanitation Data'!H37))="","",OFFSET('Sanitation Data'!$H$32,0,10*ROW('Sanitation Data'!H37)))</f>
        <v/>
      </c>
      <c r="DN43" s="28" t="str">
        <f ca="1">+IF(OFFSET('Sanitation Data'!$H$33,0,10*ROW('Sanitation Data'!H37))="","",OFFSET('Sanitation Data'!$H$33,0,10*ROW('Sanitation Data'!H37)))</f>
        <v/>
      </c>
      <c r="DO43" s="28" t="str">
        <f ca="1">+IF(OFFSET('Hygiene Data'!$C$12,0,10*ROW('Hygiene Data'!C37))="","",OFFSET('Hygiene Data'!$C$12,0,10*ROW('Hygiene Data'!C37)))</f>
        <v/>
      </c>
      <c r="DP43" s="28" t="str">
        <f ca="1">+IF(OFFSET('Hygiene Data'!$C$13,0,10*ROW('Hygiene Data'!C37))="","",OFFSET('Hygiene Data'!$C$13,0,10*ROW('Hygiene Data'!C37)))</f>
        <v/>
      </c>
      <c r="DQ43" s="28" t="str">
        <f ca="1">+IF(OFFSET('Hygiene Data'!$C$14,0,10*ROW('Hygiene Data'!C37))="","",OFFSET('Hygiene Data'!$C$14,0,10*ROW('Hygiene Data'!C37)))</f>
        <v/>
      </c>
      <c r="DR43" s="28" t="str">
        <f ca="1">+IF(OFFSET('Hygiene Data'!$D$12,0,10*ROW('Hygiene Data'!D37))="","",OFFSET('Hygiene Data'!$D$12,0,10*ROW('Hygiene Data'!D37)))</f>
        <v/>
      </c>
      <c r="DS43" s="28" t="str">
        <f ca="1">+IF(OFFSET('Hygiene Data'!$D$13,0,10*ROW('Hygiene Data'!D37))="","",OFFSET('Hygiene Data'!$D$13,0,10*ROW('Hygiene Data'!D37)))</f>
        <v/>
      </c>
      <c r="DT43" s="28" t="str">
        <f ca="1">+IF(OFFSET('Hygiene Data'!$D$14,0,10*ROW('Hygiene Data'!D37))="","",OFFSET('Hygiene Data'!$D$14,0,10*ROW('Hygiene Data'!D37)))</f>
        <v/>
      </c>
      <c r="DU43" s="28" t="str">
        <f ca="1">+IF(OFFSET('Hygiene Data'!$E$12,0,10*ROW('Hygiene Data'!E37))="","",OFFSET('Hygiene Data'!$E$12,0,10*ROW('Hygiene Data'!E37)))</f>
        <v/>
      </c>
      <c r="DV43" s="28" t="str">
        <f ca="1">+IF(OFFSET('Hygiene Data'!$E$13,0,10*ROW('Hygiene Data'!E37))="","",OFFSET('Hygiene Data'!$E$13,0,10*ROW('Hygiene Data'!E37)))</f>
        <v/>
      </c>
      <c r="DW43" s="28" t="str">
        <f ca="1">+IF(OFFSET('Hygiene Data'!$E$14,0,10*ROW('Hygiene Data'!E37))="","",OFFSET('Hygiene Data'!$E$14,0,10*ROW('Hygiene Data'!E37)))</f>
        <v/>
      </c>
      <c r="DX43" s="28" t="str">
        <f ca="1">+IF(OFFSET('Hygiene Data'!$F$12,0,10*ROW('Hygiene Data'!F37))="","",OFFSET('Hygiene Data'!$F$12,0,10*ROW('Hygiene Data'!F37)))</f>
        <v/>
      </c>
      <c r="DY43" s="28" t="str">
        <f ca="1">+IF(OFFSET('Hygiene Data'!$F$13,0,10*ROW('Hygiene Data'!F37))="","",OFFSET('Hygiene Data'!$F$13,0,10*ROW('Hygiene Data'!F37)))</f>
        <v/>
      </c>
      <c r="DZ43" s="28" t="str">
        <f ca="1">+IF(OFFSET('Hygiene Data'!$F$14,0,10*ROW('Hygiene Data'!F37))="","",OFFSET('Hygiene Data'!$F$14,0,10*ROW('Hygiene Data'!F37)))</f>
        <v/>
      </c>
      <c r="EA43" s="28" t="str">
        <f ca="1">+IF(OFFSET('Hygiene Data'!$G$12,0,10*ROW('Hygiene Data'!G37))="","",OFFSET('Hygiene Data'!$G$12,0,10*ROW('Hygiene Data'!G37)))</f>
        <v/>
      </c>
      <c r="EB43" s="28" t="str">
        <f ca="1">+IF(OFFSET('Hygiene Data'!$G$13,0,10*ROW('Hygiene Data'!G37))="","",OFFSET('Hygiene Data'!$G$13,0,10*ROW('Hygiene Data'!G37)))</f>
        <v/>
      </c>
      <c r="EC43" s="28" t="str">
        <f ca="1">+IF(OFFSET('Hygiene Data'!$G$14,0,10*ROW('Hygiene Data'!G37))="","",OFFSET('Hygiene Data'!$G$14,0,10*ROW('Hygiene Data'!G37)))</f>
        <v/>
      </c>
      <c r="ED43" s="28" t="str">
        <f ca="1">+IF(OFFSET('Hygiene Data'!$H$12,0,10*ROW('Hygiene Data'!H37))="","",OFFSET('Hygiene Data'!$H$12,0,10*ROW('Hygiene Data'!H37)))</f>
        <v/>
      </c>
      <c r="EE43" s="28" t="str">
        <f ca="1">+IF(OFFSET('Hygiene Data'!$H$13,0,10*ROW('Hygiene Data'!H37))="","",OFFSET('Hygiene Data'!$H$13,0,10*ROW('Hygiene Data'!H37)))</f>
        <v/>
      </c>
      <c r="EF43" s="28" t="str">
        <f ca="1">+IF(OFFSET('Hygiene Data'!$H$14,0,10*ROW('Hygiene Data'!H37))="","",OFFSET('Hygiene Data'!$H$14,0,10*ROW('Hygiene Data'!H37)))</f>
        <v/>
      </c>
    </row>
    <row r="44" spans="1:136" x14ac:dyDescent="0.2">
      <c r="A44" s="44" t="str">
        <f ca="1">+IF(OFFSET('Water Data'!$B$1,0,10*ROW('Water Data'!B41))="","",OFFSET('Water Data'!$B$1,0,10*ROW('Water Data'!B41)))</f>
        <v/>
      </c>
      <c r="B44" s="44" t="str">
        <f ca="1">+IF(OFFSET('Water Data'!$A$3,0,10*ROW('Water Data'!A41))="","",OFFSET('Water Data'!$A$3,0,10*ROW('Water Data'!A41)))</f>
        <v/>
      </c>
      <c r="C44" s="44" t="str">
        <f ca="1">+IF(OFFSET('Water Data'!$C$3,0,10*ROW('Water Data'!C41))="","",OFFSET('Water Data'!$C$3,0,10*ROW('Water Data'!C41)))</f>
        <v/>
      </c>
      <c r="D44" s="119" t="e">
        <f ca="1">+IF(AND(ISNUMBER(OFFSET('Water Data'!$C$5,0,10*ROW('Water Data'!C38))),BS44="Yes"),100-OFFSET('Water Data'!$C$5,0,10*ROW('Water Data'!C38)),IF(AND(ISNUMBER(OFFSET('Water Data'!$C$5,0,10*ROW('Water Data'!C38))),BS44="No",ISNUMBER(OFFSET('Water Data'!$C$5,0,10*ROW('Water Data'!C38)))),CONCATENATE("[",ROUND(100-OFFSET('Water Data'!$C$5,0,10*ROW('Water Data'!C38)),0),"]"),IF(AND(ISNUMBER(OFFSET('Water Data'!$C$5,0,10*ROW('Water Data'!C38))),BS44="",ISNUMBER(OFFSET('Water Data'!$C$5,0,10*ROW('Water Data'!C38)))),100-OFFSET('Water Data'!$C$5,0,10*ROW('Water Data'!C38)),NA())))</f>
        <v>#N/A</v>
      </c>
      <c r="E44" s="119" t="e">
        <f ca="1">+IF(AND(ISNUMBER(OFFSET('Water Data'!$C$7,0,10*ROW('Water Data'!D38))),BT44="Yes"),OFFSET('Water Data'!$C$7,0,10*ROW('Water Data'!C38)),IF(AND(ISNUMBER(OFFSET('Water Data'!$C$7,0,10*ROW('Water Data'!C38))),BT44="No",ISNUMBER(OFFSET('Water Data'!$C$7,0,10*ROW('Water Data'!C38)))),CONCATENATE("[",ROUND(OFFSET('Water Data'!$C$7,0,10*ROW('Water Data'!C38)),0),"]"),IF(AND(ISNUMBER(OFFSET('Water Data'!$C$7,0,10*ROW('Water Data'!C38))),BT44="",ISNUMBER(OFFSET('Water Data'!$C$7,0,10*ROW('Water Data'!C38)))),OFFSET('Water Data'!$C$7,0,10*ROW('Water Data'!C38)),NA())))</f>
        <v>#N/A</v>
      </c>
      <c r="F44" s="119" t="e">
        <f ca="1">+IF(AND(ISNUMBER(OFFSET('Water Data'!$C$10,0,10*ROW('Water Data'!C38))),BU44="Yes"),OFFSET('Water Data'!$C$10,0,10*ROW('Water Data'!C38)),IF(AND(ISNUMBER(OFFSET('Water Data'!$C$10,0,10*ROW('Water Data'!C38))),BU44="No",ISNUMBER(OFFSET('Water Data'!$C$10,0,10*ROW('Water Data'!C38)))),CONCATENATE("[",ROUND(OFFSET('Water Data'!$C$10,0,10*ROW('Water Data'!C38)),0),"]"),IF(AND(ISNUMBER(OFFSET('Water Data'!$C$10,0,10*ROW('Water Data'!C38))),BU44="",ISNUMBER(OFFSET('Water Data'!$C$10,0,10*ROW('Water Data'!C38)))),OFFSET('Water Data'!$C$10,0,10*ROW('Water Data'!C38)),NA())))</f>
        <v>#N/A</v>
      </c>
      <c r="G44" s="119" t="e">
        <f ca="1">+IF(AND(ISNUMBER(OFFSET('Water Data'!$D$5,0,10*ROW('Water Data'!D38))),BV44="Yes"),100-OFFSET('Water Data'!$D$5,0,10*ROW('Water Data'!D38)),IF(AND(ISNUMBER(OFFSET('Water Data'!$D$5,0,10*ROW('Water Data'!D38))),BV44="No",ISNUMBER(OFFSET('Water Data'!$D$5,0,10*ROW('Water Data'!D38)))),CONCATENATE("[",ROUND(100-OFFSET('Water Data'!$D$5,0,10*ROW('Water Data'!D38)),0),"]"),IF(AND(ISNUMBER(OFFSET('Water Data'!$D$5,0,10*ROW('Water Data'!D38))),BV44="",ISNUMBER(OFFSET('Water Data'!$D$5,0,10*ROW('Water Data'!D38)))),100-OFFSET('Water Data'!$D$5,0,10*ROW('Water Data'!D38)),NA())))</f>
        <v>#N/A</v>
      </c>
      <c r="H44" s="119" t="e">
        <f ca="1">+IF(AND(ISNUMBER(OFFSET('Water Data'!$D$7,0,10*ROW('Water Data'!D38))),BW44="Yes"),OFFSET('Water Data'!$D$7,0,10*ROW('Water Data'!D38)),IF(AND(ISNUMBER(OFFSET('Water Data'!$D$7,0,10*ROW('Water Data'!D38))),BW44="No",ISNUMBER(OFFSET('Water Data'!$D$7,0,10*ROW('Water Data'!D38)))),CONCATENATE("[",ROUND(OFFSET('Water Data'!$C$7,0,10*ROW('Water Data'!D38)),0),"]"),IF(AND(ISNUMBER(OFFSET('Water Data'!$D$7,0,10*ROW('Water Data'!D38))),BW44="",ISNUMBER(OFFSET('Water Data'!$D$7,0,10*ROW('Water Data'!D38)))),OFFSET('Water Data'!$D$7,0,10*ROW('Water Data'!D38)),NA())))</f>
        <v>#N/A</v>
      </c>
      <c r="I44" s="119" t="e">
        <f ca="1">+IF(AND(ISNUMBER(OFFSET('Water Data'!$D$10,0,10*ROW('Water Data'!D38))),BX44="Yes"),OFFSET('Water Data'!$D$10,0,10*ROW('Water Data'!D38)),IF(AND(ISNUMBER(OFFSET('Water Data'!$D$10,0,10*ROW('Water Data'!D38))),BX44="No",ISNUMBER(OFFSET('Water Data'!$D$10,0,10*ROW('Water Data'!D38)))),CONCATENATE("[",ROUND(OFFSET('Water Data'!$D$10,0,10*ROW('Water Data'!D38)),0),"]"),IF(AND(ISNUMBER(OFFSET('Water Data'!$D$10,0,10*ROW('Water Data'!D38))),BX44="",ISNUMBER(OFFSET('Water Data'!$D$10,0,10*ROW('Water Data'!D38)))),OFFSET('Water Data'!$D$10,0,10*ROW('Water Data'!D38)),NA())))</f>
        <v>#N/A</v>
      </c>
      <c r="J44" s="119" t="e">
        <f ca="1">+IF(AND(ISNUMBER(OFFSET('Water Data'!$E$5,0,10*ROW('Water Data'!E38))),BY44="Yes"),100-OFFSET('Water Data'!$E$5,0,10*ROW('Water Data'!E38)),IF(AND(ISNUMBER(OFFSET('Water Data'!$E$5,0,10*ROW('Water Data'!E38))),BY44="No",ISNUMBER(OFFSET('Water Data'!$E$5,0,10*ROW('Water Data'!E38)))),CONCATENATE("[",ROUND(100-OFFSET('Water Data'!$E$5,0,10*ROW('Water Data'!E38)),0),"]"),IF(AND(ISNUMBER(OFFSET('Water Data'!$E$5,0,10*ROW('Water Data'!E38))),BY44="",ISNUMBER(OFFSET('Water Data'!$E$5,0,10*ROW('Water Data'!E38)))),100-OFFSET('Water Data'!$E$5,0,10*ROW('Water Data'!E38)),NA())))</f>
        <v>#N/A</v>
      </c>
      <c r="K44" s="119" t="e">
        <f ca="1">+IF(AND(ISNUMBER(OFFSET('Water Data'!$E$7,0,10*ROW('Water Data'!E38))),BZ44="Yes"),OFFSET('Water Data'!$E$7,0,10*ROW('Water Data'!E38)),IF(AND(ISNUMBER(OFFSET('Water Data'!$E$7,0,10*ROW('Water Data'!E38))),BZ44="No",ISNUMBER(OFFSET('Water Data'!$E$7,0,10*ROW('Water Data'!E38)))),CONCATENATE("[",ROUND(OFFSET('Water Data'!$E$7,0,10*ROW('Water Data'!E38)),0),"]"),IF(AND(ISNUMBER(OFFSET('Water Data'!$E$7,0,10*ROW('Water Data'!E38))),BZ44="",ISNUMBER(OFFSET('Water Data'!$E$7,0,10*ROW('Water Data'!E38)))),OFFSET('Water Data'!$E$7,0,10*ROW('Water Data'!E38)),NA())))</f>
        <v>#N/A</v>
      </c>
      <c r="L44" s="119" t="e">
        <f ca="1">+IF(AND(ISNUMBER(OFFSET('Water Data'!$E$10,0,10*ROW('Water Data'!E38))),CA44="Yes"),OFFSET('Water Data'!$E$10,0,10*ROW('Water Data'!E38)),IF(AND(ISNUMBER(OFFSET('Water Data'!$E$10,0,10*ROW('Water Data'!E38))),CA44="No",ISNUMBER(OFFSET('Water Data'!$E$10,0,10*ROW('Water Data'!E38)))),CONCATENATE("[",ROUND(OFFSET('Water Data'!$E$10,0,10*ROW('Water Data'!E38)),0),"]"),IF(AND(ISNUMBER(OFFSET('Water Data'!$E$10,0,10*ROW('Water Data'!E38))),CA44="",ISNUMBER(OFFSET('Water Data'!$E$10,0,10*ROW('Water Data'!E38)))),OFFSET('Water Data'!$E$10,0,10*ROW('Water Data'!E38)),NA())))</f>
        <v>#N/A</v>
      </c>
      <c r="M44" s="119" t="e">
        <f ca="1">+IF(AND(ISNUMBER(OFFSET('Water Data'!$F$5,0,10*ROW('Water Data'!F38))),CB44="Yes"),100-OFFSET('Water Data'!$F$5,0,10*ROW('Water Data'!F38)),IF(AND(ISNUMBER(OFFSET('Water Data'!$F$5,0,10*ROW('Water Data'!F38))),CB44="No",ISNUMBER(OFFSET('Water Data'!$F$5,0,10*ROW('Water Data'!F38)))),CONCATENATE("[",ROUND(100-OFFSET('Water Data'!$F$5,0,10*ROW('Water Data'!F38)),0),"]"),IF(AND(ISNUMBER(OFFSET('Water Data'!$F$5,0,10*ROW('Water Data'!F38))),CB44="",ISNUMBER(OFFSET('Water Data'!$F$5,0,10*ROW('Water Data'!F38)))),100-OFFSET('Water Data'!$F$5,0,10*ROW('Water Data'!F38)),NA())))</f>
        <v>#N/A</v>
      </c>
      <c r="N44" s="119" t="e">
        <f ca="1">+IF(AND(ISNUMBER(OFFSET('Water Data'!$F$7,0,10*ROW('Water Data'!F38))),CC44="Yes"),OFFSET('Water Data'!$F$7,0,10*ROW('Water Data'!F38)),IF(AND(ISNUMBER(OFFSET('Water Data'!$F$7,0,10*ROW('Water Data'!F38))),CC44="No",ISNUMBER(OFFSET('Water Data'!$F$7,0,10*ROW('Water Data'!F38)))),CONCATENATE("[",ROUND(OFFSET('Water Data'!$F$7,0,10*ROW('Water Data'!F38)),0),"]"),IF(AND(ISNUMBER(OFFSET('Water Data'!$F$7,0,10*ROW('Water Data'!F38))),CC44="",ISNUMBER(OFFSET('Water Data'!$F$7,0,10*ROW('Water Data'!F38)))),OFFSET('Water Data'!$F$7,0,10*ROW('Water Data'!F38)),NA())))</f>
        <v>#N/A</v>
      </c>
      <c r="O44" s="119" t="e">
        <f ca="1">+IF(AND(ISNUMBER(OFFSET('Water Data'!$F$10,0,10*ROW('Water Data'!F38))),CD44="Yes"),OFFSET('Water Data'!$F$10,0,10*ROW('Water Data'!F38)),IF(AND(ISNUMBER(OFFSET('Water Data'!$F$10,0,10*ROW('Water Data'!F38))),CD44="No",ISNUMBER(OFFSET('Water Data'!$F$10,0,10*ROW('Water Data'!F38)))),CONCATENATE("[",ROUND(OFFSET('Water Data'!$F$10,0,10*ROW('Water Data'!F38)),0),"]"),IF(AND(ISNUMBER(OFFSET('Water Data'!$F$10,0,10*ROW('Water Data'!F38))),CD44="",ISNUMBER(OFFSET('Water Data'!$F$10,0,10*ROW('Water Data'!F38)))),OFFSET('Water Data'!$F$10,0,10*ROW('Water Data'!F38)),NA())))</f>
        <v>#N/A</v>
      </c>
      <c r="P44" s="119" t="e">
        <f ca="1">+IF(AND(ISNUMBER(OFFSET('Water Data'!$G$5,0,10*ROW('Water Data'!G38))),CE44="Yes"),100-OFFSET('Water Data'!$G$5,0,10*ROW('Water Data'!G38)),IF(AND(ISNUMBER(OFFSET('Water Data'!$G$5,0,10*ROW('Water Data'!G38))),CE44="No",ISNUMBER(OFFSET('Water Data'!$G$5,0,10*ROW('Water Data'!G38)))),CONCATENATE("[",ROUND(100-OFFSET('Water Data'!$G$5,0,10*ROW('Water Data'!G38)),0),"]"),IF(AND(ISNUMBER(OFFSET('Water Data'!$G$5,0,10*ROW('Water Data'!G38))),CE44="",ISNUMBER(OFFSET('Water Data'!$G$5,0,10*ROW('Water Data'!G38)))),100-OFFSET('Water Data'!$G$5,0,10*ROW('Water Data'!G38)),NA())))</f>
        <v>#N/A</v>
      </c>
      <c r="Q44" s="119" t="e">
        <f ca="1">+IF(AND(ISNUMBER(OFFSET('Water Data'!$G$7,0,10*ROW('Water Data'!G38))),CF44="Yes"),OFFSET('Water Data'!$G$7,0,10*ROW('Water Data'!G38)),IF(AND(ISNUMBER(OFFSET('Water Data'!$G$7,0,10*ROW('Water Data'!G38))),CF44="No",ISNUMBER(OFFSET('Water Data'!$G$7,0,10*ROW('Water Data'!G38)))),CONCATENATE("[",ROUND(OFFSET('Water Data'!$G$7,0,10*ROW('Water Data'!G38)),0),"]"),IF(AND(ISNUMBER(OFFSET('Water Data'!$G$7,0,10*ROW('Water Data'!G38))),CF44="",ISNUMBER(OFFSET('Water Data'!$G$7,0,10*ROW('Water Data'!G38)))),OFFSET('Water Data'!$G$7,0,10*ROW('Water Data'!G38)),NA())))</f>
        <v>#N/A</v>
      </c>
      <c r="R44" s="119" t="e">
        <f ca="1">+IF(AND(ISNUMBER(OFFSET('Water Data'!$G$10,0,10*ROW('Water Data'!G38))),CG44="Yes"),OFFSET('Water Data'!$G$10,0,10*ROW('Water Data'!G38)),IF(AND(ISNUMBER(OFFSET('Water Data'!$G$10,0,10*ROW('Water Data'!G38))),CG44="No",ISNUMBER(OFFSET('Water Data'!$G$10,0,10*ROW('Water Data'!G38)))),CONCATENATE("[",ROUND(OFFSET('Water Data'!$G$10,0,10*ROW('Water Data'!G38)),0),"]"),IF(AND(ISNUMBER(OFFSET('Water Data'!$G$10,0,10*ROW('Water Data'!G38))),CG44="",ISNUMBER(OFFSET('Water Data'!$G$10,0,10*ROW('Water Data'!G38)))),OFFSET('Water Data'!$G$10,0,10*ROW('Water Data'!G38)),NA())))</f>
        <v>#N/A</v>
      </c>
      <c r="S44" s="119" t="e">
        <f ca="1">+IF(AND(ISNUMBER(OFFSET('Water Data'!$H$5,0,10*ROW('Water Data'!H38))),CH44="Yes"),100-OFFSET('Water Data'!$H$5,0,10*ROW('Water Data'!H38)),IF(AND(ISNUMBER(OFFSET('Water Data'!$H$5,0,10*ROW('Water Data'!H38))),CH44="No",ISNUMBER(OFFSET('Water Data'!$H$5,0,10*ROW('Water Data'!H38)))),CONCATENATE("[",ROUND(100-OFFSET('Water Data'!$H$5,0,10*ROW('Water Data'!H38)),0),"]"),IF(AND(ISNUMBER(OFFSET('Water Data'!$H$5,0,10*ROW('Water Data'!H38))),CH44="",ISNUMBER(OFFSET('Water Data'!$H$5,0,10*ROW('Water Data'!H38)))),100-OFFSET('Water Data'!$H$5,0,10*ROW('Water Data'!H38)),NA())))</f>
        <v>#N/A</v>
      </c>
      <c r="T44" s="119" t="e">
        <f ca="1">+IF(AND(ISNUMBER(OFFSET('Water Data'!$H$7,0,10*ROW('Water Data'!H38))),CI44="Yes"),OFFSET('Water Data'!$H$7,0,10*ROW('Water Data'!H38)),IF(AND(ISNUMBER(OFFSET('Water Data'!$H$7,0,10*ROW('Water Data'!H38))),CI44="No",ISNUMBER(OFFSET('Water Data'!$H$7,0,10*ROW('Water Data'!H38)))),CONCATENATE("[",ROUND(OFFSET('Water Data'!$H$7,0,10*ROW('Water Data'!H38)),0),"]"),IF(AND(ISNUMBER(OFFSET('Water Data'!$H$7,0,10*ROW('Water Data'!H38))),CI44="",ISNUMBER(OFFSET('Water Data'!$H$7,0,10*ROW('Water Data'!H38)))),OFFSET('Water Data'!$H$7,0,10*ROW('Water Data'!H38)),NA())))</f>
        <v>#N/A</v>
      </c>
      <c r="U44" s="119" t="e">
        <f ca="1">+IF(AND(ISNUMBER(OFFSET('Water Data'!$H$10,0,10*ROW('Water Data'!H38))),CJ44="Yes"),OFFSET('Water Data'!$H$10,0,10*ROW('Water Data'!H38)),IF(AND(ISNUMBER(OFFSET('Water Data'!$H$10,0,10*ROW('Water Data'!H38))),CJ44="No",ISNUMBER(OFFSET('Water Data'!$H$10,0,10*ROW('Water Data'!H38)))),CONCATENATE("[",ROUND(OFFSET('Water Data'!$H$10,0,10*ROW('Water Data'!H38)),0),"]"),IF(AND(ISNUMBER(OFFSET('Water Data'!$H$10,0,10*ROW('Water Data'!H38))),CJ44="",ISNUMBER(OFFSET('Water Data'!$H$10,0,10*ROW('Water Data'!H38)))),OFFSET('Water Data'!$H$10,0,10*ROW('Water Data'!H38)),NA())))</f>
        <v>#N/A</v>
      </c>
      <c r="V44" s="120" t="e">
        <f ca="1">+IF(AND(ISNUMBER(OFFSET('Sanitation Data'!$C$5,0,10*ROW('Sanitation Data'!C38))),CK44="Yes"),100-OFFSET('Sanitation Data'!$C$5,0,10*ROW('Sanitation Data'!C38)),IF(AND(ISNUMBER(OFFSET('Sanitation Data'!$C$5,0,10*ROW('Sanitation Data'!C38))),CK44="No",ISNUMBER(OFFSET('Sanitation Data'!$C$5,0,10*ROW('Sanitation Data'!C38)))),CONCATENATE("[",ROUND(100-OFFSET('Sanitation Data'!$C$5,0,10*ROW('Sanitation Data'!C38)),0),"]"),IF(AND(ISNUMBER(OFFSET('Sanitation Data'!$C$5,0,10*ROW('Sanitation Data'!C38))),CK44="",ISNUMBER(OFFSET('Sanitation Data'!$C$5,0,10*ROW('Sanitation Data'!C38)))),100-OFFSET('Sanitation Data'!$C$5,0,10*ROW('Sanitation Data'!C38)),NA())))</f>
        <v>#N/A</v>
      </c>
      <c r="W44" s="120" t="e">
        <f ca="1">+IF(AND(ISNUMBER(OFFSET('Sanitation Data'!$C$7,0,10*ROW('Sanitation Data'!C38))),CL44="Yes"),OFFSET('Sanitation Data'!$C$7,0,10*ROW('Sanitation Data'!C38)),IF(AND(ISNUMBER(OFFSET('Sanitation Data'!$C$7,0,10*ROW('Sanitation Data'!C38))),CL44="No",ISNUMBER(OFFSET('Sanitation Data'!$C$7,0,10*ROW('Sanitation Data'!C38)))),CONCATENATE("[",ROUND(OFFSET('Sanitation Data'!$C$7,0,10*ROW('Sanitation Data'!C38)),0),"]"),IF(AND(ISNUMBER(OFFSET('Sanitation Data'!$C$7,0,10*ROW('Sanitation Data'!C38))),CL44="",ISNUMBER(OFFSET('Sanitation Data'!$C$7,0,10*ROW('Sanitation Data'!C38)))),OFFSET('Sanitation Data'!$C$7,0,10*ROW('Sanitation Data'!C38)),NA())))</f>
        <v>#N/A</v>
      </c>
      <c r="X44" s="120" t="e">
        <f ca="1">+IF(AND(ISNUMBER(OFFSET('Sanitation Data'!$C$11,0,10*ROW('Sanitation Data'!C38))),CM44="Yes"),OFFSET('Sanitation Data'!$C$11,0,10*ROW('Sanitation Data'!C38)),IF(AND(ISNUMBER(OFFSET('Sanitation Data'!$C$11,0,10*ROW('Sanitation Data'!C38))),CM44="No",ISNUMBER(OFFSET('Sanitation Data'!$C$11,0,10*ROW('Sanitation Data'!C38)))),CONCATENATE("[",ROUND(OFFSET('Sanitation Data'!$C$11,0,10*ROW('Sanitation Data'!C38)),0),"]"),IF(AND(ISNUMBER(OFFSET('Sanitation Data'!$C$11,0,10*ROW('Sanitation Data'!C38))),CM44="",ISNUMBER(OFFSET('Sanitation Data'!$C$11,0,10*ROW('Sanitation Data'!C38)))),OFFSET('Sanitation Data'!$C$11,0,10*ROW('Sanitation Data'!C38)),NA())))</f>
        <v>#N/A</v>
      </c>
      <c r="Y44" s="120" t="e">
        <f ca="1">+IF(AND(ISNUMBER(OFFSET('Sanitation Data'!$C$12,0,10*ROW('Sanitation Data'!C38))),CN44="Yes"),OFFSET('Sanitation Data'!$C$12,0,10*ROW('Sanitation Data'!C38)),IF(AND(ISNUMBER(OFFSET('Sanitation Data'!$C$12,0,10*ROW('Sanitation Data'!C38))),CN44="No",ISNUMBER(OFFSET('Sanitation Data'!$C$12,0,10*ROW('Sanitation Data'!C38)))),CONCATENATE("[",ROUND(OFFSET('Sanitation Data'!$C$12,0,10*ROW('Sanitation Data'!C38)),0),"]"),IF(AND(ISNUMBER(OFFSET('Sanitation Data'!$C$12,0,10*ROW('Sanitation Data'!C38))),CN44="",ISNUMBER(OFFSET('Sanitation Data'!$C$12,0,10*ROW('Sanitation Data'!C38)))),OFFSET('Sanitation Data'!$C$12,0,10*ROW('Sanitation Data'!C38)),NA())))</f>
        <v>#N/A</v>
      </c>
      <c r="Z44" s="120" t="e">
        <f ca="1">+IF(AND(ISNUMBER(OFFSET('Sanitation Data'!$C$13,0,10*ROW('Sanitation Data'!C38))),CO44="Yes"),OFFSET('Sanitation Data'!$C$13,0,10*ROW('Sanitation Data'!C38)),IF(AND(ISNUMBER(OFFSET('Sanitation Data'!$C$13,0,10*ROW('Sanitation Data'!C38))),CO44="No",ISNUMBER(OFFSET('Sanitation Data'!$C$13,0,10*ROW('Sanitation Data'!C38)))),CONCATENATE("[",ROUND(OFFSET('Sanitation Data'!$C$13,0,10*ROW('Sanitation Data'!C38)),0),"]"),IF(AND(ISNUMBER(OFFSET('Sanitation Data'!$C$13,0,10*ROW('Sanitation Data'!C38))),CO44="",ISNUMBER(OFFSET('Sanitation Data'!$C$13,0,10*ROW('Sanitation Data'!C38)))),OFFSET('Sanitation Data'!$C$13,0,10*ROW('Sanitation Data'!C38)),NA())))</f>
        <v>#N/A</v>
      </c>
      <c r="AA44" s="120" t="e">
        <f ca="1">+IF(AND(ISNUMBER(OFFSET('Sanitation Data'!$D$5,0,10*ROW('Sanitation Data'!D38))),CP44="Yes"),100-OFFSET('Sanitation Data'!$D$5,0,10*ROW('Sanitation Data'!D38)),IF(AND(ISNUMBER(OFFSET('Sanitation Data'!$D$5,0,10*ROW('Sanitation Data'!D38))),CP44="No",ISNUMBER(OFFSET('Sanitation Data'!$D$5,0,10*ROW('Sanitation Data'!D38)))),CONCATENATE("[",ROUND(100-OFFSET('Sanitation Data'!$D$5,0,10*ROW('Sanitation Data'!D38)),0),"]"),IF(AND(ISNUMBER(OFFSET('Sanitation Data'!$D$5,0,10*ROW('Sanitation Data'!D38))),CP44="",ISNUMBER(OFFSET('Sanitation Data'!$D$5,0,10*ROW('Sanitation Data'!D38)))),100-OFFSET('Sanitation Data'!$D$5,0,10*ROW('Sanitation Data'!D38)),NA())))</f>
        <v>#N/A</v>
      </c>
      <c r="AB44" s="120" t="e">
        <f ca="1">+IF(AND(ISNUMBER(OFFSET('Sanitation Data'!$D$7,0,10*ROW('Sanitation Data'!D38))),CQ44="Yes"),OFFSET('Sanitation Data'!$D$7,0,10*ROW('Sanitation Data'!G38)),IF(AND(ISNUMBER(OFFSET('Sanitation Data'!$D$7,0,10*ROW('Sanitation Data'!D38))),CQ44="No",ISNUMBER(OFFSET('Sanitation Data'!$D$7,0,10*ROW('Sanitation Data'!D38)))),CONCATENATE("[",ROUND(OFFSET('Sanitation Data'!$D$7,0,10*ROW('Sanitation Data'!D38)),0),"]"),IF(AND(ISNUMBER(OFFSET('Sanitation Data'!$D$7,0,10*ROW('Sanitation Data'!D38))),CQ44="",ISNUMBER(OFFSET('Sanitation Data'!$D$7,0,10*ROW('Sanitation Data'!D38)))),OFFSET('Sanitation Data'!$D$7,0,10*ROW('Sanitation Data'!D38)),NA())))</f>
        <v>#N/A</v>
      </c>
      <c r="AC44" s="120" t="e">
        <f ca="1">+IF(AND(ISNUMBER(OFFSET('Sanitation Data'!$D$11,0,10*ROW('Sanitation Data'!D38))),CR44="Yes"),OFFSET('Sanitation Data'!$D$11,0,10*ROW('Sanitation Data'!D38)),IF(AND(ISNUMBER(OFFSET('Sanitation Data'!$D$11,0,10*ROW('Sanitation Data'!D38))),CR44="No",ISNUMBER(OFFSET('Sanitation Data'!$D$11,0,10*ROW('Sanitation Data'!D38)))),CONCATENATE("[",ROUND(OFFSET('Sanitation Data'!$D$11,0,10*ROW('Sanitation Data'!D38)),0),"]"),IF(AND(ISNUMBER(OFFSET('Sanitation Data'!$D$11,0,10*ROW('Sanitation Data'!D38))),CR44="",ISNUMBER(OFFSET('Sanitation Data'!$D$11,0,10*ROW('Sanitation Data'!D38)))),OFFSET('Sanitation Data'!$D$11,0,10*ROW('Sanitation Data'!D38)),NA())))</f>
        <v>#N/A</v>
      </c>
      <c r="AD44" s="120" t="e">
        <f ca="1">+IF(AND(ISNUMBER(OFFSET('Sanitation Data'!$D$12,0,10*ROW('Sanitation Data'!D38))),CS44="Yes"),OFFSET('Sanitation Data'!$D$12,0,10*ROW('Sanitation Data'!D38)),IF(AND(ISNUMBER(OFFSET('Sanitation Data'!$D$12,0,10*ROW('Sanitation Data'!D38))),CS44="No",ISNUMBER(OFFSET('Sanitation Data'!$D$12,0,10*ROW('Sanitation Data'!D38)))),CONCATENATE("[",ROUND(OFFSET('Sanitation Data'!$D$12,0,10*ROW('Sanitation Data'!D38)),0),"]"),IF(AND(ISNUMBER(OFFSET('Sanitation Data'!$D$12,0,10*ROW('Sanitation Data'!D38))),CS44="",ISNUMBER(OFFSET('Sanitation Data'!$D$12,0,10*ROW('Sanitation Data'!D38)))),OFFSET('Sanitation Data'!$D$12,0,10*ROW('Sanitation Data'!D38)),NA())))</f>
        <v>#N/A</v>
      </c>
      <c r="AE44" s="120" t="e">
        <f ca="1">+IF(AND(ISNUMBER(OFFSET('Sanitation Data'!$D$13,0,10*ROW('Sanitation Data'!D38))),CT44="Yes"),OFFSET('Sanitation Data'!$D$13,0,10*ROW('Sanitation Data'!D38)),IF(AND(ISNUMBER(OFFSET('Sanitation Data'!$D$13,0,10*ROW('Sanitation Data'!D38))),CT44="No",ISNUMBER(OFFSET('Sanitation Data'!$D$13,0,10*ROW('Sanitation Data'!D38)))),CONCATENATE("[",ROUND(OFFSET('Sanitation Data'!$D$13,0,10*ROW('Sanitation Data'!D38)),0),"]"),IF(AND(ISNUMBER(OFFSET('Sanitation Data'!$D$13,0,10*ROW('Sanitation Data'!D38))),CT44="",ISNUMBER(OFFSET('Sanitation Data'!$D$13,0,10*ROW('Sanitation Data'!D38)))),OFFSET('Sanitation Data'!$D$13,0,10*ROW('Sanitation Data'!D38)),NA())))</f>
        <v>#N/A</v>
      </c>
      <c r="AF44" s="120" t="e">
        <f ca="1">+IF(AND(ISNUMBER(OFFSET('Sanitation Data'!$E$5,0,10*ROW('Sanitation Data'!E38))),CU44="Yes"),100-OFFSET('Sanitation Data'!$E$5,0,10*ROW('Sanitation Data'!E38)),IF(AND(ISNUMBER(OFFSET('Sanitation Data'!$E$5,0,10*ROW('Sanitation Data'!E38))),CU44="No",ISNUMBER(OFFSET('Sanitation Data'!$E$5,0,10*ROW('Sanitation Data'!E38)))),CONCATENATE("[",ROUND(100-OFFSET('Sanitation Data'!$E$5,0,10*ROW('Sanitation Data'!E38)),0),"]"),IF(AND(ISNUMBER(OFFSET('Sanitation Data'!$E$5,0,10*ROW('Sanitation Data'!E38))),CU44="",ISNUMBER(OFFSET('Sanitation Data'!$E$5,0,10*ROW('Sanitation Data'!E38)))),100-OFFSET('Sanitation Data'!$E$5,0,10*ROW('Sanitation Data'!E38)),NA())))</f>
        <v>#N/A</v>
      </c>
      <c r="AG44" s="120" t="e">
        <f ca="1">+IF(AND(ISNUMBER(OFFSET('Sanitation Data'!$E$7,0,10*ROW('Sanitation Data'!E38))),CV44="Yes"),OFFSET('Sanitation Data'!$E$7,0,10*ROW('Sanitation Data'!E38)),IF(AND(ISNUMBER(OFFSET('Sanitation Data'!$E$7,0,10*ROW('Sanitation Data'!E38))),CV44="No",ISNUMBER(OFFSET('Sanitation Data'!$E$7,0,10*ROW('Sanitation Data'!E38)))),CONCATENATE("[",ROUND(OFFSET('Sanitation Data'!$E$7,0,10*ROW('Sanitation Data'!E38)),0),"]"),IF(AND(ISNUMBER(OFFSET('Sanitation Data'!$E$7,0,10*ROW('Sanitation Data'!E38))),CV44="",ISNUMBER(OFFSET('Sanitation Data'!$E$7,0,10*ROW('Sanitation Data'!E38)))),OFFSET('Sanitation Data'!$E$7,0,10*ROW('Sanitation Data'!E38)),NA())))</f>
        <v>#N/A</v>
      </c>
      <c r="AH44" s="120" t="e">
        <f ca="1">+IF(AND(ISNUMBER(OFFSET('Sanitation Data'!$E$11,0,10*ROW('Sanitation Data'!E38))),CW44="Yes"),OFFSET('Sanitation Data'!$E$11,0,10*ROW('Sanitation Data'!E38)),IF(AND(ISNUMBER(OFFSET('Sanitation Data'!$E$11,0,10*ROW('Sanitation Data'!E38))),CW44="No",ISNUMBER(OFFSET('Sanitation Data'!$E$11,0,10*ROW('Sanitation Data'!E38)))),CONCATENATE("[",ROUND(OFFSET('Sanitation Data'!$E$11,0,10*ROW('Sanitation Data'!E38)),0),"]"),IF(AND(ISNUMBER(OFFSET('Sanitation Data'!$E$11,0,10*ROW('Sanitation Data'!E38))),CW44="",ISNUMBER(OFFSET('Sanitation Data'!$E$11,0,10*ROW('Sanitation Data'!E38)))),OFFSET('Sanitation Data'!$E$11,0,10*ROW('Sanitation Data'!E38)),NA())))</f>
        <v>#N/A</v>
      </c>
      <c r="AI44" s="120" t="e">
        <f ca="1">+IF(AND(ISNUMBER(OFFSET('Sanitation Data'!$E$12,0,10*ROW('Sanitation Data'!E38))),CX44="Yes"),OFFSET('Sanitation Data'!$E$12,0,10*ROW('Sanitation Data'!E38)),IF(AND(ISNUMBER(OFFSET('Sanitation Data'!$E$12,0,10*ROW('Sanitation Data'!E38))),CX44="No",ISNUMBER(OFFSET('Sanitation Data'!$E$12,0,10*ROW('Sanitation Data'!E38)))),CONCATENATE("[",ROUND(OFFSET('Sanitation Data'!$E$12,0,10*ROW('Sanitation Data'!E38)),0),"]"),IF(AND(ISNUMBER(OFFSET('Sanitation Data'!$E$12,0,10*ROW('Sanitation Data'!E38))),CX44="",ISNUMBER(OFFSET('Sanitation Data'!$E$12,0,10*ROW('Sanitation Data'!E38)))),OFFSET('Sanitation Data'!$E$12,0,10*ROW('Sanitation Data'!E38)),NA())))</f>
        <v>#N/A</v>
      </c>
      <c r="AJ44" s="120" t="e">
        <f ca="1">+IF(AND(ISNUMBER(OFFSET('Sanitation Data'!$E$13,0,10*ROW('Sanitation Data'!E38))),CY44="Yes"),OFFSET('Sanitation Data'!$E$13,0,10*ROW('Sanitation Data'!E38)),IF(AND(ISNUMBER(OFFSET('Sanitation Data'!$E$13,0,10*ROW('Sanitation Data'!E38))),CY44="No",ISNUMBER(OFFSET('Sanitation Data'!$E$13,0,10*ROW('Sanitation Data'!E38)))),CONCATENATE("[",ROUND(OFFSET('Sanitation Data'!$E$13,0,10*ROW('Sanitation Data'!E38)),0),"]"),IF(AND(ISNUMBER(OFFSET('Sanitation Data'!$E$13,0,10*ROW('Sanitation Data'!E38))),CY44="",ISNUMBER(OFFSET('Sanitation Data'!$E$13,0,10*ROW('Sanitation Data'!E38)))),OFFSET('Sanitation Data'!$E$13,0,10*ROW('Sanitation Data'!E38)),NA())))</f>
        <v>#N/A</v>
      </c>
      <c r="AK44" s="120" t="e">
        <f ca="1">+IF(AND(ISNUMBER(OFFSET('Sanitation Data'!$F$5,0,10*ROW('Sanitation Data'!F38))),CZ44="Yes"),100-OFFSET('Sanitation Data'!$F$5,0,10*ROW('Sanitation Data'!F38)),IF(AND(ISNUMBER(OFFSET('Sanitation Data'!$F$5,0,10*ROW('Sanitation Data'!F38))),CZ44="No",ISNUMBER(OFFSET('Sanitation Data'!$F$5,0,10*ROW('Sanitation Data'!F38)))),CONCATENATE("[",ROUND(100-OFFSET('Sanitation Data'!$F$5,0,10*ROW('Sanitation Data'!F38)),0),"]"),IF(AND(ISNUMBER(OFFSET('Sanitation Data'!$F$5,0,10*ROW('Sanitation Data'!F38))),CZ44="",ISNUMBER(OFFSET('Sanitation Data'!$F$5,0,10*ROW('Sanitation Data'!F38)))),100-OFFSET('Sanitation Data'!$F$5,0,10*ROW('Sanitation Data'!F38)),NA())))</f>
        <v>#N/A</v>
      </c>
      <c r="AL44" s="120" t="e">
        <f ca="1">+IF(AND(ISNUMBER(OFFSET('Sanitation Data'!$F$7,0,10*ROW('Sanitation Data'!F38))),DA44="Yes"),OFFSET('Sanitation Data'!$F$7,0,10*ROW('Sanitation Data'!F38)),IF(AND(ISNUMBER(OFFSET('Sanitation Data'!$F$7,0,10*ROW('Sanitation Data'!F38))),DA44="No",ISNUMBER(OFFSET('Sanitation Data'!$F$7,0,10*ROW('Sanitation Data'!F38)))),CONCATENATE("[",ROUND(OFFSET('Sanitation Data'!$F$7,0,10*ROW('Sanitation Data'!F38)),0),"]"),IF(AND(ISNUMBER(OFFSET('Sanitation Data'!$F$7,0,10*ROW('Sanitation Data'!F38))),DA44="",ISNUMBER(OFFSET('Sanitation Data'!$F$7,0,10*ROW('Sanitation Data'!F38)))),OFFSET('Sanitation Data'!$F$7,0,10*ROW('Sanitation Data'!F38)),NA())))</f>
        <v>#N/A</v>
      </c>
      <c r="AM44" s="120" t="e">
        <f ca="1">+IF(AND(ISNUMBER(OFFSET('Sanitation Data'!$F$11,0,10*ROW('Sanitation Data'!F38))),DB44="Yes"),OFFSET('Sanitation Data'!$F$11,0,10*ROW('Sanitation Data'!F38)),IF(AND(ISNUMBER(OFFSET('Sanitation Data'!$F$11,0,10*ROW('Sanitation Data'!F38))),DB44="No",ISNUMBER(OFFSET('Sanitation Data'!$F$11,0,10*ROW('Sanitation Data'!F38)))),CONCATENATE("[",ROUND(OFFSET('Sanitation Data'!$F$11,0,10*ROW('Sanitation Data'!F38)),0),"]"),IF(AND(ISNUMBER(OFFSET('Sanitation Data'!$F$11,0,10*ROW('Sanitation Data'!F38))),DB44="",ISNUMBER(OFFSET('Sanitation Data'!$F$11,0,10*ROW('Sanitation Data'!F38)))),OFFSET('Sanitation Data'!$F$11,0,10*ROW('Sanitation Data'!F38)),NA())))</f>
        <v>#N/A</v>
      </c>
      <c r="AN44" s="120" t="e">
        <f ca="1">+IF(AND(ISNUMBER(OFFSET('Sanitation Data'!$F$12,0,10*ROW('Sanitation Data'!F38))),DC44="Yes"),OFFSET('Sanitation Data'!$F$12,0,10*ROW('Sanitation Data'!F38)),IF(AND(ISNUMBER(OFFSET('Sanitation Data'!$F$12,0,10*ROW('Sanitation Data'!F38))),DC44="No",ISNUMBER(OFFSET('Sanitation Data'!$F$12,0,10*ROW('Sanitation Data'!F38)))),CONCATENATE("[",ROUND(OFFSET('Sanitation Data'!$F$12,0,10*ROW('Sanitation Data'!F38)),0),"]"),IF(AND(ISNUMBER(OFFSET('Sanitation Data'!$F$12,0,10*ROW('Sanitation Data'!F38))),DC44="",ISNUMBER(OFFSET('Sanitation Data'!$F$12,0,10*ROW('Sanitation Data'!F38)))),OFFSET('Sanitation Data'!$F$12,0,10*ROW('Sanitation Data'!F38)),NA())))</f>
        <v>#N/A</v>
      </c>
      <c r="AO44" s="120" t="e">
        <f ca="1">+IF(AND(ISNUMBER(OFFSET('Sanitation Data'!$F$13,0,10*ROW('Sanitation Data'!F38))),DD44="Yes"),OFFSET('Sanitation Data'!$F$13,0,10*ROW('Sanitation Data'!F38)),IF(AND(ISNUMBER(OFFSET('Sanitation Data'!$F$13,0,10*ROW('Sanitation Data'!F38))),DD44="No",ISNUMBER(OFFSET('Sanitation Data'!$F$13,0,10*ROW('Sanitation Data'!F38)))),CONCATENATE("[",ROUND(OFFSET('Sanitation Data'!$F$13,0,10*ROW('Sanitation Data'!F38)),0),"]"),IF(AND(ISNUMBER(OFFSET('Sanitation Data'!$F$13,0,10*ROW('Sanitation Data'!F38))),DD44="",ISNUMBER(OFFSET('Sanitation Data'!$F$13,0,10*ROW('Sanitation Data'!F38)))),OFFSET('Sanitation Data'!$F$13,0,10*ROW('Sanitation Data'!F38)),NA())))</f>
        <v>#N/A</v>
      </c>
      <c r="AP44" s="120" t="e">
        <f ca="1">+IF(AND(ISNUMBER(OFFSET('Sanitation Data'!$G$5,0,10*ROW('Sanitation Data'!G38))),DE44="Yes"),100-OFFSET('Sanitation Data'!$G$5,0,10*ROW('Sanitation Data'!G38)),IF(AND(ISNUMBER(OFFSET('Sanitation Data'!$G$5,0,10*ROW('Sanitation Data'!G38))),DE44="No",ISNUMBER(OFFSET('Sanitation Data'!$G$5,0,10*ROW('Sanitation Data'!G38)))),CONCATENATE("[",ROUND(100-OFFSET('Sanitation Data'!$G$5,0,10*ROW('Sanitation Data'!G38)),0),"]"),IF(AND(ISNUMBER(OFFSET('Sanitation Data'!$G$5,0,10*ROW('Sanitation Data'!G38))),DE44="",ISNUMBER(OFFSET('Sanitation Data'!$G$5,0,10*ROW('Sanitation Data'!G38)))),100-OFFSET('Sanitation Data'!$G$5,0,10*ROW('Sanitation Data'!G38)),NA())))</f>
        <v>#N/A</v>
      </c>
      <c r="AQ44" s="120" t="e">
        <f ca="1">+IF(AND(ISNUMBER(OFFSET('Sanitation Data'!$G$7,0,10*ROW('Sanitation Data'!G38))),DF44="Yes"),OFFSET('Sanitation Data'!$G$7,0,10*ROW('Sanitation Data'!G38)),IF(AND(ISNUMBER(OFFSET('Sanitation Data'!$G$7,0,10*ROW('Sanitation Data'!G38))),DF44="No",ISNUMBER(OFFSET('Sanitation Data'!$G$7,0,10*ROW('Sanitation Data'!G38)))),CONCATENATE("[",ROUND(OFFSET('Sanitation Data'!$G$7,0,10*ROW('Sanitation Data'!G38)),0),"]"),IF(AND(ISNUMBER(OFFSET('Sanitation Data'!$G$7,0,10*ROW('Sanitation Data'!G38))),DF44="",ISNUMBER(OFFSET('Sanitation Data'!$G$7,0,10*ROW('Sanitation Data'!G38)))),OFFSET('Sanitation Data'!$G$7,0,10*ROW('Sanitation Data'!G38)),NA())))</f>
        <v>#N/A</v>
      </c>
      <c r="AR44" s="120" t="e">
        <f ca="1">+IF(AND(ISNUMBER(OFFSET('Sanitation Data'!$G$11,0,10*ROW('Sanitation Data'!G38))),DG44="Yes"),OFFSET('Sanitation Data'!$G$11,0,10*ROW('Sanitation Data'!G38)),IF(AND(ISNUMBER(OFFSET('Sanitation Data'!$G$11,0,10*ROW('Sanitation Data'!G38))),DG44="No",ISNUMBER(OFFSET('Sanitation Data'!$G$11,0,10*ROW('Sanitation Data'!G38)))),CONCATENATE("[",ROUND(OFFSET('Sanitation Data'!$G$11,0,10*ROW('Sanitation Data'!G38)),0),"]"),IF(AND(ISNUMBER(OFFSET('Sanitation Data'!$G$11,0,10*ROW('Sanitation Data'!G38))),DG44="",ISNUMBER(OFFSET('Sanitation Data'!$G$11,0,10*ROW('Sanitation Data'!G38)))),OFFSET('Sanitation Data'!$G$11,0,10*ROW('Sanitation Data'!G38)),NA())))</f>
        <v>#N/A</v>
      </c>
      <c r="AS44" s="120" t="e">
        <f ca="1">+IF(AND(ISNUMBER(OFFSET('Sanitation Data'!$G$12,0,10*ROW('Sanitation Data'!G38))),DH44="Yes"),OFFSET('Sanitation Data'!$G$12,0,10*ROW('Sanitation Data'!G38)),IF(AND(ISNUMBER(OFFSET('Sanitation Data'!$G$12,0,10*ROW('Sanitation Data'!G38))),DH44="No",ISNUMBER(OFFSET('Sanitation Data'!$G$12,0,10*ROW('Sanitation Data'!G38)))),CONCATENATE("[",ROUND(OFFSET('Sanitation Data'!$G$12,0,10*ROW('Sanitation Data'!G38)),0),"]"),IF(AND(ISNUMBER(OFFSET('Sanitation Data'!$G$12,0,10*ROW('Sanitation Data'!G38))),DH44="",ISNUMBER(OFFSET('Sanitation Data'!$G$12,0,10*ROW('Sanitation Data'!G38)))),OFFSET('Sanitation Data'!$G$12,0,10*ROW('Sanitation Data'!G38)),NA())))</f>
        <v>#N/A</v>
      </c>
      <c r="AT44" s="120" t="e">
        <f ca="1">+IF(AND(ISNUMBER(OFFSET('Sanitation Data'!$G$13,0,10*ROW('Sanitation Data'!G38))),DI44="Yes"),OFFSET('Sanitation Data'!$G$13,0,10*ROW('Sanitation Data'!G38)),IF(AND(ISNUMBER(OFFSET('Sanitation Data'!$G$13,0,10*ROW('Sanitation Data'!G38))),DI44="No",ISNUMBER(OFFSET('Sanitation Data'!$G$13,0,10*ROW('Sanitation Data'!G38)))),CONCATENATE("[",ROUND(OFFSET('Sanitation Data'!$G$13,0,10*ROW('Sanitation Data'!G38)),0),"]"),IF(AND(ISNUMBER(OFFSET('Sanitation Data'!$G$13,0,10*ROW('Sanitation Data'!G38))),DI44="",ISNUMBER(OFFSET('Sanitation Data'!$G$13,0,10*ROW('Sanitation Data'!G38)))),OFFSET('Sanitation Data'!$G$13,0,10*ROW('Sanitation Data'!G38)),NA())))</f>
        <v>#N/A</v>
      </c>
      <c r="AU44" s="120" t="e">
        <f ca="1">+IF(AND(ISNUMBER(OFFSET('Sanitation Data'!$H$5,0,10*ROW('Sanitation Data'!H38))),DJ44="Yes"),100-OFFSET('Sanitation Data'!$H$5,0,10*ROW('Sanitation Data'!H38)),IF(AND(ISNUMBER(OFFSET('Sanitation Data'!$H$5,0,10*ROW('Sanitation Data'!H38))),DJ44="No",ISNUMBER(OFFSET('Sanitation Data'!$H$5,0,10*ROW('Sanitation Data'!H38)))),CONCATENATE("[",ROUND(100-OFFSET('Sanitation Data'!$H$5,0,10*ROW('Sanitation Data'!H38)),0),"]"),IF(AND(ISNUMBER(OFFSET('Sanitation Data'!$H$5,0,10*ROW('Sanitation Data'!H38))),DJ44="",ISNUMBER(OFFSET('Sanitation Data'!$H$5,0,10*ROW('Sanitation Data'!H38)))),100-OFFSET('Sanitation Data'!$H$5,0,10*ROW('Sanitation Data'!H38)),NA())))</f>
        <v>#N/A</v>
      </c>
      <c r="AV44" s="120" t="e">
        <f ca="1">+IF(AND(ISNUMBER(OFFSET('Sanitation Data'!$H$7,0,10*ROW('Sanitation Data'!H38))),DK44="Yes"),OFFSET('Sanitation Data'!$H$7,0,10*ROW('Sanitation Data'!H38)),IF(AND(ISNUMBER(OFFSET('Sanitation Data'!$H$7,0,10*ROW('Sanitation Data'!H38))),DK44="No",ISNUMBER(OFFSET('Sanitation Data'!$H$7,0,10*ROW('Sanitation Data'!H38)))),CONCATENATE("[",ROUND(OFFSET('Sanitation Data'!$H$7,0,10*ROW('Sanitation Data'!H38)),0),"]"),IF(AND(ISNUMBER(OFFSET('Sanitation Data'!$H$7,0,10*ROW('Sanitation Data'!H38))),DK44="",ISNUMBER(OFFSET('Sanitation Data'!$H$7,0,10*ROW('Sanitation Data'!H38)))),OFFSET('Sanitation Data'!$H$7,0,10*ROW('Sanitation Data'!H38)),NA())))</f>
        <v>#N/A</v>
      </c>
      <c r="AW44" s="120" t="e">
        <f ca="1">+IF(AND(ISNUMBER(OFFSET('Sanitation Data'!$H$11,0,10*ROW('Sanitation Data'!H38))),DL44="Yes"),OFFSET('Sanitation Data'!$H$11,0,10*ROW('Sanitation Data'!H38)),IF(AND(ISNUMBER(OFFSET('Sanitation Data'!$H$11,0,10*ROW('Sanitation Data'!H38))),DL44="No",ISNUMBER(OFFSET('Sanitation Data'!$H$11,0,10*ROW('Sanitation Data'!H38)))),CONCATENATE("[",ROUND(OFFSET('Sanitation Data'!$H$11,0,10*ROW('Sanitation Data'!H38)),0),"]"),IF(AND(ISNUMBER(OFFSET('Sanitation Data'!$H$11,0,10*ROW('Sanitation Data'!H38))),DL44="",ISNUMBER(OFFSET('Sanitation Data'!$H$11,0,10*ROW('Sanitation Data'!H38)))),OFFSET('Sanitation Data'!$H$11,0,10*ROW('Sanitation Data'!H38)),NA())))</f>
        <v>#N/A</v>
      </c>
      <c r="AX44" s="120" t="e">
        <f ca="1">+IF(AND(ISNUMBER(OFFSET('Sanitation Data'!$H$12,0,10*ROW('Sanitation Data'!H38))),DM44="Yes"),OFFSET('Sanitation Data'!$H$12,0,10*ROW('Sanitation Data'!H38)),IF(AND(ISNUMBER(OFFSET('Sanitation Data'!$H$12,0,10*ROW('Sanitation Data'!H38))),DM44="No",ISNUMBER(OFFSET('Sanitation Data'!$H$12,0,10*ROW('Sanitation Data'!H38)))),CONCATENATE("[",ROUND(OFFSET('Sanitation Data'!$H$12,0,10*ROW('Sanitation Data'!H38)),0),"]"),IF(AND(ISNUMBER(OFFSET('Sanitation Data'!$H$12,0,10*ROW('Sanitation Data'!H38))),DM44="",ISNUMBER(OFFSET('Sanitation Data'!$H$12,0,10*ROW('Sanitation Data'!H38)))),OFFSET('Sanitation Data'!$H$12,0,10*ROW('Sanitation Data'!H38)),NA())))</f>
        <v>#N/A</v>
      </c>
      <c r="AY44" s="120" t="e">
        <f ca="1">+IF(AND(ISNUMBER(OFFSET('Sanitation Data'!$H$13,0,10*ROW('Sanitation Data'!H38))),DN44="Yes"),OFFSET('Sanitation Data'!$H$13,0,10*ROW('Sanitation Data'!H38)),IF(AND(ISNUMBER(OFFSET('Sanitation Data'!$H$13,0,10*ROW('Sanitation Data'!H38))),DN44="No",ISNUMBER(OFFSET('Sanitation Data'!$H$13,0,10*ROW('Sanitation Data'!H38)))),CONCATENATE("[",ROUND(OFFSET('Sanitation Data'!$H$13,0,10*ROW('Sanitation Data'!H38)),0),"]"),IF(AND(ISNUMBER(OFFSET('Sanitation Data'!$H$13,0,10*ROW('Sanitation Data'!H38))),DN44="",ISNUMBER(OFFSET('Sanitation Data'!$H$13,0,10*ROW('Sanitation Data'!H38)))),OFFSET('Sanitation Data'!$H$13,0,10*ROW('Sanitation Data'!H38)),NA())))</f>
        <v>#N/A</v>
      </c>
      <c r="AZ44" s="121" t="e">
        <f ca="1">+IF(AND(ISNUMBER(OFFSET('Hygiene Data'!$C$6,0,10*ROW('Hygiene Data'!C38))),DO44="Yes"),OFFSET('Hygiene Data'!$C$6,0,10*ROW('Hygiene Data'!C38)),IF(AND(ISNUMBER(OFFSET('Hygiene Data'!$C$6,0,10*ROW('Hygiene Data'!C38))),DO44="No",ISNUMBER(OFFSET('Hygiene Data'!$C$6,0,10*ROW('Hygiene Data'!C38)))),CONCATENATE("[",ROUND(OFFSET('Hygiene Data'!$C$6,0,10*ROW('Hygiene Data'!C38)),0),"]"),IF(AND(ISNUMBER(OFFSET('Hygiene Data'!$C$6,0,10*ROW('Hygiene Data'!C38))),DO44="",ISNUMBER(OFFSET('Hygiene Data'!$C$6,0,10*ROW('Hygiene Data'!C38)))),OFFSET('Hygiene Data'!$C$6,0,10*ROW('Hygiene Data'!C38)),NA())))</f>
        <v>#N/A</v>
      </c>
      <c r="BA44" s="121" t="e">
        <f ca="1">+IF(AND(ISNUMBER(OFFSET('Hygiene Data'!$C$8,0,10*ROW('Hygiene Data'!C38))),DP44="Yes"),OFFSET('Hygiene Data'!$C$8,0,10*ROW('Hygiene Data'!C38)),IF(AND(ISNUMBER(OFFSET('Hygiene Data'!$C$8,0,10*ROW('Hygiene Data'!C38))),DP44="No",ISNUMBER(OFFSET('Hygiene Data'!$C$8,0,10*ROW('Hygiene Data'!C38)))),CONCATENATE("[",ROUND(OFFSET('Hygiene Data'!$C$8,0,10*ROW('Hygiene Data'!C38)),0),"]"),IF(AND(ISNUMBER(OFFSET('Hygiene Data'!$C$8,0,10*ROW('Hygiene Data'!C38))),DP44="",ISNUMBER(OFFSET('Hygiene Data'!$C$8,0,10*ROW('Hygiene Data'!C38)))),OFFSET('Hygiene Data'!$C$8,0,10*ROW('Hygiene Data'!C38)),NA())))</f>
        <v>#N/A</v>
      </c>
      <c r="BB44" s="121" t="e">
        <f ca="1">+IF(AND(ISNUMBER(OFFSET('Hygiene Data'!$C$10,0,10*ROW('Hygiene Data'!C38))),DQ44="Yes"),OFFSET('Hygiene Data'!$C$10,0,10*ROW('Hygiene Data'!C38)),IF(AND(ISNUMBER(OFFSET('Hygiene Data'!$C$10,0,10*ROW('Hygiene Data'!C38))),DQ44="No",ISNUMBER(OFFSET('Hygiene Data'!$C$10,0,10*ROW('Hygiene Data'!C38)))),CONCATENATE("[",ROUND(OFFSET('Hygiene Data'!$C$10,0,10*ROW('Hygiene Data'!C38)),0),"]"),IF(AND(ISNUMBER(OFFSET('Hygiene Data'!$C$10,0,10*ROW('Hygiene Data'!C38))),DQ44="",ISNUMBER(OFFSET('Hygiene Data'!$C$10,0,10*ROW('Hygiene Data'!C38)))),OFFSET('Hygiene Data'!$C$10,0,10*ROW('Hygiene Data'!C38)),NA())))</f>
        <v>#N/A</v>
      </c>
      <c r="BC44" s="121" t="e">
        <f ca="1">+IF(AND(ISNUMBER(OFFSET('Hygiene Data'!$D$6,0,10*ROW('Hygiene Data'!D38))),DR44="Yes"),OFFSET('Hygiene Data'!$D$6,0,10*ROW('Hygiene Data'!D38)),IF(AND(ISNUMBER(OFFSET('Hygiene Data'!$D$6,0,10*ROW('Hygiene Data'!D38))),DR44="No",ISNUMBER(OFFSET('Hygiene Data'!$D$6,0,10*ROW('Hygiene Data'!D38)))),CONCATENATE("[",ROUND(OFFSET('Hygiene Data'!$D$6,0,10*ROW('Hygiene Data'!D38)),0),"]"),IF(AND(ISNUMBER(OFFSET('Hygiene Data'!$D$6,0,10*ROW('Hygiene Data'!D38))),DR44="",ISNUMBER(OFFSET('Hygiene Data'!$D$6,0,10*ROW('Hygiene Data'!D38)))),OFFSET('Hygiene Data'!$D$6,0,10*ROW('Hygiene Data'!D38)),NA())))</f>
        <v>#N/A</v>
      </c>
      <c r="BD44" s="121" t="e">
        <f ca="1">+IF(AND(ISNUMBER(OFFSET('Hygiene Data'!$D$8,0,10*ROW('Hygiene Data'!D38))),DS44="Yes"),OFFSET('Hygiene Data'!$D$8,0,10*ROW('Hygiene Data'!D38)),IF(AND(ISNUMBER(OFFSET('Hygiene Data'!$D$8,0,10*ROW('Hygiene Data'!D38))),DS44="No",ISNUMBER(OFFSET('Hygiene Data'!$D$8,0,10*ROW('Hygiene Data'!D38)))),CONCATENATE("[",ROUND(OFFSET('Hygiene Data'!$D$8,0,10*ROW('Hygiene Data'!D38)),0),"]"),IF(AND(ISNUMBER(OFFSET('Hygiene Data'!$D$8,0,10*ROW('Hygiene Data'!D38))),DS44="",ISNUMBER(OFFSET('Hygiene Data'!$D$8,0,10*ROW('Hygiene Data'!D38)))),OFFSET('Hygiene Data'!$D$8,0,10*ROW('Hygiene Data'!D38)),NA())))</f>
        <v>#N/A</v>
      </c>
      <c r="BE44" s="121" t="e">
        <f ca="1">+IF(AND(ISNUMBER(OFFSET('Hygiene Data'!$D$10,0,10*ROW('Hygiene Data'!D38))),DT44="Yes"),OFFSET('Hygiene Data'!$D$10,0,10*ROW('Hygiene Data'!D38)),IF(AND(ISNUMBER(OFFSET('Hygiene Data'!$D$10,0,10*ROW('Hygiene Data'!D38))),DT44="No",ISNUMBER(OFFSET('Hygiene Data'!$D$10,0,10*ROW('Hygiene Data'!D38)))),CONCATENATE("[",ROUND(OFFSET('Hygiene Data'!$D$10,0,10*ROW('Hygiene Data'!D38)),0),"]"),IF(AND(ISNUMBER(OFFSET('Hygiene Data'!$D$10,0,10*ROW('Hygiene Data'!D38))),DT44="",ISNUMBER(OFFSET('Hygiene Data'!$D$10,0,10*ROW('Hygiene Data'!D38)))),OFFSET('Hygiene Data'!$D$10,0,10*ROW('Hygiene Data'!D38)),NA())))</f>
        <v>#N/A</v>
      </c>
      <c r="BF44" s="121" t="e">
        <f ca="1">+IF(AND(ISNUMBER(OFFSET('Hygiene Data'!$E$6,0,10*ROW('Hygiene Data'!E38))),DU44="Yes"),OFFSET('Hygiene Data'!$E$6,0,10*ROW('Hygiene Data'!E38)),IF(AND(ISNUMBER(OFFSET('Hygiene Data'!$E$6,0,10*ROW('Hygiene Data'!E38))),DU44="No",ISNUMBER(OFFSET('Hygiene Data'!$E$6,0,10*ROW('Hygiene Data'!E38)))),CONCATENATE("[",ROUND(OFFSET('Hygiene Data'!$E$6,0,10*ROW('Hygiene Data'!E38)),0),"]"),IF(AND(ISNUMBER(OFFSET('Hygiene Data'!$E$6,0,10*ROW('Hygiene Data'!E38))),DU44="",ISNUMBER(OFFSET('Hygiene Data'!$E$6,0,10*ROW('Hygiene Data'!E38)))),OFFSET('Hygiene Data'!$E$6,0,10*ROW('Hygiene Data'!E38)),NA())))</f>
        <v>#N/A</v>
      </c>
      <c r="BG44" s="121" t="e">
        <f ca="1">+IF(AND(ISNUMBER(OFFSET('Hygiene Data'!$E$8,0,10*ROW('Hygiene Data'!E38))),DV44="Yes"),OFFSET('Hygiene Data'!$E$8,0,10*ROW('Hygiene Data'!E38)),IF(AND(ISNUMBER(OFFSET('Hygiene Data'!$E$8,0,10*ROW('Hygiene Data'!E38))),DV44="No",ISNUMBER(OFFSET('Hygiene Data'!$E$8,0,10*ROW('Hygiene Data'!E38)))),CONCATENATE("[",ROUND(OFFSET('Hygiene Data'!$E$8,0,10*ROW('Hygiene Data'!E38)),0),"]"),IF(AND(ISNUMBER(OFFSET('Hygiene Data'!$E$8,0,10*ROW('Hygiene Data'!E38))),DV44="",ISNUMBER(OFFSET('Hygiene Data'!$E$8,0,10*ROW('Hygiene Data'!E38)))),OFFSET('Hygiene Data'!$E$8,0,10*ROW('Hygiene Data'!E38)),NA())))</f>
        <v>#N/A</v>
      </c>
      <c r="BH44" s="121" t="e">
        <f ca="1">+IF(AND(ISNUMBER(OFFSET('Hygiene Data'!$E$10,0,10*ROW('Hygiene Data'!E38))),DW44="Yes"),OFFSET('Hygiene Data'!$E$10,0,10*ROW('Hygiene Data'!E38)),IF(AND(ISNUMBER(OFFSET('Hygiene Data'!$E$10,0,10*ROW('Hygiene Data'!E38))),DW44="No",ISNUMBER(OFFSET('Hygiene Data'!$E$10,0,10*ROW('Hygiene Data'!E38)))),CONCATENATE("[",ROUND(OFFSET('Hygiene Data'!$E$10,0,10*ROW('Hygiene Data'!E38)),0),"]"),IF(AND(ISNUMBER(OFFSET('Hygiene Data'!$E$10,0,10*ROW('Hygiene Data'!E38))),DW44="",ISNUMBER(OFFSET('Hygiene Data'!$E$10,0,10*ROW('Hygiene Data'!E38)))),OFFSET('Hygiene Data'!$E$10,0,10*ROW('Hygiene Data'!E38)),NA())))</f>
        <v>#N/A</v>
      </c>
      <c r="BI44" s="121" t="e">
        <f ca="1">+IF(AND(ISNUMBER(OFFSET('Hygiene Data'!$F$6,0,10*ROW('Hygiene Data'!F38))),DX44="Yes"),OFFSET('Hygiene Data'!$F$6,0,10*ROW('Hygiene Data'!F38)),IF(AND(ISNUMBER(OFFSET('Hygiene Data'!$F$6,0,10*ROW('Hygiene Data'!F38))),DX44="No",ISNUMBER(OFFSET('Hygiene Data'!$F$6,0,10*ROW('Hygiene Data'!F38)))),CONCATENATE("[",ROUND(OFFSET('Hygiene Data'!$F$6,0,10*ROW('Hygiene Data'!F38)),0),"]"),IF(AND(ISNUMBER(OFFSET('Hygiene Data'!$F$6,0,10*ROW('Hygiene Data'!F38))),DX44="",ISNUMBER(OFFSET('Hygiene Data'!$F$6,0,10*ROW('Hygiene Data'!F38)))),OFFSET('Hygiene Data'!$F$6,0,10*ROW('Hygiene Data'!F38)),NA())))</f>
        <v>#N/A</v>
      </c>
      <c r="BJ44" s="121" t="e">
        <f ca="1">+IF(AND(ISNUMBER(OFFSET('Hygiene Data'!$F$8,0,10*ROW('Hygiene Data'!F38))),DY44="Yes"),OFFSET('Hygiene Data'!$F$8,0,10*ROW('Hygiene Data'!F38)),IF(AND(ISNUMBER(OFFSET('Hygiene Data'!$F$8,0,10*ROW('Hygiene Data'!F38))),DY44="No",ISNUMBER(OFFSET('Hygiene Data'!$F$8,0,10*ROW('Hygiene Data'!F38)))),CONCATENATE("[",ROUND(OFFSET('Hygiene Data'!$F$8,0,10*ROW('Hygiene Data'!F38)),0),"]"),IF(AND(ISNUMBER(OFFSET('Hygiene Data'!$F$8,0,10*ROW('Hygiene Data'!F38))),DY44="",ISNUMBER(OFFSET('Hygiene Data'!$F$8,0,10*ROW('Hygiene Data'!F38)))),OFFSET('Hygiene Data'!$F$8,0,10*ROW('Hygiene Data'!F38)),NA())))</f>
        <v>#N/A</v>
      </c>
      <c r="BK44" s="121" t="e">
        <f ca="1">+IF(AND(ISNUMBER(OFFSET('Hygiene Data'!$F$10,0,10*ROW('Hygiene Data'!F38))),DZ44="Yes"),OFFSET('Hygiene Data'!$F$10,0,10*ROW('Hygiene Data'!F38)),IF(AND(ISNUMBER(OFFSET('Hygiene Data'!$F$10,0,10*ROW('Hygiene Data'!F38))),DZ44="No",ISNUMBER(OFFSET('Hygiene Data'!$F$10,0,10*ROW('Hygiene Data'!F38)))),CONCATENATE("[",ROUND(OFFSET('Hygiene Data'!$F$10,0,10*ROW('Hygiene Data'!F38)),0),"]"),IF(AND(ISNUMBER(OFFSET('Hygiene Data'!$F$10,0,10*ROW('Hygiene Data'!F38))),DZ44="",ISNUMBER(OFFSET('Hygiene Data'!$F$10,0,10*ROW('Hygiene Data'!F38)))),OFFSET('Hygiene Data'!$F$10,0,10*ROW('Hygiene Data'!F38)),NA())))</f>
        <v>#N/A</v>
      </c>
      <c r="BL44" s="121" t="e">
        <f ca="1">+IF(AND(ISNUMBER(OFFSET('Hygiene Data'!$G$6,0,10*ROW('Hygiene Data'!G38))),EA44="Yes"),OFFSET('Hygiene Data'!$G$6,0,10*ROW('Hygiene Data'!G38)),IF(AND(ISNUMBER(OFFSET('Hygiene Data'!$G$6,0,10*ROW('Hygiene Data'!G38))),EA44="No",ISNUMBER(OFFSET('Hygiene Data'!$G$6,0,10*ROW('Hygiene Data'!G38)))),CONCATENATE("[",ROUND(OFFSET('Hygiene Data'!$G$6,0,10*ROW('Hygiene Data'!G38)),0),"]"),IF(AND(ISNUMBER(OFFSET('Hygiene Data'!$G$6,0,10*ROW('Hygiene Data'!G38))),EA44="",ISNUMBER(OFFSET('Hygiene Data'!$G$6,0,10*ROW('Hygiene Data'!G38)))),OFFSET('Hygiene Data'!$G$6,0,10*ROW('Hygiene Data'!G38)),NA())))</f>
        <v>#N/A</v>
      </c>
      <c r="BM44" s="121" t="e">
        <f ca="1">+IF(AND(ISNUMBER(OFFSET('Hygiene Data'!$G$8,0,10*ROW('Hygiene Data'!G38))),EB44="Yes"),OFFSET('Hygiene Data'!$G$8,0,10*ROW('Hygiene Data'!G38)),IF(AND(ISNUMBER(OFFSET('Hygiene Data'!$G$8,0,10*ROW('Hygiene Data'!G38))),EB44="No",ISNUMBER(OFFSET('Hygiene Data'!$G$8,0,10*ROW('Hygiene Data'!G38)))),CONCATENATE("[",ROUND(OFFSET('Hygiene Data'!$G$8,0,10*ROW('Hygiene Data'!G38)),0),"]"),IF(AND(ISNUMBER(OFFSET('Hygiene Data'!$G$8,0,10*ROW('Hygiene Data'!G38))),EB44="",ISNUMBER(OFFSET('Hygiene Data'!$G$8,0,10*ROW('Hygiene Data'!G38)))),OFFSET('Hygiene Data'!$G$8,0,10*ROW('Hygiene Data'!G38)),NA())))</f>
        <v>#N/A</v>
      </c>
      <c r="BN44" s="121" t="e">
        <f ca="1">+IF(AND(ISNUMBER(OFFSET('Hygiene Data'!$G$10,0,10*ROW('Hygiene Data'!G38))),EC44="Yes"),OFFSET('Hygiene Data'!$G$10,0,10*ROW('Hygiene Data'!G38)),IF(AND(ISNUMBER(OFFSET('Hygiene Data'!$G$10,0,10*ROW('Hygiene Data'!G38))),EC44="No",ISNUMBER(OFFSET('Hygiene Data'!$G$10,0,10*ROW('Hygiene Data'!G38)))),CONCATENATE("[",ROUND(OFFSET('Hygiene Data'!$G$10,0,10*ROW('Hygiene Data'!G38)),0),"]"),IF(AND(ISNUMBER(OFFSET('Hygiene Data'!$G$10,0,10*ROW('Hygiene Data'!G38))),EC44="",ISNUMBER(OFFSET('Hygiene Data'!$G$10,0,10*ROW('Hygiene Data'!G38)))),OFFSET('Hygiene Data'!$G$10,0,10*ROW('Hygiene Data'!G38)),NA())))</f>
        <v>#N/A</v>
      </c>
      <c r="BO44" s="121" t="e">
        <f ca="1">+IF(AND(ISNUMBER(OFFSET('Hygiene Data'!$H$6,0,10*ROW('Hygiene Data'!H38))),ED44="Yes"),OFFSET('Hygiene Data'!$H$6,0,10*ROW('Hygiene Data'!H38)),IF(AND(ISNUMBER(OFFSET('Hygiene Data'!$H$6,0,10*ROW('Hygiene Data'!H38))),ED44="No",ISNUMBER(OFFSET('Hygiene Data'!$H$6,0,10*ROW('Hygiene Data'!H38)))),CONCATENATE("[",ROUND(OFFSET('Hygiene Data'!$H$6,0,10*ROW('Hygiene Data'!H38)),0),"]"),IF(AND(ISNUMBER(OFFSET('Hygiene Data'!$H$6,0,10*ROW('Hygiene Data'!H38))),ED44="",ISNUMBER(OFFSET('Hygiene Data'!$H$6,0,10*ROW('Hygiene Data'!H38)))),OFFSET('Hygiene Data'!$H$6,0,10*ROW('Hygiene Data'!H38)),NA())))</f>
        <v>#N/A</v>
      </c>
      <c r="BP44" s="121" t="e">
        <f ca="1">+IF(AND(ISNUMBER(OFFSET('Hygiene Data'!$H$8,0,10*ROW('Hygiene Data'!H38))),EE44="Yes"),OFFSET('Hygiene Data'!$H$8,0,10*ROW('Hygiene Data'!H38)),IF(AND(ISNUMBER(OFFSET('Hygiene Data'!$H$8,0,10*ROW('Hygiene Data'!H38))),EE44="No",ISNUMBER(OFFSET('Hygiene Data'!$H$8,0,10*ROW('Hygiene Data'!H38)))),CONCATENATE("[",ROUND(OFFSET('Hygiene Data'!$H$8,0,10*ROW('Hygiene Data'!H38)),0),"]"),IF(AND(ISNUMBER(OFFSET('Hygiene Data'!$H$8,0,10*ROW('Hygiene Data'!H38))),EE44="",ISNUMBER(OFFSET('Hygiene Data'!$H$8,0,10*ROW('Hygiene Data'!H38)))),OFFSET('Hygiene Data'!$H$8,0,10*ROW('Hygiene Data'!H38)),NA())))</f>
        <v>#N/A</v>
      </c>
      <c r="BQ44" s="121" t="e">
        <f ca="1">+IF(AND(ISNUMBER(OFFSET('Hygiene Data'!$H$10,0,10*ROW('Hygiene Data'!H38))),EF44="Yes"),OFFSET('Hygiene Data'!$H$10,0,10*ROW('Hygiene Data'!H38)),IF(AND(ISNUMBER(OFFSET('Hygiene Data'!$H$10,0,10*ROW('Hygiene Data'!H38))),EF44="No",ISNUMBER(OFFSET('Hygiene Data'!$H$10,0,10*ROW('Hygiene Data'!H38)))),CONCATENATE("[",ROUND(OFFSET('Hygiene Data'!$H$10,0,10*ROW('Hygiene Data'!H38)),0),"]"),IF(AND(ISNUMBER(OFFSET('Hygiene Data'!$H$10,0,10*ROW('Hygiene Data'!H38))),EF44="",ISNUMBER(OFFSET('Hygiene Data'!$H$10,0,10*ROW('Hygiene Data'!H38)))),OFFSET('Hygiene Data'!$H$10,0,10*ROW('Hygiene Data'!H38)),NA())))</f>
        <v>#N/A</v>
      </c>
      <c r="BS44" s="28" t="str">
        <f ca="1">+IF(OFFSET('Water Data'!$C$28,0,10*ROW('Water Data'!C38))="","",OFFSET('Water Data'!$C$28,0,10*ROW('Water Data'!C38)))</f>
        <v/>
      </c>
      <c r="BT44" s="28" t="str">
        <f ca="1">+IF(OFFSET('Water Data'!$C$29,0,10*ROW('Water Data'!C38))="","",OFFSET('Water Data'!$C$29,0,10*ROW('Water Data'!C38)))</f>
        <v/>
      </c>
      <c r="BU44" s="28" t="str">
        <f ca="1">+IF(OFFSET('Water Data'!$C$30,0,10*ROW('Water Data'!C38))="","",OFFSET('Water Data'!$C$30,0,10*ROW('Water Data'!C38)))</f>
        <v/>
      </c>
      <c r="BV44" s="28" t="str">
        <f ca="1">+IF(OFFSET('Water Data'!$D$28,0,10*ROW('Water Data'!D38))="","",OFFSET('Water Data'!$D$28,0,10*ROW('Water Data'!D38)))</f>
        <v/>
      </c>
      <c r="BW44" s="28" t="str">
        <f ca="1">+IF(OFFSET('Water Data'!$D$29,0,10*ROW('Water Data'!D38))="","",OFFSET('Water Data'!$D$29,0,10*ROW('Water Data'!D38)))</f>
        <v/>
      </c>
      <c r="BX44" s="28" t="str">
        <f ca="1">+IF(OFFSET('Water Data'!$D$30,0,10*ROW('Water Data'!D38))="","",OFFSET('Water Data'!$D$30,0,10*ROW('Water Data'!D38)))</f>
        <v/>
      </c>
      <c r="BY44" s="28" t="str">
        <f ca="1">+IF(OFFSET('Water Data'!$E$28,0,10*ROW('Water Data'!E38))="","",OFFSET('Water Data'!$E$28,0,10*ROW('Water Data'!E38)))</f>
        <v/>
      </c>
      <c r="BZ44" s="28" t="str">
        <f ca="1">+IF(OFFSET('Water Data'!$E$29,0,10*ROW('Water Data'!E38))="","",OFFSET('Water Data'!$E$29,0,10*ROW('Water Data'!E38)))</f>
        <v/>
      </c>
      <c r="CA44" s="28" t="str">
        <f ca="1">+IF(OFFSET('Water Data'!$E$30,0,10*ROW('Water Data'!E38))="","",OFFSET('Water Data'!$E$30,0,10*ROW('Water Data'!E38)))</f>
        <v/>
      </c>
      <c r="CB44" s="28" t="str">
        <f ca="1">+IF(OFFSET('Water Data'!$F$28,0,10*ROW('Water Data'!F38))="","",OFFSET('Water Data'!$F$28,0,10*ROW('Water Data'!F38)))</f>
        <v/>
      </c>
      <c r="CC44" s="28" t="str">
        <f ca="1">+IF(OFFSET('Water Data'!$F$29,0,10*ROW('Water Data'!F38))="","",OFFSET('Water Data'!$F$29,0,10*ROW('Water Data'!F38)))</f>
        <v/>
      </c>
      <c r="CD44" s="28" t="str">
        <f ca="1">+IF(OFFSET('Water Data'!$F$30,0,10*ROW('Water Data'!F38))="","",OFFSET('Water Data'!$F$30,0,10*ROW('Water Data'!F38)))</f>
        <v/>
      </c>
      <c r="CE44" s="28" t="str">
        <f ca="1">+IF(OFFSET('Water Data'!$G$28,0,10*ROW('Water Data'!G38))="","",OFFSET('Water Data'!$G$28,0,10*ROW('Water Data'!G38)))</f>
        <v/>
      </c>
      <c r="CF44" s="28" t="str">
        <f ca="1">+IF(OFFSET('Water Data'!$G$29,0,10*ROW('Water Data'!G38))="","",OFFSET('Water Data'!$G$29,0,10*ROW('Water Data'!G38)))</f>
        <v/>
      </c>
      <c r="CG44" s="28" t="str">
        <f ca="1">+IF(OFFSET('Water Data'!$G$30,0,10*ROW('Water Data'!G38))="","",OFFSET('Water Data'!$G$30,0,10*ROW('Water Data'!G38)))</f>
        <v/>
      </c>
      <c r="CH44" s="28" t="str">
        <f ca="1">+IF(OFFSET('Water Data'!$H$28,0,10*ROW('Water Data'!H38))="","",OFFSET('Water Data'!$H$28,0,10*ROW('Water Data'!H38)))</f>
        <v/>
      </c>
      <c r="CI44" s="28" t="str">
        <f ca="1">+IF(OFFSET('Water Data'!$H$29,0,10*ROW('Water Data'!H38))="","",OFFSET('Water Data'!$H$29,0,10*ROW('Water Data'!H38)))</f>
        <v/>
      </c>
      <c r="CJ44" s="28" t="str">
        <f ca="1">+IF(OFFSET('Water Data'!$H$30,0,10*ROW('Water Data'!H38))="","",OFFSET('Water Data'!$H$30,0,10*ROW('Water Data'!H38)))</f>
        <v/>
      </c>
      <c r="CK44" s="28" t="str">
        <f ca="1">+IF(OFFSET('Sanitation Data'!$C$29,0,10*ROW('Sanitation Data'!C38))="","",OFFSET('Sanitation Data'!$C$29,0,10*ROW('Sanitation Data'!C38)))</f>
        <v/>
      </c>
      <c r="CL44" s="28" t="str">
        <f ca="1">+IF(OFFSET('Sanitation Data'!$C$30,0,10*ROW('Sanitation Data'!C38))="","",OFFSET('Sanitation Data'!$C$30,0,10*ROW('Sanitation Data'!C38)))</f>
        <v/>
      </c>
      <c r="CM44" s="28" t="str">
        <f ca="1">+IF(OFFSET('Sanitation Data'!$C$31,0,10*ROW('Sanitation Data'!C38))="","",OFFSET('Sanitation Data'!$C$31,0,10*ROW('Sanitation Data'!C38)))</f>
        <v/>
      </c>
      <c r="CN44" s="28" t="str">
        <f ca="1">+IF(OFFSET('Sanitation Data'!$C$32,0,10*ROW('Sanitation Data'!C38))="","",OFFSET('Sanitation Data'!$C$32,0,10*ROW('Sanitation Data'!C38)))</f>
        <v/>
      </c>
      <c r="CO44" s="28" t="str">
        <f ca="1">+IF(OFFSET('Sanitation Data'!$C$33,0,10*ROW('Sanitation Data'!C38))="","",OFFSET('Sanitation Data'!$C$33,0,10*ROW('Sanitation Data'!C38)))</f>
        <v/>
      </c>
      <c r="CP44" s="28" t="str">
        <f ca="1">+IF(OFFSET('Sanitation Data'!$D$29,0,10*ROW('Sanitation Data'!D38))="","",OFFSET('Sanitation Data'!$D$29,0,10*ROW('Sanitation Data'!D38)))</f>
        <v/>
      </c>
      <c r="CQ44" s="28" t="str">
        <f ca="1">+IF(OFFSET('Sanitation Data'!$D$30,0,10*ROW('Sanitation Data'!D38))="","",OFFSET('Sanitation Data'!$D$30,0,10*ROW('Sanitation Data'!D38)))</f>
        <v/>
      </c>
      <c r="CR44" s="28" t="str">
        <f ca="1">+IF(OFFSET('Sanitation Data'!$D$31,0,10*ROW('Sanitation Data'!D38))="","",OFFSET('Sanitation Data'!$D$31,0,10*ROW('Sanitation Data'!D38)))</f>
        <v/>
      </c>
      <c r="CS44" s="28" t="str">
        <f ca="1">+IF(OFFSET('Sanitation Data'!$D$32,0,10*ROW('Sanitation Data'!D38))="","",OFFSET('Sanitation Data'!$D$32,0,10*ROW('Sanitation Data'!D38)))</f>
        <v/>
      </c>
      <c r="CT44" s="28" t="str">
        <f ca="1">+IF(OFFSET('Sanitation Data'!$D$33,0,10*ROW('Sanitation Data'!D38))="","",OFFSET('Sanitation Data'!$D$33,0,10*ROW('Sanitation Data'!D38)))</f>
        <v/>
      </c>
      <c r="CU44" s="28" t="str">
        <f ca="1">+IF(OFFSET('Sanitation Data'!$E$29,0,10*ROW('Sanitation Data'!E38))="","",OFFSET('Sanitation Data'!$E$29,0,10*ROW('Sanitation Data'!E38)))</f>
        <v/>
      </c>
      <c r="CV44" s="28" t="str">
        <f ca="1">+IF(OFFSET('Sanitation Data'!$E$30,0,10*ROW('Sanitation Data'!E38))="","",OFFSET('Sanitation Data'!$E$30,0,10*ROW('Sanitation Data'!E38)))</f>
        <v/>
      </c>
      <c r="CW44" s="28" t="str">
        <f ca="1">+IF(OFFSET('Sanitation Data'!$E$31,0,10*ROW('Sanitation Data'!E38))="","",OFFSET('Sanitation Data'!$E$31,0,10*ROW('Sanitation Data'!E38)))</f>
        <v/>
      </c>
      <c r="CX44" s="28" t="str">
        <f ca="1">+IF(OFFSET('Sanitation Data'!$E$32,0,10*ROW('Sanitation Data'!E38))="","",OFFSET('Sanitation Data'!$E$32,0,10*ROW('Sanitation Data'!E38)))</f>
        <v/>
      </c>
      <c r="CY44" s="28" t="str">
        <f ca="1">+IF(OFFSET('Sanitation Data'!$E$33,0,10*ROW('Sanitation Data'!E38))="","",OFFSET('Sanitation Data'!$E$33,0,10*ROW('Sanitation Data'!E38)))</f>
        <v/>
      </c>
      <c r="CZ44" s="28" t="str">
        <f ca="1">+IF(OFFSET('Sanitation Data'!$F$29,0,10*ROW('Sanitation Data'!F38))="","",OFFSET('Sanitation Data'!$F$29,0,10*ROW('Sanitation Data'!F38)))</f>
        <v/>
      </c>
      <c r="DA44" s="28" t="str">
        <f ca="1">+IF(OFFSET('Sanitation Data'!$F$30,0,10*ROW('Sanitation Data'!F38))="","",OFFSET('Sanitation Data'!$F$30,0,10*ROW('Sanitation Data'!F38)))</f>
        <v/>
      </c>
      <c r="DB44" s="28" t="str">
        <f ca="1">+IF(OFFSET('Sanitation Data'!$F$31,0,10*ROW('Sanitation Data'!F38))="","",OFFSET('Sanitation Data'!$F$31,0,10*ROW('Sanitation Data'!F38)))</f>
        <v/>
      </c>
      <c r="DC44" s="28" t="str">
        <f ca="1">+IF(OFFSET('Sanitation Data'!$F$32,0,10*ROW('Sanitation Data'!F38))="","",OFFSET('Sanitation Data'!$F$32,0,10*ROW('Sanitation Data'!F38)))</f>
        <v/>
      </c>
      <c r="DD44" s="28" t="str">
        <f ca="1">+IF(OFFSET('Sanitation Data'!$F$33,0,10*ROW('Sanitation Data'!F38))="","",OFFSET('Sanitation Data'!$F$33,0,10*ROW('Sanitation Data'!F38)))</f>
        <v/>
      </c>
      <c r="DE44" s="28" t="str">
        <f ca="1">+IF(OFFSET('Sanitation Data'!$G$29,0,10*ROW('Sanitation Data'!G38))="","",OFFSET('Sanitation Data'!$G$29,0,10*ROW('Sanitation Data'!G38)))</f>
        <v/>
      </c>
      <c r="DF44" s="28" t="str">
        <f ca="1">+IF(OFFSET('Sanitation Data'!$G$30,0,10*ROW('Sanitation Data'!G38))="","",OFFSET('Sanitation Data'!$G$30,0,10*ROW('Sanitation Data'!G38)))</f>
        <v/>
      </c>
      <c r="DG44" s="28" t="str">
        <f ca="1">+IF(OFFSET('Sanitation Data'!$G$31,0,10*ROW('Sanitation Data'!G38))="","",OFFSET('Sanitation Data'!$G$31,0,10*ROW('Sanitation Data'!G38)))</f>
        <v/>
      </c>
      <c r="DH44" s="28" t="str">
        <f ca="1">+IF(OFFSET('Sanitation Data'!$G$32,0,10*ROW('Sanitation Data'!G38))="","",OFFSET('Sanitation Data'!$G$32,0,10*ROW('Sanitation Data'!G38)))</f>
        <v/>
      </c>
      <c r="DI44" s="28" t="str">
        <f ca="1">+IF(OFFSET('Sanitation Data'!$G$33,0,10*ROW('Sanitation Data'!G38))="","",OFFSET('Sanitation Data'!$G$33,0,10*ROW('Sanitation Data'!G38)))</f>
        <v/>
      </c>
      <c r="DJ44" s="28" t="str">
        <f ca="1">+IF(OFFSET('Sanitation Data'!$H$29,0,10*ROW('Sanitation Data'!H38))="","",OFFSET('Sanitation Data'!$H$29,0,10*ROW('Sanitation Data'!H38)))</f>
        <v/>
      </c>
      <c r="DK44" s="28" t="str">
        <f ca="1">+IF(OFFSET('Sanitation Data'!$H$30,0,10*ROW('Sanitation Data'!H38))="","",OFFSET('Sanitation Data'!$H$30,0,10*ROW('Sanitation Data'!H38)))</f>
        <v/>
      </c>
      <c r="DL44" s="28" t="str">
        <f ca="1">+IF(OFFSET('Sanitation Data'!$H$31,0,10*ROW('Sanitation Data'!H38))="","",OFFSET('Sanitation Data'!$H$31,0,10*ROW('Sanitation Data'!H38)))</f>
        <v/>
      </c>
      <c r="DM44" s="28" t="str">
        <f ca="1">+IF(OFFSET('Sanitation Data'!$H$32,0,10*ROW('Sanitation Data'!H38))="","",OFFSET('Sanitation Data'!$H$32,0,10*ROW('Sanitation Data'!H38)))</f>
        <v/>
      </c>
      <c r="DN44" s="28" t="str">
        <f ca="1">+IF(OFFSET('Sanitation Data'!$H$33,0,10*ROW('Sanitation Data'!H38))="","",OFFSET('Sanitation Data'!$H$33,0,10*ROW('Sanitation Data'!H38)))</f>
        <v/>
      </c>
      <c r="DO44" s="28" t="str">
        <f ca="1">+IF(OFFSET('Hygiene Data'!$C$12,0,10*ROW('Hygiene Data'!C38))="","",OFFSET('Hygiene Data'!$C$12,0,10*ROW('Hygiene Data'!C38)))</f>
        <v/>
      </c>
      <c r="DP44" s="28" t="str">
        <f ca="1">+IF(OFFSET('Hygiene Data'!$C$13,0,10*ROW('Hygiene Data'!C38))="","",OFFSET('Hygiene Data'!$C$13,0,10*ROW('Hygiene Data'!C38)))</f>
        <v/>
      </c>
      <c r="DQ44" s="28" t="str">
        <f ca="1">+IF(OFFSET('Hygiene Data'!$C$14,0,10*ROW('Hygiene Data'!C38))="","",OFFSET('Hygiene Data'!$C$14,0,10*ROW('Hygiene Data'!C38)))</f>
        <v/>
      </c>
      <c r="DR44" s="28" t="str">
        <f ca="1">+IF(OFFSET('Hygiene Data'!$D$12,0,10*ROW('Hygiene Data'!D38))="","",OFFSET('Hygiene Data'!$D$12,0,10*ROW('Hygiene Data'!D38)))</f>
        <v/>
      </c>
      <c r="DS44" s="28" t="str">
        <f ca="1">+IF(OFFSET('Hygiene Data'!$D$13,0,10*ROW('Hygiene Data'!D38))="","",OFFSET('Hygiene Data'!$D$13,0,10*ROW('Hygiene Data'!D38)))</f>
        <v/>
      </c>
      <c r="DT44" s="28" t="str">
        <f ca="1">+IF(OFFSET('Hygiene Data'!$D$14,0,10*ROW('Hygiene Data'!D38))="","",OFFSET('Hygiene Data'!$D$14,0,10*ROW('Hygiene Data'!D38)))</f>
        <v/>
      </c>
      <c r="DU44" s="28" t="str">
        <f ca="1">+IF(OFFSET('Hygiene Data'!$E$12,0,10*ROW('Hygiene Data'!E38))="","",OFFSET('Hygiene Data'!$E$12,0,10*ROW('Hygiene Data'!E38)))</f>
        <v/>
      </c>
      <c r="DV44" s="28" t="str">
        <f ca="1">+IF(OFFSET('Hygiene Data'!$E$13,0,10*ROW('Hygiene Data'!E38))="","",OFFSET('Hygiene Data'!$E$13,0,10*ROW('Hygiene Data'!E38)))</f>
        <v/>
      </c>
      <c r="DW44" s="28" t="str">
        <f ca="1">+IF(OFFSET('Hygiene Data'!$E$14,0,10*ROW('Hygiene Data'!E38))="","",OFFSET('Hygiene Data'!$E$14,0,10*ROW('Hygiene Data'!E38)))</f>
        <v/>
      </c>
      <c r="DX44" s="28" t="str">
        <f ca="1">+IF(OFFSET('Hygiene Data'!$F$12,0,10*ROW('Hygiene Data'!F38))="","",OFFSET('Hygiene Data'!$F$12,0,10*ROW('Hygiene Data'!F38)))</f>
        <v/>
      </c>
      <c r="DY44" s="28" t="str">
        <f ca="1">+IF(OFFSET('Hygiene Data'!$F$13,0,10*ROW('Hygiene Data'!F38))="","",OFFSET('Hygiene Data'!$F$13,0,10*ROW('Hygiene Data'!F38)))</f>
        <v/>
      </c>
      <c r="DZ44" s="28" t="str">
        <f ca="1">+IF(OFFSET('Hygiene Data'!$F$14,0,10*ROW('Hygiene Data'!F38))="","",OFFSET('Hygiene Data'!$F$14,0,10*ROW('Hygiene Data'!F38)))</f>
        <v/>
      </c>
      <c r="EA44" s="28" t="str">
        <f ca="1">+IF(OFFSET('Hygiene Data'!$G$12,0,10*ROW('Hygiene Data'!G38))="","",OFFSET('Hygiene Data'!$G$12,0,10*ROW('Hygiene Data'!G38)))</f>
        <v/>
      </c>
      <c r="EB44" s="28" t="str">
        <f ca="1">+IF(OFFSET('Hygiene Data'!$G$13,0,10*ROW('Hygiene Data'!G38))="","",OFFSET('Hygiene Data'!$G$13,0,10*ROW('Hygiene Data'!G38)))</f>
        <v/>
      </c>
      <c r="EC44" s="28" t="str">
        <f ca="1">+IF(OFFSET('Hygiene Data'!$G$14,0,10*ROW('Hygiene Data'!G38))="","",OFFSET('Hygiene Data'!$G$14,0,10*ROW('Hygiene Data'!G38)))</f>
        <v/>
      </c>
      <c r="ED44" s="28" t="str">
        <f ca="1">+IF(OFFSET('Hygiene Data'!$H$12,0,10*ROW('Hygiene Data'!H38))="","",OFFSET('Hygiene Data'!$H$12,0,10*ROW('Hygiene Data'!H38)))</f>
        <v/>
      </c>
      <c r="EE44" s="28" t="str">
        <f ca="1">+IF(OFFSET('Hygiene Data'!$H$13,0,10*ROW('Hygiene Data'!H38))="","",OFFSET('Hygiene Data'!$H$13,0,10*ROW('Hygiene Data'!H38)))</f>
        <v/>
      </c>
      <c r="EF44" s="28" t="str">
        <f ca="1">+IF(OFFSET('Hygiene Data'!$H$14,0,10*ROW('Hygiene Data'!H38))="","",OFFSET('Hygiene Data'!$H$14,0,10*ROW('Hygiene Data'!H38)))</f>
        <v/>
      </c>
    </row>
    <row r="45" spans="1:136" x14ac:dyDescent="0.2">
      <c r="A45" s="44" t="str">
        <f ca="1">+IF(OFFSET('Water Data'!$B$1,0,10*ROW('Water Data'!B42))="","",OFFSET('Water Data'!$B$1,0,10*ROW('Water Data'!B42)))</f>
        <v/>
      </c>
      <c r="B45" s="44" t="str">
        <f ca="1">+IF(OFFSET('Water Data'!$A$3,0,10*ROW('Water Data'!A42))="","",OFFSET('Water Data'!$A$3,0,10*ROW('Water Data'!A42)))</f>
        <v/>
      </c>
      <c r="C45" s="44" t="str">
        <f ca="1">+IF(OFFSET('Water Data'!$C$3,0,10*ROW('Water Data'!C42))="","",OFFSET('Water Data'!$C$3,0,10*ROW('Water Data'!C42)))</f>
        <v/>
      </c>
      <c r="D45" s="119" t="e">
        <f ca="1">+IF(AND(ISNUMBER(OFFSET('Water Data'!$C$5,0,10*ROW('Water Data'!C39))),BS45="Yes"),100-OFFSET('Water Data'!$C$5,0,10*ROW('Water Data'!C39)),IF(AND(ISNUMBER(OFFSET('Water Data'!$C$5,0,10*ROW('Water Data'!C39))),BS45="No",ISNUMBER(OFFSET('Water Data'!$C$5,0,10*ROW('Water Data'!C39)))),CONCATENATE("[",ROUND(100-OFFSET('Water Data'!$C$5,0,10*ROW('Water Data'!C39)),0),"]"),IF(AND(ISNUMBER(OFFSET('Water Data'!$C$5,0,10*ROW('Water Data'!C39))),BS45="",ISNUMBER(OFFSET('Water Data'!$C$5,0,10*ROW('Water Data'!C39)))),100-OFFSET('Water Data'!$C$5,0,10*ROW('Water Data'!C39)),NA())))</f>
        <v>#N/A</v>
      </c>
      <c r="E45" s="119" t="e">
        <f ca="1">+IF(AND(ISNUMBER(OFFSET('Water Data'!$C$7,0,10*ROW('Water Data'!D39))),BT45="Yes"),OFFSET('Water Data'!$C$7,0,10*ROW('Water Data'!C39)),IF(AND(ISNUMBER(OFFSET('Water Data'!$C$7,0,10*ROW('Water Data'!C39))),BT45="No",ISNUMBER(OFFSET('Water Data'!$C$7,0,10*ROW('Water Data'!C39)))),CONCATENATE("[",ROUND(OFFSET('Water Data'!$C$7,0,10*ROW('Water Data'!C39)),0),"]"),IF(AND(ISNUMBER(OFFSET('Water Data'!$C$7,0,10*ROW('Water Data'!C39))),BT45="",ISNUMBER(OFFSET('Water Data'!$C$7,0,10*ROW('Water Data'!C39)))),OFFSET('Water Data'!$C$7,0,10*ROW('Water Data'!C39)),NA())))</f>
        <v>#N/A</v>
      </c>
      <c r="F45" s="119" t="e">
        <f ca="1">+IF(AND(ISNUMBER(OFFSET('Water Data'!$C$10,0,10*ROW('Water Data'!C39))),BU45="Yes"),OFFSET('Water Data'!$C$10,0,10*ROW('Water Data'!C39)),IF(AND(ISNUMBER(OFFSET('Water Data'!$C$10,0,10*ROW('Water Data'!C39))),BU45="No",ISNUMBER(OFFSET('Water Data'!$C$10,0,10*ROW('Water Data'!C39)))),CONCATENATE("[",ROUND(OFFSET('Water Data'!$C$10,0,10*ROW('Water Data'!C39)),0),"]"),IF(AND(ISNUMBER(OFFSET('Water Data'!$C$10,0,10*ROW('Water Data'!C39))),BU45="",ISNUMBER(OFFSET('Water Data'!$C$10,0,10*ROW('Water Data'!C39)))),OFFSET('Water Data'!$C$10,0,10*ROW('Water Data'!C39)),NA())))</f>
        <v>#N/A</v>
      </c>
      <c r="G45" s="119" t="e">
        <f ca="1">+IF(AND(ISNUMBER(OFFSET('Water Data'!$D$5,0,10*ROW('Water Data'!D39))),BV45="Yes"),100-OFFSET('Water Data'!$D$5,0,10*ROW('Water Data'!D39)),IF(AND(ISNUMBER(OFFSET('Water Data'!$D$5,0,10*ROW('Water Data'!D39))),BV45="No",ISNUMBER(OFFSET('Water Data'!$D$5,0,10*ROW('Water Data'!D39)))),CONCATENATE("[",ROUND(100-OFFSET('Water Data'!$D$5,0,10*ROW('Water Data'!D39)),0),"]"),IF(AND(ISNUMBER(OFFSET('Water Data'!$D$5,0,10*ROW('Water Data'!D39))),BV45="",ISNUMBER(OFFSET('Water Data'!$D$5,0,10*ROW('Water Data'!D39)))),100-OFFSET('Water Data'!$D$5,0,10*ROW('Water Data'!D39)),NA())))</f>
        <v>#N/A</v>
      </c>
      <c r="H45" s="119" t="e">
        <f ca="1">+IF(AND(ISNUMBER(OFFSET('Water Data'!$D$7,0,10*ROW('Water Data'!D39))),BW45="Yes"),OFFSET('Water Data'!$D$7,0,10*ROW('Water Data'!D39)),IF(AND(ISNUMBER(OFFSET('Water Data'!$D$7,0,10*ROW('Water Data'!D39))),BW45="No",ISNUMBER(OFFSET('Water Data'!$D$7,0,10*ROW('Water Data'!D39)))),CONCATENATE("[",ROUND(OFFSET('Water Data'!$C$7,0,10*ROW('Water Data'!D39)),0),"]"),IF(AND(ISNUMBER(OFFSET('Water Data'!$D$7,0,10*ROW('Water Data'!D39))),BW45="",ISNUMBER(OFFSET('Water Data'!$D$7,0,10*ROW('Water Data'!D39)))),OFFSET('Water Data'!$D$7,0,10*ROW('Water Data'!D39)),NA())))</f>
        <v>#N/A</v>
      </c>
      <c r="I45" s="119" t="e">
        <f ca="1">+IF(AND(ISNUMBER(OFFSET('Water Data'!$D$10,0,10*ROW('Water Data'!D39))),BX45="Yes"),OFFSET('Water Data'!$D$10,0,10*ROW('Water Data'!D39)),IF(AND(ISNUMBER(OFFSET('Water Data'!$D$10,0,10*ROW('Water Data'!D39))),BX45="No",ISNUMBER(OFFSET('Water Data'!$D$10,0,10*ROW('Water Data'!D39)))),CONCATENATE("[",ROUND(OFFSET('Water Data'!$D$10,0,10*ROW('Water Data'!D39)),0),"]"),IF(AND(ISNUMBER(OFFSET('Water Data'!$D$10,0,10*ROW('Water Data'!D39))),BX45="",ISNUMBER(OFFSET('Water Data'!$D$10,0,10*ROW('Water Data'!D39)))),OFFSET('Water Data'!$D$10,0,10*ROW('Water Data'!D39)),NA())))</f>
        <v>#N/A</v>
      </c>
      <c r="J45" s="119" t="e">
        <f ca="1">+IF(AND(ISNUMBER(OFFSET('Water Data'!$E$5,0,10*ROW('Water Data'!E39))),BY45="Yes"),100-OFFSET('Water Data'!$E$5,0,10*ROW('Water Data'!E39)),IF(AND(ISNUMBER(OFFSET('Water Data'!$E$5,0,10*ROW('Water Data'!E39))),BY45="No",ISNUMBER(OFFSET('Water Data'!$E$5,0,10*ROW('Water Data'!E39)))),CONCATENATE("[",ROUND(100-OFFSET('Water Data'!$E$5,0,10*ROW('Water Data'!E39)),0),"]"),IF(AND(ISNUMBER(OFFSET('Water Data'!$E$5,0,10*ROW('Water Data'!E39))),BY45="",ISNUMBER(OFFSET('Water Data'!$E$5,0,10*ROW('Water Data'!E39)))),100-OFFSET('Water Data'!$E$5,0,10*ROW('Water Data'!E39)),NA())))</f>
        <v>#N/A</v>
      </c>
      <c r="K45" s="119" t="e">
        <f ca="1">+IF(AND(ISNUMBER(OFFSET('Water Data'!$E$7,0,10*ROW('Water Data'!E39))),BZ45="Yes"),OFFSET('Water Data'!$E$7,0,10*ROW('Water Data'!E39)),IF(AND(ISNUMBER(OFFSET('Water Data'!$E$7,0,10*ROW('Water Data'!E39))),BZ45="No",ISNUMBER(OFFSET('Water Data'!$E$7,0,10*ROW('Water Data'!E39)))),CONCATENATE("[",ROUND(OFFSET('Water Data'!$E$7,0,10*ROW('Water Data'!E39)),0),"]"),IF(AND(ISNUMBER(OFFSET('Water Data'!$E$7,0,10*ROW('Water Data'!E39))),BZ45="",ISNUMBER(OFFSET('Water Data'!$E$7,0,10*ROW('Water Data'!E39)))),OFFSET('Water Data'!$E$7,0,10*ROW('Water Data'!E39)),NA())))</f>
        <v>#N/A</v>
      </c>
      <c r="L45" s="119" t="e">
        <f ca="1">+IF(AND(ISNUMBER(OFFSET('Water Data'!$E$10,0,10*ROW('Water Data'!E39))),CA45="Yes"),OFFSET('Water Data'!$E$10,0,10*ROW('Water Data'!E39)),IF(AND(ISNUMBER(OFFSET('Water Data'!$E$10,0,10*ROW('Water Data'!E39))),CA45="No",ISNUMBER(OFFSET('Water Data'!$E$10,0,10*ROW('Water Data'!E39)))),CONCATENATE("[",ROUND(OFFSET('Water Data'!$E$10,0,10*ROW('Water Data'!E39)),0),"]"),IF(AND(ISNUMBER(OFFSET('Water Data'!$E$10,0,10*ROW('Water Data'!E39))),CA45="",ISNUMBER(OFFSET('Water Data'!$E$10,0,10*ROW('Water Data'!E39)))),OFFSET('Water Data'!$E$10,0,10*ROW('Water Data'!E39)),NA())))</f>
        <v>#N/A</v>
      </c>
      <c r="M45" s="119" t="e">
        <f ca="1">+IF(AND(ISNUMBER(OFFSET('Water Data'!$F$5,0,10*ROW('Water Data'!F39))),CB45="Yes"),100-OFFSET('Water Data'!$F$5,0,10*ROW('Water Data'!F39)),IF(AND(ISNUMBER(OFFSET('Water Data'!$F$5,0,10*ROW('Water Data'!F39))),CB45="No",ISNUMBER(OFFSET('Water Data'!$F$5,0,10*ROW('Water Data'!F39)))),CONCATENATE("[",ROUND(100-OFFSET('Water Data'!$F$5,0,10*ROW('Water Data'!F39)),0),"]"),IF(AND(ISNUMBER(OFFSET('Water Data'!$F$5,0,10*ROW('Water Data'!F39))),CB45="",ISNUMBER(OFFSET('Water Data'!$F$5,0,10*ROW('Water Data'!F39)))),100-OFFSET('Water Data'!$F$5,0,10*ROW('Water Data'!F39)),NA())))</f>
        <v>#N/A</v>
      </c>
      <c r="N45" s="119" t="e">
        <f ca="1">+IF(AND(ISNUMBER(OFFSET('Water Data'!$F$7,0,10*ROW('Water Data'!F39))),CC45="Yes"),OFFSET('Water Data'!$F$7,0,10*ROW('Water Data'!F39)),IF(AND(ISNUMBER(OFFSET('Water Data'!$F$7,0,10*ROW('Water Data'!F39))),CC45="No",ISNUMBER(OFFSET('Water Data'!$F$7,0,10*ROW('Water Data'!F39)))),CONCATENATE("[",ROUND(OFFSET('Water Data'!$F$7,0,10*ROW('Water Data'!F39)),0),"]"),IF(AND(ISNUMBER(OFFSET('Water Data'!$F$7,0,10*ROW('Water Data'!F39))),CC45="",ISNUMBER(OFFSET('Water Data'!$F$7,0,10*ROW('Water Data'!F39)))),OFFSET('Water Data'!$F$7,0,10*ROW('Water Data'!F39)),NA())))</f>
        <v>#N/A</v>
      </c>
      <c r="O45" s="119" t="e">
        <f ca="1">+IF(AND(ISNUMBER(OFFSET('Water Data'!$F$10,0,10*ROW('Water Data'!F39))),CD45="Yes"),OFFSET('Water Data'!$F$10,0,10*ROW('Water Data'!F39)),IF(AND(ISNUMBER(OFFSET('Water Data'!$F$10,0,10*ROW('Water Data'!F39))),CD45="No",ISNUMBER(OFFSET('Water Data'!$F$10,0,10*ROW('Water Data'!F39)))),CONCATENATE("[",ROUND(OFFSET('Water Data'!$F$10,0,10*ROW('Water Data'!F39)),0),"]"),IF(AND(ISNUMBER(OFFSET('Water Data'!$F$10,0,10*ROW('Water Data'!F39))),CD45="",ISNUMBER(OFFSET('Water Data'!$F$10,0,10*ROW('Water Data'!F39)))),OFFSET('Water Data'!$F$10,0,10*ROW('Water Data'!F39)),NA())))</f>
        <v>#N/A</v>
      </c>
      <c r="P45" s="119" t="e">
        <f ca="1">+IF(AND(ISNUMBER(OFFSET('Water Data'!$G$5,0,10*ROW('Water Data'!G39))),CE45="Yes"),100-OFFSET('Water Data'!$G$5,0,10*ROW('Water Data'!G39)),IF(AND(ISNUMBER(OFFSET('Water Data'!$G$5,0,10*ROW('Water Data'!G39))),CE45="No",ISNUMBER(OFFSET('Water Data'!$G$5,0,10*ROW('Water Data'!G39)))),CONCATENATE("[",ROUND(100-OFFSET('Water Data'!$G$5,0,10*ROW('Water Data'!G39)),0),"]"),IF(AND(ISNUMBER(OFFSET('Water Data'!$G$5,0,10*ROW('Water Data'!G39))),CE45="",ISNUMBER(OFFSET('Water Data'!$G$5,0,10*ROW('Water Data'!G39)))),100-OFFSET('Water Data'!$G$5,0,10*ROW('Water Data'!G39)),NA())))</f>
        <v>#N/A</v>
      </c>
      <c r="Q45" s="119" t="e">
        <f ca="1">+IF(AND(ISNUMBER(OFFSET('Water Data'!$G$7,0,10*ROW('Water Data'!G39))),CF45="Yes"),OFFSET('Water Data'!$G$7,0,10*ROW('Water Data'!G39)),IF(AND(ISNUMBER(OFFSET('Water Data'!$G$7,0,10*ROW('Water Data'!G39))),CF45="No",ISNUMBER(OFFSET('Water Data'!$G$7,0,10*ROW('Water Data'!G39)))),CONCATENATE("[",ROUND(OFFSET('Water Data'!$G$7,0,10*ROW('Water Data'!G39)),0),"]"),IF(AND(ISNUMBER(OFFSET('Water Data'!$G$7,0,10*ROW('Water Data'!G39))),CF45="",ISNUMBER(OFFSET('Water Data'!$G$7,0,10*ROW('Water Data'!G39)))),OFFSET('Water Data'!$G$7,0,10*ROW('Water Data'!G39)),NA())))</f>
        <v>#N/A</v>
      </c>
      <c r="R45" s="119" t="e">
        <f ca="1">+IF(AND(ISNUMBER(OFFSET('Water Data'!$G$10,0,10*ROW('Water Data'!G39))),CG45="Yes"),OFFSET('Water Data'!$G$10,0,10*ROW('Water Data'!G39)),IF(AND(ISNUMBER(OFFSET('Water Data'!$G$10,0,10*ROW('Water Data'!G39))),CG45="No",ISNUMBER(OFFSET('Water Data'!$G$10,0,10*ROW('Water Data'!G39)))),CONCATENATE("[",ROUND(OFFSET('Water Data'!$G$10,0,10*ROW('Water Data'!G39)),0),"]"),IF(AND(ISNUMBER(OFFSET('Water Data'!$G$10,0,10*ROW('Water Data'!G39))),CG45="",ISNUMBER(OFFSET('Water Data'!$G$10,0,10*ROW('Water Data'!G39)))),OFFSET('Water Data'!$G$10,0,10*ROW('Water Data'!G39)),NA())))</f>
        <v>#N/A</v>
      </c>
      <c r="S45" s="119" t="e">
        <f ca="1">+IF(AND(ISNUMBER(OFFSET('Water Data'!$H$5,0,10*ROW('Water Data'!H39))),CH45="Yes"),100-OFFSET('Water Data'!$H$5,0,10*ROW('Water Data'!H39)),IF(AND(ISNUMBER(OFFSET('Water Data'!$H$5,0,10*ROW('Water Data'!H39))),CH45="No",ISNUMBER(OFFSET('Water Data'!$H$5,0,10*ROW('Water Data'!H39)))),CONCATENATE("[",ROUND(100-OFFSET('Water Data'!$H$5,0,10*ROW('Water Data'!H39)),0),"]"),IF(AND(ISNUMBER(OFFSET('Water Data'!$H$5,0,10*ROW('Water Data'!H39))),CH45="",ISNUMBER(OFFSET('Water Data'!$H$5,0,10*ROW('Water Data'!H39)))),100-OFFSET('Water Data'!$H$5,0,10*ROW('Water Data'!H39)),NA())))</f>
        <v>#N/A</v>
      </c>
      <c r="T45" s="119" t="e">
        <f ca="1">+IF(AND(ISNUMBER(OFFSET('Water Data'!$H$7,0,10*ROW('Water Data'!H39))),CI45="Yes"),OFFSET('Water Data'!$H$7,0,10*ROW('Water Data'!H39)),IF(AND(ISNUMBER(OFFSET('Water Data'!$H$7,0,10*ROW('Water Data'!H39))),CI45="No",ISNUMBER(OFFSET('Water Data'!$H$7,0,10*ROW('Water Data'!H39)))),CONCATENATE("[",ROUND(OFFSET('Water Data'!$H$7,0,10*ROW('Water Data'!H39)),0),"]"),IF(AND(ISNUMBER(OFFSET('Water Data'!$H$7,0,10*ROW('Water Data'!H39))),CI45="",ISNUMBER(OFFSET('Water Data'!$H$7,0,10*ROW('Water Data'!H39)))),OFFSET('Water Data'!$H$7,0,10*ROW('Water Data'!H39)),NA())))</f>
        <v>#N/A</v>
      </c>
      <c r="U45" s="119" t="e">
        <f ca="1">+IF(AND(ISNUMBER(OFFSET('Water Data'!$H$10,0,10*ROW('Water Data'!H39))),CJ45="Yes"),OFFSET('Water Data'!$H$10,0,10*ROW('Water Data'!H39)),IF(AND(ISNUMBER(OFFSET('Water Data'!$H$10,0,10*ROW('Water Data'!H39))),CJ45="No",ISNUMBER(OFFSET('Water Data'!$H$10,0,10*ROW('Water Data'!H39)))),CONCATENATE("[",ROUND(OFFSET('Water Data'!$H$10,0,10*ROW('Water Data'!H39)),0),"]"),IF(AND(ISNUMBER(OFFSET('Water Data'!$H$10,0,10*ROW('Water Data'!H39))),CJ45="",ISNUMBER(OFFSET('Water Data'!$H$10,0,10*ROW('Water Data'!H39)))),OFFSET('Water Data'!$H$10,0,10*ROW('Water Data'!H39)),NA())))</f>
        <v>#N/A</v>
      </c>
      <c r="V45" s="120" t="e">
        <f ca="1">+IF(AND(ISNUMBER(OFFSET('Sanitation Data'!$C$5,0,10*ROW('Sanitation Data'!C39))),CK45="Yes"),100-OFFSET('Sanitation Data'!$C$5,0,10*ROW('Sanitation Data'!C39)),IF(AND(ISNUMBER(OFFSET('Sanitation Data'!$C$5,0,10*ROW('Sanitation Data'!C39))),CK45="No",ISNUMBER(OFFSET('Sanitation Data'!$C$5,0,10*ROW('Sanitation Data'!C39)))),CONCATENATE("[",ROUND(100-OFFSET('Sanitation Data'!$C$5,0,10*ROW('Sanitation Data'!C39)),0),"]"),IF(AND(ISNUMBER(OFFSET('Sanitation Data'!$C$5,0,10*ROW('Sanitation Data'!C39))),CK45="",ISNUMBER(OFFSET('Sanitation Data'!$C$5,0,10*ROW('Sanitation Data'!C39)))),100-OFFSET('Sanitation Data'!$C$5,0,10*ROW('Sanitation Data'!C39)),NA())))</f>
        <v>#N/A</v>
      </c>
      <c r="W45" s="120" t="e">
        <f ca="1">+IF(AND(ISNUMBER(OFFSET('Sanitation Data'!$C$7,0,10*ROW('Sanitation Data'!C39))),CL45="Yes"),OFFSET('Sanitation Data'!$C$7,0,10*ROW('Sanitation Data'!C39)),IF(AND(ISNUMBER(OFFSET('Sanitation Data'!$C$7,0,10*ROW('Sanitation Data'!C39))),CL45="No",ISNUMBER(OFFSET('Sanitation Data'!$C$7,0,10*ROW('Sanitation Data'!C39)))),CONCATENATE("[",ROUND(OFFSET('Sanitation Data'!$C$7,0,10*ROW('Sanitation Data'!C39)),0),"]"),IF(AND(ISNUMBER(OFFSET('Sanitation Data'!$C$7,0,10*ROW('Sanitation Data'!C39))),CL45="",ISNUMBER(OFFSET('Sanitation Data'!$C$7,0,10*ROW('Sanitation Data'!C39)))),OFFSET('Sanitation Data'!$C$7,0,10*ROW('Sanitation Data'!C39)),NA())))</f>
        <v>#N/A</v>
      </c>
      <c r="X45" s="120" t="e">
        <f ca="1">+IF(AND(ISNUMBER(OFFSET('Sanitation Data'!$C$11,0,10*ROW('Sanitation Data'!C39))),CM45="Yes"),OFFSET('Sanitation Data'!$C$11,0,10*ROW('Sanitation Data'!C39)),IF(AND(ISNUMBER(OFFSET('Sanitation Data'!$C$11,0,10*ROW('Sanitation Data'!C39))),CM45="No",ISNUMBER(OFFSET('Sanitation Data'!$C$11,0,10*ROW('Sanitation Data'!C39)))),CONCATENATE("[",ROUND(OFFSET('Sanitation Data'!$C$11,0,10*ROW('Sanitation Data'!C39)),0),"]"),IF(AND(ISNUMBER(OFFSET('Sanitation Data'!$C$11,0,10*ROW('Sanitation Data'!C39))),CM45="",ISNUMBER(OFFSET('Sanitation Data'!$C$11,0,10*ROW('Sanitation Data'!C39)))),OFFSET('Sanitation Data'!$C$11,0,10*ROW('Sanitation Data'!C39)),NA())))</f>
        <v>#N/A</v>
      </c>
      <c r="Y45" s="120" t="e">
        <f ca="1">+IF(AND(ISNUMBER(OFFSET('Sanitation Data'!$C$12,0,10*ROW('Sanitation Data'!C39))),CN45="Yes"),OFFSET('Sanitation Data'!$C$12,0,10*ROW('Sanitation Data'!C39)),IF(AND(ISNUMBER(OFFSET('Sanitation Data'!$C$12,0,10*ROW('Sanitation Data'!C39))),CN45="No",ISNUMBER(OFFSET('Sanitation Data'!$C$12,0,10*ROW('Sanitation Data'!C39)))),CONCATENATE("[",ROUND(OFFSET('Sanitation Data'!$C$12,0,10*ROW('Sanitation Data'!C39)),0),"]"),IF(AND(ISNUMBER(OFFSET('Sanitation Data'!$C$12,0,10*ROW('Sanitation Data'!C39))),CN45="",ISNUMBER(OFFSET('Sanitation Data'!$C$12,0,10*ROW('Sanitation Data'!C39)))),OFFSET('Sanitation Data'!$C$12,0,10*ROW('Sanitation Data'!C39)),NA())))</f>
        <v>#N/A</v>
      </c>
      <c r="Z45" s="120" t="e">
        <f ca="1">+IF(AND(ISNUMBER(OFFSET('Sanitation Data'!$C$13,0,10*ROW('Sanitation Data'!C39))),CO45="Yes"),OFFSET('Sanitation Data'!$C$13,0,10*ROW('Sanitation Data'!C39)),IF(AND(ISNUMBER(OFFSET('Sanitation Data'!$C$13,0,10*ROW('Sanitation Data'!C39))),CO45="No",ISNUMBER(OFFSET('Sanitation Data'!$C$13,0,10*ROW('Sanitation Data'!C39)))),CONCATENATE("[",ROUND(OFFSET('Sanitation Data'!$C$13,0,10*ROW('Sanitation Data'!C39)),0),"]"),IF(AND(ISNUMBER(OFFSET('Sanitation Data'!$C$13,0,10*ROW('Sanitation Data'!C39))),CO45="",ISNUMBER(OFFSET('Sanitation Data'!$C$13,0,10*ROW('Sanitation Data'!C39)))),OFFSET('Sanitation Data'!$C$13,0,10*ROW('Sanitation Data'!C39)),NA())))</f>
        <v>#N/A</v>
      </c>
      <c r="AA45" s="120" t="e">
        <f ca="1">+IF(AND(ISNUMBER(OFFSET('Sanitation Data'!$D$5,0,10*ROW('Sanitation Data'!D39))),CP45="Yes"),100-OFFSET('Sanitation Data'!$D$5,0,10*ROW('Sanitation Data'!D39)),IF(AND(ISNUMBER(OFFSET('Sanitation Data'!$D$5,0,10*ROW('Sanitation Data'!D39))),CP45="No",ISNUMBER(OFFSET('Sanitation Data'!$D$5,0,10*ROW('Sanitation Data'!D39)))),CONCATENATE("[",ROUND(100-OFFSET('Sanitation Data'!$D$5,0,10*ROW('Sanitation Data'!D39)),0),"]"),IF(AND(ISNUMBER(OFFSET('Sanitation Data'!$D$5,0,10*ROW('Sanitation Data'!D39))),CP45="",ISNUMBER(OFFSET('Sanitation Data'!$D$5,0,10*ROW('Sanitation Data'!D39)))),100-OFFSET('Sanitation Data'!$D$5,0,10*ROW('Sanitation Data'!D39)),NA())))</f>
        <v>#N/A</v>
      </c>
      <c r="AB45" s="120" t="e">
        <f ca="1">+IF(AND(ISNUMBER(OFFSET('Sanitation Data'!$D$7,0,10*ROW('Sanitation Data'!D39))),CQ45="Yes"),OFFSET('Sanitation Data'!$D$7,0,10*ROW('Sanitation Data'!G39)),IF(AND(ISNUMBER(OFFSET('Sanitation Data'!$D$7,0,10*ROW('Sanitation Data'!D39))),CQ45="No",ISNUMBER(OFFSET('Sanitation Data'!$D$7,0,10*ROW('Sanitation Data'!D39)))),CONCATENATE("[",ROUND(OFFSET('Sanitation Data'!$D$7,0,10*ROW('Sanitation Data'!D39)),0),"]"),IF(AND(ISNUMBER(OFFSET('Sanitation Data'!$D$7,0,10*ROW('Sanitation Data'!D39))),CQ45="",ISNUMBER(OFFSET('Sanitation Data'!$D$7,0,10*ROW('Sanitation Data'!D39)))),OFFSET('Sanitation Data'!$D$7,0,10*ROW('Sanitation Data'!D39)),NA())))</f>
        <v>#N/A</v>
      </c>
      <c r="AC45" s="120" t="e">
        <f ca="1">+IF(AND(ISNUMBER(OFFSET('Sanitation Data'!$D$11,0,10*ROW('Sanitation Data'!D39))),CR45="Yes"),OFFSET('Sanitation Data'!$D$11,0,10*ROW('Sanitation Data'!D39)),IF(AND(ISNUMBER(OFFSET('Sanitation Data'!$D$11,0,10*ROW('Sanitation Data'!D39))),CR45="No",ISNUMBER(OFFSET('Sanitation Data'!$D$11,0,10*ROW('Sanitation Data'!D39)))),CONCATENATE("[",ROUND(OFFSET('Sanitation Data'!$D$11,0,10*ROW('Sanitation Data'!D39)),0),"]"),IF(AND(ISNUMBER(OFFSET('Sanitation Data'!$D$11,0,10*ROW('Sanitation Data'!D39))),CR45="",ISNUMBER(OFFSET('Sanitation Data'!$D$11,0,10*ROW('Sanitation Data'!D39)))),OFFSET('Sanitation Data'!$D$11,0,10*ROW('Sanitation Data'!D39)),NA())))</f>
        <v>#N/A</v>
      </c>
      <c r="AD45" s="120" t="e">
        <f ca="1">+IF(AND(ISNUMBER(OFFSET('Sanitation Data'!$D$12,0,10*ROW('Sanitation Data'!D39))),CS45="Yes"),OFFSET('Sanitation Data'!$D$12,0,10*ROW('Sanitation Data'!D39)),IF(AND(ISNUMBER(OFFSET('Sanitation Data'!$D$12,0,10*ROW('Sanitation Data'!D39))),CS45="No",ISNUMBER(OFFSET('Sanitation Data'!$D$12,0,10*ROW('Sanitation Data'!D39)))),CONCATENATE("[",ROUND(OFFSET('Sanitation Data'!$D$12,0,10*ROW('Sanitation Data'!D39)),0),"]"),IF(AND(ISNUMBER(OFFSET('Sanitation Data'!$D$12,0,10*ROW('Sanitation Data'!D39))),CS45="",ISNUMBER(OFFSET('Sanitation Data'!$D$12,0,10*ROW('Sanitation Data'!D39)))),OFFSET('Sanitation Data'!$D$12,0,10*ROW('Sanitation Data'!D39)),NA())))</f>
        <v>#N/A</v>
      </c>
      <c r="AE45" s="120" t="e">
        <f ca="1">+IF(AND(ISNUMBER(OFFSET('Sanitation Data'!$D$13,0,10*ROW('Sanitation Data'!D39))),CT45="Yes"),OFFSET('Sanitation Data'!$D$13,0,10*ROW('Sanitation Data'!D39)),IF(AND(ISNUMBER(OFFSET('Sanitation Data'!$D$13,0,10*ROW('Sanitation Data'!D39))),CT45="No",ISNUMBER(OFFSET('Sanitation Data'!$D$13,0,10*ROW('Sanitation Data'!D39)))),CONCATENATE("[",ROUND(OFFSET('Sanitation Data'!$D$13,0,10*ROW('Sanitation Data'!D39)),0),"]"),IF(AND(ISNUMBER(OFFSET('Sanitation Data'!$D$13,0,10*ROW('Sanitation Data'!D39))),CT45="",ISNUMBER(OFFSET('Sanitation Data'!$D$13,0,10*ROW('Sanitation Data'!D39)))),OFFSET('Sanitation Data'!$D$13,0,10*ROW('Sanitation Data'!D39)),NA())))</f>
        <v>#N/A</v>
      </c>
      <c r="AF45" s="120" t="e">
        <f ca="1">+IF(AND(ISNUMBER(OFFSET('Sanitation Data'!$E$5,0,10*ROW('Sanitation Data'!E39))),CU45="Yes"),100-OFFSET('Sanitation Data'!$E$5,0,10*ROW('Sanitation Data'!E39)),IF(AND(ISNUMBER(OFFSET('Sanitation Data'!$E$5,0,10*ROW('Sanitation Data'!E39))),CU45="No",ISNUMBER(OFFSET('Sanitation Data'!$E$5,0,10*ROW('Sanitation Data'!E39)))),CONCATENATE("[",ROUND(100-OFFSET('Sanitation Data'!$E$5,0,10*ROW('Sanitation Data'!E39)),0),"]"),IF(AND(ISNUMBER(OFFSET('Sanitation Data'!$E$5,0,10*ROW('Sanitation Data'!E39))),CU45="",ISNUMBER(OFFSET('Sanitation Data'!$E$5,0,10*ROW('Sanitation Data'!E39)))),100-OFFSET('Sanitation Data'!$E$5,0,10*ROW('Sanitation Data'!E39)),NA())))</f>
        <v>#N/A</v>
      </c>
      <c r="AG45" s="120" t="e">
        <f ca="1">+IF(AND(ISNUMBER(OFFSET('Sanitation Data'!$E$7,0,10*ROW('Sanitation Data'!E39))),CV45="Yes"),OFFSET('Sanitation Data'!$E$7,0,10*ROW('Sanitation Data'!E39)),IF(AND(ISNUMBER(OFFSET('Sanitation Data'!$E$7,0,10*ROW('Sanitation Data'!E39))),CV45="No",ISNUMBER(OFFSET('Sanitation Data'!$E$7,0,10*ROW('Sanitation Data'!E39)))),CONCATENATE("[",ROUND(OFFSET('Sanitation Data'!$E$7,0,10*ROW('Sanitation Data'!E39)),0),"]"),IF(AND(ISNUMBER(OFFSET('Sanitation Data'!$E$7,0,10*ROW('Sanitation Data'!E39))),CV45="",ISNUMBER(OFFSET('Sanitation Data'!$E$7,0,10*ROW('Sanitation Data'!E39)))),OFFSET('Sanitation Data'!$E$7,0,10*ROW('Sanitation Data'!E39)),NA())))</f>
        <v>#N/A</v>
      </c>
      <c r="AH45" s="120" t="e">
        <f ca="1">+IF(AND(ISNUMBER(OFFSET('Sanitation Data'!$E$11,0,10*ROW('Sanitation Data'!E39))),CW45="Yes"),OFFSET('Sanitation Data'!$E$11,0,10*ROW('Sanitation Data'!E39)),IF(AND(ISNUMBER(OFFSET('Sanitation Data'!$E$11,0,10*ROW('Sanitation Data'!E39))),CW45="No",ISNUMBER(OFFSET('Sanitation Data'!$E$11,0,10*ROW('Sanitation Data'!E39)))),CONCATENATE("[",ROUND(OFFSET('Sanitation Data'!$E$11,0,10*ROW('Sanitation Data'!E39)),0),"]"),IF(AND(ISNUMBER(OFFSET('Sanitation Data'!$E$11,0,10*ROW('Sanitation Data'!E39))),CW45="",ISNUMBER(OFFSET('Sanitation Data'!$E$11,0,10*ROW('Sanitation Data'!E39)))),OFFSET('Sanitation Data'!$E$11,0,10*ROW('Sanitation Data'!E39)),NA())))</f>
        <v>#N/A</v>
      </c>
      <c r="AI45" s="120" t="e">
        <f ca="1">+IF(AND(ISNUMBER(OFFSET('Sanitation Data'!$E$12,0,10*ROW('Sanitation Data'!E39))),CX45="Yes"),OFFSET('Sanitation Data'!$E$12,0,10*ROW('Sanitation Data'!E39)),IF(AND(ISNUMBER(OFFSET('Sanitation Data'!$E$12,0,10*ROW('Sanitation Data'!E39))),CX45="No",ISNUMBER(OFFSET('Sanitation Data'!$E$12,0,10*ROW('Sanitation Data'!E39)))),CONCATENATE("[",ROUND(OFFSET('Sanitation Data'!$E$12,0,10*ROW('Sanitation Data'!E39)),0),"]"),IF(AND(ISNUMBER(OFFSET('Sanitation Data'!$E$12,0,10*ROW('Sanitation Data'!E39))),CX45="",ISNUMBER(OFFSET('Sanitation Data'!$E$12,0,10*ROW('Sanitation Data'!E39)))),OFFSET('Sanitation Data'!$E$12,0,10*ROW('Sanitation Data'!E39)),NA())))</f>
        <v>#N/A</v>
      </c>
      <c r="AJ45" s="120" t="e">
        <f ca="1">+IF(AND(ISNUMBER(OFFSET('Sanitation Data'!$E$13,0,10*ROW('Sanitation Data'!E39))),CY45="Yes"),OFFSET('Sanitation Data'!$E$13,0,10*ROW('Sanitation Data'!E39)),IF(AND(ISNUMBER(OFFSET('Sanitation Data'!$E$13,0,10*ROW('Sanitation Data'!E39))),CY45="No",ISNUMBER(OFFSET('Sanitation Data'!$E$13,0,10*ROW('Sanitation Data'!E39)))),CONCATENATE("[",ROUND(OFFSET('Sanitation Data'!$E$13,0,10*ROW('Sanitation Data'!E39)),0),"]"),IF(AND(ISNUMBER(OFFSET('Sanitation Data'!$E$13,0,10*ROW('Sanitation Data'!E39))),CY45="",ISNUMBER(OFFSET('Sanitation Data'!$E$13,0,10*ROW('Sanitation Data'!E39)))),OFFSET('Sanitation Data'!$E$13,0,10*ROW('Sanitation Data'!E39)),NA())))</f>
        <v>#N/A</v>
      </c>
      <c r="AK45" s="120" t="e">
        <f ca="1">+IF(AND(ISNUMBER(OFFSET('Sanitation Data'!$F$5,0,10*ROW('Sanitation Data'!F39))),CZ45="Yes"),100-OFFSET('Sanitation Data'!$F$5,0,10*ROW('Sanitation Data'!F39)),IF(AND(ISNUMBER(OFFSET('Sanitation Data'!$F$5,0,10*ROW('Sanitation Data'!F39))),CZ45="No",ISNUMBER(OFFSET('Sanitation Data'!$F$5,0,10*ROW('Sanitation Data'!F39)))),CONCATENATE("[",ROUND(100-OFFSET('Sanitation Data'!$F$5,0,10*ROW('Sanitation Data'!F39)),0),"]"),IF(AND(ISNUMBER(OFFSET('Sanitation Data'!$F$5,0,10*ROW('Sanitation Data'!F39))),CZ45="",ISNUMBER(OFFSET('Sanitation Data'!$F$5,0,10*ROW('Sanitation Data'!F39)))),100-OFFSET('Sanitation Data'!$F$5,0,10*ROW('Sanitation Data'!F39)),NA())))</f>
        <v>#N/A</v>
      </c>
      <c r="AL45" s="120" t="e">
        <f ca="1">+IF(AND(ISNUMBER(OFFSET('Sanitation Data'!$F$7,0,10*ROW('Sanitation Data'!F39))),DA45="Yes"),OFFSET('Sanitation Data'!$F$7,0,10*ROW('Sanitation Data'!F39)),IF(AND(ISNUMBER(OFFSET('Sanitation Data'!$F$7,0,10*ROW('Sanitation Data'!F39))),DA45="No",ISNUMBER(OFFSET('Sanitation Data'!$F$7,0,10*ROW('Sanitation Data'!F39)))),CONCATENATE("[",ROUND(OFFSET('Sanitation Data'!$F$7,0,10*ROW('Sanitation Data'!F39)),0),"]"),IF(AND(ISNUMBER(OFFSET('Sanitation Data'!$F$7,0,10*ROW('Sanitation Data'!F39))),DA45="",ISNUMBER(OFFSET('Sanitation Data'!$F$7,0,10*ROW('Sanitation Data'!F39)))),OFFSET('Sanitation Data'!$F$7,0,10*ROW('Sanitation Data'!F39)),NA())))</f>
        <v>#N/A</v>
      </c>
      <c r="AM45" s="120" t="e">
        <f ca="1">+IF(AND(ISNUMBER(OFFSET('Sanitation Data'!$F$11,0,10*ROW('Sanitation Data'!F39))),DB45="Yes"),OFFSET('Sanitation Data'!$F$11,0,10*ROW('Sanitation Data'!F39)),IF(AND(ISNUMBER(OFFSET('Sanitation Data'!$F$11,0,10*ROW('Sanitation Data'!F39))),DB45="No",ISNUMBER(OFFSET('Sanitation Data'!$F$11,0,10*ROW('Sanitation Data'!F39)))),CONCATENATE("[",ROUND(OFFSET('Sanitation Data'!$F$11,0,10*ROW('Sanitation Data'!F39)),0),"]"),IF(AND(ISNUMBER(OFFSET('Sanitation Data'!$F$11,0,10*ROW('Sanitation Data'!F39))),DB45="",ISNUMBER(OFFSET('Sanitation Data'!$F$11,0,10*ROW('Sanitation Data'!F39)))),OFFSET('Sanitation Data'!$F$11,0,10*ROW('Sanitation Data'!F39)),NA())))</f>
        <v>#N/A</v>
      </c>
      <c r="AN45" s="120" t="e">
        <f ca="1">+IF(AND(ISNUMBER(OFFSET('Sanitation Data'!$F$12,0,10*ROW('Sanitation Data'!F39))),DC45="Yes"),OFFSET('Sanitation Data'!$F$12,0,10*ROW('Sanitation Data'!F39)),IF(AND(ISNUMBER(OFFSET('Sanitation Data'!$F$12,0,10*ROW('Sanitation Data'!F39))),DC45="No",ISNUMBER(OFFSET('Sanitation Data'!$F$12,0,10*ROW('Sanitation Data'!F39)))),CONCATENATE("[",ROUND(OFFSET('Sanitation Data'!$F$12,0,10*ROW('Sanitation Data'!F39)),0),"]"),IF(AND(ISNUMBER(OFFSET('Sanitation Data'!$F$12,0,10*ROW('Sanitation Data'!F39))),DC45="",ISNUMBER(OFFSET('Sanitation Data'!$F$12,0,10*ROW('Sanitation Data'!F39)))),OFFSET('Sanitation Data'!$F$12,0,10*ROW('Sanitation Data'!F39)),NA())))</f>
        <v>#N/A</v>
      </c>
      <c r="AO45" s="120" t="e">
        <f ca="1">+IF(AND(ISNUMBER(OFFSET('Sanitation Data'!$F$13,0,10*ROW('Sanitation Data'!F39))),DD45="Yes"),OFFSET('Sanitation Data'!$F$13,0,10*ROW('Sanitation Data'!F39)),IF(AND(ISNUMBER(OFFSET('Sanitation Data'!$F$13,0,10*ROW('Sanitation Data'!F39))),DD45="No",ISNUMBER(OFFSET('Sanitation Data'!$F$13,0,10*ROW('Sanitation Data'!F39)))),CONCATENATE("[",ROUND(OFFSET('Sanitation Data'!$F$13,0,10*ROW('Sanitation Data'!F39)),0),"]"),IF(AND(ISNUMBER(OFFSET('Sanitation Data'!$F$13,0,10*ROW('Sanitation Data'!F39))),DD45="",ISNUMBER(OFFSET('Sanitation Data'!$F$13,0,10*ROW('Sanitation Data'!F39)))),OFFSET('Sanitation Data'!$F$13,0,10*ROW('Sanitation Data'!F39)),NA())))</f>
        <v>#N/A</v>
      </c>
      <c r="AP45" s="120" t="e">
        <f ca="1">+IF(AND(ISNUMBER(OFFSET('Sanitation Data'!$G$5,0,10*ROW('Sanitation Data'!G39))),DE45="Yes"),100-OFFSET('Sanitation Data'!$G$5,0,10*ROW('Sanitation Data'!G39)),IF(AND(ISNUMBER(OFFSET('Sanitation Data'!$G$5,0,10*ROW('Sanitation Data'!G39))),DE45="No",ISNUMBER(OFFSET('Sanitation Data'!$G$5,0,10*ROW('Sanitation Data'!G39)))),CONCATENATE("[",ROUND(100-OFFSET('Sanitation Data'!$G$5,0,10*ROW('Sanitation Data'!G39)),0),"]"),IF(AND(ISNUMBER(OFFSET('Sanitation Data'!$G$5,0,10*ROW('Sanitation Data'!G39))),DE45="",ISNUMBER(OFFSET('Sanitation Data'!$G$5,0,10*ROW('Sanitation Data'!G39)))),100-OFFSET('Sanitation Data'!$G$5,0,10*ROW('Sanitation Data'!G39)),NA())))</f>
        <v>#N/A</v>
      </c>
      <c r="AQ45" s="120" t="e">
        <f ca="1">+IF(AND(ISNUMBER(OFFSET('Sanitation Data'!$G$7,0,10*ROW('Sanitation Data'!G39))),DF45="Yes"),OFFSET('Sanitation Data'!$G$7,0,10*ROW('Sanitation Data'!G39)),IF(AND(ISNUMBER(OFFSET('Sanitation Data'!$G$7,0,10*ROW('Sanitation Data'!G39))),DF45="No",ISNUMBER(OFFSET('Sanitation Data'!$G$7,0,10*ROW('Sanitation Data'!G39)))),CONCATENATE("[",ROUND(OFFSET('Sanitation Data'!$G$7,0,10*ROW('Sanitation Data'!G39)),0),"]"),IF(AND(ISNUMBER(OFFSET('Sanitation Data'!$G$7,0,10*ROW('Sanitation Data'!G39))),DF45="",ISNUMBER(OFFSET('Sanitation Data'!$G$7,0,10*ROW('Sanitation Data'!G39)))),OFFSET('Sanitation Data'!$G$7,0,10*ROW('Sanitation Data'!G39)),NA())))</f>
        <v>#N/A</v>
      </c>
      <c r="AR45" s="120" t="e">
        <f ca="1">+IF(AND(ISNUMBER(OFFSET('Sanitation Data'!$G$11,0,10*ROW('Sanitation Data'!G39))),DG45="Yes"),OFFSET('Sanitation Data'!$G$11,0,10*ROW('Sanitation Data'!G39)),IF(AND(ISNUMBER(OFFSET('Sanitation Data'!$G$11,0,10*ROW('Sanitation Data'!G39))),DG45="No",ISNUMBER(OFFSET('Sanitation Data'!$G$11,0,10*ROW('Sanitation Data'!G39)))),CONCATENATE("[",ROUND(OFFSET('Sanitation Data'!$G$11,0,10*ROW('Sanitation Data'!G39)),0),"]"),IF(AND(ISNUMBER(OFFSET('Sanitation Data'!$G$11,0,10*ROW('Sanitation Data'!G39))),DG45="",ISNUMBER(OFFSET('Sanitation Data'!$G$11,0,10*ROW('Sanitation Data'!G39)))),OFFSET('Sanitation Data'!$G$11,0,10*ROW('Sanitation Data'!G39)),NA())))</f>
        <v>#N/A</v>
      </c>
      <c r="AS45" s="120" t="e">
        <f ca="1">+IF(AND(ISNUMBER(OFFSET('Sanitation Data'!$G$12,0,10*ROW('Sanitation Data'!G39))),DH45="Yes"),OFFSET('Sanitation Data'!$G$12,0,10*ROW('Sanitation Data'!G39)),IF(AND(ISNUMBER(OFFSET('Sanitation Data'!$G$12,0,10*ROW('Sanitation Data'!G39))),DH45="No",ISNUMBER(OFFSET('Sanitation Data'!$G$12,0,10*ROW('Sanitation Data'!G39)))),CONCATENATE("[",ROUND(OFFSET('Sanitation Data'!$G$12,0,10*ROW('Sanitation Data'!G39)),0),"]"),IF(AND(ISNUMBER(OFFSET('Sanitation Data'!$G$12,0,10*ROW('Sanitation Data'!G39))),DH45="",ISNUMBER(OFFSET('Sanitation Data'!$G$12,0,10*ROW('Sanitation Data'!G39)))),OFFSET('Sanitation Data'!$G$12,0,10*ROW('Sanitation Data'!G39)),NA())))</f>
        <v>#N/A</v>
      </c>
      <c r="AT45" s="120" t="e">
        <f ca="1">+IF(AND(ISNUMBER(OFFSET('Sanitation Data'!$G$13,0,10*ROW('Sanitation Data'!G39))),DI45="Yes"),OFFSET('Sanitation Data'!$G$13,0,10*ROW('Sanitation Data'!G39)),IF(AND(ISNUMBER(OFFSET('Sanitation Data'!$G$13,0,10*ROW('Sanitation Data'!G39))),DI45="No",ISNUMBER(OFFSET('Sanitation Data'!$G$13,0,10*ROW('Sanitation Data'!G39)))),CONCATENATE("[",ROUND(OFFSET('Sanitation Data'!$G$13,0,10*ROW('Sanitation Data'!G39)),0),"]"),IF(AND(ISNUMBER(OFFSET('Sanitation Data'!$G$13,0,10*ROW('Sanitation Data'!G39))),DI45="",ISNUMBER(OFFSET('Sanitation Data'!$G$13,0,10*ROW('Sanitation Data'!G39)))),OFFSET('Sanitation Data'!$G$13,0,10*ROW('Sanitation Data'!G39)),NA())))</f>
        <v>#N/A</v>
      </c>
      <c r="AU45" s="120" t="e">
        <f ca="1">+IF(AND(ISNUMBER(OFFSET('Sanitation Data'!$H$5,0,10*ROW('Sanitation Data'!H39))),DJ45="Yes"),100-OFFSET('Sanitation Data'!$H$5,0,10*ROW('Sanitation Data'!H39)),IF(AND(ISNUMBER(OFFSET('Sanitation Data'!$H$5,0,10*ROW('Sanitation Data'!H39))),DJ45="No",ISNUMBER(OFFSET('Sanitation Data'!$H$5,0,10*ROW('Sanitation Data'!H39)))),CONCATENATE("[",ROUND(100-OFFSET('Sanitation Data'!$H$5,0,10*ROW('Sanitation Data'!H39)),0),"]"),IF(AND(ISNUMBER(OFFSET('Sanitation Data'!$H$5,0,10*ROW('Sanitation Data'!H39))),DJ45="",ISNUMBER(OFFSET('Sanitation Data'!$H$5,0,10*ROW('Sanitation Data'!H39)))),100-OFFSET('Sanitation Data'!$H$5,0,10*ROW('Sanitation Data'!H39)),NA())))</f>
        <v>#N/A</v>
      </c>
      <c r="AV45" s="120" t="e">
        <f ca="1">+IF(AND(ISNUMBER(OFFSET('Sanitation Data'!$H$7,0,10*ROW('Sanitation Data'!H39))),DK45="Yes"),OFFSET('Sanitation Data'!$H$7,0,10*ROW('Sanitation Data'!H39)),IF(AND(ISNUMBER(OFFSET('Sanitation Data'!$H$7,0,10*ROW('Sanitation Data'!H39))),DK45="No",ISNUMBER(OFFSET('Sanitation Data'!$H$7,0,10*ROW('Sanitation Data'!H39)))),CONCATENATE("[",ROUND(OFFSET('Sanitation Data'!$H$7,0,10*ROW('Sanitation Data'!H39)),0),"]"),IF(AND(ISNUMBER(OFFSET('Sanitation Data'!$H$7,0,10*ROW('Sanitation Data'!H39))),DK45="",ISNUMBER(OFFSET('Sanitation Data'!$H$7,0,10*ROW('Sanitation Data'!H39)))),OFFSET('Sanitation Data'!$H$7,0,10*ROW('Sanitation Data'!H39)),NA())))</f>
        <v>#N/A</v>
      </c>
      <c r="AW45" s="120" t="e">
        <f ca="1">+IF(AND(ISNUMBER(OFFSET('Sanitation Data'!$H$11,0,10*ROW('Sanitation Data'!H39))),DL45="Yes"),OFFSET('Sanitation Data'!$H$11,0,10*ROW('Sanitation Data'!H39)),IF(AND(ISNUMBER(OFFSET('Sanitation Data'!$H$11,0,10*ROW('Sanitation Data'!H39))),DL45="No",ISNUMBER(OFFSET('Sanitation Data'!$H$11,0,10*ROW('Sanitation Data'!H39)))),CONCATENATE("[",ROUND(OFFSET('Sanitation Data'!$H$11,0,10*ROW('Sanitation Data'!H39)),0),"]"),IF(AND(ISNUMBER(OFFSET('Sanitation Data'!$H$11,0,10*ROW('Sanitation Data'!H39))),DL45="",ISNUMBER(OFFSET('Sanitation Data'!$H$11,0,10*ROW('Sanitation Data'!H39)))),OFFSET('Sanitation Data'!$H$11,0,10*ROW('Sanitation Data'!H39)),NA())))</f>
        <v>#N/A</v>
      </c>
      <c r="AX45" s="120" t="e">
        <f ca="1">+IF(AND(ISNUMBER(OFFSET('Sanitation Data'!$H$12,0,10*ROW('Sanitation Data'!H39))),DM45="Yes"),OFFSET('Sanitation Data'!$H$12,0,10*ROW('Sanitation Data'!H39)),IF(AND(ISNUMBER(OFFSET('Sanitation Data'!$H$12,0,10*ROW('Sanitation Data'!H39))),DM45="No",ISNUMBER(OFFSET('Sanitation Data'!$H$12,0,10*ROW('Sanitation Data'!H39)))),CONCATENATE("[",ROUND(OFFSET('Sanitation Data'!$H$12,0,10*ROW('Sanitation Data'!H39)),0),"]"),IF(AND(ISNUMBER(OFFSET('Sanitation Data'!$H$12,0,10*ROW('Sanitation Data'!H39))),DM45="",ISNUMBER(OFFSET('Sanitation Data'!$H$12,0,10*ROW('Sanitation Data'!H39)))),OFFSET('Sanitation Data'!$H$12,0,10*ROW('Sanitation Data'!H39)),NA())))</f>
        <v>#N/A</v>
      </c>
      <c r="AY45" s="120" t="e">
        <f ca="1">+IF(AND(ISNUMBER(OFFSET('Sanitation Data'!$H$13,0,10*ROW('Sanitation Data'!H39))),DN45="Yes"),OFFSET('Sanitation Data'!$H$13,0,10*ROW('Sanitation Data'!H39)),IF(AND(ISNUMBER(OFFSET('Sanitation Data'!$H$13,0,10*ROW('Sanitation Data'!H39))),DN45="No",ISNUMBER(OFFSET('Sanitation Data'!$H$13,0,10*ROW('Sanitation Data'!H39)))),CONCATENATE("[",ROUND(OFFSET('Sanitation Data'!$H$13,0,10*ROW('Sanitation Data'!H39)),0),"]"),IF(AND(ISNUMBER(OFFSET('Sanitation Data'!$H$13,0,10*ROW('Sanitation Data'!H39))),DN45="",ISNUMBER(OFFSET('Sanitation Data'!$H$13,0,10*ROW('Sanitation Data'!H39)))),OFFSET('Sanitation Data'!$H$13,0,10*ROW('Sanitation Data'!H39)),NA())))</f>
        <v>#N/A</v>
      </c>
      <c r="AZ45" s="121" t="e">
        <f ca="1">+IF(AND(ISNUMBER(OFFSET('Hygiene Data'!$C$6,0,10*ROW('Hygiene Data'!C39))),DO45="Yes"),OFFSET('Hygiene Data'!$C$6,0,10*ROW('Hygiene Data'!C39)),IF(AND(ISNUMBER(OFFSET('Hygiene Data'!$C$6,0,10*ROW('Hygiene Data'!C39))),DO45="No",ISNUMBER(OFFSET('Hygiene Data'!$C$6,0,10*ROW('Hygiene Data'!C39)))),CONCATENATE("[",ROUND(OFFSET('Hygiene Data'!$C$6,0,10*ROW('Hygiene Data'!C39)),0),"]"),IF(AND(ISNUMBER(OFFSET('Hygiene Data'!$C$6,0,10*ROW('Hygiene Data'!C39))),DO45="",ISNUMBER(OFFSET('Hygiene Data'!$C$6,0,10*ROW('Hygiene Data'!C39)))),OFFSET('Hygiene Data'!$C$6,0,10*ROW('Hygiene Data'!C39)),NA())))</f>
        <v>#N/A</v>
      </c>
      <c r="BA45" s="121" t="e">
        <f ca="1">+IF(AND(ISNUMBER(OFFSET('Hygiene Data'!$C$8,0,10*ROW('Hygiene Data'!C39))),DP45="Yes"),OFFSET('Hygiene Data'!$C$8,0,10*ROW('Hygiene Data'!C39)),IF(AND(ISNUMBER(OFFSET('Hygiene Data'!$C$8,0,10*ROW('Hygiene Data'!C39))),DP45="No",ISNUMBER(OFFSET('Hygiene Data'!$C$8,0,10*ROW('Hygiene Data'!C39)))),CONCATENATE("[",ROUND(OFFSET('Hygiene Data'!$C$8,0,10*ROW('Hygiene Data'!C39)),0),"]"),IF(AND(ISNUMBER(OFFSET('Hygiene Data'!$C$8,0,10*ROW('Hygiene Data'!C39))),DP45="",ISNUMBER(OFFSET('Hygiene Data'!$C$8,0,10*ROW('Hygiene Data'!C39)))),OFFSET('Hygiene Data'!$C$8,0,10*ROW('Hygiene Data'!C39)),NA())))</f>
        <v>#N/A</v>
      </c>
      <c r="BB45" s="121" t="e">
        <f ca="1">+IF(AND(ISNUMBER(OFFSET('Hygiene Data'!$C$10,0,10*ROW('Hygiene Data'!C39))),DQ45="Yes"),OFFSET('Hygiene Data'!$C$10,0,10*ROW('Hygiene Data'!C39)),IF(AND(ISNUMBER(OFFSET('Hygiene Data'!$C$10,0,10*ROW('Hygiene Data'!C39))),DQ45="No",ISNUMBER(OFFSET('Hygiene Data'!$C$10,0,10*ROW('Hygiene Data'!C39)))),CONCATENATE("[",ROUND(OFFSET('Hygiene Data'!$C$10,0,10*ROW('Hygiene Data'!C39)),0),"]"),IF(AND(ISNUMBER(OFFSET('Hygiene Data'!$C$10,0,10*ROW('Hygiene Data'!C39))),DQ45="",ISNUMBER(OFFSET('Hygiene Data'!$C$10,0,10*ROW('Hygiene Data'!C39)))),OFFSET('Hygiene Data'!$C$10,0,10*ROW('Hygiene Data'!C39)),NA())))</f>
        <v>#N/A</v>
      </c>
      <c r="BC45" s="121" t="e">
        <f ca="1">+IF(AND(ISNUMBER(OFFSET('Hygiene Data'!$D$6,0,10*ROW('Hygiene Data'!D39))),DR45="Yes"),OFFSET('Hygiene Data'!$D$6,0,10*ROW('Hygiene Data'!D39)),IF(AND(ISNUMBER(OFFSET('Hygiene Data'!$D$6,0,10*ROW('Hygiene Data'!D39))),DR45="No",ISNUMBER(OFFSET('Hygiene Data'!$D$6,0,10*ROW('Hygiene Data'!D39)))),CONCATENATE("[",ROUND(OFFSET('Hygiene Data'!$D$6,0,10*ROW('Hygiene Data'!D39)),0),"]"),IF(AND(ISNUMBER(OFFSET('Hygiene Data'!$D$6,0,10*ROW('Hygiene Data'!D39))),DR45="",ISNUMBER(OFFSET('Hygiene Data'!$D$6,0,10*ROW('Hygiene Data'!D39)))),OFFSET('Hygiene Data'!$D$6,0,10*ROW('Hygiene Data'!D39)),NA())))</f>
        <v>#N/A</v>
      </c>
      <c r="BD45" s="121" t="e">
        <f ca="1">+IF(AND(ISNUMBER(OFFSET('Hygiene Data'!$D$8,0,10*ROW('Hygiene Data'!D39))),DS45="Yes"),OFFSET('Hygiene Data'!$D$8,0,10*ROW('Hygiene Data'!D39)),IF(AND(ISNUMBER(OFFSET('Hygiene Data'!$D$8,0,10*ROW('Hygiene Data'!D39))),DS45="No",ISNUMBER(OFFSET('Hygiene Data'!$D$8,0,10*ROW('Hygiene Data'!D39)))),CONCATENATE("[",ROUND(OFFSET('Hygiene Data'!$D$8,0,10*ROW('Hygiene Data'!D39)),0),"]"),IF(AND(ISNUMBER(OFFSET('Hygiene Data'!$D$8,0,10*ROW('Hygiene Data'!D39))),DS45="",ISNUMBER(OFFSET('Hygiene Data'!$D$8,0,10*ROW('Hygiene Data'!D39)))),OFFSET('Hygiene Data'!$D$8,0,10*ROW('Hygiene Data'!D39)),NA())))</f>
        <v>#N/A</v>
      </c>
      <c r="BE45" s="121" t="e">
        <f ca="1">+IF(AND(ISNUMBER(OFFSET('Hygiene Data'!$D$10,0,10*ROW('Hygiene Data'!D39))),DT45="Yes"),OFFSET('Hygiene Data'!$D$10,0,10*ROW('Hygiene Data'!D39)),IF(AND(ISNUMBER(OFFSET('Hygiene Data'!$D$10,0,10*ROW('Hygiene Data'!D39))),DT45="No",ISNUMBER(OFFSET('Hygiene Data'!$D$10,0,10*ROW('Hygiene Data'!D39)))),CONCATENATE("[",ROUND(OFFSET('Hygiene Data'!$D$10,0,10*ROW('Hygiene Data'!D39)),0),"]"),IF(AND(ISNUMBER(OFFSET('Hygiene Data'!$D$10,0,10*ROW('Hygiene Data'!D39))),DT45="",ISNUMBER(OFFSET('Hygiene Data'!$D$10,0,10*ROW('Hygiene Data'!D39)))),OFFSET('Hygiene Data'!$D$10,0,10*ROW('Hygiene Data'!D39)),NA())))</f>
        <v>#N/A</v>
      </c>
      <c r="BF45" s="121" t="e">
        <f ca="1">+IF(AND(ISNUMBER(OFFSET('Hygiene Data'!$E$6,0,10*ROW('Hygiene Data'!E39))),DU45="Yes"),OFFSET('Hygiene Data'!$E$6,0,10*ROW('Hygiene Data'!E39)),IF(AND(ISNUMBER(OFFSET('Hygiene Data'!$E$6,0,10*ROW('Hygiene Data'!E39))),DU45="No",ISNUMBER(OFFSET('Hygiene Data'!$E$6,0,10*ROW('Hygiene Data'!E39)))),CONCATENATE("[",ROUND(OFFSET('Hygiene Data'!$E$6,0,10*ROW('Hygiene Data'!E39)),0),"]"),IF(AND(ISNUMBER(OFFSET('Hygiene Data'!$E$6,0,10*ROW('Hygiene Data'!E39))),DU45="",ISNUMBER(OFFSET('Hygiene Data'!$E$6,0,10*ROW('Hygiene Data'!E39)))),OFFSET('Hygiene Data'!$E$6,0,10*ROW('Hygiene Data'!E39)),NA())))</f>
        <v>#N/A</v>
      </c>
      <c r="BG45" s="121" t="e">
        <f ca="1">+IF(AND(ISNUMBER(OFFSET('Hygiene Data'!$E$8,0,10*ROW('Hygiene Data'!E39))),DV45="Yes"),OFFSET('Hygiene Data'!$E$8,0,10*ROW('Hygiene Data'!E39)),IF(AND(ISNUMBER(OFFSET('Hygiene Data'!$E$8,0,10*ROW('Hygiene Data'!E39))),DV45="No",ISNUMBER(OFFSET('Hygiene Data'!$E$8,0,10*ROW('Hygiene Data'!E39)))),CONCATENATE("[",ROUND(OFFSET('Hygiene Data'!$E$8,0,10*ROW('Hygiene Data'!E39)),0),"]"),IF(AND(ISNUMBER(OFFSET('Hygiene Data'!$E$8,0,10*ROW('Hygiene Data'!E39))),DV45="",ISNUMBER(OFFSET('Hygiene Data'!$E$8,0,10*ROW('Hygiene Data'!E39)))),OFFSET('Hygiene Data'!$E$8,0,10*ROW('Hygiene Data'!E39)),NA())))</f>
        <v>#N/A</v>
      </c>
      <c r="BH45" s="121" t="e">
        <f ca="1">+IF(AND(ISNUMBER(OFFSET('Hygiene Data'!$E$10,0,10*ROW('Hygiene Data'!E39))),DW45="Yes"),OFFSET('Hygiene Data'!$E$10,0,10*ROW('Hygiene Data'!E39)),IF(AND(ISNUMBER(OFFSET('Hygiene Data'!$E$10,0,10*ROW('Hygiene Data'!E39))),DW45="No",ISNUMBER(OFFSET('Hygiene Data'!$E$10,0,10*ROW('Hygiene Data'!E39)))),CONCATENATE("[",ROUND(OFFSET('Hygiene Data'!$E$10,0,10*ROW('Hygiene Data'!E39)),0),"]"),IF(AND(ISNUMBER(OFFSET('Hygiene Data'!$E$10,0,10*ROW('Hygiene Data'!E39))),DW45="",ISNUMBER(OFFSET('Hygiene Data'!$E$10,0,10*ROW('Hygiene Data'!E39)))),OFFSET('Hygiene Data'!$E$10,0,10*ROW('Hygiene Data'!E39)),NA())))</f>
        <v>#N/A</v>
      </c>
      <c r="BI45" s="121" t="e">
        <f ca="1">+IF(AND(ISNUMBER(OFFSET('Hygiene Data'!$F$6,0,10*ROW('Hygiene Data'!F39))),DX45="Yes"),OFFSET('Hygiene Data'!$F$6,0,10*ROW('Hygiene Data'!F39)),IF(AND(ISNUMBER(OFFSET('Hygiene Data'!$F$6,0,10*ROW('Hygiene Data'!F39))),DX45="No",ISNUMBER(OFFSET('Hygiene Data'!$F$6,0,10*ROW('Hygiene Data'!F39)))),CONCATENATE("[",ROUND(OFFSET('Hygiene Data'!$F$6,0,10*ROW('Hygiene Data'!F39)),0),"]"),IF(AND(ISNUMBER(OFFSET('Hygiene Data'!$F$6,0,10*ROW('Hygiene Data'!F39))),DX45="",ISNUMBER(OFFSET('Hygiene Data'!$F$6,0,10*ROW('Hygiene Data'!F39)))),OFFSET('Hygiene Data'!$F$6,0,10*ROW('Hygiene Data'!F39)),NA())))</f>
        <v>#N/A</v>
      </c>
      <c r="BJ45" s="121" t="e">
        <f ca="1">+IF(AND(ISNUMBER(OFFSET('Hygiene Data'!$F$8,0,10*ROW('Hygiene Data'!F39))),DY45="Yes"),OFFSET('Hygiene Data'!$F$8,0,10*ROW('Hygiene Data'!F39)),IF(AND(ISNUMBER(OFFSET('Hygiene Data'!$F$8,0,10*ROW('Hygiene Data'!F39))),DY45="No",ISNUMBER(OFFSET('Hygiene Data'!$F$8,0,10*ROW('Hygiene Data'!F39)))),CONCATENATE("[",ROUND(OFFSET('Hygiene Data'!$F$8,0,10*ROW('Hygiene Data'!F39)),0),"]"),IF(AND(ISNUMBER(OFFSET('Hygiene Data'!$F$8,0,10*ROW('Hygiene Data'!F39))),DY45="",ISNUMBER(OFFSET('Hygiene Data'!$F$8,0,10*ROW('Hygiene Data'!F39)))),OFFSET('Hygiene Data'!$F$8,0,10*ROW('Hygiene Data'!F39)),NA())))</f>
        <v>#N/A</v>
      </c>
      <c r="BK45" s="121" t="e">
        <f ca="1">+IF(AND(ISNUMBER(OFFSET('Hygiene Data'!$F$10,0,10*ROW('Hygiene Data'!F39))),DZ45="Yes"),OFFSET('Hygiene Data'!$F$10,0,10*ROW('Hygiene Data'!F39)),IF(AND(ISNUMBER(OFFSET('Hygiene Data'!$F$10,0,10*ROW('Hygiene Data'!F39))),DZ45="No",ISNUMBER(OFFSET('Hygiene Data'!$F$10,0,10*ROW('Hygiene Data'!F39)))),CONCATENATE("[",ROUND(OFFSET('Hygiene Data'!$F$10,0,10*ROW('Hygiene Data'!F39)),0),"]"),IF(AND(ISNUMBER(OFFSET('Hygiene Data'!$F$10,0,10*ROW('Hygiene Data'!F39))),DZ45="",ISNUMBER(OFFSET('Hygiene Data'!$F$10,0,10*ROW('Hygiene Data'!F39)))),OFFSET('Hygiene Data'!$F$10,0,10*ROW('Hygiene Data'!F39)),NA())))</f>
        <v>#N/A</v>
      </c>
      <c r="BL45" s="121" t="e">
        <f ca="1">+IF(AND(ISNUMBER(OFFSET('Hygiene Data'!$G$6,0,10*ROW('Hygiene Data'!G39))),EA45="Yes"),OFFSET('Hygiene Data'!$G$6,0,10*ROW('Hygiene Data'!G39)),IF(AND(ISNUMBER(OFFSET('Hygiene Data'!$G$6,0,10*ROW('Hygiene Data'!G39))),EA45="No",ISNUMBER(OFFSET('Hygiene Data'!$G$6,0,10*ROW('Hygiene Data'!G39)))),CONCATENATE("[",ROUND(OFFSET('Hygiene Data'!$G$6,0,10*ROW('Hygiene Data'!G39)),0),"]"),IF(AND(ISNUMBER(OFFSET('Hygiene Data'!$G$6,0,10*ROW('Hygiene Data'!G39))),EA45="",ISNUMBER(OFFSET('Hygiene Data'!$G$6,0,10*ROW('Hygiene Data'!G39)))),OFFSET('Hygiene Data'!$G$6,0,10*ROW('Hygiene Data'!G39)),NA())))</f>
        <v>#N/A</v>
      </c>
      <c r="BM45" s="121" t="e">
        <f ca="1">+IF(AND(ISNUMBER(OFFSET('Hygiene Data'!$G$8,0,10*ROW('Hygiene Data'!G39))),EB45="Yes"),OFFSET('Hygiene Data'!$G$8,0,10*ROW('Hygiene Data'!G39)),IF(AND(ISNUMBER(OFFSET('Hygiene Data'!$G$8,0,10*ROW('Hygiene Data'!G39))),EB45="No",ISNUMBER(OFFSET('Hygiene Data'!$G$8,0,10*ROW('Hygiene Data'!G39)))),CONCATENATE("[",ROUND(OFFSET('Hygiene Data'!$G$8,0,10*ROW('Hygiene Data'!G39)),0),"]"),IF(AND(ISNUMBER(OFFSET('Hygiene Data'!$G$8,0,10*ROW('Hygiene Data'!G39))),EB45="",ISNUMBER(OFFSET('Hygiene Data'!$G$8,0,10*ROW('Hygiene Data'!G39)))),OFFSET('Hygiene Data'!$G$8,0,10*ROW('Hygiene Data'!G39)),NA())))</f>
        <v>#N/A</v>
      </c>
      <c r="BN45" s="121" t="e">
        <f ca="1">+IF(AND(ISNUMBER(OFFSET('Hygiene Data'!$G$10,0,10*ROW('Hygiene Data'!G39))),EC45="Yes"),OFFSET('Hygiene Data'!$G$10,0,10*ROW('Hygiene Data'!G39)),IF(AND(ISNUMBER(OFFSET('Hygiene Data'!$G$10,0,10*ROW('Hygiene Data'!G39))),EC45="No",ISNUMBER(OFFSET('Hygiene Data'!$G$10,0,10*ROW('Hygiene Data'!G39)))),CONCATENATE("[",ROUND(OFFSET('Hygiene Data'!$G$10,0,10*ROW('Hygiene Data'!G39)),0),"]"),IF(AND(ISNUMBER(OFFSET('Hygiene Data'!$G$10,0,10*ROW('Hygiene Data'!G39))),EC45="",ISNUMBER(OFFSET('Hygiene Data'!$G$10,0,10*ROW('Hygiene Data'!G39)))),OFFSET('Hygiene Data'!$G$10,0,10*ROW('Hygiene Data'!G39)),NA())))</f>
        <v>#N/A</v>
      </c>
      <c r="BO45" s="121" t="e">
        <f ca="1">+IF(AND(ISNUMBER(OFFSET('Hygiene Data'!$H$6,0,10*ROW('Hygiene Data'!H39))),ED45="Yes"),OFFSET('Hygiene Data'!$H$6,0,10*ROW('Hygiene Data'!H39)),IF(AND(ISNUMBER(OFFSET('Hygiene Data'!$H$6,0,10*ROW('Hygiene Data'!H39))),ED45="No",ISNUMBER(OFFSET('Hygiene Data'!$H$6,0,10*ROW('Hygiene Data'!H39)))),CONCATENATE("[",ROUND(OFFSET('Hygiene Data'!$H$6,0,10*ROW('Hygiene Data'!H39)),0),"]"),IF(AND(ISNUMBER(OFFSET('Hygiene Data'!$H$6,0,10*ROW('Hygiene Data'!H39))),ED45="",ISNUMBER(OFFSET('Hygiene Data'!$H$6,0,10*ROW('Hygiene Data'!H39)))),OFFSET('Hygiene Data'!$H$6,0,10*ROW('Hygiene Data'!H39)),NA())))</f>
        <v>#N/A</v>
      </c>
      <c r="BP45" s="121" t="e">
        <f ca="1">+IF(AND(ISNUMBER(OFFSET('Hygiene Data'!$H$8,0,10*ROW('Hygiene Data'!H39))),EE45="Yes"),OFFSET('Hygiene Data'!$H$8,0,10*ROW('Hygiene Data'!H39)),IF(AND(ISNUMBER(OFFSET('Hygiene Data'!$H$8,0,10*ROW('Hygiene Data'!H39))),EE45="No",ISNUMBER(OFFSET('Hygiene Data'!$H$8,0,10*ROW('Hygiene Data'!H39)))),CONCATENATE("[",ROUND(OFFSET('Hygiene Data'!$H$8,0,10*ROW('Hygiene Data'!H39)),0),"]"),IF(AND(ISNUMBER(OFFSET('Hygiene Data'!$H$8,0,10*ROW('Hygiene Data'!H39))),EE45="",ISNUMBER(OFFSET('Hygiene Data'!$H$8,0,10*ROW('Hygiene Data'!H39)))),OFFSET('Hygiene Data'!$H$8,0,10*ROW('Hygiene Data'!H39)),NA())))</f>
        <v>#N/A</v>
      </c>
      <c r="BQ45" s="121" t="e">
        <f ca="1">+IF(AND(ISNUMBER(OFFSET('Hygiene Data'!$H$10,0,10*ROW('Hygiene Data'!H39))),EF45="Yes"),OFFSET('Hygiene Data'!$H$10,0,10*ROW('Hygiene Data'!H39)),IF(AND(ISNUMBER(OFFSET('Hygiene Data'!$H$10,0,10*ROW('Hygiene Data'!H39))),EF45="No",ISNUMBER(OFFSET('Hygiene Data'!$H$10,0,10*ROW('Hygiene Data'!H39)))),CONCATENATE("[",ROUND(OFFSET('Hygiene Data'!$H$10,0,10*ROW('Hygiene Data'!H39)),0),"]"),IF(AND(ISNUMBER(OFFSET('Hygiene Data'!$H$10,0,10*ROW('Hygiene Data'!H39))),EF45="",ISNUMBER(OFFSET('Hygiene Data'!$H$10,0,10*ROW('Hygiene Data'!H39)))),OFFSET('Hygiene Data'!$H$10,0,10*ROW('Hygiene Data'!H39)),NA())))</f>
        <v>#N/A</v>
      </c>
      <c r="BS45" s="28" t="str">
        <f ca="1">+IF(OFFSET('Water Data'!$C$28,0,10*ROW('Water Data'!C39))="","",OFFSET('Water Data'!$C$28,0,10*ROW('Water Data'!C39)))</f>
        <v/>
      </c>
      <c r="BT45" s="28" t="str">
        <f ca="1">+IF(OFFSET('Water Data'!$C$29,0,10*ROW('Water Data'!C39))="","",OFFSET('Water Data'!$C$29,0,10*ROW('Water Data'!C39)))</f>
        <v/>
      </c>
      <c r="BU45" s="28" t="str">
        <f ca="1">+IF(OFFSET('Water Data'!$C$30,0,10*ROW('Water Data'!C39))="","",OFFSET('Water Data'!$C$30,0,10*ROW('Water Data'!C39)))</f>
        <v/>
      </c>
      <c r="BV45" s="28" t="str">
        <f ca="1">+IF(OFFSET('Water Data'!$D$28,0,10*ROW('Water Data'!D39))="","",OFFSET('Water Data'!$D$28,0,10*ROW('Water Data'!D39)))</f>
        <v/>
      </c>
      <c r="BW45" s="28" t="str">
        <f ca="1">+IF(OFFSET('Water Data'!$D$29,0,10*ROW('Water Data'!D39))="","",OFFSET('Water Data'!$D$29,0,10*ROW('Water Data'!D39)))</f>
        <v/>
      </c>
      <c r="BX45" s="28" t="str">
        <f ca="1">+IF(OFFSET('Water Data'!$D$30,0,10*ROW('Water Data'!D39))="","",OFFSET('Water Data'!$D$30,0,10*ROW('Water Data'!D39)))</f>
        <v/>
      </c>
      <c r="BY45" s="28" t="str">
        <f ca="1">+IF(OFFSET('Water Data'!$E$28,0,10*ROW('Water Data'!E39))="","",OFFSET('Water Data'!$E$28,0,10*ROW('Water Data'!E39)))</f>
        <v/>
      </c>
      <c r="BZ45" s="28" t="str">
        <f ca="1">+IF(OFFSET('Water Data'!$E$29,0,10*ROW('Water Data'!E39))="","",OFFSET('Water Data'!$E$29,0,10*ROW('Water Data'!E39)))</f>
        <v/>
      </c>
      <c r="CA45" s="28" t="str">
        <f ca="1">+IF(OFFSET('Water Data'!$E$30,0,10*ROW('Water Data'!E39))="","",OFFSET('Water Data'!$E$30,0,10*ROW('Water Data'!E39)))</f>
        <v/>
      </c>
      <c r="CB45" s="28" t="str">
        <f ca="1">+IF(OFFSET('Water Data'!$F$28,0,10*ROW('Water Data'!F39))="","",OFFSET('Water Data'!$F$28,0,10*ROW('Water Data'!F39)))</f>
        <v/>
      </c>
      <c r="CC45" s="28" t="str">
        <f ca="1">+IF(OFFSET('Water Data'!$F$29,0,10*ROW('Water Data'!F39))="","",OFFSET('Water Data'!$F$29,0,10*ROW('Water Data'!F39)))</f>
        <v/>
      </c>
      <c r="CD45" s="28" t="str">
        <f ca="1">+IF(OFFSET('Water Data'!$F$30,0,10*ROW('Water Data'!F39))="","",OFFSET('Water Data'!$F$30,0,10*ROW('Water Data'!F39)))</f>
        <v/>
      </c>
      <c r="CE45" s="28" t="str">
        <f ca="1">+IF(OFFSET('Water Data'!$G$28,0,10*ROW('Water Data'!G39))="","",OFFSET('Water Data'!$G$28,0,10*ROW('Water Data'!G39)))</f>
        <v/>
      </c>
      <c r="CF45" s="28" t="str">
        <f ca="1">+IF(OFFSET('Water Data'!$G$29,0,10*ROW('Water Data'!G39))="","",OFFSET('Water Data'!$G$29,0,10*ROW('Water Data'!G39)))</f>
        <v/>
      </c>
      <c r="CG45" s="28" t="str">
        <f ca="1">+IF(OFFSET('Water Data'!$G$30,0,10*ROW('Water Data'!G39))="","",OFFSET('Water Data'!$G$30,0,10*ROW('Water Data'!G39)))</f>
        <v/>
      </c>
      <c r="CH45" s="28" t="str">
        <f ca="1">+IF(OFFSET('Water Data'!$H$28,0,10*ROW('Water Data'!H39))="","",OFFSET('Water Data'!$H$28,0,10*ROW('Water Data'!H39)))</f>
        <v/>
      </c>
      <c r="CI45" s="28" t="str">
        <f ca="1">+IF(OFFSET('Water Data'!$H$29,0,10*ROW('Water Data'!H39))="","",OFFSET('Water Data'!$H$29,0,10*ROW('Water Data'!H39)))</f>
        <v/>
      </c>
      <c r="CJ45" s="28" t="str">
        <f ca="1">+IF(OFFSET('Water Data'!$H$30,0,10*ROW('Water Data'!H39))="","",OFFSET('Water Data'!$H$30,0,10*ROW('Water Data'!H39)))</f>
        <v/>
      </c>
      <c r="CK45" s="28" t="str">
        <f ca="1">+IF(OFFSET('Sanitation Data'!$C$29,0,10*ROW('Sanitation Data'!C39))="","",OFFSET('Sanitation Data'!$C$29,0,10*ROW('Sanitation Data'!C39)))</f>
        <v/>
      </c>
      <c r="CL45" s="28" t="str">
        <f ca="1">+IF(OFFSET('Sanitation Data'!$C$30,0,10*ROW('Sanitation Data'!C39))="","",OFFSET('Sanitation Data'!$C$30,0,10*ROW('Sanitation Data'!C39)))</f>
        <v/>
      </c>
      <c r="CM45" s="28" t="str">
        <f ca="1">+IF(OFFSET('Sanitation Data'!$C$31,0,10*ROW('Sanitation Data'!C39))="","",OFFSET('Sanitation Data'!$C$31,0,10*ROW('Sanitation Data'!C39)))</f>
        <v/>
      </c>
      <c r="CN45" s="28" t="str">
        <f ca="1">+IF(OFFSET('Sanitation Data'!$C$32,0,10*ROW('Sanitation Data'!C39))="","",OFFSET('Sanitation Data'!$C$32,0,10*ROW('Sanitation Data'!C39)))</f>
        <v/>
      </c>
      <c r="CO45" s="28" t="str">
        <f ca="1">+IF(OFFSET('Sanitation Data'!$C$33,0,10*ROW('Sanitation Data'!C39))="","",OFFSET('Sanitation Data'!$C$33,0,10*ROW('Sanitation Data'!C39)))</f>
        <v/>
      </c>
      <c r="CP45" s="28" t="str">
        <f ca="1">+IF(OFFSET('Sanitation Data'!$D$29,0,10*ROW('Sanitation Data'!D39))="","",OFFSET('Sanitation Data'!$D$29,0,10*ROW('Sanitation Data'!D39)))</f>
        <v/>
      </c>
      <c r="CQ45" s="28" t="str">
        <f ca="1">+IF(OFFSET('Sanitation Data'!$D$30,0,10*ROW('Sanitation Data'!D39))="","",OFFSET('Sanitation Data'!$D$30,0,10*ROW('Sanitation Data'!D39)))</f>
        <v/>
      </c>
      <c r="CR45" s="28" t="str">
        <f ca="1">+IF(OFFSET('Sanitation Data'!$D$31,0,10*ROW('Sanitation Data'!D39))="","",OFFSET('Sanitation Data'!$D$31,0,10*ROW('Sanitation Data'!D39)))</f>
        <v/>
      </c>
      <c r="CS45" s="28" t="str">
        <f ca="1">+IF(OFFSET('Sanitation Data'!$D$32,0,10*ROW('Sanitation Data'!D39))="","",OFFSET('Sanitation Data'!$D$32,0,10*ROW('Sanitation Data'!D39)))</f>
        <v/>
      </c>
      <c r="CT45" s="28" t="str">
        <f ca="1">+IF(OFFSET('Sanitation Data'!$D$33,0,10*ROW('Sanitation Data'!D39))="","",OFFSET('Sanitation Data'!$D$33,0,10*ROW('Sanitation Data'!D39)))</f>
        <v/>
      </c>
      <c r="CU45" s="28" t="str">
        <f ca="1">+IF(OFFSET('Sanitation Data'!$E$29,0,10*ROW('Sanitation Data'!E39))="","",OFFSET('Sanitation Data'!$E$29,0,10*ROW('Sanitation Data'!E39)))</f>
        <v/>
      </c>
      <c r="CV45" s="28" t="str">
        <f ca="1">+IF(OFFSET('Sanitation Data'!$E$30,0,10*ROW('Sanitation Data'!E39))="","",OFFSET('Sanitation Data'!$E$30,0,10*ROW('Sanitation Data'!E39)))</f>
        <v/>
      </c>
      <c r="CW45" s="28" t="str">
        <f ca="1">+IF(OFFSET('Sanitation Data'!$E$31,0,10*ROW('Sanitation Data'!E39))="","",OFFSET('Sanitation Data'!$E$31,0,10*ROW('Sanitation Data'!E39)))</f>
        <v/>
      </c>
      <c r="CX45" s="28" t="str">
        <f ca="1">+IF(OFFSET('Sanitation Data'!$E$32,0,10*ROW('Sanitation Data'!E39))="","",OFFSET('Sanitation Data'!$E$32,0,10*ROW('Sanitation Data'!E39)))</f>
        <v/>
      </c>
      <c r="CY45" s="28" t="str">
        <f ca="1">+IF(OFFSET('Sanitation Data'!$E$33,0,10*ROW('Sanitation Data'!E39))="","",OFFSET('Sanitation Data'!$E$33,0,10*ROW('Sanitation Data'!E39)))</f>
        <v/>
      </c>
      <c r="CZ45" s="28" t="str">
        <f ca="1">+IF(OFFSET('Sanitation Data'!$F$29,0,10*ROW('Sanitation Data'!F39))="","",OFFSET('Sanitation Data'!$F$29,0,10*ROW('Sanitation Data'!F39)))</f>
        <v/>
      </c>
      <c r="DA45" s="28" t="str">
        <f ca="1">+IF(OFFSET('Sanitation Data'!$F$30,0,10*ROW('Sanitation Data'!F39))="","",OFFSET('Sanitation Data'!$F$30,0,10*ROW('Sanitation Data'!F39)))</f>
        <v/>
      </c>
      <c r="DB45" s="28" t="str">
        <f ca="1">+IF(OFFSET('Sanitation Data'!$F$31,0,10*ROW('Sanitation Data'!F39))="","",OFFSET('Sanitation Data'!$F$31,0,10*ROW('Sanitation Data'!F39)))</f>
        <v/>
      </c>
      <c r="DC45" s="28" t="str">
        <f ca="1">+IF(OFFSET('Sanitation Data'!$F$32,0,10*ROW('Sanitation Data'!F39))="","",OFFSET('Sanitation Data'!$F$32,0,10*ROW('Sanitation Data'!F39)))</f>
        <v/>
      </c>
      <c r="DD45" s="28" t="str">
        <f ca="1">+IF(OFFSET('Sanitation Data'!$F$33,0,10*ROW('Sanitation Data'!F39))="","",OFFSET('Sanitation Data'!$F$33,0,10*ROW('Sanitation Data'!F39)))</f>
        <v/>
      </c>
      <c r="DE45" s="28" t="str">
        <f ca="1">+IF(OFFSET('Sanitation Data'!$G$29,0,10*ROW('Sanitation Data'!G39))="","",OFFSET('Sanitation Data'!$G$29,0,10*ROW('Sanitation Data'!G39)))</f>
        <v/>
      </c>
      <c r="DF45" s="28" t="str">
        <f ca="1">+IF(OFFSET('Sanitation Data'!$G$30,0,10*ROW('Sanitation Data'!G39))="","",OFFSET('Sanitation Data'!$G$30,0,10*ROW('Sanitation Data'!G39)))</f>
        <v/>
      </c>
      <c r="DG45" s="28" t="str">
        <f ca="1">+IF(OFFSET('Sanitation Data'!$G$31,0,10*ROW('Sanitation Data'!G39))="","",OFFSET('Sanitation Data'!$G$31,0,10*ROW('Sanitation Data'!G39)))</f>
        <v/>
      </c>
      <c r="DH45" s="28" t="str">
        <f ca="1">+IF(OFFSET('Sanitation Data'!$G$32,0,10*ROW('Sanitation Data'!G39))="","",OFFSET('Sanitation Data'!$G$32,0,10*ROW('Sanitation Data'!G39)))</f>
        <v/>
      </c>
      <c r="DI45" s="28" t="str">
        <f ca="1">+IF(OFFSET('Sanitation Data'!$G$33,0,10*ROW('Sanitation Data'!G39))="","",OFFSET('Sanitation Data'!$G$33,0,10*ROW('Sanitation Data'!G39)))</f>
        <v/>
      </c>
      <c r="DJ45" s="28" t="str">
        <f ca="1">+IF(OFFSET('Sanitation Data'!$H$29,0,10*ROW('Sanitation Data'!H39))="","",OFFSET('Sanitation Data'!$H$29,0,10*ROW('Sanitation Data'!H39)))</f>
        <v/>
      </c>
      <c r="DK45" s="28" t="str">
        <f ca="1">+IF(OFFSET('Sanitation Data'!$H$30,0,10*ROW('Sanitation Data'!H39))="","",OFFSET('Sanitation Data'!$H$30,0,10*ROW('Sanitation Data'!H39)))</f>
        <v/>
      </c>
      <c r="DL45" s="28" t="str">
        <f ca="1">+IF(OFFSET('Sanitation Data'!$H$31,0,10*ROW('Sanitation Data'!H39))="","",OFFSET('Sanitation Data'!$H$31,0,10*ROW('Sanitation Data'!H39)))</f>
        <v/>
      </c>
      <c r="DM45" s="28" t="str">
        <f ca="1">+IF(OFFSET('Sanitation Data'!$H$32,0,10*ROW('Sanitation Data'!H39))="","",OFFSET('Sanitation Data'!$H$32,0,10*ROW('Sanitation Data'!H39)))</f>
        <v/>
      </c>
      <c r="DN45" s="28" t="str">
        <f ca="1">+IF(OFFSET('Sanitation Data'!$H$33,0,10*ROW('Sanitation Data'!H39))="","",OFFSET('Sanitation Data'!$H$33,0,10*ROW('Sanitation Data'!H39)))</f>
        <v/>
      </c>
      <c r="DO45" s="28" t="str">
        <f ca="1">+IF(OFFSET('Hygiene Data'!$C$12,0,10*ROW('Hygiene Data'!C39))="","",OFFSET('Hygiene Data'!$C$12,0,10*ROW('Hygiene Data'!C39)))</f>
        <v/>
      </c>
      <c r="DP45" s="28" t="str">
        <f ca="1">+IF(OFFSET('Hygiene Data'!$C$13,0,10*ROW('Hygiene Data'!C39))="","",OFFSET('Hygiene Data'!$C$13,0,10*ROW('Hygiene Data'!C39)))</f>
        <v/>
      </c>
      <c r="DQ45" s="28" t="str">
        <f ca="1">+IF(OFFSET('Hygiene Data'!$C$14,0,10*ROW('Hygiene Data'!C39))="","",OFFSET('Hygiene Data'!$C$14,0,10*ROW('Hygiene Data'!C39)))</f>
        <v/>
      </c>
      <c r="DR45" s="28" t="str">
        <f ca="1">+IF(OFFSET('Hygiene Data'!$D$12,0,10*ROW('Hygiene Data'!D39))="","",OFFSET('Hygiene Data'!$D$12,0,10*ROW('Hygiene Data'!D39)))</f>
        <v/>
      </c>
      <c r="DS45" s="28" t="str">
        <f ca="1">+IF(OFFSET('Hygiene Data'!$D$13,0,10*ROW('Hygiene Data'!D39))="","",OFFSET('Hygiene Data'!$D$13,0,10*ROW('Hygiene Data'!D39)))</f>
        <v/>
      </c>
      <c r="DT45" s="28" t="str">
        <f ca="1">+IF(OFFSET('Hygiene Data'!$D$14,0,10*ROW('Hygiene Data'!D39))="","",OFFSET('Hygiene Data'!$D$14,0,10*ROW('Hygiene Data'!D39)))</f>
        <v/>
      </c>
      <c r="DU45" s="28" t="str">
        <f ca="1">+IF(OFFSET('Hygiene Data'!$E$12,0,10*ROW('Hygiene Data'!E39))="","",OFFSET('Hygiene Data'!$E$12,0,10*ROW('Hygiene Data'!E39)))</f>
        <v/>
      </c>
      <c r="DV45" s="28" t="str">
        <f ca="1">+IF(OFFSET('Hygiene Data'!$E$13,0,10*ROW('Hygiene Data'!E39))="","",OFFSET('Hygiene Data'!$E$13,0,10*ROW('Hygiene Data'!E39)))</f>
        <v/>
      </c>
      <c r="DW45" s="28" t="str">
        <f ca="1">+IF(OFFSET('Hygiene Data'!$E$14,0,10*ROW('Hygiene Data'!E39))="","",OFFSET('Hygiene Data'!$E$14,0,10*ROW('Hygiene Data'!E39)))</f>
        <v/>
      </c>
      <c r="DX45" s="28" t="str">
        <f ca="1">+IF(OFFSET('Hygiene Data'!$F$12,0,10*ROW('Hygiene Data'!F39))="","",OFFSET('Hygiene Data'!$F$12,0,10*ROW('Hygiene Data'!F39)))</f>
        <v/>
      </c>
      <c r="DY45" s="28" t="str">
        <f ca="1">+IF(OFFSET('Hygiene Data'!$F$13,0,10*ROW('Hygiene Data'!F39))="","",OFFSET('Hygiene Data'!$F$13,0,10*ROW('Hygiene Data'!F39)))</f>
        <v/>
      </c>
      <c r="DZ45" s="28" t="str">
        <f ca="1">+IF(OFFSET('Hygiene Data'!$F$14,0,10*ROW('Hygiene Data'!F39))="","",OFFSET('Hygiene Data'!$F$14,0,10*ROW('Hygiene Data'!F39)))</f>
        <v/>
      </c>
      <c r="EA45" s="28" t="str">
        <f ca="1">+IF(OFFSET('Hygiene Data'!$G$12,0,10*ROW('Hygiene Data'!G39))="","",OFFSET('Hygiene Data'!$G$12,0,10*ROW('Hygiene Data'!G39)))</f>
        <v/>
      </c>
      <c r="EB45" s="28" t="str">
        <f ca="1">+IF(OFFSET('Hygiene Data'!$G$13,0,10*ROW('Hygiene Data'!G39))="","",OFFSET('Hygiene Data'!$G$13,0,10*ROW('Hygiene Data'!G39)))</f>
        <v/>
      </c>
      <c r="EC45" s="28" t="str">
        <f ca="1">+IF(OFFSET('Hygiene Data'!$G$14,0,10*ROW('Hygiene Data'!G39))="","",OFFSET('Hygiene Data'!$G$14,0,10*ROW('Hygiene Data'!G39)))</f>
        <v/>
      </c>
      <c r="ED45" s="28" t="str">
        <f ca="1">+IF(OFFSET('Hygiene Data'!$H$12,0,10*ROW('Hygiene Data'!H39))="","",OFFSET('Hygiene Data'!$H$12,0,10*ROW('Hygiene Data'!H39)))</f>
        <v/>
      </c>
      <c r="EE45" s="28" t="str">
        <f ca="1">+IF(OFFSET('Hygiene Data'!$H$13,0,10*ROW('Hygiene Data'!H39))="","",OFFSET('Hygiene Data'!$H$13,0,10*ROW('Hygiene Data'!H39)))</f>
        <v/>
      </c>
      <c r="EF45" s="28" t="str">
        <f ca="1">+IF(OFFSET('Hygiene Data'!$H$14,0,10*ROW('Hygiene Data'!H39))="","",OFFSET('Hygiene Data'!$H$14,0,10*ROW('Hygiene Data'!H39)))</f>
        <v/>
      </c>
    </row>
    <row r="46" spans="1:136" x14ac:dyDescent="0.2">
      <c r="A46" s="44" t="str">
        <f ca="1">+IF(OFFSET('Water Data'!$B$1,0,10*ROW('Water Data'!B43))="","",OFFSET('Water Data'!$B$1,0,10*ROW('Water Data'!B43)))</f>
        <v/>
      </c>
      <c r="B46" s="44" t="str">
        <f ca="1">+IF(OFFSET('Water Data'!$A$3,0,10*ROW('Water Data'!A43))="","",OFFSET('Water Data'!$A$3,0,10*ROW('Water Data'!A43)))</f>
        <v/>
      </c>
      <c r="C46" s="44" t="str">
        <f ca="1">+IF(OFFSET('Water Data'!$C$3,0,10*ROW('Water Data'!C43))="","",OFFSET('Water Data'!$C$3,0,10*ROW('Water Data'!C43)))</f>
        <v/>
      </c>
      <c r="D46" s="119" t="e">
        <f ca="1">+IF(AND(ISNUMBER(OFFSET('Water Data'!$C$5,0,10*ROW('Water Data'!C40))),BS46="Yes"),100-OFFSET('Water Data'!$C$5,0,10*ROW('Water Data'!C40)),IF(AND(ISNUMBER(OFFSET('Water Data'!$C$5,0,10*ROW('Water Data'!C40))),BS46="No",ISNUMBER(OFFSET('Water Data'!$C$5,0,10*ROW('Water Data'!C40)))),CONCATENATE("[",ROUND(100-OFFSET('Water Data'!$C$5,0,10*ROW('Water Data'!C40)),0),"]"),IF(AND(ISNUMBER(OFFSET('Water Data'!$C$5,0,10*ROW('Water Data'!C40))),BS46="",ISNUMBER(OFFSET('Water Data'!$C$5,0,10*ROW('Water Data'!C40)))),100-OFFSET('Water Data'!$C$5,0,10*ROW('Water Data'!C40)),NA())))</f>
        <v>#N/A</v>
      </c>
      <c r="E46" s="119" t="e">
        <f ca="1">+IF(AND(ISNUMBER(OFFSET('Water Data'!$C$7,0,10*ROW('Water Data'!D40))),BT46="Yes"),OFFSET('Water Data'!$C$7,0,10*ROW('Water Data'!C40)),IF(AND(ISNUMBER(OFFSET('Water Data'!$C$7,0,10*ROW('Water Data'!C40))),BT46="No",ISNUMBER(OFFSET('Water Data'!$C$7,0,10*ROW('Water Data'!C40)))),CONCATENATE("[",ROUND(OFFSET('Water Data'!$C$7,0,10*ROW('Water Data'!C40)),0),"]"),IF(AND(ISNUMBER(OFFSET('Water Data'!$C$7,0,10*ROW('Water Data'!C40))),BT46="",ISNUMBER(OFFSET('Water Data'!$C$7,0,10*ROW('Water Data'!C40)))),OFFSET('Water Data'!$C$7,0,10*ROW('Water Data'!C40)),NA())))</f>
        <v>#N/A</v>
      </c>
      <c r="F46" s="119" t="e">
        <f ca="1">+IF(AND(ISNUMBER(OFFSET('Water Data'!$C$10,0,10*ROW('Water Data'!C40))),BU46="Yes"),OFFSET('Water Data'!$C$10,0,10*ROW('Water Data'!C40)),IF(AND(ISNUMBER(OFFSET('Water Data'!$C$10,0,10*ROW('Water Data'!C40))),BU46="No",ISNUMBER(OFFSET('Water Data'!$C$10,0,10*ROW('Water Data'!C40)))),CONCATENATE("[",ROUND(OFFSET('Water Data'!$C$10,0,10*ROW('Water Data'!C40)),0),"]"),IF(AND(ISNUMBER(OFFSET('Water Data'!$C$10,0,10*ROW('Water Data'!C40))),BU46="",ISNUMBER(OFFSET('Water Data'!$C$10,0,10*ROW('Water Data'!C40)))),OFFSET('Water Data'!$C$10,0,10*ROW('Water Data'!C40)),NA())))</f>
        <v>#N/A</v>
      </c>
      <c r="G46" s="119" t="e">
        <f ca="1">+IF(AND(ISNUMBER(OFFSET('Water Data'!$D$5,0,10*ROW('Water Data'!D40))),BV46="Yes"),100-OFFSET('Water Data'!$D$5,0,10*ROW('Water Data'!D40)),IF(AND(ISNUMBER(OFFSET('Water Data'!$D$5,0,10*ROW('Water Data'!D40))),BV46="No",ISNUMBER(OFFSET('Water Data'!$D$5,0,10*ROW('Water Data'!D40)))),CONCATENATE("[",ROUND(100-OFFSET('Water Data'!$D$5,0,10*ROW('Water Data'!D40)),0),"]"),IF(AND(ISNUMBER(OFFSET('Water Data'!$D$5,0,10*ROW('Water Data'!D40))),BV46="",ISNUMBER(OFFSET('Water Data'!$D$5,0,10*ROW('Water Data'!D40)))),100-OFFSET('Water Data'!$D$5,0,10*ROW('Water Data'!D40)),NA())))</f>
        <v>#N/A</v>
      </c>
      <c r="H46" s="119" t="e">
        <f ca="1">+IF(AND(ISNUMBER(OFFSET('Water Data'!$D$7,0,10*ROW('Water Data'!D40))),BW46="Yes"),OFFSET('Water Data'!$D$7,0,10*ROW('Water Data'!D40)),IF(AND(ISNUMBER(OFFSET('Water Data'!$D$7,0,10*ROW('Water Data'!D40))),BW46="No",ISNUMBER(OFFSET('Water Data'!$D$7,0,10*ROW('Water Data'!D40)))),CONCATENATE("[",ROUND(OFFSET('Water Data'!$C$7,0,10*ROW('Water Data'!D40)),0),"]"),IF(AND(ISNUMBER(OFFSET('Water Data'!$D$7,0,10*ROW('Water Data'!D40))),BW46="",ISNUMBER(OFFSET('Water Data'!$D$7,0,10*ROW('Water Data'!D40)))),OFFSET('Water Data'!$D$7,0,10*ROW('Water Data'!D40)),NA())))</f>
        <v>#N/A</v>
      </c>
      <c r="I46" s="119" t="e">
        <f ca="1">+IF(AND(ISNUMBER(OFFSET('Water Data'!$D$10,0,10*ROW('Water Data'!D40))),BX46="Yes"),OFFSET('Water Data'!$D$10,0,10*ROW('Water Data'!D40)),IF(AND(ISNUMBER(OFFSET('Water Data'!$D$10,0,10*ROW('Water Data'!D40))),BX46="No",ISNUMBER(OFFSET('Water Data'!$D$10,0,10*ROW('Water Data'!D40)))),CONCATENATE("[",ROUND(OFFSET('Water Data'!$D$10,0,10*ROW('Water Data'!D40)),0),"]"),IF(AND(ISNUMBER(OFFSET('Water Data'!$D$10,0,10*ROW('Water Data'!D40))),BX46="",ISNUMBER(OFFSET('Water Data'!$D$10,0,10*ROW('Water Data'!D40)))),OFFSET('Water Data'!$D$10,0,10*ROW('Water Data'!D40)),NA())))</f>
        <v>#N/A</v>
      </c>
      <c r="J46" s="119" t="e">
        <f ca="1">+IF(AND(ISNUMBER(OFFSET('Water Data'!$E$5,0,10*ROW('Water Data'!E40))),BY46="Yes"),100-OFFSET('Water Data'!$E$5,0,10*ROW('Water Data'!E40)),IF(AND(ISNUMBER(OFFSET('Water Data'!$E$5,0,10*ROW('Water Data'!E40))),BY46="No",ISNUMBER(OFFSET('Water Data'!$E$5,0,10*ROW('Water Data'!E40)))),CONCATENATE("[",ROUND(100-OFFSET('Water Data'!$E$5,0,10*ROW('Water Data'!E40)),0),"]"),IF(AND(ISNUMBER(OFFSET('Water Data'!$E$5,0,10*ROW('Water Data'!E40))),BY46="",ISNUMBER(OFFSET('Water Data'!$E$5,0,10*ROW('Water Data'!E40)))),100-OFFSET('Water Data'!$E$5,0,10*ROW('Water Data'!E40)),NA())))</f>
        <v>#N/A</v>
      </c>
      <c r="K46" s="119" t="e">
        <f ca="1">+IF(AND(ISNUMBER(OFFSET('Water Data'!$E$7,0,10*ROW('Water Data'!E40))),BZ46="Yes"),OFFSET('Water Data'!$E$7,0,10*ROW('Water Data'!E40)),IF(AND(ISNUMBER(OFFSET('Water Data'!$E$7,0,10*ROW('Water Data'!E40))),BZ46="No",ISNUMBER(OFFSET('Water Data'!$E$7,0,10*ROW('Water Data'!E40)))),CONCATENATE("[",ROUND(OFFSET('Water Data'!$E$7,0,10*ROW('Water Data'!E40)),0),"]"),IF(AND(ISNUMBER(OFFSET('Water Data'!$E$7,0,10*ROW('Water Data'!E40))),BZ46="",ISNUMBER(OFFSET('Water Data'!$E$7,0,10*ROW('Water Data'!E40)))),OFFSET('Water Data'!$E$7,0,10*ROW('Water Data'!E40)),NA())))</f>
        <v>#N/A</v>
      </c>
      <c r="L46" s="119" t="e">
        <f ca="1">+IF(AND(ISNUMBER(OFFSET('Water Data'!$E$10,0,10*ROW('Water Data'!E40))),CA46="Yes"),OFFSET('Water Data'!$E$10,0,10*ROW('Water Data'!E40)),IF(AND(ISNUMBER(OFFSET('Water Data'!$E$10,0,10*ROW('Water Data'!E40))),CA46="No",ISNUMBER(OFFSET('Water Data'!$E$10,0,10*ROW('Water Data'!E40)))),CONCATENATE("[",ROUND(OFFSET('Water Data'!$E$10,0,10*ROW('Water Data'!E40)),0),"]"),IF(AND(ISNUMBER(OFFSET('Water Data'!$E$10,0,10*ROW('Water Data'!E40))),CA46="",ISNUMBER(OFFSET('Water Data'!$E$10,0,10*ROW('Water Data'!E40)))),OFFSET('Water Data'!$E$10,0,10*ROW('Water Data'!E40)),NA())))</f>
        <v>#N/A</v>
      </c>
      <c r="M46" s="119" t="e">
        <f ca="1">+IF(AND(ISNUMBER(OFFSET('Water Data'!$F$5,0,10*ROW('Water Data'!F40))),CB46="Yes"),100-OFFSET('Water Data'!$F$5,0,10*ROW('Water Data'!F40)),IF(AND(ISNUMBER(OFFSET('Water Data'!$F$5,0,10*ROW('Water Data'!F40))),CB46="No",ISNUMBER(OFFSET('Water Data'!$F$5,0,10*ROW('Water Data'!F40)))),CONCATENATE("[",ROUND(100-OFFSET('Water Data'!$F$5,0,10*ROW('Water Data'!F40)),0),"]"),IF(AND(ISNUMBER(OFFSET('Water Data'!$F$5,0,10*ROW('Water Data'!F40))),CB46="",ISNUMBER(OFFSET('Water Data'!$F$5,0,10*ROW('Water Data'!F40)))),100-OFFSET('Water Data'!$F$5,0,10*ROW('Water Data'!F40)),NA())))</f>
        <v>#N/A</v>
      </c>
      <c r="N46" s="119" t="e">
        <f ca="1">+IF(AND(ISNUMBER(OFFSET('Water Data'!$F$7,0,10*ROW('Water Data'!F40))),CC46="Yes"),OFFSET('Water Data'!$F$7,0,10*ROW('Water Data'!F40)),IF(AND(ISNUMBER(OFFSET('Water Data'!$F$7,0,10*ROW('Water Data'!F40))),CC46="No",ISNUMBER(OFFSET('Water Data'!$F$7,0,10*ROW('Water Data'!F40)))),CONCATENATE("[",ROUND(OFFSET('Water Data'!$F$7,0,10*ROW('Water Data'!F40)),0),"]"),IF(AND(ISNUMBER(OFFSET('Water Data'!$F$7,0,10*ROW('Water Data'!F40))),CC46="",ISNUMBER(OFFSET('Water Data'!$F$7,0,10*ROW('Water Data'!F40)))),OFFSET('Water Data'!$F$7,0,10*ROW('Water Data'!F40)),NA())))</f>
        <v>#N/A</v>
      </c>
      <c r="O46" s="119" t="e">
        <f ca="1">+IF(AND(ISNUMBER(OFFSET('Water Data'!$F$10,0,10*ROW('Water Data'!F40))),CD46="Yes"),OFFSET('Water Data'!$F$10,0,10*ROW('Water Data'!F40)),IF(AND(ISNUMBER(OFFSET('Water Data'!$F$10,0,10*ROW('Water Data'!F40))),CD46="No",ISNUMBER(OFFSET('Water Data'!$F$10,0,10*ROW('Water Data'!F40)))),CONCATENATE("[",ROUND(OFFSET('Water Data'!$F$10,0,10*ROW('Water Data'!F40)),0),"]"),IF(AND(ISNUMBER(OFFSET('Water Data'!$F$10,0,10*ROW('Water Data'!F40))),CD46="",ISNUMBER(OFFSET('Water Data'!$F$10,0,10*ROW('Water Data'!F40)))),OFFSET('Water Data'!$F$10,0,10*ROW('Water Data'!F40)),NA())))</f>
        <v>#N/A</v>
      </c>
      <c r="P46" s="119" t="e">
        <f ca="1">+IF(AND(ISNUMBER(OFFSET('Water Data'!$G$5,0,10*ROW('Water Data'!G40))),CE46="Yes"),100-OFFSET('Water Data'!$G$5,0,10*ROW('Water Data'!G40)),IF(AND(ISNUMBER(OFFSET('Water Data'!$G$5,0,10*ROW('Water Data'!G40))),CE46="No",ISNUMBER(OFFSET('Water Data'!$G$5,0,10*ROW('Water Data'!G40)))),CONCATENATE("[",ROUND(100-OFFSET('Water Data'!$G$5,0,10*ROW('Water Data'!G40)),0),"]"),IF(AND(ISNUMBER(OFFSET('Water Data'!$G$5,0,10*ROW('Water Data'!G40))),CE46="",ISNUMBER(OFFSET('Water Data'!$G$5,0,10*ROW('Water Data'!G40)))),100-OFFSET('Water Data'!$G$5,0,10*ROW('Water Data'!G40)),NA())))</f>
        <v>#N/A</v>
      </c>
      <c r="Q46" s="119" t="e">
        <f ca="1">+IF(AND(ISNUMBER(OFFSET('Water Data'!$G$7,0,10*ROW('Water Data'!G40))),CF46="Yes"),OFFSET('Water Data'!$G$7,0,10*ROW('Water Data'!G40)),IF(AND(ISNUMBER(OFFSET('Water Data'!$G$7,0,10*ROW('Water Data'!G40))),CF46="No",ISNUMBER(OFFSET('Water Data'!$G$7,0,10*ROW('Water Data'!G40)))),CONCATENATE("[",ROUND(OFFSET('Water Data'!$G$7,0,10*ROW('Water Data'!G40)),0),"]"),IF(AND(ISNUMBER(OFFSET('Water Data'!$G$7,0,10*ROW('Water Data'!G40))),CF46="",ISNUMBER(OFFSET('Water Data'!$G$7,0,10*ROW('Water Data'!G40)))),OFFSET('Water Data'!$G$7,0,10*ROW('Water Data'!G40)),NA())))</f>
        <v>#N/A</v>
      </c>
      <c r="R46" s="119" t="e">
        <f ca="1">+IF(AND(ISNUMBER(OFFSET('Water Data'!$G$10,0,10*ROW('Water Data'!G40))),CG46="Yes"),OFFSET('Water Data'!$G$10,0,10*ROW('Water Data'!G40)),IF(AND(ISNUMBER(OFFSET('Water Data'!$G$10,0,10*ROW('Water Data'!G40))),CG46="No",ISNUMBER(OFFSET('Water Data'!$G$10,0,10*ROW('Water Data'!G40)))),CONCATENATE("[",ROUND(OFFSET('Water Data'!$G$10,0,10*ROW('Water Data'!G40)),0),"]"),IF(AND(ISNUMBER(OFFSET('Water Data'!$G$10,0,10*ROW('Water Data'!G40))),CG46="",ISNUMBER(OFFSET('Water Data'!$G$10,0,10*ROW('Water Data'!G40)))),OFFSET('Water Data'!$G$10,0,10*ROW('Water Data'!G40)),NA())))</f>
        <v>#N/A</v>
      </c>
      <c r="S46" s="119" t="e">
        <f ca="1">+IF(AND(ISNUMBER(OFFSET('Water Data'!$H$5,0,10*ROW('Water Data'!H40))),CH46="Yes"),100-OFFSET('Water Data'!$H$5,0,10*ROW('Water Data'!H40)),IF(AND(ISNUMBER(OFFSET('Water Data'!$H$5,0,10*ROW('Water Data'!H40))),CH46="No",ISNUMBER(OFFSET('Water Data'!$H$5,0,10*ROW('Water Data'!H40)))),CONCATENATE("[",ROUND(100-OFFSET('Water Data'!$H$5,0,10*ROW('Water Data'!H40)),0),"]"),IF(AND(ISNUMBER(OFFSET('Water Data'!$H$5,0,10*ROW('Water Data'!H40))),CH46="",ISNUMBER(OFFSET('Water Data'!$H$5,0,10*ROW('Water Data'!H40)))),100-OFFSET('Water Data'!$H$5,0,10*ROW('Water Data'!H40)),NA())))</f>
        <v>#N/A</v>
      </c>
      <c r="T46" s="119" t="e">
        <f ca="1">+IF(AND(ISNUMBER(OFFSET('Water Data'!$H$7,0,10*ROW('Water Data'!H40))),CI46="Yes"),OFFSET('Water Data'!$H$7,0,10*ROW('Water Data'!H40)),IF(AND(ISNUMBER(OFFSET('Water Data'!$H$7,0,10*ROW('Water Data'!H40))),CI46="No",ISNUMBER(OFFSET('Water Data'!$H$7,0,10*ROW('Water Data'!H40)))),CONCATENATE("[",ROUND(OFFSET('Water Data'!$H$7,0,10*ROW('Water Data'!H40)),0),"]"),IF(AND(ISNUMBER(OFFSET('Water Data'!$H$7,0,10*ROW('Water Data'!H40))),CI46="",ISNUMBER(OFFSET('Water Data'!$H$7,0,10*ROW('Water Data'!H40)))),OFFSET('Water Data'!$H$7,0,10*ROW('Water Data'!H40)),NA())))</f>
        <v>#N/A</v>
      </c>
      <c r="U46" s="119" t="e">
        <f ca="1">+IF(AND(ISNUMBER(OFFSET('Water Data'!$H$10,0,10*ROW('Water Data'!H40))),CJ46="Yes"),OFFSET('Water Data'!$H$10,0,10*ROW('Water Data'!H40)),IF(AND(ISNUMBER(OFFSET('Water Data'!$H$10,0,10*ROW('Water Data'!H40))),CJ46="No",ISNUMBER(OFFSET('Water Data'!$H$10,0,10*ROW('Water Data'!H40)))),CONCATENATE("[",ROUND(OFFSET('Water Data'!$H$10,0,10*ROW('Water Data'!H40)),0),"]"),IF(AND(ISNUMBER(OFFSET('Water Data'!$H$10,0,10*ROW('Water Data'!H40))),CJ46="",ISNUMBER(OFFSET('Water Data'!$H$10,0,10*ROW('Water Data'!H40)))),OFFSET('Water Data'!$H$10,0,10*ROW('Water Data'!H40)),NA())))</f>
        <v>#N/A</v>
      </c>
      <c r="V46" s="120" t="e">
        <f ca="1">+IF(AND(ISNUMBER(OFFSET('Sanitation Data'!$C$5,0,10*ROW('Sanitation Data'!C40))),CK46="Yes"),100-OFFSET('Sanitation Data'!$C$5,0,10*ROW('Sanitation Data'!C40)),IF(AND(ISNUMBER(OFFSET('Sanitation Data'!$C$5,0,10*ROW('Sanitation Data'!C40))),CK46="No",ISNUMBER(OFFSET('Sanitation Data'!$C$5,0,10*ROW('Sanitation Data'!C40)))),CONCATENATE("[",ROUND(100-OFFSET('Sanitation Data'!$C$5,0,10*ROW('Sanitation Data'!C40)),0),"]"),IF(AND(ISNUMBER(OFFSET('Sanitation Data'!$C$5,0,10*ROW('Sanitation Data'!C40))),CK46="",ISNUMBER(OFFSET('Sanitation Data'!$C$5,0,10*ROW('Sanitation Data'!C40)))),100-OFFSET('Sanitation Data'!$C$5,0,10*ROW('Sanitation Data'!C40)),NA())))</f>
        <v>#N/A</v>
      </c>
      <c r="W46" s="120" t="e">
        <f ca="1">+IF(AND(ISNUMBER(OFFSET('Sanitation Data'!$C$7,0,10*ROW('Sanitation Data'!C40))),CL46="Yes"),OFFSET('Sanitation Data'!$C$7,0,10*ROW('Sanitation Data'!C40)),IF(AND(ISNUMBER(OFFSET('Sanitation Data'!$C$7,0,10*ROW('Sanitation Data'!C40))),CL46="No",ISNUMBER(OFFSET('Sanitation Data'!$C$7,0,10*ROW('Sanitation Data'!C40)))),CONCATENATE("[",ROUND(OFFSET('Sanitation Data'!$C$7,0,10*ROW('Sanitation Data'!C40)),0),"]"),IF(AND(ISNUMBER(OFFSET('Sanitation Data'!$C$7,0,10*ROW('Sanitation Data'!C40))),CL46="",ISNUMBER(OFFSET('Sanitation Data'!$C$7,0,10*ROW('Sanitation Data'!C40)))),OFFSET('Sanitation Data'!$C$7,0,10*ROW('Sanitation Data'!C40)),NA())))</f>
        <v>#N/A</v>
      </c>
      <c r="X46" s="120" t="e">
        <f ca="1">+IF(AND(ISNUMBER(OFFSET('Sanitation Data'!$C$11,0,10*ROW('Sanitation Data'!C40))),CM46="Yes"),OFFSET('Sanitation Data'!$C$11,0,10*ROW('Sanitation Data'!C40)),IF(AND(ISNUMBER(OFFSET('Sanitation Data'!$C$11,0,10*ROW('Sanitation Data'!C40))),CM46="No",ISNUMBER(OFFSET('Sanitation Data'!$C$11,0,10*ROW('Sanitation Data'!C40)))),CONCATENATE("[",ROUND(OFFSET('Sanitation Data'!$C$11,0,10*ROW('Sanitation Data'!C40)),0),"]"),IF(AND(ISNUMBER(OFFSET('Sanitation Data'!$C$11,0,10*ROW('Sanitation Data'!C40))),CM46="",ISNUMBER(OFFSET('Sanitation Data'!$C$11,0,10*ROW('Sanitation Data'!C40)))),OFFSET('Sanitation Data'!$C$11,0,10*ROW('Sanitation Data'!C40)),NA())))</f>
        <v>#N/A</v>
      </c>
      <c r="Y46" s="120" t="e">
        <f ca="1">+IF(AND(ISNUMBER(OFFSET('Sanitation Data'!$C$12,0,10*ROW('Sanitation Data'!C40))),CN46="Yes"),OFFSET('Sanitation Data'!$C$12,0,10*ROW('Sanitation Data'!C40)),IF(AND(ISNUMBER(OFFSET('Sanitation Data'!$C$12,0,10*ROW('Sanitation Data'!C40))),CN46="No",ISNUMBER(OFFSET('Sanitation Data'!$C$12,0,10*ROW('Sanitation Data'!C40)))),CONCATENATE("[",ROUND(OFFSET('Sanitation Data'!$C$12,0,10*ROW('Sanitation Data'!C40)),0),"]"),IF(AND(ISNUMBER(OFFSET('Sanitation Data'!$C$12,0,10*ROW('Sanitation Data'!C40))),CN46="",ISNUMBER(OFFSET('Sanitation Data'!$C$12,0,10*ROW('Sanitation Data'!C40)))),OFFSET('Sanitation Data'!$C$12,0,10*ROW('Sanitation Data'!C40)),NA())))</f>
        <v>#N/A</v>
      </c>
      <c r="Z46" s="120" t="e">
        <f ca="1">+IF(AND(ISNUMBER(OFFSET('Sanitation Data'!$C$13,0,10*ROW('Sanitation Data'!C40))),CO46="Yes"),OFFSET('Sanitation Data'!$C$13,0,10*ROW('Sanitation Data'!C40)),IF(AND(ISNUMBER(OFFSET('Sanitation Data'!$C$13,0,10*ROW('Sanitation Data'!C40))),CO46="No",ISNUMBER(OFFSET('Sanitation Data'!$C$13,0,10*ROW('Sanitation Data'!C40)))),CONCATENATE("[",ROUND(OFFSET('Sanitation Data'!$C$13,0,10*ROW('Sanitation Data'!C40)),0),"]"),IF(AND(ISNUMBER(OFFSET('Sanitation Data'!$C$13,0,10*ROW('Sanitation Data'!C40))),CO46="",ISNUMBER(OFFSET('Sanitation Data'!$C$13,0,10*ROW('Sanitation Data'!C40)))),OFFSET('Sanitation Data'!$C$13,0,10*ROW('Sanitation Data'!C40)),NA())))</f>
        <v>#N/A</v>
      </c>
      <c r="AA46" s="120" t="e">
        <f ca="1">+IF(AND(ISNUMBER(OFFSET('Sanitation Data'!$D$5,0,10*ROW('Sanitation Data'!D40))),CP46="Yes"),100-OFFSET('Sanitation Data'!$D$5,0,10*ROW('Sanitation Data'!D40)),IF(AND(ISNUMBER(OFFSET('Sanitation Data'!$D$5,0,10*ROW('Sanitation Data'!D40))),CP46="No",ISNUMBER(OFFSET('Sanitation Data'!$D$5,0,10*ROW('Sanitation Data'!D40)))),CONCATENATE("[",ROUND(100-OFFSET('Sanitation Data'!$D$5,0,10*ROW('Sanitation Data'!D40)),0),"]"),IF(AND(ISNUMBER(OFFSET('Sanitation Data'!$D$5,0,10*ROW('Sanitation Data'!D40))),CP46="",ISNUMBER(OFFSET('Sanitation Data'!$D$5,0,10*ROW('Sanitation Data'!D40)))),100-OFFSET('Sanitation Data'!$D$5,0,10*ROW('Sanitation Data'!D40)),NA())))</f>
        <v>#N/A</v>
      </c>
      <c r="AB46" s="120" t="e">
        <f ca="1">+IF(AND(ISNUMBER(OFFSET('Sanitation Data'!$D$7,0,10*ROW('Sanitation Data'!D40))),CQ46="Yes"),OFFSET('Sanitation Data'!$D$7,0,10*ROW('Sanitation Data'!G40)),IF(AND(ISNUMBER(OFFSET('Sanitation Data'!$D$7,0,10*ROW('Sanitation Data'!D40))),CQ46="No",ISNUMBER(OFFSET('Sanitation Data'!$D$7,0,10*ROW('Sanitation Data'!D40)))),CONCATENATE("[",ROUND(OFFSET('Sanitation Data'!$D$7,0,10*ROW('Sanitation Data'!D40)),0),"]"),IF(AND(ISNUMBER(OFFSET('Sanitation Data'!$D$7,0,10*ROW('Sanitation Data'!D40))),CQ46="",ISNUMBER(OFFSET('Sanitation Data'!$D$7,0,10*ROW('Sanitation Data'!D40)))),OFFSET('Sanitation Data'!$D$7,0,10*ROW('Sanitation Data'!D40)),NA())))</f>
        <v>#N/A</v>
      </c>
      <c r="AC46" s="120" t="e">
        <f ca="1">+IF(AND(ISNUMBER(OFFSET('Sanitation Data'!$D$11,0,10*ROW('Sanitation Data'!D40))),CR46="Yes"),OFFSET('Sanitation Data'!$D$11,0,10*ROW('Sanitation Data'!D40)),IF(AND(ISNUMBER(OFFSET('Sanitation Data'!$D$11,0,10*ROW('Sanitation Data'!D40))),CR46="No",ISNUMBER(OFFSET('Sanitation Data'!$D$11,0,10*ROW('Sanitation Data'!D40)))),CONCATENATE("[",ROUND(OFFSET('Sanitation Data'!$D$11,0,10*ROW('Sanitation Data'!D40)),0),"]"),IF(AND(ISNUMBER(OFFSET('Sanitation Data'!$D$11,0,10*ROW('Sanitation Data'!D40))),CR46="",ISNUMBER(OFFSET('Sanitation Data'!$D$11,0,10*ROW('Sanitation Data'!D40)))),OFFSET('Sanitation Data'!$D$11,0,10*ROW('Sanitation Data'!D40)),NA())))</f>
        <v>#N/A</v>
      </c>
      <c r="AD46" s="120" t="e">
        <f ca="1">+IF(AND(ISNUMBER(OFFSET('Sanitation Data'!$D$12,0,10*ROW('Sanitation Data'!D40))),CS46="Yes"),OFFSET('Sanitation Data'!$D$12,0,10*ROW('Sanitation Data'!D40)),IF(AND(ISNUMBER(OFFSET('Sanitation Data'!$D$12,0,10*ROW('Sanitation Data'!D40))),CS46="No",ISNUMBER(OFFSET('Sanitation Data'!$D$12,0,10*ROW('Sanitation Data'!D40)))),CONCATENATE("[",ROUND(OFFSET('Sanitation Data'!$D$12,0,10*ROW('Sanitation Data'!D40)),0),"]"),IF(AND(ISNUMBER(OFFSET('Sanitation Data'!$D$12,0,10*ROW('Sanitation Data'!D40))),CS46="",ISNUMBER(OFFSET('Sanitation Data'!$D$12,0,10*ROW('Sanitation Data'!D40)))),OFFSET('Sanitation Data'!$D$12,0,10*ROW('Sanitation Data'!D40)),NA())))</f>
        <v>#N/A</v>
      </c>
      <c r="AE46" s="120" t="e">
        <f ca="1">+IF(AND(ISNUMBER(OFFSET('Sanitation Data'!$D$13,0,10*ROW('Sanitation Data'!D40))),CT46="Yes"),OFFSET('Sanitation Data'!$D$13,0,10*ROW('Sanitation Data'!D40)),IF(AND(ISNUMBER(OFFSET('Sanitation Data'!$D$13,0,10*ROW('Sanitation Data'!D40))),CT46="No",ISNUMBER(OFFSET('Sanitation Data'!$D$13,0,10*ROW('Sanitation Data'!D40)))),CONCATENATE("[",ROUND(OFFSET('Sanitation Data'!$D$13,0,10*ROW('Sanitation Data'!D40)),0),"]"),IF(AND(ISNUMBER(OFFSET('Sanitation Data'!$D$13,0,10*ROW('Sanitation Data'!D40))),CT46="",ISNUMBER(OFFSET('Sanitation Data'!$D$13,0,10*ROW('Sanitation Data'!D40)))),OFFSET('Sanitation Data'!$D$13,0,10*ROW('Sanitation Data'!D40)),NA())))</f>
        <v>#N/A</v>
      </c>
      <c r="AF46" s="120" t="e">
        <f ca="1">+IF(AND(ISNUMBER(OFFSET('Sanitation Data'!$E$5,0,10*ROW('Sanitation Data'!E40))),CU46="Yes"),100-OFFSET('Sanitation Data'!$E$5,0,10*ROW('Sanitation Data'!E40)),IF(AND(ISNUMBER(OFFSET('Sanitation Data'!$E$5,0,10*ROW('Sanitation Data'!E40))),CU46="No",ISNUMBER(OFFSET('Sanitation Data'!$E$5,0,10*ROW('Sanitation Data'!E40)))),CONCATENATE("[",ROUND(100-OFFSET('Sanitation Data'!$E$5,0,10*ROW('Sanitation Data'!E40)),0),"]"),IF(AND(ISNUMBER(OFFSET('Sanitation Data'!$E$5,0,10*ROW('Sanitation Data'!E40))),CU46="",ISNUMBER(OFFSET('Sanitation Data'!$E$5,0,10*ROW('Sanitation Data'!E40)))),100-OFFSET('Sanitation Data'!$E$5,0,10*ROW('Sanitation Data'!E40)),NA())))</f>
        <v>#N/A</v>
      </c>
      <c r="AG46" s="120" t="e">
        <f ca="1">+IF(AND(ISNUMBER(OFFSET('Sanitation Data'!$E$7,0,10*ROW('Sanitation Data'!E40))),CV46="Yes"),OFFSET('Sanitation Data'!$E$7,0,10*ROW('Sanitation Data'!E40)),IF(AND(ISNUMBER(OFFSET('Sanitation Data'!$E$7,0,10*ROW('Sanitation Data'!E40))),CV46="No",ISNUMBER(OFFSET('Sanitation Data'!$E$7,0,10*ROW('Sanitation Data'!E40)))),CONCATENATE("[",ROUND(OFFSET('Sanitation Data'!$E$7,0,10*ROW('Sanitation Data'!E40)),0),"]"),IF(AND(ISNUMBER(OFFSET('Sanitation Data'!$E$7,0,10*ROW('Sanitation Data'!E40))),CV46="",ISNUMBER(OFFSET('Sanitation Data'!$E$7,0,10*ROW('Sanitation Data'!E40)))),OFFSET('Sanitation Data'!$E$7,0,10*ROW('Sanitation Data'!E40)),NA())))</f>
        <v>#N/A</v>
      </c>
      <c r="AH46" s="120" t="e">
        <f ca="1">+IF(AND(ISNUMBER(OFFSET('Sanitation Data'!$E$11,0,10*ROW('Sanitation Data'!E40))),CW46="Yes"),OFFSET('Sanitation Data'!$E$11,0,10*ROW('Sanitation Data'!E40)),IF(AND(ISNUMBER(OFFSET('Sanitation Data'!$E$11,0,10*ROW('Sanitation Data'!E40))),CW46="No",ISNUMBER(OFFSET('Sanitation Data'!$E$11,0,10*ROW('Sanitation Data'!E40)))),CONCATENATE("[",ROUND(OFFSET('Sanitation Data'!$E$11,0,10*ROW('Sanitation Data'!E40)),0),"]"),IF(AND(ISNUMBER(OFFSET('Sanitation Data'!$E$11,0,10*ROW('Sanitation Data'!E40))),CW46="",ISNUMBER(OFFSET('Sanitation Data'!$E$11,0,10*ROW('Sanitation Data'!E40)))),OFFSET('Sanitation Data'!$E$11,0,10*ROW('Sanitation Data'!E40)),NA())))</f>
        <v>#N/A</v>
      </c>
      <c r="AI46" s="120" t="e">
        <f ca="1">+IF(AND(ISNUMBER(OFFSET('Sanitation Data'!$E$12,0,10*ROW('Sanitation Data'!E40))),CX46="Yes"),OFFSET('Sanitation Data'!$E$12,0,10*ROW('Sanitation Data'!E40)),IF(AND(ISNUMBER(OFFSET('Sanitation Data'!$E$12,0,10*ROW('Sanitation Data'!E40))),CX46="No",ISNUMBER(OFFSET('Sanitation Data'!$E$12,0,10*ROW('Sanitation Data'!E40)))),CONCATENATE("[",ROUND(OFFSET('Sanitation Data'!$E$12,0,10*ROW('Sanitation Data'!E40)),0),"]"),IF(AND(ISNUMBER(OFFSET('Sanitation Data'!$E$12,0,10*ROW('Sanitation Data'!E40))),CX46="",ISNUMBER(OFFSET('Sanitation Data'!$E$12,0,10*ROW('Sanitation Data'!E40)))),OFFSET('Sanitation Data'!$E$12,0,10*ROW('Sanitation Data'!E40)),NA())))</f>
        <v>#N/A</v>
      </c>
      <c r="AJ46" s="120" t="e">
        <f ca="1">+IF(AND(ISNUMBER(OFFSET('Sanitation Data'!$E$13,0,10*ROW('Sanitation Data'!E40))),CY46="Yes"),OFFSET('Sanitation Data'!$E$13,0,10*ROW('Sanitation Data'!E40)),IF(AND(ISNUMBER(OFFSET('Sanitation Data'!$E$13,0,10*ROW('Sanitation Data'!E40))),CY46="No",ISNUMBER(OFFSET('Sanitation Data'!$E$13,0,10*ROW('Sanitation Data'!E40)))),CONCATENATE("[",ROUND(OFFSET('Sanitation Data'!$E$13,0,10*ROW('Sanitation Data'!E40)),0),"]"),IF(AND(ISNUMBER(OFFSET('Sanitation Data'!$E$13,0,10*ROW('Sanitation Data'!E40))),CY46="",ISNUMBER(OFFSET('Sanitation Data'!$E$13,0,10*ROW('Sanitation Data'!E40)))),OFFSET('Sanitation Data'!$E$13,0,10*ROW('Sanitation Data'!E40)),NA())))</f>
        <v>#N/A</v>
      </c>
      <c r="AK46" s="120" t="e">
        <f ca="1">+IF(AND(ISNUMBER(OFFSET('Sanitation Data'!$F$5,0,10*ROW('Sanitation Data'!F40))),CZ46="Yes"),100-OFFSET('Sanitation Data'!$F$5,0,10*ROW('Sanitation Data'!F40)),IF(AND(ISNUMBER(OFFSET('Sanitation Data'!$F$5,0,10*ROW('Sanitation Data'!F40))),CZ46="No",ISNUMBER(OFFSET('Sanitation Data'!$F$5,0,10*ROW('Sanitation Data'!F40)))),CONCATENATE("[",ROUND(100-OFFSET('Sanitation Data'!$F$5,0,10*ROW('Sanitation Data'!F40)),0),"]"),IF(AND(ISNUMBER(OFFSET('Sanitation Data'!$F$5,0,10*ROW('Sanitation Data'!F40))),CZ46="",ISNUMBER(OFFSET('Sanitation Data'!$F$5,0,10*ROW('Sanitation Data'!F40)))),100-OFFSET('Sanitation Data'!$F$5,0,10*ROW('Sanitation Data'!F40)),NA())))</f>
        <v>#N/A</v>
      </c>
      <c r="AL46" s="120" t="e">
        <f ca="1">+IF(AND(ISNUMBER(OFFSET('Sanitation Data'!$F$7,0,10*ROW('Sanitation Data'!F40))),DA46="Yes"),OFFSET('Sanitation Data'!$F$7,0,10*ROW('Sanitation Data'!F40)),IF(AND(ISNUMBER(OFFSET('Sanitation Data'!$F$7,0,10*ROW('Sanitation Data'!F40))),DA46="No",ISNUMBER(OFFSET('Sanitation Data'!$F$7,0,10*ROW('Sanitation Data'!F40)))),CONCATENATE("[",ROUND(OFFSET('Sanitation Data'!$F$7,0,10*ROW('Sanitation Data'!F40)),0),"]"),IF(AND(ISNUMBER(OFFSET('Sanitation Data'!$F$7,0,10*ROW('Sanitation Data'!F40))),DA46="",ISNUMBER(OFFSET('Sanitation Data'!$F$7,0,10*ROW('Sanitation Data'!F40)))),OFFSET('Sanitation Data'!$F$7,0,10*ROW('Sanitation Data'!F40)),NA())))</f>
        <v>#N/A</v>
      </c>
      <c r="AM46" s="120" t="e">
        <f ca="1">+IF(AND(ISNUMBER(OFFSET('Sanitation Data'!$F$11,0,10*ROW('Sanitation Data'!F40))),DB46="Yes"),OFFSET('Sanitation Data'!$F$11,0,10*ROW('Sanitation Data'!F40)),IF(AND(ISNUMBER(OFFSET('Sanitation Data'!$F$11,0,10*ROW('Sanitation Data'!F40))),DB46="No",ISNUMBER(OFFSET('Sanitation Data'!$F$11,0,10*ROW('Sanitation Data'!F40)))),CONCATENATE("[",ROUND(OFFSET('Sanitation Data'!$F$11,0,10*ROW('Sanitation Data'!F40)),0),"]"),IF(AND(ISNUMBER(OFFSET('Sanitation Data'!$F$11,0,10*ROW('Sanitation Data'!F40))),DB46="",ISNUMBER(OFFSET('Sanitation Data'!$F$11,0,10*ROW('Sanitation Data'!F40)))),OFFSET('Sanitation Data'!$F$11,0,10*ROW('Sanitation Data'!F40)),NA())))</f>
        <v>#N/A</v>
      </c>
      <c r="AN46" s="120" t="e">
        <f ca="1">+IF(AND(ISNUMBER(OFFSET('Sanitation Data'!$F$12,0,10*ROW('Sanitation Data'!F40))),DC46="Yes"),OFFSET('Sanitation Data'!$F$12,0,10*ROW('Sanitation Data'!F40)),IF(AND(ISNUMBER(OFFSET('Sanitation Data'!$F$12,0,10*ROW('Sanitation Data'!F40))),DC46="No",ISNUMBER(OFFSET('Sanitation Data'!$F$12,0,10*ROW('Sanitation Data'!F40)))),CONCATENATE("[",ROUND(OFFSET('Sanitation Data'!$F$12,0,10*ROW('Sanitation Data'!F40)),0),"]"),IF(AND(ISNUMBER(OFFSET('Sanitation Data'!$F$12,0,10*ROW('Sanitation Data'!F40))),DC46="",ISNUMBER(OFFSET('Sanitation Data'!$F$12,0,10*ROW('Sanitation Data'!F40)))),OFFSET('Sanitation Data'!$F$12,0,10*ROW('Sanitation Data'!F40)),NA())))</f>
        <v>#N/A</v>
      </c>
      <c r="AO46" s="120" t="e">
        <f ca="1">+IF(AND(ISNUMBER(OFFSET('Sanitation Data'!$F$13,0,10*ROW('Sanitation Data'!F40))),DD46="Yes"),OFFSET('Sanitation Data'!$F$13,0,10*ROW('Sanitation Data'!F40)),IF(AND(ISNUMBER(OFFSET('Sanitation Data'!$F$13,0,10*ROW('Sanitation Data'!F40))),DD46="No",ISNUMBER(OFFSET('Sanitation Data'!$F$13,0,10*ROW('Sanitation Data'!F40)))),CONCATENATE("[",ROUND(OFFSET('Sanitation Data'!$F$13,0,10*ROW('Sanitation Data'!F40)),0),"]"),IF(AND(ISNUMBER(OFFSET('Sanitation Data'!$F$13,0,10*ROW('Sanitation Data'!F40))),DD46="",ISNUMBER(OFFSET('Sanitation Data'!$F$13,0,10*ROW('Sanitation Data'!F40)))),OFFSET('Sanitation Data'!$F$13,0,10*ROW('Sanitation Data'!F40)),NA())))</f>
        <v>#N/A</v>
      </c>
      <c r="AP46" s="120" t="e">
        <f ca="1">+IF(AND(ISNUMBER(OFFSET('Sanitation Data'!$G$5,0,10*ROW('Sanitation Data'!G40))),DE46="Yes"),100-OFFSET('Sanitation Data'!$G$5,0,10*ROW('Sanitation Data'!G40)),IF(AND(ISNUMBER(OFFSET('Sanitation Data'!$G$5,0,10*ROW('Sanitation Data'!G40))),DE46="No",ISNUMBER(OFFSET('Sanitation Data'!$G$5,0,10*ROW('Sanitation Data'!G40)))),CONCATENATE("[",ROUND(100-OFFSET('Sanitation Data'!$G$5,0,10*ROW('Sanitation Data'!G40)),0),"]"),IF(AND(ISNUMBER(OFFSET('Sanitation Data'!$G$5,0,10*ROW('Sanitation Data'!G40))),DE46="",ISNUMBER(OFFSET('Sanitation Data'!$G$5,0,10*ROW('Sanitation Data'!G40)))),100-OFFSET('Sanitation Data'!$G$5,0,10*ROW('Sanitation Data'!G40)),NA())))</f>
        <v>#N/A</v>
      </c>
      <c r="AQ46" s="120" t="e">
        <f ca="1">+IF(AND(ISNUMBER(OFFSET('Sanitation Data'!$G$7,0,10*ROW('Sanitation Data'!G40))),DF46="Yes"),OFFSET('Sanitation Data'!$G$7,0,10*ROW('Sanitation Data'!G40)),IF(AND(ISNUMBER(OFFSET('Sanitation Data'!$G$7,0,10*ROW('Sanitation Data'!G40))),DF46="No",ISNUMBER(OFFSET('Sanitation Data'!$G$7,0,10*ROW('Sanitation Data'!G40)))),CONCATENATE("[",ROUND(OFFSET('Sanitation Data'!$G$7,0,10*ROW('Sanitation Data'!G40)),0),"]"),IF(AND(ISNUMBER(OFFSET('Sanitation Data'!$G$7,0,10*ROW('Sanitation Data'!G40))),DF46="",ISNUMBER(OFFSET('Sanitation Data'!$G$7,0,10*ROW('Sanitation Data'!G40)))),OFFSET('Sanitation Data'!$G$7,0,10*ROW('Sanitation Data'!G40)),NA())))</f>
        <v>#N/A</v>
      </c>
      <c r="AR46" s="120" t="e">
        <f ca="1">+IF(AND(ISNUMBER(OFFSET('Sanitation Data'!$G$11,0,10*ROW('Sanitation Data'!G40))),DG46="Yes"),OFFSET('Sanitation Data'!$G$11,0,10*ROW('Sanitation Data'!G40)),IF(AND(ISNUMBER(OFFSET('Sanitation Data'!$G$11,0,10*ROW('Sanitation Data'!G40))),DG46="No",ISNUMBER(OFFSET('Sanitation Data'!$G$11,0,10*ROW('Sanitation Data'!G40)))),CONCATENATE("[",ROUND(OFFSET('Sanitation Data'!$G$11,0,10*ROW('Sanitation Data'!G40)),0),"]"),IF(AND(ISNUMBER(OFFSET('Sanitation Data'!$G$11,0,10*ROW('Sanitation Data'!G40))),DG46="",ISNUMBER(OFFSET('Sanitation Data'!$G$11,0,10*ROW('Sanitation Data'!G40)))),OFFSET('Sanitation Data'!$G$11,0,10*ROW('Sanitation Data'!G40)),NA())))</f>
        <v>#N/A</v>
      </c>
      <c r="AS46" s="120" t="e">
        <f ca="1">+IF(AND(ISNUMBER(OFFSET('Sanitation Data'!$G$12,0,10*ROW('Sanitation Data'!G40))),DH46="Yes"),OFFSET('Sanitation Data'!$G$12,0,10*ROW('Sanitation Data'!G40)),IF(AND(ISNUMBER(OFFSET('Sanitation Data'!$G$12,0,10*ROW('Sanitation Data'!G40))),DH46="No",ISNUMBER(OFFSET('Sanitation Data'!$G$12,0,10*ROW('Sanitation Data'!G40)))),CONCATENATE("[",ROUND(OFFSET('Sanitation Data'!$G$12,0,10*ROW('Sanitation Data'!G40)),0),"]"),IF(AND(ISNUMBER(OFFSET('Sanitation Data'!$G$12,0,10*ROW('Sanitation Data'!G40))),DH46="",ISNUMBER(OFFSET('Sanitation Data'!$G$12,0,10*ROW('Sanitation Data'!G40)))),OFFSET('Sanitation Data'!$G$12,0,10*ROW('Sanitation Data'!G40)),NA())))</f>
        <v>#N/A</v>
      </c>
      <c r="AT46" s="120" t="e">
        <f ca="1">+IF(AND(ISNUMBER(OFFSET('Sanitation Data'!$G$13,0,10*ROW('Sanitation Data'!G40))),DI46="Yes"),OFFSET('Sanitation Data'!$G$13,0,10*ROW('Sanitation Data'!G40)),IF(AND(ISNUMBER(OFFSET('Sanitation Data'!$G$13,0,10*ROW('Sanitation Data'!G40))),DI46="No",ISNUMBER(OFFSET('Sanitation Data'!$G$13,0,10*ROW('Sanitation Data'!G40)))),CONCATENATE("[",ROUND(OFFSET('Sanitation Data'!$G$13,0,10*ROW('Sanitation Data'!G40)),0),"]"),IF(AND(ISNUMBER(OFFSET('Sanitation Data'!$G$13,0,10*ROW('Sanitation Data'!G40))),DI46="",ISNUMBER(OFFSET('Sanitation Data'!$G$13,0,10*ROW('Sanitation Data'!G40)))),OFFSET('Sanitation Data'!$G$13,0,10*ROW('Sanitation Data'!G40)),NA())))</f>
        <v>#N/A</v>
      </c>
      <c r="AU46" s="120" t="e">
        <f ca="1">+IF(AND(ISNUMBER(OFFSET('Sanitation Data'!$H$5,0,10*ROW('Sanitation Data'!H40))),DJ46="Yes"),100-OFFSET('Sanitation Data'!$H$5,0,10*ROW('Sanitation Data'!H40)),IF(AND(ISNUMBER(OFFSET('Sanitation Data'!$H$5,0,10*ROW('Sanitation Data'!H40))),DJ46="No",ISNUMBER(OFFSET('Sanitation Data'!$H$5,0,10*ROW('Sanitation Data'!H40)))),CONCATENATE("[",ROUND(100-OFFSET('Sanitation Data'!$H$5,0,10*ROW('Sanitation Data'!H40)),0),"]"),IF(AND(ISNUMBER(OFFSET('Sanitation Data'!$H$5,0,10*ROW('Sanitation Data'!H40))),DJ46="",ISNUMBER(OFFSET('Sanitation Data'!$H$5,0,10*ROW('Sanitation Data'!H40)))),100-OFFSET('Sanitation Data'!$H$5,0,10*ROW('Sanitation Data'!H40)),NA())))</f>
        <v>#N/A</v>
      </c>
      <c r="AV46" s="120" t="e">
        <f ca="1">+IF(AND(ISNUMBER(OFFSET('Sanitation Data'!$H$7,0,10*ROW('Sanitation Data'!H40))),DK46="Yes"),OFFSET('Sanitation Data'!$H$7,0,10*ROW('Sanitation Data'!H40)),IF(AND(ISNUMBER(OFFSET('Sanitation Data'!$H$7,0,10*ROW('Sanitation Data'!H40))),DK46="No",ISNUMBER(OFFSET('Sanitation Data'!$H$7,0,10*ROW('Sanitation Data'!H40)))),CONCATENATE("[",ROUND(OFFSET('Sanitation Data'!$H$7,0,10*ROW('Sanitation Data'!H40)),0),"]"),IF(AND(ISNUMBER(OFFSET('Sanitation Data'!$H$7,0,10*ROW('Sanitation Data'!H40))),DK46="",ISNUMBER(OFFSET('Sanitation Data'!$H$7,0,10*ROW('Sanitation Data'!H40)))),OFFSET('Sanitation Data'!$H$7,0,10*ROW('Sanitation Data'!H40)),NA())))</f>
        <v>#N/A</v>
      </c>
      <c r="AW46" s="120" t="e">
        <f ca="1">+IF(AND(ISNUMBER(OFFSET('Sanitation Data'!$H$11,0,10*ROW('Sanitation Data'!H40))),DL46="Yes"),OFFSET('Sanitation Data'!$H$11,0,10*ROW('Sanitation Data'!H40)),IF(AND(ISNUMBER(OFFSET('Sanitation Data'!$H$11,0,10*ROW('Sanitation Data'!H40))),DL46="No",ISNUMBER(OFFSET('Sanitation Data'!$H$11,0,10*ROW('Sanitation Data'!H40)))),CONCATENATE("[",ROUND(OFFSET('Sanitation Data'!$H$11,0,10*ROW('Sanitation Data'!H40)),0),"]"),IF(AND(ISNUMBER(OFFSET('Sanitation Data'!$H$11,0,10*ROW('Sanitation Data'!H40))),DL46="",ISNUMBER(OFFSET('Sanitation Data'!$H$11,0,10*ROW('Sanitation Data'!H40)))),OFFSET('Sanitation Data'!$H$11,0,10*ROW('Sanitation Data'!H40)),NA())))</f>
        <v>#N/A</v>
      </c>
      <c r="AX46" s="120" t="e">
        <f ca="1">+IF(AND(ISNUMBER(OFFSET('Sanitation Data'!$H$12,0,10*ROW('Sanitation Data'!H40))),DM46="Yes"),OFFSET('Sanitation Data'!$H$12,0,10*ROW('Sanitation Data'!H40)),IF(AND(ISNUMBER(OFFSET('Sanitation Data'!$H$12,0,10*ROW('Sanitation Data'!H40))),DM46="No",ISNUMBER(OFFSET('Sanitation Data'!$H$12,0,10*ROW('Sanitation Data'!H40)))),CONCATENATE("[",ROUND(OFFSET('Sanitation Data'!$H$12,0,10*ROW('Sanitation Data'!H40)),0),"]"),IF(AND(ISNUMBER(OFFSET('Sanitation Data'!$H$12,0,10*ROW('Sanitation Data'!H40))),DM46="",ISNUMBER(OFFSET('Sanitation Data'!$H$12,0,10*ROW('Sanitation Data'!H40)))),OFFSET('Sanitation Data'!$H$12,0,10*ROW('Sanitation Data'!H40)),NA())))</f>
        <v>#N/A</v>
      </c>
      <c r="AY46" s="120" t="e">
        <f ca="1">+IF(AND(ISNUMBER(OFFSET('Sanitation Data'!$H$13,0,10*ROW('Sanitation Data'!H40))),DN46="Yes"),OFFSET('Sanitation Data'!$H$13,0,10*ROW('Sanitation Data'!H40)),IF(AND(ISNUMBER(OFFSET('Sanitation Data'!$H$13,0,10*ROW('Sanitation Data'!H40))),DN46="No",ISNUMBER(OFFSET('Sanitation Data'!$H$13,0,10*ROW('Sanitation Data'!H40)))),CONCATENATE("[",ROUND(OFFSET('Sanitation Data'!$H$13,0,10*ROW('Sanitation Data'!H40)),0),"]"),IF(AND(ISNUMBER(OFFSET('Sanitation Data'!$H$13,0,10*ROW('Sanitation Data'!H40))),DN46="",ISNUMBER(OFFSET('Sanitation Data'!$H$13,0,10*ROW('Sanitation Data'!H40)))),OFFSET('Sanitation Data'!$H$13,0,10*ROW('Sanitation Data'!H40)),NA())))</f>
        <v>#N/A</v>
      </c>
      <c r="AZ46" s="121" t="e">
        <f ca="1">+IF(AND(ISNUMBER(OFFSET('Hygiene Data'!$C$6,0,10*ROW('Hygiene Data'!C40))),DO46="Yes"),OFFSET('Hygiene Data'!$C$6,0,10*ROW('Hygiene Data'!C40)),IF(AND(ISNUMBER(OFFSET('Hygiene Data'!$C$6,0,10*ROW('Hygiene Data'!C40))),DO46="No",ISNUMBER(OFFSET('Hygiene Data'!$C$6,0,10*ROW('Hygiene Data'!C40)))),CONCATENATE("[",ROUND(OFFSET('Hygiene Data'!$C$6,0,10*ROW('Hygiene Data'!C40)),0),"]"),IF(AND(ISNUMBER(OFFSET('Hygiene Data'!$C$6,0,10*ROW('Hygiene Data'!C40))),DO46="",ISNUMBER(OFFSET('Hygiene Data'!$C$6,0,10*ROW('Hygiene Data'!C40)))),OFFSET('Hygiene Data'!$C$6,0,10*ROW('Hygiene Data'!C40)),NA())))</f>
        <v>#N/A</v>
      </c>
      <c r="BA46" s="121" t="e">
        <f ca="1">+IF(AND(ISNUMBER(OFFSET('Hygiene Data'!$C$8,0,10*ROW('Hygiene Data'!C40))),DP46="Yes"),OFFSET('Hygiene Data'!$C$8,0,10*ROW('Hygiene Data'!C40)),IF(AND(ISNUMBER(OFFSET('Hygiene Data'!$C$8,0,10*ROW('Hygiene Data'!C40))),DP46="No",ISNUMBER(OFFSET('Hygiene Data'!$C$8,0,10*ROW('Hygiene Data'!C40)))),CONCATENATE("[",ROUND(OFFSET('Hygiene Data'!$C$8,0,10*ROW('Hygiene Data'!C40)),0),"]"),IF(AND(ISNUMBER(OFFSET('Hygiene Data'!$C$8,0,10*ROW('Hygiene Data'!C40))),DP46="",ISNUMBER(OFFSET('Hygiene Data'!$C$8,0,10*ROW('Hygiene Data'!C40)))),OFFSET('Hygiene Data'!$C$8,0,10*ROW('Hygiene Data'!C40)),NA())))</f>
        <v>#N/A</v>
      </c>
      <c r="BB46" s="121" t="e">
        <f ca="1">+IF(AND(ISNUMBER(OFFSET('Hygiene Data'!$C$10,0,10*ROW('Hygiene Data'!C40))),DQ46="Yes"),OFFSET('Hygiene Data'!$C$10,0,10*ROW('Hygiene Data'!C40)),IF(AND(ISNUMBER(OFFSET('Hygiene Data'!$C$10,0,10*ROW('Hygiene Data'!C40))),DQ46="No",ISNUMBER(OFFSET('Hygiene Data'!$C$10,0,10*ROW('Hygiene Data'!C40)))),CONCATENATE("[",ROUND(OFFSET('Hygiene Data'!$C$10,0,10*ROW('Hygiene Data'!C40)),0),"]"),IF(AND(ISNUMBER(OFFSET('Hygiene Data'!$C$10,0,10*ROW('Hygiene Data'!C40))),DQ46="",ISNUMBER(OFFSET('Hygiene Data'!$C$10,0,10*ROW('Hygiene Data'!C40)))),OFFSET('Hygiene Data'!$C$10,0,10*ROW('Hygiene Data'!C40)),NA())))</f>
        <v>#N/A</v>
      </c>
      <c r="BC46" s="121" t="e">
        <f ca="1">+IF(AND(ISNUMBER(OFFSET('Hygiene Data'!$D$6,0,10*ROW('Hygiene Data'!D40))),DR46="Yes"),OFFSET('Hygiene Data'!$D$6,0,10*ROW('Hygiene Data'!D40)),IF(AND(ISNUMBER(OFFSET('Hygiene Data'!$D$6,0,10*ROW('Hygiene Data'!D40))),DR46="No",ISNUMBER(OFFSET('Hygiene Data'!$D$6,0,10*ROW('Hygiene Data'!D40)))),CONCATENATE("[",ROUND(OFFSET('Hygiene Data'!$D$6,0,10*ROW('Hygiene Data'!D40)),0),"]"),IF(AND(ISNUMBER(OFFSET('Hygiene Data'!$D$6,0,10*ROW('Hygiene Data'!D40))),DR46="",ISNUMBER(OFFSET('Hygiene Data'!$D$6,0,10*ROW('Hygiene Data'!D40)))),OFFSET('Hygiene Data'!$D$6,0,10*ROW('Hygiene Data'!D40)),NA())))</f>
        <v>#N/A</v>
      </c>
      <c r="BD46" s="121" t="e">
        <f ca="1">+IF(AND(ISNUMBER(OFFSET('Hygiene Data'!$D$8,0,10*ROW('Hygiene Data'!D40))),DS46="Yes"),OFFSET('Hygiene Data'!$D$8,0,10*ROW('Hygiene Data'!D40)),IF(AND(ISNUMBER(OFFSET('Hygiene Data'!$D$8,0,10*ROW('Hygiene Data'!D40))),DS46="No",ISNUMBER(OFFSET('Hygiene Data'!$D$8,0,10*ROW('Hygiene Data'!D40)))),CONCATENATE("[",ROUND(OFFSET('Hygiene Data'!$D$8,0,10*ROW('Hygiene Data'!D40)),0),"]"),IF(AND(ISNUMBER(OFFSET('Hygiene Data'!$D$8,0,10*ROW('Hygiene Data'!D40))),DS46="",ISNUMBER(OFFSET('Hygiene Data'!$D$8,0,10*ROW('Hygiene Data'!D40)))),OFFSET('Hygiene Data'!$D$8,0,10*ROW('Hygiene Data'!D40)),NA())))</f>
        <v>#N/A</v>
      </c>
      <c r="BE46" s="121" t="e">
        <f ca="1">+IF(AND(ISNUMBER(OFFSET('Hygiene Data'!$D$10,0,10*ROW('Hygiene Data'!D40))),DT46="Yes"),OFFSET('Hygiene Data'!$D$10,0,10*ROW('Hygiene Data'!D40)),IF(AND(ISNUMBER(OFFSET('Hygiene Data'!$D$10,0,10*ROW('Hygiene Data'!D40))),DT46="No",ISNUMBER(OFFSET('Hygiene Data'!$D$10,0,10*ROW('Hygiene Data'!D40)))),CONCATENATE("[",ROUND(OFFSET('Hygiene Data'!$D$10,0,10*ROW('Hygiene Data'!D40)),0),"]"),IF(AND(ISNUMBER(OFFSET('Hygiene Data'!$D$10,0,10*ROW('Hygiene Data'!D40))),DT46="",ISNUMBER(OFFSET('Hygiene Data'!$D$10,0,10*ROW('Hygiene Data'!D40)))),OFFSET('Hygiene Data'!$D$10,0,10*ROW('Hygiene Data'!D40)),NA())))</f>
        <v>#N/A</v>
      </c>
      <c r="BF46" s="121" t="e">
        <f ca="1">+IF(AND(ISNUMBER(OFFSET('Hygiene Data'!$E$6,0,10*ROW('Hygiene Data'!E40))),DU46="Yes"),OFFSET('Hygiene Data'!$E$6,0,10*ROW('Hygiene Data'!E40)),IF(AND(ISNUMBER(OFFSET('Hygiene Data'!$E$6,0,10*ROW('Hygiene Data'!E40))),DU46="No",ISNUMBER(OFFSET('Hygiene Data'!$E$6,0,10*ROW('Hygiene Data'!E40)))),CONCATENATE("[",ROUND(OFFSET('Hygiene Data'!$E$6,0,10*ROW('Hygiene Data'!E40)),0),"]"),IF(AND(ISNUMBER(OFFSET('Hygiene Data'!$E$6,0,10*ROW('Hygiene Data'!E40))),DU46="",ISNUMBER(OFFSET('Hygiene Data'!$E$6,0,10*ROW('Hygiene Data'!E40)))),OFFSET('Hygiene Data'!$E$6,0,10*ROW('Hygiene Data'!E40)),NA())))</f>
        <v>#N/A</v>
      </c>
      <c r="BG46" s="121" t="e">
        <f ca="1">+IF(AND(ISNUMBER(OFFSET('Hygiene Data'!$E$8,0,10*ROW('Hygiene Data'!E40))),DV46="Yes"),OFFSET('Hygiene Data'!$E$8,0,10*ROW('Hygiene Data'!E40)),IF(AND(ISNUMBER(OFFSET('Hygiene Data'!$E$8,0,10*ROW('Hygiene Data'!E40))),DV46="No",ISNUMBER(OFFSET('Hygiene Data'!$E$8,0,10*ROW('Hygiene Data'!E40)))),CONCATENATE("[",ROUND(OFFSET('Hygiene Data'!$E$8,0,10*ROW('Hygiene Data'!E40)),0),"]"),IF(AND(ISNUMBER(OFFSET('Hygiene Data'!$E$8,0,10*ROW('Hygiene Data'!E40))),DV46="",ISNUMBER(OFFSET('Hygiene Data'!$E$8,0,10*ROW('Hygiene Data'!E40)))),OFFSET('Hygiene Data'!$E$8,0,10*ROW('Hygiene Data'!E40)),NA())))</f>
        <v>#N/A</v>
      </c>
      <c r="BH46" s="121" t="e">
        <f ca="1">+IF(AND(ISNUMBER(OFFSET('Hygiene Data'!$E$10,0,10*ROW('Hygiene Data'!E40))),DW46="Yes"),OFFSET('Hygiene Data'!$E$10,0,10*ROW('Hygiene Data'!E40)),IF(AND(ISNUMBER(OFFSET('Hygiene Data'!$E$10,0,10*ROW('Hygiene Data'!E40))),DW46="No",ISNUMBER(OFFSET('Hygiene Data'!$E$10,0,10*ROW('Hygiene Data'!E40)))),CONCATENATE("[",ROUND(OFFSET('Hygiene Data'!$E$10,0,10*ROW('Hygiene Data'!E40)),0),"]"),IF(AND(ISNUMBER(OFFSET('Hygiene Data'!$E$10,0,10*ROW('Hygiene Data'!E40))),DW46="",ISNUMBER(OFFSET('Hygiene Data'!$E$10,0,10*ROW('Hygiene Data'!E40)))),OFFSET('Hygiene Data'!$E$10,0,10*ROW('Hygiene Data'!E40)),NA())))</f>
        <v>#N/A</v>
      </c>
      <c r="BI46" s="121" t="e">
        <f ca="1">+IF(AND(ISNUMBER(OFFSET('Hygiene Data'!$F$6,0,10*ROW('Hygiene Data'!F40))),DX46="Yes"),OFFSET('Hygiene Data'!$F$6,0,10*ROW('Hygiene Data'!F40)),IF(AND(ISNUMBER(OFFSET('Hygiene Data'!$F$6,0,10*ROW('Hygiene Data'!F40))),DX46="No",ISNUMBER(OFFSET('Hygiene Data'!$F$6,0,10*ROW('Hygiene Data'!F40)))),CONCATENATE("[",ROUND(OFFSET('Hygiene Data'!$F$6,0,10*ROW('Hygiene Data'!F40)),0),"]"),IF(AND(ISNUMBER(OFFSET('Hygiene Data'!$F$6,0,10*ROW('Hygiene Data'!F40))),DX46="",ISNUMBER(OFFSET('Hygiene Data'!$F$6,0,10*ROW('Hygiene Data'!F40)))),OFFSET('Hygiene Data'!$F$6,0,10*ROW('Hygiene Data'!F40)),NA())))</f>
        <v>#N/A</v>
      </c>
      <c r="BJ46" s="121" t="e">
        <f ca="1">+IF(AND(ISNUMBER(OFFSET('Hygiene Data'!$F$8,0,10*ROW('Hygiene Data'!F40))),DY46="Yes"),OFFSET('Hygiene Data'!$F$8,0,10*ROW('Hygiene Data'!F40)),IF(AND(ISNUMBER(OFFSET('Hygiene Data'!$F$8,0,10*ROW('Hygiene Data'!F40))),DY46="No",ISNUMBER(OFFSET('Hygiene Data'!$F$8,0,10*ROW('Hygiene Data'!F40)))),CONCATENATE("[",ROUND(OFFSET('Hygiene Data'!$F$8,0,10*ROW('Hygiene Data'!F40)),0),"]"),IF(AND(ISNUMBER(OFFSET('Hygiene Data'!$F$8,0,10*ROW('Hygiene Data'!F40))),DY46="",ISNUMBER(OFFSET('Hygiene Data'!$F$8,0,10*ROW('Hygiene Data'!F40)))),OFFSET('Hygiene Data'!$F$8,0,10*ROW('Hygiene Data'!F40)),NA())))</f>
        <v>#N/A</v>
      </c>
      <c r="BK46" s="121" t="e">
        <f ca="1">+IF(AND(ISNUMBER(OFFSET('Hygiene Data'!$F$10,0,10*ROW('Hygiene Data'!F40))),DZ46="Yes"),OFFSET('Hygiene Data'!$F$10,0,10*ROW('Hygiene Data'!F40)),IF(AND(ISNUMBER(OFFSET('Hygiene Data'!$F$10,0,10*ROW('Hygiene Data'!F40))),DZ46="No",ISNUMBER(OFFSET('Hygiene Data'!$F$10,0,10*ROW('Hygiene Data'!F40)))),CONCATENATE("[",ROUND(OFFSET('Hygiene Data'!$F$10,0,10*ROW('Hygiene Data'!F40)),0),"]"),IF(AND(ISNUMBER(OFFSET('Hygiene Data'!$F$10,0,10*ROW('Hygiene Data'!F40))),DZ46="",ISNUMBER(OFFSET('Hygiene Data'!$F$10,0,10*ROW('Hygiene Data'!F40)))),OFFSET('Hygiene Data'!$F$10,0,10*ROW('Hygiene Data'!F40)),NA())))</f>
        <v>#N/A</v>
      </c>
      <c r="BL46" s="121" t="e">
        <f ca="1">+IF(AND(ISNUMBER(OFFSET('Hygiene Data'!$G$6,0,10*ROW('Hygiene Data'!G40))),EA46="Yes"),OFFSET('Hygiene Data'!$G$6,0,10*ROW('Hygiene Data'!G40)),IF(AND(ISNUMBER(OFFSET('Hygiene Data'!$G$6,0,10*ROW('Hygiene Data'!G40))),EA46="No",ISNUMBER(OFFSET('Hygiene Data'!$G$6,0,10*ROW('Hygiene Data'!G40)))),CONCATENATE("[",ROUND(OFFSET('Hygiene Data'!$G$6,0,10*ROW('Hygiene Data'!G40)),0),"]"),IF(AND(ISNUMBER(OFFSET('Hygiene Data'!$G$6,0,10*ROW('Hygiene Data'!G40))),EA46="",ISNUMBER(OFFSET('Hygiene Data'!$G$6,0,10*ROW('Hygiene Data'!G40)))),OFFSET('Hygiene Data'!$G$6,0,10*ROW('Hygiene Data'!G40)),NA())))</f>
        <v>#N/A</v>
      </c>
      <c r="BM46" s="121" t="e">
        <f ca="1">+IF(AND(ISNUMBER(OFFSET('Hygiene Data'!$G$8,0,10*ROW('Hygiene Data'!G40))),EB46="Yes"),OFFSET('Hygiene Data'!$G$8,0,10*ROW('Hygiene Data'!G40)),IF(AND(ISNUMBER(OFFSET('Hygiene Data'!$G$8,0,10*ROW('Hygiene Data'!G40))),EB46="No",ISNUMBER(OFFSET('Hygiene Data'!$G$8,0,10*ROW('Hygiene Data'!G40)))),CONCATENATE("[",ROUND(OFFSET('Hygiene Data'!$G$8,0,10*ROW('Hygiene Data'!G40)),0),"]"),IF(AND(ISNUMBER(OFFSET('Hygiene Data'!$G$8,0,10*ROW('Hygiene Data'!G40))),EB46="",ISNUMBER(OFFSET('Hygiene Data'!$G$8,0,10*ROW('Hygiene Data'!G40)))),OFFSET('Hygiene Data'!$G$8,0,10*ROW('Hygiene Data'!G40)),NA())))</f>
        <v>#N/A</v>
      </c>
      <c r="BN46" s="121" t="e">
        <f ca="1">+IF(AND(ISNUMBER(OFFSET('Hygiene Data'!$G$10,0,10*ROW('Hygiene Data'!G40))),EC46="Yes"),OFFSET('Hygiene Data'!$G$10,0,10*ROW('Hygiene Data'!G40)),IF(AND(ISNUMBER(OFFSET('Hygiene Data'!$G$10,0,10*ROW('Hygiene Data'!G40))),EC46="No",ISNUMBER(OFFSET('Hygiene Data'!$G$10,0,10*ROW('Hygiene Data'!G40)))),CONCATENATE("[",ROUND(OFFSET('Hygiene Data'!$G$10,0,10*ROW('Hygiene Data'!G40)),0),"]"),IF(AND(ISNUMBER(OFFSET('Hygiene Data'!$G$10,0,10*ROW('Hygiene Data'!G40))),EC46="",ISNUMBER(OFFSET('Hygiene Data'!$G$10,0,10*ROW('Hygiene Data'!G40)))),OFFSET('Hygiene Data'!$G$10,0,10*ROW('Hygiene Data'!G40)),NA())))</f>
        <v>#N/A</v>
      </c>
      <c r="BO46" s="121" t="e">
        <f ca="1">+IF(AND(ISNUMBER(OFFSET('Hygiene Data'!$H$6,0,10*ROW('Hygiene Data'!H40))),ED46="Yes"),OFFSET('Hygiene Data'!$H$6,0,10*ROW('Hygiene Data'!H40)),IF(AND(ISNUMBER(OFFSET('Hygiene Data'!$H$6,0,10*ROW('Hygiene Data'!H40))),ED46="No",ISNUMBER(OFFSET('Hygiene Data'!$H$6,0,10*ROW('Hygiene Data'!H40)))),CONCATENATE("[",ROUND(OFFSET('Hygiene Data'!$H$6,0,10*ROW('Hygiene Data'!H40)),0),"]"),IF(AND(ISNUMBER(OFFSET('Hygiene Data'!$H$6,0,10*ROW('Hygiene Data'!H40))),ED46="",ISNUMBER(OFFSET('Hygiene Data'!$H$6,0,10*ROW('Hygiene Data'!H40)))),OFFSET('Hygiene Data'!$H$6,0,10*ROW('Hygiene Data'!H40)),NA())))</f>
        <v>#N/A</v>
      </c>
      <c r="BP46" s="121" t="e">
        <f ca="1">+IF(AND(ISNUMBER(OFFSET('Hygiene Data'!$H$8,0,10*ROW('Hygiene Data'!H40))),EE46="Yes"),OFFSET('Hygiene Data'!$H$8,0,10*ROW('Hygiene Data'!H40)),IF(AND(ISNUMBER(OFFSET('Hygiene Data'!$H$8,0,10*ROW('Hygiene Data'!H40))),EE46="No",ISNUMBER(OFFSET('Hygiene Data'!$H$8,0,10*ROW('Hygiene Data'!H40)))),CONCATENATE("[",ROUND(OFFSET('Hygiene Data'!$H$8,0,10*ROW('Hygiene Data'!H40)),0),"]"),IF(AND(ISNUMBER(OFFSET('Hygiene Data'!$H$8,0,10*ROW('Hygiene Data'!H40))),EE46="",ISNUMBER(OFFSET('Hygiene Data'!$H$8,0,10*ROW('Hygiene Data'!H40)))),OFFSET('Hygiene Data'!$H$8,0,10*ROW('Hygiene Data'!H40)),NA())))</f>
        <v>#N/A</v>
      </c>
      <c r="BQ46" s="121" t="e">
        <f ca="1">+IF(AND(ISNUMBER(OFFSET('Hygiene Data'!$H$10,0,10*ROW('Hygiene Data'!H40))),EF46="Yes"),OFFSET('Hygiene Data'!$H$10,0,10*ROW('Hygiene Data'!H40)),IF(AND(ISNUMBER(OFFSET('Hygiene Data'!$H$10,0,10*ROW('Hygiene Data'!H40))),EF46="No",ISNUMBER(OFFSET('Hygiene Data'!$H$10,0,10*ROW('Hygiene Data'!H40)))),CONCATENATE("[",ROUND(OFFSET('Hygiene Data'!$H$10,0,10*ROW('Hygiene Data'!H40)),0),"]"),IF(AND(ISNUMBER(OFFSET('Hygiene Data'!$H$10,0,10*ROW('Hygiene Data'!H40))),EF46="",ISNUMBER(OFFSET('Hygiene Data'!$H$10,0,10*ROW('Hygiene Data'!H40)))),OFFSET('Hygiene Data'!$H$10,0,10*ROW('Hygiene Data'!H40)),NA())))</f>
        <v>#N/A</v>
      </c>
      <c r="BS46" s="28" t="str">
        <f ca="1">+IF(OFFSET('Water Data'!$C$28,0,10*ROW('Water Data'!C40))="","",OFFSET('Water Data'!$C$28,0,10*ROW('Water Data'!C40)))</f>
        <v/>
      </c>
      <c r="BT46" s="28" t="str">
        <f ca="1">+IF(OFFSET('Water Data'!$C$29,0,10*ROW('Water Data'!C40))="","",OFFSET('Water Data'!$C$29,0,10*ROW('Water Data'!C40)))</f>
        <v/>
      </c>
      <c r="BU46" s="28" t="str">
        <f ca="1">+IF(OFFSET('Water Data'!$C$30,0,10*ROW('Water Data'!C40))="","",OFFSET('Water Data'!$C$30,0,10*ROW('Water Data'!C40)))</f>
        <v/>
      </c>
      <c r="BV46" s="28" t="str">
        <f ca="1">+IF(OFFSET('Water Data'!$D$28,0,10*ROW('Water Data'!D40))="","",OFFSET('Water Data'!$D$28,0,10*ROW('Water Data'!D40)))</f>
        <v/>
      </c>
      <c r="BW46" s="28" t="str">
        <f ca="1">+IF(OFFSET('Water Data'!$D$29,0,10*ROW('Water Data'!D40))="","",OFFSET('Water Data'!$D$29,0,10*ROW('Water Data'!D40)))</f>
        <v/>
      </c>
      <c r="BX46" s="28" t="str">
        <f ca="1">+IF(OFFSET('Water Data'!$D$30,0,10*ROW('Water Data'!D40))="","",OFFSET('Water Data'!$D$30,0,10*ROW('Water Data'!D40)))</f>
        <v/>
      </c>
      <c r="BY46" s="28" t="str">
        <f ca="1">+IF(OFFSET('Water Data'!$E$28,0,10*ROW('Water Data'!E40))="","",OFFSET('Water Data'!$E$28,0,10*ROW('Water Data'!E40)))</f>
        <v/>
      </c>
      <c r="BZ46" s="28" t="str">
        <f ca="1">+IF(OFFSET('Water Data'!$E$29,0,10*ROW('Water Data'!E40))="","",OFFSET('Water Data'!$E$29,0,10*ROW('Water Data'!E40)))</f>
        <v/>
      </c>
      <c r="CA46" s="28" t="str">
        <f ca="1">+IF(OFFSET('Water Data'!$E$30,0,10*ROW('Water Data'!E40))="","",OFFSET('Water Data'!$E$30,0,10*ROW('Water Data'!E40)))</f>
        <v/>
      </c>
      <c r="CB46" s="28" t="str">
        <f ca="1">+IF(OFFSET('Water Data'!$F$28,0,10*ROW('Water Data'!F40))="","",OFFSET('Water Data'!$F$28,0,10*ROW('Water Data'!F40)))</f>
        <v/>
      </c>
      <c r="CC46" s="28" t="str">
        <f ca="1">+IF(OFFSET('Water Data'!$F$29,0,10*ROW('Water Data'!F40))="","",OFFSET('Water Data'!$F$29,0,10*ROW('Water Data'!F40)))</f>
        <v/>
      </c>
      <c r="CD46" s="28" t="str">
        <f ca="1">+IF(OFFSET('Water Data'!$F$30,0,10*ROW('Water Data'!F40))="","",OFFSET('Water Data'!$F$30,0,10*ROW('Water Data'!F40)))</f>
        <v/>
      </c>
      <c r="CE46" s="28" t="str">
        <f ca="1">+IF(OFFSET('Water Data'!$G$28,0,10*ROW('Water Data'!G40))="","",OFFSET('Water Data'!$G$28,0,10*ROW('Water Data'!G40)))</f>
        <v/>
      </c>
      <c r="CF46" s="28" t="str">
        <f ca="1">+IF(OFFSET('Water Data'!$G$29,0,10*ROW('Water Data'!G40))="","",OFFSET('Water Data'!$G$29,0,10*ROW('Water Data'!G40)))</f>
        <v/>
      </c>
      <c r="CG46" s="28" t="str">
        <f ca="1">+IF(OFFSET('Water Data'!$G$30,0,10*ROW('Water Data'!G40))="","",OFFSET('Water Data'!$G$30,0,10*ROW('Water Data'!G40)))</f>
        <v/>
      </c>
      <c r="CH46" s="28" t="str">
        <f ca="1">+IF(OFFSET('Water Data'!$H$28,0,10*ROW('Water Data'!H40))="","",OFFSET('Water Data'!$H$28,0,10*ROW('Water Data'!H40)))</f>
        <v/>
      </c>
      <c r="CI46" s="28" t="str">
        <f ca="1">+IF(OFFSET('Water Data'!$H$29,0,10*ROW('Water Data'!H40))="","",OFFSET('Water Data'!$H$29,0,10*ROW('Water Data'!H40)))</f>
        <v/>
      </c>
      <c r="CJ46" s="28" t="str">
        <f ca="1">+IF(OFFSET('Water Data'!$H$30,0,10*ROW('Water Data'!H40))="","",OFFSET('Water Data'!$H$30,0,10*ROW('Water Data'!H40)))</f>
        <v/>
      </c>
      <c r="CK46" s="28" t="str">
        <f ca="1">+IF(OFFSET('Sanitation Data'!$C$29,0,10*ROW('Sanitation Data'!C40))="","",OFFSET('Sanitation Data'!$C$29,0,10*ROW('Sanitation Data'!C40)))</f>
        <v/>
      </c>
      <c r="CL46" s="28" t="str">
        <f ca="1">+IF(OFFSET('Sanitation Data'!$C$30,0,10*ROW('Sanitation Data'!C40))="","",OFFSET('Sanitation Data'!$C$30,0,10*ROW('Sanitation Data'!C40)))</f>
        <v/>
      </c>
      <c r="CM46" s="28" t="str">
        <f ca="1">+IF(OFFSET('Sanitation Data'!$C$31,0,10*ROW('Sanitation Data'!C40))="","",OFFSET('Sanitation Data'!$C$31,0,10*ROW('Sanitation Data'!C40)))</f>
        <v/>
      </c>
      <c r="CN46" s="28" t="str">
        <f ca="1">+IF(OFFSET('Sanitation Data'!$C$32,0,10*ROW('Sanitation Data'!C40))="","",OFFSET('Sanitation Data'!$C$32,0,10*ROW('Sanitation Data'!C40)))</f>
        <v/>
      </c>
      <c r="CO46" s="28" t="str">
        <f ca="1">+IF(OFFSET('Sanitation Data'!$C$33,0,10*ROW('Sanitation Data'!C40))="","",OFFSET('Sanitation Data'!$C$33,0,10*ROW('Sanitation Data'!C40)))</f>
        <v/>
      </c>
      <c r="CP46" s="28" t="str">
        <f ca="1">+IF(OFFSET('Sanitation Data'!$D$29,0,10*ROW('Sanitation Data'!D40))="","",OFFSET('Sanitation Data'!$D$29,0,10*ROW('Sanitation Data'!D40)))</f>
        <v/>
      </c>
      <c r="CQ46" s="28" t="str">
        <f ca="1">+IF(OFFSET('Sanitation Data'!$D$30,0,10*ROW('Sanitation Data'!D40))="","",OFFSET('Sanitation Data'!$D$30,0,10*ROW('Sanitation Data'!D40)))</f>
        <v/>
      </c>
      <c r="CR46" s="28" t="str">
        <f ca="1">+IF(OFFSET('Sanitation Data'!$D$31,0,10*ROW('Sanitation Data'!D40))="","",OFFSET('Sanitation Data'!$D$31,0,10*ROW('Sanitation Data'!D40)))</f>
        <v/>
      </c>
      <c r="CS46" s="28" t="str">
        <f ca="1">+IF(OFFSET('Sanitation Data'!$D$32,0,10*ROW('Sanitation Data'!D40))="","",OFFSET('Sanitation Data'!$D$32,0,10*ROW('Sanitation Data'!D40)))</f>
        <v/>
      </c>
      <c r="CT46" s="28" t="str">
        <f ca="1">+IF(OFFSET('Sanitation Data'!$D$33,0,10*ROW('Sanitation Data'!D40))="","",OFFSET('Sanitation Data'!$D$33,0,10*ROW('Sanitation Data'!D40)))</f>
        <v/>
      </c>
      <c r="CU46" s="28" t="str">
        <f ca="1">+IF(OFFSET('Sanitation Data'!$E$29,0,10*ROW('Sanitation Data'!E40))="","",OFFSET('Sanitation Data'!$E$29,0,10*ROW('Sanitation Data'!E40)))</f>
        <v/>
      </c>
      <c r="CV46" s="28" t="str">
        <f ca="1">+IF(OFFSET('Sanitation Data'!$E$30,0,10*ROW('Sanitation Data'!E40))="","",OFFSET('Sanitation Data'!$E$30,0,10*ROW('Sanitation Data'!E40)))</f>
        <v/>
      </c>
      <c r="CW46" s="28" t="str">
        <f ca="1">+IF(OFFSET('Sanitation Data'!$E$31,0,10*ROW('Sanitation Data'!E40))="","",OFFSET('Sanitation Data'!$E$31,0,10*ROW('Sanitation Data'!E40)))</f>
        <v/>
      </c>
      <c r="CX46" s="28" t="str">
        <f ca="1">+IF(OFFSET('Sanitation Data'!$E$32,0,10*ROW('Sanitation Data'!E40))="","",OFFSET('Sanitation Data'!$E$32,0,10*ROW('Sanitation Data'!E40)))</f>
        <v/>
      </c>
      <c r="CY46" s="28" t="str">
        <f ca="1">+IF(OFFSET('Sanitation Data'!$E$33,0,10*ROW('Sanitation Data'!E40))="","",OFFSET('Sanitation Data'!$E$33,0,10*ROW('Sanitation Data'!E40)))</f>
        <v/>
      </c>
      <c r="CZ46" s="28" t="str">
        <f ca="1">+IF(OFFSET('Sanitation Data'!$F$29,0,10*ROW('Sanitation Data'!F40))="","",OFFSET('Sanitation Data'!$F$29,0,10*ROW('Sanitation Data'!F40)))</f>
        <v/>
      </c>
      <c r="DA46" s="28" t="str">
        <f ca="1">+IF(OFFSET('Sanitation Data'!$F$30,0,10*ROW('Sanitation Data'!F40))="","",OFFSET('Sanitation Data'!$F$30,0,10*ROW('Sanitation Data'!F40)))</f>
        <v/>
      </c>
      <c r="DB46" s="28" t="str">
        <f ca="1">+IF(OFFSET('Sanitation Data'!$F$31,0,10*ROW('Sanitation Data'!F40))="","",OFFSET('Sanitation Data'!$F$31,0,10*ROW('Sanitation Data'!F40)))</f>
        <v/>
      </c>
      <c r="DC46" s="28" t="str">
        <f ca="1">+IF(OFFSET('Sanitation Data'!$F$32,0,10*ROW('Sanitation Data'!F40))="","",OFFSET('Sanitation Data'!$F$32,0,10*ROW('Sanitation Data'!F40)))</f>
        <v/>
      </c>
      <c r="DD46" s="28" t="str">
        <f ca="1">+IF(OFFSET('Sanitation Data'!$F$33,0,10*ROW('Sanitation Data'!F40))="","",OFFSET('Sanitation Data'!$F$33,0,10*ROW('Sanitation Data'!F40)))</f>
        <v/>
      </c>
      <c r="DE46" s="28" t="str">
        <f ca="1">+IF(OFFSET('Sanitation Data'!$G$29,0,10*ROW('Sanitation Data'!G40))="","",OFFSET('Sanitation Data'!$G$29,0,10*ROW('Sanitation Data'!G40)))</f>
        <v/>
      </c>
      <c r="DF46" s="28" t="str">
        <f ca="1">+IF(OFFSET('Sanitation Data'!$G$30,0,10*ROW('Sanitation Data'!G40))="","",OFFSET('Sanitation Data'!$G$30,0,10*ROW('Sanitation Data'!G40)))</f>
        <v/>
      </c>
      <c r="DG46" s="28" t="str">
        <f ca="1">+IF(OFFSET('Sanitation Data'!$G$31,0,10*ROW('Sanitation Data'!G40))="","",OFFSET('Sanitation Data'!$G$31,0,10*ROW('Sanitation Data'!G40)))</f>
        <v/>
      </c>
      <c r="DH46" s="28" t="str">
        <f ca="1">+IF(OFFSET('Sanitation Data'!$G$32,0,10*ROW('Sanitation Data'!G40))="","",OFFSET('Sanitation Data'!$G$32,0,10*ROW('Sanitation Data'!G40)))</f>
        <v/>
      </c>
      <c r="DI46" s="28" t="str">
        <f ca="1">+IF(OFFSET('Sanitation Data'!$G$33,0,10*ROW('Sanitation Data'!G40))="","",OFFSET('Sanitation Data'!$G$33,0,10*ROW('Sanitation Data'!G40)))</f>
        <v/>
      </c>
      <c r="DJ46" s="28" t="str">
        <f ca="1">+IF(OFFSET('Sanitation Data'!$H$29,0,10*ROW('Sanitation Data'!H40))="","",OFFSET('Sanitation Data'!$H$29,0,10*ROW('Sanitation Data'!H40)))</f>
        <v/>
      </c>
      <c r="DK46" s="28" t="str">
        <f ca="1">+IF(OFFSET('Sanitation Data'!$H$30,0,10*ROW('Sanitation Data'!H40))="","",OFFSET('Sanitation Data'!$H$30,0,10*ROW('Sanitation Data'!H40)))</f>
        <v/>
      </c>
      <c r="DL46" s="28" t="str">
        <f ca="1">+IF(OFFSET('Sanitation Data'!$H$31,0,10*ROW('Sanitation Data'!H40))="","",OFFSET('Sanitation Data'!$H$31,0,10*ROW('Sanitation Data'!H40)))</f>
        <v/>
      </c>
      <c r="DM46" s="28" t="str">
        <f ca="1">+IF(OFFSET('Sanitation Data'!$H$32,0,10*ROW('Sanitation Data'!H40))="","",OFFSET('Sanitation Data'!$H$32,0,10*ROW('Sanitation Data'!H40)))</f>
        <v/>
      </c>
      <c r="DN46" s="28" t="str">
        <f ca="1">+IF(OFFSET('Sanitation Data'!$H$33,0,10*ROW('Sanitation Data'!H40))="","",OFFSET('Sanitation Data'!$H$33,0,10*ROW('Sanitation Data'!H40)))</f>
        <v/>
      </c>
      <c r="DO46" s="28" t="str">
        <f ca="1">+IF(OFFSET('Hygiene Data'!$C$12,0,10*ROW('Hygiene Data'!C40))="","",OFFSET('Hygiene Data'!$C$12,0,10*ROW('Hygiene Data'!C40)))</f>
        <v/>
      </c>
      <c r="DP46" s="28" t="str">
        <f ca="1">+IF(OFFSET('Hygiene Data'!$C$13,0,10*ROW('Hygiene Data'!C40))="","",OFFSET('Hygiene Data'!$C$13,0,10*ROW('Hygiene Data'!C40)))</f>
        <v/>
      </c>
      <c r="DQ46" s="28" t="str">
        <f ca="1">+IF(OFFSET('Hygiene Data'!$C$14,0,10*ROW('Hygiene Data'!C40))="","",OFFSET('Hygiene Data'!$C$14,0,10*ROW('Hygiene Data'!C40)))</f>
        <v/>
      </c>
      <c r="DR46" s="28" t="str">
        <f ca="1">+IF(OFFSET('Hygiene Data'!$D$12,0,10*ROW('Hygiene Data'!D40))="","",OFFSET('Hygiene Data'!$D$12,0,10*ROW('Hygiene Data'!D40)))</f>
        <v/>
      </c>
      <c r="DS46" s="28" t="str">
        <f ca="1">+IF(OFFSET('Hygiene Data'!$D$13,0,10*ROW('Hygiene Data'!D40))="","",OFFSET('Hygiene Data'!$D$13,0,10*ROW('Hygiene Data'!D40)))</f>
        <v/>
      </c>
      <c r="DT46" s="28" t="str">
        <f ca="1">+IF(OFFSET('Hygiene Data'!$D$14,0,10*ROW('Hygiene Data'!D40))="","",OFFSET('Hygiene Data'!$D$14,0,10*ROW('Hygiene Data'!D40)))</f>
        <v/>
      </c>
      <c r="DU46" s="28" t="str">
        <f ca="1">+IF(OFFSET('Hygiene Data'!$E$12,0,10*ROW('Hygiene Data'!E40))="","",OFFSET('Hygiene Data'!$E$12,0,10*ROW('Hygiene Data'!E40)))</f>
        <v/>
      </c>
      <c r="DV46" s="28" t="str">
        <f ca="1">+IF(OFFSET('Hygiene Data'!$E$13,0,10*ROW('Hygiene Data'!E40))="","",OFFSET('Hygiene Data'!$E$13,0,10*ROW('Hygiene Data'!E40)))</f>
        <v/>
      </c>
      <c r="DW46" s="28" t="str">
        <f ca="1">+IF(OFFSET('Hygiene Data'!$E$14,0,10*ROW('Hygiene Data'!E40))="","",OFFSET('Hygiene Data'!$E$14,0,10*ROW('Hygiene Data'!E40)))</f>
        <v/>
      </c>
      <c r="DX46" s="28" t="str">
        <f ca="1">+IF(OFFSET('Hygiene Data'!$F$12,0,10*ROW('Hygiene Data'!F40))="","",OFFSET('Hygiene Data'!$F$12,0,10*ROW('Hygiene Data'!F40)))</f>
        <v/>
      </c>
      <c r="DY46" s="28" t="str">
        <f ca="1">+IF(OFFSET('Hygiene Data'!$F$13,0,10*ROW('Hygiene Data'!F40))="","",OFFSET('Hygiene Data'!$F$13,0,10*ROW('Hygiene Data'!F40)))</f>
        <v/>
      </c>
      <c r="DZ46" s="28" t="str">
        <f ca="1">+IF(OFFSET('Hygiene Data'!$F$14,0,10*ROW('Hygiene Data'!F40))="","",OFFSET('Hygiene Data'!$F$14,0,10*ROW('Hygiene Data'!F40)))</f>
        <v/>
      </c>
      <c r="EA46" s="28" t="str">
        <f ca="1">+IF(OFFSET('Hygiene Data'!$G$12,0,10*ROW('Hygiene Data'!G40))="","",OFFSET('Hygiene Data'!$G$12,0,10*ROW('Hygiene Data'!G40)))</f>
        <v/>
      </c>
      <c r="EB46" s="28" t="str">
        <f ca="1">+IF(OFFSET('Hygiene Data'!$G$13,0,10*ROW('Hygiene Data'!G40))="","",OFFSET('Hygiene Data'!$G$13,0,10*ROW('Hygiene Data'!G40)))</f>
        <v/>
      </c>
      <c r="EC46" s="28" t="str">
        <f ca="1">+IF(OFFSET('Hygiene Data'!$G$14,0,10*ROW('Hygiene Data'!G40))="","",OFFSET('Hygiene Data'!$G$14,0,10*ROW('Hygiene Data'!G40)))</f>
        <v/>
      </c>
      <c r="ED46" s="28" t="str">
        <f ca="1">+IF(OFFSET('Hygiene Data'!$H$12,0,10*ROW('Hygiene Data'!H40))="","",OFFSET('Hygiene Data'!$H$12,0,10*ROW('Hygiene Data'!H40)))</f>
        <v/>
      </c>
      <c r="EE46" s="28" t="str">
        <f ca="1">+IF(OFFSET('Hygiene Data'!$H$13,0,10*ROW('Hygiene Data'!H40))="","",OFFSET('Hygiene Data'!$H$13,0,10*ROW('Hygiene Data'!H40)))</f>
        <v/>
      </c>
      <c r="EF46" s="28" t="str">
        <f ca="1">+IF(OFFSET('Hygiene Data'!$H$14,0,10*ROW('Hygiene Data'!H40))="","",OFFSET('Hygiene Data'!$H$14,0,10*ROW('Hygiene Data'!H40)))</f>
        <v/>
      </c>
    </row>
    <row r="47" spans="1:136" x14ac:dyDescent="0.2">
      <c r="A47" s="44" t="str">
        <f ca="1">+IF(OFFSET('Water Data'!$B$1,0,10*ROW('Water Data'!B44))="","",OFFSET('Water Data'!$B$1,0,10*ROW('Water Data'!B44)))</f>
        <v/>
      </c>
      <c r="B47" s="44" t="str">
        <f ca="1">+IF(OFFSET('Water Data'!$A$3,0,10*ROW('Water Data'!A44))="","",OFFSET('Water Data'!$A$3,0,10*ROW('Water Data'!A44)))</f>
        <v/>
      </c>
      <c r="C47" s="44" t="str">
        <f ca="1">+IF(OFFSET('Water Data'!$C$3,0,10*ROW('Water Data'!C44))="","",OFFSET('Water Data'!$C$3,0,10*ROW('Water Data'!C44)))</f>
        <v/>
      </c>
      <c r="D47" s="119" t="e">
        <f ca="1">+IF(AND(ISNUMBER(OFFSET('Water Data'!$C$5,0,10*ROW('Water Data'!C41))),BS47="Yes"),100-OFFSET('Water Data'!$C$5,0,10*ROW('Water Data'!C41)),IF(AND(ISNUMBER(OFFSET('Water Data'!$C$5,0,10*ROW('Water Data'!C41))),BS47="No",ISNUMBER(OFFSET('Water Data'!$C$5,0,10*ROW('Water Data'!C41)))),CONCATENATE("[",ROUND(100-OFFSET('Water Data'!$C$5,0,10*ROW('Water Data'!C41)),0),"]"),IF(AND(ISNUMBER(OFFSET('Water Data'!$C$5,0,10*ROW('Water Data'!C41))),BS47="",ISNUMBER(OFFSET('Water Data'!$C$5,0,10*ROW('Water Data'!C41)))),100-OFFSET('Water Data'!$C$5,0,10*ROW('Water Data'!C41)),NA())))</f>
        <v>#N/A</v>
      </c>
      <c r="E47" s="119" t="e">
        <f ca="1">+IF(AND(ISNUMBER(OFFSET('Water Data'!$C$7,0,10*ROW('Water Data'!D41))),BT47="Yes"),OFFSET('Water Data'!$C$7,0,10*ROW('Water Data'!C41)),IF(AND(ISNUMBER(OFFSET('Water Data'!$C$7,0,10*ROW('Water Data'!C41))),BT47="No",ISNUMBER(OFFSET('Water Data'!$C$7,0,10*ROW('Water Data'!C41)))),CONCATENATE("[",ROUND(OFFSET('Water Data'!$C$7,0,10*ROW('Water Data'!C41)),0),"]"),IF(AND(ISNUMBER(OFFSET('Water Data'!$C$7,0,10*ROW('Water Data'!C41))),BT47="",ISNUMBER(OFFSET('Water Data'!$C$7,0,10*ROW('Water Data'!C41)))),OFFSET('Water Data'!$C$7,0,10*ROW('Water Data'!C41)),NA())))</f>
        <v>#N/A</v>
      </c>
      <c r="F47" s="119" t="e">
        <f ca="1">+IF(AND(ISNUMBER(OFFSET('Water Data'!$C$10,0,10*ROW('Water Data'!C41))),BU47="Yes"),OFFSET('Water Data'!$C$10,0,10*ROW('Water Data'!C41)),IF(AND(ISNUMBER(OFFSET('Water Data'!$C$10,0,10*ROW('Water Data'!C41))),BU47="No",ISNUMBER(OFFSET('Water Data'!$C$10,0,10*ROW('Water Data'!C41)))),CONCATENATE("[",ROUND(OFFSET('Water Data'!$C$10,0,10*ROW('Water Data'!C41)),0),"]"),IF(AND(ISNUMBER(OFFSET('Water Data'!$C$10,0,10*ROW('Water Data'!C41))),BU47="",ISNUMBER(OFFSET('Water Data'!$C$10,0,10*ROW('Water Data'!C41)))),OFFSET('Water Data'!$C$10,0,10*ROW('Water Data'!C41)),NA())))</f>
        <v>#N/A</v>
      </c>
      <c r="G47" s="119" t="e">
        <f ca="1">+IF(AND(ISNUMBER(OFFSET('Water Data'!$D$5,0,10*ROW('Water Data'!D41))),BV47="Yes"),100-OFFSET('Water Data'!$D$5,0,10*ROW('Water Data'!D41)),IF(AND(ISNUMBER(OFFSET('Water Data'!$D$5,0,10*ROW('Water Data'!D41))),BV47="No",ISNUMBER(OFFSET('Water Data'!$D$5,0,10*ROW('Water Data'!D41)))),CONCATENATE("[",ROUND(100-OFFSET('Water Data'!$D$5,0,10*ROW('Water Data'!D41)),0),"]"),IF(AND(ISNUMBER(OFFSET('Water Data'!$D$5,0,10*ROW('Water Data'!D41))),BV47="",ISNUMBER(OFFSET('Water Data'!$D$5,0,10*ROW('Water Data'!D41)))),100-OFFSET('Water Data'!$D$5,0,10*ROW('Water Data'!D41)),NA())))</f>
        <v>#N/A</v>
      </c>
      <c r="H47" s="119" t="e">
        <f ca="1">+IF(AND(ISNUMBER(OFFSET('Water Data'!$D$7,0,10*ROW('Water Data'!D41))),BW47="Yes"),OFFSET('Water Data'!$D$7,0,10*ROW('Water Data'!D41)),IF(AND(ISNUMBER(OFFSET('Water Data'!$D$7,0,10*ROW('Water Data'!D41))),BW47="No",ISNUMBER(OFFSET('Water Data'!$D$7,0,10*ROW('Water Data'!D41)))),CONCATENATE("[",ROUND(OFFSET('Water Data'!$C$7,0,10*ROW('Water Data'!D41)),0),"]"),IF(AND(ISNUMBER(OFFSET('Water Data'!$D$7,0,10*ROW('Water Data'!D41))),BW47="",ISNUMBER(OFFSET('Water Data'!$D$7,0,10*ROW('Water Data'!D41)))),OFFSET('Water Data'!$D$7,0,10*ROW('Water Data'!D41)),NA())))</f>
        <v>#N/A</v>
      </c>
      <c r="I47" s="119" t="e">
        <f ca="1">+IF(AND(ISNUMBER(OFFSET('Water Data'!$D$10,0,10*ROW('Water Data'!D41))),BX47="Yes"),OFFSET('Water Data'!$D$10,0,10*ROW('Water Data'!D41)),IF(AND(ISNUMBER(OFFSET('Water Data'!$D$10,0,10*ROW('Water Data'!D41))),BX47="No",ISNUMBER(OFFSET('Water Data'!$D$10,0,10*ROW('Water Data'!D41)))),CONCATENATE("[",ROUND(OFFSET('Water Data'!$D$10,0,10*ROW('Water Data'!D41)),0),"]"),IF(AND(ISNUMBER(OFFSET('Water Data'!$D$10,0,10*ROW('Water Data'!D41))),BX47="",ISNUMBER(OFFSET('Water Data'!$D$10,0,10*ROW('Water Data'!D41)))),OFFSET('Water Data'!$D$10,0,10*ROW('Water Data'!D41)),NA())))</f>
        <v>#N/A</v>
      </c>
      <c r="J47" s="119" t="e">
        <f ca="1">+IF(AND(ISNUMBER(OFFSET('Water Data'!$E$5,0,10*ROW('Water Data'!E41))),BY47="Yes"),100-OFFSET('Water Data'!$E$5,0,10*ROW('Water Data'!E41)),IF(AND(ISNUMBER(OFFSET('Water Data'!$E$5,0,10*ROW('Water Data'!E41))),BY47="No",ISNUMBER(OFFSET('Water Data'!$E$5,0,10*ROW('Water Data'!E41)))),CONCATENATE("[",ROUND(100-OFFSET('Water Data'!$E$5,0,10*ROW('Water Data'!E41)),0),"]"),IF(AND(ISNUMBER(OFFSET('Water Data'!$E$5,0,10*ROW('Water Data'!E41))),BY47="",ISNUMBER(OFFSET('Water Data'!$E$5,0,10*ROW('Water Data'!E41)))),100-OFFSET('Water Data'!$E$5,0,10*ROW('Water Data'!E41)),NA())))</f>
        <v>#N/A</v>
      </c>
      <c r="K47" s="119" t="e">
        <f ca="1">+IF(AND(ISNUMBER(OFFSET('Water Data'!$E$7,0,10*ROW('Water Data'!E41))),BZ47="Yes"),OFFSET('Water Data'!$E$7,0,10*ROW('Water Data'!E41)),IF(AND(ISNUMBER(OFFSET('Water Data'!$E$7,0,10*ROW('Water Data'!E41))),BZ47="No",ISNUMBER(OFFSET('Water Data'!$E$7,0,10*ROW('Water Data'!E41)))),CONCATENATE("[",ROUND(OFFSET('Water Data'!$E$7,0,10*ROW('Water Data'!E41)),0),"]"),IF(AND(ISNUMBER(OFFSET('Water Data'!$E$7,0,10*ROW('Water Data'!E41))),BZ47="",ISNUMBER(OFFSET('Water Data'!$E$7,0,10*ROW('Water Data'!E41)))),OFFSET('Water Data'!$E$7,0,10*ROW('Water Data'!E41)),NA())))</f>
        <v>#N/A</v>
      </c>
      <c r="L47" s="119" t="e">
        <f ca="1">+IF(AND(ISNUMBER(OFFSET('Water Data'!$E$10,0,10*ROW('Water Data'!E41))),CA47="Yes"),OFFSET('Water Data'!$E$10,0,10*ROW('Water Data'!E41)),IF(AND(ISNUMBER(OFFSET('Water Data'!$E$10,0,10*ROW('Water Data'!E41))),CA47="No",ISNUMBER(OFFSET('Water Data'!$E$10,0,10*ROW('Water Data'!E41)))),CONCATENATE("[",ROUND(OFFSET('Water Data'!$E$10,0,10*ROW('Water Data'!E41)),0),"]"),IF(AND(ISNUMBER(OFFSET('Water Data'!$E$10,0,10*ROW('Water Data'!E41))),CA47="",ISNUMBER(OFFSET('Water Data'!$E$10,0,10*ROW('Water Data'!E41)))),OFFSET('Water Data'!$E$10,0,10*ROW('Water Data'!E41)),NA())))</f>
        <v>#N/A</v>
      </c>
      <c r="M47" s="119" t="e">
        <f ca="1">+IF(AND(ISNUMBER(OFFSET('Water Data'!$F$5,0,10*ROW('Water Data'!F41))),CB47="Yes"),100-OFFSET('Water Data'!$F$5,0,10*ROW('Water Data'!F41)),IF(AND(ISNUMBER(OFFSET('Water Data'!$F$5,0,10*ROW('Water Data'!F41))),CB47="No",ISNUMBER(OFFSET('Water Data'!$F$5,0,10*ROW('Water Data'!F41)))),CONCATENATE("[",ROUND(100-OFFSET('Water Data'!$F$5,0,10*ROW('Water Data'!F41)),0),"]"),IF(AND(ISNUMBER(OFFSET('Water Data'!$F$5,0,10*ROW('Water Data'!F41))),CB47="",ISNUMBER(OFFSET('Water Data'!$F$5,0,10*ROW('Water Data'!F41)))),100-OFFSET('Water Data'!$F$5,0,10*ROW('Water Data'!F41)),NA())))</f>
        <v>#N/A</v>
      </c>
      <c r="N47" s="119" t="e">
        <f ca="1">+IF(AND(ISNUMBER(OFFSET('Water Data'!$F$7,0,10*ROW('Water Data'!F41))),CC47="Yes"),OFFSET('Water Data'!$F$7,0,10*ROW('Water Data'!F41)),IF(AND(ISNUMBER(OFFSET('Water Data'!$F$7,0,10*ROW('Water Data'!F41))),CC47="No",ISNUMBER(OFFSET('Water Data'!$F$7,0,10*ROW('Water Data'!F41)))),CONCATENATE("[",ROUND(OFFSET('Water Data'!$F$7,0,10*ROW('Water Data'!F41)),0),"]"),IF(AND(ISNUMBER(OFFSET('Water Data'!$F$7,0,10*ROW('Water Data'!F41))),CC47="",ISNUMBER(OFFSET('Water Data'!$F$7,0,10*ROW('Water Data'!F41)))),OFFSET('Water Data'!$F$7,0,10*ROW('Water Data'!F41)),NA())))</f>
        <v>#N/A</v>
      </c>
      <c r="O47" s="119" t="e">
        <f ca="1">+IF(AND(ISNUMBER(OFFSET('Water Data'!$F$10,0,10*ROW('Water Data'!F41))),CD47="Yes"),OFFSET('Water Data'!$F$10,0,10*ROW('Water Data'!F41)),IF(AND(ISNUMBER(OFFSET('Water Data'!$F$10,0,10*ROW('Water Data'!F41))),CD47="No",ISNUMBER(OFFSET('Water Data'!$F$10,0,10*ROW('Water Data'!F41)))),CONCATENATE("[",ROUND(OFFSET('Water Data'!$F$10,0,10*ROW('Water Data'!F41)),0),"]"),IF(AND(ISNUMBER(OFFSET('Water Data'!$F$10,0,10*ROW('Water Data'!F41))),CD47="",ISNUMBER(OFFSET('Water Data'!$F$10,0,10*ROW('Water Data'!F41)))),OFFSET('Water Data'!$F$10,0,10*ROW('Water Data'!F41)),NA())))</f>
        <v>#N/A</v>
      </c>
      <c r="P47" s="119" t="e">
        <f ca="1">+IF(AND(ISNUMBER(OFFSET('Water Data'!$G$5,0,10*ROW('Water Data'!G41))),CE47="Yes"),100-OFFSET('Water Data'!$G$5,0,10*ROW('Water Data'!G41)),IF(AND(ISNUMBER(OFFSET('Water Data'!$G$5,0,10*ROW('Water Data'!G41))),CE47="No",ISNUMBER(OFFSET('Water Data'!$G$5,0,10*ROW('Water Data'!G41)))),CONCATENATE("[",ROUND(100-OFFSET('Water Data'!$G$5,0,10*ROW('Water Data'!G41)),0),"]"),IF(AND(ISNUMBER(OFFSET('Water Data'!$G$5,0,10*ROW('Water Data'!G41))),CE47="",ISNUMBER(OFFSET('Water Data'!$G$5,0,10*ROW('Water Data'!G41)))),100-OFFSET('Water Data'!$G$5,0,10*ROW('Water Data'!G41)),NA())))</f>
        <v>#N/A</v>
      </c>
      <c r="Q47" s="119" t="e">
        <f ca="1">+IF(AND(ISNUMBER(OFFSET('Water Data'!$G$7,0,10*ROW('Water Data'!G41))),CF47="Yes"),OFFSET('Water Data'!$G$7,0,10*ROW('Water Data'!G41)),IF(AND(ISNUMBER(OFFSET('Water Data'!$G$7,0,10*ROW('Water Data'!G41))),CF47="No",ISNUMBER(OFFSET('Water Data'!$G$7,0,10*ROW('Water Data'!G41)))),CONCATENATE("[",ROUND(OFFSET('Water Data'!$G$7,0,10*ROW('Water Data'!G41)),0),"]"),IF(AND(ISNUMBER(OFFSET('Water Data'!$G$7,0,10*ROW('Water Data'!G41))),CF47="",ISNUMBER(OFFSET('Water Data'!$G$7,0,10*ROW('Water Data'!G41)))),OFFSET('Water Data'!$G$7,0,10*ROW('Water Data'!G41)),NA())))</f>
        <v>#N/A</v>
      </c>
      <c r="R47" s="119" t="e">
        <f ca="1">+IF(AND(ISNUMBER(OFFSET('Water Data'!$G$10,0,10*ROW('Water Data'!G41))),CG47="Yes"),OFFSET('Water Data'!$G$10,0,10*ROW('Water Data'!G41)),IF(AND(ISNUMBER(OFFSET('Water Data'!$G$10,0,10*ROW('Water Data'!G41))),CG47="No",ISNUMBER(OFFSET('Water Data'!$G$10,0,10*ROW('Water Data'!G41)))),CONCATENATE("[",ROUND(OFFSET('Water Data'!$G$10,0,10*ROW('Water Data'!G41)),0),"]"),IF(AND(ISNUMBER(OFFSET('Water Data'!$G$10,0,10*ROW('Water Data'!G41))),CG47="",ISNUMBER(OFFSET('Water Data'!$G$10,0,10*ROW('Water Data'!G41)))),OFFSET('Water Data'!$G$10,0,10*ROW('Water Data'!G41)),NA())))</f>
        <v>#N/A</v>
      </c>
      <c r="S47" s="119" t="e">
        <f ca="1">+IF(AND(ISNUMBER(OFFSET('Water Data'!$H$5,0,10*ROW('Water Data'!H41))),CH47="Yes"),100-OFFSET('Water Data'!$H$5,0,10*ROW('Water Data'!H41)),IF(AND(ISNUMBER(OFFSET('Water Data'!$H$5,0,10*ROW('Water Data'!H41))),CH47="No",ISNUMBER(OFFSET('Water Data'!$H$5,0,10*ROW('Water Data'!H41)))),CONCATENATE("[",ROUND(100-OFFSET('Water Data'!$H$5,0,10*ROW('Water Data'!H41)),0),"]"),IF(AND(ISNUMBER(OFFSET('Water Data'!$H$5,0,10*ROW('Water Data'!H41))),CH47="",ISNUMBER(OFFSET('Water Data'!$H$5,0,10*ROW('Water Data'!H41)))),100-OFFSET('Water Data'!$H$5,0,10*ROW('Water Data'!H41)),NA())))</f>
        <v>#N/A</v>
      </c>
      <c r="T47" s="119" t="e">
        <f ca="1">+IF(AND(ISNUMBER(OFFSET('Water Data'!$H$7,0,10*ROW('Water Data'!H41))),CI47="Yes"),OFFSET('Water Data'!$H$7,0,10*ROW('Water Data'!H41)),IF(AND(ISNUMBER(OFFSET('Water Data'!$H$7,0,10*ROW('Water Data'!H41))),CI47="No",ISNUMBER(OFFSET('Water Data'!$H$7,0,10*ROW('Water Data'!H41)))),CONCATENATE("[",ROUND(OFFSET('Water Data'!$H$7,0,10*ROW('Water Data'!H41)),0),"]"),IF(AND(ISNUMBER(OFFSET('Water Data'!$H$7,0,10*ROW('Water Data'!H41))),CI47="",ISNUMBER(OFFSET('Water Data'!$H$7,0,10*ROW('Water Data'!H41)))),OFFSET('Water Data'!$H$7,0,10*ROW('Water Data'!H41)),NA())))</f>
        <v>#N/A</v>
      </c>
      <c r="U47" s="119" t="e">
        <f ca="1">+IF(AND(ISNUMBER(OFFSET('Water Data'!$H$10,0,10*ROW('Water Data'!H41))),CJ47="Yes"),OFFSET('Water Data'!$H$10,0,10*ROW('Water Data'!H41)),IF(AND(ISNUMBER(OFFSET('Water Data'!$H$10,0,10*ROW('Water Data'!H41))),CJ47="No",ISNUMBER(OFFSET('Water Data'!$H$10,0,10*ROW('Water Data'!H41)))),CONCATENATE("[",ROUND(OFFSET('Water Data'!$H$10,0,10*ROW('Water Data'!H41)),0),"]"),IF(AND(ISNUMBER(OFFSET('Water Data'!$H$10,0,10*ROW('Water Data'!H41))),CJ47="",ISNUMBER(OFFSET('Water Data'!$H$10,0,10*ROW('Water Data'!H41)))),OFFSET('Water Data'!$H$10,0,10*ROW('Water Data'!H41)),NA())))</f>
        <v>#N/A</v>
      </c>
      <c r="V47" s="120" t="e">
        <f ca="1">+IF(AND(ISNUMBER(OFFSET('Sanitation Data'!$C$5,0,10*ROW('Sanitation Data'!C41))),CK47="Yes"),100-OFFSET('Sanitation Data'!$C$5,0,10*ROW('Sanitation Data'!C41)),IF(AND(ISNUMBER(OFFSET('Sanitation Data'!$C$5,0,10*ROW('Sanitation Data'!C41))),CK47="No",ISNUMBER(OFFSET('Sanitation Data'!$C$5,0,10*ROW('Sanitation Data'!C41)))),CONCATENATE("[",ROUND(100-OFFSET('Sanitation Data'!$C$5,0,10*ROW('Sanitation Data'!C41)),0),"]"),IF(AND(ISNUMBER(OFFSET('Sanitation Data'!$C$5,0,10*ROW('Sanitation Data'!C41))),CK47="",ISNUMBER(OFFSET('Sanitation Data'!$C$5,0,10*ROW('Sanitation Data'!C41)))),100-OFFSET('Sanitation Data'!$C$5,0,10*ROW('Sanitation Data'!C41)),NA())))</f>
        <v>#N/A</v>
      </c>
      <c r="W47" s="120" t="e">
        <f ca="1">+IF(AND(ISNUMBER(OFFSET('Sanitation Data'!$C$7,0,10*ROW('Sanitation Data'!C41))),CL47="Yes"),OFFSET('Sanitation Data'!$C$7,0,10*ROW('Sanitation Data'!C41)),IF(AND(ISNUMBER(OFFSET('Sanitation Data'!$C$7,0,10*ROW('Sanitation Data'!C41))),CL47="No",ISNUMBER(OFFSET('Sanitation Data'!$C$7,0,10*ROW('Sanitation Data'!C41)))),CONCATENATE("[",ROUND(OFFSET('Sanitation Data'!$C$7,0,10*ROW('Sanitation Data'!C41)),0),"]"),IF(AND(ISNUMBER(OFFSET('Sanitation Data'!$C$7,0,10*ROW('Sanitation Data'!C41))),CL47="",ISNUMBER(OFFSET('Sanitation Data'!$C$7,0,10*ROW('Sanitation Data'!C41)))),OFFSET('Sanitation Data'!$C$7,0,10*ROW('Sanitation Data'!C41)),NA())))</f>
        <v>#N/A</v>
      </c>
      <c r="X47" s="120" t="e">
        <f ca="1">+IF(AND(ISNUMBER(OFFSET('Sanitation Data'!$C$11,0,10*ROW('Sanitation Data'!C41))),CM47="Yes"),OFFSET('Sanitation Data'!$C$11,0,10*ROW('Sanitation Data'!C41)),IF(AND(ISNUMBER(OFFSET('Sanitation Data'!$C$11,0,10*ROW('Sanitation Data'!C41))),CM47="No",ISNUMBER(OFFSET('Sanitation Data'!$C$11,0,10*ROW('Sanitation Data'!C41)))),CONCATENATE("[",ROUND(OFFSET('Sanitation Data'!$C$11,0,10*ROW('Sanitation Data'!C41)),0),"]"),IF(AND(ISNUMBER(OFFSET('Sanitation Data'!$C$11,0,10*ROW('Sanitation Data'!C41))),CM47="",ISNUMBER(OFFSET('Sanitation Data'!$C$11,0,10*ROW('Sanitation Data'!C41)))),OFFSET('Sanitation Data'!$C$11,0,10*ROW('Sanitation Data'!C41)),NA())))</f>
        <v>#N/A</v>
      </c>
      <c r="Y47" s="120" t="e">
        <f ca="1">+IF(AND(ISNUMBER(OFFSET('Sanitation Data'!$C$12,0,10*ROW('Sanitation Data'!C41))),CN47="Yes"),OFFSET('Sanitation Data'!$C$12,0,10*ROW('Sanitation Data'!C41)),IF(AND(ISNUMBER(OFFSET('Sanitation Data'!$C$12,0,10*ROW('Sanitation Data'!C41))),CN47="No",ISNUMBER(OFFSET('Sanitation Data'!$C$12,0,10*ROW('Sanitation Data'!C41)))),CONCATENATE("[",ROUND(OFFSET('Sanitation Data'!$C$12,0,10*ROW('Sanitation Data'!C41)),0),"]"),IF(AND(ISNUMBER(OFFSET('Sanitation Data'!$C$12,0,10*ROW('Sanitation Data'!C41))),CN47="",ISNUMBER(OFFSET('Sanitation Data'!$C$12,0,10*ROW('Sanitation Data'!C41)))),OFFSET('Sanitation Data'!$C$12,0,10*ROW('Sanitation Data'!C41)),NA())))</f>
        <v>#N/A</v>
      </c>
      <c r="Z47" s="120" t="e">
        <f ca="1">+IF(AND(ISNUMBER(OFFSET('Sanitation Data'!$C$13,0,10*ROW('Sanitation Data'!C41))),CO47="Yes"),OFFSET('Sanitation Data'!$C$13,0,10*ROW('Sanitation Data'!C41)),IF(AND(ISNUMBER(OFFSET('Sanitation Data'!$C$13,0,10*ROW('Sanitation Data'!C41))),CO47="No",ISNUMBER(OFFSET('Sanitation Data'!$C$13,0,10*ROW('Sanitation Data'!C41)))),CONCATENATE("[",ROUND(OFFSET('Sanitation Data'!$C$13,0,10*ROW('Sanitation Data'!C41)),0),"]"),IF(AND(ISNUMBER(OFFSET('Sanitation Data'!$C$13,0,10*ROW('Sanitation Data'!C41))),CO47="",ISNUMBER(OFFSET('Sanitation Data'!$C$13,0,10*ROW('Sanitation Data'!C41)))),OFFSET('Sanitation Data'!$C$13,0,10*ROW('Sanitation Data'!C41)),NA())))</f>
        <v>#N/A</v>
      </c>
      <c r="AA47" s="120" t="e">
        <f ca="1">+IF(AND(ISNUMBER(OFFSET('Sanitation Data'!$D$5,0,10*ROW('Sanitation Data'!D41))),CP47="Yes"),100-OFFSET('Sanitation Data'!$D$5,0,10*ROW('Sanitation Data'!D41)),IF(AND(ISNUMBER(OFFSET('Sanitation Data'!$D$5,0,10*ROW('Sanitation Data'!D41))),CP47="No",ISNUMBER(OFFSET('Sanitation Data'!$D$5,0,10*ROW('Sanitation Data'!D41)))),CONCATENATE("[",ROUND(100-OFFSET('Sanitation Data'!$D$5,0,10*ROW('Sanitation Data'!D41)),0),"]"),IF(AND(ISNUMBER(OFFSET('Sanitation Data'!$D$5,0,10*ROW('Sanitation Data'!D41))),CP47="",ISNUMBER(OFFSET('Sanitation Data'!$D$5,0,10*ROW('Sanitation Data'!D41)))),100-OFFSET('Sanitation Data'!$D$5,0,10*ROW('Sanitation Data'!D41)),NA())))</f>
        <v>#N/A</v>
      </c>
      <c r="AB47" s="120" t="e">
        <f ca="1">+IF(AND(ISNUMBER(OFFSET('Sanitation Data'!$D$7,0,10*ROW('Sanitation Data'!D41))),CQ47="Yes"),OFFSET('Sanitation Data'!$D$7,0,10*ROW('Sanitation Data'!G41)),IF(AND(ISNUMBER(OFFSET('Sanitation Data'!$D$7,0,10*ROW('Sanitation Data'!D41))),CQ47="No",ISNUMBER(OFFSET('Sanitation Data'!$D$7,0,10*ROW('Sanitation Data'!D41)))),CONCATENATE("[",ROUND(OFFSET('Sanitation Data'!$D$7,0,10*ROW('Sanitation Data'!D41)),0),"]"),IF(AND(ISNUMBER(OFFSET('Sanitation Data'!$D$7,0,10*ROW('Sanitation Data'!D41))),CQ47="",ISNUMBER(OFFSET('Sanitation Data'!$D$7,0,10*ROW('Sanitation Data'!D41)))),OFFSET('Sanitation Data'!$D$7,0,10*ROW('Sanitation Data'!D41)),NA())))</f>
        <v>#N/A</v>
      </c>
      <c r="AC47" s="120" t="e">
        <f ca="1">+IF(AND(ISNUMBER(OFFSET('Sanitation Data'!$D$11,0,10*ROW('Sanitation Data'!D41))),CR47="Yes"),OFFSET('Sanitation Data'!$D$11,0,10*ROW('Sanitation Data'!D41)),IF(AND(ISNUMBER(OFFSET('Sanitation Data'!$D$11,0,10*ROW('Sanitation Data'!D41))),CR47="No",ISNUMBER(OFFSET('Sanitation Data'!$D$11,0,10*ROW('Sanitation Data'!D41)))),CONCATENATE("[",ROUND(OFFSET('Sanitation Data'!$D$11,0,10*ROW('Sanitation Data'!D41)),0),"]"),IF(AND(ISNUMBER(OFFSET('Sanitation Data'!$D$11,0,10*ROW('Sanitation Data'!D41))),CR47="",ISNUMBER(OFFSET('Sanitation Data'!$D$11,0,10*ROW('Sanitation Data'!D41)))),OFFSET('Sanitation Data'!$D$11,0,10*ROW('Sanitation Data'!D41)),NA())))</f>
        <v>#N/A</v>
      </c>
      <c r="AD47" s="120" t="e">
        <f ca="1">+IF(AND(ISNUMBER(OFFSET('Sanitation Data'!$D$12,0,10*ROW('Sanitation Data'!D41))),CS47="Yes"),OFFSET('Sanitation Data'!$D$12,0,10*ROW('Sanitation Data'!D41)),IF(AND(ISNUMBER(OFFSET('Sanitation Data'!$D$12,0,10*ROW('Sanitation Data'!D41))),CS47="No",ISNUMBER(OFFSET('Sanitation Data'!$D$12,0,10*ROW('Sanitation Data'!D41)))),CONCATENATE("[",ROUND(OFFSET('Sanitation Data'!$D$12,0,10*ROW('Sanitation Data'!D41)),0),"]"),IF(AND(ISNUMBER(OFFSET('Sanitation Data'!$D$12,0,10*ROW('Sanitation Data'!D41))),CS47="",ISNUMBER(OFFSET('Sanitation Data'!$D$12,0,10*ROW('Sanitation Data'!D41)))),OFFSET('Sanitation Data'!$D$12,0,10*ROW('Sanitation Data'!D41)),NA())))</f>
        <v>#N/A</v>
      </c>
      <c r="AE47" s="120" t="e">
        <f ca="1">+IF(AND(ISNUMBER(OFFSET('Sanitation Data'!$D$13,0,10*ROW('Sanitation Data'!D41))),CT47="Yes"),OFFSET('Sanitation Data'!$D$13,0,10*ROW('Sanitation Data'!D41)),IF(AND(ISNUMBER(OFFSET('Sanitation Data'!$D$13,0,10*ROW('Sanitation Data'!D41))),CT47="No",ISNUMBER(OFFSET('Sanitation Data'!$D$13,0,10*ROW('Sanitation Data'!D41)))),CONCATENATE("[",ROUND(OFFSET('Sanitation Data'!$D$13,0,10*ROW('Sanitation Data'!D41)),0),"]"),IF(AND(ISNUMBER(OFFSET('Sanitation Data'!$D$13,0,10*ROW('Sanitation Data'!D41))),CT47="",ISNUMBER(OFFSET('Sanitation Data'!$D$13,0,10*ROW('Sanitation Data'!D41)))),OFFSET('Sanitation Data'!$D$13,0,10*ROW('Sanitation Data'!D41)),NA())))</f>
        <v>#N/A</v>
      </c>
      <c r="AF47" s="120" t="e">
        <f ca="1">+IF(AND(ISNUMBER(OFFSET('Sanitation Data'!$E$5,0,10*ROW('Sanitation Data'!E41))),CU47="Yes"),100-OFFSET('Sanitation Data'!$E$5,0,10*ROW('Sanitation Data'!E41)),IF(AND(ISNUMBER(OFFSET('Sanitation Data'!$E$5,0,10*ROW('Sanitation Data'!E41))),CU47="No",ISNUMBER(OFFSET('Sanitation Data'!$E$5,0,10*ROW('Sanitation Data'!E41)))),CONCATENATE("[",ROUND(100-OFFSET('Sanitation Data'!$E$5,0,10*ROW('Sanitation Data'!E41)),0),"]"),IF(AND(ISNUMBER(OFFSET('Sanitation Data'!$E$5,0,10*ROW('Sanitation Data'!E41))),CU47="",ISNUMBER(OFFSET('Sanitation Data'!$E$5,0,10*ROW('Sanitation Data'!E41)))),100-OFFSET('Sanitation Data'!$E$5,0,10*ROW('Sanitation Data'!E41)),NA())))</f>
        <v>#N/A</v>
      </c>
      <c r="AG47" s="120" t="e">
        <f ca="1">+IF(AND(ISNUMBER(OFFSET('Sanitation Data'!$E$7,0,10*ROW('Sanitation Data'!E41))),CV47="Yes"),OFFSET('Sanitation Data'!$E$7,0,10*ROW('Sanitation Data'!E41)),IF(AND(ISNUMBER(OFFSET('Sanitation Data'!$E$7,0,10*ROW('Sanitation Data'!E41))),CV47="No",ISNUMBER(OFFSET('Sanitation Data'!$E$7,0,10*ROW('Sanitation Data'!E41)))),CONCATENATE("[",ROUND(OFFSET('Sanitation Data'!$E$7,0,10*ROW('Sanitation Data'!E41)),0),"]"),IF(AND(ISNUMBER(OFFSET('Sanitation Data'!$E$7,0,10*ROW('Sanitation Data'!E41))),CV47="",ISNUMBER(OFFSET('Sanitation Data'!$E$7,0,10*ROW('Sanitation Data'!E41)))),OFFSET('Sanitation Data'!$E$7,0,10*ROW('Sanitation Data'!E41)),NA())))</f>
        <v>#N/A</v>
      </c>
      <c r="AH47" s="120" t="e">
        <f ca="1">+IF(AND(ISNUMBER(OFFSET('Sanitation Data'!$E$11,0,10*ROW('Sanitation Data'!E41))),CW47="Yes"),OFFSET('Sanitation Data'!$E$11,0,10*ROW('Sanitation Data'!E41)),IF(AND(ISNUMBER(OFFSET('Sanitation Data'!$E$11,0,10*ROW('Sanitation Data'!E41))),CW47="No",ISNUMBER(OFFSET('Sanitation Data'!$E$11,0,10*ROW('Sanitation Data'!E41)))),CONCATENATE("[",ROUND(OFFSET('Sanitation Data'!$E$11,0,10*ROW('Sanitation Data'!E41)),0),"]"),IF(AND(ISNUMBER(OFFSET('Sanitation Data'!$E$11,0,10*ROW('Sanitation Data'!E41))),CW47="",ISNUMBER(OFFSET('Sanitation Data'!$E$11,0,10*ROW('Sanitation Data'!E41)))),OFFSET('Sanitation Data'!$E$11,0,10*ROW('Sanitation Data'!E41)),NA())))</f>
        <v>#N/A</v>
      </c>
      <c r="AI47" s="120" t="e">
        <f ca="1">+IF(AND(ISNUMBER(OFFSET('Sanitation Data'!$E$12,0,10*ROW('Sanitation Data'!E41))),CX47="Yes"),OFFSET('Sanitation Data'!$E$12,0,10*ROW('Sanitation Data'!E41)),IF(AND(ISNUMBER(OFFSET('Sanitation Data'!$E$12,0,10*ROW('Sanitation Data'!E41))),CX47="No",ISNUMBER(OFFSET('Sanitation Data'!$E$12,0,10*ROW('Sanitation Data'!E41)))),CONCATENATE("[",ROUND(OFFSET('Sanitation Data'!$E$12,0,10*ROW('Sanitation Data'!E41)),0),"]"),IF(AND(ISNUMBER(OFFSET('Sanitation Data'!$E$12,0,10*ROW('Sanitation Data'!E41))),CX47="",ISNUMBER(OFFSET('Sanitation Data'!$E$12,0,10*ROW('Sanitation Data'!E41)))),OFFSET('Sanitation Data'!$E$12,0,10*ROW('Sanitation Data'!E41)),NA())))</f>
        <v>#N/A</v>
      </c>
      <c r="AJ47" s="120" t="e">
        <f ca="1">+IF(AND(ISNUMBER(OFFSET('Sanitation Data'!$E$13,0,10*ROW('Sanitation Data'!E41))),CY47="Yes"),OFFSET('Sanitation Data'!$E$13,0,10*ROW('Sanitation Data'!E41)),IF(AND(ISNUMBER(OFFSET('Sanitation Data'!$E$13,0,10*ROW('Sanitation Data'!E41))),CY47="No",ISNUMBER(OFFSET('Sanitation Data'!$E$13,0,10*ROW('Sanitation Data'!E41)))),CONCATENATE("[",ROUND(OFFSET('Sanitation Data'!$E$13,0,10*ROW('Sanitation Data'!E41)),0),"]"),IF(AND(ISNUMBER(OFFSET('Sanitation Data'!$E$13,0,10*ROW('Sanitation Data'!E41))),CY47="",ISNUMBER(OFFSET('Sanitation Data'!$E$13,0,10*ROW('Sanitation Data'!E41)))),OFFSET('Sanitation Data'!$E$13,0,10*ROW('Sanitation Data'!E41)),NA())))</f>
        <v>#N/A</v>
      </c>
      <c r="AK47" s="120" t="e">
        <f ca="1">+IF(AND(ISNUMBER(OFFSET('Sanitation Data'!$F$5,0,10*ROW('Sanitation Data'!F41))),CZ47="Yes"),100-OFFSET('Sanitation Data'!$F$5,0,10*ROW('Sanitation Data'!F41)),IF(AND(ISNUMBER(OFFSET('Sanitation Data'!$F$5,0,10*ROW('Sanitation Data'!F41))),CZ47="No",ISNUMBER(OFFSET('Sanitation Data'!$F$5,0,10*ROW('Sanitation Data'!F41)))),CONCATENATE("[",ROUND(100-OFFSET('Sanitation Data'!$F$5,0,10*ROW('Sanitation Data'!F41)),0),"]"),IF(AND(ISNUMBER(OFFSET('Sanitation Data'!$F$5,0,10*ROW('Sanitation Data'!F41))),CZ47="",ISNUMBER(OFFSET('Sanitation Data'!$F$5,0,10*ROW('Sanitation Data'!F41)))),100-OFFSET('Sanitation Data'!$F$5,0,10*ROW('Sanitation Data'!F41)),NA())))</f>
        <v>#N/A</v>
      </c>
      <c r="AL47" s="120" t="e">
        <f ca="1">+IF(AND(ISNUMBER(OFFSET('Sanitation Data'!$F$7,0,10*ROW('Sanitation Data'!F41))),DA47="Yes"),OFFSET('Sanitation Data'!$F$7,0,10*ROW('Sanitation Data'!F41)),IF(AND(ISNUMBER(OFFSET('Sanitation Data'!$F$7,0,10*ROW('Sanitation Data'!F41))),DA47="No",ISNUMBER(OFFSET('Sanitation Data'!$F$7,0,10*ROW('Sanitation Data'!F41)))),CONCATENATE("[",ROUND(OFFSET('Sanitation Data'!$F$7,0,10*ROW('Sanitation Data'!F41)),0),"]"),IF(AND(ISNUMBER(OFFSET('Sanitation Data'!$F$7,0,10*ROW('Sanitation Data'!F41))),DA47="",ISNUMBER(OFFSET('Sanitation Data'!$F$7,0,10*ROW('Sanitation Data'!F41)))),OFFSET('Sanitation Data'!$F$7,0,10*ROW('Sanitation Data'!F41)),NA())))</f>
        <v>#N/A</v>
      </c>
      <c r="AM47" s="120" t="e">
        <f ca="1">+IF(AND(ISNUMBER(OFFSET('Sanitation Data'!$F$11,0,10*ROW('Sanitation Data'!F41))),DB47="Yes"),OFFSET('Sanitation Data'!$F$11,0,10*ROW('Sanitation Data'!F41)),IF(AND(ISNUMBER(OFFSET('Sanitation Data'!$F$11,0,10*ROW('Sanitation Data'!F41))),DB47="No",ISNUMBER(OFFSET('Sanitation Data'!$F$11,0,10*ROW('Sanitation Data'!F41)))),CONCATENATE("[",ROUND(OFFSET('Sanitation Data'!$F$11,0,10*ROW('Sanitation Data'!F41)),0),"]"),IF(AND(ISNUMBER(OFFSET('Sanitation Data'!$F$11,0,10*ROW('Sanitation Data'!F41))),DB47="",ISNUMBER(OFFSET('Sanitation Data'!$F$11,0,10*ROW('Sanitation Data'!F41)))),OFFSET('Sanitation Data'!$F$11,0,10*ROW('Sanitation Data'!F41)),NA())))</f>
        <v>#N/A</v>
      </c>
      <c r="AN47" s="120" t="e">
        <f ca="1">+IF(AND(ISNUMBER(OFFSET('Sanitation Data'!$F$12,0,10*ROW('Sanitation Data'!F41))),DC47="Yes"),OFFSET('Sanitation Data'!$F$12,0,10*ROW('Sanitation Data'!F41)),IF(AND(ISNUMBER(OFFSET('Sanitation Data'!$F$12,0,10*ROW('Sanitation Data'!F41))),DC47="No",ISNUMBER(OFFSET('Sanitation Data'!$F$12,0,10*ROW('Sanitation Data'!F41)))),CONCATENATE("[",ROUND(OFFSET('Sanitation Data'!$F$12,0,10*ROW('Sanitation Data'!F41)),0),"]"),IF(AND(ISNUMBER(OFFSET('Sanitation Data'!$F$12,0,10*ROW('Sanitation Data'!F41))),DC47="",ISNUMBER(OFFSET('Sanitation Data'!$F$12,0,10*ROW('Sanitation Data'!F41)))),OFFSET('Sanitation Data'!$F$12,0,10*ROW('Sanitation Data'!F41)),NA())))</f>
        <v>#N/A</v>
      </c>
      <c r="AO47" s="120" t="e">
        <f ca="1">+IF(AND(ISNUMBER(OFFSET('Sanitation Data'!$F$13,0,10*ROW('Sanitation Data'!F41))),DD47="Yes"),OFFSET('Sanitation Data'!$F$13,0,10*ROW('Sanitation Data'!F41)),IF(AND(ISNUMBER(OFFSET('Sanitation Data'!$F$13,0,10*ROW('Sanitation Data'!F41))),DD47="No",ISNUMBER(OFFSET('Sanitation Data'!$F$13,0,10*ROW('Sanitation Data'!F41)))),CONCATENATE("[",ROUND(OFFSET('Sanitation Data'!$F$13,0,10*ROW('Sanitation Data'!F41)),0),"]"),IF(AND(ISNUMBER(OFFSET('Sanitation Data'!$F$13,0,10*ROW('Sanitation Data'!F41))),DD47="",ISNUMBER(OFFSET('Sanitation Data'!$F$13,0,10*ROW('Sanitation Data'!F41)))),OFFSET('Sanitation Data'!$F$13,0,10*ROW('Sanitation Data'!F41)),NA())))</f>
        <v>#N/A</v>
      </c>
      <c r="AP47" s="120" t="e">
        <f ca="1">+IF(AND(ISNUMBER(OFFSET('Sanitation Data'!$G$5,0,10*ROW('Sanitation Data'!G41))),DE47="Yes"),100-OFFSET('Sanitation Data'!$G$5,0,10*ROW('Sanitation Data'!G41)),IF(AND(ISNUMBER(OFFSET('Sanitation Data'!$G$5,0,10*ROW('Sanitation Data'!G41))),DE47="No",ISNUMBER(OFFSET('Sanitation Data'!$G$5,0,10*ROW('Sanitation Data'!G41)))),CONCATENATE("[",ROUND(100-OFFSET('Sanitation Data'!$G$5,0,10*ROW('Sanitation Data'!G41)),0),"]"),IF(AND(ISNUMBER(OFFSET('Sanitation Data'!$G$5,0,10*ROW('Sanitation Data'!G41))),DE47="",ISNUMBER(OFFSET('Sanitation Data'!$G$5,0,10*ROW('Sanitation Data'!G41)))),100-OFFSET('Sanitation Data'!$G$5,0,10*ROW('Sanitation Data'!G41)),NA())))</f>
        <v>#N/A</v>
      </c>
      <c r="AQ47" s="120" t="e">
        <f ca="1">+IF(AND(ISNUMBER(OFFSET('Sanitation Data'!$G$7,0,10*ROW('Sanitation Data'!G41))),DF47="Yes"),OFFSET('Sanitation Data'!$G$7,0,10*ROW('Sanitation Data'!G41)),IF(AND(ISNUMBER(OFFSET('Sanitation Data'!$G$7,0,10*ROW('Sanitation Data'!G41))),DF47="No",ISNUMBER(OFFSET('Sanitation Data'!$G$7,0,10*ROW('Sanitation Data'!G41)))),CONCATENATE("[",ROUND(OFFSET('Sanitation Data'!$G$7,0,10*ROW('Sanitation Data'!G41)),0),"]"),IF(AND(ISNUMBER(OFFSET('Sanitation Data'!$G$7,0,10*ROW('Sanitation Data'!G41))),DF47="",ISNUMBER(OFFSET('Sanitation Data'!$G$7,0,10*ROW('Sanitation Data'!G41)))),OFFSET('Sanitation Data'!$G$7,0,10*ROW('Sanitation Data'!G41)),NA())))</f>
        <v>#N/A</v>
      </c>
      <c r="AR47" s="120" t="e">
        <f ca="1">+IF(AND(ISNUMBER(OFFSET('Sanitation Data'!$G$11,0,10*ROW('Sanitation Data'!G41))),DG47="Yes"),OFFSET('Sanitation Data'!$G$11,0,10*ROW('Sanitation Data'!G41)),IF(AND(ISNUMBER(OFFSET('Sanitation Data'!$G$11,0,10*ROW('Sanitation Data'!G41))),DG47="No",ISNUMBER(OFFSET('Sanitation Data'!$G$11,0,10*ROW('Sanitation Data'!G41)))),CONCATENATE("[",ROUND(OFFSET('Sanitation Data'!$G$11,0,10*ROW('Sanitation Data'!G41)),0),"]"),IF(AND(ISNUMBER(OFFSET('Sanitation Data'!$G$11,0,10*ROW('Sanitation Data'!G41))),DG47="",ISNUMBER(OFFSET('Sanitation Data'!$G$11,0,10*ROW('Sanitation Data'!G41)))),OFFSET('Sanitation Data'!$G$11,0,10*ROW('Sanitation Data'!G41)),NA())))</f>
        <v>#N/A</v>
      </c>
      <c r="AS47" s="120" t="e">
        <f ca="1">+IF(AND(ISNUMBER(OFFSET('Sanitation Data'!$G$12,0,10*ROW('Sanitation Data'!G41))),DH47="Yes"),OFFSET('Sanitation Data'!$G$12,0,10*ROW('Sanitation Data'!G41)),IF(AND(ISNUMBER(OFFSET('Sanitation Data'!$G$12,0,10*ROW('Sanitation Data'!G41))),DH47="No",ISNUMBER(OFFSET('Sanitation Data'!$G$12,0,10*ROW('Sanitation Data'!G41)))),CONCATENATE("[",ROUND(OFFSET('Sanitation Data'!$G$12,0,10*ROW('Sanitation Data'!G41)),0),"]"),IF(AND(ISNUMBER(OFFSET('Sanitation Data'!$G$12,0,10*ROW('Sanitation Data'!G41))),DH47="",ISNUMBER(OFFSET('Sanitation Data'!$G$12,0,10*ROW('Sanitation Data'!G41)))),OFFSET('Sanitation Data'!$G$12,0,10*ROW('Sanitation Data'!G41)),NA())))</f>
        <v>#N/A</v>
      </c>
      <c r="AT47" s="120" t="e">
        <f ca="1">+IF(AND(ISNUMBER(OFFSET('Sanitation Data'!$G$13,0,10*ROW('Sanitation Data'!G41))),DI47="Yes"),OFFSET('Sanitation Data'!$G$13,0,10*ROW('Sanitation Data'!G41)),IF(AND(ISNUMBER(OFFSET('Sanitation Data'!$G$13,0,10*ROW('Sanitation Data'!G41))),DI47="No",ISNUMBER(OFFSET('Sanitation Data'!$G$13,0,10*ROW('Sanitation Data'!G41)))),CONCATENATE("[",ROUND(OFFSET('Sanitation Data'!$G$13,0,10*ROW('Sanitation Data'!G41)),0),"]"),IF(AND(ISNUMBER(OFFSET('Sanitation Data'!$G$13,0,10*ROW('Sanitation Data'!G41))),DI47="",ISNUMBER(OFFSET('Sanitation Data'!$G$13,0,10*ROW('Sanitation Data'!G41)))),OFFSET('Sanitation Data'!$G$13,0,10*ROW('Sanitation Data'!G41)),NA())))</f>
        <v>#N/A</v>
      </c>
      <c r="AU47" s="120" t="e">
        <f ca="1">+IF(AND(ISNUMBER(OFFSET('Sanitation Data'!$H$5,0,10*ROW('Sanitation Data'!H41))),DJ47="Yes"),100-OFFSET('Sanitation Data'!$H$5,0,10*ROW('Sanitation Data'!H41)),IF(AND(ISNUMBER(OFFSET('Sanitation Data'!$H$5,0,10*ROW('Sanitation Data'!H41))),DJ47="No",ISNUMBER(OFFSET('Sanitation Data'!$H$5,0,10*ROW('Sanitation Data'!H41)))),CONCATENATE("[",ROUND(100-OFFSET('Sanitation Data'!$H$5,0,10*ROW('Sanitation Data'!H41)),0),"]"),IF(AND(ISNUMBER(OFFSET('Sanitation Data'!$H$5,0,10*ROW('Sanitation Data'!H41))),DJ47="",ISNUMBER(OFFSET('Sanitation Data'!$H$5,0,10*ROW('Sanitation Data'!H41)))),100-OFFSET('Sanitation Data'!$H$5,0,10*ROW('Sanitation Data'!H41)),NA())))</f>
        <v>#N/A</v>
      </c>
      <c r="AV47" s="120" t="e">
        <f ca="1">+IF(AND(ISNUMBER(OFFSET('Sanitation Data'!$H$7,0,10*ROW('Sanitation Data'!H41))),DK47="Yes"),OFFSET('Sanitation Data'!$H$7,0,10*ROW('Sanitation Data'!H41)),IF(AND(ISNUMBER(OFFSET('Sanitation Data'!$H$7,0,10*ROW('Sanitation Data'!H41))),DK47="No",ISNUMBER(OFFSET('Sanitation Data'!$H$7,0,10*ROW('Sanitation Data'!H41)))),CONCATENATE("[",ROUND(OFFSET('Sanitation Data'!$H$7,0,10*ROW('Sanitation Data'!H41)),0),"]"),IF(AND(ISNUMBER(OFFSET('Sanitation Data'!$H$7,0,10*ROW('Sanitation Data'!H41))),DK47="",ISNUMBER(OFFSET('Sanitation Data'!$H$7,0,10*ROW('Sanitation Data'!H41)))),OFFSET('Sanitation Data'!$H$7,0,10*ROW('Sanitation Data'!H41)),NA())))</f>
        <v>#N/A</v>
      </c>
      <c r="AW47" s="120" t="e">
        <f ca="1">+IF(AND(ISNUMBER(OFFSET('Sanitation Data'!$H$11,0,10*ROW('Sanitation Data'!H41))),DL47="Yes"),OFFSET('Sanitation Data'!$H$11,0,10*ROW('Sanitation Data'!H41)),IF(AND(ISNUMBER(OFFSET('Sanitation Data'!$H$11,0,10*ROW('Sanitation Data'!H41))),DL47="No",ISNUMBER(OFFSET('Sanitation Data'!$H$11,0,10*ROW('Sanitation Data'!H41)))),CONCATENATE("[",ROUND(OFFSET('Sanitation Data'!$H$11,0,10*ROW('Sanitation Data'!H41)),0),"]"),IF(AND(ISNUMBER(OFFSET('Sanitation Data'!$H$11,0,10*ROW('Sanitation Data'!H41))),DL47="",ISNUMBER(OFFSET('Sanitation Data'!$H$11,0,10*ROW('Sanitation Data'!H41)))),OFFSET('Sanitation Data'!$H$11,0,10*ROW('Sanitation Data'!H41)),NA())))</f>
        <v>#N/A</v>
      </c>
      <c r="AX47" s="120" t="e">
        <f ca="1">+IF(AND(ISNUMBER(OFFSET('Sanitation Data'!$H$12,0,10*ROW('Sanitation Data'!H41))),DM47="Yes"),OFFSET('Sanitation Data'!$H$12,0,10*ROW('Sanitation Data'!H41)),IF(AND(ISNUMBER(OFFSET('Sanitation Data'!$H$12,0,10*ROW('Sanitation Data'!H41))),DM47="No",ISNUMBER(OFFSET('Sanitation Data'!$H$12,0,10*ROW('Sanitation Data'!H41)))),CONCATENATE("[",ROUND(OFFSET('Sanitation Data'!$H$12,0,10*ROW('Sanitation Data'!H41)),0),"]"),IF(AND(ISNUMBER(OFFSET('Sanitation Data'!$H$12,0,10*ROW('Sanitation Data'!H41))),DM47="",ISNUMBER(OFFSET('Sanitation Data'!$H$12,0,10*ROW('Sanitation Data'!H41)))),OFFSET('Sanitation Data'!$H$12,0,10*ROW('Sanitation Data'!H41)),NA())))</f>
        <v>#N/A</v>
      </c>
      <c r="AY47" s="120" t="e">
        <f ca="1">+IF(AND(ISNUMBER(OFFSET('Sanitation Data'!$H$13,0,10*ROW('Sanitation Data'!H41))),DN47="Yes"),OFFSET('Sanitation Data'!$H$13,0,10*ROW('Sanitation Data'!H41)),IF(AND(ISNUMBER(OFFSET('Sanitation Data'!$H$13,0,10*ROW('Sanitation Data'!H41))),DN47="No",ISNUMBER(OFFSET('Sanitation Data'!$H$13,0,10*ROW('Sanitation Data'!H41)))),CONCATENATE("[",ROUND(OFFSET('Sanitation Data'!$H$13,0,10*ROW('Sanitation Data'!H41)),0),"]"),IF(AND(ISNUMBER(OFFSET('Sanitation Data'!$H$13,0,10*ROW('Sanitation Data'!H41))),DN47="",ISNUMBER(OFFSET('Sanitation Data'!$H$13,0,10*ROW('Sanitation Data'!H41)))),OFFSET('Sanitation Data'!$H$13,0,10*ROW('Sanitation Data'!H41)),NA())))</f>
        <v>#N/A</v>
      </c>
      <c r="AZ47" s="121" t="e">
        <f ca="1">+IF(AND(ISNUMBER(OFFSET('Hygiene Data'!$C$6,0,10*ROW('Hygiene Data'!C41))),DO47="Yes"),OFFSET('Hygiene Data'!$C$6,0,10*ROW('Hygiene Data'!C41)),IF(AND(ISNUMBER(OFFSET('Hygiene Data'!$C$6,0,10*ROW('Hygiene Data'!C41))),DO47="No",ISNUMBER(OFFSET('Hygiene Data'!$C$6,0,10*ROW('Hygiene Data'!C41)))),CONCATENATE("[",ROUND(OFFSET('Hygiene Data'!$C$6,0,10*ROW('Hygiene Data'!C41)),0),"]"),IF(AND(ISNUMBER(OFFSET('Hygiene Data'!$C$6,0,10*ROW('Hygiene Data'!C41))),DO47="",ISNUMBER(OFFSET('Hygiene Data'!$C$6,0,10*ROW('Hygiene Data'!C41)))),OFFSET('Hygiene Data'!$C$6,0,10*ROW('Hygiene Data'!C41)),NA())))</f>
        <v>#N/A</v>
      </c>
      <c r="BA47" s="121" t="e">
        <f ca="1">+IF(AND(ISNUMBER(OFFSET('Hygiene Data'!$C$8,0,10*ROW('Hygiene Data'!C41))),DP47="Yes"),OFFSET('Hygiene Data'!$C$8,0,10*ROW('Hygiene Data'!C41)),IF(AND(ISNUMBER(OFFSET('Hygiene Data'!$C$8,0,10*ROW('Hygiene Data'!C41))),DP47="No",ISNUMBER(OFFSET('Hygiene Data'!$C$8,0,10*ROW('Hygiene Data'!C41)))),CONCATENATE("[",ROUND(OFFSET('Hygiene Data'!$C$8,0,10*ROW('Hygiene Data'!C41)),0),"]"),IF(AND(ISNUMBER(OFFSET('Hygiene Data'!$C$8,0,10*ROW('Hygiene Data'!C41))),DP47="",ISNUMBER(OFFSET('Hygiene Data'!$C$8,0,10*ROW('Hygiene Data'!C41)))),OFFSET('Hygiene Data'!$C$8,0,10*ROW('Hygiene Data'!C41)),NA())))</f>
        <v>#N/A</v>
      </c>
      <c r="BB47" s="121" t="e">
        <f ca="1">+IF(AND(ISNUMBER(OFFSET('Hygiene Data'!$C$10,0,10*ROW('Hygiene Data'!C41))),DQ47="Yes"),OFFSET('Hygiene Data'!$C$10,0,10*ROW('Hygiene Data'!C41)),IF(AND(ISNUMBER(OFFSET('Hygiene Data'!$C$10,0,10*ROW('Hygiene Data'!C41))),DQ47="No",ISNUMBER(OFFSET('Hygiene Data'!$C$10,0,10*ROW('Hygiene Data'!C41)))),CONCATENATE("[",ROUND(OFFSET('Hygiene Data'!$C$10,0,10*ROW('Hygiene Data'!C41)),0),"]"),IF(AND(ISNUMBER(OFFSET('Hygiene Data'!$C$10,0,10*ROW('Hygiene Data'!C41))),DQ47="",ISNUMBER(OFFSET('Hygiene Data'!$C$10,0,10*ROW('Hygiene Data'!C41)))),OFFSET('Hygiene Data'!$C$10,0,10*ROW('Hygiene Data'!C41)),NA())))</f>
        <v>#N/A</v>
      </c>
      <c r="BC47" s="121" t="e">
        <f ca="1">+IF(AND(ISNUMBER(OFFSET('Hygiene Data'!$D$6,0,10*ROW('Hygiene Data'!D41))),DR47="Yes"),OFFSET('Hygiene Data'!$D$6,0,10*ROW('Hygiene Data'!D41)),IF(AND(ISNUMBER(OFFSET('Hygiene Data'!$D$6,0,10*ROW('Hygiene Data'!D41))),DR47="No",ISNUMBER(OFFSET('Hygiene Data'!$D$6,0,10*ROW('Hygiene Data'!D41)))),CONCATENATE("[",ROUND(OFFSET('Hygiene Data'!$D$6,0,10*ROW('Hygiene Data'!D41)),0),"]"),IF(AND(ISNUMBER(OFFSET('Hygiene Data'!$D$6,0,10*ROW('Hygiene Data'!D41))),DR47="",ISNUMBER(OFFSET('Hygiene Data'!$D$6,0,10*ROW('Hygiene Data'!D41)))),OFFSET('Hygiene Data'!$D$6,0,10*ROW('Hygiene Data'!D41)),NA())))</f>
        <v>#N/A</v>
      </c>
      <c r="BD47" s="121" t="e">
        <f ca="1">+IF(AND(ISNUMBER(OFFSET('Hygiene Data'!$D$8,0,10*ROW('Hygiene Data'!D41))),DS47="Yes"),OFFSET('Hygiene Data'!$D$8,0,10*ROW('Hygiene Data'!D41)),IF(AND(ISNUMBER(OFFSET('Hygiene Data'!$D$8,0,10*ROW('Hygiene Data'!D41))),DS47="No",ISNUMBER(OFFSET('Hygiene Data'!$D$8,0,10*ROW('Hygiene Data'!D41)))),CONCATENATE("[",ROUND(OFFSET('Hygiene Data'!$D$8,0,10*ROW('Hygiene Data'!D41)),0),"]"),IF(AND(ISNUMBER(OFFSET('Hygiene Data'!$D$8,0,10*ROW('Hygiene Data'!D41))),DS47="",ISNUMBER(OFFSET('Hygiene Data'!$D$8,0,10*ROW('Hygiene Data'!D41)))),OFFSET('Hygiene Data'!$D$8,0,10*ROW('Hygiene Data'!D41)),NA())))</f>
        <v>#N/A</v>
      </c>
      <c r="BE47" s="121" t="e">
        <f ca="1">+IF(AND(ISNUMBER(OFFSET('Hygiene Data'!$D$10,0,10*ROW('Hygiene Data'!D41))),DT47="Yes"),OFFSET('Hygiene Data'!$D$10,0,10*ROW('Hygiene Data'!D41)),IF(AND(ISNUMBER(OFFSET('Hygiene Data'!$D$10,0,10*ROW('Hygiene Data'!D41))),DT47="No",ISNUMBER(OFFSET('Hygiene Data'!$D$10,0,10*ROW('Hygiene Data'!D41)))),CONCATENATE("[",ROUND(OFFSET('Hygiene Data'!$D$10,0,10*ROW('Hygiene Data'!D41)),0),"]"),IF(AND(ISNUMBER(OFFSET('Hygiene Data'!$D$10,0,10*ROW('Hygiene Data'!D41))),DT47="",ISNUMBER(OFFSET('Hygiene Data'!$D$10,0,10*ROW('Hygiene Data'!D41)))),OFFSET('Hygiene Data'!$D$10,0,10*ROW('Hygiene Data'!D41)),NA())))</f>
        <v>#N/A</v>
      </c>
      <c r="BF47" s="121" t="e">
        <f ca="1">+IF(AND(ISNUMBER(OFFSET('Hygiene Data'!$E$6,0,10*ROW('Hygiene Data'!E41))),DU47="Yes"),OFFSET('Hygiene Data'!$E$6,0,10*ROW('Hygiene Data'!E41)),IF(AND(ISNUMBER(OFFSET('Hygiene Data'!$E$6,0,10*ROW('Hygiene Data'!E41))),DU47="No",ISNUMBER(OFFSET('Hygiene Data'!$E$6,0,10*ROW('Hygiene Data'!E41)))),CONCATENATE("[",ROUND(OFFSET('Hygiene Data'!$E$6,0,10*ROW('Hygiene Data'!E41)),0),"]"),IF(AND(ISNUMBER(OFFSET('Hygiene Data'!$E$6,0,10*ROW('Hygiene Data'!E41))),DU47="",ISNUMBER(OFFSET('Hygiene Data'!$E$6,0,10*ROW('Hygiene Data'!E41)))),OFFSET('Hygiene Data'!$E$6,0,10*ROW('Hygiene Data'!E41)),NA())))</f>
        <v>#N/A</v>
      </c>
      <c r="BG47" s="121" t="e">
        <f ca="1">+IF(AND(ISNUMBER(OFFSET('Hygiene Data'!$E$8,0,10*ROW('Hygiene Data'!E41))),DV47="Yes"),OFFSET('Hygiene Data'!$E$8,0,10*ROW('Hygiene Data'!E41)),IF(AND(ISNUMBER(OFFSET('Hygiene Data'!$E$8,0,10*ROW('Hygiene Data'!E41))),DV47="No",ISNUMBER(OFFSET('Hygiene Data'!$E$8,0,10*ROW('Hygiene Data'!E41)))),CONCATENATE("[",ROUND(OFFSET('Hygiene Data'!$E$8,0,10*ROW('Hygiene Data'!E41)),0),"]"),IF(AND(ISNUMBER(OFFSET('Hygiene Data'!$E$8,0,10*ROW('Hygiene Data'!E41))),DV47="",ISNUMBER(OFFSET('Hygiene Data'!$E$8,0,10*ROW('Hygiene Data'!E41)))),OFFSET('Hygiene Data'!$E$8,0,10*ROW('Hygiene Data'!E41)),NA())))</f>
        <v>#N/A</v>
      </c>
      <c r="BH47" s="121" t="e">
        <f ca="1">+IF(AND(ISNUMBER(OFFSET('Hygiene Data'!$E$10,0,10*ROW('Hygiene Data'!E41))),DW47="Yes"),OFFSET('Hygiene Data'!$E$10,0,10*ROW('Hygiene Data'!E41)),IF(AND(ISNUMBER(OFFSET('Hygiene Data'!$E$10,0,10*ROW('Hygiene Data'!E41))),DW47="No",ISNUMBER(OFFSET('Hygiene Data'!$E$10,0,10*ROW('Hygiene Data'!E41)))),CONCATENATE("[",ROUND(OFFSET('Hygiene Data'!$E$10,0,10*ROW('Hygiene Data'!E41)),0),"]"),IF(AND(ISNUMBER(OFFSET('Hygiene Data'!$E$10,0,10*ROW('Hygiene Data'!E41))),DW47="",ISNUMBER(OFFSET('Hygiene Data'!$E$10,0,10*ROW('Hygiene Data'!E41)))),OFFSET('Hygiene Data'!$E$10,0,10*ROW('Hygiene Data'!E41)),NA())))</f>
        <v>#N/A</v>
      </c>
      <c r="BI47" s="121" t="e">
        <f ca="1">+IF(AND(ISNUMBER(OFFSET('Hygiene Data'!$F$6,0,10*ROW('Hygiene Data'!F41))),DX47="Yes"),OFFSET('Hygiene Data'!$F$6,0,10*ROW('Hygiene Data'!F41)),IF(AND(ISNUMBER(OFFSET('Hygiene Data'!$F$6,0,10*ROW('Hygiene Data'!F41))),DX47="No",ISNUMBER(OFFSET('Hygiene Data'!$F$6,0,10*ROW('Hygiene Data'!F41)))),CONCATENATE("[",ROUND(OFFSET('Hygiene Data'!$F$6,0,10*ROW('Hygiene Data'!F41)),0),"]"),IF(AND(ISNUMBER(OFFSET('Hygiene Data'!$F$6,0,10*ROW('Hygiene Data'!F41))),DX47="",ISNUMBER(OFFSET('Hygiene Data'!$F$6,0,10*ROW('Hygiene Data'!F41)))),OFFSET('Hygiene Data'!$F$6,0,10*ROW('Hygiene Data'!F41)),NA())))</f>
        <v>#N/A</v>
      </c>
      <c r="BJ47" s="121" t="e">
        <f ca="1">+IF(AND(ISNUMBER(OFFSET('Hygiene Data'!$F$8,0,10*ROW('Hygiene Data'!F41))),DY47="Yes"),OFFSET('Hygiene Data'!$F$8,0,10*ROW('Hygiene Data'!F41)),IF(AND(ISNUMBER(OFFSET('Hygiene Data'!$F$8,0,10*ROW('Hygiene Data'!F41))),DY47="No",ISNUMBER(OFFSET('Hygiene Data'!$F$8,0,10*ROW('Hygiene Data'!F41)))),CONCATENATE("[",ROUND(OFFSET('Hygiene Data'!$F$8,0,10*ROW('Hygiene Data'!F41)),0),"]"),IF(AND(ISNUMBER(OFFSET('Hygiene Data'!$F$8,0,10*ROW('Hygiene Data'!F41))),DY47="",ISNUMBER(OFFSET('Hygiene Data'!$F$8,0,10*ROW('Hygiene Data'!F41)))),OFFSET('Hygiene Data'!$F$8,0,10*ROW('Hygiene Data'!F41)),NA())))</f>
        <v>#N/A</v>
      </c>
      <c r="BK47" s="121" t="e">
        <f ca="1">+IF(AND(ISNUMBER(OFFSET('Hygiene Data'!$F$10,0,10*ROW('Hygiene Data'!F41))),DZ47="Yes"),OFFSET('Hygiene Data'!$F$10,0,10*ROW('Hygiene Data'!F41)),IF(AND(ISNUMBER(OFFSET('Hygiene Data'!$F$10,0,10*ROW('Hygiene Data'!F41))),DZ47="No",ISNUMBER(OFFSET('Hygiene Data'!$F$10,0,10*ROW('Hygiene Data'!F41)))),CONCATENATE("[",ROUND(OFFSET('Hygiene Data'!$F$10,0,10*ROW('Hygiene Data'!F41)),0),"]"),IF(AND(ISNUMBER(OFFSET('Hygiene Data'!$F$10,0,10*ROW('Hygiene Data'!F41))),DZ47="",ISNUMBER(OFFSET('Hygiene Data'!$F$10,0,10*ROW('Hygiene Data'!F41)))),OFFSET('Hygiene Data'!$F$10,0,10*ROW('Hygiene Data'!F41)),NA())))</f>
        <v>#N/A</v>
      </c>
      <c r="BL47" s="121" t="e">
        <f ca="1">+IF(AND(ISNUMBER(OFFSET('Hygiene Data'!$G$6,0,10*ROW('Hygiene Data'!G41))),EA47="Yes"),OFFSET('Hygiene Data'!$G$6,0,10*ROW('Hygiene Data'!G41)),IF(AND(ISNUMBER(OFFSET('Hygiene Data'!$G$6,0,10*ROW('Hygiene Data'!G41))),EA47="No",ISNUMBER(OFFSET('Hygiene Data'!$G$6,0,10*ROW('Hygiene Data'!G41)))),CONCATENATE("[",ROUND(OFFSET('Hygiene Data'!$G$6,0,10*ROW('Hygiene Data'!G41)),0),"]"),IF(AND(ISNUMBER(OFFSET('Hygiene Data'!$G$6,0,10*ROW('Hygiene Data'!G41))),EA47="",ISNUMBER(OFFSET('Hygiene Data'!$G$6,0,10*ROW('Hygiene Data'!G41)))),OFFSET('Hygiene Data'!$G$6,0,10*ROW('Hygiene Data'!G41)),NA())))</f>
        <v>#N/A</v>
      </c>
      <c r="BM47" s="121" t="e">
        <f ca="1">+IF(AND(ISNUMBER(OFFSET('Hygiene Data'!$G$8,0,10*ROW('Hygiene Data'!G41))),EB47="Yes"),OFFSET('Hygiene Data'!$G$8,0,10*ROW('Hygiene Data'!G41)),IF(AND(ISNUMBER(OFFSET('Hygiene Data'!$G$8,0,10*ROW('Hygiene Data'!G41))),EB47="No",ISNUMBER(OFFSET('Hygiene Data'!$G$8,0,10*ROW('Hygiene Data'!G41)))),CONCATENATE("[",ROUND(OFFSET('Hygiene Data'!$G$8,0,10*ROW('Hygiene Data'!G41)),0),"]"),IF(AND(ISNUMBER(OFFSET('Hygiene Data'!$G$8,0,10*ROW('Hygiene Data'!G41))),EB47="",ISNUMBER(OFFSET('Hygiene Data'!$G$8,0,10*ROW('Hygiene Data'!G41)))),OFFSET('Hygiene Data'!$G$8,0,10*ROW('Hygiene Data'!G41)),NA())))</f>
        <v>#N/A</v>
      </c>
      <c r="BN47" s="121" t="e">
        <f ca="1">+IF(AND(ISNUMBER(OFFSET('Hygiene Data'!$G$10,0,10*ROW('Hygiene Data'!G41))),EC47="Yes"),OFFSET('Hygiene Data'!$G$10,0,10*ROW('Hygiene Data'!G41)),IF(AND(ISNUMBER(OFFSET('Hygiene Data'!$G$10,0,10*ROW('Hygiene Data'!G41))),EC47="No",ISNUMBER(OFFSET('Hygiene Data'!$G$10,0,10*ROW('Hygiene Data'!G41)))),CONCATENATE("[",ROUND(OFFSET('Hygiene Data'!$G$10,0,10*ROW('Hygiene Data'!G41)),0),"]"),IF(AND(ISNUMBER(OFFSET('Hygiene Data'!$G$10,0,10*ROW('Hygiene Data'!G41))),EC47="",ISNUMBER(OFFSET('Hygiene Data'!$G$10,0,10*ROW('Hygiene Data'!G41)))),OFFSET('Hygiene Data'!$G$10,0,10*ROW('Hygiene Data'!G41)),NA())))</f>
        <v>#N/A</v>
      </c>
      <c r="BO47" s="121" t="e">
        <f ca="1">+IF(AND(ISNUMBER(OFFSET('Hygiene Data'!$H$6,0,10*ROW('Hygiene Data'!H41))),ED47="Yes"),OFFSET('Hygiene Data'!$H$6,0,10*ROW('Hygiene Data'!H41)),IF(AND(ISNUMBER(OFFSET('Hygiene Data'!$H$6,0,10*ROW('Hygiene Data'!H41))),ED47="No",ISNUMBER(OFFSET('Hygiene Data'!$H$6,0,10*ROW('Hygiene Data'!H41)))),CONCATENATE("[",ROUND(OFFSET('Hygiene Data'!$H$6,0,10*ROW('Hygiene Data'!H41)),0),"]"),IF(AND(ISNUMBER(OFFSET('Hygiene Data'!$H$6,0,10*ROW('Hygiene Data'!H41))),ED47="",ISNUMBER(OFFSET('Hygiene Data'!$H$6,0,10*ROW('Hygiene Data'!H41)))),OFFSET('Hygiene Data'!$H$6,0,10*ROW('Hygiene Data'!H41)),NA())))</f>
        <v>#N/A</v>
      </c>
      <c r="BP47" s="121" t="e">
        <f ca="1">+IF(AND(ISNUMBER(OFFSET('Hygiene Data'!$H$8,0,10*ROW('Hygiene Data'!H41))),EE47="Yes"),OFFSET('Hygiene Data'!$H$8,0,10*ROW('Hygiene Data'!H41)),IF(AND(ISNUMBER(OFFSET('Hygiene Data'!$H$8,0,10*ROW('Hygiene Data'!H41))),EE47="No",ISNUMBER(OFFSET('Hygiene Data'!$H$8,0,10*ROW('Hygiene Data'!H41)))),CONCATENATE("[",ROUND(OFFSET('Hygiene Data'!$H$8,0,10*ROW('Hygiene Data'!H41)),0),"]"),IF(AND(ISNUMBER(OFFSET('Hygiene Data'!$H$8,0,10*ROW('Hygiene Data'!H41))),EE47="",ISNUMBER(OFFSET('Hygiene Data'!$H$8,0,10*ROW('Hygiene Data'!H41)))),OFFSET('Hygiene Data'!$H$8,0,10*ROW('Hygiene Data'!H41)),NA())))</f>
        <v>#N/A</v>
      </c>
      <c r="BQ47" s="121" t="e">
        <f ca="1">+IF(AND(ISNUMBER(OFFSET('Hygiene Data'!$H$10,0,10*ROW('Hygiene Data'!H41))),EF47="Yes"),OFFSET('Hygiene Data'!$H$10,0,10*ROW('Hygiene Data'!H41)),IF(AND(ISNUMBER(OFFSET('Hygiene Data'!$H$10,0,10*ROW('Hygiene Data'!H41))),EF47="No",ISNUMBER(OFFSET('Hygiene Data'!$H$10,0,10*ROW('Hygiene Data'!H41)))),CONCATENATE("[",ROUND(OFFSET('Hygiene Data'!$H$10,0,10*ROW('Hygiene Data'!H41)),0),"]"),IF(AND(ISNUMBER(OFFSET('Hygiene Data'!$H$10,0,10*ROW('Hygiene Data'!H41))),EF47="",ISNUMBER(OFFSET('Hygiene Data'!$H$10,0,10*ROW('Hygiene Data'!H41)))),OFFSET('Hygiene Data'!$H$10,0,10*ROW('Hygiene Data'!H41)),NA())))</f>
        <v>#N/A</v>
      </c>
      <c r="BS47" s="28" t="str">
        <f ca="1">+IF(OFFSET('Water Data'!$C$28,0,10*ROW('Water Data'!C41))="","",OFFSET('Water Data'!$C$28,0,10*ROW('Water Data'!C41)))</f>
        <v/>
      </c>
      <c r="BT47" s="28" t="str">
        <f ca="1">+IF(OFFSET('Water Data'!$C$29,0,10*ROW('Water Data'!C41))="","",OFFSET('Water Data'!$C$29,0,10*ROW('Water Data'!C41)))</f>
        <v/>
      </c>
      <c r="BU47" s="28" t="str">
        <f ca="1">+IF(OFFSET('Water Data'!$C$30,0,10*ROW('Water Data'!C41))="","",OFFSET('Water Data'!$C$30,0,10*ROW('Water Data'!C41)))</f>
        <v/>
      </c>
      <c r="BV47" s="28" t="str">
        <f ca="1">+IF(OFFSET('Water Data'!$D$28,0,10*ROW('Water Data'!D41))="","",OFFSET('Water Data'!$D$28,0,10*ROW('Water Data'!D41)))</f>
        <v/>
      </c>
      <c r="BW47" s="28" t="str">
        <f ca="1">+IF(OFFSET('Water Data'!$D$29,0,10*ROW('Water Data'!D41))="","",OFFSET('Water Data'!$D$29,0,10*ROW('Water Data'!D41)))</f>
        <v/>
      </c>
      <c r="BX47" s="28" t="str">
        <f ca="1">+IF(OFFSET('Water Data'!$D$30,0,10*ROW('Water Data'!D41))="","",OFFSET('Water Data'!$D$30,0,10*ROW('Water Data'!D41)))</f>
        <v/>
      </c>
      <c r="BY47" s="28" t="str">
        <f ca="1">+IF(OFFSET('Water Data'!$E$28,0,10*ROW('Water Data'!E41))="","",OFFSET('Water Data'!$E$28,0,10*ROW('Water Data'!E41)))</f>
        <v/>
      </c>
      <c r="BZ47" s="28" t="str">
        <f ca="1">+IF(OFFSET('Water Data'!$E$29,0,10*ROW('Water Data'!E41))="","",OFFSET('Water Data'!$E$29,0,10*ROW('Water Data'!E41)))</f>
        <v/>
      </c>
      <c r="CA47" s="28" t="str">
        <f ca="1">+IF(OFFSET('Water Data'!$E$30,0,10*ROW('Water Data'!E41))="","",OFFSET('Water Data'!$E$30,0,10*ROW('Water Data'!E41)))</f>
        <v/>
      </c>
      <c r="CB47" s="28" t="str">
        <f ca="1">+IF(OFFSET('Water Data'!$F$28,0,10*ROW('Water Data'!F41))="","",OFFSET('Water Data'!$F$28,0,10*ROW('Water Data'!F41)))</f>
        <v/>
      </c>
      <c r="CC47" s="28" t="str">
        <f ca="1">+IF(OFFSET('Water Data'!$F$29,0,10*ROW('Water Data'!F41))="","",OFFSET('Water Data'!$F$29,0,10*ROW('Water Data'!F41)))</f>
        <v/>
      </c>
      <c r="CD47" s="28" t="str">
        <f ca="1">+IF(OFFSET('Water Data'!$F$30,0,10*ROW('Water Data'!F41))="","",OFFSET('Water Data'!$F$30,0,10*ROW('Water Data'!F41)))</f>
        <v/>
      </c>
      <c r="CE47" s="28" t="str">
        <f ca="1">+IF(OFFSET('Water Data'!$G$28,0,10*ROW('Water Data'!G41))="","",OFFSET('Water Data'!$G$28,0,10*ROW('Water Data'!G41)))</f>
        <v/>
      </c>
      <c r="CF47" s="28" t="str">
        <f ca="1">+IF(OFFSET('Water Data'!$G$29,0,10*ROW('Water Data'!G41))="","",OFFSET('Water Data'!$G$29,0,10*ROW('Water Data'!G41)))</f>
        <v/>
      </c>
      <c r="CG47" s="28" t="str">
        <f ca="1">+IF(OFFSET('Water Data'!$G$30,0,10*ROW('Water Data'!G41))="","",OFFSET('Water Data'!$G$30,0,10*ROW('Water Data'!G41)))</f>
        <v/>
      </c>
      <c r="CH47" s="28" t="str">
        <f ca="1">+IF(OFFSET('Water Data'!$H$28,0,10*ROW('Water Data'!H41))="","",OFFSET('Water Data'!$H$28,0,10*ROW('Water Data'!H41)))</f>
        <v/>
      </c>
      <c r="CI47" s="28" t="str">
        <f ca="1">+IF(OFFSET('Water Data'!$H$29,0,10*ROW('Water Data'!H41))="","",OFFSET('Water Data'!$H$29,0,10*ROW('Water Data'!H41)))</f>
        <v/>
      </c>
      <c r="CJ47" s="28" t="str">
        <f ca="1">+IF(OFFSET('Water Data'!$H$30,0,10*ROW('Water Data'!H41))="","",OFFSET('Water Data'!$H$30,0,10*ROW('Water Data'!H41)))</f>
        <v/>
      </c>
      <c r="CK47" s="28" t="str">
        <f ca="1">+IF(OFFSET('Sanitation Data'!$C$29,0,10*ROW('Sanitation Data'!C41))="","",OFFSET('Sanitation Data'!$C$29,0,10*ROW('Sanitation Data'!C41)))</f>
        <v/>
      </c>
      <c r="CL47" s="28" t="str">
        <f ca="1">+IF(OFFSET('Sanitation Data'!$C$30,0,10*ROW('Sanitation Data'!C41))="","",OFFSET('Sanitation Data'!$C$30,0,10*ROW('Sanitation Data'!C41)))</f>
        <v/>
      </c>
      <c r="CM47" s="28" t="str">
        <f ca="1">+IF(OFFSET('Sanitation Data'!$C$31,0,10*ROW('Sanitation Data'!C41))="","",OFFSET('Sanitation Data'!$C$31,0,10*ROW('Sanitation Data'!C41)))</f>
        <v/>
      </c>
      <c r="CN47" s="28" t="str">
        <f ca="1">+IF(OFFSET('Sanitation Data'!$C$32,0,10*ROW('Sanitation Data'!C41))="","",OFFSET('Sanitation Data'!$C$32,0,10*ROW('Sanitation Data'!C41)))</f>
        <v/>
      </c>
      <c r="CO47" s="28" t="str">
        <f ca="1">+IF(OFFSET('Sanitation Data'!$C$33,0,10*ROW('Sanitation Data'!C41))="","",OFFSET('Sanitation Data'!$C$33,0,10*ROW('Sanitation Data'!C41)))</f>
        <v/>
      </c>
      <c r="CP47" s="28" t="str">
        <f ca="1">+IF(OFFSET('Sanitation Data'!$D$29,0,10*ROW('Sanitation Data'!D41))="","",OFFSET('Sanitation Data'!$D$29,0,10*ROW('Sanitation Data'!D41)))</f>
        <v/>
      </c>
      <c r="CQ47" s="28" t="str">
        <f ca="1">+IF(OFFSET('Sanitation Data'!$D$30,0,10*ROW('Sanitation Data'!D41))="","",OFFSET('Sanitation Data'!$D$30,0,10*ROW('Sanitation Data'!D41)))</f>
        <v/>
      </c>
      <c r="CR47" s="28" t="str">
        <f ca="1">+IF(OFFSET('Sanitation Data'!$D$31,0,10*ROW('Sanitation Data'!D41))="","",OFFSET('Sanitation Data'!$D$31,0,10*ROW('Sanitation Data'!D41)))</f>
        <v/>
      </c>
      <c r="CS47" s="28" t="str">
        <f ca="1">+IF(OFFSET('Sanitation Data'!$D$32,0,10*ROW('Sanitation Data'!D41))="","",OFFSET('Sanitation Data'!$D$32,0,10*ROW('Sanitation Data'!D41)))</f>
        <v/>
      </c>
      <c r="CT47" s="28" t="str">
        <f ca="1">+IF(OFFSET('Sanitation Data'!$D$33,0,10*ROW('Sanitation Data'!D41))="","",OFFSET('Sanitation Data'!$D$33,0,10*ROW('Sanitation Data'!D41)))</f>
        <v/>
      </c>
      <c r="CU47" s="28" t="str">
        <f ca="1">+IF(OFFSET('Sanitation Data'!$E$29,0,10*ROW('Sanitation Data'!E41))="","",OFFSET('Sanitation Data'!$E$29,0,10*ROW('Sanitation Data'!E41)))</f>
        <v/>
      </c>
      <c r="CV47" s="28" t="str">
        <f ca="1">+IF(OFFSET('Sanitation Data'!$E$30,0,10*ROW('Sanitation Data'!E41))="","",OFFSET('Sanitation Data'!$E$30,0,10*ROW('Sanitation Data'!E41)))</f>
        <v/>
      </c>
      <c r="CW47" s="28" t="str">
        <f ca="1">+IF(OFFSET('Sanitation Data'!$E$31,0,10*ROW('Sanitation Data'!E41))="","",OFFSET('Sanitation Data'!$E$31,0,10*ROW('Sanitation Data'!E41)))</f>
        <v/>
      </c>
      <c r="CX47" s="28" t="str">
        <f ca="1">+IF(OFFSET('Sanitation Data'!$E$32,0,10*ROW('Sanitation Data'!E41))="","",OFFSET('Sanitation Data'!$E$32,0,10*ROW('Sanitation Data'!E41)))</f>
        <v/>
      </c>
      <c r="CY47" s="28" t="str">
        <f ca="1">+IF(OFFSET('Sanitation Data'!$E$33,0,10*ROW('Sanitation Data'!E41))="","",OFFSET('Sanitation Data'!$E$33,0,10*ROW('Sanitation Data'!E41)))</f>
        <v/>
      </c>
      <c r="CZ47" s="28" t="str">
        <f ca="1">+IF(OFFSET('Sanitation Data'!$F$29,0,10*ROW('Sanitation Data'!F41))="","",OFFSET('Sanitation Data'!$F$29,0,10*ROW('Sanitation Data'!F41)))</f>
        <v/>
      </c>
      <c r="DA47" s="28" t="str">
        <f ca="1">+IF(OFFSET('Sanitation Data'!$F$30,0,10*ROW('Sanitation Data'!F41))="","",OFFSET('Sanitation Data'!$F$30,0,10*ROW('Sanitation Data'!F41)))</f>
        <v/>
      </c>
      <c r="DB47" s="28" t="str">
        <f ca="1">+IF(OFFSET('Sanitation Data'!$F$31,0,10*ROW('Sanitation Data'!F41))="","",OFFSET('Sanitation Data'!$F$31,0,10*ROW('Sanitation Data'!F41)))</f>
        <v/>
      </c>
      <c r="DC47" s="28" t="str">
        <f ca="1">+IF(OFFSET('Sanitation Data'!$F$32,0,10*ROW('Sanitation Data'!F41))="","",OFFSET('Sanitation Data'!$F$32,0,10*ROW('Sanitation Data'!F41)))</f>
        <v/>
      </c>
      <c r="DD47" s="28" t="str">
        <f ca="1">+IF(OFFSET('Sanitation Data'!$F$33,0,10*ROW('Sanitation Data'!F41))="","",OFFSET('Sanitation Data'!$F$33,0,10*ROW('Sanitation Data'!F41)))</f>
        <v/>
      </c>
      <c r="DE47" s="28" t="str">
        <f ca="1">+IF(OFFSET('Sanitation Data'!$G$29,0,10*ROW('Sanitation Data'!G41))="","",OFFSET('Sanitation Data'!$G$29,0,10*ROW('Sanitation Data'!G41)))</f>
        <v/>
      </c>
      <c r="DF47" s="28" t="str">
        <f ca="1">+IF(OFFSET('Sanitation Data'!$G$30,0,10*ROW('Sanitation Data'!G41))="","",OFFSET('Sanitation Data'!$G$30,0,10*ROW('Sanitation Data'!G41)))</f>
        <v/>
      </c>
      <c r="DG47" s="28" t="str">
        <f ca="1">+IF(OFFSET('Sanitation Data'!$G$31,0,10*ROW('Sanitation Data'!G41))="","",OFFSET('Sanitation Data'!$G$31,0,10*ROW('Sanitation Data'!G41)))</f>
        <v/>
      </c>
      <c r="DH47" s="28" t="str">
        <f ca="1">+IF(OFFSET('Sanitation Data'!$G$32,0,10*ROW('Sanitation Data'!G41))="","",OFFSET('Sanitation Data'!$G$32,0,10*ROW('Sanitation Data'!G41)))</f>
        <v/>
      </c>
      <c r="DI47" s="28" t="str">
        <f ca="1">+IF(OFFSET('Sanitation Data'!$G$33,0,10*ROW('Sanitation Data'!G41))="","",OFFSET('Sanitation Data'!$G$33,0,10*ROW('Sanitation Data'!G41)))</f>
        <v/>
      </c>
      <c r="DJ47" s="28" t="str">
        <f ca="1">+IF(OFFSET('Sanitation Data'!$H$29,0,10*ROW('Sanitation Data'!H41))="","",OFFSET('Sanitation Data'!$H$29,0,10*ROW('Sanitation Data'!H41)))</f>
        <v/>
      </c>
      <c r="DK47" s="28" t="str">
        <f ca="1">+IF(OFFSET('Sanitation Data'!$H$30,0,10*ROW('Sanitation Data'!H41))="","",OFFSET('Sanitation Data'!$H$30,0,10*ROW('Sanitation Data'!H41)))</f>
        <v/>
      </c>
      <c r="DL47" s="28" t="str">
        <f ca="1">+IF(OFFSET('Sanitation Data'!$H$31,0,10*ROW('Sanitation Data'!H41))="","",OFFSET('Sanitation Data'!$H$31,0,10*ROW('Sanitation Data'!H41)))</f>
        <v/>
      </c>
      <c r="DM47" s="28" t="str">
        <f ca="1">+IF(OFFSET('Sanitation Data'!$H$32,0,10*ROW('Sanitation Data'!H41))="","",OFFSET('Sanitation Data'!$H$32,0,10*ROW('Sanitation Data'!H41)))</f>
        <v/>
      </c>
      <c r="DN47" s="28" t="str">
        <f ca="1">+IF(OFFSET('Sanitation Data'!$H$33,0,10*ROW('Sanitation Data'!H41))="","",OFFSET('Sanitation Data'!$H$33,0,10*ROW('Sanitation Data'!H41)))</f>
        <v/>
      </c>
      <c r="DO47" s="28" t="str">
        <f ca="1">+IF(OFFSET('Hygiene Data'!$C$12,0,10*ROW('Hygiene Data'!C41))="","",OFFSET('Hygiene Data'!$C$12,0,10*ROW('Hygiene Data'!C41)))</f>
        <v/>
      </c>
      <c r="DP47" s="28" t="str">
        <f ca="1">+IF(OFFSET('Hygiene Data'!$C$13,0,10*ROW('Hygiene Data'!C41))="","",OFFSET('Hygiene Data'!$C$13,0,10*ROW('Hygiene Data'!C41)))</f>
        <v/>
      </c>
      <c r="DQ47" s="28" t="str">
        <f ca="1">+IF(OFFSET('Hygiene Data'!$C$14,0,10*ROW('Hygiene Data'!C41))="","",OFFSET('Hygiene Data'!$C$14,0,10*ROW('Hygiene Data'!C41)))</f>
        <v/>
      </c>
      <c r="DR47" s="28" t="str">
        <f ca="1">+IF(OFFSET('Hygiene Data'!$D$12,0,10*ROW('Hygiene Data'!D41))="","",OFFSET('Hygiene Data'!$D$12,0,10*ROW('Hygiene Data'!D41)))</f>
        <v/>
      </c>
      <c r="DS47" s="28" t="str">
        <f ca="1">+IF(OFFSET('Hygiene Data'!$D$13,0,10*ROW('Hygiene Data'!D41))="","",OFFSET('Hygiene Data'!$D$13,0,10*ROW('Hygiene Data'!D41)))</f>
        <v/>
      </c>
      <c r="DT47" s="28" t="str">
        <f ca="1">+IF(OFFSET('Hygiene Data'!$D$14,0,10*ROW('Hygiene Data'!D41))="","",OFFSET('Hygiene Data'!$D$14,0,10*ROW('Hygiene Data'!D41)))</f>
        <v/>
      </c>
      <c r="DU47" s="28" t="str">
        <f ca="1">+IF(OFFSET('Hygiene Data'!$E$12,0,10*ROW('Hygiene Data'!E41))="","",OFFSET('Hygiene Data'!$E$12,0,10*ROW('Hygiene Data'!E41)))</f>
        <v/>
      </c>
      <c r="DV47" s="28" t="str">
        <f ca="1">+IF(OFFSET('Hygiene Data'!$E$13,0,10*ROW('Hygiene Data'!E41))="","",OFFSET('Hygiene Data'!$E$13,0,10*ROW('Hygiene Data'!E41)))</f>
        <v/>
      </c>
      <c r="DW47" s="28" t="str">
        <f ca="1">+IF(OFFSET('Hygiene Data'!$E$14,0,10*ROW('Hygiene Data'!E41))="","",OFFSET('Hygiene Data'!$E$14,0,10*ROW('Hygiene Data'!E41)))</f>
        <v/>
      </c>
      <c r="DX47" s="28" t="str">
        <f ca="1">+IF(OFFSET('Hygiene Data'!$F$12,0,10*ROW('Hygiene Data'!F41))="","",OFFSET('Hygiene Data'!$F$12,0,10*ROW('Hygiene Data'!F41)))</f>
        <v/>
      </c>
      <c r="DY47" s="28" t="str">
        <f ca="1">+IF(OFFSET('Hygiene Data'!$F$13,0,10*ROW('Hygiene Data'!F41))="","",OFFSET('Hygiene Data'!$F$13,0,10*ROW('Hygiene Data'!F41)))</f>
        <v/>
      </c>
      <c r="DZ47" s="28" t="str">
        <f ca="1">+IF(OFFSET('Hygiene Data'!$F$14,0,10*ROW('Hygiene Data'!F41))="","",OFFSET('Hygiene Data'!$F$14,0,10*ROW('Hygiene Data'!F41)))</f>
        <v/>
      </c>
      <c r="EA47" s="28" t="str">
        <f ca="1">+IF(OFFSET('Hygiene Data'!$G$12,0,10*ROW('Hygiene Data'!G41))="","",OFFSET('Hygiene Data'!$G$12,0,10*ROW('Hygiene Data'!G41)))</f>
        <v/>
      </c>
      <c r="EB47" s="28" t="str">
        <f ca="1">+IF(OFFSET('Hygiene Data'!$G$13,0,10*ROW('Hygiene Data'!G41))="","",OFFSET('Hygiene Data'!$G$13,0,10*ROW('Hygiene Data'!G41)))</f>
        <v/>
      </c>
      <c r="EC47" s="28" t="str">
        <f ca="1">+IF(OFFSET('Hygiene Data'!$G$14,0,10*ROW('Hygiene Data'!G41))="","",OFFSET('Hygiene Data'!$G$14,0,10*ROW('Hygiene Data'!G41)))</f>
        <v/>
      </c>
      <c r="ED47" s="28" t="str">
        <f ca="1">+IF(OFFSET('Hygiene Data'!$H$12,0,10*ROW('Hygiene Data'!H41))="","",OFFSET('Hygiene Data'!$H$12,0,10*ROW('Hygiene Data'!H41)))</f>
        <v/>
      </c>
      <c r="EE47" s="28" t="str">
        <f ca="1">+IF(OFFSET('Hygiene Data'!$H$13,0,10*ROW('Hygiene Data'!H41))="","",OFFSET('Hygiene Data'!$H$13,0,10*ROW('Hygiene Data'!H41)))</f>
        <v/>
      </c>
      <c r="EF47" s="28" t="str">
        <f ca="1">+IF(OFFSET('Hygiene Data'!$H$14,0,10*ROW('Hygiene Data'!H41))="","",OFFSET('Hygiene Data'!$H$14,0,10*ROW('Hygiene Data'!H41)))</f>
        <v/>
      </c>
    </row>
    <row r="48" spans="1:136" x14ac:dyDescent="0.2">
      <c r="A48" s="44" t="str">
        <f ca="1">+IF(OFFSET('Water Data'!$B$1,0,10*ROW('Water Data'!B45))="","",OFFSET('Water Data'!$B$1,0,10*ROW('Water Data'!B45)))</f>
        <v/>
      </c>
      <c r="B48" s="44" t="str">
        <f ca="1">+IF(OFFSET('Water Data'!$A$3,0,10*ROW('Water Data'!A45))="","",OFFSET('Water Data'!$A$3,0,10*ROW('Water Data'!A45)))</f>
        <v/>
      </c>
      <c r="C48" s="44" t="str">
        <f ca="1">+IF(OFFSET('Water Data'!$C$3,0,10*ROW('Water Data'!C45))="","",OFFSET('Water Data'!$C$3,0,10*ROW('Water Data'!C45)))</f>
        <v/>
      </c>
      <c r="D48" s="119" t="e">
        <f ca="1">+IF(AND(ISNUMBER(OFFSET('Water Data'!$C$5,0,10*ROW('Water Data'!C42))),BS48="Yes"),100-OFFSET('Water Data'!$C$5,0,10*ROW('Water Data'!C42)),IF(AND(ISNUMBER(OFFSET('Water Data'!$C$5,0,10*ROW('Water Data'!C42))),BS48="No",ISNUMBER(OFFSET('Water Data'!$C$5,0,10*ROW('Water Data'!C42)))),CONCATENATE("[",ROUND(100-OFFSET('Water Data'!$C$5,0,10*ROW('Water Data'!C42)),0),"]"),IF(AND(ISNUMBER(OFFSET('Water Data'!$C$5,0,10*ROW('Water Data'!C42))),BS48="",ISNUMBER(OFFSET('Water Data'!$C$5,0,10*ROW('Water Data'!C42)))),100-OFFSET('Water Data'!$C$5,0,10*ROW('Water Data'!C42)),NA())))</f>
        <v>#N/A</v>
      </c>
      <c r="E48" s="119" t="e">
        <f ca="1">+IF(AND(ISNUMBER(OFFSET('Water Data'!$C$7,0,10*ROW('Water Data'!D42))),BT48="Yes"),OFFSET('Water Data'!$C$7,0,10*ROW('Water Data'!C42)),IF(AND(ISNUMBER(OFFSET('Water Data'!$C$7,0,10*ROW('Water Data'!C42))),BT48="No",ISNUMBER(OFFSET('Water Data'!$C$7,0,10*ROW('Water Data'!C42)))),CONCATENATE("[",ROUND(OFFSET('Water Data'!$C$7,0,10*ROW('Water Data'!C42)),0),"]"),IF(AND(ISNUMBER(OFFSET('Water Data'!$C$7,0,10*ROW('Water Data'!C42))),BT48="",ISNUMBER(OFFSET('Water Data'!$C$7,0,10*ROW('Water Data'!C42)))),OFFSET('Water Data'!$C$7,0,10*ROW('Water Data'!C42)),NA())))</f>
        <v>#N/A</v>
      </c>
      <c r="F48" s="119" t="e">
        <f ca="1">+IF(AND(ISNUMBER(OFFSET('Water Data'!$C$10,0,10*ROW('Water Data'!C42))),BU48="Yes"),OFFSET('Water Data'!$C$10,0,10*ROW('Water Data'!C42)),IF(AND(ISNUMBER(OFFSET('Water Data'!$C$10,0,10*ROW('Water Data'!C42))),BU48="No",ISNUMBER(OFFSET('Water Data'!$C$10,0,10*ROW('Water Data'!C42)))),CONCATENATE("[",ROUND(OFFSET('Water Data'!$C$10,0,10*ROW('Water Data'!C42)),0),"]"),IF(AND(ISNUMBER(OFFSET('Water Data'!$C$10,0,10*ROW('Water Data'!C42))),BU48="",ISNUMBER(OFFSET('Water Data'!$C$10,0,10*ROW('Water Data'!C42)))),OFFSET('Water Data'!$C$10,0,10*ROW('Water Data'!C42)),NA())))</f>
        <v>#N/A</v>
      </c>
      <c r="G48" s="119" t="e">
        <f ca="1">+IF(AND(ISNUMBER(OFFSET('Water Data'!$D$5,0,10*ROW('Water Data'!D42))),BV48="Yes"),100-OFFSET('Water Data'!$D$5,0,10*ROW('Water Data'!D42)),IF(AND(ISNUMBER(OFFSET('Water Data'!$D$5,0,10*ROW('Water Data'!D42))),BV48="No",ISNUMBER(OFFSET('Water Data'!$D$5,0,10*ROW('Water Data'!D42)))),CONCATENATE("[",ROUND(100-OFFSET('Water Data'!$D$5,0,10*ROW('Water Data'!D42)),0),"]"),IF(AND(ISNUMBER(OFFSET('Water Data'!$D$5,0,10*ROW('Water Data'!D42))),BV48="",ISNUMBER(OFFSET('Water Data'!$D$5,0,10*ROW('Water Data'!D42)))),100-OFFSET('Water Data'!$D$5,0,10*ROW('Water Data'!D42)),NA())))</f>
        <v>#N/A</v>
      </c>
      <c r="H48" s="119" t="e">
        <f ca="1">+IF(AND(ISNUMBER(OFFSET('Water Data'!$D$7,0,10*ROW('Water Data'!D42))),BW48="Yes"),OFFSET('Water Data'!$D$7,0,10*ROW('Water Data'!D42)),IF(AND(ISNUMBER(OFFSET('Water Data'!$D$7,0,10*ROW('Water Data'!D42))),BW48="No",ISNUMBER(OFFSET('Water Data'!$D$7,0,10*ROW('Water Data'!D42)))),CONCATENATE("[",ROUND(OFFSET('Water Data'!$C$7,0,10*ROW('Water Data'!D42)),0),"]"),IF(AND(ISNUMBER(OFFSET('Water Data'!$D$7,0,10*ROW('Water Data'!D42))),BW48="",ISNUMBER(OFFSET('Water Data'!$D$7,0,10*ROW('Water Data'!D42)))),OFFSET('Water Data'!$D$7,0,10*ROW('Water Data'!D42)),NA())))</f>
        <v>#N/A</v>
      </c>
      <c r="I48" s="119" t="e">
        <f ca="1">+IF(AND(ISNUMBER(OFFSET('Water Data'!$D$10,0,10*ROW('Water Data'!D42))),BX48="Yes"),OFFSET('Water Data'!$D$10,0,10*ROW('Water Data'!D42)),IF(AND(ISNUMBER(OFFSET('Water Data'!$D$10,0,10*ROW('Water Data'!D42))),BX48="No",ISNUMBER(OFFSET('Water Data'!$D$10,0,10*ROW('Water Data'!D42)))),CONCATENATE("[",ROUND(OFFSET('Water Data'!$D$10,0,10*ROW('Water Data'!D42)),0),"]"),IF(AND(ISNUMBER(OFFSET('Water Data'!$D$10,0,10*ROW('Water Data'!D42))),BX48="",ISNUMBER(OFFSET('Water Data'!$D$10,0,10*ROW('Water Data'!D42)))),OFFSET('Water Data'!$D$10,0,10*ROW('Water Data'!D42)),NA())))</f>
        <v>#N/A</v>
      </c>
      <c r="J48" s="119" t="e">
        <f ca="1">+IF(AND(ISNUMBER(OFFSET('Water Data'!$E$5,0,10*ROW('Water Data'!E42))),BY48="Yes"),100-OFFSET('Water Data'!$E$5,0,10*ROW('Water Data'!E42)),IF(AND(ISNUMBER(OFFSET('Water Data'!$E$5,0,10*ROW('Water Data'!E42))),BY48="No",ISNUMBER(OFFSET('Water Data'!$E$5,0,10*ROW('Water Data'!E42)))),CONCATENATE("[",ROUND(100-OFFSET('Water Data'!$E$5,0,10*ROW('Water Data'!E42)),0),"]"),IF(AND(ISNUMBER(OFFSET('Water Data'!$E$5,0,10*ROW('Water Data'!E42))),BY48="",ISNUMBER(OFFSET('Water Data'!$E$5,0,10*ROW('Water Data'!E42)))),100-OFFSET('Water Data'!$E$5,0,10*ROW('Water Data'!E42)),NA())))</f>
        <v>#N/A</v>
      </c>
      <c r="K48" s="119" t="e">
        <f ca="1">+IF(AND(ISNUMBER(OFFSET('Water Data'!$E$7,0,10*ROW('Water Data'!E42))),BZ48="Yes"),OFFSET('Water Data'!$E$7,0,10*ROW('Water Data'!E42)),IF(AND(ISNUMBER(OFFSET('Water Data'!$E$7,0,10*ROW('Water Data'!E42))),BZ48="No",ISNUMBER(OFFSET('Water Data'!$E$7,0,10*ROW('Water Data'!E42)))),CONCATENATE("[",ROUND(OFFSET('Water Data'!$E$7,0,10*ROW('Water Data'!E42)),0),"]"),IF(AND(ISNUMBER(OFFSET('Water Data'!$E$7,0,10*ROW('Water Data'!E42))),BZ48="",ISNUMBER(OFFSET('Water Data'!$E$7,0,10*ROW('Water Data'!E42)))),OFFSET('Water Data'!$E$7,0,10*ROW('Water Data'!E42)),NA())))</f>
        <v>#N/A</v>
      </c>
      <c r="L48" s="119" t="e">
        <f ca="1">+IF(AND(ISNUMBER(OFFSET('Water Data'!$E$10,0,10*ROW('Water Data'!E42))),CA48="Yes"),OFFSET('Water Data'!$E$10,0,10*ROW('Water Data'!E42)),IF(AND(ISNUMBER(OFFSET('Water Data'!$E$10,0,10*ROW('Water Data'!E42))),CA48="No",ISNUMBER(OFFSET('Water Data'!$E$10,0,10*ROW('Water Data'!E42)))),CONCATENATE("[",ROUND(OFFSET('Water Data'!$E$10,0,10*ROW('Water Data'!E42)),0),"]"),IF(AND(ISNUMBER(OFFSET('Water Data'!$E$10,0,10*ROW('Water Data'!E42))),CA48="",ISNUMBER(OFFSET('Water Data'!$E$10,0,10*ROW('Water Data'!E42)))),OFFSET('Water Data'!$E$10,0,10*ROW('Water Data'!E42)),NA())))</f>
        <v>#N/A</v>
      </c>
      <c r="M48" s="119" t="e">
        <f ca="1">+IF(AND(ISNUMBER(OFFSET('Water Data'!$F$5,0,10*ROW('Water Data'!F42))),CB48="Yes"),100-OFFSET('Water Data'!$F$5,0,10*ROW('Water Data'!F42)),IF(AND(ISNUMBER(OFFSET('Water Data'!$F$5,0,10*ROW('Water Data'!F42))),CB48="No",ISNUMBER(OFFSET('Water Data'!$F$5,0,10*ROW('Water Data'!F42)))),CONCATENATE("[",ROUND(100-OFFSET('Water Data'!$F$5,0,10*ROW('Water Data'!F42)),0),"]"),IF(AND(ISNUMBER(OFFSET('Water Data'!$F$5,0,10*ROW('Water Data'!F42))),CB48="",ISNUMBER(OFFSET('Water Data'!$F$5,0,10*ROW('Water Data'!F42)))),100-OFFSET('Water Data'!$F$5,0,10*ROW('Water Data'!F42)),NA())))</f>
        <v>#N/A</v>
      </c>
      <c r="N48" s="119" t="e">
        <f ca="1">+IF(AND(ISNUMBER(OFFSET('Water Data'!$F$7,0,10*ROW('Water Data'!F42))),CC48="Yes"),OFFSET('Water Data'!$F$7,0,10*ROW('Water Data'!F42)),IF(AND(ISNUMBER(OFFSET('Water Data'!$F$7,0,10*ROW('Water Data'!F42))),CC48="No",ISNUMBER(OFFSET('Water Data'!$F$7,0,10*ROW('Water Data'!F42)))),CONCATENATE("[",ROUND(OFFSET('Water Data'!$F$7,0,10*ROW('Water Data'!F42)),0),"]"),IF(AND(ISNUMBER(OFFSET('Water Data'!$F$7,0,10*ROW('Water Data'!F42))),CC48="",ISNUMBER(OFFSET('Water Data'!$F$7,0,10*ROW('Water Data'!F42)))),OFFSET('Water Data'!$F$7,0,10*ROW('Water Data'!F42)),NA())))</f>
        <v>#N/A</v>
      </c>
      <c r="O48" s="119" t="e">
        <f ca="1">+IF(AND(ISNUMBER(OFFSET('Water Data'!$F$10,0,10*ROW('Water Data'!F42))),CD48="Yes"),OFFSET('Water Data'!$F$10,0,10*ROW('Water Data'!F42)),IF(AND(ISNUMBER(OFFSET('Water Data'!$F$10,0,10*ROW('Water Data'!F42))),CD48="No",ISNUMBER(OFFSET('Water Data'!$F$10,0,10*ROW('Water Data'!F42)))),CONCATENATE("[",ROUND(OFFSET('Water Data'!$F$10,0,10*ROW('Water Data'!F42)),0),"]"),IF(AND(ISNUMBER(OFFSET('Water Data'!$F$10,0,10*ROW('Water Data'!F42))),CD48="",ISNUMBER(OFFSET('Water Data'!$F$10,0,10*ROW('Water Data'!F42)))),OFFSET('Water Data'!$F$10,0,10*ROW('Water Data'!F42)),NA())))</f>
        <v>#N/A</v>
      </c>
      <c r="P48" s="119" t="e">
        <f ca="1">+IF(AND(ISNUMBER(OFFSET('Water Data'!$G$5,0,10*ROW('Water Data'!G42))),CE48="Yes"),100-OFFSET('Water Data'!$G$5,0,10*ROW('Water Data'!G42)),IF(AND(ISNUMBER(OFFSET('Water Data'!$G$5,0,10*ROW('Water Data'!G42))),CE48="No",ISNUMBER(OFFSET('Water Data'!$G$5,0,10*ROW('Water Data'!G42)))),CONCATENATE("[",ROUND(100-OFFSET('Water Data'!$G$5,0,10*ROW('Water Data'!G42)),0),"]"),IF(AND(ISNUMBER(OFFSET('Water Data'!$G$5,0,10*ROW('Water Data'!G42))),CE48="",ISNUMBER(OFFSET('Water Data'!$G$5,0,10*ROW('Water Data'!G42)))),100-OFFSET('Water Data'!$G$5,0,10*ROW('Water Data'!G42)),NA())))</f>
        <v>#N/A</v>
      </c>
      <c r="Q48" s="119" t="e">
        <f ca="1">+IF(AND(ISNUMBER(OFFSET('Water Data'!$G$7,0,10*ROW('Water Data'!G42))),CF48="Yes"),OFFSET('Water Data'!$G$7,0,10*ROW('Water Data'!G42)),IF(AND(ISNUMBER(OFFSET('Water Data'!$G$7,0,10*ROW('Water Data'!G42))),CF48="No",ISNUMBER(OFFSET('Water Data'!$G$7,0,10*ROW('Water Data'!G42)))),CONCATENATE("[",ROUND(OFFSET('Water Data'!$G$7,0,10*ROW('Water Data'!G42)),0),"]"),IF(AND(ISNUMBER(OFFSET('Water Data'!$G$7,0,10*ROW('Water Data'!G42))),CF48="",ISNUMBER(OFFSET('Water Data'!$G$7,0,10*ROW('Water Data'!G42)))),OFFSET('Water Data'!$G$7,0,10*ROW('Water Data'!G42)),NA())))</f>
        <v>#N/A</v>
      </c>
      <c r="R48" s="119" t="e">
        <f ca="1">+IF(AND(ISNUMBER(OFFSET('Water Data'!$G$10,0,10*ROW('Water Data'!G42))),CG48="Yes"),OFFSET('Water Data'!$G$10,0,10*ROW('Water Data'!G42)),IF(AND(ISNUMBER(OFFSET('Water Data'!$G$10,0,10*ROW('Water Data'!G42))),CG48="No",ISNUMBER(OFFSET('Water Data'!$G$10,0,10*ROW('Water Data'!G42)))),CONCATENATE("[",ROUND(OFFSET('Water Data'!$G$10,0,10*ROW('Water Data'!G42)),0),"]"),IF(AND(ISNUMBER(OFFSET('Water Data'!$G$10,0,10*ROW('Water Data'!G42))),CG48="",ISNUMBER(OFFSET('Water Data'!$G$10,0,10*ROW('Water Data'!G42)))),OFFSET('Water Data'!$G$10,0,10*ROW('Water Data'!G42)),NA())))</f>
        <v>#N/A</v>
      </c>
      <c r="S48" s="119" t="e">
        <f ca="1">+IF(AND(ISNUMBER(OFFSET('Water Data'!$H$5,0,10*ROW('Water Data'!H42))),CH48="Yes"),100-OFFSET('Water Data'!$H$5,0,10*ROW('Water Data'!H42)),IF(AND(ISNUMBER(OFFSET('Water Data'!$H$5,0,10*ROW('Water Data'!H42))),CH48="No",ISNUMBER(OFFSET('Water Data'!$H$5,0,10*ROW('Water Data'!H42)))),CONCATENATE("[",ROUND(100-OFFSET('Water Data'!$H$5,0,10*ROW('Water Data'!H42)),0),"]"),IF(AND(ISNUMBER(OFFSET('Water Data'!$H$5,0,10*ROW('Water Data'!H42))),CH48="",ISNUMBER(OFFSET('Water Data'!$H$5,0,10*ROW('Water Data'!H42)))),100-OFFSET('Water Data'!$H$5,0,10*ROW('Water Data'!H42)),NA())))</f>
        <v>#N/A</v>
      </c>
      <c r="T48" s="119" t="e">
        <f ca="1">+IF(AND(ISNUMBER(OFFSET('Water Data'!$H$7,0,10*ROW('Water Data'!H42))),CI48="Yes"),OFFSET('Water Data'!$H$7,0,10*ROW('Water Data'!H42)),IF(AND(ISNUMBER(OFFSET('Water Data'!$H$7,0,10*ROW('Water Data'!H42))),CI48="No",ISNUMBER(OFFSET('Water Data'!$H$7,0,10*ROW('Water Data'!H42)))),CONCATENATE("[",ROUND(OFFSET('Water Data'!$H$7,0,10*ROW('Water Data'!H42)),0),"]"),IF(AND(ISNUMBER(OFFSET('Water Data'!$H$7,0,10*ROW('Water Data'!H42))),CI48="",ISNUMBER(OFFSET('Water Data'!$H$7,0,10*ROW('Water Data'!H42)))),OFFSET('Water Data'!$H$7,0,10*ROW('Water Data'!H42)),NA())))</f>
        <v>#N/A</v>
      </c>
      <c r="U48" s="119" t="e">
        <f ca="1">+IF(AND(ISNUMBER(OFFSET('Water Data'!$H$10,0,10*ROW('Water Data'!H42))),CJ48="Yes"),OFFSET('Water Data'!$H$10,0,10*ROW('Water Data'!H42)),IF(AND(ISNUMBER(OFFSET('Water Data'!$H$10,0,10*ROW('Water Data'!H42))),CJ48="No",ISNUMBER(OFFSET('Water Data'!$H$10,0,10*ROW('Water Data'!H42)))),CONCATENATE("[",ROUND(OFFSET('Water Data'!$H$10,0,10*ROW('Water Data'!H42)),0),"]"),IF(AND(ISNUMBER(OFFSET('Water Data'!$H$10,0,10*ROW('Water Data'!H42))),CJ48="",ISNUMBER(OFFSET('Water Data'!$H$10,0,10*ROW('Water Data'!H42)))),OFFSET('Water Data'!$H$10,0,10*ROW('Water Data'!H42)),NA())))</f>
        <v>#N/A</v>
      </c>
      <c r="V48" s="120" t="e">
        <f ca="1">+IF(AND(ISNUMBER(OFFSET('Sanitation Data'!$C$5,0,10*ROW('Sanitation Data'!C42))),CK48="Yes"),100-OFFSET('Sanitation Data'!$C$5,0,10*ROW('Sanitation Data'!C42)),IF(AND(ISNUMBER(OFFSET('Sanitation Data'!$C$5,0,10*ROW('Sanitation Data'!C42))),CK48="No",ISNUMBER(OFFSET('Sanitation Data'!$C$5,0,10*ROW('Sanitation Data'!C42)))),CONCATENATE("[",ROUND(100-OFFSET('Sanitation Data'!$C$5,0,10*ROW('Sanitation Data'!C42)),0),"]"),IF(AND(ISNUMBER(OFFSET('Sanitation Data'!$C$5,0,10*ROW('Sanitation Data'!C42))),CK48="",ISNUMBER(OFFSET('Sanitation Data'!$C$5,0,10*ROW('Sanitation Data'!C42)))),100-OFFSET('Sanitation Data'!$C$5,0,10*ROW('Sanitation Data'!C42)),NA())))</f>
        <v>#N/A</v>
      </c>
      <c r="W48" s="120" t="e">
        <f ca="1">+IF(AND(ISNUMBER(OFFSET('Sanitation Data'!$C$7,0,10*ROW('Sanitation Data'!C42))),CL48="Yes"),OFFSET('Sanitation Data'!$C$7,0,10*ROW('Sanitation Data'!C42)),IF(AND(ISNUMBER(OFFSET('Sanitation Data'!$C$7,0,10*ROW('Sanitation Data'!C42))),CL48="No",ISNUMBER(OFFSET('Sanitation Data'!$C$7,0,10*ROW('Sanitation Data'!C42)))),CONCATENATE("[",ROUND(OFFSET('Sanitation Data'!$C$7,0,10*ROW('Sanitation Data'!C42)),0),"]"),IF(AND(ISNUMBER(OFFSET('Sanitation Data'!$C$7,0,10*ROW('Sanitation Data'!C42))),CL48="",ISNUMBER(OFFSET('Sanitation Data'!$C$7,0,10*ROW('Sanitation Data'!C42)))),OFFSET('Sanitation Data'!$C$7,0,10*ROW('Sanitation Data'!C42)),NA())))</f>
        <v>#N/A</v>
      </c>
      <c r="X48" s="120" t="e">
        <f ca="1">+IF(AND(ISNUMBER(OFFSET('Sanitation Data'!$C$11,0,10*ROW('Sanitation Data'!C42))),CM48="Yes"),OFFSET('Sanitation Data'!$C$11,0,10*ROW('Sanitation Data'!C42)),IF(AND(ISNUMBER(OFFSET('Sanitation Data'!$C$11,0,10*ROW('Sanitation Data'!C42))),CM48="No",ISNUMBER(OFFSET('Sanitation Data'!$C$11,0,10*ROW('Sanitation Data'!C42)))),CONCATENATE("[",ROUND(OFFSET('Sanitation Data'!$C$11,0,10*ROW('Sanitation Data'!C42)),0),"]"),IF(AND(ISNUMBER(OFFSET('Sanitation Data'!$C$11,0,10*ROW('Sanitation Data'!C42))),CM48="",ISNUMBER(OFFSET('Sanitation Data'!$C$11,0,10*ROW('Sanitation Data'!C42)))),OFFSET('Sanitation Data'!$C$11,0,10*ROW('Sanitation Data'!C42)),NA())))</f>
        <v>#N/A</v>
      </c>
      <c r="Y48" s="120" t="e">
        <f ca="1">+IF(AND(ISNUMBER(OFFSET('Sanitation Data'!$C$12,0,10*ROW('Sanitation Data'!C42))),CN48="Yes"),OFFSET('Sanitation Data'!$C$12,0,10*ROW('Sanitation Data'!C42)),IF(AND(ISNUMBER(OFFSET('Sanitation Data'!$C$12,0,10*ROW('Sanitation Data'!C42))),CN48="No",ISNUMBER(OFFSET('Sanitation Data'!$C$12,0,10*ROW('Sanitation Data'!C42)))),CONCATENATE("[",ROUND(OFFSET('Sanitation Data'!$C$12,0,10*ROW('Sanitation Data'!C42)),0),"]"),IF(AND(ISNUMBER(OFFSET('Sanitation Data'!$C$12,0,10*ROW('Sanitation Data'!C42))),CN48="",ISNUMBER(OFFSET('Sanitation Data'!$C$12,0,10*ROW('Sanitation Data'!C42)))),OFFSET('Sanitation Data'!$C$12,0,10*ROW('Sanitation Data'!C42)),NA())))</f>
        <v>#N/A</v>
      </c>
      <c r="Z48" s="120" t="e">
        <f ca="1">+IF(AND(ISNUMBER(OFFSET('Sanitation Data'!$C$13,0,10*ROW('Sanitation Data'!C42))),CO48="Yes"),OFFSET('Sanitation Data'!$C$13,0,10*ROW('Sanitation Data'!C42)),IF(AND(ISNUMBER(OFFSET('Sanitation Data'!$C$13,0,10*ROW('Sanitation Data'!C42))),CO48="No",ISNUMBER(OFFSET('Sanitation Data'!$C$13,0,10*ROW('Sanitation Data'!C42)))),CONCATENATE("[",ROUND(OFFSET('Sanitation Data'!$C$13,0,10*ROW('Sanitation Data'!C42)),0),"]"),IF(AND(ISNUMBER(OFFSET('Sanitation Data'!$C$13,0,10*ROW('Sanitation Data'!C42))),CO48="",ISNUMBER(OFFSET('Sanitation Data'!$C$13,0,10*ROW('Sanitation Data'!C42)))),OFFSET('Sanitation Data'!$C$13,0,10*ROW('Sanitation Data'!C42)),NA())))</f>
        <v>#N/A</v>
      </c>
      <c r="AA48" s="120" t="e">
        <f ca="1">+IF(AND(ISNUMBER(OFFSET('Sanitation Data'!$D$5,0,10*ROW('Sanitation Data'!D42))),CP48="Yes"),100-OFFSET('Sanitation Data'!$D$5,0,10*ROW('Sanitation Data'!D42)),IF(AND(ISNUMBER(OFFSET('Sanitation Data'!$D$5,0,10*ROW('Sanitation Data'!D42))),CP48="No",ISNUMBER(OFFSET('Sanitation Data'!$D$5,0,10*ROW('Sanitation Data'!D42)))),CONCATENATE("[",ROUND(100-OFFSET('Sanitation Data'!$D$5,0,10*ROW('Sanitation Data'!D42)),0),"]"),IF(AND(ISNUMBER(OFFSET('Sanitation Data'!$D$5,0,10*ROW('Sanitation Data'!D42))),CP48="",ISNUMBER(OFFSET('Sanitation Data'!$D$5,0,10*ROW('Sanitation Data'!D42)))),100-OFFSET('Sanitation Data'!$D$5,0,10*ROW('Sanitation Data'!D42)),NA())))</f>
        <v>#N/A</v>
      </c>
      <c r="AB48" s="120" t="e">
        <f ca="1">+IF(AND(ISNUMBER(OFFSET('Sanitation Data'!$D$7,0,10*ROW('Sanitation Data'!D42))),CQ48="Yes"),OFFSET('Sanitation Data'!$D$7,0,10*ROW('Sanitation Data'!G42)),IF(AND(ISNUMBER(OFFSET('Sanitation Data'!$D$7,0,10*ROW('Sanitation Data'!D42))),CQ48="No",ISNUMBER(OFFSET('Sanitation Data'!$D$7,0,10*ROW('Sanitation Data'!D42)))),CONCATENATE("[",ROUND(OFFSET('Sanitation Data'!$D$7,0,10*ROW('Sanitation Data'!D42)),0),"]"),IF(AND(ISNUMBER(OFFSET('Sanitation Data'!$D$7,0,10*ROW('Sanitation Data'!D42))),CQ48="",ISNUMBER(OFFSET('Sanitation Data'!$D$7,0,10*ROW('Sanitation Data'!D42)))),OFFSET('Sanitation Data'!$D$7,0,10*ROW('Sanitation Data'!D42)),NA())))</f>
        <v>#N/A</v>
      </c>
      <c r="AC48" s="120" t="e">
        <f ca="1">+IF(AND(ISNUMBER(OFFSET('Sanitation Data'!$D$11,0,10*ROW('Sanitation Data'!D42))),CR48="Yes"),OFFSET('Sanitation Data'!$D$11,0,10*ROW('Sanitation Data'!D42)),IF(AND(ISNUMBER(OFFSET('Sanitation Data'!$D$11,0,10*ROW('Sanitation Data'!D42))),CR48="No",ISNUMBER(OFFSET('Sanitation Data'!$D$11,0,10*ROW('Sanitation Data'!D42)))),CONCATENATE("[",ROUND(OFFSET('Sanitation Data'!$D$11,0,10*ROW('Sanitation Data'!D42)),0),"]"),IF(AND(ISNUMBER(OFFSET('Sanitation Data'!$D$11,0,10*ROW('Sanitation Data'!D42))),CR48="",ISNUMBER(OFFSET('Sanitation Data'!$D$11,0,10*ROW('Sanitation Data'!D42)))),OFFSET('Sanitation Data'!$D$11,0,10*ROW('Sanitation Data'!D42)),NA())))</f>
        <v>#N/A</v>
      </c>
      <c r="AD48" s="120" t="e">
        <f ca="1">+IF(AND(ISNUMBER(OFFSET('Sanitation Data'!$D$12,0,10*ROW('Sanitation Data'!D42))),CS48="Yes"),OFFSET('Sanitation Data'!$D$12,0,10*ROW('Sanitation Data'!D42)),IF(AND(ISNUMBER(OFFSET('Sanitation Data'!$D$12,0,10*ROW('Sanitation Data'!D42))),CS48="No",ISNUMBER(OFFSET('Sanitation Data'!$D$12,0,10*ROW('Sanitation Data'!D42)))),CONCATENATE("[",ROUND(OFFSET('Sanitation Data'!$D$12,0,10*ROW('Sanitation Data'!D42)),0),"]"),IF(AND(ISNUMBER(OFFSET('Sanitation Data'!$D$12,0,10*ROW('Sanitation Data'!D42))),CS48="",ISNUMBER(OFFSET('Sanitation Data'!$D$12,0,10*ROW('Sanitation Data'!D42)))),OFFSET('Sanitation Data'!$D$12,0,10*ROW('Sanitation Data'!D42)),NA())))</f>
        <v>#N/A</v>
      </c>
      <c r="AE48" s="120" t="e">
        <f ca="1">+IF(AND(ISNUMBER(OFFSET('Sanitation Data'!$D$13,0,10*ROW('Sanitation Data'!D42))),CT48="Yes"),OFFSET('Sanitation Data'!$D$13,0,10*ROW('Sanitation Data'!D42)),IF(AND(ISNUMBER(OFFSET('Sanitation Data'!$D$13,0,10*ROW('Sanitation Data'!D42))),CT48="No",ISNUMBER(OFFSET('Sanitation Data'!$D$13,0,10*ROW('Sanitation Data'!D42)))),CONCATENATE("[",ROUND(OFFSET('Sanitation Data'!$D$13,0,10*ROW('Sanitation Data'!D42)),0),"]"),IF(AND(ISNUMBER(OFFSET('Sanitation Data'!$D$13,0,10*ROW('Sanitation Data'!D42))),CT48="",ISNUMBER(OFFSET('Sanitation Data'!$D$13,0,10*ROW('Sanitation Data'!D42)))),OFFSET('Sanitation Data'!$D$13,0,10*ROW('Sanitation Data'!D42)),NA())))</f>
        <v>#N/A</v>
      </c>
      <c r="AF48" s="120" t="e">
        <f ca="1">+IF(AND(ISNUMBER(OFFSET('Sanitation Data'!$E$5,0,10*ROW('Sanitation Data'!E42))),CU48="Yes"),100-OFFSET('Sanitation Data'!$E$5,0,10*ROW('Sanitation Data'!E42)),IF(AND(ISNUMBER(OFFSET('Sanitation Data'!$E$5,0,10*ROW('Sanitation Data'!E42))),CU48="No",ISNUMBER(OFFSET('Sanitation Data'!$E$5,0,10*ROW('Sanitation Data'!E42)))),CONCATENATE("[",ROUND(100-OFFSET('Sanitation Data'!$E$5,0,10*ROW('Sanitation Data'!E42)),0),"]"),IF(AND(ISNUMBER(OFFSET('Sanitation Data'!$E$5,0,10*ROW('Sanitation Data'!E42))),CU48="",ISNUMBER(OFFSET('Sanitation Data'!$E$5,0,10*ROW('Sanitation Data'!E42)))),100-OFFSET('Sanitation Data'!$E$5,0,10*ROW('Sanitation Data'!E42)),NA())))</f>
        <v>#N/A</v>
      </c>
      <c r="AG48" s="120" t="e">
        <f ca="1">+IF(AND(ISNUMBER(OFFSET('Sanitation Data'!$E$7,0,10*ROW('Sanitation Data'!E42))),CV48="Yes"),OFFSET('Sanitation Data'!$E$7,0,10*ROW('Sanitation Data'!E42)),IF(AND(ISNUMBER(OFFSET('Sanitation Data'!$E$7,0,10*ROW('Sanitation Data'!E42))),CV48="No",ISNUMBER(OFFSET('Sanitation Data'!$E$7,0,10*ROW('Sanitation Data'!E42)))),CONCATENATE("[",ROUND(OFFSET('Sanitation Data'!$E$7,0,10*ROW('Sanitation Data'!E42)),0),"]"),IF(AND(ISNUMBER(OFFSET('Sanitation Data'!$E$7,0,10*ROW('Sanitation Data'!E42))),CV48="",ISNUMBER(OFFSET('Sanitation Data'!$E$7,0,10*ROW('Sanitation Data'!E42)))),OFFSET('Sanitation Data'!$E$7,0,10*ROW('Sanitation Data'!E42)),NA())))</f>
        <v>#N/A</v>
      </c>
      <c r="AH48" s="120" t="e">
        <f ca="1">+IF(AND(ISNUMBER(OFFSET('Sanitation Data'!$E$11,0,10*ROW('Sanitation Data'!E42))),CW48="Yes"),OFFSET('Sanitation Data'!$E$11,0,10*ROW('Sanitation Data'!E42)),IF(AND(ISNUMBER(OFFSET('Sanitation Data'!$E$11,0,10*ROW('Sanitation Data'!E42))),CW48="No",ISNUMBER(OFFSET('Sanitation Data'!$E$11,0,10*ROW('Sanitation Data'!E42)))),CONCATENATE("[",ROUND(OFFSET('Sanitation Data'!$E$11,0,10*ROW('Sanitation Data'!E42)),0),"]"),IF(AND(ISNUMBER(OFFSET('Sanitation Data'!$E$11,0,10*ROW('Sanitation Data'!E42))),CW48="",ISNUMBER(OFFSET('Sanitation Data'!$E$11,0,10*ROW('Sanitation Data'!E42)))),OFFSET('Sanitation Data'!$E$11,0,10*ROW('Sanitation Data'!E42)),NA())))</f>
        <v>#N/A</v>
      </c>
      <c r="AI48" s="120" t="e">
        <f ca="1">+IF(AND(ISNUMBER(OFFSET('Sanitation Data'!$E$12,0,10*ROW('Sanitation Data'!E42))),CX48="Yes"),OFFSET('Sanitation Data'!$E$12,0,10*ROW('Sanitation Data'!E42)),IF(AND(ISNUMBER(OFFSET('Sanitation Data'!$E$12,0,10*ROW('Sanitation Data'!E42))),CX48="No",ISNUMBER(OFFSET('Sanitation Data'!$E$12,0,10*ROW('Sanitation Data'!E42)))),CONCATENATE("[",ROUND(OFFSET('Sanitation Data'!$E$12,0,10*ROW('Sanitation Data'!E42)),0),"]"),IF(AND(ISNUMBER(OFFSET('Sanitation Data'!$E$12,0,10*ROW('Sanitation Data'!E42))),CX48="",ISNUMBER(OFFSET('Sanitation Data'!$E$12,0,10*ROW('Sanitation Data'!E42)))),OFFSET('Sanitation Data'!$E$12,0,10*ROW('Sanitation Data'!E42)),NA())))</f>
        <v>#N/A</v>
      </c>
      <c r="AJ48" s="120" t="e">
        <f ca="1">+IF(AND(ISNUMBER(OFFSET('Sanitation Data'!$E$13,0,10*ROW('Sanitation Data'!E42))),CY48="Yes"),OFFSET('Sanitation Data'!$E$13,0,10*ROW('Sanitation Data'!E42)),IF(AND(ISNUMBER(OFFSET('Sanitation Data'!$E$13,0,10*ROW('Sanitation Data'!E42))),CY48="No",ISNUMBER(OFFSET('Sanitation Data'!$E$13,0,10*ROW('Sanitation Data'!E42)))),CONCATENATE("[",ROUND(OFFSET('Sanitation Data'!$E$13,0,10*ROW('Sanitation Data'!E42)),0),"]"),IF(AND(ISNUMBER(OFFSET('Sanitation Data'!$E$13,0,10*ROW('Sanitation Data'!E42))),CY48="",ISNUMBER(OFFSET('Sanitation Data'!$E$13,0,10*ROW('Sanitation Data'!E42)))),OFFSET('Sanitation Data'!$E$13,0,10*ROW('Sanitation Data'!E42)),NA())))</f>
        <v>#N/A</v>
      </c>
      <c r="AK48" s="120" t="e">
        <f ca="1">+IF(AND(ISNUMBER(OFFSET('Sanitation Data'!$F$5,0,10*ROW('Sanitation Data'!F42))),CZ48="Yes"),100-OFFSET('Sanitation Data'!$F$5,0,10*ROW('Sanitation Data'!F42)),IF(AND(ISNUMBER(OFFSET('Sanitation Data'!$F$5,0,10*ROW('Sanitation Data'!F42))),CZ48="No",ISNUMBER(OFFSET('Sanitation Data'!$F$5,0,10*ROW('Sanitation Data'!F42)))),CONCATENATE("[",ROUND(100-OFFSET('Sanitation Data'!$F$5,0,10*ROW('Sanitation Data'!F42)),0),"]"),IF(AND(ISNUMBER(OFFSET('Sanitation Data'!$F$5,0,10*ROW('Sanitation Data'!F42))),CZ48="",ISNUMBER(OFFSET('Sanitation Data'!$F$5,0,10*ROW('Sanitation Data'!F42)))),100-OFFSET('Sanitation Data'!$F$5,0,10*ROW('Sanitation Data'!F42)),NA())))</f>
        <v>#N/A</v>
      </c>
      <c r="AL48" s="120" t="e">
        <f ca="1">+IF(AND(ISNUMBER(OFFSET('Sanitation Data'!$F$7,0,10*ROW('Sanitation Data'!F42))),DA48="Yes"),OFFSET('Sanitation Data'!$F$7,0,10*ROW('Sanitation Data'!F42)),IF(AND(ISNUMBER(OFFSET('Sanitation Data'!$F$7,0,10*ROW('Sanitation Data'!F42))),DA48="No",ISNUMBER(OFFSET('Sanitation Data'!$F$7,0,10*ROW('Sanitation Data'!F42)))),CONCATENATE("[",ROUND(OFFSET('Sanitation Data'!$F$7,0,10*ROW('Sanitation Data'!F42)),0),"]"),IF(AND(ISNUMBER(OFFSET('Sanitation Data'!$F$7,0,10*ROW('Sanitation Data'!F42))),DA48="",ISNUMBER(OFFSET('Sanitation Data'!$F$7,0,10*ROW('Sanitation Data'!F42)))),OFFSET('Sanitation Data'!$F$7,0,10*ROW('Sanitation Data'!F42)),NA())))</f>
        <v>#N/A</v>
      </c>
      <c r="AM48" s="120" t="e">
        <f ca="1">+IF(AND(ISNUMBER(OFFSET('Sanitation Data'!$F$11,0,10*ROW('Sanitation Data'!F42))),DB48="Yes"),OFFSET('Sanitation Data'!$F$11,0,10*ROW('Sanitation Data'!F42)),IF(AND(ISNUMBER(OFFSET('Sanitation Data'!$F$11,0,10*ROW('Sanitation Data'!F42))),DB48="No",ISNUMBER(OFFSET('Sanitation Data'!$F$11,0,10*ROW('Sanitation Data'!F42)))),CONCATENATE("[",ROUND(OFFSET('Sanitation Data'!$F$11,0,10*ROW('Sanitation Data'!F42)),0),"]"),IF(AND(ISNUMBER(OFFSET('Sanitation Data'!$F$11,0,10*ROW('Sanitation Data'!F42))),DB48="",ISNUMBER(OFFSET('Sanitation Data'!$F$11,0,10*ROW('Sanitation Data'!F42)))),OFFSET('Sanitation Data'!$F$11,0,10*ROW('Sanitation Data'!F42)),NA())))</f>
        <v>#N/A</v>
      </c>
      <c r="AN48" s="120" t="e">
        <f ca="1">+IF(AND(ISNUMBER(OFFSET('Sanitation Data'!$F$12,0,10*ROW('Sanitation Data'!F42))),DC48="Yes"),OFFSET('Sanitation Data'!$F$12,0,10*ROW('Sanitation Data'!F42)),IF(AND(ISNUMBER(OFFSET('Sanitation Data'!$F$12,0,10*ROW('Sanitation Data'!F42))),DC48="No",ISNUMBER(OFFSET('Sanitation Data'!$F$12,0,10*ROW('Sanitation Data'!F42)))),CONCATENATE("[",ROUND(OFFSET('Sanitation Data'!$F$12,0,10*ROW('Sanitation Data'!F42)),0),"]"),IF(AND(ISNUMBER(OFFSET('Sanitation Data'!$F$12,0,10*ROW('Sanitation Data'!F42))),DC48="",ISNUMBER(OFFSET('Sanitation Data'!$F$12,0,10*ROW('Sanitation Data'!F42)))),OFFSET('Sanitation Data'!$F$12,0,10*ROW('Sanitation Data'!F42)),NA())))</f>
        <v>#N/A</v>
      </c>
      <c r="AO48" s="120" t="e">
        <f ca="1">+IF(AND(ISNUMBER(OFFSET('Sanitation Data'!$F$13,0,10*ROW('Sanitation Data'!F42))),DD48="Yes"),OFFSET('Sanitation Data'!$F$13,0,10*ROW('Sanitation Data'!F42)),IF(AND(ISNUMBER(OFFSET('Sanitation Data'!$F$13,0,10*ROW('Sanitation Data'!F42))),DD48="No",ISNUMBER(OFFSET('Sanitation Data'!$F$13,0,10*ROW('Sanitation Data'!F42)))),CONCATENATE("[",ROUND(OFFSET('Sanitation Data'!$F$13,0,10*ROW('Sanitation Data'!F42)),0),"]"),IF(AND(ISNUMBER(OFFSET('Sanitation Data'!$F$13,0,10*ROW('Sanitation Data'!F42))),DD48="",ISNUMBER(OFFSET('Sanitation Data'!$F$13,0,10*ROW('Sanitation Data'!F42)))),OFFSET('Sanitation Data'!$F$13,0,10*ROW('Sanitation Data'!F42)),NA())))</f>
        <v>#N/A</v>
      </c>
      <c r="AP48" s="120" t="e">
        <f ca="1">+IF(AND(ISNUMBER(OFFSET('Sanitation Data'!$G$5,0,10*ROW('Sanitation Data'!G42))),DE48="Yes"),100-OFFSET('Sanitation Data'!$G$5,0,10*ROW('Sanitation Data'!G42)),IF(AND(ISNUMBER(OFFSET('Sanitation Data'!$G$5,0,10*ROW('Sanitation Data'!G42))),DE48="No",ISNUMBER(OFFSET('Sanitation Data'!$G$5,0,10*ROW('Sanitation Data'!G42)))),CONCATENATE("[",ROUND(100-OFFSET('Sanitation Data'!$G$5,0,10*ROW('Sanitation Data'!G42)),0),"]"),IF(AND(ISNUMBER(OFFSET('Sanitation Data'!$G$5,0,10*ROW('Sanitation Data'!G42))),DE48="",ISNUMBER(OFFSET('Sanitation Data'!$G$5,0,10*ROW('Sanitation Data'!G42)))),100-OFFSET('Sanitation Data'!$G$5,0,10*ROW('Sanitation Data'!G42)),NA())))</f>
        <v>#N/A</v>
      </c>
      <c r="AQ48" s="120" t="e">
        <f ca="1">+IF(AND(ISNUMBER(OFFSET('Sanitation Data'!$G$7,0,10*ROW('Sanitation Data'!G42))),DF48="Yes"),OFFSET('Sanitation Data'!$G$7,0,10*ROW('Sanitation Data'!G42)),IF(AND(ISNUMBER(OFFSET('Sanitation Data'!$G$7,0,10*ROW('Sanitation Data'!G42))),DF48="No",ISNUMBER(OFFSET('Sanitation Data'!$G$7,0,10*ROW('Sanitation Data'!G42)))),CONCATENATE("[",ROUND(OFFSET('Sanitation Data'!$G$7,0,10*ROW('Sanitation Data'!G42)),0),"]"),IF(AND(ISNUMBER(OFFSET('Sanitation Data'!$G$7,0,10*ROW('Sanitation Data'!G42))),DF48="",ISNUMBER(OFFSET('Sanitation Data'!$G$7,0,10*ROW('Sanitation Data'!G42)))),OFFSET('Sanitation Data'!$G$7,0,10*ROW('Sanitation Data'!G42)),NA())))</f>
        <v>#N/A</v>
      </c>
      <c r="AR48" s="120" t="e">
        <f ca="1">+IF(AND(ISNUMBER(OFFSET('Sanitation Data'!$G$11,0,10*ROW('Sanitation Data'!G42))),DG48="Yes"),OFFSET('Sanitation Data'!$G$11,0,10*ROW('Sanitation Data'!G42)),IF(AND(ISNUMBER(OFFSET('Sanitation Data'!$G$11,0,10*ROW('Sanitation Data'!G42))),DG48="No",ISNUMBER(OFFSET('Sanitation Data'!$G$11,0,10*ROW('Sanitation Data'!G42)))),CONCATENATE("[",ROUND(OFFSET('Sanitation Data'!$G$11,0,10*ROW('Sanitation Data'!G42)),0),"]"),IF(AND(ISNUMBER(OFFSET('Sanitation Data'!$G$11,0,10*ROW('Sanitation Data'!G42))),DG48="",ISNUMBER(OFFSET('Sanitation Data'!$G$11,0,10*ROW('Sanitation Data'!G42)))),OFFSET('Sanitation Data'!$G$11,0,10*ROW('Sanitation Data'!G42)),NA())))</f>
        <v>#N/A</v>
      </c>
      <c r="AS48" s="120" t="e">
        <f ca="1">+IF(AND(ISNUMBER(OFFSET('Sanitation Data'!$G$12,0,10*ROW('Sanitation Data'!G42))),DH48="Yes"),OFFSET('Sanitation Data'!$G$12,0,10*ROW('Sanitation Data'!G42)),IF(AND(ISNUMBER(OFFSET('Sanitation Data'!$G$12,0,10*ROW('Sanitation Data'!G42))),DH48="No",ISNUMBER(OFFSET('Sanitation Data'!$G$12,0,10*ROW('Sanitation Data'!G42)))),CONCATENATE("[",ROUND(OFFSET('Sanitation Data'!$G$12,0,10*ROW('Sanitation Data'!G42)),0),"]"),IF(AND(ISNUMBER(OFFSET('Sanitation Data'!$G$12,0,10*ROW('Sanitation Data'!G42))),DH48="",ISNUMBER(OFFSET('Sanitation Data'!$G$12,0,10*ROW('Sanitation Data'!G42)))),OFFSET('Sanitation Data'!$G$12,0,10*ROW('Sanitation Data'!G42)),NA())))</f>
        <v>#N/A</v>
      </c>
      <c r="AT48" s="120" t="e">
        <f ca="1">+IF(AND(ISNUMBER(OFFSET('Sanitation Data'!$G$13,0,10*ROW('Sanitation Data'!G42))),DI48="Yes"),OFFSET('Sanitation Data'!$G$13,0,10*ROW('Sanitation Data'!G42)),IF(AND(ISNUMBER(OFFSET('Sanitation Data'!$G$13,0,10*ROW('Sanitation Data'!G42))),DI48="No",ISNUMBER(OFFSET('Sanitation Data'!$G$13,0,10*ROW('Sanitation Data'!G42)))),CONCATENATE("[",ROUND(OFFSET('Sanitation Data'!$G$13,0,10*ROW('Sanitation Data'!G42)),0),"]"),IF(AND(ISNUMBER(OFFSET('Sanitation Data'!$G$13,0,10*ROW('Sanitation Data'!G42))),DI48="",ISNUMBER(OFFSET('Sanitation Data'!$G$13,0,10*ROW('Sanitation Data'!G42)))),OFFSET('Sanitation Data'!$G$13,0,10*ROW('Sanitation Data'!G42)),NA())))</f>
        <v>#N/A</v>
      </c>
      <c r="AU48" s="120" t="e">
        <f ca="1">+IF(AND(ISNUMBER(OFFSET('Sanitation Data'!$H$5,0,10*ROW('Sanitation Data'!H42))),DJ48="Yes"),100-OFFSET('Sanitation Data'!$H$5,0,10*ROW('Sanitation Data'!H42)),IF(AND(ISNUMBER(OFFSET('Sanitation Data'!$H$5,0,10*ROW('Sanitation Data'!H42))),DJ48="No",ISNUMBER(OFFSET('Sanitation Data'!$H$5,0,10*ROW('Sanitation Data'!H42)))),CONCATENATE("[",ROUND(100-OFFSET('Sanitation Data'!$H$5,0,10*ROW('Sanitation Data'!H42)),0),"]"),IF(AND(ISNUMBER(OFFSET('Sanitation Data'!$H$5,0,10*ROW('Sanitation Data'!H42))),DJ48="",ISNUMBER(OFFSET('Sanitation Data'!$H$5,0,10*ROW('Sanitation Data'!H42)))),100-OFFSET('Sanitation Data'!$H$5,0,10*ROW('Sanitation Data'!H42)),NA())))</f>
        <v>#N/A</v>
      </c>
      <c r="AV48" s="120" t="e">
        <f ca="1">+IF(AND(ISNUMBER(OFFSET('Sanitation Data'!$H$7,0,10*ROW('Sanitation Data'!H42))),DK48="Yes"),OFFSET('Sanitation Data'!$H$7,0,10*ROW('Sanitation Data'!H42)),IF(AND(ISNUMBER(OFFSET('Sanitation Data'!$H$7,0,10*ROW('Sanitation Data'!H42))),DK48="No",ISNUMBER(OFFSET('Sanitation Data'!$H$7,0,10*ROW('Sanitation Data'!H42)))),CONCATENATE("[",ROUND(OFFSET('Sanitation Data'!$H$7,0,10*ROW('Sanitation Data'!H42)),0),"]"),IF(AND(ISNUMBER(OFFSET('Sanitation Data'!$H$7,0,10*ROW('Sanitation Data'!H42))),DK48="",ISNUMBER(OFFSET('Sanitation Data'!$H$7,0,10*ROW('Sanitation Data'!H42)))),OFFSET('Sanitation Data'!$H$7,0,10*ROW('Sanitation Data'!H42)),NA())))</f>
        <v>#N/A</v>
      </c>
      <c r="AW48" s="120" t="e">
        <f ca="1">+IF(AND(ISNUMBER(OFFSET('Sanitation Data'!$H$11,0,10*ROW('Sanitation Data'!H42))),DL48="Yes"),OFFSET('Sanitation Data'!$H$11,0,10*ROW('Sanitation Data'!H42)),IF(AND(ISNUMBER(OFFSET('Sanitation Data'!$H$11,0,10*ROW('Sanitation Data'!H42))),DL48="No",ISNUMBER(OFFSET('Sanitation Data'!$H$11,0,10*ROW('Sanitation Data'!H42)))),CONCATENATE("[",ROUND(OFFSET('Sanitation Data'!$H$11,0,10*ROW('Sanitation Data'!H42)),0),"]"),IF(AND(ISNUMBER(OFFSET('Sanitation Data'!$H$11,0,10*ROW('Sanitation Data'!H42))),DL48="",ISNUMBER(OFFSET('Sanitation Data'!$H$11,0,10*ROW('Sanitation Data'!H42)))),OFFSET('Sanitation Data'!$H$11,0,10*ROW('Sanitation Data'!H42)),NA())))</f>
        <v>#N/A</v>
      </c>
      <c r="AX48" s="120" t="e">
        <f ca="1">+IF(AND(ISNUMBER(OFFSET('Sanitation Data'!$H$12,0,10*ROW('Sanitation Data'!H42))),DM48="Yes"),OFFSET('Sanitation Data'!$H$12,0,10*ROW('Sanitation Data'!H42)),IF(AND(ISNUMBER(OFFSET('Sanitation Data'!$H$12,0,10*ROW('Sanitation Data'!H42))),DM48="No",ISNUMBER(OFFSET('Sanitation Data'!$H$12,0,10*ROW('Sanitation Data'!H42)))),CONCATENATE("[",ROUND(OFFSET('Sanitation Data'!$H$12,0,10*ROW('Sanitation Data'!H42)),0),"]"),IF(AND(ISNUMBER(OFFSET('Sanitation Data'!$H$12,0,10*ROW('Sanitation Data'!H42))),DM48="",ISNUMBER(OFFSET('Sanitation Data'!$H$12,0,10*ROW('Sanitation Data'!H42)))),OFFSET('Sanitation Data'!$H$12,0,10*ROW('Sanitation Data'!H42)),NA())))</f>
        <v>#N/A</v>
      </c>
      <c r="AY48" s="120" t="e">
        <f ca="1">+IF(AND(ISNUMBER(OFFSET('Sanitation Data'!$H$13,0,10*ROW('Sanitation Data'!H42))),DN48="Yes"),OFFSET('Sanitation Data'!$H$13,0,10*ROW('Sanitation Data'!H42)),IF(AND(ISNUMBER(OFFSET('Sanitation Data'!$H$13,0,10*ROW('Sanitation Data'!H42))),DN48="No",ISNUMBER(OFFSET('Sanitation Data'!$H$13,0,10*ROW('Sanitation Data'!H42)))),CONCATENATE("[",ROUND(OFFSET('Sanitation Data'!$H$13,0,10*ROW('Sanitation Data'!H42)),0),"]"),IF(AND(ISNUMBER(OFFSET('Sanitation Data'!$H$13,0,10*ROW('Sanitation Data'!H42))),DN48="",ISNUMBER(OFFSET('Sanitation Data'!$H$13,0,10*ROW('Sanitation Data'!H42)))),OFFSET('Sanitation Data'!$H$13,0,10*ROW('Sanitation Data'!H42)),NA())))</f>
        <v>#N/A</v>
      </c>
      <c r="AZ48" s="121" t="e">
        <f ca="1">+IF(AND(ISNUMBER(OFFSET('Hygiene Data'!$C$6,0,10*ROW('Hygiene Data'!C42))),DO48="Yes"),OFFSET('Hygiene Data'!$C$6,0,10*ROW('Hygiene Data'!C42)),IF(AND(ISNUMBER(OFFSET('Hygiene Data'!$C$6,0,10*ROW('Hygiene Data'!C42))),DO48="No",ISNUMBER(OFFSET('Hygiene Data'!$C$6,0,10*ROW('Hygiene Data'!C42)))),CONCATENATE("[",ROUND(OFFSET('Hygiene Data'!$C$6,0,10*ROW('Hygiene Data'!C42)),0),"]"),IF(AND(ISNUMBER(OFFSET('Hygiene Data'!$C$6,0,10*ROW('Hygiene Data'!C42))),DO48="",ISNUMBER(OFFSET('Hygiene Data'!$C$6,0,10*ROW('Hygiene Data'!C42)))),OFFSET('Hygiene Data'!$C$6,0,10*ROW('Hygiene Data'!C42)),NA())))</f>
        <v>#N/A</v>
      </c>
      <c r="BA48" s="121" t="e">
        <f ca="1">+IF(AND(ISNUMBER(OFFSET('Hygiene Data'!$C$8,0,10*ROW('Hygiene Data'!C42))),DP48="Yes"),OFFSET('Hygiene Data'!$C$8,0,10*ROW('Hygiene Data'!C42)),IF(AND(ISNUMBER(OFFSET('Hygiene Data'!$C$8,0,10*ROW('Hygiene Data'!C42))),DP48="No",ISNUMBER(OFFSET('Hygiene Data'!$C$8,0,10*ROW('Hygiene Data'!C42)))),CONCATENATE("[",ROUND(OFFSET('Hygiene Data'!$C$8,0,10*ROW('Hygiene Data'!C42)),0),"]"),IF(AND(ISNUMBER(OFFSET('Hygiene Data'!$C$8,0,10*ROW('Hygiene Data'!C42))),DP48="",ISNUMBER(OFFSET('Hygiene Data'!$C$8,0,10*ROW('Hygiene Data'!C42)))),OFFSET('Hygiene Data'!$C$8,0,10*ROW('Hygiene Data'!C42)),NA())))</f>
        <v>#N/A</v>
      </c>
      <c r="BB48" s="121" t="e">
        <f ca="1">+IF(AND(ISNUMBER(OFFSET('Hygiene Data'!$C$10,0,10*ROW('Hygiene Data'!C42))),DQ48="Yes"),OFFSET('Hygiene Data'!$C$10,0,10*ROW('Hygiene Data'!C42)),IF(AND(ISNUMBER(OFFSET('Hygiene Data'!$C$10,0,10*ROW('Hygiene Data'!C42))),DQ48="No",ISNUMBER(OFFSET('Hygiene Data'!$C$10,0,10*ROW('Hygiene Data'!C42)))),CONCATENATE("[",ROUND(OFFSET('Hygiene Data'!$C$10,0,10*ROW('Hygiene Data'!C42)),0),"]"),IF(AND(ISNUMBER(OFFSET('Hygiene Data'!$C$10,0,10*ROW('Hygiene Data'!C42))),DQ48="",ISNUMBER(OFFSET('Hygiene Data'!$C$10,0,10*ROW('Hygiene Data'!C42)))),OFFSET('Hygiene Data'!$C$10,0,10*ROW('Hygiene Data'!C42)),NA())))</f>
        <v>#N/A</v>
      </c>
      <c r="BC48" s="121" t="e">
        <f ca="1">+IF(AND(ISNUMBER(OFFSET('Hygiene Data'!$D$6,0,10*ROW('Hygiene Data'!D42))),DR48="Yes"),OFFSET('Hygiene Data'!$D$6,0,10*ROW('Hygiene Data'!D42)),IF(AND(ISNUMBER(OFFSET('Hygiene Data'!$D$6,0,10*ROW('Hygiene Data'!D42))),DR48="No",ISNUMBER(OFFSET('Hygiene Data'!$D$6,0,10*ROW('Hygiene Data'!D42)))),CONCATENATE("[",ROUND(OFFSET('Hygiene Data'!$D$6,0,10*ROW('Hygiene Data'!D42)),0),"]"),IF(AND(ISNUMBER(OFFSET('Hygiene Data'!$D$6,0,10*ROW('Hygiene Data'!D42))),DR48="",ISNUMBER(OFFSET('Hygiene Data'!$D$6,0,10*ROW('Hygiene Data'!D42)))),OFFSET('Hygiene Data'!$D$6,0,10*ROW('Hygiene Data'!D42)),NA())))</f>
        <v>#N/A</v>
      </c>
      <c r="BD48" s="121" t="e">
        <f ca="1">+IF(AND(ISNUMBER(OFFSET('Hygiene Data'!$D$8,0,10*ROW('Hygiene Data'!D42))),DS48="Yes"),OFFSET('Hygiene Data'!$D$8,0,10*ROW('Hygiene Data'!D42)),IF(AND(ISNUMBER(OFFSET('Hygiene Data'!$D$8,0,10*ROW('Hygiene Data'!D42))),DS48="No",ISNUMBER(OFFSET('Hygiene Data'!$D$8,0,10*ROW('Hygiene Data'!D42)))),CONCATENATE("[",ROUND(OFFSET('Hygiene Data'!$D$8,0,10*ROW('Hygiene Data'!D42)),0),"]"),IF(AND(ISNUMBER(OFFSET('Hygiene Data'!$D$8,0,10*ROW('Hygiene Data'!D42))),DS48="",ISNUMBER(OFFSET('Hygiene Data'!$D$8,0,10*ROW('Hygiene Data'!D42)))),OFFSET('Hygiene Data'!$D$8,0,10*ROW('Hygiene Data'!D42)),NA())))</f>
        <v>#N/A</v>
      </c>
      <c r="BE48" s="121" t="e">
        <f ca="1">+IF(AND(ISNUMBER(OFFSET('Hygiene Data'!$D$10,0,10*ROW('Hygiene Data'!D42))),DT48="Yes"),OFFSET('Hygiene Data'!$D$10,0,10*ROW('Hygiene Data'!D42)),IF(AND(ISNUMBER(OFFSET('Hygiene Data'!$D$10,0,10*ROW('Hygiene Data'!D42))),DT48="No",ISNUMBER(OFFSET('Hygiene Data'!$D$10,0,10*ROW('Hygiene Data'!D42)))),CONCATENATE("[",ROUND(OFFSET('Hygiene Data'!$D$10,0,10*ROW('Hygiene Data'!D42)),0),"]"),IF(AND(ISNUMBER(OFFSET('Hygiene Data'!$D$10,0,10*ROW('Hygiene Data'!D42))),DT48="",ISNUMBER(OFFSET('Hygiene Data'!$D$10,0,10*ROW('Hygiene Data'!D42)))),OFFSET('Hygiene Data'!$D$10,0,10*ROW('Hygiene Data'!D42)),NA())))</f>
        <v>#N/A</v>
      </c>
      <c r="BF48" s="121" t="e">
        <f ca="1">+IF(AND(ISNUMBER(OFFSET('Hygiene Data'!$E$6,0,10*ROW('Hygiene Data'!E42))),DU48="Yes"),OFFSET('Hygiene Data'!$E$6,0,10*ROW('Hygiene Data'!E42)),IF(AND(ISNUMBER(OFFSET('Hygiene Data'!$E$6,0,10*ROW('Hygiene Data'!E42))),DU48="No",ISNUMBER(OFFSET('Hygiene Data'!$E$6,0,10*ROW('Hygiene Data'!E42)))),CONCATENATE("[",ROUND(OFFSET('Hygiene Data'!$E$6,0,10*ROW('Hygiene Data'!E42)),0),"]"),IF(AND(ISNUMBER(OFFSET('Hygiene Data'!$E$6,0,10*ROW('Hygiene Data'!E42))),DU48="",ISNUMBER(OFFSET('Hygiene Data'!$E$6,0,10*ROW('Hygiene Data'!E42)))),OFFSET('Hygiene Data'!$E$6,0,10*ROW('Hygiene Data'!E42)),NA())))</f>
        <v>#N/A</v>
      </c>
      <c r="BG48" s="121" t="e">
        <f ca="1">+IF(AND(ISNUMBER(OFFSET('Hygiene Data'!$E$8,0,10*ROW('Hygiene Data'!E42))),DV48="Yes"),OFFSET('Hygiene Data'!$E$8,0,10*ROW('Hygiene Data'!E42)),IF(AND(ISNUMBER(OFFSET('Hygiene Data'!$E$8,0,10*ROW('Hygiene Data'!E42))),DV48="No",ISNUMBER(OFFSET('Hygiene Data'!$E$8,0,10*ROW('Hygiene Data'!E42)))),CONCATENATE("[",ROUND(OFFSET('Hygiene Data'!$E$8,0,10*ROW('Hygiene Data'!E42)),0),"]"),IF(AND(ISNUMBER(OFFSET('Hygiene Data'!$E$8,0,10*ROW('Hygiene Data'!E42))),DV48="",ISNUMBER(OFFSET('Hygiene Data'!$E$8,0,10*ROW('Hygiene Data'!E42)))),OFFSET('Hygiene Data'!$E$8,0,10*ROW('Hygiene Data'!E42)),NA())))</f>
        <v>#N/A</v>
      </c>
      <c r="BH48" s="121" t="e">
        <f ca="1">+IF(AND(ISNUMBER(OFFSET('Hygiene Data'!$E$10,0,10*ROW('Hygiene Data'!E42))),DW48="Yes"),OFFSET('Hygiene Data'!$E$10,0,10*ROW('Hygiene Data'!E42)),IF(AND(ISNUMBER(OFFSET('Hygiene Data'!$E$10,0,10*ROW('Hygiene Data'!E42))),DW48="No",ISNUMBER(OFFSET('Hygiene Data'!$E$10,0,10*ROW('Hygiene Data'!E42)))),CONCATENATE("[",ROUND(OFFSET('Hygiene Data'!$E$10,0,10*ROW('Hygiene Data'!E42)),0),"]"),IF(AND(ISNUMBER(OFFSET('Hygiene Data'!$E$10,0,10*ROW('Hygiene Data'!E42))),DW48="",ISNUMBER(OFFSET('Hygiene Data'!$E$10,0,10*ROW('Hygiene Data'!E42)))),OFFSET('Hygiene Data'!$E$10,0,10*ROW('Hygiene Data'!E42)),NA())))</f>
        <v>#N/A</v>
      </c>
      <c r="BI48" s="121" t="e">
        <f ca="1">+IF(AND(ISNUMBER(OFFSET('Hygiene Data'!$F$6,0,10*ROW('Hygiene Data'!F42))),DX48="Yes"),OFFSET('Hygiene Data'!$F$6,0,10*ROW('Hygiene Data'!F42)),IF(AND(ISNUMBER(OFFSET('Hygiene Data'!$F$6,0,10*ROW('Hygiene Data'!F42))),DX48="No",ISNUMBER(OFFSET('Hygiene Data'!$F$6,0,10*ROW('Hygiene Data'!F42)))),CONCATENATE("[",ROUND(OFFSET('Hygiene Data'!$F$6,0,10*ROW('Hygiene Data'!F42)),0),"]"),IF(AND(ISNUMBER(OFFSET('Hygiene Data'!$F$6,0,10*ROW('Hygiene Data'!F42))),DX48="",ISNUMBER(OFFSET('Hygiene Data'!$F$6,0,10*ROW('Hygiene Data'!F42)))),OFFSET('Hygiene Data'!$F$6,0,10*ROW('Hygiene Data'!F42)),NA())))</f>
        <v>#N/A</v>
      </c>
      <c r="BJ48" s="121" t="e">
        <f ca="1">+IF(AND(ISNUMBER(OFFSET('Hygiene Data'!$F$8,0,10*ROW('Hygiene Data'!F42))),DY48="Yes"),OFFSET('Hygiene Data'!$F$8,0,10*ROW('Hygiene Data'!F42)),IF(AND(ISNUMBER(OFFSET('Hygiene Data'!$F$8,0,10*ROW('Hygiene Data'!F42))),DY48="No",ISNUMBER(OFFSET('Hygiene Data'!$F$8,0,10*ROW('Hygiene Data'!F42)))),CONCATENATE("[",ROUND(OFFSET('Hygiene Data'!$F$8,0,10*ROW('Hygiene Data'!F42)),0),"]"),IF(AND(ISNUMBER(OFFSET('Hygiene Data'!$F$8,0,10*ROW('Hygiene Data'!F42))),DY48="",ISNUMBER(OFFSET('Hygiene Data'!$F$8,0,10*ROW('Hygiene Data'!F42)))),OFFSET('Hygiene Data'!$F$8,0,10*ROW('Hygiene Data'!F42)),NA())))</f>
        <v>#N/A</v>
      </c>
      <c r="BK48" s="121" t="e">
        <f ca="1">+IF(AND(ISNUMBER(OFFSET('Hygiene Data'!$F$10,0,10*ROW('Hygiene Data'!F42))),DZ48="Yes"),OFFSET('Hygiene Data'!$F$10,0,10*ROW('Hygiene Data'!F42)),IF(AND(ISNUMBER(OFFSET('Hygiene Data'!$F$10,0,10*ROW('Hygiene Data'!F42))),DZ48="No",ISNUMBER(OFFSET('Hygiene Data'!$F$10,0,10*ROW('Hygiene Data'!F42)))),CONCATENATE("[",ROUND(OFFSET('Hygiene Data'!$F$10,0,10*ROW('Hygiene Data'!F42)),0),"]"),IF(AND(ISNUMBER(OFFSET('Hygiene Data'!$F$10,0,10*ROW('Hygiene Data'!F42))),DZ48="",ISNUMBER(OFFSET('Hygiene Data'!$F$10,0,10*ROW('Hygiene Data'!F42)))),OFFSET('Hygiene Data'!$F$10,0,10*ROW('Hygiene Data'!F42)),NA())))</f>
        <v>#N/A</v>
      </c>
      <c r="BL48" s="121" t="e">
        <f ca="1">+IF(AND(ISNUMBER(OFFSET('Hygiene Data'!$G$6,0,10*ROW('Hygiene Data'!G42))),EA48="Yes"),OFFSET('Hygiene Data'!$G$6,0,10*ROW('Hygiene Data'!G42)),IF(AND(ISNUMBER(OFFSET('Hygiene Data'!$G$6,0,10*ROW('Hygiene Data'!G42))),EA48="No",ISNUMBER(OFFSET('Hygiene Data'!$G$6,0,10*ROW('Hygiene Data'!G42)))),CONCATENATE("[",ROUND(OFFSET('Hygiene Data'!$G$6,0,10*ROW('Hygiene Data'!G42)),0),"]"),IF(AND(ISNUMBER(OFFSET('Hygiene Data'!$G$6,0,10*ROW('Hygiene Data'!G42))),EA48="",ISNUMBER(OFFSET('Hygiene Data'!$G$6,0,10*ROW('Hygiene Data'!G42)))),OFFSET('Hygiene Data'!$G$6,0,10*ROW('Hygiene Data'!G42)),NA())))</f>
        <v>#N/A</v>
      </c>
      <c r="BM48" s="121" t="e">
        <f ca="1">+IF(AND(ISNUMBER(OFFSET('Hygiene Data'!$G$8,0,10*ROW('Hygiene Data'!G42))),EB48="Yes"),OFFSET('Hygiene Data'!$G$8,0,10*ROW('Hygiene Data'!G42)),IF(AND(ISNUMBER(OFFSET('Hygiene Data'!$G$8,0,10*ROW('Hygiene Data'!G42))),EB48="No",ISNUMBER(OFFSET('Hygiene Data'!$G$8,0,10*ROW('Hygiene Data'!G42)))),CONCATENATE("[",ROUND(OFFSET('Hygiene Data'!$G$8,0,10*ROW('Hygiene Data'!G42)),0),"]"),IF(AND(ISNUMBER(OFFSET('Hygiene Data'!$G$8,0,10*ROW('Hygiene Data'!G42))),EB48="",ISNUMBER(OFFSET('Hygiene Data'!$G$8,0,10*ROW('Hygiene Data'!G42)))),OFFSET('Hygiene Data'!$G$8,0,10*ROW('Hygiene Data'!G42)),NA())))</f>
        <v>#N/A</v>
      </c>
      <c r="BN48" s="121" t="e">
        <f ca="1">+IF(AND(ISNUMBER(OFFSET('Hygiene Data'!$G$10,0,10*ROW('Hygiene Data'!G42))),EC48="Yes"),OFFSET('Hygiene Data'!$G$10,0,10*ROW('Hygiene Data'!G42)),IF(AND(ISNUMBER(OFFSET('Hygiene Data'!$G$10,0,10*ROW('Hygiene Data'!G42))),EC48="No",ISNUMBER(OFFSET('Hygiene Data'!$G$10,0,10*ROW('Hygiene Data'!G42)))),CONCATENATE("[",ROUND(OFFSET('Hygiene Data'!$G$10,0,10*ROW('Hygiene Data'!G42)),0),"]"),IF(AND(ISNUMBER(OFFSET('Hygiene Data'!$G$10,0,10*ROW('Hygiene Data'!G42))),EC48="",ISNUMBER(OFFSET('Hygiene Data'!$G$10,0,10*ROW('Hygiene Data'!G42)))),OFFSET('Hygiene Data'!$G$10,0,10*ROW('Hygiene Data'!G42)),NA())))</f>
        <v>#N/A</v>
      </c>
      <c r="BO48" s="121" t="e">
        <f ca="1">+IF(AND(ISNUMBER(OFFSET('Hygiene Data'!$H$6,0,10*ROW('Hygiene Data'!H42))),ED48="Yes"),OFFSET('Hygiene Data'!$H$6,0,10*ROW('Hygiene Data'!H42)),IF(AND(ISNUMBER(OFFSET('Hygiene Data'!$H$6,0,10*ROW('Hygiene Data'!H42))),ED48="No",ISNUMBER(OFFSET('Hygiene Data'!$H$6,0,10*ROW('Hygiene Data'!H42)))),CONCATENATE("[",ROUND(OFFSET('Hygiene Data'!$H$6,0,10*ROW('Hygiene Data'!H42)),0),"]"),IF(AND(ISNUMBER(OFFSET('Hygiene Data'!$H$6,0,10*ROW('Hygiene Data'!H42))),ED48="",ISNUMBER(OFFSET('Hygiene Data'!$H$6,0,10*ROW('Hygiene Data'!H42)))),OFFSET('Hygiene Data'!$H$6,0,10*ROW('Hygiene Data'!H42)),NA())))</f>
        <v>#N/A</v>
      </c>
      <c r="BP48" s="121" t="e">
        <f ca="1">+IF(AND(ISNUMBER(OFFSET('Hygiene Data'!$H$8,0,10*ROW('Hygiene Data'!H42))),EE48="Yes"),OFFSET('Hygiene Data'!$H$8,0,10*ROW('Hygiene Data'!H42)),IF(AND(ISNUMBER(OFFSET('Hygiene Data'!$H$8,0,10*ROW('Hygiene Data'!H42))),EE48="No",ISNUMBER(OFFSET('Hygiene Data'!$H$8,0,10*ROW('Hygiene Data'!H42)))),CONCATENATE("[",ROUND(OFFSET('Hygiene Data'!$H$8,0,10*ROW('Hygiene Data'!H42)),0),"]"),IF(AND(ISNUMBER(OFFSET('Hygiene Data'!$H$8,0,10*ROW('Hygiene Data'!H42))),EE48="",ISNUMBER(OFFSET('Hygiene Data'!$H$8,0,10*ROW('Hygiene Data'!H42)))),OFFSET('Hygiene Data'!$H$8,0,10*ROW('Hygiene Data'!H42)),NA())))</f>
        <v>#N/A</v>
      </c>
      <c r="BQ48" s="121" t="e">
        <f ca="1">+IF(AND(ISNUMBER(OFFSET('Hygiene Data'!$H$10,0,10*ROW('Hygiene Data'!H42))),EF48="Yes"),OFFSET('Hygiene Data'!$H$10,0,10*ROW('Hygiene Data'!H42)),IF(AND(ISNUMBER(OFFSET('Hygiene Data'!$H$10,0,10*ROW('Hygiene Data'!H42))),EF48="No",ISNUMBER(OFFSET('Hygiene Data'!$H$10,0,10*ROW('Hygiene Data'!H42)))),CONCATENATE("[",ROUND(OFFSET('Hygiene Data'!$H$10,0,10*ROW('Hygiene Data'!H42)),0),"]"),IF(AND(ISNUMBER(OFFSET('Hygiene Data'!$H$10,0,10*ROW('Hygiene Data'!H42))),EF48="",ISNUMBER(OFFSET('Hygiene Data'!$H$10,0,10*ROW('Hygiene Data'!H42)))),OFFSET('Hygiene Data'!$H$10,0,10*ROW('Hygiene Data'!H42)),NA())))</f>
        <v>#N/A</v>
      </c>
      <c r="BS48" s="28" t="str">
        <f ca="1">+IF(OFFSET('Water Data'!$C$28,0,10*ROW('Water Data'!C42))="","",OFFSET('Water Data'!$C$28,0,10*ROW('Water Data'!C42)))</f>
        <v/>
      </c>
      <c r="BT48" s="28" t="str">
        <f ca="1">+IF(OFFSET('Water Data'!$C$29,0,10*ROW('Water Data'!C42))="","",OFFSET('Water Data'!$C$29,0,10*ROW('Water Data'!C42)))</f>
        <v/>
      </c>
      <c r="BU48" s="28" t="str">
        <f ca="1">+IF(OFFSET('Water Data'!$C$30,0,10*ROW('Water Data'!C42))="","",OFFSET('Water Data'!$C$30,0,10*ROW('Water Data'!C42)))</f>
        <v/>
      </c>
      <c r="BV48" s="28" t="str">
        <f ca="1">+IF(OFFSET('Water Data'!$D$28,0,10*ROW('Water Data'!D42))="","",OFFSET('Water Data'!$D$28,0,10*ROW('Water Data'!D42)))</f>
        <v/>
      </c>
      <c r="BW48" s="28" t="str">
        <f ca="1">+IF(OFFSET('Water Data'!$D$29,0,10*ROW('Water Data'!D42))="","",OFFSET('Water Data'!$D$29,0,10*ROW('Water Data'!D42)))</f>
        <v/>
      </c>
      <c r="BX48" s="28" t="str">
        <f ca="1">+IF(OFFSET('Water Data'!$D$30,0,10*ROW('Water Data'!D42))="","",OFFSET('Water Data'!$D$30,0,10*ROW('Water Data'!D42)))</f>
        <v/>
      </c>
      <c r="BY48" s="28" t="str">
        <f ca="1">+IF(OFFSET('Water Data'!$E$28,0,10*ROW('Water Data'!E42))="","",OFFSET('Water Data'!$E$28,0,10*ROW('Water Data'!E42)))</f>
        <v/>
      </c>
      <c r="BZ48" s="28" t="str">
        <f ca="1">+IF(OFFSET('Water Data'!$E$29,0,10*ROW('Water Data'!E42))="","",OFFSET('Water Data'!$E$29,0,10*ROW('Water Data'!E42)))</f>
        <v/>
      </c>
      <c r="CA48" s="28" t="str">
        <f ca="1">+IF(OFFSET('Water Data'!$E$30,0,10*ROW('Water Data'!E42))="","",OFFSET('Water Data'!$E$30,0,10*ROW('Water Data'!E42)))</f>
        <v/>
      </c>
      <c r="CB48" s="28" t="str">
        <f ca="1">+IF(OFFSET('Water Data'!$F$28,0,10*ROW('Water Data'!F42))="","",OFFSET('Water Data'!$F$28,0,10*ROW('Water Data'!F42)))</f>
        <v/>
      </c>
      <c r="CC48" s="28" t="str">
        <f ca="1">+IF(OFFSET('Water Data'!$F$29,0,10*ROW('Water Data'!F42))="","",OFFSET('Water Data'!$F$29,0,10*ROW('Water Data'!F42)))</f>
        <v/>
      </c>
      <c r="CD48" s="28" t="str">
        <f ca="1">+IF(OFFSET('Water Data'!$F$30,0,10*ROW('Water Data'!F42))="","",OFFSET('Water Data'!$F$30,0,10*ROW('Water Data'!F42)))</f>
        <v/>
      </c>
      <c r="CE48" s="28" t="str">
        <f ca="1">+IF(OFFSET('Water Data'!$G$28,0,10*ROW('Water Data'!G42))="","",OFFSET('Water Data'!$G$28,0,10*ROW('Water Data'!G42)))</f>
        <v/>
      </c>
      <c r="CF48" s="28" t="str">
        <f ca="1">+IF(OFFSET('Water Data'!$G$29,0,10*ROW('Water Data'!G42))="","",OFFSET('Water Data'!$G$29,0,10*ROW('Water Data'!G42)))</f>
        <v/>
      </c>
      <c r="CG48" s="28" t="str">
        <f ca="1">+IF(OFFSET('Water Data'!$G$30,0,10*ROW('Water Data'!G42))="","",OFFSET('Water Data'!$G$30,0,10*ROW('Water Data'!G42)))</f>
        <v/>
      </c>
      <c r="CH48" s="28" t="str">
        <f ca="1">+IF(OFFSET('Water Data'!$H$28,0,10*ROW('Water Data'!H42))="","",OFFSET('Water Data'!$H$28,0,10*ROW('Water Data'!H42)))</f>
        <v/>
      </c>
      <c r="CI48" s="28" t="str">
        <f ca="1">+IF(OFFSET('Water Data'!$H$29,0,10*ROW('Water Data'!H42))="","",OFFSET('Water Data'!$H$29,0,10*ROW('Water Data'!H42)))</f>
        <v/>
      </c>
      <c r="CJ48" s="28" t="str">
        <f ca="1">+IF(OFFSET('Water Data'!$H$30,0,10*ROW('Water Data'!H42))="","",OFFSET('Water Data'!$H$30,0,10*ROW('Water Data'!H42)))</f>
        <v/>
      </c>
      <c r="CK48" s="28" t="str">
        <f ca="1">+IF(OFFSET('Sanitation Data'!$C$29,0,10*ROW('Sanitation Data'!C42))="","",OFFSET('Sanitation Data'!$C$29,0,10*ROW('Sanitation Data'!C42)))</f>
        <v/>
      </c>
      <c r="CL48" s="28" t="str">
        <f ca="1">+IF(OFFSET('Sanitation Data'!$C$30,0,10*ROW('Sanitation Data'!C42))="","",OFFSET('Sanitation Data'!$C$30,0,10*ROW('Sanitation Data'!C42)))</f>
        <v/>
      </c>
      <c r="CM48" s="28" t="str">
        <f ca="1">+IF(OFFSET('Sanitation Data'!$C$31,0,10*ROW('Sanitation Data'!C42))="","",OFFSET('Sanitation Data'!$C$31,0,10*ROW('Sanitation Data'!C42)))</f>
        <v/>
      </c>
      <c r="CN48" s="28" t="str">
        <f ca="1">+IF(OFFSET('Sanitation Data'!$C$32,0,10*ROW('Sanitation Data'!C42))="","",OFFSET('Sanitation Data'!$C$32,0,10*ROW('Sanitation Data'!C42)))</f>
        <v/>
      </c>
      <c r="CO48" s="28" t="str">
        <f ca="1">+IF(OFFSET('Sanitation Data'!$C$33,0,10*ROW('Sanitation Data'!C42))="","",OFFSET('Sanitation Data'!$C$33,0,10*ROW('Sanitation Data'!C42)))</f>
        <v/>
      </c>
      <c r="CP48" s="28" t="str">
        <f ca="1">+IF(OFFSET('Sanitation Data'!$D$29,0,10*ROW('Sanitation Data'!D42))="","",OFFSET('Sanitation Data'!$D$29,0,10*ROW('Sanitation Data'!D42)))</f>
        <v/>
      </c>
      <c r="CQ48" s="28" t="str">
        <f ca="1">+IF(OFFSET('Sanitation Data'!$D$30,0,10*ROW('Sanitation Data'!D42))="","",OFFSET('Sanitation Data'!$D$30,0,10*ROW('Sanitation Data'!D42)))</f>
        <v/>
      </c>
      <c r="CR48" s="28" t="str">
        <f ca="1">+IF(OFFSET('Sanitation Data'!$D$31,0,10*ROW('Sanitation Data'!D42))="","",OFFSET('Sanitation Data'!$D$31,0,10*ROW('Sanitation Data'!D42)))</f>
        <v/>
      </c>
      <c r="CS48" s="28" t="str">
        <f ca="1">+IF(OFFSET('Sanitation Data'!$D$32,0,10*ROW('Sanitation Data'!D42))="","",OFFSET('Sanitation Data'!$D$32,0,10*ROW('Sanitation Data'!D42)))</f>
        <v/>
      </c>
      <c r="CT48" s="28" t="str">
        <f ca="1">+IF(OFFSET('Sanitation Data'!$D$33,0,10*ROW('Sanitation Data'!D42))="","",OFFSET('Sanitation Data'!$D$33,0,10*ROW('Sanitation Data'!D42)))</f>
        <v/>
      </c>
      <c r="CU48" s="28" t="str">
        <f ca="1">+IF(OFFSET('Sanitation Data'!$E$29,0,10*ROW('Sanitation Data'!E42))="","",OFFSET('Sanitation Data'!$E$29,0,10*ROW('Sanitation Data'!E42)))</f>
        <v/>
      </c>
      <c r="CV48" s="28" t="str">
        <f ca="1">+IF(OFFSET('Sanitation Data'!$E$30,0,10*ROW('Sanitation Data'!E42))="","",OFFSET('Sanitation Data'!$E$30,0,10*ROW('Sanitation Data'!E42)))</f>
        <v/>
      </c>
      <c r="CW48" s="28" t="str">
        <f ca="1">+IF(OFFSET('Sanitation Data'!$E$31,0,10*ROW('Sanitation Data'!E42))="","",OFFSET('Sanitation Data'!$E$31,0,10*ROW('Sanitation Data'!E42)))</f>
        <v/>
      </c>
      <c r="CX48" s="28" t="str">
        <f ca="1">+IF(OFFSET('Sanitation Data'!$E$32,0,10*ROW('Sanitation Data'!E42))="","",OFFSET('Sanitation Data'!$E$32,0,10*ROW('Sanitation Data'!E42)))</f>
        <v/>
      </c>
      <c r="CY48" s="28" t="str">
        <f ca="1">+IF(OFFSET('Sanitation Data'!$E$33,0,10*ROW('Sanitation Data'!E42))="","",OFFSET('Sanitation Data'!$E$33,0,10*ROW('Sanitation Data'!E42)))</f>
        <v/>
      </c>
      <c r="CZ48" s="28" t="str">
        <f ca="1">+IF(OFFSET('Sanitation Data'!$F$29,0,10*ROW('Sanitation Data'!F42))="","",OFFSET('Sanitation Data'!$F$29,0,10*ROW('Sanitation Data'!F42)))</f>
        <v/>
      </c>
      <c r="DA48" s="28" t="str">
        <f ca="1">+IF(OFFSET('Sanitation Data'!$F$30,0,10*ROW('Sanitation Data'!F42))="","",OFFSET('Sanitation Data'!$F$30,0,10*ROW('Sanitation Data'!F42)))</f>
        <v/>
      </c>
      <c r="DB48" s="28" t="str">
        <f ca="1">+IF(OFFSET('Sanitation Data'!$F$31,0,10*ROW('Sanitation Data'!F42))="","",OFFSET('Sanitation Data'!$F$31,0,10*ROW('Sanitation Data'!F42)))</f>
        <v/>
      </c>
      <c r="DC48" s="28" t="str">
        <f ca="1">+IF(OFFSET('Sanitation Data'!$F$32,0,10*ROW('Sanitation Data'!F42))="","",OFFSET('Sanitation Data'!$F$32,0,10*ROW('Sanitation Data'!F42)))</f>
        <v/>
      </c>
      <c r="DD48" s="28" t="str">
        <f ca="1">+IF(OFFSET('Sanitation Data'!$F$33,0,10*ROW('Sanitation Data'!F42))="","",OFFSET('Sanitation Data'!$F$33,0,10*ROW('Sanitation Data'!F42)))</f>
        <v/>
      </c>
      <c r="DE48" s="28" t="str">
        <f ca="1">+IF(OFFSET('Sanitation Data'!$G$29,0,10*ROW('Sanitation Data'!G42))="","",OFFSET('Sanitation Data'!$G$29,0,10*ROW('Sanitation Data'!G42)))</f>
        <v/>
      </c>
      <c r="DF48" s="28" t="str">
        <f ca="1">+IF(OFFSET('Sanitation Data'!$G$30,0,10*ROW('Sanitation Data'!G42))="","",OFFSET('Sanitation Data'!$G$30,0,10*ROW('Sanitation Data'!G42)))</f>
        <v/>
      </c>
      <c r="DG48" s="28" t="str">
        <f ca="1">+IF(OFFSET('Sanitation Data'!$G$31,0,10*ROW('Sanitation Data'!G42))="","",OFFSET('Sanitation Data'!$G$31,0,10*ROW('Sanitation Data'!G42)))</f>
        <v/>
      </c>
      <c r="DH48" s="28" t="str">
        <f ca="1">+IF(OFFSET('Sanitation Data'!$G$32,0,10*ROW('Sanitation Data'!G42))="","",OFFSET('Sanitation Data'!$G$32,0,10*ROW('Sanitation Data'!G42)))</f>
        <v/>
      </c>
      <c r="DI48" s="28" t="str">
        <f ca="1">+IF(OFFSET('Sanitation Data'!$G$33,0,10*ROW('Sanitation Data'!G42))="","",OFFSET('Sanitation Data'!$G$33,0,10*ROW('Sanitation Data'!G42)))</f>
        <v/>
      </c>
      <c r="DJ48" s="28" t="str">
        <f ca="1">+IF(OFFSET('Sanitation Data'!$H$29,0,10*ROW('Sanitation Data'!H42))="","",OFFSET('Sanitation Data'!$H$29,0,10*ROW('Sanitation Data'!H42)))</f>
        <v/>
      </c>
      <c r="DK48" s="28" t="str">
        <f ca="1">+IF(OFFSET('Sanitation Data'!$H$30,0,10*ROW('Sanitation Data'!H42))="","",OFFSET('Sanitation Data'!$H$30,0,10*ROW('Sanitation Data'!H42)))</f>
        <v/>
      </c>
      <c r="DL48" s="28" t="str">
        <f ca="1">+IF(OFFSET('Sanitation Data'!$H$31,0,10*ROW('Sanitation Data'!H42))="","",OFFSET('Sanitation Data'!$H$31,0,10*ROW('Sanitation Data'!H42)))</f>
        <v/>
      </c>
      <c r="DM48" s="28" t="str">
        <f ca="1">+IF(OFFSET('Sanitation Data'!$H$32,0,10*ROW('Sanitation Data'!H42))="","",OFFSET('Sanitation Data'!$H$32,0,10*ROW('Sanitation Data'!H42)))</f>
        <v/>
      </c>
      <c r="DN48" s="28" t="str">
        <f ca="1">+IF(OFFSET('Sanitation Data'!$H$33,0,10*ROW('Sanitation Data'!H42))="","",OFFSET('Sanitation Data'!$H$33,0,10*ROW('Sanitation Data'!H42)))</f>
        <v/>
      </c>
      <c r="DO48" s="28" t="str">
        <f ca="1">+IF(OFFSET('Hygiene Data'!$C$12,0,10*ROW('Hygiene Data'!C42))="","",OFFSET('Hygiene Data'!$C$12,0,10*ROW('Hygiene Data'!C42)))</f>
        <v/>
      </c>
      <c r="DP48" s="28" t="str">
        <f ca="1">+IF(OFFSET('Hygiene Data'!$C$13,0,10*ROW('Hygiene Data'!C42))="","",OFFSET('Hygiene Data'!$C$13,0,10*ROW('Hygiene Data'!C42)))</f>
        <v/>
      </c>
      <c r="DQ48" s="28" t="str">
        <f ca="1">+IF(OFFSET('Hygiene Data'!$C$14,0,10*ROW('Hygiene Data'!C42))="","",OFFSET('Hygiene Data'!$C$14,0,10*ROW('Hygiene Data'!C42)))</f>
        <v/>
      </c>
      <c r="DR48" s="28" t="str">
        <f ca="1">+IF(OFFSET('Hygiene Data'!$D$12,0,10*ROW('Hygiene Data'!D42))="","",OFFSET('Hygiene Data'!$D$12,0,10*ROW('Hygiene Data'!D42)))</f>
        <v/>
      </c>
      <c r="DS48" s="28" t="str">
        <f ca="1">+IF(OFFSET('Hygiene Data'!$D$13,0,10*ROW('Hygiene Data'!D42))="","",OFFSET('Hygiene Data'!$D$13,0,10*ROW('Hygiene Data'!D42)))</f>
        <v/>
      </c>
      <c r="DT48" s="28" t="str">
        <f ca="1">+IF(OFFSET('Hygiene Data'!$D$14,0,10*ROW('Hygiene Data'!D42))="","",OFFSET('Hygiene Data'!$D$14,0,10*ROW('Hygiene Data'!D42)))</f>
        <v/>
      </c>
      <c r="DU48" s="28" t="str">
        <f ca="1">+IF(OFFSET('Hygiene Data'!$E$12,0,10*ROW('Hygiene Data'!E42))="","",OFFSET('Hygiene Data'!$E$12,0,10*ROW('Hygiene Data'!E42)))</f>
        <v/>
      </c>
      <c r="DV48" s="28" t="str">
        <f ca="1">+IF(OFFSET('Hygiene Data'!$E$13,0,10*ROW('Hygiene Data'!E42))="","",OFFSET('Hygiene Data'!$E$13,0,10*ROW('Hygiene Data'!E42)))</f>
        <v/>
      </c>
      <c r="DW48" s="28" t="str">
        <f ca="1">+IF(OFFSET('Hygiene Data'!$E$14,0,10*ROW('Hygiene Data'!E42))="","",OFFSET('Hygiene Data'!$E$14,0,10*ROW('Hygiene Data'!E42)))</f>
        <v/>
      </c>
      <c r="DX48" s="28" t="str">
        <f ca="1">+IF(OFFSET('Hygiene Data'!$F$12,0,10*ROW('Hygiene Data'!F42))="","",OFFSET('Hygiene Data'!$F$12,0,10*ROW('Hygiene Data'!F42)))</f>
        <v/>
      </c>
      <c r="DY48" s="28" t="str">
        <f ca="1">+IF(OFFSET('Hygiene Data'!$F$13,0,10*ROW('Hygiene Data'!F42))="","",OFFSET('Hygiene Data'!$F$13,0,10*ROW('Hygiene Data'!F42)))</f>
        <v/>
      </c>
      <c r="DZ48" s="28" t="str">
        <f ca="1">+IF(OFFSET('Hygiene Data'!$F$14,0,10*ROW('Hygiene Data'!F42))="","",OFFSET('Hygiene Data'!$F$14,0,10*ROW('Hygiene Data'!F42)))</f>
        <v/>
      </c>
      <c r="EA48" s="28" t="str">
        <f ca="1">+IF(OFFSET('Hygiene Data'!$G$12,0,10*ROW('Hygiene Data'!G42))="","",OFFSET('Hygiene Data'!$G$12,0,10*ROW('Hygiene Data'!G42)))</f>
        <v/>
      </c>
      <c r="EB48" s="28" t="str">
        <f ca="1">+IF(OFFSET('Hygiene Data'!$G$13,0,10*ROW('Hygiene Data'!G42))="","",OFFSET('Hygiene Data'!$G$13,0,10*ROW('Hygiene Data'!G42)))</f>
        <v/>
      </c>
      <c r="EC48" s="28" t="str">
        <f ca="1">+IF(OFFSET('Hygiene Data'!$G$14,0,10*ROW('Hygiene Data'!G42))="","",OFFSET('Hygiene Data'!$G$14,0,10*ROW('Hygiene Data'!G42)))</f>
        <v/>
      </c>
      <c r="ED48" s="28" t="str">
        <f ca="1">+IF(OFFSET('Hygiene Data'!$H$12,0,10*ROW('Hygiene Data'!H42))="","",OFFSET('Hygiene Data'!$H$12,0,10*ROW('Hygiene Data'!H42)))</f>
        <v/>
      </c>
      <c r="EE48" s="28" t="str">
        <f ca="1">+IF(OFFSET('Hygiene Data'!$H$13,0,10*ROW('Hygiene Data'!H42))="","",OFFSET('Hygiene Data'!$H$13,0,10*ROW('Hygiene Data'!H42)))</f>
        <v/>
      </c>
      <c r="EF48" s="28" t="str">
        <f ca="1">+IF(OFFSET('Hygiene Data'!$H$14,0,10*ROW('Hygiene Data'!H42))="","",OFFSET('Hygiene Data'!$H$14,0,10*ROW('Hygiene Data'!H42)))</f>
        <v/>
      </c>
    </row>
    <row r="49" spans="1:136" x14ac:dyDescent="0.2">
      <c r="A49" s="44" t="str">
        <f ca="1">+IF(OFFSET('Water Data'!$B$1,0,10*ROW('Water Data'!B46))="","",OFFSET('Water Data'!$B$1,0,10*ROW('Water Data'!B46)))</f>
        <v/>
      </c>
      <c r="B49" s="44" t="str">
        <f ca="1">+IF(OFFSET('Water Data'!$A$3,0,10*ROW('Water Data'!A46))="","",OFFSET('Water Data'!$A$3,0,10*ROW('Water Data'!A46)))</f>
        <v/>
      </c>
      <c r="C49" s="44" t="str">
        <f ca="1">+IF(OFFSET('Water Data'!$C$3,0,10*ROW('Water Data'!C46))="","",OFFSET('Water Data'!$C$3,0,10*ROW('Water Data'!C46)))</f>
        <v/>
      </c>
      <c r="D49" s="119" t="e">
        <f ca="1">+IF(AND(ISNUMBER(OFFSET('Water Data'!$C$5,0,10*ROW('Water Data'!C43))),BS49="Yes"),100-OFFSET('Water Data'!$C$5,0,10*ROW('Water Data'!C43)),IF(AND(ISNUMBER(OFFSET('Water Data'!$C$5,0,10*ROW('Water Data'!C43))),BS49="No",ISNUMBER(OFFSET('Water Data'!$C$5,0,10*ROW('Water Data'!C43)))),CONCATENATE("[",ROUND(100-OFFSET('Water Data'!$C$5,0,10*ROW('Water Data'!C43)),0),"]"),IF(AND(ISNUMBER(OFFSET('Water Data'!$C$5,0,10*ROW('Water Data'!C43))),BS49="",ISNUMBER(OFFSET('Water Data'!$C$5,0,10*ROW('Water Data'!C43)))),100-OFFSET('Water Data'!$C$5,0,10*ROW('Water Data'!C43)),NA())))</f>
        <v>#N/A</v>
      </c>
      <c r="E49" s="119" t="e">
        <f ca="1">+IF(AND(ISNUMBER(OFFSET('Water Data'!$C$7,0,10*ROW('Water Data'!D43))),BT49="Yes"),OFFSET('Water Data'!$C$7,0,10*ROW('Water Data'!C43)),IF(AND(ISNUMBER(OFFSET('Water Data'!$C$7,0,10*ROW('Water Data'!C43))),BT49="No",ISNUMBER(OFFSET('Water Data'!$C$7,0,10*ROW('Water Data'!C43)))),CONCATENATE("[",ROUND(OFFSET('Water Data'!$C$7,0,10*ROW('Water Data'!C43)),0),"]"),IF(AND(ISNUMBER(OFFSET('Water Data'!$C$7,0,10*ROW('Water Data'!C43))),BT49="",ISNUMBER(OFFSET('Water Data'!$C$7,0,10*ROW('Water Data'!C43)))),OFFSET('Water Data'!$C$7,0,10*ROW('Water Data'!C43)),NA())))</f>
        <v>#N/A</v>
      </c>
      <c r="F49" s="119" t="e">
        <f ca="1">+IF(AND(ISNUMBER(OFFSET('Water Data'!$C$10,0,10*ROW('Water Data'!C43))),BU49="Yes"),OFFSET('Water Data'!$C$10,0,10*ROW('Water Data'!C43)),IF(AND(ISNUMBER(OFFSET('Water Data'!$C$10,0,10*ROW('Water Data'!C43))),BU49="No",ISNUMBER(OFFSET('Water Data'!$C$10,0,10*ROW('Water Data'!C43)))),CONCATENATE("[",ROUND(OFFSET('Water Data'!$C$10,0,10*ROW('Water Data'!C43)),0),"]"),IF(AND(ISNUMBER(OFFSET('Water Data'!$C$10,0,10*ROW('Water Data'!C43))),BU49="",ISNUMBER(OFFSET('Water Data'!$C$10,0,10*ROW('Water Data'!C43)))),OFFSET('Water Data'!$C$10,0,10*ROW('Water Data'!C43)),NA())))</f>
        <v>#N/A</v>
      </c>
      <c r="G49" s="119" t="e">
        <f ca="1">+IF(AND(ISNUMBER(OFFSET('Water Data'!$D$5,0,10*ROW('Water Data'!D43))),BV49="Yes"),100-OFFSET('Water Data'!$D$5,0,10*ROW('Water Data'!D43)),IF(AND(ISNUMBER(OFFSET('Water Data'!$D$5,0,10*ROW('Water Data'!D43))),BV49="No",ISNUMBER(OFFSET('Water Data'!$D$5,0,10*ROW('Water Data'!D43)))),CONCATENATE("[",ROUND(100-OFFSET('Water Data'!$D$5,0,10*ROW('Water Data'!D43)),0),"]"),IF(AND(ISNUMBER(OFFSET('Water Data'!$D$5,0,10*ROW('Water Data'!D43))),BV49="",ISNUMBER(OFFSET('Water Data'!$D$5,0,10*ROW('Water Data'!D43)))),100-OFFSET('Water Data'!$D$5,0,10*ROW('Water Data'!D43)),NA())))</f>
        <v>#N/A</v>
      </c>
      <c r="H49" s="119" t="e">
        <f ca="1">+IF(AND(ISNUMBER(OFFSET('Water Data'!$D$7,0,10*ROW('Water Data'!D43))),BW49="Yes"),OFFSET('Water Data'!$D$7,0,10*ROW('Water Data'!D43)),IF(AND(ISNUMBER(OFFSET('Water Data'!$D$7,0,10*ROW('Water Data'!D43))),BW49="No",ISNUMBER(OFFSET('Water Data'!$D$7,0,10*ROW('Water Data'!D43)))),CONCATENATE("[",ROUND(OFFSET('Water Data'!$C$7,0,10*ROW('Water Data'!D43)),0),"]"),IF(AND(ISNUMBER(OFFSET('Water Data'!$D$7,0,10*ROW('Water Data'!D43))),BW49="",ISNUMBER(OFFSET('Water Data'!$D$7,0,10*ROW('Water Data'!D43)))),OFFSET('Water Data'!$D$7,0,10*ROW('Water Data'!D43)),NA())))</f>
        <v>#N/A</v>
      </c>
      <c r="I49" s="119" t="e">
        <f ca="1">+IF(AND(ISNUMBER(OFFSET('Water Data'!$D$10,0,10*ROW('Water Data'!D43))),BX49="Yes"),OFFSET('Water Data'!$D$10,0,10*ROW('Water Data'!D43)),IF(AND(ISNUMBER(OFFSET('Water Data'!$D$10,0,10*ROW('Water Data'!D43))),BX49="No",ISNUMBER(OFFSET('Water Data'!$D$10,0,10*ROW('Water Data'!D43)))),CONCATENATE("[",ROUND(OFFSET('Water Data'!$D$10,0,10*ROW('Water Data'!D43)),0),"]"),IF(AND(ISNUMBER(OFFSET('Water Data'!$D$10,0,10*ROW('Water Data'!D43))),BX49="",ISNUMBER(OFFSET('Water Data'!$D$10,0,10*ROW('Water Data'!D43)))),OFFSET('Water Data'!$D$10,0,10*ROW('Water Data'!D43)),NA())))</f>
        <v>#N/A</v>
      </c>
      <c r="J49" s="119" t="e">
        <f ca="1">+IF(AND(ISNUMBER(OFFSET('Water Data'!$E$5,0,10*ROW('Water Data'!E43))),BY49="Yes"),100-OFFSET('Water Data'!$E$5,0,10*ROW('Water Data'!E43)),IF(AND(ISNUMBER(OFFSET('Water Data'!$E$5,0,10*ROW('Water Data'!E43))),BY49="No",ISNUMBER(OFFSET('Water Data'!$E$5,0,10*ROW('Water Data'!E43)))),CONCATENATE("[",ROUND(100-OFFSET('Water Data'!$E$5,0,10*ROW('Water Data'!E43)),0),"]"),IF(AND(ISNUMBER(OFFSET('Water Data'!$E$5,0,10*ROW('Water Data'!E43))),BY49="",ISNUMBER(OFFSET('Water Data'!$E$5,0,10*ROW('Water Data'!E43)))),100-OFFSET('Water Data'!$E$5,0,10*ROW('Water Data'!E43)),NA())))</f>
        <v>#N/A</v>
      </c>
      <c r="K49" s="119" t="e">
        <f ca="1">+IF(AND(ISNUMBER(OFFSET('Water Data'!$E$7,0,10*ROW('Water Data'!E43))),BZ49="Yes"),OFFSET('Water Data'!$E$7,0,10*ROW('Water Data'!E43)),IF(AND(ISNUMBER(OFFSET('Water Data'!$E$7,0,10*ROW('Water Data'!E43))),BZ49="No",ISNUMBER(OFFSET('Water Data'!$E$7,0,10*ROW('Water Data'!E43)))),CONCATENATE("[",ROUND(OFFSET('Water Data'!$E$7,0,10*ROW('Water Data'!E43)),0),"]"),IF(AND(ISNUMBER(OFFSET('Water Data'!$E$7,0,10*ROW('Water Data'!E43))),BZ49="",ISNUMBER(OFFSET('Water Data'!$E$7,0,10*ROW('Water Data'!E43)))),OFFSET('Water Data'!$E$7,0,10*ROW('Water Data'!E43)),NA())))</f>
        <v>#N/A</v>
      </c>
      <c r="L49" s="119" t="e">
        <f ca="1">+IF(AND(ISNUMBER(OFFSET('Water Data'!$E$10,0,10*ROW('Water Data'!E43))),CA49="Yes"),OFFSET('Water Data'!$E$10,0,10*ROW('Water Data'!E43)),IF(AND(ISNUMBER(OFFSET('Water Data'!$E$10,0,10*ROW('Water Data'!E43))),CA49="No",ISNUMBER(OFFSET('Water Data'!$E$10,0,10*ROW('Water Data'!E43)))),CONCATENATE("[",ROUND(OFFSET('Water Data'!$E$10,0,10*ROW('Water Data'!E43)),0),"]"),IF(AND(ISNUMBER(OFFSET('Water Data'!$E$10,0,10*ROW('Water Data'!E43))),CA49="",ISNUMBER(OFFSET('Water Data'!$E$10,0,10*ROW('Water Data'!E43)))),OFFSET('Water Data'!$E$10,0,10*ROW('Water Data'!E43)),NA())))</f>
        <v>#N/A</v>
      </c>
      <c r="M49" s="119" t="e">
        <f ca="1">+IF(AND(ISNUMBER(OFFSET('Water Data'!$F$5,0,10*ROW('Water Data'!F43))),CB49="Yes"),100-OFFSET('Water Data'!$F$5,0,10*ROW('Water Data'!F43)),IF(AND(ISNUMBER(OFFSET('Water Data'!$F$5,0,10*ROW('Water Data'!F43))),CB49="No",ISNUMBER(OFFSET('Water Data'!$F$5,0,10*ROW('Water Data'!F43)))),CONCATENATE("[",ROUND(100-OFFSET('Water Data'!$F$5,0,10*ROW('Water Data'!F43)),0),"]"),IF(AND(ISNUMBER(OFFSET('Water Data'!$F$5,0,10*ROW('Water Data'!F43))),CB49="",ISNUMBER(OFFSET('Water Data'!$F$5,0,10*ROW('Water Data'!F43)))),100-OFFSET('Water Data'!$F$5,0,10*ROW('Water Data'!F43)),NA())))</f>
        <v>#N/A</v>
      </c>
      <c r="N49" s="119" t="e">
        <f ca="1">+IF(AND(ISNUMBER(OFFSET('Water Data'!$F$7,0,10*ROW('Water Data'!F43))),CC49="Yes"),OFFSET('Water Data'!$F$7,0,10*ROW('Water Data'!F43)),IF(AND(ISNUMBER(OFFSET('Water Data'!$F$7,0,10*ROW('Water Data'!F43))),CC49="No",ISNUMBER(OFFSET('Water Data'!$F$7,0,10*ROW('Water Data'!F43)))),CONCATENATE("[",ROUND(OFFSET('Water Data'!$F$7,0,10*ROW('Water Data'!F43)),0),"]"),IF(AND(ISNUMBER(OFFSET('Water Data'!$F$7,0,10*ROW('Water Data'!F43))),CC49="",ISNUMBER(OFFSET('Water Data'!$F$7,0,10*ROW('Water Data'!F43)))),OFFSET('Water Data'!$F$7,0,10*ROW('Water Data'!F43)),NA())))</f>
        <v>#N/A</v>
      </c>
      <c r="O49" s="119" t="e">
        <f ca="1">+IF(AND(ISNUMBER(OFFSET('Water Data'!$F$10,0,10*ROW('Water Data'!F43))),CD49="Yes"),OFFSET('Water Data'!$F$10,0,10*ROW('Water Data'!F43)),IF(AND(ISNUMBER(OFFSET('Water Data'!$F$10,0,10*ROW('Water Data'!F43))),CD49="No",ISNUMBER(OFFSET('Water Data'!$F$10,0,10*ROW('Water Data'!F43)))),CONCATENATE("[",ROUND(OFFSET('Water Data'!$F$10,0,10*ROW('Water Data'!F43)),0),"]"),IF(AND(ISNUMBER(OFFSET('Water Data'!$F$10,0,10*ROW('Water Data'!F43))),CD49="",ISNUMBER(OFFSET('Water Data'!$F$10,0,10*ROW('Water Data'!F43)))),OFFSET('Water Data'!$F$10,0,10*ROW('Water Data'!F43)),NA())))</f>
        <v>#N/A</v>
      </c>
      <c r="P49" s="119" t="e">
        <f ca="1">+IF(AND(ISNUMBER(OFFSET('Water Data'!$G$5,0,10*ROW('Water Data'!G43))),CE49="Yes"),100-OFFSET('Water Data'!$G$5,0,10*ROW('Water Data'!G43)),IF(AND(ISNUMBER(OFFSET('Water Data'!$G$5,0,10*ROW('Water Data'!G43))),CE49="No",ISNUMBER(OFFSET('Water Data'!$G$5,0,10*ROW('Water Data'!G43)))),CONCATENATE("[",ROUND(100-OFFSET('Water Data'!$G$5,0,10*ROW('Water Data'!G43)),0),"]"),IF(AND(ISNUMBER(OFFSET('Water Data'!$G$5,0,10*ROW('Water Data'!G43))),CE49="",ISNUMBER(OFFSET('Water Data'!$G$5,0,10*ROW('Water Data'!G43)))),100-OFFSET('Water Data'!$G$5,0,10*ROW('Water Data'!G43)),NA())))</f>
        <v>#N/A</v>
      </c>
      <c r="Q49" s="119" t="e">
        <f ca="1">+IF(AND(ISNUMBER(OFFSET('Water Data'!$G$7,0,10*ROW('Water Data'!G43))),CF49="Yes"),OFFSET('Water Data'!$G$7,0,10*ROW('Water Data'!G43)),IF(AND(ISNUMBER(OFFSET('Water Data'!$G$7,0,10*ROW('Water Data'!G43))),CF49="No",ISNUMBER(OFFSET('Water Data'!$G$7,0,10*ROW('Water Data'!G43)))),CONCATENATE("[",ROUND(OFFSET('Water Data'!$G$7,0,10*ROW('Water Data'!G43)),0),"]"),IF(AND(ISNUMBER(OFFSET('Water Data'!$G$7,0,10*ROW('Water Data'!G43))),CF49="",ISNUMBER(OFFSET('Water Data'!$G$7,0,10*ROW('Water Data'!G43)))),OFFSET('Water Data'!$G$7,0,10*ROW('Water Data'!G43)),NA())))</f>
        <v>#N/A</v>
      </c>
      <c r="R49" s="119" t="e">
        <f ca="1">+IF(AND(ISNUMBER(OFFSET('Water Data'!$G$10,0,10*ROW('Water Data'!G43))),CG49="Yes"),OFFSET('Water Data'!$G$10,0,10*ROW('Water Data'!G43)),IF(AND(ISNUMBER(OFFSET('Water Data'!$G$10,0,10*ROW('Water Data'!G43))),CG49="No",ISNUMBER(OFFSET('Water Data'!$G$10,0,10*ROW('Water Data'!G43)))),CONCATENATE("[",ROUND(OFFSET('Water Data'!$G$10,0,10*ROW('Water Data'!G43)),0),"]"),IF(AND(ISNUMBER(OFFSET('Water Data'!$G$10,0,10*ROW('Water Data'!G43))),CG49="",ISNUMBER(OFFSET('Water Data'!$G$10,0,10*ROW('Water Data'!G43)))),OFFSET('Water Data'!$G$10,0,10*ROW('Water Data'!G43)),NA())))</f>
        <v>#N/A</v>
      </c>
      <c r="S49" s="119" t="e">
        <f ca="1">+IF(AND(ISNUMBER(OFFSET('Water Data'!$H$5,0,10*ROW('Water Data'!H43))),CH49="Yes"),100-OFFSET('Water Data'!$H$5,0,10*ROW('Water Data'!H43)),IF(AND(ISNUMBER(OFFSET('Water Data'!$H$5,0,10*ROW('Water Data'!H43))),CH49="No",ISNUMBER(OFFSET('Water Data'!$H$5,0,10*ROW('Water Data'!H43)))),CONCATENATE("[",ROUND(100-OFFSET('Water Data'!$H$5,0,10*ROW('Water Data'!H43)),0),"]"),IF(AND(ISNUMBER(OFFSET('Water Data'!$H$5,0,10*ROW('Water Data'!H43))),CH49="",ISNUMBER(OFFSET('Water Data'!$H$5,0,10*ROW('Water Data'!H43)))),100-OFFSET('Water Data'!$H$5,0,10*ROW('Water Data'!H43)),NA())))</f>
        <v>#N/A</v>
      </c>
      <c r="T49" s="119" t="e">
        <f ca="1">+IF(AND(ISNUMBER(OFFSET('Water Data'!$H$7,0,10*ROW('Water Data'!H43))),CI49="Yes"),OFFSET('Water Data'!$H$7,0,10*ROW('Water Data'!H43)),IF(AND(ISNUMBER(OFFSET('Water Data'!$H$7,0,10*ROW('Water Data'!H43))),CI49="No",ISNUMBER(OFFSET('Water Data'!$H$7,0,10*ROW('Water Data'!H43)))),CONCATENATE("[",ROUND(OFFSET('Water Data'!$H$7,0,10*ROW('Water Data'!H43)),0),"]"),IF(AND(ISNUMBER(OFFSET('Water Data'!$H$7,0,10*ROW('Water Data'!H43))),CI49="",ISNUMBER(OFFSET('Water Data'!$H$7,0,10*ROW('Water Data'!H43)))),OFFSET('Water Data'!$H$7,0,10*ROW('Water Data'!H43)),NA())))</f>
        <v>#N/A</v>
      </c>
      <c r="U49" s="119" t="e">
        <f ca="1">+IF(AND(ISNUMBER(OFFSET('Water Data'!$H$10,0,10*ROW('Water Data'!H43))),CJ49="Yes"),OFFSET('Water Data'!$H$10,0,10*ROW('Water Data'!H43)),IF(AND(ISNUMBER(OFFSET('Water Data'!$H$10,0,10*ROW('Water Data'!H43))),CJ49="No",ISNUMBER(OFFSET('Water Data'!$H$10,0,10*ROW('Water Data'!H43)))),CONCATENATE("[",ROUND(OFFSET('Water Data'!$H$10,0,10*ROW('Water Data'!H43)),0),"]"),IF(AND(ISNUMBER(OFFSET('Water Data'!$H$10,0,10*ROW('Water Data'!H43))),CJ49="",ISNUMBER(OFFSET('Water Data'!$H$10,0,10*ROW('Water Data'!H43)))),OFFSET('Water Data'!$H$10,0,10*ROW('Water Data'!H43)),NA())))</f>
        <v>#N/A</v>
      </c>
      <c r="V49" s="120" t="e">
        <f ca="1">+IF(AND(ISNUMBER(OFFSET('Sanitation Data'!$C$5,0,10*ROW('Sanitation Data'!C43))),CK49="Yes"),100-OFFSET('Sanitation Data'!$C$5,0,10*ROW('Sanitation Data'!C43)),IF(AND(ISNUMBER(OFFSET('Sanitation Data'!$C$5,0,10*ROW('Sanitation Data'!C43))),CK49="No",ISNUMBER(OFFSET('Sanitation Data'!$C$5,0,10*ROW('Sanitation Data'!C43)))),CONCATENATE("[",ROUND(100-OFFSET('Sanitation Data'!$C$5,0,10*ROW('Sanitation Data'!C43)),0),"]"),IF(AND(ISNUMBER(OFFSET('Sanitation Data'!$C$5,0,10*ROW('Sanitation Data'!C43))),CK49="",ISNUMBER(OFFSET('Sanitation Data'!$C$5,0,10*ROW('Sanitation Data'!C43)))),100-OFFSET('Sanitation Data'!$C$5,0,10*ROW('Sanitation Data'!C43)),NA())))</f>
        <v>#N/A</v>
      </c>
      <c r="W49" s="120" t="e">
        <f ca="1">+IF(AND(ISNUMBER(OFFSET('Sanitation Data'!$C$7,0,10*ROW('Sanitation Data'!C43))),CL49="Yes"),OFFSET('Sanitation Data'!$C$7,0,10*ROW('Sanitation Data'!C43)),IF(AND(ISNUMBER(OFFSET('Sanitation Data'!$C$7,0,10*ROW('Sanitation Data'!C43))),CL49="No",ISNUMBER(OFFSET('Sanitation Data'!$C$7,0,10*ROW('Sanitation Data'!C43)))),CONCATENATE("[",ROUND(OFFSET('Sanitation Data'!$C$7,0,10*ROW('Sanitation Data'!C43)),0),"]"),IF(AND(ISNUMBER(OFFSET('Sanitation Data'!$C$7,0,10*ROW('Sanitation Data'!C43))),CL49="",ISNUMBER(OFFSET('Sanitation Data'!$C$7,0,10*ROW('Sanitation Data'!C43)))),OFFSET('Sanitation Data'!$C$7,0,10*ROW('Sanitation Data'!C43)),NA())))</f>
        <v>#N/A</v>
      </c>
      <c r="X49" s="120" t="e">
        <f ca="1">+IF(AND(ISNUMBER(OFFSET('Sanitation Data'!$C$11,0,10*ROW('Sanitation Data'!C43))),CM49="Yes"),OFFSET('Sanitation Data'!$C$11,0,10*ROW('Sanitation Data'!C43)),IF(AND(ISNUMBER(OFFSET('Sanitation Data'!$C$11,0,10*ROW('Sanitation Data'!C43))),CM49="No",ISNUMBER(OFFSET('Sanitation Data'!$C$11,0,10*ROW('Sanitation Data'!C43)))),CONCATENATE("[",ROUND(OFFSET('Sanitation Data'!$C$11,0,10*ROW('Sanitation Data'!C43)),0),"]"),IF(AND(ISNUMBER(OFFSET('Sanitation Data'!$C$11,0,10*ROW('Sanitation Data'!C43))),CM49="",ISNUMBER(OFFSET('Sanitation Data'!$C$11,0,10*ROW('Sanitation Data'!C43)))),OFFSET('Sanitation Data'!$C$11,0,10*ROW('Sanitation Data'!C43)),NA())))</f>
        <v>#N/A</v>
      </c>
      <c r="Y49" s="120" t="e">
        <f ca="1">+IF(AND(ISNUMBER(OFFSET('Sanitation Data'!$C$12,0,10*ROW('Sanitation Data'!C43))),CN49="Yes"),OFFSET('Sanitation Data'!$C$12,0,10*ROW('Sanitation Data'!C43)),IF(AND(ISNUMBER(OFFSET('Sanitation Data'!$C$12,0,10*ROW('Sanitation Data'!C43))),CN49="No",ISNUMBER(OFFSET('Sanitation Data'!$C$12,0,10*ROW('Sanitation Data'!C43)))),CONCATENATE("[",ROUND(OFFSET('Sanitation Data'!$C$12,0,10*ROW('Sanitation Data'!C43)),0),"]"),IF(AND(ISNUMBER(OFFSET('Sanitation Data'!$C$12,0,10*ROW('Sanitation Data'!C43))),CN49="",ISNUMBER(OFFSET('Sanitation Data'!$C$12,0,10*ROW('Sanitation Data'!C43)))),OFFSET('Sanitation Data'!$C$12,0,10*ROW('Sanitation Data'!C43)),NA())))</f>
        <v>#N/A</v>
      </c>
      <c r="Z49" s="120" t="e">
        <f ca="1">+IF(AND(ISNUMBER(OFFSET('Sanitation Data'!$C$13,0,10*ROW('Sanitation Data'!C43))),CO49="Yes"),OFFSET('Sanitation Data'!$C$13,0,10*ROW('Sanitation Data'!C43)),IF(AND(ISNUMBER(OFFSET('Sanitation Data'!$C$13,0,10*ROW('Sanitation Data'!C43))),CO49="No",ISNUMBER(OFFSET('Sanitation Data'!$C$13,0,10*ROW('Sanitation Data'!C43)))),CONCATENATE("[",ROUND(OFFSET('Sanitation Data'!$C$13,0,10*ROW('Sanitation Data'!C43)),0),"]"),IF(AND(ISNUMBER(OFFSET('Sanitation Data'!$C$13,0,10*ROW('Sanitation Data'!C43))),CO49="",ISNUMBER(OFFSET('Sanitation Data'!$C$13,0,10*ROW('Sanitation Data'!C43)))),OFFSET('Sanitation Data'!$C$13,0,10*ROW('Sanitation Data'!C43)),NA())))</f>
        <v>#N/A</v>
      </c>
      <c r="AA49" s="120" t="e">
        <f ca="1">+IF(AND(ISNUMBER(OFFSET('Sanitation Data'!$D$5,0,10*ROW('Sanitation Data'!D43))),CP49="Yes"),100-OFFSET('Sanitation Data'!$D$5,0,10*ROW('Sanitation Data'!D43)),IF(AND(ISNUMBER(OFFSET('Sanitation Data'!$D$5,0,10*ROW('Sanitation Data'!D43))),CP49="No",ISNUMBER(OFFSET('Sanitation Data'!$D$5,0,10*ROW('Sanitation Data'!D43)))),CONCATENATE("[",ROUND(100-OFFSET('Sanitation Data'!$D$5,0,10*ROW('Sanitation Data'!D43)),0),"]"),IF(AND(ISNUMBER(OFFSET('Sanitation Data'!$D$5,0,10*ROW('Sanitation Data'!D43))),CP49="",ISNUMBER(OFFSET('Sanitation Data'!$D$5,0,10*ROW('Sanitation Data'!D43)))),100-OFFSET('Sanitation Data'!$D$5,0,10*ROW('Sanitation Data'!D43)),NA())))</f>
        <v>#N/A</v>
      </c>
      <c r="AB49" s="120" t="e">
        <f ca="1">+IF(AND(ISNUMBER(OFFSET('Sanitation Data'!$D$7,0,10*ROW('Sanitation Data'!D43))),CQ49="Yes"),OFFSET('Sanitation Data'!$D$7,0,10*ROW('Sanitation Data'!G43)),IF(AND(ISNUMBER(OFFSET('Sanitation Data'!$D$7,0,10*ROW('Sanitation Data'!D43))),CQ49="No",ISNUMBER(OFFSET('Sanitation Data'!$D$7,0,10*ROW('Sanitation Data'!D43)))),CONCATENATE("[",ROUND(OFFSET('Sanitation Data'!$D$7,0,10*ROW('Sanitation Data'!D43)),0),"]"),IF(AND(ISNUMBER(OFFSET('Sanitation Data'!$D$7,0,10*ROW('Sanitation Data'!D43))),CQ49="",ISNUMBER(OFFSET('Sanitation Data'!$D$7,0,10*ROW('Sanitation Data'!D43)))),OFFSET('Sanitation Data'!$D$7,0,10*ROW('Sanitation Data'!D43)),NA())))</f>
        <v>#N/A</v>
      </c>
      <c r="AC49" s="120" t="e">
        <f ca="1">+IF(AND(ISNUMBER(OFFSET('Sanitation Data'!$D$11,0,10*ROW('Sanitation Data'!D43))),CR49="Yes"),OFFSET('Sanitation Data'!$D$11,0,10*ROW('Sanitation Data'!D43)),IF(AND(ISNUMBER(OFFSET('Sanitation Data'!$D$11,0,10*ROW('Sanitation Data'!D43))),CR49="No",ISNUMBER(OFFSET('Sanitation Data'!$D$11,0,10*ROW('Sanitation Data'!D43)))),CONCATENATE("[",ROUND(OFFSET('Sanitation Data'!$D$11,0,10*ROW('Sanitation Data'!D43)),0),"]"),IF(AND(ISNUMBER(OFFSET('Sanitation Data'!$D$11,0,10*ROW('Sanitation Data'!D43))),CR49="",ISNUMBER(OFFSET('Sanitation Data'!$D$11,0,10*ROW('Sanitation Data'!D43)))),OFFSET('Sanitation Data'!$D$11,0,10*ROW('Sanitation Data'!D43)),NA())))</f>
        <v>#N/A</v>
      </c>
      <c r="AD49" s="120" t="e">
        <f ca="1">+IF(AND(ISNUMBER(OFFSET('Sanitation Data'!$D$12,0,10*ROW('Sanitation Data'!D43))),CS49="Yes"),OFFSET('Sanitation Data'!$D$12,0,10*ROW('Sanitation Data'!D43)),IF(AND(ISNUMBER(OFFSET('Sanitation Data'!$D$12,0,10*ROW('Sanitation Data'!D43))),CS49="No",ISNUMBER(OFFSET('Sanitation Data'!$D$12,0,10*ROW('Sanitation Data'!D43)))),CONCATENATE("[",ROUND(OFFSET('Sanitation Data'!$D$12,0,10*ROW('Sanitation Data'!D43)),0),"]"),IF(AND(ISNUMBER(OFFSET('Sanitation Data'!$D$12,0,10*ROW('Sanitation Data'!D43))),CS49="",ISNUMBER(OFFSET('Sanitation Data'!$D$12,0,10*ROW('Sanitation Data'!D43)))),OFFSET('Sanitation Data'!$D$12,0,10*ROW('Sanitation Data'!D43)),NA())))</f>
        <v>#N/A</v>
      </c>
      <c r="AE49" s="120" t="e">
        <f ca="1">+IF(AND(ISNUMBER(OFFSET('Sanitation Data'!$D$13,0,10*ROW('Sanitation Data'!D43))),CT49="Yes"),OFFSET('Sanitation Data'!$D$13,0,10*ROW('Sanitation Data'!D43)),IF(AND(ISNUMBER(OFFSET('Sanitation Data'!$D$13,0,10*ROW('Sanitation Data'!D43))),CT49="No",ISNUMBER(OFFSET('Sanitation Data'!$D$13,0,10*ROW('Sanitation Data'!D43)))),CONCATENATE("[",ROUND(OFFSET('Sanitation Data'!$D$13,0,10*ROW('Sanitation Data'!D43)),0),"]"),IF(AND(ISNUMBER(OFFSET('Sanitation Data'!$D$13,0,10*ROW('Sanitation Data'!D43))),CT49="",ISNUMBER(OFFSET('Sanitation Data'!$D$13,0,10*ROW('Sanitation Data'!D43)))),OFFSET('Sanitation Data'!$D$13,0,10*ROW('Sanitation Data'!D43)),NA())))</f>
        <v>#N/A</v>
      </c>
      <c r="AF49" s="120" t="e">
        <f ca="1">+IF(AND(ISNUMBER(OFFSET('Sanitation Data'!$E$5,0,10*ROW('Sanitation Data'!E43))),CU49="Yes"),100-OFFSET('Sanitation Data'!$E$5,0,10*ROW('Sanitation Data'!E43)),IF(AND(ISNUMBER(OFFSET('Sanitation Data'!$E$5,0,10*ROW('Sanitation Data'!E43))),CU49="No",ISNUMBER(OFFSET('Sanitation Data'!$E$5,0,10*ROW('Sanitation Data'!E43)))),CONCATENATE("[",ROUND(100-OFFSET('Sanitation Data'!$E$5,0,10*ROW('Sanitation Data'!E43)),0),"]"),IF(AND(ISNUMBER(OFFSET('Sanitation Data'!$E$5,0,10*ROW('Sanitation Data'!E43))),CU49="",ISNUMBER(OFFSET('Sanitation Data'!$E$5,0,10*ROW('Sanitation Data'!E43)))),100-OFFSET('Sanitation Data'!$E$5,0,10*ROW('Sanitation Data'!E43)),NA())))</f>
        <v>#N/A</v>
      </c>
      <c r="AG49" s="120" t="e">
        <f ca="1">+IF(AND(ISNUMBER(OFFSET('Sanitation Data'!$E$7,0,10*ROW('Sanitation Data'!E43))),CV49="Yes"),OFFSET('Sanitation Data'!$E$7,0,10*ROW('Sanitation Data'!E43)),IF(AND(ISNUMBER(OFFSET('Sanitation Data'!$E$7,0,10*ROW('Sanitation Data'!E43))),CV49="No",ISNUMBER(OFFSET('Sanitation Data'!$E$7,0,10*ROW('Sanitation Data'!E43)))),CONCATENATE("[",ROUND(OFFSET('Sanitation Data'!$E$7,0,10*ROW('Sanitation Data'!E43)),0),"]"),IF(AND(ISNUMBER(OFFSET('Sanitation Data'!$E$7,0,10*ROW('Sanitation Data'!E43))),CV49="",ISNUMBER(OFFSET('Sanitation Data'!$E$7,0,10*ROW('Sanitation Data'!E43)))),OFFSET('Sanitation Data'!$E$7,0,10*ROW('Sanitation Data'!E43)),NA())))</f>
        <v>#N/A</v>
      </c>
      <c r="AH49" s="120" t="e">
        <f ca="1">+IF(AND(ISNUMBER(OFFSET('Sanitation Data'!$E$11,0,10*ROW('Sanitation Data'!E43))),CW49="Yes"),OFFSET('Sanitation Data'!$E$11,0,10*ROW('Sanitation Data'!E43)),IF(AND(ISNUMBER(OFFSET('Sanitation Data'!$E$11,0,10*ROW('Sanitation Data'!E43))),CW49="No",ISNUMBER(OFFSET('Sanitation Data'!$E$11,0,10*ROW('Sanitation Data'!E43)))),CONCATENATE("[",ROUND(OFFSET('Sanitation Data'!$E$11,0,10*ROW('Sanitation Data'!E43)),0),"]"),IF(AND(ISNUMBER(OFFSET('Sanitation Data'!$E$11,0,10*ROW('Sanitation Data'!E43))),CW49="",ISNUMBER(OFFSET('Sanitation Data'!$E$11,0,10*ROW('Sanitation Data'!E43)))),OFFSET('Sanitation Data'!$E$11,0,10*ROW('Sanitation Data'!E43)),NA())))</f>
        <v>#N/A</v>
      </c>
      <c r="AI49" s="120" t="e">
        <f ca="1">+IF(AND(ISNUMBER(OFFSET('Sanitation Data'!$E$12,0,10*ROW('Sanitation Data'!E43))),CX49="Yes"),OFFSET('Sanitation Data'!$E$12,0,10*ROW('Sanitation Data'!E43)),IF(AND(ISNUMBER(OFFSET('Sanitation Data'!$E$12,0,10*ROW('Sanitation Data'!E43))),CX49="No",ISNUMBER(OFFSET('Sanitation Data'!$E$12,0,10*ROW('Sanitation Data'!E43)))),CONCATENATE("[",ROUND(OFFSET('Sanitation Data'!$E$12,0,10*ROW('Sanitation Data'!E43)),0),"]"),IF(AND(ISNUMBER(OFFSET('Sanitation Data'!$E$12,0,10*ROW('Sanitation Data'!E43))),CX49="",ISNUMBER(OFFSET('Sanitation Data'!$E$12,0,10*ROW('Sanitation Data'!E43)))),OFFSET('Sanitation Data'!$E$12,0,10*ROW('Sanitation Data'!E43)),NA())))</f>
        <v>#N/A</v>
      </c>
      <c r="AJ49" s="120" t="e">
        <f ca="1">+IF(AND(ISNUMBER(OFFSET('Sanitation Data'!$E$13,0,10*ROW('Sanitation Data'!E43))),CY49="Yes"),OFFSET('Sanitation Data'!$E$13,0,10*ROW('Sanitation Data'!E43)),IF(AND(ISNUMBER(OFFSET('Sanitation Data'!$E$13,0,10*ROW('Sanitation Data'!E43))),CY49="No",ISNUMBER(OFFSET('Sanitation Data'!$E$13,0,10*ROW('Sanitation Data'!E43)))),CONCATENATE("[",ROUND(OFFSET('Sanitation Data'!$E$13,0,10*ROW('Sanitation Data'!E43)),0),"]"),IF(AND(ISNUMBER(OFFSET('Sanitation Data'!$E$13,0,10*ROW('Sanitation Data'!E43))),CY49="",ISNUMBER(OFFSET('Sanitation Data'!$E$13,0,10*ROW('Sanitation Data'!E43)))),OFFSET('Sanitation Data'!$E$13,0,10*ROW('Sanitation Data'!E43)),NA())))</f>
        <v>#N/A</v>
      </c>
      <c r="AK49" s="120" t="e">
        <f ca="1">+IF(AND(ISNUMBER(OFFSET('Sanitation Data'!$F$5,0,10*ROW('Sanitation Data'!F43))),CZ49="Yes"),100-OFFSET('Sanitation Data'!$F$5,0,10*ROW('Sanitation Data'!F43)),IF(AND(ISNUMBER(OFFSET('Sanitation Data'!$F$5,0,10*ROW('Sanitation Data'!F43))),CZ49="No",ISNUMBER(OFFSET('Sanitation Data'!$F$5,0,10*ROW('Sanitation Data'!F43)))),CONCATENATE("[",ROUND(100-OFFSET('Sanitation Data'!$F$5,0,10*ROW('Sanitation Data'!F43)),0),"]"),IF(AND(ISNUMBER(OFFSET('Sanitation Data'!$F$5,0,10*ROW('Sanitation Data'!F43))),CZ49="",ISNUMBER(OFFSET('Sanitation Data'!$F$5,0,10*ROW('Sanitation Data'!F43)))),100-OFFSET('Sanitation Data'!$F$5,0,10*ROW('Sanitation Data'!F43)),NA())))</f>
        <v>#N/A</v>
      </c>
      <c r="AL49" s="120" t="e">
        <f ca="1">+IF(AND(ISNUMBER(OFFSET('Sanitation Data'!$F$7,0,10*ROW('Sanitation Data'!F43))),DA49="Yes"),OFFSET('Sanitation Data'!$F$7,0,10*ROW('Sanitation Data'!F43)),IF(AND(ISNUMBER(OFFSET('Sanitation Data'!$F$7,0,10*ROW('Sanitation Data'!F43))),DA49="No",ISNUMBER(OFFSET('Sanitation Data'!$F$7,0,10*ROW('Sanitation Data'!F43)))),CONCATENATE("[",ROUND(OFFSET('Sanitation Data'!$F$7,0,10*ROW('Sanitation Data'!F43)),0),"]"),IF(AND(ISNUMBER(OFFSET('Sanitation Data'!$F$7,0,10*ROW('Sanitation Data'!F43))),DA49="",ISNUMBER(OFFSET('Sanitation Data'!$F$7,0,10*ROW('Sanitation Data'!F43)))),OFFSET('Sanitation Data'!$F$7,0,10*ROW('Sanitation Data'!F43)),NA())))</f>
        <v>#N/A</v>
      </c>
      <c r="AM49" s="120" t="e">
        <f ca="1">+IF(AND(ISNUMBER(OFFSET('Sanitation Data'!$F$11,0,10*ROW('Sanitation Data'!F43))),DB49="Yes"),OFFSET('Sanitation Data'!$F$11,0,10*ROW('Sanitation Data'!F43)),IF(AND(ISNUMBER(OFFSET('Sanitation Data'!$F$11,0,10*ROW('Sanitation Data'!F43))),DB49="No",ISNUMBER(OFFSET('Sanitation Data'!$F$11,0,10*ROW('Sanitation Data'!F43)))),CONCATENATE("[",ROUND(OFFSET('Sanitation Data'!$F$11,0,10*ROW('Sanitation Data'!F43)),0),"]"),IF(AND(ISNUMBER(OFFSET('Sanitation Data'!$F$11,0,10*ROW('Sanitation Data'!F43))),DB49="",ISNUMBER(OFFSET('Sanitation Data'!$F$11,0,10*ROW('Sanitation Data'!F43)))),OFFSET('Sanitation Data'!$F$11,0,10*ROW('Sanitation Data'!F43)),NA())))</f>
        <v>#N/A</v>
      </c>
      <c r="AN49" s="120" t="e">
        <f ca="1">+IF(AND(ISNUMBER(OFFSET('Sanitation Data'!$F$12,0,10*ROW('Sanitation Data'!F43))),DC49="Yes"),OFFSET('Sanitation Data'!$F$12,0,10*ROW('Sanitation Data'!F43)),IF(AND(ISNUMBER(OFFSET('Sanitation Data'!$F$12,0,10*ROW('Sanitation Data'!F43))),DC49="No",ISNUMBER(OFFSET('Sanitation Data'!$F$12,0,10*ROW('Sanitation Data'!F43)))),CONCATENATE("[",ROUND(OFFSET('Sanitation Data'!$F$12,0,10*ROW('Sanitation Data'!F43)),0),"]"),IF(AND(ISNUMBER(OFFSET('Sanitation Data'!$F$12,0,10*ROW('Sanitation Data'!F43))),DC49="",ISNUMBER(OFFSET('Sanitation Data'!$F$12,0,10*ROW('Sanitation Data'!F43)))),OFFSET('Sanitation Data'!$F$12,0,10*ROW('Sanitation Data'!F43)),NA())))</f>
        <v>#N/A</v>
      </c>
      <c r="AO49" s="120" t="e">
        <f ca="1">+IF(AND(ISNUMBER(OFFSET('Sanitation Data'!$F$13,0,10*ROW('Sanitation Data'!F43))),DD49="Yes"),OFFSET('Sanitation Data'!$F$13,0,10*ROW('Sanitation Data'!F43)),IF(AND(ISNUMBER(OFFSET('Sanitation Data'!$F$13,0,10*ROW('Sanitation Data'!F43))),DD49="No",ISNUMBER(OFFSET('Sanitation Data'!$F$13,0,10*ROW('Sanitation Data'!F43)))),CONCATENATE("[",ROUND(OFFSET('Sanitation Data'!$F$13,0,10*ROW('Sanitation Data'!F43)),0),"]"),IF(AND(ISNUMBER(OFFSET('Sanitation Data'!$F$13,0,10*ROW('Sanitation Data'!F43))),DD49="",ISNUMBER(OFFSET('Sanitation Data'!$F$13,0,10*ROW('Sanitation Data'!F43)))),OFFSET('Sanitation Data'!$F$13,0,10*ROW('Sanitation Data'!F43)),NA())))</f>
        <v>#N/A</v>
      </c>
      <c r="AP49" s="120" t="e">
        <f ca="1">+IF(AND(ISNUMBER(OFFSET('Sanitation Data'!$G$5,0,10*ROW('Sanitation Data'!G43))),DE49="Yes"),100-OFFSET('Sanitation Data'!$G$5,0,10*ROW('Sanitation Data'!G43)),IF(AND(ISNUMBER(OFFSET('Sanitation Data'!$G$5,0,10*ROW('Sanitation Data'!G43))),DE49="No",ISNUMBER(OFFSET('Sanitation Data'!$G$5,0,10*ROW('Sanitation Data'!G43)))),CONCATENATE("[",ROUND(100-OFFSET('Sanitation Data'!$G$5,0,10*ROW('Sanitation Data'!G43)),0),"]"),IF(AND(ISNUMBER(OFFSET('Sanitation Data'!$G$5,0,10*ROW('Sanitation Data'!G43))),DE49="",ISNUMBER(OFFSET('Sanitation Data'!$G$5,0,10*ROW('Sanitation Data'!G43)))),100-OFFSET('Sanitation Data'!$G$5,0,10*ROW('Sanitation Data'!G43)),NA())))</f>
        <v>#N/A</v>
      </c>
      <c r="AQ49" s="120" t="e">
        <f ca="1">+IF(AND(ISNUMBER(OFFSET('Sanitation Data'!$G$7,0,10*ROW('Sanitation Data'!G43))),DF49="Yes"),OFFSET('Sanitation Data'!$G$7,0,10*ROW('Sanitation Data'!G43)),IF(AND(ISNUMBER(OFFSET('Sanitation Data'!$G$7,0,10*ROW('Sanitation Data'!G43))),DF49="No",ISNUMBER(OFFSET('Sanitation Data'!$G$7,0,10*ROW('Sanitation Data'!G43)))),CONCATENATE("[",ROUND(OFFSET('Sanitation Data'!$G$7,0,10*ROW('Sanitation Data'!G43)),0),"]"),IF(AND(ISNUMBER(OFFSET('Sanitation Data'!$G$7,0,10*ROW('Sanitation Data'!G43))),DF49="",ISNUMBER(OFFSET('Sanitation Data'!$G$7,0,10*ROW('Sanitation Data'!G43)))),OFFSET('Sanitation Data'!$G$7,0,10*ROW('Sanitation Data'!G43)),NA())))</f>
        <v>#N/A</v>
      </c>
      <c r="AR49" s="120" t="e">
        <f ca="1">+IF(AND(ISNUMBER(OFFSET('Sanitation Data'!$G$11,0,10*ROW('Sanitation Data'!G43))),DG49="Yes"),OFFSET('Sanitation Data'!$G$11,0,10*ROW('Sanitation Data'!G43)),IF(AND(ISNUMBER(OFFSET('Sanitation Data'!$G$11,0,10*ROW('Sanitation Data'!G43))),DG49="No",ISNUMBER(OFFSET('Sanitation Data'!$G$11,0,10*ROW('Sanitation Data'!G43)))),CONCATENATE("[",ROUND(OFFSET('Sanitation Data'!$G$11,0,10*ROW('Sanitation Data'!G43)),0),"]"),IF(AND(ISNUMBER(OFFSET('Sanitation Data'!$G$11,0,10*ROW('Sanitation Data'!G43))),DG49="",ISNUMBER(OFFSET('Sanitation Data'!$G$11,0,10*ROW('Sanitation Data'!G43)))),OFFSET('Sanitation Data'!$G$11,0,10*ROW('Sanitation Data'!G43)),NA())))</f>
        <v>#N/A</v>
      </c>
      <c r="AS49" s="120" t="e">
        <f ca="1">+IF(AND(ISNUMBER(OFFSET('Sanitation Data'!$G$12,0,10*ROW('Sanitation Data'!G43))),DH49="Yes"),OFFSET('Sanitation Data'!$G$12,0,10*ROW('Sanitation Data'!G43)),IF(AND(ISNUMBER(OFFSET('Sanitation Data'!$G$12,0,10*ROW('Sanitation Data'!G43))),DH49="No",ISNUMBER(OFFSET('Sanitation Data'!$G$12,0,10*ROW('Sanitation Data'!G43)))),CONCATENATE("[",ROUND(OFFSET('Sanitation Data'!$G$12,0,10*ROW('Sanitation Data'!G43)),0),"]"),IF(AND(ISNUMBER(OFFSET('Sanitation Data'!$G$12,0,10*ROW('Sanitation Data'!G43))),DH49="",ISNUMBER(OFFSET('Sanitation Data'!$G$12,0,10*ROW('Sanitation Data'!G43)))),OFFSET('Sanitation Data'!$G$12,0,10*ROW('Sanitation Data'!G43)),NA())))</f>
        <v>#N/A</v>
      </c>
      <c r="AT49" s="120" t="e">
        <f ca="1">+IF(AND(ISNUMBER(OFFSET('Sanitation Data'!$G$13,0,10*ROW('Sanitation Data'!G43))),DI49="Yes"),OFFSET('Sanitation Data'!$G$13,0,10*ROW('Sanitation Data'!G43)),IF(AND(ISNUMBER(OFFSET('Sanitation Data'!$G$13,0,10*ROW('Sanitation Data'!G43))),DI49="No",ISNUMBER(OFFSET('Sanitation Data'!$G$13,0,10*ROW('Sanitation Data'!G43)))),CONCATENATE("[",ROUND(OFFSET('Sanitation Data'!$G$13,0,10*ROW('Sanitation Data'!G43)),0),"]"),IF(AND(ISNUMBER(OFFSET('Sanitation Data'!$G$13,0,10*ROW('Sanitation Data'!G43))),DI49="",ISNUMBER(OFFSET('Sanitation Data'!$G$13,0,10*ROW('Sanitation Data'!G43)))),OFFSET('Sanitation Data'!$G$13,0,10*ROW('Sanitation Data'!G43)),NA())))</f>
        <v>#N/A</v>
      </c>
      <c r="AU49" s="120" t="e">
        <f ca="1">+IF(AND(ISNUMBER(OFFSET('Sanitation Data'!$H$5,0,10*ROW('Sanitation Data'!H43))),DJ49="Yes"),100-OFFSET('Sanitation Data'!$H$5,0,10*ROW('Sanitation Data'!H43)),IF(AND(ISNUMBER(OFFSET('Sanitation Data'!$H$5,0,10*ROW('Sanitation Data'!H43))),DJ49="No",ISNUMBER(OFFSET('Sanitation Data'!$H$5,0,10*ROW('Sanitation Data'!H43)))),CONCATENATE("[",ROUND(100-OFFSET('Sanitation Data'!$H$5,0,10*ROW('Sanitation Data'!H43)),0),"]"),IF(AND(ISNUMBER(OFFSET('Sanitation Data'!$H$5,0,10*ROW('Sanitation Data'!H43))),DJ49="",ISNUMBER(OFFSET('Sanitation Data'!$H$5,0,10*ROW('Sanitation Data'!H43)))),100-OFFSET('Sanitation Data'!$H$5,0,10*ROW('Sanitation Data'!H43)),NA())))</f>
        <v>#N/A</v>
      </c>
      <c r="AV49" s="120" t="e">
        <f ca="1">+IF(AND(ISNUMBER(OFFSET('Sanitation Data'!$H$7,0,10*ROW('Sanitation Data'!H43))),DK49="Yes"),OFFSET('Sanitation Data'!$H$7,0,10*ROW('Sanitation Data'!H43)),IF(AND(ISNUMBER(OFFSET('Sanitation Data'!$H$7,0,10*ROW('Sanitation Data'!H43))),DK49="No",ISNUMBER(OFFSET('Sanitation Data'!$H$7,0,10*ROW('Sanitation Data'!H43)))),CONCATENATE("[",ROUND(OFFSET('Sanitation Data'!$H$7,0,10*ROW('Sanitation Data'!H43)),0),"]"),IF(AND(ISNUMBER(OFFSET('Sanitation Data'!$H$7,0,10*ROW('Sanitation Data'!H43))),DK49="",ISNUMBER(OFFSET('Sanitation Data'!$H$7,0,10*ROW('Sanitation Data'!H43)))),OFFSET('Sanitation Data'!$H$7,0,10*ROW('Sanitation Data'!H43)),NA())))</f>
        <v>#N/A</v>
      </c>
      <c r="AW49" s="120" t="e">
        <f ca="1">+IF(AND(ISNUMBER(OFFSET('Sanitation Data'!$H$11,0,10*ROW('Sanitation Data'!H43))),DL49="Yes"),OFFSET('Sanitation Data'!$H$11,0,10*ROW('Sanitation Data'!H43)),IF(AND(ISNUMBER(OFFSET('Sanitation Data'!$H$11,0,10*ROW('Sanitation Data'!H43))),DL49="No",ISNUMBER(OFFSET('Sanitation Data'!$H$11,0,10*ROW('Sanitation Data'!H43)))),CONCATENATE("[",ROUND(OFFSET('Sanitation Data'!$H$11,0,10*ROW('Sanitation Data'!H43)),0),"]"),IF(AND(ISNUMBER(OFFSET('Sanitation Data'!$H$11,0,10*ROW('Sanitation Data'!H43))),DL49="",ISNUMBER(OFFSET('Sanitation Data'!$H$11,0,10*ROW('Sanitation Data'!H43)))),OFFSET('Sanitation Data'!$H$11,0,10*ROW('Sanitation Data'!H43)),NA())))</f>
        <v>#N/A</v>
      </c>
      <c r="AX49" s="120" t="e">
        <f ca="1">+IF(AND(ISNUMBER(OFFSET('Sanitation Data'!$H$12,0,10*ROW('Sanitation Data'!H43))),DM49="Yes"),OFFSET('Sanitation Data'!$H$12,0,10*ROW('Sanitation Data'!H43)),IF(AND(ISNUMBER(OFFSET('Sanitation Data'!$H$12,0,10*ROW('Sanitation Data'!H43))),DM49="No",ISNUMBER(OFFSET('Sanitation Data'!$H$12,0,10*ROW('Sanitation Data'!H43)))),CONCATENATE("[",ROUND(OFFSET('Sanitation Data'!$H$12,0,10*ROW('Sanitation Data'!H43)),0),"]"),IF(AND(ISNUMBER(OFFSET('Sanitation Data'!$H$12,0,10*ROW('Sanitation Data'!H43))),DM49="",ISNUMBER(OFFSET('Sanitation Data'!$H$12,0,10*ROW('Sanitation Data'!H43)))),OFFSET('Sanitation Data'!$H$12,0,10*ROW('Sanitation Data'!H43)),NA())))</f>
        <v>#N/A</v>
      </c>
      <c r="AY49" s="120" t="e">
        <f ca="1">+IF(AND(ISNUMBER(OFFSET('Sanitation Data'!$H$13,0,10*ROW('Sanitation Data'!H43))),DN49="Yes"),OFFSET('Sanitation Data'!$H$13,0,10*ROW('Sanitation Data'!H43)),IF(AND(ISNUMBER(OFFSET('Sanitation Data'!$H$13,0,10*ROW('Sanitation Data'!H43))),DN49="No",ISNUMBER(OFFSET('Sanitation Data'!$H$13,0,10*ROW('Sanitation Data'!H43)))),CONCATENATE("[",ROUND(OFFSET('Sanitation Data'!$H$13,0,10*ROW('Sanitation Data'!H43)),0),"]"),IF(AND(ISNUMBER(OFFSET('Sanitation Data'!$H$13,0,10*ROW('Sanitation Data'!H43))),DN49="",ISNUMBER(OFFSET('Sanitation Data'!$H$13,0,10*ROW('Sanitation Data'!H43)))),OFFSET('Sanitation Data'!$H$13,0,10*ROW('Sanitation Data'!H43)),NA())))</f>
        <v>#N/A</v>
      </c>
      <c r="AZ49" s="121" t="e">
        <f ca="1">+IF(AND(ISNUMBER(OFFSET('Hygiene Data'!$C$6,0,10*ROW('Hygiene Data'!C43))),DO49="Yes"),OFFSET('Hygiene Data'!$C$6,0,10*ROW('Hygiene Data'!C43)),IF(AND(ISNUMBER(OFFSET('Hygiene Data'!$C$6,0,10*ROW('Hygiene Data'!C43))),DO49="No",ISNUMBER(OFFSET('Hygiene Data'!$C$6,0,10*ROW('Hygiene Data'!C43)))),CONCATENATE("[",ROUND(OFFSET('Hygiene Data'!$C$6,0,10*ROW('Hygiene Data'!C43)),0),"]"),IF(AND(ISNUMBER(OFFSET('Hygiene Data'!$C$6,0,10*ROW('Hygiene Data'!C43))),DO49="",ISNUMBER(OFFSET('Hygiene Data'!$C$6,0,10*ROW('Hygiene Data'!C43)))),OFFSET('Hygiene Data'!$C$6,0,10*ROW('Hygiene Data'!C43)),NA())))</f>
        <v>#N/A</v>
      </c>
      <c r="BA49" s="121" t="e">
        <f ca="1">+IF(AND(ISNUMBER(OFFSET('Hygiene Data'!$C$8,0,10*ROW('Hygiene Data'!C43))),DP49="Yes"),OFFSET('Hygiene Data'!$C$8,0,10*ROW('Hygiene Data'!C43)),IF(AND(ISNUMBER(OFFSET('Hygiene Data'!$C$8,0,10*ROW('Hygiene Data'!C43))),DP49="No",ISNUMBER(OFFSET('Hygiene Data'!$C$8,0,10*ROW('Hygiene Data'!C43)))),CONCATENATE("[",ROUND(OFFSET('Hygiene Data'!$C$8,0,10*ROW('Hygiene Data'!C43)),0),"]"),IF(AND(ISNUMBER(OFFSET('Hygiene Data'!$C$8,0,10*ROW('Hygiene Data'!C43))),DP49="",ISNUMBER(OFFSET('Hygiene Data'!$C$8,0,10*ROW('Hygiene Data'!C43)))),OFFSET('Hygiene Data'!$C$8,0,10*ROW('Hygiene Data'!C43)),NA())))</f>
        <v>#N/A</v>
      </c>
      <c r="BB49" s="121" t="e">
        <f ca="1">+IF(AND(ISNUMBER(OFFSET('Hygiene Data'!$C$10,0,10*ROW('Hygiene Data'!C43))),DQ49="Yes"),OFFSET('Hygiene Data'!$C$10,0,10*ROW('Hygiene Data'!C43)),IF(AND(ISNUMBER(OFFSET('Hygiene Data'!$C$10,0,10*ROW('Hygiene Data'!C43))),DQ49="No",ISNUMBER(OFFSET('Hygiene Data'!$C$10,0,10*ROW('Hygiene Data'!C43)))),CONCATENATE("[",ROUND(OFFSET('Hygiene Data'!$C$10,0,10*ROW('Hygiene Data'!C43)),0),"]"),IF(AND(ISNUMBER(OFFSET('Hygiene Data'!$C$10,0,10*ROW('Hygiene Data'!C43))),DQ49="",ISNUMBER(OFFSET('Hygiene Data'!$C$10,0,10*ROW('Hygiene Data'!C43)))),OFFSET('Hygiene Data'!$C$10,0,10*ROW('Hygiene Data'!C43)),NA())))</f>
        <v>#N/A</v>
      </c>
      <c r="BC49" s="121" t="e">
        <f ca="1">+IF(AND(ISNUMBER(OFFSET('Hygiene Data'!$D$6,0,10*ROW('Hygiene Data'!D43))),DR49="Yes"),OFFSET('Hygiene Data'!$D$6,0,10*ROW('Hygiene Data'!D43)),IF(AND(ISNUMBER(OFFSET('Hygiene Data'!$D$6,0,10*ROW('Hygiene Data'!D43))),DR49="No",ISNUMBER(OFFSET('Hygiene Data'!$D$6,0,10*ROW('Hygiene Data'!D43)))),CONCATENATE("[",ROUND(OFFSET('Hygiene Data'!$D$6,0,10*ROW('Hygiene Data'!D43)),0),"]"),IF(AND(ISNUMBER(OFFSET('Hygiene Data'!$D$6,0,10*ROW('Hygiene Data'!D43))),DR49="",ISNUMBER(OFFSET('Hygiene Data'!$D$6,0,10*ROW('Hygiene Data'!D43)))),OFFSET('Hygiene Data'!$D$6,0,10*ROW('Hygiene Data'!D43)),NA())))</f>
        <v>#N/A</v>
      </c>
      <c r="BD49" s="121" t="e">
        <f ca="1">+IF(AND(ISNUMBER(OFFSET('Hygiene Data'!$D$8,0,10*ROW('Hygiene Data'!D43))),DS49="Yes"),OFFSET('Hygiene Data'!$D$8,0,10*ROW('Hygiene Data'!D43)),IF(AND(ISNUMBER(OFFSET('Hygiene Data'!$D$8,0,10*ROW('Hygiene Data'!D43))),DS49="No",ISNUMBER(OFFSET('Hygiene Data'!$D$8,0,10*ROW('Hygiene Data'!D43)))),CONCATENATE("[",ROUND(OFFSET('Hygiene Data'!$D$8,0,10*ROW('Hygiene Data'!D43)),0),"]"),IF(AND(ISNUMBER(OFFSET('Hygiene Data'!$D$8,0,10*ROW('Hygiene Data'!D43))),DS49="",ISNUMBER(OFFSET('Hygiene Data'!$D$8,0,10*ROW('Hygiene Data'!D43)))),OFFSET('Hygiene Data'!$D$8,0,10*ROW('Hygiene Data'!D43)),NA())))</f>
        <v>#N/A</v>
      </c>
      <c r="BE49" s="121" t="e">
        <f ca="1">+IF(AND(ISNUMBER(OFFSET('Hygiene Data'!$D$10,0,10*ROW('Hygiene Data'!D43))),DT49="Yes"),OFFSET('Hygiene Data'!$D$10,0,10*ROW('Hygiene Data'!D43)),IF(AND(ISNUMBER(OFFSET('Hygiene Data'!$D$10,0,10*ROW('Hygiene Data'!D43))),DT49="No",ISNUMBER(OFFSET('Hygiene Data'!$D$10,0,10*ROW('Hygiene Data'!D43)))),CONCATENATE("[",ROUND(OFFSET('Hygiene Data'!$D$10,0,10*ROW('Hygiene Data'!D43)),0),"]"),IF(AND(ISNUMBER(OFFSET('Hygiene Data'!$D$10,0,10*ROW('Hygiene Data'!D43))),DT49="",ISNUMBER(OFFSET('Hygiene Data'!$D$10,0,10*ROW('Hygiene Data'!D43)))),OFFSET('Hygiene Data'!$D$10,0,10*ROW('Hygiene Data'!D43)),NA())))</f>
        <v>#N/A</v>
      </c>
      <c r="BF49" s="121" t="e">
        <f ca="1">+IF(AND(ISNUMBER(OFFSET('Hygiene Data'!$E$6,0,10*ROW('Hygiene Data'!E43))),DU49="Yes"),OFFSET('Hygiene Data'!$E$6,0,10*ROW('Hygiene Data'!E43)),IF(AND(ISNUMBER(OFFSET('Hygiene Data'!$E$6,0,10*ROW('Hygiene Data'!E43))),DU49="No",ISNUMBER(OFFSET('Hygiene Data'!$E$6,0,10*ROW('Hygiene Data'!E43)))),CONCATENATE("[",ROUND(OFFSET('Hygiene Data'!$E$6,0,10*ROW('Hygiene Data'!E43)),0),"]"),IF(AND(ISNUMBER(OFFSET('Hygiene Data'!$E$6,0,10*ROW('Hygiene Data'!E43))),DU49="",ISNUMBER(OFFSET('Hygiene Data'!$E$6,0,10*ROW('Hygiene Data'!E43)))),OFFSET('Hygiene Data'!$E$6,0,10*ROW('Hygiene Data'!E43)),NA())))</f>
        <v>#N/A</v>
      </c>
      <c r="BG49" s="121" t="e">
        <f ca="1">+IF(AND(ISNUMBER(OFFSET('Hygiene Data'!$E$8,0,10*ROW('Hygiene Data'!E43))),DV49="Yes"),OFFSET('Hygiene Data'!$E$8,0,10*ROW('Hygiene Data'!E43)),IF(AND(ISNUMBER(OFFSET('Hygiene Data'!$E$8,0,10*ROW('Hygiene Data'!E43))),DV49="No",ISNUMBER(OFFSET('Hygiene Data'!$E$8,0,10*ROW('Hygiene Data'!E43)))),CONCATENATE("[",ROUND(OFFSET('Hygiene Data'!$E$8,0,10*ROW('Hygiene Data'!E43)),0),"]"),IF(AND(ISNUMBER(OFFSET('Hygiene Data'!$E$8,0,10*ROW('Hygiene Data'!E43))),DV49="",ISNUMBER(OFFSET('Hygiene Data'!$E$8,0,10*ROW('Hygiene Data'!E43)))),OFFSET('Hygiene Data'!$E$8,0,10*ROW('Hygiene Data'!E43)),NA())))</f>
        <v>#N/A</v>
      </c>
      <c r="BH49" s="121" t="e">
        <f ca="1">+IF(AND(ISNUMBER(OFFSET('Hygiene Data'!$E$10,0,10*ROW('Hygiene Data'!E43))),DW49="Yes"),OFFSET('Hygiene Data'!$E$10,0,10*ROW('Hygiene Data'!E43)),IF(AND(ISNUMBER(OFFSET('Hygiene Data'!$E$10,0,10*ROW('Hygiene Data'!E43))),DW49="No",ISNUMBER(OFFSET('Hygiene Data'!$E$10,0,10*ROW('Hygiene Data'!E43)))),CONCATENATE("[",ROUND(OFFSET('Hygiene Data'!$E$10,0,10*ROW('Hygiene Data'!E43)),0),"]"),IF(AND(ISNUMBER(OFFSET('Hygiene Data'!$E$10,0,10*ROW('Hygiene Data'!E43))),DW49="",ISNUMBER(OFFSET('Hygiene Data'!$E$10,0,10*ROW('Hygiene Data'!E43)))),OFFSET('Hygiene Data'!$E$10,0,10*ROW('Hygiene Data'!E43)),NA())))</f>
        <v>#N/A</v>
      </c>
      <c r="BI49" s="121" t="e">
        <f ca="1">+IF(AND(ISNUMBER(OFFSET('Hygiene Data'!$F$6,0,10*ROW('Hygiene Data'!F43))),DX49="Yes"),OFFSET('Hygiene Data'!$F$6,0,10*ROW('Hygiene Data'!F43)),IF(AND(ISNUMBER(OFFSET('Hygiene Data'!$F$6,0,10*ROW('Hygiene Data'!F43))),DX49="No",ISNUMBER(OFFSET('Hygiene Data'!$F$6,0,10*ROW('Hygiene Data'!F43)))),CONCATENATE("[",ROUND(OFFSET('Hygiene Data'!$F$6,0,10*ROW('Hygiene Data'!F43)),0),"]"),IF(AND(ISNUMBER(OFFSET('Hygiene Data'!$F$6,0,10*ROW('Hygiene Data'!F43))),DX49="",ISNUMBER(OFFSET('Hygiene Data'!$F$6,0,10*ROW('Hygiene Data'!F43)))),OFFSET('Hygiene Data'!$F$6,0,10*ROW('Hygiene Data'!F43)),NA())))</f>
        <v>#N/A</v>
      </c>
      <c r="BJ49" s="121" t="e">
        <f ca="1">+IF(AND(ISNUMBER(OFFSET('Hygiene Data'!$F$8,0,10*ROW('Hygiene Data'!F43))),DY49="Yes"),OFFSET('Hygiene Data'!$F$8,0,10*ROW('Hygiene Data'!F43)),IF(AND(ISNUMBER(OFFSET('Hygiene Data'!$F$8,0,10*ROW('Hygiene Data'!F43))),DY49="No",ISNUMBER(OFFSET('Hygiene Data'!$F$8,0,10*ROW('Hygiene Data'!F43)))),CONCATENATE("[",ROUND(OFFSET('Hygiene Data'!$F$8,0,10*ROW('Hygiene Data'!F43)),0),"]"),IF(AND(ISNUMBER(OFFSET('Hygiene Data'!$F$8,0,10*ROW('Hygiene Data'!F43))),DY49="",ISNUMBER(OFFSET('Hygiene Data'!$F$8,0,10*ROW('Hygiene Data'!F43)))),OFFSET('Hygiene Data'!$F$8,0,10*ROW('Hygiene Data'!F43)),NA())))</f>
        <v>#N/A</v>
      </c>
      <c r="BK49" s="121" t="e">
        <f ca="1">+IF(AND(ISNUMBER(OFFSET('Hygiene Data'!$F$10,0,10*ROW('Hygiene Data'!F43))),DZ49="Yes"),OFFSET('Hygiene Data'!$F$10,0,10*ROW('Hygiene Data'!F43)),IF(AND(ISNUMBER(OFFSET('Hygiene Data'!$F$10,0,10*ROW('Hygiene Data'!F43))),DZ49="No",ISNUMBER(OFFSET('Hygiene Data'!$F$10,0,10*ROW('Hygiene Data'!F43)))),CONCATENATE("[",ROUND(OFFSET('Hygiene Data'!$F$10,0,10*ROW('Hygiene Data'!F43)),0),"]"),IF(AND(ISNUMBER(OFFSET('Hygiene Data'!$F$10,0,10*ROW('Hygiene Data'!F43))),DZ49="",ISNUMBER(OFFSET('Hygiene Data'!$F$10,0,10*ROW('Hygiene Data'!F43)))),OFFSET('Hygiene Data'!$F$10,0,10*ROW('Hygiene Data'!F43)),NA())))</f>
        <v>#N/A</v>
      </c>
      <c r="BL49" s="121" t="e">
        <f ca="1">+IF(AND(ISNUMBER(OFFSET('Hygiene Data'!$G$6,0,10*ROW('Hygiene Data'!G43))),EA49="Yes"),OFFSET('Hygiene Data'!$G$6,0,10*ROW('Hygiene Data'!G43)),IF(AND(ISNUMBER(OFFSET('Hygiene Data'!$G$6,0,10*ROW('Hygiene Data'!G43))),EA49="No",ISNUMBER(OFFSET('Hygiene Data'!$G$6,0,10*ROW('Hygiene Data'!G43)))),CONCATENATE("[",ROUND(OFFSET('Hygiene Data'!$G$6,0,10*ROW('Hygiene Data'!G43)),0),"]"),IF(AND(ISNUMBER(OFFSET('Hygiene Data'!$G$6,0,10*ROW('Hygiene Data'!G43))),EA49="",ISNUMBER(OFFSET('Hygiene Data'!$G$6,0,10*ROW('Hygiene Data'!G43)))),OFFSET('Hygiene Data'!$G$6,0,10*ROW('Hygiene Data'!G43)),NA())))</f>
        <v>#N/A</v>
      </c>
      <c r="BM49" s="121" t="e">
        <f ca="1">+IF(AND(ISNUMBER(OFFSET('Hygiene Data'!$G$8,0,10*ROW('Hygiene Data'!G43))),EB49="Yes"),OFFSET('Hygiene Data'!$G$8,0,10*ROW('Hygiene Data'!G43)),IF(AND(ISNUMBER(OFFSET('Hygiene Data'!$G$8,0,10*ROW('Hygiene Data'!G43))),EB49="No",ISNUMBER(OFFSET('Hygiene Data'!$G$8,0,10*ROW('Hygiene Data'!G43)))),CONCATENATE("[",ROUND(OFFSET('Hygiene Data'!$G$8,0,10*ROW('Hygiene Data'!G43)),0),"]"),IF(AND(ISNUMBER(OFFSET('Hygiene Data'!$G$8,0,10*ROW('Hygiene Data'!G43))),EB49="",ISNUMBER(OFFSET('Hygiene Data'!$G$8,0,10*ROW('Hygiene Data'!G43)))),OFFSET('Hygiene Data'!$G$8,0,10*ROW('Hygiene Data'!G43)),NA())))</f>
        <v>#N/A</v>
      </c>
      <c r="BN49" s="121" t="e">
        <f ca="1">+IF(AND(ISNUMBER(OFFSET('Hygiene Data'!$G$10,0,10*ROW('Hygiene Data'!G43))),EC49="Yes"),OFFSET('Hygiene Data'!$G$10,0,10*ROW('Hygiene Data'!G43)),IF(AND(ISNUMBER(OFFSET('Hygiene Data'!$G$10,0,10*ROW('Hygiene Data'!G43))),EC49="No",ISNUMBER(OFFSET('Hygiene Data'!$G$10,0,10*ROW('Hygiene Data'!G43)))),CONCATENATE("[",ROUND(OFFSET('Hygiene Data'!$G$10,0,10*ROW('Hygiene Data'!G43)),0),"]"),IF(AND(ISNUMBER(OFFSET('Hygiene Data'!$G$10,0,10*ROW('Hygiene Data'!G43))),EC49="",ISNUMBER(OFFSET('Hygiene Data'!$G$10,0,10*ROW('Hygiene Data'!G43)))),OFFSET('Hygiene Data'!$G$10,0,10*ROW('Hygiene Data'!G43)),NA())))</f>
        <v>#N/A</v>
      </c>
      <c r="BO49" s="121" t="e">
        <f ca="1">+IF(AND(ISNUMBER(OFFSET('Hygiene Data'!$H$6,0,10*ROW('Hygiene Data'!H43))),ED49="Yes"),OFFSET('Hygiene Data'!$H$6,0,10*ROW('Hygiene Data'!H43)),IF(AND(ISNUMBER(OFFSET('Hygiene Data'!$H$6,0,10*ROW('Hygiene Data'!H43))),ED49="No",ISNUMBER(OFFSET('Hygiene Data'!$H$6,0,10*ROW('Hygiene Data'!H43)))),CONCATENATE("[",ROUND(OFFSET('Hygiene Data'!$H$6,0,10*ROW('Hygiene Data'!H43)),0),"]"),IF(AND(ISNUMBER(OFFSET('Hygiene Data'!$H$6,0,10*ROW('Hygiene Data'!H43))),ED49="",ISNUMBER(OFFSET('Hygiene Data'!$H$6,0,10*ROW('Hygiene Data'!H43)))),OFFSET('Hygiene Data'!$H$6,0,10*ROW('Hygiene Data'!H43)),NA())))</f>
        <v>#N/A</v>
      </c>
      <c r="BP49" s="121" t="e">
        <f ca="1">+IF(AND(ISNUMBER(OFFSET('Hygiene Data'!$H$8,0,10*ROW('Hygiene Data'!H43))),EE49="Yes"),OFFSET('Hygiene Data'!$H$8,0,10*ROW('Hygiene Data'!H43)),IF(AND(ISNUMBER(OFFSET('Hygiene Data'!$H$8,0,10*ROW('Hygiene Data'!H43))),EE49="No",ISNUMBER(OFFSET('Hygiene Data'!$H$8,0,10*ROW('Hygiene Data'!H43)))),CONCATENATE("[",ROUND(OFFSET('Hygiene Data'!$H$8,0,10*ROW('Hygiene Data'!H43)),0),"]"),IF(AND(ISNUMBER(OFFSET('Hygiene Data'!$H$8,0,10*ROW('Hygiene Data'!H43))),EE49="",ISNUMBER(OFFSET('Hygiene Data'!$H$8,0,10*ROW('Hygiene Data'!H43)))),OFFSET('Hygiene Data'!$H$8,0,10*ROW('Hygiene Data'!H43)),NA())))</f>
        <v>#N/A</v>
      </c>
      <c r="BQ49" s="121" t="e">
        <f ca="1">+IF(AND(ISNUMBER(OFFSET('Hygiene Data'!$H$10,0,10*ROW('Hygiene Data'!H43))),EF49="Yes"),OFFSET('Hygiene Data'!$H$10,0,10*ROW('Hygiene Data'!H43)),IF(AND(ISNUMBER(OFFSET('Hygiene Data'!$H$10,0,10*ROW('Hygiene Data'!H43))),EF49="No",ISNUMBER(OFFSET('Hygiene Data'!$H$10,0,10*ROW('Hygiene Data'!H43)))),CONCATENATE("[",ROUND(OFFSET('Hygiene Data'!$H$10,0,10*ROW('Hygiene Data'!H43)),0),"]"),IF(AND(ISNUMBER(OFFSET('Hygiene Data'!$H$10,0,10*ROW('Hygiene Data'!H43))),EF49="",ISNUMBER(OFFSET('Hygiene Data'!$H$10,0,10*ROW('Hygiene Data'!H43)))),OFFSET('Hygiene Data'!$H$10,0,10*ROW('Hygiene Data'!H43)),NA())))</f>
        <v>#N/A</v>
      </c>
      <c r="BS49" s="28" t="str">
        <f ca="1">+IF(OFFSET('Water Data'!$C$28,0,10*ROW('Water Data'!C43))="","",OFFSET('Water Data'!$C$28,0,10*ROW('Water Data'!C43)))</f>
        <v/>
      </c>
      <c r="BT49" s="28" t="str">
        <f ca="1">+IF(OFFSET('Water Data'!$C$29,0,10*ROW('Water Data'!C43))="","",OFFSET('Water Data'!$C$29,0,10*ROW('Water Data'!C43)))</f>
        <v/>
      </c>
      <c r="BU49" s="28" t="str">
        <f ca="1">+IF(OFFSET('Water Data'!$C$30,0,10*ROW('Water Data'!C43))="","",OFFSET('Water Data'!$C$30,0,10*ROW('Water Data'!C43)))</f>
        <v/>
      </c>
      <c r="BV49" s="28" t="str">
        <f ca="1">+IF(OFFSET('Water Data'!$D$28,0,10*ROW('Water Data'!D43))="","",OFFSET('Water Data'!$D$28,0,10*ROW('Water Data'!D43)))</f>
        <v/>
      </c>
      <c r="BW49" s="28" t="str">
        <f ca="1">+IF(OFFSET('Water Data'!$D$29,0,10*ROW('Water Data'!D43))="","",OFFSET('Water Data'!$D$29,0,10*ROW('Water Data'!D43)))</f>
        <v/>
      </c>
      <c r="BX49" s="28" t="str">
        <f ca="1">+IF(OFFSET('Water Data'!$D$30,0,10*ROW('Water Data'!D43))="","",OFFSET('Water Data'!$D$30,0,10*ROW('Water Data'!D43)))</f>
        <v/>
      </c>
      <c r="BY49" s="28" t="str">
        <f ca="1">+IF(OFFSET('Water Data'!$E$28,0,10*ROW('Water Data'!E43))="","",OFFSET('Water Data'!$E$28,0,10*ROW('Water Data'!E43)))</f>
        <v/>
      </c>
      <c r="BZ49" s="28" t="str">
        <f ca="1">+IF(OFFSET('Water Data'!$E$29,0,10*ROW('Water Data'!E43))="","",OFFSET('Water Data'!$E$29,0,10*ROW('Water Data'!E43)))</f>
        <v/>
      </c>
      <c r="CA49" s="28" t="str">
        <f ca="1">+IF(OFFSET('Water Data'!$E$30,0,10*ROW('Water Data'!E43))="","",OFFSET('Water Data'!$E$30,0,10*ROW('Water Data'!E43)))</f>
        <v/>
      </c>
      <c r="CB49" s="28" t="str">
        <f ca="1">+IF(OFFSET('Water Data'!$F$28,0,10*ROW('Water Data'!F43))="","",OFFSET('Water Data'!$F$28,0,10*ROW('Water Data'!F43)))</f>
        <v/>
      </c>
      <c r="CC49" s="28" t="str">
        <f ca="1">+IF(OFFSET('Water Data'!$F$29,0,10*ROW('Water Data'!F43))="","",OFFSET('Water Data'!$F$29,0,10*ROW('Water Data'!F43)))</f>
        <v/>
      </c>
      <c r="CD49" s="28" t="str">
        <f ca="1">+IF(OFFSET('Water Data'!$F$30,0,10*ROW('Water Data'!F43))="","",OFFSET('Water Data'!$F$30,0,10*ROW('Water Data'!F43)))</f>
        <v/>
      </c>
      <c r="CE49" s="28" t="str">
        <f ca="1">+IF(OFFSET('Water Data'!$G$28,0,10*ROW('Water Data'!G43))="","",OFFSET('Water Data'!$G$28,0,10*ROW('Water Data'!G43)))</f>
        <v/>
      </c>
      <c r="CF49" s="28" t="str">
        <f ca="1">+IF(OFFSET('Water Data'!$G$29,0,10*ROW('Water Data'!G43))="","",OFFSET('Water Data'!$G$29,0,10*ROW('Water Data'!G43)))</f>
        <v/>
      </c>
      <c r="CG49" s="28" t="str">
        <f ca="1">+IF(OFFSET('Water Data'!$G$30,0,10*ROW('Water Data'!G43))="","",OFFSET('Water Data'!$G$30,0,10*ROW('Water Data'!G43)))</f>
        <v/>
      </c>
      <c r="CH49" s="28" t="str">
        <f ca="1">+IF(OFFSET('Water Data'!$H$28,0,10*ROW('Water Data'!H43))="","",OFFSET('Water Data'!$H$28,0,10*ROW('Water Data'!H43)))</f>
        <v/>
      </c>
      <c r="CI49" s="28" t="str">
        <f ca="1">+IF(OFFSET('Water Data'!$H$29,0,10*ROW('Water Data'!H43))="","",OFFSET('Water Data'!$H$29,0,10*ROW('Water Data'!H43)))</f>
        <v/>
      </c>
      <c r="CJ49" s="28" t="str">
        <f ca="1">+IF(OFFSET('Water Data'!$H$30,0,10*ROW('Water Data'!H43))="","",OFFSET('Water Data'!$H$30,0,10*ROW('Water Data'!H43)))</f>
        <v/>
      </c>
      <c r="CK49" s="28" t="str">
        <f ca="1">+IF(OFFSET('Sanitation Data'!$C$29,0,10*ROW('Sanitation Data'!C43))="","",OFFSET('Sanitation Data'!$C$29,0,10*ROW('Sanitation Data'!C43)))</f>
        <v/>
      </c>
      <c r="CL49" s="28" t="str">
        <f ca="1">+IF(OFFSET('Sanitation Data'!$C$30,0,10*ROW('Sanitation Data'!C43))="","",OFFSET('Sanitation Data'!$C$30,0,10*ROW('Sanitation Data'!C43)))</f>
        <v/>
      </c>
      <c r="CM49" s="28" t="str">
        <f ca="1">+IF(OFFSET('Sanitation Data'!$C$31,0,10*ROW('Sanitation Data'!C43))="","",OFFSET('Sanitation Data'!$C$31,0,10*ROW('Sanitation Data'!C43)))</f>
        <v/>
      </c>
      <c r="CN49" s="28" t="str">
        <f ca="1">+IF(OFFSET('Sanitation Data'!$C$32,0,10*ROW('Sanitation Data'!C43))="","",OFFSET('Sanitation Data'!$C$32,0,10*ROW('Sanitation Data'!C43)))</f>
        <v/>
      </c>
      <c r="CO49" s="28" t="str">
        <f ca="1">+IF(OFFSET('Sanitation Data'!$C$33,0,10*ROW('Sanitation Data'!C43))="","",OFFSET('Sanitation Data'!$C$33,0,10*ROW('Sanitation Data'!C43)))</f>
        <v/>
      </c>
      <c r="CP49" s="28" t="str">
        <f ca="1">+IF(OFFSET('Sanitation Data'!$D$29,0,10*ROW('Sanitation Data'!D43))="","",OFFSET('Sanitation Data'!$D$29,0,10*ROW('Sanitation Data'!D43)))</f>
        <v/>
      </c>
      <c r="CQ49" s="28" t="str">
        <f ca="1">+IF(OFFSET('Sanitation Data'!$D$30,0,10*ROW('Sanitation Data'!D43))="","",OFFSET('Sanitation Data'!$D$30,0,10*ROW('Sanitation Data'!D43)))</f>
        <v/>
      </c>
      <c r="CR49" s="28" t="str">
        <f ca="1">+IF(OFFSET('Sanitation Data'!$D$31,0,10*ROW('Sanitation Data'!D43))="","",OFFSET('Sanitation Data'!$D$31,0,10*ROW('Sanitation Data'!D43)))</f>
        <v/>
      </c>
      <c r="CS49" s="28" t="str">
        <f ca="1">+IF(OFFSET('Sanitation Data'!$D$32,0,10*ROW('Sanitation Data'!D43))="","",OFFSET('Sanitation Data'!$D$32,0,10*ROW('Sanitation Data'!D43)))</f>
        <v/>
      </c>
      <c r="CT49" s="28" t="str">
        <f ca="1">+IF(OFFSET('Sanitation Data'!$D$33,0,10*ROW('Sanitation Data'!D43))="","",OFFSET('Sanitation Data'!$D$33,0,10*ROW('Sanitation Data'!D43)))</f>
        <v/>
      </c>
      <c r="CU49" s="28" t="str">
        <f ca="1">+IF(OFFSET('Sanitation Data'!$E$29,0,10*ROW('Sanitation Data'!E43))="","",OFFSET('Sanitation Data'!$E$29,0,10*ROW('Sanitation Data'!E43)))</f>
        <v/>
      </c>
      <c r="CV49" s="28" t="str">
        <f ca="1">+IF(OFFSET('Sanitation Data'!$E$30,0,10*ROW('Sanitation Data'!E43))="","",OFFSET('Sanitation Data'!$E$30,0,10*ROW('Sanitation Data'!E43)))</f>
        <v/>
      </c>
      <c r="CW49" s="28" t="str">
        <f ca="1">+IF(OFFSET('Sanitation Data'!$E$31,0,10*ROW('Sanitation Data'!E43))="","",OFFSET('Sanitation Data'!$E$31,0,10*ROW('Sanitation Data'!E43)))</f>
        <v/>
      </c>
      <c r="CX49" s="28" t="str">
        <f ca="1">+IF(OFFSET('Sanitation Data'!$E$32,0,10*ROW('Sanitation Data'!E43))="","",OFFSET('Sanitation Data'!$E$32,0,10*ROW('Sanitation Data'!E43)))</f>
        <v/>
      </c>
      <c r="CY49" s="28" t="str">
        <f ca="1">+IF(OFFSET('Sanitation Data'!$E$33,0,10*ROW('Sanitation Data'!E43))="","",OFFSET('Sanitation Data'!$E$33,0,10*ROW('Sanitation Data'!E43)))</f>
        <v/>
      </c>
      <c r="CZ49" s="28" t="str">
        <f ca="1">+IF(OFFSET('Sanitation Data'!$F$29,0,10*ROW('Sanitation Data'!F43))="","",OFFSET('Sanitation Data'!$F$29,0,10*ROW('Sanitation Data'!F43)))</f>
        <v/>
      </c>
      <c r="DA49" s="28" t="str">
        <f ca="1">+IF(OFFSET('Sanitation Data'!$F$30,0,10*ROW('Sanitation Data'!F43))="","",OFFSET('Sanitation Data'!$F$30,0,10*ROW('Sanitation Data'!F43)))</f>
        <v/>
      </c>
      <c r="DB49" s="28" t="str">
        <f ca="1">+IF(OFFSET('Sanitation Data'!$F$31,0,10*ROW('Sanitation Data'!F43))="","",OFFSET('Sanitation Data'!$F$31,0,10*ROW('Sanitation Data'!F43)))</f>
        <v/>
      </c>
      <c r="DC49" s="28" t="str">
        <f ca="1">+IF(OFFSET('Sanitation Data'!$F$32,0,10*ROW('Sanitation Data'!F43))="","",OFFSET('Sanitation Data'!$F$32,0,10*ROW('Sanitation Data'!F43)))</f>
        <v/>
      </c>
      <c r="DD49" s="28" t="str">
        <f ca="1">+IF(OFFSET('Sanitation Data'!$F$33,0,10*ROW('Sanitation Data'!F43))="","",OFFSET('Sanitation Data'!$F$33,0,10*ROW('Sanitation Data'!F43)))</f>
        <v/>
      </c>
      <c r="DE49" s="28" t="str">
        <f ca="1">+IF(OFFSET('Sanitation Data'!$G$29,0,10*ROW('Sanitation Data'!G43))="","",OFFSET('Sanitation Data'!$G$29,0,10*ROW('Sanitation Data'!G43)))</f>
        <v/>
      </c>
      <c r="DF49" s="28" t="str">
        <f ca="1">+IF(OFFSET('Sanitation Data'!$G$30,0,10*ROW('Sanitation Data'!G43))="","",OFFSET('Sanitation Data'!$G$30,0,10*ROW('Sanitation Data'!G43)))</f>
        <v/>
      </c>
      <c r="DG49" s="28" t="str">
        <f ca="1">+IF(OFFSET('Sanitation Data'!$G$31,0,10*ROW('Sanitation Data'!G43))="","",OFFSET('Sanitation Data'!$G$31,0,10*ROW('Sanitation Data'!G43)))</f>
        <v/>
      </c>
      <c r="DH49" s="28" t="str">
        <f ca="1">+IF(OFFSET('Sanitation Data'!$G$32,0,10*ROW('Sanitation Data'!G43))="","",OFFSET('Sanitation Data'!$G$32,0,10*ROW('Sanitation Data'!G43)))</f>
        <v/>
      </c>
      <c r="DI49" s="28" t="str">
        <f ca="1">+IF(OFFSET('Sanitation Data'!$G$33,0,10*ROW('Sanitation Data'!G43))="","",OFFSET('Sanitation Data'!$G$33,0,10*ROW('Sanitation Data'!G43)))</f>
        <v/>
      </c>
      <c r="DJ49" s="28" t="str">
        <f ca="1">+IF(OFFSET('Sanitation Data'!$H$29,0,10*ROW('Sanitation Data'!H43))="","",OFFSET('Sanitation Data'!$H$29,0,10*ROW('Sanitation Data'!H43)))</f>
        <v/>
      </c>
      <c r="DK49" s="28" t="str">
        <f ca="1">+IF(OFFSET('Sanitation Data'!$H$30,0,10*ROW('Sanitation Data'!H43))="","",OFFSET('Sanitation Data'!$H$30,0,10*ROW('Sanitation Data'!H43)))</f>
        <v/>
      </c>
      <c r="DL49" s="28" t="str">
        <f ca="1">+IF(OFFSET('Sanitation Data'!$H$31,0,10*ROW('Sanitation Data'!H43))="","",OFFSET('Sanitation Data'!$H$31,0,10*ROW('Sanitation Data'!H43)))</f>
        <v/>
      </c>
      <c r="DM49" s="28" t="str">
        <f ca="1">+IF(OFFSET('Sanitation Data'!$H$32,0,10*ROW('Sanitation Data'!H43))="","",OFFSET('Sanitation Data'!$H$32,0,10*ROW('Sanitation Data'!H43)))</f>
        <v/>
      </c>
      <c r="DN49" s="28" t="str">
        <f ca="1">+IF(OFFSET('Sanitation Data'!$H$33,0,10*ROW('Sanitation Data'!H43))="","",OFFSET('Sanitation Data'!$H$33,0,10*ROW('Sanitation Data'!H43)))</f>
        <v/>
      </c>
      <c r="DO49" s="28" t="str">
        <f ca="1">+IF(OFFSET('Hygiene Data'!$C$12,0,10*ROW('Hygiene Data'!C43))="","",OFFSET('Hygiene Data'!$C$12,0,10*ROW('Hygiene Data'!C43)))</f>
        <v/>
      </c>
      <c r="DP49" s="28" t="str">
        <f ca="1">+IF(OFFSET('Hygiene Data'!$C$13,0,10*ROW('Hygiene Data'!C43))="","",OFFSET('Hygiene Data'!$C$13,0,10*ROW('Hygiene Data'!C43)))</f>
        <v/>
      </c>
      <c r="DQ49" s="28" t="str">
        <f ca="1">+IF(OFFSET('Hygiene Data'!$C$14,0,10*ROW('Hygiene Data'!C43))="","",OFFSET('Hygiene Data'!$C$14,0,10*ROW('Hygiene Data'!C43)))</f>
        <v/>
      </c>
      <c r="DR49" s="28" t="str">
        <f ca="1">+IF(OFFSET('Hygiene Data'!$D$12,0,10*ROW('Hygiene Data'!D43))="","",OFFSET('Hygiene Data'!$D$12,0,10*ROW('Hygiene Data'!D43)))</f>
        <v/>
      </c>
      <c r="DS49" s="28" t="str">
        <f ca="1">+IF(OFFSET('Hygiene Data'!$D$13,0,10*ROW('Hygiene Data'!D43))="","",OFFSET('Hygiene Data'!$D$13,0,10*ROW('Hygiene Data'!D43)))</f>
        <v/>
      </c>
      <c r="DT49" s="28" t="str">
        <f ca="1">+IF(OFFSET('Hygiene Data'!$D$14,0,10*ROW('Hygiene Data'!D43))="","",OFFSET('Hygiene Data'!$D$14,0,10*ROW('Hygiene Data'!D43)))</f>
        <v/>
      </c>
      <c r="DU49" s="28" t="str">
        <f ca="1">+IF(OFFSET('Hygiene Data'!$E$12,0,10*ROW('Hygiene Data'!E43))="","",OFFSET('Hygiene Data'!$E$12,0,10*ROW('Hygiene Data'!E43)))</f>
        <v/>
      </c>
      <c r="DV49" s="28" t="str">
        <f ca="1">+IF(OFFSET('Hygiene Data'!$E$13,0,10*ROW('Hygiene Data'!E43))="","",OFFSET('Hygiene Data'!$E$13,0,10*ROW('Hygiene Data'!E43)))</f>
        <v/>
      </c>
      <c r="DW49" s="28" t="str">
        <f ca="1">+IF(OFFSET('Hygiene Data'!$E$14,0,10*ROW('Hygiene Data'!E43))="","",OFFSET('Hygiene Data'!$E$14,0,10*ROW('Hygiene Data'!E43)))</f>
        <v/>
      </c>
      <c r="DX49" s="28" t="str">
        <f ca="1">+IF(OFFSET('Hygiene Data'!$F$12,0,10*ROW('Hygiene Data'!F43))="","",OFFSET('Hygiene Data'!$F$12,0,10*ROW('Hygiene Data'!F43)))</f>
        <v/>
      </c>
      <c r="DY49" s="28" t="str">
        <f ca="1">+IF(OFFSET('Hygiene Data'!$F$13,0,10*ROW('Hygiene Data'!F43))="","",OFFSET('Hygiene Data'!$F$13,0,10*ROW('Hygiene Data'!F43)))</f>
        <v/>
      </c>
      <c r="DZ49" s="28" t="str">
        <f ca="1">+IF(OFFSET('Hygiene Data'!$F$14,0,10*ROW('Hygiene Data'!F43))="","",OFFSET('Hygiene Data'!$F$14,0,10*ROW('Hygiene Data'!F43)))</f>
        <v/>
      </c>
      <c r="EA49" s="28" t="str">
        <f ca="1">+IF(OFFSET('Hygiene Data'!$G$12,0,10*ROW('Hygiene Data'!G43))="","",OFFSET('Hygiene Data'!$G$12,0,10*ROW('Hygiene Data'!G43)))</f>
        <v/>
      </c>
      <c r="EB49" s="28" t="str">
        <f ca="1">+IF(OFFSET('Hygiene Data'!$G$13,0,10*ROW('Hygiene Data'!G43))="","",OFFSET('Hygiene Data'!$G$13,0,10*ROW('Hygiene Data'!G43)))</f>
        <v/>
      </c>
      <c r="EC49" s="28" t="str">
        <f ca="1">+IF(OFFSET('Hygiene Data'!$G$14,0,10*ROW('Hygiene Data'!G43))="","",OFFSET('Hygiene Data'!$G$14,0,10*ROW('Hygiene Data'!G43)))</f>
        <v/>
      </c>
      <c r="ED49" s="28" t="str">
        <f ca="1">+IF(OFFSET('Hygiene Data'!$H$12,0,10*ROW('Hygiene Data'!H43))="","",OFFSET('Hygiene Data'!$H$12,0,10*ROW('Hygiene Data'!H43)))</f>
        <v/>
      </c>
      <c r="EE49" s="28" t="str">
        <f ca="1">+IF(OFFSET('Hygiene Data'!$H$13,0,10*ROW('Hygiene Data'!H43))="","",OFFSET('Hygiene Data'!$H$13,0,10*ROW('Hygiene Data'!H43)))</f>
        <v/>
      </c>
      <c r="EF49" s="28" t="str">
        <f ca="1">+IF(OFFSET('Hygiene Data'!$H$14,0,10*ROW('Hygiene Data'!H43))="","",OFFSET('Hygiene Data'!$H$14,0,10*ROW('Hygiene Data'!H43)))</f>
        <v/>
      </c>
    </row>
    <row r="50" spans="1:136" x14ac:dyDescent="0.2">
      <c r="A50" s="44" t="str">
        <f ca="1">+IF(OFFSET('Water Data'!$B$1,0,10*ROW('Water Data'!B47))="","",OFFSET('Water Data'!$B$1,0,10*ROW('Water Data'!B47)))</f>
        <v/>
      </c>
      <c r="B50" s="44" t="str">
        <f ca="1">+IF(OFFSET('Water Data'!$A$3,0,10*ROW('Water Data'!A47))="","",OFFSET('Water Data'!$A$3,0,10*ROW('Water Data'!A47)))</f>
        <v/>
      </c>
      <c r="C50" s="44" t="str">
        <f ca="1">+IF(OFFSET('Water Data'!$C$3,0,10*ROW('Water Data'!C47))="","",OFFSET('Water Data'!$C$3,0,10*ROW('Water Data'!C47)))</f>
        <v/>
      </c>
      <c r="D50" s="119" t="e">
        <f ca="1">+IF(AND(ISNUMBER(OFFSET('Water Data'!$C$5,0,10*ROW('Water Data'!C44))),BS50="Yes"),100-OFFSET('Water Data'!$C$5,0,10*ROW('Water Data'!C44)),IF(AND(ISNUMBER(OFFSET('Water Data'!$C$5,0,10*ROW('Water Data'!C44))),BS50="No",ISNUMBER(OFFSET('Water Data'!$C$5,0,10*ROW('Water Data'!C44)))),CONCATENATE("[",ROUND(100-OFFSET('Water Data'!$C$5,0,10*ROW('Water Data'!C44)),0),"]"),IF(AND(ISNUMBER(OFFSET('Water Data'!$C$5,0,10*ROW('Water Data'!C44))),BS50="",ISNUMBER(OFFSET('Water Data'!$C$5,0,10*ROW('Water Data'!C44)))),100-OFFSET('Water Data'!$C$5,0,10*ROW('Water Data'!C44)),NA())))</f>
        <v>#N/A</v>
      </c>
      <c r="E50" s="119" t="e">
        <f ca="1">+IF(AND(ISNUMBER(OFFSET('Water Data'!$C$7,0,10*ROW('Water Data'!D44))),BT50="Yes"),OFFSET('Water Data'!$C$7,0,10*ROW('Water Data'!C44)),IF(AND(ISNUMBER(OFFSET('Water Data'!$C$7,0,10*ROW('Water Data'!C44))),BT50="No",ISNUMBER(OFFSET('Water Data'!$C$7,0,10*ROW('Water Data'!C44)))),CONCATENATE("[",ROUND(OFFSET('Water Data'!$C$7,0,10*ROW('Water Data'!C44)),0),"]"),IF(AND(ISNUMBER(OFFSET('Water Data'!$C$7,0,10*ROW('Water Data'!C44))),BT50="",ISNUMBER(OFFSET('Water Data'!$C$7,0,10*ROW('Water Data'!C44)))),OFFSET('Water Data'!$C$7,0,10*ROW('Water Data'!C44)),NA())))</f>
        <v>#N/A</v>
      </c>
      <c r="F50" s="119" t="e">
        <f ca="1">+IF(AND(ISNUMBER(OFFSET('Water Data'!$C$10,0,10*ROW('Water Data'!C44))),BU50="Yes"),OFFSET('Water Data'!$C$10,0,10*ROW('Water Data'!C44)),IF(AND(ISNUMBER(OFFSET('Water Data'!$C$10,0,10*ROW('Water Data'!C44))),BU50="No",ISNUMBER(OFFSET('Water Data'!$C$10,0,10*ROW('Water Data'!C44)))),CONCATENATE("[",ROUND(OFFSET('Water Data'!$C$10,0,10*ROW('Water Data'!C44)),0),"]"),IF(AND(ISNUMBER(OFFSET('Water Data'!$C$10,0,10*ROW('Water Data'!C44))),BU50="",ISNUMBER(OFFSET('Water Data'!$C$10,0,10*ROW('Water Data'!C44)))),OFFSET('Water Data'!$C$10,0,10*ROW('Water Data'!C44)),NA())))</f>
        <v>#N/A</v>
      </c>
      <c r="G50" s="119" t="e">
        <f ca="1">+IF(AND(ISNUMBER(OFFSET('Water Data'!$D$5,0,10*ROW('Water Data'!D44))),BV50="Yes"),100-OFFSET('Water Data'!$D$5,0,10*ROW('Water Data'!D44)),IF(AND(ISNUMBER(OFFSET('Water Data'!$D$5,0,10*ROW('Water Data'!D44))),BV50="No",ISNUMBER(OFFSET('Water Data'!$D$5,0,10*ROW('Water Data'!D44)))),CONCATENATE("[",ROUND(100-OFFSET('Water Data'!$D$5,0,10*ROW('Water Data'!D44)),0),"]"),IF(AND(ISNUMBER(OFFSET('Water Data'!$D$5,0,10*ROW('Water Data'!D44))),BV50="",ISNUMBER(OFFSET('Water Data'!$D$5,0,10*ROW('Water Data'!D44)))),100-OFFSET('Water Data'!$D$5,0,10*ROW('Water Data'!D44)),NA())))</f>
        <v>#N/A</v>
      </c>
      <c r="H50" s="119" t="e">
        <f ca="1">+IF(AND(ISNUMBER(OFFSET('Water Data'!$D$7,0,10*ROW('Water Data'!D44))),BW50="Yes"),OFFSET('Water Data'!$D$7,0,10*ROW('Water Data'!D44)),IF(AND(ISNUMBER(OFFSET('Water Data'!$D$7,0,10*ROW('Water Data'!D44))),BW50="No",ISNUMBER(OFFSET('Water Data'!$D$7,0,10*ROW('Water Data'!D44)))),CONCATENATE("[",ROUND(OFFSET('Water Data'!$C$7,0,10*ROW('Water Data'!D44)),0),"]"),IF(AND(ISNUMBER(OFFSET('Water Data'!$D$7,0,10*ROW('Water Data'!D44))),BW50="",ISNUMBER(OFFSET('Water Data'!$D$7,0,10*ROW('Water Data'!D44)))),OFFSET('Water Data'!$D$7,0,10*ROW('Water Data'!D44)),NA())))</f>
        <v>#N/A</v>
      </c>
      <c r="I50" s="119" t="e">
        <f ca="1">+IF(AND(ISNUMBER(OFFSET('Water Data'!$D$10,0,10*ROW('Water Data'!D44))),BX50="Yes"),OFFSET('Water Data'!$D$10,0,10*ROW('Water Data'!D44)),IF(AND(ISNUMBER(OFFSET('Water Data'!$D$10,0,10*ROW('Water Data'!D44))),BX50="No",ISNUMBER(OFFSET('Water Data'!$D$10,0,10*ROW('Water Data'!D44)))),CONCATENATE("[",ROUND(OFFSET('Water Data'!$D$10,0,10*ROW('Water Data'!D44)),0),"]"),IF(AND(ISNUMBER(OFFSET('Water Data'!$D$10,0,10*ROW('Water Data'!D44))),BX50="",ISNUMBER(OFFSET('Water Data'!$D$10,0,10*ROW('Water Data'!D44)))),OFFSET('Water Data'!$D$10,0,10*ROW('Water Data'!D44)),NA())))</f>
        <v>#N/A</v>
      </c>
      <c r="J50" s="119" t="e">
        <f ca="1">+IF(AND(ISNUMBER(OFFSET('Water Data'!$E$5,0,10*ROW('Water Data'!E44))),BY50="Yes"),100-OFFSET('Water Data'!$E$5,0,10*ROW('Water Data'!E44)),IF(AND(ISNUMBER(OFFSET('Water Data'!$E$5,0,10*ROW('Water Data'!E44))),BY50="No",ISNUMBER(OFFSET('Water Data'!$E$5,0,10*ROW('Water Data'!E44)))),CONCATENATE("[",ROUND(100-OFFSET('Water Data'!$E$5,0,10*ROW('Water Data'!E44)),0),"]"),IF(AND(ISNUMBER(OFFSET('Water Data'!$E$5,0,10*ROW('Water Data'!E44))),BY50="",ISNUMBER(OFFSET('Water Data'!$E$5,0,10*ROW('Water Data'!E44)))),100-OFFSET('Water Data'!$E$5,0,10*ROW('Water Data'!E44)),NA())))</f>
        <v>#N/A</v>
      </c>
      <c r="K50" s="119" t="e">
        <f ca="1">+IF(AND(ISNUMBER(OFFSET('Water Data'!$E$7,0,10*ROW('Water Data'!E44))),BZ50="Yes"),OFFSET('Water Data'!$E$7,0,10*ROW('Water Data'!E44)),IF(AND(ISNUMBER(OFFSET('Water Data'!$E$7,0,10*ROW('Water Data'!E44))),BZ50="No",ISNUMBER(OFFSET('Water Data'!$E$7,0,10*ROW('Water Data'!E44)))),CONCATENATE("[",ROUND(OFFSET('Water Data'!$E$7,0,10*ROW('Water Data'!E44)),0),"]"),IF(AND(ISNUMBER(OFFSET('Water Data'!$E$7,0,10*ROW('Water Data'!E44))),BZ50="",ISNUMBER(OFFSET('Water Data'!$E$7,0,10*ROW('Water Data'!E44)))),OFFSET('Water Data'!$E$7,0,10*ROW('Water Data'!E44)),NA())))</f>
        <v>#N/A</v>
      </c>
      <c r="L50" s="119" t="e">
        <f ca="1">+IF(AND(ISNUMBER(OFFSET('Water Data'!$E$10,0,10*ROW('Water Data'!E44))),CA50="Yes"),OFFSET('Water Data'!$E$10,0,10*ROW('Water Data'!E44)),IF(AND(ISNUMBER(OFFSET('Water Data'!$E$10,0,10*ROW('Water Data'!E44))),CA50="No",ISNUMBER(OFFSET('Water Data'!$E$10,0,10*ROW('Water Data'!E44)))),CONCATENATE("[",ROUND(OFFSET('Water Data'!$E$10,0,10*ROW('Water Data'!E44)),0),"]"),IF(AND(ISNUMBER(OFFSET('Water Data'!$E$10,0,10*ROW('Water Data'!E44))),CA50="",ISNUMBER(OFFSET('Water Data'!$E$10,0,10*ROW('Water Data'!E44)))),OFFSET('Water Data'!$E$10,0,10*ROW('Water Data'!E44)),NA())))</f>
        <v>#N/A</v>
      </c>
      <c r="M50" s="119" t="e">
        <f ca="1">+IF(AND(ISNUMBER(OFFSET('Water Data'!$F$5,0,10*ROW('Water Data'!F44))),CB50="Yes"),100-OFFSET('Water Data'!$F$5,0,10*ROW('Water Data'!F44)),IF(AND(ISNUMBER(OFFSET('Water Data'!$F$5,0,10*ROW('Water Data'!F44))),CB50="No",ISNUMBER(OFFSET('Water Data'!$F$5,0,10*ROW('Water Data'!F44)))),CONCATENATE("[",ROUND(100-OFFSET('Water Data'!$F$5,0,10*ROW('Water Data'!F44)),0),"]"),IF(AND(ISNUMBER(OFFSET('Water Data'!$F$5,0,10*ROW('Water Data'!F44))),CB50="",ISNUMBER(OFFSET('Water Data'!$F$5,0,10*ROW('Water Data'!F44)))),100-OFFSET('Water Data'!$F$5,0,10*ROW('Water Data'!F44)),NA())))</f>
        <v>#N/A</v>
      </c>
      <c r="N50" s="119" t="e">
        <f ca="1">+IF(AND(ISNUMBER(OFFSET('Water Data'!$F$7,0,10*ROW('Water Data'!F44))),CC50="Yes"),OFFSET('Water Data'!$F$7,0,10*ROW('Water Data'!F44)),IF(AND(ISNUMBER(OFFSET('Water Data'!$F$7,0,10*ROW('Water Data'!F44))),CC50="No",ISNUMBER(OFFSET('Water Data'!$F$7,0,10*ROW('Water Data'!F44)))),CONCATENATE("[",ROUND(OFFSET('Water Data'!$F$7,0,10*ROW('Water Data'!F44)),0),"]"),IF(AND(ISNUMBER(OFFSET('Water Data'!$F$7,0,10*ROW('Water Data'!F44))),CC50="",ISNUMBER(OFFSET('Water Data'!$F$7,0,10*ROW('Water Data'!F44)))),OFFSET('Water Data'!$F$7,0,10*ROW('Water Data'!F44)),NA())))</f>
        <v>#N/A</v>
      </c>
      <c r="O50" s="119" t="e">
        <f ca="1">+IF(AND(ISNUMBER(OFFSET('Water Data'!$F$10,0,10*ROW('Water Data'!F44))),CD50="Yes"),OFFSET('Water Data'!$F$10,0,10*ROW('Water Data'!F44)),IF(AND(ISNUMBER(OFFSET('Water Data'!$F$10,0,10*ROW('Water Data'!F44))),CD50="No",ISNUMBER(OFFSET('Water Data'!$F$10,0,10*ROW('Water Data'!F44)))),CONCATENATE("[",ROUND(OFFSET('Water Data'!$F$10,0,10*ROW('Water Data'!F44)),0),"]"),IF(AND(ISNUMBER(OFFSET('Water Data'!$F$10,0,10*ROW('Water Data'!F44))),CD50="",ISNUMBER(OFFSET('Water Data'!$F$10,0,10*ROW('Water Data'!F44)))),OFFSET('Water Data'!$F$10,0,10*ROW('Water Data'!F44)),NA())))</f>
        <v>#N/A</v>
      </c>
      <c r="P50" s="119" t="e">
        <f ca="1">+IF(AND(ISNUMBER(OFFSET('Water Data'!$G$5,0,10*ROW('Water Data'!G44))),CE50="Yes"),100-OFFSET('Water Data'!$G$5,0,10*ROW('Water Data'!G44)),IF(AND(ISNUMBER(OFFSET('Water Data'!$G$5,0,10*ROW('Water Data'!G44))),CE50="No",ISNUMBER(OFFSET('Water Data'!$G$5,0,10*ROW('Water Data'!G44)))),CONCATENATE("[",ROUND(100-OFFSET('Water Data'!$G$5,0,10*ROW('Water Data'!G44)),0),"]"),IF(AND(ISNUMBER(OFFSET('Water Data'!$G$5,0,10*ROW('Water Data'!G44))),CE50="",ISNUMBER(OFFSET('Water Data'!$G$5,0,10*ROW('Water Data'!G44)))),100-OFFSET('Water Data'!$G$5,0,10*ROW('Water Data'!G44)),NA())))</f>
        <v>#N/A</v>
      </c>
      <c r="Q50" s="119" t="e">
        <f ca="1">+IF(AND(ISNUMBER(OFFSET('Water Data'!$G$7,0,10*ROW('Water Data'!G44))),CF50="Yes"),OFFSET('Water Data'!$G$7,0,10*ROW('Water Data'!G44)),IF(AND(ISNUMBER(OFFSET('Water Data'!$G$7,0,10*ROW('Water Data'!G44))),CF50="No",ISNUMBER(OFFSET('Water Data'!$G$7,0,10*ROW('Water Data'!G44)))),CONCATENATE("[",ROUND(OFFSET('Water Data'!$G$7,0,10*ROW('Water Data'!G44)),0),"]"),IF(AND(ISNUMBER(OFFSET('Water Data'!$G$7,0,10*ROW('Water Data'!G44))),CF50="",ISNUMBER(OFFSET('Water Data'!$G$7,0,10*ROW('Water Data'!G44)))),OFFSET('Water Data'!$G$7,0,10*ROW('Water Data'!G44)),NA())))</f>
        <v>#N/A</v>
      </c>
      <c r="R50" s="119" t="e">
        <f ca="1">+IF(AND(ISNUMBER(OFFSET('Water Data'!$G$10,0,10*ROW('Water Data'!G44))),CG50="Yes"),OFFSET('Water Data'!$G$10,0,10*ROW('Water Data'!G44)),IF(AND(ISNUMBER(OFFSET('Water Data'!$G$10,0,10*ROW('Water Data'!G44))),CG50="No",ISNUMBER(OFFSET('Water Data'!$G$10,0,10*ROW('Water Data'!G44)))),CONCATENATE("[",ROUND(OFFSET('Water Data'!$G$10,0,10*ROW('Water Data'!G44)),0),"]"),IF(AND(ISNUMBER(OFFSET('Water Data'!$G$10,0,10*ROW('Water Data'!G44))),CG50="",ISNUMBER(OFFSET('Water Data'!$G$10,0,10*ROW('Water Data'!G44)))),OFFSET('Water Data'!$G$10,0,10*ROW('Water Data'!G44)),NA())))</f>
        <v>#N/A</v>
      </c>
      <c r="S50" s="119" t="e">
        <f ca="1">+IF(AND(ISNUMBER(OFFSET('Water Data'!$H$5,0,10*ROW('Water Data'!H44))),CH50="Yes"),100-OFFSET('Water Data'!$H$5,0,10*ROW('Water Data'!H44)),IF(AND(ISNUMBER(OFFSET('Water Data'!$H$5,0,10*ROW('Water Data'!H44))),CH50="No",ISNUMBER(OFFSET('Water Data'!$H$5,0,10*ROW('Water Data'!H44)))),CONCATENATE("[",ROUND(100-OFFSET('Water Data'!$H$5,0,10*ROW('Water Data'!H44)),0),"]"),IF(AND(ISNUMBER(OFFSET('Water Data'!$H$5,0,10*ROW('Water Data'!H44))),CH50="",ISNUMBER(OFFSET('Water Data'!$H$5,0,10*ROW('Water Data'!H44)))),100-OFFSET('Water Data'!$H$5,0,10*ROW('Water Data'!H44)),NA())))</f>
        <v>#N/A</v>
      </c>
      <c r="T50" s="119" t="e">
        <f ca="1">+IF(AND(ISNUMBER(OFFSET('Water Data'!$H$7,0,10*ROW('Water Data'!H44))),CI50="Yes"),OFFSET('Water Data'!$H$7,0,10*ROW('Water Data'!H44)),IF(AND(ISNUMBER(OFFSET('Water Data'!$H$7,0,10*ROW('Water Data'!H44))),CI50="No",ISNUMBER(OFFSET('Water Data'!$H$7,0,10*ROW('Water Data'!H44)))),CONCATENATE("[",ROUND(OFFSET('Water Data'!$H$7,0,10*ROW('Water Data'!H44)),0),"]"),IF(AND(ISNUMBER(OFFSET('Water Data'!$H$7,0,10*ROW('Water Data'!H44))),CI50="",ISNUMBER(OFFSET('Water Data'!$H$7,0,10*ROW('Water Data'!H44)))),OFFSET('Water Data'!$H$7,0,10*ROW('Water Data'!H44)),NA())))</f>
        <v>#N/A</v>
      </c>
      <c r="U50" s="119" t="e">
        <f ca="1">+IF(AND(ISNUMBER(OFFSET('Water Data'!$H$10,0,10*ROW('Water Data'!H44))),CJ50="Yes"),OFFSET('Water Data'!$H$10,0,10*ROW('Water Data'!H44)),IF(AND(ISNUMBER(OFFSET('Water Data'!$H$10,0,10*ROW('Water Data'!H44))),CJ50="No",ISNUMBER(OFFSET('Water Data'!$H$10,0,10*ROW('Water Data'!H44)))),CONCATENATE("[",ROUND(OFFSET('Water Data'!$H$10,0,10*ROW('Water Data'!H44)),0),"]"),IF(AND(ISNUMBER(OFFSET('Water Data'!$H$10,0,10*ROW('Water Data'!H44))),CJ50="",ISNUMBER(OFFSET('Water Data'!$H$10,0,10*ROW('Water Data'!H44)))),OFFSET('Water Data'!$H$10,0,10*ROW('Water Data'!H44)),NA())))</f>
        <v>#N/A</v>
      </c>
      <c r="V50" s="120" t="e">
        <f ca="1">+IF(AND(ISNUMBER(OFFSET('Sanitation Data'!$C$5,0,10*ROW('Sanitation Data'!C44))),CK50="Yes"),100-OFFSET('Sanitation Data'!$C$5,0,10*ROW('Sanitation Data'!C44)),IF(AND(ISNUMBER(OFFSET('Sanitation Data'!$C$5,0,10*ROW('Sanitation Data'!C44))),CK50="No",ISNUMBER(OFFSET('Sanitation Data'!$C$5,0,10*ROW('Sanitation Data'!C44)))),CONCATENATE("[",ROUND(100-OFFSET('Sanitation Data'!$C$5,0,10*ROW('Sanitation Data'!C44)),0),"]"),IF(AND(ISNUMBER(OFFSET('Sanitation Data'!$C$5,0,10*ROW('Sanitation Data'!C44))),CK50="",ISNUMBER(OFFSET('Sanitation Data'!$C$5,0,10*ROW('Sanitation Data'!C44)))),100-OFFSET('Sanitation Data'!$C$5,0,10*ROW('Sanitation Data'!C44)),NA())))</f>
        <v>#N/A</v>
      </c>
      <c r="W50" s="120" t="e">
        <f ca="1">+IF(AND(ISNUMBER(OFFSET('Sanitation Data'!$C$7,0,10*ROW('Sanitation Data'!C44))),CL50="Yes"),OFFSET('Sanitation Data'!$C$7,0,10*ROW('Sanitation Data'!C44)),IF(AND(ISNUMBER(OFFSET('Sanitation Data'!$C$7,0,10*ROW('Sanitation Data'!C44))),CL50="No",ISNUMBER(OFFSET('Sanitation Data'!$C$7,0,10*ROW('Sanitation Data'!C44)))),CONCATENATE("[",ROUND(OFFSET('Sanitation Data'!$C$7,0,10*ROW('Sanitation Data'!C44)),0),"]"),IF(AND(ISNUMBER(OFFSET('Sanitation Data'!$C$7,0,10*ROW('Sanitation Data'!C44))),CL50="",ISNUMBER(OFFSET('Sanitation Data'!$C$7,0,10*ROW('Sanitation Data'!C44)))),OFFSET('Sanitation Data'!$C$7,0,10*ROW('Sanitation Data'!C44)),NA())))</f>
        <v>#N/A</v>
      </c>
      <c r="X50" s="120" t="e">
        <f ca="1">+IF(AND(ISNUMBER(OFFSET('Sanitation Data'!$C$11,0,10*ROW('Sanitation Data'!C44))),CM50="Yes"),OFFSET('Sanitation Data'!$C$11,0,10*ROW('Sanitation Data'!C44)),IF(AND(ISNUMBER(OFFSET('Sanitation Data'!$C$11,0,10*ROW('Sanitation Data'!C44))),CM50="No",ISNUMBER(OFFSET('Sanitation Data'!$C$11,0,10*ROW('Sanitation Data'!C44)))),CONCATENATE("[",ROUND(OFFSET('Sanitation Data'!$C$11,0,10*ROW('Sanitation Data'!C44)),0),"]"),IF(AND(ISNUMBER(OFFSET('Sanitation Data'!$C$11,0,10*ROW('Sanitation Data'!C44))),CM50="",ISNUMBER(OFFSET('Sanitation Data'!$C$11,0,10*ROW('Sanitation Data'!C44)))),OFFSET('Sanitation Data'!$C$11,0,10*ROW('Sanitation Data'!C44)),NA())))</f>
        <v>#N/A</v>
      </c>
      <c r="Y50" s="120" t="e">
        <f ca="1">+IF(AND(ISNUMBER(OFFSET('Sanitation Data'!$C$12,0,10*ROW('Sanitation Data'!C44))),CN50="Yes"),OFFSET('Sanitation Data'!$C$12,0,10*ROW('Sanitation Data'!C44)),IF(AND(ISNUMBER(OFFSET('Sanitation Data'!$C$12,0,10*ROW('Sanitation Data'!C44))),CN50="No",ISNUMBER(OFFSET('Sanitation Data'!$C$12,0,10*ROW('Sanitation Data'!C44)))),CONCATENATE("[",ROUND(OFFSET('Sanitation Data'!$C$12,0,10*ROW('Sanitation Data'!C44)),0),"]"),IF(AND(ISNUMBER(OFFSET('Sanitation Data'!$C$12,0,10*ROW('Sanitation Data'!C44))),CN50="",ISNUMBER(OFFSET('Sanitation Data'!$C$12,0,10*ROW('Sanitation Data'!C44)))),OFFSET('Sanitation Data'!$C$12,0,10*ROW('Sanitation Data'!C44)),NA())))</f>
        <v>#N/A</v>
      </c>
      <c r="Z50" s="120" t="e">
        <f ca="1">+IF(AND(ISNUMBER(OFFSET('Sanitation Data'!$C$13,0,10*ROW('Sanitation Data'!C44))),CO50="Yes"),OFFSET('Sanitation Data'!$C$13,0,10*ROW('Sanitation Data'!C44)),IF(AND(ISNUMBER(OFFSET('Sanitation Data'!$C$13,0,10*ROW('Sanitation Data'!C44))),CO50="No",ISNUMBER(OFFSET('Sanitation Data'!$C$13,0,10*ROW('Sanitation Data'!C44)))),CONCATENATE("[",ROUND(OFFSET('Sanitation Data'!$C$13,0,10*ROW('Sanitation Data'!C44)),0),"]"),IF(AND(ISNUMBER(OFFSET('Sanitation Data'!$C$13,0,10*ROW('Sanitation Data'!C44))),CO50="",ISNUMBER(OFFSET('Sanitation Data'!$C$13,0,10*ROW('Sanitation Data'!C44)))),OFFSET('Sanitation Data'!$C$13,0,10*ROW('Sanitation Data'!C44)),NA())))</f>
        <v>#N/A</v>
      </c>
      <c r="AA50" s="120" t="e">
        <f ca="1">+IF(AND(ISNUMBER(OFFSET('Sanitation Data'!$D$5,0,10*ROW('Sanitation Data'!D44))),CP50="Yes"),100-OFFSET('Sanitation Data'!$D$5,0,10*ROW('Sanitation Data'!D44)),IF(AND(ISNUMBER(OFFSET('Sanitation Data'!$D$5,0,10*ROW('Sanitation Data'!D44))),CP50="No",ISNUMBER(OFFSET('Sanitation Data'!$D$5,0,10*ROW('Sanitation Data'!D44)))),CONCATENATE("[",ROUND(100-OFFSET('Sanitation Data'!$D$5,0,10*ROW('Sanitation Data'!D44)),0),"]"),IF(AND(ISNUMBER(OFFSET('Sanitation Data'!$D$5,0,10*ROW('Sanitation Data'!D44))),CP50="",ISNUMBER(OFFSET('Sanitation Data'!$D$5,0,10*ROW('Sanitation Data'!D44)))),100-OFFSET('Sanitation Data'!$D$5,0,10*ROW('Sanitation Data'!D44)),NA())))</f>
        <v>#N/A</v>
      </c>
      <c r="AB50" s="120" t="e">
        <f ca="1">+IF(AND(ISNUMBER(OFFSET('Sanitation Data'!$D$7,0,10*ROW('Sanitation Data'!D44))),CQ50="Yes"),OFFSET('Sanitation Data'!$D$7,0,10*ROW('Sanitation Data'!G44)),IF(AND(ISNUMBER(OFFSET('Sanitation Data'!$D$7,0,10*ROW('Sanitation Data'!D44))),CQ50="No",ISNUMBER(OFFSET('Sanitation Data'!$D$7,0,10*ROW('Sanitation Data'!D44)))),CONCATENATE("[",ROUND(OFFSET('Sanitation Data'!$D$7,0,10*ROW('Sanitation Data'!D44)),0),"]"),IF(AND(ISNUMBER(OFFSET('Sanitation Data'!$D$7,0,10*ROW('Sanitation Data'!D44))),CQ50="",ISNUMBER(OFFSET('Sanitation Data'!$D$7,0,10*ROW('Sanitation Data'!D44)))),OFFSET('Sanitation Data'!$D$7,0,10*ROW('Sanitation Data'!D44)),NA())))</f>
        <v>#N/A</v>
      </c>
      <c r="AC50" s="120" t="e">
        <f ca="1">+IF(AND(ISNUMBER(OFFSET('Sanitation Data'!$D$11,0,10*ROW('Sanitation Data'!D44))),CR50="Yes"),OFFSET('Sanitation Data'!$D$11,0,10*ROW('Sanitation Data'!D44)),IF(AND(ISNUMBER(OFFSET('Sanitation Data'!$D$11,0,10*ROW('Sanitation Data'!D44))),CR50="No",ISNUMBER(OFFSET('Sanitation Data'!$D$11,0,10*ROW('Sanitation Data'!D44)))),CONCATENATE("[",ROUND(OFFSET('Sanitation Data'!$D$11,0,10*ROW('Sanitation Data'!D44)),0),"]"),IF(AND(ISNUMBER(OFFSET('Sanitation Data'!$D$11,0,10*ROW('Sanitation Data'!D44))),CR50="",ISNUMBER(OFFSET('Sanitation Data'!$D$11,0,10*ROW('Sanitation Data'!D44)))),OFFSET('Sanitation Data'!$D$11,0,10*ROW('Sanitation Data'!D44)),NA())))</f>
        <v>#N/A</v>
      </c>
      <c r="AD50" s="120" t="e">
        <f ca="1">+IF(AND(ISNUMBER(OFFSET('Sanitation Data'!$D$12,0,10*ROW('Sanitation Data'!D44))),CS50="Yes"),OFFSET('Sanitation Data'!$D$12,0,10*ROW('Sanitation Data'!D44)),IF(AND(ISNUMBER(OFFSET('Sanitation Data'!$D$12,0,10*ROW('Sanitation Data'!D44))),CS50="No",ISNUMBER(OFFSET('Sanitation Data'!$D$12,0,10*ROW('Sanitation Data'!D44)))),CONCATENATE("[",ROUND(OFFSET('Sanitation Data'!$D$12,0,10*ROW('Sanitation Data'!D44)),0),"]"),IF(AND(ISNUMBER(OFFSET('Sanitation Data'!$D$12,0,10*ROW('Sanitation Data'!D44))),CS50="",ISNUMBER(OFFSET('Sanitation Data'!$D$12,0,10*ROW('Sanitation Data'!D44)))),OFFSET('Sanitation Data'!$D$12,0,10*ROW('Sanitation Data'!D44)),NA())))</f>
        <v>#N/A</v>
      </c>
      <c r="AE50" s="120" t="e">
        <f ca="1">+IF(AND(ISNUMBER(OFFSET('Sanitation Data'!$D$13,0,10*ROW('Sanitation Data'!D44))),CT50="Yes"),OFFSET('Sanitation Data'!$D$13,0,10*ROW('Sanitation Data'!D44)),IF(AND(ISNUMBER(OFFSET('Sanitation Data'!$D$13,0,10*ROW('Sanitation Data'!D44))),CT50="No",ISNUMBER(OFFSET('Sanitation Data'!$D$13,0,10*ROW('Sanitation Data'!D44)))),CONCATENATE("[",ROUND(OFFSET('Sanitation Data'!$D$13,0,10*ROW('Sanitation Data'!D44)),0),"]"),IF(AND(ISNUMBER(OFFSET('Sanitation Data'!$D$13,0,10*ROW('Sanitation Data'!D44))),CT50="",ISNUMBER(OFFSET('Sanitation Data'!$D$13,0,10*ROW('Sanitation Data'!D44)))),OFFSET('Sanitation Data'!$D$13,0,10*ROW('Sanitation Data'!D44)),NA())))</f>
        <v>#N/A</v>
      </c>
      <c r="AF50" s="120" t="e">
        <f ca="1">+IF(AND(ISNUMBER(OFFSET('Sanitation Data'!$E$5,0,10*ROW('Sanitation Data'!E44))),CU50="Yes"),100-OFFSET('Sanitation Data'!$E$5,0,10*ROW('Sanitation Data'!E44)),IF(AND(ISNUMBER(OFFSET('Sanitation Data'!$E$5,0,10*ROW('Sanitation Data'!E44))),CU50="No",ISNUMBER(OFFSET('Sanitation Data'!$E$5,0,10*ROW('Sanitation Data'!E44)))),CONCATENATE("[",ROUND(100-OFFSET('Sanitation Data'!$E$5,0,10*ROW('Sanitation Data'!E44)),0),"]"),IF(AND(ISNUMBER(OFFSET('Sanitation Data'!$E$5,0,10*ROW('Sanitation Data'!E44))),CU50="",ISNUMBER(OFFSET('Sanitation Data'!$E$5,0,10*ROW('Sanitation Data'!E44)))),100-OFFSET('Sanitation Data'!$E$5,0,10*ROW('Sanitation Data'!E44)),NA())))</f>
        <v>#N/A</v>
      </c>
      <c r="AG50" s="120" t="e">
        <f ca="1">+IF(AND(ISNUMBER(OFFSET('Sanitation Data'!$E$7,0,10*ROW('Sanitation Data'!E44))),CV50="Yes"),OFFSET('Sanitation Data'!$E$7,0,10*ROW('Sanitation Data'!E44)),IF(AND(ISNUMBER(OFFSET('Sanitation Data'!$E$7,0,10*ROW('Sanitation Data'!E44))),CV50="No",ISNUMBER(OFFSET('Sanitation Data'!$E$7,0,10*ROW('Sanitation Data'!E44)))),CONCATENATE("[",ROUND(OFFSET('Sanitation Data'!$E$7,0,10*ROW('Sanitation Data'!E44)),0),"]"),IF(AND(ISNUMBER(OFFSET('Sanitation Data'!$E$7,0,10*ROW('Sanitation Data'!E44))),CV50="",ISNUMBER(OFFSET('Sanitation Data'!$E$7,0,10*ROW('Sanitation Data'!E44)))),OFFSET('Sanitation Data'!$E$7,0,10*ROW('Sanitation Data'!E44)),NA())))</f>
        <v>#N/A</v>
      </c>
      <c r="AH50" s="120" t="e">
        <f ca="1">+IF(AND(ISNUMBER(OFFSET('Sanitation Data'!$E$11,0,10*ROW('Sanitation Data'!E44))),CW50="Yes"),OFFSET('Sanitation Data'!$E$11,0,10*ROW('Sanitation Data'!E44)),IF(AND(ISNUMBER(OFFSET('Sanitation Data'!$E$11,0,10*ROW('Sanitation Data'!E44))),CW50="No",ISNUMBER(OFFSET('Sanitation Data'!$E$11,0,10*ROW('Sanitation Data'!E44)))),CONCATENATE("[",ROUND(OFFSET('Sanitation Data'!$E$11,0,10*ROW('Sanitation Data'!E44)),0),"]"),IF(AND(ISNUMBER(OFFSET('Sanitation Data'!$E$11,0,10*ROW('Sanitation Data'!E44))),CW50="",ISNUMBER(OFFSET('Sanitation Data'!$E$11,0,10*ROW('Sanitation Data'!E44)))),OFFSET('Sanitation Data'!$E$11,0,10*ROW('Sanitation Data'!E44)),NA())))</f>
        <v>#N/A</v>
      </c>
      <c r="AI50" s="120" t="e">
        <f ca="1">+IF(AND(ISNUMBER(OFFSET('Sanitation Data'!$E$12,0,10*ROW('Sanitation Data'!E44))),CX50="Yes"),OFFSET('Sanitation Data'!$E$12,0,10*ROW('Sanitation Data'!E44)),IF(AND(ISNUMBER(OFFSET('Sanitation Data'!$E$12,0,10*ROW('Sanitation Data'!E44))),CX50="No",ISNUMBER(OFFSET('Sanitation Data'!$E$12,0,10*ROW('Sanitation Data'!E44)))),CONCATENATE("[",ROUND(OFFSET('Sanitation Data'!$E$12,0,10*ROW('Sanitation Data'!E44)),0),"]"),IF(AND(ISNUMBER(OFFSET('Sanitation Data'!$E$12,0,10*ROW('Sanitation Data'!E44))),CX50="",ISNUMBER(OFFSET('Sanitation Data'!$E$12,0,10*ROW('Sanitation Data'!E44)))),OFFSET('Sanitation Data'!$E$12,0,10*ROW('Sanitation Data'!E44)),NA())))</f>
        <v>#N/A</v>
      </c>
      <c r="AJ50" s="120" t="e">
        <f ca="1">+IF(AND(ISNUMBER(OFFSET('Sanitation Data'!$E$13,0,10*ROW('Sanitation Data'!E44))),CY50="Yes"),OFFSET('Sanitation Data'!$E$13,0,10*ROW('Sanitation Data'!E44)),IF(AND(ISNUMBER(OFFSET('Sanitation Data'!$E$13,0,10*ROW('Sanitation Data'!E44))),CY50="No",ISNUMBER(OFFSET('Sanitation Data'!$E$13,0,10*ROW('Sanitation Data'!E44)))),CONCATENATE("[",ROUND(OFFSET('Sanitation Data'!$E$13,0,10*ROW('Sanitation Data'!E44)),0),"]"),IF(AND(ISNUMBER(OFFSET('Sanitation Data'!$E$13,0,10*ROW('Sanitation Data'!E44))),CY50="",ISNUMBER(OFFSET('Sanitation Data'!$E$13,0,10*ROW('Sanitation Data'!E44)))),OFFSET('Sanitation Data'!$E$13,0,10*ROW('Sanitation Data'!E44)),NA())))</f>
        <v>#N/A</v>
      </c>
      <c r="AK50" s="120" t="e">
        <f ca="1">+IF(AND(ISNUMBER(OFFSET('Sanitation Data'!$F$5,0,10*ROW('Sanitation Data'!F44))),CZ50="Yes"),100-OFFSET('Sanitation Data'!$F$5,0,10*ROW('Sanitation Data'!F44)),IF(AND(ISNUMBER(OFFSET('Sanitation Data'!$F$5,0,10*ROW('Sanitation Data'!F44))),CZ50="No",ISNUMBER(OFFSET('Sanitation Data'!$F$5,0,10*ROW('Sanitation Data'!F44)))),CONCATENATE("[",ROUND(100-OFFSET('Sanitation Data'!$F$5,0,10*ROW('Sanitation Data'!F44)),0),"]"),IF(AND(ISNUMBER(OFFSET('Sanitation Data'!$F$5,0,10*ROW('Sanitation Data'!F44))),CZ50="",ISNUMBER(OFFSET('Sanitation Data'!$F$5,0,10*ROW('Sanitation Data'!F44)))),100-OFFSET('Sanitation Data'!$F$5,0,10*ROW('Sanitation Data'!F44)),NA())))</f>
        <v>#N/A</v>
      </c>
      <c r="AL50" s="120" t="e">
        <f ca="1">+IF(AND(ISNUMBER(OFFSET('Sanitation Data'!$F$7,0,10*ROW('Sanitation Data'!F44))),DA50="Yes"),OFFSET('Sanitation Data'!$F$7,0,10*ROW('Sanitation Data'!F44)),IF(AND(ISNUMBER(OFFSET('Sanitation Data'!$F$7,0,10*ROW('Sanitation Data'!F44))),DA50="No",ISNUMBER(OFFSET('Sanitation Data'!$F$7,0,10*ROW('Sanitation Data'!F44)))),CONCATENATE("[",ROUND(OFFSET('Sanitation Data'!$F$7,0,10*ROW('Sanitation Data'!F44)),0),"]"),IF(AND(ISNUMBER(OFFSET('Sanitation Data'!$F$7,0,10*ROW('Sanitation Data'!F44))),DA50="",ISNUMBER(OFFSET('Sanitation Data'!$F$7,0,10*ROW('Sanitation Data'!F44)))),OFFSET('Sanitation Data'!$F$7,0,10*ROW('Sanitation Data'!F44)),NA())))</f>
        <v>#N/A</v>
      </c>
      <c r="AM50" s="120" t="e">
        <f ca="1">+IF(AND(ISNUMBER(OFFSET('Sanitation Data'!$F$11,0,10*ROW('Sanitation Data'!F44))),DB50="Yes"),OFFSET('Sanitation Data'!$F$11,0,10*ROW('Sanitation Data'!F44)),IF(AND(ISNUMBER(OFFSET('Sanitation Data'!$F$11,0,10*ROW('Sanitation Data'!F44))),DB50="No",ISNUMBER(OFFSET('Sanitation Data'!$F$11,0,10*ROW('Sanitation Data'!F44)))),CONCATENATE("[",ROUND(OFFSET('Sanitation Data'!$F$11,0,10*ROW('Sanitation Data'!F44)),0),"]"),IF(AND(ISNUMBER(OFFSET('Sanitation Data'!$F$11,0,10*ROW('Sanitation Data'!F44))),DB50="",ISNUMBER(OFFSET('Sanitation Data'!$F$11,0,10*ROW('Sanitation Data'!F44)))),OFFSET('Sanitation Data'!$F$11,0,10*ROW('Sanitation Data'!F44)),NA())))</f>
        <v>#N/A</v>
      </c>
      <c r="AN50" s="120" t="e">
        <f ca="1">+IF(AND(ISNUMBER(OFFSET('Sanitation Data'!$F$12,0,10*ROW('Sanitation Data'!F44))),DC50="Yes"),OFFSET('Sanitation Data'!$F$12,0,10*ROW('Sanitation Data'!F44)),IF(AND(ISNUMBER(OFFSET('Sanitation Data'!$F$12,0,10*ROW('Sanitation Data'!F44))),DC50="No",ISNUMBER(OFFSET('Sanitation Data'!$F$12,0,10*ROW('Sanitation Data'!F44)))),CONCATENATE("[",ROUND(OFFSET('Sanitation Data'!$F$12,0,10*ROW('Sanitation Data'!F44)),0),"]"),IF(AND(ISNUMBER(OFFSET('Sanitation Data'!$F$12,0,10*ROW('Sanitation Data'!F44))),DC50="",ISNUMBER(OFFSET('Sanitation Data'!$F$12,0,10*ROW('Sanitation Data'!F44)))),OFFSET('Sanitation Data'!$F$12,0,10*ROW('Sanitation Data'!F44)),NA())))</f>
        <v>#N/A</v>
      </c>
      <c r="AO50" s="120" t="e">
        <f ca="1">+IF(AND(ISNUMBER(OFFSET('Sanitation Data'!$F$13,0,10*ROW('Sanitation Data'!F44))),DD50="Yes"),OFFSET('Sanitation Data'!$F$13,0,10*ROW('Sanitation Data'!F44)),IF(AND(ISNUMBER(OFFSET('Sanitation Data'!$F$13,0,10*ROW('Sanitation Data'!F44))),DD50="No",ISNUMBER(OFFSET('Sanitation Data'!$F$13,0,10*ROW('Sanitation Data'!F44)))),CONCATENATE("[",ROUND(OFFSET('Sanitation Data'!$F$13,0,10*ROW('Sanitation Data'!F44)),0),"]"),IF(AND(ISNUMBER(OFFSET('Sanitation Data'!$F$13,0,10*ROW('Sanitation Data'!F44))),DD50="",ISNUMBER(OFFSET('Sanitation Data'!$F$13,0,10*ROW('Sanitation Data'!F44)))),OFFSET('Sanitation Data'!$F$13,0,10*ROW('Sanitation Data'!F44)),NA())))</f>
        <v>#N/A</v>
      </c>
      <c r="AP50" s="120" t="e">
        <f ca="1">+IF(AND(ISNUMBER(OFFSET('Sanitation Data'!$G$5,0,10*ROW('Sanitation Data'!G44))),DE50="Yes"),100-OFFSET('Sanitation Data'!$G$5,0,10*ROW('Sanitation Data'!G44)),IF(AND(ISNUMBER(OFFSET('Sanitation Data'!$G$5,0,10*ROW('Sanitation Data'!G44))),DE50="No",ISNUMBER(OFFSET('Sanitation Data'!$G$5,0,10*ROW('Sanitation Data'!G44)))),CONCATENATE("[",ROUND(100-OFFSET('Sanitation Data'!$G$5,0,10*ROW('Sanitation Data'!G44)),0),"]"),IF(AND(ISNUMBER(OFFSET('Sanitation Data'!$G$5,0,10*ROW('Sanitation Data'!G44))),DE50="",ISNUMBER(OFFSET('Sanitation Data'!$G$5,0,10*ROW('Sanitation Data'!G44)))),100-OFFSET('Sanitation Data'!$G$5,0,10*ROW('Sanitation Data'!G44)),NA())))</f>
        <v>#N/A</v>
      </c>
      <c r="AQ50" s="120" t="e">
        <f ca="1">+IF(AND(ISNUMBER(OFFSET('Sanitation Data'!$G$7,0,10*ROW('Sanitation Data'!G44))),DF50="Yes"),OFFSET('Sanitation Data'!$G$7,0,10*ROW('Sanitation Data'!G44)),IF(AND(ISNUMBER(OFFSET('Sanitation Data'!$G$7,0,10*ROW('Sanitation Data'!G44))),DF50="No",ISNUMBER(OFFSET('Sanitation Data'!$G$7,0,10*ROW('Sanitation Data'!G44)))),CONCATENATE("[",ROUND(OFFSET('Sanitation Data'!$G$7,0,10*ROW('Sanitation Data'!G44)),0),"]"),IF(AND(ISNUMBER(OFFSET('Sanitation Data'!$G$7,0,10*ROW('Sanitation Data'!G44))),DF50="",ISNUMBER(OFFSET('Sanitation Data'!$G$7,0,10*ROW('Sanitation Data'!G44)))),OFFSET('Sanitation Data'!$G$7,0,10*ROW('Sanitation Data'!G44)),NA())))</f>
        <v>#N/A</v>
      </c>
      <c r="AR50" s="120" t="e">
        <f ca="1">+IF(AND(ISNUMBER(OFFSET('Sanitation Data'!$G$11,0,10*ROW('Sanitation Data'!G44))),DG50="Yes"),OFFSET('Sanitation Data'!$G$11,0,10*ROW('Sanitation Data'!G44)),IF(AND(ISNUMBER(OFFSET('Sanitation Data'!$G$11,0,10*ROW('Sanitation Data'!G44))),DG50="No",ISNUMBER(OFFSET('Sanitation Data'!$G$11,0,10*ROW('Sanitation Data'!G44)))),CONCATENATE("[",ROUND(OFFSET('Sanitation Data'!$G$11,0,10*ROW('Sanitation Data'!G44)),0),"]"),IF(AND(ISNUMBER(OFFSET('Sanitation Data'!$G$11,0,10*ROW('Sanitation Data'!G44))),DG50="",ISNUMBER(OFFSET('Sanitation Data'!$G$11,0,10*ROW('Sanitation Data'!G44)))),OFFSET('Sanitation Data'!$G$11,0,10*ROW('Sanitation Data'!G44)),NA())))</f>
        <v>#N/A</v>
      </c>
      <c r="AS50" s="120" t="e">
        <f ca="1">+IF(AND(ISNUMBER(OFFSET('Sanitation Data'!$G$12,0,10*ROW('Sanitation Data'!G44))),DH50="Yes"),OFFSET('Sanitation Data'!$G$12,0,10*ROW('Sanitation Data'!G44)),IF(AND(ISNUMBER(OFFSET('Sanitation Data'!$G$12,0,10*ROW('Sanitation Data'!G44))),DH50="No",ISNUMBER(OFFSET('Sanitation Data'!$G$12,0,10*ROW('Sanitation Data'!G44)))),CONCATENATE("[",ROUND(OFFSET('Sanitation Data'!$G$12,0,10*ROW('Sanitation Data'!G44)),0),"]"),IF(AND(ISNUMBER(OFFSET('Sanitation Data'!$G$12,0,10*ROW('Sanitation Data'!G44))),DH50="",ISNUMBER(OFFSET('Sanitation Data'!$G$12,0,10*ROW('Sanitation Data'!G44)))),OFFSET('Sanitation Data'!$G$12,0,10*ROW('Sanitation Data'!G44)),NA())))</f>
        <v>#N/A</v>
      </c>
      <c r="AT50" s="120" t="e">
        <f ca="1">+IF(AND(ISNUMBER(OFFSET('Sanitation Data'!$G$13,0,10*ROW('Sanitation Data'!G44))),DI50="Yes"),OFFSET('Sanitation Data'!$G$13,0,10*ROW('Sanitation Data'!G44)),IF(AND(ISNUMBER(OFFSET('Sanitation Data'!$G$13,0,10*ROW('Sanitation Data'!G44))),DI50="No",ISNUMBER(OFFSET('Sanitation Data'!$G$13,0,10*ROW('Sanitation Data'!G44)))),CONCATENATE("[",ROUND(OFFSET('Sanitation Data'!$G$13,0,10*ROW('Sanitation Data'!G44)),0),"]"),IF(AND(ISNUMBER(OFFSET('Sanitation Data'!$G$13,0,10*ROW('Sanitation Data'!G44))),DI50="",ISNUMBER(OFFSET('Sanitation Data'!$G$13,0,10*ROW('Sanitation Data'!G44)))),OFFSET('Sanitation Data'!$G$13,0,10*ROW('Sanitation Data'!G44)),NA())))</f>
        <v>#N/A</v>
      </c>
      <c r="AU50" s="120" t="e">
        <f ca="1">+IF(AND(ISNUMBER(OFFSET('Sanitation Data'!$H$5,0,10*ROW('Sanitation Data'!H44))),DJ50="Yes"),100-OFFSET('Sanitation Data'!$H$5,0,10*ROW('Sanitation Data'!H44)),IF(AND(ISNUMBER(OFFSET('Sanitation Data'!$H$5,0,10*ROW('Sanitation Data'!H44))),DJ50="No",ISNUMBER(OFFSET('Sanitation Data'!$H$5,0,10*ROW('Sanitation Data'!H44)))),CONCATENATE("[",ROUND(100-OFFSET('Sanitation Data'!$H$5,0,10*ROW('Sanitation Data'!H44)),0),"]"),IF(AND(ISNUMBER(OFFSET('Sanitation Data'!$H$5,0,10*ROW('Sanitation Data'!H44))),DJ50="",ISNUMBER(OFFSET('Sanitation Data'!$H$5,0,10*ROW('Sanitation Data'!H44)))),100-OFFSET('Sanitation Data'!$H$5,0,10*ROW('Sanitation Data'!H44)),NA())))</f>
        <v>#N/A</v>
      </c>
      <c r="AV50" s="120" t="e">
        <f ca="1">+IF(AND(ISNUMBER(OFFSET('Sanitation Data'!$H$7,0,10*ROW('Sanitation Data'!H44))),DK50="Yes"),OFFSET('Sanitation Data'!$H$7,0,10*ROW('Sanitation Data'!H44)),IF(AND(ISNUMBER(OFFSET('Sanitation Data'!$H$7,0,10*ROW('Sanitation Data'!H44))),DK50="No",ISNUMBER(OFFSET('Sanitation Data'!$H$7,0,10*ROW('Sanitation Data'!H44)))),CONCATENATE("[",ROUND(OFFSET('Sanitation Data'!$H$7,0,10*ROW('Sanitation Data'!H44)),0),"]"),IF(AND(ISNUMBER(OFFSET('Sanitation Data'!$H$7,0,10*ROW('Sanitation Data'!H44))),DK50="",ISNUMBER(OFFSET('Sanitation Data'!$H$7,0,10*ROW('Sanitation Data'!H44)))),OFFSET('Sanitation Data'!$H$7,0,10*ROW('Sanitation Data'!H44)),NA())))</f>
        <v>#N/A</v>
      </c>
      <c r="AW50" s="120" t="e">
        <f ca="1">+IF(AND(ISNUMBER(OFFSET('Sanitation Data'!$H$11,0,10*ROW('Sanitation Data'!H44))),DL50="Yes"),OFFSET('Sanitation Data'!$H$11,0,10*ROW('Sanitation Data'!H44)),IF(AND(ISNUMBER(OFFSET('Sanitation Data'!$H$11,0,10*ROW('Sanitation Data'!H44))),DL50="No",ISNUMBER(OFFSET('Sanitation Data'!$H$11,0,10*ROW('Sanitation Data'!H44)))),CONCATENATE("[",ROUND(OFFSET('Sanitation Data'!$H$11,0,10*ROW('Sanitation Data'!H44)),0),"]"),IF(AND(ISNUMBER(OFFSET('Sanitation Data'!$H$11,0,10*ROW('Sanitation Data'!H44))),DL50="",ISNUMBER(OFFSET('Sanitation Data'!$H$11,0,10*ROW('Sanitation Data'!H44)))),OFFSET('Sanitation Data'!$H$11,0,10*ROW('Sanitation Data'!H44)),NA())))</f>
        <v>#N/A</v>
      </c>
      <c r="AX50" s="120" t="e">
        <f ca="1">+IF(AND(ISNUMBER(OFFSET('Sanitation Data'!$H$12,0,10*ROW('Sanitation Data'!H44))),DM50="Yes"),OFFSET('Sanitation Data'!$H$12,0,10*ROW('Sanitation Data'!H44)),IF(AND(ISNUMBER(OFFSET('Sanitation Data'!$H$12,0,10*ROW('Sanitation Data'!H44))),DM50="No",ISNUMBER(OFFSET('Sanitation Data'!$H$12,0,10*ROW('Sanitation Data'!H44)))),CONCATENATE("[",ROUND(OFFSET('Sanitation Data'!$H$12,0,10*ROW('Sanitation Data'!H44)),0),"]"),IF(AND(ISNUMBER(OFFSET('Sanitation Data'!$H$12,0,10*ROW('Sanitation Data'!H44))),DM50="",ISNUMBER(OFFSET('Sanitation Data'!$H$12,0,10*ROW('Sanitation Data'!H44)))),OFFSET('Sanitation Data'!$H$12,0,10*ROW('Sanitation Data'!H44)),NA())))</f>
        <v>#N/A</v>
      </c>
      <c r="AY50" s="120" t="e">
        <f ca="1">+IF(AND(ISNUMBER(OFFSET('Sanitation Data'!$H$13,0,10*ROW('Sanitation Data'!H44))),DN50="Yes"),OFFSET('Sanitation Data'!$H$13,0,10*ROW('Sanitation Data'!H44)),IF(AND(ISNUMBER(OFFSET('Sanitation Data'!$H$13,0,10*ROW('Sanitation Data'!H44))),DN50="No",ISNUMBER(OFFSET('Sanitation Data'!$H$13,0,10*ROW('Sanitation Data'!H44)))),CONCATENATE("[",ROUND(OFFSET('Sanitation Data'!$H$13,0,10*ROW('Sanitation Data'!H44)),0),"]"),IF(AND(ISNUMBER(OFFSET('Sanitation Data'!$H$13,0,10*ROW('Sanitation Data'!H44))),DN50="",ISNUMBER(OFFSET('Sanitation Data'!$H$13,0,10*ROW('Sanitation Data'!H44)))),OFFSET('Sanitation Data'!$H$13,0,10*ROW('Sanitation Data'!H44)),NA())))</f>
        <v>#N/A</v>
      </c>
      <c r="AZ50" s="121" t="e">
        <f ca="1">+IF(AND(ISNUMBER(OFFSET('Hygiene Data'!$C$6,0,10*ROW('Hygiene Data'!C44))),DO50="Yes"),OFFSET('Hygiene Data'!$C$6,0,10*ROW('Hygiene Data'!C44)),IF(AND(ISNUMBER(OFFSET('Hygiene Data'!$C$6,0,10*ROW('Hygiene Data'!C44))),DO50="No",ISNUMBER(OFFSET('Hygiene Data'!$C$6,0,10*ROW('Hygiene Data'!C44)))),CONCATENATE("[",ROUND(OFFSET('Hygiene Data'!$C$6,0,10*ROW('Hygiene Data'!C44)),0),"]"),IF(AND(ISNUMBER(OFFSET('Hygiene Data'!$C$6,0,10*ROW('Hygiene Data'!C44))),DO50="",ISNUMBER(OFFSET('Hygiene Data'!$C$6,0,10*ROW('Hygiene Data'!C44)))),OFFSET('Hygiene Data'!$C$6,0,10*ROW('Hygiene Data'!C44)),NA())))</f>
        <v>#N/A</v>
      </c>
      <c r="BA50" s="121" t="e">
        <f ca="1">+IF(AND(ISNUMBER(OFFSET('Hygiene Data'!$C$8,0,10*ROW('Hygiene Data'!C44))),DP50="Yes"),OFFSET('Hygiene Data'!$C$8,0,10*ROW('Hygiene Data'!C44)),IF(AND(ISNUMBER(OFFSET('Hygiene Data'!$C$8,0,10*ROW('Hygiene Data'!C44))),DP50="No",ISNUMBER(OFFSET('Hygiene Data'!$C$8,0,10*ROW('Hygiene Data'!C44)))),CONCATENATE("[",ROUND(OFFSET('Hygiene Data'!$C$8,0,10*ROW('Hygiene Data'!C44)),0),"]"),IF(AND(ISNUMBER(OFFSET('Hygiene Data'!$C$8,0,10*ROW('Hygiene Data'!C44))),DP50="",ISNUMBER(OFFSET('Hygiene Data'!$C$8,0,10*ROW('Hygiene Data'!C44)))),OFFSET('Hygiene Data'!$C$8,0,10*ROW('Hygiene Data'!C44)),NA())))</f>
        <v>#N/A</v>
      </c>
      <c r="BB50" s="121" t="e">
        <f ca="1">+IF(AND(ISNUMBER(OFFSET('Hygiene Data'!$C$10,0,10*ROW('Hygiene Data'!C44))),DQ50="Yes"),OFFSET('Hygiene Data'!$C$10,0,10*ROW('Hygiene Data'!C44)),IF(AND(ISNUMBER(OFFSET('Hygiene Data'!$C$10,0,10*ROW('Hygiene Data'!C44))),DQ50="No",ISNUMBER(OFFSET('Hygiene Data'!$C$10,0,10*ROW('Hygiene Data'!C44)))),CONCATENATE("[",ROUND(OFFSET('Hygiene Data'!$C$10,0,10*ROW('Hygiene Data'!C44)),0),"]"),IF(AND(ISNUMBER(OFFSET('Hygiene Data'!$C$10,0,10*ROW('Hygiene Data'!C44))),DQ50="",ISNUMBER(OFFSET('Hygiene Data'!$C$10,0,10*ROW('Hygiene Data'!C44)))),OFFSET('Hygiene Data'!$C$10,0,10*ROW('Hygiene Data'!C44)),NA())))</f>
        <v>#N/A</v>
      </c>
      <c r="BC50" s="121" t="e">
        <f ca="1">+IF(AND(ISNUMBER(OFFSET('Hygiene Data'!$D$6,0,10*ROW('Hygiene Data'!D44))),DR50="Yes"),OFFSET('Hygiene Data'!$D$6,0,10*ROW('Hygiene Data'!D44)),IF(AND(ISNUMBER(OFFSET('Hygiene Data'!$D$6,0,10*ROW('Hygiene Data'!D44))),DR50="No",ISNUMBER(OFFSET('Hygiene Data'!$D$6,0,10*ROW('Hygiene Data'!D44)))),CONCATENATE("[",ROUND(OFFSET('Hygiene Data'!$D$6,0,10*ROW('Hygiene Data'!D44)),0),"]"),IF(AND(ISNUMBER(OFFSET('Hygiene Data'!$D$6,0,10*ROW('Hygiene Data'!D44))),DR50="",ISNUMBER(OFFSET('Hygiene Data'!$D$6,0,10*ROW('Hygiene Data'!D44)))),OFFSET('Hygiene Data'!$D$6,0,10*ROW('Hygiene Data'!D44)),NA())))</f>
        <v>#N/A</v>
      </c>
      <c r="BD50" s="121" t="e">
        <f ca="1">+IF(AND(ISNUMBER(OFFSET('Hygiene Data'!$D$8,0,10*ROW('Hygiene Data'!D44))),DS50="Yes"),OFFSET('Hygiene Data'!$D$8,0,10*ROW('Hygiene Data'!D44)),IF(AND(ISNUMBER(OFFSET('Hygiene Data'!$D$8,0,10*ROW('Hygiene Data'!D44))),DS50="No",ISNUMBER(OFFSET('Hygiene Data'!$D$8,0,10*ROW('Hygiene Data'!D44)))),CONCATENATE("[",ROUND(OFFSET('Hygiene Data'!$D$8,0,10*ROW('Hygiene Data'!D44)),0),"]"),IF(AND(ISNUMBER(OFFSET('Hygiene Data'!$D$8,0,10*ROW('Hygiene Data'!D44))),DS50="",ISNUMBER(OFFSET('Hygiene Data'!$D$8,0,10*ROW('Hygiene Data'!D44)))),OFFSET('Hygiene Data'!$D$8,0,10*ROW('Hygiene Data'!D44)),NA())))</f>
        <v>#N/A</v>
      </c>
      <c r="BE50" s="121" t="e">
        <f ca="1">+IF(AND(ISNUMBER(OFFSET('Hygiene Data'!$D$10,0,10*ROW('Hygiene Data'!D44))),DT50="Yes"),OFFSET('Hygiene Data'!$D$10,0,10*ROW('Hygiene Data'!D44)),IF(AND(ISNUMBER(OFFSET('Hygiene Data'!$D$10,0,10*ROW('Hygiene Data'!D44))),DT50="No",ISNUMBER(OFFSET('Hygiene Data'!$D$10,0,10*ROW('Hygiene Data'!D44)))),CONCATENATE("[",ROUND(OFFSET('Hygiene Data'!$D$10,0,10*ROW('Hygiene Data'!D44)),0),"]"),IF(AND(ISNUMBER(OFFSET('Hygiene Data'!$D$10,0,10*ROW('Hygiene Data'!D44))),DT50="",ISNUMBER(OFFSET('Hygiene Data'!$D$10,0,10*ROW('Hygiene Data'!D44)))),OFFSET('Hygiene Data'!$D$10,0,10*ROW('Hygiene Data'!D44)),NA())))</f>
        <v>#N/A</v>
      </c>
      <c r="BF50" s="121" t="e">
        <f ca="1">+IF(AND(ISNUMBER(OFFSET('Hygiene Data'!$E$6,0,10*ROW('Hygiene Data'!E44))),DU50="Yes"),OFFSET('Hygiene Data'!$E$6,0,10*ROW('Hygiene Data'!E44)),IF(AND(ISNUMBER(OFFSET('Hygiene Data'!$E$6,0,10*ROW('Hygiene Data'!E44))),DU50="No",ISNUMBER(OFFSET('Hygiene Data'!$E$6,0,10*ROW('Hygiene Data'!E44)))),CONCATENATE("[",ROUND(OFFSET('Hygiene Data'!$E$6,0,10*ROW('Hygiene Data'!E44)),0),"]"),IF(AND(ISNUMBER(OFFSET('Hygiene Data'!$E$6,0,10*ROW('Hygiene Data'!E44))),DU50="",ISNUMBER(OFFSET('Hygiene Data'!$E$6,0,10*ROW('Hygiene Data'!E44)))),OFFSET('Hygiene Data'!$E$6,0,10*ROW('Hygiene Data'!E44)),NA())))</f>
        <v>#N/A</v>
      </c>
      <c r="BG50" s="121" t="e">
        <f ca="1">+IF(AND(ISNUMBER(OFFSET('Hygiene Data'!$E$8,0,10*ROW('Hygiene Data'!E44))),DV50="Yes"),OFFSET('Hygiene Data'!$E$8,0,10*ROW('Hygiene Data'!E44)),IF(AND(ISNUMBER(OFFSET('Hygiene Data'!$E$8,0,10*ROW('Hygiene Data'!E44))),DV50="No",ISNUMBER(OFFSET('Hygiene Data'!$E$8,0,10*ROW('Hygiene Data'!E44)))),CONCATENATE("[",ROUND(OFFSET('Hygiene Data'!$E$8,0,10*ROW('Hygiene Data'!E44)),0),"]"),IF(AND(ISNUMBER(OFFSET('Hygiene Data'!$E$8,0,10*ROW('Hygiene Data'!E44))),DV50="",ISNUMBER(OFFSET('Hygiene Data'!$E$8,0,10*ROW('Hygiene Data'!E44)))),OFFSET('Hygiene Data'!$E$8,0,10*ROW('Hygiene Data'!E44)),NA())))</f>
        <v>#N/A</v>
      </c>
      <c r="BH50" s="121" t="e">
        <f ca="1">+IF(AND(ISNUMBER(OFFSET('Hygiene Data'!$E$10,0,10*ROW('Hygiene Data'!E44))),DW50="Yes"),OFFSET('Hygiene Data'!$E$10,0,10*ROW('Hygiene Data'!E44)),IF(AND(ISNUMBER(OFFSET('Hygiene Data'!$E$10,0,10*ROW('Hygiene Data'!E44))),DW50="No",ISNUMBER(OFFSET('Hygiene Data'!$E$10,0,10*ROW('Hygiene Data'!E44)))),CONCATENATE("[",ROUND(OFFSET('Hygiene Data'!$E$10,0,10*ROW('Hygiene Data'!E44)),0),"]"),IF(AND(ISNUMBER(OFFSET('Hygiene Data'!$E$10,0,10*ROW('Hygiene Data'!E44))),DW50="",ISNUMBER(OFFSET('Hygiene Data'!$E$10,0,10*ROW('Hygiene Data'!E44)))),OFFSET('Hygiene Data'!$E$10,0,10*ROW('Hygiene Data'!E44)),NA())))</f>
        <v>#N/A</v>
      </c>
      <c r="BI50" s="121" t="e">
        <f ca="1">+IF(AND(ISNUMBER(OFFSET('Hygiene Data'!$F$6,0,10*ROW('Hygiene Data'!F44))),DX50="Yes"),OFFSET('Hygiene Data'!$F$6,0,10*ROW('Hygiene Data'!F44)),IF(AND(ISNUMBER(OFFSET('Hygiene Data'!$F$6,0,10*ROW('Hygiene Data'!F44))),DX50="No",ISNUMBER(OFFSET('Hygiene Data'!$F$6,0,10*ROW('Hygiene Data'!F44)))),CONCATENATE("[",ROUND(OFFSET('Hygiene Data'!$F$6,0,10*ROW('Hygiene Data'!F44)),0),"]"),IF(AND(ISNUMBER(OFFSET('Hygiene Data'!$F$6,0,10*ROW('Hygiene Data'!F44))),DX50="",ISNUMBER(OFFSET('Hygiene Data'!$F$6,0,10*ROW('Hygiene Data'!F44)))),OFFSET('Hygiene Data'!$F$6,0,10*ROW('Hygiene Data'!F44)),NA())))</f>
        <v>#N/A</v>
      </c>
      <c r="BJ50" s="121" t="e">
        <f ca="1">+IF(AND(ISNUMBER(OFFSET('Hygiene Data'!$F$8,0,10*ROW('Hygiene Data'!F44))),DY50="Yes"),OFFSET('Hygiene Data'!$F$8,0,10*ROW('Hygiene Data'!F44)),IF(AND(ISNUMBER(OFFSET('Hygiene Data'!$F$8,0,10*ROW('Hygiene Data'!F44))),DY50="No",ISNUMBER(OFFSET('Hygiene Data'!$F$8,0,10*ROW('Hygiene Data'!F44)))),CONCATENATE("[",ROUND(OFFSET('Hygiene Data'!$F$8,0,10*ROW('Hygiene Data'!F44)),0),"]"),IF(AND(ISNUMBER(OFFSET('Hygiene Data'!$F$8,0,10*ROW('Hygiene Data'!F44))),DY50="",ISNUMBER(OFFSET('Hygiene Data'!$F$8,0,10*ROW('Hygiene Data'!F44)))),OFFSET('Hygiene Data'!$F$8,0,10*ROW('Hygiene Data'!F44)),NA())))</f>
        <v>#N/A</v>
      </c>
      <c r="BK50" s="121" t="e">
        <f ca="1">+IF(AND(ISNUMBER(OFFSET('Hygiene Data'!$F$10,0,10*ROW('Hygiene Data'!F44))),DZ50="Yes"),OFFSET('Hygiene Data'!$F$10,0,10*ROW('Hygiene Data'!F44)),IF(AND(ISNUMBER(OFFSET('Hygiene Data'!$F$10,0,10*ROW('Hygiene Data'!F44))),DZ50="No",ISNUMBER(OFFSET('Hygiene Data'!$F$10,0,10*ROW('Hygiene Data'!F44)))),CONCATENATE("[",ROUND(OFFSET('Hygiene Data'!$F$10,0,10*ROW('Hygiene Data'!F44)),0),"]"),IF(AND(ISNUMBER(OFFSET('Hygiene Data'!$F$10,0,10*ROW('Hygiene Data'!F44))),DZ50="",ISNUMBER(OFFSET('Hygiene Data'!$F$10,0,10*ROW('Hygiene Data'!F44)))),OFFSET('Hygiene Data'!$F$10,0,10*ROW('Hygiene Data'!F44)),NA())))</f>
        <v>#N/A</v>
      </c>
      <c r="BL50" s="121" t="e">
        <f ca="1">+IF(AND(ISNUMBER(OFFSET('Hygiene Data'!$G$6,0,10*ROW('Hygiene Data'!G44))),EA50="Yes"),OFFSET('Hygiene Data'!$G$6,0,10*ROW('Hygiene Data'!G44)),IF(AND(ISNUMBER(OFFSET('Hygiene Data'!$G$6,0,10*ROW('Hygiene Data'!G44))),EA50="No",ISNUMBER(OFFSET('Hygiene Data'!$G$6,0,10*ROW('Hygiene Data'!G44)))),CONCATENATE("[",ROUND(OFFSET('Hygiene Data'!$G$6,0,10*ROW('Hygiene Data'!G44)),0),"]"),IF(AND(ISNUMBER(OFFSET('Hygiene Data'!$G$6,0,10*ROW('Hygiene Data'!G44))),EA50="",ISNUMBER(OFFSET('Hygiene Data'!$G$6,0,10*ROW('Hygiene Data'!G44)))),OFFSET('Hygiene Data'!$G$6,0,10*ROW('Hygiene Data'!G44)),NA())))</f>
        <v>#N/A</v>
      </c>
      <c r="BM50" s="121" t="e">
        <f ca="1">+IF(AND(ISNUMBER(OFFSET('Hygiene Data'!$G$8,0,10*ROW('Hygiene Data'!G44))),EB50="Yes"),OFFSET('Hygiene Data'!$G$8,0,10*ROW('Hygiene Data'!G44)),IF(AND(ISNUMBER(OFFSET('Hygiene Data'!$G$8,0,10*ROW('Hygiene Data'!G44))),EB50="No",ISNUMBER(OFFSET('Hygiene Data'!$G$8,0,10*ROW('Hygiene Data'!G44)))),CONCATENATE("[",ROUND(OFFSET('Hygiene Data'!$G$8,0,10*ROW('Hygiene Data'!G44)),0),"]"),IF(AND(ISNUMBER(OFFSET('Hygiene Data'!$G$8,0,10*ROW('Hygiene Data'!G44))),EB50="",ISNUMBER(OFFSET('Hygiene Data'!$G$8,0,10*ROW('Hygiene Data'!G44)))),OFFSET('Hygiene Data'!$G$8,0,10*ROW('Hygiene Data'!G44)),NA())))</f>
        <v>#N/A</v>
      </c>
      <c r="BN50" s="121" t="e">
        <f ca="1">+IF(AND(ISNUMBER(OFFSET('Hygiene Data'!$G$10,0,10*ROW('Hygiene Data'!G44))),EC50="Yes"),OFFSET('Hygiene Data'!$G$10,0,10*ROW('Hygiene Data'!G44)),IF(AND(ISNUMBER(OFFSET('Hygiene Data'!$G$10,0,10*ROW('Hygiene Data'!G44))),EC50="No",ISNUMBER(OFFSET('Hygiene Data'!$G$10,0,10*ROW('Hygiene Data'!G44)))),CONCATENATE("[",ROUND(OFFSET('Hygiene Data'!$G$10,0,10*ROW('Hygiene Data'!G44)),0),"]"),IF(AND(ISNUMBER(OFFSET('Hygiene Data'!$G$10,0,10*ROW('Hygiene Data'!G44))),EC50="",ISNUMBER(OFFSET('Hygiene Data'!$G$10,0,10*ROW('Hygiene Data'!G44)))),OFFSET('Hygiene Data'!$G$10,0,10*ROW('Hygiene Data'!G44)),NA())))</f>
        <v>#N/A</v>
      </c>
      <c r="BO50" s="121" t="e">
        <f ca="1">+IF(AND(ISNUMBER(OFFSET('Hygiene Data'!$H$6,0,10*ROW('Hygiene Data'!H44))),ED50="Yes"),OFFSET('Hygiene Data'!$H$6,0,10*ROW('Hygiene Data'!H44)),IF(AND(ISNUMBER(OFFSET('Hygiene Data'!$H$6,0,10*ROW('Hygiene Data'!H44))),ED50="No",ISNUMBER(OFFSET('Hygiene Data'!$H$6,0,10*ROW('Hygiene Data'!H44)))),CONCATENATE("[",ROUND(OFFSET('Hygiene Data'!$H$6,0,10*ROW('Hygiene Data'!H44)),0),"]"),IF(AND(ISNUMBER(OFFSET('Hygiene Data'!$H$6,0,10*ROW('Hygiene Data'!H44))),ED50="",ISNUMBER(OFFSET('Hygiene Data'!$H$6,0,10*ROW('Hygiene Data'!H44)))),OFFSET('Hygiene Data'!$H$6,0,10*ROW('Hygiene Data'!H44)),NA())))</f>
        <v>#N/A</v>
      </c>
      <c r="BP50" s="121" t="e">
        <f ca="1">+IF(AND(ISNUMBER(OFFSET('Hygiene Data'!$H$8,0,10*ROW('Hygiene Data'!H44))),EE50="Yes"),OFFSET('Hygiene Data'!$H$8,0,10*ROW('Hygiene Data'!H44)),IF(AND(ISNUMBER(OFFSET('Hygiene Data'!$H$8,0,10*ROW('Hygiene Data'!H44))),EE50="No",ISNUMBER(OFFSET('Hygiene Data'!$H$8,0,10*ROW('Hygiene Data'!H44)))),CONCATENATE("[",ROUND(OFFSET('Hygiene Data'!$H$8,0,10*ROW('Hygiene Data'!H44)),0),"]"),IF(AND(ISNUMBER(OFFSET('Hygiene Data'!$H$8,0,10*ROW('Hygiene Data'!H44))),EE50="",ISNUMBER(OFFSET('Hygiene Data'!$H$8,0,10*ROW('Hygiene Data'!H44)))),OFFSET('Hygiene Data'!$H$8,0,10*ROW('Hygiene Data'!H44)),NA())))</f>
        <v>#N/A</v>
      </c>
      <c r="BQ50" s="121" t="e">
        <f ca="1">+IF(AND(ISNUMBER(OFFSET('Hygiene Data'!$H$10,0,10*ROW('Hygiene Data'!H44))),EF50="Yes"),OFFSET('Hygiene Data'!$H$10,0,10*ROW('Hygiene Data'!H44)),IF(AND(ISNUMBER(OFFSET('Hygiene Data'!$H$10,0,10*ROW('Hygiene Data'!H44))),EF50="No",ISNUMBER(OFFSET('Hygiene Data'!$H$10,0,10*ROW('Hygiene Data'!H44)))),CONCATENATE("[",ROUND(OFFSET('Hygiene Data'!$H$10,0,10*ROW('Hygiene Data'!H44)),0),"]"),IF(AND(ISNUMBER(OFFSET('Hygiene Data'!$H$10,0,10*ROW('Hygiene Data'!H44))),EF50="",ISNUMBER(OFFSET('Hygiene Data'!$H$10,0,10*ROW('Hygiene Data'!H44)))),OFFSET('Hygiene Data'!$H$10,0,10*ROW('Hygiene Data'!H44)),NA())))</f>
        <v>#N/A</v>
      </c>
      <c r="BS50" s="28" t="str">
        <f ca="1">+IF(OFFSET('Water Data'!$C$28,0,10*ROW('Water Data'!C44))="","",OFFSET('Water Data'!$C$28,0,10*ROW('Water Data'!C44)))</f>
        <v/>
      </c>
      <c r="BT50" s="28" t="str">
        <f ca="1">+IF(OFFSET('Water Data'!$C$29,0,10*ROW('Water Data'!C44))="","",OFFSET('Water Data'!$C$29,0,10*ROW('Water Data'!C44)))</f>
        <v/>
      </c>
      <c r="BU50" s="28" t="str">
        <f ca="1">+IF(OFFSET('Water Data'!$C$30,0,10*ROW('Water Data'!C44))="","",OFFSET('Water Data'!$C$30,0,10*ROW('Water Data'!C44)))</f>
        <v/>
      </c>
      <c r="BV50" s="28" t="str">
        <f ca="1">+IF(OFFSET('Water Data'!$D$28,0,10*ROW('Water Data'!D44))="","",OFFSET('Water Data'!$D$28,0,10*ROW('Water Data'!D44)))</f>
        <v/>
      </c>
      <c r="BW50" s="28" t="str">
        <f ca="1">+IF(OFFSET('Water Data'!$D$29,0,10*ROW('Water Data'!D44))="","",OFFSET('Water Data'!$D$29,0,10*ROW('Water Data'!D44)))</f>
        <v/>
      </c>
      <c r="BX50" s="28" t="str">
        <f ca="1">+IF(OFFSET('Water Data'!$D$30,0,10*ROW('Water Data'!D44))="","",OFFSET('Water Data'!$D$30,0,10*ROW('Water Data'!D44)))</f>
        <v/>
      </c>
      <c r="BY50" s="28" t="str">
        <f ca="1">+IF(OFFSET('Water Data'!$E$28,0,10*ROW('Water Data'!E44))="","",OFFSET('Water Data'!$E$28,0,10*ROW('Water Data'!E44)))</f>
        <v/>
      </c>
      <c r="BZ50" s="28" t="str">
        <f ca="1">+IF(OFFSET('Water Data'!$E$29,0,10*ROW('Water Data'!E44))="","",OFFSET('Water Data'!$E$29,0,10*ROW('Water Data'!E44)))</f>
        <v/>
      </c>
      <c r="CA50" s="28" t="str">
        <f ca="1">+IF(OFFSET('Water Data'!$E$30,0,10*ROW('Water Data'!E44))="","",OFFSET('Water Data'!$E$30,0,10*ROW('Water Data'!E44)))</f>
        <v/>
      </c>
      <c r="CB50" s="28" t="str">
        <f ca="1">+IF(OFFSET('Water Data'!$F$28,0,10*ROW('Water Data'!F44))="","",OFFSET('Water Data'!$F$28,0,10*ROW('Water Data'!F44)))</f>
        <v/>
      </c>
      <c r="CC50" s="28" t="str">
        <f ca="1">+IF(OFFSET('Water Data'!$F$29,0,10*ROW('Water Data'!F44))="","",OFFSET('Water Data'!$F$29,0,10*ROW('Water Data'!F44)))</f>
        <v/>
      </c>
      <c r="CD50" s="28" t="str">
        <f ca="1">+IF(OFFSET('Water Data'!$F$30,0,10*ROW('Water Data'!F44))="","",OFFSET('Water Data'!$F$30,0,10*ROW('Water Data'!F44)))</f>
        <v/>
      </c>
      <c r="CE50" s="28" t="str">
        <f ca="1">+IF(OFFSET('Water Data'!$G$28,0,10*ROW('Water Data'!G44))="","",OFFSET('Water Data'!$G$28,0,10*ROW('Water Data'!G44)))</f>
        <v/>
      </c>
      <c r="CF50" s="28" t="str">
        <f ca="1">+IF(OFFSET('Water Data'!$G$29,0,10*ROW('Water Data'!G44))="","",OFFSET('Water Data'!$G$29,0,10*ROW('Water Data'!G44)))</f>
        <v/>
      </c>
      <c r="CG50" s="28" t="str">
        <f ca="1">+IF(OFFSET('Water Data'!$G$30,0,10*ROW('Water Data'!G44))="","",OFFSET('Water Data'!$G$30,0,10*ROW('Water Data'!G44)))</f>
        <v/>
      </c>
      <c r="CH50" s="28" t="str">
        <f ca="1">+IF(OFFSET('Water Data'!$H$28,0,10*ROW('Water Data'!H44))="","",OFFSET('Water Data'!$H$28,0,10*ROW('Water Data'!H44)))</f>
        <v/>
      </c>
      <c r="CI50" s="28" t="str">
        <f ca="1">+IF(OFFSET('Water Data'!$H$29,0,10*ROW('Water Data'!H44))="","",OFFSET('Water Data'!$H$29,0,10*ROW('Water Data'!H44)))</f>
        <v/>
      </c>
      <c r="CJ50" s="28" t="str">
        <f ca="1">+IF(OFFSET('Water Data'!$H$30,0,10*ROW('Water Data'!H44))="","",OFFSET('Water Data'!$H$30,0,10*ROW('Water Data'!H44)))</f>
        <v/>
      </c>
      <c r="CK50" s="28" t="str">
        <f ca="1">+IF(OFFSET('Sanitation Data'!$C$29,0,10*ROW('Sanitation Data'!C44))="","",OFFSET('Sanitation Data'!$C$29,0,10*ROW('Sanitation Data'!C44)))</f>
        <v/>
      </c>
      <c r="CL50" s="28" t="str">
        <f ca="1">+IF(OFFSET('Sanitation Data'!$C$30,0,10*ROW('Sanitation Data'!C44))="","",OFFSET('Sanitation Data'!$C$30,0,10*ROW('Sanitation Data'!C44)))</f>
        <v/>
      </c>
      <c r="CM50" s="28" t="str">
        <f ca="1">+IF(OFFSET('Sanitation Data'!$C$31,0,10*ROW('Sanitation Data'!C44))="","",OFFSET('Sanitation Data'!$C$31,0,10*ROW('Sanitation Data'!C44)))</f>
        <v/>
      </c>
      <c r="CN50" s="28" t="str">
        <f ca="1">+IF(OFFSET('Sanitation Data'!$C$32,0,10*ROW('Sanitation Data'!C44))="","",OFFSET('Sanitation Data'!$C$32,0,10*ROW('Sanitation Data'!C44)))</f>
        <v/>
      </c>
      <c r="CO50" s="28" t="str">
        <f ca="1">+IF(OFFSET('Sanitation Data'!$C$33,0,10*ROW('Sanitation Data'!C44))="","",OFFSET('Sanitation Data'!$C$33,0,10*ROW('Sanitation Data'!C44)))</f>
        <v/>
      </c>
      <c r="CP50" s="28" t="str">
        <f ca="1">+IF(OFFSET('Sanitation Data'!$D$29,0,10*ROW('Sanitation Data'!D44))="","",OFFSET('Sanitation Data'!$D$29,0,10*ROW('Sanitation Data'!D44)))</f>
        <v/>
      </c>
      <c r="CQ50" s="28" t="str">
        <f ca="1">+IF(OFFSET('Sanitation Data'!$D$30,0,10*ROW('Sanitation Data'!D44))="","",OFFSET('Sanitation Data'!$D$30,0,10*ROW('Sanitation Data'!D44)))</f>
        <v/>
      </c>
      <c r="CR50" s="28" t="str">
        <f ca="1">+IF(OFFSET('Sanitation Data'!$D$31,0,10*ROW('Sanitation Data'!D44))="","",OFFSET('Sanitation Data'!$D$31,0,10*ROW('Sanitation Data'!D44)))</f>
        <v/>
      </c>
      <c r="CS50" s="28" t="str">
        <f ca="1">+IF(OFFSET('Sanitation Data'!$D$32,0,10*ROW('Sanitation Data'!D44))="","",OFFSET('Sanitation Data'!$D$32,0,10*ROW('Sanitation Data'!D44)))</f>
        <v/>
      </c>
      <c r="CT50" s="28" t="str">
        <f ca="1">+IF(OFFSET('Sanitation Data'!$D$33,0,10*ROW('Sanitation Data'!D44))="","",OFFSET('Sanitation Data'!$D$33,0,10*ROW('Sanitation Data'!D44)))</f>
        <v/>
      </c>
      <c r="CU50" s="28" t="str">
        <f ca="1">+IF(OFFSET('Sanitation Data'!$E$29,0,10*ROW('Sanitation Data'!E44))="","",OFFSET('Sanitation Data'!$E$29,0,10*ROW('Sanitation Data'!E44)))</f>
        <v/>
      </c>
      <c r="CV50" s="28" t="str">
        <f ca="1">+IF(OFFSET('Sanitation Data'!$E$30,0,10*ROW('Sanitation Data'!E44))="","",OFFSET('Sanitation Data'!$E$30,0,10*ROW('Sanitation Data'!E44)))</f>
        <v/>
      </c>
      <c r="CW50" s="28" t="str">
        <f ca="1">+IF(OFFSET('Sanitation Data'!$E$31,0,10*ROW('Sanitation Data'!E44))="","",OFFSET('Sanitation Data'!$E$31,0,10*ROW('Sanitation Data'!E44)))</f>
        <v/>
      </c>
      <c r="CX50" s="28" t="str">
        <f ca="1">+IF(OFFSET('Sanitation Data'!$E$32,0,10*ROW('Sanitation Data'!E44))="","",OFFSET('Sanitation Data'!$E$32,0,10*ROW('Sanitation Data'!E44)))</f>
        <v/>
      </c>
      <c r="CY50" s="28" t="str">
        <f ca="1">+IF(OFFSET('Sanitation Data'!$E$33,0,10*ROW('Sanitation Data'!E44))="","",OFFSET('Sanitation Data'!$E$33,0,10*ROW('Sanitation Data'!E44)))</f>
        <v/>
      </c>
      <c r="CZ50" s="28" t="str">
        <f ca="1">+IF(OFFSET('Sanitation Data'!$F$29,0,10*ROW('Sanitation Data'!F44))="","",OFFSET('Sanitation Data'!$F$29,0,10*ROW('Sanitation Data'!F44)))</f>
        <v/>
      </c>
      <c r="DA50" s="28" t="str">
        <f ca="1">+IF(OFFSET('Sanitation Data'!$F$30,0,10*ROW('Sanitation Data'!F44))="","",OFFSET('Sanitation Data'!$F$30,0,10*ROW('Sanitation Data'!F44)))</f>
        <v/>
      </c>
      <c r="DB50" s="28" t="str">
        <f ca="1">+IF(OFFSET('Sanitation Data'!$F$31,0,10*ROW('Sanitation Data'!F44))="","",OFFSET('Sanitation Data'!$F$31,0,10*ROW('Sanitation Data'!F44)))</f>
        <v/>
      </c>
      <c r="DC50" s="28" t="str">
        <f ca="1">+IF(OFFSET('Sanitation Data'!$F$32,0,10*ROW('Sanitation Data'!F44))="","",OFFSET('Sanitation Data'!$F$32,0,10*ROW('Sanitation Data'!F44)))</f>
        <v/>
      </c>
      <c r="DD50" s="28" t="str">
        <f ca="1">+IF(OFFSET('Sanitation Data'!$F$33,0,10*ROW('Sanitation Data'!F44))="","",OFFSET('Sanitation Data'!$F$33,0,10*ROW('Sanitation Data'!F44)))</f>
        <v/>
      </c>
      <c r="DE50" s="28" t="str">
        <f ca="1">+IF(OFFSET('Sanitation Data'!$G$29,0,10*ROW('Sanitation Data'!G44))="","",OFFSET('Sanitation Data'!$G$29,0,10*ROW('Sanitation Data'!G44)))</f>
        <v/>
      </c>
      <c r="DF50" s="28" t="str">
        <f ca="1">+IF(OFFSET('Sanitation Data'!$G$30,0,10*ROW('Sanitation Data'!G44))="","",OFFSET('Sanitation Data'!$G$30,0,10*ROW('Sanitation Data'!G44)))</f>
        <v/>
      </c>
      <c r="DG50" s="28" t="str">
        <f ca="1">+IF(OFFSET('Sanitation Data'!$G$31,0,10*ROW('Sanitation Data'!G44))="","",OFFSET('Sanitation Data'!$G$31,0,10*ROW('Sanitation Data'!G44)))</f>
        <v/>
      </c>
      <c r="DH50" s="28" t="str">
        <f ca="1">+IF(OFFSET('Sanitation Data'!$G$32,0,10*ROW('Sanitation Data'!G44))="","",OFFSET('Sanitation Data'!$G$32,0,10*ROW('Sanitation Data'!G44)))</f>
        <v/>
      </c>
      <c r="DI50" s="28" t="str">
        <f ca="1">+IF(OFFSET('Sanitation Data'!$G$33,0,10*ROW('Sanitation Data'!G44))="","",OFFSET('Sanitation Data'!$G$33,0,10*ROW('Sanitation Data'!G44)))</f>
        <v/>
      </c>
      <c r="DJ50" s="28" t="str">
        <f ca="1">+IF(OFFSET('Sanitation Data'!$H$29,0,10*ROW('Sanitation Data'!H44))="","",OFFSET('Sanitation Data'!$H$29,0,10*ROW('Sanitation Data'!H44)))</f>
        <v/>
      </c>
      <c r="DK50" s="28" t="str">
        <f ca="1">+IF(OFFSET('Sanitation Data'!$H$30,0,10*ROW('Sanitation Data'!H44))="","",OFFSET('Sanitation Data'!$H$30,0,10*ROW('Sanitation Data'!H44)))</f>
        <v/>
      </c>
      <c r="DL50" s="28" t="str">
        <f ca="1">+IF(OFFSET('Sanitation Data'!$H$31,0,10*ROW('Sanitation Data'!H44))="","",OFFSET('Sanitation Data'!$H$31,0,10*ROW('Sanitation Data'!H44)))</f>
        <v/>
      </c>
      <c r="DM50" s="28" t="str">
        <f ca="1">+IF(OFFSET('Sanitation Data'!$H$32,0,10*ROW('Sanitation Data'!H44))="","",OFFSET('Sanitation Data'!$H$32,0,10*ROW('Sanitation Data'!H44)))</f>
        <v/>
      </c>
      <c r="DN50" s="28" t="str">
        <f ca="1">+IF(OFFSET('Sanitation Data'!$H$33,0,10*ROW('Sanitation Data'!H44))="","",OFFSET('Sanitation Data'!$H$33,0,10*ROW('Sanitation Data'!H44)))</f>
        <v/>
      </c>
      <c r="DO50" s="28" t="str">
        <f ca="1">+IF(OFFSET('Hygiene Data'!$C$12,0,10*ROW('Hygiene Data'!C44))="","",OFFSET('Hygiene Data'!$C$12,0,10*ROW('Hygiene Data'!C44)))</f>
        <v/>
      </c>
      <c r="DP50" s="28" t="str">
        <f ca="1">+IF(OFFSET('Hygiene Data'!$C$13,0,10*ROW('Hygiene Data'!C44))="","",OFFSET('Hygiene Data'!$C$13,0,10*ROW('Hygiene Data'!C44)))</f>
        <v/>
      </c>
      <c r="DQ50" s="28" t="str">
        <f ca="1">+IF(OFFSET('Hygiene Data'!$C$14,0,10*ROW('Hygiene Data'!C44))="","",OFFSET('Hygiene Data'!$C$14,0,10*ROW('Hygiene Data'!C44)))</f>
        <v/>
      </c>
      <c r="DR50" s="28" t="str">
        <f ca="1">+IF(OFFSET('Hygiene Data'!$D$12,0,10*ROW('Hygiene Data'!D44))="","",OFFSET('Hygiene Data'!$D$12,0,10*ROW('Hygiene Data'!D44)))</f>
        <v/>
      </c>
      <c r="DS50" s="28" t="str">
        <f ca="1">+IF(OFFSET('Hygiene Data'!$D$13,0,10*ROW('Hygiene Data'!D44))="","",OFFSET('Hygiene Data'!$D$13,0,10*ROW('Hygiene Data'!D44)))</f>
        <v/>
      </c>
      <c r="DT50" s="28" t="str">
        <f ca="1">+IF(OFFSET('Hygiene Data'!$D$14,0,10*ROW('Hygiene Data'!D44))="","",OFFSET('Hygiene Data'!$D$14,0,10*ROW('Hygiene Data'!D44)))</f>
        <v/>
      </c>
      <c r="DU50" s="28" t="str">
        <f ca="1">+IF(OFFSET('Hygiene Data'!$E$12,0,10*ROW('Hygiene Data'!E44))="","",OFFSET('Hygiene Data'!$E$12,0,10*ROW('Hygiene Data'!E44)))</f>
        <v/>
      </c>
      <c r="DV50" s="28" t="str">
        <f ca="1">+IF(OFFSET('Hygiene Data'!$E$13,0,10*ROW('Hygiene Data'!E44))="","",OFFSET('Hygiene Data'!$E$13,0,10*ROW('Hygiene Data'!E44)))</f>
        <v/>
      </c>
      <c r="DW50" s="28" t="str">
        <f ca="1">+IF(OFFSET('Hygiene Data'!$E$14,0,10*ROW('Hygiene Data'!E44))="","",OFFSET('Hygiene Data'!$E$14,0,10*ROW('Hygiene Data'!E44)))</f>
        <v/>
      </c>
      <c r="DX50" s="28" t="str">
        <f ca="1">+IF(OFFSET('Hygiene Data'!$F$12,0,10*ROW('Hygiene Data'!F44))="","",OFFSET('Hygiene Data'!$F$12,0,10*ROW('Hygiene Data'!F44)))</f>
        <v/>
      </c>
      <c r="DY50" s="28" t="str">
        <f ca="1">+IF(OFFSET('Hygiene Data'!$F$13,0,10*ROW('Hygiene Data'!F44))="","",OFFSET('Hygiene Data'!$F$13,0,10*ROW('Hygiene Data'!F44)))</f>
        <v/>
      </c>
      <c r="DZ50" s="28" t="str">
        <f ca="1">+IF(OFFSET('Hygiene Data'!$F$14,0,10*ROW('Hygiene Data'!F44))="","",OFFSET('Hygiene Data'!$F$14,0,10*ROW('Hygiene Data'!F44)))</f>
        <v/>
      </c>
      <c r="EA50" s="28" t="str">
        <f ca="1">+IF(OFFSET('Hygiene Data'!$G$12,0,10*ROW('Hygiene Data'!G44))="","",OFFSET('Hygiene Data'!$G$12,0,10*ROW('Hygiene Data'!G44)))</f>
        <v/>
      </c>
      <c r="EB50" s="28" t="str">
        <f ca="1">+IF(OFFSET('Hygiene Data'!$G$13,0,10*ROW('Hygiene Data'!G44))="","",OFFSET('Hygiene Data'!$G$13,0,10*ROW('Hygiene Data'!G44)))</f>
        <v/>
      </c>
      <c r="EC50" s="28" t="str">
        <f ca="1">+IF(OFFSET('Hygiene Data'!$G$14,0,10*ROW('Hygiene Data'!G44))="","",OFFSET('Hygiene Data'!$G$14,0,10*ROW('Hygiene Data'!G44)))</f>
        <v/>
      </c>
      <c r="ED50" s="28" t="str">
        <f ca="1">+IF(OFFSET('Hygiene Data'!$H$12,0,10*ROW('Hygiene Data'!H44))="","",OFFSET('Hygiene Data'!$H$12,0,10*ROW('Hygiene Data'!H44)))</f>
        <v/>
      </c>
      <c r="EE50" s="28" t="str">
        <f ca="1">+IF(OFFSET('Hygiene Data'!$H$13,0,10*ROW('Hygiene Data'!H44))="","",OFFSET('Hygiene Data'!$H$13,0,10*ROW('Hygiene Data'!H44)))</f>
        <v/>
      </c>
      <c r="EF50" s="28" t="str">
        <f ca="1">+IF(OFFSET('Hygiene Data'!$H$14,0,10*ROW('Hygiene Data'!H44))="","",OFFSET('Hygiene Data'!$H$14,0,10*ROW('Hygiene Data'!H44)))</f>
        <v/>
      </c>
    </row>
    <row r="51" spans="1:136" x14ac:dyDescent="0.2">
      <c r="A51" s="44" t="str">
        <f ca="1">+IF(OFFSET('Water Data'!$B$1,0,10*ROW('Water Data'!B48))="","",OFFSET('Water Data'!$B$1,0,10*ROW('Water Data'!B48)))</f>
        <v/>
      </c>
      <c r="B51" s="44" t="str">
        <f ca="1">+IF(OFFSET('Water Data'!$A$3,0,10*ROW('Water Data'!A48))="","",OFFSET('Water Data'!$A$3,0,10*ROW('Water Data'!A48)))</f>
        <v/>
      </c>
      <c r="C51" s="44" t="str">
        <f ca="1">+IF(OFFSET('Water Data'!$C$3,0,10*ROW('Water Data'!C48))="","",OFFSET('Water Data'!$C$3,0,10*ROW('Water Data'!C48)))</f>
        <v/>
      </c>
      <c r="D51" s="119" t="e">
        <f ca="1">+IF(AND(ISNUMBER(OFFSET('Water Data'!$C$5,0,10*ROW('Water Data'!C45))),BS51="Yes"),100-OFFSET('Water Data'!$C$5,0,10*ROW('Water Data'!C45)),IF(AND(ISNUMBER(OFFSET('Water Data'!$C$5,0,10*ROW('Water Data'!C45))),BS51="No",ISNUMBER(OFFSET('Water Data'!$C$5,0,10*ROW('Water Data'!C45)))),CONCATENATE("[",ROUND(100-OFFSET('Water Data'!$C$5,0,10*ROW('Water Data'!C45)),0),"]"),IF(AND(ISNUMBER(OFFSET('Water Data'!$C$5,0,10*ROW('Water Data'!C45))),BS51="",ISNUMBER(OFFSET('Water Data'!$C$5,0,10*ROW('Water Data'!C45)))),100-OFFSET('Water Data'!$C$5,0,10*ROW('Water Data'!C45)),NA())))</f>
        <v>#N/A</v>
      </c>
      <c r="E51" s="119" t="e">
        <f ca="1">+IF(AND(ISNUMBER(OFFSET('Water Data'!$C$7,0,10*ROW('Water Data'!D45))),BT51="Yes"),OFFSET('Water Data'!$C$7,0,10*ROW('Water Data'!C45)),IF(AND(ISNUMBER(OFFSET('Water Data'!$C$7,0,10*ROW('Water Data'!C45))),BT51="No",ISNUMBER(OFFSET('Water Data'!$C$7,0,10*ROW('Water Data'!C45)))),CONCATENATE("[",ROUND(OFFSET('Water Data'!$C$7,0,10*ROW('Water Data'!C45)),0),"]"),IF(AND(ISNUMBER(OFFSET('Water Data'!$C$7,0,10*ROW('Water Data'!C45))),BT51="",ISNUMBER(OFFSET('Water Data'!$C$7,0,10*ROW('Water Data'!C45)))),OFFSET('Water Data'!$C$7,0,10*ROW('Water Data'!C45)),NA())))</f>
        <v>#N/A</v>
      </c>
      <c r="F51" s="119" t="e">
        <f ca="1">+IF(AND(ISNUMBER(OFFSET('Water Data'!$C$10,0,10*ROW('Water Data'!C45))),BU51="Yes"),OFFSET('Water Data'!$C$10,0,10*ROW('Water Data'!C45)),IF(AND(ISNUMBER(OFFSET('Water Data'!$C$10,0,10*ROW('Water Data'!C45))),BU51="No",ISNUMBER(OFFSET('Water Data'!$C$10,0,10*ROW('Water Data'!C45)))),CONCATENATE("[",ROUND(OFFSET('Water Data'!$C$10,0,10*ROW('Water Data'!C45)),0),"]"),IF(AND(ISNUMBER(OFFSET('Water Data'!$C$10,0,10*ROW('Water Data'!C45))),BU51="",ISNUMBER(OFFSET('Water Data'!$C$10,0,10*ROW('Water Data'!C45)))),OFFSET('Water Data'!$C$10,0,10*ROW('Water Data'!C45)),NA())))</f>
        <v>#N/A</v>
      </c>
      <c r="G51" s="119" t="e">
        <f ca="1">+IF(AND(ISNUMBER(OFFSET('Water Data'!$D$5,0,10*ROW('Water Data'!D45))),BV51="Yes"),100-OFFSET('Water Data'!$D$5,0,10*ROW('Water Data'!D45)),IF(AND(ISNUMBER(OFFSET('Water Data'!$D$5,0,10*ROW('Water Data'!D45))),BV51="No",ISNUMBER(OFFSET('Water Data'!$D$5,0,10*ROW('Water Data'!D45)))),CONCATENATE("[",ROUND(100-OFFSET('Water Data'!$D$5,0,10*ROW('Water Data'!D45)),0),"]"),IF(AND(ISNUMBER(OFFSET('Water Data'!$D$5,0,10*ROW('Water Data'!D45))),BV51="",ISNUMBER(OFFSET('Water Data'!$D$5,0,10*ROW('Water Data'!D45)))),100-OFFSET('Water Data'!$D$5,0,10*ROW('Water Data'!D45)),NA())))</f>
        <v>#N/A</v>
      </c>
      <c r="H51" s="119" t="e">
        <f ca="1">+IF(AND(ISNUMBER(OFFSET('Water Data'!$D$7,0,10*ROW('Water Data'!D45))),BW51="Yes"),OFFSET('Water Data'!$D$7,0,10*ROW('Water Data'!D45)),IF(AND(ISNUMBER(OFFSET('Water Data'!$D$7,0,10*ROW('Water Data'!D45))),BW51="No",ISNUMBER(OFFSET('Water Data'!$D$7,0,10*ROW('Water Data'!D45)))),CONCATENATE("[",ROUND(OFFSET('Water Data'!$C$7,0,10*ROW('Water Data'!D45)),0),"]"),IF(AND(ISNUMBER(OFFSET('Water Data'!$D$7,0,10*ROW('Water Data'!D45))),BW51="",ISNUMBER(OFFSET('Water Data'!$D$7,0,10*ROW('Water Data'!D45)))),OFFSET('Water Data'!$D$7,0,10*ROW('Water Data'!D45)),NA())))</f>
        <v>#N/A</v>
      </c>
      <c r="I51" s="119" t="e">
        <f ca="1">+IF(AND(ISNUMBER(OFFSET('Water Data'!$D$10,0,10*ROW('Water Data'!D45))),BX51="Yes"),OFFSET('Water Data'!$D$10,0,10*ROW('Water Data'!D45)),IF(AND(ISNUMBER(OFFSET('Water Data'!$D$10,0,10*ROW('Water Data'!D45))),BX51="No",ISNUMBER(OFFSET('Water Data'!$D$10,0,10*ROW('Water Data'!D45)))),CONCATENATE("[",ROUND(OFFSET('Water Data'!$D$10,0,10*ROW('Water Data'!D45)),0),"]"),IF(AND(ISNUMBER(OFFSET('Water Data'!$D$10,0,10*ROW('Water Data'!D45))),BX51="",ISNUMBER(OFFSET('Water Data'!$D$10,0,10*ROW('Water Data'!D45)))),OFFSET('Water Data'!$D$10,0,10*ROW('Water Data'!D45)),NA())))</f>
        <v>#N/A</v>
      </c>
      <c r="J51" s="119" t="e">
        <f ca="1">+IF(AND(ISNUMBER(OFFSET('Water Data'!$E$5,0,10*ROW('Water Data'!E45))),BY51="Yes"),100-OFFSET('Water Data'!$E$5,0,10*ROW('Water Data'!E45)),IF(AND(ISNUMBER(OFFSET('Water Data'!$E$5,0,10*ROW('Water Data'!E45))),BY51="No",ISNUMBER(OFFSET('Water Data'!$E$5,0,10*ROW('Water Data'!E45)))),CONCATENATE("[",ROUND(100-OFFSET('Water Data'!$E$5,0,10*ROW('Water Data'!E45)),0),"]"),IF(AND(ISNUMBER(OFFSET('Water Data'!$E$5,0,10*ROW('Water Data'!E45))),BY51="",ISNUMBER(OFFSET('Water Data'!$E$5,0,10*ROW('Water Data'!E45)))),100-OFFSET('Water Data'!$E$5,0,10*ROW('Water Data'!E45)),NA())))</f>
        <v>#N/A</v>
      </c>
      <c r="K51" s="119" t="e">
        <f ca="1">+IF(AND(ISNUMBER(OFFSET('Water Data'!$E$7,0,10*ROW('Water Data'!E45))),BZ51="Yes"),OFFSET('Water Data'!$E$7,0,10*ROW('Water Data'!E45)),IF(AND(ISNUMBER(OFFSET('Water Data'!$E$7,0,10*ROW('Water Data'!E45))),BZ51="No",ISNUMBER(OFFSET('Water Data'!$E$7,0,10*ROW('Water Data'!E45)))),CONCATENATE("[",ROUND(OFFSET('Water Data'!$E$7,0,10*ROW('Water Data'!E45)),0),"]"),IF(AND(ISNUMBER(OFFSET('Water Data'!$E$7,0,10*ROW('Water Data'!E45))),BZ51="",ISNUMBER(OFFSET('Water Data'!$E$7,0,10*ROW('Water Data'!E45)))),OFFSET('Water Data'!$E$7,0,10*ROW('Water Data'!E45)),NA())))</f>
        <v>#N/A</v>
      </c>
      <c r="L51" s="119" t="e">
        <f ca="1">+IF(AND(ISNUMBER(OFFSET('Water Data'!$E$10,0,10*ROW('Water Data'!E45))),CA51="Yes"),OFFSET('Water Data'!$E$10,0,10*ROW('Water Data'!E45)),IF(AND(ISNUMBER(OFFSET('Water Data'!$E$10,0,10*ROW('Water Data'!E45))),CA51="No",ISNUMBER(OFFSET('Water Data'!$E$10,0,10*ROW('Water Data'!E45)))),CONCATENATE("[",ROUND(OFFSET('Water Data'!$E$10,0,10*ROW('Water Data'!E45)),0),"]"),IF(AND(ISNUMBER(OFFSET('Water Data'!$E$10,0,10*ROW('Water Data'!E45))),CA51="",ISNUMBER(OFFSET('Water Data'!$E$10,0,10*ROW('Water Data'!E45)))),OFFSET('Water Data'!$E$10,0,10*ROW('Water Data'!E45)),NA())))</f>
        <v>#N/A</v>
      </c>
      <c r="M51" s="119" t="e">
        <f ca="1">+IF(AND(ISNUMBER(OFFSET('Water Data'!$F$5,0,10*ROW('Water Data'!F45))),CB51="Yes"),100-OFFSET('Water Data'!$F$5,0,10*ROW('Water Data'!F45)),IF(AND(ISNUMBER(OFFSET('Water Data'!$F$5,0,10*ROW('Water Data'!F45))),CB51="No",ISNUMBER(OFFSET('Water Data'!$F$5,0,10*ROW('Water Data'!F45)))),CONCATENATE("[",ROUND(100-OFFSET('Water Data'!$F$5,0,10*ROW('Water Data'!F45)),0),"]"),IF(AND(ISNUMBER(OFFSET('Water Data'!$F$5,0,10*ROW('Water Data'!F45))),CB51="",ISNUMBER(OFFSET('Water Data'!$F$5,0,10*ROW('Water Data'!F45)))),100-OFFSET('Water Data'!$F$5,0,10*ROW('Water Data'!F45)),NA())))</f>
        <v>#N/A</v>
      </c>
      <c r="N51" s="119" t="e">
        <f ca="1">+IF(AND(ISNUMBER(OFFSET('Water Data'!$F$7,0,10*ROW('Water Data'!F45))),CC51="Yes"),OFFSET('Water Data'!$F$7,0,10*ROW('Water Data'!F45)),IF(AND(ISNUMBER(OFFSET('Water Data'!$F$7,0,10*ROW('Water Data'!F45))),CC51="No",ISNUMBER(OFFSET('Water Data'!$F$7,0,10*ROW('Water Data'!F45)))),CONCATENATE("[",ROUND(OFFSET('Water Data'!$F$7,0,10*ROW('Water Data'!F45)),0),"]"),IF(AND(ISNUMBER(OFFSET('Water Data'!$F$7,0,10*ROW('Water Data'!F45))),CC51="",ISNUMBER(OFFSET('Water Data'!$F$7,0,10*ROW('Water Data'!F45)))),OFFSET('Water Data'!$F$7,0,10*ROW('Water Data'!F45)),NA())))</f>
        <v>#N/A</v>
      </c>
      <c r="O51" s="119" t="e">
        <f ca="1">+IF(AND(ISNUMBER(OFFSET('Water Data'!$F$10,0,10*ROW('Water Data'!F45))),CD51="Yes"),OFFSET('Water Data'!$F$10,0,10*ROW('Water Data'!F45)),IF(AND(ISNUMBER(OFFSET('Water Data'!$F$10,0,10*ROW('Water Data'!F45))),CD51="No",ISNUMBER(OFFSET('Water Data'!$F$10,0,10*ROW('Water Data'!F45)))),CONCATENATE("[",ROUND(OFFSET('Water Data'!$F$10,0,10*ROW('Water Data'!F45)),0),"]"),IF(AND(ISNUMBER(OFFSET('Water Data'!$F$10,0,10*ROW('Water Data'!F45))),CD51="",ISNUMBER(OFFSET('Water Data'!$F$10,0,10*ROW('Water Data'!F45)))),OFFSET('Water Data'!$F$10,0,10*ROW('Water Data'!F45)),NA())))</f>
        <v>#N/A</v>
      </c>
      <c r="P51" s="119" t="e">
        <f ca="1">+IF(AND(ISNUMBER(OFFSET('Water Data'!$G$5,0,10*ROW('Water Data'!G45))),CE51="Yes"),100-OFFSET('Water Data'!$G$5,0,10*ROW('Water Data'!G45)),IF(AND(ISNUMBER(OFFSET('Water Data'!$G$5,0,10*ROW('Water Data'!G45))),CE51="No",ISNUMBER(OFFSET('Water Data'!$G$5,0,10*ROW('Water Data'!G45)))),CONCATENATE("[",ROUND(100-OFFSET('Water Data'!$G$5,0,10*ROW('Water Data'!G45)),0),"]"),IF(AND(ISNUMBER(OFFSET('Water Data'!$G$5,0,10*ROW('Water Data'!G45))),CE51="",ISNUMBER(OFFSET('Water Data'!$G$5,0,10*ROW('Water Data'!G45)))),100-OFFSET('Water Data'!$G$5,0,10*ROW('Water Data'!G45)),NA())))</f>
        <v>#N/A</v>
      </c>
      <c r="Q51" s="119" t="e">
        <f ca="1">+IF(AND(ISNUMBER(OFFSET('Water Data'!$G$7,0,10*ROW('Water Data'!G45))),CF51="Yes"),OFFSET('Water Data'!$G$7,0,10*ROW('Water Data'!G45)),IF(AND(ISNUMBER(OFFSET('Water Data'!$G$7,0,10*ROW('Water Data'!G45))),CF51="No",ISNUMBER(OFFSET('Water Data'!$G$7,0,10*ROW('Water Data'!G45)))),CONCATENATE("[",ROUND(OFFSET('Water Data'!$G$7,0,10*ROW('Water Data'!G45)),0),"]"),IF(AND(ISNUMBER(OFFSET('Water Data'!$G$7,0,10*ROW('Water Data'!G45))),CF51="",ISNUMBER(OFFSET('Water Data'!$G$7,0,10*ROW('Water Data'!G45)))),OFFSET('Water Data'!$G$7,0,10*ROW('Water Data'!G45)),NA())))</f>
        <v>#N/A</v>
      </c>
      <c r="R51" s="119" t="e">
        <f ca="1">+IF(AND(ISNUMBER(OFFSET('Water Data'!$G$10,0,10*ROW('Water Data'!G45))),CG51="Yes"),OFFSET('Water Data'!$G$10,0,10*ROW('Water Data'!G45)),IF(AND(ISNUMBER(OFFSET('Water Data'!$G$10,0,10*ROW('Water Data'!G45))),CG51="No",ISNUMBER(OFFSET('Water Data'!$G$10,0,10*ROW('Water Data'!G45)))),CONCATENATE("[",ROUND(OFFSET('Water Data'!$G$10,0,10*ROW('Water Data'!G45)),0),"]"),IF(AND(ISNUMBER(OFFSET('Water Data'!$G$10,0,10*ROW('Water Data'!G45))),CG51="",ISNUMBER(OFFSET('Water Data'!$G$10,0,10*ROW('Water Data'!G45)))),OFFSET('Water Data'!$G$10,0,10*ROW('Water Data'!G45)),NA())))</f>
        <v>#N/A</v>
      </c>
      <c r="S51" s="119" t="e">
        <f ca="1">+IF(AND(ISNUMBER(OFFSET('Water Data'!$H$5,0,10*ROW('Water Data'!H45))),CH51="Yes"),100-OFFSET('Water Data'!$H$5,0,10*ROW('Water Data'!H45)),IF(AND(ISNUMBER(OFFSET('Water Data'!$H$5,0,10*ROW('Water Data'!H45))),CH51="No",ISNUMBER(OFFSET('Water Data'!$H$5,0,10*ROW('Water Data'!H45)))),CONCATENATE("[",ROUND(100-OFFSET('Water Data'!$H$5,0,10*ROW('Water Data'!H45)),0),"]"),IF(AND(ISNUMBER(OFFSET('Water Data'!$H$5,0,10*ROW('Water Data'!H45))),CH51="",ISNUMBER(OFFSET('Water Data'!$H$5,0,10*ROW('Water Data'!H45)))),100-OFFSET('Water Data'!$H$5,0,10*ROW('Water Data'!H45)),NA())))</f>
        <v>#N/A</v>
      </c>
      <c r="T51" s="119" t="e">
        <f ca="1">+IF(AND(ISNUMBER(OFFSET('Water Data'!$H$7,0,10*ROW('Water Data'!H45))),CI51="Yes"),OFFSET('Water Data'!$H$7,0,10*ROW('Water Data'!H45)),IF(AND(ISNUMBER(OFFSET('Water Data'!$H$7,0,10*ROW('Water Data'!H45))),CI51="No",ISNUMBER(OFFSET('Water Data'!$H$7,0,10*ROW('Water Data'!H45)))),CONCATENATE("[",ROUND(OFFSET('Water Data'!$H$7,0,10*ROW('Water Data'!H45)),0),"]"),IF(AND(ISNUMBER(OFFSET('Water Data'!$H$7,0,10*ROW('Water Data'!H45))),CI51="",ISNUMBER(OFFSET('Water Data'!$H$7,0,10*ROW('Water Data'!H45)))),OFFSET('Water Data'!$H$7,0,10*ROW('Water Data'!H45)),NA())))</f>
        <v>#N/A</v>
      </c>
      <c r="U51" s="119" t="e">
        <f ca="1">+IF(AND(ISNUMBER(OFFSET('Water Data'!$H$10,0,10*ROW('Water Data'!H45))),CJ51="Yes"),OFFSET('Water Data'!$H$10,0,10*ROW('Water Data'!H45)),IF(AND(ISNUMBER(OFFSET('Water Data'!$H$10,0,10*ROW('Water Data'!H45))),CJ51="No",ISNUMBER(OFFSET('Water Data'!$H$10,0,10*ROW('Water Data'!H45)))),CONCATENATE("[",ROUND(OFFSET('Water Data'!$H$10,0,10*ROW('Water Data'!H45)),0),"]"),IF(AND(ISNUMBER(OFFSET('Water Data'!$H$10,0,10*ROW('Water Data'!H45))),CJ51="",ISNUMBER(OFFSET('Water Data'!$H$10,0,10*ROW('Water Data'!H45)))),OFFSET('Water Data'!$H$10,0,10*ROW('Water Data'!H45)),NA())))</f>
        <v>#N/A</v>
      </c>
      <c r="V51" s="120" t="e">
        <f ca="1">+IF(AND(ISNUMBER(OFFSET('Sanitation Data'!$C$5,0,10*ROW('Sanitation Data'!C45))),CK51="Yes"),100-OFFSET('Sanitation Data'!$C$5,0,10*ROW('Sanitation Data'!C45)),IF(AND(ISNUMBER(OFFSET('Sanitation Data'!$C$5,0,10*ROW('Sanitation Data'!C45))),CK51="No",ISNUMBER(OFFSET('Sanitation Data'!$C$5,0,10*ROW('Sanitation Data'!C45)))),CONCATENATE("[",ROUND(100-OFFSET('Sanitation Data'!$C$5,0,10*ROW('Sanitation Data'!C45)),0),"]"),IF(AND(ISNUMBER(OFFSET('Sanitation Data'!$C$5,0,10*ROW('Sanitation Data'!C45))),CK51="",ISNUMBER(OFFSET('Sanitation Data'!$C$5,0,10*ROW('Sanitation Data'!C45)))),100-OFFSET('Sanitation Data'!$C$5,0,10*ROW('Sanitation Data'!C45)),NA())))</f>
        <v>#N/A</v>
      </c>
      <c r="W51" s="120" t="e">
        <f ca="1">+IF(AND(ISNUMBER(OFFSET('Sanitation Data'!$C$7,0,10*ROW('Sanitation Data'!C45))),CL51="Yes"),OFFSET('Sanitation Data'!$C$7,0,10*ROW('Sanitation Data'!C45)),IF(AND(ISNUMBER(OFFSET('Sanitation Data'!$C$7,0,10*ROW('Sanitation Data'!C45))),CL51="No",ISNUMBER(OFFSET('Sanitation Data'!$C$7,0,10*ROW('Sanitation Data'!C45)))),CONCATENATE("[",ROUND(OFFSET('Sanitation Data'!$C$7,0,10*ROW('Sanitation Data'!C45)),0),"]"),IF(AND(ISNUMBER(OFFSET('Sanitation Data'!$C$7,0,10*ROW('Sanitation Data'!C45))),CL51="",ISNUMBER(OFFSET('Sanitation Data'!$C$7,0,10*ROW('Sanitation Data'!C45)))),OFFSET('Sanitation Data'!$C$7,0,10*ROW('Sanitation Data'!C45)),NA())))</f>
        <v>#N/A</v>
      </c>
      <c r="X51" s="120" t="e">
        <f ca="1">+IF(AND(ISNUMBER(OFFSET('Sanitation Data'!$C$11,0,10*ROW('Sanitation Data'!C45))),CM51="Yes"),OFFSET('Sanitation Data'!$C$11,0,10*ROW('Sanitation Data'!C45)),IF(AND(ISNUMBER(OFFSET('Sanitation Data'!$C$11,0,10*ROW('Sanitation Data'!C45))),CM51="No",ISNUMBER(OFFSET('Sanitation Data'!$C$11,0,10*ROW('Sanitation Data'!C45)))),CONCATENATE("[",ROUND(OFFSET('Sanitation Data'!$C$11,0,10*ROW('Sanitation Data'!C45)),0),"]"),IF(AND(ISNUMBER(OFFSET('Sanitation Data'!$C$11,0,10*ROW('Sanitation Data'!C45))),CM51="",ISNUMBER(OFFSET('Sanitation Data'!$C$11,0,10*ROW('Sanitation Data'!C45)))),OFFSET('Sanitation Data'!$C$11,0,10*ROW('Sanitation Data'!C45)),NA())))</f>
        <v>#N/A</v>
      </c>
      <c r="Y51" s="120" t="e">
        <f ca="1">+IF(AND(ISNUMBER(OFFSET('Sanitation Data'!$C$12,0,10*ROW('Sanitation Data'!C45))),CN51="Yes"),OFFSET('Sanitation Data'!$C$12,0,10*ROW('Sanitation Data'!C45)),IF(AND(ISNUMBER(OFFSET('Sanitation Data'!$C$12,0,10*ROW('Sanitation Data'!C45))),CN51="No",ISNUMBER(OFFSET('Sanitation Data'!$C$12,0,10*ROW('Sanitation Data'!C45)))),CONCATENATE("[",ROUND(OFFSET('Sanitation Data'!$C$12,0,10*ROW('Sanitation Data'!C45)),0),"]"),IF(AND(ISNUMBER(OFFSET('Sanitation Data'!$C$12,0,10*ROW('Sanitation Data'!C45))),CN51="",ISNUMBER(OFFSET('Sanitation Data'!$C$12,0,10*ROW('Sanitation Data'!C45)))),OFFSET('Sanitation Data'!$C$12,0,10*ROW('Sanitation Data'!C45)),NA())))</f>
        <v>#N/A</v>
      </c>
      <c r="Z51" s="120" t="e">
        <f ca="1">+IF(AND(ISNUMBER(OFFSET('Sanitation Data'!$C$13,0,10*ROW('Sanitation Data'!C45))),CO51="Yes"),OFFSET('Sanitation Data'!$C$13,0,10*ROW('Sanitation Data'!C45)),IF(AND(ISNUMBER(OFFSET('Sanitation Data'!$C$13,0,10*ROW('Sanitation Data'!C45))),CO51="No",ISNUMBER(OFFSET('Sanitation Data'!$C$13,0,10*ROW('Sanitation Data'!C45)))),CONCATENATE("[",ROUND(OFFSET('Sanitation Data'!$C$13,0,10*ROW('Sanitation Data'!C45)),0),"]"),IF(AND(ISNUMBER(OFFSET('Sanitation Data'!$C$13,0,10*ROW('Sanitation Data'!C45))),CO51="",ISNUMBER(OFFSET('Sanitation Data'!$C$13,0,10*ROW('Sanitation Data'!C45)))),OFFSET('Sanitation Data'!$C$13,0,10*ROW('Sanitation Data'!C45)),NA())))</f>
        <v>#N/A</v>
      </c>
      <c r="AA51" s="120" t="e">
        <f ca="1">+IF(AND(ISNUMBER(OFFSET('Sanitation Data'!$D$5,0,10*ROW('Sanitation Data'!D45))),CP51="Yes"),100-OFFSET('Sanitation Data'!$D$5,0,10*ROW('Sanitation Data'!D45)),IF(AND(ISNUMBER(OFFSET('Sanitation Data'!$D$5,0,10*ROW('Sanitation Data'!D45))),CP51="No",ISNUMBER(OFFSET('Sanitation Data'!$D$5,0,10*ROW('Sanitation Data'!D45)))),CONCATENATE("[",ROUND(100-OFFSET('Sanitation Data'!$D$5,0,10*ROW('Sanitation Data'!D45)),0),"]"),IF(AND(ISNUMBER(OFFSET('Sanitation Data'!$D$5,0,10*ROW('Sanitation Data'!D45))),CP51="",ISNUMBER(OFFSET('Sanitation Data'!$D$5,0,10*ROW('Sanitation Data'!D45)))),100-OFFSET('Sanitation Data'!$D$5,0,10*ROW('Sanitation Data'!D45)),NA())))</f>
        <v>#N/A</v>
      </c>
      <c r="AB51" s="120" t="e">
        <f ca="1">+IF(AND(ISNUMBER(OFFSET('Sanitation Data'!$D$7,0,10*ROW('Sanitation Data'!D45))),CQ51="Yes"),OFFSET('Sanitation Data'!$D$7,0,10*ROW('Sanitation Data'!G45)),IF(AND(ISNUMBER(OFFSET('Sanitation Data'!$D$7,0,10*ROW('Sanitation Data'!D45))),CQ51="No",ISNUMBER(OFFSET('Sanitation Data'!$D$7,0,10*ROW('Sanitation Data'!D45)))),CONCATENATE("[",ROUND(OFFSET('Sanitation Data'!$D$7,0,10*ROW('Sanitation Data'!D45)),0),"]"),IF(AND(ISNUMBER(OFFSET('Sanitation Data'!$D$7,0,10*ROW('Sanitation Data'!D45))),CQ51="",ISNUMBER(OFFSET('Sanitation Data'!$D$7,0,10*ROW('Sanitation Data'!D45)))),OFFSET('Sanitation Data'!$D$7,0,10*ROW('Sanitation Data'!D45)),NA())))</f>
        <v>#N/A</v>
      </c>
      <c r="AC51" s="120" t="e">
        <f ca="1">+IF(AND(ISNUMBER(OFFSET('Sanitation Data'!$D$11,0,10*ROW('Sanitation Data'!D45))),CR51="Yes"),OFFSET('Sanitation Data'!$D$11,0,10*ROW('Sanitation Data'!D45)),IF(AND(ISNUMBER(OFFSET('Sanitation Data'!$D$11,0,10*ROW('Sanitation Data'!D45))),CR51="No",ISNUMBER(OFFSET('Sanitation Data'!$D$11,0,10*ROW('Sanitation Data'!D45)))),CONCATENATE("[",ROUND(OFFSET('Sanitation Data'!$D$11,0,10*ROW('Sanitation Data'!D45)),0),"]"),IF(AND(ISNUMBER(OFFSET('Sanitation Data'!$D$11,0,10*ROW('Sanitation Data'!D45))),CR51="",ISNUMBER(OFFSET('Sanitation Data'!$D$11,0,10*ROW('Sanitation Data'!D45)))),OFFSET('Sanitation Data'!$D$11,0,10*ROW('Sanitation Data'!D45)),NA())))</f>
        <v>#N/A</v>
      </c>
      <c r="AD51" s="120" t="e">
        <f ca="1">+IF(AND(ISNUMBER(OFFSET('Sanitation Data'!$D$12,0,10*ROW('Sanitation Data'!D45))),CS51="Yes"),OFFSET('Sanitation Data'!$D$12,0,10*ROW('Sanitation Data'!D45)),IF(AND(ISNUMBER(OFFSET('Sanitation Data'!$D$12,0,10*ROW('Sanitation Data'!D45))),CS51="No",ISNUMBER(OFFSET('Sanitation Data'!$D$12,0,10*ROW('Sanitation Data'!D45)))),CONCATENATE("[",ROUND(OFFSET('Sanitation Data'!$D$12,0,10*ROW('Sanitation Data'!D45)),0),"]"),IF(AND(ISNUMBER(OFFSET('Sanitation Data'!$D$12,0,10*ROW('Sanitation Data'!D45))),CS51="",ISNUMBER(OFFSET('Sanitation Data'!$D$12,0,10*ROW('Sanitation Data'!D45)))),OFFSET('Sanitation Data'!$D$12,0,10*ROW('Sanitation Data'!D45)),NA())))</f>
        <v>#N/A</v>
      </c>
      <c r="AE51" s="120" t="e">
        <f ca="1">+IF(AND(ISNUMBER(OFFSET('Sanitation Data'!$D$13,0,10*ROW('Sanitation Data'!D45))),CT51="Yes"),OFFSET('Sanitation Data'!$D$13,0,10*ROW('Sanitation Data'!D45)),IF(AND(ISNUMBER(OFFSET('Sanitation Data'!$D$13,0,10*ROW('Sanitation Data'!D45))),CT51="No",ISNUMBER(OFFSET('Sanitation Data'!$D$13,0,10*ROW('Sanitation Data'!D45)))),CONCATENATE("[",ROUND(OFFSET('Sanitation Data'!$D$13,0,10*ROW('Sanitation Data'!D45)),0),"]"),IF(AND(ISNUMBER(OFFSET('Sanitation Data'!$D$13,0,10*ROW('Sanitation Data'!D45))),CT51="",ISNUMBER(OFFSET('Sanitation Data'!$D$13,0,10*ROW('Sanitation Data'!D45)))),OFFSET('Sanitation Data'!$D$13,0,10*ROW('Sanitation Data'!D45)),NA())))</f>
        <v>#N/A</v>
      </c>
      <c r="AF51" s="120" t="e">
        <f ca="1">+IF(AND(ISNUMBER(OFFSET('Sanitation Data'!$E$5,0,10*ROW('Sanitation Data'!E45))),CU51="Yes"),100-OFFSET('Sanitation Data'!$E$5,0,10*ROW('Sanitation Data'!E45)),IF(AND(ISNUMBER(OFFSET('Sanitation Data'!$E$5,0,10*ROW('Sanitation Data'!E45))),CU51="No",ISNUMBER(OFFSET('Sanitation Data'!$E$5,0,10*ROW('Sanitation Data'!E45)))),CONCATENATE("[",ROUND(100-OFFSET('Sanitation Data'!$E$5,0,10*ROW('Sanitation Data'!E45)),0),"]"),IF(AND(ISNUMBER(OFFSET('Sanitation Data'!$E$5,0,10*ROW('Sanitation Data'!E45))),CU51="",ISNUMBER(OFFSET('Sanitation Data'!$E$5,0,10*ROW('Sanitation Data'!E45)))),100-OFFSET('Sanitation Data'!$E$5,0,10*ROW('Sanitation Data'!E45)),NA())))</f>
        <v>#N/A</v>
      </c>
      <c r="AG51" s="120" t="e">
        <f ca="1">+IF(AND(ISNUMBER(OFFSET('Sanitation Data'!$E$7,0,10*ROW('Sanitation Data'!E45))),CV51="Yes"),OFFSET('Sanitation Data'!$E$7,0,10*ROW('Sanitation Data'!E45)),IF(AND(ISNUMBER(OFFSET('Sanitation Data'!$E$7,0,10*ROW('Sanitation Data'!E45))),CV51="No",ISNUMBER(OFFSET('Sanitation Data'!$E$7,0,10*ROW('Sanitation Data'!E45)))),CONCATENATE("[",ROUND(OFFSET('Sanitation Data'!$E$7,0,10*ROW('Sanitation Data'!E45)),0),"]"),IF(AND(ISNUMBER(OFFSET('Sanitation Data'!$E$7,0,10*ROW('Sanitation Data'!E45))),CV51="",ISNUMBER(OFFSET('Sanitation Data'!$E$7,0,10*ROW('Sanitation Data'!E45)))),OFFSET('Sanitation Data'!$E$7,0,10*ROW('Sanitation Data'!E45)),NA())))</f>
        <v>#N/A</v>
      </c>
      <c r="AH51" s="120" t="e">
        <f ca="1">+IF(AND(ISNUMBER(OFFSET('Sanitation Data'!$E$11,0,10*ROW('Sanitation Data'!E45))),CW51="Yes"),OFFSET('Sanitation Data'!$E$11,0,10*ROW('Sanitation Data'!E45)),IF(AND(ISNUMBER(OFFSET('Sanitation Data'!$E$11,0,10*ROW('Sanitation Data'!E45))),CW51="No",ISNUMBER(OFFSET('Sanitation Data'!$E$11,0,10*ROW('Sanitation Data'!E45)))),CONCATENATE("[",ROUND(OFFSET('Sanitation Data'!$E$11,0,10*ROW('Sanitation Data'!E45)),0),"]"),IF(AND(ISNUMBER(OFFSET('Sanitation Data'!$E$11,0,10*ROW('Sanitation Data'!E45))),CW51="",ISNUMBER(OFFSET('Sanitation Data'!$E$11,0,10*ROW('Sanitation Data'!E45)))),OFFSET('Sanitation Data'!$E$11,0,10*ROW('Sanitation Data'!E45)),NA())))</f>
        <v>#N/A</v>
      </c>
      <c r="AI51" s="120" t="e">
        <f ca="1">+IF(AND(ISNUMBER(OFFSET('Sanitation Data'!$E$12,0,10*ROW('Sanitation Data'!E45))),CX51="Yes"),OFFSET('Sanitation Data'!$E$12,0,10*ROW('Sanitation Data'!E45)),IF(AND(ISNUMBER(OFFSET('Sanitation Data'!$E$12,0,10*ROW('Sanitation Data'!E45))),CX51="No",ISNUMBER(OFFSET('Sanitation Data'!$E$12,0,10*ROW('Sanitation Data'!E45)))),CONCATENATE("[",ROUND(OFFSET('Sanitation Data'!$E$12,0,10*ROW('Sanitation Data'!E45)),0),"]"),IF(AND(ISNUMBER(OFFSET('Sanitation Data'!$E$12,0,10*ROW('Sanitation Data'!E45))),CX51="",ISNUMBER(OFFSET('Sanitation Data'!$E$12,0,10*ROW('Sanitation Data'!E45)))),OFFSET('Sanitation Data'!$E$12,0,10*ROW('Sanitation Data'!E45)),NA())))</f>
        <v>#N/A</v>
      </c>
      <c r="AJ51" s="120" t="e">
        <f ca="1">+IF(AND(ISNUMBER(OFFSET('Sanitation Data'!$E$13,0,10*ROW('Sanitation Data'!E45))),CY51="Yes"),OFFSET('Sanitation Data'!$E$13,0,10*ROW('Sanitation Data'!E45)),IF(AND(ISNUMBER(OFFSET('Sanitation Data'!$E$13,0,10*ROW('Sanitation Data'!E45))),CY51="No",ISNUMBER(OFFSET('Sanitation Data'!$E$13,0,10*ROW('Sanitation Data'!E45)))),CONCATENATE("[",ROUND(OFFSET('Sanitation Data'!$E$13,0,10*ROW('Sanitation Data'!E45)),0),"]"),IF(AND(ISNUMBER(OFFSET('Sanitation Data'!$E$13,0,10*ROW('Sanitation Data'!E45))),CY51="",ISNUMBER(OFFSET('Sanitation Data'!$E$13,0,10*ROW('Sanitation Data'!E45)))),OFFSET('Sanitation Data'!$E$13,0,10*ROW('Sanitation Data'!E45)),NA())))</f>
        <v>#N/A</v>
      </c>
      <c r="AK51" s="120" t="e">
        <f ca="1">+IF(AND(ISNUMBER(OFFSET('Sanitation Data'!$F$5,0,10*ROW('Sanitation Data'!F45))),CZ51="Yes"),100-OFFSET('Sanitation Data'!$F$5,0,10*ROW('Sanitation Data'!F45)),IF(AND(ISNUMBER(OFFSET('Sanitation Data'!$F$5,0,10*ROW('Sanitation Data'!F45))),CZ51="No",ISNUMBER(OFFSET('Sanitation Data'!$F$5,0,10*ROW('Sanitation Data'!F45)))),CONCATENATE("[",ROUND(100-OFFSET('Sanitation Data'!$F$5,0,10*ROW('Sanitation Data'!F45)),0),"]"),IF(AND(ISNUMBER(OFFSET('Sanitation Data'!$F$5,0,10*ROW('Sanitation Data'!F45))),CZ51="",ISNUMBER(OFFSET('Sanitation Data'!$F$5,0,10*ROW('Sanitation Data'!F45)))),100-OFFSET('Sanitation Data'!$F$5,0,10*ROW('Sanitation Data'!F45)),NA())))</f>
        <v>#N/A</v>
      </c>
      <c r="AL51" s="120" t="e">
        <f ca="1">+IF(AND(ISNUMBER(OFFSET('Sanitation Data'!$F$7,0,10*ROW('Sanitation Data'!F45))),DA51="Yes"),OFFSET('Sanitation Data'!$F$7,0,10*ROW('Sanitation Data'!F45)),IF(AND(ISNUMBER(OFFSET('Sanitation Data'!$F$7,0,10*ROW('Sanitation Data'!F45))),DA51="No",ISNUMBER(OFFSET('Sanitation Data'!$F$7,0,10*ROW('Sanitation Data'!F45)))),CONCATENATE("[",ROUND(OFFSET('Sanitation Data'!$F$7,0,10*ROW('Sanitation Data'!F45)),0),"]"),IF(AND(ISNUMBER(OFFSET('Sanitation Data'!$F$7,0,10*ROW('Sanitation Data'!F45))),DA51="",ISNUMBER(OFFSET('Sanitation Data'!$F$7,0,10*ROW('Sanitation Data'!F45)))),OFFSET('Sanitation Data'!$F$7,0,10*ROW('Sanitation Data'!F45)),NA())))</f>
        <v>#N/A</v>
      </c>
      <c r="AM51" s="120" t="e">
        <f ca="1">+IF(AND(ISNUMBER(OFFSET('Sanitation Data'!$F$11,0,10*ROW('Sanitation Data'!F45))),DB51="Yes"),OFFSET('Sanitation Data'!$F$11,0,10*ROW('Sanitation Data'!F45)),IF(AND(ISNUMBER(OFFSET('Sanitation Data'!$F$11,0,10*ROW('Sanitation Data'!F45))),DB51="No",ISNUMBER(OFFSET('Sanitation Data'!$F$11,0,10*ROW('Sanitation Data'!F45)))),CONCATENATE("[",ROUND(OFFSET('Sanitation Data'!$F$11,0,10*ROW('Sanitation Data'!F45)),0),"]"),IF(AND(ISNUMBER(OFFSET('Sanitation Data'!$F$11,0,10*ROW('Sanitation Data'!F45))),DB51="",ISNUMBER(OFFSET('Sanitation Data'!$F$11,0,10*ROW('Sanitation Data'!F45)))),OFFSET('Sanitation Data'!$F$11,0,10*ROW('Sanitation Data'!F45)),NA())))</f>
        <v>#N/A</v>
      </c>
      <c r="AN51" s="120" t="e">
        <f ca="1">+IF(AND(ISNUMBER(OFFSET('Sanitation Data'!$F$12,0,10*ROW('Sanitation Data'!F45))),DC51="Yes"),OFFSET('Sanitation Data'!$F$12,0,10*ROW('Sanitation Data'!F45)),IF(AND(ISNUMBER(OFFSET('Sanitation Data'!$F$12,0,10*ROW('Sanitation Data'!F45))),DC51="No",ISNUMBER(OFFSET('Sanitation Data'!$F$12,0,10*ROW('Sanitation Data'!F45)))),CONCATENATE("[",ROUND(OFFSET('Sanitation Data'!$F$12,0,10*ROW('Sanitation Data'!F45)),0),"]"),IF(AND(ISNUMBER(OFFSET('Sanitation Data'!$F$12,0,10*ROW('Sanitation Data'!F45))),DC51="",ISNUMBER(OFFSET('Sanitation Data'!$F$12,0,10*ROW('Sanitation Data'!F45)))),OFFSET('Sanitation Data'!$F$12,0,10*ROW('Sanitation Data'!F45)),NA())))</f>
        <v>#N/A</v>
      </c>
      <c r="AO51" s="120" t="e">
        <f ca="1">+IF(AND(ISNUMBER(OFFSET('Sanitation Data'!$F$13,0,10*ROW('Sanitation Data'!F45))),DD51="Yes"),OFFSET('Sanitation Data'!$F$13,0,10*ROW('Sanitation Data'!F45)),IF(AND(ISNUMBER(OFFSET('Sanitation Data'!$F$13,0,10*ROW('Sanitation Data'!F45))),DD51="No",ISNUMBER(OFFSET('Sanitation Data'!$F$13,0,10*ROW('Sanitation Data'!F45)))),CONCATENATE("[",ROUND(OFFSET('Sanitation Data'!$F$13,0,10*ROW('Sanitation Data'!F45)),0),"]"),IF(AND(ISNUMBER(OFFSET('Sanitation Data'!$F$13,0,10*ROW('Sanitation Data'!F45))),DD51="",ISNUMBER(OFFSET('Sanitation Data'!$F$13,0,10*ROW('Sanitation Data'!F45)))),OFFSET('Sanitation Data'!$F$13,0,10*ROW('Sanitation Data'!F45)),NA())))</f>
        <v>#N/A</v>
      </c>
      <c r="AP51" s="120" t="e">
        <f ca="1">+IF(AND(ISNUMBER(OFFSET('Sanitation Data'!$G$5,0,10*ROW('Sanitation Data'!G45))),DE51="Yes"),100-OFFSET('Sanitation Data'!$G$5,0,10*ROW('Sanitation Data'!G45)),IF(AND(ISNUMBER(OFFSET('Sanitation Data'!$G$5,0,10*ROW('Sanitation Data'!G45))),DE51="No",ISNUMBER(OFFSET('Sanitation Data'!$G$5,0,10*ROW('Sanitation Data'!G45)))),CONCATENATE("[",ROUND(100-OFFSET('Sanitation Data'!$G$5,0,10*ROW('Sanitation Data'!G45)),0),"]"),IF(AND(ISNUMBER(OFFSET('Sanitation Data'!$G$5,0,10*ROW('Sanitation Data'!G45))),DE51="",ISNUMBER(OFFSET('Sanitation Data'!$G$5,0,10*ROW('Sanitation Data'!G45)))),100-OFFSET('Sanitation Data'!$G$5,0,10*ROW('Sanitation Data'!G45)),NA())))</f>
        <v>#N/A</v>
      </c>
      <c r="AQ51" s="120" t="e">
        <f ca="1">+IF(AND(ISNUMBER(OFFSET('Sanitation Data'!$G$7,0,10*ROW('Sanitation Data'!G45))),DF51="Yes"),OFFSET('Sanitation Data'!$G$7,0,10*ROW('Sanitation Data'!G45)),IF(AND(ISNUMBER(OFFSET('Sanitation Data'!$G$7,0,10*ROW('Sanitation Data'!G45))),DF51="No",ISNUMBER(OFFSET('Sanitation Data'!$G$7,0,10*ROW('Sanitation Data'!G45)))),CONCATENATE("[",ROUND(OFFSET('Sanitation Data'!$G$7,0,10*ROW('Sanitation Data'!G45)),0),"]"),IF(AND(ISNUMBER(OFFSET('Sanitation Data'!$G$7,0,10*ROW('Sanitation Data'!G45))),DF51="",ISNUMBER(OFFSET('Sanitation Data'!$G$7,0,10*ROW('Sanitation Data'!G45)))),OFFSET('Sanitation Data'!$G$7,0,10*ROW('Sanitation Data'!G45)),NA())))</f>
        <v>#N/A</v>
      </c>
      <c r="AR51" s="120" t="e">
        <f ca="1">+IF(AND(ISNUMBER(OFFSET('Sanitation Data'!$G$11,0,10*ROW('Sanitation Data'!G45))),DG51="Yes"),OFFSET('Sanitation Data'!$G$11,0,10*ROW('Sanitation Data'!G45)),IF(AND(ISNUMBER(OFFSET('Sanitation Data'!$G$11,0,10*ROW('Sanitation Data'!G45))),DG51="No",ISNUMBER(OFFSET('Sanitation Data'!$G$11,0,10*ROW('Sanitation Data'!G45)))),CONCATENATE("[",ROUND(OFFSET('Sanitation Data'!$G$11,0,10*ROW('Sanitation Data'!G45)),0),"]"),IF(AND(ISNUMBER(OFFSET('Sanitation Data'!$G$11,0,10*ROW('Sanitation Data'!G45))),DG51="",ISNUMBER(OFFSET('Sanitation Data'!$G$11,0,10*ROW('Sanitation Data'!G45)))),OFFSET('Sanitation Data'!$G$11,0,10*ROW('Sanitation Data'!G45)),NA())))</f>
        <v>#N/A</v>
      </c>
      <c r="AS51" s="120" t="e">
        <f ca="1">+IF(AND(ISNUMBER(OFFSET('Sanitation Data'!$G$12,0,10*ROW('Sanitation Data'!G45))),DH51="Yes"),OFFSET('Sanitation Data'!$G$12,0,10*ROW('Sanitation Data'!G45)),IF(AND(ISNUMBER(OFFSET('Sanitation Data'!$G$12,0,10*ROW('Sanitation Data'!G45))),DH51="No",ISNUMBER(OFFSET('Sanitation Data'!$G$12,0,10*ROW('Sanitation Data'!G45)))),CONCATENATE("[",ROUND(OFFSET('Sanitation Data'!$G$12,0,10*ROW('Sanitation Data'!G45)),0),"]"),IF(AND(ISNUMBER(OFFSET('Sanitation Data'!$G$12,0,10*ROW('Sanitation Data'!G45))),DH51="",ISNUMBER(OFFSET('Sanitation Data'!$G$12,0,10*ROW('Sanitation Data'!G45)))),OFFSET('Sanitation Data'!$G$12,0,10*ROW('Sanitation Data'!G45)),NA())))</f>
        <v>#N/A</v>
      </c>
      <c r="AT51" s="120" t="e">
        <f ca="1">+IF(AND(ISNUMBER(OFFSET('Sanitation Data'!$G$13,0,10*ROW('Sanitation Data'!G45))),DI51="Yes"),OFFSET('Sanitation Data'!$G$13,0,10*ROW('Sanitation Data'!G45)),IF(AND(ISNUMBER(OFFSET('Sanitation Data'!$G$13,0,10*ROW('Sanitation Data'!G45))),DI51="No",ISNUMBER(OFFSET('Sanitation Data'!$G$13,0,10*ROW('Sanitation Data'!G45)))),CONCATENATE("[",ROUND(OFFSET('Sanitation Data'!$G$13,0,10*ROW('Sanitation Data'!G45)),0),"]"),IF(AND(ISNUMBER(OFFSET('Sanitation Data'!$G$13,0,10*ROW('Sanitation Data'!G45))),DI51="",ISNUMBER(OFFSET('Sanitation Data'!$G$13,0,10*ROW('Sanitation Data'!G45)))),OFFSET('Sanitation Data'!$G$13,0,10*ROW('Sanitation Data'!G45)),NA())))</f>
        <v>#N/A</v>
      </c>
      <c r="AU51" s="120" t="e">
        <f ca="1">+IF(AND(ISNUMBER(OFFSET('Sanitation Data'!$H$5,0,10*ROW('Sanitation Data'!H45))),DJ51="Yes"),100-OFFSET('Sanitation Data'!$H$5,0,10*ROW('Sanitation Data'!H45)),IF(AND(ISNUMBER(OFFSET('Sanitation Data'!$H$5,0,10*ROW('Sanitation Data'!H45))),DJ51="No",ISNUMBER(OFFSET('Sanitation Data'!$H$5,0,10*ROW('Sanitation Data'!H45)))),CONCATENATE("[",ROUND(100-OFFSET('Sanitation Data'!$H$5,0,10*ROW('Sanitation Data'!H45)),0),"]"),IF(AND(ISNUMBER(OFFSET('Sanitation Data'!$H$5,0,10*ROW('Sanitation Data'!H45))),DJ51="",ISNUMBER(OFFSET('Sanitation Data'!$H$5,0,10*ROW('Sanitation Data'!H45)))),100-OFFSET('Sanitation Data'!$H$5,0,10*ROW('Sanitation Data'!H45)),NA())))</f>
        <v>#N/A</v>
      </c>
      <c r="AV51" s="120" t="e">
        <f ca="1">+IF(AND(ISNUMBER(OFFSET('Sanitation Data'!$H$7,0,10*ROW('Sanitation Data'!H45))),DK51="Yes"),OFFSET('Sanitation Data'!$H$7,0,10*ROW('Sanitation Data'!H45)),IF(AND(ISNUMBER(OFFSET('Sanitation Data'!$H$7,0,10*ROW('Sanitation Data'!H45))),DK51="No",ISNUMBER(OFFSET('Sanitation Data'!$H$7,0,10*ROW('Sanitation Data'!H45)))),CONCATENATE("[",ROUND(OFFSET('Sanitation Data'!$H$7,0,10*ROW('Sanitation Data'!H45)),0),"]"),IF(AND(ISNUMBER(OFFSET('Sanitation Data'!$H$7,0,10*ROW('Sanitation Data'!H45))),DK51="",ISNUMBER(OFFSET('Sanitation Data'!$H$7,0,10*ROW('Sanitation Data'!H45)))),OFFSET('Sanitation Data'!$H$7,0,10*ROW('Sanitation Data'!H45)),NA())))</f>
        <v>#N/A</v>
      </c>
      <c r="AW51" s="120" t="e">
        <f ca="1">+IF(AND(ISNUMBER(OFFSET('Sanitation Data'!$H$11,0,10*ROW('Sanitation Data'!H45))),DL51="Yes"),OFFSET('Sanitation Data'!$H$11,0,10*ROW('Sanitation Data'!H45)),IF(AND(ISNUMBER(OFFSET('Sanitation Data'!$H$11,0,10*ROW('Sanitation Data'!H45))),DL51="No",ISNUMBER(OFFSET('Sanitation Data'!$H$11,0,10*ROW('Sanitation Data'!H45)))),CONCATENATE("[",ROUND(OFFSET('Sanitation Data'!$H$11,0,10*ROW('Sanitation Data'!H45)),0),"]"),IF(AND(ISNUMBER(OFFSET('Sanitation Data'!$H$11,0,10*ROW('Sanitation Data'!H45))),DL51="",ISNUMBER(OFFSET('Sanitation Data'!$H$11,0,10*ROW('Sanitation Data'!H45)))),OFFSET('Sanitation Data'!$H$11,0,10*ROW('Sanitation Data'!H45)),NA())))</f>
        <v>#N/A</v>
      </c>
      <c r="AX51" s="120" t="e">
        <f ca="1">+IF(AND(ISNUMBER(OFFSET('Sanitation Data'!$H$12,0,10*ROW('Sanitation Data'!H45))),DM51="Yes"),OFFSET('Sanitation Data'!$H$12,0,10*ROW('Sanitation Data'!H45)),IF(AND(ISNUMBER(OFFSET('Sanitation Data'!$H$12,0,10*ROW('Sanitation Data'!H45))),DM51="No",ISNUMBER(OFFSET('Sanitation Data'!$H$12,0,10*ROW('Sanitation Data'!H45)))),CONCATENATE("[",ROUND(OFFSET('Sanitation Data'!$H$12,0,10*ROW('Sanitation Data'!H45)),0),"]"),IF(AND(ISNUMBER(OFFSET('Sanitation Data'!$H$12,0,10*ROW('Sanitation Data'!H45))),DM51="",ISNUMBER(OFFSET('Sanitation Data'!$H$12,0,10*ROW('Sanitation Data'!H45)))),OFFSET('Sanitation Data'!$H$12,0,10*ROW('Sanitation Data'!H45)),NA())))</f>
        <v>#N/A</v>
      </c>
      <c r="AY51" s="120" t="e">
        <f ca="1">+IF(AND(ISNUMBER(OFFSET('Sanitation Data'!$H$13,0,10*ROW('Sanitation Data'!H45))),DN51="Yes"),OFFSET('Sanitation Data'!$H$13,0,10*ROW('Sanitation Data'!H45)),IF(AND(ISNUMBER(OFFSET('Sanitation Data'!$H$13,0,10*ROW('Sanitation Data'!H45))),DN51="No",ISNUMBER(OFFSET('Sanitation Data'!$H$13,0,10*ROW('Sanitation Data'!H45)))),CONCATENATE("[",ROUND(OFFSET('Sanitation Data'!$H$13,0,10*ROW('Sanitation Data'!H45)),0),"]"),IF(AND(ISNUMBER(OFFSET('Sanitation Data'!$H$13,0,10*ROW('Sanitation Data'!H45))),DN51="",ISNUMBER(OFFSET('Sanitation Data'!$H$13,0,10*ROW('Sanitation Data'!H45)))),OFFSET('Sanitation Data'!$H$13,0,10*ROW('Sanitation Data'!H45)),NA())))</f>
        <v>#N/A</v>
      </c>
      <c r="AZ51" s="121" t="e">
        <f ca="1">+IF(AND(ISNUMBER(OFFSET('Hygiene Data'!$C$6,0,10*ROW('Hygiene Data'!C45))),DO51="Yes"),OFFSET('Hygiene Data'!$C$6,0,10*ROW('Hygiene Data'!C45)),IF(AND(ISNUMBER(OFFSET('Hygiene Data'!$C$6,0,10*ROW('Hygiene Data'!C45))),DO51="No",ISNUMBER(OFFSET('Hygiene Data'!$C$6,0,10*ROW('Hygiene Data'!C45)))),CONCATENATE("[",ROUND(OFFSET('Hygiene Data'!$C$6,0,10*ROW('Hygiene Data'!C45)),0),"]"),IF(AND(ISNUMBER(OFFSET('Hygiene Data'!$C$6,0,10*ROW('Hygiene Data'!C45))),DO51="",ISNUMBER(OFFSET('Hygiene Data'!$C$6,0,10*ROW('Hygiene Data'!C45)))),OFFSET('Hygiene Data'!$C$6,0,10*ROW('Hygiene Data'!C45)),NA())))</f>
        <v>#N/A</v>
      </c>
      <c r="BA51" s="121" t="e">
        <f ca="1">+IF(AND(ISNUMBER(OFFSET('Hygiene Data'!$C$8,0,10*ROW('Hygiene Data'!C45))),DP51="Yes"),OFFSET('Hygiene Data'!$C$8,0,10*ROW('Hygiene Data'!C45)),IF(AND(ISNUMBER(OFFSET('Hygiene Data'!$C$8,0,10*ROW('Hygiene Data'!C45))),DP51="No",ISNUMBER(OFFSET('Hygiene Data'!$C$8,0,10*ROW('Hygiene Data'!C45)))),CONCATENATE("[",ROUND(OFFSET('Hygiene Data'!$C$8,0,10*ROW('Hygiene Data'!C45)),0),"]"),IF(AND(ISNUMBER(OFFSET('Hygiene Data'!$C$8,0,10*ROW('Hygiene Data'!C45))),DP51="",ISNUMBER(OFFSET('Hygiene Data'!$C$8,0,10*ROW('Hygiene Data'!C45)))),OFFSET('Hygiene Data'!$C$8,0,10*ROW('Hygiene Data'!C45)),NA())))</f>
        <v>#N/A</v>
      </c>
      <c r="BB51" s="121" t="e">
        <f ca="1">+IF(AND(ISNUMBER(OFFSET('Hygiene Data'!$C$10,0,10*ROW('Hygiene Data'!C45))),DQ51="Yes"),OFFSET('Hygiene Data'!$C$10,0,10*ROW('Hygiene Data'!C45)),IF(AND(ISNUMBER(OFFSET('Hygiene Data'!$C$10,0,10*ROW('Hygiene Data'!C45))),DQ51="No",ISNUMBER(OFFSET('Hygiene Data'!$C$10,0,10*ROW('Hygiene Data'!C45)))),CONCATENATE("[",ROUND(OFFSET('Hygiene Data'!$C$10,0,10*ROW('Hygiene Data'!C45)),0),"]"),IF(AND(ISNUMBER(OFFSET('Hygiene Data'!$C$10,0,10*ROW('Hygiene Data'!C45))),DQ51="",ISNUMBER(OFFSET('Hygiene Data'!$C$10,0,10*ROW('Hygiene Data'!C45)))),OFFSET('Hygiene Data'!$C$10,0,10*ROW('Hygiene Data'!C45)),NA())))</f>
        <v>#N/A</v>
      </c>
      <c r="BC51" s="121" t="e">
        <f ca="1">+IF(AND(ISNUMBER(OFFSET('Hygiene Data'!$D$6,0,10*ROW('Hygiene Data'!D45))),DR51="Yes"),OFFSET('Hygiene Data'!$D$6,0,10*ROW('Hygiene Data'!D45)),IF(AND(ISNUMBER(OFFSET('Hygiene Data'!$D$6,0,10*ROW('Hygiene Data'!D45))),DR51="No",ISNUMBER(OFFSET('Hygiene Data'!$D$6,0,10*ROW('Hygiene Data'!D45)))),CONCATENATE("[",ROUND(OFFSET('Hygiene Data'!$D$6,0,10*ROW('Hygiene Data'!D45)),0),"]"),IF(AND(ISNUMBER(OFFSET('Hygiene Data'!$D$6,0,10*ROW('Hygiene Data'!D45))),DR51="",ISNUMBER(OFFSET('Hygiene Data'!$D$6,0,10*ROW('Hygiene Data'!D45)))),OFFSET('Hygiene Data'!$D$6,0,10*ROW('Hygiene Data'!D45)),NA())))</f>
        <v>#N/A</v>
      </c>
      <c r="BD51" s="121" t="e">
        <f ca="1">+IF(AND(ISNUMBER(OFFSET('Hygiene Data'!$D$8,0,10*ROW('Hygiene Data'!D45))),DS51="Yes"),OFFSET('Hygiene Data'!$D$8,0,10*ROW('Hygiene Data'!D45)),IF(AND(ISNUMBER(OFFSET('Hygiene Data'!$D$8,0,10*ROW('Hygiene Data'!D45))),DS51="No",ISNUMBER(OFFSET('Hygiene Data'!$D$8,0,10*ROW('Hygiene Data'!D45)))),CONCATENATE("[",ROUND(OFFSET('Hygiene Data'!$D$8,0,10*ROW('Hygiene Data'!D45)),0),"]"),IF(AND(ISNUMBER(OFFSET('Hygiene Data'!$D$8,0,10*ROW('Hygiene Data'!D45))),DS51="",ISNUMBER(OFFSET('Hygiene Data'!$D$8,0,10*ROW('Hygiene Data'!D45)))),OFFSET('Hygiene Data'!$D$8,0,10*ROW('Hygiene Data'!D45)),NA())))</f>
        <v>#N/A</v>
      </c>
      <c r="BE51" s="121" t="e">
        <f ca="1">+IF(AND(ISNUMBER(OFFSET('Hygiene Data'!$D$10,0,10*ROW('Hygiene Data'!D45))),DT51="Yes"),OFFSET('Hygiene Data'!$D$10,0,10*ROW('Hygiene Data'!D45)),IF(AND(ISNUMBER(OFFSET('Hygiene Data'!$D$10,0,10*ROW('Hygiene Data'!D45))),DT51="No",ISNUMBER(OFFSET('Hygiene Data'!$D$10,0,10*ROW('Hygiene Data'!D45)))),CONCATENATE("[",ROUND(OFFSET('Hygiene Data'!$D$10,0,10*ROW('Hygiene Data'!D45)),0),"]"),IF(AND(ISNUMBER(OFFSET('Hygiene Data'!$D$10,0,10*ROW('Hygiene Data'!D45))),DT51="",ISNUMBER(OFFSET('Hygiene Data'!$D$10,0,10*ROW('Hygiene Data'!D45)))),OFFSET('Hygiene Data'!$D$10,0,10*ROW('Hygiene Data'!D45)),NA())))</f>
        <v>#N/A</v>
      </c>
      <c r="BF51" s="121" t="e">
        <f ca="1">+IF(AND(ISNUMBER(OFFSET('Hygiene Data'!$E$6,0,10*ROW('Hygiene Data'!E45))),DU51="Yes"),OFFSET('Hygiene Data'!$E$6,0,10*ROW('Hygiene Data'!E45)),IF(AND(ISNUMBER(OFFSET('Hygiene Data'!$E$6,0,10*ROW('Hygiene Data'!E45))),DU51="No",ISNUMBER(OFFSET('Hygiene Data'!$E$6,0,10*ROW('Hygiene Data'!E45)))),CONCATENATE("[",ROUND(OFFSET('Hygiene Data'!$E$6,0,10*ROW('Hygiene Data'!E45)),0),"]"),IF(AND(ISNUMBER(OFFSET('Hygiene Data'!$E$6,0,10*ROW('Hygiene Data'!E45))),DU51="",ISNUMBER(OFFSET('Hygiene Data'!$E$6,0,10*ROW('Hygiene Data'!E45)))),OFFSET('Hygiene Data'!$E$6,0,10*ROW('Hygiene Data'!E45)),NA())))</f>
        <v>#N/A</v>
      </c>
      <c r="BG51" s="121" t="e">
        <f ca="1">+IF(AND(ISNUMBER(OFFSET('Hygiene Data'!$E$8,0,10*ROW('Hygiene Data'!E45))),DV51="Yes"),OFFSET('Hygiene Data'!$E$8,0,10*ROW('Hygiene Data'!E45)),IF(AND(ISNUMBER(OFFSET('Hygiene Data'!$E$8,0,10*ROW('Hygiene Data'!E45))),DV51="No",ISNUMBER(OFFSET('Hygiene Data'!$E$8,0,10*ROW('Hygiene Data'!E45)))),CONCATENATE("[",ROUND(OFFSET('Hygiene Data'!$E$8,0,10*ROW('Hygiene Data'!E45)),0),"]"),IF(AND(ISNUMBER(OFFSET('Hygiene Data'!$E$8,0,10*ROW('Hygiene Data'!E45))),DV51="",ISNUMBER(OFFSET('Hygiene Data'!$E$8,0,10*ROW('Hygiene Data'!E45)))),OFFSET('Hygiene Data'!$E$8,0,10*ROW('Hygiene Data'!E45)),NA())))</f>
        <v>#N/A</v>
      </c>
      <c r="BH51" s="121" t="e">
        <f ca="1">+IF(AND(ISNUMBER(OFFSET('Hygiene Data'!$E$10,0,10*ROW('Hygiene Data'!E45))),DW51="Yes"),OFFSET('Hygiene Data'!$E$10,0,10*ROW('Hygiene Data'!E45)),IF(AND(ISNUMBER(OFFSET('Hygiene Data'!$E$10,0,10*ROW('Hygiene Data'!E45))),DW51="No",ISNUMBER(OFFSET('Hygiene Data'!$E$10,0,10*ROW('Hygiene Data'!E45)))),CONCATENATE("[",ROUND(OFFSET('Hygiene Data'!$E$10,0,10*ROW('Hygiene Data'!E45)),0),"]"),IF(AND(ISNUMBER(OFFSET('Hygiene Data'!$E$10,0,10*ROW('Hygiene Data'!E45))),DW51="",ISNUMBER(OFFSET('Hygiene Data'!$E$10,0,10*ROW('Hygiene Data'!E45)))),OFFSET('Hygiene Data'!$E$10,0,10*ROW('Hygiene Data'!E45)),NA())))</f>
        <v>#N/A</v>
      </c>
      <c r="BI51" s="121" t="e">
        <f ca="1">+IF(AND(ISNUMBER(OFFSET('Hygiene Data'!$F$6,0,10*ROW('Hygiene Data'!F45))),DX51="Yes"),OFFSET('Hygiene Data'!$F$6,0,10*ROW('Hygiene Data'!F45)),IF(AND(ISNUMBER(OFFSET('Hygiene Data'!$F$6,0,10*ROW('Hygiene Data'!F45))),DX51="No",ISNUMBER(OFFSET('Hygiene Data'!$F$6,0,10*ROW('Hygiene Data'!F45)))),CONCATENATE("[",ROUND(OFFSET('Hygiene Data'!$F$6,0,10*ROW('Hygiene Data'!F45)),0),"]"),IF(AND(ISNUMBER(OFFSET('Hygiene Data'!$F$6,0,10*ROW('Hygiene Data'!F45))),DX51="",ISNUMBER(OFFSET('Hygiene Data'!$F$6,0,10*ROW('Hygiene Data'!F45)))),OFFSET('Hygiene Data'!$F$6,0,10*ROW('Hygiene Data'!F45)),NA())))</f>
        <v>#N/A</v>
      </c>
      <c r="BJ51" s="121" t="e">
        <f ca="1">+IF(AND(ISNUMBER(OFFSET('Hygiene Data'!$F$8,0,10*ROW('Hygiene Data'!F45))),DY51="Yes"),OFFSET('Hygiene Data'!$F$8,0,10*ROW('Hygiene Data'!F45)),IF(AND(ISNUMBER(OFFSET('Hygiene Data'!$F$8,0,10*ROW('Hygiene Data'!F45))),DY51="No",ISNUMBER(OFFSET('Hygiene Data'!$F$8,0,10*ROW('Hygiene Data'!F45)))),CONCATENATE("[",ROUND(OFFSET('Hygiene Data'!$F$8,0,10*ROW('Hygiene Data'!F45)),0),"]"),IF(AND(ISNUMBER(OFFSET('Hygiene Data'!$F$8,0,10*ROW('Hygiene Data'!F45))),DY51="",ISNUMBER(OFFSET('Hygiene Data'!$F$8,0,10*ROW('Hygiene Data'!F45)))),OFFSET('Hygiene Data'!$F$8,0,10*ROW('Hygiene Data'!F45)),NA())))</f>
        <v>#N/A</v>
      </c>
      <c r="BK51" s="121" t="e">
        <f ca="1">+IF(AND(ISNUMBER(OFFSET('Hygiene Data'!$F$10,0,10*ROW('Hygiene Data'!F45))),DZ51="Yes"),OFFSET('Hygiene Data'!$F$10,0,10*ROW('Hygiene Data'!F45)),IF(AND(ISNUMBER(OFFSET('Hygiene Data'!$F$10,0,10*ROW('Hygiene Data'!F45))),DZ51="No",ISNUMBER(OFFSET('Hygiene Data'!$F$10,0,10*ROW('Hygiene Data'!F45)))),CONCATENATE("[",ROUND(OFFSET('Hygiene Data'!$F$10,0,10*ROW('Hygiene Data'!F45)),0),"]"),IF(AND(ISNUMBER(OFFSET('Hygiene Data'!$F$10,0,10*ROW('Hygiene Data'!F45))),DZ51="",ISNUMBER(OFFSET('Hygiene Data'!$F$10,0,10*ROW('Hygiene Data'!F45)))),OFFSET('Hygiene Data'!$F$10,0,10*ROW('Hygiene Data'!F45)),NA())))</f>
        <v>#N/A</v>
      </c>
      <c r="BL51" s="121" t="e">
        <f ca="1">+IF(AND(ISNUMBER(OFFSET('Hygiene Data'!$G$6,0,10*ROW('Hygiene Data'!G45))),EA51="Yes"),OFFSET('Hygiene Data'!$G$6,0,10*ROW('Hygiene Data'!G45)),IF(AND(ISNUMBER(OFFSET('Hygiene Data'!$G$6,0,10*ROW('Hygiene Data'!G45))),EA51="No",ISNUMBER(OFFSET('Hygiene Data'!$G$6,0,10*ROW('Hygiene Data'!G45)))),CONCATENATE("[",ROUND(OFFSET('Hygiene Data'!$G$6,0,10*ROW('Hygiene Data'!G45)),0),"]"),IF(AND(ISNUMBER(OFFSET('Hygiene Data'!$G$6,0,10*ROW('Hygiene Data'!G45))),EA51="",ISNUMBER(OFFSET('Hygiene Data'!$G$6,0,10*ROW('Hygiene Data'!G45)))),OFFSET('Hygiene Data'!$G$6,0,10*ROW('Hygiene Data'!G45)),NA())))</f>
        <v>#N/A</v>
      </c>
      <c r="BM51" s="121" t="e">
        <f ca="1">+IF(AND(ISNUMBER(OFFSET('Hygiene Data'!$G$8,0,10*ROW('Hygiene Data'!G45))),EB51="Yes"),OFFSET('Hygiene Data'!$G$8,0,10*ROW('Hygiene Data'!G45)),IF(AND(ISNUMBER(OFFSET('Hygiene Data'!$G$8,0,10*ROW('Hygiene Data'!G45))),EB51="No",ISNUMBER(OFFSET('Hygiene Data'!$G$8,0,10*ROW('Hygiene Data'!G45)))),CONCATENATE("[",ROUND(OFFSET('Hygiene Data'!$G$8,0,10*ROW('Hygiene Data'!G45)),0),"]"),IF(AND(ISNUMBER(OFFSET('Hygiene Data'!$G$8,0,10*ROW('Hygiene Data'!G45))),EB51="",ISNUMBER(OFFSET('Hygiene Data'!$G$8,0,10*ROW('Hygiene Data'!G45)))),OFFSET('Hygiene Data'!$G$8,0,10*ROW('Hygiene Data'!G45)),NA())))</f>
        <v>#N/A</v>
      </c>
      <c r="BN51" s="121" t="e">
        <f ca="1">+IF(AND(ISNUMBER(OFFSET('Hygiene Data'!$G$10,0,10*ROW('Hygiene Data'!G45))),EC51="Yes"),OFFSET('Hygiene Data'!$G$10,0,10*ROW('Hygiene Data'!G45)),IF(AND(ISNUMBER(OFFSET('Hygiene Data'!$G$10,0,10*ROW('Hygiene Data'!G45))),EC51="No",ISNUMBER(OFFSET('Hygiene Data'!$G$10,0,10*ROW('Hygiene Data'!G45)))),CONCATENATE("[",ROUND(OFFSET('Hygiene Data'!$G$10,0,10*ROW('Hygiene Data'!G45)),0),"]"),IF(AND(ISNUMBER(OFFSET('Hygiene Data'!$G$10,0,10*ROW('Hygiene Data'!G45))),EC51="",ISNUMBER(OFFSET('Hygiene Data'!$G$10,0,10*ROW('Hygiene Data'!G45)))),OFFSET('Hygiene Data'!$G$10,0,10*ROW('Hygiene Data'!G45)),NA())))</f>
        <v>#N/A</v>
      </c>
      <c r="BO51" s="121" t="e">
        <f ca="1">+IF(AND(ISNUMBER(OFFSET('Hygiene Data'!$H$6,0,10*ROW('Hygiene Data'!H45))),ED51="Yes"),OFFSET('Hygiene Data'!$H$6,0,10*ROW('Hygiene Data'!H45)),IF(AND(ISNUMBER(OFFSET('Hygiene Data'!$H$6,0,10*ROW('Hygiene Data'!H45))),ED51="No",ISNUMBER(OFFSET('Hygiene Data'!$H$6,0,10*ROW('Hygiene Data'!H45)))),CONCATENATE("[",ROUND(OFFSET('Hygiene Data'!$H$6,0,10*ROW('Hygiene Data'!H45)),0),"]"),IF(AND(ISNUMBER(OFFSET('Hygiene Data'!$H$6,0,10*ROW('Hygiene Data'!H45))),ED51="",ISNUMBER(OFFSET('Hygiene Data'!$H$6,0,10*ROW('Hygiene Data'!H45)))),OFFSET('Hygiene Data'!$H$6,0,10*ROW('Hygiene Data'!H45)),NA())))</f>
        <v>#N/A</v>
      </c>
      <c r="BP51" s="121" t="e">
        <f ca="1">+IF(AND(ISNUMBER(OFFSET('Hygiene Data'!$H$8,0,10*ROW('Hygiene Data'!H45))),EE51="Yes"),OFFSET('Hygiene Data'!$H$8,0,10*ROW('Hygiene Data'!H45)),IF(AND(ISNUMBER(OFFSET('Hygiene Data'!$H$8,0,10*ROW('Hygiene Data'!H45))),EE51="No",ISNUMBER(OFFSET('Hygiene Data'!$H$8,0,10*ROW('Hygiene Data'!H45)))),CONCATENATE("[",ROUND(OFFSET('Hygiene Data'!$H$8,0,10*ROW('Hygiene Data'!H45)),0),"]"),IF(AND(ISNUMBER(OFFSET('Hygiene Data'!$H$8,0,10*ROW('Hygiene Data'!H45))),EE51="",ISNUMBER(OFFSET('Hygiene Data'!$H$8,0,10*ROW('Hygiene Data'!H45)))),OFFSET('Hygiene Data'!$H$8,0,10*ROW('Hygiene Data'!H45)),NA())))</f>
        <v>#N/A</v>
      </c>
      <c r="BQ51" s="121" t="e">
        <f ca="1">+IF(AND(ISNUMBER(OFFSET('Hygiene Data'!$H$10,0,10*ROW('Hygiene Data'!H45))),EF51="Yes"),OFFSET('Hygiene Data'!$H$10,0,10*ROW('Hygiene Data'!H45)),IF(AND(ISNUMBER(OFFSET('Hygiene Data'!$H$10,0,10*ROW('Hygiene Data'!H45))),EF51="No",ISNUMBER(OFFSET('Hygiene Data'!$H$10,0,10*ROW('Hygiene Data'!H45)))),CONCATENATE("[",ROUND(OFFSET('Hygiene Data'!$H$10,0,10*ROW('Hygiene Data'!H45)),0),"]"),IF(AND(ISNUMBER(OFFSET('Hygiene Data'!$H$10,0,10*ROW('Hygiene Data'!H45))),EF51="",ISNUMBER(OFFSET('Hygiene Data'!$H$10,0,10*ROW('Hygiene Data'!H45)))),OFFSET('Hygiene Data'!$H$10,0,10*ROW('Hygiene Data'!H45)),NA())))</f>
        <v>#N/A</v>
      </c>
      <c r="BS51" s="28" t="str">
        <f ca="1">+IF(OFFSET('Water Data'!$C$28,0,10*ROW('Water Data'!C45))="","",OFFSET('Water Data'!$C$28,0,10*ROW('Water Data'!C45)))</f>
        <v/>
      </c>
      <c r="BT51" s="28" t="str">
        <f ca="1">+IF(OFFSET('Water Data'!$C$29,0,10*ROW('Water Data'!C45))="","",OFFSET('Water Data'!$C$29,0,10*ROW('Water Data'!C45)))</f>
        <v/>
      </c>
      <c r="BU51" s="28" t="str">
        <f ca="1">+IF(OFFSET('Water Data'!$C$30,0,10*ROW('Water Data'!C45))="","",OFFSET('Water Data'!$C$30,0,10*ROW('Water Data'!C45)))</f>
        <v/>
      </c>
      <c r="BV51" s="28" t="str">
        <f ca="1">+IF(OFFSET('Water Data'!$D$28,0,10*ROW('Water Data'!D45))="","",OFFSET('Water Data'!$D$28,0,10*ROW('Water Data'!D45)))</f>
        <v/>
      </c>
      <c r="BW51" s="28" t="str">
        <f ca="1">+IF(OFFSET('Water Data'!$D$29,0,10*ROW('Water Data'!D45))="","",OFFSET('Water Data'!$D$29,0,10*ROW('Water Data'!D45)))</f>
        <v/>
      </c>
      <c r="BX51" s="28" t="str">
        <f ca="1">+IF(OFFSET('Water Data'!$D$30,0,10*ROW('Water Data'!D45))="","",OFFSET('Water Data'!$D$30,0,10*ROW('Water Data'!D45)))</f>
        <v/>
      </c>
      <c r="BY51" s="28" t="str">
        <f ca="1">+IF(OFFSET('Water Data'!$E$28,0,10*ROW('Water Data'!E45))="","",OFFSET('Water Data'!$E$28,0,10*ROW('Water Data'!E45)))</f>
        <v/>
      </c>
      <c r="BZ51" s="28" t="str">
        <f ca="1">+IF(OFFSET('Water Data'!$E$29,0,10*ROW('Water Data'!E45))="","",OFFSET('Water Data'!$E$29,0,10*ROW('Water Data'!E45)))</f>
        <v/>
      </c>
      <c r="CA51" s="28" t="str">
        <f ca="1">+IF(OFFSET('Water Data'!$E$30,0,10*ROW('Water Data'!E45))="","",OFFSET('Water Data'!$E$30,0,10*ROW('Water Data'!E45)))</f>
        <v/>
      </c>
      <c r="CB51" s="28" t="str">
        <f ca="1">+IF(OFFSET('Water Data'!$F$28,0,10*ROW('Water Data'!F45))="","",OFFSET('Water Data'!$F$28,0,10*ROW('Water Data'!F45)))</f>
        <v/>
      </c>
      <c r="CC51" s="28" t="str">
        <f ca="1">+IF(OFFSET('Water Data'!$F$29,0,10*ROW('Water Data'!F45))="","",OFFSET('Water Data'!$F$29,0,10*ROW('Water Data'!F45)))</f>
        <v/>
      </c>
      <c r="CD51" s="28" t="str">
        <f ca="1">+IF(OFFSET('Water Data'!$F$30,0,10*ROW('Water Data'!F45))="","",OFFSET('Water Data'!$F$30,0,10*ROW('Water Data'!F45)))</f>
        <v/>
      </c>
      <c r="CE51" s="28" t="str">
        <f ca="1">+IF(OFFSET('Water Data'!$G$28,0,10*ROW('Water Data'!G45))="","",OFFSET('Water Data'!$G$28,0,10*ROW('Water Data'!G45)))</f>
        <v/>
      </c>
      <c r="CF51" s="28" t="str">
        <f ca="1">+IF(OFFSET('Water Data'!$G$29,0,10*ROW('Water Data'!G45))="","",OFFSET('Water Data'!$G$29,0,10*ROW('Water Data'!G45)))</f>
        <v/>
      </c>
      <c r="CG51" s="28" t="str">
        <f ca="1">+IF(OFFSET('Water Data'!$G$30,0,10*ROW('Water Data'!G45))="","",OFFSET('Water Data'!$G$30,0,10*ROW('Water Data'!G45)))</f>
        <v/>
      </c>
      <c r="CH51" s="28" t="str">
        <f ca="1">+IF(OFFSET('Water Data'!$H$28,0,10*ROW('Water Data'!H45))="","",OFFSET('Water Data'!$H$28,0,10*ROW('Water Data'!H45)))</f>
        <v/>
      </c>
      <c r="CI51" s="28" t="str">
        <f ca="1">+IF(OFFSET('Water Data'!$H$29,0,10*ROW('Water Data'!H45))="","",OFFSET('Water Data'!$H$29,0,10*ROW('Water Data'!H45)))</f>
        <v/>
      </c>
      <c r="CJ51" s="28" t="str">
        <f ca="1">+IF(OFFSET('Water Data'!$H$30,0,10*ROW('Water Data'!H45))="","",OFFSET('Water Data'!$H$30,0,10*ROW('Water Data'!H45)))</f>
        <v/>
      </c>
      <c r="CK51" s="28" t="str">
        <f ca="1">+IF(OFFSET('Sanitation Data'!$C$29,0,10*ROW('Sanitation Data'!C45))="","",OFFSET('Sanitation Data'!$C$29,0,10*ROW('Sanitation Data'!C45)))</f>
        <v/>
      </c>
      <c r="CL51" s="28" t="str">
        <f ca="1">+IF(OFFSET('Sanitation Data'!$C$30,0,10*ROW('Sanitation Data'!C45))="","",OFFSET('Sanitation Data'!$C$30,0,10*ROW('Sanitation Data'!C45)))</f>
        <v/>
      </c>
      <c r="CM51" s="28" t="str">
        <f ca="1">+IF(OFFSET('Sanitation Data'!$C$31,0,10*ROW('Sanitation Data'!C45))="","",OFFSET('Sanitation Data'!$C$31,0,10*ROW('Sanitation Data'!C45)))</f>
        <v/>
      </c>
      <c r="CN51" s="28" t="str">
        <f ca="1">+IF(OFFSET('Sanitation Data'!$C$32,0,10*ROW('Sanitation Data'!C45))="","",OFFSET('Sanitation Data'!$C$32,0,10*ROW('Sanitation Data'!C45)))</f>
        <v/>
      </c>
      <c r="CO51" s="28" t="str">
        <f ca="1">+IF(OFFSET('Sanitation Data'!$C$33,0,10*ROW('Sanitation Data'!C45))="","",OFFSET('Sanitation Data'!$C$33,0,10*ROW('Sanitation Data'!C45)))</f>
        <v/>
      </c>
      <c r="CP51" s="28" t="str">
        <f ca="1">+IF(OFFSET('Sanitation Data'!$D$29,0,10*ROW('Sanitation Data'!D45))="","",OFFSET('Sanitation Data'!$D$29,0,10*ROW('Sanitation Data'!D45)))</f>
        <v/>
      </c>
      <c r="CQ51" s="28" t="str">
        <f ca="1">+IF(OFFSET('Sanitation Data'!$D$30,0,10*ROW('Sanitation Data'!D45))="","",OFFSET('Sanitation Data'!$D$30,0,10*ROW('Sanitation Data'!D45)))</f>
        <v/>
      </c>
      <c r="CR51" s="28" t="str">
        <f ca="1">+IF(OFFSET('Sanitation Data'!$D$31,0,10*ROW('Sanitation Data'!D45))="","",OFFSET('Sanitation Data'!$D$31,0,10*ROW('Sanitation Data'!D45)))</f>
        <v/>
      </c>
      <c r="CS51" s="28" t="str">
        <f ca="1">+IF(OFFSET('Sanitation Data'!$D$32,0,10*ROW('Sanitation Data'!D45))="","",OFFSET('Sanitation Data'!$D$32,0,10*ROW('Sanitation Data'!D45)))</f>
        <v/>
      </c>
      <c r="CT51" s="28" t="str">
        <f ca="1">+IF(OFFSET('Sanitation Data'!$D$33,0,10*ROW('Sanitation Data'!D45))="","",OFFSET('Sanitation Data'!$D$33,0,10*ROW('Sanitation Data'!D45)))</f>
        <v/>
      </c>
      <c r="CU51" s="28" t="str">
        <f ca="1">+IF(OFFSET('Sanitation Data'!$E$29,0,10*ROW('Sanitation Data'!E45))="","",OFFSET('Sanitation Data'!$E$29,0,10*ROW('Sanitation Data'!E45)))</f>
        <v/>
      </c>
      <c r="CV51" s="28" t="str">
        <f ca="1">+IF(OFFSET('Sanitation Data'!$E$30,0,10*ROW('Sanitation Data'!E45))="","",OFFSET('Sanitation Data'!$E$30,0,10*ROW('Sanitation Data'!E45)))</f>
        <v/>
      </c>
      <c r="CW51" s="28" t="str">
        <f ca="1">+IF(OFFSET('Sanitation Data'!$E$31,0,10*ROW('Sanitation Data'!E45))="","",OFFSET('Sanitation Data'!$E$31,0,10*ROW('Sanitation Data'!E45)))</f>
        <v/>
      </c>
      <c r="CX51" s="28" t="str">
        <f ca="1">+IF(OFFSET('Sanitation Data'!$E$32,0,10*ROW('Sanitation Data'!E45))="","",OFFSET('Sanitation Data'!$E$32,0,10*ROW('Sanitation Data'!E45)))</f>
        <v/>
      </c>
      <c r="CY51" s="28" t="str">
        <f ca="1">+IF(OFFSET('Sanitation Data'!$E$33,0,10*ROW('Sanitation Data'!E45))="","",OFFSET('Sanitation Data'!$E$33,0,10*ROW('Sanitation Data'!E45)))</f>
        <v/>
      </c>
      <c r="CZ51" s="28" t="str">
        <f ca="1">+IF(OFFSET('Sanitation Data'!$F$29,0,10*ROW('Sanitation Data'!F45))="","",OFFSET('Sanitation Data'!$F$29,0,10*ROW('Sanitation Data'!F45)))</f>
        <v/>
      </c>
      <c r="DA51" s="28" t="str">
        <f ca="1">+IF(OFFSET('Sanitation Data'!$F$30,0,10*ROW('Sanitation Data'!F45))="","",OFFSET('Sanitation Data'!$F$30,0,10*ROW('Sanitation Data'!F45)))</f>
        <v/>
      </c>
      <c r="DB51" s="28" t="str">
        <f ca="1">+IF(OFFSET('Sanitation Data'!$F$31,0,10*ROW('Sanitation Data'!F45))="","",OFFSET('Sanitation Data'!$F$31,0,10*ROW('Sanitation Data'!F45)))</f>
        <v/>
      </c>
      <c r="DC51" s="28" t="str">
        <f ca="1">+IF(OFFSET('Sanitation Data'!$F$32,0,10*ROW('Sanitation Data'!F45))="","",OFFSET('Sanitation Data'!$F$32,0,10*ROW('Sanitation Data'!F45)))</f>
        <v/>
      </c>
      <c r="DD51" s="28" t="str">
        <f ca="1">+IF(OFFSET('Sanitation Data'!$F$33,0,10*ROW('Sanitation Data'!F45))="","",OFFSET('Sanitation Data'!$F$33,0,10*ROW('Sanitation Data'!F45)))</f>
        <v/>
      </c>
      <c r="DE51" s="28" t="str">
        <f ca="1">+IF(OFFSET('Sanitation Data'!$G$29,0,10*ROW('Sanitation Data'!G45))="","",OFFSET('Sanitation Data'!$G$29,0,10*ROW('Sanitation Data'!G45)))</f>
        <v/>
      </c>
      <c r="DF51" s="28" t="str">
        <f ca="1">+IF(OFFSET('Sanitation Data'!$G$30,0,10*ROW('Sanitation Data'!G45))="","",OFFSET('Sanitation Data'!$G$30,0,10*ROW('Sanitation Data'!G45)))</f>
        <v/>
      </c>
      <c r="DG51" s="28" t="str">
        <f ca="1">+IF(OFFSET('Sanitation Data'!$G$31,0,10*ROW('Sanitation Data'!G45))="","",OFFSET('Sanitation Data'!$G$31,0,10*ROW('Sanitation Data'!G45)))</f>
        <v/>
      </c>
      <c r="DH51" s="28" t="str">
        <f ca="1">+IF(OFFSET('Sanitation Data'!$G$32,0,10*ROW('Sanitation Data'!G45))="","",OFFSET('Sanitation Data'!$G$32,0,10*ROW('Sanitation Data'!G45)))</f>
        <v/>
      </c>
      <c r="DI51" s="28" t="str">
        <f ca="1">+IF(OFFSET('Sanitation Data'!$G$33,0,10*ROW('Sanitation Data'!G45))="","",OFFSET('Sanitation Data'!$G$33,0,10*ROW('Sanitation Data'!G45)))</f>
        <v/>
      </c>
      <c r="DJ51" s="28" t="str">
        <f ca="1">+IF(OFFSET('Sanitation Data'!$H$29,0,10*ROW('Sanitation Data'!H45))="","",OFFSET('Sanitation Data'!$H$29,0,10*ROW('Sanitation Data'!H45)))</f>
        <v/>
      </c>
      <c r="DK51" s="28" t="str">
        <f ca="1">+IF(OFFSET('Sanitation Data'!$H$30,0,10*ROW('Sanitation Data'!H45))="","",OFFSET('Sanitation Data'!$H$30,0,10*ROW('Sanitation Data'!H45)))</f>
        <v/>
      </c>
      <c r="DL51" s="28" t="str">
        <f ca="1">+IF(OFFSET('Sanitation Data'!$H$31,0,10*ROW('Sanitation Data'!H45))="","",OFFSET('Sanitation Data'!$H$31,0,10*ROW('Sanitation Data'!H45)))</f>
        <v/>
      </c>
      <c r="DM51" s="28" t="str">
        <f ca="1">+IF(OFFSET('Sanitation Data'!$H$32,0,10*ROW('Sanitation Data'!H45))="","",OFFSET('Sanitation Data'!$H$32,0,10*ROW('Sanitation Data'!H45)))</f>
        <v/>
      </c>
      <c r="DN51" s="28" t="str">
        <f ca="1">+IF(OFFSET('Sanitation Data'!$H$33,0,10*ROW('Sanitation Data'!H45))="","",OFFSET('Sanitation Data'!$H$33,0,10*ROW('Sanitation Data'!H45)))</f>
        <v/>
      </c>
      <c r="DO51" s="28" t="str">
        <f ca="1">+IF(OFFSET('Hygiene Data'!$C$12,0,10*ROW('Hygiene Data'!C45))="","",OFFSET('Hygiene Data'!$C$12,0,10*ROW('Hygiene Data'!C45)))</f>
        <v/>
      </c>
      <c r="DP51" s="28" t="str">
        <f ca="1">+IF(OFFSET('Hygiene Data'!$C$13,0,10*ROW('Hygiene Data'!C45))="","",OFFSET('Hygiene Data'!$C$13,0,10*ROW('Hygiene Data'!C45)))</f>
        <v/>
      </c>
      <c r="DQ51" s="28" t="str">
        <f ca="1">+IF(OFFSET('Hygiene Data'!$C$14,0,10*ROW('Hygiene Data'!C45))="","",OFFSET('Hygiene Data'!$C$14,0,10*ROW('Hygiene Data'!C45)))</f>
        <v/>
      </c>
      <c r="DR51" s="28" t="str">
        <f ca="1">+IF(OFFSET('Hygiene Data'!$D$12,0,10*ROW('Hygiene Data'!D45))="","",OFFSET('Hygiene Data'!$D$12,0,10*ROW('Hygiene Data'!D45)))</f>
        <v/>
      </c>
      <c r="DS51" s="28" t="str">
        <f ca="1">+IF(OFFSET('Hygiene Data'!$D$13,0,10*ROW('Hygiene Data'!D45))="","",OFFSET('Hygiene Data'!$D$13,0,10*ROW('Hygiene Data'!D45)))</f>
        <v/>
      </c>
      <c r="DT51" s="28" t="str">
        <f ca="1">+IF(OFFSET('Hygiene Data'!$D$14,0,10*ROW('Hygiene Data'!D45))="","",OFFSET('Hygiene Data'!$D$14,0,10*ROW('Hygiene Data'!D45)))</f>
        <v/>
      </c>
      <c r="DU51" s="28" t="str">
        <f ca="1">+IF(OFFSET('Hygiene Data'!$E$12,0,10*ROW('Hygiene Data'!E45))="","",OFFSET('Hygiene Data'!$E$12,0,10*ROW('Hygiene Data'!E45)))</f>
        <v/>
      </c>
      <c r="DV51" s="28" t="str">
        <f ca="1">+IF(OFFSET('Hygiene Data'!$E$13,0,10*ROW('Hygiene Data'!E45))="","",OFFSET('Hygiene Data'!$E$13,0,10*ROW('Hygiene Data'!E45)))</f>
        <v/>
      </c>
      <c r="DW51" s="28" t="str">
        <f ca="1">+IF(OFFSET('Hygiene Data'!$E$14,0,10*ROW('Hygiene Data'!E45))="","",OFFSET('Hygiene Data'!$E$14,0,10*ROW('Hygiene Data'!E45)))</f>
        <v/>
      </c>
      <c r="DX51" s="28" t="str">
        <f ca="1">+IF(OFFSET('Hygiene Data'!$F$12,0,10*ROW('Hygiene Data'!F45))="","",OFFSET('Hygiene Data'!$F$12,0,10*ROW('Hygiene Data'!F45)))</f>
        <v/>
      </c>
      <c r="DY51" s="28" t="str">
        <f ca="1">+IF(OFFSET('Hygiene Data'!$F$13,0,10*ROW('Hygiene Data'!F45))="","",OFFSET('Hygiene Data'!$F$13,0,10*ROW('Hygiene Data'!F45)))</f>
        <v/>
      </c>
      <c r="DZ51" s="28" t="str">
        <f ca="1">+IF(OFFSET('Hygiene Data'!$F$14,0,10*ROW('Hygiene Data'!F45))="","",OFFSET('Hygiene Data'!$F$14,0,10*ROW('Hygiene Data'!F45)))</f>
        <v/>
      </c>
      <c r="EA51" s="28" t="str">
        <f ca="1">+IF(OFFSET('Hygiene Data'!$G$12,0,10*ROW('Hygiene Data'!G45))="","",OFFSET('Hygiene Data'!$G$12,0,10*ROW('Hygiene Data'!G45)))</f>
        <v/>
      </c>
      <c r="EB51" s="28" t="str">
        <f ca="1">+IF(OFFSET('Hygiene Data'!$G$13,0,10*ROW('Hygiene Data'!G45))="","",OFFSET('Hygiene Data'!$G$13,0,10*ROW('Hygiene Data'!G45)))</f>
        <v/>
      </c>
      <c r="EC51" s="28" t="str">
        <f ca="1">+IF(OFFSET('Hygiene Data'!$G$14,0,10*ROW('Hygiene Data'!G45))="","",OFFSET('Hygiene Data'!$G$14,0,10*ROW('Hygiene Data'!G45)))</f>
        <v/>
      </c>
      <c r="ED51" s="28" t="str">
        <f ca="1">+IF(OFFSET('Hygiene Data'!$H$12,0,10*ROW('Hygiene Data'!H45))="","",OFFSET('Hygiene Data'!$H$12,0,10*ROW('Hygiene Data'!H45)))</f>
        <v/>
      </c>
      <c r="EE51" s="28" t="str">
        <f ca="1">+IF(OFFSET('Hygiene Data'!$H$13,0,10*ROW('Hygiene Data'!H45))="","",OFFSET('Hygiene Data'!$H$13,0,10*ROW('Hygiene Data'!H45)))</f>
        <v/>
      </c>
      <c r="EF51" s="28" t="str">
        <f ca="1">+IF(OFFSET('Hygiene Data'!$H$14,0,10*ROW('Hygiene Data'!H45))="","",OFFSET('Hygiene Data'!$H$14,0,10*ROW('Hygiene Data'!H45)))</f>
        <v/>
      </c>
    </row>
    <row r="52" spans="1:136" x14ac:dyDescent="0.2">
      <c r="A52" s="44" t="str">
        <f ca="1">+IF(OFFSET('Water Data'!$B$1,0,10*ROW('Water Data'!B49))="","",OFFSET('Water Data'!$B$1,0,10*ROW('Water Data'!B49)))</f>
        <v/>
      </c>
      <c r="B52" s="44" t="str">
        <f ca="1">+IF(OFFSET('Water Data'!$A$3,0,10*ROW('Water Data'!A49))="","",OFFSET('Water Data'!$A$3,0,10*ROW('Water Data'!A49)))</f>
        <v/>
      </c>
      <c r="C52" s="44" t="str">
        <f ca="1">+IF(OFFSET('Water Data'!$C$3,0,10*ROW('Water Data'!C49))="","",OFFSET('Water Data'!$C$3,0,10*ROW('Water Data'!C49)))</f>
        <v/>
      </c>
      <c r="D52" s="119" t="e">
        <f ca="1">+IF(AND(ISNUMBER(OFFSET('Water Data'!$C$5,0,10*ROW('Water Data'!C46))),BS52="Yes"),100-OFFSET('Water Data'!$C$5,0,10*ROW('Water Data'!C46)),IF(AND(ISNUMBER(OFFSET('Water Data'!$C$5,0,10*ROW('Water Data'!C46))),BS52="No",ISNUMBER(OFFSET('Water Data'!$C$5,0,10*ROW('Water Data'!C46)))),CONCATENATE("[",ROUND(100-OFFSET('Water Data'!$C$5,0,10*ROW('Water Data'!C46)),0),"]"),IF(AND(ISNUMBER(OFFSET('Water Data'!$C$5,0,10*ROW('Water Data'!C46))),BS52="",ISNUMBER(OFFSET('Water Data'!$C$5,0,10*ROW('Water Data'!C46)))),100-OFFSET('Water Data'!$C$5,0,10*ROW('Water Data'!C46)),NA())))</f>
        <v>#N/A</v>
      </c>
      <c r="E52" s="119" t="e">
        <f ca="1">+IF(AND(ISNUMBER(OFFSET('Water Data'!$C$7,0,10*ROW('Water Data'!D46))),BT52="Yes"),OFFSET('Water Data'!$C$7,0,10*ROW('Water Data'!C46)),IF(AND(ISNUMBER(OFFSET('Water Data'!$C$7,0,10*ROW('Water Data'!C46))),BT52="No",ISNUMBER(OFFSET('Water Data'!$C$7,0,10*ROW('Water Data'!C46)))),CONCATENATE("[",ROUND(OFFSET('Water Data'!$C$7,0,10*ROW('Water Data'!C46)),0),"]"),IF(AND(ISNUMBER(OFFSET('Water Data'!$C$7,0,10*ROW('Water Data'!C46))),BT52="",ISNUMBER(OFFSET('Water Data'!$C$7,0,10*ROW('Water Data'!C46)))),OFFSET('Water Data'!$C$7,0,10*ROW('Water Data'!C46)),NA())))</f>
        <v>#N/A</v>
      </c>
      <c r="F52" s="119" t="e">
        <f ca="1">+IF(AND(ISNUMBER(OFFSET('Water Data'!$C$10,0,10*ROW('Water Data'!C46))),BU52="Yes"),OFFSET('Water Data'!$C$10,0,10*ROW('Water Data'!C46)),IF(AND(ISNUMBER(OFFSET('Water Data'!$C$10,0,10*ROW('Water Data'!C46))),BU52="No",ISNUMBER(OFFSET('Water Data'!$C$10,0,10*ROW('Water Data'!C46)))),CONCATENATE("[",ROUND(OFFSET('Water Data'!$C$10,0,10*ROW('Water Data'!C46)),0),"]"),IF(AND(ISNUMBER(OFFSET('Water Data'!$C$10,0,10*ROW('Water Data'!C46))),BU52="",ISNUMBER(OFFSET('Water Data'!$C$10,0,10*ROW('Water Data'!C46)))),OFFSET('Water Data'!$C$10,0,10*ROW('Water Data'!C46)),NA())))</f>
        <v>#N/A</v>
      </c>
      <c r="G52" s="119" t="e">
        <f ca="1">+IF(AND(ISNUMBER(OFFSET('Water Data'!$D$5,0,10*ROW('Water Data'!D46))),BV52="Yes"),100-OFFSET('Water Data'!$D$5,0,10*ROW('Water Data'!D46)),IF(AND(ISNUMBER(OFFSET('Water Data'!$D$5,0,10*ROW('Water Data'!D46))),BV52="No",ISNUMBER(OFFSET('Water Data'!$D$5,0,10*ROW('Water Data'!D46)))),CONCATENATE("[",ROUND(100-OFFSET('Water Data'!$D$5,0,10*ROW('Water Data'!D46)),0),"]"),IF(AND(ISNUMBER(OFFSET('Water Data'!$D$5,0,10*ROW('Water Data'!D46))),BV52="",ISNUMBER(OFFSET('Water Data'!$D$5,0,10*ROW('Water Data'!D46)))),100-OFFSET('Water Data'!$D$5,0,10*ROW('Water Data'!D46)),NA())))</f>
        <v>#N/A</v>
      </c>
      <c r="H52" s="119" t="e">
        <f ca="1">+IF(AND(ISNUMBER(OFFSET('Water Data'!$D$7,0,10*ROW('Water Data'!D46))),BW52="Yes"),OFFSET('Water Data'!$D$7,0,10*ROW('Water Data'!D46)),IF(AND(ISNUMBER(OFFSET('Water Data'!$D$7,0,10*ROW('Water Data'!D46))),BW52="No",ISNUMBER(OFFSET('Water Data'!$D$7,0,10*ROW('Water Data'!D46)))),CONCATENATE("[",ROUND(OFFSET('Water Data'!$C$7,0,10*ROW('Water Data'!D46)),0),"]"),IF(AND(ISNUMBER(OFFSET('Water Data'!$D$7,0,10*ROW('Water Data'!D46))),BW52="",ISNUMBER(OFFSET('Water Data'!$D$7,0,10*ROW('Water Data'!D46)))),OFFSET('Water Data'!$D$7,0,10*ROW('Water Data'!D46)),NA())))</f>
        <v>#N/A</v>
      </c>
      <c r="I52" s="119" t="e">
        <f ca="1">+IF(AND(ISNUMBER(OFFSET('Water Data'!$D$10,0,10*ROW('Water Data'!D46))),BX52="Yes"),OFFSET('Water Data'!$D$10,0,10*ROW('Water Data'!D46)),IF(AND(ISNUMBER(OFFSET('Water Data'!$D$10,0,10*ROW('Water Data'!D46))),BX52="No",ISNUMBER(OFFSET('Water Data'!$D$10,0,10*ROW('Water Data'!D46)))),CONCATENATE("[",ROUND(OFFSET('Water Data'!$D$10,0,10*ROW('Water Data'!D46)),0),"]"),IF(AND(ISNUMBER(OFFSET('Water Data'!$D$10,0,10*ROW('Water Data'!D46))),BX52="",ISNUMBER(OFFSET('Water Data'!$D$10,0,10*ROW('Water Data'!D46)))),OFFSET('Water Data'!$D$10,0,10*ROW('Water Data'!D46)),NA())))</f>
        <v>#N/A</v>
      </c>
      <c r="J52" s="119" t="e">
        <f ca="1">+IF(AND(ISNUMBER(OFFSET('Water Data'!$E$5,0,10*ROW('Water Data'!E46))),BY52="Yes"),100-OFFSET('Water Data'!$E$5,0,10*ROW('Water Data'!E46)),IF(AND(ISNUMBER(OFFSET('Water Data'!$E$5,0,10*ROW('Water Data'!E46))),BY52="No",ISNUMBER(OFFSET('Water Data'!$E$5,0,10*ROW('Water Data'!E46)))),CONCATENATE("[",ROUND(100-OFFSET('Water Data'!$E$5,0,10*ROW('Water Data'!E46)),0),"]"),IF(AND(ISNUMBER(OFFSET('Water Data'!$E$5,0,10*ROW('Water Data'!E46))),BY52="",ISNUMBER(OFFSET('Water Data'!$E$5,0,10*ROW('Water Data'!E46)))),100-OFFSET('Water Data'!$E$5,0,10*ROW('Water Data'!E46)),NA())))</f>
        <v>#N/A</v>
      </c>
      <c r="K52" s="119" t="e">
        <f ca="1">+IF(AND(ISNUMBER(OFFSET('Water Data'!$E$7,0,10*ROW('Water Data'!E46))),BZ52="Yes"),OFFSET('Water Data'!$E$7,0,10*ROW('Water Data'!E46)),IF(AND(ISNUMBER(OFFSET('Water Data'!$E$7,0,10*ROW('Water Data'!E46))),BZ52="No",ISNUMBER(OFFSET('Water Data'!$E$7,0,10*ROW('Water Data'!E46)))),CONCATENATE("[",ROUND(OFFSET('Water Data'!$E$7,0,10*ROW('Water Data'!E46)),0),"]"),IF(AND(ISNUMBER(OFFSET('Water Data'!$E$7,0,10*ROW('Water Data'!E46))),BZ52="",ISNUMBER(OFFSET('Water Data'!$E$7,0,10*ROW('Water Data'!E46)))),OFFSET('Water Data'!$E$7,0,10*ROW('Water Data'!E46)),NA())))</f>
        <v>#N/A</v>
      </c>
      <c r="L52" s="119" t="e">
        <f ca="1">+IF(AND(ISNUMBER(OFFSET('Water Data'!$E$10,0,10*ROW('Water Data'!E46))),CA52="Yes"),OFFSET('Water Data'!$E$10,0,10*ROW('Water Data'!E46)),IF(AND(ISNUMBER(OFFSET('Water Data'!$E$10,0,10*ROW('Water Data'!E46))),CA52="No",ISNUMBER(OFFSET('Water Data'!$E$10,0,10*ROW('Water Data'!E46)))),CONCATENATE("[",ROUND(OFFSET('Water Data'!$E$10,0,10*ROW('Water Data'!E46)),0),"]"),IF(AND(ISNUMBER(OFFSET('Water Data'!$E$10,0,10*ROW('Water Data'!E46))),CA52="",ISNUMBER(OFFSET('Water Data'!$E$10,0,10*ROW('Water Data'!E46)))),OFFSET('Water Data'!$E$10,0,10*ROW('Water Data'!E46)),NA())))</f>
        <v>#N/A</v>
      </c>
      <c r="M52" s="119" t="e">
        <f ca="1">+IF(AND(ISNUMBER(OFFSET('Water Data'!$F$5,0,10*ROW('Water Data'!F46))),CB52="Yes"),100-OFFSET('Water Data'!$F$5,0,10*ROW('Water Data'!F46)),IF(AND(ISNUMBER(OFFSET('Water Data'!$F$5,0,10*ROW('Water Data'!F46))),CB52="No",ISNUMBER(OFFSET('Water Data'!$F$5,0,10*ROW('Water Data'!F46)))),CONCATENATE("[",ROUND(100-OFFSET('Water Data'!$F$5,0,10*ROW('Water Data'!F46)),0),"]"),IF(AND(ISNUMBER(OFFSET('Water Data'!$F$5,0,10*ROW('Water Data'!F46))),CB52="",ISNUMBER(OFFSET('Water Data'!$F$5,0,10*ROW('Water Data'!F46)))),100-OFFSET('Water Data'!$F$5,0,10*ROW('Water Data'!F46)),NA())))</f>
        <v>#N/A</v>
      </c>
      <c r="N52" s="119" t="e">
        <f ca="1">+IF(AND(ISNUMBER(OFFSET('Water Data'!$F$7,0,10*ROW('Water Data'!F46))),CC52="Yes"),OFFSET('Water Data'!$F$7,0,10*ROW('Water Data'!F46)),IF(AND(ISNUMBER(OFFSET('Water Data'!$F$7,0,10*ROW('Water Data'!F46))),CC52="No",ISNUMBER(OFFSET('Water Data'!$F$7,0,10*ROW('Water Data'!F46)))),CONCATENATE("[",ROUND(OFFSET('Water Data'!$F$7,0,10*ROW('Water Data'!F46)),0),"]"),IF(AND(ISNUMBER(OFFSET('Water Data'!$F$7,0,10*ROW('Water Data'!F46))),CC52="",ISNUMBER(OFFSET('Water Data'!$F$7,0,10*ROW('Water Data'!F46)))),OFFSET('Water Data'!$F$7,0,10*ROW('Water Data'!F46)),NA())))</f>
        <v>#N/A</v>
      </c>
      <c r="O52" s="119" t="e">
        <f ca="1">+IF(AND(ISNUMBER(OFFSET('Water Data'!$F$10,0,10*ROW('Water Data'!F46))),CD52="Yes"),OFFSET('Water Data'!$F$10,0,10*ROW('Water Data'!F46)),IF(AND(ISNUMBER(OFFSET('Water Data'!$F$10,0,10*ROW('Water Data'!F46))),CD52="No",ISNUMBER(OFFSET('Water Data'!$F$10,0,10*ROW('Water Data'!F46)))),CONCATENATE("[",ROUND(OFFSET('Water Data'!$F$10,0,10*ROW('Water Data'!F46)),0),"]"),IF(AND(ISNUMBER(OFFSET('Water Data'!$F$10,0,10*ROW('Water Data'!F46))),CD52="",ISNUMBER(OFFSET('Water Data'!$F$10,0,10*ROW('Water Data'!F46)))),OFFSET('Water Data'!$F$10,0,10*ROW('Water Data'!F46)),NA())))</f>
        <v>#N/A</v>
      </c>
      <c r="P52" s="119" t="e">
        <f ca="1">+IF(AND(ISNUMBER(OFFSET('Water Data'!$G$5,0,10*ROW('Water Data'!G46))),CE52="Yes"),100-OFFSET('Water Data'!$G$5,0,10*ROW('Water Data'!G46)),IF(AND(ISNUMBER(OFFSET('Water Data'!$G$5,0,10*ROW('Water Data'!G46))),CE52="No",ISNUMBER(OFFSET('Water Data'!$G$5,0,10*ROW('Water Data'!G46)))),CONCATENATE("[",ROUND(100-OFFSET('Water Data'!$G$5,0,10*ROW('Water Data'!G46)),0),"]"),IF(AND(ISNUMBER(OFFSET('Water Data'!$G$5,0,10*ROW('Water Data'!G46))),CE52="",ISNUMBER(OFFSET('Water Data'!$G$5,0,10*ROW('Water Data'!G46)))),100-OFFSET('Water Data'!$G$5,0,10*ROW('Water Data'!G46)),NA())))</f>
        <v>#N/A</v>
      </c>
      <c r="Q52" s="119" t="e">
        <f ca="1">+IF(AND(ISNUMBER(OFFSET('Water Data'!$G$7,0,10*ROW('Water Data'!G46))),CF52="Yes"),OFFSET('Water Data'!$G$7,0,10*ROW('Water Data'!G46)),IF(AND(ISNUMBER(OFFSET('Water Data'!$G$7,0,10*ROW('Water Data'!G46))),CF52="No",ISNUMBER(OFFSET('Water Data'!$G$7,0,10*ROW('Water Data'!G46)))),CONCATENATE("[",ROUND(OFFSET('Water Data'!$G$7,0,10*ROW('Water Data'!G46)),0),"]"),IF(AND(ISNUMBER(OFFSET('Water Data'!$G$7,0,10*ROW('Water Data'!G46))),CF52="",ISNUMBER(OFFSET('Water Data'!$G$7,0,10*ROW('Water Data'!G46)))),OFFSET('Water Data'!$G$7,0,10*ROW('Water Data'!G46)),NA())))</f>
        <v>#N/A</v>
      </c>
      <c r="R52" s="119" t="e">
        <f ca="1">+IF(AND(ISNUMBER(OFFSET('Water Data'!$G$10,0,10*ROW('Water Data'!G46))),CG52="Yes"),OFFSET('Water Data'!$G$10,0,10*ROW('Water Data'!G46)),IF(AND(ISNUMBER(OFFSET('Water Data'!$G$10,0,10*ROW('Water Data'!G46))),CG52="No",ISNUMBER(OFFSET('Water Data'!$G$10,0,10*ROW('Water Data'!G46)))),CONCATENATE("[",ROUND(OFFSET('Water Data'!$G$10,0,10*ROW('Water Data'!G46)),0),"]"),IF(AND(ISNUMBER(OFFSET('Water Data'!$G$10,0,10*ROW('Water Data'!G46))),CG52="",ISNUMBER(OFFSET('Water Data'!$G$10,0,10*ROW('Water Data'!G46)))),OFFSET('Water Data'!$G$10,0,10*ROW('Water Data'!G46)),NA())))</f>
        <v>#N/A</v>
      </c>
      <c r="S52" s="119" t="e">
        <f ca="1">+IF(AND(ISNUMBER(OFFSET('Water Data'!$H$5,0,10*ROW('Water Data'!H46))),CH52="Yes"),100-OFFSET('Water Data'!$H$5,0,10*ROW('Water Data'!H46)),IF(AND(ISNUMBER(OFFSET('Water Data'!$H$5,0,10*ROW('Water Data'!H46))),CH52="No",ISNUMBER(OFFSET('Water Data'!$H$5,0,10*ROW('Water Data'!H46)))),CONCATENATE("[",ROUND(100-OFFSET('Water Data'!$H$5,0,10*ROW('Water Data'!H46)),0),"]"),IF(AND(ISNUMBER(OFFSET('Water Data'!$H$5,0,10*ROW('Water Data'!H46))),CH52="",ISNUMBER(OFFSET('Water Data'!$H$5,0,10*ROW('Water Data'!H46)))),100-OFFSET('Water Data'!$H$5,0,10*ROW('Water Data'!H46)),NA())))</f>
        <v>#N/A</v>
      </c>
      <c r="T52" s="119" t="e">
        <f ca="1">+IF(AND(ISNUMBER(OFFSET('Water Data'!$H$7,0,10*ROW('Water Data'!H46))),CI52="Yes"),OFFSET('Water Data'!$H$7,0,10*ROW('Water Data'!H46)),IF(AND(ISNUMBER(OFFSET('Water Data'!$H$7,0,10*ROW('Water Data'!H46))),CI52="No",ISNUMBER(OFFSET('Water Data'!$H$7,0,10*ROW('Water Data'!H46)))),CONCATENATE("[",ROUND(OFFSET('Water Data'!$H$7,0,10*ROW('Water Data'!H46)),0),"]"),IF(AND(ISNUMBER(OFFSET('Water Data'!$H$7,0,10*ROW('Water Data'!H46))),CI52="",ISNUMBER(OFFSET('Water Data'!$H$7,0,10*ROW('Water Data'!H46)))),OFFSET('Water Data'!$H$7,0,10*ROW('Water Data'!H46)),NA())))</f>
        <v>#N/A</v>
      </c>
      <c r="U52" s="119" t="e">
        <f ca="1">+IF(AND(ISNUMBER(OFFSET('Water Data'!$H$10,0,10*ROW('Water Data'!H46))),CJ52="Yes"),OFFSET('Water Data'!$H$10,0,10*ROW('Water Data'!H46)),IF(AND(ISNUMBER(OFFSET('Water Data'!$H$10,0,10*ROW('Water Data'!H46))),CJ52="No",ISNUMBER(OFFSET('Water Data'!$H$10,0,10*ROW('Water Data'!H46)))),CONCATENATE("[",ROUND(OFFSET('Water Data'!$H$10,0,10*ROW('Water Data'!H46)),0),"]"),IF(AND(ISNUMBER(OFFSET('Water Data'!$H$10,0,10*ROW('Water Data'!H46))),CJ52="",ISNUMBER(OFFSET('Water Data'!$H$10,0,10*ROW('Water Data'!H46)))),OFFSET('Water Data'!$H$10,0,10*ROW('Water Data'!H46)),NA())))</f>
        <v>#N/A</v>
      </c>
      <c r="V52" s="120" t="e">
        <f ca="1">+IF(AND(ISNUMBER(OFFSET('Sanitation Data'!$C$5,0,10*ROW('Sanitation Data'!C46))),CK52="Yes"),100-OFFSET('Sanitation Data'!$C$5,0,10*ROW('Sanitation Data'!C46)),IF(AND(ISNUMBER(OFFSET('Sanitation Data'!$C$5,0,10*ROW('Sanitation Data'!C46))),CK52="No",ISNUMBER(OFFSET('Sanitation Data'!$C$5,0,10*ROW('Sanitation Data'!C46)))),CONCATENATE("[",ROUND(100-OFFSET('Sanitation Data'!$C$5,0,10*ROW('Sanitation Data'!C46)),0),"]"),IF(AND(ISNUMBER(OFFSET('Sanitation Data'!$C$5,0,10*ROW('Sanitation Data'!C46))),CK52="",ISNUMBER(OFFSET('Sanitation Data'!$C$5,0,10*ROW('Sanitation Data'!C46)))),100-OFFSET('Sanitation Data'!$C$5,0,10*ROW('Sanitation Data'!C46)),NA())))</f>
        <v>#N/A</v>
      </c>
      <c r="W52" s="120" t="e">
        <f ca="1">+IF(AND(ISNUMBER(OFFSET('Sanitation Data'!$C$7,0,10*ROW('Sanitation Data'!C46))),CL52="Yes"),OFFSET('Sanitation Data'!$C$7,0,10*ROW('Sanitation Data'!C46)),IF(AND(ISNUMBER(OFFSET('Sanitation Data'!$C$7,0,10*ROW('Sanitation Data'!C46))),CL52="No",ISNUMBER(OFFSET('Sanitation Data'!$C$7,0,10*ROW('Sanitation Data'!C46)))),CONCATENATE("[",ROUND(OFFSET('Sanitation Data'!$C$7,0,10*ROW('Sanitation Data'!C46)),0),"]"),IF(AND(ISNUMBER(OFFSET('Sanitation Data'!$C$7,0,10*ROW('Sanitation Data'!C46))),CL52="",ISNUMBER(OFFSET('Sanitation Data'!$C$7,0,10*ROW('Sanitation Data'!C46)))),OFFSET('Sanitation Data'!$C$7,0,10*ROW('Sanitation Data'!C46)),NA())))</f>
        <v>#N/A</v>
      </c>
      <c r="X52" s="120" t="e">
        <f ca="1">+IF(AND(ISNUMBER(OFFSET('Sanitation Data'!$C$11,0,10*ROW('Sanitation Data'!C46))),CM52="Yes"),OFFSET('Sanitation Data'!$C$11,0,10*ROW('Sanitation Data'!C46)),IF(AND(ISNUMBER(OFFSET('Sanitation Data'!$C$11,0,10*ROW('Sanitation Data'!C46))),CM52="No",ISNUMBER(OFFSET('Sanitation Data'!$C$11,0,10*ROW('Sanitation Data'!C46)))),CONCATENATE("[",ROUND(OFFSET('Sanitation Data'!$C$11,0,10*ROW('Sanitation Data'!C46)),0),"]"),IF(AND(ISNUMBER(OFFSET('Sanitation Data'!$C$11,0,10*ROW('Sanitation Data'!C46))),CM52="",ISNUMBER(OFFSET('Sanitation Data'!$C$11,0,10*ROW('Sanitation Data'!C46)))),OFFSET('Sanitation Data'!$C$11,0,10*ROW('Sanitation Data'!C46)),NA())))</f>
        <v>#N/A</v>
      </c>
      <c r="Y52" s="120" t="e">
        <f ca="1">+IF(AND(ISNUMBER(OFFSET('Sanitation Data'!$C$12,0,10*ROW('Sanitation Data'!C46))),CN52="Yes"),OFFSET('Sanitation Data'!$C$12,0,10*ROW('Sanitation Data'!C46)),IF(AND(ISNUMBER(OFFSET('Sanitation Data'!$C$12,0,10*ROW('Sanitation Data'!C46))),CN52="No",ISNUMBER(OFFSET('Sanitation Data'!$C$12,0,10*ROW('Sanitation Data'!C46)))),CONCATENATE("[",ROUND(OFFSET('Sanitation Data'!$C$12,0,10*ROW('Sanitation Data'!C46)),0),"]"),IF(AND(ISNUMBER(OFFSET('Sanitation Data'!$C$12,0,10*ROW('Sanitation Data'!C46))),CN52="",ISNUMBER(OFFSET('Sanitation Data'!$C$12,0,10*ROW('Sanitation Data'!C46)))),OFFSET('Sanitation Data'!$C$12,0,10*ROW('Sanitation Data'!C46)),NA())))</f>
        <v>#N/A</v>
      </c>
      <c r="Z52" s="120" t="e">
        <f ca="1">+IF(AND(ISNUMBER(OFFSET('Sanitation Data'!$C$13,0,10*ROW('Sanitation Data'!C46))),CO52="Yes"),OFFSET('Sanitation Data'!$C$13,0,10*ROW('Sanitation Data'!C46)),IF(AND(ISNUMBER(OFFSET('Sanitation Data'!$C$13,0,10*ROW('Sanitation Data'!C46))),CO52="No",ISNUMBER(OFFSET('Sanitation Data'!$C$13,0,10*ROW('Sanitation Data'!C46)))),CONCATENATE("[",ROUND(OFFSET('Sanitation Data'!$C$13,0,10*ROW('Sanitation Data'!C46)),0),"]"),IF(AND(ISNUMBER(OFFSET('Sanitation Data'!$C$13,0,10*ROW('Sanitation Data'!C46))),CO52="",ISNUMBER(OFFSET('Sanitation Data'!$C$13,0,10*ROW('Sanitation Data'!C46)))),OFFSET('Sanitation Data'!$C$13,0,10*ROW('Sanitation Data'!C46)),NA())))</f>
        <v>#N/A</v>
      </c>
      <c r="AA52" s="120" t="e">
        <f ca="1">+IF(AND(ISNUMBER(OFFSET('Sanitation Data'!$D$5,0,10*ROW('Sanitation Data'!D46))),CP52="Yes"),100-OFFSET('Sanitation Data'!$D$5,0,10*ROW('Sanitation Data'!D46)),IF(AND(ISNUMBER(OFFSET('Sanitation Data'!$D$5,0,10*ROW('Sanitation Data'!D46))),CP52="No",ISNUMBER(OFFSET('Sanitation Data'!$D$5,0,10*ROW('Sanitation Data'!D46)))),CONCATENATE("[",ROUND(100-OFFSET('Sanitation Data'!$D$5,0,10*ROW('Sanitation Data'!D46)),0),"]"),IF(AND(ISNUMBER(OFFSET('Sanitation Data'!$D$5,0,10*ROW('Sanitation Data'!D46))),CP52="",ISNUMBER(OFFSET('Sanitation Data'!$D$5,0,10*ROW('Sanitation Data'!D46)))),100-OFFSET('Sanitation Data'!$D$5,0,10*ROW('Sanitation Data'!D46)),NA())))</f>
        <v>#N/A</v>
      </c>
      <c r="AB52" s="120" t="e">
        <f ca="1">+IF(AND(ISNUMBER(OFFSET('Sanitation Data'!$D$7,0,10*ROW('Sanitation Data'!D46))),CQ52="Yes"),OFFSET('Sanitation Data'!$D$7,0,10*ROW('Sanitation Data'!G46)),IF(AND(ISNUMBER(OFFSET('Sanitation Data'!$D$7,0,10*ROW('Sanitation Data'!D46))),CQ52="No",ISNUMBER(OFFSET('Sanitation Data'!$D$7,0,10*ROW('Sanitation Data'!D46)))),CONCATENATE("[",ROUND(OFFSET('Sanitation Data'!$D$7,0,10*ROW('Sanitation Data'!D46)),0),"]"),IF(AND(ISNUMBER(OFFSET('Sanitation Data'!$D$7,0,10*ROW('Sanitation Data'!D46))),CQ52="",ISNUMBER(OFFSET('Sanitation Data'!$D$7,0,10*ROW('Sanitation Data'!D46)))),OFFSET('Sanitation Data'!$D$7,0,10*ROW('Sanitation Data'!D46)),NA())))</f>
        <v>#N/A</v>
      </c>
      <c r="AC52" s="120" t="e">
        <f ca="1">+IF(AND(ISNUMBER(OFFSET('Sanitation Data'!$D$11,0,10*ROW('Sanitation Data'!D46))),CR52="Yes"),OFFSET('Sanitation Data'!$D$11,0,10*ROW('Sanitation Data'!D46)),IF(AND(ISNUMBER(OFFSET('Sanitation Data'!$D$11,0,10*ROW('Sanitation Data'!D46))),CR52="No",ISNUMBER(OFFSET('Sanitation Data'!$D$11,0,10*ROW('Sanitation Data'!D46)))),CONCATENATE("[",ROUND(OFFSET('Sanitation Data'!$D$11,0,10*ROW('Sanitation Data'!D46)),0),"]"),IF(AND(ISNUMBER(OFFSET('Sanitation Data'!$D$11,0,10*ROW('Sanitation Data'!D46))),CR52="",ISNUMBER(OFFSET('Sanitation Data'!$D$11,0,10*ROW('Sanitation Data'!D46)))),OFFSET('Sanitation Data'!$D$11,0,10*ROW('Sanitation Data'!D46)),NA())))</f>
        <v>#N/A</v>
      </c>
      <c r="AD52" s="120" t="e">
        <f ca="1">+IF(AND(ISNUMBER(OFFSET('Sanitation Data'!$D$12,0,10*ROW('Sanitation Data'!D46))),CS52="Yes"),OFFSET('Sanitation Data'!$D$12,0,10*ROW('Sanitation Data'!D46)),IF(AND(ISNUMBER(OFFSET('Sanitation Data'!$D$12,0,10*ROW('Sanitation Data'!D46))),CS52="No",ISNUMBER(OFFSET('Sanitation Data'!$D$12,0,10*ROW('Sanitation Data'!D46)))),CONCATENATE("[",ROUND(OFFSET('Sanitation Data'!$D$12,0,10*ROW('Sanitation Data'!D46)),0),"]"),IF(AND(ISNUMBER(OFFSET('Sanitation Data'!$D$12,0,10*ROW('Sanitation Data'!D46))),CS52="",ISNUMBER(OFFSET('Sanitation Data'!$D$12,0,10*ROW('Sanitation Data'!D46)))),OFFSET('Sanitation Data'!$D$12,0,10*ROW('Sanitation Data'!D46)),NA())))</f>
        <v>#N/A</v>
      </c>
      <c r="AE52" s="120" t="e">
        <f ca="1">+IF(AND(ISNUMBER(OFFSET('Sanitation Data'!$D$13,0,10*ROW('Sanitation Data'!D46))),CT52="Yes"),OFFSET('Sanitation Data'!$D$13,0,10*ROW('Sanitation Data'!D46)),IF(AND(ISNUMBER(OFFSET('Sanitation Data'!$D$13,0,10*ROW('Sanitation Data'!D46))),CT52="No",ISNUMBER(OFFSET('Sanitation Data'!$D$13,0,10*ROW('Sanitation Data'!D46)))),CONCATENATE("[",ROUND(OFFSET('Sanitation Data'!$D$13,0,10*ROW('Sanitation Data'!D46)),0),"]"),IF(AND(ISNUMBER(OFFSET('Sanitation Data'!$D$13,0,10*ROW('Sanitation Data'!D46))),CT52="",ISNUMBER(OFFSET('Sanitation Data'!$D$13,0,10*ROW('Sanitation Data'!D46)))),OFFSET('Sanitation Data'!$D$13,0,10*ROW('Sanitation Data'!D46)),NA())))</f>
        <v>#N/A</v>
      </c>
      <c r="AF52" s="120" t="e">
        <f ca="1">+IF(AND(ISNUMBER(OFFSET('Sanitation Data'!$E$5,0,10*ROW('Sanitation Data'!E46))),CU52="Yes"),100-OFFSET('Sanitation Data'!$E$5,0,10*ROW('Sanitation Data'!E46)),IF(AND(ISNUMBER(OFFSET('Sanitation Data'!$E$5,0,10*ROW('Sanitation Data'!E46))),CU52="No",ISNUMBER(OFFSET('Sanitation Data'!$E$5,0,10*ROW('Sanitation Data'!E46)))),CONCATENATE("[",ROUND(100-OFFSET('Sanitation Data'!$E$5,0,10*ROW('Sanitation Data'!E46)),0),"]"),IF(AND(ISNUMBER(OFFSET('Sanitation Data'!$E$5,0,10*ROW('Sanitation Data'!E46))),CU52="",ISNUMBER(OFFSET('Sanitation Data'!$E$5,0,10*ROW('Sanitation Data'!E46)))),100-OFFSET('Sanitation Data'!$E$5,0,10*ROW('Sanitation Data'!E46)),NA())))</f>
        <v>#N/A</v>
      </c>
      <c r="AG52" s="120" t="e">
        <f ca="1">+IF(AND(ISNUMBER(OFFSET('Sanitation Data'!$E$7,0,10*ROW('Sanitation Data'!E46))),CV52="Yes"),OFFSET('Sanitation Data'!$E$7,0,10*ROW('Sanitation Data'!E46)),IF(AND(ISNUMBER(OFFSET('Sanitation Data'!$E$7,0,10*ROW('Sanitation Data'!E46))),CV52="No",ISNUMBER(OFFSET('Sanitation Data'!$E$7,0,10*ROW('Sanitation Data'!E46)))),CONCATENATE("[",ROUND(OFFSET('Sanitation Data'!$E$7,0,10*ROW('Sanitation Data'!E46)),0),"]"),IF(AND(ISNUMBER(OFFSET('Sanitation Data'!$E$7,0,10*ROW('Sanitation Data'!E46))),CV52="",ISNUMBER(OFFSET('Sanitation Data'!$E$7,0,10*ROW('Sanitation Data'!E46)))),OFFSET('Sanitation Data'!$E$7,0,10*ROW('Sanitation Data'!E46)),NA())))</f>
        <v>#N/A</v>
      </c>
      <c r="AH52" s="120" t="e">
        <f ca="1">+IF(AND(ISNUMBER(OFFSET('Sanitation Data'!$E$11,0,10*ROW('Sanitation Data'!E46))),CW52="Yes"),OFFSET('Sanitation Data'!$E$11,0,10*ROW('Sanitation Data'!E46)),IF(AND(ISNUMBER(OFFSET('Sanitation Data'!$E$11,0,10*ROW('Sanitation Data'!E46))),CW52="No",ISNUMBER(OFFSET('Sanitation Data'!$E$11,0,10*ROW('Sanitation Data'!E46)))),CONCATENATE("[",ROUND(OFFSET('Sanitation Data'!$E$11,0,10*ROW('Sanitation Data'!E46)),0),"]"),IF(AND(ISNUMBER(OFFSET('Sanitation Data'!$E$11,0,10*ROW('Sanitation Data'!E46))),CW52="",ISNUMBER(OFFSET('Sanitation Data'!$E$11,0,10*ROW('Sanitation Data'!E46)))),OFFSET('Sanitation Data'!$E$11,0,10*ROW('Sanitation Data'!E46)),NA())))</f>
        <v>#N/A</v>
      </c>
      <c r="AI52" s="120" t="e">
        <f ca="1">+IF(AND(ISNUMBER(OFFSET('Sanitation Data'!$E$12,0,10*ROW('Sanitation Data'!E46))),CX52="Yes"),OFFSET('Sanitation Data'!$E$12,0,10*ROW('Sanitation Data'!E46)),IF(AND(ISNUMBER(OFFSET('Sanitation Data'!$E$12,0,10*ROW('Sanitation Data'!E46))),CX52="No",ISNUMBER(OFFSET('Sanitation Data'!$E$12,0,10*ROW('Sanitation Data'!E46)))),CONCATENATE("[",ROUND(OFFSET('Sanitation Data'!$E$12,0,10*ROW('Sanitation Data'!E46)),0),"]"),IF(AND(ISNUMBER(OFFSET('Sanitation Data'!$E$12,0,10*ROW('Sanitation Data'!E46))),CX52="",ISNUMBER(OFFSET('Sanitation Data'!$E$12,0,10*ROW('Sanitation Data'!E46)))),OFFSET('Sanitation Data'!$E$12,0,10*ROW('Sanitation Data'!E46)),NA())))</f>
        <v>#N/A</v>
      </c>
      <c r="AJ52" s="120" t="e">
        <f ca="1">+IF(AND(ISNUMBER(OFFSET('Sanitation Data'!$E$13,0,10*ROW('Sanitation Data'!E46))),CY52="Yes"),OFFSET('Sanitation Data'!$E$13,0,10*ROW('Sanitation Data'!E46)),IF(AND(ISNUMBER(OFFSET('Sanitation Data'!$E$13,0,10*ROW('Sanitation Data'!E46))),CY52="No",ISNUMBER(OFFSET('Sanitation Data'!$E$13,0,10*ROW('Sanitation Data'!E46)))),CONCATENATE("[",ROUND(OFFSET('Sanitation Data'!$E$13,0,10*ROW('Sanitation Data'!E46)),0),"]"),IF(AND(ISNUMBER(OFFSET('Sanitation Data'!$E$13,0,10*ROW('Sanitation Data'!E46))),CY52="",ISNUMBER(OFFSET('Sanitation Data'!$E$13,0,10*ROW('Sanitation Data'!E46)))),OFFSET('Sanitation Data'!$E$13,0,10*ROW('Sanitation Data'!E46)),NA())))</f>
        <v>#N/A</v>
      </c>
      <c r="AK52" s="120" t="e">
        <f ca="1">+IF(AND(ISNUMBER(OFFSET('Sanitation Data'!$F$5,0,10*ROW('Sanitation Data'!F46))),CZ52="Yes"),100-OFFSET('Sanitation Data'!$F$5,0,10*ROW('Sanitation Data'!F46)),IF(AND(ISNUMBER(OFFSET('Sanitation Data'!$F$5,0,10*ROW('Sanitation Data'!F46))),CZ52="No",ISNUMBER(OFFSET('Sanitation Data'!$F$5,0,10*ROW('Sanitation Data'!F46)))),CONCATENATE("[",ROUND(100-OFFSET('Sanitation Data'!$F$5,0,10*ROW('Sanitation Data'!F46)),0),"]"),IF(AND(ISNUMBER(OFFSET('Sanitation Data'!$F$5,0,10*ROW('Sanitation Data'!F46))),CZ52="",ISNUMBER(OFFSET('Sanitation Data'!$F$5,0,10*ROW('Sanitation Data'!F46)))),100-OFFSET('Sanitation Data'!$F$5,0,10*ROW('Sanitation Data'!F46)),NA())))</f>
        <v>#N/A</v>
      </c>
      <c r="AL52" s="120" t="e">
        <f ca="1">+IF(AND(ISNUMBER(OFFSET('Sanitation Data'!$F$7,0,10*ROW('Sanitation Data'!F46))),DA52="Yes"),OFFSET('Sanitation Data'!$F$7,0,10*ROW('Sanitation Data'!F46)),IF(AND(ISNUMBER(OFFSET('Sanitation Data'!$F$7,0,10*ROW('Sanitation Data'!F46))),DA52="No",ISNUMBER(OFFSET('Sanitation Data'!$F$7,0,10*ROW('Sanitation Data'!F46)))),CONCATENATE("[",ROUND(OFFSET('Sanitation Data'!$F$7,0,10*ROW('Sanitation Data'!F46)),0),"]"),IF(AND(ISNUMBER(OFFSET('Sanitation Data'!$F$7,0,10*ROW('Sanitation Data'!F46))),DA52="",ISNUMBER(OFFSET('Sanitation Data'!$F$7,0,10*ROW('Sanitation Data'!F46)))),OFFSET('Sanitation Data'!$F$7,0,10*ROW('Sanitation Data'!F46)),NA())))</f>
        <v>#N/A</v>
      </c>
      <c r="AM52" s="120" t="e">
        <f ca="1">+IF(AND(ISNUMBER(OFFSET('Sanitation Data'!$F$11,0,10*ROW('Sanitation Data'!F46))),DB52="Yes"),OFFSET('Sanitation Data'!$F$11,0,10*ROW('Sanitation Data'!F46)),IF(AND(ISNUMBER(OFFSET('Sanitation Data'!$F$11,0,10*ROW('Sanitation Data'!F46))),DB52="No",ISNUMBER(OFFSET('Sanitation Data'!$F$11,0,10*ROW('Sanitation Data'!F46)))),CONCATENATE("[",ROUND(OFFSET('Sanitation Data'!$F$11,0,10*ROW('Sanitation Data'!F46)),0),"]"),IF(AND(ISNUMBER(OFFSET('Sanitation Data'!$F$11,0,10*ROW('Sanitation Data'!F46))),DB52="",ISNUMBER(OFFSET('Sanitation Data'!$F$11,0,10*ROW('Sanitation Data'!F46)))),OFFSET('Sanitation Data'!$F$11,0,10*ROW('Sanitation Data'!F46)),NA())))</f>
        <v>#N/A</v>
      </c>
      <c r="AN52" s="120" t="e">
        <f ca="1">+IF(AND(ISNUMBER(OFFSET('Sanitation Data'!$F$12,0,10*ROW('Sanitation Data'!F46))),DC52="Yes"),OFFSET('Sanitation Data'!$F$12,0,10*ROW('Sanitation Data'!F46)),IF(AND(ISNUMBER(OFFSET('Sanitation Data'!$F$12,0,10*ROW('Sanitation Data'!F46))),DC52="No",ISNUMBER(OFFSET('Sanitation Data'!$F$12,0,10*ROW('Sanitation Data'!F46)))),CONCATENATE("[",ROUND(OFFSET('Sanitation Data'!$F$12,0,10*ROW('Sanitation Data'!F46)),0),"]"),IF(AND(ISNUMBER(OFFSET('Sanitation Data'!$F$12,0,10*ROW('Sanitation Data'!F46))),DC52="",ISNUMBER(OFFSET('Sanitation Data'!$F$12,0,10*ROW('Sanitation Data'!F46)))),OFFSET('Sanitation Data'!$F$12,0,10*ROW('Sanitation Data'!F46)),NA())))</f>
        <v>#N/A</v>
      </c>
      <c r="AO52" s="120" t="e">
        <f ca="1">+IF(AND(ISNUMBER(OFFSET('Sanitation Data'!$F$13,0,10*ROW('Sanitation Data'!F46))),DD52="Yes"),OFFSET('Sanitation Data'!$F$13,0,10*ROW('Sanitation Data'!F46)),IF(AND(ISNUMBER(OFFSET('Sanitation Data'!$F$13,0,10*ROW('Sanitation Data'!F46))),DD52="No",ISNUMBER(OFFSET('Sanitation Data'!$F$13,0,10*ROW('Sanitation Data'!F46)))),CONCATENATE("[",ROUND(OFFSET('Sanitation Data'!$F$13,0,10*ROW('Sanitation Data'!F46)),0),"]"),IF(AND(ISNUMBER(OFFSET('Sanitation Data'!$F$13,0,10*ROW('Sanitation Data'!F46))),DD52="",ISNUMBER(OFFSET('Sanitation Data'!$F$13,0,10*ROW('Sanitation Data'!F46)))),OFFSET('Sanitation Data'!$F$13,0,10*ROW('Sanitation Data'!F46)),NA())))</f>
        <v>#N/A</v>
      </c>
      <c r="AP52" s="120" t="e">
        <f ca="1">+IF(AND(ISNUMBER(OFFSET('Sanitation Data'!$G$5,0,10*ROW('Sanitation Data'!G46))),DE52="Yes"),100-OFFSET('Sanitation Data'!$G$5,0,10*ROW('Sanitation Data'!G46)),IF(AND(ISNUMBER(OFFSET('Sanitation Data'!$G$5,0,10*ROW('Sanitation Data'!G46))),DE52="No",ISNUMBER(OFFSET('Sanitation Data'!$G$5,0,10*ROW('Sanitation Data'!G46)))),CONCATENATE("[",ROUND(100-OFFSET('Sanitation Data'!$G$5,0,10*ROW('Sanitation Data'!G46)),0),"]"),IF(AND(ISNUMBER(OFFSET('Sanitation Data'!$G$5,0,10*ROW('Sanitation Data'!G46))),DE52="",ISNUMBER(OFFSET('Sanitation Data'!$G$5,0,10*ROW('Sanitation Data'!G46)))),100-OFFSET('Sanitation Data'!$G$5,0,10*ROW('Sanitation Data'!G46)),NA())))</f>
        <v>#N/A</v>
      </c>
      <c r="AQ52" s="120" t="e">
        <f ca="1">+IF(AND(ISNUMBER(OFFSET('Sanitation Data'!$G$7,0,10*ROW('Sanitation Data'!G46))),DF52="Yes"),OFFSET('Sanitation Data'!$G$7,0,10*ROW('Sanitation Data'!G46)),IF(AND(ISNUMBER(OFFSET('Sanitation Data'!$G$7,0,10*ROW('Sanitation Data'!G46))),DF52="No",ISNUMBER(OFFSET('Sanitation Data'!$G$7,0,10*ROW('Sanitation Data'!G46)))),CONCATENATE("[",ROUND(OFFSET('Sanitation Data'!$G$7,0,10*ROW('Sanitation Data'!G46)),0),"]"),IF(AND(ISNUMBER(OFFSET('Sanitation Data'!$G$7,0,10*ROW('Sanitation Data'!G46))),DF52="",ISNUMBER(OFFSET('Sanitation Data'!$G$7,0,10*ROW('Sanitation Data'!G46)))),OFFSET('Sanitation Data'!$G$7,0,10*ROW('Sanitation Data'!G46)),NA())))</f>
        <v>#N/A</v>
      </c>
      <c r="AR52" s="120" t="e">
        <f ca="1">+IF(AND(ISNUMBER(OFFSET('Sanitation Data'!$G$11,0,10*ROW('Sanitation Data'!G46))),DG52="Yes"),OFFSET('Sanitation Data'!$G$11,0,10*ROW('Sanitation Data'!G46)),IF(AND(ISNUMBER(OFFSET('Sanitation Data'!$G$11,0,10*ROW('Sanitation Data'!G46))),DG52="No",ISNUMBER(OFFSET('Sanitation Data'!$G$11,0,10*ROW('Sanitation Data'!G46)))),CONCATENATE("[",ROUND(OFFSET('Sanitation Data'!$G$11,0,10*ROW('Sanitation Data'!G46)),0),"]"),IF(AND(ISNUMBER(OFFSET('Sanitation Data'!$G$11,0,10*ROW('Sanitation Data'!G46))),DG52="",ISNUMBER(OFFSET('Sanitation Data'!$G$11,0,10*ROW('Sanitation Data'!G46)))),OFFSET('Sanitation Data'!$G$11,0,10*ROW('Sanitation Data'!G46)),NA())))</f>
        <v>#N/A</v>
      </c>
      <c r="AS52" s="120" t="e">
        <f ca="1">+IF(AND(ISNUMBER(OFFSET('Sanitation Data'!$G$12,0,10*ROW('Sanitation Data'!G46))),DH52="Yes"),OFFSET('Sanitation Data'!$G$12,0,10*ROW('Sanitation Data'!G46)),IF(AND(ISNUMBER(OFFSET('Sanitation Data'!$G$12,0,10*ROW('Sanitation Data'!G46))),DH52="No",ISNUMBER(OFFSET('Sanitation Data'!$G$12,0,10*ROW('Sanitation Data'!G46)))),CONCATENATE("[",ROUND(OFFSET('Sanitation Data'!$G$12,0,10*ROW('Sanitation Data'!G46)),0),"]"),IF(AND(ISNUMBER(OFFSET('Sanitation Data'!$G$12,0,10*ROW('Sanitation Data'!G46))),DH52="",ISNUMBER(OFFSET('Sanitation Data'!$G$12,0,10*ROW('Sanitation Data'!G46)))),OFFSET('Sanitation Data'!$G$12,0,10*ROW('Sanitation Data'!G46)),NA())))</f>
        <v>#N/A</v>
      </c>
      <c r="AT52" s="120" t="e">
        <f ca="1">+IF(AND(ISNUMBER(OFFSET('Sanitation Data'!$G$13,0,10*ROW('Sanitation Data'!G46))),DI52="Yes"),OFFSET('Sanitation Data'!$G$13,0,10*ROW('Sanitation Data'!G46)),IF(AND(ISNUMBER(OFFSET('Sanitation Data'!$G$13,0,10*ROW('Sanitation Data'!G46))),DI52="No",ISNUMBER(OFFSET('Sanitation Data'!$G$13,0,10*ROW('Sanitation Data'!G46)))),CONCATENATE("[",ROUND(OFFSET('Sanitation Data'!$G$13,0,10*ROW('Sanitation Data'!G46)),0),"]"),IF(AND(ISNUMBER(OFFSET('Sanitation Data'!$G$13,0,10*ROW('Sanitation Data'!G46))),DI52="",ISNUMBER(OFFSET('Sanitation Data'!$G$13,0,10*ROW('Sanitation Data'!G46)))),OFFSET('Sanitation Data'!$G$13,0,10*ROW('Sanitation Data'!G46)),NA())))</f>
        <v>#N/A</v>
      </c>
      <c r="AU52" s="120" t="e">
        <f ca="1">+IF(AND(ISNUMBER(OFFSET('Sanitation Data'!$H$5,0,10*ROW('Sanitation Data'!H46))),DJ52="Yes"),100-OFFSET('Sanitation Data'!$H$5,0,10*ROW('Sanitation Data'!H46)),IF(AND(ISNUMBER(OFFSET('Sanitation Data'!$H$5,0,10*ROW('Sanitation Data'!H46))),DJ52="No",ISNUMBER(OFFSET('Sanitation Data'!$H$5,0,10*ROW('Sanitation Data'!H46)))),CONCATENATE("[",ROUND(100-OFFSET('Sanitation Data'!$H$5,0,10*ROW('Sanitation Data'!H46)),0),"]"),IF(AND(ISNUMBER(OFFSET('Sanitation Data'!$H$5,0,10*ROW('Sanitation Data'!H46))),DJ52="",ISNUMBER(OFFSET('Sanitation Data'!$H$5,0,10*ROW('Sanitation Data'!H46)))),100-OFFSET('Sanitation Data'!$H$5,0,10*ROW('Sanitation Data'!H46)),NA())))</f>
        <v>#N/A</v>
      </c>
      <c r="AV52" s="120" t="e">
        <f ca="1">+IF(AND(ISNUMBER(OFFSET('Sanitation Data'!$H$7,0,10*ROW('Sanitation Data'!H46))),DK52="Yes"),OFFSET('Sanitation Data'!$H$7,0,10*ROW('Sanitation Data'!H46)),IF(AND(ISNUMBER(OFFSET('Sanitation Data'!$H$7,0,10*ROW('Sanitation Data'!H46))),DK52="No",ISNUMBER(OFFSET('Sanitation Data'!$H$7,0,10*ROW('Sanitation Data'!H46)))),CONCATENATE("[",ROUND(OFFSET('Sanitation Data'!$H$7,0,10*ROW('Sanitation Data'!H46)),0),"]"),IF(AND(ISNUMBER(OFFSET('Sanitation Data'!$H$7,0,10*ROW('Sanitation Data'!H46))),DK52="",ISNUMBER(OFFSET('Sanitation Data'!$H$7,0,10*ROW('Sanitation Data'!H46)))),OFFSET('Sanitation Data'!$H$7,0,10*ROW('Sanitation Data'!H46)),NA())))</f>
        <v>#N/A</v>
      </c>
      <c r="AW52" s="120" t="e">
        <f ca="1">+IF(AND(ISNUMBER(OFFSET('Sanitation Data'!$H$11,0,10*ROW('Sanitation Data'!H46))),DL52="Yes"),OFFSET('Sanitation Data'!$H$11,0,10*ROW('Sanitation Data'!H46)),IF(AND(ISNUMBER(OFFSET('Sanitation Data'!$H$11,0,10*ROW('Sanitation Data'!H46))),DL52="No",ISNUMBER(OFFSET('Sanitation Data'!$H$11,0,10*ROW('Sanitation Data'!H46)))),CONCATENATE("[",ROUND(OFFSET('Sanitation Data'!$H$11,0,10*ROW('Sanitation Data'!H46)),0),"]"),IF(AND(ISNUMBER(OFFSET('Sanitation Data'!$H$11,0,10*ROW('Sanitation Data'!H46))),DL52="",ISNUMBER(OFFSET('Sanitation Data'!$H$11,0,10*ROW('Sanitation Data'!H46)))),OFFSET('Sanitation Data'!$H$11,0,10*ROW('Sanitation Data'!H46)),NA())))</f>
        <v>#N/A</v>
      </c>
      <c r="AX52" s="120" t="e">
        <f ca="1">+IF(AND(ISNUMBER(OFFSET('Sanitation Data'!$H$12,0,10*ROW('Sanitation Data'!H46))),DM52="Yes"),OFFSET('Sanitation Data'!$H$12,0,10*ROW('Sanitation Data'!H46)),IF(AND(ISNUMBER(OFFSET('Sanitation Data'!$H$12,0,10*ROW('Sanitation Data'!H46))),DM52="No",ISNUMBER(OFFSET('Sanitation Data'!$H$12,0,10*ROW('Sanitation Data'!H46)))),CONCATENATE("[",ROUND(OFFSET('Sanitation Data'!$H$12,0,10*ROW('Sanitation Data'!H46)),0),"]"),IF(AND(ISNUMBER(OFFSET('Sanitation Data'!$H$12,0,10*ROW('Sanitation Data'!H46))),DM52="",ISNUMBER(OFFSET('Sanitation Data'!$H$12,0,10*ROW('Sanitation Data'!H46)))),OFFSET('Sanitation Data'!$H$12,0,10*ROW('Sanitation Data'!H46)),NA())))</f>
        <v>#N/A</v>
      </c>
      <c r="AY52" s="120" t="e">
        <f ca="1">+IF(AND(ISNUMBER(OFFSET('Sanitation Data'!$H$13,0,10*ROW('Sanitation Data'!H46))),DN52="Yes"),OFFSET('Sanitation Data'!$H$13,0,10*ROW('Sanitation Data'!H46)),IF(AND(ISNUMBER(OFFSET('Sanitation Data'!$H$13,0,10*ROW('Sanitation Data'!H46))),DN52="No",ISNUMBER(OFFSET('Sanitation Data'!$H$13,0,10*ROW('Sanitation Data'!H46)))),CONCATENATE("[",ROUND(OFFSET('Sanitation Data'!$H$13,0,10*ROW('Sanitation Data'!H46)),0),"]"),IF(AND(ISNUMBER(OFFSET('Sanitation Data'!$H$13,0,10*ROW('Sanitation Data'!H46))),DN52="",ISNUMBER(OFFSET('Sanitation Data'!$H$13,0,10*ROW('Sanitation Data'!H46)))),OFFSET('Sanitation Data'!$H$13,0,10*ROW('Sanitation Data'!H46)),NA())))</f>
        <v>#N/A</v>
      </c>
      <c r="AZ52" s="121" t="e">
        <f ca="1">+IF(AND(ISNUMBER(OFFSET('Hygiene Data'!$C$6,0,10*ROW('Hygiene Data'!C46))),DO52="Yes"),OFFSET('Hygiene Data'!$C$6,0,10*ROW('Hygiene Data'!C46)),IF(AND(ISNUMBER(OFFSET('Hygiene Data'!$C$6,0,10*ROW('Hygiene Data'!C46))),DO52="No",ISNUMBER(OFFSET('Hygiene Data'!$C$6,0,10*ROW('Hygiene Data'!C46)))),CONCATENATE("[",ROUND(OFFSET('Hygiene Data'!$C$6,0,10*ROW('Hygiene Data'!C46)),0),"]"),IF(AND(ISNUMBER(OFFSET('Hygiene Data'!$C$6,0,10*ROW('Hygiene Data'!C46))),DO52="",ISNUMBER(OFFSET('Hygiene Data'!$C$6,0,10*ROW('Hygiene Data'!C46)))),OFFSET('Hygiene Data'!$C$6,0,10*ROW('Hygiene Data'!C46)),NA())))</f>
        <v>#N/A</v>
      </c>
      <c r="BA52" s="121" t="e">
        <f ca="1">+IF(AND(ISNUMBER(OFFSET('Hygiene Data'!$C$8,0,10*ROW('Hygiene Data'!C46))),DP52="Yes"),OFFSET('Hygiene Data'!$C$8,0,10*ROW('Hygiene Data'!C46)),IF(AND(ISNUMBER(OFFSET('Hygiene Data'!$C$8,0,10*ROW('Hygiene Data'!C46))),DP52="No",ISNUMBER(OFFSET('Hygiene Data'!$C$8,0,10*ROW('Hygiene Data'!C46)))),CONCATENATE("[",ROUND(OFFSET('Hygiene Data'!$C$8,0,10*ROW('Hygiene Data'!C46)),0),"]"),IF(AND(ISNUMBER(OFFSET('Hygiene Data'!$C$8,0,10*ROW('Hygiene Data'!C46))),DP52="",ISNUMBER(OFFSET('Hygiene Data'!$C$8,0,10*ROW('Hygiene Data'!C46)))),OFFSET('Hygiene Data'!$C$8,0,10*ROW('Hygiene Data'!C46)),NA())))</f>
        <v>#N/A</v>
      </c>
      <c r="BB52" s="121" t="e">
        <f ca="1">+IF(AND(ISNUMBER(OFFSET('Hygiene Data'!$C$10,0,10*ROW('Hygiene Data'!C46))),DQ52="Yes"),OFFSET('Hygiene Data'!$C$10,0,10*ROW('Hygiene Data'!C46)),IF(AND(ISNUMBER(OFFSET('Hygiene Data'!$C$10,0,10*ROW('Hygiene Data'!C46))),DQ52="No",ISNUMBER(OFFSET('Hygiene Data'!$C$10,0,10*ROW('Hygiene Data'!C46)))),CONCATENATE("[",ROUND(OFFSET('Hygiene Data'!$C$10,0,10*ROW('Hygiene Data'!C46)),0),"]"),IF(AND(ISNUMBER(OFFSET('Hygiene Data'!$C$10,0,10*ROW('Hygiene Data'!C46))),DQ52="",ISNUMBER(OFFSET('Hygiene Data'!$C$10,0,10*ROW('Hygiene Data'!C46)))),OFFSET('Hygiene Data'!$C$10,0,10*ROW('Hygiene Data'!C46)),NA())))</f>
        <v>#N/A</v>
      </c>
      <c r="BC52" s="121" t="e">
        <f ca="1">+IF(AND(ISNUMBER(OFFSET('Hygiene Data'!$D$6,0,10*ROW('Hygiene Data'!D46))),DR52="Yes"),OFFSET('Hygiene Data'!$D$6,0,10*ROW('Hygiene Data'!D46)),IF(AND(ISNUMBER(OFFSET('Hygiene Data'!$D$6,0,10*ROW('Hygiene Data'!D46))),DR52="No",ISNUMBER(OFFSET('Hygiene Data'!$D$6,0,10*ROW('Hygiene Data'!D46)))),CONCATENATE("[",ROUND(OFFSET('Hygiene Data'!$D$6,0,10*ROW('Hygiene Data'!D46)),0),"]"),IF(AND(ISNUMBER(OFFSET('Hygiene Data'!$D$6,0,10*ROW('Hygiene Data'!D46))),DR52="",ISNUMBER(OFFSET('Hygiene Data'!$D$6,0,10*ROW('Hygiene Data'!D46)))),OFFSET('Hygiene Data'!$D$6,0,10*ROW('Hygiene Data'!D46)),NA())))</f>
        <v>#N/A</v>
      </c>
      <c r="BD52" s="121" t="e">
        <f ca="1">+IF(AND(ISNUMBER(OFFSET('Hygiene Data'!$D$8,0,10*ROW('Hygiene Data'!D46))),DS52="Yes"),OFFSET('Hygiene Data'!$D$8,0,10*ROW('Hygiene Data'!D46)),IF(AND(ISNUMBER(OFFSET('Hygiene Data'!$D$8,0,10*ROW('Hygiene Data'!D46))),DS52="No",ISNUMBER(OFFSET('Hygiene Data'!$D$8,0,10*ROW('Hygiene Data'!D46)))),CONCATENATE("[",ROUND(OFFSET('Hygiene Data'!$D$8,0,10*ROW('Hygiene Data'!D46)),0),"]"),IF(AND(ISNUMBER(OFFSET('Hygiene Data'!$D$8,0,10*ROW('Hygiene Data'!D46))),DS52="",ISNUMBER(OFFSET('Hygiene Data'!$D$8,0,10*ROW('Hygiene Data'!D46)))),OFFSET('Hygiene Data'!$D$8,0,10*ROW('Hygiene Data'!D46)),NA())))</f>
        <v>#N/A</v>
      </c>
      <c r="BE52" s="121" t="e">
        <f ca="1">+IF(AND(ISNUMBER(OFFSET('Hygiene Data'!$D$10,0,10*ROW('Hygiene Data'!D46))),DT52="Yes"),OFFSET('Hygiene Data'!$D$10,0,10*ROW('Hygiene Data'!D46)),IF(AND(ISNUMBER(OFFSET('Hygiene Data'!$D$10,0,10*ROW('Hygiene Data'!D46))),DT52="No",ISNUMBER(OFFSET('Hygiene Data'!$D$10,0,10*ROW('Hygiene Data'!D46)))),CONCATENATE("[",ROUND(OFFSET('Hygiene Data'!$D$10,0,10*ROW('Hygiene Data'!D46)),0),"]"),IF(AND(ISNUMBER(OFFSET('Hygiene Data'!$D$10,0,10*ROW('Hygiene Data'!D46))),DT52="",ISNUMBER(OFFSET('Hygiene Data'!$D$10,0,10*ROW('Hygiene Data'!D46)))),OFFSET('Hygiene Data'!$D$10,0,10*ROW('Hygiene Data'!D46)),NA())))</f>
        <v>#N/A</v>
      </c>
      <c r="BF52" s="121" t="e">
        <f ca="1">+IF(AND(ISNUMBER(OFFSET('Hygiene Data'!$E$6,0,10*ROW('Hygiene Data'!E46))),DU52="Yes"),OFFSET('Hygiene Data'!$E$6,0,10*ROW('Hygiene Data'!E46)),IF(AND(ISNUMBER(OFFSET('Hygiene Data'!$E$6,0,10*ROW('Hygiene Data'!E46))),DU52="No",ISNUMBER(OFFSET('Hygiene Data'!$E$6,0,10*ROW('Hygiene Data'!E46)))),CONCATENATE("[",ROUND(OFFSET('Hygiene Data'!$E$6,0,10*ROW('Hygiene Data'!E46)),0),"]"),IF(AND(ISNUMBER(OFFSET('Hygiene Data'!$E$6,0,10*ROW('Hygiene Data'!E46))),DU52="",ISNUMBER(OFFSET('Hygiene Data'!$E$6,0,10*ROW('Hygiene Data'!E46)))),OFFSET('Hygiene Data'!$E$6,0,10*ROW('Hygiene Data'!E46)),NA())))</f>
        <v>#N/A</v>
      </c>
      <c r="BG52" s="121" t="e">
        <f ca="1">+IF(AND(ISNUMBER(OFFSET('Hygiene Data'!$E$8,0,10*ROW('Hygiene Data'!E46))),DV52="Yes"),OFFSET('Hygiene Data'!$E$8,0,10*ROW('Hygiene Data'!E46)),IF(AND(ISNUMBER(OFFSET('Hygiene Data'!$E$8,0,10*ROW('Hygiene Data'!E46))),DV52="No",ISNUMBER(OFFSET('Hygiene Data'!$E$8,0,10*ROW('Hygiene Data'!E46)))),CONCATENATE("[",ROUND(OFFSET('Hygiene Data'!$E$8,0,10*ROW('Hygiene Data'!E46)),0),"]"),IF(AND(ISNUMBER(OFFSET('Hygiene Data'!$E$8,0,10*ROW('Hygiene Data'!E46))),DV52="",ISNUMBER(OFFSET('Hygiene Data'!$E$8,0,10*ROW('Hygiene Data'!E46)))),OFFSET('Hygiene Data'!$E$8,0,10*ROW('Hygiene Data'!E46)),NA())))</f>
        <v>#N/A</v>
      </c>
      <c r="BH52" s="121" t="e">
        <f ca="1">+IF(AND(ISNUMBER(OFFSET('Hygiene Data'!$E$10,0,10*ROW('Hygiene Data'!E46))),DW52="Yes"),OFFSET('Hygiene Data'!$E$10,0,10*ROW('Hygiene Data'!E46)),IF(AND(ISNUMBER(OFFSET('Hygiene Data'!$E$10,0,10*ROW('Hygiene Data'!E46))),DW52="No",ISNUMBER(OFFSET('Hygiene Data'!$E$10,0,10*ROW('Hygiene Data'!E46)))),CONCATENATE("[",ROUND(OFFSET('Hygiene Data'!$E$10,0,10*ROW('Hygiene Data'!E46)),0),"]"),IF(AND(ISNUMBER(OFFSET('Hygiene Data'!$E$10,0,10*ROW('Hygiene Data'!E46))),DW52="",ISNUMBER(OFFSET('Hygiene Data'!$E$10,0,10*ROW('Hygiene Data'!E46)))),OFFSET('Hygiene Data'!$E$10,0,10*ROW('Hygiene Data'!E46)),NA())))</f>
        <v>#N/A</v>
      </c>
      <c r="BI52" s="121" t="e">
        <f ca="1">+IF(AND(ISNUMBER(OFFSET('Hygiene Data'!$F$6,0,10*ROW('Hygiene Data'!F46))),DX52="Yes"),OFFSET('Hygiene Data'!$F$6,0,10*ROW('Hygiene Data'!F46)),IF(AND(ISNUMBER(OFFSET('Hygiene Data'!$F$6,0,10*ROW('Hygiene Data'!F46))),DX52="No",ISNUMBER(OFFSET('Hygiene Data'!$F$6,0,10*ROW('Hygiene Data'!F46)))),CONCATENATE("[",ROUND(OFFSET('Hygiene Data'!$F$6,0,10*ROW('Hygiene Data'!F46)),0),"]"),IF(AND(ISNUMBER(OFFSET('Hygiene Data'!$F$6,0,10*ROW('Hygiene Data'!F46))),DX52="",ISNUMBER(OFFSET('Hygiene Data'!$F$6,0,10*ROW('Hygiene Data'!F46)))),OFFSET('Hygiene Data'!$F$6,0,10*ROW('Hygiene Data'!F46)),NA())))</f>
        <v>#N/A</v>
      </c>
      <c r="BJ52" s="121" t="e">
        <f ca="1">+IF(AND(ISNUMBER(OFFSET('Hygiene Data'!$F$8,0,10*ROW('Hygiene Data'!F46))),DY52="Yes"),OFFSET('Hygiene Data'!$F$8,0,10*ROW('Hygiene Data'!F46)),IF(AND(ISNUMBER(OFFSET('Hygiene Data'!$F$8,0,10*ROW('Hygiene Data'!F46))),DY52="No",ISNUMBER(OFFSET('Hygiene Data'!$F$8,0,10*ROW('Hygiene Data'!F46)))),CONCATENATE("[",ROUND(OFFSET('Hygiene Data'!$F$8,0,10*ROW('Hygiene Data'!F46)),0),"]"),IF(AND(ISNUMBER(OFFSET('Hygiene Data'!$F$8,0,10*ROW('Hygiene Data'!F46))),DY52="",ISNUMBER(OFFSET('Hygiene Data'!$F$8,0,10*ROW('Hygiene Data'!F46)))),OFFSET('Hygiene Data'!$F$8,0,10*ROW('Hygiene Data'!F46)),NA())))</f>
        <v>#N/A</v>
      </c>
      <c r="BK52" s="121" t="e">
        <f ca="1">+IF(AND(ISNUMBER(OFFSET('Hygiene Data'!$F$10,0,10*ROW('Hygiene Data'!F46))),DZ52="Yes"),OFFSET('Hygiene Data'!$F$10,0,10*ROW('Hygiene Data'!F46)),IF(AND(ISNUMBER(OFFSET('Hygiene Data'!$F$10,0,10*ROW('Hygiene Data'!F46))),DZ52="No",ISNUMBER(OFFSET('Hygiene Data'!$F$10,0,10*ROW('Hygiene Data'!F46)))),CONCATENATE("[",ROUND(OFFSET('Hygiene Data'!$F$10,0,10*ROW('Hygiene Data'!F46)),0),"]"),IF(AND(ISNUMBER(OFFSET('Hygiene Data'!$F$10,0,10*ROW('Hygiene Data'!F46))),DZ52="",ISNUMBER(OFFSET('Hygiene Data'!$F$10,0,10*ROW('Hygiene Data'!F46)))),OFFSET('Hygiene Data'!$F$10,0,10*ROW('Hygiene Data'!F46)),NA())))</f>
        <v>#N/A</v>
      </c>
      <c r="BL52" s="121" t="e">
        <f ca="1">+IF(AND(ISNUMBER(OFFSET('Hygiene Data'!$G$6,0,10*ROW('Hygiene Data'!G46))),EA52="Yes"),OFFSET('Hygiene Data'!$G$6,0,10*ROW('Hygiene Data'!G46)),IF(AND(ISNUMBER(OFFSET('Hygiene Data'!$G$6,0,10*ROW('Hygiene Data'!G46))),EA52="No",ISNUMBER(OFFSET('Hygiene Data'!$G$6,0,10*ROW('Hygiene Data'!G46)))),CONCATENATE("[",ROUND(OFFSET('Hygiene Data'!$G$6,0,10*ROW('Hygiene Data'!G46)),0),"]"),IF(AND(ISNUMBER(OFFSET('Hygiene Data'!$G$6,0,10*ROW('Hygiene Data'!G46))),EA52="",ISNUMBER(OFFSET('Hygiene Data'!$G$6,0,10*ROW('Hygiene Data'!G46)))),OFFSET('Hygiene Data'!$G$6,0,10*ROW('Hygiene Data'!G46)),NA())))</f>
        <v>#N/A</v>
      </c>
      <c r="BM52" s="121" t="e">
        <f ca="1">+IF(AND(ISNUMBER(OFFSET('Hygiene Data'!$G$8,0,10*ROW('Hygiene Data'!G46))),EB52="Yes"),OFFSET('Hygiene Data'!$G$8,0,10*ROW('Hygiene Data'!G46)),IF(AND(ISNUMBER(OFFSET('Hygiene Data'!$G$8,0,10*ROW('Hygiene Data'!G46))),EB52="No",ISNUMBER(OFFSET('Hygiene Data'!$G$8,0,10*ROW('Hygiene Data'!G46)))),CONCATENATE("[",ROUND(OFFSET('Hygiene Data'!$G$8,0,10*ROW('Hygiene Data'!G46)),0),"]"),IF(AND(ISNUMBER(OFFSET('Hygiene Data'!$G$8,0,10*ROW('Hygiene Data'!G46))),EB52="",ISNUMBER(OFFSET('Hygiene Data'!$G$8,0,10*ROW('Hygiene Data'!G46)))),OFFSET('Hygiene Data'!$G$8,0,10*ROW('Hygiene Data'!G46)),NA())))</f>
        <v>#N/A</v>
      </c>
      <c r="BN52" s="121" t="e">
        <f ca="1">+IF(AND(ISNUMBER(OFFSET('Hygiene Data'!$G$10,0,10*ROW('Hygiene Data'!G46))),EC52="Yes"),OFFSET('Hygiene Data'!$G$10,0,10*ROW('Hygiene Data'!G46)),IF(AND(ISNUMBER(OFFSET('Hygiene Data'!$G$10,0,10*ROW('Hygiene Data'!G46))),EC52="No",ISNUMBER(OFFSET('Hygiene Data'!$G$10,0,10*ROW('Hygiene Data'!G46)))),CONCATENATE("[",ROUND(OFFSET('Hygiene Data'!$G$10,0,10*ROW('Hygiene Data'!G46)),0),"]"),IF(AND(ISNUMBER(OFFSET('Hygiene Data'!$G$10,0,10*ROW('Hygiene Data'!G46))),EC52="",ISNUMBER(OFFSET('Hygiene Data'!$G$10,0,10*ROW('Hygiene Data'!G46)))),OFFSET('Hygiene Data'!$G$10,0,10*ROW('Hygiene Data'!G46)),NA())))</f>
        <v>#N/A</v>
      </c>
      <c r="BO52" s="121" t="e">
        <f ca="1">+IF(AND(ISNUMBER(OFFSET('Hygiene Data'!$H$6,0,10*ROW('Hygiene Data'!H46))),ED52="Yes"),OFFSET('Hygiene Data'!$H$6,0,10*ROW('Hygiene Data'!H46)),IF(AND(ISNUMBER(OFFSET('Hygiene Data'!$H$6,0,10*ROW('Hygiene Data'!H46))),ED52="No",ISNUMBER(OFFSET('Hygiene Data'!$H$6,0,10*ROW('Hygiene Data'!H46)))),CONCATENATE("[",ROUND(OFFSET('Hygiene Data'!$H$6,0,10*ROW('Hygiene Data'!H46)),0),"]"),IF(AND(ISNUMBER(OFFSET('Hygiene Data'!$H$6,0,10*ROW('Hygiene Data'!H46))),ED52="",ISNUMBER(OFFSET('Hygiene Data'!$H$6,0,10*ROW('Hygiene Data'!H46)))),OFFSET('Hygiene Data'!$H$6,0,10*ROW('Hygiene Data'!H46)),NA())))</f>
        <v>#N/A</v>
      </c>
      <c r="BP52" s="121" t="e">
        <f ca="1">+IF(AND(ISNUMBER(OFFSET('Hygiene Data'!$H$8,0,10*ROW('Hygiene Data'!H46))),EE52="Yes"),OFFSET('Hygiene Data'!$H$8,0,10*ROW('Hygiene Data'!H46)),IF(AND(ISNUMBER(OFFSET('Hygiene Data'!$H$8,0,10*ROW('Hygiene Data'!H46))),EE52="No",ISNUMBER(OFFSET('Hygiene Data'!$H$8,0,10*ROW('Hygiene Data'!H46)))),CONCATENATE("[",ROUND(OFFSET('Hygiene Data'!$H$8,0,10*ROW('Hygiene Data'!H46)),0),"]"),IF(AND(ISNUMBER(OFFSET('Hygiene Data'!$H$8,0,10*ROW('Hygiene Data'!H46))),EE52="",ISNUMBER(OFFSET('Hygiene Data'!$H$8,0,10*ROW('Hygiene Data'!H46)))),OFFSET('Hygiene Data'!$H$8,0,10*ROW('Hygiene Data'!H46)),NA())))</f>
        <v>#N/A</v>
      </c>
      <c r="BQ52" s="121" t="e">
        <f ca="1">+IF(AND(ISNUMBER(OFFSET('Hygiene Data'!$H$10,0,10*ROW('Hygiene Data'!H46))),EF52="Yes"),OFFSET('Hygiene Data'!$H$10,0,10*ROW('Hygiene Data'!H46)),IF(AND(ISNUMBER(OFFSET('Hygiene Data'!$H$10,0,10*ROW('Hygiene Data'!H46))),EF52="No",ISNUMBER(OFFSET('Hygiene Data'!$H$10,0,10*ROW('Hygiene Data'!H46)))),CONCATENATE("[",ROUND(OFFSET('Hygiene Data'!$H$10,0,10*ROW('Hygiene Data'!H46)),0),"]"),IF(AND(ISNUMBER(OFFSET('Hygiene Data'!$H$10,0,10*ROW('Hygiene Data'!H46))),EF52="",ISNUMBER(OFFSET('Hygiene Data'!$H$10,0,10*ROW('Hygiene Data'!H46)))),OFFSET('Hygiene Data'!$H$10,0,10*ROW('Hygiene Data'!H46)),NA())))</f>
        <v>#N/A</v>
      </c>
      <c r="BS52" s="28" t="str">
        <f ca="1">+IF(OFFSET('Water Data'!$C$28,0,10*ROW('Water Data'!C46))="","",OFFSET('Water Data'!$C$28,0,10*ROW('Water Data'!C46)))</f>
        <v/>
      </c>
      <c r="BT52" s="28" t="str">
        <f ca="1">+IF(OFFSET('Water Data'!$C$29,0,10*ROW('Water Data'!C46))="","",OFFSET('Water Data'!$C$29,0,10*ROW('Water Data'!C46)))</f>
        <v/>
      </c>
      <c r="BU52" s="28" t="str">
        <f ca="1">+IF(OFFSET('Water Data'!$C$30,0,10*ROW('Water Data'!C46))="","",OFFSET('Water Data'!$C$30,0,10*ROW('Water Data'!C46)))</f>
        <v/>
      </c>
      <c r="BV52" s="28" t="str">
        <f ca="1">+IF(OFFSET('Water Data'!$D$28,0,10*ROW('Water Data'!D46))="","",OFFSET('Water Data'!$D$28,0,10*ROW('Water Data'!D46)))</f>
        <v/>
      </c>
      <c r="BW52" s="28" t="str">
        <f ca="1">+IF(OFFSET('Water Data'!$D$29,0,10*ROW('Water Data'!D46))="","",OFFSET('Water Data'!$D$29,0,10*ROW('Water Data'!D46)))</f>
        <v/>
      </c>
      <c r="BX52" s="28" t="str">
        <f ca="1">+IF(OFFSET('Water Data'!$D$30,0,10*ROW('Water Data'!D46))="","",OFFSET('Water Data'!$D$30,0,10*ROW('Water Data'!D46)))</f>
        <v/>
      </c>
      <c r="BY52" s="28" t="str">
        <f ca="1">+IF(OFFSET('Water Data'!$E$28,0,10*ROW('Water Data'!E46))="","",OFFSET('Water Data'!$E$28,0,10*ROW('Water Data'!E46)))</f>
        <v/>
      </c>
      <c r="BZ52" s="28" t="str">
        <f ca="1">+IF(OFFSET('Water Data'!$E$29,0,10*ROW('Water Data'!E46))="","",OFFSET('Water Data'!$E$29,0,10*ROW('Water Data'!E46)))</f>
        <v/>
      </c>
      <c r="CA52" s="28" t="str">
        <f ca="1">+IF(OFFSET('Water Data'!$E$30,0,10*ROW('Water Data'!E46))="","",OFFSET('Water Data'!$E$30,0,10*ROW('Water Data'!E46)))</f>
        <v/>
      </c>
      <c r="CB52" s="28" t="str">
        <f ca="1">+IF(OFFSET('Water Data'!$F$28,0,10*ROW('Water Data'!F46))="","",OFFSET('Water Data'!$F$28,0,10*ROW('Water Data'!F46)))</f>
        <v/>
      </c>
      <c r="CC52" s="28" t="str">
        <f ca="1">+IF(OFFSET('Water Data'!$F$29,0,10*ROW('Water Data'!F46))="","",OFFSET('Water Data'!$F$29,0,10*ROW('Water Data'!F46)))</f>
        <v/>
      </c>
      <c r="CD52" s="28" t="str">
        <f ca="1">+IF(OFFSET('Water Data'!$F$30,0,10*ROW('Water Data'!F46))="","",OFFSET('Water Data'!$F$30,0,10*ROW('Water Data'!F46)))</f>
        <v/>
      </c>
      <c r="CE52" s="28" t="str">
        <f ca="1">+IF(OFFSET('Water Data'!$G$28,0,10*ROW('Water Data'!G46))="","",OFFSET('Water Data'!$G$28,0,10*ROW('Water Data'!G46)))</f>
        <v/>
      </c>
      <c r="CF52" s="28" t="str">
        <f ca="1">+IF(OFFSET('Water Data'!$G$29,0,10*ROW('Water Data'!G46))="","",OFFSET('Water Data'!$G$29,0,10*ROW('Water Data'!G46)))</f>
        <v/>
      </c>
      <c r="CG52" s="28" t="str">
        <f ca="1">+IF(OFFSET('Water Data'!$G$30,0,10*ROW('Water Data'!G46))="","",OFFSET('Water Data'!$G$30,0,10*ROW('Water Data'!G46)))</f>
        <v/>
      </c>
      <c r="CH52" s="28" t="str">
        <f ca="1">+IF(OFFSET('Water Data'!$H$28,0,10*ROW('Water Data'!H46))="","",OFFSET('Water Data'!$H$28,0,10*ROW('Water Data'!H46)))</f>
        <v/>
      </c>
      <c r="CI52" s="28" t="str">
        <f ca="1">+IF(OFFSET('Water Data'!$H$29,0,10*ROW('Water Data'!H46))="","",OFFSET('Water Data'!$H$29,0,10*ROW('Water Data'!H46)))</f>
        <v/>
      </c>
      <c r="CJ52" s="28" t="str">
        <f ca="1">+IF(OFFSET('Water Data'!$H$30,0,10*ROW('Water Data'!H46))="","",OFFSET('Water Data'!$H$30,0,10*ROW('Water Data'!H46)))</f>
        <v/>
      </c>
      <c r="CK52" s="28" t="str">
        <f ca="1">+IF(OFFSET('Sanitation Data'!$C$29,0,10*ROW('Sanitation Data'!C46))="","",OFFSET('Sanitation Data'!$C$29,0,10*ROW('Sanitation Data'!C46)))</f>
        <v/>
      </c>
      <c r="CL52" s="28" t="str">
        <f ca="1">+IF(OFFSET('Sanitation Data'!$C$30,0,10*ROW('Sanitation Data'!C46))="","",OFFSET('Sanitation Data'!$C$30,0,10*ROW('Sanitation Data'!C46)))</f>
        <v/>
      </c>
      <c r="CM52" s="28" t="str">
        <f ca="1">+IF(OFFSET('Sanitation Data'!$C$31,0,10*ROW('Sanitation Data'!C46))="","",OFFSET('Sanitation Data'!$C$31,0,10*ROW('Sanitation Data'!C46)))</f>
        <v/>
      </c>
      <c r="CN52" s="28" t="str">
        <f ca="1">+IF(OFFSET('Sanitation Data'!$C$32,0,10*ROW('Sanitation Data'!C46))="","",OFFSET('Sanitation Data'!$C$32,0,10*ROW('Sanitation Data'!C46)))</f>
        <v/>
      </c>
      <c r="CO52" s="28" t="str">
        <f ca="1">+IF(OFFSET('Sanitation Data'!$C$33,0,10*ROW('Sanitation Data'!C46))="","",OFFSET('Sanitation Data'!$C$33,0,10*ROW('Sanitation Data'!C46)))</f>
        <v/>
      </c>
      <c r="CP52" s="28" t="str">
        <f ca="1">+IF(OFFSET('Sanitation Data'!$D$29,0,10*ROW('Sanitation Data'!D46))="","",OFFSET('Sanitation Data'!$D$29,0,10*ROW('Sanitation Data'!D46)))</f>
        <v/>
      </c>
      <c r="CQ52" s="28" t="str">
        <f ca="1">+IF(OFFSET('Sanitation Data'!$D$30,0,10*ROW('Sanitation Data'!D46))="","",OFFSET('Sanitation Data'!$D$30,0,10*ROW('Sanitation Data'!D46)))</f>
        <v/>
      </c>
      <c r="CR52" s="28" t="str">
        <f ca="1">+IF(OFFSET('Sanitation Data'!$D$31,0,10*ROW('Sanitation Data'!D46))="","",OFFSET('Sanitation Data'!$D$31,0,10*ROW('Sanitation Data'!D46)))</f>
        <v/>
      </c>
      <c r="CS52" s="28" t="str">
        <f ca="1">+IF(OFFSET('Sanitation Data'!$D$32,0,10*ROW('Sanitation Data'!D46))="","",OFFSET('Sanitation Data'!$D$32,0,10*ROW('Sanitation Data'!D46)))</f>
        <v/>
      </c>
      <c r="CT52" s="28" t="str">
        <f ca="1">+IF(OFFSET('Sanitation Data'!$D$33,0,10*ROW('Sanitation Data'!D46))="","",OFFSET('Sanitation Data'!$D$33,0,10*ROW('Sanitation Data'!D46)))</f>
        <v/>
      </c>
      <c r="CU52" s="28" t="str">
        <f ca="1">+IF(OFFSET('Sanitation Data'!$E$29,0,10*ROW('Sanitation Data'!E46))="","",OFFSET('Sanitation Data'!$E$29,0,10*ROW('Sanitation Data'!E46)))</f>
        <v/>
      </c>
      <c r="CV52" s="28" t="str">
        <f ca="1">+IF(OFFSET('Sanitation Data'!$E$30,0,10*ROW('Sanitation Data'!E46))="","",OFFSET('Sanitation Data'!$E$30,0,10*ROW('Sanitation Data'!E46)))</f>
        <v/>
      </c>
      <c r="CW52" s="28" t="str">
        <f ca="1">+IF(OFFSET('Sanitation Data'!$E$31,0,10*ROW('Sanitation Data'!E46))="","",OFFSET('Sanitation Data'!$E$31,0,10*ROW('Sanitation Data'!E46)))</f>
        <v/>
      </c>
      <c r="CX52" s="28" t="str">
        <f ca="1">+IF(OFFSET('Sanitation Data'!$E$32,0,10*ROW('Sanitation Data'!E46))="","",OFFSET('Sanitation Data'!$E$32,0,10*ROW('Sanitation Data'!E46)))</f>
        <v/>
      </c>
      <c r="CY52" s="28" t="str">
        <f ca="1">+IF(OFFSET('Sanitation Data'!$E$33,0,10*ROW('Sanitation Data'!E46))="","",OFFSET('Sanitation Data'!$E$33,0,10*ROW('Sanitation Data'!E46)))</f>
        <v/>
      </c>
      <c r="CZ52" s="28" t="str">
        <f ca="1">+IF(OFFSET('Sanitation Data'!$F$29,0,10*ROW('Sanitation Data'!F46))="","",OFFSET('Sanitation Data'!$F$29,0,10*ROW('Sanitation Data'!F46)))</f>
        <v/>
      </c>
      <c r="DA52" s="28" t="str">
        <f ca="1">+IF(OFFSET('Sanitation Data'!$F$30,0,10*ROW('Sanitation Data'!F46))="","",OFFSET('Sanitation Data'!$F$30,0,10*ROW('Sanitation Data'!F46)))</f>
        <v/>
      </c>
      <c r="DB52" s="28" t="str">
        <f ca="1">+IF(OFFSET('Sanitation Data'!$F$31,0,10*ROW('Sanitation Data'!F46))="","",OFFSET('Sanitation Data'!$F$31,0,10*ROW('Sanitation Data'!F46)))</f>
        <v/>
      </c>
      <c r="DC52" s="28" t="str">
        <f ca="1">+IF(OFFSET('Sanitation Data'!$F$32,0,10*ROW('Sanitation Data'!F46))="","",OFFSET('Sanitation Data'!$F$32,0,10*ROW('Sanitation Data'!F46)))</f>
        <v/>
      </c>
      <c r="DD52" s="28" t="str">
        <f ca="1">+IF(OFFSET('Sanitation Data'!$F$33,0,10*ROW('Sanitation Data'!F46))="","",OFFSET('Sanitation Data'!$F$33,0,10*ROW('Sanitation Data'!F46)))</f>
        <v/>
      </c>
      <c r="DE52" s="28" t="str">
        <f ca="1">+IF(OFFSET('Sanitation Data'!$G$29,0,10*ROW('Sanitation Data'!G46))="","",OFFSET('Sanitation Data'!$G$29,0,10*ROW('Sanitation Data'!G46)))</f>
        <v/>
      </c>
      <c r="DF52" s="28" t="str">
        <f ca="1">+IF(OFFSET('Sanitation Data'!$G$30,0,10*ROW('Sanitation Data'!G46))="","",OFFSET('Sanitation Data'!$G$30,0,10*ROW('Sanitation Data'!G46)))</f>
        <v/>
      </c>
      <c r="DG52" s="28" t="str">
        <f ca="1">+IF(OFFSET('Sanitation Data'!$G$31,0,10*ROW('Sanitation Data'!G46))="","",OFFSET('Sanitation Data'!$G$31,0,10*ROW('Sanitation Data'!G46)))</f>
        <v/>
      </c>
      <c r="DH52" s="28" t="str">
        <f ca="1">+IF(OFFSET('Sanitation Data'!$G$32,0,10*ROW('Sanitation Data'!G46))="","",OFFSET('Sanitation Data'!$G$32,0,10*ROW('Sanitation Data'!G46)))</f>
        <v/>
      </c>
      <c r="DI52" s="28" t="str">
        <f ca="1">+IF(OFFSET('Sanitation Data'!$G$33,0,10*ROW('Sanitation Data'!G46))="","",OFFSET('Sanitation Data'!$G$33,0,10*ROW('Sanitation Data'!G46)))</f>
        <v/>
      </c>
      <c r="DJ52" s="28" t="str">
        <f ca="1">+IF(OFFSET('Sanitation Data'!$H$29,0,10*ROW('Sanitation Data'!H46))="","",OFFSET('Sanitation Data'!$H$29,0,10*ROW('Sanitation Data'!H46)))</f>
        <v/>
      </c>
      <c r="DK52" s="28" t="str">
        <f ca="1">+IF(OFFSET('Sanitation Data'!$H$30,0,10*ROW('Sanitation Data'!H46))="","",OFFSET('Sanitation Data'!$H$30,0,10*ROW('Sanitation Data'!H46)))</f>
        <v/>
      </c>
      <c r="DL52" s="28" t="str">
        <f ca="1">+IF(OFFSET('Sanitation Data'!$H$31,0,10*ROW('Sanitation Data'!H46))="","",OFFSET('Sanitation Data'!$H$31,0,10*ROW('Sanitation Data'!H46)))</f>
        <v/>
      </c>
      <c r="DM52" s="28" t="str">
        <f ca="1">+IF(OFFSET('Sanitation Data'!$H$32,0,10*ROW('Sanitation Data'!H46))="","",OFFSET('Sanitation Data'!$H$32,0,10*ROW('Sanitation Data'!H46)))</f>
        <v/>
      </c>
      <c r="DN52" s="28" t="str">
        <f ca="1">+IF(OFFSET('Sanitation Data'!$H$33,0,10*ROW('Sanitation Data'!H46))="","",OFFSET('Sanitation Data'!$H$33,0,10*ROW('Sanitation Data'!H46)))</f>
        <v/>
      </c>
      <c r="DO52" s="28" t="str">
        <f ca="1">+IF(OFFSET('Hygiene Data'!$C$12,0,10*ROW('Hygiene Data'!C46))="","",OFFSET('Hygiene Data'!$C$12,0,10*ROW('Hygiene Data'!C46)))</f>
        <v/>
      </c>
      <c r="DP52" s="28" t="str">
        <f ca="1">+IF(OFFSET('Hygiene Data'!$C$13,0,10*ROW('Hygiene Data'!C46))="","",OFFSET('Hygiene Data'!$C$13,0,10*ROW('Hygiene Data'!C46)))</f>
        <v/>
      </c>
      <c r="DQ52" s="28" t="str">
        <f ca="1">+IF(OFFSET('Hygiene Data'!$C$14,0,10*ROW('Hygiene Data'!C46))="","",OFFSET('Hygiene Data'!$C$14,0,10*ROW('Hygiene Data'!C46)))</f>
        <v/>
      </c>
      <c r="DR52" s="28" t="str">
        <f ca="1">+IF(OFFSET('Hygiene Data'!$D$12,0,10*ROW('Hygiene Data'!D46))="","",OFFSET('Hygiene Data'!$D$12,0,10*ROW('Hygiene Data'!D46)))</f>
        <v/>
      </c>
      <c r="DS52" s="28" t="str">
        <f ca="1">+IF(OFFSET('Hygiene Data'!$D$13,0,10*ROW('Hygiene Data'!D46))="","",OFFSET('Hygiene Data'!$D$13,0,10*ROW('Hygiene Data'!D46)))</f>
        <v/>
      </c>
      <c r="DT52" s="28" t="str">
        <f ca="1">+IF(OFFSET('Hygiene Data'!$D$14,0,10*ROW('Hygiene Data'!D46))="","",OFFSET('Hygiene Data'!$D$14,0,10*ROW('Hygiene Data'!D46)))</f>
        <v/>
      </c>
      <c r="DU52" s="28" t="str">
        <f ca="1">+IF(OFFSET('Hygiene Data'!$E$12,0,10*ROW('Hygiene Data'!E46))="","",OFFSET('Hygiene Data'!$E$12,0,10*ROW('Hygiene Data'!E46)))</f>
        <v/>
      </c>
      <c r="DV52" s="28" t="str">
        <f ca="1">+IF(OFFSET('Hygiene Data'!$E$13,0,10*ROW('Hygiene Data'!E46))="","",OFFSET('Hygiene Data'!$E$13,0,10*ROW('Hygiene Data'!E46)))</f>
        <v/>
      </c>
      <c r="DW52" s="28" t="str">
        <f ca="1">+IF(OFFSET('Hygiene Data'!$E$14,0,10*ROW('Hygiene Data'!E46))="","",OFFSET('Hygiene Data'!$E$14,0,10*ROW('Hygiene Data'!E46)))</f>
        <v/>
      </c>
      <c r="DX52" s="28" t="str">
        <f ca="1">+IF(OFFSET('Hygiene Data'!$F$12,0,10*ROW('Hygiene Data'!F46))="","",OFFSET('Hygiene Data'!$F$12,0,10*ROW('Hygiene Data'!F46)))</f>
        <v/>
      </c>
      <c r="DY52" s="28" t="str">
        <f ca="1">+IF(OFFSET('Hygiene Data'!$F$13,0,10*ROW('Hygiene Data'!F46))="","",OFFSET('Hygiene Data'!$F$13,0,10*ROW('Hygiene Data'!F46)))</f>
        <v/>
      </c>
      <c r="DZ52" s="28" t="str">
        <f ca="1">+IF(OFFSET('Hygiene Data'!$F$14,0,10*ROW('Hygiene Data'!F46))="","",OFFSET('Hygiene Data'!$F$14,0,10*ROW('Hygiene Data'!F46)))</f>
        <v/>
      </c>
      <c r="EA52" s="28" t="str">
        <f ca="1">+IF(OFFSET('Hygiene Data'!$G$12,0,10*ROW('Hygiene Data'!G46))="","",OFFSET('Hygiene Data'!$G$12,0,10*ROW('Hygiene Data'!G46)))</f>
        <v/>
      </c>
      <c r="EB52" s="28" t="str">
        <f ca="1">+IF(OFFSET('Hygiene Data'!$G$13,0,10*ROW('Hygiene Data'!G46))="","",OFFSET('Hygiene Data'!$G$13,0,10*ROW('Hygiene Data'!G46)))</f>
        <v/>
      </c>
      <c r="EC52" s="28" t="str">
        <f ca="1">+IF(OFFSET('Hygiene Data'!$G$14,0,10*ROW('Hygiene Data'!G46))="","",OFFSET('Hygiene Data'!$G$14,0,10*ROW('Hygiene Data'!G46)))</f>
        <v/>
      </c>
      <c r="ED52" s="28" t="str">
        <f ca="1">+IF(OFFSET('Hygiene Data'!$H$12,0,10*ROW('Hygiene Data'!H46))="","",OFFSET('Hygiene Data'!$H$12,0,10*ROW('Hygiene Data'!H46)))</f>
        <v/>
      </c>
      <c r="EE52" s="28" t="str">
        <f ca="1">+IF(OFFSET('Hygiene Data'!$H$13,0,10*ROW('Hygiene Data'!H46))="","",OFFSET('Hygiene Data'!$H$13,0,10*ROW('Hygiene Data'!H46)))</f>
        <v/>
      </c>
      <c r="EF52" s="28" t="str">
        <f ca="1">+IF(OFFSET('Hygiene Data'!$H$14,0,10*ROW('Hygiene Data'!H46))="","",OFFSET('Hygiene Data'!$H$14,0,10*ROW('Hygiene Data'!H46)))</f>
        <v/>
      </c>
    </row>
    <row r="53" spans="1:136" x14ac:dyDescent="0.2">
      <c r="A53" s="44" t="str">
        <f ca="1">+IF(OFFSET('Water Data'!$B$1,0,10*ROW('Water Data'!B50))="","",OFFSET('Water Data'!$B$1,0,10*ROW('Water Data'!B50)))</f>
        <v/>
      </c>
      <c r="B53" s="44" t="str">
        <f ca="1">+IF(OFFSET('Water Data'!$A$3,0,10*ROW('Water Data'!A50))="","",OFFSET('Water Data'!$A$3,0,10*ROW('Water Data'!A50)))</f>
        <v/>
      </c>
      <c r="C53" s="44" t="str">
        <f ca="1">+IF(OFFSET('Water Data'!$C$3,0,10*ROW('Water Data'!C50))="","",OFFSET('Water Data'!$C$3,0,10*ROW('Water Data'!C50)))</f>
        <v/>
      </c>
      <c r="D53" s="119" t="e">
        <f ca="1">+IF(AND(ISNUMBER(OFFSET('Water Data'!$C$5,0,10*ROW('Water Data'!C47))),BS53="Yes"),100-OFFSET('Water Data'!$C$5,0,10*ROW('Water Data'!C47)),IF(AND(ISNUMBER(OFFSET('Water Data'!$C$5,0,10*ROW('Water Data'!C47))),BS53="No",ISNUMBER(OFFSET('Water Data'!$C$5,0,10*ROW('Water Data'!C47)))),CONCATENATE("[",ROUND(100-OFFSET('Water Data'!$C$5,0,10*ROW('Water Data'!C47)),0),"]"),IF(AND(ISNUMBER(OFFSET('Water Data'!$C$5,0,10*ROW('Water Data'!C47))),BS53="",ISNUMBER(OFFSET('Water Data'!$C$5,0,10*ROW('Water Data'!C47)))),100-OFFSET('Water Data'!$C$5,0,10*ROW('Water Data'!C47)),NA())))</f>
        <v>#N/A</v>
      </c>
      <c r="E53" s="119" t="e">
        <f ca="1">+IF(AND(ISNUMBER(OFFSET('Water Data'!$C$7,0,10*ROW('Water Data'!D47))),BT53="Yes"),OFFSET('Water Data'!$C$7,0,10*ROW('Water Data'!C47)),IF(AND(ISNUMBER(OFFSET('Water Data'!$C$7,0,10*ROW('Water Data'!C47))),BT53="No",ISNUMBER(OFFSET('Water Data'!$C$7,0,10*ROW('Water Data'!C47)))),CONCATENATE("[",ROUND(OFFSET('Water Data'!$C$7,0,10*ROW('Water Data'!C47)),0),"]"),IF(AND(ISNUMBER(OFFSET('Water Data'!$C$7,0,10*ROW('Water Data'!C47))),BT53="",ISNUMBER(OFFSET('Water Data'!$C$7,0,10*ROW('Water Data'!C47)))),OFFSET('Water Data'!$C$7,0,10*ROW('Water Data'!C47)),NA())))</f>
        <v>#N/A</v>
      </c>
      <c r="F53" s="119" t="e">
        <f ca="1">+IF(AND(ISNUMBER(OFFSET('Water Data'!$C$10,0,10*ROW('Water Data'!C47))),BU53="Yes"),OFFSET('Water Data'!$C$10,0,10*ROW('Water Data'!C47)),IF(AND(ISNUMBER(OFFSET('Water Data'!$C$10,0,10*ROW('Water Data'!C47))),BU53="No",ISNUMBER(OFFSET('Water Data'!$C$10,0,10*ROW('Water Data'!C47)))),CONCATENATE("[",ROUND(OFFSET('Water Data'!$C$10,0,10*ROW('Water Data'!C47)),0),"]"),IF(AND(ISNUMBER(OFFSET('Water Data'!$C$10,0,10*ROW('Water Data'!C47))),BU53="",ISNUMBER(OFFSET('Water Data'!$C$10,0,10*ROW('Water Data'!C47)))),OFFSET('Water Data'!$C$10,0,10*ROW('Water Data'!C47)),NA())))</f>
        <v>#N/A</v>
      </c>
      <c r="G53" s="119" t="e">
        <f ca="1">+IF(AND(ISNUMBER(OFFSET('Water Data'!$D$5,0,10*ROW('Water Data'!D47))),BV53="Yes"),100-OFFSET('Water Data'!$D$5,0,10*ROW('Water Data'!D47)),IF(AND(ISNUMBER(OFFSET('Water Data'!$D$5,0,10*ROW('Water Data'!D47))),BV53="No",ISNUMBER(OFFSET('Water Data'!$D$5,0,10*ROW('Water Data'!D47)))),CONCATENATE("[",ROUND(100-OFFSET('Water Data'!$D$5,0,10*ROW('Water Data'!D47)),0),"]"),IF(AND(ISNUMBER(OFFSET('Water Data'!$D$5,0,10*ROW('Water Data'!D47))),BV53="",ISNUMBER(OFFSET('Water Data'!$D$5,0,10*ROW('Water Data'!D47)))),100-OFFSET('Water Data'!$D$5,0,10*ROW('Water Data'!D47)),NA())))</f>
        <v>#N/A</v>
      </c>
      <c r="H53" s="119" t="e">
        <f ca="1">+IF(AND(ISNUMBER(OFFSET('Water Data'!$D$7,0,10*ROW('Water Data'!D47))),BW53="Yes"),OFFSET('Water Data'!$D$7,0,10*ROW('Water Data'!D47)),IF(AND(ISNUMBER(OFFSET('Water Data'!$D$7,0,10*ROW('Water Data'!D47))),BW53="No",ISNUMBER(OFFSET('Water Data'!$D$7,0,10*ROW('Water Data'!D47)))),CONCATENATE("[",ROUND(OFFSET('Water Data'!$C$7,0,10*ROW('Water Data'!D47)),0),"]"),IF(AND(ISNUMBER(OFFSET('Water Data'!$D$7,0,10*ROW('Water Data'!D47))),BW53="",ISNUMBER(OFFSET('Water Data'!$D$7,0,10*ROW('Water Data'!D47)))),OFFSET('Water Data'!$D$7,0,10*ROW('Water Data'!D47)),NA())))</f>
        <v>#N/A</v>
      </c>
      <c r="I53" s="119" t="e">
        <f ca="1">+IF(AND(ISNUMBER(OFFSET('Water Data'!$D$10,0,10*ROW('Water Data'!D47))),BX53="Yes"),OFFSET('Water Data'!$D$10,0,10*ROW('Water Data'!D47)),IF(AND(ISNUMBER(OFFSET('Water Data'!$D$10,0,10*ROW('Water Data'!D47))),BX53="No",ISNUMBER(OFFSET('Water Data'!$D$10,0,10*ROW('Water Data'!D47)))),CONCATENATE("[",ROUND(OFFSET('Water Data'!$D$10,0,10*ROW('Water Data'!D47)),0),"]"),IF(AND(ISNUMBER(OFFSET('Water Data'!$D$10,0,10*ROW('Water Data'!D47))),BX53="",ISNUMBER(OFFSET('Water Data'!$D$10,0,10*ROW('Water Data'!D47)))),OFFSET('Water Data'!$D$10,0,10*ROW('Water Data'!D47)),NA())))</f>
        <v>#N/A</v>
      </c>
      <c r="J53" s="119" t="e">
        <f ca="1">+IF(AND(ISNUMBER(OFFSET('Water Data'!$E$5,0,10*ROW('Water Data'!E47))),BY53="Yes"),100-OFFSET('Water Data'!$E$5,0,10*ROW('Water Data'!E47)),IF(AND(ISNUMBER(OFFSET('Water Data'!$E$5,0,10*ROW('Water Data'!E47))),BY53="No",ISNUMBER(OFFSET('Water Data'!$E$5,0,10*ROW('Water Data'!E47)))),CONCATENATE("[",ROUND(100-OFFSET('Water Data'!$E$5,0,10*ROW('Water Data'!E47)),0),"]"),IF(AND(ISNUMBER(OFFSET('Water Data'!$E$5,0,10*ROW('Water Data'!E47))),BY53="",ISNUMBER(OFFSET('Water Data'!$E$5,0,10*ROW('Water Data'!E47)))),100-OFFSET('Water Data'!$E$5,0,10*ROW('Water Data'!E47)),NA())))</f>
        <v>#N/A</v>
      </c>
      <c r="K53" s="119" t="e">
        <f ca="1">+IF(AND(ISNUMBER(OFFSET('Water Data'!$E$7,0,10*ROW('Water Data'!E47))),BZ53="Yes"),OFFSET('Water Data'!$E$7,0,10*ROW('Water Data'!E47)),IF(AND(ISNUMBER(OFFSET('Water Data'!$E$7,0,10*ROW('Water Data'!E47))),BZ53="No",ISNUMBER(OFFSET('Water Data'!$E$7,0,10*ROW('Water Data'!E47)))),CONCATENATE("[",ROUND(OFFSET('Water Data'!$E$7,0,10*ROW('Water Data'!E47)),0),"]"),IF(AND(ISNUMBER(OFFSET('Water Data'!$E$7,0,10*ROW('Water Data'!E47))),BZ53="",ISNUMBER(OFFSET('Water Data'!$E$7,0,10*ROW('Water Data'!E47)))),OFFSET('Water Data'!$E$7,0,10*ROW('Water Data'!E47)),NA())))</f>
        <v>#N/A</v>
      </c>
      <c r="L53" s="119" t="e">
        <f ca="1">+IF(AND(ISNUMBER(OFFSET('Water Data'!$E$10,0,10*ROW('Water Data'!E47))),CA53="Yes"),OFFSET('Water Data'!$E$10,0,10*ROW('Water Data'!E47)),IF(AND(ISNUMBER(OFFSET('Water Data'!$E$10,0,10*ROW('Water Data'!E47))),CA53="No",ISNUMBER(OFFSET('Water Data'!$E$10,0,10*ROW('Water Data'!E47)))),CONCATENATE("[",ROUND(OFFSET('Water Data'!$E$10,0,10*ROW('Water Data'!E47)),0),"]"),IF(AND(ISNUMBER(OFFSET('Water Data'!$E$10,0,10*ROW('Water Data'!E47))),CA53="",ISNUMBER(OFFSET('Water Data'!$E$10,0,10*ROW('Water Data'!E47)))),OFFSET('Water Data'!$E$10,0,10*ROW('Water Data'!E47)),NA())))</f>
        <v>#N/A</v>
      </c>
      <c r="M53" s="119" t="e">
        <f ca="1">+IF(AND(ISNUMBER(OFFSET('Water Data'!$F$5,0,10*ROW('Water Data'!F47))),CB53="Yes"),100-OFFSET('Water Data'!$F$5,0,10*ROW('Water Data'!F47)),IF(AND(ISNUMBER(OFFSET('Water Data'!$F$5,0,10*ROW('Water Data'!F47))),CB53="No",ISNUMBER(OFFSET('Water Data'!$F$5,0,10*ROW('Water Data'!F47)))),CONCATENATE("[",ROUND(100-OFFSET('Water Data'!$F$5,0,10*ROW('Water Data'!F47)),0),"]"),IF(AND(ISNUMBER(OFFSET('Water Data'!$F$5,0,10*ROW('Water Data'!F47))),CB53="",ISNUMBER(OFFSET('Water Data'!$F$5,0,10*ROW('Water Data'!F47)))),100-OFFSET('Water Data'!$F$5,0,10*ROW('Water Data'!F47)),NA())))</f>
        <v>#N/A</v>
      </c>
      <c r="N53" s="119" t="e">
        <f ca="1">+IF(AND(ISNUMBER(OFFSET('Water Data'!$F$7,0,10*ROW('Water Data'!F47))),CC53="Yes"),OFFSET('Water Data'!$F$7,0,10*ROW('Water Data'!F47)),IF(AND(ISNUMBER(OFFSET('Water Data'!$F$7,0,10*ROW('Water Data'!F47))),CC53="No",ISNUMBER(OFFSET('Water Data'!$F$7,0,10*ROW('Water Data'!F47)))),CONCATENATE("[",ROUND(OFFSET('Water Data'!$F$7,0,10*ROW('Water Data'!F47)),0),"]"),IF(AND(ISNUMBER(OFFSET('Water Data'!$F$7,0,10*ROW('Water Data'!F47))),CC53="",ISNUMBER(OFFSET('Water Data'!$F$7,0,10*ROW('Water Data'!F47)))),OFFSET('Water Data'!$F$7,0,10*ROW('Water Data'!F47)),NA())))</f>
        <v>#N/A</v>
      </c>
      <c r="O53" s="119" t="e">
        <f ca="1">+IF(AND(ISNUMBER(OFFSET('Water Data'!$F$10,0,10*ROW('Water Data'!F47))),CD53="Yes"),OFFSET('Water Data'!$F$10,0,10*ROW('Water Data'!F47)),IF(AND(ISNUMBER(OFFSET('Water Data'!$F$10,0,10*ROW('Water Data'!F47))),CD53="No",ISNUMBER(OFFSET('Water Data'!$F$10,0,10*ROW('Water Data'!F47)))),CONCATENATE("[",ROUND(OFFSET('Water Data'!$F$10,0,10*ROW('Water Data'!F47)),0),"]"),IF(AND(ISNUMBER(OFFSET('Water Data'!$F$10,0,10*ROW('Water Data'!F47))),CD53="",ISNUMBER(OFFSET('Water Data'!$F$10,0,10*ROW('Water Data'!F47)))),OFFSET('Water Data'!$F$10,0,10*ROW('Water Data'!F47)),NA())))</f>
        <v>#N/A</v>
      </c>
      <c r="P53" s="119" t="e">
        <f ca="1">+IF(AND(ISNUMBER(OFFSET('Water Data'!$G$5,0,10*ROW('Water Data'!G47))),CE53="Yes"),100-OFFSET('Water Data'!$G$5,0,10*ROW('Water Data'!G47)),IF(AND(ISNUMBER(OFFSET('Water Data'!$G$5,0,10*ROW('Water Data'!G47))),CE53="No",ISNUMBER(OFFSET('Water Data'!$G$5,0,10*ROW('Water Data'!G47)))),CONCATENATE("[",ROUND(100-OFFSET('Water Data'!$G$5,0,10*ROW('Water Data'!G47)),0),"]"),IF(AND(ISNUMBER(OFFSET('Water Data'!$G$5,0,10*ROW('Water Data'!G47))),CE53="",ISNUMBER(OFFSET('Water Data'!$G$5,0,10*ROW('Water Data'!G47)))),100-OFFSET('Water Data'!$G$5,0,10*ROW('Water Data'!G47)),NA())))</f>
        <v>#N/A</v>
      </c>
      <c r="Q53" s="119" t="e">
        <f ca="1">+IF(AND(ISNUMBER(OFFSET('Water Data'!$G$7,0,10*ROW('Water Data'!G47))),CF53="Yes"),OFFSET('Water Data'!$G$7,0,10*ROW('Water Data'!G47)),IF(AND(ISNUMBER(OFFSET('Water Data'!$G$7,0,10*ROW('Water Data'!G47))),CF53="No",ISNUMBER(OFFSET('Water Data'!$G$7,0,10*ROW('Water Data'!G47)))),CONCATENATE("[",ROUND(OFFSET('Water Data'!$G$7,0,10*ROW('Water Data'!G47)),0),"]"),IF(AND(ISNUMBER(OFFSET('Water Data'!$G$7,0,10*ROW('Water Data'!G47))),CF53="",ISNUMBER(OFFSET('Water Data'!$G$7,0,10*ROW('Water Data'!G47)))),OFFSET('Water Data'!$G$7,0,10*ROW('Water Data'!G47)),NA())))</f>
        <v>#N/A</v>
      </c>
      <c r="R53" s="119" t="e">
        <f ca="1">+IF(AND(ISNUMBER(OFFSET('Water Data'!$G$10,0,10*ROW('Water Data'!G47))),CG53="Yes"),OFFSET('Water Data'!$G$10,0,10*ROW('Water Data'!G47)),IF(AND(ISNUMBER(OFFSET('Water Data'!$G$10,0,10*ROW('Water Data'!G47))),CG53="No",ISNUMBER(OFFSET('Water Data'!$G$10,0,10*ROW('Water Data'!G47)))),CONCATENATE("[",ROUND(OFFSET('Water Data'!$G$10,0,10*ROW('Water Data'!G47)),0),"]"),IF(AND(ISNUMBER(OFFSET('Water Data'!$G$10,0,10*ROW('Water Data'!G47))),CG53="",ISNUMBER(OFFSET('Water Data'!$G$10,0,10*ROW('Water Data'!G47)))),OFFSET('Water Data'!$G$10,0,10*ROW('Water Data'!G47)),NA())))</f>
        <v>#N/A</v>
      </c>
      <c r="S53" s="119" t="e">
        <f ca="1">+IF(AND(ISNUMBER(OFFSET('Water Data'!$H$5,0,10*ROW('Water Data'!H47))),CH53="Yes"),100-OFFSET('Water Data'!$H$5,0,10*ROW('Water Data'!H47)),IF(AND(ISNUMBER(OFFSET('Water Data'!$H$5,0,10*ROW('Water Data'!H47))),CH53="No",ISNUMBER(OFFSET('Water Data'!$H$5,0,10*ROW('Water Data'!H47)))),CONCATENATE("[",ROUND(100-OFFSET('Water Data'!$H$5,0,10*ROW('Water Data'!H47)),0),"]"),IF(AND(ISNUMBER(OFFSET('Water Data'!$H$5,0,10*ROW('Water Data'!H47))),CH53="",ISNUMBER(OFFSET('Water Data'!$H$5,0,10*ROW('Water Data'!H47)))),100-OFFSET('Water Data'!$H$5,0,10*ROW('Water Data'!H47)),NA())))</f>
        <v>#N/A</v>
      </c>
      <c r="T53" s="119" t="e">
        <f ca="1">+IF(AND(ISNUMBER(OFFSET('Water Data'!$H$7,0,10*ROW('Water Data'!H47))),CI53="Yes"),OFFSET('Water Data'!$H$7,0,10*ROW('Water Data'!H47)),IF(AND(ISNUMBER(OFFSET('Water Data'!$H$7,0,10*ROW('Water Data'!H47))),CI53="No",ISNUMBER(OFFSET('Water Data'!$H$7,0,10*ROW('Water Data'!H47)))),CONCATENATE("[",ROUND(OFFSET('Water Data'!$H$7,0,10*ROW('Water Data'!H47)),0),"]"),IF(AND(ISNUMBER(OFFSET('Water Data'!$H$7,0,10*ROW('Water Data'!H47))),CI53="",ISNUMBER(OFFSET('Water Data'!$H$7,0,10*ROW('Water Data'!H47)))),OFFSET('Water Data'!$H$7,0,10*ROW('Water Data'!H47)),NA())))</f>
        <v>#N/A</v>
      </c>
      <c r="U53" s="119" t="e">
        <f ca="1">+IF(AND(ISNUMBER(OFFSET('Water Data'!$H$10,0,10*ROW('Water Data'!H47))),CJ53="Yes"),OFFSET('Water Data'!$H$10,0,10*ROW('Water Data'!H47)),IF(AND(ISNUMBER(OFFSET('Water Data'!$H$10,0,10*ROW('Water Data'!H47))),CJ53="No",ISNUMBER(OFFSET('Water Data'!$H$10,0,10*ROW('Water Data'!H47)))),CONCATENATE("[",ROUND(OFFSET('Water Data'!$H$10,0,10*ROW('Water Data'!H47)),0),"]"),IF(AND(ISNUMBER(OFFSET('Water Data'!$H$10,0,10*ROW('Water Data'!H47))),CJ53="",ISNUMBER(OFFSET('Water Data'!$H$10,0,10*ROW('Water Data'!H47)))),OFFSET('Water Data'!$H$10,0,10*ROW('Water Data'!H47)),NA())))</f>
        <v>#N/A</v>
      </c>
      <c r="V53" s="120" t="e">
        <f ca="1">+IF(AND(ISNUMBER(OFFSET('Sanitation Data'!$C$5,0,10*ROW('Sanitation Data'!C47))),CK53="Yes"),100-OFFSET('Sanitation Data'!$C$5,0,10*ROW('Sanitation Data'!C47)),IF(AND(ISNUMBER(OFFSET('Sanitation Data'!$C$5,0,10*ROW('Sanitation Data'!C47))),CK53="No",ISNUMBER(OFFSET('Sanitation Data'!$C$5,0,10*ROW('Sanitation Data'!C47)))),CONCATENATE("[",ROUND(100-OFFSET('Sanitation Data'!$C$5,0,10*ROW('Sanitation Data'!C47)),0),"]"),IF(AND(ISNUMBER(OFFSET('Sanitation Data'!$C$5,0,10*ROW('Sanitation Data'!C47))),CK53="",ISNUMBER(OFFSET('Sanitation Data'!$C$5,0,10*ROW('Sanitation Data'!C47)))),100-OFFSET('Sanitation Data'!$C$5,0,10*ROW('Sanitation Data'!C47)),NA())))</f>
        <v>#N/A</v>
      </c>
      <c r="W53" s="120" t="e">
        <f ca="1">+IF(AND(ISNUMBER(OFFSET('Sanitation Data'!$C$7,0,10*ROW('Sanitation Data'!C47))),CL53="Yes"),OFFSET('Sanitation Data'!$C$7,0,10*ROW('Sanitation Data'!C47)),IF(AND(ISNUMBER(OFFSET('Sanitation Data'!$C$7,0,10*ROW('Sanitation Data'!C47))),CL53="No",ISNUMBER(OFFSET('Sanitation Data'!$C$7,0,10*ROW('Sanitation Data'!C47)))),CONCATENATE("[",ROUND(OFFSET('Sanitation Data'!$C$7,0,10*ROW('Sanitation Data'!C47)),0),"]"),IF(AND(ISNUMBER(OFFSET('Sanitation Data'!$C$7,0,10*ROW('Sanitation Data'!C47))),CL53="",ISNUMBER(OFFSET('Sanitation Data'!$C$7,0,10*ROW('Sanitation Data'!C47)))),OFFSET('Sanitation Data'!$C$7,0,10*ROW('Sanitation Data'!C47)),NA())))</f>
        <v>#N/A</v>
      </c>
      <c r="X53" s="120" t="e">
        <f ca="1">+IF(AND(ISNUMBER(OFFSET('Sanitation Data'!$C$11,0,10*ROW('Sanitation Data'!C47))),CM53="Yes"),OFFSET('Sanitation Data'!$C$11,0,10*ROW('Sanitation Data'!C47)),IF(AND(ISNUMBER(OFFSET('Sanitation Data'!$C$11,0,10*ROW('Sanitation Data'!C47))),CM53="No",ISNUMBER(OFFSET('Sanitation Data'!$C$11,0,10*ROW('Sanitation Data'!C47)))),CONCATENATE("[",ROUND(OFFSET('Sanitation Data'!$C$11,0,10*ROW('Sanitation Data'!C47)),0),"]"),IF(AND(ISNUMBER(OFFSET('Sanitation Data'!$C$11,0,10*ROW('Sanitation Data'!C47))),CM53="",ISNUMBER(OFFSET('Sanitation Data'!$C$11,0,10*ROW('Sanitation Data'!C47)))),OFFSET('Sanitation Data'!$C$11,0,10*ROW('Sanitation Data'!C47)),NA())))</f>
        <v>#N/A</v>
      </c>
      <c r="Y53" s="120" t="e">
        <f ca="1">+IF(AND(ISNUMBER(OFFSET('Sanitation Data'!$C$12,0,10*ROW('Sanitation Data'!C47))),CN53="Yes"),OFFSET('Sanitation Data'!$C$12,0,10*ROW('Sanitation Data'!C47)),IF(AND(ISNUMBER(OFFSET('Sanitation Data'!$C$12,0,10*ROW('Sanitation Data'!C47))),CN53="No",ISNUMBER(OFFSET('Sanitation Data'!$C$12,0,10*ROW('Sanitation Data'!C47)))),CONCATENATE("[",ROUND(OFFSET('Sanitation Data'!$C$12,0,10*ROW('Sanitation Data'!C47)),0),"]"),IF(AND(ISNUMBER(OFFSET('Sanitation Data'!$C$12,0,10*ROW('Sanitation Data'!C47))),CN53="",ISNUMBER(OFFSET('Sanitation Data'!$C$12,0,10*ROW('Sanitation Data'!C47)))),OFFSET('Sanitation Data'!$C$12,0,10*ROW('Sanitation Data'!C47)),NA())))</f>
        <v>#N/A</v>
      </c>
      <c r="Z53" s="120" t="e">
        <f ca="1">+IF(AND(ISNUMBER(OFFSET('Sanitation Data'!$C$13,0,10*ROW('Sanitation Data'!C47))),CO53="Yes"),OFFSET('Sanitation Data'!$C$13,0,10*ROW('Sanitation Data'!C47)),IF(AND(ISNUMBER(OFFSET('Sanitation Data'!$C$13,0,10*ROW('Sanitation Data'!C47))),CO53="No",ISNUMBER(OFFSET('Sanitation Data'!$C$13,0,10*ROW('Sanitation Data'!C47)))),CONCATENATE("[",ROUND(OFFSET('Sanitation Data'!$C$13,0,10*ROW('Sanitation Data'!C47)),0),"]"),IF(AND(ISNUMBER(OFFSET('Sanitation Data'!$C$13,0,10*ROW('Sanitation Data'!C47))),CO53="",ISNUMBER(OFFSET('Sanitation Data'!$C$13,0,10*ROW('Sanitation Data'!C47)))),OFFSET('Sanitation Data'!$C$13,0,10*ROW('Sanitation Data'!C47)),NA())))</f>
        <v>#N/A</v>
      </c>
      <c r="AA53" s="120" t="e">
        <f ca="1">+IF(AND(ISNUMBER(OFFSET('Sanitation Data'!$D$5,0,10*ROW('Sanitation Data'!D47))),CP53="Yes"),100-OFFSET('Sanitation Data'!$D$5,0,10*ROW('Sanitation Data'!D47)),IF(AND(ISNUMBER(OFFSET('Sanitation Data'!$D$5,0,10*ROW('Sanitation Data'!D47))),CP53="No",ISNUMBER(OFFSET('Sanitation Data'!$D$5,0,10*ROW('Sanitation Data'!D47)))),CONCATENATE("[",ROUND(100-OFFSET('Sanitation Data'!$D$5,0,10*ROW('Sanitation Data'!D47)),0),"]"),IF(AND(ISNUMBER(OFFSET('Sanitation Data'!$D$5,0,10*ROW('Sanitation Data'!D47))),CP53="",ISNUMBER(OFFSET('Sanitation Data'!$D$5,0,10*ROW('Sanitation Data'!D47)))),100-OFFSET('Sanitation Data'!$D$5,0,10*ROW('Sanitation Data'!D47)),NA())))</f>
        <v>#N/A</v>
      </c>
      <c r="AB53" s="120" t="e">
        <f ca="1">+IF(AND(ISNUMBER(OFFSET('Sanitation Data'!$D$7,0,10*ROW('Sanitation Data'!D47))),CQ53="Yes"),OFFSET('Sanitation Data'!$D$7,0,10*ROW('Sanitation Data'!G47)),IF(AND(ISNUMBER(OFFSET('Sanitation Data'!$D$7,0,10*ROW('Sanitation Data'!D47))),CQ53="No",ISNUMBER(OFFSET('Sanitation Data'!$D$7,0,10*ROW('Sanitation Data'!D47)))),CONCATENATE("[",ROUND(OFFSET('Sanitation Data'!$D$7,0,10*ROW('Sanitation Data'!D47)),0),"]"),IF(AND(ISNUMBER(OFFSET('Sanitation Data'!$D$7,0,10*ROW('Sanitation Data'!D47))),CQ53="",ISNUMBER(OFFSET('Sanitation Data'!$D$7,0,10*ROW('Sanitation Data'!D47)))),OFFSET('Sanitation Data'!$D$7,0,10*ROW('Sanitation Data'!D47)),NA())))</f>
        <v>#N/A</v>
      </c>
      <c r="AC53" s="120" t="e">
        <f ca="1">+IF(AND(ISNUMBER(OFFSET('Sanitation Data'!$D$11,0,10*ROW('Sanitation Data'!D47))),CR53="Yes"),OFFSET('Sanitation Data'!$D$11,0,10*ROW('Sanitation Data'!D47)),IF(AND(ISNUMBER(OFFSET('Sanitation Data'!$D$11,0,10*ROW('Sanitation Data'!D47))),CR53="No",ISNUMBER(OFFSET('Sanitation Data'!$D$11,0,10*ROW('Sanitation Data'!D47)))),CONCATENATE("[",ROUND(OFFSET('Sanitation Data'!$D$11,0,10*ROW('Sanitation Data'!D47)),0),"]"),IF(AND(ISNUMBER(OFFSET('Sanitation Data'!$D$11,0,10*ROW('Sanitation Data'!D47))),CR53="",ISNUMBER(OFFSET('Sanitation Data'!$D$11,0,10*ROW('Sanitation Data'!D47)))),OFFSET('Sanitation Data'!$D$11,0,10*ROW('Sanitation Data'!D47)),NA())))</f>
        <v>#N/A</v>
      </c>
      <c r="AD53" s="120" t="e">
        <f ca="1">+IF(AND(ISNUMBER(OFFSET('Sanitation Data'!$D$12,0,10*ROW('Sanitation Data'!D47))),CS53="Yes"),OFFSET('Sanitation Data'!$D$12,0,10*ROW('Sanitation Data'!D47)),IF(AND(ISNUMBER(OFFSET('Sanitation Data'!$D$12,0,10*ROW('Sanitation Data'!D47))),CS53="No",ISNUMBER(OFFSET('Sanitation Data'!$D$12,0,10*ROW('Sanitation Data'!D47)))),CONCATENATE("[",ROUND(OFFSET('Sanitation Data'!$D$12,0,10*ROW('Sanitation Data'!D47)),0),"]"),IF(AND(ISNUMBER(OFFSET('Sanitation Data'!$D$12,0,10*ROW('Sanitation Data'!D47))),CS53="",ISNUMBER(OFFSET('Sanitation Data'!$D$12,0,10*ROW('Sanitation Data'!D47)))),OFFSET('Sanitation Data'!$D$12,0,10*ROW('Sanitation Data'!D47)),NA())))</f>
        <v>#N/A</v>
      </c>
      <c r="AE53" s="120" t="e">
        <f ca="1">+IF(AND(ISNUMBER(OFFSET('Sanitation Data'!$D$13,0,10*ROW('Sanitation Data'!D47))),CT53="Yes"),OFFSET('Sanitation Data'!$D$13,0,10*ROW('Sanitation Data'!D47)),IF(AND(ISNUMBER(OFFSET('Sanitation Data'!$D$13,0,10*ROW('Sanitation Data'!D47))),CT53="No",ISNUMBER(OFFSET('Sanitation Data'!$D$13,0,10*ROW('Sanitation Data'!D47)))),CONCATENATE("[",ROUND(OFFSET('Sanitation Data'!$D$13,0,10*ROW('Sanitation Data'!D47)),0),"]"),IF(AND(ISNUMBER(OFFSET('Sanitation Data'!$D$13,0,10*ROW('Sanitation Data'!D47))),CT53="",ISNUMBER(OFFSET('Sanitation Data'!$D$13,0,10*ROW('Sanitation Data'!D47)))),OFFSET('Sanitation Data'!$D$13,0,10*ROW('Sanitation Data'!D47)),NA())))</f>
        <v>#N/A</v>
      </c>
      <c r="AF53" s="120" t="e">
        <f ca="1">+IF(AND(ISNUMBER(OFFSET('Sanitation Data'!$E$5,0,10*ROW('Sanitation Data'!E47))),CU53="Yes"),100-OFFSET('Sanitation Data'!$E$5,0,10*ROW('Sanitation Data'!E47)),IF(AND(ISNUMBER(OFFSET('Sanitation Data'!$E$5,0,10*ROW('Sanitation Data'!E47))),CU53="No",ISNUMBER(OFFSET('Sanitation Data'!$E$5,0,10*ROW('Sanitation Data'!E47)))),CONCATENATE("[",ROUND(100-OFFSET('Sanitation Data'!$E$5,0,10*ROW('Sanitation Data'!E47)),0),"]"),IF(AND(ISNUMBER(OFFSET('Sanitation Data'!$E$5,0,10*ROW('Sanitation Data'!E47))),CU53="",ISNUMBER(OFFSET('Sanitation Data'!$E$5,0,10*ROW('Sanitation Data'!E47)))),100-OFFSET('Sanitation Data'!$E$5,0,10*ROW('Sanitation Data'!E47)),NA())))</f>
        <v>#N/A</v>
      </c>
      <c r="AG53" s="120" t="e">
        <f ca="1">+IF(AND(ISNUMBER(OFFSET('Sanitation Data'!$E$7,0,10*ROW('Sanitation Data'!E47))),CV53="Yes"),OFFSET('Sanitation Data'!$E$7,0,10*ROW('Sanitation Data'!E47)),IF(AND(ISNUMBER(OFFSET('Sanitation Data'!$E$7,0,10*ROW('Sanitation Data'!E47))),CV53="No",ISNUMBER(OFFSET('Sanitation Data'!$E$7,0,10*ROW('Sanitation Data'!E47)))),CONCATENATE("[",ROUND(OFFSET('Sanitation Data'!$E$7,0,10*ROW('Sanitation Data'!E47)),0),"]"),IF(AND(ISNUMBER(OFFSET('Sanitation Data'!$E$7,0,10*ROW('Sanitation Data'!E47))),CV53="",ISNUMBER(OFFSET('Sanitation Data'!$E$7,0,10*ROW('Sanitation Data'!E47)))),OFFSET('Sanitation Data'!$E$7,0,10*ROW('Sanitation Data'!E47)),NA())))</f>
        <v>#N/A</v>
      </c>
      <c r="AH53" s="120" t="e">
        <f ca="1">+IF(AND(ISNUMBER(OFFSET('Sanitation Data'!$E$11,0,10*ROW('Sanitation Data'!E47))),CW53="Yes"),OFFSET('Sanitation Data'!$E$11,0,10*ROW('Sanitation Data'!E47)),IF(AND(ISNUMBER(OFFSET('Sanitation Data'!$E$11,0,10*ROW('Sanitation Data'!E47))),CW53="No",ISNUMBER(OFFSET('Sanitation Data'!$E$11,0,10*ROW('Sanitation Data'!E47)))),CONCATENATE("[",ROUND(OFFSET('Sanitation Data'!$E$11,0,10*ROW('Sanitation Data'!E47)),0),"]"),IF(AND(ISNUMBER(OFFSET('Sanitation Data'!$E$11,0,10*ROW('Sanitation Data'!E47))),CW53="",ISNUMBER(OFFSET('Sanitation Data'!$E$11,0,10*ROW('Sanitation Data'!E47)))),OFFSET('Sanitation Data'!$E$11,0,10*ROW('Sanitation Data'!E47)),NA())))</f>
        <v>#N/A</v>
      </c>
      <c r="AI53" s="120" t="e">
        <f ca="1">+IF(AND(ISNUMBER(OFFSET('Sanitation Data'!$E$12,0,10*ROW('Sanitation Data'!E47))),CX53="Yes"),OFFSET('Sanitation Data'!$E$12,0,10*ROW('Sanitation Data'!E47)),IF(AND(ISNUMBER(OFFSET('Sanitation Data'!$E$12,0,10*ROW('Sanitation Data'!E47))),CX53="No",ISNUMBER(OFFSET('Sanitation Data'!$E$12,0,10*ROW('Sanitation Data'!E47)))),CONCATENATE("[",ROUND(OFFSET('Sanitation Data'!$E$12,0,10*ROW('Sanitation Data'!E47)),0),"]"),IF(AND(ISNUMBER(OFFSET('Sanitation Data'!$E$12,0,10*ROW('Sanitation Data'!E47))),CX53="",ISNUMBER(OFFSET('Sanitation Data'!$E$12,0,10*ROW('Sanitation Data'!E47)))),OFFSET('Sanitation Data'!$E$12,0,10*ROW('Sanitation Data'!E47)),NA())))</f>
        <v>#N/A</v>
      </c>
      <c r="AJ53" s="120" t="e">
        <f ca="1">+IF(AND(ISNUMBER(OFFSET('Sanitation Data'!$E$13,0,10*ROW('Sanitation Data'!E47))),CY53="Yes"),OFFSET('Sanitation Data'!$E$13,0,10*ROW('Sanitation Data'!E47)),IF(AND(ISNUMBER(OFFSET('Sanitation Data'!$E$13,0,10*ROW('Sanitation Data'!E47))),CY53="No",ISNUMBER(OFFSET('Sanitation Data'!$E$13,0,10*ROW('Sanitation Data'!E47)))),CONCATENATE("[",ROUND(OFFSET('Sanitation Data'!$E$13,0,10*ROW('Sanitation Data'!E47)),0),"]"),IF(AND(ISNUMBER(OFFSET('Sanitation Data'!$E$13,0,10*ROW('Sanitation Data'!E47))),CY53="",ISNUMBER(OFFSET('Sanitation Data'!$E$13,0,10*ROW('Sanitation Data'!E47)))),OFFSET('Sanitation Data'!$E$13,0,10*ROW('Sanitation Data'!E47)),NA())))</f>
        <v>#N/A</v>
      </c>
      <c r="AK53" s="120" t="e">
        <f ca="1">+IF(AND(ISNUMBER(OFFSET('Sanitation Data'!$F$5,0,10*ROW('Sanitation Data'!F47))),CZ53="Yes"),100-OFFSET('Sanitation Data'!$F$5,0,10*ROW('Sanitation Data'!F47)),IF(AND(ISNUMBER(OFFSET('Sanitation Data'!$F$5,0,10*ROW('Sanitation Data'!F47))),CZ53="No",ISNUMBER(OFFSET('Sanitation Data'!$F$5,0,10*ROW('Sanitation Data'!F47)))),CONCATENATE("[",ROUND(100-OFFSET('Sanitation Data'!$F$5,0,10*ROW('Sanitation Data'!F47)),0),"]"),IF(AND(ISNUMBER(OFFSET('Sanitation Data'!$F$5,0,10*ROW('Sanitation Data'!F47))),CZ53="",ISNUMBER(OFFSET('Sanitation Data'!$F$5,0,10*ROW('Sanitation Data'!F47)))),100-OFFSET('Sanitation Data'!$F$5,0,10*ROW('Sanitation Data'!F47)),NA())))</f>
        <v>#N/A</v>
      </c>
      <c r="AL53" s="120" t="e">
        <f ca="1">+IF(AND(ISNUMBER(OFFSET('Sanitation Data'!$F$7,0,10*ROW('Sanitation Data'!F47))),DA53="Yes"),OFFSET('Sanitation Data'!$F$7,0,10*ROW('Sanitation Data'!F47)),IF(AND(ISNUMBER(OFFSET('Sanitation Data'!$F$7,0,10*ROW('Sanitation Data'!F47))),DA53="No",ISNUMBER(OFFSET('Sanitation Data'!$F$7,0,10*ROW('Sanitation Data'!F47)))),CONCATENATE("[",ROUND(OFFSET('Sanitation Data'!$F$7,0,10*ROW('Sanitation Data'!F47)),0),"]"),IF(AND(ISNUMBER(OFFSET('Sanitation Data'!$F$7,0,10*ROW('Sanitation Data'!F47))),DA53="",ISNUMBER(OFFSET('Sanitation Data'!$F$7,0,10*ROW('Sanitation Data'!F47)))),OFFSET('Sanitation Data'!$F$7,0,10*ROW('Sanitation Data'!F47)),NA())))</f>
        <v>#N/A</v>
      </c>
      <c r="AM53" s="120" t="e">
        <f ca="1">+IF(AND(ISNUMBER(OFFSET('Sanitation Data'!$F$11,0,10*ROW('Sanitation Data'!F47))),DB53="Yes"),OFFSET('Sanitation Data'!$F$11,0,10*ROW('Sanitation Data'!F47)),IF(AND(ISNUMBER(OFFSET('Sanitation Data'!$F$11,0,10*ROW('Sanitation Data'!F47))),DB53="No",ISNUMBER(OFFSET('Sanitation Data'!$F$11,0,10*ROW('Sanitation Data'!F47)))),CONCATENATE("[",ROUND(OFFSET('Sanitation Data'!$F$11,0,10*ROW('Sanitation Data'!F47)),0),"]"),IF(AND(ISNUMBER(OFFSET('Sanitation Data'!$F$11,0,10*ROW('Sanitation Data'!F47))),DB53="",ISNUMBER(OFFSET('Sanitation Data'!$F$11,0,10*ROW('Sanitation Data'!F47)))),OFFSET('Sanitation Data'!$F$11,0,10*ROW('Sanitation Data'!F47)),NA())))</f>
        <v>#N/A</v>
      </c>
      <c r="AN53" s="120" t="e">
        <f ca="1">+IF(AND(ISNUMBER(OFFSET('Sanitation Data'!$F$12,0,10*ROW('Sanitation Data'!F47))),DC53="Yes"),OFFSET('Sanitation Data'!$F$12,0,10*ROW('Sanitation Data'!F47)),IF(AND(ISNUMBER(OFFSET('Sanitation Data'!$F$12,0,10*ROW('Sanitation Data'!F47))),DC53="No",ISNUMBER(OFFSET('Sanitation Data'!$F$12,0,10*ROW('Sanitation Data'!F47)))),CONCATENATE("[",ROUND(OFFSET('Sanitation Data'!$F$12,0,10*ROW('Sanitation Data'!F47)),0),"]"),IF(AND(ISNUMBER(OFFSET('Sanitation Data'!$F$12,0,10*ROW('Sanitation Data'!F47))),DC53="",ISNUMBER(OFFSET('Sanitation Data'!$F$12,0,10*ROW('Sanitation Data'!F47)))),OFFSET('Sanitation Data'!$F$12,0,10*ROW('Sanitation Data'!F47)),NA())))</f>
        <v>#N/A</v>
      </c>
      <c r="AO53" s="120" t="e">
        <f ca="1">+IF(AND(ISNUMBER(OFFSET('Sanitation Data'!$F$13,0,10*ROW('Sanitation Data'!F47))),DD53="Yes"),OFFSET('Sanitation Data'!$F$13,0,10*ROW('Sanitation Data'!F47)),IF(AND(ISNUMBER(OFFSET('Sanitation Data'!$F$13,0,10*ROW('Sanitation Data'!F47))),DD53="No",ISNUMBER(OFFSET('Sanitation Data'!$F$13,0,10*ROW('Sanitation Data'!F47)))),CONCATENATE("[",ROUND(OFFSET('Sanitation Data'!$F$13,0,10*ROW('Sanitation Data'!F47)),0),"]"),IF(AND(ISNUMBER(OFFSET('Sanitation Data'!$F$13,0,10*ROW('Sanitation Data'!F47))),DD53="",ISNUMBER(OFFSET('Sanitation Data'!$F$13,0,10*ROW('Sanitation Data'!F47)))),OFFSET('Sanitation Data'!$F$13,0,10*ROW('Sanitation Data'!F47)),NA())))</f>
        <v>#N/A</v>
      </c>
      <c r="AP53" s="120" t="e">
        <f ca="1">+IF(AND(ISNUMBER(OFFSET('Sanitation Data'!$G$5,0,10*ROW('Sanitation Data'!G47))),DE53="Yes"),100-OFFSET('Sanitation Data'!$G$5,0,10*ROW('Sanitation Data'!G47)),IF(AND(ISNUMBER(OFFSET('Sanitation Data'!$G$5,0,10*ROW('Sanitation Data'!G47))),DE53="No",ISNUMBER(OFFSET('Sanitation Data'!$G$5,0,10*ROW('Sanitation Data'!G47)))),CONCATENATE("[",ROUND(100-OFFSET('Sanitation Data'!$G$5,0,10*ROW('Sanitation Data'!G47)),0),"]"),IF(AND(ISNUMBER(OFFSET('Sanitation Data'!$G$5,0,10*ROW('Sanitation Data'!G47))),DE53="",ISNUMBER(OFFSET('Sanitation Data'!$G$5,0,10*ROW('Sanitation Data'!G47)))),100-OFFSET('Sanitation Data'!$G$5,0,10*ROW('Sanitation Data'!G47)),NA())))</f>
        <v>#N/A</v>
      </c>
      <c r="AQ53" s="120" t="e">
        <f ca="1">+IF(AND(ISNUMBER(OFFSET('Sanitation Data'!$G$7,0,10*ROW('Sanitation Data'!G47))),DF53="Yes"),OFFSET('Sanitation Data'!$G$7,0,10*ROW('Sanitation Data'!G47)),IF(AND(ISNUMBER(OFFSET('Sanitation Data'!$G$7,0,10*ROW('Sanitation Data'!G47))),DF53="No",ISNUMBER(OFFSET('Sanitation Data'!$G$7,0,10*ROW('Sanitation Data'!G47)))),CONCATENATE("[",ROUND(OFFSET('Sanitation Data'!$G$7,0,10*ROW('Sanitation Data'!G47)),0),"]"),IF(AND(ISNUMBER(OFFSET('Sanitation Data'!$G$7,0,10*ROW('Sanitation Data'!G47))),DF53="",ISNUMBER(OFFSET('Sanitation Data'!$G$7,0,10*ROW('Sanitation Data'!G47)))),OFFSET('Sanitation Data'!$G$7,0,10*ROW('Sanitation Data'!G47)),NA())))</f>
        <v>#N/A</v>
      </c>
      <c r="AR53" s="120" t="e">
        <f ca="1">+IF(AND(ISNUMBER(OFFSET('Sanitation Data'!$G$11,0,10*ROW('Sanitation Data'!G47))),DG53="Yes"),OFFSET('Sanitation Data'!$G$11,0,10*ROW('Sanitation Data'!G47)),IF(AND(ISNUMBER(OFFSET('Sanitation Data'!$G$11,0,10*ROW('Sanitation Data'!G47))),DG53="No",ISNUMBER(OFFSET('Sanitation Data'!$G$11,0,10*ROW('Sanitation Data'!G47)))),CONCATENATE("[",ROUND(OFFSET('Sanitation Data'!$G$11,0,10*ROW('Sanitation Data'!G47)),0),"]"),IF(AND(ISNUMBER(OFFSET('Sanitation Data'!$G$11,0,10*ROW('Sanitation Data'!G47))),DG53="",ISNUMBER(OFFSET('Sanitation Data'!$G$11,0,10*ROW('Sanitation Data'!G47)))),OFFSET('Sanitation Data'!$G$11,0,10*ROW('Sanitation Data'!G47)),NA())))</f>
        <v>#N/A</v>
      </c>
      <c r="AS53" s="120" t="e">
        <f ca="1">+IF(AND(ISNUMBER(OFFSET('Sanitation Data'!$G$12,0,10*ROW('Sanitation Data'!G47))),DH53="Yes"),OFFSET('Sanitation Data'!$G$12,0,10*ROW('Sanitation Data'!G47)),IF(AND(ISNUMBER(OFFSET('Sanitation Data'!$G$12,0,10*ROW('Sanitation Data'!G47))),DH53="No",ISNUMBER(OFFSET('Sanitation Data'!$G$12,0,10*ROW('Sanitation Data'!G47)))),CONCATENATE("[",ROUND(OFFSET('Sanitation Data'!$G$12,0,10*ROW('Sanitation Data'!G47)),0),"]"),IF(AND(ISNUMBER(OFFSET('Sanitation Data'!$G$12,0,10*ROW('Sanitation Data'!G47))),DH53="",ISNUMBER(OFFSET('Sanitation Data'!$G$12,0,10*ROW('Sanitation Data'!G47)))),OFFSET('Sanitation Data'!$G$12,0,10*ROW('Sanitation Data'!G47)),NA())))</f>
        <v>#N/A</v>
      </c>
      <c r="AT53" s="120" t="e">
        <f ca="1">+IF(AND(ISNUMBER(OFFSET('Sanitation Data'!$G$13,0,10*ROW('Sanitation Data'!G47))),DI53="Yes"),OFFSET('Sanitation Data'!$G$13,0,10*ROW('Sanitation Data'!G47)),IF(AND(ISNUMBER(OFFSET('Sanitation Data'!$G$13,0,10*ROW('Sanitation Data'!G47))),DI53="No",ISNUMBER(OFFSET('Sanitation Data'!$G$13,0,10*ROW('Sanitation Data'!G47)))),CONCATENATE("[",ROUND(OFFSET('Sanitation Data'!$G$13,0,10*ROW('Sanitation Data'!G47)),0),"]"),IF(AND(ISNUMBER(OFFSET('Sanitation Data'!$G$13,0,10*ROW('Sanitation Data'!G47))),DI53="",ISNUMBER(OFFSET('Sanitation Data'!$G$13,0,10*ROW('Sanitation Data'!G47)))),OFFSET('Sanitation Data'!$G$13,0,10*ROW('Sanitation Data'!G47)),NA())))</f>
        <v>#N/A</v>
      </c>
      <c r="AU53" s="120" t="e">
        <f ca="1">+IF(AND(ISNUMBER(OFFSET('Sanitation Data'!$H$5,0,10*ROW('Sanitation Data'!H47))),DJ53="Yes"),100-OFFSET('Sanitation Data'!$H$5,0,10*ROW('Sanitation Data'!H47)),IF(AND(ISNUMBER(OFFSET('Sanitation Data'!$H$5,0,10*ROW('Sanitation Data'!H47))),DJ53="No",ISNUMBER(OFFSET('Sanitation Data'!$H$5,0,10*ROW('Sanitation Data'!H47)))),CONCATENATE("[",ROUND(100-OFFSET('Sanitation Data'!$H$5,0,10*ROW('Sanitation Data'!H47)),0),"]"),IF(AND(ISNUMBER(OFFSET('Sanitation Data'!$H$5,0,10*ROW('Sanitation Data'!H47))),DJ53="",ISNUMBER(OFFSET('Sanitation Data'!$H$5,0,10*ROW('Sanitation Data'!H47)))),100-OFFSET('Sanitation Data'!$H$5,0,10*ROW('Sanitation Data'!H47)),NA())))</f>
        <v>#N/A</v>
      </c>
      <c r="AV53" s="120" t="e">
        <f ca="1">+IF(AND(ISNUMBER(OFFSET('Sanitation Data'!$H$7,0,10*ROW('Sanitation Data'!H47))),DK53="Yes"),OFFSET('Sanitation Data'!$H$7,0,10*ROW('Sanitation Data'!H47)),IF(AND(ISNUMBER(OFFSET('Sanitation Data'!$H$7,0,10*ROW('Sanitation Data'!H47))),DK53="No",ISNUMBER(OFFSET('Sanitation Data'!$H$7,0,10*ROW('Sanitation Data'!H47)))),CONCATENATE("[",ROUND(OFFSET('Sanitation Data'!$H$7,0,10*ROW('Sanitation Data'!H47)),0),"]"),IF(AND(ISNUMBER(OFFSET('Sanitation Data'!$H$7,0,10*ROW('Sanitation Data'!H47))),DK53="",ISNUMBER(OFFSET('Sanitation Data'!$H$7,0,10*ROW('Sanitation Data'!H47)))),OFFSET('Sanitation Data'!$H$7,0,10*ROW('Sanitation Data'!H47)),NA())))</f>
        <v>#N/A</v>
      </c>
      <c r="AW53" s="120" t="e">
        <f ca="1">+IF(AND(ISNUMBER(OFFSET('Sanitation Data'!$H$11,0,10*ROW('Sanitation Data'!H47))),DL53="Yes"),OFFSET('Sanitation Data'!$H$11,0,10*ROW('Sanitation Data'!H47)),IF(AND(ISNUMBER(OFFSET('Sanitation Data'!$H$11,0,10*ROW('Sanitation Data'!H47))),DL53="No",ISNUMBER(OFFSET('Sanitation Data'!$H$11,0,10*ROW('Sanitation Data'!H47)))),CONCATENATE("[",ROUND(OFFSET('Sanitation Data'!$H$11,0,10*ROW('Sanitation Data'!H47)),0),"]"),IF(AND(ISNUMBER(OFFSET('Sanitation Data'!$H$11,0,10*ROW('Sanitation Data'!H47))),DL53="",ISNUMBER(OFFSET('Sanitation Data'!$H$11,0,10*ROW('Sanitation Data'!H47)))),OFFSET('Sanitation Data'!$H$11,0,10*ROW('Sanitation Data'!H47)),NA())))</f>
        <v>#N/A</v>
      </c>
      <c r="AX53" s="120" t="e">
        <f ca="1">+IF(AND(ISNUMBER(OFFSET('Sanitation Data'!$H$12,0,10*ROW('Sanitation Data'!H47))),DM53="Yes"),OFFSET('Sanitation Data'!$H$12,0,10*ROW('Sanitation Data'!H47)),IF(AND(ISNUMBER(OFFSET('Sanitation Data'!$H$12,0,10*ROW('Sanitation Data'!H47))),DM53="No",ISNUMBER(OFFSET('Sanitation Data'!$H$12,0,10*ROW('Sanitation Data'!H47)))),CONCATENATE("[",ROUND(OFFSET('Sanitation Data'!$H$12,0,10*ROW('Sanitation Data'!H47)),0),"]"),IF(AND(ISNUMBER(OFFSET('Sanitation Data'!$H$12,0,10*ROW('Sanitation Data'!H47))),DM53="",ISNUMBER(OFFSET('Sanitation Data'!$H$12,0,10*ROW('Sanitation Data'!H47)))),OFFSET('Sanitation Data'!$H$12,0,10*ROW('Sanitation Data'!H47)),NA())))</f>
        <v>#N/A</v>
      </c>
      <c r="AY53" s="120" t="e">
        <f ca="1">+IF(AND(ISNUMBER(OFFSET('Sanitation Data'!$H$13,0,10*ROW('Sanitation Data'!H47))),DN53="Yes"),OFFSET('Sanitation Data'!$H$13,0,10*ROW('Sanitation Data'!H47)),IF(AND(ISNUMBER(OFFSET('Sanitation Data'!$H$13,0,10*ROW('Sanitation Data'!H47))),DN53="No",ISNUMBER(OFFSET('Sanitation Data'!$H$13,0,10*ROW('Sanitation Data'!H47)))),CONCATENATE("[",ROUND(OFFSET('Sanitation Data'!$H$13,0,10*ROW('Sanitation Data'!H47)),0),"]"),IF(AND(ISNUMBER(OFFSET('Sanitation Data'!$H$13,0,10*ROW('Sanitation Data'!H47))),DN53="",ISNUMBER(OFFSET('Sanitation Data'!$H$13,0,10*ROW('Sanitation Data'!H47)))),OFFSET('Sanitation Data'!$H$13,0,10*ROW('Sanitation Data'!H47)),NA())))</f>
        <v>#N/A</v>
      </c>
      <c r="AZ53" s="121" t="e">
        <f ca="1">+IF(AND(ISNUMBER(OFFSET('Hygiene Data'!$C$6,0,10*ROW('Hygiene Data'!C47))),DO53="Yes"),OFFSET('Hygiene Data'!$C$6,0,10*ROW('Hygiene Data'!C47)),IF(AND(ISNUMBER(OFFSET('Hygiene Data'!$C$6,0,10*ROW('Hygiene Data'!C47))),DO53="No",ISNUMBER(OFFSET('Hygiene Data'!$C$6,0,10*ROW('Hygiene Data'!C47)))),CONCATENATE("[",ROUND(OFFSET('Hygiene Data'!$C$6,0,10*ROW('Hygiene Data'!C47)),0),"]"),IF(AND(ISNUMBER(OFFSET('Hygiene Data'!$C$6,0,10*ROW('Hygiene Data'!C47))),DO53="",ISNUMBER(OFFSET('Hygiene Data'!$C$6,0,10*ROW('Hygiene Data'!C47)))),OFFSET('Hygiene Data'!$C$6,0,10*ROW('Hygiene Data'!C47)),NA())))</f>
        <v>#N/A</v>
      </c>
      <c r="BA53" s="121" t="e">
        <f ca="1">+IF(AND(ISNUMBER(OFFSET('Hygiene Data'!$C$8,0,10*ROW('Hygiene Data'!C47))),DP53="Yes"),OFFSET('Hygiene Data'!$C$8,0,10*ROW('Hygiene Data'!C47)),IF(AND(ISNUMBER(OFFSET('Hygiene Data'!$C$8,0,10*ROW('Hygiene Data'!C47))),DP53="No",ISNUMBER(OFFSET('Hygiene Data'!$C$8,0,10*ROW('Hygiene Data'!C47)))),CONCATENATE("[",ROUND(OFFSET('Hygiene Data'!$C$8,0,10*ROW('Hygiene Data'!C47)),0),"]"),IF(AND(ISNUMBER(OFFSET('Hygiene Data'!$C$8,0,10*ROW('Hygiene Data'!C47))),DP53="",ISNUMBER(OFFSET('Hygiene Data'!$C$8,0,10*ROW('Hygiene Data'!C47)))),OFFSET('Hygiene Data'!$C$8,0,10*ROW('Hygiene Data'!C47)),NA())))</f>
        <v>#N/A</v>
      </c>
      <c r="BB53" s="121" t="e">
        <f ca="1">+IF(AND(ISNUMBER(OFFSET('Hygiene Data'!$C$10,0,10*ROW('Hygiene Data'!C47))),DQ53="Yes"),OFFSET('Hygiene Data'!$C$10,0,10*ROW('Hygiene Data'!C47)),IF(AND(ISNUMBER(OFFSET('Hygiene Data'!$C$10,0,10*ROW('Hygiene Data'!C47))),DQ53="No",ISNUMBER(OFFSET('Hygiene Data'!$C$10,0,10*ROW('Hygiene Data'!C47)))),CONCATENATE("[",ROUND(OFFSET('Hygiene Data'!$C$10,0,10*ROW('Hygiene Data'!C47)),0),"]"),IF(AND(ISNUMBER(OFFSET('Hygiene Data'!$C$10,0,10*ROW('Hygiene Data'!C47))),DQ53="",ISNUMBER(OFFSET('Hygiene Data'!$C$10,0,10*ROW('Hygiene Data'!C47)))),OFFSET('Hygiene Data'!$C$10,0,10*ROW('Hygiene Data'!C47)),NA())))</f>
        <v>#N/A</v>
      </c>
      <c r="BC53" s="121" t="e">
        <f ca="1">+IF(AND(ISNUMBER(OFFSET('Hygiene Data'!$D$6,0,10*ROW('Hygiene Data'!D47))),DR53="Yes"),OFFSET('Hygiene Data'!$D$6,0,10*ROW('Hygiene Data'!D47)),IF(AND(ISNUMBER(OFFSET('Hygiene Data'!$D$6,0,10*ROW('Hygiene Data'!D47))),DR53="No",ISNUMBER(OFFSET('Hygiene Data'!$D$6,0,10*ROW('Hygiene Data'!D47)))),CONCATENATE("[",ROUND(OFFSET('Hygiene Data'!$D$6,0,10*ROW('Hygiene Data'!D47)),0),"]"),IF(AND(ISNUMBER(OFFSET('Hygiene Data'!$D$6,0,10*ROW('Hygiene Data'!D47))),DR53="",ISNUMBER(OFFSET('Hygiene Data'!$D$6,0,10*ROW('Hygiene Data'!D47)))),OFFSET('Hygiene Data'!$D$6,0,10*ROW('Hygiene Data'!D47)),NA())))</f>
        <v>#N/A</v>
      </c>
      <c r="BD53" s="121" t="e">
        <f ca="1">+IF(AND(ISNUMBER(OFFSET('Hygiene Data'!$D$8,0,10*ROW('Hygiene Data'!D47))),DS53="Yes"),OFFSET('Hygiene Data'!$D$8,0,10*ROW('Hygiene Data'!D47)),IF(AND(ISNUMBER(OFFSET('Hygiene Data'!$D$8,0,10*ROW('Hygiene Data'!D47))),DS53="No",ISNUMBER(OFFSET('Hygiene Data'!$D$8,0,10*ROW('Hygiene Data'!D47)))),CONCATENATE("[",ROUND(OFFSET('Hygiene Data'!$D$8,0,10*ROW('Hygiene Data'!D47)),0),"]"),IF(AND(ISNUMBER(OFFSET('Hygiene Data'!$D$8,0,10*ROW('Hygiene Data'!D47))),DS53="",ISNUMBER(OFFSET('Hygiene Data'!$D$8,0,10*ROW('Hygiene Data'!D47)))),OFFSET('Hygiene Data'!$D$8,0,10*ROW('Hygiene Data'!D47)),NA())))</f>
        <v>#N/A</v>
      </c>
      <c r="BE53" s="121" t="e">
        <f ca="1">+IF(AND(ISNUMBER(OFFSET('Hygiene Data'!$D$10,0,10*ROW('Hygiene Data'!D47))),DT53="Yes"),OFFSET('Hygiene Data'!$D$10,0,10*ROW('Hygiene Data'!D47)),IF(AND(ISNUMBER(OFFSET('Hygiene Data'!$D$10,0,10*ROW('Hygiene Data'!D47))),DT53="No",ISNUMBER(OFFSET('Hygiene Data'!$D$10,0,10*ROW('Hygiene Data'!D47)))),CONCATENATE("[",ROUND(OFFSET('Hygiene Data'!$D$10,0,10*ROW('Hygiene Data'!D47)),0),"]"),IF(AND(ISNUMBER(OFFSET('Hygiene Data'!$D$10,0,10*ROW('Hygiene Data'!D47))),DT53="",ISNUMBER(OFFSET('Hygiene Data'!$D$10,0,10*ROW('Hygiene Data'!D47)))),OFFSET('Hygiene Data'!$D$10,0,10*ROW('Hygiene Data'!D47)),NA())))</f>
        <v>#N/A</v>
      </c>
      <c r="BF53" s="121" t="e">
        <f ca="1">+IF(AND(ISNUMBER(OFFSET('Hygiene Data'!$E$6,0,10*ROW('Hygiene Data'!E47))),DU53="Yes"),OFFSET('Hygiene Data'!$E$6,0,10*ROW('Hygiene Data'!E47)),IF(AND(ISNUMBER(OFFSET('Hygiene Data'!$E$6,0,10*ROW('Hygiene Data'!E47))),DU53="No",ISNUMBER(OFFSET('Hygiene Data'!$E$6,0,10*ROW('Hygiene Data'!E47)))),CONCATENATE("[",ROUND(OFFSET('Hygiene Data'!$E$6,0,10*ROW('Hygiene Data'!E47)),0),"]"),IF(AND(ISNUMBER(OFFSET('Hygiene Data'!$E$6,0,10*ROW('Hygiene Data'!E47))),DU53="",ISNUMBER(OFFSET('Hygiene Data'!$E$6,0,10*ROW('Hygiene Data'!E47)))),OFFSET('Hygiene Data'!$E$6,0,10*ROW('Hygiene Data'!E47)),NA())))</f>
        <v>#N/A</v>
      </c>
      <c r="BG53" s="121" t="e">
        <f ca="1">+IF(AND(ISNUMBER(OFFSET('Hygiene Data'!$E$8,0,10*ROW('Hygiene Data'!E47))),DV53="Yes"),OFFSET('Hygiene Data'!$E$8,0,10*ROW('Hygiene Data'!E47)),IF(AND(ISNUMBER(OFFSET('Hygiene Data'!$E$8,0,10*ROW('Hygiene Data'!E47))),DV53="No",ISNUMBER(OFFSET('Hygiene Data'!$E$8,0,10*ROW('Hygiene Data'!E47)))),CONCATENATE("[",ROUND(OFFSET('Hygiene Data'!$E$8,0,10*ROW('Hygiene Data'!E47)),0),"]"),IF(AND(ISNUMBER(OFFSET('Hygiene Data'!$E$8,0,10*ROW('Hygiene Data'!E47))),DV53="",ISNUMBER(OFFSET('Hygiene Data'!$E$8,0,10*ROW('Hygiene Data'!E47)))),OFFSET('Hygiene Data'!$E$8,0,10*ROW('Hygiene Data'!E47)),NA())))</f>
        <v>#N/A</v>
      </c>
      <c r="BH53" s="121" t="e">
        <f ca="1">+IF(AND(ISNUMBER(OFFSET('Hygiene Data'!$E$10,0,10*ROW('Hygiene Data'!E47))),DW53="Yes"),OFFSET('Hygiene Data'!$E$10,0,10*ROW('Hygiene Data'!E47)),IF(AND(ISNUMBER(OFFSET('Hygiene Data'!$E$10,0,10*ROW('Hygiene Data'!E47))),DW53="No",ISNUMBER(OFFSET('Hygiene Data'!$E$10,0,10*ROW('Hygiene Data'!E47)))),CONCATENATE("[",ROUND(OFFSET('Hygiene Data'!$E$10,0,10*ROW('Hygiene Data'!E47)),0),"]"),IF(AND(ISNUMBER(OFFSET('Hygiene Data'!$E$10,0,10*ROW('Hygiene Data'!E47))),DW53="",ISNUMBER(OFFSET('Hygiene Data'!$E$10,0,10*ROW('Hygiene Data'!E47)))),OFFSET('Hygiene Data'!$E$10,0,10*ROW('Hygiene Data'!E47)),NA())))</f>
        <v>#N/A</v>
      </c>
      <c r="BI53" s="121" t="e">
        <f ca="1">+IF(AND(ISNUMBER(OFFSET('Hygiene Data'!$F$6,0,10*ROW('Hygiene Data'!F47))),DX53="Yes"),OFFSET('Hygiene Data'!$F$6,0,10*ROW('Hygiene Data'!F47)),IF(AND(ISNUMBER(OFFSET('Hygiene Data'!$F$6,0,10*ROW('Hygiene Data'!F47))),DX53="No",ISNUMBER(OFFSET('Hygiene Data'!$F$6,0,10*ROW('Hygiene Data'!F47)))),CONCATENATE("[",ROUND(OFFSET('Hygiene Data'!$F$6,0,10*ROW('Hygiene Data'!F47)),0),"]"),IF(AND(ISNUMBER(OFFSET('Hygiene Data'!$F$6,0,10*ROW('Hygiene Data'!F47))),DX53="",ISNUMBER(OFFSET('Hygiene Data'!$F$6,0,10*ROW('Hygiene Data'!F47)))),OFFSET('Hygiene Data'!$F$6,0,10*ROW('Hygiene Data'!F47)),NA())))</f>
        <v>#N/A</v>
      </c>
      <c r="BJ53" s="121" t="e">
        <f ca="1">+IF(AND(ISNUMBER(OFFSET('Hygiene Data'!$F$8,0,10*ROW('Hygiene Data'!F47))),DY53="Yes"),OFFSET('Hygiene Data'!$F$8,0,10*ROW('Hygiene Data'!F47)),IF(AND(ISNUMBER(OFFSET('Hygiene Data'!$F$8,0,10*ROW('Hygiene Data'!F47))),DY53="No",ISNUMBER(OFFSET('Hygiene Data'!$F$8,0,10*ROW('Hygiene Data'!F47)))),CONCATENATE("[",ROUND(OFFSET('Hygiene Data'!$F$8,0,10*ROW('Hygiene Data'!F47)),0),"]"),IF(AND(ISNUMBER(OFFSET('Hygiene Data'!$F$8,0,10*ROW('Hygiene Data'!F47))),DY53="",ISNUMBER(OFFSET('Hygiene Data'!$F$8,0,10*ROW('Hygiene Data'!F47)))),OFFSET('Hygiene Data'!$F$8,0,10*ROW('Hygiene Data'!F47)),NA())))</f>
        <v>#N/A</v>
      </c>
      <c r="BK53" s="121" t="e">
        <f ca="1">+IF(AND(ISNUMBER(OFFSET('Hygiene Data'!$F$10,0,10*ROW('Hygiene Data'!F47))),DZ53="Yes"),OFFSET('Hygiene Data'!$F$10,0,10*ROW('Hygiene Data'!F47)),IF(AND(ISNUMBER(OFFSET('Hygiene Data'!$F$10,0,10*ROW('Hygiene Data'!F47))),DZ53="No",ISNUMBER(OFFSET('Hygiene Data'!$F$10,0,10*ROW('Hygiene Data'!F47)))),CONCATENATE("[",ROUND(OFFSET('Hygiene Data'!$F$10,0,10*ROW('Hygiene Data'!F47)),0),"]"),IF(AND(ISNUMBER(OFFSET('Hygiene Data'!$F$10,0,10*ROW('Hygiene Data'!F47))),DZ53="",ISNUMBER(OFFSET('Hygiene Data'!$F$10,0,10*ROW('Hygiene Data'!F47)))),OFFSET('Hygiene Data'!$F$10,0,10*ROW('Hygiene Data'!F47)),NA())))</f>
        <v>#N/A</v>
      </c>
      <c r="BL53" s="121" t="e">
        <f ca="1">+IF(AND(ISNUMBER(OFFSET('Hygiene Data'!$G$6,0,10*ROW('Hygiene Data'!G47))),EA53="Yes"),OFFSET('Hygiene Data'!$G$6,0,10*ROW('Hygiene Data'!G47)),IF(AND(ISNUMBER(OFFSET('Hygiene Data'!$G$6,0,10*ROW('Hygiene Data'!G47))),EA53="No",ISNUMBER(OFFSET('Hygiene Data'!$G$6,0,10*ROW('Hygiene Data'!G47)))),CONCATENATE("[",ROUND(OFFSET('Hygiene Data'!$G$6,0,10*ROW('Hygiene Data'!G47)),0),"]"),IF(AND(ISNUMBER(OFFSET('Hygiene Data'!$G$6,0,10*ROW('Hygiene Data'!G47))),EA53="",ISNUMBER(OFFSET('Hygiene Data'!$G$6,0,10*ROW('Hygiene Data'!G47)))),OFFSET('Hygiene Data'!$G$6,0,10*ROW('Hygiene Data'!G47)),NA())))</f>
        <v>#N/A</v>
      </c>
      <c r="BM53" s="121" t="e">
        <f ca="1">+IF(AND(ISNUMBER(OFFSET('Hygiene Data'!$G$8,0,10*ROW('Hygiene Data'!G47))),EB53="Yes"),OFFSET('Hygiene Data'!$G$8,0,10*ROW('Hygiene Data'!G47)),IF(AND(ISNUMBER(OFFSET('Hygiene Data'!$G$8,0,10*ROW('Hygiene Data'!G47))),EB53="No",ISNUMBER(OFFSET('Hygiene Data'!$G$8,0,10*ROW('Hygiene Data'!G47)))),CONCATENATE("[",ROUND(OFFSET('Hygiene Data'!$G$8,0,10*ROW('Hygiene Data'!G47)),0),"]"),IF(AND(ISNUMBER(OFFSET('Hygiene Data'!$G$8,0,10*ROW('Hygiene Data'!G47))),EB53="",ISNUMBER(OFFSET('Hygiene Data'!$G$8,0,10*ROW('Hygiene Data'!G47)))),OFFSET('Hygiene Data'!$G$8,0,10*ROW('Hygiene Data'!G47)),NA())))</f>
        <v>#N/A</v>
      </c>
      <c r="BN53" s="121" t="e">
        <f ca="1">+IF(AND(ISNUMBER(OFFSET('Hygiene Data'!$G$10,0,10*ROW('Hygiene Data'!G47))),EC53="Yes"),OFFSET('Hygiene Data'!$G$10,0,10*ROW('Hygiene Data'!G47)),IF(AND(ISNUMBER(OFFSET('Hygiene Data'!$G$10,0,10*ROW('Hygiene Data'!G47))),EC53="No",ISNUMBER(OFFSET('Hygiene Data'!$G$10,0,10*ROW('Hygiene Data'!G47)))),CONCATENATE("[",ROUND(OFFSET('Hygiene Data'!$G$10,0,10*ROW('Hygiene Data'!G47)),0),"]"),IF(AND(ISNUMBER(OFFSET('Hygiene Data'!$G$10,0,10*ROW('Hygiene Data'!G47))),EC53="",ISNUMBER(OFFSET('Hygiene Data'!$G$10,0,10*ROW('Hygiene Data'!G47)))),OFFSET('Hygiene Data'!$G$10,0,10*ROW('Hygiene Data'!G47)),NA())))</f>
        <v>#N/A</v>
      </c>
      <c r="BO53" s="121" t="e">
        <f ca="1">+IF(AND(ISNUMBER(OFFSET('Hygiene Data'!$H$6,0,10*ROW('Hygiene Data'!H47))),ED53="Yes"),OFFSET('Hygiene Data'!$H$6,0,10*ROW('Hygiene Data'!H47)),IF(AND(ISNUMBER(OFFSET('Hygiene Data'!$H$6,0,10*ROW('Hygiene Data'!H47))),ED53="No",ISNUMBER(OFFSET('Hygiene Data'!$H$6,0,10*ROW('Hygiene Data'!H47)))),CONCATENATE("[",ROUND(OFFSET('Hygiene Data'!$H$6,0,10*ROW('Hygiene Data'!H47)),0),"]"),IF(AND(ISNUMBER(OFFSET('Hygiene Data'!$H$6,0,10*ROW('Hygiene Data'!H47))),ED53="",ISNUMBER(OFFSET('Hygiene Data'!$H$6,0,10*ROW('Hygiene Data'!H47)))),OFFSET('Hygiene Data'!$H$6,0,10*ROW('Hygiene Data'!H47)),NA())))</f>
        <v>#N/A</v>
      </c>
      <c r="BP53" s="121" t="e">
        <f ca="1">+IF(AND(ISNUMBER(OFFSET('Hygiene Data'!$H$8,0,10*ROW('Hygiene Data'!H47))),EE53="Yes"),OFFSET('Hygiene Data'!$H$8,0,10*ROW('Hygiene Data'!H47)),IF(AND(ISNUMBER(OFFSET('Hygiene Data'!$H$8,0,10*ROW('Hygiene Data'!H47))),EE53="No",ISNUMBER(OFFSET('Hygiene Data'!$H$8,0,10*ROW('Hygiene Data'!H47)))),CONCATENATE("[",ROUND(OFFSET('Hygiene Data'!$H$8,0,10*ROW('Hygiene Data'!H47)),0),"]"),IF(AND(ISNUMBER(OFFSET('Hygiene Data'!$H$8,0,10*ROW('Hygiene Data'!H47))),EE53="",ISNUMBER(OFFSET('Hygiene Data'!$H$8,0,10*ROW('Hygiene Data'!H47)))),OFFSET('Hygiene Data'!$H$8,0,10*ROW('Hygiene Data'!H47)),NA())))</f>
        <v>#N/A</v>
      </c>
      <c r="BQ53" s="121" t="e">
        <f ca="1">+IF(AND(ISNUMBER(OFFSET('Hygiene Data'!$H$10,0,10*ROW('Hygiene Data'!H47))),EF53="Yes"),OFFSET('Hygiene Data'!$H$10,0,10*ROW('Hygiene Data'!H47)),IF(AND(ISNUMBER(OFFSET('Hygiene Data'!$H$10,0,10*ROW('Hygiene Data'!H47))),EF53="No",ISNUMBER(OFFSET('Hygiene Data'!$H$10,0,10*ROW('Hygiene Data'!H47)))),CONCATENATE("[",ROUND(OFFSET('Hygiene Data'!$H$10,0,10*ROW('Hygiene Data'!H47)),0),"]"),IF(AND(ISNUMBER(OFFSET('Hygiene Data'!$H$10,0,10*ROW('Hygiene Data'!H47))),EF53="",ISNUMBER(OFFSET('Hygiene Data'!$H$10,0,10*ROW('Hygiene Data'!H47)))),OFFSET('Hygiene Data'!$H$10,0,10*ROW('Hygiene Data'!H47)),NA())))</f>
        <v>#N/A</v>
      </c>
      <c r="BS53" s="28" t="str">
        <f ca="1">+IF(OFFSET('Water Data'!$C$28,0,10*ROW('Water Data'!C47))="","",OFFSET('Water Data'!$C$28,0,10*ROW('Water Data'!C47)))</f>
        <v/>
      </c>
      <c r="BT53" s="28" t="str">
        <f ca="1">+IF(OFFSET('Water Data'!$C$29,0,10*ROW('Water Data'!C47))="","",OFFSET('Water Data'!$C$29,0,10*ROW('Water Data'!C47)))</f>
        <v/>
      </c>
      <c r="BU53" s="28" t="str">
        <f ca="1">+IF(OFFSET('Water Data'!$C$30,0,10*ROW('Water Data'!C47))="","",OFFSET('Water Data'!$C$30,0,10*ROW('Water Data'!C47)))</f>
        <v/>
      </c>
      <c r="BV53" s="28" t="str">
        <f ca="1">+IF(OFFSET('Water Data'!$D$28,0,10*ROW('Water Data'!D47))="","",OFFSET('Water Data'!$D$28,0,10*ROW('Water Data'!D47)))</f>
        <v/>
      </c>
      <c r="BW53" s="28" t="str">
        <f ca="1">+IF(OFFSET('Water Data'!$D$29,0,10*ROW('Water Data'!D47))="","",OFFSET('Water Data'!$D$29,0,10*ROW('Water Data'!D47)))</f>
        <v/>
      </c>
      <c r="BX53" s="28" t="str">
        <f ca="1">+IF(OFFSET('Water Data'!$D$30,0,10*ROW('Water Data'!D47))="","",OFFSET('Water Data'!$D$30,0,10*ROW('Water Data'!D47)))</f>
        <v/>
      </c>
      <c r="BY53" s="28" t="str">
        <f ca="1">+IF(OFFSET('Water Data'!$E$28,0,10*ROW('Water Data'!E47))="","",OFFSET('Water Data'!$E$28,0,10*ROW('Water Data'!E47)))</f>
        <v/>
      </c>
      <c r="BZ53" s="28" t="str">
        <f ca="1">+IF(OFFSET('Water Data'!$E$29,0,10*ROW('Water Data'!E47))="","",OFFSET('Water Data'!$E$29,0,10*ROW('Water Data'!E47)))</f>
        <v/>
      </c>
      <c r="CA53" s="28" t="str">
        <f ca="1">+IF(OFFSET('Water Data'!$E$30,0,10*ROW('Water Data'!E47))="","",OFFSET('Water Data'!$E$30,0,10*ROW('Water Data'!E47)))</f>
        <v/>
      </c>
      <c r="CB53" s="28" t="str">
        <f ca="1">+IF(OFFSET('Water Data'!$F$28,0,10*ROW('Water Data'!F47))="","",OFFSET('Water Data'!$F$28,0,10*ROW('Water Data'!F47)))</f>
        <v/>
      </c>
      <c r="CC53" s="28" t="str">
        <f ca="1">+IF(OFFSET('Water Data'!$F$29,0,10*ROW('Water Data'!F47))="","",OFFSET('Water Data'!$F$29,0,10*ROW('Water Data'!F47)))</f>
        <v/>
      </c>
      <c r="CD53" s="28" t="str">
        <f ca="1">+IF(OFFSET('Water Data'!$F$30,0,10*ROW('Water Data'!F47))="","",OFFSET('Water Data'!$F$30,0,10*ROW('Water Data'!F47)))</f>
        <v/>
      </c>
      <c r="CE53" s="28" t="str">
        <f ca="1">+IF(OFFSET('Water Data'!$G$28,0,10*ROW('Water Data'!G47))="","",OFFSET('Water Data'!$G$28,0,10*ROW('Water Data'!G47)))</f>
        <v/>
      </c>
      <c r="CF53" s="28" t="str">
        <f ca="1">+IF(OFFSET('Water Data'!$G$29,0,10*ROW('Water Data'!G47))="","",OFFSET('Water Data'!$G$29,0,10*ROW('Water Data'!G47)))</f>
        <v/>
      </c>
      <c r="CG53" s="28" t="str">
        <f ca="1">+IF(OFFSET('Water Data'!$G$30,0,10*ROW('Water Data'!G47))="","",OFFSET('Water Data'!$G$30,0,10*ROW('Water Data'!G47)))</f>
        <v/>
      </c>
      <c r="CH53" s="28" t="str">
        <f ca="1">+IF(OFFSET('Water Data'!$H$28,0,10*ROW('Water Data'!H47))="","",OFFSET('Water Data'!$H$28,0,10*ROW('Water Data'!H47)))</f>
        <v/>
      </c>
      <c r="CI53" s="28" t="str">
        <f ca="1">+IF(OFFSET('Water Data'!$H$29,0,10*ROW('Water Data'!H47))="","",OFFSET('Water Data'!$H$29,0,10*ROW('Water Data'!H47)))</f>
        <v/>
      </c>
      <c r="CJ53" s="28" t="str">
        <f ca="1">+IF(OFFSET('Water Data'!$H$30,0,10*ROW('Water Data'!H47))="","",OFFSET('Water Data'!$H$30,0,10*ROW('Water Data'!H47)))</f>
        <v/>
      </c>
      <c r="CK53" s="28" t="str">
        <f ca="1">+IF(OFFSET('Sanitation Data'!$C$29,0,10*ROW('Sanitation Data'!C47))="","",OFFSET('Sanitation Data'!$C$29,0,10*ROW('Sanitation Data'!C47)))</f>
        <v/>
      </c>
      <c r="CL53" s="28" t="str">
        <f ca="1">+IF(OFFSET('Sanitation Data'!$C$30,0,10*ROW('Sanitation Data'!C47))="","",OFFSET('Sanitation Data'!$C$30,0,10*ROW('Sanitation Data'!C47)))</f>
        <v/>
      </c>
      <c r="CM53" s="28" t="str">
        <f ca="1">+IF(OFFSET('Sanitation Data'!$C$31,0,10*ROW('Sanitation Data'!C47))="","",OFFSET('Sanitation Data'!$C$31,0,10*ROW('Sanitation Data'!C47)))</f>
        <v/>
      </c>
      <c r="CN53" s="28" t="str">
        <f ca="1">+IF(OFFSET('Sanitation Data'!$C$32,0,10*ROW('Sanitation Data'!C47))="","",OFFSET('Sanitation Data'!$C$32,0,10*ROW('Sanitation Data'!C47)))</f>
        <v/>
      </c>
      <c r="CO53" s="28" t="str">
        <f ca="1">+IF(OFFSET('Sanitation Data'!$C$33,0,10*ROW('Sanitation Data'!C47))="","",OFFSET('Sanitation Data'!$C$33,0,10*ROW('Sanitation Data'!C47)))</f>
        <v/>
      </c>
      <c r="CP53" s="28" t="str">
        <f ca="1">+IF(OFFSET('Sanitation Data'!$D$29,0,10*ROW('Sanitation Data'!D47))="","",OFFSET('Sanitation Data'!$D$29,0,10*ROW('Sanitation Data'!D47)))</f>
        <v/>
      </c>
      <c r="CQ53" s="28" t="str">
        <f ca="1">+IF(OFFSET('Sanitation Data'!$D$30,0,10*ROW('Sanitation Data'!D47))="","",OFFSET('Sanitation Data'!$D$30,0,10*ROW('Sanitation Data'!D47)))</f>
        <v/>
      </c>
      <c r="CR53" s="28" t="str">
        <f ca="1">+IF(OFFSET('Sanitation Data'!$D$31,0,10*ROW('Sanitation Data'!D47))="","",OFFSET('Sanitation Data'!$D$31,0,10*ROW('Sanitation Data'!D47)))</f>
        <v/>
      </c>
      <c r="CS53" s="28" t="str">
        <f ca="1">+IF(OFFSET('Sanitation Data'!$D$32,0,10*ROW('Sanitation Data'!D47))="","",OFFSET('Sanitation Data'!$D$32,0,10*ROW('Sanitation Data'!D47)))</f>
        <v/>
      </c>
      <c r="CT53" s="28" t="str">
        <f ca="1">+IF(OFFSET('Sanitation Data'!$D$33,0,10*ROW('Sanitation Data'!D47))="","",OFFSET('Sanitation Data'!$D$33,0,10*ROW('Sanitation Data'!D47)))</f>
        <v/>
      </c>
      <c r="CU53" s="28" t="str">
        <f ca="1">+IF(OFFSET('Sanitation Data'!$E$29,0,10*ROW('Sanitation Data'!E47))="","",OFFSET('Sanitation Data'!$E$29,0,10*ROW('Sanitation Data'!E47)))</f>
        <v/>
      </c>
      <c r="CV53" s="28" t="str">
        <f ca="1">+IF(OFFSET('Sanitation Data'!$E$30,0,10*ROW('Sanitation Data'!E47))="","",OFFSET('Sanitation Data'!$E$30,0,10*ROW('Sanitation Data'!E47)))</f>
        <v/>
      </c>
      <c r="CW53" s="28" t="str">
        <f ca="1">+IF(OFFSET('Sanitation Data'!$E$31,0,10*ROW('Sanitation Data'!E47))="","",OFFSET('Sanitation Data'!$E$31,0,10*ROW('Sanitation Data'!E47)))</f>
        <v/>
      </c>
      <c r="CX53" s="28" t="str">
        <f ca="1">+IF(OFFSET('Sanitation Data'!$E$32,0,10*ROW('Sanitation Data'!E47))="","",OFFSET('Sanitation Data'!$E$32,0,10*ROW('Sanitation Data'!E47)))</f>
        <v/>
      </c>
      <c r="CY53" s="28" t="str">
        <f ca="1">+IF(OFFSET('Sanitation Data'!$E$33,0,10*ROW('Sanitation Data'!E47))="","",OFFSET('Sanitation Data'!$E$33,0,10*ROW('Sanitation Data'!E47)))</f>
        <v/>
      </c>
      <c r="CZ53" s="28" t="str">
        <f ca="1">+IF(OFFSET('Sanitation Data'!$F$29,0,10*ROW('Sanitation Data'!F47))="","",OFFSET('Sanitation Data'!$F$29,0,10*ROW('Sanitation Data'!F47)))</f>
        <v/>
      </c>
      <c r="DA53" s="28" t="str">
        <f ca="1">+IF(OFFSET('Sanitation Data'!$F$30,0,10*ROW('Sanitation Data'!F47))="","",OFFSET('Sanitation Data'!$F$30,0,10*ROW('Sanitation Data'!F47)))</f>
        <v/>
      </c>
      <c r="DB53" s="28" t="str">
        <f ca="1">+IF(OFFSET('Sanitation Data'!$F$31,0,10*ROW('Sanitation Data'!F47))="","",OFFSET('Sanitation Data'!$F$31,0,10*ROW('Sanitation Data'!F47)))</f>
        <v/>
      </c>
      <c r="DC53" s="28" t="str">
        <f ca="1">+IF(OFFSET('Sanitation Data'!$F$32,0,10*ROW('Sanitation Data'!F47))="","",OFFSET('Sanitation Data'!$F$32,0,10*ROW('Sanitation Data'!F47)))</f>
        <v/>
      </c>
      <c r="DD53" s="28" t="str">
        <f ca="1">+IF(OFFSET('Sanitation Data'!$F$33,0,10*ROW('Sanitation Data'!F47))="","",OFFSET('Sanitation Data'!$F$33,0,10*ROW('Sanitation Data'!F47)))</f>
        <v/>
      </c>
      <c r="DE53" s="28" t="str">
        <f ca="1">+IF(OFFSET('Sanitation Data'!$G$29,0,10*ROW('Sanitation Data'!G47))="","",OFFSET('Sanitation Data'!$G$29,0,10*ROW('Sanitation Data'!G47)))</f>
        <v/>
      </c>
      <c r="DF53" s="28" t="str">
        <f ca="1">+IF(OFFSET('Sanitation Data'!$G$30,0,10*ROW('Sanitation Data'!G47))="","",OFFSET('Sanitation Data'!$G$30,0,10*ROW('Sanitation Data'!G47)))</f>
        <v/>
      </c>
      <c r="DG53" s="28" t="str">
        <f ca="1">+IF(OFFSET('Sanitation Data'!$G$31,0,10*ROW('Sanitation Data'!G47))="","",OFFSET('Sanitation Data'!$G$31,0,10*ROW('Sanitation Data'!G47)))</f>
        <v/>
      </c>
      <c r="DH53" s="28" t="str">
        <f ca="1">+IF(OFFSET('Sanitation Data'!$G$32,0,10*ROW('Sanitation Data'!G47))="","",OFFSET('Sanitation Data'!$G$32,0,10*ROW('Sanitation Data'!G47)))</f>
        <v/>
      </c>
      <c r="DI53" s="28" t="str">
        <f ca="1">+IF(OFFSET('Sanitation Data'!$G$33,0,10*ROW('Sanitation Data'!G47))="","",OFFSET('Sanitation Data'!$G$33,0,10*ROW('Sanitation Data'!G47)))</f>
        <v/>
      </c>
      <c r="DJ53" s="28" t="str">
        <f ca="1">+IF(OFFSET('Sanitation Data'!$H$29,0,10*ROW('Sanitation Data'!H47))="","",OFFSET('Sanitation Data'!$H$29,0,10*ROW('Sanitation Data'!H47)))</f>
        <v/>
      </c>
      <c r="DK53" s="28" t="str">
        <f ca="1">+IF(OFFSET('Sanitation Data'!$H$30,0,10*ROW('Sanitation Data'!H47))="","",OFFSET('Sanitation Data'!$H$30,0,10*ROW('Sanitation Data'!H47)))</f>
        <v/>
      </c>
      <c r="DL53" s="28" t="str">
        <f ca="1">+IF(OFFSET('Sanitation Data'!$H$31,0,10*ROW('Sanitation Data'!H47))="","",OFFSET('Sanitation Data'!$H$31,0,10*ROW('Sanitation Data'!H47)))</f>
        <v/>
      </c>
      <c r="DM53" s="28" t="str">
        <f ca="1">+IF(OFFSET('Sanitation Data'!$H$32,0,10*ROW('Sanitation Data'!H47))="","",OFFSET('Sanitation Data'!$H$32,0,10*ROW('Sanitation Data'!H47)))</f>
        <v/>
      </c>
      <c r="DN53" s="28" t="str">
        <f ca="1">+IF(OFFSET('Sanitation Data'!$H$33,0,10*ROW('Sanitation Data'!H47))="","",OFFSET('Sanitation Data'!$H$33,0,10*ROW('Sanitation Data'!H47)))</f>
        <v/>
      </c>
      <c r="DO53" s="28" t="str">
        <f ca="1">+IF(OFFSET('Hygiene Data'!$C$12,0,10*ROW('Hygiene Data'!C47))="","",OFFSET('Hygiene Data'!$C$12,0,10*ROW('Hygiene Data'!C47)))</f>
        <v/>
      </c>
      <c r="DP53" s="28" t="str">
        <f ca="1">+IF(OFFSET('Hygiene Data'!$C$13,0,10*ROW('Hygiene Data'!C47))="","",OFFSET('Hygiene Data'!$C$13,0,10*ROW('Hygiene Data'!C47)))</f>
        <v/>
      </c>
      <c r="DQ53" s="28" t="str">
        <f ca="1">+IF(OFFSET('Hygiene Data'!$C$14,0,10*ROW('Hygiene Data'!C47))="","",OFFSET('Hygiene Data'!$C$14,0,10*ROW('Hygiene Data'!C47)))</f>
        <v/>
      </c>
      <c r="DR53" s="28" t="str">
        <f ca="1">+IF(OFFSET('Hygiene Data'!$D$12,0,10*ROW('Hygiene Data'!D47))="","",OFFSET('Hygiene Data'!$D$12,0,10*ROW('Hygiene Data'!D47)))</f>
        <v/>
      </c>
      <c r="DS53" s="28" t="str">
        <f ca="1">+IF(OFFSET('Hygiene Data'!$D$13,0,10*ROW('Hygiene Data'!D47))="","",OFFSET('Hygiene Data'!$D$13,0,10*ROW('Hygiene Data'!D47)))</f>
        <v/>
      </c>
      <c r="DT53" s="28" t="str">
        <f ca="1">+IF(OFFSET('Hygiene Data'!$D$14,0,10*ROW('Hygiene Data'!D47))="","",OFFSET('Hygiene Data'!$D$14,0,10*ROW('Hygiene Data'!D47)))</f>
        <v/>
      </c>
      <c r="DU53" s="28" t="str">
        <f ca="1">+IF(OFFSET('Hygiene Data'!$E$12,0,10*ROW('Hygiene Data'!E47))="","",OFFSET('Hygiene Data'!$E$12,0,10*ROW('Hygiene Data'!E47)))</f>
        <v/>
      </c>
      <c r="DV53" s="28" t="str">
        <f ca="1">+IF(OFFSET('Hygiene Data'!$E$13,0,10*ROW('Hygiene Data'!E47))="","",OFFSET('Hygiene Data'!$E$13,0,10*ROW('Hygiene Data'!E47)))</f>
        <v/>
      </c>
      <c r="DW53" s="28" t="str">
        <f ca="1">+IF(OFFSET('Hygiene Data'!$E$14,0,10*ROW('Hygiene Data'!E47))="","",OFFSET('Hygiene Data'!$E$14,0,10*ROW('Hygiene Data'!E47)))</f>
        <v/>
      </c>
      <c r="DX53" s="28" t="str">
        <f ca="1">+IF(OFFSET('Hygiene Data'!$F$12,0,10*ROW('Hygiene Data'!F47))="","",OFFSET('Hygiene Data'!$F$12,0,10*ROW('Hygiene Data'!F47)))</f>
        <v/>
      </c>
      <c r="DY53" s="28" t="str">
        <f ca="1">+IF(OFFSET('Hygiene Data'!$F$13,0,10*ROW('Hygiene Data'!F47))="","",OFFSET('Hygiene Data'!$F$13,0,10*ROW('Hygiene Data'!F47)))</f>
        <v/>
      </c>
      <c r="DZ53" s="28" t="str">
        <f ca="1">+IF(OFFSET('Hygiene Data'!$F$14,0,10*ROW('Hygiene Data'!F47))="","",OFFSET('Hygiene Data'!$F$14,0,10*ROW('Hygiene Data'!F47)))</f>
        <v/>
      </c>
      <c r="EA53" s="28" t="str">
        <f ca="1">+IF(OFFSET('Hygiene Data'!$G$12,0,10*ROW('Hygiene Data'!G47))="","",OFFSET('Hygiene Data'!$G$12,0,10*ROW('Hygiene Data'!G47)))</f>
        <v/>
      </c>
      <c r="EB53" s="28" t="str">
        <f ca="1">+IF(OFFSET('Hygiene Data'!$G$13,0,10*ROW('Hygiene Data'!G47))="","",OFFSET('Hygiene Data'!$G$13,0,10*ROW('Hygiene Data'!G47)))</f>
        <v/>
      </c>
      <c r="EC53" s="28" t="str">
        <f ca="1">+IF(OFFSET('Hygiene Data'!$G$14,0,10*ROW('Hygiene Data'!G47))="","",OFFSET('Hygiene Data'!$G$14,0,10*ROW('Hygiene Data'!G47)))</f>
        <v/>
      </c>
      <c r="ED53" s="28" t="str">
        <f ca="1">+IF(OFFSET('Hygiene Data'!$H$12,0,10*ROW('Hygiene Data'!H47))="","",OFFSET('Hygiene Data'!$H$12,0,10*ROW('Hygiene Data'!H47)))</f>
        <v/>
      </c>
      <c r="EE53" s="28" t="str">
        <f ca="1">+IF(OFFSET('Hygiene Data'!$H$13,0,10*ROW('Hygiene Data'!H47))="","",OFFSET('Hygiene Data'!$H$13,0,10*ROW('Hygiene Data'!H47)))</f>
        <v/>
      </c>
      <c r="EF53" s="28" t="str">
        <f ca="1">+IF(OFFSET('Hygiene Data'!$H$14,0,10*ROW('Hygiene Data'!H47))="","",OFFSET('Hygiene Data'!$H$14,0,10*ROW('Hygiene Data'!H47)))</f>
        <v/>
      </c>
    </row>
    <row r="54" spans="1:136" x14ac:dyDescent="0.2">
      <c r="A54" s="44" t="str">
        <f ca="1">+IF(OFFSET('Water Data'!$B$1,0,10*ROW('Water Data'!B51))="","",OFFSET('Water Data'!$B$1,0,10*ROW('Water Data'!B51)))</f>
        <v/>
      </c>
      <c r="B54" s="44" t="str">
        <f ca="1">+IF(OFFSET('Water Data'!$A$3,0,10*ROW('Water Data'!A51))="","",OFFSET('Water Data'!$A$3,0,10*ROW('Water Data'!A51)))</f>
        <v/>
      </c>
      <c r="C54" s="44" t="str">
        <f ca="1">+IF(OFFSET('Water Data'!$C$3,0,10*ROW('Water Data'!C51))="","",OFFSET('Water Data'!$C$3,0,10*ROW('Water Data'!C51)))</f>
        <v/>
      </c>
      <c r="D54" s="119" t="e">
        <f ca="1">+IF(AND(ISNUMBER(OFFSET('Water Data'!$C$5,0,10*ROW('Water Data'!C48))),BS54="Yes"),100-OFFSET('Water Data'!$C$5,0,10*ROW('Water Data'!C48)),IF(AND(ISNUMBER(OFFSET('Water Data'!$C$5,0,10*ROW('Water Data'!C48))),BS54="No",ISNUMBER(OFFSET('Water Data'!$C$5,0,10*ROW('Water Data'!C48)))),CONCATENATE("[",ROUND(100-OFFSET('Water Data'!$C$5,0,10*ROW('Water Data'!C48)),0),"]"),IF(AND(ISNUMBER(OFFSET('Water Data'!$C$5,0,10*ROW('Water Data'!C48))),BS54="",ISNUMBER(OFFSET('Water Data'!$C$5,0,10*ROW('Water Data'!C48)))),100-OFFSET('Water Data'!$C$5,0,10*ROW('Water Data'!C48)),NA())))</f>
        <v>#N/A</v>
      </c>
      <c r="E54" s="119" t="e">
        <f ca="1">+IF(AND(ISNUMBER(OFFSET('Water Data'!$C$7,0,10*ROW('Water Data'!D48))),BT54="Yes"),OFFSET('Water Data'!$C$7,0,10*ROW('Water Data'!C48)),IF(AND(ISNUMBER(OFFSET('Water Data'!$C$7,0,10*ROW('Water Data'!C48))),BT54="No",ISNUMBER(OFFSET('Water Data'!$C$7,0,10*ROW('Water Data'!C48)))),CONCATENATE("[",ROUND(OFFSET('Water Data'!$C$7,0,10*ROW('Water Data'!C48)),0),"]"),IF(AND(ISNUMBER(OFFSET('Water Data'!$C$7,0,10*ROW('Water Data'!C48))),BT54="",ISNUMBER(OFFSET('Water Data'!$C$7,0,10*ROW('Water Data'!C48)))),OFFSET('Water Data'!$C$7,0,10*ROW('Water Data'!C48)),NA())))</f>
        <v>#N/A</v>
      </c>
      <c r="F54" s="119" t="e">
        <f ca="1">+IF(AND(ISNUMBER(OFFSET('Water Data'!$C$10,0,10*ROW('Water Data'!C48))),BU54="Yes"),OFFSET('Water Data'!$C$10,0,10*ROW('Water Data'!C48)),IF(AND(ISNUMBER(OFFSET('Water Data'!$C$10,0,10*ROW('Water Data'!C48))),BU54="No",ISNUMBER(OFFSET('Water Data'!$C$10,0,10*ROW('Water Data'!C48)))),CONCATENATE("[",ROUND(OFFSET('Water Data'!$C$10,0,10*ROW('Water Data'!C48)),0),"]"),IF(AND(ISNUMBER(OFFSET('Water Data'!$C$10,0,10*ROW('Water Data'!C48))),BU54="",ISNUMBER(OFFSET('Water Data'!$C$10,0,10*ROW('Water Data'!C48)))),OFFSET('Water Data'!$C$10,0,10*ROW('Water Data'!C48)),NA())))</f>
        <v>#N/A</v>
      </c>
      <c r="G54" s="119" t="e">
        <f ca="1">+IF(AND(ISNUMBER(OFFSET('Water Data'!$D$5,0,10*ROW('Water Data'!D48))),BV54="Yes"),100-OFFSET('Water Data'!$D$5,0,10*ROW('Water Data'!D48)),IF(AND(ISNUMBER(OFFSET('Water Data'!$D$5,0,10*ROW('Water Data'!D48))),BV54="No",ISNUMBER(OFFSET('Water Data'!$D$5,0,10*ROW('Water Data'!D48)))),CONCATENATE("[",ROUND(100-OFFSET('Water Data'!$D$5,0,10*ROW('Water Data'!D48)),0),"]"),IF(AND(ISNUMBER(OFFSET('Water Data'!$D$5,0,10*ROW('Water Data'!D48))),BV54="",ISNUMBER(OFFSET('Water Data'!$D$5,0,10*ROW('Water Data'!D48)))),100-OFFSET('Water Data'!$D$5,0,10*ROW('Water Data'!D48)),NA())))</f>
        <v>#N/A</v>
      </c>
      <c r="H54" s="119" t="e">
        <f ca="1">+IF(AND(ISNUMBER(OFFSET('Water Data'!$D$7,0,10*ROW('Water Data'!D48))),BW54="Yes"),OFFSET('Water Data'!$D$7,0,10*ROW('Water Data'!D48)),IF(AND(ISNUMBER(OFFSET('Water Data'!$D$7,0,10*ROW('Water Data'!D48))),BW54="No",ISNUMBER(OFFSET('Water Data'!$D$7,0,10*ROW('Water Data'!D48)))),CONCATENATE("[",ROUND(OFFSET('Water Data'!$C$7,0,10*ROW('Water Data'!D48)),0),"]"),IF(AND(ISNUMBER(OFFSET('Water Data'!$D$7,0,10*ROW('Water Data'!D48))),BW54="",ISNUMBER(OFFSET('Water Data'!$D$7,0,10*ROW('Water Data'!D48)))),OFFSET('Water Data'!$D$7,0,10*ROW('Water Data'!D48)),NA())))</f>
        <v>#N/A</v>
      </c>
      <c r="I54" s="119" t="e">
        <f ca="1">+IF(AND(ISNUMBER(OFFSET('Water Data'!$D$10,0,10*ROW('Water Data'!D48))),BX54="Yes"),OFFSET('Water Data'!$D$10,0,10*ROW('Water Data'!D48)),IF(AND(ISNUMBER(OFFSET('Water Data'!$D$10,0,10*ROW('Water Data'!D48))),BX54="No",ISNUMBER(OFFSET('Water Data'!$D$10,0,10*ROW('Water Data'!D48)))),CONCATENATE("[",ROUND(OFFSET('Water Data'!$D$10,0,10*ROW('Water Data'!D48)),0),"]"),IF(AND(ISNUMBER(OFFSET('Water Data'!$D$10,0,10*ROW('Water Data'!D48))),BX54="",ISNUMBER(OFFSET('Water Data'!$D$10,0,10*ROW('Water Data'!D48)))),OFFSET('Water Data'!$D$10,0,10*ROW('Water Data'!D48)),NA())))</f>
        <v>#N/A</v>
      </c>
      <c r="J54" s="119" t="e">
        <f ca="1">+IF(AND(ISNUMBER(OFFSET('Water Data'!$E$5,0,10*ROW('Water Data'!E48))),BY54="Yes"),100-OFFSET('Water Data'!$E$5,0,10*ROW('Water Data'!E48)),IF(AND(ISNUMBER(OFFSET('Water Data'!$E$5,0,10*ROW('Water Data'!E48))),BY54="No",ISNUMBER(OFFSET('Water Data'!$E$5,0,10*ROW('Water Data'!E48)))),CONCATENATE("[",ROUND(100-OFFSET('Water Data'!$E$5,0,10*ROW('Water Data'!E48)),0),"]"),IF(AND(ISNUMBER(OFFSET('Water Data'!$E$5,0,10*ROW('Water Data'!E48))),BY54="",ISNUMBER(OFFSET('Water Data'!$E$5,0,10*ROW('Water Data'!E48)))),100-OFFSET('Water Data'!$E$5,0,10*ROW('Water Data'!E48)),NA())))</f>
        <v>#N/A</v>
      </c>
      <c r="K54" s="119" t="e">
        <f ca="1">+IF(AND(ISNUMBER(OFFSET('Water Data'!$E$7,0,10*ROW('Water Data'!E48))),BZ54="Yes"),OFFSET('Water Data'!$E$7,0,10*ROW('Water Data'!E48)),IF(AND(ISNUMBER(OFFSET('Water Data'!$E$7,0,10*ROW('Water Data'!E48))),BZ54="No",ISNUMBER(OFFSET('Water Data'!$E$7,0,10*ROW('Water Data'!E48)))),CONCATENATE("[",ROUND(OFFSET('Water Data'!$E$7,0,10*ROW('Water Data'!E48)),0),"]"),IF(AND(ISNUMBER(OFFSET('Water Data'!$E$7,0,10*ROW('Water Data'!E48))),BZ54="",ISNUMBER(OFFSET('Water Data'!$E$7,0,10*ROW('Water Data'!E48)))),OFFSET('Water Data'!$E$7,0,10*ROW('Water Data'!E48)),NA())))</f>
        <v>#N/A</v>
      </c>
      <c r="L54" s="119" t="e">
        <f ca="1">+IF(AND(ISNUMBER(OFFSET('Water Data'!$E$10,0,10*ROW('Water Data'!E48))),CA54="Yes"),OFFSET('Water Data'!$E$10,0,10*ROW('Water Data'!E48)),IF(AND(ISNUMBER(OFFSET('Water Data'!$E$10,0,10*ROW('Water Data'!E48))),CA54="No",ISNUMBER(OFFSET('Water Data'!$E$10,0,10*ROW('Water Data'!E48)))),CONCATENATE("[",ROUND(OFFSET('Water Data'!$E$10,0,10*ROW('Water Data'!E48)),0),"]"),IF(AND(ISNUMBER(OFFSET('Water Data'!$E$10,0,10*ROW('Water Data'!E48))),CA54="",ISNUMBER(OFFSET('Water Data'!$E$10,0,10*ROW('Water Data'!E48)))),OFFSET('Water Data'!$E$10,0,10*ROW('Water Data'!E48)),NA())))</f>
        <v>#N/A</v>
      </c>
      <c r="M54" s="119" t="e">
        <f ca="1">+IF(AND(ISNUMBER(OFFSET('Water Data'!$F$5,0,10*ROW('Water Data'!F48))),CB54="Yes"),100-OFFSET('Water Data'!$F$5,0,10*ROW('Water Data'!F48)),IF(AND(ISNUMBER(OFFSET('Water Data'!$F$5,0,10*ROW('Water Data'!F48))),CB54="No",ISNUMBER(OFFSET('Water Data'!$F$5,0,10*ROW('Water Data'!F48)))),CONCATENATE("[",ROUND(100-OFFSET('Water Data'!$F$5,0,10*ROW('Water Data'!F48)),0),"]"),IF(AND(ISNUMBER(OFFSET('Water Data'!$F$5,0,10*ROW('Water Data'!F48))),CB54="",ISNUMBER(OFFSET('Water Data'!$F$5,0,10*ROW('Water Data'!F48)))),100-OFFSET('Water Data'!$F$5,0,10*ROW('Water Data'!F48)),NA())))</f>
        <v>#N/A</v>
      </c>
      <c r="N54" s="119" t="e">
        <f ca="1">+IF(AND(ISNUMBER(OFFSET('Water Data'!$F$7,0,10*ROW('Water Data'!F48))),CC54="Yes"),OFFSET('Water Data'!$F$7,0,10*ROW('Water Data'!F48)),IF(AND(ISNUMBER(OFFSET('Water Data'!$F$7,0,10*ROW('Water Data'!F48))),CC54="No",ISNUMBER(OFFSET('Water Data'!$F$7,0,10*ROW('Water Data'!F48)))),CONCATENATE("[",ROUND(OFFSET('Water Data'!$F$7,0,10*ROW('Water Data'!F48)),0),"]"),IF(AND(ISNUMBER(OFFSET('Water Data'!$F$7,0,10*ROW('Water Data'!F48))),CC54="",ISNUMBER(OFFSET('Water Data'!$F$7,0,10*ROW('Water Data'!F48)))),OFFSET('Water Data'!$F$7,0,10*ROW('Water Data'!F48)),NA())))</f>
        <v>#N/A</v>
      </c>
      <c r="O54" s="119" t="e">
        <f ca="1">+IF(AND(ISNUMBER(OFFSET('Water Data'!$F$10,0,10*ROW('Water Data'!F48))),CD54="Yes"),OFFSET('Water Data'!$F$10,0,10*ROW('Water Data'!F48)),IF(AND(ISNUMBER(OFFSET('Water Data'!$F$10,0,10*ROW('Water Data'!F48))),CD54="No",ISNUMBER(OFFSET('Water Data'!$F$10,0,10*ROW('Water Data'!F48)))),CONCATENATE("[",ROUND(OFFSET('Water Data'!$F$10,0,10*ROW('Water Data'!F48)),0),"]"),IF(AND(ISNUMBER(OFFSET('Water Data'!$F$10,0,10*ROW('Water Data'!F48))),CD54="",ISNUMBER(OFFSET('Water Data'!$F$10,0,10*ROW('Water Data'!F48)))),OFFSET('Water Data'!$F$10,0,10*ROW('Water Data'!F48)),NA())))</f>
        <v>#N/A</v>
      </c>
      <c r="P54" s="119" t="e">
        <f ca="1">+IF(AND(ISNUMBER(OFFSET('Water Data'!$G$5,0,10*ROW('Water Data'!G48))),CE54="Yes"),100-OFFSET('Water Data'!$G$5,0,10*ROW('Water Data'!G48)),IF(AND(ISNUMBER(OFFSET('Water Data'!$G$5,0,10*ROW('Water Data'!G48))),CE54="No",ISNUMBER(OFFSET('Water Data'!$G$5,0,10*ROW('Water Data'!G48)))),CONCATENATE("[",ROUND(100-OFFSET('Water Data'!$G$5,0,10*ROW('Water Data'!G48)),0),"]"),IF(AND(ISNUMBER(OFFSET('Water Data'!$G$5,0,10*ROW('Water Data'!G48))),CE54="",ISNUMBER(OFFSET('Water Data'!$G$5,0,10*ROW('Water Data'!G48)))),100-OFFSET('Water Data'!$G$5,0,10*ROW('Water Data'!G48)),NA())))</f>
        <v>#N/A</v>
      </c>
      <c r="Q54" s="119" t="e">
        <f ca="1">+IF(AND(ISNUMBER(OFFSET('Water Data'!$G$7,0,10*ROW('Water Data'!G48))),CF54="Yes"),OFFSET('Water Data'!$G$7,0,10*ROW('Water Data'!G48)),IF(AND(ISNUMBER(OFFSET('Water Data'!$G$7,0,10*ROW('Water Data'!G48))),CF54="No",ISNUMBER(OFFSET('Water Data'!$G$7,0,10*ROW('Water Data'!G48)))),CONCATENATE("[",ROUND(OFFSET('Water Data'!$G$7,0,10*ROW('Water Data'!G48)),0),"]"),IF(AND(ISNUMBER(OFFSET('Water Data'!$G$7,0,10*ROW('Water Data'!G48))),CF54="",ISNUMBER(OFFSET('Water Data'!$G$7,0,10*ROW('Water Data'!G48)))),OFFSET('Water Data'!$G$7,0,10*ROW('Water Data'!G48)),NA())))</f>
        <v>#N/A</v>
      </c>
      <c r="R54" s="119" t="e">
        <f ca="1">+IF(AND(ISNUMBER(OFFSET('Water Data'!$G$10,0,10*ROW('Water Data'!G48))),CG54="Yes"),OFFSET('Water Data'!$G$10,0,10*ROW('Water Data'!G48)),IF(AND(ISNUMBER(OFFSET('Water Data'!$G$10,0,10*ROW('Water Data'!G48))),CG54="No",ISNUMBER(OFFSET('Water Data'!$G$10,0,10*ROW('Water Data'!G48)))),CONCATENATE("[",ROUND(OFFSET('Water Data'!$G$10,0,10*ROW('Water Data'!G48)),0),"]"),IF(AND(ISNUMBER(OFFSET('Water Data'!$G$10,0,10*ROW('Water Data'!G48))),CG54="",ISNUMBER(OFFSET('Water Data'!$G$10,0,10*ROW('Water Data'!G48)))),OFFSET('Water Data'!$G$10,0,10*ROW('Water Data'!G48)),NA())))</f>
        <v>#N/A</v>
      </c>
      <c r="S54" s="119" t="e">
        <f ca="1">+IF(AND(ISNUMBER(OFFSET('Water Data'!$H$5,0,10*ROW('Water Data'!H48))),CH54="Yes"),100-OFFSET('Water Data'!$H$5,0,10*ROW('Water Data'!H48)),IF(AND(ISNUMBER(OFFSET('Water Data'!$H$5,0,10*ROW('Water Data'!H48))),CH54="No",ISNUMBER(OFFSET('Water Data'!$H$5,0,10*ROW('Water Data'!H48)))),CONCATENATE("[",ROUND(100-OFFSET('Water Data'!$H$5,0,10*ROW('Water Data'!H48)),0),"]"),IF(AND(ISNUMBER(OFFSET('Water Data'!$H$5,0,10*ROW('Water Data'!H48))),CH54="",ISNUMBER(OFFSET('Water Data'!$H$5,0,10*ROW('Water Data'!H48)))),100-OFFSET('Water Data'!$H$5,0,10*ROW('Water Data'!H48)),NA())))</f>
        <v>#N/A</v>
      </c>
      <c r="T54" s="119" t="e">
        <f ca="1">+IF(AND(ISNUMBER(OFFSET('Water Data'!$H$7,0,10*ROW('Water Data'!H48))),CI54="Yes"),OFFSET('Water Data'!$H$7,0,10*ROW('Water Data'!H48)),IF(AND(ISNUMBER(OFFSET('Water Data'!$H$7,0,10*ROW('Water Data'!H48))),CI54="No",ISNUMBER(OFFSET('Water Data'!$H$7,0,10*ROW('Water Data'!H48)))),CONCATENATE("[",ROUND(OFFSET('Water Data'!$H$7,0,10*ROW('Water Data'!H48)),0),"]"),IF(AND(ISNUMBER(OFFSET('Water Data'!$H$7,0,10*ROW('Water Data'!H48))),CI54="",ISNUMBER(OFFSET('Water Data'!$H$7,0,10*ROW('Water Data'!H48)))),OFFSET('Water Data'!$H$7,0,10*ROW('Water Data'!H48)),NA())))</f>
        <v>#N/A</v>
      </c>
      <c r="U54" s="119" t="e">
        <f ca="1">+IF(AND(ISNUMBER(OFFSET('Water Data'!$H$10,0,10*ROW('Water Data'!H48))),CJ54="Yes"),OFFSET('Water Data'!$H$10,0,10*ROW('Water Data'!H48)),IF(AND(ISNUMBER(OFFSET('Water Data'!$H$10,0,10*ROW('Water Data'!H48))),CJ54="No",ISNUMBER(OFFSET('Water Data'!$H$10,0,10*ROW('Water Data'!H48)))),CONCATENATE("[",ROUND(OFFSET('Water Data'!$H$10,0,10*ROW('Water Data'!H48)),0),"]"),IF(AND(ISNUMBER(OFFSET('Water Data'!$H$10,0,10*ROW('Water Data'!H48))),CJ54="",ISNUMBER(OFFSET('Water Data'!$H$10,0,10*ROW('Water Data'!H48)))),OFFSET('Water Data'!$H$10,0,10*ROW('Water Data'!H48)),NA())))</f>
        <v>#N/A</v>
      </c>
      <c r="V54" s="120" t="e">
        <f ca="1">+IF(AND(ISNUMBER(OFFSET('Sanitation Data'!$C$5,0,10*ROW('Sanitation Data'!C48))),CK54="Yes"),100-OFFSET('Sanitation Data'!$C$5,0,10*ROW('Sanitation Data'!C48)),IF(AND(ISNUMBER(OFFSET('Sanitation Data'!$C$5,0,10*ROW('Sanitation Data'!C48))),CK54="No",ISNUMBER(OFFSET('Sanitation Data'!$C$5,0,10*ROW('Sanitation Data'!C48)))),CONCATENATE("[",ROUND(100-OFFSET('Sanitation Data'!$C$5,0,10*ROW('Sanitation Data'!C48)),0),"]"),IF(AND(ISNUMBER(OFFSET('Sanitation Data'!$C$5,0,10*ROW('Sanitation Data'!C48))),CK54="",ISNUMBER(OFFSET('Sanitation Data'!$C$5,0,10*ROW('Sanitation Data'!C48)))),100-OFFSET('Sanitation Data'!$C$5,0,10*ROW('Sanitation Data'!C48)),NA())))</f>
        <v>#N/A</v>
      </c>
      <c r="W54" s="120" t="e">
        <f ca="1">+IF(AND(ISNUMBER(OFFSET('Sanitation Data'!$C$7,0,10*ROW('Sanitation Data'!C48))),CL54="Yes"),OFFSET('Sanitation Data'!$C$7,0,10*ROW('Sanitation Data'!C48)),IF(AND(ISNUMBER(OFFSET('Sanitation Data'!$C$7,0,10*ROW('Sanitation Data'!C48))),CL54="No",ISNUMBER(OFFSET('Sanitation Data'!$C$7,0,10*ROW('Sanitation Data'!C48)))),CONCATENATE("[",ROUND(OFFSET('Sanitation Data'!$C$7,0,10*ROW('Sanitation Data'!C48)),0),"]"),IF(AND(ISNUMBER(OFFSET('Sanitation Data'!$C$7,0,10*ROW('Sanitation Data'!C48))),CL54="",ISNUMBER(OFFSET('Sanitation Data'!$C$7,0,10*ROW('Sanitation Data'!C48)))),OFFSET('Sanitation Data'!$C$7,0,10*ROW('Sanitation Data'!C48)),NA())))</f>
        <v>#N/A</v>
      </c>
      <c r="X54" s="120" t="e">
        <f ca="1">+IF(AND(ISNUMBER(OFFSET('Sanitation Data'!$C$11,0,10*ROW('Sanitation Data'!C48))),CM54="Yes"),OFFSET('Sanitation Data'!$C$11,0,10*ROW('Sanitation Data'!C48)),IF(AND(ISNUMBER(OFFSET('Sanitation Data'!$C$11,0,10*ROW('Sanitation Data'!C48))),CM54="No",ISNUMBER(OFFSET('Sanitation Data'!$C$11,0,10*ROW('Sanitation Data'!C48)))),CONCATENATE("[",ROUND(OFFSET('Sanitation Data'!$C$11,0,10*ROW('Sanitation Data'!C48)),0),"]"),IF(AND(ISNUMBER(OFFSET('Sanitation Data'!$C$11,0,10*ROW('Sanitation Data'!C48))),CM54="",ISNUMBER(OFFSET('Sanitation Data'!$C$11,0,10*ROW('Sanitation Data'!C48)))),OFFSET('Sanitation Data'!$C$11,0,10*ROW('Sanitation Data'!C48)),NA())))</f>
        <v>#N/A</v>
      </c>
      <c r="Y54" s="120" t="e">
        <f ca="1">+IF(AND(ISNUMBER(OFFSET('Sanitation Data'!$C$12,0,10*ROW('Sanitation Data'!C48))),CN54="Yes"),OFFSET('Sanitation Data'!$C$12,0,10*ROW('Sanitation Data'!C48)),IF(AND(ISNUMBER(OFFSET('Sanitation Data'!$C$12,0,10*ROW('Sanitation Data'!C48))),CN54="No",ISNUMBER(OFFSET('Sanitation Data'!$C$12,0,10*ROW('Sanitation Data'!C48)))),CONCATENATE("[",ROUND(OFFSET('Sanitation Data'!$C$12,0,10*ROW('Sanitation Data'!C48)),0),"]"),IF(AND(ISNUMBER(OFFSET('Sanitation Data'!$C$12,0,10*ROW('Sanitation Data'!C48))),CN54="",ISNUMBER(OFFSET('Sanitation Data'!$C$12,0,10*ROW('Sanitation Data'!C48)))),OFFSET('Sanitation Data'!$C$12,0,10*ROW('Sanitation Data'!C48)),NA())))</f>
        <v>#N/A</v>
      </c>
      <c r="Z54" s="120" t="e">
        <f ca="1">+IF(AND(ISNUMBER(OFFSET('Sanitation Data'!$C$13,0,10*ROW('Sanitation Data'!C48))),CO54="Yes"),OFFSET('Sanitation Data'!$C$13,0,10*ROW('Sanitation Data'!C48)),IF(AND(ISNUMBER(OFFSET('Sanitation Data'!$C$13,0,10*ROW('Sanitation Data'!C48))),CO54="No",ISNUMBER(OFFSET('Sanitation Data'!$C$13,0,10*ROW('Sanitation Data'!C48)))),CONCATENATE("[",ROUND(OFFSET('Sanitation Data'!$C$13,0,10*ROW('Sanitation Data'!C48)),0),"]"),IF(AND(ISNUMBER(OFFSET('Sanitation Data'!$C$13,0,10*ROW('Sanitation Data'!C48))),CO54="",ISNUMBER(OFFSET('Sanitation Data'!$C$13,0,10*ROW('Sanitation Data'!C48)))),OFFSET('Sanitation Data'!$C$13,0,10*ROW('Sanitation Data'!C48)),NA())))</f>
        <v>#N/A</v>
      </c>
      <c r="AA54" s="120" t="e">
        <f ca="1">+IF(AND(ISNUMBER(OFFSET('Sanitation Data'!$D$5,0,10*ROW('Sanitation Data'!D48))),CP54="Yes"),100-OFFSET('Sanitation Data'!$D$5,0,10*ROW('Sanitation Data'!D48)),IF(AND(ISNUMBER(OFFSET('Sanitation Data'!$D$5,0,10*ROW('Sanitation Data'!D48))),CP54="No",ISNUMBER(OFFSET('Sanitation Data'!$D$5,0,10*ROW('Sanitation Data'!D48)))),CONCATENATE("[",ROUND(100-OFFSET('Sanitation Data'!$D$5,0,10*ROW('Sanitation Data'!D48)),0),"]"),IF(AND(ISNUMBER(OFFSET('Sanitation Data'!$D$5,0,10*ROW('Sanitation Data'!D48))),CP54="",ISNUMBER(OFFSET('Sanitation Data'!$D$5,0,10*ROW('Sanitation Data'!D48)))),100-OFFSET('Sanitation Data'!$D$5,0,10*ROW('Sanitation Data'!D48)),NA())))</f>
        <v>#N/A</v>
      </c>
      <c r="AB54" s="120" t="e">
        <f ca="1">+IF(AND(ISNUMBER(OFFSET('Sanitation Data'!$D$7,0,10*ROW('Sanitation Data'!D48))),CQ54="Yes"),OFFSET('Sanitation Data'!$D$7,0,10*ROW('Sanitation Data'!G48)),IF(AND(ISNUMBER(OFFSET('Sanitation Data'!$D$7,0,10*ROW('Sanitation Data'!D48))),CQ54="No",ISNUMBER(OFFSET('Sanitation Data'!$D$7,0,10*ROW('Sanitation Data'!D48)))),CONCATENATE("[",ROUND(OFFSET('Sanitation Data'!$D$7,0,10*ROW('Sanitation Data'!D48)),0),"]"),IF(AND(ISNUMBER(OFFSET('Sanitation Data'!$D$7,0,10*ROW('Sanitation Data'!D48))),CQ54="",ISNUMBER(OFFSET('Sanitation Data'!$D$7,0,10*ROW('Sanitation Data'!D48)))),OFFSET('Sanitation Data'!$D$7,0,10*ROW('Sanitation Data'!D48)),NA())))</f>
        <v>#N/A</v>
      </c>
      <c r="AC54" s="120" t="e">
        <f ca="1">+IF(AND(ISNUMBER(OFFSET('Sanitation Data'!$D$11,0,10*ROW('Sanitation Data'!D48))),CR54="Yes"),OFFSET('Sanitation Data'!$D$11,0,10*ROW('Sanitation Data'!D48)),IF(AND(ISNUMBER(OFFSET('Sanitation Data'!$D$11,0,10*ROW('Sanitation Data'!D48))),CR54="No",ISNUMBER(OFFSET('Sanitation Data'!$D$11,0,10*ROW('Sanitation Data'!D48)))),CONCATENATE("[",ROUND(OFFSET('Sanitation Data'!$D$11,0,10*ROW('Sanitation Data'!D48)),0),"]"),IF(AND(ISNUMBER(OFFSET('Sanitation Data'!$D$11,0,10*ROW('Sanitation Data'!D48))),CR54="",ISNUMBER(OFFSET('Sanitation Data'!$D$11,0,10*ROW('Sanitation Data'!D48)))),OFFSET('Sanitation Data'!$D$11,0,10*ROW('Sanitation Data'!D48)),NA())))</f>
        <v>#N/A</v>
      </c>
      <c r="AD54" s="120" t="e">
        <f ca="1">+IF(AND(ISNUMBER(OFFSET('Sanitation Data'!$D$12,0,10*ROW('Sanitation Data'!D48))),CS54="Yes"),OFFSET('Sanitation Data'!$D$12,0,10*ROW('Sanitation Data'!D48)),IF(AND(ISNUMBER(OFFSET('Sanitation Data'!$D$12,0,10*ROW('Sanitation Data'!D48))),CS54="No",ISNUMBER(OFFSET('Sanitation Data'!$D$12,0,10*ROW('Sanitation Data'!D48)))),CONCATENATE("[",ROUND(OFFSET('Sanitation Data'!$D$12,0,10*ROW('Sanitation Data'!D48)),0),"]"),IF(AND(ISNUMBER(OFFSET('Sanitation Data'!$D$12,0,10*ROW('Sanitation Data'!D48))),CS54="",ISNUMBER(OFFSET('Sanitation Data'!$D$12,0,10*ROW('Sanitation Data'!D48)))),OFFSET('Sanitation Data'!$D$12,0,10*ROW('Sanitation Data'!D48)),NA())))</f>
        <v>#N/A</v>
      </c>
      <c r="AE54" s="120" t="e">
        <f ca="1">+IF(AND(ISNUMBER(OFFSET('Sanitation Data'!$D$13,0,10*ROW('Sanitation Data'!D48))),CT54="Yes"),OFFSET('Sanitation Data'!$D$13,0,10*ROW('Sanitation Data'!D48)),IF(AND(ISNUMBER(OFFSET('Sanitation Data'!$D$13,0,10*ROW('Sanitation Data'!D48))),CT54="No",ISNUMBER(OFFSET('Sanitation Data'!$D$13,0,10*ROW('Sanitation Data'!D48)))),CONCATENATE("[",ROUND(OFFSET('Sanitation Data'!$D$13,0,10*ROW('Sanitation Data'!D48)),0),"]"),IF(AND(ISNUMBER(OFFSET('Sanitation Data'!$D$13,0,10*ROW('Sanitation Data'!D48))),CT54="",ISNUMBER(OFFSET('Sanitation Data'!$D$13,0,10*ROW('Sanitation Data'!D48)))),OFFSET('Sanitation Data'!$D$13,0,10*ROW('Sanitation Data'!D48)),NA())))</f>
        <v>#N/A</v>
      </c>
      <c r="AF54" s="120" t="e">
        <f ca="1">+IF(AND(ISNUMBER(OFFSET('Sanitation Data'!$E$5,0,10*ROW('Sanitation Data'!E48))),CU54="Yes"),100-OFFSET('Sanitation Data'!$E$5,0,10*ROW('Sanitation Data'!E48)),IF(AND(ISNUMBER(OFFSET('Sanitation Data'!$E$5,0,10*ROW('Sanitation Data'!E48))),CU54="No",ISNUMBER(OFFSET('Sanitation Data'!$E$5,0,10*ROW('Sanitation Data'!E48)))),CONCATENATE("[",ROUND(100-OFFSET('Sanitation Data'!$E$5,0,10*ROW('Sanitation Data'!E48)),0),"]"),IF(AND(ISNUMBER(OFFSET('Sanitation Data'!$E$5,0,10*ROW('Sanitation Data'!E48))),CU54="",ISNUMBER(OFFSET('Sanitation Data'!$E$5,0,10*ROW('Sanitation Data'!E48)))),100-OFFSET('Sanitation Data'!$E$5,0,10*ROW('Sanitation Data'!E48)),NA())))</f>
        <v>#N/A</v>
      </c>
      <c r="AG54" s="120" t="e">
        <f ca="1">+IF(AND(ISNUMBER(OFFSET('Sanitation Data'!$E$7,0,10*ROW('Sanitation Data'!E48))),CV54="Yes"),OFFSET('Sanitation Data'!$E$7,0,10*ROW('Sanitation Data'!E48)),IF(AND(ISNUMBER(OFFSET('Sanitation Data'!$E$7,0,10*ROW('Sanitation Data'!E48))),CV54="No",ISNUMBER(OFFSET('Sanitation Data'!$E$7,0,10*ROW('Sanitation Data'!E48)))),CONCATENATE("[",ROUND(OFFSET('Sanitation Data'!$E$7,0,10*ROW('Sanitation Data'!E48)),0),"]"),IF(AND(ISNUMBER(OFFSET('Sanitation Data'!$E$7,0,10*ROW('Sanitation Data'!E48))),CV54="",ISNUMBER(OFFSET('Sanitation Data'!$E$7,0,10*ROW('Sanitation Data'!E48)))),OFFSET('Sanitation Data'!$E$7,0,10*ROW('Sanitation Data'!E48)),NA())))</f>
        <v>#N/A</v>
      </c>
      <c r="AH54" s="120" t="e">
        <f ca="1">+IF(AND(ISNUMBER(OFFSET('Sanitation Data'!$E$11,0,10*ROW('Sanitation Data'!E48))),CW54="Yes"),OFFSET('Sanitation Data'!$E$11,0,10*ROW('Sanitation Data'!E48)),IF(AND(ISNUMBER(OFFSET('Sanitation Data'!$E$11,0,10*ROW('Sanitation Data'!E48))),CW54="No",ISNUMBER(OFFSET('Sanitation Data'!$E$11,0,10*ROW('Sanitation Data'!E48)))),CONCATENATE("[",ROUND(OFFSET('Sanitation Data'!$E$11,0,10*ROW('Sanitation Data'!E48)),0),"]"),IF(AND(ISNUMBER(OFFSET('Sanitation Data'!$E$11,0,10*ROW('Sanitation Data'!E48))),CW54="",ISNUMBER(OFFSET('Sanitation Data'!$E$11,0,10*ROW('Sanitation Data'!E48)))),OFFSET('Sanitation Data'!$E$11,0,10*ROW('Sanitation Data'!E48)),NA())))</f>
        <v>#N/A</v>
      </c>
      <c r="AI54" s="120" t="e">
        <f ca="1">+IF(AND(ISNUMBER(OFFSET('Sanitation Data'!$E$12,0,10*ROW('Sanitation Data'!E48))),CX54="Yes"),OFFSET('Sanitation Data'!$E$12,0,10*ROW('Sanitation Data'!E48)),IF(AND(ISNUMBER(OFFSET('Sanitation Data'!$E$12,0,10*ROW('Sanitation Data'!E48))),CX54="No",ISNUMBER(OFFSET('Sanitation Data'!$E$12,0,10*ROW('Sanitation Data'!E48)))),CONCATENATE("[",ROUND(OFFSET('Sanitation Data'!$E$12,0,10*ROW('Sanitation Data'!E48)),0),"]"),IF(AND(ISNUMBER(OFFSET('Sanitation Data'!$E$12,0,10*ROW('Sanitation Data'!E48))),CX54="",ISNUMBER(OFFSET('Sanitation Data'!$E$12,0,10*ROW('Sanitation Data'!E48)))),OFFSET('Sanitation Data'!$E$12,0,10*ROW('Sanitation Data'!E48)),NA())))</f>
        <v>#N/A</v>
      </c>
      <c r="AJ54" s="120" t="e">
        <f ca="1">+IF(AND(ISNUMBER(OFFSET('Sanitation Data'!$E$13,0,10*ROW('Sanitation Data'!E48))),CY54="Yes"),OFFSET('Sanitation Data'!$E$13,0,10*ROW('Sanitation Data'!E48)),IF(AND(ISNUMBER(OFFSET('Sanitation Data'!$E$13,0,10*ROW('Sanitation Data'!E48))),CY54="No",ISNUMBER(OFFSET('Sanitation Data'!$E$13,0,10*ROW('Sanitation Data'!E48)))),CONCATENATE("[",ROUND(OFFSET('Sanitation Data'!$E$13,0,10*ROW('Sanitation Data'!E48)),0),"]"),IF(AND(ISNUMBER(OFFSET('Sanitation Data'!$E$13,0,10*ROW('Sanitation Data'!E48))),CY54="",ISNUMBER(OFFSET('Sanitation Data'!$E$13,0,10*ROW('Sanitation Data'!E48)))),OFFSET('Sanitation Data'!$E$13,0,10*ROW('Sanitation Data'!E48)),NA())))</f>
        <v>#N/A</v>
      </c>
      <c r="AK54" s="120" t="e">
        <f ca="1">+IF(AND(ISNUMBER(OFFSET('Sanitation Data'!$F$5,0,10*ROW('Sanitation Data'!F48))),CZ54="Yes"),100-OFFSET('Sanitation Data'!$F$5,0,10*ROW('Sanitation Data'!F48)),IF(AND(ISNUMBER(OFFSET('Sanitation Data'!$F$5,0,10*ROW('Sanitation Data'!F48))),CZ54="No",ISNUMBER(OFFSET('Sanitation Data'!$F$5,0,10*ROW('Sanitation Data'!F48)))),CONCATENATE("[",ROUND(100-OFFSET('Sanitation Data'!$F$5,0,10*ROW('Sanitation Data'!F48)),0),"]"),IF(AND(ISNUMBER(OFFSET('Sanitation Data'!$F$5,0,10*ROW('Sanitation Data'!F48))),CZ54="",ISNUMBER(OFFSET('Sanitation Data'!$F$5,0,10*ROW('Sanitation Data'!F48)))),100-OFFSET('Sanitation Data'!$F$5,0,10*ROW('Sanitation Data'!F48)),NA())))</f>
        <v>#N/A</v>
      </c>
      <c r="AL54" s="120" t="e">
        <f ca="1">+IF(AND(ISNUMBER(OFFSET('Sanitation Data'!$F$7,0,10*ROW('Sanitation Data'!F48))),DA54="Yes"),OFFSET('Sanitation Data'!$F$7,0,10*ROW('Sanitation Data'!F48)),IF(AND(ISNUMBER(OFFSET('Sanitation Data'!$F$7,0,10*ROW('Sanitation Data'!F48))),DA54="No",ISNUMBER(OFFSET('Sanitation Data'!$F$7,0,10*ROW('Sanitation Data'!F48)))),CONCATENATE("[",ROUND(OFFSET('Sanitation Data'!$F$7,0,10*ROW('Sanitation Data'!F48)),0),"]"),IF(AND(ISNUMBER(OFFSET('Sanitation Data'!$F$7,0,10*ROW('Sanitation Data'!F48))),DA54="",ISNUMBER(OFFSET('Sanitation Data'!$F$7,0,10*ROW('Sanitation Data'!F48)))),OFFSET('Sanitation Data'!$F$7,0,10*ROW('Sanitation Data'!F48)),NA())))</f>
        <v>#N/A</v>
      </c>
      <c r="AM54" s="120" t="e">
        <f ca="1">+IF(AND(ISNUMBER(OFFSET('Sanitation Data'!$F$11,0,10*ROW('Sanitation Data'!F48))),DB54="Yes"),OFFSET('Sanitation Data'!$F$11,0,10*ROW('Sanitation Data'!F48)),IF(AND(ISNUMBER(OFFSET('Sanitation Data'!$F$11,0,10*ROW('Sanitation Data'!F48))),DB54="No",ISNUMBER(OFFSET('Sanitation Data'!$F$11,0,10*ROW('Sanitation Data'!F48)))),CONCATENATE("[",ROUND(OFFSET('Sanitation Data'!$F$11,0,10*ROW('Sanitation Data'!F48)),0),"]"),IF(AND(ISNUMBER(OFFSET('Sanitation Data'!$F$11,0,10*ROW('Sanitation Data'!F48))),DB54="",ISNUMBER(OFFSET('Sanitation Data'!$F$11,0,10*ROW('Sanitation Data'!F48)))),OFFSET('Sanitation Data'!$F$11,0,10*ROW('Sanitation Data'!F48)),NA())))</f>
        <v>#N/A</v>
      </c>
      <c r="AN54" s="120" t="e">
        <f ca="1">+IF(AND(ISNUMBER(OFFSET('Sanitation Data'!$F$12,0,10*ROW('Sanitation Data'!F48))),DC54="Yes"),OFFSET('Sanitation Data'!$F$12,0,10*ROW('Sanitation Data'!F48)),IF(AND(ISNUMBER(OFFSET('Sanitation Data'!$F$12,0,10*ROW('Sanitation Data'!F48))),DC54="No",ISNUMBER(OFFSET('Sanitation Data'!$F$12,0,10*ROW('Sanitation Data'!F48)))),CONCATENATE("[",ROUND(OFFSET('Sanitation Data'!$F$12,0,10*ROW('Sanitation Data'!F48)),0),"]"),IF(AND(ISNUMBER(OFFSET('Sanitation Data'!$F$12,0,10*ROW('Sanitation Data'!F48))),DC54="",ISNUMBER(OFFSET('Sanitation Data'!$F$12,0,10*ROW('Sanitation Data'!F48)))),OFFSET('Sanitation Data'!$F$12,0,10*ROW('Sanitation Data'!F48)),NA())))</f>
        <v>#N/A</v>
      </c>
      <c r="AO54" s="120" t="e">
        <f ca="1">+IF(AND(ISNUMBER(OFFSET('Sanitation Data'!$F$13,0,10*ROW('Sanitation Data'!F48))),DD54="Yes"),OFFSET('Sanitation Data'!$F$13,0,10*ROW('Sanitation Data'!F48)),IF(AND(ISNUMBER(OFFSET('Sanitation Data'!$F$13,0,10*ROW('Sanitation Data'!F48))),DD54="No",ISNUMBER(OFFSET('Sanitation Data'!$F$13,0,10*ROW('Sanitation Data'!F48)))),CONCATENATE("[",ROUND(OFFSET('Sanitation Data'!$F$13,0,10*ROW('Sanitation Data'!F48)),0),"]"),IF(AND(ISNUMBER(OFFSET('Sanitation Data'!$F$13,0,10*ROW('Sanitation Data'!F48))),DD54="",ISNUMBER(OFFSET('Sanitation Data'!$F$13,0,10*ROW('Sanitation Data'!F48)))),OFFSET('Sanitation Data'!$F$13,0,10*ROW('Sanitation Data'!F48)),NA())))</f>
        <v>#N/A</v>
      </c>
      <c r="AP54" s="120" t="e">
        <f ca="1">+IF(AND(ISNUMBER(OFFSET('Sanitation Data'!$G$5,0,10*ROW('Sanitation Data'!G48))),DE54="Yes"),100-OFFSET('Sanitation Data'!$G$5,0,10*ROW('Sanitation Data'!G48)),IF(AND(ISNUMBER(OFFSET('Sanitation Data'!$G$5,0,10*ROW('Sanitation Data'!G48))),DE54="No",ISNUMBER(OFFSET('Sanitation Data'!$G$5,0,10*ROW('Sanitation Data'!G48)))),CONCATENATE("[",ROUND(100-OFFSET('Sanitation Data'!$G$5,0,10*ROW('Sanitation Data'!G48)),0),"]"),IF(AND(ISNUMBER(OFFSET('Sanitation Data'!$G$5,0,10*ROW('Sanitation Data'!G48))),DE54="",ISNUMBER(OFFSET('Sanitation Data'!$G$5,0,10*ROW('Sanitation Data'!G48)))),100-OFFSET('Sanitation Data'!$G$5,0,10*ROW('Sanitation Data'!G48)),NA())))</f>
        <v>#N/A</v>
      </c>
      <c r="AQ54" s="120" t="e">
        <f ca="1">+IF(AND(ISNUMBER(OFFSET('Sanitation Data'!$G$7,0,10*ROW('Sanitation Data'!G48))),DF54="Yes"),OFFSET('Sanitation Data'!$G$7,0,10*ROW('Sanitation Data'!G48)),IF(AND(ISNUMBER(OFFSET('Sanitation Data'!$G$7,0,10*ROW('Sanitation Data'!G48))),DF54="No",ISNUMBER(OFFSET('Sanitation Data'!$G$7,0,10*ROW('Sanitation Data'!G48)))),CONCATENATE("[",ROUND(OFFSET('Sanitation Data'!$G$7,0,10*ROW('Sanitation Data'!G48)),0),"]"),IF(AND(ISNUMBER(OFFSET('Sanitation Data'!$G$7,0,10*ROW('Sanitation Data'!G48))),DF54="",ISNUMBER(OFFSET('Sanitation Data'!$G$7,0,10*ROW('Sanitation Data'!G48)))),OFFSET('Sanitation Data'!$G$7,0,10*ROW('Sanitation Data'!G48)),NA())))</f>
        <v>#N/A</v>
      </c>
      <c r="AR54" s="120" t="e">
        <f ca="1">+IF(AND(ISNUMBER(OFFSET('Sanitation Data'!$G$11,0,10*ROW('Sanitation Data'!G48))),DG54="Yes"),OFFSET('Sanitation Data'!$G$11,0,10*ROW('Sanitation Data'!G48)),IF(AND(ISNUMBER(OFFSET('Sanitation Data'!$G$11,0,10*ROW('Sanitation Data'!G48))),DG54="No",ISNUMBER(OFFSET('Sanitation Data'!$G$11,0,10*ROW('Sanitation Data'!G48)))),CONCATENATE("[",ROUND(OFFSET('Sanitation Data'!$G$11,0,10*ROW('Sanitation Data'!G48)),0),"]"),IF(AND(ISNUMBER(OFFSET('Sanitation Data'!$G$11,0,10*ROW('Sanitation Data'!G48))),DG54="",ISNUMBER(OFFSET('Sanitation Data'!$G$11,0,10*ROW('Sanitation Data'!G48)))),OFFSET('Sanitation Data'!$G$11,0,10*ROW('Sanitation Data'!G48)),NA())))</f>
        <v>#N/A</v>
      </c>
      <c r="AS54" s="120" t="e">
        <f ca="1">+IF(AND(ISNUMBER(OFFSET('Sanitation Data'!$G$12,0,10*ROW('Sanitation Data'!G48))),DH54="Yes"),OFFSET('Sanitation Data'!$G$12,0,10*ROW('Sanitation Data'!G48)),IF(AND(ISNUMBER(OFFSET('Sanitation Data'!$G$12,0,10*ROW('Sanitation Data'!G48))),DH54="No",ISNUMBER(OFFSET('Sanitation Data'!$G$12,0,10*ROW('Sanitation Data'!G48)))),CONCATENATE("[",ROUND(OFFSET('Sanitation Data'!$G$12,0,10*ROW('Sanitation Data'!G48)),0),"]"),IF(AND(ISNUMBER(OFFSET('Sanitation Data'!$G$12,0,10*ROW('Sanitation Data'!G48))),DH54="",ISNUMBER(OFFSET('Sanitation Data'!$G$12,0,10*ROW('Sanitation Data'!G48)))),OFFSET('Sanitation Data'!$G$12,0,10*ROW('Sanitation Data'!G48)),NA())))</f>
        <v>#N/A</v>
      </c>
      <c r="AT54" s="120" t="e">
        <f ca="1">+IF(AND(ISNUMBER(OFFSET('Sanitation Data'!$G$13,0,10*ROW('Sanitation Data'!G48))),DI54="Yes"),OFFSET('Sanitation Data'!$G$13,0,10*ROW('Sanitation Data'!G48)),IF(AND(ISNUMBER(OFFSET('Sanitation Data'!$G$13,0,10*ROW('Sanitation Data'!G48))),DI54="No",ISNUMBER(OFFSET('Sanitation Data'!$G$13,0,10*ROW('Sanitation Data'!G48)))),CONCATENATE("[",ROUND(OFFSET('Sanitation Data'!$G$13,0,10*ROW('Sanitation Data'!G48)),0),"]"),IF(AND(ISNUMBER(OFFSET('Sanitation Data'!$G$13,0,10*ROW('Sanitation Data'!G48))),DI54="",ISNUMBER(OFFSET('Sanitation Data'!$G$13,0,10*ROW('Sanitation Data'!G48)))),OFFSET('Sanitation Data'!$G$13,0,10*ROW('Sanitation Data'!G48)),NA())))</f>
        <v>#N/A</v>
      </c>
      <c r="AU54" s="120" t="e">
        <f ca="1">+IF(AND(ISNUMBER(OFFSET('Sanitation Data'!$H$5,0,10*ROW('Sanitation Data'!H48))),DJ54="Yes"),100-OFFSET('Sanitation Data'!$H$5,0,10*ROW('Sanitation Data'!H48)),IF(AND(ISNUMBER(OFFSET('Sanitation Data'!$H$5,0,10*ROW('Sanitation Data'!H48))),DJ54="No",ISNUMBER(OFFSET('Sanitation Data'!$H$5,0,10*ROW('Sanitation Data'!H48)))),CONCATENATE("[",ROUND(100-OFFSET('Sanitation Data'!$H$5,0,10*ROW('Sanitation Data'!H48)),0),"]"),IF(AND(ISNUMBER(OFFSET('Sanitation Data'!$H$5,0,10*ROW('Sanitation Data'!H48))),DJ54="",ISNUMBER(OFFSET('Sanitation Data'!$H$5,0,10*ROW('Sanitation Data'!H48)))),100-OFFSET('Sanitation Data'!$H$5,0,10*ROW('Sanitation Data'!H48)),NA())))</f>
        <v>#N/A</v>
      </c>
      <c r="AV54" s="120" t="e">
        <f ca="1">+IF(AND(ISNUMBER(OFFSET('Sanitation Data'!$H$7,0,10*ROW('Sanitation Data'!H48))),DK54="Yes"),OFFSET('Sanitation Data'!$H$7,0,10*ROW('Sanitation Data'!H48)),IF(AND(ISNUMBER(OFFSET('Sanitation Data'!$H$7,0,10*ROW('Sanitation Data'!H48))),DK54="No",ISNUMBER(OFFSET('Sanitation Data'!$H$7,0,10*ROW('Sanitation Data'!H48)))),CONCATENATE("[",ROUND(OFFSET('Sanitation Data'!$H$7,0,10*ROW('Sanitation Data'!H48)),0),"]"),IF(AND(ISNUMBER(OFFSET('Sanitation Data'!$H$7,0,10*ROW('Sanitation Data'!H48))),DK54="",ISNUMBER(OFFSET('Sanitation Data'!$H$7,0,10*ROW('Sanitation Data'!H48)))),OFFSET('Sanitation Data'!$H$7,0,10*ROW('Sanitation Data'!H48)),NA())))</f>
        <v>#N/A</v>
      </c>
      <c r="AW54" s="120" t="e">
        <f ca="1">+IF(AND(ISNUMBER(OFFSET('Sanitation Data'!$H$11,0,10*ROW('Sanitation Data'!H48))),DL54="Yes"),OFFSET('Sanitation Data'!$H$11,0,10*ROW('Sanitation Data'!H48)),IF(AND(ISNUMBER(OFFSET('Sanitation Data'!$H$11,0,10*ROW('Sanitation Data'!H48))),DL54="No",ISNUMBER(OFFSET('Sanitation Data'!$H$11,0,10*ROW('Sanitation Data'!H48)))),CONCATENATE("[",ROUND(OFFSET('Sanitation Data'!$H$11,0,10*ROW('Sanitation Data'!H48)),0),"]"),IF(AND(ISNUMBER(OFFSET('Sanitation Data'!$H$11,0,10*ROW('Sanitation Data'!H48))),DL54="",ISNUMBER(OFFSET('Sanitation Data'!$H$11,0,10*ROW('Sanitation Data'!H48)))),OFFSET('Sanitation Data'!$H$11,0,10*ROW('Sanitation Data'!H48)),NA())))</f>
        <v>#N/A</v>
      </c>
      <c r="AX54" s="120" t="e">
        <f ca="1">+IF(AND(ISNUMBER(OFFSET('Sanitation Data'!$H$12,0,10*ROW('Sanitation Data'!H48))),DM54="Yes"),OFFSET('Sanitation Data'!$H$12,0,10*ROW('Sanitation Data'!H48)),IF(AND(ISNUMBER(OFFSET('Sanitation Data'!$H$12,0,10*ROW('Sanitation Data'!H48))),DM54="No",ISNUMBER(OFFSET('Sanitation Data'!$H$12,0,10*ROW('Sanitation Data'!H48)))),CONCATENATE("[",ROUND(OFFSET('Sanitation Data'!$H$12,0,10*ROW('Sanitation Data'!H48)),0),"]"),IF(AND(ISNUMBER(OFFSET('Sanitation Data'!$H$12,0,10*ROW('Sanitation Data'!H48))),DM54="",ISNUMBER(OFFSET('Sanitation Data'!$H$12,0,10*ROW('Sanitation Data'!H48)))),OFFSET('Sanitation Data'!$H$12,0,10*ROW('Sanitation Data'!H48)),NA())))</f>
        <v>#N/A</v>
      </c>
      <c r="AY54" s="120" t="e">
        <f ca="1">+IF(AND(ISNUMBER(OFFSET('Sanitation Data'!$H$13,0,10*ROW('Sanitation Data'!H48))),DN54="Yes"),OFFSET('Sanitation Data'!$H$13,0,10*ROW('Sanitation Data'!H48)),IF(AND(ISNUMBER(OFFSET('Sanitation Data'!$H$13,0,10*ROW('Sanitation Data'!H48))),DN54="No",ISNUMBER(OFFSET('Sanitation Data'!$H$13,0,10*ROW('Sanitation Data'!H48)))),CONCATENATE("[",ROUND(OFFSET('Sanitation Data'!$H$13,0,10*ROW('Sanitation Data'!H48)),0),"]"),IF(AND(ISNUMBER(OFFSET('Sanitation Data'!$H$13,0,10*ROW('Sanitation Data'!H48))),DN54="",ISNUMBER(OFFSET('Sanitation Data'!$H$13,0,10*ROW('Sanitation Data'!H48)))),OFFSET('Sanitation Data'!$H$13,0,10*ROW('Sanitation Data'!H48)),NA())))</f>
        <v>#N/A</v>
      </c>
      <c r="AZ54" s="121" t="e">
        <f ca="1">+IF(AND(ISNUMBER(OFFSET('Hygiene Data'!$C$6,0,10*ROW('Hygiene Data'!C48))),DO54="Yes"),OFFSET('Hygiene Data'!$C$6,0,10*ROW('Hygiene Data'!C48)),IF(AND(ISNUMBER(OFFSET('Hygiene Data'!$C$6,0,10*ROW('Hygiene Data'!C48))),DO54="No",ISNUMBER(OFFSET('Hygiene Data'!$C$6,0,10*ROW('Hygiene Data'!C48)))),CONCATENATE("[",ROUND(OFFSET('Hygiene Data'!$C$6,0,10*ROW('Hygiene Data'!C48)),0),"]"),IF(AND(ISNUMBER(OFFSET('Hygiene Data'!$C$6,0,10*ROW('Hygiene Data'!C48))),DO54="",ISNUMBER(OFFSET('Hygiene Data'!$C$6,0,10*ROW('Hygiene Data'!C48)))),OFFSET('Hygiene Data'!$C$6,0,10*ROW('Hygiene Data'!C48)),NA())))</f>
        <v>#N/A</v>
      </c>
      <c r="BA54" s="121" t="e">
        <f ca="1">+IF(AND(ISNUMBER(OFFSET('Hygiene Data'!$C$8,0,10*ROW('Hygiene Data'!C48))),DP54="Yes"),OFFSET('Hygiene Data'!$C$8,0,10*ROW('Hygiene Data'!C48)),IF(AND(ISNUMBER(OFFSET('Hygiene Data'!$C$8,0,10*ROW('Hygiene Data'!C48))),DP54="No",ISNUMBER(OFFSET('Hygiene Data'!$C$8,0,10*ROW('Hygiene Data'!C48)))),CONCATENATE("[",ROUND(OFFSET('Hygiene Data'!$C$8,0,10*ROW('Hygiene Data'!C48)),0),"]"),IF(AND(ISNUMBER(OFFSET('Hygiene Data'!$C$8,0,10*ROW('Hygiene Data'!C48))),DP54="",ISNUMBER(OFFSET('Hygiene Data'!$C$8,0,10*ROW('Hygiene Data'!C48)))),OFFSET('Hygiene Data'!$C$8,0,10*ROW('Hygiene Data'!C48)),NA())))</f>
        <v>#N/A</v>
      </c>
      <c r="BB54" s="121" t="e">
        <f ca="1">+IF(AND(ISNUMBER(OFFSET('Hygiene Data'!$C$10,0,10*ROW('Hygiene Data'!C48))),DQ54="Yes"),OFFSET('Hygiene Data'!$C$10,0,10*ROW('Hygiene Data'!C48)),IF(AND(ISNUMBER(OFFSET('Hygiene Data'!$C$10,0,10*ROW('Hygiene Data'!C48))),DQ54="No",ISNUMBER(OFFSET('Hygiene Data'!$C$10,0,10*ROW('Hygiene Data'!C48)))),CONCATENATE("[",ROUND(OFFSET('Hygiene Data'!$C$10,0,10*ROW('Hygiene Data'!C48)),0),"]"),IF(AND(ISNUMBER(OFFSET('Hygiene Data'!$C$10,0,10*ROW('Hygiene Data'!C48))),DQ54="",ISNUMBER(OFFSET('Hygiene Data'!$C$10,0,10*ROW('Hygiene Data'!C48)))),OFFSET('Hygiene Data'!$C$10,0,10*ROW('Hygiene Data'!C48)),NA())))</f>
        <v>#N/A</v>
      </c>
      <c r="BC54" s="121" t="e">
        <f ca="1">+IF(AND(ISNUMBER(OFFSET('Hygiene Data'!$D$6,0,10*ROW('Hygiene Data'!D48))),DR54="Yes"),OFFSET('Hygiene Data'!$D$6,0,10*ROW('Hygiene Data'!D48)),IF(AND(ISNUMBER(OFFSET('Hygiene Data'!$D$6,0,10*ROW('Hygiene Data'!D48))),DR54="No",ISNUMBER(OFFSET('Hygiene Data'!$D$6,0,10*ROW('Hygiene Data'!D48)))),CONCATENATE("[",ROUND(OFFSET('Hygiene Data'!$D$6,0,10*ROW('Hygiene Data'!D48)),0),"]"),IF(AND(ISNUMBER(OFFSET('Hygiene Data'!$D$6,0,10*ROW('Hygiene Data'!D48))),DR54="",ISNUMBER(OFFSET('Hygiene Data'!$D$6,0,10*ROW('Hygiene Data'!D48)))),OFFSET('Hygiene Data'!$D$6,0,10*ROW('Hygiene Data'!D48)),NA())))</f>
        <v>#N/A</v>
      </c>
      <c r="BD54" s="121" t="e">
        <f ca="1">+IF(AND(ISNUMBER(OFFSET('Hygiene Data'!$D$8,0,10*ROW('Hygiene Data'!D48))),DS54="Yes"),OFFSET('Hygiene Data'!$D$8,0,10*ROW('Hygiene Data'!D48)),IF(AND(ISNUMBER(OFFSET('Hygiene Data'!$D$8,0,10*ROW('Hygiene Data'!D48))),DS54="No",ISNUMBER(OFFSET('Hygiene Data'!$D$8,0,10*ROW('Hygiene Data'!D48)))),CONCATENATE("[",ROUND(OFFSET('Hygiene Data'!$D$8,0,10*ROW('Hygiene Data'!D48)),0),"]"),IF(AND(ISNUMBER(OFFSET('Hygiene Data'!$D$8,0,10*ROW('Hygiene Data'!D48))),DS54="",ISNUMBER(OFFSET('Hygiene Data'!$D$8,0,10*ROW('Hygiene Data'!D48)))),OFFSET('Hygiene Data'!$D$8,0,10*ROW('Hygiene Data'!D48)),NA())))</f>
        <v>#N/A</v>
      </c>
      <c r="BE54" s="121" t="e">
        <f ca="1">+IF(AND(ISNUMBER(OFFSET('Hygiene Data'!$D$10,0,10*ROW('Hygiene Data'!D48))),DT54="Yes"),OFFSET('Hygiene Data'!$D$10,0,10*ROW('Hygiene Data'!D48)),IF(AND(ISNUMBER(OFFSET('Hygiene Data'!$D$10,0,10*ROW('Hygiene Data'!D48))),DT54="No",ISNUMBER(OFFSET('Hygiene Data'!$D$10,0,10*ROW('Hygiene Data'!D48)))),CONCATENATE("[",ROUND(OFFSET('Hygiene Data'!$D$10,0,10*ROW('Hygiene Data'!D48)),0),"]"),IF(AND(ISNUMBER(OFFSET('Hygiene Data'!$D$10,0,10*ROW('Hygiene Data'!D48))),DT54="",ISNUMBER(OFFSET('Hygiene Data'!$D$10,0,10*ROW('Hygiene Data'!D48)))),OFFSET('Hygiene Data'!$D$10,0,10*ROW('Hygiene Data'!D48)),NA())))</f>
        <v>#N/A</v>
      </c>
      <c r="BF54" s="121" t="e">
        <f ca="1">+IF(AND(ISNUMBER(OFFSET('Hygiene Data'!$E$6,0,10*ROW('Hygiene Data'!E48))),DU54="Yes"),OFFSET('Hygiene Data'!$E$6,0,10*ROW('Hygiene Data'!E48)),IF(AND(ISNUMBER(OFFSET('Hygiene Data'!$E$6,0,10*ROW('Hygiene Data'!E48))),DU54="No",ISNUMBER(OFFSET('Hygiene Data'!$E$6,0,10*ROW('Hygiene Data'!E48)))),CONCATENATE("[",ROUND(OFFSET('Hygiene Data'!$E$6,0,10*ROW('Hygiene Data'!E48)),0),"]"),IF(AND(ISNUMBER(OFFSET('Hygiene Data'!$E$6,0,10*ROW('Hygiene Data'!E48))),DU54="",ISNUMBER(OFFSET('Hygiene Data'!$E$6,0,10*ROW('Hygiene Data'!E48)))),OFFSET('Hygiene Data'!$E$6,0,10*ROW('Hygiene Data'!E48)),NA())))</f>
        <v>#N/A</v>
      </c>
      <c r="BG54" s="121" t="e">
        <f ca="1">+IF(AND(ISNUMBER(OFFSET('Hygiene Data'!$E$8,0,10*ROW('Hygiene Data'!E48))),DV54="Yes"),OFFSET('Hygiene Data'!$E$8,0,10*ROW('Hygiene Data'!E48)),IF(AND(ISNUMBER(OFFSET('Hygiene Data'!$E$8,0,10*ROW('Hygiene Data'!E48))),DV54="No",ISNUMBER(OFFSET('Hygiene Data'!$E$8,0,10*ROW('Hygiene Data'!E48)))),CONCATENATE("[",ROUND(OFFSET('Hygiene Data'!$E$8,0,10*ROW('Hygiene Data'!E48)),0),"]"),IF(AND(ISNUMBER(OFFSET('Hygiene Data'!$E$8,0,10*ROW('Hygiene Data'!E48))),DV54="",ISNUMBER(OFFSET('Hygiene Data'!$E$8,0,10*ROW('Hygiene Data'!E48)))),OFFSET('Hygiene Data'!$E$8,0,10*ROW('Hygiene Data'!E48)),NA())))</f>
        <v>#N/A</v>
      </c>
      <c r="BH54" s="121" t="e">
        <f ca="1">+IF(AND(ISNUMBER(OFFSET('Hygiene Data'!$E$10,0,10*ROW('Hygiene Data'!E48))),DW54="Yes"),OFFSET('Hygiene Data'!$E$10,0,10*ROW('Hygiene Data'!E48)),IF(AND(ISNUMBER(OFFSET('Hygiene Data'!$E$10,0,10*ROW('Hygiene Data'!E48))),DW54="No",ISNUMBER(OFFSET('Hygiene Data'!$E$10,0,10*ROW('Hygiene Data'!E48)))),CONCATENATE("[",ROUND(OFFSET('Hygiene Data'!$E$10,0,10*ROW('Hygiene Data'!E48)),0),"]"),IF(AND(ISNUMBER(OFFSET('Hygiene Data'!$E$10,0,10*ROW('Hygiene Data'!E48))),DW54="",ISNUMBER(OFFSET('Hygiene Data'!$E$10,0,10*ROW('Hygiene Data'!E48)))),OFFSET('Hygiene Data'!$E$10,0,10*ROW('Hygiene Data'!E48)),NA())))</f>
        <v>#N/A</v>
      </c>
      <c r="BI54" s="121" t="e">
        <f ca="1">+IF(AND(ISNUMBER(OFFSET('Hygiene Data'!$F$6,0,10*ROW('Hygiene Data'!F48))),DX54="Yes"),OFFSET('Hygiene Data'!$F$6,0,10*ROW('Hygiene Data'!F48)),IF(AND(ISNUMBER(OFFSET('Hygiene Data'!$F$6,0,10*ROW('Hygiene Data'!F48))),DX54="No",ISNUMBER(OFFSET('Hygiene Data'!$F$6,0,10*ROW('Hygiene Data'!F48)))),CONCATENATE("[",ROUND(OFFSET('Hygiene Data'!$F$6,0,10*ROW('Hygiene Data'!F48)),0),"]"),IF(AND(ISNUMBER(OFFSET('Hygiene Data'!$F$6,0,10*ROW('Hygiene Data'!F48))),DX54="",ISNUMBER(OFFSET('Hygiene Data'!$F$6,0,10*ROW('Hygiene Data'!F48)))),OFFSET('Hygiene Data'!$F$6,0,10*ROW('Hygiene Data'!F48)),NA())))</f>
        <v>#N/A</v>
      </c>
      <c r="BJ54" s="121" t="e">
        <f ca="1">+IF(AND(ISNUMBER(OFFSET('Hygiene Data'!$F$8,0,10*ROW('Hygiene Data'!F48))),DY54="Yes"),OFFSET('Hygiene Data'!$F$8,0,10*ROW('Hygiene Data'!F48)),IF(AND(ISNUMBER(OFFSET('Hygiene Data'!$F$8,0,10*ROW('Hygiene Data'!F48))),DY54="No",ISNUMBER(OFFSET('Hygiene Data'!$F$8,0,10*ROW('Hygiene Data'!F48)))),CONCATENATE("[",ROUND(OFFSET('Hygiene Data'!$F$8,0,10*ROW('Hygiene Data'!F48)),0),"]"),IF(AND(ISNUMBER(OFFSET('Hygiene Data'!$F$8,0,10*ROW('Hygiene Data'!F48))),DY54="",ISNUMBER(OFFSET('Hygiene Data'!$F$8,0,10*ROW('Hygiene Data'!F48)))),OFFSET('Hygiene Data'!$F$8,0,10*ROW('Hygiene Data'!F48)),NA())))</f>
        <v>#N/A</v>
      </c>
      <c r="BK54" s="121" t="e">
        <f ca="1">+IF(AND(ISNUMBER(OFFSET('Hygiene Data'!$F$10,0,10*ROW('Hygiene Data'!F48))),DZ54="Yes"),OFFSET('Hygiene Data'!$F$10,0,10*ROW('Hygiene Data'!F48)),IF(AND(ISNUMBER(OFFSET('Hygiene Data'!$F$10,0,10*ROW('Hygiene Data'!F48))),DZ54="No",ISNUMBER(OFFSET('Hygiene Data'!$F$10,0,10*ROW('Hygiene Data'!F48)))),CONCATENATE("[",ROUND(OFFSET('Hygiene Data'!$F$10,0,10*ROW('Hygiene Data'!F48)),0),"]"),IF(AND(ISNUMBER(OFFSET('Hygiene Data'!$F$10,0,10*ROW('Hygiene Data'!F48))),DZ54="",ISNUMBER(OFFSET('Hygiene Data'!$F$10,0,10*ROW('Hygiene Data'!F48)))),OFFSET('Hygiene Data'!$F$10,0,10*ROW('Hygiene Data'!F48)),NA())))</f>
        <v>#N/A</v>
      </c>
      <c r="BL54" s="121" t="e">
        <f ca="1">+IF(AND(ISNUMBER(OFFSET('Hygiene Data'!$G$6,0,10*ROW('Hygiene Data'!G48))),EA54="Yes"),OFFSET('Hygiene Data'!$G$6,0,10*ROW('Hygiene Data'!G48)),IF(AND(ISNUMBER(OFFSET('Hygiene Data'!$G$6,0,10*ROW('Hygiene Data'!G48))),EA54="No",ISNUMBER(OFFSET('Hygiene Data'!$G$6,0,10*ROW('Hygiene Data'!G48)))),CONCATENATE("[",ROUND(OFFSET('Hygiene Data'!$G$6,0,10*ROW('Hygiene Data'!G48)),0),"]"),IF(AND(ISNUMBER(OFFSET('Hygiene Data'!$G$6,0,10*ROW('Hygiene Data'!G48))),EA54="",ISNUMBER(OFFSET('Hygiene Data'!$G$6,0,10*ROW('Hygiene Data'!G48)))),OFFSET('Hygiene Data'!$G$6,0,10*ROW('Hygiene Data'!G48)),NA())))</f>
        <v>#N/A</v>
      </c>
      <c r="BM54" s="121" t="e">
        <f ca="1">+IF(AND(ISNUMBER(OFFSET('Hygiene Data'!$G$8,0,10*ROW('Hygiene Data'!G48))),EB54="Yes"),OFFSET('Hygiene Data'!$G$8,0,10*ROW('Hygiene Data'!G48)),IF(AND(ISNUMBER(OFFSET('Hygiene Data'!$G$8,0,10*ROW('Hygiene Data'!G48))),EB54="No",ISNUMBER(OFFSET('Hygiene Data'!$G$8,0,10*ROW('Hygiene Data'!G48)))),CONCATENATE("[",ROUND(OFFSET('Hygiene Data'!$G$8,0,10*ROW('Hygiene Data'!G48)),0),"]"),IF(AND(ISNUMBER(OFFSET('Hygiene Data'!$G$8,0,10*ROW('Hygiene Data'!G48))),EB54="",ISNUMBER(OFFSET('Hygiene Data'!$G$8,0,10*ROW('Hygiene Data'!G48)))),OFFSET('Hygiene Data'!$G$8,0,10*ROW('Hygiene Data'!G48)),NA())))</f>
        <v>#N/A</v>
      </c>
      <c r="BN54" s="121" t="e">
        <f ca="1">+IF(AND(ISNUMBER(OFFSET('Hygiene Data'!$G$10,0,10*ROW('Hygiene Data'!G48))),EC54="Yes"),OFFSET('Hygiene Data'!$G$10,0,10*ROW('Hygiene Data'!G48)),IF(AND(ISNUMBER(OFFSET('Hygiene Data'!$G$10,0,10*ROW('Hygiene Data'!G48))),EC54="No",ISNUMBER(OFFSET('Hygiene Data'!$G$10,0,10*ROW('Hygiene Data'!G48)))),CONCATENATE("[",ROUND(OFFSET('Hygiene Data'!$G$10,0,10*ROW('Hygiene Data'!G48)),0),"]"),IF(AND(ISNUMBER(OFFSET('Hygiene Data'!$G$10,0,10*ROW('Hygiene Data'!G48))),EC54="",ISNUMBER(OFFSET('Hygiene Data'!$G$10,0,10*ROW('Hygiene Data'!G48)))),OFFSET('Hygiene Data'!$G$10,0,10*ROW('Hygiene Data'!G48)),NA())))</f>
        <v>#N/A</v>
      </c>
      <c r="BO54" s="121" t="e">
        <f ca="1">+IF(AND(ISNUMBER(OFFSET('Hygiene Data'!$H$6,0,10*ROW('Hygiene Data'!H48))),ED54="Yes"),OFFSET('Hygiene Data'!$H$6,0,10*ROW('Hygiene Data'!H48)),IF(AND(ISNUMBER(OFFSET('Hygiene Data'!$H$6,0,10*ROW('Hygiene Data'!H48))),ED54="No",ISNUMBER(OFFSET('Hygiene Data'!$H$6,0,10*ROW('Hygiene Data'!H48)))),CONCATENATE("[",ROUND(OFFSET('Hygiene Data'!$H$6,0,10*ROW('Hygiene Data'!H48)),0),"]"),IF(AND(ISNUMBER(OFFSET('Hygiene Data'!$H$6,0,10*ROW('Hygiene Data'!H48))),ED54="",ISNUMBER(OFFSET('Hygiene Data'!$H$6,0,10*ROW('Hygiene Data'!H48)))),OFFSET('Hygiene Data'!$H$6,0,10*ROW('Hygiene Data'!H48)),NA())))</f>
        <v>#N/A</v>
      </c>
      <c r="BP54" s="121" t="e">
        <f ca="1">+IF(AND(ISNUMBER(OFFSET('Hygiene Data'!$H$8,0,10*ROW('Hygiene Data'!H48))),EE54="Yes"),OFFSET('Hygiene Data'!$H$8,0,10*ROW('Hygiene Data'!H48)),IF(AND(ISNUMBER(OFFSET('Hygiene Data'!$H$8,0,10*ROW('Hygiene Data'!H48))),EE54="No",ISNUMBER(OFFSET('Hygiene Data'!$H$8,0,10*ROW('Hygiene Data'!H48)))),CONCATENATE("[",ROUND(OFFSET('Hygiene Data'!$H$8,0,10*ROW('Hygiene Data'!H48)),0),"]"),IF(AND(ISNUMBER(OFFSET('Hygiene Data'!$H$8,0,10*ROW('Hygiene Data'!H48))),EE54="",ISNUMBER(OFFSET('Hygiene Data'!$H$8,0,10*ROW('Hygiene Data'!H48)))),OFFSET('Hygiene Data'!$H$8,0,10*ROW('Hygiene Data'!H48)),NA())))</f>
        <v>#N/A</v>
      </c>
      <c r="BQ54" s="121" t="e">
        <f ca="1">+IF(AND(ISNUMBER(OFFSET('Hygiene Data'!$H$10,0,10*ROW('Hygiene Data'!H48))),EF54="Yes"),OFFSET('Hygiene Data'!$H$10,0,10*ROW('Hygiene Data'!H48)),IF(AND(ISNUMBER(OFFSET('Hygiene Data'!$H$10,0,10*ROW('Hygiene Data'!H48))),EF54="No",ISNUMBER(OFFSET('Hygiene Data'!$H$10,0,10*ROW('Hygiene Data'!H48)))),CONCATENATE("[",ROUND(OFFSET('Hygiene Data'!$H$10,0,10*ROW('Hygiene Data'!H48)),0),"]"),IF(AND(ISNUMBER(OFFSET('Hygiene Data'!$H$10,0,10*ROW('Hygiene Data'!H48))),EF54="",ISNUMBER(OFFSET('Hygiene Data'!$H$10,0,10*ROW('Hygiene Data'!H48)))),OFFSET('Hygiene Data'!$H$10,0,10*ROW('Hygiene Data'!H48)),NA())))</f>
        <v>#N/A</v>
      </c>
      <c r="BS54" s="28" t="str">
        <f ca="1">+IF(OFFSET('Water Data'!$C$28,0,10*ROW('Water Data'!C48))="","",OFFSET('Water Data'!$C$28,0,10*ROW('Water Data'!C48)))</f>
        <v/>
      </c>
      <c r="BT54" s="28" t="str">
        <f ca="1">+IF(OFFSET('Water Data'!$C$29,0,10*ROW('Water Data'!C48))="","",OFFSET('Water Data'!$C$29,0,10*ROW('Water Data'!C48)))</f>
        <v/>
      </c>
      <c r="BU54" s="28" t="str">
        <f ca="1">+IF(OFFSET('Water Data'!$C$30,0,10*ROW('Water Data'!C48))="","",OFFSET('Water Data'!$C$30,0,10*ROW('Water Data'!C48)))</f>
        <v/>
      </c>
      <c r="BV54" s="28" t="str">
        <f ca="1">+IF(OFFSET('Water Data'!$D$28,0,10*ROW('Water Data'!D48))="","",OFFSET('Water Data'!$D$28,0,10*ROW('Water Data'!D48)))</f>
        <v/>
      </c>
      <c r="BW54" s="28" t="str">
        <f ca="1">+IF(OFFSET('Water Data'!$D$29,0,10*ROW('Water Data'!D48))="","",OFFSET('Water Data'!$D$29,0,10*ROW('Water Data'!D48)))</f>
        <v/>
      </c>
      <c r="BX54" s="28" t="str">
        <f ca="1">+IF(OFFSET('Water Data'!$D$30,0,10*ROW('Water Data'!D48))="","",OFFSET('Water Data'!$D$30,0,10*ROW('Water Data'!D48)))</f>
        <v/>
      </c>
      <c r="BY54" s="28" t="str">
        <f ca="1">+IF(OFFSET('Water Data'!$E$28,0,10*ROW('Water Data'!E48))="","",OFFSET('Water Data'!$E$28,0,10*ROW('Water Data'!E48)))</f>
        <v/>
      </c>
      <c r="BZ54" s="28" t="str">
        <f ca="1">+IF(OFFSET('Water Data'!$E$29,0,10*ROW('Water Data'!E48))="","",OFFSET('Water Data'!$E$29,0,10*ROW('Water Data'!E48)))</f>
        <v/>
      </c>
      <c r="CA54" s="28" t="str">
        <f ca="1">+IF(OFFSET('Water Data'!$E$30,0,10*ROW('Water Data'!E48))="","",OFFSET('Water Data'!$E$30,0,10*ROW('Water Data'!E48)))</f>
        <v/>
      </c>
      <c r="CB54" s="28" t="str">
        <f ca="1">+IF(OFFSET('Water Data'!$F$28,0,10*ROW('Water Data'!F48))="","",OFFSET('Water Data'!$F$28,0,10*ROW('Water Data'!F48)))</f>
        <v/>
      </c>
      <c r="CC54" s="28" t="str">
        <f ca="1">+IF(OFFSET('Water Data'!$F$29,0,10*ROW('Water Data'!F48))="","",OFFSET('Water Data'!$F$29,0,10*ROW('Water Data'!F48)))</f>
        <v/>
      </c>
      <c r="CD54" s="28" t="str">
        <f ca="1">+IF(OFFSET('Water Data'!$F$30,0,10*ROW('Water Data'!F48))="","",OFFSET('Water Data'!$F$30,0,10*ROW('Water Data'!F48)))</f>
        <v/>
      </c>
      <c r="CE54" s="28" t="str">
        <f ca="1">+IF(OFFSET('Water Data'!$G$28,0,10*ROW('Water Data'!G48))="","",OFFSET('Water Data'!$G$28,0,10*ROW('Water Data'!G48)))</f>
        <v/>
      </c>
      <c r="CF54" s="28" t="str">
        <f ca="1">+IF(OFFSET('Water Data'!$G$29,0,10*ROW('Water Data'!G48))="","",OFFSET('Water Data'!$G$29,0,10*ROW('Water Data'!G48)))</f>
        <v/>
      </c>
      <c r="CG54" s="28" t="str">
        <f ca="1">+IF(OFFSET('Water Data'!$G$30,0,10*ROW('Water Data'!G48))="","",OFFSET('Water Data'!$G$30,0,10*ROW('Water Data'!G48)))</f>
        <v/>
      </c>
      <c r="CH54" s="28" t="str">
        <f ca="1">+IF(OFFSET('Water Data'!$H$28,0,10*ROW('Water Data'!H48))="","",OFFSET('Water Data'!$H$28,0,10*ROW('Water Data'!H48)))</f>
        <v/>
      </c>
      <c r="CI54" s="28" t="str">
        <f ca="1">+IF(OFFSET('Water Data'!$H$29,0,10*ROW('Water Data'!H48))="","",OFFSET('Water Data'!$H$29,0,10*ROW('Water Data'!H48)))</f>
        <v/>
      </c>
      <c r="CJ54" s="28" t="str">
        <f ca="1">+IF(OFFSET('Water Data'!$H$30,0,10*ROW('Water Data'!H48))="","",OFFSET('Water Data'!$H$30,0,10*ROW('Water Data'!H48)))</f>
        <v/>
      </c>
      <c r="CK54" s="28" t="str">
        <f ca="1">+IF(OFFSET('Sanitation Data'!$C$29,0,10*ROW('Sanitation Data'!C48))="","",OFFSET('Sanitation Data'!$C$29,0,10*ROW('Sanitation Data'!C48)))</f>
        <v/>
      </c>
      <c r="CL54" s="28" t="str">
        <f ca="1">+IF(OFFSET('Sanitation Data'!$C$30,0,10*ROW('Sanitation Data'!C48))="","",OFFSET('Sanitation Data'!$C$30,0,10*ROW('Sanitation Data'!C48)))</f>
        <v/>
      </c>
      <c r="CM54" s="28" t="str">
        <f ca="1">+IF(OFFSET('Sanitation Data'!$C$31,0,10*ROW('Sanitation Data'!C48))="","",OFFSET('Sanitation Data'!$C$31,0,10*ROW('Sanitation Data'!C48)))</f>
        <v/>
      </c>
      <c r="CN54" s="28" t="str">
        <f ca="1">+IF(OFFSET('Sanitation Data'!$C$32,0,10*ROW('Sanitation Data'!C48))="","",OFFSET('Sanitation Data'!$C$32,0,10*ROW('Sanitation Data'!C48)))</f>
        <v/>
      </c>
      <c r="CO54" s="28" t="str">
        <f ca="1">+IF(OFFSET('Sanitation Data'!$C$33,0,10*ROW('Sanitation Data'!C48))="","",OFFSET('Sanitation Data'!$C$33,0,10*ROW('Sanitation Data'!C48)))</f>
        <v/>
      </c>
      <c r="CP54" s="28" t="str">
        <f ca="1">+IF(OFFSET('Sanitation Data'!$D$29,0,10*ROW('Sanitation Data'!D48))="","",OFFSET('Sanitation Data'!$D$29,0,10*ROW('Sanitation Data'!D48)))</f>
        <v/>
      </c>
      <c r="CQ54" s="28" t="str">
        <f ca="1">+IF(OFFSET('Sanitation Data'!$D$30,0,10*ROW('Sanitation Data'!D48))="","",OFFSET('Sanitation Data'!$D$30,0,10*ROW('Sanitation Data'!D48)))</f>
        <v/>
      </c>
      <c r="CR54" s="28" t="str">
        <f ca="1">+IF(OFFSET('Sanitation Data'!$D$31,0,10*ROW('Sanitation Data'!D48))="","",OFFSET('Sanitation Data'!$D$31,0,10*ROW('Sanitation Data'!D48)))</f>
        <v/>
      </c>
      <c r="CS54" s="28" t="str">
        <f ca="1">+IF(OFFSET('Sanitation Data'!$D$32,0,10*ROW('Sanitation Data'!D48))="","",OFFSET('Sanitation Data'!$D$32,0,10*ROW('Sanitation Data'!D48)))</f>
        <v/>
      </c>
      <c r="CT54" s="28" t="str">
        <f ca="1">+IF(OFFSET('Sanitation Data'!$D$33,0,10*ROW('Sanitation Data'!D48))="","",OFFSET('Sanitation Data'!$D$33,0,10*ROW('Sanitation Data'!D48)))</f>
        <v/>
      </c>
      <c r="CU54" s="28" t="str">
        <f ca="1">+IF(OFFSET('Sanitation Data'!$E$29,0,10*ROW('Sanitation Data'!E48))="","",OFFSET('Sanitation Data'!$E$29,0,10*ROW('Sanitation Data'!E48)))</f>
        <v/>
      </c>
      <c r="CV54" s="28" t="str">
        <f ca="1">+IF(OFFSET('Sanitation Data'!$E$30,0,10*ROW('Sanitation Data'!E48))="","",OFFSET('Sanitation Data'!$E$30,0,10*ROW('Sanitation Data'!E48)))</f>
        <v/>
      </c>
      <c r="CW54" s="28" t="str">
        <f ca="1">+IF(OFFSET('Sanitation Data'!$E$31,0,10*ROW('Sanitation Data'!E48))="","",OFFSET('Sanitation Data'!$E$31,0,10*ROW('Sanitation Data'!E48)))</f>
        <v/>
      </c>
      <c r="CX54" s="28" t="str">
        <f ca="1">+IF(OFFSET('Sanitation Data'!$E$32,0,10*ROW('Sanitation Data'!E48))="","",OFFSET('Sanitation Data'!$E$32,0,10*ROW('Sanitation Data'!E48)))</f>
        <v/>
      </c>
      <c r="CY54" s="28" t="str">
        <f ca="1">+IF(OFFSET('Sanitation Data'!$E$33,0,10*ROW('Sanitation Data'!E48))="","",OFFSET('Sanitation Data'!$E$33,0,10*ROW('Sanitation Data'!E48)))</f>
        <v/>
      </c>
      <c r="CZ54" s="28" t="str">
        <f ca="1">+IF(OFFSET('Sanitation Data'!$F$29,0,10*ROW('Sanitation Data'!F48))="","",OFFSET('Sanitation Data'!$F$29,0,10*ROW('Sanitation Data'!F48)))</f>
        <v/>
      </c>
      <c r="DA54" s="28" t="str">
        <f ca="1">+IF(OFFSET('Sanitation Data'!$F$30,0,10*ROW('Sanitation Data'!F48))="","",OFFSET('Sanitation Data'!$F$30,0,10*ROW('Sanitation Data'!F48)))</f>
        <v/>
      </c>
      <c r="DB54" s="28" t="str">
        <f ca="1">+IF(OFFSET('Sanitation Data'!$F$31,0,10*ROW('Sanitation Data'!F48))="","",OFFSET('Sanitation Data'!$F$31,0,10*ROW('Sanitation Data'!F48)))</f>
        <v/>
      </c>
      <c r="DC54" s="28" t="str">
        <f ca="1">+IF(OFFSET('Sanitation Data'!$F$32,0,10*ROW('Sanitation Data'!F48))="","",OFFSET('Sanitation Data'!$F$32,0,10*ROW('Sanitation Data'!F48)))</f>
        <v/>
      </c>
      <c r="DD54" s="28" t="str">
        <f ca="1">+IF(OFFSET('Sanitation Data'!$F$33,0,10*ROW('Sanitation Data'!F48))="","",OFFSET('Sanitation Data'!$F$33,0,10*ROW('Sanitation Data'!F48)))</f>
        <v/>
      </c>
      <c r="DE54" s="28" t="str">
        <f ca="1">+IF(OFFSET('Sanitation Data'!$G$29,0,10*ROW('Sanitation Data'!G48))="","",OFFSET('Sanitation Data'!$G$29,0,10*ROW('Sanitation Data'!G48)))</f>
        <v/>
      </c>
      <c r="DF54" s="28" t="str">
        <f ca="1">+IF(OFFSET('Sanitation Data'!$G$30,0,10*ROW('Sanitation Data'!G48))="","",OFFSET('Sanitation Data'!$G$30,0,10*ROW('Sanitation Data'!G48)))</f>
        <v/>
      </c>
      <c r="DG54" s="28" t="str">
        <f ca="1">+IF(OFFSET('Sanitation Data'!$G$31,0,10*ROW('Sanitation Data'!G48))="","",OFFSET('Sanitation Data'!$G$31,0,10*ROW('Sanitation Data'!G48)))</f>
        <v/>
      </c>
      <c r="DH54" s="28" t="str">
        <f ca="1">+IF(OFFSET('Sanitation Data'!$G$32,0,10*ROW('Sanitation Data'!G48))="","",OFFSET('Sanitation Data'!$G$32,0,10*ROW('Sanitation Data'!G48)))</f>
        <v/>
      </c>
      <c r="DI54" s="28" t="str">
        <f ca="1">+IF(OFFSET('Sanitation Data'!$G$33,0,10*ROW('Sanitation Data'!G48))="","",OFFSET('Sanitation Data'!$G$33,0,10*ROW('Sanitation Data'!G48)))</f>
        <v/>
      </c>
      <c r="DJ54" s="28" t="str">
        <f ca="1">+IF(OFFSET('Sanitation Data'!$H$29,0,10*ROW('Sanitation Data'!H48))="","",OFFSET('Sanitation Data'!$H$29,0,10*ROW('Sanitation Data'!H48)))</f>
        <v/>
      </c>
      <c r="DK54" s="28" t="str">
        <f ca="1">+IF(OFFSET('Sanitation Data'!$H$30,0,10*ROW('Sanitation Data'!H48))="","",OFFSET('Sanitation Data'!$H$30,0,10*ROW('Sanitation Data'!H48)))</f>
        <v/>
      </c>
      <c r="DL54" s="28" t="str">
        <f ca="1">+IF(OFFSET('Sanitation Data'!$H$31,0,10*ROW('Sanitation Data'!H48))="","",OFFSET('Sanitation Data'!$H$31,0,10*ROW('Sanitation Data'!H48)))</f>
        <v/>
      </c>
      <c r="DM54" s="28" t="str">
        <f ca="1">+IF(OFFSET('Sanitation Data'!$H$32,0,10*ROW('Sanitation Data'!H48))="","",OFFSET('Sanitation Data'!$H$32,0,10*ROW('Sanitation Data'!H48)))</f>
        <v/>
      </c>
      <c r="DN54" s="28" t="str">
        <f ca="1">+IF(OFFSET('Sanitation Data'!$H$33,0,10*ROW('Sanitation Data'!H48))="","",OFFSET('Sanitation Data'!$H$33,0,10*ROW('Sanitation Data'!H48)))</f>
        <v/>
      </c>
      <c r="DO54" s="28" t="str">
        <f ca="1">+IF(OFFSET('Hygiene Data'!$C$12,0,10*ROW('Hygiene Data'!C48))="","",OFFSET('Hygiene Data'!$C$12,0,10*ROW('Hygiene Data'!C48)))</f>
        <v/>
      </c>
      <c r="DP54" s="28" t="str">
        <f ca="1">+IF(OFFSET('Hygiene Data'!$C$13,0,10*ROW('Hygiene Data'!C48))="","",OFFSET('Hygiene Data'!$C$13,0,10*ROW('Hygiene Data'!C48)))</f>
        <v/>
      </c>
      <c r="DQ54" s="28" t="str">
        <f ca="1">+IF(OFFSET('Hygiene Data'!$C$14,0,10*ROW('Hygiene Data'!C48))="","",OFFSET('Hygiene Data'!$C$14,0,10*ROW('Hygiene Data'!C48)))</f>
        <v/>
      </c>
      <c r="DR54" s="28" t="str">
        <f ca="1">+IF(OFFSET('Hygiene Data'!$D$12,0,10*ROW('Hygiene Data'!D48))="","",OFFSET('Hygiene Data'!$D$12,0,10*ROW('Hygiene Data'!D48)))</f>
        <v/>
      </c>
      <c r="DS54" s="28" t="str">
        <f ca="1">+IF(OFFSET('Hygiene Data'!$D$13,0,10*ROW('Hygiene Data'!D48))="","",OFFSET('Hygiene Data'!$D$13,0,10*ROW('Hygiene Data'!D48)))</f>
        <v/>
      </c>
      <c r="DT54" s="28" t="str">
        <f ca="1">+IF(OFFSET('Hygiene Data'!$D$14,0,10*ROW('Hygiene Data'!D48))="","",OFFSET('Hygiene Data'!$D$14,0,10*ROW('Hygiene Data'!D48)))</f>
        <v/>
      </c>
      <c r="DU54" s="28" t="str">
        <f ca="1">+IF(OFFSET('Hygiene Data'!$E$12,0,10*ROW('Hygiene Data'!E48))="","",OFFSET('Hygiene Data'!$E$12,0,10*ROW('Hygiene Data'!E48)))</f>
        <v/>
      </c>
      <c r="DV54" s="28" t="str">
        <f ca="1">+IF(OFFSET('Hygiene Data'!$E$13,0,10*ROW('Hygiene Data'!E48))="","",OFFSET('Hygiene Data'!$E$13,0,10*ROW('Hygiene Data'!E48)))</f>
        <v/>
      </c>
      <c r="DW54" s="28" t="str">
        <f ca="1">+IF(OFFSET('Hygiene Data'!$E$14,0,10*ROW('Hygiene Data'!E48))="","",OFFSET('Hygiene Data'!$E$14,0,10*ROW('Hygiene Data'!E48)))</f>
        <v/>
      </c>
      <c r="DX54" s="28" t="str">
        <f ca="1">+IF(OFFSET('Hygiene Data'!$F$12,0,10*ROW('Hygiene Data'!F48))="","",OFFSET('Hygiene Data'!$F$12,0,10*ROW('Hygiene Data'!F48)))</f>
        <v/>
      </c>
      <c r="DY54" s="28" t="str">
        <f ca="1">+IF(OFFSET('Hygiene Data'!$F$13,0,10*ROW('Hygiene Data'!F48))="","",OFFSET('Hygiene Data'!$F$13,0,10*ROW('Hygiene Data'!F48)))</f>
        <v/>
      </c>
      <c r="DZ54" s="28" t="str">
        <f ca="1">+IF(OFFSET('Hygiene Data'!$F$14,0,10*ROW('Hygiene Data'!F48))="","",OFFSET('Hygiene Data'!$F$14,0,10*ROW('Hygiene Data'!F48)))</f>
        <v/>
      </c>
      <c r="EA54" s="28" t="str">
        <f ca="1">+IF(OFFSET('Hygiene Data'!$G$12,0,10*ROW('Hygiene Data'!G48))="","",OFFSET('Hygiene Data'!$G$12,0,10*ROW('Hygiene Data'!G48)))</f>
        <v/>
      </c>
      <c r="EB54" s="28" t="str">
        <f ca="1">+IF(OFFSET('Hygiene Data'!$G$13,0,10*ROW('Hygiene Data'!G48))="","",OFFSET('Hygiene Data'!$G$13,0,10*ROW('Hygiene Data'!G48)))</f>
        <v/>
      </c>
      <c r="EC54" s="28" t="str">
        <f ca="1">+IF(OFFSET('Hygiene Data'!$G$14,0,10*ROW('Hygiene Data'!G48))="","",OFFSET('Hygiene Data'!$G$14,0,10*ROW('Hygiene Data'!G48)))</f>
        <v/>
      </c>
      <c r="ED54" s="28" t="str">
        <f ca="1">+IF(OFFSET('Hygiene Data'!$H$12,0,10*ROW('Hygiene Data'!H48))="","",OFFSET('Hygiene Data'!$H$12,0,10*ROW('Hygiene Data'!H48)))</f>
        <v/>
      </c>
      <c r="EE54" s="28" t="str">
        <f ca="1">+IF(OFFSET('Hygiene Data'!$H$13,0,10*ROW('Hygiene Data'!H48))="","",OFFSET('Hygiene Data'!$H$13,0,10*ROW('Hygiene Data'!H48)))</f>
        <v/>
      </c>
      <c r="EF54" s="28" t="str">
        <f ca="1">+IF(OFFSET('Hygiene Data'!$H$14,0,10*ROW('Hygiene Data'!H48))="","",OFFSET('Hygiene Data'!$H$14,0,10*ROW('Hygiene Data'!H48)))</f>
        <v/>
      </c>
    </row>
    <row r="55" spans="1:136" x14ac:dyDescent="0.2">
      <c r="A55" s="44" t="str">
        <f ca="1">+IF(OFFSET('Water Data'!$B$1,0,10*ROW('Water Data'!B52))="","",OFFSET('Water Data'!$B$1,0,10*ROW('Water Data'!B52)))</f>
        <v/>
      </c>
      <c r="B55" s="44" t="str">
        <f ca="1">+IF(OFFSET('Water Data'!$A$3,0,10*ROW('Water Data'!A52))="","",OFFSET('Water Data'!$A$3,0,10*ROW('Water Data'!A52)))</f>
        <v/>
      </c>
      <c r="C55" s="44" t="str">
        <f ca="1">+IF(OFFSET('Water Data'!$C$3,0,10*ROW('Water Data'!C52))="","",OFFSET('Water Data'!$C$3,0,10*ROW('Water Data'!C52)))</f>
        <v/>
      </c>
      <c r="D55" s="119" t="e">
        <f ca="1">+IF(AND(ISNUMBER(OFFSET('Water Data'!$C$5,0,10*ROW('Water Data'!C49))),BS55="Yes"),100-OFFSET('Water Data'!$C$5,0,10*ROW('Water Data'!C49)),IF(AND(ISNUMBER(OFFSET('Water Data'!$C$5,0,10*ROW('Water Data'!C49))),BS55="No",ISNUMBER(OFFSET('Water Data'!$C$5,0,10*ROW('Water Data'!C49)))),CONCATENATE("[",ROUND(100-OFFSET('Water Data'!$C$5,0,10*ROW('Water Data'!C49)),0),"]"),IF(AND(ISNUMBER(OFFSET('Water Data'!$C$5,0,10*ROW('Water Data'!C49))),BS55="",ISNUMBER(OFFSET('Water Data'!$C$5,0,10*ROW('Water Data'!C49)))),100-OFFSET('Water Data'!$C$5,0,10*ROW('Water Data'!C49)),NA())))</f>
        <v>#N/A</v>
      </c>
      <c r="E55" s="119" t="e">
        <f ca="1">+IF(AND(ISNUMBER(OFFSET('Water Data'!$C$7,0,10*ROW('Water Data'!D49))),BT55="Yes"),OFFSET('Water Data'!$C$7,0,10*ROW('Water Data'!C49)),IF(AND(ISNUMBER(OFFSET('Water Data'!$C$7,0,10*ROW('Water Data'!C49))),BT55="No",ISNUMBER(OFFSET('Water Data'!$C$7,0,10*ROW('Water Data'!C49)))),CONCATENATE("[",ROUND(OFFSET('Water Data'!$C$7,0,10*ROW('Water Data'!C49)),0),"]"),IF(AND(ISNUMBER(OFFSET('Water Data'!$C$7,0,10*ROW('Water Data'!C49))),BT55="",ISNUMBER(OFFSET('Water Data'!$C$7,0,10*ROW('Water Data'!C49)))),OFFSET('Water Data'!$C$7,0,10*ROW('Water Data'!C49)),NA())))</f>
        <v>#N/A</v>
      </c>
      <c r="F55" s="119" t="e">
        <f ca="1">+IF(AND(ISNUMBER(OFFSET('Water Data'!$C$10,0,10*ROW('Water Data'!C49))),BU55="Yes"),OFFSET('Water Data'!$C$10,0,10*ROW('Water Data'!C49)),IF(AND(ISNUMBER(OFFSET('Water Data'!$C$10,0,10*ROW('Water Data'!C49))),BU55="No",ISNUMBER(OFFSET('Water Data'!$C$10,0,10*ROW('Water Data'!C49)))),CONCATENATE("[",ROUND(OFFSET('Water Data'!$C$10,0,10*ROW('Water Data'!C49)),0),"]"),IF(AND(ISNUMBER(OFFSET('Water Data'!$C$10,0,10*ROW('Water Data'!C49))),BU55="",ISNUMBER(OFFSET('Water Data'!$C$10,0,10*ROW('Water Data'!C49)))),OFFSET('Water Data'!$C$10,0,10*ROW('Water Data'!C49)),NA())))</f>
        <v>#N/A</v>
      </c>
      <c r="G55" s="119" t="e">
        <f ca="1">+IF(AND(ISNUMBER(OFFSET('Water Data'!$D$5,0,10*ROW('Water Data'!D49))),BV55="Yes"),100-OFFSET('Water Data'!$D$5,0,10*ROW('Water Data'!D49)),IF(AND(ISNUMBER(OFFSET('Water Data'!$D$5,0,10*ROW('Water Data'!D49))),BV55="No",ISNUMBER(OFFSET('Water Data'!$D$5,0,10*ROW('Water Data'!D49)))),CONCATENATE("[",ROUND(100-OFFSET('Water Data'!$D$5,0,10*ROW('Water Data'!D49)),0),"]"),IF(AND(ISNUMBER(OFFSET('Water Data'!$D$5,0,10*ROW('Water Data'!D49))),BV55="",ISNUMBER(OFFSET('Water Data'!$D$5,0,10*ROW('Water Data'!D49)))),100-OFFSET('Water Data'!$D$5,0,10*ROW('Water Data'!D49)),NA())))</f>
        <v>#N/A</v>
      </c>
      <c r="H55" s="119" t="e">
        <f ca="1">+IF(AND(ISNUMBER(OFFSET('Water Data'!$D$7,0,10*ROW('Water Data'!D49))),BW55="Yes"),OFFSET('Water Data'!$D$7,0,10*ROW('Water Data'!D49)),IF(AND(ISNUMBER(OFFSET('Water Data'!$D$7,0,10*ROW('Water Data'!D49))),BW55="No",ISNUMBER(OFFSET('Water Data'!$D$7,0,10*ROW('Water Data'!D49)))),CONCATENATE("[",ROUND(OFFSET('Water Data'!$C$7,0,10*ROW('Water Data'!D49)),0),"]"),IF(AND(ISNUMBER(OFFSET('Water Data'!$D$7,0,10*ROW('Water Data'!D49))),BW55="",ISNUMBER(OFFSET('Water Data'!$D$7,0,10*ROW('Water Data'!D49)))),OFFSET('Water Data'!$D$7,0,10*ROW('Water Data'!D49)),NA())))</f>
        <v>#N/A</v>
      </c>
      <c r="I55" s="119" t="e">
        <f ca="1">+IF(AND(ISNUMBER(OFFSET('Water Data'!$D$10,0,10*ROW('Water Data'!D49))),BX55="Yes"),OFFSET('Water Data'!$D$10,0,10*ROW('Water Data'!D49)),IF(AND(ISNUMBER(OFFSET('Water Data'!$D$10,0,10*ROW('Water Data'!D49))),BX55="No",ISNUMBER(OFFSET('Water Data'!$D$10,0,10*ROW('Water Data'!D49)))),CONCATENATE("[",ROUND(OFFSET('Water Data'!$D$10,0,10*ROW('Water Data'!D49)),0),"]"),IF(AND(ISNUMBER(OFFSET('Water Data'!$D$10,0,10*ROW('Water Data'!D49))),BX55="",ISNUMBER(OFFSET('Water Data'!$D$10,0,10*ROW('Water Data'!D49)))),OFFSET('Water Data'!$D$10,0,10*ROW('Water Data'!D49)),NA())))</f>
        <v>#N/A</v>
      </c>
      <c r="J55" s="119" t="e">
        <f ca="1">+IF(AND(ISNUMBER(OFFSET('Water Data'!$E$5,0,10*ROW('Water Data'!E49))),BY55="Yes"),100-OFFSET('Water Data'!$E$5,0,10*ROW('Water Data'!E49)),IF(AND(ISNUMBER(OFFSET('Water Data'!$E$5,0,10*ROW('Water Data'!E49))),BY55="No",ISNUMBER(OFFSET('Water Data'!$E$5,0,10*ROW('Water Data'!E49)))),CONCATENATE("[",ROUND(100-OFFSET('Water Data'!$E$5,0,10*ROW('Water Data'!E49)),0),"]"),IF(AND(ISNUMBER(OFFSET('Water Data'!$E$5,0,10*ROW('Water Data'!E49))),BY55="",ISNUMBER(OFFSET('Water Data'!$E$5,0,10*ROW('Water Data'!E49)))),100-OFFSET('Water Data'!$E$5,0,10*ROW('Water Data'!E49)),NA())))</f>
        <v>#N/A</v>
      </c>
      <c r="K55" s="119" t="e">
        <f ca="1">+IF(AND(ISNUMBER(OFFSET('Water Data'!$E$7,0,10*ROW('Water Data'!E49))),BZ55="Yes"),OFFSET('Water Data'!$E$7,0,10*ROW('Water Data'!E49)),IF(AND(ISNUMBER(OFFSET('Water Data'!$E$7,0,10*ROW('Water Data'!E49))),BZ55="No",ISNUMBER(OFFSET('Water Data'!$E$7,0,10*ROW('Water Data'!E49)))),CONCATENATE("[",ROUND(OFFSET('Water Data'!$E$7,0,10*ROW('Water Data'!E49)),0),"]"),IF(AND(ISNUMBER(OFFSET('Water Data'!$E$7,0,10*ROW('Water Data'!E49))),BZ55="",ISNUMBER(OFFSET('Water Data'!$E$7,0,10*ROW('Water Data'!E49)))),OFFSET('Water Data'!$E$7,0,10*ROW('Water Data'!E49)),NA())))</f>
        <v>#N/A</v>
      </c>
      <c r="L55" s="119" t="e">
        <f ca="1">+IF(AND(ISNUMBER(OFFSET('Water Data'!$E$10,0,10*ROW('Water Data'!E49))),CA55="Yes"),OFFSET('Water Data'!$E$10,0,10*ROW('Water Data'!E49)),IF(AND(ISNUMBER(OFFSET('Water Data'!$E$10,0,10*ROW('Water Data'!E49))),CA55="No",ISNUMBER(OFFSET('Water Data'!$E$10,0,10*ROW('Water Data'!E49)))),CONCATENATE("[",ROUND(OFFSET('Water Data'!$E$10,0,10*ROW('Water Data'!E49)),0),"]"),IF(AND(ISNUMBER(OFFSET('Water Data'!$E$10,0,10*ROW('Water Data'!E49))),CA55="",ISNUMBER(OFFSET('Water Data'!$E$10,0,10*ROW('Water Data'!E49)))),OFFSET('Water Data'!$E$10,0,10*ROW('Water Data'!E49)),NA())))</f>
        <v>#N/A</v>
      </c>
      <c r="M55" s="119" t="e">
        <f ca="1">+IF(AND(ISNUMBER(OFFSET('Water Data'!$F$5,0,10*ROW('Water Data'!F49))),CB55="Yes"),100-OFFSET('Water Data'!$F$5,0,10*ROW('Water Data'!F49)),IF(AND(ISNUMBER(OFFSET('Water Data'!$F$5,0,10*ROW('Water Data'!F49))),CB55="No",ISNUMBER(OFFSET('Water Data'!$F$5,0,10*ROW('Water Data'!F49)))),CONCATENATE("[",ROUND(100-OFFSET('Water Data'!$F$5,0,10*ROW('Water Data'!F49)),0),"]"),IF(AND(ISNUMBER(OFFSET('Water Data'!$F$5,0,10*ROW('Water Data'!F49))),CB55="",ISNUMBER(OFFSET('Water Data'!$F$5,0,10*ROW('Water Data'!F49)))),100-OFFSET('Water Data'!$F$5,0,10*ROW('Water Data'!F49)),NA())))</f>
        <v>#N/A</v>
      </c>
      <c r="N55" s="119" t="e">
        <f ca="1">+IF(AND(ISNUMBER(OFFSET('Water Data'!$F$7,0,10*ROW('Water Data'!F49))),CC55="Yes"),OFFSET('Water Data'!$F$7,0,10*ROW('Water Data'!F49)),IF(AND(ISNUMBER(OFFSET('Water Data'!$F$7,0,10*ROW('Water Data'!F49))),CC55="No",ISNUMBER(OFFSET('Water Data'!$F$7,0,10*ROW('Water Data'!F49)))),CONCATENATE("[",ROUND(OFFSET('Water Data'!$F$7,0,10*ROW('Water Data'!F49)),0),"]"),IF(AND(ISNUMBER(OFFSET('Water Data'!$F$7,0,10*ROW('Water Data'!F49))),CC55="",ISNUMBER(OFFSET('Water Data'!$F$7,0,10*ROW('Water Data'!F49)))),OFFSET('Water Data'!$F$7,0,10*ROW('Water Data'!F49)),NA())))</f>
        <v>#N/A</v>
      </c>
      <c r="O55" s="119" t="e">
        <f ca="1">+IF(AND(ISNUMBER(OFFSET('Water Data'!$F$10,0,10*ROW('Water Data'!F49))),CD55="Yes"),OFFSET('Water Data'!$F$10,0,10*ROW('Water Data'!F49)),IF(AND(ISNUMBER(OFFSET('Water Data'!$F$10,0,10*ROW('Water Data'!F49))),CD55="No",ISNUMBER(OFFSET('Water Data'!$F$10,0,10*ROW('Water Data'!F49)))),CONCATENATE("[",ROUND(OFFSET('Water Data'!$F$10,0,10*ROW('Water Data'!F49)),0),"]"),IF(AND(ISNUMBER(OFFSET('Water Data'!$F$10,0,10*ROW('Water Data'!F49))),CD55="",ISNUMBER(OFFSET('Water Data'!$F$10,0,10*ROW('Water Data'!F49)))),OFFSET('Water Data'!$F$10,0,10*ROW('Water Data'!F49)),NA())))</f>
        <v>#N/A</v>
      </c>
      <c r="P55" s="119" t="e">
        <f ca="1">+IF(AND(ISNUMBER(OFFSET('Water Data'!$G$5,0,10*ROW('Water Data'!G49))),CE55="Yes"),100-OFFSET('Water Data'!$G$5,0,10*ROW('Water Data'!G49)),IF(AND(ISNUMBER(OFFSET('Water Data'!$G$5,0,10*ROW('Water Data'!G49))),CE55="No",ISNUMBER(OFFSET('Water Data'!$G$5,0,10*ROW('Water Data'!G49)))),CONCATENATE("[",ROUND(100-OFFSET('Water Data'!$G$5,0,10*ROW('Water Data'!G49)),0),"]"),IF(AND(ISNUMBER(OFFSET('Water Data'!$G$5,0,10*ROW('Water Data'!G49))),CE55="",ISNUMBER(OFFSET('Water Data'!$G$5,0,10*ROW('Water Data'!G49)))),100-OFFSET('Water Data'!$G$5,0,10*ROW('Water Data'!G49)),NA())))</f>
        <v>#N/A</v>
      </c>
      <c r="Q55" s="119" t="e">
        <f ca="1">+IF(AND(ISNUMBER(OFFSET('Water Data'!$G$7,0,10*ROW('Water Data'!G49))),CF55="Yes"),OFFSET('Water Data'!$G$7,0,10*ROW('Water Data'!G49)),IF(AND(ISNUMBER(OFFSET('Water Data'!$G$7,0,10*ROW('Water Data'!G49))),CF55="No",ISNUMBER(OFFSET('Water Data'!$G$7,0,10*ROW('Water Data'!G49)))),CONCATENATE("[",ROUND(OFFSET('Water Data'!$G$7,0,10*ROW('Water Data'!G49)),0),"]"),IF(AND(ISNUMBER(OFFSET('Water Data'!$G$7,0,10*ROW('Water Data'!G49))),CF55="",ISNUMBER(OFFSET('Water Data'!$G$7,0,10*ROW('Water Data'!G49)))),OFFSET('Water Data'!$G$7,0,10*ROW('Water Data'!G49)),NA())))</f>
        <v>#N/A</v>
      </c>
      <c r="R55" s="119" t="e">
        <f ca="1">+IF(AND(ISNUMBER(OFFSET('Water Data'!$G$10,0,10*ROW('Water Data'!G49))),CG55="Yes"),OFFSET('Water Data'!$G$10,0,10*ROW('Water Data'!G49)),IF(AND(ISNUMBER(OFFSET('Water Data'!$G$10,0,10*ROW('Water Data'!G49))),CG55="No",ISNUMBER(OFFSET('Water Data'!$G$10,0,10*ROW('Water Data'!G49)))),CONCATENATE("[",ROUND(OFFSET('Water Data'!$G$10,0,10*ROW('Water Data'!G49)),0),"]"),IF(AND(ISNUMBER(OFFSET('Water Data'!$G$10,0,10*ROW('Water Data'!G49))),CG55="",ISNUMBER(OFFSET('Water Data'!$G$10,0,10*ROW('Water Data'!G49)))),OFFSET('Water Data'!$G$10,0,10*ROW('Water Data'!G49)),NA())))</f>
        <v>#N/A</v>
      </c>
      <c r="S55" s="119" t="e">
        <f ca="1">+IF(AND(ISNUMBER(OFFSET('Water Data'!$H$5,0,10*ROW('Water Data'!H49))),CH55="Yes"),100-OFFSET('Water Data'!$H$5,0,10*ROW('Water Data'!H49)),IF(AND(ISNUMBER(OFFSET('Water Data'!$H$5,0,10*ROW('Water Data'!H49))),CH55="No",ISNUMBER(OFFSET('Water Data'!$H$5,0,10*ROW('Water Data'!H49)))),CONCATENATE("[",ROUND(100-OFFSET('Water Data'!$H$5,0,10*ROW('Water Data'!H49)),0),"]"),IF(AND(ISNUMBER(OFFSET('Water Data'!$H$5,0,10*ROW('Water Data'!H49))),CH55="",ISNUMBER(OFFSET('Water Data'!$H$5,0,10*ROW('Water Data'!H49)))),100-OFFSET('Water Data'!$H$5,0,10*ROW('Water Data'!H49)),NA())))</f>
        <v>#N/A</v>
      </c>
      <c r="T55" s="119" t="e">
        <f ca="1">+IF(AND(ISNUMBER(OFFSET('Water Data'!$H$7,0,10*ROW('Water Data'!H49))),CI55="Yes"),OFFSET('Water Data'!$H$7,0,10*ROW('Water Data'!H49)),IF(AND(ISNUMBER(OFFSET('Water Data'!$H$7,0,10*ROW('Water Data'!H49))),CI55="No",ISNUMBER(OFFSET('Water Data'!$H$7,0,10*ROW('Water Data'!H49)))),CONCATENATE("[",ROUND(OFFSET('Water Data'!$H$7,0,10*ROW('Water Data'!H49)),0),"]"),IF(AND(ISNUMBER(OFFSET('Water Data'!$H$7,0,10*ROW('Water Data'!H49))),CI55="",ISNUMBER(OFFSET('Water Data'!$H$7,0,10*ROW('Water Data'!H49)))),OFFSET('Water Data'!$H$7,0,10*ROW('Water Data'!H49)),NA())))</f>
        <v>#N/A</v>
      </c>
      <c r="U55" s="119" t="e">
        <f ca="1">+IF(AND(ISNUMBER(OFFSET('Water Data'!$H$10,0,10*ROW('Water Data'!H49))),CJ55="Yes"),OFFSET('Water Data'!$H$10,0,10*ROW('Water Data'!H49)),IF(AND(ISNUMBER(OFFSET('Water Data'!$H$10,0,10*ROW('Water Data'!H49))),CJ55="No",ISNUMBER(OFFSET('Water Data'!$H$10,0,10*ROW('Water Data'!H49)))),CONCATENATE("[",ROUND(OFFSET('Water Data'!$H$10,0,10*ROW('Water Data'!H49)),0),"]"),IF(AND(ISNUMBER(OFFSET('Water Data'!$H$10,0,10*ROW('Water Data'!H49))),CJ55="",ISNUMBER(OFFSET('Water Data'!$H$10,0,10*ROW('Water Data'!H49)))),OFFSET('Water Data'!$H$10,0,10*ROW('Water Data'!H49)),NA())))</f>
        <v>#N/A</v>
      </c>
      <c r="V55" s="120" t="e">
        <f ca="1">+IF(AND(ISNUMBER(OFFSET('Sanitation Data'!$C$5,0,10*ROW('Sanitation Data'!C49))),CK55="Yes"),100-OFFSET('Sanitation Data'!$C$5,0,10*ROW('Sanitation Data'!C49)),IF(AND(ISNUMBER(OFFSET('Sanitation Data'!$C$5,0,10*ROW('Sanitation Data'!C49))),CK55="No",ISNUMBER(OFFSET('Sanitation Data'!$C$5,0,10*ROW('Sanitation Data'!C49)))),CONCATENATE("[",ROUND(100-OFFSET('Sanitation Data'!$C$5,0,10*ROW('Sanitation Data'!C49)),0),"]"),IF(AND(ISNUMBER(OFFSET('Sanitation Data'!$C$5,0,10*ROW('Sanitation Data'!C49))),CK55="",ISNUMBER(OFFSET('Sanitation Data'!$C$5,0,10*ROW('Sanitation Data'!C49)))),100-OFFSET('Sanitation Data'!$C$5,0,10*ROW('Sanitation Data'!C49)),NA())))</f>
        <v>#N/A</v>
      </c>
      <c r="W55" s="120" t="e">
        <f ca="1">+IF(AND(ISNUMBER(OFFSET('Sanitation Data'!$C$7,0,10*ROW('Sanitation Data'!C49))),CL55="Yes"),OFFSET('Sanitation Data'!$C$7,0,10*ROW('Sanitation Data'!C49)),IF(AND(ISNUMBER(OFFSET('Sanitation Data'!$C$7,0,10*ROW('Sanitation Data'!C49))),CL55="No",ISNUMBER(OFFSET('Sanitation Data'!$C$7,0,10*ROW('Sanitation Data'!C49)))),CONCATENATE("[",ROUND(OFFSET('Sanitation Data'!$C$7,0,10*ROW('Sanitation Data'!C49)),0),"]"),IF(AND(ISNUMBER(OFFSET('Sanitation Data'!$C$7,0,10*ROW('Sanitation Data'!C49))),CL55="",ISNUMBER(OFFSET('Sanitation Data'!$C$7,0,10*ROW('Sanitation Data'!C49)))),OFFSET('Sanitation Data'!$C$7,0,10*ROW('Sanitation Data'!C49)),NA())))</f>
        <v>#N/A</v>
      </c>
      <c r="X55" s="120" t="e">
        <f ca="1">+IF(AND(ISNUMBER(OFFSET('Sanitation Data'!$C$11,0,10*ROW('Sanitation Data'!C49))),CM55="Yes"),OFFSET('Sanitation Data'!$C$11,0,10*ROW('Sanitation Data'!C49)),IF(AND(ISNUMBER(OFFSET('Sanitation Data'!$C$11,0,10*ROW('Sanitation Data'!C49))),CM55="No",ISNUMBER(OFFSET('Sanitation Data'!$C$11,0,10*ROW('Sanitation Data'!C49)))),CONCATENATE("[",ROUND(OFFSET('Sanitation Data'!$C$11,0,10*ROW('Sanitation Data'!C49)),0),"]"),IF(AND(ISNUMBER(OFFSET('Sanitation Data'!$C$11,0,10*ROW('Sanitation Data'!C49))),CM55="",ISNUMBER(OFFSET('Sanitation Data'!$C$11,0,10*ROW('Sanitation Data'!C49)))),OFFSET('Sanitation Data'!$C$11,0,10*ROW('Sanitation Data'!C49)),NA())))</f>
        <v>#N/A</v>
      </c>
      <c r="Y55" s="120" t="e">
        <f ca="1">+IF(AND(ISNUMBER(OFFSET('Sanitation Data'!$C$12,0,10*ROW('Sanitation Data'!C49))),CN55="Yes"),OFFSET('Sanitation Data'!$C$12,0,10*ROW('Sanitation Data'!C49)),IF(AND(ISNUMBER(OFFSET('Sanitation Data'!$C$12,0,10*ROW('Sanitation Data'!C49))),CN55="No",ISNUMBER(OFFSET('Sanitation Data'!$C$12,0,10*ROW('Sanitation Data'!C49)))),CONCATENATE("[",ROUND(OFFSET('Sanitation Data'!$C$12,0,10*ROW('Sanitation Data'!C49)),0),"]"),IF(AND(ISNUMBER(OFFSET('Sanitation Data'!$C$12,0,10*ROW('Sanitation Data'!C49))),CN55="",ISNUMBER(OFFSET('Sanitation Data'!$C$12,0,10*ROW('Sanitation Data'!C49)))),OFFSET('Sanitation Data'!$C$12,0,10*ROW('Sanitation Data'!C49)),NA())))</f>
        <v>#N/A</v>
      </c>
      <c r="Z55" s="120" t="e">
        <f ca="1">+IF(AND(ISNUMBER(OFFSET('Sanitation Data'!$C$13,0,10*ROW('Sanitation Data'!C49))),CO55="Yes"),OFFSET('Sanitation Data'!$C$13,0,10*ROW('Sanitation Data'!C49)),IF(AND(ISNUMBER(OFFSET('Sanitation Data'!$C$13,0,10*ROW('Sanitation Data'!C49))),CO55="No",ISNUMBER(OFFSET('Sanitation Data'!$C$13,0,10*ROW('Sanitation Data'!C49)))),CONCATENATE("[",ROUND(OFFSET('Sanitation Data'!$C$13,0,10*ROW('Sanitation Data'!C49)),0),"]"),IF(AND(ISNUMBER(OFFSET('Sanitation Data'!$C$13,0,10*ROW('Sanitation Data'!C49))),CO55="",ISNUMBER(OFFSET('Sanitation Data'!$C$13,0,10*ROW('Sanitation Data'!C49)))),OFFSET('Sanitation Data'!$C$13,0,10*ROW('Sanitation Data'!C49)),NA())))</f>
        <v>#N/A</v>
      </c>
      <c r="AA55" s="120" t="e">
        <f ca="1">+IF(AND(ISNUMBER(OFFSET('Sanitation Data'!$D$5,0,10*ROW('Sanitation Data'!D49))),CP55="Yes"),100-OFFSET('Sanitation Data'!$D$5,0,10*ROW('Sanitation Data'!D49)),IF(AND(ISNUMBER(OFFSET('Sanitation Data'!$D$5,0,10*ROW('Sanitation Data'!D49))),CP55="No",ISNUMBER(OFFSET('Sanitation Data'!$D$5,0,10*ROW('Sanitation Data'!D49)))),CONCATENATE("[",ROUND(100-OFFSET('Sanitation Data'!$D$5,0,10*ROW('Sanitation Data'!D49)),0),"]"),IF(AND(ISNUMBER(OFFSET('Sanitation Data'!$D$5,0,10*ROW('Sanitation Data'!D49))),CP55="",ISNUMBER(OFFSET('Sanitation Data'!$D$5,0,10*ROW('Sanitation Data'!D49)))),100-OFFSET('Sanitation Data'!$D$5,0,10*ROW('Sanitation Data'!D49)),NA())))</f>
        <v>#N/A</v>
      </c>
      <c r="AB55" s="120" t="e">
        <f ca="1">+IF(AND(ISNUMBER(OFFSET('Sanitation Data'!$D$7,0,10*ROW('Sanitation Data'!D49))),CQ55="Yes"),OFFSET('Sanitation Data'!$D$7,0,10*ROW('Sanitation Data'!G49)),IF(AND(ISNUMBER(OFFSET('Sanitation Data'!$D$7,0,10*ROW('Sanitation Data'!D49))),CQ55="No",ISNUMBER(OFFSET('Sanitation Data'!$D$7,0,10*ROW('Sanitation Data'!D49)))),CONCATENATE("[",ROUND(OFFSET('Sanitation Data'!$D$7,0,10*ROW('Sanitation Data'!D49)),0),"]"),IF(AND(ISNUMBER(OFFSET('Sanitation Data'!$D$7,0,10*ROW('Sanitation Data'!D49))),CQ55="",ISNUMBER(OFFSET('Sanitation Data'!$D$7,0,10*ROW('Sanitation Data'!D49)))),OFFSET('Sanitation Data'!$D$7,0,10*ROW('Sanitation Data'!D49)),NA())))</f>
        <v>#N/A</v>
      </c>
      <c r="AC55" s="120" t="e">
        <f ca="1">+IF(AND(ISNUMBER(OFFSET('Sanitation Data'!$D$11,0,10*ROW('Sanitation Data'!D49))),CR55="Yes"),OFFSET('Sanitation Data'!$D$11,0,10*ROW('Sanitation Data'!D49)),IF(AND(ISNUMBER(OFFSET('Sanitation Data'!$D$11,0,10*ROW('Sanitation Data'!D49))),CR55="No",ISNUMBER(OFFSET('Sanitation Data'!$D$11,0,10*ROW('Sanitation Data'!D49)))),CONCATENATE("[",ROUND(OFFSET('Sanitation Data'!$D$11,0,10*ROW('Sanitation Data'!D49)),0),"]"),IF(AND(ISNUMBER(OFFSET('Sanitation Data'!$D$11,0,10*ROW('Sanitation Data'!D49))),CR55="",ISNUMBER(OFFSET('Sanitation Data'!$D$11,0,10*ROW('Sanitation Data'!D49)))),OFFSET('Sanitation Data'!$D$11,0,10*ROW('Sanitation Data'!D49)),NA())))</f>
        <v>#N/A</v>
      </c>
      <c r="AD55" s="120" t="e">
        <f ca="1">+IF(AND(ISNUMBER(OFFSET('Sanitation Data'!$D$12,0,10*ROW('Sanitation Data'!D49))),CS55="Yes"),OFFSET('Sanitation Data'!$D$12,0,10*ROW('Sanitation Data'!D49)),IF(AND(ISNUMBER(OFFSET('Sanitation Data'!$D$12,0,10*ROW('Sanitation Data'!D49))),CS55="No",ISNUMBER(OFFSET('Sanitation Data'!$D$12,0,10*ROW('Sanitation Data'!D49)))),CONCATENATE("[",ROUND(OFFSET('Sanitation Data'!$D$12,0,10*ROW('Sanitation Data'!D49)),0),"]"),IF(AND(ISNUMBER(OFFSET('Sanitation Data'!$D$12,0,10*ROW('Sanitation Data'!D49))),CS55="",ISNUMBER(OFFSET('Sanitation Data'!$D$12,0,10*ROW('Sanitation Data'!D49)))),OFFSET('Sanitation Data'!$D$12,0,10*ROW('Sanitation Data'!D49)),NA())))</f>
        <v>#N/A</v>
      </c>
      <c r="AE55" s="120" t="e">
        <f ca="1">+IF(AND(ISNUMBER(OFFSET('Sanitation Data'!$D$13,0,10*ROW('Sanitation Data'!D49))),CT55="Yes"),OFFSET('Sanitation Data'!$D$13,0,10*ROW('Sanitation Data'!D49)),IF(AND(ISNUMBER(OFFSET('Sanitation Data'!$D$13,0,10*ROW('Sanitation Data'!D49))),CT55="No",ISNUMBER(OFFSET('Sanitation Data'!$D$13,0,10*ROW('Sanitation Data'!D49)))),CONCATENATE("[",ROUND(OFFSET('Sanitation Data'!$D$13,0,10*ROW('Sanitation Data'!D49)),0),"]"),IF(AND(ISNUMBER(OFFSET('Sanitation Data'!$D$13,0,10*ROW('Sanitation Data'!D49))),CT55="",ISNUMBER(OFFSET('Sanitation Data'!$D$13,0,10*ROW('Sanitation Data'!D49)))),OFFSET('Sanitation Data'!$D$13,0,10*ROW('Sanitation Data'!D49)),NA())))</f>
        <v>#N/A</v>
      </c>
      <c r="AF55" s="120" t="e">
        <f ca="1">+IF(AND(ISNUMBER(OFFSET('Sanitation Data'!$E$5,0,10*ROW('Sanitation Data'!E49))),CU55="Yes"),100-OFFSET('Sanitation Data'!$E$5,0,10*ROW('Sanitation Data'!E49)),IF(AND(ISNUMBER(OFFSET('Sanitation Data'!$E$5,0,10*ROW('Sanitation Data'!E49))),CU55="No",ISNUMBER(OFFSET('Sanitation Data'!$E$5,0,10*ROW('Sanitation Data'!E49)))),CONCATENATE("[",ROUND(100-OFFSET('Sanitation Data'!$E$5,0,10*ROW('Sanitation Data'!E49)),0),"]"),IF(AND(ISNUMBER(OFFSET('Sanitation Data'!$E$5,0,10*ROW('Sanitation Data'!E49))),CU55="",ISNUMBER(OFFSET('Sanitation Data'!$E$5,0,10*ROW('Sanitation Data'!E49)))),100-OFFSET('Sanitation Data'!$E$5,0,10*ROW('Sanitation Data'!E49)),NA())))</f>
        <v>#N/A</v>
      </c>
      <c r="AG55" s="120" t="e">
        <f ca="1">+IF(AND(ISNUMBER(OFFSET('Sanitation Data'!$E$7,0,10*ROW('Sanitation Data'!E49))),CV55="Yes"),OFFSET('Sanitation Data'!$E$7,0,10*ROW('Sanitation Data'!E49)),IF(AND(ISNUMBER(OFFSET('Sanitation Data'!$E$7,0,10*ROW('Sanitation Data'!E49))),CV55="No",ISNUMBER(OFFSET('Sanitation Data'!$E$7,0,10*ROW('Sanitation Data'!E49)))),CONCATENATE("[",ROUND(OFFSET('Sanitation Data'!$E$7,0,10*ROW('Sanitation Data'!E49)),0),"]"),IF(AND(ISNUMBER(OFFSET('Sanitation Data'!$E$7,0,10*ROW('Sanitation Data'!E49))),CV55="",ISNUMBER(OFFSET('Sanitation Data'!$E$7,0,10*ROW('Sanitation Data'!E49)))),OFFSET('Sanitation Data'!$E$7,0,10*ROW('Sanitation Data'!E49)),NA())))</f>
        <v>#N/A</v>
      </c>
      <c r="AH55" s="120" t="e">
        <f ca="1">+IF(AND(ISNUMBER(OFFSET('Sanitation Data'!$E$11,0,10*ROW('Sanitation Data'!E49))),CW55="Yes"),OFFSET('Sanitation Data'!$E$11,0,10*ROW('Sanitation Data'!E49)),IF(AND(ISNUMBER(OFFSET('Sanitation Data'!$E$11,0,10*ROW('Sanitation Data'!E49))),CW55="No",ISNUMBER(OFFSET('Sanitation Data'!$E$11,0,10*ROW('Sanitation Data'!E49)))),CONCATENATE("[",ROUND(OFFSET('Sanitation Data'!$E$11,0,10*ROW('Sanitation Data'!E49)),0),"]"),IF(AND(ISNUMBER(OFFSET('Sanitation Data'!$E$11,0,10*ROW('Sanitation Data'!E49))),CW55="",ISNUMBER(OFFSET('Sanitation Data'!$E$11,0,10*ROW('Sanitation Data'!E49)))),OFFSET('Sanitation Data'!$E$11,0,10*ROW('Sanitation Data'!E49)),NA())))</f>
        <v>#N/A</v>
      </c>
      <c r="AI55" s="120" t="e">
        <f ca="1">+IF(AND(ISNUMBER(OFFSET('Sanitation Data'!$E$12,0,10*ROW('Sanitation Data'!E49))),CX55="Yes"),OFFSET('Sanitation Data'!$E$12,0,10*ROW('Sanitation Data'!E49)),IF(AND(ISNUMBER(OFFSET('Sanitation Data'!$E$12,0,10*ROW('Sanitation Data'!E49))),CX55="No",ISNUMBER(OFFSET('Sanitation Data'!$E$12,0,10*ROW('Sanitation Data'!E49)))),CONCATENATE("[",ROUND(OFFSET('Sanitation Data'!$E$12,0,10*ROW('Sanitation Data'!E49)),0),"]"),IF(AND(ISNUMBER(OFFSET('Sanitation Data'!$E$12,0,10*ROW('Sanitation Data'!E49))),CX55="",ISNUMBER(OFFSET('Sanitation Data'!$E$12,0,10*ROW('Sanitation Data'!E49)))),OFFSET('Sanitation Data'!$E$12,0,10*ROW('Sanitation Data'!E49)),NA())))</f>
        <v>#N/A</v>
      </c>
      <c r="AJ55" s="120" t="e">
        <f ca="1">+IF(AND(ISNUMBER(OFFSET('Sanitation Data'!$E$13,0,10*ROW('Sanitation Data'!E49))),CY55="Yes"),OFFSET('Sanitation Data'!$E$13,0,10*ROW('Sanitation Data'!E49)),IF(AND(ISNUMBER(OFFSET('Sanitation Data'!$E$13,0,10*ROW('Sanitation Data'!E49))),CY55="No",ISNUMBER(OFFSET('Sanitation Data'!$E$13,0,10*ROW('Sanitation Data'!E49)))),CONCATENATE("[",ROUND(OFFSET('Sanitation Data'!$E$13,0,10*ROW('Sanitation Data'!E49)),0),"]"),IF(AND(ISNUMBER(OFFSET('Sanitation Data'!$E$13,0,10*ROW('Sanitation Data'!E49))),CY55="",ISNUMBER(OFFSET('Sanitation Data'!$E$13,0,10*ROW('Sanitation Data'!E49)))),OFFSET('Sanitation Data'!$E$13,0,10*ROW('Sanitation Data'!E49)),NA())))</f>
        <v>#N/A</v>
      </c>
      <c r="AK55" s="120" t="e">
        <f ca="1">+IF(AND(ISNUMBER(OFFSET('Sanitation Data'!$F$5,0,10*ROW('Sanitation Data'!F49))),CZ55="Yes"),100-OFFSET('Sanitation Data'!$F$5,0,10*ROW('Sanitation Data'!F49)),IF(AND(ISNUMBER(OFFSET('Sanitation Data'!$F$5,0,10*ROW('Sanitation Data'!F49))),CZ55="No",ISNUMBER(OFFSET('Sanitation Data'!$F$5,0,10*ROW('Sanitation Data'!F49)))),CONCATENATE("[",ROUND(100-OFFSET('Sanitation Data'!$F$5,0,10*ROW('Sanitation Data'!F49)),0),"]"),IF(AND(ISNUMBER(OFFSET('Sanitation Data'!$F$5,0,10*ROW('Sanitation Data'!F49))),CZ55="",ISNUMBER(OFFSET('Sanitation Data'!$F$5,0,10*ROW('Sanitation Data'!F49)))),100-OFFSET('Sanitation Data'!$F$5,0,10*ROW('Sanitation Data'!F49)),NA())))</f>
        <v>#N/A</v>
      </c>
      <c r="AL55" s="120" t="e">
        <f ca="1">+IF(AND(ISNUMBER(OFFSET('Sanitation Data'!$F$7,0,10*ROW('Sanitation Data'!F49))),DA55="Yes"),OFFSET('Sanitation Data'!$F$7,0,10*ROW('Sanitation Data'!F49)),IF(AND(ISNUMBER(OFFSET('Sanitation Data'!$F$7,0,10*ROW('Sanitation Data'!F49))),DA55="No",ISNUMBER(OFFSET('Sanitation Data'!$F$7,0,10*ROW('Sanitation Data'!F49)))),CONCATENATE("[",ROUND(OFFSET('Sanitation Data'!$F$7,0,10*ROW('Sanitation Data'!F49)),0),"]"),IF(AND(ISNUMBER(OFFSET('Sanitation Data'!$F$7,0,10*ROW('Sanitation Data'!F49))),DA55="",ISNUMBER(OFFSET('Sanitation Data'!$F$7,0,10*ROW('Sanitation Data'!F49)))),OFFSET('Sanitation Data'!$F$7,0,10*ROW('Sanitation Data'!F49)),NA())))</f>
        <v>#N/A</v>
      </c>
      <c r="AM55" s="120" t="e">
        <f ca="1">+IF(AND(ISNUMBER(OFFSET('Sanitation Data'!$F$11,0,10*ROW('Sanitation Data'!F49))),DB55="Yes"),OFFSET('Sanitation Data'!$F$11,0,10*ROW('Sanitation Data'!F49)),IF(AND(ISNUMBER(OFFSET('Sanitation Data'!$F$11,0,10*ROW('Sanitation Data'!F49))),DB55="No",ISNUMBER(OFFSET('Sanitation Data'!$F$11,0,10*ROW('Sanitation Data'!F49)))),CONCATENATE("[",ROUND(OFFSET('Sanitation Data'!$F$11,0,10*ROW('Sanitation Data'!F49)),0),"]"),IF(AND(ISNUMBER(OFFSET('Sanitation Data'!$F$11,0,10*ROW('Sanitation Data'!F49))),DB55="",ISNUMBER(OFFSET('Sanitation Data'!$F$11,0,10*ROW('Sanitation Data'!F49)))),OFFSET('Sanitation Data'!$F$11,0,10*ROW('Sanitation Data'!F49)),NA())))</f>
        <v>#N/A</v>
      </c>
      <c r="AN55" s="120" t="e">
        <f ca="1">+IF(AND(ISNUMBER(OFFSET('Sanitation Data'!$F$12,0,10*ROW('Sanitation Data'!F49))),DC55="Yes"),OFFSET('Sanitation Data'!$F$12,0,10*ROW('Sanitation Data'!F49)),IF(AND(ISNUMBER(OFFSET('Sanitation Data'!$F$12,0,10*ROW('Sanitation Data'!F49))),DC55="No",ISNUMBER(OFFSET('Sanitation Data'!$F$12,0,10*ROW('Sanitation Data'!F49)))),CONCATENATE("[",ROUND(OFFSET('Sanitation Data'!$F$12,0,10*ROW('Sanitation Data'!F49)),0),"]"),IF(AND(ISNUMBER(OFFSET('Sanitation Data'!$F$12,0,10*ROW('Sanitation Data'!F49))),DC55="",ISNUMBER(OFFSET('Sanitation Data'!$F$12,0,10*ROW('Sanitation Data'!F49)))),OFFSET('Sanitation Data'!$F$12,0,10*ROW('Sanitation Data'!F49)),NA())))</f>
        <v>#N/A</v>
      </c>
      <c r="AO55" s="120" t="e">
        <f ca="1">+IF(AND(ISNUMBER(OFFSET('Sanitation Data'!$F$13,0,10*ROW('Sanitation Data'!F49))),DD55="Yes"),OFFSET('Sanitation Data'!$F$13,0,10*ROW('Sanitation Data'!F49)),IF(AND(ISNUMBER(OFFSET('Sanitation Data'!$F$13,0,10*ROW('Sanitation Data'!F49))),DD55="No",ISNUMBER(OFFSET('Sanitation Data'!$F$13,0,10*ROW('Sanitation Data'!F49)))),CONCATENATE("[",ROUND(OFFSET('Sanitation Data'!$F$13,0,10*ROW('Sanitation Data'!F49)),0),"]"),IF(AND(ISNUMBER(OFFSET('Sanitation Data'!$F$13,0,10*ROW('Sanitation Data'!F49))),DD55="",ISNUMBER(OFFSET('Sanitation Data'!$F$13,0,10*ROW('Sanitation Data'!F49)))),OFFSET('Sanitation Data'!$F$13,0,10*ROW('Sanitation Data'!F49)),NA())))</f>
        <v>#N/A</v>
      </c>
      <c r="AP55" s="120" t="e">
        <f ca="1">+IF(AND(ISNUMBER(OFFSET('Sanitation Data'!$G$5,0,10*ROW('Sanitation Data'!G49))),DE55="Yes"),100-OFFSET('Sanitation Data'!$G$5,0,10*ROW('Sanitation Data'!G49)),IF(AND(ISNUMBER(OFFSET('Sanitation Data'!$G$5,0,10*ROW('Sanitation Data'!G49))),DE55="No",ISNUMBER(OFFSET('Sanitation Data'!$G$5,0,10*ROW('Sanitation Data'!G49)))),CONCATENATE("[",ROUND(100-OFFSET('Sanitation Data'!$G$5,0,10*ROW('Sanitation Data'!G49)),0),"]"),IF(AND(ISNUMBER(OFFSET('Sanitation Data'!$G$5,0,10*ROW('Sanitation Data'!G49))),DE55="",ISNUMBER(OFFSET('Sanitation Data'!$G$5,0,10*ROW('Sanitation Data'!G49)))),100-OFFSET('Sanitation Data'!$G$5,0,10*ROW('Sanitation Data'!G49)),NA())))</f>
        <v>#N/A</v>
      </c>
      <c r="AQ55" s="120" t="e">
        <f ca="1">+IF(AND(ISNUMBER(OFFSET('Sanitation Data'!$G$7,0,10*ROW('Sanitation Data'!G49))),DF55="Yes"),OFFSET('Sanitation Data'!$G$7,0,10*ROW('Sanitation Data'!G49)),IF(AND(ISNUMBER(OFFSET('Sanitation Data'!$G$7,0,10*ROW('Sanitation Data'!G49))),DF55="No",ISNUMBER(OFFSET('Sanitation Data'!$G$7,0,10*ROW('Sanitation Data'!G49)))),CONCATENATE("[",ROUND(OFFSET('Sanitation Data'!$G$7,0,10*ROW('Sanitation Data'!G49)),0),"]"),IF(AND(ISNUMBER(OFFSET('Sanitation Data'!$G$7,0,10*ROW('Sanitation Data'!G49))),DF55="",ISNUMBER(OFFSET('Sanitation Data'!$G$7,0,10*ROW('Sanitation Data'!G49)))),OFFSET('Sanitation Data'!$G$7,0,10*ROW('Sanitation Data'!G49)),NA())))</f>
        <v>#N/A</v>
      </c>
      <c r="AR55" s="120" t="e">
        <f ca="1">+IF(AND(ISNUMBER(OFFSET('Sanitation Data'!$G$11,0,10*ROW('Sanitation Data'!G49))),DG55="Yes"),OFFSET('Sanitation Data'!$G$11,0,10*ROW('Sanitation Data'!G49)),IF(AND(ISNUMBER(OFFSET('Sanitation Data'!$G$11,0,10*ROW('Sanitation Data'!G49))),DG55="No",ISNUMBER(OFFSET('Sanitation Data'!$G$11,0,10*ROW('Sanitation Data'!G49)))),CONCATENATE("[",ROUND(OFFSET('Sanitation Data'!$G$11,0,10*ROW('Sanitation Data'!G49)),0),"]"),IF(AND(ISNUMBER(OFFSET('Sanitation Data'!$G$11,0,10*ROW('Sanitation Data'!G49))),DG55="",ISNUMBER(OFFSET('Sanitation Data'!$G$11,0,10*ROW('Sanitation Data'!G49)))),OFFSET('Sanitation Data'!$G$11,0,10*ROW('Sanitation Data'!G49)),NA())))</f>
        <v>#N/A</v>
      </c>
      <c r="AS55" s="120" t="e">
        <f ca="1">+IF(AND(ISNUMBER(OFFSET('Sanitation Data'!$G$12,0,10*ROW('Sanitation Data'!G49))),DH55="Yes"),OFFSET('Sanitation Data'!$G$12,0,10*ROW('Sanitation Data'!G49)),IF(AND(ISNUMBER(OFFSET('Sanitation Data'!$G$12,0,10*ROW('Sanitation Data'!G49))),DH55="No",ISNUMBER(OFFSET('Sanitation Data'!$G$12,0,10*ROW('Sanitation Data'!G49)))),CONCATENATE("[",ROUND(OFFSET('Sanitation Data'!$G$12,0,10*ROW('Sanitation Data'!G49)),0),"]"),IF(AND(ISNUMBER(OFFSET('Sanitation Data'!$G$12,0,10*ROW('Sanitation Data'!G49))),DH55="",ISNUMBER(OFFSET('Sanitation Data'!$G$12,0,10*ROW('Sanitation Data'!G49)))),OFFSET('Sanitation Data'!$G$12,0,10*ROW('Sanitation Data'!G49)),NA())))</f>
        <v>#N/A</v>
      </c>
      <c r="AT55" s="120" t="e">
        <f ca="1">+IF(AND(ISNUMBER(OFFSET('Sanitation Data'!$G$13,0,10*ROW('Sanitation Data'!G49))),DI55="Yes"),OFFSET('Sanitation Data'!$G$13,0,10*ROW('Sanitation Data'!G49)),IF(AND(ISNUMBER(OFFSET('Sanitation Data'!$G$13,0,10*ROW('Sanitation Data'!G49))),DI55="No",ISNUMBER(OFFSET('Sanitation Data'!$G$13,0,10*ROW('Sanitation Data'!G49)))),CONCATENATE("[",ROUND(OFFSET('Sanitation Data'!$G$13,0,10*ROW('Sanitation Data'!G49)),0),"]"),IF(AND(ISNUMBER(OFFSET('Sanitation Data'!$G$13,0,10*ROW('Sanitation Data'!G49))),DI55="",ISNUMBER(OFFSET('Sanitation Data'!$G$13,0,10*ROW('Sanitation Data'!G49)))),OFFSET('Sanitation Data'!$G$13,0,10*ROW('Sanitation Data'!G49)),NA())))</f>
        <v>#N/A</v>
      </c>
      <c r="AU55" s="120" t="e">
        <f ca="1">+IF(AND(ISNUMBER(OFFSET('Sanitation Data'!$H$5,0,10*ROW('Sanitation Data'!H49))),DJ55="Yes"),100-OFFSET('Sanitation Data'!$H$5,0,10*ROW('Sanitation Data'!H49)),IF(AND(ISNUMBER(OFFSET('Sanitation Data'!$H$5,0,10*ROW('Sanitation Data'!H49))),DJ55="No",ISNUMBER(OFFSET('Sanitation Data'!$H$5,0,10*ROW('Sanitation Data'!H49)))),CONCATENATE("[",ROUND(100-OFFSET('Sanitation Data'!$H$5,0,10*ROW('Sanitation Data'!H49)),0),"]"),IF(AND(ISNUMBER(OFFSET('Sanitation Data'!$H$5,0,10*ROW('Sanitation Data'!H49))),DJ55="",ISNUMBER(OFFSET('Sanitation Data'!$H$5,0,10*ROW('Sanitation Data'!H49)))),100-OFFSET('Sanitation Data'!$H$5,0,10*ROW('Sanitation Data'!H49)),NA())))</f>
        <v>#N/A</v>
      </c>
      <c r="AV55" s="120" t="e">
        <f ca="1">+IF(AND(ISNUMBER(OFFSET('Sanitation Data'!$H$7,0,10*ROW('Sanitation Data'!H49))),DK55="Yes"),OFFSET('Sanitation Data'!$H$7,0,10*ROW('Sanitation Data'!H49)),IF(AND(ISNUMBER(OFFSET('Sanitation Data'!$H$7,0,10*ROW('Sanitation Data'!H49))),DK55="No",ISNUMBER(OFFSET('Sanitation Data'!$H$7,0,10*ROW('Sanitation Data'!H49)))),CONCATENATE("[",ROUND(OFFSET('Sanitation Data'!$H$7,0,10*ROW('Sanitation Data'!H49)),0),"]"),IF(AND(ISNUMBER(OFFSET('Sanitation Data'!$H$7,0,10*ROW('Sanitation Data'!H49))),DK55="",ISNUMBER(OFFSET('Sanitation Data'!$H$7,0,10*ROW('Sanitation Data'!H49)))),OFFSET('Sanitation Data'!$H$7,0,10*ROW('Sanitation Data'!H49)),NA())))</f>
        <v>#N/A</v>
      </c>
      <c r="AW55" s="120" t="e">
        <f ca="1">+IF(AND(ISNUMBER(OFFSET('Sanitation Data'!$H$11,0,10*ROW('Sanitation Data'!H49))),DL55="Yes"),OFFSET('Sanitation Data'!$H$11,0,10*ROW('Sanitation Data'!H49)),IF(AND(ISNUMBER(OFFSET('Sanitation Data'!$H$11,0,10*ROW('Sanitation Data'!H49))),DL55="No",ISNUMBER(OFFSET('Sanitation Data'!$H$11,0,10*ROW('Sanitation Data'!H49)))),CONCATENATE("[",ROUND(OFFSET('Sanitation Data'!$H$11,0,10*ROW('Sanitation Data'!H49)),0),"]"),IF(AND(ISNUMBER(OFFSET('Sanitation Data'!$H$11,0,10*ROW('Sanitation Data'!H49))),DL55="",ISNUMBER(OFFSET('Sanitation Data'!$H$11,0,10*ROW('Sanitation Data'!H49)))),OFFSET('Sanitation Data'!$H$11,0,10*ROW('Sanitation Data'!H49)),NA())))</f>
        <v>#N/A</v>
      </c>
      <c r="AX55" s="120" t="e">
        <f ca="1">+IF(AND(ISNUMBER(OFFSET('Sanitation Data'!$H$12,0,10*ROW('Sanitation Data'!H49))),DM55="Yes"),OFFSET('Sanitation Data'!$H$12,0,10*ROW('Sanitation Data'!H49)),IF(AND(ISNUMBER(OFFSET('Sanitation Data'!$H$12,0,10*ROW('Sanitation Data'!H49))),DM55="No",ISNUMBER(OFFSET('Sanitation Data'!$H$12,0,10*ROW('Sanitation Data'!H49)))),CONCATENATE("[",ROUND(OFFSET('Sanitation Data'!$H$12,0,10*ROW('Sanitation Data'!H49)),0),"]"),IF(AND(ISNUMBER(OFFSET('Sanitation Data'!$H$12,0,10*ROW('Sanitation Data'!H49))),DM55="",ISNUMBER(OFFSET('Sanitation Data'!$H$12,0,10*ROW('Sanitation Data'!H49)))),OFFSET('Sanitation Data'!$H$12,0,10*ROW('Sanitation Data'!H49)),NA())))</f>
        <v>#N/A</v>
      </c>
      <c r="AY55" s="120" t="e">
        <f ca="1">+IF(AND(ISNUMBER(OFFSET('Sanitation Data'!$H$13,0,10*ROW('Sanitation Data'!H49))),DN55="Yes"),OFFSET('Sanitation Data'!$H$13,0,10*ROW('Sanitation Data'!H49)),IF(AND(ISNUMBER(OFFSET('Sanitation Data'!$H$13,0,10*ROW('Sanitation Data'!H49))),DN55="No",ISNUMBER(OFFSET('Sanitation Data'!$H$13,0,10*ROW('Sanitation Data'!H49)))),CONCATENATE("[",ROUND(OFFSET('Sanitation Data'!$H$13,0,10*ROW('Sanitation Data'!H49)),0),"]"),IF(AND(ISNUMBER(OFFSET('Sanitation Data'!$H$13,0,10*ROW('Sanitation Data'!H49))),DN55="",ISNUMBER(OFFSET('Sanitation Data'!$H$13,0,10*ROW('Sanitation Data'!H49)))),OFFSET('Sanitation Data'!$H$13,0,10*ROW('Sanitation Data'!H49)),NA())))</f>
        <v>#N/A</v>
      </c>
      <c r="AZ55" s="121" t="e">
        <f ca="1">+IF(AND(ISNUMBER(OFFSET('Hygiene Data'!$C$6,0,10*ROW('Hygiene Data'!C49))),DO55="Yes"),OFFSET('Hygiene Data'!$C$6,0,10*ROW('Hygiene Data'!C49)),IF(AND(ISNUMBER(OFFSET('Hygiene Data'!$C$6,0,10*ROW('Hygiene Data'!C49))),DO55="No",ISNUMBER(OFFSET('Hygiene Data'!$C$6,0,10*ROW('Hygiene Data'!C49)))),CONCATENATE("[",ROUND(OFFSET('Hygiene Data'!$C$6,0,10*ROW('Hygiene Data'!C49)),0),"]"),IF(AND(ISNUMBER(OFFSET('Hygiene Data'!$C$6,0,10*ROW('Hygiene Data'!C49))),DO55="",ISNUMBER(OFFSET('Hygiene Data'!$C$6,0,10*ROW('Hygiene Data'!C49)))),OFFSET('Hygiene Data'!$C$6,0,10*ROW('Hygiene Data'!C49)),NA())))</f>
        <v>#N/A</v>
      </c>
      <c r="BA55" s="121" t="e">
        <f ca="1">+IF(AND(ISNUMBER(OFFSET('Hygiene Data'!$C$8,0,10*ROW('Hygiene Data'!C49))),DP55="Yes"),OFFSET('Hygiene Data'!$C$8,0,10*ROW('Hygiene Data'!C49)),IF(AND(ISNUMBER(OFFSET('Hygiene Data'!$C$8,0,10*ROW('Hygiene Data'!C49))),DP55="No",ISNUMBER(OFFSET('Hygiene Data'!$C$8,0,10*ROW('Hygiene Data'!C49)))),CONCATENATE("[",ROUND(OFFSET('Hygiene Data'!$C$8,0,10*ROW('Hygiene Data'!C49)),0),"]"),IF(AND(ISNUMBER(OFFSET('Hygiene Data'!$C$8,0,10*ROW('Hygiene Data'!C49))),DP55="",ISNUMBER(OFFSET('Hygiene Data'!$C$8,0,10*ROW('Hygiene Data'!C49)))),OFFSET('Hygiene Data'!$C$8,0,10*ROW('Hygiene Data'!C49)),NA())))</f>
        <v>#N/A</v>
      </c>
      <c r="BB55" s="121" t="e">
        <f ca="1">+IF(AND(ISNUMBER(OFFSET('Hygiene Data'!$C$10,0,10*ROW('Hygiene Data'!C49))),DQ55="Yes"),OFFSET('Hygiene Data'!$C$10,0,10*ROW('Hygiene Data'!C49)),IF(AND(ISNUMBER(OFFSET('Hygiene Data'!$C$10,0,10*ROW('Hygiene Data'!C49))),DQ55="No",ISNUMBER(OFFSET('Hygiene Data'!$C$10,0,10*ROW('Hygiene Data'!C49)))),CONCATENATE("[",ROUND(OFFSET('Hygiene Data'!$C$10,0,10*ROW('Hygiene Data'!C49)),0),"]"),IF(AND(ISNUMBER(OFFSET('Hygiene Data'!$C$10,0,10*ROW('Hygiene Data'!C49))),DQ55="",ISNUMBER(OFFSET('Hygiene Data'!$C$10,0,10*ROW('Hygiene Data'!C49)))),OFFSET('Hygiene Data'!$C$10,0,10*ROW('Hygiene Data'!C49)),NA())))</f>
        <v>#N/A</v>
      </c>
      <c r="BC55" s="121" t="e">
        <f ca="1">+IF(AND(ISNUMBER(OFFSET('Hygiene Data'!$D$6,0,10*ROW('Hygiene Data'!D49))),DR55="Yes"),OFFSET('Hygiene Data'!$D$6,0,10*ROW('Hygiene Data'!D49)),IF(AND(ISNUMBER(OFFSET('Hygiene Data'!$D$6,0,10*ROW('Hygiene Data'!D49))),DR55="No",ISNUMBER(OFFSET('Hygiene Data'!$D$6,0,10*ROW('Hygiene Data'!D49)))),CONCATENATE("[",ROUND(OFFSET('Hygiene Data'!$D$6,0,10*ROW('Hygiene Data'!D49)),0),"]"),IF(AND(ISNUMBER(OFFSET('Hygiene Data'!$D$6,0,10*ROW('Hygiene Data'!D49))),DR55="",ISNUMBER(OFFSET('Hygiene Data'!$D$6,0,10*ROW('Hygiene Data'!D49)))),OFFSET('Hygiene Data'!$D$6,0,10*ROW('Hygiene Data'!D49)),NA())))</f>
        <v>#N/A</v>
      </c>
      <c r="BD55" s="121" t="e">
        <f ca="1">+IF(AND(ISNUMBER(OFFSET('Hygiene Data'!$D$8,0,10*ROW('Hygiene Data'!D49))),DS55="Yes"),OFFSET('Hygiene Data'!$D$8,0,10*ROW('Hygiene Data'!D49)),IF(AND(ISNUMBER(OFFSET('Hygiene Data'!$D$8,0,10*ROW('Hygiene Data'!D49))),DS55="No",ISNUMBER(OFFSET('Hygiene Data'!$D$8,0,10*ROW('Hygiene Data'!D49)))),CONCATENATE("[",ROUND(OFFSET('Hygiene Data'!$D$8,0,10*ROW('Hygiene Data'!D49)),0),"]"),IF(AND(ISNUMBER(OFFSET('Hygiene Data'!$D$8,0,10*ROW('Hygiene Data'!D49))),DS55="",ISNUMBER(OFFSET('Hygiene Data'!$D$8,0,10*ROW('Hygiene Data'!D49)))),OFFSET('Hygiene Data'!$D$8,0,10*ROW('Hygiene Data'!D49)),NA())))</f>
        <v>#N/A</v>
      </c>
      <c r="BE55" s="121" t="e">
        <f ca="1">+IF(AND(ISNUMBER(OFFSET('Hygiene Data'!$D$10,0,10*ROW('Hygiene Data'!D49))),DT55="Yes"),OFFSET('Hygiene Data'!$D$10,0,10*ROW('Hygiene Data'!D49)),IF(AND(ISNUMBER(OFFSET('Hygiene Data'!$D$10,0,10*ROW('Hygiene Data'!D49))),DT55="No",ISNUMBER(OFFSET('Hygiene Data'!$D$10,0,10*ROW('Hygiene Data'!D49)))),CONCATENATE("[",ROUND(OFFSET('Hygiene Data'!$D$10,0,10*ROW('Hygiene Data'!D49)),0),"]"),IF(AND(ISNUMBER(OFFSET('Hygiene Data'!$D$10,0,10*ROW('Hygiene Data'!D49))),DT55="",ISNUMBER(OFFSET('Hygiene Data'!$D$10,0,10*ROW('Hygiene Data'!D49)))),OFFSET('Hygiene Data'!$D$10,0,10*ROW('Hygiene Data'!D49)),NA())))</f>
        <v>#N/A</v>
      </c>
      <c r="BF55" s="121" t="e">
        <f ca="1">+IF(AND(ISNUMBER(OFFSET('Hygiene Data'!$E$6,0,10*ROW('Hygiene Data'!E49))),DU55="Yes"),OFFSET('Hygiene Data'!$E$6,0,10*ROW('Hygiene Data'!E49)),IF(AND(ISNUMBER(OFFSET('Hygiene Data'!$E$6,0,10*ROW('Hygiene Data'!E49))),DU55="No",ISNUMBER(OFFSET('Hygiene Data'!$E$6,0,10*ROW('Hygiene Data'!E49)))),CONCATENATE("[",ROUND(OFFSET('Hygiene Data'!$E$6,0,10*ROW('Hygiene Data'!E49)),0),"]"),IF(AND(ISNUMBER(OFFSET('Hygiene Data'!$E$6,0,10*ROW('Hygiene Data'!E49))),DU55="",ISNUMBER(OFFSET('Hygiene Data'!$E$6,0,10*ROW('Hygiene Data'!E49)))),OFFSET('Hygiene Data'!$E$6,0,10*ROW('Hygiene Data'!E49)),NA())))</f>
        <v>#N/A</v>
      </c>
      <c r="BG55" s="121" t="e">
        <f ca="1">+IF(AND(ISNUMBER(OFFSET('Hygiene Data'!$E$8,0,10*ROW('Hygiene Data'!E49))),DV55="Yes"),OFFSET('Hygiene Data'!$E$8,0,10*ROW('Hygiene Data'!E49)),IF(AND(ISNUMBER(OFFSET('Hygiene Data'!$E$8,0,10*ROW('Hygiene Data'!E49))),DV55="No",ISNUMBER(OFFSET('Hygiene Data'!$E$8,0,10*ROW('Hygiene Data'!E49)))),CONCATENATE("[",ROUND(OFFSET('Hygiene Data'!$E$8,0,10*ROW('Hygiene Data'!E49)),0),"]"),IF(AND(ISNUMBER(OFFSET('Hygiene Data'!$E$8,0,10*ROW('Hygiene Data'!E49))),DV55="",ISNUMBER(OFFSET('Hygiene Data'!$E$8,0,10*ROW('Hygiene Data'!E49)))),OFFSET('Hygiene Data'!$E$8,0,10*ROW('Hygiene Data'!E49)),NA())))</f>
        <v>#N/A</v>
      </c>
      <c r="BH55" s="121" t="e">
        <f ca="1">+IF(AND(ISNUMBER(OFFSET('Hygiene Data'!$E$10,0,10*ROW('Hygiene Data'!E49))),DW55="Yes"),OFFSET('Hygiene Data'!$E$10,0,10*ROW('Hygiene Data'!E49)),IF(AND(ISNUMBER(OFFSET('Hygiene Data'!$E$10,0,10*ROW('Hygiene Data'!E49))),DW55="No",ISNUMBER(OFFSET('Hygiene Data'!$E$10,0,10*ROW('Hygiene Data'!E49)))),CONCATENATE("[",ROUND(OFFSET('Hygiene Data'!$E$10,0,10*ROW('Hygiene Data'!E49)),0),"]"),IF(AND(ISNUMBER(OFFSET('Hygiene Data'!$E$10,0,10*ROW('Hygiene Data'!E49))),DW55="",ISNUMBER(OFFSET('Hygiene Data'!$E$10,0,10*ROW('Hygiene Data'!E49)))),OFFSET('Hygiene Data'!$E$10,0,10*ROW('Hygiene Data'!E49)),NA())))</f>
        <v>#N/A</v>
      </c>
      <c r="BI55" s="121" t="e">
        <f ca="1">+IF(AND(ISNUMBER(OFFSET('Hygiene Data'!$F$6,0,10*ROW('Hygiene Data'!F49))),DX55="Yes"),OFFSET('Hygiene Data'!$F$6,0,10*ROW('Hygiene Data'!F49)),IF(AND(ISNUMBER(OFFSET('Hygiene Data'!$F$6,0,10*ROW('Hygiene Data'!F49))),DX55="No",ISNUMBER(OFFSET('Hygiene Data'!$F$6,0,10*ROW('Hygiene Data'!F49)))),CONCATENATE("[",ROUND(OFFSET('Hygiene Data'!$F$6,0,10*ROW('Hygiene Data'!F49)),0),"]"),IF(AND(ISNUMBER(OFFSET('Hygiene Data'!$F$6,0,10*ROW('Hygiene Data'!F49))),DX55="",ISNUMBER(OFFSET('Hygiene Data'!$F$6,0,10*ROW('Hygiene Data'!F49)))),OFFSET('Hygiene Data'!$F$6,0,10*ROW('Hygiene Data'!F49)),NA())))</f>
        <v>#N/A</v>
      </c>
      <c r="BJ55" s="121" t="e">
        <f ca="1">+IF(AND(ISNUMBER(OFFSET('Hygiene Data'!$F$8,0,10*ROW('Hygiene Data'!F49))),DY55="Yes"),OFFSET('Hygiene Data'!$F$8,0,10*ROW('Hygiene Data'!F49)),IF(AND(ISNUMBER(OFFSET('Hygiene Data'!$F$8,0,10*ROW('Hygiene Data'!F49))),DY55="No",ISNUMBER(OFFSET('Hygiene Data'!$F$8,0,10*ROW('Hygiene Data'!F49)))),CONCATENATE("[",ROUND(OFFSET('Hygiene Data'!$F$8,0,10*ROW('Hygiene Data'!F49)),0),"]"),IF(AND(ISNUMBER(OFFSET('Hygiene Data'!$F$8,0,10*ROW('Hygiene Data'!F49))),DY55="",ISNUMBER(OFFSET('Hygiene Data'!$F$8,0,10*ROW('Hygiene Data'!F49)))),OFFSET('Hygiene Data'!$F$8,0,10*ROW('Hygiene Data'!F49)),NA())))</f>
        <v>#N/A</v>
      </c>
      <c r="BK55" s="121" t="e">
        <f ca="1">+IF(AND(ISNUMBER(OFFSET('Hygiene Data'!$F$10,0,10*ROW('Hygiene Data'!F49))),DZ55="Yes"),OFFSET('Hygiene Data'!$F$10,0,10*ROW('Hygiene Data'!F49)),IF(AND(ISNUMBER(OFFSET('Hygiene Data'!$F$10,0,10*ROW('Hygiene Data'!F49))),DZ55="No",ISNUMBER(OFFSET('Hygiene Data'!$F$10,0,10*ROW('Hygiene Data'!F49)))),CONCATENATE("[",ROUND(OFFSET('Hygiene Data'!$F$10,0,10*ROW('Hygiene Data'!F49)),0),"]"),IF(AND(ISNUMBER(OFFSET('Hygiene Data'!$F$10,0,10*ROW('Hygiene Data'!F49))),DZ55="",ISNUMBER(OFFSET('Hygiene Data'!$F$10,0,10*ROW('Hygiene Data'!F49)))),OFFSET('Hygiene Data'!$F$10,0,10*ROW('Hygiene Data'!F49)),NA())))</f>
        <v>#N/A</v>
      </c>
      <c r="BL55" s="121" t="e">
        <f ca="1">+IF(AND(ISNUMBER(OFFSET('Hygiene Data'!$G$6,0,10*ROW('Hygiene Data'!G49))),EA55="Yes"),OFFSET('Hygiene Data'!$G$6,0,10*ROW('Hygiene Data'!G49)),IF(AND(ISNUMBER(OFFSET('Hygiene Data'!$G$6,0,10*ROW('Hygiene Data'!G49))),EA55="No",ISNUMBER(OFFSET('Hygiene Data'!$G$6,0,10*ROW('Hygiene Data'!G49)))),CONCATENATE("[",ROUND(OFFSET('Hygiene Data'!$G$6,0,10*ROW('Hygiene Data'!G49)),0),"]"),IF(AND(ISNUMBER(OFFSET('Hygiene Data'!$G$6,0,10*ROW('Hygiene Data'!G49))),EA55="",ISNUMBER(OFFSET('Hygiene Data'!$G$6,0,10*ROW('Hygiene Data'!G49)))),OFFSET('Hygiene Data'!$G$6,0,10*ROW('Hygiene Data'!G49)),NA())))</f>
        <v>#N/A</v>
      </c>
      <c r="BM55" s="121" t="e">
        <f ca="1">+IF(AND(ISNUMBER(OFFSET('Hygiene Data'!$G$8,0,10*ROW('Hygiene Data'!G49))),EB55="Yes"),OFFSET('Hygiene Data'!$G$8,0,10*ROW('Hygiene Data'!G49)),IF(AND(ISNUMBER(OFFSET('Hygiene Data'!$G$8,0,10*ROW('Hygiene Data'!G49))),EB55="No",ISNUMBER(OFFSET('Hygiene Data'!$G$8,0,10*ROW('Hygiene Data'!G49)))),CONCATENATE("[",ROUND(OFFSET('Hygiene Data'!$G$8,0,10*ROW('Hygiene Data'!G49)),0),"]"),IF(AND(ISNUMBER(OFFSET('Hygiene Data'!$G$8,0,10*ROW('Hygiene Data'!G49))),EB55="",ISNUMBER(OFFSET('Hygiene Data'!$G$8,0,10*ROW('Hygiene Data'!G49)))),OFFSET('Hygiene Data'!$G$8,0,10*ROW('Hygiene Data'!G49)),NA())))</f>
        <v>#N/A</v>
      </c>
      <c r="BN55" s="121" t="e">
        <f ca="1">+IF(AND(ISNUMBER(OFFSET('Hygiene Data'!$G$10,0,10*ROW('Hygiene Data'!G49))),EC55="Yes"),OFFSET('Hygiene Data'!$G$10,0,10*ROW('Hygiene Data'!G49)),IF(AND(ISNUMBER(OFFSET('Hygiene Data'!$G$10,0,10*ROW('Hygiene Data'!G49))),EC55="No",ISNUMBER(OFFSET('Hygiene Data'!$G$10,0,10*ROW('Hygiene Data'!G49)))),CONCATENATE("[",ROUND(OFFSET('Hygiene Data'!$G$10,0,10*ROW('Hygiene Data'!G49)),0),"]"),IF(AND(ISNUMBER(OFFSET('Hygiene Data'!$G$10,0,10*ROW('Hygiene Data'!G49))),EC55="",ISNUMBER(OFFSET('Hygiene Data'!$G$10,0,10*ROW('Hygiene Data'!G49)))),OFFSET('Hygiene Data'!$G$10,0,10*ROW('Hygiene Data'!G49)),NA())))</f>
        <v>#N/A</v>
      </c>
      <c r="BO55" s="121" t="e">
        <f ca="1">+IF(AND(ISNUMBER(OFFSET('Hygiene Data'!$H$6,0,10*ROW('Hygiene Data'!H49))),ED55="Yes"),OFFSET('Hygiene Data'!$H$6,0,10*ROW('Hygiene Data'!H49)),IF(AND(ISNUMBER(OFFSET('Hygiene Data'!$H$6,0,10*ROW('Hygiene Data'!H49))),ED55="No",ISNUMBER(OFFSET('Hygiene Data'!$H$6,0,10*ROW('Hygiene Data'!H49)))),CONCATENATE("[",ROUND(OFFSET('Hygiene Data'!$H$6,0,10*ROW('Hygiene Data'!H49)),0),"]"),IF(AND(ISNUMBER(OFFSET('Hygiene Data'!$H$6,0,10*ROW('Hygiene Data'!H49))),ED55="",ISNUMBER(OFFSET('Hygiene Data'!$H$6,0,10*ROW('Hygiene Data'!H49)))),OFFSET('Hygiene Data'!$H$6,0,10*ROW('Hygiene Data'!H49)),NA())))</f>
        <v>#N/A</v>
      </c>
      <c r="BP55" s="121" t="e">
        <f ca="1">+IF(AND(ISNUMBER(OFFSET('Hygiene Data'!$H$8,0,10*ROW('Hygiene Data'!H49))),EE55="Yes"),OFFSET('Hygiene Data'!$H$8,0,10*ROW('Hygiene Data'!H49)),IF(AND(ISNUMBER(OFFSET('Hygiene Data'!$H$8,0,10*ROW('Hygiene Data'!H49))),EE55="No",ISNUMBER(OFFSET('Hygiene Data'!$H$8,0,10*ROW('Hygiene Data'!H49)))),CONCATENATE("[",ROUND(OFFSET('Hygiene Data'!$H$8,0,10*ROW('Hygiene Data'!H49)),0),"]"),IF(AND(ISNUMBER(OFFSET('Hygiene Data'!$H$8,0,10*ROW('Hygiene Data'!H49))),EE55="",ISNUMBER(OFFSET('Hygiene Data'!$H$8,0,10*ROW('Hygiene Data'!H49)))),OFFSET('Hygiene Data'!$H$8,0,10*ROW('Hygiene Data'!H49)),NA())))</f>
        <v>#N/A</v>
      </c>
      <c r="BQ55" s="121" t="e">
        <f ca="1">+IF(AND(ISNUMBER(OFFSET('Hygiene Data'!$H$10,0,10*ROW('Hygiene Data'!H49))),EF55="Yes"),OFFSET('Hygiene Data'!$H$10,0,10*ROW('Hygiene Data'!H49)),IF(AND(ISNUMBER(OFFSET('Hygiene Data'!$H$10,0,10*ROW('Hygiene Data'!H49))),EF55="No",ISNUMBER(OFFSET('Hygiene Data'!$H$10,0,10*ROW('Hygiene Data'!H49)))),CONCATENATE("[",ROUND(OFFSET('Hygiene Data'!$H$10,0,10*ROW('Hygiene Data'!H49)),0),"]"),IF(AND(ISNUMBER(OFFSET('Hygiene Data'!$H$10,0,10*ROW('Hygiene Data'!H49))),EF55="",ISNUMBER(OFFSET('Hygiene Data'!$H$10,0,10*ROW('Hygiene Data'!H49)))),OFFSET('Hygiene Data'!$H$10,0,10*ROW('Hygiene Data'!H49)),NA())))</f>
        <v>#N/A</v>
      </c>
      <c r="BS55" s="28" t="str">
        <f ca="1">+IF(OFFSET('Water Data'!$C$28,0,10*ROW('Water Data'!C49))="","",OFFSET('Water Data'!$C$28,0,10*ROW('Water Data'!C49)))</f>
        <v/>
      </c>
      <c r="BT55" s="28" t="str">
        <f ca="1">+IF(OFFSET('Water Data'!$C$29,0,10*ROW('Water Data'!C49))="","",OFFSET('Water Data'!$C$29,0,10*ROW('Water Data'!C49)))</f>
        <v/>
      </c>
      <c r="BU55" s="28" t="str">
        <f ca="1">+IF(OFFSET('Water Data'!$C$30,0,10*ROW('Water Data'!C49))="","",OFFSET('Water Data'!$C$30,0,10*ROW('Water Data'!C49)))</f>
        <v/>
      </c>
      <c r="BV55" s="28" t="str">
        <f ca="1">+IF(OFFSET('Water Data'!$D$28,0,10*ROW('Water Data'!D49))="","",OFFSET('Water Data'!$D$28,0,10*ROW('Water Data'!D49)))</f>
        <v/>
      </c>
      <c r="BW55" s="28" t="str">
        <f ca="1">+IF(OFFSET('Water Data'!$D$29,0,10*ROW('Water Data'!D49))="","",OFFSET('Water Data'!$D$29,0,10*ROW('Water Data'!D49)))</f>
        <v/>
      </c>
      <c r="BX55" s="28" t="str">
        <f ca="1">+IF(OFFSET('Water Data'!$D$30,0,10*ROW('Water Data'!D49))="","",OFFSET('Water Data'!$D$30,0,10*ROW('Water Data'!D49)))</f>
        <v/>
      </c>
      <c r="BY55" s="28" t="str">
        <f ca="1">+IF(OFFSET('Water Data'!$E$28,0,10*ROW('Water Data'!E49))="","",OFFSET('Water Data'!$E$28,0,10*ROW('Water Data'!E49)))</f>
        <v/>
      </c>
      <c r="BZ55" s="28" t="str">
        <f ca="1">+IF(OFFSET('Water Data'!$E$29,0,10*ROW('Water Data'!E49))="","",OFFSET('Water Data'!$E$29,0,10*ROW('Water Data'!E49)))</f>
        <v/>
      </c>
      <c r="CA55" s="28" t="str">
        <f ca="1">+IF(OFFSET('Water Data'!$E$30,0,10*ROW('Water Data'!E49))="","",OFFSET('Water Data'!$E$30,0,10*ROW('Water Data'!E49)))</f>
        <v/>
      </c>
      <c r="CB55" s="28" t="str">
        <f ca="1">+IF(OFFSET('Water Data'!$F$28,0,10*ROW('Water Data'!F49))="","",OFFSET('Water Data'!$F$28,0,10*ROW('Water Data'!F49)))</f>
        <v/>
      </c>
      <c r="CC55" s="28" t="str">
        <f ca="1">+IF(OFFSET('Water Data'!$F$29,0,10*ROW('Water Data'!F49))="","",OFFSET('Water Data'!$F$29,0,10*ROW('Water Data'!F49)))</f>
        <v/>
      </c>
      <c r="CD55" s="28" t="str">
        <f ca="1">+IF(OFFSET('Water Data'!$F$30,0,10*ROW('Water Data'!F49))="","",OFFSET('Water Data'!$F$30,0,10*ROW('Water Data'!F49)))</f>
        <v/>
      </c>
      <c r="CE55" s="28" t="str">
        <f ca="1">+IF(OFFSET('Water Data'!$G$28,0,10*ROW('Water Data'!G49))="","",OFFSET('Water Data'!$G$28,0,10*ROW('Water Data'!G49)))</f>
        <v/>
      </c>
      <c r="CF55" s="28" t="str">
        <f ca="1">+IF(OFFSET('Water Data'!$G$29,0,10*ROW('Water Data'!G49))="","",OFFSET('Water Data'!$G$29,0,10*ROW('Water Data'!G49)))</f>
        <v/>
      </c>
      <c r="CG55" s="28" t="str">
        <f ca="1">+IF(OFFSET('Water Data'!$G$30,0,10*ROW('Water Data'!G49))="","",OFFSET('Water Data'!$G$30,0,10*ROW('Water Data'!G49)))</f>
        <v/>
      </c>
      <c r="CH55" s="28" t="str">
        <f ca="1">+IF(OFFSET('Water Data'!$H$28,0,10*ROW('Water Data'!H49))="","",OFFSET('Water Data'!$H$28,0,10*ROW('Water Data'!H49)))</f>
        <v/>
      </c>
      <c r="CI55" s="28" t="str">
        <f ca="1">+IF(OFFSET('Water Data'!$H$29,0,10*ROW('Water Data'!H49))="","",OFFSET('Water Data'!$H$29,0,10*ROW('Water Data'!H49)))</f>
        <v/>
      </c>
      <c r="CJ55" s="28" t="str">
        <f ca="1">+IF(OFFSET('Water Data'!$H$30,0,10*ROW('Water Data'!H49))="","",OFFSET('Water Data'!$H$30,0,10*ROW('Water Data'!H49)))</f>
        <v/>
      </c>
      <c r="CK55" s="28" t="str">
        <f ca="1">+IF(OFFSET('Sanitation Data'!$C$29,0,10*ROW('Sanitation Data'!C49))="","",OFFSET('Sanitation Data'!$C$29,0,10*ROW('Sanitation Data'!C49)))</f>
        <v/>
      </c>
      <c r="CL55" s="28" t="str">
        <f ca="1">+IF(OFFSET('Sanitation Data'!$C$30,0,10*ROW('Sanitation Data'!C49))="","",OFFSET('Sanitation Data'!$C$30,0,10*ROW('Sanitation Data'!C49)))</f>
        <v/>
      </c>
      <c r="CM55" s="28" t="str">
        <f ca="1">+IF(OFFSET('Sanitation Data'!$C$31,0,10*ROW('Sanitation Data'!C49))="","",OFFSET('Sanitation Data'!$C$31,0,10*ROW('Sanitation Data'!C49)))</f>
        <v/>
      </c>
      <c r="CN55" s="28" t="str">
        <f ca="1">+IF(OFFSET('Sanitation Data'!$C$32,0,10*ROW('Sanitation Data'!C49))="","",OFFSET('Sanitation Data'!$C$32,0,10*ROW('Sanitation Data'!C49)))</f>
        <v/>
      </c>
      <c r="CO55" s="28" t="str">
        <f ca="1">+IF(OFFSET('Sanitation Data'!$C$33,0,10*ROW('Sanitation Data'!C49))="","",OFFSET('Sanitation Data'!$C$33,0,10*ROW('Sanitation Data'!C49)))</f>
        <v/>
      </c>
      <c r="CP55" s="28" t="str">
        <f ca="1">+IF(OFFSET('Sanitation Data'!$D$29,0,10*ROW('Sanitation Data'!D49))="","",OFFSET('Sanitation Data'!$D$29,0,10*ROW('Sanitation Data'!D49)))</f>
        <v/>
      </c>
      <c r="CQ55" s="28" t="str">
        <f ca="1">+IF(OFFSET('Sanitation Data'!$D$30,0,10*ROW('Sanitation Data'!D49))="","",OFFSET('Sanitation Data'!$D$30,0,10*ROW('Sanitation Data'!D49)))</f>
        <v/>
      </c>
      <c r="CR55" s="28" t="str">
        <f ca="1">+IF(OFFSET('Sanitation Data'!$D$31,0,10*ROW('Sanitation Data'!D49))="","",OFFSET('Sanitation Data'!$D$31,0,10*ROW('Sanitation Data'!D49)))</f>
        <v/>
      </c>
      <c r="CS55" s="28" t="str">
        <f ca="1">+IF(OFFSET('Sanitation Data'!$D$32,0,10*ROW('Sanitation Data'!D49))="","",OFFSET('Sanitation Data'!$D$32,0,10*ROW('Sanitation Data'!D49)))</f>
        <v/>
      </c>
      <c r="CT55" s="28" t="str">
        <f ca="1">+IF(OFFSET('Sanitation Data'!$D$33,0,10*ROW('Sanitation Data'!D49))="","",OFFSET('Sanitation Data'!$D$33,0,10*ROW('Sanitation Data'!D49)))</f>
        <v/>
      </c>
      <c r="CU55" s="28" t="str">
        <f ca="1">+IF(OFFSET('Sanitation Data'!$E$29,0,10*ROW('Sanitation Data'!E49))="","",OFFSET('Sanitation Data'!$E$29,0,10*ROW('Sanitation Data'!E49)))</f>
        <v/>
      </c>
      <c r="CV55" s="28" t="str">
        <f ca="1">+IF(OFFSET('Sanitation Data'!$E$30,0,10*ROW('Sanitation Data'!E49))="","",OFFSET('Sanitation Data'!$E$30,0,10*ROW('Sanitation Data'!E49)))</f>
        <v/>
      </c>
      <c r="CW55" s="28" t="str">
        <f ca="1">+IF(OFFSET('Sanitation Data'!$E$31,0,10*ROW('Sanitation Data'!E49))="","",OFFSET('Sanitation Data'!$E$31,0,10*ROW('Sanitation Data'!E49)))</f>
        <v/>
      </c>
      <c r="CX55" s="28" t="str">
        <f ca="1">+IF(OFFSET('Sanitation Data'!$E$32,0,10*ROW('Sanitation Data'!E49))="","",OFFSET('Sanitation Data'!$E$32,0,10*ROW('Sanitation Data'!E49)))</f>
        <v/>
      </c>
      <c r="CY55" s="28" t="str">
        <f ca="1">+IF(OFFSET('Sanitation Data'!$E$33,0,10*ROW('Sanitation Data'!E49))="","",OFFSET('Sanitation Data'!$E$33,0,10*ROW('Sanitation Data'!E49)))</f>
        <v/>
      </c>
      <c r="CZ55" s="28" t="str">
        <f ca="1">+IF(OFFSET('Sanitation Data'!$F$29,0,10*ROW('Sanitation Data'!F49))="","",OFFSET('Sanitation Data'!$F$29,0,10*ROW('Sanitation Data'!F49)))</f>
        <v/>
      </c>
      <c r="DA55" s="28" t="str">
        <f ca="1">+IF(OFFSET('Sanitation Data'!$F$30,0,10*ROW('Sanitation Data'!F49))="","",OFFSET('Sanitation Data'!$F$30,0,10*ROW('Sanitation Data'!F49)))</f>
        <v/>
      </c>
      <c r="DB55" s="28" t="str">
        <f ca="1">+IF(OFFSET('Sanitation Data'!$F$31,0,10*ROW('Sanitation Data'!F49))="","",OFFSET('Sanitation Data'!$F$31,0,10*ROW('Sanitation Data'!F49)))</f>
        <v/>
      </c>
      <c r="DC55" s="28" t="str">
        <f ca="1">+IF(OFFSET('Sanitation Data'!$F$32,0,10*ROW('Sanitation Data'!F49))="","",OFFSET('Sanitation Data'!$F$32,0,10*ROW('Sanitation Data'!F49)))</f>
        <v/>
      </c>
      <c r="DD55" s="28" t="str">
        <f ca="1">+IF(OFFSET('Sanitation Data'!$F$33,0,10*ROW('Sanitation Data'!F49))="","",OFFSET('Sanitation Data'!$F$33,0,10*ROW('Sanitation Data'!F49)))</f>
        <v/>
      </c>
      <c r="DE55" s="28" t="str">
        <f ca="1">+IF(OFFSET('Sanitation Data'!$G$29,0,10*ROW('Sanitation Data'!G49))="","",OFFSET('Sanitation Data'!$G$29,0,10*ROW('Sanitation Data'!G49)))</f>
        <v/>
      </c>
      <c r="DF55" s="28" t="str">
        <f ca="1">+IF(OFFSET('Sanitation Data'!$G$30,0,10*ROW('Sanitation Data'!G49))="","",OFFSET('Sanitation Data'!$G$30,0,10*ROW('Sanitation Data'!G49)))</f>
        <v/>
      </c>
      <c r="DG55" s="28" t="str">
        <f ca="1">+IF(OFFSET('Sanitation Data'!$G$31,0,10*ROW('Sanitation Data'!G49))="","",OFFSET('Sanitation Data'!$G$31,0,10*ROW('Sanitation Data'!G49)))</f>
        <v/>
      </c>
      <c r="DH55" s="28" t="str">
        <f ca="1">+IF(OFFSET('Sanitation Data'!$G$32,0,10*ROW('Sanitation Data'!G49))="","",OFFSET('Sanitation Data'!$G$32,0,10*ROW('Sanitation Data'!G49)))</f>
        <v/>
      </c>
      <c r="DI55" s="28" t="str">
        <f ca="1">+IF(OFFSET('Sanitation Data'!$G$33,0,10*ROW('Sanitation Data'!G49))="","",OFFSET('Sanitation Data'!$G$33,0,10*ROW('Sanitation Data'!G49)))</f>
        <v/>
      </c>
      <c r="DJ55" s="28" t="str">
        <f ca="1">+IF(OFFSET('Sanitation Data'!$H$29,0,10*ROW('Sanitation Data'!H49))="","",OFFSET('Sanitation Data'!$H$29,0,10*ROW('Sanitation Data'!H49)))</f>
        <v/>
      </c>
      <c r="DK55" s="28" t="str">
        <f ca="1">+IF(OFFSET('Sanitation Data'!$H$30,0,10*ROW('Sanitation Data'!H49))="","",OFFSET('Sanitation Data'!$H$30,0,10*ROW('Sanitation Data'!H49)))</f>
        <v/>
      </c>
      <c r="DL55" s="28" t="str">
        <f ca="1">+IF(OFFSET('Sanitation Data'!$H$31,0,10*ROW('Sanitation Data'!H49))="","",OFFSET('Sanitation Data'!$H$31,0,10*ROW('Sanitation Data'!H49)))</f>
        <v/>
      </c>
      <c r="DM55" s="28" t="str">
        <f ca="1">+IF(OFFSET('Sanitation Data'!$H$32,0,10*ROW('Sanitation Data'!H49))="","",OFFSET('Sanitation Data'!$H$32,0,10*ROW('Sanitation Data'!H49)))</f>
        <v/>
      </c>
      <c r="DN55" s="28" t="str">
        <f ca="1">+IF(OFFSET('Sanitation Data'!$H$33,0,10*ROW('Sanitation Data'!H49))="","",OFFSET('Sanitation Data'!$H$33,0,10*ROW('Sanitation Data'!H49)))</f>
        <v/>
      </c>
      <c r="DO55" s="28" t="str">
        <f ca="1">+IF(OFFSET('Hygiene Data'!$C$12,0,10*ROW('Hygiene Data'!C49))="","",OFFSET('Hygiene Data'!$C$12,0,10*ROW('Hygiene Data'!C49)))</f>
        <v/>
      </c>
      <c r="DP55" s="28" t="str">
        <f ca="1">+IF(OFFSET('Hygiene Data'!$C$13,0,10*ROW('Hygiene Data'!C49))="","",OFFSET('Hygiene Data'!$C$13,0,10*ROW('Hygiene Data'!C49)))</f>
        <v/>
      </c>
      <c r="DQ55" s="28" t="str">
        <f ca="1">+IF(OFFSET('Hygiene Data'!$C$14,0,10*ROW('Hygiene Data'!C49))="","",OFFSET('Hygiene Data'!$C$14,0,10*ROW('Hygiene Data'!C49)))</f>
        <v/>
      </c>
      <c r="DR55" s="28" t="str">
        <f ca="1">+IF(OFFSET('Hygiene Data'!$D$12,0,10*ROW('Hygiene Data'!D49))="","",OFFSET('Hygiene Data'!$D$12,0,10*ROW('Hygiene Data'!D49)))</f>
        <v/>
      </c>
      <c r="DS55" s="28" t="str">
        <f ca="1">+IF(OFFSET('Hygiene Data'!$D$13,0,10*ROW('Hygiene Data'!D49))="","",OFFSET('Hygiene Data'!$D$13,0,10*ROW('Hygiene Data'!D49)))</f>
        <v/>
      </c>
      <c r="DT55" s="28" t="str">
        <f ca="1">+IF(OFFSET('Hygiene Data'!$D$14,0,10*ROW('Hygiene Data'!D49))="","",OFFSET('Hygiene Data'!$D$14,0,10*ROW('Hygiene Data'!D49)))</f>
        <v/>
      </c>
      <c r="DU55" s="28" t="str">
        <f ca="1">+IF(OFFSET('Hygiene Data'!$E$12,0,10*ROW('Hygiene Data'!E49))="","",OFFSET('Hygiene Data'!$E$12,0,10*ROW('Hygiene Data'!E49)))</f>
        <v/>
      </c>
      <c r="DV55" s="28" t="str">
        <f ca="1">+IF(OFFSET('Hygiene Data'!$E$13,0,10*ROW('Hygiene Data'!E49))="","",OFFSET('Hygiene Data'!$E$13,0,10*ROW('Hygiene Data'!E49)))</f>
        <v/>
      </c>
      <c r="DW55" s="28" t="str">
        <f ca="1">+IF(OFFSET('Hygiene Data'!$E$14,0,10*ROW('Hygiene Data'!E49))="","",OFFSET('Hygiene Data'!$E$14,0,10*ROW('Hygiene Data'!E49)))</f>
        <v/>
      </c>
      <c r="DX55" s="28" t="str">
        <f ca="1">+IF(OFFSET('Hygiene Data'!$F$12,0,10*ROW('Hygiene Data'!F49))="","",OFFSET('Hygiene Data'!$F$12,0,10*ROW('Hygiene Data'!F49)))</f>
        <v/>
      </c>
      <c r="DY55" s="28" t="str">
        <f ca="1">+IF(OFFSET('Hygiene Data'!$F$13,0,10*ROW('Hygiene Data'!F49))="","",OFFSET('Hygiene Data'!$F$13,0,10*ROW('Hygiene Data'!F49)))</f>
        <v/>
      </c>
      <c r="DZ55" s="28" t="str">
        <f ca="1">+IF(OFFSET('Hygiene Data'!$F$14,0,10*ROW('Hygiene Data'!F49))="","",OFFSET('Hygiene Data'!$F$14,0,10*ROW('Hygiene Data'!F49)))</f>
        <v/>
      </c>
      <c r="EA55" s="28" t="str">
        <f ca="1">+IF(OFFSET('Hygiene Data'!$G$12,0,10*ROW('Hygiene Data'!G49))="","",OFFSET('Hygiene Data'!$G$12,0,10*ROW('Hygiene Data'!G49)))</f>
        <v/>
      </c>
      <c r="EB55" s="28" t="str">
        <f ca="1">+IF(OFFSET('Hygiene Data'!$G$13,0,10*ROW('Hygiene Data'!G49))="","",OFFSET('Hygiene Data'!$G$13,0,10*ROW('Hygiene Data'!G49)))</f>
        <v/>
      </c>
      <c r="EC55" s="28" t="str">
        <f ca="1">+IF(OFFSET('Hygiene Data'!$G$14,0,10*ROW('Hygiene Data'!G49))="","",OFFSET('Hygiene Data'!$G$14,0,10*ROW('Hygiene Data'!G49)))</f>
        <v/>
      </c>
      <c r="ED55" s="28" t="str">
        <f ca="1">+IF(OFFSET('Hygiene Data'!$H$12,0,10*ROW('Hygiene Data'!H49))="","",OFFSET('Hygiene Data'!$H$12,0,10*ROW('Hygiene Data'!H49)))</f>
        <v/>
      </c>
      <c r="EE55" s="28" t="str">
        <f ca="1">+IF(OFFSET('Hygiene Data'!$H$13,0,10*ROW('Hygiene Data'!H49))="","",OFFSET('Hygiene Data'!$H$13,0,10*ROW('Hygiene Data'!H49)))</f>
        <v/>
      </c>
      <c r="EF55" s="28" t="str">
        <f ca="1">+IF(OFFSET('Hygiene Data'!$H$14,0,10*ROW('Hygiene Data'!H49))="","",OFFSET('Hygiene Data'!$H$14,0,10*ROW('Hygiene Data'!H49)))</f>
        <v/>
      </c>
    </row>
    <row r="56" spans="1:136" x14ac:dyDescent="0.2">
      <c r="A56" s="44" t="str">
        <f ca="1">+IF(OFFSET('Water Data'!$B$1,0,10*ROW('Water Data'!B53))="","",OFFSET('Water Data'!$B$1,0,10*ROW('Water Data'!B53)))</f>
        <v/>
      </c>
      <c r="B56" s="44" t="str">
        <f ca="1">+IF(OFFSET('Water Data'!$A$3,0,10*ROW('Water Data'!A53))="","",OFFSET('Water Data'!$A$3,0,10*ROW('Water Data'!A53)))</f>
        <v/>
      </c>
      <c r="C56" s="44" t="str">
        <f ca="1">+IF(OFFSET('Water Data'!$C$3,0,10*ROW('Water Data'!C53))="","",OFFSET('Water Data'!$C$3,0,10*ROW('Water Data'!C53)))</f>
        <v/>
      </c>
      <c r="D56" s="119" t="e">
        <f ca="1">+IF(AND(ISNUMBER(OFFSET('Water Data'!$C$5,0,10*ROW('Water Data'!C50))),BS56="Yes"),100-OFFSET('Water Data'!$C$5,0,10*ROW('Water Data'!C50)),IF(AND(ISNUMBER(OFFSET('Water Data'!$C$5,0,10*ROW('Water Data'!C50))),BS56="No",ISNUMBER(OFFSET('Water Data'!$C$5,0,10*ROW('Water Data'!C50)))),CONCATENATE("[",ROUND(100-OFFSET('Water Data'!$C$5,0,10*ROW('Water Data'!C50)),0),"]"),IF(AND(ISNUMBER(OFFSET('Water Data'!$C$5,0,10*ROW('Water Data'!C50))),BS56="",ISNUMBER(OFFSET('Water Data'!$C$5,0,10*ROW('Water Data'!C50)))),100-OFFSET('Water Data'!$C$5,0,10*ROW('Water Data'!C50)),NA())))</f>
        <v>#N/A</v>
      </c>
      <c r="E56" s="119" t="e">
        <f ca="1">+IF(AND(ISNUMBER(OFFSET('Water Data'!$C$7,0,10*ROW('Water Data'!D50))),BT56="Yes"),OFFSET('Water Data'!$C$7,0,10*ROW('Water Data'!C50)),IF(AND(ISNUMBER(OFFSET('Water Data'!$C$7,0,10*ROW('Water Data'!C50))),BT56="No",ISNUMBER(OFFSET('Water Data'!$C$7,0,10*ROW('Water Data'!C50)))),CONCATENATE("[",ROUND(OFFSET('Water Data'!$C$7,0,10*ROW('Water Data'!C50)),0),"]"),IF(AND(ISNUMBER(OFFSET('Water Data'!$C$7,0,10*ROW('Water Data'!C50))),BT56="",ISNUMBER(OFFSET('Water Data'!$C$7,0,10*ROW('Water Data'!C50)))),OFFSET('Water Data'!$C$7,0,10*ROW('Water Data'!C50)),NA())))</f>
        <v>#N/A</v>
      </c>
      <c r="F56" s="119" t="e">
        <f ca="1">+IF(AND(ISNUMBER(OFFSET('Water Data'!$C$10,0,10*ROW('Water Data'!C50))),BU56="Yes"),OFFSET('Water Data'!$C$10,0,10*ROW('Water Data'!C50)),IF(AND(ISNUMBER(OFFSET('Water Data'!$C$10,0,10*ROW('Water Data'!C50))),BU56="No",ISNUMBER(OFFSET('Water Data'!$C$10,0,10*ROW('Water Data'!C50)))),CONCATENATE("[",ROUND(OFFSET('Water Data'!$C$10,0,10*ROW('Water Data'!C50)),0),"]"),IF(AND(ISNUMBER(OFFSET('Water Data'!$C$10,0,10*ROW('Water Data'!C50))),BU56="",ISNUMBER(OFFSET('Water Data'!$C$10,0,10*ROW('Water Data'!C50)))),OFFSET('Water Data'!$C$10,0,10*ROW('Water Data'!C50)),NA())))</f>
        <v>#N/A</v>
      </c>
      <c r="G56" s="119" t="e">
        <f ca="1">+IF(AND(ISNUMBER(OFFSET('Water Data'!$D$5,0,10*ROW('Water Data'!D50))),BV56="Yes"),100-OFFSET('Water Data'!$D$5,0,10*ROW('Water Data'!D50)),IF(AND(ISNUMBER(OFFSET('Water Data'!$D$5,0,10*ROW('Water Data'!D50))),BV56="No",ISNUMBER(OFFSET('Water Data'!$D$5,0,10*ROW('Water Data'!D50)))),CONCATENATE("[",ROUND(100-OFFSET('Water Data'!$D$5,0,10*ROW('Water Data'!D50)),0),"]"),IF(AND(ISNUMBER(OFFSET('Water Data'!$D$5,0,10*ROW('Water Data'!D50))),BV56="",ISNUMBER(OFFSET('Water Data'!$D$5,0,10*ROW('Water Data'!D50)))),100-OFFSET('Water Data'!$D$5,0,10*ROW('Water Data'!D50)),NA())))</f>
        <v>#N/A</v>
      </c>
      <c r="H56" s="119" t="e">
        <f ca="1">+IF(AND(ISNUMBER(OFFSET('Water Data'!$D$7,0,10*ROW('Water Data'!D50))),BW56="Yes"),OFFSET('Water Data'!$D$7,0,10*ROW('Water Data'!D50)),IF(AND(ISNUMBER(OFFSET('Water Data'!$D$7,0,10*ROW('Water Data'!D50))),BW56="No",ISNUMBER(OFFSET('Water Data'!$D$7,0,10*ROW('Water Data'!D50)))),CONCATENATE("[",ROUND(OFFSET('Water Data'!$C$7,0,10*ROW('Water Data'!D50)),0),"]"),IF(AND(ISNUMBER(OFFSET('Water Data'!$D$7,0,10*ROW('Water Data'!D50))),BW56="",ISNUMBER(OFFSET('Water Data'!$D$7,0,10*ROW('Water Data'!D50)))),OFFSET('Water Data'!$D$7,0,10*ROW('Water Data'!D50)),NA())))</f>
        <v>#N/A</v>
      </c>
      <c r="I56" s="119" t="e">
        <f ca="1">+IF(AND(ISNUMBER(OFFSET('Water Data'!$D$10,0,10*ROW('Water Data'!D50))),BX56="Yes"),OFFSET('Water Data'!$D$10,0,10*ROW('Water Data'!D50)),IF(AND(ISNUMBER(OFFSET('Water Data'!$D$10,0,10*ROW('Water Data'!D50))),BX56="No",ISNUMBER(OFFSET('Water Data'!$D$10,0,10*ROW('Water Data'!D50)))),CONCATENATE("[",ROUND(OFFSET('Water Data'!$D$10,0,10*ROW('Water Data'!D50)),0),"]"),IF(AND(ISNUMBER(OFFSET('Water Data'!$D$10,0,10*ROW('Water Data'!D50))),BX56="",ISNUMBER(OFFSET('Water Data'!$D$10,0,10*ROW('Water Data'!D50)))),OFFSET('Water Data'!$D$10,0,10*ROW('Water Data'!D50)),NA())))</f>
        <v>#N/A</v>
      </c>
      <c r="J56" s="119" t="e">
        <f ca="1">+IF(AND(ISNUMBER(OFFSET('Water Data'!$E$5,0,10*ROW('Water Data'!E50))),BY56="Yes"),100-OFFSET('Water Data'!$E$5,0,10*ROW('Water Data'!E50)),IF(AND(ISNUMBER(OFFSET('Water Data'!$E$5,0,10*ROW('Water Data'!E50))),BY56="No",ISNUMBER(OFFSET('Water Data'!$E$5,0,10*ROW('Water Data'!E50)))),CONCATENATE("[",ROUND(100-OFFSET('Water Data'!$E$5,0,10*ROW('Water Data'!E50)),0),"]"),IF(AND(ISNUMBER(OFFSET('Water Data'!$E$5,0,10*ROW('Water Data'!E50))),BY56="",ISNUMBER(OFFSET('Water Data'!$E$5,0,10*ROW('Water Data'!E50)))),100-OFFSET('Water Data'!$E$5,0,10*ROW('Water Data'!E50)),NA())))</f>
        <v>#N/A</v>
      </c>
      <c r="K56" s="119" t="e">
        <f ca="1">+IF(AND(ISNUMBER(OFFSET('Water Data'!$E$7,0,10*ROW('Water Data'!E50))),BZ56="Yes"),OFFSET('Water Data'!$E$7,0,10*ROW('Water Data'!E50)),IF(AND(ISNUMBER(OFFSET('Water Data'!$E$7,0,10*ROW('Water Data'!E50))),BZ56="No",ISNUMBER(OFFSET('Water Data'!$E$7,0,10*ROW('Water Data'!E50)))),CONCATENATE("[",ROUND(OFFSET('Water Data'!$E$7,0,10*ROW('Water Data'!E50)),0),"]"),IF(AND(ISNUMBER(OFFSET('Water Data'!$E$7,0,10*ROW('Water Data'!E50))),BZ56="",ISNUMBER(OFFSET('Water Data'!$E$7,0,10*ROW('Water Data'!E50)))),OFFSET('Water Data'!$E$7,0,10*ROW('Water Data'!E50)),NA())))</f>
        <v>#N/A</v>
      </c>
      <c r="L56" s="119" t="e">
        <f ca="1">+IF(AND(ISNUMBER(OFFSET('Water Data'!$E$10,0,10*ROW('Water Data'!E50))),CA56="Yes"),OFFSET('Water Data'!$E$10,0,10*ROW('Water Data'!E50)),IF(AND(ISNUMBER(OFFSET('Water Data'!$E$10,0,10*ROW('Water Data'!E50))),CA56="No",ISNUMBER(OFFSET('Water Data'!$E$10,0,10*ROW('Water Data'!E50)))),CONCATENATE("[",ROUND(OFFSET('Water Data'!$E$10,0,10*ROW('Water Data'!E50)),0),"]"),IF(AND(ISNUMBER(OFFSET('Water Data'!$E$10,0,10*ROW('Water Data'!E50))),CA56="",ISNUMBER(OFFSET('Water Data'!$E$10,0,10*ROW('Water Data'!E50)))),OFFSET('Water Data'!$E$10,0,10*ROW('Water Data'!E50)),NA())))</f>
        <v>#N/A</v>
      </c>
      <c r="M56" s="119" t="e">
        <f ca="1">+IF(AND(ISNUMBER(OFFSET('Water Data'!$F$5,0,10*ROW('Water Data'!F50))),CB56="Yes"),100-OFFSET('Water Data'!$F$5,0,10*ROW('Water Data'!F50)),IF(AND(ISNUMBER(OFFSET('Water Data'!$F$5,0,10*ROW('Water Data'!F50))),CB56="No",ISNUMBER(OFFSET('Water Data'!$F$5,0,10*ROW('Water Data'!F50)))),CONCATENATE("[",ROUND(100-OFFSET('Water Data'!$F$5,0,10*ROW('Water Data'!F50)),0),"]"),IF(AND(ISNUMBER(OFFSET('Water Data'!$F$5,0,10*ROW('Water Data'!F50))),CB56="",ISNUMBER(OFFSET('Water Data'!$F$5,0,10*ROW('Water Data'!F50)))),100-OFFSET('Water Data'!$F$5,0,10*ROW('Water Data'!F50)),NA())))</f>
        <v>#N/A</v>
      </c>
      <c r="N56" s="119" t="e">
        <f ca="1">+IF(AND(ISNUMBER(OFFSET('Water Data'!$F$7,0,10*ROW('Water Data'!F50))),CC56="Yes"),OFFSET('Water Data'!$F$7,0,10*ROW('Water Data'!F50)),IF(AND(ISNUMBER(OFFSET('Water Data'!$F$7,0,10*ROW('Water Data'!F50))),CC56="No",ISNUMBER(OFFSET('Water Data'!$F$7,0,10*ROW('Water Data'!F50)))),CONCATENATE("[",ROUND(OFFSET('Water Data'!$F$7,0,10*ROW('Water Data'!F50)),0),"]"),IF(AND(ISNUMBER(OFFSET('Water Data'!$F$7,0,10*ROW('Water Data'!F50))),CC56="",ISNUMBER(OFFSET('Water Data'!$F$7,0,10*ROW('Water Data'!F50)))),OFFSET('Water Data'!$F$7,0,10*ROW('Water Data'!F50)),NA())))</f>
        <v>#N/A</v>
      </c>
      <c r="O56" s="119" t="e">
        <f ca="1">+IF(AND(ISNUMBER(OFFSET('Water Data'!$F$10,0,10*ROW('Water Data'!F50))),CD56="Yes"),OFFSET('Water Data'!$F$10,0,10*ROW('Water Data'!F50)),IF(AND(ISNUMBER(OFFSET('Water Data'!$F$10,0,10*ROW('Water Data'!F50))),CD56="No",ISNUMBER(OFFSET('Water Data'!$F$10,0,10*ROW('Water Data'!F50)))),CONCATENATE("[",ROUND(OFFSET('Water Data'!$F$10,0,10*ROW('Water Data'!F50)),0),"]"),IF(AND(ISNUMBER(OFFSET('Water Data'!$F$10,0,10*ROW('Water Data'!F50))),CD56="",ISNUMBER(OFFSET('Water Data'!$F$10,0,10*ROW('Water Data'!F50)))),OFFSET('Water Data'!$F$10,0,10*ROW('Water Data'!F50)),NA())))</f>
        <v>#N/A</v>
      </c>
      <c r="P56" s="119" t="e">
        <f ca="1">+IF(AND(ISNUMBER(OFFSET('Water Data'!$G$5,0,10*ROW('Water Data'!G50))),CE56="Yes"),100-OFFSET('Water Data'!$G$5,0,10*ROW('Water Data'!G50)),IF(AND(ISNUMBER(OFFSET('Water Data'!$G$5,0,10*ROW('Water Data'!G50))),CE56="No",ISNUMBER(OFFSET('Water Data'!$G$5,0,10*ROW('Water Data'!G50)))),CONCATENATE("[",ROUND(100-OFFSET('Water Data'!$G$5,0,10*ROW('Water Data'!G50)),0),"]"),IF(AND(ISNUMBER(OFFSET('Water Data'!$G$5,0,10*ROW('Water Data'!G50))),CE56="",ISNUMBER(OFFSET('Water Data'!$G$5,0,10*ROW('Water Data'!G50)))),100-OFFSET('Water Data'!$G$5,0,10*ROW('Water Data'!G50)),NA())))</f>
        <v>#N/A</v>
      </c>
      <c r="Q56" s="119" t="e">
        <f ca="1">+IF(AND(ISNUMBER(OFFSET('Water Data'!$G$7,0,10*ROW('Water Data'!G50))),CF56="Yes"),OFFSET('Water Data'!$G$7,0,10*ROW('Water Data'!G50)),IF(AND(ISNUMBER(OFFSET('Water Data'!$G$7,0,10*ROW('Water Data'!G50))),CF56="No",ISNUMBER(OFFSET('Water Data'!$G$7,0,10*ROW('Water Data'!G50)))),CONCATENATE("[",ROUND(OFFSET('Water Data'!$G$7,0,10*ROW('Water Data'!G50)),0),"]"),IF(AND(ISNUMBER(OFFSET('Water Data'!$G$7,0,10*ROW('Water Data'!G50))),CF56="",ISNUMBER(OFFSET('Water Data'!$G$7,0,10*ROW('Water Data'!G50)))),OFFSET('Water Data'!$G$7,0,10*ROW('Water Data'!G50)),NA())))</f>
        <v>#N/A</v>
      </c>
      <c r="R56" s="119" t="e">
        <f ca="1">+IF(AND(ISNUMBER(OFFSET('Water Data'!$G$10,0,10*ROW('Water Data'!G50))),CG56="Yes"),OFFSET('Water Data'!$G$10,0,10*ROW('Water Data'!G50)),IF(AND(ISNUMBER(OFFSET('Water Data'!$G$10,0,10*ROW('Water Data'!G50))),CG56="No",ISNUMBER(OFFSET('Water Data'!$G$10,0,10*ROW('Water Data'!G50)))),CONCATENATE("[",ROUND(OFFSET('Water Data'!$G$10,0,10*ROW('Water Data'!G50)),0),"]"),IF(AND(ISNUMBER(OFFSET('Water Data'!$G$10,0,10*ROW('Water Data'!G50))),CG56="",ISNUMBER(OFFSET('Water Data'!$G$10,0,10*ROW('Water Data'!G50)))),OFFSET('Water Data'!$G$10,0,10*ROW('Water Data'!G50)),NA())))</f>
        <v>#N/A</v>
      </c>
      <c r="S56" s="119" t="e">
        <f ca="1">+IF(AND(ISNUMBER(OFFSET('Water Data'!$H$5,0,10*ROW('Water Data'!H50))),CH56="Yes"),100-OFFSET('Water Data'!$H$5,0,10*ROW('Water Data'!H50)),IF(AND(ISNUMBER(OFFSET('Water Data'!$H$5,0,10*ROW('Water Data'!H50))),CH56="No",ISNUMBER(OFFSET('Water Data'!$H$5,0,10*ROW('Water Data'!H50)))),CONCATENATE("[",ROUND(100-OFFSET('Water Data'!$H$5,0,10*ROW('Water Data'!H50)),0),"]"),IF(AND(ISNUMBER(OFFSET('Water Data'!$H$5,0,10*ROW('Water Data'!H50))),CH56="",ISNUMBER(OFFSET('Water Data'!$H$5,0,10*ROW('Water Data'!H50)))),100-OFFSET('Water Data'!$H$5,0,10*ROW('Water Data'!H50)),NA())))</f>
        <v>#N/A</v>
      </c>
      <c r="T56" s="119" t="e">
        <f ca="1">+IF(AND(ISNUMBER(OFFSET('Water Data'!$H$7,0,10*ROW('Water Data'!H50))),CI56="Yes"),OFFSET('Water Data'!$H$7,0,10*ROW('Water Data'!H50)),IF(AND(ISNUMBER(OFFSET('Water Data'!$H$7,0,10*ROW('Water Data'!H50))),CI56="No",ISNUMBER(OFFSET('Water Data'!$H$7,0,10*ROW('Water Data'!H50)))),CONCATENATE("[",ROUND(OFFSET('Water Data'!$H$7,0,10*ROW('Water Data'!H50)),0),"]"),IF(AND(ISNUMBER(OFFSET('Water Data'!$H$7,0,10*ROW('Water Data'!H50))),CI56="",ISNUMBER(OFFSET('Water Data'!$H$7,0,10*ROW('Water Data'!H50)))),OFFSET('Water Data'!$H$7,0,10*ROW('Water Data'!H50)),NA())))</f>
        <v>#N/A</v>
      </c>
      <c r="U56" s="119" t="e">
        <f ca="1">+IF(AND(ISNUMBER(OFFSET('Water Data'!$H$10,0,10*ROW('Water Data'!H50))),CJ56="Yes"),OFFSET('Water Data'!$H$10,0,10*ROW('Water Data'!H50)),IF(AND(ISNUMBER(OFFSET('Water Data'!$H$10,0,10*ROW('Water Data'!H50))),CJ56="No",ISNUMBER(OFFSET('Water Data'!$H$10,0,10*ROW('Water Data'!H50)))),CONCATENATE("[",ROUND(OFFSET('Water Data'!$H$10,0,10*ROW('Water Data'!H50)),0),"]"),IF(AND(ISNUMBER(OFFSET('Water Data'!$H$10,0,10*ROW('Water Data'!H50))),CJ56="",ISNUMBER(OFFSET('Water Data'!$H$10,0,10*ROW('Water Data'!H50)))),OFFSET('Water Data'!$H$10,0,10*ROW('Water Data'!H50)),NA())))</f>
        <v>#N/A</v>
      </c>
      <c r="V56" s="120" t="e">
        <f ca="1">+IF(AND(ISNUMBER(OFFSET('Sanitation Data'!$C$5,0,10*ROW('Sanitation Data'!C50))),CK56="Yes"),100-OFFSET('Sanitation Data'!$C$5,0,10*ROW('Sanitation Data'!C50)),IF(AND(ISNUMBER(OFFSET('Sanitation Data'!$C$5,0,10*ROW('Sanitation Data'!C50))),CK56="No",ISNUMBER(OFFSET('Sanitation Data'!$C$5,0,10*ROW('Sanitation Data'!C50)))),CONCATENATE("[",ROUND(100-OFFSET('Sanitation Data'!$C$5,0,10*ROW('Sanitation Data'!C50)),0),"]"),IF(AND(ISNUMBER(OFFSET('Sanitation Data'!$C$5,0,10*ROW('Sanitation Data'!C50))),CK56="",ISNUMBER(OFFSET('Sanitation Data'!$C$5,0,10*ROW('Sanitation Data'!C50)))),100-OFFSET('Sanitation Data'!$C$5,0,10*ROW('Sanitation Data'!C50)),NA())))</f>
        <v>#N/A</v>
      </c>
      <c r="W56" s="120" t="e">
        <f ca="1">+IF(AND(ISNUMBER(OFFSET('Sanitation Data'!$C$7,0,10*ROW('Sanitation Data'!C50))),CL56="Yes"),OFFSET('Sanitation Data'!$C$7,0,10*ROW('Sanitation Data'!C50)),IF(AND(ISNUMBER(OFFSET('Sanitation Data'!$C$7,0,10*ROW('Sanitation Data'!C50))),CL56="No",ISNUMBER(OFFSET('Sanitation Data'!$C$7,0,10*ROW('Sanitation Data'!C50)))),CONCATENATE("[",ROUND(OFFSET('Sanitation Data'!$C$7,0,10*ROW('Sanitation Data'!C50)),0),"]"),IF(AND(ISNUMBER(OFFSET('Sanitation Data'!$C$7,0,10*ROW('Sanitation Data'!C50))),CL56="",ISNUMBER(OFFSET('Sanitation Data'!$C$7,0,10*ROW('Sanitation Data'!C50)))),OFFSET('Sanitation Data'!$C$7,0,10*ROW('Sanitation Data'!C50)),NA())))</f>
        <v>#N/A</v>
      </c>
      <c r="X56" s="120" t="e">
        <f ca="1">+IF(AND(ISNUMBER(OFFSET('Sanitation Data'!$C$11,0,10*ROW('Sanitation Data'!C50))),CM56="Yes"),OFFSET('Sanitation Data'!$C$11,0,10*ROW('Sanitation Data'!C50)),IF(AND(ISNUMBER(OFFSET('Sanitation Data'!$C$11,0,10*ROW('Sanitation Data'!C50))),CM56="No",ISNUMBER(OFFSET('Sanitation Data'!$C$11,0,10*ROW('Sanitation Data'!C50)))),CONCATENATE("[",ROUND(OFFSET('Sanitation Data'!$C$11,0,10*ROW('Sanitation Data'!C50)),0),"]"),IF(AND(ISNUMBER(OFFSET('Sanitation Data'!$C$11,0,10*ROW('Sanitation Data'!C50))),CM56="",ISNUMBER(OFFSET('Sanitation Data'!$C$11,0,10*ROW('Sanitation Data'!C50)))),OFFSET('Sanitation Data'!$C$11,0,10*ROW('Sanitation Data'!C50)),NA())))</f>
        <v>#N/A</v>
      </c>
      <c r="Y56" s="120" t="e">
        <f ca="1">+IF(AND(ISNUMBER(OFFSET('Sanitation Data'!$C$12,0,10*ROW('Sanitation Data'!C50))),CN56="Yes"),OFFSET('Sanitation Data'!$C$12,0,10*ROW('Sanitation Data'!C50)),IF(AND(ISNUMBER(OFFSET('Sanitation Data'!$C$12,0,10*ROW('Sanitation Data'!C50))),CN56="No",ISNUMBER(OFFSET('Sanitation Data'!$C$12,0,10*ROW('Sanitation Data'!C50)))),CONCATENATE("[",ROUND(OFFSET('Sanitation Data'!$C$12,0,10*ROW('Sanitation Data'!C50)),0),"]"),IF(AND(ISNUMBER(OFFSET('Sanitation Data'!$C$12,0,10*ROW('Sanitation Data'!C50))),CN56="",ISNUMBER(OFFSET('Sanitation Data'!$C$12,0,10*ROW('Sanitation Data'!C50)))),OFFSET('Sanitation Data'!$C$12,0,10*ROW('Sanitation Data'!C50)),NA())))</f>
        <v>#N/A</v>
      </c>
      <c r="Z56" s="120" t="e">
        <f ca="1">+IF(AND(ISNUMBER(OFFSET('Sanitation Data'!$C$13,0,10*ROW('Sanitation Data'!C50))),CO56="Yes"),OFFSET('Sanitation Data'!$C$13,0,10*ROW('Sanitation Data'!C50)),IF(AND(ISNUMBER(OFFSET('Sanitation Data'!$C$13,0,10*ROW('Sanitation Data'!C50))),CO56="No",ISNUMBER(OFFSET('Sanitation Data'!$C$13,0,10*ROW('Sanitation Data'!C50)))),CONCATENATE("[",ROUND(OFFSET('Sanitation Data'!$C$13,0,10*ROW('Sanitation Data'!C50)),0),"]"),IF(AND(ISNUMBER(OFFSET('Sanitation Data'!$C$13,0,10*ROW('Sanitation Data'!C50))),CO56="",ISNUMBER(OFFSET('Sanitation Data'!$C$13,0,10*ROW('Sanitation Data'!C50)))),OFFSET('Sanitation Data'!$C$13,0,10*ROW('Sanitation Data'!C50)),NA())))</f>
        <v>#N/A</v>
      </c>
      <c r="AA56" s="120" t="e">
        <f ca="1">+IF(AND(ISNUMBER(OFFSET('Sanitation Data'!$D$5,0,10*ROW('Sanitation Data'!D50))),CP56="Yes"),100-OFFSET('Sanitation Data'!$D$5,0,10*ROW('Sanitation Data'!D50)),IF(AND(ISNUMBER(OFFSET('Sanitation Data'!$D$5,0,10*ROW('Sanitation Data'!D50))),CP56="No",ISNUMBER(OFFSET('Sanitation Data'!$D$5,0,10*ROW('Sanitation Data'!D50)))),CONCATENATE("[",ROUND(100-OFFSET('Sanitation Data'!$D$5,0,10*ROW('Sanitation Data'!D50)),0),"]"),IF(AND(ISNUMBER(OFFSET('Sanitation Data'!$D$5,0,10*ROW('Sanitation Data'!D50))),CP56="",ISNUMBER(OFFSET('Sanitation Data'!$D$5,0,10*ROW('Sanitation Data'!D50)))),100-OFFSET('Sanitation Data'!$D$5,0,10*ROW('Sanitation Data'!D50)),NA())))</f>
        <v>#N/A</v>
      </c>
      <c r="AB56" s="120" t="e">
        <f ca="1">+IF(AND(ISNUMBER(OFFSET('Sanitation Data'!$D$7,0,10*ROW('Sanitation Data'!D50))),CQ56="Yes"),OFFSET('Sanitation Data'!$D$7,0,10*ROW('Sanitation Data'!G50)),IF(AND(ISNUMBER(OFFSET('Sanitation Data'!$D$7,0,10*ROW('Sanitation Data'!D50))),CQ56="No",ISNUMBER(OFFSET('Sanitation Data'!$D$7,0,10*ROW('Sanitation Data'!D50)))),CONCATENATE("[",ROUND(OFFSET('Sanitation Data'!$D$7,0,10*ROW('Sanitation Data'!D50)),0),"]"),IF(AND(ISNUMBER(OFFSET('Sanitation Data'!$D$7,0,10*ROW('Sanitation Data'!D50))),CQ56="",ISNUMBER(OFFSET('Sanitation Data'!$D$7,0,10*ROW('Sanitation Data'!D50)))),OFFSET('Sanitation Data'!$D$7,0,10*ROW('Sanitation Data'!D50)),NA())))</f>
        <v>#N/A</v>
      </c>
      <c r="AC56" s="120" t="e">
        <f ca="1">+IF(AND(ISNUMBER(OFFSET('Sanitation Data'!$D$11,0,10*ROW('Sanitation Data'!D50))),CR56="Yes"),OFFSET('Sanitation Data'!$D$11,0,10*ROW('Sanitation Data'!D50)),IF(AND(ISNUMBER(OFFSET('Sanitation Data'!$D$11,0,10*ROW('Sanitation Data'!D50))),CR56="No",ISNUMBER(OFFSET('Sanitation Data'!$D$11,0,10*ROW('Sanitation Data'!D50)))),CONCATENATE("[",ROUND(OFFSET('Sanitation Data'!$D$11,0,10*ROW('Sanitation Data'!D50)),0),"]"),IF(AND(ISNUMBER(OFFSET('Sanitation Data'!$D$11,0,10*ROW('Sanitation Data'!D50))),CR56="",ISNUMBER(OFFSET('Sanitation Data'!$D$11,0,10*ROW('Sanitation Data'!D50)))),OFFSET('Sanitation Data'!$D$11,0,10*ROW('Sanitation Data'!D50)),NA())))</f>
        <v>#N/A</v>
      </c>
      <c r="AD56" s="120" t="e">
        <f ca="1">+IF(AND(ISNUMBER(OFFSET('Sanitation Data'!$D$12,0,10*ROW('Sanitation Data'!D50))),CS56="Yes"),OFFSET('Sanitation Data'!$D$12,0,10*ROW('Sanitation Data'!D50)),IF(AND(ISNUMBER(OFFSET('Sanitation Data'!$D$12,0,10*ROW('Sanitation Data'!D50))),CS56="No",ISNUMBER(OFFSET('Sanitation Data'!$D$12,0,10*ROW('Sanitation Data'!D50)))),CONCATENATE("[",ROUND(OFFSET('Sanitation Data'!$D$12,0,10*ROW('Sanitation Data'!D50)),0),"]"),IF(AND(ISNUMBER(OFFSET('Sanitation Data'!$D$12,0,10*ROW('Sanitation Data'!D50))),CS56="",ISNUMBER(OFFSET('Sanitation Data'!$D$12,0,10*ROW('Sanitation Data'!D50)))),OFFSET('Sanitation Data'!$D$12,0,10*ROW('Sanitation Data'!D50)),NA())))</f>
        <v>#N/A</v>
      </c>
      <c r="AE56" s="120" t="e">
        <f ca="1">+IF(AND(ISNUMBER(OFFSET('Sanitation Data'!$D$13,0,10*ROW('Sanitation Data'!D50))),CT56="Yes"),OFFSET('Sanitation Data'!$D$13,0,10*ROW('Sanitation Data'!D50)),IF(AND(ISNUMBER(OFFSET('Sanitation Data'!$D$13,0,10*ROW('Sanitation Data'!D50))),CT56="No",ISNUMBER(OFFSET('Sanitation Data'!$D$13,0,10*ROW('Sanitation Data'!D50)))),CONCATENATE("[",ROUND(OFFSET('Sanitation Data'!$D$13,0,10*ROW('Sanitation Data'!D50)),0),"]"),IF(AND(ISNUMBER(OFFSET('Sanitation Data'!$D$13,0,10*ROW('Sanitation Data'!D50))),CT56="",ISNUMBER(OFFSET('Sanitation Data'!$D$13,0,10*ROW('Sanitation Data'!D50)))),OFFSET('Sanitation Data'!$D$13,0,10*ROW('Sanitation Data'!D50)),NA())))</f>
        <v>#N/A</v>
      </c>
      <c r="AF56" s="120" t="e">
        <f ca="1">+IF(AND(ISNUMBER(OFFSET('Sanitation Data'!$E$5,0,10*ROW('Sanitation Data'!E50))),CU56="Yes"),100-OFFSET('Sanitation Data'!$E$5,0,10*ROW('Sanitation Data'!E50)),IF(AND(ISNUMBER(OFFSET('Sanitation Data'!$E$5,0,10*ROW('Sanitation Data'!E50))),CU56="No",ISNUMBER(OFFSET('Sanitation Data'!$E$5,0,10*ROW('Sanitation Data'!E50)))),CONCATENATE("[",ROUND(100-OFFSET('Sanitation Data'!$E$5,0,10*ROW('Sanitation Data'!E50)),0),"]"),IF(AND(ISNUMBER(OFFSET('Sanitation Data'!$E$5,0,10*ROW('Sanitation Data'!E50))),CU56="",ISNUMBER(OFFSET('Sanitation Data'!$E$5,0,10*ROW('Sanitation Data'!E50)))),100-OFFSET('Sanitation Data'!$E$5,0,10*ROW('Sanitation Data'!E50)),NA())))</f>
        <v>#N/A</v>
      </c>
      <c r="AG56" s="120" t="e">
        <f ca="1">+IF(AND(ISNUMBER(OFFSET('Sanitation Data'!$E$7,0,10*ROW('Sanitation Data'!E50))),CV56="Yes"),OFFSET('Sanitation Data'!$E$7,0,10*ROW('Sanitation Data'!E50)),IF(AND(ISNUMBER(OFFSET('Sanitation Data'!$E$7,0,10*ROW('Sanitation Data'!E50))),CV56="No",ISNUMBER(OFFSET('Sanitation Data'!$E$7,0,10*ROW('Sanitation Data'!E50)))),CONCATENATE("[",ROUND(OFFSET('Sanitation Data'!$E$7,0,10*ROW('Sanitation Data'!E50)),0),"]"),IF(AND(ISNUMBER(OFFSET('Sanitation Data'!$E$7,0,10*ROW('Sanitation Data'!E50))),CV56="",ISNUMBER(OFFSET('Sanitation Data'!$E$7,0,10*ROW('Sanitation Data'!E50)))),OFFSET('Sanitation Data'!$E$7,0,10*ROW('Sanitation Data'!E50)),NA())))</f>
        <v>#N/A</v>
      </c>
      <c r="AH56" s="120" t="e">
        <f ca="1">+IF(AND(ISNUMBER(OFFSET('Sanitation Data'!$E$11,0,10*ROW('Sanitation Data'!E50))),CW56="Yes"),OFFSET('Sanitation Data'!$E$11,0,10*ROW('Sanitation Data'!E50)),IF(AND(ISNUMBER(OFFSET('Sanitation Data'!$E$11,0,10*ROW('Sanitation Data'!E50))),CW56="No",ISNUMBER(OFFSET('Sanitation Data'!$E$11,0,10*ROW('Sanitation Data'!E50)))),CONCATENATE("[",ROUND(OFFSET('Sanitation Data'!$E$11,0,10*ROW('Sanitation Data'!E50)),0),"]"),IF(AND(ISNUMBER(OFFSET('Sanitation Data'!$E$11,0,10*ROW('Sanitation Data'!E50))),CW56="",ISNUMBER(OFFSET('Sanitation Data'!$E$11,0,10*ROW('Sanitation Data'!E50)))),OFFSET('Sanitation Data'!$E$11,0,10*ROW('Sanitation Data'!E50)),NA())))</f>
        <v>#N/A</v>
      </c>
      <c r="AI56" s="120" t="e">
        <f ca="1">+IF(AND(ISNUMBER(OFFSET('Sanitation Data'!$E$12,0,10*ROW('Sanitation Data'!E50))),CX56="Yes"),OFFSET('Sanitation Data'!$E$12,0,10*ROW('Sanitation Data'!E50)),IF(AND(ISNUMBER(OFFSET('Sanitation Data'!$E$12,0,10*ROW('Sanitation Data'!E50))),CX56="No",ISNUMBER(OFFSET('Sanitation Data'!$E$12,0,10*ROW('Sanitation Data'!E50)))),CONCATENATE("[",ROUND(OFFSET('Sanitation Data'!$E$12,0,10*ROW('Sanitation Data'!E50)),0),"]"),IF(AND(ISNUMBER(OFFSET('Sanitation Data'!$E$12,0,10*ROW('Sanitation Data'!E50))),CX56="",ISNUMBER(OFFSET('Sanitation Data'!$E$12,0,10*ROW('Sanitation Data'!E50)))),OFFSET('Sanitation Data'!$E$12,0,10*ROW('Sanitation Data'!E50)),NA())))</f>
        <v>#N/A</v>
      </c>
      <c r="AJ56" s="120" t="e">
        <f ca="1">+IF(AND(ISNUMBER(OFFSET('Sanitation Data'!$E$13,0,10*ROW('Sanitation Data'!E50))),CY56="Yes"),OFFSET('Sanitation Data'!$E$13,0,10*ROW('Sanitation Data'!E50)),IF(AND(ISNUMBER(OFFSET('Sanitation Data'!$E$13,0,10*ROW('Sanitation Data'!E50))),CY56="No",ISNUMBER(OFFSET('Sanitation Data'!$E$13,0,10*ROW('Sanitation Data'!E50)))),CONCATENATE("[",ROUND(OFFSET('Sanitation Data'!$E$13,0,10*ROW('Sanitation Data'!E50)),0),"]"),IF(AND(ISNUMBER(OFFSET('Sanitation Data'!$E$13,0,10*ROW('Sanitation Data'!E50))),CY56="",ISNUMBER(OFFSET('Sanitation Data'!$E$13,0,10*ROW('Sanitation Data'!E50)))),OFFSET('Sanitation Data'!$E$13,0,10*ROW('Sanitation Data'!E50)),NA())))</f>
        <v>#N/A</v>
      </c>
      <c r="AK56" s="120" t="e">
        <f ca="1">+IF(AND(ISNUMBER(OFFSET('Sanitation Data'!$F$5,0,10*ROW('Sanitation Data'!F50))),CZ56="Yes"),100-OFFSET('Sanitation Data'!$F$5,0,10*ROW('Sanitation Data'!F50)),IF(AND(ISNUMBER(OFFSET('Sanitation Data'!$F$5,0,10*ROW('Sanitation Data'!F50))),CZ56="No",ISNUMBER(OFFSET('Sanitation Data'!$F$5,0,10*ROW('Sanitation Data'!F50)))),CONCATENATE("[",ROUND(100-OFFSET('Sanitation Data'!$F$5,0,10*ROW('Sanitation Data'!F50)),0),"]"),IF(AND(ISNUMBER(OFFSET('Sanitation Data'!$F$5,0,10*ROW('Sanitation Data'!F50))),CZ56="",ISNUMBER(OFFSET('Sanitation Data'!$F$5,0,10*ROW('Sanitation Data'!F50)))),100-OFFSET('Sanitation Data'!$F$5,0,10*ROW('Sanitation Data'!F50)),NA())))</f>
        <v>#N/A</v>
      </c>
      <c r="AL56" s="120" t="e">
        <f ca="1">+IF(AND(ISNUMBER(OFFSET('Sanitation Data'!$F$7,0,10*ROW('Sanitation Data'!F50))),DA56="Yes"),OFFSET('Sanitation Data'!$F$7,0,10*ROW('Sanitation Data'!F50)),IF(AND(ISNUMBER(OFFSET('Sanitation Data'!$F$7,0,10*ROW('Sanitation Data'!F50))),DA56="No",ISNUMBER(OFFSET('Sanitation Data'!$F$7,0,10*ROW('Sanitation Data'!F50)))),CONCATENATE("[",ROUND(OFFSET('Sanitation Data'!$F$7,0,10*ROW('Sanitation Data'!F50)),0),"]"),IF(AND(ISNUMBER(OFFSET('Sanitation Data'!$F$7,0,10*ROW('Sanitation Data'!F50))),DA56="",ISNUMBER(OFFSET('Sanitation Data'!$F$7,0,10*ROW('Sanitation Data'!F50)))),OFFSET('Sanitation Data'!$F$7,0,10*ROW('Sanitation Data'!F50)),NA())))</f>
        <v>#N/A</v>
      </c>
      <c r="AM56" s="120" t="e">
        <f ca="1">+IF(AND(ISNUMBER(OFFSET('Sanitation Data'!$F$11,0,10*ROW('Sanitation Data'!F50))),DB56="Yes"),OFFSET('Sanitation Data'!$F$11,0,10*ROW('Sanitation Data'!F50)),IF(AND(ISNUMBER(OFFSET('Sanitation Data'!$F$11,0,10*ROW('Sanitation Data'!F50))),DB56="No",ISNUMBER(OFFSET('Sanitation Data'!$F$11,0,10*ROW('Sanitation Data'!F50)))),CONCATENATE("[",ROUND(OFFSET('Sanitation Data'!$F$11,0,10*ROW('Sanitation Data'!F50)),0),"]"),IF(AND(ISNUMBER(OFFSET('Sanitation Data'!$F$11,0,10*ROW('Sanitation Data'!F50))),DB56="",ISNUMBER(OFFSET('Sanitation Data'!$F$11,0,10*ROW('Sanitation Data'!F50)))),OFFSET('Sanitation Data'!$F$11,0,10*ROW('Sanitation Data'!F50)),NA())))</f>
        <v>#N/A</v>
      </c>
      <c r="AN56" s="120" t="e">
        <f ca="1">+IF(AND(ISNUMBER(OFFSET('Sanitation Data'!$F$12,0,10*ROW('Sanitation Data'!F50))),DC56="Yes"),OFFSET('Sanitation Data'!$F$12,0,10*ROW('Sanitation Data'!F50)),IF(AND(ISNUMBER(OFFSET('Sanitation Data'!$F$12,0,10*ROW('Sanitation Data'!F50))),DC56="No",ISNUMBER(OFFSET('Sanitation Data'!$F$12,0,10*ROW('Sanitation Data'!F50)))),CONCATENATE("[",ROUND(OFFSET('Sanitation Data'!$F$12,0,10*ROW('Sanitation Data'!F50)),0),"]"),IF(AND(ISNUMBER(OFFSET('Sanitation Data'!$F$12,0,10*ROW('Sanitation Data'!F50))),DC56="",ISNUMBER(OFFSET('Sanitation Data'!$F$12,0,10*ROW('Sanitation Data'!F50)))),OFFSET('Sanitation Data'!$F$12,0,10*ROW('Sanitation Data'!F50)),NA())))</f>
        <v>#N/A</v>
      </c>
      <c r="AO56" s="120" t="e">
        <f ca="1">+IF(AND(ISNUMBER(OFFSET('Sanitation Data'!$F$13,0,10*ROW('Sanitation Data'!F50))),DD56="Yes"),OFFSET('Sanitation Data'!$F$13,0,10*ROW('Sanitation Data'!F50)),IF(AND(ISNUMBER(OFFSET('Sanitation Data'!$F$13,0,10*ROW('Sanitation Data'!F50))),DD56="No",ISNUMBER(OFFSET('Sanitation Data'!$F$13,0,10*ROW('Sanitation Data'!F50)))),CONCATENATE("[",ROUND(OFFSET('Sanitation Data'!$F$13,0,10*ROW('Sanitation Data'!F50)),0),"]"),IF(AND(ISNUMBER(OFFSET('Sanitation Data'!$F$13,0,10*ROW('Sanitation Data'!F50))),DD56="",ISNUMBER(OFFSET('Sanitation Data'!$F$13,0,10*ROW('Sanitation Data'!F50)))),OFFSET('Sanitation Data'!$F$13,0,10*ROW('Sanitation Data'!F50)),NA())))</f>
        <v>#N/A</v>
      </c>
      <c r="AP56" s="120" t="e">
        <f ca="1">+IF(AND(ISNUMBER(OFFSET('Sanitation Data'!$G$5,0,10*ROW('Sanitation Data'!G50))),DE56="Yes"),100-OFFSET('Sanitation Data'!$G$5,0,10*ROW('Sanitation Data'!G50)),IF(AND(ISNUMBER(OFFSET('Sanitation Data'!$G$5,0,10*ROW('Sanitation Data'!G50))),DE56="No",ISNUMBER(OFFSET('Sanitation Data'!$G$5,0,10*ROW('Sanitation Data'!G50)))),CONCATENATE("[",ROUND(100-OFFSET('Sanitation Data'!$G$5,0,10*ROW('Sanitation Data'!G50)),0),"]"),IF(AND(ISNUMBER(OFFSET('Sanitation Data'!$G$5,0,10*ROW('Sanitation Data'!G50))),DE56="",ISNUMBER(OFFSET('Sanitation Data'!$G$5,0,10*ROW('Sanitation Data'!G50)))),100-OFFSET('Sanitation Data'!$G$5,0,10*ROW('Sanitation Data'!G50)),NA())))</f>
        <v>#N/A</v>
      </c>
      <c r="AQ56" s="120" t="e">
        <f ca="1">+IF(AND(ISNUMBER(OFFSET('Sanitation Data'!$G$7,0,10*ROW('Sanitation Data'!G50))),DF56="Yes"),OFFSET('Sanitation Data'!$G$7,0,10*ROW('Sanitation Data'!G50)),IF(AND(ISNUMBER(OFFSET('Sanitation Data'!$G$7,0,10*ROW('Sanitation Data'!G50))),DF56="No",ISNUMBER(OFFSET('Sanitation Data'!$G$7,0,10*ROW('Sanitation Data'!G50)))),CONCATENATE("[",ROUND(OFFSET('Sanitation Data'!$G$7,0,10*ROW('Sanitation Data'!G50)),0),"]"),IF(AND(ISNUMBER(OFFSET('Sanitation Data'!$G$7,0,10*ROW('Sanitation Data'!G50))),DF56="",ISNUMBER(OFFSET('Sanitation Data'!$G$7,0,10*ROW('Sanitation Data'!G50)))),OFFSET('Sanitation Data'!$G$7,0,10*ROW('Sanitation Data'!G50)),NA())))</f>
        <v>#N/A</v>
      </c>
      <c r="AR56" s="120" t="e">
        <f ca="1">+IF(AND(ISNUMBER(OFFSET('Sanitation Data'!$G$11,0,10*ROW('Sanitation Data'!G50))),DG56="Yes"),OFFSET('Sanitation Data'!$G$11,0,10*ROW('Sanitation Data'!G50)),IF(AND(ISNUMBER(OFFSET('Sanitation Data'!$G$11,0,10*ROW('Sanitation Data'!G50))),DG56="No",ISNUMBER(OFFSET('Sanitation Data'!$G$11,0,10*ROW('Sanitation Data'!G50)))),CONCATENATE("[",ROUND(OFFSET('Sanitation Data'!$G$11,0,10*ROW('Sanitation Data'!G50)),0),"]"),IF(AND(ISNUMBER(OFFSET('Sanitation Data'!$G$11,0,10*ROW('Sanitation Data'!G50))),DG56="",ISNUMBER(OFFSET('Sanitation Data'!$G$11,0,10*ROW('Sanitation Data'!G50)))),OFFSET('Sanitation Data'!$G$11,0,10*ROW('Sanitation Data'!G50)),NA())))</f>
        <v>#N/A</v>
      </c>
      <c r="AS56" s="120" t="e">
        <f ca="1">+IF(AND(ISNUMBER(OFFSET('Sanitation Data'!$G$12,0,10*ROW('Sanitation Data'!G50))),DH56="Yes"),OFFSET('Sanitation Data'!$G$12,0,10*ROW('Sanitation Data'!G50)),IF(AND(ISNUMBER(OFFSET('Sanitation Data'!$G$12,0,10*ROW('Sanitation Data'!G50))),DH56="No",ISNUMBER(OFFSET('Sanitation Data'!$G$12,0,10*ROW('Sanitation Data'!G50)))),CONCATENATE("[",ROUND(OFFSET('Sanitation Data'!$G$12,0,10*ROW('Sanitation Data'!G50)),0),"]"),IF(AND(ISNUMBER(OFFSET('Sanitation Data'!$G$12,0,10*ROW('Sanitation Data'!G50))),DH56="",ISNUMBER(OFFSET('Sanitation Data'!$G$12,0,10*ROW('Sanitation Data'!G50)))),OFFSET('Sanitation Data'!$G$12,0,10*ROW('Sanitation Data'!G50)),NA())))</f>
        <v>#N/A</v>
      </c>
      <c r="AT56" s="120" t="e">
        <f ca="1">+IF(AND(ISNUMBER(OFFSET('Sanitation Data'!$G$13,0,10*ROW('Sanitation Data'!G50))),DI56="Yes"),OFFSET('Sanitation Data'!$G$13,0,10*ROW('Sanitation Data'!G50)),IF(AND(ISNUMBER(OFFSET('Sanitation Data'!$G$13,0,10*ROW('Sanitation Data'!G50))),DI56="No",ISNUMBER(OFFSET('Sanitation Data'!$G$13,0,10*ROW('Sanitation Data'!G50)))),CONCATENATE("[",ROUND(OFFSET('Sanitation Data'!$G$13,0,10*ROW('Sanitation Data'!G50)),0),"]"),IF(AND(ISNUMBER(OFFSET('Sanitation Data'!$G$13,0,10*ROW('Sanitation Data'!G50))),DI56="",ISNUMBER(OFFSET('Sanitation Data'!$G$13,0,10*ROW('Sanitation Data'!G50)))),OFFSET('Sanitation Data'!$G$13,0,10*ROW('Sanitation Data'!G50)),NA())))</f>
        <v>#N/A</v>
      </c>
      <c r="AU56" s="120" t="e">
        <f ca="1">+IF(AND(ISNUMBER(OFFSET('Sanitation Data'!$H$5,0,10*ROW('Sanitation Data'!H50))),DJ56="Yes"),100-OFFSET('Sanitation Data'!$H$5,0,10*ROW('Sanitation Data'!H50)),IF(AND(ISNUMBER(OFFSET('Sanitation Data'!$H$5,0,10*ROW('Sanitation Data'!H50))),DJ56="No",ISNUMBER(OFFSET('Sanitation Data'!$H$5,0,10*ROW('Sanitation Data'!H50)))),CONCATENATE("[",ROUND(100-OFFSET('Sanitation Data'!$H$5,0,10*ROW('Sanitation Data'!H50)),0),"]"),IF(AND(ISNUMBER(OFFSET('Sanitation Data'!$H$5,0,10*ROW('Sanitation Data'!H50))),DJ56="",ISNUMBER(OFFSET('Sanitation Data'!$H$5,0,10*ROW('Sanitation Data'!H50)))),100-OFFSET('Sanitation Data'!$H$5,0,10*ROW('Sanitation Data'!H50)),NA())))</f>
        <v>#N/A</v>
      </c>
      <c r="AV56" s="120" t="e">
        <f ca="1">+IF(AND(ISNUMBER(OFFSET('Sanitation Data'!$H$7,0,10*ROW('Sanitation Data'!H50))),DK56="Yes"),OFFSET('Sanitation Data'!$H$7,0,10*ROW('Sanitation Data'!H50)),IF(AND(ISNUMBER(OFFSET('Sanitation Data'!$H$7,0,10*ROW('Sanitation Data'!H50))),DK56="No",ISNUMBER(OFFSET('Sanitation Data'!$H$7,0,10*ROW('Sanitation Data'!H50)))),CONCATENATE("[",ROUND(OFFSET('Sanitation Data'!$H$7,0,10*ROW('Sanitation Data'!H50)),0),"]"),IF(AND(ISNUMBER(OFFSET('Sanitation Data'!$H$7,0,10*ROW('Sanitation Data'!H50))),DK56="",ISNUMBER(OFFSET('Sanitation Data'!$H$7,0,10*ROW('Sanitation Data'!H50)))),OFFSET('Sanitation Data'!$H$7,0,10*ROW('Sanitation Data'!H50)),NA())))</f>
        <v>#N/A</v>
      </c>
      <c r="AW56" s="120" t="e">
        <f ca="1">+IF(AND(ISNUMBER(OFFSET('Sanitation Data'!$H$11,0,10*ROW('Sanitation Data'!H50))),DL56="Yes"),OFFSET('Sanitation Data'!$H$11,0,10*ROW('Sanitation Data'!H50)),IF(AND(ISNUMBER(OFFSET('Sanitation Data'!$H$11,0,10*ROW('Sanitation Data'!H50))),DL56="No",ISNUMBER(OFFSET('Sanitation Data'!$H$11,0,10*ROW('Sanitation Data'!H50)))),CONCATENATE("[",ROUND(OFFSET('Sanitation Data'!$H$11,0,10*ROW('Sanitation Data'!H50)),0),"]"),IF(AND(ISNUMBER(OFFSET('Sanitation Data'!$H$11,0,10*ROW('Sanitation Data'!H50))),DL56="",ISNUMBER(OFFSET('Sanitation Data'!$H$11,0,10*ROW('Sanitation Data'!H50)))),OFFSET('Sanitation Data'!$H$11,0,10*ROW('Sanitation Data'!H50)),NA())))</f>
        <v>#N/A</v>
      </c>
      <c r="AX56" s="120" t="e">
        <f ca="1">+IF(AND(ISNUMBER(OFFSET('Sanitation Data'!$H$12,0,10*ROW('Sanitation Data'!H50))),DM56="Yes"),OFFSET('Sanitation Data'!$H$12,0,10*ROW('Sanitation Data'!H50)),IF(AND(ISNUMBER(OFFSET('Sanitation Data'!$H$12,0,10*ROW('Sanitation Data'!H50))),DM56="No",ISNUMBER(OFFSET('Sanitation Data'!$H$12,0,10*ROW('Sanitation Data'!H50)))),CONCATENATE("[",ROUND(OFFSET('Sanitation Data'!$H$12,0,10*ROW('Sanitation Data'!H50)),0),"]"),IF(AND(ISNUMBER(OFFSET('Sanitation Data'!$H$12,0,10*ROW('Sanitation Data'!H50))),DM56="",ISNUMBER(OFFSET('Sanitation Data'!$H$12,0,10*ROW('Sanitation Data'!H50)))),OFFSET('Sanitation Data'!$H$12,0,10*ROW('Sanitation Data'!H50)),NA())))</f>
        <v>#N/A</v>
      </c>
      <c r="AY56" s="120" t="e">
        <f ca="1">+IF(AND(ISNUMBER(OFFSET('Sanitation Data'!$H$13,0,10*ROW('Sanitation Data'!H50))),DN56="Yes"),OFFSET('Sanitation Data'!$H$13,0,10*ROW('Sanitation Data'!H50)),IF(AND(ISNUMBER(OFFSET('Sanitation Data'!$H$13,0,10*ROW('Sanitation Data'!H50))),DN56="No",ISNUMBER(OFFSET('Sanitation Data'!$H$13,0,10*ROW('Sanitation Data'!H50)))),CONCATENATE("[",ROUND(OFFSET('Sanitation Data'!$H$13,0,10*ROW('Sanitation Data'!H50)),0),"]"),IF(AND(ISNUMBER(OFFSET('Sanitation Data'!$H$13,0,10*ROW('Sanitation Data'!H50))),DN56="",ISNUMBER(OFFSET('Sanitation Data'!$H$13,0,10*ROW('Sanitation Data'!H50)))),OFFSET('Sanitation Data'!$H$13,0,10*ROW('Sanitation Data'!H50)),NA())))</f>
        <v>#N/A</v>
      </c>
      <c r="AZ56" s="121" t="e">
        <f ca="1">+IF(AND(ISNUMBER(OFFSET('Hygiene Data'!$C$6,0,10*ROW('Hygiene Data'!C50))),DO56="Yes"),OFFSET('Hygiene Data'!$C$6,0,10*ROW('Hygiene Data'!C50)),IF(AND(ISNUMBER(OFFSET('Hygiene Data'!$C$6,0,10*ROW('Hygiene Data'!C50))),DO56="No",ISNUMBER(OFFSET('Hygiene Data'!$C$6,0,10*ROW('Hygiene Data'!C50)))),CONCATENATE("[",ROUND(OFFSET('Hygiene Data'!$C$6,0,10*ROW('Hygiene Data'!C50)),0),"]"),IF(AND(ISNUMBER(OFFSET('Hygiene Data'!$C$6,0,10*ROW('Hygiene Data'!C50))),DO56="",ISNUMBER(OFFSET('Hygiene Data'!$C$6,0,10*ROW('Hygiene Data'!C50)))),OFFSET('Hygiene Data'!$C$6,0,10*ROW('Hygiene Data'!C50)),NA())))</f>
        <v>#N/A</v>
      </c>
      <c r="BA56" s="121" t="e">
        <f ca="1">+IF(AND(ISNUMBER(OFFSET('Hygiene Data'!$C$8,0,10*ROW('Hygiene Data'!C50))),DP56="Yes"),OFFSET('Hygiene Data'!$C$8,0,10*ROW('Hygiene Data'!C50)),IF(AND(ISNUMBER(OFFSET('Hygiene Data'!$C$8,0,10*ROW('Hygiene Data'!C50))),DP56="No",ISNUMBER(OFFSET('Hygiene Data'!$C$8,0,10*ROW('Hygiene Data'!C50)))),CONCATENATE("[",ROUND(OFFSET('Hygiene Data'!$C$8,0,10*ROW('Hygiene Data'!C50)),0),"]"),IF(AND(ISNUMBER(OFFSET('Hygiene Data'!$C$8,0,10*ROW('Hygiene Data'!C50))),DP56="",ISNUMBER(OFFSET('Hygiene Data'!$C$8,0,10*ROW('Hygiene Data'!C50)))),OFFSET('Hygiene Data'!$C$8,0,10*ROW('Hygiene Data'!C50)),NA())))</f>
        <v>#N/A</v>
      </c>
      <c r="BB56" s="121" t="e">
        <f ca="1">+IF(AND(ISNUMBER(OFFSET('Hygiene Data'!$C$10,0,10*ROW('Hygiene Data'!C50))),DQ56="Yes"),OFFSET('Hygiene Data'!$C$10,0,10*ROW('Hygiene Data'!C50)),IF(AND(ISNUMBER(OFFSET('Hygiene Data'!$C$10,0,10*ROW('Hygiene Data'!C50))),DQ56="No",ISNUMBER(OFFSET('Hygiene Data'!$C$10,0,10*ROW('Hygiene Data'!C50)))),CONCATENATE("[",ROUND(OFFSET('Hygiene Data'!$C$10,0,10*ROW('Hygiene Data'!C50)),0),"]"),IF(AND(ISNUMBER(OFFSET('Hygiene Data'!$C$10,0,10*ROW('Hygiene Data'!C50))),DQ56="",ISNUMBER(OFFSET('Hygiene Data'!$C$10,0,10*ROW('Hygiene Data'!C50)))),OFFSET('Hygiene Data'!$C$10,0,10*ROW('Hygiene Data'!C50)),NA())))</f>
        <v>#N/A</v>
      </c>
      <c r="BC56" s="121" t="e">
        <f ca="1">+IF(AND(ISNUMBER(OFFSET('Hygiene Data'!$D$6,0,10*ROW('Hygiene Data'!D50))),DR56="Yes"),OFFSET('Hygiene Data'!$D$6,0,10*ROW('Hygiene Data'!D50)),IF(AND(ISNUMBER(OFFSET('Hygiene Data'!$D$6,0,10*ROW('Hygiene Data'!D50))),DR56="No",ISNUMBER(OFFSET('Hygiene Data'!$D$6,0,10*ROW('Hygiene Data'!D50)))),CONCATENATE("[",ROUND(OFFSET('Hygiene Data'!$D$6,0,10*ROW('Hygiene Data'!D50)),0),"]"),IF(AND(ISNUMBER(OFFSET('Hygiene Data'!$D$6,0,10*ROW('Hygiene Data'!D50))),DR56="",ISNUMBER(OFFSET('Hygiene Data'!$D$6,0,10*ROW('Hygiene Data'!D50)))),OFFSET('Hygiene Data'!$D$6,0,10*ROW('Hygiene Data'!D50)),NA())))</f>
        <v>#N/A</v>
      </c>
      <c r="BD56" s="121" t="e">
        <f ca="1">+IF(AND(ISNUMBER(OFFSET('Hygiene Data'!$D$8,0,10*ROW('Hygiene Data'!D50))),DS56="Yes"),OFFSET('Hygiene Data'!$D$8,0,10*ROW('Hygiene Data'!D50)),IF(AND(ISNUMBER(OFFSET('Hygiene Data'!$D$8,0,10*ROW('Hygiene Data'!D50))),DS56="No",ISNUMBER(OFFSET('Hygiene Data'!$D$8,0,10*ROW('Hygiene Data'!D50)))),CONCATENATE("[",ROUND(OFFSET('Hygiene Data'!$D$8,0,10*ROW('Hygiene Data'!D50)),0),"]"),IF(AND(ISNUMBER(OFFSET('Hygiene Data'!$D$8,0,10*ROW('Hygiene Data'!D50))),DS56="",ISNUMBER(OFFSET('Hygiene Data'!$D$8,0,10*ROW('Hygiene Data'!D50)))),OFFSET('Hygiene Data'!$D$8,0,10*ROW('Hygiene Data'!D50)),NA())))</f>
        <v>#N/A</v>
      </c>
      <c r="BE56" s="121" t="e">
        <f ca="1">+IF(AND(ISNUMBER(OFFSET('Hygiene Data'!$D$10,0,10*ROW('Hygiene Data'!D50))),DT56="Yes"),OFFSET('Hygiene Data'!$D$10,0,10*ROW('Hygiene Data'!D50)),IF(AND(ISNUMBER(OFFSET('Hygiene Data'!$D$10,0,10*ROW('Hygiene Data'!D50))),DT56="No",ISNUMBER(OFFSET('Hygiene Data'!$D$10,0,10*ROW('Hygiene Data'!D50)))),CONCATENATE("[",ROUND(OFFSET('Hygiene Data'!$D$10,0,10*ROW('Hygiene Data'!D50)),0),"]"),IF(AND(ISNUMBER(OFFSET('Hygiene Data'!$D$10,0,10*ROW('Hygiene Data'!D50))),DT56="",ISNUMBER(OFFSET('Hygiene Data'!$D$10,0,10*ROW('Hygiene Data'!D50)))),OFFSET('Hygiene Data'!$D$10,0,10*ROW('Hygiene Data'!D50)),NA())))</f>
        <v>#N/A</v>
      </c>
      <c r="BF56" s="121" t="e">
        <f ca="1">+IF(AND(ISNUMBER(OFFSET('Hygiene Data'!$E$6,0,10*ROW('Hygiene Data'!E50))),DU56="Yes"),OFFSET('Hygiene Data'!$E$6,0,10*ROW('Hygiene Data'!E50)),IF(AND(ISNUMBER(OFFSET('Hygiene Data'!$E$6,0,10*ROW('Hygiene Data'!E50))),DU56="No",ISNUMBER(OFFSET('Hygiene Data'!$E$6,0,10*ROW('Hygiene Data'!E50)))),CONCATENATE("[",ROUND(OFFSET('Hygiene Data'!$E$6,0,10*ROW('Hygiene Data'!E50)),0),"]"),IF(AND(ISNUMBER(OFFSET('Hygiene Data'!$E$6,0,10*ROW('Hygiene Data'!E50))),DU56="",ISNUMBER(OFFSET('Hygiene Data'!$E$6,0,10*ROW('Hygiene Data'!E50)))),OFFSET('Hygiene Data'!$E$6,0,10*ROW('Hygiene Data'!E50)),NA())))</f>
        <v>#N/A</v>
      </c>
      <c r="BG56" s="121" t="e">
        <f ca="1">+IF(AND(ISNUMBER(OFFSET('Hygiene Data'!$E$8,0,10*ROW('Hygiene Data'!E50))),DV56="Yes"),OFFSET('Hygiene Data'!$E$8,0,10*ROW('Hygiene Data'!E50)),IF(AND(ISNUMBER(OFFSET('Hygiene Data'!$E$8,0,10*ROW('Hygiene Data'!E50))),DV56="No",ISNUMBER(OFFSET('Hygiene Data'!$E$8,0,10*ROW('Hygiene Data'!E50)))),CONCATENATE("[",ROUND(OFFSET('Hygiene Data'!$E$8,0,10*ROW('Hygiene Data'!E50)),0),"]"),IF(AND(ISNUMBER(OFFSET('Hygiene Data'!$E$8,0,10*ROW('Hygiene Data'!E50))),DV56="",ISNUMBER(OFFSET('Hygiene Data'!$E$8,0,10*ROW('Hygiene Data'!E50)))),OFFSET('Hygiene Data'!$E$8,0,10*ROW('Hygiene Data'!E50)),NA())))</f>
        <v>#N/A</v>
      </c>
      <c r="BH56" s="121" t="e">
        <f ca="1">+IF(AND(ISNUMBER(OFFSET('Hygiene Data'!$E$10,0,10*ROW('Hygiene Data'!E50))),DW56="Yes"),OFFSET('Hygiene Data'!$E$10,0,10*ROW('Hygiene Data'!E50)),IF(AND(ISNUMBER(OFFSET('Hygiene Data'!$E$10,0,10*ROW('Hygiene Data'!E50))),DW56="No",ISNUMBER(OFFSET('Hygiene Data'!$E$10,0,10*ROW('Hygiene Data'!E50)))),CONCATENATE("[",ROUND(OFFSET('Hygiene Data'!$E$10,0,10*ROW('Hygiene Data'!E50)),0),"]"),IF(AND(ISNUMBER(OFFSET('Hygiene Data'!$E$10,0,10*ROW('Hygiene Data'!E50))),DW56="",ISNUMBER(OFFSET('Hygiene Data'!$E$10,0,10*ROW('Hygiene Data'!E50)))),OFFSET('Hygiene Data'!$E$10,0,10*ROW('Hygiene Data'!E50)),NA())))</f>
        <v>#N/A</v>
      </c>
      <c r="BI56" s="121" t="e">
        <f ca="1">+IF(AND(ISNUMBER(OFFSET('Hygiene Data'!$F$6,0,10*ROW('Hygiene Data'!F50))),DX56="Yes"),OFFSET('Hygiene Data'!$F$6,0,10*ROW('Hygiene Data'!F50)),IF(AND(ISNUMBER(OFFSET('Hygiene Data'!$F$6,0,10*ROW('Hygiene Data'!F50))),DX56="No",ISNUMBER(OFFSET('Hygiene Data'!$F$6,0,10*ROW('Hygiene Data'!F50)))),CONCATENATE("[",ROUND(OFFSET('Hygiene Data'!$F$6,0,10*ROW('Hygiene Data'!F50)),0),"]"),IF(AND(ISNUMBER(OFFSET('Hygiene Data'!$F$6,0,10*ROW('Hygiene Data'!F50))),DX56="",ISNUMBER(OFFSET('Hygiene Data'!$F$6,0,10*ROW('Hygiene Data'!F50)))),OFFSET('Hygiene Data'!$F$6,0,10*ROW('Hygiene Data'!F50)),NA())))</f>
        <v>#N/A</v>
      </c>
      <c r="BJ56" s="121" t="e">
        <f ca="1">+IF(AND(ISNUMBER(OFFSET('Hygiene Data'!$F$8,0,10*ROW('Hygiene Data'!F50))),DY56="Yes"),OFFSET('Hygiene Data'!$F$8,0,10*ROW('Hygiene Data'!F50)),IF(AND(ISNUMBER(OFFSET('Hygiene Data'!$F$8,0,10*ROW('Hygiene Data'!F50))),DY56="No",ISNUMBER(OFFSET('Hygiene Data'!$F$8,0,10*ROW('Hygiene Data'!F50)))),CONCATENATE("[",ROUND(OFFSET('Hygiene Data'!$F$8,0,10*ROW('Hygiene Data'!F50)),0),"]"),IF(AND(ISNUMBER(OFFSET('Hygiene Data'!$F$8,0,10*ROW('Hygiene Data'!F50))),DY56="",ISNUMBER(OFFSET('Hygiene Data'!$F$8,0,10*ROW('Hygiene Data'!F50)))),OFFSET('Hygiene Data'!$F$8,0,10*ROW('Hygiene Data'!F50)),NA())))</f>
        <v>#N/A</v>
      </c>
      <c r="BK56" s="121" t="e">
        <f ca="1">+IF(AND(ISNUMBER(OFFSET('Hygiene Data'!$F$10,0,10*ROW('Hygiene Data'!F50))),DZ56="Yes"),OFFSET('Hygiene Data'!$F$10,0,10*ROW('Hygiene Data'!F50)),IF(AND(ISNUMBER(OFFSET('Hygiene Data'!$F$10,0,10*ROW('Hygiene Data'!F50))),DZ56="No",ISNUMBER(OFFSET('Hygiene Data'!$F$10,0,10*ROW('Hygiene Data'!F50)))),CONCATENATE("[",ROUND(OFFSET('Hygiene Data'!$F$10,0,10*ROW('Hygiene Data'!F50)),0),"]"),IF(AND(ISNUMBER(OFFSET('Hygiene Data'!$F$10,0,10*ROW('Hygiene Data'!F50))),DZ56="",ISNUMBER(OFFSET('Hygiene Data'!$F$10,0,10*ROW('Hygiene Data'!F50)))),OFFSET('Hygiene Data'!$F$10,0,10*ROW('Hygiene Data'!F50)),NA())))</f>
        <v>#N/A</v>
      </c>
      <c r="BL56" s="121" t="e">
        <f ca="1">+IF(AND(ISNUMBER(OFFSET('Hygiene Data'!$G$6,0,10*ROW('Hygiene Data'!G50))),EA56="Yes"),OFFSET('Hygiene Data'!$G$6,0,10*ROW('Hygiene Data'!G50)),IF(AND(ISNUMBER(OFFSET('Hygiene Data'!$G$6,0,10*ROW('Hygiene Data'!G50))),EA56="No",ISNUMBER(OFFSET('Hygiene Data'!$G$6,0,10*ROW('Hygiene Data'!G50)))),CONCATENATE("[",ROUND(OFFSET('Hygiene Data'!$G$6,0,10*ROW('Hygiene Data'!G50)),0),"]"),IF(AND(ISNUMBER(OFFSET('Hygiene Data'!$G$6,0,10*ROW('Hygiene Data'!G50))),EA56="",ISNUMBER(OFFSET('Hygiene Data'!$G$6,0,10*ROW('Hygiene Data'!G50)))),OFFSET('Hygiene Data'!$G$6,0,10*ROW('Hygiene Data'!G50)),NA())))</f>
        <v>#N/A</v>
      </c>
      <c r="BM56" s="121" t="e">
        <f ca="1">+IF(AND(ISNUMBER(OFFSET('Hygiene Data'!$G$8,0,10*ROW('Hygiene Data'!G50))),EB56="Yes"),OFFSET('Hygiene Data'!$G$8,0,10*ROW('Hygiene Data'!G50)),IF(AND(ISNUMBER(OFFSET('Hygiene Data'!$G$8,0,10*ROW('Hygiene Data'!G50))),EB56="No",ISNUMBER(OFFSET('Hygiene Data'!$G$8,0,10*ROW('Hygiene Data'!G50)))),CONCATENATE("[",ROUND(OFFSET('Hygiene Data'!$G$8,0,10*ROW('Hygiene Data'!G50)),0),"]"),IF(AND(ISNUMBER(OFFSET('Hygiene Data'!$G$8,0,10*ROW('Hygiene Data'!G50))),EB56="",ISNUMBER(OFFSET('Hygiene Data'!$G$8,0,10*ROW('Hygiene Data'!G50)))),OFFSET('Hygiene Data'!$G$8,0,10*ROW('Hygiene Data'!G50)),NA())))</f>
        <v>#N/A</v>
      </c>
      <c r="BN56" s="121" t="e">
        <f ca="1">+IF(AND(ISNUMBER(OFFSET('Hygiene Data'!$G$10,0,10*ROW('Hygiene Data'!G50))),EC56="Yes"),OFFSET('Hygiene Data'!$G$10,0,10*ROW('Hygiene Data'!G50)),IF(AND(ISNUMBER(OFFSET('Hygiene Data'!$G$10,0,10*ROW('Hygiene Data'!G50))),EC56="No",ISNUMBER(OFFSET('Hygiene Data'!$G$10,0,10*ROW('Hygiene Data'!G50)))),CONCATENATE("[",ROUND(OFFSET('Hygiene Data'!$G$10,0,10*ROW('Hygiene Data'!G50)),0),"]"),IF(AND(ISNUMBER(OFFSET('Hygiene Data'!$G$10,0,10*ROW('Hygiene Data'!G50))),EC56="",ISNUMBER(OFFSET('Hygiene Data'!$G$10,0,10*ROW('Hygiene Data'!G50)))),OFFSET('Hygiene Data'!$G$10,0,10*ROW('Hygiene Data'!G50)),NA())))</f>
        <v>#N/A</v>
      </c>
      <c r="BO56" s="121" t="e">
        <f ca="1">+IF(AND(ISNUMBER(OFFSET('Hygiene Data'!$H$6,0,10*ROW('Hygiene Data'!H50))),ED56="Yes"),OFFSET('Hygiene Data'!$H$6,0,10*ROW('Hygiene Data'!H50)),IF(AND(ISNUMBER(OFFSET('Hygiene Data'!$H$6,0,10*ROW('Hygiene Data'!H50))),ED56="No",ISNUMBER(OFFSET('Hygiene Data'!$H$6,0,10*ROW('Hygiene Data'!H50)))),CONCATENATE("[",ROUND(OFFSET('Hygiene Data'!$H$6,0,10*ROW('Hygiene Data'!H50)),0),"]"),IF(AND(ISNUMBER(OFFSET('Hygiene Data'!$H$6,0,10*ROW('Hygiene Data'!H50))),ED56="",ISNUMBER(OFFSET('Hygiene Data'!$H$6,0,10*ROW('Hygiene Data'!H50)))),OFFSET('Hygiene Data'!$H$6,0,10*ROW('Hygiene Data'!H50)),NA())))</f>
        <v>#N/A</v>
      </c>
      <c r="BP56" s="121" t="e">
        <f ca="1">+IF(AND(ISNUMBER(OFFSET('Hygiene Data'!$H$8,0,10*ROW('Hygiene Data'!H50))),EE56="Yes"),OFFSET('Hygiene Data'!$H$8,0,10*ROW('Hygiene Data'!H50)),IF(AND(ISNUMBER(OFFSET('Hygiene Data'!$H$8,0,10*ROW('Hygiene Data'!H50))),EE56="No",ISNUMBER(OFFSET('Hygiene Data'!$H$8,0,10*ROW('Hygiene Data'!H50)))),CONCATENATE("[",ROUND(OFFSET('Hygiene Data'!$H$8,0,10*ROW('Hygiene Data'!H50)),0),"]"),IF(AND(ISNUMBER(OFFSET('Hygiene Data'!$H$8,0,10*ROW('Hygiene Data'!H50))),EE56="",ISNUMBER(OFFSET('Hygiene Data'!$H$8,0,10*ROW('Hygiene Data'!H50)))),OFFSET('Hygiene Data'!$H$8,0,10*ROW('Hygiene Data'!H50)),NA())))</f>
        <v>#N/A</v>
      </c>
      <c r="BQ56" s="121" t="e">
        <f ca="1">+IF(AND(ISNUMBER(OFFSET('Hygiene Data'!$H$10,0,10*ROW('Hygiene Data'!H50))),EF56="Yes"),OFFSET('Hygiene Data'!$H$10,0,10*ROW('Hygiene Data'!H50)),IF(AND(ISNUMBER(OFFSET('Hygiene Data'!$H$10,0,10*ROW('Hygiene Data'!H50))),EF56="No",ISNUMBER(OFFSET('Hygiene Data'!$H$10,0,10*ROW('Hygiene Data'!H50)))),CONCATENATE("[",ROUND(OFFSET('Hygiene Data'!$H$10,0,10*ROW('Hygiene Data'!H50)),0),"]"),IF(AND(ISNUMBER(OFFSET('Hygiene Data'!$H$10,0,10*ROW('Hygiene Data'!H50))),EF56="",ISNUMBER(OFFSET('Hygiene Data'!$H$10,0,10*ROW('Hygiene Data'!H50)))),OFFSET('Hygiene Data'!$H$10,0,10*ROW('Hygiene Data'!H50)),NA())))</f>
        <v>#N/A</v>
      </c>
      <c r="BS56" s="28" t="str">
        <f ca="1">+IF(OFFSET('Water Data'!$C$28,0,10*ROW('Water Data'!C50))="","",OFFSET('Water Data'!$C$28,0,10*ROW('Water Data'!C50)))</f>
        <v/>
      </c>
      <c r="BT56" s="28" t="str">
        <f ca="1">+IF(OFFSET('Water Data'!$C$29,0,10*ROW('Water Data'!C50))="","",OFFSET('Water Data'!$C$29,0,10*ROW('Water Data'!C50)))</f>
        <v/>
      </c>
      <c r="BU56" s="28" t="str">
        <f ca="1">+IF(OFFSET('Water Data'!$C$30,0,10*ROW('Water Data'!C50))="","",OFFSET('Water Data'!$C$30,0,10*ROW('Water Data'!C50)))</f>
        <v/>
      </c>
      <c r="BV56" s="28" t="str">
        <f ca="1">+IF(OFFSET('Water Data'!$D$28,0,10*ROW('Water Data'!D50))="","",OFFSET('Water Data'!$D$28,0,10*ROW('Water Data'!D50)))</f>
        <v/>
      </c>
      <c r="BW56" s="28" t="str">
        <f ca="1">+IF(OFFSET('Water Data'!$D$29,0,10*ROW('Water Data'!D50))="","",OFFSET('Water Data'!$D$29,0,10*ROW('Water Data'!D50)))</f>
        <v/>
      </c>
      <c r="BX56" s="28" t="str">
        <f ca="1">+IF(OFFSET('Water Data'!$D$30,0,10*ROW('Water Data'!D50))="","",OFFSET('Water Data'!$D$30,0,10*ROW('Water Data'!D50)))</f>
        <v/>
      </c>
      <c r="BY56" s="28" t="str">
        <f ca="1">+IF(OFFSET('Water Data'!$E$28,0,10*ROW('Water Data'!E50))="","",OFFSET('Water Data'!$E$28,0,10*ROW('Water Data'!E50)))</f>
        <v/>
      </c>
      <c r="BZ56" s="28" t="str">
        <f ca="1">+IF(OFFSET('Water Data'!$E$29,0,10*ROW('Water Data'!E50))="","",OFFSET('Water Data'!$E$29,0,10*ROW('Water Data'!E50)))</f>
        <v/>
      </c>
      <c r="CA56" s="28" t="str">
        <f ca="1">+IF(OFFSET('Water Data'!$E$30,0,10*ROW('Water Data'!E50))="","",OFFSET('Water Data'!$E$30,0,10*ROW('Water Data'!E50)))</f>
        <v/>
      </c>
      <c r="CB56" s="28" t="str">
        <f ca="1">+IF(OFFSET('Water Data'!$F$28,0,10*ROW('Water Data'!F50))="","",OFFSET('Water Data'!$F$28,0,10*ROW('Water Data'!F50)))</f>
        <v/>
      </c>
      <c r="CC56" s="28" t="str">
        <f ca="1">+IF(OFFSET('Water Data'!$F$29,0,10*ROW('Water Data'!F50))="","",OFFSET('Water Data'!$F$29,0,10*ROW('Water Data'!F50)))</f>
        <v/>
      </c>
      <c r="CD56" s="28" t="str">
        <f ca="1">+IF(OFFSET('Water Data'!$F$30,0,10*ROW('Water Data'!F50))="","",OFFSET('Water Data'!$F$30,0,10*ROW('Water Data'!F50)))</f>
        <v/>
      </c>
      <c r="CE56" s="28" t="str">
        <f ca="1">+IF(OFFSET('Water Data'!$G$28,0,10*ROW('Water Data'!G50))="","",OFFSET('Water Data'!$G$28,0,10*ROW('Water Data'!G50)))</f>
        <v/>
      </c>
      <c r="CF56" s="28" t="str">
        <f ca="1">+IF(OFFSET('Water Data'!$G$29,0,10*ROW('Water Data'!G50))="","",OFFSET('Water Data'!$G$29,0,10*ROW('Water Data'!G50)))</f>
        <v/>
      </c>
      <c r="CG56" s="28" t="str">
        <f ca="1">+IF(OFFSET('Water Data'!$G$30,0,10*ROW('Water Data'!G50))="","",OFFSET('Water Data'!$G$30,0,10*ROW('Water Data'!G50)))</f>
        <v/>
      </c>
      <c r="CH56" s="28" t="str">
        <f ca="1">+IF(OFFSET('Water Data'!$H$28,0,10*ROW('Water Data'!H50))="","",OFFSET('Water Data'!$H$28,0,10*ROW('Water Data'!H50)))</f>
        <v/>
      </c>
      <c r="CI56" s="28" t="str">
        <f ca="1">+IF(OFFSET('Water Data'!$H$29,0,10*ROW('Water Data'!H50))="","",OFFSET('Water Data'!$H$29,0,10*ROW('Water Data'!H50)))</f>
        <v/>
      </c>
      <c r="CJ56" s="28" t="str">
        <f ca="1">+IF(OFFSET('Water Data'!$H$30,0,10*ROW('Water Data'!H50))="","",OFFSET('Water Data'!$H$30,0,10*ROW('Water Data'!H50)))</f>
        <v/>
      </c>
      <c r="CK56" s="28" t="str">
        <f ca="1">+IF(OFFSET('Sanitation Data'!$C$29,0,10*ROW('Sanitation Data'!C50))="","",OFFSET('Sanitation Data'!$C$29,0,10*ROW('Sanitation Data'!C50)))</f>
        <v/>
      </c>
      <c r="CL56" s="28" t="str">
        <f ca="1">+IF(OFFSET('Sanitation Data'!$C$30,0,10*ROW('Sanitation Data'!C50))="","",OFFSET('Sanitation Data'!$C$30,0,10*ROW('Sanitation Data'!C50)))</f>
        <v/>
      </c>
      <c r="CM56" s="28" t="str">
        <f ca="1">+IF(OFFSET('Sanitation Data'!$C$31,0,10*ROW('Sanitation Data'!C50))="","",OFFSET('Sanitation Data'!$C$31,0,10*ROW('Sanitation Data'!C50)))</f>
        <v/>
      </c>
      <c r="CN56" s="28" t="str">
        <f ca="1">+IF(OFFSET('Sanitation Data'!$C$32,0,10*ROW('Sanitation Data'!C50))="","",OFFSET('Sanitation Data'!$C$32,0,10*ROW('Sanitation Data'!C50)))</f>
        <v/>
      </c>
      <c r="CO56" s="28" t="str">
        <f ca="1">+IF(OFFSET('Sanitation Data'!$C$33,0,10*ROW('Sanitation Data'!C50))="","",OFFSET('Sanitation Data'!$C$33,0,10*ROW('Sanitation Data'!C50)))</f>
        <v/>
      </c>
      <c r="CP56" s="28" t="str">
        <f ca="1">+IF(OFFSET('Sanitation Data'!$D$29,0,10*ROW('Sanitation Data'!D50))="","",OFFSET('Sanitation Data'!$D$29,0,10*ROW('Sanitation Data'!D50)))</f>
        <v/>
      </c>
      <c r="CQ56" s="28" t="str">
        <f ca="1">+IF(OFFSET('Sanitation Data'!$D$30,0,10*ROW('Sanitation Data'!D50))="","",OFFSET('Sanitation Data'!$D$30,0,10*ROW('Sanitation Data'!D50)))</f>
        <v/>
      </c>
      <c r="CR56" s="28" t="str">
        <f ca="1">+IF(OFFSET('Sanitation Data'!$D$31,0,10*ROW('Sanitation Data'!D50))="","",OFFSET('Sanitation Data'!$D$31,0,10*ROW('Sanitation Data'!D50)))</f>
        <v/>
      </c>
      <c r="CS56" s="28" t="str">
        <f ca="1">+IF(OFFSET('Sanitation Data'!$D$32,0,10*ROW('Sanitation Data'!D50))="","",OFFSET('Sanitation Data'!$D$32,0,10*ROW('Sanitation Data'!D50)))</f>
        <v/>
      </c>
      <c r="CT56" s="28" t="str">
        <f ca="1">+IF(OFFSET('Sanitation Data'!$D$33,0,10*ROW('Sanitation Data'!D50))="","",OFFSET('Sanitation Data'!$D$33,0,10*ROW('Sanitation Data'!D50)))</f>
        <v/>
      </c>
      <c r="CU56" s="28" t="str">
        <f ca="1">+IF(OFFSET('Sanitation Data'!$E$29,0,10*ROW('Sanitation Data'!E50))="","",OFFSET('Sanitation Data'!$E$29,0,10*ROW('Sanitation Data'!E50)))</f>
        <v/>
      </c>
      <c r="CV56" s="28" t="str">
        <f ca="1">+IF(OFFSET('Sanitation Data'!$E$30,0,10*ROW('Sanitation Data'!E50))="","",OFFSET('Sanitation Data'!$E$30,0,10*ROW('Sanitation Data'!E50)))</f>
        <v/>
      </c>
      <c r="CW56" s="28" t="str">
        <f ca="1">+IF(OFFSET('Sanitation Data'!$E$31,0,10*ROW('Sanitation Data'!E50))="","",OFFSET('Sanitation Data'!$E$31,0,10*ROW('Sanitation Data'!E50)))</f>
        <v/>
      </c>
      <c r="CX56" s="28" t="str">
        <f ca="1">+IF(OFFSET('Sanitation Data'!$E$32,0,10*ROW('Sanitation Data'!E50))="","",OFFSET('Sanitation Data'!$E$32,0,10*ROW('Sanitation Data'!E50)))</f>
        <v/>
      </c>
      <c r="CY56" s="28" t="str">
        <f ca="1">+IF(OFFSET('Sanitation Data'!$E$33,0,10*ROW('Sanitation Data'!E50))="","",OFFSET('Sanitation Data'!$E$33,0,10*ROW('Sanitation Data'!E50)))</f>
        <v/>
      </c>
      <c r="CZ56" s="28" t="str">
        <f ca="1">+IF(OFFSET('Sanitation Data'!$F$29,0,10*ROW('Sanitation Data'!F50))="","",OFFSET('Sanitation Data'!$F$29,0,10*ROW('Sanitation Data'!F50)))</f>
        <v/>
      </c>
      <c r="DA56" s="28" t="str">
        <f ca="1">+IF(OFFSET('Sanitation Data'!$F$30,0,10*ROW('Sanitation Data'!F50))="","",OFFSET('Sanitation Data'!$F$30,0,10*ROW('Sanitation Data'!F50)))</f>
        <v/>
      </c>
      <c r="DB56" s="28" t="str">
        <f ca="1">+IF(OFFSET('Sanitation Data'!$F$31,0,10*ROW('Sanitation Data'!F50))="","",OFFSET('Sanitation Data'!$F$31,0,10*ROW('Sanitation Data'!F50)))</f>
        <v/>
      </c>
      <c r="DC56" s="28" t="str">
        <f ca="1">+IF(OFFSET('Sanitation Data'!$F$32,0,10*ROW('Sanitation Data'!F50))="","",OFFSET('Sanitation Data'!$F$32,0,10*ROW('Sanitation Data'!F50)))</f>
        <v/>
      </c>
      <c r="DD56" s="28" t="str">
        <f ca="1">+IF(OFFSET('Sanitation Data'!$F$33,0,10*ROW('Sanitation Data'!F50))="","",OFFSET('Sanitation Data'!$F$33,0,10*ROW('Sanitation Data'!F50)))</f>
        <v/>
      </c>
      <c r="DE56" s="28" t="str">
        <f ca="1">+IF(OFFSET('Sanitation Data'!$G$29,0,10*ROW('Sanitation Data'!G50))="","",OFFSET('Sanitation Data'!$G$29,0,10*ROW('Sanitation Data'!G50)))</f>
        <v/>
      </c>
      <c r="DF56" s="28" t="str">
        <f ca="1">+IF(OFFSET('Sanitation Data'!$G$30,0,10*ROW('Sanitation Data'!G50))="","",OFFSET('Sanitation Data'!$G$30,0,10*ROW('Sanitation Data'!G50)))</f>
        <v/>
      </c>
      <c r="DG56" s="28" t="str">
        <f ca="1">+IF(OFFSET('Sanitation Data'!$G$31,0,10*ROW('Sanitation Data'!G50))="","",OFFSET('Sanitation Data'!$G$31,0,10*ROW('Sanitation Data'!G50)))</f>
        <v/>
      </c>
      <c r="DH56" s="28" t="str">
        <f ca="1">+IF(OFFSET('Sanitation Data'!$G$32,0,10*ROW('Sanitation Data'!G50))="","",OFFSET('Sanitation Data'!$G$32,0,10*ROW('Sanitation Data'!G50)))</f>
        <v/>
      </c>
      <c r="DI56" s="28" t="str">
        <f ca="1">+IF(OFFSET('Sanitation Data'!$G$33,0,10*ROW('Sanitation Data'!G50))="","",OFFSET('Sanitation Data'!$G$33,0,10*ROW('Sanitation Data'!G50)))</f>
        <v/>
      </c>
      <c r="DJ56" s="28" t="str">
        <f ca="1">+IF(OFFSET('Sanitation Data'!$H$29,0,10*ROW('Sanitation Data'!H50))="","",OFFSET('Sanitation Data'!$H$29,0,10*ROW('Sanitation Data'!H50)))</f>
        <v/>
      </c>
      <c r="DK56" s="28" t="str">
        <f ca="1">+IF(OFFSET('Sanitation Data'!$H$30,0,10*ROW('Sanitation Data'!H50))="","",OFFSET('Sanitation Data'!$H$30,0,10*ROW('Sanitation Data'!H50)))</f>
        <v/>
      </c>
      <c r="DL56" s="28" t="str">
        <f ca="1">+IF(OFFSET('Sanitation Data'!$H$31,0,10*ROW('Sanitation Data'!H50))="","",OFFSET('Sanitation Data'!$H$31,0,10*ROW('Sanitation Data'!H50)))</f>
        <v/>
      </c>
      <c r="DM56" s="28" t="str">
        <f ca="1">+IF(OFFSET('Sanitation Data'!$H$32,0,10*ROW('Sanitation Data'!H50))="","",OFFSET('Sanitation Data'!$H$32,0,10*ROW('Sanitation Data'!H50)))</f>
        <v/>
      </c>
      <c r="DN56" s="28" t="str">
        <f ca="1">+IF(OFFSET('Sanitation Data'!$H$33,0,10*ROW('Sanitation Data'!H50))="","",OFFSET('Sanitation Data'!$H$33,0,10*ROW('Sanitation Data'!H50)))</f>
        <v/>
      </c>
      <c r="DO56" s="28" t="str">
        <f ca="1">+IF(OFFSET('Hygiene Data'!$C$12,0,10*ROW('Hygiene Data'!C50))="","",OFFSET('Hygiene Data'!$C$12,0,10*ROW('Hygiene Data'!C50)))</f>
        <v/>
      </c>
      <c r="DP56" s="28" t="str">
        <f ca="1">+IF(OFFSET('Hygiene Data'!$C$13,0,10*ROW('Hygiene Data'!C50))="","",OFFSET('Hygiene Data'!$C$13,0,10*ROW('Hygiene Data'!C50)))</f>
        <v/>
      </c>
      <c r="DQ56" s="28" t="str">
        <f ca="1">+IF(OFFSET('Hygiene Data'!$C$14,0,10*ROW('Hygiene Data'!C50))="","",OFFSET('Hygiene Data'!$C$14,0,10*ROW('Hygiene Data'!C50)))</f>
        <v/>
      </c>
      <c r="DR56" s="28" t="str">
        <f ca="1">+IF(OFFSET('Hygiene Data'!$D$12,0,10*ROW('Hygiene Data'!D50))="","",OFFSET('Hygiene Data'!$D$12,0,10*ROW('Hygiene Data'!D50)))</f>
        <v/>
      </c>
      <c r="DS56" s="28" t="str">
        <f ca="1">+IF(OFFSET('Hygiene Data'!$D$13,0,10*ROW('Hygiene Data'!D50))="","",OFFSET('Hygiene Data'!$D$13,0,10*ROW('Hygiene Data'!D50)))</f>
        <v/>
      </c>
      <c r="DT56" s="28" t="str">
        <f ca="1">+IF(OFFSET('Hygiene Data'!$D$14,0,10*ROW('Hygiene Data'!D50))="","",OFFSET('Hygiene Data'!$D$14,0,10*ROW('Hygiene Data'!D50)))</f>
        <v/>
      </c>
      <c r="DU56" s="28" t="str">
        <f ca="1">+IF(OFFSET('Hygiene Data'!$E$12,0,10*ROW('Hygiene Data'!E50))="","",OFFSET('Hygiene Data'!$E$12,0,10*ROW('Hygiene Data'!E50)))</f>
        <v/>
      </c>
      <c r="DV56" s="28" t="str">
        <f ca="1">+IF(OFFSET('Hygiene Data'!$E$13,0,10*ROW('Hygiene Data'!E50))="","",OFFSET('Hygiene Data'!$E$13,0,10*ROW('Hygiene Data'!E50)))</f>
        <v/>
      </c>
      <c r="DW56" s="28" t="str">
        <f ca="1">+IF(OFFSET('Hygiene Data'!$E$14,0,10*ROW('Hygiene Data'!E50))="","",OFFSET('Hygiene Data'!$E$14,0,10*ROW('Hygiene Data'!E50)))</f>
        <v/>
      </c>
      <c r="DX56" s="28" t="str">
        <f ca="1">+IF(OFFSET('Hygiene Data'!$F$12,0,10*ROW('Hygiene Data'!F50))="","",OFFSET('Hygiene Data'!$F$12,0,10*ROW('Hygiene Data'!F50)))</f>
        <v/>
      </c>
      <c r="DY56" s="28" t="str">
        <f ca="1">+IF(OFFSET('Hygiene Data'!$F$13,0,10*ROW('Hygiene Data'!F50))="","",OFFSET('Hygiene Data'!$F$13,0,10*ROW('Hygiene Data'!F50)))</f>
        <v/>
      </c>
      <c r="DZ56" s="28" t="str">
        <f ca="1">+IF(OFFSET('Hygiene Data'!$F$14,0,10*ROW('Hygiene Data'!F50))="","",OFFSET('Hygiene Data'!$F$14,0,10*ROW('Hygiene Data'!F50)))</f>
        <v/>
      </c>
      <c r="EA56" s="28" t="str">
        <f ca="1">+IF(OFFSET('Hygiene Data'!$G$12,0,10*ROW('Hygiene Data'!G50))="","",OFFSET('Hygiene Data'!$G$12,0,10*ROW('Hygiene Data'!G50)))</f>
        <v/>
      </c>
      <c r="EB56" s="28" t="str">
        <f ca="1">+IF(OFFSET('Hygiene Data'!$G$13,0,10*ROW('Hygiene Data'!G50))="","",OFFSET('Hygiene Data'!$G$13,0,10*ROW('Hygiene Data'!G50)))</f>
        <v/>
      </c>
      <c r="EC56" s="28" t="str">
        <f ca="1">+IF(OFFSET('Hygiene Data'!$G$14,0,10*ROW('Hygiene Data'!G50))="","",OFFSET('Hygiene Data'!$G$14,0,10*ROW('Hygiene Data'!G50)))</f>
        <v/>
      </c>
      <c r="ED56" s="28" t="str">
        <f ca="1">+IF(OFFSET('Hygiene Data'!$H$12,0,10*ROW('Hygiene Data'!H50))="","",OFFSET('Hygiene Data'!$H$12,0,10*ROW('Hygiene Data'!H50)))</f>
        <v/>
      </c>
      <c r="EE56" s="28" t="str">
        <f ca="1">+IF(OFFSET('Hygiene Data'!$H$13,0,10*ROW('Hygiene Data'!H50))="","",OFFSET('Hygiene Data'!$H$13,0,10*ROW('Hygiene Data'!H50)))</f>
        <v/>
      </c>
      <c r="EF56" s="28" t="str">
        <f ca="1">+IF(OFFSET('Hygiene Data'!$H$14,0,10*ROW('Hygiene Data'!H50))="","",OFFSET('Hygiene Data'!$H$14,0,10*ROW('Hygiene Data'!H50)))</f>
        <v/>
      </c>
    </row>
    <row r="57" spans="1:136" x14ac:dyDescent="0.2">
      <c r="A57" s="44" t="str">
        <f ca="1">+IF(OFFSET('Water Data'!$B$1,0,10*ROW('Water Data'!B54))="","",OFFSET('Water Data'!$B$1,0,10*ROW('Water Data'!B54)))</f>
        <v/>
      </c>
      <c r="B57" s="44" t="str">
        <f ca="1">+IF(OFFSET('Water Data'!$A$3,0,10*ROW('Water Data'!A54))="","",OFFSET('Water Data'!$A$3,0,10*ROW('Water Data'!A54)))</f>
        <v/>
      </c>
      <c r="C57" s="44" t="str">
        <f ca="1">+IF(OFFSET('Water Data'!$C$3,0,10*ROW('Water Data'!C54))="","",OFFSET('Water Data'!$C$3,0,10*ROW('Water Data'!C54)))</f>
        <v/>
      </c>
      <c r="D57" s="119" t="e">
        <f ca="1">+IF(AND(ISNUMBER(OFFSET('Water Data'!$C$5,0,10*ROW('Water Data'!C51))),BS57="Yes"),100-OFFSET('Water Data'!$C$5,0,10*ROW('Water Data'!C51)),IF(AND(ISNUMBER(OFFSET('Water Data'!$C$5,0,10*ROW('Water Data'!C51))),BS57="No",ISNUMBER(OFFSET('Water Data'!$C$5,0,10*ROW('Water Data'!C51)))),CONCATENATE("[",ROUND(100-OFFSET('Water Data'!$C$5,0,10*ROW('Water Data'!C51)),0),"]"),IF(AND(ISNUMBER(OFFSET('Water Data'!$C$5,0,10*ROW('Water Data'!C51))),BS57="",ISNUMBER(OFFSET('Water Data'!$C$5,0,10*ROW('Water Data'!C51)))),100-OFFSET('Water Data'!$C$5,0,10*ROW('Water Data'!C51)),NA())))</f>
        <v>#N/A</v>
      </c>
      <c r="E57" s="119" t="e">
        <f ca="1">+IF(AND(ISNUMBER(OFFSET('Water Data'!$C$7,0,10*ROW('Water Data'!D51))),BT57="Yes"),OFFSET('Water Data'!$C$7,0,10*ROW('Water Data'!C51)),IF(AND(ISNUMBER(OFFSET('Water Data'!$C$7,0,10*ROW('Water Data'!C51))),BT57="No",ISNUMBER(OFFSET('Water Data'!$C$7,0,10*ROW('Water Data'!C51)))),CONCATENATE("[",ROUND(OFFSET('Water Data'!$C$7,0,10*ROW('Water Data'!C51)),0),"]"),IF(AND(ISNUMBER(OFFSET('Water Data'!$C$7,0,10*ROW('Water Data'!C51))),BT57="",ISNUMBER(OFFSET('Water Data'!$C$7,0,10*ROW('Water Data'!C51)))),OFFSET('Water Data'!$C$7,0,10*ROW('Water Data'!C51)),NA())))</f>
        <v>#N/A</v>
      </c>
      <c r="F57" s="119" t="e">
        <f ca="1">+IF(AND(ISNUMBER(OFFSET('Water Data'!$C$10,0,10*ROW('Water Data'!C51))),BU57="Yes"),OFFSET('Water Data'!$C$10,0,10*ROW('Water Data'!C51)),IF(AND(ISNUMBER(OFFSET('Water Data'!$C$10,0,10*ROW('Water Data'!C51))),BU57="No",ISNUMBER(OFFSET('Water Data'!$C$10,0,10*ROW('Water Data'!C51)))),CONCATENATE("[",ROUND(OFFSET('Water Data'!$C$10,0,10*ROW('Water Data'!C51)),0),"]"),IF(AND(ISNUMBER(OFFSET('Water Data'!$C$10,0,10*ROW('Water Data'!C51))),BU57="",ISNUMBER(OFFSET('Water Data'!$C$10,0,10*ROW('Water Data'!C51)))),OFFSET('Water Data'!$C$10,0,10*ROW('Water Data'!C51)),NA())))</f>
        <v>#N/A</v>
      </c>
      <c r="G57" s="119" t="e">
        <f ca="1">+IF(AND(ISNUMBER(OFFSET('Water Data'!$D$5,0,10*ROW('Water Data'!D51))),BV57="Yes"),100-OFFSET('Water Data'!$D$5,0,10*ROW('Water Data'!D51)),IF(AND(ISNUMBER(OFFSET('Water Data'!$D$5,0,10*ROW('Water Data'!D51))),BV57="No",ISNUMBER(OFFSET('Water Data'!$D$5,0,10*ROW('Water Data'!D51)))),CONCATENATE("[",ROUND(100-OFFSET('Water Data'!$D$5,0,10*ROW('Water Data'!D51)),0),"]"),IF(AND(ISNUMBER(OFFSET('Water Data'!$D$5,0,10*ROW('Water Data'!D51))),BV57="",ISNUMBER(OFFSET('Water Data'!$D$5,0,10*ROW('Water Data'!D51)))),100-OFFSET('Water Data'!$D$5,0,10*ROW('Water Data'!D51)),NA())))</f>
        <v>#N/A</v>
      </c>
      <c r="H57" s="119" t="e">
        <f ca="1">+IF(AND(ISNUMBER(OFFSET('Water Data'!$D$7,0,10*ROW('Water Data'!D51))),BW57="Yes"),OFFSET('Water Data'!$D$7,0,10*ROW('Water Data'!D51)),IF(AND(ISNUMBER(OFFSET('Water Data'!$D$7,0,10*ROW('Water Data'!D51))),BW57="No",ISNUMBER(OFFSET('Water Data'!$D$7,0,10*ROW('Water Data'!D51)))),CONCATENATE("[",ROUND(OFFSET('Water Data'!$C$7,0,10*ROW('Water Data'!D51)),0),"]"),IF(AND(ISNUMBER(OFFSET('Water Data'!$D$7,0,10*ROW('Water Data'!D51))),BW57="",ISNUMBER(OFFSET('Water Data'!$D$7,0,10*ROW('Water Data'!D51)))),OFFSET('Water Data'!$D$7,0,10*ROW('Water Data'!D51)),NA())))</f>
        <v>#N/A</v>
      </c>
      <c r="I57" s="119" t="e">
        <f ca="1">+IF(AND(ISNUMBER(OFFSET('Water Data'!$D$10,0,10*ROW('Water Data'!D51))),BX57="Yes"),OFFSET('Water Data'!$D$10,0,10*ROW('Water Data'!D51)),IF(AND(ISNUMBER(OFFSET('Water Data'!$D$10,0,10*ROW('Water Data'!D51))),BX57="No",ISNUMBER(OFFSET('Water Data'!$D$10,0,10*ROW('Water Data'!D51)))),CONCATENATE("[",ROUND(OFFSET('Water Data'!$D$10,0,10*ROW('Water Data'!D51)),0),"]"),IF(AND(ISNUMBER(OFFSET('Water Data'!$D$10,0,10*ROW('Water Data'!D51))),BX57="",ISNUMBER(OFFSET('Water Data'!$D$10,0,10*ROW('Water Data'!D51)))),OFFSET('Water Data'!$D$10,0,10*ROW('Water Data'!D51)),NA())))</f>
        <v>#N/A</v>
      </c>
      <c r="J57" s="119" t="e">
        <f ca="1">+IF(AND(ISNUMBER(OFFSET('Water Data'!$E$5,0,10*ROW('Water Data'!E51))),BY57="Yes"),100-OFFSET('Water Data'!$E$5,0,10*ROW('Water Data'!E51)),IF(AND(ISNUMBER(OFFSET('Water Data'!$E$5,0,10*ROW('Water Data'!E51))),BY57="No",ISNUMBER(OFFSET('Water Data'!$E$5,0,10*ROW('Water Data'!E51)))),CONCATENATE("[",ROUND(100-OFFSET('Water Data'!$E$5,0,10*ROW('Water Data'!E51)),0),"]"),IF(AND(ISNUMBER(OFFSET('Water Data'!$E$5,0,10*ROW('Water Data'!E51))),BY57="",ISNUMBER(OFFSET('Water Data'!$E$5,0,10*ROW('Water Data'!E51)))),100-OFFSET('Water Data'!$E$5,0,10*ROW('Water Data'!E51)),NA())))</f>
        <v>#N/A</v>
      </c>
      <c r="K57" s="119" t="e">
        <f ca="1">+IF(AND(ISNUMBER(OFFSET('Water Data'!$E$7,0,10*ROW('Water Data'!E51))),BZ57="Yes"),OFFSET('Water Data'!$E$7,0,10*ROW('Water Data'!E51)),IF(AND(ISNUMBER(OFFSET('Water Data'!$E$7,0,10*ROW('Water Data'!E51))),BZ57="No",ISNUMBER(OFFSET('Water Data'!$E$7,0,10*ROW('Water Data'!E51)))),CONCATENATE("[",ROUND(OFFSET('Water Data'!$E$7,0,10*ROW('Water Data'!E51)),0),"]"),IF(AND(ISNUMBER(OFFSET('Water Data'!$E$7,0,10*ROW('Water Data'!E51))),BZ57="",ISNUMBER(OFFSET('Water Data'!$E$7,0,10*ROW('Water Data'!E51)))),OFFSET('Water Data'!$E$7,0,10*ROW('Water Data'!E51)),NA())))</f>
        <v>#N/A</v>
      </c>
      <c r="L57" s="119" t="e">
        <f ca="1">+IF(AND(ISNUMBER(OFFSET('Water Data'!$E$10,0,10*ROW('Water Data'!E51))),CA57="Yes"),OFFSET('Water Data'!$E$10,0,10*ROW('Water Data'!E51)),IF(AND(ISNUMBER(OFFSET('Water Data'!$E$10,0,10*ROW('Water Data'!E51))),CA57="No",ISNUMBER(OFFSET('Water Data'!$E$10,0,10*ROW('Water Data'!E51)))),CONCATENATE("[",ROUND(OFFSET('Water Data'!$E$10,0,10*ROW('Water Data'!E51)),0),"]"),IF(AND(ISNUMBER(OFFSET('Water Data'!$E$10,0,10*ROW('Water Data'!E51))),CA57="",ISNUMBER(OFFSET('Water Data'!$E$10,0,10*ROW('Water Data'!E51)))),OFFSET('Water Data'!$E$10,0,10*ROW('Water Data'!E51)),NA())))</f>
        <v>#N/A</v>
      </c>
      <c r="M57" s="119" t="e">
        <f ca="1">+IF(AND(ISNUMBER(OFFSET('Water Data'!$F$5,0,10*ROW('Water Data'!F51))),CB57="Yes"),100-OFFSET('Water Data'!$F$5,0,10*ROW('Water Data'!F51)),IF(AND(ISNUMBER(OFFSET('Water Data'!$F$5,0,10*ROW('Water Data'!F51))),CB57="No",ISNUMBER(OFFSET('Water Data'!$F$5,0,10*ROW('Water Data'!F51)))),CONCATENATE("[",ROUND(100-OFFSET('Water Data'!$F$5,0,10*ROW('Water Data'!F51)),0),"]"),IF(AND(ISNUMBER(OFFSET('Water Data'!$F$5,0,10*ROW('Water Data'!F51))),CB57="",ISNUMBER(OFFSET('Water Data'!$F$5,0,10*ROW('Water Data'!F51)))),100-OFFSET('Water Data'!$F$5,0,10*ROW('Water Data'!F51)),NA())))</f>
        <v>#N/A</v>
      </c>
      <c r="N57" s="119" t="e">
        <f ca="1">+IF(AND(ISNUMBER(OFFSET('Water Data'!$F$7,0,10*ROW('Water Data'!F51))),CC57="Yes"),OFFSET('Water Data'!$F$7,0,10*ROW('Water Data'!F51)),IF(AND(ISNUMBER(OFFSET('Water Data'!$F$7,0,10*ROW('Water Data'!F51))),CC57="No",ISNUMBER(OFFSET('Water Data'!$F$7,0,10*ROW('Water Data'!F51)))),CONCATENATE("[",ROUND(OFFSET('Water Data'!$F$7,0,10*ROW('Water Data'!F51)),0),"]"),IF(AND(ISNUMBER(OFFSET('Water Data'!$F$7,0,10*ROW('Water Data'!F51))),CC57="",ISNUMBER(OFFSET('Water Data'!$F$7,0,10*ROW('Water Data'!F51)))),OFFSET('Water Data'!$F$7,0,10*ROW('Water Data'!F51)),NA())))</f>
        <v>#N/A</v>
      </c>
      <c r="O57" s="119" t="e">
        <f ca="1">+IF(AND(ISNUMBER(OFFSET('Water Data'!$F$10,0,10*ROW('Water Data'!F51))),CD57="Yes"),OFFSET('Water Data'!$F$10,0,10*ROW('Water Data'!F51)),IF(AND(ISNUMBER(OFFSET('Water Data'!$F$10,0,10*ROW('Water Data'!F51))),CD57="No",ISNUMBER(OFFSET('Water Data'!$F$10,0,10*ROW('Water Data'!F51)))),CONCATENATE("[",ROUND(OFFSET('Water Data'!$F$10,0,10*ROW('Water Data'!F51)),0),"]"),IF(AND(ISNUMBER(OFFSET('Water Data'!$F$10,0,10*ROW('Water Data'!F51))),CD57="",ISNUMBER(OFFSET('Water Data'!$F$10,0,10*ROW('Water Data'!F51)))),OFFSET('Water Data'!$F$10,0,10*ROW('Water Data'!F51)),NA())))</f>
        <v>#N/A</v>
      </c>
      <c r="P57" s="119" t="e">
        <f ca="1">+IF(AND(ISNUMBER(OFFSET('Water Data'!$G$5,0,10*ROW('Water Data'!G51))),CE57="Yes"),100-OFFSET('Water Data'!$G$5,0,10*ROW('Water Data'!G51)),IF(AND(ISNUMBER(OFFSET('Water Data'!$G$5,0,10*ROW('Water Data'!G51))),CE57="No",ISNUMBER(OFFSET('Water Data'!$G$5,0,10*ROW('Water Data'!G51)))),CONCATENATE("[",ROUND(100-OFFSET('Water Data'!$G$5,0,10*ROW('Water Data'!G51)),0),"]"),IF(AND(ISNUMBER(OFFSET('Water Data'!$G$5,0,10*ROW('Water Data'!G51))),CE57="",ISNUMBER(OFFSET('Water Data'!$G$5,0,10*ROW('Water Data'!G51)))),100-OFFSET('Water Data'!$G$5,0,10*ROW('Water Data'!G51)),NA())))</f>
        <v>#N/A</v>
      </c>
      <c r="Q57" s="119" t="e">
        <f ca="1">+IF(AND(ISNUMBER(OFFSET('Water Data'!$G$7,0,10*ROW('Water Data'!G51))),CF57="Yes"),OFFSET('Water Data'!$G$7,0,10*ROW('Water Data'!G51)),IF(AND(ISNUMBER(OFFSET('Water Data'!$G$7,0,10*ROW('Water Data'!G51))),CF57="No",ISNUMBER(OFFSET('Water Data'!$G$7,0,10*ROW('Water Data'!G51)))),CONCATENATE("[",ROUND(OFFSET('Water Data'!$G$7,0,10*ROW('Water Data'!G51)),0),"]"),IF(AND(ISNUMBER(OFFSET('Water Data'!$G$7,0,10*ROW('Water Data'!G51))),CF57="",ISNUMBER(OFFSET('Water Data'!$G$7,0,10*ROW('Water Data'!G51)))),OFFSET('Water Data'!$G$7,0,10*ROW('Water Data'!G51)),NA())))</f>
        <v>#N/A</v>
      </c>
      <c r="R57" s="119" t="e">
        <f ca="1">+IF(AND(ISNUMBER(OFFSET('Water Data'!$G$10,0,10*ROW('Water Data'!G51))),CG57="Yes"),OFFSET('Water Data'!$G$10,0,10*ROW('Water Data'!G51)),IF(AND(ISNUMBER(OFFSET('Water Data'!$G$10,0,10*ROW('Water Data'!G51))),CG57="No",ISNUMBER(OFFSET('Water Data'!$G$10,0,10*ROW('Water Data'!G51)))),CONCATENATE("[",ROUND(OFFSET('Water Data'!$G$10,0,10*ROW('Water Data'!G51)),0),"]"),IF(AND(ISNUMBER(OFFSET('Water Data'!$G$10,0,10*ROW('Water Data'!G51))),CG57="",ISNUMBER(OFFSET('Water Data'!$G$10,0,10*ROW('Water Data'!G51)))),OFFSET('Water Data'!$G$10,0,10*ROW('Water Data'!G51)),NA())))</f>
        <v>#N/A</v>
      </c>
      <c r="S57" s="119" t="e">
        <f ca="1">+IF(AND(ISNUMBER(OFFSET('Water Data'!$H$5,0,10*ROW('Water Data'!H51))),CH57="Yes"),100-OFFSET('Water Data'!$H$5,0,10*ROW('Water Data'!H51)),IF(AND(ISNUMBER(OFFSET('Water Data'!$H$5,0,10*ROW('Water Data'!H51))),CH57="No",ISNUMBER(OFFSET('Water Data'!$H$5,0,10*ROW('Water Data'!H51)))),CONCATENATE("[",ROUND(100-OFFSET('Water Data'!$H$5,0,10*ROW('Water Data'!H51)),0),"]"),IF(AND(ISNUMBER(OFFSET('Water Data'!$H$5,0,10*ROW('Water Data'!H51))),CH57="",ISNUMBER(OFFSET('Water Data'!$H$5,0,10*ROW('Water Data'!H51)))),100-OFFSET('Water Data'!$H$5,0,10*ROW('Water Data'!H51)),NA())))</f>
        <v>#N/A</v>
      </c>
      <c r="T57" s="119" t="e">
        <f ca="1">+IF(AND(ISNUMBER(OFFSET('Water Data'!$H$7,0,10*ROW('Water Data'!H51))),CI57="Yes"),OFFSET('Water Data'!$H$7,0,10*ROW('Water Data'!H51)),IF(AND(ISNUMBER(OFFSET('Water Data'!$H$7,0,10*ROW('Water Data'!H51))),CI57="No",ISNUMBER(OFFSET('Water Data'!$H$7,0,10*ROW('Water Data'!H51)))),CONCATENATE("[",ROUND(OFFSET('Water Data'!$H$7,0,10*ROW('Water Data'!H51)),0),"]"),IF(AND(ISNUMBER(OFFSET('Water Data'!$H$7,0,10*ROW('Water Data'!H51))),CI57="",ISNUMBER(OFFSET('Water Data'!$H$7,0,10*ROW('Water Data'!H51)))),OFFSET('Water Data'!$H$7,0,10*ROW('Water Data'!H51)),NA())))</f>
        <v>#N/A</v>
      </c>
      <c r="U57" s="119" t="e">
        <f ca="1">+IF(AND(ISNUMBER(OFFSET('Water Data'!$H$10,0,10*ROW('Water Data'!H51))),CJ57="Yes"),OFFSET('Water Data'!$H$10,0,10*ROW('Water Data'!H51)),IF(AND(ISNUMBER(OFFSET('Water Data'!$H$10,0,10*ROW('Water Data'!H51))),CJ57="No",ISNUMBER(OFFSET('Water Data'!$H$10,0,10*ROW('Water Data'!H51)))),CONCATENATE("[",ROUND(OFFSET('Water Data'!$H$10,0,10*ROW('Water Data'!H51)),0),"]"),IF(AND(ISNUMBER(OFFSET('Water Data'!$H$10,0,10*ROW('Water Data'!H51))),CJ57="",ISNUMBER(OFFSET('Water Data'!$H$10,0,10*ROW('Water Data'!H51)))),OFFSET('Water Data'!$H$10,0,10*ROW('Water Data'!H51)),NA())))</f>
        <v>#N/A</v>
      </c>
      <c r="V57" s="120" t="e">
        <f ca="1">+IF(AND(ISNUMBER(OFFSET('Sanitation Data'!$C$5,0,10*ROW('Sanitation Data'!C51))),CK57="Yes"),100-OFFSET('Sanitation Data'!$C$5,0,10*ROW('Sanitation Data'!C51)),IF(AND(ISNUMBER(OFFSET('Sanitation Data'!$C$5,0,10*ROW('Sanitation Data'!C51))),CK57="No",ISNUMBER(OFFSET('Sanitation Data'!$C$5,0,10*ROW('Sanitation Data'!C51)))),CONCATENATE("[",ROUND(100-OFFSET('Sanitation Data'!$C$5,0,10*ROW('Sanitation Data'!C51)),0),"]"),IF(AND(ISNUMBER(OFFSET('Sanitation Data'!$C$5,0,10*ROW('Sanitation Data'!C51))),CK57="",ISNUMBER(OFFSET('Sanitation Data'!$C$5,0,10*ROW('Sanitation Data'!C51)))),100-OFFSET('Sanitation Data'!$C$5,0,10*ROW('Sanitation Data'!C51)),NA())))</f>
        <v>#N/A</v>
      </c>
      <c r="W57" s="120" t="e">
        <f ca="1">+IF(AND(ISNUMBER(OFFSET('Sanitation Data'!$C$7,0,10*ROW('Sanitation Data'!C51))),CL57="Yes"),OFFSET('Sanitation Data'!$C$7,0,10*ROW('Sanitation Data'!C51)),IF(AND(ISNUMBER(OFFSET('Sanitation Data'!$C$7,0,10*ROW('Sanitation Data'!C51))),CL57="No",ISNUMBER(OFFSET('Sanitation Data'!$C$7,0,10*ROW('Sanitation Data'!C51)))),CONCATENATE("[",ROUND(OFFSET('Sanitation Data'!$C$7,0,10*ROW('Sanitation Data'!C51)),0),"]"),IF(AND(ISNUMBER(OFFSET('Sanitation Data'!$C$7,0,10*ROW('Sanitation Data'!C51))),CL57="",ISNUMBER(OFFSET('Sanitation Data'!$C$7,0,10*ROW('Sanitation Data'!C51)))),OFFSET('Sanitation Data'!$C$7,0,10*ROW('Sanitation Data'!C51)),NA())))</f>
        <v>#N/A</v>
      </c>
      <c r="X57" s="120" t="e">
        <f ca="1">+IF(AND(ISNUMBER(OFFSET('Sanitation Data'!$C$11,0,10*ROW('Sanitation Data'!C51))),CM57="Yes"),OFFSET('Sanitation Data'!$C$11,0,10*ROW('Sanitation Data'!C51)),IF(AND(ISNUMBER(OFFSET('Sanitation Data'!$C$11,0,10*ROW('Sanitation Data'!C51))),CM57="No",ISNUMBER(OFFSET('Sanitation Data'!$C$11,0,10*ROW('Sanitation Data'!C51)))),CONCATENATE("[",ROUND(OFFSET('Sanitation Data'!$C$11,0,10*ROW('Sanitation Data'!C51)),0),"]"),IF(AND(ISNUMBER(OFFSET('Sanitation Data'!$C$11,0,10*ROW('Sanitation Data'!C51))),CM57="",ISNUMBER(OFFSET('Sanitation Data'!$C$11,0,10*ROW('Sanitation Data'!C51)))),OFFSET('Sanitation Data'!$C$11,0,10*ROW('Sanitation Data'!C51)),NA())))</f>
        <v>#N/A</v>
      </c>
      <c r="Y57" s="120" t="e">
        <f ca="1">+IF(AND(ISNUMBER(OFFSET('Sanitation Data'!$C$12,0,10*ROW('Sanitation Data'!C51))),CN57="Yes"),OFFSET('Sanitation Data'!$C$12,0,10*ROW('Sanitation Data'!C51)),IF(AND(ISNUMBER(OFFSET('Sanitation Data'!$C$12,0,10*ROW('Sanitation Data'!C51))),CN57="No",ISNUMBER(OFFSET('Sanitation Data'!$C$12,0,10*ROW('Sanitation Data'!C51)))),CONCATENATE("[",ROUND(OFFSET('Sanitation Data'!$C$12,0,10*ROW('Sanitation Data'!C51)),0),"]"),IF(AND(ISNUMBER(OFFSET('Sanitation Data'!$C$12,0,10*ROW('Sanitation Data'!C51))),CN57="",ISNUMBER(OFFSET('Sanitation Data'!$C$12,0,10*ROW('Sanitation Data'!C51)))),OFFSET('Sanitation Data'!$C$12,0,10*ROW('Sanitation Data'!C51)),NA())))</f>
        <v>#N/A</v>
      </c>
      <c r="Z57" s="120" t="e">
        <f ca="1">+IF(AND(ISNUMBER(OFFSET('Sanitation Data'!$C$13,0,10*ROW('Sanitation Data'!C51))),CO57="Yes"),OFFSET('Sanitation Data'!$C$13,0,10*ROW('Sanitation Data'!C51)),IF(AND(ISNUMBER(OFFSET('Sanitation Data'!$C$13,0,10*ROW('Sanitation Data'!C51))),CO57="No",ISNUMBER(OFFSET('Sanitation Data'!$C$13,0,10*ROW('Sanitation Data'!C51)))),CONCATENATE("[",ROUND(OFFSET('Sanitation Data'!$C$13,0,10*ROW('Sanitation Data'!C51)),0),"]"),IF(AND(ISNUMBER(OFFSET('Sanitation Data'!$C$13,0,10*ROW('Sanitation Data'!C51))),CO57="",ISNUMBER(OFFSET('Sanitation Data'!$C$13,0,10*ROW('Sanitation Data'!C51)))),OFFSET('Sanitation Data'!$C$13,0,10*ROW('Sanitation Data'!C51)),NA())))</f>
        <v>#N/A</v>
      </c>
      <c r="AA57" s="120" t="e">
        <f ca="1">+IF(AND(ISNUMBER(OFFSET('Sanitation Data'!$D$5,0,10*ROW('Sanitation Data'!D51))),CP57="Yes"),100-OFFSET('Sanitation Data'!$D$5,0,10*ROW('Sanitation Data'!D51)),IF(AND(ISNUMBER(OFFSET('Sanitation Data'!$D$5,0,10*ROW('Sanitation Data'!D51))),CP57="No",ISNUMBER(OFFSET('Sanitation Data'!$D$5,0,10*ROW('Sanitation Data'!D51)))),CONCATENATE("[",ROUND(100-OFFSET('Sanitation Data'!$D$5,0,10*ROW('Sanitation Data'!D51)),0),"]"),IF(AND(ISNUMBER(OFFSET('Sanitation Data'!$D$5,0,10*ROW('Sanitation Data'!D51))),CP57="",ISNUMBER(OFFSET('Sanitation Data'!$D$5,0,10*ROW('Sanitation Data'!D51)))),100-OFFSET('Sanitation Data'!$D$5,0,10*ROW('Sanitation Data'!D51)),NA())))</f>
        <v>#N/A</v>
      </c>
      <c r="AB57" s="120" t="e">
        <f ca="1">+IF(AND(ISNUMBER(OFFSET('Sanitation Data'!$D$7,0,10*ROW('Sanitation Data'!D51))),CQ57="Yes"),OFFSET('Sanitation Data'!$D$7,0,10*ROW('Sanitation Data'!G51)),IF(AND(ISNUMBER(OFFSET('Sanitation Data'!$D$7,0,10*ROW('Sanitation Data'!D51))),CQ57="No",ISNUMBER(OFFSET('Sanitation Data'!$D$7,0,10*ROW('Sanitation Data'!D51)))),CONCATENATE("[",ROUND(OFFSET('Sanitation Data'!$D$7,0,10*ROW('Sanitation Data'!D51)),0),"]"),IF(AND(ISNUMBER(OFFSET('Sanitation Data'!$D$7,0,10*ROW('Sanitation Data'!D51))),CQ57="",ISNUMBER(OFFSET('Sanitation Data'!$D$7,0,10*ROW('Sanitation Data'!D51)))),OFFSET('Sanitation Data'!$D$7,0,10*ROW('Sanitation Data'!D51)),NA())))</f>
        <v>#N/A</v>
      </c>
      <c r="AC57" s="120" t="e">
        <f ca="1">+IF(AND(ISNUMBER(OFFSET('Sanitation Data'!$D$11,0,10*ROW('Sanitation Data'!D51))),CR57="Yes"),OFFSET('Sanitation Data'!$D$11,0,10*ROW('Sanitation Data'!D51)),IF(AND(ISNUMBER(OFFSET('Sanitation Data'!$D$11,0,10*ROW('Sanitation Data'!D51))),CR57="No",ISNUMBER(OFFSET('Sanitation Data'!$D$11,0,10*ROW('Sanitation Data'!D51)))),CONCATENATE("[",ROUND(OFFSET('Sanitation Data'!$D$11,0,10*ROW('Sanitation Data'!D51)),0),"]"),IF(AND(ISNUMBER(OFFSET('Sanitation Data'!$D$11,0,10*ROW('Sanitation Data'!D51))),CR57="",ISNUMBER(OFFSET('Sanitation Data'!$D$11,0,10*ROW('Sanitation Data'!D51)))),OFFSET('Sanitation Data'!$D$11,0,10*ROW('Sanitation Data'!D51)),NA())))</f>
        <v>#N/A</v>
      </c>
      <c r="AD57" s="120" t="e">
        <f ca="1">+IF(AND(ISNUMBER(OFFSET('Sanitation Data'!$D$12,0,10*ROW('Sanitation Data'!D51))),CS57="Yes"),OFFSET('Sanitation Data'!$D$12,0,10*ROW('Sanitation Data'!D51)),IF(AND(ISNUMBER(OFFSET('Sanitation Data'!$D$12,0,10*ROW('Sanitation Data'!D51))),CS57="No",ISNUMBER(OFFSET('Sanitation Data'!$D$12,0,10*ROW('Sanitation Data'!D51)))),CONCATENATE("[",ROUND(OFFSET('Sanitation Data'!$D$12,0,10*ROW('Sanitation Data'!D51)),0),"]"),IF(AND(ISNUMBER(OFFSET('Sanitation Data'!$D$12,0,10*ROW('Sanitation Data'!D51))),CS57="",ISNUMBER(OFFSET('Sanitation Data'!$D$12,0,10*ROW('Sanitation Data'!D51)))),OFFSET('Sanitation Data'!$D$12,0,10*ROW('Sanitation Data'!D51)),NA())))</f>
        <v>#N/A</v>
      </c>
      <c r="AE57" s="120" t="e">
        <f ca="1">+IF(AND(ISNUMBER(OFFSET('Sanitation Data'!$D$13,0,10*ROW('Sanitation Data'!D51))),CT57="Yes"),OFFSET('Sanitation Data'!$D$13,0,10*ROW('Sanitation Data'!D51)),IF(AND(ISNUMBER(OFFSET('Sanitation Data'!$D$13,0,10*ROW('Sanitation Data'!D51))),CT57="No",ISNUMBER(OFFSET('Sanitation Data'!$D$13,0,10*ROW('Sanitation Data'!D51)))),CONCATENATE("[",ROUND(OFFSET('Sanitation Data'!$D$13,0,10*ROW('Sanitation Data'!D51)),0),"]"),IF(AND(ISNUMBER(OFFSET('Sanitation Data'!$D$13,0,10*ROW('Sanitation Data'!D51))),CT57="",ISNUMBER(OFFSET('Sanitation Data'!$D$13,0,10*ROW('Sanitation Data'!D51)))),OFFSET('Sanitation Data'!$D$13,0,10*ROW('Sanitation Data'!D51)),NA())))</f>
        <v>#N/A</v>
      </c>
      <c r="AF57" s="120" t="e">
        <f ca="1">+IF(AND(ISNUMBER(OFFSET('Sanitation Data'!$E$5,0,10*ROW('Sanitation Data'!E51))),CU57="Yes"),100-OFFSET('Sanitation Data'!$E$5,0,10*ROW('Sanitation Data'!E51)),IF(AND(ISNUMBER(OFFSET('Sanitation Data'!$E$5,0,10*ROW('Sanitation Data'!E51))),CU57="No",ISNUMBER(OFFSET('Sanitation Data'!$E$5,0,10*ROW('Sanitation Data'!E51)))),CONCATENATE("[",ROUND(100-OFFSET('Sanitation Data'!$E$5,0,10*ROW('Sanitation Data'!E51)),0),"]"),IF(AND(ISNUMBER(OFFSET('Sanitation Data'!$E$5,0,10*ROW('Sanitation Data'!E51))),CU57="",ISNUMBER(OFFSET('Sanitation Data'!$E$5,0,10*ROW('Sanitation Data'!E51)))),100-OFFSET('Sanitation Data'!$E$5,0,10*ROW('Sanitation Data'!E51)),NA())))</f>
        <v>#N/A</v>
      </c>
      <c r="AG57" s="120" t="e">
        <f ca="1">+IF(AND(ISNUMBER(OFFSET('Sanitation Data'!$E$7,0,10*ROW('Sanitation Data'!E51))),CV57="Yes"),OFFSET('Sanitation Data'!$E$7,0,10*ROW('Sanitation Data'!E51)),IF(AND(ISNUMBER(OFFSET('Sanitation Data'!$E$7,0,10*ROW('Sanitation Data'!E51))),CV57="No",ISNUMBER(OFFSET('Sanitation Data'!$E$7,0,10*ROW('Sanitation Data'!E51)))),CONCATENATE("[",ROUND(OFFSET('Sanitation Data'!$E$7,0,10*ROW('Sanitation Data'!E51)),0),"]"),IF(AND(ISNUMBER(OFFSET('Sanitation Data'!$E$7,0,10*ROW('Sanitation Data'!E51))),CV57="",ISNUMBER(OFFSET('Sanitation Data'!$E$7,0,10*ROW('Sanitation Data'!E51)))),OFFSET('Sanitation Data'!$E$7,0,10*ROW('Sanitation Data'!E51)),NA())))</f>
        <v>#N/A</v>
      </c>
      <c r="AH57" s="120" t="e">
        <f ca="1">+IF(AND(ISNUMBER(OFFSET('Sanitation Data'!$E$11,0,10*ROW('Sanitation Data'!E51))),CW57="Yes"),OFFSET('Sanitation Data'!$E$11,0,10*ROW('Sanitation Data'!E51)),IF(AND(ISNUMBER(OFFSET('Sanitation Data'!$E$11,0,10*ROW('Sanitation Data'!E51))),CW57="No",ISNUMBER(OFFSET('Sanitation Data'!$E$11,0,10*ROW('Sanitation Data'!E51)))),CONCATENATE("[",ROUND(OFFSET('Sanitation Data'!$E$11,0,10*ROW('Sanitation Data'!E51)),0),"]"),IF(AND(ISNUMBER(OFFSET('Sanitation Data'!$E$11,0,10*ROW('Sanitation Data'!E51))),CW57="",ISNUMBER(OFFSET('Sanitation Data'!$E$11,0,10*ROW('Sanitation Data'!E51)))),OFFSET('Sanitation Data'!$E$11,0,10*ROW('Sanitation Data'!E51)),NA())))</f>
        <v>#N/A</v>
      </c>
      <c r="AI57" s="120" t="e">
        <f ca="1">+IF(AND(ISNUMBER(OFFSET('Sanitation Data'!$E$12,0,10*ROW('Sanitation Data'!E51))),CX57="Yes"),OFFSET('Sanitation Data'!$E$12,0,10*ROW('Sanitation Data'!E51)),IF(AND(ISNUMBER(OFFSET('Sanitation Data'!$E$12,0,10*ROW('Sanitation Data'!E51))),CX57="No",ISNUMBER(OFFSET('Sanitation Data'!$E$12,0,10*ROW('Sanitation Data'!E51)))),CONCATENATE("[",ROUND(OFFSET('Sanitation Data'!$E$12,0,10*ROW('Sanitation Data'!E51)),0),"]"),IF(AND(ISNUMBER(OFFSET('Sanitation Data'!$E$12,0,10*ROW('Sanitation Data'!E51))),CX57="",ISNUMBER(OFFSET('Sanitation Data'!$E$12,0,10*ROW('Sanitation Data'!E51)))),OFFSET('Sanitation Data'!$E$12,0,10*ROW('Sanitation Data'!E51)),NA())))</f>
        <v>#N/A</v>
      </c>
      <c r="AJ57" s="120" t="e">
        <f ca="1">+IF(AND(ISNUMBER(OFFSET('Sanitation Data'!$E$13,0,10*ROW('Sanitation Data'!E51))),CY57="Yes"),OFFSET('Sanitation Data'!$E$13,0,10*ROW('Sanitation Data'!E51)),IF(AND(ISNUMBER(OFFSET('Sanitation Data'!$E$13,0,10*ROW('Sanitation Data'!E51))),CY57="No",ISNUMBER(OFFSET('Sanitation Data'!$E$13,0,10*ROW('Sanitation Data'!E51)))),CONCATENATE("[",ROUND(OFFSET('Sanitation Data'!$E$13,0,10*ROW('Sanitation Data'!E51)),0),"]"),IF(AND(ISNUMBER(OFFSET('Sanitation Data'!$E$13,0,10*ROW('Sanitation Data'!E51))),CY57="",ISNUMBER(OFFSET('Sanitation Data'!$E$13,0,10*ROW('Sanitation Data'!E51)))),OFFSET('Sanitation Data'!$E$13,0,10*ROW('Sanitation Data'!E51)),NA())))</f>
        <v>#N/A</v>
      </c>
      <c r="AK57" s="120" t="e">
        <f ca="1">+IF(AND(ISNUMBER(OFFSET('Sanitation Data'!$F$5,0,10*ROW('Sanitation Data'!F51))),CZ57="Yes"),100-OFFSET('Sanitation Data'!$F$5,0,10*ROW('Sanitation Data'!F51)),IF(AND(ISNUMBER(OFFSET('Sanitation Data'!$F$5,0,10*ROW('Sanitation Data'!F51))),CZ57="No",ISNUMBER(OFFSET('Sanitation Data'!$F$5,0,10*ROW('Sanitation Data'!F51)))),CONCATENATE("[",ROUND(100-OFFSET('Sanitation Data'!$F$5,0,10*ROW('Sanitation Data'!F51)),0),"]"),IF(AND(ISNUMBER(OFFSET('Sanitation Data'!$F$5,0,10*ROW('Sanitation Data'!F51))),CZ57="",ISNUMBER(OFFSET('Sanitation Data'!$F$5,0,10*ROW('Sanitation Data'!F51)))),100-OFFSET('Sanitation Data'!$F$5,0,10*ROW('Sanitation Data'!F51)),NA())))</f>
        <v>#N/A</v>
      </c>
      <c r="AL57" s="120" t="e">
        <f ca="1">+IF(AND(ISNUMBER(OFFSET('Sanitation Data'!$F$7,0,10*ROW('Sanitation Data'!F51))),DA57="Yes"),OFFSET('Sanitation Data'!$F$7,0,10*ROW('Sanitation Data'!F51)),IF(AND(ISNUMBER(OFFSET('Sanitation Data'!$F$7,0,10*ROW('Sanitation Data'!F51))),DA57="No",ISNUMBER(OFFSET('Sanitation Data'!$F$7,0,10*ROW('Sanitation Data'!F51)))),CONCATENATE("[",ROUND(OFFSET('Sanitation Data'!$F$7,0,10*ROW('Sanitation Data'!F51)),0),"]"),IF(AND(ISNUMBER(OFFSET('Sanitation Data'!$F$7,0,10*ROW('Sanitation Data'!F51))),DA57="",ISNUMBER(OFFSET('Sanitation Data'!$F$7,0,10*ROW('Sanitation Data'!F51)))),OFFSET('Sanitation Data'!$F$7,0,10*ROW('Sanitation Data'!F51)),NA())))</f>
        <v>#N/A</v>
      </c>
      <c r="AM57" s="120" t="e">
        <f ca="1">+IF(AND(ISNUMBER(OFFSET('Sanitation Data'!$F$11,0,10*ROW('Sanitation Data'!F51))),DB57="Yes"),OFFSET('Sanitation Data'!$F$11,0,10*ROW('Sanitation Data'!F51)),IF(AND(ISNUMBER(OFFSET('Sanitation Data'!$F$11,0,10*ROW('Sanitation Data'!F51))),DB57="No",ISNUMBER(OFFSET('Sanitation Data'!$F$11,0,10*ROW('Sanitation Data'!F51)))),CONCATENATE("[",ROUND(OFFSET('Sanitation Data'!$F$11,0,10*ROW('Sanitation Data'!F51)),0),"]"),IF(AND(ISNUMBER(OFFSET('Sanitation Data'!$F$11,0,10*ROW('Sanitation Data'!F51))),DB57="",ISNUMBER(OFFSET('Sanitation Data'!$F$11,0,10*ROW('Sanitation Data'!F51)))),OFFSET('Sanitation Data'!$F$11,0,10*ROW('Sanitation Data'!F51)),NA())))</f>
        <v>#N/A</v>
      </c>
      <c r="AN57" s="120" t="e">
        <f ca="1">+IF(AND(ISNUMBER(OFFSET('Sanitation Data'!$F$12,0,10*ROW('Sanitation Data'!F51))),DC57="Yes"),OFFSET('Sanitation Data'!$F$12,0,10*ROW('Sanitation Data'!F51)),IF(AND(ISNUMBER(OFFSET('Sanitation Data'!$F$12,0,10*ROW('Sanitation Data'!F51))),DC57="No",ISNUMBER(OFFSET('Sanitation Data'!$F$12,0,10*ROW('Sanitation Data'!F51)))),CONCATENATE("[",ROUND(OFFSET('Sanitation Data'!$F$12,0,10*ROW('Sanitation Data'!F51)),0),"]"),IF(AND(ISNUMBER(OFFSET('Sanitation Data'!$F$12,0,10*ROW('Sanitation Data'!F51))),DC57="",ISNUMBER(OFFSET('Sanitation Data'!$F$12,0,10*ROW('Sanitation Data'!F51)))),OFFSET('Sanitation Data'!$F$12,0,10*ROW('Sanitation Data'!F51)),NA())))</f>
        <v>#N/A</v>
      </c>
      <c r="AO57" s="120" t="e">
        <f ca="1">+IF(AND(ISNUMBER(OFFSET('Sanitation Data'!$F$13,0,10*ROW('Sanitation Data'!F51))),DD57="Yes"),OFFSET('Sanitation Data'!$F$13,0,10*ROW('Sanitation Data'!F51)),IF(AND(ISNUMBER(OFFSET('Sanitation Data'!$F$13,0,10*ROW('Sanitation Data'!F51))),DD57="No",ISNUMBER(OFFSET('Sanitation Data'!$F$13,0,10*ROW('Sanitation Data'!F51)))),CONCATENATE("[",ROUND(OFFSET('Sanitation Data'!$F$13,0,10*ROW('Sanitation Data'!F51)),0),"]"),IF(AND(ISNUMBER(OFFSET('Sanitation Data'!$F$13,0,10*ROW('Sanitation Data'!F51))),DD57="",ISNUMBER(OFFSET('Sanitation Data'!$F$13,0,10*ROW('Sanitation Data'!F51)))),OFFSET('Sanitation Data'!$F$13,0,10*ROW('Sanitation Data'!F51)),NA())))</f>
        <v>#N/A</v>
      </c>
      <c r="AP57" s="120" t="e">
        <f ca="1">+IF(AND(ISNUMBER(OFFSET('Sanitation Data'!$G$5,0,10*ROW('Sanitation Data'!G51))),DE57="Yes"),100-OFFSET('Sanitation Data'!$G$5,0,10*ROW('Sanitation Data'!G51)),IF(AND(ISNUMBER(OFFSET('Sanitation Data'!$G$5,0,10*ROW('Sanitation Data'!G51))),DE57="No",ISNUMBER(OFFSET('Sanitation Data'!$G$5,0,10*ROW('Sanitation Data'!G51)))),CONCATENATE("[",ROUND(100-OFFSET('Sanitation Data'!$G$5,0,10*ROW('Sanitation Data'!G51)),0),"]"),IF(AND(ISNUMBER(OFFSET('Sanitation Data'!$G$5,0,10*ROW('Sanitation Data'!G51))),DE57="",ISNUMBER(OFFSET('Sanitation Data'!$G$5,0,10*ROW('Sanitation Data'!G51)))),100-OFFSET('Sanitation Data'!$G$5,0,10*ROW('Sanitation Data'!G51)),NA())))</f>
        <v>#N/A</v>
      </c>
      <c r="AQ57" s="120" t="e">
        <f ca="1">+IF(AND(ISNUMBER(OFFSET('Sanitation Data'!$G$7,0,10*ROW('Sanitation Data'!G51))),DF57="Yes"),OFFSET('Sanitation Data'!$G$7,0,10*ROW('Sanitation Data'!G51)),IF(AND(ISNUMBER(OFFSET('Sanitation Data'!$G$7,0,10*ROW('Sanitation Data'!G51))),DF57="No",ISNUMBER(OFFSET('Sanitation Data'!$G$7,0,10*ROW('Sanitation Data'!G51)))),CONCATENATE("[",ROUND(OFFSET('Sanitation Data'!$G$7,0,10*ROW('Sanitation Data'!G51)),0),"]"),IF(AND(ISNUMBER(OFFSET('Sanitation Data'!$G$7,0,10*ROW('Sanitation Data'!G51))),DF57="",ISNUMBER(OFFSET('Sanitation Data'!$G$7,0,10*ROW('Sanitation Data'!G51)))),OFFSET('Sanitation Data'!$G$7,0,10*ROW('Sanitation Data'!G51)),NA())))</f>
        <v>#N/A</v>
      </c>
      <c r="AR57" s="120" t="e">
        <f ca="1">+IF(AND(ISNUMBER(OFFSET('Sanitation Data'!$G$11,0,10*ROW('Sanitation Data'!G51))),DG57="Yes"),OFFSET('Sanitation Data'!$G$11,0,10*ROW('Sanitation Data'!G51)),IF(AND(ISNUMBER(OFFSET('Sanitation Data'!$G$11,0,10*ROW('Sanitation Data'!G51))),DG57="No",ISNUMBER(OFFSET('Sanitation Data'!$G$11,0,10*ROW('Sanitation Data'!G51)))),CONCATENATE("[",ROUND(OFFSET('Sanitation Data'!$G$11,0,10*ROW('Sanitation Data'!G51)),0),"]"),IF(AND(ISNUMBER(OFFSET('Sanitation Data'!$G$11,0,10*ROW('Sanitation Data'!G51))),DG57="",ISNUMBER(OFFSET('Sanitation Data'!$G$11,0,10*ROW('Sanitation Data'!G51)))),OFFSET('Sanitation Data'!$G$11,0,10*ROW('Sanitation Data'!G51)),NA())))</f>
        <v>#N/A</v>
      </c>
      <c r="AS57" s="120" t="e">
        <f ca="1">+IF(AND(ISNUMBER(OFFSET('Sanitation Data'!$G$12,0,10*ROW('Sanitation Data'!G51))),DH57="Yes"),OFFSET('Sanitation Data'!$G$12,0,10*ROW('Sanitation Data'!G51)),IF(AND(ISNUMBER(OFFSET('Sanitation Data'!$G$12,0,10*ROW('Sanitation Data'!G51))),DH57="No",ISNUMBER(OFFSET('Sanitation Data'!$G$12,0,10*ROW('Sanitation Data'!G51)))),CONCATENATE("[",ROUND(OFFSET('Sanitation Data'!$G$12,0,10*ROW('Sanitation Data'!G51)),0),"]"),IF(AND(ISNUMBER(OFFSET('Sanitation Data'!$G$12,0,10*ROW('Sanitation Data'!G51))),DH57="",ISNUMBER(OFFSET('Sanitation Data'!$G$12,0,10*ROW('Sanitation Data'!G51)))),OFFSET('Sanitation Data'!$G$12,0,10*ROW('Sanitation Data'!G51)),NA())))</f>
        <v>#N/A</v>
      </c>
      <c r="AT57" s="120" t="e">
        <f ca="1">+IF(AND(ISNUMBER(OFFSET('Sanitation Data'!$G$13,0,10*ROW('Sanitation Data'!G51))),DI57="Yes"),OFFSET('Sanitation Data'!$G$13,0,10*ROW('Sanitation Data'!G51)),IF(AND(ISNUMBER(OFFSET('Sanitation Data'!$G$13,0,10*ROW('Sanitation Data'!G51))),DI57="No",ISNUMBER(OFFSET('Sanitation Data'!$G$13,0,10*ROW('Sanitation Data'!G51)))),CONCATENATE("[",ROUND(OFFSET('Sanitation Data'!$G$13,0,10*ROW('Sanitation Data'!G51)),0),"]"),IF(AND(ISNUMBER(OFFSET('Sanitation Data'!$G$13,0,10*ROW('Sanitation Data'!G51))),DI57="",ISNUMBER(OFFSET('Sanitation Data'!$G$13,0,10*ROW('Sanitation Data'!G51)))),OFFSET('Sanitation Data'!$G$13,0,10*ROW('Sanitation Data'!G51)),NA())))</f>
        <v>#N/A</v>
      </c>
      <c r="AU57" s="120" t="e">
        <f ca="1">+IF(AND(ISNUMBER(OFFSET('Sanitation Data'!$H$5,0,10*ROW('Sanitation Data'!H51))),DJ57="Yes"),100-OFFSET('Sanitation Data'!$H$5,0,10*ROW('Sanitation Data'!H51)),IF(AND(ISNUMBER(OFFSET('Sanitation Data'!$H$5,0,10*ROW('Sanitation Data'!H51))),DJ57="No",ISNUMBER(OFFSET('Sanitation Data'!$H$5,0,10*ROW('Sanitation Data'!H51)))),CONCATENATE("[",ROUND(100-OFFSET('Sanitation Data'!$H$5,0,10*ROW('Sanitation Data'!H51)),0),"]"),IF(AND(ISNUMBER(OFFSET('Sanitation Data'!$H$5,0,10*ROW('Sanitation Data'!H51))),DJ57="",ISNUMBER(OFFSET('Sanitation Data'!$H$5,0,10*ROW('Sanitation Data'!H51)))),100-OFFSET('Sanitation Data'!$H$5,0,10*ROW('Sanitation Data'!H51)),NA())))</f>
        <v>#N/A</v>
      </c>
      <c r="AV57" s="120" t="e">
        <f ca="1">+IF(AND(ISNUMBER(OFFSET('Sanitation Data'!$H$7,0,10*ROW('Sanitation Data'!H51))),DK57="Yes"),OFFSET('Sanitation Data'!$H$7,0,10*ROW('Sanitation Data'!H51)),IF(AND(ISNUMBER(OFFSET('Sanitation Data'!$H$7,0,10*ROW('Sanitation Data'!H51))),DK57="No",ISNUMBER(OFFSET('Sanitation Data'!$H$7,0,10*ROW('Sanitation Data'!H51)))),CONCATENATE("[",ROUND(OFFSET('Sanitation Data'!$H$7,0,10*ROW('Sanitation Data'!H51)),0),"]"),IF(AND(ISNUMBER(OFFSET('Sanitation Data'!$H$7,0,10*ROW('Sanitation Data'!H51))),DK57="",ISNUMBER(OFFSET('Sanitation Data'!$H$7,0,10*ROW('Sanitation Data'!H51)))),OFFSET('Sanitation Data'!$H$7,0,10*ROW('Sanitation Data'!H51)),NA())))</f>
        <v>#N/A</v>
      </c>
      <c r="AW57" s="120" t="e">
        <f ca="1">+IF(AND(ISNUMBER(OFFSET('Sanitation Data'!$H$11,0,10*ROW('Sanitation Data'!H51))),DL57="Yes"),OFFSET('Sanitation Data'!$H$11,0,10*ROW('Sanitation Data'!H51)),IF(AND(ISNUMBER(OFFSET('Sanitation Data'!$H$11,0,10*ROW('Sanitation Data'!H51))),DL57="No",ISNUMBER(OFFSET('Sanitation Data'!$H$11,0,10*ROW('Sanitation Data'!H51)))),CONCATENATE("[",ROUND(OFFSET('Sanitation Data'!$H$11,0,10*ROW('Sanitation Data'!H51)),0),"]"),IF(AND(ISNUMBER(OFFSET('Sanitation Data'!$H$11,0,10*ROW('Sanitation Data'!H51))),DL57="",ISNUMBER(OFFSET('Sanitation Data'!$H$11,0,10*ROW('Sanitation Data'!H51)))),OFFSET('Sanitation Data'!$H$11,0,10*ROW('Sanitation Data'!H51)),NA())))</f>
        <v>#N/A</v>
      </c>
      <c r="AX57" s="120" t="e">
        <f ca="1">+IF(AND(ISNUMBER(OFFSET('Sanitation Data'!$H$12,0,10*ROW('Sanitation Data'!H51))),DM57="Yes"),OFFSET('Sanitation Data'!$H$12,0,10*ROW('Sanitation Data'!H51)),IF(AND(ISNUMBER(OFFSET('Sanitation Data'!$H$12,0,10*ROW('Sanitation Data'!H51))),DM57="No",ISNUMBER(OFFSET('Sanitation Data'!$H$12,0,10*ROW('Sanitation Data'!H51)))),CONCATENATE("[",ROUND(OFFSET('Sanitation Data'!$H$12,0,10*ROW('Sanitation Data'!H51)),0),"]"),IF(AND(ISNUMBER(OFFSET('Sanitation Data'!$H$12,0,10*ROW('Sanitation Data'!H51))),DM57="",ISNUMBER(OFFSET('Sanitation Data'!$H$12,0,10*ROW('Sanitation Data'!H51)))),OFFSET('Sanitation Data'!$H$12,0,10*ROW('Sanitation Data'!H51)),NA())))</f>
        <v>#N/A</v>
      </c>
      <c r="AY57" s="120" t="e">
        <f ca="1">+IF(AND(ISNUMBER(OFFSET('Sanitation Data'!$H$13,0,10*ROW('Sanitation Data'!H51))),DN57="Yes"),OFFSET('Sanitation Data'!$H$13,0,10*ROW('Sanitation Data'!H51)),IF(AND(ISNUMBER(OFFSET('Sanitation Data'!$H$13,0,10*ROW('Sanitation Data'!H51))),DN57="No",ISNUMBER(OFFSET('Sanitation Data'!$H$13,0,10*ROW('Sanitation Data'!H51)))),CONCATENATE("[",ROUND(OFFSET('Sanitation Data'!$H$13,0,10*ROW('Sanitation Data'!H51)),0),"]"),IF(AND(ISNUMBER(OFFSET('Sanitation Data'!$H$13,0,10*ROW('Sanitation Data'!H51))),DN57="",ISNUMBER(OFFSET('Sanitation Data'!$H$13,0,10*ROW('Sanitation Data'!H51)))),OFFSET('Sanitation Data'!$H$13,0,10*ROW('Sanitation Data'!H51)),NA())))</f>
        <v>#N/A</v>
      </c>
      <c r="AZ57" s="121" t="e">
        <f ca="1">+IF(AND(ISNUMBER(OFFSET('Hygiene Data'!$C$6,0,10*ROW('Hygiene Data'!C51))),DO57="Yes"),OFFSET('Hygiene Data'!$C$6,0,10*ROW('Hygiene Data'!C51)),IF(AND(ISNUMBER(OFFSET('Hygiene Data'!$C$6,0,10*ROW('Hygiene Data'!C51))),DO57="No",ISNUMBER(OFFSET('Hygiene Data'!$C$6,0,10*ROW('Hygiene Data'!C51)))),CONCATENATE("[",ROUND(OFFSET('Hygiene Data'!$C$6,0,10*ROW('Hygiene Data'!C51)),0),"]"),IF(AND(ISNUMBER(OFFSET('Hygiene Data'!$C$6,0,10*ROW('Hygiene Data'!C51))),DO57="",ISNUMBER(OFFSET('Hygiene Data'!$C$6,0,10*ROW('Hygiene Data'!C51)))),OFFSET('Hygiene Data'!$C$6,0,10*ROW('Hygiene Data'!C51)),NA())))</f>
        <v>#N/A</v>
      </c>
      <c r="BA57" s="121" t="e">
        <f ca="1">+IF(AND(ISNUMBER(OFFSET('Hygiene Data'!$C$8,0,10*ROW('Hygiene Data'!C51))),DP57="Yes"),OFFSET('Hygiene Data'!$C$8,0,10*ROW('Hygiene Data'!C51)),IF(AND(ISNUMBER(OFFSET('Hygiene Data'!$C$8,0,10*ROW('Hygiene Data'!C51))),DP57="No",ISNUMBER(OFFSET('Hygiene Data'!$C$8,0,10*ROW('Hygiene Data'!C51)))),CONCATENATE("[",ROUND(OFFSET('Hygiene Data'!$C$8,0,10*ROW('Hygiene Data'!C51)),0),"]"),IF(AND(ISNUMBER(OFFSET('Hygiene Data'!$C$8,0,10*ROW('Hygiene Data'!C51))),DP57="",ISNUMBER(OFFSET('Hygiene Data'!$C$8,0,10*ROW('Hygiene Data'!C51)))),OFFSET('Hygiene Data'!$C$8,0,10*ROW('Hygiene Data'!C51)),NA())))</f>
        <v>#N/A</v>
      </c>
      <c r="BB57" s="121" t="e">
        <f ca="1">+IF(AND(ISNUMBER(OFFSET('Hygiene Data'!$C$10,0,10*ROW('Hygiene Data'!C51))),DQ57="Yes"),OFFSET('Hygiene Data'!$C$10,0,10*ROW('Hygiene Data'!C51)),IF(AND(ISNUMBER(OFFSET('Hygiene Data'!$C$10,0,10*ROW('Hygiene Data'!C51))),DQ57="No",ISNUMBER(OFFSET('Hygiene Data'!$C$10,0,10*ROW('Hygiene Data'!C51)))),CONCATENATE("[",ROUND(OFFSET('Hygiene Data'!$C$10,0,10*ROW('Hygiene Data'!C51)),0),"]"),IF(AND(ISNUMBER(OFFSET('Hygiene Data'!$C$10,0,10*ROW('Hygiene Data'!C51))),DQ57="",ISNUMBER(OFFSET('Hygiene Data'!$C$10,0,10*ROW('Hygiene Data'!C51)))),OFFSET('Hygiene Data'!$C$10,0,10*ROW('Hygiene Data'!C51)),NA())))</f>
        <v>#N/A</v>
      </c>
      <c r="BC57" s="121" t="e">
        <f ca="1">+IF(AND(ISNUMBER(OFFSET('Hygiene Data'!$D$6,0,10*ROW('Hygiene Data'!D51))),DR57="Yes"),OFFSET('Hygiene Data'!$D$6,0,10*ROW('Hygiene Data'!D51)),IF(AND(ISNUMBER(OFFSET('Hygiene Data'!$D$6,0,10*ROW('Hygiene Data'!D51))),DR57="No",ISNUMBER(OFFSET('Hygiene Data'!$D$6,0,10*ROW('Hygiene Data'!D51)))),CONCATENATE("[",ROUND(OFFSET('Hygiene Data'!$D$6,0,10*ROW('Hygiene Data'!D51)),0),"]"),IF(AND(ISNUMBER(OFFSET('Hygiene Data'!$D$6,0,10*ROW('Hygiene Data'!D51))),DR57="",ISNUMBER(OFFSET('Hygiene Data'!$D$6,0,10*ROW('Hygiene Data'!D51)))),OFFSET('Hygiene Data'!$D$6,0,10*ROW('Hygiene Data'!D51)),NA())))</f>
        <v>#N/A</v>
      </c>
      <c r="BD57" s="121" t="e">
        <f ca="1">+IF(AND(ISNUMBER(OFFSET('Hygiene Data'!$D$8,0,10*ROW('Hygiene Data'!D51))),DS57="Yes"),OFFSET('Hygiene Data'!$D$8,0,10*ROW('Hygiene Data'!D51)),IF(AND(ISNUMBER(OFFSET('Hygiene Data'!$D$8,0,10*ROW('Hygiene Data'!D51))),DS57="No",ISNUMBER(OFFSET('Hygiene Data'!$D$8,0,10*ROW('Hygiene Data'!D51)))),CONCATENATE("[",ROUND(OFFSET('Hygiene Data'!$D$8,0,10*ROW('Hygiene Data'!D51)),0),"]"),IF(AND(ISNUMBER(OFFSET('Hygiene Data'!$D$8,0,10*ROW('Hygiene Data'!D51))),DS57="",ISNUMBER(OFFSET('Hygiene Data'!$D$8,0,10*ROW('Hygiene Data'!D51)))),OFFSET('Hygiene Data'!$D$8,0,10*ROW('Hygiene Data'!D51)),NA())))</f>
        <v>#N/A</v>
      </c>
      <c r="BE57" s="121" t="e">
        <f ca="1">+IF(AND(ISNUMBER(OFFSET('Hygiene Data'!$D$10,0,10*ROW('Hygiene Data'!D51))),DT57="Yes"),OFFSET('Hygiene Data'!$D$10,0,10*ROW('Hygiene Data'!D51)),IF(AND(ISNUMBER(OFFSET('Hygiene Data'!$D$10,0,10*ROW('Hygiene Data'!D51))),DT57="No",ISNUMBER(OFFSET('Hygiene Data'!$D$10,0,10*ROW('Hygiene Data'!D51)))),CONCATENATE("[",ROUND(OFFSET('Hygiene Data'!$D$10,0,10*ROW('Hygiene Data'!D51)),0),"]"),IF(AND(ISNUMBER(OFFSET('Hygiene Data'!$D$10,0,10*ROW('Hygiene Data'!D51))),DT57="",ISNUMBER(OFFSET('Hygiene Data'!$D$10,0,10*ROW('Hygiene Data'!D51)))),OFFSET('Hygiene Data'!$D$10,0,10*ROW('Hygiene Data'!D51)),NA())))</f>
        <v>#N/A</v>
      </c>
      <c r="BF57" s="121" t="e">
        <f ca="1">+IF(AND(ISNUMBER(OFFSET('Hygiene Data'!$E$6,0,10*ROW('Hygiene Data'!E51))),DU57="Yes"),OFFSET('Hygiene Data'!$E$6,0,10*ROW('Hygiene Data'!E51)),IF(AND(ISNUMBER(OFFSET('Hygiene Data'!$E$6,0,10*ROW('Hygiene Data'!E51))),DU57="No",ISNUMBER(OFFSET('Hygiene Data'!$E$6,0,10*ROW('Hygiene Data'!E51)))),CONCATENATE("[",ROUND(OFFSET('Hygiene Data'!$E$6,0,10*ROW('Hygiene Data'!E51)),0),"]"),IF(AND(ISNUMBER(OFFSET('Hygiene Data'!$E$6,0,10*ROW('Hygiene Data'!E51))),DU57="",ISNUMBER(OFFSET('Hygiene Data'!$E$6,0,10*ROW('Hygiene Data'!E51)))),OFFSET('Hygiene Data'!$E$6,0,10*ROW('Hygiene Data'!E51)),NA())))</f>
        <v>#N/A</v>
      </c>
      <c r="BG57" s="121" t="e">
        <f ca="1">+IF(AND(ISNUMBER(OFFSET('Hygiene Data'!$E$8,0,10*ROW('Hygiene Data'!E51))),DV57="Yes"),OFFSET('Hygiene Data'!$E$8,0,10*ROW('Hygiene Data'!E51)),IF(AND(ISNUMBER(OFFSET('Hygiene Data'!$E$8,0,10*ROW('Hygiene Data'!E51))),DV57="No",ISNUMBER(OFFSET('Hygiene Data'!$E$8,0,10*ROW('Hygiene Data'!E51)))),CONCATENATE("[",ROUND(OFFSET('Hygiene Data'!$E$8,0,10*ROW('Hygiene Data'!E51)),0),"]"),IF(AND(ISNUMBER(OFFSET('Hygiene Data'!$E$8,0,10*ROW('Hygiene Data'!E51))),DV57="",ISNUMBER(OFFSET('Hygiene Data'!$E$8,0,10*ROW('Hygiene Data'!E51)))),OFFSET('Hygiene Data'!$E$8,0,10*ROW('Hygiene Data'!E51)),NA())))</f>
        <v>#N/A</v>
      </c>
      <c r="BH57" s="121" t="e">
        <f ca="1">+IF(AND(ISNUMBER(OFFSET('Hygiene Data'!$E$10,0,10*ROW('Hygiene Data'!E51))),DW57="Yes"),OFFSET('Hygiene Data'!$E$10,0,10*ROW('Hygiene Data'!E51)),IF(AND(ISNUMBER(OFFSET('Hygiene Data'!$E$10,0,10*ROW('Hygiene Data'!E51))),DW57="No",ISNUMBER(OFFSET('Hygiene Data'!$E$10,0,10*ROW('Hygiene Data'!E51)))),CONCATENATE("[",ROUND(OFFSET('Hygiene Data'!$E$10,0,10*ROW('Hygiene Data'!E51)),0),"]"),IF(AND(ISNUMBER(OFFSET('Hygiene Data'!$E$10,0,10*ROW('Hygiene Data'!E51))),DW57="",ISNUMBER(OFFSET('Hygiene Data'!$E$10,0,10*ROW('Hygiene Data'!E51)))),OFFSET('Hygiene Data'!$E$10,0,10*ROW('Hygiene Data'!E51)),NA())))</f>
        <v>#N/A</v>
      </c>
      <c r="BI57" s="121" t="e">
        <f ca="1">+IF(AND(ISNUMBER(OFFSET('Hygiene Data'!$F$6,0,10*ROW('Hygiene Data'!F51))),DX57="Yes"),OFFSET('Hygiene Data'!$F$6,0,10*ROW('Hygiene Data'!F51)),IF(AND(ISNUMBER(OFFSET('Hygiene Data'!$F$6,0,10*ROW('Hygiene Data'!F51))),DX57="No",ISNUMBER(OFFSET('Hygiene Data'!$F$6,0,10*ROW('Hygiene Data'!F51)))),CONCATENATE("[",ROUND(OFFSET('Hygiene Data'!$F$6,0,10*ROW('Hygiene Data'!F51)),0),"]"),IF(AND(ISNUMBER(OFFSET('Hygiene Data'!$F$6,0,10*ROW('Hygiene Data'!F51))),DX57="",ISNUMBER(OFFSET('Hygiene Data'!$F$6,0,10*ROW('Hygiene Data'!F51)))),OFFSET('Hygiene Data'!$F$6,0,10*ROW('Hygiene Data'!F51)),NA())))</f>
        <v>#N/A</v>
      </c>
      <c r="BJ57" s="121" t="e">
        <f ca="1">+IF(AND(ISNUMBER(OFFSET('Hygiene Data'!$F$8,0,10*ROW('Hygiene Data'!F51))),DY57="Yes"),OFFSET('Hygiene Data'!$F$8,0,10*ROW('Hygiene Data'!F51)),IF(AND(ISNUMBER(OFFSET('Hygiene Data'!$F$8,0,10*ROW('Hygiene Data'!F51))),DY57="No",ISNUMBER(OFFSET('Hygiene Data'!$F$8,0,10*ROW('Hygiene Data'!F51)))),CONCATENATE("[",ROUND(OFFSET('Hygiene Data'!$F$8,0,10*ROW('Hygiene Data'!F51)),0),"]"),IF(AND(ISNUMBER(OFFSET('Hygiene Data'!$F$8,0,10*ROW('Hygiene Data'!F51))),DY57="",ISNUMBER(OFFSET('Hygiene Data'!$F$8,0,10*ROW('Hygiene Data'!F51)))),OFFSET('Hygiene Data'!$F$8,0,10*ROW('Hygiene Data'!F51)),NA())))</f>
        <v>#N/A</v>
      </c>
      <c r="BK57" s="121" t="e">
        <f ca="1">+IF(AND(ISNUMBER(OFFSET('Hygiene Data'!$F$10,0,10*ROW('Hygiene Data'!F51))),DZ57="Yes"),OFFSET('Hygiene Data'!$F$10,0,10*ROW('Hygiene Data'!F51)),IF(AND(ISNUMBER(OFFSET('Hygiene Data'!$F$10,0,10*ROW('Hygiene Data'!F51))),DZ57="No",ISNUMBER(OFFSET('Hygiene Data'!$F$10,0,10*ROW('Hygiene Data'!F51)))),CONCATENATE("[",ROUND(OFFSET('Hygiene Data'!$F$10,0,10*ROW('Hygiene Data'!F51)),0),"]"),IF(AND(ISNUMBER(OFFSET('Hygiene Data'!$F$10,0,10*ROW('Hygiene Data'!F51))),DZ57="",ISNUMBER(OFFSET('Hygiene Data'!$F$10,0,10*ROW('Hygiene Data'!F51)))),OFFSET('Hygiene Data'!$F$10,0,10*ROW('Hygiene Data'!F51)),NA())))</f>
        <v>#N/A</v>
      </c>
      <c r="BL57" s="121" t="e">
        <f ca="1">+IF(AND(ISNUMBER(OFFSET('Hygiene Data'!$G$6,0,10*ROW('Hygiene Data'!G51))),EA57="Yes"),OFFSET('Hygiene Data'!$G$6,0,10*ROW('Hygiene Data'!G51)),IF(AND(ISNUMBER(OFFSET('Hygiene Data'!$G$6,0,10*ROW('Hygiene Data'!G51))),EA57="No",ISNUMBER(OFFSET('Hygiene Data'!$G$6,0,10*ROW('Hygiene Data'!G51)))),CONCATENATE("[",ROUND(OFFSET('Hygiene Data'!$G$6,0,10*ROW('Hygiene Data'!G51)),0),"]"),IF(AND(ISNUMBER(OFFSET('Hygiene Data'!$G$6,0,10*ROW('Hygiene Data'!G51))),EA57="",ISNUMBER(OFFSET('Hygiene Data'!$G$6,0,10*ROW('Hygiene Data'!G51)))),OFFSET('Hygiene Data'!$G$6,0,10*ROW('Hygiene Data'!G51)),NA())))</f>
        <v>#N/A</v>
      </c>
      <c r="BM57" s="121" t="e">
        <f ca="1">+IF(AND(ISNUMBER(OFFSET('Hygiene Data'!$G$8,0,10*ROW('Hygiene Data'!G51))),EB57="Yes"),OFFSET('Hygiene Data'!$G$8,0,10*ROW('Hygiene Data'!G51)),IF(AND(ISNUMBER(OFFSET('Hygiene Data'!$G$8,0,10*ROW('Hygiene Data'!G51))),EB57="No",ISNUMBER(OFFSET('Hygiene Data'!$G$8,0,10*ROW('Hygiene Data'!G51)))),CONCATENATE("[",ROUND(OFFSET('Hygiene Data'!$G$8,0,10*ROW('Hygiene Data'!G51)),0),"]"),IF(AND(ISNUMBER(OFFSET('Hygiene Data'!$G$8,0,10*ROW('Hygiene Data'!G51))),EB57="",ISNUMBER(OFFSET('Hygiene Data'!$G$8,0,10*ROW('Hygiene Data'!G51)))),OFFSET('Hygiene Data'!$G$8,0,10*ROW('Hygiene Data'!G51)),NA())))</f>
        <v>#N/A</v>
      </c>
      <c r="BN57" s="121" t="e">
        <f ca="1">+IF(AND(ISNUMBER(OFFSET('Hygiene Data'!$G$10,0,10*ROW('Hygiene Data'!G51))),EC57="Yes"),OFFSET('Hygiene Data'!$G$10,0,10*ROW('Hygiene Data'!G51)),IF(AND(ISNUMBER(OFFSET('Hygiene Data'!$G$10,0,10*ROW('Hygiene Data'!G51))),EC57="No",ISNUMBER(OFFSET('Hygiene Data'!$G$10,0,10*ROW('Hygiene Data'!G51)))),CONCATENATE("[",ROUND(OFFSET('Hygiene Data'!$G$10,0,10*ROW('Hygiene Data'!G51)),0),"]"),IF(AND(ISNUMBER(OFFSET('Hygiene Data'!$G$10,0,10*ROW('Hygiene Data'!G51))),EC57="",ISNUMBER(OFFSET('Hygiene Data'!$G$10,0,10*ROW('Hygiene Data'!G51)))),OFFSET('Hygiene Data'!$G$10,0,10*ROW('Hygiene Data'!G51)),NA())))</f>
        <v>#N/A</v>
      </c>
      <c r="BO57" s="121" t="e">
        <f ca="1">+IF(AND(ISNUMBER(OFFSET('Hygiene Data'!$H$6,0,10*ROW('Hygiene Data'!H51))),ED57="Yes"),OFFSET('Hygiene Data'!$H$6,0,10*ROW('Hygiene Data'!H51)),IF(AND(ISNUMBER(OFFSET('Hygiene Data'!$H$6,0,10*ROW('Hygiene Data'!H51))),ED57="No",ISNUMBER(OFFSET('Hygiene Data'!$H$6,0,10*ROW('Hygiene Data'!H51)))),CONCATENATE("[",ROUND(OFFSET('Hygiene Data'!$H$6,0,10*ROW('Hygiene Data'!H51)),0),"]"),IF(AND(ISNUMBER(OFFSET('Hygiene Data'!$H$6,0,10*ROW('Hygiene Data'!H51))),ED57="",ISNUMBER(OFFSET('Hygiene Data'!$H$6,0,10*ROW('Hygiene Data'!H51)))),OFFSET('Hygiene Data'!$H$6,0,10*ROW('Hygiene Data'!H51)),NA())))</f>
        <v>#N/A</v>
      </c>
      <c r="BP57" s="121" t="e">
        <f ca="1">+IF(AND(ISNUMBER(OFFSET('Hygiene Data'!$H$8,0,10*ROW('Hygiene Data'!H51))),EE57="Yes"),OFFSET('Hygiene Data'!$H$8,0,10*ROW('Hygiene Data'!H51)),IF(AND(ISNUMBER(OFFSET('Hygiene Data'!$H$8,0,10*ROW('Hygiene Data'!H51))),EE57="No",ISNUMBER(OFFSET('Hygiene Data'!$H$8,0,10*ROW('Hygiene Data'!H51)))),CONCATENATE("[",ROUND(OFFSET('Hygiene Data'!$H$8,0,10*ROW('Hygiene Data'!H51)),0),"]"),IF(AND(ISNUMBER(OFFSET('Hygiene Data'!$H$8,0,10*ROW('Hygiene Data'!H51))),EE57="",ISNUMBER(OFFSET('Hygiene Data'!$H$8,0,10*ROW('Hygiene Data'!H51)))),OFFSET('Hygiene Data'!$H$8,0,10*ROW('Hygiene Data'!H51)),NA())))</f>
        <v>#N/A</v>
      </c>
      <c r="BQ57" s="121" t="e">
        <f ca="1">+IF(AND(ISNUMBER(OFFSET('Hygiene Data'!$H$10,0,10*ROW('Hygiene Data'!H51))),EF57="Yes"),OFFSET('Hygiene Data'!$H$10,0,10*ROW('Hygiene Data'!H51)),IF(AND(ISNUMBER(OFFSET('Hygiene Data'!$H$10,0,10*ROW('Hygiene Data'!H51))),EF57="No",ISNUMBER(OFFSET('Hygiene Data'!$H$10,0,10*ROW('Hygiene Data'!H51)))),CONCATENATE("[",ROUND(OFFSET('Hygiene Data'!$H$10,0,10*ROW('Hygiene Data'!H51)),0),"]"),IF(AND(ISNUMBER(OFFSET('Hygiene Data'!$H$10,0,10*ROW('Hygiene Data'!H51))),EF57="",ISNUMBER(OFFSET('Hygiene Data'!$H$10,0,10*ROW('Hygiene Data'!H51)))),OFFSET('Hygiene Data'!$H$10,0,10*ROW('Hygiene Data'!H51)),NA())))</f>
        <v>#N/A</v>
      </c>
      <c r="BS57" s="28" t="str">
        <f ca="1">+IF(OFFSET('Water Data'!$C$28,0,10*ROW('Water Data'!C51))="","",OFFSET('Water Data'!$C$28,0,10*ROW('Water Data'!C51)))</f>
        <v/>
      </c>
      <c r="BT57" s="28" t="str">
        <f ca="1">+IF(OFFSET('Water Data'!$C$29,0,10*ROW('Water Data'!C51))="","",OFFSET('Water Data'!$C$29,0,10*ROW('Water Data'!C51)))</f>
        <v/>
      </c>
      <c r="BU57" s="28" t="str">
        <f ca="1">+IF(OFFSET('Water Data'!$C$30,0,10*ROW('Water Data'!C51))="","",OFFSET('Water Data'!$C$30,0,10*ROW('Water Data'!C51)))</f>
        <v/>
      </c>
      <c r="BV57" s="28" t="str">
        <f ca="1">+IF(OFFSET('Water Data'!$D$28,0,10*ROW('Water Data'!D51))="","",OFFSET('Water Data'!$D$28,0,10*ROW('Water Data'!D51)))</f>
        <v/>
      </c>
      <c r="BW57" s="28" t="str">
        <f ca="1">+IF(OFFSET('Water Data'!$D$29,0,10*ROW('Water Data'!D51))="","",OFFSET('Water Data'!$D$29,0,10*ROW('Water Data'!D51)))</f>
        <v/>
      </c>
      <c r="BX57" s="28" t="str">
        <f ca="1">+IF(OFFSET('Water Data'!$D$30,0,10*ROW('Water Data'!D51))="","",OFFSET('Water Data'!$D$30,0,10*ROW('Water Data'!D51)))</f>
        <v/>
      </c>
      <c r="BY57" s="28" t="str">
        <f ca="1">+IF(OFFSET('Water Data'!$E$28,0,10*ROW('Water Data'!E51))="","",OFFSET('Water Data'!$E$28,0,10*ROW('Water Data'!E51)))</f>
        <v/>
      </c>
      <c r="BZ57" s="28" t="str">
        <f ca="1">+IF(OFFSET('Water Data'!$E$29,0,10*ROW('Water Data'!E51))="","",OFFSET('Water Data'!$E$29,0,10*ROW('Water Data'!E51)))</f>
        <v/>
      </c>
      <c r="CA57" s="28" t="str">
        <f ca="1">+IF(OFFSET('Water Data'!$E$30,0,10*ROW('Water Data'!E51))="","",OFFSET('Water Data'!$E$30,0,10*ROW('Water Data'!E51)))</f>
        <v/>
      </c>
      <c r="CB57" s="28" t="str">
        <f ca="1">+IF(OFFSET('Water Data'!$F$28,0,10*ROW('Water Data'!F51))="","",OFFSET('Water Data'!$F$28,0,10*ROW('Water Data'!F51)))</f>
        <v/>
      </c>
      <c r="CC57" s="28" t="str">
        <f ca="1">+IF(OFFSET('Water Data'!$F$29,0,10*ROW('Water Data'!F51))="","",OFFSET('Water Data'!$F$29,0,10*ROW('Water Data'!F51)))</f>
        <v/>
      </c>
      <c r="CD57" s="28" t="str">
        <f ca="1">+IF(OFFSET('Water Data'!$F$30,0,10*ROW('Water Data'!F51))="","",OFFSET('Water Data'!$F$30,0,10*ROW('Water Data'!F51)))</f>
        <v/>
      </c>
      <c r="CE57" s="28" t="str">
        <f ca="1">+IF(OFFSET('Water Data'!$G$28,0,10*ROW('Water Data'!G51))="","",OFFSET('Water Data'!$G$28,0,10*ROW('Water Data'!G51)))</f>
        <v/>
      </c>
      <c r="CF57" s="28" t="str">
        <f ca="1">+IF(OFFSET('Water Data'!$G$29,0,10*ROW('Water Data'!G51))="","",OFFSET('Water Data'!$G$29,0,10*ROW('Water Data'!G51)))</f>
        <v/>
      </c>
      <c r="CG57" s="28" t="str">
        <f ca="1">+IF(OFFSET('Water Data'!$G$30,0,10*ROW('Water Data'!G51))="","",OFFSET('Water Data'!$G$30,0,10*ROW('Water Data'!G51)))</f>
        <v/>
      </c>
      <c r="CH57" s="28" t="str">
        <f ca="1">+IF(OFFSET('Water Data'!$H$28,0,10*ROW('Water Data'!H51))="","",OFFSET('Water Data'!$H$28,0,10*ROW('Water Data'!H51)))</f>
        <v/>
      </c>
      <c r="CI57" s="28" t="str">
        <f ca="1">+IF(OFFSET('Water Data'!$H$29,0,10*ROW('Water Data'!H51))="","",OFFSET('Water Data'!$H$29,0,10*ROW('Water Data'!H51)))</f>
        <v/>
      </c>
      <c r="CJ57" s="28" t="str">
        <f ca="1">+IF(OFFSET('Water Data'!$H$30,0,10*ROW('Water Data'!H51))="","",OFFSET('Water Data'!$H$30,0,10*ROW('Water Data'!H51)))</f>
        <v/>
      </c>
      <c r="CK57" s="28" t="str">
        <f ca="1">+IF(OFFSET('Sanitation Data'!$C$29,0,10*ROW('Sanitation Data'!C51))="","",OFFSET('Sanitation Data'!$C$29,0,10*ROW('Sanitation Data'!C51)))</f>
        <v/>
      </c>
      <c r="CL57" s="28" t="str">
        <f ca="1">+IF(OFFSET('Sanitation Data'!$C$30,0,10*ROW('Sanitation Data'!C51))="","",OFFSET('Sanitation Data'!$C$30,0,10*ROW('Sanitation Data'!C51)))</f>
        <v/>
      </c>
      <c r="CM57" s="28" t="str">
        <f ca="1">+IF(OFFSET('Sanitation Data'!$C$31,0,10*ROW('Sanitation Data'!C51))="","",OFFSET('Sanitation Data'!$C$31,0,10*ROW('Sanitation Data'!C51)))</f>
        <v/>
      </c>
      <c r="CN57" s="28" t="str">
        <f ca="1">+IF(OFFSET('Sanitation Data'!$C$32,0,10*ROW('Sanitation Data'!C51))="","",OFFSET('Sanitation Data'!$C$32,0,10*ROW('Sanitation Data'!C51)))</f>
        <v/>
      </c>
      <c r="CO57" s="28" t="str">
        <f ca="1">+IF(OFFSET('Sanitation Data'!$C$33,0,10*ROW('Sanitation Data'!C51))="","",OFFSET('Sanitation Data'!$C$33,0,10*ROW('Sanitation Data'!C51)))</f>
        <v/>
      </c>
      <c r="CP57" s="28" t="str">
        <f ca="1">+IF(OFFSET('Sanitation Data'!$D$29,0,10*ROW('Sanitation Data'!D51))="","",OFFSET('Sanitation Data'!$D$29,0,10*ROW('Sanitation Data'!D51)))</f>
        <v/>
      </c>
      <c r="CQ57" s="28" t="str">
        <f ca="1">+IF(OFFSET('Sanitation Data'!$D$30,0,10*ROW('Sanitation Data'!D51))="","",OFFSET('Sanitation Data'!$D$30,0,10*ROW('Sanitation Data'!D51)))</f>
        <v/>
      </c>
      <c r="CR57" s="28" t="str">
        <f ca="1">+IF(OFFSET('Sanitation Data'!$D$31,0,10*ROW('Sanitation Data'!D51))="","",OFFSET('Sanitation Data'!$D$31,0,10*ROW('Sanitation Data'!D51)))</f>
        <v/>
      </c>
      <c r="CS57" s="28" t="str">
        <f ca="1">+IF(OFFSET('Sanitation Data'!$D$32,0,10*ROW('Sanitation Data'!D51))="","",OFFSET('Sanitation Data'!$D$32,0,10*ROW('Sanitation Data'!D51)))</f>
        <v/>
      </c>
      <c r="CT57" s="28" t="str">
        <f ca="1">+IF(OFFSET('Sanitation Data'!$D$33,0,10*ROW('Sanitation Data'!D51))="","",OFFSET('Sanitation Data'!$D$33,0,10*ROW('Sanitation Data'!D51)))</f>
        <v/>
      </c>
      <c r="CU57" s="28" t="str">
        <f ca="1">+IF(OFFSET('Sanitation Data'!$E$29,0,10*ROW('Sanitation Data'!E51))="","",OFFSET('Sanitation Data'!$E$29,0,10*ROW('Sanitation Data'!E51)))</f>
        <v/>
      </c>
      <c r="CV57" s="28" t="str">
        <f ca="1">+IF(OFFSET('Sanitation Data'!$E$30,0,10*ROW('Sanitation Data'!E51))="","",OFFSET('Sanitation Data'!$E$30,0,10*ROW('Sanitation Data'!E51)))</f>
        <v/>
      </c>
      <c r="CW57" s="28" t="str">
        <f ca="1">+IF(OFFSET('Sanitation Data'!$E$31,0,10*ROW('Sanitation Data'!E51))="","",OFFSET('Sanitation Data'!$E$31,0,10*ROW('Sanitation Data'!E51)))</f>
        <v/>
      </c>
      <c r="CX57" s="28" t="str">
        <f ca="1">+IF(OFFSET('Sanitation Data'!$E$32,0,10*ROW('Sanitation Data'!E51))="","",OFFSET('Sanitation Data'!$E$32,0,10*ROW('Sanitation Data'!E51)))</f>
        <v/>
      </c>
      <c r="CY57" s="28" t="str">
        <f ca="1">+IF(OFFSET('Sanitation Data'!$E$33,0,10*ROW('Sanitation Data'!E51))="","",OFFSET('Sanitation Data'!$E$33,0,10*ROW('Sanitation Data'!E51)))</f>
        <v/>
      </c>
      <c r="CZ57" s="28" t="str">
        <f ca="1">+IF(OFFSET('Sanitation Data'!$F$29,0,10*ROW('Sanitation Data'!F51))="","",OFFSET('Sanitation Data'!$F$29,0,10*ROW('Sanitation Data'!F51)))</f>
        <v/>
      </c>
      <c r="DA57" s="28" t="str">
        <f ca="1">+IF(OFFSET('Sanitation Data'!$F$30,0,10*ROW('Sanitation Data'!F51))="","",OFFSET('Sanitation Data'!$F$30,0,10*ROW('Sanitation Data'!F51)))</f>
        <v/>
      </c>
      <c r="DB57" s="28" t="str">
        <f ca="1">+IF(OFFSET('Sanitation Data'!$F$31,0,10*ROW('Sanitation Data'!F51))="","",OFFSET('Sanitation Data'!$F$31,0,10*ROW('Sanitation Data'!F51)))</f>
        <v/>
      </c>
      <c r="DC57" s="28" t="str">
        <f ca="1">+IF(OFFSET('Sanitation Data'!$F$32,0,10*ROW('Sanitation Data'!F51))="","",OFFSET('Sanitation Data'!$F$32,0,10*ROW('Sanitation Data'!F51)))</f>
        <v/>
      </c>
      <c r="DD57" s="28" t="str">
        <f ca="1">+IF(OFFSET('Sanitation Data'!$F$33,0,10*ROW('Sanitation Data'!F51))="","",OFFSET('Sanitation Data'!$F$33,0,10*ROW('Sanitation Data'!F51)))</f>
        <v/>
      </c>
      <c r="DE57" s="28" t="str">
        <f ca="1">+IF(OFFSET('Sanitation Data'!$G$29,0,10*ROW('Sanitation Data'!G51))="","",OFFSET('Sanitation Data'!$G$29,0,10*ROW('Sanitation Data'!G51)))</f>
        <v/>
      </c>
      <c r="DF57" s="28" t="str">
        <f ca="1">+IF(OFFSET('Sanitation Data'!$G$30,0,10*ROW('Sanitation Data'!G51))="","",OFFSET('Sanitation Data'!$G$30,0,10*ROW('Sanitation Data'!G51)))</f>
        <v/>
      </c>
      <c r="DG57" s="28" t="str">
        <f ca="1">+IF(OFFSET('Sanitation Data'!$G$31,0,10*ROW('Sanitation Data'!G51))="","",OFFSET('Sanitation Data'!$G$31,0,10*ROW('Sanitation Data'!G51)))</f>
        <v/>
      </c>
      <c r="DH57" s="28" t="str">
        <f ca="1">+IF(OFFSET('Sanitation Data'!$G$32,0,10*ROW('Sanitation Data'!G51))="","",OFFSET('Sanitation Data'!$G$32,0,10*ROW('Sanitation Data'!G51)))</f>
        <v/>
      </c>
      <c r="DI57" s="28" t="str">
        <f ca="1">+IF(OFFSET('Sanitation Data'!$G$33,0,10*ROW('Sanitation Data'!G51))="","",OFFSET('Sanitation Data'!$G$33,0,10*ROW('Sanitation Data'!G51)))</f>
        <v/>
      </c>
      <c r="DJ57" s="28" t="str">
        <f ca="1">+IF(OFFSET('Sanitation Data'!$H$29,0,10*ROW('Sanitation Data'!H51))="","",OFFSET('Sanitation Data'!$H$29,0,10*ROW('Sanitation Data'!H51)))</f>
        <v/>
      </c>
      <c r="DK57" s="28" t="str">
        <f ca="1">+IF(OFFSET('Sanitation Data'!$H$30,0,10*ROW('Sanitation Data'!H51))="","",OFFSET('Sanitation Data'!$H$30,0,10*ROW('Sanitation Data'!H51)))</f>
        <v/>
      </c>
      <c r="DL57" s="28" t="str">
        <f ca="1">+IF(OFFSET('Sanitation Data'!$H$31,0,10*ROW('Sanitation Data'!H51))="","",OFFSET('Sanitation Data'!$H$31,0,10*ROW('Sanitation Data'!H51)))</f>
        <v/>
      </c>
      <c r="DM57" s="28" t="str">
        <f ca="1">+IF(OFFSET('Sanitation Data'!$H$32,0,10*ROW('Sanitation Data'!H51))="","",OFFSET('Sanitation Data'!$H$32,0,10*ROW('Sanitation Data'!H51)))</f>
        <v/>
      </c>
      <c r="DN57" s="28" t="str">
        <f ca="1">+IF(OFFSET('Sanitation Data'!$H$33,0,10*ROW('Sanitation Data'!H51))="","",OFFSET('Sanitation Data'!$H$33,0,10*ROW('Sanitation Data'!H51)))</f>
        <v/>
      </c>
      <c r="DO57" s="28" t="str">
        <f ca="1">+IF(OFFSET('Hygiene Data'!$C$12,0,10*ROW('Hygiene Data'!C51))="","",OFFSET('Hygiene Data'!$C$12,0,10*ROW('Hygiene Data'!C51)))</f>
        <v/>
      </c>
      <c r="DP57" s="28" t="str">
        <f ca="1">+IF(OFFSET('Hygiene Data'!$C$13,0,10*ROW('Hygiene Data'!C51))="","",OFFSET('Hygiene Data'!$C$13,0,10*ROW('Hygiene Data'!C51)))</f>
        <v/>
      </c>
      <c r="DQ57" s="28" t="str">
        <f ca="1">+IF(OFFSET('Hygiene Data'!$C$14,0,10*ROW('Hygiene Data'!C51))="","",OFFSET('Hygiene Data'!$C$14,0,10*ROW('Hygiene Data'!C51)))</f>
        <v/>
      </c>
      <c r="DR57" s="28" t="str">
        <f ca="1">+IF(OFFSET('Hygiene Data'!$D$12,0,10*ROW('Hygiene Data'!D51))="","",OFFSET('Hygiene Data'!$D$12,0,10*ROW('Hygiene Data'!D51)))</f>
        <v/>
      </c>
      <c r="DS57" s="28" t="str">
        <f ca="1">+IF(OFFSET('Hygiene Data'!$D$13,0,10*ROW('Hygiene Data'!D51))="","",OFFSET('Hygiene Data'!$D$13,0,10*ROW('Hygiene Data'!D51)))</f>
        <v/>
      </c>
      <c r="DT57" s="28" t="str">
        <f ca="1">+IF(OFFSET('Hygiene Data'!$D$14,0,10*ROW('Hygiene Data'!D51))="","",OFFSET('Hygiene Data'!$D$14,0,10*ROW('Hygiene Data'!D51)))</f>
        <v/>
      </c>
      <c r="DU57" s="28" t="str">
        <f ca="1">+IF(OFFSET('Hygiene Data'!$E$12,0,10*ROW('Hygiene Data'!E51))="","",OFFSET('Hygiene Data'!$E$12,0,10*ROW('Hygiene Data'!E51)))</f>
        <v/>
      </c>
      <c r="DV57" s="28" t="str">
        <f ca="1">+IF(OFFSET('Hygiene Data'!$E$13,0,10*ROW('Hygiene Data'!E51))="","",OFFSET('Hygiene Data'!$E$13,0,10*ROW('Hygiene Data'!E51)))</f>
        <v/>
      </c>
      <c r="DW57" s="28" t="str">
        <f ca="1">+IF(OFFSET('Hygiene Data'!$E$14,0,10*ROW('Hygiene Data'!E51))="","",OFFSET('Hygiene Data'!$E$14,0,10*ROW('Hygiene Data'!E51)))</f>
        <v/>
      </c>
      <c r="DX57" s="28" t="str">
        <f ca="1">+IF(OFFSET('Hygiene Data'!$F$12,0,10*ROW('Hygiene Data'!F51))="","",OFFSET('Hygiene Data'!$F$12,0,10*ROW('Hygiene Data'!F51)))</f>
        <v/>
      </c>
      <c r="DY57" s="28" t="str">
        <f ca="1">+IF(OFFSET('Hygiene Data'!$F$13,0,10*ROW('Hygiene Data'!F51))="","",OFFSET('Hygiene Data'!$F$13,0,10*ROW('Hygiene Data'!F51)))</f>
        <v/>
      </c>
      <c r="DZ57" s="28" t="str">
        <f ca="1">+IF(OFFSET('Hygiene Data'!$F$14,0,10*ROW('Hygiene Data'!F51))="","",OFFSET('Hygiene Data'!$F$14,0,10*ROW('Hygiene Data'!F51)))</f>
        <v/>
      </c>
      <c r="EA57" s="28" t="str">
        <f ca="1">+IF(OFFSET('Hygiene Data'!$G$12,0,10*ROW('Hygiene Data'!G51))="","",OFFSET('Hygiene Data'!$G$12,0,10*ROW('Hygiene Data'!G51)))</f>
        <v/>
      </c>
      <c r="EB57" s="28" t="str">
        <f ca="1">+IF(OFFSET('Hygiene Data'!$G$13,0,10*ROW('Hygiene Data'!G51))="","",OFFSET('Hygiene Data'!$G$13,0,10*ROW('Hygiene Data'!G51)))</f>
        <v/>
      </c>
      <c r="EC57" s="28" t="str">
        <f ca="1">+IF(OFFSET('Hygiene Data'!$G$14,0,10*ROW('Hygiene Data'!G51))="","",OFFSET('Hygiene Data'!$G$14,0,10*ROW('Hygiene Data'!G51)))</f>
        <v/>
      </c>
      <c r="ED57" s="28" t="str">
        <f ca="1">+IF(OFFSET('Hygiene Data'!$H$12,0,10*ROW('Hygiene Data'!H51))="","",OFFSET('Hygiene Data'!$H$12,0,10*ROW('Hygiene Data'!H51)))</f>
        <v/>
      </c>
      <c r="EE57" s="28" t="str">
        <f ca="1">+IF(OFFSET('Hygiene Data'!$H$13,0,10*ROW('Hygiene Data'!H51))="","",OFFSET('Hygiene Data'!$H$13,0,10*ROW('Hygiene Data'!H51)))</f>
        <v/>
      </c>
      <c r="EF57" s="28" t="str">
        <f ca="1">+IF(OFFSET('Hygiene Data'!$H$14,0,10*ROW('Hygiene Data'!H51))="","",OFFSET('Hygiene Data'!$H$14,0,10*ROW('Hygiene Data'!H51)))</f>
        <v/>
      </c>
    </row>
    <row r="58" spans="1:136" x14ac:dyDescent="0.2">
      <c r="A58" s="44" t="str">
        <f ca="1">+IF(OFFSET('Water Data'!$B$1,0,10*ROW('Water Data'!B55))="","",OFFSET('Water Data'!$B$1,0,10*ROW('Water Data'!B55)))</f>
        <v/>
      </c>
      <c r="B58" s="44" t="str">
        <f ca="1">+IF(OFFSET('Water Data'!$A$3,0,10*ROW('Water Data'!A55))="","",OFFSET('Water Data'!$A$3,0,10*ROW('Water Data'!A55)))</f>
        <v/>
      </c>
      <c r="C58" s="44" t="str">
        <f ca="1">+IF(OFFSET('Water Data'!$C$3,0,10*ROW('Water Data'!C55))="","",OFFSET('Water Data'!$C$3,0,10*ROW('Water Data'!C55)))</f>
        <v/>
      </c>
      <c r="D58" s="119" t="e">
        <f ca="1">+IF(AND(ISNUMBER(OFFSET('Water Data'!$C$5,0,10*ROW('Water Data'!C52))),BS58="Yes"),100-OFFSET('Water Data'!$C$5,0,10*ROW('Water Data'!C52)),IF(AND(ISNUMBER(OFFSET('Water Data'!$C$5,0,10*ROW('Water Data'!C52))),BS58="No",ISNUMBER(OFFSET('Water Data'!$C$5,0,10*ROW('Water Data'!C52)))),CONCATENATE("[",ROUND(100-OFFSET('Water Data'!$C$5,0,10*ROW('Water Data'!C52)),0),"]"),IF(AND(ISNUMBER(OFFSET('Water Data'!$C$5,0,10*ROW('Water Data'!C52))),BS58="",ISNUMBER(OFFSET('Water Data'!$C$5,0,10*ROW('Water Data'!C52)))),100-OFFSET('Water Data'!$C$5,0,10*ROW('Water Data'!C52)),NA())))</f>
        <v>#N/A</v>
      </c>
      <c r="E58" s="119" t="e">
        <f ca="1">+IF(AND(ISNUMBER(OFFSET('Water Data'!$C$7,0,10*ROW('Water Data'!D52))),BT58="Yes"),OFFSET('Water Data'!$C$7,0,10*ROW('Water Data'!C52)),IF(AND(ISNUMBER(OFFSET('Water Data'!$C$7,0,10*ROW('Water Data'!C52))),BT58="No",ISNUMBER(OFFSET('Water Data'!$C$7,0,10*ROW('Water Data'!C52)))),CONCATENATE("[",ROUND(OFFSET('Water Data'!$C$7,0,10*ROW('Water Data'!C52)),0),"]"),IF(AND(ISNUMBER(OFFSET('Water Data'!$C$7,0,10*ROW('Water Data'!C52))),BT58="",ISNUMBER(OFFSET('Water Data'!$C$7,0,10*ROW('Water Data'!C52)))),OFFSET('Water Data'!$C$7,0,10*ROW('Water Data'!C52)),NA())))</f>
        <v>#N/A</v>
      </c>
      <c r="F58" s="119" t="e">
        <f ca="1">+IF(AND(ISNUMBER(OFFSET('Water Data'!$C$10,0,10*ROW('Water Data'!C52))),BU58="Yes"),OFFSET('Water Data'!$C$10,0,10*ROW('Water Data'!C52)),IF(AND(ISNUMBER(OFFSET('Water Data'!$C$10,0,10*ROW('Water Data'!C52))),BU58="No",ISNUMBER(OFFSET('Water Data'!$C$10,0,10*ROW('Water Data'!C52)))),CONCATENATE("[",ROUND(OFFSET('Water Data'!$C$10,0,10*ROW('Water Data'!C52)),0),"]"),IF(AND(ISNUMBER(OFFSET('Water Data'!$C$10,0,10*ROW('Water Data'!C52))),BU58="",ISNUMBER(OFFSET('Water Data'!$C$10,0,10*ROW('Water Data'!C52)))),OFFSET('Water Data'!$C$10,0,10*ROW('Water Data'!C52)),NA())))</f>
        <v>#N/A</v>
      </c>
      <c r="G58" s="119" t="e">
        <f ca="1">+IF(AND(ISNUMBER(OFFSET('Water Data'!$D$5,0,10*ROW('Water Data'!D52))),BV58="Yes"),100-OFFSET('Water Data'!$D$5,0,10*ROW('Water Data'!D52)),IF(AND(ISNUMBER(OFFSET('Water Data'!$D$5,0,10*ROW('Water Data'!D52))),BV58="No",ISNUMBER(OFFSET('Water Data'!$D$5,0,10*ROW('Water Data'!D52)))),CONCATENATE("[",ROUND(100-OFFSET('Water Data'!$D$5,0,10*ROW('Water Data'!D52)),0),"]"),IF(AND(ISNUMBER(OFFSET('Water Data'!$D$5,0,10*ROW('Water Data'!D52))),BV58="",ISNUMBER(OFFSET('Water Data'!$D$5,0,10*ROW('Water Data'!D52)))),100-OFFSET('Water Data'!$D$5,0,10*ROW('Water Data'!D52)),NA())))</f>
        <v>#N/A</v>
      </c>
      <c r="H58" s="119" t="e">
        <f ca="1">+IF(AND(ISNUMBER(OFFSET('Water Data'!$D$7,0,10*ROW('Water Data'!D52))),BW58="Yes"),OFFSET('Water Data'!$D$7,0,10*ROW('Water Data'!D52)),IF(AND(ISNUMBER(OFFSET('Water Data'!$D$7,0,10*ROW('Water Data'!D52))),BW58="No",ISNUMBER(OFFSET('Water Data'!$D$7,0,10*ROW('Water Data'!D52)))),CONCATENATE("[",ROUND(OFFSET('Water Data'!$C$7,0,10*ROW('Water Data'!D52)),0),"]"),IF(AND(ISNUMBER(OFFSET('Water Data'!$D$7,0,10*ROW('Water Data'!D52))),BW58="",ISNUMBER(OFFSET('Water Data'!$D$7,0,10*ROW('Water Data'!D52)))),OFFSET('Water Data'!$D$7,0,10*ROW('Water Data'!D52)),NA())))</f>
        <v>#N/A</v>
      </c>
      <c r="I58" s="119" t="e">
        <f ca="1">+IF(AND(ISNUMBER(OFFSET('Water Data'!$D$10,0,10*ROW('Water Data'!D52))),BX58="Yes"),OFFSET('Water Data'!$D$10,0,10*ROW('Water Data'!D52)),IF(AND(ISNUMBER(OFFSET('Water Data'!$D$10,0,10*ROW('Water Data'!D52))),BX58="No",ISNUMBER(OFFSET('Water Data'!$D$10,0,10*ROW('Water Data'!D52)))),CONCATENATE("[",ROUND(OFFSET('Water Data'!$D$10,0,10*ROW('Water Data'!D52)),0),"]"),IF(AND(ISNUMBER(OFFSET('Water Data'!$D$10,0,10*ROW('Water Data'!D52))),BX58="",ISNUMBER(OFFSET('Water Data'!$D$10,0,10*ROW('Water Data'!D52)))),OFFSET('Water Data'!$D$10,0,10*ROW('Water Data'!D52)),NA())))</f>
        <v>#N/A</v>
      </c>
      <c r="J58" s="119" t="e">
        <f ca="1">+IF(AND(ISNUMBER(OFFSET('Water Data'!$E$5,0,10*ROW('Water Data'!E52))),BY58="Yes"),100-OFFSET('Water Data'!$E$5,0,10*ROW('Water Data'!E52)),IF(AND(ISNUMBER(OFFSET('Water Data'!$E$5,0,10*ROW('Water Data'!E52))),BY58="No",ISNUMBER(OFFSET('Water Data'!$E$5,0,10*ROW('Water Data'!E52)))),CONCATENATE("[",ROUND(100-OFFSET('Water Data'!$E$5,0,10*ROW('Water Data'!E52)),0),"]"),IF(AND(ISNUMBER(OFFSET('Water Data'!$E$5,0,10*ROW('Water Data'!E52))),BY58="",ISNUMBER(OFFSET('Water Data'!$E$5,0,10*ROW('Water Data'!E52)))),100-OFFSET('Water Data'!$E$5,0,10*ROW('Water Data'!E52)),NA())))</f>
        <v>#N/A</v>
      </c>
      <c r="K58" s="119" t="e">
        <f ca="1">+IF(AND(ISNUMBER(OFFSET('Water Data'!$E$7,0,10*ROW('Water Data'!E52))),BZ58="Yes"),OFFSET('Water Data'!$E$7,0,10*ROW('Water Data'!E52)),IF(AND(ISNUMBER(OFFSET('Water Data'!$E$7,0,10*ROW('Water Data'!E52))),BZ58="No",ISNUMBER(OFFSET('Water Data'!$E$7,0,10*ROW('Water Data'!E52)))),CONCATENATE("[",ROUND(OFFSET('Water Data'!$E$7,0,10*ROW('Water Data'!E52)),0),"]"),IF(AND(ISNUMBER(OFFSET('Water Data'!$E$7,0,10*ROW('Water Data'!E52))),BZ58="",ISNUMBER(OFFSET('Water Data'!$E$7,0,10*ROW('Water Data'!E52)))),OFFSET('Water Data'!$E$7,0,10*ROW('Water Data'!E52)),NA())))</f>
        <v>#N/A</v>
      </c>
      <c r="L58" s="119" t="e">
        <f ca="1">+IF(AND(ISNUMBER(OFFSET('Water Data'!$E$10,0,10*ROW('Water Data'!E52))),CA58="Yes"),OFFSET('Water Data'!$E$10,0,10*ROW('Water Data'!E52)),IF(AND(ISNUMBER(OFFSET('Water Data'!$E$10,0,10*ROW('Water Data'!E52))),CA58="No",ISNUMBER(OFFSET('Water Data'!$E$10,0,10*ROW('Water Data'!E52)))),CONCATENATE("[",ROUND(OFFSET('Water Data'!$E$10,0,10*ROW('Water Data'!E52)),0),"]"),IF(AND(ISNUMBER(OFFSET('Water Data'!$E$10,0,10*ROW('Water Data'!E52))),CA58="",ISNUMBER(OFFSET('Water Data'!$E$10,0,10*ROW('Water Data'!E52)))),OFFSET('Water Data'!$E$10,0,10*ROW('Water Data'!E52)),NA())))</f>
        <v>#N/A</v>
      </c>
      <c r="M58" s="119" t="e">
        <f ca="1">+IF(AND(ISNUMBER(OFFSET('Water Data'!$F$5,0,10*ROW('Water Data'!F52))),CB58="Yes"),100-OFFSET('Water Data'!$F$5,0,10*ROW('Water Data'!F52)),IF(AND(ISNUMBER(OFFSET('Water Data'!$F$5,0,10*ROW('Water Data'!F52))),CB58="No",ISNUMBER(OFFSET('Water Data'!$F$5,0,10*ROW('Water Data'!F52)))),CONCATENATE("[",ROUND(100-OFFSET('Water Data'!$F$5,0,10*ROW('Water Data'!F52)),0),"]"),IF(AND(ISNUMBER(OFFSET('Water Data'!$F$5,0,10*ROW('Water Data'!F52))),CB58="",ISNUMBER(OFFSET('Water Data'!$F$5,0,10*ROW('Water Data'!F52)))),100-OFFSET('Water Data'!$F$5,0,10*ROW('Water Data'!F52)),NA())))</f>
        <v>#N/A</v>
      </c>
      <c r="N58" s="119" t="e">
        <f ca="1">+IF(AND(ISNUMBER(OFFSET('Water Data'!$F$7,0,10*ROW('Water Data'!F52))),CC58="Yes"),OFFSET('Water Data'!$F$7,0,10*ROW('Water Data'!F52)),IF(AND(ISNUMBER(OFFSET('Water Data'!$F$7,0,10*ROW('Water Data'!F52))),CC58="No",ISNUMBER(OFFSET('Water Data'!$F$7,0,10*ROW('Water Data'!F52)))),CONCATENATE("[",ROUND(OFFSET('Water Data'!$F$7,0,10*ROW('Water Data'!F52)),0),"]"),IF(AND(ISNUMBER(OFFSET('Water Data'!$F$7,0,10*ROW('Water Data'!F52))),CC58="",ISNUMBER(OFFSET('Water Data'!$F$7,0,10*ROW('Water Data'!F52)))),OFFSET('Water Data'!$F$7,0,10*ROW('Water Data'!F52)),NA())))</f>
        <v>#N/A</v>
      </c>
      <c r="O58" s="119" t="e">
        <f ca="1">+IF(AND(ISNUMBER(OFFSET('Water Data'!$F$10,0,10*ROW('Water Data'!F52))),CD58="Yes"),OFFSET('Water Data'!$F$10,0,10*ROW('Water Data'!F52)),IF(AND(ISNUMBER(OFFSET('Water Data'!$F$10,0,10*ROW('Water Data'!F52))),CD58="No",ISNUMBER(OFFSET('Water Data'!$F$10,0,10*ROW('Water Data'!F52)))),CONCATENATE("[",ROUND(OFFSET('Water Data'!$F$10,0,10*ROW('Water Data'!F52)),0),"]"),IF(AND(ISNUMBER(OFFSET('Water Data'!$F$10,0,10*ROW('Water Data'!F52))),CD58="",ISNUMBER(OFFSET('Water Data'!$F$10,0,10*ROW('Water Data'!F52)))),OFFSET('Water Data'!$F$10,0,10*ROW('Water Data'!F52)),NA())))</f>
        <v>#N/A</v>
      </c>
      <c r="P58" s="119" t="e">
        <f ca="1">+IF(AND(ISNUMBER(OFFSET('Water Data'!$G$5,0,10*ROW('Water Data'!G52))),CE58="Yes"),100-OFFSET('Water Data'!$G$5,0,10*ROW('Water Data'!G52)),IF(AND(ISNUMBER(OFFSET('Water Data'!$G$5,0,10*ROW('Water Data'!G52))),CE58="No",ISNUMBER(OFFSET('Water Data'!$G$5,0,10*ROW('Water Data'!G52)))),CONCATENATE("[",ROUND(100-OFFSET('Water Data'!$G$5,0,10*ROW('Water Data'!G52)),0),"]"),IF(AND(ISNUMBER(OFFSET('Water Data'!$G$5,0,10*ROW('Water Data'!G52))),CE58="",ISNUMBER(OFFSET('Water Data'!$G$5,0,10*ROW('Water Data'!G52)))),100-OFFSET('Water Data'!$G$5,0,10*ROW('Water Data'!G52)),NA())))</f>
        <v>#N/A</v>
      </c>
      <c r="Q58" s="119" t="e">
        <f ca="1">+IF(AND(ISNUMBER(OFFSET('Water Data'!$G$7,0,10*ROW('Water Data'!G52))),CF58="Yes"),OFFSET('Water Data'!$G$7,0,10*ROW('Water Data'!G52)),IF(AND(ISNUMBER(OFFSET('Water Data'!$G$7,0,10*ROW('Water Data'!G52))),CF58="No",ISNUMBER(OFFSET('Water Data'!$G$7,0,10*ROW('Water Data'!G52)))),CONCATENATE("[",ROUND(OFFSET('Water Data'!$G$7,0,10*ROW('Water Data'!G52)),0),"]"),IF(AND(ISNUMBER(OFFSET('Water Data'!$G$7,0,10*ROW('Water Data'!G52))),CF58="",ISNUMBER(OFFSET('Water Data'!$G$7,0,10*ROW('Water Data'!G52)))),OFFSET('Water Data'!$G$7,0,10*ROW('Water Data'!G52)),NA())))</f>
        <v>#N/A</v>
      </c>
      <c r="R58" s="119" t="e">
        <f ca="1">+IF(AND(ISNUMBER(OFFSET('Water Data'!$G$10,0,10*ROW('Water Data'!G52))),CG58="Yes"),OFFSET('Water Data'!$G$10,0,10*ROW('Water Data'!G52)),IF(AND(ISNUMBER(OFFSET('Water Data'!$G$10,0,10*ROW('Water Data'!G52))),CG58="No",ISNUMBER(OFFSET('Water Data'!$G$10,0,10*ROW('Water Data'!G52)))),CONCATENATE("[",ROUND(OFFSET('Water Data'!$G$10,0,10*ROW('Water Data'!G52)),0),"]"),IF(AND(ISNUMBER(OFFSET('Water Data'!$G$10,0,10*ROW('Water Data'!G52))),CG58="",ISNUMBER(OFFSET('Water Data'!$G$10,0,10*ROW('Water Data'!G52)))),OFFSET('Water Data'!$G$10,0,10*ROW('Water Data'!G52)),NA())))</f>
        <v>#N/A</v>
      </c>
      <c r="S58" s="119" t="e">
        <f ca="1">+IF(AND(ISNUMBER(OFFSET('Water Data'!$H$5,0,10*ROW('Water Data'!H52))),CH58="Yes"),100-OFFSET('Water Data'!$H$5,0,10*ROW('Water Data'!H52)),IF(AND(ISNUMBER(OFFSET('Water Data'!$H$5,0,10*ROW('Water Data'!H52))),CH58="No",ISNUMBER(OFFSET('Water Data'!$H$5,0,10*ROW('Water Data'!H52)))),CONCATENATE("[",ROUND(100-OFFSET('Water Data'!$H$5,0,10*ROW('Water Data'!H52)),0),"]"),IF(AND(ISNUMBER(OFFSET('Water Data'!$H$5,0,10*ROW('Water Data'!H52))),CH58="",ISNUMBER(OFFSET('Water Data'!$H$5,0,10*ROW('Water Data'!H52)))),100-OFFSET('Water Data'!$H$5,0,10*ROW('Water Data'!H52)),NA())))</f>
        <v>#N/A</v>
      </c>
      <c r="T58" s="119" t="e">
        <f ca="1">+IF(AND(ISNUMBER(OFFSET('Water Data'!$H$7,0,10*ROW('Water Data'!H52))),CI58="Yes"),OFFSET('Water Data'!$H$7,0,10*ROW('Water Data'!H52)),IF(AND(ISNUMBER(OFFSET('Water Data'!$H$7,0,10*ROW('Water Data'!H52))),CI58="No",ISNUMBER(OFFSET('Water Data'!$H$7,0,10*ROW('Water Data'!H52)))),CONCATENATE("[",ROUND(OFFSET('Water Data'!$H$7,0,10*ROW('Water Data'!H52)),0),"]"),IF(AND(ISNUMBER(OFFSET('Water Data'!$H$7,0,10*ROW('Water Data'!H52))),CI58="",ISNUMBER(OFFSET('Water Data'!$H$7,0,10*ROW('Water Data'!H52)))),OFFSET('Water Data'!$H$7,0,10*ROW('Water Data'!H52)),NA())))</f>
        <v>#N/A</v>
      </c>
      <c r="U58" s="119" t="e">
        <f ca="1">+IF(AND(ISNUMBER(OFFSET('Water Data'!$H$10,0,10*ROW('Water Data'!H52))),CJ58="Yes"),OFFSET('Water Data'!$H$10,0,10*ROW('Water Data'!H52)),IF(AND(ISNUMBER(OFFSET('Water Data'!$H$10,0,10*ROW('Water Data'!H52))),CJ58="No",ISNUMBER(OFFSET('Water Data'!$H$10,0,10*ROW('Water Data'!H52)))),CONCATENATE("[",ROUND(OFFSET('Water Data'!$H$10,0,10*ROW('Water Data'!H52)),0),"]"),IF(AND(ISNUMBER(OFFSET('Water Data'!$H$10,0,10*ROW('Water Data'!H52))),CJ58="",ISNUMBER(OFFSET('Water Data'!$H$10,0,10*ROW('Water Data'!H52)))),OFFSET('Water Data'!$H$10,0,10*ROW('Water Data'!H52)),NA())))</f>
        <v>#N/A</v>
      </c>
      <c r="V58" s="120" t="e">
        <f ca="1">+IF(AND(ISNUMBER(OFFSET('Sanitation Data'!$C$5,0,10*ROW('Sanitation Data'!C52))),CK58="Yes"),100-OFFSET('Sanitation Data'!$C$5,0,10*ROW('Sanitation Data'!C52)),IF(AND(ISNUMBER(OFFSET('Sanitation Data'!$C$5,0,10*ROW('Sanitation Data'!C52))),CK58="No",ISNUMBER(OFFSET('Sanitation Data'!$C$5,0,10*ROW('Sanitation Data'!C52)))),CONCATENATE("[",ROUND(100-OFFSET('Sanitation Data'!$C$5,0,10*ROW('Sanitation Data'!C52)),0),"]"),IF(AND(ISNUMBER(OFFSET('Sanitation Data'!$C$5,0,10*ROW('Sanitation Data'!C52))),CK58="",ISNUMBER(OFFSET('Sanitation Data'!$C$5,0,10*ROW('Sanitation Data'!C52)))),100-OFFSET('Sanitation Data'!$C$5,0,10*ROW('Sanitation Data'!C52)),NA())))</f>
        <v>#N/A</v>
      </c>
      <c r="W58" s="120" t="e">
        <f ca="1">+IF(AND(ISNUMBER(OFFSET('Sanitation Data'!$C$7,0,10*ROW('Sanitation Data'!C52))),CL58="Yes"),OFFSET('Sanitation Data'!$C$7,0,10*ROW('Sanitation Data'!C52)),IF(AND(ISNUMBER(OFFSET('Sanitation Data'!$C$7,0,10*ROW('Sanitation Data'!C52))),CL58="No",ISNUMBER(OFFSET('Sanitation Data'!$C$7,0,10*ROW('Sanitation Data'!C52)))),CONCATENATE("[",ROUND(OFFSET('Sanitation Data'!$C$7,0,10*ROW('Sanitation Data'!C52)),0),"]"),IF(AND(ISNUMBER(OFFSET('Sanitation Data'!$C$7,0,10*ROW('Sanitation Data'!C52))),CL58="",ISNUMBER(OFFSET('Sanitation Data'!$C$7,0,10*ROW('Sanitation Data'!C52)))),OFFSET('Sanitation Data'!$C$7,0,10*ROW('Sanitation Data'!C52)),NA())))</f>
        <v>#N/A</v>
      </c>
      <c r="X58" s="120" t="e">
        <f ca="1">+IF(AND(ISNUMBER(OFFSET('Sanitation Data'!$C$11,0,10*ROW('Sanitation Data'!C52))),CM58="Yes"),OFFSET('Sanitation Data'!$C$11,0,10*ROW('Sanitation Data'!C52)),IF(AND(ISNUMBER(OFFSET('Sanitation Data'!$C$11,0,10*ROW('Sanitation Data'!C52))),CM58="No",ISNUMBER(OFFSET('Sanitation Data'!$C$11,0,10*ROW('Sanitation Data'!C52)))),CONCATENATE("[",ROUND(OFFSET('Sanitation Data'!$C$11,0,10*ROW('Sanitation Data'!C52)),0),"]"),IF(AND(ISNUMBER(OFFSET('Sanitation Data'!$C$11,0,10*ROW('Sanitation Data'!C52))),CM58="",ISNUMBER(OFFSET('Sanitation Data'!$C$11,0,10*ROW('Sanitation Data'!C52)))),OFFSET('Sanitation Data'!$C$11,0,10*ROW('Sanitation Data'!C52)),NA())))</f>
        <v>#N/A</v>
      </c>
      <c r="Y58" s="120" t="e">
        <f ca="1">+IF(AND(ISNUMBER(OFFSET('Sanitation Data'!$C$12,0,10*ROW('Sanitation Data'!C52))),CN58="Yes"),OFFSET('Sanitation Data'!$C$12,0,10*ROW('Sanitation Data'!C52)),IF(AND(ISNUMBER(OFFSET('Sanitation Data'!$C$12,0,10*ROW('Sanitation Data'!C52))),CN58="No",ISNUMBER(OFFSET('Sanitation Data'!$C$12,0,10*ROW('Sanitation Data'!C52)))),CONCATENATE("[",ROUND(OFFSET('Sanitation Data'!$C$12,0,10*ROW('Sanitation Data'!C52)),0),"]"),IF(AND(ISNUMBER(OFFSET('Sanitation Data'!$C$12,0,10*ROW('Sanitation Data'!C52))),CN58="",ISNUMBER(OFFSET('Sanitation Data'!$C$12,0,10*ROW('Sanitation Data'!C52)))),OFFSET('Sanitation Data'!$C$12,0,10*ROW('Sanitation Data'!C52)),NA())))</f>
        <v>#N/A</v>
      </c>
      <c r="Z58" s="120" t="e">
        <f ca="1">+IF(AND(ISNUMBER(OFFSET('Sanitation Data'!$C$13,0,10*ROW('Sanitation Data'!C52))),CO58="Yes"),OFFSET('Sanitation Data'!$C$13,0,10*ROW('Sanitation Data'!C52)),IF(AND(ISNUMBER(OFFSET('Sanitation Data'!$C$13,0,10*ROW('Sanitation Data'!C52))),CO58="No",ISNUMBER(OFFSET('Sanitation Data'!$C$13,0,10*ROW('Sanitation Data'!C52)))),CONCATENATE("[",ROUND(OFFSET('Sanitation Data'!$C$13,0,10*ROW('Sanitation Data'!C52)),0),"]"),IF(AND(ISNUMBER(OFFSET('Sanitation Data'!$C$13,0,10*ROW('Sanitation Data'!C52))),CO58="",ISNUMBER(OFFSET('Sanitation Data'!$C$13,0,10*ROW('Sanitation Data'!C52)))),OFFSET('Sanitation Data'!$C$13,0,10*ROW('Sanitation Data'!C52)),NA())))</f>
        <v>#N/A</v>
      </c>
      <c r="AA58" s="120" t="e">
        <f ca="1">+IF(AND(ISNUMBER(OFFSET('Sanitation Data'!$D$5,0,10*ROW('Sanitation Data'!D52))),CP58="Yes"),100-OFFSET('Sanitation Data'!$D$5,0,10*ROW('Sanitation Data'!D52)),IF(AND(ISNUMBER(OFFSET('Sanitation Data'!$D$5,0,10*ROW('Sanitation Data'!D52))),CP58="No",ISNUMBER(OFFSET('Sanitation Data'!$D$5,0,10*ROW('Sanitation Data'!D52)))),CONCATENATE("[",ROUND(100-OFFSET('Sanitation Data'!$D$5,0,10*ROW('Sanitation Data'!D52)),0),"]"),IF(AND(ISNUMBER(OFFSET('Sanitation Data'!$D$5,0,10*ROW('Sanitation Data'!D52))),CP58="",ISNUMBER(OFFSET('Sanitation Data'!$D$5,0,10*ROW('Sanitation Data'!D52)))),100-OFFSET('Sanitation Data'!$D$5,0,10*ROW('Sanitation Data'!D52)),NA())))</f>
        <v>#N/A</v>
      </c>
      <c r="AB58" s="120" t="e">
        <f ca="1">+IF(AND(ISNUMBER(OFFSET('Sanitation Data'!$D$7,0,10*ROW('Sanitation Data'!D52))),CQ58="Yes"),OFFSET('Sanitation Data'!$D$7,0,10*ROW('Sanitation Data'!G52)),IF(AND(ISNUMBER(OFFSET('Sanitation Data'!$D$7,0,10*ROW('Sanitation Data'!D52))),CQ58="No",ISNUMBER(OFFSET('Sanitation Data'!$D$7,0,10*ROW('Sanitation Data'!D52)))),CONCATENATE("[",ROUND(OFFSET('Sanitation Data'!$D$7,0,10*ROW('Sanitation Data'!D52)),0),"]"),IF(AND(ISNUMBER(OFFSET('Sanitation Data'!$D$7,0,10*ROW('Sanitation Data'!D52))),CQ58="",ISNUMBER(OFFSET('Sanitation Data'!$D$7,0,10*ROW('Sanitation Data'!D52)))),OFFSET('Sanitation Data'!$D$7,0,10*ROW('Sanitation Data'!D52)),NA())))</f>
        <v>#N/A</v>
      </c>
      <c r="AC58" s="120" t="e">
        <f ca="1">+IF(AND(ISNUMBER(OFFSET('Sanitation Data'!$D$11,0,10*ROW('Sanitation Data'!D52))),CR58="Yes"),OFFSET('Sanitation Data'!$D$11,0,10*ROW('Sanitation Data'!D52)),IF(AND(ISNUMBER(OFFSET('Sanitation Data'!$D$11,0,10*ROW('Sanitation Data'!D52))),CR58="No",ISNUMBER(OFFSET('Sanitation Data'!$D$11,0,10*ROW('Sanitation Data'!D52)))),CONCATENATE("[",ROUND(OFFSET('Sanitation Data'!$D$11,0,10*ROW('Sanitation Data'!D52)),0),"]"),IF(AND(ISNUMBER(OFFSET('Sanitation Data'!$D$11,0,10*ROW('Sanitation Data'!D52))),CR58="",ISNUMBER(OFFSET('Sanitation Data'!$D$11,0,10*ROW('Sanitation Data'!D52)))),OFFSET('Sanitation Data'!$D$11,0,10*ROW('Sanitation Data'!D52)),NA())))</f>
        <v>#N/A</v>
      </c>
      <c r="AD58" s="120" t="e">
        <f ca="1">+IF(AND(ISNUMBER(OFFSET('Sanitation Data'!$D$12,0,10*ROW('Sanitation Data'!D52))),CS58="Yes"),OFFSET('Sanitation Data'!$D$12,0,10*ROW('Sanitation Data'!D52)),IF(AND(ISNUMBER(OFFSET('Sanitation Data'!$D$12,0,10*ROW('Sanitation Data'!D52))),CS58="No",ISNUMBER(OFFSET('Sanitation Data'!$D$12,0,10*ROW('Sanitation Data'!D52)))),CONCATENATE("[",ROUND(OFFSET('Sanitation Data'!$D$12,0,10*ROW('Sanitation Data'!D52)),0),"]"),IF(AND(ISNUMBER(OFFSET('Sanitation Data'!$D$12,0,10*ROW('Sanitation Data'!D52))),CS58="",ISNUMBER(OFFSET('Sanitation Data'!$D$12,0,10*ROW('Sanitation Data'!D52)))),OFFSET('Sanitation Data'!$D$12,0,10*ROW('Sanitation Data'!D52)),NA())))</f>
        <v>#N/A</v>
      </c>
      <c r="AE58" s="120" t="e">
        <f ca="1">+IF(AND(ISNUMBER(OFFSET('Sanitation Data'!$D$13,0,10*ROW('Sanitation Data'!D52))),CT58="Yes"),OFFSET('Sanitation Data'!$D$13,0,10*ROW('Sanitation Data'!D52)),IF(AND(ISNUMBER(OFFSET('Sanitation Data'!$D$13,0,10*ROW('Sanitation Data'!D52))),CT58="No",ISNUMBER(OFFSET('Sanitation Data'!$D$13,0,10*ROW('Sanitation Data'!D52)))),CONCATENATE("[",ROUND(OFFSET('Sanitation Data'!$D$13,0,10*ROW('Sanitation Data'!D52)),0),"]"),IF(AND(ISNUMBER(OFFSET('Sanitation Data'!$D$13,0,10*ROW('Sanitation Data'!D52))),CT58="",ISNUMBER(OFFSET('Sanitation Data'!$D$13,0,10*ROW('Sanitation Data'!D52)))),OFFSET('Sanitation Data'!$D$13,0,10*ROW('Sanitation Data'!D52)),NA())))</f>
        <v>#N/A</v>
      </c>
      <c r="AF58" s="120" t="e">
        <f ca="1">+IF(AND(ISNUMBER(OFFSET('Sanitation Data'!$E$5,0,10*ROW('Sanitation Data'!E52))),CU58="Yes"),100-OFFSET('Sanitation Data'!$E$5,0,10*ROW('Sanitation Data'!E52)),IF(AND(ISNUMBER(OFFSET('Sanitation Data'!$E$5,0,10*ROW('Sanitation Data'!E52))),CU58="No",ISNUMBER(OFFSET('Sanitation Data'!$E$5,0,10*ROW('Sanitation Data'!E52)))),CONCATENATE("[",ROUND(100-OFFSET('Sanitation Data'!$E$5,0,10*ROW('Sanitation Data'!E52)),0),"]"),IF(AND(ISNUMBER(OFFSET('Sanitation Data'!$E$5,0,10*ROW('Sanitation Data'!E52))),CU58="",ISNUMBER(OFFSET('Sanitation Data'!$E$5,0,10*ROW('Sanitation Data'!E52)))),100-OFFSET('Sanitation Data'!$E$5,0,10*ROW('Sanitation Data'!E52)),NA())))</f>
        <v>#N/A</v>
      </c>
      <c r="AG58" s="120" t="e">
        <f ca="1">+IF(AND(ISNUMBER(OFFSET('Sanitation Data'!$E$7,0,10*ROW('Sanitation Data'!E52))),CV58="Yes"),OFFSET('Sanitation Data'!$E$7,0,10*ROW('Sanitation Data'!E52)),IF(AND(ISNUMBER(OFFSET('Sanitation Data'!$E$7,0,10*ROW('Sanitation Data'!E52))),CV58="No",ISNUMBER(OFFSET('Sanitation Data'!$E$7,0,10*ROW('Sanitation Data'!E52)))),CONCATENATE("[",ROUND(OFFSET('Sanitation Data'!$E$7,0,10*ROW('Sanitation Data'!E52)),0),"]"),IF(AND(ISNUMBER(OFFSET('Sanitation Data'!$E$7,0,10*ROW('Sanitation Data'!E52))),CV58="",ISNUMBER(OFFSET('Sanitation Data'!$E$7,0,10*ROW('Sanitation Data'!E52)))),OFFSET('Sanitation Data'!$E$7,0,10*ROW('Sanitation Data'!E52)),NA())))</f>
        <v>#N/A</v>
      </c>
      <c r="AH58" s="120" t="e">
        <f ca="1">+IF(AND(ISNUMBER(OFFSET('Sanitation Data'!$E$11,0,10*ROW('Sanitation Data'!E52))),CW58="Yes"),OFFSET('Sanitation Data'!$E$11,0,10*ROW('Sanitation Data'!E52)),IF(AND(ISNUMBER(OFFSET('Sanitation Data'!$E$11,0,10*ROW('Sanitation Data'!E52))),CW58="No",ISNUMBER(OFFSET('Sanitation Data'!$E$11,0,10*ROW('Sanitation Data'!E52)))),CONCATENATE("[",ROUND(OFFSET('Sanitation Data'!$E$11,0,10*ROW('Sanitation Data'!E52)),0),"]"),IF(AND(ISNUMBER(OFFSET('Sanitation Data'!$E$11,0,10*ROW('Sanitation Data'!E52))),CW58="",ISNUMBER(OFFSET('Sanitation Data'!$E$11,0,10*ROW('Sanitation Data'!E52)))),OFFSET('Sanitation Data'!$E$11,0,10*ROW('Sanitation Data'!E52)),NA())))</f>
        <v>#N/A</v>
      </c>
      <c r="AI58" s="120" t="e">
        <f ca="1">+IF(AND(ISNUMBER(OFFSET('Sanitation Data'!$E$12,0,10*ROW('Sanitation Data'!E52))),CX58="Yes"),OFFSET('Sanitation Data'!$E$12,0,10*ROW('Sanitation Data'!E52)),IF(AND(ISNUMBER(OFFSET('Sanitation Data'!$E$12,0,10*ROW('Sanitation Data'!E52))),CX58="No",ISNUMBER(OFFSET('Sanitation Data'!$E$12,0,10*ROW('Sanitation Data'!E52)))),CONCATENATE("[",ROUND(OFFSET('Sanitation Data'!$E$12,0,10*ROW('Sanitation Data'!E52)),0),"]"),IF(AND(ISNUMBER(OFFSET('Sanitation Data'!$E$12,0,10*ROW('Sanitation Data'!E52))),CX58="",ISNUMBER(OFFSET('Sanitation Data'!$E$12,0,10*ROW('Sanitation Data'!E52)))),OFFSET('Sanitation Data'!$E$12,0,10*ROW('Sanitation Data'!E52)),NA())))</f>
        <v>#N/A</v>
      </c>
      <c r="AJ58" s="120" t="e">
        <f ca="1">+IF(AND(ISNUMBER(OFFSET('Sanitation Data'!$E$13,0,10*ROW('Sanitation Data'!E52))),CY58="Yes"),OFFSET('Sanitation Data'!$E$13,0,10*ROW('Sanitation Data'!E52)),IF(AND(ISNUMBER(OFFSET('Sanitation Data'!$E$13,0,10*ROW('Sanitation Data'!E52))),CY58="No",ISNUMBER(OFFSET('Sanitation Data'!$E$13,0,10*ROW('Sanitation Data'!E52)))),CONCATENATE("[",ROUND(OFFSET('Sanitation Data'!$E$13,0,10*ROW('Sanitation Data'!E52)),0),"]"),IF(AND(ISNUMBER(OFFSET('Sanitation Data'!$E$13,0,10*ROW('Sanitation Data'!E52))),CY58="",ISNUMBER(OFFSET('Sanitation Data'!$E$13,0,10*ROW('Sanitation Data'!E52)))),OFFSET('Sanitation Data'!$E$13,0,10*ROW('Sanitation Data'!E52)),NA())))</f>
        <v>#N/A</v>
      </c>
      <c r="AK58" s="120" t="e">
        <f ca="1">+IF(AND(ISNUMBER(OFFSET('Sanitation Data'!$F$5,0,10*ROW('Sanitation Data'!F52))),CZ58="Yes"),100-OFFSET('Sanitation Data'!$F$5,0,10*ROW('Sanitation Data'!F52)),IF(AND(ISNUMBER(OFFSET('Sanitation Data'!$F$5,0,10*ROW('Sanitation Data'!F52))),CZ58="No",ISNUMBER(OFFSET('Sanitation Data'!$F$5,0,10*ROW('Sanitation Data'!F52)))),CONCATENATE("[",ROUND(100-OFFSET('Sanitation Data'!$F$5,0,10*ROW('Sanitation Data'!F52)),0),"]"),IF(AND(ISNUMBER(OFFSET('Sanitation Data'!$F$5,0,10*ROW('Sanitation Data'!F52))),CZ58="",ISNUMBER(OFFSET('Sanitation Data'!$F$5,0,10*ROW('Sanitation Data'!F52)))),100-OFFSET('Sanitation Data'!$F$5,0,10*ROW('Sanitation Data'!F52)),NA())))</f>
        <v>#N/A</v>
      </c>
      <c r="AL58" s="120" t="e">
        <f ca="1">+IF(AND(ISNUMBER(OFFSET('Sanitation Data'!$F$7,0,10*ROW('Sanitation Data'!F52))),DA58="Yes"),OFFSET('Sanitation Data'!$F$7,0,10*ROW('Sanitation Data'!F52)),IF(AND(ISNUMBER(OFFSET('Sanitation Data'!$F$7,0,10*ROW('Sanitation Data'!F52))),DA58="No",ISNUMBER(OFFSET('Sanitation Data'!$F$7,0,10*ROW('Sanitation Data'!F52)))),CONCATENATE("[",ROUND(OFFSET('Sanitation Data'!$F$7,0,10*ROW('Sanitation Data'!F52)),0),"]"),IF(AND(ISNUMBER(OFFSET('Sanitation Data'!$F$7,0,10*ROW('Sanitation Data'!F52))),DA58="",ISNUMBER(OFFSET('Sanitation Data'!$F$7,0,10*ROW('Sanitation Data'!F52)))),OFFSET('Sanitation Data'!$F$7,0,10*ROW('Sanitation Data'!F52)),NA())))</f>
        <v>#N/A</v>
      </c>
      <c r="AM58" s="120" t="e">
        <f ca="1">+IF(AND(ISNUMBER(OFFSET('Sanitation Data'!$F$11,0,10*ROW('Sanitation Data'!F52))),DB58="Yes"),OFFSET('Sanitation Data'!$F$11,0,10*ROW('Sanitation Data'!F52)),IF(AND(ISNUMBER(OFFSET('Sanitation Data'!$F$11,0,10*ROW('Sanitation Data'!F52))),DB58="No",ISNUMBER(OFFSET('Sanitation Data'!$F$11,0,10*ROW('Sanitation Data'!F52)))),CONCATENATE("[",ROUND(OFFSET('Sanitation Data'!$F$11,0,10*ROW('Sanitation Data'!F52)),0),"]"),IF(AND(ISNUMBER(OFFSET('Sanitation Data'!$F$11,0,10*ROW('Sanitation Data'!F52))),DB58="",ISNUMBER(OFFSET('Sanitation Data'!$F$11,0,10*ROW('Sanitation Data'!F52)))),OFFSET('Sanitation Data'!$F$11,0,10*ROW('Sanitation Data'!F52)),NA())))</f>
        <v>#N/A</v>
      </c>
      <c r="AN58" s="120" t="e">
        <f ca="1">+IF(AND(ISNUMBER(OFFSET('Sanitation Data'!$F$12,0,10*ROW('Sanitation Data'!F52))),DC58="Yes"),OFFSET('Sanitation Data'!$F$12,0,10*ROW('Sanitation Data'!F52)),IF(AND(ISNUMBER(OFFSET('Sanitation Data'!$F$12,0,10*ROW('Sanitation Data'!F52))),DC58="No",ISNUMBER(OFFSET('Sanitation Data'!$F$12,0,10*ROW('Sanitation Data'!F52)))),CONCATENATE("[",ROUND(OFFSET('Sanitation Data'!$F$12,0,10*ROW('Sanitation Data'!F52)),0),"]"),IF(AND(ISNUMBER(OFFSET('Sanitation Data'!$F$12,0,10*ROW('Sanitation Data'!F52))),DC58="",ISNUMBER(OFFSET('Sanitation Data'!$F$12,0,10*ROW('Sanitation Data'!F52)))),OFFSET('Sanitation Data'!$F$12,0,10*ROW('Sanitation Data'!F52)),NA())))</f>
        <v>#N/A</v>
      </c>
      <c r="AO58" s="120" t="e">
        <f ca="1">+IF(AND(ISNUMBER(OFFSET('Sanitation Data'!$F$13,0,10*ROW('Sanitation Data'!F52))),DD58="Yes"),OFFSET('Sanitation Data'!$F$13,0,10*ROW('Sanitation Data'!F52)),IF(AND(ISNUMBER(OFFSET('Sanitation Data'!$F$13,0,10*ROW('Sanitation Data'!F52))),DD58="No",ISNUMBER(OFFSET('Sanitation Data'!$F$13,0,10*ROW('Sanitation Data'!F52)))),CONCATENATE("[",ROUND(OFFSET('Sanitation Data'!$F$13,0,10*ROW('Sanitation Data'!F52)),0),"]"),IF(AND(ISNUMBER(OFFSET('Sanitation Data'!$F$13,0,10*ROW('Sanitation Data'!F52))),DD58="",ISNUMBER(OFFSET('Sanitation Data'!$F$13,0,10*ROW('Sanitation Data'!F52)))),OFFSET('Sanitation Data'!$F$13,0,10*ROW('Sanitation Data'!F52)),NA())))</f>
        <v>#N/A</v>
      </c>
      <c r="AP58" s="120" t="e">
        <f ca="1">+IF(AND(ISNUMBER(OFFSET('Sanitation Data'!$G$5,0,10*ROW('Sanitation Data'!G52))),DE58="Yes"),100-OFFSET('Sanitation Data'!$G$5,0,10*ROW('Sanitation Data'!G52)),IF(AND(ISNUMBER(OFFSET('Sanitation Data'!$G$5,0,10*ROW('Sanitation Data'!G52))),DE58="No",ISNUMBER(OFFSET('Sanitation Data'!$G$5,0,10*ROW('Sanitation Data'!G52)))),CONCATENATE("[",ROUND(100-OFFSET('Sanitation Data'!$G$5,0,10*ROW('Sanitation Data'!G52)),0),"]"),IF(AND(ISNUMBER(OFFSET('Sanitation Data'!$G$5,0,10*ROW('Sanitation Data'!G52))),DE58="",ISNUMBER(OFFSET('Sanitation Data'!$G$5,0,10*ROW('Sanitation Data'!G52)))),100-OFFSET('Sanitation Data'!$G$5,0,10*ROW('Sanitation Data'!G52)),NA())))</f>
        <v>#N/A</v>
      </c>
      <c r="AQ58" s="120" t="e">
        <f ca="1">+IF(AND(ISNUMBER(OFFSET('Sanitation Data'!$G$7,0,10*ROW('Sanitation Data'!G52))),DF58="Yes"),OFFSET('Sanitation Data'!$G$7,0,10*ROW('Sanitation Data'!G52)),IF(AND(ISNUMBER(OFFSET('Sanitation Data'!$G$7,0,10*ROW('Sanitation Data'!G52))),DF58="No",ISNUMBER(OFFSET('Sanitation Data'!$G$7,0,10*ROW('Sanitation Data'!G52)))),CONCATENATE("[",ROUND(OFFSET('Sanitation Data'!$G$7,0,10*ROW('Sanitation Data'!G52)),0),"]"),IF(AND(ISNUMBER(OFFSET('Sanitation Data'!$G$7,0,10*ROW('Sanitation Data'!G52))),DF58="",ISNUMBER(OFFSET('Sanitation Data'!$G$7,0,10*ROW('Sanitation Data'!G52)))),OFFSET('Sanitation Data'!$G$7,0,10*ROW('Sanitation Data'!G52)),NA())))</f>
        <v>#N/A</v>
      </c>
      <c r="AR58" s="120" t="e">
        <f ca="1">+IF(AND(ISNUMBER(OFFSET('Sanitation Data'!$G$11,0,10*ROW('Sanitation Data'!G52))),DG58="Yes"),OFFSET('Sanitation Data'!$G$11,0,10*ROW('Sanitation Data'!G52)),IF(AND(ISNUMBER(OFFSET('Sanitation Data'!$G$11,0,10*ROW('Sanitation Data'!G52))),DG58="No",ISNUMBER(OFFSET('Sanitation Data'!$G$11,0,10*ROW('Sanitation Data'!G52)))),CONCATENATE("[",ROUND(OFFSET('Sanitation Data'!$G$11,0,10*ROW('Sanitation Data'!G52)),0),"]"),IF(AND(ISNUMBER(OFFSET('Sanitation Data'!$G$11,0,10*ROW('Sanitation Data'!G52))),DG58="",ISNUMBER(OFFSET('Sanitation Data'!$G$11,0,10*ROW('Sanitation Data'!G52)))),OFFSET('Sanitation Data'!$G$11,0,10*ROW('Sanitation Data'!G52)),NA())))</f>
        <v>#N/A</v>
      </c>
      <c r="AS58" s="120" t="e">
        <f ca="1">+IF(AND(ISNUMBER(OFFSET('Sanitation Data'!$G$12,0,10*ROW('Sanitation Data'!G52))),DH58="Yes"),OFFSET('Sanitation Data'!$G$12,0,10*ROW('Sanitation Data'!G52)),IF(AND(ISNUMBER(OFFSET('Sanitation Data'!$G$12,0,10*ROW('Sanitation Data'!G52))),DH58="No",ISNUMBER(OFFSET('Sanitation Data'!$G$12,0,10*ROW('Sanitation Data'!G52)))),CONCATENATE("[",ROUND(OFFSET('Sanitation Data'!$G$12,0,10*ROW('Sanitation Data'!G52)),0),"]"),IF(AND(ISNUMBER(OFFSET('Sanitation Data'!$G$12,0,10*ROW('Sanitation Data'!G52))),DH58="",ISNUMBER(OFFSET('Sanitation Data'!$G$12,0,10*ROW('Sanitation Data'!G52)))),OFFSET('Sanitation Data'!$G$12,0,10*ROW('Sanitation Data'!G52)),NA())))</f>
        <v>#N/A</v>
      </c>
      <c r="AT58" s="120" t="e">
        <f ca="1">+IF(AND(ISNUMBER(OFFSET('Sanitation Data'!$G$13,0,10*ROW('Sanitation Data'!G52))),DI58="Yes"),OFFSET('Sanitation Data'!$G$13,0,10*ROW('Sanitation Data'!G52)),IF(AND(ISNUMBER(OFFSET('Sanitation Data'!$G$13,0,10*ROW('Sanitation Data'!G52))),DI58="No",ISNUMBER(OFFSET('Sanitation Data'!$G$13,0,10*ROW('Sanitation Data'!G52)))),CONCATENATE("[",ROUND(OFFSET('Sanitation Data'!$G$13,0,10*ROW('Sanitation Data'!G52)),0),"]"),IF(AND(ISNUMBER(OFFSET('Sanitation Data'!$G$13,0,10*ROW('Sanitation Data'!G52))),DI58="",ISNUMBER(OFFSET('Sanitation Data'!$G$13,0,10*ROW('Sanitation Data'!G52)))),OFFSET('Sanitation Data'!$G$13,0,10*ROW('Sanitation Data'!G52)),NA())))</f>
        <v>#N/A</v>
      </c>
      <c r="AU58" s="120" t="e">
        <f ca="1">+IF(AND(ISNUMBER(OFFSET('Sanitation Data'!$H$5,0,10*ROW('Sanitation Data'!H52))),DJ58="Yes"),100-OFFSET('Sanitation Data'!$H$5,0,10*ROW('Sanitation Data'!H52)),IF(AND(ISNUMBER(OFFSET('Sanitation Data'!$H$5,0,10*ROW('Sanitation Data'!H52))),DJ58="No",ISNUMBER(OFFSET('Sanitation Data'!$H$5,0,10*ROW('Sanitation Data'!H52)))),CONCATENATE("[",ROUND(100-OFFSET('Sanitation Data'!$H$5,0,10*ROW('Sanitation Data'!H52)),0),"]"),IF(AND(ISNUMBER(OFFSET('Sanitation Data'!$H$5,0,10*ROW('Sanitation Data'!H52))),DJ58="",ISNUMBER(OFFSET('Sanitation Data'!$H$5,0,10*ROW('Sanitation Data'!H52)))),100-OFFSET('Sanitation Data'!$H$5,0,10*ROW('Sanitation Data'!H52)),NA())))</f>
        <v>#N/A</v>
      </c>
      <c r="AV58" s="120" t="e">
        <f ca="1">+IF(AND(ISNUMBER(OFFSET('Sanitation Data'!$H$7,0,10*ROW('Sanitation Data'!H52))),DK58="Yes"),OFFSET('Sanitation Data'!$H$7,0,10*ROW('Sanitation Data'!H52)),IF(AND(ISNUMBER(OFFSET('Sanitation Data'!$H$7,0,10*ROW('Sanitation Data'!H52))),DK58="No",ISNUMBER(OFFSET('Sanitation Data'!$H$7,0,10*ROW('Sanitation Data'!H52)))),CONCATENATE("[",ROUND(OFFSET('Sanitation Data'!$H$7,0,10*ROW('Sanitation Data'!H52)),0),"]"),IF(AND(ISNUMBER(OFFSET('Sanitation Data'!$H$7,0,10*ROW('Sanitation Data'!H52))),DK58="",ISNUMBER(OFFSET('Sanitation Data'!$H$7,0,10*ROW('Sanitation Data'!H52)))),OFFSET('Sanitation Data'!$H$7,0,10*ROW('Sanitation Data'!H52)),NA())))</f>
        <v>#N/A</v>
      </c>
      <c r="AW58" s="120" t="e">
        <f ca="1">+IF(AND(ISNUMBER(OFFSET('Sanitation Data'!$H$11,0,10*ROW('Sanitation Data'!H52))),DL58="Yes"),OFFSET('Sanitation Data'!$H$11,0,10*ROW('Sanitation Data'!H52)),IF(AND(ISNUMBER(OFFSET('Sanitation Data'!$H$11,0,10*ROW('Sanitation Data'!H52))),DL58="No",ISNUMBER(OFFSET('Sanitation Data'!$H$11,0,10*ROW('Sanitation Data'!H52)))),CONCATENATE("[",ROUND(OFFSET('Sanitation Data'!$H$11,0,10*ROW('Sanitation Data'!H52)),0),"]"),IF(AND(ISNUMBER(OFFSET('Sanitation Data'!$H$11,0,10*ROW('Sanitation Data'!H52))),DL58="",ISNUMBER(OFFSET('Sanitation Data'!$H$11,0,10*ROW('Sanitation Data'!H52)))),OFFSET('Sanitation Data'!$H$11,0,10*ROW('Sanitation Data'!H52)),NA())))</f>
        <v>#N/A</v>
      </c>
      <c r="AX58" s="120" t="e">
        <f ca="1">+IF(AND(ISNUMBER(OFFSET('Sanitation Data'!$H$12,0,10*ROW('Sanitation Data'!H52))),DM58="Yes"),OFFSET('Sanitation Data'!$H$12,0,10*ROW('Sanitation Data'!H52)),IF(AND(ISNUMBER(OFFSET('Sanitation Data'!$H$12,0,10*ROW('Sanitation Data'!H52))),DM58="No",ISNUMBER(OFFSET('Sanitation Data'!$H$12,0,10*ROW('Sanitation Data'!H52)))),CONCATENATE("[",ROUND(OFFSET('Sanitation Data'!$H$12,0,10*ROW('Sanitation Data'!H52)),0),"]"),IF(AND(ISNUMBER(OFFSET('Sanitation Data'!$H$12,0,10*ROW('Sanitation Data'!H52))),DM58="",ISNUMBER(OFFSET('Sanitation Data'!$H$12,0,10*ROW('Sanitation Data'!H52)))),OFFSET('Sanitation Data'!$H$12,0,10*ROW('Sanitation Data'!H52)),NA())))</f>
        <v>#N/A</v>
      </c>
      <c r="AY58" s="120" t="e">
        <f ca="1">+IF(AND(ISNUMBER(OFFSET('Sanitation Data'!$H$13,0,10*ROW('Sanitation Data'!H52))),DN58="Yes"),OFFSET('Sanitation Data'!$H$13,0,10*ROW('Sanitation Data'!H52)),IF(AND(ISNUMBER(OFFSET('Sanitation Data'!$H$13,0,10*ROW('Sanitation Data'!H52))),DN58="No",ISNUMBER(OFFSET('Sanitation Data'!$H$13,0,10*ROW('Sanitation Data'!H52)))),CONCATENATE("[",ROUND(OFFSET('Sanitation Data'!$H$13,0,10*ROW('Sanitation Data'!H52)),0),"]"),IF(AND(ISNUMBER(OFFSET('Sanitation Data'!$H$13,0,10*ROW('Sanitation Data'!H52))),DN58="",ISNUMBER(OFFSET('Sanitation Data'!$H$13,0,10*ROW('Sanitation Data'!H52)))),OFFSET('Sanitation Data'!$H$13,0,10*ROW('Sanitation Data'!H52)),NA())))</f>
        <v>#N/A</v>
      </c>
      <c r="AZ58" s="121" t="e">
        <f ca="1">+IF(AND(ISNUMBER(OFFSET('Hygiene Data'!$C$6,0,10*ROW('Hygiene Data'!C52))),DO58="Yes"),OFFSET('Hygiene Data'!$C$6,0,10*ROW('Hygiene Data'!C52)),IF(AND(ISNUMBER(OFFSET('Hygiene Data'!$C$6,0,10*ROW('Hygiene Data'!C52))),DO58="No",ISNUMBER(OFFSET('Hygiene Data'!$C$6,0,10*ROW('Hygiene Data'!C52)))),CONCATENATE("[",ROUND(OFFSET('Hygiene Data'!$C$6,0,10*ROW('Hygiene Data'!C52)),0),"]"),IF(AND(ISNUMBER(OFFSET('Hygiene Data'!$C$6,0,10*ROW('Hygiene Data'!C52))),DO58="",ISNUMBER(OFFSET('Hygiene Data'!$C$6,0,10*ROW('Hygiene Data'!C52)))),OFFSET('Hygiene Data'!$C$6,0,10*ROW('Hygiene Data'!C52)),NA())))</f>
        <v>#N/A</v>
      </c>
      <c r="BA58" s="121" t="e">
        <f ca="1">+IF(AND(ISNUMBER(OFFSET('Hygiene Data'!$C$8,0,10*ROW('Hygiene Data'!C52))),DP58="Yes"),OFFSET('Hygiene Data'!$C$8,0,10*ROW('Hygiene Data'!C52)),IF(AND(ISNUMBER(OFFSET('Hygiene Data'!$C$8,0,10*ROW('Hygiene Data'!C52))),DP58="No",ISNUMBER(OFFSET('Hygiene Data'!$C$8,0,10*ROW('Hygiene Data'!C52)))),CONCATENATE("[",ROUND(OFFSET('Hygiene Data'!$C$8,0,10*ROW('Hygiene Data'!C52)),0),"]"),IF(AND(ISNUMBER(OFFSET('Hygiene Data'!$C$8,0,10*ROW('Hygiene Data'!C52))),DP58="",ISNUMBER(OFFSET('Hygiene Data'!$C$8,0,10*ROW('Hygiene Data'!C52)))),OFFSET('Hygiene Data'!$C$8,0,10*ROW('Hygiene Data'!C52)),NA())))</f>
        <v>#N/A</v>
      </c>
      <c r="BB58" s="121" t="e">
        <f ca="1">+IF(AND(ISNUMBER(OFFSET('Hygiene Data'!$C$10,0,10*ROW('Hygiene Data'!C52))),DQ58="Yes"),OFFSET('Hygiene Data'!$C$10,0,10*ROW('Hygiene Data'!C52)),IF(AND(ISNUMBER(OFFSET('Hygiene Data'!$C$10,0,10*ROW('Hygiene Data'!C52))),DQ58="No",ISNUMBER(OFFSET('Hygiene Data'!$C$10,0,10*ROW('Hygiene Data'!C52)))),CONCATENATE("[",ROUND(OFFSET('Hygiene Data'!$C$10,0,10*ROW('Hygiene Data'!C52)),0),"]"),IF(AND(ISNUMBER(OFFSET('Hygiene Data'!$C$10,0,10*ROW('Hygiene Data'!C52))),DQ58="",ISNUMBER(OFFSET('Hygiene Data'!$C$10,0,10*ROW('Hygiene Data'!C52)))),OFFSET('Hygiene Data'!$C$10,0,10*ROW('Hygiene Data'!C52)),NA())))</f>
        <v>#N/A</v>
      </c>
      <c r="BC58" s="121" t="e">
        <f ca="1">+IF(AND(ISNUMBER(OFFSET('Hygiene Data'!$D$6,0,10*ROW('Hygiene Data'!D52))),DR58="Yes"),OFFSET('Hygiene Data'!$D$6,0,10*ROW('Hygiene Data'!D52)),IF(AND(ISNUMBER(OFFSET('Hygiene Data'!$D$6,0,10*ROW('Hygiene Data'!D52))),DR58="No",ISNUMBER(OFFSET('Hygiene Data'!$D$6,0,10*ROW('Hygiene Data'!D52)))),CONCATENATE("[",ROUND(OFFSET('Hygiene Data'!$D$6,0,10*ROW('Hygiene Data'!D52)),0),"]"),IF(AND(ISNUMBER(OFFSET('Hygiene Data'!$D$6,0,10*ROW('Hygiene Data'!D52))),DR58="",ISNUMBER(OFFSET('Hygiene Data'!$D$6,0,10*ROW('Hygiene Data'!D52)))),OFFSET('Hygiene Data'!$D$6,0,10*ROW('Hygiene Data'!D52)),NA())))</f>
        <v>#N/A</v>
      </c>
      <c r="BD58" s="121" t="e">
        <f ca="1">+IF(AND(ISNUMBER(OFFSET('Hygiene Data'!$D$8,0,10*ROW('Hygiene Data'!D52))),DS58="Yes"),OFFSET('Hygiene Data'!$D$8,0,10*ROW('Hygiene Data'!D52)),IF(AND(ISNUMBER(OFFSET('Hygiene Data'!$D$8,0,10*ROW('Hygiene Data'!D52))),DS58="No",ISNUMBER(OFFSET('Hygiene Data'!$D$8,0,10*ROW('Hygiene Data'!D52)))),CONCATENATE("[",ROUND(OFFSET('Hygiene Data'!$D$8,0,10*ROW('Hygiene Data'!D52)),0),"]"),IF(AND(ISNUMBER(OFFSET('Hygiene Data'!$D$8,0,10*ROW('Hygiene Data'!D52))),DS58="",ISNUMBER(OFFSET('Hygiene Data'!$D$8,0,10*ROW('Hygiene Data'!D52)))),OFFSET('Hygiene Data'!$D$8,0,10*ROW('Hygiene Data'!D52)),NA())))</f>
        <v>#N/A</v>
      </c>
      <c r="BE58" s="121" t="e">
        <f ca="1">+IF(AND(ISNUMBER(OFFSET('Hygiene Data'!$D$10,0,10*ROW('Hygiene Data'!D52))),DT58="Yes"),OFFSET('Hygiene Data'!$D$10,0,10*ROW('Hygiene Data'!D52)),IF(AND(ISNUMBER(OFFSET('Hygiene Data'!$D$10,0,10*ROW('Hygiene Data'!D52))),DT58="No",ISNUMBER(OFFSET('Hygiene Data'!$D$10,0,10*ROW('Hygiene Data'!D52)))),CONCATENATE("[",ROUND(OFFSET('Hygiene Data'!$D$10,0,10*ROW('Hygiene Data'!D52)),0),"]"),IF(AND(ISNUMBER(OFFSET('Hygiene Data'!$D$10,0,10*ROW('Hygiene Data'!D52))),DT58="",ISNUMBER(OFFSET('Hygiene Data'!$D$10,0,10*ROW('Hygiene Data'!D52)))),OFFSET('Hygiene Data'!$D$10,0,10*ROW('Hygiene Data'!D52)),NA())))</f>
        <v>#N/A</v>
      </c>
      <c r="BF58" s="121" t="e">
        <f ca="1">+IF(AND(ISNUMBER(OFFSET('Hygiene Data'!$E$6,0,10*ROW('Hygiene Data'!E52))),DU58="Yes"),OFFSET('Hygiene Data'!$E$6,0,10*ROW('Hygiene Data'!E52)),IF(AND(ISNUMBER(OFFSET('Hygiene Data'!$E$6,0,10*ROW('Hygiene Data'!E52))),DU58="No",ISNUMBER(OFFSET('Hygiene Data'!$E$6,0,10*ROW('Hygiene Data'!E52)))),CONCATENATE("[",ROUND(OFFSET('Hygiene Data'!$E$6,0,10*ROW('Hygiene Data'!E52)),0),"]"),IF(AND(ISNUMBER(OFFSET('Hygiene Data'!$E$6,0,10*ROW('Hygiene Data'!E52))),DU58="",ISNUMBER(OFFSET('Hygiene Data'!$E$6,0,10*ROW('Hygiene Data'!E52)))),OFFSET('Hygiene Data'!$E$6,0,10*ROW('Hygiene Data'!E52)),NA())))</f>
        <v>#N/A</v>
      </c>
      <c r="BG58" s="121" t="e">
        <f ca="1">+IF(AND(ISNUMBER(OFFSET('Hygiene Data'!$E$8,0,10*ROW('Hygiene Data'!E52))),DV58="Yes"),OFFSET('Hygiene Data'!$E$8,0,10*ROW('Hygiene Data'!E52)),IF(AND(ISNUMBER(OFFSET('Hygiene Data'!$E$8,0,10*ROW('Hygiene Data'!E52))),DV58="No",ISNUMBER(OFFSET('Hygiene Data'!$E$8,0,10*ROW('Hygiene Data'!E52)))),CONCATENATE("[",ROUND(OFFSET('Hygiene Data'!$E$8,0,10*ROW('Hygiene Data'!E52)),0),"]"),IF(AND(ISNUMBER(OFFSET('Hygiene Data'!$E$8,0,10*ROW('Hygiene Data'!E52))),DV58="",ISNUMBER(OFFSET('Hygiene Data'!$E$8,0,10*ROW('Hygiene Data'!E52)))),OFFSET('Hygiene Data'!$E$8,0,10*ROW('Hygiene Data'!E52)),NA())))</f>
        <v>#N/A</v>
      </c>
      <c r="BH58" s="121" t="e">
        <f ca="1">+IF(AND(ISNUMBER(OFFSET('Hygiene Data'!$E$10,0,10*ROW('Hygiene Data'!E52))),DW58="Yes"),OFFSET('Hygiene Data'!$E$10,0,10*ROW('Hygiene Data'!E52)),IF(AND(ISNUMBER(OFFSET('Hygiene Data'!$E$10,0,10*ROW('Hygiene Data'!E52))),DW58="No",ISNUMBER(OFFSET('Hygiene Data'!$E$10,0,10*ROW('Hygiene Data'!E52)))),CONCATENATE("[",ROUND(OFFSET('Hygiene Data'!$E$10,0,10*ROW('Hygiene Data'!E52)),0),"]"),IF(AND(ISNUMBER(OFFSET('Hygiene Data'!$E$10,0,10*ROW('Hygiene Data'!E52))),DW58="",ISNUMBER(OFFSET('Hygiene Data'!$E$10,0,10*ROW('Hygiene Data'!E52)))),OFFSET('Hygiene Data'!$E$10,0,10*ROW('Hygiene Data'!E52)),NA())))</f>
        <v>#N/A</v>
      </c>
      <c r="BI58" s="121" t="e">
        <f ca="1">+IF(AND(ISNUMBER(OFFSET('Hygiene Data'!$F$6,0,10*ROW('Hygiene Data'!F52))),DX58="Yes"),OFFSET('Hygiene Data'!$F$6,0,10*ROW('Hygiene Data'!F52)),IF(AND(ISNUMBER(OFFSET('Hygiene Data'!$F$6,0,10*ROW('Hygiene Data'!F52))),DX58="No",ISNUMBER(OFFSET('Hygiene Data'!$F$6,0,10*ROW('Hygiene Data'!F52)))),CONCATENATE("[",ROUND(OFFSET('Hygiene Data'!$F$6,0,10*ROW('Hygiene Data'!F52)),0),"]"),IF(AND(ISNUMBER(OFFSET('Hygiene Data'!$F$6,0,10*ROW('Hygiene Data'!F52))),DX58="",ISNUMBER(OFFSET('Hygiene Data'!$F$6,0,10*ROW('Hygiene Data'!F52)))),OFFSET('Hygiene Data'!$F$6,0,10*ROW('Hygiene Data'!F52)),NA())))</f>
        <v>#N/A</v>
      </c>
      <c r="BJ58" s="121" t="e">
        <f ca="1">+IF(AND(ISNUMBER(OFFSET('Hygiene Data'!$F$8,0,10*ROW('Hygiene Data'!F52))),DY58="Yes"),OFFSET('Hygiene Data'!$F$8,0,10*ROW('Hygiene Data'!F52)),IF(AND(ISNUMBER(OFFSET('Hygiene Data'!$F$8,0,10*ROW('Hygiene Data'!F52))),DY58="No",ISNUMBER(OFFSET('Hygiene Data'!$F$8,0,10*ROW('Hygiene Data'!F52)))),CONCATENATE("[",ROUND(OFFSET('Hygiene Data'!$F$8,0,10*ROW('Hygiene Data'!F52)),0),"]"),IF(AND(ISNUMBER(OFFSET('Hygiene Data'!$F$8,0,10*ROW('Hygiene Data'!F52))),DY58="",ISNUMBER(OFFSET('Hygiene Data'!$F$8,0,10*ROW('Hygiene Data'!F52)))),OFFSET('Hygiene Data'!$F$8,0,10*ROW('Hygiene Data'!F52)),NA())))</f>
        <v>#N/A</v>
      </c>
      <c r="BK58" s="121" t="e">
        <f ca="1">+IF(AND(ISNUMBER(OFFSET('Hygiene Data'!$F$10,0,10*ROW('Hygiene Data'!F52))),DZ58="Yes"),OFFSET('Hygiene Data'!$F$10,0,10*ROW('Hygiene Data'!F52)),IF(AND(ISNUMBER(OFFSET('Hygiene Data'!$F$10,0,10*ROW('Hygiene Data'!F52))),DZ58="No",ISNUMBER(OFFSET('Hygiene Data'!$F$10,0,10*ROW('Hygiene Data'!F52)))),CONCATENATE("[",ROUND(OFFSET('Hygiene Data'!$F$10,0,10*ROW('Hygiene Data'!F52)),0),"]"),IF(AND(ISNUMBER(OFFSET('Hygiene Data'!$F$10,0,10*ROW('Hygiene Data'!F52))),DZ58="",ISNUMBER(OFFSET('Hygiene Data'!$F$10,0,10*ROW('Hygiene Data'!F52)))),OFFSET('Hygiene Data'!$F$10,0,10*ROW('Hygiene Data'!F52)),NA())))</f>
        <v>#N/A</v>
      </c>
      <c r="BL58" s="121" t="e">
        <f ca="1">+IF(AND(ISNUMBER(OFFSET('Hygiene Data'!$G$6,0,10*ROW('Hygiene Data'!G52))),EA58="Yes"),OFFSET('Hygiene Data'!$G$6,0,10*ROW('Hygiene Data'!G52)),IF(AND(ISNUMBER(OFFSET('Hygiene Data'!$G$6,0,10*ROW('Hygiene Data'!G52))),EA58="No",ISNUMBER(OFFSET('Hygiene Data'!$G$6,0,10*ROW('Hygiene Data'!G52)))),CONCATENATE("[",ROUND(OFFSET('Hygiene Data'!$G$6,0,10*ROW('Hygiene Data'!G52)),0),"]"),IF(AND(ISNUMBER(OFFSET('Hygiene Data'!$G$6,0,10*ROW('Hygiene Data'!G52))),EA58="",ISNUMBER(OFFSET('Hygiene Data'!$G$6,0,10*ROW('Hygiene Data'!G52)))),OFFSET('Hygiene Data'!$G$6,0,10*ROW('Hygiene Data'!G52)),NA())))</f>
        <v>#N/A</v>
      </c>
      <c r="BM58" s="121" t="e">
        <f ca="1">+IF(AND(ISNUMBER(OFFSET('Hygiene Data'!$G$8,0,10*ROW('Hygiene Data'!G52))),EB58="Yes"),OFFSET('Hygiene Data'!$G$8,0,10*ROW('Hygiene Data'!G52)),IF(AND(ISNUMBER(OFFSET('Hygiene Data'!$G$8,0,10*ROW('Hygiene Data'!G52))),EB58="No",ISNUMBER(OFFSET('Hygiene Data'!$G$8,0,10*ROW('Hygiene Data'!G52)))),CONCATENATE("[",ROUND(OFFSET('Hygiene Data'!$G$8,0,10*ROW('Hygiene Data'!G52)),0),"]"),IF(AND(ISNUMBER(OFFSET('Hygiene Data'!$G$8,0,10*ROW('Hygiene Data'!G52))),EB58="",ISNUMBER(OFFSET('Hygiene Data'!$G$8,0,10*ROW('Hygiene Data'!G52)))),OFFSET('Hygiene Data'!$G$8,0,10*ROW('Hygiene Data'!G52)),NA())))</f>
        <v>#N/A</v>
      </c>
      <c r="BN58" s="121" t="e">
        <f ca="1">+IF(AND(ISNUMBER(OFFSET('Hygiene Data'!$G$10,0,10*ROW('Hygiene Data'!G52))),EC58="Yes"),OFFSET('Hygiene Data'!$G$10,0,10*ROW('Hygiene Data'!G52)),IF(AND(ISNUMBER(OFFSET('Hygiene Data'!$G$10,0,10*ROW('Hygiene Data'!G52))),EC58="No",ISNUMBER(OFFSET('Hygiene Data'!$G$10,0,10*ROW('Hygiene Data'!G52)))),CONCATENATE("[",ROUND(OFFSET('Hygiene Data'!$G$10,0,10*ROW('Hygiene Data'!G52)),0),"]"),IF(AND(ISNUMBER(OFFSET('Hygiene Data'!$G$10,0,10*ROW('Hygiene Data'!G52))),EC58="",ISNUMBER(OFFSET('Hygiene Data'!$G$10,0,10*ROW('Hygiene Data'!G52)))),OFFSET('Hygiene Data'!$G$10,0,10*ROW('Hygiene Data'!G52)),NA())))</f>
        <v>#N/A</v>
      </c>
      <c r="BO58" s="121" t="e">
        <f ca="1">+IF(AND(ISNUMBER(OFFSET('Hygiene Data'!$H$6,0,10*ROW('Hygiene Data'!H52))),ED58="Yes"),OFFSET('Hygiene Data'!$H$6,0,10*ROW('Hygiene Data'!H52)),IF(AND(ISNUMBER(OFFSET('Hygiene Data'!$H$6,0,10*ROW('Hygiene Data'!H52))),ED58="No",ISNUMBER(OFFSET('Hygiene Data'!$H$6,0,10*ROW('Hygiene Data'!H52)))),CONCATENATE("[",ROUND(OFFSET('Hygiene Data'!$H$6,0,10*ROW('Hygiene Data'!H52)),0),"]"),IF(AND(ISNUMBER(OFFSET('Hygiene Data'!$H$6,0,10*ROW('Hygiene Data'!H52))),ED58="",ISNUMBER(OFFSET('Hygiene Data'!$H$6,0,10*ROW('Hygiene Data'!H52)))),OFFSET('Hygiene Data'!$H$6,0,10*ROW('Hygiene Data'!H52)),NA())))</f>
        <v>#N/A</v>
      </c>
      <c r="BP58" s="121" t="e">
        <f ca="1">+IF(AND(ISNUMBER(OFFSET('Hygiene Data'!$H$8,0,10*ROW('Hygiene Data'!H52))),EE58="Yes"),OFFSET('Hygiene Data'!$H$8,0,10*ROW('Hygiene Data'!H52)),IF(AND(ISNUMBER(OFFSET('Hygiene Data'!$H$8,0,10*ROW('Hygiene Data'!H52))),EE58="No",ISNUMBER(OFFSET('Hygiene Data'!$H$8,0,10*ROW('Hygiene Data'!H52)))),CONCATENATE("[",ROUND(OFFSET('Hygiene Data'!$H$8,0,10*ROW('Hygiene Data'!H52)),0),"]"),IF(AND(ISNUMBER(OFFSET('Hygiene Data'!$H$8,0,10*ROW('Hygiene Data'!H52))),EE58="",ISNUMBER(OFFSET('Hygiene Data'!$H$8,0,10*ROW('Hygiene Data'!H52)))),OFFSET('Hygiene Data'!$H$8,0,10*ROW('Hygiene Data'!H52)),NA())))</f>
        <v>#N/A</v>
      </c>
      <c r="BQ58" s="121" t="e">
        <f ca="1">+IF(AND(ISNUMBER(OFFSET('Hygiene Data'!$H$10,0,10*ROW('Hygiene Data'!H52))),EF58="Yes"),OFFSET('Hygiene Data'!$H$10,0,10*ROW('Hygiene Data'!H52)),IF(AND(ISNUMBER(OFFSET('Hygiene Data'!$H$10,0,10*ROW('Hygiene Data'!H52))),EF58="No",ISNUMBER(OFFSET('Hygiene Data'!$H$10,0,10*ROW('Hygiene Data'!H52)))),CONCATENATE("[",ROUND(OFFSET('Hygiene Data'!$H$10,0,10*ROW('Hygiene Data'!H52)),0),"]"),IF(AND(ISNUMBER(OFFSET('Hygiene Data'!$H$10,0,10*ROW('Hygiene Data'!H52))),EF58="",ISNUMBER(OFFSET('Hygiene Data'!$H$10,0,10*ROW('Hygiene Data'!H52)))),OFFSET('Hygiene Data'!$H$10,0,10*ROW('Hygiene Data'!H52)),NA())))</f>
        <v>#N/A</v>
      </c>
      <c r="BS58" s="28" t="str">
        <f ca="1">+IF(OFFSET('Water Data'!$C$28,0,10*ROW('Water Data'!C52))="","",OFFSET('Water Data'!$C$28,0,10*ROW('Water Data'!C52)))</f>
        <v/>
      </c>
      <c r="BT58" s="28" t="str">
        <f ca="1">+IF(OFFSET('Water Data'!$C$29,0,10*ROW('Water Data'!C52))="","",OFFSET('Water Data'!$C$29,0,10*ROW('Water Data'!C52)))</f>
        <v/>
      </c>
      <c r="BU58" s="28" t="str">
        <f ca="1">+IF(OFFSET('Water Data'!$C$30,0,10*ROW('Water Data'!C52))="","",OFFSET('Water Data'!$C$30,0,10*ROW('Water Data'!C52)))</f>
        <v/>
      </c>
      <c r="BV58" s="28" t="str">
        <f ca="1">+IF(OFFSET('Water Data'!$D$28,0,10*ROW('Water Data'!D52))="","",OFFSET('Water Data'!$D$28,0,10*ROW('Water Data'!D52)))</f>
        <v/>
      </c>
      <c r="BW58" s="28" t="str">
        <f ca="1">+IF(OFFSET('Water Data'!$D$29,0,10*ROW('Water Data'!D52))="","",OFFSET('Water Data'!$D$29,0,10*ROW('Water Data'!D52)))</f>
        <v/>
      </c>
      <c r="BX58" s="28" t="str">
        <f ca="1">+IF(OFFSET('Water Data'!$D$30,0,10*ROW('Water Data'!D52))="","",OFFSET('Water Data'!$D$30,0,10*ROW('Water Data'!D52)))</f>
        <v/>
      </c>
      <c r="BY58" s="28" t="str">
        <f ca="1">+IF(OFFSET('Water Data'!$E$28,0,10*ROW('Water Data'!E52))="","",OFFSET('Water Data'!$E$28,0,10*ROW('Water Data'!E52)))</f>
        <v/>
      </c>
      <c r="BZ58" s="28" t="str">
        <f ca="1">+IF(OFFSET('Water Data'!$E$29,0,10*ROW('Water Data'!E52))="","",OFFSET('Water Data'!$E$29,0,10*ROW('Water Data'!E52)))</f>
        <v/>
      </c>
      <c r="CA58" s="28" t="str">
        <f ca="1">+IF(OFFSET('Water Data'!$E$30,0,10*ROW('Water Data'!E52))="","",OFFSET('Water Data'!$E$30,0,10*ROW('Water Data'!E52)))</f>
        <v/>
      </c>
      <c r="CB58" s="28" t="str">
        <f ca="1">+IF(OFFSET('Water Data'!$F$28,0,10*ROW('Water Data'!F52))="","",OFFSET('Water Data'!$F$28,0,10*ROW('Water Data'!F52)))</f>
        <v/>
      </c>
      <c r="CC58" s="28" t="str">
        <f ca="1">+IF(OFFSET('Water Data'!$F$29,0,10*ROW('Water Data'!F52))="","",OFFSET('Water Data'!$F$29,0,10*ROW('Water Data'!F52)))</f>
        <v/>
      </c>
      <c r="CD58" s="28" t="str">
        <f ca="1">+IF(OFFSET('Water Data'!$F$30,0,10*ROW('Water Data'!F52))="","",OFFSET('Water Data'!$F$30,0,10*ROW('Water Data'!F52)))</f>
        <v/>
      </c>
      <c r="CE58" s="28" t="str">
        <f ca="1">+IF(OFFSET('Water Data'!$G$28,0,10*ROW('Water Data'!G52))="","",OFFSET('Water Data'!$G$28,0,10*ROW('Water Data'!G52)))</f>
        <v/>
      </c>
      <c r="CF58" s="28" t="str">
        <f ca="1">+IF(OFFSET('Water Data'!$G$29,0,10*ROW('Water Data'!G52))="","",OFFSET('Water Data'!$G$29,0,10*ROW('Water Data'!G52)))</f>
        <v/>
      </c>
      <c r="CG58" s="28" t="str">
        <f ca="1">+IF(OFFSET('Water Data'!$G$30,0,10*ROW('Water Data'!G52))="","",OFFSET('Water Data'!$G$30,0,10*ROW('Water Data'!G52)))</f>
        <v/>
      </c>
      <c r="CH58" s="28" t="str">
        <f ca="1">+IF(OFFSET('Water Data'!$H$28,0,10*ROW('Water Data'!H52))="","",OFFSET('Water Data'!$H$28,0,10*ROW('Water Data'!H52)))</f>
        <v/>
      </c>
      <c r="CI58" s="28" t="str">
        <f ca="1">+IF(OFFSET('Water Data'!$H$29,0,10*ROW('Water Data'!H52))="","",OFFSET('Water Data'!$H$29,0,10*ROW('Water Data'!H52)))</f>
        <v/>
      </c>
      <c r="CJ58" s="28" t="str">
        <f ca="1">+IF(OFFSET('Water Data'!$H$30,0,10*ROW('Water Data'!H52))="","",OFFSET('Water Data'!$H$30,0,10*ROW('Water Data'!H52)))</f>
        <v/>
      </c>
      <c r="CK58" s="28" t="str">
        <f ca="1">+IF(OFFSET('Sanitation Data'!$C$29,0,10*ROW('Sanitation Data'!C52))="","",OFFSET('Sanitation Data'!$C$29,0,10*ROW('Sanitation Data'!C52)))</f>
        <v/>
      </c>
      <c r="CL58" s="28" t="str">
        <f ca="1">+IF(OFFSET('Sanitation Data'!$C$30,0,10*ROW('Sanitation Data'!C52))="","",OFFSET('Sanitation Data'!$C$30,0,10*ROW('Sanitation Data'!C52)))</f>
        <v/>
      </c>
      <c r="CM58" s="28" t="str">
        <f ca="1">+IF(OFFSET('Sanitation Data'!$C$31,0,10*ROW('Sanitation Data'!C52))="","",OFFSET('Sanitation Data'!$C$31,0,10*ROW('Sanitation Data'!C52)))</f>
        <v/>
      </c>
      <c r="CN58" s="28" t="str">
        <f ca="1">+IF(OFFSET('Sanitation Data'!$C$32,0,10*ROW('Sanitation Data'!C52))="","",OFFSET('Sanitation Data'!$C$32,0,10*ROW('Sanitation Data'!C52)))</f>
        <v/>
      </c>
      <c r="CO58" s="28" t="str">
        <f ca="1">+IF(OFFSET('Sanitation Data'!$C$33,0,10*ROW('Sanitation Data'!C52))="","",OFFSET('Sanitation Data'!$C$33,0,10*ROW('Sanitation Data'!C52)))</f>
        <v/>
      </c>
      <c r="CP58" s="28" t="str">
        <f ca="1">+IF(OFFSET('Sanitation Data'!$D$29,0,10*ROW('Sanitation Data'!D52))="","",OFFSET('Sanitation Data'!$D$29,0,10*ROW('Sanitation Data'!D52)))</f>
        <v/>
      </c>
      <c r="CQ58" s="28" t="str">
        <f ca="1">+IF(OFFSET('Sanitation Data'!$D$30,0,10*ROW('Sanitation Data'!D52))="","",OFFSET('Sanitation Data'!$D$30,0,10*ROW('Sanitation Data'!D52)))</f>
        <v/>
      </c>
      <c r="CR58" s="28" t="str">
        <f ca="1">+IF(OFFSET('Sanitation Data'!$D$31,0,10*ROW('Sanitation Data'!D52))="","",OFFSET('Sanitation Data'!$D$31,0,10*ROW('Sanitation Data'!D52)))</f>
        <v/>
      </c>
      <c r="CS58" s="28" t="str">
        <f ca="1">+IF(OFFSET('Sanitation Data'!$D$32,0,10*ROW('Sanitation Data'!D52))="","",OFFSET('Sanitation Data'!$D$32,0,10*ROW('Sanitation Data'!D52)))</f>
        <v/>
      </c>
      <c r="CT58" s="28" t="str">
        <f ca="1">+IF(OFFSET('Sanitation Data'!$D$33,0,10*ROW('Sanitation Data'!D52))="","",OFFSET('Sanitation Data'!$D$33,0,10*ROW('Sanitation Data'!D52)))</f>
        <v/>
      </c>
      <c r="CU58" s="28" t="str">
        <f ca="1">+IF(OFFSET('Sanitation Data'!$E$29,0,10*ROW('Sanitation Data'!E52))="","",OFFSET('Sanitation Data'!$E$29,0,10*ROW('Sanitation Data'!E52)))</f>
        <v/>
      </c>
      <c r="CV58" s="28" t="str">
        <f ca="1">+IF(OFFSET('Sanitation Data'!$E$30,0,10*ROW('Sanitation Data'!E52))="","",OFFSET('Sanitation Data'!$E$30,0,10*ROW('Sanitation Data'!E52)))</f>
        <v/>
      </c>
      <c r="CW58" s="28" t="str">
        <f ca="1">+IF(OFFSET('Sanitation Data'!$E$31,0,10*ROW('Sanitation Data'!E52))="","",OFFSET('Sanitation Data'!$E$31,0,10*ROW('Sanitation Data'!E52)))</f>
        <v/>
      </c>
      <c r="CX58" s="28" t="str">
        <f ca="1">+IF(OFFSET('Sanitation Data'!$E$32,0,10*ROW('Sanitation Data'!E52))="","",OFFSET('Sanitation Data'!$E$32,0,10*ROW('Sanitation Data'!E52)))</f>
        <v/>
      </c>
      <c r="CY58" s="28" t="str">
        <f ca="1">+IF(OFFSET('Sanitation Data'!$E$33,0,10*ROW('Sanitation Data'!E52))="","",OFFSET('Sanitation Data'!$E$33,0,10*ROW('Sanitation Data'!E52)))</f>
        <v/>
      </c>
      <c r="CZ58" s="28" t="str">
        <f ca="1">+IF(OFFSET('Sanitation Data'!$F$29,0,10*ROW('Sanitation Data'!F52))="","",OFFSET('Sanitation Data'!$F$29,0,10*ROW('Sanitation Data'!F52)))</f>
        <v/>
      </c>
      <c r="DA58" s="28" t="str">
        <f ca="1">+IF(OFFSET('Sanitation Data'!$F$30,0,10*ROW('Sanitation Data'!F52))="","",OFFSET('Sanitation Data'!$F$30,0,10*ROW('Sanitation Data'!F52)))</f>
        <v/>
      </c>
      <c r="DB58" s="28" t="str">
        <f ca="1">+IF(OFFSET('Sanitation Data'!$F$31,0,10*ROW('Sanitation Data'!F52))="","",OFFSET('Sanitation Data'!$F$31,0,10*ROW('Sanitation Data'!F52)))</f>
        <v/>
      </c>
      <c r="DC58" s="28" t="str">
        <f ca="1">+IF(OFFSET('Sanitation Data'!$F$32,0,10*ROW('Sanitation Data'!F52))="","",OFFSET('Sanitation Data'!$F$32,0,10*ROW('Sanitation Data'!F52)))</f>
        <v/>
      </c>
      <c r="DD58" s="28" t="str">
        <f ca="1">+IF(OFFSET('Sanitation Data'!$F$33,0,10*ROW('Sanitation Data'!F52))="","",OFFSET('Sanitation Data'!$F$33,0,10*ROW('Sanitation Data'!F52)))</f>
        <v/>
      </c>
      <c r="DE58" s="28" t="str">
        <f ca="1">+IF(OFFSET('Sanitation Data'!$G$29,0,10*ROW('Sanitation Data'!G52))="","",OFFSET('Sanitation Data'!$G$29,0,10*ROW('Sanitation Data'!G52)))</f>
        <v/>
      </c>
      <c r="DF58" s="28" t="str">
        <f ca="1">+IF(OFFSET('Sanitation Data'!$G$30,0,10*ROW('Sanitation Data'!G52))="","",OFFSET('Sanitation Data'!$G$30,0,10*ROW('Sanitation Data'!G52)))</f>
        <v/>
      </c>
      <c r="DG58" s="28" t="str">
        <f ca="1">+IF(OFFSET('Sanitation Data'!$G$31,0,10*ROW('Sanitation Data'!G52))="","",OFFSET('Sanitation Data'!$G$31,0,10*ROW('Sanitation Data'!G52)))</f>
        <v/>
      </c>
      <c r="DH58" s="28" t="str">
        <f ca="1">+IF(OFFSET('Sanitation Data'!$G$32,0,10*ROW('Sanitation Data'!G52))="","",OFFSET('Sanitation Data'!$G$32,0,10*ROW('Sanitation Data'!G52)))</f>
        <v/>
      </c>
      <c r="DI58" s="28" t="str">
        <f ca="1">+IF(OFFSET('Sanitation Data'!$G$33,0,10*ROW('Sanitation Data'!G52))="","",OFFSET('Sanitation Data'!$G$33,0,10*ROW('Sanitation Data'!G52)))</f>
        <v/>
      </c>
      <c r="DJ58" s="28" t="str">
        <f ca="1">+IF(OFFSET('Sanitation Data'!$H$29,0,10*ROW('Sanitation Data'!H52))="","",OFFSET('Sanitation Data'!$H$29,0,10*ROW('Sanitation Data'!H52)))</f>
        <v/>
      </c>
      <c r="DK58" s="28" t="str">
        <f ca="1">+IF(OFFSET('Sanitation Data'!$H$30,0,10*ROW('Sanitation Data'!H52))="","",OFFSET('Sanitation Data'!$H$30,0,10*ROW('Sanitation Data'!H52)))</f>
        <v/>
      </c>
      <c r="DL58" s="28" t="str">
        <f ca="1">+IF(OFFSET('Sanitation Data'!$H$31,0,10*ROW('Sanitation Data'!H52))="","",OFFSET('Sanitation Data'!$H$31,0,10*ROW('Sanitation Data'!H52)))</f>
        <v/>
      </c>
      <c r="DM58" s="28" t="str">
        <f ca="1">+IF(OFFSET('Sanitation Data'!$H$32,0,10*ROW('Sanitation Data'!H52))="","",OFFSET('Sanitation Data'!$H$32,0,10*ROW('Sanitation Data'!H52)))</f>
        <v/>
      </c>
      <c r="DN58" s="28" t="str">
        <f ca="1">+IF(OFFSET('Sanitation Data'!$H$33,0,10*ROW('Sanitation Data'!H52))="","",OFFSET('Sanitation Data'!$H$33,0,10*ROW('Sanitation Data'!H52)))</f>
        <v/>
      </c>
      <c r="DO58" s="28" t="str">
        <f ca="1">+IF(OFFSET('Hygiene Data'!$C$12,0,10*ROW('Hygiene Data'!C52))="","",OFFSET('Hygiene Data'!$C$12,0,10*ROW('Hygiene Data'!C52)))</f>
        <v/>
      </c>
      <c r="DP58" s="28" t="str">
        <f ca="1">+IF(OFFSET('Hygiene Data'!$C$13,0,10*ROW('Hygiene Data'!C52))="","",OFFSET('Hygiene Data'!$C$13,0,10*ROW('Hygiene Data'!C52)))</f>
        <v/>
      </c>
      <c r="DQ58" s="28" t="str">
        <f ca="1">+IF(OFFSET('Hygiene Data'!$C$14,0,10*ROW('Hygiene Data'!C52))="","",OFFSET('Hygiene Data'!$C$14,0,10*ROW('Hygiene Data'!C52)))</f>
        <v/>
      </c>
      <c r="DR58" s="28" t="str">
        <f ca="1">+IF(OFFSET('Hygiene Data'!$D$12,0,10*ROW('Hygiene Data'!D52))="","",OFFSET('Hygiene Data'!$D$12,0,10*ROW('Hygiene Data'!D52)))</f>
        <v/>
      </c>
      <c r="DS58" s="28" t="str">
        <f ca="1">+IF(OFFSET('Hygiene Data'!$D$13,0,10*ROW('Hygiene Data'!D52))="","",OFFSET('Hygiene Data'!$D$13,0,10*ROW('Hygiene Data'!D52)))</f>
        <v/>
      </c>
      <c r="DT58" s="28" t="str">
        <f ca="1">+IF(OFFSET('Hygiene Data'!$D$14,0,10*ROW('Hygiene Data'!D52))="","",OFFSET('Hygiene Data'!$D$14,0,10*ROW('Hygiene Data'!D52)))</f>
        <v/>
      </c>
      <c r="DU58" s="28" t="str">
        <f ca="1">+IF(OFFSET('Hygiene Data'!$E$12,0,10*ROW('Hygiene Data'!E52))="","",OFFSET('Hygiene Data'!$E$12,0,10*ROW('Hygiene Data'!E52)))</f>
        <v/>
      </c>
      <c r="DV58" s="28" t="str">
        <f ca="1">+IF(OFFSET('Hygiene Data'!$E$13,0,10*ROW('Hygiene Data'!E52))="","",OFFSET('Hygiene Data'!$E$13,0,10*ROW('Hygiene Data'!E52)))</f>
        <v/>
      </c>
      <c r="DW58" s="28" t="str">
        <f ca="1">+IF(OFFSET('Hygiene Data'!$E$14,0,10*ROW('Hygiene Data'!E52))="","",OFFSET('Hygiene Data'!$E$14,0,10*ROW('Hygiene Data'!E52)))</f>
        <v/>
      </c>
      <c r="DX58" s="28" t="str">
        <f ca="1">+IF(OFFSET('Hygiene Data'!$F$12,0,10*ROW('Hygiene Data'!F52))="","",OFFSET('Hygiene Data'!$F$12,0,10*ROW('Hygiene Data'!F52)))</f>
        <v/>
      </c>
      <c r="DY58" s="28" t="str">
        <f ca="1">+IF(OFFSET('Hygiene Data'!$F$13,0,10*ROW('Hygiene Data'!F52))="","",OFFSET('Hygiene Data'!$F$13,0,10*ROW('Hygiene Data'!F52)))</f>
        <v/>
      </c>
      <c r="DZ58" s="28" t="str">
        <f ca="1">+IF(OFFSET('Hygiene Data'!$F$14,0,10*ROW('Hygiene Data'!F52))="","",OFFSET('Hygiene Data'!$F$14,0,10*ROW('Hygiene Data'!F52)))</f>
        <v/>
      </c>
      <c r="EA58" s="28" t="str">
        <f ca="1">+IF(OFFSET('Hygiene Data'!$G$12,0,10*ROW('Hygiene Data'!G52))="","",OFFSET('Hygiene Data'!$G$12,0,10*ROW('Hygiene Data'!G52)))</f>
        <v/>
      </c>
      <c r="EB58" s="28" t="str">
        <f ca="1">+IF(OFFSET('Hygiene Data'!$G$13,0,10*ROW('Hygiene Data'!G52))="","",OFFSET('Hygiene Data'!$G$13,0,10*ROW('Hygiene Data'!G52)))</f>
        <v/>
      </c>
      <c r="EC58" s="28" t="str">
        <f ca="1">+IF(OFFSET('Hygiene Data'!$G$14,0,10*ROW('Hygiene Data'!G52))="","",OFFSET('Hygiene Data'!$G$14,0,10*ROW('Hygiene Data'!G52)))</f>
        <v/>
      </c>
      <c r="ED58" s="28" t="str">
        <f ca="1">+IF(OFFSET('Hygiene Data'!$H$12,0,10*ROW('Hygiene Data'!H52))="","",OFFSET('Hygiene Data'!$H$12,0,10*ROW('Hygiene Data'!H52)))</f>
        <v/>
      </c>
      <c r="EE58" s="28" t="str">
        <f ca="1">+IF(OFFSET('Hygiene Data'!$H$13,0,10*ROW('Hygiene Data'!H52))="","",OFFSET('Hygiene Data'!$H$13,0,10*ROW('Hygiene Data'!H52)))</f>
        <v/>
      </c>
      <c r="EF58" s="28" t="str">
        <f ca="1">+IF(OFFSET('Hygiene Data'!$H$14,0,10*ROW('Hygiene Data'!H52))="","",OFFSET('Hygiene Data'!$H$14,0,10*ROW('Hygiene Data'!H52)))</f>
        <v/>
      </c>
    </row>
    <row r="59" spans="1:136" x14ac:dyDescent="0.2">
      <c r="A59" s="44" t="str">
        <f ca="1">+IF(OFFSET('Water Data'!$B$1,0,10*ROW('Water Data'!B56))="","",OFFSET('Water Data'!$B$1,0,10*ROW('Water Data'!B56)))</f>
        <v/>
      </c>
      <c r="B59" s="44" t="str">
        <f ca="1">+IF(OFFSET('Water Data'!$A$3,0,10*ROW('Water Data'!A56))="","",OFFSET('Water Data'!$A$3,0,10*ROW('Water Data'!A56)))</f>
        <v/>
      </c>
      <c r="C59" s="44" t="str">
        <f ca="1">+IF(OFFSET('Water Data'!$C$3,0,10*ROW('Water Data'!C56))="","",OFFSET('Water Data'!$C$3,0,10*ROW('Water Data'!C56)))</f>
        <v/>
      </c>
      <c r="D59" s="119" t="e">
        <f ca="1">+IF(AND(ISNUMBER(OFFSET('Water Data'!$C$5,0,10*ROW('Water Data'!C53))),BS59="Yes"),100-OFFSET('Water Data'!$C$5,0,10*ROW('Water Data'!C53)),IF(AND(ISNUMBER(OFFSET('Water Data'!$C$5,0,10*ROW('Water Data'!C53))),BS59="No",ISNUMBER(OFFSET('Water Data'!$C$5,0,10*ROW('Water Data'!C53)))),CONCATENATE("[",ROUND(100-OFFSET('Water Data'!$C$5,0,10*ROW('Water Data'!C53)),0),"]"),IF(AND(ISNUMBER(OFFSET('Water Data'!$C$5,0,10*ROW('Water Data'!C53))),BS59="",ISNUMBER(OFFSET('Water Data'!$C$5,0,10*ROW('Water Data'!C53)))),100-OFFSET('Water Data'!$C$5,0,10*ROW('Water Data'!C53)),NA())))</f>
        <v>#N/A</v>
      </c>
      <c r="E59" s="119" t="e">
        <f ca="1">+IF(AND(ISNUMBER(OFFSET('Water Data'!$C$7,0,10*ROW('Water Data'!D53))),BT59="Yes"),OFFSET('Water Data'!$C$7,0,10*ROW('Water Data'!C53)),IF(AND(ISNUMBER(OFFSET('Water Data'!$C$7,0,10*ROW('Water Data'!C53))),BT59="No",ISNUMBER(OFFSET('Water Data'!$C$7,0,10*ROW('Water Data'!C53)))),CONCATENATE("[",ROUND(OFFSET('Water Data'!$C$7,0,10*ROW('Water Data'!C53)),0),"]"),IF(AND(ISNUMBER(OFFSET('Water Data'!$C$7,0,10*ROW('Water Data'!C53))),BT59="",ISNUMBER(OFFSET('Water Data'!$C$7,0,10*ROW('Water Data'!C53)))),OFFSET('Water Data'!$C$7,0,10*ROW('Water Data'!C53)),NA())))</f>
        <v>#N/A</v>
      </c>
      <c r="F59" s="119" t="e">
        <f ca="1">+IF(AND(ISNUMBER(OFFSET('Water Data'!$C$10,0,10*ROW('Water Data'!C53))),BU59="Yes"),OFFSET('Water Data'!$C$10,0,10*ROW('Water Data'!C53)),IF(AND(ISNUMBER(OFFSET('Water Data'!$C$10,0,10*ROW('Water Data'!C53))),BU59="No",ISNUMBER(OFFSET('Water Data'!$C$10,0,10*ROW('Water Data'!C53)))),CONCATENATE("[",ROUND(OFFSET('Water Data'!$C$10,0,10*ROW('Water Data'!C53)),0),"]"),IF(AND(ISNUMBER(OFFSET('Water Data'!$C$10,0,10*ROW('Water Data'!C53))),BU59="",ISNUMBER(OFFSET('Water Data'!$C$10,0,10*ROW('Water Data'!C53)))),OFFSET('Water Data'!$C$10,0,10*ROW('Water Data'!C53)),NA())))</f>
        <v>#N/A</v>
      </c>
      <c r="G59" s="119" t="e">
        <f ca="1">+IF(AND(ISNUMBER(OFFSET('Water Data'!$D$5,0,10*ROW('Water Data'!D53))),BV59="Yes"),100-OFFSET('Water Data'!$D$5,0,10*ROW('Water Data'!D53)),IF(AND(ISNUMBER(OFFSET('Water Data'!$D$5,0,10*ROW('Water Data'!D53))),BV59="No",ISNUMBER(OFFSET('Water Data'!$D$5,0,10*ROW('Water Data'!D53)))),CONCATENATE("[",ROUND(100-OFFSET('Water Data'!$D$5,0,10*ROW('Water Data'!D53)),0),"]"),IF(AND(ISNUMBER(OFFSET('Water Data'!$D$5,0,10*ROW('Water Data'!D53))),BV59="",ISNUMBER(OFFSET('Water Data'!$D$5,0,10*ROW('Water Data'!D53)))),100-OFFSET('Water Data'!$D$5,0,10*ROW('Water Data'!D53)),NA())))</f>
        <v>#N/A</v>
      </c>
      <c r="H59" s="119" t="e">
        <f ca="1">+IF(AND(ISNUMBER(OFFSET('Water Data'!$D$7,0,10*ROW('Water Data'!D53))),BW59="Yes"),OFFSET('Water Data'!$D$7,0,10*ROW('Water Data'!D53)),IF(AND(ISNUMBER(OFFSET('Water Data'!$D$7,0,10*ROW('Water Data'!D53))),BW59="No",ISNUMBER(OFFSET('Water Data'!$D$7,0,10*ROW('Water Data'!D53)))),CONCATENATE("[",ROUND(OFFSET('Water Data'!$C$7,0,10*ROW('Water Data'!D53)),0),"]"),IF(AND(ISNUMBER(OFFSET('Water Data'!$D$7,0,10*ROW('Water Data'!D53))),BW59="",ISNUMBER(OFFSET('Water Data'!$D$7,0,10*ROW('Water Data'!D53)))),OFFSET('Water Data'!$D$7,0,10*ROW('Water Data'!D53)),NA())))</f>
        <v>#N/A</v>
      </c>
      <c r="I59" s="119" t="e">
        <f ca="1">+IF(AND(ISNUMBER(OFFSET('Water Data'!$D$10,0,10*ROW('Water Data'!D53))),BX59="Yes"),OFFSET('Water Data'!$D$10,0,10*ROW('Water Data'!D53)),IF(AND(ISNUMBER(OFFSET('Water Data'!$D$10,0,10*ROW('Water Data'!D53))),BX59="No",ISNUMBER(OFFSET('Water Data'!$D$10,0,10*ROW('Water Data'!D53)))),CONCATENATE("[",ROUND(OFFSET('Water Data'!$D$10,0,10*ROW('Water Data'!D53)),0),"]"),IF(AND(ISNUMBER(OFFSET('Water Data'!$D$10,0,10*ROW('Water Data'!D53))),BX59="",ISNUMBER(OFFSET('Water Data'!$D$10,0,10*ROW('Water Data'!D53)))),OFFSET('Water Data'!$D$10,0,10*ROW('Water Data'!D53)),NA())))</f>
        <v>#N/A</v>
      </c>
      <c r="J59" s="119" t="e">
        <f ca="1">+IF(AND(ISNUMBER(OFFSET('Water Data'!$E$5,0,10*ROW('Water Data'!E53))),BY59="Yes"),100-OFFSET('Water Data'!$E$5,0,10*ROW('Water Data'!E53)),IF(AND(ISNUMBER(OFFSET('Water Data'!$E$5,0,10*ROW('Water Data'!E53))),BY59="No",ISNUMBER(OFFSET('Water Data'!$E$5,0,10*ROW('Water Data'!E53)))),CONCATENATE("[",ROUND(100-OFFSET('Water Data'!$E$5,0,10*ROW('Water Data'!E53)),0),"]"),IF(AND(ISNUMBER(OFFSET('Water Data'!$E$5,0,10*ROW('Water Data'!E53))),BY59="",ISNUMBER(OFFSET('Water Data'!$E$5,0,10*ROW('Water Data'!E53)))),100-OFFSET('Water Data'!$E$5,0,10*ROW('Water Data'!E53)),NA())))</f>
        <v>#N/A</v>
      </c>
      <c r="K59" s="119" t="e">
        <f ca="1">+IF(AND(ISNUMBER(OFFSET('Water Data'!$E$7,0,10*ROW('Water Data'!E53))),BZ59="Yes"),OFFSET('Water Data'!$E$7,0,10*ROW('Water Data'!E53)),IF(AND(ISNUMBER(OFFSET('Water Data'!$E$7,0,10*ROW('Water Data'!E53))),BZ59="No",ISNUMBER(OFFSET('Water Data'!$E$7,0,10*ROW('Water Data'!E53)))),CONCATENATE("[",ROUND(OFFSET('Water Data'!$E$7,0,10*ROW('Water Data'!E53)),0),"]"),IF(AND(ISNUMBER(OFFSET('Water Data'!$E$7,0,10*ROW('Water Data'!E53))),BZ59="",ISNUMBER(OFFSET('Water Data'!$E$7,0,10*ROW('Water Data'!E53)))),OFFSET('Water Data'!$E$7,0,10*ROW('Water Data'!E53)),NA())))</f>
        <v>#N/A</v>
      </c>
      <c r="L59" s="119" t="e">
        <f ca="1">+IF(AND(ISNUMBER(OFFSET('Water Data'!$E$10,0,10*ROW('Water Data'!E53))),CA59="Yes"),OFFSET('Water Data'!$E$10,0,10*ROW('Water Data'!E53)),IF(AND(ISNUMBER(OFFSET('Water Data'!$E$10,0,10*ROW('Water Data'!E53))),CA59="No",ISNUMBER(OFFSET('Water Data'!$E$10,0,10*ROW('Water Data'!E53)))),CONCATENATE("[",ROUND(OFFSET('Water Data'!$E$10,0,10*ROW('Water Data'!E53)),0),"]"),IF(AND(ISNUMBER(OFFSET('Water Data'!$E$10,0,10*ROW('Water Data'!E53))),CA59="",ISNUMBER(OFFSET('Water Data'!$E$10,0,10*ROW('Water Data'!E53)))),OFFSET('Water Data'!$E$10,0,10*ROW('Water Data'!E53)),NA())))</f>
        <v>#N/A</v>
      </c>
      <c r="M59" s="119" t="e">
        <f ca="1">+IF(AND(ISNUMBER(OFFSET('Water Data'!$F$5,0,10*ROW('Water Data'!F53))),CB59="Yes"),100-OFFSET('Water Data'!$F$5,0,10*ROW('Water Data'!F53)),IF(AND(ISNUMBER(OFFSET('Water Data'!$F$5,0,10*ROW('Water Data'!F53))),CB59="No",ISNUMBER(OFFSET('Water Data'!$F$5,0,10*ROW('Water Data'!F53)))),CONCATENATE("[",ROUND(100-OFFSET('Water Data'!$F$5,0,10*ROW('Water Data'!F53)),0),"]"),IF(AND(ISNUMBER(OFFSET('Water Data'!$F$5,0,10*ROW('Water Data'!F53))),CB59="",ISNUMBER(OFFSET('Water Data'!$F$5,0,10*ROW('Water Data'!F53)))),100-OFFSET('Water Data'!$F$5,0,10*ROW('Water Data'!F53)),NA())))</f>
        <v>#N/A</v>
      </c>
      <c r="N59" s="119" t="e">
        <f ca="1">+IF(AND(ISNUMBER(OFFSET('Water Data'!$F$7,0,10*ROW('Water Data'!F53))),CC59="Yes"),OFFSET('Water Data'!$F$7,0,10*ROW('Water Data'!F53)),IF(AND(ISNUMBER(OFFSET('Water Data'!$F$7,0,10*ROW('Water Data'!F53))),CC59="No",ISNUMBER(OFFSET('Water Data'!$F$7,0,10*ROW('Water Data'!F53)))),CONCATENATE("[",ROUND(OFFSET('Water Data'!$F$7,0,10*ROW('Water Data'!F53)),0),"]"),IF(AND(ISNUMBER(OFFSET('Water Data'!$F$7,0,10*ROW('Water Data'!F53))),CC59="",ISNUMBER(OFFSET('Water Data'!$F$7,0,10*ROW('Water Data'!F53)))),OFFSET('Water Data'!$F$7,0,10*ROW('Water Data'!F53)),NA())))</f>
        <v>#N/A</v>
      </c>
      <c r="O59" s="119" t="e">
        <f ca="1">+IF(AND(ISNUMBER(OFFSET('Water Data'!$F$10,0,10*ROW('Water Data'!F53))),CD59="Yes"),OFFSET('Water Data'!$F$10,0,10*ROW('Water Data'!F53)),IF(AND(ISNUMBER(OFFSET('Water Data'!$F$10,0,10*ROW('Water Data'!F53))),CD59="No",ISNUMBER(OFFSET('Water Data'!$F$10,0,10*ROW('Water Data'!F53)))),CONCATENATE("[",ROUND(OFFSET('Water Data'!$F$10,0,10*ROW('Water Data'!F53)),0),"]"),IF(AND(ISNUMBER(OFFSET('Water Data'!$F$10,0,10*ROW('Water Data'!F53))),CD59="",ISNUMBER(OFFSET('Water Data'!$F$10,0,10*ROW('Water Data'!F53)))),OFFSET('Water Data'!$F$10,0,10*ROW('Water Data'!F53)),NA())))</f>
        <v>#N/A</v>
      </c>
      <c r="P59" s="119" t="e">
        <f ca="1">+IF(AND(ISNUMBER(OFFSET('Water Data'!$G$5,0,10*ROW('Water Data'!G53))),CE59="Yes"),100-OFFSET('Water Data'!$G$5,0,10*ROW('Water Data'!G53)),IF(AND(ISNUMBER(OFFSET('Water Data'!$G$5,0,10*ROW('Water Data'!G53))),CE59="No",ISNUMBER(OFFSET('Water Data'!$G$5,0,10*ROW('Water Data'!G53)))),CONCATENATE("[",ROUND(100-OFFSET('Water Data'!$G$5,0,10*ROW('Water Data'!G53)),0),"]"),IF(AND(ISNUMBER(OFFSET('Water Data'!$G$5,0,10*ROW('Water Data'!G53))),CE59="",ISNUMBER(OFFSET('Water Data'!$G$5,0,10*ROW('Water Data'!G53)))),100-OFFSET('Water Data'!$G$5,0,10*ROW('Water Data'!G53)),NA())))</f>
        <v>#N/A</v>
      </c>
      <c r="Q59" s="119" t="e">
        <f ca="1">+IF(AND(ISNUMBER(OFFSET('Water Data'!$G$7,0,10*ROW('Water Data'!G53))),CF59="Yes"),OFFSET('Water Data'!$G$7,0,10*ROW('Water Data'!G53)),IF(AND(ISNUMBER(OFFSET('Water Data'!$G$7,0,10*ROW('Water Data'!G53))),CF59="No",ISNUMBER(OFFSET('Water Data'!$G$7,0,10*ROW('Water Data'!G53)))),CONCATENATE("[",ROUND(OFFSET('Water Data'!$G$7,0,10*ROW('Water Data'!G53)),0),"]"),IF(AND(ISNUMBER(OFFSET('Water Data'!$G$7,0,10*ROW('Water Data'!G53))),CF59="",ISNUMBER(OFFSET('Water Data'!$G$7,0,10*ROW('Water Data'!G53)))),OFFSET('Water Data'!$G$7,0,10*ROW('Water Data'!G53)),NA())))</f>
        <v>#N/A</v>
      </c>
      <c r="R59" s="119" t="e">
        <f ca="1">+IF(AND(ISNUMBER(OFFSET('Water Data'!$G$10,0,10*ROW('Water Data'!G53))),CG59="Yes"),OFFSET('Water Data'!$G$10,0,10*ROW('Water Data'!G53)),IF(AND(ISNUMBER(OFFSET('Water Data'!$G$10,0,10*ROW('Water Data'!G53))),CG59="No",ISNUMBER(OFFSET('Water Data'!$G$10,0,10*ROW('Water Data'!G53)))),CONCATENATE("[",ROUND(OFFSET('Water Data'!$G$10,0,10*ROW('Water Data'!G53)),0),"]"),IF(AND(ISNUMBER(OFFSET('Water Data'!$G$10,0,10*ROW('Water Data'!G53))),CG59="",ISNUMBER(OFFSET('Water Data'!$G$10,0,10*ROW('Water Data'!G53)))),OFFSET('Water Data'!$G$10,0,10*ROW('Water Data'!G53)),NA())))</f>
        <v>#N/A</v>
      </c>
      <c r="S59" s="119" t="e">
        <f ca="1">+IF(AND(ISNUMBER(OFFSET('Water Data'!$H$5,0,10*ROW('Water Data'!H53))),CH59="Yes"),100-OFFSET('Water Data'!$H$5,0,10*ROW('Water Data'!H53)),IF(AND(ISNUMBER(OFFSET('Water Data'!$H$5,0,10*ROW('Water Data'!H53))),CH59="No",ISNUMBER(OFFSET('Water Data'!$H$5,0,10*ROW('Water Data'!H53)))),CONCATENATE("[",ROUND(100-OFFSET('Water Data'!$H$5,0,10*ROW('Water Data'!H53)),0),"]"),IF(AND(ISNUMBER(OFFSET('Water Data'!$H$5,0,10*ROW('Water Data'!H53))),CH59="",ISNUMBER(OFFSET('Water Data'!$H$5,0,10*ROW('Water Data'!H53)))),100-OFFSET('Water Data'!$H$5,0,10*ROW('Water Data'!H53)),NA())))</f>
        <v>#N/A</v>
      </c>
      <c r="T59" s="119" t="e">
        <f ca="1">+IF(AND(ISNUMBER(OFFSET('Water Data'!$H$7,0,10*ROW('Water Data'!H53))),CI59="Yes"),OFFSET('Water Data'!$H$7,0,10*ROW('Water Data'!H53)),IF(AND(ISNUMBER(OFFSET('Water Data'!$H$7,0,10*ROW('Water Data'!H53))),CI59="No",ISNUMBER(OFFSET('Water Data'!$H$7,0,10*ROW('Water Data'!H53)))),CONCATENATE("[",ROUND(OFFSET('Water Data'!$H$7,0,10*ROW('Water Data'!H53)),0),"]"),IF(AND(ISNUMBER(OFFSET('Water Data'!$H$7,0,10*ROW('Water Data'!H53))),CI59="",ISNUMBER(OFFSET('Water Data'!$H$7,0,10*ROW('Water Data'!H53)))),OFFSET('Water Data'!$H$7,0,10*ROW('Water Data'!H53)),NA())))</f>
        <v>#N/A</v>
      </c>
      <c r="U59" s="119" t="e">
        <f ca="1">+IF(AND(ISNUMBER(OFFSET('Water Data'!$H$10,0,10*ROW('Water Data'!H53))),CJ59="Yes"),OFFSET('Water Data'!$H$10,0,10*ROW('Water Data'!H53)),IF(AND(ISNUMBER(OFFSET('Water Data'!$H$10,0,10*ROW('Water Data'!H53))),CJ59="No",ISNUMBER(OFFSET('Water Data'!$H$10,0,10*ROW('Water Data'!H53)))),CONCATENATE("[",ROUND(OFFSET('Water Data'!$H$10,0,10*ROW('Water Data'!H53)),0),"]"),IF(AND(ISNUMBER(OFFSET('Water Data'!$H$10,0,10*ROW('Water Data'!H53))),CJ59="",ISNUMBER(OFFSET('Water Data'!$H$10,0,10*ROW('Water Data'!H53)))),OFFSET('Water Data'!$H$10,0,10*ROW('Water Data'!H53)),NA())))</f>
        <v>#N/A</v>
      </c>
      <c r="V59" s="120" t="e">
        <f ca="1">+IF(AND(ISNUMBER(OFFSET('Sanitation Data'!$C$5,0,10*ROW('Sanitation Data'!C53))),CK59="Yes"),100-OFFSET('Sanitation Data'!$C$5,0,10*ROW('Sanitation Data'!C53)),IF(AND(ISNUMBER(OFFSET('Sanitation Data'!$C$5,0,10*ROW('Sanitation Data'!C53))),CK59="No",ISNUMBER(OFFSET('Sanitation Data'!$C$5,0,10*ROW('Sanitation Data'!C53)))),CONCATENATE("[",ROUND(100-OFFSET('Sanitation Data'!$C$5,0,10*ROW('Sanitation Data'!C53)),0),"]"),IF(AND(ISNUMBER(OFFSET('Sanitation Data'!$C$5,0,10*ROW('Sanitation Data'!C53))),CK59="",ISNUMBER(OFFSET('Sanitation Data'!$C$5,0,10*ROW('Sanitation Data'!C53)))),100-OFFSET('Sanitation Data'!$C$5,0,10*ROW('Sanitation Data'!C53)),NA())))</f>
        <v>#N/A</v>
      </c>
      <c r="W59" s="120" t="e">
        <f ca="1">+IF(AND(ISNUMBER(OFFSET('Sanitation Data'!$C$7,0,10*ROW('Sanitation Data'!C53))),CL59="Yes"),OFFSET('Sanitation Data'!$C$7,0,10*ROW('Sanitation Data'!C53)),IF(AND(ISNUMBER(OFFSET('Sanitation Data'!$C$7,0,10*ROW('Sanitation Data'!C53))),CL59="No",ISNUMBER(OFFSET('Sanitation Data'!$C$7,0,10*ROW('Sanitation Data'!C53)))),CONCATENATE("[",ROUND(OFFSET('Sanitation Data'!$C$7,0,10*ROW('Sanitation Data'!C53)),0),"]"),IF(AND(ISNUMBER(OFFSET('Sanitation Data'!$C$7,0,10*ROW('Sanitation Data'!C53))),CL59="",ISNUMBER(OFFSET('Sanitation Data'!$C$7,0,10*ROW('Sanitation Data'!C53)))),OFFSET('Sanitation Data'!$C$7,0,10*ROW('Sanitation Data'!C53)),NA())))</f>
        <v>#N/A</v>
      </c>
      <c r="X59" s="120" t="e">
        <f ca="1">+IF(AND(ISNUMBER(OFFSET('Sanitation Data'!$C$11,0,10*ROW('Sanitation Data'!C53))),CM59="Yes"),OFFSET('Sanitation Data'!$C$11,0,10*ROW('Sanitation Data'!C53)),IF(AND(ISNUMBER(OFFSET('Sanitation Data'!$C$11,0,10*ROW('Sanitation Data'!C53))),CM59="No",ISNUMBER(OFFSET('Sanitation Data'!$C$11,0,10*ROW('Sanitation Data'!C53)))),CONCATENATE("[",ROUND(OFFSET('Sanitation Data'!$C$11,0,10*ROW('Sanitation Data'!C53)),0),"]"),IF(AND(ISNUMBER(OFFSET('Sanitation Data'!$C$11,0,10*ROW('Sanitation Data'!C53))),CM59="",ISNUMBER(OFFSET('Sanitation Data'!$C$11,0,10*ROW('Sanitation Data'!C53)))),OFFSET('Sanitation Data'!$C$11,0,10*ROW('Sanitation Data'!C53)),NA())))</f>
        <v>#N/A</v>
      </c>
      <c r="Y59" s="120" t="e">
        <f ca="1">+IF(AND(ISNUMBER(OFFSET('Sanitation Data'!$C$12,0,10*ROW('Sanitation Data'!C53))),CN59="Yes"),OFFSET('Sanitation Data'!$C$12,0,10*ROW('Sanitation Data'!C53)),IF(AND(ISNUMBER(OFFSET('Sanitation Data'!$C$12,0,10*ROW('Sanitation Data'!C53))),CN59="No",ISNUMBER(OFFSET('Sanitation Data'!$C$12,0,10*ROW('Sanitation Data'!C53)))),CONCATENATE("[",ROUND(OFFSET('Sanitation Data'!$C$12,0,10*ROW('Sanitation Data'!C53)),0),"]"),IF(AND(ISNUMBER(OFFSET('Sanitation Data'!$C$12,0,10*ROW('Sanitation Data'!C53))),CN59="",ISNUMBER(OFFSET('Sanitation Data'!$C$12,0,10*ROW('Sanitation Data'!C53)))),OFFSET('Sanitation Data'!$C$12,0,10*ROW('Sanitation Data'!C53)),NA())))</f>
        <v>#N/A</v>
      </c>
      <c r="Z59" s="120" t="e">
        <f ca="1">+IF(AND(ISNUMBER(OFFSET('Sanitation Data'!$C$13,0,10*ROW('Sanitation Data'!C53))),CO59="Yes"),OFFSET('Sanitation Data'!$C$13,0,10*ROW('Sanitation Data'!C53)),IF(AND(ISNUMBER(OFFSET('Sanitation Data'!$C$13,0,10*ROW('Sanitation Data'!C53))),CO59="No",ISNUMBER(OFFSET('Sanitation Data'!$C$13,0,10*ROW('Sanitation Data'!C53)))),CONCATENATE("[",ROUND(OFFSET('Sanitation Data'!$C$13,0,10*ROW('Sanitation Data'!C53)),0),"]"),IF(AND(ISNUMBER(OFFSET('Sanitation Data'!$C$13,0,10*ROW('Sanitation Data'!C53))),CO59="",ISNUMBER(OFFSET('Sanitation Data'!$C$13,0,10*ROW('Sanitation Data'!C53)))),OFFSET('Sanitation Data'!$C$13,0,10*ROW('Sanitation Data'!C53)),NA())))</f>
        <v>#N/A</v>
      </c>
      <c r="AA59" s="120" t="e">
        <f ca="1">+IF(AND(ISNUMBER(OFFSET('Sanitation Data'!$D$5,0,10*ROW('Sanitation Data'!D53))),CP59="Yes"),100-OFFSET('Sanitation Data'!$D$5,0,10*ROW('Sanitation Data'!D53)),IF(AND(ISNUMBER(OFFSET('Sanitation Data'!$D$5,0,10*ROW('Sanitation Data'!D53))),CP59="No",ISNUMBER(OFFSET('Sanitation Data'!$D$5,0,10*ROW('Sanitation Data'!D53)))),CONCATENATE("[",ROUND(100-OFFSET('Sanitation Data'!$D$5,0,10*ROW('Sanitation Data'!D53)),0),"]"),IF(AND(ISNUMBER(OFFSET('Sanitation Data'!$D$5,0,10*ROW('Sanitation Data'!D53))),CP59="",ISNUMBER(OFFSET('Sanitation Data'!$D$5,0,10*ROW('Sanitation Data'!D53)))),100-OFFSET('Sanitation Data'!$D$5,0,10*ROW('Sanitation Data'!D53)),NA())))</f>
        <v>#N/A</v>
      </c>
      <c r="AB59" s="120" t="e">
        <f ca="1">+IF(AND(ISNUMBER(OFFSET('Sanitation Data'!$D$7,0,10*ROW('Sanitation Data'!D53))),CQ59="Yes"),OFFSET('Sanitation Data'!$D$7,0,10*ROW('Sanitation Data'!G53)),IF(AND(ISNUMBER(OFFSET('Sanitation Data'!$D$7,0,10*ROW('Sanitation Data'!D53))),CQ59="No",ISNUMBER(OFFSET('Sanitation Data'!$D$7,0,10*ROW('Sanitation Data'!D53)))),CONCATENATE("[",ROUND(OFFSET('Sanitation Data'!$D$7,0,10*ROW('Sanitation Data'!D53)),0),"]"),IF(AND(ISNUMBER(OFFSET('Sanitation Data'!$D$7,0,10*ROW('Sanitation Data'!D53))),CQ59="",ISNUMBER(OFFSET('Sanitation Data'!$D$7,0,10*ROW('Sanitation Data'!D53)))),OFFSET('Sanitation Data'!$D$7,0,10*ROW('Sanitation Data'!D53)),NA())))</f>
        <v>#N/A</v>
      </c>
      <c r="AC59" s="120" t="e">
        <f ca="1">+IF(AND(ISNUMBER(OFFSET('Sanitation Data'!$D$11,0,10*ROW('Sanitation Data'!D53))),CR59="Yes"),OFFSET('Sanitation Data'!$D$11,0,10*ROW('Sanitation Data'!D53)),IF(AND(ISNUMBER(OFFSET('Sanitation Data'!$D$11,0,10*ROW('Sanitation Data'!D53))),CR59="No",ISNUMBER(OFFSET('Sanitation Data'!$D$11,0,10*ROW('Sanitation Data'!D53)))),CONCATENATE("[",ROUND(OFFSET('Sanitation Data'!$D$11,0,10*ROW('Sanitation Data'!D53)),0),"]"),IF(AND(ISNUMBER(OFFSET('Sanitation Data'!$D$11,0,10*ROW('Sanitation Data'!D53))),CR59="",ISNUMBER(OFFSET('Sanitation Data'!$D$11,0,10*ROW('Sanitation Data'!D53)))),OFFSET('Sanitation Data'!$D$11,0,10*ROW('Sanitation Data'!D53)),NA())))</f>
        <v>#N/A</v>
      </c>
      <c r="AD59" s="120" t="e">
        <f ca="1">+IF(AND(ISNUMBER(OFFSET('Sanitation Data'!$D$12,0,10*ROW('Sanitation Data'!D53))),CS59="Yes"),OFFSET('Sanitation Data'!$D$12,0,10*ROW('Sanitation Data'!D53)),IF(AND(ISNUMBER(OFFSET('Sanitation Data'!$D$12,0,10*ROW('Sanitation Data'!D53))),CS59="No",ISNUMBER(OFFSET('Sanitation Data'!$D$12,0,10*ROW('Sanitation Data'!D53)))),CONCATENATE("[",ROUND(OFFSET('Sanitation Data'!$D$12,0,10*ROW('Sanitation Data'!D53)),0),"]"),IF(AND(ISNUMBER(OFFSET('Sanitation Data'!$D$12,0,10*ROW('Sanitation Data'!D53))),CS59="",ISNUMBER(OFFSET('Sanitation Data'!$D$12,0,10*ROW('Sanitation Data'!D53)))),OFFSET('Sanitation Data'!$D$12,0,10*ROW('Sanitation Data'!D53)),NA())))</f>
        <v>#N/A</v>
      </c>
      <c r="AE59" s="120" t="e">
        <f ca="1">+IF(AND(ISNUMBER(OFFSET('Sanitation Data'!$D$13,0,10*ROW('Sanitation Data'!D53))),CT59="Yes"),OFFSET('Sanitation Data'!$D$13,0,10*ROW('Sanitation Data'!D53)),IF(AND(ISNUMBER(OFFSET('Sanitation Data'!$D$13,0,10*ROW('Sanitation Data'!D53))),CT59="No",ISNUMBER(OFFSET('Sanitation Data'!$D$13,0,10*ROW('Sanitation Data'!D53)))),CONCATENATE("[",ROUND(OFFSET('Sanitation Data'!$D$13,0,10*ROW('Sanitation Data'!D53)),0),"]"),IF(AND(ISNUMBER(OFFSET('Sanitation Data'!$D$13,0,10*ROW('Sanitation Data'!D53))),CT59="",ISNUMBER(OFFSET('Sanitation Data'!$D$13,0,10*ROW('Sanitation Data'!D53)))),OFFSET('Sanitation Data'!$D$13,0,10*ROW('Sanitation Data'!D53)),NA())))</f>
        <v>#N/A</v>
      </c>
      <c r="AF59" s="120" t="e">
        <f ca="1">+IF(AND(ISNUMBER(OFFSET('Sanitation Data'!$E$5,0,10*ROW('Sanitation Data'!E53))),CU59="Yes"),100-OFFSET('Sanitation Data'!$E$5,0,10*ROW('Sanitation Data'!E53)),IF(AND(ISNUMBER(OFFSET('Sanitation Data'!$E$5,0,10*ROW('Sanitation Data'!E53))),CU59="No",ISNUMBER(OFFSET('Sanitation Data'!$E$5,0,10*ROW('Sanitation Data'!E53)))),CONCATENATE("[",ROUND(100-OFFSET('Sanitation Data'!$E$5,0,10*ROW('Sanitation Data'!E53)),0),"]"),IF(AND(ISNUMBER(OFFSET('Sanitation Data'!$E$5,0,10*ROW('Sanitation Data'!E53))),CU59="",ISNUMBER(OFFSET('Sanitation Data'!$E$5,0,10*ROW('Sanitation Data'!E53)))),100-OFFSET('Sanitation Data'!$E$5,0,10*ROW('Sanitation Data'!E53)),NA())))</f>
        <v>#N/A</v>
      </c>
      <c r="AG59" s="120" t="e">
        <f ca="1">+IF(AND(ISNUMBER(OFFSET('Sanitation Data'!$E$7,0,10*ROW('Sanitation Data'!E53))),CV59="Yes"),OFFSET('Sanitation Data'!$E$7,0,10*ROW('Sanitation Data'!E53)),IF(AND(ISNUMBER(OFFSET('Sanitation Data'!$E$7,0,10*ROW('Sanitation Data'!E53))),CV59="No",ISNUMBER(OFFSET('Sanitation Data'!$E$7,0,10*ROW('Sanitation Data'!E53)))),CONCATENATE("[",ROUND(OFFSET('Sanitation Data'!$E$7,0,10*ROW('Sanitation Data'!E53)),0),"]"),IF(AND(ISNUMBER(OFFSET('Sanitation Data'!$E$7,0,10*ROW('Sanitation Data'!E53))),CV59="",ISNUMBER(OFFSET('Sanitation Data'!$E$7,0,10*ROW('Sanitation Data'!E53)))),OFFSET('Sanitation Data'!$E$7,0,10*ROW('Sanitation Data'!E53)),NA())))</f>
        <v>#N/A</v>
      </c>
      <c r="AH59" s="120" t="e">
        <f ca="1">+IF(AND(ISNUMBER(OFFSET('Sanitation Data'!$E$11,0,10*ROW('Sanitation Data'!E53))),CW59="Yes"),OFFSET('Sanitation Data'!$E$11,0,10*ROW('Sanitation Data'!E53)),IF(AND(ISNUMBER(OFFSET('Sanitation Data'!$E$11,0,10*ROW('Sanitation Data'!E53))),CW59="No",ISNUMBER(OFFSET('Sanitation Data'!$E$11,0,10*ROW('Sanitation Data'!E53)))),CONCATENATE("[",ROUND(OFFSET('Sanitation Data'!$E$11,0,10*ROW('Sanitation Data'!E53)),0),"]"),IF(AND(ISNUMBER(OFFSET('Sanitation Data'!$E$11,0,10*ROW('Sanitation Data'!E53))),CW59="",ISNUMBER(OFFSET('Sanitation Data'!$E$11,0,10*ROW('Sanitation Data'!E53)))),OFFSET('Sanitation Data'!$E$11,0,10*ROW('Sanitation Data'!E53)),NA())))</f>
        <v>#N/A</v>
      </c>
      <c r="AI59" s="120" t="e">
        <f ca="1">+IF(AND(ISNUMBER(OFFSET('Sanitation Data'!$E$12,0,10*ROW('Sanitation Data'!E53))),CX59="Yes"),OFFSET('Sanitation Data'!$E$12,0,10*ROW('Sanitation Data'!E53)),IF(AND(ISNUMBER(OFFSET('Sanitation Data'!$E$12,0,10*ROW('Sanitation Data'!E53))),CX59="No",ISNUMBER(OFFSET('Sanitation Data'!$E$12,0,10*ROW('Sanitation Data'!E53)))),CONCATENATE("[",ROUND(OFFSET('Sanitation Data'!$E$12,0,10*ROW('Sanitation Data'!E53)),0),"]"),IF(AND(ISNUMBER(OFFSET('Sanitation Data'!$E$12,0,10*ROW('Sanitation Data'!E53))),CX59="",ISNUMBER(OFFSET('Sanitation Data'!$E$12,0,10*ROW('Sanitation Data'!E53)))),OFFSET('Sanitation Data'!$E$12,0,10*ROW('Sanitation Data'!E53)),NA())))</f>
        <v>#N/A</v>
      </c>
      <c r="AJ59" s="120" t="e">
        <f ca="1">+IF(AND(ISNUMBER(OFFSET('Sanitation Data'!$E$13,0,10*ROW('Sanitation Data'!E53))),CY59="Yes"),OFFSET('Sanitation Data'!$E$13,0,10*ROW('Sanitation Data'!E53)),IF(AND(ISNUMBER(OFFSET('Sanitation Data'!$E$13,0,10*ROW('Sanitation Data'!E53))),CY59="No",ISNUMBER(OFFSET('Sanitation Data'!$E$13,0,10*ROW('Sanitation Data'!E53)))),CONCATENATE("[",ROUND(OFFSET('Sanitation Data'!$E$13,0,10*ROW('Sanitation Data'!E53)),0),"]"),IF(AND(ISNUMBER(OFFSET('Sanitation Data'!$E$13,0,10*ROW('Sanitation Data'!E53))),CY59="",ISNUMBER(OFFSET('Sanitation Data'!$E$13,0,10*ROW('Sanitation Data'!E53)))),OFFSET('Sanitation Data'!$E$13,0,10*ROW('Sanitation Data'!E53)),NA())))</f>
        <v>#N/A</v>
      </c>
      <c r="AK59" s="120" t="e">
        <f ca="1">+IF(AND(ISNUMBER(OFFSET('Sanitation Data'!$F$5,0,10*ROW('Sanitation Data'!F53))),CZ59="Yes"),100-OFFSET('Sanitation Data'!$F$5,0,10*ROW('Sanitation Data'!F53)),IF(AND(ISNUMBER(OFFSET('Sanitation Data'!$F$5,0,10*ROW('Sanitation Data'!F53))),CZ59="No",ISNUMBER(OFFSET('Sanitation Data'!$F$5,0,10*ROW('Sanitation Data'!F53)))),CONCATENATE("[",ROUND(100-OFFSET('Sanitation Data'!$F$5,0,10*ROW('Sanitation Data'!F53)),0),"]"),IF(AND(ISNUMBER(OFFSET('Sanitation Data'!$F$5,0,10*ROW('Sanitation Data'!F53))),CZ59="",ISNUMBER(OFFSET('Sanitation Data'!$F$5,0,10*ROW('Sanitation Data'!F53)))),100-OFFSET('Sanitation Data'!$F$5,0,10*ROW('Sanitation Data'!F53)),NA())))</f>
        <v>#N/A</v>
      </c>
      <c r="AL59" s="120" t="e">
        <f ca="1">+IF(AND(ISNUMBER(OFFSET('Sanitation Data'!$F$7,0,10*ROW('Sanitation Data'!F53))),DA59="Yes"),OFFSET('Sanitation Data'!$F$7,0,10*ROW('Sanitation Data'!F53)),IF(AND(ISNUMBER(OFFSET('Sanitation Data'!$F$7,0,10*ROW('Sanitation Data'!F53))),DA59="No",ISNUMBER(OFFSET('Sanitation Data'!$F$7,0,10*ROW('Sanitation Data'!F53)))),CONCATENATE("[",ROUND(OFFSET('Sanitation Data'!$F$7,0,10*ROW('Sanitation Data'!F53)),0),"]"),IF(AND(ISNUMBER(OFFSET('Sanitation Data'!$F$7,0,10*ROW('Sanitation Data'!F53))),DA59="",ISNUMBER(OFFSET('Sanitation Data'!$F$7,0,10*ROW('Sanitation Data'!F53)))),OFFSET('Sanitation Data'!$F$7,0,10*ROW('Sanitation Data'!F53)),NA())))</f>
        <v>#N/A</v>
      </c>
      <c r="AM59" s="120" t="e">
        <f ca="1">+IF(AND(ISNUMBER(OFFSET('Sanitation Data'!$F$11,0,10*ROW('Sanitation Data'!F53))),DB59="Yes"),OFFSET('Sanitation Data'!$F$11,0,10*ROW('Sanitation Data'!F53)),IF(AND(ISNUMBER(OFFSET('Sanitation Data'!$F$11,0,10*ROW('Sanitation Data'!F53))),DB59="No",ISNUMBER(OFFSET('Sanitation Data'!$F$11,0,10*ROW('Sanitation Data'!F53)))),CONCATENATE("[",ROUND(OFFSET('Sanitation Data'!$F$11,0,10*ROW('Sanitation Data'!F53)),0),"]"),IF(AND(ISNUMBER(OFFSET('Sanitation Data'!$F$11,0,10*ROW('Sanitation Data'!F53))),DB59="",ISNUMBER(OFFSET('Sanitation Data'!$F$11,0,10*ROW('Sanitation Data'!F53)))),OFFSET('Sanitation Data'!$F$11,0,10*ROW('Sanitation Data'!F53)),NA())))</f>
        <v>#N/A</v>
      </c>
      <c r="AN59" s="120" t="e">
        <f ca="1">+IF(AND(ISNUMBER(OFFSET('Sanitation Data'!$F$12,0,10*ROW('Sanitation Data'!F53))),DC59="Yes"),OFFSET('Sanitation Data'!$F$12,0,10*ROW('Sanitation Data'!F53)),IF(AND(ISNUMBER(OFFSET('Sanitation Data'!$F$12,0,10*ROW('Sanitation Data'!F53))),DC59="No",ISNUMBER(OFFSET('Sanitation Data'!$F$12,0,10*ROW('Sanitation Data'!F53)))),CONCATENATE("[",ROUND(OFFSET('Sanitation Data'!$F$12,0,10*ROW('Sanitation Data'!F53)),0),"]"),IF(AND(ISNUMBER(OFFSET('Sanitation Data'!$F$12,0,10*ROW('Sanitation Data'!F53))),DC59="",ISNUMBER(OFFSET('Sanitation Data'!$F$12,0,10*ROW('Sanitation Data'!F53)))),OFFSET('Sanitation Data'!$F$12,0,10*ROW('Sanitation Data'!F53)),NA())))</f>
        <v>#N/A</v>
      </c>
      <c r="AO59" s="120" t="e">
        <f ca="1">+IF(AND(ISNUMBER(OFFSET('Sanitation Data'!$F$13,0,10*ROW('Sanitation Data'!F53))),DD59="Yes"),OFFSET('Sanitation Data'!$F$13,0,10*ROW('Sanitation Data'!F53)),IF(AND(ISNUMBER(OFFSET('Sanitation Data'!$F$13,0,10*ROW('Sanitation Data'!F53))),DD59="No",ISNUMBER(OFFSET('Sanitation Data'!$F$13,0,10*ROW('Sanitation Data'!F53)))),CONCATENATE("[",ROUND(OFFSET('Sanitation Data'!$F$13,0,10*ROW('Sanitation Data'!F53)),0),"]"),IF(AND(ISNUMBER(OFFSET('Sanitation Data'!$F$13,0,10*ROW('Sanitation Data'!F53))),DD59="",ISNUMBER(OFFSET('Sanitation Data'!$F$13,0,10*ROW('Sanitation Data'!F53)))),OFFSET('Sanitation Data'!$F$13,0,10*ROW('Sanitation Data'!F53)),NA())))</f>
        <v>#N/A</v>
      </c>
      <c r="AP59" s="120" t="e">
        <f ca="1">+IF(AND(ISNUMBER(OFFSET('Sanitation Data'!$G$5,0,10*ROW('Sanitation Data'!G53))),DE59="Yes"),100-OFFSET('Sanitation Data'!$G$5,0,10*ROW('Sanitation Data'!G53)),IF(AND(ISNUMBER(OFFSET('Sanitation Data'!$G$5,0,10*ROW('Sanitation Data'!G53))),DE59="No",ISNUMBER(OFFSET('Sanitation Data'!$G$5,0,10*ROW('Sanitation Data'!G53)))),CONCATENATE("[",ROUND(100-OFFSET('Sanitation Data'!$G$5,0,10*ROW('Sanitation Data'!G53)),0),"]"),IF(AND(ISNUMBER(OFFSET('Sanitation Data'!$G$5,0,10*ROW('Sanitation Data'!G53))),DE59="",ISNUMBER(OFFSET('Sanitation Data'!$G$5,0,10*ROW('Sanitation Data'!G53)))),100-OFFSET('Sanitation Data'!$G$5,0,10*ROW('Sanitation Data'!G53)),NA())))</f>
        <v>#N/A</v>
      </c>
      <c r="AQ59" s="120" t="e">
        <f ca="1">+IF(AND(ISNUMBER(OFFSET('Sanitation Data'!$G$7,0,10*ROW('Sanitation Data'!G53))),DF59="Yes"),OFFSET('Sanitation Data'!$G$7,0,10*ROW('Sanitation Data'!G53)),IF(AND(ISNUMBER(OFFSET('Sanitation Data'!$G$7,0,10*ROW('Sanitation Data'!G53))),DF59="No",ISNUMBER(OFFSET('Sanitation Data'!$G$7,0,10*ROW('Sanitation Data'!G53)))),CONCATENATE("[",ROUND(OFFSET('Sanitation Data'!$G$7,0,10*ROW('Sanitation Data'!G53)),0),"]"),IF(AND(ISNUMBER(OFFSET('Sanitation Data'!$G$7,0,10*ROW('Sanitation Data'!G53))),DF59="",ISNUMBER(OFFSET('Sanitation Data'!$G$7,0,10*ROW('Sanitation Data'!G53)))),OFFSET('Sanitation Data'!$G$7,0,10*ROW('Sanitation Data'!G53)),NA())))</f>
        <v>#N/A</v>
      </c>
      <c r="AR59" s="120" t="e">
        <f ca="1">+IF(AND(ISNUMBER(OFFSET('Sanitation Data'!$G$11,0,10*ROW('Sanitation Data'!G53))),DG59="Yes"),OFFSET('Sanitation Data'!$G$11,0,10*ROW('Sanitation Data'!G53)),IF(AND(ISNUMBER(OFFSET('Sanitation Data'!$G$11,0,10*ROW('Sanitation Data'!G53))),DG59="No",ISNUMBER(OFFSET('Sanitation Data'!$G$11,0,10*ROW('Sanitation Data'!G53)))),CONCATENATE("[",ROUND(OFFSET('Sanitation Data'!$G$11,0,10*ROW('Sanitation Data'!G53)),0),"]"),IF(AND(ISNUMBER(OFFSET('Sanitation Data'!$G$11,0,10*ROW('Sanitation Data'!G53))),DG59="",ISNUMBER(OFFSET('Sanitation Data'!$G$11,0,10*ROW('Sanitation Data'!G53)))),OFFSET('Sanitation Data'!$G$11,0,10*ROW('Sanitation Data'!G53)),NA())))</f>
        <v>#N/A</v>
      </c>
      <c r="AS59" s="120" t="e">
        <f ca="1">+IF(AND(ISNUMBER(OFFSET('Sanitation Data'!$G$12,0,10*ROW('Sanitation Data'!G53))),DH59="Yes"),OFFSET('Sanitation Data'!$G$12,0,10*ROW('Sanitation Data'!G53)),IF(AND(ISNUMBER(OFFSET('Sanitation Data'!$G$12,0,10*ROW('Sanitation Data'!G53))),DH59="No",ISNUMBER(OFFSET('Sanitation Data'!$G$12,0,10*ROW('Sanitation Data'!G53)))),CONCATENATE("[",ROUND(OFFSET('Sanitation Data'!$G$12,0,10*ROW('Sanitation Data'!G53)),0),"]"),IF(AND(ISNUMBER(OFFSET('Sanitation Data'!$G$12,0,10*ROW('Sanitation Data'!G53))),DH59="",ISNUMBER(OFFSET('Sanitation Data'!$G$12,0,10*ROW('Sanitation Data'!G53)))),OFFSET('Sanitation Data'!$G$12,0,10*ROW('Sanitation Data'!G53)),NA())))</f>
        <v>#N/A</v>
      </c>
      <c r="AT59" s="120" t="e">
        <f ca="1">+IF(AND(ISNUMBER(OFFSET('Sanitation Data'!$G$13,0,10*ROW('Sanitation Data'!G53))),DI59="Yes"),OFFSET('Sanitation Data'!$G$13,0,10*ROW('Sanitation Data'!G53)),IF(AND(ISNUMBER(OFFSET('Sanitation Data'!$G$13,0,10*ROW('Sanitation Data'!G53))),DI59="No",ISNUMBER(OFFSET('Sanitation Data'!$G$13,0,10*ROW('Sanitation Data'!G53)))),CONCATENATE("[",ROUND(OFFSET('Sanitation Data'!$G$13,0,10*ROW('Sanitation Data'!G53)),0),"]"),IF(AND(ISNUMBER(OFFSET('Sanitation Data'!$G$13,0,10*ROW('Sanitation Data'!G53))),DI59="",ISNUMBER(OFFSET('Sanitation Data'!$G$13,0,10*ROW('Sanitation Data'!G53)))),OFFSET('Sanitation Data'!$G$13,0,10*ROW('Sanitation Data'!G53)),NA())))</f>
        <v>#N/A</v>
      </c>
      <c r="AU59" s="120" t="e">
        <f ca="1">+IF(AND(ISNUMBER(OFFSET('Sanitation Data'!$H$5,0,10*ROW('Sanitation Data'!H53))),DJ59="Yes"),100-OFFSET('Sanitation Data'!$H$5,0,10*ROW('Sanitation Data'!H53)),IF(AND(ISNUMBER(OFFSET('Sanitation Data'!$H$5,0,10*ROW('Sanitation Data'!H53))),DJ59="No",ISNUMBER(OFFSET('Sanitation Data'!$H$5,0,10*ROW('Sanitation Data'!H53)))),CONCATENATE("[",ROUND(100-OFFSET('Sanitation Data'!$H$5,0,10*ROW('Sanitation Data'!H53)),0),"]"),IF(AND(ISNUMBER(OFFSET('Sanitation Data'!$H$5,0,10*ROW('Sanitation Data'!H53))),DJ59="",ISNUMBER(OFFSET('Sanitation Data'!$H$5,0,10*ROW('Sanitation Data'!H53)))),100-OFFSET('Sanitation Data'!$H$5,0,10*ROW('Sanitation Data'!H53)),NA())))</f>
        <v>#N/A</v>
      </c>
      <c r="AV59" s="120" t="e">
        <f ca="1">+IF(AND(ISNUMBER(OFFSET('Sanitation Data'!$H$7,0,10*ROW('Sanitation Data'!H53))),DK59="Yes"),OFFSET('Sanitation Data'!$H$7,0,10*ROW('Sanitation Data'!H53)),IF(AND(ISNUMBER(OFFSET('Sanitation Data'!$H$7,0,10*ROW('Sanitation Data'!H53))),DK59="No",ISNUMBER(OFFSET('Sanitation Data'!$H$7,0,10*ROW('Sanitation Data'!H53)))),CONCATENATE("[",ROUND(OFFSET('Sanitation Data'!$H$7,0,10*ROW('Sanitation Data'!H53)),0),"]"),IF(AND(ISNUMBER(OFFSET('Sanitation Data'!$H$7,0,10*ROW('Sanitation Data'!H53))),DK59="",ISNUMBER(OFFSET('Sanitation Data'!$H$7,0,10*ROW('Sanitation Data'!H53)))),OFFSET('Sanitation Data'!$H$7,0,10*ROW('Sanitation Data'!H53)),NA())))</f>
        <v>#N/A</v>
      </c>
      <c r="AW59" s="120" t="e">
        <f ca="1">+IF(AND(ISNUMBER(OFFSET('Sanitation Data'!$H$11,0,10*ROW('Sanitation Data'!H53))),DL59="Yes"),OFFSET('Sanitation Data'!$H$11,0,10*ROW('Sanitation Data'!H53)),IF(AND(ISNUMBER(OFFSET('Sanitation Data'!$H$11,0,10*ROW('Sanitation Data'!H53))),DL59="No",ISNUMBER(OFFSET('Sanitation Data'!$H$11,0,10*ROW('Sanitation Data'!H53)))),CONCATENATE("[",ROUND(OFFSET('Sanitation Data'!$H$11,0,10*ROW('Sanitation Data'!H53)),0),"]"),IF(AND(ISNUMBER(OFFSET('Sanitation Data'!$H$11,0,10*ROW('Sanitation Data'!H53))),DL59="",ISNUMBER(OFFSET('Sanitation Data'!$H$11,0,10*ROW('Sanitation Data'!H53)))),OFFSET('Sanitation Data'!$H$11,0,10*ROW('Sanitation Data'!H53)),NA())))</f>
        <v>#N/A</v>
      </c>
      <c r="AX59" s="120" t="e">
        <f ca="1">+IF(AND(ISNUMBER(OFFSET('Sanitation Data'!$H$12,0,10*ROW('Sanitation Data'!H53))),DM59="Yes"),OFFSET('Sanitation Data'!$H$12,0,10*ROW('Sanitation Data'!H53)),IF(AND(ISNUMBER(OFFSET('Sanitation Data'!$H$12,0,10*ROW('Sanitation Data'!H53))),DM59="No",ISNUMBER(OFFSET('Sanitation Data'!$H$12,0,10*ROW('Sanitation Data'!H53)))),CONCATENATE("[",ROUND(OFFSET('Sanitation Data'!$H$12,0,10*ROW('Sanitation Data'!H53)),0),"]"),IF(AND(ISNUMBER(OFFSET('Sanitation Data'!$H$12,0,10*ROW('Sanitation Data'!H53))),DM59="",ISNUMBER(OFFSET('Sanitation Data'!$H$12,0,10*ROW('Sanitation Data'!H53)))),OFFSET('Sanitation Data'!$H$12,0,10*ROW('Sanitation Data'!H53)),NA())))</f>
        <v>#N/A</v>
      </c>
      <c r="AY59" s="120" t="e">
        <f ca="1">+IF(AND(ISNUMBER(OFFSET('Sanitation Data'!$H$13,0,10*ROW('Sanitation Data'!H53))),DN59="Yes"),OFFSET('Sanitation Data'!$H$13,0,10*ROW('Sanitation Data'!H53)),IF(AND(ISNUMBER(OFFSET('Sanitation Data'!$H$13,0,10*ROW('Sanitation Data'!H53))),DN59="No",ISNUMBER(OFFSET('Sanitation Data'!$H$13,0,10*ROW('Sanitation Data'!H53)))),CONCATENATE("[",ROUND(OFFSET('Sanitation Data'!$H$13,0,10*ROW('Sanitation Data'!H53)),0),"]"),IF(AND(ISNUMBER(OFFSET('Sanitation Data'!$H$13,0,10*ROW('Sanitation Data'!H53))),DN59="",ISNUMBER(OFFSET('Sanitation Data'!$H$13,0,10*ROW('Sanitation Data'!H53)))),OFFSET('Sanitation Data'!$H$13,0,10*ROW('Sanitation Data'!H53)),NA())))</f>
        <v>#N/A</v>
      </c>
      <c r="AZ59" s="121" t="e">
        <f ca="1">+IF(AND(ISNUMBER(OFFSET('Hygiene Data'!$C$6,0,10*ROW('Hygiene Data'!C53))),DO59="Yes"),OFFSET('Hygiene Data'!$C$6,0,10*ROW('Hygiene Data'!C53)),IF(AND(ISNUMBER(OFFSET('Hygiene Data'!$C$6,0,10*ROW('Hygiene Data'!C53))),DO59="No",ISNUMBER(OFFSET('Hygiene Data'!$C$6,0,10*ROW('Hygiene Data'!C53)))),CONCATENATE("[",ROUND(OFFSET('Hygiene Data'!$C$6,0,10*ROW('Hygiene Data'!C53)),0),"]"),IF(AND(ISNUMBER(OFFSET('Hygiene Data'!$C$6,0,10*ROW('Hygiene Data'!C53))),DO59="",ISNUMBER(OFFSET('Hygiene Data'!$C$6,0,10*ROW('Hygiene Data'!C53)))),OFFSET('Hygiene Data'!$C$6,0,10*ROW('Hygiene Data'!C53)),NA())))</f>
        <v>#N/A</v>
      </c>
      <c r="BA59" s="121" t="e">
        <f ca="1">+IF(AND(ISNUMBER(OFFSET('Hygiene Data'!$C$8,0,10*ROW('Hygiene Data'!C53))),DP59="Yes"),OFFSET('Hygiene Data'!$C$8,0,10*ROW('Hygiene Data'!C53)),IF(AND(ISNUMBER(OFFSET('Hygiene Data'!$C$8,0,10*ROW('Hygiene Data'!C53))),DP59="No",ISNUMBER(OFFSET('Hygiene Data'!$C$8,0,10*ROW('Hygiene Data'!C53)))),CONCATENATE("[",ROUND(OFFSET('Hygiene Data'!$C$8,0,10*ROW('Hygiene Data'!C53)),0),"]"),IF(AND(ISNUMBER(OFFSET('Hygiene Data'!$C$8,0,10*ROW('Hygiene Data'!C53))),DP59="",ISNUMBER(OFFSET('Hygiene Data'!$C$8,0,10*ROW('Hygiene Data'!C53)))),OFFSET('Hygiene Data'!$C$8,0,10*ROW('Hygiene Data'!C53)),NA())))</f>
        <v>#N/A</v>
      </c>
      <c r="BB59" s="121" t="e">
        <f ca="1">+IF(AND(ISNUMBER(OFFSET('Hygiene Data'!$C$10,0,10*ROW('Hygiene Data'!C53))),DQ59="Yes"),OFFSET('Hygiene Data'!$C$10,0,10*ROW('Hygiene Data'!C53)),IF(AND(ISNUMBER(OFFSET('Hygiene Data'!$C$10,0,10*ROW('Hygiene Data'!C53))),DQ59="No",ISNUMBER(OFFSET('Hygiene Data'!$C$10,0,10*ROW('Hygiene Data'!C53)))),CONCATENATE("[",ROUND(OFFSET('Hygiene Data'!$C$10,0,10*ROW('Hygiene Data'!C53)),0),"]"),IF(AND(ISNUMBER(OFFSET('Hygiene Data'!$C$10,0,10*ROW('Hygiene Data'!C53))),DQ59="",ISNUMBER(OFFSET('Hygiene Data'!$C$10,0,10*ROW('Hygiene Data'!C53)))),OFFSET('Hygiene Data'!$C$10,0,10*ROW('Hygiene Data'!C53)),NA())))</f>
        <v>#N/A</v>
      </c>
      <c r="BC59" s="121" t="e">
        <f ca="1">+IF(AND(ISNUMBER(OFFSET('Hygiene Data'!$D$6,0,10*ROW('Hygiene Data'!D53))),DR59="Yes"),OFFSET('Hygiene Data'!$D$6,0,10*ROW('Hygiene Data'!D53)),IF(AND(ISNUMBER(OFFSET('Hygiene Data'!$D$6,0,10*ROW('Hygiene Data'!D53))),DR59="No",ISNUMBER(OFFSET('Hygiene Data'!$D$6,0,10*ROW('Hygiene Data'!D53)))),CONCATENATE("[",ROUND(OFFSET('Hygiene Data'!$D$6,0,10*ROW('Hygiene Data'!D53)),0),"]"),IF(AND(ISNUMBER(OFFSET('Hygiene Data'!$D$6,0,10*ROW('Hygiene Data'!D53))),DR59="",ISNUMBER(OFFSET('Hygiene Data'!$D$6,0,10*ROW('Hygiene Data'!D53)))),OFFSET('Hygiene Data'!$D$6,0,10*ROW('Hygiene Data'!D53)),NA())))</f>
        <v>#N/A</v>
      </c>
      <c r="BD59" s="121" t="e">
        <f ca="1">+IF(AND(ISNUMBER(OFFSET('Hygiene Data'!$D$8,0,10*ROW('Hygiene Data'!D53))),DS59="Yes"),OFFSET('Hygiene Data'!$D$8,0,10*ROW('Hygiene Data'!D53)),IF(AND(ISNUMBER(OFFSET('Hygiene Data'!$D$8,0,10*ROW('Hygiene Data'!D53))),DS59="No",ISNUMBER(OFFSET('Hygiene Data'!$D$8,0,10*ROW('Hygiene Data'!D53)))),CONCATENATE("[",ROUND(OFFSET('Hygiene Data'!$D$8,0,10*ROW('Hygiene Data'!D53)),0),"]"),IF(AND(ISNUMBER(OFFSET('Hygiene Data'!$D$8,0,10*ROW('Hygiene Data'!D53))),DS59="",ISNUMBER(OFFSET('Hygiene Data'!$D$8,0,10*ROW('Hygiene Data'!D53)))),OFFSET('Hygiene Data'!$D$8,0,10*ROW('Hygiene Data'!D53)),NA())))</f>
        <v>#N/A</v>
      </c>
      <c r="BE59" s="121" t="e">
        <f ca="1">+IF(AND(ISNUMBER(OFFSET('Hygiene Data'!$D$10,0,10*ROW('Hygiene Data'!D53))),DT59="Yes"),OFFSET('Hygiene Data'!$D$10,0,10*ROW('Hygiene Data'!D53)),IF(AND(ISNUMBER(OFFSET('Hygiene Data'!$D$10,0,10*ROW('Hygiene Data'!D53))),DT59="No",ISNUMBER(OFFSET('Hygiene Data'!$D$10,0,10*ROW('Hygiene Data'!D53)))),CONCATENATE("[",ROUND(OFFSET('Hygiene Data'!$D$10,0,10*ROW('Hygiene Data'!D53)),0),"]"),IF(AND(ISNUMBER(OFFSET('Hygiene Data'!$D$10,0,10*ROW('Hygiene Data'!D53))),DT59="",ISNUMBER(OFFSET('Hygiene Data'!$D$10,0,10*ROW('Hygiene Data'!D53)))),OFFSET('Hygiene Data'!$D$10,0,10*ROW('Hygiene Data'!D53)),NA())))</f>
        <v>#N/A</v>
      </c>
      <c r="BF59" s="121" t="e">
        <f ca="1">+IF(AND(ISNUMBER(OFFSET('Hygiene Data'!$E$6,0,10*ROW('Hygiene Data'!E53))),DU59="Yes"),OFFSET('Hygiene Data'!$E$6,0,10*ROW('Hygiene Data'!E53)),IF(AND(ISNUMBER(OFFSET('Hygiene Data'!$E$6,0,10*ROW('Hygiene Data'!E53))),DU59="No",ISNUMBER(OFFSET('Hygiene Data'!$E$6,0,10*ROW('Hygiene Data'!E53)))),CONCATENATE("[",ROUND(OFFSET('Hygiene Data'!$E$6,0,10*ROW('Hygiene Data'!E53)),0),"]"),IF(AND(ISNUMBER(OFFSET('Hygiene Data'!$E$6,0,10*ROW('Hygiene Data'!E53))),DU59="",ISNUMBER(OFFSET('Hygiene Data'!$E$6,0,10*ROW('Hygiene Data'!E53)))),OFFSET('Hygiene Data'!$E$6,0,10*ROW('Hygiene Data'!E53)),NA())))</f>
        <v>#N/A</v>
      </c>
      <c r="BG59" s="121" t="e">
        <f ca="1">+IF(AND(ISNUMBER(OFFSET('Hygiene Data'!$E$8,0,10*ROW('Hygiene Data'!E53))),DV59="Yes"),OFFSET('Hygiene Data'!$E$8,0,10*ROW('Hygiene Data'!E53)),IF(AND(ISNUMBER(OFFSET('Hygiene Data'!$E$8,0,10*ROW('Hygiene Data'!E53))),DV59="No",ISNUMBER(OFFSET('Hygiene Data'!$E$8,0,10*ROW('Hygiene Data'!E53)))),CONCATENATE("[",ROUND(OFFSET('Hygiene Data'!$E$8,0,10*ROW('Hygiene Data'!E53)),0),"]"),IF(AND(ISNUMBER(OFFSET('Hygiene Data'!$E$8,0,10*ROW('Hygiene Data'!E53))),DV59="",ISNUMBER(OFFSET('Hygiene Data'!$E$8,0,10*ROW('Hygiene Data'!E53)))),OFFSET('Hygiene Data'!$E$8,0,10*ROW('Hygiene Data'!E53)),NA())))</f>
        <v>#N/A</v>
      </c>
      <c r="BH59" s="121" t="e">
        <f ca="1">+IF(AND(ISNUMBER(OFFSET('Hygiene Data'!$E$10,0,10*ROW('Hygiene Data'!E53))),DW59="Yes"),OFFSET('Hygiene Data'!$E$10,0,10*ROW('Hygiene Data'!E53)),IF(AND(ISNUMBER(OFFSET('Hygiene Data'!$E$10,0,10*ROW('Hygiene Data'!E53))),DW59="No",ISNUMBER(OFFSET('Hygiene Data'!$E$10,0,10*ROW('Hygiene Data'!E53)))),CONCATENATE("[",ROUND(OFFSET('Hygiene Data'!$E$10,0,10*ROW('Hygiene Data'!E53)),0),"]"),IF(AND(ISNUMBER(OFFSET('Hygiene Data'!$E$10,0,10*ROW('Hygiene Data'!E53))),DW59="",ISNUMBER(OFFSET('Hygiene Data'!$E$10,0,10*ROW('Hygiene Data'!E53)))),OFFSET('Hygiene Data'!$E$10,0,10*ROW('Hygiene Data'!E53)),NA())))</f>
        <v>#N/A</v>
      </c>
      <c r="BI59" s="121" t="e">
        <f ca="1">+IF(AND(ISNUMBER(OFFSET('Hygiene Data'!$F$6,0,10*ROW('Hygiene Data'!F53))),DX59="Yes"),OFFSET('Hygiene Data'!$F$6,0,10*ROW('Hygiene Data'!F53)),IF(AND(ISNUMBER(OFFSET('Hygiene Data'!$F$6,0,10*ROW('Hygiene Data'!F53))),DX59="No",ISNUMBER(OFFSET('Hygiene Data'!$F$6,0,10*ROW('Hygiene Data'!F53)))),CONCATENATE("[",ROUND(OFFSET('Hygiene Data'!$F$6,0,10*ROW('Hygiene Data'!F53)),0),"]"),IF(AND(ISNUMBER(OFFSET('Hygiene Data'!$F$6,0,10*ROW('Hygiene Data'!F53))),DX59="",ISNUMBER(OFFSET('Hygiene Data'!$F$6,0,10*ROW('Hygiene Data'!F53)))),OFFSET('Hygiene Data'!$F$6,0,10*ROW('Hygiene Data'!F53)),NA())))</f>
        <v>#N/A</v>
      </c>
      <c r="BJ59" s="121" t="e">
        <f ca="1">+IF(AND(ISNUMBER(OFFSET('Hygiene Data'!$F$8,0,10*ROW('Hygiene Data'!F53))),DY59="Yes"),OFFSET('Hygiene Data'!$F$8,0,10*ROW('Hygiene Data'!F53)),IF(AND(ISNUMBER(OFFSET('Hygiene Data'!$F$8,0,10*ROW('Hygiene Data'!F53))),DY59="No",ISNUMBER(OFFSET('Hygiene Data'!$F$8,0,10*ROW('Hygiene Data'!F53)))),CONCATENATE("[",ROUND(OFFSET('Hygiene Data'!$F$8,0,10*ROW('Hygiene Data'!F53)),0),"]"),IF(AND(ISNUMBER(OFFSET('Hygiene Data'!$F$8,0,10*ROW('Hygiene Data'!F53))),DY59="",ISNUMBER(OFFSET('Hygiene Data'!$F$8,0,10*ROW('Hygiene Data'!F53)))),OFFSET('Hygiene Data'!$F$8,0,10*ROW('Hygiene Data'!F53)),NA())))</f>
        <v>#N/A</v>
      </c>
      <c r="BK59" s="121" t="e">
        <f ca="1">+IF(AND(ISNUMBER(OFFSET('Hygiene Data'!$F$10,0,10*ROW('Hygiene Data'!F53))),DZ59="Yes"),OFFSET('Hygiene Data'!$F$10,0,10*ROW('Hygiene Data'!F53)),IF(AND(ISNUMBER(OFFSET('Hygiene Data'!$F$10,0,10*ROW('Hygiene Data'!F53))),DZ59="No",ISNUMBER(OFFSET('Hygiene Data'!$F$10,0,10*ROW('Hygiene Data'!F53)))),CONCATENATE("[",ROUND(OFFSET('Hygiene Data'!$F$10,0,10*ROW('Hygiene Data'!F53)),0),"]"),IF(AND(ISNUMBER(OFFSET('Hygiene Data'!$F$10,0,10*ROW('Hygiene Data'!F53))),DZ59="",ISNUMBER(OFFSET('Hygiene Data'!$F$10,0,10*ROW('Hygiene Data'!F53)))),OFFSET('Hygiene Data'!$F$10,0,10*ROW('Hygiene Data'!F53)),NA())))</f>
        <v>#N/A</v>
      </c>
      <c r="BL59" s="121" t="e">
        <f ca="1">+IF(AND(ISNUMBER(OFFSET('Hygiene Data'!$G$6,0,10*ROW('Hygiene Data'!G53))),EA59="Yes"),OFFSET('Hygiene Data'!$G$6,0,10*ROW('Hygiene Data'!G53)),IF(AND(ISNUMBER(OFFSET('Hygiene Data'!$G$6,0,10*ROW('Hygiene Data'!G53))),EA59="No",ISNUMBER(OFFSET('Hygiene Data'!$G$6,0,10*ROW('Hygiene Data'!G53)))),CONCATENATE("[",ROUND(OFFSET('Hygiene Data'!$G$6,0,10*ROW('Hygiene Data'!G53)),0),"]"),IF(AND(ISNUMBER(OFFSET('Hygiene Data'!$G$6,0,10*ROW('Hygiene Data'!G53))),EA59="",ISNUMBER(OFFSET('Hygiene Data'!$G$6,0,10*ROW('Hygiene Data'!G53)))),OFFSET('Hygiene Data'!$G$6,0,10*ROW('Hygiene Data'!G53)),NA())))</f>
        <v>#N/A</v>
      </c>
      <c r="BM59" s="121" t="e">
        <f ca="1">+IF(AND(ISNUMBER(OFFSET('Hygiene Data'!$G$8,0,10*ROW('Hygiene Data'!G53))),EB59="Yes"),OFFSET('Hygiene Data'!$G$8,0,10*ROW('Hygiene Data'!G53)),IF(AND(ISNUMBER(OFFSET('Hygiene Data'!$G$8,0,10*ROW('Hygiene Data'!G53))),EB59="No",ISNUMBER(OFFSET('Hygiene Data'!$G$8,0,10*ROW('Hygiene Data'!G53)))),CONCATENATE("[",ROUND(OFFSET('Hygiene Data'!$G$8,0,10*ROW('Hygiene Data'!G53)),0),"]"),IF(AND(ISNUMBER(OFFSET('Hygiene Data'!$G$8,0,10*ROW('Hygiene Data'!G53))),EB59="",ISNUMBER(OFFSET('Hygiene Data'!$G$8,0,10*ROW('Hygiene Data'!G53)))),OFFSET('Hygiene Data'!$G$8,0,10*ROW('Hygiene Data'!G53)),NA())))</f>
        <v>#N/A</v>
      </c>
      <c r="BN59" s="121" t="e">
        <f ca="1">+IF(AND(ISNUMBER(OFFSET('Hygiene Data'!$G$10,0,10*ROW('Hygiene Data'!G53))),EC59="Yes"),OFFSET('Hygiene Data'!$G$10,0,10*ROW('Hygiene Data'!G53)),IF(AND(ISNUMBER(OFFSET('Hygiene Data'!$G$10,0,10*ROW('Hygiene Data'!G53))),EC59="No",ISNUMBER(OFFSET('Hygiene Data'!$G$10,0,10*ROW('Hygiene Data'!G53)))),CONCATENATE("[",ROUND(OFFSET('Hygiene Data'!$G$10,0,10*ROW('Hygiene Data'!G53)),0),"]"),IF(AND(ISNUMBER(OFFSET('Hygiene Data'!$G$10,0,10*ROW('Hygiene Data'!G53))),EC59="",ISNUMBER(OFFSET('Hygiene Data'!$G$10,0,10*ROW('Hygiene Data'!G53)))),OFFSET('Hygiene Data'!$G$10,0,10*ROW('Hygiene Data'!G53)),NA())))</f>
        <v>#N/A</v>
      </c>
      <c r="BO59" s="121" t="e">
        <f ca="1">+IF(AND(ISNUMBER(OFFSET('Hygiene Data'!$H$6,0,10*ROW('Hygiene Data'!H53))),ED59="Yes"),OFFSET('Hygiene Data'!$H$6,0,10*ROW('Hygiene Data'!H53)),IF(AND(ISNUMBER(OFFSET('Hygiene Data'!$H$6,0,10*ROW('Hygiene Data'!H53))),ED59="No",ISNUMBER(OFFSET('Hygiene Data'!$H$6,0,10*ROW('Hygiene Data'!H53)))),CONCATENATE("[",ROUND(OFFSET('Hygiene Data'!$H$6,0,10*ROW('Hygiene Data'!H53)),0),"]"),IF(AND(ISNUMBER(OFFSET('Hygiene Data'!$H$6,0,10*ROW('Hygiene Data'!H53))),ED59="",ISNUMBER(OFFSET('Hygiene Data'!$H$6,0,10*ROW('Hygiene Data'!H53)))),OFFSET('Hygiene Data'!$H$6,0,10*ROW('Hygiene Data'!H53)),NA())))</f>
        <v>#N/A</v>
      </c>
      <c r="BP59" s="121" t="e">
        <f ca="1">+IF(AND(ISNUMBER(OFFSET('Hygiene Data'!$H$8,0,10*ROW('Hygiene Data'!H53))),EE59="Yes"),OFFSET('Hygiene Data'!$H$8,0,10*ROW('Hygiene Data'!H53)),IF(AND(ISNUMBER(OFFSET('Hygiene Data'!$H$8,0,10*ROW('Hygiene Data'!H53))),EE59="No",ISNUMBER(OFFSET('Hygiene Data'!$H$8,0,10*ROW('Hygiene Data'!H53)))),CONCATENATE("[",ROUND(OFFSET('Hygiene Data'!$H$8,0,10*ROW('Hygiene Data'!H53)),0),"]"),IF(AND(ISNUMBER(OFFSET('Hygiene Data'!$H$8,0,10*ROW('Hygiene Data'!H53))),EE59="",ISNUMBER(OFFSET('Hygiene Data'!$H$8,0,10*ROW('Hygiene Data'!H53)))),OFFSET('Hygiene Data'!$H$8,0,10*ROW('Hygiene Data'!H53)),NA())))</f>
        <v>#N/A</v>
      </c>
      <c r="BQ59" s="121" t="e">
        <f ca="1">+IF(AND(ISNUMBER(OFFSET('Hygiene Data'!$H$10,0,10*ROW('Hygiene Data'!H53))),EF59="Yes"),OFFSET('Hygiene Data'!$H$10,0,10*ROW('Hygiene Data'!H53)),IF(AND(ISNUMBER(OFFSET('Hygiene Data'!$H$10,0,10*ROW('Hygiene Data'!H53))),EF59="No",ISNUMBER(OFFSET('Hygiene Data'!$H$10,0,10*ROW('Hygiene Data'!H53)))),CONCATENATE("[",ROUND(OFFSET('Hygiene Data'!$H$10,0,10*ROW('Hygiene Data'!H53)),0),"]"),IF(AND(ISNUMBER(OFFSET('Hygiene Data'!$H$10,0,10*ROW('Hygiene Data'!H53))),EF59="",ISNUMBER(OFFSET('Hygiene Data'!$H$10,0,10*ROW('Hygiene Data'!H53)))),OFFSET('Hygiene Data'!$H$10,0,10*ROW('Hygiene Data'!H53)),NA())))</f>
        <v>#N/A</v>
      </c>
      <c r="BS59" s="28" t="str">
        <f ca="1">+IF(OFFSET('Water Data'!$C$28,0,10*ROW('Water Data'!C53))="","",OFFSET('Water Data'!$C$28,0,10*ROW('Water Data'!C53)))</f>
        <v/>
      </c>
      <c r="BT59" s="28" t="str">
        <f ca="1">+IF(OFFSET('Water Data'!$C$29,0,10*ROW('Water Data'!C53))="","",OFFSET('Water Data'!$C$29,0,10*ROW('Water Data'!C53)))</f>
        <v/>
      </c>
      <c r="BU59" s="28" t="str">
        <f ca="1">+IF(OFFSET('Water Data'!$C$30,0,10*ROW('Water Data'!C53))="","",OFFSET('Water Data'!$C$30,0,10*ROW('Water Data'!C53)))</f>
        <v/>
      </c>
      <c r="BV59" s="28" t="str">
        <f ca="1">+IF(OFFSET('Water Data'!$D$28,0,10*ROW('Water Data'!D53))="","",OFFSET('Water Data'!$D$28,0,10*ROW('Water Data'!D53)))</f>
        <v/>
      </c>
      <c r="BW59" s="28" t="str">
        <f ca="1">+IF(OFFSET('Water Data'!$D$29,0,10*ROW('Water Data'!D53))="","",OFFSET('Water Data'!$D$29,0,10*ROW('Water Data'!D53)))</f>
        <v/>
      </c>
      <c r="BX59" s="28" t="str">
        <f ca="1">+IF(OFFSET('Water Data'!$D$30,0,10*ROW('Water Data'!D53))="","",OFFSET('Water Data'!$D$30,0,10*ROW('Water Data'!D53)))</f>
        <v/>
      </c>
      <c r="BY59" s="28" t="str">
        <f ca="1">+IF(OFFSET('Water Data'!$E$28,0,10*ROW('Water Data'!E53))="","",OFFSET('Water Data'!$E$28,0,10*ROW('Water Data'!E53)))</f>
        <v/>
      </c>
      <c r="BZ59" s="28" t="str">
        <f ca="1">+IF(OFFSET('Water Data'!$E$29,0,10*ROW('Water Data'!E53))="","",OFFSET('Water Data'!$E$29,0,10*ROW('Water Data'!E53)))</f>
        <v/>
      </c>
      <c r="CA59" s="28" t="str">
        <f ca="1">+IF(OFFSET('Water Data'!$E$30,0,10*ROW('Water Data'!E53))="","",OFFSET('Water Data'!$E$30,0,10*ROW('Water Data'!E53)))</f>
        <v/>
      </c>
      <c r="CB59" s="28" t="str">
        <f ca="1">+IF(OFFSET('Water Data'!$F$28,0,10*ROW('Water Data'!F53))="","",OFFSET('Water Data'!$F$28,0,10*ROW('Water Data'!F53)))</f>
        <v/>
      </c>
      <c r="CC59" s="28" t="str">
        <f ca="1">+IF(OFFSET('Water Data'!$F$29,0,10*ROW('Water Data'!F53))="","",OFFSET('Water Data'!$F$29,0,10*ROW('Water Data'!F53)))</f>
        <v/>
      </c>
      <c r="CD59" s="28" t="str">
        <f ca="1">+IF(OFFSET('Water Data'!$F$30,0,10*ROW('Water Data'!F53))="","",OFFSET('Water Data'!$F$30,0,10*ROW('Water Data'!F53)))</f>
        <v/>
      </c>
      <c r="CE59" s="28" t="str">
        <f ca="1">+IF(OFFSET('Water Data'!$G$28,0,10*ROW('Water Data'!G53))="","",OFFSET('Water Data'!$G$28,0,10*ROW('Water Data'!G53)))</f>
        <v/>
      </c>
      <c r="CF59" s="28" t="str">
        <f ca="1">+IF(OFFSET('Water Data'!$G$29,0,10*ROW('Water Data'!G53))="","",OFFSET('Water Data'!$G$29,0,10*ROW('Water Data'!G53)))</f>
        <v/>
      </c>
      <c r="CG59" s="28" t="str">
        <f ca="1">+IF(OFFSET('Water Data'!$G$30,0,10*ROW('Water Data'!G53))="","",OFFSET('Water Data'!$G$30,0,10*ROW('Water Data'!G53)))</f>
        <v/>
      </c>
      <c r="CH59" s="28" t="str">
        <f ca="1">+IF(OFFSET('Water Data'!$H$28,0,10*ROW('Water Data'!H53))="","",OFFSET('Water Data'!$H$28,0,10*ROW('Water Data'!H53)))</f>
        <v/>
      </c>
      <c r="CI59" s="28" t="str">
        <f ca="1">+IF(OFFSET('Water Data'!$H$29,0,10*ROW('Water Data'!H53))="","",OFFSET('Water Data'!$H$29,0,10*ROW('Water Data'!H53)))</f>
        <v/>
      </c>
      <c r="CJ59" s="28" t="str">
        <f ca="1">+IF(OFFSET('Water Data'!$H$30,0,10*ROW('Water Data'!H53))="","",OFFSET('Water Data'!$H$30,0,10*ROW('Water Data'!H53)))</f>
        <v/>
      </c>
      <c r="CK59" s="28" t="str">
        <f ca="1">+IF(OFFSET('Sanitation Data'!$C$29,0,10*ROW('Sanitation Data'!C53))="","",OFFSET('Sanitation Data'!$C$29,0,10*ROW('Sanitation Data'!C53)))</f>
        <v/>
      </c>
      <c r="CL59" s="28" t="str">
        <f ca="1">+IF(OFFSET('Sanitation Data'!$C$30,0,10*ROW('Sanitation Data'!C53))="","",OFFSET('Sanitation Data'!$C$30,0,10*ROW('Sanitation Data'!C53)))</f>
        <v/>
      </c>
      <c r="CM59" s="28" t="str">
        <f ca="1">+IF(OFFSET('Sanitation Data'!$C$31,0,10*ROW('Sanitation Data'!C53))="","",OFFSET('Sanitation Data'!$C$31,0,10*ROW('Sanitation Data'!C53)))</f>
        <v/>
      </c>
      <c r="CN59" s="28" t="str">
        <f ca="1">+IF(OFFSET('Sanitation Data'!$C$32,0,10*ROW('Sanitation Data'!C53))="","",OFFSET('Sanitation Data'!$C$32,0,10*ROW('Sanitation Data'!C53)))</f>
        <v/>
      </c>
      <c r="CO59" s="28" t="str">
        <f ca="1">+IF(OFFSET('Sanitation Data'!$C$33,0,10*ROW('Sanitation Data'!C53))="","",OFFSET('Sanitation Data'!$C$33,0,10*ROW('Sanitation Data'!C53)))</f>
        <v/>
      </c>
      <c r="CP59" s="28" t="str">
        <f ca="1">+IF(OFFSET('Sanitation Data'!$D$29,0,10*ROW('Sanitation Data'!D53))="","",OFFSET('Sanitation Data'!$D$29,0,10*ROW('Sanitation Data'!D53)))</f>
        <v/>
      </c>
      <c r="CQ59" s="28" t="str">
        <f ca="1">+IF(OFFSET('Sanitation Data'!$D$30,0,10*ROW('Sanitation Data'!D53))="","",OFFSET('Sanitation Data'!$D$30,0,10*ROW('Sanitation Data'!D53)))</f>
        <v/>
      </c>
      <c r="CR59" s="28" t="str">
        <f ca="1">+IF(OFFSET('Sanitation Data'!$D$31,0,10*ROW('Sanitation Data'!D53))="","",OFFSET('Sanitation Data'!$D$31,0,10*ROW('Sanitation Data'!D53)))</f>
        <v/>
      </c>
      <c r="CS59" s="28" t="str">
        <f ca="1">+IF(OFFSET('Sanitation Data'!$D$32,0,10*ROW('Sanitation Data'!D53))="","",OFFSET('Sanitation Data'!$D$32,0,10*ROW('Sanitation Data'!D53)))</f>
        <v/>
      </c>
      <c r="CT59" s="28" t="str">
        <f ca="1">+IF(OFFSET('Sanitation Data'!$D$33,0,10*ROW('Sanitation Data'!D53))="","",OFFSET('Sanitation Data'!$D$33,0,10*ROW('Sanitation Data'!D53)))</f>
        <v/>
      </c>
      <c r="CU59" s="28" t="str">
        <f ca="1">+IF(OFFSET('Sanitation Data'!$E$29,0,10*ROW('Sanitation Data'!E53))="","",OFFSET('Sanitation Data'!$E$29,0,10*ROW('Sanitation Data'!E53)))</f>
        <v/>
      </c>
      <c r="CV59" s="28" t="str">
        <f ca="1">+IF(OFFSET('Sanitation Data'!$E$30,0,10*ROW('Sanitation Data'!E53))="","",OFFSET('Sanitation Data'!$E$30,0,10*ROW('Sanitation Data'!E53)))</f>
        <v/>
      </c>
      <c r="CW59" s="28" t="str">
        <f ca="1">+IF(OFFSET('Sanitation Data'!$E$31,0,10*ROW('Sanitation Data'!E53))="","",OFFSET('Sanitation Data'!$E$31,0,10*ROW('Sanitation Data'!E53)))</f>
        <v/>
      </c>
      <c r="CX59" s="28" t="str">
        <f ca="1">+IF(OFFSET('Sanitation Data'!$E$32,0,10*ROW('Sanitation Data'!E53))="","",OFFSET('Sanitation Data'!$E$32,0,10*ROW('Sanitation Data'!E53)))</f>
        <v/>
      </c>
      <c r="CY59" s="28" t="str">
        <f ca="1">+IF(OFFSET('Sanitation Data'!$E$33,0,10*ROW('Sanitation Data'!E53))="","",OFFSET('Sanitation Data'!$E$33,0,10*ROW('Sanitation Data'!E53)))</f>
        <v/>
      </c>
      <c r="CZ59" s="28" t="str">
        <f ca="1">+IF(OFFSET('Sanitation Data'!$F$29,0,10*ROW('Sanitation Data'!F53))="","",OFFSET('Sanitation Data'!$F$29,0,10*ROW('Sanitation Data'!F53)))</f>
        <v/>
      </c>
      <c r="DA59" s="28" t="str">
        <f ca="1">+IF(OFFSET('Sanitation Data'!$F$30,0,10*ROW('Sanitation Data'!F53))="","",OFFSET('Sanitation Data'!$F$30,0,10*ROW('Sanitation Data'!F53)))</f>
        <v/>
      </c>
      <c r="DB59" s="28" t="str">
        <f ca="1">+IF(OFFSET('Sanitation Data'!$F$31,0,10*ROW('Sanitation Data'!F53))="","",OFFSET('Sanitation Data'!$F$31,0,10*ROW('Sanitation Data'!F53)))</f>
        <v/>
      </c>
      <c r="DC59" s="28" t="str">
        <f ca="1">+IF(OFFSET('Sanitation Data'!$F$32,0,10*ROW('Sanitation Data'!F53))="","",OFFSET('Sanitation Data'!$F$32,0,10*ROW('Sanitation Data'!F53)))</f>
        <v/>
      </c>
      <c r="DD59" s="28" t="str">
        <f ca="1">+IF(OFFSET('Sanitation Data'!$F$33,0,10*ROW('Sanitation Data'!F53))="","",OFFSET('Sanitation Data'!$F$33,0,10*ROW('Sanitation Data'!F53)))</f>
        <v/>
      </c>
      <c r="DE59" s="28" t="str">
        <f ca="1">+IF(OFFSET('Sanitation Data'!$G$29,0,10*ROW('Sanitation Data'!G53))="","",OFFSET('Sanitation Data'!$G$29,0,10*ROW('Sanitation Data'!G53)))</f>
        <v/>
      </c>
      <c r="DF59" s="28" t="str">
        <f ca="1">+IF(OFFSET('Sanitation Data'!$G$30,0,10*ROW('Sanitation Data'!G53))="","",OFFSET('Sanitation Data'!$G$30,0,10*ROW('Sanitation Data'!G53)))</f>
        <v/>
      </c>
      <c r="DG59" s="28" t="str">
        <f ca="1">+IF(OFFSET('Sanitation Data'!$G$31,0,10*ROW('Sanitation Data'!G53))="","",OFFSET('Sanitation Data'!$G$31,0,10*ROW('Sanitation Data'!G53)))</f>
        <v/>
      </c>
      <c r="DH59" s="28" t="str">
        <f ca="1">+IF(OFFSET('Sanitation Data'!$G$32,0,10*ROW('Sanitation Data'!G53))="","",OFFSET('Sanitation Data'!$G$32,0,10*ROW('Sanitation Data'!G53)))</f>
        <v/>
      </c>
      <c r="DI59" s="28" t="str">
        <f ca="1">+IF(OFFSET('Sanitation Data'!$G$33,0,10*ROW('Sanitation Data'!G53))="","",OFFSET('Sanitation Data'!$G$33,0,10*ROW('Sanitation Data'!G53)))</f>
        <v/>
      </c>
      <c r="DJ59" s="28" t="str">
        <f ca="1">+IF(OFFSET('Sanitation Data'!$H$29,0,10*ROW('Sanitation Data'!H53))="","",OFFSET('Sanitation Data'!$H$29,0,10*ROW('Sanitation Data'!H53)))</f>
        <v/>
      </c>
      <c r="DK59" s="28" t="str">
        <f ca="1">+IF(OFFSET('Sanitation Data'!$H$30,0,10*ROW('Sanitation Data'!H53))="","",OFFSET('Sanitation Data'!$H$30,0,10*ROW('Sanitation Data'!H53)))</f>
        <v/>
      </c>
      <c r="DL59" s="28" t="str">
        <f ca="1">+IF(OFFSET('Sanitation Data'!$H$31,0,10*ROW('Sanitation Data'!H53))="","",OFFSET('Sanitation Data'!$H$31,0,10*ROW('Sanitation Data'!H53)))</f>
        <v/>
      </c>
      <c r="DM59" s="28" t="str">
        <f ca="1">+IF(OFFSET('Sanitation Data'!$H$32,0,10*ROW('Sanitation Data'!H53))="","",OFFSET('Sanitation Data'!$H$32,0,10*ROW('Sanitation Data'!H53)))</f>
        <v/>
      </c>
      <c r="DN59" s="28" t="str">
        <f ca="1">+IF(OFFSET('Sanitation Data'!$H$33,0,10*ROW('Sanitation Data'!H53))="","",OFFSET('Sanitation Data'!$H$33,0,10*ROW('Sanitation Data'!H53)))</f>
        <v/>
      </c>
      <c r="DO59" s="28" t="str">
        <f ca="1">+IF(OFFSET('Hygiene Data'!$C$12,0,10*ROW('Hygiene Data'!C53))="","",OFFSET('Hygiene Data'!$C$12,0,10*ROW('Hygiene Data'!C53)))</f>
        <v/>
      </c>
      <c r="DP59" s="28" t="str">
        <f ca="1">+IF(OFFSET('Hygiene Data'!$C$13,0,10*ROW('Hygiene Data'!C53))="","",OFFSET('Hygiene Data'!$C$13,0,10*ROW('Hygiene Data'!C53)))</f>
        <v/>
      </c>
      <c r="DQ59" s="28" t="str">
        <f ca="1">+IF(OFFSET('Hygiene Data'!$C$14,0,10*ROW('Hygiene Data'!C53))="","",OFFSET('Hygiene Data'!$C$14,0,10*ROW('Hygiene Data'!C53)))</f>
        <v/>
      </c>
      <c r="DR59" s="28" t="str">
        <f ca="1">+IF(OFFSET('Hygiene Data'!$D$12,0,10*ROW('Hygiene Data'!D53))="","",OFFSET('Hygiene Data'!$D$12,0,10*ROW('Hygiene Data'!D53)))</f>
        <v/>
      </c>
      <c r="DS59" s="28" t="str">
        <f ca="1">+IF(OFFSET('Hygiene Data'!$D$13,0,10*ROW('Hygiene Data'!D53))="","",OFFSET('Hygiene Data'!$D$13,0,10*ROW('Hygiene Data'!D53)))</f>
        <v/>
      </c>
      <c r="DT59" s="28" t="str">
        <f ca="1">+IF(OFFSET('Hygiene Data'!$D$14,0,10*ROW('Hygiene Data'!D53))="","",OFFSET('Hygiene Data'!$D$14,0,10*ROW('Hygiene Data'!D53)))</f>
        <v/>
      </c>
      <c r="DU59" s="28" t="str">
        <f ca="1">+IF(OFFSET('Hygiene Data'!$E$12,0,10*ROW('Hygiene Data'!E53))="","",OFFSET('Hygiene Data'!$E$12,0,10*ROW('Hygiene Data'!E53)))</f>
        <v/>
      </c>
      <c r="DV59" s="28" t="str">
        <f ca="1">+IF(OFFSET('Hygiene Data'!$E$13,0,10*ROW('Hygiene Data'!E53))="","",OFFSET('Hygiene Data'!$E$13,0,10*ROW('Hygiene Data'!E53)))</f>
        <v/>
      </c>
      <c r="DW59" s="28" t="str">
        <f ca="1">+IF(OFFSET('Hygiene Data'!$E$14,0,10*ROW('Hygiene Data'!E53))="","",OFFSET('Hygiene Data'!$E$14,0,10*ROW('Hygiene Data'!E53)))</f>
        <v/>
      </c>
      <c r="DX59" s="28" t="str">
        <f ca="1">+IF(OFFSET('Hygiene Data'!$F$12,0,10*ROW('Hygiene Data'!F53))="","",OFFSET('Hygiene Data'!$F$12,0,10*ROW('Hygiene Data'!F53)))</f>
        <v/>
      </c>
      <c r="DY59" s="28" t="str">
        <f ca="1">+IF(OFFSET('Hygiene Data'!$F$13,0,10*ROW('Hygiene Data'!F53))="","",OFFSET('Hygiene Data'!$F$13,0,10*ROW('Hygiene Data'!F53)))</f>
        <v/>
      </c>
      <c r="DZ59" s="28" t="str">
        <f ca="1">+IF(OFFSET('Hygiene Data'!$F$14,0,10*ROW('Hygiene Data'!F53))="","",OFFSET('Hygiene Data'!$F$14,0,10*ROW('Hygiene Data'!F53)))</f>
        <v/>
      </c>
      <c r="EA59" s="28" t="str">
        <f ca="1">+IF(OFFSET('Hygiene Data'!$G$12,0,10*ROW('Hygiene Data'!G53))="","",OFFSET('Hygiene Data'!$G$12,0,10*ROW('Hygiene Data'!G53)))</f>
        <v/>
      </c>
      <c r="EB59" s="28" t="str">
        <f ca="1">+IF(OFFSET('Hygiene Data'!$G$13,0,10*ROW('Hygiene Data'!G53))="","",OFFSET('Hygiene Data'!$G$13,0,10*ROW('Hygiene Data'!G53)))</f>
        <v/>
      </c>
      <c r="EC59" s="28" t="str">
        <f ca="1">+IF(OFFSET('Hygiene Data'!$G$14,0,10*ROW('Hygiene Data'!G53))="","",OFFSET('Hygiene Data'!$G$14,0,10*ROW('Hygiene Data'!G53)))</f>
        <v/>
      </c>
      <c r="ED59" s="28" t="str">
        <f ca="1">+IF(OFFSET('Hygiene Data'!$H$12,0,10*ROW('Hygiene Data'!H53))="","",OFFSET('Hygiene Data'!$H$12,0,10*ROW('Hygiene Data'!H53)))</f>
        <v/>
      </c>
      <c r="EE59" s="28" t="str">
        <f ca="1">+IF(OFFSET('Hygiene Data'!$H$13,0,10*ROW('Hygiene Data'!H53))="","",OFFSET('Hygiene Data'!$H$13,0,10*ROW('Hygiene Data'!H53)))</f>
        <v/>
      </c>
      <c r="EF59" s="28" t="str">
        <f ca="1">+IF(OFFSET('Hygiene Data'!$H$14,0,10*ROW('Hygiene Data'!H53))="","",OFFSET('Hygiene Data'!$H$14,0,10*ROW('Hygiene Data'!H53)))</f>
        <v/>
      </c>
    </row>
    <row r="60" spans="1:136" x14ac:dyDescent="0.2">
      <c r="A60" s="44" t="str">
        <f ca="1">+IF(OFFSET('Water Data'!$B$1,0,10*ROW('Water Data'!B57))="","",OFFSET('Water Data'!$B$1,0,10*ROW('Water Data'!B57)))</f>
        <v/>
      </c>
      <c r="B60" s="44" t="str">
        <f ca="1">+IF(OFFSET('Water Data'!$A$3,0,10*ROW('Water Data'!A57))="","",OFFSET('Water Data'!$A$3,0,10*ROW('Water Data'!A57)))</f>
        <v/>
      </c>
      <c r="C60" s="44" t="str">
        <f ca="1">+IF(OFFSET('Water Data'!$C$3,0,10*ROW('Water Data'!C57))="","",OFFSET('Water Data'!$C$3,0,10*ROW('Water Data'!C57)))</f>
        <v/>
      </c>
      <c r="D60" s="119" t="e">
        <f ca="1">+IF(AND(ISNUMBER(OFFSET('Water Data'!$C$5,0,10*ROW('Water Data'!C54))),BS60="Yes"),100-OFFSET('Water Data'!$C$5,0,10*ROW('Water Data'!C54)),IF(AND(ISNUMBER(OFFSET('Water Data'!$C$5,0,10*ROW('Water Data'!C54))),BS60="No",ISNUMBER(OFFSET('Water Data'!$C$5,0,10*ROW('Water Data'!C54)))),CONCATENATE("[",ROUND(100-OFFSET('Water Data'!$C$5,0,10*ROW('Water Data'!C54)),0),"]"),IF(AND(ISNUMBER(OFFSET('Water Data'!$C$5,0,10*ROW('Water Data'!C54))),BS60="",ISNUMBER(OFFSET('Water Data'!$C$5,0,10*ROW('Water Data'!C54)))),100-OFFSET('Water Data'!$C$5,0,10*ROW('Water Data'!C54)),NA())))</f>
        <v>#N/A</v>
      </c>
      <c r="E60" s="119" t="e">
        <f ca="1">+IF(AND(ISNUMBER(OFFSET('Water Data'!$C$7,0,10*ROW('Water Data'!D54))),BT60="Yes"),OFFSET('Water Data'!$C$7,0,10*ROW('Water Data'!C54)),IF(AND(ISNUMBER(OFFSET('Water Data'!$C$7,0,10*ROW('Water Data'!C54))),BT60="No",ISNUMBER(OFFSET('Water Data'!$C$7,0,10*ROW('Water Data'!C54)))),CONCATENATE("[",ROUND(OFFSET('Water Data'!$C$7,0,10*ROW('Water Data'!C54)),0),"]"),IF(AND(ISNUMBER(OFFSET('Water Data'!$C$7,0,10*ROW('Water Data'!C54))),BT60="",ISNUMBER(OFFSET('Water Data'!$C$7,0,10*ROW('Water Data'!C54)))),OFFSET('Water Data'!$C$7,0,10*ROW('Water Data'!C54)),NA())))</f>
        <v>#N/A</v>
      </c>
      <c r="F60" s="119" t="e">
        <f ca="1">+IF(AND(ISNUMBER(OFFSET('Water Data'!$C$10,0,10*ROW('Water Data'!C54))),BU60="Yes"),OFFSET('Water Data'!$C$10,0,10*ROW('Water Data'!C54)),IF(AND(ISNUMBER(OFFSET('Water Data'!$C$10,0,10*ROW('Water Data'!C54))),BU60="No",ISNUMBER(OFFSET('Water Data'!$C$10,0,10*ROW('Water Data'!C54)))),CONCATENATE("[",ROUND(OFFSET('Water Data'!$C$10,0,10*ROW('Water Data'!C54)),0),"]"),IF(AND(ISNUMBER(OFFSET('Water Data'!$C$10,0,10*ROW('Water Data'!C54))),BU60="",ISNUMBER(OFFSET('Water Data'!$C$10,0,10*ROW('Water Data'!C54)))),OFFSET('Water Data'!$C$10,0,10*ROW('Water Data'!C54)),NA())))</f>
        <v>#N/A</v>
      </c>
      <c r="G60" s="119" t="e">
        <f ca="1">+IF(AND(ISNUMBER(OFFSET('Water Data'!$D$5,0,10*ROW('Water Data'!D54))),BV60="Yes"),100-OFFSET('Water Data'!$D$5,0,10*ROW('Water Data'!D54)),IF(AND(ISNUMBER(OFFSET('Water Data'!$D$5,0,10*ROW('Water Data'!D54))),BV60="No",ISNUMBER(OFFSET('Water Data'!$D$5,0,10*ROW('Water Data'!D54)))),CONCATENATE("[",ROUND(100-OFFSET('Water Data'!$D$5,0,10*ROW('Water Data'!D54)),0),"]"),IF(AND(ISNUMBER(OFFSET('Water Data'!$D$5,0,10*ROW('Water Data'!D54))),BV60="",ISNUMBER(OFFSET('Water Data'!$D$5,0,10*ROW('Water Data'!D54)))),100-OFFSET('Water Data'!$D$5,0,10*ROW('Water Data'!D54)),NA())))</f>
        <v>#N/A</v>
      </c>
      <c r="H60" s="119" t="e">
        <f ca="1">+IF(AND(ISNUMBER(OFFSET('Water Data'!$D$7,0,10*ROW('Water Data'!D54))),BW60="Yes"),OFFSET('Water Data'!$D$7,0,10*ROW('Water Data'!D54)),IF(AND(ISNUMBER(OFFSET('Water Data'!$D$7,0,10*ROW('Water Data'!D54))),BW60="No",ISNUMBER(OFFSET('Water Data'!$D$7,0,10*ROW('Water Data'!D54)))),CONCATENATE("[",ROUND(OFFSET('Water Data'!$C$7,0,10*ROW('Water Data'!D54)),0),"]"),IF(AND(ISNUMBER(OFFSET('Water Data'!$D$7,0,10*ROW('Water Data'!D54))),BW60="",ISNUMBER(OFFSET('Water Data'!$D$7,0,10*ROW('Water Data'!D54)))),OFFSET('Water Data'!$D$7,0,10*ROW('Water Data'!D54)),NA())))</f>
        <v>#N/A</v>
      </c>
      <c r="I60" s="119" t="e">
        <f ca="1">+IF(AND(ISNUMBER(OFFSET('Water Data'!$D$10,0,10*ROW('Water Data'!D54))),BX60="Yes"),OFFSET('Water Data'!$D$10,0,10*ROW('Water Data'!D54)),IF(AND(ISNUMBER(OFFSET('Water Data'!$D$10,0,10*ROW('Water Data'!D54))),BX60="No",ISNUMBER(OFFSET('Water Data'!$D$10,0,10*ROW('Water Data'!D54)))),CONCATENATE("[",ROUND(OFFSET('Water Data'!$D$10,0,10*ROW('Water Data'!D54)),0),"]"),IF(AND(ISNUMBER(OFFSET('Water Data'!$D$10,0,10*ROW('Water Data'!D54))),BX60="",ISNUMBER(OFFSET('Water Data'!$D$10,0,10*ROW('Water Data'!D54)))),OFFSET('Water Data'!$D$10,0,10*ROW('Water Data'!D54)),NA())))</f>
        <v>#N/A</v>
      </c>
      <c r="J60" s="119" t="e">
        <f ca="1">+IF(AND(ISNUMBER(OFFSET('Water Data'!$E$5,0,10*ROW('Water Data'!E54))),BY60="Yes"),100-OFFSET('Water Data'!$E$5,0,10*ROW('Water Data'!E54)),IF(AND(ISNUMBER(OFFSET('Water Data'!$E$5,0,10*ROW('Water Data'!E54))),BY60="No",ISNUMBER(OFFSET('Water Data'!$E$5,0,10*ROW('Water Data'!E54)))),CONCATENATE("[",ROUND(100-OFFSET('Water Data'!$E$5,0,10*ROW('Water Data'!E54)),0),"]"),IF(AND(ISNUMBER(OFFSET('Water Data'!$E$5,0,10*ROW('Water Data'!E54))),BY60="",ISNUMBER(OFFSET('Water Data'!$E$5,0,10*ROW('Water Data'!E54)))),100-OFFSET('Water Data'!$E$5,0,10*ROW('Water Data'!E54)),NA())))</f>
        <v>#N/A</v>
      </c>
      <c r="K60" s="119" t="e">
        <f ca="1">+IF(AND(ISNUMBER(OFFSET('Water Data'!$E$7,0,10*ROW('Water Data'!E54))),BZ60="Yes"),OFFSET('Water Data'!$E$7,0,10*ROW('Water Data'!E54)),IF(AND(ISNUMBER(OFFSET('Water Data'!$E$7,0,10*ROW('Water Data'!E54))),BZ60="No",ISNUMBER(OFFSET('Water Data'!$E$7,0,10*ROW('Water Data'!E54)))),CONCATENATE("[",ROUND(OFFSET('Water Data'!$E$7,0,10*ROW('Water Data'!E54)),0),"]"),IF(AND(ISNUMBER(OFFSET('Water Data'!$E$7,0,10*ROW('Water Data'!E54))),BZ60="",ISNUMBER(OFFSET('Water Data'!$E$7,0,10*ROW('Water Data'!E54)))),OFFSET('Water Data'!$E$7,0,10*ROW('Water Data'!E54)),NA())))</f>
        <v>#N/A</v>
      </c>
      <c r="L60" s="119" t="e">
        <f ca="1">+IF(AND(ISNUMBER(OFFSET('Water Data'!$E$10,0,10*ROW('Water Data'!E54))),CA60="Yes"),OFFSET('Water Data'!$E$10,0,10*ROW('Water Data'!E54)),IF(AND(ISNUMBER(OFFSET('Water Data'!$E$10,0,10*ROW('Water Data'!E54))),CA60="No",ISNUMBER(OFFSET('Water Data'!$E$10,0,10*ROW('Water Data'!E54)))),CONCATENATE("[",ROUND(OFFSET('Water Data'!$E$10,0,10*ROW('Water Data'!E54)),0),"]"),IF(AND(ISNUMBER(OFFSET('Water Data'!$E$10,0,10*ROW('Water Data'!E54))),CA60="",ISNUMBER(OFFSET('Water Data'!$E$10,0,10*ROW('Water Data'!E54)))),OFFSET('Water Data'!$E$10,0,10*ROW('Water Data'!E54)),NA())))</f>
        <v>#N/A</v>
      </c>
      <c r="M60" s="119" t="e">
        <f ca="1">+IF(AND(ISNUMBER(OFFSET('Water Data'!$F$5,0,10*ROW('Water Data'!F54))),CB60="Yes"),100-OFFSET('Water Data'!$F$5,0,10*ROW('Water Data'!F54)),IF(AND(ISNUMBER(OFFSET('Water Data'!$F$5,0,10*ROW('Water Data'!F54))),CB60="No",ISNUMBER(OFFSET('Water Data'!$F$5,0,10*ROW('Water Data'!F54)))),CONCATENATE("[",ROUND(100-OFFSET('Water Data'!$F$5,0,10*ROW('Water Data'!F54)),0),"]"),IF(AND(ISNUMBER(OFFSET('Water Data'!$F$5,0,10*ROW('Water Data'!F54))),CB60="",ISNUMBER(OFFSET('Water Data'!$F$5,0,10*ROW('Water Data'!F54)))),100-OFFSET('Water Data'!$F$5,0,10*ROW('Water Data'!F54)),NA())))</f>
        <v>#N/A</v>
      </c>
      <c r="N60" s="119" t="e">
        <f ca="1">+IF(AND(ISNUMBER(OFFSET('Water Data'!$F$7,0,10*ROW('Water Data'!F54))),CC60="Yes"),OFFSET('Water Data'!$F$7,0,10*ROW('Water Data'!F54)),IF(AND(ISNUMBER(OFFSET('Water Data'!$F$7,0,10*ROW('Water Data'!F54))),CC60="No",ISNUMBER(OFFSET('Water Data'!$F$7,0,10*ROW('Water Data'!F54)))),CONCATENATE("[",ROUND(OFFSET('Water Data'!$F$7,0,10*ROW('Water Data'!F54)),0),"]"),IF(AND(ISNUMBER(OFFSET('Water Data'!$F$7,0,10*ROW('Water Data'!F54))),CC60="",ISNUMBER(OFFSET('Water Data'!$F$7,0,10*ROW('Water Data'!F54)))),OFFSET('Water Data'!$F$7,0,10*ROW('Water Data'!F54)),NA())))</f>
        <v>#N/A</v>
      </c>
      <c r="O60" s="119" t="e">
        <f ca="1">+IF(AND(ISNUMBER(OFFSET('Water Data'!$F$10,0,10*ROW('Water Data'!F54))),CD60="Yes"),OFFSET('Water Data'!$F$10,0,10*ROW('Water Data'!F54)),IF(AND(ISNUMBER(OFFSET('Water Data'!$F$10,0,10*ROW('Water Data'!F54))),CD60="No",ISNUMBER(OFFSET('Water Data'!$F$10,0,10*ROW('Water Data'!F54)))),CONCATENATE("[",ROUND(OFFSET('Water Data'!$F$10,0,10*ROW('Water Data'!F54)),0),"]"),IF(AND(ISNUMBER(OFFSET('Water Data'!$F$10,0,10*ROW('Water Data'!F54))),CD60="",ISNUMBER(OFFSET('Water Data'!$F$10,0,10*ROW('Water Data'!F54)))),OFFSET('Water Data'!$F$10,0,10*ROW('Water Data'!F54)),NA())))</f>
        <v>#N/A</v>
      </c>
      <c r="P60" s="119" t="e">
        <f ca="1">+IF(AND(ISNUMBER(OFFSET('Water Data'!$G$5,0,10*ROW('Water Data'!G54))),CE60="Yes"),100-OFFSET('Water Data'!$G$5,0,10*ROW('Water Data'!G54)),IF(AND(ISNUMBER(OFFSET('Water Data'!$G$5,0,10*ROW('Water Data'!G54))),CE60="No",ISNUMBER(OFFSET('Water Data'!$G$5,0,10*ROW('Water Data'!G54)))),CONCATENATE("[",ROUND(100-OFFSET('Water Data'!$G$5,0,10*ROW('Water Data'!G54)),0),"]"),IF(AND(ISNUMBER(OFFSET('Water Data'!$G$5,0,10*ROW('Water Data'!G54))),CE60="",ISNUMBER(OFFSET('Water Data'!$G$5,0,10*ROW('Water Data'!G54)))),100-OFFSET('Water Data'!$G$5,0,10*ROW('Water Data'!G54)),NA())))</f>
        <v>#N/A</v>
      </c>
      <c r="Q60" s="119" t="e">
        <f ca="1">+IF(AND(ISNUMBER(OFFSET('Water Data'!$G$7,0,10*ROW('Water Data'!G54))),CF60="Yes"),OFFSET('Water Data'!$G$7,0,10*ROW('Water Data'!G54)),IF(AND(ISNUMBER(OFFSET('Water Data'!$G$7,0,10*ROW('Water Data'!G54))),CF60="No",ISNUMBER(OFFSET('Water Data'!$G$7,0,10*ROW('Water Data'!G54)))),CONCATENATE("[",ROUND(OFFSET('Water Data'!$G$7,0,10*ROW('Water Data'!G54)),0),"]"),IF(AND(ISNUMBER(OFFSET('Water Data'!$G$7,0,10*ROW('Water Data'!G54))),CF60="",ISNUMBER(OFFSET('Water Data'!$G$7,0,10*ROW('Water Data'!G54)))),OFFSET('Water Data'!$G$7,0,10*ROW('Water Data'!G54)),NA())))</f>
        <v>#N/A</v>
      </c>
      <c r="R60" s="119" t="e">
        <f ca="1">+IF(AND(ISNUMBER(OFFSET('Water Data'!$G$10,0,10*ROW('Water Data'!G54))),CG60="Yes"),OFFSET('Water Data'!$G$10,0,10*ROW('Water Data'!G54)),IF(AND(ISNUMBER(OFFSET('Water Data'!$G$10,0,10*ROW('Water Data'!G54))),CG60="No",ISNUMBER(OFFSET('Water Data'!$G$10,0,10*ROW('Water Data'!G54)))),CONCATENATE("[",ROUND(OFFSET('Water Data'!$G$10,0,10*ROW('Water Data'!G54)),0),"]"),IF(AND(ISNUMBER(OFFSET('Water Data'!$G$10,0,10*ROW('Water Data'!G54))),CG60="",ISNUMBER(OFFSET('Water Data'!$G$10,0,10*ROW('Water Data'!G54)))),OFFSET('Water Data'!$G$10,0,10*ROW('Water Data'!G54)),NA())))</f>
        <v>#N/A</v>
      </c>
      <c r="S60" s="119" t="e">
        <f ca="1">+IF(AND(ISNUMBER(OFFSET('Water Data'!$H$5,0,10*ROW('Water Data'!H54))),CH60="Yes"),100-OFFSET('Water Data'!$H$5,0,10*ROW('Water Data'!H54)),IF(AND(ISNUMBER(OFFSET('Water Data'!$H$5,0,10*ROW('Water Data'!H54))),CH60="No",ISNUMBER(OFFSET('Water Data'!$H$5,0,10*ROW('Water Data'!H54)))),CONCATENATE("[",ROUND(100-OFFSET('Water Data'!$H$5,0,10*ROW('Water Data'!H54)),0),"]"),IF(AND(ISNUMBER(OFFSET('Water Data'!$H$5,0,10*ROW('Water Data'!H54))),CH60="",ISNUMBER(OFFSET('Water Data'!$H$5,0,10*ROW('Water Data'!H54)))),100-OFFSET('Water Data'!$H$5,0,10*ROW('Water Data'!H54)),NA())))</f>
        <v>#N/A</v>
      </c>
      <c r="T60" s="119" t="e">
        <f ca="1">+IF(AND(ISNUMBER(OFFSET('Water Data'!$H$7,0,10*ROW('Water Data'!H54))),CI60="Yes"),OFFSET('Water Data'!$H$7,0,10*ROW('Water Data'!H54)),IF(AND(ISNUMBER(OFFSET('Water Data'!$H$7,0,10*ROW('Water Data'!H54))),CI60="No",ISNUMBER(OFFSET('Water Data'!$H$7,0,10*ROW('Water Data'!H54)))),CONCATENATE("[",ROUND(OFFSET('Water Data'!$H$7,0,10*ROW('Water Data'!H54)),0),"]"),IF(AND(ISNUMBER(OFFSET('Water Data'!$H$7,0,10*ROW('Water Data'!H54))),CI60="",ISNUMBER(OFFSET('Water Data'!$H$7,0,10*ROW('Water Data'!H54)))),OFFSET('Water Data'!$H$7,0,10*ROW('Water Data'!H54)),NA())))</f>
        <v>#N/A</v>
      </c>
      <c r="U60" s="119" t="e">
        <f ca="1">+IF(AND(ISNUMBER(OFFSET('Water Data'!$H$10,0,10*ROW('Water Data'!H54))),CJ60="Yes"),OFFSET('Water Data'!$H$10,0,10*ROW('Water Data'!H54)),IF(AND(ISNUMBER(OFFSET('Water Data'!$H$10,0,10*ROW('Water Data'!H54))),CJ60="No",ISNUMBER(OFFSET('Water Data'!$H$10,0,10*ROW('Water Data'!H54)))),CONCATENATE("[",ROUND(OFFSET('Water Data'!$H$10,0,10*ROW('Water Data'!H54)),0),"]"),IF(AND(ISNUMBER(OFFSET('Water Data'!$H$10,0,10*ROW('Water Data'!H54))),CJ60="",ISNUMBER(OFFSET('Water Data'!$H$10,0,10*ROW('Water Data'!H54)))),OFFSET('Water Data'!$H$10,0,10*ROW('Water Data'!H54)),NA())))</f>
        <v>#N/A</v>
      </c>
      <c r="V60" s="120" t="e">
        <f ca="1">+IF(AND(ISNUMBER(OFFSET('Sanitation Data'!$C$5,0,10*ROW('Sanitation Data'!C54))),CK60="Yes"),100-OFFSET('Sanitation Data'!$C$5,0,10*ROW('Sanitation Data'!C54)),IF(AND(ISNUMBER(OFFSET('Sanitation Data'!$C$5,0,10*ROW('Sanitation Data'!C54))),CK60="No",ISNUMBER(OFFSET('Sanitation Data'!$C$5,0,10*ROW('Sanitation Data'!C54)))),CONCATENATE("[",ROUND(100-OFFSET('Sanitation Data'!$C$5,0,10*ROW('Sanitation Data'!C54)),0),"]"),IF(AND(ISNUMBER(OFFSET('Sanitation Data'!$C$5,0,10*ROW('Sanitation Data'!C54))),CK60="",ISNUMBER(OFFSET('Sanitation Data'!$C$5,0,10*ROW('Sanitation Data'!C54)))),100-OFFSET('Sanitation Data'!$C$5,0,10*ROW('Sanitation Data'!C54)),NA())))</f>
        <v>#N/A</v>
      </c>
      <c r="W60" s="120" t="e">
        <f ca="1">+IF(AND(ISNUMBER(OFFSET('Sanitation Data'!$C$7,0,10*ROW('Sanitation Data'!C54))),CL60="Yes"),OFFSET('Sanitation Data'!$C$7,0,10*ROW('Sanitation Data'!C54)),IF(AND(ISNUMBER(OFFSET('Sanitation Data'!$C$7,0,10*ROW('Sanitation Data'!C54))),CL60="No",ISNUMBER(OFFSET('Sanitation Data'!$C$7,0,10*ROW('Sanitation Data'!C54)))),CONCATENATE("[",ROUND(OFFSET('Sanitation Data'!$C$7,0,10*ROW('Sanitation Data'!C54)),0),"]"),IF(AND(ISNUMBER(OFFSET('Sanitation Data'!$C$7,0,10*ROW('Sanitation Data'!C54))),CL60="",ISNUMBER(OFFSET('Sanitation Data'!$C$7,0,10*ROW('Sanitation Data'!C54)))),OFFSET('Sanitation Data'!$C$7,0,10*ROW('Sanitation Data'!C54)),NA())))</f>
        <v>#N/A</v>
      </c>
      <c r="X60" s="120" t="e">
        <f ca="1">+IF(AND(ISNUMBER(OFFSET('Sanitation Data'!$C$11,0,10*ROW('Sanitation Data'!C54))),CM60="Yes"),OFFSET('Sanitation Data'!$C$11,0,10*ROW('Sanitation Data'!C54)),IF(AND(ISNUMBER(OFFSET('Sanitation Data'!$C$11,0,10*ROW('Sanitation Data'!C54))),CM60="No",ISNUMBER(OFFSET('Sanitation Data'!$C$11,0,10*ROW('Sanitation Data'!C54)))),CONCATENATE("[",ROUND(OFFSET('Sanitation Data'!$C$11,0,10*ROW('Sanitation Data'!C54)),0),"]"),IF(AND(ISNUMBER(OFFSET('Sanitation Data'!$C$11,0,10*ROW('Sanitation Data'!C54))),CM60="",ISNUMBER(OFFSET('Sanitation Data'!$C$11,0,10*ROW('Sanitation Data'!C54)))),OFFSET('Sanitation Data'!$C$11,0,10*ROW('Sanitation Data'!C54)),NA())))</f>
        <v>#N/A</v>
      </c>
      <c r="Y60" s="120" t="e">
        <f ca="1">+IF(AND(ISNUMBER(OFFSET('Sanitation Data'!$C$12,0,10*ROW('Sanitation Data'!C54))),CN60="Yes"),OFFSET('Sanitation Data'!$C$12,0,10*ROW('Sanitation Data'!C54)),IF(AND(ISNUMBER(OFFSET('Sanitation Data'!$C$12,0,10*ROW('Sanitation Data'!C54))),CN60="No",ISNUMBER(OFFSET('Sanitation Data'!$C$12,0,10*ROW('Sanitation Data'!C54)))),CONCATENATE("[",ROUND(OFFSET('Sanitation Data'!$C$12,0,10*ROW('Sanitation Data'!C54)),0),"]"),IF(AND(ISNUMBER(OFFSET('Sanitation Data'!$C$12,0,10*ROW('Sanitation Data'!C54))),CN60="",ISNUMBER(OFFSET('Sanitation Data'!$C$12,0,10*ROW('Sanitation Data'!C54)))),OFFSET('Sanitation Data'!$C$12,0,10*ROW('Sanitation Data'!C54)),NA())))</f>
        <v>#N/A</v>
      </c>
      <c r="Z60" s="120" t="e">
        <f ca="1">+IF(AND(ISNUMBER(OFFSET('Sanitation Data'!$C$13,0,10*ROW('Sanitation Data'!C54))),CO60="Yes"),OFFSET('Sanitation Data'!$C$13,0,10*ROW('Sanitation Data'!C54)),IF(AND(ISNUMBER(OFFSET('Sanitation Data'!$C$13,0,10*ROW('Sanitation Data'!C54))),CO60="No",ISNUMBER(OFFSET('Sanitation Data'!$C$13,0,10*ROW('Sanitation Data'!C54)))),CONCATENATE("[",ROUND(OFFSET('Sanitation Data'!$C$13,0,10*ROW('Sanitation Data'!C54)),0),"]"),IF(AND(ISNUMBER(OFFSET('Sanitation Data'!$C$13,0,10*ROW('Sanitation Data'!C54))),CO60="",ISNUMBER(OFFSET('Sanitation Data'!$C$13,0,10*ROW('Sanitation Data'!C54)))),OFFSET('Sanitation Data'!$C$13,0,10*ROW('Sanitation Data'!C54)),NA())))</f>
        <v>#N/A</v>
      </c>
      <c r="AA60" s="120" t="e">
        <f ca="1">+IF(AND(ISNUMBER(OFFSET('Sanitation Data'!$D$5,0,10*ROW('Sanitation Data'!D54))),CP60="Yes"),100-OFFSET('Sanitation Data'!$D$5,0,10*ROW('Sanitation Data'!D54)),IF(AND(ISNUMBER(OFFSET('Sanitation Data'!$D$5,0,10*ROW('Sanitation Data'!D54))),CP60="No",ISNUMBER(OFFSET('Sanitation Data'!$D$5,0,10*ROW('Sanitation Data'!D54)))),CONCATENATE("[",ROUND(100-OFFSET('Sanitation Data'!$D$5,0,10*ROW('Sanitation Data'!D54)),0),"]"),IF(AND(ISNUMBER(OFFSET('Sanitation Data'!$D$5,0,10*ROW('Sanitation Data'!D54))),CP60="",ISNUMBER(OFFSET('Sanitation Data'!$D$5,0,10*ROW('Sanitation Data'!D54)))),100-OFFSET('Sanitation Data'!$D$5,0,10*ROW('Sanitation Data'!D54)),NA())))</f>
        <v>#N/A</v>
      </c>
      <c r="AB60" s="120" t="e">
        <f ca="1">+IF(AND(ISNUMBER(OFFSET('Sanitation Data'!$D$7,0,10*ROW('Sanitation Data'!D54))),CQ60="Yes"),OFFSET('Sanitation Data'!$D$7,0,10*ROW('Sanitation Data'!G54)),IF(AND(ISNUMBER(OFFSET('Sanitation Data'!$D$7,0,10*ROW('Sanitation Data'!D54))),CQ60="No",ISNUMBER(OFFSET('Sanitation Data'!$D$7,0,10*ROW('Sanitation Data'!D54)))),CONCATENATE("[",ROUND(OFFSET('Sanitation Data'!$D$7,0,10*ROW('Sanitation Data'!D54)),0),"]"),IF(AND(ISNUMBER(OFFSET('Sanitation Data'!$D$7,0,10*ROW('Sanitation Data'!D54))),CQ60="",ISNUMBER(OFFSET('Sanitation Data'!$D$7,0,10*ROW('Sanitation Data'!D54)))),OFFSET('Sanitation Data'!$D$7,0,10*ROW('Sanitation Data'!D54)),NA())))</f>
        <v>#N/A</v>
      </c>
      <c r="AC60" s="120" t="e">
        <f ca="1">+IF(AND(ISNUMBER(OFFSET('Sanitation Data'!$D$11,0,10*ROW('Sanitation Data'!D54))),CR60="Yes"),OFFSET('Sanitation Data'!$D$11,0,10*ROW('Sanitation Data'!D54)),IF(AND(ISNUMBER(OFFSET('Sanitation Data'!$D$11,0,10*ROW('Sanitation Data'!D54))),CR60="No",ISNUMBER(OFFSET('Sanitation Data'!$D$11,0,10*ROW('Sanitation Data'!D54)))),CONCATENATE("[",ROUND(OFFSET('Sanitation Data'!$D$11,0,10*ROW('Sanitation Data'!D54)),0),"]"),IF(AND(ISNUMBER(OFFSET('Sanitation Data'!$D$11,0,10*ROW('Sanitation Data'!D54))),CR60="",ISNUMBER(OFFSET('Sanitation Data'!$D$11,0,10*ROW('Sanitation Data'!D54)))),OFFSET('Sanitation Data'!$D$11,0,10*ROW('Sanitation Data'!D54)),NA())))</f>
        <v>#N/A</v>
      </c>
      <c r="AD60" s="120" t="e">
        <f ca="1">+IF(AND(ISNUMBER(OFFSET('Sanitation Data'!$D$12,0,10*ROW('Sanitation Data'!D54))),CS60="Yes"),OFFSET('Sanitation Data'!$D$12,0,10*ROW('Sanitation Data'!D54)),IF(AND(ISNUMBER(OFFSET('Sanitation Data'!$D$12,0,10*ROW('Sanitation Data'!D54))),CS60="No",ISNUMBER(OFFSET('Sanitation Data'!$D$12,0,10*ROW('Sanitation Data'!D54)))),CONCATENATE("[",ROUND(OFFSET('Sanitation Data'!$D$12,0,10*ROW('Sanitation Data'!D54)),0),"]"),IF(AND(ISNUMBER(OFFSET('Sanitation Data'!$D$12,0,10*ROW('Sanitation Data'!D54))),CS60="",ISNUMBER(OFFSET('Sanitation Data'!$D$12,0,10*ROW('Sanitation Data'!D54)))),OFFSET('Sanitation Data'!$D$12,0,10*ROW('Sanitation Data'!D54)),NA())))</f>
        <v>#N/A</v>
      </c>
      <c r="AE60" s="120" t="e">
        <f ca="1">+IF(AND(ISNUMBER(OFFSET('Sanitation Data'!$D$13,0,10*ROW('Sanitation Data'!D54))),CT60="Yes"),OFFSET('Sanitation Data'!$D$13,0,10*ROW('Sanitation Data'!D54)),IF(AND(ISNUMBER(OFFSET('Sanitation Data'!$D$13,0,10*ROW('Sanitation Data'!D54))),CT60="No",ISNUMBER(OFFSET('Sanitation Data'!$D$13,0,10*ROW('Sanitation Data'!D54)))),CONCATENATE("[",ROUND(OFFSET('Sanitation Data'!$D$13,0,10*ROW('Sanitation Data'!D54)),0),"]"),IF(AND(ISNUMBER(OFFSET('Sanitation Data'!$D$13,0,10*ROW('Sanitation Data'!D54))),CT60="",ISNUMBER(OFFSET('Sanitation Data'!$D$13,0,10*ROW('Sanitation Data'!D54)))),OFFSET('Sanitation Data'!$D$13,0,10*ROW('Sanitation Data'!D54)),NA())))</f>
        <v>#N/A</v>
      </c>
      <c r="AF60" s="120" t="e">
        <f ca="1">+IF(AND(ISNUMBER(OFFSET('Sanitation Data'!$E$5,0,10*ROW('Sanitation Data'!E54))),CU60="Yes"),100-OFFSET('Sanitation Data'!$E$5,0,10*ROW('Sanitation Data'!E54)),IF(AND(ISNUMBER(OFFSET('Sanitation Data'!$E$5,0,10*ROW('Sanitation Data'!E54))),CU60="No",ISNUMBER(OFFSET('Sanitation Data'!$E$5,0,10*ROW('Sanitation Data'!E54)))),CONCATENATE("[",ROUND(100-OFFSET('Sanitation Data'!$E$5,0,10*ROW('Sanitation Data'!E54)),0),"]"),IF(AND(ISNUMBER(OFFSET('Sanitation Data'!$E$5,0,10*ROW('Sanitation Data'!E54))),CU60="",ISNUMBER(OFFSET('Sanitation Data'!$E$5,0,10*ROW('Sanitation Data'!E54)))),100-OFFSET('Sanitation Data'!$E$5,0,10*ROW('Sanitation Data'!E54)),NA())))</f>
        <v>#N/A</v>
      </c>
      <c r="AG60" s="120" t="e">
        <f ca="1">+IF(AND(ISNUMBER(OFFSET('Sanitation Data'!$E$7,0,10*ROW('Sanitation Data'!E54))),CV60="Yes"),OFFSET('Sanitation Data'!$E$7,0,10*ROW('Sanitation Data'!E54)),IF(AND(ISNUMBER(OFFSET('Sanitation Data'!$E$7,0,10*ROW('Sanitation Data'!E54))),CV60="No",ISNUMBER(OFFSET('Sanitation Data'!$E$7,0,10*ROW('Sanitation Data'!E54)))),CONCATENATE("[",ROUND(OFFSET('Sanitation Data'!$E$7,0,10*ROW('Sanitation Data'!E54)),0),"]"),IF(AND(ISNUMBER(OFFSET('Sanitation Data'!$E$7,0,10*ROW('Sanitation Data'!E54))),CV60="",ISNUMBER(OFFSET('Sanitation Data'!$E$7,0,10*ROW('Sanitation Data'!E54)))),OFFSET('Sanitation Data'!$E$7,0,10*ROW('Sanitation Data'!E54)),NA())))</f>
        <v>#N/A</v>
      </c>
      <c r="AH60" s="120" t="e">
        <f ca="1">+IF(AND(ISNUMBER(OFFSET('Sanitation Data'!$E$11,0,10*ROW('Sanitation Data'!E54))),CW60="Yes"),OFFSET('Sanitation Data'!$E$11,0,10*ROW('Sanitation Data'!E54)),IF(AND(ISNUMBER(OFFSET('Sanitation Data'!$E$11,0,10*ROW('Sanitation Data'!E54))),CW60="No",ISNUMBER(OFFSET('Sanitation Data'!$E$11,0,10*ROW('Sanitation Data'!E54)))),CONCATENATE("[",ROUND(OFFSET('Sanitation Data'!$E$11,0,10*ROW('Sanitation Data'!E54)),0),"]"),IF(AND(ISNUMBER(OFFSET('Sanitation Data'!$E$11,0,10*ROW('Sanitation Data'!E54))),CW60="",ISNUMBER(OFFSET('Sanitation Data'!$E$11,0,10*ROW('Sanitation Data'!E54)))),OFFSET('Sanitation Data'!$E$11,0,10*ROW('Sanitation Data'!E54)),NA())))</f>
        <v>#N/A</v>
      </c>
      <c r="AI60" s="120" t="e">
        <f ca="1">+IF(AND(ISNUMBER(OFFSET('Sanitation Data'!$E$12,0,10*ROW('Sanitation Data'!E54))),CX60="Yes"),OFFSET('Sanitation Data'!$E$12,0,10*ROW('Sanitation Data'!E54)),IF(AND(ISNUMBER(OFFSET('Sanitation Data'!$E$12,0,10*ROW('Sanitation Data'!E54))),CX60="No",ISNUMBER(OFFSET('Sanitation Data'!$E$12,0,10*ROW('Sanitation Data'!E54)))),CONCATENATE("[",ROUND(OFFSET('Sanitation Data'!$E$12,0,10*ROW('Sanitation Data'!E54)),0),"]"),IF(AND(ISNUMBER(OFFSET('Sanitation Data'!$E$12,0,10*ROW('Sanitation Data'!E54))),CX60="",ISNUMBER(OFFSET('Sanitation Data'!$E$12,0,10*ROW('Sanitation Data'!E54)))),OFFSET('Sanitation Data'!$E$12,0,10*ROW('Sanitation Data'!E54)),NA())))</f>
        <v>#N/A</v>
      </c>
      <c r="AJ60" s="120" t="e">
        <f ca="1">+IF(AND(ISNUMBER(OFFSET('Sanitation Data'!$E$13,0,10*ROW('Sanitation Data'!E54))),CY60="Yes"),OFFSET('Sanitation Data'!$E$13,0,10*ROW('Sanitation Data'!E54)),IF(AND(ISNUMBER(OFFSET('Sanitation Data'!$E$13,0,10*ROW('Sanitation Data'!E54))),CY60="No",ISNUMBER(OFFSET('Sanitation Data'!$E$13,0,10*ROW('Sanitation Data'!E54)))),CONCATENATE("[",ROUND(OFFSET('Sanitation Data'!$E$13,0,10*ROW('Sanitation Data'!E54)),0),"]"),IF(AND(ISNUMBER(OFFSET('Sanitation Data'!$E$13,0,10*ROW('Sanitation Data'!E54))),CY60="",ISNUMBER(OFFSET('Sanitation Data'!$E$13,0,10*ROW('Sanitation Data'!E54)))),OFFSET('Sanitation Data'!$E$13,0,10*ROW('Sanitation Data'!E54)),NA())))</f>
        <v>#N/A</v>
      </c>
      <c r="AK60" s="120" t="e">
        <f ca="1">+IF(AND(ISNUMBER(OFFSET('Sanitation Data'!$F$5,0,10*ROW('Sanitation Data'!F54))),CZ60="Yes"),100-OFFSET('Sanitation Data'!$F$5,0,10*ROW('Sanitation Data'!F54)),IF(AND(ISNUMBER(OFFSET('Sanitation Data'!$F$5,0,10*ROW('Sanitation Data'!F54))),CZ60="No",ISNUMBER(OFFSET('Sanitation Data'!$F$5,0,10*ROW('Sanitation Data'!F54)))),CONCATENATE("[",ROUND(100-OFFSET('Sanitation Data'!$F$5,0,10*ROW('Sanitation Data'!F54)),0),"]"),IF(AND(ISNUMBER(OFFSET('Sanitation Data'!$F$5,0,10*ROW('Sanitation Data'!F54))),CZ60="",ISNUMBER(OFFSET('Sanitation Data'!$F$5,0,10*ROW('Sanitation Data'!F54)))),100-OFFSET('Sanitation Data'!$F$5,0,10*ROW('Sanitation Data'!F54)),NA())))</f>
        <v>#N/A</v>
      </c>
      <c r="AL60" s="120" t="e">
        <f ca="1">+IF(AND(ISNUMBER(OFFSET('Sanitation Data'!$F$7,0,10*ROW('Sanitation Data'!F54))),DA60="Yes"),OFFSET('Sanitation Data'!$F$7,0,10*ROW('Sanitation Data'!F54)),IF(AND(ISNUMBER(OFFSET('Sanitation Data'!$F$7,0,10*ROW('Sanitation Data'!F54))),DA60="No",ISNUMBER(OFFSET('Sanitation Data'!$F$7,0,10*ROW('Sanitation Data'!F54)))),CONCATENATE("[",ROUND(OFFSET('Sanitation Data'!$F$7,0,10*ROW('Sanitation Data'!F54)),0),"]"),IF(AND(ISNUMBER(OFFSET('Sanitation Data'!$F$7,0,10*ROW('Sanitation Data'!F54))),DA60="",ISNUMBER(OFFSET('Sanitation Data'!$F$7,0,10*ROW('Sanitation Data'!F54)))),OFFSET('Sanitation Data'!$F$7,0,10*ROW('Sanitation Data'!F54)),NA())))</f>
        <v>#N/A</v>
      </c>
      <c r="AM60" s="120" t="e">
        <f ca="1">+IF(AND(ISNUMBER(OFFSET('Sanitation Data'!$F$11,0,10*ROW('Sanitation Data'!F54))),DB60="Yes"),OFFSET('Sanitation Data'!$F$11,0,10*ROW('Sanitation Data'!F54)),IF(AND(ISNUMBER(OFFSET('Sanitation Data'!$F$11,0,10*ROW('Sanitation Data'!F54))),DB60="No",ISNUMBER(OFFSET('Sanitation Data'!$F$11,0,10*ROW('Sanitation Data'!F54)))),CONCATENATE("[",ROUND(OFFSET('Sanitation Data'!$F$11,0,10*ROW('Sanitation Data'!F54)),0),"]"),IF(AND(ISNUMBER(OFFSET('Sanitation Data'!$F$11,0,10*ROW('Sanitation Data'!F54))),DB60="",ISNUMBER(OFFSET('Sanitation Data'!$F$11,0,10*ROW('Sanitation Data'!F54)))),OFFSET('Sanitation Data'!$F$11,0,10*ROW('Sanitation Data'!F54)),NA())))</f>
        <v>#N/A</v>
      </c>
      <c r="AN60" s="120" t="e">
        <f ca="1">+IF(AND(ISNUMBER(OFFSET('Sanitation Data'!$F$12,0,10*ROW('Sanitation Data'!F54))),DC60="Yes"),OFFSET('Sanitation Data'!$F$12,0,10*ROW('Sanitation Data'!F54)),IF(AND(ISNUMBER(OFFSET('Sanitation Data'!$F$12,0,10*ROW('Sanitation Data'!F54))),DC60="No",ISNUMBER(OFFSET('Sanitation Data'!$F$12,0,10*ROW('Sanitation Data'!F54)))),CONCATENATE("[",ROUND(OFFSET('Sanitation Data'!$F$12,0,10*ROW('Sanitation Data'!F54)),0),"]"),IF(AND(ISNUMBER(OFFSET('Sanitation Data'!$F$12,0,10*ROW('Sanitation Data'!F54))),DC60="",ISNUMBER(OFFSET('Sanitation Data'!$F$12,0,10*ROW('Sanitation Data'!F54)))),OFFSET('Sanitation Data'!$F$12,0,10*ROW('Sanitation Data'!F54)),NA())))</f>
        <v>#N/A</v>
      </c>
      <c r="AO60" s="120" t="e">
        <f ca="1">+IF(AND(ISNUMBER(OFFSET('Sanitation Data'!$F$13,0,10*ROW('Sanitation Data'!F54))),DD60="Yes"),OFFSET('Sanitation Data'!$F$13,0,10*ROW('Sanitation Data'!F54)),IF(AND(ISNUMBER(OFFSET('Sanitation Data'!$F$13,0,10*ROW('Sanitation Data'!F54))),DD60="No",ISNUMBER(OFFSET('Sanitation Data'!$F$13,0,10*ROW('Sanitation Data'!F54)))),CONCATENATE("[",ROUND(OFFSET('Sanitation Data'!$F$13,0,10*ROW('Sanitation Data'!F54)),0),"]"),IF(AND(ISNUMBER(OFFSET('Sanitation Data'!$F$13,0,10*ROW('Sanitation Data'!F54))),DD60="",ISNUMBER(OFFSET('Sanitation Data'!$F$13,0,10*ROW('Sanitation Data'!F54)))),OFFSET('Sanitation Data'!$F$13,0,10*ROW('Sanitation Data'!F54)),NA())))</f>
        <v>#N/A</v>
      </c>
      <c r="AP60" s="120" t="e">
        <f ca="1">+IF(AND(ISNUMBER(OFFSET('Sanitation Data'!$G$5,0,10*ROW('Sanitation Data'!G54))),DE60="Yes"),100-OFFSET('Sanitation Data'!$G$5,0,10*ROW('Sanitation Data'!G54)),IF(AND(ISNUMBER(OFFSET('Sanitation Data'!$G$5,0,10*ROW('Sanitation Data'!G54))),DE60="No",ISNUMBER(OFFSET('Sanitation Data'!$G$5,0,10*ROW('Sanitation Data'!G54)))),CONCATENATE("[",ROUND(100-OFFSET('Sanitation Data'!$G$5,0,10*ROW('Sanitation Data'!G54)),0),"]"),IF(AND(ISNUMBER(OFFSET('Sanitation Data'!$G$5,0,10*ROW('Sanitation Data'!G54))),DE60="",ISNUMBER(OFFSET('Sanitation Data'!$G$5,0,10*ROW('Sanitation Data'!G54)))),100-OFFSET('Sanitation Data'!$G$5,0,10*ROW('Sanitation Data'!G54)),NA())))</f>
        <v>#N/A</v>
      </c>
      <c r="AQ60" s="120" t="e">
        <f ca="1">+IF(AND(ISNUMBER(OFFSET('Sanitation Data'!$G$7,0,10*ROW('Sanitation Data'!G54))),DF60="Yes"),OFFSET('Sanitation Data'!$G$7,0,10*ROW('Sanitation Data'!G54)),IF(AND(ISNUMBER(OFFSET('Sanitation Data'!$G$7,0,10*ROW('Sanitation Data'!G54))),DF60="No",ISNUMBER(OFFSET('Sanitation Data'!$G$7,0,10*ROW('Sanitation Data'!G54)))),CONCATENATE("[",ROUND(OFFSET('Sanitation Data'!$G$7,0,10*ROW('Sanitation Data'!G54)),0),"]"),IF(AND(ISNUMBER(OFFSET('Sanitation Data'!$G$7,0,10*ROW('Sanitation Data'!G54))),DF60="",ISNUMBER(OFFSET('Sanitation Data'!$G$7,0,10*ROW('Sanitation Data'!G54)))),OFFSET('Sanitation Data'!$G$7,0,10*ROW('Sanitation Data'!G54)),NA())))</f>
        <v>#N/A</v>
      </c>
      <c r="AR60" s="120" t="e">
        <f ca="1">+IF(AND(ISNUMBER(OFFSET('Sanitation Data'!$G$11,0,10*ROW('Sanitation Data'!G54))),DG60="Yes"),OFFSET('Sanitation Data'!$G$11,0,10*ROW('Sanitation Data'!G54)),IF(AND(ISNUMBER(OFFSET('Sanitation Data'!$G$11,0,10*ROW('Sanitation Data'!G54))),DG60="No",ISNUMBER(OFFSET('Sanitation Data'!$G$11,0,10*ROW('Sanitation Data'!G54)))),CONCATENATE("[",ROUND(OFFSET('Sanitation Data'!$G$11,0,10*ROW('Sanitation Data'!G54)),0),"]"),IF(AND(ISNUMBER(OFFSET('Sanitation Data'!$G$11,0,10*ROW('Sanitation Data'!G54))),DG60="",ISNUMBER(OFFSET('Sanitation Data'!$G$11,0,10*ROW('Sanitation Data'!G54)))),OFFSET('Sanitation Data'!$G$11,0,10*ROW('Sanitation Data'!G54)),NA())))</f>
        <v>#N/A</v>
      </c>
      <c r="AS60" s="120" t="e">
        <f ca="1">+IF(AND(ISNUMBER(OFFSET('Sanitation Data'!$G$12,0,10*ROW('Sanitation Data'!G54))),DH60="Yes"),OFFSET('Sanitation Data'!$G$12,0,10*ROW('Sanitation Data'!G54)),IF(AND(ISNUMBER(OFFSET('Sanitation Data'!$G$12,0,10*ROW('Sanitation Data'!G54))),DH60="No",ISNUMBER(OFFSET('Sanitation Data'!$G$12,0,10*ROW('Sanitation Data'!G54)))),CONCATENATE("[",ROUND(OFFSET('Sanitation Data'!$G$12,0,10*ROW('Sanitation Data'!G54)),0),"]"),IF(AND(ISNUMBER(OFFSET('Sanitation Data'!$G$12,0,10*ROW('Sanitation Data'!G54))),DH60="",ISNUMBER(OFFSET('Sanitation Data'!$G$12,0,10*ROW('Sanitation Data'!G54)))),OFFSET('Sanitation Data'!$G$12,0,10*ROW('Sanitation Data'!G54)),NA())))</f>
        <v>#N/A</v>
      </c>
      <c r="AT60" s="120" t="e">
        <f ca="1">+IF(AND(ISNUMBER(OFFSET('Sanitation Data'!$G$13,0,10*ROW('Sanitation Data'!G54))),DI60="Yes"),OFFSET('Sanitation Data'!$G$13,0,10*ROW('Sanitation Data'!G54)),IF(AND(ISNUMBER(OFFSET('Sanitation Data'!$G$13,0,10*ROW('Sanitation Data'!G54))),DI60="No",ISNUMBER(OFFSET('Sanitation Data'!$G$13,0,10*ROW('Sanitation Data'!G54)))),CONCATENATE("[",ROUND(OFFSET('Sanitation Data'!$G$13,0,10*ROW('Sanitation Data'!G54)),0),"]"),IF(AND(ISNUMBER(OFFSET('Sanitation Data'!$G$13,0,10*ROW('Sanitation Data'!G54))),DI60="",ISNUMBER(OFFSET('Sanitation Data'!$G$13,0,10*ROW('Sanitation Data'!G54)))),OFFSET('Sanitation Data'!$G$13,0,10*ROW('Sanitation Data'!G54)),NA())))</f>
        <v>#N/A</v>
      </c>
      <c r="AU60" s="120" t="e">
        <f ca="1">+IF(AND(ISNUMBER(OFFSET('Sanitation Data'!$H$5,0,10*ROW('Sanitation Data'!H54))),DJ60="Yes"),100-OFFSET('Sanitation Data'!$H$5,0,10*ROW('Sanitation Data'!H54)),IF(AND(ISNUMBER(OFFSET('Sanitation Data'!$H$5,0,10*ROW('Sanitation Data'!H54))),DJ60="No",ISNUMBER(OFFSET('Sanitation Data'!$H$5,0,10*ROW('Sanitation Data'!H54)))),CONCATENATE("[",ROUND(100-OFFSET('Sanitation Data'!$H$5,0,10*ROW('Sanitation Data'!H54)),0),"]"),IF(AND(ISNUMBER(OFFSET('Sanitation Data'!$H$5,0,10*ROW('Sanitation Data'!H54))),DJ60="",ISNUMBER(OFFSET('Sanitation Data'!$H$5,0,10*ROW('Sanitation Data'!H54)))),100-OFFSET('Sanitation Data'!$H$5,0,10*ROW('Sanitation Data'!H54)),NA())))</f>
        <v>#N/A</v>
      </c>
      <c r="AV60" s="120" t="e">
        <f ca="1">+IF(AND(ISNUMBER(OFFSET('Sanitation Data'!$H$7,0,10*ROW('Sanitation Data'!H54))),DK60="Yes"),OFFSET('Sanitation Data'!$H$7,0,10*ROW('Sanitation Data'!H54)),IF(AND(ISNUMBER(OFFSET('Sanitation Data'!$H$7,0,10*ROW('Sanitation Data'!H54))),DK60="No",ISNUMBER(OFFSET('Sanitation Data'!$H$7,0,10*ROW('Sanitation Data'!H54)))),CONCATENATE("[",ROUND(OFFSET('Sanitation Data'!$H$7,0,10*ROW('Sanitation Data'!H54)),0),"]"),IF(AND(ISNUMBER(OFFSET('Sanitation Data'!$H$7,0,10*ROW('Sanitation Data'!H54))),DK60="",ISNUMBER(OFFSET('Sanitation Data'!$H$7,0,10*ROW('Sanitation Data'!H54)))),OFFSET('Sanitation Data'!$H$7,0,10*ROW('Sanitation Data'!H54)),NA())))</f>
        <v>#N/A</v>
      </c>
      <c r="AW60" s="120" t="e">
        <f ca="1">+IF(AND(ISNUMBER(OFFSET('Sanitation Data'!$H$11,0,10*ROW('Sanitation Data'!H54))),DL60="Yes"),OFFSET('Sanitation Data'!$H$11,0,10*ROW('Sanitation Data'!H54)),IF(AND(ISNUMBER(OFFSET('Sanitation Data'!$H$11,0,10*ROW('Sanitation Data'!H54))),DL60="No",ISNUMBER(OFFSET('Sanitation Data'!$H$11,0,10*ROW('Sanitation Data'!H54)))),CONCATENATE("[",ROUND(OFFSET('Sanitation Data'!$H$11,0,10*ROW('Sanitation Data'!H54)),0),"]"),IF(AND(ISNUMBER(OFFSET('Sanitation Data'!$H$11,0,10*ROW('Sanitation Data'!H54))),DL60="",ISNUMBER(OFFSET('Sanitation Data'!$H$11,0,10*ROW('Sanitation Data'!H54)))),OFFSET('Sanitation Data'!$H$11,0,10*ROW('Sanitation Data'!H54)),NA())))</f>
        <v>#N/A</v>
      </c>
      <c r="AX60" s="120" t="e">
        <f ca="1">+IF(AND(ISNUMBER(OFFSET('Sanitation Data'!$H$12,0,10*ROW('Sanitation Data'!H54))),DM60="Yes"),OFFSET('Sanitation Data'!$H$12,0,10*ROW('Sanitation Data'!H54)),IF(AND(ISNUMBER(OFFSET('Sanitation Data'!$H$12,0,10*ROW('Sanitation Data'!H54))),DM60="No",ISNUMBER(OFFSET('Sanitation Data'!$H$12,0,10*ROW('Sanitation Data'!H54)))),CONCATENATE("[",ROUND(OFFSET('Sanitation Data'!$H$12,0,10*ROW('Sanitation Data'!H54)),0),"]"),IF(AND(ISNUMBER(OFFSET('Sanitation Data'!$H$12,0,10*ROW('Sanitation Data'!H54))),DM60="",ISNUMBER(OFFSET('Sanitation Data'!$H$12,0,10*ROW('Sanitation Data'!H54)))),OFFSET('Sanitation Data'!$H$12,0,10*ROW('Sanitation Data'!H54)),NA())))</f>
        <v>#N/A</v>
      </c>
      <c r="AY60" s="120" t="e">
        <f ca="1">+IF(AND(ISNUMBER(OFFSET('Sanitation Data'!$H$13,0,10*ROW('Sanitation Data'!H54))),DN60="Yes"),OFFSET('Sanitation Data'!$H$13,0,10*ROW('Sanitation Data'!H54)),IF(AND(ISNUMBER(OFFSET('Sanitation Data'!$H$13,0,10*ROW('Sanitation Data'!H54))),DN60="No",ISNUMBER(OFFSET('Sanitation Data'!$H$13,0,10*ROW('Sanitation Data'!H54)))),CONCATENATE("[",ROUND(OFFSET('Sanitation Data'!$H$13,0,10*ROW('Sanitation Data'!H54)),0),"]"),IF(AND(ISNUMBER(OFFSET('Sanitation Data'!$H$13,0,10*ROW('Sanitation Data'!H54))),DN60="",ISNUMBER(OFFSET('Sanitation Data'!$H$13,0,10*ROW('Sanitation Data'!H54)))),OFFSET('Sanitation Data'!$H$13,0,10*ROW('Sanitation Data'!H54)),NA())))</f>
        <v>#N/A</v>
      </c>
      <c r="AZ60" s="121" t="e">
        <f ca="1">+IF(AND(ISNUMBER(OFFSET('Hygiene Data'!$C$6,0,10*ROW('Hygiene Data'!C54))),DO60="Yes"),OFFSET('Hygiene Data'!$C$6,0,10*ROW('Hygiene Data'!C54)),IF(AND(ISNUMBER(OFFSET('Hygiene Data'!$C$6,0,10*ROW('Hygiene Data'!C54))),DO60="No",ISNUMBER(OFFSET('Hygiene Data'!$C$6,0,10*ROW('Hygiene Data'!C54)))),CONCATENATE("[",ROUND(OFFSET('Hygiene Data'!$C$6,0,10*ROW('Hygiene Data'!C54)),0),"]"),IF(AND(ISNUMBER(OFFSET('Hygiene Data'!$C$6,0,10*ROW('Hygiene Data'!C54))),DO60="",ISNUMBER(OFFSET('Hygiene Data'!$C$6,0,10*ROW('Hygiene Data'!C54)))),OFFSET('Hygiene Data'!$C$6,0,10*ROW('Hygiene Data'!C54)),NA())))</f>
        <v>#N/A</v>
      </c>
      <c r="BA60" s="121" t="e">
        <f ca="1">+IF(AND(ISNUMBER(OFFSET('Hygiene Data'!$C$8,0,10*ROW('Hygiene Data'!C54))),DP60="Yes"),OFFSET('Hygiene Data'!$C$8,0,10*ROW('Hygiene Data'!C54)),IF(AND(ISNUMBER(OFFSET('Hygiene Data'!$C$8,0,10*ROW('Hygiene Data'!C54))),DP60="No",ISNUMBER(OFFSET('Hygiene Data'!$C$8,0,10*ROW('Hygiene Data'!C54)))),CONCATENATE("[",ROUND(OFFSET('Hygiene Data'!$C$8,0,10*ROW('Hygiene Data'!C54)),0),"]"),IF(AND(ISNUMBER(OFFSET('Hygiene Data'!$C$8,0,10*ROW('Hygiene Data'!C54))),DP60="",ISNUMBER(OFFSET('Hygiene Data'!$C$8,0,10*ROW('Hygiene Data'!C54)))),OFFSET('Hygiene Data'!$C$8,0,10*ROW('Hygiene Data'!C54)),NA())))</f>
        <v>#N/A</v>
      </c>
      <c r="BB60" s="121" t="e">
        <f ca="1">+IF(AND(ISNUMBER(OFFSET('Hygiene Data'!$C$10,0,10*ROW('Hygiene Data'!C54))),DQ60="Yes"),OFFSET('Hygiene Data'!$C$10,0,10*ROW('Hygiene Data'!C54)),IF(AND(ISNUMBER(OFFSET('Hygiene Data'!$C$10,0,10*ROW('Hygiene Data'!C54))),DQ60="No",ISNUMBER(OFFSET('Hygiene Data'!$C$10,0,10*ROW('Hygiene Data'!C54)))),CONCATENATE("[",ROUND(OFFSET('Hygiene Data'!$C$10,0,10*ROW('Hygiene Data'!C54)),0),"]"),IF(AND(ISNUMBER(OFFSET('Hygiene Data'!$C$10,0,10*ROW('Hygiene Data'!C54))),DQ60="",ISNUMBER(OFFSET('Hygiene Data'!$C$10,0,10*ROW('Hygiene Data'!C54)))),OFFSET('Hygiene Data'!$C$10,0,10*ROW('Hygiene Data'!C54)),NA())))</f>
        <v>#N/A</v>
      </c>
      <c r="BC60" s="121" t="e">
        <f ca="1">+IF(AND(ISNUMBER(OFFSET('Hygiene Data'!$D$6,0,10*ROW('Hygiene Data'!D54))),DR60="Yes"),OFFSET('Hygiene Data'!$D$6,0,10*ROW('Hygiene Data'!D54)),IF(AND(ISNUMBER(OFFSET('Hygiene Data'!$D$6,0,10*ROW('Hygiene Data'!D54))),DR60="No",ISNUMBER(OFFSET('Hygiene Data'!$D$6,0,10*ROW('Hygiene Data'!D54)))),CONCATENATE("[",ROUND(OFFSET('Hygiene Data'!$D$6,0,10*ROW('Hygiene Data'!D54)),0),"]"),IF(AND(ISNUMBER(OFFSET('Hygiene Data'!$D$6,0,10*ROW('Hygiene Data'!D54))),DR60="",ISNUMBER(OFFSET('Hygiene Data'!$D$6,0,10*ROW('Hygiene Data'!D54)))),OFFSET('Hygiene Data'!$D$6,0,10*ROW('Hygiene Data'!D54)),NA())))</f>
        <v>#N/A</v>
      </c>
      <c r="BD60" s="121" t="e">
        <f ca="1">+IF(AND(ISNUMBER(OFFSET('Hygiene Data'!$D$8,0,10*ROW('Hygiene Data'!D54))),DS60="Yes"),OFFSET('Hygiene Data'!$D$8,0,10*ROW('Hygiene Data'!D54)),IF(AND(ISNUMBER(OFFSET('Hygiene Data'!$D$8,0,10*ROW('Hygiene Data'!D54))),DS60="No",ISNUMBER(OFFSET('Hygiene Data'!$D$8,0,10*ROW('Hygiene Data'!D54)))),CONCATENATE("[",ROUND(OFFSET('Hygiene Data'!$D$8,0,10*ROW('Hygiene Data'!D54)),0),"]"),IF(AND(ISNUMBER(OFFSET('Hygiene Data'!$D$8,0,10*ROW('Hygiene Data'!D54))),DS60="",ISNUMBER(OFFSET('Hygiene Data'!$D$8,0,10*ROW('Hygiene Data'!D54)))),OFFSET('Hygiene Data'!$D$8,0,10*ROW('Hygiene Data'!D54)),NA())))</f>
        <v>#N/A</v>
      </c>
      <c r="BE60" s="121" t="e">
        <f ca="1">+IF(AND(ISNUMBER(OFFSET('Hygiene Data'!$D$10,0,10*ROW('Hygiene Data'!D54))),DT60="Yes"),OFFSET('Hygiene Data'!$D$10,0,10*ROW('Hygiene Data'!D54)),IF(AND(ISNUMBER(OFFSET('Hygiene Data'!$D$10,0,10*ROW('Hygiene Data'!D54))),DT60="No",ISNUMBER(OFFSET('Hygiene Data'!$D$10,0,10*ROW('Hygiene Data'!D54)))),CONCATENATE("[",ROUND(OFFSET('Hygiene Data'!$D$10,0,10*ROW('Hygiene Data'!D54)),0),"]"),IF(AND(ISNUMBER(OFFSET('Hygiene Data'!$D$10,0,10*ROW('Hygiene Data'!D54))),DT60="",ISNUMBER(OFFSET('Hygiene Data'!$D$10,0,10*ROW('Hygiene Data'!D54)))),OFFSET('Hygiene Data'!$D$10,0,10*ROW('Hygiene Data'!D54)),NA())))</f>
        <v>#N/A</v>
      </c>
      <c r="BF60" s="121" t="e">
        <f ca="1">+IF(AND(ISNUMBER(OFFSET('Hygiene Data'!$E$6,0,10*ROW('Hygiene Data'!E54))),DU60="Yes"),OFFSET('Hygiene Data'!$E$6,0,10*ROW('Hygiene Data'!E54)),IF(AND(ISNUMBER(OFFSET('Hygiene Data'!$E$6,0,10*ROW('Hygiene Data'!E54))),DU60="No",ISNUMBER(OFFSET('Hygiene Data'!$E$6,0,10*ROW('Hygiene Data'!E54)))),CONCATENATE("[",ROUND(OFFSET('Hygiene Data'!$E$6,0,10*ROW('Hygiene Data'!E54)),0),"]"),IF(AND(ISNUMBER(OFFSET('Hygiene Data'!$E$6,0,10*ROW('Hygiene Data'!E54))),DU60="",ISNUMBER(OFFSET('Hygiene Data'!$E$6,0,10*ROW('Hygiene Data'!E54)))),OFFSET('Hygiene Data'!$E$6,0,10*ROW('Hygiene Data'!E54)),NA())))</f>
        <v>#N/A</v>
      </c>
      <c r="BG60" s="121" t="e">
        <f ca="1">+IF(AND(ISNUMBER(OFFSET('Hygiene Data'!$E$8,0,10*ROW('Hygiene Data'!E54))),DV60="Yes"),OFFSET('Hygiene Data'!$E$8,0,10*ROW('Hygiene Data'!E54)),IF(AND(ISNUMBER(OFFSET('Hygiene Data'!$E$8,0,10*ROW('Hygiene Data'!E54))),DV60="No",ISNUMBER(OFFSET('Hygiene Data'!$E$8,0,10*ROW('Hygiene Data'!E54)))),CONCATENATE("[",ROUND(OFFSET('Hygiene Data'!$E$8,0,10*ROW('Hygiene Data'!E54)),0),"]"),IF(AND(ISNUMBER(OFFSET('Hygiene Data'!$E$8,0,10*ROW('Hygiene Data'!E54))),DV60="",ISNUMBER(OFFSET('Hygiene Data'!$E$8,0,10*ROW('Hygiene Data'!E54)))),OFFSET('Hygiene Data'!$E$8,0,10*ROW('Hygiene Data'!E54)),NA())))</f>
        <v>#N/A</v>
      </c>
      <c r="BH60" s="121" t="e">
        <f ca="1">+IF(AND(ISNUMBER(OFFSET('Hygiene Data'!$E$10,0,10*ROW('Hygiene Data'!E54))),DW60="Yes"),OFFSET('Hygiene Data'!$E$10,0,10*ROW('Hygiene Data'!E54)),IF(AND(ISNUMBER(OFFSET('Hygiene Data'!$E$10,0,10*ROW('Hygiene Data'!E54))),DW60="No",ISNUMBER(OFFSET('Hygiene Data'!$E$10,0,10*ROW('Hygiene Data'!E54)))),CONCATENATE("[",ROUND(OFFSET('Hygiene Data'!$E$10,0,10*ROW('Hygiene Data'!E54)),0),"]"),IF(AND(ISNUMBER(OFFSET('Hygiene Data'!$E$10,0,10*ROW('Hygiene Data'!E54))),DW60="",ISNUMBER(OFFSET('Hygiene Data'!$E$10,0,10*ROW('Hygiene Data'!E54)))),OFFSET('Hygiene Data'!$E$10,0,10*ROW('Hygiene Data'!E54)),NA())))</f>
        <v>#N/A</v>
      </c>
      <c r="BI60" s="121" t="e">
        <f ca="1">+IF(AND(ISNUMBER(OFFSET('Hygiene Data'!$F$6,0,10*ROW('Hygiene Data'!F54))),DX60="Yes"),OFFSET('Hygiene Data'!$F$6,0,10*ROW('Hygiene Data'!F54)),IF(AND(ISNUMBER(OFFSET('Hygiene Data'!$F$6,0,10*ROW('Hygiene Data'!F54))),DX60="No",ISNUMBER(OFFSET('Hygiene Data'!$F$6,0,10*ROW('Hygiene Data'!F54)))),CONCATENATE("[",ROUND(OFFSET('Hygiene Data'!$F$6,0,10*ROW('Hygiene Data'!F54)),0),"]"),IF(AND(ISNUMBER(OFFSET('Hygiene Data'!$F$6,0,10*ROW('Hygiene Data'!F54))),DX60="",ISNUMBER(OFFSET('Hygiene Data'!$F$6,0,10*ROW('Hygiene Data'!F54)))),OFFSET('Hygiene Data'!$F$6,0,10*ROW('Hygiene Data'!F54)),NA())))</f>
        <v>#N/A</v>
      </c>
      <c r="BJ60" s="121" t="e">
        <f ca="1">+IF(AND(ISNUMBER(OFFSET('Hygiene Data'!$F$8,0,10*ROW('Hygiene Data'!F54))),DY60="Yes"),OFFSET('Hygiene Data'!$F$8,0,10*ROW('Hygiene Data'!F54)),IF(AND(ISNUMBER(OFFSET('Hygiene Data'!$F$8,0,10*ROW('Hygiene Data'!F54))),DY60="No",ISNUMBER(OFFSET('Hygiene Data'!$F$8,0,10*ROW('Hygiene Data'!F54)))),CONCATENATE("[",ROUND(OFFSET('Hygiene Data'!$F$8,0,10*ROW('Hygiene Data'!F54)),0),"]"),IF(AND(ISNUMBER(OFFSET('Hygiene Data'!$F$8,0,10*ROW('Hygiene Data'!F54))),DY60="",ISNUMBER(OFFSET('Hygiene Data'!$F$8,0,10*ROW('Hygiene Data'!F54)))),OFFSET('Hygiene Data'!$F$8,0,10*ROW('Hygiene Data'!F54)),NA())))</f>
        <v>#N/A</v>
      </c>
      <c r="BK60" s="121" t="e">
        <f ca="1">+IF(AND(ISNUMBER(OFFSET('Hygiene Data'!$F$10,0,10*ROW('Hygiene Data'!F54))),DZ60="Yes"),OFFSET('Hygiene Data'!$F$10,0,10*ROW('Hygiene Data'!F54)),IF(AND(ISNUMBER(OFFSET('Hygiene Data'!$F$10,0,10*ROW('Hygiene Data'!F54))),DZ60="No",ISNUMBER(OFFSET('Hygiene Data'!$F$10,0,10*ROW('Hygiene Data'!F54)))),CONCATENATE("[",ROUND(OFFSET('Hygiene Data'!$F$10,0,10*ROW('Hygiene Data'!F54)),0),"]"),IF(AND(ISNUMBER(OFFSET('Hygiene Data'!$F$10,0,10*ROW('Hygiene Data'!F54))),DZ60="",ISNUMBER(OFFSET('Hygiene Data'!$F$10,0,10*ROW('Hygiene Data'!F54)))),OFFSET('Hygiene Data'!$F$10,0,10*ROW('Hygiene Data'!F54)),NA())))</f>
        <v>#N/A</v>
      </c>
      <c r="BL60" s="121" t="e">
        <f ca="1">+IF(AND(ISNUMBER(OFFSET('Hygiene Data'!$G$6,0,10*ROW('Hygiene Data'!G54))),EA60="Yes"),OFFSET('Hygiene Data'!$G$6,0,10*ROW('Hygiene Data'!G54)),IF(AND(ISNUMBER(OFFSET('Hygiene Data'!$G$6,0,10*ROW('Hygiene Data'!G54))),EA60="No",ISNUMBER(OFFSET('Hygiene Data'!$G$6,0,10*ROW('Hygiene Data'!G54)))),CONCATENATE("[",ROUND(OFFSET('Hygiene Data'!$G$6,0,10*ROW('Hygiene Data'!G54)),0),"]"),IF(AND(ISNUMBER(OFFSET('Hygiene Data'!$G$6,0,10*ROW('Hygiene Data'!G54))),EA60="",ISNUMBER(OFFSET('Hygiene Data'!$G$6,0,10*ROW('Hygiene Data'!G54)))),OFFSET('Hygiene Data'!$G$6,0,10*ROW('Hygiene Data'!G54)),NA())))</f>
        <v>#N/A</v>
      </c>
      <c r="BM60" s="121" t="e">
        <f ca="1">+IF(AND(ISNUMBER(OFFSET('Hygiene Data'!$G$8,0,10*ROW('Hygiene Data'!G54))),EB60="Yes"),OFFSET('Hygiene Data'!$G$8,0,10*ROW('Hygiene Data'!G54)),IF(AND(ISNUMBER(OFFSET('Hygiene Data'!$G$8,0,10*ROW('Hygiene Data'!G54))),EB60="No",ISNUMBER(OFFSET('Hygiene Data'!$G$8,0,10*ROW('Hygiene Data'!G54)))),CONCATENATE("[",ROUND(OFFSET('Hygiene Data'!$G$8,0,10*ROW('Hygiene Data'!G54)),0),"]"),IF(AND(ISNUMBER(OFFSET('Hygiene Data'!$G$8,0,10*ROW('Hygiene Data'!G54))),EB60="",ISNUMBER(OFFSET('Hygiene Data'!$G$8,0,10*ROW('Hygiene Data'!G54)))),OFFSET('Hygiene Data'!$G$8,0,10*ROW('Hygiene Data'!G54)),NA())))</f>
        <v>#N/A</v>
      </c>
      <c r="BN60" s="121" t="e">
        <f ca="1">+IF(AND(ISNUMBER(OFFSET('Hygiene Data'!$G$10,0,10*ROW('Hygiene Data'!G54))),EC60="Yes"),OFFSET('Hygiene Data'!$G$10,0,10*ROW('Hygiene Data'!G54)),IF(AND(ISNUMBER(OFFSET('Hygiene Data'!$G$10,0,10*ROW('Hygiene Data'!G54))),EC60="No",ISNUMBER(OFFSET('Hygiene Data'!$G$10,0,10*ROW('Hygiene Data'!G54)))),CONCATENATE("[",ROUND(OFFSET('Hygiene Data'!$G$10,0,10*ROW('Hygiene Data'!G54)),0),"]"),IF(AND(ISNUMBER(OFFSET('Hygiene Data'!$G$10,0,10*ROW('Hygiene Data'!G54))),EC60="",ISNUMBER(OFFSET('Hygiene Data'!$G$10,0,10*ROW('Hygiene Data'!G54)))),OFFSET('Hygiene Data'!$G$10,0,10*ROW('Hygiene Data'!G54)),NA())))</f>
        <v>#N/A</v>
      </c>
      <c r="BO60" s="121" t="e">
        <f ca="1">+IF(AND(ISNUMBER(OFFSET('Hygiene Data'!$H$6,0,10*ROW('Hygiene Data'!H54))),ED60="Yes"),OFFSET('Hygiene Data'!$H$6,0,10*ROW('Hygiene Data'!H54)),IF(AND(ISNUMBER(OFFSET('Hygiene Data'!$H$6,0,10*ROW('Hygiene Data'!H54))),ED60="No",ISNUMBER(OFFSET('Hygiene Data'!$H$6,0,10*ROW('Hygiene Data'!H54)))),CONCATENATE("[",ROUND(OFFSET('Hygiene Data'!$H$6,0,10*ROW('Hygiene Data'!H54)),0),"]"),IF(AND(ISNUMBER(OFFSET('Hygiene Data'!$H$6,0,10*ROW('Hygiene Data'!H54))),ED60="",ISNUMBER(OFFSET('Hygiene Data'!$H$6,0,10*ROW('Hygiene Data'!H54)))),OFFSET('Hygiene Data'!$H$6,0,10*ROW('Hygiene Data'!H54)),NA())))</f>
        <v>#N/A</v>
      </c>
      <c r="BP60" s="121" t="e">
        <f ca="1">+IF(AND(ISNUMBER(OFFSET('Hygiene Data'!$H$8,0,10*ROW('Hygiene Data'!H54))),EE60="Yes"),OFFSET('Hygiene Data'!$H$8,0,10*ROW('Hygiene Data'!H54)),IF(AND(ISNUMBER(OFFSET('Hygiene Data'!$H$8,0,10*ROW('Hygiene Data'!H54))),EE60="No",ISNUMBER(OFFSET('Hygiene Data'!$H$8,0,10*ROW('Hygiene Data'!H54)))),CONCATENATE("[",ROUND(OFFSET('Hygiene Data'!$H$8,0,10*ROW('Hygiene Data'!H54)),0),"]"),IF(AND(ISNUMBER(OFFSET('Hygiene Data'!$H$8,0,10*ROW('Hygiene Data'!H54))),EE60="",ISNUMBER(OFFSET('Hygiene Data'!$H$8,0,10*ROW('Hygiene Data'!H54)))),OFFSET('Hygiene Data'!$H$8,0,10*ROW('Hygiene Data'!H54)),NA())))</f>
        <v>#N/A</v>
      </c>
      <c r="BQ60" s="121" t="e">
        <f ca="1">+IF(AND(ISNUMBER(OFFSET('Hygiene Data'!$H$10,0,10*ROW('Hygiene Data'!H54))),EF60="Yes"),OFFSET('Hygiene Data'!$H$10,0,10*ROW('Hygiene Data'!H54)),IF(AND(ISNUMBER(OFFSET('Hygiene Data'!$H$10,0,10*ROW('Hygiene Data'!H54))),EF60="No",ISNUMBER(OFFSET('Hygiene Data'!$H$10,0,10*ROW('Hygiene Data'!H54)))),CONCATENATE("[",ROUND(OFFSET('Hygiene Data'!$H$10,0,10*ROW('Hygiene Data'!H54)),0),"]"),IF(AND(ISNUMBER(OFFSET('Hygiene Data'!$H$10,0,10*ROW('Hygiene Data'!H54))),EF60="",ISNUMBER(OFFSET('Hygiene Data'!$H$10,0,10*ROW('Hygiene Data'!H54)))),OFFSET('Hygiene Data'!$H$10,0,10*ROW('Hygiene Data'!H54)),NA())))</f>
        <v>#N/A</v>
      </c>
      <c r="BS60" s="28" t="str">
        <f ca="1">+IF(OFFSET('Water Data'!$C$28,0,10*ROW('Water Data'!C54))="","",OFFSET('Water Data'!$C$28,0,10*ROW('Water Data'!C54)))</f>
        <v/>
      </c>
      <c r="BT60" s="28" t="str">
        <f ca="1">+IF(OFFSET('Water Data'!$C$29,0,10*ROW('Water Data'!C54))="","",OFFSET('Water Data'!$C$29,0,10*ROW('Water Data'!C54)))</f>
        <v/>
      </c>
      <c r="BU60" s="28" t="str">
        <f ca="1">+IF(OFFSET('Water Data'!$C$30,0,10*ROW('Water Data'!C54))="","",OFFSET('Water Data'!$C$30,0,10*ROW('Water Data'!C54)))</f>
        <v/>
      </c>
      <c r="BV60" s="28" t="str">
        <f ca="1">+IF(OFFSET('Water Data'!$D$28,0,10*ROW('Water Data'!D54))="","",OFFSET('Water Data'!$D$28,0,10*ROW('Water Data'!D54)))</f>
        <v/>
      </c>
      <c r="BW60" s="28" t="str">
        <f ca="1">+IF(OFFSET('Water Data'!$D$29,0,10*ROW('Water Data'!D54))="","",OFFSET('Water Data'!$D$29,0,10*ROW('Water Data'!D54)))</f>
        <v/>
      </c>
      <c r="BX60" s="28" t="str">
        <f ca="1">+IF(OFFSET('Water Data'!$D$30,0,10*ROW('Water Data'!D54))="","",OFFSET('Water Data'!$D$30,0,10*ROW('Water Data'!D54)))</f>
        <v/>
      </c>
      <c r="BY60" s="28" t="str">
        <f ca="1">+IF(OFFSET('Water Data'!$E$28,0,10*ROW('Water Data'!E54))="","",OFFSET('Water Data'!$E$28,0,10*ROW('Water Data'!E54)))</f>
        <v/>
      </c>
      <c r="BZ60" s="28" t="str">
        <f ca="1">+IF(OFFSET('Water Data'!$E$29,0,10*ROW('Water Data'!E54))="","",OFFSET('Water Data'!$E$29,0,10*ROW('Water Data'!E54)))</f>
        <v/>
      </c>
      <c r="CA60" s="28" t="str">
        <f ca="1">+IF(OFFSET('Water Data'!$E$30,0,10*ROW('Water Data'!E54))="","",OFFSET('Water Data'!$E$30,0,10*ROW('Water Data'!E54)))</f>
        <v/>
      </c>
      <c r="CB60" s="28" t="str">
        <f ca="1">+IF(OFFSET('Water Data'!$F$28,0,10*ROW('Water Data'!F54))="","",OFFSET('Water Data'!$F$28,0,10*ROW('Water Data'!F54)))</f>
        <v/>
      </c>
      <c r="CC60" s="28" t="str">
        <f ca="1">+IF(OFFSET('Water Data'!$F$29,0,10*ROW('Water Data'!F54))="","",OFFSET('Water Data'!$F$29,0,10*ROW('Water Data'!F54)))</f>
        <v/>
      </c>
      <c r="CD60" s="28" t="str">
        <f ca="1">+IF(OFFSET('Water Data'!$F$30,0,10*ROW('Water Data'!F54))="","",OFFSET('Water Data'!$F$30,0,10*ROW('Water Data'!F54)))</f>
        <v/>
      </c>
      <c r="CE60" s="28" t="str">
        <f ca="1">+IF(OFFSET('Water Data'!$G$28,0,10*ROW('Water Data'!G54))="","",OFFSET('Water Data'!$G$28,0,10*ROW('Water Data'!G54)))</f>
        <v/>
      </c>
      <c r="CF60" s="28" t="str">
        <f ca="1">+IF(OFFSET('Water Data'!$G$29,0,10*ROW('Water Data'!G54))="","",OFFSET('Water Data'!$G$29,0,10*ROW('Water Data'!G54)))</f>
        <v/>
      </c>
      <c r="CG60" s="28" t="str">
        <f ca="1">+IF(OFFSET('Water Data'!$G$30,0,10*ROW('Water Data'!G54))="","",OFFSET('Water Data'!$G$30,0,10*ROW('Water Data'!G54)))</f>
        <v/>
      </c>
      <c r="CH60" s="28" t="str">
        <f ca="1">+IF(OFFSET('Water Data'!$H$28,0,10*ROW('Water Data'!H54))="","",OFFSET('Water Data'!$H$28,0,10*ROW('Water Data'!H54)))</f>
        <v/>
      </c>
      <c r="CI60" s="28" t="str">
        <f ca="1">+IF(OFFSET('Water Data'!$H$29,0,10*ROW('Water Data'!H54))="","",OFFSET('Water Data'!$H$29,0,10*ROW('Water Data'!H54)))</f>
        <v/>
      </c>
      <c r="CJ60" s="28" t="str">
        <f ca="1">+IF(OFFSET('Water Data'!$H$30,0,10*ROW('Water Data'!H54))="","",OFFSET('Water Data'!$H$30,0,10*ROW('Water Data'!H54)))</f>
        <v/>
      </c>
      <c r="CK60" s="28" t="str">
        <f ca="1">+IF(OFFSET('Sanitation Data'!$C$29,0,10*ROW('Sanitation Data'!C54))="","",OFFSET('Sanitation Data'!$C$29,0,10*ROW('Sanitation Data'!C54)))</f>
        <v/>
      </c>
      <c r="CL60" s="28" t="str">
        <f ca="1">+IF(OFFSET('Sanitation Data'!$C$30,0,10*ROW('Sanitation Data'!C54))="","",OFFSET('Sanitation Data'!$C$30,0,10*ROW('Sanitation Data'!C54)))</f>
        <v/>
      </c>
      <c r="CM60" s="28" t="str">
        <f ca="1">+IF(OFFSET('Sanitation Data'!$C$31,0,10*ROW('Sanitation Data'!C54))="","",OFFSET('Sanitation Data'!$C$31,0,10*ROW('Sanitation Data'!C54)))</f>
        <v/>
      </c>
      <c r="CN60" s="28" t="str">
        <f ca="1">+IF(OFFSET('Sanitation Data'!$C$32,0,10*ROW('Sanitation Data'!C54))="","",OFFSET('Sanitation Data'!$C$32,0,10*ROW('Sanitation Data'!C54)))</f>
        <v/>
      </c>
      <c r="CO60" s="28" t="str">
        <f ca="1">+IF(OFFSET('Sanitation Data'!$C$33,0,10*ROW('Sanitation Data'!C54))="","",OFFSET('Sanitation Data'!$C$33,0,10*ROW('Sanitation Data'!C54)))</f>
        <v/>
      </c>
      <c r="CP60" s="28" t="str">
        <f ca="1">+IF(OFFSET('Sanitation Data'!$D$29,0,10*ROW('Sanitation Data'!D54))="","",OFFSET('Sanitation Data'!$D$29,0,10*ROW('Sanitation Data'!D54)))</f>
        <v/>
      </c>
      <c r="CQ60" s="28" t="str">
        <f ca="1">+IF(OFFSET('Sanitation Data'!$D$30,0,10*ROW('Sanitation Data'!D54))="","",OFFSET('Sanitation Data'!$D$30,0,10*ROW('Sanitation Data'!D54)))</f>
        <v/>
      </c>
      <c r="CR60" s="28" t="str">
        <f ca="1">+IF(OFFSET('Sanitation Data'!$D$31,0,10*ROW('Sanitation Data'!D54))="","",OFFSET('Sanitation Data'!$D$31,0,10*ROW('Sanitation Data'!D54)))</f>
        <v/>
      </c>
      <c r="CS60" s="28" t="str">
        <f ca="1">+IF(OFFSET('Sanitation Data'!$D$32,0,10*ROW('Sanitation Data'!D54))="","",OFFSET('Sanitation Data'!$D$32,0,10*ROW('Sanitation Data'!D54)))</f>
        <v/>
      </c>
      <c r="CT60" s="28" t="str">
        <f ca="1">+IF(OFFSET('Sanitation Data'!$D$33,0,10*ROW('Sanitation Data'!D54))="","",OFFSET('Sanitation Data'!$D$33,0,10*ROW('Sanitation Data'!D54)))</f>
        <v/>
      </c>
      <c r="CU60" s="28" t="str">
        <f ca="1">+IF(OFFSET('Sanitation Data'!$E$29,0,10*ROW('Sanitation Data'!E54))="","",OFFSET('Sanitation Data'!$E$29,0,10*ROW('Sanitation Data'!E54)))</f>
        <v/>
      </c>
      <c r="CV60" s="28" t="str">
        <f ca="1">+IF(OFFSET('Sanitation Data'!$E$30,0,10*ROW('Sanitation Data'!E54))="","",OFFSET('Sanitation Data'!$E$30,0,10*ROW('Sanitation Data'!E54)))</f>
        <v/>
      </c>
      <c r="CW60" s="28" t="str">
        <f ca="1">+IF(OFFSET('Sanitation Data'!$E$31,0,10*ROW('Sanitation Data'!E54))="","",OFFSET('Sanitation Data'!$E$31,0,10*ROW('Sanitation Data'!E54)))</f>
        <v/>
      </c>
      <c r="CX60" s="28" t="str">
        <f ca="1">+IF(OFFSET('Sanitation Data'!$E$32,0,10*ROW('Sanitation Data'!E54))="","",OFFSET('Sanitation Data'!$E$32,0,10*ROW('Sanitation Data'!E54)))</f>
        <v/>
      </c>
      <c r="CY60" s="28" t="str">
        <f ca="1">+IF(OFFSET('Sanitation Data'!$E$33,0,10*ROW('Sanitation Data'!E54))="","",OFFSET('Sanitation Data'!$E$33,0,10*ROW('Sanitation Data'!E54)))</f>
        <v/>
      </c>
      <c r="CZ60" s="28" t="str">
        <f ca="1">+IF(OFFSET('Sanitation Data'!$F$29,0,10*ROW('Sanitation Data'!F54))="","",OFFSET('Sanitation Data'!$F$29,0,10*ROW('Sanitation Data'!F54)))</f>
        <v/>
      </c>
      <c r="DA60" s="28" t="str">
        <f ca="1">+IF(OFFSET('Sanitation Data'!$F$30,0,10*ROW('Sanitation Data'!F54))="","",OFFSET('Sanitation Data'!$F$30,0,10*ROW('Sanitation Data'!F54)))</f>
        <v/>
      </c>
      <c r="DB60" s="28" t="str">
        <f ca="1">+IF(OFFSET('Sanitation Data'!$F$31,0,10*ROW('Sanitation Data'!F54))="","",OFFSET('Sanitation Data'!$F$31,0,10*ROW('Sanitation Data'!F54)))</f>
        <v/>
      </c>
      <c r="DC60" s="28" t="str">
        <f ca="1">+IF(OFFSET('Sanitation Data'!$F$32,0,10*ROW('Sanitation Data'!F54))="","",OFFSET('Sanitation Data'!$F$32,0,10*ROW('Sanitation Data'!F54)))</f>
        <v/>
      </c>
      <c r="DD60" s="28" t="str">
        <f ca="1">+IF(OFFSET('Sanitation Data'!$F$33,0,10*ROW('Sanitation Data'!F54))="","",OFFSET('Sanitation Data'!$F$33,0,10*ROW('Sanitation Data'!F54)))</f>
        <v/>
      </c>
      <c r="DE60" s="28" t="str">
        <f ca="1">+IF(OFFSET('Sanitation Data'!$G$29,0,10*ROW('Sanitation Data'!G54))="","",OFFSET('Sanitation Data'!$G$29,0,10*ROW('Sanitation Data'!G54)))</f>
        <v/>
      </c>
      <c r="DF60" s="28" t="str">
        <f ca="1">+IF(OFFSET('Sanitation Data'!$G$30,0,10*ROW('Sanitation Data'!G54))="","",OFFSET('Sanitation Data'!$G$30,0,10*ROW('Sanitation Data'!G54)))</f>
        <v/>
      </c>
      <c r="DG60" s="28" t="str">
        <f ca="1">+IF(OFFSET('Sanitation Data'!$G$31,0,10*ROW('Sanitation Data'!G54))="","",OFFSET('Sanitation Data'!$G$31,0,10*ROW('Sanitation Data'!G54)))</f>
        <v/>
      </c>
      <c r="DH60" s="28" t="str">
        <f ca="1">+IF(OFFSET('Sanitation Data'!$G$32,0,10*ROW('Sanitation Data'!G54))="","",OFFSET('Sanitation Data'!$G$32,0,10*ROW('Sanitation Data'!G54)))</f>
        <v/>
      </c>
      <c r="DI60" s="28" t="str">
        <f ca="1">+IF(OFFSET('Sanitation Data'!$G$33,0,10*ROW('Sanitation Data'!G54))="","",OFFSET('Sanitation Data'!$G$33,0,10*ROW('Sanitation Data'!G54)))</f>
        <v/>
      </c>
      <c r="DJ60" s="28" t="str">
        <f ca="1">+IF(OFFSET('Sanitation Data'!$H$29,0,10*ROW('Sanitation Data'!H54))="","",OFFSET('Sanitation Data'!$H$29,0,10*ROW('Sanitation Data'!H54)))</f>
        <v/>
      </c>
      <c r="DK60" s="28" t="str">
        <f ca="1">+IF(OFFSET('Sanitation Data'!$H$30,0,10*ROW('Sanitation Data'!H54))="","",OFFSET('Sanitation Data'!$H$30,0,10*ROW('Sanitation Data'!H54)))</f>
        <v/>
      </c>
      <c r="DL60" s="28" t="str">
        <f ca="1">+IF(OFFSET('Sanitation Data'!$H$31,0,10*ROW('Sanitation Data'!H54))="","",OFFSET('Sanitation Data'!$H$31,0,10*ROW('Sanitation Data'!H54)))</f>
        <v/>
      </c>
      <c r="DM60" s="28" t="str">
        <f ca="1">+IF(OFFSET('Sanitation Data'!$H$32,0,10*ROW('Sanitation Data'!H54))="","",OFFSET('Sanitation Data'!$H$32,0,10*ROW('Sanitation Data'!H54)))</f>
        <v/>
      </c>
      <c r="DN60" s="28" t="str">
        <f ca="1">+IF(OFFSET('Sanitation Data'!$H$33,0,10*ROW('Sanitation Data'!H54))="","",OFFSET('Sanitation Data'!$H$33,0,10*ROW('Sanitation Data'!H54)))</f>
        <v/>
      </c>
      <c r="DO60" s="28" t="str">
        <f ca="1">+IF(OFFSET('Hygiene Data'!$C$12,0,10*ROW('Hygiene Data'!C54))="","",OFFSET('Hygiene Data'!$C$12,0,10*ROW('Hygiene Data'!C54)))</f>
        <v/>
      </c>
      <c r="DP60" s="28" t="str">
        <f ca="1">+IF(OFFSET('Hygiene Data'!$C$13,0,10*ROW('Hygiene Data'!C54))="","",OFFSET('Hygiene Data'!$C$13,0,10*ROW('Hygiene Data'!C54)))</f>
        <v/>
      </c>
      <c r="DQ60" s="28" t="str">
        <f ca="1">+IF(OFFSET('Hygiene Data'!$C$14,0,10*ROW('Hygiene Data'!C54))="","",OFFSET('Hygiene Data'!$C$14,0,10*ROW('Hygiene Data'!C54)))</f>
        <v/>
      </c>
      <c r="DR60" s="28" t="str">
        <f ca="1">+IF(OFFSET('Hygiene Data'!$D$12,0,10*ROW('Hygiene Data'!D54))="","",OFFSET('Hygiene Data'!$D$12,0,10*ROW('Hygiene Data'!D54)))</f>
        <v/>
      </c>
      <c r="DS60" s="28" t="str">
        <f ca="1">+IF(OFFSET('Hygiene Data'!$D$13,0,10*ROW('Hygiene Data'!D54))="","",OFFSET('Hygiene Data'!$D$13,0,10*ROW('Hygiene Data'!D54)))</f>
        <v/>
      </c>
      <c r="DT60" s="28" t="str">
        <f ca="1">+IF(OFFSET('Hygiene Data'!$D$14,0,10*ROW('Hygiene Data'!D54))="","",OFFSET('Hygiene Data'!$D$14,0,10*ROW('Hygiene Data'!D54)))</f>
        <v/>
      </c>
      <c r="DU60" s="28" t="str">
        <f ca="1">+IF(OFFSET('Hygiene Data'!$E$12,0,10*ROW('Hygiene Data'!E54))="","",OFFSET('Hygiene Data'!$E$12,0,10*ROW('Hygiene Data'!E54)))</f>
        <v/>
      </c>
      <c r="DV60" s="28" t="str">
        <f ca="1">+IF(OFFSET('Hygiene Data'!$E$13,0,10*ROW('Hygiene Data'!E54))="","",OFFSET('Hygiene Data'!$E$13,0,10*ROW('Hygiene Data'!E54)))</f>
        <v/>
      </c>
      <c r="DW60" s="28" t="str">
        <f ca="1">+IF(OFFSET('Hygiene Data'!$E$14,0,10*ROW('Hygiene Data'!E54))="","",OFFSET('Hygiene Data'!$E$14,0,10*ROW('Hygiene Data'!E54)))</f>
        <v/>
      </c>
      <c r="DX60" s="28" t="str">
        <f ca="1">+IF(OFFSET('Hygiene Data'!$F$12,0,10*ROW('Hygiene Data'!F54))="","",OFFSET('Hygiene Data'!$F$12,0,10*ROW('Hygiene Data'!F54)))</f>
        <v/>
      </c>
      <c r="DY60" s="28" t="str">
        <f ca="1">+IF(OFFSET('Hygiene Data'!$F$13,0,10*ROW('Hygiene Data'!F54))="","",OFFSET('Hygiene Data'!$F$13,0,10*ROW('Hygiene Data'!F54)))</f>
        <v/>
      </c>
      <c r="DZ60" s="28" t="str">
        <f ca="1">+IF(OFFSET('Hygiene Data'!$F$14,0,10*ROW('Hygiene Data'!F54))="","",OFFSET('Hygiene Data'!$F$14,0,10*ROW('Hygiene Data'!F54)))</f>
        <v/>
      </c>
      <c r="EA60" s="28" t="str">
        <f ca="1">+IF(OFFSET('Hygiene Data'!$G$12,0,10*ROW('Hygiene Data'!G54))="","",OFFSET('Hygiene Data'!$G$12,0,10*ROW('Hygiene Data'!G54)))</f>
        <v/>
      </c>
      <c r="EB60" s="28" t="str">
        <f ca="1">+IF(OFFSET('Hygiene Data'!$G$13,0,10*ROW('Hygiene Data'!G54))="","",OFFSET('Hygiene Data'!$G$13,0,10*ROW('Hygiene Data'!G54)))</f>
        <v/>
      </c>
      <c r="EC60" s="28" t="str">
        <f ca="1">+IF(OFFSET('Hygiene Data'!$G$14,0,10*ROW('Hygiene Data'!G54))="","",OFFSET('Hygiene Data'!$G$14,0,10*ROW('Hygiene Data'!G54)))</f>
        <v/>
      </c>
      <c r="ED60" s="28" t="str">
        <f ca="1">+IF(OFFSET('Hygiene Data'!$H$12,0,10*ROW('Hygiene Data'!H54))="","",OFFSET('Hygiene Data'!$H$12,0,10*ROW('Hygiene Data'!H54)))</f>
        <v/>
      </c>
      <c r="EE60" s="28" t="str">
        <f ca="1">+IF(OFFSET('Hygiene Data'!$H$13,0,10*ROW('Hygiene Data'!H54))="","",OFFSET('Hygiene Data'!$H$13,0,10*ROW('Hygiene Data'!H54)))</f>
        <v/>
      </c>
      <c r="EF60" s="28" t="str">
        <f ca="1">+IF(OFFSET('Hygiene Data'!$H$14,0,10*ROW('Hygiene Data'!H54))="","",OFFSET('Hygiene Data'!$H$14,0,10*ROW('Hygiene Data'!H54)))</f>
        <v/>
      </c>
    </row>
    <row r="61" spans="1:136" x14ac:dyDescent="0.2">
      <c r="A61" s="44" t="str">
        <f ca="1">+IF(OFFSET('Water Data'!$B$1,0,10*ROW('Water Data'!B58))="","",OFFSET('Water Data'!$B$1,0,10*ROW('Water Data'!B58)))</f>
        <v/>
      </c>
      <c r="B61" s="44" t="str">
        <f ca="1">+IF(OFFSET('Water Data'!$A$3,0,10*ROW('Water Data'!A58))="","",OFFSET('Water Data'!$A$3,0,10*ROW('Water Data'!A58)))</f>
        <v/>
      </c>
      <c r="C61" s="44" t="str">
        <f ca="1">+IF(OFFSET('Water Data'!$C$3,0,10*ROW('Water Data'!C58))="","",OFFSET('Water Data'!$C$3,0,10*ROW('Water Data'!C58)))</f>
        <v/>
      </c>
      <c r="D61" s="119" t="e">
        <f ca="1">+IF(AND(ISNUMBER(OFFSET('Water Data'!$C$5,0,10*ROW('Water Data'!C55))),BS61="Yes"),100-OFFSET('Water Data'!$C$5,0,10*ROW('Water Data'!C55)),IF(AND(ISNUMBER(OFFSET('Water Data'!$C$5,0,10*ROW('Water Data'!C55))),BS61="No",ISNUMBER(OFFSET('Water Data'!$C$5,0,10*ROW('Water Data'!C55)))),CONCATENATE("[",ROUND(100-OFFSET('Water Data'!$C$5,0,10*ROW('Water Data'!C55)),0),"]"),IF(AND(ISNUMBER(OFFSET('Water Data'!$C$5,0,10*ROW('Water Data'!C55))),BS61="",ISNUMBER(OFFSET('Water Data'!$C$5,0,10*ROW('Water Data'!C55)))),100-OFFSET('Water Data'!$C$5,0,10*ROW('Water Data'!C55)),NA())))</f>
        <v>#N/A</v>
      </c>
      <c r="E61" s="119" t="e">
        <f ca="1">+IF(AND(ISNUMBER(OFFSET('Water Data'!$C$7,0,10*ROW('Water Data'!D55))),BT61="Yes"),OFFSET('Water Data'!$C$7,0,10*ROW('Water Data'!C55)),IF(AND(ISNUMBER(OFFSET('Water Data'!$C$7,0,10*ROW('Water Data'!C55))),BT61="No",ISNUMBER(OFFSET('Water Data'!$C$7,0,10*ROW('Water Data'!C55)))),CONCATENATE("[",ROUND(OFFSET('Water Data'!$C$7,0,10*ROW('Water Data'!C55)),0),"]"),IF(AND(ISNUMBER(OFFSET('Water Data'!$C$7,0,10*ROW('Water Data'!C55))),BT61="",ISNUMBER(OFFSET('Water Data'!$C$7,0,10*ROW('Water Data'!C55)))),OFFSET('Water Data'!$C$7,0,10*ROW('Water Data'!C55)),NA())))</f>
        <v>#N/A</v>
      </c>
      <c r="F61" s="119" t="e">
        <f ca="1">+IF(AND(ISNUMBER(OFFSET('Water Data'!$C$10,0,10*ROW('Water Data'!C55))),BU61="Yes"),OFFSET('Water Data'!$C$10,0,10*ROW('Water Data'!C55)),IF(AND(ISNUMBER(OFFSET('Water Data'!$C$10,0,10*ROW('Water Data'!C55))),BU61="No",ISNUMBER(OFFSET('Water Data'!$C$10,0,10*ROW('Water Data'!C55)))),CONCATENATE("[",ROUND(OFFSET('Water Data'!$C$10,0,10*ROW('Water Data'!C55)),0),"]"),IF(AND(ISNUMBER(OFFSET('Water Data'!$C$10,0,10*ROW('Water Data'!C55))),BU61="",ISNUMBER(OFFSET('Water Data'!$C$10,0,10*ROW('Water Data'!C55)))),OFFSET('Water Data'!$C$10,0,10*ROW('Water Data'!C55)),NA())))</f>
        <v>#N/A</v>
      </c>
      <c r="G61" s="119" t="e">
        <f ca="1">+IF(AND(ISNUMBER(OFFSET('Water Data'!$D$5,0,10*ROW('Water Data'!D55))),BV61="Yes"),100-OFFSET('Water Data'!$D$5,0,10*ROW('Water Data'!D55)),IF(AND(ISNUMBER(OFFSET('Water Data'!$D$5,0,10*ROW('Water Data'!D55))),BV61="No",ISNUMBER(OFFSET('Water Data'!$D$5,0,10*ROW('Water Data'!D55)))),CONCATENATE("[",ROUND(100-OFFSET('Water Data'!$D$5,0,10*ROW('Water Data'!D55)),0),"]"),IF(AND(ISNUMBER(OFFSET('Water Data'!$D$5,0,10*ROW('Water Data'!D55))),BV61="",ISNUMBER(OFFSET('Water Data'!$D$5,0,10*ROW('Water Data'!D55)))),100-OFFSET('Water Data'!$D$5,0,10*ROW('Water Data'!D55)),NA())))</f>
        <v>#N/A</v>
      </c>
      <c r="H61" s="119" t="e">
        <f ca="1">+IF(AND(ISNUMBER(OFFSET('Water Data'!$D$7,0,10*ROW('Water Data'!D55))),BW61="Yes"),OFFSET('Water Data'!$D$7,0,10*ROW('Water Data'!D55)),IF(AND(ISNUMBER(OFFSET('Water Data'!$D$7,0,10*ROW('Water Data'!D55))),BW61="No",ISNUMBER(OFFSET('Water Data'!$D$7,0,10*ROW('Water Data'!D55)))),CONCATENATE("[",ROUND(OFFSET('Water Data'!$C$7,0,10*ROW('Water Data'!D55)),0),"]"),IF(AND(ISNUMBER(OFFSET('Water Data'!$D$7,0,10*ROW('Water Data'!D55))),BW61="",ISNUMBER(OFFSET('Water Data'!$D$7,0,10*ROW('Water Data'!D55)))),OFFSET('Water Data'!$D$7,0,10*ROW('Water Data'!D55)),NA())))</f>
        <v>#N/A</v>
      </c>
      <c r="I61" s="119" t="e">
        <f ca="1">+IF(AND(ISNUMBER(OFFSET('Water Data'!$D$10,0,10*ROW('Water Data'!D55))),BX61="Yes"),OFFSET('Water Data'!$D$10,0,10*ROW('Water Data'!D55)),IF(AND(ISNUMBER(OFFSET('Water Data'!$D$10,0,10*ROW('Water Data'!D55))),BX61="No",ISNUMBER(OFFSET('Water Data'!$D$10,0,10*ROW('Water Data'!D55)))),CONCATENATE("[",ROUND(OFFSET('Water Data'!$D$10,0,10*ROW('Water Data'!D55)),0),"]"),IF(AND(ISNUMBER(OFFSET('Water Data'!$D$10,0,10*ROW('Water Data'!D55))),BX61="",ISNUMBER(OFFSET('Water Data'!$D$10,0,10*ROW('Water Data'!D55)))),OFFSET('Water Data'!$D$10,0,10*ROW('Water Data'!D55)),NA())))</f>
        <v>#N/A</v>
      </c>
      <c r="J61" s="119" t="e">
        <f ca="1">+IF(AND(ISNUMBER(OFFSET('Water Data'!$E$5,0,10*ROW('Water Data'!E55))),BY61="Yes"),100-OFFSET('Water Data'!$E$5,0,10*ROW('Water Data'!E55)),IF(AND(ISNUMBER(OFFSET('Water Data'!$E$5,0,10*ROW('Water Data'!E55))),BY61="No",ISNUMBER(OFFSET('Water Data'!$E$5,0,10*ROW('Water Data'!E55)))),CONCATENATE("[",ROUND(100-OFFSET('Water Data'!$E$5,0,10*ROW('Water Data'!E55)),0),"]"),IF(AND(ISNUMBER(OFFSET('Water Data'!$E$5,0,10*ROW('Water Data'!E55))),BY61="",ISNUMBER(OFFSET('Water Data'!$E$5,0,10*ROW('Water Data'!E55)))),100-OFFSET('Water Data'!$E$5,0,10*ROW('Water Data'!E55)),NA())))</f>
        <v>#N/A</v>
      </c>
      <c r="K61" s="119" t="e">
        <f ca="1">+IF(AND(ISNUMBER(OFFSET('Water Data'!$E$7,0,10*ROW('Water Data'!E55))),BZ61="Yes"),OFFSET('Water Data'!$E$7,0,10*ROW('Water Data'!E55)),IF(AND(ISNUMBER(OFFSET('Water Data'!$E$7,0,10*ROW('Water Data'!E55))),BZ61="No",ISNUMBER(OFFSET('Water Data'!$E$7,0,10*ROW('Water Data'!E55)))),CONCATENATE("[",ROUND(OFFSET('Water Data'!$E$7,0,10*ROW('Water Data'!E55)),0),"]"),IF(AND(ISNUMBER(OFFSET('Water Data'!$E$7,0,10*ROW('Water Data'!E55))),BZ61="",ISNUMBER(OFFSET('Water Data'!$E$7,0,10*ROW('Water Data'!E55)))),OFFSET('Water Data'!$E$7,0,10*ROW('Water Data'!E55)),NA())))</f>
        <v>#N/A</v>
      </c>
      <c r="L61" s="119" t="e">
        <f ca="1">+IF(AND(ISNUMBER(OFFSET('Water Data'!$E$10,0,10*ROW('Water Data'!E55))),CA61="Yes"),OFFSET('Water Data'!$E$10,0,10*ROW('Water Data'!E55)),IF(AND(ISNUMBER(OFFSET('Water Data'!$E$10,0,10*ROW('Water Data'!E55))),CA61="No",ISNUMBER(OFFSET('Water Data'!$E$10,0,10*ROW('Water Data'!E55)))),CONCATENATE("[",ROUND(OFFSET('Water Data'!$E$10,0,10*ROW('Water Data'!E55)),0),"]"),IF(AND(ISNUMBER(OFFSET('Water Data'!$E$10,0,10*ROW('Water Data'!E55))),CA61="",ISNUMBER(OFFSET('Water Data'!$E$10,0,10*ROW('Water Data'!E55)))),OFFSET('Water Data'!$E$10,0,10*ROW('Water Data'!E55)),NA())))</f>
        <v>#N/A</v>
      </c>
      <c r="M61" s="119" t="e">
        <f ca="1">+IF(AND(ISNUMBER(OFFSET('Water Data'!$F$5,0,10*ROW('Water Data'!F55))),CB61="Yes"),100-OFFSET('Water Data'!$F$5,0,10*ROW('Water Data'!F55)),IF(AND(ISNUMBER(OFFSET('Water Data'!$F$5,0,10*ROW('Water Data'!F55))),CB61="No",ISNUMBER(OFFSET('Water Data'!$F$5,0,10*ROW('Water Data'!F55)))),CONCATENATE("[",ROUND(100-OFFSET('Water Data'!$F$5,0,10*ROW('Water Data'!F55)),0),"]"),IF(AND(ISNUMBER(OFFSET('Water Data'!$F$5,0,10*ROW('Water Data'!F55))),CB61="",ISNUMBER(OFFSET('Water Data'!$F$5,0,10*ROW('Water Data'!F55)))),100-OFFSET('Water Data'!$F$5,0,10*ROW('Water Data'!F55)),NA())))</f>
        <v>#N/A</v>
      </c>
      <c r="N61" s="119" t="e">
        <f ca="1">+IF(AND(ISNUMBER(OFFSET('Water Data'!$F$7,0,10*ROW('Water Data'!F55))),CC61="Yes"),OFFSET('Water Data'!$F$7,0,10*ROW('Water Data'!F55)),IF(AND(ISNUMBER(OFFSET('Water Data'!$F$7,0,10*ROW('Water Data'!F55))),CC61="No",ISNUMBER(OFFSET('Water Data'!$F$7,0,10*ROW('Water Data'!F55)))),CONCATENATE("[",ROUND(OFFSET('Water Data'!$F$7,0,10*ROW('Water Data'!F55)),0),"]"),IF(AND(ISNUMBER(OFFSET('Water Data'!$F$7,0,10*ROW('Water Data'!F55))),CC61="",ISNUMBER(OFFSET('Water Data'!$F$7,0,10*ROW('Water Data'!F55)))),OFFSET('Water Data'!$F$7,0,10*ROW('Water Data'!F55)),NA())))</f>
        <v>#N/A</v>
      </c>
      <c r="O61" s="119" t="e">
        <f ca="1">+IF(AND(ISNUMBER(OFFSET('Water Data'!$F$10,0,10*ROW('Water Data'!F55))),CD61="Yes"),OFFSET('Water Data'!$F$10,0,10*ROW('Water Data'!F55)),IF(AND(ISNUMBER(OFFSET('Water Data'!$F$10,0,10*ROW('Water Data'!F55))),CD61="No",ISNUMBER(OFFSET('Water Data'!$F$10,0,10*ROW('Water Data'!F55)))),CONCATENATE("[",ROUND(OFFSET('Water Data'!$F$10,0,10*ROW('Water Data'!F55)),0),"]"),IF(AND(ISNUMBER(OFFSET('Water Data'!$F$10,0,10*ROW('Water Data'!F55))),CD61="",ISNUMBER(OFFSET('Water Data'!$F$10,0,10*ROW('Water Data'!F55)))),OFFSET('Water Data'!$F$10,0,10*ROW('Water Data'!F55)),NA())))</f>
        <v>#N/A</v>
      </c>
      <c r="P61" s="119" t="e">
        <f ca="1">+IF(AND(ISNUMBER(OFFSET('Water Data'!$G$5,0,10*ROW('Water Data'!G55))),CE61="Yes"),100-OFFSET('Water Data'!$G$5,0,10*ROW('Water Data'!G55)),IF(AND(ISNUMBER(OFFSET('Water Data'!$G$5,0,10*ROW('Water Data'!G55))),CE61="No",ISNUMBER(OFFSET('Water Data'!$G$5,0,10*ROW('Water Data'!G55)))),CONCATENATE("[",ROUND(100-OFFSET('Water Data'!$G$5,0,10*ROW('Water Data'!G55)),0),"]"),IF(AND(ISNUMBER(OFFSET('Water Data'!$G$5,0,10*ROW('Water Data'!G55))),CE61="",ISNUMBER(OFFSET('Water Data'!$G$5,0,10*ROW('Water Data'!G55)))),100-OFFSET('Water Data'!$G$5,0,10*ROW('Water Data'!G55)),NA())))</f>
        <v>#N/A</v>
      </c>
      <c r="Q61" s="119" t="e">
        <f ca="1">+IF(AND(ISNUMBER(OFFSET('Water Data'!$G$7,0,10*ROW('Water Data'!G55))),CF61="Yes"),OFFSET('Water Data'!$G$7,0,10*ROW('Water Data'!G55)),IF(AND(ISNUMBER(OFFSET('Water Data'!$G$7,0,10*ROW('Water Data'!G55))),CF61="No",ISNUMBER(OFFSET('Water Data'!$G$7,0,10*ROW('Water Data'!G55)))),CONCATENATE("[",ROUND(OFFSET('Water Data'!$G$7,0,10*ROW('Water Data'!G55)),0),"]"),IF(AND(ISNUMBER(OFFSET('Water Data'!$G$7,0,10*ROW('Water Data'!G55))),CF61="",ISNUMBER(OFFSET('Water Data'!$G$7,0,10*ROW('Water Data'!G55)))),OFFSET('Water Data'!$G$7,0,10*ROW('Water Data'!G55)),NA())))</f>
        <v>#N/A</v>
      </c>
      <c r="R61" s="119" t="e">
        <f ca="1">+IF(AND(ISNUMBER(OFFSET('Water Data'!$G$10,0,10*ROW('Water Data'!G55))),CG61="Yes"),OFFSET('Water Data'!$G$10,0,10*ROW('Water Data'!G55)),IF(AND(ISNUMBER(OFFSET('Water Data'!$G$10,0,10*ROW('Water Data'!G55))),CG61="No",ISNUMBER(OFFSET('Water Data'!$G$10,0,10*ROW('Water Data'!G55)))),CONCATENATE("[",ROUND(OFFSET('Water Data'!$G$10,0,10*ROW('Water Data'!G55)),0),"]"),IF(AND(ISNUMBER(OFFSET('Water Data'!$G$10,0,10*ROW('Water Data'!G55))),CG61="",ISNUMBER(OFFSET('Water Data'!$G$10,0,10*ROW('Water Data'!G55)))),OFFSET('Water Data'!$G$10,0,10*ROW('Water Data'!G55)),NA())))</f>
        <v>#N/A</v>
      </c>
      <c r="S61" s="119" t="e">
        <f ca="1">+IF(AND(ISNUMBER(OFFSET('Water Data'!$H$5,0,10*ROW('Water Data'!H55))),CH61="Yes"),100-OFFSET('Water Data'!$H$5,0,10*ROW('Water Data'!H55)),IF(AND(ISNUMBER(OFFSET('Water Data'!$H$5,0,10*ROW('Water Data'!H55))),CH61="No",ISNUMBER(OFFSET('Water Data'!$H$5,0,10*ROW('Water Data'!H55)))),CONCATENATE("[",ROUND(100-OFFSET('Water Data'!$H$5,0,10*ROW('Water Data'!H55)),0),"]"),IF(AND(ISNUMBER(OFFSET('Water Data'!$H$5,0,10*ROW('Water Data'!H55))),CH61="",ISNUMBER(OFFSET('Water Data'!$H$5,0,10*ROW('Water Data'!H55)))),100-OFFSET('Water Data'!$H$5,0,10*ROW('Water Data'!H55)),NA())))</f>
        <v>#N/A</v>
      </c>
      <c r="T61" s="119" t="e">
        <f ca="1">+IF(AND(ISNUMBER(OFFSET('Water Data'!$H$7,0,10*ROW('Water Data'!H55))),CI61="Yes"),OFFSET('Water Data'!$H$7,0,10*ROW('Water Data'!H55)),IF(AND(ISNUMBER(OFFSET('Water Data'!$H$7,0,10*ROW('Water Data'!H55))),CI61="No",ISNUMBER(OFFSET('Water Data'!$H$7,0,10*ROW('Water Data'!H55)))),CONCATENATE("[",ROUND(OFFSET('Water Data'!$H$7,0,10*ROW('Water Data'!H55)),0),"]"),IF(AND(ISNUMBER(OFFSET('Water Data'!$H$7,0,10*ROW('Water Data'!H55))),CI61="",ISNUMBER(OFFSET('Water Data'!$H$7,0,10*ROW('Water Data'!H55)))),OFFSET('Water Data'!$H$7,0,10*ROW('Water Data'!H55)),NA())))</f>
        <v>#N/A</v>
      </c>
      <c r="U61" s="119" t="e">
        <f ca="1">+IF(AND(ISNUMBER(OFFSET('Water Data'!$H$10,0,10*ROW('Water Data'!H55))),CJ61="Yes"),OFFSET('Water Data'!$H$10,0,10*ROW('Water Data'!H55)),IF(AND(ISNUMBER(OFFSET('Water Data'!$H$10,0,10*ROW('Water Data'!H55))),CJ61="No",ISNUMBER(OFFSET('Water Data'!$H$10,0,10*ROW('Water Data'!H55)))),CONCATENATE("[",ROUND(OFFSET('Water Data'!$H$10,0,10*ROW('Water Data'!H55)),0),"]"),IF(AND(ISNUMBER(OFFSET('Water Data'!$H$10,0,10*ROW('Water Data'!H55))),CJ61="",ISNUMBER(OFFSET('Water Data'!$H$10,0,10*ROW('Water Data'!H55)))),OFFSET('Water Data'!$H$10,0,10*ROW('Water Data'!H55)),NA())))</f>
        <v>#N/A</v>
      </c>
      <c r="V61" s="120" t="e">
        <f ca="1">+IF(AND(ISNUMBER(OFFSET('Sanitation Data'!$C$5,0,10*ROW('Sanitation Data'!C55))),CK61="Yes"),100-OFFSET('Sanitation Data'!$C$5,0,10*ROW('Sanitation Data'!C55)),IF(AND(ISNUMBER(OFFSET('Sanitation Data'!$C$5,0,10*ROW('Sanitation Data'!C55))),CK61="No",ISNUMBER(OFFSET('Sanitation Data'!$C$5,0,10*ROW('Sanitation Data'!C55)))),CONCATENATE("[",ROUND(100-OFFSET('Sanitation Data'!$C$5,0,10*ROW('Sanitation Data'!C55)),0),"]"),IF(AND(ISNUMBER(OFFSET('Sanitation Data'!$C$5,0,10*ROW('Sanitation Data'!C55))),CK61="",ISNUMBER(OFFSET('Sanitation Data'!$C$5,0,10*ROW('Sanitation Data'!C55)))),100-OFFSET('Sanitation Data'!$C$5,0,10*ROW('Sanitation Data'!C55)),NA())))</f>
        <v>#N/A</v>
      </c>
      <c r="W61" s="120" t="e">
        <f ca="1">+IF(AND(ISNUMBER(OFFSET('Sanitation Data'!$C$7,0,10*ROW('Sanitation Data'!C55))),CL61="Yes"),OFFSET('Sanitation Data'!$C$7,0,10*ROW('Sanitation Data'!C55)),IF(AND(ISNUMBER(OFFSET('Sanitation Data'!$C$7,0,10*ROW('Sanitation Data'!C55))),CL61="No",ISNUMBER(OFFSET('Sanitation Data'!$C$7,0,10*ROW('Sanitation Data'!C55)))),CONCATENATE("[",ROUND(OFFSET('Sanitation Data'!$C$7,0,10*ROW('Sanitation Data'!C55)),0),"]"),IF(AND(ISNUMBER(OFFSET('Sanitation Data'!$C$7,0,10*ROW('Sanitation Data'!C55))),CL61="",ISNUMBER(OFFSET('Sanitation Data'!$C$7,0,10*ROW('Sanitation Data'!C55)))),OFFSET('Sanitation Data'!$C$7,0,10*ROW('Sanitation Data'!C55)),NA())))</f>
        <v>#N/A</v>
      </c>
      <c r="X61" s="120" t="e">
        <f ca="1">+IF(AND(ISNUMBER(OFFSET('Sanitation Data'!$C$11,0,10*ROW('Sanitation Data'!C55))),CM61="Yes"),OFFSET('Sanitation Data'!$C$11,0,10*ROW('Sanitation Data'!C55)),IF(AND(ISNUMBER(OFFSET('Sanitation Data'!$C$11,0,10*ROW('Sanitation Data'!C55))),CM61="No",ISNUMBER(OFFSET('Sanitation Data'!$C$11,0,10*ROW('Sanitation Data'!C55)))),CONCATENATE("[",ROUND(OFFSET('Sanitation Data'!$C$11,0,10*ROW('Sanitation Data'!C55)),0),"]"),IF(AND(ISNUMBER(OFFSET('Sanitation Data'!$C$11,0,10*ROW('Sanitation Data'!C55))),CM61="",ISNUMBER(OFFSET('Sanitation Data'!$C$11,0,10*ROW('Sanitation Data'!C55)))),OFFSET('Sanitation Data'!$C$11,0,10*ROW('Sanitation Data'!C55)),NA())))</f>
        <v>#N/A</v>
      </c>
      <c r="Y61" s="120" t="e">
        <f ca="1">+IF(AND(ISNUMBER(OFFSET('Sanitation Data'!$C$12,0,10*ROW('Sanitation Data'!C55))),CN61="Yes"),OFFSET('Sanitation Data'!$C$12,0,10*ROW('Sanitation Data'!C55)),IF(AND(ISNUMBER(OFFSET('Sanitation Data'!$C$12,0,10*ROW('Sanitation Data'!C55))),CN61="No",ISNUMBER(OFFSET('Sanitation Data'!$C$12,0,10*ROW('Sanitation Data'!C55)))),CONCATENATE("[",ROUND(OFFSET('Sanitation Data'!$C$12,0,10*ROW('Sanitation Data'!C55)),0),"]"),IF(AND(ISNUMBER(OFFSET('Sanitation Data'!$C$12,0,10*ROW('Sanitation Data'!C55))),CN61="",ISNUMBER(OFFSET('Sanitation Data'!$C$12,0,10*ROW('Sanitation Data'!C55)))),OFFSET('Sanitation Data'!$C$12,0,10*ROW('Sanitation Data'!C55)),NA())))</f>
        <v>#N/A</v>
      </c>
      <c r="Z61" s="120" t="e">
        <f ca="1">+IF(AND(ISNUMBER(OFFSET('Sanitation Data'!$C$13,0,10*ROW('Sanitation Data'!C55))),CO61="Yes"),OFFSET('Sanitation Data'!$C$13,0,10*ROW('Sanitation Data'!C55)),IF(AND(ISNUMBER(OFFSET('Sanitation Data'!$C$13,0,10*ROW('Sanitation Data'!C55))),CO61="No",ISNUMBER(OFFSET('Sanitation Data'!$C$13,0,10*ROW('Sanitation Data'!C55)))),CONCATENATE("[",ROUND(OFFSET('Sanitation Data'!$C$13,0,10*ROW('Sanitation Data'!C55)),0),"]"),IF(AND(ISNUMBER(OFFSET('Sanitation Data'!$C$13,0,10*ROW('Sanitation Data'!C55))),CO61="",ISNUMBER(OFFSET('Sanitation Data'!$C$13,0,10*ROW('Sanitation Data'!C55)))),OFFSET('Sanitation Data'!$C$13,0,10*ROW('Sanitation Data'!C55)),NA())))</f>
        <v>#N/A</v>
      </c>
      <c r="AA61" s="120" t="e">
        <f ca="1">+IF(AND(ISNUMBER(OFFSET('Sanitation Data'!$D$5,0,10*ROW('Sanitation Data'!D55))),CP61="Yes"),100-OFFSET('Sanitation Data'!$D$5,0,10*ROW('Sanitation Data'!D55)),IF(AND(ISNUMBER(OFFSET('Sanitation Data'!$D$5,0,10*ROW('Sanitation Data'!D55))),CP61="No",ISNUMBER(OFFSET('Sanitation Data'!$D$5,0,10*ROW('Sanitation Data'!D55)))),CONCATENATE("[",ROUND(100-OFFSET('Sanitation Data'!$D$5,0,10*ROW('Sanitation Data'!D55)),0),"]"),IF(AND(ISNUMBER(OFFSET('Sanitation Data'!$D$5,0,10*ROW('Sanitation Data'!D55))),CP61="",ISNUMBER(OFFSET('Sanitation Data'!$D$5,0,10*ROW('Sanitation Data'!D55)))),100-OFFSET('Sanitation Data'!$D$5,0,10*ROW('Sanitation Data'!D55)),NA())))</f>
        <v>#N/A</v>
      </c>
      <c r="AB61" s="120" t="e">
        <f ca="1">+IF(AND(ISNUMBER(OFFSET('Sanitation Data'!$D$7,0,10*ROW('Sanitation Data'!D55))),CQ61="Yes"),OFFSET('Sanitation Data'!$D$7,0,10*ROW('Sanitation Data'!G55)),IF(AND(ISNUMBER(OFFSET('Sanitation Data'!$D$7,0,10*ROW('Sanitation Data'!D55))),CQ61="No",ISNUMBER(OFFSET('Sanitation Data'!$D$7,0,10*ROW('Sanitation Data'!D55)))),CONCATENATE("[",ROUND(OFFSET('Sanitation Data'!$D$7,0,10*ROW('Sanitation Data'!D55)),0),"]"),IF(AND(ISNUMBER(OFFSET('Sanitation Data'!$D$7,0,10*ROW('Sanitation Data'!D55))),CQ61="",ISNUMBER(OFFSET('Sanitation Data'!$D$7,0,10*ROW('Sanitation Data'!D55)))),OFFSET('Sanitation Data'!$D$7,0,10*ROW('Sanitation Data'!D55)),NA())))</f>
        <v>#N/A</v>
      </c>
      <c r="AC61" s="120" t="e">
        <f ca="1">+IF(AND(ISNUMBER(OFFSET('Sanitation Data'!$D$11,0,10*ROW('Sanitation Data'!D55))),CR61="Yes"),OFFSET('Sanitation Data'!$D$11,0,10*ROW('Sanitation Data'!D55)),IF(AND(ISNUMBER(OFFSET('Sanitation Data'!$D$11,0,10*ROW('Sanitation Data'!D55))),CR61="No",ISNUMBER(OFFSET('Sanitation Data'!$D$11,0,10*ROW('Sanitation Data'!D55)))),CONCATENATE("[",ROUND(OFFSET('Sanitation Data'!$D$11,0,10*ROW('Sanitation Data'!D55)),0),"]"),IF(AND(ISNUMBER(OFFSET('Sanitation Data'!$D$11,0,10*ROW('Sanitation Data'!D55))),CR61="",ISNUMBER(OFFSET('Sanitation Data'!$D$11,0,10*ROW('Sanitation Data'!D55)))),OFFSET('Sanitation Data'!$D$11,0,10*ROW('Sanitation Data'!D55)),NA())))</f>
        <v>#N/A</v>
      </c>
      <c r="AD61" s="120" t="e">
        <f ca="1">+IF(AND(ISNUMBER(OFFSET('Sanitation Data'!$D$12,0,10*ROW('Sanitation Data'!D55))),CS61="Yes"),OFFSET('Sanitation Data'!$D$12,0,10*ROW('Sanitation Data'!D55)),IF(AND(ISNUMBER(OFFSET('Sanitation Data'!$D$12,0,10*ROW('Sanitation Data'!D55))),CS61="No",ISNUMBER(OFFSET('Sanitation Data'!$D$12,0,10*ROW('Sanitation Data'!D55)))),CONCATENATE("[",ROUND(OFFSET('Sanitation Data'!$D$12,0,10*ROW('Sanitation Data'!D55)),0),"]"),IF(AND(ISNUMBER(OFFSET('Sanitation Data'!$D$12,0,10*ROW('Sanitation Data'!D55))),CS61="",ISNUMBER(OFFSET('Sanitation Data'!$D$12,0,10*ROW('Sanitation Data'!D55)))),OFFSET('Sanitation Data'!$D$12,0,10*ROW('Sanitation Data'!D55)),NA())))</f>
        <v>#N/A</v>
      </c>
      <c r="AE61" s="120" t="e">
        <f ca="1">+IF(AND(ISNUMBER(OFFSET('Sanitation Data'!$D$13,0,10*ROW('Sanitation Data'!D55))),CT61="Yes"),OFFSET('Sanitation Data'!$D$13,0,10*ROW('Sanitation Data'!D55)),IF(AND(ISNUMBER(OFFSET('Sanitation Data'!$D$13,0,10*ROW('Sanitation Data'!D55))),CT61="No",ISNUMBER(OFFSET('Sanitation Data'!$D$13,0,10*ROW('Sanitation Data'!D55)))),CONCATENATE("[",ROUND(OFFSET('Sanitation Data'!$D$13,0,10*ROW('Sanitation Data'!D55)),0),"]"),IF(AND(ISNUMBER(OFFSET('Sanitation Data'!$D$13,0,10*ROW('Sanitation Data'!D55))),CT61="",ISNUMBER(OFFSET('Sanitation Data'!$D$13,0,10*ROW('Sanitation Data'!D55)))),OFFSET('Sanitation Data'!$D$13,0,10*ROW('Sanitation Data'!D55)),NA())))</f>
        <v>#N/A</v>
      </c>
      <c r="AF61" s="120" t="e">
        <f ca="1">+IF(AND(ISNUMBER(OFFSET('Sanitation Data'!$E$5,0,10*ROW('Sanitation Data'!E55))),CU61="Yes"),100-OFFSET('Sanitation Data'!$E$5,0,10*ROW('Sanitation Data'!E55)),IF(AND(ISNUMBER(OFFSET('Sanitation Data'!$E$5,0,10*ROW('Sanitation Data'!E55))),CU61="No",ISNUMBER(OFFSET('Sanitation Data'!$E$5,0,10*ROW('Sanitation Data'!E55)))),CONCATENATE("[",ROUND(100-OFFSET('Sanitation Data'!$E$5,0,10*ROW('Sanitation Data'!E55)),0),"]"),IF(AND(ISNUMBER(OFFSET('Sanitation Data'!$E$5,0,10*ROW('Sanitation Data'!E55))),CU61="",ISNUMBER(OFFSET('Sanitation Data'!$E$5,0,10*ROW('Sanitation Data'!E55)))),100-OFFSET('Sanitation Data'!$E$5,0,10*ROW('Sanitation Data'!E55)),NA())))</f>
        <v>#N/A</v>
      </c>
      <c r="AG61" s="120" t="e">
        <f ca="1">+IF(AND(ISNUMBER(OFFSET('Sanitation Data'!$E$7,0,10*ROW('Sanitation Data'!E55))),CV61="Yes"),OFFSET('Sanitation Data'!$E$7,0,10*ROW('Sanitation Data'!E55)),IF(AND(ISNUMBER(OFFSET('Sanitation Data'!$E$7,0,10*ROW('Sanitation Data'!E55))),CV61="No",ISNUMBER(OFFSET('Sanitation Data'!$E$7,0,10*ROW('Sanitation Data'!E55)))),CONCATENATE("[",ROUND(OFFSET('Sanitation Data'!$E$7,0,10*ROW('Sanitation Data'!E55)),0),"]"),IF(AND(ISNUMBER(OFFSET('Sanitation Data'!$E$7,0,10*ROW('Sanitation Data'!E55))),CV61="",ISNUMBER(OFFSET('Sanitation Data'!$E$7,0,10*ROW('Sanitation Data'!E55)))),OFFSET('Sanitation Data'!$E$7,0,10*ROW('Sanitation Data'!E55)),NA())))</f>
        <v>#N/A</v>
      </c>
      <c r="AH61" s="120" t="e">
        <f ca="1">+IF(AND(ISNUMBER(OFFSET('Sanitation Data'!$E$11,0,10*ROW('Sanitation Data'!E55))),CW61="Yes"),OFFSET('Sanitation Data'!$E$11,0,10*ROW('Sanitation Data'!E55)),IF(AND(ISNUMBER(OFFSET('Sanitation Data'!$E$11,0,10*ROW('Sanitation Data'!E55))),CW61="No",ISNUMBER(OFFSET('Sanitation Data'!$E$11,0,10*ROW('Sanitation Data'!E55)))),CONCATENATE("[",ROUND(OFFSET('Sanitation Data'!$E$11,0,10*ROW('Sanitation Data'!E55)),0),"]"),IF(AND(ISNUMBER(OFFSET('Sanitation Data'!$E$11,0,10*ROW('Sanitation Data'!E55))),CW61="",ISNUMBER(OFFSET('Sanitation Data'!$E$11,0,10*ROW('Sanitation Data'!E55)))),OFFSET('Sanitation Data'!$E$11,0,10*ROW('Sanitation Data'!E55)),NA())))</f>
        <v>#N/A</v>
      </c>
      <c r="AI61" s="120" t="e">
        <f ca="1">+IF(AND(ISNUMBER(OFFSET('Sanitation Data'!$E$12,0,10*ROW('Sanitation Data'!E55))),CX61="Yes"),OFFSET('Sanitation Data'!$E$12,0,10*ROW('Sanitation Data'!E55)),IF(AND(ISNUMBER(OFFSET('Sanitation Data'!$E$12,0,10*ROW('Sanitation Data'!E55))),CX61="No",ISNUMBER(OFFSET('Sanitation Data'!$E$12,0,10*ROW('Sanitation Data'!E55)))),CONCATENATE("[",ROUND(OFFSET('Sanitation Data'!$E$12,0,10*ROW('Sanitation Data'!E55)),0),"]"),IF(AND(ISNUMBER(OFFSET('Sanitation Data'!$E$12,0,10*ROW('Sanitation Data'!E55))),CX61="",ISNUMBER(OFFSET('Sanitation Data'!$E$12,0,10*ROW('Sanitation Data'!E55)))),OFFSET('Sanitation Data'!$E$12,0,10*ROW('Sanitation Data'!E55)),NA())))</f>
        <v>#N/A</v>
      </c>
      <c r="AJ61" s="120" t="e">
        <f ca="1">+IF(AND(ISNUMBER(OFFSET('Sanitation Data'!$E$13,0,10*ROW('Sanitation Data'!E55))),CY61="Yes"),OFFSET('Sanitation Data'!$E$13,0,10*ROW('Sanitation Data'!E55)),IF(AND(ISNUMBER(OFFSET('Sanitation Data'!$E$13,0,10*ROW('Sanitation Data'!E55))),CY61="No",ISNUMBER(OFFSET('Sanitation Data'!$E$13,0,10*ROW('Sanitation Data'!E55)))),CONCATENATE("[",ROUND(OFFSET('Sanitation Data'!$E$13,0,10*ROW('Sanitation Data'!E55)),0),"]"),IF(AND(ISNUMBER(OFFSET('Sanitation Data'!$E$13,0,10*ROW('Sanitation Data'!E55))),CY61="",ISNUMBER(OFFSET('Sanitation Data'!$E$13,0,10*ROW('Sanitation Data'!E55)))),OFFSET('Sanitation Data'!$E$13,0,10*ROW('Sanitation Data'!E55)),NA())))</f>
        <v>#N/A</v>
      </c>
      <c r="AK61" s="120" t="e">
        <f ca="1">+IF(AND(ISNUMBER(OFFSET('Sanitation Data'!$F$5,0,10*ROW('Sanitation Data'!F55))),CZ61="Yes"),100-OFFSET('Sanitation Data'!$F$5,0,10*ROW('Sanitation Data'!F55)),IF(AND(ISNUMBER(OFFSET('Sanitation Data'!$F$5,0,10*ROW('Sanitation Data'!F55))),CZ61="No",ISNUMBER(OFFSET('Sanitation Data'!$F$5,0,10*ROW('Sanitation Data'!F55)))),CONCATENATE("[",ROUND(100-OFFSET('Sanitation Data'!$F$5,0,10*ROW('Sanitation Data'!F55)),0),"]"),IF(AND(ISNUMBER(OFFSET('Sanitation Data'!$F$5,0,10*ROW('Sanitation Data'!F55))),CZ61="",ISNUMBER(OFFSET('Sanitation Data'!$F$5,0,10*ROW('Sanitation Data'!F55)))),100-OFFSET('Sanitation Data'!$F$5,0,10*ROW('Sanitation Data'!F55)),NA())))</f>
        <v>#N/A</v>
      </c>
      <c r="AL61" s="120" t="e">
        <f ca="1">+IF(AND(ISNUMBER(OFFSET('Sanitation Data'!$F$7,0,10*ROW('Sanitation Data'!F55))),DA61="Yes"),OFFSET('Sanitation Data'!$F$7,0,10*ROW('Sanitation Data'!F55)),IF(AND(ISNUMBER(OFFSET('Sanitation Data'!$F$7,0,10*ROW('Sanitation Data'!F55))),DA61="No",ISNUMBER(OFFSET('Sanitation Data'!$F$7,0,10*ROW('Sanitation Data'!F55)))),CONCATENATE("[",ROUND(OFFSET('Sanitation Data'!$F$7,0,10*ROW('Sanitation Data'!F55)),0),"]"),IF(AND(ISNUMBER(OFFSET('Sanitation Data'!$F$7,0,10*ROW('Sanitation Data'!F55))),DA61="",ISNUMBER(OFFSET('Sanitation Data'!$F$7,0,10*ROW('Sanitation Data'!F55)))),OFFSET('Sanitation Data'!$F$7,0,10*ROW('Sanitation Data'!F55)),NA())))</f>
        <v>#N/A</v>
      </c>
      <c r="AM61" s="120" t="e">
        <f ca="1">+IF(AND(ISNUMBER(OFFSET('Sanitation Data'!$F$11,0,10*ROW('Sanitation Data'!F55))),DB61="Yes"),OFFSET('Sanitation Data'!$F$11,0,10*ROW('Sanitation Data'!F55)),IF(AND(ISNUMBER(OFFSET('Sanitation Data'!$F$11,0,10*ROW('Sanitation Data'!F55))),DB61="No",ISNUMBER(OFFSET('Sanitation Data'!$F$11,0,10*ROW('Sanitation Data'!F55)))),CONCATENATE("[",ROUND(OFFSET('Sanitation Data'!$F$11,0,10*ROW('Sanitation Data'!F55)),0),"]"),IF(AND(ISNUMBER(OFFSET('Sanitation Data'!$F$11,0,10*ROW('Sanitation Data'!F55))),DB61="",ISNUMBER(OFFSET('Sanitation Data'!$F$11,0,10*ROW('Sanitation Data'!F55)))),OFFSET('Sanitation Data'!$F$11,0,10*ROW('Sanitation Data'!F55)),NA())))</f>
        <v>#N/A</v>
      </c>
      <c r="AN61" s="120" t="e">
        <f ca="1">+IF(AND(ISNUMBER(OFFSET('Sanitation Data'!$F$12,0,10*ROW('Sanitation Data'!F55))),DC61="Yes"),OFFSET('Sanitation Data'!$F$12,0,10*ROW('Sanitation Data'!F55)),IF(AND(ISNUMBER(OFFSET('Sanitation Data'!$F$12,0,10*ROW('Sanitation Data'!F55))),DC61="No",ISNUMBER(OFFSET('Sanitation Data'!$F$12,0,10*ROW('Sanitation Data'!F55)))),CONCATENATE("[",ROUND(OFFSET('Sanitation Data'!$F$12,0,10*ROW('Sanitation Data'!F55)),0),"]"),IF(AND(ISNUMBER(OFFSET('Sanitation Data'!$F$12,0,10*ROW('Sanitation Data'!F55))),DC61="",ISNUMBER(OFFSET('Sanitation Data'!$F$12,0,10*ROW('Sanitation Data'!F55)))),OFFSET('Sanitation Data'!$F$12,0,10*ROW('Sanitation Data'!F55)),NA())))</f>
        <v>#N/A</v>
      </c>
      <c r="AO61" s="120" t="e">
        <f ca="1">+IF(AND(ISNUMBER(OFFSET('Sanitation Data'!$F$13,0,10*ROW('Sanitation Data'!F55))),DD61="Yes"),OFFSET('Sanitation Data'!$F$13,0,10*ROW('Sanitation Data'!F55)),IF(AND(ISNUMBER(OFFSET('Sanitation Data'!$F$13,0,10*ROW('Sanitation Data'!F55))),DD61="No",ISNUMBER(OFFSET('Sanitation Data'!$F$13,0,10*ROW('Sanitation Data'!F55)))),CONCATENATE("[",ROUND(OFFSET('Sanitation Data'!$F$13,0,10*ROW('Sanitation Data'!F55)),0),"]"),IF(AND(ISNUMBER(OFFSET('Sanitation Data'!$F$13,0,10*ROW('Sanitation Data'!F55))),DD61="",ISNUMBER(OFFSET('Sanitation Data'!$F$13,0,10*ROW('Sanitation Data'!F55)))),OFFSET('Sanitation Data'!$F$13,0,10*ROW('Sanitation Data'!F55)),NA())))</f>
        <v>#N/A</v>
      </c>
      <c r="AP61" s="120" t="e">
        <f ca="1">+IF(AND(ISNUMBER(OFFSET('Sanitation Data'!$G$5,0,10*ROW('Sanitation Data'!G55))),DE61="Yes"),100-OFFSET('Sanitation Data'!$G$5,0,10*ROW('Sanitation Data'!G55)),IF(AND(ISNUMBER(OFFSET('Sanitation Data'!$G$5,0,10*ROW('Sanitation Data'!G55))),DE61="No",ISNUMBER(OFFSET('Sanitation Data'!$G$5,0,10*ROW('Sanitation Data'!G55)))),CONCATENATE("[",ROUND(100-OFFSET('Sanitation Data'!$G$5,0,10*ROW('Sanitation Data'!G55)),0),"]"),IF(AND(ISNUMBER(OFFSET('Sanitation Data'!$G$5,0,10*ROW('Sanitation Data'!G55))),DE61="",ISNUMBER(OFFSET('Sanitation Data'!$G$5,0,10*ROW('Sanitation Data'!G55)))),100-OFFSET('Sanitation Data'!$G$5,0,10*ROW('Sanitation Data'!G55)),NA())))</f>
        <v>#N/A</v>
      </c>
      <c r="AQ61" s="120" t="e">
        <f ca="1">+IF(AND(ISNUMBER(OFFSET('Sanitation Data'!$G$7,0,10*ROW('Sanitation Data'!G55))),DF61="Yes"),OFFSET('Sanitation Data'!$G$7,0,10*ROW('Sanitation Data'!G55)),IF(AND(ISNUMBER(OFFSET('Sanitation Data'!$G$7,0,10*ROW('Sanitation Data'!G55))),DF61="No",ISNUMBER(OFFSET('Sanitation Data'!$G$7,0,10*ROW('Sanitation Data'!G55)))),CONCATENATE("[",ROUND(OFFSET('Sanitation Data'!$G$7,0,10*ROW('Sanitation Data'!G55)),0),"]"),IF(AND(ISNUMBER(OFFSET('Sanitation Data'!$G$7,0,10*ROW('Sanitation Data'!G55))),DF61="",ISNUMBER(OFFSET('Sanitation Data'!$G$7,0,10*ROW('Sanitation Data'!G55)))),OFFSET('Sanitation Data'!$G$7,0,10*ROW('Sanitation Data'!G55)),NA())))</f>
        <v>#N/A</v>
      </c>
      <c r="AR61" s="120" t="e">
        <f ca="1">+IF(AND(ISNUMBER(OFFSET('Sanitation Data'!$G$11,0,10*ROW('Sanitation Data'!G55))),DG61="Yes"),OFFSET('Sanitation Data'!$G$11,0,10*ROW('Sanitation Data'!G55)),IF(AND(ISNUMBER(OFFSET('Sanitation Data'!$G$11,0,10*ROW('Sanitation Data'!G55))),DG61="No",ISNUMBER(OFFSET('Sanitation Data'!$G$11,0,10*ROW('Sanitation Data'!G55)))),CONCATENATE("[",ROUND(OFFSET('Sanitation Data'!$G$11,0,10*ROW('Sanitation Data'!G55)),0),"]"),IF(AND(ISNUMBER(OFFSET('Sanitation Data'!$G$11,0,10*ROW('Sanitation Data'!G55))),DG61="",ISNUMBER(OFFSET('Sanitation Data'!$G$11,0,10*ROW('Sanitation Data'!G55)))),OFFSET('Sanitation Data'!$G$11,0,10*ROW('Sanitation Data'!G55)),NA())))</f>
        <v>#N/A</v>
      </c>
      <c r="AS61" s="120" t="e">
        <f ca="1">+IF(AND(ISNUMBER(OFFSET('Sanitation Data'!$G$12,0,10*ROW('Sanitation Data'!G55))),DH61="Yes"),OFFSET('Sanitation Data'!$G$12,0,10*ROW('Sanitation Data'!G55)),IF(AND(ISNUMBER(OFFSET('Sanitation Data'!$G$12,0,10*ROW('Sanitation Data'!G55))),DH61="No",ISNUMBER(OFFSET('Sanitation Data'!$G$12,0,10*ROW('Sanitation Data'!G55)))),CONCATENATE("[",ROUND(OFFSET('Sanitation Data'!$G$12,0,10*ROW('Sanitation Data'!G55)),0),"]"),IF(AND(ISNUMBER(OFFSET('Sanitation Data'!$G$12,0,10*ROW('Sanitation Data'!G55))),DH61="",ISNUMBER(OFFSET('Sanitation Data'!$G$12,0,10*ROW('Sanitation Data'!G55)))),OFFSET('Sanitation Data'!$G$12,0,10*ROW('Sanitation Data'!G55)),NA())))</f>
        <v>#N/A</v>
      </c>
      <c r="AT61" s="120" t="e">
        <f ca="1">+IF(AND(ISNUMBER(OFFSET('Sanitation Data'!$G$13,0,10*ROW('Sanitation Data'!G55))),DI61="Yes"),OFFSET('Sanitation Data'!$G$13,0,10*ROW('Sanitation Data'!G55)),IF(AND(ISNUMBER(OFFSET('Sanitation Data'!$G$13,0,10*ROW('Sanitation Data'!G55))),DI61="No",ISNUMBER(OFFSET('Sanitation Data'!$G$13,0,10*ROW('Sanitation Data'!G55)))),CONCATENATE("[",ROUND(OFFSET('Sanitation Data'!$G$13,0,10*ROW('Sanitation Data'!G55)),0),"]"),IF(AND(ISNUMBER(OFFSET('Sanitation Data'!$G$13,0,10*ROW('Sanitation Data'!G55))),DI61="",ISNUMBER(OFFSET('Sanitation Data'!$G$13,0,10*ROW('Sanitation Data'!G55)))),OFFSET('Sanitation Data'!$G$13,0,10*ROW('Sanitation Data'!G55)),NA())))</f>
        <v>#N/A</v>
      </c>
      <c r="AU61" s="120" t="e">
        <f ca="1">+IF(AND(ISNUMBER(OFFSET('Sanitation Data'!$H$5,0,10*ROW('Sanitation Data'!H55))),DJ61="Yes"),100-OFFSET('Sanitation Data'!$H$5,0,10*ROW('Sanitation Data'!H55)),IF(AND(ISNUMBER(OFFSET('Sanitation Data'!$H$5,0,10*ROW('Sanitation Data'!H55))),DJ61="No",ISNUMBER(OFFSET('Sanitation Data'!$H$5,0,10*ROW('Sanitation Data'!H55)))),CONCATENATE("[",ROUND(100-OFFSET('Sanitation Data'!$H$5,0,10*ROW('Sanitation Data'!H55)),0),"]"),IF(AND(ISNUMBER(OFFSET('Sanitation Data'!$H$5,0,10*ROW('Sanitation Data'!H55))),DJ61="",ISNUMBER(OFFSET('Sanitation Data'!$H$5,0,10*ROW('Sanitation Data'!H55)))),100-OFFSET('Sanitation Data'!$H$5,0,10*ROW('Sanitation Data'!H55)),NA())))</f>
        <v>#N/A</v>
      </c>
      <c r="AV61" s="120" t="e">
        <f ca="1">+IF(AND(ISNUMBER(OFFSET('Sanitation Data'!$H$7,0,10*ROW('Sanitation Data'!H55))),DK61="Yes"),OFFSET('Sanitation Data'!$H$7,0,10*ROW('Sanitation Data'!H55)),IF(AND(ISNUMBER(OFFSET('Sanitation Data'!$H$7,0,10*ROW('Sanitation Data'!H55))),DK61="No",ISNUMBER(OFFSET('Sanitation Data'!$H$7,0,10*ROW('Sanitation Data'!H55)))),CONCATENATE("[",ROUND(OFFSET('Sanitation Data'!$H$7,0,10*ROW('Sanitation Data'!H55)),0),"]"),IF(AND(ISNUMBER(OFFSET('Sanitation Data'!$H$7,0,10*ROW('Sanitation Data'!H55))),DK61="",ISNUMBER(OFFSET('Sanitation Data'!$H$7,0,10*ROW('Sanitation Data'!H55)))),OFFSET('Sanitation Data'!$H$7,0,10*ROW('Sanitation Data'!H55)),NA())))</f>
        <v>#N/A</v>
      </c>
      <c r="AW61" s="120" t="e">
        <f ca="1">+IF(AND(ISNUMBER(OFFSET('Sanitation Data'!$H$11,0,10*ROW('Sanitation Data'!H55))),DL61="Yes"),OFFSET('Sanitation Data'!$H$11,0,10*ROW('Sanitation Data'!H55)),IF(AND(ISNUMBER(OFFSET('Sanitation Data'!$H$11,0,10*ROW('Sanitation Data'!H55))),DL61="No",ISNUMBER(OFFSET('Sanitation Data'!$H$11,0,10*ROW('Sanitation Data'!H55)))),CONCATENATE("[",ROUND(OFFSET('Sanitation Data'!$H$11,0,10*ROW('Sanitation Data'!H55)),0),"]"),IF(AND(ISNUMBER(OFFSET('Sanitation Data'!$H$11,0,10*ROW('Sanitation Data'!H55))),DL61="",ISNUMBER(OFFSET('Sanitation Data'!$H$11,0,10*ROW('Sanitation Data'!H55)))),OFFSET('Sanitation Data'!$H$11,0,10*ROW('Sanitation Data'!H55)),NA())))</f>
        <v>#N/A</v>
      </c>
      <c r="AX61" s="120" t="e">
        <f ca="1">+IF(AND(ISNUMBER(OFFSET('Sanitation Data'!$H$12,0,10*ROW('Sanitation Data'!H55))),DM61="Yes"),OFFSET('Sanitation Data'!$H$12,0,10*ROW('Sanitation Data'!H55)),IF(AND(ISNUMBER(OFFSET('Sanitation Data'!$H$12,0,10*ROW('Sanitation Data'!H55))),DM61="No",ISNUMBER(OFFSET('Sanitation Data'!$H$12,0,10*ROW('Sanitation Data'!H55)))),CONCATENATE("[",ROUND(OFFSET('Sanitation Data'!$H$12,0,10*ROW('Sanitation Data'!H55)),0),"]"),IF(AND(ISNUMBER(OFFSET('Sanitation Data'!$H$12,0,10*ROW('Sanitation Data'!H55))),DM61="",ISNUMBER(OFFSET('Sanitation Data'!$H$12,0,10*ROW('Sanitation Data'!H55)))),OFFSET('Sanitation Data'!$H$12,0,10*ROW('Sanitation Data'!H55)),NA())))</f>
        <v>#N/A</v>
      </c>
      <c r="AY61" s="120" t="e">
        <f ca="1">+IF(AND(ISNUMBER(OFFSET('Sanitation Data'!$H$13,0,10*ROW('Sanitation Data'!H55))),DN61="Yes"),OFFSET('Sanitation Data'!$H$13,0,10*ROW('Sanitation Data'!H55)),IF(AND(ISNUMBER(OFFSET('Sanitation Data'!$H$13,0,10*ROW('Sanitation Data'!H55))),DN61="No",ISNUMBER(OFFSET('Sanitation Data'!$H$13,0,10*ROW('Sanitation Data'!H55)))),CONCATENATE("[",ROUND(OFFSET('Sanitation Data'!$H$13,0,10*ROW('Sanitation Data'!H55)),0),"]"),IF(AND(ISNUMBER(OFFSET('Sanitation Data'!$H$13,0,10*ROW('Sanitation Data'!H55))),DN61="",ISNUMBER(OFFSET('Sanitation Data'!$H$13,0,10*ROW('Sanitation Data'!H55)))),OFFSET('Sanitation Data'!$H$13,0,10*ROW('Sanitation Data'!H55)),NA())))</f>
        <v>#N/A</v>
      </c>
      <c r="AZ61" s="121" t="e">
        <f ca="1">+IF(AND(ISNUMBER(OFFSET('Hygiene Data'!$C$6,0,10*ROW('Hygiene Data'!C55))),DO61="Yes"),OFFSET('Hygiene Data'!$C$6,0,10*ROW('Hygiene Data'!C55)),IF(AND(ISNUMBER(OFFSET('Hygiene Data'!$C$6,0,10*ROW('Hygiene Data'!C55))),DO61="No",ISNUMBER(OFFSET('Hygiene Data'!$C$6,0,10*ROW('Hygiene Data'!C55)))),CONCATENATE("[",ROUND(OFFSET('Hygiene Data'!$C$6,0,10*ROW('Hygiene Data'!C55)),0),"]"),IF(AND(ISNUMBER(OFFSET('Hygiene Data'!$C$6,0,10*ROW('Hygiene Data'!C55))),DO61="",ISNUMBER(OFFSET('Hygiene Data'!$C$6,0,10*ROW('Hygiene Data'!C55)))),OFFSET('Hygiene Data'!$C$6,0,10*ROW('Hygiene Data'!C55)),NA())))</f>
        <v>#N/A</v>
      </c>
      <c r="BA61" s="121" t="e">
        <f ca="1">+IF(AND(ISNUMBER(OFFSET('Hygiene Data'!$C$8,0,10*ROW('Hygiene Data'!C55))),DP61="Yes"),OFFSET('Hygiene Data'!$C$8,0,10*ROW('Hygiene Data'!C55)),IF(AND(ISNUMBER(OFFSET('Hygiene Data'!$C$8,0,10*ROW('Hygiene Data'!C55))),DP61="No",ISNUMBER(OFFSET('Hygiene Data'!$C$8,0,10*ROW('Hygiene Data'!C55)))),CONCATENATE("[",ROUND(OFFSET('Hygiene Data'!$C$8,0,10*ROW('Hygiene Data'!C55)),0),"]"),IF(AND(ISNUMBER(OFFSET('Hygiene Data'!$C$8,0,10*ROW('Hygiene Data'!C55))),DP61="",ISNUMBER(OFFSET('Hygiene Data'!$C$8,0,10*ROW('Hygiene Data'!C55)))),OFFSET('Hygiene Data'!$C$8,0,10*ROW('Hygiene Data'!C55)),NA())))</f>
        <v>#N/A</v>
      </c>
      <c r="BB61" s="121" t="e">
        <f ca="1">+IF(AND(ISNUMBER(OFFSET('Hygiene Data'!$C$10,0,10*ROW('Hygiene Data'!C55))),DQ61="Yes"),OFFSET('Hygiene Data'!$C$10,0,10*ROW('Hygiene Data'!C55)),IF(AND(ISNUMBER(OFFSET('Hygiene Data'!$C$10,0,10*ROW('Hygiene Data'!C55))),DQ61="No",ISNUMBER(OFFSET('Hygiene Data'!$C$10,0,10*ROW('Hygiene Data'!C55)))),CONCATENATE("[",ROUND(OFFSET('Hygiene Data'!$C$10,0,10*ROW('Hygiene Data'!C55)),0),"]"),IF(AND(ISNUMBER(OFFSET('Hygiene Data'!$C$10,0,10*ROW('Hygiene Data'!C55))),DQ61="",ISNUMBER(OFFSET('Hygiene Data'!$C$10,0,10*ROW('Hygiene Data'!C55)))),OFFSET('Hygiene Data'!$C$10,0,10*ROW('Hygiene Data'!C55)),NA())))</f>
        <v>#N/A</v>
      </c>
      <c r="BC61" s="121" t="e">
        <f ca="1">+IF(AND(ISNUMBER(OFFSET('Hygiene Data'!$D$6,0,10*ROW('Hygiene Data'!D55))),DR61="Yes"),OFFSET('Hygiene Data'!$D$6,0,10*ROW('Hygiene Data'!D55)),IF(AND(ISNUMBER(OFFSET('Hygiene Data'!$D$6,0,10*ROW('Hygiene Data'!D55))),DR61="No",ISNUMBER(OFFSET('Hygiene Data'!$D$6,0,10*ROW('Hygiene Data'!D55)))),CONCATENATE("[",ROUND(OFFSET('Hygiene Data'!$D$6,0,10*ROW('Hygiene Data'!D55)),0),"]"),IF(AND(ISNUMBER(OFFSET('Hygiene Data'!$D$6,0,10*ROW('Hygiene Data'!D55))),DR61="",ISNUMBER(OFFSET('Hygiene Data'!$D$6,0,10*ROW('Hygiene Data'!D55)))),OFFSET('Hygiene Data'!$D$6,0,10*ROW('Hygiene Data'!D55)),NA())))</f>
        <v>#N/A</v>
      </c>
      <c r="BD61" s="121" t="e">
        <f ca="1">+IF(AND(ISNUMBER(OFFSET('Hygiene Data'!$D$8,0,10*ROW('Hygiene Data'!D55))),DS61="Yes"),OFFSET('Hygiene Data'!$D$8,0,10*ROW('Hygiene Data'!D55)),IF(AND(ISNUMBER(OFFSET('Hygiene Data'!$D$8,0,10*ROW('Hygiene Data'!D55))),DS61="No",ISNUMBER(OFFSET('Hygiene Data'!$D$8,0,10*ROW('Hygiene Data'!D55)))),CONCATENATE("[",ROUND(OFFSET('Hygiene Data'!$D$8,0,10*ROW('Hygiene Data'!D55)),0),"]"),IF(AND(ISNUMBER(OFFSET('Hygiene Data'!$D$8,0,10*ROW('Hygiene Data'!D55))),DS61="",ISNUMBER(OFFSET('Hygiene Data'!$D$8,0,10*ROW('Hygiene Data'!D55)))),OFFSET('Hygiene Data'!$D$8,0,10*ROW('Hygiene Data'!D55)),NA())))</f>
        <v>#N/A</v>
      </c>
      <c r="BE61" s="121" t="e">
        <f ca="1">+IF(AND(ISNUMBER(OFFSET('Hygiene Data'!$D$10,0,10*ROW('Hygiene Data'!D55))),DT61="Yes"),OFFSET('Hygiene Data'!$D$10,0,10*ROW('Hygiene Data'!D55)),IF(AND(ISNUMBER(OFFSET('Hygiene Data'!$D$10,0,10*ROW('Hygiene Data'!D55))),DT61="No",ISNUMBER(OFFSET('Hygiene Data'!$D$10,0,10*ROW('Hygiene Data'!D55)))),CONCATENATE("[",ROUND(OFFSET('Hygiene Data'!$D$10,0,10*ROW('Hygiene Data'!D55)),0),"]"),IF(AND(ISNUMBER(OFFSET('Hygiene Data'!$D$10,0,10*ROW('Hygiene Data'!D55))),DT61="",ISNUMBER(OFFSET('Hygiene Data'!$D$10,0,10*ROW('Hygiene Data'!D55)))),OFFSET('Hygiene Data'!$D$10,0,10*ROW('Hygiene Data'!D55)),NA())))</f>
        <v>#N/A</v>
      </c>
      <c r="BF61" s="121" t="e">
        <f ca="1">+IF(AND(ISNUMBER(OFFSET('Hygiene Data'!$E$6,0,10*ROW('Hygiene Data'!E55))),DU61="Yes"),OFFSET('Hygiene Data'!$E$6,0,10*ROW('Hygiene Data'!E55)),IF(AND(ISNUMBER(OFFSET('Hygiene Data'!$E$6,0,10*ROW('Hygiene Data'!E55))),DU61="No",ISNUMBER(OFFSET('Hygiene Data'!$E$6,0,10*ROW('Hygiene Data'!E55)))),CONCATENATE("[",ROUND(OFFSET('Hygiene Data'!$E$6,0,10*ROW('Hygiene Data'!E55)),0),"]"),IF(AND(ISNUMBER(OFFSET('Hygiene Data'!$E$6,0,10*ROW('Hygiene Data'!E55))),DU61="",ISNUMBER(OFFSET('Hygiene Data'!$E$6,0,10*ROW('Hygiene Data'!E55)))),OFFSET('Hygiene Data'!$E$6,0,10*ROW('Hygiene Data'!E55)),NA())))</f>
        <v>#N/A</v>
      </c>
      <c r="BG61" s="121" t="e">
        <f ca="1">+IF(AND(ISNUMBER(OFFSET('Hygiene Data'!$E$8,0,10*ROW('Hygiene Data'!E55))),DV61="Yes"),OFFSET('Hygiene Data'!$E$8,0,10*ROW('Hygiene Data'!E55)),IF(AND(ISNUMBER(OFFSET('Hygiene Data'!$E$8,0,10*ROW('Hygiene Data'!E55))),DV61="No",ISNUMBER(OFFSET('Hygiene Data'!$E$8,0,10*ROW('Hygiene Data'!E55)))),CONCATENATE("[",ROUND(OFFSET('Hygiene Data'!$E$8,0,10*ROW('Hygiene Data'!E55)),0),"]"),IF(AND(ISNUMBER(OFFSET('Hygiene Data'!$E$8,0,10*ROW('Hygiene Data'!E55))),DV61="",ISNUMBER(OFFSET('Hygiene Data'!$E$8,0,10*ROW('Hygiene Data'!E55)))),OFFSET('Hygiene Data'!$E$8,0,10*ROW('Hygiene Data'!E55)),NA())))</f>
        <v>#N/A</v>
      </c>
      <c r="BH61" s="121" t="e">
        <f ca="1">+IF(AND(ISNUMBER(OFFSET('Hygiene Data'!$E$10,0,10*ROW('Hygiene Data'!E55))),DW61="Yes"),OFFSET('Hygiene Data'!$E$10,0,10*ROW('Hygiene Data'!E55)),IF(AND(ISNUMBER(OFFSET('Hygiene Data'!$E$10,0,10*ROW('Hygiene Data'!E55))),DW61="No",ISNUMBER(OFFSET('Hygiene Data'!$E$10,0,10*ROW('Hygiene Data'!E55)))),CONCATENATE("[",ROUND(OFFSET('Hygiene Data'!$E$10,0,10*ROW('Hygiene Data'!E55)),0),"]"),IF(AND(ISNUMBER(OFFSET('Hygiene Data'!$E$10,0,10*ROW('Hygiene Data'!E55))),DW61="",ISNUMBER(OFFSET('Hygiene Data'!$E$10,0,10*ROW('Hygiene Data'!E55)))),OFFSET('Hygiene Data'!$E$10,0,10*ROW('Hygiene Data'!E55)),NA())))</f>
        <v>#N/A</v>
      </c>
      <c r="BI61" s="121" t="e">
        <f ca="1">+IF(AND(ISNUMBER(OFFSET('Hygiene Data'!$F$6,0,10*ROW('Hygiene Data'!F55))),DX61="Yes"),OFFSET('Hygiene Data'!$F$6,0,10*ROW('Hygiene Data'!F55)),IF(AND(ISNUMBER(OFFSET('Hygiene Data'!$F$6,0,10*ROW('Hygiene Data'!F55))),DX61="No",ISNUMBER(OFFSET('Hygiene Data'!$F$6,0,10*ROW('Hygiene Data'!F55)))),CONCATENATE("[",ROUND(OFFSET('Hygiene Data'!$F$6,0,10*ROW('Hygiene Data'!F55)),0),"]"),IF(AND(ISNUMBER(OFFSET('Hygiene Data'!$F$6,0,10*ROW('Hygiene Data'!F55))),DX61="",ISNUMBER(OFFSET('Hygiene Data'!$F$6,0,10*ROW('Hygiene Data'!F55)))),OFFSET('Hygiene Data'!$F$6,0,10*ROW('Hygiene Data'!F55)),NA())))</f>
        <v>#N/A</v>
      </c>
      <c r="BJ61" s="121" t="e">
        <f ca="1">+IF(AND(ISNUMBER(OFFSET('Hygiene Data'!$F$8,0,10*ROW('Hygiene Data'!F55))),DY61="Yes"),OFFSET('Hygiene Data'!$F$8,0,10*ROW('Hygiene Data'!F55)),IF(AND(ISNUMBER(OFFSET('Hygiene Data'!$F$8,0,10*ROW('Hygiene Data'!F55))),DY61="No",ISNUMBER(OFFSET('Hygiene Data'!$F$8,0,10*ROW('Hygiene Data'!F55)))),CONCATENATE("[",ROUND(OFFSET('Hygiene Data'!$F$8,0,10*ROW('Hygiene Data'!F55)),0),"]"),IF(AND(ISNUMBER(OFFSET('Hygiene Data'!$F$8,0,10*ROW('Hygiene Data'!F55))),DY61="",ISNUMBER(OFFSET('Hygiene Data'!$F$8,0,10*ROW('Hygiene Data'!F55)))),OFFSET('Hygiene Data'!$F$8,0,10*ROW('Hygiene Data'!F55)),NA())))</f>
        <v>#N/A</v>
      </c>
      <c r="BK61" s="121" t="e">
        <f ca="1">+IF(AND(ISNUMBER(OFFSET('Hygiene Data'!$F$10,0,10*ROW('Hygiene Data'!F55))),DZ61="Yes"),OFFSET('Hygiene Data'!$F$10,0,10*ROW('Hygiene Data'!F55)),IF(AND(ISNUMBER(OFFSET('Hygiene Data'!$F$10,0,10*ROW('Hygiene Data'!F55))),DZ61="No",ISNUMBER(OFFSET('Hygiene Data'!$F$10,0,10*ROW('Hygiene Data'!F55)))),CONCATENATE("[",ROUND(OFFSET('Hygiene Data'!$F$10,0,10*ROW('Hygiene Data'!F55)),0),"]"),IF(AND(ISNUMBER(OFFSET('Hygiene Data'!$F$10,0,10*ROW('Hygiene Data'!F55))),DZ61="",ISNUMBER(OFFSET('Hygiene Data'!$F$10,0,10*ROW('Hygiene Data'!F55)))),OFFSET('Hygiene Data'!$F$10,0,10*ROW('Hygiene Data'!F55)),NA())))</f>
        <v>#N/A</v>
      </c>
      <c r="BL61" s="121" t="e">
        <f ca="1">+IF(AND(ISNUMBER(OFFSET('Hygiene Data'!$G$6,0,10*ROW('Hygiene Data'!G55))),EA61="Yes"),OFFSET('Hygiene Data'!$G$6,0,10*ROW('Hygiene Data'!G55)),IF(AND(ISNUMBER(OFFSET('Hygiene Data'!$G$6,0,10*ROW('Hygiene Data'!G55))),EA61="No",ISNUMBER(OFFSET('Hygiene Data'!$G$6,0,10*ROW('Hygiene Data'!G55)))),CONCATENATE("[",ROUND(OFFSET('Hygiene Data'!$G$6,0,10*ROW('Hygiene Data'!G55)),0),"]"),IF(AND(ISNUMBER(OFFSET('Hygiene Data'!$G$6,0,10*ROW('Hygiene Data'!G55))),EA61="",ISNUMBER(OFFSET('Hygiene Data'!$G$6,0,10*ROW('Hygiene Data'!G55)))),OFFSET('Hygiene Data'!$G$6,0,10*ROW('Hygiene Data'!G55)),NA())))</f>
        <v>#N/A</v>
      </c>
      <c r="BM61" s="121" t="e">
        <f ca="1">+IF(AND(ISNUMBER(OFFSET('Hygiene Data'!$G$8,0,10*ROW('Hygiene Data'!G55))),EB61="Yes"),OFFSET('Hygiene Data'!$G$8,0,10*ROW('Hygiene Data'!G55)),IF(AND(ISNUMBER(OFFSET('Hygiene Data'!$G$8,0,10*ROW('Hygiene Data'!G55))),EB61="No",ISNUMBER(OFFSET('Hygiene Data'!$G$8,0,10*ROW('Hygiene Data'!G55)))),CONCATENATE("[",ROUND(OFFSET('Hygiene Data'!$G$8,0,10*ROW('Hygiene Data'!G55)),0),"]"),IF(AND(ISNUMBER(OFFSET('Hygiene Data'!$G$8,0,10*ROW('Hygiene Data'!G55))),EB61="",ISNUMBER(OFFSET('Hygiene Data'!$G$8,0,10*ROW('Hygiene Data'!G55)))),OFFSET('Hygiene Data'!$G$8,0,10*ROW('Hygiene Data'!G55)),NA())))</f>
        <v>#N/A</v>
      </c>
      <c r="BN61" s="121" t="e">
        <f ca="1">+IF(AND(ISNUMBER(OFFSET('Hygiene Data'!$G$10,0,10*ROW('Hygiene Data'!G55))),EC61="Yes"),OFFSET('Hygiene Data'!$G$10,0,10*ROW('Hygiene Data'!G55)),IF(AND(ISNUMBER(OFFSET('Hygiene Data'!$G$10,0,10*ROW('Hygiene Data'!G55))),EC61="No",ISNUMBER(OFFSET('Hygiene Data'!$G$10,0,10*ROW('Hygiene Data'!G55)))),CONCATENATE("[",ROUND(OFFSET('Hygiene Data'!$G$10,0,10*ROW('Hygiene Data'!G55)),0),"]"),IF(AND(ISNUMBER(OFFSET('Hygiene Data'!$G$10,0,10*ROW('Hygiene Data'!G55))),EC61="",ISNUMBER(OFFSET('Hygiene Data'!$G$10,0,10*ROW('Hygiene Data'!G55)))),OFFSET('Hygiene Data'!$G$10,0,10*ROW('Hygiene Data'!G55)),NA())))</f>
        <v>#N/A</v>
      </c>
      <c r="BO61" s="121" t="e">
        <f ca="1">+IF(AND(ISNUMBER(OFFSET('Hygiene Data'!$H$6,0,10*ROW('Hygiene Data'!H55))),ED61="Yes"),OFFSET('Hygiene Data'!$H$6,0,10*ROW('Hygiene Data'!H55)),IF(AND(ISNUMBER(OFFSET('Hygiene Data'!$H$6,0,10*ROW('Hygiene Data'!H55))),ED61="No",ISNUMBER(OFFSET('Hygiene Data'!$H$6,0,10*ROW('Hygiene Data'!H55)))),CONCATENATE("[",ROUND(OFFSET('Hygiene Data'!$H$6,0,10*ROW('Hygiene Data'!H55)),0),"]"),IF(AND(ISNUMBER(OFFSET('Hygiene Data'!$H$6,0,10*ROW('Hygiene Data'!H55))),ED61="",ISNUMBER(OFFSET('Hygiene Data'!$H$6,0,10*ROW('Hygiene Data'!H55)))),OFFSET('Hygiene Data'!$H$6,0,10*ROW('Hygiene Data'!H55)),NA())))</f>
        <v>#N/A</v>
      </c>
      <c r="BP61" s="121" t="e">
        <f ca="1">+IF(AND(ISNUMBER(OFFSET('Hygiene Data'!$H$8,0,10*ROW('Hygiene Data'!H55))),EE61="Yes"),OFFSET('Hygiene Data'!$H$8,0,10*ROW('Hygiene Data'!H55)),IF(AND(ISNUMBER(OFFSET('Hygiene Data'!$H$8,0,10*ROW('Hygiene Data'!H55))),EE61="No",ISNUMBER(OFFSET('Hygiene Data'!$H$8,0,10*ROW('Hygiene Data'!H55)))),CONCATENATE("[",ROUND(OFFSET('Hygiene Data'!$H$8,0,10*ROW('Hygiene Data'!H55)),0),"]"),IF(AND(ISNUMBER(OFFSET('Hygiene Data'!$H$8,0,10*ROW('Hygiene Data'!H55))),EE61="",ISNUMBER(OFFSET('Hygiene Data'!$H$8,0,10*ROW('Hygiene Data'!H55)))),OFFSET('Hygiene Data'!$H$8,0,10*ROW('Hygiene Data'!H55)),NA())))</f>
        <v>#N/A</v>
      </c>
      <c r="BQ61" s="121" t="e">
        <f ca="1">+IF(AND(ISNUMBER(OFFSET('Hygiene Data'!$H$10,0,10*ROW('Hygiene Data'!H55))),EF61="Yes"),OFFSET('Hygiene Data'!$H$10,0,10*ROW('Hygiene Data'!H55)),IF(AND(ISNUMBER(OFFSET('Hygiene Data'!$H$10,0,10*ROW('Hygiene Data'!H55))),EF61="No",ISNUMBER(OFFSET('Hygiene Data'!$H$10,0,10*ROW('Hygiene Data'!H55)))),CONCATENATE("[",ROUND(OFFSET('Hygiene Data'!$H$10,0,10*ROW('Hygiene Data'!H55)),0),"]"),IF(AND(ISNUMBER(OFFSET('Hygiene Data'!$H$10,0,10*ROW('Hygiene Data'!H55))),EF61="",ISNUMBER(OFFSET('Hygiene Data'!$H$10,0,10*ROW('Hygiene Data'!H55)))),OFFSET('Hygiene Data'!$H$10,0,10*ROW('Hygiene Data'!H55)),NA())))</f>
        <v>#N/A</v>
      </c>
      <c r="BS61" s="28" t="str">
        <f ca="1">+IF(OFFSET('Water Data'!$C$28,0,10*ROW('Water Data'!C55))="","",OFFSET('Water Data'!$C$28,0,10*ROW('Water Data'!C55)))</f>
        <v/>
      </c>
      <c r="BT61" s="28" t="str">
        <f ca="1">+IF(OFFSET('Water Data'!$C$29,0,10*ROW('Water Data'!C55))="","",OFFSET('Water Data'!$C$29,0,10*ROW('Water Data'!C55)))</f>
        <v/>
      </c>
      <c r="BU61" s="28" t="str">
        <f ca="1">+IF(OFFSET('Water Data'!$C$30,0,10*ROW('Water Data'!C55))="","",OFFSET('Water Data'!$C$30,0,10*ROW('Water Data'!C55)))</f>
        <v/>
      </c>
      <c r="BV61" s="28" t="str">
        <f ca="1">+IF(OFFSET('Water Data'!$D$28,0,10*ROW('Water Data'!D55))="","",OFFSET('Water Data'!$D$28,0,10*ROW('Water Data'!D55)))</f>
        <v/>
      </c>
      <c r="BW61" s="28" t="str">
        <f ca="1">+IF(OFFSET('Water Data'!$D$29,0,10*ROW('Water Data'!D55))="","",OFFSET('Water Data'!$D$29,0,10*ROW('Water Data'!D55)))</f>
        <v/>
      </c>
      <c r="BX61" s="28" t="str">
        <f ca="1">+IF(OFFSET('Water Data'!$D$30,0,10*ROW('Water Data'!D55))="","",OFFSET('Water Data'!$D$30,0,10*ROW('Water Data'!D55)))</f>
        <v/>
      </c>
      <c r="BY61" s="28" t="str">
        <f ca="1">+IF(OFFSET('Water Data'!$E$28,0,10*ROW('Water Data'!E55))="","",OFFSET('Water Data'!$E$28,0,10*ROW('Water Data'!E55)))</f>
        <v/>
      </c>
      <c r="BZ61" s="28" t="str">
        <f ca="1">+IF(OFFSET('Water Data'!$E$29,0,10*ROW('Water Data'!E55))="","",OFFSET('Water Data'!$E$29,0,10*ROW('Water Data'!E55)))</f>
        <v/>
      </c>
      <c r="CA61" s="28" t="str">
        <f ca="1">+IF(OFFSET('Water Data'!$E$30,0,10*ROW('Water Data'!E55))="","",OFFSET('Water Data'!$E$30,0,10*ROW('Water Data'!E55)))</f>
        <v/>
      </c>
      <c r="CB61" s="28" t="str">
        <f ca="1">+IF(OFFSET('Water Data'!$F$28,0,10*ROW('Water Data'!F55))="","",OFFSET('Water Data'!$F$28,0,10*ROW('Water Data'!F55)))</f>
        <v/>
      </c>
      <c r="CC61" s="28" t="str">
        <f ca="1">+IF(OFFSET('Water Data'!$F$29,0,10*ROW('Water Data'!F55))="","",OFFSET('Water Data'!$F$29,0,10*ROW('Water Data'!F55)))</f>
        <v/>
      </c>
      <c r="CD61" s="28" t="str">
        <f ca="1">+IF(OFFSET('Water Data'!$F$30,0,10*ROW('Water Data'!F55))="","",OFFSET('Water Data'!$F$30,0,10*ROW('Water Data'!F55)))</f>
        <v/>
      </c>
      <c r="CE61" s="28" t="str">
        <f ca="1">+IF(OFFSET('Water Data'!$G$28,0,10*ROW('Water Data'!G55))="","",OFFSET('Water Data'!$G$28,0,10*ROW('Water Data'!G55)))</f>
        <v/>
      </c>
      <c r="CF61" s="28" t="str">
        <f ca="1">+IF(OFFSET('Water Data'!$G$29,0,10*ROW('Water Data'!G55))="","",OFFSET('Water Data'!$G$29,0,10*ROW('Water Data'!G55)))</f>
        <v/>
      </c>
      <c r="CG61" s="28" t="str">
        <f ca="1">+IF(OFFSET('Water Data'!$G$30,0,10*ROW('Water Data'!G55))="","",OFFSET('Water Data'!$G$30,0,10*ROW('Water Data'!G55)))</f>
        <v/>
      </c>
      <c r="CH61" s="28" t="str">
        <f ca="1">+IF(OFFSET('Water Data'!$H$28,0,10*ROW('Water Data'!H55))="","",OFFSET('Water Data'!$H$28,0,10*ROW('Water Data'!H55)))</f>
        <v/>
      </c>
      <c r="CI61" s="28" t="str">
        <f ca="1">+IF(OFFSET('Water Data'!$H$29,0,10*ROW('Water Data'!H55))="","",OFFSET('Water Data'!$H$29,0,10*ROW('Water Data'!H55)))</f>
        <v/>
      </c>
      <c r="CJ61" s="28" t="str">
        <f ca="1">+IF(OFFSET('Water Data'!$H$30,0,10*ROW('Water Data'!H55))="","",OFFSET('Water Data'!$H$30,0,10*ROW('Water Data'!H55)))</f>
        <v/>
      </c>
      <c r="CK61" s="28" t="str">
        <f ca="1">+IF(OFFSET('Sanitation Data'!$C$29,0,10*ROW('Sanitation Data'!C55))="","",OFFSET('Sanitation Data'!$C$29,0,10*ROW('Sanitation Data'!C55)))</f>
        <v/>
      </c>
      <c r="CL61" s="28" t="str">
        <f ca="1">+IF(OFFSET('Sanitation Data'!$C$30,0,10*ROW('Sanitation Data'!C55))="","",OFFSET('Sanitation Data'!$C$30,0,10*ROW('Sanitation Data'!C55)))</f>
        <v/>
      </c>
      <c r="CM61" s="28" t="str">
        <f ca="1">+IF(OFFSET('Sanitation Data'!$C$31,0,10*ROW('Sanitation Data'!C55))="","",OFFSET('Sanitation Data'!$C$31,0,10*ROW('Sanitation Data'!C55)))</f>
        <v/>
      </c>
      <c r="CN61" s="28" t="str">
        <f ca="1">+IF(OFFSET('Sanitation Data'!$C$32,0,10*ROW('Sanitation Data'!C55))="","",OFFSET('Sanitation Data'!$C$32,0,10*ROW('Sanitation Data'!C55)))</f>
        <v/>
      </c>
      <c r="CO61" s="28" t="str">
        <f ca="1">+IF(OFFSET('Sanitation Data'!$C$33,0,10*ROW('Sanitation Data'!C55))="","",OFFSET('Sanitation Data'!$C$33,0,10*ROW('Sanitation Data'!C55)))</f>
        <v/>
      </c>
      <c r="CP61" s="28" t="str">
        <f ca="1">+IF(OFFSET('Sanitation Data'!$D$29,0,10*ROW('Sanitation Data'!D55))="","",OFFSET('Sanitation Data'!$D$29,0,10*ROW('Sanitation Data'!D55)))</f>
        <v/>
      </c>
      <c r="CQ61" s="28" t="str">
        <f ca="1">+IF(OFFSET('Sanitation Data'!$D$30,0,10*ROW('Sanitation Data'!D55))="","",OFFSET('Sanitation Data'!$D$30,0,10*ROW('Sanitation Data'!D55)))</f>
        <v/>
      </c>
      <c r="CR61" s="28" t="str">
        <f ca="1">+IF(OFFSET('Sanitation Data'!$D$31,0,10*ROW('Sanitation Data'!D55))="","",OFFSET('Sanitation Data'!$D$31,0,10*ROW('Sanitation Data'!D55)))</f>
        <v/>
      </c>
      <c r="CS61" s="28" t="str">
        <f ca="1">+IF(OFFSET('Sanitation Data'!$D$32,0,10*ROW('Sanitation Data'!D55))="","",OFFSET('Sanitation Data'!$D$32,0,10*ROW('Sanitation Data'!D55)))</f>
        <v/>
      </c>
      <c r="CT61" s="28" t="str">
        <f ca="1">+IF(OFFSET('Sanitation Data'!$D$33,0,10*ROW('Sanitation Data'!D55))="","",OFFSET('Sanitation Data'!$D$33,0,10*ROW('Sanitation Data'!D55)))</f>
        <v/>
      </c>
      <c r="CU61" s="28" t="str">
        <f ca="1">+IF(OFFSET('Sanitation Data'!$E$29,0,10*ROW('Sanitation Data'!E55))="","",OFFSET('Sanitation Data'!$E$29,0,10*ROW('Sanitation Data'!E55)))</f>
        <v/>
      </c>
      <c r="CV61" s="28" t="str">
        <f ca="1">+IF(OFFSET('Sanitation Data'!$E$30,0,10*ROW('Sanitation Data'!E55))="","",OFFSET('Sanitation Data'!$E$30,0,10*ROW('Sanitation Data'!E55)))</f>
        <v/>
      </c>
      <c r="CW61" s="28" t="str">
        <f ca="1">+IF(OFFSET('Sanitation Data'!$E$31,0,10*ROW('Sanitation Data'!E55))="","",OFFSET('Sanitation Data'!$E$31,0,10*ROW('Sanitation Data'!E55)))</f>
        <v/>
      </c>
      <c r="CX61" s="28" t="str">
        <f ca="1">+IF(OFFSET('Sanitation Data'!$E$32,0,10*ROW('Sanitation Data'!E55))="","",OFFSET('Sanitation Data'!$E$32,0,10*ROW('Sanitation Data'!E55)))</f>
        <v/>
      </c>
      <c r="CY61" s="28" t="str">
        <f ca="1">+IF(OFFSET('Sanitation Data'!$E$33,0,10*ROW('Sanitation Data'!E55))="","",OFFSET('Sanitation Data'!$E$33,0,10*ROW('Sanitation Data'!E55)))</f>
        <v/>
      </c>
      <c r="CZ61" s="28" t="str">
        <f ca="1">+IF(OFFSET('Sanitation Data'!$F$29,0,10*ROW('Sanitation Data'!F55))="","",OFFSET('Sanitation Data'!$F$29,0,10*ROW('Sanitation Data'!F55)))</f>
        <v/>
      </c>
      <c r="DA61" s="28" t="str">
        <f ca="1">+IF(OFFSET('Sanitation Data'!$F$30,0,10*ROW('Sanitation Data'!F55))="","",OFFSET('Sanitation Data'!$F$30,0,10*ROW('Sanitation Data'!F55)))</f>
        <v/>
      </c>
      <c r="DB61" s="28" t="str">
        <f ca="1">+IF(OFFSET('Sanitation Data'!$F$31,0,10*ROW('Sanitation Data'!F55))="","",OFFSET('Sanitation Data'!$F$31,0,10*ROW('Sanitation Data'!F55)))</f>
        <v/>
      </c>
      <c r="DC61" s="28" t="str">
        <f ca="1">+IF(OFFSET('Sanitation Data'!$F$32,0,10*ROW('Sanitation Data'!F55))="","",OFFSET('Sanitation Data'!$F$32,0,10*ROW('Sanitation Data'!F55)))</f>
        <v/>
      </c>
      <c r="DD61" s="28" t="str">
        <f ca="1">+IF(OFFSET('Sanitation Data'!$F$33,0,10*ROW('Sanitation Data'!F55))="","",OFFSET('Sanitation Data'!$F$33,0,10*ROW('Sanitation Data'!F55)))</f>
        <v/>
      </c>
      <c r="DE61" s="28" t="str">
        <f ca="1">+IF(OFFSET('Sanitation Data'!$G$29,0,10*ROW('Sanitation Data'!G55))="","",OFFSET('Sanitation Data'!$G$29,0,10*ROW('Sanitation Data'!G55)))</f>
        <v/>
      </c>
      <c r="DF61" s="28" t="str">
        <f ca="1">+IF(OFFSET('Sanitation Data'!$G$30,0,10*ROW('Sanitation Data'!G55))="","",OFFSET('Sanitation Data'!$G$30,0,10*ROW('Sanitation Data'!G55)))</f>
        <v/>
      </c>
      <c r="DG61" s="28" t="str">
        <f ca="1">+IF(OFFSET('Sanitation Data'!$G$31,0,10*ROW('Sanitation Data'!G55))="","",OFFSET('Sanitation Data'!$G$31,0,10*ROW('Sanitation Data'!G55)))</f>
        <v/>
      </c>
      <c r="DH61" s="28" t="str">
        <f ca="1">+IF(OFFSET('Sanitation Data'!$G$32,0,10*ROW('Sanitation Data'!G55))="","",OFFSET('Sanitation Data'!$G$32,0,10*ROW('Sanitation Data'!G55)))</f>
        <v/>
      </c>
      <c r="DI61" s="28" t="str">
        <f ca="1">+IF(OFFSET('Sanitation Data'!$G$33,0,10*ROW('Sanitation Data'!G55))="","",OFFSET('Sanitation Data'!$G$33,0,10*ROW('Sanitation Data'!G55)))</f>
        <v/>
      </c>
      <c r="DJ61" s="28" t="str">
        <f ca="1">+IF(OFFSET('Sanitation Data'!$H$29,0,10*ROW('Sanitation Data'!H55))="","",OFFSET('Sanitation Data'!$H$29,0,10*ROW('Sanitation Data'!H55)))</f>
        <v/>
      </c>
      <c r="DK61" s="28" t="str">
        <f ca="1">+IF(OFFSET('Sanitation Data'!$H$30,0,10*ROW('Sanitation Data'!H55))="","",OFFSET('Sanitation Data'!$H$30,0,10*ROW('Sanitation Data'!H55)))</f>
        <v/>
      </c>
      <c r="DL61" s="28" t="str">
        <f ca="1">+IF(OFFSET('Sanitation Data'!$H$31,0,10*ROW('Sanitation Data'!H55))="","",OFFSET('Sanitation Data'!$H$31,0,10*ROW('Sanitation Data'!H55)))</f>
        <v/>
      </c>
      <c r="DM61" s="28" t="str">
        <f ca="1">+IF(OFFSET('Sanitation Data'!$H$32,0,10*ROW('Sanitation Data'!H55))="","",OFFSET('Sanitation Data'!$H$32,0,10*ROW('Sanitation Data'!H55)))</f>
        <v/>
      </c>
      <c r="DN61" s="28" t="str">
        <f ca="1">+IF(OFFSET('Sanitation Data'!$H$33,0,10*ROW('Sanitation Data'!H55))="","",OFFSET('Sanitation Data'!$H$33,0,10*ROW('Sanitation Data'!H55)))</f>
        <v/>
      </c>
      <c r="DO61" s="28" t="str">
        <f ca="1">+IF(OFFSET('Hygiene Data'!$C$12,0,10*ROW('Hygiene Data'!C55))="","",OFFSET('Hygiene Data'!$C$12,0,10*ROW('Hygiene Data'!C55)))</f>
        <v/>
      </c>
      <c r="DP61" s="28" t="str">
        <f ca="1">+IF(OFFSET('Hygiene Data'!$C$13,0,10*ROW('Hygiene Data'!C55))="","",OFFSET('Hygiene Data'!$C$13,0,10*ROW('Hygiene Data'!C55)))</f>
        <v/>
      </c>
      <c r="DQ61" s="28" t="str">
        <f ca="1">+IF(OFFSET('Hygiene Data'!$C$14,0,10*ROW('Hygiene Data'!C55))="","",OFFSET('Hygiene Data'!$C$14,0,10*ROW('Hygiene Data'!C55)))</f>
        <v/>
      </c>
      <c r="DR61" s="28" t="str">
        <f ca="1">+IF(OFFSET('Hygiene Data'!$D$12,0,10*ROW('Hygiene Data'!D55))="","",OFFSET('Hygiene Data'!$D$12,0,10*ROW('Hygiene Data'!D55)))</f>
        <v/>
      </c>
      <c r="DS61" s="28" t="str">
        <f ca="1">+IF(OFFSET('Hygiene Data'!$D$13,0,10*ROW('Hygiene Data'!D55))="","",OFFSET('Hygiene Data'!$D$13,0,10*ROW('Hygiene Data'!D55)))</f>
        <v/>
      </c>
      <c r="DT61" s="28" t="str">
        <f ca="1">+IF(OFFSET('Hygiene Data'!$D$14,0,10*ROW('Hygiene Data'!D55))="","",OFFSET('Hygiene Data'!$D$14,0,10*ROW('Hygiene Data'!D55)))</f>
        <v/>
      </c>
      <c r="DU61" s="28" t="str">
        <f ca="1">+IF(OFFSET('Hygiene Data'!$E$12,0,10*ROW('Hygiene Data'!E55))="","",OFFSET('Hygiene Data'!$E$12,0,10*ROW('Hygiene Data'!E55)))</f>
        <v/>
      </c>
      <c r="DV61" s="28" t="str">
        <f ca="1">+IF(OFFSET('Hygiene Data'!$E$13,0,10*ROW('Hygiene Data'!E55))="","",OFFSET('Hygiene Data'!$E$13,0,10*ROW('Hygiene Data'!E55)))</f>
        <v/>
      </c>
      <c r="DW61" s="28" t="str">
        <f ca="1">+IF(OFFSET('Hygiene Data'!$E$14,0,10*ROW('Hygiene Data'!E55))="","",OFFSET('Hygiene Data'!$E$14,0,10*ROW('Hygiene Data'!E55)))</f>
        <v/>
      </c>
      <c r="DX61" s="28" t="str">
        <f ca="1">+IF(OFFSET('Hygiene Data'!$F$12,0,10*ROW('Hygiene Data'!F55))="","",OFFSET('Hygiene Data'!$F$12,0,10*ROW('Hygiene Data'!F55)))</f>
        <v/>
      </c>
      <c r="DY61" s="28" t="str">
        <f ca="1">+IF(OFFSET('Hygiene Data'!$F$13,0,10*ROW('Hygiene Data'!F55))="","",OFFSET('Hygiene Data'!$F$13,0,10*ROW('Hygiene Data'!F55)))</f>
        <v/>
      </c>
      <c r="DZ61" s="28" t="str">
        <f ca="1">+IF(OFFSET('Hygiene Data'!$F$14,0,10*ROW('Hygiene Data'!F55))="","",OFFSET('Hygiene Data'!$F$14,0,10*ROW('Hygiene Data'!F55)))</f>
        <v/>
      </c>
      <c r="EA61" s="28" t="str">
        <f ca="1">+IF(OFFSET('Hygiene Data'!$G$12,0,10*ROW('Hygiene Data'!G55))="","",OFFSET('Hygiene Data'!$G$12,0,10*ROW('Hygiene Data'!G55)))</f>
        <v/>
      </c>
      <c r="EB61" s="28" t="str">
        <f ca="1">+IF(OFFSET('Hygiene Data'!$G$13,0,10*ROW('Hygiene Data'!G55))="","",OFFSET('Hygiene Data'!$G$13,0,10*ROW('Hygiene Data'!G55)))</f>
        <v/>
      </c>
      <c r="EC61" s="28" t="str">
        <f ca="1">+IF(OFFSET('Hygiene Data'!$G$14,0,10*ROW('Hygiene Data'!G55))="","",OFFSET('Hygiene Data'!$G$14,0,10*ROW('Hygiene Data'!G55)))</f>
        <v/>
      </c>
      <c r="ED61" s="28" t="str">
        <f ca="1">+IF(OFFSET('Hygiene Data'!$H$12,0,10*ROW('Hygiene Data'!H55))="","",OFFSET('Hygiene Data'!$H$12,0,10*ROW('Hygiene Data'!H55)))</f>
        <v/>
      </c>
      <c r="EE61" s="28" t="str">
        <f ca="1">+IF(OFFSET('Hygiene Data'!$H$13,0,10*ROW('Hygiene Data'!H55))="","",OFFSET('Hygiene Data'!$H$13,0,10*ROW('Hygiene Data'!H55)))</f>
        <v/>
      </c>
      <c r="EF61" s="28" t="str">
        <f ca="1">+IF(OFFSET('Hygiene Data'!$H$14,0,10*ROW('Hygiene Data'!H55))="","",OFFSET('Hygiene Data'!$H$14,0,10*ROW('Hygiene Data'!H55)))</f>
        <v/>
      </c>
    </row>
    <row r="62" spans="1:136" x14ac:dyDescent="0.2">
      <c r="A62" s="44" t="str">
        <f ca="1">+IF(OFFSET('Water Data'!$B$1,0,10*ROW('Water Data'!B59))="","",OFFSET('Water Data'!$B$1,0,10*ROW('Water Data'!B59)))</f>
        <v/>
      </c>
      <c r="B62" s="44" t="str">
        <f ca="1">+IF(OFFSET('Water Data'!$A$3,0,10*ROW('Water Data'!A59))="","",OFFSET('Water Data'!$A$3,0,10*ROW('Water Data'!A59)))</f>
        <v/>
      </c>
      <c r="C62" s="44" t="str">
        <f ca="1">+IF(OFFSET('Water Data'!$C$3,0,10*ROW('Water Data'!C59))="","",OFFSET('Water Data'!$C$3,0,10*ROW('Water Data'!C59)))</f>
        <v/>
      </c>
      <c r="D62" s="119" t="e">
        <f ca="1">+IF(AND(ISNUMBER(OFFSET('Water Data'!$C$5,0,10*ROW('Water Data'!C56))),BS62="Yes"),100-OFFSET('Water Data'!$C$5,0,10*ROW('Water Data'!C56)),IF(AND(ISNUMBER(OFFSET('Water Data'!$C$5,0,10*ROW('Water Data'!C56))),BS62="No",ISNUMBER(OFFSET('Water Data'!$C$5,0,10*ROW('Water Data'!C56)))),CONCATENATE("[",ROUND(100-OFFSET('Water Data'!$C$5,0,10*ROW('Water Data'!C56)),0),"]"),IF(AND(ISNUMBER(OFFSET('Water Data'!$C$5,0,10*ROW('Water Data'!C56))),BS62="",ISNUMBER(OFFSET('Water Data'!$C$5,0,10*ROW('Water Data'!C56)))),100-OFFSET('Water Data'!$C$5,0,10*ROW('Water Data'!C56)),NA())))</f>
        <v>#N/A</v>
      </c>
      <c r="E62" s="119" t="e">
        <f ca="1">+IF(AND(ISNUMBER(OFFSET('Water Data'!$C$7,0,10*ROW('Water Data'!D56))),BT62="Yes"),OFFSET('Water Data'!$C$7,0,10*ROW('Water Data'!C56)),IF(AND(ISNUMBER(OFFSET('Water Data'!$C$7,0,10*ROW('Water Data'!C56))),BT62="No",ISNUMBER(OFFSET('Water Data'!$C$7,0,10*ROW('Water Data'!C56)))),CONCATENATE("[",ROUND(OFFSET('Water Data'!$C$7,0,10*ROW('Water Data'!C56)),0),"]"),IF(AND(ISNUMBER(OFFSET('Water Data'!$C$7,0,10*ROW('Water Data'!C56))),BT62="",ISNUMBER(OFFSET('Water Data'!$C$7,0,10*ROW('Water Data'!C56)))),OFFSET('Water Data'!$C$7,0,10*ROW('Water Data'!C56)),NA())))</f>
        <v>#N/A</v>
      </c>
      <c r="F62" s="119" t="e">
        <f ca="1">+IF(AND(ISNUMBER(OFFSET('Water Data'!$C$10,0,10*ROW('Water Data'!C56))),BU62="Yes"),OFFSET('Water Data'!$C$10,0,10*ROW('Water Data'!C56)),IF(AND(ISNUMBER(OFFSET('Water Data'!$C$10,0,10*ROW('Water Data'!C56))),BU62="No",ISNUMBER(OFFSET('Water Data'!$C$10,0,10*ROW('Water Data'!C56)))),CONCATENATE("[",ROUND(OFFSET('Water Data'!$C$10,0,10*ROW('Water Data'!C56)),0),"]"),IF(AND(ISNUMBER(OFFSET('Water Data'!$C$10,0,10*ROW('Water Data'!C56))),BU62="",ISNUMBER(OFFSET('Water Data'!$C$10,0,10*ROW('Water Data'!C56)))),OFFSET('Water Data'!$C$10,0,10*ROW('Water Data'!C56)),NA())))</f>
        <v>#N/A</v>
      </c>
      <c r="G62" s="119" t="e">
        <f ca="1">+IF(AND(ISNUMBER(OFFSET('Water Data'!$D$5,0,10*ROW('Water Data'!D56))),BV62="Yes"),100-OFFSET('Water Data'!$D$5,0,10*ROW('Water Data'!D56)),IF(AND(ISNUMBER(OFFSET('Water Data'!$D$5,0,10*ROW('Water Data'!D56))),BV62="No",ISNUMBER(OFFSET('Water Data'!$D$5,0,10*ROW('Water Data'!D56)))),CONCATENATE("[",ROUND(100-OFFSET('Water Data'!$D$5,0,10*ROW('Water Data'!D56)),0),"]"),IF(AND(ISNUMBER(OFFSET('Water Data'!$D$5,0,10*ROW('Water Data'!D56))),BV62="",ISNUMBER(OFFSET('Water Data'!$D$5,0,10*ROW('Water Data'!D56)))),100-OFFSET('Water Data'!$D$5,0,10*ROW('Water Data'!D56)),NA())))</f>
        <v>#N/A</v>
      </c>
      <c r="H62" s="119" t="e">
        <f ca="1">+IF(AND(ISNUMBER(OFFSET('Water Data'!$D$7,0,10*ROW('Water Data'!D56))),BW62="Yes"),OFFSET('Water Data'!$D$7,0,10*ROW('Water Data'!D56)),IF(AND(ISNUMBER(OFFSET('Water Data'!$D$7,0,10*ROW('Water Data'!D56))),BW62="No",ISNUMBER(OFFSET('Water Data'!$D$7,0,10*ROW('Water Data'!D56)))),CONCATENATE("[",ROUND(OFFSET('Water Data'!$C$7,0,10*ROW('Water Data'!D56)),0),"]"),IF(AND(ISNUMBER(OFFSET('Water Data'!$D$7,0,10*ROW('Water Data'!D56))),BW62="",ISNUMBER(OFFSET('Water Data'!$D$7,0,10*ROW('Water Data'!D56)))),OFFSET('Water Data'!$D$7,0,10*ROW('Water Data'!D56)),NA())))</f>
        <v>#N/A</v>
      </c>
      <c r="I62" s="119" t="e">
        <f ca="1">+IF(AND(ISNUMBER(OFFSET('Water Data'!$D$10,0,10*ROW('Water Data'!D56))),BX62="Yes"),OFFSET('Water Data'!$D$10,0,10*ROW('Water Data'!D56)),IF(AND(ISNUMBER(OFFSET('Water Data'!$D$10,0,10*ROW('Water Data'!D56))),BX62="No",ISNUMBER(OFFSET('Water Data'!$D$10,0,10*ROW('Water Data'!D56)))),CONCATENATE("[",ROUND(OFFSET('Water Data'!$D$10,0,10*ROW('Water Data'!D56)),0),"]"),IF(AND(ISNUMBER(OFFSET('Water Data'!$D$10,0,10*ROW('Water Data'!D56))),BX62="",ISNUMBER(OFFSET('Water Data'!$D$10,0,10*ROW('Water Data'!D56)))),OFFSET('Water Data'!$D$10,0,10*ROW('Water Data'!D56)),NA())))</f>
        <v>#N/A</v>
      </c>
      <c r="J62" s="119" t="e">
        <f ca="1">+IF(AND(ISNUMBER(OFFSET('Water Data'!$E$5,0,10*ROW('Water Data'!E56))),BY62="Yes"),100-OFFSET('Water Data'!$E$5,0,10*ROW('Water Data'!E56)),IF(AND(ISNUMBER(OFFSET('Water Data'!$E$5,0,10*ROW('Water Data'!E56))),BY62="No",ISNUMBER(OFFSET('Water Data'!$E$5,0,10*ROW('Water Data'!E56)))),CONCATENATE("[",ROUND(100-OFFSET('Water Data'!$E$5,0,10*ROW('Water Data'!E56)),0),"]"),IF(AND(ISNUMBER(OFFSET('Water Data'!$E$5,0,10*ROW('Water Data'!E56))),BY62="",ISNUMBER(OFFSET('Water Data'!$E$5,0,10*ROW('Water Data'!E56)))),100-OFFSET('Water Data'!$E$5,0,10*ROW('Water Data'!E56)),NA())))</f>
        <v>#N/A</v>
      </c>
      <c r="K62" s="119" t="e">
        <f ca="1">+IF(AND(ISNUMBER(OFFSET('Water Data'!$E$7,0,10*ROW('Water Data'!E56))),BZ62="Yes"),OFFSET('Water Data'!$E$7,0,10*ROW('Water Data'!E56)),IF(AND(ISNUMBER(OFFSET('Water Data'!$E$7,0,10*ROW('Water Data'!E56))),BZ62="No",ISNUMBER(OFFSET('Water Data'!$E$7,0,10*ROW('Water Data'!E56)))),CONCATENATE("[",ROUND(OFFSET('Water Data'!$E$7,0,10*ROW('Water Data'!E56)),0),"]"),IF(AND(ISNUMBER(OFFSET('Water Data'!$E$7,0,10*ROW('Water Data'!E56))),BZ62="",ISNUMBER(OFFSET('Water Data'!$E$7,0,10*ROW('Water Data'!E56)))),OFFSET('Water Data'!$E$7,0,10*ROW('Water Data'!E56)),NA())))</f>
        <v>#N/A</v>
      </c>
      <c r="L62" s="119" t="e">
        <f ca="1">+IF(AND(ISNUMBER(OFFSET('Water Data'!$E$10,0,10*ROW('Water Data'!E56))),CA62="Yes"),OFFSET('Water Data'!$E$10,0,10*ROW('Water Data'!E56)),IF(AND(ISNUMBER(OFFSET('Water Data'!$E$10,0,10*ROW('Water Data'!E56))),CA62="No",ISNUMBER(OFFSET('Water Data'!$E$10,0,10*ROW('Water Data'!E56)))),CONCATENATE("[",ROUND(OFFSET('Water Data'!$E$10,0,10*ROW('Water Data'!E56)),0),"]"),IF(AND(ISNUMBER(OFFSET('Water Data'!$E$10,0,10*ROW('Water Data'!E56))),CA62="",ISNUMBER(OFFSET('Water Data'!$E$10,0,10*ROW('Water Data'!E56)))),OFFSET('Water Data'!$E$10,0,10*ROW('Water Data'!E56)),NA())))</f>
        <v>#N/A</v>
      </c>
      <c r="M62" s="119" t="e">
        <f ca="1">+IF(AND(ISNUMBER(OFFSET('Water Data'!$F$5,0,10*ROW('Water Data'!F56))),CB62="Yes"),100-OFFSET('Water Data'!$F$5,0,10*ROW('Water Data'!F56)),IF(AND(ISNUMBER(OFFSET('Water Data'!$F$5,0,10*ROW('Water Data'!F56))),CB62="No",ISNUMBER(OFFSET('Water Data'!$F$5,0,10*ROW('Water Data'!F56)))),CONCATENATE("[",ROUND(100-OFFSET('Water Data'!$F$5,0,10*ROW('Water Data'!F56)),0),"]"),IF(AND(ISNUMBER(OFFSET('Water Data'!$F$5,0,10*ROW('Water Data'!F56))),CB62="",ISNUMBER(OFFSET('Water Data'!$F$5,0,10*ROW('Water Data'!F56)))),100-OFFSET('Water Data'!$F$5,0,10*ROW('Water Data'!F56)),NA())))</f>
        <v>#N/A</v>
      </c>
      <c r="N62" s="119" t="e">
        <f ca="1">+IF(AND(ISNUMBER(OFFSET('Water Data'!$F$7,0,10*ROW('Water Data'!F56))),CC62="Yes"),OFFSET('Water Data'!$F$7,0,10*ROW('Water Data'!F56)),IF(AND(ISNUMBER(OFFSET('Water Data'!$F$7,0,10*ROW('Water Data'!F56))),CC62="No",ISNUMBER(OFFSET('Water Data'!$F$7,0,10*ROW('Water Data'!F56)))),CONCATENATE("[",ROUND(OFFSET('Water Data'!$F$7,0,10*ROW('Water Data'!F56)),0),"]"),IF(AND(ISNUMBER(OFFSET('Water Data'!$F$7,0,10*ROW('Water Data'!F56))),CC62="",ISNUMBER(OFFSET('Water Data'!$F$7,0,10*ROW('Water Data'!F56)))),OFFSET('Water Data'!$F$7,0,10*ROW('Water Data'!F56)),NA())))</f>
        <v>#N/A</v>
      </c>
      <c r="O62" s="119" t="e">
        <f ca="1">+IF(AND(ISNUMBER(OFFSET('Water Data'!$F$10,0,10*ROW('Water Data'!F56))),CD62="Yes"),OFFSET('Water Data'!$F$10,0,10*ROW('Water Data'!F56)),IF(AND(ISNUMBER(OFFSET('Water Data'!$F$10,0,10*ROW('Water Data'!F56))),CD62="No",ISNUMBER(OFFSET('Water Data'!$F$10,0,10*ROW('Water Data'!F56)))),CONCATENATE("[",ROUND(OFFSET('Water Data'!$F$10,0,10*ROW('Water Data'!F56)),0),"]"),IF(AND(ISNUMBER(OFFSET('Water Data'!$F$10,0,10*ROW('Water Data'!F56))),CD62="",ISNUMBER(OFFSET('Water Data'!$F$10,0,10*ROW('Water Data'!F56)))),OFFSET('Water Data'!$F$10,0,10*ROW('Water Data'!F56)),NA())))</f>
        <v>#N/A</v>
      </c>
      <c r="P62" s="119" t="e">
        <f ca="1">+IF(AND(ISNUMBER(OFFSET('Water Data'!$G$5,0,10*ROW('Water Data'!G56))),CE62="Yes"),100-OFFSET('Water Data'!$G$5,0,10*ROW('Water Data'!G56)),IF(AND(ISNUMBER(OFFSET('Water Data'!$G$5,0,10*ROW('Water Data'!G56))),CE62="No",ISNUMBER(OFFSET('Water Data'!$G$5,0,10*ROW('Water Data'!G56)))),CONCATENATE("[",ROUND(100-OFFSET('Water Data'!$G$5,0,10*ROW('Water Data'!G56)),0),"]"),IF(AND(ISNUMBER(OFFSET('Water Data'!$G$5,0,10*ROW('Water Data'!G56))),CE62="",ISNUMBER(OFFSET('Water Data'!$G$5,0,10*ROW('Water Data'!G56)))),100-OFFSET('Water Data'!$G$5,0,10*ROW('Water Data'!G56)),NA())))</f>
        <v>#N/A</v>
      </c>
      <c r="Q62" s="119" t="e">
        <f ca="1">+IF(AND(ISNUMBER(OFFSET('Water Data'!$G$7,0,10*ROW('Water Data'!G56))),CF62="Yes"),OFFSET('Water Data'!$G$7,0,10*ROW('Water Data'!G56)),IF(AND(ISNUMBER(OFFSET('Water Data'!$G$7,0,10*ROW('Water Data'!G56))),CF62="No",ISNUMBER(OFFSET('Water Data'!$G$7,0,10*ROW('Water Data'!G56)))),CONCATENATE("[",ROUND(OFFSET('Water Data'!$G$7,0,10*ROW('Water Data'!G56)),0),"]"),IF(AND(ISNUMBER(OFFSET('Water Data'!$G$7,0,10*ROW('Water Data'!G56))),CF62="",ISNUMBER(OFFSET('Water Data'!$G$7,0,10*ROW('Water Data'!G56)))),OFFSET('Water Data'!$G$7,0,10*ROW('Water Data'!G56)),NA())))</f>
        <v>#N/A</v>
      </c>
      <c r="R62" s="119" t="e">
        <f ca="1">+IF(AND(ISNUMBER(OFFSET('Water Data'!$G$10,0,10*ROW('Water Data'!G56))),CG62="Yes"),OFFSET('Water Data'!$G$10,0,10*ROW('Water Data'!G56)),IF(AND(ISNUMBER(OFFSET('Water Data'!$G$10,0,10*ROW('Water Data'!G56))),CG62="No",ISNUMBER(OFFSET('Water Data'!$G$10,0,10*ROW('Water Data'!G56)))),CONCATENATE("[",ROUND(OFFSET('Water Data'!$G$10,0,10*ROW('Water Data'!G56)),0),"]"),IF(AND(ISNUMBER(OFFSET('Water Data'!$G$10,0,10*ROW('Water Data'!G56))),CG62="",ISNUMBER(OFFSET('Water Data'!$G$10,0,10*ROW('Water Data'!G56)))),OFFSET('Water Data'!$G$10,0,10*ROW('Water Data'!G56)),NA())))</f>
        <v>#N/A</v>
      </c>
      <c r="S62" s="119" t="e">
        <f ca="1">+IF(AND(ISNUMBER(OFFSET('Water Data'!$H$5,0,10*ROW('Water Data'!H56))),CH62="Yes"),100-OFFSET('Water Data'!$H$5,0,10*ROW('Water Data'!H56)),IF(AND(ISNUMBER(OFFSET('Water Data'!$H$5,0,10*ROW('Water Data'!H56))),CH62="No",ISNUMBER(OFFSET('Water Data'!$H$5,0,10*ROW('Water Data'!H56)))),CONCATENATE("[",ROUND(100-OFFSET('Water Data'!$H$5,0,10*ROW('Water Data'!H56)),0),"]"),IF(AND(ISNUMBER(OFFSET('Water Data'!$H$5,0,10*ROW('Water Data'!H56))),CH62="",ISNUMBER(OFFSET('Water Data'!$H$5,0,10*ROW('Water Data'!H56)))),100-OFFSET('Water Data'!$H$5,0,10*ROW('Water Data'!H56)),NA())))</f>
        <v>#N/A</v>
      </c>
      <c r="T62" s="119" t="e">
        <f ca="1">+IF(AND(ISNUMBER(OFFSET('Water Data'!$H$7,0,10*ROW('Water Data'!H56))),CI62="Yes"),OFFSET('Water Data'!$H$7,0,10*ROW('Water Data'!H56)),IF(AND(ISNUMBER(OFFSET('Water Data'!$H$7,0,10*ROW('Water Data'!H56))),CI62="No",ISNUMBER(OFFSET('Water Data'!$H$7,0,10*ROW('Water Data'!H56)))),CONCATENATE("[",ROUND(OFFSET('Water Data'!$H$7,0,10*ROW('Water Data'!H56)),0),"]"),IF(AND(ISNUMBER(OFFSET('Water Data'!$H$7,0,10*ROW('Water Data'!H56))),CI62="",ISNUMBER(OFFSET('Water Data'!$H$7,0,10*ROW('Water Data'!H56)))),OFFSET('Water Data'!$H$7,0,10*ROW('Water Data'!H56)),NA())))</f>
        <v>#N/A</v>
      </c>
      <c r="U62" s="119" t="e">
        <f ca="1">+IF(AND(ISNUMBER(OFFSET('Water Data'!$H$10,0,10*ROW('Water Data'!H56))),CJ62="Yes"),OFFSET('Water Data'!$H$10,0,10*ROW('Water Data'!H56)),IF(AND(ISNUMBER(OFFSET('Water Data'!$H$10,0,10*ROW('Water Data'!H56))),CJ62="No",ISNUMBER(OFFSET('Water Data'!$H$10,0,10*ROW('Water Data'!H56)))),CONCATENATE("[",ROUND(OFFSET('Water Data'!$H$10,0,10*ROW('Water Data'!H56)),0),"]"),IF(AND(ISNUMBER(OFFSET('Water Data'!$H$10,0,10*ROW('Water Data'!H56))),CJ62="",ISNUMBER(OFFSET('Water Data'!$H$10,0,10*ROW('Water Data'!H56)))),OFFSET('Water Data'!$H$10,0,10*ROW('Water Data'!H56)),NA())))</f>
        <v>#N/A</v>
      </c>
      <c r="V62" s="120" t="e">
        <f ca="1">+IF(AND(ISNUMBER(OFFSET('Sanitation Data'!$C$5,0,10*ROW('Sanitation Data'!C56))),CK62="Yes"),100-OFFSET('Sanitation Data'!$C$5,0,10*ROW('Sanitation Data'!C56)),IF(AND(ISNUMBER(OFFSET('Sanitation Data'!$C$5,0,10*ROW('Sanitation Data'!C56))),CK62="No",ISNUMBER(OFFSET('Sanitation Data'!$C$5,0,10*ROW('Sanitation Data'!C56)))),CONCATENATE("[",ROUND(100-OFFSET('Sanitation Data'!$C$5,0,10*ROW('Sanitation Data'!C56)),0),"]"),IF(AND(ISNUMBER(OFFSET('Sanitation Data'!$C$5,0,10*ROW('Sanitation Data'!C56))),CK62="",ISNUMBER(OFFSET('Sanitation Data'!$C$5,0,10*ROW('Sanitation Data'!C56)))),100-OFFSET('Sanitation Data'!$C$5,0,10*ROW('Sanitation Data'!C56)),NA())))</f>
        <v>#N/A</v>
      </c>
      <c r="W62" s="120" t="e">
        <f ca="1">+IF(AND(ISNUMBER(OFFSET('Sanitation Data'!$C$7,0,10*ROW('Sanitation Data'!C56))),CL62="Yes"),OFFSET('Sanitation Data'!$C$7,0,10*ROW('Sanitation Data'!C56)),IF(AND(ISNUMBER(OFFSET('Sanitation Data'!$C$7,0,10*ROW('Sanitation Data'!C56))),CL62="No",ISNUMBER(OFFSET('Sanitation Data'!$C$7,0,10*ROW('Sanitation Data'!C56)))),CONCATENATE("[",ROUND(OFFSET('Sanitation Data'!$C$7,0,10*ROW('Sanitation Data'!C56)),0),"]"),IF(AND(ISNUMBER(OFFSET('Sanitation Data'!$C$7,0,10*ROW('Sanitation Data'!C56))),CL62="",ISNUMBER(OFFSET('Sanitation Data'!$C$7,0,10*ROW('Sanitation Data'!C56)))),OFFSET('Sanitation Data'!$C$7,0,10*ROW('Sanitation Data'!C56)),NA())))</f>
        <v>#N/A</v>
      </c>
      <c r="X62" s="120" t="e">
        <f ca="1">+IF(AND(ISNUMBER(OFFSET('Sanitation Data'!$C$11,0,10*ROW('Sanitation Data'!C56))),CM62="Yes"),OFFSET('Sanitation Data'!$C$11,0,10*ROW('Sanitation Data'!C56)),IF(AND(ISNUMBER(OFFSET('Sanitation Data'!$C$11,0,10*ROW('Sanitation Data'!C56))),CM62="No",ISNUMBER(OFFSET('Sanitation Data'!$C$11,0,10*ROW('Sanitation Data'!C56)))),CONCATENATE("[",ROUND(OFFSET('Sanitation Data'!$C$11,0,10*ROW('Sanitation Data'!C56)),0),"]"),IF(AND(ISNUMBER(OFFSET('Sanitation Data'!$C$11,0,10*ROW('Sanitation Data'!C56))),CM62="",ISNUMBER(OFFSET('Sanitation Data'!$C$11,0,10*ROW('Sanitation Data'!C56)))),OFFSET('Sanitation Data'!$C$11,0,10*ROW('Sanitation Data'!C56)),NA())))</f>
        <v>#N/A</v>
      </c>
      <c r="Y62" s="120" t="e">
        <f ca="1">+IF(AND(ISNUMBER(OFFSET('Sanitation Data'!$C$12,0,10*ROW('Sanitation Data'!C56))),CN62="Yes"),OFFSET('Sanitation Data'!$C$12,0,10*ROW('Sanitation Data'!C56)),IF(AND(ISNUMBER(OFFSET('Sanitation Data'!$C$12,0,10*ROW('Sanitation Data'!C56))),CN62="No",ISNUMBER(OFFSET('Sanitation Data'!$C$12,0,10*ROW('Sanitation Data'!C56)))),CONCATENATE("[",ROUND(OFFSET('Sanitation Data'!$C$12,0,10*ROW('Sanitation Data'!C56)),0),"]"),IF(AND(ISNUMBER(OFFSET('Sanitation Data'!$C$12,0,10*ROW('Sanitation Data'!C56))),CN62="",ISNUMBER(OFFSET('Sanitation Data'!$C$12,0,10*ROW('Sanitation Data'!C56)))),OFFSET('Sanitation Data'!$C$12,0,10*ROW('Sanitation Data'!C56)),NA())))</f>
        <v>#N/A</v>
      </c>
      <c r="Z62" s="120" t="e">
        <f ca="1">+IF(AND(ISNUMBER(OFFSET('Sanitation Data'!$C$13,0,10*ROW('Sanitation Data'!C56))),CO62="Yes"),OFFSET('Sanitation Data'!$C$13,0,10*ROW('Sanitation Data'!C56)),IF(AND(ISNUMBER(OFFSET('Sanitation Data'!$C$13,0,10*ROW('Sanitation Data'!C56))),CO62="No",ISNUMBER(OFFSET('Sanitation Data'!$C$13,0,10*ROW('Sanitation Data'!C56)))),CONCATENATE("[",ROUND(OFFSET('Sanitation Data'!$C$13,0,10*ROW('Sanitation Data'!C56)),0),"]"),IF(AND(ISNUMBER(OFFSET('Sanitation Data'!$C$13,0,10*ROW('Sanitation Data'!C56))),CO62="",ISNUMBER(OFFSET('Sanitation Data'!$C$13,0,10*ROW('Sanitation Data'!C56)))),OFFSET('Sanitation Data'!$C$13,0,10*ROW('Sanitation Data'!C56)),NA())))</f>
        <v>#N/A</v>
      </c>
      <c r="AA62" s="120" t="e">
        <f ca="1">+IF(AND(ISNUMBER(OFFSET('Sanitation Data'!$D$5,0,10*ROW('Sanitation Data'!D56))),CP62="Yes"),100-OFFSET('Sanitation Data'!$D$5,0,10*ROW('Sanitation Data'!D56)),IF(AND(ISNUMBER(OFFSET('Sanitation Data'!$D$5,0,10*ROW('Sanitation Data'!D56))),CP62="No",ISNUMBER(OFFSET('Sanitation Data'!$D$5,0,10*ROW('Sanitation Data'!D56)))),CONCATENATE("[",ROUND(100-OFFSET('Sanitation Data'!$D$5,0,10*ROW('Sanitation Data'!D56)),0),"]"),IF(AND(ISNUMBER(OFFSET('Sanitation Data'!$D$5,0,10*ROW('Sanitation Data'!D56))),CP62="",ISNUMBER(OFFSET('Sanitation Data'!$D$5,0,10*ROW('Sanitation Data'!D56)))),100-OFFSET('Sanitation Data'!$D$5,0,10*ROW('Sanitation Data'!D56)),NA())))</f>
        <v>#N/A</v>
      </c>
      <c r="AB62" s="120" t="e">
        <f ca="1">+IF(AND(ISNUMBER(OFFSET('Sanitation Data'!$D$7,0,10*ROW('Sanitation Data'!D56))),CQ62="Yes"),OFFSET('Sanitation Data'!$D$7,0,10*ROW('Sanitation Data'!G56)),IF(AND(ISNUMBER(OFFSET('Sanitation Data'!$D$7,0,10*ROW('Sanitation Data'!D56))),CQ62="No",ISNUMBER(OFFSET('Sanitation Data'!$D$7,0,10*ROW('Sanitation Data'!D56)))),CONCATENATE("[",ROUND(OFFSET('Sanitation Data'!$D$7,0,10*ROW('Sanitation Data'!D56)),0),"]"),IF(AND(ISNUMBER(OFFSET('Sanitation Data'!$D$7,0,10*ROW('Sanitation Data'!D56))),CQ62="",ISNUMBER(OFFSET('Sanitation Data'!$D$7,0,10*ROW('Sanitation Data'!D56)))),OFFSET('Sanitation Data'!$D$7,0,10*ROW('Sanitation Data'!D56)),NA())))</f>
        <v>#N/A</v>
      </c>
      <c r="AC62" s="120" t="e">
        <f ca="1">+IF(AND(ISNUMBER(OFFSET('Sanitation Data'!$D$11,0,10*ROW('Sanitation Data'!D56))),CR62="Yes"),OFFSET('Sanitation Data'!$D$11,0,10*ROW('Sanitation Data'!D56)),IF(AND(ISNUMBER(OFFSET('Sanitation Data'!$D$11,0,10*ROW('Sanitation Data'!D56))),CR62="No",ISNUMBER(OFFSET('Sanitation Data'!$D$11,0,10*ROW('Sanitation Data'!D56)))),CONCATENATE("[",ROUND(OFFSET('Sanitation Data'!$D$11,0,10*ROW('Sanitation Data'!D56)),0),"]"),IF(AND(ISNUMBER(OFFSET('Sanitation Data'!$D$11,0,10*ROW('Sanitation Data'!D56))),CR62="",ISNUMBER(OFFSET('Sanitation Data'!$D$11,0,10*ROW('Sanitation Data'!D56)))),OFFSET('Sanitation Data'!$D$11,0,10*ROW('Sanitation Data'!D56)),NA())))</f>
        <v>#N/A</v>
      </c>
      <c r="AD62" s="120" t="e">
        <f ca="1">+IF(AND(ISNUMBER(OFFSET('Sanitation Data'!$D$12,0,10*ROW('Sanitation Data'!D56))),CS62="Yes"),OFFSET('Sanitation Data'!$D$12,0,10*ROW('Sanitation Data'!D56)),IF(AND(ISNUMBER(OFFSET('Sanitation Data'!$D$12,0,10*ROW('Sanitation Data'!D56))),CS62="No",ISNUMBER(OFFSET('Sanitation Data'!$D$12,0,10*ROW('Sanitation Data'!D56)))),CONCATENATE("[",ROUND(OFFSET('Sanitation Data'!$D$12,0,10*ROW('Sanitation Data'!D56)),0),"]"),IF(AND(ISNUMBER(OFFSET('Sanitation Data'!$D$12,0,10*ROW('Sanitation Data'!D56))),CS62="",ISNUMBER(OFFSET('Sanitation Data'!$D$12,0,10*ROW('Sanitation Data'!D56)))),OFFSET('Sanitation Data'!$D$12,0,10*ROW('Sanitation Data'!D56)),NA())))</f>
        <v>#N/A</v>
      </c>
      <c r="AE62" s="120" t="e">
        <f ca="1">+IF(AND(ISNUMBER(OFFSET('Sanitation Data'!$D$13,0,10*ROW('Sanitation Data'!D56))),CT62="Yes"),OFFSET('Sanitation Data'!$D$13,0,10*ROW('Sanitation Data'!D56)),IF(AND(ISNUMBER(OFFSET('Sanitation Data'!$D$13,0,10*ROW('Sanitation Data'!D56))),CT62="No",ISNUMBER(OFFSET('Sanitation Data'!$D$13,0,10*ROW('Sanitation Data'!D56)))),CONCATENATE("[",ROUND(OFFSET('Sanitation Data'!$D$13,0,10*ROW('Sanitation Data'!D56)),0),"]"),IF(AND(ISNUMBER(OFFSET('Sanitation Data'!$D$13,0,10*ROW('Sanitation Data'!D56))),CT62="",ISNUMBER(OFFSET('Sanitation Data'!$D$13,0,10*ROW('Sanitation Data'!D56)))),OFFSET('Sanitation Data'!$D$13,0,10*ROW('Sanitation Data'!D56)),NA())))</f>
        <v>#N/A</v>
      </c>
      <c r="AF62" s="120" t="e">
        <f ca="1">+IF(AND(ISNUMBER(OFFSET('Sanitation Data'!$E$5,0,10*ROW('Sanitation Data'!E56))),CU62="Yes"),100-OFFSET('Sanitation Data'!$E$5,0,10*ROW('Sanitation Data'!E56)),IF(AND(ISNUMBER(OFFSET('Sanitation Data'!$E$5,0,10*ROW('Sanitation Data'!E56))),CU62="No",ISNUMBER(OFFSET('Sanitation Data'!$E$5,0,10*ROW('Sanitation Data'!E56)))),CONCATENATE("[",ROUND(100-OFFSET('Sanitation Data'!$E$5,0,10*ROW('Sanitation Data'!E56)),0),"]"),IF(AND(ISNUMBER(OFFSET('Sanitation Data'!$E$5,0,10*ROW('Sanitation Data'!E56))),CU62="",ISNUMBER(OFFSET('Sanitation Data'!$E$5,0,10*ROW('Sanitation Data'!E56)))),100-OFFSET('Sanitation Data'!$E$5,0,10*ROW('Sanitation Data'!E56)),NA())))</f>
        <v>#N/A</v>
      </c>
      <c r="AG62" s="120" t="e">
        <f ca="1">+IF(AND(ISNUMBER(OFFSET('Sanitation Data'!$E$7,0,10*ROW('Sanitation Data'!E56))),CV62="Yes"),OFFSET('Sanitation Data'!$E$7,0,10*ROW('Sanitation Data'!E56)),IF(AND(ISNUMBER(OFFSET('Sanitation Data'!$E$7,0,10*ROW('Sanitation Data'!E56))),CV62="No",ISNUMBER(OFFSET('Sanitation Data'!$E$7,0,10*ROW('Sanitation Data'!E56)))),CONCATENATE("[",ROUND(OFFSET('Sanitation Data'!$E$7,0,10*ROW('Sanitation Data'!E56)),0),"]"),IF(AND(ISNUMBER(OFFSET('Sanitation Data'!$E$7,0,10*ROW('Sanitation Data'!E56))),CV62="",ISNUMBER(OFFSET('Sanitation Data'!$E$7,0,10*ROW('Sanitation Data'!E56)))),OFFSET('Sanitation Data'!$E$7,0,10*ROW('Sanitation Data'!E56)),NA())))</f>
        <v>#N/A</v>
      </c>
      <c r="AH62" s="120" t="e">
        <f ca="1">+IF(AND(ISNUMBER(OFFSET('Sanitation Data'!$E$11,0,10*ROW('Sanitation Data'!E56))),CW62="Yes"),OFFSET('Sanitation Data'!$E$11,0,10*ROW('Sanitation Data'!E56)),IF(AND(ISNUMBER(OFFSET('Sanitation Data'!$E$11,0,10*ROW('Sanitation Data'!E56))),CW62="No",ISNUMBER(OFFSET('Sanitation Data'!$E$11,0,10*ROW('Sanitation Data'!E56)))),CONCATENATE("[",ROUND(OFFSET('Sanitation Data'!$E$11,0,10*ROW('Sanitation Data'!E56)),0),"]"),IF(AND(ISNUMBER(OFFSET('Sanitation Data'!$E$11,0,10*ROW('Sanitation Data'!E56))),CW62="",ISNUMBER(OFFSET('Sanitation Data'!$E$11,0,10*ROW('Sanitation Data'!E56)))),OFFSET('Sanitation Data'!$E$11,0,10*ROW('Sanitation Data'!E56)),NA())))</f>
        <v>#N/A</v>
      </c>
      <c r="AI62" s="120" t="e">
        <f ca="1">+IF(AND(ISNUMBER(OFFSET('Sanitation Data'!$E$12,0,10*ROW('Sanitation Data'!E56))),CX62="Yes"),OFFSET('Sanitation Data'!$E$12,0,10*ROW('Sanitation Data'!E56)),IF(AND(ISNUMBER(OFFSET('Sanitation Data'!$E$12,0,10*ROW('Sanitation Data'!E56))),CX62="No",ISNUMBER(OFFSET('Sanitation Data'!$E$12,0,10*ROW('Sanitation Data'!E56)))),CONCATENATE("[",ROUND(OFFSET('Sanitation Data'!$E$12,0,10*ROW('Sanitation Data'!E56)),0),"]"),IF(AND(ISNUMBER(OFFSET('Sanitation Data'!$E$12,0,10*ROW('Sanitation Data'!E56))),CX62="",ISNUMBER(OFFSET('Sanitation Data'!$E$12,0,10*ROW('Sanitation Data'!E56)))),OFFSET('Sanitation Data'!$E$12,0,10*ROW('Sanitation Data'!E56)),NA())))</f>
        <v>#N/A</v>
      </c>
      <c r="AJ62" s="120" t="e">
        <f ca="1">+IF(AND(ISNUMBER(OFFSET('Sanitation Data'!$E$13,0,10*ROW('Sanitation Data'!E56))),CY62="Yes"),OFFSET('Sanitation Data'!$E$13,0,10*ROW('Sanitation Data'!E56)),IF(AND(ISNUMBER(OFFSET('Sanitation Data'!$E$13,0,10*ROW('Sanitation Data'!E56))),CY62="No",ISNUMBER(OFFSET('Sanitation Data'!$E$13,0,10*ROW('Sanitation Data'!E56)))),CONCATENATE("[",ROUND(OFFSET('Sanitation Data'!$E$13,0,10*ROW('Sanitation Data'!E56)),0),"]"),IF(AND(ISNUMBER(OFFSET('Sanitation Data'!$E$13,0,10*ROW('Sanitation Data'!E56))),CY62="",ISNUMBER(OFFSET('Sanitation Data'!$E$13,0,10*ROW('Sanitation Data'!E56)))),OFFSET('Sanitation Data'!$E$13,0,10*ROW('Sanitation Data'!E56)),NA())))</f>
        <v>#N/A</v>
      </c>
      <c r="AK62" s="120" t="e">
        <f ca="1">+IF(AND(ISNUMBER(OFFSET('Sanitation Data'!$F$5,0,10*ROW('Sanitation Data'!F56))),CZ62="Yes"),100-OFFSET('Sanitation Data'!$F$5,0,10*ROW('Sanitation Data'!F56)),IF(AND(ISNUMBER(OFFSET('Sanitation Data'!$F$5,0,10*ROW('Sanitation Data'!F56))),CZ62="No",ISNUMBER(OFFSET('Sanitation Data'!$F$5,0,10*ROW('Sanitation Data'!F56)))),CONCATENATE("[",ROUND(100-OFFSET('Sanitation Data'!$F$5,0,10*ROW('Sanitation Data'!F56)),0),"]"),IF(AND(ISNUMBER(OFFSET('Sanitation Data'!$F$5,0,10*ROW('Sanitation Data'!F56))),CZ62="",ISNUMBER(OFFSET('Sanitation Data'!$F$5,0,10*ROW('Sanitation Data'!F56)))),100-OFFSET('Sanitation Data'!$F$5,0,10*ROW('Sanitation Data'!F56)),NA())))</f>
        <v>#N/A</v>
      </c>
      <c r="AL62" s="120" t="e">
        <f ca="1">+IF(AND(ISNUMBER(OFFSET('Sanitation Data'!$F$7,0,10*ROW('Sanitation Data'!F56))),DA62="Yes"),OFFSET('Sanitation Data'!$F$7,0,10*ROW('Sanitation Data'!F56)),IF(AND(ISNUMBER(OFFSET('Sanitation Data'!$F$7,0,10*ROW('Sanitation Data'!F56))),DA62="No",ISNUMBER(OFFSET('Sanitation Data'!$F$7,0,10*ROW('Sanitation Data'!F56)))),CONCATENATE("[",ROUND(OFFSET('Sanitation Data'!$F$7,0,10*ROW('Sanitation Data'!F56)),0),"]"),IF(AND(ISNUMBER(OFFSET('Sanitation Data'!$F$7,0,10*ROW('Sanitation Data'!F56))),DA62="",ISNUMBER(OFFSET('Sanitation Data'!$F$7,0,10*ROW('Sanitation Data'!F56)))),OFFSET('Sanitation Data'!$F$7,0,10*ROW('Sanitation Data'!F56)),NA())))</f>
        <v>#N/A</v>
      </c>
      <c r="AM62" s="120" t="e">
        <f ca="1">+IF(AND(ISNUMBER(OFFSET('Sanitation Data'!$F$11,0,10*ROW('Sanitation Data'!F56))),DB62="Yes"),OFFSET('Sanitation Data'!$F$11,0,10*ROW('Sanitation Data'!F56)),IF(AND(ISNUMBER(OFFSET('Sanitation Data'!$F$11,0,10*ROW('Sanitation Data'!F56))),DB62="No",ISNUMBER(OFFSET('Sanitation Data'!$F$11,0,10*ROW('Sanitation Data'!F56)))),CONCATENATE("[",ROUND(OFFSET('Sanitation Data'!$F$11,0,10*ROW('Sanitation Data'!F56)),0),"]"),IF(AND(ISNUMBER(OFFSET('Sanitation Data'!$F$11,0,10*ROW('Sanitation Data'!F56))),DB62="",ISNUMBER(OFFSET('Sanitation Data'!$F$11,0,10*ROW('Sanitation Data'!F56)))),OFFSET('Sanitation Data'!$F$11,0,10*ROW('Sanitation Data'!F56)),NA())))</f>
        <v>#N/A</v>
      </c>
      <c r="AN62" s="120" t="e">
        <f ca="1">+IF(AND(ISNUMBER(OFFSET('Sanitation Data'!$F$12,0,10*ROW('Sanitation Data'!F56))),DC62="Yes"),OFFSET('Sanitation Data'!$F$12,0,10*ROW('Sanitation Data'!F56)),IF(AND(ISNUMBER(OFFSET('Sanitation Data'!$F$12,0,10*ROW('Sanitation Data'!F56))),DC62="No",ISNUMBER(OFFSET('Sanitation Data'!$F$12,0,10*ROW('Sanitation Data'!F56)))),CONCATENATE("[",ROUND(OFFSET('Sanitation Data'!$F$12,0,10*ROW('Sanitation Data'!F56)),0),"]"),IF(AND(ISNUMBER(OFFSET('Sanitation Data'!$F$12,0,10*ROW('Sanitation Data'!F56))),DC62="",ISNUMBER(OFFSET('Sanitation Data'!$F$12,0,10*ROW('Sanitation Data'!F56)))),OFFSET('Sanitation Data'!$F$12,0,10*ROW('Sanitation Data'!F56)),NA())))</f>
        <v>#N/A</v>
      </c>
      <c r="AO62" s="120" t="e">
        <f ca="1">+IF(AND(ISNUMBER(OFFSET('Sanitation Data'!$F$13,0,10*ROW('Sanitation Data'!F56))),DD62="Yes"),OFFSET('Sanitation Data'!$F$13,0,10*ROW('Sanitation Data'!F56)),IF(AND(ISNUMBER(OFFSET('Sanitation Data'!$F$13,0,10*ROW('Sanitation Data'!F56))),DD62="No",ISNUMBER(OFFSET('Sanitation Data'!$F$13,0,10*ROW('Sanitation Data'!F56)))),CONCATENATE("[",ROUND(OFFSET('Sanitation Data'!$F$13,0,10*ROW('Sanitation Data'!F56)),0),"]"),IF(AND(ISNUMBER(OFFSET('Sanitation Data'!$F$13,0,10*ROW('Sanitation Data'!F56))),DD62="",ISNUMBER(OFFSET('Sanitation Data'!$F$13,0,10*ROW('Sanitation Data'!F56)))),OFFSET('Sanitation Data'!$F$13,0,10*ROW('Sanitation Data'!F56)),NA())))</f>
        <v>#N/A</v>
      </c>
      <c r="AP62" s="120" t="e">
        <f ca="1">+IF(AND(ISNUMBER(OFFSET('Sanitation Data'!$G$5,0,10*ROW('Sanitation Data'!G56))),DE62="Yes"),100-OFFSET('Sanitation Data'!$G$5,0,10*ROW('Sanitation Data'!G56)),IF(AND(ISNUMBER(OFFSET('Sanitation Data'!$G$5,0,10*ROW('Sanitation Data'!G56))),DE62="No",ISNUMBER(OFFSET('Sanitation Data'!$G$5,0,10*ROW('Sanitation Data'!G56)))),CONCATENATE("[",ROUND(100-OFFSET('Sanitation Data'!$G$5,0,10*ROW('Sanitation Data'!G56)),0),"]"),IF(AND(ISNUMBER(OFFSET('Sanitation Data'!$G$5,0,10*ROW('Sanitation Data'!G56))),DE62="",ISNUMBER(OFFSET('Sanitation Data'!$G$5,0,10*ROW('Sanitation Data'!G56)))),100-OFFSET('Sanitation Data'!$G$5,0,10*ROW('Sanitation Data'!G56)),NA())))</f>
        <v>#N/A</v>
      </c>
      <c r="AQ62" s="120" t="e">
        <f ca="1">+IF(AND(ISNUMBER(OFFSET('Sanitation Data'!$G$7,0,10*ROW('Sanitation Data'!G56))),DF62="Yes"),OFFSET('Sanitation Data'!$G$7,0,10*ROW('Sanitation Data'!G56)),IF(AND(ISNUMBER(OFFSET('Sanitation Data'!$G$7,0,10*ROW('Sanitation Data'!G56))),DF62="No",ISNUMBER(OFFSET('Sanitation Data'!$G$7,0,10*ROW('Sanitation Data'!G56)))),CONCATENATE("[",ROUND(OFFSET('Sanitation Data'!$G$7,0,10*ROW('Sanitation Data'!G56)),0),"]"),IF(AND(ISNUMBER(OFFSET('Sanitation Data'!$G$7,0,10*ROW('Sanitation Data'!G56))),DF62="",ISNUMBER(OFFSET('Sanitation Data'!$G$7,0,10*ROW('Sanitation Data'!G56)))),OFFSET('Sanitation Data'!$G$7,0,10*ROW('Sanitation Data'!G56)),NA())))</f>
        <v>#N/A</v>
      </c>
      <c r="AR62" s="120" t="e">
        <f ca="1">+IF(AND(ISNUMBER(OFFSET('Sanitation Data'!$G$11,0,10*ROW('Sanitation Data'!G56))),DG62="Yes"),OFFSET('Sanitation Data'!$G$11,0,10*ROW('Sanitation Data'!G56)),IF(AND(ISNUMBER(OFFSET('Sanitation Data'!$G$11,0,10*ROW('Sanitation Data'!G56))),DG62="No",ISNUMBER(OFFSET('Sanitation Data'!$G$11,0,10*ROW('Sanitation Data'!G56)))),CONCATENATE("[",ROUND(OFFSET('Sanitation Data'!$G$11,0,10*ROW('Sanitation Data'!G56)),0),"]"),IF(AND(ISNUMBER(OFFSET('Sanitation Data'!$G$11,0,10*ROW('Sanitation Data'!G56))),DG62="",ISNUMBER(OFFSET('Sanitation Data'!$G$11,0,10*ROW('Sanitation Data'!G56)))),OFFSET('Sanitation Data'!$G$11,0,10*ROW('Sanitation Data'!G56)),NA())))</f>
        <v>#N/A</v>
      </c>
      <c r="AS62" s="120" t="e">
        <f ca="1">+IF(AND(ISNUMBER(OFFSET('Sanitation Data'!$G$12,0,10*ROW('Sanitation Data'!G56))),DH62="Yes"),OFFSET('Sanitation Data'!$G$12,0,10*ROW('Sanitation Data'!G56)),IF(AND(ISNUMBER(OFFSET('Sanitation Data'!$G$12,0,10*ROW('Sanitation Data'!G56))),DH62="No",ISNUMBER(OFFSET('Sanitation Data'!$G$12,0,10*ROW('Sanitation Data'!G56)))),CONCATENATE("[",ROUND(OFFSET('Sanitation Data'!$G$12,0,10*ROW('Sanitation Data'!G56)),0),"]"),IF(AND(ISNUMBER(OFFSET('Sanitation Data'!$G$12,0,10*ROW('Sanitation Data'!G56))),DH62="",ISNUMBER(OFFSET('Sanitation Data'!$G$12,0,10*ROW('Sanitation Data'!G56)))),OFFSET('Sanitation Data'!$G$12,0,10*ROW('Sanitation Data'!G56)),NA())))</f>
        <v>#N/A</v>
      </c>
      <c r="AT62" s="120" t="e">
        <f ca="1">+IF(AND(ISNUMBER(OFFSET('Sanitation Data'!$G$13,0,10*ROW('Sanitation Data'!G56))),DI62="Yes"),OFFSET('Sanitation Data'!$G$13,0,10*ROW('Sanitation Data'!G56)),IF(AND(ISNUMBER(OFFSET('Sanitation Data'!$G$13,0,10*ROW('Sanitation Data'!G56))),DI62="No",ISNUMBER(OFFSET('Sanitation Data'!$G$13,0,10*ROW('Sanitation Data'!G56)))),CONCATENATE("[",ROUND(OFFSET('Sanitation Data'!$G$13,0,10*ROW('Sanitation Data'!G56)),0),"]"),IF(AND(ISNUMBER(OFFSET('Sanitation Data'!$G$13,0,10*ROW('Sanitation Data'!G56))),DI62="",ISNUMBER(OFFSET('Sanitation Data'!$G$13,0,10*ROW('Sanitation Data'!G56)))),OFFSET('Sanitation Data'!$G$13,0,10*ROW('Sanitation Data'!G56)),NA())))</f>
        <v>#N/A</v>
      </c>
      <c r="AU62" s="120" t="e">
        <f ca="1">+IF(AND(ISNUMBER(OFFSET('Sanitation Data'!$H$5,0,10*ROW('Sanitation Data'!H56))),DJ62="Yes"),100-OFFSET('Sanitation Data'!$H$5,0,10*ROW('Sanitation Data'!H56)),IF(AND(ISNUMBER(OFFSET('Sanitation Data'!$H$5,0,10*ROW('Sanitation Data'!H56))),DJ62="No",ISNUMBER(OFFSET('Sanitation Data'!$H$5,0,10*ROW('Sanitation Data'!H56)))),CONCATENATE("[",ROUND(100-OFFSET('Sanitation Data'!$H$5,0,10*ROW('Sanitation Data'!H56)),0),"]"),IF(AND(ISNUMBER(OFFSET('Sanitation Data'!$H$5,0,10*ROW('Sanitation Data'!H56))),DJ62="",ISNUMBER(OFFSET('Sanitation Data'!$H$5,0,10*ROW('Sanitation Data'!H56)))),100-OFFSET('Sanitation Data'!$H$5,0,10*ROW('Sanitation Data'!H56)),NA())))</f>
        <v>#N/A</v>
      </c>
      <c r="AV62" s="120" t="e">
        <f ca="1">+IF(AND(ISNUMBER(OFFSET('Sanitation Data'!$H$7,0,10*ROW('Sanitation Data'!H56))),DK62="Yes"),OFFSET('Sanitation Data'!$H$7,0,10*ROW('Sanitation Data'!H56)),IF(AND(ISNUMBER(OFFSET('Sanitation Data'!$H$7,0,10*ROW('Sanitation Data'!H56))),DK62="No",ISNUMBER(OFFSET('Sanitation Data'!$H$7,0,10*ROW('Sanitation Data'!H56)))),CONCATENATE("[",ROUND(OFFSET('Sanitation Data'!$H$7,0,10*ROW('Sanitation Data'!H56)),0),"]"),IF(AND(ISNUMBER(OFFSET('Sanitation Data'!$H$7,0,10*ROW('Sanitation Data'!H56))),DK62="",ISNUMBER(OFFSET('Sanitation Data'!$H$7,0,10*ROW('Sanitation Data'!H56)))),OFFSET('Sanitation Data'!$H$7,0,10*ROW('Sanitation Data'!H56)),NA())))</f>
        <v>#N/A</v>
      </c>
      <c r="AW62" s="120" t="e">
        <f ca="1">+IF(AND(ISNUMBER(OFFSET('Sanitation Data'!$H$11,0,10*ROW('Sanitation Data'!H56))),DL62="Yes"),OFFSET('Sanitation Data'!$H$11,0,10*ROW('Sanitation Data'!H56)),IF(AND(ISNUMBER(OFFSET('Sanitation Data'!$H$11,0,10*ROW('Sanitation Data'!H56))),DL62="No",ISNUMBER(OFFSET('Sanitation Data'!$H$11,0,10*ROW('Sanitation Data'!H56)))),CONCATENATE("[",ROUND(OFFSET('Sanitation Data'!$H$11,0,10*ROW('Sanitation Data'!H56)),0),"]"),IF(AND(ISNUMBER(OFFSET('Sanitation Data'!$H$11,0,10*ROW('Sanitation Data'!H56))),DL62="",ISNUMBER(OFFSET('Sanitation Data'!$H$11,0,10*ROW('Sanitation Data'!H56)))),OFFSET('Sanitation Data'!$H$11,0,10*ROW('Sanitation Data'!H56)),NA())))</f>
        <v>#N/A</v>
      </c>
      <c r="AX62" s="120" t="e">
        <f ca="1">+IF(AND(ISNUMBER(OFFSET('Sanitation Data'!$H$12,0,10*ROW('Sanitation Data'!H56))),DM62="Yes"),OFFSET('Sanitation Data'!$H$12,0,10*ROW('Sanitation Data'!H56)),IF(AND(ISNUMBER(OFFSET('Sanitation Data'!$H$12,0,10*ROW('Sanitation Data'!H56))),DM62="No",ISNUMBER(OFFSET('Sanitation Data'!$H$12,0,10*ROW('Sanitation Data'!H56)))),CONCATENATE("[",ROUND(OFFSET('Sanitation Data'!$H$12,0,10*ROW('Sanitation Data'!H56)),0),"]"),IF(AND(ISNUMBER(OFFSET('Sanitation Data'!$H$12,0,10*ROW('Sanitation Data'!H56))),DM62="",ISNUMBER(OFFSET('Sanitation Data'!$H$12,0,10*ROW('Sanitation Data'!H56)))),OFFSET('Sanitation Data'!$H$12,0,10*ROW('Sanitation Data'!H56)),NA())))</f>
        <v>#N/A</v>
      </c>
      <c r="AY62" s="120" t="e">
        <f ca="1">+IF(AND(ISNUMBER(OFFSET('Sanitation Data'!$H$13,0,10*ROW('Sanitation Data'!H56))),DN62="Yes"),OFFSET('Sanitation Data'!$H$13,0,10*ROW('Sanitation Data'!H56)),IF(AND(ISNUMBER(OFFSET('Sanitation Data'!$H$13,0,10*ROW('Sanitation Data'!H56))),DN62="No",ISNUMBER(OFFSET('Sanitation Data'!$H$13,0,10*ROW('Sanitation Data'!H56)))),CONCATENATE("[",ROUND(OFFSET('Sanitation Data'!$H$13,0,10*ROW('Sanitation Data'!H56)),0),"]"),IF(AND(ISNUMBER(OFFSET('Sanitation Data'!$H$13,0,10*ROW('Sanitation Data'!H56))),DN62="",ISNUMBER(OFFSET('Sanitation Data'!$H$13,0,10*ROW('Sanitation Data'!H56)))),OFFSET('Sanitation Data'!$H$13,0,10*ROW('Sanitation Data'!H56)),NA())))</f>
        <v>#N/A</v>
      </c>
      <c r="AZ62" s="121" t="e">
        <f ca="1">+IF(AND(ISNUMBER(OFFSET('Hygiene Data'!$C$6,0,10*ROW('Hygiene Data'!C56))),DO62="Yes"),OFFSET('Hygiene Data'!$C$6,0,10*ROW('Hygiene Data'!C56)),IF(AND(ISNUMBER(OFFSET('Hygiene Data'!$C$6,0,10*ROW('Hygiene Data'!C56))),DO62="No",ISNUMBER(OFFSET('Hygiene Data'!$C$6,0,10*ROW('Hygiene Data'!C56)))),CONCATENATE("[",ROUND(OFFSET('Hygiene Data'!$C$6,0,10*ROW('Hygiene Data'!C56)),0),"]"),IF(AND(ISNUMBER(OFFSET('Hygiene Data'!$C$6,0,10*ROW('Hygiene Data'!C56))),DO62="",ISNUMBER(OFFSET('Hygiene Data'!$C$6,0,10*ROW('Hygiene Data'!C56)))),OFFSET('Hygiene Data'!$C$6,0,10*ROW('Hygiene Data'!C56)),NA())))</f>
        <v>#N/A</v>
      </c>
      <c r="BA62" s="121" t="e">
        <f ca="1">+IF(AND(ISNUMBER(OFFSET('Hygiene Data'!$C$8,0,10*ROW('Hygiene Data'!C56))),DP62="Yes"),OFFSET('Hygiene Data'!$C$8,0,10*ROW('Hygiene Data'!C56)),IF(AND(ISNUMBER(OFFSET('Hygiene Data'!$C$8,0,10*ROW('Hygiene Data'!C56))),DP62="No",ISNUMBER(OFFSET('Hygiene Data'!$C$8,0,10*ROW('Hygiene Data'!C56)))),CONCATENATE("[",ROUND(OFFSET('Hygiene Data'!$C$8,0,10*ROW('Hygiene Data'!C56)),0),"]"),IF(AND(ISNUMBER(OFFSET('Hygiene Data'!$C$8,0,10*ROW('Hygiene Data'!C56))),DP62="",ISNUMBER(OFFSET('Hygiene Data'!$C$8,0,10*ROW('Hygiene Data'!C56)))),OFFSET('Hygiene Data'!$C$8,0,10*ROW('Hygiene Data'!C56)),NA())))</f>
        <v>#N/A</v>
      </c>
      <c r="BB62" s="121" t="e">
        <f ca="1">+IF(AND(ISNUMBER(OFFSET('Hygiene Data'!$C$10,0,10*ROW('Hygiene Data'!C56))),DQ62="Yes"),OFFSET('Hygiene Data'!$C$10,0,10*ROW('Hygiene Data'!C56)),IF(AND(ISNUMBER(OFFSET('Hygiene Data'!$C$10,0,10*ROW('Hygiene Data'!C56))),DQ62="No",ISNUMBER(OFFSET('Hygiene Data'!$C$10,0,10*ROW('Hygiene Data'!C56)))),CONCATENATE("[",ROUND(OFFSET('Hygiene Data'!$C$10,0,10*ROW('Hygiene Data'!C56)),0),"]"),IF(AND(ISNUMBER(OFFSET('Hygiene Data'!$C$10,0,10*ROW('Hygiene Data'!C56))),DQ62="",ISNUMBER(OFFSET('Hygiene Data'!$C$10,0,10*ROW('Hygiene Data'!C56)))),OFFSET('Hygiene Data'!$C$10,0,10*ROW('Hygiene Data'!C56)),NA())))</f>
        <v>#N/A</v>
      </c>
      <c r="BC62" s="121" t="e">
        <f ca="1">+IF(AND(ISNUMBER(OFFSET('Hygiene Data'!$D$6,0,10*ROW('Hygiene Data'!D56))),DR62="Yes"),OFFSET('Hygiene Data'!$D$6,0,10*ROW('Hygiene Data'!D56)),IF(AND(ISNUMBER(OFFSET('Hygiene Data'!$D$6,0,10*ROW('Hygiene Data'!D56))),DR62="No",ISNUMBER(OFFSET('Hygiene Data'!$D$6,0,10*ROW('Hygiene Data'!D56)))),CONCATENATE("[",ROUND(OFFSET('Hygiene Data'!$D$6,0,10*ROW('Hygiene Data'!D56)),0),"]"),IF(AND(ISNUMBER(OFFSET('Hygiene Data'!$D$6,0,10*ROW('Hygiene Data'!D56))),DR62="",ISNUMBER(OFFSET('Hygiene Data'!$D$6,0,10*ROW('Hygiene Data'!D56)))),OFFSET('Hygiene Data'!$D$6,0,10*ROW('Hygiene Data'!D56)),NA())))</f>
        <v>#N/A</v>
      </c>
      <c r="BD62" s="121" t="e">
        <f ca="1">+IF(AND(ISNUMBER(OFFSET('Hygiene Data'!$D$8,0,10*ROW('Hygiene Data'!D56))),DS62="Yes"),OFFSET('Hygiene Data'!$D$8,0,10*ROW('Hygiene Data'!D56)),IF(AND(ISNUMBER(OFFSET('Hygiene Data'!$D$8,0,10*ROW('Hygiene Data'!D56))),DS62="No",ISNUMBER(OFFSET('Hygiene Data'!$D$8,0,10*ROW('Hygiene Data'!D56)))),CONCATENATE("[",ROUND(OFFSET('Hygiene Data'!$D$8,0,10*ROW('Hygiene Data'!D56)),0),"]"),IF(AND(ISNUMBER(OFFSET('Hygiene Data'!$D$8,0,10*ROW('Hygiene Data'!D56))),DS62="",ISNUMBER(OFFSET('Hygiene Data'!$D$8,0,10*ROW('Hygiene Data'!D56)))),OFFSET('Hygiene Data'!$D$8,0,10*ROW('Hygiene Data'!D56)),NA())))</f>
        <v>#N/A</v>
      </c>
      <c r="BE62" s="121" t="e">
        <f ca="1">+IF(AND(ISNUMBER(OFFSET('Hygiene Data'!$D$10,0,10*ROW('Hygiene Data'!D56))),DT62="Yes"),OFFSET('Hygiene Data'!$D$10,0,10*ROW('Hygiene Data'!D56)),IF(AND(ISNUMBER(OFFSET('Hygiene Data'!$D$10,0,10*ROW('Hygiene Data'!D56))),DT62="No",ISNUMBER(OFFSET('Hygiene Data'!$D$10,0,10*ROW('Hygiene Data'!D56)))),CONCATENATE("[",ROUND(OFFSET('Hygiene Data'!$D$10,0,10*ROW('Hygiene Data'!D56)),0),"]"),IF(AND(ISNUMBER(OFFSET('Hygiene Data'!$D$10,0,10*ROW('Hygiene Data'!D56))),DT62="",ISNUMBER(OFFSET('Hygiene Data'!$D$10,0,10*ROW('Hygiene Data'!D56)))),OFFSET('Hygiene Data'!$D$10,0,10*ROW('Hygiene Data'!D56)),NA())))</f>
        <v>#N/A</v>
      </c>
      <c r="BF62" s="121" t="e">
        <f ca="1">+IF(AND(ISNUMBER(OFFSET('Hygiene Data'!$E$6,0,10*ROW('Hygiene Data'!E56))),DU62="Yes"),OFFSET('Hygiene Data'!$E$6,0,10*ROW('Hygiene Data'!E56)),IF(AND(ISNUMBER(OFFSET('Hygiene Data'!$E$6,0,10*ROW('Hygiene Data'!E56))),DU62="No",ISNUMBER(OFFSET('Hygiene Data'!$E$6,0,10*ROW('Hygiene Data'!E56)))),CONCATENATE("[",ROUND(OFFSET('Hygiene Data'!$E$6,0,10*ROW('Hygiene Data'!E56)),0),"]"),IF(AND(ISNUMBER(OFFSET('Hygiene Data'!$E$6,0,10*ROW('Hygiene Data'!E56))),DU62="",ISNUMBER(OFFSET('Hygiene Data'!$E$6,0,10*ROW('Hygiene Data'!E56)))),OFFSET('Hygiene Data'!$E$6,0,10*ROW('Hygiene Data'!E56)),NA())))</f>
        <v>#N/A</v>
      </c>
      <c r="BG62" s="121" t="e">
        <f ca="1">+IF(AND(ISNUMBER(OFFSET('Hygiene Data'!$E$8,0,10*ROW('Hygiene Data'!E56))),DV62="Yes"),OFFSET('Hygiene Data'!$E$8,0,10*ROW('Hygiene Data'!E56)),IF(AND(ISNUMBER(OFFSET('Hygiene Data'!$E$8,0,10*ROW('Hygiene Data'!E56))),DV62="No",ISNUMBER(OFFSET('Hygiene Data'!$E$8,0,10*ROW('Hygiene Data'!E56)))),CONCATENATE("[",ROUND(OFFSET('Hygiene Data'!$E$8,0,10*ROW('Hygiene Data'!E56)),0),"]"),IF(AND(ISNUMBER(OFFSET('Hygiene Data'!$E$8,0,10*ROW('Hygiene Data'!E56))),DV62="",ISNUMBER(OFFSET('Hygiene Data'!$E$8,0,10*ROW('Hygiene Data'!E56)))),OFFSET('Hygiene Data'!$E$8,0,10*ROW('Hygiene Data'!E56)),NA())))</f>
        <v>#N/A</v>
      </c>
      <c r="BH62" s="121" t="e">
        <f ca="1">+IF(AND(ISNUMBER(OFFSET('Hygiene Data'!$E$10,0,10*ROW('Hygiene Data'!E56))),DW62="Yes"),OFFSET('Hygiene Data'!$E$10,0,10*ROW('Hygiene Data'!E56)),IF(AND(ISNUMBER(OFFSET('Hygiene Data'!$E$10,0,10*ROW('Hygiene Data'!E56))),DW62="No",ISNUMBER(OFFSET('Hygiene Data'!$E$10,0,10*ROW('Hygiene Data'!E56)))),CONCATENATE("[",ROUND(OFFSET('Hygiene Data'!$E$10,0,10*ROW('Hygiene Data'!E56)),0),"]"),IF(AND(ISNUMBER(OFFSET('Hygiene Data'!$E$10,0,10*ROW('Hygiene Data'!E56))),DW62="",ISNUMBER(OFFSET('Hygiene Data'!$E$10,0,10*ROW('Hygiene Data'!E56)))),OFFSET('Hygiene Data'!$E$10,0,10*ROW('Hygiene Data'!E56)),NA())))</f>
        <v>#N/A</v>
      </c>
      <c r="BI62" s="121" t="e">
        <f ca="1">+IF(AND(ISNUMBER(OFFSET('Hygiene Data'!$F$6,0,10*ROW('Hygiene Data'!F56))),DX62="Yes"),OFFSET('Hygiene Data'!$F$6,0,10*ROW('Hygiene Data'!F56)),IF(AND(ISNUMBER(OFFSET('Hygiene Data'!$F$6,0,10*ROW('Hygiene Data'!F56))),DX62="No",ISNUMBER(OFFSET('Hygiene Data'!$F$6,0,10*ROW('Hygiene Data'!F56)))),CONCATENATE("[",ROUND(OFFSET('Hygiene Data'!$F$6,0,10*ROW('Hygiene Data'!F56)),0),"]"),IF(AND(ISNUMBER(OFFSET('Hygiene Data'!$F$6,0,10*ROW('Hygiene Data'!F56))),DX62="",ISNUMBER(OFFSET('Hygiene Data'!$F$6,0,10*ROW('Hygiene Data'!F56)))),OFFSET('Hygiene Data'!$F$6,0,10*ROW('Hygiene Data'!F56)),NA())))</f>
        <v>#N/A</v>
      </c>
      <c r="BJ62" s="121" t="e">
        <f ca="1">+IF(AND(ISNUMBER(OFFSET('Hygiene Data'!$F$8,0,10*ROW('Hygiene Data'!F56))),DY62="Yes"),OFFSET('Hygiene Data'!$F$8,0,10*ROW('Hygiene Data'!F56)),IF(AND(ISNUMBER(OFFSET('Hygiene Data'!$F$8,0,10*ROW('Hygiene Data'!F56))),DY62="No",ISNUMBER(OFFSET('Hygiene Data'!$F$8,0,10*ROW('Hygiene Data'!F56)))),CONCATENATE("[",ROUND(OFFSET('Hygiene Data'!$F$8,0,10*ROW('Hygiene Data'!F56)),0),"]"),IF(AND(ISNUMBER(OFFSET('Hygiene Data'!$F$8,0,10*ROW('Hygiene Data'!F56))),DY62="",ISNUMBER(OFFSET('Hygiene Data'!$F$8,0,10*ROW('Hygiene Data'!F56)))),OFFSET('Hygiene Data'!$F$8,0,10*ROW('Hygiene Data'!F56)),NA())))</f>
        <v>#N/A</v>
      </c>
      <c r="BK62" s="121" t="e">
        <f ca="1">+IF(AND(ISNUMBER(OFFSET('Hygiene Data'!$F$10,0,10*ROW('Hygiene Data'!F56))),DZ62="Yes"),OFFSET('Hygiene Data'!$F$10,0,10*ROW('Hygiene Data'!F56)),IF(AND(ISNUMBER(OFFSET('Hygiene Data'!$F$10,0,10*ROW('Hygiene Data'!F56))),DZ62="No",ISNUMBER(OFFSET('Hygiene Data'!$F$10,0,10*ROW('Hygiene Data'!F56)))),CONCATENATE("[",ROUND(OFFSET('Hygiene Data'!$F$10,0,10*ROW('Hygiene Data'!F56)),0),"]"),IF(AND(ISNUMBER(OFFSET('Hygiene Data'!$F$10,0,10*ROW('Hygiene Data'!F56))),DZ62="",ISNUMBER(OFFSET('Hygiene Data'!$F$10,0,10*ROW('Hygiene Data'!F56)))),OFFSET('Hygiene Data'!$F$10,0,10*ROW('Hygiene Data'!F56)),NA())))</f>
        <v>#N/A</v>
      </c>
      <c r="BL62" s="121" t="e">
        <f ca="1">+IF(AND(ISNUMBER(OFFSET('Hygiene Data'!$G$6,0,10*ROW('Hygiene Data'!G56))),EA62="Yes"),OFFSET('Hygiene Data'!$G$6,0,10*ROW('Hygiene Data'!G56)),IF(AND(ISNUMBER(OFFSET('Hygiene Data'!$G$6,0,10*ROW('Hygiene Data'!G56))),EA62="No",ISNUMBER(OFFSET('Hygiene Data'!$G$6,0,10*ROW('Hygiene Data'!G56)))),CONCATENATE("[",ROUND(OFFSET('Hygiene Data'!$G$6,0,10*ROW('Hygiene Data'!G56)),0),"]"),IF(AND(ISNUMBER(OFFSET('Hygiene Data'!$G$6,0,10*ROW('Hygiene Data'!G56))),EA62="",ISNUMBER(OFFSET('Hygiene Data'!$G$6,0,10*ROW('Hygiene Data'!G56)))),OFFSET('Hygiene Data'!$G$6,0,10*ROW('Hygiene Data'!G56)),NA())))</f>
        <v>#N/A</v>
      </c>
      <c r="BM62" s="121" t="e">
        <f ca="1">+IF(AND(ISNUMBER(OFFSET('Hygiene Data'!$G$8,0,10*ROW('Hygiene Data'!G56))),EB62="Yes"),OFFSET('Hygiene Data'!$G$8,0,10*ROW('Hygiene Data'!G56)),IF(AND(ISNUMBER(OFFSET('Hygiene Data'!$G$8,0,10*ROW('Hygiene Data'!G56))),EB62="No",ISNUMBER(OFFSET('Hygiene Data'!$G$8,0,10*ROW('Hygiene Data'!G56)))),CONCATENATE("[",ROUND(OFFSET('Hygiene Data'!$G$8,0,10*ROW('Hygiene Data'!G56)),0),"]"),IF(AND(ISNUMBER(OFFSET('Hygiene Data'!$G$8,0,10*ROW('Hygiene Data'!G56))),EB62="",ISNUMBER(OFFSET('Hygiene Data'!$G$8,0,10*ROW('Hygiene Data'!G56)))),OFFSET('Hygiene Data'!$G$8,0,10*ROW('Hygiene Data'!G56)),NA())))</f>
        <v>#N/A</v>
      </c>
      <c r="BN62" s="121" t="e">
        <f ca="1">+IF(AND(ISNUMBER(OFFSET('Hygiene Data'!$G$10,0,10*ROW('Hygiene Data'!G56))),EC62="Yes"),OFFSET('Hygiene Data'!$G$10,0,10*ROW('Hygiene Data'!G56)),IF(AND(ISNUMBER(OFFSET('Hygiene Data'!$G$10,0,10*ROW('Hygiene Data'!G56))),EC62="No",ISNUMBER(OFFSET('Hygiene Data'!$G$10,0,10*ROW('Hygiene Data'!G56)))),CONCATENATE("[",ROUND(OFFSET('Hygiene Data'!$G$10,0,10*ROW('Hygiene Data'!G56)),0),"]"),IF(AND(ISNUMBER(OFFSET('Hygiene Data'!$G$10,0,10*ROW('Hygiene Data'!G56))),EC62="",ISNUMBER(OFFSET('Hygiene Data'!$G$10,0,10*ROW('Hygiene Data'!G56)))),OFFSET('Hygiene Data'!$G$10,0,10*ROW('Hygiene Data'!G56)),NA())))</f>
        <v>#N/A</v>
      </c>
      <c r="BO62" s="121" t="e">
        <f ca="1">+IF(AND(ISNUMBER(OFFSET('Hygiene Data'!$H$6,0,10*ROW('Hygiene Data'!H56))),ED62="Yes"),OFFSET('Hygiene Data'!$H$6,0,10*ROW('Hygiene Data'!H56)),IF(AND(ISNUMBER(OFFSET('Hygiene Data'!$H$6,0,10*ROW('Hygiene Data'!H56))),ED62="No",ISNUMBER(OFFSET('Hygiene Data'!$H$6,0,10*ROW('Hygiene Data'!H56)))),CONCATENATE("[",ROUND(OFFSET('Hygiene Data'!$H$6,0,10*ROW('Hygiene Data'!H56)),0),"]"),IF(AND(ISNUMBER(OFFSET('Hygiene Data'!$H$6,0,10*ROW('Hygiene Data'!H56))),ED62="",ISNUMBER(OFFSET('Hygiene Data'!$H$6,0,10*ROW('Hygiene Data'!H56)))),OFFSET('Hygiene Data'!$H$6,0,10*ROW('Hygiene Data'!H56)),NA())))</f>
        <v>#N/A</v>
      </c>
      <c r="BP62" s="121" t="e">
        <f ca="1">+IF(AND(ISNUMBER(OFFSET('Hygiene Data'!$H$8,0,10*ROW('Hygiene Data'!H56))),EE62="Yes"),OFFSET('Hygiene Data'!$H$8,0,10*ROW('Hygiene Data'!H56)),IF(AND(ISNUMBER(OFFSET('Hygiene Data'!$H$8,0,10*ROW('Hygiene Data'!H56))),EE62="No",ISNUMBER(OFFSET('Hygiene Data'!$H$8,0,10*ROW('Hygiene Data'!H56)))),CONCATENATE("[",ROUND(OFFSET('Hygiene Data'!$H$8,0,10*ROW('Hygiene Data'!H56)),0),"]"),IF(AND(ISNUMBER(OFFSET('Hygiene Data'!$H$8,0,10*ROW('Hygiene Data'!H56))),EE62="",ISNUMBER(OFFSET('Hygiene Data'!$H$8,0,10*ROW('Hygiene Data'!H56)))),OFFSET('Hygiene Data'!$H$8,0,10*ROW('Hygiene Data'!H56)),NA())))</f>
        <v>#N/A</v>
      </c>
      <c r="BQ62" s="121" t="e">
        <f ca="1">+IF(AND(ISNUMBER(OFFSET('Hygiene Data'!$H$10,0,10*ROW('Hygiene Data'!H56))),EF62="Yes"),OFFSET('Hygiene Data'!$H$10,0,10*ROW('Hygiene Data'!H56)),IF(AND(ISNUMBER(OFFSET('Hygiene Data'!$H$10,0,10*ROW('Hygiene Data'!H56))),EF62="No",ISNUMBER(OFFSET('Hygiene Data'!$H$10,0,10*ROW('Hygiene Data'!H56)))),CONCATENATE("[",ROUND(OFFSET('Hygiene Data'!$H$10,0,10*ROW('Hygiene Data'!H56)),0),"]"),IF(AND(ISNUMBER(OFFSET('Hygiene Data'!$H$10,0,10*ROW('Hygiene Data'!H56))),EF62="",ISNUMBER(OFFSET('Hygiene Data'!$H$10,0,10*ROW('Hygiene Data'!H56)))),OFFSET('Hygiene Data'!$H$10,0,10*ROW('Hygiene Data'!H56)),NA())))</f>
        <v>#N/A</v>
      </c>
      <c r="BS62" s="28" t="str">
        <f ca="1">+IF(OFFSET('Water Data'!$C$28,0,10*ROW('Water Data'!C56))="","",OFFSET('Water Data'!$C$28,0,10*ROW('Water Data'!C56)))</f>
        <v/>
      </c>
      <c r="BT62" s="28" t="str">
        <f ca="1">+IF(OFFSET('Water Data'!$C$29,0,10*ROW('Water Data'!C56))="","",OFFSET('Water Data'!$C$29,0,10*ROW('Water Data'!C56)))</f>
        <v/>
      </c>
      <c r="BU62" s="28" t="str">
        <f ca="1">+IF(OFFSET('Water Data'!$C$30,0,10*ROW('Water Data'!C56))="","",OFFSET('Water Data'!$C$30,0,10*ROW('Water Data'!C56)))</f>
        <v/>
      </c>
      <c r="BV62" s="28" t="str">
        <f ca="1">+IF(OFFSET('Water Data'!$D$28,0,10*ROW('Water Data'!D56))="","",OFFSET('Water Data'!$D$28,0,10*ROW('Water Data'!D56)))</f>
        <v/>
      </c>
      <c r="BW62" s="28" t="str">
        <f ca="1">+IF(OFFSET('Water Data'!$D$29,0,10*ROW('Water Data'!D56))="","",OFFSET('Water Data'!$D$29,0,10*ROW('Water Data'!D56)))</f>
        <v/>
      </c>
      <c r="BX62" s="28" t="str">
        <f ca="1">+IF(OFFSET('Water Data'!$D$30,0,10*ROW('Water Data'!D56))="","",OFFSET('Water Data'!$D$30,0,10*ROW('Water Data'!D56)))</f>
        <v/>
      </c>
      <c r="BY62" s="28" t="str">
        <f ca="1">+IF(OFFSET('Water Data'!$E$28,0,10*ROW('Water Data'!E56))="","",OFFSET('Water Data'!$E$28,0,10*ROW('Water Data'!E56)))</f>
        <v/>
      </c>
      <c r="BZ62" s="28" t="str">
        <f ca="1">+IF(OFFSET('Water Data'!$E$29,0,10*ROW('Water Data'!E56))="","",OFFSET('Water Data'!$E$29,0,10*ROW('Water Data'!E56)))</f>
        <v/>
      </c>
      <c r="CA62" s="28" t="str">
        <f ca="1">+IF(OFFSET('Water Data'!$E$30,0,10*ROW('Water Data'!E56))="","",OFFSET('Water Data'!$E$30,0,10*ROW('Water Data'!E56)))</f>
        <v/>
      </c>
      <c r="CB62" s="28" t="str">
        <f ca="1">+IF(OFFSET('Water Data'!$F$28,0,10*ROW('Water Data'!F56))="","",OFFSET('Water Data'!$F$28,0,10*ROW('Water Data'!F56)))</f>
        <v/>
      </c>
      <c r="CC62" s="28" t="str">
        <f ca="1">+IF(OFFSET('Water Data'!$F$29,0,10*ROW('Water Data'!F56))="","",OFFSET('Water Data'!$F$29,0,10*ROW('Water Data'!F56)))</f>
        <v/>
      </c>
      <c r="CD62" s="28" t="str">
        <f ca="1">+IF(OFFSET('Water Data'!$F$30,0,10*ROW('Water Data'!F56))="","",OFFSET('Water Data'!$F$30,0,10*ROW('Water Data'!F56)))</f>
        <v/>
      </c>
      <c r="CE62" s="28" t="str">
        <f ca="1">+IF(OFFSET('Water Data'!$G$28,0,10*ROW('Water Data'!G56))="","",OFFSET('Water Data'!$G$28,0,10*ROW('Water Data'!G56)))</f>
        <v/>
      </c>
      <c r="CF62" s="28" t="str">
        <f ca="1">+IF(OFFSET('Water Data'!$G$29,0,10*ROW('Water Data'!G56))="","",OFFSET('Water Data'!$G$29,0,10*ROW('Water Data'!G56)))</f>
        <v/>
      </c>
      <c r="CG62" s="28" t="str">
        <f ca="1">+IF(OFFSET('Water Data'!$G$30,0,10*ROW('Water Data'!G56))="","",OFFSET('Water Data'!$G$30,0,10*ROW('Water Data'!G56)))</f>
        <v/>
      </c>
      <c r="CH62" s="28" t="str">
        <f ca="1">+IF(OFFSET('Water Data'!$H$28,0,10*ROW('Water Data'!H56))="","",OFFSET('Water Data'!$H$28,0,10*ROW('Water Data'!H56)))</f>
        <v/>
      </c>
      <c r="CI62" s="28" t="str">
        <f ca="1">+IF(OFFSET('Water Data'!$H$29,0,10*ROW('Water Data'!H56))="","",OFFSET('Water Data'!$H$29,0,10*ROW('Water Data'!H56)))</f>
        <v/>
      </c>
      <c r="CJ62" s="28" t="str">
        <f ca="1">+IF(OFFSET('Water Data'!$H$30,0,10*ROW('Water Data'!H56))="","",OFFSET('Water Data'!$H$30,0,10*ROW('Water Data'!H56)))</f>
        <v/>
      </c>
      <c r="CK62" s="28" t="str">
        <f ca="1">+IF(OFFSET('Sanitation Data'!$C$29,0,10*ROW('Sanitation Data'!C56))="","",OFFSET('Sanitation Data'!$C$29,0,10*ROW('Sanitation Data'!C56)))</f>
        <v/>
      </c>
      <c r="CL62" s="28" t="str">
        <f ca="1">+IF(OFFSET('Sanitation Data'!$C$30,0,10*ROW('Sanitation Data'!C56))="","",OFFSET('Sanitation Data'!$C$30,0,10*ROW('Sanitation Data'!C56)))</f>
        <v/>
      </c>
      <c r="CM62" s="28" t="str">
        <f ca="1">+IF(OFFSET('Sanitation Data'!$C$31,0,10*ROW('Sanitation Data'!C56))="","",OFFSET('Sanitation Data'!$C$31,0,10*ROW('Sanitation Data'!C56)))</f>
        <v/>
      </c>
      <c r="CN62" s="28" t="str">
        <f ca="1">+IF(OFFSET('Sanitation Data'!$C$32,0,10*ROW('Sanitation Data'!C56))="","",OFFSET('Sanitation Data'!$C$32,0,10*ROW('Sanitation Data'!C56)))</f>
        <v/>
      </c>
      <c r="CO62" s="28" t="str">
        <f ca="1">+IF(OFFSET('Sanitation Data'!$C$33,0,10*ROW('Sanitation Data'!C56))="","",OFFSET('Sanitation Data'!$C$33,0,10*ROW('Sanitation Data'!C56)))</f>
        <v/>
      </c>
      <c r="CP62" s="28" t="str">
        <f ca="1">+IF(OFFSET('Sanitation Data'!$D$29,0,10*ROW('Sanitation Data'!D56))="","",OFFSET('Sanitation Data'!$D$29,0,10*ROW('Sanitation Data'!D56)))</f>
        <v/>
      </c>
      <c r="CQ62" s="28" t="str">
        <f ca="1">+IF(OFFSET('Sanitation Data'!$D$30,0,10*ROW('Sanitation Data'!D56))="","",OFFSET('Sanitation Data'!$D$30,0,10*ROW('Sanitation Data'!D56)))</f>
        <v/>
      </c>
      <c r="CR62" s="28" t="str">
        <f ca="1">+IF(OFFSET('Sanitation Data'!$D$31,0,10*ROW('Sanitation Data'!D56))="","",OFFSET('Sanitation Data'!$D$31,0,10*ROW('Sanitation Data'!D56)))</f>
        <v/>
      </c>
      <c r="CS62" s="28" t="str">
        <f ca="1">+IF(OFFSET('Sanitation Data'!$D$32,0,10*ROW('Sanitation Data'!D56))="","",OFFSET('Sanitation Data'!$D$32,0,10*ROW('Sanitation Data'!D56)))</f>
        <v/>
      </c>
      <c r="CT62" s="28" t="str">
        <f ca="1">+IF(OFFSET('Sanitation Data'!$D$33,0,10*ROW('Sanitation Data'!D56))="","",OFFSET('Sanitation Data'!$D$33,0,10*ROW('Sanitation Data'!D56)))</f>
        <v/>
      </c>
      <c r="CU62" s="28" t="str">
        <f ca="1">+IF(OFFSET('Sanitation Data'!$E$29,0,10*ROW('Sanitation Data'!E56))="","",OFFSET('Sanitation Data'!$E$29,0,10*ROW('Sanitation Data'!E56)))</f>
        <v/>
      </c>
      <c r="CV62" s="28" t="str">
        <f ca="1">+IF(OFFSET('Sanitation Data'!$E$30,0,10*ROW('Sanitation Data'!E56))="","",OFFSET('Sanitation Data'!$E$30,0,10*ROW('Sanitation Data'!E56)))</f>
        <v/>
      </c>
      <c r="CW62" s="28" t="str">
        <f ca="1">+IF(OFFSET('Sanitation Data'!$E$31,0,10*ROW('Sanitation Data'!E56))="","",OFFSET('Sanitation Data'!$E$31,0,10*ROW('Sanitation Data'!E56)))</f>
        <v/>
      </c>
      <c r="CX62" s="28" t="str">
        <f ca="1">+IF(OFFSET('Sanitation Data'!$E$32,0,10*ROW('Sanitation Data'!E56))="","",OFFSET('Sanitation Data'!$E$32,0,10*ROW('Sanitation Data'!E56)))</f>
        <v/>
      </c>
      <c r="CY62" s="28" t="str">
        <f ca="1">+IF(OFFSET('Sanitation Data'!$E$33,0,10*ROW('Sanitation Data'!E56))="","",OFFSET('Sanitation Data'!$E$33,0,10*ROW('Sanitation Data'!E56)))</f>
        <v/>
      </c>
      <c r="CZ62" s="28" t="str">
        <f ca="1">+IF(OFFSET('Sanitation Data'!$F$29,0,10*ROW('Sanitation Data'!F56))="","",OFFSET('Sanitation Data'!$F$29,0,10*ROW('Sanitation Data'!F56)))</f>
        <v/>
      </c>
      <c r="DA62" s="28" t="str">
        <f ca="1">+IF(OFFSET('Sanitation Data'!$F$30,0,10*ROW('Sanitation Data'!F56))="","",OFFSET('Sanitation Data'!$F$30,0,10*ROW('Sanitation Data'!F56)))</f>
        <v/>
      </c>
      <c r="DB62" s="28" t="str">
        <f ca="1">+IF(OFFSET('Sanitation Data'!$F$31,0,10*ROW('Sanitation Data'!F56))="","",OFFSET('Sanitation Data'!$F$31,0,10*ROW('Sanitation Data'!F56)))</f>
        <v/>
      </c>
      <c r="DC62" s="28" t="str">
        <f ca="1">+IF(OFFSET('Sanitation Data'!$F$32,0,10*ROW('Sanitation Data'!F56))="","",OFFSET('Sanitation Data'!$F$32,0,10*ROW('Sanitation Data'!F56)))</f>
        <v/>
      </c>
      <c r="DD62" s="28" t="str">
        <f ca="1">+IF(OFFSET('Sanitation Data'!$F$33,0,10*ROW('Sanitation Data'!F56))="","",OFFSET('Sanitation Data'!$F$33,0,10*ROW('Sanitation Data'!F56)))</f>
        <v/>
      </c>
      <c r="DE62" s="28" t="str">
        <f ca="1">+IF(OFFSET('Sanitation Data'!$G$29,0,10*ROW('Sanitation Data'!G56))="","",OFFSET('Sanitation Data'!$G$29,0,10*ROW('Sanitation Data'!G56)))</f>
        <v/>
      </c>
      <c r="DF62" s="28" t="str">
        <f ca="1">+IF(OFFSET('Sanitation Data'!$G$30,0,10*ROW('Sanitation Data'!G56))="","",OFFSET('Sanitation Data'!$G$30,0,10*ROW('Sanitation Data'!G56)))</f>
        <v/>
      </c>
      <c r="DG62" s="28" t="str">
        <f ca="1">+IF(OFFSET('Sanitation Data'!$G$31,0,10*ROW('Sanitation Data'!G56))="","",OFFSET('Sanitation Data'!$G$31,0,10*ROW('Sanitation Data'!G56)))</f>
        <v/>
      </c>
      <c r="DH62" s="28" t="str">
        <f ca="1">+IF(OFFSET('Sanitation Data'!$G$32,0,10*ROW('Sanitation Data'!G56))="","",OFFSET('Sanitation Data'!$G$32,0,10*ROW('Sanitation Data'!G56)))</f>
        <v/>
      </c>
      <c r="DI62" s="28" t="str">
        <f ca="1">+IF(OFFSET('Sanitation Data'!$G$33,0,10*ROW('Sanitation Data'!G56))="","",OFFSET('Sanitation Data'!$G$33,0,10*ROW('Sanitation Data'!G56)))</f>
        <v/>
      </c>
      <c r="DJ62" s="28" t="str">
        <f ca="1">+IF(OFFSET('Sanitation Data'!$H$29,0,10*ROW('Sanitation Data'!H56))="","",OFFSET('Sanitation Data'!$H$29,0,10*ROW('Sanitation Data'!H56)))</f>
        <v/>
      </c>
      <c r="DK62" s="28" t="str">
        <f ca="1">+IF(OFFSET('Sanitation Data'!$H$30,0,10*ROW('Sanitation Data'!H56))="","",OFFSET('Sanitation Data'!$H$30,0,10*ROW('Sanitation Data'!H56)))</f>
        <v/>
      </c>
      <c r="DL62" s="28" t="str">
        <f ca="1">+IF(OFFSET('Sanitation Data'!$H$31,0,10*ROW('Sanitation Data'!H56))="","",OFFSET('Sanitation Data'!$H$31,0,10*ROW('Sanitation Data'!H56)))</f>
        <v/>
      </c>
      <c r="DM62" s="28" t="str">
        <f ca="1">+IF(OFFSET('Sanitation Data'!$H$32,0,10*ROW('Sanitation Data'!H56))="","",OFFSET('Sanitation Data'!$H$32,0,10*ROW('Sanitation Data'!H56)))</f>
        <v/>
      </c>
      <c r="DN62" s="28" t="str">
        <f ca="1">+IF(OFFSET('Sanitation Data'!$H$33,0,10*ROW('Sanitation Data'!H56))="","",OFFSET('Sanitation Data'!$H$33,0,10*ROW('Sanitation Data'!H56)))</f>
        <v/>
      </c>
      <c r="DO62" s="28" t="str">
        <f ca="1">+IF(OFFSET('Hygiene Data'!$C$12,0,10*ROW('Hygiene Data'!C56))="","",OFFSET('Hygiene Data'!$C$12,0,10*ROW('Hygiene Data'!C56)))</f>
        <v/>
      </c>
      <c r="DP62" s="28" t="str">
        <f ca="1">+IF(OFFSET('Hygiene Data'!$C$13,0,10*ROW('Hygiene Data'!C56))="","",OFFSET('Hygiene Data'!$C$13,0,10*ROW('Hygiene Data'!C56)))</f>
        <v/>
      </c>
      <c r="DQ62" s="28" t="str">
        <f ca="1">+IF(OFFSET('Hygiene Data'!$C$14,0,10*ROW('Hygiene Data'!C56))="","",OFFSET('Hygiene Data'!$C$14,0,10*ROW('Hygiene Data'!C56)))</f>
        <v/>
      </c>
      <c r="DR62" s="28" t="str">
        <f ca="1">+IF(OFFSET('Hygiene Data'!$D$12,0,10*ROW('Hygiene Data'!D56))="","",OFFSET('Hygiene Data'!$D$12,0,10*ROW('Hygiene Data'!D56)))</f>
        <v/>
      </c>
      <c r="DS62" s="28" t="str">
        <f ca="1">+IF(OFFSET('Hygiene Data'!$D$13,0,10*ROW('Hygiene Data'!D56))="","",OFFSET('Hygiene Data'!$D$13,0,10*ROW('Hygiene Data'!D56)))</f>
        <v/>
      </c>
      <c r="DT62" s="28" t="str">
        <f ca="1">+IF(OFFSET('Hygiene Data'!$D$14,0,10*ROW('Hygiene Data'!D56))="","",OFFSET('Hygiene Data'!$D$14,0,10*ROW('Hygiene Data'!D56)))</f>
        <v/>
      </c>
      <c r="DU62" s="28" t="str">
        <f ca="1">+IF(OFFSET('Hygiene Data'!$E$12,0,10*ROW('Hygiene Data'!E56))="","",OFFSET('Hygiene Data'!$E$12,0,10*ROW('Hygiene Data'!E56)))</f>
        <v/>
      </c>
      <c r="DV62" s="28" t="str">
        <f ca="1">+IF(OFFSET('Hygiene Data'!$E$13,0,10*ROW('Hygiene Data'!E56))="","",OFFSET('Hygiene Data'!$E$13,0,10*ROW('Hygiene Data'!E56)))</f>
        <v/>
      </c>
      <c r="DW62" s="28" t="str">
        <f ca="1">+IF(OFFSET('Hygiene Data'!$E$14,0,10*ROW('Hygiene Data'!E56))="","",OFFSET('Hygiene Data'!$E$14,0,10*ROW('Hygiene Data'!E56)))</f>
        <v/>
      </c>
      <c r="DX62" s="28" t="str">
        <f ca="1">+IF(OFFSET('Hygiene Data'!$F$12,0,10*ROW('Hygiene Data'!F56))="","",OFFSET('Hygiene Data'!$F$12,0,10*ROW('Hygiene Data'!F56)))</f>
        <v/>
      </c>
      <c r="DY62" s="28" t="str">
        <f ca="1">+IF(OFFSET('Hygiene Data'!$F$13,0,10*ROW('Hygiene Data'!F56))="","",OFFSET('Hygiene Data'!$F$13,0,10*ROW('Hygiene Data'!F56)))</f>
        <v/>
      </c>
      <c r="DZ62" s="28" t="str">
        <f ca="1">+IF(OFFSET('Hygiene Data'!$F$14,0,10*ROW('Hygiene Data'!F56))="","",OFFSET('Hygiene Data'!$F$14,0,10*ROW('Hygiene Data'!F56)))</f>
        <v/>
      </c>
      <c r="EA62" s="28" t="str">
        <f ca="1">+IF(OFFSET('Hygiene Data'!$G$12,0,10*ROW('Hygiene Data'!G56))="","",OFFSET('Hygiene Data'!$G$12,0,10*ROW('Hygiene Data'!G56)))</f>
        <v/>
      </c>
      <c r="EB62" s="28" t="str">
        <f ca="1">+IF(OFFSET('Hygiene Data'!$G$13,0,10*ROW('Hygiene Data'!G56))="","",OFFSET('Hygiene Data'!$G$13,0,10*ROW('Hygiene Data'!G56)))</f>
        <v/>
      </c>
      <c r="EC62" s="28" t="str">
        <f ca="1">+IF(OFFSET('Hygiene Data'!$G$14,0,10*ROW('Hygiene Data'!G56))="","",OFFSET('Hygiene Data'!$G$14,0,10*ROW('Hygiene Data'!G56)))</f>
        <v/>
      </c>
      <c r="ED62" s="28" t="str">
        <f ca="1">+IF(OFFSET('Hygiene Data'!$H$12,0,10*ROW('Hygiene Data'!H56))="","",OFFSET('Hygiene Data'!$H$12,0,10*ROW('Hygiene Data'!H56)))</f>
        <v/>
      </c>
      <c r="EE62" s="28" t="str">
        <f ca="1">+IF(OFFSET('Hygiene Data'!$H$13,0,10*ROW('Hygiene Data'!H56))="","",OFFSET('Hygiene Data'!$H$13,0,10*ROW('Hygiene Data'!H56)))</f>
        <v/>
      </c>
      <c r="EF62" s="28" t="str">
        <f ca="1">+IF(OFFSET('Hygiene Data'!$H$14,0,10*ROW('Hygiene Data'!H56))="","",OFFSET('Hygiene Data'!$H$14,0,10*ROW('Hygiene Data'!H56)))</f>
        <v/>
      </c>
    </row>
    <row r="63" spans="1:136" x14ac:dyDescent="0.2">
      <c r="A63" s="44" t="str">
        <f ca="1">+IF(OFFSET('Water Data'!$B$1,0,10*ROW('Water Data'!B60))="","",OFFSET('Water Data'!$B$1,0,10*ROW('Water Data'!B60)))</f>
        <v/>
      </c>
      <c r="B63" s="44" t="str">
        <f ca="1">+IF(OFFSET('Water Data'!$A$3,0,10*ROW('Water Data'!A60))="","",OFFSET('Water Data'!$A$3,0,10*ROW('Water Data'!A60)))</f>
        <v/>
      </c>
      <c r="C63" s="44" t="str">
        <f ca="1">+IF(OFFSET('Water Data'!$C$3,0,10*ROW('Water Data'!C60))="","",OFFSET('Water Data'!$C$3,0,10*ROW('Water Data'!C60)))</f>
        <v/>
      </c>
      <c r="D63" s="119" t="e">
        <f ca="1">+IF(AND(ISNUMBER(OFFSET('Water Data'!$C$5,0,10*ROW('Water Data'!C57))),BS63="Yes"),100-OFFSET('Water Data'!$C$5,0,10*ROW('Water Data'!C57)),IF(AND(ISNUMBER(OFFSET('Water Data'!$C$5,0,10*ROW('Water Data'!C57))),BS63="No",ISNUMBER(OFFSET('Water Data'!$C$5,0,10*ROW('Water Data'!C57)))),CONCATENATE("[",ROUND(100-OFFSET('Water Data'!$C$5,0,10*ROW('Water Data'!C57)),0),"]"),IF(AND(ISNUMBER(OFFSET('Water Data'!$C$5,0,10*ROW('Water Data'!C57))),BS63="",ISNUMBER(OFFSET('Water Data'!$C$5,0,10*ROW('Water Data'!C57)))),100-OFFSET('Water Data'!$C$5,0,10*ROW('Water Data'!C57)),NA())))</f>
        <v>#N/A</v>
      </c>
      <c r="E63" s="119" t="e">
        <f ca="1">+IF(AND(ISNUMBER(OFFSET('Water Data'!$C$7,0,10*ROW('Water Data'!D57))),BT63="Yes"),OFFSET('Water Data'!$C$7,0,10*ROW('Water Data'!C57)),IF(AND(ISNUMBER(OFFSET('Water Data'!$C$7,0,10*ROW('Water Data'!C57))),BT63="No",ISNUMBER(OFFSET('Water Data'!$C$7,0,10*ROW('Water Data'!C57)))),CONCATENATE("[",ROUND(OFFSET('Water Data'!$C$7,0,10*ROW('Water Data'!C57)),0),"]"),IF(AND(ISNUMBER(OFFSET('Water Data'!$C$7,0,10*ROW('Water Data'!C57))),BT63="",ISNUMBER(OFFSET('Water Data'!$C$7,0,10*ROW('Water Data'!C57)))),OFFSET('Water Data'!$C$7,0,10*ROW('Water Data'!C57)),NA())))</f>
        <v>#N/A</v>
      </c>
      <c r="F63" s="119" t="e">
        <f ca="1">+IF(AND(ISNUMBER(OFFSET('Water Data'!$C$10,0,10*ROW('Water Data'!C57))),BU63="Yes"),OFFSET('Water Data'!$C$10,0,10*ROW('Water Data'!C57)),IF(AND(ISNUMBER(OFFSET('Water Data'!$C$10,0,10*ROW('Water Data'!C57))),BU63="No",ISNUMBER(OFFSET('Water Data'!$C$10,0,10*ROW('Water Data'!C57)))),CONCATENATE("[",ROUND(OFFSET('Water Data'!$C$10,0,10*ROW('Water Data'!C57)),0),"]"),IF(AND(ISNUMBER(OFFSET('Water Data'!$C$10,0,10*ROW('Water Data'!C57))),BU63="",ISNUMBER(OFFSET('Water Data'!$C$10,0,10*ROW('Water Data'!C57)))),OFFSET('Water Data'!$C$10,0,10*ROW('Water Data'!C57)),NA())))</f>
        <v>#N/A</v>
      </c>
      <c r="G63" s="119" t="e">
        <f ca="1">+IF(AND(ISNUMBER(OFFSET('Water Data'!$D$5,0,10*ROW('Water Data'!D57))),BV63="Yes"),100-OFFSET('Water Data'!$D$5,0,10*ROW('Water Data'!D57)),IF(AND(ISNUMBER(OFFSET('Water Data'!$D$5,0,10*ROW('Water Data'!D57))),BV63="No",ISNUMBER(OFFSET('Water Data'!$D$5,0,10*ROW('Water Data'!D57)))),CONCATENATE("[",ROUND(100-OFFSET('Water Data'!$D$5,0,10*ROW('Water Data'!D57)),0),"]"),IF(AND(ISNUMBER(OFFSET('Water Data'!$D$5,0,10*ROW('Water Data'!D57))),BV63="",ISNUMBER(OFFSET('Water Data'!$D$5,0,10*ROW('Water Data'!D57)))),100-OFFSET('Water Data'!$D$5,0,10*ROW('Water Data'!D57)),NA())))</f>
        <v>#N/A</v>
      </c>
      <c r="H63" s="119" t="e">
        <f ca="1">+IF(AND(ISNUMBER(OFFSET('Water Data'!$D$7,0,10*ROW('Water Data'!D57))),BW63="Yes"),OFFSET('Water Data'!$D$7,0,10*ROW('Water Data'!D57)),IF(AND(ISNUMBER(OFFSET('Water Data'!$D$7,0,10*ROW('Water Data'!D57))),BW63="No",ISNUMBER(OFFSET('Water Data'!$D$7,0,10*ROW('Water Data'!D57)))),CONCATENATE("[",ROUND(OFFSET('Water Data'!$C$7,0,10*ROW('Water Data'!D57)),0),"]"),IF(AND(ISNUMBER(OFFSET('Water Data'!$D$7,0,10*ROW('Water Data'!D57))),BW63="",ISNUMBER(OFFSET('Water Data'!$D$7,0,10*ROW('Water Data'!D57)))),OFFSET('Water Data'!$D$7,0,10*ROW('Water Data'!D57)),NA())))</f>
        <v>#N/A</v>
      </c>
      <c r="I63" s="119" t="e">
        <f ca="1">+IF(AND(ISNUMBER(OFFSET('Water Data'!$D$10,0,10*ROW('Water Data'!D57))),BX63="Yes"),OFFSET('Water Data'!$D$10,0,10*ROW('Water Data'!D57)),IF(AND(ISNUMBER(OFFSET('Water Data'!$D$10,0,10*ROW('Water Data'!D57))),BX63="No",ISNUMBER(OFFSET('Water Data'!$D$10,0,10*ROW('Water Data'!D57)))),CONCATENATE("[",ROUND(OFFSET('Water Data'!$D$10,0,10*ROW('Water Data'!D57)),0),"]"),IF(AND(ISNUMBER(OFFSET('Water Data'!$D$10,0,10*ROW('Water Data'!D57))),BX63="",ISNUMBER(OFFSET('Water Data'!$D$10,0,10*ROW('Water Data'!D57)))),OFFSET('Water Data'!$D$10,0,10*ROW('Water Data'!D57)),NA())))</f>
        <v>#N/A</v>
      </c>
      <c r="J63" s="119" t="e">
        <f ca="1">+IF(AND(ISNUMBER(OFFSET('Water Data'!$E$5,0,10*ROW('Water Data'!E57))),BY63="Yes"),100-OFFSET('Water Data'!$E$5,0,10*ROW('Water Data'!E57)),IF(AND(ISNUMBER(OFFSET('Water Data'!$E$5,0,10*ROW('Water Data'!E57))),BY63="No",ISNUMBER(OFFSET('Water Data'!$E$5,0,10*ROW('Water Data'!E57)))),CONCATENATE("[",ROUND(100-OFFSET('Water Data'!$E$5,0,10*ROW('Water Data'!E57)),0),"]"),IF(AND(ISNUMBER(OFFSET('Water Data'!$E$5,0,10*ROW('Water Data'!E57))),BY63="",ISNUMBER(OFFSET('Water Data'!$E$5,0,10*ROW('Water Data'!E57)))),100-OFFSET('Water Data'!$E$5,0,10*ROW('Water Data'!E57)),NA())))</f>
        <v>#N/A</v>
      </c>
      <c r="K63" s="119" t="e">
        <f ca="1">+IF(AND(ISNUMBER(OFFSET('Water Data'!$E$7,0,10*ROW('Water Data'!E57))),BZ63="Yes"),OFFSET('Water Data'!$E$7,0,10*ROW('Water Data'!E57)),IF(AND(ISNUMBER(OFFSET('Water Data'!$E$7,0,10*ROW('Water Data'!E57))),BZ63="No",ISNUMBER(OFFSET('Water Data'!$E$7,0,10*ROW('Water Data'!E57)))),CONCATENATE("[",ROUND(OFFSET('Water Data'!$E$7,0,10*ROW('Water Data'!E57)),0),"]"),IF(AND(ISNUMBER(OFFSET('Water Data'!$E$7,0,10*ROW('Water Data'!E57))),BZ63="",ISNUMBER(OFFSET('Water Data'!$E$7,0,10*ROW('Water Data'!E57)))),OFFSET('Water Data'!$E$7,0,10*ROW('Water Data'!E57)),NA())))</f>
        <v>#N/A</v>
      </c>
      <c r="L63" s="119" t="e">
        <f ca="1">+IF(AND(ISNUMBER(OFFSET('Water Data'!$E$10,0,10*ROW('Water Data'!E57))),CA63="Yes"),OFFSET('Water Data'!$E$10,0,10*ROW('Water Data'!E57)),IF(AND(ISNUMBER(OFFSET('Water Data'!$E$10,0,10*ROW('Water Data'!E57))),CA63="No",ISNUMBER(OFFSET('Water Data'!$E$10,0,10*ROW('Water Data'!E57)))),CONCATENATE("[",ROUND(OFFSET('Water Data'!$E$10,0,10*ROW('Water Data'!E57)),0),"]"),IF(AND(ISNUMBER(OFFSET('Water Data'!$E$10,0,10*ROW('Water Data'!E57))),CA63="",ISNUMBER(OFFSET('Water Data'!$E$10,0,10*ROW('Water Data'!E57)))),OFFSET('Water Data'!$E$10,0,10*ROW('Water Data'!E57)),NA())))</f>
        <v>#N/A</v>
      </c>
      <c r="M63" s="119" t="e">
        <f ca="1">+IF(AND(ISNUMBER(OFFSET('Water Data'!$F$5,0,10*ROW('Water Data'!F57))),CB63="Yes"),100-OFFSET('Water Data'!$F$5,0,10*ROW('Water Data'!F57)),IF(AND(ISNUMBER(OFFSET('Water Data'!$F$5,0,10*ROW('Water Data'!F57))),CB63="No",ISNUMBER(OFFSET('Water Data'!$F$5,0,10*ROW('Water Data'!F57)))),CONCATENATE("[",ROUND(100-OFFSET('Water Data'!$F$5,0,10*ROW('Water Data'!F57)),0),"]"),IF(AND(ISNUMBER(OFFSET('Water Data'!$F$5,0,10*ROW('Water Data'!F57))),CB63="",ISNUMBER(OFFSET('Water Data'!$F$5,0,10*ROW('Water Data'!F57)))),100-OFFSET('Water Data'!$F$5,0,10*ROW('Water Data'!F57)),NA())))</f>
        <v>#N/A</v>
      </c>
      <c r="N63" s="119" t="e">
        <f ca="1">+IF(AND(ISNUMBER(OFFSET('Water Data'!$F$7,0,10*ROW('Water Data'!F57))),CC63="Yes"),OFFSET('Water Data'!$F$7,0,10*ROW('Water Data'!F57)),IF(AND(ISNUMBER(OFFSET('Water Data'!$F$7,0,10*ROW('Water Data'!F57))),CC63="No",ISNUMBER(OFFSET('Water Data'!$F$7,0,10*ROW('Water Data'!F57)))),CONCATENATE("[",ROUND(OFFSET('Water Data'!$F$7,0,10*ROW('Water Data'!F57)),0),"]"),IF(AND(ISNUMBER(OFFSET('Water Data'!$F$7,0,10*ROW('Water Data'!F57))),CC63="",ISNUMBER(OFFSET('Water Data'!$F$7,0,10*ROW('Water Data'!F57)))),OFFSET('Water Data'!$F$7,0,10*ROW('Water Data'!F57)),NA())))</f>
        <v>#N/A</v>
      </c>
      <c r="O63" s="119" t="e">
        <f ca="1">+IF(AND(ISNUMBER(OFFSET('Water Data'!$F$10,0,10*ROW('Water Data'!F57))),CD63="Yes"),OFFSET('Water Data'!$F$10,0,10*ROW('Water Data'!F57)),IF(AND(ISNUMBER(OFFSET('Water Data'!$F$10,0,10*ROW('Water Data'!F57))),CD63="No",ISNUMBER(OFFSET('Water Data'!$F$10,0,10*ROW('Water Data'!F57)))),CONCATENATE("[",ROUND(OFFSET('Water Data'!$F$10,0,10*ROW('Water Data'!F57)),0),"]"),IF(AND(ISNUMBER(OFFSET('Water Data'!$F$10,0,10*ROW('Water Data'!F57))),CD63="",ISNUMBER(OFFSET('Water Data'!$F$10,0,10*ROW('Water Data'!F57)))),OFFSET('Water Data'!$F$10,0,10*ROW('Water Data'!F57)),NA())))</f>
        <v>#N/A</v>
      </c>
      <c r="P63" s="119" t="e">
        <f ca="1">+IF(AND(ISNUMBER(OFFSET('Water Data'!$G$5,0,10*ROW('Water Data'!G57))),CE63="Yes"),100-OFFSET('Water Data'!$G$5,0,10*ROW('Water Data'!G57)),IF(AND(ISNUMBER(OFFSET('Water Data'!$G$5,0,10*ROW('Water Data'!G57))),CE63="No",ISNUMBER(OFFSET('Water Data'!$G$5,0,10*ROW('Water Data'!G57)))),CONCATENATE("[",ROUND(100-OFFSET('Water Data'!$G$5,0,10*ROW('Water Data'!G57)),0),"]"),IF(AND(ISNUMBER(OFFSET('Water Data'!$G$5,0,10*ROW('Water Data'!G57))),CE63="",ISNUMBER(OFFSET('Water Data'!$G$5,0,10*ROW('Water Data'!G57)))),100-OFFSET('Water Data'!$G$5,0,10*ROW('Water Data'!G57)),NA())))</f>
        <v>#N/A</v>
      </c>
      <c r="Q63" s="119" t="e">
        <f ca="1">+IF(AND(ISNUMBER(OFFSET('Water Data'!$G$7,0,10*ROW('Water Data'!G57))),CF63="Yes"),OFFSET('Water Data'!$G$7,0,10*ROW('Water Data'!G57)),IF(AND(ISNUMBER(OFFSET('Water Data'!$G$7,0,10*ROW('Water Data'!G57))),CF63="No",ISNUMBER(OFFSET('Water Data'!$G$7,0,10*ROW('Water Data'!G57)))),CONCATENATE("[",ROUND(OFFSET('Water Data'!$G$7,0,10*ROW('Water Data'!G57)),0),"]"),IF(AND(ISNUMBER(OFFSET('Water Data'!$G$7,0,10*ROW('Water Data'!G57))),CF63="",ISNUMBER(OFFSET('Water Data'!$G$7,0,10*ROW('Water Data'!G57)))),OFFSET('Water Data'!$G$7,0,10*ROW('Water Data'!G57)),NA())))</f>
        <v>#N/A</v>
      </c>
      <c r="R63" s="119" t="e">
        <f ca="1">+IF(AND(ISNUMBER(OFFSET('Water Data'!$G$10,0,10*ROW('Water Data'!G57))),CG63="Yes"),OFFSET('Water Data'!$G$10,0,10*ROW('Water Data'!G57)),IF(AND(ISNUMBER(OFFSET('Water Data'!$G$10,0,10*ROW('Water Data'!G57))),CG63="No",ISNUMBER(OFFSET('Water Data'!$G$10,0,10*ROW('Water Data'!G57)))),CONCATENATE("[",ROUND(OFFSET('Water Data'!$G$10,0,10*ROW('Water Data'!G57)),0),"]"),IF(AND(ISNUMBER(OFFSET('Water Data'!$G$10,0,10*ROW('Water Data'!G57))),CG63="",ISNUMBER(OFFSET('Water Data'!$G$10,0,10*ROW('Water Data'!G57)))),OFFSET('Water Data'!$G$10,0,10*ROW('Water Data'!G57)),NA())))</f>
        <v>#N/A</v>
      </c>
      <c r="S63" s="119" t="e">
        <f ca="1">+IF(AND(ISNUMBER(OFFSET('Water Data'!$H$5,0,10*ROW('Water Data'!H57))),CH63="Yes"),100-OFFSET('Water Data'!$H$5,0,10*ROW('Water Data'!H57)),IF(AND(ISNUMBER(OFFSET('Water Data'!$H$5,0,10*ROW('Water Data'!H57))),CH63="No",ISNUMBER(OFFSET('Water Data'!$H$5,0,10*ROW('Water Data'!H57)))),CONCATENATE("[",ROUND(100-OFFSET('Water Data'!$H$5,0,10*ROW('Water Data'!H57)),0),"]"),IF(AND(ISNUMBER(OFFSET('Water Data'!$H$5,0,10*ROW('Water Data'!H57))),CH63="",ISNUMBER(OFFSET('Water Data'!$H$5,0,10*ROW('Water Data'!H57)))),100-OFFSET('Water Data'!$H$5,0,10*ROW('Water Data'!H57)),NA())))</f>
        <v>#N/A</v>
      </c>
      <c r="T63" s="119" t="e">
        <f ca="1">+IF(AND(ISNUMBER(OFFSET('Water Data'!$H$7,0,10*ROW('Water Data'!H57))),CI63="Yes"),OFFSET('Water Data'!$H$7,0,10*ROW('Water Data'!H57)),IF(AND(ISNUMBER(OFFSET('Water Data'!$H$7,0,10*ROW('Water Data'!H57))),CI63="No",ISNUMBER(OFFSET('Water Data'!$H$7,0,10*ROW('Water Data'!H57)))),CONCATENATE("[",ROUND(OFFSET('Water Data'!$H$7,0,10*ROW('Water Data'!H57)),0),"]"),IF(AND(ISNUMBER(OFFSET('Water Data'!$H$7,0,10*ROW('Water Data'!H57))),CI63="",ISNUMBER(OFFSET('Water Data'!$H$7,0,10*ROW('Water Data'!H57)))),OFFSET('Water Data'!$H$7,0,10*ROW('Water Data'!H57)),NA())))</f>
        <v>#N/A</v>
      </c>
      <c r="U63" s="119" t="e">
        <f ca="1">+IF(AND(ISNUMBER(OFFSET('Water Data'!$H$10,0,10*ROW('Water Data'!H57))),CJ63="Yes"),OFFSET('Water Data'!$H$10,0,10*ROW('Water Data'!H57)),IF(AND(ISNUMBER(OFFSET('Water Data'!$H$10,0,10*ROW('Water Data'!H57))),CJ63="No",ISNUMBER(OFFSET('Water Data'!$H$10,0,10*ROW('Water Data'!H57)))),CONCATENATE("[",ROUND(OFFSET('Water Data'!$H$10,0,10*ROW('Water Data'!H57)),0),"]"),IF(AND(ISNUMBER(OFFSET('Water Data'!$H$10,0,10*ROW('Water Data'!H57))),CJ63="",ISNUMBER(OFFSET('Water Data'!$H$10,0,10*ROW('Water Data'!H57)))),OFFSET('Water Data'!$H$10,0,10*ROW('Water Data'!H57)),NA())))</f>
        <v>#N/A</v>
      </c>
      <c r="V63" s="120" t="e">
        <f ca="1">+IF(AND(ISNUMBER(OFFSET('Sanitation Data'!$C$5,0,10*ROW('Sanitation Data'!C57))),CK63="Yes"),100-OFFSET('Sanitation Data'!$C$5,0,10*ROW('Sanitation Data'!C57)),IF(AND(ISNUMBER(OFFSET('Sanitation Data'!$C$5,0,10*ROW('Sanitation Data'!C57))),CK63="No",ISNUMBER(OFFSET('Sanitation Data'!$C$5,0,10*ROW('Sanitation Data'!C57)))),CONCATENATE("[",ROUND(100-OFFSET('Sanitation Data'!$C$5,0,10*ROW('Sanitation Data'!C57)),0),"]"),IF(AND(ISNUMBER(OFFSET('Sanitation Data'!$C$5,0,10*ROW('Sanitation Data'!C57))),CK63="",ISNUMBER(OFFSET('Sanitation Data'!$C$5,0,10*ROW('Sanitation Data'!C57)))),100-OFFSET('Sanitation Data'!$C$5,0,10*ROW('Sanitation Data'!C57)),NA())))</f>
        <v>#N/A</v>
      </c>
      <c r="W63" s="120" t="e">
        <f ca="1">+IF(AND(ISNUMBER(OFFSET('Sanitation Data'!$C$7,0,10*ROW('Sanitation Data'!C57))),CL63="Yes"),OFFSET('Sanitation Data'!$C$7,0,10*ROW('Sanitation Data'!C57)),IF(AND(ISNUMBER(OFFSET('Sanitation Data'!$C$7,0,10*ROW('Sanitation Data'!C57))),CL63="No",ISNUMBER(OFFSET('Sanitation Data'!$C$7,0,10*ROW('Sanitation Data'!C57)))),CONCATENATE("[",ROUND(OFFSET('Sanitation Data'!$C$7,0,10*ROW('Sanitation Data'!C57)),0),"]"),IF(AND(ISNUMBER(OFFSET('Sanitation Data'!$C$7,0,10*ROW('Sanitation Data'!C57))),CL63="",ISNUMBER(OFFSET('Sanitation Data'!$C$7,0,10*ROW('Sanitation Data'!C57)))),OFFSET('Sanitation Data'!$C$7,0,10*ROW('Sanitation Data'!C57)),NA())))</f>
        <v>#N/A</v>
      </c>
      <c r="X63" s="120" t="e">
        <f ca="1">+IF(AND(ISNUMBER(OFFSET('Sanitation Data'!$C$11,0,10*ROW('Sanitation Data'!C57))),CM63="Yes"),OFFSET('Sanitation Data'!$C$11,0,10*ROW('Sanitation Data'!C57)),IF(AND(ISNUMBER(OFFSET('Sanitation Data'!$C$11,0,10*ROW('Sanitation Data'!C57))),CM63="No",ISNUMBER(OFFSET('Sanitation Data'!$C$11,0,10*ROW('Sanitation Data'!C57)))),CONCATENATE("[",ROUND(OFFSET('Sanitation Data'!$C$11,0,10*ROW('Sanitation Data'!C57)),0),"]"),IF(AND(ISNUMBER(OFFSET('Sanitation Data'!$C$11,0,10*ROW('Sanitation Data'!C57))),CM63="",ISNUMBER(OFFSET('Sanitation Data'!$C$11,0,10*ROW('Sanitation Data'!C57)))),OFFSET('Sanitation Data'!$C$11,0,10*ROW('Sanitation Data'!C57)),NA())))</f>
        <v>#N/A</v>
      </c>
      <c r="Y63" s="120" t="e">
        <f ca="1">+IF(AND(ISNUMBER(OFFSET('Sanitation Data'!$C$12,0,10*ROW('Sanitation Data'!C57))),CN63="Yes"),OFFSET('Sanitation Data'!$C$12,0,10*ROW('Sanitation Data'!C57)),IF(AND(ISNUMBER(OFFSET('Sanitation Data'!$C$12,0,10*ROW('Sanitation Data'!C57))),CN63="No",ISNUMBER(OFFSET('Sanitation Data'!$C$12,0,10*ROW('Sanitation Data'!C57)))),CONCATENATE("[",ROUND(OFFSET('Sanitation Data'!$C$12,0,10*ROW('Sanitation Data'!C57)),0),"]"),IF(AND(ISNUMBER(OFFSET('Sanitation Data'!$C$12,0,10*ROW('Sanitation Data'!C57))),CN63="",ISNUMBER(OFFSET('Sanitation Data'!$C$12,0,10*ROW('Sanitation Data'!C57)))),OFFSET('Sanitation Data'!$C$12,0,10*ROW('Sanitation Data'!C57)),NA())))</f>
        <v>#N/A</v>
      </c>
      <c r="Z63" s="120" t="e">
        <f ca="1">+IF(AND(ISNUMBER(OFFSET('Sanitation Data'!$C$13,0,10*ROW('Sanitation Data'!C57))),CO63="Yes"),OFFSET('Sanitation Data'!$C$13,0,10*ROW('Sanitation Data'!C57)),IF(AND(ISNUMBER(OFFSET('Sanitation Data'!$C$13,0,10*ROW('Sanitation Data'!C57))),CO63="No",ISNUMBER(OFFSET('Sanitation Data'!$C$13,0,10*ROW('Sanitation Data'!C57)))),CONCATENATE("[",ROUND(OFFSET('Sanitation Data'!$C$13,0,10*ROW('Sanitation Data'!C57)),0),"]"),IF(AND(ISNUMBER(OFFSET('Sanitation Data'!$C$13,0,10*ROW('Sanitation Data'!C57))),CO63="",ISNUMBER(OFFSET('Sanitation Data'!$C$13,0,10*ROW('Sanitation Data'!C57)))),OFFSET('Sanitation Data'!$C$13,0,10*ROW('Sanitation Data'!C57)),NA())))</f>
        <v>#N/A</v>
      </c>
      <c r="AA63" s="120" t="e">
        <f ca="1">+IF(AND(ISNUMBER(OFFSET('Sanitation Data'!$D$5,0,10*ROW('Sanitation Data'!D57))),CP63="Yes"),100-OFFSET('Sanitation Data'!$D$5,0,10*ROW('Sanitation Data'!D57)),IF(AND(ISNUMBER(OFFSET('Sanitation Data'!$D$5,0,10*ROW('Sanitation Data'!D57))),CP63="No",ISNUMBER(OFFSET('Sanitation Data'!$D$5,0,10*ROW('Sanitation Data'!D57)))),CONCATENATE("[",ROUND(100-OFFSET('Sanitation Data'!$D$5,0,10*ROW('Sanitation Data'!D57)),0),"]"),IF(AND(ISNUMBER(OFFSET('Sanitation Data'!$D$5,0,10*ROW('Sanitation Data'!D57))),CP63="",ISNUMBER(OFFSET('Sanitation Data'!$D$5,0,10*ROW('Sanitation Data'!D57)))),100-OFFSET('Sanitation Data'!$D$5,0,10*ROW('Sanitation Data'!D57)),NA())))</f>
        <v>#N/A</v>
      </c>
      <c r="AB63" s="120" t="e">
        <f ca="1">+IF(AND(ISNUMBER(OFFSET('Sanitation Data'!$D$7,0,10*ROW('Sanitation Data'!D57))),CQ63="Yes"),OFFSET('Sanitation Data'!$D$7,0,10*ROW('Sanitation Data'!G57)),IF(AND(ISNUMBER(OFFSET('Sanitation Data'!$D$7,0,10*ROW('Sanitation Data'!D57))),CQ63="No",ISNUMBER(OFFSET('Sanitation Data'!$D$7,0,10*ROW('Sanitation Data'!D57)))),CONCATENATE("[",ROUND(OFFSET('Sanitation Data'!$D$7,0,10*ROW('Sanitation Data'!D57)),0),"]"),IF(AND(ISNUMBER(OFFSET('Sanitation Data'!$D$7,0,10*ROW('Sanitation Data'!D57))),CQ63="",ISNUMBER(OFFSET('Sanitation Data'!$D$7,0,10*ROW('Sanitation Data'!D57)))),OFFSET('Sanitation Data'!$D$7,0,10*ROW('Sanitation Data'!D57)),NA())))</f>
        <v>#N/A</v>
      </c>
      <c r="AC63" s="120" t="e">
        <f ca="1">+IF(AND(ISNUMBER(OFFSET('Sanitation Data'!$D$11,0,10*ROW('Sanitation Data'!D57))),CR63="Yes"),OFFSET('Sanitation Data'!$D$11,0,10*ROW('Sanitation Data'!D57)),IF(AND(ISNUMBER(OFFSET('Sanitation Data'!$D$11,0,10*ROW('Sanitation Data'!D57))),CR63="No",ISNUMBER(OFFSET('Sanitation Data'!$D$11,0,10*ROW('Sanitation Data'!D57)))),CONCATENATE("[",ROUND(OFFSET('Sanitation Data'!$D$11,0,10*ROW('Sanitation Data'!D57)),0),"]"),IF(AND(ISNUMBER(OFFSET('Sanitation Data'!$D$11,0,10*ROW('Sanitation Data'!D57))),CR63="",ISNUMBER(OFFSET('Sanitation Data'!$D$11,0,10*ROW('Sanitation Data'!D57)))),OFFSET('Sanitation Data'!$D$11,0,10*ROW('Sanitation Data'!D57)),NA())))</f>
        <v>#N/A</v>
      </c>
      <c r="AD63" s="120" t="e">
        <f ca="1">+IF(AND(ISNUMBER(OFFSET('Sanitation Data'!$D$12,0,10*ROW('Sanitation Data'!D57))),CS63="Yes"),OFFSET('Sanitation Data'!$D$12,0,10*ROW('Sanitation Data'!D57)),IF(AND(ISNUMBER(OFFSET('Sanitation Data'!$D$12,0,10*ROW('Sanitation Data'!D57))),CS63="No",ISNUMBER(OFFSET('Sanitation Data'!$D$12,0,10*ROW('Sanitation Data'!D57)))),CONCATENATE("[",ROUND(OFFSET('Sanitation Data'!$D$12,0,10*ROW('Sanitation Data'!D57)),0),"]"),IF(AND(ISNUMBER(OFFSET('Sanitation Data'!$D$12,0,10*ROW('Sanitation Data'!D57))),CS63="",ISNUMBER(OFFSET('Sanitation Data'!$D$12,0,10*ROW('Sanitation Data'!D57)))),OFFSET('Sanitation Data'!$D$12,0,10*ROW('Sanitation Data'!D57)),NA())))</f>
        <v>#N/A</v>
      </c>
      <c r="AE63" s="120" t="e">
        <f ca="1">+IF(AND(ISNUMBER(OFFSET('Sanitation Data'!$D$13,0,10*ROW('Sanitation Data'!D57))),CT63="Yes"),OFFSET('Sanitation Data'!$D$13,0,10*ROW('Sanitation Data'!D57)),IF(AND(ISNUMBER(OFFSET('Sanitation Data'!$D$13,0,10*ROW('Sanitation Data'!D57))),CT63="No",ISNUMBER(OFFSET('Sanitation Data'!$D$13,0,10*ROW('Sanitation Data'!D57)))),CONCATENATE("[",ROUND(OFFSET('Sanitation Data'!$D$13,0,10*ROW('Sanitation Data'!D57)),0),"]"),IF(AND(ISNUMBER(OFFSET('Sanitation Data'!$D$13,0,10*ROW('Sanitation Data'!D57))),CT63="",ISNUMBER(OFFSET('Sanitation Data'!$D$13,0,10*ROW('Sanitation Data'!D57)))),OFFSET('Sanitation Data'!$D$13,0,10*ROW('Sanitation Data'!D57)),NA())))</f>
        <v>#N/A</v>
      </c>
      <c r="AF63" s="120" t="e">
        <f ca="1">+IF(AND(ISNUMBER(OFFSET('Sanitation Data'!$E$5,0,10*ROW('Sanitation Data'!E57))),CU63="Yes"),100-OFFSET('Sanitation Data'!$E$5,0,10*ROW('Sanitation Data'!E57)),IF(AND(ISNUMBER(OFFSET('Sanitation Data'!$E$5,0,10*ROW('Sanitation Data'!E57))),CU63="No",ISNUMBER(OFFSET('Sanitation Data'!$E$5,0,10*ROW('Sanitation Data'!E57)))),CONCATENATE("[",ROUND(100-OFFSET('Sanitation Data'!$E$5,0,10*ROW('Sanitation Data'!E57)),0),"]"),IF(AND(ISNUMBER(OFFSET('Sanitation Data'!$E$5,0,10*ROW('Sanitation Data'!E57))),CU63="",ISNUMBER(OFFSET('Sanitation Data'!$E$5,0,10*ROW('Sanitation Data'!E57)))),100-OFFSET('Sanitation Data'!$E$5,0,10*ROW('Sanitation Data'!E57)),NA())))</f>
        <v>#N/A</v>
      </c>
      <c r="AG63" s="120" t="e">
        <f ca="1">+IF(AND(ISNUMBER(OFFSET('Sanitation Data'!$E$7,0,10*ROW('Sanitation Data'!E57))),CV63="Yes"),OFFSET('Sanitation Data'!$E$7,0,10*ROW('Sanitation Data'!E57)),IF(AND(ISNUMBER(OFFSET('Sanitation Data'!$E$7,0,10*ROW('Sanitation Data'!E57))),CV63="No",ISNUMBER(OFFSET('Sanitation Data'!$E$7,0,10*ROW('Sanitation Data'!E57)))),CONCATENATE("[",ROUND(OFFSET('Sanitation Data'!$E$7,0,10*ROW('Sanitation Data'!E57)),0),"]"),IF(AND(ISNUMBER(OFFSET('Sanitation Data'!$E$7,0,10*ROW('Sanitation Data'!E57))),CV63="",ISNUMBER(OFFSET('Sanitation Data'!$E$7,0,10*ROW('Sanitation Data'!E57)))),OFFSET('Sanitation Data'!$E$7,0,10*ROW('Sanitation Data'!E57)),NA())))</f>
        <v>#N/A</v>
      </c>
      <c r="AH63" s="120" t="e">
        <f ca="1">+IF(AND(ISNUMBER(OFFSET('Sanitation Data'!$E$11,0,10*ROW('Sanitation Data'!E57))),CW63="Yes"),OFFSET('Sanitation Data'!$E$11,0,10*ROW('Sanitation Data'!E57)),IF(AND(ISNUMBER(OFFSET('Sanitation Data'!$E$11,0,10*ROW('Sanitation Data'!E57))),CW63="No",ISNUMBER(OFFSET('Sanitation Data'!$E$11,0,10*ROW('Sanitation Data'!E57)))),CONCATENATE("[",ROUND(OFFSET('Sanitation Data'!$E$11,0,10*ROW('Sanitation Data'!E57)),0),"]"),IF(AND(ISNUMBER(OFFSET('Sanitation Data'!$E$11,0,10*ROW('Sanitation Data'!E57))),CW63="",ISNUMBER(OFFSET('Sanitation Data'!$E$11,0,10*ROW('Sanitation Data'!E57)))),OFFSET('Sanitation Data'!$E$11,0,10*ROW('Sanitation Data'!E57)),NA())))</f>
        <v>#N/A</v>
      </c>
      <c r="AI63" s="120" t="e">
        <f ca="1">+IF(AND(ISNUMBER(OFFSET('Sanitation Data'!$E$12,0,10*ROW('Sanitation Data'!E57))),CX63="Yes"),OFFSET('Sanitation Data'!$E$12,0,10*ROW('Sanitation Data'!E57)),IF(AND(ISNUMBER(OFFSET('Sanitation Data'!$E$12,0,10*ROW('Sanitation Data'!E57))),CX63="No",ISNUMBER(OFFSET('Sanitation Data'!$E$12,0,10*ROW('Sanitation Data'!E57)))),CONCATENATE("[",ROUND(OFFSET('Sanitation Data'!$E$12,0,10*ROW('Sanitation Data'!E57)),0),"]"),IF(AND(ISNUMBER(OFFSET('Sanitation Data'!$E$12,0,10*ROW('Sanitation Data'!E57))),CX63="",ISNUMBER(OFFSET('Sanitation Data'!$E$12,0,10*ROW('Sanitation Data'!E57)))),OFFSET('Sanitation Data'!$E$12,0,10*ROW('Sanitation Data'!E57)),NA())))</f>
        <v>#N/A</v>
      </c>
      <c r="AJ63" s="120" t="e">
        <f ca="1">+IF(AND(ISNUMBER(OFFSET('Sanitation Data'!$E$13,0,10*ROW('Sanitation Data'!E57))),CY63="Yes"),OFFSET('Sanitation Data'!$E$13,0,10*ROW('Sanitation Data'!E57)),IF(AND(ISNUMBER(OFFSET('Sanitation Data'!$E$13,0,10*ROW('Sanitation Data'!E57))),CY63="No",ISNUMBER(OFFSET('Sanitation Data'!$E$13,0,10*ROW('Sanitation Data'!E57)))),CONCATENATE("[",ROUND(OFFSET('Sanitation Data'!$E$13,0,10*ROW('Sanitation Data'!E57)),0),"]"),IF(AND(ISNUMBER(OFFSET('Sanitation Data'!$E$13,0,10*ROW('Sanitation Data'!E57))),CY63="",ISNUMBER(OFFSET('Sanitation Data'!$E$13,0,10*ROW('Sanitation Data'!E57)))),OFFSET('Sanitation Data'!$E$13,0,10*ROW('Sanitation Data'!E57)),NA())))</f>
        <v>#N/A</v>
      </c>
      <c r="AK63" s="120" t="e">
        <f ca="1">+IF(AND(ISNUMBER(OFFSET('Sanitation Data'!$F$5,0,10*ROW('Sanitation Data'!F57))),CZ63="Yes"),100-OFFSET('Sanitation Data'!$F$5,0,10*ROW('Sanitation Data'!F57)),IF(AND(ISNUMBER(OFFSET('Sanitation Data'!$F$5,0,10*ROW('Sanitation Data'!F57))),CZ63="No",ISNUMBER(OFFSET('Sanitation Data'!$F$5,0,10*ROW('Sanitation Data'!F57)))),CONCATENATE("[",ROUND(100-OFFSET('Sanitation Data'!$F$5,0,10*ROW('Sanitation Data'!F57)),0),"]"),IF(AND(ISNUMBER(OFFSET('Sanitation Data'!$F$5,0,10*ROW('Sanitation Data'!F57))),CZ63="",ISNUMBER(OFFSET('Sanitation Data'!$F$5,0,10*ROW('Sanitation Data'!F57)))),100-OFFSET('Sanitation Data'!$F$5,0,10*ROW('Sanitation Data'!F57)),NA())))</f>
        <v>#N/A</v>
      </c>
      <c r="AL63" s="120" t="e">
        <f ca="1">+IF(AND(ISNUMBER(OFFSET('Sanitation Data'!$F$7,0,10*ROW('Sanitation Data'!F57))),DA63="Yes"),OFFSET('Sanitation Data'!$F$7,0,10*ROW('Sanitation Data'!F57)),IF(AND(ISNUMBER(OFFSET('Sanitation Data'!$F$7,0,10*ROW('Sanitation Data'!F57))),DA63="No",ISNUMBER(OFFSET('Sanitation Data'!$F$7,0,10*ROW('Sanitation Data'!F57)))),CONCATENATE("[",ROUND(OFFSET('Sanitation Data'!$F$7,0,10*ROW('Sanitation Data'!F57)),0),"]"),IF(AND(ISNUMBER(OFFSET('Sanitation Data'!$F$7,0,10*ROW('Sanitation Data'!F57))),DA63="",ISNUMBER(OFFSET('Sanitation Data'!$F$7,0,10*ROW('Sanitation Data'!F57)))),OFFSET('Sanitation Data'!$F$7,0,10*ROW('Sanitation Data'!F57)),NA())))</f>
        <v>#N/A</v>
      </c>
      <c r="AM63" s="120" t="e">
        <f ca="1">+IF(AND(ISNUMBER(OFFSET('Sanitation Data'!$F$11,0,10*ROW('Sanitation Data'!F57))),DB63="Yes"),OFFSET('Sanitation Data'!$F$11,0,10*ROW('Sanitation Data'!F57)),IF(AND(ISNUMBER(OFFSET('Sanitation Data'!$F$11,0,10*ROW('Sanitation Data'!F57))),DB63="No",ISNUMBER(OFFSET('Sanitation Data'!$F$11,0,10*ROW('Sanitation Data'!F57)))),CONCATENATE("[",ROUND(OFFSET('Sanitation Data'!$F$11,0,10*ROW('Sanitation Data'!F57)),0),"]"),IF(AND(ISNUMBER(OFFSET('Sanitation Data'!$F$11,0,10*ROW('Sanitation Data'!F57))),DB63="",ISNUMBER(OFFSET('Sanitation Data'!$F$11,0,10*ROW('Sanitation Data'!F57)))),OFFSET('Sanitation Data'!$F$11,0,10*ROW('Sanitation Data'!F57)),NA())))</f>
        <v>#N/A</v>
      </c>
      <c r="AN63" s="120" t="e">
        <f ca="1">+IF(AND(ISNUMBER(OFFSET('Sanitation Data'!$F$12,0,10*ROW('Sanitation Data'!F57))),DC63="Yes"),OFFSET('Sanitation Data'!$F$12,0,10*ROW('Sanitation Data'!F57)),IF(AND(ISNUMBER(OFFSET('Sanitation Data'!$F$12,0,10*ROW('Sanitation Data'!F57))),DC63="No",ISNUMBER(OFFSET('Sanitation Data'!$F$12,0,10*ROW('Sanitation Data'!F57)))),CONCATENATE("[",ROUND(OFFSET('Sanitation Data'!$F$12,0,10*ROW('Sanitation Data'!F57)),0),"]"),IF(AND(ISNUMBER(OFFSET('Sanitation Data'!$F$12,0,10*ROW('Sanitation Data'!F57))),DC63="",ISNUMBER(OFFSET('Sanitation Data'!$F$12,0,10*ROW('Sanitation Data'!F57)))),OFFSET('Sanitation Data'!$F$12,0,10*ROW('Sanitation Data'!F57)),NA())))</f>
        <v>#N/A</v>
      </c>
      <c r="AO63" s="120" t="e">
        <f ca="1">+IF(AND(ISNUMBER(OFFSET('Sanitation Data'!$F$13,0,10*ROW('Sanitation Data'!F57))),DD63="Yes"),OFFSET('Sanitation Data'!$F$13,0,10*ROW('Sanitation Data'!F57)),IF(AND(ISNUMBER(OFFSET('Sanitation Data'!$F$13,0,10*ROW('Sanitation Data'!F57))),DD63="No",ISNUMBER(OFFSET('Sanitation Data'!$F$13,0,10*ROW('Sanitation Data'!F57)))),CONCATENATE("[",ROUND(OFFSET('Sanitation Data'!$F$13,0,10*ROW('Sanitation Data'!F57)),0),"]"),IF(AND(ISNUMBER(OFFSET('Sanitation Data'!$F$13,0,10*ROW('Sanitation Data'!F57))),DD63="",ISNUMBER(OFFSET('Sanitation Data'!$F$13,0,10*ROW('Sanitation Data'!F57)))),OFFSET('Sanitation Data'!$F$13,0,10*ROW('Sanitation Data'!F57)),NA())))</f>
        <v>#N/A</v>
      </c>
      <c r="AP63" s="120" t="e">
        <f ca="1">+IF(AND(ISNUMBER(OFFSET('Sanitation Data'!$G$5,0,10*ROW('Sanitation Data'!G57))),DE63="Yes"),100-OFFSET('Sanitation Data'!$G$5,0,10*ROW('Sanitation Data'!G57)),IF(AND(ISNUMBER(OFFSET('Sanitation Data'!$G$5,0,10*ROW('Sanitation Data'!G57))),DE63="No",ISNUMBER(OFFSET('Sanitation Data'!$G$5,0,10*ROW('Sanitation Data'!G57)))),CONCATENATE("[",ROUND(100-OFFSET('Sanitation Data'!$G$5,0,10*ROW('Sanitation Data'!G57)),0),"]"),IF(AND(ISNUMBER(OFFSET('Sanitation Data'!$G$5,0,10*ROW('Sanitation Data'!G57))),DE63="",ISNUMBER(OFFSET('Sanitation Data'!$G$5,0,10*ROW('Sanitation Data'!G57)))),100-OFFSET('Sanitation Data'!$G$5,0,10*ROW('Sanitation Data'!G57)),NA())))</f>
        <v>#N/A</v>
      </c>
      <c r="AQ63" s="120" t="e">
        <f ca="1">+IF(AND(ISNUMBER(OFFSET('Sanitation Data'!$G$7,0,10*ROW('Sanitation Data'!G57))),DF63="Yes"),OFFSET('Sanitation Data'!$G$7,0,10*ROW('Sanitation Data'!G57)),IF(AND(ISNUMBER(OFFSET('Sanitation Data'!$G$7,0,10*ROW('Sanitation Data'!G57))),DF63="No",ISNUMBER(OFFSET('Sanitation Data'!$G$7,0,10*ROW('Sanitation Data'!G57)))),CONCATENATE("[",ROUND(OFFSET('Sanitation Data'!$G$7,0,10*ROW('Sanitation Data'!G57)),0),"]"),IF(AND(ISNUMBER(OFFSET('Sanitation Data'!$G$7,0,10*ROW('Sanitation Data'!G57))),DF63="",ISNUMBER(OFFSET('Sanitation Data'!$G$7,0,10*ROW('Sanitation Data'!G57)))),OFFSET('Sanitation Data'!$G$7,0,10*ROW('Sanitation Data'!G57)),NA())))</f>
        <v>#N/A</v>
      </c>
      <c r="AR63" s="120" t="e">
        <f ca="1">+IF(AND(ISNUMBER(OFFSET('Sanitation Data'!$G$11,0,10*ROW('Sanitation Data'!G57))),DG63="Yes"),OFFSET('Sanitation Data'!$G$11,0,10*ROW('Sanitation Data'!G57)),IF(AND(ISNUMBER(OFFSET('Sanitation Data'!$G$11,0,10*ROW('Sanitation Data'!G57))),DG63="No",ISNUMBER(OFFSET('Sanitation Data'!$G$11,0,10*ROW('Sanitation Data'!G57)))),CONCATENATE("[",ROUND(OFFSET('Sanitation Data'!$G$11,0,10*ROW('Sanitation Data'!G57)),0),"]"),IF(AND(ISNUMBER(OFFSET('Sanitation Data'!$G$11,0,10*ROW('Sanitation Data'!G57))),DG63="",ISNUMBER(OFFSET('Sanitation Data'!$G$11,0,10*ROW('Sanitation Data'!G57)))),OFFSET('Sanitation Data'!$G$11,0,10*ROW('Sanitation Data'!G57)),NA())))</f>
        <v>#N/A</v>
      </c>
      <c r="AS63" s="120" t="e">
        <f ca="1">+IF(AND(ISNUMBER(OFFSET('Sanitation Data'!$G$12,0,10*ROW('Sanitation Data'!G57))),DH63="Yes"),OFFSET('Sanitation Data'!$G$12,0,10*ROW('Sanitation Data'!G57)),IF(AND(ISNUMBER(OFFSET('Sanitation Data'!$G$12,0,10*ROW('Sanitation Data'!G57))),DH63="No",ISNUMBER(OFFSET('Sanitation Data'!$G$12,0,10*ROW('Sanitation Data'!G57)))),CONCATENATE("[",ROUND(OFFSET('Sanitation Data'!$G$12,0,10*ROW('Sanitation Data'!G57)),0),"]"),IF(AND(ISNUMBER(OFFSET('Sanitation Data'!$G$12,0,10*ROW('Sanitation Data'!G57))),DH63="",ISNUMBER(OFFSET('Sanitation Data'!$G$12,0,10*ROW('Sanitation Data'!G57)))),OFFSET('Sanitation Data'!$G$12,0,10*ROW('Sanitation Data'!G57)),NA())))</f>
        <v>#N/A</v>
      </c>
      <c r="AT63" s="120" t="e">
        <f ca="1">+IF(AND(ISNUMBER(OFFSET('Sanitation Data'!$G$13,0,10*ROW('Sanitation Data'!G57))),DI63="Yes"),OFFSET('Sanitation Data'!$G$13,0,10*ROW('Sanitation Data'!G57)),IF(AND(ISNUMBER(OFFSET('Sanitation Data'!$G$13,0,10*ROW('Sanitation Data'!G57))),DI63="No",ISNUMBER(OFFSET('Sanitation Data'!$G$13,0,10*ROW('Sanitation Data'!G57)))),CONCATENATE("[",ROUND(OFFSET('Sanitation Data'!$G$13,0,10*ROW('Sanitation Data'!G57)),0),"]"),IF(AND(ISNUMBER(OFFSET('Sanitation Data'!$G$13,0,10*ROW('Sanitation Data'!G57))),DI63="",ISNUMBER(OFFSET('Sanitation Data'!$G$13,0,10*ROW('Sanitation Data'!G57)))),OFFSET('Sanitation Data'!$G$13,0,10*ROW('Sanitation Data'!G57)),NA())))</f>
        <v>#N/A</v>
      </c>
      <c r="AU63" s="120" t="e">
        <f ca="1">+IF(AND(ISNUMBER(OFFSET('Sanitation Data'!$H$5,0,10*ROW('Sanitation Data'!H57))),DJ63="Yes"),100-OFFSET('Sanitation Data'!$H$5,0,10*ROW('Sanitation Data'!H57)),IF(AND(ISNUMBER(OFFSET('Sanitation Data'!$H$5,0,10*ROW('Sanitation Data'!H57))),DJ63="No",ISNUMBER(OFFSET('Sanitation Data'!$H$5,0,10*ROW('Sanitation Data'!H57)))),CONCATENATE("[",ROUND(100-OFFSET('Sanitation Data'!$H$5,0,10*ROW('Sanitation Data'!H57)),0),"]"),IF(AND(ISNUMBER(OFFSET('Sanitation Data'!$H$5,0,10*ROW('Sanitation Data'!H57))),DJ63="",ISNUMBER(OFFSET('Sanitation Data'!$H$5,0,10*ROW('Sanitation Data'!H57)))),100-OFFSET('Sanitation Data'!$H$5,0,10*ROW('Sanitation Data'!H57)),NA())))</f>
        <v>#N/A</v>
      </c>
      <c r="AV63" s="120" t="e">
        <f ca="1">+IF(AND(ISNUMBER(OFFSET('Sanitation Data'!$H$7,0,10*ROW('Sanitation Data'!H57))),DK63="Yes"),OFFSET('Sanitation Data'!$H$7,0,10*ROW('Sanitation Data'!H57)),IF(AND(ISNUMBER(OFFSET('Sanitation Data'!$H$7,0,10*ROW('Sanitation Data'!H57))),DK63="No",ISNUMBER(OFFSET('Sanitation Data'!$H$7,0,10*ROW('Sanitation Data'!H57)))),CONCATENATE("[",ROUND(OFFSET('Sanitation Data'!$H$7,0,10*ROW('Sanitation Data'!H57)),0),"]"),IF(AND(ISNUMBER(OFFSET('Sanitation Data'!$H$7,0,10*ROW('Sanitation Data'!H57))),DK63="",ISNUMBER(OFFSET('Sanitation Data'!$H$7,0,10*ROW('Sanitation Data'!H57)))),OFFSET('Sanitation Data'!$H$7,0,10*ROW('Sanitation Data'!H57)),NA())))</f>
        <v>#N/A</v>
      </c>
      <c r="AW63" s="120" t="e">
        <f ca="1">+IF(AND(ISNUMBER(OFFSET('Sanitation Data'!$H$11,0,10*ROW('Sanitation Data'!H57))),DL63="Yes"),OFFSET('Sanitation Data'!$H$11,0,10*ROW('Sanitation Data'!H57)),IF(AND(ISNUMBER(OFFSET('Sanitation Data'!$H$11,0,10*ROW('Sanitation Data'!H57))),DL63="No",ISNUMBER(OFFSET('Sanitation Data'!$H$11,0,10*ROW('Sanitation Data'!H57)))),CONCATENATE("[",ROUND(OFFSET('Sanitation Data'!$H$11,0,10*ROW('Sanitation Data'!H57)),0),"]"),IF(AND(ISNUMBER(OFFSET('Sanitation Data'!$H$11,0,10*ROW('Sanitation Data'!H57))),DL63="",ISNUMBER(OFFSET('Sanitation Data'!$H$11,0,10*ROW('Sanitation Data'!H57)))),OFFSET('Sanitation Data'!$H$11,0,10*ROW('Sanitation Data'!H57)),NA())))</f>
        <v>#N/A</v>
      </c>
      <c r="AX63" s="120" t="e">
        <f ca="1">+IF(AND(ISNUMBER(OFFSET('Sanitation Data'!$H$12,0,10*ROW('Sanitation Data'!H57))),DM63="Yes"),OFFSET('Sanitation Data'!$H$12,0,10*ROW('Sanitation Data'!H57)),IF(AND(ISNUMBER(OFFSET('Sanitation Data'!$H$12,0,10*ROW('Sanitation Data'!H57))),DM63="No",ISNUMBER(OFFSET('Sanitation Data'!$H$12,0,10*ROW('Sanitation Data'!H57)))),CONCATENATE("[",ROUND(OFFSET('Sanitation Data'!$H$12,0,10*ROW('Sanitation Data'!H57)),0),"]"),IF(AND(ISNUMBER(OFFSET('Sanitation Data'!$H$12,0,10*ROW('Sanitation Data'!H57))),DM63="",ISNUMBER(OFFSET('Sanitation Data'!$H$12,0,10*ROW('Sanitation Data'!H57)))),OFFSET('Sanitation Data'!$H$12,0,10*ROW('Sanitation Data'!H57)),NA())))</f>
        <v>#N/A</v>
      </c>
      <c r="AY63" s="120" t="e">
        <f ca="1">+IF(AND(ISNUMBER(OFFSET('Sanitation Data'!$H$13,0,10*ROW('Sanitation Data'!H57))),DN63="Yes"),OFFSET('Sanitation Data'!$H$13,0,10*ROW('Sanitation Data'!H57)),IF(AND(ISNUMBER(OFFSET('Sanitation Data'!$H$13,0,10*ROW('Sanitation Data'!H57))),DN63="No",ISNUMBER(OFFSET('Sanitation Data'!$H$13,0,10*ROW('Sanitation Data'!H57)))),CONCATENATE("[",ROUND(OFFSET('Sanitation Data'!$H$13,0,10*ROW('Sanitation Data'!H57)),0),"]"),IF(AND(ISNUMBER(OFFSET('Sanitation Data'!$H$13,0,10*ROW('Sanitation Data'!H57))),DN63="",ISNUMBER(OFFSET('Sanitation Data'!$H$13,0,10*ROW('Sanitation Data'!H57)))),OFFSET('Sanitation Data'!$H$13,0,10*ROW('Sanitation Data'!H57)),NA())))</f>
        <v>#N/A</v>
      </c>
      <c r="AZ63" s="121" t="e">
        <f ca="1">+IF(AND(ISNUMBER(OFFSET('Hygiene Data'!$C$6,0,10*ROW('Hygiene Data'!C57))),DO63="Yes"),OFFSET('Hygiene Data'!$C$6,0,10*ROW('Hygiene Data'!C57)),IF(AND(ISNUMBER(OFFSET('Hygiene Data'!$C$6,0,10*ROW('Hygiene Data'!C57))),DO63="No",ISNUMBER(OFFSET('Hygiene Data'!$C$6,0,10*ROW('Hygiene Data'!C57)))),CONCATENATE("[",ROUND(OFFSET('Hygiene Data'!$C$6,0,10*ROW('Hygiene Data'!C57)),0),"]"),IF(AND(ISNUMBER(OFFSET('Hygiene Data'!$C$6,0,10*ROW('Hygiene Data'!C57))),DO63="",ISNUMBER(OFFSET('Hygiene Data'!$C$6,0,10*ROW('Hygiene Data'!C57)))),OFFSET('Hygiene Data'!$C$6,0,10*ROW('Hygiene Data'!C57)),NA())))</f>
        <v>#N/A</v>
      </c>
      <c r="BA63" s="121" t="e">
        <f ca="1">+IF(AND(ISNUMBER(OFFSET('Hygiene Data'!$C$8,0,10*ROW('Hygiene Data'!C57))),DP63="Yes"),OFFSET('Hygiene Data'!$C$8,0,10*ROW('Hygiene Data'!C57)),IF(AND(ISNUMBER(OFFSET('Hygiene Data'!$C$8,0,10*ROW('Hygiene Data'!C57))),DP63="No",ISNUMBER(OFFSET('Hygiene Data'!$C$8,0,10*ROW('Hygiene Data'!C57)))),CONCATENATE("[",ROUND(OFFSET('Hygiene Data'!$C$8,0,10*ROW('Hygiene Data'!C57)),0),"]"),IF(AND(ISNUMBER(OFFSET('Hygiene Data'!$C$8,0,10*ROW('Hygiene Data'!C57))),DP63="",ISNUMBER(OFFSET('Hygiene Data'!$C$8,0,10*ROW('Hygiene Data'!C57)))),OFFSET('Hygiene Data'!$C$8,0,10*ROW('Hygiene Data'!C57)),NA())))</f>
        <v>#N/A</v>
      </c>
      <c r="BB63" s="121" t="e">
        <f ca="1">+IF(AND(ISNUMBER(OFFSET('Hygiene Data'!$C$10,0,10*ROW('Hygiene Data'!C57))),DQ63="Yes"),OFFSET('Hygiene Data'!$C$10,0,10*ROW('Hygiene Data'!C57)),IF(AND(ISNUMBER(OFFSET('Hygiene Data'!$C$10,0,10*ROW('Hygiene Data'!C57))),DQ63="No",ISNUMBER(OFFSET('Hygiene Data'!$C$10,0,10*ROW('Hygiene Data'!C57)))),CONCATENATE("[",ROUND(OFFSET('Hygiene Data'!$C$10,0,10*ROW('Hygiene Data'!C57)),0),"]"),IF(AND(ISNUMBER(OFFSET('Hygiene Data'!$C$10,0,10*ROW('Hygiene Data'!C57))),DQ63="",ISNUMBER(OFFSET('Hygiene Data'!$C$10,0,10*ROW('Hygiene Data'!C57)))),OFFSET('Hygiene Data'!$C$10,0,10*ROW('Hygiene Data'!C57)),NA())))</f>
        <v>#N/A</v>
      </c>
      <c r="BC63" s="121" t="e">
        <f ca="1">+IF(AND(ISNUMBER(OFFSET('Hygiene Data'!$D$6,0,10*ROW('Hygiene Data'!D57))),DR63="Yes"),OFFSET('Hygiene Data'!$D$6,0,10*ROW('Hygiene Data'!D57)),IF(AND(ISNUMBER(OFFSET('Hygiene Data'!$D$6,0,10*ROW('Hygiene Data'!D57))),DR63="No",ISNUMBER(OFFSET('Hygiene Data'!$D$6,0,10*ROW('Hygiene Data'!D57)))),CONCATENATE("[",ROUND(OFFSET('Hygiene Data'!$D$6,0,10*ROW('Hygiene Data'!D57)),0),"]"),IF(AND(ISNUMBER(OFFSET('Hygiene Data'!$D$6,0,10*ROW('Hygiene Data'!D57))),DR63="",ISNUMBER(OFFSET('Hygiene Data'!$D$6,0,10*ROW('Hygiene Data'!D57)))),OFFSET('Hygiene Data'!$D$6,0,10*ROW('Hygiene Data'!D57)),NA())))</f>
        <v>#N/A</v>
      </c>
      <c r="BD63" s="121" t="e">
        <f ca="1">+IF(AND(ISNUMBER(OFFSET('Hygiene Data'!$D$8,0,10*ROW('Hygiene Data'!D57))),DS63="Yes"),OFFSET('Hygiene Data'!$D$8,0,10*ROW('Hygiene Data'!D57)),IF(AND(ISNUMBER(OFFSET('Hygiene Data'!$D$8,0,10*ROW('Hygiene Data'!D57))),DS63="No",ISNUMBER(OFFSET('Hygiene Data'!$D$8,0,10*ROW('Hygiene Data'!D57)))),CONCATENATE("[",ROUND(OFFSET('Hygiene Data'!$D$8,0,10*ROW('Hygiene Data'!D57)),0),"]"),IF(AND(ISNUMBER(OFFSET('Hygiene Data'!$D$8,0,10*ROW('Hygiene Data'!D57))),DS63="",ISNUMBER(OFFSET('Hygiene Data'!$D$8,0,10*ROW('Hygiene Data'!D57)))),OFFSET('Hygiene Data'!$D$8,0,10*ROW('Hygiene Data'!D57)),NA())))</f>
        <v>#N/A</v>
      </c>
      <c r="BE63" s="121" t="e">
        <f ca="1">+IF(AND(ISNUMBER(OFFSET('Hygiene Data'!$D$10,0,10*ROW('Hygiene Data'!D57))),DT63="Yes"),OFFSET('Hygiene Data'!$D$10,0,10*ROW('Hygiene Data'!D57)),IF(AND(ISNUMBER(OFFSET('Hygiene Data'!$D$10,0,10*ROW('Hygiene Data'!D57))),DT63="No",ISNUMBER(OFFSET('Hygiene Data'!$D$10,0,10*ROW('Hygiene Data'!D57)))),CONCATENATE("[",ROUND(OFFSET('Hygiene Data'!$D$10,0,10*ROW('Hygiene Data'!D57)),0),"]"),IF(AND(ISNUMBER(OFFSET('Hygiene Data'!$D$10,0,10*ROW('Hygiene Data'!D57))),DT63="",ISNUMBER(OFFSET('Hygiene Data'!$D$10,0,10*ROW('Hygiene Data'!D57)))),OFFSET('Hygiene Data'!$D$10,0,10*ROW('Hygiene Data'!D57)),NA())))</f>
        <v>#N/A</v>
      </c>
      <c r="BF63" s="121" t="e">
        <f ca="1">+IF(AND(ISNUMBER(OFFSET('Hygiene Data'!$E$6,0,10*ROW('Hygiene Data'!E57))),DU63="Yes"),OFFSET('Hygiene Data'!$E$6,0,10*ROW('Hygiene Data'!E57)),IF(AND(ISNUMBER(OFFSET('Hygiene Data'!$E$6,0,10*ROW('Hygiene Data'!E57))),DU63="No",ISNUMBER(OFFSET('Hygiene Data'!$E$6,0,10*ROW('Hygiene Data'!E57)))),CONCATENATE("[",ROUND(OFFSET('Hygiene Data'!$E$6,0,10*ROW('Hygiene Data'!E57)),0),"]"),IF(AND(ISNUMBER(OFFSET('Hygiene Data'!$E$6,0,10*ROW('Hygiene Data'!E57))),DU63="",ISNUMBER(OFFSET('Hygiene Data'!$E$6,0,10*ROW('Hygiene Data'!E57)))),OFFSET('Hygiene Data'!$E$6,0,10*ROW('Hygiene Data'!E57)),NA())))</f>
        <v>#N/A</v>
      </c>
      <c r="BG63" s="121" t="e">
        <f ca="1">+IF(AND(ISNUMBER(OFFSET('Hygiene Data'!$E$8,0,10*ROW('Hygiene Data'!E57))),DV63="Yes"),OFFSET('Hygiene Data'!$E$8,0,10*ROW('Hygiene Data'!E57)),IF(AND(ISNUMBER(OFFSET('Hygiene Data'!$E$8,0,10*ROW('Hygiene Data'!E57))),DV63="No",ISNUMBER(OFFSET('Hygiene Data'!$E$8,0,10*ROW('Hygiene Data'!E57)))),CONCATENATE("[",ROUND(OFFSET('Hygiene Data'!$E$8,0,10*ROW('Hygiene Data'!E57)),0),"]"),IF(AND(ISNUMBER(OFFSET('Hygiene Data'!$E$8,0,10*ROW('Hygiene Data'!E57))),DV63="",ISNUMBER(OFFSET('Hygiene Data'!$E$8,0,10*ROW('Hygiene Data'!E57)))),OFFSET('Hygiene Data'!$E$8,0,10*ROW('Hygiene Data'!E57)),NA())))</f>
        <v>#N/A</v>
      </c>
      <c r="BH63" s="121" t="e">
        <f ca="1">+IF(AND(ISNUMBER(OFFSET('Hygiene Data'!$E$10,0,10*ROW('Hygiene Data'!E57))),DW63="Yes"),OFFSET('Hygiene Data'!$E$10,0,10*ROW('Hygiene Data'!E57)),IF(AND(ISNUMBER(OFFSET('Hygiene Data'!$E$10,0,10*ROW('Hygiene Data'!E57))),DW63="No",ISNUMBER(OFFSET('Hygiene Data'!$E$10,0,10*ROW('Hygiene Data'!E57)))),CONCATENATE("[",ROUND(OFFSET('Hygiene Data'!$E$10,0,10*ROW('Hygiene Data'!E57)),0),"]"),IF(AND(ISNUMBER(OFFSET('Hygiene Data'!$E$10,0,10*ROW('Hygiene Data'!E57))),DW63="",ISNUMBER(OFFSET('Hygiene Data'!$E$10,0,10*ROW('Hygiene Data'!E57)))),OFFSET('Hygiene Data'!$E$10,0,10*ROW('Hygiene Data'!E57)),NA())))</f>
        <v>#N/A</v>
      </c>
      <c r="BI63" s="121" t="e">
        <f ca="1">+IF(AND(ISNUMBER(OFFSET('Hygiene Data'!$F$6,0,10*ROW('Hygiene Data'!F57))),DX63="Yes"),OFFSET('Hygiene Data'!$F$6,0,10*ROW('Hygiene Data'!F57)),IF(AND(ISNUMBER(OFFSET('Hygiene Data'!$F$6,0,10*ROW('Hygiene Data'!F57))),DX63="No",ISNUMBER(OFFSET('Hygiene Data'!$F$6,0,10*ROW('Hygiene Data'!F57)))),CONCATENATE("[",ROUND(OFFSET('Hygiene Data'!$F$6,0,10*ROW('Hygiene Data'!F57)),0),"]"),IF(AND(ISNUMBER(OFFSET('Hygiene Data'!$F$6,0,10*ROW('Hygiene Data'!F57))),DX63="",ISNUMBER(OFFSET('Hygiene Data'!$F$6,0,10*ROW('Hygiene Data'!F57)))),OFFSET('Hygiene Data'!$F$6,0,10*ROW('Hygiene Data'!F57)),NA())))</f>
        <v>#N/A</v>
      </c>
      <c r="BJ63" s="121" t="e">
        <f ca="1">+IF(AND(ISNUMBER(OFFSET('Hygiene Data'!$F$8,0,10*ROW('Hygiene Data'!F57))),DY63="Yes"),OFFSET('Hygiene Data'!$F$8,0,10*ROW('Hygiene Data'!F57)),IF(AND(ISNUMBER(OFFSET('Hygiene Data'!$F$8,0,10*ROW('Hygiene Data'!F57))),DY63="No",ISNUMBER(OFFSET('Hygiene Data'!$F$8,0,10*ROW('Hygiene Data'!F57)))),CONCATENATE("[",ROUND(OFFSET('Hygiene Data'!$F$8,0,10*ROW('Hygiene Data'!F57)),0),"]"),IF(AND(ISNUMBER(OFFSET('Hygiene Data'!$F$8,0,10*ROW('Hygiene Data'!F57))),DY63="",ISNUMBER(OFFSET('Hygiene Data'!$F$8,0,10*ROW('Hygiene Data'!F57)))),OFFSET('Hygiene Data'!$F$8,0,10*ROW('Hygiene Data'!F57)),NA())))</f>
        <v>#N/A</v>
      </c>
      <c r="BK63" s="121" t="e">
        <f ca="1">+IF(AND(ISNUMBER(OFFSET('Hygiene Data'!$F$10,0,10*ROW('Hygiene Data'!F57))),DZ63="Yes"),OFFSET('Hygiene Data'!$F$10,0,10*ROW('Hygiene Data'!F57)),IF(AND(ISNUMBER(OFFSET('Hygiene Data'!$F$10,0,10*ROW('Hygiene Data'!F57))),DZ63="No",ISNUMBER(OFFSET('Hygiene Data'!$F$10,0,10*ROW('Hygiene Data'!F57)))),CONCATENATE("[",ROUND(OFFSET('Hygiene Data'!$F$10,0,10*ROW('Hygiene Data'!F57)),0),"]"),IF(AND(ISNUMBER(OFFSET('Hygiene Data'!$F$10,0,10*ROW('Hygiene Data'!F57))),DZ63="",ISNUMBER(OFFSET('Hygiene Data'!$F$10,0,10*ROW('Hygiene Data'!F57)))),OFFSET('Hygiene Data'!$F$10,0,10*ROW('Hygiene Data'!F57)),NA())))</f>
        <v>#N/A</v>
      </c>
      <c r="BL63" s="121" t="e">
        <f ca="1">+IF(AND(ISNUMBER(OFFSET('Hygiene Data'!$G$6,0,10*ROW('Hygiene Data'!G57))),EA63="Yes"),OFFSET('Hygiene Data'!$G$6,0,10*ROW('Hygiene Data'!G57)),IF(AND(ISNUMBER(OFFSET('Hygiene Data'!$G$6,0,10*ROW('Hygiene Data'!G57))),EA63="No",ISNUMBER(OFFSET('Hygiene Data'!$G$6,0,10*ROW('Hygiene Data'!G57)))),CONCATENATE("[",ROUND(OFFSET('Hygiene Data'!$G$6,0,10*ROW('Hygiene Data'!G57)),0),"]"),IF(AND(ISNUMBER(OFFSET('Hygiene Data'!$G$6,0,10*ROW('Hygiene Data'!G57))),EA63="",ISNUMBER(OFFSET('Hygiene Data'!$G$6,0,10*ROW('Hygiene Data'!G57)))),OFFSET('Hygiene Data'!$G$6,0,10*ROW('Hygiene Data'!G57)),NA())))</f>
        <v>#N/A</v>
      </c>
      <c r="BM63" s="121" t="e">
        <f ca="1">+IF(AND(ISNUMBER(OFFSET('Hygiene Data'!$G$8,0,10*ROW('Hygiene Data'!G57))),EB63="Yes"),OFFSET('Hygiene Data'!$G$8,0,10*ROW('Hygiene Data'!G57)),IF(AND(ISNUMBER(OFFSET('Hygiene Data'!$G$8,0,10*ROW('Hygiene Data'!G57))),EB63="No",ISNUMBER(OFFSET('Hygiene Data'!$G$8,0,10*ROW('Hygiene Data'!G57)))),CONCATENATE("[",ROUND(OFFSET('Hygiene Data'!$G$8,0,10*ROW('Hygiene Data'!G57)),0),"]"),IF(AND(ISNUMBER(OFFSET('Hygiene Data'!$G$8,0,10*ROW('Hygiene Data'!G57))),EB63="",ISNUMBER(OFFSET('Hygiene Data'!$G$8,0,10*ROW('Hygiene Data'!G57)))),OFFSET('Hygiene Data'!$G$8,0,10*ROW('Hygiene Data'!G57)),NA())))</f>
        <v>#N/A</v>
      </c>
      <c r="BN63" s="121" t="e">
        <f ca="1">+IF(AND(ISNUMBER(OFFSET('Hygiene Data'!$G$10,0,10*ROW('Hygiene Data'!G57))),EC63="Yes"),OFFSET('Hygiene Data'!$G$10,0,10*ROW('Hygiene Data'!G57)),IF(AND(ISNUMBER(OFFSET('Hygiene Data'!$G$10,0,10*ROW('Hygiene Data'!G57))),EC63="No",ISNUMBER(OFFSET('Hygiene Data'!$G$10,0,10*ROW('Hygiene Data'!G57)))),CONCATENATE("[",ROUND(OFFSET('Hygiene Data'!$G$10,0,10*ROW('Hygiene Data'!G57)),0),"]"),IF(AND(ISNUMBER(OFFSET('Hygiene Data'!$G$10,0,10*ROW('Hygiene Data'!G57))),EC63="",ISNUMBER(OFFSET('Hygiene Data'!$G$10,0,10*ROW('Hygiene Data'!G57)))),OFFSET('Hygiene Data'!$G$10,0,10*ROW('Hygiene Data'!G57)),NA())))</f>
        <v>#N/A</v>
      </c>
      <c r="BO63" s="121" t="e">
        <f ca="1">+IF(AND(ISNUMBER(OFFSET('Hygiene Data'!$H$6,0,10*ROW('Hygiene Data'!H57))),ED63="Yes"),OFFSET('Hygiene Data'!$H$6,0,10*ROW('Hygiene Data'!H57)),IF(AND(ISNUMBER(OFFSET('Hygiene Data'!$H$6,0,10*ROW('Hygiene Data'!H57))),ED63="No",ISNUMBER(OFFSET('Hygiene Data'!$H$6,0,10*ROW('Hygiene Data'!H57)))),CONCATENATE("[",ROUND(OFFSET('Hygiene Data'!$H$6,0,10*ROW('Hygiene Data'!H57)),0),"]"),IF(AND(ISNUMBER(OFFSET('Hygiene Data'!$H$6,0,10*ROW('Hygiene Data'!H57))),ED63="",ISNUMBER(OFFSET('Hygiene Data'!$H$6,0,10*ROW('Hygiene Data'!H57)))),OFFSET('Hygiene Data'!$H$6,0,10*ROW('Hygiene Data'!H57)),NA())))</f>
        <v>#N/A</v>
      </c>
      <c r="BP63" s="121" t="e">
        <f ca="1">+IF(AND(ISNUMBER(OFFSET('Hygiene Data'!$H$8,0,10*ROW('Hygiene Data'!H57))),EE63="Yes"),OFFSET('Hygiene Data'!$H$8,0,10*ROW('Hygiene Data'!H57)),IF(AND(ISNUMBER(OFFSET('Hygiene Data'!$H$8,0,10*ROW('Hygiene Data'!H57))),EE63="No",ISNUMBER(OFFSET('Hygiene Data'!$H$8,0,10*ROW('Hygiene Data'!H57)))),CONCATENATE("[",ROUND(OFFSET('Hygiene Data'!$H$8,0,10*ROW('Hygiene Data'!H57)),0),"]"),IF(AND(ISNUMBER(OFFSET('Hygiene Data'!$H$8,0,10*ROW('Hygiene Data'!H57))),EE63="",ISNUMBER(OFFSET('Hygiene Data'!$H$8,0,10*ROW('Hygiene Data'!H57)))),OFFSET('Hygiene Data'!$H$8,0,10*ROW('Hygiene Data'!H57)),NA())))</f>
        <v>#N/A</v>
      </c>
      <c r="BQ63" s="121" t="e">
        <f ca="1">+IF(AND(ISNUMBER(OFFSET('Hygiene Data'!$H$10,0,10*ROW('Hygiene Data'!H57))),EF63="Yes"),OFFSET('Hygiene Data'!$H$10,0,10*ROW('Hygiene Data'!H57)),IF(AND(ISNUMBER(OFFSET('Hygiene Data'!$H$10,0,10*ROW('Hygiene Data'!H57))),EF63="No",ISNUMBER(OFFSET('Hygiene Data'!$H$10,0,10*ROW('Hygiene Data'!H57)))),CONCATENATE("[",ROUND(OFFSET('Hygiene Data'!$H$10,0,10*ROW('Hygiene Data'!H57)),0),"]"),IF(AND(ISNUMBER(OFFSET('Hygiene Data'!$H$10,0,10*ROW('Hygiene Data'!H57))),EF63="",ISNUMBER(OFFSET('Hygiene Data'!$H$10,0,10*ROW('Hygiene Data'!H57)))),OFFSET('Hygiene Data'!$H$10,0,10*ROW('Hygiene Data'!H57)),NA())))</f>
        <v>#N/A</v>
      </c>
      <c r="BS63" s="28" t="str">
        <f ca="1">+IF(OFFSET('Water Data'!$C$28,0,10*ROW('Water Data'!C57))="","",OFFSET('Water Data'!$C$28,0,10*ROW('Water Data'!C57)))</f>
        <v/>
      </c>
      <c r="BT63" s="28" t="str">
        <f ca="1">+IF(OFFSET('Water Data'!$C$29,0,10*ROW('Water Data'!C57))="","",OFFSET('Water Data'!$C$29,0,10*ROW('Water Data'!C57)))</f>
        <v/>
      </c>
      <c r="BU63" s="28" t="str">
        <f ca="1">+IF(OFFSET('Water Data'!$C$30,0,10*ROW('Water Data'!C57))="","",OFFSET('Water Data'!$C$30,0,10*ROW('Water Data'!C57)))</f>
        <v/>
      </c>
      <c r="BV63" s="28" t="str">
        <f ca="1">+IF(OFFSET('Water Data'!$D$28,0,10*ROW('Water Data'!D57))="","",OFFSET('Water Data'!$D$28,0,10*ROW('Water Data'!D57)))</f>
        <v/>
      </c>
      <c r="BW63" s="28" t="str">
        <f ca="1">+IF(OFFSET('Water Data'!$D$29,0,10*ROW('Water Data'!D57))="","",OFFSET('Water Data'!$D$29,0,10*ROW('Water Data'!D57)))</f>
        <v/>
      </c>
      <c r="BX63" s="28" t="str">
        <f ca="1">+IF(OFFSET('Water Data'!$D$30,0,10*ROW('Water Data'!D57))="","",OFFSET('Water Data'!$D$30,0,10*ROW('Water Data'!D57)))</f>
        <v/>
      </c>
      <c r="BY63" s="28" t="str">
        <f ca="1">+IF(OFFSET('Water Data'!$E$28,0,10*ROW('Water Data'!E57))="","",OFFSET('Water Data'!$E$28,0,10*ROW('Water Data'!E57)))</f>
        <v/>
      </c>
      <c r="BZ63" s="28" t="str">
        <f ca="1">+IF(OFFSET('Water Data'!$E$29,0,10*ROW('Water Data'!E57))="","",OFFSET('Water Data'!$E$29,0,10*ROW('Water Data'!E57)))</f>
        <v/>
      </c>
      <c r="CA63" s="28" t="str">
        <f ca="1">+IF(OFFSET('Water Data'!$E$30,0,10*ROW('Water Data'!E57))="","",OFFSET('Water Data'!$E$30,0,10*ROW('Water Data'!E57)))</f>
        <v/>
      </c>
      <c r="CB63" s="28" t="str">
        <f ca="1">+IF(OFFSET('Water Data'!$F$28,0,10*ROW('Water Data'!F57))="","",OFFSET('Water Data'!$F$28,0,10*ROW('Water Data'!F57)))</f>
        <v/>
      </c>
      <c r="CC63" s="28" t="str">
        <f ca="1">+IF(OFFSET('Water Data'!$F$29,0,10*ROW('Water Data'!F57))="","",OFFSET('Water Data'!$F$29,0,10*ROW('Water Data'!F57)))</f>
        <v/>
      </c>
      <c r="CD63" s="28" t="str">
        <f ca="1">+IF(OFFSET('Water Data'!$F$30,0,10*ROW('Water Data'!F57))="","",OFFSET('Water Data'!$F$30,0,10*ROW('Water Data'!F57)))</f>
        <v/>
      </c>
      <c r="CE63" s="28" t="str">
        <f ca="1">+IF(OFFSET('Water Data'!$G$28,0,10*ROW('Water Data'!G57))="","",OFFSET('Water Data'!$G$28,0,10*ROW('Water Data'!G57)))</f>
        <v/>
      </c>
      <c r="CF63" s="28" t="str">
        <f ca="1">+IF(OFFSET('Water Data'!$G$29,0,10*ROW('Water Data'!G57))="","",OFFSET('Water Data'!$G$29,0,10*ROW('Water Data'!G57)))</f>
        <v/>
      </c>
      <c r="CG63" s="28" t="str">
        <f ca="1">+IF(OFFSET('Water Data'!$G$30,0,10*ROW('Water Data'!G57))="","",OFFSET('Water Data'!$G$30,0,10*ROW('Water Data'!G57)))</f>
        <v/>
      </c>
      <c r="CH63" s="28" t="str">
        <f ca="1">+IF(OFFSET('Water Data'!$H$28,0,10*ROW('Water Data'!H57))="","",OFFSET('Water Data'!$H$28,0,10*ROW('Water Data'!H57)))</f>
        <v/>
      </c>
      <c r="CI63" s="28" t="str">
        <f ca="1">+IF(OFFSET('Water Data'!$H$29,0,10*ROW('Water Data'!H57))="","",OFFSET('Water Data'!$H$29,0,10*ROW('Water Data'!H57)))</f>
        <v/>
      </c>
      <c r="CJ63" s="28" t="str">
        <f ca="1">+IF(OFFSET('Water Data'!$H$30,0,10*ROW('Water Data'!H57))="","",OFFSET('Water Data'!$H$30,0,10*ROW('Water Data'!H57)))</f>
        <v/>
      </c>
      <c r="CK63" s="28" t="str">
        <f ca="1">+IF(OFFSET('Sanitation Data'!$C$29,0,10*ROW('Sanitation Data'!C57))="","",OFFSET('Sanitation Data'!$C$29,0,10*ROW('Sanitation Data'!C57)))</f>
        <v/>
      </c>
      <c r="CL63" s="28" t="str">
        <f ca="1">+IF(OFFSET('Sanitation Data'!$C$30,0,10*ROW('Sanitation Data'!C57))="","",OFFSET('Sanitation Data'!$C$30,0,10*ROW('Sanitation Data'!C57)))</f>
        <v/>
      </c>
      <c r="CM63" s="28" t="str">
        <f ca="1">+IF(OFFSET('Sanitation Data'!$C$31,0,10*ROW('Sanitation Data'!C57))="","",OFFSET('Sanitation Data'!$C$31,0,10*ROW('Sanitation Data'!C57)))</f>
        <v/>
      </c>
      <c r="CN63" s="28" t="str">
        <f ca="1">+IF(OFFSET('Sanitation Data'!$C$32,0,10*ROW('Sanitation Data'!C57))="","",OFFSET('Sanitation Data'!$C$32,0,10*ROW('Sanitation Data'!C57)))</f>
        <v/>
      </c>
      <c r="CO63" s="28" t="str">
        <f ca="1">+IF(OFFSET('Sanitation Data'!$C$33,0,10*ROW('Sanitation Data'!C57))="","",OFFSET('Sanitation Data'!$C$33,0,10*ROW('Sanitation Data'!C57)))</f>
        <v/>
      </c>
      <c r="CP63" s="28" t="str">
        <f ca="1">+IF(OFFSET('Sanitation Data'!$D$29,0,10*ROW('Sanitation Data'!D57))="","",OFFSET('Sanitation Data'!$D$29,0,10*ROW('Sanitation Data'!D57)))</f>
        <v/>
      </c>
      <c r="CQ63" s="28" t="str">
        <f ca="1">+IF(OFFSET('Sanitation Data'!$D$30,0,10*ROW('Sanitation Data'!D57))="","",OFFSET('Sanitation Data'!$D$30,0,10*ROW('Sanitation Data'!D57)))</f>
        <v/>
      </c>
      <c r="CR63" s="28" t="str">
        <f ca="1">+IF(OFFSET('Sanitation Data'!$D$31,0,10*ROW('Sanitation Data'!D57))="","",OFFSET('Sanitation Data'!$D$31,0,10*ROW('Sanitation Data'!D57)))</f>
        <v/>
      </c>
      <c r="CS63" s="28" t="str">
        <f ca="1">+IF(OFFSET('Sanitation Data'!$D$32,0,10*ROW('Sanitation Data'!D57))="","",OFFSET('Sanitation Data'!$D$32,0,10*ROW('Sanitation Data'!D57)))</f>
        <v/>
      </c>
      <c r="CT63" s="28" t="str">
        <f ca="1">+IF(OFFSET('Sanitation Data'!$D$33,0,10*ROW('Sanitation Data'!D57))="","",OFFSET('Sanitation Data'!$D$33,0,10*ROW('Sanitation Data'!D57)))</f>
        <v/>
      </c>
      <c r="CU63" s="28" t="str">
        <f ca="1">+IF(OFFSET('Sanitation Data'!$E$29,0,10*ROW('Sanitation Data'!E57))="","",OFFSET('Sanitation Data'!$E$29,0,10*ROW('Sanitation Data'!E57)))</f>
        <v/>
      </c>
      <c r="CV63" s="28" t="str">
        <f ca="1">+IF(OFFSET('Sanitation Data'!$E$30,0,10*ROW('Sanitation Data'!E57))="","",OFFSET('Sanitation Data'!$E$30,0,10*ROW('Sanitation Data'!E57)))</f>
        <v/>
      </c>
      <c r="CW63" s="28" t="str">
        <f ca="1">+IF(OFFSET('Sanitation Data'!$E$31,0,10*ROW('Sanitation Data'!E57))="","",OFFSET('Sanitation Data'!$E$31,0,10*ROW('Sanitation Data'!E57)))</f>
        <v/>
      </c>
      <c r="CX63" s="28" t="str">
        <f ca="1">+IF(OFFSET('Sanitation Data'!$E$32,0,10*ROW('Sanitation Data'!E57))="","",OFFSET('Sanitation Data'!$E$32,0,10*ROW('Sanitation Data'!E57)))</f>
        <v/>
      </c>
      <c r="CY63" s="28" t="str">
        <f ca="1">+IF(OFFSET('Sanitation Data'!$E$33,0,10*ROW('Sanitation Data'!E57))="","",OFFSET('Sanitation Data'!$E$33,0,10*ROW('Sanitation Data'!E57)))</f>
        <v/>
      </c>
      <c r="CZ63" s="28" t="str">
        <f ca="1">+IF(OFFSET('Sanitation Data'!$F$29,0,10*ROW('Sanitation Data'!F57))="","",OFFSET('Sanitation Data'!$F$29,0,10*ROW('Sanitation Data'!F57)))</f>
        <v/>
      </c>
      <c r="DA63" s="28" t="str">
        <f ca="1">+IF(OFFSET('Sanitation Data'!$F$30,0,10*ROW('Sanitation Data'!F57))="","",OFFSET('Sanitation Data'!$F$30,0,10*ROW('Sanitation Data'!F57)))</f>
        <v/>
      </c>
      <c r="DB63" s="28" t="str">
        <f ca="1">+IF(OFFSET('Sanitation Data'!$F$31,0,10*ROW('Sanitation Data'!F57))="","",OFFSET('Sanitation Data'!$F$31,0,10*ROW('Sanitation Data'!F57)))</f>
        <v/>
      </c>
      <c r="DC63" s="28" t="str">
        <f ca="1">+IF(OFFSET('Sanitation Data'!$F$32,0,10*ROW('Sanitation Data'!F57))="","",OFFSET('Sanitation Data'!$F$32,0,10*ROW('Sanitation Data'!F57)))</f>
        <v/>
      </c>
      <c r="DD63" s="28" t="str">
        <f ca="1">+IF(OFFSET('Sanitation Data'!$F$33,0,10*ROW('Sanitation Data'!F57))="","",OFFSET('Sanitation Data'!$F$33,0,10*ROW('Sanitation Data'!F57)))</f>
        <v/>
      </c>
      <c r="DE63" s="28" t="str">
        <f ca="1">+IF(OFFSET('Sanitation Data'!$G$29,0,10*ROW('Sanitation Data'!G57))="","",OFFSET('Sanitation Data'!$G$29,0,10*ROW('Sanitation Data'!G57)))</f>
        <v/>
      </c>
      <c r="DF63" s="28" t="str">
        <f ca="1">+IF(OFFSET('Sanitation Data'!$G$30,0,10*ROW('Sanitation Data'!G57))="","",OFFSET('Sanitation Data'!$G$30,0,10*ROW('Sanitation Data'!G57)))</f>
        <v/>
      </c>
      <c r="DG63" s="28" t="str">
        <f ca="1">+IF(OFFSET('Sanitation Data'!$G$31,0,10*ROW('Sanitation Data'!G57))="","",OFFSET('Sanitation Data'!$G$31,0,10*ROW('Sanitation Data'!G57)))</f>
        <v/>
      </c>
      <c r="DH63" s="28" t="str">
        <f ca="1">+IF(OFFSET('Sanitation Data'!$G$32,0,10*ROW('Sanitation Data'!G57))="","",OFFSET('Sanitation Data'!$G$32,0,10*ROW('Sanitation Data'!G57)))</f>
        <v/>
      </c>
      <c r="DI63" s="28" t="str">
        <f ca="1">+IF(OFFSET('Sanitation Data'!$G$33,0,10*ROW('Sanitation Data'!G57))="","",OFFSET('Sanitation Data'!$G$33,0,10*ROW('Sanitation Data'!G57)))</f>
        <v/>
      </c>
      <c r="DJ63" s="28" t="str">
        <f ca="1">+IF(OFFSET('Sanitation Data'!$H$29,0,10*ROW('Sanitation Data'!H57))="","",OFFSET('Sanitation Data'!$H$29,0,10*ROW('Sanitation Data'!H57)))</f>
        <v/>
      </c>
      <c r="DK63" s="28" t="str">
        <f ca="1">+IF(OFFSET('Sanitation Data'!$H$30,0,10*ROW('Sanitation Data'!H57))="","",OFFSET('Sanitation Data'!$H$30,0,10*ROW('Sanitation Data'!H57)))</f>
        <v/>
      </c>
      <c r="DL63" s="28" t="str">
        <f ca="1">+IF(OFFSET('Sanitation Data'!$H$31,0,10*ROW('Sanitation Data'!H57))="","",OFFSET('Sanitation Data'!$H$31,0,10*ROW('Sanitation Data'!H57)))</f>
        <v/>
      </c>
      <c r="DM63" s="28" t="str">
        <f ca="1">+IF(OFFSET('Sanitation Data'!$H$32,0,10*ROW('Sanitation Data'!H57))="","",OFFSET('Sanitation Data'!$H$32,0,10*ROW('Sanitation Data'!H57)))</f>
        <v/>
      </c>
      <c r="DN63" s="28" t="str">
        <f ca="1">+IF(OFFSET('Sanitation Data'!$H$33,0,10*ROW('Sanitation Data'!H57))="","",OFFSET('Sanitation Data'!$H$33,0,10*ROW('Sanitation Data'!H57)))</f>
        <v/>
      </c>
      <c r="DO63" s="28" t="str">
        <f ca="1">+IF(OFFSET('Hygiene Data'!$C$12,0,10*ROW('Hygiene Data'!C57))="","",OFFSET('Hygiene Data'!$C$12,0,10*ROW('Hygiene Data'!C57)))</f>
        <v/>
      </c>
      <c r="DP63" s="28" t="str">
        <f ca="1">+IF(OFFSET('Hygiene Data'!$C$13,0,10*ROW('Hygiene Data'!C57))="","",OFFSET('Hygiene Data'!$C$13,0,10*ROW('Hygiene Data'!C57)))</f>
        <v/>
      </c>
      <c r="DQ63" s="28" t="str">
        <f ca="1">+IF(OFFSET('Hygiene Data'!$C$14,0,10*ROW('Hygiene Data'!C57))="","",OFFSET('Hygiene Data'!$C$14,0,10*ROW('Hygiene Data'!C57)))</f>
        <v/>
      </c>
      <c r="DR63" s="28" t="str">
        <f ca="1">+IF(OFFSET('Hygiene Data'!$D$12,0,10*ROW('Hygiene Data'!D57))="","",OFFSET('Hygiene Data'!$D$12,0,10*ROW('Hygiene Data'!D57)))</f>
        <v/>
      </c>
      <c r="DS63" s="28" t="str">
        <f ca="1">+IF(OFFSET('Hygiene Data'!$D$13,0,10*ROW('Hygiene Data'!D57))="","",OFFSET('Hygiene Data'!$D$13,0,10*ROW('Hygiene Data'!D57)))</f>
        <v/>
      </c>
      <c r="DT63" s="28" t="str">
        <f ca="1">+IF(OFFSET('Hygiene Data'!$D$14,0,10*ROW('Hygiene Data'!D57))="","",OFFSET('Hygiene Data'!$D$14,0,10*ROW('Hygiene Data'!D57)))</f>
        <v/>
      </c>
      <c r="DU63" s="28" t="str">
        <f ca="1">+IF(OFFSET('Hygiene Data'!$E$12,0,10*ROW('Hygiene Data'!E57))="","",OFFSET('Hygiene Data'!$E$12,0,10*ROW('Hygiene Data'!E57)))</f>
        <v/>
      </c>
      <c r="DV63" s="28" t="str">
        <f ca="1">+IF(OFFSET('Hygiene Data'!$E$13,0,10*ROW('Hygiene Data'!E57))="","",OFFSET('Hygiene Data'!$E$13,0,10*ROW('Hygiene Data'!E57)))</f>
        <v/>
      </c>
      <c r="DW63" s="28" t="str">
        <f ca="1">+IF(OFFSET('Hygiene Data'!$E$14,0,10*ROW('Hygiene Data'!E57))="","",OFFSET('Hygiene Data'!$E$14,0,10*ROW('Hygiene Data'!E57)))</f>
        <v/>
      </c>
      <c r="DX63" s="28" t="str">
        <f ca="1">+IF(OFFSET('Hygiene Data'!$F$12,0,10*ROW('Hygiene Data'!F57))="","",OFFSET('Hygiene Data'!$F$12,0,10*ROW('Hygiene Data'!F57)))</f>
        <v/>
      </c>
      <c r="DY63" s="28" t="str">
        <f ca="1">+IF(OFFSET('Hygiene Data'!$F$13,0,10*ROW('Hygiene Data'!F57))="","",OFFSET('Hygiene Data'!$F$13,0,10*ROW('Hygiene Data'!F57)))</f>
        <v/>
      </c>
      <c r="DZ63" s="28" t="str">
        <f ca="1">+IF(OFFSET('Hygiene Data'!$F$14,0,10*ROW('Hygiene Data'!F57))="","",OFFSET('Hygiene Data'!$F$14,0,10*ROW('Hygiene Data'!F57)))</f>
        <v/>
      </c>
      <c r="EA63" s="28" t="str">
        <f ca="1">+IF(OFFSET('Hygiene Data'!$G$12,0,10*ROW('Hygiene Data'!G57))="","",OFFSET('Hygiene Data'!$G$12,0,10*ROW('Hygiene Data'!G57)))</f>
        <v/>
      </c>
      <c r="EB63" s="28" t="str">
        <f ca="1">+IF(OFFSET('Hygiene Data'!$G$13,0,10*ROW('Hygiene Data'!G57))="","",OFFSET('Hygiene Data'!$G$13,0,10*ROW('Hygiene Data'!G57)))</f>
        <v/>
      </c>
      <c r="EC63" s="28" t="str">
        <f ca="1">+IF(OFFSET('Hygiene Data'!$G$14,0,10*ROW('Hygiene Data'!G57))="","",OFFSET('Hygiene Data'!$G$14,0,10*ROW('Hygiene Data'!G57)))</f>
        <v/>
      </c>
      <c r="ED63" s="28" t="str">
        <f ca="1">+IF(OFFSET('Hygiene Data'!$H$12,0,10*ROW('Hygiene Data'!H57))="","",OFFSET('Hygiene Data'!$H$12,0,10*ROW('Hygiene Data'!H57)))</f>
        <v/>
      </c>
      <c r="EE63" s="28" t="str">
        <f ca="1">+IF(OFFSET('Hygiene Data'!$H$13,0,10*ROW('Hygiene Data'!H57))="","",OFFSET('Hygiene Data'!$H$13,0,10*ROW('Hygiene Data'!H57)))</f>
        <v/>
      </c>
      <c r="EF63" s="28" t="str">
        <f ca="1">+IF(OFFSET('Hygiene Data'!$H$14,0,10*ROW('Hygiene Data'!H57))="","",OFFSET('Hygiene Data'!$H$14,0,10*ROW('Hygiene Data'!H57)))</f>
        <v/>
      </c>
    </row>
    <row r="64" spans="1:136" x14ac:dyDescent="0.2">
      <c r="A64" s="44" t="str">
        <f ca="1">+IF(OFFSET('Water Data'!$B$1,0,10*ROW('Water Data'!B61))="","",OFFSET('Water Data'!$B$1,0,10*ROW('Water Data'!B61)))</f>
        <v/>
      </c>
      <c r="B64" s="44" t="str">
        <f ca="1">+IF(OFFSET('Water Data'!$A$3,0,10*ROW('Water Data'!A61))="","",OFFSET('Water Data'!$A$3,0,10*ROW('Water Data'!A61)))</f>
        <v/>
      </c>
      <c r="C64" s="44" t="str">
        <f ca="1">+IF(OFFSET('Water Data'!$C$3,0,10*ROW('Water Data'!C61))="","",OFFSET('Water Data'!$C$3,0,10*ROW('Water Data'!C61)))</f>
        <v/>
      </c>
      <c r="D64" s="119" t="e">
        <f ca="1">+IF(AND(ISNUMBER(OFFSET('Water Data'!$C$5,0,10*ROW('Water Data'!C58))),BS64="Yes"),100-OFFSET('Water Data'!$C$5,0,10*ROW('Water Data'!C58)),IF(AND(ISNUMBER(OFFSET('Water Data'!$C$5,0,10*ROW('Water Data'!C58))),BS64="No",ISNUMBER(OFFSET('Water Data'!$C$5,0,10*ROW('Water Data'!C58)))),CONCATENATE("[",ROUND(100-OFFSET('Water Data'!$C$5,0,10*ROW('Water Data'!C58)),0),"]"),IF(AND(ISNUMBER(OFFSET('Water Data'!$C$5,0,10*ROW('Water Data'!C58))),BS64="",ISNUMBER(OFFSET('Water Data'!$C$5,0,10*ROW('Water Data'!C58)))),100-OFFSET('Water Data'!$C$5,0,10*ROW('Water Data'!C58)),NA())))</f>
        <v>#N/A</v>
      </c>
      <c r="E64" s="119" t="e">
        <f ca="1">+IF(AND(ISNUMBER(OFFSET('Water Data'!$C$7,0,10*ROW('Water Data'!D58))),BT64="Yes"),OFFSET('Water Data'!$C$7,0,10*ROW('Water Data'!C58)),IF(AND(ISNUMBER(OFFSET('Water Data'!$C$7,0,10*ROW('Water Data'!C58))),BT64="No",ISNUMBER(OFFSET('Water Data'!$C$7,0,10*ROW('Water Data'!C58)))),CONCATENATE("[",ROUND(OFFSET('Water Data'!$C$7,0,10*ROW('Water Data'!C58)),0),"]"),IF(AND(ISNUMBER(OFFSET('Water Data'!$C$7,0,10*ROW('Water Data'!C58))),BT64="",ISNUMBER(OFFSET('Water Data'!$C$7,0,10*ROW('Water Data'!C58)))),OFFSET('Water Data'!$C$7,0,10*ROW('Water Data'!C58)),NA())))</f>
        <v>#N/A</v>
      </c>
      <c r="F64" s="119" t="e">
        <f ca="1">+IF(AND(ISNUMBER(OFFSET('Water Data'!$C$10,0,10*ROW('Water Data'!C58))),BU64="Yes"),OFFSET('Water Data'!$C$10,0,10*ROW('Water Data'!C58)),IF(AND(ISNUMBER(OFFSET('Water Data'!$C$10,0,10*ROW('Water Data'!C58))),BU64="No",ISNUMBER(OFFSET('Water Data'!$C$10,0,10*ROW('Water Data'!C58)))),CONCATENATE("[",ROUND(OFFSET('Water Data'!$C$10,0,10*ROW('Water Data'!C58)),0),"]"),IF(AND(ISNUMBER(OFFSET('Water Data'!$C$10,0,10*ROW('Water Data'!C58))),BU64="",ISNUMBER(OFFSET('Water Data'!$C$10,0,10*ROW('Water Data'!C58)))),OFFSET('Water Data'!$C$10,0,10*ROW('Water Data'!C58)),NA())))</f>
        <v>#N/A</v>
      </c>
      <c r="G64" s="119" t="e">
        <f ca="1">+IF(AND(ISNUMBER(OFFSET('Water Data'!$D$5,0,10*ROW('Water Data'!D58))),BV64="Yes"),100-OFFSET('Water Data'!$D$5,0,10*ROW('Water Data'!D58)),IF(AND(ISNUMBER(OFFSET('Water Data'!$D$5,0,10*ROW('Water Data'!D58))),BV64="No",ISNUMBER(OFFSET('Water Data'!$D$5,0,10*ROW('Water Data'!D58)))),CONCATENATE("[",ROUND(100-OFFSET('Water Data'!$D$5,0,10*ROW('Water Data'!D58)),0),"]"),IF(AND(ISNUMBER(OFFSET('Water Data'!$D$5,0,10*ROW('Water Data'!D58))),BV64="",ISNUMBER(OFFSET('Water Data'!$D$5,0,10*ROW('Water Data'!D58)))),100-OFFSET('Water Data'!$D$5,0,10*ROW('Water Data'!D58)),NA())))</f>
        <v>#N/A</v>
      </c>
      <c r="H64" s="119" t="e">
        <f ca="1">+IF(AND(ISNUMBER(OFFSET('Water Data'!$D$7,0,10*ROW('Water Data'!D58))),BW64="Yes"),OFFSET('Water Data'!$D$7,0,10*ROW('Water Data'!D58)),IF(AND(ISNUMBER(OFFSET('Water Data'!$D$7,0,10*ROW('Water Data'!D58))),BW64="No",ISNUMBER(OFFSET('Water Data'!$D$7,0,10*ROW('Water Data'!D58)))),CONCATENATE("[",ROUND(OFFSET('Water Data'!$C$7,0,10*ROW('Water Data'!D58)),0),"]"),IF(AND(ISNUMBER(OFFSET('Water Data'!$D$7,0,10*ROW('Water Data'!D58))),BW64="",ISNUMBER(OFFSET('Water Data'!$D$7,0,10*ROW('Water Data'!D58)))),OFFSET('Water Data'!$D$7,0,10*ROW('Water Data'!D58)),NA())))</f>
        <v>#N/A</v>
      </c>
      <c r="I64" s="119" t="e">
        <f ca="1">+IF(AND(ISNUMBER(OFFSET('Water Data'!$D$10,0,10*ROW('Water Data'!D58))),BX64="Yes"),OFFSET('Water Data'!$D$10,0,10*ROW('Water Data'!D58)),IF(AND(ISNUMBER(OFFSET('Water Data'!$D$10,0,10*ROW('Water Data'!D58))),BX64="No",ISNUMBER(OFFSET('Water Data'!$D$10,0,10*ROW('Water Data'!D58)))),CONCATENATE("[",ROUND(OFFSET('Water Data'!$D$10,0,10*ROW('Water Data'!D58)),0),"]"),IF(AND(ISNUMBER(OFFSET('Water Data'!$D$10,0,10*ROW('Water Data'!D58))),BX64="",ISNUMBER(OFFSET('Water Data'!$D$10,0,10*ROW('Water Data'!D58)))),OFFSET('Water Data'!$D$10,0,10*ROW('Water Data'!D58)),NA())))</f>
        <v>#N/A</v>
      </c>
      <c r="J64" s="119" t="e">
        <f ca="1">+IF(AND(ISNUMBER(OFFSET('Water Data'!$E$5,0,10*ROW('Water Data'!E58))),BY64="Yes"),100-OFFSET('Water Data'!$E$5,0,10*ROW('Water Data'!E58)),IF(AND(ISNUMBER(OFFSET('Water Data'!$E$5,0,10*ROW('Water Data'!E58))),BY64="No",ISNUMBER(OFFSET('Water Data'!$E$5,0,10*ROW('Water Data'!E58)))),CONCATENATE("[",ROUND(100-OFFSET('Water Data'!$E$5,0,10*ROW('Water Data'!E58)),0),"]"),IF(AND(ISNUMBER(OFFSET('Water Data'!$E$5,0,10*ROW('Water Data'!E58))),BY64="",ISNUMBER(OFFSET('Water Data'!$E$5,0,10*ROW('Water Data'!E58)))),100-OFFSET('Water Data'!$E$5,0,10*ROW('Water Data'!E58)),NA())))</f>
        <v>#N/A</v>
      </c>
      <c r="K64" s="119" t="e">
        <f ca="1">+IF(AND(ISNUMBER(OFFSET('Water Data'!$E$7,0,10*ROW('Water Data'!E58))),BZ64="Yes"),OFFSET('Water Data'!$E$7,0,10*ROW('Water Data'!E58)),IF(AND(ISNUMBER(OFFSET('Water Data'!$E$7,0,10*ROW('Water Data'!E58))),BZ64="No",ISNUMBER(OFFSET('Water Data'!$E$7,0,10*ROW('Water Data'!E58)))),CONCATENATE("[",ROUND(OFFSET('Water Data'!$E$7,0,10*ROW('Water Data'!E58)),0),"]"),IF(AND(ISNUMBER(OFFSET('Water Data'!$E$7,0,10*ROW('Water Data'!E58))),BZ64="",ISNUMBER(OFFSET('Water Data'!$E$7,0,10*ROW('Water Data'!E58)))),OFFSET('Water Data'!$E$7,0,10*ROW('Water Data'!E58)),NA())))</f>
        <v>#N/A</v>
      </c>
      <c r="L64" s="119" t="e">
        <f ca="1">+IF(AND(ISNUMBER(OFFSET('Water Data'!$E$10,0,10*ROW('Water Data'!E58))),CA64="Yes"),OFFSET('Water Data'!$E$10,0,10*ROW('Water Data'!E58)),IF(AND(ISNUMBER(OFFSET('Water Data'!$E$10,0,10*ROW('Water Data'!E58))),CA64="No",ISNUMBER(OFFSET('Water Data'!$E$10,0,10*ROW('Water Data'!E58)))),CONCATENATE("[",ROUND(OFFSET('Water Data'!$E$10,0,10*ROW('Water Data'!E58)),0),"]"),IF(AND(ISNUMBER(OFFSET('Water Data'!$E$10,0,10*ROW('Water Data'!E58))),CA64="",ISNUMBER(OFFSET('Water Data'!$E$10,0,10*ROW('Water Data'!E58)))),OFFSET('Water Data'!$E$10,0,10*ROW('Water Data'!E58)),NA())))</f>
        <v>#N/A</v>
      </c>
      <c r="M64" s="119" t="e">
        <f ca="1">+IF(AND(ISNUMBER(OFFSET('Water Data'!$F$5,0,10*ROW('Water Data'!F58))),CB64="Yes"),100-OFFSET('Water Data'!$F$5,0,10*ROW('Water Data'!F58)),IF(AND(ISNUMBER(OFFSET('Water Data'!$F$5,0,10*ROW('Water Data'!F58))),CB64="No",ISNUMBER(OFFSET('Water Data'!$F$5,0,10*ROW('Water Data'!F58)))),CONCATENATE("[",ROUND(100-OFFSET('Water Data'!$F$5,0,10*ROW('Water Data'!F58)),0),"]"),IF(AND(ISNUMBER(OFFSET('Water Data'!$F$5,0,10*ROW('Water Data'!F58))),CB64="",ISNUMBER(OFFSET('Water Data'!$F$5,0,10*ROW('Water Data'!F58)))),100-OFFSET('Water Data'!$F$5,0,10*ROW('Water Data'!F58)),NA())))</f>
        <v>#N/A</v>
      </c>
      <c r="N64" s="119" t="e">
        <f ca="1">+IF(AND(ISNUMBER(OFFSET('Water Data'!$F$7,0,10*ROW('Water Data'!F58))),CC64="Yes"),OFFSET('Water Data'!$F$7,0,10*ROW('Water Data'!F58)),IF(AND(ISNUMBER(OFFSET('Water Data'!$F$7,0,10*ROW('Water Data'!F58))),CC64="No",ISNUMBER(OFFSET('Water Data'!$F$7,0,10*ROW('Water Data'!F58)))),CONCATENATE("[",ROUND(OFFSET('Water Data'!$F$7,0,10*ROW('Water Data'!F58)),0),"]"),IF(AND(ISNUMBER(OFFSET('Water Data'!$F$7,0,10*ROW('Water Data'!F58))),CC64="",ISNUMBER(OFFSET('Water Data'!$F$7,0,10*ROW('Water Data'!F58)))),OFFSET('Water Data'!$F$7,0,10*ROW('Water Data'!F58)),NA())))</f>
        <v>#N/A</v>
      </c>
      <c r="O64" s="119" t="e">
        <f ca="1">+IF(AND(ISNUMBER(OFFSET('Water Data'!$F$10,0,10*ROW('Water Data'!F58))),CD64="Yes"),OFFSET('Water Data'!$F$10,0,10*ROW('Water Data'!F58)),IF(AND(ISNUMBER(OFFSET('Water Data'!$F$10,0,10*ROW('Water Data'!F58))),CD64="No",ISNUMBER(OFFSET('Water Data'!$F$10,0,10*ROW('Water Data'!F58)))),CONCATENATE("[",ROUND(OFFSET('Water Data'!$F$10,0,10*ROW('Water Data'!F58)),0),"]"),IF(AND(ISNUMBER(OFFSET('Water Data'!$F$10,0,10*ROW('Water Data'!F58))),CD64="",ISNUMBER(OFFSET('Water Data'!$F$10,0,10*ROW('Water Data'!F58)))),OFFSET('Water Data'!$F$10,0,10*ROW('Water Data'!F58)),NA())))</f>
        <v>#N/A</v>
      </c>
      <c r="P64" s="119" t="e">
        <f ca="1">+IF(AND(ISNUMBER(OFFSET('Water Data'!$G$5,0,10*ROW('Water Data'!G58))),CE64="Yes"),100-OFFSET('Water Data'!$G$5,0,10*ROW('Water Data'!G58)),IF(AND(ISNUMBER(OFFSET('Water Data'!$G$5,0,10*ROW('Water Data'!G58))),CE64="No",ISNUMBER(OFFSET('Water Data'!$G$5,0,10*ROW('Water Data'!G58)))),CONCATENATE("[",ROUND(100-OFFSET('Water Data'!$G$5,0,10*ROW('Water Data'!G58)),0),"]"),IF(AND(ISNUMBER(OFFSET('Water Data'!$G$5,0,10*ROW('Water Data'!G58))),CE64="",ISNUMBER(OFFSET('Water Data'!$G$5,0,10*ROW('Water Data'!G58)))),100-OFFSET('Water Data'!$G$5,0,10*ROW('Water Data'!G58)),NA())))</f>
        <v>#N/A</v>
      </c>
      <c r="Q64" s="119" t="e">
        <f ca="1">+IF(AND(ISNUMBER(OFFSET('Water Data'!$G$7,0,10*ROW('Water Data'!G58))),CF64="Yes"),OFFSET('Water Data'!$G$7,0,10*ROW('Water Data'!G58)),IF(AND(ISNUMBER(OFFSET('Water Data'!$G$7,0,10*ROW('Water Data'!G58))),CF64="No",ISNUMBER(OFFSET('Water Data'!$G$7,0,10*ROW('Water Data'!G58)))),CONCATENATE("[",ROUND(OFFSET('Water Data'!$G$7,0,10*ROW('Water Data'!G58)),0),"]"),IF(AND(ISNUMBER(OFFSET('Water Data'!$G$7,0,10*ROW('Water Data'!G58))),CF64="",ISNUMBER(OFFSET('Water Data'!$G$7,0,10*ROW('Water Data'!G58)))),OFFSET('Water Data'!$G$7,0,10*ROW('Water Data'!G58)),NA())))</f>
        <v>#N/A</v>
      </c>
      <c r="R64" s="119" t="e">
        <f ca="1">+IF(AND(ISNUMBER(OFFSET('Water Data'!$G$10,0,10*ROW('Water Data'!G58))),CG64="Yes"),OFFSET('Water Data'!$G$10,0,10*ROW('Water Data'!G58)),IF(AND(ISNUMBER(OFFSET('Water Data'!$G$10,0,10*ROW('Water Data'!G58))),CG64="No",ISNUMBER(OFFSET('Water Data'!$G$10,0,10*ROW('Water Data'!G58)))),CONCATENATE("[",ROUND(OFFSET('Water Data'!$G$10,0,10*ROW('Water Data'!G58)),0),"]"),IF(AND(ISNUMBER(OFFSET('Water Data'!$G$10,0,10*ROW('Water Data'!G58))),CG64="",ISNUMBER(OFFSET('Water Data'!$G$10,0,10*ROW('Water Data'!G58)))),OFFSET('Water Data'!$G$10,0,10*ROW('Water Data'!G58)),NA())))</f>
        <v>#N/A</v>
      </c>
      <c r="S64" s="119" t="e">
        <f ca="1">+IF(AND(ISNUMBER(OFFSET('Water Data'!$H$5,0,10*ROW('Water Data'!H58))),CH64="Yes"),100-OFFSET('Water Data'!$H$5,0,10*ROW('Water Data'!H58)),IF(AND(ISNUMBER(OFFSET('Water Data'!$H$5,0,10*ROW('Water Data'!H58))),CH64="No",ISNUMBER(OFFSET('Water Data'!$H$5,0,10*ROW('Water Data'!H58)))),CONCATENATE("[",ROUND(100-OFFSET('Water Data'!$H$5,0,10*ROW('Water Data'!H58)),0),"]"),IF(AND(ISNUMBER(OFFSET('Water Data'!$H$5,0,10*ROW('Water Data'!H58))),CH64="",ISNUMBER(OFFSET('Water Data'!$H$5,0,10*ROW('Water Data'!H58)))),100-OFFSET('Water Data'!$H$5,0,10*ROW('Water Data'!H58)),NA())))</f>
        <v>#N/A</v>
      </c>
      <c r="T64" s="119" t="e">
        <f ca="1">+IF(AND(ISNUMBER(OFFSET('Water Data'!$H$7,0,10*ROW('Water Data'!H58))),CI64="Yes"),OFFSET('Water Data'!$H$7,0,10*ROW('Water Data'!H58)),IF(AND(ISNUMBER(OFFSET('Water Data'!$H$7,0,10*ROW('Water Data'!H58))),CI64="No",ISNUMBER(OFFSET('Water Data'!$H$7,0,10*ROW('Water Data'!H58)))),CONCATENATE("[",ROUND(OFFSET('Water Data'!$H$7,0,10*ROW('Water Data'!H58)),0),"]"),IF(AND(ISNUMBER(OFFSET('Water Data'!$H$7,0,10*ROW('Water Data'!H58))),CI64="",ISNUMBER(OFFSET('Water Data'!$H$7,0,10*ROW('Water Data'!H58)))),OFFSET('Water Data'!$H$7,0,10*ROW('Water Data'!H58)),NA())))</f>
        <v>#N/A</v>
      </c>
      <c r="U64" s="119" t="e">
        <f ca="1">+IF(AND(ISNUMBER(OFFSET('Water Data'!$H$10,0,10*ROW('Water Data'!H58))),CJ64="Yes"),OFFSET('Water Data'!$H$10,0,10*ROW('Water Data'!H58)),IF(AND(ISNUMBER(OFFSET('Water Data'!$H$10,0,10*ROW('Water Data'!H58))),CJ64="No",ISNUMBER(OFFSET('Water Data'!$H$10,0,10*ROW('Water Data'!H58)))),CONCATENATE("[",ROUND(OFFSET('Water Data'!$H$10,0,10*ROW('Water Data'!H58)),0),"]"),IF(AND(ISNUMBER(OFFSET('Water Data'!$H$10,0,10*ROW('Water Data'!H58))),CJ64="",ISNUMBER(OFFSET('Water Data'!$H$10,0,10*ROW('Water Data'!H58)))),OFFSET('Water Data'!$H$10,0,10*ROW('Water Data'!H58)),NA())))</f>
        <v>#N/A</v>
      </c>
      <c r="V64" s="120" t="e">
        <f ca="1">+IF(AND(ISNUMBER(OFFSET('Sanitation Data'!$C$5,0,10*ROW('Sanitation Data'!C58))),CK64="Yes"),100-OFFSET('Sanitation Data'!$C$5,0,10*ROW('Sanitation Data'!C58)),IF(AND(ISNUMBER(OFFSET('Sanitation Data'!$C$5,0,10*ROW('Sanitation Data'!C58))),CK64="No",ISNUMBER(OFFSET('Sanitation Data'!$C$5,0,10*ROW('Sanitation Data'!C58)))),CONCATENATE("[",ROUND(100-OFFSET('Sanitation Data'!$C$5,0,10*ROW('Sanitation Data'!C58)),0),"]"),IF(AND(ISNUMBER(OFFSET('Sanitation Data'!$C$5,0,10*ROW('Sanitation Data'!C58))),CK64="",ISNUMBER(OFFSET('Sanitation Data'!$C$5,0,10*ROW('Sanitation Data'!C58)))),100-OFFSET('Sanitation Data'!$C$5,0,10*ROW('Sanitation Data'!C58)),NA())))</f>
        <v>#N/A</v>
      </c>
      <c r="W64" s="120" t="e">
        <f ca="1">+IF(AND(ISNUMBER(OFFSET('Sanitation Data'!$C$7,0,10*ROW('Sanitation Data'!C58))),CL64="Yes"),OFFSET('Sanitation Data'!$C$7,0,10*ROW('Sanitation Data'!C58)),IF(AND(ISNUMBER(OFFSET('Sanitation Data'!$C$7,0,10*ROW('Sanitation Data'!C58))),CL64="No",ISNUMBER(OFFSET('Sanitation Data'!$C$7,0,10*ROW('Sanitation Data'!C58)))),CONCATENATE("[",ROUND(OFFSET('Sanitation Data'!$C$7,0,10*ROW('Sanitation Data'!C58)),0),"]"),IF(AND(ISNUMBER(OFFSET('Sanitation Data'!$C$7,0,10*ROW('Sanitation Data'!C58))),CL64="",ISNUMBER(OFFSET('Sanitation Data'!$C$7,0,10*ROW('Sanitation Data'!C58)))),OFFSET('Sanitation Data'!$C$7,0,10*ROW('Sanitation Data'!C58)),NA())))</f>
        <v>#N/A</v>
      </c>
      <c r="X64" s="120" t="e">
        <f ca="1">+IF(AND(ISNUMBER(OFFSET('Sanitation Data'!$C$11,0,10*ROW('Sanitation Data'!C58))),CM64="Yes"),OFFSET('Sanitation Data'!$C$11,0,10*ROW('Sanitation Data'!C58)),IF(AND(ISNUMBER(OFFSET('Sanitation Data'!$C$11,0,10*ROW('Sanitation Data'!C58))),CM64="No",ISNUMBER(OFFSET('Sanitation Data'!$C$11,0,10*ROW('Sanitation Data'!C58)))),CONCATENATE("[",ROUND(OFFSET('Sanitation Data'!$C$11,0,10*ROW('Sanitation Data'!C58)),0),"]"),IF(AND(ISNUMBER(OFFSET('Sanitation Data'!$C$11,0,10*ROW('Sanitation Data'!C58))),CM64="",ISNUMBER(OFFSET('Sanitation Data'!$C$11,0,10*ROW('Sanitation Data'!C58)))),OFFSET('Sanitation Data'!$C$11,0,10*ROW('Sanitation Data'!C58)),NA())))</f>
        <v>#N/A</v>
      </c>
      <c r="Y64" s="120" t="e">
        <f ca="1">+IF(AND(ISNUMBER(OFFSET('Sanitation Data'!$C$12,0,10*ROW('Sanitation Data'!C58))),CN64="Yes"),OFFSET('Sanitation Data'!$C$12,0,10*ROW('Sanitation Data'!C58)),IF(AND(ISNUMBER(OFFSET('Sanitation Data'!$C$12,0,10*ROW('Sanitation Data'!C58))),CN64="No",ISNUMBER(OFFSET('Sanitation Data'!$C$12,0,10*ROW('Sanitation Data'!C58)))),CONCATENATE("[",ROUND(OFFSET('Sanitation Data'!$C$12,0,10*ROW('Sanitation Data'!C58)),0),"]"),IF(AND(ISNUMBER(OFFSET('Sanitation Data'!$C$12,0,10*ROW('Sanitation Data'!C58))),CN64="",ISNUMBER(OFFSET('Sanitation Data'!$C$12,0,10*ROW('Sanitation Data'!C58)))),OFFSET('Sanitation Data'!$C$12,0,10*ROW('Sanitation Data'!C58)),NA())))</f>
        <v>#N/A</v>
      </c>
      <c r="Z64" s="120" t="e">
        <f ca="1">+IF(AND(ISNUMBER(OFFSET('Sanitation Data'!$C$13,0,10*ROW('Sanitation Data'!C58))),CO64="Yes"),OFFSET('Sanitation Data'!$C$13,0,10*ROW('Sanitation Data'!C58)),IF(AND(ISNUMBER(OFFSET('Sanitation Data'!$C$13,0,10*ROW('Sanitation Data'!C58))),CO64="No",ISNUMBER(OFFSET('Sanitation Data'!$C$13,0,10*ROW('Sanitation Data'!C58)))),CONCATENATE("[",ROUND(OFFSET('Sanitation Data'!$C$13,0,10*ROW('Sanitation Data'!C58)),0),"]"),IF(AND(ISNUMBER(OFFSET('Sanitation Data'!$C$13,0,10*ROW('Sanitation Data'!C58))),CO64="",ISNUMBER(OFFSET('Sanitation Data'!$C$13,0,10*ROW('Sanitation Data'!C58)))),OFFSET('Sanitation Data'!$C$13,0,10*ROW('Sanitation Data'!C58)),NA())))</f>
        <v>#N/A</v>
      </c>
      <c r="AA64" s="120" t="e">
        <f ca="1">+IF(AND(ISNUMBER(OFFSET('Sanitation Data'!$D$5,0,10*ROW('Sanitation Data'!D58))),CP64="Yes"),100-OFFSET('Sanitation Data'!$D$5,0,10*ROW('Sanitation Data'!D58)),IF(AND(ISNUMBER(OFFSET('Sanitation Data'!$D$5,0,10*ROW('Sanitation Data'!D58))),CP64="No",ISNUMBER(OFFSET('Sanitation Data'!$D$5,0,10*ROW('Sanitation Data'!D58)))),CONCATENATE("[",ROUND(100-OFFSET('Sanitation Data'!$D$5,0,10*ROW('Sanitation Data'!D58)),0),"]"),IF(AND(ISNUMBER(OFFSET('Sanitation Data'!$D$5,0,10*ROW('Sanitation Data'!D58))),CP64="",ISNUMBER(OFFSET('Sanitation Data'!$D$5,0,10*ROW('Sanitation Data'!D58)))),100-OFFSET('Sanitation Data'!$D$5,0,10*ROW('Sanitation Data'!D58)),NA())))</f>
        <v>#N/A</v>
      </c>
      <c r="AB64" s="120" t="e">
        <f ca="1">+IF(AND(ISNUMBER(OFFSET('Sanitation Data'!$D$7,0,10*ROW('Sanitation Data'!D58))),CQ64="Yes"),OFFSET('Sanitation Data'!$D$7,0,10*ROW('Sanitation Data'!G58)),IF(AND(ISNUMBER(OFFSET('Sanitation Data'!$D$7,0,10*ROW('Sanitation Data'!D58))),CQ64="No",ISNUMBER(OFFSET('Sanitation Data'!$D$7,0,10*ROW('Sanitation Data'!D58)))),CONCATENATE("[",ROUND(OFFSET('Sanitation Data'!$D$7,0,10*ROW('Sanitation Data'!D58)),0),"]"),IF(AND(ISNUMBER(OFFSET('Sanitation Data'!$D$7,0,10*ROW('Sanitation Data'!D58))),CQ64="",ISNUMBER(OFFSET('Sanitation Data'!$D$7,0,10*ROW('Sanitation Data'!D58)))),OFFSET('Sanitation Data'!$D$7,0,10*ROW('Sanitation Data'!D58)),NA())))</f>
        <v>#N/A</v>
      </c>
      <c r="AC64" s="120" t="e">
        <f ca="1">+IF(AND(ISNUMBER(OFFSET('Sanitation Data'!$D$11,0,10*ROW('Sanitation Data'!D58))),CR64="Yes"),OFFSET('Sanitation Data'!$D$11,0,10*ROW('Sanitation Data'!D58)),IF(AND(ISNUMBER(OFFSET('Sanitation Data'!$D$11,0,10*ROW('Sanitation Data'!D58))),CR64="No",ISNUMBER(OFFSET('Sanitation Data'!$D$11,0,10*ROW('Sanitation Data'!D58)))),CONCATENATE("[",ROUND(OFFSET('Sanitation Data'!$D$11,0,10*ROW('Sanitation Data'!D58)),0),"]"),IF(AND(ISNUMBER(OFFSET('Sanitation Data'!$D$11,0,10*ROW('Sanitation Data'!D58))),CR64="",ISNUMBER(OFFSET('Sanitation Data'!$D$11,0,10*ROW('Sanitation Data'!D58)))),OFFSET('Sanitation Data'!$D$11,0,10*ROW('Sanitation Data'!D58)),NA())))</f>
        <v>#N/A</v>
      </c>
      <c r="AD64" s="120" t="e">
        <f ca="1">+IF(AND(ISNUMBER(OFFSET('Sanitation Data'!$D$12,0,10*ROW('Sanitation Data'!D58))),CS64="Yes"),OFFSET('Sanitation Data'!$D$12,0,10*ROW('Sanitation Data'!D58)),IF(AND(ISNUMBER(OFFSET('Sanitation Data'!$D$12,0,10*ROW('Sanitation Data'!D58))),CS64="No",ISNUMBER(OFFSET('Sanitation Data'!$D$12,0,10*ROW('Sanitation Data'!D58)))),CONCATENATE("[",ROUND(OFFSET('Sanitation Data'!$D$12,0,10*ROW('Sanitation Data'!D58)),0),"]"),IF(AND(ISNUMBER(OFFSET('Sanitation Data'!$D$12,0,10*ROW('Sanitation Data'!D58))),CS64="",ISNUMBER(OFFSET('Sanitation Data'!$D$12,0,10*ROW('Sanitation Data'!D58)))),OFFSET('Sanitation Data'!$D$12,0,10*ROW('Sanitation Data'!D58)),NA())))</f>
        <v>#N/A</v>
      </c>
      <c r="AE64" s="120" t="e">
        <f ca="1">+IF(AND(ISNUMBER(OFFSET('Sanitation Data'!$D$13,0,10*ROW('Sanitation Data'!D58))),CT64="Yes"),OFFSET('Sanitation Data'!$D$13,0,10*ROW('Sanitation Data'!D58)),IF(AND(ISNUMBER(OFFSET('Sanitation Data'!$D$13,0,10*ROW('Sanitation Data'!D58))),CT64="No",ISNUMBER(OFFSET('Sanitation Data'!$D$13,0,10*ROW('Sanitation Data'!D58)))),CONCATENATE("[",ROUND(OFFSET('Sanitation Data'!$D$13,0,10*ROW('Sanitation Data'!D58)),0),"]"),IF(AND(ISNUMBER(OFFSET('Sanitation Data'!$D$13,0,10*ROW('Sanitation Data'!D58))),CT64="",ISNUMBER(OFFSET('Sanitation Data'!$D$13,0,10*ROW('Sanitation Data'!D58)))),OFFSET('Sanitation Data'!$D$13,0,10*ROW('Sanitation Data'!D58)),NA())))</f>
        <v>#N/A</v>
      </c>
      <c r="AF64" s="120" t="e">
        <f ca="1">+IF(AND(ISNUMBER(OFFSET('Sanitation Data'!$E$5,0,10*ROW('Sanitation Data'!E58))),CU64="Yes"),100-OFFSET('Sanitation Data'!$E$5,0,10*ROW('Sanitation Data'!E58)),IF(AND(ISNUMBER(OFFSET('Sanitation Data'!$E$5,0,10*ROW('Sanitation Data'!E58))),CU64="No",ISNUMBER(OFFSET('Sanitation Data'!$E$5,0,10*ROW('Sanitation Data'!E58)))),CONCATENATE("[",ROUND(100-OFFSET('Sanitation Data'!$E$5,0,10*ROW('Sanitation Data'!E58)),0),"]"),IF(AND(ISNUMBER(OFFSET('Sanitation Data'!$E$5,0,10*ROW('Sanitation Data'!E58))),CU64="",ISNUMBER(OFFSET('Sanitation Data'!$E$5,0,10*ROW('Sanitation Data'!E58)))),100-OFFSET('Sanitation Data'!$E$5,0,10*ROW('Sanitation Data'!E58)),NA())))</f>
        <v>#N/A</v>
      </c>
      <c r="AG64" s="120" t="e">
        <f ca="1">+IF(AND(ISNUMBER(OFFSET('Sanitation Data'!$E$7,0,10*ROW('Sanitation Data'!E58))),CV64="Yes"),OFFSET('Sanitation Data'!$E$7,0,10*ROW('Sanitation Data'!E58)),IF(AND(ISNUMBER(OFFSET('Sanitation Data'!$E$7,0,10*ROW('Sanitation Data'!E58))),CV64="No",ISNUMBER(OFFSET('Sanitation Data'!$E$7,0,10*ROW('Sanitation Data'!E58)))),CONCATENATE("[",ROUND(OFFSET('Sanitation Data'!$E$7,0,10*ROW('Sanitation Data'!E58)),0),"]"),IF(AND(ISNUMBER(OFFSET('Sanitation Data'!$E$7,0,10*ROW('Sanitation Data'!E58))),CV64="",ISNUMBER(OFFSET('Sanitation Data'!$E$7,0,10*ROW('Sanitation Data'!E58)))),OFFSET('Sanitation Data'!$E$7,0,10*ROW('Sanitation Data'!E58)),NA())))</f>
        <v>#N/A</v>
      </c>
      <c r="AH64" s="120" t="e">
        <f ca="1">+IF(AND(ISNUMBER(OFFSET('Sanitation Data'!$E$11,0,10*ROW('Sanitation Data'!E58))),CW64="Yes"),OFFSET('Sanitation Data'!$E$11,0,10*ROW('Sanitation Data'!E58)),IF(AND(ISNUMBER(OFFSET('Sanitation Data'!$E$11,0,10*ROW('Sanitation Data'!E58))),CW64="No",ISNUMBER(OFFSET('Sanitation Data'!$E$11,0,10*ROW('Sanitation Data'!E58)))),CONCATENATE("[",ROUND(OFFSET('Sanitation Data'!$E$11,0,10*ROW('Sanitation Data'!E58)),0),"]"),IF(AND(ISNUMBER(OFFSET('Sanitation Data'!$E$11,0,10*ROW('Sanitation Data'!E58))),CW64="",ISNUMBER(OFFSET('Sanitation Data'!$E$11,0,10*ROW('Sanitation Data'!E58)))),OFFSET('Sanitation Data'!$E$11,0,10*ROW('Sanitation Data'!E58)),NA())))</f>
        <v>#N/A</v>
      </c>
      <c r="AI64" s="120" t="e">
        <f ca="1">+IF(AND(ISNUMBER(OFFSET('Sanitation Data'!$E$12,0,10*ROW('Sanitation Data'!E58))),CX64="Yes"),OFFSET('Sanitation Data'!$E$12,0,10*ROW('Sanitation Data'!E58)),IF(AND(ISNUMBER(OFFSET('Sanitation Data'!$E$12,0,10*ROW('Sanitation Data'!E58))),CX64="No",ISNUMBER(OFFSET('Sanitation Data'!$E$12,0,10*ROW('Sanitation Data'!E58)))),CONCATENATE("[",ROUND(OFFSET('Sanitation Data'!$E$12,0,10*ROW('Sanitation Data'!E58)),0),"]"),IF(AND(ISNUMBER(OFFSET('Sanitation Data'!$E$12,0,10*ROW('Sanitation Data'!E58))),CX64="",ISNUMBER(OFFSET('Sanitation Data'!$E$12,0,10*ROW('Sanitation Data'!E58)))),OFFSET('Sanitation Data'!$E$12,0,10*ROW('Sanitation Data'!E58)),NA())))</f>
        <v>#N/A</v>
      </c>
      <c r="AJ64" s="120" t="e">
        <f ca="1">+IF(AND(ISNUMBER(OFFSET('Sanitation Data'!$E$13,0,10*ROW('Sanitation Data'!E58))),CY64="Yes"),OFFSET('Sanitation Data'!$E$13,0,10*ROW('Sanitation Data'!E58)),IF(AND(ISNUMBER(OFFSET('Sanitation Data'!$E$13,0,10*ROW('Sanitation Data'!E58))),CY64="No",ISNUMBER(OFFSET('Sanitation Data'!$E$13,0,10*ROW('Sanitation Data'!E58)))),CONCATENATE("[",ROUND(OFFSET('Sanitation Data'!$E$13,0,10*ROW('Sanitation Data'!E58)),0),"]"),IF(AND(ISNUMBER(OFFSET('Sanitation Data'!$E$13,0,10*ROW('Sanitation Data'!E58))),CY64="",ISNUMBER(OFFSET('Sanitation Data'!$E$13,0,10*ROW('Sanitation Data'!E58)))),OFFSET('Sanitation Data'!$E$13,0,10*ROW('Sanitation Data'!E58)),NA())))</f>
        <v>#N/A</v>
      </c>
      <c r="AK64" s="120" t="e">
        <f ca="1">+IF(AND(ISNUMBER(OFFSET('Sanitation Data'!$F$5,0,10*ROW('Sanitation Data'!F58))),CZ64="Yes"),100-OFFSET('Sanitation Data'!$F$5,0,10*ROW('Sanitation Data'!F58)),IF(AND(ISNUMBER(OFFSET('Sanitation Data'!$F$5,0,10*ROW('Sanitation Data'!F58))),CZ64="No",ISNUMBER(OFFSET('Sanitation Data'!$F$5,0,10*ROW('Sanitation Data'!F58)))),CONCATENATE("[",ROUND(100-OFFSET('Sanitation Data'!$F$5,0,10*ROW('Sanitation Data'!F58)),0),"]"),IF(AND(ISNUMBER(OFFSET('Sanitation Data'!$F$5,0,10*ROW('Sanitation Data'!F58))),CZ64="",ISNUMBER(OFFSET('Sanitation Data'!$F$5,0,10*ROW('Sanitation Data'!F58)))),100-OFFSET('Sanitation Data'!$F$5,0,10*ROW('Sanitation Data'!F58)),NA())))</f>
        <v>#N/A</v>
      </c>
      <c r="AL64" s="120" t="e">
        <f ca="1">+IF(AND(ISNUMBER(OFFSET('Sanitation Data'!$F$7,0,10*ROW('Sanitation Data'!F58))),DA64="Yes"),OFFSET('Sanitation Data'!$F$7,0,10*ROW('Sanitation Data'!F58)),IF(AND(ISNUMBER(OFFSET('Sanitation Data'!$F$7,0,10*ROW('Sanitation Data'!F58))),DA64="No",ISNUMBER(OFFSET('Sanitation Data'!$F$7,0,10*ROW('Sanitation Data'!F58)))),CONCATENATE("[",ROUND(OFFSET('Sanitation Data'!$F$7,0,10*ROW('Sanitation Data'!F58)),0),"]"),IF(AND(ISNUMBER(OFFSET('Sanitation Data'!$F$7,0,10*ROW('Sanitation Data'!F58))),DA64="",ISNUMBER(OFFSET('Sanitation Data'!$F$7,0,10*ROW('Sanitation Data'!F58)))),OFFSET('Sanitation Data'!$F$7,0,10*ROW('Sanitation Data'!F58)),NA())))</f>
        <v>#N/A</v>
      </c>
      <c r="AM64" s="120" t="e">
        <f ca="1">+IF(AND(ISNUMBER(OFFSET('Sanitation Data'!$F$11,0,10*ROW('Sanitation Data'!F58))),DB64="Yes"),OFFSET('Sanitation Data'!$F$11,0,10*ROW('Sanitation Data'!F58)),IF(AND(ISNUMBER(OFFSET('Sanitation Data'!$F$11,0,10*ROW('Sanitation Data'!F58))),DB64="No",ISNUMBER(OFFSET('Sanitation Data'!$F$11,0,10*ROW('Sanitation Data'!F58)))),CONCATENATE("[",ROUND(OFFSET('Sanitation Data'!$F$11,0,10*ROW('Sanitation Data'!F58)),0),"]"),IF(AND(ISNUMBER(OFFSET('Sanitation Data'!$F$11,0,10*ROW('Sanitation Data'!F58))),DB64="",ISNUMBER(OFFSET('Sanitation Data'!$F$11,0,10*ROW('Sanitation Data'!F58)))),OFFSET('Sanitation Data'!$F$11,0,10*ROW('Sanitation Data'!F58)),NA())))</f>
        <v>#N/A</v>
      </c>
      <c r="AN64" s="120" t="e">
        <f ca="1">+IF(AND(ISNUMBER(OFFSET('Sanitation Data'!$F$12,0,10*ROW('Sanitation Data'!F58))),DC64="Yes"),OFFSET('Sanitation Data'!$F$12,0,10*ROW('Sanitation Data'!F58)),IF(AND(ISNUMBER(OFFSET('Sanitation Data'!$F$12,0,10*ROW('Sanitation Data'!F58))),DC64="No",ISNUMBER(OFFSET('Sanitation Data'!$F$12,0,10*ROW('Sanitation Data'!F58)))),CONCATENATE("[",ROUND(OFFSET('Sanitation Data'!$F$12,0,10*ROW('Sanitation Data'!F58)),0),"]"),IF(AND(ISNUMBER(OFFSET('Sanitation Data'!$F$12,0,10*ROW('Sanitation Data'!F58))),DC64="",ISNUMBER(OFFSET('Sanitation Data'!$F$12,0,10*ROW('Sanitation Data'!F58)))),OFFSET('Sanitation Data'!$F$12,0,10*ROW('Sanitation Data'!F58)),NA())))</f>
        <v>#N/A</v>
      </c>
      <c r="AO64" s="120" t="e">
        <f ca="1">+IF(AND(ISNUMBER(OFFSET('Sanitation Data'!$F$13,0,10*ROW('Sanitation Data'!F58))),DD64="Yes"),OFFSET('Sanitation Data'!$F$13,0,10*ROW('Sanitation Data'!F58)),IF(AND(ISNUMBER(OFFSET('Sanitation Data'!$F$13,0,10*ROW('Sanitation Data'!F58))),DD64="No",ISNUMBER(OFFSET('Sanitation Data'!$F$13,0,10*ROW('Sanitation Data'!F58)))),CONCATENATE("[",ROUND(OFFSET('Sanitation Data'!$F$13,0,10*ROW('Sanitation Data'!F58)),0),"]"),IF(AND(ISNUMBER(OFFSET('Sanitation Data'!$F$13,0,10*ROW('Sanitation Data'!F58))),DD64="",ISNUMBER(OFFSET('Sanitation Data'!$F$13,0,10*ROW('Sanitation Data'!F58)))),OFFSET('Sanitation Data'!$F$13,0,10*ROW('Sanitation Data'!F58)),NA())))</f>
        <v>#N/A</v>
      </c>
      <c r="AP64" s="120" t="e">
        <f ca="1">+IF(AND(ISNUMBER(OFFSET('Sanitation Data'!$G$5,0,10*ROW('Sanitation Data'!G58))),DE64="Yes"),100-OFFSET('Sanitation Data'!$G$5,0,10*ROW('Sanitation Data'!G58)),IF(AND(ISNUMBER(OFFSET('Sanitation Data'!$G$5,0,10*ROW('Sanitation Data'!G58))),DE64="No",ISNUMBER(OFFSET('Sanitation Data'!$G$5,0,10*ROW('Sanitation Data'!G58)))),CONCATENATE("[",ROUND(100-OFFSET('Sanitation Data'!$G$5,0,10*ROW('Sanitation Data'!G58)),0),"]"),IF(AND(ISNUMBER(OFFSET('Sanitation Data'!$G$5,0,10*ROW('Sanitation Data'!G58))),DE64="",ISNUMBER(OFFSET('Sanitation Data'!$G$5,0,10*ROW('Sanitation Data'!G58)))),100-OFFSET('Sanitation Data'!$G$5,0,10*ROW('Sanitation Data'!G58)),NA())))</f>
        <v>#N/A</v>
      </c>
      <c r="AQ64" s="120" t="e">
        <f ca="1">+IF(AND(ISNUMBER(OFFSET('Sanitation Data'!$G$7,0,10*ROW('Sanitation Data'!G58))),DF64="Yes"),OFFSET('Sanitation Data'!$G$7,0,10*ROW('Sanitation Data'!G58)),IF(AND(ISNUMBER(OFFSET('Sanitation Data'!$G$7,0,10*ROW('Sanitation Data'!G58))),DF64="No",ISNUMBER(OFFSET('Sanitation Data'!$G$7,0,10*ROW('Sanitation Data'!G58)))),CONCATENATE("[",ROUND(OFFSET('Sanitation Data'!$G$7,0,10*ROW('Sanitation Data'!G58)),0),"]"),IF(AND(ISNUMBER(OFFSET('Sanitation Data'!$G$7,0,10*ROW('Sanitation Data'!G58))),DF64="",ISNUMBER(OFFSET('Sanitation Data'!$G$7,0,10*ROW('Sanitation Data'!G58)))),OFFSET('Sanitation Data'!$G$7,0,10*ROW('Sanitation Data'!G58)),NA())))</f>
        <v>#N/A</v>
      </c>
      <c r="AR64" s="120" t="e">
        <f ca="1">+IF(AND(ISNUMBER(OFFSET('Sanitation Data'!$G$11,0,10*ROW('Sanitation Data'!G58))),DG64="Yes"),OFFSET('Sanitation Data'!$G$11,0,10*ROW('Sanitation Data'!G58)),IF(AND(ISNUMBER(OFFSET('Sanitation Data'!$G$11,0,10*ROW('Sanitation Data'!G58))),DG64="No",ISNUMBER(OFFSET('Sanitation Data'!$G$11,0,10*ROW('Sanitation Data'!G58)))),CONCATENATE("[",ROUND(OFFSET('Sanitation Data'!$G$11,0,10*ROW('Sanitation Data'!G58)),0),"]"),IF(AND(ISNUMBER(OFFSET('Sanitation Data'!$G$11,0,10*ROW('Sanitation Data'!G58))),DG64="",ISNUMBER(OFFSET('Sanitation Data'!$G$11,0,10*ROW('Sanitation Data'!G58)))),OFFSET('Sanitation Data'!$G$11,0,10*ROW('Sanitation Data'!G58)),NA())))</f>
        <v>#N/A</v>
      </c>
      <c r="AS64" s="120" t="e">
        <f ca="1">+IF(AND(ISNUMBER(OFFSET('Sanitation Data'!$G$12,0,10*ROW('Sanitation Data'!G58))),DH64="Yes"),OFFSET('Sanitation Data'!$G$12,0,10*ROW('Sanitation Data'!G58)),IF(AND(ISNUMBER(OFFSET('Sanitation Data'!$G$12,0,10*ROW('Sanitation Data'!G58))),DH64="No",ISNUMBER(OFFSET('Sanitation Data'!$G$12,0,10*ROW('Sanitation Data'!G58)))),CONCATENATE("[",ROUND(OFFSET('Sanitation Data'!$G$12,0,10*ROW('Sanitation Data'!G58)),0),"]"),IF(AND(ISNUMBER(OFFSET('Sanitation Data'!$G$12,0,10*ROW('Sanitation Data'!G58))),DH64="",ISNUMBER(OFFSET('Sanitation Data'!$G$12,0,10*ROW('Sanitation Data'!G58)))),OFFSET('Sanitation Data'!$G$12,0,10*ROW('Sanitation Data'!G58)),NA())))</f>
        <v>#N/A</v>
      </c>
      <c r="AT64" s="120" t="e">
        <f ca="1">+IF(AND(ISNUMBER(OFFSET('Sanitation Data'!$G$13,0,10*ROW('Sanitation Data'!G58))),DI64="Yes"),OFFSET('Sanitation Data'!$G$13,0,10*ROW('Sanitation Data'!G58)),IF(AND(ISNUMBER(OFFSET('Sanitation Data'!$G$13,0,10*ROW('Sanitation Data'!G58))),DI64="No",ISNUMBER(OFFSET('Sanitation Data'!$G$13,0,10*ROW('Sanitation Data'!G58)))),CONCATENATE("[",ROUND(OFFSET('Sanitation Data'!$G$13,0,10*ROW('Sanitation Data'!G58)),0),"]"),IF(AND(ISNUMBER(OFFSET('Sanitation Data'!$G$13,0,10*ROW('Sanitation Data'!G58))),DI64="",ISNUMBER(OFFSET('Sanitation Data'!$G$13,0,10*ROW('Sanitation Data'!G58)))),OFFSET('Sanitation Data'!$G$13,0,10*ROW('Sanitation Data'!G58)),NA())))</f>
        <v>#N/A</v>
      </c>
      <c r="AU64" s="120" t="e">
        <f ca="1">+IF(AND(ISNUMBER(OFFSET('Sanitation Data'!$H$5,0,10*ROW('Sanitation Data'!H58))),DJ64="Yes"),100-OFFSET('Sanitation Data'!$H$5,0,10*ROW('Sanitation Data'!H58)),IF(AND(ISNUMBER(OFFSET('Sanitation Data'!$H$5,0,10*ROW('Sanitation Data'!H58))),DJ64="No",ISNUMBER(OFFSET('Sanitation Data'!$H$5,0,10*ROW('Sanitation Data'!H58)))),CONCATENATE("[",ROUND(100-OFFSET('Sanitation Data'!$H$5,0,10*ROW('Sanitation Data'!H58)),0),"]"),IF(AND(ISNUMBER(OFFSET('Sanitation Data'!$H$5,0,10*ROW('Sanitation Data'!H58))),DJ64="",ISNUMBER(OFFSET('Sanitation Data'!$H$5,0,10*ROW('Sanitation Data'!H58)))),100-OFFSET('Sanitation Data'!$H$5,0,10*ROW('Sanitation Data'!H58)),NA())))</f>
        <v>#N/A</v>
      </c>
      <c r="AV64" s="120" t="e">
        <f ca="1">+IF(AND(ISNUMBER(OFFSET('Sanitation Data'!$H$7,0,10*ROW('Sanitation Data'!H58))),DK64="Yes"),OFFSET('Sanitation Data'!$H$7,0,10*ROW('Sanitation Data'!H58)),IF(AND(ISNUMBER(OFFSET('Sanitation Data'!$H$7,0,10*ROW('Sanitation Data'!H58))),DK64="No",ISNUMBER(OFFSET('Sanitation Data'!$H$7,0,10*ROW('Sanitation Data'!H58)))),CONCATENATE("[",ROUND(OFFSET('Sanitation Data'!$H$7,0,10*ROW('Sanitation Data'!H58)),0),"]"),IF(AND(ISNUMBER(OFFSET('Sanitation Data'!$H$7,0,10*ROW('Sanitation Data'!H58))),DK64="",ISNUMBER(OFFSET('Sanitation Data'!$H$7,0,10*ROW('Sanitation Data'!H58)))),OFFSET('Sanitation Data'!$H$7,0,10*ROW('Sanitation Data'!H58)),NA())))</f>
        <v>#N/A</v>
      </c>
      <c r="AW64" s="120" t="e">
        <f ca="1">+IF(AND(ISNUMBER(OFFSET('Sanitation Data'!$H$11,0,10*ROW('Sanitation Data'!H58))),DL64="Yes"),OFFSET('Sanitation Data'!$H$11,0,10*ROW('Sanitation Data'!H58)),IF(AND(ISNUMBER(OFFSET('Sanitation Data'!$H$11,0,10*ROW('Sanitation Data'!H58))),DL64="No",ISNUMBER(OFFSET('Sanitation Data'!$H$11,0,10*ROW('Sanitation Data'!H58)))),CONCATENATE("[",ROUND(OFFSET('Sanitation Data'!$H$11,0,10*ROW('Sanitation Data'!H58)),0),"]"),IF(AND(ISNUMBER(OFFSET('Sanitation Data'!$H$11,0,10*ROW('Sanitation Data'!H58))),DL64="",ISNUMBER(OFFSET('Sanitation Data'!$H$11,0,10*ROW('Sanitation Data'!H58)))),OFFSET('Sanitation Data'!$H$11,0,10*ROW('Sanitation Data'!H58)),NA())))</f>
        <v>#N/A</v>
      </c>
      <c r="AX64" s="120" t="e">
        <f ca="1">+IF(AND(ISNUMBER(OFFSET('Sanitation Data'!$H$12,0,10*ROW('Sanitation Data'!H58))),DM64="Yes"),OFFSET('Sanitation Data'!$H$12,0,10*ROW('Sanitation Data'!H58)),IF(AND(ISNUMBER(OFFSET('Sanitation Data'!$H$12,0,10*ROW('Sanitation Data'!H58))),DM64="No",ISNUMBER(OFFSET('Sanitation Data'!$H$12,0,10*ROW('Sanitation Data'!H58)))),CONCATENATE("[",ROUND(OFFSET('Sanitation Data'!$H$12,0,10*ROW('Sanitation Data'!H58)),0),"]"),IF(AND(ISNUMBER(OFFSET('Sanitation Data'!$H$12,0,10*ROW('Sanitation Data'!H58))),DM64="",ISNUMBER(OFFSET('Sanitation Data'!$H$12,0,10*ROW('Sanitation Data'!H58)))),OFFSET('Sanitation Data'!$H$12,0,10*ROW('Sanitation Data'!H58)),NA())))</f>
        <v>#N/A</v>
      </c>
      <c r="AY64" s="120" t="e">
        <f ca="1">+IF(AND(ISNUMBER(OFFSET('Sanitation Data'!$H$13,0,10*ROW('Sanitation Data'!H58))),DN64="Yes"),OFFSET('Sanitation Data'!$H$13,0,10*ROW('Sanitation Data'!H58)),IF(AND(ISNUMBER(OFFSET('Sanitation Data'!$H$13,0,10*ROW('Sanitation Data'!H58))),DN64="No",ISNUMBER(OFFSET('Sanitation Data'!$H$13,0,10*ROW('Sanitation Data'!H58)))),CONCATENATE("[",ROUND(OFFSET('Sanitation Data'!$H$13,0,10*ROW('Sanitation Data'!H58)),0),"]"),IF(AND(ISNUMBER(OFFSET('Sanitation Data'!$H$13,0,10*ROW('Sanitation Data'!H58))),DN64="",ISNUMBER(OFFSET('Sanitation Data'!$H$13,0,10*ROW('Sanitation Data'!H58)))),OFFSET('Sanitation Data'!$H$13,0,10*ROW('Sanitation Data'!H58)),NA())))</f>
        <v>#N/A</v>
      </c>
      <c r="AZ64" s="121" t="e">
        <f ca="1">+IF(AND(ISNUMBER(OFFSET('Hygiene Data'!$C$6,0,10*ROW('Hygiene Data'!C58))),DO64="Yes"),OFFSET('Hygiene Data'!$C$6,0,10*ROW('Hygiene Data'!C58)),IF(AND(ISNUMBER(OFFSET('Hygiene Data'!$C$6,0,10*ROW('Hygiene Data'!C58))),DO64="No",ISNUMBER(OFFSET('Hygiene Data'!$C$6,0,10*ROW('Hygiene Data'!C58)))),CONCATENATE("[",ROUND(OFFSET('Hygiene Data'!$C$6,0,10*ROW('Hygiene Data'!C58)),0),"]"),IF(AND(ISNUMBER(OFFSET('Hygiene Data'!$C$6,0,10*ROW('Hygiene Data'!C58))),DO64="",ISNUMBER(OFFSET('Hygiene Data'!$C$6,0,10*ROW('Hygiene Data'!C58)))),OFFSET('Hygiene Data'!$C$6,0,10*ROW('Hygiene Data'!C58)),NA())))</f>
        <v>#N/A</v>
      </c>
      <c r="BA64" s="121" t="e">
        <f ca="1">+IF(AND(ISNUMBER(OFFSET('Hygiene Data'!$C$8,0,10*ROW('Hygiene Data'!C58))),DP64="Yes"),OFFSET('Hygiene Data'!$C$8,0,10*ROW('Hygiene Data'!C58)),IF(AND(ISNUMBER(OFFSET('Hygiene Data'!$C$8,0,10*ROW('Hygiene Data'!C58))),DP64="No",ISNUMBER(OFFSET('Hygiene Data'!$C$8,0,10*ROW('Hygiene Data'!C58)))),CONCATENATE("[",ROUND(OFFSET('Hygiene Data'!$C$8,0,10*ROW('Hygiene Data'!C58)),0),"]"),IF(AND(ISNUMBER(OFFSET('Hygiene Data'!$C$8,0,10*ROW('Hygiene Data'!C58))),DP64="",ISNUMBER(OFFSET('Hygiene Data'!$C$8,0,10*ROW('Hygiene Data'!C58)))),OFFSET('Hygiene Data'!$C$8,0,10*ROW('Hygiene Data'!C58)),NA())))</f>
        <v>#N/A</v>
      </c>
      <c r="BB64" s="121" t="e">
        <f ca="1">+IF(AND(ISNUMBER(OFFSET('Hygiene Data'!$C$10,0,10*ROW('Hygiene Data'!C58))),DQ64="Yes"),OFFSET('Hygiene Data'!$C$10,0,10*ROW('Hygiene Data'!C58)),IF(AND(ISNUMBER(OFFSET('Hygiene Data'!$C$10,0,10*ROW('Hygiene Data'!C58))),DQ64="No",ISNUMBER(OFFSET('Hygiene Data'!$C$10,0,10*ROW('Hygiene Data'!C58)))),CONCATENATE("[",ROUND(OFFSET('Hygiene Data'!$C$10,0,10*ROW('Hygiene Data'!C58)),0),"]"),IF(AND(ISNUMBER(OFFSET('Hygiene Data'!$C$10,0,10*ROW('Hygiene Data'!C58))),DQ64="",ISNUMBER(OFFSET('Hygiene Data'!$C$10,0,10*ROW('Hygiene Data'!C58)))),OFFSET('Hygiene Data'!$C$10,0,10*ROW('Hygiene Data'!C58)),NA())))</f>
        <v>#N/A</v>
      </c>
      <c r="BC64" s="121" t="e">
        <f ca="1">+IF(AND(ISNUMBER(OFFSET('Hygiene Data'!$D$6,0,10*ROW('Hygiene Data'!D58))),DR64="Yes"),OFFSET('Hygiene Data'!$D$6,0,10*ROW('Hygiene Data'!D58)),IF(AND(ISNUMBER(OFFSET('Hygiene Data'!$D$6,0,10*ROW('Hygiene Data'!D58))),DR64="No",ISNUMBER(OFFSET('Hygiene Data'!$D$6,0,10*ROW('Hygiene Data'!D58)))),CONCATENATE("[",ROUND(OFFSET('Hygiene Data'!$D$6,0,10*ROW('Hygiene Data'!D58)),0),"]"),IF(AND(ISNUMBER(OFFSET('Hygiene Data'!$D$6,0,10*ROW('Hygiene Data'!D58))),DR64="",ISNUMBER(OFFSET('Hygiene Data'!$D$6,0,10*ROW('Hygiene Data'!D58)))),OFFSET('Hygiene Data'!$D$6,0,10*ROW('Hygiene Data'!D58)),NA())))</f>
        <v>#N/A</v>
      </c>
      <c r="BD64" s="121" t="e">
        <f ca="1">+IF(AND(ISNUMBER(OFFSET('Hygiene Data'!$D$8,0,10*ROW('Hygiene Data'!D58))),DS64="Yes"),OFFSET('Hygiene Data'!$D$8,0,10*ROW('Hygiene Data'!D58)),IF(AND(ISNUMBER(OFFSET('Hygiene Data'!$D$8,0,10*ROW('Hygiene Data'!D58))),DS64="No",ISNUMBER(OFFSET('Hygiene Data'!$D$8,0,10*ROW('Hygiene Data'!D58)))),CONCATENATE("[",ROUND(OFFSET('Hygiene Data'!$D$8,0,10*ROW('Hygiene Data'!D58)),0),"]"),IF(AND(ISNUMBER(OFFSET('Hygiene Data'!$D$8,0,10*ROW('Hygiene Data'!D58))),DS64="",ISNUMBER(OFFSET('Hygiene Data'!$D$8,0,10*ROW('Hygiene Data'!D58)))),OFFSET('Hygiene Data'!$D$8,0,10*ROW('Hygiene Data'!D58)),NA())))</f>
        <v>#N/A</v>
      </c>
      <c r="BE64" s="121" t="e">
        <f ca="1">+IF(AND(ISNUMBER(OFFSET('Hygiene Data'!$D$10,0,10*ROW('Hygiene Data'!D58))),DT64="Yes"),OFFSET('Hygiene Data'!$D$10,0,10*ROW('Hygiene Data'!D58)),IF(AND(ISNUMBER(OFFSET('Hygiene Data'!$D$10,0,10*ROW('Hygiene Data'!D58))),DT64="No",ISNUMBER(OFFSET('Hygiene Data'!$D$10,0,10*ROW('Hygiene Data'!D58)))),CONCATENATE("[",ROUND(OFFSET('Hygiene Data'!$D$10,0,10*ROW('Hygiene Data'!D58)),0),"]"),IF(AND(ISNUMBER(OFFSET('Hygiene Data'!$D$10,0,10*ROW('Hygiene Data'!D58))),DT64="",ISNUMBER(OFFSET('Hygiene Data'!$D$10,0,10*ROW('Hygiene Data'!D58)))),OFFSET('Hygiene Data'!$D$10,0,10*ROW('Hygiene Data'!D58)),NA())))</f>
        <v>#N/A</v>
      </c>
      <c r="BF64" s="121" t="e">
        <f ca="1">+IF(AND(ISNUMBER(OFFSET('Hygiene Data'!$E$6,0,10*ROW('Hygiene Data'!E58))),DU64="Yes"),OFFSET('Hygiene Data'!$E$6,0,10*ROW('Hygiene Data'!E58)),IF(AND(ISNUMBER(OFFSET('Hygiene Data'!$E$6,0,10*ROW('Hygiene Data'!E58))),DU64="No",ISNUMBER(OFFSET('Hygiene Data'!$E$6,0,10*ROW('Hygiene Data'!E58)))),CONCATENATE("[",ROUND(OFFSET('Hygiene Data'!$E$6,0,10*ROW('Hygiene Data'!E58)),0),"]"),IF(AND(ISNUMBER(OFFSET('Hygiene Data'!$E$6,0,10*ROW('Hygiene Data'!E58))),DU64="",ISNUMBER(OFFSET('Hygiene Data'!$E$6,0,10*ROW('Hygiene Data'!E58)))),OFFSET('Hygiene Data'!$E$6,0,10*ROW('Hygiene Data'!E58)),NA())))</f>
        <v>#N/A</v>
      </c>
      <c r="BG64" s="121" t="e">
        <f ca="1">+IF(AND(ISNUMBER(OFFSET('Hygiene Data'!$E$8,0,10*ROW('Hygiene Data'!E58))),DV64="Yes"),OFFSET('Hygiene Data'!$E$8,0,10*ROW('Hygiene Data'!E58)),IF(AND(ISNUMBER(OFFSET('Hygiene Data'!$E$8,0,10*ROW('Hygiene Data'!E58))),DV64="No",ISNUMBER(OFFSET('Hygiene Data'!$E$8,0,10*ROW('Hygiene Data'!E58)))),CONCATENATE("[",ROUND(OFFSET('Hygiene Data'!$E$8,0,10*ROW('Hygiene Data'!E58)),0),"]"),IF(AND(ISNUMBER(OFFSET('Hygiene Data'!$E$8,0,10*ROW('Hygiene Data'!E58))),DV64="",ISNUMBER(OFFSET('Hygiene Data'!$E$8,0,10*ROW('Hygiene Data'!E58)))),OFFSET('Hygiene Data'!$E$8,0,10*ROW('Hygiene Data'!E58)),NA())))</f>
        <v>#N/A</v>
      </c>
      <c r="BH64" s="121" t="e">
        <f ca="1">+IF(AND(ISNUMBER(OFFSET('Hygiene Data'!$E$10,0,10*ROW('Hygiene Data'!E58))),DW64="Yes"),OFFSET('Hygiene Data'!$E$10,0,10*ROW('Hygiene Data'!E58)),IF(AND(ISNUMBER(OFFSET('Hygiene Data'!$E$10,0,10*ROW('Hygiene Data'!E58))),DW64="No",ISNUMBER(OFFSET('Hygiene Data'!$E$10,0,10*ROW('Hygiene Data'!E58)))),CONCATENATE("[",ROUND(OFFSET('Hygiene Data'!$E$10,0,10*ROW('Hygiene Data'!E58)),0),"]"),IF(AND(ISNUMBER(OFFSET('Hygiene Data'!$E$10,0,10*ROW('Hygiene Data'!E58))),DW64="",ISNUMBER(OFFSET('Hygiene Data'!$E$10,0,10*ROW('Hygiene Data'!E58)))),OFFSET('Hygiene Data'!$E$10,0,10*ROW('Hygiene Data'!E58)),NA())))</f>
        <v>#N/A</v>
      </c>
      <c r="BI64" s="121" t="e">
        <f ca="1">+IF(AND(ISNUMBER(OFFSET('Hygiene Data'!$F$6,0,10*ROW('Hygiene Data'!F58))),DX64="Yes"),OFFSET('Hygiene Data'!$F$6,0,10*ROW('Hygiene Data'!F58)),IF(AND(ISNUMBER(OFFSET('Hygiene Data'!$F$6,0,10*ROW('Hygiene Data'!F58))),DX64="No",ISNUMBER(OFFSET('Hygiene Data'!$F$6,0,10*ROW('Hygiene Data'!F58)))),CONCATENATE("[",ROUND(OFFSET('Hygiene Data'!$F$6,0,10*ROW('Hygiene Data'!F58)),0),"]"),IF(AND(ISNUMBER(OFFSET('Hygiene Data'!$F$6,0,10*ROW('Hygiene Data'!F58))),DX64="",ISNUMBER(OFFSET('Hygiene Data'!$F$6,0,10*ROW('Hygiene Data'!F58)))),OFFSET('Hygiene Data'!$F$6,0,10*ROW('Hygiene Data'!F58)),NA())))</f>
        <v>#N/A</v>
      </c>
      <c r="BJ64" s="121" t="e">
        <f ca="1">+IF(AND(ISNUMBER(OFFSET('Hygiene Data'!$F$8,0,10*ROW('Hygiene Data'!F58))),DY64="Yes"),OFFSET('Hygiene Data'!$F$8,0,10*ROW('Hygiene Data'!F58)),IF(AND(ISNUMBER(OFFSET('Hygiene Data'!$F$8,0,10*ROW('Hygiene Data'!F58))),DY64="No",ISNUMBER(OFFSET('Hygiene Data'!$F$8,0,10*ROW('Hygiene Data'!F58)))),CONCATENATE("[",ROUND(OFFSET('Hygiene Data'!$F$8,0,10*ROW('Hygiene Data'!F58)),0),"]"),IF(AND(ISNUMBER(OFFSET('Hygiene Data'!$F$8,0,10*ROW('Hygiene Data'!F58))),DY64="",ISNUMBER(OFFSET('Hygiene Data'!$F$8,0,10*ROW('Hygiene Data'!F58)))),OFFSET('Hygiene Data'!$F$8,0,10*ROW('Hygiene Data'!F58)),NA())))</f>
        <v>#N/A</v>
      </c>
      <c r="BK64" s="121" t="e">
        <f ca="1">+IF(AND(ISNUMBER(OFFSET('Hygiene Data'!$F$10,0,10*ROW('Hygiene Data'!F58))),DZ64="Yes"),OFFSET('Hygiene Data'!$F$10,0,10*ROW('Hygiene Data'!F58)),IF(AND(ISNUMBER(OFFSET('Hygiene Data'!$F$10,0,10*ROW('Hygiene Data'!F58))),DZ64="No",ISNUMBER(OFFSET('Hygiene Data'!$F$10,0,10*ROW('Hygiene Data'!F58)))),CONCATENATE("[",ROUND(OFFSET('Hygiene Data'!$F$10,0,10*ROW('Hygiene Data'!F58)),0),"]"),IF(AND(ISNUMBER(OFFSET('Hygiene Data'!$F$10,0,10*ROW('Hygiene Data'!F58))),DZ64="",ISNUMBER(OFFSET('Hygiene Data'!$F$10,0,10*ROW('Hygiene Data'!F58)))),OFFSET('Hygiene Data'!$F$10,0,10*ROW('Hygiene Data'!F58)),NA())))</f>
        <v>#N/A</v>
      </c>
      <c r="BL64" s="121" t="e">
        <f ca="1">+IF(AND(ISNUMBER(OFFSET('Hygiene Data'!$G$6,0,10*ROW('Hygiene Data'!G58))),EA64="Yes"),OFFSET('Hygiene Data'!$G$6,0,10*ROW('Hygiene Data'!G58)),IF(AND(ISNUMBER(OFFSET('Hygiene Data'!$G$6,0,10*ROW('Hygiene Data'!G58))),EA64="No",ISNUMBER(OFFSET('Hygiene Data'!$G$6,0,10*ROW('Hygiene Data'!G58)))),CONCATENATE("[",ROUND(OFFSET('Hygiene Data'!$G$6,0,10*ROW('Hygiene Data'!G58)),0),"]"),IF(AND(ISNUMBER(OFFSET('Hygiene Data'!$G$6,0,10*ROW('Hygiene Data'!G58))),EA64="",ISNUMBER(OFFSET('Hygiene Data'!$G$6,0,10*ROW('Hygiene Data'!G58)))),OFFSET('Hygiene Data'!$G$6,0,10*ROW('Hygiene Data'!G58)),NA())))</f>
        <v>#N/A</v>
      </c>
      <c r="BM64" s="121" t="e">
        <f ca="1">+IF(AND(ISNUMBER(OFFSET('Hygiene Data'!$G$8,0,10*ROW('Hygiene Data'!G58))),EB64="Yes"),OFFSET('Hygiene Data'!$G$8,0,10*ROW('Hygiene Data'!G58)),IF(AND(ISNUMBER(OFFSET('Hygiene Data'!$G$8,0,10*ROW('Hygiene Data'!G58))),EB64="No",ISNUMBER(OFFSET('Hygiene Data'!$G$8,0,10*ROW('Hygiene Data'!G58)))),CONCATENATE("[",ROUND(OFFSET('Hygiene Data'!$G$8,0,10*ROW('Hygiene Data'!G58)),0),"]"),IF(AND(ISNUMBER(OFFSET('Hygiene Data'!$G$8,0,10*ROW('Hygiene Data'!G58))),EB64="",ISNUMBER(OFFSET('Hygiene Data'!$G$8,0,10*ROW('Hygiene Data'!G58)))),OFFSET('Hygiene Data'!$G$8,0,10*ROW('Hygiene Data'!G58)),NA())))</f>
        <v>#N/A</v>
      </c>
      <c r="BN64" s="121" t="e">
        <f ca="1">+IF(AND(ISNUMBER(OFFSET('Hygiene Data'!$G$10,0,10*ROW('Hygiene Data'!G58))),EC64="Yes"),OFFSET('Hygiene Data'!$G$10,0,10*ROW('Hygiene Data'!G58)),IF(AND(ISNUMBER(OFFSET('Hygiene Data'!$G$10,0,10*ROW('Hygiene Data'!G58))),EC64="No",ISNUMBER(OFFSET('Hygiene Data'!$G$10,0,10*ROW('Hygiene Data'!G58)))),CONCATENATE("[",ROUND(OFFSET('Hygiene Data'!$G$10,0,10*ROW('Hygiene Data'!G58)),0),"]"),IF(AND(ISNUMBER(OFFSET('Hygiene Data'!$G$10,0,10*ROW('Hygiene Data'!G58))),EC64="",ISNUMBER(OFFSET('Hygiene Data'!$G$10,0,10*ROW('Hygiene Data'!G58)))),OFFSET('Hygiene Data'!$G$10,0,10*ROW('Hygiene Data'!G58)),NA())))</f>
        <v>#N/A</v>
      </c>
      <c r="BO64" s="121" t="e">
        <f ca="1">+IF(AND(ISNUMBER(OFFSET('Hygiene Data'!$H$6,0,10*ROW('Hygiene Data'!H58))),ED64="Yes"),OFFSET('Hygiene Data'!$H$6,0,10*ROW('Hygiene Data'!H58)),IF(AND(ISNUMBER(OFFSET('Hygiene Data'!$H$6,0,10*ROW('Hygiene Data'!H58))),ED64="No",ISNUMBER(OFFSET('Hygiene Data'!$H$6,0,10*ROW('Hygiene Data'!H58)))),CONCATENATE("[",ROUND(OFFSET('Hygiene Data'!$H$6,0,10*ROW('Hygiene Data'!H58)),0),"]"),IF(AND(ISNUMBER(OFFSET('Hygiene Data'!$H$6,0,10*ROW('Hygiene Data'!H58))),ED64="",ISNUMBER(OFFSET('Hygiene Data'!$H$6,0,10*ROW('Hygiene Data'!H58)))),OFFSET('Hygiene Data'!$H$6,0,10*ROW('Hygiene Data'!H58)),NA())))</f>
        <v>#N/A</v>
      </c>
      <c r="BP64" s="121" t="e">
        <f ca="1">+IF(AND(ISNUMBER(OFFSET('Hygiene Data'!$H$8,0,10*ROW('Hygiene Data'!H58))),EE64="Yes"),OFFSET('Hygiene Data'!$H$8,0,10*ROW('Hygiene Data'!H58)),IF(AND(ISNUMBER(OFFSET('Hygiene Data'!$H$8,0,10*ROW('Hygiene Data'!H58))),EE64="No",ISNUMBER(OFFSET('Hygiene Data'!$H$8,0,10*ROW('Hygiene Data'!H58)))),CONCATENATE("[",ROUND(OFFSET('Hygiene Data'!$H$8,0,10*ROW('Hygiene Data'!H58)),0),"]"),IF(AND(ISNUMBER(OFFSET('Hygiene Data'!$H$8,0,10*ROW('Hygiene Data'!H58))),EE64="",ISNUMBER(OFFSET('Hygiene Data'!$H$8,0,10*ROW('Hygiene Data'!H58)))),OFFSET('Hygiene Data'!$H$8,0,10*ROW('Hygiene Data'!H58)),NA())))</f>
        <v>#N/A</v>
      </c>
      <c r="BQ64" s="121" t="e">
        <f ca="1">+IF(AND(ISNUMBER(OFFSET('Hygiene Data'!$H$10,0,10*ROW('Hygiene Data'!H58))),EF64="Yes"),OFFSET('Hygiene Data'!$H$10,0,10*ROW('Hygiene Data'!H58)),IF(AND(ISNUMBER(OFFSET('Hygiene Data'!$H$10,0,10*ROW('Hygiene Data'!H58))),EF64="No",ISNUMBER(OFFSET('Hygiene Data'!$H$10,0,10*ROW('Hygiene Data'!H58)))),CONCATENATE("[",ROUND(OFFSET('Hygiene Data'!$H$10,0,10*ROW('Hygiene Data'!H58)),0),"]"),IF(AND(ISNUMBER(OFFSET('Hygiene Data'!$H$10,0,10*ROW('Hygiene Data'!H58))),EF64="",ISNUMBER(OFFSET('Hygiene Data'!$H$10,0,10*ROW('Hygiene Data'!H58)))),OFFSET('Hygiene Data'!$H$10,0,10*ROW('Hygiene Data'!H58)),NA())))</f>
        <v>#N/A</v>
      </c>
      <c r="BS64" s="28" t="str">
        <f ca="1">+IF(OFFSET('Water Data'!$C$28,0,10*ROW('Water Data'!C58))="","",OFFSET('Water Data'!$C$28,0,10*ROW('Water Data'!C58)))</f>
        <v/>
      </c>
      <c r="BT64" s="28" t="str">
        <f ca="1">+IF(OFFSET('Water Data'!$C$29,0,10*ROW('Water Data'!C58))="","",OFFSET('Water Data'!$C$29,0,10*ROW('Water Data'!C58)))</f>
        <v/>
      </c>
      <c r="BU64" s="28" t="str">
        <f ca="1">+IF(OFFSET('Water Data'!$C$30,0,10*ROW('Water Data'!C58))="","",OFFSET('Water Data'!$C$30,0,10*ROW('Water Data'!C58)))</f>
        <v/>
      </c>
      <c r="BV64" s="28" t="str">
        <f ca="1">+IF(OFFSET('Water Data'!$D$28,0,10*ROW('Water Data'!D58))="","",OFFSET('Water Data'!$D$28,0,10*ROW('Water Data'!D58)))</f>
        <v/>
      </c>
      <c r="BW64" s="28" t="str">
        <f ca="1">+IF(OFFSET('Water Data'!$D$29,0,10*ROW('Water Data'!D58))="","",OFFSET('Water Data'!$D$29,0,10*ROW('Water Data'!D58)))</f>
        <v/>
      </c>
      <c r="BX64" s="28" t="str">
        <f ca="1">+IF(OFFSET('Water Data'!$D$30,0,10*ROW('Water Data'!D58))="","",OFFSET('Water Data'!$D$30,0,10*ROW('Water Data'!D58)))</f>
        <v/>
      </c>
      <c r="BY64" s="28" t="str">
        <f ca="1">+IF(OFFSET('Water Data'!$E$28,0,10*ROW('Water Data'!E58))="","",OFFSET('Water Data'!$E$28,0,10*ROW('Water Data'!E58)))</f>
        <v/>
      </c>
      <c r="BZ64" s="28" t="str">
        <f ca="1">+IF(OFFSET('Water Data'!$E$29,0,10*ROW('Water Data'!E58))="","",OFFSET('Water Data'!$E$29,0,10*ROW('Water Data'!E58)))</f>
        <v/>
      </c>
      <c r="CA64" s="28" t="str">
        <f ca="1">+IF(OFFSET('Water Data'!$E$30,0,10*ROW('Water Data'!E58))="","",OFFSET('Water Data'!$E$30,0,10*ROW('Water Data'!E58)))</f>
        <v/>
      </c>
      <c r="CB64" s="28" t="str">
        <f ca="1">+IF(OFFSET('Water Data'!$F$28,0,10*ROW('Water Data'!F58))="","",OFFSET('Water Data'!$F$28,0,10*ROW('Water Data'!F58)))</f>
        <v/>
      </c>
      <c r="CC64" s="28" t="str">
        <f ca="1">+IF(OFFSET('Water Data'!$F$29,0,10*ROW('Water Data'!F58))="","",OFFSET('Water Data'!$F$29,0,10*ROW('Water Data'!F58)))</f>
        <v/>
      </c>
      <c r="CD64" s="28" t="str">
        <f ca="1">+IF(OFFSET('Water Data'!$F$30,0,10*ROW('Water Data'!F58))="","",OFFSET('Water Data'!$F$30,0,10*ROW('Water Data'!F58)))</f>
        <v/>
      </c>
      <c r="CE64" s="28" t="str">
        <f ca="1">+IF(OFFSET('Water Data'!$G$28,0,10*ROW('Water Data'!G58))="","",OFFSET('Water Data'!$G$28,0,10*ROW('Water Data'!G58)))</f>
        <v/>
      </c>
      <c r="CF64" s="28" t="str">
        <f ca="1">+IF(OFFSET('Water Data'!$G$29,0,10*ROW('Water Data'!G58))="","",OFFSET('Water Data'!$G$29,0,10*ROW('Water Data'!G58)))</f>
        <v/>
      </c>
      <c r="CG64" s="28" t="str">
        <f ca="1">+IF(OFFSET('Water Data'!$G$30,0,10*ROW('Water Data'!G58))="","",OFFSET('Water Data'!$G$30,0,10*ROW('Water Data'!G58)))</f>
        <v/>
      </c>
      <c r="CH64" s="28" t="str">
        <f ca="1">+IF(OFFSET('Water Data'!$H$28,0,10*ROW('Water Data'!H58))="","",OFFSET('Water Data'!$H$28,0,10*ROW('Water Data'!H58)))</f>
        <v/>
      </c>
      <c r="CI64" s="28" t="str">
        <f ca="1">+IF(OFFSET('Water Data'!$H$29,0,10*ROW('Water Data'!H58))="","",OFFSET('Water Data'!$H$29,0,10*ROW('Water Data'!H58)))</f>
        <v/>
      </c>
      <c r="CJ64" s="28" t="str">
        <f ca="1">+IF(OFFSET('Water Data'!$H$30,0,10*ROW('Water Data'!H58))="","",OFFSET('Water Data'!$H$30,0,10*ROW('Water Data'!H58)))</f>
        <v/>
      </c>
      <c r="CK64" s="28" t="str">
        <f ca="1">+IF(OFFSET('Sanitation Data'!$C$29,0,10*ROW('Sanitation Data'!C58))="","",OFFSET('Sanitation Data'!$C$29,0,10*ROW('Sanitation Data'!C58)))</f>
        <v/>
      </c>
      <c r="CL64" s="28" t="str">
        <f ca="1">+IF(OFFSET('Sanitation Data'!$C$30,0,10*ROW('Sanitation Data'!C58))="","",OFFSET('Sanitation Data'!$C$30,0,10*ROW('Sanitation Data'!C58)))</f>
        <v/>
      </c>
      <c r="CM64" s="28" t="str">
        <f ca="1">+IF(OFFSET('Sanitation Data'!$C$31,0,10*ROW('Sanitation Data'!C58))="","",OFFSET('Sanitation Data'!$C$31,0,10*ROW('Sanitation Data'!C58)))</f>
        <v/>
      </c>
      <c r="CN64" s="28" t="str">
        <f ca="1">+IF(OFFSET('Sanitation Data'!$C$32,0,10*ROW('Sanitation Data'!C58))="","",OFFSET('Sanitation Data'!$C$32,0,10*ROW('Sanitation Data'!C58)))</f>
        <v/>
      </c>
      <c r="CO64" s="28" t="str">
        <f ca="1">+IF(OFFSET('Sanitation Data'!$C$33,0,10*ROW('Sanitation Data'!C58))="","",OFFSET('Sanitation Data'!$C$33,0,10*ROW('Sanitation Data'!C58)))</f>
        <v/>
      </c>
      <c r="CP64" s="28" t="str">
        <f ca="1">+IF(OFFSET('Sanitation Data'!$D$29,0,10*ROW('Sanitation Data'!D58))="","",OFFSET('Sanitation Data'!$D$29,0,10*ROW('Sanitation Data'!D58)))</f>
        <v/>
      </c>
      <c r="CQ64" s="28" t="str">
        <f ca="1">+IF(OFFSET('Sanitation Data'!$D$30,0,10*ROW('Sanitation Data'!D58))="","",OFFSET('Sanitation Data'!$D$30,0,10*ROW('Sanitation Data'!D58)))</f>
        <v/>
      </c>
      <c r="CR64" s="28" t="str">
        <f ca="1">+IF(OFFSET('Sanitation Data'!$D$31,0,10*ROW('Sanitation Data'!D58))="","",OFFSET('Sanitation Data'!$D$31,0,10*ROW('Sanitation Data'!D58)))</f>
        <v/>
      </c>
      <c r="CS64" s="28" t="str">
        <f ca="1">+IF(OFFSET('Sanitation Data'!$D$32,0,10*ROW('Sanitation Data'!D58))="","",OFFSET('Sanitation Data'!$D$32,0,10*ROW('Sanitation Data'!D58)))</f>
        <v/>
      </c>
      <c r="CT64" s="28" t="str">
        <f ca="1">+IF(OFFSET('Sanitation Data'!$D$33,0,10*ROW('Sanitation Data'!D58))="","",OFFSET('Sanitation Data'!$D$33,0,10*ROW('Sanitation Data'!D58)))</f>
        <v/>
      </c>
      <c r="CU64" s="28" t="str">
        <f ca="1">+IF(OFFSET('Sanitation Data'!$E$29,0,10*ROW('Sanitation Data'!E58))="","",OFFSET('Sanitation Data'!$E$29,0,10*ROW('Sanitation Data'!E58)))</f>
        <v/>
      </c>
      <c r="CV64" s="28" t="str">
        <f ca="1">+IF(OFFSET('Sanitation Data'!$E$30,0,10*ROW('Sanitation Data'!E58))="","",OFFSET('Sanitation Data'!$E$30,0,10*ROW('Sanitation Data'!E58)))</f>
        <v/>
      </c>
      <c r="CW64" s="28" t="str">
        <f ca="1">+IF(OFFSET('Sanitation Data'!$E$31,0,10*ROW('Sanitation Data'!E58))="","",OFFSET('Sanitation Data'!$E$31,0,10*ROW('Sanitation Data'!E58)))</f>
        <v/>
      </c>
      <c r="CX64" s="28" t="str">
        <f ca="1">+IF(OFFSET('Sanitation Data'!$E$32,0,10*ROW('Sanitation Data'!E58))="","",OFFSET('Sanitation Data'!$E$32,0,10*ROW('Sanitation Data'!E58)))</f>
        <v/>
      </c>
      <c r="CY64" s="28" t="str">
        <f ca="1">+IF(OFFSET('Sanitation Data'!$E$33,0,10*ROW('Sanitation Data'!E58))="","",OFFSET('Sanitation Data'!$E$33,0,10*ROW('Sanitation Data'!E58)))</f>
        <v/>
      </c>
      <c r="CZ64" s="28" t="str">
        <f ca="1">+IF(OFFSET('Sanitation Data'!$F$29,0,10*ROW('Sanitation Data'!F58))="","",OFFSET('Sanitation Data'!$F$29,0,10*ROW('Sanitation Data'!F58)))</f>
        <v/>
      </c>
      <c r="DA64" s="28" t="str">
        <f ca="1">+IF(OFFSET('Sanitation Data'!$F$30,0,10*ROW('Sanitation Data'!F58))="","",OFFSET('Sanitation Data'!$F$30,0,10*ROW('Sanitation Data'!F58)))</f>
        <v/>
      </c>
      <c r="DB64" s="28" t="str">
        <f ca="1">+IF(OFFSET('Sanitation Data'!$F$31,0,10*ROW('Sanitation Data'!F58))="","",OFFSET('Sanitation Data'!$F$31,0,10*ROW('Sanitation Data'!F58)))</f>
        <v/>
      </c>
      <c r="DC64" s="28" t="str">
        <f ca="1">+IF(OFFSET('Sanitation Data'!$F$32,0,10*ROW('Sanitation Data'!F58))="","",OFFSET('Sanitation Data'!$F$32,0,10*ROW('Sanitation Data'!F58)))</f>
        <v/>
      </c>
      <c r="DD64" s="28" t="str">
        <f ca="1">+IF(OFFSET('Sanitation Data'!$F$33,0,10*ROW('Sanitation Data'!F58))="","",OFFSET('Sanitation Data'!$F$33,0,10*ROW('Sanitation Data'!F58)))</f>
        <v/>
      </c>
      <c r="DE64" s="28" t="str">
        <f ca="1">+IF(OFFSET('Sanitation Data'!$G$29,0,10*ROW('Sanitation Data'!G58))="","",OFFSET('Sanitation Data'!$G$29,0,10*ROW('Sanitation Data'!G58)))</f>
        <v/>
      </c>
      <c r="DF64" s="28" t="str">
        <f ca="1">+IF(OFFSET('Sanitation Data'!$G$30,0,10*ROW('Sanitation Data'!G58))="","",OFFSET('Sanitation Data'!$G$30,0,10*ROW('Sanitation Data'!G58)))</f>
        <v/>
      </c>
      <c r="DG64" s="28" t="str">
        <f ca="1">+IF(OFFSET('Sanitation Data'!$G$31,0,10*ROW('Sanitation Data'!G58))="","",OFFSET('Sanitation Data'!$G$31,0,10*ROW('Sanitation Data'!G58)))</f>
        <v/>
      </c>
      <c r="DH64" s="28" t="str">
        <f ca="1">+IF(OFFSET('Sanitation Data'!$G$32,0,10*ROW('Sanitation Data'!G58))="","",OFFSET('Sanitation Data'!$G$32,0,10*ROW('Sanitation Data'!G58)))</f>
        <v/>
      </c>
      <c r="DI64" s="28" t="str">
        <f ca="1">+IF(OFFSET('Sanitation Data'!$G$33,0,10*ROW('Sanitation Data'!G58))="","",OFFSET('Sanitation Data'!$G$33,0,10*ROW('Sanitation Data'!G58)))</f>
        <v/>
      </c>
      <c r="DJ64" s="28" t="str">
        <f ca="1">+IF(OFFSET('Sanitation Data'!$H$29,0,10*ROW('Sanitation Data'!H58))="","",OFFSET('Sanitation Data'!$H$29,0,10*ROW('Sanitation Data'!H58)))</f>
        <v/>
      </c>
      <c r="DK64" s="28" t="str">
        <f ca="1">+IF(OFFSET('Sanitation Data'!$H$30,0,10*ROW('Sanitation Data'!H58))="","",OFFSET('Sanitation Data'!$H$30,0,10*ROW('Sanitation Data'!H58)))</f>
        <v/>
      </c>
      <c r="DL64" s="28" t="str">
        <f ca="1">+IF(OFFSET('Sanitation Data'!$H$31,0,10*ROW('Sanitation Data'!H58))="","",OFFSET('Sanitation Data'!$H$31,0,10*ROW('Sanitation Data'!H58)))</f>
        <v/>
      </c>
      <c r="DM64" s="28" t="str">
        <f ca="1">+IF(OFFSET('Sanitation Data'!$H$32,0,10*ROW('Sanitation Data'!H58))="","",OFFSET('Sanitation Data'!$H$32,0,10*ROW('Sanitation Data'!H58)))</f>
        <v/>
      </c>
      <c r="DN64" s="28" t="str">
        <f ca="1">+IF(OFFSET('Sanitation Data'!$H$33,0,10*ROW('Sanitation Data'!H58))="","",OFFSET('Sanitation Data'!$H$33,0,10*ROW('Sanitation Data'!H58)))</f>
        <v/>
      </c>
      <c r="DO64" s="28" t="str">
        <f ca="1">+IF(OFFSET('Hygiene Data'!$C$12,0,10*ROW('Hygiene Data'!C58))="","",OFFSET('Hygiene Data'!$C$12,0,10*ROW('Hygiene Data'!C58)))</f>
        <v/>
      </c>
      <c r="DP64" s="28" t="str">
        <f ca="1">+IF(OFFSET('Hygiene Data'!$C$13,0,10*ROW('Hygiene Data'!C58))="","",OFFSET('Hygiene Data'!$C$13,0,10*ROW('Hygiene Data'!C58)))</f>
        <v/>
      </c>
      <c r="DQ64" s="28" t="str">
        <f ca="1">+IF(OFFSET('Hygiene Data'!$C$14,0,10*ROW('Hygiene Data'!C58))="","",OFFSET('Hygiene Data'!$C$14,0,10*ROW('Hygiene Data'!C58)))</f>
        <v/>
      </c>
      <c r="DR64" s="28" t="str">
        <f ca="1">+IF(OFFSET('Hygiene Data'!$D$12,0,10*ROW('Hygiene Data'!D58))="","",OFFSET('Hygiene Data'!$D$12,0,10*ROW('Hygiene Data'!D58)))</f>
        <v/>
      </c>
      <c r="DS64" s="28" t="str">
        <f ca="1">+IF(OFFSET('Hygiene Data'!$D$13,0,10*ROW('Hygiene Data'!D58))="","",OFFSET('Hygiene Data'!$D$13,0,10*ROW('Hygiene Data'!D58)))</f>
        <v/>
      </c>
      <c r="DT64" s="28" t="str">
        <f ca="1">+IF(OFFSET('Hygiene Data'!$D$14,0,10*ROW('Hygiene Data'!D58))="","",OFFSET('Hygiene Data'!$D$14,0,10*ROW('Hygiene Data'!D58)))</f>
        <v/>
      </c>
      <c r="DU64" s="28" t="str">
        <f ca="1">+IF(OFFSET('Hygiene Data'!$E$12,0,10*ROW('Hygiene Data'!E58))="","",OFFSET('Hygiene Data'!$E$12,0,10*ROW('Hygiene Data'!E58)))</f>
        <v/>
      </c>
      <c r="DV64" s="28" t="str">
        <f ca="1">+IF(OFFSET('Hygiene Data'!$E$13,0,10*ROW('Hygiene Data'!E58))="","",OFFSET('Hygiene Data'!$E$13,0,10*ROW('Hygiene Data'!E58)))</f>
        <v/>
      </c>
      <c r="DW64" s="28" t="str">
        <f ca="1">+IF(OFFSET('Hygiene Data'!$E$14,0,10*ROW('Hygiene Data'!E58))="","",OFFSET('Hygiene Data'!$E$14,0,10*ROW('Hygiene Data'!E58)))</f>
        <v/>
      </c>
      <c r="DX64" s="28" t="str">
        <f ca="1">+IF(OFFSET('Hygiene Data'!$F$12,0,10*ROW('Hygiene Data'!F58))="","",OFFSET('Hygiene Data'!$F$12,0,10*ROW('Hygiene Data'!F58)))</f>
        <v/>
      </c>
      <c r="DY64" s="28" t="str">
        <f ca="1">+IF(OFFSET('Hygiene Data'!$F$13,0,10*ROW('Hygiene Data'!F58))="","",OFFSET('Hygiene Data'!$F$13,0,10*ROW('Hygiene Data'!F58)))</f>
        <v/>
      </c>
      <c r="DZ64" s="28" t="str">
        <f ca="1">+IF(OFFSET('Hygiene Data'!$F$14,0,10*ROW('Hygiene Data'!F58))="","",OFFSET('Hygiene Data'!$F$14,0,10*ROW('Hygiene Data'!F58)))</f>
        <v/>
      </c>
      <c r="EA64" s="28" t="str">
        <f ca="1">+IF(OFFSET('Hygiene Data'!$G$12,0,10*ROW('Hygiene Data'!G58))="","",OFFSET('Hygiene Data'!$G$12,0,10*ROW('Hygiene Data'!G58)))</f>
        <v/>
      </c>
      <c r="EB64" s="28" t="str">
        <f ca="1">+IF(OFFSET('Hygiene Data'!$G$13,0,10*ROW('Hygiene Data'!G58))="","",OFFSET('Hygiene Data'!$G$13,0,10*ROW('Hygiene Data'!G58)))</f>
        <v/>
      </c>
      <c r="EC64" s="28" t="str">
        <f ca="1">+IF(OFFSET('Hygiene Data'!$G$14,0,10*ROW('Hygiene Data'!G58))="","",OFFSET('Hygiene Data'!$G$14,0,10*ROW('Hygiene Data'!G58)))</f>
        <v/>
      </c>
      <c r="ED64" s="28" t="str">
        <f ca="1">+IF(OFFSET('Hygiene Data'!$H$12,0,10*ROW('Hygiene Data'!H58))="","",OFFSET('Hygiene Data'!$H$12,0,10*ROW('Hygiene Data'!H58)))</f>
        <v/>
      </c>
      <c r="EE64" s="28" t="str">
        <f ca="1">+IF(OFFSET('Hygiene Data'!$H$13,0,10*ROW('Hygiene Data'!H58))="","",OFFSET('Hygiene Data'!$H$13,0,10*ROW('Hygiene Data'!H58)))</f>
        <v/>
      </c>
      <c r="EF64" s="28" t="str">
        <f ca="1">+IF(OFFSET('Hygiene Data'!$H$14,0,10*ROW('Hygiene Data'!H58))="","",OFFSET('Hygiene Data'!$H$14,0,10*ROW('Hygiene Data'!H58)))</f>
        <v/>
      </c>
    </row>
    <row r="65" spans="1:136" x14ac:dyDescent="0.2">
      <c r="A65" s="44" t="str">
        <f ca="1">+IF(OFFSET('Water Data'!$B$1,0,10*ROW('Water Data'!B62))="","",OFFSET('Water Data'!$B$1,0,10*ROW('Water Data'!B62)))</f>
        <v/>
      </c>
      <c r="B65" s="44" t="str">
        <f ca="1">+IF(OFFSET('Water Data'!$A$3,0,10*ROW('Water Data'!A62))="","",OFFSET('Water Data'!$A$3,0,10*ROW('Water Data'!A62)))</f>
        <v/>
      </c>
      <c r="C65" s="44" t="str">
        <f ca="1">+IF(OFFSET('Water Data'!$C$3,0,10*ROW('Water Data'!C62))="","",OFFSET('Water Data'!$C$3,0,10*ROW('Water Data'!C62)))</f>
        <v/>
      </c>
      <c r="D65" s="119" t="e">
        <f ca="1">+IF(AND(ISNUMBER(OFFSET('Water Data'!$C$5,0,10*ROW('Water Data'!C59))),BS65="Yes"),100-OFFSET('Water Data'!$C$5,0,10*ROW('Water Data'!C59)),IF(AND(ISNUMBER(OFFSET('Water Data'!$C$5,0,10*ROW('Water Data'!C59))),BS65="No",ISNUMBER(OFFSET('Water Data'!$C$5,0,10*ROW('Water Data'!C59)))),CONCATENATE("[",ROUND(100-OFFSET('Water Data'!$C$5,0,10*ROW('Water Data'!C59)),0),"]"),IF(AND(ISNUMBER(OFFSET('Water Data'!$C$5,0,10*ROW('Water Data'!C59))),BS65="",ISNUMBER(OFFSET('Water Data'!$C$5,0,10*ROW('Water Data'!C59)))),100-OFFSET('Water Data'!$C$5,0,10*ROW('Water Data'!C59)),NA())))</f>
        <v>#N/A</v>
      </c>
      <c r="E65" s="119" t="e">
        <f ca="1">+IF(AND(ISNUMBER(OFFSET('Water Data'!$C$7,0,10*ROW('Water Data'!D59))),BT65="Yes"),OFFSET('Water Data'!$C$7,0,10*ROW('Water Data'!C59)),IF(AND(ISNUMBER(OFFSET('Water Data'!$C$7,0,10*ROW('Water Data'!C59))),BT65="No",ISNUMBER(OFFSET('Water Data'!$C$7,0,10*ROW('Water Data'!C59)))),CONCATENATE("[",ROUND(OFFSET('Water Data'!$C$7,0,10*ROW('Water Data'!C59)),0),"]"),IF(AND(ISNUMBER(OFFSET('Water Data'!$C$7,0,10*ROW('Water Data'!C59))),BT65="",ISNUMBER(OFFSET('Water Data'!$C$7,0,10*ROW('Water Data'!C59)))),OFFSET('Water Data'!$C$7,0,10*ROW('Water Data'!C59)),NA())))</f>
        <v>#N/A</v>
      </c>
      <c r="F65" s="119" t="e">
        <f ca="1">+IF(AND(ISNUMBER(OFFSET('Water Data'!$C$10,0,10*ROW('Water Data'!C59))),BU65="Yes"),OFFSET('Water Data'!$C$10,0,10*ROW('Water Data'!C59)),IF(AND(ISNUMBER(OFFSET('Water Data'!$C$10,0,10*ROW('Water Data'!C59))),BU65="No",ISNUMBER(OFFSET('Water Data'!$C$10,0,10*ROW('Water Data'!C59)))),CONCATENATE("[",ROUND(OFFSET('Water Data'!$C$10,0,10*ROW('Water Data'!C59)),0),"]"),IF(AND(ISNUMBER(OFFSET('Water Data'!$C$10,0,10*ROW('Water Data'!C59))),BU65="",ISNUMBER(OFFSET('Water Data'!$C$10,0,10*ROW('Water Data'!C59)))),OFFSET('Water Data'!$C$10,0,10*ROW('Water Data'!C59)),NA())))</f>
        <v>#N/A</v>
      </c>
      <c r="G65" s="119" t="e">
        <f ca="1">+IF(AND(ISNUMBER(OFFSET('Water Data'!$D$5,0,10*ROW('Water Data'!D59))),BV65="Yes"),100-OFFSET('Water Data'!$D$5,0,10*ROW('Water Data'!D59)),IF(AND(ISNUMBER(OFFSET('Water Data'!$D$5,0,10*ROW('Water Data'!D59))),BV65="No",ISNUMBER(OFFSET('Water Data'!$D$5,0,10*ROW('Water Data'!D59)))),CONCATENATE("[",ROUND(100-OFFSET('Water Data'!$D$5,0,10*ROW('Water Data'!D59)),0),"]"),IF(AND(ISNUMBER(OFFSET('Water Data'!$D$5,0,10*ROW('Water Data'!D59))),BV65="",ISNUMBER(OFFSET('Water Data'!$D$5,0,10*ROW('Water Data'!D59)))),100-OFFSET('Water Data'!$D$5,0,10*ROW('Water Data'!D59)),NA())))</f>
        <v>#N/A</v>
      </c>
      <c r="H65" s="119" t="e">
        <f ca="1">+IF(AND(ISNUMBER(OFFSET('Water Data'!$D$7,0,10*ROW('Water Data'!D59))),BW65="Yes"),OFFSET('Water Data'!$D$7,0,10*ROW('Water Data'!D59)),IF(AND(ISNUMBER(OFFSET('Water Data'!$D$7,0,10*ROW('Water Data'!D59))),BW65="No",ISNUMBER(OFFSET('Water Data'!$D$7,0,10*ROW('Water Data'!D59)))),CONCATENATE("[",ROUND(OFFSET('Water Data'!$C$7,0,10*ROW('Water Data'!D59)),0),"]"),IF(AND(ISNUMBER(OFFSET('Water Data'!$D$7,0,10*ROW('Water Data'!D59))),BW65="",ISNUMBER(OFFSET('Water Data'!$D$7,0,10*ROW('Water Data'!D59)))),OFFSET('Water Data'!$D$7,0,10*ROW('Water Data'!D59)),NA())))</f>
        <v>#N/A</v>
      </c>
      <c r="I65" s="119" t="e">
        <f ca="1">+IF(AND(ISNUMBER(OFFSET('Water Data'!$D$10,0,10*ROW('Water Data'!D59))),BX65="Yes"),OFFSET('Water Data'!$D$10,0,10*ROW('Water Data'!D59)),IF(AND(ISNUMBER(OFFSET('Water Data'!$D$10,0,10*ROW('Water Data'!D59))),BX65="No",ISNUMBER(OFFSET('Water Data'!$D$10,0,10*ROW('Water Data'!D59)))),CONCATENATE("[",ROUND(OFFSET('Water Data'!$D$10,0,10*ROW('Water Data'!D59)),0),"]"),IF(AND(ISNUMBER(OFFSET('Water Data'!$D$10,0,10*ROW('Water Data'!D59))),BX65="",ISNUMBER(OFFSET('Water Data'!$D$10,0,10*ROW('Water Data'!D59)))),OFFSET('Water Data'!$D$10,0,10*ROW('Water Data'!D59)),NA())))</f>
        <v>#N/A</v>
      </c>
      <c r="J65" s="119" t="e">
        <f ca="1">+IF(AND(ISNUMBER(OFFSET('Water Data'!$E$5,0,10*ROW('Water Data'!E59))),BY65="Yes"),100-OFFSET('Water Data'!$E$5,0,10*ROW('Water Data'!E59)),IF(AND(ISNUMBER(OFFSET('Water Data'!$E$5,0,10*ROW('Water Data'!E59))),BY65="No",ISNUMBER(OFFSET('Water Data'!$E$5,0,10*ROW('Water Data'!E59)))),CONCATENATE("[",ROUND(100-OFFSET('Water Data'!$E$5,0,10*ROW('Water Data'!E59)),0),"]"),IF(AND(ISNUMBER(OFFSET('Water Data'!$E$5,0,10*ROW('Water Data'!E59))),BY65="",ISNUMBER(OFFSET('Water Data'!$E$5,0,10*ROW('Water Data'!E59)))),100-OFFSET('Water Data'!$E$5,0,10*ROW('Water Data'!E59)),NA())))</f>
        <v>#N/A</v>
      </c>
      <c r="K65" s="119" t="e">
        <f ca="1">+IF(AND(ISNUMBER(OFFSET('Water Data'!$E$7,0,10*ROW('Water Data'!E59))),BZ65="Yes"),OFFSET('Water Data'!$E$7,0,10*ROW('Water Data'!E59)),IF(AND(ISNUMBER(OFFSET('Water Data'!$E$7,0,10*ROW('Water Data'!E59))),BZ65="No",ISNUMBER(OFFSET('Water Data'!$E$7,0,10*ROW('Water Data'!E59)))),CONCATENATE("[",ROUND(OFFSET('Water Data'!$E$7,0,10*ROW('Water Data'!E59)),0),"]"),IF(AND(ISNUMBER(OFFSET('Water Data'!$E$7,0,10*ROW('Water Data'!E59))),BZ65="",ISNUMBER(OFFSET('Water Data'!$E$7,0,10*ROW('Water Data'!E59)))),OFFSET('Water Data'!$E$7,0,10*ROW('Water Data'!E59)),NA())))</f>
        <v>#N/A</v>
      </c>
      <c r="L65" s="119" t="e">
        <f ca="1">+IF(AND(ISNUMBER(OFFSET('Water Data'!$E$10,0,10*ROW('Water Data'!E59))),CA65="Yes"),OFFSET('Water Data'!$E$10,0,10*ROW('Water Data'!E59)),IF(AND(ISNUMBER(OFFSET('Water Data'!$E$10,0,10*ROW('Water Data'!E59))),CA65="No",ISNUMBER(OFFSET('Water Data'!$E$10,0,10*ROW('Water Data'!E59)))),CONCATENATE("[",ROUND(OFFSET('Water Data'!$E$10,0,10*ROW('Water Data'!E59)),0),"]"),IF(AND(ISNUMBER(OFFSET('Water Data'!$E$10,0,10*ROW('Water Data'!E59))),CA65="",ISNUMBER(OFFSET('Water Data'!$E$10,0,10*ROW('Water Data'!E59)))),OFFSET('Water Data'!$E$10,0,10*ROW('Water Data'!E59)),NA())))</f>
        <v>#N/A</v>
      </c>
      <c r="M65" s="119" t="e">
        <f ca="1">+IF(AND(ISNUMBER(OFFSET('Water Data'!$F$5,0,10*ROW('Water Data'!F59))),CB65="Yes"),100-OFFSET('Water Data'!$F$5,0,10*ROW('Water Data'!F59)),IF(AND(ISNUMBER(OFFSET('Water Data'!$F$5,0,10*ROW('Water Data'!F59))),CB65="No",ISNUMBER(OFFSET('Water Data'!$F$5,0,10*ROW('Water Data'!F59)))),CONCATENATE("[",ROUND(100-OFFSET('Water Data'!$F$5,0,10*ROW('Water Data'!F59)),0),"]"),IF(AND(ISNUMBER(OFFSET('Water Data'!$F$5,0,10*ROW('Water Data'!F59))),CB65="",ISNUMBER(OFFSET('Water Data'!$F$5,0,10*ROW('Water Data'!F59)))),100-OFFSET('Water Data'!$F$5,0,10*ROW('Water Data'!F59)),NA())))</f>
        <v>#N/A</v>
      </c>
      <c r="N65" s="119" t="e">
        <f ca="1">+IF(AND(ISNUMBER(OFFSET('Water Data'!$F$7,0,10*ROW('Water Data'!F59))),CC65="Yes"),OFFSET('Water Data'!$F$7,0,10*ROW('Water Data'!F59)),IF(AND(ISNUMBER(OFFSET('Water Data'!$F$7,0,10*ROW('Water Data'!F59))),CC65="No",ISNUMBER(OFFSET('Water Data'!$F$7,0,10*ROW('Water Data'!F59)))),CONCATENATE("[",ROUND(OFFSET('Water Data'!$F$7,0,10*ROW('Water Data'!F59)),0),"]"),IF(AND(ISNUMBER(OFFSET('Water Data'!$F$7,0,10*ROW('Water Data'!F59))),CC65="",ISNUMBER(OFFSET('Water Data'!$F$7,0,10*ROW('Water Data'!F59)))),OFFSET('Water Data'!$F$7,0,10*ROW('Water Data'!F59)),NA())))</f>
        <v>#N/A</v>
      </c>
      <c r="O65" s="119" t="e">
        <f ca="1">+IF(AND(ISNUMBER(OFFSET('Water Data'!$F$10,0,10*ROW('Water Data'!F59))),CD65="Yes"),OFFSET('Water Data'!$F$10,0,10*ROW('Water Data'!F59)),IF(AND(ISNUMBER(OFFSET('Water Data'!$F$10,0,10*ROW('Water Data'!F59))),CD65="No",ISNUMBER(OFFSET('Water Data'!$F$10,0,10*ROW('Water Data'!F59)))),CONCATENATE("[",ROUND(OFFSET('Water Data'!$F$10,0,10*ROW('Water Data'!F59)),0),"]"),IF(AND(ISNUMBER(OFFSET('Water Data'!$F$10,0,10*ROW('Water Data'!F59))),CD65="",ISNUMBER(OFFSET('Water Data'!$F$10,0,10*ROW('Water Data'!F59)))),OFFSET('Water Data'!$F$10,0,10*ROW('Water Data'!F59)),NA())))</f>
        <v>#N/A</v>
      </c>
      <c r="P65" s="119" t="e">
        <f ca="1">+IF(AND(ISNUMBER(OFFSET('Water Data'!$G$5,0,10*ROW('Water Data'!G59))),CE65="Yes"),100-OFFSET('Water Data'!$G$5,0,10*ROW('Water Data'!G59)),IF(AND(ISNUMBER(OFFSET('Water Data'!$G$5,0,10*ROW('Water Data'!G59))),CE65="No",ISNUMBER(OFFSET('Water Data'!$G$5,0,10*ROW('Water Data'!G59)))),CONCATENATE("[",ROUND(100-OFFSET('Water Data'!$G$5,0,10*ROW('Water Data'!G59)),0),"]"),IF(AND(ISNUMBER(OFFSET('Water Data'!$G$5,0,10*ROW('Water Data'!G59))),CE65="",ISNUMBER(OFFSET('Water Data'!$G$5,0,10*ROW('Water Data'!G59)))),100-OFFSET('Water Data'!$G$5,0,10*ROW('Water Data'!G59)),NA())))</f>
        <v>#N/A</v>
      </c>
      <c r="Q65" s="119" t="e">
        <f ca="1">+IF(AND(ISNUMBER(OFFSET('Water Data'!$G$7,0,10*ROW('Water Data'!G59))),CF65="Yes"),OFFSET('Water Data'!$G$7,0,10*ROW('Water Data'!G59)),IF(AND(ISNUMBER(OFFSET('Water Data'!$G$7,0,10*ROW('Water Data'!G59))),CF65="No",ISNUMBER(OFFSET('Water Data'!$G$7,0,10*ROW('Water Data'!G59)))),CONCATENATE("[",ROUND(OFFSET('Water Data'!$G$7,0,10*ROW('Water Data'!G59)),0),"]"),IF(AND(ISNUMBER(OFFSET('Water Data'!$G$7,0,10*ROW('Water Data'!G59))),CF65="",ISNUMBER(OFFSET('Water Data'!$G$7,0,10*ROW('Water Data'!G59)))),OFFSET('Water Data'!$G$7,0,10*ROW('Water Data'!G59)),NA())))</f>
        <v>#N/A</v>
      </c>
      <c r="R65" s="119" t="e">
        <f ca="1">+IF(AND(ISNUMBER(OFFSET('Water Data'!$G$10,0,10*ROW('Water Data'!G59))),CG65="Yes"),OFFSET('Water Data'!$G$10,0,10*ROW('Water Data'!G59)),IF(AND(ISNUMBER(OFFSET('Water Data'!$G$10,0,10*ROW('Water Data'!G59))),CG65="No",ISNUMBER(OFFSET('Water Data'!$G$10,0,10*ROW('Water Data'!G59)))),CONCATENATE("[",ROUND(OFFSET('Water Data'!$G$10,0,10*ROW('Water Data'!G59)),0),"]"),IF(AND(ISNUMBER(OFFSET('Water Data'!$G$10,0,10*ROW('Water Data'!G59))),CG65="",ISNUMBER(OFFSET('Water Data'!$G$10,0,10*ROW('Water Data'!G59)))),OFFSET('Water Data'!$G$10,0,10*ROW('Water Data'!G59)),NA())))</f>
        <v>#N/A</v>
      </c>
      <c r="S65" s="119" t="e">
        <f ca="1">+IF(AND(ISNUMBER(OFFSET('Water Data'!$H$5,0,10*ROW('Water Data'!H59))),CH65="Yes"),100-OFFSET('Water Data'!$H$5,0,10*ROW('Water Data'!H59)),IF(AND(ISNUMBER(OFFSET('Water Data'!$H$5,0,10*ROW('Water Data'!H59))),CH65="No",ISNUMBER(OFFSET('Water Data'!$H$5,0,10*ROW('Water Data'!H59)))),CONCATENATE("[",ROUND(100-OFFSET('Water Data'!$H$5,0,10*ROW('Water Data'!H59)),0),"]"),IF(AND(ISNUMBER(OFFSET('Water Data'!$H$5,0,10*ROW('Water Data'!H59))),CH65="",ISNUMBER(OFFSET('Water Data'!$H$5,0,10*ROW('Water Data'!H59)))),100-OFFSET('Water Data'!$H$5,0,10*ROW('Water Data'!H59)),NA())))</f>
        <v>#N/A</v>
      </c>
      <c r="T65" s="119" t="e">
        <f ca="1">+IF(AND(ISNUMBER(OFFSET('Water Data'!$H$7,0,10*ROW('Water Data'!H59))),CI65="Yes"),OFFSET('Water Data'!$H$7,0,10*ROW('Water Data'!H59)),IF(AND(ISNUMBER(OFFSET('Water Data'!$H$7,0,10*ROW('Water Data'!H59))),CI65="No",ISNUMBER(OFFSET('Water Data'!$H$7,0,10*ROW('Water Data'!H59)))),CONCATENATE("[",ROUND(OFFSET('Water Data'!$H$7,0,10*ROW('Water Data'!H59)),0),"]"),IF(AND(ISNUMBER(OFFSET('Water Data'!$H$7,0,10*ROW('Water Data'!H59))),CI65="",ISNUMBER(OFFSET('Water Data'!$H$7,0,10*ROW('Water Data'!H59)))),OFFSET('Water Data'!$H$7,0,10*ROW('Water Data'!H59)),NA())))</f>
        <v>#N/A</v>
      </c>
      <c r="U65" s="119" t="e">
        <f ca="1">+IF(AND(ISNUMBER(OFFSET('Water Data'!$H$10,0,10*ROW('Water Data'!H59))),CJ65="Yes"),OFFSET('Water Data'!$H$10,0,10*ROW('Water Data'!H59)),IF(AND(ISNUMBER(OFFSET('Water Data'!$H$10,0,10*ROW('Water Data'!H59))),CJ65="No",ISNUMBER(OFFSET('Water Data'!$H$10,0,10*ROW('Water Data'!H59)))),CONCATENATE("[",ROUND(OFFSET('Water Data'!$H$10,0,10*ROW('Water Data'!H59)),0),"]"),IF(AND(ISNUMBER(OFFSET('Water Data'!$H$10,0,10*ROW('Water Data'!H59))),CJ65="",ISNUMBER(OFFSET('Water Data'!$H$10,0,10*ROW('Water Data'!H59)))),OFFSET('Water Data'!$H$10,0,10*ROW('Water Data'!H59)),NA())))</f>
        <v>#N/A</v>
      </c>
      <c r="V65" s="120" t="e">
        <f ca="1">+IF(AND(ISNUMBER(OFFSET('Sanitation Data'!$C$5,0,10*ROW('Sanitation Data'!C59))),CK65="Yes"),100-OFFSET('Sanitation Data'!$C$5,0,10*ROW('Sanitation Data'!C59)),IF(AND(ISNUMBER(OFFSET('Sanitation Data'!$C$5,0,10*ROW('Sanitation Data'!C59))),CK65="No",ISNUMBER(OFFSET('Sanitation Data'!$C$5,0,10*ROW('Sanitation Data'!C59)))),CONCATENATE("[",ROUND(100-OFFSET('Sanitation Data'!$C$5,0,10*ROW('Sanitation Data'!C59)),0),"]"),IF(AND(ISNUMBER(OFFSET('Sanitation Data'!$C$5,0,10*ROW('Sanitation Data'!C59))),CK65="",ISNUMBER(OFFSET('Sanitation Data'!$C$5,0,10*ROW('Sanitation Data'!C59)))),100-OFFSET('Sanitation Data'!$C$5,0,10*ROW('Sanitation Data'!C59)),NA())))</f>
        <v>#N/A</v>
      </c>
      <c r="W65" s="120" t="e">
        <f ca="1">+IF(AND(ISNUMBER(OFFSET('Sanitation Data'!$C$7,0,10*ROW('Sanitation Data'!C59))),CL65="Yes"),OFFSET('Sanitation Data'!$C$7,0,10*ROW('Sanitation Data'!C59)),IF(AND(ISNUMBER(OFFSET('Sanitation Data'!$C$7,0,10*ROW('Sanitation Data'!C59))),CL65="No",ISNUMBER(OFFSET('Sanitation Data'!$C$7,0,10*ROW('Sanitation Data'!C59)))),CONCATENATE("[",ROUND(OFFSET('Sanitation Data'!$C$7,0,10*ROW('Sanitation Data'!C59)),0),"]"),IF(AND(ISNUMBER(OFFSET('Sanitation Data'!$C$7,0,10*ROW('Sanitation Data'!C59))),CL65="",ISNUMBER(OFFSET('Sanitation Data'!$C$7,0,10*ROW('Sanitation Data'!C59)))),OFFSET('Sanitation Data'!$C$7,0,10*ROW('Sanitation Data'!C59)),NA())))</f>
        <v>#N/A</v>
      </c>
      <c r="X65" s="120" t="e">
        <f ca="1">+IF(AND(ISNUMBER(OFFSET('Sanitation Data'!$C$11,0,10*ROW('Sanitation Data'!C59))),CM65="Yes"),OFFSET('Sanitation Data'!$C$11,0,10*ROW('Sanitation Data'!C59)),IF(AND(ISNUMBER(OFFSET('Sanitation Data'!$C$11,0,10*ROW('Sanitation Data'!C59))),CM65="No",ISNUMBER(OFFSET('Sanitation Data'!$C$11,0,10*ROW('Sanitation Data'!C59)))),CONCATENATE("[",ROUND(OFFSET('Sanitation Data'!$C$11,0,10*ROW('Sanitation Data'!C59)),0),"]"),IF(AND(ISNUMBER(OFFSET('Sanitation Data'!$C$11,0,10*ROW('Sanitation Data'!C59))),CM65="",ISNUMBER(OFFSET('Sanitation Data'!$C$11,0,10*ROW('Sanitation Data'!C59)))),OFFSET('Sanitation Data'!$C$11,0,10*ROW('Sanitation Data'!C59)),NA())))</f>
        <v>#N/A</v>
      </c>
      <c r="Y65" s="120" t="e">
        <f ca="1">+IF(AND(ISNUMBER(OFFSET('Sanitation Data'!$C$12,0,10*ROW('Sanitation Data'!C59))),CN65="Yes"),OFFSET('Sanitation Data'!$C$12,0,10*ROW('Sanitation Data'!C59)),IF(AND(ISNUMBER(OFFSET('Sanitation Data'!$C$12,0,10*ROW('Sanitation Data'!C59))),CN65="No",ISNUMBER(OFFSET('Sanitation Data'!$C$12,0,10*ROW('Sanitation Data'!C59)))),CONCATENATE("[",ROUND(OFFSET('Sanitation Data'!$C$12,0,10*ROW('Sanitation Data'!C59)),0),"]"),IF(AND(ISNUMBER(OFFSET('Sanitation Data'!$C$12,0,10*ROW('Sanitation Data'!C59))),CN65="",ISNUMBER(OFFSET('Sanitation Data'!$C$12,0,10*ROW('Sanitation Data'!C59)))),OFFSET('Sanitation Data'!$C$12,0,10*ROW('Sanitation Data'!C59)),NA())))</f>
        <v>#N/A</v>
      </c>
      <c r="Z65" s="120" t="e">
        <f ca="1">+IF(AND(ISNUMBER(OFFSET('Sanitation Data'!$C$13,0,10*ROW('Sanitation Data'!C59))),CO65="Yes"),OFFSET('Sanitation Data'!$C$13,0,10*ROW('Sanitation Data'!C59)),IF(AND(ISNUMBER(OFFSET('Sanitation Data'!$C$13,0,10*ROW('Sanitation Data'!C59))),CO65="No",ISNUMBER(OFFSET('Sanitation Data'!$C$13,0,10*ROW('Sanitation Data'!C59)))),CONCATENATE("[",ROUND(OFFSET('Sanitation Data'!$C$13,0,10*ROW('Sanitation Data'!C59)),0),"]"),IF(AND(ISNUMBER(OFFSET('Sanitation Data'!$C$13,0,10*ROW('Sanitation Data'!C59))),CO65="",ISNUMBER(OFFSET('Sanitation Data'!$C$13,0,10*ROW('Sanitation Data'!C59)))),OFFSET('Sanitation Data'!$C$13,0,10*ROW('Sanitation Data'!C59)),NA())))</f>
        <v>#N/A</v>
      </c>
      <c r="AA65" s="120" t="e">
        <f ca="1">+IF(AND(ISNUMBER(OFFSET('Sanitation Data'!$D$5,0,10*ROW('Sanitation Data'!D59))),CP65="Yes"),100-OFFSET('Sanitation Data'!$D$5,0,10*ROW('Sanitation Data'!D59)),IF(AND(ISNUMBER(OFFSET('Sanitation Data'!$D$5,0,10*ROW('Sanitation Data'!D59))),CP65="No",ISNUMBER(OFFSET('Sanitation Data'!$D$5,0,10*ROW('Sanitation Data'!D59)))),CONCATENATE("[",ROUND(100-OFFSET('Sanitation Data'!$D$5,0,10*ROW('Sanitation Data'!D59)),0),"]"),IF(AND(ISNUMBER(OFFSET('Sanitation Data'!$D$5,0,10*ROW('Sanitation Data'!D59))),CP65="",ISNUMBER(OFFSET('Sanitation Data'!$D$5,0,10*ROW('Sanitation Data'!D59)))),100-OFFSET('Sanitation Data'!$D$5,0,10*ROW('Sanitation Data'!D59)),NA())))</f>
        <v>#N/A</v>
      </c>
      <c r="AB65" s="120" t="e">
        <f ca="1">+IF(AND(ISNUMBER(OFFSET('Sanitation Data'!$D$7,0,10*ROW('Sanitation Data'!D59))),CQ65="Yes"),OFFSET('Sanitation Data'!$D$7,0,10*ROW('Sanitation Data'!G59)),IF(AND(ISNUMBER(OFFSET('Sanitation Data'!$D$7,0,10*ROW('Sanitation Data'!D59))),CQ65="No",ISNUMBER(OFFSET('Sanitation Data'!$D$7,0,10*ROW('Sanitation Data'!D59)))),CONCATENATE("[",ROUND(OFFSET('Sanitation Data'!$D$7,0,10*ROW('Sanitation Data'!D59)),0),"]"),IF(AND(ISNUMBER(OFFSET('Sanitation Data'!$D$7,0,10*ROW('Sanitation Data'!D59))),CQ65="",ISNUMBER(OFFSET('Sanitation Data'!$D$7,0,10*ROW('Sanitation Data'!D59)))),OFFSET('Sanitation Data'!$D$7,0,10*ROW('Sanitation Data'!D59)),NA())))</f>
        <v>#N/A</v>
      </c>
      <c r="AC65" s="120" t="e">
        <f ca="1">+IF(AND(ISNUMBER(OFFSET('Sanitation Data'!$D$11,0,10*ROW('Sanitation Data'!D59))),CR65="Yes"),OFFSET('Sanitation Data'!$D$11,0,10*ROW('Sanitation Data'!D59)),IF(AND(ISNUMBER(OFFSET('Sanitation Data'!$D$11,0,10*ROW('Sanitation Data'!D59))),CR65="No",ISNUMBER(OFFSET('Sanitation Data'!$D$11,0,10*ROW('Sanitation Data'!D59)))),CONCATENATE("[",ROUND(OFFSET('Sanitation Data'!$D$11,0,10*ROW('Sanitation Data'!D59)),0),"]"),IF(AND(ISNUMBER(OFFSET('Sanitation Data'!$D$11,0,10*ROW('Sanitation Data'!D59))),CR65="",ISNUMBER(OFFSET('Sanitation Data'!$D$11,0,10*ROW('Sanitation Data'!D59)))),OFFSET('Sanitation Data'!$D$11,0,10*ROW('Sanitation Data'!D59)),NA())))</f>
        <v>#N/A</v>
      </c>
      <c r="AD65" s="120" t="e">
        <f ca="1">+IF(AND(ISNUMBER(OFFSET('Sanitation Data'!$D$12,0,10*ROW('Sanitation Data'!D59))),CS65="Yes"),OFFSET('Sanitation Data'!$D$12,0,10*ROW('Sanitation Data'!D59)),IF(AND(ISNUMBER(OFFSET('Sanitation Data'!$D$12,0,10*ROW('Sanitation Data'!D59))),CS65="No",ISNUMBER(OFFSET('Sanitation Data'!$D$12,0,10*ROW('Sanitation Data'!D59)))),CONCATENATE("[",ROUND(OFFSET('Sanitation Data'!$D$12,0,10*ROW('Sanitation Data'!D59)),0),"]"),IF(AND(ISNUMBER(OFFSET('Sanitation Data'!$D$12,0,10*ROW('Sanitation Data'!D59))),CS65="",ISNUMBER(OFFSET('Sanitation Data'!$D$12,0,10*ROW('Sanitation Data'!D59)))),OFFSET('Sanitation Data'!$D$12,0,10*ROW('Sanitation Data'!D59)),NA())))</f>
        <v>#N/A</v>
      </c>
      <c r="AE65" s="120" t="e">
        <f ca="1">+IF(AND(ISNUMBER(OFFSET('Sanitation Data'!$D$13,0,10*ROW('Sanitation Data'!D59))),CT65="Yes"),OFFSET('Sanitation Data'!$D$13,0,10*ROW('Sanitation Data'!D59)),IF(AND(ISNUMBER(OFFSET('Sanitation Data'!$D$13,0,10*ROW('Sanitation Data'!D59))),CT65="No",ISNUMBER(OFFSET('Sanitation Data'!$D$13,0,10*ROW('Sanitation Data'!D59)))),CONCATENATE("[",ROUND(OFFSET('Sanitation Data'!$D$13,0,10*ROW('Sanitation Data'!D59)),0),"]"),IF(AND(ISNUMBER(OFFSET('Sanitation Data'!$D$13,0,10*ROW('Sanitation Data'!D59))),CT65="",ISNUMBER(OFFSET('Sanitation Data'!$D$13,0,10*ROW('Sanitation Data'!D59)))),OFFSET('Sanitation Data'!$D$13,0,10*ROW('Sanitation Data'!D59)),NA())))</f>
        <v>#N/A</v>
      </c>
      <c r="AF65" s="120" t="e">
        <f ca="1">+IF(AND(ISNUMBER(OFFSET('Sanitation Data'!$E$5,0,10*ROW('Sanitation Data'!E59))),CU65="Yes"),100-OFFSET('Sanitation Data'!$E$5,0,10*ROW('Sanitation Data'!E59)),IF(AND(ISNUMBER(OFFSET('Sanitation Data'!$E$5,0,10*ROW('Sanitation Data'!E59))),CU65="No",ISNUMBER(OFFSET('Sanitation Data'!$E$5,0,10*ROW('Sanitation Data'!E59)))),CONCATENATE("[",ROUND(100-OFFSET('Sanitation Data'!$E$5,0,10*ROW('Sanitation Data'!E59)),0),"]"),IF(AND(ISNUMBER(OFFSET('Sanitation Data'!$E$5,0,10*ROW('Sanitation Data'!E59))),CU65="",ISNUMBER(OFFSET('Sanitation Data'!$E$5,0,10*ROW('Sanitation Data'!E59)))),100-OFFSET('Sanitation Data'!$E$5,0,10*ROW('Sanitation Data'!E59)),NA())))</f>
        <v>#N/A</v>
      </c>
      <c r="AG65" s="120" t="e">
        <f ca="1">+IF(AND(ISNUMBER(OFFSET('Sanitation Data'!$E$7,0,10*ROW('Sanitation Data'!E59))),CV65="Yes"),OFFSET('Sanitation Data'!$E$7,0,10*ROW('Sanitation Data'!E59)),IF(AND(ISNUMBER(OFFSET('Sanitation Data'!$E$7,0,10*ROW('Sanitation Data'!E59))),CV65="No",ISNUMBER(OFFSET('Sanitation Data'!$E$7,0,10*ROW('Sanitation Data'!E59)))),CONCATENATE("[",ROUND(OFFSET('Sanitation Data'!$E$7,0,10*ROW('Sanitation Data'!E59)),0),"]"),IF(AND(ISNUMBER(OFFSET('Sanitation Data'!$E$7,0,10*ROW('Sanitation Data'!E59))),CV65="",ISNUMBER(OFFSET('Sanitation Data'!$E$7,0,10*ROW('Sanitation Data'!E59)))),OFFSET('Sanitation Data'!$E$7,0,10*ROW('Sanitation Data'!E59)),NA())))</f>
        <v>#N/A</v>
      </c>
      <c r="AH65" s="120" t="e">
        <f ca="1">+IF(AND(ISNUMBER(OFFSET('Sanitation Data'!$E$11,0,10*ROW('Sanitation Data'!E59))),CW65="Yes"),OFFSET('Sanitation Data'!$E$11,0,10*ROW('Sanitation Data'!E59)),IF(AND(ISNUMBER(OFFSET('Sanitation Data'!$E$11,0,10*ROW('Sanitation Data'!E59))),CW65="No",ISNUMBER(OFFSET('Sanitation Data'!$E$11,0,10*ROW('Sanitation Data'!E59)))),CONCATENATE("[",ROUND(OFFSET('Sanitation Data'!$E$11,0,10*ROW('Sanitation Data'!E59)),0),"]"),IF(AND(ISNUMBER(OFFSET('Sanitation Data'!$E$11,0,10*ROW('Sanitation Data'!E59))),CW65="",ISNUMBER(OFFSET('Sanitation Data'!$E$11,0,10*ROW('Sanitation Data'!E59)))),OFFSET('Sanitation Data'!$E$11,0,10*ROW('Sanitation Data'!E59)),NA())))</f>
        <v>#N/A</v>
      </c>
      <c r="AI65" s="120" t="e">
        <f ca="1">+IF(AND(ISNUMBER(OFFSET('Sanitation Data'!$E$12,0,10*ROW('Sanitation Data'!E59))),CX65="Yes"),OFFSET('Sanitation Data'!$E$12,0,10*ROW('Sanitation Data'!E59)),IF(AND(ISNUMBER(OFFSET('Sanitation Data'!$E$12,0,10*ROW('Sanitation Data'!E59))),CX65="No",ISNUMBER(OFFSET('Sanitation Data'!$E$12,0,10*ROW('Sanitation Data'!E59)))),CONCATENATE("[",ROUND(OFFSET('Sanitation Data'!$E$12,0,10*ROW('Sanitation Data'!E59)),0),"]"),IF(AND(ISNUMBER(OFFSET('Sanitation Data'!$E$12,0,10*ROW('Sanitation Data'!E59))),CX65="",ISNUMBER(OFFSET('Sanitation Data'!$E$12,0,10*ROW('Sanitation Data'!E59)))),OFFSET('Sanitation Data'!$E$12,0,10*ROW('Sanitation Data'!E59)),NA())))</f>
        <v>#N/A</v>
      </c>
      <c r="AJ65" s="120" t="e">
        <f ca="1">+IF(AND(ISNUMBER(OFFSET('Sanitation Data'!$E$13,0,10*ROW('Sanitation Data'!E59))),CY65="Yes"),OFFSET('Sanitation Data'!$E$13,0,10*ROW('Sanitation Data'!E59)),IF(AND(ISNUMBER(OFFSET('Sanitation Data'!$E$13,0,10*ROW('Sanitation Data'!E59))),CY65="No",ISNUMBER(OFFSET('Sanitation Data'!$E$13,0,10*ROW('Sanitation Data'!E59)))),CONCATENATE("[",ROUND(OFFSET('Sanitation Data'!$E$13,0,10*ROW('Sanitation Data'!E59)),0),"]"),IF(AND(ISNUMBER(OFFSET('Sanitation Data'!$E$13,0,10*ROW('Sanitation Data'!E59))),CY65="",ISNUMBER(OFFSET('Sanitation Data'!$E$13,0,10*ROW('Sanitation Data'!E59)))),OFFSET('Sanitation Data'!$E$13,0,10*ROW('Sanitation Data'!E59)),NA())))</f>
        <v>#N/A</v>
      </c>
      <c r="AK65" s="120" t="e">
        <f ca="1">+IF(AND(ISNUMBER(OFFSET('Sanitation Data'!$F$5,0,10*ROW('Sanitation Data'!F59))),CZ65="Yes"),100-OFFSET('Sanitation Data'!$F$5,0,10*ROW('Sanitation Data'!F59)),IF(AND(ISNUMBER(OFFSET('Sanitation Data'!$F$5,0,10*ROW('Sanitation Data'!F59))),CZ65="No",ISNUMBER(OFFSET('Sanitation Data'!$F$5,0,10*ROW('Sanitation Data'!F59)))),CONCATENATE("[",ROUND(100-OFFSET('Sanitation Data'!$F$5,0,10*ROW('Sanitation Data'!F59)),0),"]"),IF(AND(ISNUMBER(OFFSET('Sanitation Data'!$F$5,0,10*ROW('Sanitation Data'!F59))),CZ65="",ISNUMBER(OFFSET('Sanitation Data'!$F$5,0,10*ROW('Sanitation Data'!F59)))),100-OFFSET('Sanitation Data'!$F$5,0,10*ROW('Sanitation Data'!F59)),NA())))</f>
        <v>#N/A</v>
      </c>
      <c r="AL65" s="120" t="e">
        <f ca="1">+IF(AND(ISNUMBER(OFFSET('Sanitation Data'!$F$7,0,10*ROW('Sanitation Data'!F59))),DA65="Yes"),OFFSET('Sanitation Data'!$F$7,0,10*ROW('Sanitation Data'!F59)),IF(AND(ISNUMBER(OFFSET('Sanitation Data'!$F$7,0,10*ROW('Sanitation Data'!F59))),DA65="No",ISNUMBER(OFFSET('Sanitation Data'!$F$7,0,10*ROW('Sanitation Data'!F59)))),CONCATENATE("[",ROUND(OFFSET('Sanitation Data'!$F$7,0,10*ROW('Sanitation Data'!F59)),0),"]"),IF(AND(ISNUMBER(OFFSET('Sanitation Data'!$F$7,0,10*ROW('Sanitation Data'!F59))),DA65="",ISNUMBER(OFFSET('Sanitation Data'!$F$7,0,10*ROW('Sanitation Data'!F59)))),OFFSET('Sanitation Data'!$F$7,0,10*ROW('Sanitation Data'!F59)),NA())))</f>
        <v>#N/A</v>
      </c>
      <c r="AM65" s="120" t="e">
        <f ca="1">+IF(AND(ISNUMBER(OFFSET('Sanitation Data'!$F$11,0,10*ROW('Sanitation Data'!F59))),DB65="Yes"),OFFSET('Sanitation Data'!$F$11,0,10*ROW('Sanitation Data'!F59)),IF(AND(ISNUMBER(OFFSET('Sanitation Data'!$F$11,0,10*ROW('Sanitation Data'!F59))),DB65="No",ISNUMBER(OFFSET('Sanitation Data'!$F$11,0,10*ROW('Sanitation Data'!F59)))),CONCATENATE("[",ROUND(OFFSET('Sanitation Data'!$F$11,0,10*ROW('Sanitation Data'!F59)),0),"]"),IF(AND(ISNUMBER(OFFSET('Sanitation Data'!$F$11,0,10*ROW('Sanitation Data'!F59))),DB65="",ISNUMBER(OFFSET('Sanitation Data'!$F$11,0,10*ROW('Sanitation Data'!F59)))),OFFSET('Sanitation Data'!$F$11,0,10*ROW('Sanitation Data'!F59)),NA())))</f>
        <v>#N/A</v>
      </c>
      <c r="AN65" s="120" t="e">
        <f ca="1">+IF(AND(ISNUMBER(OFFSET('Sanitation Data'!$F$12,0,10*ROW('Sanitation Data'!F59))),DC65="Yes"),OFFSET('Sanitation Data'!$F$12,0,10*ROW('Sanitation Data'!F59)),IF(AND(ISNUMBER(OFFSET('Sanitation Data'!$F$12,0,10*ROW('Sanitation Data'!F59))),DC65="No",ISNUMBER(OFFSET('Sanitation Data'!$F$12,0,10*ROW('Sanitation Data'!F59)))),CONCATENATE("[",ROUND(OFFSET('Sanitation Data'!$F$12,0,10*ROW('Sanitation Data'!F59)),0),"]"),IF(AND(ISNUMBER(OFFSET('Sanitation Data'!$F$12,0,10*ROW('Sanitation Data'!F59))),DC65="",ISNUMBER(OFFSET('Sanitation Data'!$F$12,0,10*ROW('Sanitation Data'!F59)))),OFFSET('Sanitation Data'!$F$12,0,10*ROW('Sanitation Data'!F59)),NA())))</f>
        <v>#N/A</v>
      </c>
      <c r="AO65" s="120" t="e">
        <f ca="1">+IF(AND(ISNUMBER(OFFSET('Sanitation Data'!$F$13,0,10*ROW('Sanitation Data'!F59))),DD65="Yes"),OFFSET('Sanitation Data'!$F$13,0,10*ROW('Sanitation Data'!F59)),IF(AND(ISNUMBER(OFFSET('Sanitation Data'!$F$13,0,10*ROW('Sanitation Data'!F59))),DD65="No",ISNUMBER(OFFSET('Sanitation Data'!$F$13,0,10*ROW('Sanitation Data'!F59)))),CONCATENATE("[",ROUND(OFFSET('Sanitation Data'!$F$13,0,10*ROW('Sanitation Data'!F59)),0),"]"),IF(AND(ISNUMBER(OFFSET('Sanitation Data'!$F$13,0,10*ROW('Sanitation Data'!F59))),DD65="",ISNUMBER(OFFSET('Sanitation Data'!$F$13,0,10*ROW('Sanitation Data'!F59)))),OFFSET('Sanitation Data'!$F$13,0,10*ROW('Sanitation Data'!F59)),NA())))</f>
        <v>#N/A</v>
      </c>
      <c r="AP65" s="120" t="e">
        <f ca="1">+IF(AND(ISNUMBER(OFFSET('Sanitation Data'!$G$5,0,10*ROW('Sanitation Data'!G59))),DE65="Yes"),100-OFFSET('Sanitation Data'!$G$5,0,10*ROW('Sanitation Data'!G59)),IF(AND(ISNUMBER(OFFSET('Sanitation Data'!$G$5,0,10*ROW('Sanitation Data'!G59))),DE65="No",ISNUMBER(OFFSET('Sanitation Data'!$G$5,0,10*ROW('Sanitation Data'!G59)))),CONCATENATE("[",ROUND(100-OFFSET('Sanitation Data'!$G$5,0,10*ROW('Sanitation Data'!G59)),0),"]"),IF(AND(ISNUMBER(OFFSET('Sanitation Data'!$G$5,0,10*ROW('Sanitation Data'!G59))),DE65="",ISNUMBER(OFFSET('Sanitation Data'!$G$5,0,10*ROW('Sanitation Data'!G59)))),100-OFFSET('Sanitation Data'!$G$5,0,10*ROW('Sanitation Data'!G59)),NA())))</f>
        <v>#N/A</v>
      </c>
      <c r="AQ65" s="120" t="e">
        <f ca="1">+IF(AND(ISNUMBER(OFFSET('Sanitation Data'!$G$7,0,10*ROW('Sanitation Data'!G59))),DF65="Yes"),OFFSET('Sanitation Data'!$G$7,0,10*ROW('Sanitation Data'!G59)),IF(AND(ISNUMBER(OFFSET('Sanitation Data'!$G$7,0,10*ROW('Sanitation Data'!G59))),DF65="No",ISNUMBER(OFFSET('Sanitation Data'!$G$7,0,10*ROW('Sanitation Data'!G59)))),CONCATENATE("[",ROUND(OFFSET('Sanitation Data'!$G$7,0,10*ROW('Sanitation Data'!G59)),0),"]"),IF(AND(ISNUMBER(OFFSET('Sanitation Data'!$G$7,0,10*ROW('Sanitation Data'!G59))),DF65="",ISNUMBER(OFFSET('Sanitation Data'!$G$7,0,10*ROW('Sanitation Data'!G59)))),OFFSET('Sanitation Data'!$G$7,0,10*ROW('Sanitation Data'!G59)),NA())))</f>
        <v>#N/A</v>
      </c>
      <c r="AR65" s="120" t="e">
        <f ca="1">+IF(AND(ISNUMBER(OFFSET('Sanitation Data'!$G$11,0,10*ROW('Sanitation Data'!G59))),DG65="Yes"),OFFSET('Sanitation Data'!$G$11,0,10*ROW('Sanitation Data'!G59)),IF(AND(ISNUMBER(OFFSET('Sanitation Data'!$G$11,0,10*ROW('Sanitation Data'!G59))),DG65="No",ISNUMBER(OFFSET('Sanitation Data'!$G$11,0,10*ROW('Sanitation Data'!G59)))),CONCATENATE("[",ROUND(OFFSET('Sanitation Data'!$G$11,0,10*ROW('Sanitation Data'!G59)),0),"]"),IF(AND(ISNUMBER(OFFSET('Sanitation Data'!$G$11,0,10*ROW('Sanitation Data'!G59))),DG65="",ISNUMBER(OFFSET('Sanitation Data'!$G$11,0,10*ROW('Sanitation Data'!G59)))),OFFSET('Sanitation Data'!$G$11,0,10*ROW('Sanitation Data'!G59)),NA())))</f>
        <v>#N/A</v>
      </c>
      <c r="AS65" s="120" t="e">
        <f ca="1">+IF(AND(ISNUMBER(OFFSET('Sanitation Data'!$G$12,0,10*ROW('Sanitation Data'!G59))),DH65="Yes"),OFFSET('Sanitation Data'!$G$12,0,10*ROW('Sanitation Data'!G59)),IF(AND(ISNUMBER(OFFSET('Sanitation Data'!$G$12,0,10*ROW('Sanitation Data'!G59))),DH65="No",ISNUMBER(OFFSET('Sanitation Data'!$G$12,0,10*ROW('Sanitation Data'!G59)))),CONCATENATE("[",ROUND(OFFSET('Sanitation Data'!$G$12,0,10*ROW('Sanitation Data'!G59)),0),"]"),IF(AND(ISNUMBER(OFFSET('Sanitation Data'!$G$12,0,10*ROW('Sanitation Data'!G59))),DH65="",ISNUMBER(OFFSET('Sanitation Data'!$G$12,0,10*ROW('Sanitation Data'!G59)))),OFFSET('Sanitation Data'!$G$12,0,10*ROW('Sanitation Data'!G59)),NA())))</f>
        <v>#N/A</v>
      </c>
      <c r="AT65" s="120" t="e">
        <f ca="1">+IF(AND(ISNUMBER(OFFSET('Sanitation Data'!$G$13,0,10*ROW('Sanitation Data'!G59))),DI65="Yes"),OFFSET('Sanitation Data'!$G$13,0,10*ROW('Sanitation Data'!G59)),IF(AND(ISNUMBER(OFFSET('Sanitation Data'!$G$13,0,10*ROW('Sanitation Data'!G59))),DI65="No",ISNUMBER(OFFSET('Sanitation Data'!$G$13,0,10*ROW('Sanitation Data'!G59)))),CONCATENATE("[",ROUND(OFFSET('Sanitation Data'!$G$13,0,10*ROW('Sanitation Data'!G59)),0),"]"),IF(AND(ISNUMBER(OFFSET('Sanitation Data'!$G$13,0,10*ROW('Sanitation Data'!G59))),DI65="",ISNUMBER(OFFSET('Sanitation Data'!$G$13,0,10*ROW('Sanitation Data'!G59)))),OFFSET('Sanitation Data'!$G$13,0,10*ROW('Sanitation Data'!G59)),NA())))</f>
        <v>#N/A</v>
      </c>
      <c r="AU65" s="120" t="e">
        <f ca="1">+IF(AND(ISNUMBER(OFFSET('Sanitation Data'!$H$5,0,10*ROW('Sanitation Data'!H59))),DJ65="Yes"),100-OFFSET('Sanitation Data'!$H$5,0,10*ROW('Sanitation Data'!H59)),IF(AND(ISNUMBER(OFFSET('Sanitation Data'!$H$5,0,10*ROW('Sanitation Data'!H59))),DJ65="No",ISNUMBER(OFFSET('Sanitation Data'!$H$5,0,10*ROW('Sanitation Data'!H59)))),CONCATENATE("[",ROUND(100-OFFSET('Sanitation Data'!$H$5,0,10*ROW('Sanitation Data'!H59)),0),"]"),IF(AND(ISNUMBER(OFFSET('Sanitation Data'!$H$5,0,10*ROW('Sanitation Data'!H59))),DJ65="",ISNUMBER(OFFSET('Sanitation Data'!$H$5,0,10*ROW('Sanitation Data'!H59)))),100-OFFSET('Sanitation Data'!$H$5,0,10*ROW('Sanitation Data'!H59)),NA())))</f>
        <v>#N/A</v>
      </c>
      <c r="AV65" s="120" t="e">
        <f ca="1">+IF(AND(ISNUMBER(OFFSET('Sanitation Data'!$H$7,0,10*ROW('Sanitation Data'!H59))),DK65="Yes"),OFFSET('Sanitation Data'!$H$7,0,10*ROW('Sanitation Data'!H59)),IF(AND(ISNUMBER(OFFSET('Sanitation Data'!$H$7,0,10*ROW('Sanitation Data'!H59))),DK65="No",ISNUMBER(OFFSET('Sanitation Data'!$H$7,0,10*ROW('Sanitation Data'!H59)))),CONCATENATE("[",ROUND(OFFSET('Sanitation Data'!$H$7,0,10*ROW('Sanitation Data'!H59)),0),"]"),IF(AND(ISNUMBER(OFFSET('Sanitation Data'!$H$7,0,10*ROW('Sanitation Data'!H59))),DK65="",ISNUMBER(OFFSET('Sanitation Data'!$H$7,0,10*ROW('Sanitation Data'!H59)))),OFFSET('Sanitation Data'!$H$7,0,10*ROW('Sanitation Data'!H59)),NA())))</f>
        <v>#N/A</v>
      </c>
      <c r="AW65" s="120" t="e">
        <f ca="1">+IF(AND(ISNUMBER(OFFSET('Sanitation Data'!$H$11,0,10*ROW('Sanitation Data'!H59))),DL65="Yes"),OFFSET('Sanitation Data'!$H$11,0,10*ROW('Sanitation Data'!H59)),IF(AND(ISNUMBER(OFFSET('Sanitation Data'!$H$11,0,10*ROW('Sanitation Data'!H59))),DL65="No",ISNUMBER(OFFSET('Sanitation Data'!$H$11,0,10*ROW('Sanitation Data'!H59)))),CONCATENATE("[",ROUND(OFFSET('Sanitation Data'!$H$11,0,10*ROW('Sanitation Data'!H59)),0),"]"),IF(AND(ISNUMBER(OFFSET('Sanitation Data'!$H$11,0,10*ROW('Sanitation Data'!H59))),DL65="",ISNUMBER(OFFSET('Sanitation Data'!$H$11,0,10*ROW('Sanitation Data'!H59)))),OFFSET('Sanitation Data'!$H$11,0,10*ROW('Sanitation Data'!H59)),NA())))</f>
        <v>#N/A</v>
      </c>
      <c r="AX65" s="120" t="e">
        <f ca="1">+IF(AND(ISNUMBER(OFFSET('Sanitation Data'!$H$12,0,10*ROW('Sanitation Data'!H59))),DM65="Yes"),OFFSET('Sanitation Data'!$H$12,0,10*ROW('Sanitation Data'!H59)),IF(AND(ISNUMBER(OFFSET('Sanitation Data'!$H$12,0,10*ROW('Sanitation Data'!H59))),DM65="No",ISNUMBER(OFFSET('Sanitation Data'!$H$12,0,10*ROW('Sanitation Data'!H59)))),CONCATENATE("[",ROUND(OFFSET('Sanitation Data'!$H$12,0,10*ROW('Sanitation Data'!H59)),0),"]"),IF(AND(ISNUMBER(OFFSET('Sanitation Data'!$H$12,0,10*ROW('Sanitation Data'!H59))),DM65="",ISNUMBER(OFFSET('Sanitation Data'!$H$12,0,10*ROW('Sanitation Data'!H59)))),OFFSET('Sanitation Data'!$H$12,0,10*ROW('Sanitation Data'!H59)),NA())))</f>
        <v>#N/A</v>
      </c>
      <c r="AY65" s="120" t="e">
        <f ca="1">+IF(AND(ISNUMBER(OFFSET('Sanitation Data'!$H$13,0,10*ROW('Sanitation Data'!H59))),DN65="Yes"),OFFSET('Sanitation Data'!$H$13,0,10*ROW('Sanitation Data'!H59)),IF(AND(ISNUMBER(OFFSET('Sanitation Data'!$H$13,0,10*ROW('Sanitation Data'!H59))),DN65="No",ISNUMBER(OFFSET('Sanitation Data'!$H$13,0,10*ROW('Sanitation Data'!H59)))),CONCATENATE("[",ROUND(OFFSET('Sanitation Data'!$H$13,0,10*ROW('Sanitation Data'!H59)),0),"]"),IF(AND(ISNUMBER(OFFSET('Sanitation Data'!$H$13,0,10*ROW('Sanitation Data'!H59))),DN65="",ISNUMBER(OFFSET('Sanitation Data'!$H$13,0,10*ROW('Sanitation Data'!H59)))),OFFSET('Sanitation Data'!$H$13,0,10*ROW('Sanitation Data'!H59)),NA())))</f>
        <v>#N/A</v>
      </c>
      <c r="AZ65" s="121" t="e">
        <f ca="1">+IF(AND(ISNUMBER(OFFSET('Hygiene Data'!$C$6,0,10*ROW('Hygiene Data'!C59))),DO65="Yes"),OFFSET('Hygiene Data'!$C$6,0,10*ROW('Hygiene Data'!C59)),IF(AND(ISNUMBER(OFFSET('Hygiene Data'!$C$6,0,10*ROW('Hygiene Data'!C59))),DO65="No",ISNUMBER(OFFSET('Hygiene Data'!$C$6,0,10*ROW('Hygiene Data'!C59)))),CONCATENATE("[",ROUND(OFFSET('Hygiene Data'!$C$6,0,10*ROW('Hygiene Data'!C59)),0),"]"),IF(AND(ISNUMBER(OFFSET('Hygiene Data'!$C$6,0,10*ROW('Hygiene Data'!C59))),DO65="",ISNUMBER(OFFSET('Hygiene Data'!$C$6,0,10*ROW('Hygiene Data'!C59)))),OFFSET('Hygiene Data'!$C$6,0,10*ROW('Hygiene Data'!C59)),NA())))</f>
        <v>#N/A</v>
      </c>
      <c r="BA65" s="121" t="e">
        <f ca="1">+IF(AND(ISNUMBER(OFFSET('Hygiene Data'!$C$8,0,10*ROW('Hygiene Data'!C59))),DP65="Yes"),OFFSET('Hygiene Data'!$C$8,0,10*ROW('Hygiene Data'!C59)),IF(AND(ISNUMBER(OFFSET('Hygiene Data'!$C$8,0,10*ROW('Hygiene Data'!C59))),DP65="No",ISNUMBER(OFFSET('Hygiene Data'!$C$8,0,10*ROW('Hygiene Data'!C59)))),CONCATENATE("[",ROUND(OFFSET('Hygiene Data'!$C$8,0,10*ROW('Hygiene Data'!C59)),0),"]"),IF(AND(ISNUMBER(OFFSET('Hygiene Data'!$C$8,0,10*ROW('Hygiene Data'!C59))),DP65="",ISNUMBER(OFFSET('Hygiene Data'!$C$8,0,10*ROW('Hygiene Data'!C59)))),OFFSET('Hygiene Data'!$C$8,0,10*ROW('Hygiene Data'!C59)),NA())))</f>
        <v>#N/A</v>
      </c>
      <c r="BB65" s="121" t="e">
        <f ca="1">+IF(AND(ISNUMBER(OFFSET('Hygiene Data'!$C$10,0,10*ROW('Hygiene Data'!C59))),DQ65="Yes"),OFFSET('Hygiene Data'!$C$10,0,10*ROW('Hygiene Data'!C59)),IF(AND(ISNUMBER(OFFSET('Hygiene Data'!$C$10,0,10*ROW('Hygiene Data'!C59))),DQ65="No",ISNUMBER(OFFSET('Hygiene Data'!$C$10,0,10*ROW('Hygiene Data'!C59)))),CONCATENATE("[",ROUND(OFFSET('Hygiene Data'!$C$10,0,10*ROW('Hygiene Data'!C59)),0),"]"),IF(AND(ISNUMBER(OFFSET('Hygiene Data'!$C$10,0,10*ROW('Hygiene Data'!C59))),DQ65="",ISNUMBER(OFFSET('Hygiene Data'!$C$10,0,10*ROW('Hygiene Data'!C59)))),OFFSET('Hygiene Data'!$C$10,0,10*ROW('Hygiene Data'!C59)),NA())))</f>
        <v>#N/A</v>
      </c>
      <c r="BC65" s="121" t="e">
        <f ca="1">+IF(AND(ISNUMBER(OFFSET('Hygiene Data'!$D$6,0,10*ROW('Hygiene Data'!D59))),DR65="Yes"),OFFSET('Hygiene Data'!$D$6,0,10*ROW('Hygiene Data'!D59)),IF(AND(ISNUMBER(OFFSET('Hygiene Data'!$D$6,0,10*ROW('Hygiene Data'!D59))),DR65="No",ISNUMBER(OFFSET('Hygiene Data'!$D$6,0,10*ROW('Hygiene Data'!D59)))),CONCATENATE("[",ROUND(OFFSET('Hygiene Data'!$D$6,0,10*ROW('Hygiene Data'!D59)),0),"]"),IF(AND(ISNUMBER(OFFSET('Hygiene Data'!$D$6,0,10*ROW('Hygiene Data'!D59))),DR65="",ISNUMBER(OFFSET('Hygiene Data'!$D$6,0,10*ROW('Hygiene Data'!D59)))),OFFSET('Hygiene Data'!$D$6,0,10*ROW('Hygiene Data'!D59)),NA())))</f>
        <v>#N/A</v>
      </c>
      <c r="BD65" s="121" t="e">
        <f ca="1">+IF(AND(ISNUMBER(OFFSET('Hygiene Data'!$D$8,0,10*ROW('Hygiene Data'!D59))),DS65="Yes"),OFFSET('Hygiene Data'!$D$8,0,10*ROW('Hygiene Data'!D59)),IF(AND(ISNUMBER(OFFSET('Hygiene Data'!$D$8,0,10*ROW('Hygiene Data'!D59))),DS65="No",ISNUMBER(OFFSET('Hygiene Data'!$D$8,0,10*ROW('Hygiene Data'!D59)))),CONCATENATE("[",ROUND(OFFSET('Hygiene Data'!$D$8,0,10*ROW('Hygiene Data'!D59)),0),"]"),IF(AND(ISNUMBER(OFFSET('Hygiene Data'!$D$8,0,10*ROW('Hygiene Data'!D59))),DS65="",ISNUMBER(OFFSET('Hygiene Data'!$D$8,0,10*ROW('Hygiene Data'!D59)))),OFFSET('Hygiene Data'!$D$8,0,10*ROW('Hygiene Data'!D59)),NA())))</f>
        <v>#N/A</v>
      </c>
      <c r="BE65" s="121" t="e">
        <f ca="1">+IF(AND(ISNUMBER(OFFSET('Hygiene Data'!$D$10,0,10*ROW('Hygiene Data'!D59))),DT65="Yes"),OFFSET('Hygiene Data'!$D$10,0,10*ROW('Hygiene Data'!D59)),IF(AND(ISNUMBER(OFFSET('Hygiene Data'!$D$10,0,10*ROW('Hygiene Data'!D59))),DT65="No",ISNUMBER(OFFSET('Hygiene Data'!$D$10,0,10*ROW('Hygiene Data'!D59)))),CONCATENATE("[",ROUND(OFFSET('Hygiene Data'!$D$10,0,10*ROW('Hygiene Data'!D59)),0),"]"),IF(AND(ISNUMBER(OFFSET('Hygiene Data'!$D$10,0,10*ROW('Hygiene Data'!D59))),DT65="",ISNUMBER(OFFSET('Hygiene Data'!$D$10,0,10*ROW('Hygiene Data'!D59)))),OFFSET('Hygiene Data'!$D$10,0,10*ROW('Hygiene Data'!D59)),NA())))</f>
        <v>#N/A</v>
      </c>
      <c r="BF65" s="121" t="e">
        <f ca="1">+IF(AND(ISNUMBER(OFFSET('Hygiene Data'!$E$6,0,10*ROW('Hygiene Data'!E59))),DU65="Yes"),OFFSET('Hygiene Data'!$E$6,0,10*ROW('Hygiene Data'!E59)),IF(AND(ISNUMBER(OFFSET('Hygiene Data'!$E$6,0,10*ROW('Hygiene Data'!E59))),DU65="No",ISNUMBER(OFFSET('Hygiene Data'!$E$6,0,10*ROW('Hygiene Data'!E59)))),CONCATENATE("[",ROUND(OFFSET('Hygiene Data'!$E$6,0,10*ROW('Hygiene Data'!E59)),0),"]"),IF(AND(ISNUMBER(OFFSET('Hygiene Data'!$E$6,0,10*ROW('Hygiene Data'!E59))),DU65="",ISNUMBER(OFFSET('Hygiene Data'!$E$6,0,10*ROW('Hygiene Data'!E59)))),OFFSET('Hygiene Data'!$E$6,0,10*ROW('Hygiene Data'!E59)),NA())))</f>
        <v>#N/A</v>
      </c>
      <c r="BG65" s="121" t="e">
        <f ca="1">+IF(AND(ISNUMBER(OFFSET('Hygiene Data'!$E$8,0,10*ROW('Hygiene Data'!E59))),DV65="Yes"),OFFSET('Hygiene Data'!$E$8,0,10*ROW('Hygiene Data'!E59)),IF(AND(ISNUMBER(OFFSET('Hygiene Data'!$E$8,0,10*ROW('Hygiene Data'!E59))),DV65="No",ISNUMBER(OFFSET('Hygiene Data'!$E$8,0,10*ROW('Hygiene Data'!E59)))),CONCATENATE("[",ROUND(OFFSET('Hygiene Data'!$E$8,0,10*ROW('Hygiene Data'!E59)),0),"]"),IF(AND(ISNUMBER(OFFSET('Hygiene Data'!$E$8,0,10*ROW('Hygiene Data'!E59))),DV65="",ISNUMBER(OFFSET('Hygiene Data'!$E$8,0,10*ROW('Hygiene Data'!E59)))),OFFSET('Hygiene Data'!$E$8,0,10*ROW('Hygiene Data'!E59)),NA())))</f>
        <v>#N/A</v>
      </c>
      <c r="BH65" s="121" t="e">
        <f ca="1">+IF(AND(ISNUMBER(OFFSET('Hygiene Data'!$E$10,0,10*ROW('Hygiene Data'!E59))),DW65="Yes"),OFFSET('Hygiene Data'!$E$10,0,10*ROW('Hygiene Data'!E59)),IF(AND(ISNUMBER(OFFSET('Hygiene Data'!$E$10,0,10*ROW('Hygiene Data'!E59))),DW65="No",ISNUMBER(OFFSET('Hygiene Data'!$E$10,0,10*ROW('Hygiene Data'!E59)))),CONCATENATE("[",ROUND(OFFSET('Hygiene Data'!$E$10,0,10*ROW('Hygiene Data'!E59)),0),"]"),IF(AND(ISNUMBER(OFFSET('Hygiene Data'!$E$10,0,10*ROW('Hygiene Data'!E59))),DW65="",ISNUMBER(OFFSET('Hygiene Data'!$E$10,0,10*ROW('Hygiene Data'!E59)))),OFFSET('Hygiene Data'!$E$10,0,10*ROW('Hygiene Data'!E59)),NA())))</f>
        <v>#N/A</v>
      </c>
      <c r="BI65" s="121" t="e">
        <f ca="1">+IF(AND(ISNUMBER(OFFSET('Hygiene Data'!$F$6,0,10*ROW('Hygiene Data'!F59))),DX65="Yes"),OFFSET('Hygiene Data'!$F$6,0,10*ROW('Hygiene Data'!F59)),IF(AND(ISNUMBER(OFFSET('Hygiene Data'!$F$6,0,10*ROW('Hygiene Data'!F59))),DX65="No",ISNUMBER(OFFSET('Hygiene Data'!$F$6,0,10*ROW('Hygiene Data'!F59)))),CONCATENATE("[",ROUND(OFFSET('Hygiene Data'!$F$6,0,10*ROW('Hygiene Data'!F59)),0),"]"),IF(AND(ISNUMBER(OFFSET('Hygiene Data'!$F$6,0,10*ROW('Hygiene Data'!F59))),DX65="",ISNUMBER(OFFSET('Hygiene Data'!$F$6,0,10*ROW('Hygiene Data'!F59)))),OFFSET('Hygiene Data'!$F$6,0,10*ROW('Hygiene Data'!F59)),NA())))</f>
        <v>#N/A</v>
      </c>
      <c r="BJ65" s="121" t="e">
        <f ca="1">+IF(AND(ISNUMBER(OFFSET('Hygiene Data'!$F$8,0,10*ROW('Hygiene Data'!F59))),DY65="Yes"),OFFSET('Hygiene Data'!$F$8,0,10*ROW('Hygiene Data'!F59)),IF(AND(ISNUMBER(OFFSET('Hygiene Data'!$F$8,0,10*ROW('Hygiene Data'!F59))),DY65="No",ISNUMBER(OFFSET('Hygiene Data'!$F$8,0,10*ROW('Hygiene Data'!F59)))),CONCATENATE("[",ROUND(OFFSET('Hygiene Data'!$F$8,0,10*ROW('Hygiene Data'!F59)),0),"]"),IF(AND(ISNUMBER(OFFSET('Hygiene Data'!$F$8,0,10*ROW('Hygiene Data'!F59))),DY65="",ISNUMBER(OFFSET('Hygiene Data'!$F$8,0,10*ROW('Hygiene Data'!F59)))),OFFSET('Hygiene Data'!$F$8,0,10*ROW('Hygiene Data'!F59)),NA())))</f>
        <v>#N/A</v>
      </c>
      <c r="BK65" s="121" t="e">
        <f ca="1">+IF(AND(ISNUMBER(OFFSET('Hygiene Data'!$F$10,0,10*ROW('Hygiene Data'!F59))),DZ65="Yes"),OFFSET('Hygiene Data'!$F$10,0,10*ROW('Hygiene Data'!F59)),IF(AND(ISNUMBER(OFFSET('Hygiene Data'!$F$10,0,10*ROW('Hygiene Data'!F59))),DZ65="No",ISNUMBER(OFFSET('Hygiene Data'!$F$10,0,10*ROW('Hygiene Data'!F59)))),CONCATENATE("[",ROUND(OFFSET('Hygiene Data'!$F$10,0,10*ROW('Hygiene Data'!F59)),0),"]"),IF(AND(ISNUMBER(OFFSET('Hygiene Data'!$F$10,0,10*ROW('Hygiene Data'!F59))),DZ65="",ISNUMBER(OFFSET('Hygiene Data'!$F$10,0,10*ROW('Hygiene Data'!F59)))),OFFSET('Hygiene Data'!$F$10,0,10*ROW('Hygiene Data'!F59)),NA())))</f>
        <v>#N/A</v>
      </c>
      <c r="BL65" s="121" t="e">
        <f ca="1">+IF(AND(ISNUMBER(OFFSET('Hygiene Data'!$G$6,0,10*ROW('Hygiene Data'!G59))),EA65="Yes"),OFFSET('Hygiene Data'!$G$6,0,10*ROW('Hygiene Data'!G59)),IF(AND(ISNUMBER(OFFSET('Hygiene Data'!$G$6,0,10*ROW('Hygiene Data'!G59))),EA65="No",ISNUMBER(OFFSET('Hygiene Data'!$G$6,0,10*ROW('Hygiene Data'!G59)))),CONCATENATE("[",ROUND(OFFSET('Hygiene Data'!$G$6,0,10*ROW('Hygiene Data'!G59)),0),"]"),IF(AND(ISNUMBER(OFFSET('Hygiene Data'!$G$6,0,10*ROW('Hygiene Data'!G59))),EA65="",ISNUMBER(OFFSET('Hygiene Data'!$G$6,0,10*ROW('Hygiene Data'!G59)))),OFFSET('Hygiene Data'!$G$6,0,10*ROW('Hygiene Data'!G59)),NA())))</f>
        <v>#N/A</v>
      </c>
      <c r="BM65" s="121" t="e">
        <f ca="1">+IF(AND(ISNUMBER(OFFSET('Hygiene Data'!$G$8,0,10*ROW('Hygiene Data'!G59))),EB65="Yes"),OFFSET('Hygiene Data'!$G$8,0,10*ROW('Hygiene Data'!G59)),IF(AND(ISNUMBER(OFFSET('Hygiene Data'!$G$8,0,10*ROW('Hygiene Data'!G59))),EB65="No",ISNUMBER(OFFSET('Hygiene Data'!$G$8,0,10*ROW('Hygiene Data'!G59)))),CONCATENATE("[",ROUND(OFFSET('Hygiene Data'!$G$8,0,10*ROW('Hygiene Data'!G59)),0),"]"),IF(AND(ISNUMBER(OFFSET('Hygiene Data'!$G$8,0,10*ROW('Hygiene Data'!G59))),EB65="",ISNUMBER(OFFSET('Hygiene Data'!$G$8,0,10*ROW('Hygiene Data'!G59)))),OFFSET('Hygiene Data'!$G$8,0,10*ROW('Hygiene Data'!G59)),NA())))</f>
        <v>#N/A</v>
      </c>
      <c r="BN65" s="121" t="e">
        <f ca="1">+IF(AND(ISNUMBER(OFFSET('Hygiene Data'!$G$10,0,10*ROW('Hygiene Data'!G59))),EC65="Yes"),OFFSET('Hygiene Data'!$G$10,0,10*ROW('Hygiene Data'!G59)),IF(AND(ISNUMBER(OFFSET('Hygiene Data'!$G$10,0,10*ROW('Hygiene Data'!G59))),EC65="No",ISNUMBER(OFFSET('Hygiene Data'!$G$10,0,10*ROW('Hygiene Data'!G59)))),CONCATENATE("[",ROUND(OFFSET('Hygiene Data'!$G$10,0,10*ROW('Hygiene Data'!G59)),0),"]"),IF(AND(ISNUMBER(OFFSET('Hygiene Data'!$G$10,0,10*ROW('Hygiene Data'!G59))),EC65="",ISNUMBER(OFFSET('Hygiene Data'!$G$10,0,10*ROW('Hygiene Data'!G59)))),OFFSET('Hygiene Data'!$G$10,0,10*ROW('Hygiene Data'!G59)),NA())))</f>
        <v>#N/A</v>
      </c>
      <c r="BO65" s="121" t="e">
        <f ca="1">+IF(AND(ISNUMBER(OFFSET('Hygiene Data'!$H$6,0,10*ROW('Hygiene Data'!H59))),ED65="Yes"),OFFSET('Hygiene Data'!$H$6,0,10*ROW('Hygiene Data'!H59)),IF(AND(ISNUMBER(OFFSET('Hygiene Data'!$H$6,0,10*ROW('Hygiene Data'!H59))),ED65="No",ISNUMBER(OFFSET('Hygiene Data'!$H$6,0,10*ROW('Hygiene Data'!H59)))),CONCATENATE("[",ROUND(OFFSET('Hygiene Data'!$H$6,0,10*ROW('Hygiene Data'!H59)),0),"]"),IF(AND(ISNUMBER(OFFSET('Hygiene Data'!$H$6,0,10*ROW('Hygiene Data'!H59))),ED65="",ISNUMBER(OFFSET('Hygiene Data'!$H$6,0,10*ROW('Hygiene Data'!H59)))),OFFSET('Hygiene Data'!$H$6,0,10*ROW('Hygiene Data'!H59)),NA())))</f>
        <v>#N/A</v>
      </c>
      <c r="BP65" s="121" t="e">
        <f ca="1">+IF(AND(ISNUMBER(OFFSET('Hygiene Data'!$H$8,0,10*ROW('Hygiene Data'!H59))),EE65="Yes"),OFFSET('Hygiene Data'!$H$8,0,10*ROW('Hygiene Data'!H59)),IF(AND(ISNUMBER(OFFSET('Hygiene Data'!$H$8,0,10*ROW('Hygiene Data'!H59))),EE65="No",ISNUMBER(OFFSET('Hygiene Data'!$H$8,0,10*ROW('Hygiene Data'!H59)))),CONCATENATE("[",ROUND(OFFSET('Hygiene Data'!$H$8,0,10*ROW('Hygiene Data'!H59)),0),"]"),IF(AND(ISNUMBER(OFFSET('Hygiene Data'!$H$8,0,10*ROW('Hygiene Data'!H59))),EE65="",ISNUMBER(OFFSET('Hygiene Data'!$H$8,0,10*ROW('Hygiene Data'!H59)))),OFFSET('Hygiene Data'!$H$8,0,10*ROW('Hygiene Data'!H59)),NA())))</f>
        <v>#N/A</v>
      </c>
      <c r="BQ65" s="121" t="e">
        <f ca="1">+IF(AND(ISNUMBER(OFFSET('Hygiene Data'!$H$10,0,10*ROW('Hygiene Data'!H59))),EF65="Yes"),OFFSET('Hygiene Data'!$H$10,0,10*ROW('Hygiene Data'!H59)),IF(AND(ISNUMBER(OFFSET('Hygiene Data'!$H$10,0,10*ROW('Hygiene Data'!H59))),EF65="No",ISNUMBER(OFFSET('Hygiene Data'!$H$10,0,10*ROW('Hygiene Data'!H59)))),CONCATENATE("[",ROUND(OFFSET('Hygiene Data'!$H$10,0,10*ROW('Hygiene Data'!H59)),0),"]"),IF(AND(ISNUMBER(OFFSET('Hygiene Data'!$H$10,0,10*ROW('Hygiene Data'!H59))),EF65="",ISNUMBER(OFFSET('Hygiene Data'!$H$10,0,10*ROW('Hygiene Data'!H59)))),OFFSET('Hygiene Data'!$H$10,0,10*ROW('Hygiene Data'!H59)),NA())))</f>
        <v>#N/A</v>
      </c>
      <c r="BS65" s="28" t="str">
        <f ca="1">+IF(OFFSET('Water Data'!$C$28,0,10*ROW('Water Data'!C59))="","",OFFSET('Water Data'!$C$28,0,10*ROW('Water Data'!C59)))</f>
        <v/>
      </c>
      <c r="BT65" s="28" t="str">
        <f ca="1">+IF(OFFSET('Water Data'!$C$29,0,10*ROW('Water Data'!C59))="","",OFFSET('Water Data'!$C$29,0,10*ROW('Water Data'!C59)))</f>
        <v/>
      </c>
      <c r="BU65" s="28" t="str">
        <f ca="1">+IF(OFFSET('Water Data'!$C$30,0,10*ROW('Water Data'!C59))="","",OFFSET('Water Data'!$C$30,0,10*ROW('Water Data'!C59)))</f>
        <v/>
      </c>
      <c r="BV65" s="28" t="str">
        <f ca="1">+IF(OFFSET('Water Data'!$D$28,0,10*ROW('Water Data'!D59))="","",OFFSET('Water Data'!$D$28,0,10*ROW('Water Data'!D59)))</f>
        <v/>
      </c>
      <c r="BW65" s="28" t="str">
        <f ca="1">+IF(OFFSET('Water Data'!$D$29,0,10*ROW('Water Data'!D59))="","",OFFSET('Water Data'!$D$29,0,10*ROW('Water Data'!D59)))</f>
        <v/>
      </c>
      <c r="BX65" s="28" t="str">
        <f ca="1">+IF(OFFSET('Water Data'!$D$30,0,10*ROW('Water Data'!D59))="","",OFFSET('Water Data'!$D$30,0,10*ROW('Water Data'!D59)))</f>
        <v/>
      </c>
      <c r="BY65" s="28" t="str">
        <f ca="1">+IF(OFFSET('Water Data'!$E$28,0,10*ROW('Water Data'!E59))="","",OFFSET('Water Data'!$E$28,0,10*ROW('Water Data'!E59)))</f>
        <v/>
      </c>
      <c r="BZ65" s="28" t="str">
        <f ca="1">+IF(OFFSET('Water Data'!$E$29,0,10*ROW('Water Data'!E59))="","",OFFSET('Water Data'!$E$29,0,10*ROW('Water Data'!E59)))</f>
        <v/>
      </c>
      <c r="CA65" s="28" t="str">
        <f ca="1">+IF(OFFSET('Water Data'!$E$30,0,10*ROW('Water Data'!E59))="","",OFFSET('Water Data'!$E$30,0,10*ROW('Water Data'!E59)))</f>
        <v/>
      </c>
      <c r="CB65" s="28" t="str">
        <f ca="1">+IF(OFFSET('Water Data'!$F$28,0,10*ROW('Water Data'!F59))="","",OFFSET('Water Data'!$F$28,0,10*ROW('Water Data'!F59)))</f>
        <v/>
      </c>
      <c r="CC65" s="28" t="str">
        <f ca="1">+IF(OFFSET('Water Data'!$F$29,0,10*ROW('Water Data'!F59))="","",OFFSET('Water Data'!$F$29,0,10*ROW('Water Data'!F59)))</f>
        <v/>
      </c>
      <c r="CD65" s="28" t="str">
        <f ca="1">+IF(OFFSET('Water Data'!$F$30,0,10*ROW('Water Data'!F59))="","",OFFSET('Water Data'!$F$30,0,10*ROW('Water Data'!F59)))</f>
        <v/>
      </c>
      <c r="CE65" s="28" t="str">
        <f ca="1">+IF(OFFSET('Water Data'!$G$28,0,10*ROW('Water Data'!G59))="","",OFFSET('Water Data'!$G$28,0,10*ROW('Water Data'!G59)))</f>
        <v/>
      </c>
      <c r="CF65" s="28" t="str">
        <f ca="1">+IF(OFFSET('Water Data'!$G$29,0,10*ROW('Water Data'!G59))="","",OFFSET('Water Data'!$G$29,0,10*ROW('Water Data'!G59)))</f>
        <v/>
      </c>
      <c r="CG65" s="28" t="str">
        <f ca="1">+IF(OFFSET('Water Data'!$G$30,0,10*ROW('Water Data'!G59))="","",OFFSET('Water Data'!$G$30,0,10*ROW('Water Data'!G59)))</f>
        <v/>
      </c>
      <c r="CH65" s="28" t="str">
        <f ca="1">+IF(OFFSET('Water Data'!$H$28,0,10*ROW('Water Data'!H59))="","",OFFSET('Water Data'!$H$28,0,10*ROW('Water Data'!H59)))</f>
        <v/>
      </c>
      <c r="CI65" s="28" t="str">
        <f ca="1">+IF(OFFSET('Water Data'!$H$29,0,10*ROW('Water Data'!H59))="","",OFFSET('Water Data'!$H$29,0,10*ROW('Water Data'!H59)))</f>
        <v/>
      </c>
      <c r="CJ65" s="28" t="str">
        <f ca="1">+IF(OFFSET('Water Data'!$H$30,0,10*ROW('Water Data'!H59))="","",OFFSET('Water Data'!$H$30,0,10*ROW('Water Data'!H59)))</f>
        <v/>
      </c>
      <c r="CK65" s="28" t="str">
        <f ca="1">+IF(OFFSET('Sanitation Data'!$C$29,0,10*ROW('Sanitation Data'!C59))="","",OFFSET('Sanitation Data'!$C$29,0,10*ROW('Sanitation Data'!C59)))</f>
        <v/>
      </c>
      <c r="CL65" s="28" t="str">
        <f ca="1">+IF(OFFSET('Sanitation Data'!$C$30,0,10*ROW('Sanitation Data'!C59))="","",OFFSET('Sanitation Data'!$C$30,0,10*ROW('Sanitation Data'!C59)))</f>
        <v/>
      </c>
      <c r="CM65" s="28" t="str">
        <f ca="1">+IF(OFFSET('Sanitation Data'!$C$31,0,10*ROW('Sanitation Data'!C59))="","",OFFSET('Sanitation Data'!$C$31,0,10*ROW('Sanitation Data'!C59)))</f>
        <v/>
      </c>
      <c r="CN65" s="28" t="str">
        <f ca="1">+IF(OFFSET('Sanitation Data'!$C$32,0,10*ROW('Sanitation Data'!C59))="","",OFFSET('Sanitation Data'!$C$32,0,10*ROW('Sanitation Data'!C59)))</f>
        <v/>
      </c>
      <c r="CO65" s="28" t="str">
        <f ca="1">+IF(OFFSET('Sanitation Data'!$C$33,0,10*ROW('Sanitation Data'!C59))="","",OFFSET('Sanitation Data'!$C$33,0,10*ROW('Sanitation Data'!C59)))</f>
        <v/>
      </c>
      <c r="CP65" s="28" t="str">
        <f ca="1">+IF(OFFSET('Sanitation Data'!$D$29,0,10*ROW('Sanitation Data'!D59))="","",OFFSET('Sanitation Data'!$D$29,0,10*ROW('Sanitation Data'!D59)))</f>
        <v/>
      </c>
      <c r="CQ65" s="28" t="str">
        <f ca="1">+IF(OFFSET('Sanitation Data'!$D$30,0,10*ROW('Sanitation Data'!D59))="","",OFFSET('Sanitation Data'!$D$30,0,10*ROW('Sanitation Data'!D59)))</f>
        <v/>
      </c>
      <c r="CR65" s="28" t="str">
        <f ca="1">+IF(OFFSET('Sanitation Data'!$D$31,0,10*ROW('Sanitation Data'!D59))="","",OFFSET('Sanitation Data'!$D$31,0,10*ROW('Sanitation Data'!D59)))</f>
        <v/>
      </c>
      <c r="CS65" s="28" t="str">
        <f ca="1">+IF(OFFSET('Sanitation Data'!$D$32,0,10*ROW('Sanitation Data'!D59))="","",OFFSET('Sanitation Data'!$D$32,0,10*ROW('Sanitation Data'!D59)))</f>
        <v/>
      </c>
      <c r="CT65" s="28" t="str">
        <f ca="1">+IF(OFFSET('Sanitation Data'!$D$33,0,10*ROW('Sanitation Data'!D59))="","",OFFSET('Sanitation Data'!$D$33,0,10*ROW('Sanitation Data'!D59)))</f>
        <v/>
      </c>
      <c r="CU65" s="28" t="str">
        <f ca="1">+IF(OFFSET('Sanitation Data'!$E$29,0,10*ROW('Sanitation Data'!E59))="","",OFFSET('Sanitation Data'!$E$29,0,10*ROW('Sanitation Data'!E59)))</f>
        <v/>
      </c>
      <c r="CV65" s="28" t="str">
        <f ca="1">+IF(OFFSET('Sanitation Data'!$E$30,0,10*ROW('Sanitation Data'!E59))="","",OFFSET('Sanitation Data'!$E$30,0,10*ROW('Sanitation Data'!E59)))</f>
        <v/>
      </c>
      <c r="CW65" s="28" t="str">
        <f ca="1">+IF(OFFSET('Sanitation Data'!$E$31,0,10*ROW('Sanitation Data'!E59))="","",OFFSET('Sanitation Data'!$E$31,0,10*ROW('Sanitation Data'!E59)))</f>
        <v/>
      </c>
      <c r="CX65" s="28" t="str">
        <f ca="1">+IF(OFFSET('Sanitation Data'!$E$32,0,10*ROW('Sanitation Data'!E59))="","",OFFSET('Sanitation Data'!$E$32,0,10*ROW('Sanitation Data'!E59)))</f>
        <v/>
      </c>
      <c r="CY65" s="28" t="str">
        <f ca="1">+IF(OFFSET('Sanitation Data'!$E$33,0,10*ROW('Sanitation Data'!E59))="","",OFFSET('Sanitation Data'!$E$33,0,10*ROW('Sanitation Data'!E59)))</f>
        <v/>
      </c>
      <c r="CZ65" s="28" t="str">
        <f ca="1">+IF(OFFSET('Sanitation Data'!$F$29,0,10*ROW('Sanitation Data'!F59))="","",OFFSET('Sanitation Data'!$F$29,0,10*ROW('Sanitation Data'!F59)))</f>
        <v/>
      </c>
      <c r="DA65" s="28" t="str">
        <f ca="1">+IF(OFFSET('Sanitation Data'!$F$30,0,10*ROW('Sanitation Data'!F59))="","",OFFSET('Sanitation Data'!$F$30,0,10*ROW('Sanitation Data'!F59)))</f>
        <v/>
      </c>
      <c r="DB65" s="28" t="str">
        <f ca="1">+IF(OFFSET('Sanitation Data'!$F$31,0,10*ROW('Sanitation Data'!F59))="","",OFFSET('Sanitation Data'!$F$31,0,10*ROW('Sanitation Data'!F59)))</f>
        <v/>
      </c>
      <c r="DC65" s="28" t="str">
        <f ca="1">+IF(OFFSET('Sanitation Data'!$F$32,0,10*ROW('Sanitation Data'!F59))="","",OFFSET('Sanitation Data'!$F$32,0,10*ROW('Sanitation Data'!F59)))</f>
        <v/>
      </c>
      <c r="DD65" s="28" t="str">
        <f ca="1">+IF(OFFSET('Sanitation Data'!$F$33,0,10*ROW('Sanitation Data'!F59))="","",OFFSET('Sanitation Data'!$F$33,0,10*ROW('Sanitation Data'!F59)))</f>
        <v/>
      </c>
      <c r="DE65" s="28" t="str">
        <f ca="1">+IF(OFFSET('Sanitation Data'!$G$29,0,10*ROW('Sanitation Data'!G59))="","",OFFSET('Sanitation Data'!$G$29,0,10*ROW('Sanitation Data'!G59)))</f>
        <v/>
      </c>
      <c r="DF65" s="28" t="str">
        <f ca="1">+IF(OFFSET('Sanitation Data'!$G$30,0,10*ROW('Sanitation Data'!G59))="","",OFFSET('Sanitation Data'!$G$30,0,10*ROW('Sanitation Data'!G59)))</f>
        <v/>
      </c>
      <c r="DG65" s="28" t="str">
        <f ca="1">+IF(OFFSET('Sanitation Data'!$G$31,0,10*ROW('Sanitation Data'!G59))="","",OFFSET('Sanitation Data'!$G$31,0,10*ROW('Sanitation Data'!G59)))</f>
        <v/>
      </c>
      <c r="DH65" s="28" t="str">
        <f ca="1">+IF(OFFSET('Sanitation Data'!$G$32,0,10*ROW('Sanitation Data'!G59))="","",OFFSET('Sanitation Data'!$G$32,0,10*ROW('Sanitation Data'!G59)))</f>
        <v/>
      </c>
      <c r="DI65" s="28" t="str">
        <f ca="1">+IF(OFFSET('Sanitation Data'!$G$33,0,10*ROW('Sanitation Data'!G59))="","",OFFSET('Sanitation Data'!$G$33,0,10*ROW('Sanitation Data'!G59)))</f>
        <v/>
      </c>
      <c r="DJ65" s="28" t="str">
        <f ca="1">+IF(OFFSET('Sanitation Data'!$H$29,0,10*ROW('Sanitation Data'!H59))="","",OFFSET('Sanitation Data'!$H$29,0,10*ROW('Sanitation Data'!H59)))</f>
        <v/>
      </c>
      <c r="DK65" s="28" t="str">
        <f ca="1">+IF(OFFSET('Sanitation Data'!$H$30,0,10*ROW('Sanitation Data'!H59))="","",OFFSET('Sanitation Data'!$H$30,0,10*ROW('Sanitation Data'!H59)))</f>
        <v/>
      </c>
      <c r="DL65" s="28" t="str">
        <f ca="1">+IF(OFFSET('Sanitation Data'!$H$31,0,10*ROW('Sanitation Data'!H59))="","",OFFSET('Sanitation Data'!$H$31,0,10*ROW('Sanitation Data'!H59)))</f>
        <v/>
      </c>
      <c r="DM65" s="28" t="str">
        <f ca="1">+IF(OFFSET('Sanitation Data'!$H$32,0,10*ROW('Sanitation Data'!H59))="","",OFFSET('Sanitation Data'!$H$32,0,10*ROW('Sanitation Data'!H59)))</f>
        <v/>
      </c>
      <c r="DN65" s="28" t="str">
        <f ca="1">+IF(OFFSET('Sanitation Data'!$H$33,0,10*ROW('Sanitation Data'!H59))="","",OFFSET('Sanitation Data'!$H$33,0,10*ROW('Sanitation Data'!H59)))</f>
        <v/>
      </c>
      <c r="DO65" s="28" t="str">
        <f ca="1">+IF(OFFSET('Hygiene Data'!$C$12,0,10*ROW('Hygiene Data'!C59))="","",OFFSET('Hygiene Data'!$C$12,0,10*ROW('Hygiene Data'!C59)))</f>
        <v/>
      </c>
      <c r="DP65" s="28" t="str">
        <f ca="1">+IF(OFFSET('Hygiene Data'!$C$13,0,10*ROW('Hygiene Data'!C59))="","",OFFSET('Hygiene Data'!$C$13,0,10*ROW('Hygiene Data'!C59)))</f>
        <v/>
      </c>
      <c r="DQ65" s="28" t="str">
        <f ca="1">+IF(OFFSET('Hygiene Data'!$C$14,0,10*ROW('Hygiene Data'!C59))="","",OFFSET('Hygiene Data'!$C$14,0,10*ROW('Hygiene Data'!C59)))</f>
        <v/>
      </c>
      <c r="DR65" s="28" t="str">
        <f ca="1">+IF(OFFSET('Hygiene Data'!$D$12,0,10*ROW('Hygiene Data'!D59))="","",OFFSET('Hygiene Data'!$D$12,0,10*ROW('Hygiene Data'!D59)))</f>
        <v/>
      </c>
      <c r="DS65" s="28" t="str">
        <f ca="1">+IF(OFFSET('Hygiene Data'!$D$13,0,10*ROW('Hygiene Data'!D59))="","",OFFSET('Hygiene Data'!$D$13,0,10*ROW('Hygiene Data'!D59)))</f>
        <v/>
      </c>
      <c r="DT65" s="28" t="str">
        <f ca="1">+IF(OFFSET('Hygiene Data'!$D$14,0,10*ROW('Hygiene Data'!D59))="","",OFFSET('Hygiene Data'!$D$14,0,10*ROW('Hygiene Data'!D59)))</f>
        <v/>
      </c>
      <c r="DU65" s="28" t="str">
        <f ca="1">+IF(OFFSET('Hygiene Data'!$E$12,0,10*ROW('Hygiene Data'!E59))="","",OFFSET('Hygiene Data'!$E$12,0,10*ROW('Hygiene Data'!E59)))</f>
        <v/>
      </c>
      <c r="DV65" s="28" t="str">
        <f ca="1">+IF(OFFSET('Hygiene Data'!$E$13,0,10*ROW('Hygiene Data'!E59))="","",OFFSET('Hygiene Data'!$E$13,0,10*ROW('Hygiene Data'!E59)))</f>
        <v/>
      </c>
      <c r="DW65" s="28" t="str">
        <f ca="1">+IF(OFFSET('Hygiene Data'!$E$14,0,10*ROW('Hygiene Data'!E59))="","",OFFSET('Hygiene Data'!$E$14,0,10*ROW('Hygiene Data'!E59)))</f>
        <v/>
      </c>
      <c r="DX65" s="28" t="str">
        <f ca="1">+IF(OFFSET('Hygiene Data'!$F$12,0,10*ROW('Hygiene Data'!F59))="","",OFFSET('Hygiene Data'!$F$12,0,10*ROW('Hygiene Data'!F59)))</f>
        <v/>
      </c>
      <c r="DY65" s="28" t="str">
        <f ca="1">+IF(OFFSET('Hygiene Data'!$F$13,0,10*ROW('Hygiene Data'!F59))="","",OFFSET('Hygiene Data'!$F$13,0,10*ROW('Hygiene Data'!F59)))</f>
        <v/>
      </c>
      <c r="DZ65" s="28" t="str">
        <f ca="1">+IF(OFFSET('Hygiene Data'!$F$14,0,10*ROW('Hygiene Data'!F59))="","",OFFSET('Hygiene Data'!$F$14,0,10*ROW('Hygiene Data'!F59)))</f>
        <v/>
      </c>
      <c r="EA65" s="28" t="str">
        <f ca="1">+IF(OFFSET('Hygiene Data'!$G$12,0,10*ROW('Hygiene Data'!G59))="","",OFFSET('Hygiene Data'!$G$12,0,10*ROW('Hygiene Data'!G59)))</f>
        <v/>
      </c>
      <c r="EB65" s="28" t="str">
        <f ca="1">+IF(OFFSET('Hygiene Data'!$G$13,0,10*ROW('Hygiene Data'!G59))="","",OFFSET('Hygiene Data'!$G$13,0,10*ROW('Hygiene Data'!G59)))</f>
        <v/>
      </c>
      <c r="EC65" s="28" t="str">
        <f ca="1">+IF(OFFSET('Hygiene Data'!$G$14,0,10*ROW('Hygiene Data'!G59))="","",OFFSET('Hygiene Data'!$G$14,0,10*ROW('Hygiene Data'!G59)))</f>
        <v/>
      </c>
      <c r="ED65" s="28" t="str">
        <f ca="1">+IF(OFFSET('Hygiene Data'!$H$12,0,10*ROW('Hygiene Data'!H59))="","",OFFSET('Hygiene Data'!$H$12,0,10*ROW('Hygiene Data'!H59)))</f>
        <v/>
      </c>
      <c r="EE65" s="28" t="str">
        <f ca="1">+IF(OFFSET('Hygiene Data'!$H$13,0,10*ROW('Hygiene Data'!H59))="","",OFFSET('Hygiene Data'!$H$13,0,10*ROW('Hygiene Data'!H59)))</f>
        <v/>
      </c>
      <c r="EF65" s="28" t="str">
        <f ca="1">+IF(OFFSET('Hygiene Data'!$H$14,0,10*ROW('Hygiene Data'!H59))="","",OFFSET('Hygiene Data'!$H$14,0,10*ROW('Hygiene Data'!H59)))</f>
        <v/>
      </c>
    </row>
    <row r="66" spans="1:136" x14ac:dyDescent="0.2">
      <c r="A66" s="44" t="str">
        <f ca="1">+IF(OFFSET('Water Data'!$B$1,0,10*ROW('Water Data'!B63))="","",OFFSET('Water Data'!$B$1,0,10*ROW('Water Data'!B63)))</f>
        <v/>
      </c>
      <c r="B66" s="44" t="str">
        <f ca="1">+IF(OFFSET('Water Data'!$A$3,0,10*ROW('Water Data'!A63))="","",OFFSET('Water Data'!$A$3,0,10*ROW('Water Data'!A63)))</f>
        <v/>
      </c>
      <c r="C66" s="44" t="str">
        <f ca="1">+IF(OFFSET('Water Data'!$C$3,0,10*ROW('Water Data'!C63))="","",OFFSET('Water Data'!$C$3,0,10*ROW('Water Data'!C63)))</f>
        <v/>
      </c>
      <c r="D66" s="119" t="e">
        <f ca="1">+IF(AND(ISNUMBER(OFFSET('Water Data'!$C$5,0,10*ROW('Water Data'!C60))),BS66="Yes"),100-OFFSET('Water Data'!$C$5,0,10*ROW('Water Data'!C60)),IF(AND(ISNUMBER(OFFSET('Water Data'!$C$5,0,10*ROW('Water Data'!C60))),BS66="No",ISNUMBER(OFFSET('Water Data'!$C$5,0,10*ROW('Water Data'!C60)))),CONCATENATE("[",ROUND(100-OFFSET('Water Data'!$C$5,0,10*ROW('Water Data'!C60)),0),"]"),IF(AND(ISNUMBER(OFFSET('Water Data'!$C$5,0,10*ROW('Water Data'!C60))),BS66="",ISNUMBER(OFFSET('Water Data'!$C$5,0,10*ROW('Water Data'!C60)))),100-OFFSET('Water Data'!$C$5,0,10*ROW('Water Data'!C60)),NA())))</f>
        <v>#N/A</v>
      </c>
      <c r="E66" s="119" t="e">
        <f ca="1">+IF(AND(ISNUMBER(OFFSET('Water Data'!$C$7,0,10*ROW('Water Data'!D60))),BT66="Yes"),OFFSET('Water Data'!$C$7,0,10*ROW('Water Data'!C60)),IF(AND(ISNUMBER(OFFSET('Water Data'!$C$7,0,10*ROW('Water Data'!C60))),BT66="No",ISNUMBER(OFFSET('Water Data'!$C$7,0,10*ROW('Water Data'!C60)))),CONCATENATE("[",ROUND(OFFSET('Water Data'!$C$7,0,10*ROW('Water Data'!C60)),0),"]"),IF(AND(ISNUMBER(OFFSET('Water Data'!$C$7,0,10*ROW('Water Data'!C60))),BT66="",ISNUMBER(OFFSET('Water Data'!$C$7,0,10*ROW('Water Data'!C60)))),OFFSET('Water Data'!$C$7,0,10*ROW('Water Data'!C60)),NA())))</f>
        <v>#N/A</v>
      </c>
      <c r="F66" s="119" t="e">
        <f ca="1">+IF(AND(ISNUMBER(OFFSET('Water Data'!$C$10,0,10*ROW('Water Data'!C60))),BU66="Yes"),OFFSET('Water Data'!$C$10,0,10*ROW('Water Data'!C60)),IF(AND(ISNUMBER(OFFSET('Water Data'!$C$10,0,10*ROW('Water Data'!C60))),BU66="No",ISNUMBER(OFFSET('Water Data'!$C$10,0,10*ROW('Water Data'!C60)))),CONCATENATE("[",ROUND(OFFSET('Water Data'!$C$10,0,10*ROW('Water Data'!C60)),0),"]"),IF(AND(ISNUMBER(OFFSET('Water Data'!$C$10,0,10*ROW('Water Data'!C60))),BU66="",ISNUMBER(OFFSET('Water Data'!$C$10,0,10*ROW('Water Data'!C60)))),OFFSET('Water Data'!$C$10,0,10*ROW('Water Data'!C60)),NA())))</f>
        <v>#N/A</v>
      </c>
      <c r="G66" s="119" t="e">
        <f ca="1">+IF(AND(ISNUMBER(OFFSET('Water Data'!$D$5,0,10*ROW('Water Data'!D60))),BV66="Yes"),100-OFFSET('Water Data'!$D$5,0,10*ROW('Water Data'!D60)),IF(AND(ISNUMBER(OFFSET('Water Data'!$D$5,0,10*ROW('Water Data'!D60))),BV66="No",ISNUMBER(OFFSET('Water Data'!$D$5,0,10*ROW('Water Data'!D60)))),CONCATENATE("[",ROUND(100-OFFSET('Water Data'!$D$5,0,10*ROW('Water Data'!D60)),0),"]"),IF(AND(ISNUMBER(OFFSET('Water Data'!$D$5,0,10*ROW('Water Data'!D60))),BV66="",ISNUMBER(OFFSET('Water Data'!$D$5,0,10*ROW('Water Data'!D60)))),100-OFFSET('Water Data'!$D$5,0,10*ROW('Water Data'!D60)),NA())))</f>
        <v>#N/A</v>
      </c>
      <c r="H66" s="119" t="e">
        <f ca="1">+IF(AND(ISNUMBER(OFFSET('Water Data'!$D$7,0,10*ROW('Water Data'!D60))),BW66="Yes"),OFFSET('Water Data'!$D$7,0,10*ROW('Water Data'!D60)),IF(AND(ISNUMBER(OFFSET('Water Data'!$D$7,0,10*ROW('Water Data'!D60))),BW66="No",ISNUMBER(OFFSET('Water Data'!$D$7,0,10*ROW('Water Data'!D60)))),CONCATENATE("[",ROUND(OFFSET('Water Data'!$C$7,0,10*ROW('Water Data'!D60)),0),"]"),IF(AND(ISNUMBER(OFFSET('Water Data'!$D$7,0,10*ROW('Water Data'!D60))),BW66="",ISNUMBER(OFFSET('Water Data'!$D$7,0,10*ROW('Water Data'!D60)))),OFFSET('Water Data'!$D$7,0,10*ROW('Water Data'!D60)),NA())))</f>
        <v>#N/A</v>
      </c>
      <c r="I66" s="119" t="e">
        <f ca="1">+IF(AND(ISNUMBER(OFFSET('Water Data'!$D$10,0,10*ROW('Water Data'!D60))),BX66="Yes"),OFFSET('Water Data'!$D$10,0,10*ROW('Water Data'!D60)),IF(AND(ISNUMBER(OFFSET('Water Data'!$D$10,0,10*ROW('Water Data'!D60))),BX66="No",ISNUMBER(OFFSET('Water Data'!$D$10,0,10*ROW('Water Data'!D60)))),CONCATENATE("[",ROUND(OFFSET('Water Data'!$D$10,0,10*ROW('Water Data'!D60)),0),"]"),IF(AND(ISNUMBER(OFFSET('Water Data'!$D$10,0,10*ROW('Water Data'!D60))),BX66="",ISNUMBER(OFFSET('Water Data'!$D$10,0,10*ROW('Water Data'!D60)))),OFFSET('Water Data'!$D$10,0,10*ROW('Water Data'!D60)),NA())))</f>
        <v>#N/A</v>
      </c>
      <c r="J66" s="119" t="e">
        <f ca="1">+IF(AND(ISNUMBER(OFFSET('Water Data'!$E$5,0,10*ROW('Water Data'!E60))),BY66="Yes"),100-OFFSET('Water Data'!$E$5,0,10*ROW('Water Data'!E60)),IF(AND(ISNUMBER(OFFSET('Water Data'!$E$5,0,10*ROW('Water Data'!E60))),BY66="No",ISNUMBER(OFFSET('Water Data'!$E$5,0,10*ROW('Water Data'!E60)))),CONCATENATE("[",ROUND(100-OFFSET('Water Data'!$E$5,0,10*ROW('Water Data'!E60)),0),"]"),IF(AND(ISNUMBER(OFFSET('Water Data'!$E$5,0,10*ROW('Water Data'!E60))),BY66="",ISNUMBER(OFFSET('Water Data'!$E$5,0,10*ROW('Water Data'!E60)))),100-OFFSET('Water Data'!$E$5,0,10*ROW('Water Data'!E60)),NA())))</f>
        <v>#N/A</v>
      </c>
      <c r="K66" s="119" t="e">
        <f ca="1">+IF(AND(ISNUMBER(OFFSET('Water Data'!$E$7,0,10*ROW('Water Data'!E60))),BZ66="Yes"),OFFSET('Water Data'!$E$7,0,10*ROW('Water Data'!E60)),IF(AND(ISNUMBER(OFFSET('Water Data'!$E$7,0,10*ROW('Water Data'!E60))),BZ66="No",ISNUMBER(OFFSET('Water Data'!$E$7,0,10*ROW('Water Data'!E60)))),CONCATENATE("[",ROUND(OFFSET('Water Data'!$E$7,0,10*ROW('Water Data'!E60)),0),"]"),IF(AND(ISNUMBER(OFFSET('Water Data'!$E$7,0,10*ROW('Water Data'!E60))),BZ66="",ISNUMBER(OFFSET('Water Data'!$E$7,0,10*ROW('Water Data'!E60)))),OFFSET('Water Data'!$E$7,0,10*ROW('Water Data'!E60)),NA())))</f>
        <v>#N/A</v>
      </c>
      <c r="L66" s="119" t="e">
        <f ca="1">+IF(AND(ISNUMBER(OFFSET('Water Data'!$E$10,0,10*ROW('Water Data'!E60))),CA66="Yes"),OFFSET('Water Data'!$E$10,0,10*ROW('Water Data'!E60)),IF(AND(ISNUMBER(OFFSET('Water Data'!$E$10,0,10*ROW('Water Data'!E60))),CA66="No",ISNUMBER(OFFSET('Water Data'!$E$10,0,10*ROW('Water Data'!E60)))),CONCATENATE("[",ROUND(OFFSET('Water Data'!$E$10,0,10*ROW('Water Data'!E60)),0),"]"),IF(AND(ISNUMBER(OFFSET('Water Data'!$E$10,0,10*ROW('Water Data'!E60))),CA66="",ISNUMBER(OFFSET('Water Data'!$E$10,0,10*ROW('Water Data'!E60)))),OFFSET('Water Data'!$E$10,0,10*ROW('Water Data'!E60)),NA())))</f>
        <v>#N/A</v>
      </c>
      <c r="M66" s="119" t="e">
        <f ca="1">+IF(AND(ISNUMBER(OFFSET('Water Data'!$F$5,0,10*ROW('Water Data'!F60))),CB66="Yes"),100-OFFSET('Water Data'!$F$5,0,10*ROW('Water Data'!F60)),IF(AND(ISNUMBER(OFFSET('Water Data'!$F$5,0,10*ROW('Water Data'!F60))),CB66="No",ISNUMBER(OFFSET('Water Data'!$F$5,0,10*ROW('Water Data'!F60)))),CONCATENATE("[",ROUND(100-OFFSET('Water Data'!$F$5,0,10*ROW('Water Data'!F60)),0),"]"),IF(AND(ISNUMBER(OFFSET('Water Data'!$F$5,0,10*ROW('Water Data'!F60))),CB66="",ISNUMBER(OFFSET('Water Data'!$F$5,0,10*ROW('Water Data'!F60)))),100-OFFSET('Water Data'!$F$5,0,10*ROW('Water Data'!F60)),NA())))</f>
        <v>#N/A</v>
      </c>
      <c r="N66" s="119" t="e">
        <f ca="1">+IF(AND(ISNUMBER(OFFSET('Water Data'!$F$7,0,10*ROW('Water Data'!F60))),CC66="Yes"),OFFSET('Water Data'!$F$7,0,10*ROW('Water Data'!F60)),IF(AND(ISNUMBER(OFFSET('Water Data'!$F$7,0,10*ROW('Water Data'!F60))),CC66="No",ISNUMBER(OFFSET('Water Data'!$F$7,0,10*ROW('Water Data'!F60)))),CONCATENATE("[",ROUND(OFFSET('Water Data'!$F$7,0,10*ROW('Water Data'!F60)),0),"]"),IF(AND(ISNUMBER(OFFSET('Water Data'!$F$7,0,10*ROW('Water Data'!F60))),CC66="",ISNUMBER(OFFSET('Water Data'!$F$7,0,10*ROW('Water Data'!F60)))),OFFSET('Water Data'!$F$7,0,10*ROW('Water Data'!F60)),NA())))</f>
        <v>#N/A</v>
      </c>
      <c r="O66" s="119" t="e">
        <f ca="1">+IF(AND(ISNUMBER(OFFSET('Water Data'!$F$10,0,10*ROW('Water Data'!F60))),CD66="Yes"),OFFSET('Water Data'!$F$10,0,10*ROW('Water Data'!F60)),IF(AND(ISNUMBER(OFFSET('Water Data'!$F$10,0,10*ROW('Water Data'!F60))),CD66="No",ISNUMBER(OFFSET('Water Data'!$F$10,0,10*ROW('Water Data'!F60)))),CONCATENATE("[",ROUND(OFFSET('Water Data'!$F$10,0,10*ROW('Water Data'!F60)),0),"]"),IF(AND(ISNUMBER(OFFSET('Water Data'!$F$10,0,10*ROW('Water Data'!F60))),CD66="",ISNUMBER(OFFSET('Water Data'!$F$10,0,10*ROW('Water Data'!F60)))),OFFSET('Water Data'!$F$10,0,10*ROW('Water Data'!F60)),NA())))</f>
        <v>#N/A</v>
      </c>
      <c r="P66" s="119" t="e">
        <f ca="1">+IF(AND(ISNUMBER(OFFSET('Water Data'!$G$5,0,10*ROW('Water Data'!G60))),CE66="Yes"),100-OFFSET('Water Data'!$G$5,0,10*ROW('Water Data'!G60)),IF(AND(ISNUMBER(OFFSET('Water Data'!$G$5,0,10*ROW('Water Data'!G60))),CE66="No",ISNUMBER(OFFSET('Water Data'!$G$5,0,10*ROW('Water Data'!G60)))),CONCATENATE("[",ROUND(100-OFFSET('Water Data'!$G$5,0,10*ROW('Water Data'!G60)),0),"]"),IF(AND(ISNUMBER(OFFSET('Water Data'!$G$5,0,10*ROW('Water Data'!G60))),CE66="",ISNUMBER(OFFSET('Water Data'!$G$5,0,10*ROW('Water Data'!G60)))),100-OFFSET('Water Data'!$G$5,0,10*ROW('Water Data'!G60)),NA())))</f>
        <v>#N/A</v>
      </c>
      <c r="Q66" s="119" t="e">
        <f ca="1">+IF(AND(ISNUMBER(OFFSET('Water Data'!$G$7,0,10*ROW('Water Data'!G60))),CF66="Yes"),OFFSET('Water Data'!$G$7,0,10*ROW('Water Data'!G60)),IF(AND(ISNUMBER(OFFSET('Water Data'!$G$7,0,10*ROW('Water Data'!G60))),CF66="No",ISNUMBER(OFFSET('Water Data'!$G$7,0,10*ROW('Water Data'!G60)))),CONCATENATE("[",ROUND(OFFSET('Water Data'!$G$7,0,10*ROW('Water Data'!G60)),0),"]"),IF(AND(ISNUMBER(OFFSET('Water Data'!$G$7,0,10*ROW('Water Data'!G60))),CF66="",ISNUMBER(OFFSET('Water Data'!$G$7,0,10*ROW('Water Data'!G60)))),OFFSET('Water Data'!$G$7,0,10*ROW('Water Data'!G60)),NA())))</f>
        <v>#N/A</v>
      </c>
      <c r="R66" s="119" t="e">
        <f ca="1">+IF(AND(ISNUMBER(OFFSET('Water Data'!$G$10,0,10*ROW('Water Data'!G60))),CG66="Yes"),OFFSET('Water Data'!$G$10,0,10*ROW('Water Data'!G60)),IF(AND(ISNUMBER(OFFSET('Water Data'!$G$10,0,10*ROW('Water Data'!G60))),CG66="No",ISNUMBER(OFFSET('Water Data'!$G$10,0,10*ROW('Water Data'!G60)))),CONCATENATE("[",ROUND(OFFSET('Water Data'!$G$10,0,10*ROW('Water Data'!G60)),0),"]"),IF(AND(ISNUMBER(OFFSET('Water Data'!$G$10,0,10*ROW('Water Data'!G60))),CG66="",ISNUMBER(OFFSET('Water Data'!$G$10,0,10*ROW('Water Data'!G60)))),OFFSET('Water Data'!$G$10,0,10*ROW('Water Data'!G60)),NA())))</f>
        <v>#N/A</v>
      </c>
      <c r="S66" s="119" t="e">
        <f ca="1">+IF(AND(ISNUMBER(OFFSET('Water Data'!$H$5,0,10*ROW('Water Data'!H60))),CH66="Yes"),100-OFFSET('Water Data'!$H$5,0,10*ROW('Water Data'!H60)),IF(AND(ISNUMBER(OFFSET('Water Data'!$H$5,0,10*ROW('Water Data'!H60))),CH66="No",ISNUMBER(OFFSET('Water Data'!$H$5,0,10*ROW('Water Data'!H60)))),CONCATENATE("[",ROUND(100-OFFSET('Water Data'!$H$5,0,10*ROW('Water Data'!H60)),0),"]"),IF(AND(ISNUMBER(OFFSET('Water Data'!$H$5,0,10*ROW('Water Data'!H60))),CH66="",ISNUMBER(OFFSET('Water Data'!$H$5,0,10*ROW('Water Data'!H60)))),100-OFFSET('Water Data'!$H$5,0,10*ROW('Water Data'!H60)),NA())))</f>
        <v>#N/A</v>
      </c>
      <c r="T66" s="119" t="e">
        <f ca="1">+IF(AND(ISNUMBER(OFFSET('Water Data'!$H$7,0,10*ROW('Water Data'!H60))),CI66="Yes"),OFFSET('Water Data'!$H$7,0,10*ROW('Water Data'!H60)),IF(AND(ISNUMBER(OFFSET('Water Data'!$H$7,0,10*ROW('Water Data'!H60))),CI66="No",ISNUMBER(OFFSET('Water Data'!$H$7,0,10*ROW('Water Data'!H60)))),CONCATENATE("[",ROUND(OFFSET('Water Data'!$H$7,0,10*ROW('Water Data'!H60)),0),"]"),IF(AND(ISNUMBER(OFFSET('Water Data'!$H$7,0,10*ROW('Water Data'!H60))),CI66="",ISNUMBER(OFFSET('Water Data'!$H$7,0,10*ROW('Water Data'!H60)))),OFFSET('Water Data'!$H$7,0,10*ROW('Water Data'!H60)),NA())))</f>
        <v>#N/A</v>
      </c>
      <c r="U66" s="119" t="e">
        <f ca="1">+IF(AND(ISNUMBER(OFFSET('Water Data'!$H$10,0,10*ROW('Water Data'!H60))),CJ66="Yes"),OFFSET('Water Data'!$H$10,0,10*ROW('Water Data'!H60)),IF(AND(ISNUMBER(OFFSET('Water Data'!$H$10,0,10*ROW('Water Data'!H60))),CJ66="No",ISNUMBER(OFFSET('Water Data'!$H$10,0,10*ROW('Water Data'!H60)))),CONCATENATE("[",ROUND(OFFSET('Water Data'!$H$10,0,10*ROW('Water Data'!H60)),0),"]"),IF(AND(ISNUMBER(OFFSET('Water Data'!$H$10,0,10*ROW('Water Data'!H60))),CJ66="",ISNUMBER(OFFSET('Water Data'!$H$10,0,10*ROW('Water Data'!H60)))),OFFSET('Water Data'!$H$10,0,10*ROW('Water Data'!H60)),NA())))</f>
        <v>#N/A</v>
      </c>
      <c r="V66" s="120" t="e">
        <f ca="1">+IF(AND(ISNUMBER(OFFSET('Sanitation Data'!$C$5,0,10*ROW('Sanitation Data'!C60))),CK66="Yes"),100-OFFSET('Sanitation Data'!$C$5,0,10*ROW('Sanitation Data'!C60)),IF(AND(ISNUMBER(OFFSET('Sanitation Data'!$C$5,0,10*ROW('Sanitation Data'!C60))),CK66="No",ISNUMBER(OFFSET('Sanitation Data'!$C$5,0,10*ROW('Sanitation Data'!C60)))),CONCATENATE("[",ROUND(100-OFFSET('Sanitation Data'!$C$5,0,10*ROW('Sanitation Data'!C60)),0),"]"),IF(AND(ISNUMBER(OFFSET('Sanitation Data'!$C$5,0,10*ROW('Sanitation Data'!C60))),CK66="",ISNUMBER(OFFSET('Sanitation Data'!$C$5,0,10*ROW('Sanitation Data'!C60)))),100-OFFSET('Sanitation Data'!$C$5,0,10*ROW('Sanitation Data'!C60)),NA())))</f>
        <v>#N/A</v>
      </c>
      <c r="W66" s="120" t="e">
        <f ca="1">+IF(AND(ISNUMBER(OFFSET('Sanitation Data'!$C$7,0,10*ROW('Sanitation Data'!C60))),CL66="Yes"),OFFSET('Sanitation Data'!$C$7,0,10*ROW('Sanitation Data'!C60)),IF(AND(ISNUMBER(OFFSET('Sanitation Data'!$C$7,0,10*ROW('Sanitation Data'!C60))),CL66="No",ISNUMBER(OFFSET('Sanitation Data'!$C$7,0,10*ROW('Sanitation Data'!C60)))),CONCATENATE("[",ROUND(OFFSET('Sanitation Data'!$C$7,0,10*ROW('Sanitation Data'!C60)),0),"]"),IF(AND(ISNUMBER(OFFSET('Sanitation Data'!$C$7,0,10*ROW('Sanitation Data'!C60))),CL66="",ISNUMBER(OFFSET('Sanitation Data'!$C$7,0,10*ROW('Sanitation Data'!C60)))),OFFSET('Sanitation Data'!$C$7,0,10*ROW('Sanitation Data'!C60)),NA())))</f>
        <v>#N/A</v>
      </c>
      <c r="X66" s="120" t="e">
        <f ca="1">+IF(AND(ISNUMBER(OFFSET('Sanitation Data'!$C$11,0,10*ROW('Sanitation Data'!C60))),CM66="Yes"),OFFSET('Sanitation Data'!$C$11,0,10*ROW('Sanitation Data'!C60)),IF(AND(ISNUMBER(OFFSET('Sanitation Data'!$C$11,0,10*ROW('Sanitation Data'!C60))),CM66="No",ISNUMBER(OFFSET('Sanitation Data'!$C$11,0,10*ROW('Sanitation Data'!C60)))),CONCATENATE("[",ROUND(OFFSET('Sanitation Data'!$C$11,0,10*ROW('Sanitation Data'!C60)),0),"]"),IF(AND(ISNUMBER(OFFSET('Sanitation Data'!$C$11,0,10*ROW('Sanitation Data'!C60))),CM66="",ISNUMBER(OFFSET('Sanitation Data'!$C$11,0,10*ROW('Sanitation Data'!C60)))),OFFSET('Sanitation Data'!$C$11,0,10*ROW('Sanitation Data'!C60)),NA())))</f>
        <v>#N/A</v>
      </c>
      <c r="Y66" s="120" t="e">
        <f ca="1">+IF(AND(ISNUMBER(OFFSET('Sanitation Data'!$C$12,0,10*ROW('Sanitation Data'!C60))),CN66="Yes"),OFFSET('Sanitation Data'!$C$12,0,10*ROW('Sanitation Data'!C60)),IF(AND(ISNUMBER(OFFSET('Sanitation Data'!$C$12,0,10*ROW('Sanitation Data'!C60))),CN66="No",ISNUMBER(OFFSET('Sanitation Data'!$C$12,0,10*ROW('Sanitation Data'!C60)))),CONCATENATE("[",ROUND(OFFSET('Sanitation Data'!$C$12,0,10*ROW('Sanitation Data'!C60)),0),"]"),IF(AND(ISNUMBER(OFFSET('Sanitation Data'!$C$12,0,10*ROW('Sanitation Data'!C60))),CN66="",ISNUMBER(OFFSET('Sanitation Data'!$C$12,0,10*ROW('Sanitation Data'!C60)))),OFFSET('Sanitation Data'!$C$12,0,10*ROW('Sanitation Data'!C60)),NA())))</f>
        <v>#N/A</v>
      </c>
      <c r="Z66" s="120" t="e">
        <f ca="1">+IF(AND(ISNUMBER(OFFSET('Sanitation Data'!$C$13,0,10*ROW('Sanitation Data'!C60))),CO66="Yes"),OFFSET('Sanitation Data'!$C$13,0,10*ROW('Sanitation Data'!C60)),IF(AND(ISNUMBER(OFFSET('Sanitation Data'!$C$13,0,10*ROW('Sanitation Data'!C60))),CO66="No",ISNUMBER(OFFSET('Sanitation Data'!$C$13,0,10*ROW('Sanitation Data'!C60)))),CONCATENATE("[",ROUND(OFFSET('Sanitation Data'!$C$13,0,10*ROW('Sanitation Data'!C60)),0),"]"),IF(AND(ISNUMBER(OFFSET('Sanitation Data'!$C$13,0,10*ROW('Sanitation Data'!C60))),CO66="",ISNUMBER(OFFSET('Sanitation Data'!$C$13,0,10*ROW('Sanitation Data'!C60)))),OFFSET('Sanitation Data'!$C$13,0,10*ROW('Sanitation Data'!C60)),NA())))</f>
        <v>#N/A</v>
      </c>
      <c r="AA66" s="120" t="e">
        <f ca="1">+IF(AND(ISNUMBER(OFFSET('Sanitation Data'!$D$5,0,10*ROW('Sanitation Data'!D60))),CP66="Yes"),100-OFFSET('Sanitation Data'!$D$5,0,10*ROW('Sanitation Data'!D60)),IF(AND(ISNUMBER(OFFSET('Sanitation Data'!$D$5,0,10*ROW('Sanitation Data'!D60))),CP66="No",ISNUMBER(OFFSET('Sanitation Data'!$D$5,0,10*ROW('Sanitation Data'!D60)))),CONCATENATE("[",ROUND(100-OFFSET('Sanitation Data'!$D$5,0,10*ROW('Sanitation Data'!D60)),0),"]"),IF(AND(ISNUMBER(OFFSET('Sanitation Data'!$D$5,0,10*ROW('Sanitation Data'!D60))),CP66="",ISNUMBER(OFFSET('Sanitation Data'!$D$5,0,10*ROW('Sanitation Data'!D60)))),100-OFFSET('Sanitation Data'!$D$5,0,10*ROW('Sanitation Data'!D60)),NA())))</f>
        <v>#N/A</v>
      </c>
      <c r="AB66" s="120" t="e">
        <f ca="1">+IF(AND(ISNUMBER(OFFSET('Sanitation Data'!$D$7,0,10*ROW('Sanitation Data'!D60))),CQ66="Yes"),OFFSET('Sanitation Data'!$D$7,0,10*ROW('Sanitation Data'!G60)),IF(AND(ISNUMBER(OFFSET('Sanitation Data'!$D$7,0,10*ROW('Sanitation Data'!D60))),CQ66="No",ISNUMBER(OFFSET('Sanitation Data'!$D$7,0,10*ROW('Sanitation Data'!D60)))),CONCATENATE("[",ROUND(OFFSET('Sanitation Data'!$D$7,0,10*ROW('Sanitation Data'!D60)),0),"]"),IF(AND(ISNUMBER(OFFSET('Sanitation Data'!$D$7,0,10*ROW('Sanitation Data'!D60))),CQ66="",ISNUMBER(OFFSET('Sanitation Data'!$D$7,0,10*ROW('Sanitation Data'!D60)))),OFFSET('Sanitation Data'!$D$7,0,10*ROW('Sanitation Data'!D60)),NA())))</f>
        <v>#N/A</v>
      </c>
      <c r="AC66" s="120" t="e">
        <f ca="1">+IF(AND(ISNUMBER(OFFSET('Sanitation Data'!$D$11,0,10*ROW('Sanitation Data'!D60))),CR66="Yes"),OFFSET('Sanitation Data'!$D$11,0,10*ROW('Sanitation Data'!D60)),IF(AND(ISNUMBER(OFFSET('Sanitation Data'!$D$11,0,10*ROW('Sanitation Data'!D60))),CR66="No",ISNUMBER(OFFSET('Sanitation Data'!$D$11,0,10*ROW('Sanitation Data'!D60)))),CONCATENATE("[",ROUND(OFFSET('Sanitation Data'!$D$11,0,10*ROW('Sanitation Data'!D60)),0),"]"),IF(AND(ISNUMBER(OFFSET('Sanitation Data'!$D$11,0,10*ROW('Sanitation Data'!D60))),CR66="",ISNUMBER(OFFSET('Sanitation Data'!$D$11,0,10*ROW('Sanitation Data'!D60)))),OFFSET('Sanitation Data'!$D$11,0,10*ROW('Sanitation Data'!D60)),NA())))</f>
        <v>#N/A</v>
      </c>
      <c r="AD66" s="120" t="e">
        <f ca="1">+IF(AND(ISNUMBER(OFFSET('Sanitation Data'!$D$12,0,10*ROW('Sanitation Data'!D60))),CS66="Yes"),OFFSET('Sanitation Data'!$D$12,0,10*ROW('Sanitation Data'!D60)),IF(AND(ISNUMBER(OFFSET('Sanitation Data'!$D$12,0,10*ROW('Sanitation Data'!D60))),CS66="No",ISNUMBER(OFFSET('Sanitation Data'!$D$12,0,10*ROW('Sanitation Data'!D60)))),CONCATENATE("[",ROUND(OFFSET('Sanitation Data'!$D$12,0,10*ROW('Sanitation Data'!D60)),0),"]"),IF(AND(ISNUMBER(OFFSET('Sanitation Data'!$D$12,0,10*ROW('Sanitation Data'!D60))),CS66="",ISNUMBER(OFFSET('Sanitation Data'!$D$12,0,10*ROW('Sanitation Data'!D60)))),OFFSET('Sanitation Data'!$D$12,0,10*ROW('Sanitation Data'!D60)),NA())))</f>
        <v>#N/A</v>
      </c>
      <c r="AE66" s="120" t="e">
        <f ca="1">+IF(AND(ISNUMBER(OFFSET('Sanitation Data'!$D$13,0,10*ROW('Sanitation Data'!D60))),CT66="Yes"),OFFSET('Sanitation Data'!$D$13,0,10*ROW('Sanitation Data'!D60)),IF(AND(ISNUMBER(OFFSET('Sanitation Data'!$D$13,0,10*ROW('Sanitation Data'!D60))),CT66="No",ISNUMBER(OFFSET('Sanitation Data'!$D$13,0,10*ROW('Sanitation Data'!D60)))),CONCATENATE("[",ROUND(OFFSET('Sanitation Data'!$D$13,0,10*ROW('Sanitation Data'!D60)),0),"]"),IF(AND(ISNUMBER(OFFSET('Sanitation Data'!$D$13,0,10*ROW('Sanitation Data'!D60))),CT66="",ISNUMBER(OFFSET('Sanitation Data'!$D$13,0,10*ROW('Sanitation Data'!D60)))),OFFSET('Sanitation Data'!$D$13,0,10*ROW('Sanitation Data'!D60)),NA())))</f>
        <v>#N/A</v>
      </c>
      <c r="AF66" s="120" t="e">
        <f ca="1">+IF(AND(ISNUMBER(OFFSET('Sanitation Data'!$E$5,0,10*ROW('Sanitation Data'!E60))),CU66="Yes"),100-OFFSET('Sanitation Data'!$E$5,0,10*ROW('Sanitation Data'!E60)),IF(AND(ISNUMBER(OFFSET('Sanitation Data'!$E$5,0,10*ROW('Sanitation Data'!E60))),CU66="No",ISNUMBER(OFFSET('Sanitation Data'!$E$5,0,10*ROW('Sanitation Data'!E60)))),CONCATENATE("[",ROUND(100-OFFSET('Sanitation Data'!$E$5,0,10*ROW('Sanitation Data'!E60)),0),"]"),IF(AND(ISNUMBER(OFFSET('Sanitation Data'!$E$5,0,10*ROW('Sanitation Data'!E60))),CU66="",ISNUMBER(OFFSET('Sanitation Data'!$E$5,0,10*ROW('Sanitation Data'!E60)))),100-OFFSET('Sanitation Data'!$E$5,0,10*ROW('Sanitation Data'!E60)),NA())))</f>
        <v>#N/A</v>
      </c>
      <c r="AG66" s="120" t="e">
        <f ca="1">+IF(AND(ISNUMBER(OFFSET('Sanitation Data'!$E$7,0,10*ROW('Sanitation Data'!E60))),CV66="Yes"),OFFSET('Sanitation Data'!$E$7,0,10*ROW('Sanitation Data'!E60)),IF(AND(ISNUMBER(OFFSET('Sanitation Data'!$E$7,0,10*ROW('Sanitation Data'!E60))),CV66="No",ISNUMBER(OFFSET('Sanitation Data'!$E$7,0,10*ROW('Sanitation Data'!E60)))),CONCATENATE("[",ROUND(OFFSET('Sanitation Data'!$E$7,0,10*ROW('Sanitation Data'!E60)),0),"]"),IF(AND(ISNUMBER(OFFSET('Sanitation Data'!$E$7,0,10*ROW('Sanitation Data'!E60))),CV66="",ISNUMBER(OFFSET('Sanitation Data'!$E$7,0,10*ROW('Sanitation Data'!E60)))),OFFSET('Sanitation Data'!$E$7,0,10*ROW('Sanitation Data'!E60)),NA())))</f>
        <v>#N/A</v>
      </c>
      <c r="AH66" s="120" t="e">
        <f ca="1">+IF(AND(ISNUMBER(OFFSET('Sanitation Data'!$E$11,0,10*ROW('Sanitation Data'!E60))),CW66="Yes"),OFFSET('Sanitation Data'!$E$11,0,10*ROW('Sanitation Data'!E60)),IF(AND(ISNUMBER(OFFSET('Sanitation Data'!$E$11,0,10*ROW('Sanitation Data'!E60))),CW66="No",ISNUMBER(OFFSET('Sanitation Data'!$E$11,0,10*ROW('Sanitation Data'!E60)))),CONCATENATE("[",ROUND(OFFSET('Sanitation Data'!$E$11,0,10*ROW('Sanitation Data'!E60)),0),"]"),IF(AND(ISNUMBER(OFFSET('Sanitation Data'!$E$11,0,10*ROW('Sanitation Data'!E60))),CW66="",ISNUMBER(OFFSET('Sanitation Data'!$E$11,0,10*ROW('Sanitation Data'!E60)))),OFFSET('Sanitation Data'!$E$11,0,10*ROW('Sanitation Data'!E60)),NA())))</f>
        <v>#N/A</v>
      </c>
      <c r="AI66" s="120" t="e">
        <f ca="1">+IF(AND(ISNUMBER(OFFSET('Sanitation Data'!$E$12,0,10*ROW('Sanitation Data'!E60))),CX66="Yes"),OFFSET('Sanitation Data'!$E$12,0,10*ROW('Sanitation Data'!E60)),IF(AND(ISNUMBER(OFFSET('Sanitation Data'!$E$12,0,10*ROW('Sanitation Data'!E60))),CX66="No",ISNUMBER(OFFSET('Sanitation Data'!$E$12,0,10*ROW('Sanitation Data'!E60)))),CONCATENATE("[",ROUND(OFFSET('Sanitation Data'!$E$12,0,10*ROW('Sanitation Data'!E60)),0),"]"),IF(AND(ISNUMBER(OFFSET('Sanitation Data'!$E$12,0,10*ROW('Sanitation Data'!E60))),CX66="",ISNUMBER(OFFSET('Sanitation Data'!$E$12,0,10*ROW('Sanitation Data'!E60)))),OFFSET('Sanitation Data'!$E$12,0,10*ROW('Sanitation Data'!E60)),NA())))</f>
        <v>#N/A</v>
      </c>
      <c r="AJ66" s="120" t="e">
        <f ca="1">+IF(AND(ISNUMBER(OFFSET('Sanitation Data'!$E$13,0,10*ROW('Sanitation Data'!E60))),CY66="Yes"),OFFSET('Sanitation Data'!$E$13,0,10*ROW('Sanitation Data'!E60)),IF(AND(ISNUMBER(OFFSET('Sanitation Data'!$E$13,0,10*ROW('Sanitation Data'!E60))),CY66="No",ISNUMBER(OFFSET('Sanitation Data'!$E$13,0,10*ROW('Sanitation Data'!E60)))),CONCATENATE("[",ROUND(OFFSET('Sanitation Data'!$E$13,0,10*ROW('Sanitation Data'!E60)),0),"]"),IF(AND(ISNUMBER(OFFSET('Sanitation Data'!$E$13,0,10*ROW('Sanitation Data'!E60))),CY66="",ISNUMBER(OFFSET('Sanitation Data'!$E$13,0,10*ROW('Sanitation Data'!E60)))),OFFSET('Sanitation Data'!$E$13,0,10*ROW('Sanitation Data'!E60)),NA())))</f>
        <v>#N/A</v>
      </c>
      <c r="AK66" s="120" t="e">
        <f ca="1">+IF(AND(ISNUMBER(OFFSET('Sanitation Data'!$F$5,0,10*ROW('Sanitation Data'!F60))),CZ66="Yes"),100-OFFSET('Sanitation Data'!$F$5,0,10*ROW('Sanitation Data'!F60)),IF(AND(ISNUMBER(OFFSET('Sanitation Data'!$F$5,0,10*ROW('Sanitation Data'!F60))),CZ66="No",ISNUMBER(OFFSET('Sanitation Data'!$F$5,0,10*ROW('Sanitation Data'!F60)))),CONCATENATE("[",ROUND(100-OFFSET('Sanitation Data'!$F$5,0,10*ROW('Sanitation Data'!F60)),0),"]"),IF(AND(ISNUMBER(OFFSET('Sanitation Data'!$F$5,0,10*ROW('Sanitation Data'!F60))),CZ66="",ISNUMBER(OFFSET('Sanitation Data'!$F$5,0,10*ROW('Sanitation Data'!F60)))),100-OFFSET('Sanitation Data'!$F$5,0,10*ROW('Sanitation Data'!F60)),NA())))</f>
        <v>#N/A</v>
      </c>
      <c r="AL66" s="120" t="e">
        <f ca="1">+IF(AND(ISNUMBER(OFFSET('Sanitation Data'!$F$7,0,10*ROW('Sanitation Data'!F60))),DA66="Yes"),OFFSET('Sanitation Data'!$F$7,0,10*ROW('Sanitation Data'!F60)),IF(AND(ISNUMBER(OFFSET('Sanitation Data'!$F$7,0,10*ROW('Sanitation Data'!F60))),DA66="No",ISNUMBER(OFFSET('Sanitation Data'!$F$7,0,10*ROW('Sanitation Data'!F60)))),CONCATENATE("[",ROUND(OFFSET('Sanitation Data'!$F$7,0,10*ROW('Sanitation Data'!F60)),0),"]"),IF(AND(ISNUMBER(OFFSET('Sanitation Data'!$F$7,0,10*ROW('Sanitation Data'!F60))),DA66="",ISNUMBER(OFFSET('Sanitation Data'!$F$7,0,10*ROW('Sanitation Data'!F60)))),OFFSET('Sanitation Data'!$F$7,0,10*ROW('Sanitation Data'!F60)),NA())))</f>
        <v>#N/A</v>
      </c>
      <c r="AM66" s="120" t="e">
        <f ca="1">+IF(AND(ISNUMBER(OFFSET('Sanitation Data'!$F$11,0,10*ROW('Sanitation Data'!F60))),DB66="Yes"),OFFSET('Sanitation Data'!$F$11,0,10*ROW('Sanitation Data'!F60)),IF(AND(ISNUMBER(OFFSET('Sanitation Data'!$F$11,0,10*ROW('Sanitation Data'!F60))),DB66="No",ISNUMBER(OFFSET('Sanitation Data'!$F$11,0,10*ROW('Sanitation Data'!F60)))),CONCATENATE("[",ROUND(OFFSET('Sanitation Data'!$F$11,0,10*ROW('Sanitation Data'!F60)),0),"]"),IF(AND(ISNUMBER(OFFSET('Sanitation Data'!$F$11,0,10*ROW('Sanitation Data'!F60))),DB66="",ISNUMBER(OFFSET('Sanitation Data'!$F$11,0,10*ROW('Sanitation Data'!F60)))),OFFSET('Sanitation Data'!$F$11,0,10*ROW('Sanitation Data'!F60)),NA())))</f>
        <v>#N/A</v>
      </c>
      <c r="AN66" s="120" t="e">
        <f ca="1">+IF(AND(ISNUMBER(OFFSET('Sanitation Data'!$F$12,0,10*ROW('Sanitation Data'!F60))),DC66="Yes"),OFFSET('Sanitation Data'!$F$12,0,10*ROW('Sanitation Data'!F60)),IF(AND(ISNUMBER(OFFSET('Sanitation Data'!$F$12,0,10*ROW('Sanitation Data'!F60))),DC66="No",ISNUMBER(OFFSET('Sanitation Data'!$F$12,0,10*ROW('Sanitation Data'!F60)))),CONCATENATE("[",ROUND(OFFSET('Sanitation Data'!$F$12,0,10*ROW('Sanitation Data'!F60)),0),"]"),IF(AND(ISNUMBER(OFFSET('Sanitation Data'!$F$12,0,10*ROW('Sanitation Data'!F60))),DC66="",ISNUMBER(OFFSET('Sanitation Data'!$F$12,0,10*ROW('Sanitation Data'!F60)))),OFFSET('Sanitation Data'!$F$12,0,10*ROW('Sanitation Data'!F60)),NA())))</f>
        <v>#N/A</v>
      </c>
      <c r="AO66" s="120" t="e">
        <f ca="1">+IF(AND(ISNUMBER(OFFSET('Sanitation Data'!$F$13,0,10*ROW('Sanitation Data'!F60))),DD66="Yes"),OFFSET('Sanitation Data'!$F$13,0,10*ROW('Sanitation Data'!F60)),IF(AND(ISNUMBER(OFFSET('Sanitation Data'!$F$13,0,10*ROW('Sanitation Data'!F60))),DD66="No",ISNUMBER(OFFSET('Sanitation Data'!$F$13,0,10*ROW('Sanitation Data'!F60)))),CONCATENATE("[",ROUND(OFFSET('Sanitation Data'!$F$13,0,10*ROW('Sanitation Data'!F60)),0),"]"),IF(AND(ISNUMBER(OFFSET('Sanitation Data'!$F$13,0,10*ROW('Sanitation Data'!F60))),DD66="",ISNUMBER(OFFSET('Sanitation Data'!$F$13,0,10*ROW('Sanitation Data'!F60)))),OFFSET('Sanitation Data'!$F$13,0,10*ROW('Sanitation Data'!F60)),NA())))</f>
        <v>#N/A</v>
      </c>
      <c r="AP66" s="120" t="e">
        <f ca="1">+IF(AND(ISNUMBER(OFFSET('Sanitation Data'!$G$5,0,10*ROW('Sanitation Data'!G60))),DE66="Yes"),100-OFFSET('Sanitation Data'!$G$5,0,10*ROW('Sanitation Data'!G60)),IF(AND(ISNUMBER(OFFSET('Sanitation Data'!$G$5,0,10*ROW('Sanitation Data'!G60))),DE66="No",ISNUMBER(OFFSET('Sanitation Data'!$G$5,0,10*ROW('Sanitation Data'!G60)))),CONCATENATE("[",ROUND(100-OFFSET('Sanitation Data'!$G$5,0,10*ROW('Sanitation Data'!G60)),0),"]"),IF(AND(ISNUMBER(OFFSET('Sanitation Data'!$G$5,0,10*ROW('Sanitation Data'!G60))),DE66="",ISNUMBER(OFFSET('Sanitation Data'!$G$5,0,10*ROW('Sanitation Data'!G60)))),100-OFFSET('Sanitation Data'!$G$5,0,10*ROW('Sanitation Data'!G60)),NA())))</f>
        <v>#N/A</v>
      </c>
      <c r="AQ66" s="120" t="e">
        <f ca="1">+IF(AND(ISNUMBER(OFFSET('Sanitation Data'!$G$7,0,10*ROW('Sanitation Data'!G60))),DF66="Yes"),OFFSET('Sanitation Data'!$G$7,0,10*ROW('Sanitation Data'!G60)),IF(AND(ISNUMBER(OFFSET('Sanitation Data'!$G$7,0,10*ROW('Sanitation Data'!G60))),DF66="No",ISNUMBER(OFFSET('Sanitation Data'!$G$7,0,10*ROW('Sanitation Data'!G60)))),CONCATENATE("[",ROUND(OFFSET('Sanitation Data'!$G$7,0,10*ROW('Sanitation Data'!G60)),0),"]"),IF(AND(ISNUMBER(OFFSET('Sanitation Data'!$G$7,0,10*ROW('Sanitation Data'!G60))),DF66="",ISNUMBER(OFFSET('Sanitation Data'!$G$7,0,10*ROW('Sanitation Data'!G60)))),OFFSET('Sanitation Data'!$G$7,0,10*ROW('Sanitation Data'!G60)),NA())))</f>
        <v>#N/A</v>
      </c>
      <c r="AR66" s="120" t="e">
        <f ca="1">+IF(AND(ISNUMBER(OFFSET('Sanitation Data'!$G$11,0,10*ROW('Sanitation Data'!G60))),DG66="Yes"),OFFSET('Sanitation Data'!$G$11,0,10*ROW('Sanitation Data'!G60)),IF(AND(ISNUMBER(OFFSET('Sanitation Data'!$G$11,0,10*ROW('Sanitation Data'!G60))),DG66="No",ISNUMBER(OFFSET('Sanitation Data'!$G$11,0,10*ROW('Sanitation Data'!G60)))),CONCATENATE("[",ROUND(OFFSET('Sanitation Data'!$G$11,0,10*ROW('Sanitation Data'!G60)),0),"]"),IF(AND(ISNUMBER(OFFSET('Sanitation Data'!$G$11,0,10*ROW('Sanitation Data'!G60))),DG66="",ISNUMBER(OFFSET('Sanitation Data'!$G$11,0,10*ROW('Sanitation Data'!G60)))),OFFSET('Sanitation Data'!$G$11,0,10*ROW('Sanitation Data'!G60)),NA())))</f>
        <v>#N/A</v>
      </c>
      <c r="AS66" s="120" t="e">
        <f ca="1">+IF(AND(ISNUMBER(OFFSET('Sanitation Data'!$G$12,0,10*ROW('Sanitation Data'!G60))),DH66="Yes"),OFFSET('Sanitation Data'!$G$12,0,10*ROW('Sanitation Data'!G60)),IF(AND(ISNUMBER(OFFSET('Sanitation Data'!$G$12,0,10*ROW('Sanitation Data'!G60))),DH66="No",ISNUMBER(OFFSET('Sanitation Data'!$G$12,0,10*ROW('Sanitation Data'!G60)))),CONCATENATE("[",ROUND(OFFSET('Sanitation Data'!$G$12,0,10*ROW('Sanitation Data'!G60)),0),"]"),IF(AND(ISNUMBER(OFFSET('Sanitation Data'!$G$12,0,10*ROW('Sanitation Data'!G60))),DH66="",ISNUMBER(OFFSET('Sanitation Data'!$G$12,0,10*ROW('Sanitation Data'!G60)))),OFFSET('Sanitation Data'!$G$12,0,10*ROW('Sanitation Data'!G60)),NA())))</f>
        <v>#N/A</v>
      </c>
      <c r="AT66" s="120" t="e">
        <f ca="1">+IF(AND(ISNUMBER(OFFSET('Sanitation Data'!$G$13,0,10*ROW('Sanitation Data'!G60))),DI66="Yes"),OFFSET('Sanitation Data'!$G$13,0,10*ROW('Sanitation Data'!G60)),IF(AND(ISNUMBER(OFFSET('Sanitation Data'!$G$13,0,10*ROW('Sanitation Data'!G60))),DI66="No",ISNUMBER(OFFSET('Sanitation Data'!$G$13,0,10*ROW('Sanitation Data'!G60)))),CONCATENATE("[",ROUND(OFFSET('Sanitation Data'!$G$13,0,10*ROW('Sanitation Data'!G60)),0),"]"),IF(AND(ISNUMBER(OFFSET('Sanitation Data'!$G$13,0,10*ROW('Sanitation Data'!G60))),DI66="",ISNUMBER(OFFSET('Sanitation Data'!$G$13,0,10*ROW('Sanitation Data'!G60)))),OFFSET('Sanitation Data'!$G$13,0,10*ROW('Sanitation Data'!G60)),NA())))</f>
        <v>#N/A</v>
      </c>
      <c r="AU66" s="120" t="e">
        <f ca="1">+IF(AND(ISNUMBER(OFFSET('Sanitation Data'!$H$5,0,10*ROW('Sanitation Data'!H60))),DJ66="Yes"),100-OFFSET('Sanitation Data'!$H$5,0,10*ROW('Sanitation Data'!H60)),IF(AND(ISNUMBER(OFFSET('Sanitation Data'!$H$5,0,10*ROW('Sanitation Data'!H60))),DJ66="No",ISNUMBER(OFFSET('Sanitation Data'!$H$5,0,10*ROW('Sanitation Data'!H60)))),CONCATENATE("[",ROUND(100-OFFSET('Sanitation Data'!$H$5,0,10*ROW('Sanitation Data'!H60)),0),"]"),IF(AND(ISNUMBER(OFFSET('Sanitation Data'!$H$5,0,10*ROW('Sanitation Data'!H60))),DJ66="",ISNUMBER(OFFSET('Sanitation Data'!$H$5,0,10*ROW('Sanitation Data'!H60)))),100-OFFSET('Sanitation Data'!$H$5,0,10*ROW('Sanitation Data'!H60)),NA())))</f>
        <v>#N/A</v>
      </c>
      <c r="AV66" s="120" t="e">
        <f ca="1">+IF(AND(ISNUMBER(OFFSET('Sanitation Data'!$H$7,0,10*ROW('Sanitation Data'!H60))),DK66="Yes"),OFFSET('Sanitation Data'!$H$7,0,10*ROW('Sanitation Data'!H60)),IF(AND(ISNUMBER(OFFSET('Sanitation Data'!$H$7,0,10*ROW('Sanitation Data'!H60))),DK66="No",ISNUMBER(OFFSET('Sanitation Data'!$H$7,0,10*ROW('Sanitation Data'!H60)))),CONCATENATE("[",ROUND(OFFSET('Sanitation Data'!$H$7,0,10*ROW('Sanitation Data'!H60)),0),"]"),IF(AND(ISNUMBER(OFFSET('Sanitation Data'!$H$7,0,10*ROW('Sanitation Data'!H60))),DK66="",ISNUMBER(OFFSET('Sanitation Data'!$H$7,0,10*ROW('Sanitation Data'!H60)))),OFFSET('Sanitation Data'!$H$7,0,10*ROW('Sanitation Data'!H60)),NA())))</f>
        <v>#N/A</v>
      </c>
      <c r="AW66" s="120" t="e">
        <f ca="1">+IF(AND(ISNUMBER(OFFSET('Sanitation Data'!$H$11,0,10*ROW('Sanitation Data'!H60))),DL66="Yes"),OFFSET('Sanitation Data'!$H$11,0,10*ROW('Sanitation Data'!H60)),IF(AND(ISNUMBER(OFFSET('Sanitation Data'!$H$11,0,10*ROW('Sanitation Data'!H60))),DL66="No",ISNUMBER(OFFSET('Sanitation Data'!$H$11,0,10*ROW('Sanitation Data'!H60)))),CONCATENATE("[",ROUND(OFFSET('Sanitation Data'!$H$11,0,10*ROW('Sanitation Data'!H60)),0),"]"),IF(AND(ISNUMBER(OFFSET('Sanitation Data'!$H$11,0,10*ROW('Sanitation Data'!H60))),DL66="",ISNUMBER(OFFSET('Sanitation Data'!$H$11,0,10*ROW('Sanitation Data'!H60)))),OFFSET('Sanitation Data'!$H$11,0,10*ROW('Sanitation Data'!H60)),NA())))</f>
        <v>#N/A</v>
      </c>
      <c r="AX66" s="120" t="e">
        <f ca="1">+IF(AND(ISNUMBER(OFFSET('Sanitation Data'!$H$12,0,10*ROW('Sanitation Data'!H60))),DM66="Yes"),OFFSET('Sanitation Data'!$H$12,0,10*ROW('Sanitation Data'!H60)),IF(AND(ISNUMBER(OFFSET('Sanitation Data'!$H$12,0,10*ROW('Sanitation Data'!H60))),DM66="No",ISNUMBER(OFFSET('Sanitation Data'!$H$12,0,10*ROW('Sanitation Data'!H60)))),CONCATENATE("[",ROUND(OFFSET('Sanitation Data'!$H$12,0,10*ROW('Sanitation Data'!H60)),0),"]"),IF(AND(ISNUMBER(OFFSET('Sanitation Data'!$H$12,0,10*ROW('Sanitation Data'!H60))),DM66="",ISNUMBER(OFFSET('Sanitation Data'!$H$12,0,10*ROW('Sanitation Data'!H60)))),OFFSET('Sanitation Data'!$H$12,0,10*ROW('Sanitation Data'!H60)),NA())))</f>
        <v>#N/A</v>
      </c>
      <c r="AY66" s="120" t="e">
        <f ca="1">+IF(AND(ISNUMBER(OFFSET('Sanitation Data'!$H$13,0,10*ROW('Sanitation Data'!H60))),DN66="Yes"),OFFSET('Sanitation Data'!$H$13,0,10*ROW('Sanitation Data'!H60)),IF(AND(ISNUMBER(OFFSET('Sanitation Data'!$H$13,0,10*ROW('Sanitation Data'!H60))),DN66="No",ISNUMBER(OFFSET('Sanitation Data'!$H$13,0,10*ROW('Sanitation Data'!H60)))),CONCATENATE("[",ROUND(OFFSET('Sanitation Data'!$H$13,0,10*ROW('Sanitation Data'!H60)),0),"]"),IF(AND(ISNUMBER(OFFSET('Sanitation Data'!$H$13,0,10*ROW('Sanitation Data'!H60))),DN66="",ISNUMBER(OFFSET('Sanitation Data'!$H$13,0,10*ROW('Sanitation Data'!H60)))),OFFSET('Sanitation Data'!$H$13,0,10*ROW('Sanitation Data'!H60)),NA())))</f>
        <v>#N/A</v>
      </c>
      <c r="AZ66" s="121" t="e">
        <f ca="1">+IF(AND(ISNUMBER(OFFSET('Hygiene Data'!$C$6,0,10*ROW('Hygiene Data'!C60))),DO66="Yes"),OFFSET('Hygiene Data'!$C$6,0,10*ROW('Hygiene Data'!C60)),IF(AND(ISNUMBER(OFFSET('Hygiene Data'!$C$6,0,10*ROW('Hygiene Data'!C60))),DO66="No",ISNUMBER(OFFSET('Hygiene Data'!$C$6,0,10*ROW('Hygiene Data'!C60)))),CONCATENATE("[",ROUND(OFFSET('Hygiene Data'!$C$6,0,10*ROW('Hygiene Data'!C60)),0),"]"),IF(AND(ISNUMBER(OFFSET('Hygiene Data'!$C$6,0,10*ROW('Hygiene Data'!C60))),DO66="",ISNUMBER(OFFSET('Hygiene Data'!$C$6,0,10*ROW('Hygiene Data'!C60)))),OFFSET('Hygiene Data'!$C$6,0,10*ROW('Hygiene Data'!C60)),NA())))</f>
        <v>#N/A</v>
      </c>
      <c r="BA66" s="121" t="e">
        <f ca="1">+IF(AND(ISNUMBER(OFFSET('Hygiene Data'!$C$8,0,10*ROW('Hygiene Data'!C60))),DP66="Yes"),OFFSET('Hygiene Data'!$C$8,0,10*ROW('Hygiene Data'!C60)),IF(AND(ISNUMBER(OFFSET('Hygiene Data'!$C$8,0,10*ROW('Hygiene Data'!C60))),DP66="No",ISNUMBER(OFFSET('Hygiene Data'!$C$8,0,10*ROW('Hygiene Data'!C60)))),CONCATENATE("[",ROUND(OFFSET('Hygiene Data'!$C$8,0,10*ROW('Hygiene Data'!C60)),0),"]"),IF(AND(ISNUMBER(OFFSET('Hygiene Data'!$C$8,0,10*ROW('Hygiene Data'!C60))),DP66="",ISNUMBER(OFFSET('Hygiene Data'!$C$8,0,10*ROW('Hygiene Data'!C60)))),OFFSET('Hygiene Data'!$C$8,0,10*ROW('Hygiene Data'!C60)),NA())))</f>
        <v>#N/A</v>
      </c>
      <c r="BB66" s="121" t="e">
        <f ca="1">+IF(AND(ISNUMBER(OFFSET('Hygiene Data'!$C$10,0,10*ROW('Hygiene Data'!C60))),DQ66="Yes"),OFFSET('Hygiene Data'!$C$10,0,10*ROW('Hygiene Data'!C60)),IF(AND(ISNUMBER(OFFSET('Hygiene Data'!$C$10,0,10*ROW('Hygiene Data'!C60))),DQ66="No",ISNUMBER(OFFSET('Hygiene Data'!$C$10,0,10*ROW('Hygiene Data'!C60)))),CONCATENATE("[",ROUND(OFFSET('Hygiene Data'!$C$10,0,10*ROW('Hygiene Data'!C60)),0),"]"),IF(AND(ISNUMBER(OFFSET('Hygiene Data'!$C$10,0,10*ROW('Hygiene Data'!C60))),DQ66="",ISNUMBER(OFFSET('Hygiene Data'!$C$10,0,10*ROW('Hygiene Data'!C60)))),OFFSET('Hygiene Data'!$C$10,0,10*ROW('Hygiene Data'!C60)),NA())))</f>
        <v>#N/A</v>
      </c>
      <c r="BC66" s="121" t="e">
        <f ca="1">+IF(AND(ISNUMBER(OFFSET('Hygiene Data'!$D$6,0,10*ROW('Hygiene Data'!D60))),DR66="Yes"),OFFSET('Hygiene Data'!$D$6,0,10*ROW('Hygiene Data'!D60)),IF(AND(ISNUMBER(OFFSET('Hygiene Data'!$D$6,0,10*ROW('Hygiene Data'!D60))),DR66="No",ISNUMBER(OFFSET('Hygiene Data'!$D$6,0,10*ROW('Hygiene Data'!D60)))),CONCATENATE("[",ROUND(OFFSET('Hygiene Data'!$D$6,0,10*ROW('Hygiene Data'!D60)),0),"]"),IF(AND(ISNUMBER(OFFSET('Hygiene Data'!$D$6,0,10*ROW('Hygiene Data'!D60))),DR66="",ISNUMBER(OFFSET('Hygiene Data'!$D$6,0,10*ROW('Hygiene Data'!D60)))),OFFSET('Hygiene Data'!$D$6,0,10*ROW('Hygiene Data'!D60)),NA())))</f>
        <v>#N/A</v>
      </c>
      <c r="BD66" s="121" t="e">
        <f ca="1">+IF(AND(ISNUMBER(OFFSET('Hygiene Data'!$D$8,0,10*ROW('Hygiene Data'!D60))),DS66="Yes"),OFFSET('Hygiene Data'!$D$8,0,10*ROW('Hygiene Data'!D60)),IF(AND(ISNUMBER(OFFSET('Hygiene Data'!$D$8,0,10*ROW('Hygiene Data'!D60))),DS66="No",ISNUMBER(OFFSET('Hygiene Data'!$D$8,0,10*ROW('Hygiene Data'!D60)))),CONCATENATE("[",ROUND(OFFSET('Hygiene Data'!$D$8,0,10*ROW('Hygiene Data'!D60)),0),"]"),IF(AND(ISNUMBER(OFFSET('Hygiene Data'!$D$8,0,10*ROW('Hygiene Data'!D60))),DS66="",ISNUMBER(OFFSET('Hygiene Data'!$D$8,0,10*ROW('Hygiene Data'!D60)))),OFFSET('Hygiene Data'!$D$8,0,10*ROW('Hygiene Data'!D60)),NA())))</f>
        <v>#N/A</v>
      </c>
      <c r="BE66" s="121" t="e">
        <f ca="1">+IF(AND(ISNUMBER(OFFSET('Hygiene Data'!$D$10,0,10*ROW('Hygiene Data'!D60))),DT66="Yes"),OFFSET('Hygiene Data'!$D$10,0,10*ROW('Hygiene Data'!D60)),IF(AND(ISNUMBER(OFFSET('Hygiene Data'!$D$10,0,10*ROW('Hygiene Data'!D60))),DT66="No",ISNUMBER(OFFSET('Hygiene Data'!$D$10,0,10*ROW('Hygiene Data'!D60)))),CONCATENATE("[",ROUND(OFFSET('Hygiene Data'!$D$10,0,10*ROW('Hygiene Data'!D60)),0),"]"),IF(AND(ISNUMBER(OFFSET('Hygiene Data'!$D$10,0,10*ROW('Hygiene Data'!D60))),DT66="",ISNUMBER(OFFSET('Hygiene Data'!$D$10,0,10*ROW('Hygiene Data'!D60)))),OFFSET('Hygiene Data'!$D$10,0,10*ROW('Hygiene Data'!D60)),NA())))</f>
        <v>#N/A</v>
      </c>
      <c r="BF66" s="121" t="e">
        <f ca="1">+IF(AND(ISNUMBER(OFFSET('Hygiene Data'!$E$6,0,10*ROW('Hygiene Data'!E60))),DU66="Yes"),OFFSET('Hygiene Data'!$E$6,0,10*ROW('Hygiene Data'!E60)),IF(AND(ISNUMBER(OFFSET('Hygiene Data'!$E$6,0,10*ROW('Hygiene Data'!E60))),DU66="No",ISNUMBER(OFFSET('Hygiene Data'!$E$6,0,10*ROW('Hygiene Data'!E60)))),CONCATENATE("[",ROUND(OFFSET('Hygiene Data'!$E$6,0,10*ROW('Hygiene Data'!E60)),0),"]"),IF(AND(ISNUMBER(OFFSET('Hygiene Data'!$E$6,0,10*ROW('Hygiene Data'!E60))),DU66="",ISNUMBER(OFFSET('Hygiene Data'!$E$6,0,10*ROW('Hygiene Data'!E60)))),OFFSET('Hygiene Data'!$E$6,0,10*ROW('Hygiene Data'!E60)),NA())))</f>
        <v>#N/A</v>
      </c>
      <c r="BG66" s="121" t="e">
        <f ca="1">+IF(AND(ISNUMBER(OFFSET('Hygiene Data'!$E$8,0,10*ROW('Hygiene Data'!E60))),DV66="Yes"),OFFSET('Hygiene Data'!$E$8,0,10*ROW('Hygiene Data'!E60)),IF(AND(ISNUMBER(OFFSET('Hygiene Data'!$E$8,0,10*ROW('Hygiene Data'!E60))),DV66="No",ISNUMBER(OFFSET('Hygiene Data'!$E$8,0,10*ROW('Hygiene Data'!E60)))),CONCATENATE("[",ROUND(OFFSET('Hygiene Data'!$E$8,0,10*ROW('Hygiene Data'!E60)),0),"]"),IF(AND(ISNUMBER(OFFSET('Hygiene Data'!$E$8,0,10*ROW('Hygiene Data'!E60))),DV66="",ISNUMBER(OFFSET('Hygiene Data'!$E$8,0,10*ROW('Hygiene Data'!E60)))),OFFSET('Hygiene Data'!$E$8,0,10*ROW('Hygiene Data'!E60)),NA())))</f>
        <v>#N/A</v>
      </c>
      <c r="BH66" s="121" t="e">
        <f ca="1">+IF(AND(ISNUMBER(OFFSET('Hygiene Data'!$E$10,0,10*ROW('Hygiene Data'!E60))),DW66="Yes"),OFFSET('Hygiene Data'!$E$10,0,10*ROW('Hygiene Data'!E60)),IF(AND(ISNUMBER(OFFSET('Hygiene Data'!$E$10,0,10*ROW('Hygiene Data'!E60))),DW66="No",ISNUMBER(OFFSET('Hygiene Data'!$E$10,0,10*ROW('Hygiene Data'!E60)))),CONCATENATE("[",ROUND(OFFSET('Hygiene Data'!$E$10,0,10*ROW('Hygiene Data'!E60)),0),"]"),IF(AND(ISNUMBER(OFFSET('Hygiene Data'!$E$10,0,10*ROW('Hygiene Data'!E60))),DW66="",ISNUMBER(OFFSET('Hygiene Data'!$E$10,0,10*ROW('Hygiene Data'!E60)))),OFFSET('Hygiene Data'!$E$10,0,10*ROW('Hygiene Data'!E60)),NA())))</f>
        <v>#N/A</v>
      </c>
      <c r="BI66" s="121" t="e">
        <f ca="1">+IF(AND(ISNUMBER(OFFSET('Hygiene Data'!$F$6,0,10*ROW('Hygiene Data'!F60))),DX66="Yes"),OFFSET('Hygiene Data'!$F$6,0,10*ROW('Hygiene Data'!F60)),IF(AND(ISNUMBER(OFFSET('Hygiene Data'!$F$6,0,10*ROW('Hygiene Data'!F60))),DX66="No",ISNUMBER(OFFSET('Hygiene Data'!$F$6,0,10*ROW('Hygiene Data'!F60)))),CONCATENATE("[",ROUND(OFFSET('Hygiene Data'!$F$6,0,10*ROW('Hygiene Data'!F60)),0),"]"),IF(AND(ISNUMBER(OFFSET('Hygiene Data'!$F$6,0,10*ROW('Hygiene Data'!F60))),DX66="",ISNUMBER(OFFSET('Hygiene Data'!$F$6,0,10*ROW('Hygiene Data'!F60)))),OFFSET('Hygiene Data'!$F$6,0,10*ROW('Hygiene Data'!F60)),NA())))</f>
        <v>#N/A</v>
      </c>
      <c r="BJ66" s="121" t="e">
        <f ca="1">+IF(AND(ISNUMBER(OFFSET('Hygiene Data'!$F$8,0,10*ROW('Hygiene Data'!F60))),DY66="Yes"),OFFSET('Hygiene Data'!$F$8,0,10*ROW('Hygiene Data'!F60)),IF(AND(ISNUMBER(OFFSET('Hygiene Data'!$F$8,0,10*ROW('Hygiene Data'!F60))),DY66="No",ISNUMBER(OFFSET('Hygiene Data'!$F$8,0,10*ROW('Hygiene Data'!F60)))),CONCATENATE("[",ROUND(OFFSET('Hygiene Data'!$F$8,0,10*ROW('Hygiene Data'!F60)),0),"]"),IF(AND(ISNUMBER(OFFSET('Hygiene Data'!$F$8,0,10*ROW('Hygiene Data'!F60))),DY66="",ISNUMBER(OFFSET('Hygiene Data'!$F$8,0,10*ROW('Hygiene Data'!F60)))),OFFSET('Hygiene Data'!$F$8,0,10*ROW('Hygiene Data'!F60)),NA())))</f>
        <v>#N/A</v>
      </c>
      <c r="BK66" s="121" t="e">
        <f ca="1">+IF(AND(ISNUMBER(OFFSET('Hygiene Data'!$F$10,0,10*ROW('Hygiene Data'!F60))),DZ66="Yes"),OFFSET('Hygiene Data'!$F$10,0,10*ROW('Hygiene Data'!F60)),IF(AND(ISNUMBER(OFFSET('Hygiene Data'!$F$10,0,10*ROW('Hygiene Data'!F60))),DZ66="No",ISNUMBER(OFFSET('Hygiene Data'!$F$10,0,10*ROW('Hygiene Data'!F60)))),CONCATENATE("[",ROUND(OFFSET('Hygiene Data'!$F$10,0,10*ROW('Hygiene Data'!F60)),0),"]"),IF(AND(ISNUMBER(OFFSET('Hygiene Data'!$F$10,0,10*ROW('Hygiene Data'!F60))),DZ66="",ISNUMBER(OFFSET('Hygiene Data'!$F$10,0,10*ROW('Hygiene Data'!F60)))),OFFSET('Hygiene Data'!$F$10,0,10*ROW('Hygiene Data'!F60)),NA())))</f>
        <v>#N/A</v>
      </c>
      <c r="BL66" s="121" t="e">
        <f ca="1">+IF(AND(ISNUMBER(OFFSET('Hygiene Data'!$G$6,0,10*ROW('Hygiene Data'!G60))),EA66="Yes"),OFFSET('Hygiene Data'!$G$6,0,10*ROW('Hygiene Data'!G60)),IF(AND(ISNUMBER(OFFSET('Hygiene Data'!$G$6,0,10*ROW('Hygiene Data'!G60))),EA66="No",ISNUMBER(OFFSET('Hygiene Data'!$G$6,0,10*ROW('Hygiene Data'!G60)))),CONCATENATE("[",ROUND(OFFSET('Hygiene Data'!$G$6,0,10*ROW('Hygiene Data'!G60)),0),"]"),IF(AND(ISNUMBER(OFFSET('Hygiene Data'!$G$6,0,10*ROW('Hygiene Data'!G60))),EA66="",ISNUMBER(OFFSET('Hygiene Data'!$G$6,0,10*ROW('Hygiene Data'!G60)))),OFFSET('Hygiene Data'!$G$6,0,10*ROW('Hygiene Data'!G60)),NA())))</f>
        <v>#N/A</v>
      </c>
      <c r="BM66" s="121" t="e">
        <f ca="1">+IF(AND(ISNUMBER(OFFSET('Hygiene Data'!$G$8,0,10*ROW('Hygiene Data'!G60))),EB66="Yes"),OFFSET('Hygiene Data'!$G$8,0,10*ROW('Hygiene Data'!G60)),IF(AND(ISNUMBER(OFFSET('Hygiene Data'!$G$8,0,10*ROW('Hygiene Data'!G60))),EB66="No",ISNUMBER(OFFSET('Hygiene Data'!$G$8,0,10*ROW('Hygiene Data'!G60)))),CONCATENATE("[",ROUND(OFFSET('Hygiene Data'!$G$8,0,10*ROW('Hygiene Data'!G60)),0),"]"),IF(AND(ISNUMBER(OFFSET('Hygiene Data'!$G$8,0,10*ROW('Hygiene Data'!G60))),EB66="",ISNUMBER(OFFSET('Hygiene Data'!$G$8,0,10*ROW('Hygiene Data'!G60)))),OFFSET('Hygiene Data'!$G$8,0,10*ROW('Hygiene Data'!G60)),NA())))</f>
        <v>#N/A</v>
      </c>
      <c r="BN66" s="121" t="e">
        <f ca="1">+IF(AND(ISNUMBER(OFFSET('Hygiene Data'!$G$10,0,10*ROW('Hygiene Data'!G60))),EC66="Yes"),OFFSET('Hygiene Data'!$G$10,0,10*ROW('Hygiene Data'!G60)),IF(AND(ISNUMBER(OFFSET('Hygiene Data'!$G$10,0,10*ROW('Hygiene Data'!G60))),EC66="No",ISNUMBER(OFFSET('Hygiene Data'!$G$10,0,10*ROW('Hygiene Data'!G60)))),CONCATENATE("[",ROUND(OFFSET('Hygiene Data'!$G$10,0,10*ROW('Hygiene Data'!G60)),0),"]"),IF(AND(ISNUMBER(OFFSET('Hygiene Data'!$G$10,0,10*ROW('Hygiene Data'!G60))),EC66="",ISNUMBER(OFFSET('Hygiene Data'!$G$10,0,10*ROW('Hygiene Data'!G60)))),OFFSET('Hygiene Data'!$G$10,0,10*ROW('Hygiene Data'!G60)),NA())))</f>
        <v>#N/A</v>
      </c>
      <c r="BO66" s="121" t="e">
        <f ca="1">+IF(AND(ISNUMBER(OFFSET('Hygiene Data'!$H$6,0,10*ROW('Hygiene Data'!H60))),ED66="Yes"),OFFSET('Hygiene Data'!$H$6,0,10*ROW('Hygiene Data'!H60)),IF(AND(ISNUMBER(OFFSET('Hygiene Data'!$H$6,0,10*ROW('Hygiene Data'!H60))),ED66="No",ISNUMBER(OFFSET('Hygiene Data'!$H$6,0,10*ROW('Hygiene Data'!H60)))),CONCATENATE("[",ROUND(OFFSET('Hygiene Data'!$H$6,0,10*ROW('Hygiene Data'!H60)),0),"]"),IF(AND(ISNUMBER(OFFSET('Hygiene Data'!$H$6,0,10*ROW('Hygiene Data'!H60))),ED66="",ISNUMBER(OFFSET('Hygiene Data'!$H$6,0,10*ROW('Hygiene Data'!H60)))),OFFSET('Hygiene Data'!$H$6,0,10*ROW('Hygiene Data'!H60)),NA())))</f>
        <v>#N/A</v>
      </c>
      <c r="BP66" s="121" t="e">
        <f ca="1">+IF(AND(ISNUMBER(OFFSET('Hygiene Data'!$H$8,0,10*ROW('Hygiene Data'!H60))),EE66="Yes"),OFFSET('Hygiene Data'!$H$8,0,10*ROW('Hygiene Data'!H60)),IF(AND(ISNUMBER(OFFSET('Hygiene Data'!$H$8,0,10*ROW('Hygiene Data'!H60))),EE66="No",ISNUMBER(OFFSET('Hygiene Data'!$H$8,0,10*ROW('Hygiene Data'!H60)))),CONCATENATE("[",ROUND(OFFSET('Hygiene Data'!$H$8,0,10*ROW('Hygiene Data'!H60)),0),"]"),IF(AND(ISNUMBER(OFFSET('Hygiene Data'!$H$8,0,10*ROW('Hygiene Data'!H60))),EE66="",ISNUMBER(OFFSET('Hygiene Data'!$H$8,0,10*ROW('Hygiene Data'!H60)))),OFFSET('Hygiene Data'!$H$8,0,10*ROW('Hygiene Data'!H60)),NA())))</f>
        <v>#N/A</v>
      </c>
      <c r="BQ66" s="121" t="e">
        <f ca="1">+IF(AND(ISNUMBER(OFFSET('Hygiene Data'!$H$10,0,10*ROW('Hygiene Data'!H60))),EF66="Yes"),OFFSET('Hygiene Data'!$H$10,0,10*ROW('Hygiene Data'!H60)),IF(AND(ISNUMBER(OFFSET('Hygiene Data'!$H$10,0,10*ROW('Hygiene Data'!H60))),EF66="No",ISNUMBER(OFFSET('Hygiene Data'!$H$10,0,10*ROW('Hygiene Data'!H60)))),CONCATENATE("[",ROUND(OFFSET('Hygiene Data'!$H$10,0,10*ROW('Hygiene Data'!H60)),0),"]"),IF(AND(ISNUMBER(OFFSET('Hygiene Data'!$H$10,0,10*ROW('Hygiene Data'!H60))),EF66="",ISNUMBER(OFFSET('Hygiene Data'!$H$10,0,10*ROW('Hygiene Data'!H60)))),OFFSET('Hygiene Data'!$H$10,0,10*ROW('Hygiene Data'!H60)),NA())))</f>
        <v>#N/A</v>
      </c>
      <c r="BS66" s="28" t="str">
        <f ca="1">+IF(OFFSET('Water Data'!$C$28,0,10*ROW('Water Data'!C60))="","",OFFSET('Water Data'!$C$28,0,10*ROW('Water Data'!C60)))</f>
        <v/>
      </c>
      <c r="BT66" s="28" t="str">
        <f ca="1">+IF(OFFSET('Water Data'!$C$29,0,10*ROW('Water Data'!C60))="","",OFFSET('Water Data'!$C$29,0,10*ROW('Water Data'!C60)))</f>
        <v/>
      </c>
      <c r="BU66" s="28" t="str">
        <f ca="1">+IF(OFFSET('Water Data'!$C$30,0,10*ROW('Water Data'!C60))="","",OFFSET('Water Data'!$C$30,0,10*ROW('Water Data'!C60)))</f>
        <v/>
      </c>
      <c r="BV66" s="28" t="str">
        <f ca="1">+IF(OFFSET('Water Data'!$D$28,0,10*ROW('Water Data'!D60))="","",OFFSET('Water Data'!$D$28,0,10*ROW('Water Data'!D60)))</f>
        <v/>
      </c>
      <c r="BW66" s="28" t="str">
        <f ca="1">+IF(OFFSET('Water Data'!$D$29,0,10*ROW('Water Data'!D60))="","",OFFSET('Water Data'!$D$29,0,10*ROW('Water Data'!D60)))</f>
        <v/>
      </c>
      <c r="BX66" s="28" t="str">
        <f ca="1">+IF(OFFSET('Water Data'!$D$30,0,10*ROW('Water Data'!D60))="","",OFFSET('Water Data'!$D$30,0,10*ROW('Water Data'!D60)))</f>
        <v/>
      </c>
      <c r="BY66" s="28" t="str">
        <f ca="1">+IF(OFFSET('Water Data'!$E$28,0,10*ROW('Water Data'!E60))="","",OFFSET('Water Data'!$E$28,0,10*ROW('Water Data'!E60)))</f>
        <v/>
      </c>
      <c r="BZ66" s="28" t="str">
        <f ca="1">+IF(OFFSET('Water Data'!$E$29,0,10*ROW('Water Data'!E60))="","",OFFSET('Water Data'!$E$29,0,10*ROW('Water Data'!E60)))</f>
        <v/>
      </c>
      <c r="CA66" s="28" t="str">
        <f ca="1">+IF(OFFSET('Water Data'!$E$30,0,10*ROW('Water Data'!E60))="","",OFFSET('Water Data'!$E$30,0,10*ROW('Water Data'!E60)))</f>
        <v/>
      </c>
      <c r="CB66" s="28" t="str">
        <f ca="1">+IF(OFFSET('Water Data'!$F$28,0,10*ROW('Water Data'!F60))="","",OFFSET('Water Data'!$F$28,0,10*ROW('Water Data'!F60)))</f>
        <v/>
      </c>
      <c r="CC66" s="28" t="str">
        <f ca="1">+IF(OFFSET('Water Data'!$F$29,0,10*ROW('Water Data'!F60))="","",OFFSET('Water Data'!$F$29,0,10*ROW('Water Data'!F60)))</f>
        <v/>
      </c>
      <c r="CD66" s="28" t="str">
        <f ca="1">+IF(OFFSET('Water Data'!$F$30,0,10*ROW('Water Data'!F60))="","",OFFSET('Water Data'!$F$30,0,10*ROW('Water Data'!F60)))</f>
        <v/>
      </c>
      <c r="CE66" s="28" t="str">
        <f ca="1">+IF(OFFSET('Water Data'!$G$28,0,10*ROW('Water Data'!G60))="","",OFFSET('Water Data'!$G$28,0,10*ROW('Water Data'!G60)))</f>
        <v/>
      </c>
      <c r="CF66" s="28" t="str">
        <f ca="1">+IF(OFFSET('Water Data'!$G$29,0,10*ROW('Water Data'!G60))="","",OFFSET('Water Data'!$G$29,0,10*ROW('Water Data'!G60)))</f>
        <v/>
      </c>
      <c r="CG66" s="28" t="str">
        <f ca="1">+IF(OFFSET('Water Data'!$G$30,0,10*ROW('Water Data'!G60))="","",OFFSET('Water Data'!$G$30,0,10*ROW('Water Data'!G60)))</f>
        <v/>
      </c>
      <c r="CH66" s="28" t="str">
        <f ca="1">+IF(OFFSET('Water Data'!$H$28,0,10*ROW('Water Data'!H60))="","",OFFSET('Water Data'!$H$28,0,10*ROW('Water Data'!H60)))</f>
        <v/>
      </c>
      <c r="CI66" s="28" t="str">
        <f ca="1">+IF(OFFSET('Water Data'!$H$29,0,10*ROW('Water Data'!H60))="","",OFFSET('Water Data'!$H$29,0,10*ROW('Water Data'!H60)))</f>
        <v/>
      </c>
      <c r="CJ66" s="28" t="str">
        <f ca="1">+IF(OFFSET('Water Data'!$H$30,0,10*ROW('Water Data'!H60))="","",OFFSET('Water Data'!$H$30,0,10*ROW('Water Data'!H60)))</f>
        <v/>
      </c>
      <c r="CK66" s="28" t="str">
        <f ca="1">+IF(OFFSET('Sanitation Data'!$C$29,0,10*ROW('Sanitation Data'!C60))="","",OFFSET('Sanitation Data'!$C$29,0,10*ROW('Sanitation Data'!C60)))</f>
        <v/>
      </c>
      <c r="CL66" s="28" t="str">
        <f ca="1">+IF(OFFSET('Sanitation Data'!$C$30,0,10*ROW('Sanitation Data'!C60))="","",OFFSET('Sanitation Data'!$C$30,0,10*ROW('Sanitation Data'!C60)))</f>
        <v/>
      </c>
      <c r="CM66" s="28" t="str">
        <f ca="1">+IF(OFFSET('Sanitation Data'!$C$31,0,10*ROW('Sanitation Data'!C60))="","",OFFSET('Sanitation Data'!$C$31,0,10*ROW('Sanitation Data'!C60)))</f>
        <v/>
      </c>
      <c r="CN66" s="28" t="str">
        <f ca="1">+IF(OFFSET('Sanitation Data'!$C$32,0,10*ROW('Sanitation Data'!C60))="","",OFFSET('Sanitation Data'!$C$32,0,10*ROW('Sanitation Data'!C60)))</f>
        <v/>
      </c>
      <c r="CO66" s="28" t="str">
        <f ca="1">+IF(OFFSET('Sanitation Data'!$C$33,0,10*ROW('Sanitation Data'!C60))="","",OFFSET('Sanitation Data'!$C$33,0,10*ROW('Sanitation Data'!C60)))</f>
        <v/>
      </c>
      <c r="CP66" s="28" t="str">
        <f ca="1">+IF(OFFSET('Sanitation Data'!$D$29,0,10*ROW('Sanitation Data'!D60))="","",OFFSET('Sanitation Data'!$D$29,0,10*ROW('Sanitation Data'!D60)))</f>
        <v/>
      </c>
      <c r="CQ66" s="28" t="str">
        <f ca="1">+IF(OFFSET('Sanitation Data'!$D$30,0,10*ROW('Sanitation Data'!D60))="","",OFFSET('Sanitation Data'!$D$30,0,10*ROW('Sanitation Data'!D60)))</f>
        <v/>
      </c>
      <c r="CR66" s="28" t="str">
        <f ca="1">+IF(OFFSET('Sanitation Data'!$D$31,0,10*ROW('Sanitation Data'!D60))="","",OFFSET('Sanitation Data'!$D$31,0,10*ROW('Sanitation Data'!D60)))</f>
        <v/>
      </c>
      <c r="CS66" s="28" t="str">
        <f ca="1">+IF(OFFSET('Sanitation Data'!$D$32,0,10*ROW('Sanitation Data'!D60))="","",OFFSET('Sanitation Data'!$D$32,0,10*ROW('Sanitation Data'!D60)))</f>
        <v/>
      </c>
      <c r="CT66" s="28" t="str">
        <f ca="1">+IF(OFFSET('Sanitation Data'!$D$33,0,10*ROW('Sanitation Data'!D60))="","",OFFSET('Sanitation Data'!$D$33,0,10*ROW('Sanitation Data'!D60)))</f>
        <v/>
      </c>
      <c r="CU66" s="28" t="str">
        <f ca="1">+IF(OFFSET('Sanitation Data'!$E$29,0,10*ROW('Sanitation Data'!E60))="","",OFFSET('Sanitation Data'!$E$29,0,10*ROW('Sanitation Data'!E60)))</f>
        <v/>
      </c>
      <c r="CV66" s="28" t="str">
        <f ca="1">+IF(OFFSET('Sanitation Data'!$E$30,0,10*ROW('Sanitation Data'!E60))="","",OFFSET('Sanitation Data'!$E$30,0,10*ROW('Sanitation Data'!E60)))</f>
        <v/>
      </c>
      <c r="CW66" s="28" t="str">
        <f ca="1">+IF(OFFSET('Sanitation Data'!$E$31,0,10*ROW('Sanitation Data'!E60))="","",OFFSET('Sanitation Data'!$E$31,0,10*ROW('Sanitation Data'!E60)))</f>
        <v/>
      </c>
      <c r="CX66" s="28" t="str">
        <f ca="1">+IF(OFFSET('Sanitation Data'!$E$32,0,10*ROW('Sanitation Data'!E60))="","",OFFSET('Sanitation Data'!$E$32,0,10*ROW('Sanitation Data'!E60)))</f>
        <v/>
      </c>
      <c r="CY66" s="28" t="str">
        <f ca="1">+IF(OFFSET('Sanitation Data'!$E$33,0,10*ROW('Sanitation Data'!E60))="","",OFFSET('Sanitation Data'!$E$33,0,10*ROW('Sanitation Data'!E60)))</f>
        <v/>
      </c>
      <c r="CZ66" s="28" t="str">
        <f ca="1">+IF(OFFSET('Sanitation Data'!$F$29,0,10*ROW('Sanitation Data'!F60))="","",OFFSET('Sanitation Data'!$F$29,0,10*ROW('Sanitation Data'!F60)))</f>
        <v/>
      </c>
      <c r="DA66" s="28" t="str">
        <f ca="1">+IF(OFFSET('Sanitation Data'!$F$30,0,10*ROW('Sanitation Data'!F60))="","",OFFSET('Sanitation Data'!$F$30,0,10*ROW('Sanitation Data'!F60)))</f>
        <v/>
      </c>
      <c r="DB66" s="28" t="str">
        <f ca="1">+IF(OFFSET('Sanitation Data'!$F$31,0,10*ROW('Sanitation Data'!F60))="","",OFFSET('Sanitation Data'!$F$31,0,10*ROW('Sanitation Data'!F60)))</f>
        <v/>
      </c>
      <c r="DC66" s="28" t="str">
        <f ca="1">+IF(OFFSET('Sanitation Data'!$F$32,0,10*ROW('Sanitation Data'!F60))="","",OFFSET('Sanitation Data'!$F$32,0,10*ROW('Sanitation Data'!F60)))</f>
        <v/>
      </c>
      <c r="DD66" s="28" t="str">
        <f ca="1">+IF(OFFSET('Sanitation Data'!$F$33,0,10*ROW('Sanitation Data'!F60))="","",OFFSET('Sanitation Data'!$F$33,0,10*ROW('Sanitation Data'!F60)))</f>
        <v/>
      </c>
      <c r="DE66" s="28" t="str">
        <f ca="1">+IF(OFFSET('Sanitation Data'!$G$29,0,10*ROW('Sanitation Data'!G60))="","",OFFSET('Sanitation Data'!$G$29,0,10*ROW('Sanitation Data'!G60)))</f>
        <v/>
      </c>
      <c r="DF66" s="28" t="str">
        <f ca="1">+IF(OFFSET('Sanitation Data'!$G$30,0,10*ROW('Sanitation Data'!G60))="","",OFFSET('Sanitation Data'!$G$30,0,10*ROW('Sanitation Data'!G60)))</f>
        <v/>
      </c>
      <c r="DG66" s="28" t="str">
        <f ca="1">+IF(OFFSET('Sanitation Data'!$G$31,0,10*ROW('Sanitation Data'!G60))="","",OFFSET('Sanitation Data'!$G$31,0,10*ROW('Sanitation Data'!G60)))</f>
        <v/>
      </c>
      <c r="DH66" s="28" t="str">
        <f ca="1">+IF(OFFSET('Sanitation Data'!$G$32,0,10*ROW('Sanitation Data'!G60))="","",OFFSET('Sanitation Data'!$G$32,0,10*ROW('Sanitation Data'!G60)))</f>
        <v/>
      </c>
      <c r="DI66" s="28" t="str">
        <f ca="1">+IF(OFFSET('Sanitation Data'!$G$33,0,10*ROW('Sanitation Data'!G60))="","",OFFSET('Sanitation Data'!$G$33,0,10*ROW('Sanitation Data'!G60)))</f>
        <v/>
      </c>
      <c r="DJ66" s="28" t="str">
        <f ca="1">+IF(OFFSET('Sanitation Data'!$H$29,0,10*ROW('Sanitation Data'!H60))="","",OFFSET('Sanitation Data'!$H$29,0,10*ROW('Sanitation Data'!H60)))</f>
        <v/>
      </c>
      <c r="DK66" s="28" t="str">
        <f ca="1">+IF(OFFSET('Sanitation Data'!$H$30,0,10*ROW('Sanitation Data'!H60))="","",OFFSET('Sanitation Data'!$H$30,0,10*ROW('Sanitation Data'!H60)))</f>
        <v/>
      </c>
      <c r="DL66" s="28" t="str">
        <f ca="1">+IF(OFFSET('Sanitation Data'!$H$31,0,10*ROW('Sanitation Data'!H60))="","",OFFSET('Sanitation Data'!$H$31,0,10*ROW('Sanitation Data'!H60)))</f>
        <v/>
      </c>
      <c r="DM66" s="28" t="str">
        <f ca="1">+IF(OFFSET('Sanitation Data'!$H$32,0,10*ROW('Sanitation Data'!H60))="","",OFFSET('Sanitation Data'!$H$32,0,10*ROW('Sanitation Data'!H60)))</f>
        <v/>
      </c>
      <c r="DN66" s="28" t="str">
        <f ca="1">+IF(OFFSET('Sanitation Data'!$H$33,0,10*ROW('Sanitation Data'!H60))="","",OFFSET('Sanitation Data'!$H$33,0,10*ROW('Sanitation Data'!H60)))</f>
        <v/>
      </c>
      <c r="DO66" s="28" t="str">
        <f ca="1">+IF(OFFSET('Hygiene Data'!$C$12,0,10*ROW('Hygiene Data'!C60))="","",OFFSET('Hygiene Data'!$C$12,0,10*ROW('Hygiene Data'!C60)))</f>
        <v/>
      </c>
      <c r="DP66" s="28" t="str">
        <f ca="1">+IF(OFFSET('Hygiene Data'!$C$13,0,10*ROW('Hygiene Data'!C60))="","",OFFSET('Hygiene Data'!$C$13,0,10*ROW('Hygiene Data'!C60)))</f>
        <v/>
      </c>
      <c r="DQ66" s="28" t="str">
        <f ca="1">+IF(OFFSET('Hygiene Data'!$C$14,0,10*ROW('Hygiene Data'!C60))="","",OFFSET('Hygiene Data'!$C$14,0,10*ROW('Hygiene Data'!C60)))</f>
        <v/>
      </c>
      <c r="DR66" s="28" t="str">
        <f ca="1">+IF(OFFSET('Hygiene Data'!$D$12,0,10*ROW('Hygiene Data'!D60))="","",OFFSET('Hygiene Data'!$D$12,0,10*ROW('Hygiene Data'!D60)))</f>
        <v/>
      </c>
      <c r="DS66" s="28" t="str">
        <f ca="1">+IF(OFFSET('Hygiene Data'!$D$13,0,10*ROW('Hygiene Data'!D60))="","",OFFSET('Hygiene Data'!$D$13,0,10*ROW('Hygiene Data'!D60)))</f>
        <v/>
      </c>
      <c r="DT66" s="28" t="str">
        <f ca="1">+IF(OFFSET('Hygiene Data'!$D$14,0,10*ROW('Hygiene Data'!D60))="","",OFFSET('Hygiene Data'!$D$14,0,10*ROW('Hygiene Data'!D60)))</f>
        <v/>
      </c>
      <c r="DU66" s="28" t="str">
        <f ca="1">+IF(OFFSET('Hygiene Data'!$E$12,0,10*ROW('Hygiene Data'!E60))="","",OFFSET('Hygiene Data'!$E$12,0,10*ROW('Hygiene Data'!E60)))</f>
        <v/>
      </c>
      <c r="DV66" s="28" t="str">
        <f ca="1">+IF(OFFSET('Hygiene Data'!$E$13,0,10*ROW('Hygiene Data'!E60))="","",OFFSET('Hygiene Data'!$E$13,0,10*ROW('Hygiene Data'!E60)))</f>
        <v/>
      </c>
      <c r="DW66" s="28" t="str">
        <f ca="1">+IF(OFFSET('Hygiene Data'!$E$14,0,10*ROW('Hygiene Data'!E60))="","",OFFSET('Hygiene Data'!$E$14,0,10*ROW('Hygiene Data'!E60)))</f>
        <v/>
      </c>
      <c r="DX66" s="28" t="str">
        <f ca="1">+IF(OFFSET('Hygiene Data'!$F$12,0,10*ROW('Hygiene Data'!F60))="","",OFFSET('Hygiene Data'!$F$12,0,10*ROW('Hygiene Data'!F60)))</f>
        <v/>
      </c>
      <c r="DY66" s="28" t="str">
        <f ca="1">+IF(OFFSET('Hygiene Data'!$F$13,0,10*ROW('Hygiene Data'!F60))="","",OFFSET('Hygiene Data'!$F$13,0,10*ROW('Hygiene Data'!F60)))</f>
        <v/>
      </c>
      <c r="DZ66" s="28" t="str">
        <f ca="1">+IF(OFFSET('Hygiene Data'!$F$14,0,10*ROW('Hygiene Data'!F60))="","",OFFSET('Hygiene Data'!$F$14,0,10*ROW('Hygiene Data'!F60)))</f>
        <v/>
      </c>
      <c r="EA66" s="28" t="str">
        <f ca="1">+IF(OFFSET('Hygiene Data'!$G$12,0,10*ROW('Hygiene Data'!G60))="","",OFFSET('Hygiene Data'!$G$12,0,10*ROW('Hygiene Data'!G60)))</f>
        <v/>
      </c>
      <c r="EB66" s="28" t="str">
        <f ca="1">+IF(OFFSET('Hygiene Data'!$G$13,0,10*ROW('Hygiene Data'!G60))="","",OFFSET('Hygiene Data'!$G$13,0,10*ROW('Hygiene Data'!G60)))</f>
        <v/>
      </c>
      <c r="EC66" s="28" t="str">
        <f ca="1">+IF(OFFSET('Hygiene Data'!$G$14,0,10*ROW('Hygiene Data'!G60))="","",OFFSET('Hygiene Data'!$G$14,0,10*ROW('Hygiene Data'!G60)))</f>
        <v/>
      </c>
      <c r="ED66" s="28" t="str">
        <f ca="1">+IF(OFFSET('Hygiene Data'!$H$12,0,10*ROW('Hygiene Data'!H60))="","",OFFSET('Hygiene Data'!$H$12,0,10*ROW('Hygiene Data'!H60)))</f>
        <v/>
      </c>
      <c r="EE66" s="28" t="str">
        <f ca="1">+IF(OFFSET('Hygiene Data'!$H$13,0,10*ROW('Hygiene Data'!H60))="","",OFFSET('Hygiene Data'!$H$13,0,10*ROW('Hygiene Data'!H60)))</f>
        <v/>
      </c>
      <c r="EF66" s="28" t="str">
        <f ca="1">+IF(OFFSET('Hygiene Data'!$H$14,0,10*ROW('Hygiene Data'!H60))="","",OFFSET('Hygiene Data'!$H$14,0,10*ROW('Hygiene Data'!H60)))</f>
        <v/>
      </c>
    </row>
    <row r="67" spans="1:136" x14ac:dyDescent="0.2">
      <c r="A67" s="44" t="str">
        <f ca="1">+IF(OFFSET('Water Data'!$B$1,0,10*ROW('Water Data'!B64))="","",OFFSET('Water Data'!$B$1,0,10*ROW('Water Data'!B64)))</f>
        <v/>
      </c>
      <c r="B67" s="44" t="str">
        <f ca="1">+IF(OFFSET('Water Data'!$A$3,0,10*ROW('Water Data'!A64))="","",OFFSET('Water Data'!$A$3,0,10*ROW('Water Data'!A64)))</f>
        <v/>
      </c>
      <c r="C67" s="44" t="str">
        <f ca="1">+IF(OFFSET('Water Data'!$C$3,0,10*ROW('Water Data'!C64))="","",OFFSET('Water Data'!$C$3,0,10*ROW('Water Data'!C64)))</f>
        <v/>
      </c>
      <c r="D67" s="119" t="e">
        <f ca="1">+IF(AND(ISNUMBER(OFFSET('Water Data'!$C$5,0,10*ROW('Water Data'!C61))),BS67="Yes"),100-OFFSET('Water Data'!$C$5,0,10*ROW('Water Data'!C61)),IF(AND(ISNUMBER(OFFSET('Water Data'!$C$5,0,10*ROW('Water Data'!C61))),BS67="No",ISNUMBER(OFFSET('Water Data'!$C$5,0,10*ROW('Water Data'!C61)))),CONCATENATE("[",ROUND(100-OFFSET('Water Data'!$C$5,0,10*ROW('Water Data'!C61)),0),"]"),IF(AND(ISNUMBER(OFFSET('Water Data'!$C$5,0,10*ROW('Water Data'!C61))),BS67="",ISNUMBER(OFFSET('Water Data'!$C$5,0,10*ROW('Water Data'!C61)))),100-OFFSET('Water Data'!$C$5,0,10*ROW('Water Data'!C61)),NA())))</f>
        <v>#N/A</v>
      </c>
      <c r="E67" s="119" t="e">
        <f ca="1">+IF(AND(ISNUMBER(OFFSET('Water Data'!$C$7,0,10*ROW('Water Data'!D61))),BT67="Yes"),OFFSET('Water Data'!$C$7,0,10*ROW('Water Data'!C61)),IF(AND(ISNUMBER(OFFSET('Water Data'!$C$7,0,10*ROW('Water Data'!C61))),BT67="No",ISNUMBER(OFFSET('Water Data'!$C$7,0,10*ROW('Water Data'!C61)))),CONCATENATE("[",ROUND(OFFSET('Water Data'!$C$7,0,10*ROW('Water Data'!C61)),0),"]"),IF(AND(ISNUMBER(OFFSET('Water Data'!$C$7,0,10*ROW('Water Data'!C61))),BT67="",ISNUMBER(OFFSET('Water Data'!$C$7,0,10*ROW('Water Data'!C61)))),OFFSET('Water Data'!$C$7,0,10*ROW('Water Data'!C61)),NA())))</f>
        <v>#N/A</v>
      </c>
      <c r="F67" s="119" t="e">
        <f ca="1">+IF(AND(ISNUMBER(OFFSET('Water Data'!$C$10,0,10*ROW('Water Data'!C61))),BU67="Yes"),OFFSET('Water Data'!$C$10,0,10*ROW('Water Data'!C61)),IF(AND(ISNUMBER(OFFSET('Water Data'!$C$10,0,10*ROW('Water Data'!C61))),BU67="No",ISNUMBER(OFFSET('Water Data'!$C$10,0,10*ROW('Water Data'!C61)))),CONCATENATE("[",ROUND(OFFSET('Water Data'!$C$10,0,10*ROW('Water Data'!C61)),0),"]"),IF(AND(ISNUMBER(OFFSET('Water Data'!$C$10,0,10*ROW('Water Data'!C61))),BU67="",ISNUMBER(OFFSET('Water Data'!$C$10,0,10*ROW('Water Data'!C61)))),OFFSET('Water Data'!$C$10,0,10*ROW('Water Data'!C61)),NA())))</f>
        <v>#N/A</v>
      </c>
      <c r="G67" s="119" t="e">
        <f ca="1">+IF(AND(ISNUMBER(OFFSET('Water Data'!$D$5,0,10*ROW('Water Data'!D61))),BV67="Yes"),100-OFFSET('Water Data'!$D$5,0,10*ROW('Water Data'!D61)),IF(AND(ISNUMBER(OFFSET('Water Data'!$D$5,0,10*ROW('Water Data'!D61))),BV67="No",ISNUMBER(OFFSET('Water Data'!$D$5,0,10*ROW('Water Data'!D61)))),CONCATENATE("[",ROUND(100-OFFSET('Water Data'!$D$5,0,10*ROW('Water Data'!D61)),0),"]"),IF(AND(ISNUMBER(OFFSET('Water Data'!$D$5,0,10*ROW('Water Data'!D61))),BV67="",ISNUMBER(OFFSET('Water Data'!$D$5,0,10*ROW('Water Data'!D61)))),100-OFFSET('Water Data'!$D$5,0,10*ROW('Water Data'!D61)),NA())))</f>
        <v>#N/A</v>
      </c>
      <c r="H67" s="119" t="e">
        <f ca="1">+IF(AND(ISNUMBER(OFFSET('Water Data'!$D$7,0,10*ROW('Water Data'!D61))),BW67="Yes"),OFFSET('Water Data'!$D$7,0,10*ROW('Water Data'!D61)),IF(AND(ISNUMBER(OFFSET('Water Data'!$D$7,0,10*ROW('Water Data'!D61))),BW67="No",ISNUMBER(OFFSET('Water Data'!$D$7,0,10*ROW('Water Data'!D61)))),CONCATENATE("[",ROUND(OFFSET('Water Data'!$C$7,0,10*ROW('Water Data'!D61)),0),"]"),IF(AND(ISNUMBER(OFFSET('Water Data'!$D$7,0,10*ROW('Water Data'!D61))),BW67="",ISNUMBER(OFFSET('Water Data'!$D$7,0,10*ROW('Water Data'!D61)))),OFFSET('Water Data'!$D$7,0,10*ROW('Water Data'!D61)),NA())))</f>
        <v>#N/A</v>
      </c>
      <c r="I67" s="119" t="e">
        <f ca="1">+IF(AND(ISNUMBER(OFFSET('Water Data'!$D$10,0,10*ROW('Water Data'!D61))),BX67="Yes"),OFFSET('Water Data'!$D$10,0,10*ROW('Water Data'!D61)),IF(AND(ISNUMBER(OFFSET('Water Data'!$D$10,0,10*ROW('Water Data'!D61))),BX67="No",ISNUMBER(OFFSET('Water Data'!$D$10,0,10*ROW('Water Data'!D61)))),CONCATENATE("[",ROUND(OFFSET('Water Data'!$D$10,0,10*ROW('Water Data'!D61)),0),"]"),IF(AND(ISNUMBER(OFFSET('Water Data'!$D$10,0,10*ROW('Water Data'!D61))),BX67="",ISNUMBER(OFFSET('Water Data'!$D$10,0,10*ROW('Water Data'!D61)))),OFFSET('Water Data'!$D$10,0,10*ROW('Water Data'!D61)),NA())))</f>
        <v>#N/A</v>
      </c>
      <c r="J67" s="119" t="e">
        <f ca="1">+IF(AND(ISNUMBER(OFFSET('Water Data'!$E$5,0,10*ROW('Water Data'!E61))),BY67="Yes"),100-OFFSET('Water Data'!$E$5,0,10*ROW('Water Data'!E61)),IF(AND(ISNUMBER(OFFSET('Water Data'!$E$5,0,10*ROW('Water Data'!E61))),BY67="No",ISNUMBER(OFFSET('Water Data'!$E$5,0,10*ROW('Water Data'!E61)))),CONCATENATE("[",ROUND(100-OFFSET('Water Data'!$E$5,0,10*ROW('Water Data'!E61)),0),"]"),IF(AND(ISNUMBER(OFFSET('Water Data'!$E$5,0,10*ROW('Water Data'!E61))),BY67="",ISNUMBER(OFFSET('Water Data'!$E$5,0,10*ROW('Water Data'!E61)))),100-OFFSET('Water Data'!$E$5,0,10*ROW('Water Data'!E61)),NA())))</f>
        <v>#N/A</v>
      </c>
      <c r="K67" s="119" t="e">
        <f ca="1">+IF(AND(ISNUMBER(OFFSET('Water Data'!$E$7,0,10*ROW('Water Data'!E61))),BZ67="Yes"),OFFSET('Water Data'!$E$7,0,10*ROW('Water Data'!E61)),IF(AND(ISNUMBER(OFFSET('Water Data'!$E$7,0,10*ROW('Water Data'!E61))),BZ67="No",ISNUMBER(OFFSET('Water Data'!$E$7,0,10*ROW('Water Data'!E61)))),CONCATENATE("[",ROUND(OFFSET('Water Data'!$E$7,0,10*ROW('Water Data'!E61)),0),"]"),IF(AND(ISNUMBER(OFFSET('Water Data'!$E$7,0,10*ROW('Water Data'!E61))),BZ67="",ISNUMBER(OFFSET('Water Data'!$E$7,0,10*ROW('Water Data'!E61)))),OFFSET('Water Data'!$E$7,0,10*ROW('Water Data'!E61)),NA())))</f>
        <v>#N/A</v>
      </c>
      <c r="L67" s="119" t="e">
        <f ca="1">+IF(AND(ISNUMBER(OFFSET('Water Data'!$E$10,0,10*ROW('Water Data'!E61))),CA67="Yes"),OFFSET('Water Data'!$E$10,0,10*ROW('Water Data'!E61)),IF(AND(ISNUMBER(OFFSET('Water Data'!$E$10,0,10*ROW('Water Data'!E61))),CA67="No",ISNUMBER(OFFSET('Water Data'!$E$10,0,10*ROW('Water Data'!E61)))),CONCATENATE("[",ROUND(OFFSET('Water Data'!$E$10,0,10*ROW('Water Data'!E61)),0),"]"),IF(AND(ISNUMBER(OFFSET('Water Data'!$E$10,0,10*ROW('Water Data'!E61))),CA67="",ISNUMBER(OFFSET('Water Data'!$E$10,0,10*ROW('Water Data'!E61)))),OFFSET('Water Data'!$E$10,0,10*ROW('Water Data'!E61)),NA())))</f>
        <v>#N/A</v>
      </c>
      <c r="M67" s="119" t="e">
        <f ca="1">+IF(AND(ISNUMBER(OFFSET('Water Data'!$F$5,0,10*ROW('Water Data'!F61))),CB67="Yes"),100-OFFSET('Water Data'!$F$5,0,10*ROW('Water Data'!F61)),IF(AND(ISNUMBER(OFFSET('Water Data'!$F$5,0,10*ROW('Water Data'!F61))),CB67="No",ISNUMBER(OFFSET('Water Data'!$F$5,0,10*ROW('Water Data'!F61)))),CONCATENATE("[",ROUND(100-OFFSET('Water Data'!$F$5,0,10*ROW('Water Data'!F61)),0),"]"),IF(AND(ISNUMBER(OFFSET('Water Data'!$F$5,0,10*ROW('Water Data'!F61))),CB67="",ISNUMBER(OFFSET('Water Data'!$F$5,0,10*ROW('Water Data'!F61)))),100-OFFSET('Water Data'!$F$5,0,10*ROW('Water Data'!F61)),NA())))</f>
        <v>#N/A</v>
      </c>
      <c r="N67" s="119" t="e">
        <f ca="1">+IF(AND(ISNUMBER(OFFSET('Water Data'!$F$7,0,10*ROW('Water Data'!F61))),CC67="Yes"),OFFSET('Water Data'!$F$7,0,10*ROW('Water Data'!F61)),IF(AND(ISNUMBER(OFFSET('Water Data'!$F$7,0,10*ROW('Water Data'!F61))),CC67="No",ISNUMBER(OFFSET('Water Data'!$F$7,0,10*ROW('Water Data'!F61)))),CONCATENATE("[",ROUND(OFFSET('Water Data'!$F$7,0,10*ROW('Water Data'!F61)),0),"]"),IF(AND(ISNUMBER(OFFSET('Water Data'!$F$7,0,10*ROW('Water Data'!F61))),CC67="",ISNUMBER(OFFSET('Water Data'!$F$7,0,10*ROW('Water Data'!F61)))),OFFSET('Water Data'!$F$7,0,10*ROW('Water Data'!F61)),NA())))</f>
        <v>#N/A</v>
      </c>
      <c r="O67" s="119" t="e">
        <f ca="1">+IF(AND(ISNUMBER(OFFSET('Water Data'!$F$10,0,10*ROW('Water Data'!F61))),CD67="Yes"),OFFSET('Water Data'!$F$10,0,10*ROW('Water Data'!F61)),IF(AND(ISNUMBER(OFFSET('Water Data'!$F$10,0,10*ROW('Water Data'!F61))),CD67="No",ISNUMBER(OFFSET('Water Data'!$F$10,0,10*ROW('Water Data'!F61)))),CONCATENATE("[",ROUND(OFFSET('Water Data'!$F$10,0,10*ROW('Water Data'!F61)),0),"]"),IF(AND(ISNUMBER(OFFSET('Water Data'!$F$10,0,10*ROW('Water Data'!F61))),CD67="",ISNUMBER(OFFSET('Water Data'!$F$10,0,10*ROW('Water Data'!F61)))),OFFSET('Water Data'!$F$10,0,10*ROW('Water Data'!F61)),NA())))</f>
        <v>#N/A</v>
      </c>
      <c r="P67" s="119" t="e">
        <f ca="1">+IF(AND(ISNUMBER(OFFSET('Water Data'!$G$5,0,10*ROW('Water Data'!G61))),CE67="Yes"),100-OFFSET('Water Data'!$G$5,0,10*ROW('Water Data'!G61)),IF(AND(ISNUMBER(OFFSET('Water Data'!$G$5,0,10*ROW('Water Data'!G61))),CE67="No",ISNUMBER(OFFSET('Water Data'!$G$5,0,10*ROW('Water Data'!G61)))),CONCATENATE("[",ROUND(100-OFFSET('Water Data'!$G$5,0,10*ROW('Water Data'!G61)),0),"]"),IF(AND(ISNUMBER(OFFSET('Water Data'!$G$5,0,10*ROW('Water Data'!G61))),CE67="",ISNUMBER(OFFSET('Water Data'!$G$5,0,10*ROW('Water Data'!G61)))),100-OFFSET('Water Data'!$G$5,0,10*ROW('Water Data'!G61)),NA())))</f>
        <v>#N/A</v>
      </c>
      <c r="Q67" s="119" t="e">
        <f ca="1">+IF(AND(ISNUMBER(OFFSET('Water Data'!$G$7,0,10*ROW('Water Data'!G61))),CF67="Yes"),OFFSET('Water Data'!$G$7,0,10*ROW('Water Data'!G61)),IF(AND(ISNUMBER(OFFSET('Water Data'!$G$7,0,10*ROW('Water Data'!G61))),CF67="No",ISNUMBER(OFFSET('Water Data'!$G$7,0,10*ROW('Water Data'!G61)))),CONCATENATE("[",ROUND(OFFSET('Water Data'!$G$7,0,10*ROW('Water Data'!G61)),0),"]"),IF(AND(ISNUMBER(OFFSET('Water Data'!$G$7,0,10*ROW('Water Data'!G61))),CF67="",ISNUMBER(OFFSET('Water Data'!$G$7,0,10*ROW('Water Data'!G61)))),OFFSET('Water Data'!$G$7,0,10*ROW('Water Data'!G61)),NA())))</f>
        <v>#N/A</v>
      </c>
      <c r="R67" s="119" t="e">
        <f ca="1">+IF(AND(ISNUMBER(OFFSET('Water Data'!$G$10,0,10*ROW('Water Data'!G61))),CG67="Yes"),OFFSET('Water Data'!$G$10,0,10*ROW('Water Data'!G61)),IF(AND(ISNUMBER(OFFSET('Water Data'!$G$10,0,10*ROW('Water Data'!G61))),CG67="No",ISNUMBER(OFFSET('Water Data'!$G$10,0,10*ROW('Water Data'!G61)))),CONCATENATE("[",ROUND(OFFSET('Water Data'!$G$10,0,10*ROW('Water Data'!G61)),0),"]"),IF(AND(ISNUMBER(OFFSET('Water Data'!$G$10,0,10*ROW('Water Data'!G61))),CG67="",ISNUMBER(OFFSET('Water Data'!$G$10,0,10*ROW('Water Data'!G61)))),OFFSET('Water Data'!$G$10,0,10*ROW('Water Data'!G61)),NA())))</f>
        <v>#N/A</v>
      </c>
      <c r="S67" s="119" t="e">
        <f ca="1">+IF(AND(ISNUMBER(OFFSET('Water Data'!$H$5,0,10*ROW('Water Data'!H61))),CH67="Yes"),100-OFFSET('Water Data'!$H$5,0,10*ROW('Water Data'!H61)),IF(AND(ISNUMBER(OFFSET('Water Data'!$H$5,0,10*ROW('Water Data'!H61))),CH67="No",ISNUMBER(OFFSET('Water Data'!$H$5,0,10*ROW('Water Data'!H61)))),CONCATENATE("[",ROUND(100-OFFSET('Water Data'!$H$5,0,10*ROW('Water Data'!H61)),0),"]"),IF(AND(ISNUMBER(OFFSET('Water Data'!$H$5,0,10*ROW('Water Data'!H61))),CH67="",ISNUMBER(OFFSET('Water Data'!$H$5,0,10*ROW('Water Data'!H61)))),100-OFFSET('Water Data'!$H$5,0,10*ROW('Water Data'!H61)),NA())))</f>
        <v>#N/A</v>
      </c>
      <c r="T67" s="119" t="e">
        <f ca="1">+IF(AND(ISNUMBER(OFFSET('Water Data'!$H$7,0,10*ROW('Water Data'!H61))),CI67="Yes"),OFFSET('Water Data'!$H$7,0,10*ROW('Water Data'!H61)),IF(AND(ISNUMBER(OFFSET('Water Data'!$H$7,0,10*ROW('Water Data'!H61))),CI67="No",ISNUMBER(OFFSET('Water Data'!$H$7,0,10*ROW('Water Data'!H61)))),CONCATENATE("[",ROUND(OFFSET('Water Data'!$H$7,0,10*ROW('Water Data'!H61)),0),"]"),IF(AND(ISNUMBER(OFFSET('Water Data'!$H$7,0,10*ROW('Water Data'!H61))),CI67="",ISNUMBER(OFFSET('Water Data'!$H$7,0,10*ROW('Water Data'!H61)))),OFFSET('Water Data'!$H$7,0,10*ROW('Water Data'!H61)),NA())))</f>
        <v>#N/A</v>
      </c>
      <c r="U67" s="119" t="e">
        <f ca="1">+IF(AND(ISNUMBER(OFFSET('Water Data'!$H$10,0,10*ROW('Water Data'!H61))),CJ67="Yes"),OFFSET('Water Data'!$H$10,0,10*ROW('Water Data'!H61)),IF(AND(ISNUMBER(OFFSET('Water Data'!$H$10,0,10*ROW('Water Data'!H61))),CJ67="No",ISNUMBER(OFFSET('Water Data'!$H$10,0,10*ROW('Water Data'!H61)))),CONCATENATE("[",ROUND(OFFSET('Water Data'!$H$10,0,10*ROW('Water Data'!H61)),0),"]"),IF(AND(ISNUMBER(OFFSET('Water Data'!$H$10,0,10*ROW('Water Data'!H61))),CJ67="",ISNUMBER(OFFSET('Water Data'!$H$10,0,10*ROW('Water Data'!H61)))),OFFSET('Water Data'!$H$10,0,10*ROW('Water Data'!H61)),NA())))</f>
        <v>#N/A</v>
      </c>
      <c r="V67" s="120" t="e">
        <f ca="1">+IF(AND(ISNUMBER(OFFSET('Sanitation Data'!$C$5,0,10*ROW('Sanitation Data'!C61))),CK67="Yes"),100-OFFSET('Sanitation Data'!$C$5,0,10*ROW('Sanitation Data'!C61)),IF(AND(ISNUMBER(OFFSET('Sanitation Data'!$C$5,0,10*ROW('Sanitation Data'!C61))),CK67="No",ISNUMBER(OFFSET('Sanitation Data'!$C$5,0,10*ROW('Sanitation Data'!C61)))),CONCATENATE("[",ROUND(100-OFFSET('Sanitation Data'!$C$5,0,10*ROW('Sanitation Data'!C61)),0),"]"),IF(AND(ISNUMBER(OFFSET('Sanitation Data'!$C$5,0,10*ROW('Sanitation Data'!C61))),CK67="",ISNUMBER(OFFSET('Sanitation Data'!$C$5,0,10*ROW('Sanitation Data'!C61)))),100-OFFSET('Sanitation Data'!$C$5,0,10*ROW('Sanitation Data'!C61)),NA())))</f>
        <v>#N/A</v>
      </c>
      <c r="W67" s="120" t="e">
        <f ca="1">+IF(AND(ISNUMBER(OFFSET('Sanitation Data'!$C$7,0,10*ROW('Sanitation Data'!C61))),CL67="Yes"),OFFSET('Sanitation Data'!$C$7,0,10*ROW('Sanitation Data'!C61)),IF(AND(ISNUMBER(OFFSET('Sanitation Data'!$C$7,0,10*ROW('Sanitation Data'!C61))),CL67="No",ISNUMBER(OFFSET('Sanitation Data'!$C$7,0,10*ROW('Sanitation Data'!C61)))),CONCATENATE("[",ROUND(OFFSET('Sanitation Data'!$C$7,0,10*ROW('Sanitation Data'!C61)),0),"]"),IF(AND(ISNUMBER(OFFSET('Sanitation Data'!$C$7,0,10*ROW('Sanitation Data'!C61))),CL67="",ISNUMBER(OFFSET('Sanitation Data'!$C$7,0,10*ROW('Sanitation Data'!C61)))),OFFSET('Sanitation Data'!$C$7,0,10*ROW('Sanitation Data'!C61)),NA())))</f>
        <v>#N/A</v>
      </c>
      <c r="X67" s="120" t="e">
        <f ca="1">+IF(AND(ISNUMBER(OFFSET('Sanitation Data'!$C$11,0,10*ROW('Sanitation Data'!C61))),CM67="Yes"),OFFSET('Sanitation Data'!$C$11,0,10*ROW('Sanitation Data'!C61)),IF(AND(ISNUMBER(OFFSET('Sanitation Data'!$C$11,0,10*ROW('Sanitation Data'!C61))),CM67="No",ISNUMBER(OFFSET('Sanitation Data'!$C$11,0,10*ROW('Sanitation Data'!C61)))),CONCATENATE("[",ROUND(OFFSET('Sanitation Data'!$C$11,0,10*ROW('Sanitation Data'!C61)),0),"]"),IF(AND(ISNUMBER(OFFSET('Sanitation Data'!$C$11,0,10*ROW('Sanitation Data'!C61))),CM67="",ISNUMBER(OFFSET('Sanitation Data'!$C$11,0,10*ROW('Sanitation Data'!C61)))),OFFSET('Sanitation Data'!$C$11,0,10*ROW('Sanitation Data'!C61)),NA())))</f>
        <v>#N/A</v>
      </c>
      <c r="Y67" s="120" t="e">
        <f ca="1">+IF(AND(ISNUMBER(OFFSET('Sanitation Data'!$C$12,0,10*ROW('Sanitation Data'!C61))),CN67="Yes"),OFFSET('Sanitation Data'!$C$12,0,10*ROW('Sanitation Data'!C61)),IF(AND(ISNUMBER(OFFSET('Sanitation Data'!$C$12,0,10*ROW('Sanitation Data'!C61))),CN67="No",ISNUMBER(OFFSET('Sanitation Data'!$C$12,0,10*ROW('Sanitation Data'!C61)))),CONCATENATE("[",ROUND(OFFSET('Sanitation Data'!$C$12,0,10*ROW('Sanitation Data'!C61)),0),"]"),IF(AND(ISNUMBER(OFFSET('Sanitation Data'!$C$12,0,10*ROW('Sanitation Data'!C61))),CN67="",ISNUMBER(OFFSET('Sanitation Data'!$C$12,0,10*ROW('Sanitation Data'!C61)))),OFFSET('Sanitation Data'!$C$12,0,10*ROW('Sanitation Data'!C61)),NA())))</f>
        <v>#N/A</v>
      </c>
      <c r="Z67" s="120" t="e">
        <f ca="1">+IF(AND(ISNUMBER(OFFSET('Sanitation Data'!$C$13,0,10*ROW('Sanitation Data'!C61))),CO67="Yes"),OFFSET('Sanitation Data'!$C$13,0,10*ROW('Sanitation Data'!C61)),IF(AND(ISNUMBER(OFFSET('Sanitation Data'!$C$13,0,10*ROW('Sanitation Data'!C61))),CO67="No",ISNUMBER(OFFSET('Sanitation Data'!$C$13,0,10*ROW('Sanitation Data'!C61)))),CONCATENATE("[",ROUND(OFFSET('Sanitation Data'!$C$13,0,10*ROW('Sanitation Data'!C61)),0),"]"),IF(AND(ISNUMBER(OFFSET('Sanitation Data'!$C$13,0,10*ROW('Sanitation Data'!C61))),CO67="",ISNUMBER(OFFSET('Sanitation Data'!$C$13,0,10*ROW('Sanitation Data'!C61)))),OFFSET('Sanitation Data'!$C$13,0,10*ROW('Sanitation Data'!C61)),NA())))</f>
        <v>#N/A</v>
      </c>
      <c r="AA67" s="120" t="e">
        <f ca="1">+IF(AND(ISNUMBER(OFFSET('Sanitation Data'!$D$5,0,10*ROW('Sanitation Data'!D61))),CP67="Yes"),100-OFFSET('Sanitation Data'!$D$5,0,10*ROW('Sanitation Data'!D61)),IF(AND(ISNUMBER(OFFSET('Sanitation Data'!$D$5,0,10*ROW('Sanitation Data'!D61))),CP67="No",ISNUMBER(OFFSET('Sanitation Data'!$D$5,0,10*ROW('Sanitation Data'!D61)))),CONCATENATE("[",ROUND(100-OFFSET('Sanitation Data'!$D$5,0,10*ROW('Sanitation Data'!D61)),0),"]"),IF(AND(ISNUMBER(OFFSET('Sanitation Data'!$D$5,0,10*ROW('Sanitation Data'!D61))),CP67="",ISNUMBER(OFFSET('Sanitation Data'!$D$5,0,10*ROW('Sanitation Data'!D61)))),100-OFFSET('Sanitation Data'!$D$5,0,10*ROW('Sanitation Data'!D61)),NA())))</f>
        <v>#N/A</v>
      </c>
      <c r="AB67" s="120" t="e">
        <f ca="1">+IF(AND(ISNUMBER(OFFSET('Sanitation Data'!$D$7,0,10*ROW('Sanitation Data'!D61))),CQ67="Yes"),OFFSET('Sanitation Data'!$D$7,0,10*ROW('Sanitation Data'!G61)),IF(AND(ISNUMBER(OFFSET('Sanitation Data'!$D$7,0,10*ROW('Sanitation Data'!D61))),CQ67="No",ISNUMBER(OFFSET('Sanitation Data'!$D$7,0,10*ROW('Sanitation Data'!D61)))),CONCATENATE("[",ROUND(OFFSET('Sanitation Data'!$D$7,0,10*ROW('Sanitation Data'!D61)),0),"]"),IF(AND(ISNUMBER(OFFSET('Sanitation Data'!$D$7,0,10*ROW('Sanitation Data'!D61))),CQ67="",ISNUMBER(OFFSET('Sanitation Data'!$D$7,0,10*ROW('Sanitation Data'!D61)))),OFFSET('Sanitation Data'!$D$7,0,10*ROW('Sanitation Data'!D61)),NA())))</f>
        <v>#N/A</v>
      </c>
      <c r="AC67" s="120" t="e">
        <f ca="1">+IF(AND(ISNUMBER(OFFSET('Sanitation Data'!$D$11,0,10*ROW('Sanitation Data'!D61))),CR67="Yes"),OFFSET('Sanitation Data'!$D$11,0,10*ROW('Sanitation Data'!D61)),IF(AND(ISNUMBER(OFFSET('Sanitation Data'!$D$11,0,10*ROW('Sanitation Data'!D61))),CR67="No",ISNUMBER(OFFSET('Sanitation Data'!$D$11,0,10*ROW('Sanitation Data'!D61)))),CONCATENATE("[",ROUND(OFFSET('Sanitation Data'!$D$11,0,10*ROW('Sanitation Data'!D61)),0),"]"),IF(AND(ISNUMBER(OFFSET('Sanitation Data'!$D$11,0,10*ROW('Sanitation Data'!D61))),CR67="",ISNUMBER(OFFSET('Sanitation Data'!$D$11,0,10*ROW('Sanitation Data'!D61)))),OFFSET('Sanitation Data'!$D$11,0,10*ROW('Sanitation Data'!D61)),NA())))</f>
        <v>#N/A</v>
      </c>
      <c r="AD67" s="120" t="e">
        <f ca="1">+IF(AND(ISNUMBER(OFFSET('Sanitation Data'!$D$12,0,10*ROW('Sanitation Data'!D61))),CS67="Yes"),OFFSET('Sanitation Data'!$D$12,0,10*ROW('Sanitation Data'!D61)),IF(AND(ISNUMBER(OFFSET('Sanitation Data'!$D$12,0,10*ROW('Sanitation Data'!D61))),CS67="No",ISNUMBER(OFFSET('Sanitation Data'!$D$12,0,10*ROW('Sanitation Data'!D61)))),CONCATENATE("[",ROUND(OFFSET('Sanitation Data'!$D$12,0,10*ROW('Sanitation Data'!D61)),0),"]"),IF(AND(ISNUMBER(OFFSET('Sanitation Data'!$D$12,0,10*ROW('Sanitation Data'!D61))),CS67="",ISNUMBER(OFFSET('Sanitation Data'!$D$12,0,10*ROW('Sanitation Data'!D61)))),OFFSET('Sanitation Data'!$D$12,0,10*ROW('Sanitation Data'!D61)),NA())))</f>
        <v>#N/A</v>
      </c>
      <c r="AE67" s="120" t="e">
        <f ca="1">+IF(AND(ISNUMBER(OFFSET('Sanitation Data'!$D$13,0,10*ROW('Sanitation Data'!D61))),CT67="Yes"),OFFSET('Sanitation Data'!$D$13,0,10*ROW('Sanitation Data'!D61)),IF(AND(ISNUMBER(OFFSET('Sanitation Data'!$D$13,0,10*ROW('Sanitation Data'!D61))),CT67="No",ISNUMBER(OFFSET('Sanitation Data'!$D$13,0,10*ROW('Sanitation Data'!D61)))),CONCATENATE("[",ROUND(OFFSET('Sanitation Data'!$D$13,0,10*ROW('Sanitation Data'!D61)),0),"]"),IF(AND(ISNUMBER(OFFSET('Sanitation Data'!$D$13,0,10*ROW('Sanitation Data'!D61))),CT67="",ISNUMBER(OFFSET('Sanitation Data'!$D$13,0,10*ROW('Sanitation Data'!D61)))),OFFSET('Sanitation Data'!$D$13,0,10*ROW('Sanitation Data'!D61)),NA())))</f>
        <v>#N/A</v>
      </c>
      <c r="AF67" s="120" t="e">
        <f ca="1">+IF(AND(ISNUMBER(OFFSET('Sanitation Data'!$E$5,0,10*ROW('Sanitation Data'!E61))),CU67="Yes"),100-OFFSET('Sanitation Data'!$E$5,0,10*ROW('Sanitation Data'!E61)),IF(AND(ISNUMBER(OFFSET('Sanitation Data'!$E$5,0,10*ROW('Sanitation Data'!E61))),CU67="No",ISNUMBER(OFFSET('Sanitation Data'!$E$5,0,10*ROW('Sanitation Data'!E61)))),CONCATENATE("[",ROUND(100-OFFSET('Sanitation Data'!$E$5,0,10*ROW('Sanitation Data'!E61)),0),"]"),IF(AND(ISNUMBER(OFFSET('Sanitation Data'!$E$5,0,10*ROW('Sanitation Data'!E61))),CU67="",ISNUMBER(OFFSET('Sanitation Data'!$E$5,0,10*ROW('Sanitation Data'!E61)))),100-OFFSET('Sanitation Data'!$E$5,0,10*ROW('Sanitation Data'!E61)),NA())))</f>
        <v>#N/A</v>
      </c>
      <c r="AG67" s="120" t="e">
        <f ca="1">+IF(AND(ISNUMBER(OFFSET('Sanitation Data'!$E$7,0,10*ROW('Sanitation Data'!E61))),CV67="Yes"),OFFSET('Sanitation Data'!$E$7,0,10*ROW('Sanitation Data'!E61)),IF(AND(ISNUMBER(OFFSET('Sanitation Data'!$E$7,0,10*ROW('Sanitation Data'!E61))),CV67="No",ISNUMBER(OFFSET('Sanitation Data'!$E$7,0,10*ROW('Sanitation Data'!E61)))),CONCATENATE("[",ROUND(OFFSET('Sanitation Data'!$E$7,0,10*ROW('Sanitation Data'!E61)),0),"]"),IF(AND(ISNUMBER(OFFSET('Sanitation Data'!$E$7,0,10*ROW('Sanitation Data'!E61))),CV67="",ISNUMBER(OFFSET('Sanitation Data'!$E$7,0,10*ROW('Sanitation Data'!E61)))),OFFSET('Sanitation Data'!$E$7,0,10*ROW('Sanitation Data'!E61)),NA())))</f>
        <v>#N/A</v>
      </c>
      <c r="AH67" s="120" t="e">
        <f ca="1">+IF(AND(ISNUMBER(OFFSET('Sanitation Data'!$E$11,0,10*ROW('Sanitation Data'!E61))),CW67="Yes"),OFFSET('Sanitation Data'!$E$11,0,10*ROW('Sanitation Data'!E61)),IF(AND(ISNUMBER(OFFSET('Sanitation Data'!$E$11,0,10*ROW('Sanitation Data'!E61))),CW67="No",ISNUMBER(OFFSET('Sanitation Data'!$E$11,0,10*ROW('Sanitation Data'!E61)))),CONCATENATE("[",ROUND(OFFSET('Sanitation Data'!$E$11,0,10*ROW('Sanitation Data'!E61)),0),"]"),IF(AND(ISNUMBER(OFFSET('Sanitation Data'!$E$11,0,10*ROW('Sanitation Data'!E61))),CW67="",ISNUMBER(OFFSET('Sanitation Data'!$E$11,0,10*ROW('Sanitation Data'!E61)))),OFFSET('Sanitation Data'!$E$11,0,10*ROW('Sanitation Data'!E61)),NA())))</f>
        <v>#N/A</v>
      </c>
      <c r="AI67" s="120" t="e">
        <f ca="1">+IF(AND(ISNUMBER(OFFSET('Sanitation Data'!$E$12,0,10*ROW('Sanitation Data'!E61))),CX67="Yes"),OFFSET('Sanitation Data'!$E$12,0,10*ROW('Sanitation Data'!E61)),IF(AND(ISNUMBER(OFFSET('Sanitation Data'!$E$12,0,10*ROW('Sanitation Data'!E61))),CX67="No",ISNUMBER(OFFSET('Sanitation Data'!$E$12,0,10*ROW('Sanitation Data'!E61)))),CONCATENATE("[",ROUND(OFFSET('Sanitation Data'!$E$12,0,10*ROW('Sanitation Data'!E61)),0),"]"),IF(AND(ISNUMBER(OFFSET('Sanitation Data'!$E$12,0,10*ROW('Sanitation Data'!E61))),CX67="",ISNUMBER(OFFSET('Sanitation Data'!$E$12,0,10*ROW('Sanitation Data'!E61)))),OFFSET('Sanitation Data'!$E$12,0,10*ROW('Sanitation Data'!E61)),NA())))</f>
        <v>#N/A</v>
      </c>
      <c r="AJ67" s="120" t="e">
        <f ca="1">+IF(AND(ISNUMBER(OFFSET('Sanitation Data'!$E$13,0,10*ROW('Sanitation Data'!E61))),CY67="Yes"),OFFSET('Sanitation Data'!$E$13,0,10*ROW('Sanitation Data'!E61)),IF(AND(ISNUMBER(OFFSET('Sanitation Data'!$E$13,0,10*ROW('Sanitation Data'!E61))),CY67="No",ISNUMBER(OFFSET('Sanitation Data'!$E$13,0,10*ROW('Sanitation Data'!E61)))),CONCATENATE("[",ROUND(OFFSET('Sanitation Data'!$E$13,0,10*ROW('Sanitation Data'!E61)),0),"]"),IF(AND(ISNUMBER(OFFSET('Sanitation Data'!$E$13,0,10*ROW('Sanitation Data'!E61))),CY67="",ISNUMBER(OFFSET('Sanitation Data'!$E$13,0,10*ROW('Sanitation Data'!E61)))),OFFSET('Sanitation Data'!$E$13,0,10*ROW('Sanitation Data'!E61)),NA())))</f>
        <v>#N/A</v>
      </c>
      <c r="AK67" s="120" t="e">
        <f ca="1">+IF(AND(ISNUMBER(OFFSET('Sanitation Data'!$F$5,0,10*ROW('Sanitation Data'!F61))),CZ67="Yes"),100-OFFSET('Sanitation Data'!$F$5,0,10*ROW('Sanitation Data'!F61)),IF(AND(ISNUMBER(OFFSET('Sanitation Data'!$F$5,0,10*ROW('Sanitation Data'!F61))),CZ67="No",ISNUMBER(OFFSET('Sanitation Data'!$F$5,0,10*ROW('Sanitation Data'!F61)))),CONCATENATE("[",ROUND(100-OFFSET('Sanitation Data'!$F$5,0,10*ROW('Sanitation Data'!F61)),0),"]"),IF(AND(ISNUMBER(OFFSET('Sanitation Data'!$F$5,0,10*ROW('Sanitation Data'!F61))),CZ67="",ISNUMBER(OFFSET('Sanitation Data'!$F$5,0,10*ROW('Sanitation Data'!F61)))),100-OFFSET('Sanitation Data'!$F$5,0,10*ROW('Sanitation Data'!F61)),NA())))</f>
        <v>#N/A</v>
      </c>
      <c r="AL67" s="120" t="e">
        <f ca="1">+IF(AND(ISNUMBER(OFFSET('Sanitation Data'!$F$7,0,10*ROW('Sanitation Data'!F61))),DA67="Yes"),OFFSET('Sanitation Data'!$F$7,0,10*ROW('Sanitation Data'!F61)),IF(AND(ISNUMBER(OFFSET('Sanitation Data'!$F$7,0,10*ROW('Sanitation Data'!F61))),DA67="No",ISNUMBER(OFFSET('Sanitation Data'!$F$7,0,10*ROW('Sanitation Data'!F61)))),CONCATENATE("[",ROUND(OFFSET('Sanitation Data'!$F$7,0,10*ROW('Sanitation Data'!F61)),0),"]"),IF(AND(ISNUMBER(OFFSET('Sanitation Data'!$F$7,0,10*ROW('Sanitation Data'!F61))),DA67="",ISNUMBER(OFFSET('Sanitation Data'!$F$7,0,10*ROW('Sanitation Data'!F61)))),OFFSET('Sanitation Data'!$F$7,0,10*ROW('Sanitation Data'!F61)),NA())))</f>
        <v>#N/A</v>
      </c>
      <c r="AM67" s="120" t="e">
        <f ca="1">+IF(AND(ISNUMBER(OFFSET('Sanitation Data'!$F$11,0,10*ROW('Sanitation Data'!F61))),DB67="Yes"),OFFSET('Sanitation Data'!$F$11,0,10*ROW('Sanitation Data'!F61)),IF(AND(ISNUMBER(OFFSET('Sanitation Data'!$F$11,0,10*ROW('Sanitation Data'!F61))),DB67="No",ISNUMBER(OFFSET('Sanitation Data'!$F$11,0,10*ROW('Sanitation Data'!F61)))),CONCATENATE("[",ROUND(OFFSET('Sanitation Data'!$F$11,0,10*ROW('Sanitation Data'!F61)),0),"]"),IF(AND(ISNUMBER(OFFSET('Sanitation Data'!$F$11,0,10*ROW('Sanitation Data'!F61))),DB67="",ISNUMBER(OFFSET('Sanitation Data'!$F$11,0,10*ROW('Sanitation Data'!F61)))),OFFSET('Sanitation Data'!$F$11,0,10*ROW('Sanitation Data'!F61)),NA())))</f>
        <v>#N/A</v>
      </c>
      <c r="AN67" s="120" t="e">
        <f ca="1">+IF(AND(ISNUMBER(OFFSET('Sanitation Data'!$F$12,0,10*ROW('Sanitation Data'!F61))),DC67="Yes"),OFFSET('Sanitation Data'!$F$12,0,10*ROW('Sanitation Data'!F61)),IF(AND(ISNUMBER(OFFSET('Sanitation Data'!$F$12,0,10*ROW('Sanitation Data'!F61))),DC67="No",ISNUMBER(OFFSET('Sanitation Data'!$F$12,0,10*ROW('Sanitation Data'!F61)))),CONCATENATE("[",ROUND(OFFSET('Sanitation Data'!$F$12,0,10*ROW('Sanitation Data'!F61)),0),"]"),IF(AND(ISNUMBER(OFFSET('Sanitation Data'!$F$12,0,10*ROW('Sanitation Data'!F61))),DC67="",ISNUMBER(OFFSET('Sanitation Data'!$F$12,0,10*ROW('Sanitation Data'!F61)))),OFFSET('Sanitation Data'!$F$12,0,10*ROW('Sanitation Data'!F61)),NA())))</f>
        <v>#N/A</v>
      </c>
      <c r="AO67" s="120" t="e">
        <f ca="1">+IF(AND(ISNUMBER(OFFSET('Sanitation Data'!$F$13,0,10*ROW('Sanitation Data'!F61))),DD67="Yes"),OFFSET('Sanitation Data'!$F$13,0,10*ROW('Sanitation Data'!F61)),IF(AND(ISNUMBER(OFFSET('Sanitation Data'!$F$13,0,10*ROW('Sanitation Data'!F61))),DD67="No",ISNUMBER(OFFSET('Sanitation Data'!$F$13,0,10*ROW('Sanitation Data'!F61)))),CONCATENATE("[",ROUND(OFFSET('Sanitation Data'!$F$13,0,10*ROW('Sanitation Data'!F61)),0),"]"),IF(AND(ISNUMBER(OFFSET('Sanitation Data'!$F$13,0,10*ROW('Sanitation Data'!F61))),DD67="",ISNUMBER(OFFSET('Sanitation Data'!$F$13,0,10*ROW('Sanitation Data'!F61)))),OFFSET('Sanitation Data'!$F$13,0,10*ROW('Sanitation Data'!F61)),NA())))</f>
        <v>#N/A</v>
      </c>
      <c r="AP67" s="120" t="e">
        <f ca="1">+IF(AND(ISNUMBER(OFFSET('Sanitation Data'!$G$5,0,10*ROW('Sanitation Data'!G61))),DE67="Yes"),100-OFFSET('Sanitation Data'!$G$5,0,10*ROW('Sanitation Data'!G61)),IF(AND(ISNUMBER(OFFSET('Sanitation Data'!$G$5,0,10*ROW('Sanitation Data'!G61))),DE67="No",ISNUMBER(OFFSET('Sanitation Data'!$G$5,0,10*ROW('Sanitation Data'!G61)))),CONCATENATE("[",ROUND(100-OFFSET('Sanitation Data'!$G$5,0,10*ROW('Sanitation Data'!G61)),0),"]"),IF(AND(ISNUMBER(OFFSET('Sanitation Data'!$G$5,0,10*ROW('Sanitation Data'!G61))),DE67="",ISNUMBER(OFFSET('Sanitation Data'!$G$5,0,10*ROW('Sanitation Data'!G61)))),100-OFFSET('Sanitation Data'!$G$5,0,10*ROW('Sanitation Data'!G61)),NA())))</f>
        <v>#N/A</v>
      </c>
      <c r="AQ67" s="120" t="e">
        <f ca="1">+IF(AND(ISNUMBER(OFFSET('Sanitation Data'!$G$7,0,10*ROW('Sanitation Data'!G61))),DF67="Yes"),OFFSET('Sanitation Data'!$G$7,0,10*ROW('Sanitation Data'!G61)),IF(AND(ISNUMBER(OFFSET('Sanitation Data'!$G$7,0,10*ROW('Sanitation Data'!G61))),DF67="No",ISNUMBER(OFFSET('Sanitation Data'!$G$7,0,10*ROW('Sanitation Data'!G61)))),CONCATENATE("[",ROUND(OFFSET('Sanitation Data'!$G$7,0,10*ROW('Sanitation Data'!G61)),0),"]"),IF(AND(ISNUMBER(OFFSET('Sanitation Data'!$G$7,0,10*ROW('Sanitation Data'!G61))),DF67="",ISNUMBER(OFFSET('Sanitation Data'!$G$7,0,10*ROW('Sanitation Data'!G61)))),OFFSET('Sanitation Data'!$G$7,0,10*ROW('Sanitation Data'!G61)),NA())))</f>
        <v>#N/A</v>
      </c>
      <c r="AR67" s="120" t="e">
        <f ca="1">+IF(AND(ISNUMBER(OFFSET('Sanitation Data'!$G$11,0,10*ROW('Sanitation Data'!G61))),DG67="Yes"),OFFSET('Sanitation Data'!$G$11,0,10*ROW('Sanitation Data'!G61)),IF(AND(ISNUMBER(OFFSET('Sanitation Data'!$G$11,0,10*ROW('Sanitation Data'!G61))),DG67="No",ISNUMBER(OFFSET('Sanitation Data'!$G$11,0,10*ROW('Sanitation Data'!G61)))),CONCATENATE("[",ROUND(OFFSET('Sanitation Data'!$G$11,0,10*ROW('Sanitation Data'!G61)),0),"]"),IF(AND(ISNUMBER(OFFSET('Sanitation Data'!$G$11,0,10*ROW('Sanitation Data'!G61))),DG67="",ISNUMBER(OFFSET('Sanitation Data'!$G$11,0,10*ROW('Sanitation Data'!G61)))),OFFSET('Sanitation Data'!$G$11,0,10*ROW('Sanitation Data'!G61)),NA())))</f>
        <v>#N/A</v>
      </c>
      <c r="AS67" s="120" t="e">
        <f ca="1">+IF(AND(ISNUMBER(OFFSET('Sanitation Data'!$G$12,0,10*ROW('Sanitation Data'!G61))),DH67="Yes"),OFFSET('Sanitation Data'!$G$12,0,10*ROW('Sanitation Data'!G61)),IF(AND(ISNUMBER(OFFSET('Sanitation Data'!$G$12,0,10*ROW('Sanitation Data'!G61))),DH67="No",ISNUMBER(OFFSET('Sanitation Data'!$G$12,0,10*ROW('Sanitation Data'!G61)))),CONCATENATE("[",ROUND(OFFSET('Sanitation Data'!$G$12,0,10*ROW('Sanitation Data'!G61)),0),"]"),IF(AND(ISNUMBER(OFFSET('Sanitation Data'!$G$12,0,10*ROW('Sanitation Data'!G61))),DH67="",ISNUMBER(OFFSET('Sanitation Data'!$G$12,0,10*ROW('Sanitation Data'!G61)))),OFFSET('Sanitation Data'!$G$12,0,10*ROW('Sanitation Data'!G61)),NA())))</f>
        <v>#N/A</v>
      </c>
      <c r="AT67" s="120" t="e">
        <f ca="1">+IF(AND(ISNUMBER(OFFSET('Sanitation Data'!$G$13,0,10*ROW('Sanitation Data'!G61))),DI67="Yes"),OFFSET('Sanitation Data'!$G$13,0,10*ROW('Sanitation Data'!G61)),IF(AND(ISNUMBER(OFFSET('Sanitation Data'!$G$13,0,10*ROW('Sanitation Data'!G61))),DI67="No",ISNUMBER(OFFSET('Sanitation Data'!$G$13,0,10*ROW('Sanitation Data'!G61)))),CONCATENATE("[",ROUND(OFFSET('Sanitation Data'!$G$13,0,10*ROW('Sanitation Data'!G61)),0),"]"),IF(AND(ISNUMBER(OFFSET('Sanitation Data'!$G$13,0,10*ROW('Sanitation Data'!G61))),DI67="",ISNUMBER(OFFSET('Sanitation Data'!$G$13,0,10*ROW('Sanitation Data'!G61)))),OFFSET('Sanitation Data'!$G$13,0,10*ROW('Sanitation Data'!G61)),NA())))</f>
        <v>#N/A</v>
      </c>
      <c r="AU67" s="120" t="e">
        <f ca="1">+IF(AND(ISNUMBER(OFFSET('Sanitation Data'!$H$5,0,10*ROW('Sanitation Data'!H61))),DJ67="Yes"),100-OFFSET('Sanitation Data'!$H$5,0,10*ROW('Sanitation Data'!H61)),IF(AND(ISNUMBER(OFFSET('Sanitation Data'!$H$5,0,10*ROW('Sanitation Data'!H61))),DJ67="No",ISNUMBER(OFFSET('Sanitation Data'!$H$5,0,10*ROW('Sanitation Data'!H61)))),CONCATENATE("[",ROUND(100-OFFSET('Sanitation Data'!$H$5,0,10*ROW('Sanitation Data'!H61)),0),"]"),IF(AND(ISNUMBER(OFFSET('Sanitation Data'!$H$5,0,10*ROW('Sanitation Data'!H61))),DJ67="",ISNUMBER(OFFSET('Sanitation Data'!$H$5,0,10*ROW('Sanitation Data'!H61)))),100-OFFSET('Sanitation Data'!$H$5,0,10*ROW('Sanitation Data'!H61)),NA())))</f>
        <v>#N/A</v>
      </c>
      <c r="AV67" s="120" t="e">
        <f ca="1">+IF(AND(ISNUMBER(OFFSET('Sanitation Data'!$H$7,0,10*ROW('Sanitation Data'!H61))),DK67="Yes"),OFFSET('Sanitation Data'!$H$7,0,10*ROW('Sanitation Data'!H61)),IF(AND(ISNUMBER(OFFSET('Sanitation Data'!$H$7,0,10*ROW('Sanitation Data'!H61))),DK67="No",ISNUMBER(OFFSET('Sanitation Data'!$H$7,0,10*ROW('Sanitation Data'!H61)))),CONCATENATE("[",ROUND(OFFSET('Sanitation Data'!$H$7,0,10*ROW('Sanitation Data'!H61)),0),"]"),IF(AND(ISNUMBER(OFFSET('Sanitation Data'!$H$7,0,10*ROW('Sanitation Data'!H61))),DK67="",ISNUMBER(OFFSET('Sanitation Data'!$H$7,0,10*ROW('Sanitation Data'!H61)))),OFFSET('Sanitation Data'!$H$7,0,10*ROW('Sanitation Data'!H61)),NA())))</f>
        <v>#N/A</v>
      </c>
      <c r="AW67" s="120" t="e">
        <f ca="1">+IF(AND(ISNUMBER(OFFSET('Sanitation Data'!$H$11,0,10*ROW('Sanitation Data'!H61))),DL67="Yes"),OFFSET('Sanitation Data'!$H$11,0,10*ROW('Sanitation Data'!H61)),IF(AND(ISNUMBER(OFFSET('Sanitation Data'!$H$11,0,10*ROW('Sanitation Data'!H61))),DL67="No",ISNUMBER(OFFSET('Sanitation Data'!$H$11,0,10*ROW('Sanitation Data'!H61)))),CONCATENATE("[",ROUND(OFFSET('Sanitation Data'!$H$11,0,10*ROW('Sanitation Data'!H61)),0),"]"),IF(AND(ISNUMBER(OFFSET('Sanitation Data'!$H$11,0,10*ROW('Sanitation Data'!H61))),DL67="",ISNUMBER(OFFSET('Sanitation Data'!$H$11,0,10*ROW('Sanitation Data'!H61)))),OFFSET('Sanitation Data'!$H$11,0,10*ROW('Sanitation Data'!H61)),NA())))</f>
        <v>#N/A</v>
      </c>
      <c r="AX67" s="120" t="e">
        <f ca="1">+IF(AND(ISNUMBER(OFFSET('Sanitation Data'!$H$12,0,10*ROW('Sanitation Data'!H61))),DM67="Yes"),OFFSET('Sanitation Data'!$H$12,0,10*ROW('Sanitation Data'!H61)),IF(AND(ISNUMBER(OFFSET('Sanitation Data'!$H$12,0,10*ROW('Sanitation Data'!H61))),DM67="No",ISNUMBER(OFFSET('Sanitation Data'!$H$12,0,10*ROW('Sanitation Data'!H61)))),CONCATENATE("[",ROUND(OFFSET('Sanitation Data'!$H$12,0,10*ROW('Sanitation Data'!H61)),0),"]"),IF(AND(ISNUMBER(OFFSET('Sanitation Data'!$H$12,0,10*ROW('Sanitation Data'!H61))),DM67="",ISNUMBER(OFFSET('Sanitation Data'!$H$12,0,10*ROW('Sanitation Data'!H61)))),OFFSET('Sanitation Data'!$H$12,0,10*ROW('Sanitation Data'!H61)),NA())))</f>
        <v>#N/A</v>
      </c>
      <c r="AY67" s="120" t="e">
        <f ca="1">+IF(AND(ISNUMBER(OFFSET('Sanitation Data'!$H$13,0,10*ROW('Sanitation Data'!H61))),DN67="Yes"),OFFSET('Sanitation Data'!$H$13,0,10*ROW('Sanitation Data'!H61)),IF(AND(ISNUMBER(OFFSET('Sanitation Data'!$H$13,0,10*ROW('Sanitation Data'!H61))),DN67="No",ISNUMBER(OFFSET('Sanitation Data'!$H$13,0,10*ROW('Sanitation Data'!H61)))),CONCATENATE("[",ROUND(OFFSET('Sanitation Data'!$H$13,0,10*ROW('Sanitation Data'!H61)),0),"]"),IF(AND(ISNUMBER(OFFSET('Sanitation Data'!$H$13,0,10*ROW('Sanitation Data'!H61))),DN67="",ISNUMBER(OFFSET('Sanitation Data'!$H$13,0,10*ROW('Sanitation Data'!H61)))),OFFSET('Sanitation Data'!$H$13,0,10*ROW('Sanitation Data'!H61)),NA())))</f>
        <v>#N/A</v>
      </c>
      <c r="AZ67" s="121" t="e">
        <f ca="1">+IF(AND(ISNUMBER(OFFSET('Hygiene Data'!$C$6,0,10*ROW('Hygiene Data'!C61))),DO67="Yes"),OFFSET('Hygiene Data'!$C$6,0,10*ROW('Hygiene Data'!C61)),IF(AND(ISNUMBER(OFFSET('Hygiene Data'!$C$6,0,10*ROW('Hygiene Data'!C61))),DO67="No",ISNUMBER(OFFSET('Hygiene Data'!$C$6,0,10*ROW('Hygiene Data'!C61)))),CONCATENATE("[",ROUND(OFFSET('Hygiene Data'!$C$6,0,10*ROW('Hygiene Data'!C61)),0),"]"),IF(AND(ISNUMBER(OFFSET('Hygiene Data'!$C$6,0,10*ROW('Hygiene Data'!C61))),DO67="",ISNUMBER(OFFSET('Hygiene Data'!$C$6,0,10*ROW('Hygiene Data'!C61)))),OFFSET('Hygiene Data'!$C$6,0,10*ROW('Hygiene Data'!C61)),NA())))</f>
        <v>#N/A</v>
      </c>
      <c r="BA67" s="121" t="e">
        <f ca="1">+IF(AND(ISNUMBER(OFFSET('Hygiene Data'!$C$8,0,10*ROW('Hygiene Data'!C61))),DP67="Yes"),OFFSET('Hygiene Data'!$C$8,0,10*ROW('Hygiene Data'!C61)),IF(AND(ISNUMBER(OFFSET('Hygiene Data'!$C$8,0,10*ROW('Hygiene Data'!C61))),DP67="No",ISNUMBER(OFFSET('Hygiene Data'!$C$8,0,10*ROW('Hygiene Data'!C61)))),CONCATENATE("[",ROUND(OFFSET('Hygiene Data'!$C$8,0,10*ROW('Hygiene Data'!C61)),0),"]"),IF(AND(ISNUMBER(OFFSET('Hygiene Data'!$C$8,0,10*ROW('Hygiene Data'!C61))),DP67="",ISNUMBER(OFFSET('Hygiene Data'!$C$8,0,10*ROW('Hygiene Data'!C61)))),OFFSET('Hygiene Data'!$C$8,0,10*ROW('Hygiene Data'!C61)),NA())))</f>
        <v>#N/A</v>
      </c>
      <c r="BB67" s="121" t="e">
        <f ca="1">+IF(AND(ISNUMBER(OFFSET('Hygiene Data'!$C$10,0,10*ROW('Hygiene Data'!C61))),DQ67="Yes"),OFFSET('Hygiene Data'!$C$10,0,10*ROW('Hygiene Data'!C61)),IF(AND(ISNUMBER(OFFSET('Hygiene Data'!$C$10,0,10*ROW('Hygiene Data'!C61))),DQ67="No",ISNUMBER(OFFSET('Hygiene Data'!$C$10,0,10*ROW('Hygiene Data'!C61)))),CONCATENATE("[",ROUND(OFFSET('Hygiene Data'!$C$10,0,10*ROW('Hygiene Data'!C61)),0),"]"),IF(AND(ISNUMBER(OFFSET('Hygiene Data'!$C$10,0,10*ROW('Hygiene Data'!C61))),DQ67="",ISNUMBER(OFFSET('Hygiene Data'!$C$10,0,10*ROW('Hygiene Data'!C61)))),OFFSET('Hygiene Data'!$C$10,0,10*ROW('Hygiene Data'!C61)),NA())))</f>
        <v>#N/A</v>
      </c>
      <c r="BC67" s="121" t="e">
        <f ca="1">+IF(AND(ISNUMBER(OFFSET('Hygiene Data'!$D$6,0,10*ROW('Hygiene Data'!D61))),DR67="Yes"),OFFSET('Hygiene Data'!$D$6,0,10*ROW('Hygiene Data'!D61)),IF(AND(ISNUMBER(OFFSET('Hygiene Data'!$D$6,0,10*ROW('Hygiene Data'!D61))),DR67="No",ISNUMBER(OFFSET('Hygiene Data'!$D$6,0,10*ROW('Hygiene Data'!D61)))),CONCATENATE("[",ROUND(OFFSET('Hygiene Data'!$D$6,0,10*ROW('Hygiene Data'!D61)),0),"]"),IF(AND(ISNUMBER(OFFSET('Hygiene Data'!$D$6,0,10*ROW('Hygiene Data'!D61))),DR67="",ISNUMBER(OFFSET('Hygiene Data'!$D$6,0,10*ROW('Hygiene Data'!D61)))),OFFSET('Hygiene Data'!$D$6,0,10*ROW('Hygiene Data'!D61)),NA())))</f>
        <v>#N/A</v>
      </c>
      <c r="BD67" s="121" t="e">
        <f ca="1">+IF(AND(ISNUMBER(OFFSET('Hygiene Data'!$D$8,0,10*ROW('Hygiene Data'!D61))),DS67="Yes"),OFFSET('Hygiene Data'!$D$8,0,10*ROW('Hygiene Data'!D61)),IF(AND(ISNUMBER(OFFSET('Hygiene Data'!$D$8,0,10*ROW('Hygiene Data'!D61))),DS67="No",ISNUMBER(OFFSET('Hygiene Data'!$D$8,0,10*ROW('Hygiene Data'!D61)))),CONCATENATE("[",ROUND(OFFSET('Hygiene Data'!$D$8,0,10*ROW('Hygiene Data'!D61)),0),"]"),IF(AND(ISNUMBER(OFFSET('Hygiene Data'!$D$8,0,10*ROW('Hygiene Data'!D61))),DS67="",ISNUMBER(OFFSET('Hygiene Data'!$D$8,0,10*ROW('Hygiene Data'!D61)))),OFFSET('Hygiene Data'!$D$8,0,10*ROW('Hygiene Data'!D61)),NA())))</f>
        <v>#N/A</v>
      </c>
      <c r="BE67" s="121" t="e">
        <f ca="1">+IF(AND(ISNUMBER(OFFSET('Hygiene Data'!$D$10,0,10*ROW('Hygiene Data'!D61))),DT67="Yes"),OFFSET('Hygiene Data'!$D$10,0,10*ROW('Hygiene Data'!D61)),IF(AND(ISNUMBER(OFFSET('Hygiene Data'!$D$10,0,10*ROW('Hygiene Data'!D61))),DT67="No",ISNUMBER(OFFSET('Hygiene Data'!$D$10,0,10*ROW('Hygiene Data'!D61)))),CONCATENATE("[",ROUND(OFFSET('Hygiene Data'!$D$10,0,10*ROW('Hygiene Data'!D61)),0),"]"),IF(AND(ISNUMBER(OFFSET('Hygiene Data'!$D$10,0,10*ROW('Hygiene Data'!D61))),DT67="",ISNUMBER(OFFSET('Hygiene Data'!$D$10,0,10*ROW('Hygiene Data'!D61)))),OFFSET('Hygiene Data'!$D$10,0,10*ROW('Hygiene Data'!D61)),NA())))</f>
        <v>#N/A</v>
      </c>
      <c r="BF67" s="121" t="e">
        <f ca="1">+IF(AND(ISNUMBER(OFFSET('Hygiene Data'!$E$6,0,10*ROW('Hygiene Data'!E61))),DU67="Yes"),OFFSET('Hygiene Data'!$E$6,0,10*ROW('Hygiene Data'!E61)),IF(AND(ISNUMBER(OFFSET('Hygiene Data'!$E$6,0,10*ROW('Hygiene Data'!E61))),DU67="No",ISNUMBER(OFFSET('Hygiene Data'!$E$6,0,10*ROW('Hygiene Data'!E61)))),CONCATENATE("[",ROUND(OFFSET('Hygiene Data'!$E$6,0,10*ROW('Hygiene Data'!E61)),0),"]"),IF(AND(ISNUMBER(OFFSET('Hygiene Data'!$E$6,0,10*ROW('Hygiene Data'!E61))),DU67="",ISNUMBER(OFFSET('Hygiene Data'!$E$6,0,10*ROW('Hygiene Data'!E61)))),OFFSET('Hygiene Data'!$E$6,0,10*ROW('Hygiene Data'!E61)),NA())))</f>
        <v>#N/A</v>
      </c>
      <c r="BG67" s="121" t="e">
        <f ca="1">+IF(AND(ISNUMBER(OFFSET('Hygiene Data'!$E$8,0,10*ROW('Hygiene Data'!E61))),DV67="Yes"),OFFSET('Hygiene Data'!$E$8,0,10*ROW('Hygiene Data'!E61)),IF(AND(ISNUMBER(OFFSET('Hygiene Data'!$E$8,0,10*ROW('Hygiene Data'!E61))),DV67="No",ISNUMBER(OFFSET('Hygiene Data'!$E$8,0,10*ROW('Hygiene Data'!E61)))),CONCATENATE("[",ROUND(OFFSET('Hygiene Data'!$E$8,0,10*ROW('Hygiene Data'!E61)),0),"]"),IF(AND(ISNUMBER(OFFSET('Hygiene Data'!$E$8,0,10*ROW('Hygiene Data'!E61))),DV67="",ISNUMBER(OFFSET('Hygiene Data'!$E$8,0,10*ROW('Hygiene Data'!E61)))),OFFSET('Hygiene Data'!$E$8,0,10*ROW('Hygiene Data'!E61)),NA())))</f>
        <v>#N/A</v>
      </c>
      <c r="BH67" s="121" t="e">
        <f ca="1">+IF(AND(ISNUMBER(OFFSET('Hygiene Data'!$E$10,0,10*ROW('Hygiene Data'!E61))),DW67="Yes"),OFFSET('Hygiene Data'!$E$10,0,10*ROW('Hygiene Data'!E61)),IF(AND(ISNUMBER(OFFSET('Hygiene Data'!$E$10,0,10*ROW('Hygiene Data'!E61))),DW67="No",ISNUMBER(OFFSET('Hygiene Data'!$E$10,0,10*ROW('Hygiene Data'!E61)))),CONCATENATE("[",ROUND(OFFSET('Hygiene Data'!$E$10,0,10*ROW('Hygiene Data'!E61)),0),"]"),IF(AND(ISNUMBER(OFFSET('Hygiene Data'!$E$10,0,10*ROW('Hygiene Data'!E61))),DW67="",ISNUMBER(OFFSET('Hygiene Data'!$E$10,0,10*ROW('Hygiene Data'!E61)))),OFFSET('Hygiene Data'!$E$10,0,10*ROW('Hygiene Data'!E61)),NA())))</f>
        <v>#N/A</v>
      </c>
      <c r="BI67" s="121" t="e">
        <f ca="1">+IF(AND(ISNUMBER(OFFSET('Hygiene Data'!$F$6,0,10*ROW('Hygiene Data'!F61))),DX67="Yes"),OFFSET('Hygiene Data'!$F$6,0,10*ROW('Hygiene Data'!F61)),IF(AND(ISNUMBER(OFFSET('Hygiene Data'!$F$6,0,10*ROW('Hygiene Data'!F61))),DX67="No",ISNUMBER(OFFSET('Hygiene Data'!$F$6,0,10*ROW('Hygiene Data'!F61)))),CONCATENATE("[",ROUND(OFFSET('Hygiene Data'!$F$6,0,10*ROW('Hygiene Data'!F61)),0),"]"),IF(AND(ISNUMBER(OFFSET('Hygiene Data'!$F$6,0,10*ROW('Hygiene Data'!F61))),DX67="",ISNUMBER(OFFSET('Hygiene Data'!$F$6,0,10*ROW('Hygiene Data'!F61)))),OFFSET('Hygiene Data'!$F$6,0,10*ROW('Hygiene Data'!F61)),NA())))</f>
        <v>#N/A</v>
      </c>
      <c r="BJ67" s="121" t="e">
        <f ca="1">+IF(AND(ISNUMBER(OFFSET('Hygiene Data'!$F$8,0,10*ROW('Hygiene Data'!F61))),DY67="Yes"),OFFSET('Hygiene Data'!$F$8,0,10*ROW('Hygiene Data'!F61)),IF(AND(ISNUMBER(OFFSET('Hygiene Data'!$F$8,0,10*ROW('Hygiene Data'!F61))),DY67="No",ISNUMBER(OFFSET('Hygiene Data'!$F$8,0,10*ROW('Hygiene Data'!F61)))),CONCATENATE("[",ROUND(OFFSET('Hygiene Data'!$F$8,0,10*ROW('Hygiene Data'!F61)),0),"]"),IF(AND(ISNUMBER(OFFSET('Hygiene Data'!$F$8,0,10*ROW('Hygiene Data'!F61))),DY67="",ISNUMBER(OFFSET('Hygiene Data'!$F$8,0,10*ROW('Hygiene Data'!F61)))),OFFSET('Hygiene Data'!$F$8,0,10*ROW('Hygiene Data'!F61)),NA())))</f>
        <v>#N/A</v>
      </c>
      <c r="BK67" s="121" t="e">
        <f ca="1">+IF(AND(ISNUMBER(OFFSET('Hygiene Data'!$F$10,0,10*ROW('Hygiene Data'!F61))),DZ67="Yes"),OFFSET('Hygiene Data'!$F$10,0,10*ROW('Hygiene Data'!F61)),IF(AND(ISNUMBER(OFFSET('Hygiene Data'!$F$10,0,10*ROW('Hygiene Data'!F61))),DZ67="No",ISNUMBER(OFFSET('Hygiene Data'!$F$10,0,10*ROW('Hygiene Data'!F61)))),CONCATENATE("[",ROUND(OFFSET('Hygiene Data'!$F$10,0,10*ROW('Hygiene Data'!F61)),0),"]"),IF(AND(ISNUMBER(OFFSET('Hygiene Data'!$F$10,0,10*ROW('Hygiene Data'!F61))),DZ67="",ISNUMBER(OFFSET('Hygiene Data'!$F$10,0,10*ROW('Hygiene Data'!F61)))),OFFSET('Hygiene Data'!$F$10,0,10*ROW('Hygiene Data'!F61)),NA())))</f>
        <v>#N/A</v>
      </c>
      <c r="BL67" s="121" t="e">
        <f ca="1">+IF(AND(ISNUMBER(OFFSET('Hygiene Data'!$G$6,0,10*ROW('Hygiene Data'!G61))),EA67="Yes"),OFFSET('Hygiene Data'!$G$6,0,10*ROW('Hygiene Data'!G61)),IF(AND(ISNUMBER(OFFSET('Hygiene Data'!$G$6,0,10*ROW('Hygiene Data'!G61))),EA67="No",ISNUMBER(OFFSET('Hygiene Data'!$G$6,0,10*ROW('Hygiene Data'!G61)))),CONCATENATE("[",ROUND(OFFSET('Hygiene Data'!$G$6,0,10*ROW('Hygiene Data'!G61)),0),"]"),IF(AND(ISNUMBER(OFFSET('Hygiene Data'!$G$6,0,10*ROW('Hygiene Data'!G61))),EA67="",ISNUMBER(OFFSET('Hygiene Data'!$G$6,0,10*ROW('Hygiene Data'!G61)))),OFFSET('Hygiene Data'!$G$6,0,10*ROW('Hygiene Data'!G61)),NA())))</f>
        <v>#N/A</v>
      </c>
      <c r="BM67" s="121" t="e">
        <f ca="1">+IF(AND(ISNUMBER(OFFSET('Hygiene Data'!$G$8,0,10*ROW('Hygiene Data'!G61))),EB67="Yes"),OFFSET('Hygiene Data'!$G$8,0,10*ROW('Hygiene Data'!G61)),IF(AND(ISNUMBER(OFFSET('Hygiene Data'!$G$8,0,10*ROW('Hygiene Data'!G61))),EB67="No",ISNUMBER(OFFSET('Hygiene Data'!$G$8,0,10*ROW('Hygiene Data'!G61)))),CONCATENATE("[",ROUND(OFFSET('Hygiene Data'!$G$8,0,10*ROW('Hygiene Data'!G61)),0),"]"),IF(AND(ISNUMBER(OFFSET('Hygiene Data'!$G$8,0,10*ROW('Hygiene Data'!G61))),EB67="",ISNUMBER(OFFSET('Hygiene Data'!$G$8,0,10*ROW('Hygiene Data'!G61)))),OFFSET('Hygiene Data'!$G$8,0,10*ROW('Hygiene Data'!G61)),NA())))</f>
        <v>#N/A</v>
      </c>
      <c r="BN67" s="121" t="e">
        <f ca="1">+IF(AND(ISNUMBER(OFFSET('Hygiene Data'!$G$10,0,10*ROW('Hygiene Data'!G61))),EC67="Yes"),OFFSET('Hygiene Data'!$G$10,0,10*ROW('Hygiene Data'!G61)),IF(AND(ISNUMBER(OFFSET('Hygiene Data'!$G$10,0,10*ROW('Hygiene Data'!G61))),EC67="No",ISNUMBER(OFFSET('Hygiene Data'!$G$10,0,10*ROW('Hygiene Data'!G61)))),CONCATENATE("[",ROUND(OFFSET('Hygiene Data'!$G$10,0,10*ROW('Hygiene Data'!G61)),0),"]"),IF(AND(ISNUMBER(OFFSET('Hygiene Data'!$G$10,0,10*ROW('Hygiene Data'!G61))),EC67="",ISNUMBER(OFFSET('Hygiene Data'!$G$10,0,10*ROW('Hygiene Data'!G61)))),OFFSET('Hygiene Data'!$G$10,0,10*ROW('Hygiene Data'!G61)),NA())))</f>
        <v>#N/A</v>
      </c>
      <c r="BO67" s="121" t="e">
        <f ca="1">+IF(AND(ISNUMBER(OFFSET('Hygiene Data'!$H$6,0,10*ROW('Hygiene Data'!H61))),ED67="Yes"),OFFSET('Hygiene Data'!$H$6,0,10*ROW('Hygiene Data'!H61)),IF(AND(ISNUMBER(OFFSET('Hygiene Data'!$H$6,0,10*ROW('Hygiene Data'!H61))),ED67="No",ISNUMBER(OFFSET('Hygiene Data'!$H$6,0,10*ROW('Hygiene Data'!H61)))),CONCATENATE("[",ROUND(OFFSET('Hygiene Data'!$H$6,0,10*ROW('Hygiene Data'!H61)),0),"]"),IF(AND(ISNUMBER(OFFSET('Hygiene Data'!$H$6,0,10*ROW('Hygiene Data'!H61))),ED67="",ISNUMBER(OFFSET('Hygiene Data'!$H$6,0,10*ROW('Hygiene Data'!H61)))),OFFSET('Hygiene Data'!$H$6,0,10*ROW('Hygiene Data'!H61)),NA())))</f>
        <v>#N/A</v>
      </c>
      <c r="BP67" s="121" t="e">
        <f ca="1">+IF(AND(ISNUMBER(OFFSET('Hygiene Data'!$H$8,0,10*ROW('Hygiene Data'!H61))),EE67="Yes"),OFFSET('Hygiene Data'!$H$8,0,10*ROW('Hygiene Data'!H61)),IF(AND(ISNUMBER(OFFSET('Hygiene Data'!$H$8,0,10*ROW('Hygiene Data'!H61))),EE67="No",ISNUMBER(OFFSET('Hygiene Data'!$H$8,0,10*ROW('Hygiene Data'!H61)))),CONCATENATE("[",ROUND(OFFSET('Hygiene Data'!$H$8,0,10*ROW('Hygiene Data'!H61)),0),"]"),IF(AND(ISNUMBER(OFFSET('Hygiene Data'!$H$8,0,10*ROW('Hygiene Data'!H61))),EE67="",ISNUMBER(OFFSET('Hygiene Data'!$H$8,0,10*ROW('Hygiene Data'!H61)))),OFFSET('Hygiene Data'!$H$8,0,10*ROW('Hygiene Data'!H61)),NA())))</f>
        <v>#N/A</v>
      </c>
      <c r="BQ67" s="121" t="e">
        <f ca="1">+IF(AND(ISNUMBER(OFFSET('Hygiene Data'!$H$10,0,10*ROW('Hygiene Data'!H61))),EF67="Yes"),OFFSET('Hygiene Data'!$H$10,0,10*ROW('Hygiene Data'!H61)),IF(AND(ISNUMBER(OFFSET('Hygiene Data'!$H$10,0,10*ROW('Hygiene Data'!H61))),EF67="No",ISNUMBER(OFFSET('Hygiene Data'!$H$10,0,10*ROW('Hygiene Data'!H61)))),CONCATENATE("[",ROUND(OFFSET('Hygiene Data'!$H$10,0,10*ROW('Hygiene Data'!H61)),0),"]"),IF(AND(ISNUMBER(OFFSET('Hygiene Data'!$H$10,0,10*ROW('Hygiene Data'!H61))),EF67="",ISNUMBER(OFFSET('Hygiene Data'!$H$10,0,10*ROW('Hygiene Data'!H61)))),OFFSET('Hygiene Data'!$H$10,0,10*ROW('Hygiene Data'!H61)),NA())))</f>
        <v>#N/A</v>
      </c>
      <c r="BS67" s="28" t="str">
        <f ca="1">+IF(OFFSET('Water Data'!$C$28,0,10*ROW('Water Data'!C61))="","",OFFSET('Water Data'!$C$28,0,10*ROW('Water Data'!C61)))</f>
        <v/>
      </c>
      <c r="BT67" s="28" t="str">
        <f ca="1">+IF(OFFSET('Water Data'!$C$29,0,10*ROW('Water Data'!C61))="","",OFFSET('Water Data'!$C$29,0,10*ROW('Water Data'!C61)))</f>
        <v/>
      </c>
      <c r="BU67" s="28" t="str">
        <f ca="1">+IF(OFFSET('Water Data'!$C$30,0,10*ROW('Water Data'!C61))="","",OFFSET('Water Data'!$C$30,0,10*ROW('Water Data'!C61)))</f>
        <v/>
      </c>
      <c r="BV67" s="28" t="str">
        <f ca="1">+IF(OFFSET('Water Data'!$D$28,0,10*ROW('Water Data'!D61))="","",OFFSET('Water Data'!$D$28,0,10*ROW('Water Data'!D61)))</f>
        <v/>
      </c>
      <c r="BW67" s="28" t="str">
        <f ca="1">+IF(OFFSET('Water Data'!$D$29,0,10*ROW('Water Data'!D61))="","",OFFSET('Water Data'!$D$29,0,10*ROW('Water Data'!D61)))</f>
        <v/>
      </c>
      <c r="BX67" s="28" t="str">
        <f ca="1">+IF(OFFSET('Water Data'!$D$30,0,10*ROW('Water Data'!D61))="","",OFFSET('Water Data'!$D$30,0,10*ROW('Water Data'!D61)))</f>
        <v/>
      </c>
      <c r="BY67" s="28" t="str">
        <f ca="1">+IF(OFFSET('Water Data'!$E$28,0,10*ROW('Water Data'!E61))="","",OFFSET('Water Data'!$E$28,0,10*ROW('Water Data'!E61)))</f>
        <v/>
      </c>
      <c r="BZ67" s="28" t="str">
        <f ca="1">+IF(OFFSET('Water Data'!$E$29,0,10*ROW('Water Data'!E61))="","",OFFSET('Water Data'!$E$29,0,10*ROW('Water Data'!E61)))</f>
        <v/>
      </c>
      <c r="CA67" s="28" t="str">
        <f ca="1">+IF(OFFSET('Water Data'!$E$30,0,10*ROW('Water Data'!E61))="","",OFFSET('Water Data'!$E$30,0,10*ROW('Water Data'!E61)))</f>
        <v/>
      </c>
      <c r="CB67" s="28" t="str">
        <f ca="1">+IF(OFFSET('Water Data'!$F$28,0,10*ROW('Water Data'!F61))="","",OFFSET('Water Data'!$F$28,0,10*ROW('Water Data'!F61)))</f>
        <v/>
      </c>
      <c r="CC67" s="28" t="str">
        <f ca="1">+IF(OFFSET('Water Data'!$F$29,0,10*ROW('Water Data'!F61))="","",OFFSET('Water Data'!$F$29,0,10*ROW('Water Data'!F61)))</f>
        <v/>
      </c>
      <c r="CD67" s="28" t="str">
        <f ca="1">+IF(OFFSET('Water Data'!$F$30,0,10*ROW('Water Data'!F61))="","",OFFSET('Water Data'!$F$30,0,10*ROW('Water Data'!F61)))</f>
        <v/>
      </c>
      <c r="CE67" s="28" t="str">
        <f ca="1">+IF(OFFSET('Water Data'!$G$28,0,10*ROW('Water Data'!G61))="","",OFFSET('Water Data'!$G$28,0,10*ROW('Water Data'!G61)))</f>
        <v/>
      </c>
      <c r="CF67" s="28" t="str">
        <f ca="1">+IF(OFFSET('Water Data'!$G$29,0,10*ROW('Water Data'!G61))="","",OFFSET('Water Data'!$G$29,0,10*ROW('Water Data'!G61)))</f>
        <v/>
      </c>
      <c r="CG67" s="28" t="str">
        <f ca="1">+IF(OFFSET('Water Data'!$G$30,0,10*ROW('Water Data'!G61))="","",OFFSET('Water Data'!$G$30,0,10*ROW('Water Data'!G61)))</f>
        <v/>
      </c>
      <c r="CH67" s="28" t="str">
        <f ca="1">+IF(OFFSET('Water Data'!$H$28,0,10*ROW('Water Data'!H61))="","",OFFSET('Water Data'!$H$28,0,10*ROW('Water Data'!H61)))</f>
        <v/>
      </c>
      <c r="CI67" s="28" t="str">
        <f ca="1">+IF(OFFSET('Water Data'!$H$29,0,10*ROW('Water Data'!H61))="","",OFFSET('Water Data'!$H$29,0,10*ROW('Water Data'!H61)))</f>
        <v/>
      </c>
      <c r="CJ67" s="28" t="str">
        <f ca="1">+IF(OFFSET('Water Data'!$H$30,0,10*ROW('Water Data'!H61))="","",OFFSET('Water Data'!$H$30,0,10*ROW('Water Data'!H61)))</f>
        <v/>
      </c>
      <c r="CK67" s="28" t="str">
        <f ca="1">+IF(OFFSET('Sanitation Data'!$C$29,0,10*ROW('Sanitation Data'!C61))="","",OFFSET('Sanitation Data'!$C$29,0,10*ROW('Sanitation Data'!C61)))</f>
        <v/>
      </c>
      <c r="CL67" s="28" t="str">
        <f ca="1">+IF(OFFSET('Sanitation Data'!$C$30,0,10*ROW('Sanitation Data'!C61))="","",OFFSET('Sanitation Data'!$C$30,0,10*ROW('Sanitation Data'!C61)))</f>
        <v/>
      </c>
      <c r="CM67" s="28" t="str">
        <f ca="1">+IF(OFFSET('Sanitation Data'!$C$31,0,10*ROW('Sanitation Data'!C61))="","",OFFSET('Sanitation Data'!$C$31,0,10*ROW('Sanitation Data'!C61)))</f>
        <v/>
      </c>
      <c r="CN67" s="28" t="str">
        <f ca="1">+IF(OFFSET('Sanitation Data'!$C$32,0,10*ROW('Sanitation Data'!C61))="","",OFFSET('Sanitation Data'!$C$32,0,10*ROW('Sanitation Data'!C61)))</f>
        <v/>
      </c>
      <c r="CO67" s="28" t="str">
        <f ca="1">+IF(OFFSET('Sanitation Data'!$C$33,0,10*ROW('Sanitation Data'!C61))="","",OFFSET('Sanitation Data'!$C$33,0,10*ROW('Sanitation Data'!C61)))</f>
        <v/>
      </c>
      <c r="CP67" s="28" t="str">
        <f ca="1">+IF(OFFSET('Sanitation Data'!$D$29,0,10*ROW('Sanitation Data'!D61))="","",OFFSET('Sanitation Data'!$D$29,0,10*ROW('Sanitation Data'!D61)))</f>
        <v/>
      </c>
      <c r="CQ67" s="28" t="str">
        <f ca="1">+IF(OFFSET('Sanitation Data'!$D$30,0,10*ROW('Sanitation Data'!D61))="","",OFFSET('Sanitation Data'!$D$30,0,10*ROW('Sanitation Data'!D61)))</f>
        <v/>
      </c>
      <c r="CR67" s="28" t="str">
        <f ca="1">+IF(OFFSET('Sanitation Data'!$D$31,0,10*ROW('Sanitation Data'!D61))="","",OFFSET('Sanitation Data'!$D$31,0,10*ROW('Sanitation Data'!D61)))</f>
        <v/>
      </c>
      <c r="CS67" s="28" t="str">
        <f ca="1">+IF(OFFSET('Sanitation Data'!$D$32,0,10*ROW('Sanitation Data'!D61))="","",OFFSET('Sanitation Data'!$D$32,0,10*ROW('Sanitation Data'!D61)))</f>
        <v/>
      </c>
      <c r="CT67" s="28" t="str">
        <f ca="1">+IF(OFFSET('Sanitation Data'!$D$33,0,10*ROW('Sanitation Data'!D61))="","",OFFSET('Sanitation Data'!$D$33,0,10*ROW('Sanitation Data'!D61)))</f>
        <v/>
      </c>
      <c r="CU67" s="28" t="str">
        <f ca="1">+IF(OFFSET('Sanitation Data'!$E$29,0,10*ROW('Sanitation Data'!E61))="","",OFFSET('Sanitation Data'!$E$29,0,10*ROW('Sanitation Data'!E61)))</f>
        <v/>
      </c>
      <c r="CV67" s="28" t="str">
        <f ca="1">+IF(OFFSET('Sanitation Data'!$E$30,0,10*ROW('Sanitation Data'!E61))="","",OFFSET('Sanitation Data'!$E$30,0,10*ROW('Sanitation Data'!E61)))</f>
        <v/>
      </c>
      <c r="CW67" s="28" t="str">
        <f ca="1">+IF(OFFSET('Sanitation Data'!$E$31,0,10*ROW('Sanitation Data'!E61))="","",OFFSET('Sanitation Data'!$E$31,0,10*ROW('Sanitation Data'!E61)))</f>
        <v/>
      </c>
      <c r="CX67" s="28" t="str">
        <f ca="1">+IF(OFFSET('Sanitation Data'!$E$32,0,10*ROW('Sanitation Data'!E61))="","",OFFSET('Sanitation Data'!$E$32,0,10*ROW('Sanitation Data'!E61)))</f>
        <v/>
      </c>
      <c r="CY67" s="28" t="str">
        <f ca="1">+IF(OFFSET('Sanitation Data'!$E$33,0,10*ROW('Sanitation Data'!E61))="","",OFFSET('Sanitation Data'!$E$33,0,10*ROW('Sanitation Data'!E61)))</f>
        <v/>
      </c>
      <c r="CZ67" s="28" t="str">
        <f ca="1">+IF(OFFSET('Sanitation Data'!$F$29,0,10*ROW('Sanitation Data'!F61))="","",OFFSET('Sanitation Data'!$F$29,0,10*ROW('Sanitation Data'!F61)))</f>
        <v/>
      </c>
      <c r="DA67" s="28" t="str">
        <f ca="1">+IF(OFFSET('Sanitation Data'!$F$30,0,10*ROW('Sanitation Data'!F61))="","",OFFSET('Sanitation Data'!$F$30,0,10*ROW('Sanitation Data'!F61)))</f>
        <v/>
      </c>
      <c r="DB67" s="28" t="str">
        <f ca="1">+IF(OFFSET('Sanitation Data'!$F$31,0,10*ROW('Sanitation Data'!F61))="","",OFFSET('Sanitation Data'!$F$31,0,10*ROW('Sanitation Data'!F61)))</f>
        <v/>
      </c>
      <c r="DC67" s="28" t="str">
        <f ca="1">+IF(OFFSET('Sanitation Data'!$F$32,0,10*ROW('Sanitation Data'!F61))="","",OFFSET('Sanitation Data'!$F$32,0,10*ROW('Sanitation Data'!F61)))</f>
        <v/>
      </c>
      <c r="DD67" s="28" t="str">
        <f ca="1">+IF(OFFSET('Sanitation Data'!$F$33,0,10*ROW('Sanitation Data'!F61))="","",OFFSET('Sanitation Data'!$F$33,0,10*ROW('Sanitation Data'!F61)))</f>
        <v/>
      </c>
      <c r="DE67" s="28" t="str">
        <f ca="1">+IF(OFFSET('Sanitation Data'!$G$29,0,10*ROW('Sanitation Data'!G61))="","",OFFSET('Sanitation Data'!$G$29,0,10*ROW('Sanitation Data'!G61)))</f>
        <v/>
      </c>
      <c r="DF67" s="28" t="str">
        <f ca="1">+IF(OFFSET('Sanitation Data'!$G$30,0,10*ROW('Sanitation Data'!G61))="","",OFFSET('Sanitation Data'!$G$30,0,10*ROW('Sanitation Data'!G61)))</f>
        <v/>
      </c>
      <c r="DG67" s="28" t="str">
        <f ca="1">+IF(OFFSET('Sanitation Data'!$G$31,0,10*ROW('Sanitation Data'!G61))="","",OFFSET('Sanitation Data'!$G$31,0,10*ROW('Sanitation Data'!G61)))</f>
        <v/>
      </c>
      <c r="DH67" s="28" t="str">
        <f ca="1">+IF(OFFSET('Sanitation Data'!$G$32,0,10*ROW('Sanitation Data'!G61))="","",OFFSET('Sanitation Data'!$G$32,0,10*ROW('Sanitation Data'!G61)))</f>
        <v/>
      </c>
      <c r="DI67" s="28" t="str">
        <f ca="1">+IF(OFFSET('Sanitation Data'!$G$33,0,10*ROW('Sanitation Data'!G61))="","",OFFSET('Sanitation Data'!$G$33,0,10*ROW('Sanitation Data'!G61)))</f>
        <v/>
      </c>
      <c r="DJ67" s="28" t="str">
        <f ca="1">+IF(OFFSET('Sanitation Data'!$H$29,0,10*ROW('Sanitation Data'!H61))="","",OFFSET('Sanitation Data'!$H$29,0,10*ROW('Sanitation Data'!H61)))</f>
        <v/>
      </c>
      <c r="DK67" s="28" t="str">
        <f ca="1">+IF(OFFSET('Sanitation Data'!$H$30,0,10*ROW('Sanitation Data'!H61))="","",OFFSET('Sanitation Data'!$H$30,0,10*ROW('Sanitation Data'!H61)))</f>
        <v/>
      </c>
      <c r="DL67" s="28" t="str">
        <f ca="1">+IF(OFFSET('Sanitation Data'!$H$31,0,10*ROW('Sanitation Data'!H61))="","",OFFSET('Sanitation Data'!$H$31,0,10*ROW('Sanitation Data'!H61)))</f>
        <v/>
      </c>
      <c r="DM67" s="28" t="str">
        <f ca="1">+IF(OFFSET('Sanitation Data'!$H$32,0,10*ROW('Sanitation Data'!H61))="","",OFFSET('Sanitation Data'!$H$32,0,10*ROW('Sanitation Data'!H61)))</f>
        <v/>
      </c>
      <c r="DN67" s="28" t="str">
        <f ca="1">+IF(OFFSET('Sanitation Data'!$H$33,0,10*ROW('Sanitation Data'!H61))="","",OFFSET('Sanitation Data'!$H$33,0,10*ROW('Sanitation Data'!H61)))</f>
        <v/>
      </c>
      <c r="DO67" s="28" t="str">
        <f ca="1">+IF(OFFSET('Hygiene Data'!$C$12,0,10*ROW('Hygiene Data'!C61))="","",OFFSET('Hygiene Data'!$C$12,0,10*ROW('Hygiene Data'!C61)))</f>
        <v/>
      </c>
      <c r="DP67" s="28" t="str">
        <f ca="1">+IF(OFFSET('Hygiene Data'!$C$13,0,10*ROW('Hygiene Data'!C61))="","",OFFSET('Hygiene Data'!$C$13,0,10*ROW('Hygiene Data'!C61)))</f>
        <v/>
      </c>
      <c r="DQ67" s="28" t="str">
        <f ca="1">+IF(OFFSET('Hygiene Data'!$C$14,0,10*ROW('Hygiene Data'!C61))="","",OFFSET('Hygiene Data'!$C$14,0,10*ROW('Hygiene Data'!C61)))</f>
        <v/>
      </c>
      <c r="DR67" s="28" t="str">
        <f ca="1">+IF(OFFSET('Hygiene Data'!$D$12,0,10*ROW('Hygiene Data'!D61))="","",OFFSET('Hygiene Data'!$D$12,0,10*ROW('Hygiene Data'!D61)))</f>
        <v/>
      </c>
      <c r="DS67" s="28" t="str">
        <f ca="1">+IF(OFFSET('Hygiene Data'!$D$13,0,10*ROW('Hygiene Data'!D61))="","",OFFSET('Hygiene Data'!$D$13,0,10*ROW('Hygiene Data'!D61)))</f>
        <v/>
      </c>
      <c r="DT67" s="28" t="str">
        <f ca="1">+IF(OFFSET('Hygiene Data'!$D$14,0,10*ROW('Hygiene Data'!D61))="","",OFFSET('Hygiene Data'!$D$14,0,10*ROW('Hygiene Data'!D61)))</f>
        <v/>
      </c>
      <c r="DU67" s="28" t="str">
        <f ca="1">+IF(OFFSET('Hygiene Data'!$E$12,0,10*ROW('Hygiene Data'!E61))="","",OFFSET('Hygiene Data'!$E$12,0,10*ROW('Hygiene Data'!E61)))</f>
        <v/>
      </c>
      <c r="DV67" s="28" t="str">
        <f ca="1">+IF(OFFSET('Hygiene Data'!$E$13,0,10*ROW('Hygiene Data'!E61))="","",OFFSET('Hygiene Data'!$E$13,0,10*ROW('Hygiene Data'!E61)))</f>
        <v/>
      </c>
      <c r="DW67" s="28" t="str">
        <f ca="1">+IF(OFFSET('Hygiene Data'!$E$14,0,10*ROW('Hygiene Data'!E61))="","",OFFSET('Hygiene Data'!$E$14,0,10*ROW('Hygiene Data'!E61)))</f>
        <v/>
      </c>
      <c r="DX67" s="28" t="str">
        <f ca="1">+IF(OFFSET('Hygiene Data'!$F$12,0,10*ROW('Hygiene Data'!F61))="","",OFFSET('Hygiene Data'!$F$12,0,10*ROW('Hygiene Data'!F61)))</f>
        <v/>
      </c>
      <c r="DY67" s="28" t="str">
        <f ca="1">+IF(OFFSET('Hygiene Data'!$F$13,0,10*ROW('Hygiene Data'!F61))="","",OFFSET('Hygiene Data'!$F$13,0,10*ROW('Hygiene Data'!F61)))</f>
        <v/>
      </c>
      <c r="DZ67" s="28" t="str">
        <f ca="1">+IF(OFFSET('Hygiene Data'!$F$14,0,10*ROW('Hygiene Data'!F61))="","",OFFSET('Hygiene Data'!$F$14,0,10*ROW('Hygiene Data'!F61)))</f>
        <v/>
      </c>
      <c r="EA67" s="28" t="str">
        <f ca="1">+IF(OFFSET('Hygiene Data'!$G$12,0,10*ROW('Hygiene Data'!G61))="","",OFFSET('Hygiene Data'!$G$12,0,10*ROW('Hygiene Data'!G61)))</f>
        <v/>
      </c>
      <c r="EB67" s="28" t="str">
        <f ca="1">+IF(OFFSET('Hygiene Data'!$G$13,0,10*ROW('Hygiene Data'!G61))="","",OFFSET('Hygiene Data'!$G$13,0,10*ROW('Hygiene Data'!G61)))</f>
        <v/>
      </c>
      <c r="EC67" s="28" t="str">
        <f ca="1">+IF(OFFSET('Hygiene Data'!$G$14,0,10*ROW('Hygiene Data'!G61))="","",OFFSET('Hygiene Data'!$G$14,0,10*ROW('Hygiene Data'!G61)))</f>
        <v/>
      </c>
      <c r="ED67" s="28" t="str">
        <f ca="1">+IF(OFFSET('Hygiene Data'!$H$12,0,10*ROW('Hygiene Data'!H61))="","",OFFSET('Hygiene Data'!$H$12,0,10*ROW('Hygiene Data'!H61)))</f>
        <v/>
      </c>
      <c r="EE67" s="28" t="str">
        <f ca="1">+IF(OFFSET('Hygiene Data'!$H$13,0,10*ROW('Hygiene Data'!H61))="","",OFFSET('Hygiene Data'!$H$13,0,10*ROW('Hygiene Data'!H61)))</f>
        <v/>
      </c>
      <c r="EF67" s="28" t="str">
        <f ca="1">+IF(OFFSET('Hygiene Data'!$H$14,0,10*ROW('Hygiene Data'!H61))="","",OFFSET('Hygiene Data'!$H$14,0,10*ROW('Hygiene Data'!H61)))</f>
        <v/>
      </c>
    </row>
    <row r="68" spans="1:136" x14ac:dyDescent="0.2">
      <c r="A68" s="44" t="str">
        <f ca="1">+IF(OFFSET('Water Data'!$B$1,0,10*ROW('Water Data'!B65))="","",OFFSET('Water Data'!$B$1,0,10*ROW('Water Data'!B65)))</f>
        <v/>
      </c>
      <c r="B68" s="44" t="str">
        <f ca="1">+IF(OFFSET('Water Data'!$A$3,0,10*ROW('Water Data'!A65))="","",OFFSET('Water Data'!$A$3,0,10*ROW('Water Data'!A65)))</f>
        <v/>
      </c>
      <c r="C68" s="44" t="str">
        <f ca="1">+IF(OFFSET('Water Data'!$C$3,0,10*ROW('Water Data'!C65))="","",OFFSET('Water Data'!$C$3,0,10*ROW('Water Data'!C65)))</f>
        <v/>
      </c>
      <c r="D68" s="119" t="e">
        <f ca="1">+IF(AND(ISNUMBER(OFFSET('Water Data'!$C$5,0,10*ROW('Water Data'!C62))),BS68="Yes"),100-OFFSET('Water Data'!$C$5,0,10*ROW('Water Data'!C62)),IF(AND(ISNUMBER(OFFSET('Water Data'!$C$5,0,10*ROW('Water Data'!C62))),BS68="No",ISNUMBER(OFFSET('Water Data'!$C$5,0,10*ROW('Water Data'!C62)))),CONCATENATE("[",ROUND(100-OFFSET('Water Data'!$C$5,0,10*ROW('Water Data'!C62)),0),"]"),IF(AND(ISNUMBER(OFFSET('Water Data'!$C$5,0,10*ROW('Water Data'!C62))),BS68="",ISNUMBER(OFFSET('Water Data'!$C$5,0,10*ROW('Water Data'!C62)))),100-OFFSET('Water Data'!$C$5,0,10*ROW('Water Data'!C62)),NA())))</f>
        <v>#N/A</v>
      </c>
      <c r="E68" s="119" t="e">
        <f ca="1">+IF(AND(ISNUMBER(OFFSET('Water Data'!$C$7,0,10*ROW('Water Data'!D62))),BT68="Yes"),OFFSET('Water Data'!$C$7,0,10*ROW('Water Data'!C62)),IF(AND(ISNUMBER(OFFSET('Water Data'!$C$7,0,10*ROW('Water Data'!C62))),BT68="No",ISNUMBER(OFFSET('Water Data'!$C$7,0,10*ROW('Water Data'!C62)))),CONCATENATE("[",ROUND(OFFSET('Water Data'!$C$7,0,10*ROW('Water Data'!C62)),0),"]"),IF(AND(ISNUMBER(OFFSET('Water Data'!$C$7,0,10*ROW('Water Data'!C62))),BT68="",ISNUMBER(OFFSET('Water Data'!$C$7,0,10*ROW('Water Data'!C62)))),OFFSET('Water Data'!$C$7,0,10*ROW('Water Data'!C62)),NA())))</f>
        <v>#N/A</v>
      </c>
      <c r="F68" s="119" t="e">
        <f ca="1">+IF(AND(ISNUMBER(OFFSET('Water Data'!$C$10,0,10*ROW('Water Data'!C62))),BU68="Yes"),OFFSET('Water Data'!$C$10,0,10*ROW('Water Data'!C62)),IF(AND(ISNUMBER(OFFSET('Water Data'!$C$10,0,10*ROW('Water Data'!C62))),BU68="No",ISNUMBER(OFFSET('Water Data'!$C$10,0,10*ROW('Water Data'!C62)))),CONCATENATE("[",ROUND(OFFSET('Water Data'!$C$10,0,10*ROW('Water Data'!C62)),0),"]"),IF(AND(ISNUMBER(OFFSET('Water Data'!$C$10,0,10*ROW('Water Data'!C62))),BU68="",ISNUMBER(OFFSET('Water Data'!$C$10,0,10*ROW('Water Data'!C62)))),OFFSET('Water Data'!$C$10,0,10*ROW('Water Data'!C62)),NA())))</f>
        <v>#N/A</v>
      </c>
      <c r="G68" s="119" t="e">
        <f ca="1">+IF(AND(ISNUMBER(OFFSET('Water Data'!$D$5,0,10*ROW('Water Data'!D62))),BV68="Yes"),100-OFFSET('Water Data'!$D$5,0,10*ROW('Water Data'!D62)),IF(AND(ISNUMBER(OFFSET('Water Data'!$D$5,0,10*ROW('Water Data'!D62))),BV68="No",ISNUMBER(OFFSET('Water Data'!$D$5,0,10*ROW('Water Data'!D62)))),CONCATENATE("[",ROUND(100-OFFSET('Water Data'!$D$5,0,10*ROW('Water Data'!D62)),0),"]"),IF(AND(ISNUMBER(OFFSET('Water Data'!$D$5,0,10*ROW('Water Data'!D62))),BV68="",ISNUMBER(OFFSET('Water Data'!$D$5,0,10*ROW('Water Data'!D62)))),100-OFFSET('Water Data'!$D$5,0,10*ROW('Water Data'!D62)),NA())))</f>
        <v>#N/A</v>
      </c>
      <c r="H68" s="119" t="e">
        <f ca="1">+IF(AND(ISNUMBER(OFFSET('Water Data'!$D$7,0,10*ROW('Water Data'!D62))),BW68="Yes"),OFFSET('Water Data'!$D$7,0,10*ROW('Water Data'!D62)),IF(AND(ISNUMBER(OFFSET('Water Data'!$D$7,0,10*ROW('Water Data'!D62))),BW68="No",ISNUMBER(OFFSET('Water Data'!$D$7,0,10*ROW('Water Data'!D62)))),CONCATENATE("[",ROUND(OFFSET('Water Data'!$C$7,0,10*ROW('Water Data'!D62)),0),"]"),IF(AND(ISNUMBER(OFFSET('Water Data'!$D$7,0,10*ROW('Water Data'!D62))),BW68="",ISNUMBER(OFFSET('Water Data'!$D$7,0,10*ROW('Water Data'!D62)))),OFFSET('Water Data'!$D$7,0,10*ROW('Water Data'!D62)),NA())))</f>
        <v>#N/A</v>
      </c>
      <c r="I68" s="119" t="e">
        <f ca="1">+IF(AND(ISNUMBER(OFFSET('Water Data'!$D$10,0,10*ROW('Water Data'!D62))),BX68="Yes"),OFFSET('Water Data'!$D$10,0,10*ROW('Water Data'!D62)),IF(AND(ISNUMBER(OFFSET('Water Data'!$D$10,0,10*ROW('Water Data'!D62))),BX68="No",ISNUMBER(OFFSET('Water Data'!$D$10,0,10*ROW('Water Data'!D62)))),CONCATENATE("[",ROUND(OFFSET('Water Data'!$D$10,0,10*ROW('Water Data'!D62)),0),"]"),IF(AND(ISNUMBER(OFFSET('Water Data'!$D$10,0,10*ROW('Water Data'!D62))),BX68="",ISNUMBER(OFFSET('Water Data'!$D$10,0,10*ROW('Water Data'!D62)))),OFFSET('Water Data'!$D$10,0,10*ROW('Water Data'!D62)),NA())))</f>
        <v>#N/A</v>
      </c>
      <c r="J68" s="119" t="e">
        <f ca="1">+IF(AND(ISNUMBER(OFFSET('Water Data'!$E$5,0,10*ROW('Water Data'!E62))),BY68="Yes"),100-OFFSET('Water Data'!$E$5,0,10*ROW('Water Data'!E62)),IF(AND(ISNUMBER(OFFSET('Water Data'!$E$5,0,10*ROW('Water Data'!E62))),BY68="No",ISNUMBER(OFFSET('Water Data'!$E$5,0,10*ROW('Water Data'!E62)))),CONCATENATE("[",ROUND(100-OFFSET('Water Data'!$E$5,0,10*ROW('Water Data'!E62)),0),"]"),IF(AND(ISNUMBER(OFFSET('Water Data'!$E$5,0,10*ROW('Water Data'!E62))),BY68="",ISNUMBER(OFFSET('Water Data'!$E$5,0,10*ROW('Water Data'!E62)))),100-OFFSET('Water Data'!$E$5,0,10*ROW('Water Data'!E62)),NA())))</f>
        <v>#N/A</v>
      </c>
      <c r="K68" s="119" t="e">
        <f ca="1">+IF(AND(ISNUMBER(OFFSET('Water Data'!$E$7,0,10*ROW('Water Data'!E62))),BZ68="Yes"),OFFSET('Water Data'!$E$7,0,10*ROW('Water Data'!E62)),IF(AND(ISNUMBER(OFFSET('Water Data'!$E$7,0,10*ROW('Water Data'!E62))),BZ68="No",ISNUMBER(OFFSET('Water Data'!$E$7,0,10*ROW('Water Data'!E62)))),CONCATENATE("[",ROUND(OFFSET('Water Data'!$E$7,0,10*ROW('Water Data'!E62)),0),"]"),IF(AND(ISNUMBER(OFFSET('Water Data'!$E$7,0,10*ROW('Water Data'!E62))),BZ68="",ISNUMBER(OFFSET('Water Data'!$E$7,0,10*ROW('Water Data'!E62)))),OFFSET('Water Data'!$E$7,0,10*ROW('Water Data'!E62)),NA())))</f>
        <v>#N/A</v>
      </c>
      <c r="L68" s="119" t="e">
        <f ca="1">+IF(AND(ISNUMBER(OFFSET('Water Data'!$E$10,0,10*ROW('Water Data'!E62))),CA68="Yes"),OFFSET('Water Data'!$E$10,0,10*ROW('Water Data'!E62)),IF(AND(ISNUMBER(OFFSET('Water Data'!$E$10,0,10*ROW('Water Data'!E62))),CA68="No",ISNUMBER(OFFSET('Water Data'!$E$10,0,10*ROW('Water Data'!E62)))),CONCATENATE("[",ROUND(OFFSET('Water Data'!$E$10,0,10*ROW('Water Data'!E62)),0),"]"),IF(AND(ISNUMBER(OFFSET('Water Data'!$E$10,0,10*ROW('Water Data'!E62))),CA68="",ISNUMBER(OFFSET('Water Data'!$E$10,0,10*ROW('Water Data'!E62)))),OFFSET('Water Data'!$E$10,0,10*ROW('Water Data'!E62)),NA())))</f>
        <v>#N/A</v>
      </c>
      <c r="M68" s="119" t="e">
        <f ca="1">+IF(AND(ISNUMBER(OFFSET('Water Data'!$F$5,0,10*ROW('Water Data'!F62))),CB68="Yes"),100-OFFSET('Water Data'!$F$5,0,10*ROW('Water Data'!F62)),IF(AND(ISNUMBER(OFFSET('Water Data'!$F$5,0,10*ROW('Water Data'!F62))),CB68="No",ISNUMBER(OFFSET('Water Data'!$F$5,0,10*ROW('Water Data'!F62)))),CONCATENATE("[",ROUND(100-OFFSET('Water Data'!$F$5,0,10*ROW('Water Data'!F62)),0),"]"),IF(AND(ISNUMBER(OFFSET('Water Data'!$F$5,0,10*ROW('Water Data'!F62))),CB68="",ISNUMBER(OFFSET('Water Data'!$F$5,0,10*ROW('Water Data'!F62)))),100-OFFSET('Water Data'!$F$5,0,10*ROW('Water Data'!F62)),NA())))</f>
        <v>#N/A</v>
      </c>
      <c r="N68" s="119" t="e">
        <f ca="1">+IF(AND(ISNUMBER(OFFSET('Water Data'!$F$7,0,10*ROW('Water Data'!F62))),CC68="Yes"),OFFSET('Water Data'!$F$7,0,10*ROW('Water Data'!F62)),IF(AND(ISNUMBER(OFFSET('Water Data'!$F$7,0,10*ROW('Water Data'!F62))),CC68="No",ISNUMBER(OFFSET('Water Data'!$F$7,0,10*ROW('Water Data'!F62)))),CONCATENATE("[",ROUND(OFFSET('Water Data'!$F$7,0,10*ROW('Water Data'!F62)),0),"]"),IF(AND(ISNUMBER(OFFSET('Water Data'!$F$7,0,10*ROW('Water Data'!F62))),CC68="",ISNUMBER(OFFSET('Water Data'!$F$7,0,10*ROW('Water Data'!F62)))),OFFSET('Water Data'!$F$7,0,10*ROW('Water Data'!F62)),NA())))</f>
        <v>#N/A</v>
      </c>
      <c r="O68" s="119" t="e">
        <f ca="1">+IF(AND(ISNUMBER(OFFSET('Water Data'!$F$10,0,10*ROW('Water Data'!F62))),CD68="Yes"),OFFSET('Water Data'!$F$10,0,10*ROW('Water Data'!F62)),IF(AND(ISNUMBER(OFFSET('Water Data'!$F$10,0,10*ROW('Water Data'!F62))),CD68="No",ISNUMBER(OFFSET('Water Data'!$F$10,0,10*ROW('Water Data'!F62)))),CONCATENATE("[",ROUND(OFFSET('Water Data'!$F$10,0,10*ROW('Water Data'!F62)),0),"]"),IF(AND(ISNUMBER(OFFSET('Water Data'!$F$10,0,10*ROW('Water Data'!F62))),CD68="",ISNUMBER(OFFSET('Water Data'!$F$10,0,10*ROW('Water Data'!F62)))),OFFSET('Water Data'!$F$10,0,10*ROW('Water Data'!F62)),NA())))</f>
        <v>#N/A</v>
      </c>
      <c r="P68" s="119" t="e">
        <f ca="1">+IF(AND(ISNUMBER(OFFSET('Water Data'!$G$5,0,10*ROW('Water Data'!G62))),CE68="Yes"),100-OFFSET('Water Data'!$G$5,0,10*ROW('Water Data'!G62)),IF(AND(ISNUMBER(OFFSET('Water Data'!$G$5,0,10*ROW('Water Data'!G62))),CE68="No",ISNUMBER(OFFSET('Water Data'!$G$5,0,10*ROW('Water Data'!G62)))),CONCATENATE("[",ROUND(100-OFFSET('Water Data'!$G$5,0,10*ROW('Water Data'!G62)),0),"]"),IF(AND(ISNUMBER(OFFSET('Water Data'!$G$5,0,10*ROW('Water Data'!G62))),CE68="",ISNUMBER(OFFSET('Water Data'!$G$5,0,10*ROW('Water Data'!G62)))),100-OFFSET('Water Data'!$G$5,0,10*ROW('Water Data'!G62)),NA())))</f>
        <v>#N/A</v>
      </c>
      <c r="Q68" s="119" t="e">
        <f ca="1">+IF(AND(ISNUMBER(OFFSET('Water Data'!$G$7,0,10*ROW('Water Data'!G62))),CF68="Yes"),OFFSET('Water Data'!$G$7,0,10*ROW('Water Data'!G62)),IF(AND(ISNUMBER(OFFSET('Water Data'!$G$7,0,10*ROW('Water Data'!G62))),CF68="No",ISNUMBER(OFFSET('Water Data'!$G$7,0,10*ROW('Water Data'!G62)))),CONCATENATE("[",ROUND(OFFSET('Water Data'!$G$7,0,10*ROW('Water Data'!G62)),0),"]"),IF(AND(ISNUMBER(OFFSET('Water Data'!$G$7,0,10*ROW('Water Data'!G62))),CF68="",ISNUMBER(OFFSET('Water Data'!$G$7,0,10*ROW('Water Data'!G62)))),OFFSET('Water Data'!$G$7,0,10*ROW('Water Data'!G62)),NA())))</f>
        <v>#N/A</v>
      </c>
      <c r="R68" s="119" t="e">
        <f ca="1">+IF(AND(ISNUMBER(OFFSET('Water Data'!$G$10,0,10*ROW('Water Data'!G62))),CG68="Yes"),OFFSET('Water Data'!$G$10,0,10*ROW('Water Data'!G62)),IF(AND(ISNUMBER(OFFSET('Water Data'!$G$10,0,10*ROW('Water Data'!G62))),CG68="No",ISNUMBER(OFFSET('Water Data'!$G$10,0,10*ROW('Water Data'!G62)))),CONCATENATE("[",ROUND(OFFSET('Water Data'!$G$10,0,10*ROW('Water Data'!G62)),0),"]"),IF(AND(ISNUMBER(OFFSET('Water Data'!$G$10,0,10*ROW('Water Data'!G62))),CG68="",ISNUMBER(OFFSET('Water Data'!$G$10,0,10*ROW('Water Data'!G62)))),OFFSET('Water Data'!$G$10,0,10*ROW('Water Data'!G62)),NA())))</f>
        <v>#N/A</v>
      </c>
      <c r="S68" s="119" t="e">
        <f ca="1">+IF(AND(ISNUMBER(OFFSET('Water Data'!$H$5,0,10*ROW('Water Data'!H62))),CH68="Yes"),100-OFFSET('Water Data'!$H$5,0,10*ROW('Water Data'!H62)),IF(AND(ISNUMBER(OFFSET('Water Data'!$H$5,0,10*ROW('Water Data'!H62))),CH68="No",ISNUMBER(OFFSET('Water Data'!$H$5,0,10*ROW('Water Data'!H62)))),CONCATENATE("[",ROUND(100-OFFSET('Water Data'!$H$5,0,10*ROW('Water Data'!H62)),0),"]"),IF(AND(ISNUMBER(OFFSET('Water Data'!$H$5,0,10*ROW('Water Data'!H62))),CH68="",ISNUMBER(OFFSET('Water Data'!$H$5,0,10*ROW('Water Data'!H62)))),100-OFFSET('Water Data'!$H$5,0,10*ROW('Water Data'!H62)),NA())))</f>
        <v>#N/A</v>
      </c>
      <c r="T68" s="119" t="e">
        <f ca="1">+IF(AND(ISNUMBER(OFFSET('Water Data'!$H$7,0,10*ROW('Water Data'!H62))),CI68="Yes"),OFFSET('Water Data'!$H$7,0,10*ROW('Water Data'!H62)),IF(AND(ISNUMBER(OFFSET('Water Data'!$H$7,0,10*ROW('Water Data'!H62))),CI68="No",ISNUMBER(OFFSET('Water Data'!$H$7,0,10*ROW('Water Data'!H62)))),CONCATENATE("[",ROUND(OFFSET('Water Data'!$H$7,0,10*ROW('Water Data'!H62)),0),"]"),IF(AND(ISNUMBER(OFFSET('Water Data'!$H$7,0,10*ROW('Water Data'!H62))),CI68="",ISNUMBER(OFFSET('Water Data'!$H$7,0,10*ROW('Water Data'!H62)))),OFFSET('Water Data'!$H$7,0,10*ROW('Water Data'!H62)),NA())))</f>
        <v>#N/A</v>
      </c>
      <c r="U68" s="119" t="e">
        <f ca="1">+IF(AND(ISNUMBER(OFFSET('Water Data'!$H$10,0,10*ROW('Water Data'!H62))),CJ68="Yes"),OFFSET('Water Data'!$H$10,0,10*ROW('Water Data'!H62)),IF(AND(ISNUMBER(OFFSET('Water Data'!$H$10,0,10*ROW('Water Data'!H62))),CJ68="No",ISNUMBER(OFFSET('Water Data'!$H$10,0,10*ROW('Water Data'!H62)))),CONCATENATE("[",ROUND(OFFSET('Water Data'!$H$10,0,10*ROW('Water Data'!H62)),0),"]"),IF(AND(ISNUMBER(OFFSET('Water Data'!$H$10,0,10*ROW('Water Data'!H62))),CJ68="",ISNUMBER(OFFSET('Water Data'!$H$10,0,10*ROW('Water Data'!H62)))),OFFSET('Water Data'!$H$10,0,10*ROW('Water Data'!H62)),NA())))</f>
        <v>#N/A</v>
      </c>
      <c r="V68" s="120" t="e">
        <f ca="1">+IF(AND(ISNUMBER(OFFSET('Sanitation Data'!$C$5,0,10*ROW('Sanitation Data'!C62))),CK68="Yes"),100-OFFSET('Sanitation Data'!$C$5,0,10*ROW('Sanitation Data'!C62)),IF(AND(ISNUMBER(OFFSET('Sanitation Data'!$C$5,0,10*ROW('Sanitation Data'!C62))),CK68="No",ISNUMBER(OFFSET('Sanitation Data'!$C$5,0,10*ROW('Sanitation Data'!C62)))),CONCATENATE("[",ROUND(100-OFFSET('Sanitation Data'!$C$5,0,10*ROW('Sanitation Data'!C62)),0),"]"),IF(AND(ISNUMBER(OFFSET('Sanitation Data'!$C$5,0,10*ROW('Sanitation Data'!C62))),CK68="",ISNUMBER(OFFSET('Sanitation Data'!$C$5,0,10*ROW('Sanitation Data'!C62)))),100-OFFSET('Sanitation Data'!$C$5,0,10*ROW('Sanitation Data'!C62)),NA())))</f>
        <v>#N/A</v>
      </c>
      <c r="W68" s="120" t="e">
        <f ca="1">+IF(AND(ISNUMBER(OFFSET('Sanitation Data'!$C$7,0,10*ROW('Sanitation Data'!C62))),CL68="Yes"),OFFSET('Sanitation Data'!$C$7,0,10*ROW('Sanitation Data'!C62)),IF(AND(ISNUMBER(OFFSET('Sanitation Data'!$C$7,0,10*ROW('Sanitation Data'!C62))),CL68="No",ISNUMBER(OFFSET('Sanitation Data'!$C$7,0,10*ROW('Sanitation Data'!C62)))),CONCATENATE("[",ROUND(OFFSET('Sanitation Data'!$C$7,0,10*ROW('Sanitation Data'!C62)),0),"]"),IF(AND(ISNUMBER(OFFSET('Sanitation Data'!$C$7,0,10*ROW('Sanitation Data'!C62))),CL68="",ISNUMBER(OFFSET('Sanitation Data'!$C$7,0,10*ROW('Sanitation Data'!C62)))),OFFSET('Sanitation Data'!$C$7,0,10*ROW('Sanitation Data'!C62)),NA())))</f>
        <v>#N/A</v>
      </c>
      <c r="X68" s="120" t="e">
        <f ca="1">+IF(AND(ISNUMBER(OFFSET('Sanitation Data'!$C$11,0,10*ROW('Sanitation Data'!C62))),CM68="Yes"),OFFSET('Sanitation Data'!$C$11,0,10*ROW('Sanitation Data'!C62)),IF(AND(ISNUMBER(OFFSET('Sanitation Data'!$C$11,0,10*ROW('Sanitation Data'!C62))),CM68="No",ISNUMBER(OFFSET('Sanitation Data'!$C$11,0,10*ROW('Sanitation Data'!C62)))),CONCATENATE("[",ROUND(OFFSET('Sanitation Data'!$C$11,0,10*ROW('Sanitation Data'!C62)),0),"]"),IF(AND(ISNUMBER(OFFSET('Sanitation Data'!$C$11,0,10*ROW('Sanitation Data'!C62))),CM68="",ISNUMBER(OFFSET('Sanitation Data'!$C$11,0,10*ROW('Sanitation Data'!C62)))),OFFSET('Sanitation Data'!$C$11,0,10*ROW('Sanitation Data'!C62)),NA())))</f>
        <v>#N/A</v>
      </c>
      <c r="Y68" s="120" t="e">
        <f ca="1">+IF(AND(ISNUMBER(OFFSET('Sanitation Data'!$C$12,0,10*ROW('Sanitation Data'!C62))),CN68="Yes"),OFFSET('Sanitation Data'!$C$12,0,10*ROW('Sanitation Data'!C62)),IF(AND(ISNUMBER(OFFSET('Sanitation Data'!$C$12,0,10*ROW('Sanitation Data'!C62))),CN68="No",ISNUMBER(OFFSET('Sanitation Data'!$C$12,0,10*ROW('Sanitation Data'!C62)))),CONCATENATE("[",ROUND(OFFSET('Sanitation Data'!$C$12,0,10*ROW('Sanitation Data'!C62)),0),"]"),IF(AND(ISNUMBER(OFFSET('Sanitation Data'!$C$12,0,10*ROW('Sanitation Data'!C62))),CN68="",ISNUMBER(OFFSET('Sanitation Data'!$C$12,0,10*ROW('Sanitation Data'!C62)))),OFFSET('Sanitation Data'!$C$12,0,10*ROW('Sanitation Data'!C62)),NA())))</f>
        <v>#N/A</v>
      </c>
      <c r="Z68" s="120" t="e">
        <f ca="1">+IF(AND(ISNUMBER(OFFSET('Sanitation Data'!$C$13,0,10*ROW('Sanitation Data'!C62))),CO68="Yes"),OFFSET('Sanitation Data'!$C$13,0,10*ROW('Sanitation Data'!C62)),IF(AND(ISNUMBER(OFFSET('Sanitation Data'!$C$13,0,10*ROW('Sanitation Data'!C62))),CO68="No",ISNUMBER(OFFSET('Sanitation Data'!$C$13,0,10*ROW('Sanitation Data'!C62)))),CONCATENATE("[",ROUND(OFFSET('Sanitation Data'!$C$13,0,10*ROW('Sanitation Data'!C62)),0),"]"),IF(AND(ISNUMBER(OFFSET('Sanitation Data'!$C$13,0,10*ROW('Sanitation Data'!C62))),CO68="",ISNUMBER(OFFSET('Sanitation Data'!$C$13,0,10*ROW('Sanitation Data'!C62)))),OFFSET('Sanitation Data'!$C$13,0,10*ROW('Sanitation Data'!C62)),NA())))</f>
        <v>#N/A</v>
      </c>
      <c r="AA68" s="120" t="e">
        <f ca="1">+IF(AND(ISNUMBER(OFFSET('Sanitation Data'!$D$5,0,10*ROW('Sanitation Data'!D62))),CP68="Yes"),100-OFFSET('Sanitation Data'!$D$5,0,10*ROW('Sanitation Data'!D62)),IF(AND(ISNUMBER(OFFSET('Sanitation Data'!$D$5,0,10*ROW('Sanitation Data'!D62))),CP68="No",ISNUMBER(OFFSET('Sanitation Data'!$D$5,0,10*ROW('Sanitation Data'!D62)))),CONCATENATE("[",ROUND(100-OFFSET('Sanitation Data'!$D$5,0,10*ROW('Sanitation Data'!D62)),0),"]"),IF(AND(ISNUMBER(OFFSET('Sanitation Data'!$D$5,0,10*ROW('Sanitation Data'!D62))),CP68="",ISNUMBER(OFFSET('Sanitation Data'!$D$5,0,10*ROW('Sanitation Data'!D62)))),100-OFFSET('Sanitation Data'!$D$5,0,10*ROW('Sanitation Data'!D62)),NA())))</f>
        <v>#N/A</v>
      </c>
      <c r="AB68" s="120" t="e">
        <f ca="1">+IF(AND(ISNUMBER(OFFSET('Sanitation Data'!$D$7,0,10*ROW('Sanitation Data'!D62))),CQ68="Yes"),OFFSET('Sanitation Data'!$D$7,0,10*ROW('Sanitation Data'!G62)),IF(AND(ISNUMBER(OFFSET('Sanitation Data'!$D$7,0,10*ROW('Sanitation Data'!D62))),CQ68="No",ISNUMBER(OFFSET('Sanitation Data'!$D$7,0,10*ROW('Sanitation Data'!D62)))),CONCATENATE("[",ROUND(OFFSET('Sanitation Data'!$D$7,0,10*ROW('Sanitation Data'!D62)),0),"]"),IF(AND(ISNUMBER(OFFSET('Sanitation Data'!$D$7,0,10*ROW('Sanitation Data'!D62))),CQ68="",ISNUMBER(OFFSET('Sanitation Data'!$D$7,0,10*ROW('Sanitation Data'!D62)))),OFFSET('Sanitation Data'!$D$7,0,10*ROW('Sanitation Data'!D62)),NA())))</f>
        <v>#N/A</v>
      </c>
      <c r="AC68" s="120" t="e">
        <f ca="1">+IF(AND(ISNUMBER(OFFSET('Sanitation Data'!$D$11,0,10*ROW('Sanitation Data'!D62))),CR68="Yes"),OFFSET('Sanitation Data'!$D$11,0,10*ROW('Sanitation Data'!D62)),IF(AND(ISNUMBER(OFFSET('Sanitation Data'!$D$11,0,10*ROW('Sanitation Data'!D62))),CR68="No",ISNUMBER(OFFSET('Sanitation Data'!$D$11,0,10*ROW('Sanitation Data'!D62)))),CONCATENATE("[",ROUND(OFFSET('Sanitation Data'!$D$11,0,10*ROW('Sanitation Data'!D62)),0),"]"),IF(AND(ISNUMBER(OFFSET('Sanitation Data'!$D$11,0,10*ROW('Sanitation Data'!D62))),CR68="",ISNUMBER(OFFSET('Sanitation Data'!$D$11,0,10*ROW('Sanitation Data'!D62)))),OFFSET('Sanitation Data'!$D$11,0,10*ROW('Sanitation Data'!D62)),NA())))</f>
        <v>#N/A</v>
      </c>
      <c r="AD68" s="120" t="e">
        <f ca="1">+IF(AND(ISNUMBER(OFFSET('Sanitation Data'!$D$12,0,10*ROW('Sanitation Data'!D62))),CS68="Yes"),OFFSET('Sanitation Data'!$D$12,0,10*ROW('Sanitation Data'!D62)),IF(AND(ISNUMBER(OFFSET('Sanitation Data'!$D$12,0,10*ROW('Sanitation Data'!D62))),CS68="No",ISNUMBER(OFFSET('Sanitation Data'!$D$12,0,10*ROW('Sanitation Data'!D62)))),CONCATENATE("[",ROUND(OFFSET('Sanitation Data'!$D$12,0,10*ROW('Sanitation Data'!D62)),0),"]"),IF(AND(ISNUMBER(OFFSET('Sanitation Data'!$D$12,0,10*ROW('Sanitation Data'!D62))),CS68="",ISNUMBER(OFFSET('Sanitation Data'!$D$12,0,10*ROW('Sanitation Data'!D62)))),OFFSET('Sanitation Data'!$D$12,0,10*ROW('Sanitation Data'!D62)),NA())))</f>
        <v>#N/A</v>
      </c>
      <c r="AE68" s="120" t="e">
        <f ca="1">+IF(AND(ISNUMBER(OFFSET('Sanitation Data'!$D$13,0,10*ROW('Sanitation Data'!D62))),CT68="Yes"),OFFSET('Sanitation Data'!$D$13,0,10*ROW('Sanitation Data'!D62)),IF(AND(ISNUMBER(OFFSET('Sanitation Data'!$D$13,0,10*ROW('Sanitation Data'!D62))),CT68="No",ISNUMBER(OFFSET('Sanitation Data'!$D$13,0,10*ROW('Sanitation Data'!D62)))),CONCATENATE("[",ROUND(OFFSET('Sanitation Data'!$D$13,0,10*ROW('Sanitation Data'!D62)),0),"]"),IF(AND(ISNUMBER(OFFSET('Sanitation Data'!$D$13,0,10*ROW('Sanitation Data'!D62))),CT68="",ISNUMBER(OFFSET('Sanitation Data'!$D$13,0,10*ROW('Sanitation Data'!D62)))),OFFSET('Sanitation Data'!$D$13,0,10*ROW('Sanitation Data'!D62)),NA())))</f>
        <v>#N/A</v>
      </c>
      <c r="AF68" s="120" t="e">
        <f ca="1">+IF(AND(ISNUMBER(OFFSET('Sanitation Data'!$E$5,0,10*ROW('Sanitation Data'!E62))),CU68="Yes"),100-OFFSET('Sanitation Data'!$E$5,0,10*ROW('Sanitation Data'!E62)),IF(AND(ISNUMBER(OFFSET('Sanitation Data'!$E$5,0,10*ROW('Sanitation Data'!E62))),CU68="No",ISNUMBER(OFFSET('Sanitation Data'!$E$5,0,10*ROW('Sanitation Data'!E62)))),CONCATENATE("[",ROUND(100-OFFSET('Sanitation Data'!$E$5,0,10*ROW('Sanitation Data'!E62)),0),"]"),IF(AND(ISNUMBER(OFFSET('Sanitation Data'!$E$5,0,10*ROW('Sanitation Data'!E62))),CU68="",ISNUMBER(OFFSET('Sanitation Data'!$E$5,0,10*ROW('Sanitation Data'!E62)))),100-OFFSET('Sanitation Data'!$E$5,0,10*ROW('Sanitation Data'!E62)),NA())))</f>
        <v>#N/A</v>
      </c>
      <c r="AG68" s="120" t="e">
        <f ca="1">+IF(AND(ISNUMBER(OFFSET('Sanitation Data'!$E$7,0,10*ROW('Sanitation Data'!E62))),CV68="Yes"),OFFSET('Sanitation Data'!$E$7,0,10*ROW('Sanitation Data'!E62)),IF(AND(ISNUMBER(OFFSET('Sanitation Data'!$E$7,0,10*ROW('Sanitation Data'!E62))),CV68="No",ISNUMBER(OFFSET('Sanitation Data'!$E$7,0,10*ROW('Sanitation Data'!E62)))),CONCATENATE("[",ROUND(OFFSET('Sanitation Data'!$E$7,0,10*ROW('Sanitation Data'!E62)),0),"]"),IF(AND(ISNUMBER(OFFSET('Sanitation Data'!$E$7,0,10*ROW('Sanitation Data'!E62))),CV68="",ISNUMBER(OFFSET('Sanitation Data'!$E$7,0,10*ROW('Sanitation Data'!E62)))),OFFSET('Sanitation Data'!$E$7,0,10*ROW('Sanitation Data'!E62)),NA())))</f>
        <v>#N/A</v>
      </c>
      <c r="AH68" s="120" t="e">
        <f ca="1">+IF(AND(ISNUMBER(OFFSET('Sanitation Data'!$E$11,0,10*ROW('Sanitation Data'!E62))),CW68="Yes"),OFFSET('Sanitation Data'!$E$11,0,10*ROW('Sanitation Data'!E62)),IF(AND(ISNUMBER(OFFSET('Sanitation Data'!$E$11,0,10*ROW('Sanitation Data'!E62))),CW68="No",ISNUMBER(OFFSET('Sanitation Data'!$E$11,0,10*ROW('Sanitation Data'!E62)))),CONCATENATE("[",ROUND(OFFSET('Sanitation Data'!$E$11,0,10*ROW('Sanitation Data'!E62)),0),"]"),IF(AND(ISNUMBER(OFFSET('Sanitation Data'!$E$11,0,10*ROW('Sanitation Data'!E62))),CW68="",ISNUMBER(OFFSET('Sanitation Data'!$E$11,0,10*ROW('Sanitation Data'!E62)))),OFFSET('Sanitation Data'!$E$11,0,10*ROW('Sanitation Data'!E62)),NA())))</f>
        <v>#N/A</v>
      </c>
      <c r="AI68" s="120" t="e">
        <f ca="1">+IF(AND(ISNUMBER(OFFSET('Sanitation Data'!$E$12,0,10*ROW('Sanitation Data'!E62))),CX68="Yes"),OFFSET('Sanitation Data'!$E$12,0,10*ROW('Sanitation Data'!E62)),IF(AND(ISNUMBER(OFFSET('Sanitation Data'!$E$12,0,10*ROW('Sanitation Data'!E62))),CX68="No",ISNUMBER(OFFSET('Sanitation Data'!$E$12,0,10*ROW('Sanitation Data'!E62)))),CONCATENATE("[",ROUND(OFFSET('Sanitation Data'!$E$12,0,10*ROW('Sanitation Data'!E62)),0),"]"),IF(AND(ISNUMBER(OFFSET('Sanitation Data'!$E$12,0,10*ROW('Sanitation Data'!E62))),CX68="",ISNUMBER(OFFSET('Sanitation Data'!$E$12,0,10*ROW('Sanitation Data'!E62)))),OFFSET('Sanitation Data'!$E$12,0,10*ROW('Sanitation Data'!E62)),NA())))</f>
        <v>#N/A</v>
      </c>
      <c r="AJ68" s="120" t="e">
        <f ca="1">+IF(AND(ISNUMBER(OFFSET('Sanitation Data'!$E$13,0,10*ROW('Sanitation Data'!E62))),CY68="Yes"),OFFSET('Sanitation Data'!$E$13,0,10*ROW('Sanitation Data'!E62)),IF(AND(ISNUMBER(OFFSET('Sanitation Data'!$E$13,0,10*ROW('Sanitation Data'!E62))),CY68="No",ISNUMBER(OFFSET('Sanitation Data'!$E$13,0,10*ROW('Sanitation Data'!E62)))),CONCATENATE("[",ROUND(OFFSET('Sanitation Data'!$E$13,0,10*ROW('Sanitation Data'!E62)),0),"]"),IF(AND(ISNUMBER(OFFSET('Sanitation Data'!$E$13,0,10*ROW('Sanitation Data'!E62))),CY68="",ISNUMBER(OFFSET('Sanitation Data'!$E$13,0,10*ROW('Sanitation Data'!E62)))),OFFSET('Sanitation Data'!$E$13,0,10*ROW('Sanitation Data'!E62)),NA())))</f>
        <v>#N/A</v>
      </c>
      <c r="AK68" s="120" t="e">
        <f ca="1">+IF(AND(ISNUMBER(OFFSET('Sanitation Data'!$F$5,0,10*ROW('Sanitation Data'!F62))),CZ68="Yes"),100-OFFSET('Sanitation Data'!$F$5,0,10*ROW('Sanitation Data'!F62)),IF(AND(ISNUMBER(OFFSET('Sanitation Data'!$F$5,0,10*ROW('Sanitation Data'!F62))),CZ68="No",ISNUMBER(OFFSET('Sanitation Data'!$F$5,0,10*ROW('Sanitation Data'!F62)))),CONCATENATE("[",ROUND(100-OFFSET('Sanitation Data'!$F$5,0,10*ROW('Sanitation Data'!F62)),0),"]"),IF(AND(ISNUMBER(OFFSET('Sanitation Data'!$F$5,0,10*ROW('Sanitation Data'!F62))),CZ68="",ISNUMBER(OFFSET('Sanitation Data'!$F$5,0,10*ROW('Sanitation Data'!F62)))),100-OFFSET('Sanitation Data'!$F$5,0,10*ROW('Sanitation Data'!F62)),NA())))</f>
        <v>#N/A</v>
      </c>
      <c r="AL68" s="120" t="e">
        <f ca="1">+IF(AND(ISNUMBER(OFFSET('Sanitation Data'!$F$7,0,10*ROW('Sanitation Data'!F62))),DA68="Yes"),OFFSET('Sanitation Data'!$F$7,0,10*ROW('Sanitation Data'!F62)),IF(AND(ISNUMBER(OFFSET('Sanitation Data'!$F$7,0,10*ROW('Sanitation Data'!F62))),DA68="No",ISNUMBER(OFFSET('Sanitation Data'!$F$7,0,10*ROW('Sanitation Data'!F62)))),CONCATENATE("[",ROUND(OFFSET('Sanitation Data'!$F$7,0,10*ROW('Sanitation Data'!F62)),0),"]"),IF(AND(ISNUMBER(OFFSET('Sanitation Data'!$F$7,0,10*ROW('Sanitation Data'!F62))),DA68="",ISNUMBER(OFFSET('Sanitation Data'!$F$7,0,10*ROW('Sanitation Data'!F62)))),OFFSET('Sanitation Data'!$F$7,0,10*ROW('Sanitation Data'!F62)),NA())))</f>
        <v>#N/A</v>
      </c>
      <c r="AM68" s="120" t="e">
        <f ca="1">+IF(AND(ISNUMBER(OFFSET('Sanitation Data'!$F$11,0,10*ROW('Sanitation Data'!F62))),DB68="Yes"),OFFSET('Sanitation Data'!$F$11,0,10*ROW('Sanitation Data'!F62)),IF(AND(ISNUMBER(OFFSET('Sanitation Data'!$F$11,0,10*ROW('Sanitation Data'!F62))),DB68="No",ISNUMBER(OFFSET('Sanitation Data'!$F$11,0,10*ROW('Sanitation Data'!F62)))),CONCATENATE("[",ROUND(OFFSET('Sanitation Data'!$F$11,0,10*ROW('Sanitation Data'!F62)),0),"]"),IF(AND(ISNUMBER(OFFSET('Sanitation Data'!$F$11,0,10*ROW('Sanitation Data'!F62))),DB68="",ISNUMBER(OFFSET('Sanitation Data'!$F$11,0,10*ROW('Sanitation Data'!F62)))),OFFSET('Sanitation Data'!$F$11,0,10*ROW('Sanitation Data'!F62)),NA())))</f>
        <v>#N/A</v>
      </c>
      <c r="AN68" s="120" t="e">
        <f ca="1">+IF(AND(ISNUMBER(OFFSET('Sanitation Data'!$F$12,0,10*ROW('Sanitation Data'!F62))),DC68="Yes"),OFFSET('Sanitation Data'!$F$12,0,10*ROW('Sanitation Data'!F62)),IF(AND(ISNUMBER(OFFSET('Sanitation Data'!$F$12,0,10*ROW('Sanitation Data'!F62))),DC68="No",ISNUMBER(OFFSET('Sanitation Data'!$F$12,0,10*ROW('Sanitation Data'!F62)))),CONCATENATE("[",ROUND(OFFSET('Sanitation Data'!$F$12,0,10*ROW('Sanitation Data'!F62)),0),"]"),IF(AND(ISNUMBER(OFFSET('Sanitation Data'!$F$12,0,10*ROW('Sanitation Data'!F62))),DC68="",ISNUMBER(OFFSET('Sanitation Data'!$F$12,0,10*ROW('Sanitation Data'!F62)))),OFFSET('Sanitation Data'!$F$12,0,10*ROW('Sanitation Data'!F62)),NA())))</f>
        <v>#N/A</v>
      </c>
      <c r="AO68" s="120" t="e">
        <f ca="1">+IF(AND(ISNUMBER(OFFSET('Sanitation Data'!$F$13,0,10*ROW('Sanitation Data'!F62))),DD68="Yes"),OFFSET('Sanitation Data'!$F$13,0,10*ROW('Sanitation Data'!F62)),IF(AND(ISNUMBER(OFFSET('Sanitation Data'!$F$13,0,10*ROW('Sanitation Data'!F62))),DD68="No",ISNUMBER(OFFSET('Sanitation Data'!$F$13,0,10*ROW('Sanitation Data'!F62)))),CONCATENATE("[",ROUND(OFFSET('Sanitation Data'!$F$13,0,10*ROW('Sanitation Data'!F62)),0),"]"),IF(AND(ISNUMBER(OFFSET('Sanitation Data'!$F$13,0,10*ROW('Sanitation Data'!F62))),DD68="",ISNUMBER(OFFSET('Sanitation Data'!$F$13,0,10*ROW('Sanitation Data'!F62)))),OFFSET('Sanitation Data'!$F$13,0,10*ROW('Sanitation Data'!F62)),NA())))</f>
        <v>#N/A</v>
      </c>
      <c r="AP68" s="120" t="e">
        <f ca="1">+IF(AND(ISNUMBER(OFFSET('Sanitation Data'!$G$5,0,10*ROW('Sanitation Data'!G62))),DE68="Yes"),100-OFFSET('Sanitation Data'!$G$5,0,10*ROW('Sanitation Data'!G62)),IF(AND(ISNUMBER(OFFSET('Sanitation Data'!$G$5,0,10*ROW('Sanitation Data'!G62))),DE68="No",ISNUMBER(OFFSET('Sanitation Data'!$G$5,0,10*ROW('Sanitation Data'!G62)))),CONCATENATE("[",ROUND(100-OFFSET('Sanitation Data'!$G$5,0,10*ROW('Sanitation Data'!G62)),0),"]"),IF(AND(ISNUMBER(OFFSET('Sanitation Data'!$G$5,0,10*ROW('Sanitation Data'!G62))),DE68="",ISNUMBER(OFFSET('Sanitation Data'!$G$5,0,10*ROW('Sanitation Data'!G62)))),100-OFFSET('Sanitation Data'!$G$5,0,10*ROW('Sanitation Data'!G62)),NA())))</f>
        <v>#N/A</v>
      </c>
      <c r="AQ68" s="120" t="e">
        <f ca="1">+IF(AND(ISNUMBER(OFFSET('Sanitation Data'!$G$7,0,10*ROW('Sanitation Data'!G62))),DF68="Yes"),OFFSET('Sanitation Data'!$G$7,0,10*ROW('Sanitation Data'!G62)),IF(AND(ISNUMBER(OFFSET('Sanitation Data'!$G$7,0,10*ROW('Sanitation Data'!G62))),DF68="No",ISNUMBER(OFFSET('Sanitation Data'!$G$7,0,10*ROW('Sanitation Data'!G62)))),CONCATENATE("[",ROUND(OFFSET('Sanitation Data'!$G$7,0,10*ROW('Sanitation Data'!G62)),0),"]"),IF(AND(ISNUMBER(OFFSET('Sanitation Data'!$G$7,0,10*ROW('Sanitation Data'!G62))),DF68="",ISNUMBER(OFFSET('Sanitation Data'!$G$7,0,10*ROW('Sanitation Data'!G62)))),OFFSET('Sanitation Data'!$G$7,0,10*ROW('Sanitation Data'!G62)),NA())))</f>
        <v>#N/A</v>
      </c>
      <c r="AR68" s="120" t="e">
        <f ca="1">+IF(AND(ISNUMBER(OFFSET('Sanitation Data'!$G$11,0,10*ROW('Sanitation Data'!G62))),DG68="Yes"),OFFSET('Sanitation Data'!$G$11,0,10*ROW('Sanitation Data'!G62)),IF(AND(ISNUMBER(OFFSET('Sanitation Data'!$G$11,0,10*ROW('Sanitation Data'!G62))),DG68="No",ISNUMBER(OFFSET('Sanitation Data'!$G$11,0,10*ROW('Sanitation Data'!G62)))),CONCATENATE("[",ROUND(OFFSET('Sanitation Data'!$G$11,0,10*ROW('Sanitation Data'!G62)),0),"]"),IF(AND(ISNUMBER(OFFSET('Sanitation Data'!$G$11,0,10*ROW('Sanitation Data'!G62))),DG68="",ISNUMBER(OFFSET('Sanitation Data'!$G$11,0,10*ROW('Sanitation Data'!G62)))),OFFSET('Sanitation Data'!$G$11,0,10*ROW('Sanitation Data'!G62)),NA())))</f>
        <v>#N/A</v>
      </c>
      <c r="AS68" s="120" t="e">
        <f ca="1">+IF(AND(ISNUMBER(OFFSET('Sanitation Data'!$G$12,0,10*ROW('Sanitation Data'!G62))),DH68="Yes"),OFFSET('Sanitation Data'!$G$12,0,10*ROW('Sanitation Data'!G62)),IF(AND(ISNUMBER(OFFSET('Sanitation Data'!$G$12,0,10*ROW('Sanitation Data'!G62))),DH68="No",ISNUMBER(OFFSET('Sanitation Data'!$G$12,0,10*ROW('Sanitation Data'!G62)))),CONCATENATE("[",ROUND(OFFSET('Sanitation Data'!$G$12,0,10*ROW('Sanitation Data'!G62)),0),"]"),IF(AND(ISNUMBER(OFFSET('Sanitation Data'!$G$12,0,10*ROW('Sanitation Data'!G62))),DH68="",ISNUMBER(OFFSET('Sanitation Data'!$G$12,0,10*ROW('Sanitation Data'!G62)))),OFFSET('Sanitation Data'!$G$12,0,10*ROW('Sanitation Data'!G62)),NA())))</f>
        <v>#N/A</v>
      </c>
      <c r="AT68" s="120" t="e">
        <f ca="1">+IF(AND(ISNUMBER(OFFSET('Sanitation Data'!$G$13,0,10*ROW('Sanitation Data'!G62))),DI68="Yes"),OFFSET('Sanitation Data'!$G$13,0,10*ROW('Sanitation Data'!G62)),IF(AND(ISNUMBER(OFFSET('Sanitation Data'!$G$13,0,10*ROW('Sanitation Data'!G62))),DI68="No",ISNUMBER(OFFSET('Sanitation Data'!$G$13,0,10*ROW('Sanitation Data'!G62)))),CONCATENATE("[",ROUND(OFFSET('Sanitation Data'!$G$13,0,10*ROW('Sanitation Data'!G62)),0),"]"),IF(AND(ISNUMBER(OFFSET('Sanitation Data'!$G$13,0,10*ROW('Sanitation Data'!G62))),DI68="",ISNUMBER(OFFSET('Sanitation Data'!$G$13,0,10*ROW('Sanitation Data'!G62)))),OFFSET('Sanitation Data'!$G$13,0,10*ROW('Sanitation Data'!G62)),NA())))</f>
        <v>#N/A</v>
      </c>
      <c r="AU68" s="120" t="e">
        <f ca="1">+IF(AND(ISNUMBER(OFFSET('Sanitation Data'!$H$5,0,10*ROW('Sanitation Data'!H62))),DJ68="Yes"),100-OFFSET('Sanitation Data'!$H$5,0,10*ROW('Sanitation Data'!H62)),IF(AND(ISNUMBER(OFFSET('Sanitation Data'!$H$5,0,10*ROW('Sanitation Data'!H62))),DJ68="No",ISNUMBER(OFFSET('Sanitation Data'!$H$5,0,10*ROW('Sanitation Data'!H62)))),CONCATENATE("[",ROUND(100-OFFSET('Sanitation Data'!$H$5,0,10*ROW('Sanitation Data'!H62)),0),"]"),IF(AND(ISNUMBER(OFFSET('Sanitation Data'!$H$5,0,10*ROW('Sanitation Data'!H62))),DJ68="",ISNUMBER(OFFSET('Sanitation Data'!$H$5,0,10*ROW('Sanitation Data'!H62)))),100-OFFSET('Sanitation Data'!$H$5,0,10*ROW('Sanitation Data'!H62)),NA())))</f>
        <v>#N/A</v>
      </c>
      <c r="AV68" s="120" t="e">
        <f ca="1">+IF(AND(ISNUMBER(OFFSET('Sanitation Data'!$H$7,0,10*ROW('Sanitation Data'!H62))),DK68="Yes"),OFFSET('Sanitation Data'!$H$7,0,10*ROW('Sanitation Data'!H62)),IF(AND(ISNUMBER(OFFSET('Sanitation Data'!$H$7,0,10*ROW('Sanitation Data'!H62))),DK68="No",ISNUMBER(OFFSET('Sanitation Data'!$H$7,0,10*ROW('Sanitation Data'!H62)))),CONCATENATE("[",ROUND(OFFSET('Sanitation Data'!$H$7,0,10*ROW('Sanitation Data'!H62)),0),"]"),IF(AND(ISNUMBER(OFFSET('Sanitation Data'!$H$7,0,10*ROW('Sanitation Data'!H62))),DK68="",ISNUMBER(OFFSET('Sanitation Data'!$H$7,0,10*ROW('Sanitation Data'!H62)))),OFFSET('Sanitation Data'!$H$7,0,10*ROW('Sanitation Data'!H62)),NA())))</f>
        <v>#N/A</v>
      </c>
      <c r="AW68" s="120" t="e">
        <f ca="1">+IF(AND(ISNUMBER(OFFSET('Sanitation Data'!$H$11,0,10*ROW('Sanitation Data'!H62))),DL68="Yes"),OFFSET('Sanitation Data'!$H$11,0,10*ROW('Sanitation Data'!H62)),IF(AND(ISNUMBER(OFFSET('Sanitation Data'!$H$11,0,10*ROW('Sanitation Data'!H62))),DL68="No",ISNUMBER(OFFSET('Sanitation Data'!$H$11,0,10*ROW('Sanitation Data'!H62)))),CONCATENATE("[",ROUND(OFFSET('Sanitation Data'!$H$11,0,10*ROW('Sanitation Data'!H62)),0),"]"),IF(AND(ISNUMBER(OFFSET('Sanitation Data'!$H$11,0,10*ROW('Sanitation Data'!H62))),DL68="",ISNUMBER(OFFSET('Sanitation Data'!$H$11,0,10*ROW('Sanitation Data'!H62)))),OFFSET('Sanitation Data'!$H$11,0,10*ROW('Sanitation Data'!H62)),NA())))</f>
        <v>#N/A</v>
      </c>
      <c r="AX68" s="120" t="e">
        <f ca="1">+IF(AND(ISNUMBER(OFFSET('Sanitation Data'!$H$12,0,10*ROW('Sanitation Data'!H62))),DM68="Yes"),OFFSET('Sanitation Data'!$H$12,0,10*ROW('Sanitation Data'!H62)),IF(AND(ISNUMBER(OFFSET('Sanitation Data'!$H$12,0,10*ROW('Sanitation Data'!H62))),DM68="No",ISNUMBER(OFFSET('Sanitation Data'!$H$12,0,10*ROW('Sanitation Data'!H62)))),CONCATENATE("[",ROUND(OFFSET('Sanitation Data'!$H$12,0,10*ROW('Sanitation Data'!H62)),0),"]"),IF(AND(ISNUMBER(OFFSET('Sanitation Data'!$H$12,0,10*ROW('Sanitation Data'!H62))),DM68="",ISNUMBER(OFFSET('Sanitation Data'!$H$12,0,10*ROW('Sanitation Data'!H62)))),OFFSET('Sanitation Data'!$H$12,0,10*ROW('Sanitation Data'!H62)),NA())))</f>
        <v>#N/A</v>
      </c>
      <c r="AY68" s="120" t="e">
        <f ca="1">+IF(AND(ISNUMBER(OFFSET('Sanitation Data'!$H$13,0,10*ROW('Sanitation Data'!H62))),DN68="Yes"),OFFSET('Sanitation Data'!$H$13,0,10*ROW('Sanitation Data'!H62)),IF(AND(ISNUMBER(OFFSET('Sanitation Data'!$H$13,0,10*ROW('Sanitation Data'!H62))),DN68="No",ISNUMBER(OFFSET('Sanitation Data'!$H$13,0,10*ROW('Sanitation Data'!H62)))),CONCATENATE("[",ROUND(OFFSET('Sanitation Data'!$H$13,0,10*ROW('Sanitation Data'!H62)),0),"]"),IF(AND(ISNUMBER(OFFSET('Sanitation Data'!$H$13,0,10*ROW('Sanitation Data'!H62))),DN68="",ISNUMBER(OFFSET('Sanitation Data'!$H$13,0,10*ROW('Sanitation Data'!H62)))),OFFSET('Sanitation Data'!$H$13,0,10*ROW('Sanitation Data'!H62)),NA())))</f>
        <v>#N/A</v>
      </c>
      <c r="AZ68" s="121" t="e">
        <f ca="1">+IF(AND(ISNUMBER(OFFSET('Hygiene Data'!$C$6,0,10*ROW('Hygiene Data'!C62))),DO68="Yes"),OFFSET('Hygiene Data'!$C$6,0,10*ROW('Hygiene Data'!C62)),IF(AND(ISNUMBER(OFFSET('Hygiene Data'!$C$6,0,10*ROW('Hygiene Data'!C62))),DO68="No",ISNUMBER(OFFSET('Hygiene Data'!$C$6,0,10*ROW('Hygiene Data'!C62)))),CONCATENATE("[",ROUND(OFFSET('Hygiene Data'!$C$6,0,10*ROW('Hygiene Data'!C62)),0),"]"),IF(AND(ISNUMBER(OFFSET('Hygiene Data'!$C$6,0,10*ROW('Hygiene Data'!C62))),DO68="",ISNUMBER(OFFSET('Hygiene Data'!$C$6,0,10*ROW('Hygiene Data'!C62)))),OFFSET('Hygiene Data'!$C$6,0,10*ROW('Hygiene Data'!C62)),NA())))</f>
        <v>#N/A</v>
      </c>
      <c r="BA68" s="121" t="e">
        <f ca="1">+IF(AND(ISNUMBER(OFFSET('Hygiene Data'!$C$8,0,10*ROW('Hygiene Data'!C62))),DP68="Yes"),OFFSET('Hygiene Data'!$C$8,0,10*ROW('Hygiene Data'!C62)),IF(AND(ISNUMBER(OFFSET('Hygiene Data'!$C$8,0,10*ROW('Hygiene Data'!C62))),DP68="No",ISNUMBER(OFFSET('Hygiene Data'!$C$8,0,10*ROW('Hygiene Data'!C62)))),CONCATENATE("[",ROUND(OFFSET('Hygiene Data'!$C$8,0,10*ROW('Hygiene Data'!C62)),0),"]"),IF(AND(ISNUMBER(OFFSET('Hygiene Data'!$C$8,0,10*ROW('Hygiene Data'!C62))),DP68="",ISNUMBER(OFFSET('Hygiene Data'!$C$8,0,10*ROW('Hygiene Data'!C62)))),OFFSET('Hygiene Data'!$C$8,0,10*ROW('Hygiene Data'!C62)),NA())))</f>
        <v>#N/A</v>
      </c>
      <c r="BB68" s="121" t="e">
        <f ca="1">+IF(AND(ISNUMBER(OFFSET('Hygiene Data'!$C$10,0,10*ROW('Hygiene Data'!C62))),DQ68="Yes"),OFFSET('Hygiene Data'!$C$10,0,10*ROW('Hygiene Data'!C62)),IF(AND(ISNUMBER(OFFSET('Hygiene Data'!$C$10,0,10*ROW('Hygiene Data'!C62))),DQ68="No",ISNUMBER(OFFSET('Hygiene Data'!$C$10,0,10*ROW('Hygiene Data'!C62)))),CONCATENATE("[",ROUND(OFFSET('Hygiene Data'!$C$10,0,10*ROW('Hygiene Data'!C62)),0),"]"),IF(AND(ISNUMBER(OFFSET('Hygiene Data'!$C$10,0,10*ROW('Hygiene Data'!C62))),DQ68="",ISNUMBER(OFFSET('Hygiene Data'!$C$10,0,10*ROW('Hygiene Data'!C62)))),OFFSET('Hygiene Data'!$C$10,0,10*ROW('Hygiene Data'!C62)),NA())))</f>
        <v>#N/A</v>
      </c>
      <c r="BC68" s="121" t="e">
        <f ca="1">+IF(AND(ISNUMBER(OFFSET('Hygiene Data'!$D$6,0,10*ROW('Hygiene Data'!D62))),DR68="Yes"),OFFSET('Hygiene Data'!$D$6,0,10*ROW('Hygiene Data'!D62)),IF(AND(ISNUMBER(OFFSET('Hygiene Data'!$D$6,0,10*ROW('Hygiene Data'!D62))),DR68="No",ISNUMBER(OFFSET('Hygiene Data'!$D$6,0,10*ROW('Hygiene Data'!D62)))),CONCATENATE("[",ROUND(OFFSET('Hygiene Data'!$D$6,0,10*ROW('Hygiene Data'!D62)),0),"]"),IF(AND(ISNUMBER(OFFSET('Hygiene Data'!$D$6,0,10*ROW('Hygiene Data'!D62))),DR68="",ISNUMBER(OFFSET('Hygiene Data'!$D$6,0,10*ROW('Hygiene Data'!D62)))),OFFSET('Hygiene Data'!$D$6,0,10*ROW('Hygiene Data'!D62)),NA())))</f>
        <v>#N/A</v>
      </c>
      <c r="BD68" s="121" t="e">
        <f ca="1">+IF(AND(ISNUMBER(OFFSET('Hygiene Data'!$D$8,0,10*ROW('Hygiene Data'!D62))),DS68="Yes"),OFFSET('Hygiene Data'!$D$8,0,10*ROW('Hygiene Data'!D62)),IF(AND(ISNUMBER(OFFSET('Hygiene Data'!$D$8,0,10*ROW('Hygiene Data'!D62))),DS68="No",ISNUMBER(OFFSET('Hygiene Data'!$D$8,0,10*ROW('Hygiene Data'!D62)))),CONCATENATE("[",ROUND(OFFSET('Hygiene Data'!$D$8,0,10*ROW('Hygiene Data'!D62)),0),"]"),IF(AND(ISNUMBER(OFFSET('Hygiene Data'!$D$8,0,10*ROW('Hygiene Data'!D62))),DS68="",ISNUMBER(OFFSET('Hygiene Data'!$D$8,0,10*ROW('Hygiene Data'!D62)))),OFFSET('Hygiene Data'!$D$8,0,10*ROW('Hygiene Data'!D62)),NA())))</f>
        <v>#N/A</v>
      </c>
      <c r="BE68" s="121" t="e">
        <f ca="1">+IF(AND(ISNUMBER(OFFSET('Hygiene Data'!$D$10,0,10*ROW('Hygiene Data'!D62))),DT68="Yes"),OFFSET('Hygiene Data'!$D$10,0,10*ROW('Hygiene Data'!D62)),IF(AND(ISNUMBER(OFFSET('Hygiene Data'!$D$10,0,10*ROW('Hygiene Data'!D62))),DT68="No",ISNUMBER(OFFSET('Hygiene Data'!$D$10,0,10*ROW('Hygiene Data'!D62)))),CONCATENATE("[",ROUND(OFFSET('Hygiene Data'!$D$10,0,10*ROW('Hygiene Data'!D62)),0),"]"),IF(AND(ISNUMBER(OFFSET('Hygiene Data'!$D$10,0,10*ROW('Hygiene Data'!D62))),DT68="",ISNUMBER(OFFSET('Hygiene Data'!$D$10,0,10*ROW('Hygiene Data'!D62)))),OFFSET('Hygiene Data'!$D$10,0,10*ROW('Hygiene Data'!D62)),NA())))</f>
        <v>#N/A</v>
      </c>
      <c r="BF68" s="121" t="e">
        <f ca="1">+IF(AND(ISNUMBER(OFFSET('Hygiene Data'!$E$6,0,10*ROW('Hygiene Data'!E62))),DU68="Yes"),OFFSET('Hygiene Data'!$E$6,0,10*ROW('Hygiene Data'!E62)),IF(AND(ISNUMBER(OFFSET('Hygiene Data'!$E$6,0,10*ROW('Hygiene Data'!E62))),DU68="No",ISNUMBER(OFFSET('Hygiene Data'!$E$6,0,10*ROW('Hygiene Data'!E62)))),CONCATENATE("[",ROUND(OFFSET('Hygiene Data'!$E$6,0,10*ROW('Hygiene Data'!E62)),0),"]"),IF(AND(ISNUMBER(OFFSET('Hygiene Data'!$E$6,0,10*ROW('Hygiene Data'!E62))),DU68="",ISNUMBER(OFFSET('Hygiene Data'!$E$6,0,10*ROW('Hygiene Data'!E62)))),OFFSET('Hygiene Data'!$E$6,0,10*ROW('Hygiene Data'!E62)),NA())))</f>
        <v>#N/A</v>
      </c>
      <c r="BG68" s="121" t="e">
        <f ca="1">+IF(AND(ISNUMBER(OFFSET('Hygiene Data'!$E$8,0,10*ROW('Hygiene Data'!E62))),DV68="Yes"),OFFSET('Hygiene Data'!$E$8,0,10*ROW('Hygiene Data'!E62)),IF(AND(ISNUMBER(OFFSET('Hygiene Data'!$E$8,0,10*ROW('Hygiene Data'!E62))),DV68="No",ISNUMBER(OFFSET('Hygiene Data'!$E$8,0,10*ROW('Hygiene Data'!E62)))),CONCATENATE("[",ROUND(OFFSET('Hygiene Data'!$E$8,0,10*ROW('Hygiene Data'!E62)),0),"]"),IF(AND(ISNUMBER(OFFSET('Hygiene Data'!$E$8,0,10*ROW('Hygiene Data'!E62))),DV68="",ISNUMBER(OFFSET('Hygiene Data'!$E$8,0,10*ROW('Hygiene Data'!E62)))),OFFSET('Hygiene Data'!$E$8,0,10*ROW('Hygiene Data'!E62)),NA())))</f>
        <v>#N/A</v>
      </c>
      <c r="BH68" s="121" t="e">
        <f ca="1">+IF(AND(ISNUMBER(OFFSET('Hygiene Data'!$E$10,0,10*ROW('Hygiene Data'!E62))),DW68="Yes"),OFFSET('Hygiene Data'!$E$10,0,10*ROW('Hygiene Data'!E62)),IF(AND(ISNUMBER(OFFSET('Hygiene Data'!$E$10,0,10*ROW('Hygiene Data'!E62))),DW68="No",ISNUMBER(OFFSET('Hygiene Data'!$E$10,0,10*ROW('Hygiene Data'!E62)))),CONCATENATE("[",ROUND(OFFSET('Hygiene Data'!$E$10,0,10*ROW('Hygiene Data'!E62)),0),"]"),IF(AND(ISNUMBER(OFFSET('Hygiene Data'!$E$10,0,10*ROW('Hygiene Data'!E62))),DW68="",ISNUMBER(OFFSET('Hygiene Data'!$E$10,0,10*ROW('Hygiene Data'!E62)))),OFFSET('Hygiene Data'!$E$10,0,10*ROW('Hygiene Data'!E62)),NA())))</f>
        <v>#N/A</v>
      </c>
      <c r="BI68" s="121" t="e">
        <f ca="1">+IF(AND(ISNUMBER(OFFSET('Hygiene Data'!$F$6,0,10*ROW('Hygiene Data'!F62))),DX68="Yes"),OFFSET('Hygiene Data'!$F$6,0,10*ROW('Hygiene Data'!F62)),IF(AND(ISNUMBER(OFFSET('Hygiene Data'!$F$6,0,10*ROW('Hygiene Data'!F62))),DX68="No",ISNUMBER(OFFSET('Hygiene Data'!$F$6,0,10*ROW('Hygiene Data'!F62)))),CONCATENATE("[",ROUND(OFFSET('Hygiene Data'!$F$6,0,10*ROW('Hygiene Data'!F62)),0),"]"),IF(AND(ISNUMBER(OFFSET('Hygiene Data'!$F$6,0,10*ROW('Hygiene Data'!F62))),DX68="",ISNUMBER(OFFSET('Hygiene Data'!$F$6,0,10*ROW('Hygiene Data'!F62)))),OFFSET('Hygiene Data'!$F$6,0,10*ROW('Hygiene Data'!F62)),NA())))</f>
        <v>#N/A</v>
      </c>
      <c r="BJ68" s="121" t="e">
        <f ca="1">+IF(AND(ISNUMBER(OFFSET('Hygiene Data'!$F$8,0,10*ROW('Hygiene Data'!F62))),DY68="Yes"),OFFSET('Hygiene Data'!$F$8,0,10*ROW('Hygiene Data'!F62)),IF(AND(ISNUMBER(OFFSET('Hygiene Data'!$F$8,0,10*ROW('Hygiene Data'!F62))),DY68="No",ISNUMBER(OFFSET('Hygiene Data'!$F$8,0,10*ROW('Hygiene Data'!F62)))),CONCATENATE("[",ROUND(OFFSET('Hygiene Data'!$F$8,0,10*ROW('Hygiene Data'!F62)),0),"]"),IF(AND(ISNUMBER(OFFSET('Hygiene Data'!$F$8,0,10*ROW('Hygiene Data'!F62))),DY68="",ISNUMBER(OFFSET('Hygiene Data'!$F$8,0,10*ROW('Hygiene Data'!F62)))),OFFSET('Hygiene Data'!$F$8,0,10*ROW('Hygiene Data'!F62)),NA())))</f>
        <v>#N/A</v>
      </c>
      <c r="BK68" s="121" t="e">
        <f ca="1">+IF(AND(ISNUMBER(OFFSET('Hygiene Data'!$F$10,0,10*ROW('Hygiene Data'!F62))),DZ68="Yes"),OFFSET('Hygiene Data'!$F$10,0,10*ROW('Hygiene Data'!F62)),IF(AND(ISNUMBER(OFFSET('Hygiene Data'!$F$10,0,10*ROW('Hygiene Data'!F62))),DZ68="No",ISNUMBER(OFFSET('Hygiene Data'!$F$10,0,10*ROW('Hygiene Data'!F62)))),CONCATENATE("[",ROUND(OFFSET('Hygiene Data'!$F$10,0,10*ROW('Hygiene Data'!F62)),0),"]"),IF(AND(ISNUMBER(OFFSET('Hygiene Data'!$F$10,0,10*ROW('Hygiene Data'!F62))),DZ68="",ISNUMBER(OFFSET('Hygiene Data'!$F$10,0,10*ROW('Hygiene Data'!F62)))),OFFSET('Hygiene Data'!$F$10,0,10*ROW('Hygiene Data'!F62)),NA())))</f>
        <v>#N/A</v>
      </c>
      <c r="BL68" s="121" t="e">
        <f ca="1">+IF(AND(ISNUMBER(OFFSET('Hygiene Data'!$G$6,0,10*ROW('Hygiene Data'!G62))),EA68="Yes"),OFFSET('Hygiene Data'!$G$6,0,10*ROW('Hygiene Data'!G62)),IF(AND(ISNUMBER(OFFSET('Hygiene Data'!$G$6,0,10*ROW('Hygiene Data'!G62))),EA68="No",ISNUMBER(OFFSET('Hygiene Data'!$G$6,0,10*ROW('Hygiene Data'!G62)))),CONCATENATE("[",ROUND(OFFSET('Hygiene Data'!$G$6,0,10*ROW('Hygiene Data'!G62)),0),"]"),IF(AND(ISNUMBER(OFFSET('Hygiene Data'!$G$6,0,10*ROW('Hygiene Data'!G62))),EA68="",ISNUMBER(OFFSET('Hygiene Data'!$G$6,0,10*ROW('Hygiene Data'!G62)))),OFFSET('Hygiene Data'!$G$6,0,10*ROW('Hygiene Data'!G62)),NA())))</f>
        <v>#N/A</v>
      </c>
      <c r="BM68" s="121" t="e">
        <f ca="1">+IF(AND(ISNUMBER(OFFSET('Hygiene Data'!$G$8,0,10*ROW('Hygiene Data'!G62))),EB68="Yes"),OFFSET('Hygiene Data'!$G$8,0,10*ROW('Hygiene Data'!G62)),IF(AND(ISNUMBER(OFFSET('Hygiene Data'!$G$8,0,10*ROW('Hygiene Data'!G62))),EB68="No",ISNUMBER(OFFSET('Hygiene Data'!$G$8,0,10*ROW('Hygiene Data'!G62)))),CONCATENATE("[",ROUND(OFFSET('Hygiene Data'!$G$8,0,10*ROW('Hygiene Data'!G62)),0),"]"),IF(AND(ISNUMBER(OFFSET('Hygiene Data'!$G$8,0,10*ROW('Hygiene Data'!G62))),EB68="",ISNUMBER(OFFSET('Hygiene Data'!$G$8,0,10*ROW('Hygiene Data'!G62)))),OFFSET('Hygiene Data'!$G$8,0,10*ROW('Hygiene Data'!G62)),NA())))</f>
        <v>#N/A</v>
      </c>
      <c r="BN68" s="121" t="e">
        <f ca="1">+IF(AND(ISNUMBER(OFFSET('Hygiene Data'!$G$10,0,10*ROW('Hygiene Data'!G62))),EC68="Yes"),OFFSET('Hygiene Data'!$G$10,0,10*ROW('Hygiene Data'!G62)),IF(AND(ISNUMBER(OFFSET('Hygiene Data'!$G$10,0,10*ROW('Hygiene Data'!G62))),EC68="No",ISNUMBER(OFFSET('Hygiene Data'!$G$10,0,10*ROW('Hygiene Data'!G62)))),CONCATENATE("[",ROUND(OFFSET('Hygiene Data'!$G$10,0,10*ROW('Hygiene Data'!G62)),0),"]"),IF(AND(ISNUMBER(OFFSET('Hygiene Data'!$G$10,0,10*ROW('Hygiene Data'!G62))),EC68="",ISNUMBER(OFFSET('Hygiene Data'!$G$10,0,10*ROW('Hygiene Data'!G62)))),OFFSET('Hygiene Data'!$G$10,0,10*ROW('Hygiene Data'!G62)),NA())))</f>
        <v>#N/A</v>
      </c>
      <c r="BO68" s="121" t="e">
        <f ca="1">+IF(AND(ISNUMBER(OFFSET('Hygiene Data'!$H$6,0,10*ROW('Hygiene Data'!H62))),ED68="Yes"),OFFSET('Hygiene Data'!$H$6,0,10*ROW('Hygiene Data'!H62)),IF(AND(ISNUMBER(OFFSET('Hygiene Data'!$H$6,0,10*ROW('Hygiene Data'!H62))),ED68="No",ISNUMBER(OFFSET('Hygiene Data'!$H$6,0,10*ROW('Hygiene Data'!H62)))),CONCATENATE("[",ROUND(OFFSET('Hygiene Data'!$H$6,0,10*ROW('Hygiene Data'!H62)),0),"]"),IF(AND(ISNUMBER(OFFSET('Hygiene Data'!$H$6,0,10*ROW('Hygiene Data'!H62))),ED68="",ISNUMBER(OFFSET('Hygiene Data'!$H$6,0,10*ROW('Hygiene Data'!H62)))),OFFSET('Hygiene Data'!$H$6,0,10*ROW('Hygiene Data'!H62)),NA())))</f>
        <v>#N/A</v>
      </c>
      <c r="BP68" s="121" t="e">
        <f ca="1">+IF(AND(ISNUMBER(OFFSET('Hygiene Data'!$H$8,0,10*ROW('Hygiene Data'!H62))),EE68="Yes"),OFFSET('Hygiene Data'!$H$8,0,10*ROW('Hygiene Data'!H62)),IF(AND(ISNUMBER(OFFSET('Hygiene Data'!$H$8,0,10*ROW('Hygiene Data'!H62))),EE68="No",ISNUMBER(OFFSET('Hygiene Data'!$H$8,0,10*ROW('Hygiene Data'!H62)))),CONCATENATE("[",ROUND(OFFSET('Hygiene Data'!$H$8,0,10*ROW('Hygiene Data'!H62)),0),"]"),IF(AND(ISNUMBER(OFFSET('Hygiene Data'!$H$8,0,10*ROW('Hygiene Data'!H62))),EE68="",ISNUMBER(OFFSET('Hygiene Data'!$H$8,0,10*ROW('Hygiene Data'!H62)))),OFFSET('Hygiene Data'!$H$8,0,10*ROW('Hygiene Data'!H62)),NA())))</f>
        <v>#N/A</v>
      </c>
      <c r="BQ68" s="121" t="e">
        <f ca="1">+IF(AND(ISNUMBER(OFFSET('Hygiene Data'!$H$10,0,10*ROW('Hygiene Data'!H62))),EF68="Yes"),OFFSET('Hygiene Data'!$H$10,0,10*ROW('Hygiene Data'!H62)),IF(AND(ISNUMBER(OFFSET('Hygiene Data'!$H$10,0,10*ROW('Hygiene Data'!H62))),EF68="No",ISNUMBER(OFFSET('Hygiene Data'!$H$10,0,10*ROW('Hygiene Data'!H62)))),CONCATENATE("[",ROUND(OFFSET('Hygiene Data'!$H$10,0,10*ROW('Hygiene Data'!H62)),0),"]"),IF(AND(ISNUMBER(OFFSET('Hygiene Data'!$H$10,0,10*ROW('Hygiene Data'!H62))),EF68="",ISNUMBER(OFFSET('Hygiene Data'!$H$10,0,10*ROW('Hygiene Data'!H62)))),OFFSET('Hygiene Data'!$H$10,0,10*ROW('Hygiene Data'!H62)),NA())))</f>
        <v>#N/A</v>
      </c>
      <c r="BS68" s="28" t="str">
        <f ca="1">+IF(OFFSET('Water Data'!$C$28,0,10*ROW('Water Data'!C62))="","",OFFSET('Water Data'!$C$28,0,10*ROW('Water Data'!C62)))</f>
        <v/>
      </c>
      <c r="BT68" s="28" t="str">
        <f ca="1">+IF(OFFSET('Water Data'!$C$29,0,10*ROW('Water Data'!C62))="","",OFFSET('Water Data'!$C$29,0,10*ROW('Water Data'!C62)))</f>
        <v/>
      </c>
      <c r="BU68" s="28" t="str">
        <f ca="1">+IF(OFFSET('Water Data'!$C$30,0,10*ROW('Water Data'!C62))="","",OFFSET('Water Data'!$C$30,0,10*ROW('Water Data'!C62)))</f>
        <v/>
      </c>
      <c r="BV68" s="28" t="str">
        <f ca="1">+IF(OFFSET('Water Data'!$D$28,0,10*ROW('Water Data'!D62))="","",OFFSET('Water Data'!$D$28,0,10*ROW('Water Data'!D62)))</f>
        <v/>
      </c>
      <c r="BW68" s="28" t="str">
        <f ca="1">+IF(OFFSET('Water Data'!$D$29,0,10*ROW('Water Data'!D62))="","",OFFSET('Water Data'!$D$29,0,10*ROW('Water Data'!D62)))</f>
        <v/>
      </c>
      <c r="BX68" s="28" t="str">
        <f ca="1">+IF(OFFSET('Water Data'!$D$30,0,10*ROW('Water Data'!D62))="","",OFFSET('Water Data'!$D$30,0,10*ROW('Water Data'!D62)))</f>
        <v/>
      </c>
      <c r="BY68" s="28" t="str">
        <f ca="1">+IF(OFFSET('Water Data'!$E$28,0,10*ROW('Water Data'!E62))="","",OFFSET('Water Data'!$E$28,0,10*ROW('Water Data'!E62)))</f>
        <v/>
      </c>
      <c r="BZ68" s="28" t="str">
        <f ca="1">+IF(OFFSET('Water Data'!$E$29,0,10*ROW('Water Data'!E62))="","",OFFSET('Water Data'!$E$29,0,10*ROW('Water Data'!E62)))</f>
        <v/>
      </c>
      <c r="CA68" s="28" t="str">
        <f ca="1">+IF(OFFSET('Water Data'!$E$30,0,10*ROW('Water Data'!E62))="","",OFFSET('Water Data'!$E$30,0,10*ROW('Water Data'!E62)))</f>
        <v/>
      </c>
      <c r="CB68" s="28" t="str">
        <f ca="1">+IF(OFFSET('Water Data'!$F$28,0,10*ROW('Water Data'!F62))="","",OFFSET('Water Data'!$F$28,0,10*ROW('Water Data'!F62)))</f>
        <v/>
      </c>
      <c r="CC68" s="28" t="str">
        <f ca="1">+IF(OFFSET('Water Data'!$F$29,0,10*ROW('Water Data'!F62))="","",OFFSET('Water Data'!$F$29,0,10*ROW('Water Data'!F62)))</f>
        <v/>
      </c>
      <c r="CD68" s="28" t="str">
        <f ca="1">+IF(OFFSET('Water Data'!$F$30,0,10*ROW('Water Data'!F62))="","",OFFSET('Water Data'!$F$30,0,10*ROW('Water Data'!F62)))</f>
        <v/>
      </c>
      <c r="CE68" s="28" t="str">
        <f ca="1">+IF(OFFSET('Water Data'!$G$28,0,10*ROW('Water Data'!G62))="","",OFFSET('Water Data'!$G$28,0,10*ROW('Water Data'!G62)))</f>
        <v/>
      </c>
      <c r="CF68" s="28" t="str">
        <f ca="1">+IF(OFFSET('Water Data'!$G$29,0,10*ROW('Water Data'!G62))="","",OFFSET('Water Data'!$G$29,0,10*ROW('Water Data'!G62)))</f>
        <v/>
      </c>
      <c r="CG68" s="28" t="str">
        <f ca="1">+IF(OFFSET('Water Data'!$G$30,0,10*ROW('Water Data'!G62))="","",OFFSET('Water Data'!$G$30,0,10*ROW('Water Data'!G62)))</f>
        <v/>
      </c>
      <c r="CH68" s="28" t="str">
        <f ca="1">+IF(OFFSET('Water Data'!$H$28,0,10*ROW('Water Data'!H62))="","",OFFSET('Water Data'!$H$28,0,10*ROW('Water Data'!H62)))</f>
        <v/>
      </c>
      <c r="CI68" s="28" t="str">
        <f ca="1">+IF(OFFSET('Water Data'!$H$29,0,10*ROW('Water Data'!H62))="","",OFFSET('Water Data'!$H$29,0,10*ROW('Water Data'!H62)))</f>
        <v/>
      </c>
      <c r="CJ68" s="28" t="str">
        <f ca="1">+IF(OFFSET('Water Data'!$H$30,0,10*ROW('Water Data'!H62))="","",OFFSET('Water Data'!$H$30,0,10*ROW('Water Data'!H62)))</f>
        <v/>
      </c>
      <c r="CK68" s="28" t="str">
        <f ca="1">+IF(OFFSET('Sanitation Data'!$C$29,0,10*ROW('Sanitation Data'!C62))="","",OFFSET('Sanitation Data'!$C$29,0,10*ROW('Sanitation Data'!C62)))</f>
        <v/>
      </c>
      <c r="CL68" s="28" t="str">
        <f ca="1">+IF(OFFSET('Sanitation Data'!$C$30,0,10*ROW('Sanitation Data'!C62))="","",OFFSET('Sanitation Data'!$C$30,0,10*ROW('Sanitation Data'!C62)))</f>
        <v/>
      </c>
      <c r="CM68" s="28" t="str">
        <f ca="1">+IF(OFFSET('Sanitation Data'!$C$31,0,10*ROW('Sanitation Data'!C62))="","",OFFSET('Sanitation Data'!$C$31,0,10*ROW('Sanitation Data'!C62)))</f>
        <v/>
      </c>
      <c r="CN68" s="28" t="str">
        <f ca="1">+IF(OFFSET('Sanitation Data'!$C$32,0,10*ROW('Sanitation Data'!C62))="","",OFFSET('Sanitation Data'!$C$32,0,10*ROW('Sanitation Data'!C62)))</f>
        <v/>
      </c>
      <c r="CO68" s="28" t="str">
        <f ca="1">+IF(OFFSET('Sanitation Data'!$C$33,0,10*ROW('Sanitation Data'!C62))="","",OFFSET('Sanitation Data'!$C$33,0,10*ROW('Sanitation Data'!C62)))</f>
        <v/>
      </c>
      <c r="CP68" s="28" t="str">
        <f ca="1">+IF(OFFSET('Sanitation Data'!$D$29,0,10*ROW('Sanitation Data'!D62))="","",OFFSET('Sanitation Data'!$D$29,0,10*ROW('Sanitation Data'!D62)))</f>
        <v/>
      </c>
      <c r="CQ68" s="28" t="str">
        <f ca="1">+IF(OFFSET('Sanitation Data'!$D$30,0,10*ROW('Sanitation Data'!D62))="","",OFFSET('Sanitation Data'!$D$30,0,10*ROW('Sanitation Data'!D62)))</f>
        <v/>
      </c>
      <c r="CR68" s="28" t="str">
        <f ca="1">+IF(OFFSET('Sanitation Data'!$D$31,0,10*ROW('Sanitation Data'!D62))="","",OFFSET('Sanitation Data'!$D$31,0,10*ROW('Sanitation Data'!D62)))</f>
        <v/>
      </c>
      <c r="CS68" s="28" t="str">
        <f ca="1">+IF(OFFSET('Sanitation Data'!$D$32,0,10*ROW('Sanitation Data'!D62))="","",OFFSET('Sanitation Data'!$D$32,0,10*ROW('Sanitation Data'!D62)))</f>
        <v/>
      </c>
      <c r="CT68" s="28" t="str">
        <f ca="1">+IF(OFFSET('Sanitation Data'!$D$33,0,10*ROW('Sanitation Data'!D62))="","",OFFSET('Sanitation Data'!$D$33,0,10*ROW('Sanitation Data'!D62)))</f>
        <v/>
      </c>
      <c r="CU68" s="28" t="str">
        <f ca="1">+IF(OFFSET('Sanitation Data'!$E$29,0,10*ROW('Sanitation Data'!E62))="","",OFFSET('Sanitation Data'!$E$29,0,10*ROW('Sanitation Data'!E62)))</f>
        <v/>
      </c>
      <c r="CV68" s="28" t="str">
        <f ca="1">+IF(OFFSET('Sanitation Data'!$E$30,0,10*ROW('Sanitation Data'!E62))="","",OFFSET('Sanitation Data'!$E$30,0,10*ROW('Sanitation Data'!E62)))</f>
        <v/>
      </c>
      <c r="CW68" s="28" t="str">
        <f ca="1">+IF(OFFSET('Sanitation Data'!$E$31,0,10*ROW('Sanitation Data'!E62))="","",OFFSET('Sanitation Data'!$E$31,0,10*ROW('Sanitation Data'!E62)))</f>
        <v/>
      </c>
      <c r="CX68" s="28" t="str">
        <f ca="1">+IF(OFFSET('Sanitation Data'!$E$32,0,10*ROW('Sanitation Data'!E62))="","",OFFSET('Sanitation Data'!$E$32,0,10*ROW('Sanitation Data'!E62)))</f>
        <v/>
      </c>
      <c r="CY68" s="28" t="str">
        <f ca="1">+IF(OFFSET('Sanitation Data'!$E$33,0,10*ROW('Sanitation Data'!E62))="","",OFFSET('Sanitation Data'!$E$33,0,10*ROW('Sanitation Data'!E62)))</f>
        <v/>
      </c>
      <c r="CZ68" s="28" t="str">
        <f ca="1">+IF(OFFSET('Sanitation Data'!$F$29,0,10*ROW('Sanitation Data'!F62))="","",OFFSET('Sanitation Data'!$F$29,0,10*ROW('Sanitation Data'!F62)))</f>
        <v/>
      </c>
      <c r="DA68" s="28" t="str">
        <f ca="1">+IF(OFFSET('Sanitation Data'!$F$30,0,10*ROW('Sanitation Data'!F62))="","",OFFSET('Sanitation Data'!$F$30,0,10*ROW('Sanitation Data'!F62)))</f>
        <v/>
      </c>
      <c r="DB68" s="28" t="str">
        <f ca="1">+IF(OFFSET('Sanitation Data'!$F$31,0,10*ROW('Sanitation Data'!F62))="","",OFFSET('Sanitation Data'!$F$31,0,10*ROW('Sanitation Data'!F62)))</f>
        <v/>
      </c>
      <c r="DC68" s="28" t="str">
        <f ca="1">+IF(OFFSET('Sanitation Data'!$F$32,0,10*ROW('Sanitation Data'!F62))="","",OFFSET('Sanitation Data'!$F$32,0,10*ROW('Sanitation Data'!F62)))</f>
        <v/>
      </c>
      <c r="DD68" s="28" t="str">
        <f ca="1">+IF(OFFSET('Sanitation Data'!$F$33,0,10*ROW('Sanitation Data'!F62))="","",OFFSET('Sanitation Data'!$F$33,0,10*ROW('Sanitation Data'!F62)))</f>
        <v/>
      </c>
      <c r="DE68" s="28" t="str">
        <f ca="1">+IF(OFFSET('Sanitation Data'!$G$29,0,10*ROW('Sanitation Data'!G62))="","",OFFSET('Sanitation Data'!$G$29,0,10*ROW('Sanitation Data'!G62)))</f>
        <v/>
      </c>
      <c r="DF68" s="28" t="str">
        <f ca="1">+IF(OFFSET('Sanitation Data'!$G$30,0,10*ROW('Sanitation Data'!G62))="","",OFFSET('Sanitation Data'!$G$30,0,10*ROW('Sanitation Data'!G62)))</f>
        <v/>
      </c>
      <c r="DG68" s="28" t="str">
        <f ca="1">+IF(OFFSET('Sanitation Data'!$G$31,0,10*ROW('Sanitation Data'!G62))="","",OFFSET('Sanitation Data'!$G$31,0,10*ROW('Sanitation Data'!G62)))</f>
        <v/>
      </c>
      <c r="DH68" s="28" t="str">
        <f ca="1">+IF(OFFSET('Sanitation Data'!$G$32,0,10*ROW('Sanitation Data'!G62))="","",OFFSET('Sanitation Data'!$G$32,0,10*ROW('Sanitation Data'!G62)))</f>
        <v/>
      </c>
      <c r="DI68" s="28" t="str">
        <f ca="1">+IF(OFFSET('Sanitation Data'!$G$33,0,10*ROW('Sanitation Data'!G62))="","",OFFSET('Sanitation Data'!$G$33,0,10*ROW('Sanitation Data'!G62)))</f>
        <v/>
      </c>
      <c r="DJ68" s="28" t="str">
        <f ca="1">+IF(OFFSET('Sanitation Data'!$H$29,0,10*ROW('Sanitation Data'!H62))="","",OFFSET('Sanitation Data'!$H$29,0,10*ROW('Sanitation Data'!H62)))</f>
        <v/>
      </c>
      <c r="DK68" s="28" t="str">
        <f ca="1">+IF(OFFSET('Sanitation Data'!$H$30,0,10*ROW('Sanitation Data'!H62))="","",OFFSET('Sanitation Data'!$H$30,0,10*ROW('Sanitation Data'!H62)))</f>
        <v/>
      </c>
      <c r="DL68" s="28" t="str">
        <f ca="1">+IF(OFFSET('Sanitation Data'!$H$31,0,10*ROW('Sanitation Data'!H62))="","",OFFSET('Sanitation Data'!$H$31,0,10*ROW('Sanitation Data'!H62)))</f>
        <v/>
      </c>
      <c r="DM68" s="28" t="str">
        <f ca="1">+IF(OFFSET('Sanitation Data'!$H$32,0,10*ROW('Sanitation Data'!H62))="","",OFFSET('Sanitation Data'!$H$32,0,10*ROW('Sanitation Data'!H62)))</f>
        <v/>
      </c>
      <c r="DN68" s="28" t="str">
        <f ca="1">+IF(OFFSET('Sanitation Data'!$H$33,0,10*ROW('Sanitation Data'!H62))="","",OFFSET('Sanitation Data'!$H$33,0,10*ROW('Sanitation Data'!H62)))</f>
        <v/>
      </c>
      <c r="DO68" s="28" t="str">
        <f ca="1">+IF(OFFSET('Hygiene Data'!$C$12,0,10*ROW('Hygiene Data'!C62))="","",OFFSET('Hygiene Data'!$C$12,0,10*ROW('Hygiene Data'!C62)))</f>
        <v/>
      </c>
      <c r="DP68" s="28" t="str">
        <f ca="1">+IF(OFFSET('Hygiene Data'!$C$13,0,10*ROW('Hygiene Data'!C62))="","",OFFSET('Hygiene Data'!$C$13,0,10*ROW('Hygiene Data'!C62)))</f>
        <v/>
      </c>
      <c r="DQ68" s="28" t="str">
        <f ca="1">+IF(OFFSET('Hygiene Data'!$C$14,0,10*ROW('Hygiene Data'!C62))="","",OFFSET('Hygiene Data'!$C$14,0,10*ROW('Hygiene Data'!C62)))</f>
        <v/>
      </c>
      <c r="DR68" s="28" t="str">
        <f ca="1">+IF(OFFSET('Hygiene Data'!$D$12,0,10*ROW('Hygiene Data'!D62))="","",OFFSET('Hygiene Data'!$D$12,0,10*ROW('Hygiene Data'!D62)))</f>
        <v/>
      </c>
      <c r="DS68" s="28" t="str">
        <f ca="1">+IF(OFFSET('Hygiene Data'!$D$13,0,10*ROW('Hygiene Data'!D62))="","",OFFSET('Hygiene Data'!$D$13,0,10*ROW('Hygiene Data'!D62)))</f>
        <v/>
      </c>
      <c r="DT68" s="28" t="str">
        <f ca="1">+IF(OFFSET('Hygiene Data'!$D$14,0,10*ROW('Hygiene Data'!D62))="","",OFFSET('Hygiene Data'!$D$14,0,10*ROW('Hygiene Data'!D62)))</f>
        <v/>
      </c>
      <c r="DU68" s="28" t="str">
        <f ca="1">+IF(OFFSET('Hygiene Data'!$E$12,0,10*ROW('Hygiene Data'!E62))="","",OFFSET('Hygiene Data'!$E$12,0,10*ROW('Hygiene Data'!E62)))</f>
        <v/>
      </c>
      <c r="DV68" s="28" t="str">
        <f ca="1">+IF(OFFSET('Hygiene Data'!$E$13,0,10*ROW('Hygiene Data'!E62))="","",OFFSET('Hygiene Data'!$E$13,0,10*ROW('Hygiene Data'!E62)))</f>
        <v/>
      </c>
      <c r="DW68" s="28" t="str">
        <f ca="1">+IF(OFFSET('Hygiene Data'!$E$14,0,10*ROW('Hygiene Data'!E62))="","",OFFSET('Hygiene Data'!$E$14,0,10*ROW('Hygiene Data'!E62)))</f>
        <v/>
      </c>
      <c r="DX68" s="28" t="str">
        <f ca="1">+IF(OFFSET('Hygiene Data'!$F$12,0,10*ROW('Hygiene Data'!F62))="","",OFFSET('Hygiene Data'!$F$12,0,10*ROW('Hygiene Data'!F62)))</f>
        <v/>
      </c>
      <c r="DY68" s="28" t="str">
        <f ca="1">+IF(OFFSET('Hygiene Data'!$F$13,0,10*ROW('Hygiene Data'!F62))="","",OFFSET('Hygiene Data'!$F$13,0,10*ROW('Hygiene Data'!F62)))</f>
        <v/>
      </c>
      <c r="DZ68" s="28" t="str">
        <f ca="1">+IF(OFFSET('Hygiene Data'!$F$14,0,10*ROW('Hygiene Data'!F62))="","",OFFSET('Hygiene Data'!$F$14,0,10*ROW('Hygiene Data'!F62)))</f>
        <v/>
      </c>
      <c r="EA68" s="28" t="str">
        <f ca="1">+IF(OFFSET('Hygiene Data'!$G$12,0,10*ROW('Hygiene Data'!G62))="","",OFFSET('Hygiene Data'!$G$12,0,10*ROW('Hygiene Data'!G62)))</f>
        <v/>
      </c>
      <c r="EB68" s="28" t="str">
        <f ca="1">+IF(OFFSET('Hygiene Data'!$G$13,0,10*ROW('Hygiene Data'!G62))="","",OFFSET('Hygiene Data'!$G$13,0,10*ROW('Hygiene Data'!G62)))</f>
        <v/>
      </c>
      <c r="EC68" s="28" t="str">
        <f ca="1">+IF(OFFSET('Hygiene Data'!$G$14,0,10*ROW('Hygiene Data'!G62))="","",OFFSET('Hygiene Data'!$G$14,0,10*ROW('Hygiene Data'!G62)))</f>
        <v/>
      </c>
      <c r="ED68" s="28" t="str">
        <f ca="1">+IF(OFFSET('Hygiene Data'!$H$12,0,10*ROW('Hygiene Data'!H62))="","",OFFSET('Hygiene Data'!$H$12,0,10*ROW('Hygiene Data'!H62)))</f>
        <v/>
      </c>
      <c r="EE68" s="28" t="str">
        <f ca="1">+IF(OFFSET('Hygiene Data'!$H$13,0,10*ROW('Hygiene Data'!H62))="","",OFFSET('Hygiene Data'!$H$13,0,10*ROW('Hygiene Data'!H62)))</f>
        <v/>
      </c>
      <c r="EF68" s="28" t="str">
        <f ca="1">+IF(OFFSET('Hygiene Data'!$H$14,0,10*ROW('Hygiene Data'!H62))="","",OFFSET('Hygiene Data'!$H$14,0,10*ROW('Hygiene Data'!H62)))</f>
        <v/>
      </c>
    </row>
    <row r="69" spans="1:136" x14ac:dyDescent="0.2">
      <c r="A69" s="44" t="str">
        <f ca="1">+IF(OFFSET('Water Data'!$B$1,0,10*ROW('Water Data'!B66))="","",OFFSET('Water Data'!$B$1,0,10*ROW('Water Data'!B66)))</f>
        <v/>
      </c>
      <c r="B69" s="44" t="str">
        <f ca="1">+IF(OFFSET('Water Data'!$A$3,0,10*ROW('Water Data'!A66))="","",OFFSET('Water Data'!$A$3,0,10*ROW('Water Data'!A66)))</f>
        <v/>
      </c>
      <c r="C69" s="44" t="str">
        <f ca="1">+IF(OFFSET('Water Data'!$C$3,0,10*ROW('Water Data'!C66))="","",OFFSET('Water Data'!$C$3,0,10*ROW('Water Data'!C66)))</f>
        <v/>
      </c>
      <c r="D69" s="119" t="e">
        <f ca="1">+IF(AND(ISNUMBER(OFFSET('Water Data'!$C$5,0,10*ROW('Water Data'!C63))),BS69="Yes"),100-OFFSET('Water Data'!$C$5,0,10*ROW('Water Data'!C63)),IF(AND(ISNUMBER(OFFSET('Water Data'!$C$5,0,10*ROW('Water Data'!C63))),BS69="No",ISNUMBER(OFFSET('Water Data'!$C$5,0,10*ROW('Water Data'!C63)))),CONCATENATE("[",ROUND(100-OFFSET('Water Data'!$C$5,0,10*ROW('Water Data'!C63)),0),"]"),IF(AND(ISNUMBER(OFFSET('Water Data'!$C$5,0,10*ROW('Water Data'!C63))),BS69="",ISNUMBER(OFFSET('Water Data'!$C$5,0,10*ROW('Water Data'!C63)))),100-OFFSET('Water Data'!$C$5,0,10*ROW('Water Data'!C63)),NA())))</f>
        <v>#N/A</v>
      </c>
      <c r="E69" s="119" t="e">
        <f ca="1">+IF(AND(ISNUMBER(OFFSET('Water Data'!$C$7,0,10*ROW('Water Data'!D63))),BT69="Yes"),OFFSET('Water Data'!$C$7,0,10*ROW('Water Data'!C63)),IF(AND(ISNUMBER(OFFSET('Water Data'!$C$7,0,10*ROW('Water Data'!C63))),BT69="No",ISNUMBER(OFFSET('Water Data'!$C$7,0,10*ROW('Water Data'!C63)))),CONCATENATE("[",ROUND(OFFSET('Water Data'!$C$7,0,10*ROW('Water Data'!C63)),0),"]"),IF(AND(ISNUMBER(OFFSET('Water Data'!$C$7,0,10*ROW('Water Data'!C63))),BT69="",ISNUMBER(OFFSET('Water Data'!$C$7,0,10*ROW('Water Data'!C63)))),OFFSET('Water Data'!$C$7,0,10*ROW('Water Data'!C63)),NA())))</f>
        <v>#N/A</v>
      </c>
      <c r="F69" s="119" t="e">
        <f ca="1">+IF(AND(ISNUMBER(OFFSET('Water Data'!$C$10,0,10*ROW('Water Data'!C63))),BU69="Yes"),OFFSET('Water Data'!$C$10,0,10*ROW('Water Data'!C63)),IF(AND(ISNUMBER(OFFSET('Water Data'!$C$10,0,10*ROW('Water Data'!C63))),BU69="No",ISNUMBER(OFFSET('Water Data'!$C$10,0,10*ROW('Water Data'!C63)))),CONCATENATE("[",ROUND(OFFSET('Water Data'!$C$10,0,10*ROW('Water Data'!C63)),0),"]"),IF(AND(ISNUMBER(OFFSET('Water Data'!$C$10,0,10*ROW('Water Data'!C63))),BU69="",ISNUMBER(OFFSET('Water Data'!$C$10,0,10*ROW('Water Data'!C63)))),OFFSET('Water Data'!$C$10,0,10*ROW('Water Data'!C63)),NA())))</f>
        <v>#N/A</v>
      </c>
      <c r="G69" s="119" t="e">
        <f ca="1">+IF(AND(ISNUMBER(OFFSET('Water Data'!$D$5,0,10*ROW('Water Data'!D63))),BV69="Yes"),100-OFFSET('Water Data'!$D$5,0,10*ROW('Water Data'!D63)),IF(AND(ISNUMBER(OFFSET('Water Data'!$D$5,0,10*ROW('Water Data'!D63))),BV69="No",ISNUMBER(OFFSET('Water Data'!$D$5,0,10*ROW('Water Data'!D63)))),CONCATENATE("[",ROUND(100-OFFSET('Water Data'!$D$5,0,10*ROW('Water Data'!D63)),0),"]"),IF(AND(ISNUMBER(OFFSET('Water Data'!$D$5,0,10*ROW('Water Data'!D63))),BV69="",ISNUMBER(OFFSET('Water Data'!$D$5,0,10*ROW('Water Data'!D63)))),100-OFFSET('Water Data'!$D$5,0,10*ROW('Water Data'!D63)),NA())))</f>
        <v>#N/A</v>
      </c>
      <c r="H69" s="119" t="e">
        <f ca="1">+IF(AND(ISNUMBER(OFFSET('Water Data'!$D$7,0,10*ROW('Water Data'!D63))),BW69="Yes"),OFFSET('Water Data'!$D$7,0,10*ROW('Water Data'!D63)),IF(AND(ISNUMBER(OFFSET('Water Data'!$D$7,0,10*ROW('Water Data'!D63))),BW69="No",ISNUMBER(OFFSET('Water Data'!$D$7,0,10*ROW('Water Data'!D63)))),CONCATENATE("[",ROUND(OFFSET('Water Data'!$C$7,0,10*ROW('Water Data'!D63)),0),"]"),IF(AND(ISNUMBER(OFFSET('Water Data'!$D$7,0,10*ROW('Water Data'!D63))),BW69="",ISNUMBER(OFFSET('Water Data'!$D$7,0,10*ROW('Water Data'!D63)))),OFFSET('Water Data'!$D$7,0,10*ROW('Water Data'!D63)),NA())))</f>
        <v>#N/A</v>
      </c>
      <c r="I69" s="119" t="e">
        <f ca="1">+IF(AND(ISNUMBER(OFFSET('Water Data'!$D$10,0,10*ROW('Water Data'!D63))),BX69="Yes"),OFFSET('Water Data'!$D$10,0,10*ROW('Water Data'!D63)),IF(AND(ISNUMBER(OFFSET('Water Data'!$D$10,0,10*ROW('Water Data'!D63))),BX69="No",ISNUMBER(OFFSET('Water Data'!$D$10,0,10*ROW('Water Data'!D63)))),CONCATENATE("[",ROUND(OFFSET('Water Data'!$D$10,0,10*ROW('Water Data'!D63)),0),"]"),IF(AND(ISNUMBER(OFFSET('Water Data'!$D$10,0,10*ROW('Water Data'!D63))),BX69="",ISNUMBER(OFFSET('Water Data'!$D$10,0,10*ROW('Water Data'!D63)))),OFFSET('Water Data'!$D$10,0,10*ROW('Water Data'!D63)),NA())))</f>
        <v>#N/A</v>
      </c>
      <c r="J69" s="119" t="e">
        <f ca="1">+IF(AND(ISNUMBER(OFFSET('Water Data'!$E$5,0,10*ROW('Water Data'!E63))),BY69="Yes"),100-OFFSET('Water Data'!$E$5,0,10*ROW('Water Data'!E63)),IF(AND(ISNUMBER(OFFSET('Water Data'!$E$5,0,10*ROW('Water Data'!E63))),BY69="No",ISNUMBER(OFFSET('Water Data'!$E$5,0,10*ROW('Water Data'!E63)))),CONCATENATE("[",ROUND(100-OFFSET('Water Data'!$E$5,0,10*ROW('Water Data'!E63)),0),"]"),IF(AND(ISNUMBER(OFFSET('Water Data'!$E$5,0,10*ROW('Water Data'!E63))),BY69="",ISNUMBER(OFFSET('Water Data'!$E$5,0,10*ROW('Water Data'!E63)))),100-OFFSET('Water Data'!$E$5,0,10*ROW('Water Data'!E63)),NA())))</f>
        <v>#N/A</v>
      </c>
      <c r="K69" s="119" t="e">
        <f ca="1">+IF(AND(ISNUMBER(OFFSET('Water Data'!$E$7,0,10*ROW('Water Data'!E63))),BZ69="Yes"),OFFSET('Water Data'!$E$7,0,10*ROW('Water Data'!E63)),IF(AND(ISNUMBER(OFFSET('Water Data'!$E$7,0,10*ROW('Water Data'!E63))),BZ69="No",ISNUMBER(OFFSET('Water Data'!$E$7,0,10*ROW('Water Data'!E63)))),CONCATENATE("[",ROUND(OFFSET('Water Data'!$E$7,0,10*ROW('Water Data'!E63)),0),"]"),IF(AND(ISNUMBER(OFFSET('Water Data'!$E$7,0,10*ROW('Water Data'!E63))),BZ69="",ISNUMBER(OFFSET('Water Data'!$E$7,0,10*ROW('Water Data'!E63)))),OFFSET('Water Data'!$E$7,0,10*ROW('Water Data'!E63)),NA())))</f>
        <v>#N/A</v>
      </c>
      <c r="L69" s="119" t="e">
        <f ca="1">+IF(AND(ISNUMBER(OFFSET('Water Data'!$E$10,0,10*ROW('Water Data'!E63))),CA69="Yes"),OFFSET('Water Data'!$E$10,0,10*ROW('Water Data'!E63)),IF(AND(ISNUMBER(OFFSET('Water Data'!$E$10,0,10*ROW('Water Data'!E63))),CA69="No",ISNUMBER(OFFSET('Water Data'!$E$10,0,10*ROW('Water Data'!E63)))),CONCATENATE("[",ROUND(OFFSET('Water Data'!$E$10,0,10*ROW('Water Data'!E63)),0),"]"),IF(AND(ISNUMBER(OFFSET('Water Data'!$E$10,0,10*ROW('Water Data'!E63))),CA69="",ISNUMBER(OFFSET('Water Data'!$E$10,0,10*ROW('Water Data'!E63)))),OFFSET('Water Data'!$E$10,0,10*ROW('Water Data'!E63)),NA())))</f>
        <v>#N/A</v>
      </c>
      <c r="M69" s="119" t="e">
        <f ca="1">+IF(AND(ISNUMBER(OFFSET('Water Data'!$F$5,0,10*ROW('Water Data'!F63))),CB69="Yes"),100-OFFSET('Water Data'!$F$5,0,10*ROW('Water Data'!F63)),IF(AND(ISNUMBER(OFFSET('Water Data'!$F$5,0,10*ROW('Water Data'!F63))),CB69="No",ISNUMBER(OFFSET('Water Data'!$F$5,0,10*ROW('Water Data'!F63)))),CONCATENATE("[",ROUND(100-OFFSET('Water Data'!$F$5,0,10*ROW('Water Data'!F63)),0),"]"),IF(AND(ISNUMBER(OFFSET('Water Data'!$F$5,0,10*ROW('Water Data'!F63))),CB69="",ISNUMBER(OFFSET('Water Data'!$F$5,0,10*ROW('Water Data'!F63)))),100-OFFSET('Water Data'!$F$5,0,10*ROW('Water Data'!F63)),NA())))</f>
        <v>#N/A</v>
      </c>
      <c r="N69" s="119" t="e">
        <f ca="1">+IF(AND(ISNUMBER(OFFSET('Water Data'!$F$7,0,10*ROW('Water Data'!F63))),CC69="Yes"),OFFSET('Water Data'!$F$7,0,10*ROW('Water Data'!F63)),IF(AND(ISNUMBER(OFFSET('Water Data'!$F$7,0,10*ROW('Water Data'!F63))),CC69="No",ISNUMBER(OFFSET('Water Data'!$F$7,0,10*ROW('Water Data'!F63)))),CONCATENATE("[",ROUND(OFFSET('Water Data'!$F$7,0,10*ROW('Water Data'!F63)),0),"]"),IF(AND(ISNUMBER(OFFSET('Water Data'!$F$7,0,10*ROW('Water Data'!F63))),CC69="",ISNUMBER(OFFSET('Water Data'!$F$7,0,10*ROW('Water Data'!F63)))),OFFSET('Water Data'!$F$7,0,10*ROW('Water Data'!F63)),NA())))</f>
        <v>#N/A</v>
      </c>
      <c r="O69" s="119" t="e">
        <f ca="1">+IF(AND(ISNUMBER(OFFSET('Water Data'!$F$10,0,10*ROW('Water Data'!F63))),CD69="Yes"),OFFSET('Water Data'!$F$10,0,10*ROW('Water Data'!F63)),IF(AND(ISNUMBER(OFFSET('Water Data'!$F$10,0,10*ROW('Water Data'!F63))),CD69="No",ISNUMBER(OFFSET('Water Data'!$F$10,0,10*ROW('Water Data'!F63)))),CONCATENATE("[",ROUND(OFFSET('Water Data'!$F$10,0,10*ROW('Water Data'!F63)),0),"]"),IF(AND(ISNUMBER(OFFSET('Water Data'!$F$10,0,10*ROW('Water Data'!F63))),CD69="",ISNUMBER(OFFSET('Water Data'!$F$10,0,10*ROW('Water Data'!F63)))),OFFSET('Water Data'!$F$10,0,10*ROW('Water Data'!F63)),NA())))</f>
        <v>#N/A</v>
      </c>
      <c r="P69" s="119" t="e">
        <f ca="1">+IF(AND(ISNUMBER(OFFSET('Water Data'!$G$5,0,10*ROW('Water Data'!G63))),CE69="Yes"),100-OFFSET('Water Data'!$G$5,0,10*ROW('Water Data'!G63)),IF(AND(ISNUMBER(OFFSET('Water Data'!$G$5,0,10*ROW('Water Data'!G63))),CE69="No",ISNUMBER(OFFSET('Water Data'!$G$5,0,10*ROW('Water Data'!G63)))),CONCATENATE("[",ROUND(100-OFFSET('Water Data'!$G$5,0,10*ROW('Water Data'!G63)),0),"]"),IF(AND(ISNUMBER(OFFSET('Water Data'!$G$5,0,10*ROW('Water Data'!G63))),CE69="",ISNUMBER(OFFSET('Water Data'!$G$5,0,10*ROW('Water Data'!G63)))),100-OFFSET('Water Data'!$G$5,0,10*ROW('Water Data'!G63)),NA())))</f>
        <v>#N/A</v>
      </c>
      <c r="Q69" s="119" t="e">
        <f ca="1">+IF(AND(ISNUMBER(OFFSET('Water Data'!$G$7,0,10*ROW('Water Data'!G63))),CF69="Yes"),OFFSET('Water Data'!$G$7,0,10*ROW('Water Data'!G63)),IF(AND(ISNUMBER(OFFSET('Water Data'!$G$7,0,10*ROW('Water Data'!G63))),CF69="No",ISNUMBER(OFFSET('Water Data'!$G$7,0,10*ROW('Water Data'!G63)))),CONCATENATE("[",ROUND(OFFSET('Water Data'!$G$7,0,10*ROW('Water Data'!G63)),0),"]"),IF(AND(ISNUMBER(OFFSET('Water Data'!$G$7,0,10*ROW('Water Data'!G63))),CF69="",ISNUMBER(OFFSET('Water Data'!$G$7,0,10*ROW('Water Data'!G63)))),OFFSET('Water Data'!$G$7,0,10*ROW('Water Data'!G63)),NA())))</f>
        <v>#N/A</v>
      </c>
      <c r="R69" s="119" t="e">
        <f ca="1">+IF(AND(ISNUMBER(OFFSET('Water Data'!$G$10,0,10*ROW('Water Data'!G63))),CG69="Yes"),OFFSET('Water Data'!$G$10,0,10*ROW('Water Data'!G63)),IF(AND(ISNUMBER(OFFSET('Water Data'!$G$10,0,10*ROW('Water Data'!G63))),CG69="No",ISNUMBER(OFFSET('Water Data'!$G$10,0,10*ROW('Water Data'!G63)))),CONCATENATE("[",ROUND(OFFSET('Water Data'!$G$10,0,10*ROW('Water Data'!G63)),0),"]"),IF(AND(ISNUMBER(OFFSET('Water Data'!$G$10,0,10*ROW('Water Data'!G63))),CG69="",ISNUMBER(OFFSET('Water Data'!$G$10,0,10*ROW('Water Data'!G63)))),OFFSET('Water Data'!$G$10,0,10*ROW('Water Data'!G63)),NA())))</f>
        <v>#N/A</v>
      </c>
      <c r="S69" s="119" t="e">
        <f ca="1">+IF(AND(ISNUMBER(OFFSET('Water Data'!$H$5,0,10*ROW('Water Data'!H63))),CH69="Yes"),100-OFFSET('Water Data'!$H$5,0,10*ROW('Water Data'!H63)),IF(AND(ISNUMBER(OFFSET('Water Data'!$H$5,0,10*ROW('Water Data'!H63))),CH69="No",ISNUMBER(OFFSET('Water Data'!$H$5,0,10*ROW('Water Data'!H63)))),CONCATENATE("[",ROUND(100-OFFSET('Water Data'!$H$5,0,10*ROW('Water Data'!H63)),0),"]"),IF(AND(ISNUMBER(OFFSET('Water Data'!$H$5,0,10*ROW('Water Data'!H63))),CH69="",ISNUMBER(OFFSET('Water Data'!$H$5,0,10*ROW('Water Data'!H63)))),100-OFFSET('Water Data'!$H$5,0,10*ROW('Water Data'!H63)),NA())))</f>
        <v>#N/A</v>
      </c>
      <c r="T69" s="119" t="e">
        <f ca="1">+IF(AND(ISNUMBER(OFFSET('Water Data'!$H$7,0,10*ROW('Water Data'!H63))),CI69="Yes"),OFFSET('Water Data'!$H$7,0,10*ROW('Water Data'!H63)),IF(AND(ISNUMBER(OFFSET('Water Data'!$H$7,0,10*ROW('Water Data'!H63))),CI69="No",ISNUMBER(OFFSET('Water Data'!$H$7,0,10*ROW('Water Data'!H63)))),CONCATENATE("[",ROUND(OFFSET('Water Data'!$H$7,0,10*ROW('Water Data'!H63)),0),"]"),IF(AND(ISNUMBER(OFFSET('Water Data'!$H$7,0,10*ROW('Water Data'!H63))),CI69="",ISNUMBER(OFFSET('Water Data'!$H$7,0,10*ROW('Water Data'!H63)))),OFFSET('Water Data'!$H$7,0,10*ROW('Water Data'!H63)),NA())))</f>
        <v>#N/A</v>
      </c>
      <c r="U69" s="119" t="e">
        <f ca="1">+IF(AND(ISNUMBER(OFFSET('Water Data'!$H$10,0,10*ROW('Water Data'!H63))),CJ69="Yes"),OFFSET('Water Data'!$H$10,0,10*ROW('Water Data'!H63)),IF(AND(ISNUMBER(OFFSET('Water Data'!$H$10,0,10*ROW('Water Data'!H63))),CJ69="No",ISNUMBER(OFFSET('Water Data'!$H$10,0,10*ROW('Water Data'!H63)))),CONCATENATE("[",ROUND(OFFSET('Water Data'!$H$10,0,10*ROW('Water Data'!H63)),0),"]"),IF(AND(ISNUMBER(OFFSET('Water Data'!$H$10,0,10*ROW('Water Data'!H63))),CJ69="",ISNUMBER(OFFSET('Water Data'!$H$10,0,10*ROW('Water Data'!H63)))),OFFSET('Water Data'!$H$10,0,10*ROW('Water Data'!H63)),NA())))</f>
        <v>#N/A</v>
      </c>
      <c r="V69" s="120" t="e">
        <f ca="1">+IF(AND(ISNUMBER(OFFSET('Sanitation Data'!$C$5,0,10*ROW('Sanitation Data'!C63))),CK69="Yes"),100-OFFSET('Sanitation Data'!$C$5,0,10*ROW('Sanitation Data'!C63)),IF(AND(ISNUMBER(OFFSET('Sanitation Data'!$C$5,0,10*ROW('Sanitation Data'!C63))),CK69="No",ISNUMBER(OFFSET('Sanitation Data'!$C$5,0,10*ROW('Sanitation Data'!C63)))),CONCATENATE("[",ROUND(100-OFFSET('Sanitation Data'!$C$5,0,10*ROW('Sanitation Data'!C63)),0),"]"),IF(AND(ISNUMBER(OFFSET('Sanitation Data'!$C$5,0,10*ROW('Sanitation Data'!C63))),CK69="",ISNUMBER(OFFSET('Sanitation Data'!$C$5,0,10*ROW('Sanitation Data'!C63)))),100-OFFSET('Sanitation Data'!$C$5,0,10*ROW('Sanitation Data'!C63)),NA())))</f>
        <v>#N/A</v>
      </c>
      <c r="W69" s="120" t="e">
        <f ca="1">+IF(AND(ISNUMBER(OFFSET('Sanitation Data'!$C$7,0,10*ROW('Sanitation Data'!C63))),CL69="Yes"),OFFSET('Sanitation Data'!$C$7,0,10*ROW('Sanitation Data'!C63)),IF(AND(ISNUMBER(OFFSET('Sanitation Data'!$C$7,0,10*ROW('Sanitation Data'!C63))),CL69="No",ISNUMBER(OFFSET('Sanitation Data'!$C$7,0,10*ROW('Sanitation Data'!C63)))),CONCATENATE("[",ROUND(OFFSET('Sanitation Data'!$C$7,0,10*ROW('Sanitation Data'!C63)),0),"]"),IF(AND(ISNUMBER(OFFSET('Sanitation Data'!$C$7,0,10*ROW('Sanitation Data'!C63))),CL69="",ISNUMBER(OFFSET('Sanitation Data'!$C$7,0,10*ROW('Sanitation Data'!C63)))),OFFSET('Sanitation Data'!$C$7,0,10*ROW('Sanitation Data'!C63)),NA())))</f>
        <v>#N/A</v>
      </c>
      <c r="X69" s="120" t="e">
        <f ca="1">+IF(AND(ISNUMBER(OFFSET('Sanitation Data'!$C$11,0,10*ROW('Sanitation Data'!C63))),CM69="Yes"),OFFSET('Sanitation Data'!$C$11,0,10*ROW('Sanitation Data'!C63)),IF(AND(ISNUMBER(OFFSET('Sanitation Data'!$C$11,0,10*ROW('Sanitation Data'!C63))),CM69="No",ISNUMBER(OFFSET('Sanitation Data'!$C$11,0,10*ROW('Sanitation Data'!C63)))),CONCATENATE("[",ROUND(OFFSET('Sanitation Data'!$C$11,0,10*ROW('Sanitation Data'!C63)),0),"]"),IF(AND(ISNUMBER(OFFSET('Sanitation Data'!$C$11,0,10*ROW('Sanitation Data'!C63))),CM69="",ISNUMBER(OFFSET('Sanitation Data'!$C$11,0,10*ROW('Sanitation Data'!C63)))),OFFSET('Sanitation Data'!$C$11,0,10*ROW('Sanitation Data'!C63)),NA())))</f>
        <v>#N/A</v>
      </c>
      <c r="Y69" s="120" t="e">
        <f ca="1">+IF(AND(ISNUMBER(OFFSET('Sanitation Data'!$C$12,0,10*ROW('Sanitation Data'!C63))),CN69="Yes"),OFFSET('Sanitation Data'!$C$12,0,10*ROW('Sanitation Data'!C63)),IF(AND(ISNUMBER(OFFSET('Sanitation Data'!$C$12,0,10*ROW('Sanitation Data'!C63))),CN69="No",ISNUMBER(OFFSET('Sanitation Data'!$C$12,0,10*ROW('Sanitation Data'!C63)))),CONCATENATE("[",ROUND(OFFSET('Sanitation Data'!$C$12,0,10*ROW('Sanitation Data'!C63)),0),"]"),IF(AND(ISNUMBER(OFFSET('Sanitation Data'!$C$12,0,10*ROW('Sanitation Data'!C63))),CN69="",ISNUMBER(OFFSET('Sanitation Data'!$C$12,0,10*ROW('Sanitation Data'!C63)))),OFFSET('Sanitation Data'!$C$12,0,10*ROW('Sanitation Data'!C63)),NA())))</f>
        <v>#N/A</v>
      </c>
      <c r="Z69" s="120" t="e">
        <f ca="1">+IF(AND(ISNUMBER(OFFSET('Sanitation Data'!$C$13,0,10*ROW('Sanitation Data'!C63))),CO69="Yes"),OFFSET('Sanitation Data'!$C$13,0,10*ROW('Sanitation Data'!C63)),IF(AND(ISNUMBER(OFFSET('Sanitation Data'!$C$13,0,10*ROW('Sanitation Data'!C63))),CO69="No",ISNUMBER(OFFSET('Sanitation Data'!$C$13,0,10*ROW('Sanitation Data'!C63)))),CONCATENATE("[",ROUND(OFFSET('Sanitation Data'!$C$13,0,10*ROW('Sanitation Data'!C63)),0),"]"),IF(AND(ISNUMBER(OFFSET('Sanitation Data'!$C$13,0,10*ROW('Sanitation Data'!C63))),CO69="",ISNUMBER(OFFSET('Sanitation Data'!$C$13,0,10*ROW('Sanitation Data'!C63)))),OFFSET('Sanitation Data'!$C$13,0,10*ROW('Sanitation Data'!C63)),NA())))</f>
        <v>#N/A</v>
      </c>
      <c r="AA69" s="120" t="e">
        <f ca="1">+IF(AND(ISNUMBER(OFFSET('Sanitation Data'!$D$5,0,10*ROW('Sanitation Data'!D63))),CP69="Yes"),100-OFFSET('Sanitation Data'!$D$5,0,10*ROW('Sanitation Data'!D63)),IF(AND(ISNUMBER(OFFSET('Sanitation Data'!$D$5,0,10*ROW('Sanitation Data'!D63))),CP69="No",ISNUMBER(OFFSET('Sanitation Data'!$D$5,0,10*ROW('Sanitation Data'!D63)))),CONCATENATE("[",ROUND(100-OFFSET('Sanitation Data'!$D$5,0,10*ROW('Sanitation Data'!D63)),0),"]"),IF(AND(ISNUMBER(OFFSET('Sanitation Data'!$D$5,0,10*ROW('Sanitation Data'!D63))),CP69="",ISNUMBER(OFFSET('Sanitation Data'!$D$5,0,10*ROW('Sanitation Data'!D63)))),100-OFFSET('Sanitation Data'!$D$5,0,10*ROW('Sanitation Data'!D63)),NA())))</f>
        <v>#N/A</v>
      </c>
      <c r="AB69" s="120" t="e">
        <f ca="1">+IF(AND(ISNUMBER(OFFSET('Sanitation Data'!$D$7,0,10*ROW('Sanitation Data'!D63))),CQ69="Yes"),OFFSET('Sanitation Data'!$D$7,0,10*ROW('Sanitation Data'!G63)),IF(AND(ISNUMBER(OFFSET('Sanitation Data'!$D$7,0,10*ROW('Sanitation Data'!D63))),CQ69="No",ISNUMBER(OFFSET('Sanitation Data'!$D$7,0,10*ROW('Sanitation Data'!D63)))),CONCATENATE("[",ROUND(OFFSET('Sanitation Data'!$D$7,0,10*ROW('Sanitation Data'!D63)),0),"]"),IF(AND(ISNUMBER(OFFSET('Sanitation Data'!$D$7,0,10*ROW('Sanitation Data'!D63))),CQ69="",ISNUMBER(OFFSET('Sanitation Data'!$D$7,0,10*ROW('Sanitation Data'!D63)))),OFFSET('Sanitation Data'!$D$7,0,10*ROW('Sanitation Data'!D63)),NA())))</f>
        <v>#N/A</v>
      </c>
      <c r="AC69" s="120" t="e">
        <f ca="1">+IF(AND(ISNUMBER(OFFSET('Sanitation Data'!$D$11,0,10*ROW('Sanitation Data'!D63))),CR69="Yes"),OFFSET('Sanitation Data'!$D$11,0,10*ROW('Sanitation Data'!D63)),IF(AND(ISNUMBER(OFFSET('Sanitation Data'!$D$11,0,10*ROW('Sanitation Data'!D63))),CR69="No",ISNUMBER(OFFSET('Sanitation Data'!$D$11,0,10*ROW('Sanitation Data'!D63)))),CONCATENATE("[",ROUND(OFFSET('Sanitation Data'!$D$11,0,10*ROW('Sanitation Data'!D63)),0),"]"),IF(AND(ISNUMBER(OFFSET('Sanitation Data'!$D$11,0,10*ROW('Sanitation Data'!D63))),CR69="",ISNUMBER(OFFSET('Sanitation Data'!$D$11,0,10*ROW('Sanitation Data'!D63)))),OFFSET('Sanitation Data'!$D$11,0,10*ROW('Sanitation Data'!D63)),NA())))</f>
        <v>#N/A</v>
      </c>
      <c r="AD69" s="120" t="e">
        <f ca="1">+IF(AND(ISNUMBER(OFFSET('Sanitation Data'!$D$12,0,10*ROW('Sanitation Data'!D63))),CS69="Yes"),OFFSET('Sanitation Data'!$D$12,0,10*ROW('Sanitation Data'!D63)),IF(AND(ISNUMBER(OFFSET('Sanitation Data'!$D$12,0,10*ROW('Sanitation Data'!D63))),CS69="No",ISNUMBER(OFFSET('Sanitation Data'!$D$12,0,10*ROW('Sanitation Data'!D63)))),CONCATENATE("[",ROUND(OFFSET('Sanitation Data'!$D$12,0,10*ROW('Sanitation Data'!D63)),0),"]"),IF(AND(ISNUMBER(OFFSET('Sanitation Data'!$D$12,0,10*ROW('Sanitation Data'!D63))),CS69="",ISNUMBER(OFFSET('Sanitation Data'!$D$12,0,10*ROW('Sanitation Data'!D63)))),OFFSET('Sanitation Data'!$D$12,0,10*ROW('Sanitation Data'!D63)),NA())))</f>
        <v>#N/A</v>
      </c>
      <c r="AE69" s="120" t="e">
        <f ca="1">+IF(AND(ISNUMBER(OFFSET('Sanitation Data'!$D$13,0,10*ROW('Sanitation Data'!D63))),CT69="Yes"),OFFSET('Sanitation Data'!$D$13,0,10*ROW('Sanitation Data'!D63)),IF(AND(ISNUMBER(OFFSET('Sanitation Data'!$D$13,0,10*ROW('Sanitation Data'!D63))),CT69="No",ISNUMBER(OFFSET('Sanitation Data'!$D$13,0,10*ROW('Sanitation Data'!D63)))),CONCATENATE("[",ROUND(OFFSET('Sanitation Data'!$D$13,0,10*ROW('Sanitation Data'!D63)),0),"]"),IF(AND(ISNUMBER(OFFSET('Sanitation Data'!$D$13,0,10*ROW('Sanitation Data'!D63))),CT69="",ISNUMBER(OFFSET('Sanitation Data'!$D$13,0,10*ROW('Sanitation Data'!D63)))),OFFSET('Sanitation Data'!$D$13,0,10*ROW('Sanitation Data'!D63)),NA())))</f>
        <v>#N/A</v>
      </c>
      <c r="AF69" s="120" t="e">
        <f ca="1">+IF(AND(ISNUMBER(OFFSET('Sanitation Data'!$E$5,0,10*ROW('Sanitation Data'!E63))),CU69="Yes"),100-OFFSET('Sanitation Data'!$E$5,0,10*ROW('Sanitation Data'!E63)),IF(AND(ISNUMBER(OFFSET('Sanitation Data'!$E$5,0,10*ROW('Sanitation Data'!E63))),CU69="No",ISNUMBER(OFFSET('Sanitation Data'!$E$5,0,10*ROW('Sanitation Data'!E63)))),CONCATENATE("[",ROUND(100-OFFSET('Sanitation Data'!$E$5,0,10*ROW('Sanitation Data'!E63)),0),"]"),IF(AND(ISNUMBER(OFFSET('Sanitation Data'!$E$5,0,10*ROW('Sanitation Data'!E63))),CU69="",ISNUMBER(OFFSET('Sanitation Data'!$E$5,0,10*ROW('Sanitation Data'!E63)))),100-OFFSET('Sanitation Data'!$E$5,0,10*ROW('Sanitation Data'!E63)),NA())))</f>
        <v>#N/A</v>
      </c>
      <c r="AG69" s="120" t="e">
        <f ca="1">+IF(AND(ISNUMBER(OFFSET('Sanitation Data'!$E$7,0,10*ROW('Sanitation Data'!E63))),CV69="Yes"),OFFSET('Sanitation Data'!$E$7,0,10*ROW('Sanitation Data'!E63)),IF(AND(ISNUMBER(OFFSET('Sanitation Data'!$E$7,0,10*ROW('Sanitation Data'!E63))),CV69="No",ISNUMBER(OFFSET('Sanitation Data'!$E$7,0,10*ROW('Sanitation Data'!E63)))),CONCATENATE("[",ROUND(OFFSET('Sanitation Data'!$E$7,0,10*ROW('Sanitation Data'!E63)),0),"]"),IF(AND(ISNUMBER(OFFSET('Sanitation Data'!$E$7,0,10*ROW('Sanitation Data'!E63))),CV69="",ISNUMBER(OFFSET('Sanitation Data'!$E$7,0,10*ROW('Sanitation Data'!E63)))),OFFSET('Sanitation Data'!$E$7,0,10*ROW('Sanitation Data'!E63)),NA())))</f>
        <v>#N/A</v>
      </c>
      <c r="AH69" s="120" t="e">
        <f ca="1">+IF(AND(ISNUMBER(OFFSET('Sanitation Data'!$E$11,0,10*ROW('Sanitation Data'!E63))),CW69="Yes"),OFFSET('Sanitation Data'!$E$11,0,10*ROW('Sanitation Data'!E63)),IF(AND(ISNUMBER(OFFSET('Sanitation Data'!$E$11,0,10*ROW('Sanitation Data'!E63))),CW69="No",ISNUMBER(OFFSET('Sanitation Data'!$E$11,0,10*ROW('Sanitation Data'!E63)))),CONCATENATE("[",ROUND(OFFSET('Sanitation Data'!$E$11,0,10*ROW('Sanitation Data'!E63)),0),"]"),IF(AND(ISNUMBER(OFFSET('Sanitation Data'!$E$11,0,10*ROW('Sanitation Data'!E63))),CW69="",ISNUMBER(OFFSET('Sanitation Data'!$E$11,0,10*ROW('Sanitation Data'!E63)))),OFFSET('Sanitation Data'!$E$11,0,10*ROW('Sanitation Data'!E63)),NA())))</f>
        <v>#N/A</v>
      </c>
      <c r="AI69" s="120" t="e">
        <f ca="1">+IF(AND(ISNUMBER(OFFSET('Sanitation Data'!$E$12,0,10*ROW('Sanitation Data'!E63))),CX69="Yes"),OFFSET('Sanitation Data'!$E$12,0,10*ROW('Sanitation Data'!E63)),IF(AND(ISNUMBER(OFFSET('Sanitation Data'!$E$12,0,10*ROW('Sanitation Data'!E63))),CX69="No",ISNUMBER(OFFSET('Sanitation Data'!$E$12,0,10*ROW('Sanitation Data'!E63)))),CONCATENATE("[",ROUND(OFFSET('Sanitation Data'!$E$12,0,10*ROW('Sanitation Data'!E63)),0),"]"),IF(AND(ISNUMBER(OFFSET('Sanitation Data'!$E$12,0,10*ROW('Sanitation Data'!E63))),CX69="",ISNUMBER(OFFSET('Sanitation Data'!$E$12,0,10*ROW('Sanitation Data'!E63)))),OFFSET('Sanitation Data'!$E$12,0,10*ROW('Sanitation Data'!E63)),NA())))</f>
        <v>#N/A</v>
      </c>
      <c r="AJ69" s="120" t="e">
        <f ca="1">+IF(AND(ISNUMBER(OFFSET('Sanitation Data'!$E$13,0,10*ROW('Sanitation Data'!E63))),CY69="Yes"),OFFSET('Sanitation Data'!$E$13,0,10*ROW('Sanitation Data'!E63)),IF(AND(ISNUMBER(OFFSET('Sanitation Data'!$E$13,0,10*ROW('Sanitation Data'!E63))),CY69="No",ISNUMBER(OFFSET('Sanitation Data'!$E$13,0,10*ROW('Sanitation Data'!E63)))),CONCATENATE("[",ROUND(OFFSET('Sanitation Data'!$E$13,0,10*ROW('Sanitation Data'!E63)),0),"]"),IF(AND(ISNUMBER(OFFSET('Sanitation Data'!$E$13,0,10*ROW('Sanitation Data'!E63))),CY69="",ISNUMBER(OFFSET('Sanitation Data'!$E$13,0,10*ROW('Sanitation Data'!E63)))),OFFSET('Sanitation Data'!$E$13,0,10*ROW('Sanitation Data'!E63)),NA())))</f>
        <v>#N/A</v>
      </c>
      <c r="AK69" s="120" t="e">
        <f ca="1">+IF(AND(ISNUMBER(OFFSET('Sanitation Data'!$F$5,0,10*ROW('Sanitation Data'!F63))),CZ69="Yes"),100-OFFSET('Sanitation Data'!$F$5,0,10*ROW('Sanitation Data'!F63)),IF(AND(ISNUMBER(OFFSET('Sanitation Data'!$F$5,0,10*ROW('Sanitation Data'!F63))),CZ69="No",ISNUMBER(OFFSET('Sanitation Data'!$F$5,0,10*ROW('Sanitation Data'!F63)))),CONCATENATE("[",ROUND(100-OFFSET('Sanitation Data'!$F$5,0,10*ROW('Sanitation Data'!F63)),0),"]"),IF(AND(ISNUMBER(OFFSET('Sanitation Data'!$F$5,0,10*ROW('Sanitation Data'!F63))),CZ69="",ISNUMBER(OFFSET('Sanitation Data'!$F$5,0,10*ROW('Sanitation Data'!F63)))),100-OFFSET('Sanitation Data'!$F$5,0,10*ROW('Sanitation Data'!F63)),NA())))</f>
        <v>#N/A</v>
      </c>
      <c r="AL69" s="120" t="e">
        <f ca="1">+IF(AND(ISNUMBER(OFFSET('Sanitation Data'!$F$7,0,10*ROW('Sanitation Data'!F63))),DA69="Yes"),OFFSET('Sanitation Data'!$F$7,0,10*ROW('Sanitation Data'!F63)),IF(AND(ISNUMBER(OFFSET('Sanitation Data'!$F$7,0,10*ROW('Sanitation Data'!F63))),DA69="No",ISNUMBER(OFFSET('Sanitation Data'!$F$7,0,10*ROW('Sanitation Data'!F63)))),CONCATENATE("[",ROUND(OFFSET('Sanitation Data'!$F$7,0,10*ROW('Sanitation Data'!F63)),0),"]"),IF(AND(ISNUMBER(OFFSET('Sanitation Data'!$F$7,0,10*ROW('Sanitation Data'!F63))),DA69="",ISNUMBER(OFFSET('Sanitation Data'!$F$7,0,10*ROW('Sanitation Data'!F63)))),OFFSET('Sanitation Data'!$F$7,0,10*ROW('Sanitation Data'!F63)),NA())))</f>
        <v>#N/A</v>
      </c>
      <c r="AM69" s="120" t="e">
        <f ca="1">+IF(AND(ISNUMBER(OFFSET('Sanitation Data'!$F$11,0,10*ROW('Sanitation Data'!F63))),DB69="Yes"),OFFSET('Sanitation Data'!$F$11,0,10*ROW('Sanitation Data'!F63)),IF(AND(ISNUMBER(OFFSET('Sanitation Data'!$F$11,0,10*ROW('Sanitation Data'!F63))),DB69="No",ISNUMBER(OFFSET('Sanitation Data'!$F$11,0,10*ROW('Sanitation Data'!F63)))),CONCATENATE("[",ROUND(OFFSET('Sanitation Data'!$F$11,0,10*ROW('Sanitation Data'!F63)),0),"]"),IF(AND(ISNUMBER(OFFSET('Sanitation Data'!$F$11,0,10*ROW('Sanitation Data'!F63))),DB69="",ISNUMBER(OFFSET('Sanitation Data'!$F$11,0,10*ROW('Sanitation Data'!F63)))),OFFSET('Sanitation Data'!$F$11,0,10*ROW('Sanitation Data'!F63)),NA())))</f>
        <v>#N/A</v>
      </c>
      <c r="AN69" s="120" t="e">
        <f ca="1">+IF(AND(ISNUMBER(OFFSET('Sanitation Data'!$F$12,0,10*ROW('Sanitation Data'!F63))),DC69="Yes"),OFFSET('Sanitation Data'!$F$12,0,10*ROW('Sanitation Data'!F63)),IF(AND(ISNUMBER(OFFSET('Sanitation Data'!$F$12,0,10*ROW('Sanitation Data'!F63))),DC69="No",ISNUMBER(OFFSET('Sanitation Data'!$F$12,0,10*ROW('Sanitation Data'!F63)))),CONCATENATE("[",ROUND(OFFSET('Sanitation Data'!$F$12,0,10*ROW('Sanitation Data'!F63)),0),"]"),IF(AND(ISNUMBER(OFFSET('Sanitation Data'!$F$12,0,10*ROW('Sanitation Data'!F63))),DC69="",ISNUMBER(OFFSET('Sanitation Data'!$F$12,0,10*ROW('Sanitation Data'!F63)))),OFFSET('Sanitation Data'!$F$12,0,10*ROW('Sanitation Data'!F63)),NA())))</f>
        <v>#N/A</v>
      </c>
      <c r="AO69" s="120" t="e">
        <f ca="1">+IF(AND(ISNUMBER(OFFSET('Sanitation Data'!$F$13,0,10*ROW('Sanitation Data'!F63))),DD69="Yes"),OFFSET('Sanitation Data'!$F$13,0,10*ROW('Sanitation Data'!F63)),IF(AND(ISNUMBER(OFFSET('Sanitation Data'!$F$13,0,10*ROW('Sanitation Data'!F63))),DD69="No",ISNUMBER(OFFSET('Sanitation Data'!$F$13,0,10*ROW('Sanitation Data'!F63)))),CONCATENATE("[",ROUND(OFFSET('Sanitation Data'!$F$13,0,10*ROW('Sanitation Data'!F63)),0),"]"),IF(AND(ISNUMBER(OFFSET('Sanitation Data'!$F$13,0,10*ROW('Sanitation Data'!F63))),DD69="",ISNUMBER(OFFSET('Sanitation Data'!$F$13,0,10*ROW('Sanitation Data'!F63)))),OFFSET('Sanitation Data'!$F$13,0,10*ROW('Sanitation Data'!F63)),NA())))</f>
        <v>#N/A</v>
      </c>
      <c r="AP69" s="120" t="e">
        <f ca="1">+IF(AND(ISNUMBER(OFFSET('Sanitation Data'!$G$5,0,10*ROW('Sanitation Data'!G63))),DE69="Yes"),100-OFFSET('Sanitation Data'!$G$5,0,10*ROW('Sanitation Data'!G63)),IF(AND(ISNUMBER(OFFSET('Sanitation Data'!$G$5,0,10*ROW('Sanitation Data'!G63))),DE69="No",ISNUMBER(OFFSET('Sanitation Data'!$G$5,0,10*ROW('Sanitation Data'!G63)))),CONCATENATE("[",ROUND(100-OFFSET('Sanitation Data'!$G$5,0,10*ROW('Sanitation Data'!G63)),0),"]"),IF(AND(ISNUMBER(OFFSET('Sanitation Data'!$G$5,0,10*ROW('Sanitation Data'!G63))),DE69="",ISNUMBER(OFFSET('Sanitation Data'!$G$5,0,10*ROW('Sanitation Data'!G63)))),100-OFFSET('Sanitation Data'!$G$5,0,10*ROW('Sanitation Data'!G63)),NA())))</f>
        <v>#N/A</v>
      </c>
      <c r="AQ69" s="120" t="e">
        <f ca="1">+IF(AND(ISNUMBER(OFFSET('Sanitation Data'!$G$7,0,10*ROW('Sanitation Data'!G63))),DF69="Yes"),OFFSET('Sanitation Data'!$G$7,0,10*ROW('Sanitation Data'!G63)),IF(AND(ISNUMBER(OFFSET('Sanitation Data'!$G$7,0,10*ROW('Sanitation Data'!G63))),DF69="No",ISNUMBER(OFFSET('Sanitation Data'!$G$7,0,10*ROW('Sanitation Data'!G63)))),CONCATENATE("[",ROUND(OFFSET('Sanitation Data'!$G$7,0,10*ROW('Sanitation Data'!G63)),0),"]"),IF(AND(ISNUMBER(OFFSET('Sanitation Data'!$G$7,0,10*ROW('Sanitation Data'!G63))),DF69="",ISNUMBER(OFFSET('Sanitation Data'!$G$7,0,10*ROW('Sanitation Data'!G63)))),OFFSET('Sanitation Data'!$G$7,0,10*ROW('Sanitation Data'!G63)),NA())))</f>
        <v>#N/A</v>
      </c>
      <c r="AR69" s="120" t="e">
        <f ca="1">+IF(AND(ISNUMBER(OFFSET('Sanitation Data'!$G$11,0,10*ROW('Sanitation Data'!G63))),DG69="Yes"),OFFSET('Sanitation Data'!$G$11,0,10*ROW('Sanitation Data'!G63)),IF(AND(ISNUMBER(OFFSET('Sanitation Data'!$G$11,0,10*ROW('Sanitation Data'!G63))),DG69="No",ISNUMBER(OFFSET('Sanitation Data'!$G$11,0,10*ROW('Sanitation Data'!G63)))),CONCATENATE("[",ROUND(OFFSET('Sanitation Data'!$G$11,0,10*ROW('Sanitation Data'!G63)),0),"]"),IF(AND(ISNUMBER(OFFSET('Sanitation Data'!$G$11,0,10*ROW('Sanitation Data'!G63))),DG69="",ISNUMBER(OFFSET('Sanitation Data'!$G$11,0,10*ROW('Sanitation Data'!G63)))),OFFSET('Sanitation Data'!$G$11,0,10*ROW('Sanitation Data'!G63)),NA())))</f>
        <v>#N/A</v>
      </c>
      <c r="AS69" s="120" t="e">
        <f ca="1">+IF(AND(ISNUMBER(OFFSET('Sanitation Data'!$G$12,0,10*ROW('Sanitation Data'!G63))),DH69="Yes"),OFFSET('Sanitation Data'!$G$12,0,10*ROW('Sanitation Data'!G63)),IF(AND(ISNUMBER(OFFSET('Sanitation Data'!$G$12,0,10*ROW('Sanitation Data'!G63))),DH69="No",ISNUMBER(OFFSET('Sanitation Data'!$G$12,0,10*ROW('Sanitation Data'!G63)))),CONCATENATE("[",ROUND(OFFSET('Sanitation Data'!$G$12,0,10*ROW('Sanitation Data'!G63)),0),"]"),IF(AND(ISNUMBER(OFFSET('Sanitation Data'!$G$12,0,10*ROW('Sanitation Data'!G63))),DH69="",ISNUMBER(OFFSET('Sanitation Data'!$G$12,0,10*ROW('Sanitation Data'!G63)))),OFFSET('Sanitation Data'!$G$12,0,10*ROW('Sanitation Data'!G63)),NA())))</f>
        <v>#N/A</v>
      </c>
      <c r="AT69" s="120" t="e">
        <f ca="1">+IF(AND(ISNUMBER(OFFSET('Sanitation Data'!$G$13,0,10*ROW('Sanitation Data'!G63))),DI69="Yes"),OFFSET('Sanitation Data'!$G$13,0,10*ROW('Sanitation Data'!G63)),IF(AND(ISNUMBER(OFFSET('Sanitation Data'!$G$13,0,10*ROW('Sanitation Data'!G63))),DI69="No",ISNUMBER(OFFSET('Sanitation Data'!$G$13,0,10*ROW('Sanitation Data'!G63)))),CONCATENATE("[",ROUND(OFFSET('Sanitation Data'!$G$13,0,10*ROW('Sanitation Data'!G63)),0),"]"),IF(AND(ISNUMBER(OFFSET('Sanitation Data'!$G$13,0,10*ROW('Sanitation Data'!G63))),DI69="",ISNUMBER(OFFSET('Sanitation Data'!$G$13,0,10*ROW('Sanitation Data'!G63)))),OFFSET('Sanitation Data'!$G$13,0,10*ROW('Sanitation Data'!G63)),NA())))</f>
        <v>#N/A</v>
      </c>
      <c r="AU69" s="120" t="e">
        <f ca="1">+IF(AND(ISNUMBER(OFFSET('Sanitation Data'!$H$5,0,10*ROW('Sanitation Data'!H63))),DJ69="Yes"),100-OFFSET('Sanitation Data'!$H$5,0,10*ROW('Sanitation Data'!H63)),IF(AND(ISNUMBER(OFFSET('Sanitation Data'!$H$5,0,10*ROW('Sanitation Data'!H63))),DJ69="No",ISNUMBER(OFFSET('Sanitation Data'!$H$5,0,10*ROW('Sanitation Data'!H63)))),CONCATENATE("[",ROUND(100-OFFSET('Sanitation Data'!$H$5,0,10*ROW('Sanitation Data'!H63)),0),"]"),IF(AND(ISNUMBER(OFFSET('Sanitation Data'!$H$5,0,10*ROW('Sanitation Data'!H63))),DJ69="",ISNUMBER(OFFSET('Sanitation Data'!$H$5,0,10*ROW('Sanitation Data'!H63)))),100-OFFSET('Sanitation Data'!$H$5,0,10*ROW('Sanitation Data'!H63)),NA())))</f>
        <v>#N/A</v>
      </c>
      <c r="AV69" s="120" t="e">
        <f ca="1">+IF(AND(ISNUMBER(OFFSET('Sanitation Data'!$H$7,0,10*ROW('Sanitation Data'!H63))),DK69="Yes"),OFFSET('Sanitation Data'!$H$7,0,10*ROW('Sanitation Data'!H63)),IF(AND(ISNUMBER(OFFSET('Sanitation Data'!$H$7,0,10*ROW('Sanitation Data'!H63))),DK69="No",ISNUMBER(OFFSET('Sanitation Data'!$H$7,0,10*ROW('Sanitation Data'!H63)))),CONCATENATE("[",ROUND(OFFSET('Sanitation Data'!$H$7,0,10*ROW('Sanitation Data'!H63)),0),"]"),IF(AND(ISNUMBER(OFFSET('Sanitation Data'!$H$7,0,10*ROW('Sanitation Data'!H63))),DK69="",ISNUMBER(OFFSET('Sanitation Data'!$H$7,0,10*ROW('Sanitation Data'!H63)))),OFFSET('Sanitation Data'!$H$7,0,10*ROW('Sanitation Data'!H63)),NA())))</f>
        <v>#N/A</v>
      </c>
      <c r="AW69" s="120" t="e">
        <f ca="1">+IF(AND(ISNUMBER(OFFSET('Sanitation Data'!$H$11,0,10*ROW('Sanitation Data'!H63))),DL69="Yes"),OFFSET('Sanitation Data'!$H$11,0,10*ROW('Sanitation Data'!H63)),IF(AND(ISNUMBER(OFFSET('Sanitation Data'!$H$11,0,10*ROW('Sanitation Data'!H63))),DL69="No",ISNUMBER(OFFSET('Sanitation Data'!$H$11,0,10*ROW('Sanitation Data'!H63)))),CONCATENATE("[",ROUND(OFFSET('Sanitation Data'!$H$11,0,10*ROW('Sanitation Data'!H63)),0),"]"),IF(AND(ISNUMBER(OFFSET('Sanitation Data'!$H$11,0,10*ROW('Sanitation Data'!H63))),DL69="",ISNUMBER(OFFSET('Sanitation Data'!$H$11,0,10*ROW('Sanitation Data'!H63)))),OFFSET('Sanitation Data'!$H$11,0,10*ROW('Sanitation Data'!H63)),NA())))</f>
        <v>#N/A</v>
      </c>
      <c r="AX69" s="120" t="e">
        <f ca="1">+IF(AND(ISNUMBER(OFFSET('Sanitation Data'!$H$12,0,10*ROW('Sanitation Data'!H63))),DM69="Yes"),OFFSET('Sanitation Data'!$H$12,0,10*ROW('Sanitation Data'!H63)),IF(AND(ISNUMBER(OFFSET('Sanitation Data'!$H$12,0,10*ROW('Sanitation Data'!H63))),DM69="No",ISNUMBER(OFFSET('Sanitation Data'!$H$12,0,10*ROW('Sanitation Data'!H63)))),CONCATENATE("[",ROUND(OFFSET('Sanitation Data'!$H$12,0,10*ROW('Sanitation Data'!H63)),0),"]"),IF(AND(ISNUMBER(OFFSET('Sanitation Data'!$H$12,0,10*ROW('Sanitation Data'!H63))),DM69="",ISNUMBER(OFFSET('Sanitation Data'!$H$12,0,10*ROW('Sanitation Data'!H63)))),OFFSET('Sanitation Data'!$H$12,0,10*ROW('Sanitation Data'!H63)),NA())))</f>
        <v>#N/A</v>
      </c>
      <c r="AY69" s="120" t="e">
        <f ca="1">+IF(AND(ISNUMBER(OFFSET('Sanitation Data'!$H$13,0,10*ROW('Sanitation Data'!H63))),DN69="Yes"),OFFSET('Sanitation Data'!$H$13,0,10*ROW('Sanitation Data'!H63)),IF(AND(ISNUMBER(OFFSET('Sanitation Data'!$H$13,0,10*ROW('Sanitation Data'!H63))),DN69="No",ISNUMBER(OFFSET('Sanitation Data'!$H$13,0,10*ROW('Sanitation Data'!H63)))),CONCATENATE("[",ROUND(OFFSET('Sanitation Data'!$H$13,0,10*ROW('Sanitation Data'!H63)),0),"]"),IF(AND(ISNUMBER(OFFSET('Sanitation Data'!$H$13,0,10*ROW('Sanitation Data'!H63))),DN69="",ISNUMBER(OFFSET('Sanitation Data'!$H$13,0,10*ROW('Sanitation Data'!H63)))),OFFSET('Sanitation Data'!$H$13,0,10*ROW('Sanitation Data'!H63)),NA())))</f>
        <v>#N/A</v>
      </c>
      <c r="AZ69" s="121" t="e">
        <f ca="1">+IF(AND(ISNUMBER(OFFSET('Hygiene Data'!$C$6,0,10*ROW('Hygiene Data'!C63))),DO69="Yes"),OFFSET('Hygiene Data'!$C$6,0,10*ROW('Hygiene Data'!C63)),IF(AND(ISNUMBER(OFFSET('Hygiene Data'!$C$6,0,10*ROW('Hygiene Data'!C63))),DO69="No",ISNUMBER(OFFSET('Hygiene Data'!$C$6,0,10*ROW('Hygiene Data'!C63)))),CONCATENATE("[",ROUND(OFFSET('Hygiene Data'!$C$6,0,10*ROW('Hygiene Data'!C63)),0),"]"),IF(AND(ISNUMBER(OFFSET('Hygiene Data'!$C$6,0,10*ROW('Hygiene Data'!C63))),DO69="",ISNUMBER(OFFSET('Hygiene Data'!$C$6,0,10*ROW('Hygiene Data'!C63)))),OFFSET('Hygiene Data'!$C$6,0,10*ROW('Hygiene Data'!C63)),NA())))</f>
        <v>#N/A</v>
      </c>
      <c r="BA69" s="121" t="e">
        <f ca="1">+IF(AND(ISNUMBER(OFFSET('Hygiene Data'!$C$8,0,10*ROW('Hygiene Data'!C63))),DP69="Yes"),OFFSET('Hygiene Data'!$C$8,0,10*ROW('Hygiene Data'!C63)),IF(AND(ISNUMBER(OFFSET('Hygiene Data'!$C$8,0,10*ROW('Hygiene Data'!C63))),DP69="No",ISNUMBER(OFFSET('Hygiene Data'!$C$8,0,10*ROW('Hygiene Data'!C63)))),CONCATENATE("[",ROUND(OFFSET('Hygiene Data'!$C$8,0,10*ROW('Hygiene Data'!C63)),0),"]"),IF(AND(ISNUMBER(OFFSET('Hygiene Data'!$C$8,0,10*ROW('Hygiene Data'!C63))),DP69="",ISNUMBER(OFFSET('Hygiene Data'!$C$8,0,10*ROW('Hygiene Data'!C63)))),OFFSET('Hygiene Data'!$C$8,0,10*ROW('Hygiene Data'!C63)),NA())))</f>
        <v>#N/A</v>
      </c>
      <c r="BB69" s="121" t="e">
        <f ca="1">+IF(AND(ISNUMBER(OFFSET('Hygiene Data'!$C$10,0,10*ROW('Hygiene Data'!C63))),DQ69="Yes"),OFFSET('Hygiene Data'!$C$10,0,10*ROW('Hygiene Data'!C63)),IF(AND(ISNUMBER(OFFSET('Hygiene Data'!$C$10,0,10*ROW('Hygiene Data'!C63))),DQ69="No",ISNUMBER(OFFSET('Hygiene Data'!$C$10,0,10*ROW('Hygiene Data'!C63)))),CONCATENATE("[",ROUND(OFFSET('Hygiene Data'!$C$10,0,10*ROW('Hygiene Data'!C63)),0),"]"),IF(AND(ISNUMBER(OFFSET('Hygiene Data'!$C$10,0,10*ROW('Hygiene Data'!C63))),DQ69="",ISNUMBER(OFFSET('Hygiene Data'!$C$10,0,10*ROW('Hygiene Data'!C63)))),OFFSET('Hygiene Data'!$C$10,0,10*ROW('Hygiene Data'!C63)),NA())))</f>
        <v>#N/A</v>
      </c>
      <c r="BC69" s="121" t="e">
        <f ca="1">+IF(AND(ISNUMBER(OFFSET('Hygiene Data'!$D$6,0,10*ROW('Hygiene Data'!D63))),DR69="Yes"),OFFSET('Hygiene Data'!$D$6,0,10*ROW('Hygiene Data'!D63)),IF(AND(ISNUMBER(OFFSET('Hygiene Data'!$D$6,0,10*ROW('Hygiene Data'!D63))),DR69="No",ISNUMBER(OFFSET('Hygiene Data'!$D$6,0,10*ROW('Hygiene Data'!D63)))),CONCATENATE("[",ROUND(OFFSET('Hygiene Data'!$D$6,0,10*ROW('Hygiene Data'!D63)),0),"]"),IF(AND(ISNUMBER(OFFSET('Hygiene Data'!$D$6,0,10*ROW('Hygiene Data'!D63))),DR69="",ISNUMBER(OFFSET('Hygiene Data'!$D$6,0,10*ROW('Hygiene Data'!D63)))),OFFSET('Hygiene Data'!$D$6,0,10*ROW('Hygiene Data'!D63)),NA())))</f>
        <v>#N/A</v>
      </c>
      <c r="BD69" s="121" t="e">
        <f ca="1">+IF(AND(ISNUMBER(OFFSET('Hygiene Data'!$D$8,0,10*ROW('Hygiene Data'!D63))),DS69="Yes"),OFFSET('Hygiene Data'!$D$8,0,10*ROW('Hygiene Data'!D63)),IF(AND(ISNUMBER(OFFSET('Hygiene Data'!$D$8,0,10*ROW('Hygiene Data'!D63))),DS69="No",ISNUMBER(OFFSET('Hygiene Data'!$D$8,0,10*ROW('Hygiene Data'!D63)))),CONCATENATE("[",ROUND(OFFSET('Hygiene Data'!$D$8,0,10*ROW('Hygiene Data'!D63)),0),"]"),IF(AND(ISNUMBER(OFFSET('Hygiene Data'!$D$8,0,10*ROW('Hygiene Data'!D63))),DS69="",ISNUMBER(OFFSET('Hygiene Data'!$D$8,0,10*ROW('Hygiene Data'!D63)))),OFFSET('Hygiene Data'!$D$8,0,10*ROW('Hygiene Data'!D63)),NA())))</f>
        <v>#N/A</v>
      </c>
      <c r="BE69" s="121" t="e">
        <f ca="1">+IF(AND(ISNUMBER(OFFSET('Hygiene Data'!$D$10,0,10*ROW('Hygiene Data'!D63))),DT69="Yes"),OFFSET('Hygiene Data'!$D$10,0,10*ROW('Hygiene Data'!D63)),IF(AND(ISNUMBER(OFFSET('Hygiene Data'!$D$10,0,10*ROW('Hygiene Data'!D63))),DT69="No",ISNUMBER(OFFSET('Hygiene Data'!$D$10,0,10*ROW('Hygiene Data'!D63)))),CONCATENATE("[",ROUND(OFFSET('Hygiene Data'!$D$10,0,10*ROW('Hygiene Data'!D63)),0),"]"),IF(AND(ISNUMBER(OFFSET('Hygiene Data'!$D$10,0,10*ROW('Hygiene Data'!D63))),DT69="",ISNUMBER(OFFSET('Hygiene Data'!$D$10,0,10*ROW('Hygiene Data'!D63)))),OFFSET('Hygiene Data'!$D$10,0,10*ROW('Hygiene Data'!D63)),NA())))</f>
        <v>#N/A</v>
      </c>
      <c r="BF69" s="121" t="e">
        <f ca="1">+IF(AND(ISNUMBER(OFFSET('Hygiene Data'!$E$6,0,10*ROW('Hygiene Data'!E63))),DU69="Yes"),OFFSET('Hygiene Data'!$E$6,0,10*ROW('Hygiene Data'!E63)),IF(AND(ISNUMBER(OFFSET('Hygiene Data'!$E$6,0,10*ROW('Hygiene Data'!E63))),DU69="No",ISNUMBER(OFFSET('Hygiene Data'!$E$6,0,10*ROW('Hygiene Data'!E63)))),CONCATENATE("[",ROUND(OFFSET('Hygiene Data'!$E$6,0,10*ROW('Hygiene Data'!E63)),0),"]"),IF(AND(ISNUMBER(OFFSET('Hygiene Data'!$E$6,0,10*ROW('Hygiene Data'!E63))),DU69="",ISNUMBER(OFFSET('Hygiene Data'!$E$6,0,10*ROW('Hygiene Data'!E63)))),OFFSET('Hygiene Data'!$E$6,0,10*ROW('Hygiene Data'!E63)),NA())))</f>
        <v>#N/A</v>
      </c>
      <c r="BG69" s="121" t="e">
        <f ca="1">+IF(AND(ISNUMBER(OFFSET('Hygiene Data'!$E$8,0,10*ROW('Hygiene Data'!E63))),DV69="Yes"),OFFSET('Hygiene Data'!$E$8,0,10*ROW('Hygiene Data'!E63)),IF(AND(ISNUMBER(OFFSET('Hygiene Data'!$E$8,0,10*ROW('Hygiene Data'!E63))),DV69="No",ISNUMBER(OFFSET('Hygiene Data'!$E$8,0,10*ROW('Hygiene Data'!E63)))),CONCATENATE("[",ROUND(OFFSET('Hygiene Data'!$E$8,0,10*ROW('Hygiene Data'!E63)),0),"]"),IF(AND(ISNUMBER(OFFSET('Hygiene Data'!$E$8,0,10*ROW('Hygiene Data'!E63))),DV69="",ISNUMBER(OFFSET('Hygiene Data'!$E$8,0,10*ROW('Hygiene Data'!E63)))),OFFSET('Hygiene Data'!$E$8,0,10*ROW('Hygiene Data'!E63)),NA())))</f>
        <v>#N/A</v>
      </c>
      <c r="BH69" s="121" t="e">
        <f ca="1">+IF(AND(ISNUMBER(OFFSET('Hygiene Data'!$E$10,0,10*ROW('Hygiene Data'!E63))),DW69="Yes"),OFFSET('Hygiene Data'!$E$10,0,10*ROW('Hygiene Data'!E63)),IF(AND(ISNUMBER(OFFSET('Hygiene Data'!$E$10,0,10*ROW('Hygiene Data'!E63))),DW69="No",ISNUMBER(OFFSET('Hygiene Data'!$E$10,0,10*ROW('Hygiene Data'!E63)))),CONCATENATE("[",ROUND(OFFSET('Hygiene Data'!$E$10,0,10*ROW('Hygiene Data'!E63)),0),"]"),IF(AND(ISNUMBER(OFFSET('Hygiene Data'!$E$10,0,10*ROW('Hygiene Data'!E63))),DW69="",ISNUMBER(OFFSET('Hygiene Data'!$E$10,0,10*ROW('Hygiene Data'!E63)))),OFFSET('Hygiene Data'!$E$10,0,10*ROW('Hygiene Data'!E63)),NA())))</f>
        <v>#N/A</v>
      </c>
      <c r="BI69" s="121" t="e">
        <f ca="1">+IF(AND(ISNUMBER(OFFSET('Hygiene Data'!$F$6,0,10*ROW('Hygiene Data'!F63))),DX69="Yes"),OFFSET('Hygiene Data'!$F$6,0,10*ROW('Hygiene Data'!F63)),IF(AND(ISNUMBER(OFFSET('Hygiene Data'!$F$6,0,10*ROW('Hygiene Data'!F63))),DX69="No",ISNUMBER(OFFSET('Hygiene Data'!$F$6,0,10*ROW('Hygiene Data'!F63)))),CONCATENATE("[",ROUND(OFFSET('Hygiene Data'!$F$6,0,10*ROW('Hygiene Data'!F63)),0),"]"),IF(AND(ISNUMBER(OFFSET('Hygiene Data'!$F$6,0,10*ROW('Hygiene Data'!F63))),DX69="",ISNUMBER(OFFSET('Hygiene Data'!$F$6,0,10*ROW('Hygiene Data'!F63)))),OFFSET('Hygiene Data'!$F$6,0,10*ROW('Hygiene Data'!F63)),NA())))</f>
        <v>#N/A</v>
      </c>
      <c r="BJ69" s="121" t="e">
        <f ca="1">+IF(AND(ISNUMBER(OFFSET('Hygiene Data'!$F$8,0,10*ROW('Hygiene Data'!F63))),DY69="Yes"),OFFSET('Hygiene Data'!$F$8,0,10*ROW('Hygiene Data'!F63)),IF(AND(ISNUMBER(OFFSET('Hygiene Data'!$F$8,0,10*ROW('Hygiene Data'!F63))),DY69="No",ISNUMBER(OFFSET('Hygiene Data'!$F$8,0,10*ROW('Hygiene Data'!F63)))),CONCATENATE("[",ROUND(OFFSET('Hygiene Data'!$F$8,0,10*ROW('Hygiene Data'!F63)),0),"]"),IF(AND(ISNUMBER(OFFSET('Hygiene Data'!$F$8,0,10*ROW('Hygiene Data'!F63))),DY69="",ISNUMBER(OFFSET('Hygiene Data'!$F$8,0,10*ROW('Hygiene Data'!F63)))),OFFSET('Hygiene Data'!$F$8,0,10*ROW('Hygiene Data'!F63)),NA())))</f>
        <v>#N/A</v>
      </c>
      <c r="BK69" s="121" t="e">
        <f ca="1">+IF(AND(ISNUMBER(OFFSET('Hygiene Data'!$F$10,0,10*ROW('Hygiene Data'!F63))),DZ69="Yes"),OFFSET('Hygiene Data'!$F$10,0,10*ROW('Hygiene Data'!F63)),IF(AND(ISNUMBER(OFFSET('Hygiene Data'!$F$10,0,10*ROW('Hygiene Data'!F63))),DZ69="No",ISNUMBER(OFFSET('Hygiene Data'!$F$10,0,10*ROW('Hygiene Data'!F63)))),CONCATENATE("[",ROUND(OFFSET('Hygiene Data'!$F$10,0,10*ROW('Hygiene Data'!F63)),0),"]"),IF(AND(ISNUMBER(OFFSET('Hygiene Data'!$F$10,0,10*ROW('Hygiene Data'!F63))),DZ69="",ISNUMBER(OFFSET('Hygiene Data'!$F$10,0,10*ROW('Hygiene Data'!F63)))),OFFSET('Hygiene Data'!$F$10,0,10*ROW('Hygiene Data'!F63)),NA())))</f>
        <v>#N/A</v>
      </c>
      <c r="BL69" s="121" t="e">
        <f ca="1">+IF(AND(ISNUMBER(OFFSET('Hygiene Data'!$G$6,0,10*ROW('Hygiene Data'!G63))),EA69="Yes"),OFFSET('Hygiene Data'!$G$6,0,10*ROW('Hygiene Data'!G63)),IF(AND(ISNUMBER(OFFSET('Hygiene Data'!$G$6,0,10*ROW('Hygiene Data'!G63))),EA69="No",ISNUMBER(OFFSET('Hygiene Data'!$G$6,0,10*ROW('Hygiene Data'!G63)))),CONCATENATE("[",ROUND(OFFSET('Hygiene Data'!$G$6,0,10*ROW('Hygiene Data'!G63)),0),"]"),IF(AND(ISNUMBER(OFFSET('Hygiene Data'!$G$6,0,10*ROW('Hygiene Data'!G63))),EA69="",ISNUMBER(OFFSET('Hygiene Data'!$G$6,0,10*ROW('Hygiene Data'!G63)))),OFFSET('Hygiene Data'!$G$6,0,10*ROW('Hygiene Data'!G63)),NA())))</f>
        <v>#N/A</v>
      </c>
      <c r="BM69" s="121" t="e">
        <f ca="1">+IF(AND(ISNUMBER(OFFSET('Hygiene Data'!$G$8,0,10*ROW('Hygiene Data'!G63))),EB69="Yes"),OFFSET('Hygiene Data'!$G$8,0,10*ROW('Hygiene Data'!G63)),IF(AND(ISNUMBER(OFFSET('Hygiene Data'!$G$8,0,10*ROW('Hygiene Data'!G63))),EB69="No",ISNUMBER(OFFSET('Hygiene Data'!$G$8,0,10*ROW('Hygiene Data'!G63)))),CONCATENATE("[",ROUND(OFFSET('Hygiene Data'!$G$8,0,10*ROW('Hygiene Data'!G63)),0),"]"),IF(AND(ISNUMBER(OFFSET('Hygiene Data'!$G$8,0,10*ROW('Hygiene Data'!G63))),EB69="",ISNUMBER(OFFSET('Hygiene Data'!$G$8,0,10*ROW('Hygiene Data'!G63)))),OFFSET('Hygiene Data'!$G$8,0,10*ROW('Hygiene Data'!G63)),NA())))</f>
        <v>#N/A</v>
      </c>
      <c r="BN69" s="121" t="e">
        <f ca="1">+IF(AND(ISNUMBER(OFFSET('Hygiene Data'!$G$10,0,10*ROW('Hygiene Data'!G63))),EC69="Yes"),OFFSET('Hygiene Data'!$G$10,0,10*ROW('Hygiene Data'!G63)),IF(AND(ISNUMBER(OFFSET('Hygiene Data'!$G$10,0,10*ROW('Hygiene Data'!G63))),EC69="No",ISNUMBER(OFFSET('Hygiene Data'!$G$10,0,10*ROW('Hygiene Data'!G63)))),CONCATENATE("[",ROUND(OFFSET('Hygiene Data'!$G$10,0,10*ROW('Hygiene Data'!G63)),0),"]"),IF(AND(ISNUMBER(OFFSET('Hygiene Data'!$G$10,0,10*ROW('Hygiene Data'!G63))),EC69="",ISNUMBER(OFFSET('Hygiene Data'!$G$10,0,10*ROW('Hygiene Data'!G63)))),OFFSET('Hygiene Data'!$G$10,0,10*ROW('Hygiene Data'!G63)),NA())))</f>
        <v>#N/A</v>
      </c>
      <c r="BO69" s="121" t="e">
        <f ca="1">+IF(AND(ISNUMBER(OFFSET('Hygiene Data'!$H$6,0,10*ROW('Hygiene Data'!H63))),ED69="Yes"),OFFSET('Hygiene Data'!$H$6,0,10*ROW('Hygiene Data'!H63)),IF(AND(ISNUMBER(OFFSET('Hygiene Data'!$H$6,0,10*ROW('Hygiene Data'!H63))),ED69="No",ISNUMBER(OFFSET('Hygiene Data'!$H$6,0,10*ROW('Hygiene Data'!H63)))),CONCATENATE("[",ROUND(OFFSET('Hygiene Data'!$H$6,0,10*ROW('Hygiene Data'!H63)),0),"]"),IF(AND(ISNUMBER(OFFSET('Hygiene Data'!$H$6,0,10*ROW('Hygiene Data'!H63))),ED69="",ISNUMBER(OFFSET('Hygiene Data'!$H$6,0,10*ROW('Hygiene Data'!H63)))),OFFSET('Hygiene Data'!$H$6,0,10*ROW('Hygiene Data'!H63)),NA())))</f>
        <v>#N/A</v>
      </c>
      <c r="BP69" s="121" t="e">
        <f ca="1">+IF(AND(ISNUMBER(OFFSET('Hygiene Data'!$H$8,0,10*ROW('Hygiene Data'!H63))),EE69="Yes"),OFFSET('Hygiene Data'!$H$8,0,10*ROW('Hygiene Data'!H63)),IF(AND(ISNUMBER(OFFSET('Hygiene Data'!$H$8,0,10*ROW('Hygiene Data'!H63))),EE69="No",ISNUMBER(OFFSET('Hygiene Data'!$H$8,0,10*ROW('Hygiene Data'!H63)))),CONCATENATE("[",ROUND(OFFSET('Hygiene Data'!$H$8,0,10*ROW('Hygiene Data'!H63)),0),"]"),IF(AND(ISNUMBER(OFFSET('Hygiene Data'!$H$8,0,10*ROW('Hygiene Data'!H63))),EE69="",ISNUMBER(OFFSET('Hygiene Data'!$H$8,0,10*ROW('Hygiene Data'!H63)))),OFFSET('Hygiene Data'!$H$8,0,10*ROW('Hygiene Data'!H63)),NA())))</f>
        <v>#N/A</v>
      </c>
      <c r="BQ69" s="121" t="e">
        <f ca="1">+IF(AND(ISNUMBER(OFFSET('Hygiene Data'!$H$10,0,10*ROW('Hygiene Data'!H63))),EF69="Yes"),OFFSET('Hygiene Data'!$H$10,0,10*ROW('Hygiene Data'!H63)),IF(AND(ISNUMBER(OFFSET('Hygiene Data'!$H$10,0,10*ROW('Hygiene Data'!H63))),EF69="No",ISNUMBER(OFFSET('Hygiene Data'!$H$10,0,10*ROW('Hygiene Data'!H63)))),CONCATENATE("[",ROUND(OFFSET('Hygiene Data'!$H$10,0,10*ROW('Hygiene Data'!H63)),0),"]"),IF(AND(ISNUMBER(OFFSET('Hygiene Data'!$H$10,0,10*ROW('Hygiene Data'!H63))),EF69="",ISNUMBER(OFFSET('Hygiene Data'!$H$10,0,10*ROW('Hygiene Data'!H63)))),OFFSET('Hygiene Data'!$H$10,0,10*ROW('Hygiene Data'!H63)),NA())))</f>
        <v>#N/A</v>
      </c>
      <c r="BS69" s="28" t="str">
        <f ca="1">+IF(OFFSET('Water Data'!$C$28,0,10*ROW('Water Data'!C63))="","",OFFSET('Water Data'!$C$28,0,10*ROW('Water Data'!C63)))</f>
        <v/>
      </c>
      <c r="BT69" s="28" t="str">
        <f ca="1">+IF(OFFSET('Water Data'!$C$29,0,10*ROW('Water Data'!C63))="","",OFFSET('Water Data'!$C$29,0,10*ROW('Water Data'!C63)))</f>
        <v/>
      </c>
      <c r="BU69" s="28" t="str">
        <f ca="1">+IF(OFFSET('Water Data'!$C$30,0,10*ROW('Water Data'!C63))="","",OFFSET('Water Data'!$C$30,0,10*ROW('Water Data'!C63)))</f>
        <v/>
      </c>
      <c r="BV69" s="28" t="str">
        <f ca="1">+IF(OFFSET('Water Data'!$D$28,0,10*ROW('Water Data'!D63))="","",OFFSET('Water Data'!$D$28,0,10*ROW('Water Data'!D63)))</f>
        <v/>
      </c>
      <c r="BW69" s="28" t="str">
        <f ca="1">+IF(OFFSET('Water Data'!$D$29,0,10*ROW('Water Data'!D63))="","",OFFSET('Water Data'!$D$29,0,10*ROW('Water Data'!D63)))</f>
        <v/>
      </c>
      <c r="BX69" s="28" t="str">
        <f ca="1">+IF(OFFSET('Water Data'!$D$30,0,10*ROW('Water Data'!D63))="","",OFFSET('Water Data'!$D$30,0,10*ROW('Water Data'!D63)))</f>
        <v/>
      </c>
      <c r="BY69" s="28" t="str">
        <f ca="1">+IF(OFFSET('Water Data'!$E$28,0,10*ROW('Water Data'!E63))="","",OFFSET('Water Data'!$E$28,0,10*ROW('Water Data'!E63)))</f>
        <v/>
      </c>
      <c r="BZ69" s="28" t="str">
        <f ca="1">+IF(OFFSET('Water Data'!$E$29,0,10*ROW('Water Data'!E63))="","",OFFSET('Water Data'!$E$29,0,10*ROW('Water Data'!E63)))</f>
        <v/>
      </c>
      <c r="CA69" s="28" t="str">
        <f ca="1">+IF(OFFSET('Water Data'!$E$30,0,10*ROW('Water Data'!E63))="","",OFFSET('Water Data'!$E$30,0,10*ROW('Water Data'!E63)))</f>
        <v/>
      </c>
      <c r="CB69" s="28" t="str">
        <f ca="1">+IF(OFFSET('Water Data'!$F$28,0,10*ROW('Water Data'!F63))="","",OFFSET('Water Data'!$F$28,0,10*ROW('Water Data'!F63)))</f>
        <v/>
      </c>
      <c r="CC69" s="28" t="str">
        <f ca="1">+IF(OFFSET('Water Data'!$F$29,0,10*ROW('Water Data'!F63))="","",OFFSET('Water Data'!$F$29,0,10*ROW('Water Data'!F63)))</f>
        <v/>
      </c>
      <c r="CD69" s="28" t="str">
        <f ca="1">+IF(OFFSET('Water Data'!$F$30,0,10*ROW('Water Data'!F63))="","",OFFSET('Water Data'!$F$30,0,10*ROW('Water Data'!F63)))</f>
        <v/>
      </c>
      <c r="CE69" s="28" t="str">
        <f ca="1">+IF(OFFSET('Water Data'!$G$28,0,10*ROW('Water Data'!G63))="","",OFFSET('Water Data'!$G$28,0,10*ROW('Water Data'!G63)))</f>
        <v/>
      </c>
      <c r="CF69" s="28" t="str">
        <f ca="1">+IF(OFFSET('Water Data'!$G$29,0,10*ROW('Water Data'!G63))="","",OFFSET('Water Data'!$G$29,0,10*ROW('Water Data'!G63)))</f>
        <v/>
      </c>
      <c r="CG69" s="28" t="str">
        <f ca="1">+IF(OFFSET('Water Data'!$G$30,0,10*ROW('Water Data'!G63))="","",OFFSET('Water Data'!$G$30,0,10*ROW('Water Data'!G63)))</f>
        <v/>
      </c>
      <c r="CH69" s="28" t="str">
        <f ca="1">+IF(OFFSET('Water Data'!$H$28,0,10*ROW('Water Data'!H63))="","",OFFSET('Water Data'!$H$28,0,10*ROW('Water Data'!H63)))</f>
        <v/>
      </c>
      <c r="CI69" s="28" t="str">
        <f ca="1">+IF(OFFSET('Water Data'!$H$29,0,10*ROW('Water Data'!H63))="","",OFFSET('Water Data'!$H$29,0,10*ROW('Water Data'!H63)))</f>
        <v/>
      </c>
      <c r="CJ69" s="28" t="str">
        <f ca="1">+IF(OFFSET('Water Data'!$H$30,0,10*ROW('Water Data'!H63))="","",OFFSET('Water Data'!$H$30,0,10*ROW('Water Data'!H63)))</f>
        <v/>
      </c>
      <c r="CK69" s="28" t="str">
        <f ca="1">+IF(OFFSET('Sanitation Data'!$C$29,0,10*ROW('Sanitation Data'!C63))="","",OFFSET('Sanitation Data'!$C$29,0,10*ROW('Sanitation Data'!C63)))</f>
        <v/>
      </c>
      <c r="CL69" s="28" t="str">
        <f ca="1">+IF(OFFSET('Sanitation Data'!$C$30,0,10*ROW('Sanitation Data'!C63))="","",OFFSET('Sanitation Data'!$C$30,0,10*ROW('Sanitation Data'!C63)))</f>
        <v/>
      </c>
      <c r="CM69" s="28" t="str">
        <f ca="1">+IF(OFFSET('Sanitation Data'!$C$31,0,10*ROW('Sanitation Data'!C63))="","",OFFSET('Sanitation Data'!$C$31,0,10*ROW('Sanitation Data'!C63)))</f>
        <v/>
      </c>
      <c r="CN69" s="28" t="str">
        <f ca="1">+IF(OFFSET('Sanitation Data'!$C$32,0,10*ROW('Sanitation Data'!C63))="","",OFFSET('Sanitation Data'!$C$32,0,10*ROW('Sanitation Data'!C63)))</f>
        <v/>
      </c>
      <c r="CO69" s="28" t="str">
        <f ca="1">+IF(OFFSET('Sanitation Data'!$C$33,0,10*ROW('Sanitation Data'!C63))="","",OFFSET('Sanitation Data'!$C$33,0,10*ROW('Sanitation Data'!C63)))</f>
        <v/>
      </c>
      <c r="CP69" s="28" t="str">
        <f ca="1">+IF(OFFSET('Sanitation Data'!$D$29,0,10*ROW('Sanitation Data'!D63))="","",OFFSET('Sanitation Data'!$D$29,0,10*ROW('Sanitation Data'!D63)))</f>
        <v/>
      </c>
      <c r="CQ69" s="28" t="str">
        <f ca="1">+IF(OFFSET('Sanitation Data'!$D$30,0,10*ROW('Sanitation Data'!D63))="","",OFFSET('Sanitation Data'!$D$30,0,10*ROW('Sanitation Data'!D63)))</f>
        <v/>
      </c>
      <c r="CR69" s="28" t="str">
        <f ca="1">+IF(OFFSET('Sanitation Data'!$D$31,0,10*ROW('Sanitation Data'!D63))="","",OFFSET('Sanitation Data'!$D$31,0,10*ROW('Sanitation Data'!D63)))</f>
        <v/>
      </c>
      <c r="CS69" s="28" t="str">
        <f ca="1">+IF(OFFSET('Sanitation Data'!$D$32,0,10*ROW('Sanitation Data'!D63))="","",OFFSET('Sanitation Data'!$D$32,0,10*ROW('Sanitation Data'!D63)))</f>
        <v/>
      </c>
      <c r="CT69" s="28" t="str">
        <f ca="1">+IF(OFFSET('Sanitation Data'!$D$33,0,10*ROW('Sanitation Data'!D63))="","",OFFSET('Sanitation Data'!$D$33,0,10*ROW('Sanitation Data'!D63)))</f>
        <v/>
      </c>
      <c r="CU69" s="28" t="str">
        <f ca="1">+IF(OFFSET('Sanitation Data'!$E$29,0,10*ROW('Sanitation Data'!E63))="","",OFFSET('Sanitation Data'!$E$29,0,10*ROW('Sanitation Data'!E63)))</f>
        <v/>
      </c>
      <c r="CV69" s="28" t="str">
        <f ca="1">+IF(OFFSET('Sanitation Data'!$E$30,0,10*ROW('Sanitation Data'!E63))="","",OFFSET('Sanitation Data'!$E$30,0,10*ROW('Sanitation Data'!E63)))</f>
        <v/>
      </c>
      <c r="CW69" s="28" t="str">
        <f ca="1">+IF(OFFSET('Sanitation Data'!$E$31,0,10*ROW('Sanitation Data'!E63))="","",OFFSET('Sanitation Data'!$E$31,0,10*ROW('Sanitation Data'!E63)))</f>
        <v/>
      </c>
      <c r="CX69" s="28" t="str">
        <f ca="1">+IF(OFFSET('Sanitation Data'!$E$32,0,10*ROW('Sanitation Data'!E63))="","",OFFSET('Sanitation Data'!$E$32,0,10*ROW('Sanitation Data'!E63)))</f>
        <v/>
      </c>
      <c r="CY69" s="28" t="str">
        <f ca="1">+IF(OFFSET('Sanitation Data'!$E$33,0,10*ROW('Sanitation Data'!E63))="","",OFFSET('Sanitation Data'!$E$33,0,10*ROW('Sanitation Data'!E63)))</f>
        <v/>
      </c>
      <c r="CZ69" s="28" t="str">
        <f ca="1">+IF(OFFSET('Sanitation Data'!$F$29,0,10*ROW('Sanitation Data'!F63))="","",OFFSET('Sanitation Data'!$F$29,0,10*ROW('Sanitation Data'!F63)))</f>
        <v/>
      </c>
      <c r="DA69" s="28" t="str">
        <f ca="1">+IF(OFFSET('Sanitation Data'!$F$30,0,10*ROW('Sanitation Data'!F63))="","",OFFSET('Sanitation Data'!$F$30,0,10*ROW('Sanitation Data'!F63)))</f>
        <v/>
      </c>
      <c r="DB69" s="28" t="str">
        <f ca="1">+IF(OFFSET('Sanitation Data'!$F$31,0,10*ROW('Sanitation Data'!F63))="","",OFFSET('Sanitation Data'!$F$31,0,10*ROW('Sanitation Data'!F63)))</f>
        <v/>
      </c>
      <c r="DC69" s="28" t="str">
        <f ca="1">+IF(OFFSET('Sanitation Data'!$F$32,0,10*ROW('Sanitation Data'!F63))="","",OFFSET('Sanitation Data'!$F$32,0,10*ROW('Sanitation Data'!F63)))</f>
        <v/>
      </c>
      <c r="DD69" s="28" t="str">
        <f ca="1">+IF(OFFSET('Sanitation Data'!$F$33,0,10*ROW('Sanitation Data'!F63))="","",OFFSET('Sanitation Data'!$F$33,0,10*ROW('Sanitation Data'!F63)))</f>
        <v/>
      </c>
      <c r="DE69" s="28" t="str">
        <f ca="1">+IF(OFFSET('Sanitation Data'!$G$29,0,10*ROW('Sanitation Data'!G63))="","",OFFSET('Sanitation Data'!$G$29,0,10*ROW('Sanitation Data'!G63)))</f>
        <v/>
      </c>
      <c r="DF69" s="28" t="str">
        <f ca="1">+IF(OFFSET('Sanitation Data'!$G$30,0,10*ROW('Sanitation Data'!G63))="","",OFFSET('Sanitation Data'!$G$30,0,10*ROW('Sanitation Data'!G63)))</f>
        <v/>
      </c>
      <c r="DG69" s="28" t="str">
        <f ca="1">+IF(OFFSET('Sanitation Data'!$G$31,0,10*ROW('Sanitation Data'!G63))="","",OFFSET('Sanitation Data'!$G$31,0,10*ROW('Sanitation Data'!G63)))</f>
        <v/>
      </c>
      <c r="DH69" s="28" t="str">
        <f ca="1">+IF(OFFSET('Sanitation Data'!$G$32,0,10*ROW('Sanitation Data'!G63))="","",OFFSET('Sanitation Data'!$G$32,0,10*ROW('Sanitation Data'!G63)))</f>
        <v/>
      </c>
      <c r="DI69" s="28" t="str">
        <f ca="1">+IF(OFFSET('Sanitation Data'!$G$33,0,10*ROW('Sanitation Data'!G63))="","",OFFSET('Sanitation Data'!$G$33,0,10*ROW('Sanitation Data'!G63)))</f>
        <v/>
      </c>
      <c r="DJ69" s="28" t="str">
        <f ca="1">+IF(OFFSET('Sanitation Data'!$H$29,0,10*ROW('Sanitation Data'!H63))="","",OFFSET('Sanitation Data'!$H$29,0,10*ROW('Sanitation Data'!H63)))</f>
        <v/>
      </c>
      <c r="DK69" s="28" t="str">
        <f ca="1">+IF(OFFSET('Sanitation Data'!$H$30,0,10*ROW('Sanitation Data'!H63))="","",OFFSET('Sanitation Data'!$H$30,0,10*ROW('Sanitation Data'!H63)))</f>
        <v/>
      </c>
      <c r="DL69" s="28" t="str">
        <f ca="1">+IF(OFFSET('Sanitation Data'!$H$31,0,10*ROW('Sanitation Data'!H63))="","",OFFSET('Sanitation Data'!$H$31,0,10*ROW('Sanitation Data'!H63)))</f>
        <v/>
      </c>
      <c r="DM69" s="28" t="str">
        <f ca="1">+IF(OFFSET('Sanitation Data'!$H$32,0,10*ROW('Sanitation Data'!H63))="","",OFFSET('Sanitation Data'!$H$32,0,10*ROW('Sanitation Data'!H63)))</f>
        <v/>
      </c>
      <c r="DN69" s="28" t="str">
        <f ca="1">+IF(OFFSET('Sanitation Data'!$H$33,0,10*ROW('Sanitation Data'!H63))="","",OFFSET('Sanitation Data'!$H$33,0,10*ROW('Sanitation Data'!H63)))</f>
        <v/>
      </c>
      <c r="DO69" s="28" t="str">
        <f ca="1">+IF(OFFSET('Hygiene Data'!$C$12,0,10*ROW('Hygiene Data'!C63))="","",OFFSET('Hygiene Data'!$C$12,0,10*ROW('Hygiene Data'!C63)))</f>
        <v/>
      </c>
      <c r="DP69" s="28" t="str">
        <f ca="1">+IF(OFFSET('Hygiene Data'!$C$13,0,10*ROW('Hygiene Data'!C63))="","",OFFSET('Hygiene Data'!$C$13,0,10*ROW('Hygiene Data'!C63)))</f>
        <v/>
      </c>
      <c r="DQ69" s="28" t="str">
        <f ca="1">+IF(OFFSET('Hygiene Data'!$C$14,0,10*ROW('Hygiene Data'!C63))="","",OFFSET('Hygiene Data'!$C$14,0,10*ROW('Hygiene Data'!C63)))</f>
        <v/>
      </c>
      <c r="DR69" s="28" t="str">
        <f ca="1">+IF(OFFSET('Hygiene Data'!$D$12,0,10*ROW('Hygiene Data'!D63))="","",OFFSET('Hygiene Data'!$D$12,0,10*ROW('Hygiene Data'!D63)))</f>
        <v/>
      </c>
      <c r="DS69" s="28" t="str">
        <f ca="1">+IF(OFFSET('Hygiene Data'!$D$13,0,10*ROW('Hygiene Data'!D63))="","",OFFSET('Hygiene Data'!$D$13,0,10*ROW('Hygiene Data'!D63)))</f>
        <v/>
      </c>
      <c r="DT69" s="28" t="str">
        <f ca="1">+IF(OFFSET('Hygiene Data'!$D$14,0,10*ROW('Hygiene Data'!D63))="","",OFFSET('Hygiene Data'!$D$14,0,10*ROW('Hygiene Data'!D63)))</f>
        <v/>
      </c>
      <c r="DU69" s="28" t="str">
        <f ca="1">+IF(OFFSET('Hygiene Data'!$E$12,0,10*ROW('Hygiene Data'!E63))="","",OFFSET('Hygiene Data'!$E$12,0,10*ROW('Hygiene Data'!E63)))</f>
        <v/>
      </c>
      <c r="DV69" s="28" t="str">
        <f ca="1">+IF(OFFSET('Hygiene Data'!$E$13,0,10*ROW('Hygiene Data'!E63))="","",OFFSET('Hygiene Data'!$E$13,0,10*ROW('Hygiene Data'!E63)))</f>
        <v/>
      </c>
      <c r="DW69" s="28" t="str">
        <f ca="1">+IF(OFFSET('Hygiene Data'!$E$14,0,10*ROW('Hygiene Data'!E63))="","",OFFSET('Hygiene Data'!$E$14,0,10*ROW('Hygiene Data'!E63)))</f>
        <v/>
      </c>
      <c r="DX69" s="28" t="str">
        <f ca="1">+IF(OFFSET('Hygiene Data'!$F$12,0,10*ROW('Hygiene Data'!F63))="","",OFFSET('Hygiene Data'!$F$12,0,10*ROW('Hygiene Data'!F63)))</f>
        <v/>
      </c>
      <c r="DY69" s="28" t="str">
        <f ca="1">+IF(OFFSET('Hygiene Data'!$F$13,0,10*ROW('Hygiene Data'!F63))="","",OFFSET('Hygiene Data'!$F$13,0,10*ROW('Hygiene Data'!F63)))</f>
        <v/>
      </c>
      <c r="DZ69" s="28" t="str">
        <f ca="1">+IF(OFFSET('Hygiene Data'!$F$14,0,10*ROW('Hygiene Data'!F63))="","",OFFSET('Hygiene Data'!$F$14,0,10*ROW('Hygiene Data'!F63)))</f>
        <v/>
      </c>
      <c r="EA69" s="28" t="str">
        <f ca="1">+IF(OFFSET('Hygiene Data'!$G$12,0,10*ROW('Hygiene Data'!G63))="","",OFFSET('Hygiene Data'!$G$12,0,10*ROW('Hygiene Data'!G63)))</f>
        <v/>
      </c>
      <c r="EB69" s="28" t="str">
        <f ca="1">+IF(OFFSET('Hygiene Data'!$G$13,0,10*ROW('Hygiene Data'!G63))="","",OFFSET('Hygiene Data'!$G$13,0,10*ROW('Hygiene Data'!G63)))</f>
        <v/>
      </c>
      <c r="EC69" s="28" t="str">
        <f ca="1">+IF(OFFSET('Hygiene Data'!$G$14,0,10*ROW('Hygiene Data'!G63))="","",OFFSET('Hygiene Data'!$G$14,0,10*ROW('Hygiene Data'!G63)))</f>
        <v/>
      </c>
      <c r="ED69" s="28" t="str">
        <f ca="1">+IF(OFFSET('Hygiene Data'!$H$12,0,10*ROW('Hygiene Data'!H63))="","",OFFSET('Hygiene Data'!$H$12,0,10*ROW('Hygiene Data'!H63)))</f>
        <v/>
      </c>
      <c r="EE69" s="28" t="str">
        <f ca="1">+IF(OFFSET('Hygiene Data'!$H$13,0,10*ROW('Hygiene Data'!H63))="","",OFFSET('Hygiene Data'!$H$13,0,10*ROW('Hygiene Data'!H63)))</f>
        <v/>
      </c>
      <c r="EF69" s="28" t="str">
        <f ca="1">+IF(OFFSET('Hygiene Data'!$H$14,0,10*ROW('Hygiene Data'!H63))="","",OFFSET('Hygiene Data'!$H$14,0,10*ROW('Hygiene Data'!H63)))</f>
        <v/>
      </c>
    </row>
    <row r="70" spans="1:136" x14ac:dyDescent="0.2">
      <c r="A70" s="44" t="str">
        <f ca="1">+IF(OFFSET('Water Data'!$B$1,0,10*ROW('Water Data'!B67))="","",OFFSET('Water Data'!$B$1,0,10*ROW('Water Data'!B67)))</f>
        <v/>
      </c>
      <c r="B70" s="44" t="str">
        <f ca="1">+IF(OFFSET('Water Data'!$A$3,0,10*ROW('Water Data'!A67))="","",OFFSET('Water Data'!$A$3,0,10*ROW('Water Data'!A67)))</f>
        <v/>
      </c>
      <c r="C70" s="44" t="str">
        <f ca="1">+IF(OFFSET('Water Data'!$C$3,0,10*ROW('Water Data'!C67))="","",OFFSET('Water Data'!$C$3,0,10*ROW('Water Data'!C67)))</f>
        <v/>
      </c>
      <c r="D70" s="119" t="e">
        <f ca="1">+IF(AND(ISNUMBER(OFFSET('Water Data'!$C$5,0,10*ROW('Water Data'!C64))),BS70="Yes"),100-OFFSET('Water Data'!$C$5,0,10*ROW('Water Data'!C64)),IF(AND(ISNUMBER(OFFSET('Water Data'!$C$5,0,10*ROW('Water Data'!C64))),BS70="No",ISNUMBER(OFFSET('Water Data'!$C$5,0,10*ROW('Water Data'!C64)))),CONCATENATE("[",ROUND(100-OFFSET('Water Data'!$C$5,0,10*ROW('Water Data'!C64)),0),"]"),IF(AND(ISNUMBER(OFFSET('Water Data'!$C$5,0,10*ROW('Water Data'!C64))),BS70="",ISNUMBER(OFFSET('Water Data'!$C$5,0,10*ROW('Water Data'!C64)))),100-OFFSET('Water Data'!$C$5,0,10*ROW('Water Data'!C64)),NA())))</f>
        <v>#N/A</v>
      </c>
      <c r="E70" s="119" t="e">
        <f ca="1">+IF(AND(ISNUMBER(OFFSET('Water Data'!$C$7,0,10*ROW('Water Data'!D64))),BT70="Yes"),OFFSET('Water Data'!$C$7,0,10*ROW('Water Data'!C64)),IF(AND(ISNUMBER(OFFSET('Water Data'!$C$7,0,10*ROW('Water Data'!C64))),BT70="No",ISNUMBER(OFFSET('Water Data'!$C$7,0,10*ROW('Water Data'!C64)))),CONCATENATE("[",ROUND(OFFSET('Water Data'!$C$7,0,10*ROW('Water Data'!C64)),0),"]"),IF(AND(ISNUMBER(OFFSET('Water Data'!$C$7,0,10*ROW('Water Data'!C64))),BT70="",ISNUMBER(OFFSET('Water Data'!$C$7,0,10*ROW('Water Data'!C64)))),OFFSET('Water Data'!$C$7,0,10*ROW('Water Data'!C64)),NA())))</f>
        <v>#N/A</v>
      </c>
      <c r="F70" s="119" t="e">
        <f ca="1">+IF(AND(ISNUMBER(OFFSET('Water Data'!$C$10,0,10*ROW('Water Data'!C64))),BU70="Yes"),OFFSET('Water Data'!$C$10,0,10*ROW('Water Data'!C64)),IF(AND(ISNUMBER(OFFSET('Water Data'!$C$10,0,10*ROW('Water Data'!C64))),BU70="No",ISNUMBER(OFFSET('Water Data'!$C$10,0,10*ROW('Water Data'!C64)))),CONCATENATE("[",ROUND(OFFSET('Water Data'!$C$10,0,10*ROW('Water Data'!C64)),0),"]"),IF(AND(ISNUMBER(OFFSET('Water Data'!$C$10,0,10*ROW('Water Data'!C64))),BU70="",ISNUMBER(OFFSET('Water Data'!$C$10,0,10*ROW('Water Data'!C64)))),OFFSET('Water Data'!$C$10,0,10*ROW('Water Data'!C64)),NA())))</f>
        <v>#N/A</v>
      </c>
      <c r="G70" s="119" t="e">
        <f ca="1">+IF(AND(ISNUMBER(OFFSET('Water Data'!$D$5,0,10*ROW('Water Data'!D64))),BV70="Yes"),100-OFFSET('Water Data'!$D$5,0,10*ROW('Water Data'!D64)),IF(AND(ISNUMBER(OFFSET('Water Data'!$D$5,0,10*ROW('Water Data'!D64))),BV70="No",ISNUMBER(OFFSET('Water Data'!$D$5,0,10*ROW('Water Data'!D64)))),CONCATENATE("[",ROUND(100-OFFSET('Water Data'!$D$5,0,10*ROW('Water Data'!D64)),0),"]"),IF(AND(ISNUMBER(OFFSET('Water Data'!$D$5,0,10*ROW('Water Data'!D64))),BV70="",ISNUMBER(OFFSET('Water Data'!$D$5,0,10*ROW('Water Data'!D64)))),100-OFFSET('Water Data'!$D$5,0,10*ROW('Water Data'!D64)),NA())))</f>
        <v>#N/A</v>
      </c>
      <c r="H70" s="119" t="e">
        <f ca="1">+IF(AND(ISNUMBER(OFFSET('Water Data'!$D$7,0,10*ROW('Water Data'!D64))),BW70="Yes"),OFFSET('Water Data'!$D$7,0,10*ROW('Water Data'!D64)),IF(AND(ISNUMBER(OFFSET('Water Data'!$D$7,0,10*ROW('Water Data'!D64))),BW70="No",ISNUMBER(OFFSET('Water Data'!$D$7,0,10*ROW('Water Data'!D64)))),CONCATENATE("[",ROUND(OFFSET('Water Data'!$C$7,0,10*ROW('Water Data'!D64)),0),"]"),IF(AND(ISNUMBER(OFFSET('Water Data'!$D$7,0,10*ROW('Water Data'!D64))),BW70="",ISNUMBER(OFFSET('Water Data'!$D$7,0,10*ROW('Water Data'!D64)))),OFFSET('Water Data'!$D$7,0,10*ROW('Water Data'!D64)),NA())))</f>
        <v>#N/A</v>
      </c>
      <c r="I70" s="119" t="e">
        <f ca="1">+IF(AND(ISNUMBER(OFFSET('Water Data'!$D$10,0,10*ROW('Water Data'!D64))),BX70="Yes"),OFFSET('Water Data'!$D$10,0,10*ROW('Water Data'!D64)),IF(AND(ISNUMBER(OFFSET('Water Data'!$D$10,0,10*ROW('Water Data'!D64))),BX70="No",ISNUMBER(OFFSET('Water Data'!$D$10,0,10*ROW('Water Data'!D64)))),CONCATENATE("[",ROUND(OFFSET('Water Data'!$D$10,0,10*ROW('Water Data'!D64)),0),"]"),IF(AND(ISNUMBER(OFFSET('Water Data'!$D$10,0,10*ROW('Water Data'!D64))),BX70="",ISNUMBER(OFFSET('Water Data'!$D$10,0,10*ROW('Water Data'!D64)))),OFFSET('Water Data'!$D$10,0,10*ROW('Water Data'!D64)),NA())))</f>
        <v>#N/A</v>
      </c>
      <c r="J70" s="119" t="e">
        <f ca="1">+IF(AND(ISNUMBER(OFFSET('Water Data'!$E$5,0,10*ROW('Water Data'!E64))),BY70="Yes"),100-OFFSET('Water Data'!$E$5,0,10*ROW('Water Data'!E64)),IF(AND(ISNUMBER(OFFSET('Water Data'!$E$5,0,10*ROW('Water Data'!E64))),BY70="No",ISNUMBER(OFFSET('Water Data'!$E$5,0,10*ROW('Water Data'!E64)))),CONCATENATE("[",ROUND(100-OFFSET('Water Data'!$E$5,0,10*ROW('Water Data'!E64)),0),"]"),IF(AND(ISNUMBER(OFFSET('Water Data'!$E$5,0,10*ROW('Water Data'!E64))),BY70="",ISNUMBER(OFFSET('Water Data'!$E$5,0,10*ROW('Water Data'!E64)))),100-OFFSET('Water Data'!$E$5,0,10*ROW('Water Data'!E64)),NA())))</f>
        <v>#N/A</v>
      </c>
      <c r="K70" s="119" t="e">
        <f ca="1">+IF(AND(ISNUMBER(OFFSET('Water Data'!$E$7,0,10*ROW('Water Data'!E64))),BZ70="Yes"),OFFSET('Water Data'!$E$7,0,10*ROW('Water Data'!E64)),IF(AND(ISNUMBER(OFFSET('Water Data'!$E$7,0,10*ROW('Water Data'!E64))),BZ70="No",ISNUMBER(OFFSET('Water Data'!$E$7,0,10*ROW('Water Data'!E64)))),CONCATENATE("[",ROUND(OFFSET('Water Data'!$E$7,0,10*ROW('Water Data'!E64)),0),"]"),IF(AND(ISNUMBER(OFFSET('Water Data'!$E$7,0,10*ROW('Water Data'!E64))),BZ70="",ISNUMBER(OFFSET('Water Data'!$E$7,0,10*ROW('Water Data'!E64)))),OFFSET('Water Data'!$E$7,0,10*ROW('Water Data'!E64)),NA())))</f>
        <v>#N/A</v>
      </c>
      <c r="L70" s="119" t="e">
        <f ca="1">+IF(AND(ISNUMBER(OFFSET('Water Data'!$E$10,0,10*ROW('Water Data'!E64))),CA70="Yes"),OFFSET('Water Data'!$E$10,0,10*ROW('Water Data'!E64)),IF(AND(ISNUMBER(OFFSET('Water Data'!$E$10,0,10*ROW('Water Data'!E64))),CA70="No",ISNUMBER(OFFSET('Water Data'!$E$10,0,10*ROW('Water Data'!E64)))),CONCATENATE("[",ROUND(OFFSET('Water Data'!$E$10,0,10*ROW('Water Data'!E64)),0),"]"),IF(AND(ISNUMBER(OFFSET('Water Data'!$E$10,0,10*ROW('Water Data'!E64))),CA70="",ISNUMBER(OFFSET('Water Data'!$E$10,0,10*ROW('Water Data'!E64)))),OFFSET('Water Data'!$E$10,0,10*ROW('Water Data'!E64)),NA())))</f>
        <v>#N/A</v>
      </c>
      <c r="M70" s="119" t="e">
        <f ca="1">+IF(AND(ISNUMBER(OFFSET('Water Data'!$F$5,0,10*ROW('Water Data'!F64))),CB70="Yes"),100-OFFSET('Water Data'!$F$5,0,10*ROW('Water Data'!F64)),IF(AND(ISNUMBER(OFFSET('Water Data'!$F$5,0,10*ROW('Water Data'!F64))),CB70="No",ISNUMBER(OFFSET('Water Data'!$F$5,0,10*ROW('Water Data'!F64)))),CONCATENATE("[",ROUND(100-OFFSET('Water Data'!$F$5,0,10*ROW('Water Data'!F64)),0),"]"),IF(AND(ISNUMBER(OFFSET('Water Data'!$F$5,0,10*ROW('Water Data'!F64))),CB70="",ISNUMBER(OFFSET('Water Data'!$F$5,0,10*ROW('Water Data'!F64)))),100-OFFSET('Water Data'!$F$5,0,10*ROW('Water Data'!F64)),NA())))</f>
        <v>#N/A</v>
      </c>
      <c r="N70" s="119" t="e">
        <f ca="1">+IF(AND(ISNUMBER(OFFSET('Water Data'!$F$7,0,10*ROW('Water Data'!F64))),CC70="Yes"),OFFSET('Water Data'!$F$7,0,10*ROW('Water Data'!F64)),IF(AND(ISNUMBER(OFFSET('Water Data'!$F$7,0,10*ROW('Water Data'!F64))),CC70="No",ISNUMBER(OFFSET('Water Data'!$F$7,0,10*ROW('Water Data'!F64)))),CONCATENATE("[",ROUND(OFFSET('Water Data'!$F$7,0,10*ROW('Water Data'!F64)),0),"]"),IF(AND(ISNUMBER(OFFSET('Water Data'!$F$7,0,10*ROW('Water Data'!F64))),CC70="",ISNUMBER(OFFSET('Water Data'!$F$7,0,10*ROW('Water Data'!F64)))),OFFSET('Water Data'!$F$7,0,10*ROW('Water Data'!F64)),NA())))</f>
        <v>#N/A</v>
      </c>
      <c r="O70" s="119" t="e">
        <f ca="1">+IF(AND(ISNUMBER(OFFSET('Water Data'!$F$10,0,10*ROW('Water Data'!F64))),CD70="Yes"),OFFSET('Water Data'!$F$10,0,10*ROW('Water Data'!F64)),IF(AND(ISNUMBER(OFFSET('Water Data'!$F$10,0,10*ROW('Water Data'!F64))),CD70="No",ISNUMBER(OFFSET('Water Data'!$F$10,0,10*ROW('Water Data'!F64)))),CONCATENATE("[",ROUND(OFFSET('Water Data'!$F$10,0,10*ROW('Water Data'!F64)),0),"]"),IF(AND(ISNUMBER(OFFSET('Water Data'!$F$10,0,10*ROW('Water Data'!F64))),CD70="",ISNUMBER(OFFSET('Water Data'!$F$10,0,10*ROW('Water Data'!F64)))),OFFSET('Water Data'!$F$10,0,10*ROW('Water Data'!F64)),NA())))</f>
        <v>#N/A</v>
      </c>
      <c r="P70" s="119" t="e">
        <f ca="1">+IF(AND(ISNUMBER(OFFSET('Water Data'!$G$5,0,10*ROW('Water Data'!G64))),CE70="Yes"),100-OFFSET('Water Data'!$G$5,0,10*ROW('Water Data'!G64)),IF(AND(ISNUMBER(OFFSET('Water Data'!$G$5,0,10*ROW('Water Data'!G64))),CE70="No",ISNUMBER(OFFSET('Water Data'!$G$5,0,10*ROW('Water Data'!G64)))),CONCATENATE("[",ROUND(100-OFFSET('Water Data'!$G$5,0,10*ROW('Water Data'!G64)),0),"]"),IF(AND(ISNUMBER(OFFSET('Water Data'!$G$5,0,10*ROW('Water Data'!G64))),CE70="",ISNUMBER(OFFSET('Water Data'!$G$5,0,10*ROW('Water Data'!G64)))),100-OFFSET('Water Data'!$G$5,0,10*ROW('Water Data'!G64)),NA())))</f>
        <v>#N/A</v>
      </c>
      <c r="Q70" s="119" t="e">
        <f ca="1">+IF(AND(ISNUMBER(OFFSET('Water Data'!$G$7,0,10*ROW('Water Data'!G64))),CF70="Yes"),OFFSET('Water Data'!$G$7,0,10*ROW('Water Data'!G64)),IF(AND(ISNUMBER(OFFSET('Water Data'!$G$7,0,10*ROW('Water Data'!G64))),CF70="No",ISNUMBER(OFFSET('Water Data'!$G$7,0,10*ROW('Water Data'!G64)))),CONCATENATE("[",ROUND(OFFSET('Water Data'!$G$7,0,10*ROW('Water Data'!G64)),0),"]"),IF(AND(ISNUMBER(OFFSET('Water Data'!$G$7,0,10*ROW('Water Data'!G64))),CF70="",ISNUMBER(OFFSET('Water Data'!$G$7,0,10*ROW('Water Data'!G64)))),OFFSET('Water Data'!$G$7,0,10*ROW('Water Data'!G64)),NA())))</f>
        <v>#N/A</v>
      </c>
      <c r="R70" s="119" t="e">
        <f ca="1">+IF(AND(ISNUMBER(OFFSET('Water Data'!$G$10,0,10*ROW('Water Data'!G64))),CG70="Yes"),OFFSET('Water Data'!$G$10,0,10*ROW('Water Data'!G64)),IF(AND(ISNUMBER(OFFSET('Water Data'!$G$10,0,10*ROW('Water Data'!G64))),CG70="No",ISNUMBER(OFFSET('Water Data'!$G$10,0,10*ROW('Water Data'!G64)))),CONCATENATE("[",ROUND(OFFSET('Water Data'!$G$10,0,10*ROW('Water Data'!G64)),0),"]"),IF(AND(ISNUMBER(OFFSET('Water Data'!$G$10,0,10*ROW('Water Data'!G64))),CG70="",ISNUMBER(OFFSET('Water Data'!$G$10,0,10*ROW('Water Data'!G64)))),OFFSET('Water Data'!$G$10,0,10*ROW('Water Data'!G64)),NA())))</f>
        <v>#N/A</v>
      </c>
      <c r="S70" s="119" t="e">
        <f ca="1">+IF(AND(ISNUMBER(OFFSET('Water Data'!$H$5,0,10*ROW('Water Data'!H64))),CH70="Yes"),100-OFFSET('Water Data'!$H$5,0,10*ROW('Water Data'!H64)),IF(AND(ISNUMBER(OFFSET('Water Data'!$H$5,0,10*ROW('Water Data'!H64))),CH70="No",ISNUMBER(OFFSET('Water Data'!$H$5,0,10*ROW('Water Data'!H64)))),CONCATENATE("[",ROUND(100-OFFSET('Water Data'!$H$5,0,10*ROW('Water Data'!H64)),0),"]"),IF(AND(ISNUMBER(OFFSET('Water Data'!$H$5,0,10*ROW('Water Data'!H64))),CH70="",ISNUMBER(OFFSET('Water Data'!$H$5,0,10*ROW('Water Data'!H64)))),100-OFFSET('Water Data'!$H$5,0,10*ROW('Water Data'!H64)),NA())))</f>
        <v>#N/A</v>
      </c>
      <c r="T70" s="119" t="e">
        <f ca="1">+IF(AND(ISNUMBER(OFFSET('Water Data'!$H$7,0,10*ROW('Water Data'!H64))),CI70="Yes"),OFFSET('Water Data'!$H$7,0,10*ROW('Water Data'!H64)),IF(AND(ISNUMBER(OFFSET('Water Data'!$H$7,0,10*ROW('Water Data'!H64))),CI70="No",ISNUMBER(OFFSET('Water Data'!$H$7,0,10*ROW('Water Data'!H64)))),CONCATENATE("[",ROUND(OFFSET('Water Data'!$H$7,0,10*ROW('Water Data'!H64)),0),"]"),IF(AND(ISNUMBER(OFFSET('Water Data'!$H$7,0,10*ROW('Water Data'!H64))),CI70="",ISNUMBER(OFFSET('Water Data'!$H$7,0,10*ROW('Water Data'!H64)))),OFFSET('Water Data'!$H$7,0,10*ROW('Water Data'!H64)),NA())))</f>
        <v>#N/A</v>
      </c>
      <c r="U70" s="119" t="e">
        <f ca="1">+IF(AND(ISNUMBER(OFFSET('Water Data'!$H$10,0,10*ROW('Water Data'!H64))),CJ70="Yes"),OFFSET('Water Data'!$H$10,0,10*ROW('Water Data'!H64)),IF(AND(ISNUMBER(OFFSET('Water Data'!$H$10,0,10*ROW('Water Data'!H64))),CJ70="No",ISNUMBER(OFFSET('Water Data'!$H$10,0,10*ROW('Water Data'!H64)))),CONCATENATE("[",ROUND(OFFSET('Water Data'!$H$10,0,10*ROW('Water Data'!H64)),0),"]"),IF(AND(ISNUMBER(OFFSET('Water Data'!$H$10,0,10*ROW('Water Data'!H64))),CJ70="",ISNUMBER(OFFSET('Water Data'!$H$10,0,10*ROW('Water Data'!H64)))),OFFSET('Water Data'!$H$10,0,10*ROW('Water Data'!H64)),NA())))</f>
        <v>#N/A</v>
      </c>
      <c r="V70" s="120" t="e">
        <f ca="1">+IF(AND(ISNUMBER(OFFSET('Sanitation Data'!$C$5,0,10*ROW('Sanitation Data'!C64))),CK70="Yes"),100-OFFSET('Sanitation Data'!$C$5,0,10*ROW('Sanitation Data'!C64)),IF(AND(ISNUMBER(OFFSET('Sanitation Data'!$C$5,0,10*ROW('Sanitation Data'!C64))),CK70="No",ISNUMBER(OFFSET('Sanitation Data'!$C$5,0,10*ROW('Sanitation Data'!C64)))),CONCATENATE("[",ROUND(100-OFFSET('Sanitation Data'!$C$5,0,10*ROW('Sanitation Data'!C64)),0),"]"),IF(AND(ISNUMBER(OFFSET('Sanitation Data'!$C$5,0,10*ROW('Sanitation Data'!C64))),CK70="",ISNUMBER(OFFSET('Sanitation Data'!$C$5,0,10*ROW('Sanitation Data'!C64)))),100-OFFSET('Sanitation Data'!$C$5,0,10*ROW('Sanitation Data'!C64)),NA())))</f>
        <v>#N/A</v>
      </c>
      <c r="W70" s="120" t="e">
        <f ca="1">+IF(AND(ISNUMBER(OFFSET('Sanitation Data'!$C$7,0,10*ROW('Sanitation Data'!C64))),CL70="Yes"),OFFSET('Sanitation Data'!$C$7,0,10*ROW('Sanitation Data'!C64)),IF(AND(ISNUMBER(OFFSET('Sanitation Data'!$C$7,0,10*ROW('Sanitation Data'!C64))),CL70="No",ISNUMBER(OFFSET('Sanitation Data'!$C$7,0,10*ROW('Sanitation Data'!C64)))),CONCATENATE("[",ROUND(OFFSET('Sanitation Data'!$C$7,0,10*ROW('Sanitation Data'!C64)),0),"]"),IF(AND(ISNUMBER(OFFSET('Sanitation Data'!$C$7,0,10*ROW('Sanitation Data'!C64))),CL70="",ISNUMBER(OFFSET('Sanitation Data'!$C$7,0,10*ROW('Sanitation Data'!C64)))),OFFSET('Sanitation Data'!$C$7,0,10*ROW('Sanitation Data'!C64)),NA())))</f>
        <v>#N/A</v>
      </c>
      <c r="X70" s="120" t="e">
        <f ca="1">+IF(AND(ISNUMBER(OFFSET('Sanitation Data'!$C$11,0,10*ROW('Sanitation Data'!C64))),CM70="Yes"),OFFSET('Sanitation Data'!$C$11,0,10*ROW('Sanitation Data'!C64)),IF(AND(ISNUMBER(OFFSET('Sanitation Data'!$C$11,0,10*ROW('Sanitation Data'!C64))),CM70="No",ISNUMBER(OFFSET('Sanitation Data'!$C$11,0,10*ROW('Sanitation Data'!C64)))),CONCATENATE("[",ROUND(OFFSET('Sanitation Data'!$C$11,0,10*ROW('Sanitation Data'!C64)),0),"]"),IF(AND(ISNUMBER(OFFSET('Sanitation Data'!$C$11,0,10*ROW('Sanitation Data'!C64))),CM70="",ISNUMBER(OFFSET('Sanitation Data'!$C$11,0,10*ROW('Sanitation Data'!C64)))),OFFSET('Sanitation Data'!$C$11,0,10*ROW('Sanitation Data'!C64)),NA())))</f>
        <v>#N/A</v>
      </c>
      <c r="Y70" s="120" t="e">
        <f ca="1">+IF(AND(ISNUMBER(OFFSET('Sanitation Data'!$C$12,0,10*ROW('Sanitation Data'!C64))),CN70="Yes"),OFFSET('Sanitation Data'!$C$12,0,10*ROW('Sanitation Data'!C64)),IF(AND(ISNUMBER(OFFSET('Sanitation Data'!$C$12,0,10*ROW('Sanitation Data'!C64))),CN70="No",ISNUMBER(OFFSET('Sanitation Data'!$C$12,0,10*ROW('Sanitation Data'!C64)))),CONCATENATE("[",ROUND(OFFSET('Sanitation Data'!$C$12,0,10*ROW('Sanitation Data'!C64)),0),"]"),IF(AND(ISNUMBER(OFFSET('Sanitation Data'!$C$12,0,10*ROW('Sanitation Data'!C64))),CN70="",ISNUMBER(OFFSET('Sanitation Data'!$C$12,0,10*ROW('Sanitation Data'!C64)))),OFFSET('Sanitation Data'!$C$12,0,10*ROW('Sanitation Data'!C64)),NA())))</f>
        <v>#N/A</v>
      </c>
      <c r="Z70" s="120" t="e">
        <f ca="1">+IF(AND(ISNUMBER(OFFSET('Sanitation Data'!$C$13,0,10*ROW('Sanitation Data'!C64))),CO70="Yes"),OFFSET('Sanitation Data'!$C$13,0,10*ROW('Sanitation Data'!C64)),IF(AND(ISNUMBER(OFFSET('Sanitation Data'!$C$13,0,10*ROW('Sanitation Data'!C64))),CO70="No",ISNUMBER(OFFSET('Sanitation Data'!$C$13,0,10*ROW('Sanitation Data'!C64)))),CONCATENATE("[",ROUND(OFFSET('Sanitation Data'!$C$13,0,10*ROW('Sanitation Data'!C64)),0),"]"),IF(AND(ISNUMBER(OFFSET('Sanitation Data'!$C$13,0,10*ROW('Sanitation Data'!C64))),CO70="",ISNUMBER(OFFSET('Sanitation Data'!$C$13,0,10*ROW('Sanitation Data'!C64)))),OFFSET('Sanitation Data'!$C$13,0,10*ROW('Sanitation Data'!C64)),NA())))</f>
        <v>#N/A</v>
      </c>
      <c r="AA70" s="120" t="e">
        <f ca="1">+IF(AND(ISNUMBER(OFFSET('Sanitation Data'!$D$5,0,10*ROW('Sanitation Data'!D64))),CP70="Yes"),100-OFFSET('Sanitation Data'!$D$5,0,10*ROW('Sanitation Data'!D64)),IF(AND(ISNUMBER(OFFSET('Sanitation Data'!$D$5,0,10*ROW('Sanitation Data'!D64))),CP70="No",ISNUMBER(OFFSET('Sanitation Data'!$D$5,0,10*ROW('Sanitation Data'!D64)))),CONCATENATE("[",ROUND(100-OFFSET('Sanitation Data'!$D$5,0,10*ROW('Sanitation Data'!D64)),0),"]"),IF(AND(ISNUMBER(OFFSET('Sanitation Data'!$D$5,0,10*ROW('Sanitation Data'!D64))),CP70="",ISNUMBER(OFFSET('Sanitation Data'!$D$5,0,10*ROW('Sanitation Data'!D64)))),100-OFFSET('Sanitation Data'!$D$5,0,10*ROW('Sanitation Data'!D64)),NA())))</f>
        <v>#N/A</v>
      </c>
      <c r="AB70" s="120" t="e">
        <f ca="1">+IF(AND(ISNUMBER(OFFSET('Sanitation Data'!$D$7,0,10*ROW('Sanitation Data'!D64))),CQ70="Yes"),OFFSET('Sanitation Data'!$D$7,0,10*ROW('Sanitation Data'!G64)),IF(AND(ISNUMBER(OFFSET('Sanitation Data'!$D$7,0,10*ROW('Sanitation Data'!D64))),CQ70="No",ISNUMBER(OFFSET('Sanitation Data'!$D$7,0,10*ROW('Sanitation Data'!D64)))),CONCATENATE("[",ROUND(OFFSET('Sanitation Data'!$D$7,0,10*ROW('Sanitation Data'!D64)),0),"]"),IF(AND(ISNUMBER(OFFSET('Sanitation Data'!$D$7,0,10*ROW('Sanitation Data'!D64))),CQ70="",ISNUMBER(OFFSET('Sanitation Data'!$D$7,0,10*ROW('Sanitation Data'!D64)))),OFFSET('Sanitation Data'!$D$7,0,10*ROW('Sanitation Data'!D64)),NA())))</f>
        <v>#N/A</v>
      </c>
      <c r="AC70" s="120" t="e">
        <f ca="1">+IF(AND(ISNUMBER(OFFSET('Sanitation Data'!$D$11,0,10*ROW('Sanitation Data'!D64))),CR70="Yes"),OFFSET('Sanitation Data'!$D$11,0,10*ROW('Sanitation Data'!D64)),IF(AND(ISNUMBER(OFFSET('Sanitation Data'!$D$11,0,10*ROW('Sanitation Data'!D64))),CR70="No",ISNUMBER(OFFSET('Sanitation Data'!$D$11,0,10*ROW('Sanitation Data'!D64)))),CONCATENATE("[",ROUND(OFFSET('Sanitation Data'!$D$11,0,10*ROW('Sanitation Data'!D64)),0),"]"),IF(AND(ISNUMBER(OFFSET('Sanitation Data'!$D$11,0,10*ROW('Sanitation Data'!D64))),CR70="",ISNUMBER(OFFSET('Sanitation Data'!$D$11,0,10*ROW('Sanitation Data'!D64)))),OFFSET('Sanitation Data'!$D$11,0,10*ROW('Sanitation Data'!D64)),NA())))</f>
        <v>#N/A</v>
      </c>
      <c r="AD70" s="120" t="e">
        <f ca="1">+IF(AND(ISNUMBER(OFFSET('Sanitation Data'!$D$12,0,10*ROW('Sanitation Data'!D64))),CS70="Yes"),OFFSET('Sanitation Data'!$D$12,0,10*ROW('Sanitation Data'!D64)),IF(AND(ISNUMBER(OFFSET('Sanitation Data'!$D$12,0,10*ROW('Sanitation Data'!D64))),CS70="No",ISNUMBER(OFFSET('Sanitation Data'!$D$12,0,10*ROW('Sanitation Data'!D64)))),CONCATENATE("[",ROUND(OFFSET('Sanitation Data'!$D$12,0,10*ROW('Sanitation Data'!D64)),0),"]"),IF(AND(ISNUMBER(OFFSET('Sanitation Data'!$D$12,0,10*ROW('Sanitation Data'!D64))),CS70="",ISNUMBER(OFFSET('Sanitation Data'!$D$12,0,10*ROW('Sanitation Data'!D64)))),OFFSET('Sanitation Data'!$D$12,0,10*ROW('Sanitation Data'!D64)),NA())))</f>
        <v>#N/A</v>
      </c>
      <c r="AE70" s="120" t="e">
        <f ca="1">+IF(AND(ISNUMBER(OFFSET('Sanitation Data'!$D$13,0,10*ROW('Sanitation Data'!D64))),CT70="Yes"),OFFSET('Sanitation Data'!$D$13,0,10*ROW('Sanitation Data'!D64)),IF(AND(ISNUMBER(OFFSET('Sanitation Data'!$D$13,0,10*ROW('Sanitation Data'!D64))),CT70="No",ISNUMBER(OFFSET('Sanitation Data'!$D$13,0,10*ROW('Sanitation Data'!D64)))),CONCATENATE("[",ROUND(OFFSET('Sanitation Data'!$D$13,0,10*ROW('Sanitation Data'!D64)),0),"]"),IF(AND(ISNUMBER(OFFSET('Sanitation Data'!$D$13,0,10*ROW('Sanitation Data'!D64))),CT70="",ISNUMBER(OFFSET('Sanitation Data'!$D$13,0,10*ROW('Sanitation Data'!D64)))),OFFSET('Sanitation Data'!$D$13,0,10*ROW('Sanitation Data'!D64)),NA())))</f>
        <v>#N/A</v>
      </c>
      <c r="AF70" s="120" t="e">
        <f ca="1">+IF(AND(ISNUMBER(OFFSET('Sanitation Data'!$E$5,0,10*ROW('Sanitation Data'!E64))),CU70="Yes"),100-OFFSET('Sanitation Data'!$E$5,0,10*ROW('Sanitation Data'!E64)),IF(AND(ISNUMBER(OFFSET('Sanitation Data'!$E$5,0,10*ROW('Sanitation Data'!E64))),CU70="No",ISNUMBER(OFFSET('Sanitation Data'!$E$5,0,10*ROW('Sanitation Data'!E64)))),CONCATENATE("[",ROUND(100-OFFSET('Sanitation Data'!$E$5,0,10*ROW('Sanitation Data'!E64)),0),"]"),IF(AND(ISNUMBER(OFFSET('Sanitation Data'!$E$5,0,10*ROW('Sanitation Data'!E64))),CU70="",ISNUMBER(OFFSET('Sanitation Data'!$E$5,0,10*ROW('Sanitation Data'!E64)))),100-OFFSET('Sanitation Data'!$E$5,0,10*ROW('Sanitation Data'!E64)),NA())))</f>
        <v>#N/A</v>
      </c>
      <c r="AG70" s="120" t="e">
        <f ca="1">+IF(AND(ISNUMBER(OFFSET('Sanitation Data'!$E$7,0,10*ROW('Sanitation Data'!E64))),CV70="Yes"),OFFSET('Sanitation Data'!$E$7,0,10*ROW('Sanitation Data'!E64)),IF(AND(ISNUMBER(OFFSET('Sanitation Data'!$E$7,0,10*ROW('Sanitation Data'!E64))),CV70="No",ISNUMBER(OFFSET('Sanitation Data'!$E$7,0,10*ROW('Sanitation Data'!E64)))),CONCATENATE("[",ROUND(OFFSET('Sanitation Data'!$E$7,0,10*ROW('Sanitation Data'!E64)),0),"]"),IF(AND(ISNUMBER(OFFSET('Sanitation Data'!$E$7,0,10*ROW('Sanitation Data'!E64))),CV70="",ISNUMBER(OFFSET('Sanitation Data'!$E$7,0,10*ROW('Sanitation Data'!E64)))),OFFSET('Sanitation Data'!$E$7,0,10*ROW('Sanitation Data'!E64)),NA())))</f>
        <v>#N/A</v>
      </c>
      <c r="AH70" s="120" t="e">
        <f ca="1">+IF(AND(ISNUMBER(OFFSET('Sanitation Data'!$E$11,0,10*ROW('Sanitation Data'!E64))),CW70="Yes"),OFFSET('Sanitation Data'!$E$11,0,10*ROW('Sanitation Data'!E64)),IF(AND(ISNUMBER(OFFSET('Sanitation Data'!$E$11,0,10*ROW('Sanitation Data'!E64))),CW70="No",ISNUMBER(OFFSET('Sanitation Data'!$E$11,0,10*ROW('Sanitation Data'!E64)))),CONCATENATE("[",ROUND(OFFSET('Sanitation Data'!$E$11,0,10*ROW('Sanitation Data'!E64)),0),"]"),IF(AND(ISNUMBER(OFFSET('Sanitation Data'!$E$11,0,10*ROW('Sanitation Data'!E64))),CW70="",ISNUMBER(OFFSET('Sanitation Data'!$E$11,0,10*ROW('Sanitation Data'!E64)))),OFFSET('Sanitation Data'!$E$11,0,10*ROW('Sanitation Data'!E64)),NA())))</f>
        <v>#N/A</v>
      </c>
      <c r="AI70" s="120" t="e">
        <f ca="1">+IF(AND(ISNUMBER(OFFSET('Sanitation Data'!$E$12,0,10*ROW('Sanitation Data'!E64))),CX70="Yes"),OFFSET('Sanitation Data'!$E$12,0,10*ROW('Sanitation Data'!E64)),IF(AND(ISNUMBER(OFFSET('Sanitation Data'!$E$12,0,10*ROW('Sanitation Data'!E64))),CX70="No",ISNUMBER(OFFSET('Sanitation Data'!$E$12,0,10*ROW('Sanitation Data'!E64)))),CONCATENATE("[",ROUND(OFFSET('Sanitation Data'!$E$12,0,10*ROW('Sanitation Data'!E64)),0),"]"),IF(AND(ISNUMBER(OFFSET('Sanitation Data'!$E$12,0,10*ROW('Sanitation Data'!E64))),CX70="",ISNUMBER(OFFSET('Sanitation Data'!$E$12,0,10*ROW('Sanitation Data'!E64)))),OFFSET('Sanitation Data'!$E$12,0,10*ROW('Sanitation Data'!E64)),NA())))</f>
        <v>#N/A</v>
      </c>
      <c r="AJ70" s="120" t="e">
        <f ca="1">+IF(AND(ISNUMBER(OFFSET('Sanitation Data'!$E$13,0,10*ROW('Sanitation Data'!E64))),CY70="Yes"),OFFSET('Sanitation Data'!$E$13,0,10*ROW('Sanitation Data'!E64)),IF(AND(ISNUMBER(OFFSET('Sanitation Data'!$E$13,0,10*ROW('Sanitation Data'!E64))),CY70="No",ISNUMBER(OFFSET('Sanitation Data'!$E$13,0,10*ROW('Sanitation Data'!E64)))),CONCATENATE("[",ROUND(OFFSET('Sanitation Data'!$E$13,0,10*ROW('Sanitation Data'!E64)),0),"]"),IF(AND(ISNUMBER(OFFSET('Sanitation Data'!$E$13,0,10*ROW('Sanitation Data'!E64))),CY70="",ISNUMBER(OFFSET('Sanitation Data'!$E$13,0,10*ROW('Sanitation Data'!E64)))),OFFSET('Sanitation Data'!$E$13,0,10*ROW('Sanitation Data'!E64)),NA())))</f>
        <v>#N/A</v>
      </c>
      <c r="AK70" s="120" t="e">
        <f ca="1">+IF(AND(ISNUMBER(OFFSET('Sanitation Data'!$F$5,0,10*ROW('Sanitation Data'!F64))),CZ70="Yes"),100-OFFSET('Sanitation Data'!$F$5,0,10*ROW('Sanitation Data'!F64)),IF(AND(ISNUMBER(OFFSET('Sanitation Data'!$F$5,0,10*ROW('Sanitation Data'!F64))),CZ70="No",ISNUMBER(OFFSET('Sanitation Data'!$F$5,0,10*ROW('Sanitation Data'!F64)))),CONCATENATE("[",ROUND(100-OFFSET('Sanitation Data'!$F$5,0,10*ROW('Sanitation Data'!F64)),0),"]"),IF(AND(ISNUMBER(OFFSET('Sanitation Data'!$F$5,0,10*ROW('Sanitation Data'!F64))),CZ70="",ISNUMBER(OFFSET('Sanitation Data'!$F$5,0,10*ROW('Sanitation Data'!F64)))),100-OFFSET('Sanitation Data'!$F$5,0,10*ROW('Sanitation Data'!F64)),NA())))</f>
        <v>#N/A</v>
      </c>
      <c r="AL70" s="120" t="e">
        <f ca="1">+IF(AND(ISNUMBER(OFFSET('Sanitation Data'!$F$7,0,10*ROW('Sanitation Data'!F64))),DA70="Yes"),OFFSET('Sanitation Data'!$F$7,0,10*ROW('Sanitation Data'!F64)),IF(AND(ISNUMBER(OFFSET('Sanitation Data'!$F$7,0,10*ROW('Sanitation Data'!F64))),DA70="No",ISNUMBER(OFFSET('Sanitation Data'!$F$7,0,10*ROW('Sanitation Data'!F64)))),CONCATENATE("[",ROUND(OFFSET('Sanitation Data'!$F$7,0,10*ROW('Sanitation Data'!F64)),0),"]"),IF(AND(ISNUMBER(OFFSET('Sanitation Data'!$F$7,0,10*ROW('Sanitation Data'!F64))),DA70="",ISNUMBER(OFFSET('Sanitation Data'!$F$7,0,10*ROW('Sanitation Data'!F64)))),OFFSET('Sanitation Data'!$F$7,0,10*ROW('Sanitation Data'!F64)),NA())))</f>
        <v>#N/A</v>
      </c>
      <c r="AM70" s="120" t="e">
        <f ca="1">+IF(AND(ISNUMBER(OFFSET('Sanitation Data'!$F$11,0,10*ROW('Sanitation Data'!F64))),DB70="Yes"),OFFSET('Sanitation Data'!$F$11,0,10*ROW('Sanitation Data'!F64)),IF(AND(ISNUMBER(OFFSET('Sanitation Data'!$F$11,0,10*ROW('Sanitation Data'!F64))),DB70="No",ISNUMBER(OFFSET('Sanitation Data'!$F$11,0,10*ROW('Sanitation Data'!F64)))),CONCATENATE("[",ROUND(OFFSET('Sanitation Data'!$F$11,0,10*ROW('Sanitation Data'!F64)),0),"]"),IF(AND(ISNUMBER(OFFSET('Sanitation Data'!$F$11,0,10*ROW('Sanitation Data'!F64))),DB70="",ISNUMBER(OFFSET('Sanitation Data'!$F$11,0,10*ROW('Sanitation Data'!F64)))),OFFSET('Sanitation Data'!$F$11,0,10*ROW('Sanitation Data'!F64)),NA())))</f>
        <v>#N/A</v>
      </c>
      <c r="AN70" s="120" t="e">
        <f ca="1">+IF(AND(ISNUMBER(OFFSET('Sanitation Data'!$F$12,0,10*ROW('Sanitation Data'!F64))),DC70="Yes"),OFFSET('Sanitation Data'!$F$12,0,10*ROW('Sanitation Data'!F64)),IF(AND(ISNUMBER(OFFSET('Sanitation Data'!$F$12,0,10*ROW('Sanitation Data'!F64))),DC70="No",ISNUMBER(OFFSET('Sanitation Data'!$F$12,0,10*ROW('Sanitation Data'!F64)))),CONCATENATE("[",ROUND(OFFSET('Sanitation Data'!$F$12,0,10*ROW('Sanitation Data'!F64)),0),"]"),IF(AND(ISNUMBER(OFFSET('Sanitation Data'!$F$12,0,10*ROW('Sanitation Data'!F64))),DC70="",ISNUMBER(OFFSET('Sanitation Data'!$F$12,0,10*ROW('Sanitation Data'!F64)))),OFFSET('Sanitation Data'!$F$12,0,10*ROW('Sanitation Data'!F64)),NA())))</f>
        <v>#N/A</v>
      </c>
      <c r="AO70" s="120" t="e">
        <f ca="1">+IF(AND(ISNUMBER(OFFSET('Sanitation Data'!$F$13,0,10*ROW('Sanitation Data'!F64))),DD70="Yes"),OFFSET('Sanitation Data'!$F$13,0,10*ROW('Sanitation Data'!F64)),IF(AND(ISNUMBER(OFFSET('Sanitation Data'!$F$13,0,10*ROW('Sanitation Data'!F64))),DD70="No",ISNUMBER(OFFSET('Sanitation Data'!$F$13,0,10*ROW('Sanitation Data'!F64)))),CONCATENATE("[",ROUND(OFFSET('Sanitation Data'!$F$13,0,10*ROW('Sanitation Data'!F64)),0),"]"),IF(AND(ISNUMBER(OFFSET('Sanitation Data'!$F$13,0,10*ROW('Sanitation Data'!F64))),DD70="",ISNUMBER(OFFSET('Sanitation Data'!$F$13,0,10*ROW('Sanitation Data'!F64)))),OFFSET('Sanitation Data'!$F$13,0,10*ROW('Sanitation Data'!F64)),NA())))</f>
        <v>#N/A</v>
      </c>
      <c r="AP70" s="120" t="e">
        <f ca="1">+IF(AND(ISNUMBER(OFFSET('Sanitation Data'!$G$5,0,10*ROW('Sanitation Data'!G64))),DE70="Yes"),100-OFFSET('Sanitation Data'!$G$5,0,10*ROW('Sanitation Data'!G64)),IF(AND(ISNUMBER(OFFSET('Sanitation Data'!$G$5,0,10*ROW('Sanitation Data'!G64))),DE70="No",ISNUMBER(OFFSET('Sanitation Data'!$G$5,0,10*ROW('Sanitation Data'!G64)))),CONCATENATE("[",ROUND(100-OFFSET('Sanitation Data'!$G$5,0,10*ROW('Sanitation Data'!G64)),0),"]"),IF(AND(ISNUMBER(OFFSET('Sanitation Data'!$G$5,0,10*ROW('Sanitation Data'!G64))),DE70="",ISNUMBER(OFFSET('Sanitation Data'!$G$5,0,10*ROW('Sanitation Data'!G64)))),100-OFFSET('Sanitation Data'!$G$5,0,10*ROW('Sanitation Data'!G64)),NA())))</f>
        <v>#N/A</v>
      </c>
      <c r="AQ70" s="120" t="e">
        <f ca="1">+IF(AND(ISNUMBER(OFFSET('Sanitation Data'!$G$7,0,10*ROW('Sanitation Data'!G64))),DF70="Yes"),OFFSET('Sanitation Data'!$G$7,0,10*ROW('Sanitation Data'!G64)),IF(AND(ISNUMBER(OFFSET('Sanitation Data'!$G$7,0,10*ROW('Sanitation Data'!G64))),DF70="No",ISNUMBER(OFFSET('Sanitation Data'!$G$7,0,10*ROW('Sanitation Data'!G64)))),CONCATENATE("[",ROUND(OFFSET('Sanitation Data'!$G$7,0,10*ROW('Sanitation Data'!G64)),0),"]"),IF(AND(ISNUMBER(OFFSET('Sanitation Data'!$G$7,0,10*ROW('Sanitation Data'!G64))),DF70="",ISNUMBER(OFFSET('Sanitation Data'!$G$7,0,10*ROW('Sanitation Data'!G64)))),OFFSET('Sanitation Data'!$G$7,0,10*ROW('Sanitation Data'!G64)),NA())))</f>
        <v>#N/A</v>
      </c>
      <c r="AR70" s="120" t="e">
        <f ca="1">+IF(AND(ISNUMBER(OFFSET('Sanitation Data'!$G$11,0,10*ROW('Sanitation Data'!G64))),DG70="Yes"),OFFSET('Sanitation Data'!$G$11,0,10*ROW('Sanitation Data'!G64)),IF(AND(ISNUMBER(OFFSET('Sanitation Data'!$G$11,0,10*ROW('Sanitation Data'!G64))),DG70="No",ISNUMBER(OFFSET('Sanitation Data'!$G$11,0,10*ROW('Sanitation Data'!G64)))),CONCATENATE("[",ROUND(OFFSET('Sanitation Data'!$G$11,0,10*ROW('Sanitation Data'!G64)),0),"]"),IF(AND(ISNUMBER(OFFSET('Sanitation Data'!$G$11,0,10*ROW('Sanitation Data'!G64))),DG70="",ISNUMBER(OFFSET('Sanitation Data'!$G$11,0,10*ROW('Sanitation Data'!G64)))),OFFSET('Sanitation Data'!$G$11,0,10*ROW('Sanitation Data'!G64)),NA())))</f>
        <v>#N/A</v>
      </c>
      <c r="AS70" s="120" t="e">
        <f ca="1">+IF(AND(ISNUMBER(OFFSET('Sanitation Data'!$G$12,0,10*ROW('Sanitation Data'!G64))),DH70="Yes"),OFFSET('Sanitation Data'!$G$12,0,10*ROW('Sanitation Data'!G64)),IF(AND(ISNUMBER(OFFSET('Sanitation Data'!$G$12,0,10*ROW('Sanitation Data'!G64))),DH70="No",ISNUMBER(OFFSET('Sanitation Data'!$G$12,0,10*ROW('Sanitation Data'!G64)))),CONCATENATE("[",ROUND(OFFSET('Sanitation Data'!$G$12,0,10*ROW('Sanitation Data'!G64)),0),"]"),IF(AND(ISNUMBER(OFFSET('Sanitation Data'!$G$12,0,10*ROW('Sanitation Data'!G64))),DH70="",ISNUMBER(OFFSET('Sanitation Data'!$G$12,0,10*ROW('Sanitation Data'!G64)))),OFFSET('Sanitation Data'!$G$12,0,10*ROW('Sanitation Data'!G64)),NA())))</f>
        <v>#N/A</v>
      </c>
      <c r="AT70" s="120" t="e">
        <f ca="1">+IF(AND(ISNUMBER(OFFSET('Sanitation Data'!$G$13,0,10*ROW('Sanitation Data'!G64))),DI70="Yes"),OFFSET('Sanitation Data'!$G$13,0,10*ROW('Sanitation Data'!G64)),IF(AND(ISNUMBER(OFFSET('Sanitation Data'!$G$13,0,10*ROW('Sanitation Data'!G64))),DI70="No",ISNUMBER(OFFSET('Sanitation Data'!$G$13,0,10*ROW('Sanitation Data'!G64)))),CONCATENATE("[",ROUND(OFFSET('Sanitation Data'!$G$13,0,10*ROW('Sanitation Data'!G64)),0),"]"),IF(AND(ISNUMBER(OFFSET('Sanitation Data'!$G$13,0,10*ROW('Sanitation Data'!G64))),DI70="",ISNUMBER(OFFSET('Sanitation Data'!$G$13,0,10*ROW('Sanitation Data'!G64)))),OFFSET('Sanitation Data'!$G$13,0,10*ROW('Sanitation Data'!G64)),NA())))</f>
        <v>#N/A</v>
      </c>
      <c r="AU70" s="120" t="e">
        <f ca="1">+IF(AND(ISNUMBER(OFFSET('Sanitation Data'!$H$5,0,10*ROW('Sanitation Data'!H64))),DJ70="Yes"),100-OFFSET('Sanitation Data'!$H$5,0,10*ROW('Sanitation Data'!H64)),IF(AND(ISNUMBER(OFFSET('Sanitation Data'!$H$5,0,10*ROW('Sanitation Data'!H64))),DJ70="No",ISNUMBER(OFFSET('Sanitation Data'!$H$5,0,10*ROW('Sanitation Data'!H64)))),CONCATENATE("[",ROUND(100-OFFSET('Sanitation Data'!$H$5,0,10*ROW('Sanitation Data'!H64)),0),"]"),IF(AND(ISNUMBER(OFFSET('Sanitation Data'!$H$5,0,10*ROW('Sanitation Data'!H64))),DJ70="",ISNUMBER(OFFSET('Sanitation Data'!$H$5,0,10*ROW('Sanitation Data'!H64)))),100-OFFSET('Sanitation Data'!$H$5,0,10*ROW('Sanitation Data'!H64)),NA())))</f>
        <v>#N/A</v>
      </c>
      <c r="AV70" s="120" t="e">
        <f ca="1">+IF(AND(ISNUMBER(OFFSET('Sanitation Data'!$H$7,0,10*ROW('Sanitation Data'!H64))),DK70="Yes"),OFFSET('Sanitation Data'!$H$7,0,10*ROW('Sanitation Data'!H64)),IF(AND(ISNUMBER(OFFSET('Sanitation Data'!$H$7,0,10*ROW('Sanitation Data'!H64))),DK70="No",ISNUMBER(OFFSET('Sanitation Data'!$H$7,0,10*ROW('Sanitation Data'!H64)))),CONCATENATE("[",ROUND(OFFSET('Sanitation Data'!$H$7,0,10*ROW('Sanitation Data'!H64)),0),"]"),IF(AND(ISNUMBER(OFFSET('Sanitation Data'!$H$7,0,10*ROW('Sanitation Data'!H64))),DK70="",ISNUMBER(OFFSET('Sanitation Data'!$H$7,0,10*ROW('Sanitation Data'!H64)))),OFFSET('Sanitation Data'!$H$7,0,10*ROW('Sanitation Data'!H64)),NA())))</f>
        <v>#N/A</v>
      </c>
      <c r="AW70" s="120" t="e">
        <f ca="1">+IF(AND(ISNUMBER(OFFSET('Sanitation Data'!$H$11,0,10*ROW('Sanitation Data'!H64))),DL70="Yes"),OFFSET('Sanitation Data'!$H$11,0,10*ROW('Sanitation Data'!H64)),IF(AND(ISNUMBER(OFFSET('Sanitation Data'!$H$11,0,10*ROW('Sanitation Data'!H64))),DL70="No",ISNUMBER(OFFSET('Sanitation Data'!$H$11,0,10*ROW('Sanitation Data'!H64)))),CONCATENATE("[",ROUND(OFFSET('Sanitation Data'!$H$11,0,10*ROW('Sanitation Data'!H64)),0),"]"),IF(AND(ISNUMBER(OFFSET('Sanitation Data'!$H$11,0,10*ROW('Sanitation Data'!H64))),DL70="",ISNUMBER(OFFSET('Sanitation Data'!$H$11,0,10*ROW('Sanitation Data'!H64)))),OFFSET('Sanitation Data'!$H$11,0,10*ROW('Sanitation Data'!H64)),NA())))</f>
        <v>#N/A</v>
      </c>
      <c r="AX70" s="120" t="e">
        <f ca="1">+IF(AND(ISNUMBER(OFFSET('Sanitation Data'!$H$12,0,10*ROW('Sanitation Data'!H64))),DM70="Yes"),OFFSET('Sanitation Data'!$H$12,0,10*ROW('Sanitation Data'!H64)),IF(AND(ISNUMBER(OFFSET('Sanitation Data'!$H$12,0,10*ROW('Sanitation Data'!H64))),DM70="No",ISNUMBER(OFFSET('Sanitation Data'!$H$12,0,10*ROW('Sanitation Data'!H64)))),CONCATENATE("[",ROUND(OFFSET('Sanitation Data'!$H$12,0,10*ROW('Sanitation Data'!H64)),0),"]"),IF(AND(ISNUMBER(OFFSET('Sanitation Data'!$H$12,0,10*ROW('Sanitation Data'!H64))),DM70="",ISNUMBER(OFFSET('Sanitation Data'!$H$12,0,10*ROW('Sanitation Data'!H64)))),OFFSET('Sanitation Data'!$H$12,0,10*ROW('Sanitation Data'!H64)),NA())))</f>
        <v>#N/A</v>
      </c>
      <c r="AY70" s="120" t="e">
        <f ca="1">+IF(AND(ISNUMBER(OFFSET('Sanitation Data'!$H$13,0,10*ROW('Sanitation Data'!H64))),DN70="Yes"),OFFSET('Sanitation Data'!$H$13,0,10*ROW('Sanitation Data'!H64)),IF(AND(ISNUMBER(OFFSET('Sanitation Data'!$H$13,0,10*ROW('Sanitation Data'!H64))),DN70="No",ISNUMBER(OFFSET('Sanitation Data'!$H$13,0,10*ROW('Sanitation Data'!H64)))),CONCATENATE("[",ROUND(OFFSET('Sanitation Data'!$H$13,0,10*ROW('Sanitation Data'!H64)),0),"]"),IF(AND(ISNUMBER(OFFSET('Sanitation Data'!$H$13,0,10*ROW('Sanitation Data'!H64))),DN70="",ISNUMBER(OFFSET('Sanitation Data'!$H$13,0,10*ROW('Sanitation Data'!H64)))),OFFSET('Sanitation Data'!$H$13,0,10*ROW('Sanitation Data'!H64)),NA())))</f>
        <v>#N/A</v>
      </c>
      <c r="AZ70" s="121" t="e">
        <f ca="1">+IF(AND(ISNUMBER(OFFSET('Hygiene Data'!$C$6,0,10*ROW('Hygiene Data'!C64))),DO70="Yes"),OFFSET('Hygiene Data'!$C$6,0,10*ROW('Hygiene Data'!C64)),IF(AND(ISNUMBER(OFFSET('Hygiene Data'!$C$6,0,10*ROW('Hygiene Data'!C64))),DO70="No",ISNUMBER(OFFSET('Hygiene Data'!$C$6,0,10*ROW('Hygiene Data'!C64)))),CONCATENATE("[",ROUND(OFFSET('Hygiene Data'!$C$6,0,10*ROW('Hygiene Data'!C64)),0),"]"),IF(AND(ISNUMBER(OFFSET('Hygiene Data'!$C$6,0,10*ROW('Hygiene Data'!C64))),DO70="",ISNUMBER(OFFSET('Hygiene Data'!$C$6,0,10*ROW('Hygiene Data'!C64)))),OFFSET('Hygiene Data'!$C$6,0,10*ROW('Hygiene Data'!C64)),NA())))</f>
        <v>#N/A</v>
      </c>
      <c r="BA70" s="121" t="e">
        <f ca="1">+IF(AND(ISNUMBER(OFFSET('Hygiene Data'!$C$8,0,10*ROW('Hygiene Data'!C64))),DP70="Yes"),OFFSET('Hygiene Data'!$C$8,0,10*ROW('Hygiene Data'!C64)),IF(AND(ISNUMBER(OFFSET('Hygiene Data'!$C$8,0,10*ROW('Hygiene Data'!C64))),DP70="No",ISNUMBER(OFFSET('Hygiene Data'!$C$8,0,10*ROW('Hygiene Data'!C64)))),CONCATENATE("[",ROUND(OFFSET('Hygiene Data'!$C$8,0,10*ROW('Hygiene Data'!C64)),0),"]"),IF(AND(ISNUMBER(OFFSET('Hygiene Data'!$C$8,0,10*ROW('Hygiene Data'!C64))),DP70="",ISNUMBER(OFFSET('Hygiene Data'!$C$8,0,10*ROW('Hygiene Data'!C64)))),OFFSET('Hygiene Data'!$C$8,0,10*ROW('Hygiene Data'!C64)),NA())))</f>
        <v>#N/A</v>
      </c>
      <c r="BB70" s="121" t="e">
        <f ca="1">+IF(AND(ISNUMBER(OFFSET('Hygiene Data'!$C$10,0,10*ROW('Hygiene Data'!C64))),DQ70="Yes"),OFFSET('Hygiene Data'!$C$10,0,10*ROW('Hygiene Data'!C64)),IF(AND(ISNUMBER(OFFSET('Hygiene Data'!$C$10,0,10*ROW('Hygiene Data'!C64))),DQ70="No",ISNUMBER(OFFSET('Hygiene Data'!$C$10,0,10*ROW('Hygiene Data'!C64)))),CONCATENATE("[",ROUND(OFFSET('Hygiene Data'!$C$10,0,10*ROW('Hygiene Data'!C64)),0),"]"),IF(AND(ISNUMBER(OFFSET('Hygiene Data'!$C$10,0,10*ROW('Hygiene Data'!C64))),DQ70="",ISNUMBER(OFFSET('Hygiene Data'!$C$10,0,10*ROW('Hygiene Data'!C64)))),OFFSET('Hygiene Data'!$C$10,0,10*ROW('Hygiene Data'!C64)),NA())))</f>
        <v>#N/A</v>
      </c>
      <c r="BC70" s="121" t="e">
        <f ca="1">+IF(AND(ISNUMBER(OFFSET('Hygiene Data'!$D$6,0,10*ROW('Hygiene Data'!D64))),DR70="Yes"),OFFSET('Hygiene Data'!$D$6,0,10*ROW('Hygiene Data'!D64)),IF(AND(ISNUMBER(OFFSET('Hygiene Data'!$D$6,0,10*ROW('Hygiene Data'!D64))),DR70="No",ISNUMBER(OFFSET('Hygiene Data'!$D$6,0,10*ROW('Hygiene Data'!D64)))),CONCATENATE("[",ROUND(OFFSET('Hygiene Data'!$D$6,0,10*ROW('Hygiene Data'!D64)),0),"]"),IF(AND(ISNUMBER(OFFSET('Hygiene Data'!$D$6,0,10*ROW('Hygiene Data'!D64))),DR70="",ISNUMBER(OFFSET('Hygiene Data'!$D$6,0,10*ROW('Hygiene Data'!D64)))),OFFSET('Hygiene Data'!$D$6,0,10*ROW('Hygiene Data'!D64)),NA())))</f>
        <v>#N/A</v>
      </c>
      <c r="BD70" s="121" t="e">
        <f ca="1">+IF(AND(ISNUMBER(OFFSET('Hygiene Data'!$D$8,0,10*ROW('Hygiene Data'!D64))),DS70="Yes"),OFFSET('Hygiene Data'!$D$8,0,10*ROW('Hygiene Data'!D64)),IF(AND(ISNUMBER(OFFSET('Hygiene Data'!$D$8,0,10*ROW('Hygiene Data'!D64))),DS70="No",ISNUMBER(OFFSET('Hygiene Data'!$D$8,0,10*ROW('Hygiene Data'!D64)))),CONCATENATE("[",ROUND(OFFSET('Hygiene Data'!$D$8,0,10*ROW('Hygiene Data'!D64)),0),"]"),IF(AND(ISNUMBER(OFFSET('Hygiene Data'!$D$8,0,10*ROW('Hygiene Data'!D64))),DS70="",ISNUMBER(OFFSET('Hygiene Data'!$D$8,0,10*ROW('Hygiene Data'!D64)))),OFFSET('Hygiene Data'!$D$8,0,10*ROW('Hygiene Data'!D64)),NA())))</f>
        <v>#N/A</v>
      </c>
      <c r="BE70" s="121" t="e">
        <f ca="1">+IF(AND(ISNUMBER(OFFSET('Hygiene Data'!$D$10,0,10*ROW('Hygiene Data'!D64))),DT70="Yes"),OFFSET('Hygiene Data'!$D$10,0,10*ROW('Hygiene Data'!D64)),IF(AND(ISNUMBER(OFFSET('Hygiene Data'!$D$10,0,10*ROW('Hygiene Data'!D64))),DT70="No",ISNUMBER(OFFSET('Hygiene Data'!$D$10,0,10*ROW('Hygiene Data'!D64)))),CONCATENATE("[",ROUND(OFFSET('Hygiene Data'!$D$10,0,10*ROW('Hygiene Data'!D64)),0),"]"),IF(AND(ISNUMBER(OFFSET('Hygiene Data'!$D$10,0,10*ROW('Hygiene Data'!D64))),DT70="",ISNUMBER(OFFSET('Hygiene Data'!$D$10,0,10*ROW('Hygiene Data'!D64)))),OFFSET('Hygiene Data'!$D$10,0,10*ROW('Hygiene Data'!D64)),NA())))</f>
        <v>#N/A</v>
      </c>
      <c r="BF70" s="121" t="e">
        <f ca="1">+IF(AND(ISNUMBER(OFFSET('Hygiene Data'!$E$6,0,10*ROW('Hygiene Data'!E64))),DU70="Yes"),OFFSET('Hygiene Data'!$E$6,0,10*ROW('Hygiene Data'!E64)),IF(AND(ISNUMBER(OFFSET('Hygiene Data'!$E$6,0,10*ROW('Hygiene Data'!E64))),DU70="No",ISNUMBER(OFFSET('Hygiene Data'!$E$6,0,10*ROW('Hygiene Data'!E64)))),CONCATENATE("[",ROUND(OFFSET('Hygiene Data'!$E$6,0,10*ROW('Hygiene Data'!E64)),0),"]"),IF(AND(ISNUMBER(OFFSET('Hygiene Data'!$E$6,0,10*ROW('Hygiene Data'!E64))),DU70="",ISNUMBER(OFFSET('Hygiene Data'!$E$6,0,10*ROW('Hygiene Data'!E64)))),OFFSET('Hygiene Data'!$E$6,0,10*ROW('Hygiene Data'!E64)),NA())))</f>
        <v>#N/A</v>
      </c>
      <c r="BG70" s="121" t="e">
        <f ca="1">+IF(AND(ISNUMBER(OFFSET('Hygiene Data'!$E$8,0,10*ROW('Hygiene Data'!E64))),DV70="Yes"),OFFSET('Hygiene Data'!$E$8,0,10*ROW('Hygiene Data'!E64)),IF(AND(ISNUMBER(OFFSET('Hygiene Data'!$E$8,0,10*ROW('Hygiene Data'!E64))),DV70="No",ISNUMBER(OFFSET('Hygiene Data'!$E$8,0,10*ROW('Hygiene Data'!E64)))),CONCATENATE("[",ROUND(OFFSET('Hygiene Data'!$E$8,0,10*ROW('Hygiene Data'!E64)),0),"]"),IF(AND(ISNUMBER(OFFSET('Hygiene Data'!$E$8,0,10*ROW('Hygiene Data'!E64))),DV70="",ISNUMBER(OFFSET('Hygiene Data'!$E$8,0,10*ROW('Hygiene Data'!E64)))),OFFSET('Hygiene Data'!$E$8,0,10*ROW('Hygiene Data'!E64)),NA())))</f>
        <v>#N/A</v>
      </c>
      <c r="BH70" s="121" t="e">
        <f ca="1">+IF(AND(ISNUMBER(OFFSET('Hygiene Data'!$E$10,0,10*ROW('Hygiene Data'!E64))),DW70="Yes"),OFFSET('Hygiene Data'!$E$10,0,10*ROW('Hygiene Data'!E64)),IF(AND(ISNUMBER(OFFSET('Hygiene Data'!$E$10,0,10*ROW('Hygiene Data'!E64))),DW70="No",ISNUMBER(OFFSET('Hygiene Data'!$E$10,0,10*ROW('Hygiene Data'!E64)))),CONCATENATE("[",ROUND(OFFSET('Hygiene Data'!$E$10,0,10*ROW('Hygiene Data'!E64)),0),"]"),IF(AND(ISNUMBER(OFFSET('Hygiene Data'!$E$10,0,10*ROW('Hygiene Data'!E64))),DW70="",ISNUMBER(OFFSET('Hygiene Data'!$E$10,0,10*ROW('Hygiene Data'!E64)))),OFFSET('Hygiene Data'!$E$10,0,10*ROW('Hygiene Data'!E64)),NA())))</f>
        <v>#N/A</v>
      </c>
      <c r="BI70" s="121" t="e">
        <f ca="1">+IF(AND(ISNUMBER(OFFSET('Hygiene Data'!$F$6,0,10*ROW('Hygiene Data'!F64))),DX70="Yes"),OFFSET('Hygiene Data'!$F$6,0,10*ROW('Hygiene Data'!F64)),IF(AND(ISNUMBER(OFFSET('Hygiene Data'!$F$6,0,10*ROW('Hygiene Data'!F64))),DX70="No",ISNUMBER(OFFSET('Hygiene Data'!$F$6,0,10*ROW('Hygiene Data'!F64)))),CONCATENATE("[",ROUND(OFFSET('Hygiene Data'!$F$6,0,10*ROW('Hygiene Data'!F64)),0),"]"),IF(AND(ISNUMBER(OFFSET('Hygiene Data'!$F$6,0,10*ROW('Hygiene Data'!F64))),DX70="",ISNUMBER(OFFSET('Hygiene Data'!$F$6,0,10*ROW('Hygiene Data'!F64)))),OFFSET('Hygiene Data'!$F$6,0,10*ROW('Hygiene Data'!F64)),NA())))</f>
        <v>#N/A</v>
      </c>
      <c r="BJ70" s="121" t="e">
        <f ca="1">+IF(AND(ISNUMBER(OFFSET('Hygiene Data'!$F$8,0,10*ROW('Hygiene Data'!F64))),DY70="Yes"),OFFSET('Hygiene Data'!$F$8,0,10*ROW('Hygiene Data'!F64)),IF(AND(ISNUMBER(OFFSET('Hygiene Data'!$F$8,0,10*ROW('Hygiene Data'!F64))),DY70="No",ISNUMBER(OFFSET('Hygiene Data'!$F$8,0,10*ROW('Hygiene Data'!F64)))),CONCATENATE("[",ROUND(OFFSET('Hygiene Data'!$F$8,0,10*ROW('Hygiene Data'!F64)),0),"]"),IF(AND(ISNUMBER(OFFSET('Hygiene Data'!$F$8,0,10*ROW('Hygiene Data'!F64))),DY70="",ISNUMBER(OFFSET('Hygiene Data'!$F$8,0,10*ROW('Hygiene Data'!F64)))),OFFSET('Hygiene Data'!$F$8,0,10*ROW('Hygiene Data'!F64)),NA())))</f>
        <v>#N/A</v>
      </c>
      <c r="BK70" s="121" t="e">
        <f ca="1">+IF(AND(ISNUMBER(OFFSET('Hygiene Data'!$F$10,0,10*ROW('Hygiene Data'!F64))),DZ70="Yes"),OFFSET('Hygiene Data'!$F$10,0,10*ROW('Hygiene Data'!F64)),IF(AND(ISNUMBER(OFFSET('Hygiene Data'!$F$10,0,10*ROW('Hygiene Data'!F64))),DZ70="No",ISNUMBER(OFFSET('Hygiene Data'!$F$10,0,10*ROW('Hygiene Data'!F64)))),CONCATENATE("[",ROUND(OFFSET('Hygiene Data'!$F$10,0,10*ROW('Hygiene Data'!F64)),0),"]"),IF(AND(ISNUMBER(OFFSET('Hygiene Data'!$F$10,0,10*ROW('Hygiene Data'!F64))),DZ70="",ISNUMBER(OFFSET('Hygiene Data'!$F$10,0,10*ROW('Hygiene Data'!F64)))),OFFSET('Hygiene Data'!$F$10,0,10*ROW('Hygiene Data'!F64)),NA())))</f>
        <v>#N/A</v>
      </c>
      <c r="BL70" s="121" t="e">
        <f ca="1">+IF(AND(ISNUMBER(OFFSET('Hygiene Data'!$G$6,0,10*ROW('Hygiene Data'!G64))),EA70="Yes"),OFFSET('Hygiene Data'!$G$6,0,10*ROW('Hygiene Data'!G64)),IF(AND(ISNUMBER(OFFSET('Hygiene Data'!$G$6,0,10*ROW('Hygiene Data'!G64))),EA70="No",ISNUMBER(OFFSET('Hygiene Data'!$G$6,0,10*ROW('Hygiene Data'!G64)))),CONCATENATE("[",ROUND(OFFSET('Hygiene Data'!$G$6,0,10*ROW('Hygiene Data'!G64)),0),"]"),IF(AND(ISNUMBER(OFFSET('Hygiene Data'!$G$6,0,10*ROW('Hygiene Data'!G64))),EA70="",ISNUMBER(OFFSET('Hygiene Data'!$G$6,0,10*ROW('Hygiene Data'!G64)))),OFFSET('Hygiene Data'!$G$6,0,10*ROW('Hygiene Data'!G64)),NA())))</f>
        <v>#N/A</v>
      </c>
      <c r="BM70" s="121" t="e">
        <f ca="1">+IF(AND(ISNUMBER(OFFSET('Hygiene Data'!$G$8,0,10*ROW('Hygiene Data'!G64))),EB70="Yes"),OFFSET('Hygiene Data'!$G$8,0,10*ROW('Hygiene Data'!G64)),IF(AND(ISNUMBER(OFFSET('Hygiene Data'!$G$8,0,10*ROW('Hygiene Data'!G64))),EB70="No",ISNUMBER(OFFSET('Hygiene Data'!$G$8,0,10*ROW('Hygiene Data'!G64)))),CONCATENATE("[",ROUND(OFFSET('Hygiene Data'!$G$8,0,10*ROW('Hygiene Data'!G64)),0),"]"),IF(AND(ISNUMBER(OFFSET('Hygiene Data'!$G$8,0,10*ROW('Hygiene Data'!G64))),EB70="",ISNUMBER(OFFSET('Hygiene Data'!$G$8,0,10*ROW('Hygiene Data'!G64)))),OFFSET('Hygiene Data'!$G$8,0,10*ROW('Hygiene Data'!G64)),NA())))</f>
        <v>#N/A</v>
      </c>
      <c r="BN70" s="121" t="e">
        <f ca="1">+IF(AND(ISNUMBER(OFFSET('Hygiene Data'!$G$10,0,10*ROW('Hygiene Data'!G64))),EC70="Yes"),OFFSET('Hygiene Data'!$G$10,0,10*ROW('Hygiene Data'!G64)),IF(AND(ISNUMBER(OFFSET('Hygiene Data'!$G$10,0,10*ROW('Hygiene Data'!G64))),EC70="No",ISNUMBER(OFFSET('Hygiene Data'!$G$10,0,10*ROW('Hygiene Data'!G64)))),CONCATENATE("[",ROUND(OFFSET('Hygiene Data'!$G$10,0,10*ROW('Hygiene Data'!G64)),0),"]"),IF(AND(ISNUMBER(OFFSET('Hygiene Data'!$G$10,0,10*ROW('Hygiene Data'!G64))),EC70="",ISNUMBER(OFFSET('Hygiene Data'!$G$10,0,10*ROW('Hygiene Data'!G64)))),OFFSET('Hygiene Data'!$G$10,0,10*ROW('Hygiene Data'!G64)),NA())))</f>
        <v>#N/A</v>
      </c>
      <c r="BO70" s="121" t="e">
        <f ca="1">+IF(AND(ISNUMBER(OFFSET('Hygiene Data'!$H$6,0,10*ROW('Hygiene Data'!H64))),ED70="Yes"),OFFSET('Hygiene Data'!$H$6,0,10*ROW('Hygiene Data'!H64)),IF(AND(ISNUMBER(OFFSET('Hygiene Data'!$H$6,0,10*ROW('Hygiene Data'!H64))),ED70="No",ISNUMBER(OFFSET('Hygiene Data'!$H$6,0,10*ROW('Hygiene Data'!H64)))),CONCATENATE("[",ROUND(OFFSET('Hygiene Data'!$H$6,0,10*ROW('Hygiene Data'!H64)),0),"]"),IF(AND(ISNUMBER(OFFSET('Hygiene Data'!$H$6,0,10*ROW('Hygiene Data'!H64))),ED70="",ISNUMBER(OFFSET('Hygiene Data'!$H$6,0,10*ROW('Hygiene Data'!H64)))),OFFSET('Hygiene Data'!$H$6,0,10*ROW('Hygiene Data'!H64)),NA())))</f>
        <v>#N/A</v>
      </c>
      <c r="BP70" s="121" t="e">
        <f ca="1">+IF(AND(ISNUMBER(OFFSET('Hygiene Data'!$H$8,0,10*ROW('Hygiene Data'!H64))),EE70="Yes"),OFFSET('Hygiene Data'!$H$8,0,10*ROW('Hygiene Data'!H64)),IF(AND(ISNUMBER(OFFSET('Hygiene Data'!$H$8,0,10*ROW('Hygiene Data'!H64))),EE70="No",ISNUMBER(OFFSET('Hygiene Data'!$H$8,0,10*ROW('Hygiene Data'!H64)))),CONCATENATE("[",ROUND(OFFSET('Hygiene Data'!$H$8,0,10*ROW('Hygiene Data'!H64)),0),"]"),IF(AND(ISNUMBER(OFFSET('Hygiene Data'!$H$8,0,10*ROW('Hygiene Data'!H64))),EE70="",ISNUMBER(OFFSET('Hygiene Data'!$H$8,0,10*ROW('Hygiene Data'!H64)))),OFFSET('Hygiene Data'!$H$8,0,10*ROW('Hygiene Data'!H64)),NA())))</f>
        <v>#N/A</v>
      </c>
      <c r="BQ70" s="121" t="e">
        <f ca="1">+IF(AND(ISNUMBER(OFFSET('Hygiene Data'!$H$10,0,10*ROW('Hygiene Data'!H64))),EF70="Yes"),OFFSET('Hygiene Data'!$H$10,0,10*ROW('Hygiene Data'!H64)),IF(AND(ISNUMBER(OFFSET('Hygiene Data'!$H$10,0,10*ROW('Hygiene Data'!H64))),EF70="No",ISNUMBER(OFFSET('Hygiene Data'!$H$10,0,10*ROW('Hygiene Data'!H64)))),CONCATENATE("[",ROUND(OFFSET('Hygiene Data'!$H$10,0,10*ROW('Hygiene Data'!H64)),0),"]"),IF(AND(ISNUMBER(OFFSET('Hygiene Data'!$H$10,0,10*ROW('Hygiene Data'!H64))),EF70="",ISNUMBER(OFFSET('Hygiene Data'!$H$10,0,10*ROW('Hygiene Data'!H64)))),OFFSET('Hygiene Data'!$H$10,0,10*ROW('Hygiene Data'!H64)),NA())))</f>
        <v>#N/A</v>
      </c>
      <c r="BS70" s="28" t="str">
        <f ca="1">+IF(OFFSET('Water Data'!$C$28,0,10*ROW('Water Data'!C64))="","",OFFSET('Water Data'!$C$28,0,10*ROW('Water Data'!C64)))</f>
        <v/>
      </c>
      <c r="BT70" s="28" t="str">
        <f ca="1">+IF(OFFSET('Water Data'!$C$29,0,10*ROW('Water Data'!C64))="","",OFFSET('Water Data'!$C$29,0,10*ROW('Water Data'!C64)))</f>
        <v/>
      </c>
      <c r="BU70" s="28" t="str">
        <f ca="1">+IF(OFFSET('Water Data'!$C$30,0,10*ROW('Water Data'!C64))="","",OFFSET('Water Data'!$C$30,0,10*ROW('Water Data'!C64)))</f>
        <v/>
      </c>
      <c r="BV70" s="28" t="str">
        <f ca="1">+IF(OFFSET('Water Data'!$D$28,0,10*ROW('Water Data'!D64))="","",OFFSET('Water Data'!$D$28,0,10*ROW('Water Data'!D64)))</f>
        <v/>
      </c>
      <c r="BW70" s="28" t="str">
        <f ca="1">+IF(OFFSET('Water Data'!$D$29,0,10*ROW('Water Data'!D64))="","",OFFSET('Water Data'!$D$29,0,10*ROW('Water Data'!D64)))</f>
        <v/>
      </c>
      <c r="BX70" s="28" t="str">
        <f ca="1">+IF(OFFSET('Water Data'!$D$30,0,10*ROW('Water Data'!D64))="","",OFFSET('Water Data'!$D$30,0,10*ROW('Water Data'!D64)))</f>
        <v/>
      </c>
      <c r="BY70" s="28" t="str">
        <f ca="1">+IF(OFFSET('Water Data'!$E$28,0,10*ROW('Water Data'!E64))="","",OFFSET('Water Data'!$E$28,0,10*ROW('Water Data'!E64)))</f>
        <v/>
      </c>
      <c r="BZ70" s="28" t="str">
        <f ca="1">+IF(OFFSET('Water Data'!$E$29,0,10*ROW('Water Data'!E64))="","",OFFSET('Water Data'!$E$29,0,10*ROW('Water Data'!E64)))</f>
        <v/>
      </c>
      <c r="CA70" s="28" t="str">
        <f ca="1">+IF(OFFSET('Water Data'!$E$30,0,10*ROW('Water Data'!E64))="","",OFFSET('Water Data'!$E$30,0,10*ROW('Water Data'!E64)))</f>
        <v/>
      </c>
      <c r="CB70" s="28" t="str">
        <f ca="1">+IF(OFFSET('Water Data'!$F$28,0,10*ROW('Water Data'!F64))="","",OFFSET('Water Data'!$F$28,0,10*ROW('Water Data'!F64)))</f>
        <v/>
      </c>
      <c r="CC70" s="28" t="str">
        <f ca="1">+IF(OFFSET('Water Data'!$F$29,0,10*ROW('Water Data'!F64))="","",OFFSET('Water Data'!$F$29,0,10*ROW('Water Data'!F64)))</f>
        <v/>
      </c>
      <c r="CD70" s="28" t="str">
        <f ca="1">+IF(OFFSET('Water Data'!$F$30,0,10*ROW('Water Data'!F64))="","",OFFSET('Water Data'!$F$30,0,10*ROW('Water Data'!F64)))</f>
        <v/>
      </c>
      <c r="CE70" s="28" t="str">
        <f ca="1">+IF(OFFSET('Water Data'!$G$28,0,10*ROW('Water Data'!G64))="","",OFFSET('Water Data'!$G$28,0,10*ROW('Water Data'!G64)))</f>
        <v/>
      </c>
      <c r="CF70" s="28" t="str">
        <f ca="1">+IF(OFFSET('Water Data'!$G$29,0,10*ROW('Water Data'!G64))="","",OFFSET('Water Data'!$G$29,0,10*ROW('Water Data'!G64)))</f>
        <v/>
      </c>
      <c r="CG70" s="28" t="str">
        <f ca="1">+IF(OFFSET('Water Data'!$G$30,0,10*ROW('Water Data'!G64))="","",OFFSET('Water Data'!$G$30,0,10*ROW('Water Data'!G64)))</f>
        <v/>
      </c>
      <c r="CH70" s="28" t="str">
        <f ca="1">+IF(OFFSET('Water Data'!$H$28,0,10*ROW('Water Data'!H64))="","",OFFSET('Water Data'!$H$28,0,10*ROW('Water Data'!H64)))</f>
        <v/>
      </c>
      <c r="CI70" s="28" t="str">
        <f ca="1">+IF(OFFSET('Water Data'!$H$29,0,10*ROW('Water Data'!H64))="","",OFFSET('Water Data'!$H$29,0,10*ROW('Water Data'!H64)))</f>
        <v/>
      </c>
      <c r="CJ70" s="28" t="str">
        <f ca="1">+IF(OFFSET('Water Data'!$H$30,0,10*ROW('Water Data'!H64))="","",OFFSET('Water Data'!$H$30,0,10*ROW('Water Data'!H64)))</f>
        <v/>
      </c>
      <c r="CK70" s="28" t="str">
        <f ca="1">+IF(OFFSET('Sanitation Data'!$C$29,0,10*ROW('Sanitation Data'!C64))="","",OFFSET('Sanitation Data'!$C$29,0,10*ROW('Sanitation Data'!C64)))</f>
        <v/>
      </c>
      <c r="CL70" s="28" t="str">
        <f ca="1">+IF(OFFSET('Sanitation Data'!$C$30,0,10*ROW('Sanitation Data'!C64))="","",OFFSET('Sanitation Data'!$C$30,0,10*ROW('Sanitation Data'!C64)))</f>
        <v/>
      </c>
      <c r="CM70" s="28" t="str">
        <f ca="1">+IF(OFFSET('Sanitation Data'!$C$31,0,10*ROW('Sanitation Data'!C64))="","",OFFSET('Sanitation Data'!$C$31,0,10*ROW('Sanitation Data'!C64)))</f>
        <v/>
      </c>
      <c r="CN70" s="28" t="str">
        <f ca="1">+IF(OFFSET('Sanitation Data'!$C$32,0,10*ROW('Sanitation Data'!C64))="","",OFFSET('Sanitation Data'!$C$32,0,10*ROW('Sanitation Data'!C64)))</f>
        <v/>
      </c>
      <c r="CO70" s="28" t="str">
        <f ca="1">+IF(OFFSET('Sanitation Data'!$C$33,0,10*ROW('Sanitation Data'!C64))="","",OFFSET('Sanitation Data'!$C$33,0,10*ROW('Sanitation Data'!C64)))</f>
        <v/>
      </c>
      <c r="CP70" s="28" t="str">
        <f ca="1">+IF(OFFSET('Sanitation Data'!$D$29,0,10*ROW('Sanitation Data'!D64))="","",OFFSET('Sanitation Data'!$D$29,0,10*ROW('Sanitation Data'!D64)))</f>
        <v/>
      </c>
      <c r="CQ70" s="28" t="str">
        <f ca="1">+IF(OFFSET('Sanitation Data'!$D$30,0,10*ROW('Sanitation Data'!D64))="","",OFFSET('Sanitation Data'!$D$30,0,10*ROW('Sanitation Data'!D64)))</f>
        <v/>
      </c>
      <c r="CR70" s="28" t="str">
        <f ca="1">+IF(OFFSET('Sanitation Data'!$D$31,0,10*ROW('Sanitation Data'!D64))="","",OFFSET('Sanitation Data'!$D$31,0,10*ROW('Sanitation Data'!D64)))</f>
        <v/>
      </c>
      <c r="CS70" s="28" t="str">
        <f ca="1">+IF(OFFSET('Sanitation Data'!$D$32,0,10*ROW('Sanitation Data'!D64))="","",OFFSET('Sanitation Data'!$D$32,0,10*ROW('Sanitation Data'!D64)))</f>
        <v/>
      </c>
      <c r="CT70" s="28" t="str">
        <f ca="1">+IF(OFFSET('Sanitation Data'!$D$33,0,10*ROW('Sanitation Data'!D64))="","",OFFSET('Sanitation Data'!$D$33,0,10*ROW('Sanitation Data'!D64)))</f>
        <v/>
      </c>
      <c r="CU70" s="28" t="str">
        <f ca="1">+IF(OFFSET('Sanitation Data'!$E$29,0,10*ROW('Sanitation Data'!E64))="","",OFFSET('Sanitation Data'!$E$29,0,10*ROW('Sanitation Data'!E64)))</f>
        <v/>
      </c>
      <c r="CV70" s="28" t="str">
        <f ca="1">+IF(OFFSET('Sanitation Data'!$E$30,0,10*ROW('Sanitation Data'!E64))="","",OFFSET('Sanitation Data'!$E$30,0,10*ROW('Sanitation Data'!E64)))</f>
        <v/>
      </c>
      <c r="CW70" s="28" t="str">
        <f ca="1">+IF(OFFSET('Sanitation Data'!$E$31,0,10*ROW('Sanitation Data'!E64))="","",OFFSET('Sanitation Data'!$E$31,0,10*ROW('Sanitation Data'!E64)))</f>
        <v/>
      </c>
      <c r="CX70" s="28" t="str">
        <f ca="1">+IF(OFFSET('Sanitation Data'!$E$32,0,10*ROW('Sanitation Data'!E64))="","",OFFSET('Sanitation Data'!$E$32,0,10*ROW('Sanitation Data'!E64)))</f>
        <v/>
      </c>
      <c r="CY70" s="28" t="str">
        <f ca="1">+IF(OFFSET('Sanitation Data'!$E$33,0,10*ROW('Sanitation Data'!E64))="","",OFFSET('Sanitation Data'!$E$33,0,10*ROW('Sanitation Data'!E64)))</f>
        <v/>
      </c>
      <c r="CZ70" s="28" t="str">
        <f ca="1">+IF(OFFSET('Sanitation Data'!$F$29,0,10*ROW('Sanitation Data'!F64))="","",OFFSET('Sanitation Data'!$F$29,0,10*ROW('Sanitation Data'!F64)))</f>
        <v/>
      </c>
      <c r="DA70" s="28" t="str">
        <f ca="1">+IF(OFFSET('Sanitation Data'!$F$30,0,10*ROW('Sanitation Data'!F64))="","",OFFSET('Sanitation Data'!$F$30,0,10*ROW('Sanitation Data'!F64)))</f>
        <v/>
      </c>
      <c r="DB70" s="28" t="str">
        <f ca="1">+IF(OFFSET('Sanitation Data'!$F$31,0,10*ROW('Sanitation Data'!F64))="","",OFFSET('Sanitation Data'!$F$31,0,10*ROW('Sanitation Data'!F64)))</f>
        <v/>
      </c>
      <c r="DC70" s="28" t="str">
        <f ca="1">+IF(OFFSET('Sanitation Data'!$F$32,0,10*ROW('Sanitation Data'!F64))="","",OFFSET('Sanitation Data'!$F$32,0,10*ROW('Sanitation Data'!F64)))</f>
        <v/>
      </c>
      <c r="DD70" s="28" t="str">
        <f ca="1">+IF(OFFSET('Sanitation Data'!$F$33,0,10*ROW('Sanitation Data'!F64))="","",OFFSET('Sanitation Data'!$F$33,0,10*ROW('Sanitation Data'!F64)))</f>
        <v/>
      </c>
      <c r="DE70" s="28" t="str">
        <f ca="1">+IF(OFFSET('Sanitation Data'!$G$29,0,10*ROW('Sanitation Data'!G64))="","",OFFSET('Sanitation Data'!$G$29,0,10*ROW('Sanitation Data'!G64)))</f>
        <v/>
      </c>
      <c r="DF70" s="28" t="str">
        <f ca="1">+IF(OFFSET('Sanitation Data'!$G$30,0,10*ROW('Sanitation Data'!G64))="","",OFFSET('Sanitation Data'!$G$30,0,10*ROW('Sanitation Data'!G64)))</f>
        <v/>
      </c>
      <c r="DG70" s="28" t="str">
        <f ca="1">+IF(OFFSET('Sanitation Data'!$G$31,0,10*ROW('Sanitation Data'!G64))="","",OFFSET('Sanitation Data'!$G$31,0,10*ROW('Sanitation Data'!G64)))</f>
        <v/>
      </c>
      <c r="DH70" s="28" t="str">
        <f ca="1">+IF(OFFSET('Sanitation Data'!$G$32,0,10*ROW('Sanitation Data'!G64))="","",OFFSET('Sanitation Data'!$G$32,0,10*ROW('Sanitation Data'!G64)))</f>
        <v/>
      </c>
      <c r="DI70" s="28" t="str">
        <f ca="1">+IF(OFFSET('Sanitation Data'!$G$33,0,10*ROW('Sanitation Data'!G64))="","",OFFSET('Sanitation Data'!$G$33,0,10*ROW('Sanitation Data'!G64)))</f>
        <v/>
      </c>
      <c r="DJ70" s="28" t="str">
        <f ca="1">+IF(OFFSET('Sanitation Data'!$H$29,0,10*ROW('Sanitation Data'!H64))="","",OFFSET('Sanitation Data'!$H$29,0,10*ROW('Sanitation Data'!H64)))</f>
        <v/>
      </c>
      <c r="DK70" s="28" t="str">
        <f ca="1">+IF(OFFSET('Sanitation Data'!$H$30,0,10*ROW('Sanitation Data'!H64))="","",OFFSET('Sanitation Data'!$H$30,0,10*ROW('Sanitation Data'!H64)))</f>
        <v/>
      </c>
      <c r="DL70" s="28" t="str">
        <f ca="1">+IF(OFFSET('Sanitation Data'!$H$31,0,10*ROW('Sanitation Data'!H64))="","",OFFSET('Sanitation Data'!$H$31,0,10*ROW('Sanitation Data'!H64)))</f>
        <v/>
      </c>
      <c r="DM70" s="28" t="str">
        <f ca="1">+IF(OFFSET('Sanitation Data'!$H$32,0,10*ROW('Sanitation Data'!H64))="","",OFFSET('Sanitation Data'!$H$32,0,10*ROW('Sanitation Data'!H64)))</f>
        <v/>
      </c>
      <c r="DN70" s="28" t="str">
        <f ca="1">+IF(OFFSET('Sanitation Data'!$H$33,0,10*ROW('Sanitation Data'!H64))="","",OFFSET('Sanitation Data'!$H$33,0,10*ROW('Sanitation Data'!H64)))</f>
        <v/>
      </c>
      <c r="DO70" s="28" t="str">
        <f ca="1">+IF(OFFSET('Hygiene Data'!$C$12,0,10*ROW('Hygiene Data'!C64))="","",OFFSET('Hygiene Data'!$C$12,0,10*ROW('Hygiene Data'!C64)))</f>
        <v/>
      </c>
      <c r="DP70" s="28" t="str">
        <f ca="1">+IF(OFFSET('Hygiene Data'!$C$13,0,10*ROW('Hygiene Data'!C64))="","",OFFSET('Hygiene Data'!$C$13,0,10*ROW('Hygiene Data'!C64)))</f>
        <v/>
      </c>
      <c r="DQ70" s="28" t="str">
        <f ca="1">+IF(OFFSET('Hygiene Data'!$C$14,0,10*ROW('Hygiene Data'!C64))="","",OFFSET('Hygiene Data'!$C$14,0,10*ROW('Hygiene Data'!C64)))</f>
        <v/>
      </c>
      <c r="DR70" s="28" t="str">
        <f ca="1">+IF(OFFSET('Hygiene Data'!$D$12,0,10*ROW('Hygiene Data'!D64))="","",OFFSET('Hygiene Data'!$D$12,0,10*ROW('Hygiene Data'!D64)))</f>
        <v/>
      </c>
      <c r="DS70" s="28" t="str">
        <f ca="1">+IF(OFFSET('Hygiene Data'!$D$13,0,10*ROW('Hygiene Data'!D64))="","",OFFSET('Hygiene Data'!$D$13,0,10*ROW('Hygiene Data'!D64)))</f>
        <v/>
      </c>
      <c r="DT70" s="28" t="str">
        <f ca="1">+IF(OFFSET('Hygiene Data'!$D$14,0,10*ROW('Hygiene Data'!D64))="","",OFFSET('Hygiene Data'!$D$14,0,10*ROW('Hygiene Data'!D64)))</f>
        <v/>
      </c>
      <c r="DU70" s="28" t="str">
        <f ca="1">+IF(OFFSET('Hygiene Data'!$E$12,0,10*ROW('Hygiene Data'!E64))="","",OFFSET('Hygiene Data'!$E$12,0,10*ROW('Hygiene Data'!E64)))</f>
        <v/>
      </c>
      <c r="DV70" s="28" t="str">
        <f ca="1">+IF(OFFSET('Hygiene Data'!$E$13,0,10*ROW('Hygiene Data'!E64))="","",OFFSET('Hygiene Data'!$E$13,0,10*ROW('Hygiene Data'!E64)))</f>
        <v/>
      </c>
      <c r="DW70" s="28" t="str">
        <f ca="1">+IF(OFFSET('Hygiene Data'!$E$14,0,10*ROW('Hygiene Data'!E64))="","",OFFSET('Hygiene Data'!$E$14,0,10*ROW('Hygiene Data'!E64)))</f>
        <v/>
      </c>
      <c r="DX70" s="28" t="str">
        <f ca="1">+IF(OFFSET('Hygiene Data'!$F$12,0,10*ROW('Hygiene Data'!F64))="","",OFFSET('Hygiene Data'!$F$12,0,10*ROW('Hygiene Data'!F64)))</f>
        <v/>
      </c>
      <c r="DY70" s="28" t="str">
        <f ca="1">+IF(OFFSET('Hygiene Data'!$F$13,0,10*ROW('Hygiene Data'!F64))="","",OFFSET('Hygiene Data'!$F$13,0,10*ROW('Hygiene Data'!F64)))</f>
        <v/>
      </c>
      <c r="DZ70" s="28" t="str">
        <f ca="1">+IF(OFFSET('Hygiene Data'!$F$14,0,10*ROW('Hygiene Data'!F64))="","",OFFSET('Hygiene Data'!$F$14,0,10*ROW('Hygiene Data'!F64)))</f>
        <v/>
      </c>
      <c r="EA70" s="28" t="str">
        <f ca="1">+IF(OFFSET('Hygiene Data'!$G$12,0,10*ROW('Hygiene Data'!G64))="","",OFFSET('Hygiene Data'!$G$12,0,10*ROW('Hygiene Data'!G64)))</f>
        <v/>
      </c>
      <c r="EB70" s="28" t="str">
        <f ca="1">+IF(OFFSET('Hygiene Data'!$G$13,0,10*ROW('Hygiene Data'!G64))="","",OFFSET('Hygiene Data'!$G$13,0,10*ROW('Hygiene Data'!G64)))</f>
        <v/>
      </c>
      <c r="EC70" s="28" t="str">
        <f ca="1">+IF(OFFSET('Hygiene Data'!$G$14,0,10*ROW('Hygiene Data'!G64))="","",OFFSET('Hygiene Data'!$G$14,0,10*ROW('Hygiene Data'!G64)))</f>
        <v/>
      </c>
      <c r="ED70" s="28" t="str">
        <f ca="1">+IF(OFFSET('Hygiene Data'!$H$12,0,10*ROW('Hygiene Data'!H64))="","",OFFSET('Hygiene Data'!$H$12,0,10*ROW('Hygiene Data'!H64)))</f>
        <v/>
      </c>
      <c r="EE70" s="28" t="str">
        <f ca="1">+IF(OFFSET('Hygiene Data'!$H$13,0,10*ROW('Hygiene Data'!H64))="","",OFFSET('Hygiene Data'!$H$13,0,10*ROW('Hygiene Data'!H64)))</f>
        <v/>
      </c>
      <c r="EF70" s="28" t="str">
        <f ca="1">+IF(OFFSET('Hygiene Data'!$H$14,0,10*ROW('Hygiene Data'!H64))="","",OFFSET('Hygiene Data'!$H$14,0,10*ROW('Hygiene Data'!H64)))</f>
        <v/>
      </c>
    </row>
    <row r="71" spans="1:136" x14ac:dyDescent="0.2">
      <c r="A71" s="44" t="str">
        <f ca="1">+IF(OFFSET('Water Data'!$B$1,0,10*ROW('Water Data'!B68))="","",OFFSET('Water Data'!$B$1,0,10*ROW('Water Data'!B68)))</f>
        <v/>
      </c>
      <c r="B71" s="44" t="str">
        <f ca="1">+IF(OFFSET('Water Data'!$A$3,0,10*ROW('Water Data'!A68))="","",OFFSET('Water Data'!$A$3,0,10*ROW('Water Data'!A68)))</f>
        <v/>
      </c>
      <c r="C71" s="44" t="str">
        <f ca="1">+IF(OFFSET('Water Data'!$C$3,0,10*ROW('Water Data'!C68))="","",OFFSET('Water Data'!$C$3,0,10*ROW('Water Data'!C68)))</f>
        <v/>
      </c>
      <c r="D71" s="119" t="e">
        <f ca="1">+IF(AND(ISNUMBER(OFFSET('Water Data'!$C$5,0,10*ROW('Water Data'!C65))),BS71="Yes"),100-OFFSET('Water Data'!$C$5,0,10*ROW('Water Data'!C65)),IF(AND(ISNUMBER(OFFSET('Water Data'!$C$5,0,10*ROW('Water Data'!C65))),BS71="No",ISNUMBER(OFFSET('Water Data'!$C$5,0,10*ROW('Water Data'!C65)))),CONCATENATE("[",ROUND(100-OFFSET('Water Data'!$C$5,0,10*ROW('Water Data'!C65)),0),"]"),IF(AND(ISNUMBER(OFFSET('Water Data'!$C$5,0,10*ROW('Water Data'!C65))),BS71="",ISNUMBER(OFFSET('Water Data'!$C$5,0,10*ROW('Water Data'!C65)))),100-OFFSET('Water Data'!$C$5,0,10*ROW('Water Data'!C65)),NA())))</f>
        <v>#N/A</v>
      </c>
      <c r="E71" s="119" t="e">
        <f ca="1">+IF(AND(ISNUMBER(OFFSET('Water Data'!$C$7,0,10*ROW('Water Data'!D65))),BT71="Yes"),OFFSET('Water Data'!$C$7,0,10*ROW('Water Data'!C65)),IF(AND(ISNUMBER(OFFSET('Water Data'!$C$7,0,10*ROW('Water Data'!C65))),BT71="No",ISNUMBER(OFFSET('Water Data'!$C$7,0,10*ROW('Water Data'!C65)))),CONCATENATE("[",ROUND(OFFSET('Water Data'!$C$7,0,10*ROW('Water Data'!C65)),0),"]"),IF(AND(ISNUMBER(OFFSET('Water Data'!$C$7,0,10*ROW('Water Data'!C65))),BT71="",ISNUMBER(OFFSET('Water Data'!$C$7,0,10*ROW('Water Data'!C65)))),OFFSET('Water Data'!$C$7,0,10*ROW('Water Data'!C65)),NA())))</f>
        <v>#N/A</v>
      </c>
      <c r="F71" s="119" t="e">
        <f ca="1">+IF(AND(ISNUMBER(OFFSET('Water Data'!$C$10,0,10*ROW('Water Data'!C65))),BU71="Yes"),OFFSET('Water Data'!$C$10,0,10*ROW('Water Data'!C65)),IF(AND(ISNUMBER(OFFSET('Water Data'!$C$10,0,10*ROW('Water Data'!C65))),BU71="No",ISNUMBER(OFFSET('Water Data'!$C$10,0,10*ROW('Water Data'!C65)))),CONCATENATE("[",ROUND(OFFSET('Water Data'!$C$10,0,10*ROW('Water Data'!C65)),0),"]"),IF(AND(ISNUMBER(OFFSET('Water Data'!$C$10,0,10*ROW('Water Data'!C65))),BU71="",ISNUMBER(OFFSET('Water Data'!$C$10,0,10*ROW('Water Data'!C65)))),OFFSET('Water Data'!$C$10,0,10*ROW('Water Data'!C65)),NA())))</f>
        <v>#N/A</v>
      </c>
      <c r="G71" s="119" t="e">
        <f ca="1">+IF(AND(ISNUMBER(OFFSET('Water Data'!$D$5,0,10*ROW('Water Data'!D65))),BV71="Yes"),100-OFFSET('Water Data'!$D$5,0,10*ROW('Water Data'!D65)),IF(AND(ISNUMBER(OFFSET('Water Data'!$D$5,0,10*ROW('Water Data'!D65))),BV71="No",ISNUMBER(OFFSET('Water Data'!$D$5,0,10*ROW('Water Data'!D65)))),CONCATENATE("[",ROUND(100-OFFSET('Water Data'!$D$5,0,10*ROW('Water Data'!D65)),0),"]"),IF(AND(ISNUMBER(OFFSET('Water Data'!$D$5,0,10*ROW('Water Data'!D65))),BV71="",ISNUMBER(OFFSET('Water Data'!$D$5,0,10*ROW('Water Data'!D65)))),100-OFFSET('Water Data'!$D$5,0,10*ROW('Water Data'!D65)),NA())))</f>
        <v>#N/A</v>
      </c>
      <c r="H71" s="119" t="e">
        <f ca="1">+IF(AND(ISNUMBER(OFFSET('Water Data'!$D$7,0,10*ROW('Water Data'!D65))),BW71="Yes"),OFFSET('Water Data'!$D$7,0,10*ROW('Water Data'!D65)),IF(AND(ISNUMBER(OFFSET('Water Data'!$D$7,0,10*ROW('Water Data'!D65))),BW71="No",ISNUMBER(OFFSET('Water Data'!$D$7,0,10*ROW('Water Data'!D65)))),CONCATENATE("[",ROUND(OFFSET('Water Data'!$C$7,0,10*ROW('Water Data'!D65)),0),"]"),IF(AND(ISNUMBER(OFFSET('Water Data'!$D$7,0,10*ROW('Water Data'!D65))),BW71="",ISNUMBER(OFFSET('Water Data'!$D$7,0,10*ROW('Water Data'!D65)))),OFFSET('Water Data'!$D$7,0,10*ROW('Water Data'!D65)),NA())))</f>
        <v>#N/A</v>
      </c>
      <c r="I71" s="119" t="e">
        <f ca="1">+IF(AND(ISNUMBER(OFFSET('Water Data'!$D$10,0,10*ROW('Water Data'!D65))),BX71="Yes"),OFFSET('Water Data'!$D$10,0,10*ROW('Water Data'!D65)),IF(AND(ISNUMBER(OFFSET('Water Data'!$D$10,0,10*ROW('Water Data'!D65))),BX71="No",ISNUMBER(OFFSET('Water Data'!$D$10,0,10*ROW('Water Data'!D65)))),CONCATENATE("[",ROUND(OFFSET('Water Data'!$D$10,0,10*ROW('Water Data'!D65)),0),"]"),IF(AND(ISNUMBER(OFFSET('Water Data'!$D$10,0,10*ROW('Water Data'!D65))),BX71="",ISNUMBER(OFFSET('Water Data'!$D$10,0,10*ROW('Water Data'!D65)))),OFFSET('Water Data'!$D$10,0,10*ROW('Water Data'!D65)),NA())))</f>
        <v>#N/A</v>
      </c>
      <c r="J71" s="119" t="e">
        <f ca="1">+IF(AND(ISNUMBER(OFFSET('Water Data'!$E$5,0,10*ROW('Water Data'!E65))),BY71="Yes"),100-OFFSET('Water Data'!$E$5,0,10*ROW('Water Data'!E65)),IF(AND(ISNUMBER(OFFSET('Water Data'!$E$5,0,10*ROW('Water Data'!E65))),BY71="No",ISNUMBER(OFFSET('Water Data'!$E$5,0,10*ROW('Water Data'!E65)))),CONCATENATE("[",ROUND(100-OFFSET('Water Data'!$E$5,0,10*ROW('Water Data'!E65)),0),"]"),IF(AND(ISNUMBER(OFFSET('Water Data'!$E$5,0,10*ROW('Water Data'!E65))),BY71="",ISNUMBER(OFFSET('Water Data'!$E$5,0,10*ROW('Water Data'!E65)))),100-OFFSET('Water Data'!$E$5,0,10*ROW('Water Data'!E65)),NA())))</f>
        <v>#N/A</v>
      </c>
      <c r="K71" s="119" t="e">
        <f ca="1">+IF(AND(ISNUMBER(OFFSET('Water Data'!$E$7,0,10*ROW('Water Data'!E65))),BZ71="Yes"),OFFSET('Water Data'!$E$7,0,10*ROW('Water Data'!E65)),IF(AND(ISNUMBER(OFFSET('Water Data'!$E$7,0,10*ROW('Water Data'!E65))),BZ71="No",ISNUMBER(OFFSET('Water Data'!$E$7,0,10*ROW('Water Data'!E65)))),CONCATENATE("[",ROUND(OFFSET('Water Data'!$E$7,0,10*ROW('Water Data'!E65)),0),"]"),IF(AND(ISNUMBER(OFFSET('Water Data'!$E$7,0,10*ROW('Water Data'!E65))),BZ71="",ISNUMBER(OFFSET('Water Data'!$E$7,0,10*ROW('Water Data'!E65)))),OFFSET('Water Data'!$E$7,0,10*ROW('Water Data'!E65)),NA())))</f>
        <v>#N/A</v>
      </c>
      <c r="L71" s="119" t="e">
        <f ca="1">+IF(AND(ISNUMBER(OFFSET('Water Data'!$E$10,0,10*ROW('Water Data'!E65))),CA71="Yes"),OFFSET('Water Data'!$E$10,0,10*ROW('Water Data'!E65)),IF(AND(ISNUMBER(OFFSET('Water Data'!$E$10,0,10*ROW('Water Data'!E65))),CA71="No",ISNUMBER(OFFSET('Water Data'!$E$10,0,10*ROW('Water Data'!E65)))),CONCATENATE("[",ROUND(OFFSET('Water Data'!$E$10,0,10*ROW('Water Data'!E65)),0),"]"),IF(AND(ISNUMBER(OFFSET('Water Data'!$E$10,0,10*ROW('Water Data'!E65))),CA71="",ISNUMBER(OFFSET('Water Data'!$E$10,0,10*ROW('Water Data'!E65)))),OFFSET('Water Data'!$E$10,0,10*ROW('Water Data'!E65)),NA())))</f>
        <v>#N/A</v>
      </c>
      <c r="M71" s="119" t="e">
        <f ca="1">+IF(AND(ISNUMBER(OFFSET('Water Data'!$F$5,0,10*ROW('Water Data'!F65))),CB71="Yes"),100-OFFSET('Water Data'!$F$5,0,10*ROW('Water Data'!F65)),IF(AND(ISNUMBER(OFFSET('Water Data'!$F$5,0,10*ROW('Water Data'!F65))),CB71="No",ISNUMBER(OFFSET('Water Data'!$F$5,0,10*ROW('Water Data'!F65)))),CONCATENATE("[",ROUND(100-OFFSET('Water Data'!$F$5,0,10*ROW('Water Data'!F65)),0),"]"),IF(AND(ISNUMBER(OFFSET('Water Data'!$F$5,0,10*ROW('Water Data'!F65))),CB71="",ISNUMBER(OFFSET('Water Data'!$F$5,0,10*ROW('Water Data'!F65)))),100-OFFSET('Water Data'!$F$5,0,10*ROW('Water Data'!F65)),NA())))</f>
        <v>#N/A</v>
      </c>
      <c r="N71" s="119" t="e">
        <f ca="1">+IF(AND(ISNUMBER(OFFSET('Water Data'!$F$7,0,10*ROW('Water Data'!F65))),CC71="Yes"),OFFSET('Water Data'!$F$7,0,10*ROW('Water Data'!F65)),IF(AND(ISNUMBER(OFFSET('Water Data'!$F$7,0,10*ROW('Water Data'!F65))),CC71="No",ISNUMBER(OFFSET('Water Data'!$F$7,0,10*ROW('Water Data'!F65)))),CONCATENATE("[",ROUND(OFFSET('Water Data'!$F$7,0,10*ROW('Water Data'!F65)),0),"]"),IF(AND(ISNUMBER(OFFSET('Water Data'!$F$7,0,10*ROW('Water Data'!F65))),CC71="",ISNUMBER(OFFSET('Water Data'!$F$7,0,10*ROW('Water Data'!F65)))),OFFSET('Water Data'!$F$7,0,10*ROW('Water Data'!F65)),NA())))</f>
        <v>#N/A</v>
      </c>
      <c r="O71" s="119" t="e">
        <f ca="1">+IF(AND(ISNUMBER(OFFSET('Water Data'!$F$10,0,10*ROW('Water Data'!F65))),CD71="Yes"),OFFSET('Water Data'!$F$10,0,10*ROW('Water Data'!F65)),IF(AND(ISNUMBER(OFFSET('Water Data'!$F$10,0,10*ROW('Water Data'!F65))),CD71="No",ISNUMBER(OFFSET('Water Data'!$F$10,0,10*ROW('Water Data'!F65)))),CONCATENATE("[",ROUND(OFFSET('Water Data'!$F$10,0,10*ROW('Water Data'!F65)),0),"]"),IF(AND(ISNUMBER(OFFSET('Water Data'!$F$10,0,10*ROW('Water Data'!F65))),CD71="",ISNUMBER(OFFSET('Water Data'!$F$10,0,10*ROW('Water Data'!F65)))),OFFSET('Water Data'!$F$10,0,10*ROW('Water Data'!F65)),NA())))</f>
        <v>#N/A</v>
      </c>
      <c r="P71" s="119" t="e">
        <f ca="1">+IF(AND(ISNUMBER(OFFSET('Water Data'!$G$5,0,10*ROW('Water Data'!G65))),CE71="Yes"),100-OFFSET('Water Data'!$G$5,0,10*ROW('Water Data'!G65)),IF(AND(ISNUMBER(OFFSET('Water Data'!$G$5,0,10*ROW('Water Data'!G65))),CE71="No",ISNUMBER(OFFSET('Water Data'!$G$5,0,10*ROW('Water Data'!G65)))),CONCATENATE("[",ROUND(100-OFFSET('Water Data'!$G$5,0,10*ROW('Water Data'!G65)),0),"]"),IF(AND(ISNUMBER(OFFSET('Water Data'!$G$5,0,10*ROW('Water Data'!G65))),CE71="",ISNUMBER(OFFSET('Water Data'!$G$5,0,10*ROW('Water Data'!G65)))),100-OFFSET('Water Data'!$G$5,0,10*ROW('Water Data'!G65)),NA())))</f>
        <v>#N/A</v>
      </c>
      <c r="Q71" s="119" t="e">
        <f ca="1">+IF(AND(ISNUMBER(OFFSET('Water Data'!$G$7,0,10*ROW('Water Data'!G65))),CF71="Yes"),OFFSET('Water Data'!$G$7,0,10*ROW('Water Data'!G65)),IF(AND(ISNUMBER(OFFSET('Water Data'!$G$7,0,10*ROW('Water Data'!G65))),CF71="No",ISNUMBER(OFFSET('Water Data'!$G$7,0,10*ROW('Water Data'!G65)))),CONCATENATE("[",ROUND(OFFSET('Water Data'!$G$7,0,10*ROW('Water Data'!G65)),0),"]"),IF(AND(ISNUMBER(OFFSET('Water Data'!$G$7,0,10*ROW('Water Data'!G65))),CF71="",ISNUMBER(OFFSET('Water Data'!$G$7,0,10*ROW('Water Data'!G65)))),OFFSET('Water Data'!$G$7,0,10*ROW('Water Data'!G65)),NA())))</f>
        <v>#N/A</v>
      </c>
      <c r="R71" s="119" t="e">
        <f ca="1">+IF(AND(ISNUMBER(OFFSET('Water Data'!$G$10,0,10*ROW('Water Data'!G65))),CG71="Yes"),OFFSET('Water Data'!$G$10,0,10*ROW('Water Data'!G65)),IF(AND(ISNUMBER(OFFSET('Water Data'!$G$10,0,10*ROW('Water Data'!G65))),CG71="No",ISNUMBER(OFFSET('Water Data'!$G$10,0,10*ROW('Water Data'!G65)))),CONCATENATE("[",ROUND(OFFSET('Water Data'!$G$10,0,10*ROW('Water Data'!G65)),0),"]"),IF(AND(ISNUMBER(OFFSET('Water Data'!$G$10,0,10*ROW('Water Data'!G65))),CG71="",ISNUMBER(OFFSET('Water Data'!$G$10,0,10*ROW('Water Data'!G65)))),OFFSET('Water Data'!$G$10,0,10*ROW('Water Data'!G65)),NA())))</f>
        <v>#N/A</v>
      </c>
      <c r="S71" s="119" t="e">
        <f ca="1">+IF(AND(ISNUMBER(OFFSET('Water Data'!$H$5,0,10*ROW('Water Data'!H65))),CH71="Yes"),100-OFFSET('Water Data'!$H$5,0,10*ROW('Water Data'!H65)),IF(AND(ISNUMBER(OFFSET('Water Data'!$H$5,0,10*ROW('Water Data'!H65))),CH71="No",ISNUMBER(OFFSET('Water Data'!$H$5,0,10*ROW('Water Data'!H65)))),CONCATENATE("[",ROUND(100-OFFSET('Water Data'!$H$5,0,10*ROW('Water Data'!H65)),0),"]"),IF(AND(ISNUMBER(OFFSET('Water Data'!$H$5,0,10*ROW('Water Data'!H65))),CH71="",ISNUMBER(OFFSET('Water Data'!$H$5,0,10*ROW('Water Data'!H65)))),100-OFFSET('Water Data'!$H$5,0,10*ROW('Water Data'!H65)),NA())))</f>
        <v>#N/A</v>
      </c>
      <c r="T71" s="119" t="e">
        <f ca="1">+IF(AND(ISNUMBER(OFFSET('Water Data'!$H$7,0,10*ROW('Water Data'!H65))),CI71="Yes"),OFFSET('Water Data'!$H$7,0,10*ROW('Water Data'!H65)),IF(AND(ISNUMBER(OFFSET('Water Data'!$H$7,0,10*ROW('Water Data'!H65))),CI71="No",ISNUMBER(OFFSET('Water Data'!$H$7,0,10*ROW('Water Data'!H65)))),CONCATENATE("[",ROUND(OFFSET('Water Data'!$H$7,0,10*ROW('Water Data'!H65)),0),"]"),IF(AND(ISNUMBER(OFFSET('Water Data'!$H$7,0,10*ROW('Water Data'!H65))),CI71="",ISNUMBER(OFFSET('Water Data'!$H$7,0,10*ROW('Water Data'!H65)))),OFFSET('Water Data'!$H$7,0,10*ROW('Water Data'!H65)),NA())))</f>
        <v>#N/A</v>
      </c>
      <c r="U71" s="119" t="e">
        <f ca="1">+IF(AND(ISNUMBER(OFFSET('Water Data'!$H$10,0,10*ROW('Water Data'!H65))),CJ71="Yes"),OFFSET('Water Data'!$H$10,0,10*ROW('Water Data'!H65)),IF(AND(ISNUMBER(OFFSET('Water Data'!$H$10,0,10*ROW('Water Data'!H65))),CJ71="No",ISNUMBER(OFFSET('Water Data'!$H$10,0,10*ROW('Water Data'!H65)))),CONCATENATE("[",ROUND(OFFSET('Water Data'!$H$10,0,10*ROW('Water Data'!H65)),0),"]"),IF(AND(ISNUMBER(OFFSET('Water Data'!$H$10,0,10*ROW('Water Data'!H65))),CJ71="",ISNUMBER(OFFSET('Water Data'!$H$10,0,10*ROW('Water Data'!H65)))),OFFSET('Water Data'!$H$10,0,10*ROW('Water Data'!H65)),NA())))</f>
        <v>#N/A</v>
      </c>
      <c r="V71" s="120" t="e">
        <f ca="1">+IF(AND(ISNUMBER(OFFSET('Sanitation Data'!$C$5,0,10*ROW('Sanitation Data'!C65))),CK71="Yes"),100-OFFSET('Sanitation Data'!$C$5,0,10*ROW('Sanitation Data'!C65)),IF(AND(ISNUMBER(OFFSET('Sanitation Data'!$C$5,0,10*ROW('Sanitation Data'!C65))),CK71="No",ISNUMBER(OFFSET('Sanitation Data'!$C$5,0,10*ROW('Sanitation Data'!C65)))),CONCATENATE("[",ROUND(100-OFFSET('Sanitation Data'!$C$5,0,10*ROW('Sanitation Data'!C65)),0),"]"),IF(AND(ISNUMBER(OFFSET('Sanitation Data'!$C$5,0,10*ROW('Sanitation Data'!C65))),CK71="",ISNUMBER(OFFSET('Sanitation Data'!$C$5,0,10*ROW('Sanitation Data'!C65)))),100-OFFSET('Sanitation Data'!$C$5,0,10*ROW('Sanitation Data'!C65)),NA())))</f>
        <v>#N/A</v>
      </c>
      <c r="W71" s="120" t="e">
        <f ca="1">+IF(AND(ISNUMBER(OFFSET('Sanitation Data'!$C$7,0,10*ROW('Sanitation Data'!C65))),CL71="Yes"),OFFSET('Sanitation Data'!$C$7,0,10*ROW('Sanitation Data'!C65)),IF(AND(ISNUMBER(OFFSET('Sanitation Data'!$C$7,0,10*ROW('Sanitation Data'!C65))),CL71="No",ISNUMBER(OFFSET('Sanitation Data'!$C$7,0,10*ROW('Sanitation Data'!C65)))),CONCATENATE("[",ROUND(OFFSET('Sanitation Data'!$C$7,0,10*ROW('Sanitation Data'!C65)),0),"]"),IF(AND(ISNUMBER(OFFSET('Sanitation Data'!$C$7,0,10*ROW('Sanitation Data'!C65))),CL71="",ISNUMBER(OFFSET('Sanitation Data'!$C$7,0,10*ROW('Sanitation Data'!C65)))),OFFSET('Sanitation Data'!$C$7,0,10*ROW('Sanitation Data'!C65)),NA())))</f>
        <v>#N/A</v>
      </c>
      <c r="X71" s="120" t="e">
        <f ca="1">+IF(AND(ISNUMBER(OFFSET('Sanitation Data'!$C$11,0,10*ROW('Sanitation Data'!C65))),CM71="Yes"),OFFSET('Sanitation Data'!$C$11,0,10*ROW('Sanitation Data'!C65)),IF(AND(ISNUMBER(OFFSET('Sanitation Data'!$C$11,0,10*ROW('Sanitation Data'!C65))),CM71="No",ISNUMBER(OFFSET('Sanitation Data'!$C$11,0,10*ROW('Sanitation Data'!C65)))),CONCATENATE("[",ROUND(OFFSET('Sanitation Data'!$C$11,0,10*ROW('Sanitation Data'!C65)),0),"]"),IF(AND(ISNUMBER(OFFSET('Sanitation Data'!$C$11,0,10*ROW('Sanitation Data'!C65))),CM71="",ISNUMBER(OFFSET('Sanitation Data'!$C$11,0,10*ROW('Sanitation Data'!C65)))),OFFSET('Sanitation Data'!$C$11,0,10*ROW('Sanitation Data'!C65)),NA())))</f>
        <v>#N/A</v>
      </c>
      <c r="Y71" s="120" t="e">
        <f ca="1">+IF(AND(ISNUMBER(OFFSET('Sanitation Data'!$C$12,0,10*ROW('Sanitation Data'!C65))),CN71="Yes"),OFFSET('Sanitation Data'!$C$12,0,10*ROW('Sanitation Data'!C65)),IF(AND(ISNUMBER(OFFSET('Sanitation Data'!$C$12,0,10*ROW('Sanitation Data'!C65))),CN71="No",ISNUMBER(OFFSET('Sanitation Data'!$C$12,0,10*ROW('Sanitation Data'!C65)))),CONCATENATE("[",ROUND(OFFSET('Sanitation Data'!$C$12,0,10*ROW('Sanitation Data'!C65)),0),"]"),IF(AND(ISNUMBER(OFFSET('Sanitation Data'!$C$12,0,10*ROW('Sanitation Data'!C65))),CN71="",ISNUMBER(OFFSET('Sanitation Data'!$C$12,0,10*ROW('Sanitation Data'!C65)))),OFFSET('Sanitation Data'!$C$12,0,10*ROW('Sanitation Data'!C65)),NA())))</f>
        <v>#N/A</v>
      </c>
      <c r="Z71" s="120" t="e">
        <f ca="1">+IF(AND(ISNUMBER(OFFSET('Sanitation Data'!$C$13,0,10*ROW('Sanitation Data'!C65))),CO71="Yes"),OFFSET('Sanitation Data'!$C$13,0,10*ROW('Sanitation Data'!C65)),IF(AND(ISNUMBER(OFFSET('Sanitation Data'!$C$13,0,10*ROW('Sanitation Data'!C65))),CO71="No",ISNUMBER(OFFSET('Sanitation Data'!$C$13,0,10*ROW('Sanitation Data'!C65)))),CONCATENATE("[",ROUND(OFFSET('Sanitation Data'!$C$13,0,10*ROW('Sanitation Data'!C65)),0),"]"),IF(AND(ISNUMBER(OFFSET('Sanitation Data'!$C$13,0,10*ROW('Sanitation Data'!C65))),CO71="",ISNUMBER(OFFSET('Sanitation Data'!$C$13,0,10*ROW('Sanitation Data'!C65)))),OFFSET('Sanitation Data'!$C$13,0,10*ROW('Sanitation Data'!C65)),NA())))</f>
        <v>#N/A</v>
      </c>
      <c r="AA71" s="120" t="e">
        <f ca="1">+IF(AND(ISNUMBER(OFFSET('Sanitation Data'!$D$5,0,10*ROW('Sanitation Data'!D65))),CP71="Yes"),100-OFFSET('Sanitation Data'!$D$5,0,10*ROW('Sanitation Data'!D65)),IF(AND(ISNUMBER(OFFSET('Sanitation Data'!$D$5,0,10*ROW('Sanitation Data'!D65))),CP71="No",ISNUMBER(OFFSET('Sanitation Data'!$D$5,0,10*ROW('Sanitation Data'!D65)))),CONCATENATE("[",ROUND(100-OFFSET('Sanitation Data'!$D$5,0,10*ROW('Sanitation Data'!D65)),0),"]"),IF(AND(ISNUMBER(OFFSET('Sanitation Data'!$D$5,0,10*ROW('Sanitation Data'!D65))),CP71="",ISNUMBER(OFFSET('Sanitation Data'!$D$5,0,10*ROW('Sanitation Data'!D65)))),100-OFFSET('Sanitation Data'!$D$5,0,10*ROW('Sanitation Data'!D65)),NA())))</f>
        <v>#N/A</v>
      </c>
      <c r="AB71" s="120" t="e">
        <f ca="1">+IF(AND(ISNUMBER(OFFSET('Sanitation Data'!$D$7,0,10*ROW('Sanitation Data'!D65))),CQ71="Yes"),OFFSET('Sanitation Data'!$D$7,0,10*ROW('Sanitation Data'!G65)),IF(AND(ISNUMBER(OFFSET('Sanitation Data'!$D$7,0,10*ROW('Sanitation Data'!D65))),CQ71="No",ISNUMBER(OFFSET('Sanitation Data'!$D$7,0,10*ROW('Sanitation Data'!D65)))),CONCATENATE("[",ROUND(OFFSET('Sanitation Data'!$D$7,0,10*ROW('Sanitation Data'!D65)),0),"]"),IF(AND(ISNUMBER(OFFSET('Sanitation Data'!$D$7,0,10*ROW('Sanitation Data'!D65))),CQ71="",ISNUMBER(OFFSET('Sanitation Data'!$D$7,0,10*ROW('Sanitation Data'!D65)))),OFFSET('Sanitation Data'!$D$7,0,10*ROW('Sanitation Data'!D65)),NA())))</f>
        <v>#N/A</v>
      </c>
      <c r="AC71" s="120" t="e">
        <f ca="1">+IF(AND(ISNUMBER(OFFSET('Sanitation Data'!$D$11,0,10*ROW('Sanitation Data'!D65))),CR71="Yes"),OFFSET('Sanitation Data'!$D$11,0,10*ROW('Sanitation Data'!D65)),IF(AND(ISNUMBER(OFFSET('Sanitation Data'!$D$11,0,10*ROW('Sanitation Data'!D65))),CR71="No",ISNUMBER(OFFSET('Sanitation Data'!$D$11,0,10*ROW('Sanitation Data'!D65)))),CONCATENATE("[",ROUND(OFFSET('Sanitation Data'!$D$11,0,10*ROW('Sanitation Data'!D65)),0),"]"),IF(AND(ISNUMBER(OFFSET('Sanitation Data'!$D$11,0,10*ROW('Sanitation Data'!D65))),CR71="",ISNUMBER(OFFSET('Sanitation Data'!$D$11,0,10*ROW('Sanitation Data'!D65)))),OFFSET('Sanitation Data'!$D$11,0,10*ROW('Sanitation Data'!D65)),NA())))</f>
        <v>#N/A</v>
      </c>
      <c r="AD71" s="120" t="e">
        <f ca="1">+IF(AND(ISNUMBER(OFFSET('Sanitation Data'!$D$12,0,10*ROW('Sanitation Data'!D65))),CS71="Yes"),OFFSET('Sanitation Data'!$D$12,0,10*ROW('Sanitation Data'!D65)),IF(AND(ISNUMBER(OFFSET('Sanitation Data'!$D$12,0,10*ROW('Sanitation Data'!D65))),CS71="No",ISNUMBER(OFFSET('Sanitation Data'!$D$12,0,10*ROW('Sanitation Data'!D65)))),CONCATENATE("[",ROUND(OFFSET('Sanitation Data'!$D$12,0,10*ROW('Sanitation Data'!D65)),0),"]"),IF(AND(ISNUMBER(OFFSET('Sanitation Data'!$D$12,0,10*ROW('Sanitation Data'!D65))),CS71="",ISNUMBER(OFFSET('Sanitation Data'!$D$12,0,10*ROW('Sanitation Data'!D65)))),OFFSET('Sanitation Data'!$D$12,0,10*ROW('Sanitation Data'!D65)),NA())))</f>
        <v>#N/A</v>
      </c>
      <c r="AE71" s="120" t="e">
        <f ca="1">+IF(AND(ISNUMBER(OFFSET('Sanitation Data'!$D$13,0,10*ROW('Sanitation Data'!D65))),CT71="Yes"),OFFSET('Sanitation Data'!$D$13,0,10*ROW('Sanitation Data'!D65)),IF(AND(ISNUMBER(OFFSET('Sanitation Data'!$D$13,0,10*ROW('Sanitation Data'!D65))),CT71="No",ISNUMBER(OFFSET('Sanitation Data'!$D$13,0,10*ROW('Sanitation Data'!D65)))),CONCATENATE("[",ROUND(OFFSET('Sanitation Data'!$D$13,0,10*ROW('Sanitation Data'!D65)),0),"]"),IF(AND(ISNUMBER(OFFSET('Sanitation Data'!$D$13,0,10*ROW('Sanitation Data'!D65))),CT71="",ISNUMBER(OFFSET('Sanitation Data'!$D$13,0,10*ROW('Sanitation Data'!D65)))),OFFSET('Sanitation Data'!$D$13,0,10*ROW('Sanitation Data'!D65)),NA())))</f>
        <v>#N/A</v>
      </c>
      <c r="AF71" s="120" t="e">
        <f ca="1">+IF(AND(ISNUMBER(OFFSET('Sanitation Data'!$E$5,0,10*ROW('Sanitation Data'!E65))),CU71="Yes"),100-OFFSET('Sanitation Data'!$E$5,0,10*ROW('Sanitation Data'!E65)),IF(AND(ISNUMBER(OFFSET('Sanitation Data'!$E$5,0,10*ROW('Sanitation Data'!E65))),CU71="No",ISNUMBER(OFFSET('Sanitation Data'!$E$5,0,10*ROW('Sanitation Data'!E65)))),CONCATENATE("[",ROUND(100-OFFSET('Sanitation Data'!$E$5,0,10*ROW('Sanitation Data'!E65)),0),"]"),IF(AND(ISNUMBER(OFFSET('Sanitation Data'!$E$5,0,10*ROW('Sanitation Data'!E65))),CU71="",ISNUMBER(OFFSET('Sanitation Data'!$E$5,0,10*ROW('Sanitation Data'!E65)))),100-OFFSET('Sanitation Data'!$E$5,0,10*ROW('Sanitation Data'!E65)),NA())))</f>
        <v>#N/A</v>
      </c>
      <c r="AG71" s="120" t="e">
        <f ca="1">+IF(AND(ISNUMBER(OFFSET('Sanitation Data'!$E$7,0,10*ROW('Sanitation Data'!E65))),CV71="Yes"),OFFSET('Sanitation Data'!$E$7,0,10*ROW('Sanitation Data'!E65)),IF(AND(ISNUMBER(OFFSET('Sanitation Data'!$E$7,0,10*ROW('Sanitation Data'!E65))),CV71="No",ISNUMBER(OFFSET('Sanitation Data'!$E$7,0,10*ROW('Sanitation Data'!E65)))),CONCATENATE("[",ROUND(OFFSET('Sanitation Data'!$E$7,0,10*ROW('Sanitation Data'!E65)),0),"]"),IF(AND(ISNUMBER(OFFSET('Sanitation Data'!$E$7,0,10*ROW('Sanitation Data'!E65))),CV71="",ISNUMBER(OFFSET('Sanitation Data'!$E$7,0,10*ROW('Sanitation Data'!E65)))),OFFSET('Sanitation Data'!$E$7,0,10*ROW('Sanitation Data'!E65)),NA())))</f>
        <v>#N/A</v>
      </c>
      <c r="AH71" s="120" t="e">
        <f ca="1">+IF(AND(ISNUMBER(OFFSET('Sanitation Data'!$E$11,0,10*ROW('Sanitation Data'!E65))),CW71="Yes"),OFFSET('Sanitation Data'!$E$11,0,10*ROW('Sanitation Data'!E65)),IF(AND(ISNUMBER(OFFSET('Sanitation Data'!$E$11,0,10*ROW('Sanitation Data'!E65))),CW71="No",ISNUMBER(OFFSET('Sanitation Data'!$E$11,0,10*ROW('Sanitation Data'!E65)))),CONCATENATE("[",ROUND(OFFSET('Sanitation Data'!$E$11,0,10*ROW('Sanitation Data'!E65)),0),"]"),IF(AND(ISNUMBER(OFFSET('Sanitation Data'!$E$11,0,10*ROW('Sanitation Data'!E65))),CW71="",ISNUMBER(OFFSET('Sanitation Data'!$E$11,0,10*ROW('Sanitation Data'!E65)))),OFFSET('Sanitation Data'!$E$11,0,10*ROW('Sanitation Data'!E65)),NA())))</f>
        <v>#N/A</v>
      </c>
      <c r="AI71" s="120" t="e">
        <f ca="1">+IF(AND(ISNUMBER(OFFSET('Sanitation Data'!$E$12,0,10*ROW('Sanitation Data'!E65))),CX71="Yes"),OFFSET('Sanitation Data'!$E$12,0,10*ROW('Sanitation Data'!E65)),IF(AND(ISNUMBER(OFFSET('Sanitation Data'!$E$12,0,10*ROW('Sanitation Data'!E65))),CX71="No",ISNUMBER(OFFSET('Sanitation Data'!$E$12,0,10*ROW('Sanitation Data'!E65)))),CONCATENATE("[",ROUND(OFFSET('Sanitation Data'!$E$12,0,10*ROW('Sanitation Data'!E65)),0),"]"),IF(AND(ISNUMBER(OFFSET('Sanitation Data'!$E$12,0,10*ROW('Sanitation Data'!E65))),CX71="",ISNUMBER(OFFSET('Sanitation Data'!$E$12,0,10*ROW('Sanitation Data'!E65)))),OFFSET('Sanitation Data'!$E$12,0,10*ROW('Sanitation Data'!E65)),NA())))</f>
        <v>#N/A</v>
      </c>
      <c r="AJ71" s="120" t="e">
        <f ca="1">+IF(AND(ISNUMBER(OFFSET('Sanitation Data'!$E$13,0,10*ROW('Sanitation Data'!E65))),CY71="Yes"),OFFSET('Sanitation Data'!$E$13,0,10*ROW('Sanitation Data'!E65)),IF(AND(ISNUMBER(OFFSET('Sanitation Data'!$E$13,0,10*ROW('Sanitation Data'!E65))),CY71="No",ISNUMBER(OFFSET('Sanitation Data'!$E$13,0,10*ROW('Sanitation Data'!E65)))),CONCATENATE("[",ROUND(OFFSET('Sanitation Data'!$E$13,0,10*ROW('Sanitation Data'!E65)),0),"]"),IF(AND(ISNUMBER(OFFSET('Sanitation Data'!$E$13,0,10*ROW('Sanitation Data'!E65))),CY71="",ISNUMBER(OFFSET('Sanitation Data'!$E$13,0,10*ROW('Sanitation Data'!E65)))),OFFSET('Sanitation Data'!$E$13,0,10*ROW('Sanitation Data'!E65)),NA())))</f>
        <v>#N/A</v>
      </c>
      <c r="AK71" s="120" t="e">
        <f ca="1">+IF(AND(ISNUMBER(OFFSET('Sanitation Data'!$F$5,0,10*ROW('Sanitation Data'!F65))),CZ71="Yes"),100-OFFSET('Sanitation Data'!$F$5,0,10*ROW('Sanitation Data'!F65)),IF(AND(ISNUMBER(OFFSET('Sanitation Data'!$F$5,0,10*ROW('Sanitation Data'!F65))),CZ71="No",ISNUMBER(OFFSET('Sanitation Data'!$F$5,0,10*ROW('Sanitation Data'!F65)))),CONCATENATE("[",ROUND(100-OFFSET('Sanitation Data'!$F$5,0,10*ROW('Sanitation Data'!F65)),0),"]"),IF(AND(ISNUMBER(OFFSET('Sanitation Data'!$F$5,0,10*ROW('Sanitation Data'!F65))),CZ71="",ISNUMBER(OFFSET('Sanitation Data'!$F$5,0,10*ROW('Sanitation Data'!F65)))),100-OFFSET('Sanitation Data'!$F$5,0,10*ROW('Sanitation Data'!F65)),NA())))</f>
        <v>#N/A</v>
      </c>
      <c r="AL71" s="120" t="e">
        <f ca="1">+IF(AND(ISNUMBER(OFFSET('Sanitation Data'!$F$7,0,10*ROW('Sanitation Data'!F65))),DA71="Yes"),OFFSET('Sanitation Data'!$F$7,0,10*ROW('Sanitation Data'!F65)),IF(AND(ISNUMBER(OFFSET('Sanitation Data'!$F$7,0,10*ROW('Sanitation Data'!F65))),DA71="No",ISNUMBER(OFFSET('Sanitation Data'!$F$7,0,10*ROW('Sanitation Data'!F65)))),CONCATENATE("[",ROUND(OFFSET('Sanitation Data'!$F$7,0,10*ROW('Sanitation Data'!F65)),0),"]"),IF(AND(ISNUMBER(OFFSET('Sanitation Data'!$F$7,0,10*ROW('Sanitation Data'!F65))),DA71="",ISNUMBER(OFFSET('Sanitation Data'!$F$7,0,10*ROW('Sanitation Data'!F65)))),OFFSET('Sanitation Data'!$F$7,0,10*ROW('Sanitation Data'!F65)),NA())))</f>
        <v>#N/A</v>
      </c>
      <c r="AM71" s="120" t="e">
        <f ca="1">+IF(AND(ISNUMBER(OFFSET('Sanitation Data'!$F$11,0,10*ROW('Sanitation Data'!F65))),DB71="Yes"),OFFSET('Sanitation Data'!$F$11,0,10*ROW('Sanitation Data'!F65)),IF(AND(ISNUMBER(OFFSET('Sanitation Data'!$F$11,0,10*ROW('Sanitation Data'!F65))),DB71="No",ISNUMBER(OFFSET('Sanitation Data'!$F$11,0,10*ROW('Sanitation Data'!F65)))),CONCATENATE("[",ROUND(OFFSET('Sanitation Data'!$F$11,0,10*ROW('Sanitation Data'!F65)),0),"]"),IF(AND(ISNUMBER(OFFSET('Sanitation Data'!$F$11,0,10*ROW('Sanitation Data'!F65))),DB71="",ISNUMBER(OFFSET('Sanitation Data'!$F$11,0,10*ROW('Sanitation Data'!F65)))),OFFSET('Sanitation Data'!$F$11,0,10*ROW('Sanitation Data'!F65)),NA())))</f>
        <v>#N/A</v>
      </c>
      <c r="AN71" s="120" t="e">
        <f ca="1">+IF(AND(ISNUMBER(OFFSET('Sanitation Data'!$F$12,0,10*ROW('Sanitation Data'!F65))),DC71="Yes"),OFFSET('Sanitation Data'!$F$12,0,10*ROW('Sanitation Data'!F65)),IF(AND(ISNUMBER(OFFSET('Sanitation Data'!$F$12,0,10*ROW('Sanitation Data'!F65))),DC71="No",ISNUMBER(OFFSET('Sanitation Data'!$F$12,0,10*ROW('Sanitation Data'!F65)))),CONCATENATE("[",ROUND(OFFSET('Sanitation Data'!$F$12,0,10*ROW('Sanitation Data'!F65)),0),"]"),IF(AND(ISNUMBER(OFFSET('Sanitation Data'!$F$12,0,10*ROW('Sanitation Data'!F65))),DC71="",ISNUMBER(OFFSET('Sanitation Data'!$F$12,0,10*ROW('Sanitation Data'!F65)))),OFFSET('Sanitation Data'!$F$12,0,10*ROW('Sanitation Data'!F65)),NA())))</f>
        <v>#N/A</v>
      </c>
      <c r="AO71" s="120" t="e">
        <f ca="1">+IF(AND(ISNUMBER(OFFSET('Sanitation Data'!$F$13,0,10*ROW('Sanitation Data'!F65))),DD71="Yes"),OFFSET('Sanitation Data'!$F$13,0,10*ROW('Sanitation Data'!F65)),IF(AND(ISNUMBER(OFFSET('Sanitation Data'!$F$13,0,10*ROW('Sanitation Data'!F65))),DD71="No",ISNUMBER(OFFSET('Sanitation Data'!$F$13,0,10*ROW('Sanitation Data'!F65)))),CONCATENATE("[",ROUND(OFFSET('Sanitation Data'!$F$13,0,10*ROW('Sanitation Data'!F65)),0),"]"),IF(AND(ISNUMBER(OFFSET('Sanitation Data'!$F$13,0,10*ROW('Sanitation Data'!F65))),DD71="",ISNUMBER(OFFSET('Sanitation Data'!$F$13,0,10*ROW('Sanitation Data'!F65)))),OFFSET('Sanitation Data'!$F$13,0,10*ROW('Sanitation Data'!F65)),NA())))</f>
        <v>#N/A</v>
      </c>
      <c r="AP71" s="120" t="e">
        <f ca="1">+IF(AND(ISNUMBER(OFFSET('Sanitation Data'!$G$5,0,10*ROW('Sanitation Data'!G65))),DE71="Yes"),100-OFFSET('Sanitation Data'!$G$5,0,10*ROW('Sanitation Data'!G65)),IF(AND(ISNUMBER(OFFSET('Sanitation Data'!$G$5,0,10*ROW('Sanitation Data'!G65))),DE71="No",ISNUMBER(OFFSET('Sanitation Data'!$G$5,0,10*ROW('Sanitation Data'!G65)))),CONCATENATE("[",ROUND(100-OFFSET('Sanitation Data'!$G$5,0,10*ROW('Sanitation Data'!G65)),0),"]"),IF(AND(ISNUMBER(OFFSET('Sanitation Data'!$G$5,0,10*ROW('Sanitation Data'!G65))),DE71="",ISNUMBER(OFFSET('Sanitation Data'!$G$5,0,10*ROW('Sanitation Data'!G65)))),100-OFFSET('Sanitation Data'!$G$5,0,10*ROW('Sanitation Data'!G65)),NA())))</f>
        <v>#N/A</v>
      </c>
      <c r="AQ71" s="120" t="e">
        <f ca="1">+IF(AND(ISNUMBER(OFFSET('Sanitation Data'!$G$7,0,10*ROW('Sanitation Data'!G65))),DF71="Yes"),OFFSET('Sanitation Data'!$G$7,0,10*ROW('Sanitation Data'!G65)),IF(AND(ISNUMBER(OFFSET('Sanitation Data'!$G$7,0,10*ROW('Sanitation Data'!G65))),DF71="No",ISNUMBER(OFFSET('Sanitation Data'!$G$7,0,10*ROW('Sanitation Data'!G65)))),CONCATENATE("[",ROUND(OFFSET('Sanitation Data'!$G$7,0,10*ROW('Sanitation Data'!G65)),0),"]"),IF(AND(ISNUMBER(OFFSET('Sanitation Data'!$G$7,0,10*ROW('Sanitation Data'!G65))),DF71="",ISNUMBER(OFFSET('Sanitation Data'!$G$7,0,10*ROW('Sanitation Data'!G65)))),OFFSET('Sanitation Data'!$G$7,0,10*ROW('Sanitation Data'!G65)),NA())))</f>
        <v>#N/A</v>
      </c>
      <c r="AR71" s="120" t="e">
        <f ca="1">+IF(AND(ISNUMBER(OFFSET('Sanitation Data'!$G$11,0,10*ROW('Sanitation Data'!G65))),DG71="Yes"),OFFSET('Sanitation Data'!$G$11,0,10*ROW('Sanitation Data'!G65)),IF(AND(ISNUMBER(OFFSET('Sanitation Data'!$G$11,0,10*ROW('Sanitation Data'!G65))),DG71="No",ISNUMBER(OFFSET('Sanitation Data'!$G$11,0,10*ROW('Sanitation Data'!G65)))),CONCATENATE("[",ROUND(OFFSET('Sanitation Data'!$G$11,0,10*ROW('Sanitation Data'!G65)),0),"]"),IF(AND(ISNUMBER(OFFSET('Sanitation Data'!$G$11,0,10*ROW('Sanitation Data'!G65))),DG71="",ISNUMBER(OFFSET('Sanitation Data'!$G$11,0,10*ROW('Sanitation Data'!G65)))),OFFSET('Sanitation Data'!$G$11,0,10*ROW('Sanitation Data'!G65)),NA())))</f>
        <v>#N/A</v>
      </c>
      <c r="AS71" s="120" t="e">
        <f ca="1">+IF(AND(ISNUMBER(OFFSET('Sanitation Data'!$G$12,0,10*ROW('Sanitation Data'!G65))),DH71="Yes"),OFFSET('Sanitation Data'!$G$12,0,10*ROW('Sanitation Data'!G65)),IF(AND(ISNUMBER(OFFSET('Sanitation Data'!$G$12,0,10*ROW('Sanitation Data'!G65))),DH71="No",ISNUMBER(OFFSET('Sanitation Data'!$G$12,0,10*ROW('Sanitation Data'!G65)))),CONCATENATE("[",ROUND(OFFSET('Sanitation Data'!$G$12,0,10*ROW('Sanitation Data'!G65)),0),"]"),IF(AND(ISNUMBER(OFFSET('Sanitation Data'!$G$12,0,10*ROW('Sanitation Data'!G65))),DH71="",ISNUMBER(OFFSET('Sanitation Data'!$G$12,0,10*ROW('Sanitation Data'!G65)))),OFFSET('Sanitation Data'!$G$12,0,10*ROW('Sanitation Data'!G65)),NA())))</f>
        <v>#N/A</v>
      </c>
      <c r="AT71" s="120" t="e">
        <f ca="1">+IF(AND(ISNUMBER(OFFSET('Sanitation Data'!$G$13,0,10*ROW('Sanitation Data'!G65))),DI71="Yes"),OFFSET('Sanitation Data'!$G$13,0,10*ROW('Sanitation Data'!G65)),IF(AND(ISNUMBER(OFFSET('Sanitation Data'!$G$13,0,10*ROW('Sanitation Data'!G65))),DI71="No",ISNUMBER(OFFSET('Sanitation Data'!$G$13,0,10*ROW('Sanitation Data'!G65)))),CONCATENATE("[",ROUND(OFFSET('Sanitation Data'!$G$13,0,10*ROW('Sanitation Data'!G65)),0),"]"),IF(AND(ISNUMBER(OFFSET('Sanitation Data'!$G$13,0,10*ROW('Sanitation Data'!G65))),DI71="",ISNUMBER(OFFSET('Sanitation Data'!$G$13,0,10*ROW('Sanitation Data'!G65)))),OFFSET('Sanitation Data'!$G$13,0,10*ROW('Sanitation Data'!G65)),NA())))</f>
        <v>#N/A</v>
      </c>
      <c r="AU71" s="120" t="e">
        <f ca="1">+IF(AND(ISNUMBER(OFFSET('Sanitation Data'!$H$5,0,10*ROW('Sanitation Data'!H65))),DJ71="Yes"),100-OFFSET('Sanitation Data'!$H$5,0,10*ROW('Sanitation Data'!H65)),IF(AND(ISNUMBER(OFFSET('Sanitation Data'!$H$5,0,10*ROW('Sanitation Data'!H65))),DJ71="No",ISNUMBER(OFFSET('Sanitation Data'!$H$5,0,10*ROW('Sanitation Data'!H65)))),CONCATENATE("[",ROUND(100-OFFSET('Sanitation Data'!$H$5,0,10*ROW('Sanitation Data'!H65)),0),"]"),IF(AND(ISNUMBER(OFFSET('Sanitation Data'!$H$5,0,10*ROW('Sanitation Data'!H65))),DJ71="",ISNUMBER(OFFSET('Sanitation Data'!$H$5,0,10*ROW('Sanitation Data'!H65)))),100-OFFSET('Sanitation Data'!$H$5,0,10*ROW('Sanitation Data'!H65)),NA())))</f>
        <v>#N/A</v>
      </c>
      <c r="AV71" s="120" t="e">
        <f ca="1">+IF(AND(ISNUMBER(OFFSET('Sanitation Data'!$H$7,0,10*ROW('Sanitation Data'!H65))),DK71="Yes"),OFFSET('Sanitation Data'!$H$7,0,10*ROW('Sanitation Data'!H65)),IF(AND(ISNUMBER(OFFSET('Sanitation Data'!$H$7,0,10*ROW('Sanitation Data'!H65))),DK71="No",ISNUMBER(OFFSET('Sanitation Data'!$H$7,0,10*ROW('Sanitation Data'!H65)))),CONCATENATE("[",ROUND(OFFSET('Sanitation Data'!$H$7,0,10*ROW('Sanitation Data'!H65)),0),"]"),IF(AND(ISNUMBER(OFFSET('Sanitation Data'!$H$7,0,10*ROW('Sanitation Data'!H65))),DK71="",ISNUMBER(OFFSET('Sanitation Data'!$H$7,0,10*ROW('Sanitation Data'!H65)))),OFFSET('Sanitation Data'!$H$7,0,10*ROW('Sanitation Data'!H65)),NA())))</f>
        <v>#N/A</v>
      </c>
      <c r="AW71" s="120" t="e">
        <f ca="1">+IF(AND(ISNUMBER(OFFSET('Sanitation Data'!$H$11,0,10*ROW('Sanitation Data'!H65))),DL71="Yes"),OFFSET('Sanitation Data'!$H$11,0,10*ROW('Sanitation Data'!H65)),IF(AND(ISNUMBER(OFFSET('Sanitation Data'!$H$11,0,10*ROW('Sanitation Data'!H65))),DL71="No",ISNUMBER(OFFSET('Sanitation Data'!$H$11,0,10*ROW('Sanitation Data'!H65)))),CONCATENATE("[",ROUND(OFFSET('Sanitation Data'!$H$11,0,10*ROW('Sanitation Data'!H65)),0),"]"),IF(AND(ISNUMBER(OFFSET('Sanitation Data'!$H$11,0,10*ROW('Sanitation Data'!H65))),DL71="",ISNUMBER(OFFSET('Sanitation Data'!$H$11,0,10*ROW('Sanitation Data'!H65)))),OFFSET('Sanitation Data'!$H$11,0,10*ROW('Sanitation Data'!H65)),NA())))</f>
        <v>#N/A</v>
      </c>
      <c r="AX71" s="120" t="e">
        <f ca="1">+IF(AND(ISNUMBER(OFFSET('Sanitation Data'!$H$12,0,10*ROW('Sanitation Data'!H65))),DM71="Yes"),OFFSET('Sanitation Data'!$H$12,0,10*ROW('Sanitation Data'!H65)),IF(AND(ISNUMBER(OFFSET('Sanitation Data'!$H$12,0,10*ROW('Sanitation Data'!H65))),DM71="No",ISNUMBER(OFFSET('Sanitation Data'!$H$12,0,10*ROW('Sanitation Data'!H65)))),CONCATENATE("[",ROUND(OFFSET('Sanitation Data'!$H$12,0,10*ROW('Sanitation Data'!H65)),0),"]"),IF(AND(ISNUMBER(OFFSET('Sanitation Data'!$H$12,0,10*ROW('Sanitation Data'!H65))),DM71="",ISNUMBER(OFFSET('Sanitation Data'!$H$12,0,10*ROW('Sanitation Data'!H65)))),OFFSET('Sanitation Data'!$H$12,0,10*ROW('Sanitation Data'!H65)),NA())))</f>
        <v>#N/A</v>
      </c>
      <c r="AY71" s="120" t="e">
        <f ca="1">+IF(AND(ISNUMBER(OFFSET('Sanitation Data'!$H$13,0,10*ROW('Sanitation Data'!H65))),DN71="Yes"),OFFSET('Sanitation Data'!$H$13,0,10*ROW('Sanitation Data'!H65)),IF(AND(ISNUMBER(OFFSET('Sanitation Data'!$H$13,0,10*ROW('Sanitation Data'!H65))),DN71="No",ISNUMBER(OFFSET('Sanitation Data'!$H$13,0,10*ROW('Sanitation Data'!H65)))),CONCATENATE("[",ROUND(OFFSET('Sanitation Data'!$H$13,0,10*ROW('Sanitation Data'!H65)),0),"]"),IF(AND(ISNUMBER(OFFSET('Sanitation Data'!$H$13,0,10*ROW('Sanitation Data'!H65))),DN71="",ISNUMBER(OFFSET('Sanitation Data'!$H$13,0,10*ROW('Sanitation Data'!H65)))),OFFSET('Sanitation Data'!$H$13,0,10*ROW('Sanitation Data'!H65)),NA())))</f>
        <v>#N/A</v>
      </c>
      <c r="AZ71" s="121" t="e">
        <f ca="1">+IF(AND(ISNUMBER(OFFSET('Hygiene Data'!$C$6,0,10*ROW('Hygiene Data'!C65))),DO71="Yes"),OFFSET('Hygiene Data'!$C$6,0,10*ROW('Hygiene Data'!C65)),IF(AND(ISNUMBER(OFFSET('Hygiene Data'!$C$6,0,10*ROW('Hygiene Data'!C65))),DO71="No",ISNUMBER(OFFSET('Hygiene Data'!$C$6,0,10*ROW('Hygiene Data'!C65)))),CONCATENATE("[",ROUND(OFFSET('Hygiene Data'!$C$6,0,10*ROW('Hygiene Data'!C65)),0),"]"),IF(AND(ISNUMBER(OFFSET('Hygiene Data'!$C$6,0,10*ROW('Hygiene Data'!C65))),DO71="",ISNUMBER(OFFSET('Hygiene Data'!$C$6,0,10*ROW('Hygiene Data'!C65)))),OFFSET('Hygiene Data'!$C$6,0,10*ROW('Hygiene Data'!C65)),NA())))</f>
        <v>#N/A</v>
      </c>
      <c r="BA71" s="121" t="e">
        <f ca="1">+IF(AND(ISNUMBER(OFFSET('Hygiene Data'!$C$8,0,10*ROW('Hygiene Data'!C65))),DP71="Yes"),OFFSET('Hygiene Data'!$C$8,0,10*ROW('Hygiene Data'!C65)),IF(AND(ISNUMBER(OFFSET('Hygiene Data'!$C$8,0,10*ROW('Hygiene Data'!C65))),DP71="No",ISNUMBER(OFFSET('Hygiene Data'!$C$8,0,10*ROW('Hygiene Data'!C65)))),CONCATENATE("[",ROUND(OFFSET('Hygiene Data'!$C$8,0,10*ROW('Hygiene Data'!C65)),0),"]"),IF(AND(ISNUMBER(OFFSET('Hygiene Data'!$C$8,0,10*ROW('Hygiene Data'!C65))),DP71="",ISNUMBER(OFFSET('Hygiene Data'!$C$8,0,10*ROW('Hygiene Data'!C65)))),OFFSET('Hygiene Data'!$C$8,0,10*ROW('Hygiene Data'!C65)),NA())))</f>
        <v>#N/A</v>
      </c>
      <c r="BB71" s="121" t="e">
        <f ca="1">+IF(AND(ISNUMBER(OFFSET('Hygiene Data'!$C$10,0,10*ROW('Hygiene Data'!C65))),DQ71="Yes"),OFFSET('Hygiene Data'!$C$10,0,10*ROW('Hygiene Data'!C65)),IF(AND(ISNUMBER(OFFSET('Hygiene Data'!$C$10,0,10*ROW('Hygiene Data'!C65))),DQ71="No",ISNUMBER(OFFSET('Hygiene Data'!$C$10,0,10*ROW('Hygiene Data'!C65)))),CONCATENATE("[",ROUND(OFFSET('Hygiene Data'!$C$10,0,10*ROW('Hygiene Data'!C65)),0),"]"),IF(AND(ISNUMBER(OFFSET('Hygiene Data'!$C$10,0,10*ROW('Hygiene Data'!C65))),DQ71="",ISNUMBER(OFFSET('Hygiene Data'!$C$10,0,10*ROW('Hygiene Data'!C65)))),OFFSET('Hygiene Data'!$C$10,0,10*ROW('Hygiene Data'!C65)),NA())))</f>
        <v>#N/A</v>
      </c>
      <c r="BC71" s="121" t="e">
        <f ca="1">+IF(AND(ISNUMBER(OFFSET('Hygiene Data'!$D$6,0,10*ROW('Hygiene Data'!D65))),DR71="Yes"),OFFSET('Hygiene Data'!$D$6,0,10*ROW('Hygiene Data'!D65)),IF(AND(ISNUMBER(OFFSET('Hygiene Data'!$D$6,0,10*ROW('Hygiene Data'!D65))),DR71="No",ISNUMBER(OFFSET('Hygiene Data'!$D$6,0,10*ROW('Hygiene Data'!D65)))),CONCATENATE("[",ROUND(OFFSET('Hygiene Data'!$D$6,0,10*ROW('Hygiene Data'!D65)),0),"]"),IF(AND(ISNUMBER(OFFSET('Hygiene Data'!$D$6,0,10*ROW('Hygiene Data'!D65))),DR71="",ISNUMBER(OFFSET('Hygiene Data'!$D$6,0,10*ROW('Hygiene Data'!D65)))),OFFSET('Hygiene Data'!$D$6,0,10*ROW('Hygiene Data'!D65)),NA())))</f>
        <v>#N/A</v>
      </c>
      <c r="BD71" s="121" t="e">
        <f ca="1">+IF(AND(ISNUMBER(OFFSET('Hygiene Data'!$D$8,0,10*ROW('Hygiene Data'!D65))),DS71="Yes"),OFFSET('Hygiene Data'!$D$8,0,10*ROW('Hygiene Data'!D65)),IF(AND(ISNUMBER(OFFSET('Hygiene Data'!$D$8,0,10*ROW('Hygiene Data'!D65))),DS71="No",ISNUMBER(OFFSET('Hygiene Data'!$D$8,0,10*ROW('Hygiene Data'!D65)))),CONCATENATE("[",ROUND(OFFSET('Hygiene Data'!$D$8,0,10*ROW('Hygiene Data'!D65)),0),"]"),IF(AND(ISNUMBER(OFFSET('Hygiene Data'!$D$8,0,10*ROW('Hygiene Data'!D65))),DS71="",ISNUMBER(OFFSET('Hygiene Data'!$D$8,0,10*ROW('Hygiene Data'!D65)))),OFFSET('Hygiene Data'!$D$8,0,10*ROW('Hygiene Data'!D65)),NA())))</f>
        <v>#N/A</v>
      </c>
      <c r="BE71" s="121" t="e">
        <f ca="1">+IF(AND(ISNUMBER(OFFSET('Hygiene Data'!$D$10,0,10*ROW('Hygiene Data'!D65))),DT71="Yes"),OFFSET('Hygiene Data'!$D$10,0,10*ROW('Hygiene Data'!D65)),IF(AND(ISNUMBER(OFFSET('Hygiene Data'!$D$10,0,10*ROW('Hygiene Data'!D65))),DT71="No",ISNUMBER(OFFSET('Hygiene Data'!$D$10,0,10*ROW('Hygiene Data'!D65)))),CONCATENATE("[",ROUND(OFFSET('Hygiene Data'!$D$10,0,10*ROW('Hygiene Data'!D65)),0),"]"),IF(AND(ISNUMBER(OFFSET('Hygiene Data'!$D$10,0,10*ROW('Hygiene Data'!D65))),DT71="",ISNUMBER(OFFSET('Hygiene Data'!$D$10,0,10*ROW('Hygiene Data'!D65)))),OFFSET('Hygiene Data'!$D$10,0,10*ROW('Hygiene Data'!D65)),NA())))</f>
        <v>#N/A</v>
      </c>
      <c r="BF71" s="121" t="e">
        <f ca="1">+IF(AND(ISNUMBER(OFFSET('Hygiene Data'!$E$6,0,10*ROW('Hygiene Data'!E65))),DU71="Yes"),OFFSET('Hygiene Data'!$E$6,0,10*ROW('Hygiene Data'!E65)),IF(AND(ISNUMBER(OFFSET('Hygiene Data'!$E$6,0,10*ROW('Hygiene Data'!E65))),DU71="No",ISNUMBER(OFFSET('Hygiene Data'!$E$6,0,10*ROW('Hygiene Data'!E65)))),CONCATENATE("[",ROUND(OFFSET('Hygiene Data'!$E$6,0,10*ROW('Hygiene Data'!E65)),0),"]"),IF(AND(ISNUMBER(OFFSET('Hygiene Data'!$E$6,0,10*ROW('Hygiene Data'!E65))),DU71="",ISNUMBER(OFFSET('Hygiene Data'!$E$6,0,10*ROW('Hygiene Data'!E65)))),OFFSET('Hygiene Data'!$E$6,0,10*ROW('Hygiene Data'!E65)),NA())))</f>
        <v>#N/A</v>
      </c>
      <c r="BG71" s="121" t="e">
        <f ca="1">+IF(AND(ISNUMBER(OFFSET('Hygiene Data'!$E$8,0,10*ROW('Hygiene Data'!E65))),DV71="Yes"),OFFSET('Hygiene Data'!$E$8,0,10*ROW('Hygiene Data'!E65)),IF(AND(ISNUMBER(OFFSET('Hygiene Data'!$E$8,0,10*ROW('Hygiene Data'!E65))),DV71="No",ISNUMBER(OFFSET('Hygiene Data'!$E$8,0,10*ROW('Hygiene Data'!E65)))),CONCATENATE("[",ROUND(OFFSET('Hygiene Data'!$E$8,0,10*ROW('Hygiene Data'!E65)),0),"]"),IF(AND(ISNUMBER(OFFSET('Hygiene Data'!$E$8,0,10*ROW('Hygiene Data'!E65))),DV71="",ISNUMBER(OFFSET('Hygiene Data'!$E$8,0,10*ROW('Hygiene Data'!E65)))),OFFSET('Hygiene Data'!$E$8,0,10*ROW('Hygiene Data'!E65)),NA())))</f>
        <v>#N/A</v>
      </c>
      <c r="BH71" s="121" t="e">
        <f ca="1">+IF(AND(ISNUMBER(OFFSET('Hygiene Data'!$E$10,0,10*ROW('Hygiene Data'!E65))),DW71="Yes"),OFFSET('Hygiene Data'!$E$10,0,10*ROW('Hygiene Data'!E65)),IF(AND(ISNUMBER(OFFSET('Hygiene Data'!$E$10,0,10*ROW('Hygiene Data'!E65))),DW71="No",ISNUMBER(OFFSET('Hygiene Data'!$E$10,0,10*ROW('Hygiene Data'!E65)))),CONCATENATE("[",ROUND(OFFSET('Hygiene Data'!$E$10,0,10*ROW('Hygiene Data'!E65)),0),"]"),IF(AND(ISNUMBER(OFFSET('Hygiene Data'!$E$10,0,10*ROW('Hygiene Data'!E65))),DW71="",ISNUMBER(OFFSET('Hygiene Data'!$E$10,0,10*ROW('Hygiene Data'!E65)))),OFFSET('Hygiene Data'!$E$10,0,10*ROW('Hygiene Data'!E65)),NA())))</f>
        <v>#N/A</v>
      </c>
      <c r="BI71" s="121" t="e">
        <f ca="1">+IF(AND(ISNUMBER(OFFSET('Hygiene Data'!$F$6,0,10*ROW('Hygiene Data'!F65))),DX71="Yes"),OFFSET('Hygiene Data'!$F$6,0,10*ROW('Hygiene Data'!F65)),IF(AND(ISNUMBER(OFFSET('Hygiene Data'!$F$6,0,10*ROW('Hygiene Data'!F65))),DX71="No",ISNUMBER(OFFSET('Hygiene Data'!$F$6,0,10*ROW('Hygiene Data'!F65)))),CONCATENATE("[",ROUND(OFFSET('Hygiene Data'!$F$6,0,10*ROW('Hygiene Data'!F65)),0),"]"),IF(AND(ISNUMBER(OFFSET('Hygiene Data'!$F$6,0,10*ROW('Hygiene Data'!F65))),DX71="",ISNUMBER(OFFSET('Hygiene Data'!$F$6,0,10*ROW('Hygiene Data'!F65)))),OFFSET('Hygiene Data'!$F$6,0,10*ROW('Hygiene Data'!F65)),NA())))</f>
        <v>#N/A</v>
      </c>
      <c r="BJ71" s="121" t="e">
        <f ca="1">+IF(AND(ISNUMBER(OFFSET('Hygiene Data'!$F$8,0,10*ROW('Hygiene Data'!F65))),DY71="Yes"),OFFSET('Hygiene Data'!$F$8,0,10*ROW('Hygiene Data'!F65)),IF(AND(ISNUMBER(OFFSET('Hygiene Data'!$F$8,0,10*ROW('Hygiene Data'!F65))),DY71="No",ISNUMBER(OFFSET('Hygiene Data'!$F$8,0,10*ROW('Hygiene Data'!F65)))),CONCATENATE("[",ROUND(OFFSET('Hygiene Data'!$F$8,0,10*ROW('Hygiene Data'!F65)),0),"]"),IF(AND(ISNUMBER(OFFSET('Hygiene Data'!$F$8,0,10*ROW('Hygiene Data'!F65))),DY71="",ISNUMBER(OFFSET('Hygiene Data'!$F$8,0,10*ROW('Hygiene Data'!F65)))),OFFSET('Hygiene Data'!$F$8,0,10*ROW('Hygiene Data'!F65)),NA())))</f>
        <v>#N/A</v>
      </c>
      <c r="BK71" s="121" t="e">
        <f ca="1">+IF(AND(ISNUMBER(OFFSET('Hygiene Data'!$F$10,0,10*ROW('Hygiene Data'!F65))),DZ71="Yes"),OFFSET('Hygiene Data'!$F$10,0,10*ROW('Hygiene Data'!F65)),IF(AND(ISNUMBER(OFFSET('Hygiene Data'!$F$10,0,10*ROW('Hygiene Data'!F65))),DZ71="No",ISNUMBER(OFFSET('Hygiene Data'!$F$10,0,10*ROW('Hygiene Data'!F65)))),CONCATENATE("[",ROUND(OFFSET('Hygiene Data'!$F$10,0,10*ROW('Hygiene Data'!F65)),0),"]"),IF(AND(ISNUMBER(OFFSET('Hygiene Data'!$F$10,0,10*ROW('Hygiene Data'!F65))),DZ71="",ISNUMBER(OFFSET('Hygiene Data'!$F$10,0,10*ROW('Hygiene Data'!F65)))),OFFSET('Hygiene Data'!$F$10,0,10*ROW('Hygiene Data'!F65)),NA())))</f>
        <v>#N/A</v>
      </c>
      <c r="BL71" s="121" t="e">
        <f ca="1">+IF(AND(ISNUMBER(OFFSET('Hygiene Data'!$G$6,0,10*ROW('Hygiene Data'!G65))),EA71="Yes"),OFFSET('Hygiene Data'!$G$6,0,10*ROW('Hygiene Data'!G65)),IF(AND(ISNUMBER(OFFSET('Hygiene Data'!$G$6,0,10*ROW('Hygiene Data'!G65))),EA71="No",ISNUMBER(OFFSET('Hygiene Data'!$G$6,0,10*ROW('Hygiene Data'!G65)))),CONCATENATE("[",ROUND(OFFSET('Hygiene Data'!$G$6,0,10*ROW('Hygiene Data'!G65)),0),"]"),IF(AND(ISNUMBER(OFFSET('Hygiene Data'!$G$6,0,10*ROW('Hygiene Data'!G65))),EA71="",ISNUMBER(OFFSET('Hygiene Data'!$G$6,0,10*ROW('Hygiene Data'!G65)))),OFFSET('Hygiene Data'!$G$6,0,10*ROW('Hygiene Data'!G65)),NA())))</f>
        <v>#N/A</v>
      </c>
      <c r="BM71" s="121" t="e">
        <f ca="1">+IF(AND(ISNUMBER(OFFSET('Hygiene Data'!$G$8,0,10*ROW('Hygiene Data'!G65))),EB71="Yes"),OFFSET('Hygiene Data'!$G$8,0,10*ROW('Hygiene Data'!G65)),IF(AND(ISNUMBER(OFFSET('Hygiene Data'!$G$8,0,10*ROW('Hygiene Data'!G65))),EB71="No",ISNUMBER(OFFSET('Hygiene Data'!$G$8,0,10*ROW('Hygiene Data'!G65)))),CONCATENATE("[",ROUND(OFFSET('Hygiene Data'!$G$8,0,10*ROW('Hygiene Data'!G65)),0),"]"),IF(AND(ISNUMBER(OFFSET('Hygiene Data'!$G$8,0,10*ROW('Hygiene Data'!G65))),EB71="",ISNUMBER(OFFSET('Hygiene Data'!$G$8,0,10*ROW('Hygiene Data'!G65)))),OFFSET('Hygiene Data'!$G$8,0,10*ROW('Hygiene Data'!G65)),NA())))</f>
        <v>#N/A</v>
      </c>
      <c r="BN71" s="121" t="e">
        <f ca="1">+IF(AND(ISNUMBER(OFFSET('Hygiene Data'!$G$10,0,10*ROW('Hygiene Data'!G65))),EC71="Yes"),OFFSET('Hygiene Data'!$G$10,0,10*ROW('Hygiene Data'!G65)),IF(AND(ISNUMBER(OFFSET('Hygiene Data'!$G$10,0,10*ROW('Hygiene Data'!G65))),EC71="No",ISNUMBER(OFFSET('Hygiene Data'!$G$10,0,10*ROW('Hygiene Data'!G65)))),CONCATENATE("[",ROUND(OFFSET('Hygiene Data'!$G$10,0,10*ROW('Hygiene Data'!G65)),0),"]"),IF(AND(ISNUMBER(OFFSET('Hygiene Data'!$G$10,0,10*ROW('Hygiene Data'!G65))),EC71="",ISNUMBER(OFFSET('Hygiene Data'!$G$10,0,10*ROW('Hygiene Data'!G65)))),OFFSET('Hygiene Data'!$G$10,0,10*ROW('Hygiene Data'!G65)),NA())))</f>
        <v>#N/A</v>
      </c>
      <c r="BO71" s="121" t="e">
        <f ca="1">+IF(AND(ISNUMBER(OFFSET('Hygiene Data'!$H$6,0,10*ROW('Hygiene Data'!H65))),ED71="Yes"),OFFSET('Hygiene Data'!$H$6,0,10*ROW('Hygiene Data'!H65)),IF(AND(ISNUMBER(OFFSET('Hygiene Data'!$H$6,0,10*ROW('Hygiene Data'!H65))),ED71="No",ISNUMBER(OFFSET('Hygiene Data'!$H$6,0,10*ROW('Hygiene Data'!H65)))),CONCATENATE("[",ROUND(OFFSET('Hygiene Data'!$H$6,0,10*ROW('Hygiene Data'!H65)),0),"]"),IF(AND(ISNUMBER(OFFSET('Hygiene Data'!$H$6,0,10*ROW('Hygiene Data'!H65))),ED71="",ISNUMBER(OFFSET('Hygiene Data'!$H$6,0,10*ROW('Hygiene Data'!H65)))),OFFSET('Hygiene Data'!$H$6,0,10*ROW('Hygiene Data'!H65)),NA())))</f>
        <v>#N/A</v>
      </c>
      <c r="BP71" s="121" t="e">
        <f ca="1">+IF(AND(ISNUMBER(OFFSET('Hygiene Data'!$H$8,0,10*ROW('Hygiene Data'!H65))),EE71="Yes"),OFFSET('Hygiene Data'!$H$8,0,10*ROW('Hygiene Data'!H65)),IF(AND(ISNUMBER(OFFSET('Hygiene Data'!$H$8,0,10*ROW('Hygiene Data'!H65))),EE71="No",ISNUMBER(OFFSET('Hygiene Data'!$H$8,0,10*ROW('Hygiene Data'!H65)))),CONCATENATE("[",ROUND(OFFSET('Hygiene Data'!$H$8,0,10*ROW('Hygiene Data'!H65)),0),"]"),IF(AND(ISNUMBER(OFFSET('Hygiene Data'!$H$8,0,10*ROW('Hygiene Data'!H65))),EE71="",ISNUMBER(OFFSET('Hygiene Data'!$H$8,0,10*ROW('Hygiene Data'!H65)))),OFFSET('Hygiene Data'!$H$8,0,10*ROW('Hygiene Data'!H65)),NA())))</f>
        <v>#N/A</v>
      </c>
      <c r="BQ71" s="121" t="e">
        <f ca="1">+IF(AND(ISNUMBER(OFFSET('Hygiene Data'!$H$10,0,10*ROW('Hygiene Data'!H65))),EF71="Yes"),OFFSET('Hygiene Data'!$H$10,0,10*ROW('Hygiene Data'!H65)),IF(AND(ISNUMBER(OFFSET('Hygiene Data'!$H$10,0,10*ROW('Hygiene Data'!H65))),EF71="No",ISNUMBER(OFFSET('Hygiene Data'!$H$10,0,10*ROW('Hygiene Data'!H65)))),CONCATENATE("[",ROUND(OFFSET('Hygiene Data'!$H$10,0,10*ROW('Hygiene Data'!H65)),0),"]"),IF(AND(ISNUMBER(OFFSET('Hygiene Data'!$H$10,0,10*ROW('Hygiene Data'!H65))),EF71="",ISNUMBER(OFFSET('Hygiene Data'!$H$10,0,10*ROW('Hygiene Data'!H65)))),OFFSET('Hygiene Data'!$H$10,0,10*ROW('Hygiene Data'!H65)),NA())))</f>
        <v>#N/A</v>
      </c>
      <c r="BS71" s="28" t="str">
        <f ca="1">+IF(OFFSET('Water Data'!$C$28,0,10*ROW('Water Data'!C65))="","",OFFSET('Water Data'!$C$28,0,10*ROW('Water Data'!C65)))</f>
        <v/>
      </c>
      <c r="BT71" s="28" t="str">
        <f ca="1">+IF(OFFSET('Water Data'!$C$29,0,10*ROW('Water Data'!C65))="","",OFFSET('Water Data'!$C$29,0,10*ROW('Water Data'!C65)))</f>
        <v/>
      </c>
      <c r="BU71" s="28" t="str">
        <f ca="1">+IF(OFFSET('Water Data'!$C$30,0,10*ROW('Water Data'!C65))="","",OFFSET('Water Data'!$C$30,0,10*ROW('Water Data'!C65)))</f>
        <v/>
      </c>
      <c r="BV71" s="28" t="str">
        <f ca="1">+IF(OFFSET('Water Data'!$D$28,0,10*ROW('Water Data'!D65))="","",OFFSET('Water Data'!$D$28,0,10*ROW('Water Data'!D65)))</f>
        <v/>
      </c>
      <c r="BW71" s="28" t="str">
        <f ca="1">+IF(OFFSET('Water Data'!$D$29,0,10*ROW('Water Data'!D65))="","",OFFSET('Water Data'!$D$29,0,10*ROW('Water Data'!D65)))</f>
        <v/>
      </c>
      <c r="BX71" s="28" t="str">
        <f ca="1">+IF(OFFSET('Water Data'!$D$30,0,10*ROW('Water Data'!D65))="","",OFFSET('Water Data'!$D$30,0,10*ROW('Water Data'!D65)))</f>
        <v/>
      </c>
      <c r="BY71" s="28" t="str">
        <f ca="1">+IF(OFFSET('Water Data'!$E$28,0,10*ROW('Water Data'!E65))="","",OFFSET('Water Data'!$E$28,0,10*ROW('Water Data'!E65)))</f>
        <v/>
      </c>
      <c r="BZ71" s="28" t="str">
        <f ca="1">+IF(OFFSET('Water Data'!$E$29,0,10*ROW('Water Data'!E65))="","",OFFSET('Water Data'!$E$29,0,10*ROW('Water Data'!E65)))</f>
        <v/>
      </c>
      <c r="CA71" s="28" t="str">
        <f ca="1">+IF(OFFSET('Water Data'!$E$30,0,10*ROW('Water Data'!E65))="","",OFFSET('Water Data'!$E$30,0,10*ROW('Water Data'!E65)))</f>
        <v/>
      </c>
      <c r="CB71" s="28" t="str">
        <f ca="1">+IF(OFFSET('Water Data'!$F$28,0,10*ROW('Water Data'!F65))="","",OFFSET('Water Data'!$F$28,0,10*ROW('Water Data'!F65)))</f>
        <v/>
      </c>
      <c r="CC71" s="28" t="str">
        <f ca="1">+IF(OFFSET('Water Data'!$F$29,0,10*ROW('Water Data'!F65))="","",OFFSET('Water Data'!$F$29,0,10*ROW('Water Data'!F65)))</f>
        <v/>
      </c>
      <c r="CD71" s="28" t="str">
        <f ca="1">+IF(OFFSET('Water Data'!$F$30,0,10*ROW('Water Data'!F65))="","",OFFSET('Water Data'!$F$30,0,10*ROW('Water Data'!F65)))</f>
        <v/>
      </c>
      <c r="CE71" s="28" t="str">
        <f ca="1">+IF(OFFSET('Water Data'!$G$28,0,10*ROW('Water Data'!G65))="","",OFFSET('Water Data'!$G$28,0,10*ROW('Water Data'!G65)))</f>
        <v/>
      </c>
      <c r="CF71" s="28" t="str">
        <f ca="1">+IF(OFFSET('Water Data'!$G$29,0,10*ROW('Water Data'!G65))="","",OFFSET('Water Data'!$G$29,0,10*ROW('Water Data'!G65)))</f>
        <v/>
      </c>
      <c r="CG71" s="28" t="str">
        <f ca="1">+IF(OFFSET('Water Data'!$G$30,0,10*ROW('Water Data'!G65))="","",OFFSET('Water Data'!$G$30,0,10*ROW('Water Data'!G65)))</f>
        <v/>
      </c>
      <c r="CH71" s="28" t="str">
        <f ca="1">+IF(OFFSET('Water Data'!$H$28,0,10*ROW('Water Data'!H65))="","",OFFSET('Water Data'!$H$28,0,10*ROW('Water Data'!H65)))</f>
        <v/>
      </c>
      <c r="CI71" s="28" t="str">
        <f ca="1">+IF(OFFSET('Water Data'!$H$29,0,10*ROW('Water Data'!H65))="","",OFFSET('Water Data'!$H$29,0,10*ROW('Water Data'!H65)))</f>
        <v/>
      </c>
      <c r="CJ71" s="28" t="str">
        <f ca="1">+IF(OFFSET('Water Data'!$H$30,0,10*ROW('Water Data'!H65))="","",OFFSET('Water Data'!$H$30,0,10*ROW('Water Data'!H65)))</f>
        <v/>
      </c>
      <c r="CK71" s="28" t="str">
        <f ca="1">+IF(OFFSET('Sanitation Data'!$C$29,0,10*ROW('Sanitation Data'!C65))="","",OFFSET('Sanitation Data'!$C$29,0,10*ROW('Sanitation Data'!C65)))</f>
        <v/>
      </c>
      <c r="CL71" s="28" t="str">
        <f ca="1">+IF(OFFSET('Sanitation Data'!$C$30,0,10*ROW('Sanitation Data'!C65))="","",OFFSET('Sanitation Data'!$C$30,0,10*ROW('Sanitation Data'!C65)))</f>
        <v/>
      </c>
      <c r="CM71" s="28" t="str">
        <f ca="1">+IF(OFFSET('Sanitation Data'!$C$31,0,10*ROW('Sanitation Data'!C65))="","",OFFSET('Sanitation Data'!$C$31,0,10*ROW('Sanitation Data'!C65)))</f>
        <v/>
      </c>
      <c r="CN71" s="28" t="str">
        <f ca="1">+IF(OFFSET('Sanitation Data'!$C$32,0,10*ROW('Sanitation Data'!C65))="","",OFFSET('Sanitation Data'!$C$32,0,10*ROW('Sanitation Data'!C65)))</f>
        <v/>
      </c>
      <c r="CO71" s="28" t="str">
        <f ca="1">+IF(OFFSET('Sanitation Data'!$C$33,0,10*ROW('Sanitation Data'!C65))="","",OFFSET('Sanitation Data'!$C$33,0,10*ROW('Sanitation Data'!C65)))</f>
        <v/>
      </c>
      <c r="CP71" s="28" t="str">
        <f ca="1">+IF(OFFSET('Sanitation Data'!$D$29,0,10*ROW('Sanitation Data'!D65))="","",OFFSET('Sanitation Data'!$D$29,0,10*ROW('Sanitation Data'!D65)))</f>
        <v/>
      </c>
      <c r="CQ71" s="28" t="str">
        <f ca="1">+IF(OFFSET('Sanitation Data'!$D$30,0,10*ROW('Sanitation Data'!D65))="","",OFFSET('Sanitation Data'!$D$30,0,10*ROW('Sanitation Data'!D65)))</f>
        <v/>
      </c>
      <c r="CR71" s="28" t="str">
        <f ca="1">+IF(OFFSET('Sanitation Data'!$D$31,0,10*ROW('Sanitation Data'!D65))="","",OFFSET('Sanitation Data'!$D$31,0,10*ROW('Sanitation Data'!D65)))</f>
        <v/>
      </c>
      <c r="CS71" s="28" t="str">
        <f ca="1">+IF(OFFSET('Sanitation Data'!$D$32,0,10*ROW('Sanitation Data'!D65))="","",OFFSET('Sanitation Data'!$D$32,0,10*ROW('Sanitation Data'!D65)))</f>
        <v/>
      </c>
      <c r="CT71" s="28" t="str">
        <f ca="1">+IF(OFFSET('Sanitation Data'!$D$33,0,10*ROW('Sanitation Data'!D65))="","",OFFSET('Sanitation Data'!$D$33,0,10*ROW('Sanitation Data'!D65)))</f>
        <v/>
      </c>
      <c r="CU71" s="28" t="str">
        <f ca="1">+IF(OFFSET('Sanitation Data'!$E$29,0,10*ROW('Sanitation Data'!E65))="","",OFFSET('Sanitation Data'!$E$29,0,10*ROW('Sanitation Data'!E65)))</f>
        <v/>
      </c>
      <c r="CV71" s="28" t="str">
        <f ca="1">+IF(OFFSET('Sanitation Data'!$E$30,0,10*ROW('Sanitation Data'!E65))="","",OFFSET('Sanitation Data'!$E$30,0,10*ROW('Sanitation Data'!E65)))</f>
        <v/>
      </c>
      <c r="CW71" s="28" t="str">
        <f ca="1">+IF(OFFSET('Sanitation Data'!$E$31,0,10*ROW('Sanitation Data'!E65))="","",OFFSET('Sanitation Data'!$E$31,0,10*ROW('Sanitation Data'!E65)))</f>
        <v/>
      </c>
      <c r="CX71" s="28" t="str">
        <f ca="1">+IF(OFFSET('Sanitation Data'!$E$32,0,10*ROW('Sanitation Data'!E65))="","",OFFSET('Sanitation Data'!$E$32,0,10*ROW('Sanitation Data'!E65)))</f>
        <v/>
      </c>
      <c r="CY71" s="28" t="str">
        <f ca="1">+IF(OFFSET('Sanitation Data'!$E$33,0,10*ROW('Sanitation Data'!E65))="","",OFFSET('Sanitation Data'!$E$33,0,10*ROW('Sanitation Data'!E65)))</f>
        <v/>
      </c>
      <c r="CZ71" s="28" t="str">
        <f ca="1">+IF(OFFSET('Sanitation Data'!$F$29,0,10*ROW('Sanitation Data'!F65))="","",OFFSET('Sanitation Data'!$F$29,0,10*ROW('Sanitation Data'!F65)))</f>
        <v/>
      </c>
      <c r="DA71" s="28" t="str">
        <f ca="1">+IF(OFFSET('Sanitation Data'!$F$30,0,10*ROW('Sanitation Data'!F65))="","",OFFSET('Sanitation Data'!$F$30,0,10*ROW('Sanitation Data'!F65)))</f>
        <v/>
      </c>
      <c r="DB71" s="28" t="str">
        <f ca="1">+IF(OFFSET('Sanitation Data'!$F$31,0,10*ROW('Sanitation Data'!F65))="","",OFFSET('Sanitation Data'!$F$31,0,10*ROW('Sanitation Data'!F65)))</f>
        <v/>
      </c>
      <c r="DC71" s="28" t="str">
        <f ca="1">+IF(OFFSET('Sanitation Data'!$F$32,0,10*ROW('Sanitation Data'!F65))="","",OFFSET('Sanitation Data'!$F$32,0,10*ROW('Sanitation Data'!F65)))</f>
        <v/>
      </c>
      <c r="DD71" s="28" t="str">
        <f ca="1">+IF(OFFSET('Sanitation Data'!$F$33,0,10*ROW('Sanitation Data'!F65))="","",OFFSET('Sanitation Data'!$F$33,0,10*ROW('Sanitation Data'!F65)))</f>
        <v/>
      </c>
      <c r="DE71" s="28" t="str">
        <f ca="1">+IF(OFFSET('Sanitation Data'!$G$29,0,10*ROW('Sanitation Data'!G65))="","",OFFSET('Sanitation Data'!$G$29,0,10*ROW('Sanitation Data'!G65)))</f>
        <v/>
      </c>
      <c r="DF71" s="28" t="str">
        <f ca="1">+IF(OFFSET('Sanitation Data'!$G$30,0,10*ROW('Sanitation Data'!G65))="","",OFFSET('Sanitation Data'!$G$30,0,10*ROW('Sanitation Data'!G65)))</f>
        <v/>
      </c>
      <c r="DG71" s="28" t="str">
        <f ca="1">+IF(OFFSET('Sanitation Data'!$G$31,0,10*ROW('Sanitation Data'!G65))="","",OFFSET('Sanitation Data'!$G$31,0,10*ROW('Sanitation Data'!G65)))</f>
        <v/>
      </c>
      <c r="DH71" s="28" t="str">
        <f ca="1">+IF(OFFSET('Sanitation Data'!$G$32,0,10*ROW('Sanitation Data'!G65))="","",OFFSET('Sanitation Data'!$G$32,0,10*ROW('Sanitation Data'!G65)))</f>
        <v/>
      </c>
      <c r="DI71" s="28" t="str">
        <f ca="1">+IF(OFFSET('Sanitation Data'!$G$33,0,10*ROW('Sanitation Data'!G65))="","",OFFSET('Sanitation Data'!$G$33,0,10*ROW('Sanitation Data'!G65)))</f>
        <v/>
      </c>
      <c r="DJ71" s="28" t="str">
        <f ca="1">+IF(OFFSET('Sanitation Data'!$H$29,0,10*ROW('Sanitation Data'!H65))="","",OFFSET('Sanitation Data'!$H$29,0,10*ROW('Sanitation Data'!H65)))</f>
        <v/>
      </c>
      <c r="DK71" s="28" t="str">
        <f ca="1">+IF(OFFSET('Sanitation Data'!$H$30,0,10*ROW('Sanitation Data'!H65))="","",OFFSET('Sanitation Data'!$H$30,0,10*ROW('Sanitation Data'!H65)))</f>
        <v/>
      </c>
      <c r="DL71" s="28" t="str">
        <f ca="1">+IF(OFFSET('Sanitation Data'!$H$31,0,10*ROW('Sanitation Data'!H65))="","",OFFSET('Sanitation Data'!$H$31,0,10*ROW('Sanitation Data'!H65)))</f>
        <v/>
      </c>
      <c r="DM71" s="28" t="str">
        <f ca="1">+IF(OFFSET('Sanitation Data'!$H$32,0,10*ROW('Sanitation Data'!H65))="","",OFFSET('Sanitation Data'!$H$32,0,10*ROW('Sanitation Data'!H65)))</f>
        <v/>
      </c>
      <c r="DN71" s="28" t="str">
        <f ca="1">+IF(OFFSET('Sanitation Data'!$H$33,0,10*ROW('Sanitation Data'!H65))="","",OFFSET('Sanitation Data'!$H$33,0,10*ROW('Sanitation Data'!H65)))</f>
        <v/>
      </c>
      <c r="DO71" s="28" t="str">
        <f ca="1">+IF(OFFSET('Hygiene Data'!$C$12,0,10*ROW('Hygiene Data'!C65))="","",OFFSET('Hygiene Data'!$C$12,0,10*ROW('Hygiene Data'!C65)))</f>
        <v/>
      </c>
      <c r="DP71" s="28" t="str">
        <f ca="1">+IF(OFFSET('Hygiene Data'!$C$13,0,10*ROW('Hygiene Data'!C65))="","",OFFSET('Hygiene Data'!$C$13,0,10*ROW('Hygiene Data'!C65)))</f>
        <v/>
      </c>
      <c r="DQ71" s="28" t="str">
        <f ca="1">+IF(OFFSET('Hygiene Data'!$C$14,0,10*ROW('Hygiene Data'!C65))="","",OFFSET('Hygiene Data'!$C$14,0,10*ROW('Hygiene Data'!C65)))</f>
        <v/>
      </c>
      <c r="DR71" s="28" t="str">
        <f ca="1">+IF(OFFSET('Hygiene Data'!$D$12,0,10*ROW('Hygiene Data'!D65))="","",OFFSET('Hygiene Data'!$D$12,0,10*ROW('Hygiene Data'!D65)))</f>
        <v/>
      </c>
      <c r="DS71" s="28" t="str">
        <f ca="1">+IF(OFFSET('Hygiene Data'!$D$13,0,10*ROW('Hygiene Data'!D65))="","",OFFSET('Hygiene Data'!$D$13,0,10*ROW('Hygiene Data'!D65)))</f>
        <v/>
      </c>
      <c r="DT71" s="28" t="str">
        <f ca="1">+IF(OFFSET('Hygiene Data'!$D$14,0,10*ROW('Hygiene Data'!D65))="","",OFFSET('Hygiene Data'!$D$14,0,10*ROW('Hygiene Data'!D65)))</f>
        <v/>
      </c>
      <c r="DU71" s="28" t="str">
        <f ca="1">+IF(OFFSET('Hygiene Data'!$E$12,0,10*ROW('Hygiene Data'!E65))="","",OFFSET('Hygiene Data'!$E$12,0,10*ROW('Hygiene Data'!E65)))</f>
        <v/>
      </c>
      <c r="DV71" s="28" t="str">
        <f ca="1">+IF(OFFSET('Hygiene Data'!$E$13,0,10*ROW('Hygiene Data'!E65))="","",OFFSET('Hygiene Data'!$E$13,0,10*ROW('Hygiene Data'!E65)))</f>
        <v/>
      </c>
      <c r="DW71" s="28" t="str">
        <f ca="1">+IF(OFFSET('Hygiene Data'!$E$14,0,10*ROW('Hygiene Data'!E65))="","",OFFSET('Hygiene Data'!$E$14,0,10*ROW('Hygiene Data'!E65)))</f>
        <v/>
      </c>
      <c r="DX71" s="28" t="str">
        <f ca="1">+IF(OFFSET('Hygiene Data'!$F$12,0,10*ROW('Hygiene Data'!F65))="","",OFFSET('Hygiene Data'!$F$12,0,10*ROW('Hygiene Data'!F65)))</f>
        <v/>
      </c>
      <c r="DY71" s="28" t="str">
        <f ca="1">+IF(OFFSET('Hygiene Data'!$F$13,0,10*ROW('Hygiene Data'!F65))="","",OFFSET('Hygiene Data'!$F$13,0,10*ROW('Hygiene Data'!F65)))</f>
        <v/>
      </c>
      <c r="DZ71" s="28" t="str">
        <f ca="1">+IF(OFFSET('Hygiene Data'!$F$14,0,10*ROW('Hygiene Data'!F65))="","",OFFSET('Hygiene Data'!$F$14,0,10*ROW('Hygiene Data'!F65)))</f>
        <v/>
      </c>
      <c r="EA71" s="28" t="str">
        <f ca="1">+IF(OFFSET('Hygiene Data'!$G$12,0,10*ROW('Hygiene Data'!G65))="","",OFFSET('Hygiene Data'!$G$12,0,10*ROW('Hygiene Data'!G65)))</f>
        <v/>
      </c>
      <c r="EB71" s="28" t="str">
        <f ca="1">+IF(OFFSET('Hygiene Data'!$G$13,0,10*ROW('Hygiene Data'!G65))="","",OFFSET('Hygiene Data'!$G$13,0,10*ROW('Hygiene Data'!G65)))</f>
        <v/>
      </c>
      <c r="EC71" s="28" t="str">
        <f ca="1">+IF(OFFSET('Hygiene Data'!$G$14,0,10*ROW('Hygiene Data'!G65))="","",OFFSET('Hygiene Data'!$G$14,0,10*ROW('Hygiene Data'!G65)))</f>
        <v/>
      </c>
      <c r="ED71" s="28" t="str">
        <f ca="1">+IF(OFFSET('Hygiene Data'!$H$12,0,10*ROW('Hygiene Data'!H65))="","",OFFSET('Hygiene Data'!$H$12,0,10*ROW('Hygiene Data'!H65)))</f>
        <v/>
      </c>
      <c r="EE71" s="28" t="str">
        <f ca="1">+IF(OFFSET('Hygiene Data'!$H$13,0,10*ROW('Hygiene Data'!H65))="","",OFFSET('Hygiene Data'!$H$13,0,10*ROW('Hygiene Data'!H65)))</f>
        <v/>
      </c>
      <c r="EF71" s="28" t="str">
        <f ca="1">+IF(OFFSET('Hygiene Data'!$H$14,0,10*ROW('Hygiene Data'!H65))="","",OFFSET('Hygiene Data'!$H$14,0,10*ROW('Hygiene Data'!H65)))</f>
        <v/>
      </c>
    </row>
    <row r="72" spans="1:136" x14ac:dyDescent="0.2">
      <c r="A72" s="44" t="str">
        <f ca="1">+IF(OFFSET('Water Data'!$B$1,0,10*ROW('Water Data'!B69))="","",OFFSET('Water Data'!$B$1,0,10*ROW('Water Data'!B69)))</f>
        <v/>
      </c>
      <c r="B72" s="44" t="str">
        <f ca="1">+IF(OFFSET('Water Data'!$A$3,0,10*ROW('Water Data'!A69))="","",OFFSET('Water Data'!$A$3,0,10*ROW('Water Data'!A69)))</f>
        <v/>
      </c>
      <c r="C72" s="44" t="str">
        <f ca="1">+IF(OFFSET('Water Data'!$C$3,0,10*ROW('Water Data'!C69))="","",OFFSET('Water Data'!$C$3,0,10*ROW('Water Data'!C69)))</f>
        <v/>
      </c>
      <c r="D72" s="119" t="e">
        <f ca="1">+IF(AND(ISNUMBER(OFFSET('Water Data'!$C$5,0,10*ROW('Water Data'!C66))),BS72="Yes"),100-OFFSET('Water Data'!$C$5,0,10*ROW('Water Data'!C66)),IF(AND(ISNUMBER(OFFSET('Water Data'!$C$5,0,10*ROW('Water Data'!C66))),BS72="No",ISNUMBER(OFFSET('Water Data'!$C$5,0,10*ROW('Water Data'!C66)))),CONCATENATE("[",ROUND(100-OFFSET('Water Data'!$C$5,0,10*ROW('Water Data'!C66)),0),"]"),IF(AND(ISNUMBER(OFFSET('Water Data'!$C$5,0,10*ROW('Water Data'!C66))),BS72="",ISNUMBER(OFFSET('Water Data'!$C$5,0,10*ROW('Water Data'!C66)))),100-OFFSET('Water Data'!$C$5,0,10*ROW('Water Data'!C66)),NA())))</f>
        <v>#N/A</v>
      </c>
      <c r="E72" s="119" t="e">
        <f ca="1">+IF(AND(ISNUMBER(OFFSET('Water Data'!$C$7,0,10*ROW('Water Data'!D66))),BT72="Yes"),OFFSET('Water Data'!$C$7,0,10*ROW('Water Data'!C66)),IF(AND(ISNUMBER(OFFSET('Water Data'!$C$7,0,10*ROW('Water Data'!C66))),BT72="No",ISNUMBER(OFFSET('Water Data'!$C$7,0,10*ROW('Water Data'!C66)))),CONCATENATE("[",ROUND(OFFSET('Water Data'!$C$7,0,10*ROW('Water Data'!C66)),0),"]"),IF(AND(ISNUMBER(OFFSET('Water Data'!$C$7,0,10*ROW('Water Data'!C66))),BT72="",ISNUMBER(OFFSET('Water Data'!$C$7,0,10*ROW('Water Data'!C66)))),OFFSET('Water Data'!$C$7,0,10*ROW('Water Data'!C66)),NA())))</f>
        <v>#N/A</v>
      </c>
      <c r="F72" s="119" t="e">
        <f ca="1">+IF(AND(ISNUMBER(OFFSET('Water Data'!$C$10,0,10*ROW('Water Data'!C66))),BU72="Yes"),OFFSET('Water Data'!$C$10,0,10*ROW('Water Data'!C66)),IF(AND(ISNUMBER(OFFSET('Water Data'!$C$10,0,10*ROW('Water Data'!C66))),BU72="No",ISNUMBER(OFFSET('Water Data'!$C$10,0,10*ROW('Water Data'!C66)))),CONCATENATE("[",ROUND(OFFSET('Water Data'!$C$10,0,10*ROW('Water Data'!C66)),0),"]"),IF(AND(ISNUMBER(OFFSET('Water Data'!$C$10,0,10*ROW('Water Data'!C66))),BU72="",ISNUMBER(OFFSET('Water Data'!$C$10,0,10*ROW('Water Data'!C66)))),OFFSET('Water Data'!$C$10,0,10*ROW('Water Data'!C66)),NA())))</f>
        <v>#N/A</v>
      </c>
      <c r="G72" s="119" t="e">
        <f ca="1">+IF(AND(ISNUMBER(OFFSET('Water Data'!$D$5,0,10*ROW('Water Data'!D66))),BV72="Yes"),100-OFFSET('Water Data'!$D$5,0,10*ROW('Water Data'!D66)),IF(AND(ISNUMBER(OFFSET('Water Data'!$D$5,0,10*ROW('Water Data'!D66))),BV72="No",ISNUMBER(OFFSET('Water Data'!$D$5,0,10*ROW('Water Data'!D66)))),CONCATENATE("[",ROUND(100-OFFSET('Water Data'!$D$5,0,10*ROW('Water Data'!D66)),0),"]"),IF(AND(ISNUMBER(OFFSET('Water Data'!$D$5,0,10*ROW('Water Data'!D66))),BV72="",ISNUMBER(OFFSET('Water Data'!$D$5,0,10*ROW('Water Data'!D66)))),100-OFFSET('Water Data'!$D$5,0,10*ROW('Water Data'!D66)),NA())))</f>
        <v>#N/A</v>
      </c>
      <c r="H72" s="119" t="e">
        <f ca="1">+IF(AND(ISNUMBER(OFFSET('Water Data'!$D$7,0,10*ROW('Water Data'!D66))),BW72="Yes"),OFFSET('Water Data'!$D$7,0,10*ROW('Water Data'!D66)),IF(AND(ISNUMBER(OFFSET('Water Data'!$D$7,0,10*ROW('Water Data'!D66))),BW72="No",ISNUMBER(OFFSET('Water Data'!$D$7,0,10*ROW('Water Data'!D66)))),CONCATENATE("[",ROUND(OFFSET('Water Data'!$C$7,0,10*ROW('Water Data'!D66)),0),"]"),IF(AND(ISNUMBER(OFFSET('Water Data'!$D$7,0,10*ROW('Water Data'!D66))),BW72="",ISNUMBER(OFFSET('Water Data'!$D$7,0,10*ROW('Water Data'!D66)))),OFFSET('Water Data'!$D$7,0,10*ROW('Water Data'!D66)),NA())))</f>
        <v>#N/A</v>
      </c>
      <c r="I72" s="119" t="e">
        <f ca="1">+IF(AND(ISNUMBER(OFFSET('Water Data'!$D$10,0,10*ROW('Water Data'!D66))),BX72="Yes"),OFFSET('Water Data'!$D$10,0,10*ROW('Water Data'!D66)),IF(AND(ISNUMBER(OFFSET('Water Data'!$D$10,0,10*ROW('Water Data'!D66))),BX72="No",ISNUMBER(OFFSET('Water Data'!$D$10,0,10*ROW('Water Data'!D66)))),CONCATENATE("[",ROUND(OFFSET('Water Data'!$D$10,0,10*ROW('Water Data'!D66)),0),"]"),IF(AND(ISNUMBER(OFFSET('Water Data'!$D$10,0,10*ROW('Water Data'!D66))),BX72="",ISNUMBER(OFFSET('Water Data'!$D$10,0,10*ROW('Water Data'!D66)))),OFFSET('Water Data'!$D$10,0,10*ROW('Water Data'!D66)),NA())))</f>
        <v>#N/A</v>
      </c>
      <c r="J72" s="119" t="e">
        <f ca="1">+IF(AND(ISNUMBER(OFFSET('Water Data'!$E$5,0,10*ROW('Water Data'!E66))),BY72="Yes"),100-OFFSET('Water Data'!$E$5,0,10*ROW('Water Data'!E66)),IF(AND(ISNUMBER(OFFSET('Water Data'!$E$5,0,10*ROW('Water Data'!E66))),BY72="No",ISNUMBER(OFFSET('Water Data'!$E$5,0,10*ROW('Water Data'!E66)))),CONCATENATE("[",ROUND(100-OFFSET('Water Data'!$E$5,0,10*ROW('Water Data'!E66)),0),"]"),IF(AND(ISNUMBER(OFFSET('Water Data'!$E$5,0,10*ROW('Water Data'!E66))),BY72="",ISNUMBER(OFFSET('Water Data'!$E$5,0,10*ROW('Water Data'!E66)))),100-OFFSET('Water Data'!$E$5,0,10*ROW('Water Data'!E66)),NA())))</f>
        <v>#N/A</v>
      </c>
      <c r="K72" s="119" t="e">
        <f ca="1">+IF(AND(ISNUMBER(OFFSET('Water Data'!$E$7,0,10*ROW('Water Data'!E66))),BZ72="Yes"),OFFSET('Water Data'!$E$7,0,10*ROW('Water Data'!E66)),IF(AND(ISNUMBER(OFFSET('Water Data'!$E$7,0,10*ROW('Water Data'!E66))),BZ72="No",ISNUMBER(OFFSET('Water Data'!$E$7,0,10*ROW('Water Data'!E66)))),CONCATENATE("[",ROUND(OFFSET('Water Data'!$E$7,0,10*ROW('Water Data'!E66)),0),"]"),IF(AND(ISNUMBER(OFFSET('Water Data'!$E$7,0,10*ROW('Water Data'!E66))),BZ72="",ISNUMBER(OFFSET('Water Data'!$E$7,0,10*ROW('Water Data'!E66)))),OFFSET('Water Data'!$E$7,0,10*ROW('Water Data'!E66)),NA())))</f>
        <v>#N/A</v>
      </c>
      <c r="L72" s="119" t="e">
        <f ca="1">+IF(AND(ISNUMBER(OFFSET('Water Data'!$E$10,0,10*ROW('Water Data'!E66))),CA72="Yes"),OFFSET('Water Data'!$E$10,0,10*ROW('Water Data'!E66)),IF(AND(ISNUMBER(OFFSET('Water Data'!$E$10,0,10*ROW('Water Data'!E66))),CA72="No",ISNUMBER(OFFSET('Water Data'!$E$10,0,10*ROW('Water Data'!E66)))),CONCATENATE("[",ROUND(OFFSET('Water Data'!$E$10,0,10*ROW('Water Data'!E66)),0),"]"),IF(AND(ISNUMBER(OFFSET('Water Data'!$E$10,0,10*ROW('Water Data'!E66))),CA72="",ISNUMBER(OFFSET('Water Data'!$E$10,0,10*ROW('Water Data'!E66)))),OFFSET('Water Data'!$E$10,0,10*ROW('Water Data'!E66)),NA())))</f>
        <v>#N/A</v>
      </c>
      <c r="M72" s="119" t="e">
        <f ca="1">+IF(AND(ISNUMBER(OFFSET('Water Data'!$F$5,0,10*ROW('Water Data'!F66))),CB72="Yes"),100-OFFSET('Water Data'!$F$5,0,10*ROW('Water Data'!F66)),IF(AND(ISNUMBER(OFFSET('Water Data'!$F$5,0,10*ROW('Water Data'!F66))),CB72="No",ISNUMBER(OFFSET('Water Data'!$F$5,0,10*ROW('Water Data'!F66)))),CONCATENATE("[",ROUND(100-OFFSET('Water Data'!$F$5,0,10*ROW('Water Data'!F66)),0),"]"),IF(AND(ISNUMBER(OFFSET('Water Data'!$F$5,0,10*ROW('Water Data'!F66))),CB72="",ISNUMBER(OFFSET('Water Data'!$F$5,0,10*ROW('Water Data'!F66)))),100-OFFSET('Water Data'!$F$5,0,10*ROW('Water Data'!F66)),NA())))</f>
        <v>#N/A</v>
      </c>
      <c r="N72" s="119" t="e">
        <f ca="1">+IF(AND(ISNUMBER(OFFSET('Water Data'!$F$7,0,10*ROW('Water Data'!F66))),CC72="Yes"),OFFSET('Water Data'!$F$7,0,10*ROW('Water Data'!F66)),IF(AND(ISNUMBER(OFFSET('Water Data'!$F$7,0,10*ROW('Water Data'!F66))),CC72="No",ISNUMBER(OFFSET('Water Data'!$F$7,0,10*ROW('Water Data'!F66)))),CONCATENATE("[",ROUND(OFFSET('Water Data'!$F$7,0,10*ROW('Water Data'!F66)),0),"]"),IF(AND(ISNUMBER(OFFSET('Water Data'!$F$7,0,10*ROW('Water Data'!F66))),CC72="",ISNUMBER(OFFSET('Water Data'!$F$7,0,10*ROW('Water Data'!F66)))),OFFSET('Water Data'!$F$7,0,10*ROW('Water Data'!F66)),NA())))</f>
        <v>#N/A</v>
      </c>
      <c r="O72" s="119" t="e">
        <f ca="1">+IF(AND(ISNUMBER(OFFSET('Water Data'!$F$10,0,10*ROW('Water Data'!F66))),CD72="Yes"),OFFSET('Water Data'!$F$10,0,10*ROW('Water Data'!F66)),IF(AND(ISNUMBER(OFFSET('Water Data'!$F$10,0,10*ROW('Water Data'!F66))),CD72="No",ISNUMBER(OFFSET('Water Data'!$F$10,0,10*ROW('Water Data'!F66)))),CONCATENATE("[",ROUND(OFFSET('Water Data'!$F$10,0,10*ROW('Water Data'!F66)),0),"]"),IF(AND(ISNUMBER(OFFSET('Water Data'!$F$10,0,10*ROW('Water Data'!F66))),CD72="",ISNUMBER(OFFSET('Water Data'!$F$10,0,10*ROW('Water Data'!F66)))),OFFSET('Water Data'!$F$10,0,10*ROW('Water Data'!F66)),NA())))</f>
        <v>#N/A</v>
      </c>
      <c r="P72" s="119" t="e">
        <f ca="1">+IF(AND(ISNUMBER(OFFSET('Water Data'!$G$5,0,10*ROW('Water Data'!G66))),CE72="Yes"),100-OFFSET('Water Data'!$G$5,0,10*ROW('Water Data'!G66)),IF(AND(ISNUMBER(OFFSET('Water Data'!$G$5,0,10*ROW('Water Data'!G66))),CE72="No",ISNUMBER(OFFSET('Water Data'!$G$5,0,10*ROW('Water Data'!G66)))),CONCATENATE("[",ROUND(100-OFFSET('Water Data'!$G$5,0,10*ROW('Water Data'!G66)),0),"]"),IF(AND(ISNUMBER(OFFSET('Water Data'!$G$5,0,10*ROW('Water Data'!G66))),CE72="",ISNUMBER(OFFSET('Water Data'!$G$5,0,10*ROW('Water Data'!G66)))),100-OFFSET('Water Data'!$G$5,0,10*ROW('Water Data'!G66)),NA())))</f>
        <v>#N/A</v>
      </c>
      <c r="Q72" s="119" t="e">
        <f ca="1">+IF(AND(ISNUMBER(OFFSET('Water Data'!$G$7,0,10*ROW('Water Data'!G66))),CF72="Yes"),OFFSET('Water Data'!$G$7,0,10*ROW('Water Data'!G66)),IF(AND(ISNUMBER(OFFSET('Water Data'!$G$7,0,10*ROW('Water Data'!G66))),CF72="No",ISNUMBER(OFFSET('Water Data'!$G$7,0,10*ROW('Water Data'!G66)))),CONCATENATE("[",ROUND(OFFSET('Water Data'!$G$7,0,10*ROW('Water Data'!G66)),0),"]"),IF(AND(ISNUMBER(OFFSET('Water Data'!$G$7,0,10*ROW('Water Data'!G66))),CF72="",ISNUMBER(OFFSET('Water Data'!$G$7,0,10*ROW('Water Data'!G66)))),OFFSET('Water Data'!$G$7,0,10*ROW('Water Data'!G66)),NA())))</f>
        <v>#N/A</v>
      </c>
      <c r="R72" s="119" t="e">
        <f ca="1">+IF(AND(ISNUMBER(OFFSET('Water Data'!$G$10,0,10*ROW('Water Data'!G66))),CG72="Yes"),OFFSET('Water Data'!$G$10,0,10*ROW('Water Data'!G66)),IF(AND(ISNUMBER(OFFSET('Water Data'!$G$10,0,10*ROW('Water Data'!G66))),CG72="No",ISNUMBER(OFFSET('Water Data'!$G$10,0,10*ROW('Water Data'!G66)))),CONCATENATE("[",ROUND(OFFSET('Water Data'!$G$10,0,10*ROW('Water Data'!G66)),0),"]"),IF(AND(ISNUMBER(OFFSET('Water Data'!$G$10,0,10*ROW('Water Data'!G66))),CG72="",ISNUMBER(OFFSET('Water Data'!$G$10,0,10*ROW('Water Data'!G66)))),OFFSET('Water Data'!$G$10,0,10*ROW('Water Data'!G66)),NA())))</f>
        <v>#N/A</v>
      </c>
      <c r="S72" s="119" t="e">
        <f ca="1">+IF(AND(ISNUMBER(OFFSET('Water Data'!$H$5,0,10*ROW('Water Data'!H66))),CH72="Yes"),100-OFFSET('Water Data'!$H$5,0,10*ROW('Water Data'!H66)),IF(AND(ISNUMBER(OFFSET('Water Data'!$H$5,0,10*ROW('Water Data'!H66))),CH72="No",ISNUMBER(OFFSET('Water Data'!$H$5,0,10*ROW('Water Data'!H66)))),CONCATENATE("[",ROUND(100-OFFSET('Water Data'!$H$5,0,10*ROW('Water Data'!H66)),0),"]"),IF(AND(ISNUMBER(OFFSET('Water Data'!$H$5,0,10*ROW('Water Data'!H66))),CH72="",ISNUMBER(OFFSET('Water Data'!$H$5,0,10*ROW('Water Data'!H66)))),100-OFFSET('Water Data'!$H$5,0,10*ROW('Water Data'!H66)),NA())))</f>
        <v>#N/A</v>
      </c>
      <c r="T72" s="119" t="e">
        <f ca="1">+IF(AND(ISNUMBER(OFFSET('Water Data'!$H$7,0,10*ROW('Water Data'!H66))),CI72="Yes"),OFFSET('Water Data'!$H$7,0,10*ROW('Water Data'!H66)),IF(AND(ISNUMBER(OFFSET('Water Data'!$H$7,0,10*ROW('Water Data'!H66))),CI72="No",ISNUMBER(OFFSET('Water Data'!$H$7,0,10*ROW('Water Data'!H66)))),CONCATENATE("[",ROUND(OFFSET('Water Data'!$H$7,0,10*ROW('Water Data'!H66)),0),"]"),IF(AND(ISNUMBER(OFFSET('Water Data'!$H$7,0,10*ROW('Water Data'!H66))),CI72="",ISNUMBER(OFFSET('Water Data'!$H$7,0,10*ROW('Water Data'!H66)))),OFFSET('Water Data'!$H$7,0,10*ROW('Water Data'!H66)),NA())))</f>
        <v>#N/A</v>
      </c>
      <c r="U72" s="119" t="e">
        <f ca="1">+IF(AND(ISNUMBER(OFFSET('Water Data'!$H$10,0,10*ROW('Water Data'!H66))),CJ72="Yes"),OFFSET('Water Data'!$H$10,0,10*ROW('Water Data'!H66)),IF(AND(ISNUMBER(OFFSET('Water Data'!$H$10,0,10*ROW('Water Data'!H66))),CJ72="No",ISNUMBER(OFFSET('Water Data'!$H$10,0,10*ROW('Water Data'!H66)))),CONCATENATE("[",ROUND(OFFSET('Water Data'!$H$10,0,10*ROW('Water Data'!H66)),0),"]"),IF(AND(ISNUMBER(OFFSET('Water Data'!$H$10,0,10*ROW('Water Data'!H66))),CJ72="",ISNUMBER(OFFSET('Water Data'!$H$10,0,10*ROW('Water Data'!H66)))),OFFSET('Water Data'!$H$10,0,10*ROW('Water Data'!H66)),NA())))</f>
        <v>#N/A</v>
      </c>
      <c r="V72" s="120" t="e">
        <f ca="1">+IF(AND(ISNUMBER(OFFSET('Sanitation Data'!$C$5,0,10*ROW('Sanitation Data'!C66))),CK72="Yes"),100-OFFSET('Sanitation Data'!$C$5,0,10*ROW('Sanitation Data'!C66)),IF(AND(ISNUMBER(OFFSET('Sanitation Data'!$C$5,0,10*ROW('Sanitation Data'!C66))),CK72="No",ISNUMBER(OFFSET('Sanitation Data'!$C$5,0,10*ROW('Sanitation Data'!C66)))),CONCATENATE("[",ROUND(100-OFFSET('Sanitation Data'!$C$5,0,10*ROW('Sanitation Data'!C66)),0),"]"),IF(AND(ISNUMBER(OFFSET('Sanitation Data'!$C$5,0,10*ROW('Sanitation Data'!C66))),CK72="",ISNUMBER(OFFSET('Sanitation Data'!$C$5,0,10*ROW('Sanitation Data'!C66)))),100-OFFSET('Sanitation Data'!$C$5,0,10*ROW('Sanitation Data'!C66)),NA())))</f>
        <v>#N/A</v>
      </c>
      <c r="W72" s="120" t="e">
        <f ca="1">+IF(AND(ISNUMBER(OFFSET('Sanitation Data'!$C$7,0,10*ROW('Sanitation Data'!C66))),CL72="Yes"),OFFSET('Sanitation Data'!$C$7,0,10*ROW('Sanitation Data'!C66)),IF(AND(ISNUMBER(OFFSET('Sanitation Data'!$C$7,0,10*ROW('Sanitation Data'!C66))),CL72="No",ISNUMBER(OFFSET('Sanitation Data'!$C$7,0,10*ROW('Sanitation Data'!C66)))),CONCATENATE("[",ROUND(OFFSET('Sanitation Data'!$C$7,0,10*ROW('Sanitation Data'!C66)),0),"]"),IF(AND(ISNUMBER(OFFSET('Sanitation Data'!$C$7,0,10*ROW('Sanitation Data'!C66))),CL72="",ISNUMBER(OFFSET('Sanitation Data'!$C$7,0,10*ROW('Sanitation Data'!C66)))),OFFSET('Sanitation Data'!$C$7,0,10*ROW('Sanitation Data'!C66)),NA())))</f>
        <v>#N/A</v>
      </c>
      <c r="X72" s="120" t="e">
        <f ca="1">+IF(AND(ISNUMBER(OFFSET('Sanitation Data'!$C$11,0,10*ROW('Sanitation Data'!C66))),CM72="Yes"),OFFSET('Sanitation Data'!$C$11,0,10*ROW('Sanitation Data'!C66)),IF(AND(ISNUMBER(OFFSET('Sanitation Data'!$C$11,0,10*ROW('Sanitation Data'!C66))),CM72="No",ISNUMBER(OFFSET('Sanitation Data'!$C$11,0,10*ROW('Sanitation Data'!C66)))),CONCATENATE("[",ROUND(OFFSET('Sanitation Data'!$C$11,0,10*ROW('Sanitation Data'!C66)),0),"]"),IF(AND(ISNUMBER(OFFSET('Sanitation Data'!$C$11,0,10*ROW('Sanitation Data'!C66))),CM72="",ISNUMBER(OFFSET('Sanitation Data'!$C$11,0,10*ROW('Sanitation Data'!C66)))),OFFSET('Sanitation Data'!$C$11,0,10*ROW('Sanitation Data'!C66)),NA())))</f>
        <v>#N/A</v>
      </c>
      <c r="Y72" s="120" t="e">
        <f ca="1">+IF(AND(ISNUMBER(OFFSET('Sanitation Data'!$C$12,0,10*ROW('Sanitation Data'!C66))),CN72="Yes"),OFFSET('Sanitation Data'!$C$12,0,10*ROW('Sanitation Data'!C66)),IF(AND(ISNUMBER(OFFSET('Sanitation Data'!$C$12,0,10*ROW('Sanitation Data'!C66))),CN72="No",ISNUMBER(OFFSET('Sanitation Data'!$C$12,0,10*ROW('Sanitation Data'!C66)))),CONCATENATE("[",ROUND(OFFSET('Sanitation Data'!$C$12,0,10*ROW('Sanitation Data'!C66)),0),"]"),IF(AND(ISNUMBER(OFFSET('Sanitation Data'!$C$12,0,10*ROW('Sanitation Data'!C66))),CN72="",ISNUMBER(OFFSET('Sanitation Data'!$C$12,0,10*ROW('Sanitation Data'!C66)))),OFFSET('Sanitation Data'!$C$12,0,10*ROW('Sanitation Data'!C66)),NA())))</f>
        <v>#N/A</v>
      </c>
      <c r="Z72" s="120" t="e">
        <f ca="1">+IF(AND(ISNUMBER(OFFSET('Sanitation Data'!$C$13,0,10*ROW('Sanitation Data'!C66))),CO72="Yes"),OFFSET('Sanitation Data'!$C$13,0,10*ROW('Sanitation Data'!C66)),IF(AND(ISNUMBER(OFFSET('Sanitation Data'!$C$13,0,10*ROW('Sanitation Data'!C66))),CO72="No",ISNUMBER(OFFSET('Sanitation Data'!$C$13,0,10*ROW('Sanitation Data'!C66)))),CONCATENATE("[",ROUND(OFFSET('Sanitation Data'!$C$13,0,10*ROW('Sanitation Data'!C66)),0),"]"),IF(AND(ISNUMBER(OFFSET('Sanitation Data'!$C$13,0,10*ROW('Sanitation Data'!C66))),CO72="",ISNUMBER(OFFSET('Sanitation Data'!$C$13,0,10*ROW('Sanitation Data'!C66)))),OFFSET('Sanitation Data'!$C$13,0,10*ROW('Sanitation Data'!C66)),NA())))</f>
        <v>#N/A</v>
      </c>
      <c r="AA72" s="120" t="e">
        <f ca="1">+IF(AND(ISNUMBER(OFFSET('Sanitation Data'!$D$5,0,10*ROW('Sanitation Data'!D66))),CP72="Yes"),100-OFFSET('Sanitation Data'!$D$5,0,10*ROW('Sanitation Data'!D66)),IF(AND(ISNUMBER(OFFSET('Sanitation Data'!$D$5,0,10*ROW('Sanitation Data'!D66))),CP72="No",ISNUMBER(OFFSET('Sanitation Data'!$D$5,0,10*ROW('Sanitation Data'!D66)))),CONCATENATE("[",ROUND(100-OFFSET('Sanitation Data'!$D$5,0,10*ROW('Sanitation Data'!D66)),0),"]"),IF(AND(ISNUMBER(OFFSET('Sanitation Data'!$D$5,0,10*ROW('Sanitation Data'!D66))),CP72="",ISNUMBER(OFFSET('Sanitation Data'!$D$5,0,10*ROW('Sanitation Data'!D66)))),100-OFFSET('Sanitation Data'!$D$5,0,10*ROW('Sanitation Data'!D66)),NA())))</f>
        <v>#N/A</v>
      </c>
      <c r="AB72" s="120" t="e">
        <f ca="1">+IF(AND(ISNUMBER(OFFSET('Sanitation Data'!$D$7,0,10*ROW('Sanitation Data'!D66))),CQ72="Yes"),OFFSET('Sanitation Data'!$D$7,0,10*ROW('Sanitation Data'!G66)),IF(AND(ISNUMBER(OFFSET('Sanitation Data'!$D$7,0,10*ROW('Sanitation Data'!D66))),CQ72="No",ISNUMBER(OFFSET('Sanitation Data'!$D$7,0,10*ROW('Sanitation Data'!D66)))),CONCATENATE("[",ROUND(OFFSET('Sanitation Data'!$D$7,0,10*ROW('Sanitation Data'!D66)),0),"]"),IF(AND(ISNUMBER(OFFSET('Sanitation Data'!$D$7,0,10*ROW('Sanitation Data'!D66))),CQ72="",ISNUMBER(OFFSET('Sanitation Data'!$D$7,0,10*ROW('Sanitation Data'!D66)))),OFFSET('Sanitation Data'!$D$7,0,10*ROW('Sanitation Data'!D66)),NA())))</f>
        <v>#N/A</v>
      </c>
      <c r="AC72" s="120" t="e">
        <f ca="1">+IF(AND(ISNUMBER(OFFSET('Sanitation Data'!$D$11,0,10*ROW('Sanitation Data'!D66))),CR72="Yes"),OFFSET('Sanitation Data'!$D$11,0,10*ROW('Sanitation Data'!D66)),IF(AND(ISNUMBER(OFFSET('Sanitation Data'!$D$11,0,10*ROW('Sanitation Data'!D66))),CR72="No",ISNUMBER(OFFSET('Sanitation Data'!$D$11,0,10*ROW('Sanitation Data'!D66)))),CONCATENATE("[",ROUND(OFFSET('Sanitation Data'!$D$11,0,10*ROW('Sanitation Data'!D66)),0),"]"),IF(AND(ISNUMBER(OFFSET('Sanitation Data'!$D$11,0,10*ROW('Sanitation Data'!D66))),CR72="",ISNUMBER(OFFSET('Sanitation Data'!$D$11,0,10*ROW('Sanitation Data'!D66)))),OFFSET('Sanitation Data'!$D$11,0,10*ROW('Sanitation Data'!D66)),NA())))</f>
        <v>#N/A</v>
      </c>
      <c r="AD72" s="120" t="e">
        <f ca="1">+IF(AND(ISNUMBER(OFFSET('Sanitation Data'!$D$12,0,10*ROW('Sanitation Data'!D66))),CS72="Yes"),OFFSET('Sanitation Data'!$D$12,0,10*ROW('Sanitation Data'!D66)),IF(AND(ISNUMBER(OFFSET('Sanitation Data'!$D$12,0,10*ROW('Sanitation Data'!D66))),CS72="No",ISNUMBER(OFFSET('Sanitation Data'!$D$12,0,10*ROW('Sanitation Data'!D66)))),CONCATENATE("[",ROUND(OFFSET('Sanitation Data'!$D$12,0,10*ROW('Sanitation Data'!D66)),0),"]"),IF(AND(ISNUMBER(OFFSET('Sanitation Data'!$D$12,0,10*ROW('Sanitation Data'!D66))),CS72="",ISNUMBER(OFFSET('Sanitation Data'!$D$12,0,10*ROW('Sanitation Data'!D66)))),OFFSET('Sanitation Data'!$D$12,0,10*ROW('Sanitation Data'!D66)),NA())))</f>
        <v>#N/A</v>
      </c>
      <c r="AE72" s="120" t="e">
        <f ca="1">+IF(AND(ISNUMBER(OFFSET('Sanitation Data'!$D$13,0,10*ROW('Sanitation Data'!D66))),CT72="Yes"),OFFSET('Sanitation Data'!$D$13,0,10*ROW('Sanitation Data'!D66)),IF(AND(ISNUMBER(OFFSET('Sanitation Data'!$D$13,0,10*ROW('Sanitation Data'!D66))),CT72="No",ISNUMBER(OFFSET('Sanitation Data'!$D$13,0,10*ROW('Sanitation Data'!D66)))),CONCATENATE("[",ROUND(OFFSET('Sanitation Data'!$D$13,0,10*ROW('Sanitation Data'!D66)),0),"]"),IF(AND(ISNUMBER(OFFSET('Sanitation Data'!$D$13,0,10*ROW('Sanitation Data'!D66))),CT72="",ISNUMBER(OFFSET('Sanitation Data'!$D$13,0,10*ROW('Sanitation Data'!D66)))),OFFSET('Sanitation Data'!$D$13,0,10*ROW('Sanitation Data'!D66)),NA())))</f>
        <v>#N/A</v>
      </c>
      <c r="AF72" s="120" t="e">
        <f ca="1">+IF(AND(ISNUMBER(OFFSET('Sanitation Data'!$E$5,0,10*ROW('Sanitation Data'!E66))),CU72="Yes"),100-OFFSET('Sanitation Data'!$E$5,0,10*ROW('Sanitation Data'!E66)),IF(AND(ISNUMBER(OFFSET('Sanitation Data'!$E$5,0,10*ROW('Sanitation Data'!E66))),CU72="No",ISNUMBER(OFFSET('Sanitation Data'!$E$5,0,10*ROW('Sanitation Data'!E66)))),CONCATENATE("[",ROUND(100-OFFSET('Sanitation Data'!$E$5,0,10*ROW('Sanitation Data'!E66)),0),"]"),IF(AND(ISNUMBER(OFFSET('Sanitation Data'!$E$5,0,10*ROW('Sanitation Data'!E66))),CU72="",ISNUMBER(OFFSET('Sanitation Data'!$E$5,0,10*ROW('Sanitation Data'!E66)))),100-OFFSET('Sanitation Data'!$E$5,0,10*ROW('Sanitation Data'!E66)),NA())))</f>
        <v>#N/A</v>
      </c>
      <c r="AG72" s="120" t="e">
        <f ca="1">+IF(AND(ISNUMBER(OFFSET('Sanitation Data'!$E$7,0,10*ROW('Sanitation Data'!E66))),CV72="Yes"),OFFSET('Sanitation Data'!$E$7,0,10*ROW('Sanitation Data'!E66)),IF(AND(ISNUMBER(OFFSET('Sanitation Data'!$E$7,0,10*ROW('Sanitation Data'!E66))),CV72="No",ISNUMBER(OFFSET('Sanitation Data'!$E$7,0,10*ROW('Sanitation Data'!E66)))),CONCATENATE("[",ROUND(OFFSET('Sanitation Data'!$E$7,0,10*ROW('Sanitation Data'!E66)),0),"]"),IF(AND(ISNUMBER(OFFSET('Sanitation Data'!$E$7,0,10*ROW('Sanitation Data'!E66))),CV72="",ISNUMBER(OFFSET('Sanitation Data'!$E$7,0,10*ROW('Sanitation Data'!E66)))),OFFSET('Sanitation Data'!$E$7,0,10*ROW('Sanitation Data'!E66)),NA())))</f>
        <v>#N/A</v>
      </c>
      <c r="AH72" s="120" t="e">
        <f ca="1">+IF(AND(ISNUMBER(OFFSET('Sanitation Data'!$E$11,0,10*ROW('Sanitation Data'!E66))),CW72="Yes"),OFFSET('Sanitation Data'!$E$11,0,10*ROW('Sanitation Data'!E66)),IF(AND(ISNUMBER(OFFSET('Sanitation Data'!$E$11,0,10*ROW('Sanitation Data'!E66))),CW72="No",ISNUMBER(OFFSET('Sanitation Data'!$E$11,0,10*ROW('Sanitation Data'!E66)))),CONCATENATE("[",ROUND(OFFSET('Sanitation Data'!$E$11,0,10*ROW('Sanitation Data'!E66)),0),"]"),IF(AND(ISNUMBER(OFFSET('Sanitation Data'!$E$11,0,10*ROW('Sanitation Data'!E66))),CW72="",ISNUMBER(OFFSET('Sanitation Data'!$E$11,0,10*ROW('Sanitation Data'!E66)))),OFFSET('Sanitation Data'!$E$11,0,10*ROW('Sanitation Data'!E66)),NA())))</f>
        <v>#N/A</v>
      </c>
      <c r="AI72" s="120" t="e">
        <f ca="1">+IF(AND(ISNUMBER(OFFSET('Sanitation Data'!$E$12,0,10*ROW('Sanitation Data'!E66))),CX72="Yes"),OFFSET('Sanitation Data'!$E$12,0,10*ROW('Sanitation Data'!E66)),IF(AND(ISNUMBER(OFFSET('Sanitation Data'!$E$12,0,10*ROW('Sanitation Data'!E66))),CX72="No",ISNUMBER(OFFSET('Sanitation Data'!$E$12,0,10*ROW('Sanitation Data'!E66)))),CONCATENATE("[",ROUND(OFFSET('Sanitation Data'!$E$12,0,10*ROW('Sanitation Data'!E66)),0),"]"),IF(AND(ISNUMBER(OFFSET('Sanitation Data'!$E$12,0,10*ROW('Sanitation Data'!E66))),CX72="",ISNUMBER(OFFSET('Sanitation Data'!$E$12,0,10*ROW('Sanitation Data'!E66)))),OFFSET('Sanitation Data'!$E$12,0,10*ROW('Sanitation Data'!E66)),NA())))</f>
        <v>#N/A</v>
      </c>
      <c r="AJ72" s="120" t="e">
        <f ca="1">+IF(AND(ISNUMBER(OFFSET('Sanitation Data'!$E$13,0,10*ROW('Sanitation Data'!E66))),CY72="Yes"),OFFSET('Sanitation Data'!$E$13,0,10*ROW('Sanitation Data'!E66)),IF(AND(ISNUMBER(OFFSET('Sanitation Data'!$E$13,0,10*ROW('Sanitation Data'!E66))),CY72="No",ISNUMBER(OFFSET('Sanitation Data'!$E$13,0,10*ROW('Sanitation Data'!E66)))),CONCATENATE("[",ROUND(OFFSET('Sanitation Data'!$E$13,0,10*ROW('Sanitation Data'!E66)),0),"]"),IF(AND(ISNUMBER(OFFSET('Sanitation Data'!$E$13,0,10*ROW('Sanitation Data'!E66))),CY72="",ISNUMBER(OFFSET('Sanitation Data'!$E$13,0,10*ROW('Sanitation Data'!E66)))),OFFSET('Sanitation Data'!$E$13,0,10*ROW('Sanitation Data'!E66)),NA())))</f>
        <v>#N/A</v>
      </c>
      <c r="AK72" s="120" t="e">
        <f ca="1">+IF(AND(ISNUMBER(OFFSET('Sanitation Data'!$F$5,0,10*ROW('Sanitation Data'!F66))),CZ72="Yes"),100-OFFSET('Sanitation Data'!$F$5,0,10*ROW('Sanitation Data'!F66)),IF(AND(ISNUMBER(OFFSET('Sanitation Data'!$F$5,0,10*ROW('Sanitation Data'!F66))),CZ72="No",ISNUMBER(OFFSET('Sanitation Data'!$F$5,0,10*ROW('Sanitation Data'!F66)))),CONCATENATE("[",ROUND(100-OFFSET('Sanitation Data'!$F$5,0,10*ROW('Sanitation Data'!F66)),0),"]"),IF(AND(ISNUMBER(OFFSET('Sanitation Data'!$F$5,0,10*ROW('Sanitation Data'!F66))),CZ72="",ISNUMBER(OFFSET('Sanitation Data'!$F$5,0,10*ROW('Sanitation Data'!F66)))),100-OFFSET('Sanitation Data'!$F$5,0,10*ROW('Sanitation Data'!F66)),NA())))</f>
        <v>#N/A</v>
      </c>
      <c r="AL72" s="120" t="e">
        <f ca="1">+IF(AND(ISNUMBER(OFFSET('Sanitation Data'!$F$7,0,10*ROW('Sanitation Data'!F66))),DA72="Yes"),OFFSET('Sanitation Data'!$F$7,0,10*ROW('Sanitation Data'!F66)),IF(AND(ISNUMBER(OFFSET('Sanitation Data'!$F$7,0,10*ROW('Sanitation Data'!F66))),DA72="No",ISNUMBER(OFFSET('Sanitation Data'!$F$7,0,10*ROW('Sanitation Data'!F66)))),CONCATENATE("[",ROUND(OFFSET('Sanitation Data'!$F$7,0,10*ROW('Sanitation Data'!F66)),0),"]"),IF(AND(ISNUMBER(OFFSET('Sanitation Data'!$F$7,0,10*ROW('Sanitation Data'!F66))),DA72="",ISNUMBER(OFFSET('Sanitation Data'!$F$7,0,10*ROW('Sanitation Data'!F66)))),OFFSET('Sanitation Data'!$F$7,0,10*ROW('Sanitation Data'!F66)),NA())))</f>
        <v>#N/A</v>
      </c>
      <c r="AM72" s="120" t="e">
        <f ca="1">+IF(AND(ISNUMBER(OFFSET('Sanitation Data'!$F$11,0,10*ROW('Sanitation Data'!F66))),DB72="Yes"),OFFSET('Sanitation Data'!$F$11,0,10*ROW('Sanitation Data'!F66)),IF(AND(ISNUMBER(OFFSET('Sanitation Data'!$F$11,0,10*ROW('Sanitation Data'!F66))),DB72="No",ISNUMBER(OFFSET('Sanitation Data'!$F$11,0,10*ROW('Sanitation Data'!F66)))),CONCATENATE("[",ROUND(OFFSET('Sanitation Data'!$F$11,0,10*ROW('Sanitation Data'!F66)),0),"]"),IF(AND(ISNUMBER(OFFSET('Sanitation Data'!$F$11,0,10*ROW('Sanitation Data'!F66))),DB72="",ISNUMBER(OFFSET('Sanitation Data'!$F$11,0,10*ROW('Sanitation Data'!F66)))),OFFSET('Sanitation Data'!$F$11,0,10*ROW('Sanitation Data'!F66)),NA())))</f>
        <v>#N/A</v>
      </c>
      <c r="AN72" s="120" t="e">
        <f ca="1">+IF(AND(ISNUMBER(OFFSET('Sanitation Data'!$F$12,0,10*ROW('Sanitation Data'!F66))),DC72="Yes"),OFFSET('Sanitation Data'!$F$12,0,10*ROW('Sanitation Data'!F66)),IF(AND(ISNUMBER(OFFSET('Sanitation Data'!$F$12,0,10*ROW('Sanitation Data'!F66))),DC72="No",ISNUMBER(OFFSET('Sanitation Data'!$F$12,0,10*ROW('Sanitation Data'!F66)))),CONCATENATE("[",ROUND(OFFSET('Sanitation Data'!$F$12,0,10*ROW('Sanitation Data'!F66)),0),"]"),IF(AND(ISNUMBER(OFFSET('Sanitation Data'!$F$12,0,10*ROW('Sanitation Data'!F66))),DC72="",ISNUMBER(OFFSET('Sanitation Data'!$F$12,0,10*ROW('Sanitation Data'!F66)))),OFFSET('Sanitation Data'!$F$12,0,10*ROW('Sanitation Data'!F66)),NA())))</f>
        <v>#N/A</v>
      </c>
      <c r="AO72" s="120" t="e">
        <f ca="1">+IF(AND(ISNUMBER(OFFSET('Sanitation Data'!$F$13,0,10*ROW('Sanitation Data'!F66))),DD72="Yes"),OFFSET('Sanitation Data'!$F$13,0,10*ROW('Sanitation Data'!F66)),IF(AND(ISNUMBER(OFFSET('Sanitation Data'!$F$13,0,10*ROW('Sanitation Data'!F66))),DD72="No",ISNUMBER(OFFSET('Sanitation Data'!$F$13,0,10*ROW('Sanitation Data'!F66)))),CONCATENATE("[",ROUND(OFFSET('Sanitation Data'!$F$13,0,10*ROW('Sanitation Data'!F66)),0),"]"),IF(AND(ISNUMBER(OFFSET('Sanitation Data'!$F$13,0,10*ROW('Sanitation Data'!F66))),DD72="",ISNUMBER(OFFSET('Sanitation Data'!$F$13,0,10*ROW('Sanitation Data'!F66)))),OFFSET('Sanitation Data'!$F$13,0,10*ROW('Sanitation Data'!F66)),NA())))</f>
        <v>#N/A</v>
      </c>
      <c r="AP72" s="120" t="e">
        <f ca="1">+IF(AND(ISNUMBER(OFFSET('Sanitation Data'!$G$5,0,10*ROW('Sanitation Data'!G66))),DE72="Yes"),100-OFFSET('Sanitation Data'!$G$5,0,10*ROW('Sanitation Data'!G66)),IF(AND(ISNUMBER(OFFSET('Sanitation Data'!$G$5,0,10*ROW('Sanitation Data'!G66))),DE72="No",ISNUMBER(OFFSET('Sanitation Data'!$G$5,0,10*ROW('Sanitation Data'!G66)))),CONCATENATE("[",ROUND(100-OFFSET('Sanitation Data'!$G$5,0,10*ROW('Sanitation Data'!G66)),0),"]"),IF(AND(ISNUMBER(OFFSET('Sanitation Data'!$G$5,0,10*ROW('Sanitation Data'!G66))),DE72="",ISNUMBER(OFFSET('Sanitation Data'!$G$5,0,10*ROW('Sanitation Data'!G66)))),100-OFFSET('Sanitation Data'!$G$5,0,10*ROW('Sanitation Data'!G66)),NA())))</f>
        <v>#N/A</v>
      </c>
      <c r="AQ72" s="120" t="e">
        <f ca="1">+IF(AND(ISNUMBER(OFFSET('Sanitation Data'!$G$7,0,10*ROW('Sanitation Data'!G66))),DF72="Yes"),OFFSET('Sanitation Data'!$G$7,0,10*ROW('Sanitation Data'!G66)),IF(AND(ISNUMBER(OFFSET('Sanitation Data'!$G$7,0,10*ROW('Sanitation Data'!G66))),DF72="No",ISNUMBER(OFFSET('Sanitation Data'!$G$7,0,10*ROW('Sanitation Data'!G66)))),CONCATENATE("[",ROUND(OFFSET('Sanitation Data'!$G$7,0,10*ROW('Sanitation Data'!G66)),0),"]"),IF(AND(ISNUMBER(OFFSET('Sanitation Data'!$G$7,0,10*ROW('Sanitation Data'!G66))),DF72="",ISNUMBER(OFFSET('Sanitation Data'!$G$7,0,10*ROW('Sanitation Data'!G66)))),OFFSET('Sanitation Data'!$G$7,0,10*ROW('Sanitation Data'!G66)),NA())))</f>
        <v>#N/A</v>
      </c>
      <c r="AR72" s="120" t="e">
        <f ca="1">+IF(AND(ISNUMBER(OFFSET('Sanitation Data'!$G$11,0,10*ROW('Sanitation Data'!G66))),DG72="Yes"),OFFSET('Sanitation Data'!$G$11,0,10*ROW('Sanitation Data'!G66)),IF(AND(ISNUMBER(OFFSET('Sanitation Data'!$G$11,0,10*ROW('Sanitation Data'!G66))),DG72="No",ISNUMBER(OFFSET('Sanitation Data'!$G$11,0,10*ROW('Sanitation Data'!G66)))),CONCATENATE("[",ROUND(OFFSET('Sanitation Data'!$G$11,0,10*ROW('Sanitation Data'!G66)),0),"]"),IF(AND(ISNUMBER(OFFSET('Sanitation Data'!$G$11,0,10*ROW('Sanitation Data'!G66))),DG72="",ISNUMBER(OFFSET('Sanitation Data'!$G$11,0,10*ROW('Sanitation Data'!G66)))),OFFSET('Sanitation Data'!$G$11,0,10*ROW('Sanitation Data'!G66)),NA())))</f>
        <v>#N/A</v>
      </c>
      <c r="AS72" s="120" t="e">
        <f ca="1">+IF(AND(ISNUMBER(OFFSET('Sanitation Data'!$G$12,0,10*ROW('Sanitation Data'!G66))),DH72="Yes"),OFFSET('Sanitation Data'!$G$12,0,10*ROW('Sanitation Data'!G66)),IF(AND(ISNUMBER(OFFSET('Sanitation Data'!$G$12,0,10*ROW('Sanitation Data'!G66))),DH72="No",ISNUMBER(OFFSET('Sanitation Data'!$G$12,0,10*ROW('Sanitation Data'!G66)))),CONCATENATE("[",ROUND(OFFSET('Sanitation Data'!$G$12,0,10*ROW('Sanitation Data'!G66)),0),"]"),IF(AND(ISNUMBER(OFFSET('Sanitation Data'!$G$12,0,10*ROW('Sanitation Data'!G66))),DH72="",ISNUMBER(OFFSET('Sanitation Data'!$G$12,0,10*ROW('Sanitation Data'!G66)))),OFFSET('Sanitation Data'!$G$12,0,10*ROW('Sanitation Data'!G66)),NA())))</f>
        <v>#N/A</v>
      </c>
      <c r="AT72" s="120" t="e">
        <f ca="1">+IF(AND(ISNUMBER(OFFSET('Sanitation Data'!$G$13,0,10*ROW('Sanitation Data'!G66))),DI72="Yes"),OFFSET('Sanitation Data'!$G$13,0,10*ROW('Sanitation Data'!G66)),IF(AND(ISNUMBER(OFFSET('Sanitation Data'!$G$13,0,10*ROW('Sanitation Data'!G66))),DI72="No",ISNUMBER(OFFSET('Sanitation Data'!$G$13,0,10*ROW('Sanitation Data'!G66)))),CONCATENATE("[",ROUND(OFFSET('Sanitation Data'!$G$13,0,10*ROW('Sanitation Data'!G66)),0),"]"),IF(AND(ISNUMBER(OFFSET('Sanitation Data'!$G$13,0,10*ROW('Sanitation Data'!G66))),DI72="",ISNUMBER(OFFSET('Sanitation Data'!$G$13,0,10*ROW('Sanitation Data'!G66)))),OFFSET('Sanitation Data'!$G$13,0,10*ROW('Sanitation Data'!G66)),NA())))</f>
        <v>#N/A</v>
      </c>
      <c r="AU72" s="120" t="e">
        <f ca="1">+IF(AND(ISNUMBER(OFFSET('Sanitation Data'!$H$5,0,10*ROW('Sanitation Data'!H66))),DJ72="Yes"),100-OFFSET('Sanitation Data'!$H$5,0,10*ROW('Sanitation Data'!H66)),IF(AND(ISNUMBER(OFFSET('Sanitation Data'!$H$5,0,10*ROW('Sanitation Data'!H66))),DJ72="No",ISNUMBER(OFFSET('Sanitation Data'!$H$5,0,10*ROW('Sanitation Data'!H66)))),CONCATENATE("[",ROUND(100-OFFSET('Sanitation Data'!$H$5,0,10*ROW('Sanitation Data'!H66)),0),"]"),IF(AND(ISNUMBER(OFFSET('Sanitation Data'!$H$5,0,10*ROW('Sanitation Data'!H66))),DJ72="",ISNUMBER(OFFSET('Sanitation Data'!$H$5,0,10*ROW('Sanitation Data'!H66)))),100-OFFSET('Sanitation Data'!$H$5,0,10*ROW('Sanitation Data'!H66)),NA())))</f>
        <v>#N/A</v>
      </c>
      <c r="AV72" s="120" t="e">
        <f ca="1">+IF(AND(ISNUMBER(OFFSET('Sanitation Data'!$H$7,0,10*ROW('Sanitation Data'!H66))),DK72="Yes"),OFFSET('Sanitation Data'!$H$7,0,10*ROW('Sanitation Data'!H66)),IF(AND(ISNUMBER(OFFSET('Sanitation Data'!$H$7,0,10*ROW('Sanitation Data'!H66))),DK72="No",ISNUMBER(OFFSET('Sanitation Data'!$H$7,0,10*ROW('Sanitation Data'!H66)))),CONCATENATE("[",ROUND(OFFSET('Sanitation Data'!$H$7,0,10*ROW('Sanitation Data'!H66)),0),"]"),IF(AND(ISNUMBER(OFFSET('Sanitation Data'!$H$7,0,10*ROW('Sanitation Data'!H66))),DK72="",ISNUMBER(OFFSET('Sanitation Data'!$H$7,0,10*ROW('Sanitation Data'!H66)))),OFFSET('Sanitation Data'!$H$7,0,10*ROW('Sanitation Data'!H66)),NA())))</f>
        <v>#N/A</v>
      </c>
      <c r="AW72" s="120" t="e">
        <f ca="1">+IF(AND(ISNUMBER(OFFSET('Sanitation Data'!$H$11,0,10*ROW('Sanitation Data'!H66))),DL72="Yes"),OFFSET('Sanitation Data'!$H$11,0,10*ROW('Sanitation Data'!H66)),IF(AND(ISNUMBER(OFFSET('Sanitation Data'!$H$11,0,10*ROW('Sanitation Data'!H66))),DL72="No",ISNUMBER(OFFSET('Sanitation Data'!$H$11,0,10*ROW('Sanitation Data'!H66)))),CONCATENATE("[",ROUND(OFFSET('Sanitation Data'!$H$11,0,10*ROW('Sanitation Data'!H66)),0),"]"),IF(AND(ISNUMBER(OFFSET('Sanitation Data'!$H$11,0,10*ROW('Sanitation Data'!H66))),DL72="",ISNUMBER(OFFSET('Sanitation Data'!$H$11,0,10*ROW('Sanitation Data'!H66)))),OFFSET('Sanitation Data'!$H$11,0,10*ROW('Sanitation Data'!H66)),NA())))</f>
        <v>#N/A</v>
      </c>
      <c r="AX72" s="120" t="e">
        <f ca="1">+IF(AND(ISNUMBER(OFFSET('Sanitation Data'!$H$12,0,10*ROW('Sanitation Data'!H66))),DM72="Yes"),OFFSET('Sanitation Data'!$H$12,0,10*ROW('Sanitation Data'!H66)),IF(AND(ISNUMBER(OFFSET('Sanitation Data'!$H$12,0,10*ROW('Sanitation Data'!H66))),DM72="No",ISNUMBER(OFFSET('Sanitation Data'!$H$12,0,10*ROW('Sanitation Data'!H66)))),CONCATENATE("[",ROUND(OFFSET('Sanitation Data'!$H$12,0,10*ROW('Sanitation Data'!H66)),0),"]"),IF(AND(ISNUMBER(OFFSET('Sanitation Data'!$H$12,0,10*ROW('Sanitation Data'!H66))),DM72="",ISNUMBER(OFFSET('Sanitation Data'!$H$12,0,10*ROW('Sanitation Data'!H66)))),OFFSET('Sanitation Data'!$H$12,0,10*ROW('Sanitation Data'!H66)),NA())))</f>
        <v>#N/A</v>
      </c>
      <c r="AY72" s="120" t="e">
        <f ca="1">+IF(AND(ISNUMBER(OFFSET('Sanitation Data'!$H$13,0,10*ROW('Sanitation Data'!H66))),DN72="Yes"),OFFSET('Sanitation Data'!$H$13,0,10*ROW('Sanitation Data'!H66)),IF(AND(ISNUMBER(OFFSET('Sanitation Data'!$H$13,0,10*ROW('Sanitation Data'!H66))),DN72="No",ISNUMBER(OFFSET('Sanitation Data'!$H$13,0,10*ROW('Sanitation Data'!H66)))),CONCATENATE("[",ROUND(OFFSET('Sanitation Data'!$H$13,0,10*ROW('Sanitation Data'!H66)),0),"]"),IF(AND(ISNUMBER(OFFSET('Sanitation Data'!$H$13,0,10*ROW('Sanitation Data'!H66))),DN72="",ISNUMBER(OFFSET('Sanitation Data'!$H$13,0,10*ROW('Sanitation Data'!H66)))),OFFSET('Sanitation Data'!$H$13,0,10*ROW('Sanitation Data'!H66)),NA())))</f>
        <v>#N/A</v>
      </c>
      <c r="AZ72" s="121" t="e">
        <f ca="1">+IF(AND(ISNUMBER(OFFSET('Hygiene Data'!$C$6,0,10*ROW('Hygiene Data'!C66))),DO72="Yes"),OFFSET('Hygiene Data'!$C$6,0,10*ROW('Hygiene Data'!C66)),IF(AND(ISNUMBER(OFFSET('Hygiene Data'!$C$6,0,10*ROW('Hygiene Data'!C66))),DO72="No",ISNUMBER(OFFSET('Hygiene Data'!$C$6,0,10*ROW('Hygiene Data'!C66)))),CONCATENATE("[",ROUND(OFFSET('Hygiene Data'!$C$6,0,10*ROW('Hygiene Data'!C66)),0),"]"),IF(AND(ISNUMBER(OFFSET('Hygiene Data'!$C$6,0,10*ROW('Hygiene Data'!C66))),DO72="",ISNUMBER(OFFSET('Hygiene Data'!$C$6,0,10*ROW('Hygiene Data'!C66)))),OFFSET('Hygiene Data'!$C$6,0,10*ROW('Hygiene Data'!C66)),NA())))</f>
        <v>#N/A</v>
      </c>
      <c r="BA72" s="121" t="e">
        <f ca="1">+IF(AND(ISNUMBER(OFFSET('Hygiene Data'!$C$8,0,10*ROW('Hygiene Data'!C66))),DP72="Yes"),OFFSET('Hygiene Data'!$C$8,0,10*ROW('Hygiene Data'!C66)),IF(AND(ISNUMBER(OFFSET('Hygiene Data'!$C$8,0,10*ROW('Hygiene Data'!C66))),DP72="No",ISNUMBER(OFFSET('Hygiene Data'!$C$8,0,10*ROW('Hygiene Data'!C66)))),CONCATENATE("[",ROUND(OFFSET('Hygiene Data'!$C$8,0,10*ROW('Hygiene Data'!C66)),0),"]"),IF(AND(ISNUMBER(OFFSET('Hygiene Data'!$C$8,0,10*ROW('Hygiene Data'!C66))),DP72="",ISNUMBER(OFFSET('Hygiene Data'!$C$8,0,10*ROW('Hygiene Data'!C66)))),OFFSET('Hygiene Data'!$C$8,0,10*ROW('Hygiene Data'!C66)),NA())))</f>
        <v>#N/A</v>
      </c>
      <c r="BB72" s="121" t="e">
        <f ca="1">+IF(AND(ISNUMBER(OFFSET('Hygiene Data'!$C$10,0,10*ROW('Hygiene Data'!C66))),DQ72="Yes"),OFFSET('Hygiene Data'!$C$10,0,10*ROW('Hygiene Data'!C66)),IF(AND(ISNUMBER(OFFSET('Hygiene Data'!$C$10,0,10*ROW('Hygiene Data'!C66))),DQ72="No",ISNUMBER(OFFSET('Hygiene Data'!$C$10,0,10*ROW('Hygiene Data'!C66)))),CONCATENATE("[",ROUND(OFFSET('Hygiene Data'!$C$10,0,10*ROW('Hygiene Data'!C66)),0),"]"),IF(AND(ISNUMBER(OFFSET('Hygiene Data'!$C$10,0,10*ROW('Hygiene Data'!C66))),DQ72="",ISNUMBER(OFFSET('Hygiene Data'!$C$10,0,10*ROW('Hygiene Data'!C66)))),OFFSET('Hygiene Data'!$C$10,0,10*ROW('Hygiene Data'!C66)),NA())))</f>
        <v>#N/A</v>
      </c>
      <c r="BC72" s="121" t="e">
        <f ca="1">+IF(AND(ISNUMBER(OFFSET('Hygiene Data'!$D$6,0,10*ROW('Hygiene Data'!D66))),DR72="Yes"),OFFSET('Hygiene Data'!$D$6,0,10*ROW('Hygiene Data'!D66)),IF(AND(ISNUMBER(OFFSET('Hygiene Data'!$D$6,0,10*ROW('Hygiene Data'!D66))),DR72="No",ISNUMBER(OFFSET('Hygiene Data'!$D$6,0,10*ROW('Hygiene Data'!D66)))),CONCATENATE("[",ROUND(OFFSET('Hygiene Data'!$D$6,0,10*ROW('Hygiene Data'!D66)),0),"]"),IF(AND(ISNUMBER(OFFSET('Hygiene Data'!$D$6,0,10*ROW('Hygiene Data'!D66))),DR72="",ISNUMBER(OFFSET('Hygiene Data'!$D$6,0,10*ROW('Hygiene Data'!D66)))),OFFSET('Hygiene Data'!$D$6,0,10*ROW('Hygiene Data'!D66)),NA())))</f>
        <v>#N/A</v>
      </c>
      <c r="BD72" s="121" t="e">
        <f ca="1">+IF(AND(ISNUMBER(OFFSET('Hygiene Data'!$D$8,0,10*ROW('Hygiene Data'!D66))),DS72="Yes"),OFFSET('Hygiene Data'!$D$8,0,10*ROW('Hygiene Data'!D66)),IF(AND(ISNUMBER(OFFSET('Hygiene Data'!$D$8,0,10*ROW('Hygiene Data'!D66))),DS72="No",ISNUMBER(OFFSET('Hygiene Data'!$D$8,0,10*ROW('Hygiene Data'!D66)))),CONCATENATE("[",ROUND(OFFSET('Hygiene Data'!$D$8,0,10*ROW('Hygiene Data'!D66)),0),"]"),IF(AND(ISNUMBER(OFFSET('Hygiene Data'!$D$8,0,10*ROW('Hygiene Data'!D66))),DS72="",ISNUMBER(OFFSET('Hygiene Data'!$D$8,0,10*ROW('Hygiene Data'!D66)))),OFFSET('Hygiene Data'!$D$8,0,10*ROW('Hygiene Data'!D66)),NA())))</f>
        <v>#N/A</v>
      </c>
      <c r="BE72" s="121" t="e">
        <f ca="1">+IF(AND(ISNUMBER(OFFSET('Hygiene Data'!$D$10,0,10*ROW('Hygiene Data'!D66))),DT72="Yes"),OFFSET('Hygiene Data'!$D$10,0,10*ROW('Hygiene Data'!D66)),IF(AND(ISNUMBER(OFFSET('Hygiene Data'!$D$10,0,10*ROW('Hygiene Data'!D66))),DT72="No",ISNUMBER(OFFSET('Hygiene Data'!$D$10,0,10*ROW('Hygiene Data'!D66)))),CONCATENATE("[",ROUND(OFFSET('Hygiene Data'!$D$10,0,10*ROW('Hygiene Data'!D66)),0),"]"),IF(AND(ISNUMBER(OFFSET('Hygiene Data'!$D$10,0,10*ROW('Hygiene Data'!D66))),DT72="",ISNUMBER(OFFSET('Hygiene Data'!$D$10,0,10*ROW('Hygiene Data'!D66)))),OFFSET('Hygiene Data'!$D$10,0,10*ROW('Hygiene Data'!D66)),NA())))</f>
        <v>#N/A</v>
      </c>
      <c r="BF72" s="121" t="e">
        <f ca="1">+IF(AND(ISNUMBER(OFFSET('Hygiene Data'!$E$6,0,10*ROW('Hygiene Data'!E66))),DU72="Yes"),OFFSET('Hygiene Data'!$E$6,0,10*ROW('Hygiene Data'!E66)),IF(AND(ISNUMBER(OFFSET('Hygiene Data'!$E$6,0,10*ROW('Hygiene Data'!E66))),DU72="No",ISNUMBER(OFFSET('Hygiene Data'!$E$6,0,10*ROW('Hygiene Data'!E66)))),CONCATENATE("[",ROUND(OFFSET('Hygiene Data'!$E$6,0,10*ROW('Hygiene Data'!E66)),0),"]"),IF(AND(ISNUMBER(OFFSET('Hygiene Data'!$E$6,0,10*ROW('Hygiene Data'!E66))),DU72="",ISNUMBER(OFFSET('Hygiene Data'!$E$6,0,10*ROW('Hygiene Data'!E66)))),OFFSET('Hygiene Data'!$E$6,0,10*ROW('Hygiene Data'!E66)),NA())))</f>
        <v>#N/A</v>
      </c>
      <c r="BG72" s="121" t="e">
        <f ca="1">+IF(AND(ISNUMBER(OFFSET('Hygiene Data'!$E$8,0,10*ROW('Hygiene Data'!E66))),DV72="Yes"),OFFSET('Hygiene Data'!$E$8,0,10*ROW('Hygiene Data'!E66)),IF(AND(ISNUMBER(OFFSET('Hygiene Data'!$E$8,0,10*ROW('Hygiene Data'!E66))),DV72="No",ISNUMBER(OFFSET('Hygiene Data'!$E$8,0,10*ROW('Hygiene Data'!E66)))),CONCATENATE("[",ROUND(OFFSET('Hygiene Data'!$E$8,0,10*ROW('Hygiene Data'!E66)),0),"]"),IF(AND(ISNUMBER(OFFSET('Hygiene Data'!$E$8,0,10*ROW('Hygiene Data'!E66))),DV72="",ISNUMBER(OFFSET('Hygiene Data'!$E$8,0,10*ROW('Hygiene Data'!E66)))),OFFSET('Hygiene Data'!$E$8,0,10*ROW('Hygiene Data'!E66)),NA())))</f>
        <v>#N/A</v>
      </c>
      <c r="BH72" s="121" t="e">
        <f ca="1">+IF(AND(ISNUMBER(OFFSET('Hygiene Data'!$E$10,0,10*ROW('Hygiene Data'!E66))),DW72="Yes"),OFFSET('Hygiene Data'!$E$10,0,10*ROW('Hygiene Data'!E66)),IF(AND(ISNUMBER(OFFSET('Hygiene Data'!$E$10,0,10*ROW('Hygiene Data'!E66))),DW72="No",ISNUMBER(OFFSET('Hygiene Data'!$E$10,0,10*ROW('Hygiene Data'!E66)))),CONCATENATE("[",ROUND(OFFSET('Hygiene Data'!$E$10,0,10*ROW('Hygiene Data'!E66)),0),"]"),IF(AND(ISNUMBER(OFFSET('Hygiene Data'!$E$10,0,10*ROW('Hygiene Data'!E66))),DW72="",ISNUMBER(OFFSET('Hygiene Data'!$E$10,0,10*ROW('Hygiene Data'!E66)))),OFFSET('Hygiene Data'!$E$10,0,10*ROW('Hygiene Data'!E66)),NA())))</f>
        <v>#N/A</v>
      </c>
      <c r="BI72" s="121" t="e">
        <f ca="1">+IF(AND(ISNUMBER(OFFSET('Hygiene Data'!$F$6,0,10*ROW('Hygiene Data'!F66))),DX72="Yes"),OFFSET('Hygiene Data'!$F$6,0,10*ROW('Hygiene Data'!F66)),IF(AND(ISNUMBER(OFFSET('Hygiene Data'!$F$6,0,10*ROW('Hygiene Data'!F66))),DX72="No",ISNUMBER(OFFSET('Hygiene Data'!$F$6,0,10*ROW('Hygiene Data'!F66)))),CONCATENATE("[",ROUND(OFFSET('Hygiene Data'!$F$6,0,10*ROW('Hygiene Data'!F66)),0),"]"),IF(AND(ISNUMBER(OFFSET('Hygiene Data'!$F$6,0,10*ROW('Hygiene Data'!F66))),DX72="",ISNUMBER(OFFSET('Hygiene Data'!$F$6,0,10*ROW('Hygiene Data'!F66)))),OFFSET('Hygiene Data'!$F$6,0,10*ROW('Hygiene Data'!F66)),NA())))</f>
        <v>#N/A</v>
      </c>
      <c r="BJ72" s="121" t="e">
        <f ca="1">+IF(AND(ISNUMBER(OFFSET('Hygiene Data'!$F$8,0,10*ROW('Hygiene Data'!F66))),DY72="Yes"),OFFSET('Hygiene Data'!$F$8,0,10*ROW('Hygiene Data'!F66)),IF(AND(ISNUMBER(OFFSET('Hygiene Data'!$F$8,0,10*ROW('Hygiene Data'!F66))),DY72="No",ISNUMBER(OFFSET('Hygiene Data'!$F$8,0,10*ROW('Hygiene Data'!F66)))),CONCATENATE("[",ROUND(OFFSET('Hygiene Data'!$F$8,0,10*ROW('Hygiene Data'!F66)),0),"]"),IF(AND(ISNUMBER(OFFSET('Hygiene Data'!$F$8,0,10*ROW('Hygiene Data'!F66))),DY72="",ISNUMBER(OFFSET('Hygiene Data'!$F$8,0,10*ROW('Hygiene Data'!F66)))),OFFSET('Hygiene Data'!$F$8,0,10*ROW('Hygiene Data'!F66)),NA())))</f>
        <v>#N/A</v>
      </c>
      <c r="BK72" s="121" t="e">
        <f ca="1">+IF(AND(ISNUMBER(OFFSET('Hygiene Data'!$F$10,0,10*ROW('Hygiene Data'!F66))),DZ72="Yes"),OFFSET('Hygiene Data'!$F$10,0,10*ROW('Hygiene Data'!F66)),IF(AND(ISNUMBER(OFFSET('Hygiene Data'!$F$10,0,10*ROW('Hygiene Data'!F66))),DZ72="No",ISNUMBER(OFFSET('Hygiene Data'!$F$10,0,10*ROW('Hygiene Data'!F66)))),CONCATENATE("[",ROUND(OFFSET('Hygiene Data'!$F$10,0,10*ROW('Hygiene Data'!F66)),0),"]"),IF(AND(ISNUMBER(OFFSET('Hygiene Data'!$F$10,0,10*ROW('Hygiene Data'!F66))),DZ72="",ISNUMBER(OFFSET('Hygiene Data'!$F$10,0,10*ROW('Hygiene Data'!F66)))),OFFSET('Hygiene Data'!$F$10,0,10*ROW('Hygiene Data'!F66)),NA())))</f>
        <v>#N/A</v>
      </c>
      <c r="BL72" s="121" t="e">
        <f ca="1">+IF(AND(ISNUMBER(OFFSET('Hygiene Data'!$G$6,0,10*ROW('Hygiene Data'!G66))),EA72="Yes"),OFFSET('Hygiene Data'!$G$6,0,10*ROW('Hygiene Data'!G66)),IF(AND(ISNUMBER(OFFSET('Hygiene Data'!$G$6,0,10*ROW('Hygiene Data'!G66))),EA72="No",ISNUMBER(OFFSET('Hygiene Data'!$G$6,0,10*ROW('Hygiene Data'!G66)))),CONCATENATE("[",ROUND(OFFSET('Hygiene Data'!$G$6,0,10*ROW('Hygiene Data'!G66)),0),"]"),IF(AND(ISNUMBER(OFFSET('Hygiene Data'!$G$6,0,10*ROW('Hygiene Data'!G66))),EA72="",ISNUMBER(OFFSET('Hygiene Data'!$G$6,0,10*ROW('Hygiene Data'!G66)))),OFFSET('Hygiene Data'!$G$6,0,10*ROW('Hygiene Data'!G66)),NA())))</f>
        <v>#N/A</v>
      </c>
      <c r="BM72" s="121" t="e">
        <f ca="1">+IF(AND(ISNUMBER(OFFSET('Hygiene Data'!$G$8,0,10*ROW('Hygiene Data'!G66))),EB72="Yes"),OFFSET('Hygiene Data'!$G$8,0,10*ROW('Hygiene Data'!G66)),IF(AND(ISNUMBER(OFFSET('Hygiene Data'!$G$8,0,10*ROW('Hygiene Data'!G66))),EB72="No",ISNUMBER(OFFSET('Hygiene Data'!$G$8,0,10*ROW('Hygiene Data'!G66)))),CONCATENATE("[",ROUND(OFFSET('Hygiene Data'!$G$8,0,10*ROW('Hygiene Data'!G66)),0),"]"),IF(AND(ISNUMBER(OFFSET('Hygiene Data'!$G$8,0,10*ROW('Hygiene Data'!G66))),EB72="",ISNUMBER(OFFSET('Hygiene Data'!$G$8,0,10*ROW('Hygiene Data'!G66)))),OFFSET('Hygiene Data'!$G$8,0,10*ROW('Hygiene Data'!G66)),NA())))</f>
        <v>#N/A</v>
      </c>
      <c r="BN72" s="121" t="e">
        <f ca="1">+IF(AND(ISNUMBER(OFFSET('Hygiene Data'!$G$10,0,10*ROW('Hygiene Data'!G66))),EC72="Yes"),OFFSET('Hygiene Data'!$G$10,0,10*ROW('Hygiene Data'!G66)),IF(AND(ISNUMBER(OFFSET('Hygiene Data'!$G$10,0,10*ROW('Hygiene Data'!G66))),EC72="No",ISNUMBER(OFFSET('Hygiene Data'!$G$10,0,10*ROW('Hygiene Data'!G66)))),CONCATENATE("[",ROUND(OFFSET('Hygiene Data'!$G$10,0,10*ROW('Hygiene Data'!G66)),0),"]"),IF(AND(ISNUMBER(OFFSET('Hygiene Data'!$G$10,0,10*ROW('Hygiene Data'!G66))),EC72="",ISNUMBER(OFFSET('Hygiene Data'!$G$10,0,10*ROW('Hygiene Data'!G66)))),OFFSET('Hygiene Data'!$G$10,0,10*ROW('Hygiene Data'!G66)),NA())))</f>
        <v>#N/A</v>
      </c>
      <c r="BO72" s="121" t="e">
        <f ca="1">+IF(AND(ISNUMBER(OFFSET('Hygiene Data'!$H$6,0,10*ROW('Hygiene Data'!H66))),ED72="Yes"),OFFSET('Hygiene Data'!$H$6,0,10*ROW('Hygiene Data'!H66)),IF(AND(ISNUMBER(OFFSET('Hygiene Data'!$H$6,0,10*ROW('Hygiene Data'!H66))),ED72="No",ISNUMBER(OFFSET('Hygiene Data'!$H$6,0,10*ROW('Hygiene Data'!H66)))),CONCATENATE("[",ROUND(OFFSET('Hygiene Data'!$H$6,0,10*ROW('Hygiene Data'!H66)),0),"]"),IF(AND(ISNUMBER(OFFSET('Hygiene Data'!$H$6,0,10*ROW('Hygiene Data'!H66))),ED72="",ISNUMBER(OFFSET('Hygiene Data'!$H$6,0,10*ROW('Hygiene Data'!H66)))),OFFSET('Hygiene Data'!$H$6,0,10*ROW('Hygiene Data'!H66)),NA())))</f>
        <v>#N/A</v>
      </c>
      <c r="BP72" s="121" t="e">
        <f ca="1">+IF(AND(ISNUMBER(OFFSET('Hygiene Data'!$H$8,0,10*ROW('Hygiene Data'!H66))),EE72="Yes"),OFFSET('Hygiene Data'!$H$8,0,10*ROW('Hygiene Data'!H66)),IF(AND(ISNUMBER(OFFSET('Hygiene Data'!$H$8,0,10*ROW('Hygiene Data'!H66))),EE72="No",ISNUMBER(OFFSET('Hygiene Data'!$H$8,0,10*ROW('Hygiene Data'!H66)))),CONCATENATE("[",ROUND(OFFSET('Hygiene Data'!$H$8,0,10*ROW('Hygiene Data'!H66)),0),"]"),IF(AND(ISNUMBER(OFFSET('Hygiene Data'!$H$8,0,10*ROW('Hygiene Data'!H66))),EE72="",ISNUMBER(OFFSET('Hygiene Data'!$H$8,0,10*ROW('Hygiene Data'!H66)))),OFFSET('Hygiene Data'!$H$8,0,10*ROW('Hygiene Data'!H66)),NA())))</f>
        <v>#N/A</v>
      </c>
      <c r="BQ72" s="121" t="e">
        <f ca="1">+IF(AND(ISNUMBER(OFFSET('Hygiene Data'!$H$10,0,10*ROW('Hygiene Data'!H66))),EF72="Yes"),OFFSET('Hygiene Data'!$H$10,0,10*ROW('Hygiene Data'!H66)),IF(AND(ISNUMBER(OFFSET('Hygiene Data'!$H$10,0,10*ROW('Hygiene Data'!H66))),EF72="No",ISNUMBER(OFFSET('Hygiene Data'!$H$10,0,10*ROW('Hygiene Data'!H66)))),CONCATENATE("[",ROUND(OFFSET('Hygiene Data'!$H$10,0,10*ROW('Hygiene Data'!H66)),0),"]"),IF(AND(ISNUMBER(OFFSET('Hygiene Data'!$H$10,0,10*ROW('Hygiene Data'!H66))),EF72="",ISNUMBER(OFFSET('Hygiene Data'!$H$10,0,10*ROW('Hygiene Data'!H66)))),OFFSET('Hygiene Data'!$H$10,0,10*ROW('Hygiene Data'!H66)),NA())))</f>
        <v>#N/A</v>
      </c>
      <c r="BS72" s="28" t="str">
        <f ca="1">+IF(OFFSET('Water Data'!$C$28,0,10*ROW('Water Data'!C66))="","",OFFSET('Water Data'!$C$28,0,10*ROW('Water Data'!C66)))</f>
        <v/>
      </c>
      <c r="BT72" s="28" t="str">
        <f ca="1">+IF(OFFSET('Water Data'!$C$29,0,10*ROW('Water Data'!C66))="","",OFFSET('Water Data'!$C$29,0,10*ROW('Water Data'!C66)))</f>
        <v/>
      </c>
      <c r="BU72" s="28" t="str">
        <f ca="1">+IF(OFFSET('Water Data'!$C$30,0,10*ROW('Water Data'!C66))="","",OFFSET('Water Data'!$C$30,0,10*ROW('Water Data'!C66)))</f>
        <v/>
      </c>
      <c r="BV72" s="28" t="str">
        <f ca="1">+IF(OFFSET('Water Data'!$D$28,0,10*ROW('Water Data'!D66))="","",OFFSET('Water Data'!$D$28,0,10*ROW('Water Data'!D66)))</f>
        <v/>
      </c>
      <c r="BW72" s="28" t="str">
        <f ca="1">+IF(OFFSET('Water Data'!$D$29,0,10*ROW('Water Data'!D66))="","",OFFSET('Water Data'!$D$29,0,10*ROW('Water Data'!D66)))</f>
        <v/>
      </c>
      <c r="BX72" s="28" t="str">
        <f ca="1">+IF(OFFSET('Water Data'!$D$30,0,10*ROW('Water Data'!D66))="","",OFFSET('Water Data'!$D$30,0,10*ROW('Water Data'!D66)))</f>
        <v/>
      </c>
      <c r="BY72" s="28" t="str">
        <f ca="1">+IF(OFFSET('Water Data'!$E$28,0,10*ROW('Water Data'!E66))="","",OFFSET('Water Data'!$E$28,0,10*ROW('Water Data'!E66)))</f>
        <v/>
      </c>
      <c r="BZ72" s="28" t="str">
        <f ca="1">+IF(OFFSET('Water Data'!$E$29,0,10*ROW('Water Data'!E66))="","",OFFSET('Water Data'!$E$29,0,10*ROW('Water Data'!E66)))</f>
        <v/>
      </c>
      <c r="CA72" s="28" t="str">
        <f ca="1">+IF(OFFSET('Water Data'!$E$30,0,10*ROW('Water Data'!E66))="","",OFFSET('Water Data'!$E$30,0,10*ROW('Water Data'!E66)))</f>
        <v/>
      </c>
      <c r="CB72" s="28" t="str">
        <f ca="1">+IF(OFFSET('Water Data'!$F$28,0,10*ROW('Water Data'!F66))="","",OFFSET('Water Data'!$F$28,0,10*ROW('Water Data'!F66)))</f>
        <v/>
      </c>
      <c r="CC72" s="28" t="str">
        <f ca="1">+IF(OFFSET('Water Data'!$F$29,0,10*ROW('Water Data'!F66))="","",OFFSET('Water Data'!$F$29,0,10*ROW('Water Data'!F66)))</f>
        <v/>
      </c>
      <c r="CD72" s="28" t="str">
        <f ca="1">+IF(OFFSET('Water Data'!$F$30,0,10*ROW('Water Data'!F66))="","",OFFSET('Water Data'!$F$30,0,10*ROW('Water Data'!F66)))</f>
        <v/>
      </c>
      <c r="CE72" s="28" t="str">
        <f ca="1">+IF(OFFSET('Water Data'!$G$28,0,10*ROW('Water Data'!G66))="","",OFFSET('Water Data'!$G$28,0,10*ROW('Water Data'!G66)))</f>
        <v/>
      </c>
      <c r="CF72" s="28" t="str">
        <f ca="1">+IF(OFFSET('Water Data'!$G$29,0,10*ROW('Water Data'!G66))="","",OFFSET('Water Data'!$G$29,0,10*ROW('Water Data'!G66)))</f>
        <v/>
      </c>
      <c r="CG72" s="28" t="str">
        <f ca="1">+IF(OFFSET('Water Data'!$G$30,0,10*ROW('Water Data'!G66))="","",OFFSET('Water Data'!$G$30,0,10*ROW('Water Data'!G66)))</f>
        <v/>
      </c>
      <c r="CH72" s="28" t="str">
        <f ca="1">+IF(OFFSET('Water Data'!$H$28,0,10*ROW('Water Data'!H66))="","",OFFSET('Water Data'!$H$28,0,10*ROW('Water Data'!H66)))</f>
        <v/>
      </c>
      <c r="CI72" s="28" t="str">
        <f ca="1">+IF(OFFSET('Water Data'!$H$29,0,10*ROW('Water Data'!H66))="","",OFFSET('Water Data'!$H$29,0,10*ROW('Water Data'!H66)))</f>
        <v/>
      </c>
      <c r="CJ72" s="28" t="str">
        <f ca="1">+IF(OFFSET('Water Data'!$H$30,0,10*ROW('Water Data'!H66))="","",OFFSET('Water Data'!$H$30,0,10*ROW('Water Data'!H66)))</f>
        <v/>
      </c>
      <c r="CK72" s="28" t="str">
        <f ca="1">+IF(OFFSET('Sanitation Data'!$C$29,0,10*ROW('Sanitation Data'!C66))="","",OFFSET('Sanitation Data'!$C$29,0,10*ROW('Sanitation Data'!C66)))</f>
        <v/>
      </c>
      <c r="CL72" s="28" t="str">
        <f ca="1">+IF(OFFSET('Sanitation Data'!$C$30,0,10*ROW('Sanitation Data'!C66))="","",OFFSET('Sanitation Data'!$C$30,0,10*ROW('Sanitation Data'!C66)))</f>
        <v/>
      </c>
      <c r="CM72" s="28" t="str">
        <f ca="1">+IF(OFFSET('Sanitation Data'!$C$31,0,10*ROW('Sanitation Data'!C66))="","",OFFSET('Sanitation Data'!$C$31,0,10*ROW('Sanitation Data'!C66)))</f>
        <v/>
      </c>
      <c r="CN72" s="28" t="str">
        <f ca="1">+IF(OFFSET('Sanitation Data'!$C$32,0,10*ROW('Sanitation Data'!C66))="","",OFFSET('Sanitation Data'!$C$32,0,10*ROW('Sanitation Data'!C66)))</f>
        <v/>
      </c>
      <c r="CO72" s="28" t="str">
        <f ca="1">+IF(OFFSET('Sanitation Data'!$C$33,0,10*ROW('Sanitation Data'!C66))="","",OFFSET('Sanitation Data'!$C$33,0,10*ROW('Sanitation Data'!C66)))</f>
        <v/>
      </c>
      <c r="CP72" s="28" t="str">
        <f ca="1">+IF(OFFSET('Sanitation Data'!$D$29,0,10*ROW('Sanitation Data'!D66))="","",OFFSET('Sanitation Data'!$D$29,0,10*ROW('Sanitation Data'!D66)))</f>
        <v/>
      </c>
      <c r="CQ72" s="28" t="str">
        <f ca="1">+IF(OFFSET('Sanitation Data'!$D$30,0,10*ROW('Sanitation Data'!D66))="","",OFFSET('Sanitation Data'!$D$30,0,10*ROW('Sanitation Data'!D66)))</f>
        <v/>
      </c>
      <c r="CR72" s="28" t="str">
        <f ca="1">+IF(OFFSET('Sanitation Data'!$D$31,0,10*ROW('Sanitation Data'!D66))="","",OFFSET('Sanitation Data'!$D$31,0,10*ROW('Sanitation Data'!D66)))</f>
        <v/>
      </c>
      <c r="CS72" s="28" t="str">
        <f ca="1">+IF(OFFSET('Sanitation Data'!$D$32,0,10*ROW('Sanitation Data'!D66))="","",OFFSET('Sanitation Data'!$D$32,0,10*ROW('Sanitation Data'!D66)))</f>
        <v/>
      </c>
      <c r="CT72" s="28" t="str">
        <f ca="1">+IF(OFFSET('Sanitation Data'!$D$33,0,10*ROW('Sanitation Data'!D66))="","",OFFSET('Sanitation Data'!$D$33,0,10*ROW('Sanitation Data'!D66)))</f>
        <v/>
      </c>
      <c r="CU72" s="28" t="str">
        <f ca="1">+IF(OFFSET('Sanitation Data'!$E$29,0,10*ROW('Sanitation Data'!E66))="","",OFFSET('Sanitation Data'!$E$29,0,10*ROW('Sanitation Data'!E66)))</f>
        <v/>
      </c>
      <c r="CV72" s="28" t="str">
        <f ca="1">+IF(OFFSET('Sanitation Data'!$E$30,0,10*ROW('Sanitation Data'!E66))="","",OFFSET('Sanitation Data'!$E$30,0,10*ROW('Sanitation Data'!E66)))</f>
        <v/>
      </c>
      <c r="CW72" s="28" t="str">
        <f ca="1">+IF(OFFSET('Sanitation Data'!$E$31,0,10*ROW('Sanitation Data'!E66))="","",OFFSET('Sanitation Data'!$E$31,0,10*ROW('Sanitation Data'!E66)))</f>
        <v/>
      </c>
      <c r="CX72" s="28" t="str">
        <f ca="1">+IF(OFFSET('Sanitation Data'!$E$32,0,10*ROW('Sanitation Data'!E66))="","",OFFSET('Sanitation Data'!$E$32,0,10*ROW('Sanitation Data'!E66)))</f>
        <v/>
      </c>
      <c r="CY72" s="28" t="str">
        <f ca="1">+IF(OFFSET('Sanitation Data'!$E$33,0,10*ROW('Sanitation Data'!E66))="","",OFFSET('Sanitation Data'!$E$33,0,10*ROW('Sanitation Data'!E66)))</f>
        <v/>
      </c>
      <c r="CZ72" s="28" t="str">
        <f ca="1">+IF(OFFSET('Sanitation Data'!$F$29,0,10*ROW('Sanitation Data'!F66))="","",OFFSET('Sanitation Data'!$F$29,0,10*ROW('Sanitation Data'!F66)))</f>
        <v/>
      </c>
      <c r="DA72" s="28" t="str">
        <f ca="1">+IF(OFFSET('Sanitation Data'!$F$30,0,10*ROW('Sanitation Data'!F66))="","",OFFSET('Sanitation Data'!$F$30,0,10*ROW('Sanitation Data'!F66)))</f>
        <v/>
      </c>
      <c r="DB72" s="28" t="str">
        <f ca="1">+IF(OFFSET('Sanitation Data'!$F$31,0,10*ROW('Sanitation Data'!F66))="","",OFFSET('Sanitation Data'!$F$31,0,10*ROW('Sanitation Data'!F66)))</f>
        <v/>
      </c>
      <c r="DC72" s="28" t="str">
        <f ca="1">+IF(OFFSET('Sanitation Data'!$F$32,0,10*ROW('Sanitation Data'!F66))="","",OFFSET('Sanitation Data'!$F$32,0,10*ROW('Sanitation Data'!F66)))</f>
        <v/>
      </c>
      <c r="DD72" s="28" t="str">
        <f ca="1">+IF(OFFSET('Sanitation Data'!$F$33,0,10*ROW('Sanitation Data'!F66))="","",OFFSET('Sanitation Data'!$F$33,0,10*ROW('Sanitation Data'!F66)))</f>
        <v/>
      </c>
      <c r="DE72" s="28" t="str">
        <f ca="1">+IF(OFFSET('Sanitation Data'!$G$29,0,10*ROW('Sanitation Data'!G66))="","",OFFSET('Sanitation Data'!$G$29,0,10*ROW('Sanitation Data'!G66)))</f>
        <v/>
      </c>
      <c r="DF72" s="28" t="str">
        <f ca="1">+IF(OFFSET('Sanitation Data'!$G$30,0,10*ROW('Sanitation Data'!G66))="","",OFFSET('Sanitation Data'!$G$30,0,10*ROW('Sanitation Data'!G66)))</f>
        <v/>
      </c>
      <c r="DG72" s="28" t="str">
        <f ca="1">+IF(OFFSET('Sanitation Data'!$G$31,0,10*ROW('Sanitation Data'!G66))="","",OFFSET('Sanitation Data'!$G$31,0,10*ROW('Sanitation Data'!G66)))</f>
        <v/>
      </c>
      <c r="DH72" s="28" t="str">
        <f ca="1">+IF(OFFSET('Sanitation Data'!$G$32,0,10*ROW('Sanitation Data'!G66))="","",OFFSET('Sanitation Data'!$G$32,0,10*ROW('Sanitation Data'!G66)))</f>
        <v/>
      </c>
      <c r="DI72" s="28" t="str">
        <f ca="1">+IF(OFFSET('Sanitation Data'!$G$33,0,10*ROW('Sanitation Data'!G66))="","",OFFSET('Sanitation Data'!$G$33,0,10*ROW('Sanitation Data'!G66)))</f>
        <v/>
      </c>
      <c r="DJ72" s="28" t="str">
        <f ca="1">+IF(OFFSET('Sanitation Data'!$H$29,0,10*ROW('Sanitation Data'!H66))="","",OFFSET('Sanitation Data'!$H$29,0,10*ROW('Sanitation Data'!H66)))</f>
        <v/>
      </c>
      <c r="DK72" s="28" t="str">
        <f ca="1">+IF(OFFSET('Sanitation Data'!$H$30,0,10*ROW('Sanitation Data'!H66))="","",OFFSET('Sanitation Data'!$H$30,0,10*ROW('Sanitation Data'!H66)))</f>
        <v/>
      </c>
      <c r="DL72" s="28" t="str">
        <f ca="1">+IF(OFFSET('Sanitation Data'!$H$31,0,10*ROW('Sanitation Data'!H66))="","",OFFSET('Sanitation Data'!$H$31,0,10*ROW('Sanitation Data'!H66)))</f>
        <v/>
      </c>
      <c r="DM72" s="28" t="str">
        <f ca="1">+IF(OFFSET('Sanitation Data'!$H$32,0,10*ROW('Sanitation Data'!H66))="","",OFFSET('Sanitation Data'!$H$32,0,10*ROW('Sanitation Data'!H66)))</f>
        <v/>
      </c>
      <c r="DN72" s="28" t="str">
        <f ca="1">+IF(OFFSET('Sanitation Data'!$H$33,0,10*ROW('Sanitation Data'!H66))="","",OFFSET('Sanitation Data'!$H$33,0,10*ROW('Sanitation Data'!H66)))</f>
        <v/>
      </c>
      <c r="DO72" s="28" t="str">
        <f ca="1">+IF(OFFSET('Hygiene Data'!$C$12,0,10*ROW('Hygiene Data'!C66))="","",OFFSET('Hygiene Data'!$C$12,0,10*ROW('Hygiene Data'!C66)))</f>
        <v/>
      </c>
      <c r="DP72" s="28" t="str">
        <f ca="1">+IF(OFFSET('Hygiene Data'!$C$13,0,10*ROW('Hygiene Data'!C66))="","",OFFSET('Hygiene Data'!$C$13,0,10*ROW('Hygiene Data'!C66)))</f>
        <v/>
      </c>
      <c r="DQ72" s="28" t="str">
        <f ca="1">+IF(OFFSET('Hygiene Data'!$C$14,0,10*ROW('Hygiene Data'!C66))="","",OFFSET('Hygiene Data'!$C$14,0,10*ROW('Hygiene Data'!C66)))</f>
        <v/>
      </c>
      <c r="DR72" s="28" t="str">
        <f ca="1">+IF(OFFSET('Hygiene Data'!$D$12,0,10*ROW('Hygiene Data'!D66))="","",OFFSET('Hygiene Data'!$D$12,0,10*ROW('Hygiene Data'!D66)))</f>
        <v/>
      </c>
      <c r="DS72" s="28" t="str">
        <f ca="1">+IF(OFFSET('Hygiene Data'!$D$13,0,10*ROW('Hygiene Data'!D66))="","",OFFSET('Hygiene Data'!$D$13,0,10*ROW('Hygiene Data'!D66)))</f>
        <v/>
      </c>
      <c r="DT72" s="28" t="str">
        <f ca="1">+IF(OFFSET('Hygiene Data'!$D$14,0,10*ROW('Hygiene Data'!D66))="","",OFFSET('Hygiene Data'!$D$14,0,10*ROW('Hygiene Data'!D66)))</f>
        <v/>
      </c>
      <c r="DU72" s="28" t="str">
        <f ca="1">+IF(OFFSET('Hygiene Data'!$E$12,0,10*ROW('Hygiene Data'!E66))="","",OFFSET('Hygiene Data'!$E$12,0,10*ROW('Hygiene Data'!E66)))</f>
        <v/>
      </c>
      <c r="DV72" s="28" t="str">
        <f ca="1">+IF(OFFSET('Hygiene Data'!$E$13,0,10*ROW('Hygiene Data'!E66))="","",OFFSET('Hygiene Data'!$E$13,0,10*ROW('Hygiene Data'!E66)))</f>
        <v/>
      </c>
      <c r="DW72" s="28" t="str">
        <f ca="1">+IF(OFFSET('Hygiene Data'!$E$14,0,10*ROW('Hygiene Data'!E66))="","",OFFSET('Hygiene Data'!$E$14,0,10*ROW('Hygiene Data'!E66)))</f>
        <v/>
      </c>
      <c r="DX72" s="28" t="str">
        <f ca="1">+IF(OFFSET('Hygiene Data'!$F$12,0,10*ROW('Hygiene Data'!F66))="","",OFFSET('Hygiene Data'!$F$12,0,10*ROW('Hygiene Data'!F66)))</f>
        <v/>
      </c>
      <c r="DY72" s="28" t="str">
        <f ca="1">+IF(OFFSET('Hygiene Data'!$F$13,0,10*ROW('Hygiene Data'!F66))="","",OFFSET('Hygiene Data'!$F$13,0,10*ROW('Hygiene Data'!F66)))</f>
        <v/>
      </c>
      <c r="DZ72" s="28" t="str">
        <f ca="1">+IF(OFFSET('Hygiene Data'!$F$14,0,10*ROW('Hygiene Data'!F66))="","",OFFSET('Hygiene Data'!$F$14,0,10*ROW('Hygiene Data'!F66)))</f>
        <v/>
      </c>
      <c r="EA72" s="28" t="str">
        <f ca="1">+IF(OFFSET('Hygiene Data'!$G$12,0,10*ROW('Hygiene Data'!G66))="","",OFFSET('Hygiene Data'!$G$12,0,10*ROW('Hygiene Data'!G66)))</f>
        <v/>
      </c>
      <c r="EB72" s="28" t="str">
        <f ca="1">+IF(OFFSET('Hygiene Data'!$G$13,0,10*ROW('Hygiene Data'!G66))="","",OFFSET('Hygiene Data'!$G$13,0,10*ROW('Hygiene Data'!G66)))</f>
        <v/>
      </c>
      <c r="EC72" s="28" t="str">
        <f ca="1">+IF(OFFSET('Hygiene Data'!$G$14,0,10*ROW('Hygiene Data'!G66))="","",OFFSET('Hygiene Data'!$G$14,0,10*ROW('Hygiene Data'!G66)))</f>
        <v/>
      </c>
      <c r="ED72" s="28" t="str">
        <f ca="1">+IF(OFFSET('Hygiene Data'!$H$12,0,10*ROW('Hygiene Data'!H66))="","",OFFSET('Hygiene Data'!$H$12,0,10*ROW('Hygiene Data'!H66)))</f>
        <v/>
      </c>
      <c r="EE72" s="28" t="str">
        <f ca="1">+IF(OFFSET('Hygiene Data'!$H$13,0,10*ROW('Hygiene Data'!H66))="","",OFFSET('Hygiene Data'!$H$13,0,10*ROW('Hygiene Data'!H66)))</f>
        <v/>
      </c>
      <c r="EF72" s="28" t="str">
        <f ca="1">+IF(OFFSET('Hygiene Data'!$H$14,0,10*ROW('Hygiene Data'!H66))="","",OFFSET('Hygiene Data'!$H$14,0,10*ROW('Hygiene Data'!H66)))</f>
        <v/>
      </c>
    </row>
    <row r="73" spans="1:136" x14ac:dyDescent="0.2">
      <c r="A73" s="44" t="str">
        <f ca="1">+IF(OFFSET('Water Data'!$B$1,0,10*ROW('Water Data'!B70))="","",OFFSET('Water Data'!$B$1,0,10*ROW('Water Data'!B70)))</f>
        <v/>
      </c>
      <c r="B73" s="44" t="str">
        <f ca="1">+IF(OFFSET('Water Data'!$A$3,0,10*ROW('Water Data'!A70))="","",OFFSET('Water Data'!$A$3,0,10*ROW('Water Data'!A70)))</f>
        <v/>
      </c>
      <c r="C73" s="44" t="str">
        <f ca="1">+IF(OFFSET('Water Data'!$C$3,0,10*ROW('Water Data'!C70))="","",OFFSET('Water Data'!$C$3,0,10*ROW('Water Data'!C70)))</f>
        <v/>
      </c>
      <c r="D73" s="119" t="e">
        <f ca="1">+IF(AND(ISNUMBER(OFFSET('Water Data'!$C$5,0,10*ROW('Water Data'!C67))),BS73="Yes"),100-OFFSET('Water Data'!$C$5,0,10*ROW('Water Data'!C67)),IF(AND(ISNUMBER(OFFSET('Water Data'!$C$5,0,10*ROW('Water Data'!C67))),BS73="No",ISNUMBER(OFFSET('Water Data'!$C$5,0,10*ROW('Water Data'!C67)))),CONCATENATE("[",ROUND(100-OFFSET('Water Data'!$C$5,0,10*ROW('Water Data'!C67)),0),"]"),IF(AND(ISNUMBER(OFFSET('Water Data'!$C$5,0,10*ROW('Water Data'!C67))),BS73="",ISNUMBER(OFFSET('Water Data'!$C$5,0,10*ROW('Water Data'!C67)))),100-OFFSET('Water Data'!$C$5,0,10*ROW('Water Data'!C67)),NA())))</f>
        <v>#N/A</v>
      </c>
      <c r="E73" s="119" t="e">
        <f ca="1">+IF(AND(ISNUMBER(OFFSET('Water Data'!$C$7,0,10*ROW('Water Data'!D67))),BT73="Yes"),OFFSET('Water Data'!$C$7,0,10*ROW('Water Data'!C67)),IF(AND(ISNUMBER(OFFSET('Water Data'!$C$7,0,10*ROW('Water Data'!C67))),BT73="No",ISNUMBER(OFFSET('Water Data'!$C$7,0,10*ROW('Water Data'!C67)))),CONCATENATE("[",ROUND(OFFSET('Water Data'!$C$7,0,10*ROW('Water Data'!C67)),0),"]"),IF(AND(ISNUMBER(OFFSET('Water Data'!$C$7,0,10*ROW('Water Data'!C67))),BT73="",ISNUMBER(OFFSET('Water Data'!$C$7,0,10*ROW('Water Data'!C67)))),OFFSET('Water Data'!$C$7,0,10*ROW('Water Data'!C67)),NA())))</f>
        <v>#N/A</v>
      </c>
      <c r="F73" s="119" t="e">
        <f ca="1">+IF(AND(ISNUMBER(OFFSET('Water Data'!$C$10,0,10*ROW('Water Data'!C67))),BU73="Yes"),OFFSET('Water Data'!$C$10,0,10*ROW('Water Data'!C67)),IF(AND(ISNUMBER(OFFSET('Water Data'!$C$10,0,10*ROW('Water Data'!C67))),BU73="No",ISNUMBER(OFFSET('Water Data'!$C$10,0,10*ROW('Water Data'!C67)))),CONCATENATE("[",ROUND(OFFSET('Water Data'!$C$10,0,10*ROW('Water Data'!C67)),0),"]"),IF(AND(ISNUMBER(OFFSET('Water Data'!$C$10,0,10*ROW('Water Data'!C67))),BU73="",ISNUMBER(OFFSET('Water Data'!$C$10,0,10*ROW('Water Data'!C67)))),OFFSET('Water Data'!$C$10,0,10*ROW('Water Data'!C67)),NA())))</f>
        <v>#N/A</v>
      </c>
      <c r="G73" s="119" t="e">
        <f ca="1">+IF(AND(ISNUMBER(OFFSET('Water Data'!$D$5,0,10*ROW('Water Data'!D67))),BV73="Yes"),100-OFFSET('Water Data'!$D$5,0,10*ROW('Water Data'!D67)),IF(AND(ISNUMBER(OFFSET('Water Data'!$D$5,0,10*ROW('Water Data'!D67))),BV73="No",ISNUMBER(OFFSET('Water Data'!$D$5,0,10*ROW('Water Data'!D67)))),CONCATENATE("[",ROUND(100-OFFSET('Water Data'!$D$5,0,10*ROW('Water Data'!D67)),0),"]"),IF(AND(ISNUMBER(OFFSET('Water Data'!$D$5,0,10*ROW('Water Data'!D67))),BV73="",ISNUMBER(OFFSET('Water Data'!$D$5,0,10*ROW('Water Data'!D67)))),100-OFFSET('Water Data'!$D$5,0,10*ROW('Water Data'!D67)),NA())))</f>
        <v>#N/A</v>
      </c>
      <c r="H73" s="119" t="e">
        <f ca="1">+IF(AND(ISNUMBER(OFFSET('Water Data'!$D$7,0,10*ROW('Water Data'!D67))),BW73="Yes"),OFFSET('Water Data'!$D$7,0,10*ROW('Water Data'!D67)),IF(AND(ISNUMBER(OFFSET('Water Data'!$D$7,0,10*ROW('Water Data'!D67))),BW73="No",ISNUMBER(OFFSET('Water Data'!$D$7,0,10*ROW('Water Data'!D67)))),CONCATENATE("[",ROUND(OFFSET('Water Data'!$C$7,0,10*ROW('Water Data'!D67)),0),"]"),IF(AND(ISNUMBER(OFFSET('Water Data'!$D$7,0,10*ROW('Water Data'!D67))),BW73="",ISNUMBER(OFFSET('Water Data'!$D$7,0,10*ROW('Water Data'!D67)))),OFFSET('Water Data'!$D$7,0,10*ROW('Water Data'!D67)),NA())))</f>
        <v>#N/A</v>
      </c>
      <c r="I73" s="119" t="e">
        <f ca="1">+IF(AND(ISNUMBER(OFFSET('Water Data'!$D$10,0,10*ROW('Water Data'!D67))),BX73="Yes"),OFFSET('Water Data'!$D$10,0,10*ROW('Water Data'!D67)),IF(AND(ISNUMBER(OFFSET('Water Data'!$D$10,0,10*ROW('Water Data'!D67))),BX73="No",ISNUMBER(OFFSET('Water Data'!$D$10,0,10*ROW('Water Data'!D67)))),CONCATENATE("[",ROUND(OFFSET('Water Data'!$D$10,0,10*ROW('Water Data'!D67)),0),"]"),IF(AND(ISNUMBER(OFFSET('Water Data'!$D$10,0,10*ROW('Water Data'!D67))),BX73="",ISNUMBER(OFFSET('Water Data'!$D$10,0,10*ROW('Water Data'!D67)))),OFFSET('Water Data'!$D$10,0,10*ROW('Water Data'!D67)),NA())))</f>
        <v>#N/A</v>
      </c>
      <c r="J73" s="119" t="e">
        <f ca="1">+IF(AND(ISNUMBER(OFFSET('Water Data'!$E$5,0,10*ROW('Water Data'!E67))),BY73="Yes"),100-OFFSET('Water Data'!$E$5,0,10*ROW('Water Data'!E67)),IF(AND(ISNUMBER(OFFSET('Water Data'!$E$5,0,10*ROW('Water Data'!E67))),BY73="No",ISNUMBER(OFFSET('Water Data'!$E$5,0,10*ROW('Water Data'!E67)))),CONCATENATE("[",ROUND(100-OFFSET('Water Data'!$E$5,0,10*ROW('Water Data'!E67)),0),"]"),IF(AND(ISNUMBER(OFFSET('Water Data'!$E$5,0,10*ROW('Water Data'!E67))),BY73="",ISNUMBER(OFFSET('Water Data'!$E$5,0,10*ROW('Water Data'!E67)))),100-OFFSET('Water Data'!$E$5,0,10*ROW('Water Data'!E67)),NA())))</f>
        <v>#N/A</v>
      </c>
      <c r="K73" s="119" t="e">
        <f ca="1">+IF(AND(ISNUMBER(OFFSET('Water Data'!$E$7,0,10*ROW('Water Data'!E67))),BZ73="Yes"),OFFSET('Water Data'!$E$7,0,10*ROW('Water Data'!E67)),IF(AND(ISNUMBER(OFFSET('Water Data'!$E$7,0,10*ROW('Water Data'!E67))),BZ73="No",ISNUMBER(OFFSET('Water Data'!$E$7,0,10*ROW('Water Data'!E67)))),CONCATENATE("[",ROUND(OFFSET('Water Data'!$E$7,0,10*ROW('Water Data'!E67)),0),"]"),IF(AND(ISNUMBER(OFFSET('Water Data'!$E$7,0,10*ROW('Water Data'!E67))),BZ73="",ISNUMBER(OFFSET('Water Data'!$E$7,0,10*ROW('Water Data'!E67)))),OFFSET('Water Data'!$E$7,0,10*ROW('Water Data'!E67)),NA())))</f>
        <v>#N/A</v>
      </c>
      <c r="L73" s="119" t="e">
        <f ca="1">+IF(AND(ISNUMBER(OFFSET('Water Data'!$E$10,0,10*ROW('Water Data'!E67))),CA73="Yes"),OFFSET('Water Data'!$E$10,0,10*ROW('Water Data'!E67)),IF(AND(ISNUMBER(OFFSET('Water Data'!$E$10,0,10*ROW('Water Data'!E67))),CA73="No",ISNUMBER(OFFSET('Water Data'!$E$10,0,10*ROW('Water Data'!E67)))),CONCATENATE("[",ROUND(OFFSET('Water Data'!$E$10,0,10*ROW('Water Data'!E67)),0),"]"),IF(AND(ISNUMBER(OFFSET('Water Data'!$E$10,0,10*ROW('Water Data'!E67))),CA73="",ISNUMBER(OFFSET('Water Data'!$E$10,0,10*ROW('Water Data'!E67)))),OFFSET('Water Data'!$E$10,0,10*ROW('Water Data'!E67)),NA())))</f>
        <v>#N/A</v>
      </c>
      <c r="M73" s="119" t="e">
        <f ca="1">+IF(AND(ISNUMBER(OFFSET('Water Data'!$F$5,0,10*ROW('Water Data'!F67))),CB73="Yes"),100-OFFSET('Water Data'!$F$5,0,10*ROW('Water Data'!F67)),IF(AND(ISNUMBER(OFFSET('Water Data'!$F$5,0,10*ROW('Water Data'!F67))),CB73="No",ISNUMBER(OFFSET('Water Data'!$F$5,0,10*ROW('Water Data'!F67)))),CONCATENATE("[",ROUND(100-OFFSET('Water Data'!$F$5,0,10*ROW('Water Data'!F67)),0),"]"),IF(AND(ISNUMBER(OFFSET('Water Data'!$F$5,0,10*ROW('Water Data'!F67))),CB73="",ISNUMBER(OFFSET('Water Data'!$F$5,0,10*ROW('Water Data'!F67)))),100-OFFSET('Water Data'!$F$5,0,10*ROW('Water Data'!F67)),NA())))</f>
        <v>#N/A</v>
      </c>
      <c r="N73" s="119" t="e">
        <f ca="1">+IF(AND(ISNUMBER(OFFSET('Water Data'!$F$7,0,10*ROW('Water Data'!F67))),CC73="Yes"),OFFSET('Water Data'!$F$7,0,10*ROW('Water Data'!F67)),IF(AND(ISNUMBER(OFFSET('Water Data'!$F$7,0,10*ROW('Water Data'!F67))),CC73="No",ISNUMBER(OFFSET('Water Data'!$F$7,0,10*ROW('Water Data'!F67)))),CONCATENATE("[",ROUND(OFFSET('Water Data'!$F$7,0,10*ROW('Water Data'!F67)),0),"]"),IF(AND(ISNUMBER(OFFSET('Water Data'!$F$7,0,10*ROW('Water Data'!F67))),CC73="",ISNUMBER(OFFSET('Water Data'!$F$7,0,10*ROW('Water Data'!F67)))),OFFSET('Water Data'!$F$7,0,10*ROW('Water Data'!F67)),NA())))</f>
        <v>#N/A</v>
      </c>
      <c r="O73" s="119" t="e">
        <f ca="1">+IF(AND(ISNUMBER(OFFSET('Water Data'!$F$10,0,10*ROW('Water Data'!F67))),CD73="Yes"),OFFSET('Water Data'!$F$10,0,10*ROW('Water Data'!F67)),IF(AND(ISNUMBER(OFFSET('Water Data'!$F$10,0,10*ROW('Water Data'!F67))),CD73="No",ISNUMBER(OFFSET('Water Data'!$F$10,0,10*ROW('Water Data'!F67)))),CONCATENATE("[",ROUND(OFFSET('Water Data'!$F$10,0,10*ROW('Water Data'!F67)),0),"]"),IF(AND(ISNUMBER(OFFSET('Water Data'!$F$10,0,10*ROW('Water Data'!F67))),CD73="",ISNUMBER(OFFSET('Water Data'!$F$10,0,10*ROW('Water Data'!F67)))),OFFSET('Water Data'!$F$10,0,10*ROW('Water Data'!F67)),NA())))</f>
        <v>#N/A</v>
      </c>
      <c r="P73" s="119" t="e">
        <f ca="1">+IF(AND(ISNUMBER(OFFSET('Water Data'!$G$5,0,10*ROW('Water Data'!G67))),CE73="Yes"),100-OFFSET('Water Data'!$G$5,0,10*ROW('Water Data'!G67)),IF(AND(ISNUMBER(OFFSET('Water Data'!$G$5,0,10*ROW('Water Data'!G67))),CE73="No",ISNUMBER(OFFSET('Water Data'!$G$5,0,10*ROW('Water Data'!G67)))),CONCATENATE("[",ROUND(100-OFFSET('Water Data'!$G$5,0,10*ROW('Water Data'!G67)),0),"]"),IF(AND(ISNUMBER(OFFSET('Water Data'!$G$5,0,10*ROW('Water Data'!G67))),CE73="",ISNUMBER(OFFSET('Water Data'!$G$5,0,10*ROW('Water Data'!G67)))),100-OFFSET('Water Data'!$G$5,0,10*ROW('Water Data'!G67)),NA())))</f>
        <v>#N/A</v>
      </c>
      <c r="Q73" s="119" t="e">
        <f ca="1">+IF(AND(ISNUMBER(OFFSET('Water Data'!$G$7,0,10*ROW('Water Data'!G67))),CF73="Yes"),OFFSET('Water Data'!$G$7,0,10*ROW('Water Data'!G67)),IF(AND(ISNUMBER(OFFSET('Water Data'!$G$7,0,10*ROW('Water Data'!G67))),CF73="No",ISNUMBER(OFFSET('Water Data'!$G$7,0,10*ROW('Water Data'!G67)))),CONCATENATE("[",ROUND(OFFSET('Water Data'!$G$7,0,10*ROW('Water Data'!G67)),0),"]"),IF(AND(ISNUMBER(OFFSET('Water Data'!$G$7,0,10*ROW('Water Data'!G67))),CF73="",ISNUMBER(OFFSET('Water Data'!$G$7,0,10*ROW('Water Data'!G67)))),OFFSET('Water Data'!$G$7,0,10*ROW('Water Data'!G67)),NA())))</f>
        <v>#N/A</v>
      </c>
      <c r="R73" s="119" t="e">
        <f ca="1">+IF(AND(ISNUMBER(OFFSET('Water Data'!$G$10,0,10*ROW('Water Data'!G67))),CG73="Yes"),OFFSET('Water Data'!$G$10,0,10*ROW('Water Data'!G67)),IF(AND(ISNUMBER(OFFSET('Water Data'!$G$10,0,10*ROW('Water Data'!G67))),CG73="No",ISNUMBER(OFFSET('Water Data'!$G$10,0,10*ROW('Water Data'!G67)))),CONCATENATE("[",ROUND(OFFSET('Water Data'!$G$10,0,10*ROW('Water Data'!G67)),0),"]"),IF(AND(ISNUMBER(OFFSET('Water Data'!$G$10,0,10*ROW('Water Data'!G67))),CG73="",ISNUMBER(OFFSET('Water Data'!$G$10,0,10*ROW('Water Data'!G67)))),OFFSET('Water Data'!$G$10,0,10*ROW('Water Data'!G67)),NA())))</f>
        <v>#N/A</v>
      </c>
      <c r="S73" s="119" t="e">
        <f ca="1">+IF(AND(ISNUMBER(OFFSET('Water Data'!$H$5,0,10*ROW('Water Data'!H67))),CH73="Yes"),100-OFFSET('Water Data'!$H$5,0,10*ROW('Water Data'!H67)),IF(AND(ISNUMBER(OFFSET('Water Data'!$H$5,0,10*ROW('Water Data'!H67))),CH73="No",ISNUMBER(OFFSET('Water Data'!$H$5,0,10*ROW('Water Data'!H67)))),CONCATENATE("[",ROUND(100-OFFSET('Water Data'!$H$5,0,10*ROW('Water Data'!H67)),0),"]"),IF(AND(ISNUMBER(OFFSET('Water Data'!$H$5,0,10*ROW('Water Data'!H67))),CH73="",ISNUMBER(OFFSET('Water Data'!$H$5,0,10*ROW('Water Data'!H67)))),100-OFFSET('Water Data'!$H$5,0,10*ROW('Water Data'!H67)),NA())))</f>
        <v>#N/A</v>
      </c>
      <c r="T73" s="119" t="e">
        <f ca="1">+IF(AND(ISNUMBER(OFFSET('Water Data'!$H$7,0,10*ROW('Water Data'!H67))),CI73="Yes"),OFFSET('Water Data'!$H$7,0,10*ROW('Water Data'!H67)),IF(AND(ISNUMBER(OFFSET('Water Data'!$H$7,0,10*ROW('Water Data'!H67))),CI73="No",ISNUMBER(OFFSET('Water Data'!$H$7,0,10*ROW('Water Data'!H67)))),CONCATENATE("[",ROUND(OFFSET('Water Data'!$H$7,0,10*ROW('Water Data'!H67)),0),"]"),IF(AND(ISNUMBER(OFFSET('Water Data'!$H$7,0,10*ROW('Water Data'!H67))),CI73="",ISNUMBER(OFFSET('Water Data'!$H$7,0,10*ROW('Water Data'!H67)))),OFFSET('Water Data'!$H$7,0,10*ROW('Water Data'!H67)),NA())))</f>
        <v>#N/A</v>
      </c>
      <c r="U73" s="119" t="e">
        <f ca="1">+IF(AND(ISNUMBER(OFFSET('Water Data'!$H$10,0,10*ROW('Water Data'!H67))),CJ73="Yes"),OFFSET('Water Data'!$H$10,0,10*ROW('Water Data'!H67)),IF(AND(ISNUMBER(OFFSET('Water Data'!$H$10,0,10*ROW('Water Data'!H67))),CJ73="No",ISNUMBER(OFFSET('Water Data'!$H$10,0,10*ROW('Water Data'!H67)))),CONCATENATE("[",ROUND(OFFSET('Water Data'!$H$10,0,10*ROW('Water Data'!H67)),0),"]"),IF(AND(ISNUMBER(OFFSET('Water Data'!$H$10,0,10*ROW('Water Data'!H67))),CJ73="",ISNUMBER(OFFSET('Water Data'!$H$10,0,10*ROW('Water Data'!H67)))),OFFSET('Water Data'!$H$10,0,10*ROW('Water Data'!H67)),NA())))</f>
        <v>#N/A</v>
      </c>
      <c r="V73" s="120" t="e">
        <f ca="1">+IF(AND(ISNUMBER(OFFSET('Sanitation Data'!$C$5,0,10*ROW('Sanitation Data'!C67))),CK73="Yes"),100-OFFSET('Sanitation Data'!$C$5,0,10*ROW('Sanitation Data'!C67)),IF(AND(ISNUMBER(OFFSET('Sanitation Data'!$C$5,0,10*ROW('Sanitation Data'!C67))),CK73="No",ISNUMBER(OFFSET('Sanitation Data'!$C$5,0,10*ROW('Sanitation Data'!C67)))),CONCATENATE("[",ROUND(100-OFFSET('Sanitation Data'!$C$5,0,10*ROW('Sanitation Data'!C67)),0),"]"),IF(AND(ISNUMBER(OFFSET('Sanitation Data'!$C$5,0,10*ROW('Sanitation Data'!C67))),CK73="",ISNUMBER(OFFSET('Sanitation Data'!$C$5,0,10*ROW('Sanitation Data'!C67)))),100-OFFSET('Sanitation Data'!$C$5,0,10*ROW('Sanitation Data'!C67)),NA())))</f>
        <v>#N/A</v>
      </c>
      <c r="W73" s="120" t="e">
        <f ca="1">+IF(AND(ISNUMBER(OFFSET('Sanitation Data'!$C$7,0,10*ROW('Sanitation Data'!C67))),CL73="Yes"),OFFSET('Sanitation Data'!$C$7,0,10*ROW('Sanitation Data'!C67)),IF(AND(ISNUMBER(OFFSET('Sanitation Data'!$C$7,0,10*ROW('Sanitation Data'!C67))),CL73="No",ISNUMBER(OFFSET('Sanitation Data'!$C$7,0,10*ROW('Sanitation Data'!C67)))),CONCATENATE("[",ROUND(OFFSET('Sanitation Data'!$C$7,0,10*ROW('Sanitation Data'!C67)),0),"]"),IF(AND(ISNUMBER(OFFSET('Sanitation Data'!$C$7,0,10*ROW('Sanitation Data'!C67))),CL73="",ISNUMBER(OFFSET('Sanitation Data'!$C$7,0,10*ROW('Sanitation Data'!C67)))),OFFSET('Sanitation Data'!$C$7,0,10*ROW('Sanitation Data'!C67)),NA())))</f>
        <v>#N/A</v>
      </c>
      <c r="X73" s="120" t="e">
        <f ca="1">+IF(AND(ISNUMBER(OFFSET('Sanitation Data'!$C$11,0,10*ROW('Sanitation Data'!C67))),CM73="Yes"),OFFSET('Sanitation Data'!$C$11,0,10*ROW('Sanitation Data'!C67)),IF(AND(ISNUMBER(OFFSET('Sanitation Data'!$C$11,0,10*ROW('Sanitation Data'!C67))),CM73="No",ISNUMBER(OFFSET('Sanitation Data'!$C$11,0,10*ROW('Sanitation Data'!C67)))),CONCATENATE("[",ROUND(OFFSET('Sanitation Data'!$C$11,0,10*ROW('Sanitation Data'!C67)),0),"]"),IF(AND(ISNUMBER(OFFSET('Sanitation Data'!$C$11,0,10*ROW('Sanitation Data'!C67))),CM73="",ISNUMBER(OFFSET('Sanitation Data'!$C$11,0,10*ROW('Sanitation Data'!C67)))),OFFSET('Sanitation Data'!$C$11,0,10*ROW('Sanitation Data'!C67)),NA())))</f>
        <v>#N/A</v>
      </c>
      <c r="Y73" s="120" t="e">
        <f ca="1">+IF(AND(ISNUMBER(OFFSET('Sanitation Data'!$C$12,0,10*ROW('Sanitation Data'!C67))),CN73="Yes"),OFFSET('Sanitation Data'!$C$12,0,10*ROW('Sanitation Data'!C67)),IF(AND(ISNUMBER(OFFSET('Sanitation Data'!$C$12,0,10*ROW('Sanitation Data'!C67))),CN73="No",ISNUMBER(OFFSET('Sanitation Data'!$C$12,0,10*ROW('Sanitation Data'!C67)))),CONCATENATE("[",ROUND(OFFSET('Sanitation Data'!$C$12,0,10*ROW('Sanitation Data'!C67)),0),"]"),IF(AND(ISNUMBER(OFFSET('Sanitation Data'!$C$12,0,10*ROW('Sanitation Data'!C67))),CN73="",ISNUMBER(OFFSET('Sanitation Data'!$C$12,0,10*ROW('Sanitation Data'!C67)))),OFFSET('Sanitation Data'!$C$12,0,10*ROW('Sanitation Data'!C67)),NA())))</f>
        <v>#N/A</v>
      </c>
      <c r="Z73" s="120" t="e">
        <f ca="1">+IF(AND(ISNUMBER(OFFSET('Sanitation Data'!$C$13,0,10*ROW('Sanitation Data'!C67))),CO73="Yes"),OFFSET('Sanitation Data'!$C$13,0,10*ROW('Sanitation Data'!C67)),IF(AND(ISNUMBER(OFFSET('Sanitation Data'!$C$13,0,10*ROW('Sanitation Data'!C67))),CO73="No",ISNUMBER(OFFSET('Sanitation Data'!$C$13,0,10*ROW('Sanitation Data'!C67)))),CONCATENATE("[",ROUND(OFFSET('Sanitation Data'!$C$13,0,10*ROW('Sanitation Data'!C67)),0),"]"),IF(AND(ISNUMBER(OFFSET('Sanitation Data'!$C$13,0,10*ROW('Sanitation Data'!C67))),CO73="",ISNUMBER(OFFSET('Sanitation Data'!$C$13,0,10*ROW('Sanitation Data'!C67)))),OFFSET('Sanitation Data'!$C$13,0,10*ROW('Sanitation Data'!C67)),NA())))</f>
        <v>#N/A</v>
      </c>
      <c r="AA73" s="120" t="e">
        <f ca="1">+IF(AND(ISNUMBER(OFFSET('Sanitation Data'!$D$5,0,10*ROW('Sanitation Data'!D67))),CP73="Yes"),100-OFFSET('Sanitation Data'!$D$5,0,10*ROW('Sanitation Data'!D67)),IF(AND(ISNUMBER(OFFSET('Sanitation Data'!$D$5,0,10*ROW('Sanitation Data'!D67))),CP73="No",ISNUMBER(OFFSET('Sanitation Data'!$D$5,0,10*ROW('Sanitation Data'!D67)))),CONCATENATE("[",ROUND(100-OFFSET('Sanitation Data'!$D$5,0,10*ROW('Sanitation Data'!D67)),0),"]"),IF(AND(ISNUMBER(OFFSET('Sanitation Data'!$D$5,0,10*ROW('Sanitation Data'!D67))),CP73="",ISNUMBER(OFFSET('Sanitation Data'!$D$5,0,10*ROW('Sanitation Data'!D67)))),100-OFFSET('Sanitation Data'!$D$5,0,10*ROW('Sanitation Data'!D67)),NA())))</f>
        <v>#N/A</v>
      </c>
      <c r="AB73" s="120" t="e">
        <f ca="1">+IF(AND(ISNUMBER(OFFSET('Sanitation Data'!$D$7,0,10*ROW('Sanitation Data'!D67))),CQ73="Yes"),OFFSET('Sanitation Data'!$D$7,0,10*ROW('Sanitation Data'!G67)),IF(AND(ISNUMBER(OFFSET('Sanitation Data'!$D$7,0,10*ROW('Sanitation Data'!D67))),CQ73="No",ISNUMBER(OFFSET('Sanitation Data'!$D$7,0,10*ROW('Sanitation Data'!D67)))),CONCATENATE("[",ROUND(OFFSET('Sanitation Data'!$D$7,0,10*ROW('Sanitation Data'!D67)),0),"]"),IF(AND(ISNUMBER(OFFSET('Sanitation Data'!$D$7,0,10*ROW('Sanitation Data'!D67))),CQ73="",ISNUMBER(OFFSET('Sanitation Data'!$D$7,0,10*ROW('Sanitation Data'!D67)))),OFFSET('Sanitation Data'!$D$7,0,10*ROW('Sanitation Data'!D67)),NA())))</f>
        <v>#N/A</v>
      </c>
      <c r="AC73" s="120" t="e">
        <f ca="1">+IF(AND(ISNUMBER(OFFSET('Sanitation Data'!$D$11,0,10*ROW('Sanitation Data'!D67))),CR73="Yes"),OFFSET('Sanitation Data'!$D$11,0,10*ROW('Sanitation Data'!D67)),IF(AND(ISNUMBER(OFFSET('Sanitation Data'!$D$11,0,10*ROW('Sanitation Data'!D67))),CR73="No",ISNUMBER(OFFSET('Sanitation Data'!$D$11,0,10*ROW('Sanitation Data'!D67)))),CONCATENATE("[",ROUND(OFFSET('Sanitation Data'!$D$11,0,10*ROW('Sanitation Data'!D67)),0),"]"),IF(AND(ISNUMBER(OFFSET('Sanitation Data'!$D$11,0,10*ROW('Sanitation Data'!D67))),CR73="",ISNUMBER(OFFSET('Sanitation Data'!$D$11,0,10*ROW('Sanitation Data'!D67)))),OFFSET('Sanitation Data'!$D$11,0,10*ROW('Sanitation Data'!D67)),NA())))</f>
        <v>#N/A</v>
      </c>
      <c r="AD73" s="120" t="e">
        <f ca="1">+IF(AND(ISNUMBER(OFFSET('Sanitation Data'!$D$12,0,10*ROW('Sanitation Data'!D67))),CS73="Yes"),OFFSET('Sanitation Data'!$D$12,0,10*ROW('Sanitation Data'!D67)),IF(AND(ISNUMBER(OFFSET('Sanitation Data'!$D$12,0,10*ROW('Sanitation Data'!D67))),CS73="No",ISNUMBER(OFFSET('Sanitation Data'!$D$12,0,10*ROW('Sanitation Data'!D67)))),CONCATENATE("[",ROUND(OFFSET('Sanitation Data'!$D$12,0,10*ROW('Sanitation Data'!D67)),0),"]"),IF(AND(ISNUMBER(OFFSET('Sanitation Data'!$D$12,0,10*ROW('Sanitation Data'!D67))),CS73="",ISNUMBER(OFFSET('Sanitation Data'!$D$12,0,10*ROW('Sanitation Data'!D67)))),OFFSET('Sanitation Data'!$D$12,0,10*ROW('Sanitation Data'!D67)),NA())))</f>
        <v>#N/A</v>
      </c>
      <c r="AE73" s="120" t="e">
        <f ca="1">+IF(AND(ISNUMBER(OFFSET('Sanitation Data'!$D$13,0,10*ROW('Sanitation Data'!D67))),CT73="Yes"),OFFSET('Sanitation Data'!$D$13,0,10*ROW('Sanitation Data'!D67)),IF(AND(ISNUMBER(OFFSET('Sanitation Data'!$D$13,0,10*ROW('Sanitation Data'!D67))),CT73="No",ISNUMBER(OFFSET('Sanitation Data'!$D$13,0,10*ROW('Sanitation Data'!D67)))),CONCATENATE("[",ROUND(OFFSET('Sanitation Data'!$D$13,0,10*ROW('Sanitation Data'!D67)),0),"]"),IF(AND(ISNUMBER(OFFSET('Sanitation Data'!$D$13,0,10*ROW('Sanitation Data'!D67))),CT73="",ISNUMBER(OFFSET('Sanitation Data'!$D$13,0,10*ROW('Sanitation Data'!D67)))),OFFSET('Sanitation Data'!$D$13,0,10*ROW('Sanitation Data'!D67)),NA())))</f>
        <v>#N/A</v>
      </c>
      <c r="AF73" s="120" t="e">
        <f ca="1">+IF(AND(ISNUMBER(OFFSET('Sanitation Data'!$E$5,0,10*ROW('Sanitation Data'!E67))),CU73="Yes"),100-OFFSET('Sanitation Data'!$E$5,0,10*ROW('Sanitation Data'!E67)),IF(AND(ISNUMBER(OFFSET('Sanitation Data'!$E$5,0,10*ROW('Sanitation Data'!E67))),CU73="No",ISNUMBER(OFFSET('Sanitation Data'!$E$5,0,10*ROW('Sanitation Data'!E67)))),CONCATENATE("[",ROUND(100-OFFSET('Sanitation Data'!$E$5,0,10*ROW('Sanitation Data'!E67)),0),"]"),IF(AND(ISNUMBER(OFFSET('Sanitation Data'!$E$5,0,10*ROW('Sanitation Data'!E67))),CU73="",ISNUMBER(OFFSET('Sanitation Data'!$E$5,0,10*ROW('Sanitation Data'!E67)))),100-OFFSET('Sanitation Data'!$E$5,0,10*ROW('Sanitation Data'!E67)),NA())))</f>
        <v>#N/A</v>
      </c>
      <c r="AG73" s="120" t="e">
        <f ca="1">+IF(AND(ISNUMBER(OFFSET('Sanitation Data'!$E$7,0,10*ROW('Sanitation Data'!E67))),CV73="Yes"),OFFSET('Sanitation Data'!$E$7,0,10*ROW('Sanitation Data'!E67)),IF(AND(ISNUMBER(OFFSET('Sanitation Data'!$E$7,0,10*ROW('Sanitation Data'!E67))),CV73="No",ISNUMBER(OFFSET('Sanitation Data'!$E$7,0,10*ROW('Sanitation Data'!E67)))),CONCATENATE("[",ROUND(OFFSET('Sanitation Data'!$E$7,0,10*ROW('Sanitation Data'!E67)),0),"]"),IF(AND(ISNUMBER(OFFSET('Sanitation Data'!$E$7,0,10*ROW('Sanitation Data'!E67))),CV73="",ISNUMBER(OFFSET('Sanitation Data'!$E$7,0,10*ROW('Sanitation Data'!E67)))),OFFSET('Sanitation Data'!$E$7,0,10*ROW('Sanitation Data'!E67)),NA())))</f>
        <v>#N/A</v>
      </c>
      <c r="AH73" s="120" t="e">
        <f ca="1">+IF(AND(ISNUMBER(OFFSET('Sanitation Data'!$E$11,0,10*ROW('Sanitation Data'!E67))),CW73="Yes"),OFFSET('Sanitation Data'!$E$11,0,10*ROW('Sanitation Data'!E67)),IF(AND(ISNUMBER(OFFSET('Sanitation Data'!$E$11,0,10*ROW('Sanitation Data'!E67))),CW73="No",ISNUMBER(OFFSET('Sanitation Data'!$E$11,0,10*ROW('Sanitation Data'!E67)))),CONCATENATE("[",ROUND(OFFSET('Sanitation Data'!$E$11,0,10*ROW('Sanitation Data'!E67)),0),"]"),IF(AND(ISNUMBER(OFFSET('Sanitation Data'!$E$11,0,10*ROW('Sanitation Data'!E67))),CW73="",ISNUMBER(OFFSET('Sanitation Data'!$E$11,0,10*ROW('Sanitation Data'!E67)))),OFFSET('Sanitation Data'!$E$11,0,10*ROW('Sanitation Data'!E67)),NA())))</f>
        <v>#N/A</v>
      </c>
      <c r="AI73" s="120" t="e">
        <f ca="1">+IF(AND(ISNUMBER(OFFSET('Sanitation Data'!$E$12,0,10*ROW('Sanitation Data'!E67))),CX73="Yes"),OFFSET('Sanitation Data'!$E$12,0,10*ROW('Sanitation Data'!E67)),IF(AND(ISNUMBER(OFFSET('Sanitation Data'!$E$12,0,10*ROW('Sanitation Data'!E67))),CX73="No",ISNUMBER(OFFSET('Sanitation Data'!$E$12,0,10*ROW('Sanitation Data'!E67)))),CONCATENATE("[",ROUND(OFFSET('Sanitation Data'!$E$12,0,10*ROW('Sanitation Data'!E67)),0),"]"),IF(AND(ISNUMBER(OFFSET('Sanitation Data'!$E$12,0,10*ROW('Sanitation Data'!E67))),CX73="",ISNUMBER(OFFSET('Sanitation Data'!$E$12,0,10*ROW('Sanitation Data'!E67)))),OFFSET('Sanitation Data'!$E$12,0,10*ROW('Sanitation Data'!E67)),NA())))</f>
        <v>#N/A</v>
      </c>
      <c r="AJ73" s="120" t="e">
        <f ca="1">+IF(AND(ISNUMBER(OFFSET('Sanitation Data'!$E$13,0,10*ROW('Sanitation Data'!E67))),CY73="Yes"),OFFSET('Sanitation Data'!$E$13,0,10*ROW('Sanitation Data'!E67)),IF(AND(ISNUMBER(OFFSET('Sanitation Data'!$E$13,0,10*ROW('Sanitation Data'!E67))),CY73="No",ISNUMBER(OFFSET('Sanitation Data'!$E$13,0,10*ROW('Sanitation Data'!E67)))),CONCATENATE("[",ROUND(OFFSET('Sanitation Data'!$E$13,0,10*ROW('Sanitation Data'!E67)),0),"]"),IF(AND(ISNUMBER(OFFSET('Sanitation Data'!$E$13,0,10*ROW('Sanitation Data'!E67))),CY73="",ISNUMBER(OFFSET('Sanitation Data'!$E$13,0,10*ROW('Sanitation Data'!E67)))),OFFSET('Sanitation Data'!$E$13,0,10*ROW('Sanitation Data'!E67)),NA())))</f>
        <v>#N/A</v>
      </c>
      <c r="AK73" s="120" t="e">
        <f ca="1">+IF(AND(ISNUMBER(OFFSET('Sanitation Data'!$F$5,0,10*ROW('Sanitation Data'!F67))),CZ73="Yes"),100-OFFSET('Sanitation Data'!$F$5,0,10*ROW('Sanitation Data'!F67)),IF(AND(ISNUMBER(OFFSET('Sanitation Data'!$F$5,0,10*ROW('Sanitation Data'!F67))),CZ73="No",ISNUMBER(OFFSET('Sanitation Data'!$F$5,0,10*ROW('Sanitation Data'!F67)))),CONCATENATE("[",ROUND(100-OFFSET('Sanitation Data'!$F$5,0,10*ROW('Sanitation Data'!F67)),0),"]"),IF(AND(ISNUMBER(OFFSET('Sanitation Data'!$F$5,0,10*ROW('Sanitation Data'!F67))),CZ73="",ISNUMBER(OFFSET('Sanitation Data'!$F$5,0,10*ROW('Sanitation Data'!F67)))),100-OFFSET('Sanitation Data'!$F$5,0,10*ROW('Sanitation Data'!F67)),NA())))</f>
        <v>#N/A</v>
      </c>
      <c r="AL73" s="120" t="e">
        <f ca="1">+IF(AND(ISNUMBER(OFFSET('Sanitation Data'!$F$7,0,10*ROW('Sanitation Data'!F67))),DA73="Yes"),OFFSET('Sanitation Data'!$F$7,0,10*ROW('Sanitation Data'!F67)),IF(AND(ISNUMBER(OFFSET('Sanitation Data'!$F$7,0,10*ROW('Sanitation Data'!F67))),DA73="No",ISNUMBER(OFFSET('Sanitation Data'!$F$7,0,10*ROW('Sanitation Data'!F67)))),CONCATENATE("[",ROUND(OFFSET('Sanitation Data'!$F$7,0,10*ROW('Sanitation Data'!F67)),0),"]"),IF(AND(ISNUMBER(OFFSET('Sanitation Data'!$F$7,0,10*ROW('Sanitation Data'!F67))),DA73="",ISNUMBER(OFFSET('Sanitation Data'!$F$7,0,10*ROW('Sanitation Data'!F67)))),OFFSET('Sanitation Data'!$F$7,0,10*ROW('Sanitation Data'!F67)),NA())))</f>
        <v>#N/A</v>
      </c>
      <c r="AM73" s="120" t="e">
        <f ca="1">+IF(AND(ISNUMBER(OFFSET('Sanitation Data'!$F$11,0,10*ROW('Sanitation Data'!F67))),DB73="Yes"),OFFSET('Sanitation Data'!$F$11,0,10*ROW('Sanitation Data'!F67)),IF(AND(ISNUMBER(OFFSET('Sanitation Data'!$F$11,0,10*ROW('Sanitation Data'!F67))),DB73="No",ISNUMBER(OFFSET('Sanitation Data'!$F$11,0,10*ROW('Sanitation Data'!F67)))),CONCATENATE("[",ROUND(OFFSET('Sanitation Data'!$F$11,0,10*ROW('Sanitation Data'!F67)),0),"]"),IF(AND(ISNUMBER(OFFSET('Sanitation Data'!$F$11,0,10*ROW('Sanitation Data'!F67))),DB73="",ISNUMBER(OFFSET('Sanitation Data'!$F$11,0,10*ROW('Sanitation Data'!F67)))),OFFSET('Sanitation Data'!$F$11,0,10*ROW('Sanitation Data'!F67)),NA())))</f>
        <v>#N/A</v>
      </c>
      <c r="AN73" s="120" t="e">
        <f ca="1">+IF(AND(ISNUMBER(OFFSET('Sanitation Data'!$F$12,0,10*ROW('Sanitation Data'!F67))),DC73="Yes"),OFFSET('Sanitation Data'!$F$12,0,10*ROW('Sanitation Data'!F67)),IF(AND(ISNUMBER(OFFSET('Sanitation Data'!$F$12,0,10*ROW('Sanitation Data'!F67))),DC73="No",ISNUMBER(OFFSET('Sanitation Data'!$F$12,0,10*ROW('Sanitation Data'!F67)))),CONCATENATE("[",ROUND(OFFSET('Sanitation Data'!$F$12,0,10*ROW('Sanitation Data'!F67)),0),"]"),IF(AND(ISNUMBER(OFFSET('Sanitation Data'!$F$12,0,10*ROW('Sanitation Data'!F67))),DC73="",ISNUMBER(OFFSET('Sanitation Data'!$F$12,0,10*ROW('Sanitation Data'!F67)))),OFFSET('Sanitation Data'!$F$12,0,10*ROW('Sanitation Data'!F67)),NA())))</f>
        <v>#N/A</v>
      </c>
      <c r="AO73" s="120" t="e">
        <f ca="1">+IF(AND(ISNUMBER(OFFSET('Sanitation Data'!$F$13,0,10*ROW('Sanitation Data'!F67))),DD73="Yes"),OFFSET('Sanitation Data'!$F$13,0,10*ROW('Sanitation Data'!F67)),IF(AND(ISNUMBER(OFFSET('Sanitation Data'!$F$13,0,10*ROW('Sanitation Data'!F67))),DD73="No",ISNUMBER(OFFSET('Sanitation Data'!$F$13,0,10*ROW('Sanitation Data'!F67)))),CONCATENATE("[",ROUND(OFFSET('Sanitation Data'!$F$13,0,10*ROW('Sanitation Data'!F67)),0),"]"),IF(AND(ISNUMBER(OFFSET('Sanitation Data'!$F$13,0,10*ROW('Sanitation Data'!F67))),DD73="",ISNUMBER(OFFSET('Sanitation Data'!$F$13,0,10*ROW('Sanitation Data'!F67)))),OFFSET('Sanitation Data'!$F$13,0,10*ROW('Sanitation Data'!F67)),NA())))</f>
        <v>#N/A</v>
      </c>
      <c r="AP73" s="120" t="e">
        <f ca="1">+IF(AND(ISNUMBER(OFFSET('Sanitation Data'!$G$5,0,10*ROW('Sanitation Data'!G67))),DE73="Yes"),100-OFFSET('Sanitation Data'!$G$5,0,10*ROW('Sanitation Data'!G67)),IF(AND(ISNUMBER(OFFSET('Sanitation Data'!$G$5,0,10*ROW('Sanitation Data'!G67))),DE73="No",ISNUMBER(OFFSET('Sanitation Data'!$G$5,0,10*ROW('Sanitation Data'!G67)))),CONCATENATE("[",ROUND(100-OFFSET('Sanitation Data'!$G$5,0,10*ROW('Sanitation Data'!G67)),0),"]"),IF(AND(ISNUMBER(OFFSET('Sanitation Data'!$G$5,0,10*ROW('Sanitation Data'!G67))),DE73="",ISNUMBER(OFFSET('Sanitation Data'!$G$5,0,10*ROW('Sanitation Data'!G67)))),100-OFFSET('Sanitation Data'!$G$5,0,10*ROW('Sanitation Data'!G67)),NA())))</f>
        <v>#N/A</v>
      </c>
      <c r="AQ73" s="120" t="e">
        <f ca="1">+IF(AND(ISNUMBER(OFFSET('Sanitation Data'!$G$7,0,10*ROW('Sanitation Data'!G67))),DF73="Yes"),OFFSET('Sanitation Data'!$G$7,0,10*ROW('Sanitation Data'!G67)),IF(AND(ISNUMBER(OFFSET('Sanitation Data'!$G$7,0,10*ROW('Sanitation Data'!G67))),DF73="No",ISNUMBER(OFFSET('Sanitation Data'!$G$7,0,10*ROW('Sanitation Data'!G67)))),CONCATENATE("[",ROUND(OFFSET('Sanitation Data'!$G$7,0,10*ROW('Sanitation Data'!G67)),0),"]"),IF(AND(ISNUMBER(OFFSET('Sanitation Data'!$G$7,0,10*ROW('Sanitation Data'!G67))),DF73="",ISNUMBER(OFFSET('Sanitation Data'!$G$7,0,10*ROW('Sanitation Data'!G67)))),OFFSET('Sanitation Data'!$G$7,0,10*ROW('Sanitation Data'!G67)),NA())))</f>
        <v>#N/A</v>
      </c>
      <c r="AR73" s="120" t="e">
        <f ca="1">+IF(AND(ISNUMBER(OFFSET('Sanitation Data'!$G$11,0,10*ROW('Sanitation Data'!G67))),DG73="Yes"),OFFSET('Sanitation Data'!$G$11,0,10*ROW('Sanitation Data'!G67)),IF(AND(ISNUMBER(OFFSET('Sanitation Data'!$G$11,0,10*ROW('Sanitation Data'!G67))),DG73="No",ISNUMBER(OFFSET('Sanitation Data'!$G$11,0,10*ROW('Sanitation Data'!G67)))),CONCATENATE("[",ROUND(OFFSET('Sanitation Data'!$G$11,0,10*ROW('Sanitation Data'!G67)),0),"]"),IF(AND(ISNUMBER(OFFSET('Sanitation Data'!$G$11,0,10*ROW('Sanitation Data'!G67))),DG73="",ISNUMBER(OFFSET('Sanitation Data'!$G$11,0,10*ROW('Sanitation Data'!G67)))),OFFSET('Sanitation Data'!$G$11,0,10*ROW('Sanitation Data'!G67)),NA())))</f>
        <v>#N/A</v>
      </c>
      <c r="AS73" s="120" t="e">
        <f ca="1">+IF(AND(ISNUMBER(OFFSET('Sanitation Data'!$G$12,0,10*ROW('Sanitation Data'!G67))),DH73="Yes"),OFFSET('Sanitation Data'!$G$12,0,10*ROW('Sanitation Data'!G67)),IF(AND(ISNUMBER(OFFSET('Sanitation Data'!$G$12,0,10*ROW('Sanitation Data'!G67))),DH73="No",ISNUMBER(OFFSET('Sanitation Data'!$G$12,0,10*ROW('Sanitation Data'!G67)))),CONCATENATE("[",ROUND(OFFSET('Sanitation Data'!$G$12,0,10*ROW('Sanitation Data'!G67)),0),"]"),IF(AND(ISNUMBER(OFFSET('Sanitation Data'!$G$12,0,10*ROW('Sanitation Data'!G67))),DH73="",ISNUMBER(OFFSET('Sanitation Data'!$G$12,0,10*ROW('Sanitation Data'!G67)))),OFFSET('Sanitation Data'!$G$12,0,10*ROW('Sanitation Data'!G67)),NA())))</f>
        <v>#N/A</v>
      </c>
      <c r="AT73" s="120" t="e">
        <f ca="1">+IF(AND(ISNUMBER(OFFSET('Sanitation Data'!$G$13,0,10*ROW('Sanitation Data'!G67))),DI73="Yes"),OFFSET('Sanitation Data'!$G$13,0,10*ROW('Sanitation Data'!G67)),IF(AND(ISNUMBER(OFFSET('Sanitation Data'!$G$13,0,10*ROW('Sanitation Data'!G67))),DI73="No",ISNUMBER(OFFSET('Sanitation Data'!$G$13,0,10*ROW('Sanitation Data'!G67)))),CONCATENATE("[",ROUND(OFFSET('Sanitation Data'!$G$13,0,10*ROW('Sanitation Data'!G67)),0),"]"),IF(AND(ISNUMBER(OFFSET('Sanitation Data'!$G$13,0,10*ROW('Sanitation Data'!G67))),DI73="",ISNUMBER(OFFSET('Sanitation Data'!$G$13,0,10*ROW('Sanitation Data'!G67)))),OFFSET('Sanitation Data'!$G$13,0,10*ROW('Sanitation Data'!G67)),NA())))</f>
        <v>#N/A</v>
      </c>
      <c r="AU73" s="120" t="e">
        <f ca="1">+IF(AND(ISNUMBER(OFFSET('Sanitation Data'!$H$5,0,10*ROW('Sanitation Data'!H67))),DJ73="Yes"),100-OFFSET('Sanitation Data'!$H$5,0,10*ROW('Sanitation Data'!H67)),IF(AND(ISNUMBER(OFFSET('Sanitation Data'!$H$5,0,10*ROW('Sanitation Data'!H67))),DJ73="No",ISNUMBER(OFFSET('Sanitation Data'!$H$5,0,10*ROW('Sanitation Data'!H67)))),CONCATENATE("[",ROUND(100-OFFSET('Sanitation Data'!$H$5,0,10*ROW('Sanitation Data'!H67)),0),"]"),IF(AND(ISNUMBER(OFFSET('Sanitation Data'!$H$5,0,10*ROW('Sanitation Data'!H67))),DJ73="",ISNUMBER(OFFSET('Sanitation Data'!$H$5,0,10*ROW('Sanitation Data'!H67)))),100-OFFSET('Sanitation Data'!$H$5,0,10*ROW('Sanitation Data'!H67)),NA())))</f>
        <v>#N/A</v>
      </c>
      <c r="AV73" s="120" t="e">
        <f ca="1">+IF(AND(ISNUMBER(OFFSET('Sanitation Data'!$H$7,0,10*ROW('Sanitation Data'!H67))),DK73="Yes"),OFFSET('Sanitation Data'!$H$7,0,10*ROW('Sanitation Data'!H67)),IF(AND(ISNUMBER(OFFSET('Sanitation Data'!$H$7,0,10*ROW('Sanitation Data'!H67))),DK73="No",ISNUMBER(OFFSET('Sanitation Data'!$H$7,0,10*ROW('Sanitation Data'!H67)))),CONCATENATE("[",ROUND(OFFSET('Sanitation Data'!$H$7,0,10*ROW('Sanitation Data'!H67)),0),"]"),IF(AND(ISNUMBER(OFFSET('Sanitation Data'!$H$7,0,10*ROW('Sanitation Data'!H67))),DK73="",ISNUMBER(OFFSET('Sanitation Data'!$H$7,0,10*ROW('Sanitation Data'!H67)))),OFFSET('Sanitation Data'!$H$7,0,10*ROW('Sanitation Data'!H67)),NA())))</f>
        <v>#N/A</v>
      </c>
      <c r="AW73" s="120" t="e">
        <f ca="1">+IF(AND(ISNUMBER(OFFSET('Sanitation Data'!$H$11,0,10*ROW('Sanitation Data'!H67))),DL73="Yes"),OFFSET('Sanitation Data'!$H$11,0,10*ROW('Sanitation Data'!H67)),IF(AND(ISNUMBER(OFFSET('Sanitation Data'!$H$11,0,10*ROW('Sanitation Data'!H67))),DL73="No",ISNUMBER(OFFSET('Sanitation Data'!$H$11,0,10*ROW('Sanitation Data'!H67)))),CONCATENATE("[",ROUND(OFFSET('Sanitation Data'!$H$11,0,10*ROW('Sanitation Data'!H67)),0),"]"),IF(AND(ISNUMBER(OFFSET('Sanitation Data'!$H$11,0,10*ROW('Sanitation Data'!H67))),DL73="",ISNUMBER(OFFSET('Sanitation Data'!$H$11,0,10*ROW('Sanitation Data'!H67)))),OFFSET('Sanitation Data'!$H$11,0,10*ROW('Sanitation Data'!H67)),NA())))</f>
        <v>#N/A</v>
      </c>
      <c r="AX73" s="120" t="e">
        <f ca="1">+IF(AND(ISNUMBER(OFFSET('Sanitation Data'!$H$12,0,10*ROW('Sanitation Data'!H67))),DM73="Yes"),OFFSET('Sanitation Data'!$H$12,0,10*ROW('Sanitation Data'!H67)),IF(AND(ISNUMBER(OFFSET('Sanitation Data'!$H$12,0,10*ROW('Sanitation Data'!H67))),DM73="No",ISNUMBER(OFFSET('Sanitation Data'!$H$12,0,10*ROW('Sanitation Data'!H67)))),CONCATENATE("[",ROUND(OFFSET('Sanitation Data'!$H$12,0,10*ROW('Sanitation Data'!H67)),0),"]"),IF(AND(ISNUMBER(OFFSET('Sanitation Data'!$H$12,0,10*ROW('Sanitation Data'!H67))),DM73="",ISNUMBER(OFFSET('Sanitation Data'!$H$12,0,10*ROW('Sanitation Data'!H67)))),OFFSET('Sanitation Data'!$H$12,0,10*ROW('Sanitation Data'!H67)),NA())))</f>
        <v>#N/A</v>
      </c>
      <c r="AY73" s="120" t="e">
        <f ca="1">+IF(AND(ISNUMBER(OFFSET('Sanitation Data'!$H$13,0,10*ROW('Sanitation Data'!H67))),DN73="Yes"),OFFSET('Sanitation Data'!$H$13,0,10*ROW('Sanitation Data'!H67)),IF(AND(ISNUMBER(OFFSET('Sanitation Data'!$H$13,0,10*ROW('Sanitation Data'!H67))),DN73="No",ISNUMBER(OFFSET('Sanitation Data'!$H$13,0,10*ROW('Sanitation Data'!H67)))),CONCATENATE("[",ROUND(OFFSET('Sanitation Data'!$H$13,0,10*ROW('Sanitation Data'!H67)),0),"]"),IF(AND(ISNUMBER(OFFSET('Sanitation Data'!$H$13,0,10*ROW('Sanitation Data'!H67))),DN73="",ISNUMBER(OFFSET('Sanitation Data'!$H$13,0,10*ROW('Sanitation Data'!H67)))),OFFSET('Sanitation Data'!$H$13,0,10*ROW('Sanitation Data'!H67)),NA())))</f>
        <v>#N/A</v>
      </c>
      <c r="AZ73" s="121" t="e">
        <f ca="1">+IF(AND(ISNUMBER(OFFSET('Hygiene Data'!$C$6,0,10*ROW('Hygiene Data'!C67))),DO73="Yes"),OFFSET('Hygiene Data'!$C$6,0,10*ROW('Hygiene Data'!C67)),IF(AND(ISNUMBER(OFFSET('Hygiene Data'!$C$6,0,10*ROW('Hygiene Data'!C67))),DO73="No",ISNUMBER(OFFSET('Hygiene Data'!$C$6,0,10*ROW('Hygiene Data'!C67)))),CONCATENATE("[",ROUND(OFFSET('Hygiene Data'!$C$6,0,10*ROW('Hygiene Data'!C67)),0),"]"),IF(AND(ISNUMBER(OFFSET('Hygiene Data'!$C$6,0,10*ROW('Hygiene Data'!C67))),DO73="",ISNUMBER(OFFSET('Hygiene Data'!$C$6,0,10*ROW('Hygiene Data'!C67)))),OFFSET('Hygiene Data'!$C$6,0,10*ROW('Hygiene Data'!C67)),NA())))</f>
        <v>#N/A</v>
      </c>
      <c r="BA73" s="121" t="e">
        <f ca="1">+IF(AND(ISNUMBER(OFFSET('Hygiene Data'!$C$8,0,10*ROW('Hygiene Data'!C67))),DP73="Yes"),OFFSET('Hygiene Data'!$C$8,0,10*ROW('Hygiene Data'!C67)),IF(AND(ISNUMBER(OFFSET('Hygiene Data'!$C$8,0,10*ROW('Hygiene Data'!C67))),DP73="No",ISNUMBER(OFFSET('Hygiene Data'!$C$8,0,10*ROW('Hygiene Data'!C67)))),CONCATENATE("[",ROUND(OFFSET('Hygiene Data'!$C$8,0,10*ROW('Hygiene Data'!C67)),0),"]"),IF(AND(ISNUMBER(OFFSET('Hygiene Data'!$C$8,0,10*ROW('Hygiene Data'!C67))),DP73="",ISNUMBER(OFFSET('Hygiene Data'!$C$8,0,10*ROW('Hygiene Data'!C67)))),OFFSET('Hygiene Data'!$C$8,0,10*ROW('Hygiene Data'!C67)),NA())))</f>
        <v>#N/A</v>
      </c>
      <c r="BB73" s="121" t="e">
        <f ca="1">+IF(AND(ISNUMBER(OFFSET('Hygiene Data'!$C$10,0,10*ROW('Hygiene Data'!C67))),DQ73="Yes"),OFFSET('Hygiene Data'!$C$10,0,10*ROW('Hygiene Data'!C67)),IF(AND(ISNUMBER(OFFSET('Hygiene Data'!$C$10,0,10*ROW('Hygiene Data'!C67))),DQ73="No",ISNUMBER(OFFSET('Hygiene Data'!$C$10,0,10*ROW('Hygiene Data'!C67)))),CONCATENATE("[",ROUND(OFFSET('Hygiene Data'!$C$10,0,10*ROW('Hygiene Data'!C67)),0),"]"),IF(AND(ISNUMBER(OFFSET('Hygiene Data'!$C$10,0,10*ROW('Hygiene Data'!C67))),DQ73="",ISNUMBER(OFFSET('Hygiene Data'!$C$10,0,10*ROW('Hygiene Data'!C67)))),OFFSET('Hygiene Data'!$C$10,0,10*ROW('Hygiene Data'!C67)),NA())))</f>
        <v>#N/A</v>
      </c>
      <c r="BC73" s="121" t="e">
        <f ca="1">+IF(AND(ISNUMBER(OFFSET('Hygiene Data'!$D$6,0,10*ROW('Hygiene Data'!D67))),DR73="Yes"),OFFSET('Hygiene Data'!$D$6,0,10*ROW('Hygiene Data'!D67)),IF(AND(ISNUMBER(OFFSET('Hygiene Data'!$D$6,0,10*ROW('Hygiene Data'!D67))),DR73="No",ISNUMBER(OFFSET('Hygiene Data'!$D$6,0,10*ROW('Hygiene Data'!D67)))),CONCATENATE("[",ROUND(OFFSET('Hygiene Data'!$D$6,0,10*ROW('Hygiene Data'!D67)),0),"]"),IF(AND(ISNUMBER(OFFSET('Hygiene Data'!$D$6,0,10*ROW('Hygiene Data'!D67))),DR73="",ISNUMBER(OFFSET('Hygiene Data'!$D$6,0,10*ROW('Hygiene Data'!D67)))),OFFSET('Hygiene Data'!$D$6,0,10*ROW('Hygiene Data'!D67)),NA())))</f>
        <v>#N/A</v>
      </c>
      <c r="BD73" s="121" t="e">
        <f ca="1">+IF(AND(ISNUMBER(OFFSET('Hygiene Data'!$D$8,0,10*ROW('Hygiene Data'!D67))),DS73="Yes"),OFFSET('Hygiene Data'!$D$8,0,10*ROW('Hygiene Data'!D67)),IF(AND(ISNUMBER(OFFSET('Hygiene Data'!$D$8,0,10*ROW('Hygiene Data'!D67))),DS73="No",ISNUMBER(OFFSET('Hygiene Data'!$D$8,0,10*ROW('Hygiene Data'!D67)))),CONCATENATE("[",ROUND(OFFSET('Hygiene Data'!$D$8,0,10*ROW('Hygiene Data'!D67)),0),"]"),IF(AND(ISNUMBER(OFFSET('Hygiene Data'!$D$8,0,10*ROW('Hygiene Data'!D67))),DS73="",ISNUMBER(OFFSET('Hygiene Data'!$D$8,0,10*ROW('Hygiene Data'!D67)))),OFFSET('Hygiene Data'!$D$8,0,10*ROW('Hygiene Data'!D67)),NA())))</f>
        <v>#N/A</v>
      </c>
      <c r="BE73" s="121" t="e">
        <f ca="1">+IF(AND(ISNUMBER(OFFSET('Hygiene Data'!$D$10,0,10*ROW('Hygiene Data'!D67))),DT73="Yes"),OFFSET('Hygiene Data'!$D$10,0,10*ROW('Hygiene Data'!D67)),IF(AND(ISNUMBER(OFFSET('Hygiene Data'!$D$10,0,10*ROW('Hygiene Data'!D67))),DT73="No",ISNUMBER(OFFSET('Hygiene Data'!$D$10,0,10*ROW('Hygiene Data'!D67)))),CONCATENATE("[",ROUND(OFFSET('Hygiene Data'!$D$10,0,10*ROW('Hygiene Data'!D67)),0),"]"),IF(AND(ISNUMBER(OFFSET('Hygiene Data'!$D$10,0,10*ROW('Hygiene Data'!D67))),DT73="",ISNUMBER(OFFSET('Hygiene Data'!$D$10,0,10*ROW('Hygiene Data'!D67)))),OFFSET('Hygiene Data'!$D$10,0,10*ROW('Hygiene Data'!D67)),NA())))</f>
        <v>#N/A</v>
      </c>
      <c r="BF73" s="121" t="e">
        <f ca="1">+IF(AND(ISNUMBER(OFFSET('Hygiene Data'!$E$6,0,10*ROW('Hygiene Data'!E67))),DU73="Yes"),OFFSET('Hygiene Data'!$E$6,0,10*ROW('Hygiene Data'!E67)),IF(AND(ISNUMBER(OFFSET('Hygiene Data'!$E$6,0,10*ROW('Hygiene Data'!E67))),DU73="No",ISNUMBER(OFFSET('Hygiene Data'!$E$6,0,10*ROW('Hygiene Data'!E67)))),CONCATENATE("[",ROUND(OFFSET('Hygiene Data'!$E$6,0,10*ROW('Hygiene Data'!E67)),0),"]"),IF(AND(ISNUMBER(OFFSET('Hygiene Data'!$E$6,0,10*ROW('Hygiene Data'!E67))),DU73="",ISNUMBER(OFFSET('Hygiene Data'!$E$6,0,10*ROW('Hygiene Data'!E67)))),OFFSET('Hygiene Data'!$E$6,0,10*ROW('Hygiene Data'!E67)),NA())))</f>
        <v>#N/A</v>
      </c>
      <c r="BG73" s="121" t="e">
        <f ca="1">+IF(AND(ISNUMBER(OFFSET('Hygiene Data'!$E$8,0,10*ROW('Hygiene Data'!E67))),DV73="Yes"),OFFSET('Hygiene Data'!$E$8,0,10*ROW('Hygiene Data'!E67)),IF(AND(ISNUMBER(OFFSET('Hygiene Data'!$E$8,0,10*ROW('Hygiene Data'!E67))),DV73="No",ISNUMBER(OFFSET('Hygiene Data'!$E$8,0,10*ROW('Hygiene Data'!E67)))),CONCATENATE("[",ROUND(OFFSET('Hygiene Data'!$E$8,0,10*ROW('Hygiene Data'!E67)),0),"]"),IF(AND(ISNUMBER(OFFSET('Hygiene Data'!$E$8,0,10*ROW('Hygiene Data'!E67))),DV73="",ISNUMBER(OFFSET('Hygiene Data'!$E$8,0,10*ROW('Hygiene Data'!E67)))),OFFSET('Hygiene Data'!$E$8,0,10*ROW('Hygiene Data'!E67)),NA())))</f>
        <v>#N/A</v>
      </c>
      <c r="BH73" s="121" t="e">
        <f ca="1">+IF(AND(ISNUMBER(OFFSET('Hygiene Data'!$E$10,0,10*ROW('Hygiene Data'!E67))),DW73="Yes"),OFFSET('Hygiene Data'!$E$10,0,10*ROW('Hygiene Data'!E67)),IF(AND(ISNUMBER(OFFSET('Hygiene Data'!$E$10,0,10*ROW('Hygiene Data'!E67))),DW73="No",ISNUMBER(OFFSET('Hygiene Data'!$E$10,0,10*ROW('Hygiene Data'!E67)))),CONCATENATE("[",ROUND(OFFSET('Hygiene Data'!$E$10,0,10*ROW('Hygiene Data'!E67)),0),"]"),IF(AND(ISNUMBER(OFFSET('Hygiene Data'!$E$10,0,10*ROW('Hygiene Data'!E67))),DW73="",ISNUMBER(OFFSET('Hygiene Data'!$E$10,0,10*ROW('Hygiene Data'!E67)))),OFFSET('Hygiene Data'!$E$10,0,10*ROW('Hygiene Data'!E67)),NA())))</f>
        <v>#N/A</v>
      </c>
      <c r="BI73" s="121" t="e">
        <f ca="1">+IF(AND(ISNUMBER(OFFSET('Hygiene Data'!$F$6,0,10*ROW('Hygiene Data'!F67))),DX73="Yes"),OFFSET('Hygiene Data'!$F$6,0,10*ROW('Hygiene Data'!F67)),IF(AND(ISNUMBER(OFFSET('Hygiene Data'!$F$6,0,10*ROW('Hygiene Data'!F67))),DX73="No",ISNUMBER(OFFSET('Hygiene Data'!$F$6,0,10*ROW('Hygiene Data'!F67)))),CONCATENATE("[",ROUND(OFFSET('Hygiene Data'!$F$6,0,10*ROW('Hygiene Data'!F67)),0),"]"),IF(AND(ISNUMBER(OFFSET('Hygiene Data'!$F$6,0,10*ROW('Hygiene Data'!F67))),DX73="",ISNUMBER(OFFSET('Hygiene Data'!$F$6,0,10*ROW('Hygiene Data'!F67)))),OFFSET('Hygiene Data'!$F$6,0,10*ROW('Hygiene Data'!F67)),NA())))</f>
        <v>#N/A</v>
      </c>
      <c r="BJ73" s="121" t="e">
        <f ca="1">+IF(AND(ISNUMBER(OFFSET('Hygiene Data'!$F$8,0,10*ROW('Hygiene Data'!F67))),DY73="Yes"),OFFSET('Hygiene Data'!$F$8,0,10*ROW('Hygiene Data'!F67)),IF(AND(ISNUMBER(OFFSET('Hygiene Data'!$F$8,0,10*ROW('Hygiene Data'!F67))),DY73="No",ISNUMBER(OFFSET('Hygiene Data'!$F$8,0,10*ROW('Hygiene Data'!F67)))),CONCATENATE("[",ROUND(OFFSET('Hygiene Data'!$F$8,0,10*ROW('Hygiene Data'!F67)),0),"]"),IF(AND(ISNUMBER(OFFSET('Hygiene Data'!$F$8,0,10*ROW('Hygiene Data'!F67))),DY73="",ISNUMBER(OFFSET('Hygiene Data'!$F$8,0,10*ROW('Hygiene Data'!F67)))),OFFSET('Hygiene Data'!$F$8,0,10*ROW('Hygiene Data'!F67)),NA())))</f>
        <v>#N/A</v>
      </c>
      <c r="BK73" s="121" t="e">
        <f ca="1">+IF(AND(ISNUMBER(OFFSET('Hygiene Data'!$F$10,0,10*ROW('Hygiene Data'!F67))),DZ73="Yes"),OFFSET('Hygiene Data'!$F$10,0,10*ROW('Hygiene Data'!F67)),IF(AND(ISNUMBER(OFFSET('Hygiene Data'!$F$10,0,10*ROW('Hygiene Data'!F67))),DZ73="No",ISNUMBER(OFFSET('Hygiene Data'!$F$10,0,10*ROW('Hygiene Data'!F67)))),CONCATENATE("[",ROUND(OFFSET('Hygiene Data'!$F$10,0,10*ROW('Hygiene Data'!F67)),0),"]"),IF(AND(ISNUMBER(OFFSET('Hygiene Data'!$F$10,0,10*ROW('Hygiene Data'!F67))),DZ73="",ISNUMBER(OFFSET('Hygiene Data'!$F$10,0,10*ROW('Hygiene Data'!F67)))),OFFSET('Hygiene Data'!$F$10,0,10*ROW('Hygiene Data'!F67)),NA())))</f>
        <v>#N/A</v>
      </c>
      <c r="BL73" s="121" t="e">
        <f ca="1">+IF(AND(ISNUMBER(OFFSET('Hygiene Data'!$G$6,0,10*ROW('Hygiene Data'!G67))),EA73="Yes"),OFFSET('Hygiene Data'!$G$6,0,10*ROW('Hygiene Data'!G67)),IF(AND(ISNUMBER(OFFSET('Hygiene Data'!$G$6,0,10*ROW('Hygiene Data'!G67))),EA73="No",ISNUMBER(OFFSET('Hygiene Data'!$G$6,0,10*ROW('Hygiene Data'!G67)))),CONCATENATE("[",ROUND(OFFSET('Hygiene Data'!$G$6,0,10*ROW('Hygiene Data'!G67)),0),"]"),IF(AND(ISNUMBER(OFFSET('Hygiene Data'!$G$6,0,10*ROW('Hygiene Data'!G67))),EA73="",ISNUMBER(OFFSET('Hygiene Data'!$G$6,0,10*ROW('Hygiene Data'!G67)))),OFFSET('Hygiene Data'!$G$6,0,10*ROW('Hygiene Data'!G67)),NA())))</f>
        <v>#N/A</v>
      </c>
      <c r="BM73" s="121" t="e">
        <f ca="1">+IF(AND(ISNUMBER(OFFSET('Hygiene Data'!$G$8,0,10*ROW('Hygiene Data'!G67))),EB73="Yes"),OFFSET('Hygiene Data'!$G$8,0,10*ROW('Hygiene Data'!G67)),IF(AND(ISNUMBER(OFFSET('Hygiene Data'!$G$8,0,10*ROW('Hygiene Data'!G67))),EB73="No",ISNUMBER(OFFSET('Hygiene Data'!$G$8,0,10*ROW('Hygiene Data'!G67)))),CONCATENATE("[",ROUND(OFFSET('Hygiene Data'!$G$8,0,10*ROW('Hygiene Data'!G67)),0),"]"),IF(AND(ISNUMBER(OFFSET('Hygiene Data'!$G$8,0,10*ROW('Hygiene Data'!G67))),EB73="",ISNUMBER(OFFSET('Hygiene Data'!$G$8,0,10*ROW('Hygiene Data'!G67)))),OFFSET('Hygiene Data'!$G$8,0,10*ROW('Hygiene Data'!G67)),NA())))</f>
        <v>#N/A</v>
      </c>
      <c r="BN73" s="121" t="e">
        <f ca="1">+IF(AND(ISNUMBER(OFFSET('Hygiene Data'!$G$10,0,10*ROW('Hygiene Data'!G67))),EC73="Yes"),OFFSET('Hygiene Data'!$G$10,0,10*ROW('Hygiene Data'!G67)),IF(AND(ISNUMBER(OFFSET('Hygiene Data'!$G$10,0,10*ROW('Hygiene Data'!G67))),EC73="No",ISNUMBER(OFFSET('Hygiene Data'!$G$10,0,10*ROW('Hygiene Data'!G67)))),CONCATENATE("[",ROUND(OFFSET('Hygiene Data'!$G$10,0,10*ROW('Hygiene Data'!G67)),0),"]"),IF(AND(ISNUMBER(OFFSET('Hygiene Data'!$G$10,0,10*ROW('Hygiene Data'!G67))),EC73="",ISNUMBER(OFFSET('Hygiene Data'!$G$10,0,10*ROW('Hygiene Data'!G67)))),OFFSET('Hygiene Data'!$G$10,0,10*ROW('Hygiene Data'!G67)),NA())))</f>
        <v>#N/A</v>
      </c>
      <c r="BO73" s="121" t="e">
        <f ca="1">+IF(AND(ISNUMBER(OFFSET('Hygiene Data'!$H$6,0,10*ROW('Hygiene Data'!H67))),ED73="Yes"),OFFSET('Hygiene Data'!$H$6,0,10*ROW('Hygiene Data'!H67)),IF(AND(ISNUMBER(OFFSET('Hygiene Data'!$H$6,0,10*ROW('Hygiene Data'!H67))),ED73="No",ISNUMBER(OFFSET('Hygiene Data'!$H$6,0,10*ROW('Hygiene Data'!H67)))),CONCATENATE("[",ROUND(OFFSET('Hygiene Data'!$H$6,0,10*ROW('Hygiene Data'!H67)),0),"]"),IF(AND(ISNUMBER(OFFSET('Hygiene Data'!$H$6,0,10*ROW('Hygiene Data'!H67))),ED73="",ISNUMBER(OFFSET('Hygiene Data'!$H$6,0,10*ROW('Hygiene Data'!H67)))),OFFSET('Hygiene Data'!$H$6,0,10*ROW('Hygiene Data'!H67)),NA())))</f>
        <v>#N/A</v>
      </c>
      <c r="BP73" s="121" t="e">
        <f ca="1">+IF(AND(ISNUMBER(OFFSET('Hygiene Data'!$H$8,0,10*ROW('Hygiene Data'!H67))),EE73="Yes"),OFFSET('Hygiene Data'!$H$8,0,10*ROW('Hygiene Data'!H67)),IF(AND(ISNUMBER(OFFSET('Hygiene Data'!$H$8,0,10*ROW('Hygiene Data'!H67))),EE73="No",ISNUMBER(OFFSET('Hygiene Data'!$H$8,0,10*ROW('Hygiene Data'!H67)))),CONCATENATE("[",ROUND(OFFSET('Hygiene Data'!$H$8,0,10*ROW('Hygiene Data'!H67)),0),"]"),IF(AND(ISNUMBER(OFFSET('Hygiene Data'!$H$8,0,10*ROW('Hygiene Data'!H67))),EE73="",ISNUMBER(OFFSET('Hygiene Data'!$H$8,0,10*ROW('Hygiene Data'!H67)))),OFFSET('Hygiene Data'!$H$8,0,10*ROW('Hygiene Data'!H67)),NA())))</f>
        <v>#N/A</v>
      </c>
      <c r="BQ73" s="121" t="e">
        <f ca="1">+IF(AND(ISNUMBER(OFFSET('Hygiene Data'!$H$10,0,10*ROW('Hygiene Data'!H67))),EF73="Yes"),OFFSET('Hygiene Data'!$H$10,0,10*ROW('Hygiene Data'!H67)),IF(AND(ISNUMBER(OFFSET('Hygiene Data'!$H$10,0,10*ROW('Hygiene Data'!H67))),EF73="No",ISNUMBER(OFFSET('Hygiene Data'!$H$10,0,10*ROW('Hygiene Data'!H67)))),CONCATENATE("[",ROUND(OFFSET('Hygiene Data'!$H$10,0,10*ROW('Hygiene Data'!H67)),0),"]"),IF(AND(ISNUMBER(OFFSET('Hygiene Data'!$H$10,0,10*ROW('Hygiene Data'!H67))),EF73="",ISNUMBER(OFFSET('Hygiene Data'!$H$10,0,10*ROW('Hygiene Data'!H67)))),OFFSET('Hygiene Data'!$H$10,0,10*ROW('Hygiene Data'!H67)),NA())))</f>
        <v>#N/A</v>
      </c>
      <c r="BS73" s="28" t="str">
        <f ca="1">+IF(OFFSET('Water Data'!$C$28,0,10*ROW('Water Data'!C67))="","",OFFSET('Water Data'!$C$28,0,10*ROW('Water Data'!C67)))</f>
        <v/>
      </c>
      <c r="BT73" s="28" t="str">
        <f ca="1">+IF(OFFSET('Water Data'!$C$29,0,10*ROW('Water Data'!C67))="","",OFFSET('Water Data'!$C$29,0,10*ROW('Water Data'!C67)))</f>
        <v/>
      </c>
      <c r="BU73" s="28" t="str">
        <f ca="1">+IF(OFFSET('Water Data'!$C$30,0,10*ROW('Water Data'!C67))="","",OFFSET('Water Data'!$C$30,0,10*ROW('Water Data'!C67)))</f>
        <v/>
      </c>
      <c r="BV73" s="28" t="str">
        <f ca="1">+IF(OFFSET('Water Data'!$D$28,0,10*ROW('Water Data'!D67))="","",OFFSET('Water Data'!$D$28,0,10*ROW('Water Data'!D67)))</f>
        <v/>
      </c>
      <c r="BW73" s="28" t="str">
        <f ca="1">+IF(OFFSET('Water Data'!$D$29,0,10*ROW('Water Data'!D67))="","",OFFSET('Water Data'!$D$29,0,10*ROW('Water Data'!D67)))</f>
        <v/>
      </c>
      <c r="BX73" s="28" t="str">
        <f ca="1">+IF(OFFSET('Water Data'!$D$30,0,10*ROW('Water Data'!D67))="","",OFFSET('Water Data'!$D$30,0,10*ROW('Water Data'!D67)))</f>
        <v/>
      </c>
      <c r="BY73" s="28" t="str">
        <f ca="1">+IF(OFFSET('Water Data'!$E$28,0,10*ROW('Water Data'!E67))="","",OFFSET('Water Data'!$E$28,0,10*ROW('Water Data'!E67)))</f>
        <v/>
      </c>
      <c r="BZ73" s="28" t="str">
        <f ca="1">+IF(OFFSET('Water Data'!$E$29,0,10*ROW('Water Data'!E67))="","",OFFSET('Water Data'!$E$29,0,10*ROW('Water Data'!E67)))</f>
        <v/>
      </c>
      <c r="CA73" s="28" t="str">
        <f ca="1">+IF(OFFSET('Water Data'!$E$30,0,10*ROW('Water Data'!E67))="","",OFFSET('Water Data'!$E$30,0,10*ROW('Water Data'!E67)))</f>
        <v/>
      </c>
      <c r="CB73" s="28" t="str">
        <f ca="1">+IF(OFFSET('Water Data'!$F$28,0,10*ROW('Water Data'!F67))="","",OFFSET('Water Data'!$F$28,0,10*ROW('Water Data'!F67)))</f>
        <v/>
      </c>
      <c r="CC73" s="28" t="str">
        <f ca="1">+IF(OFFSET('Water Data'!$F$29,0,10*ROW('Water Data'!F67))="","",OFFSET('Water Data'!$F$29,0,10*ROW('Water Data'!F67)))</f>
        <v/>
      </c>
      <c r="CD73" s="28" t="str">
        <f ca="1">+IF(OFFSET('Water Data'!$F$30,0,10*ROW('Water Data'!F67))="","",OFFSET('Water Data'!$F$30,0,10*ROW('Water Data'!F67)))</f>
        <v/>
      </c>
      <c r="CE73" s="28" t="str">
        <f ca="1">+IF(OFFSET('Water Data'!$G$28,0,10*ROW('Water Data'!G67))="","",OFFSET('Water Data'!$G$28,0,10*ROW('Water Data'!G67)))</f>
        <v/>
      </c>
      <c r="CF73" s="28" t="str">
        <f ca="1">+IF(OFFSET('Water Data'!$G$29,0,10*ROW('Water Data'!G67))="","",OFFSET('Water Data'!$G$29,0,10*ROW('Water Data'!G67)))</f>
        <v/>
      </c>
      <c r="CG73" s="28" t="str">
        <f ca="1">+IF(OFFSET('Water Data'!$G$30,0,10*ROW('Water Data'!G67))="","",OFFSET('Water Data'!$G$30,0,10*ROW('Water Data'!G67)))</f>
        <v/>
      </c>
      <c r="CH73" s="28" t="str">
        <f ca="1">+IF(OFFSET('Water Data'!$H$28,0,10*ROW('Water Data'!H67))="","",OFFSET('Water Data'!$H$28,0,10*ROW('Water Data'!H67)))</f>
        <v/>
      </c>
      <c r="CI73" s="28" t="str">
        <f ca="1">+IF(OFFSET('Water Data'!$H$29,0,10*ROW('Water Data'!H67))="","",OFFSET('Water Data'!$H$29,0,10*ROW('Water Data'!H67)))</f>
        <v/>
      </c>
      <c r="CJ73" s="28" t="str">
        <f ca="1">+IF(OFFSET('Water Data'!$H$30,0,10*ROW('Water Data'!H67))="","",OFFSET('Water Data'!$H$30,0,10*ROW('Water Data'!H67)))</f>
        <v/>
      </c>
      <c r="CK73" s="28" t="str">
        <f ca="1">+IF(OFFSET('Sanitation Data'!$C$29,0,10*ROW('Sanitation Data'!C67))="","",OFFSET('Sanitation Data'!$C$29,0,10*ROW('Sanitation Data'!C67)))</f>
        <v/>
      </c>
      <c r="CL73" s="28" t="str">
        <f ca="1">+IF(OFFSET('Sanitation Data'!$C$30,0,10*ROW('Sanitation Data'!C67))="","",OFFSET('Sanitation Data'!$C$30,0,10*ROW('Sanitation Data'!C67)))</f>
        <v/>
      </c>
      <c r="CM73" s="28" t="str">
        <f ca="1">+IF(OFFSET('Sanitation Data'!$C$31,0,10*ROW('Sanitation Data'!C67))="","",OFFSET('Sanitation Data'!$C$31,0,10*ROW('Sanitation Data'!C67)))</f>
        <v/>
      </c>
      <c r="CN73" s="28" t="str">
        <f ca="1">+IF(OFFSET('Sanitation Data'!$C$32,0,10*ROW('Sanitation Data'!C67))="","",OFFSET('Sanitation Data'!$C$32,0,10*ROW('Sanitation Data'!C67)))</f>
        <v/>
      </c>
      <c r="CO73" s="28" t="str">
        <f ca="1">+IF(OFFSET('Sanitation Data'!$C$33,0,10*ROW('Sanitation Data'!C67))="","",OFFSET('Sanitation Data'!$C$33,0,10*ROW('Sanitation Data'!C67)))</f>
        <v/>
      </c>
      <c r="CP73" s="28" t="str">
        <f ca="1">+IF(OFFSET('Sanitation Data'!$D$29,0,10*ROW('Sanitation Data'!D67))="","",OFFSET('Sanitation Data'!$D$29,0,10*ROW('Sanitation Data'!D67)))</f>
        <v/>
      </c>
      <c r="CQ73" s="28" t="str">
        <f ca="1">+IF(OFFSET('Sanitation Data'!$D$30,0,10*ROW('Sanitation Data'!D67))="","",OFFSET('Sanitation Data'!$D$30,0,10*ROW('Sanitation Data'!D67)))</f>
        <v/>
      </c>
      <c r="CR73" s="28" t="str">
        <f ca="1">+IF(OFFSET('Sanitation Data'!$D$31,0,10*ROW('Sanitation Data'!D67))="","",OFFSET('Sanitation Data'!$D$31,0,10*ROW('Sanitation Data'!D67)))</f>
        <v/>
      </c>
      <c r="CS73" s="28" t="str">
        <f ca="1">+IF(OFFSET('Sanitation Data'!$D$32,0,10*ROW('Sanitation Data'!D67))="","",OFFSET('Sanitation Data'!$D$32,0,10*ROW('Sanitation Data'!D67)))</f>
        <v/>
      </c>
      <c r="CT73" s="28" t="str">
        <f ca="1">+IF(OFFSET('Sanitation Data'!$D$33,0,10*ROW('Sanitation Data'!D67))="","",OFFSET('Sanitation Data'!$D$33,0,10*ROW('Sanitation Data'!D67)))</f>
        <v/>
      </c>
      <c r="CU73" s="28" t="str">
        <f ca="1">+IF(OFFSET('Sanitation Data'!$E$29,0,10*ROW('Sanitation Data'!E67))="","",OFFSET('Sanitation Data'!$E$29,0,10*ROW('Sanitation Data'!E67)))</f>
        <v/>
      </c>
      <c r="CV73" s="28" t="str">
        <f ca="1">+IF(OFFSET('Sanitation Data'!$E$30,0,10*ROW('Sanitation Data'!E67))="","",OFFSET('Sanitation Data'!$E$30,0,10*ROW('Sanitation Data'!E67)))</f>
        <v/>
      </c>
      <c r="CW73" s="28" t="str">
        <f ca="1">+IF(OFFSET('Sanitation Data'!$E$31,0,10*ROW('Sanitation Data'!E67))="","",OFFSET('Sanitation Data'!$E$31,0,10*ROW('Sanitation Data'!E67)))</f>
        <v/>
      </c>
      <c r="CX73" s="28" t="str">
        <f ca="1">+IF(OFFSET('Sanitation Data'!$E$32,0,10*ROW('Sanitation Data'!E67))="","",OFFSET('Sanitation Data'!$E$32,0,10*ROW('Sanitation Data'!E67)))</f>
        <v/>
      </c>
      <c r="CY73" s="28" t="str">
        <f ca="1">+IF(OFFSET('Sanitation Data'!$E$33,0,10*ROW('Sanitation Data'!E67))="","",OFFSET('Sanitation Data'!$E$33,0,10*ROW('Sanitation Data'!E67)))</f>
        <v/>
      </c>
      <c r="CZ73" s="28" t="str">
        <f ca="1">+IF(OFFSET('Sanitation Data'!$F$29,0,10*ROW('Sanitation Data'!F67))="","",OFFSET('Sanitation Data'!$F$29,0,10*ROW('Sanitation Data'!F67)))</f>
        <v/>
      </c>
      <c r="DA73" s="28" t="str">
        <f ca="1">+IF(OFFSET('Sanitation Data'!$F$30,0,10*ROW('Sanitation Data'!F67))="","",OFFSET('Sanitation Data'!$F$30,0,10*ROW('Sanitation Data'!F67)))</f>
        <v/>
      </c>
      <c r="DB73" s="28" t="str">
        <f ca="1">+IF(OFFSET('Sanitation Data'!$F$31,0,10*ROW('Sanitation Data'!F67))="","",OFFSET('Sanitation Data'!$F$31,0,10*ROW('Sanitation Data'!F67)))</f>
        <v/>
      </c>
      <c r="DC73" s="28" t="str">
        <f ca="1">+IF(OFFSET('Sanitation Data'!$F$32,0,10*ROW('Sanitation Data'!F67))="","",OFFSET('Sanitation Data'!$F$32,0,10*ROW('Sanitation Data'!F67)))</f>
        <v/>
      </c>
      <c r="DD73" s="28" t="str">
        <f ca="1">+IF(OFFSET('Sanitation Data'!$F$33,0,10*ROW('Sanitation Data'!F67))="","",OFFSET('Sanitation Data'!$F$33,0,10*ROW('Sanitation Data'!F67)))</f>
        <v/>
      </c>
      <c r="DE73" s="28" t="str">
        <f ca="1">+IF(OFFSET('Sanitation Data'!$G$29,0,10*ROW('Sanitation Data'!G67))="","",OFFSET('Sanitation Data'!$G$29,0,10*ROW('Sanitation Data'!G67)))</f>
        <v/>
      </c>
      <c r="DF73" s="28" t="str">
        <f ca="1">+IF(OFFSET('Sanitation Data'!$G$30,0,10*ROW('Sanitation Data'!G67))="","",OFFSET('Sanitation Data'!$G$30,0,10*ROW('Sanitation Data'!G67)))</f>
        <v/>
      </c>
      <c r="DG73" s="28" t="str">
        <f ca="1">+IF(OFFSET('Sanitation Data'!$G$31,0,10*ROW('Sanitation Data'!G67))="","",OFFSET('Sanitation Data'!$G$31,0,10*ROW('Sanitation Data'!G67)))</f>
        <v/>
      </c>
      <c r="DH73" s="28" t="str">
        <f ca="1">+IF(OFFSET('Sanitation Data'!$G$32,0,10*ROW('Sanitation Data'!G67))="","",OFFSET('Sanitation Data'!$G$32,0,10*ROW('Sanitation Data'!G67)))</f>
        <v/>
      </c>
      <c r="DI73" s="28" t="str">
        <f ca="1">+IF(OFFSET('Sanitation Data'!$G$33,0,10*ROW('Sanitation Data'!G67))="","",OFFSET('Sanitation Data'!$G$33,0,10*ROW('Sanitation Data'!G67)))</f>
        <v/>
      </c>
      <c r="DJ73" s="28" t="str">
        <f ca="1">+IF(OFFSET('Sanitation Data'!$H$29,0,10*ROW('Sanitation Data'!H67))="","",OFFSET('Sanitation Data'!$H$29,0,10*ROW('Sanitation Data'!H67)))</f>
        <v/>
      </c>
      <c r="DK73" s="28" t="str">
        <f ca="1">+IF(OFFSET('Sanitation Data'!$H$30,0,10*ROW('Sanitation Data'!H67))="","",OFFSET('Sanitation Data'!$H$30,0,10*ROW('Sanitation Data'!H67)))</f>
        <v/>
      </c>
      <c r="DL73" s="28" t="str">
        <f ca="1">+IF(OFFSET('Sanitation Data'!$H$31,0,10*ROW('Sanitation Data'!H67))="","",OFFSET('Sanitation Data'!$H$31,0,10*ROW('Sanitation Data'!H67)))</f>
        <v/>
      </c>
      <c r="DM73" s="28" t="str">
        <f ca="1">+IF(OFFSET('Sanitation Data'!$H$32,0,10*ROW('Sanitation Data'!H67))="","",OFFSET('Sanitation Data'!$H$32,0,10*ROW('Sanitation Data'!H67)))</f>
        <v/>
      </c>
      <c r="DN73" s="28" t="str">
        <f ca="1">+IF(OFFSET('Sanitation Data'!$H$33,0,10*ROW('Sanitation Data'!H67))="","",OFFSET('Sanitation Data'!$H$33,0,10*ROW('Sanitation Data'!H67)))</f>
        <v/>
      </c>
      <c r="DO73" s="28" t="str">
        <f ca="1">+IF(OFFSET('Hygiene Data'!$C$12,0,10*ROW('Hygiene Data'!C67))="","",OFFSET('Hygiene Data'!$C$12,0,10*ROW('Hygiene Data'!C67)))</f>
        <v/>
      </c>
      <c r="DP73" s="28" t="str">
        <f ca="1">+IF(OFFSET('Hygiene Data'!$C$13,0,10*ROW('Hygiene Data'!C67))="","",OFFSET('Hygiene Data'!$C$13,0,10*ROW('Hygiene Data'!C67)))</f>
        <v/>
      </c>
      <c r="DQ73" s="28" t="str">
        <f ca="1">+IF(OFFSET('Hygiene Data'!$C$14,0,10*ROW('Hygiene Data'!C67))="","",OFFSET('Hygiene Data'!$C$14,0,10*ROW('Hygiene Data'!C67)))</f>
        <v/>
      </c>
      <c r="DR73" s="28" t="str">
        <f ca="1">+IF(OFFSET('Hygiene Data'!$D$12,0,10*ROW('Hygiene Data'!D67))="","",OFFSET('Hygiene Data'!$D$12,0,10*ROW('Hygiene Data'!D67)))</f>
        <v/>
      </c>
      <c r="DS73" s="28" t="str">
        <f ca="1">+IF(OFFSET('Hygiene Data'!$D$13,0,10*ROW('Hygiene Data'!D67))="","",OFFSET('Hygiene Data'!$D$13,0,10*ROW('Hygiene Data'!D67)))</f>
        <v/>
      </c>
      <c r="DT73" s="28" t="str">
        <f ca="1">+IF(OFFSET('Hygiene Data'!$D$14,0,10*ROW('Hygiene Data'!D67))="","",OFFSET('Hygiene Data'!$D$14,0,10*ROW('Hygiene Data'!D67)))</f>
        <v/>
      </c>
      <c r="DU73" s="28" t="str">
        <f ca="1">+IF(OFFSET('Hygiene Data'!$E$12,0,10*ROW('Hygiene Data'!E67))="","",OFFSET('Hygiene Data'!$E$12,0,10*ROW('Hygiene Data'!E67)))</f>
        <v/>
      </c>
      <c r="DV73" s="28" t="str">
        <f ca="1">+IF(OFFSET('Hygiene Data'!$E$13,0,10*ROW('Hygiene Data'!E67))="","",OFFSET('Hygiene Data'!$E$13,0,10*ROW('Hygiene Data'!E67)))</f>
        <v/>
      </c>
      <c r="DW73" s="28" t="str">
        <f ca="1">+IF(OFFSET('Hygiene Data'!$E$14,0,10*ROW('Hygiene Data'!E67))="","",OFFSET('Hygiene Data'!$E$14,0,10*ROW('Hygiene Data'!E67)))</f>
        <v/>
      </c>
      <c r="DX73" s="28" t="str">
        <f ca="1">+IF(OFFSET('Hygiene Data'!$F$12,0,10*ROW('Hygiene Data'!F67))="","",OFFSET('Hygiene Data'!$F$12,0,10*ROW('Hygiene Data'!F67)))</f>
        <v/>
      </c>
      <c r="DY73" s="28" t="str">
        <f ca="1">+IF(OFFSET('Hygiene Data'!$F$13,0,10*ROW('Hygiene Data'!F67))="","",OFFSET('Hygiene Data'!$F$13,0,10*ROW('Hygiene Data'!F67)))</f>
        <v/>
      </c>
      <c r="DZ73" s="28" t="str">
        <f ca="1">+IF(OFFSET('Hygiene Data'!$F$14,0,10*ROW('Hygiene Data'!F67))="","",OFFSET('Hygiene Data'!$F$14,0,10*ROW('Hygiene Data'!F67)))</f>
        <v/>
      </c>
      <c r="EA73" s="28" t="str">
        <f ca="1">+IF(OFFSET('Hygiene Data'!$G$12,0,10*ROW('Hygiene Data'!G67))="","",OFFSET('Hygiene Data'!$G$12,0,10*ROW('Hygiene Data'!G67)))</f>
        <v/>
      </c>
      <c r="EB73" s="28" t="str">
        <f ca="1">+IF(OFFSET('Hygiene Data'!$G$13,0,10*ROW('Hygiene Data'!G67))="","",OFFSET('Hygiene Data'!$G$13,0,10*ROW('Hygiene Data'!G67)))</f>
        <v/>
      </c>
      <c r="EC73" s="28" t="str">
        <f ca="1">+IF(OFFSET('Hygiene Data'!$G$14,0,10*ROW('Hygiene Data'!G67))="","",OFFSET('Hygiene Data'!$G$14,0,10*ROW('Hygiene Data'!G67)))</f>
        <v/>
      </c>
      <c r="ED73" s="28" t="str">
        <f ca="1">+IF(OFFSET('Hygiene Data'!$H$12,0,10*ROW('Hygiene Data'!H67))="","",OFFSET('Hygiene Data'!$H$12,0,10*ROW('Hygiene Data'!H67)))</f>
        <v/>
      </c>
      <c r="EE73" s="28" t="str">
        <f ca="1">+IF(OFFSET('Hygiene Data'!$H$13,0,10*ROW('Hygiene Data'!H67))="","",OFFSET('Hygiene Data'!$H$13,0,10*ROW('Hygiene Data'!H67)))</f>
        <v/>
      </c>
      <c r="EF73" s="28" t="str">
        <f ca="1">+IF(OFFSET('Hygiene Data'!$H$14,0,10*ROW('Hygiene Data'!H67))="","",OFFSET('Hygiene Data'!$H$14,0,10*ROW('Hygiene Data'!H67)))</f>
        <v/>
      </c>
    </row>
    <row r="74" spans="1:136" x14ac:dyDescent="0.2">
      <c r="A74" s="44" t="str">
        <f ca="1">+IF(OFFSET('Water Data'!$B$1,0,10*ROW('Water Data'!B71))="","",OFFSET('Water Data'!$B$1,0,10*ROW('Water Data'!B71)))</f>
        <v/>
      </c>
      <c r="B74" s="44" t="str">
        <f ca="1">+IF(OFFSET('Water Data'!$A$3,0,10*ROW('Water Data'!A71))="","",OFFSET('Water Data'!$A$3,0,10*ROW('Water Data'!A71)))</f>
        <v/>
      </c>
      <c r="C74" s="44" t="str">
        <f ca="1">+IF(OFFSET('Water Data'!$C$3,0,10*ROW('Water Data'!C71))="","",OFFSET('Water Data'!$C$3,0,10*ROW('Water Data'!C71)))</f>
        <v/>
      </c>
      <c r="D74" s="119" t="e">
        <f ca="1">+IF(AND(ISNUMBER(OFFSET('Water Data'!$C$5,0,10*ROW('Water Data'!C68))),BS74="Yes"),100-OFFSET('Water Data'!$C$5,0,10*ROW('Water Data'!C68)),IF(AND(ISNUMBER(OFFSET('Water Data'!$C$5,0,10*ROW('Water Data'!C68))),BS74="No",ISNUMBER(OFFSET('Water Data'!$C$5,0,10*ROW('Water Data'!C68)))),CONCATENATE("[",ROUND(100-OFFSET('Water Data'!$C$5,0,10*ROW('Water Data'!C68)),0),"]"),IF(AND(ISNUMBER(OFFSET('Water Data'!$C$5,0,10*ROW('Water Data'!C68))),BS74="",ISNUMBER(OFFSET('Water Data'!$C$5,0,10*ROW('Water Data'!C68)))),100-OFFSET('Water Data'!$C$5,0,10*ROW('Water Data'!C68)),NA())))</f>
        <v>#N/A</v>
      </c>
      <c r="E74" s="119" t="e">
        <f ca="1">+IF(AND(ISNUMBER(OFFSET('Water Data'!$C$7,0,10*ROW('Water Data'!D68))),BT74="Yes"),OFFSET('Water Data'!$C$7,0,10*ROW('Water Data'!C68)),IF(AND(ISNUMBER(OFFSET('Water Data'!$C$7,0,10*ROW('Water Data'!C68))),BT74="No",ISNUMBER(OFFSET('Water Data'!$C$7,0,10*ROW('Water Data'!C68)))),CONCATENATE("[",ROUND(OFFSET('Water Data'!$C$7,0,10*ROW('Water Data'!C68)),0),"]"),IF(AND(ISNUMBER(OFFSET('Water Data'!$C$7,0,10*ROW('Water Data'!C68))),BT74="",ISNUMBER(OFFSET('Water Data'!$C$7,0,10*ROW('Water Data'!C68)))),OFFSET('Water Data'!$C$7,0,10*ROW('Water Data'!C68)),NA())))</f>
        <v>#N/A</v>
      </c>
      <c r="F74" s="119" t="e">
        <f ca="1">+IF(AND(ISNUMBER(OFFSET('Water Data'!$C$10,0,10*ROW('Water Data'!C68))),BU74="Yes"),OFFSET('Water Data'!$C$10,0,10*ROW('Water Data'!C68)),IF(AND(ISNUMBER(OFFSET('Water Data'!$C$10,0,10*ROW('Water Data'!C68))),BU74="No",ISNUMBER(OFFSET('Water Data'!$C$10,0,10*ROW('Water Data'!C68)))),CONCATENATE("[",ROUND(OFFSET('Water Data'!$C$10,0,10*ROW('Water Data'!C68)),0),"]"),IF(AND(ISNUMBER(OFFSET('Water Data'!$C$10,0,10*ROW('Water Data'!C68))),BU74="",ISNUMBER(OFFSET('Water Data'!$C$10,0,10*ROW('Water Data'!C68)))),OFFSET('Water Data'!$C$10,0,10*ROW('Water Data'!C68)),NA())))</f>
        <v>#N/A</v>
      </c>
      <c r="G74" s="119" t="e">
        <f ca="1">+IF(AND(ISNUMBER(OFFSET('Water Data'!$D$5,0,10*ROW('Water Data'!D68))),BV74="Yes"),100-OFFSET('Water Data'!$D$5,0,10*ROW('Water Data'!D68)),IF(AND(ISNUMBER(OFFSET('Water Data'!$D$5,0,10*ROW('Water Data'!D68))),BV74="No",ISNUMBER(OFFSET('Water Data'!$D$5,0,10*ROW('Water Data'!D68)))),CONCATENATE("[",ROUND(100-OFFSET('Water Data'!$D$5,0,10*ROW('Water Data'!D68)),0),"]"),IF(AND(ISNUMBER(OFFSET('Water Data'!$D$5,0,10*ROW('Water Data'!D68))),BV74="",ISNUMBER(OFFSET('Water Data'!$D$5,0,10*ROW('Water Data'!D68)))),100-OFFSET('Water Data'!$D$5,0,10*ROW('Water Data'!D68)),NA())))</f>
        <v>#N/A</v>
      </c>
      <c r="H74" s="119" t="e">
        <f ca="1">+IF(AND(ISNUMBER(OFFSET('Water Data'!$D$7,0,10*ROW('Water Data'!D68))),BW74="Yes"),OFFSET('Water Data'!$D$7,0,10*ROW('Water Data'!D68)),IF(AND(ISNUMBER(OFFSET('Water Data'!$D$7,0,10*ROW('Water Data'!D68))),BW74="No",ISNUMBER(OFFSET('Water Data'!$D$7,0,10*ROW('Water Data'!D68)))),CONCATENATE("[",ROUND(OFFSET('Water Data'!$C$7,0,10*ROW('Water Data'!D68)),0),"]"),IF(AND(ISNUMBER(OFFSET('Water Data'!$D$7,0,10*ROW('Water Data'!D68))),BW74="",ISNUMBER(OFFSET('Water Data'!$D$7,0,10*ROW('Water Data'!D68)))),OFFSET('Water Data'!$D$7,0,10*ROW('Water Data'!D68)),NA())))</f>
        <v>#N/A</v>
      </c>
      <c r="I74" s="119" t="e">
        <f ca="1">+IF(AND(ISNUMBER(OFFSET('Water Data'!$D$10,0,10*ROW('Water Data'!D68))),BX74="Yes"),OFFSET('Water Data'!$D$10,0,10*ROW('Water Data'!D68)),IF(AND(ISNUMBER(OFFSET('Water Data'!$D$10,0,10*ROW('Water Data'!D68))),BX74="No",ISNUMBER(OFFSET('Water Data'!$D$10,0,10*ROW('Water Data'!D68)))),CONCATENATE("[",ROUND(OFFSET('Water Data'!$D$10,0,10*ROW('Water Data'!D68)),0),"]"),IF(AND(ISNUMBER(OFFSET('Water Data'!$D$10,0,10*ROW('Water Data'!D68))),BX74="",ISNUMBER(OFFSET('Water Data'!$D$10,0,10*ROW('Water Data'!D68)))),OFFSET('Water Data'!$D$10,0,10*ROW('Water Data'!D68)),NA())))</f>
        <v>#N/A</v>
      </c>
      <c r="J74" s="119" t="e">
        <f ca="1">+IF(AND(ISNUMBER(OFFSET('Water Data'!$E$5,0,10*ROW('Water Data'!E68))),BY74="Yes"),100-OFFSET('Water Data'!$E$5,0,10*ROW('Water Data'!E68)),IF(AND(ISNUMBER(OFFSET('Water Data'!$E$5,0,10*ROW('Water Data'!E68))),BY74="No",ISNUMBER(OFFSET('Water Data'!$E$5,0,10*ROW('Water Data'!E68)))),CONCATENATE("[",ROUND(100-OFFSET('Water Data'!$E$5,0,10*ROW('Water Data'!E68)),0),"]"),IF(AND(ISNUMBER(OFFSET('Water Data'!$E$5,0,10*ROW('Water Data'!E68))),BY74="",ISNUMBER(OFFSET('Water Data'!$E$5,0,10*ROW('Water Data'!E68)))),100-OFFSET('Water Data'!$E$5,0,10*ROW('Water Data'!E68)),NA())))</f>
        <v>#N/A</v>
      </c>
      <c r="K74" s="119" t="e">
        <f ca="1">+IF(AND(ISNUMBER(OFFSET('Water Data'!$E$7,0,10*ROW('Water Data'!E68))),BZ74="Yes"),OFFSET('Water Data'!$E$7,0,10*ROW('Water Data'!E68)),IF(AND(ISNUMBER(OFFSET('Water Data'!$E$7,0,10*ROW('Water Data'!E68))),BZ74="No",ISNUMBER(OFFSET('Water Data'!$E$7,0,10*ROW('Water Data'!E68)))),CONCATENATE("[",ROUND(OFFSET('Water Data'!$E$7,0,10*ROW('Water Data'!E68)),0),"]"),IF(AND(ISNUMBER(OFFSET('Water Data'!$E$7,0,10*ROW('Water Data'!E68))),BZ74="",ISNUMBER(OFFSET('Water Data'!$E$7,0,10*ROW('Water Data'!E68)))),OFFSET('Water Data'!$E$7,0,10*ROW('Water Data'!E68)),NA())))</f>
        <v>#N/A</v>
      </c>
      <c r="L74" s="119" t="e">
        <f ca="1">+IF(AND(ISNUMBER(OFFSET('Water Data'!$E$10,0,10*ROW('Water Data'!E68))),CA74="Yes"),OFFSET('Water Data'!$E$10,0,10*ROW('Water Data'!E68)),IF(AND(ISNUMBER(OFFSET('Water Data'!$E$10,0,10*ROW('Water Data'!E68))),CA74="No",ISNUMBER(OFFSET('Water Data'!$E$10,0,10*ROW('Water Data'!E68)))),CONCATENATE("[",ROUND(OFFSET('Water Data'!$E$10,0,10*ROW('Water Data'!E68)),0),"]"),IF(AND(ISNUMBER(OFFSET('Water Data'!$E$10,0,10*ROW('Water Data'!E68))),CA74="",ISNUMBER(OFFSET('Water Data'!$E$10,0,10*ROW('Water Data'!E68)))),OFFSET('Water Data'!$E$10,0,10*ROW('Water Data'!E68)),NA())))</f>
        <v>#N/A</v>
      </c>
      <c r="M74" s="119" t="e">
        <f ca="1">+IF(AND(ISNUMBER(OFFSET('Water Data'!$F$5,0,10*ROW('Water Data'!F68))),CB74="Yes"),100-OFFSET('Water Data'!$F$5,0,10*ROW('Water Data'!F68)),IF(AND(ISNUMBER(OFFSET('Water Data'!$F$5,0,10*ROW('Water Data'!F68))),CB74="No",ISNUMBER(OFFSET('Water Data'!$F$5,0,10*ROW('Water Data'!F68)))),CONCATENATE("[",ROUND(100-OFFSET('Water Data'!$F$5,0,10*ROW('Water Data'!F68)),0),"]"),IF(AND(ISNUMBER(OFFSET('Water Data'!$F$5,0,10*ROW('Water Data'!F68))),CB74="",ISNUMBER(OFFSET('Water Data'!$F$5,0,10*ROW('Water Data'!F68)))),100-OFFSET('Water Data'!$F$5,0,10*ROW('Water Data'!F68)),NA())))</f>
        <v>#N/A</v>
      </c>
      <c r="N74" s="119" t="e">
        <f ca="1">+IF(AND(ISNUMBER(OFFSET('Water Data'!$F$7,0,10*ROW('Water Data'!F68))),CC74="Yes"),OFFSET('Water Data'!$F$7,0,10*ROW('Water Data'!F68)),IF(AND(ISNUMBER(OFFSET('Water Data'!$F$7,0,10*ROW('Water Data'!F68))),CC74="No",ISNUMBER(OFFSET('Water Data'!$F$7,0,10*ROW('Water Data'!F68)))),CONCATENATE("[",ROUND(OFFSET('Water Data'!$F$7,0,10*ROW('Water Data'!F68)),0),"]"),IF(AND(ISNUMBER(OFFSET('Water Data'!$F$7,0,10*ROW('Water Data'!F68))),CC74="",ISNUMBER(OFFSET('Water Data'!$F$7,0,10*ROW('Water Data'!F68)))),OFFSET('Water Data'!$F$7,0,10*ROW('Water Data'!F68)),NA())))</f>
        <v>#N/A</v>
      </c>
      <c r="O74" s="119" t="e">
        <f ca="1">+IF(AND(ISNUMBER(OFFSET('Water Data'!$F$10,0,10*ROW('Water Data'!F68))),CD74="Yes"),OFFSET('Water Data'!$F$10,0,10*ROW('Water Data'!F68)),IF(AND(ISNUMBER(OFFSET('Water Data'!$F$10,0,10*ROW('Water Data'!F68))),CD74="No",ISNUMBER(OFFSET('Water Data'!$F$10,0,10*ROW('Water Data'!F68)))),CONCATENATE("[",ROUND(OFFSET('Water Data'!$F$10,0,10*ROW('Water Data'!F68)),0),"]"),IF(AND(ISNUMBER(OFFSET('Water Data'!$F$10,0,10*ROW('Water Data'!F68))),CD74="",ISNUMBER(OFFSET('Water Data'!$F$10,0,10*ROW('Water Data'!F68)))),OFFSET('Water Data'!$F$10,0,10*ROW('Water Data'!F68)),NA())))</f>
        <v>#N/A</v>
      </c>
      <c r="P74" s="119" t="e">
        <f ca="1">+IF(AND(ISNUMBER(OFFSET('Water Data'!$G$5,0,10*ROW('Water Data'!G68))),CE74="Yes"),100-OFFSET('Water Data'!$G$5,0,10*ROW('Water Data'!G68)),IF(AND(ISNUMBER(OFFSET('Water Data'!$G$5,0,10*ROW('Water Data'!G68))),CE74="No",ISNUMBER(OFFSET('Water Data'!$G$5,0,10*ROW('Water Data'!G68)))),CONCATENATE("[",ROUND(100-OFFSET('Water Data'!$G$5,0,10*ROW('Water Data'!G68)),0),"]"),IF(AND(ISNUMBER(OFFSET('Water Data'!$G$5,0,10*ROW('Water Data'!G68))),CE74="",ISNUMBER(OFFSET('Water Data'!$G$5,0,10*ROW('Water Data'!G68)))),100-OFFSET('Water Data'!$G$5,0,10*ROW('Water Data'!G68)),NA())))</f>
        <v>#N/A</v>
      </c>
      <c r="Q74" s="119" t="e">
        <f ca="1">+IF(AND(ISNUMBER(OFFSET('Water Data'!$G$7,0,10*ROW('Water Data'!G68))),CF74="Yes"),OFFSET('Water Data'!$G$7,0,10*ROW('Water Data'!G68)),IF(AND(ISNUMBER(OFFSET('Water Data'!$G$7,0,10*ROW('Water Data'!G68))),CF74="No",ISNUMBER(OFFSET('Water Data'!$G$7,0,10*ROW('Water Data'!G68)))),CONCATENATE("[",ROUND(OFFSET('Water Data'!$G$7,0,10*ROW('Water Data'!G68)),0),"]"),IF(AND(ISNUMBER(OFFSET('Water Data'!$G$7,0,10*ROW('Water Data'!G68))),CF74="",ISNUMBER(OFFSET('Water Data'!$G$7,0,10*ROW('Water Data'!G68)))),OFFSET('Water Data'!$G$7,0,10*ROW('Water Data'!G68)),NA())))</f>
        <v>#N/A</v>
      </c>
      <c r="R74" s="119" t="e">
        <f ca="1">+IF(AND(ISNUMBER(OFFSET('Water Data'!$G$10,0,10*ROW('Water Data'!G68))),CG74="Yes"),OFFSET('Water Data'!$G$10,0,10*ROW('Water Data'!G68)),IF(AND(ISNUMBER(OFFSET('Water Data'!$G$10,0,10*ROW('Water Data'!G68))),CG74="No",ISNUMBER(OFFSET('Water Data'!$G$10,0,10*ROW('Water Data'!G68)))),CONCATENATE("[",ROUND(OFFSET('Water Data'!$G$10,0,10*ROW('Water Data'!G68)),0),"]"),IF(AND(ISNUMBER(OFFSET('Water Data'!$G$10,0,10*ROW('Water Data'!G68))),CG74="",ISNUMBER(OFFSET('Water Data'!$G$10,0,10*ROW('Water Data'!G68)))),OFFSET('Water Data'!$G$10,0,10*ROW('Water Data'!G68)),NA())))</f>
        <v>#N/A</v>
      </c>
      <c r="S74" s="119" t="e">
        <f ca="1">+IF(AND(ISNUMBER(OFFSET('Water Data'!$H$5,0,10*ROW('Water Data'!H68))),CH74="Yes"),100-OFFSET('Water Data'!$H$5,0,10*ROW('Water Data'!H68)),IF(AND(ISNUMBER(OFFSET('Water Data'!$H$5,0,10*ROW('Water Data'!H68))),CH74="No",ISNUMBER(OFFSET('Water Data'!$H$5,0,10*ROW('Water Data'!H68)))),CONCATENATE("[",ROUND(100-OFFSET('Water Data'!$H$5,0,10*ROW('Water Data'!H68)),0),"]"),IF(AND(ISNUMBER(OFFSET('Water Data'!$H$5,0,10*ROW('Water Data'!H68))),CH74="",ISNUMBER(OFFSET('Water Data'!$H$5,0,10*ROW('Water Data'!H68)))),100-OFFSET('Water Data'!$H$5,0,10*ROW('Water Data'!H68)),NA())))</f>
        <v>#N/A</v>
      </c>
      <c r="T74" s="119" t="e">
        <f ca="1">+IF(AND(ISNUMBER(OFFSET('Water Data'!$H$7,0,10*ROW('Water Data'!H68))),CI74="Yes"),OFFSET('Water Data'!$H$7,0,10*ROW('Water Data'!H68)),IF(AND(ISNUMBER(OFFSET('Water Data'!$H$7,0,10*ROW('Water Data'!H68))),CI74="No",ISNUMBER(OFFSET('Water Data'!$H$7,0,10*ROW('Water Data'!H68)))),CONCATENATE("[",ROUND(OFFSET('Water Data'!$H$7,0,10*ROW('Water Data'!H68)),0),"]"),IF(AND(ISNUMBER(OFFSET('Water Data'!$H$7,0,10*ROW('Water Data'!H68))),CI74="",ISNUMBER(OFFSET('Water Data'!$H$7,0,10*ROW('Water Data'!H68)))),OFFSET('Water Data'!$H$7,0,10*ROW('Water Data'!H68)),NA())))</f>
        <v>#N/A</v>
      </c>
      <c r="U74" s="119" t="e">
        <f ca="1">+IF(AND(ISNUMBER(OFFSET('Water Data'!$H$10,0,10*ROW('Water Data'!H68))),CJ74="Yes"),OFFSET('Water Data'!$H$10,0,10*ROW('Water Data'!H68)),IF(AND(ISNUMBER(OFFSET('Water Data'!$H$10,0,10*ROW('Water Data'!H68))),CJ74="No",ISNUMBER(OFFSET('Water Data'!$H$10,0,10*ROW('Water Data'!H68)))),CONCATENATE("[",ROUND(OFFSET('Water Data'!$H$10,0,10*ROW('Water Data'!H68)),0),"]"),IF(AND(ISNUMBER(OFFSET('Water Data'!$H$10,0,10*ROW('Water Data'!H68))),CJ74="",ISNUMBER(OFFSET('Water Data'!$H$10,0,10*ROW('Water Data'!H68)))),OFFSET('Water Data'!$H$10,0,10*ROW('Water Data'!H68)),NA())))</f>
        <v>#N/A</v>
      </c>
      <c r="V74" s="120" t="e">
        <f ca="1">+IF(AND(ISNUMBER(OFFSET('Sanitation Data'!$C$5,0,10*ROW('Sanitation Data'!C68))),CK74="Yes"),100-OFFSET('Sanitation Data'!$C$5,0,10*ROW('Sanitation Data'!C68)),IF(AND(ISNUMBER(OFFSET('Sanitation Data'!$C$5,0,10*ROW('Sanitation Data'!C68))),CK74="No",ISNUMBER(OFFSET('Sanitation Data'!$C$5,0,10*ROW('Sanitation Data'!C68)))),CONCATENATE("[",ROUND(100-OFFSET('Sanitation Data'!$C$5,0,10*ROW('Sanitation Data'!C68)),0),"]"),IF(AND(ISNUMBER(OFFSET('Sanitation Data'!$C$5,0,10*ROW('Sanitation Data'!C68))),CK74="",ISNUMBER(OFFSET('Sanitation Data'!$C$5,0,10*ROW('Sanitation Data'!C68)))),100-OFFSET('Sanitation Data'!$C$5,0,10*ROW('Sanitation Data'!C68)),NA())))</f>
        <v>#N/A</v>
      </c>
      <c r="W74" s="120" t="e">
        <f ca="1">+IF(AND(ISNUMBER(OFFSET('Sanitation Data'!$C$7,0,10*ROW('Sanitation Data'!C68))),CL74="Yes"),OFFSET('Sanitation Data'!$C$7,0,10*ROW('Sanitation Data'!C68)),IF(AND(ISNUMBER(OFFSET('Sanitation Data'!$C$7,0,10*ROW('Sanitation Data'!C68))),CL74="No",ISNUMBER(OFFSET('Sanitation Data'!$C$7,0,10*ROW('Sanitation Data'!C68)))),CONCATENATE("[",ROUND(OFFSET('Sanitation Data'!$C$7,0,10*ROW('Sanitation Data'!C68)),0),"]"),IF(AND(ISNUMBER(OFFSET('Sanitation Data'!$C$7,0,10*ROW('Sanitation Data'!C68))),CL74="",ISNUMBER(OFFSET('Sanitation Data'!$C$7,0,10*ROW('Sanitation Data'!C68)))),OFFSET('Sanitation Data'!$C$7,0,10*ROW('Sanitation Data'!C68)),NA())))</f>
        <v>#N/A</v>
      </c>
      <c r="X74" s="120" t="e">
        <f ca="1">+IF(AND(ISNUMBER(OFFSET('Sanitation Data'!$C$11,0,10*ROW('Sanitation Data'!C68))),CM74="Yes"),OFFSET('Sanitation Data'!$C$11,0,10*ROW('Sanitation Data'!C68)),IF(AND(ISNUMBER(OFFSET('Sanitation Data'!$C$11,0,10*ROW('Sanitation Data'!C68))),CM74="No",ISNUMBER(OFFSET('Sanitation Data'!$C$11,0,10*ROW('Sanitation Data'!C68)))),CONCATENATE("[",ROUND(OFFSET('Sanitation Data'!$C$11,0,10*ROW('Sanitation Data'!C68)),0),"]"),IF(AND(ISNUMBER(OFFSET('Sanitation Data'!$C$11,0,10*ROW('Sanitation Data'!C68))),CM74="",ISNUMBER(OFFSET('Sanitation Data'!$C$11,0,10*ROW('Sanitation Data'!C68)))),OFFSET('Sanitation Data'!$C$11,0,10*ROW('Sanitation Data'!C68)),NA())))</f>
        <v>#N/A</v>
      </c>
      <c r="Y74" s="120" t="e">
        <f ca="1">+IF(AND(ISNUMBER(OFFSET('Sanitation Data'!$C$12,0,10*ROW('Sanitation Data'!C68))),CN74="Yes"),OFFSET('Sanitation Data'!$C$12,0,10*ROW('Sanitation Data'!C68)),IF(AND(ISNUMBER(OFFSET('Sanitation Data'!$C$12,0,10*ROW('Sanitation Data'!C68))),CN74="No",ISNUMBER(OFFSET('Sanitation Data'!$C$12,0,10*ROW('Sanitation Data'!C68)))),CONCATENATE("[",ROUND(OFFSET('Sanitation Data'!$C$12,0,10*ROW('Sanitation Data'!C68)),0),"]"),IF(AND(ISNUMBER(OFFSET('Sanitation Data'!$C$12,0,10*ROW('Sanitation Data'!C68))),CN74="",ISNUMBER(OFFSET('Sanitation Data'!$C$12,0,10*ROW('Sanitation Data'!C68)))),OFFSET('Sanitation Data'!$C$12,0,10*ROW('Sanitation Data'!C68)),NA())))</f>
        <v>#N/A</v>
      </c>
      <c r="Z74" s="120" t="e">
        <f ca="1">+IF(AND(ISNUMBER(OFFSET('Sanitation Data'!$C$13,0,10*ROW('Sanitation Data'!C68))),CO74="Yes"),OFFSET('Sanitation Data'!$C$13,0,10*ROW('Sanitation Data'!C68)),IF(AND(ISNUMBER(OFFSET('Sanitation Data'!$C$13,0,10*ROW('Sanitation Data'!C68))),CO74="No",ISNUMBER(OFFSET('Sanitation Data'!$C$13,0,10*ROW('Sanitation Data'!C68)))),CONCATENATE("[",ROUND(OFFSET('Sanitation Data'!$C$13,0,10*ROW('Sanitation Data'!C68)),0),"]"),IF(AND(ISNUMBER(OFFSET('Sanitation Data'!$C$13,0,10*ROW('Sanitation Data'!C68))),CO74="",ISNUMBER(OFFSET('Sanitation Data'!$C$13,0,10*ROW('Sanitation Data'!C68)))),OFFSET('Sanitation Data'!$C$13,0,10*ROW('Sanitation Data'!C68)),NA())))</f>
        <v>#N/A</v>
      </c>
      <c r="AA74" s="120" t="e">
        <f ca="1">+IF(AND(ISNUMBER(OFFSET('Sanitation Data'!$D$5,0,10*ROW('Sanitation Data'!D68))),CP74="Yes"),100-OFFSET('Sanitation Data'!$D$5,0,10*ROW('Sanitation Data'!D68)),IF(AND(ISNUMBER(OFFSET('Sanitation Data'!$D$5,0,10*ROW('Sanitation Data'!D68))),CP74="No",ISNUMBER(OFFSET('Sanitation Data'!$D$5,0,10*ROW('Sanitation Data'!D68)))),CONCATENATE("[",ROUND(100-OFFSET('Sanitation Data'!$D$5,0,10*ROW('Sanitation Data'!D68)),0),"]"),IF(AND(ISNUMBER(OFFSET('Sanitation Data'!$D$5,0,10*ROW('Sanitation Data'!D68))),CP74="",ISNUMBER(OFFSET('Sanitation Data'!$D$5,0,10*ROW('Sanitation Data'!D68)))),100-OFFSET('Sanitation Data'!$D$5,0,10*ROW('Sanitation Data'!D68)),NA())))</f>
        <v>#N/A</v>
      </c>
      <c r="AB74" s="120" t="e">
        <f ca="1">+IF(AND(ISNUMBER(OFFSET('Sanitation Data'!$D$7,0,10*ROW('Sanitation Data'!D68))),CQ74="Yes"),OFFSET('Sanitation Data'!$D$7,0,10*ROW('Sanitation Data'!G68)),IF(AND(ISNUMBER(OFFSET('Sanitation Data'!$D$7,0,10*ROW('Sanitation Data'!D68))),CQ74="No",ISNUMBER(OFFSET('Sanitation Data'!$D$7,0,10*ROW('Sanitation Data'!D68)))),CONCATENATE("[",ROUND(OFFSET('Sanitation Data'!$D$7,0,10*ROW('Sanitation Data'!D68)),0),"]"),IF(AND(ISNUMBER(OFFSET('Sanitation Data'!$D$7,0,10*ROW('Sanitation Data'!D68))),CQ74="",ISNUMBER(OFFSET('Sanitation Data'!$D$7,0,10*ROW('Sanitation Data'!D68)))),OFFSET('Sanitation Data'!$D$7,0,10*ROW('Sanitation Data'!D68)),NA())))</f>
        <v>#N/A</v>
      </c>
      <c r="AC74" s="120" t="e">
        <f ca="1">+IF(AND(ISNUMBER(OFFSET('Sanitation Data'!$D$11,0,10*ROW('Sanitation Data'!D68))),CR74="Yes"),OFFSET('Sanitation Data'!$D$11,0,10*ROW('Sanitation Data'!D68)),IF(AND(ISNUMBER(OFFSET('Sanitation Data'!$D$11,0,10*ROW('Sanitation Data'!D68))),CR74="No",ISNUMBER(OFFSET('Sanitation Data'!$D$11,0,10*ROW('Sanitation Data'!D68)))),CONCATENATE("[",ROUND(OFFSET('Sanitation Data'!$D$11,0,10*ROW('Sanitation Data'!D68)),0),"]"),IF(AND(ISNUMBER(OFFSET('Sanitation Data'!$D$11,0,10*ROW('Sanitation Data'!D68))),CR74="",ISNUMBER(OFFSET('Sanitation Data'!$D$11,0,10*ROW('Sanitation Data'!D68)))),OFFSET('Sanitation Data'!$D$11,0,10*ROW('Sanitation Data'!D68)),NA())))</f>
        <v>#N/A</v>
      </c>
      <c r="AD74" s="120" t="e">
        <f ca="1">+IF(AND(ISNUMBER(OFFSET('Sanitation Data'!$D$12,0,10*ROW('Sanitation Data'!D68))),CS74="Yes"),OFFSET('Sanitation Data'!$D$12,0,10*ROW('Sanitation Data'!D68)),IF(AND(ISNUMBER(OFFSET('Sanitation Data'!$D$12,0,10*ROW('Sanitation Data'!D68))),CS74="No",ISNUMBER(OFFSET('Sanitation Data'!$D$12,0,10*ROW('Sanitation Data'!D68)))),CONCATENATE("[",ROUND(OFFSET('Sanitation Data'!$D$12,0,10*ROW('Sanitation Data'!D68)),0),"]"),IF(AND(ISNUMBER(OFFSET('Sanitation Data'!$D$12,0,10*ROW('Sanitation Data'!D68))),CS74="",ISNUMBER(OFFSET('Sanitation Data'!$D$12,0,10*ROW('Sanitation Data'!D68)))),OFFSET('Sanitation Data'!$D$12,0,10*ROW('Sanitation Data'!D68)),NA())))</f>
        <v>#N/A</v>
      </c>
      <c r="AE74" s="120" t="e">
        <f ca="1">+IF(AND(ISNUMBER(OFFSET('Sanitation Data'!$D$13,0,10*ROW('Sanitation Data'!D68))),CT74="Yes"),OFFSET('Sanitation Data'!$D$13,0,10*ROW('Sanitation Data'!D68)),IF(AND(ISNUMBER(OFFSET('Sanitation Data'!$D$13,0,10*ROW('Sanitation Data'!D68))),CT74="No",ISNUMBER(OFFSET('Sanitation Data'!$D$13,0,10*ROW('Sanitation Data'!D68)))),CONCATENATE("[",ROUND(OFFSET('Sanitation Data'!$D$13,0,10*ROW('Sanitation Data'!D68)),0),"]"),IF(AND(ISNUMBER(OFFSET('Sanitation Data'!$D$13,0,10*ROW('Sanitation Data'!D68))),CT74="",ISNUMBER(OFFSET('Sanitation Data'!$D$13,0,10*ROW('Sanitation Data'!D68)))),OFFSET('Sanitation Data'!$D$13,0,10*ROW('Sanitation Data'!D68)),NA())))</f>
        <v>#N/A</v>
      </c>
      <c r="AF74" s="120" t="e">
        <f ca="1">+IF(AND(ISNUMBER(OFFSET('Sanitation Data'!$E$5,0,10*ROW('Sanitation Data'!E68))),CU74="Yes"),100-OFFSET('Sanitation Data'!$E$5,0,10*ROW('Sanitation Data'!E68)),IF(AND(ISNUMBER(OFFSET('Sanitation Data'!$E$5,0,10*ROW('Sanitation Data'!E68))),CU74="No",ISNUMBER(OFFSET('Sanitation Data'!$E$5,0,10*ROW('Sanitation Data'!E68)))),CONCATENATE("[",ROUND(100-OFFSET('Sanitation Data'!$E$5,0,10*ROW('Sanitation Data'!E68)),0),"]"),IF(AND(ISNUMBER(OFFSET('Sanitation Data'!$E$5,0,10*ROW('Sanitation Data'!E68))),CU74="",ISNUMBER(OFFSET('Sanitation Data'!$E$5,0,10*ROW('Sanitation Data'!E68)))),100-OFFSET('Sanitation Data'!$E$5,0,10*ROW('Sanitation Data'!E68)),NA())))</f>
        <v>#N/A</v>
      </c>
      <c r="AG74" s="120" t="e">
        <f ca="1">+IF(AND(ISNUMBER(OFFSET('Sanitation Data'!$E$7,0,10*ROW('Sanitation Data'!E68))),CV74="Yes"),OFFSET('Sanitation Data'!$E$7,0,10*ROW('Sanitation Data'!E68)),IF(AND(ISNUMBER(OFFSET('Sanitation Data'!$E$7,0,10*ROW('Sanitation Data'!E68))),CV74="No",ISNUMBER(OFFSET('Sanitation Data'!$E$7,0,10*ROW('Sanitation Data'!E68)))),CONCATENATE("[",ROUND(OFFSET('Sanitation Data'!$E$7,0,10*ROW('Sanitation Data'!E68)),0),"]"),IF(AND(ISNUMBER(OFFSET('Sanitation Data'!$E$7,0,10*ROW('Sanitation Data'!E68))),CV74="",ISNUMBER(OFFSET('Sanitation Data'!$E$7,0,10*ROW('Sanitation Data'!E68)))),OFFSET('Sanitation Data'!$E$7,0,10*ROW('Sanitation Data'!E68)),NA())))</f>
        <v>#N/A</v>
      </c>
      <c r="AH74" s="120" t="e">
        <f ca="1">+IF(AND(ISNUMBER(OFFSET('Sanitation Data'!$E$11,0,10*ROW('Sanitation Data'!E68))),CW74="Yes"),OFFSET('Sanitation Data'!$E$11,0,10*ROW('Sanitation Data'!E68)),IF(AND(ISNUMBER(OFFSET('Sanitation Data'!$E$11,0,10*ROW('Sanitation Data'!E68))),CW74="No",ISNUMBER(OFFSET('Sanitation Data'!$E$11,0,10*ROW('Sanitation Data'!E68)))),CONCATENATE("[",ROUND(OFFSET('Sanitation Data'!$E$11,0,10*ROW('Sanitation Data'!E68)),0),"]"),IF(AND(ISNUMBER(OFFSET('Sanitation Data'!$E$11,0,10*ROW('Sanitation Data'!E68))),CW74="",ISNUMBER(OFFSET('Sanitation Data'!$E$11,0,10*ROW('Sanitation Data'!E68)))),OFFSET('Sanitation Data'!$E$11,0,10*ROW('Sanitation Data'!E68)),NA())))</f>
        <v>#N/A</v>
      </c>
      <c r="AI74" s="120" t="e">
        <f ca="1">+IF(AND(ISNUMBER(OFFSET('Sanitation Data'!$E$12,0,10*ROW('Sanitation Data'!E68))),CX74="Yes"),OFFSET('Sanitation Data'!$E$12,0,10*ROW('Sanitation Data'!E68)),IF(AND(ISNUMBER(OFFSET('Sanitation Data'!$E$12,0,10*ROW('Sanitation Data'!E68))),CX74="No",ISNUMBER(OFFSET('Sanitation Data'!$E$12,0,10*ROW('Sanitation Data'!E68)))),CONCATENATE("[",ROUND(OFFSET('Sanitation Data'!$E$12,0,10*ROW('Sanitation Data'!E68)),0),"]"),IF(AND(ISNUMBER(OFFSET('Sanitation Data'!$E$12,0,10*ROW('Sanitation Data'!E68))),CX74="",ISNUMBER(OFFSET('Sanitation Data'!$E$12,0,10*ROW('Sanitation Data'!E68)))),OFFSET('Sanitation Data'!$E$12,0,10*ROW('Sanitation Data'!E68)),NA())))</f>
        <v>#N/A</v>
      </c>
      <c r="AJ74" s="120" t="e">
        <f ca="1">+IF(AND(ISNUMBER(OFFSET('Sanitation Data'!$E$13,0,10*ROW('Sanitation Data'!E68))),CY74="Yes"),OFFSET('Sanitation Data'!$E$13,0,10*ROW('Sanitation Data'!E68)),IF(AND(ISNUMBER(OFFSET('Sanitation Data'!$E$13,0,10*ROW('Sanitation Data'!E68))),CY74="No",ISNUMBER(OFFSET('Sanitation Data'!$E$13,0,10*ROW('Sanitation Data'!E68)))),CONCATENATE("[",ROUND(OFFSET('Sanitation Data'!$E$13,0,10*ROW('Sanitation Data'!E68)),0),"]"),IF(AND(ISNUMBER(OFFSET('Sanitation Data'!$E$13,0,10*ROW('Sanitation Data'!E68))),CY74="",ISNUMBER(OFFSET('Sanitation Data'!$E$13,0,10*ROW('Sanitation Data'!E68)))),OFFSET('Sanitation Data'!$E$13,0,10*ROW('Sanitation Data'!E68)),NA())))</f>
        <v>#N/A</v>
      </c>
      <c r="AK74" s="120" t="e">
        <f ca="1">+IF(AND(ISNUMBER(OFFSET('Sanitation Data'!$F$5,0,10*ROW('Sanitation Data'!F68))),CZ74="Yes"),100-OFFSET('Sanitation Data'!$F$5,0,10*ROW('Sanitation Data'!F68)),IF(AND(ISNUMBER(OFFSET('Sanitation Data'!$F$5,0,10*ROW('Sanitation Data'!F68))),CZ74="No",ISNUMBER(OFFSET('Sanitation Data'!$F$5,0,10*ROW('Sanitation Data'!F68)))),CONCATENATE("[",ROUND(100-OFFSET('Sanitation Data'!$F$5,0,10*ROW('Sanitation Data'!F68)),0),"]"),IF(AND(ISNUMBER(OFFSET('Sanitation Data'!$F$5,0,10*ROW('Sanitation Data'!F68))),CZ74="",ISNUMBER(OFFSET('Sanitation Data'!$F$5,0,10*ROW('Sanitation Data'!F68)))),100-OFFSET('Sanitation Data'!$F$5,0,10*ROW('Sanitation Data'!F68)),NA())))</f>
        <v>#N/A</v>
      </c>
      <c r="AL74" s="120" t="e">
        <f ca="1">+IF(AND(ISNUMBER(OFFSET('Sanitation Data'!$F$7,0,10*ROW('Sanitation Data'!F68))),DA74="Yes"),OFFSET('Sanitation Data'!$F$7,0,10*ROW('Sanitation Data'!F68)),IF(AND(ISNUMBER(OFFSET('Sanitation Data'!$F$7,0,10*ROW('Sanitation Data'!F68))),DA74="No",ISNUMBER(OFFSET('Sanitation Data'!$F$7,0,10*ROW('Sanitation Data'!F68)))),CONCATENATE("[",ROUND(OFFSET('Sanitation Data'!$F$7,0,10*ROW('Sanitation Data'!F68)),0),"]"),IF(AND(ISNUMBER(OFFSET('Sanitation Data'!$F$7,0,10*ROW('Sanitation Data'!F68))),DA74="",ISNUMBER(OFFSET('Sanitation Data'!$F$7,0,10*ROW('Sanitation Data'!F68)))),OFFSET('Sanitation Data'!$F$7,0,10*ROW('Sanitation Data'!F68)),NA())))</f>
        <v>#N/A</v>
      </c>
      <c r="AM74" s="120" t="e">
        <f ca="1">+IF(AND(ISNUMBER(OFFSET('Sanitation Data'!$F$11,0,10*ROW('Sanitation Data'!F68))),DB74="Yes"),OFFSET('Sanitation Data'!$F$11,0,10*ROW('Sanitation Data'!F68)),IF(AND(ISNUMBER(OFFSET('Sanitation Data'!$F$11,0,10*ROW('Sanitation Data'!F68))),DB74="No",ISNUMBER(OFFSET('Sanitation Data'!$F$11,0,10*ROW('Sanitation Data'!F68)))),CONCATENATE("[",ROUND(OFFSET('Sanitation Data'!$F$11,0,10*ROW('Sanitation Data'!F68)),0),"]"),IF(AND(ISNUMBER(OFFSET('Sanitation Data'!$F$11,0,10*ROW('Sanitation Data'!F68))),DB74="",ISNUMBER(OFFSET('Sanitation Data'!$F$11,0,10*ROW('Sanitation Data'!F68)))),OFFSET('Sanitation Data'!$F$11,0,10*ROW('Sanitation Data'!F68)),NA())))</f>
        <v>#N/A</v>
      </c>
      <c r="AN74" s="120" t="e">
        <f ca="1">+IF(AND(ISNUMBER(OFFSET('Sanitation Data'!$F$12,0,10*ROW('Sanitation Data'!F68))),DC74="Yes"),OFFSET('Sanitation Data'!$F$12,0,10*ROW('Sanitation Data'!F68)),IF(AND(ISNUMBER(OFFSET('Sanitation Data'!$F$12,0,10*ROW('Sanitation Data'!F68))),DC74="No",ISNUMBER(OFFSET('Sanitation Data'!$F$12,0,10*ROW('Sanitation Data'!F68)))),CONCATENATE("[",ROUND(OFFSET('Sanitation Data'!$F$12,0,10*ROW('Sanitation Data'!F68)),0),"]"),IF(AND(ISNUMBER(OFFSET('Sanitation Data'!$F$12,0,10*ROW('Sanitation Data'!F68))),DC74="",ISNUMBER(OFFSET('Sanitation Data'!$F$12,0,10*ROW('Sanitation Data'!F68)))),OFFSET('Sanitation Data'!$F$12,0,10*ROW('Sanitation Data'!F68)),NA())))</f>
        <v>#N/A</v>
      </c>
      <c r="AO74" s="120" t="e">
        <f ca="1">+IF(AND(ISNUMBER(OFFSET('Sanitation Data'!$F$13,0,10*ROW('Sanitation Data'!F68))),DD74="Yes"),OFFSET('Sanitation Data'!$F$13,0,10*ROW('Sanitation Data'!F68)),IF(AND(ISNUMBER(OFFSET('Sanitation Data'!$F$13,0,10*ROW('Sanitation Data'!F68))),DD74="No",ISNUMBER(OFFSET('Sanitation Data'!$F$13,0,10*ROW('Sanitation Data'!F68)))),CONCATENATE("[",ROUND(OFFSET('Sanitation Data'!$F$13,0,10*ROW('Sanitation Data'!F68)),0),"]"),IF(AND(ISNUMBER(OFFSET('Sanitation Data'!$F$13,0,10*ROW('Sanitation Data'!F68))),DD74="",ISNUMBER(OFFSET('Sanitation Data'!$F$13,0,10*ROW('Sanitation Data'!F68)))),OFFSET('Sanitation Data'!$F$13,0,10*ROW('Sanitation Data'!F68)),NA())))</f>
        <v>#N/A</v>
      </c>
      <c r="AP74" s="120" t="e">
        <f ca="1">+IF(AND(ISNUMBER(OFFSET('Sanitation Data'!$G$5,0,10*ROW('Sanitation Data'!G68))),DE74="Yes"),100-OFFSET('Sanitation Data'!$G$5,0,10*ROW('Sanitation Data'!G68)),IF(AND(ISNUMBER(OFFSET('Sanitation Data'!$G$5,0,10*ROW('Sanitation Data'!G68))),DE74="No",ISNUMBER(OFFSET('Sanitation Data'!$G$5,0,10*ROW('Sanitation Data'!G68)))),CONCATENATE("[",ROUND(100-OFFSET('Sanitation Data'!$G$5,0,10*ROW('Sanitation Data'!G68)),0),"]"),IF(AND(ISNUMBER(OFFSET('Sanitation Data'!$G$5,0,10*ROW('Sanitation Data'!G68))),DE74="",ISNUMBER(OFFSET('Sanitation Data'!$G$5,0,10*ROW('Sanitation Data'!G68)))),100-OFFSET('Sanitation Data'!$G$5,0,10*ROW('Sanitation Data'!G68)),NA())))</f>
        <v>#N/A</v>
      </c>
      <c r="AQ74" s="120" t="e">
        <f ca="1">+IF(AND(ISNUMBER(OFFSET('Sanitation Data'!$G$7,0,10*ROW('Sanitation Data'!G68))),DF74="Yes"),OFFSET('Sanitation Data'!$G$7,0,10*ROW('Sanitation Data'!G68)),IF(AND(ISNUMBER(OFFSET('Sanitation Data'!$G$7,0,10*ROW('Sanitation Data'!G68))),DF74="No",ISNUMBER(OFFSET('Sanitation Data'!$G$7,0,10*ROW('Sanitation Data'!G68)))),CONCATENATE("[",ROUND(OFFSET('Sanitation Data'!$G$7,0,10*ROW('Sanitation Data'!G68)),0),"]"),IF(AND(ISNUMBER(OFFSET('Sanitation Data'!$G$7,0,10*ROW('Sanitation Data'!G68))),DF74="",ISNUMBER(OFFSET('Sanitation Data'!$G$7,0,10*ROW('Sanitation Data'!G68)))),OFFSET('Sanitation Data'!$G$7,0,10*ROW('Sanitation Data'!G68)),NA())))</f>
        <v>#N/A</v>
      </c>
      <c r="AR74" s="120" t="e">
        <f ca="1">+IF(AND(ISNUMBER(OFFSET('Sanitation Data'!$G$11,0,10*ROW('Sanitation Data'!G68))),DG74="Yes"),OFFSET('Sanitation Data'!$G$11,0,10*ROW('Sanitation Data'!G68)),IF(AND(ISNUMBER(OFFSET('Sanitation Data'!$G$11,0,10*ROW('Sanitation Data'!G68))),DG74="No",ISNUMBER(OFFSET('Sanitation Data'!$G$11,0,10*ROW('Sanitation Data'!G68)))),CONCATENATE("[",ROUND(OFFSET('Sanitation Data'!$G$11,0,10*ROW('Sanitation Data'!G68)),0),"]"),IF(AND(ISNUMBER(OFFSET('Sanitation Data'!$G$11,0,10*ROW('Sanitation Data'!G68))),DG74="",ISNUMBER(OFFSET('Sanitation Data'!$G$11,0,10*ROW('Sanitation Data'!G68)))),OFFSET('Sanitation Data'!$G$11,0,10*ROW('Sanitation Data'!G68)),NA())))</f>
        <v>#N/A</v>
      </c>
      <c r="AS74" s="120" t="e">
        <f ca="1">+IF(AND(ISNUMBER(OFFSET('Sanitation Data'!$G$12,0,10*ROW('Sanitation Data'!G68))),DH74="Yes"),OFFSET('Sanitation Data'!$G$12,0,10*ROW('Sanitation Data'!G68)),IF(AND(ISNUMBER(OFFSET('Sanitation Data'!$G$12,0,10*ROW('Sanitation Data'!G68))),DH74="No",ISNUMBER(OFFSET('Sanitation Data'!$G$12,0,10*ROW('Sanitation Data'!G68)))),CONCATENATE("[",ROUND(OFFSET('Sanitation Data'!$G$12,0,10*ROW('Sanitation Data'!G68)),0),"]"),IF(AND(ISNUMBER(OFFSET('Sanitation Data'!$G$12,0,10*ROW('Sanitation Data'!G68))),DH74="",ISNUMBER(OFFSET('Sanitation Data'!$G$12,0,10*ROW('Sanitation Data'!G68)))),OFFSET('Sanitation Data'!$G$12,0,10*ROW('Sanitation Data'!G68)),NA())))</f>
        <v>#N/A</v>
      </c>
      <c r="AT74" s="120" t="e">
        <f ca="1">+IF(AND(ISNUMBER(OFFSET('Sanitation Data'!$G$13,0,10*ROW('Sanitation Data'!G68))),DI74="Yes"),OFFSET('Sanitation Data'!$G$13,0,10*ROW('Sanitation Data'!G68)),IF(AND(ISNUMBER(OFFSET('Sanitation Data'!$G$13,0,10*ROW('Sanitation Data'!G68))),DI74="No",ISNUMBER(OFFSET('Sanitation Data'!$G$13,0,10*ROW('Sanitation Data'!G68)))),CONCATENATE("[",ROUND(OFFSET('Sanitation Data'!$G$13,0,10*ROW('Sanitation Data'!G68)),0),"]"),IF(AND(ISNUMBER(OFFSET('Sanitation Data'!$G$13,0,10*ROW('Sanitation Data'!G68))),DI74="",ISNUMBER(OFFSET('Sanitation Data'!$G$13,0,10*ROW('Sanitation Data'!G68)))),OFFSET('Sanitation Data'!$G$13,0,10*ROW('Sanitation Data'!G68)),NA())))</f>
        <v>#N/A</v>
      </c>
      <c r="AU74" s="120" t="e">
        <f ca="1">+IF(AND(ISNUMBER(OFFSET('Sanitation Data'!$H$5,0,10*ROW('Sanitation Data'!H68))),DJ74="Yes"),100-OFFSET('Sanitation Data'!$H$5,0,10*ROW('Sanitation Data'!H68)),IF(AND(ISNUMBER(OFFSET('Sanitation Data'!$H$5,0,10*ROW('Sanitation Data'!H68))),DJ74="No",ISNUMBER(OFFSET('Sanitation Data'!$H$5,0,10*ROW('Sanitation Data'!H68)))),CONCATENATE("[",ROUND(100-OFFSET('Sanitation Data'!$H$5,0,10*ROW('Sanitation Data'!H68)),0),"]"),IF(AND(ISNUMBER(OFFSET('Sanitation Data'!$H$5,0,10*ROW('Sanitation Data'!H68))),DJ74="",ISNUMBER(OFFSET('Sanitation Data'!$H$5,0,10*ROW('Sanitation Data'!H68)))),100-OFFSET('Sanitation Data'!$H$5,0,10*ROW('Sanitation Data'!H68)),NA())))</f>
        <v>#N/A</v>
      </c>
      <c r="AV74" s="120" t="e">
        <f ca="1">+IF(AND(ISNUMBER(OFFSET('Sanitation Data'!$H$7,0,10*ROW('Sanitation Data'!H68))),DK74="Yes"),OFFSET('Sanitation Data'!$H$7,0,10*ROW('Sanitation Data'!H68)),IF(AND(ISNUMBER(OFFSET('Sanitation Data'!$H$7,0,10*ROW('Sanitation Data'!H68))),DK74="No",ISNUMBER(OFFSET('Sanitation Data'!$H$7,0,10*ROW('Sanitation Data'!H68)))),CONCATENATE("[",ROUND(OFFSET('Sanitation Data'!$H$7,0,10*ROW('Sanitation Data'!H68)),0),"]"),IF(AND(ISNUMBER(OFFSET('Sanitation Data'!$H$7,0,10*ROW('Sanitation Data'!H68))),DK74="",ISNUMBER(OFFSET('Sanitation Data'!$H$7,0,10*ROW('Sanitation Data'!H68)))),OFFSET('Sanitation Data'!$H$7,0,10*ROW('Sanitation Data'!H68)),NA())))</f>
        <v>#N/A</v>
      </c>
      <c r="AW74" s="120" t="e">
        <f ca="1">+IF(AND(ISNUMBER(OFFSET('Sanitation Data'!$H$11,0,10*ROW('Sanitation Data'!H68))),DL74="Yes"),OFFSET('Sanitation Data'!$H$11,0,10*ROW('Sanitation Data'!H68)),IF(AND(ISNUMBER(OFFSET('Sanitation Data'!$H$11,0,10*ROW('Sanitation Data'!H68))),DL74="No",ISNUMBER(OFFSET('Sanitation Data'!$H$11,0,10*ROW('Sanitation Data'!H68)))),CONCATENATE("[",ROUND(OFFSET('Sanitation Data'!$H$11,0,10*ROW('Sanitation Data'!H68)),0),"]"),IF(AND(ISNUMBER(OFFSET('Sanitation Data'!$H$11,0,10*ROW('Sanitation Data'!H68))),DL74="",ISNUMBER(OFFSET('Sanitation Data'!$H$11,0,10*ROW('Sanitation Data'!H68)))),OFFSET('Sanitation Data'!$H$11,0,10*ROW('Sanitation Data'!H68)),NA())))</f>
        <v>#N/A</v>
      </c>
      <c r="AX74" s="120" t="e">
        <f ca="1">+IF(AND(ISNUMBER(OFFSET('Sanitation Data'!$H$12,0,10*ROW('Sanitation Data'!H68))),DM74="Yes"),OFFSET('Sanitation Data'!$H$12,0,10*ROW('Sanitation Data'!H68)),IF(AND(ISNUMBER(OFFSET('Sanitation Data'!$H$12,0,10*ROW('Sanitation Data'!H68))),DM74="No",ISNUMBER(OFFSET('Sanitation Data'!$H$12,0,10*ROW('Sanitation Data'!H68)))),CONCATENATE("[",ROUND(OFFSET('Sanitation Data'!$H$12,0,10*ROW('Sanitation Data'!H68)),0),"]"),IF(AND(ISNUMBER(OFFSET('Sanitation Data'!$H$12,0,10*ROW('Sanitation Data'!H68))),DM74="",ISNUMBER(OFFSET('Sanitation Data'!$H$12,0,10*ROW('Sanitation Data'!H68)))),OFFSET('Sanitation Data'!$H$12,0,10*ROW('Sanitation Data'!H68)),NA())))</f>
        <v>#N/A</v>
      </c>
      <c r="AY74" s="120" t="e">
        <f ca="1">+IF(AND(ISNUMBER(OFFSET('Sanitation Data'!$H$13,0,10*ROW('Sanitation Data'!H68))),DN74="Yes"),OFFSET('Sanitation Data'!$H$13,0,10*ROW('Sanitation Data'!H68)),IF(AND(ISNUMBER(OFFSET('Sanitation Data'!$H$13,0,10*ROW('Sanitation Data'!H68))),DN74="No",ISNUMBER(OFFSET('Sanitation Data'!$H$13,0,10*ROW('Sanitation Data'!H68)))),CONCATENATE("[",ROUND(OFFSET('Sanitation Data'!$H$13,0,10*ROW('Sanitation Data'!H68)),0),"]"),IF(AND(ISNUMBER(OFFSET('Sanitation Data'!$H$13,0,10*ROW('Sanitation Data'!H68))),DN74="",ISNUMBER(OFFSET('Sanitation Data'!$H$13,0,10*ROW('Sanitation Data'!H68)))),OFFSET('Sanitation Data'!$H$13,0,10*ROW('Sanitation Data'!H68)),NA())))</f>
        <v>#N/A</v>
      </c>
      <c r="AZ74" s="121" t="e">
        <f ca="1">+IF(AND(ISNUMBER(OFFSET('Hygiene Data'!$C$6,0,10*ROW('Hygiene Data'!C68))),DO74="Yes"),OFFSET('Hygiene Data'!$C$6,0,10*ROW('Hygiene Data'!C68)),IF(AND(ISNUMBER(OFFSET('Hygiene Data'!$C$6,0,10*ROW('Hygiene Data'!C68))),DO74="No",ISNUMBER(OFFSET('Hygiene Data'!$C$6,0,10*ROW('Hygiene Data'!C68)))),CONCATENATE("[",ROUND(OFFSET('Hygiene Data'!$C$6,0,10*ROW('Hygiene Data'!C68)),0),"]"),IF(AND(ISNUMBER(OFFSET('Hygiene Data'!$C$6,0,10*ROW('Hygiene Data'!C68))),DO74="",ISNUMBER(OFFSET('Hygiene Data'!$C$6,0,10*ROW('Hygiene Data'!C68)))),OFFSET('Hygiene Data'!$C$6,0,10*ROW('Hygiene Data'!C68)),NA())))</f>
        <v>#N/A</v>
      </c>
      <c r="BA74" s="121" t="e">
        <f ca="1">+IF(AND(ISNUMBER(OFFSET('Hygiene Data'!$C$8,0,10*ROW('Hygiene Data'!C68))),DP74="Yes"),OFFSET('Hygiene Data'!$C$8,0,10*ROW('Hygiene Data'!C68)),IF(AND(ISNUMBER(OFFSET('Hygiene Data'!$C$8,0,10*ROW('Hygiene Data'!C68))),DP74="No",ISNUMBER(OFFSET('Hygiene Data'!$C$8,0,10*ROW('Hygiene Data'!C68)))),CONCATENATE("[",ROUND(OFFSET('Hygiene Data'!$C$8,0,10*ROW('Hygiene Data'!C68)),0),"]"),IF(AND(ISNUMBER(OFFSET('Hygiene Data'!$C$8,0,10*ROW('Hygiene Data'!C68))),DP74="",ISNUMBER(OFFSET('Hygiene Data'!$C$8,0,10*ROW('Hygiene Data'!C68)))),OFFSET('Hygiene Data'!$C$8,0,10*ROW('Hygiene Data'!C68)),NA())))</f>
        <v>#N/A</v>
      </c>
      <c r="BB74" s="121" t="e">
        <f ca="1">+IF(AND(ISNUMBER(OFFSET('Hygiene Data'!$C$10,0,10*ROW('Hygiene Data'!C68))),DQ74="Yes"),OFFSET('Hygiene Data'!$C$10,0,10*ROW('Hygiene Data'!C68)),IF(AND(ISNUMBER(OFFSET('Hygiene Data'!$C$10,0,10*ROW('Hygiene Data'!C68))),DQ74="No",ISNUMBER(OFFSET('Hygiene Data'!$C$10,0,10*ROW('Hygiene Data'!C68)))),CONCATENATE("[",ROUND(OFFSET('Hygiene Data'!$C$10,0,10*ROW('Hygiene Data'!C68)),0),"]"),IF(AND(ISNUMBER(OFFSET('Hygiene Data'!$C$10,0,10*ROW('Hygiene Data'!C68))),DQ74="",ISNUMBER(OFFSET('Hygiene Data'!$C$10,0,10*ROW('Hygiene Data'!C68)))),OFFSET('Hygiene Data'!$C$10,0,10*ROW('Hygiene Data'!C68)),NA())))</f>
        <v>#N/A</v>
      </c>
      <c r="BC74" s="121" t="e">
        <f ca="1">+IF(AND(ISNUMBER(OFFSET('Hygiene Data'!$D$6,0,10*ROW('Hygiene Data'!D68))),DR74="Yes"),OFFSET('Hygiene Data'!$D$6,0,10*ROW('Hygiene Data'!D68)),IF(AND(ISNUMBER(OFFSET('Hygiene Data'!$D$6,0,10*ROW('Hygiene Data'!D68))),DR74="No",ISNUMBER(OFFSET('Hygiene Data'!$D$6,0,10*ROW('Hygiene Data'!D68)))),CONCATENATE("[",ROUND(OFFSET('Hygiene Data'!$D$6,0,10*ROW('Hygiene Data'!D68)),0),"]"),IF(AND(ISNUMBER(OFFSET('Hygiene Data'!$D$6,0,10*ROW('Hygiene Data'!D68))),DR74="",ISNUMBER(OFFSET('Hygiene Data'!$D$6,0,10*ROW('Hygiene Data'!D68)))),OFFSET('Hygiene Data'!$D$6,0,10*ROW('Hygiene Data'!D68)),NA())))</f>
        <v>#N/A</v>
      </c>
      <c r="BD74" s="121" t="e">
        <f ca="1">+IF(AND(ISNUMBER(OFFSET('Hygiene Data'!$D$8,0,10*ROW('Hygiene Data'!D68))),DS74="Yes"),OFFSET('Hygiene Data'!$D$8,0,10*ROW('Hygiene Data'!D68)),IF(AND(ISNUMBER(OFFSET('Hygiene Data'!$D$8,0,10*ROW('Hygiene Data'!D68))),DS74="No",ISNUMBER(OFFSET('Hygiene Data'!$D$8,0,10*ROW('Hygiene Data'!D68)))),CONCATENATE("[",ROUND(OFFSET('Hygiene Data'!$D$8,0,10*ROW('Hygiene Data'!D68)),0),"]"),IF(AND(ISNUMBER(OFFSET('Hygiene Data'!$D$8,0,10*ROW('Hygiene Data'!D68))),DS74="",ISNUMBER(OFFSET('Hygiene Data'!$D$8,0,10*ROW('Hygiene Data'!D68)))),OFFSET('Hygiene Data'!$D$8,0,10*ROW('Hygiene Data'!D68)),NA())))</f>
        <v>#N/A</v>
      </c>
      <c r="BE74" s="121" t="e">
        <f ca="1">+IF(AND(ISNUMBER(OFFSET('Hygiene Data'!$D$10,0,10*ROW('Hygiene Data'!D68))),DT74="Yes"),OFFSET('Hygiene Data'!$D$10,0,10*ROW('Hygiene Data'!D68)),IF(AND(ISNUMBER(OFFSET('Hygiene Data'!$D$10,0,10*ROW('Hygiene Data'!D68))),DT74="No",ISNUMBER(OFFSET('Hygiene Data'!$D$10,0,10*ROW('Hygiene Data'!D68)))),CONCATENATE("[",ROUND(OFFSET('Hygiene Data'!$D$10,0,10*ROW('Hygiene Data'!D68)),0),"]"),IF(AND(ISNUMBER(OFFSET('Hygiene Data'!$D$10,0,10*ROW('Hygiene Data'!D68))),DT74="",ISNUMBER(OFFSET('Hygiene Data'!$D$10,0,10*ROW('Hygiene Data'!D68)))),OFFSET('Hygiene Data'!$D$10,0,10*ROW('Hygiene Data'!D68)),NA())))</f>
        <v>#N/A</v>
      </c>
      <c r="BF74" s="121" t="e">
        <f ca="1">+IF(AND(ISNUMBER(OFFSET('Hygiene Data'!$E$6,0,10*ROW('Hygiene Data'!E68))),DU74="Yes"),OFFSET('Hygiene Data'!$E$6,0,10*ROW('Hygiene Data'!E68)),IF(AND(ISNUMBER(OFFSET('Hygiene Data'!$E$6,0,10*ROW('Hygiene Data'!E68))),DU74="No",ISNUMBER(OFFSET('Hygiene Data'!$E$6,0,10*ROW('Hygiene Data'!E68)))),CONCATENATE("[",ROUND(OFFSET('Hygiene Data'!$E$6,0,10*ROW('Hygiene Data'!E68)),0),"]"),IF(AND(ISNUMBER(OFFSET('Hygiene Data'!$E$6,0,10*ROW('Hygiene Data'!E68))),DU74="",ISNUMBER(OFFSET('Hygiene Data'!$E$6,0,10*ROW('Hygiene Data'!E68)))),OFFSET('Hygiene Data'!$E$6,0,10*ROW('Hygiene Data'!E68)),NA())))</f>
        <v>#N/A</v>
      </c>
      <c r="BG74" s="121" t="e">
        <f ca="1">+IF(AND(ISNUMBER(OFFSET('Hygiene Data'!$E$8,0,10*ROW('Hygiene Data'!E68))),DV74="Yes"),OFFSET('Hygiene Data'!$E$8,0,10*ROW('Hygiene Data'!E68)),IF(AND(ISNUMBER(OFFSET('Hygiene Data'!$E$8,0,10*ROW('Hygiene Data'!E68))),DV74="No",ISNUMBER(OFFSET('Hygiene Data'!$E$8,0,10*ROW('Hygiene Data'!E68)))),CONCATENATE("[",ROUND(OFFSET('Hygiene Data'!$E$8,0,10*ROW('Hygiene Data'!E68)),0),"]"),IF(AND(ISNUMBER(OFFSET('Hygiene Data'!$E$8,0,10*ROW('Hygiene Data'!E68))),DV74="",ISNUMBER(OFFSET('Hygiene Data'!$E$8,0,10*ROW('Hygiene Data'!E68)))),OFFSET('Hygiene Data'!$E$8,0,10*ROW('Hygiene Data'!E68)),NA())))</f>
        <v>#N/A</v>
      </c>
      <c r="BH74" s="121" t="e">
        <f ca="1">+IF(AND(ISNUMBER(OFFSET('Hygiene Data'!$E$10,0,10*ROW('Hygiene Data'!E68))),DW74="Yes"),OFFSET('Hygiene Data'!$E$10,0,10*ROW('Hygiene Data'!E68)),IF(AND(ISNUMBER(OFFSET('Hygiene Data'!$E$10,0,10*ROW('Hygiene Data'!E68))),DW74="No",ISNUMBER(OFFSET('Hygiene Data'!$E$10,0,10*ROW('Hygiene Data'!E68)))),CONCATENATE("[",ROUND(OFFSET('Hygiene Data'!$E$10,0,10*ROW('Hygiene Data'!E68)),0),"]"),IF(AND(ISNUMBER(OFFSET('Hygiene Data'!$E$10,0,10*ROW('Hygiene Data'!E68))),DW74="",ISNUMBER(OFFSET('Hygiene Data'!$E$10,0,10*ROW('Hygiene Data'!E68)))),OFFSET('Hygiene Data'!$E$10,0,10*ROW('Hygiene Data'!E68)),NA())))</f>
        <v>#N/A</v>
      </c>
      <c r="BI74" s="121" t="e">
        <f ca="1">+IF(AND(ISNUMBER(OFFSET('Hygiene Data'!$F$6,0,10*ROW('Hygiene Data'!F68))),DX74="Yes"),OFFSET('Hygiene Data'!$F$6,0,10*ROW('Hygiene Data'!F68)),IF(AND(ISNUMBER(OFFSET('Hygiene Data'!$F$6,0,10*ROW('Hygiene Data'!F68))),DX74="No",ISNUMBER(OFFSET('Hygiene Data'!$F$6,0,10*ROW('Hygiene Data'!F68)))),CONCATENATE("[",ROUND(OFFSET('Hygiene Data'!$F$6,0,10*ROW('Hygiene Data'!F68)),0),"]"),IF(AND(ISNUMBER(OFFSET('Hygiene Data'!$F$6,0,10*ROW('Hygiene Data'!F68))),DX74="",ISNUMBER(OFFSET('Hygiene Data'!$F$6,0,10*ROW('Hygiene Data'!F68)))),OFFSET('Hygiene Data'!$F$6,0,10*ROW('Hygiene Data'!F68)),NA())))</f>
        <v>#N/A</v>
      </c>
      <c r="BJ74" s="121" t="e">
        <f ca="1">+IF(AND(ISNUMBER(OFFSET('Hygiene Data'!$F$8,0,10*ROW('Hygiene Data'!F68))),DY74="Yes"),OFFSET('Hygiene Data'!$F$8,0,10*ROW('Hygiene Data'!F68)),IF(AND(ISNUMBER(OFFSET('Hygiene Data'!$F$8,0,10*ROW('Hygiene Data'!F68))),DY74="No",ISNUMBER(OFFSET('Hygiene Data'!$F$8,0,10*ROW('Hygiene Data'!F68)))),CONCATENATE("[",ROUND(OFFSET('Hygiene Data'!$F$8,0,10*ROW('Hygiene Data'!F68)),0),"]"),IF(AND(ISNUMBER(OFFSET('Hygiene Data'!$F$8,0,10*ROW('Hygiene Data'!F68))),DY74="",ISNUMBER(OFFSET('Hygiene Data'!$F$8,0,10*ROW('Hygiene Data'!F68)))),OFFSET('Hygiene Data'!$F$8,0,10*ROW('Hygiene Data'!F68)),NA())))</f>
        <v>#N/A</v>
      </c>
      <c r="BK74" s="121" t="e">
        <f ca="1">+IF(AND(ISNUMBER(OFFSET('Hygiene Data'!$F$10,0,10*ROW('Hygiene Data'!F68))),DZ74="Yes"),OFFSET('Hygiene Data'!$F$10,0,10*ROW('Hygiene Data'!F68)),IF(AND(ISNUMBER(OFFSET('Hygiene Data'!$F$10,0,10*ROW('Hygiene Data'!F68))),DZ74="No",ISNUMBER(OFFSET('Hygiene Data'!$F$10,0,10*ROW('Hygiene Data'!F68)))),CONCATENATE("[",ROUND(OFFSET('Hygiene Data'!$F$10,0,10*ROW('Hygiene Data'!F68)),0),"]"),IF(AND(ISNUMBER(OFFSET('Hygiene Data'!$F$10,0,10*ROW('Hygiene Data'!F68))),DZ74="",ISNUMBER(OFFSET('Hygiene Data'!$F$10,0,10*ROW('Hygiene Data'!F68)))),OFFSET('Hygiene Data'!$F$10,0,10*ROW('Hygiene Data'!F68)),NA())))</f>
        <v>#N/A</v>
      </c>
      <c r="BL74" s="121" t="e">
        <f ca="1">+IF(AND(ISNUMBER(OFFSET('Hygiene Data'!$G$6,0,10*ROW('Hygiene Data'!G68))),EA74="Yes"),OFFSET('Hygiene Data'!$G$6,0,10*ROW('Hygiene Data'!G68)),IF(AND(ISNUMBER(OFFSET('Hygiene Data'!$G$6,0,10*ROW('Hygiene Data'!G68))),EA74="No",ISNUMBER(OFFSET('Hygiene Data'!$G$6,0,10*ROW('Hygiene Data'!G68)))),CONCATENATE("[",ROUND(OFFSET('Hygiene Data'!$G$6,0,10*ROW('Hygiene Data'!G68)),0),"]"),IF(AND(ISNUMBER(OFFSET('Hygiene Data'!$G$6,0,10*ROW('Hygiene Data'!G68))),EA74="",ISNUMBER(OFFSET('Hygiene Data'!$G$6,0,10*ROW('Hygiene Data'!G68)))),OFFSET('Hygiene Data'!$G$6,0,10*ROW('Hygiene Data'!G68)),NA())))</f>
        <v>#N/A</v>
      </c>
      <c r="BM74" s="121" t="e">
        <f ca="1">+IF(AND(ISNUMBER(OFFSET('Hygiene Data'!$G$8,0,10*ROW('Hygiene Data'!G68))),EB74="Yes"),OFFSET('Hygiene Data'!$G$8,0,10*ROW('Hygiene Data'!G68)),IF(AND(ISNUMBER(OFFSET('Hygiene Data'!$G$8,0,10*ROW('Hygiene Data'!G68))),EB74="No",ISNUMBER(OFFSET('Hygiene Data'!$G$8,0,10*ROW('Hygiene Data'!G68)))),CONCATENATE("[",ROUND(OFFSET('Hygiene Data'!$G$8,0,10*ROW('Hygiene Data'!G68)),0),"]"),IF(AND(ISNUMBER(OFFSET('Hygiene Data'!$G$8,0,10*ROW('Hygiene Data'!G68))),EB74="",ISNUMBER(OFFSET('Hygiene Data'!$G$8,0,10*ROW('Hygiene Data'!G68)))),OFFSET('Hygiene Data'!$G$8,0,10*ROW('Hygiene Data'!G68)),NA())))</f>
        <v>#N/A</v>
      </c>
      <c r="BN74" s="121" t="e">
        <f ca="1">+IF(AND(ISNUMBER(OFFSET('Hygiene Data'!$G$10,0,10*ROW('Hygiene Data'!G68))),EC74="Yes"),OFFSET('Hygiene Data'!$G$10,0,10*ROW('Hygiene Data'!G68)),IF(AND(ISNUMBER(OFFSET('Hygiene Data'!$G$10,0,10*ROW('Hygiene Data'!G68))),EC74="No",ISNUMBER(OFFSET('Hygiene Data'!$G$10,0,10*ROW('Hygiene Data'!G68)))),CONCATENATE("[",ROUND(OFFSET('Hygiene Data'!$G$10,0,10*ROW('Hygiene Data'!G68)),0),"]"),IF(AND(ISNUMBER(OFFSET('Hygiene Data'!$G$10,0,10*ROW('Hygiene Data'!G68))),EC74="",ISNUMBER(OFFSET('Hygiene Data'!$G$10,0,10*ROW('Hygiene Data'!G68)))),OFFSET('Hygiene Data'!$G$10,0,10*ROW('Hygiene Data'!G68)),NA())))</f>
        <v>#N/A</v>
      </c>
      <c r="BO74" s="121" t="e">
        <f ca="1">+IF(AND(ISNUMBER(OFFSET('Hygiene Data'!$H$6,0,10*ROW('Hygiene Data'!H68))),ED74="Yes"),OFFSET('Hygiene Data'!$H$6,0,10*ROW('Hygiene Data'!H68)),IF(AND(ISNUMBER(OFFSET('Hygiene Data'!$H$6,0,10*ROW('Hygiene Data'!H68))),ED74="No",ISNUMBER(OFFSET('Hygiene Data'!$H$6,0,10*ROW('Hygiene Data'!H68)))),CONCATENATE("[",ROUND(OFFSET('Hygiene Data'!$H$6,0,10*ROW('Hygiene Data'!H68)),0),"]"),IF(AND(ISNUMBER(OFFSET('Hygiene Data'!$H$6,0,10*ROW('Hygiene Data'!H68))),ED74="",ISNUMBER(OFFSET('Hygiene Data'!$H$6,0,10*ROW('Hygiene Data'!H68)))),OFFSET('Hygiene Data'!$H$6,0,10*ROW('Hygiene Data'!H68)),NA())))</f>
        <v>#N/A</v>
      </c>
      <c r="BP74" s="121" t="e">
        <f ca="1">+IF(AND(ISNUMBER(OFFSET('Hygiene Data'!$H$8,0,10*ROW('Hygiene Data'!H68))),EE74="Yes"),OFFSET('Hygiene Data'!$H$8,0,10*ROW('Hygiene Data'!H68)),IF(AND(ISNUMBER(OFFSET('Hygiene Data'!$H$8,0,10*ROW('Hygiene Data'!H68))),EE74="No",ISNUMBER(OFFSET('Hygiene Data'!$H$8,0,10*ROW('Hygiene Data'!H68)))),CONCATENATE("[",ROUND(OFFSET('Hygiene Data'!$H$8,0,10*ROW('Hygiene Data'!H68)),0),"]"),IF(AND(ISNUMBER(OFFSET('Hygiene Data'!$H$8,0,10*ROW('Hygiene Data'!H68))),EE74="",ISNUMBER(OFFSET('Hygiene Data'!$H$8,0,10*ROW('Hygiene Data'!H68)))),OFFSET('Hygiene Data'!$H$8,0,10*ROW('Hygiene Data'!H68)),NA())))</f>
        <v>#N/A</v>
      </c>
      <c r="BQ74" s="121" t="e">
        <f ca="1">+IF(AND(ISNUMBER(OFFSET('Hygiene Data'!$H$10,0,10*ROW('Hygiene Data'!H68))),EF74="Yes"),OFFSET('Hygiene Data'!$H$10,0,10*ROW('Hygiene Data'!H68)),IF(AND(ISNUMBER(OFFSET('Hygiene Data'!$H$10,0,10*ROW('Hygiene Data'!H68))),EF74="No",ISNUMBER(OFFSET('Hygiene Data'!$H$10,0,10*ROW('Hygiene Data'!H68)))),CONCATENATE("[",ROUND(OFFSET('Hygiene Data'!$H$10,0,10*ROW('Hygiene Data'!H68)),0),"]"),IF(AND(ISNUMBER(OFFSET('Hygiene Data'!$H$10,0,10*ROW('Hygiene Data'!H68))),EF74="",ISNUMBER(OFFSET('Hygiene Data'!$H$10,0,10*ROW('Hygiene Data'!H68)))),OFFSET('Hygiene Data'!$H$10,0,10*ROW('Hygiene Data'!H68)),NA())))</f>
        <v>#N/A</v>
      </c>
      <c r="BS74" s="28" t="str">
        <f ca="1">+IF(OFFSET('Water Data'!$C$28,0,10*ROW('Water Data'!C68))="","",OFFSET('Water Data'!$C$28,0,10*ROW('Water Data'!C68)))</f>
        <v/>
      </c>
      <c r="BT74" s="28" t="str">
        <f ca="1">+IF(OFFSET('Water Data'!$C$29,0,10*ROW('Water Data'!C68))="","",OFFSET('Water Data'!$C$29,0,10*ROW('Water Data'!C68)))</f>
        <v/>
      </c>
      <c r="BU74" s="28" t="str">
        <f ca="1">+IF(OFFSET('Water Data'!$C$30,0,10*ROW('Water Data'!C68))="","",OFFSET('Water Data'!$C$30,0,10*ROW('Water Data'!C68)))</f>
        <v/>
      </c>
      <c r="BV74" s="28" t="str">
        <f ca="1">+IF(OFFSET('Water Data'!$D$28,0,10*ROW('Water Data'!D68))="","",OFFSET('Water Data'!$D$28,0,10*ROW('Water Data'!D68)))</f>
        <v/>
      </c>
      <c r="BW74" s="28" t="str">
        <f ca="1">+IF(OFFSET('Water Data'!$D$29,0,10*ROW('Water Data'!D68))="","",OFFSET('Water Data'!$D$29,0,10*ROW('Water Data'!D68)))</f>
        <v/>
      </c>
      <c r="BX74" s="28" t="str">
        <f ca="1">+IF(OFFSET('Water Data'!$D$30,0,10*ROW('Water Data'!D68))="","",OFFSET('Water Data'!$D$30,0,10*ROW('Water Data'!D68)))</f>
        <v/>
      </c>
      <c r="BY74" s="28" t="str">
        <f ca="1">+IF(OFFSET('Water Data'!$E$28,0,10*ROW('Water Data'!E68))="","",OFFSET('Water Data'!$E$28,0,10*ROW('Water Data'!E68)))</f>
        <v/>
      </c>
      <c r="BZ74" s="28" t="str">
        <f ca="1">+IF(OFFSET('Water Data'!$E$29,0,10*ROW('Water Data'!E68))="","",OFFSET('Water Data'!$E$29,0,10*ROW('Water Data'!E68)))</f>
        <v/>
      </c>
      <c r="CA74" s="28" t="str">
        <f ca="1">+IF(OFFSET('Water Data'!$E$30,0,10*ROW('Water Data'!E68))="","",OFFSET('Water Data'!$E$30,0,10*ROW('Water Data'!E68)))</f>
        <v/>
      </c>
      <c r="CB74" s="28" t="str">
        <f ca="1">+IF(OFFSET('Water Data'!$F$28,0,10*ROW('Water Data'!F68))="","",OFFSET('Water Data'!$F$28,0,10*ROW('Water Data'!F68)))</f>
        <v/>
      </c>
      <c r="CC74" s="28" t="str">
        <f ca="1">+IF(OFFSET('Water Data'!$F$29,0,10*ROW('Water Data'!F68))="","",OFFSET('Water Data'!$F$29,0,10*ROW('Water Data'!F68)))</f>
        <v/>
      </c>
      <c r="CD74" s="28" t="str">
        <f ca="1">+IF(OFFSET('Water Data'!$F$30,0,10*ROW('Water Data'!F68))="","",OFFSET('Water Data'!$F$30,0,10*ROW('Water Data'!F68)))</f>
        <v/>
      </c>
      <c r="CE74" s="28" t="str">
        <f ca="1">+IF(OFFSET('Water Data'!$G$28,0,10*ROW('Water Data'!G68))="","",OFFSET('Water Data'!$G$28,0,10*ROW('Water Data'!G68)))</f>
        <v/>
      </c>
      <c r="CF74" s="28" t="str">
        <f ca="1">+IF(OFFSET('Water Data'!$G$29,0,10*ROW('Water Data'!G68))="","",OFFSET('Water Data'!$G$29,0,10*ROW('Water Data'!G68)))</f>
        <v/>
      </c>
      <c r="CG74" s="28" t="str">
        <f ca="1">+IF(OFFSET('Water Data'!$G$30,0,10*ROW('Water Data'!G68))="","",OFFSET('Water Data'!$G$30,0,10*ROW('Water Data'!G68)))</f>
        <v/>
      </c>
      <c r="CH74" s="28" t="str">
        <f ca="1">+IF(OFFSET('Water Data'!$H$28,0,10*ROW('Water Data'!H68))="","",OFFSET('Water Data'!$H$28,0,10*ROW('Water Data'!H68)))</f>
        <v/>
      </c>
      <c r="CI74" s="28" t="str">
        <f ca="1">+IF(OFFSET('Water Data'!$H$29,0,10*ROW('Water Data'!H68))="","",OFFSET('Water Data'!$H$29,0,10*ROW('Water Data'!H68)))</f>
        <v/>
      </c>
      <c r="CJ74" s="28" t="str">
        <f ca="1">+IF(OFFSET('Water Data'!$H$30,0,10*ROW('Water Data'!H68))="","",OFFSET('Water Data'!$H$30,0,10*ROW('Water Data'!H68)))</f>
        <v/>
      </c>
      <c r="CK74" s="28" t="str">
        <f ca="1">+IF(OFFSET('Sanitation Data'!$C$29,0,10*ROW('Sanitation Data'!C68))="","",OFFSET('Sanitation Data'!$C$29,0,10*ROW('Sanitation Data'!C68)))</f>
        <v/>
      </c>
      <c r="CL74" s="28" t="str">
        <f ca="1">+IF(OFFSET('Sanitation Data'!$C$30,0,10*ROW('Sanitation Data'!C68))="","",OFFSET('Sanitation Data'!$C$30,0,10*ROW('Sanitation Data'!C68)))</f>
        <v/>
      </c>
      <c r="CM74" s="28" t="str">
        <f ca="1">+IF(OFFSET('Sanitation Data'!$C$31,0,10*ROW('Sanitation Data'!C68))="","",OFFSET('Sanitation Data'!$C$31,0,10*ROW('Sanitation Data'!C68)))</f>
        <v/>
      </c>
      <c r="CN74" s="28" t="str">
        <f ca="1">+IF(OFFSET('Sanitation Data'!$C$32,0,10*ROW('Sanitation Data'!C68))="","",OFFSET('Sanitation Data'!$C$32,0,10*ROW('Sanitation Data'!C68)))</f>
        <v/>
      </c>
      <c r="CO74" s="28" t="str">
        <f ca="1">+IF(OFFSET('Sanitation Data'!$C$33,0,10*ROW('Sanitation Data'!C68))="","",OFFSET('Sanitation Data'!$C$33,0,10*ROW('Sanitation Data'!C68)))</f>
        <v/>
      </c>
      <c r="CP74" s="28" t="str">
        <f ca="1">+IF(OFFSET('Sanitation Data'!$D$29,0,10*ROW('Sanitation Data'!D68))="","",OFFSET('Sanitation Data'!$D$29,0,10*ROW('Sanitation Data'!D68)))</f>
        <v/>
      </c>
      <c r="CQ74" s="28" t="str">
        <f ca="1">+IF(OFFSET('Sanitation Data'!$D$30,0,10*ROW('Sanitation Data'!D68))="","",OFFSET('Sanitation Data'!$D$30,0,10*ROW('Sanitation Data'!D68)))</f>
        <v/>
      </c>
      <c r="CR74" s="28" t="str">
        <f ca="1">+IF(OFFSET('Sanitation Data'!$D$31,0,10*ROW('Sanitation Data'!D68))="","",OFFSET('Sanitation Data'!$D$31,0,10*ROW('Sanitation Data'!D68)))</f>
        <v/>
      </c>
      <c r="CS74" s="28" t="str">
        <f ca="1">+IF(OFFSET('Sanitation Data'!$D$32,0,10*ROW('Sanitation Data'!D68))="","",OFFSET('Sanitation Data'!$D$32,0,10*ROW('Sanitation Data'!D68)))</f>
        <v/>
      </c>
      <c r="CT74" s="28" t="str">
        <f ca="1">+IF(OFFSET('Sanitation Data'!$D$33,0,10*ROW('Sanitation Data'!D68))="","",OFFSET('Sanitation Data'!$D$33,0,10*ROW('Sanitation Data'!D68)))</f>
        <v/>
      </c>
      <c r="CU74" s="28" t="str">
        <f ca="1">+IF(OFFSET('Sanitation Data'!$E$29,0,10*ROW('Sanitation Data'!E68))="","",OFFSET('Sanitation Data'!$E$29,0,10*ROW('Sanitation Data'!E68)))</f>
        <v/>
      </c>
      <c r="CV74" s="28" t="str">
        <f ca="1">+IF(OFFSET('Sanitation Data'!$E$30,0,10*ROW('Sanitation Data'!E68))="","",OFFSET('Sanitation Data'!$E$30,0,10*ROW('Sanitation Data'!E68)))</f>
        <v/>
      </c>
      <c r="CW74" s="28" t="str">
        <f ca="1">+IF(OFFSET('Sanitation Data'!$E$31,0,10*ROW('Sanitation Data'!E68))="","",OFFSET('Sanitation Data'!$E$31,0,10*ROW('Sanitation Data'!E68)))</f>
        <v/>
      </c>
      <c r="CX74" s="28" t="str">
        <f ca="1">+IF(OFFSET('Sanitation Data'!$E$32,0,10*ROW('Sanitation Data'!E68))="","",OFFSET('Sanitation Data'!$E$32,0,10*ROW('Sanitation Data'!E68)))</f>
        <v/>
      </c>
      <c r="CY74" s="28" t="str">
        <f ca="1">+IF(OFFSET('Sanitation Data'!$E$33,0,10*ROW('Sanitation Data'!E68))="","",OFFSET('Sanitation Data'!$E$33,0,10*ROW('Sanitation Data'!E68)))</f>
        <v/>
      </c>
      <c r="CZ74" s="28" t="str">
        <f ca="1">+IF(OFFSET('Sanitation Data'!$F$29,0,10*ROW('Sanitation Data'!F68))="","",OFFSET('Sanitation Data'!$F$29,0,10*ROW('Sanitation Data'!F68)))</f>
        <v/>
      </c>
      <c r="DA74" s="28" t="str">
        <f ca="1">+IF(OFFSET('Sanitation Data'!$F$30,0,10*ROW('Sanitation Data'!F68))="","",OFFSET('Sanitation Data'!$F$30,0,10*ROW('Sanitation Data'!F68)))</f>
        <v/>
      </c>
      <c r="DB74" s="28" t="str">
        <f ca="1">+IF(OFFSET('Sanitation Data'!$F$31,0,10*ROW('Sanitation Data'!F68))="","",OFFSET('Sanitation Data'!$F$31,0,10*ROW('Sanitation Data'!F68)))</f>
        <v/>
      </c>
      <c r="DC74" s="28" t="str">
        <f ca="1">+IF(OFFSET('Sanitation Data'!$F$32,0,10*ROW('Sanitation Data'!F68))="","",OFFSET('Sanitation Data'!$F$32,0,10*ROW('Sanitation Data'!F68)))</f>
        <v/>
      </c>
      <c r="DD74" s="28" t="str">
        <f ca="1">+IF(OFFSET('Sanitation Data'!$F$33,0,10*ROW('Sanitation Data'!F68))="","",OFFSET('Sanitation Data'!$F$33,0,10*ROW('Sanitation Data'!F68)))</f>
        <v/>
      </c>
      <c r="DE74" s="28" t="str">
        <f ca="1">+IF(OFFSET('Sanitation Data'!$G$29,0,10*ROW('Sanitation Data'!G68))="","",OFFSET('Sanitation Data'!$G$29,0,10*ROW('Sanitation Data'!G68)))</f>
        <v/>
      </c>
      <c r="DF74" s="28" t="str">
        <f ca="1">+IF(OFFSET('Sanitation Data'!$G$30,0,10*ROW('Sanitation Data'!G68))="","",OFFSET('Sanitation Data'!$G$30,0,10*ROW('Sanitation Data'!G68)))</f>
        <v/>
      </c>
      <c r="DG74" s="28" t="str">
        <f ca="1">+IF(OFFSET('Sanitation Data'!$G$31,0,10*ROW('Sanitation Data'!G68))="","",OFFSET('Sanitation Data'!$G$31,0,10*ROW('Sanitation Data'!G68)))</f>
        <v/>
      </c>
      <c r="DH74" s="28" t="str">
        <f ca="1">+IF(OFFSET('Sanitation Data'!$G$32,0,10*ROW('Sanitation Data'!G68))="","",OFFSET('Sanitation Data'!$G$32,0,10*ROW('Sanitation Data'!G68)))</f>
        <v/>
      </c>
      <c r="DI74" s="28" t="str">
        <f ca="1">+IF(OFFSET('Sanitation Data'!$G$33,0,10*ROW('Sanitation Data'!G68))="","",OFFSET('Sanitation Data'!$G$33,0,10*ROW('Sanitation Data'!G68)))</f>
        <v/>
      </c>
      <c r="DJ74" s="28" t="str">
        <f ca="1">+IF(OFFSET('Sanitation Data'!$H$29,0,10*ROW('Sanitation Data'!H68))="","",OFFSET('Sanitation Data'!$H$29,0,10*ROW('Sanitation Data'!H68)))</f>
        <v/>
      </c>
      <c r="DK74" s="28" t="str">
        <f ca="1">+IF(OFFSET('Sanitation Data'!$H$30,0,10*ROW('Sanitation Data'!H68))="","",OFFSET('Sanitation Data'!$H$30,0,10*ROW('Sanitation Data'!H68)))</f>
        <v/>
      </c>
      <c r="DL74" s="28" t="str">
        <f ca="1">+IF(OFFSET('Sanitation Data'!$H$31,0,10*ROW('Sanitation Data'!H68))="","",OFFSET('Sanitation Data'!$H$31,0,10*ROW('Sanitation Data'!H68)))</f>
        <v/>
      </c>
      <c r="DM74" s="28" t="str">
        <f ca="1">+IF(OFFSET('Sanitation Data'!$H$32,0,10*ROW('Sanitation Data'!H68))="","",OFFSET('Sanitation Data'!$H$32,0,10*ROW('Sanitation Data'!H68)))</f>
        <v/>
      </c>
      <c r="DN74" s="28" t="str">
        <f ca="1">+IF(OFFSET('Sanitation Data'!$H$33,0,10*ROW('Sanitation Data'!H68))="","",OFFSET('Sanitation Data'!$H$33,0,10*ROW('Sanitation Data'!H68)))</f>
        <v/>
      </c>
      <c r="DO74" s="28" t="str">
        <f ca="1">+IF(OFFSET('Hygiene Data'!$C$12,0,10*ROW('Hygiene Data'!C68))="","",OFFSET('Hygiene Data'!$C$12,0,10*ROW('Hygiene Data'!C68)))</f>
        <v/>
      </c>
      <c r="DP74" s="28" t="str">
        <f ca="1">+IF(OFFSET('Hygiene Data'!$C$13,0,10*ROW('Hygiene Data'!C68))="","",OFFSET('Hygiene Data'!$C$13,0,10*ROW('Hygiene Data'!C68)))</f>
        <v/>
      </c>
      <c r="DQ74" s="28" t="str">
        <f ca="1">+IF(OFFSET('Hygiene Data'!$C$14,0,10*ROW('Hygiene Data'!C68))="","",OFFSET('Hygiene Data'!$C$14,0,10*ROW('Hygiene Data'!C68)))</f>
        <v/>
      </c>
      <c r="DR74" s="28" t="str">
        <f ca="1">+IF(OFFSET('Hygiene Data'!$D$12,0,10*ROW('Hygiene Data'!D68))="","",OFFSET('Hygiene Data'!$D$12,0,10*ROW('Hygiene Data'!D68)))</f>
        <v/>
      </c>
      <c r="DS74" s="28" t="str">
        <f ca="1">+IF(OFFSET('Hygiene Data'!$D$13,0,10*ROW('Hygiene Data'!D68))="","",OFFSET('Hygiene Data'!$D$13,0,10*ROW('Hygiene Data'!D68)))</f>
        <v/>
      </c>
      <c r="DT74" s="28" t="str">
        <f ca="1">+IF(OFFSET('Hygiene Data'!$D$14,0,10*ROW('Hygiene Data'!D68))="","",OFFSET('Hygiene Data'!$D$14,0,10*ROW('Hygiene Data'!D68)))</f>
        <v/>
      </c>
      <c r="DU74" s="28" t="str">
        <f ca="1">+IF(OFFSET('Hygiene Data'!$E$12,0,10*ROW('Hygiene Data'!E68))="","",OFFSET('Hygiene Data'!$E$12,0,10*ROW('Hygiene Data'!E68)))</f>
        <v/>
      </c>
      <c r="DV74" s="28" t="str">
        <f ca="1">+IF(OFFSET('Hygiene Data'!$E$13,0,10*ROW('Hygiene Data'!E68))="","",OFFSET('Hygiene Data'!$E$13,0,10*ROW('Hygiene Data'!E68)))</f>
        <v/>
      </c>
      <c r="DW74" s="28" t="str">
        <f ca="1">+IF(OFFSET('Hygiene Data'!$E$14,0,10*ROW('Hygiene Data'!E68))="","",OFFSET('Hygiene Data'!$E$14,0,10*ROW('Hygiene Data'!E68)))</f>
        <v/>
      </c>
      <c r="DX74" s="28" t="str">
        <f ca="1">+IF(OFFSET('Hygiene Data'!$F$12,0,10*ROW('Hygiene Data'!F68))="","",OFFSET('Hygiene Data'!$F$12,0,10*ROW('Hygiene Data'!F68)))</f>
        <v/>
      </c>
      <c r="DY74" s="28" t="str">
        <f ca="1">+IF(OFFSET('Hygiene Data'!$F$13,0,10*ROW('Hygiene Data'!F68))="","",OFFSET('Hygiene Data'!$F$13,0,10*ROW('Hygiene Data'!F68)))</f>
        <v/>
      </c>
      <c r="DZ74" s="28" t="str">
        <f ca="1">+IF(OFFSET('Hygiene Data'!$F$14,0,10*ROW('Hygiene Data'!F68))="","",OFFSET('Hygiene Data'!$F$14,0,10*ROW('Hygiene Data'!F68)))</f>
        <v/>
      </c>
      <c r="EA74" s="28" t="str">
        <f ca="1">+IF(OFFSET('Hygiene Data'!$G$12,0,10*ROW('Hygiene Data'!G68))="","",OFFSET('Hygiene Data'!$G$12,0,10*ROW('Hygiene Data'!G68)))</f>
        <v/>
      </c>
      <c r="EB74" s="28" t="str">
        <f ca="1">+IF(OFFSET('Hygiene Data'!$G$13,0,10*ROW('Hygiene Data'!G68))="","",OFFSET('Hygiene Data'!$G$13,0,10*ROW('Hygiene Data'!G68)))</f>
        <v/>
      </c>
      <c r="EC74" s="28" t="str">
        <f ca="1">+IF(OFFSET('Hygiene Data'!$G$14,0,10*ROW('Hygiene Data'!G68))="","",OFFSET('Hygiene Data'!$G$14,0,10*ROW('Hygiene Data'!G68)))</f>
        <v/>
      </c>
      <c r="ED74" s="28" t="str">
        <f ca="1">+IF(OFFSET('Hygiene Data'!$H$12,0,10*ROW('Hygiene Data'!H68))="","",OFFSET('Hygiene Data'!$H$12,0,10*ROW('Hygiene Data'!H68)))</f>
        <v/>
      </c>
      <c r="EE74" s="28" t="str">
        <f ca="1">+IF(OFFSET('Hygiene Data'!$H$13,0,10*ROW('Hygiene Data'!H68))="","",OFFSET('Hygiene Data'!$H$13,0,10*ROW('Hygiene Data'!H68)))</f>
        <v/>
      </c>
      <c r="EF74" s="28" t="str">
        <f ca="1">+IF(OFFSET('Hygiene Data'!$H$14,0,10*ROW('Hygiene Data'!H68))="","",OFFSET('Hygiene Data'!$H$14,0,10*ROW('Hygiene Data'!H68)))</f>
        <v/>
      </c>
    </row>
    <row r="75" spans="1:136" x14ac:dyDescent="0.2">
      <c r="A75" s="44" t="str">
        <f ca="1">+IF(OFFSET('Water Data'!$B$1,0,10*ROW('Water Data'!B72))="","",OFFSET('Water Data'!$B$1,0,10*ROW('Water Data'!B72)))</f>
        <v/>
      </c>
      <c r="B75" s="44" t="str">
        <f ca="1">+IF(OFFSET('Water Data'!$A$3,0,10*ROW('Water Data'!A72))="","",OFFSET('Water Data'!$A$3,0,10*ROW('Water Data'!A72)))</f>
        <v/>
      </c>
      <c r="C75" s="44" t="str">
        <f ca="1">+IF(OFFSET('Water Data'!$C$3,0,10*ROW('Water Data'!C72))="","",OFFSET('Water Data'!$C$3,0,10*ROW('Water Data'!C72)))</f>
        <v/>
      </c>
      <c r="D75" s="119" t="e">
        <f ca="1">+IF(AND(ISNUMBER(OFFSET('Water Data'!$C$5,0,10*ROW('Water Data'!C69))),BS75="Yes"),100-OFFSET('Water Data'!$C$5,0,10*ROW('Water Data'!C69)),IF(AND(ISNUMBER(OFFSET('Water Data'!$C$5,0,10*ROW('Water Data'!C69))),BS75="No",ISNUMBER(OFFSET('Water Data'!$C$5,0,10*ROW('Water Data'!C69)))),CONCATENATE("[",ROUND(100-OFFSET('Water Data'!$C$5,0,10*ROW('Water Data'!C69)),0),"]"),IF(AND(ISNUMBER(OFFSET('Water Data'!$C$5,0,10*ROW('Water Data'!C69))),BS75="",ISNUMBER(OFFSET('Water Data'!$C$5,0,10*ROW('Water Data'!C69)))),100-OFFSET('Water Data'!$C$5,0,10*ROW('Water Data'!C69)),NA())))</f>
        <v>#N/A</v>
      </c>
      <c r="E75" s="119" t="e">
        <f ca="1">+IF(AND(ISNUMBER(OFFSET('Water Data'!$C$7,0,10*ROW('Water Data'!D69))),BT75="Yes"),OFFSET('Water Data'!$C$7,0,10*ROW('Water Data'!C69)),IF(AND(ISNUMBER(OFFSET('Water Data'!$C$7,0,10*ROW('Water Data'!C69))),BT75="No",ISNUMBER(OFFSET('Water Data'!$C$7,0,10*ROW('Water Data'!C69)))),CONCATENATE("[",ROUND(OFFSET('Water Data'!$C$7,0,10*ROW('Water Data'!C69)),0),"]"),IF(AND(ISNUMBER(OFFSET('Water Data'!$C$7,0,10*ROW('Water Data'!C69))),BT75="",ISNUMBER(OFFSET('Water Data'!$C$7,0,10*ROW('Water Data'!C69)))),OFFSET('Water Data'!$C$7,0,10*ROW('Water Data'!C69)),NA())))</f>
        <v>#N/A</v>
      </c>
      <c r="F75" s="119" t="e">
        <f ca="1">+IF(AND(ISNUMBER(OFFSET('Water Data'!$C$10,0,10*ROW('Water Data'!C69))),BU75="Yes"),OFFSET('Water Data'!$C$10,0,10*ROW('Water Data'!C69)),IF(AND(ISNUMBER(OFFSET('Water Data'!$C$10,0,10*ROW('Water Data'!C69))),BU75="No",ISNUMBER(OFFSET('Water Data'!$C$10,0,10*ROW('Water Data'!C69)))),CONCATENATE("[",ROUND(OFFSET('Water Data'!$C$10,0,10*ROW('Water Data'!C69)),0),"]"),IF(AND(ISNUMBER(OFFSET('Water Data'!$C$10,0,10*ROW('Water Data'!C69))),BU75="",ISNUMBER(OFFSET('Water Data'!$C$10,0,10*ROW('Water Data'!C69)))),OFFSET('Water Data'!$C$10,0,10*ROW('Water Data'!C69)),NA())))</f>
        <v>#N/A</v>
      </c>
      <c r="G75" s="119" t="e">
        <f ca="1">+IF(AND(ISNUMBER(OFFSET('Water Data'!$D$5,0,10*ROW('Water Data'!D69))),BV75="Yes"),100-OFFSET('Water Data'!$D$5,0,10*ROW('Water Data'!D69)),IF(AND(ISNUMBER(OFFSET('Water Data'!$D$5,0,10*ROW('Water Data'!D69))),BV75="No",ISNUMBER(OFFSET('Water Data'!$D$5,0,10*ROW('Water Data'!D69)))),CONCATENATE("[",ROUND(100-OFFSET('Water Data'!$D$5,0,10*ROW('Water Data'!D69)),0),"]"),IF(AND(ISNUMBER(OFFSET('Water Data'!$D$5,0,10*ROW('Water Data'!D69))),BV75="",ISNUMBER(OFFSET('Water Data'!$D$5,0,10*ROW('Water Data'!D69)))),100-OFFSET('Water Data'!$D$5,0,10*ROW('Water Data'!D69)),NA())))</f>
        <v>#N/A</v>
      </c>
      <c r="H75" s="119" t="e">
        <f ca="1">+IF(AND(ISNUMBER(OFFSET('Water Data'!$D$7,0,10*ROW('Water Data'!D69))),BW75="Yes"),OFFSET('Water Data'!$D$7,0,10*ROW('Water Data'!D69)),IF(AND(ISNUMBER(OFFSET('Water Data'!$D$7,0,10*ROW('Water Data'!D69))),BW75="No",ISNUMBER(OFFSET('Water Data'!$D$7,0,10*ROW('Water Data'!D69)))),CONCATENATE("[",ROUND(OFFSET('Water Data'!$C$7,0,10*ROW('Water Data'!D69)),0),"]"),IF(AND(ISNUMBER(OFFSET('Water Data'!$D$7,0,10*ROW('Water Data'!D69))),BW75="",ISNUMBER(OFFSET('Water Data'!$D$7,0,10*ROW('Water Data'!D69)))),OFFSET('Water Data'!$D$7,0,10*ROW('Water Data'!D69)),NA())))</f>
        <v>#N/A</v>
      </c>
      <c r="I75" s="119" t="e">
        <f ca="1">+IF(AND(ISNUMBER(OFFSET('Water Data'!$D$10,0,10*ROW('Water Data'!D69))),BX75="Yes"),OFFSET('Water Data'!$D$10,0,10*ROW('Water Data'!D69)),IF(AND(ISNUMBER(OFFSET('Water Data'!$D$10,0,10*ROW('Water Data'!D69))),BX75="No",ISNUMBER(OFFSET('Water Data'!$D$10,0,10*ROW('Water Data'!D69)))),CONCATENATE("[",ROUND(OFFSET('Water Data'!$D$10,0,10*ROW('Water Data'!D69)),0),"]"),IF(AND(ISNUMBER(OFFSET('Water Data'!$D$10,0,10*ROW('Water Data'!D69))),BX75="",ISNUMBER(OFFSET('Water Data'!$D$10,0,10*ROW('Water Data'!D69)))),OFFSET('Water Data'!$D$10,0,10*ROW('Water Data'!D69)),NA())))</f>
        <v>#N/A</v>
      </c>
      <c r="J75" s="119" t="e">
        <f ca="1">+IF(AND(ISNUMBER(OFFSET('Water Data'!$E$5,0,10*ROW('Water Data'!E69))),BY75="Yes"),100-OFFSET('Water Data'!$E$5,0,10*ROW('Water Data'!E69)),IF(AND(ISNUMBER(OFFSET('Water Data'!$E$5,0,10*ROW('Water Data'!E69))),BY75="No",ISNUMBER(OFFSET('Water Data'!$E$5,0,10*ROW('Water Data'!E69)))),CONCATENATE("[",ROUND(100-OFFSET('Water Data'!$E$5,0,10*ROW('Water Data'!E69)),0),"]"),IF(AND(ISNUMBER(OFFSET('Water Data'!$E$5,0,10*ROW('Water Data'!E69))),BY75="",ISNUMBER(OFFSET('Water Data'!$E$5,0,10*ROW('Water Data'!E69)))),100-OFFSET('Water Data'!$E$5,0,10*ROW('Water Data'!E69)),NA())))</f>
        <v>#N/A</v>
      </c>
      <c r="K75" s="119" t="e">
        <f ca="1">+IF(AND(ISNUMBER(OFFSET('Water Data'!$E$7,0,10*ROW('Water Data'!E69))),BZ75="Yes"),OFFSET('Water Data'!$E$7,0,10*ROW('Water Data'!E69)),IF(AND(ISNUMBER(OFFSET('Water Data'!$E$7,0,10*ROW('Water Data'!E69))),BZ75="No",ISNUMBER(OFFSET('Water Data'!$E$7,0,10*ROW('Water Data'!E69)))),CONCATENATE("[",ROUND(OFFSET('Water Data'!$E$7,0,10*ROW('Water Data'!E69)),0),"]"),IF(AND(ISNUMBER(OFFSET('Water Data'!$E$7,0,10*ROW('Water Data'!E69))),BZ75="",ISNUMBER(OFFSET('Water Data'!$E$7,0,10*ROW('Water Data'!E69)))),OFFSET('Water Data'!$E$7,0,10*ROW('Water Data'!E69)),NA())))</f>
        <v>#N/A</v>
      </c>
      <c r="L75" s="119" t="e">
        <f ca="1">+IF(AND(ISNUMBER(OFFSET('Water Data'!$E$10,0,10*ROW('Water Data'!E69))),CA75="Yes"),OFFSET('Water Data'!$E$10,0,10*ROW('Water Data'!E69)),IF(AND(ISNUMBER(OFFSET('Water Data'!$E$10,0,10*ROW('Water Data'!E69))),CA75="No",ISNUMBER(OFFSET('Water Data'!$E$10,0,10*ROW('Water Data'!E69)))),CONCATENATE("[",ROUND(OFFSET('Water Data'!$E$10,0,10*ROW('Water Data'!E69)),0),"]"),IF(AND(ISNUMBER(OFFSET('Water Data'!$E$10,0,10*ROW('Water Data'!E69))),CA75="",ISNUMBER(OFFSET('Water Data'!$E$10,0,10*ROW('Water Data'!E69)))),OFFSET('Water Data'!$E$10,0,10*ROW('Water Data'!E69)),NA())))</f>
        <v>#N/A</v>
      </c>
      <c r="M75" s="119" t="e">
        <f ca="1">+IF(AND(ISNUMBER(OFFSET('Water Data'!$F$5,0,10*ROW('Water Data'!F69))),CB75="Yes"),100-OFFSET('Water Data'!$F$5,0,10*ROW('Water Data'!F69)),IF(AND(ISNUMBER(OFFSET('Water Data'!$F$5,0,10*ROW('Water Data'!F69))),CB75="No",ISNUMBER(OFFSET('Water Data'!$F$5,0,10*ROW('Water Data'!F69)))),CONCATENATE("[",ROUND(100-OFFSET('Water Data'!$F$5,0,10*ROW('Water Data'!F69)),0),"]"),IF(AND(ISNUMBER(OFFSET('Water Data'!$F$5,0,10*ROW('Water Data'!F69))),CB75="",ISNUMBER(OFFSET('Water Data'!$F$5,0,10*ROW('Water Data'!F69)))),100-OFFSET('Water Data'!$F$5,0,10*ROW('Water Data'!F69)),NA())))</f>
        <v>#N/A</v>
      </c>
      <c r="N75" s="119" t="e">
        <f ca="1">+IF(AND(ISNUMBER(OFFSET('Water Data'!$F$7,0,10*ROW('Water Data'!F69))),CC75="Yes"),OFFSET('Water Data'!$F$7,0,10*ROW('Water Data'!F69)),IF(AND(ISNUMBER(OFFSET('Water Data'!$F$7,0,10*ROW('Water Data'!F69))),CC75="No",ISNUMBER(OFFSET('Water Data'!$F$7,0,10*ROW('Water Data'!F69)))),CONCATENATE("[",ROUND(OFFSET('Water Data'!$F$7,0,10*ROW('Water Data'!F69)),0),"]"),IF(AND(ISNUMBER(OFFSET('Water Data'!$F$7,0,10*ROW('Water Data'!F69))),CC75="",ISNUMBER(OFFSET('Water Data'!$F$7,0,10*ROW('Water Data'!F69)))),OFFSET('Water Data'!$F$7,0,10*ROW('Water Data'!F69)),NA())))</f>
        <v>#N/A</v>
      </c>
      <c r="O75" s="119" t="e">
        <f ca="1">+IF(AND(ISNUMBER(OFFSET('Water Data'!$F$10,0,10*ROW('Water Data'!F69))),CD75="Yes"),OFFSET('Water Data'!$F$10,0,10*ROW('Water Data'!F69)),IF(AND(ISNUMBER(OFFSET('Water Data'!$F$10,0,10*ROW('Water Data'!F69))),CD75="No",ISNUMBER(OFFSET('Water Data'!$F$10,0,10*ROW('Water Data'!F69)))),CONCATENATE("[",ROUND(OFFSET('Water Data'!$F$10,0,10*ROW('Water Data'!F69)),0),"]"),IF(AND(ISNUMBER(OFFSET('Water Data'!$F$10,0,10*ROW('Water Data'!F69))),CD75="",ISNUMBER(OFFSET('Water Data'!$F$10,0,10*ROW('Water Data'!F69)))),OFFSET('Water Data'!$F$10,0,10*ROW('Water Data'!F69)),NA())))</f>
        <v>#N/A</v>
      </c>
      <c r="P75" s="119" t="e">
        <f ca="1">+IF(AND(ISNUMBER(OFFSET('Water Data'!$G$5,0,10*ROW('Water Data'!G69))),CE75="Yes"),100-OFFSET('Water Data'!$G$5,0,10*ROW('Water Data'!G69)),IF(AND(ISNUMBER(OFFSET('Water Data'!$G$5,0,10*ROW('Water Data'!G69))),CE75="No",ISNUMBER(OFFSET('Water Data'!$G$5,0,10*ROW('Water Data'!G69)))),CONCATENATE("[",ROUND(100-OFFSET('Water Data'!$G$5,0,10*ROW('Water Data'!G69)),0),"]"),IF(AND(ISNUMBER(OFFSET('Water Data'!$G$5,0,10*ROW('Water Data'!G69))),CE75="",ISNUMBER(OFFSET('Water Data'!$G$5,0,10*ROW('Water Data'!G69)))),100-OFFSET('Water Data'!$G$5,0,10*ROW('Water Data'!G69)),NA())))</f>
        <v>#N/A</v>
      </c>
      <c r="Q75" s="119" t="e">
        <f ca="1">+IF(AND(ISNUMBER(OFFSET('Water Data'!$G$7,0,10*ROW('Water Data'!G69))),CF75="Yes"),OFFSET('Water Data'!$G$7,0,10*ROW('Water Data'!G69)),IF(AND(ISNUMBER(OFFSET('Water Data'!$G$7,0,10*ROW('Water Data'!G69))),CF75="No",ISNUMBER(OFFSET('Water Data'!$G$7,0,10*ROW('Water Data'!G69)))),CONCATENATE("[",ROUND(OFFSET('Water Data'!$G$7,0,10*ROW('Water Data'!G69)),0),"]"),IF(AND(ISNUMBER(OFFSET('Water Data'!$G$7,0,10*ROW('Water Data'!G69))),CF75="",ISNUMBER(OFFSET('Water Data'!$G$7,0,10*ROW('Water Data'!G69)))),OFFSET('Water Data'!$G$7,0,10*ROW('Water Data'!G69)),NA())))</f>
        <v>#N/A</v>
      </c>
      <c r="R75" s="119" t="e">
        <f ca="1">+IF(AND(ISNUMBER(OFFSET('Water Data'!$G$10,0,10*ROW('Water Data'!G69))),CG75="Yes"),OFFSET('Water Data'!$G$10,0,10*ROW('Water Data'!G69)),IF(AND(ISNUMBER(OFFSET('Water Data'!$G$10,0,10*ROW('Water Data'!G69))),CG75="No",ISNUMBER(OFFSET('Water Data'!$G$10,0,10*ROW('Water Data'!G69)))),CONCATENATE("[",ROUND(OFFSET('Water Data'!$G$10,0,10*ROW('Water Data'!G69)),0),"]"),IF(AND(ISNUMBER(OFFSET('Water Data'!$G$10,0,10*ROW('Water Data'!G69))),CG75="",ISNUMBER(OFFSET('Water Data'!$G$10,0,10*ROW('Water Data'!G69)))),OFFSET('Water Data'!$G$10,0,10*ROW('Water Data'!G69)),NA())))</f>
        <v>#N/A</v>
      </c>
      <c r="S75" s="119" t="e">
        <f ca="1">+IF(AND(ISNUMBER(OFFSET('Water Data'!$H$5,0,10*ROW('Water Data'!H69))),CH75="Yes"),100-OFFSET('Water Data'!$H$5,0,10*ROW('Water Data'!H69)),IF(AND(ISNUMBER(OFFSET('Water Data'!$H$5,0,10*ROW('Water Data'!H69))),CH75="No",ISNUMBER(OFFSET('Water Data'!$H$5,0,10*ROW('Water Data'!H69)))),CONCATENATE("[",ROUND(100-OFFSET('Water Data'!$H$5,0,10*ROW('Water Data'!H69)),0),"]"),IF(AND(ISNUMBER(OFFSET('Water Data'!$H$5,0,10*ROW('Water Data'!H69))),CH75="",ISNUMBER(OFFSET('Water Data'!$H$5,0,10*ROW('Water Data'!H69)))),100-OFFSET('Water Data'!$H$5,0,10*ROW('Water Data'!H69)),NA())))</f>
        <v>#N/A</v>
      </c>
      <c r="T75" s="119" t="e">
        <f ca="1">+IF(AND(ISNUMBER(OFFSET('Water Data'!$H$7,0,10*ROW('Water Data'!H69))),CI75="Yes"),OFFSET('Water Data'!$H$7,0,10*ROW('Water Data'!H69)),IF(AND(ISNUMBER(OFFSET('Water Data'!$H$7,0,10*ROW('Water Data'!H69))),CI75="No",ISNUMBER(OFFSET('Water Data'!$H$7,0,10*ROW('Water Data'!H69)))),CONCATENATE("[",ROUND(OFFSET('Water Data'!$H$7,0,10*ROW('Water Data'!H69)),0),"]"),IF(AND(ISNUMBER(OFFSET('Water Data'!$H$7,0,10*ROW('Water Data'!H69))),CI75="",ISNUMBER(OFFSET('Water Data'!$H$7,0,10*ROW('Water Data'!H69)))),OFFSET('Water Data'!$H$7,0,10*ROW('Water Data'!H69)),NA())))</f>
        <v>#N/A</v>
      </c>
      <c r="U75" s="119" t="e">
        <f ca="1">+IF(AND(ISNUMBER(OFFSET('Water Data'!$H$10,0,10*ROW('Water Data'!H69))),CJ75="Yes"),OFFSET('Water Data'!$H$10,0,10*ROW('Water Data'!H69)),IF(AND(ISNUMBER(OFFSET('Water Data'!$H$10,0,10*ROW('Water Data'!H69))),CJ75="No",ISNUMBER(OFFSET('Water Data'!$H$10,0,10*ROW('Water Data'!H69)))),CONCATENATE("[",ROUND(OFFSET('Water Data'!$H$10,0,10*ROW('Water Data'!H69)),0),"]"),IF(AND(ISNUMBER(OFFSET('Water Data'!$H$10,0,10*ROW('Water Data'!H69))),CJ75="",ISNUMBER(OFFSET('Water Data'!$H$10,0,10*ROW('Water Data'!H69)))),OFFSET('Water Data'!$H$10,0,10*ROW('Water Data'!H69)),NA())))</f>
        <v>#N/A</v>
      </c>
      <c r="V75" s="120" t="e">
        <f ca="1">+IF(AND(ISNUMBER(OFFSET('Sanitation Data'!$C$5,0,10*ROW('Sanitation Data'!C69))),CK75="Yes"),100-OFFSET('Sanitation Data'!$C$5,0,10*ROW('Sanitation Data'!C69)),IF(AND(ISNUMBER(OFFSET('Sanitation Data'!$C$5,0,10*ROW('Sanitation Data'!C69))),CK75="No",ISNUMBER(OFFSET('Sanitation Data'!$C$5,0,10*ROW('Sanitation Data'!C69)))),CONCATENATE("[",ROUND(100-OFFSET('Sanitation Data'!$C$5,0,10*ROW('Sanitation Data'!C69)),0),"]"),IF(AND(ISNUMBER(OFFSET('Sanitation Data'!$C$5,0,10*ROW('Sanitation Data'!C69))),CK75="",ISNUMBER(OFFSET('Sanitation Data'!$C$5,0,10*ROW('Sanitation Data'!C69)))),100-OFFSET('Sanitation Data'!$C$5,0,10*ROW('Sanitation Data'!C69)),NA())))</f>
        <v>#N/A</v>
      </c>
      <c r="W75" s="120" t="e">
        <f ca="1">+IF(AND(ISNUMBER(OFFSET('Sanitation Data'!$C$7,0,10*ROW('Sanitation Data'!C69))),CL75="Yes"),OFFSET('Sanitation Data'!$C$7,0,10*ROW('Sanitation Data'!C69)),IF(AND(ISNUMBER(OFFSET('Sanitation Data'!$C$7,0,10*ROW('Sanitation Data'!C69))),CL75="No",ISNUMBER(OFFSET('Sanitation Data'!$C$7,0,10*ROW('Sanitation Data'!C69)))),CONCATENATE("[",ROUND(OFFSET('Sanitation Data'!$C$7,0,10*ROW('Sanitation Data'!C69)),0),"]"),IF(AND(ISNUMBER(OFFSET('Sanitation Data'!$C$7,0,10*ROW('Sanitation Data'!C69))),CL75="",ISNUMBER(OFFSET('Sanitation Data'!$C$7,0,10*ROW('Sanitation Data'!C69)))),OFFSET('Sanitation Data'!$C$7,0,10*ROW('Sanitation Data'!C69)),NA())))</f>
        <v>#N/A</v>
      </c>
      <c r="X75" s="120" t="e">
        <f ca="1">+IF(AND(ISNUMBER(OFFSET('Sanitation Data'!$C$11,0,10*ROW('Sanitation Data'!C69))),CM75="Yes"),OFFSET('Sanitation Data'!$C$11,0,10*ROW('Sanitation Data'!C69)),IF(AND(ISNUMBER(OFFSET('Sanitation Data'!$C$11,0,10*ROW('Sanitation Data'!C69))),CM75="No",ISNUMBER(OFFSET('Sanitation Data'!$C$11,0,10*ROW('Sanitation Data'!C69)))),CONCATENATE("[",ROUND(OFFSET('Sanitation Data'!$C$11,0,10*ROW('Sanitation Data'!C69)),0),"]"),IF(AND(ISNUMBER(OFFSET('Sanitation Data'!$C$11,0,10*ROW('Sanitation Data'!C69))),CM75="",ISNUMBER(OFFSET('Sanitation Data'!$C$11,0,10*ROW('Sanitation Data'!C69)))),OFFSET('Sanitation Data'!$C$11,0,10*ROW('Sanitation Data'!C69)),NA())))</f>
        <v>#N/A</v>
      </c>
      <c r="Y75" s="120" t="e">
        <f ca="1">+IF(AND(ISNUMBER(OFFSET('Sanitation Data'!$C$12,0,10*ROW('Sanitation Data'!C69))),CN75="Yes"),OFFSET('Sanitation Data'!$C$12,0,10*ROW('Sanitation Data'!C69)),IF(AND(ISNUMBER(OFFSET('Sanitation Data'!$C$12,0,10*ROW('Sanitation Data'!C69))),CN75="No",ISNUMBER(OFFSET('Sanitation Data'!$C$12,0,10*ROW('Sanitation Data'!C69)))),CONCATENATE("[",ROUND(OFFSET('Sanitation Data'!$C$12,0,10*ROW('Sanitation Data'!C69)),0),"]"),IF(AND(ISNUMBER(OFFSET('Sanitation Data'!$C$12,0,10*ROW('Sanitation Data'!C69))),CN75="",ISNUMBER(OFFSET('Sanitation Data'!$C$12,0,10*ROW('Sanitation Data'!C69)))),OFFSET('Sanitation Data'!$C$12,0,10*ROW('Sanitation Data'!C69)),NA())))</f>
        <v>#N/A</v>
      </c>
      <c r="Z75" s="120" t="e">
        <f ca="1">+IF(AND(ISNUMBER(OFFSET('Sanitation Data'!$C$13,0,10*ROW('Sanitation Data'!C69))),CO75="Yes"),OFFSET('Sanitation Data'!$C$13,0,10*ROW('Sanitation Data'!C69)),IF(AND(ISNUMBER(OFFSET('Sanitation Data'!$C$13,0,10*ROW('Sanitation Data'!C69))),CO75="No",ISNUMBER(OFFSET('Sanitation Data'!$C$13,0,10*ROW('Sanitation Data'!C69)))),CONCATENATE("[",ROUND(OFFSET('Sanitation Data'!$C$13,0,10*ROW('Sanitation Data'!C69)),0),"]"),IF(AND(ISNUMBER(OFFSET('Sanitation Data'!$C$13,0,10*ROW('Sanitation Data'!C69))),CO75="",ISNUMBER(OFFSET('Sanitation Data'!$C$13,0,10*ROW('Sanitation Data'!C69)))),OFFSET('Sanitation Data'!$C$13,0,10*ROW('Sanitation Data'!C69)),NA())))</f>
        <v>#N/A</v>
      </c>
      <c r="AA75" s="120" t="e">
        <f ca="1">+IF(AND(ISNUMBER(OFFSET('Sanitation Data'!$D$5,0,10*ROW('Sanitation Data'!D69))),CP75="Yes"),100-OFFSET('Sanitation Data'!$D$5,0,10*ROW('Sanitation Data'!D69)),IF(AND(ISNUMBER(OFFSET('Sanitation Data'!$D$5,0,10*ROW('Sanitation Data'!D69))),CP75="No",ISNUMBER(OFFSET('Sanitation Data'!$D$5,0,10*ROW('Sanitation Data'!D69)))),CONCATENATE("[",ROUND(100-OFFSET('Sanitation Data'!$D$5,0,10*ROW('Sanitation Data'!D69)),0),"]"),IF(AND(ISNUMBER(OFFSET('Sanitation Data'!$D$5,0,10*ROW('Sanitation Data'!D69))),CP75="",ISNUMBER(OFFSET('Sanitation Data'!$D$5,0,10*ROW('Sanitation Data'!D69)))),100-OFFSET('Sanitation Data'!$D$5,0,10*ROW('Sanitation Data'!D69)),NA())))</f>
        <v>#N/A</v>
      </c>
      <c r="AB75" s="120" t="e">
        <f ca="1">+IF(AND(ISNUMBER(OFFSET('Sanitation Data'!$D$7,0,10*ROW('Sanitation Data'!D69))),CQ75="Yes"),OFFSET('Sanitation Data'!$D$7,0,10*ROW('Sanitation Data'!G69)),IF(AND(ISNUMBER(OFFSET('Sanitation Data'!$D$7,0,10*ROW('Sanitation Data'!D69))),CQ75="No",ISNUMBER(OFFSET('Sanitation Data'!$D$7,0,10*ROW('Sanitation Data'!D69)))),CONCATENATE("[",ROUND(OFFSET('Sanitation Data'!$D$7,0,10*ROW('Sanitation Data'!D69)),0),"]"),IF(AND(ISNUMBER(OFFSET('Sanitation Data'!$D$7,0,10*ROW('Sanitation Data'!D69))),CQ75="",ISNUMBER(OFFSET('Sanitation Data'!$D$7,0,10*ROW('Sanitation Data'!D69)))),OFFSET('Sanitation Data'!$D$7,0,10*ROW('Sanitation Data'!D69)),NA())))</f>
        <v>#N/A</v>
      </c>
      <c r="AC75" s="120" t="e">
        <f ca="1">+IF(AND(ISNUMBER(OFFSET('Sanitation Data'!$D$11,0,10*ROW('Sanitation Data'!D69))),CR75="Yes"),OFFSET('Sanitation Data'!$D$11,0,10*ROW('Sanitation Data'!D69)),IF(AND(ISNUMBER(OFFSET('Sanitation Data'!$D$11,0,10*ROW('Sanitation Data'!D69))),CR75="No",ISNUMBER(OFFSET('Sanitation Data'!$D$11,0,10*ROW('Sanitation Data'!D69)))),CONCATENATE("[",ROUND(OFFSET('Sanitation Data'!$D$11,0,10*ROW('Sanitation Data'!D69)),0),"]"),IF(AND(ISNUMBER(OFFSET('Sanitation Data'!$D$11,0,10*ROW('Sanitation Data'!D69))),CR75="",ISNUMBER(OFFSET('Sanitation Data'!$D$11,0,10*ROW('Sanitation Data'!D69)))),OFFSET('Sanitation Data'!$D$11,0,10*ROW('Sanitation Data'!D69)),NA())))</f>
        <v>#N/A</v>
      </c>
      <c r="AD75" s="120" t="e">
        <f ca="1">+IF(AND(ISNUMBER(OFFSET('Sanitation Data'!$D$12,0,10*ROW('Sanitation Data'!D69))),CS75="Yes"),OFFSET('Sanitation Data'!$D$12,0,10*ROW('Sanitation Data'!D69)),IF(AND(ISNUMBER(OFFSET('Sanitation Data'!$D$12,0,10*ROW('Sanitation Data'!D69))),CS75="No",ISNUMBER(OFFSET('Sanitation Data'!$D$12,0,10*ROW('Sanitation Data'!D69)))),CONCATENATE("[",ROUND(OFFSET('Sanitation Data'!$D$12,0,10*ROW('Sanitation Data'!D69)),0),"]"),IF(AND(ISNUMBER(OFFSET('Sanitation Data'!$D$12,0,10*ROW('Sanitation Data'!D69))),CS75="",ISNUMBER(OFFSET('Sanitation Data'!$D$12,0,10*ROW('Sanitation Data'!D69)))),OFFSET('Sanitation Data'!$D$12,0,10*ROW('Sanitation Data'!D69)),NA())))</f>
        <v>#N/A</v>
      </c>
      <c r="AE75" s="120" t="e">
        <f ca="1">+IF(AND(ISNUMBER(OFFSET('Sanitation Data'!$D$13,0,10*ROW('Sanitation Data'!D69))),CT75="Yes"),OFFSET('Sanitation Data'!$D$13,0,10*ROW('Sanitation Data'!D69)),IF(AND(ISNUMBER(OFFSET('Sanitation Data'!$D$13,0,10*ROW('Sanitation Data'!D69))),CT75="No",ISNUMBER(OFFSET('Sanitation Data'!$D$13,0,10*ROW('Sanitation Data'!D69)))),CONCATENATE("[",ROUND(OFFSET('Sanitation Data'!$D$13,0,10*ROW('Sanitation Data'!D69)),0),"]"),IF(AND(ISNUMBER(OFFSET('Sanitation Data'!$D$13,0,10*ROW('Sanitation Data'!D69))),CT75="",ISNUMBER(OFFSET('Sanitation Data'!$D$13,0,10*ROW('Sanitation Data'!D69)))),OFFSET('Sanitation Data'!$D$13,0,10*ROW('Sanitation Data'!D69)),NA())))</f>
        <v>#N/A</v>
      </c>
      <c r="AF75" s="120" t="e">
        <f ca="1">+IF(AND(ISNUMBER(OFFSET('Sanitation Data'!$E$5,0,10*ROW('Sanitation Data'!E69))),CU75="Yes"),100-OFFSET('Sanitation Data'!$E$5,0,10*ROW('Sanitation Data'!E69)),IF(AND(ISNUMBER(OFFSET('Sanitation Data'!$E$5,0,10*ROW('Sanitation Data'!E69))),CU75="No",ISNUMBER(OFFSET('Sanitation Data'!$E$5,0,10*ROW('Sanitation Data'!E69)))),CONCATENATE("[",ROUND(100-OFFSET('Sanitation Data'!$E$5,0,10*ROW('Sanitation Data'!E69)),0),"]"),IF(AND(ISNUMBER(OFFSET('Sanitation Data'!$E$5,0,10*ROW('Sanitation Data'!E69))),CU75="",ISNUMBER(OFFSET('Sanitation Data'!$E$5,0,10*ROW('Sanitation Data'!E69)))),100-OFFSET('Sanitation Data'!$E$5,0,10*ROW('Sanitation Data'!E69)),NA())))</f>
        <v>#N/A</v>
      </c>
      <c r="AG75" s="120" t="e">
        <f ca="1">+IF(AND(ISNUMBER(OFFSET('Sanitation Data'!$E$7,0,10*ROW('Sanitation Data'!E69))),CV75="Yes"),OFFSET('Sanitation Data'!$E$7,0,10*ROW('Sanitation Data'!E69)),IF(AND(ISNUMBER(OFFSET('Sanitation Data'!$E$7,0,10*ROW('Sanitation Data'!E69))),CV75="No",ISNUMBER(OFFSET('Sanitation Data'!$E$7,0,10*ROW('Sanitation Data'!E69)))),CONCATENATE("[",ROUND(OFFSET('Sanitation Data'!$E$7,0,10*ROW('Sanitation Data'!E69)),0),"]"),IF(AND(ISNUMBER(OFFSET('Sanitation Data'!$E$7,0,10*ROW('Sanitation Data'!E69))),CV75="",ISNUMBER(OFFSET('Sanitation Data'!$E$7,0,10*ROW('Sanitation Data'!E69)))),OFFSET('Sanitation Data'!$E$7,0,10*ROW('Sanitation Data'!E69)),NA())))</f>
        <v>#N/A</v>
      </c>
      <c r="AH75" s="120" t="e">
        <f ca="1">+IF(AND(ISNUMBER(OFFSET('Sanitation Data'!$E$11,0,10*ROW('Sanitation Data'!E69))),CW75="Yes"),OFFSET('Sanitation Data'!$E$11,0,10*ROW('Sanitation Data'!E69)),IF(AND(ISNUMBER(OFFSET('Sanitation Data'!$E$11,0,10*ROW('Sanitation Data'!E69))),CW75="No",ISNUMBER(OFFSET('Sanitation Data'!$E$11,0,10*ROW('Sanitation Data'!E69)))),CONCATENATE("[",ROUND(OFFSET('Sanitation Data'!$E$11,0,10*ROW('Sanitation Data'!E69)),0),"]"),IF(AND(ISNUMBER(OFFSET('Sanitation Data'!$E$11,0,10*ROW('Sanitation Data'!E69))),CW75="",ISNUMBER(OFFSET('Sanitation Data'!$E$11,0,10*ROW('Sanitation Data'!E69)))),OFFSET('Sanitation Data'!$E$11,0,10*ROW('Sanitation Data'!E69)),NA())))</f>
        <v>#N/A</v>
      </c>
      <c r="AI75" s="120" t="e">
        <f ca="1">+IF(AND(ISNUMBER(OFFSET('Sanitation Data'!$E$12,0,10*ROW('Sanitation Data'!E69))),CX75="Yes"),OFFSET('Sanitation Data'!$E$12,0,10*ROW('Sanitation Data'!E69)),IF(AND(ISNUMBER(OFFSET('Sanitation Data'!$E$12,0,10*ROW('Sanitation Data'!E69))),CX75="No",ISNUMBER(OFFSET('Sanitation Data'!$E$12,0,10*ROW('Sanitation Data'!E69)))),CONCATENATE("[",ROUND(OFFSET('Sanitation Data'!$E$12,0,10*ROW('Sanitation Data'!E69)),0),"]"),IF(AND(ISNUMBER(OFFSET('Sanitation Data'!$E$12,0,10*ROW('Sanitation Data'!E69))),CX75="",ISNUMBER(OFFSET('Sanitation Data'!$E$12,0,10*ROW('Sanitation Data'!E69)))),OFFSET('Sanitation Data'!$E$12,0,10*ROW('Sanitation Data'!E69)),NA())))</f>
        <v>#N/A</v>
      </c>
      <c r="AJ75" s="120" t="e">
        <f ca="1">+IF(AND(ISNUMBER(OFFSET('Sanitation Data'!$E$13,0,10*ROW('Sanitation Data'!E69))),CY75="Yes"),OFFSET('Sanitation Data'!$E$13,0,10*ROW('Sanitation Data'!E69)),IF(AND(ISNUMBER(OFFSET('Sanitation Data'!$E$13,0,10*ROW('Sanitation Data'!E69))),CY75="No",ISNUMBER(OFFSET('Sanitation Data'!$E$13,0,10*ROW('Sanitation Data'!E69)))),CONCATENATE("[",ROUND(OFFSET('Sanitation Data'!$E$13,0,10*ROW('Sanitation Data'!E69)),0),"]"),IF(AND(ISNUMBER(OFFSET('Sanitation Data'!$E$13,0,10*ROW('Sanitation Data'!E69))),CY75="",ISNUMBER(OFFSET('Sanitation Data'!$E$13,0,10*ROW('Sanitation Data'!E69)))),OFFSET('Sanitation Data'!$E$13,0,10*ROW('Sanitation Data'!E69)),NA())))</f>
        <v>#N/A</v>
      </c>
      <c r="AK75" s="120" t="e">
        <f ca="1">+IF(AND(ISNUMBER(OFFSET('Sanitation Data'!$F$5,0,10*ROW('Sanitation Data'!F69))),CZ75="Yes"),100-OFFSET('Sanitation Data'!$F$5,0,10*ROW('Sanitation Data'!F69)),IF(AND(ISNUMBER(OFFSET('Sanitation Data'!$F$5,0,10*ROW('Sanitation Data'!F69))),CZ75="No",ISNUMBER(OFFSET('Sanitation Data'!$F$5,0,10*ROW('Sanitation Data'!F69)))),CONCATENATE("[",ROUND(100-OFFSET('Sanitation Data'!$F$5,0,10*ROW('Sanitation Data'!F69)),0),"]"),IF(AND(ISNUMBER(OFFSET('Sanitation Data'!$F$5,0,10*ROW('Sanitation Data'!F69))),CZ75="",ISNUMBER(OFFSET('Sanitation Data'!$F$5,0,10*ROW('Sanitation Data'!F69)))),100-OFFSET('Sanitation Data'!$F$5,0,10*ROW('Sanitation Data'!F69)),NA())))</f>
        <v>#N/A</v>
      </c>
      <c r="AL75" s="120" t="e">
        <f ca="1">+IF(AND(ISNUMBER(OFFSET('Sanitation Data'!$F$7,0,10*ROW('Sanitation Data'!F69))),DA75="Yes"),OFFSET('Sanitation Data'!$F$7,0,10*ROW('Sanitation Data'!F69)),IF(AND(ISNUMBER(OFFSET('Sanitation Data'!$F$7,0,10*ROW('Sanitation Data'!F69))),DA75="No",ISNUMBER(OFFSET('Sanitation Data'!$F$7,0,10*ROW('Sanitation Data'!F69)))),CONCATENATE("[",ROUND(OFFSET('Sanitation Data'!$F$7,0,10*ROW('Sanitation Data'!F69)),0),"]"),IF(AND(ISNUMBER(OFFSET('Sanitation Data'!$F$7,0,10*ROW('Sanitation Data'!F69))),DA75="",ISNUMBER(OFFSET('Sanitation Data'!$F$7,0,10*ROW('Sanitation Data'!F69)))),OFFSET('Sanitation Data'!$F$7,0,10*ROW('Sanitation Data'!F69)),NA())))</f>
        <v>#N/A</v>
      </c>
      <c r="AM75" s="120" t="e">
        <f ca="1">+IF(AND(ISNUMBER(OFFSET('Sanitation Data'!$F$11,0,10*ROW('Sanitation Data'!F69))),DB75="Yes"),OFFSET('Sanitation Data'!$F$11,0,10*ROW('Sanitation Data'!F69)),IF(AND(ISNUMBER(OFFSET('Sanitation Data'!$F$11,0,10*ROW('Sanitation Data'!F69))),DB75="No",ISNUMBER(OFFSET('Sanitation Data'!$F$11,0,10*ROW('Sanitation Data'!F69)))),CONCATENATE("[",ROUND(OFFSET('Sanitation Data'!$F$11,0,10*ROW('Sanitation Data'!F69)),0),"]"),IF(AND(ISNUMBER(OFFSET('Sanitation Data'!$F$11,0,10*ROW('Sanitation Data'!F69))),DB75="",ISNUMBER(OFFSET('Sanitation Data'!$F$11,0,10*ROW('Sanitation Data'!F69)))),OFFSET('Sanitation Data'!$F$11,0,10*ROW('Sanitation Data'!F69)),NA())))</f>
        <v>#N/A</v>
      </c>
      <c r="AN75" s="120" t="e">
        <f ca="1">+IF(AND(ISNUMBER(OFFSET('Sanitation Data'!$F$12,0,10*ROW('Sanitation Data'!F69))),DC75="Yes"),OFFSET('Sanitation Data'!$F$12,0,10*ROW('Sanitation Data'!F69)),IF(AND(ISNUMBER(OFFSET('Sanitation Data'!$F$12,0,10*ROW('Sanitation Data'!F69))),DC75="No",ISNUMBER(OFFSET('Sanitation Data'!$F$12,0,10*ROW('Sanitation Data'!F69)))),CONCATENATE("[",ROUND(OFFSET('Sanitation Data'!$F$12,0,10*ROW('Sanitation Data'!F69)),0),"]"),IF(AND(ISNUMBER(OFFSET('Sanitation Data'!$F$12,0,10*ROW('Sanitation Data'!F69))),DC75="",ISNUMBER(OFFSET('Sanitation Data'!$F$12,0,10*ROW('Sanitation Data'!F69)))),OFFSET('Sanitation Data'!$F$12,0,10*ROW('Sanitation Data'!F69)),NA())))</f>
        <v>#N/A</v>
      </c>
      <c r="AO75" s="120" t="e">
        <f ca="1">+IF(AND(ISNUMBER(OFFSET('Sanitation Data'!$F$13,0,10*ROW('Sanitation Data'!F69))),DD75="Yes"),OFFSET('Sanitation Data'!$F$13,0,10*ROW('Sanitation Data'!F69)),IF(AND(ISNUMBER(OFFSET('Sanitation Data'!$F$13,0,10*ROW('Sanitation Data'!F69))),DD75="No",ISNUMBER(OFFSET('Sanitation Data'!$F$13,0,10*ROW('Sanitation Data'!F69)))),CONCATENATE("[",ROUND(OFFSET('Sanitation Data'!$F$13,0,10*ROW('Sanitation Data'!F69)),0),"]"),IF(AND(ISNUMBER(OFFSET('Sanitation Data'!$F$13,0,10*ROW('Sanitation Data'!F69))),DD75="",ISNUMBER(OFFSET('Sanitation Data'!$F$13,0,10*ROW('Sanitation Data'!F69)))),OFFSET('Sanitation Data'!$F$13,0,10*ROW('Sanitation Data'!F69)),NA())))</f>
        <v>#N/A</v>
      </c>
      <c r="AP75" s="120" t="e">
        <f ca="1">+IF(AND(ISNUMBER(OFFSET('Sanitation Data'!$G$5,0,10*ROW('Sanitation Data'!G69))),DE75="Yes"),100-OFFSET('Sanitation Data'!$G$5,0,10*ROW('Sanitation Data'!G69)),IF(AND(ISNUMBER(OFFSET('Sanitation Data'!$G$5,0,10*ROW('Sanitation Data'!G69))),DE75="No",ISNUMBER(OFFSET('Sanitation Data'!$G$5,0,10*ROW('Sanitation Data'!G69)))),CONCATENATE("[",ROUND(100-OFFSET('Sanitation Data'!$G$5,0,10*ROW('Sanitation Data'!G69)),0),"]"),IF(AND(ISNUMBER(OFFSET('Sanitation Data'!$G$5,0,10*ROW('Sanitation Data'!G69))),DE75="",ISNUMBER(OFFSET('Sanitation Data'!$G$5,0,10*ROW('Sanitation Data'!G69)))),100-OFFSET('Sanitation Data'!$G$5,0,10*ROW('Sanitation Data'!G69)),NA())))</f>
        <v>#N/A</v>
      </c>
      <c r="AQ75" s="120" t="e">
        <f ca="1">+IF(AND(ISNUMBER(OFFSET('Sanitation Data'!$G$7,0,10*ROW('Sanitation Data'!G69))),DF75="Yes"),OFFSET('Sanitation Data'!$G$7,0,10*ROW('Sanitation Data'!G69)),IF(AND(ISNUMBER(OFFSET('Sanitation Data'!$G$7,0,10*ROW('Sanitation Data'!G69))),DF75="No",ISNUMBER(OFFSET('Sanitation Data'!$G$7,0,10*ROW('Sanitation Data'!G69)))),CONCATENATE("[",ROUND(OFFSET('Sanitation Data'!$G$7,0,10*ROW('Sanitation Data'!G69)),0),"]"),IF(AND(ISNUMBER(OFFSET('Sanitation Data'!$G$7,0,10*ROW('Sanitation Data'!G69))),DF75="",ISNUMBER(OFFSET('Sanitation Data'!$G$7,0,10*ROW('Sanitation Data'!G69)))),OFFSET('Sanitation Data'!$G$7,0,10*ROW('Sanitation Data'!G69)),NA())))</f>
        <v>#N/A</v>
      </c>
      <c r="AR75" s="120" t="e">
        <f ca="1">+IF(AND(ISNUMBER(OFFSET('Sanitation Data'!$G$11,0,10*ROW('Sanitation Data'!G69))),DG75="Yes"),OFFSET('Sanitation Data'!$G$11,0,10*ROW('Sanitation Data'!G69)),IF(AND(ISNUMBER(OFFSET('Sanitation Data'!$G$11,0,10*ROW('Sanitation Data'!G69))),DG75="No",ISNUMBER(OFFSET('Sanitation Data'!$G$11,0,10*ROW('Sanitation Data'!G69)))),CONCATENATE("[",ROUND(OFFSET('Sanitation Data'!$G$11,0,10*ROW('Sanitation Data'!G69)),0),"]"),IF(AND(ISNUMBER(OFFSET('Sanitation Data'!$G$11,0,10*ROW('Sanitation Data'!G69))),DG75="",ISNUMBER(OFFSET('Sanitation Data'!$G$11,0,10*ROW('Sanitation Data'!G69)))),OFFSET('Sanitation Data'!$G$11,0,10*ROW('Sanitation Data'!G69)),NA())))</f>
        <v>#N/A</v>
      </c>
      <c r="AS75" s="120" t="e">
        <f ca="1">+IF(AND(ISNUMBER(OFFSET('Sanitation Data'!$G$12,0,10*ROW('Sanitation Data'!G69))),DH75="Yes"),OFFSET('Sanitation Data'!$G$12,0,10*ROW('Sanitation Data'!G69)),IF(AND(ISNUMBER(OFFSET('Sanitation Data'!$G$12,0,10*ROW('Sanitation Data'!G69))),DH75="No",ISNUMBER(OFFSET('Sanitation Data'!$G$12,0,10*ROW('Sanitation Data'!G69)))),CONCATENATE("[",ROUND(OFFSET('Sanitation Data'!$G$12,0,10*ROW('Sanitation Data'!G69)),0),"]"),IF(AND(ISNUMBER(OFFSET('Sanitation Data'!$G$12,0,10*ROW('Sanitation Data'!G69))),DH75="",ISNUMBER(OFFSET('Sanitation Data'!$G$12,0,10*ROW('Sanitation Data'!G69)))),OFFSET('Sanitation Data'!$G$12,0,10*ROW('Sanitation Data'!G69)),NA())))</f>
        <v>#N/A</v>
      </c>
      <c r="AT75" s="120" t="e">
        <f ca="1">+IF(AND(ISNUMBER(OFFSET('Sanitation Data'!$G$13,0,10*ROW('Sanitation Data'!G69))),DI75="Yes"),OFFSET('Sanitation Data'!$G$13,0,10*ROW('Sanitation Data'!G69)),IF(AND(ISNUMBER(OFFSET('Sanitation Data'!$G$13,0,10*ROW('Sanitation Data'!G69))),DI75="No",ISNUMBER(OFFSET('Sanitation Data'!$G$13,0,10*ROW('Sanitation Data'!G69)))),CONCATENATE("[",ROUND(OFFSET('Sanitation Data'!$G$13,0,10*ROW('Sanitation Data'!G69)),0),"]"),IF(AND(ISNUMBER(OFFSET('Sanitation Data'!$G$13,0,10*ROW('Sanitation Data'!G69))),DI75="",ISNUMBER(OFFSET('Sanitation Data'!$G$13,0,10*ROW('Sanitation Data'!G69)))),OFFSET('Sanitation Data'!$G$13,0,10*ROW('Sanitation Data'!G69)),NA())))</f>
        <v>#N/A</v>
      </c>
      <c r="AU75" s="120" t="e">
        <f ca="1">+IF(AND(ISNUMBER(OFFSET('Sanitation Data'!$H$5,0,10*ROW('Sanitation Data'!H69))),DJ75="Yes"),100-OFFSET('Sanitation Data'!$H$5,0,10*ROW('Sanitation Data'!H69)),IF(AND(ISNUMBER(OFFSET('Sanitation Data'!$H$5,0,10*ROW('Sanitation Data'!H69))),DJ75="No",ISNUMBER(OFFSET('Sanitation Data'!$H$5,0,10*ROW('Sanitation Data'!H69)))),CONCATENATE("[",ROUND(100-OFFSET('Sanitation Data'!$H$5,0,10*ROW('Sanitation Data'!H69)),0),"]"),IF(AND(ISNUMBER(OFFSET('Sanitation Data'!$H$5,0,10*ROW('Sanitation Data'!H69))),DJ75="",ISNUMBER(OFFSET('Sanitation Data'!$H$5,0,10*ROW('Sanitation Data'!H69)))),100-OFFSET('Sanitation Data'!$H$5,0,10*ROW('Sanitation Data'!H69)),NA())))</f>
        <v>#N/A</v>
      </c>
      <c r="AV75" s="120" t="e">
        <f ca="1">+IF(AND(ISNUMBER(OFFSET('Sanitation Data'!$H$7,0,10*ROW('Sanitation Data'!H69))),DK75="Yes"),OFFSET('Sanitation Data'!$H$7,0,10*ROW('Sanitation Data'!H69)),IF(AND(ISNUMBER(OFFSET('Sanitation Data'!$H$7,0,10*ROW('Sanitation Data'!H69))),DK75="No",ISNUMBER(OFFSET('Sanitation Data'!$H$7,0,10*ROW('Sanitation Data'!H69)))),CONCATENATE("[",ROUND(OFFSET('Sanitation Data'!$H$7,0,10*ROW('Sanitation Data'!H69)),0),"]"),IF(AND(ISNUMBER(OFFSET('Sanitation Data'!$H$7,0,10*ROW('Sanitation Data'!H69))),DK75="",ISNUMBER(OFFSET('Sanitation Data'!$H$7,0,10*ROW('Sanitation Data'!H69)))),OFFSET('Sanitation Data'!$H$7,0,10*ROW('Sanitation Data'!H69)),NA())))</f>
        <v>#N/A</v>
      </c>
      <c r="AW75" s="120" t="e">
        <f ca="1">+IF(AND(ISNUMBER(OFFSET('Sanitation Data'!$H$11,0,10*ROW('Sanitation Data'!H69))),DL75="Yes"),OFFSET('Sanitation Data'!$H$11,0,10*ROW('Sanitation Data'!H69)),IF(AND(ISNUMBER(OFFSET('Sanitation Data'!$H$11,0,10*ROW('Sanitation Data'!H69))),DL75="No",ISNUMBER(OFFSET('Sanitation Data'!$H$11,0,10*ROW('Sanitation Data'!H69)))),CONCATENATE("[",ROUND(OFFSET('Sanitation Data'!$H$11,0,10*ROW('Sanitation Data'!H69)),0),"]"),IF(AND(ISNUMBER(OFFSET('Sanitation Data'!$H$11,0,10*ROW('Sanitation Data'!H69))),DL75="",ISNUMBER(OFFSET('Sanitation Data'!$H$11,0,10*ROW('Sanitation Data'!H69)))),OFFSET('Sanitation Data'!$H$11,0,10*ROW('Sanitation Data'!H69)),NA())))</f>
        <v>#N/A</v>
      </c>
      <c r="AX75" s="120" t="e">
        <f ca="1">+IF(AND(ISNUMBER(OFFSET('Sanitation Data'!$H$12,0,10*ROW('Sanitation Data'!H69))),DM75="Yes"),OFFSET('Sanitation Data'!$H$12,0,10*ROW('Sanitation Data'!H69)),IF(AND(ISNUMBER(OFFSET('Sanitation Data'!$H$12,0,10*ROW('Sanitation Data'!H69))),DM75="No",ISNUMBER(OFFSET('Sanitation Data'!$H$12,0,10*ROW('Sanitation Data'!H69)))),CONCATENATE("[",ROUND(OFFSET('Sanitation Data'!$H$12,0,10*ROW('Sanitation Data'!H69)),0),"]"),IF(AND(ISNUMBER(OFFSET('Sanitation Data'!$H$12,0,10*ROW('Sanitation Data'!H69))),DM75="",ISNUMBER(OFFSET('Sanitation Data'!$H$12,0,10*ROW('Sanitation Data'!H69)))),OFFSET('Sanitation Data'!$H$12,0,10*ROW('Sanitation Data'!H69)),NA())))</f>
        <v>#N/A</v>
      </c>
      <c r="AY75" s="120" t="e">
        <f ca="1">+IF(AND(ISNUMBER(OFFSET('Sanitation Data'!$H$13,0,10*ROW('Sanitation Data'!H69))),DN75="Yes"),OFFSET('Sanitation Data'!$H$13,0,10*ROW('Sanitation Data'!H69)),IF(AND(ISNUMBER(OFFSET('Sanitation Data'!$H$13,0,10*ROW('Sanitation Data'!H69))),DN75="No",ISNUMBER(OFFSET('Sanitation Data'!$H$13,0,10*ROW('Sanitation Data'!H69)))),CONCATENATE("[",ROUND(OFFSET('Sanitation Data'!$H$13,0,10*ROW('Sanitation Data'!H69)),0),"]"),IF(AND(ISNUMBER(OFFSET('Sanitation Data'!$H$13,0,10*ROW('Sanitation Data'!H69))),DN75="",ISNUMBER(OFFSET('Sanitation Data'!$H$13,0,10*ROW('Sanitation Data'!H69)))),OFFSET('Sanitation Data'!$H$13,0,10*ROW('Sanitation Data'!H69)),NA())))</f>
        <v>#N/A</v>
      </c>
      <c r="AZ75" s="121" t="e">
        <f ca="1">+IF(AND(ISNUMBER(OFFSET('Hygiene Data'!$C$6,0,10*ROW('Hygiene Data'!C69))),DO75="Yes"),OFFSET('Hygiene Data'!$C$6,0,10*ROW('Hygiene Data'!C69)),IF(AND(ISNUMBER(OFFSET('Hygiene Data'!$C$6,0,10*ROW('Hygiene Data'!C69))),DO75="No",ISNUMBER(OFFSET('Hygiene Data'!$C$6,0,10*ROW('Hygiene Data'!C69)))),CONCATENATE("[",ROUND(OFFSET('Hygiene Data'!$C$6,0,10*ROW('Hygiene Data'!C69)),0),"]"),IF(AND(ISNUMBER(OFFSET('Hygiene Data'!$C$6,0,10*ROW('Hygiene Data'!C69))),DO75="",ISNUMBER(OFFSET('Hygiene Data'!$C$6,0,10*ROW('Hygiene Data'!C69)))),OFFSET('Hygiene Data'!$C$6,0,10*ROW('Hygiene Data'!C69)),NA())))</f>
        <v>#N/A</v>
      </c>
      <c r="BA75" s="121" t="e">
        <f ca="1">+IF(AND(ISNUMBER(OFFSET('Hygiene Data'!$C$8,0,10*ROW('Hygiene Data'!C69))),DP75="Yes"),OFFSET('Hygiene Data'!$C$8,0,10*ROW('Hygiene Data'!C69)),IF(AND(ISNUMBER(OFFSET('Hygiene Data'!$C$8,0,10*ROW('Hygiene Data'!C69))),DP75="No",ISNUMBER(OFFSET('Hygiene Data'!$C$8,0,10*ROW('Hygiene Data'!C69)))),CONCATENATE("[",ROUND(OFFSET('Hygiene Data'!$C$8,0,10*ROW('Hygiene Data'!C69)),0),"]"),IF(AND(ISNUMBER(OFFSET('Hygiene Data'!$C$8,0,10*ROW('Hygiene Data'!C69))),DP75="",ISNUMBER(OFFSET('Hygiene Data'!$C$8,0,10*ROW('Hygiene Data'!C69)))),OFFSET('Hygiene Data'!$C$8,0,10*ROW('Hygiene Data'!C69)),NA())))</f>
        <v>#N/A</v>
      </c>
      <c r="BB75" s="121" t="e">
        <f ca="1">+IF(AND(ISNUMBER(OFFSET('Hygiene Data'!$C$10,0,10*ROW('Hygiene Data'!C69))),DQ75="Yes"),OFFSET('Hygiene Data'!$C$10,0,10*ROW('Hygiene Data'!C69)),IF(AND(ISNUMBER(OFFSET('Hygiene Data'!$C$10,0,10*ROW('Hygiene Data'!C69))),DQ75="No",ISNUMBER(OFFSET('Hygiene Data'!$C$10,0,10*ROW('Hygiene Data'!C69)))),CONCATENATE("[",ROUND(OFFSET('Hygiene Data'!$C$10,0,10*ROW('Hygiene Data'!C69)),0),"]"),IF(AND(ISNUMBER(OFFSET('Hygiene Data'!$C$10,0,10*ROW('Hygiene Data'!C69))),DQ75="",ISNUMBER(OFFSET('Hygiene Data'!$C$10,0,10*ROW('Hygiene Data'!C69)))),OFFSET('Hygiene Data'!$C$10,0,10*ROW('Hygiene Data'!C69)),NA())))</f>
        <v>#N/A</v>
      </c>
      <c r="BC75" s="121" t="e">
        <f ca="1">+IF(AND(ISNUMBER(OFFSET('Hygiene Data'!$D$6,0,10*ROW('Hygiene Data'!D69))),DR75="Yes"),OFFSET('Hygiene Data'!$D$6,0,10*ROW('Hygiene Data'!D69)),IF(AND(ISNUMBER(OFFSET('Hygiene Data'!$D$6,0,10*ROW('Hygiene Data'!D69))),DR75="No",ISNUMBER(OFFSET('Hygiene Data'!$D$6,0,10*ROW('Hygiene Data'!D69)))),CONCATENATE("[",ROUND(OFFSET('Hygiene Data'!$D$6,0,10*ROW('Hygiene Data'!D69)),0),"]"),IF(AND(ISNUMBER(OFFSET('Hygiene Data'!$D$6,0,10*ROW('Hygiene Data'!D69))),DR75="",ISNUMBER(OFFSET('Hygiene Data'!$D$6,0,10*ROW('Hygiene Data'!D69)))),OFFSET('Hygiene Data'!$D$6,0,10*ROW('Hygiene Data'!D69)),NA())))</f>
        <v>#N/A</v>
      </c>
      <c r="BD75" s="121" t="e">
        <f ca="1">+IF(AND(ISNUMBER(OFFSET('Hygiene Data'!$D$8,0,10*ROW('Hygiene Data'!D69))),DS75="Yes"),OFFSET('Hygiene Data'!$D$8,0,10*ROW('Hygiene Data'!D69)),IF(AND(ISNUMBER(OFFSET('Hygiene Data'!$D$8,0,10*ROW('Hygiene Data'!D69))),DS75="No",ISNUMBER(OFFSET('Hygiene Data'!$D$8,0,10*ROW('Hygiene Data'!D69)))),CONCATENATE("[",ROUND(OFFSET('Hygiene Data'!$D$8,0,10*ROW('Hygiene Data'!D69)),0),"]"),IF(AND(ISNUMBER(OFFSET('Hygiene Data'!$D$8,0,10*ROW('Hygiene Data'!D69))),DS75="",ISNUMBER(OFFSET('Hygiene Data'!$D$8,0,10*ROW('Hygiene Data'!D69)))),OFFSET('Hygiene Data'!$D$8,0,10*ROW('Hygiene Data'!D69)),NA())))</f>
        <v>#N/A</v>
      </c>
      <c r="BE75" s="121" t="e">
        <f ca="1">+IF(AND(ISNUMBER(OFFSET('Hygiene Data'!$D$10,0,10*ROW('Hygiene Data'!D69))),DT75="Yes"),OFFSET('Hygiene Data'!$D$10,0,10*ROW('Hygiene Data'!D69)),IF(AND(ISNUMBER(OFFSET('Hygiene Data'!$D$10,0,10*ROW('Hygiene Data'!D69))),DT75="No",ISNUMBER(OFFSET('Hygiene Data'!$D$10,0,10*ROW('Hygiene Data'!D69)))),CONCATENATE("[",ROUND(OFFSET('Hygiene Data'!$D$10,0,10*ROW('Hygiene Data'!D69)),0),"]"),IF(AND(ISNUMBER(OFFSET('Hygiene Data'!$D$10,0,10*ROW('Hygiene Data'!D69))),DT75="",ISNUMBER(OFFSET('Hygiene Data'!$D$10,0,10*ROW('Hygiene Data'!D69)))),OFFSET('Hygiene Data'!$D$10,0,10*ROW('Hygiene Data'!D69)),NA())))</f>
        <v>#N/A</v>
      </c>
      <c r="BF75" s="121" t="e">
        <f ca="1">+IF(AND(ISNUMBER(OFFSET('Hygiene Data'!$E$6,0,10*ROW('Hygiene Data'!E69))),DU75="Yes"),OFFSET('Hygiene Data'!$E$6,0,10*ROW('Hygiene Data'!E69)),IF(AND(ISNUMBER(OFFSET('Hygiene Data'!$E$6,0,10*ROW('Hygiene Data'!E69))),DU75="No",ISNUMBER(OFFSET('Hygiene Data'!$E$6,0,10*ROW('Hygiene Data'!E69)))),CONCATENATE("[",ROUND(OFFSET('Hygiene Data'!$E$6,0,10*ROW('Hygiene Data'!E69)),0),"]"),IF(AND(ISNUMBER(OFFSET('Hygiene Data'!$E$6,0,10*ROW('Hygiene Data'!E69))),DU75="",ISNUMBER(OFFSET('Hygiene Data'!$E$6,0,10*ROW('Hygiene Data'!E69)))),OFFSET('Hygiene Data'!$E$6,0,10*ROW('Hygiene Data'!E69)),NA())))</f>
        <v>#N/A</v>
      </c>
      <c r="BG75" s="121" t="e">
        <f ca="1">+IF(AND(ISNUMBER(OFFSET('Hygiene Data'!$E$8,0,10*ROW('Hygiene Data'!E69))),DV75="Yes"),OFFSET('Hygiene Data'!$E$8,0,10*ROW('Hygiene Data'!E69)),IF(AND(ISNUMBER(OFFSET('Hygiene Data'!$E$8,0,10*ROW('Hygiene Data'!E69))),DV75="No",ISNUMBER(OFFSET('Hygiene Data'!$E$8,0,10*ROW('Hygiene Data'!E69)))),CONCATENATE("[",ROUND(OFFSET('Hygiene Data'!$E$8,0,10*ROW('Hygiene Data'!E69)),0),"]"),IF(AND(ISNUMBER(OFFSET('Hygiene Data'!$E$8,0,10*ROW('Hygiene Data'!E69))),DV75="",ISNUMBER(OFFSET('Hygiene Data'!$E$8,0,10*ROW('Hygiene Data'!E69)))),OFFSET('Hygiene Data'!$E$8,0,10*ROW('Hygiene Data'!E69)),NA())))</f>
        <v>#N/A</v>
      </c>
      <c r="BH75" s="121" t="e">
        <f ca="1">+IF(AND(ISNUMBER(OFFSET('Hygiene Data'!$E$10,0,10*ROW('Hygiene Data'!E69))),DW75="Yes"),OFFSET('Hygiene Data'!$E$10,0,10*ROW('Hygiene Data'!E69)),IF(AND(ISNUMBER(OFFSET('Hygiene Data'!$E$10,0,10*ROW('Hygiene Data'!E69))),DW75="No",ISNUMBER(OFFSET('Hygiene Data'!$E$10,0,10*ROW('Hygiene Data'!E69)))),CONCATENATE("[",ROUND(OFFSET('Hygiene Data'!$E$10,0,10*ROW('Hygiene Data'!E69)),0),"]"),IF(AND(ISNUMBER(OFFSET('Hygiene Data'!$E$10,0,10*ROW('Hygiene Data'!E69))),DW75="",ISNUMBER(OFFSET('Hygiene Data'!$E$10,0,10*ROW('Hygiene Data'!E69)))),OFFSET('Hygiene Data'!$E$10,0,10*ROW('Hygiene Data'!E69)),NA())))</f>
        <v>#N/A</v>
      </c>
      <c r="BI75" s="121" t="e">
        <f ca="1">+IF(AND(ISNUMBER(OFFSET('Hygiene Data'!$F$6,0,10*ROW('Hygiene Data'!F69))),DX75="Yes"),OFFSET('Hygiene Data'!$F$6,0,10*ROW('Hygiene Data'!F69)),IF(AND(ISNUMBER(OFFSET('Hygiene Data'!$F$6,0,10*ROW('Hygiene Data'!F69))),DX75="No",ISNUMBER(OFFSET('Hygiene Data'!$F$6,0,10*ROW('Hygiene Data'!F69)))),CONCATENATE("[",ROUND(OFFSET('Hygiene Data'!$F$6,0,10*ROW('Hygiene Data'!F69)),0),"]"),IF(AND(ISNUMBER(OFFSET('Hygiene Data'!$F$6,0,10*ROW('Hygiene Data'!F69))),DX75="",ISNUMBER(OFFSET('Hygiene Data'!$F$6,0,10*ROW('Hygiene Data'!F69)))),OFFSET('Hygiene Data'!$F$6,0,10*ROW('Hygiene Data'!F69)),NA())))</f>
        <v>#N/A</v>
      </c>
      <c r="BJ75" s="121" t="e">
        <f ca="1">+IF(AND(ISNUMBER(OFFSET('Hygiene Data'!$F$8,0,10*ROW('Hygiene Data'!F69))),DY75="Yes"),OFFSET('Hygiene Data'!$F$8,0,10*ROW('Hygiene Data'!F69)),IF(AND(ISNUMBER(OFFSET('Hygiene Data'!$F$8,0,10*ROW('Hygiene Data'!F69))),DY75="No",ISNUMBER(OFFSET('Hygiene Data'!$F$8,0,10*ROW('Hygiene Data'!F69)))),CONCATENATE("[",ROUND(OFFSET('Hygiene Data'!$F$8,0,10*ROW('Hygiene Data'!F69)),0),"]"),IF(AND(ISNUMBER(OFFSET('Hygiene Data'!$F$8,0,10*ROW('Hygiene Data'!F69))),DY75="",ISNUMBER(OFFSET('Hygiene Data'!$F$8,0,10*ROW('Hygiene Data'!F69)))),OFFSET('Hygiene Data'!$F$8,0,10*ROW('Hygiene Data'!F69)),NA())))</f>
        <v>#N/A</v>
      </c>
      <c r="BK75" s="121" t="e">
        <f ca="1">+IF(AND(ISNUMBER(OFFSET('Hygiene Data'!$F$10,0,10*ROW('Hygiene Data'!F69))),DZ75="Yes"),OFFSET('Hygiene Data'!$F$10,0,10*ROW('Hygiene Data'!F69)),IF(AND(ISNUMBER(OFFSET('Hygiene Data'!$F$10,0,10*ROW('Hygiene Data'!F69))),DZ75="No",ISNUMBER(OFFSET('Hygiene Data'!$F$10,0,10*ROW('Hygiene Data'!F69)))),CONCATENATE("[",ROUND(OFFSET('Hygiene Data'!$F$10,0,10*ROW('Hygiene Data'!F69)),0),"]"),IF(AND(ISNUMBER(OFFSET('Hygiene Data'!$F$10,0,10*ROW('Hygiene Data'!F69))),DZ75="",ISNUMBER(OFFSET('Hygiene Data'!$F$10,0,10*ROW('Hygiene Data'!F69)))),OFFSET('Hygiene Data'!$F$10,0,10*ROW('Hygiene Data'!F69)),NA())))</f>
        <v>#N/A</v>
      </c>
      <c r="BL75" s="121" t="e">
        <f ca="1">+IF(AND(ISNUMBER(OFFSET('Hygiene Data'!$G$6,0,10*ROW('Hygiene Data'!G69))),EA75="Yes"),OFFSET('Hygiene Data'!$G$6,0,10*ROW('Hygiene Data'!G69)),IF(AND(ISNUMBER(OFFSET('Hygiene Data'!$G$6,0,10*ROW('Hygiene Data'!G69))),EA75="No",ISNUMBER(OFFSET('Hygiene Data'!$G$6,0,10*ROW('Hygiene Data'!G69)))),CONCATENATE("[",ROUND(OFFSET('Hygiene Data'!$G$6,0,10*ROW('Hygiene Data'!G69)),0),"]"),IF(AND(ISNUMBER(OFFSET('Hygiene Data'!$G$6,0,10*ROW('Hygiene Data'!G69))),EA75="",ISNUMBER(OFFSET('Hygiene Data'!$G$6,0,10*ROW('Hygiene Data'!G69)))),OFFSET('Hygiene Data'!$G$6,0,10*ROW('Hygiene Data'!G69)),NA())))</f>
        <v>#N/A</v>
      </c>
      <c r="BM75" s="121" t="e">
        <f ca="1">+IF(AND(ISNUMBER(OFFSET('Hygiene Data'!$G$8,0,10*ROW('Hygiene Data'!G69))),EB75="Yes"),OFFSET('Hygiene Data'!$G$8,0,10*ROW('Hygiene Data'!G69)),IF(AND(ISNUMBER(OFFSET('Hygiene Data'!$G$8,0,10*ROW('Hygiene Data'!G69))),EB75="No",ISNUMBER(OFFSET('Hygiene Data'!$G$8,0,10*ROW('Hygiene Data'!G69)))),CONCATENATE("[",ROUND(OFFSET('Hygiene Data'!$G$8,0,10*ROW('Hygiene Data'!G69)),0),"]"),IF(AND(ISNUMBER(OFFSET('Hygiene Data'!$G$8,0,10*ROW('Hygiene Data'!G69))),EB75="",ISNUMBER(OFFSET('Hygiene Data'!$G$8,0,10*ROW('Hygiene Data'!G69)))),OFFSET('Hygiene Data'!$G$8,0,10*ROW('Hygiene Data'!G69)),NA())))</f>
        <v>#N/A</v>
      </c>
      <c r="BN75" s="121" t="e">
        <f ca="1">+IF(AND(ISNUMBER(OFFSET('Hygiene Data'!$G$10,0,10*ROW('Hygiene Data'!G69))),EC75="Yes"),OFFSET('Hygiene Data'!$G$10,0,10*ROW('Hygiene Data'!G69)),IF(AND(ISNUMBER(OFFSET('Hygiene Data'!$G$10,0,10*ROW('Hygiene Data'!G69))),EC75="No",ISNUMBER(OFFSET('Hygiene Data'!$G$10,0,10*ROW('Hygiene Data'!G69)))),CONCATENATE("[",ROUND(OFFSET('Hygiene Data'!$G$10,0,10*ROW('Hygiene Data'!G69)),0),"]"),IF(AND(ISNUMBER(OFFSET('Hygiene Data'!$G$10,0,10*ROW('Hygiene Data'!G69))),EC75="",ISNUMBER(OFFSET('Hygiene Data'!$G$10,0,10*ROW('Hygiene Data'!G69)))),OFFSET('Hygiene Data'!$G$10,0,10*ROW('Hygiene Data'!G69)),NA())))</f>
        <v>#N/A</v>
      </c>
      <c r="BO75" s="121" t="e">
        <f ca="1">+IF(AND(ISNUMBER(OFFSET('Hygiene Data'!$H$6,0,10*ROW('Hygiene Data'!H69))),ED75="Yes"),OFFSET('Hygiene Data'!$H$6,0,10*ROW('Hygiene Data'!H69)),IF(AND(ISNUMBER(OFFSET('Hygiene Data'!$H$6,0,10*ROW('Hygiene Data'!H69))),ED75="No",ISNUMBER(OFFSET('Hygiene Data'!$H$6,0,10*ROW('Hygiene Data'!H69)))),CONCATENATE("[",ROUND(OFFSET('Hygiene Data'!$H$6,0,10*ROW('Hygiene Data'!H69)),0),"]"),IF(AND(ISNUMBER(OFFSET('Hygiene Data'!$H$6,0,10*ROW('Hygiene Data'!H69))),ED75="",ISNUMBER(OFFSET('Hygiene Data'!$H$6,0,10*ROW('Hygiene Data'!H69)))),OFFSET('Hygiene Data'!$H$6,0,10*ROW('Hygiene Data'!H69)),NA())))</f>
        <v>#N/A</v>
      </c>
      <c r="BP75" s="121" t="e">
        <f ca="1">+IF(AND(ISNUMBER(OFFSET('Hygiene Data'!$H$8,0,10*ROW('Hygiene Data'!H69))),EE75="Yes"),OFFSET('Hygiene Data'!$H$8,0,10*ROW('Hygiene Data'!H69)),IF(AND(ISNUMBER(OFFSET('Hygiene Data'!$H$8,0,10*ROW('Hygiene Data'!H69))),EE75="No",ISNUMBER(OFFSET('Hygiene Data'!$H$8,0,10*ROW('Hygiene Data'!H69)))),CONCATENATE("[",ROUND(OFFSET('Hygiene Data'!$H$8,0,10*ROW('Hygiene Data'!H69)),0),"]"),IF(AND(ISNUMBER(OFFSET('Hygiene Data'!$H$8,0,10*ROW('Hygiene Data'!H69))),EE75="",ISNUMBER(OFFSET('Hygiene Data'!$H$8,0,10*ROW('Hygiene Data'!H69)))),OFFSET('Hygiene Data'!$H$8,0,10*ROW('Hygiene Data'!H69)),NA())))</f>
        <v>#N/A</v>
      </c>
      <c r="BQ75" s="121" t="e">
        <f ca="1">+IF(AND(ISNUMBER(OFFSET('Hygiene Data'!$H$10,0,10*ROW('Hygiene Data'!H69))),EF75="Yes"),OFFSET('Hygiene Data'!$H$10,0,10*ROW('Hygiene Data'!H69)),IF(AND(ISNUMBER(OFFSET('Hygiene Data'!$H$10,0,10*ROW('Hygiene Data'!H69))),EF75="No",ISNUMBER(OFFSET('Hygiene Data'!$H$10,0,10*ROW('Hygiene Data'!H69)))),CONCATENATE("[",ROUND(OFFSET('Hygiene Data'!$H$10,0,10*ROW('Hygiene Data'!H69)),0),"]"),IF(AND(ISNUMBER(OFFSET('Hygiene Data'!$H$10,0,10*ROW('Hygiene Data'!H69))),EF75="",ISNUMBER(OFFSET('Hygiene Data'!$H$10,0,10*ROW('Hygiene Data'!H69)))),OFFSET('Hygiene Data'!$H$10,0,10*ROW('Hygiene Data'!H69)),NA())))</f>
        <v>#N/A</v>
      </c>
      <c r="BS75" s="28" t="str">
        <f ca="1">+IF(OFFSET('Water Data'!$C$28,0,10*ROW('Water Data'!C69))="","",OFFSET('Water Data'!$C$28,0,10*ROW('Water Data'!C69)))</f>
        <v/>
      </c>
      <c r="BT75" s="28" t="str">
        <f ca="1">+IF(OFFSET('Water Data'!$C$29,0,10*ROW('Water Data'!C69))="","",OFFSET('Water Data'!$C$29,0,10*ROW('Water Data'!C69)))</f>
        <v/>
      </c>
      <c r="BU75" s="28" t="str">
        <f ca="1">+IF(OFFSET('Water Data'!$C$30,0,10*ROW('Water Data'!C69))="","",OFFSET('Water Data'!$C$30,0,10*ROW('Water Data'!C69)))</f>
        <v/>
      </c>
      <c r="BV75" s="28" t="str">
        <f ca="1">+IF(OFFSET('Water Data'!$D$28,0,10*ROW('Water Data'!D69))="","",OFFSET('Water Data'!$D$28,0,10*ROW('Water Data'!D69)))</f>
        <v/>
      </c>
      <c r="BW75" s="28" t="str">
        <f ca="1">+IF(OFFSET('Water Data'!$D$29,0,10*ROW('Water Data'!D69))="","",OFFSET('Water Data'!$D$29,0,10*ROW('Water Data'!D69)))</f>
        <v/>
      </c>
      <c r="BX75" s="28" t="str">
        <f ca="1">+IF(OFFSET('Water Data'!$D$30,0,10*ROW('Water Data'!D69))="","",OFFSET('Water Data'!$D$30,0,10*ROW('Water Data'!D69)))</f>
        <v/>
      </c>
      <c r="BY75" s="28" t="str">
        <f ca="1">+IF(OFFSET('Water Data'!$E$28,0,10*ROW('Water Data'!E69))="","",OFFSET('Water Data'!$E$28,0,10*ROW('Water Data'!E69)))</f>
        <v/>
      </c>
      <c r="BZ75" s="28" t="str">
        <f ca="1">+IF(OFFSET('Water Data'!$E$29,0,10*ROW('Water Data'!E69))="","",OFFSET('Water Data'!$E$29,0,10*ROW('Water Data'!E69)))</f>
        <v/>
      </c>
      <c r="CA75" s="28" t="str">
        <f ca="1">+IF(OFFSET('Water Data'!$E$30,0,10*ROW('Water Data'!E69))="","",OFFSET('Water Data'!$E$30,0,10*ROW('Water Data'!E69)))</f>
        <v/>
      </c>
      <c r="CB75" s="28" t="str">
        <f ca="1">+IF(OFFSET('Water Data'!$F$28,0,10*ROW('Water Data'!F69))="","",OFFSET('Water Data'!$F$28,0,10*ROW('Water Data'!F69)))</f>
        <v/>
      </c>
      <c r="CC75" s="28" t="str">
        <f ca="1">+IF(OFFSET('Water Data'!$F$29,0,10*ROW('Water Data'!F69))="","",OFFSET('Water Data'!$F$29,0,10*ROW('Water Data'!F69)))</f>
        <v/>
      </c>
      <c r="CD75" s="28" t="str">
        <f ca="1">+IF(OFFSET('Water Data'!$F$30,0,10*ROW('Water Data'!F69))="","",OFFSET('Water Data'!$F$30,0,10*ROW('Water Data'!F69)))</f>
        <v/>
      </c>
      <c r="CE75" s="28" t="str">
        <f ca="1">+IF(OFFSET('Water Data'!$G$28,0,10*ROW('Water Data'!G69))="","",OFFSET('Water Data'!$G$28,0,10*ROW('Water Data'!G69)))</f>
        <v/>
      </c>
      <c r="CF75" s="28" t="str">
        <f ca="1">+IF(OFFSET('Water Data'!$G$29,0,10*ROW('Water Data'!G69))="","",OFFSET('Water Data'!$G$29,0,10*ROW('Water Data'!G69)))</f>
        <v/>
      </c>
      <c r="CG75" s="28" t="str">
        <f ca="1">+IF(OFFSET('Water Data'!$G$30,0,10*ROW('Water Data'!G69))="","",OFFSET('Water Data'!$G$30,0,10*ROW('Water Data'!G69)))</f>
        <v/>
      </c>
      <c r="CH75" s="28" t="str">
        <f ca="1">+IF(OFFSET('Water Data'!$H$28,0,10*ROW('Water Data'!H69))="","",OFFSET('Water Data'!$H$28,0,10*ROW('Water Data'!H69)))</f>
        <v/>
      </c>
      <c r="CI75" s="28" t="str">
        <f ca="1">+IF(OFFSET('Water Data'!$H$29,0,10*ROW('Water Data'!H69))="","",OFFSET('Water Data'!$H$29,0,10*ROW('Water Data'!H69)))</f>
        <v/>
      </c>
      <c r="CJ75" s="28" t="str">
        <f ca="1">+IF(OFFSET('Water Data'!$H$30,0,10*ROW('Water Data'!H69))="","",OFFSET('Water Data'!$H$30,0,10*ROW('Water Data'!H69)))</f>
        <v/>
      </c>
      <c r="CK75" s="28" t="str">
        <f ca="1">+IF(OFFSET('Sanitation Data'!$C$29,0,10*ROW('Sanitation Data'!C69))="","",OFFSET('Sanitation Data'!$C$29,0,10*ROW('Sanitation Data'!C69)))</f>
        <v/>
      </c>
      <c r="CL75" s="28" t="str">
        <f ca="1">+IF(OFFSET('Sanitation Data'!$C$30,0,10*ROW('Sanitation Data'!C69))="","",OFFSET('Sanitation Data'!$C$30,0,10*ROW('Sanitation Data'!C69)))</f>
        <v/>
      </c>
      <c r="CM75" s="28" t="str">
        <f ca="1">+IF(OFFSET('Sanitation Data'!$C$31,0,10*ROW('Sanitation Data'!C69))="","",OFFSET('Sanitation Data'!$C$31,0,10*ROW('Sanitation Data'!C69)))</f>
        <v/>
      </c>
      <c r="CN75" s="28" t="str">
        <f ca="1">+IF(OFFSET('Sanitation Data'!$C$32,0,10*ROW('Sanitation Data'!C69))="","",OFFSET('Sanitation Data'!$C$32,0,10*ROW('Sanitation Data'!C69)))</f>
        <v/>
      </c>
      <c r="CO75" s="28" t="str">
        <f ca="1">+IF(OFFSET('Sanitation Data'!$C$33,0,10*ROW('Sanitation Data'!C69))="","",OFFSET('Sanitation Data'!$C$33,0,10*ROW('Sanitation Data'!C69)))</f>
        <v/>
      </c>
      <c r="CP75" s="28" t="str">
        <f ca="1">+IF(OFFSET('Sanitation Data'!$D$29,0,10*ROW('Sanitation Data'!D69))="","",OFFSET('Sanitation Data'!$D$29,0,10*ROW('Sanitation Data'!D69)))</f>
        <v/>
      </c>
      <c r="CQ75" s="28" t="str">
        <f ca="1">+IF(OFFSET('Sanitation Data'!$D$30,0,10*ROW('Sanitation Data'!D69))="","",OFFSET('Sanitation Data'!$D$30,0,10*ROW('Sanitation Data'!D69)))</f>
        <v/>
      </c>
      <c r="CR75" s="28" t="str">
        <f ca="1">+IF(OFFSET('Sanitation Data'!$D$31,0,10*ROW('Sanitation Data'!D69))="","",OFFSET('Sanitation Data'!$D$31,0,10*ROW('Sanitation Data'!D69)))</f>
        <v/>
      </c>
      <c r="CS75" s="28" t="str">
        <f ca="1">+IF(OFFSET('Sanitation Data'!$D$32,0,10*ROW('Sanitation Data'!D69))="","",OFFSET('Sanitation Data'!$D$32,0,10*ROW('Sanitation Data'!D69)))</f>
        <v/>
      </c>
      <c r="CT75" s="28" t="str">
        <f ca="1">+IF(OFFSET('Sanitation Data'!$D$33,0,10*ROW('Sanitation Data'!D69))="","",OFFSET('Sanitation Data'!$D$33,0,10*ROW('Sanitation Data'!D69)))</f>
        <v/>
      </c>
      <c r="CU75" s="28" t="str">
        <f ca="1">+IF(OFFSET('Sanitation Data'!$E$29,0,10*ROW('Sanitation Data'!E69))="","",OFFSET('Sanitation Data'!$E$29,0,10*ROW('Sanitation Data'!E69)))</f>
        <v/>
      </c>
      <c r="CV75" s="28" t="str">
        <f ca="1">+IF(OFFSET('Sanitation Data'!$E$30,0,10*ROW('Sanitation Data'!E69))="","",OFFSET('Sanitation Data'!$E$30,0,10*ROW('Sanitation Data'!E69)))</f>
        <v/>
      </c>
      <c r="CW75" s="28" t="str">
        <f ca="1">+IF(OFFSET('Sanitation Data'!$E$31,0,10*ROW('Sanitation Data'!E69))="","",OFFSET('Sanitation Data'!$E$31,0,10*ROW('Sanitation Data'!E69)))</f>
        <v/>
      </c>
      <c r="CX75" s="28" t="str">
        <f ca="1">+IF(OFFSET('Sanitation Data'!$E$32,0,10*ROW('Sanitation Data'!E69))="","",OFFSET('Sanitation Data'!$E$32,0,10*ROW('Sanitation Data'!E69)))</f>
        <v/>
      </c>
      <c r="CY75" s="28" t="str">
        <f ca="1">+IF(OFFSET('Sanitation Data'!$E$33,0,10*ROW('Sanitation Data'!E69))="","",OFFSET('Sanitation Data'!$E$33,0,10*ROW('Sanitation Data'!E69)))</f>
        <v/>
      </c>
      <c r="CZ75" s="28" t="str">
        <f ca="1">+IF(OFFSET('Sanitation Data'!$F$29,0,10*ROW('Sanitation Data'!F69))="","",OFFSET('Sanitation Data'!$F$29,0,10*ROW('Sanitation Data'!F69)))</f>
        <v/>
      </c>
      <c r="DA75" s="28" t="str">
        <f ca="1">+IF(OFFSET('Sanitation Data'!$F$30,0,10*ROW('Sanitation Data'!F69))="","",OFFSET('Sanitation Data'!$F$30,0,10*ROW('Sanitation Data'!F69)))</f>
        <v/>
      </c>
      <c r="DB75" s="28" t="str">
        <f ca="1">+IF(OFFSET('Sanitation Data'!$F$31,0,10*ROW('Sanitation Data'!F69))="","",OFFSET('Sanitation Data'!$F$31,0,10*ROW('Sanitation Data'!F69)))</f>
        <v/>
      </c>
      <c r="DC75" s="28" t="str">
        <f ca="1">+IF(OFFSET('Sanitation Data'!$F$32,0,10*ROW('Sanitation Data'!F69))="","",OFFSET('Sanitation Data'!$F$32,0,10*ROW('Sanitation Data'!F69)))</f>
        <v/>
      </c>
      <c r="DD75" s="28" t="str">
        <f ca="1">+IF(OFFSET('Sanitation Data'!$F$33,0,10*ROW('Sanitation Data'!F69))="","",OFFSET('Sanitation Data'!$F$33,0,10*ROW('Sanitation Data'!F69)))</f>
        <v/>
      </c>
      <c r="DE75" s="28" t="str">
        <f ca="1">+IF(OFFSET('Sanitation Data'!$G$29,0,10*ROW('Sanitation Data'!G69))="","",OFFSET('Sanitation Data'!$G$29,0,10*ROW('Sanitation Data'!G69)))</f>
        <v/>
      </c>
      <c r="DF75" s="28" t="str">
        <f ca="1">+IF(OFFSET('Sanitation Data'!$G$30,0,10*ROW('Sanitation Data'!G69))="","",OFFSET('Sanitation Data'!$G$30,0,10*ROW('Sanitation Data'!G69)))</f>
        <v/>
      </c>
      <c r="DG75" s="28" t="str">
        <f ca="1">+IF(OFFSET('Sanitation Data'!$G$31,0,10*ROW('Sanitation Data'!G69))="","",OFFSET('Sanitation Data'!$G$31,0,10*ROW('Sanitation Data'!G69)))</f>
        <v/>
      </c>
      <c r="DH75" s="28" t="str">
        <f ca="1">+IF(OFFSET('Sanitation Data'!$G$32,0,10*ROW('Sanitation Data'!G69))="","",OFFSET('Sanitation Data'!$G$32,0,10*ROW('Sanitation Data'!G69)))</f>
        <v/>
      </c>
      <c r="DI75" s="28" t="str">
        <f ca="1">+IF(OFFSET('Sanitation Data'!$G$33,0,10*ROW('Sanitation Data'!G69))="","",OFFSET('Sanitation Data'!$G$33,0,10*ROW('Sanitation Data'!G69)))</f>
        <v/>
      </c>
      <c r="DJ75" s="28" t="str">
        <f ca="1">+IF(OFFSET('Sanitation Data'!$H$29,0,10*ROW('Sanitation Data'!H69))="","",OFFSET('Sanitation Data'!$H$29,0,10*ROW('Sanitation Data'!H69)))</f>
        <v/>
      </c>
      <c r="DK75" s="28" t="str">
        <f ca="1">+IF(OFFSET('Sanitation Data'!$H$30,0,10*ROW('Sanitation Data'!H69))="","",OFFSET('Sanitation Data'!$H$30,0,10*ROW('Sanitation Data'!H69)))</f>
        <v/>
      </c>
      <c r="DL75" s="28" t="str">
        <f ca="1">+IF(OFFSET('Sanitation Data'!$H$31,0,10*ROW('Sanitation Data'!H69))="","",OFFSET('Sanitation Data'!$H$31,0,10*ROW('Sanitation Data'!H69)))</f>
        <v/>
      </c>
      <c r="DM75" s="28" t="str">
        <f ca="1">+IF(OFFSET('Sanitation Data'!$H$32,0,10*ROW('Sanitation Data'!H69))="","",OFFSET('Sanitation Data'!$H$32,0,10*ROW('Sanitation Data'!H69)))</f>
        <v/>
      </c>
      <c r="DN75" s="28" t="str">
        <f ca="1">+IF(OFFSET('Sanitation Data'!$H$33,0,10*ROW('Sanitation Data'!H69))="","",OFFSET('Sanitation Data'!$H$33,0,10*ROW('Sanitation Data'!H69)))</f>
        <v/>
      </c>
      <c r="DO75" s="28" t="str">
        <f ca="1">+IF(OFFSET('Hygiene Data'!$C$12,0,10*ROW('Hygiene Data'!C69))="","",OFFSET('Hygiene Data'!$C$12,0,10*ROW('Hygiene Data'!C69)))</f>
        <v/>
      </c>
      <c r="DP75" s="28" t="str">
        <f ca="1">+IF(OFFSET('Hygiene Data'!$C$13,0,10*ROW('Hygiene Data'!C69))="","",OFFSET('Hygiene Data'!$C$13,0,10*ROW('Hygiene Data'!C69)))</f>
        <v/>
      </c>
      <c r="DQ75" s="28" t="str">
        <f ca="1">+IF(OFFSET('Hygiene Data'!$C$14,0,10*ROW('Hygiene Data'!C69))="","",OFFSET('Hygiene Data'!$C$14,0,10*ROW('Hygiene Data'!C69)))</f>
        <v/>
      </c>
      <c r="DR75" s="28" t="str">
        <f ca="1">+IF(OFFSET('Hygiene Data'!$D$12,0,10*ROW('Hygiene Data'!D69))="","",OFFSET('Hygiene Data'!$D$12,0,10*ROW('Hygiene Data'!D69)))</f>
        <v/>
      </c>
      <c r="DS75" s="28" t="str">
        <f ca="1">+IF(OFFSET('Hygiene Data'!$D$13,0,10*ROW('Hygiene Data'!D69))="","",OFFSET('Hygiene Data'!$D$13,0,10*ROW('Hygiene Data'!D69)))</f>
        <v/>
      </c>
      <c r="DT75" s="28" t="str">
        <f ca="1">+IF(OFFSET('Hygiene Data'!$D$14,0,10*ROW('Hygiene Data'!D69))="","",OFFSET('Hygiene Data'!$D$14,0,10*ROW('Hygiene Data'!D69)))</f>
        <v/>
      </c>
      <c r="DU75" s="28" t="str">
        <f ca="1">+IF(OFFSET('Hygiene Data'!$E$12,0,10*ROW('Hygiene Data'!E69))="","",OFFSET('Hygiene Data'!$E$12,0,10*ROW('Hygiene Data'!E69)))</f>
        <v/>
      </c>
      <c r="DV75" s="28" t="str">
        <f ca="1">+IF(OFFSET('Hygiene Data'!$E$13,0,10*ROW('Hygiene Data'!E69))="","",OFFSET('Hygiene Data'!$E$13,0,10*ROW('Hygiene Data'!E69)))</f>
        <v/>
      </c>
      <c r="DW75" s="28" t="str">
        <f ca="1">+IF(OFFSET('Hygiene Data'!$E$14,0,10*ROW('Hygiene Data'!E69))="","",OFFSET('Hygiene Data'!$E$14,0,10*ROW('Hygiene Data'!E69)))</f>
        <v/>
      </c>
      <c r="DX75" s="28" t="str">
        <f ca="1">+IF(OFFSET('Hygiene Data'!$F$12,0,10*ROW('Hygiene Data'!F69))="","",OFFSET('Hygiene Data'!$F$12,0,10*ROW('Hygiene Data'!F69)))</f>
        <v/>
      </c>
      <c r="DY75" s="28" t="str">
        <f ca="1">+IF(OFFSET('Hygiene Data'!$F$13,0,10*ROW('Hygiene Data'!F69))="","",OFFSET('Hygiene Data'!$F$13,0,10*ROW('Hygiene Data'!F69)))</f>
        <v/>
      </c>
      <c r="DZ75" s="28" t="str">
        <f ca="1">+IF(OFFSET('Hygiene Data'!$F$14,0,10*ROW('Hygiene Data'!F69))="","",OFFSET('Hygiene Data'!$F$14,0,10*ROW('Hygiene Data'!F69)))</f>
        <v/>
      </c>
      <c r="EA75" s="28" t="str">
        <f ca="1">+IF(OFFSET('Hygiene Data'!$G$12,0,10*ROW('Hygiene Data'!G69))="","",OFFSET('Hygiene Data'!$G$12,0,10*ROW('Hygiene Data'!G69)))</f>
        <v/>
      </c>
      <c r="EB75" s="28" t="str">
        <f ca="1">+IF(OFFSET('Hygiene Data'!$G$13,0,10*ROW('Hygiene Data'!G69))="","",OFFSET('Hygiene Data'!$G$13,0,10*ROW('Hygiene Data'!G69)))</f>
        <v/>
      </c>
      <c r="EC75" s="28" t="str">
        <f ca="1">+IF(OFFSET('Hygiene Data'!$G$14,0,10*ROW('Hygiene Data'!G69))="","",OFFSET('Hygiene Data'!$G$14,0,10*ROW('Hygiene Data'!G69)))</f>
        <v/>
      </c>
      <c r="ED75" s="28" t="str">
        <f ca="1">+IF(OFFSET('Hygiene Data'!$H$12,0,10*ROW('Hygiene Data'!H69))="","",OFFSET('Hygiene Data'!$H$12,0,10*ROW('Hygiene Data'!H69)))</f>
        <v/>
      </c>
      <c r="EE75" s="28" t="str">
        <f ca="1">+IF(OFFSET('Hygiene Data'!$H$13,0,10*ROW('Hygiene Data'!H69))="","",OFFSET('Hygiene Data'!$H$13,0,10*ROW('Hygiene Data'!H69)))</f>
        <v/>
      </c>
      <c r="EF75" s="28" t="str">
        <f ca="1">+IF(OFFSET('Hygiene Data'!$H$14,0,10*ROW('Hygiene Data'!H69))="","",OFFSET('Hygiene Data'!$H$14,0,10*ROW('Hygiene Data'!H69)))</f>
        <v/>
      </c>
    </row>
    <row r="76" spans="1:136" x14ac:dyDescent="0.2">
      <c r="A76" s="44" t="str">
        <f ca="1">+IF(OFFSET('Water Data'!$B$1,0,10*ROW('Water Data'!B73))="","",OFFSET('Water Data'!$B$1,0,10*ROW('Water Data'!B73)))</f>
        <v/>
      </c>
      <c r="B76" s="44" t="str">
        <f ca="1">+IF(OFFSET('Water Data'!$A$3,0,10*ROW('Water Data'!A73))="","",OFFSET('Water Data'!$A$3,0,10*ROW('Water Data'!A73)))</f>
        <v/>
      </c>
      <c r="C76" s="44" t="str">
        <f ca="1">+IF(OFFSET('Water Data'!$C$3,0,10*ROW('Water Data'!C73))="","",OFFSET('Water Data'!$C$3,0,10*ROW('Water Data'!C73)))</f>
        <v/>
      </c>
      <c r="D76" s="119" t="e">
        <f ca="1">+IF(AND(ISNUMBER(OFFSET('Water Data'!$C$5,0,10*ROW('Water Data'!C70))),BS76="Yes"),100-OFFSET('Water Data'!$C$5,0,10*ROW('Water Data'!C70)),IF(AND(ISNUMBER(OFFSET('Water Data'!$C$5,0,10*ROW('Water Data'!C70))),BS76="No",ISNUMBER(OFFSET('Water Data'!$C$5,0,10*ROW('Water Data'!C70)))),CONCATENATE("[",ROUND(100-OFFSET('Water Data'!$C$5,0,10*ROW('Water Data'!C70)),0),"]"),IF(AND(ISNUMBER(OFFSET('Water Data'!$C$5,0,10*ROW('Water Data'!C70))),BS76="",ISNUMBER(OFFSET('Water Data'!$C$5,0,10*ROW('Water Data'!C70)))),100-OFFSET('Water Data'!$C$5,0,10*ROW('Water Data'!C70)),NA())))</f>
        <v>#N/A</v>
      </c>
      <c r="E76" s="119" t="e">
        <f ca="1">+IF(AND(ISNUMBER(OFFSET('Water Data'!$C$7,0,10*ROW('Water Data'!D70))),BT76="Yes"),OFFSET('Water Data'!$C$7,0,10*ROW('Water Data'!C70)),IF(AND(ISNUMBER(OFFSET('Water Data'!$C$7,0,10*ROW('Water Data'!C70))),BT76="No",ISNUMBER(OFFSET('Water Data'!$C$7,0,10*ROW('Water Data'!C70)))),CONCATENATE("[",ROUND(OFFSET('Water Data'!$C$7,0,10*ROW('Water Data'!C70)),0),"]"),IF(AND(ISNUMBER(OFFSET('Water Data'!$C$7,0,10*ROW('Water Data'!C70))),BT76="",ISNUMBER(OFFSET('Water Data'!$C$7,0,10*ROW('Water Data'!C70)))),OFFSET('Water Data'!$C$7,0,10*ROW('Water Data'!C70)),NA())))</f>
        <v>#N/A</v>
      </c>
      <c r="F76" s="119" t="e">
        <f ca="1">+IF(AND(ISNUMBER(OFFSET('Water Data'!$C$10,0,10*ROW('Water Data'!C70))),BU76="Yes"),OFFSET('Water Data'!$C$10,0,10*ROW('Water Data'!C70)),IF(AND(ISNUMBER(OFFSET('Water Data'!$C$10,0,10*ROW('Water Data'!C70))),BU76="No",ISNUMBER(OFFSET('Water Data'!$C$10,0,10*ROW('Water Data'!C70)))),CONCATENATE("[",ROUND(OFFSET('Water Data'!$C$10,0,10*ROW('Water Data'!C70)),0),"]"),IF(AND(ISNUMBER(OFFSET('Water Data'!$C$10,0,10*ROW('Water Data'!C70))),BU76="",ISNUMBER(OFFSET('Water Data'!$C$10,0,10*ROW('Water Data'!C70)))),OFFSET('Water Data'!$C$10,0,10*ROW('Water Data'!C70)),NA())))</f>
        <v>#N/A</v>
      </c>
      <c r="G76" s="119" t="e">
        <f ca="1">+IF(AND(ISNUMBER(OFFSET('Water Data'!$D$5,0,10*ROW('Water Data'!D70))),BV76="Yes"),100-OFFSET('Water Data'!$D$5,0,10*ROW('Water Data'!D70)),IF(AND(ISNUMBER(OFFSET('Water Data'!$D$5,0,10*ROW('Water Data'!D70))),BV76="No",ISNUMBER(OFFSET('Water Data'!$D$5,0,10*ROW('Water Data'!D70)))),CONCATENATE("[",ROUND(100-OFFSET('Water Data'!$D$5,0,10*ROW('Water Data'!D70)),0),"]"),IF(AND(ISNUMBER(OFFSET('Water Data'!$D$5,0,10*ROW('Water Data'!D70))),BV76="",ISNUMBER(OFFSET('Water Data'!$D$5,0,10*ROW('Water Data'!D70)))),100-OFFSET('Water Data'!$D$5,0,10*ROW('Water Data'!D70)),NA())))</f>
        <v>#N/A</v>
      </c>
      <c r="H76" s="119" t="e">
        <f ca="1">+IF(AND(ISNUMBER(OFFSET('Water Data'!$D$7,0,10*ROW('Water Data'!D70))),BW76="Yes"),OFFSET('Water Data'!$D$7,0,10*ROW('Water Data'!D70)),IF(AND(ISNUMBER(OFFSET('Water Data'!$D$7,0,10*ROW('Water Data'!D70))),BW76="No",ISNUMBER(OFFSET('Water Data'!$D$7,0,10*ROW('Water Data'!D70)))),CONCATENATE("[",ROUND(OFFSET('Water Data'!$C$7,0,10*ROW('Water Data'!D70)),0),"]"),IF(AND(ISNUMBER(OFFSET('Water Data'!$D$7,0,10*ROW('Water Data'!D70))),BW76="",ISNUMBER(OFFSET('Water Data'!$D$7,0,10*ROW('Water Data'!D70)))),OFFSET('Water Data'!$D$7,0,10*ROW('Water Data'!D70)),NA())))</f>
        <v>#N/A</v>
      </c>
      <c r="I76" s="119" t="e">
        <f ca="1">+IF(AND(ISNUMBER(OFFSET('Water Data'!$D$10,0,10*ROW('Water Data'!D70))),BX76="Yes"),OFFSET('Water Data'!$D$10,0,10*ROW('Water Data'!D70)),IF(AND(ISNUMBER(OFFSET('Water Data'!$D$10,0,10*ROW('Water Data'!D70))),BX76="No",ISNUMBER(OFFSET('Water Data'!$D$10,0,10*ROW('Water Data'!D70)))),CONCATENATE("[",ROUND(OFFSET('Water Data'!$D$10,0,10*ROW('Water Data'!D70)),0),"]"),IF(AND(ISNUMBER(OFFSET('Water Data'!$D$10,0,10*ROW('Water Data'!D70))),BX76="",ISNUMBER(OFFSET('Water Data'!$D$10,0,10*ROW('Water Data'!D70)))),OFFSET('Water Data'!$D$10,0,10*ROW('Water Data'!D70)),NA())))</f>
        <v>#N/A</v>
      </c>
      <c r="J76" s="119" t="e">
        <f ca="1">+IF(AND(ISNUMBER(OFFSET('Water Data'!$E$5,0,10*ROW('Water Data'!E70))),BY76="Yes"),100-OFFSET('Water Data'!$E$5,0,10*ROW('Water Data'!E70)),IF(AND(ISNUMBER(OFFSET('Water Data'!$E$5,0,10*ROW('Water Data'!E70))),BY76="No",ISNUMBER(OFFSET('Water Data'!$E$5,0,10*ROW('Water Data'!E70)))),CONCATENATE("[",ROUND(100-OFFSET('Water Data'!$E$5,0,10*ROW('Water Data'!E70)),0),"]"),IF(AND(ISNUMBER(OFFSET('Water Data'!$E$5,0,10*ROW('Water Data'!E70))),BY76="",ISNUMBER(OFFSET('Water Data'!$E$5,0,10*ROW('Water Data'!E70)))),100-OFFSET('Water Data'!$E$5,0,10*ROW('Water Data'!E70)),NA())))</f>
        <v>#N/A</v>
      </c>
      <c r="K76" s="119" t="e">
        <f ca="1">+IF(AND(ISNUMBER(OFFSET('Water Data'!$E$7,0,10*ROW('Water Data'!E70))),BZ76="Yes"),OFFSET('Water Data'!$E$7,0,10*ROW('Water Data'!E70)),IF(AND(ISNUMBER(OFFSET('Water Data'!$E$7,0,10*ROW('Water Data'!E70))),BZ76="No",ISNUMBER(OFFSET('Water Data'!$E$7,0,10*ROW('Water Data'!E70)))),CONCATENATE("[",ROUND(OFFSET('Water Data'!$E$7,0,10*ROW('Water Data'!E70)),0),"]"),IF(AND(ISNUMBER(OFFSET('Water Data'!$E$7,0,10*ROW('Water Data'!E70))),BZ76="",ISNUMBER(OFFSET('Water Data'!$E$7,0,10*ROW('Water Data'!E70)))),OFFSET('Water Data'!$E$7,0,10*ROW('Water Data'!E70)),NA())))</f>
        <v>#N/A</v>
      </c>
      <c r="L76" s="119" t="e">
        <f ca="1">+IF(AND(ISNUMBER(OFFSET('Water Data'!$E$10,0,10*ROW('Water Data'!E70))),CA76="Yes"),OFFSET('Water Data'!$E$10,0,10*ROW('Water Data'!E70)),IF(AND(ISNUMBER(OFFSET('Water Data'!$E$10,0,10*ROW('Water Data'!E70))),CA76="No",ISNUMBER(OFFSET('Water Data'!$E$10,0,10*ROW('Water Data'!E70)))),CONCATENATE("[",ROUND(OFFSET('Water Data'!$E$10,0,10*ROW('Water Data'!E70)),0),"]"),IF(AND(ISNUMBER(OFFSET('Water Data'!$E$10,0,10*ROW('Water Data'!E70))),CA76="",ISNUMBER(OFFSET('Water Data'!$E$10,0,10*ROW('Water Data'!E70)))),OFFSET('Water Data'!$E$10,0,10*ROW('Water Data'!E70)),NA())))</f>
        <v>#N/A</v>
      </c>
      <c r="M76" s="119" t="e">
        <f ca="1">+IF(AND(ISNUMBER(OFFSET('Water Data'!$F$5,0,10*ROW('Water Data'!F70))),CB76="Yes"),100-OFFSET('Water Data'!$F$5,0,10*ROW('Water Data'!F70)),IF(AND(ISNUMBER(OFFSET('Water Data'!$F$5,0,10*ROW('Water Data'!F70))),CB76="No",ISNUMBER(OFFSET('Water Data'!$F$5,0,10*ROW('Water Data'!F70)))),CONCATENATE("[",ROUND(100-OFFSET('Water Data'!$F$5,0,10*ROW('Water Data'!F70)),0),"]"),IF(AND(ISNUMBER(OFFSET('Water Data'!$F$5,0,10*ROW('Water Data'!F70))),CB76="",ISNUMBER(OFFSET('Water Data'!$F$5,0,10*ROW('Water Data'!F70)))),100-OFFSET('Water Data'!$F$5,0,10*ROW('Water Data'!F70)),NA())))</f>
        <v>#N/A</v>
      </c>
      <c r="N76" s="119" t="e">
        <f ca="1">+IF(AND(ISNUMBER(OFFSET('Water Data'!$F$7,0,10*ROW('Water Data'!F70))),CC76="Yes"),OFFSET('Water Data'!$F$7,0,10*ROW('Water Data'!F70)),IF(AND(ISNUMBER(OFFSET('Water Data'!$F$7,0,10*ROW('Water Data'!F70))),CC76="No",ISNUMBER(OFFSET('Water Data'!$F$7,0,10*ROW('Water Data'!F70)))),CONCATENATE("[",ROUND(OFFSET('Water Data'!$F$7,0,10*ROW('Water Data'!F70)),0),"]"),IF(AND(ISNUMBER(OFFSET('Water Data'!$F$7,0,10*ROW('Water Data'!F70))),CC76="",ISNUMBER(OFFSET('Water Data'!$F$7,0,10*ROW('Water Data'!F70)))),OFFSET('Water Data'!$F$7,0,10*ROW('Water Data'!F70)),NA())))</f>
        <v>#N/A</v>
      </c>
      <c r="O76" s="119" t="e">
        <f ca="1">+IF(AND(ISNUMBER(OFFSET('Water Data'!$F$10,0,10*ROW('Water Data'!F70))),CD76="Yes"),OFFSET('Water Data'!$F$10,0,10*ROW('Water Data'!F70)),IF(AND(ISNUMBER(OFFSET('Water Data'!$F$10,0,10*ROW('Water Data'!F70))),CD76="No",ISNUMBER(OFFSET('Water Data'!$F$10,0,10*ROW('Water Data'!F70)))),CONCATENATE("[",ROUND(OFFSET('Water Data'!$F$10,0,10*ROW('Water Data'!F70)),0),"]"),IF(AND(ISNUMBER(OFFSET('Water Data'!$F$10,0,10*ROW('Water Data'!F70))),CD76="",ISNUMBER(OFFSET('Water Data'!$F$10,0,10*ROW('Water Data'!F70)))),OFFSET('Water Data'!$F$10,0,10*ROW('Water Data'!F70)),NA())))</f>
        <v>#N/A</v>
      </c>
      <c r="P76" s="119" t="e">
        <f ca="1">+IF(AND(ISNUMBER(OFFSET('Water Data'!$G$5,0,10*ROW('Water Data'!G70))),CE76="Yes"),100-OFFSET('Water Data'!$G$5,0,10*ROW('Water Data'!G70)),IF(AND(ISNUMBER(OFFSET('Water Data'!$G$5,0,10*ROW('Water Data'!G70))),CE76="No",ISNUMBER(OFFSET('Water Data'!$G$5,0,10*ROW('Water Data'!G70)))),CONCATENATE("[",ROUND(100-OFFSET('Water Data'!$G$5,0,10*ROW('Water Data'!G70)),0),"]"),IF(AND(ISNUMBER(OFFSET('Water Data'!$G$5,0,10*ROW('Water Data'!G70))),CE76="",ISNUMBER(OFFSET('Water Data'!$G$5,0,10*ROW('Water Data'!G70)))),100-OFFSET('Water Data'!$G$5,0,10*ROW('Water Data'!G70)),NA())))</f>
        <v>#N/A</v>
      </c>
      <c r="Q76" s="119" t="e">
        <f ca="1">+IF(AND(ISNUMBER(OFFSET('Water Data'!$G$7,0,10*ROW('Water Data'!G70))),CF76="Yes"),OFFSET('Water Data'!$G$7,0,10*ROW('Water Data'!G70)),IF(AND(ISNUMBER(OFFSET('Water Data'!$G$7,0,10*ROW('Water Data'!G70))),CF76="No",ISNUMBER(OFFSET('Water Data'!$G$7,0,10*ROW('Water Data'!G70)))),CONCATENATE("[",ROUND(OFFSET('Water Data'!$G$7,0,10*ROW('Water Data'!G70)),0),"]"),IF(AND(ISNUMBER(OFFSET('Water Data'!$G$7,0,10*ROW('Water Data'!G70))),CF76="",ISNUMBER(OFFSET('Water Data'!$G$7,0,10*ROW('Water Data'!G70)))),OFFSET('Water Data'!$G$7,0,10*ROW('Water Data'!G70)),NA())))</f>
        <v>#N/A</v>
      </c>
      <c r="R76" s="119" t="e">
        <f ca="1">+IF(AND(ISNUMBER(OFFSET('Water Data'!$G$10,0,10*ROW('Water Data'!G70))),CG76="Yes"),OFFSET('Water Data'!$G$10,0,10*ROW('Water Data'!G70)),IF(AND(ISNUMBER(OFFSET('Water Data'!$G$10,0,10*ROW('Water Data'!G70))),CG76="No",ISNUMBER(OFFSET('Water Data'!$G$10,0,10*ROW('Water Data'!G70)))),CONCATENATE("[",ROUND(OFFSET('Water Data'!$G$10,0,10*ROW('Water Data'!G70)),0),"]"),IF(AND(ISNUMBER(OFFSET('Water Data'!$G$10,0,10*ROW('Water Data'!G70))),CG76="",ISNUMBER(OFFSET('Water Data'!$G$10,0,10*ROW('Water Data'!G70)))),OFFSET('Water Data'!$G$10,0,10*ROW('Water Data'!G70)),NA())))</f>
        <v>#N/A</v>
      </c>
      <c r="S76" s="119" t="e">
        <f ca="1">+IF(AND(ISNUMBER(OFFSET('Water Data'!$H$5,0,10*ROW('Water Data'!H70))),CH76="Yes"),100-OFFSET('Water Data'!$H$5,0,10*ROW('Water Data'!H70)),IF(AND(ISNUMBER(OFFSET('Water Data'!$H$5,0,10*ROW('Water Data'!H70))),CH76="No",ISNUMBER(OFFSET('Water Data'!$H$5,0,10*ROW('Water Data'!H70)))),CONCATENATE("[",ROUND(100-OFFSET('Water Data'!$H$5,0,10*ROW('Water Data'!H70)),0),"]"),IF(AND(ISNUMBER(OFFSET('Water Data'!$H$5,0,10*ROW('Water Data'!H70))),CH76="",ISNUMBER(OFFSET('Water Data'!$H$5,0,10*ROW('Water Data'!H70)))),100-OFFSET('Water Data'!$H$5,0,10*ROW('Water Data'!H70)),NA())))</f>
        <v>#N/A</v>
      </c>
      <c r="T76" s="119" t="e">
        <f ca="1">+IF(AND(ISNUMBER(OFFSET('Water Data'!$H$7,0,10*ROW('Water Data'!H70))),CI76="Yes"),OFFSET('Water Data'!$H$7,0,10*ROW('Water Data'!H70)),IF(AND(ISNUMBER(OFFSET('Water Data'!$H$7,0,10*ROW('Water Data'!H70))),CI76="No",ISNUMBER(OFFSET('Water Data'!$H$7,0,10*ROW('Water Data'!H70)))),CONCATENATE("[",ROUND(OFFSET('Water Data'!$H$7,0,10*ROW('Water Data'!H70)),0),"]"),IF(AND(ISNUMBER(OFFSET('Water Data'!$H$7,0,10*ROW('Water Data'!H70))),CI76="",ISNUMBER(OFFSET('Water Data'!$H$7,0,10*ROW('Water Data'!H70)))),OFFSET('Water Data'!$H$7,0,10*ROW('Water Data'!H70)),NA())))</f>
        <v>#N/A</v>
      </c>
      <c r="U76" s="119" t="e">
        <f ca="1">+IF(AND(ISNUMBER(OFFSET('Water Data'!$H$10,0,10*ROW('Water Data'!H70))),CJ76="Yes"),OFFSET('Water Data'!$H$10,0,10*ROW('Water Data'!H70)),IF(AND(ISNUMBER(OFFSET('Water Data'!$H$10,0,10*ROW('Water Data'!H70))),CJ76="No",ISNUMBER(OFFSET('Water Data'!$H$10,0,10*ROW('Water Data'!H70)))),CONCATENATE("[",ROUND(OFFSET('Water Data'!$H$10,0,10*ROW('Water Data'!H70)),0),"]"),IF(AND(ISNUMBER(OFFSET('Water Data'!$H$10,0,10*ROW('Water Data'!H70))),CJ76="",ISNUMBER(OFFSET('Water Data'!$H$10,0,10*ROW('Water Data'!H70)))),OFFSET('Water Data'!$H$10,0,10*ROW('Water Data'!H70)),NA())))</f>
        <v>#N/A</v>
      </c>
      <c r="V76" s="120" t="e">
        <f ca="1">+IF(AND(ISNUMBER(OFFSET('Sanitation Data'!$C$5,0,10*ROW('Sanitation Data'!C70))),CK76="Yes"),100-OFFSET('Sanitation Data'!$C$5,0,10*ROW('Sanitation Data'!C70)),IF(AND(ISNUMBER(OFFSET('Sanitation Data'!$C$5,0,10*ROW('Sanitation Data'!C70))),CK76="No",ISNUMBER(OFFSET('Sanitation Data'!$C$5,0,10*ROW('Sanitation Data'!C70)))),CONCATENATE("[",ROUND(100-OFFSET('Sanitation Data'!$C$5,0,10*ROW('Sanitation Data'!C70)),0),"]"),IF(AND(ISNUMBER(OFFSET('Sanitation Data'!$C$5,0,10*ROW('Sanitation Data'!C70))),CK76="",ISNUMBER(OFFSET('Sanitation Data'!$C$5,0,10*ROW('Sanitation Data'!C70)))),100-OFFSET('Sanitation Data'!$C$5,0,10*ROW('Sanitation Data'!C70)),NA())))</f>
        <v>#N/A</v>
      </c>
      <c r="W76" s="120" t="e">
        <f ca="1">+IF(AND(ISNUMBER(OFFSET('Sanitation Data'!$C$7,0,10*ROW('Sanitation Data'!C70))),CL76="Yes"),OFFSET('Sanitation Data'!$C$7,0,10*ROW('Sanitation Data'!C70)),IF(AND(ISNUMBER(OFFSET('Sanitation Data'!$C$7,0,10*ROW('Sanitation Data'!C70))),CL76="No",ISNUMBER(OFFSET('Sanitation Data'!$C$7,0,10*ROW('Sanitation Data'!C70)))),CONCATENATE("[",ROUND(OFFSET('Sanitation Data'!$C$7,0,10*ROW('Sanitation Data'!C70)),0),"]"),IF(AND(ISNUMBER(OFFSET('Sanitation Data'!$C$7,0,10*ROW('Sanitation Data'!C70))),CL76="",ISNUMBER(OFFSET('Sanitation Data'!$C$7,0,10*ROW('Sanitation Data'!C70)))),OFFSET('Sanitation Data'!$C$7,0,10*ROW('Sanitation Data'!C70)),NA())))</f>
        <v>#N/A</v>
      </c>
      <c r="X76" s="120" t="e">
        <f ca="1">+IF(AND(ISNUMBER(OFFSET('Sanitation Data'!$C$11,0,10*ROW('Sanitation Data'!C70))),CM76="Yes"),OFFSET('Sanitation Data'!$C$11,0,10*ROW('Sanitation Data'!C70)),IF(AND(ISNUMBER(OFFSET('Sanitation Data'!$C$11,0,10*ROW('Sanitation Data'!C70))),CM76="No",ISNUMBER(OFFSET('Sanitation Data'!$C$11,0,10*ROW('Sanitation Data'!C70)))),CONCATENATE("[",ROUND(OFFSET('Sanitation Data'!$C$11,0,10*ROW('Sanitation Data'!C70)),0),"]"),IF(AND(ISNUMBER(OFFSET('Sanitation Data'!$C$11,0,10*ROW('Sanitation Data'!C70))),CM76="",ISNUMBER(OFFSET('Sanitation Data'!$C$11,0,10*ROW('Sanitation Data'!C70)))),OFFSET('Sanitation Data'!$C$11,0,10*ROW('Sanitation Data'!C70)),NA())))</f>
        <v>#N/A</v>
      </c>
      <c r="Y76" s="120" t="e">
        <f ca="1">+IF(AND(ISNUMBER(OFFSET('Sanitation Data'!$C$12,0,10*ROW('Sanitation Data'!C70))),CN76="Yes"),OFFSET('Sanitation Data'!$C$12,0,10*ROW('Sanitation Data'!C70)),IF(AND(ISNUMBER(OFFSET('Sanitation Data'!$C$12,0,10*ROW('Sanitation Data'!C70))),CN76="No",ISNUMBER(OFFSET('Sanitation Data'!$C$12,0,10*ROW('Sanitation Data'!C70)))),CONCATENATE("[",ROUND(OFFSET('Sanitation Data'!$C$12,0,10*ROW('Sanitation Data'!C70)),0),"]"),IF(AND(ISNUMBER(OFFSET('Sanitation Data'!$C$12,0,10*ROW('Sanitation Data'!C70))),CN76="",ISNUMBER(OFFSET('Sanitation Data'!$C$12,0,10*ROW('Sanitation Data'!C70)))),OFFSET('Sanitation Data'!$C$12,0,10*ROW('Sanitation Data'!C70)),NA())))</f>
        <v>#N/A</v>
      </c>
      <c r="Z76" s="120" t="e">
        <f ca="1">+IF(AND(ISNUMBER(OFFSET('Sanitation Data'!$C$13,0,10*ROW('Sanitation Data'!C70))),CO76="Yes"),OFFSET('Sanitation Data'!$C$13,0,10*ROW('Sanitation Data'!C70)),IF(AND(ISNUMBER(OFFSET('Sanitation Data'!$C$13,0,10*ROW('Sanitation Data'!C70))),CO76="No",ISNUMBER(OFFSET('Sanitation Data'!$C$13,0,10*ROW('Sanitation Data'!C70)))),CONCATENATE("[",ROUND(OFFSET('Sanitation Data'!$C$13,0,10*ROW('Sanitation Data'!C70)),0),"]"),IF(AND(ISNUMBER(OFFSET('Sanitation Data'!$C$13,0,10*ROW('Sanitation Data'!C70))),CO76="",ISNUMBER(OFFSET('Sanitation Data'!$C$13,0,10*ROW('Sanitation Data'!C70)))),OFFSET('Sanitation Data'!$C$13,0,10*ROW('Sanitation Data'!C70)),NA())))</f>
        <v>#N/A</v>
      </c>
      <c r="AA76" s="120" t="e">
        <f ca="1">+IF(AND(ISNUMBER(OFFSET('Sanitation Data'!$D$5,0,10*ROW('Sanitation Data'!D70))),CP76="Yes"),100-OFFSET('Sanitation Data'!$D$5,0,10*ROW('Sanitation Data'!D70)),IF(AND(ISNUMBER(OFFSET('Sanitation Data'!$D$5,0,10*ROW('Sanitation Data'!D70))),CP76="No",ISNUMBER(OFFSET('Sanitation Data'!$D$5,0,10*ROW('Sanitation Data'!D70)))),CONCATENATE("[",ROUND(100-OFFSET('Sanitation Data'!$D$5,0,10*ROW('Sanitation Data'!D70)),0),"]"),IF(AND(ISNUMBER(OFFSET('Sanitation Data'!$D$5,0,10*ROW('Sanitation Data'!D70))),CP76="",ISNUMBER(OFFSET('Sanitation Data'!$D$5,0,10*ROW('Sanitation Data'!D70)))),100-OFFSET('Sanitation Data'!$D$5,0,10*ROW('Sanitation Data'!D70)),NA())))</f>
        <v>#N/A</v>
      </c>
      <c r="AB76" s="120" t="e">
        <f ca="1">+IF(AND(ISNUMBER(OFFSET('Sanitation Data'!$D$7,0,10*ROW('Sanitation Data'!D70))),CQ76="Yes"),OFFSET('Sanitation Data'!$D$7,0,10*ROW('Sanitation Data'!G70)),IF(AND(ISNUMBER(OFFSET('Sanitation Data'!$D$7,0,10*ROW('Sanitation Data'!D70))),CQ76="No",ISNUMBER(OFFSET('Sanitation Data'!$D$7,0,10*ROW('Sanitation Data'!D70)))),CONCATENATE("[",ROUND(OFFSET('Sanitation Data'!$D$7,0,10*ROW('Sanitation Data'!D70)),0),"]"),IF(AND(ISNUMBER(OFFSET('Sanitation Data'!$D$7,0,10*ROW('Sanitation Data'!D70))),CQ76="",ISNUMBER(OFFSET('Sanitation Data'!$D$7,0,10*ROW('Sanitation Data'!D70)))),OFFSET('Sanitation Data'!$D$7,0,10*ROW('Sanitation Data'!D70)),NA())))</f>
        <v>#N/A</v>
      </c>
      <c r="AC76" s="120" t="e">
        <f ca="1">+IF(AND(ISNUMBER(OFFSET('Sanitation Data'!$D$11,0,10*ROW('Sanitation Data'!D70))),CR76="Yes"),OFFSET('Sanitation Data'!$D$11,0,10*ROW('Sanitation Data'!D70)),IF(AND(ISNUMBER(OFFSET('Sanitation Data'!$D$11,0,10*ROW('Sanitation Data'!D70))),CR76="No",ISNUMBER(OFFSET('Sanitation Data'!$D$11,0,10*ROW('Sanitation Data'!D70)))),CONCATENATE("[",ROUND(OFFSET('Sanitation Data'!$D$11,0,10*ROW('Sanitation Data'!D70)),0),"]"),IF(AND(ISNUMBER(OFFSET('Sanitation Data'!$D$11,0,10*ROW('Sanitation Data'!D70))),CR76="",ISNUMBER(OFFSET('Sanitation Data'!$D$11,0,10*ROW('Sanitation Data'!D70)))),OFFSET('Sanitation Data'!$D$11,0,10*ROW('Sanitation Data'!D70)),NA())))</f>
        <v>#N/A</v>
      </c>
      <c r="AD76" s="120" t="e">
        <f ca="1">+IF(AND(ISNUMBER(OFFSET('Sanitation Data'!$D$12,0,10*ROW('Sanitation Data'!D70))),CS76="Yes"),OFFSET('Sanitation Data'!$D$12,0,10*ROW('Sanitation Data'!D70)),IF(AND(ISNUMBER(OFFSET('Sanitation Data'!$D$12,0,10*ROW('Sanitation Data'!D70))),CS76="No",ISNUMBER(OFFSET('Sanitation Data'!$D$12,0,10*ROW('Sanitation Data'!D70)))),CONCATENATE("[",ROUND(OFFSET('Sanitation Data'!$D$12,0,10*ROW('Sanitation Data'!D70)),0),"]"),IF(AND(ISNUMBER(OFFSET('Sanitation Data'!$D$12,0,10*ROW('Sanitation Data'!D70))),CS76="",ISNUMBER(OFFSET('Sanitation Data'!$D$12,0,10*ROW('Sanitation Data'!D70)))),OFFSET('Sanitation Data'!$D$12,0,10*ROW('Sanitation Data'!D70)),NA())))</f>
        <v>#N/A</v>
      </c>
      <c r="AE76" s="120" t="e">
        <f ca="1">+IF(AND(ISNUMBER(OFFSET('Sanitation Data'!$D$13,0,10*ROW('Sanitation Data'!D70))),CT76="Yes"),OFFSET('Sanitation Data'!$D$13,0,10*ROW('Sanitation Data'!D70)),IF(AND(ISNUMBER(OFFSET('Sanitation Data'!$D$13,0,10*ROW('Sanitation Data'!D70))),CT76="No",ISNUMBER(OFFSET('Sanitation Data'!$D$13,0,10*ROW('Sanitation Data'!D70)))),CONCATENATE("[",ROUND(OFFSET('Sanitation Data'!$D$13,0,10*ROW('Sanitation Data'!D70)),0),"]"),IF(AND(ISNUMBER(OFFSET('Sanitation Data'!$D$13,0,10*ROW('Sanitation Data'!D70))),CT76="",ISNUMBER(OFFSET('Sanitation Data'!$D$13,0,10*ROW('Sanitation Data'!D70)))),OFFSET('Sanitation Data'!$D$13,0,10*ROW('Sanitation Data'!D70)),NA())))</f>
        <v>#N/A</v>
      </c>
      <c r="AF76" s="120" t="e">
        <f ca="1">+IF(AND(ISNUMBER(OFFSET('Sanitation Data'!$E$5,0,10*ROW('Sanitation Data'!E70))),CU76="Yes"),100-OFFSET('Sanitation Data'!$E$5,0,10*ROW('Sanitation Data'!E70)),IF(AND(ISNUMBER(OFFSET('Sanitation Data'!$E$5,0,10*ROW('Sanitation Data'!E70))),CU76="No",ISNUMBER(OFFSET('Sanitation Data'!$E$5,0,10*ROW('Sanitation Data'!E70)))),CONCATENATE("[",ROUND(100-OFFSET('Sanitation Data'!$E$5,0,10*ROW('Sanitation Data'!E70)),0),"]"),IF(AND(ISNUMBER(OFFSET('Sanitation Data'!$E$5,0,10*ROW('Sanitation Data'!E70))),CU76="",ISNUMBER(OFFSET('Sanitation Data'!$E$5,0,10*ROW('Sanitation Data'!E70)))),100-OFFSET('Sanitation Data'!$E$5,0,10*ROW('Sanitation Data'!E70)),NA())))</f>
        <v>#N/A</v>
      </c>
      <c r="AG76" s="120" t="e">
        <f ca="1">+IF(AND(ISNUMBER(OFFSET('Sanitation Data'!$E$7,0,10*ROW('Sanitation Data'!E70))),CV76="Yes"),OFFSET('Sanitation Data'!$E$7,0,10*ROW('Sanitation Data'!E70)),IF(AND(ISNUMBER(OFFSET('Sanitation Data'!$E$7,0,10*ROW('Sanitation Data'!E70))),CV76="No",ISNUMBER(OFFSET('Sanitation Data'!$E$7,0,10*ROW('Sanitation Data'!E70)))),CONCATENATE("[",ROUND(OFFSET('Sanitation Data'!$E$7,0,10*ROW('Sanitation Data'!E70)),0),"]"),IF(AND(ISNUMBER(OFFSET('Sanitation Data'!$E$7,0,10*ROW('Sanitation Data'!E70))),CV76="",ISNUMBER(OFFSET('Sanitation Data'!$E$7,0,10*ROW('Sanitation Data'!E70)))),OFFSET('Sanitation Data'!$E$7,0,10*ROW('Sanitation Data'!E70)),NA())))</f>
        <v>#N/A</v>
      </c>
      <c r="AH76" s="120" t="e">
        <f ca="1">+IF(AND(ISNUMBER(OFFSET('Sanitation Data'!$E$11,0,10*ROW('Sanitation Data'!E70))),CW76="Yes"),OFFSET('Sanitation Data'!$E$11,0,10*ROW('Sanitation Data'!E70)),IF(AND(ISNUMBER(OFFSET('Sanitation Data'!$E$11,0,10*ROW('Sanitation Data'!E70))),CW76="No",ISNUMBER(OFFSET('Sanitation Data'!$E$11,0,10*ROW('Sanitation Data'!E70)))),CONCATENATE("[",ROUND(OFFSET('Sanitation Data'!$E$11,0,10*ROW('Sanitation Data'!E70)),0),"]"),IF(AND(ISNUMBER(OFFSET('Sanitation Data'!$E$11,0,10*ROW('Sanitation Data'!E70))),CW76="",ISNUMBER(OFFSET('Sanitation Data'!$E$11,0,10*ROW('Sanitation Data'!E70)))),OFFSET('Sanitation Data'!$E$11,0,10*ROW('Sanitation Data'!E70)),NA())))</f>
        <v>#N/A</v>
      </c>
      <c r="AI76" s="120" t="e">
        <f ca="1">+IF(AND(ISNUMBER(OFFSET('Sanitation Data'!$E$12,0,10*ROW('Sanitation Data'!E70))),CX76="Yes"),OFFSET('Sanitation Data'!$E$12,0,10*ROW('Sanitation Data'!E70)),IF(AND(ISNUMBER(OFFSET('Sanitation Data'!$E$12,0,10*ROW('Sanitation Data'!E70))),CX76="No",ISNUMBER(OFFSET('Sanitation Data'!$E$12,0,10*ROW('Sanitation Data'!E70)))),CONCATENATE("[",ROUND(OFFSET('Sanitation Data'!$E$12,0,10*ROW('Sanitation Data'!E70)),0),"]"),IF(AND(ISNUMBER(OFFSET('Sanitation Data'!$E$12,0,10*ROW('Sanitation Data'!E70))),CX76="",ISNUMBER(OFFSET('Sanitation Data'!$E$12,0,10*ROW('Sanitation Data'!E70)))),OFFSET('Sanitation Data'!$E$12,0,10*ROW('Sanitation Data'!E70)),NA())))</f>
        <v>#N/A</v>
      </c>
      <c r="AJ76" s="120" t="e">
        <f ca="1">+IF(AND(ISNUMBER(OFFSET('Sanitation Data'!$E$13,0,10*ROW('Sanitation Data'!E70))),CY76="Yes"),OFFSET('Sanitation Data'!$E$13,0,10*ROW('Sanitation Data'!E70)),IF(AND(ISNUMBER(OFFSET('Sanitation Data'!$E$13,0,10*ROW('Sanitation Data'!E70))),CY76="No",ISNUMBER(OFFSET('Sanitation Data'!$E$13,0,10*ROW('Sanitation Data'!E70)))),CONCATENATE("[",ROUND(OFFSET('Sanitation Data'!$E$13,0,10*ROW('Sanitation Data'!E70)),0),"]"),IF(AND(ISNUMBER(OFFSET('Sanitation Data'!$E$13,0,10*ROW('Sanitation Data'!E70))),CY76="",ISNUMBER(OFFSET('Sanitation Data'!$E$13,0,10*ROW('Sanitation Data'!E70)))),OFFSET('Sanitation Data'!$E$13,0,10*ROW('Sanitation Data'!E70)),NA())))</f>
        <v>#N/A</v>
      </c>
      <c r="AK76" s="120" t="e">
        <f ca="1">+IF(AND(ISNUMBER(OFFSET('Sanitation Data'!$F$5,0,10*ROW('Sanitation Data'!F70))),CZ76="Yes"),100-OFFSET('Sanitation Data'!$F$5,0,10*ROW('Sanitation Data'!F70)),IF(AND(ISNUMBER(OFFSET('Sanitation Data'!$F$5,0,10*ROW('Sanitation Data'!F70))),CZ76="No",ISNUMBER(OFFSET('Sanitation Data'!$F$5,0,10*ROW('Sanitation Data'!F70)))),CONCATENATE("[",ROUND(100-OFFSET('Sanitation Data'!$F$5,0,10*ROW('Sanitation Data'!F70)),0),"]"),IF(AND(ISNUMBER(OFFSET('Sanitation Data'!$F$5,0,10*ROW('Sanitation Data'!F70))),CZ76="",ISNUMBER(OFFSET('Sanitation Data'!$F$5,0,10*ROW('Sanitation Data'!F70)))),100-OFFSET('Sanitation Data'!$F$5,0,10*ROW('Sanitation Data'!F70)),NA())))</f>
        <v>#N/A</v>
      </c>
      <c r="AL76" s="120" t="e">
        <f ca="1">+IF(AND(ISNUMBER(OFFSET('Sanitation Data'!$F$7,0,10*ROW('Sanitation Data'!F70))),DA76="Yes"),OFFSET('Sanitation Data'!$F$7,0,10*ROW('Sanitation Data'!F70)),IF(AND(ISNUMBER(OFFSET('Sanitation Data'!$F$7,0,10*ROW('Sanitation Data'!F70))),DA76="No",ISNUMBER(OFFSET('Sanitation Data'!$F$7,0,10*ROW('Sanitation Data'!F70)))),CONCATENATE("[",ROUND(OFFSET('Sanitation Data'!$F$7,0,10*ROW('Sanitation Data'!F70)),0),"]"),IF(AND(ISNUMBER(OFFSET('Sanitation Data'!$F$7,0,10*ROW('Sanitation Data'!F70))),DA76="",ISNUMBER(OFFSET('Sanitation Data'!$F$7,0,10*ROW('Sanitation Data'!F70)))),OFFSET('Sanitation Data'!$F$7,0,10*ROW('Sanitation Data'!F70)),NA())))</f>
        <v>#N/A</v>
      </c>
      <c r="AM76" s="120" t="e">
        <f ca="1">+IF(AND(ISNUMBER(OFFSET('Sanitation Data'!$F$11,0,10*ROW('Sanitation Data'!F70))),DB76="Yes"),OFFSET('Sanitation Data'!$F$11,0,10*ROW('Sanitation Data'!F70)),IF(AND(ISNUMBER(OFFSET('Sanitation Data'!$F$11,0,10*ROW('Sanitation Data'!F70))),DB76="No",ISNUMBER(OFFSET('Sanitation Data'!$F$11,0,10*ROW('Sanitation Data'!F70)))),CONCATENATE("[",ROUND(OFFSET('Sanitation Data'!$F$11,0,10*ROW('Sanitation Data'!F70)),0),"]"),IF(AND(ISNUMBER(OFFSET('Sanitation Data'!$F$11,0,10*ROW('Sanitation Data'!F70))),DB76="",ISNUMBER(OFFSET('Sanitation Data'!$F$11,0,10*ROW('Sanitation Data'!F70)))),OFFSET('Sanitation Data'!$F$11,0,10*ROW('Sanitation Data'!F70)),NA())))</f>
        <v>#N/A</v>
      </c>
      <c r="AN76" s="120" t="e">
        <f ca="1">+IF(AND(ISNUMBER(OFFSET('Sanitation Data'!$F$12,0,10*ROW('Sanitation Data'!F70))),DC76="Yes"),OFFSET('Sanitation Data'!$F$12,0,10*ROW('Sanitation Data'!F70)),IF(AND(ISNUMBER(OFFSET('Sanitation Data'!$F$12,0,10*ROW('Sanitation Data'!F70))),DC76="No",ISNUMBER(OFFSET('Sanitation Data'!$F$12,0,10*ROW('Sanitation Data'!F70)))),CONCATENATE("[",ROUND(OFFSET('Sanitation Data'!$F$12,0,10*ROW('Sanitation Data'!F70)),0),"]"),IF(AND(ISNUMBER(OFFSET('Sanitation Data'!$F$12,0,10*ROW('Sanitation Data'!F70))),DC76="",ISNUMBER(OFFSET('Sanitation Data'!$F$12,0,10*ROW('Sanitation Data'!F70)))),OFFSET('Sanitation Data'!$F$12,0,10*ROW('Sanitation Data'!F70)),NA())))</f>
        <v>#N/A</v>
      </c>
      <c r="AO76" s="120" t="e">
        <f ca="1">+IF(AND(ISNUMBER(OFFSET('Sanitation Data'!$F$13,0,10*ROW('Sanitation Data'!F70))),DD76="Yes"),OFFSET('Sanitation Data'!$F$13,0,10*ROW('Sanitation Data'!F70)),IF(AND(ISNUMBER(OFFSET('Sanitation Data'!$F$13,0,10*ROW('Sanitation Data'!F70))),DD76="No",ISNUMBER(OFFSET('Sanitation Data'!$F$13,0,10*ROW('Sanitation Data'!F70)))),CONCATENATE("[",ROUND(OFFSET('Sanitation Data'!$F$13,0,10*ROW('Sanitation Data'!F70)),0),"]"),IF(AND(ISNUMBER(OFFSET('Sanitation Data'!$F$13,0,10*ROW('Sanitation Data'!F70))),DD76="",ISNUMBER(OFFSET('Sanitation Data'!$F$13,0,10*ROW('Sanitation Data'!F70)))),OFFSET('Sanitation Data'!$F$13,0,10*ROW('Sanitation Data'!F70)),NA())))</f>
        <v>#N/A</v>
      </c>
      <c r="AP76" s="120" t="e">
        <f ca="1">+IF(AND(ISNUMBER(OFFSET('Sanitation Data'!$G$5,0,10*ROW('Sanitation Data'!G70))),DE76="Yes"),100-OFFSET('Sanitation Data'!$G$5,0,10*ROW('Sanitation Data'!G70)),IF(AND(ISNUMBER(OFFSET('Sanitation Data'!$G$5,0,10*ROW('Sanitation Data'!G70))),DE76="No",ISNUMBER(OFFSET('Sanitation Data'!$G$5,0,10*ROW('Sanitation Data'!G70)))),CONCATENATE("[",ROUND(100-OFFSET('Sanitation Data'!$G$5,0,10*ROW('Sanitation Data'!G70)),0),"]"),IF(AND(ISNUMBER(OFFSET('Sanitation Data'!$G$5,0,10*ROW('Sanitation Data'!G70))),DE76="",ISNUMBER(OFFSET('Sanitation Data'!$G$5,0,10*ROW('Sanitation Data'!G70)))),100-OFFSET('Sanitation Data'!$G$5,0,10*ROW('Sanitation Data'!G70)),NA())))</f>
        <v>#N/A</v>
      </c>
      <c r="AQ76" s="120" t="e">
        <f ca="1">+IF(AND(ISNUMBER(OFFSET('Sanitation Data'!$G$7,0,10*ROW('Sanitation Data'!G70))),DF76="Yes"),OFFSET('Sanitation Data'!$G$7,0,10*ROW('Sanitation Data'!G70)),IF(AND(ISNUMBER(OFFSET('Sanitation Data'!$G$7,0,10*ROW('Sanitation Data'!G70))),DF76="No",ISNUMBER(OFFSET('Sanitation Data'!$G$7,0,10*ROW('Sanitation Data'!G70)))),CONCATENATE("[",ROUND(OFFSET('Sanitation Data'!$G$7,0,10*ROW('Sanitation Data'!G70)),0),"]"),IF(AND(ISNUMBER(OFFSET('Sanitation Data'!$G$7,0,10*ROW('Sanitation Data'!G70))),DF76="",ISNUMBER(OFFSET('Sanitation Data'!$G$7,0,10*ROW('Sanitation Data'!G70)))),OFFSET('Sanitation Data'!$G$7,0,10*ROW('Sanitation Data'!G70)),NA())))</f>
        <v>#N/A</v>
      </c>
      <c r="AR76" s="120" t="e">
        <f ca="1">+IF(AND(ISNUMBER(OFFSET('Sanitation Data'!$G$11,0,10*ROW('Sanitation Data'!G70))),DG76="Yes"),OFFSET('Sanitation Data'!$G$11,0,10*ROW('Sanitation Data'!G70)),IF(AND(ISNUMBER(OFFSET('Sanitation Data'!$G$11,0,10*ROW('Sanitation Data'!G70))),DG76="No",ISNUMBER(OFFSET('Sanitation Data'!$G$11,0,10*ROW('Sanitation Data'!G70)))),CONCATENATE("[",ROUND(OFFSET('Sanitation Data'!$G$11,0,10*ROW('Sanitation Data'!G70)),0),"]"),IF(AND(ISNUMBER(OFFSET('Sanitation Data'!$G$11,0,10*ROW('Sanitation Data'!G70))),DG76="",ISNUMBER(OFFSET('Sanitation Data'!$G$11,0,10*ROW('Sanitation Data'!G70)))),OFFSET('Sanitation Data'!$G$11,0,10*ROW('Sanitation Data'!G70)),NA())))</f>
        <v>#N/A</v>
      </c>
      <c r="AS76" s="120" t="e">
        <f ca="1">+IF(AND(ISNUMBER(OFFSET('Sanitation Data'!$G$12,0,10*ROW('Sanitation Data'!G70))),DH76="Yes"),OFFSET('Sanitation Data'!$G$12,0,10*ROW('Sanitation Data'!G70)),IF(AND(ISNUMBER(OFFSET('Sanitation Data'!$G$12,0,10*ROW('Sanitation Data'!G70))),DH76="No",ISNUMBER(OFFSET('Sanitation Data'!$G$12,0,10*ROW('Sanitation Data'!G70)))),CONCATENATE("[",ROUND(OFFSET('Sanitation Data'!$G$12,0,10*ROW('Sanitation Data'!G70)),0),"]"),IF(AND(ISNUMBER(OFFSET('Sanitation Data'!$G$12,0,10*ROW('Sanitation Data'!G70))),DH76="",ISNUMBER(OFFSET('Sanitation Data'!$G$12,0,10*ROW('Sanitation Data'!G70)))),OFFSET('Sanitation Data'!$G$12,0,10*ROW('Sanitation Data'!G70)),NA())))</f>
        <v>#N/A</v>
      </c>
      <c r="AT76" s="120" t="e">
        <f ca="1">+IF(AND(ISNUMBER(OFFSET('Sanitation Data'!$G$13,0,10*ROW('Sanitation Data'!G70))),DI76="Yes"),OFFSET('Sanitation Data'!$G$13,0,10*ROW('Sanitation Data'!G70)),IF(AND(ISNUMBER(OFFSET('Sanitation Data'!$G$13,0,10*ROW('Sanitation Data'!G70))),DI76="No",ISNUMBER(OFFSET('Sanitation Data'!$G$13,0,10*ROW('Sanitation Data'!G70)))),CONCATENATE("[",ROUND(OFFSET('Sanitation Data'!$G$13,0,10*ROW('Sanitation Data'!G70)),0),"]"),IF(AND(ISNUMBER(OFFSET('Sanitation Data'!$G$13,0,10*ROW('Sanitation Data'!G70))),DI76="",ISNUMBER(OFFSET('Sanitation Data'!$G$13,0,10*ROW('Sanitation Data'!G70)))),OFFSET('Sanitation Data'!$G$13,0,10*ROW('Sanitation Data'!G70)),NA())))</f>
        <v>#N/A</v>
      </c>
      <c r="AU76" s="120" t="e">
        <f ca="1">+IF(AND(ISNUMBER(OFFSET('Sanitation Data'!$H$5,0,10*ROW('Sanitation Data'!H70))),DJ76="Yes"),100-OFFSET('Sanitation Data'!$H$5,0,10*ROW('Sanitation Data'!H70)),IF(AND(ISNUMBER(OFFSET('Sanitation Data'!$H$5,0,10*ROW('Sanitation Data'!H70))),DJ76="No",ISNUMBER(OFFSET('Sanitation Data'!$H$5,0,10*ROW('Sanitation Data'!H70)))),CONCATENATE("[",ROUND(100-OFFSET('Sanitation Data'!$H$5,0,10*ROW('Sanitation Data'!H70)),0),"]"),IF(AND(ISNUMBER(OFFSET('Sanitation Data'!$H$5,0,10*ROW('Sanitation Data'!H70))),DJ76="",ISNUMBER(OFFSET('Sanitation Data'!$H$5,0,10*ROW('Sanitation Data'!H70)))),100-OFFSET('Sanitation Data'!$H$5,0,10*ROW('Sanitation Data'!H70)),NA())))</f>
        <v>#N/A</v>
      </c>
      <c r="AV76" s="120" t="e">
        <f ca="1">+IF(AND(ISNUMBER(OFFSET('Sanitation Data'!$H$7,0,10*ROW('Sanitation Data'!H70))),DK76="Yes"),OFFSET('Sanitation Data'!$H$7,0,10*ROW('Sanitation Data'!H70)),IF(AND(ISNUMBER(OFFSET('Sanitation Data'!$H$7,0,10*ROW('Sanitation Data'!H70))),DK76="No",ISNUMBER(OFFSET('Sanitation Data'!$H$7,0,10*ROW('Sanitation Data'!H70)))),CONCATENATE("[",ROUND(OFFSET('Sanitation Data'!$H$7,0,10*ROW('Sanitation Data'!H70)),0),"]"),IF(AND(ISNUMBER(OFFSET('Sanitation Data'!$H$7,0,10*ROW('Sanitation Data'!H70))),DK76="",ISNUMBER(OFFSET('Sanitation Data'!$H$7,0,10*ROW('Sanitation Data'!H70)))),OFFSET('Sanitation Data'!$H$7,0,10*ROW('Sanitation Data'!H70)),NA())))</f>
        <v>#N/A</v>
      </c>
      <c r="AW76" s="120" t="e">
        <f ca="1">+IF(AND(ISNUMBER(OFFSET('Sanitation Data'!$H$11,0,10*ROW('Sanitation Data'!H70))),DL76="Yes"),OFFSET('Sanitation Data'!$H$11,0,10*ROW('Sanitation Data'!H70)),IF(AND(ISNUMBER(OFFSET('Sanitation Data'!$H$11,0,10*ROW('Sanitation Data'!H70))),DL76="No",ISNUMBER(OFFSET('Sanitation Data'!$H$11,0,10*ROW('Sanitation Data'!H70)))),CONCATENATE("[",ROUND(OFFSET('Sanitation Data'!$H$11,0,10*ROW('Sanitation Data'!H70)),0),"]"),IF(AND(ISNUMBER(OFFSET('Sanitation Data'!$H$11,0,10*ROW('Sanitation Data'!H70))),DL76="",ISNUMBER(OFFSET('Sanitation Data'!$H$11,0,10*ROW('Sanitation Data'!H70)))),OFFSET('Sanitation Data'!$H$11,0,10*ROW('Sanitation Data'!H70)),NA())))</f>
        <v>#N/A</v>
      </c>
      <c r="AX76" s="120" t="e">
        <f ca="1">+IF(AND(ISNUMBER(OFFSET('Sanitation Data'!$H$12,0,10*ROW('Sanitation Data'!H70))),DM76="Yes"),OFFSET('Sanitation Data'!$H$12,0,10*ROW('Sanitation Data'!H70)),IF(AND(ISNUMBER(OFFSET('Sanitation Data'!$H$12,0,10*ROW('Sanitation Data'!H70))),DM76="No",ISNUMBER(OFFSET('Sanitation Data'!$H$12,0,10*ROW('Sanitation Data'!H70)))),CONCATENATE("[",ROUND(OFFSET('Sanitation Data'!$H$12,0,10*ROW('Sanitation Data'!H70)),0),"]"),IF(AND(ISNUMBER(OFFSET('Sanitation Data'!$H$12,0,10*ROW('Sanitation Data'!H70))),DM76="",ISNUMBER(OFFSET('Sanitation Data'!$H$12,0,10*ROW('Sanitation Data'!H70)))),OFFSET('Sanitation Data'!$H$12,0,10*ROW('Sanitation Data'!H70)),NA())))</f>
        <v>#N/A</v>
      </c>
      <c r="AY76" s="120" t="e">
        <f ca="1">+IF(AND(ISNUMBER(OFFSET('Sanitation Data'!$H$13,0,10*ROW('Sanitation Data'!H70))),DN76="Yes"),OFFSET('Sanitation Data'!$H$13,0,10*ROW('Sanitation Data'!H70)),IF(AND(ISNUMBER(OFFSET('Sanitation Data'!$H$13,0,10*ROW('Sanitation Data'!H70))),DN76="No",ISNUMBER(OFFSET('Sanitation Data'!$H$13,0,10*ROW('Sanitation Data'!H70)))),CONCATENATE("[",ROUND(OFFSET('Sanitation Data'!$H$13,0,10*ROW('Sanitation Data'!H70)),0),"]"),IF(AND(ISNUMBER(OFFSET('Sanitation Data'!$H$13,0,10*ROW('Sanitation Data'!H70))),DN76="",ISNUMBER(OFFSET('Sanitation Data'!$H$13,0,10*ROW('Sanitation Data'!H70)))),OFFSET('Sanitation Data'!$H$13,0,10*ROW('Sanitation Data'!H70)),NA())))</f>
        <v>#N/A</v>
      </c>
      <c r="AZ76" s="121" t="e">
        <f ca="1">+IF(AND(ISNUMBER(OFFSET('Hygiene Data'!$C$6,0,10*ROW('Hygiene Data'!C70))),DO76="Yes"),OFFSET('Hygiene Data'!$C$6,0,10*ROW('Hygiene Data'!C70)),IF(AND(ISNUMBER(OFFSET('Hygiene Data'!$C$6,0,10*ROW('Hygiene Data'!C70))),DO76="No",ISNUMBER(OFFSET('Hygiene Data'!$C$6,0,10*ROW('Hygiene Data'!C70)))),CONCATENATE("[",ROUND(OFFSET('Hygiene Data'!$C$6,0,10*ROW('Hygiene Data'!C70)),0),"]"),IF(AND(ISNUMBER(OFFSET('Hygiene Data'!$C$6,0,10*ROW('Hygiene Data'!C70))),DO76="",ISNUMBER(OFFSET('Hygiene Data'!$C$6,0,10*ROW('Hygiene Data'!C70)))),OFFSET('Hygiene Data'!$C$6,0,10*ROW('Hygiene Data'!C70)),NA())))</f>
        <v>#N/A</v>
      </c>
      <c r="BA76" s="121" t="e">
        <f ca="1">+IF(AND(ISNUMBER(OFFSET('Hygiene Data'!$C$8,0,10*ROW('Hygiene Data'!C70))),DP76="Yes"),OFFSET('Hygiene Data'!$C$8,0,10*ROW('Hygiene Data'!C70)),IF(AND(ISNUMBER(OFFSET('Hygiene Data'!$C$8,0,10*ROW('Hygiene Data'!C70))),DP76="No",ISNUMBER(OFFSET('Hygiene Data'!$C$8,0,10*ROW('Hygiene Data'!C70)))),CONCATENATE("[",ROUND(OFFSET('Hygiene Data'!$C$8,0,10*ROW('Hygiene Data'!C70)),0),"]"),IF(AND(ISNUMBER(OFFSET('Hygiene Data'!$C$8,0,10*ROW('Hygiene Data'!C70))),DP76="",ISNUMBER(OFFSET('Hygiene Data'!$C$8,0,10*ROW('Hygiene Data'!C70)))),OFFSET('Hygiene Data'!$C$8,0,10*ROW('Hygiene Data'!C70)),NA())))</f>
        <v>#N/A</v>
      </c>
      <c r="BB76" s="121" t="e">
        <f ca="1">+IF(AND(ISNUMBER(OFFSET('Hygiene Data'!$C$10,0,10*ROW('Hygiene Data'!C70))),DQ76="Yes"),OFFSET('Hygiene Data'!$C$10,0,10*ROW('Hygiene Data'!C70)),IF(AND(ISNUMBER(OFFSET('Hygiene Data'!$C$10,0,10*ROW('Hygiene Data'!C70))),DQ76="No",ISNUMBER(OFFSET('Hygiene Data'!$C$10,0,10*ROW('Hygiene Data'!C70)))),CONCATENATE("[",ROUND(OFFSET('Hygiene Data'!$C$10,0,10*ROW('Hygiene Data'!C70)),0),"]"),IF(AND(ISNUMBER(OFFSET('Hygiene Data'!$C$10,0,10*ROW('Hygiene Data'!C70))),DQ76="",ISNUMBER(OFFSET('Hygiene Data'!$C$10,0,10*ROW('Hygiene Data'!C70)))),OFFSET('Hygiene Data'!$C$10,0,10*ROW('Hygiene Data'!C70)),NA())))</f>
        <v>#N/A</v>
      </c>
      <c r="BC76" s="121" t="e">
        <f ca="1">+IF(AND(ISNUMBER(OFFSET('Hygiene Data'!$D$6,0,10*ROW('Hygiene Data'!D70))),DR76="Yes"),OFFSET('Hygiene Data'!$D$6,0,10*ROW('Hygiene Data'!D70)),IF(AND(ISNUMBER(OFFSET('Hygiene Data'!$D$6,0,10*ROW('Hygiene Data'!D70))),DR76="No",ISNUMBER(OFFSET('Hygiene Data'!$D$6,0,10*ROW('Hygiene Data'!D70)))),CONCATENATE("[",ROUND(OFFSET('Hygiene Data'!$D$6,0,10*ROW('Hygiene Data'!D70)),0),"]"),IF(AND(ISNUMBER(OFFSET('Hygiene Data'!$D$6,0,10*ROW('Hygiene Data'!D70))),DR76="",ISNUMBER(OFFSET('Hygiene Data'!$D$6,0,10*ROW('Hygiene Data'!D70)))),OFFSET('Hygiene Data'!$D$6,0,10*ROW('Hygiene Data'!D70)),NA())))</f>
        <v>#N/A</v>
      </c>
      <c r="BD76" s="121" t="e">
        <f ca="1">+IF(AND(ISNUMBER(OFFSET('Hygiene Data'!$D$8,0,10*ROW('Hygiene Data'!D70))),DS76="Yes"),OFFSET('Hygiene Data'!$D$8,0,10*ROW('Hygiene Data'!D70)),IF(AND(ISNUMBER(OFFSET('Hygiene Data'!$D$8,0,10*ROW('Hygiene Data'!D70))),DS76="No",ISNUMBER(OFFSET('Hygiene Data'!$D$8,0,10*ROW('Hygiene Data'!D70)))),CONCATENATE("[",ROUND(OFFSET('Hygiene Data'!$D$8,0,10*ROW('Hygiene Data'!D70)),0),"]"),IF(AND(ISNUMBER(OFFSET('Hygiene Data'!$D$8,0,10*ROW('Hygiene Data'!D70))),DS76="",ISNUMBER(OFFSET('Hygiene Data'!$D$8,0,10*ROW('Hygiene Data'!D70)))),OFFSET('Hygiene Data'!$D$8,0,10*ROW('Hygiene Data'!D70)),NA())))</f>
        <v>#N/A</v>
      </c>
      <c r="BE76" s="121" t="e">
        <f ca="1">+IF(AND(ISNUMBER(OFFSET('Hygiene Data'!$D$10,0,10*ROW('Hygiene Data'!D70))),DT76="Yes"),OFFSET('Hygiene Data'!$D$10,0,10*ROW('Hygiene Data'!D70)),IF(AND(ISNUMBER(OFFSET('Hygiene Data'!$D$10,0,10*ROW('Hygiene Data'!D70))),DT76="No",ISNUMBER(OFFSET('Hygiene Data'!$D$10,0,10*ROW('Hygiene Data'!D70)))),CONCATENATE("[",ROUND(OFFSET('Hygiene Data'!$D$10,0,10*ROW('Hygiene Data'!D70)),0),"]"),IF(AND(ISNUMBER(OFFSET('Hygiene Data'!$D$10,0,10*ROW('Hygiene Data'!D70))),DT76="",ISNUMBER(OFFSET('Hygiene Data'!$D$10,0,10*ROW('Hygiene Data'!D70)))),OFFSET('Hygiene Data'!$D$10,0,10*ROW('Hygiene Data'!D70)),NA())))</f>
        <v>#N/A</v>
      </c>
      <c r="BF76" s="121" t="e">
        <f ca="1">+IF(AND(ISNUMBER(OFFSET('Hygiene Data'!$E$6,0,10*ROW('Hygiene Data'!E70))),DU76="Yes"),OFFSET('Hygiene Data'!$E$6,0,10*ROW('Hygiene Data'!E70)),IF(AND(ISNUMBER(OFFSET('Hygiene Data'!$E$6,0,10*ROW('Hygiene Data'!E70))),DU76="No",ISNUMBER(OFFSET('Hygiene Data'!$E$6,0,10*ROW('Hygiene Data'!E70)))),CONCATENATE("[",ROUND(OFFSET('Hygiene Data'!$E$6,0,10*ROW('Hygiene Data'!E70)),0),"]"),IF(AND(ISNUMBER(OFFSET('Hygiene Data'!$E$6,0,10*ROW('Hygiene Data'!E70))),DU76="",ISNUMBER(OFFSET('Hygiene Data'!$E$6,0,10*ROW('Hygiene Data'!E70)))),OFFSET('Hygiene Data'!$E$6,0,10*ROW('Hygiene Data'!E70)),NA())))</f>
        <v>#N/A</v>
      </c>
      <c r="BG76" s="121" t="e">
        <f ca="1">+IF(AND(ISNUMBER(OFFSET('Hygiene Data'!$E$8,0,10*ROW('Hygiene Data'!E70))),DV76="Yes"),OFFSET('Hygiene Data'!$E$8,0,10*ROW('Hygiene Data'!E70)),IF(AND(ISNUMBER(OFFSET('Hygiene Data'!$E$8,0,10*ROW('Hygiene Data'!E70))),DV76="No",ISNUMBER(OFFSET('Hygiene Data'!$E$8,0,10*ROW('Hygiene Data'!E70)))),CONCATENATE("[",ROUND(OFFSET('Hygiene Data'!$E$8,0,10*ROW('Hygiene Data'!E70)),0),"]"),IF(AND(ISNUMBER(OFFSET('Hygiene Data'!$E$8,0,10*ROW('Hygiene Data'!E70))),DV76="",ISNUMBER(OFFSET('Hygiene Data'!$E$8,0,10*ROW('Hygiene Data'!E70)))),OFFSET('Hygiene Data'!$E$8,0,10*ROW('Hygiene Data'!E70)),NA())))</f>
        <v>#N/A</v>
      </c>
      <c r="BH76" s="121" t="e">
        <f ca="1">+IF(AND(ISNUMBER(OFFSET('Hygiene Data'!$E$10,0,10*ROW('Hygiene Data'!E70))),DW76="Yes"),OFFSET('Hygiene Data'!$E$10,0,10*ROW('Hygiene Data'!E70)),IF(AND(ISNUMBER(OFFSET('Hygiene Data'!$E$10,0,10*ROW('Hygiene Data'!E70))),DW76="No",ISNUMBER(OFFSET('Hygiene Data'!$E$10,0,10*ROW('Hygiene Data'!E70)))),CONCATENATE("[",ROUND(OFFSET('Hygiene Data'!$E$10,0,10*ROW('Hygiene Data'!E70)),0),"]"),IF(AND(ISNUMBER(OFFSET('Hygiene Data'!$E$10,0,10*ROW('Hygiene Data'!E70))),DW76="",ISNUMBER(OFFSET('Hygiene Data'!$E$10,0,10*ROW('Hygiene Data'!E70)))),OFFSET('Hygiene Data'!$E$10,0,10*ROW('Hygiene Data'!E70)),NA())))</f>
        <v>#N/A</v>
      </c>
      <c r="BI76" s="121" t="e">
        <f ca="1">+IF(AND(ISNUMBER(OFFSET('Hygiene Data'!$F$6,0,10*ROW('Hygiene Data'!F70))),DX76="Yes"),OFFSET('Hygiene Data'!$F$6,0,10*ROW('Hygiene Data'!F70)),IF(AND(ISNUMBER(OFFSET('Hygiene Data'!$F$6,0,10*ROW('Hygiene Data'!F70))),DX76="No",ISNUMBER(OFFSET('Hygiene Data'!$F$6,0,10*ROW('Hygiene Data'!F70)))),CONCATENATE("[",ROUND(OFFSET('Hygiene Data'!$F$6,0,10*ROW('Hygiene Data'!F70)),0),"]"),IF(AND(ISNUMBER(OFFSET('Hygiene Data'!$F$6,0,10*ROW('Hygiene Data'!F70))),DX76="",ISNUMBER(OFFSET('Hygiene Data'!$F$6,0,10*ROW('Hygiene Data'!F70)))),OFFSET('Hygiene Data'!$F$6,0,10*ROW('Hygiene Data'!F70)),NA())))</f>
        <v>#N/A</v>
      </c>
      <c r="BJ76" s="121" t="e">
        <f ca="1">+IF(AND(ISNUMBER(OFFSET('Hygiene Data'!$F$8,0,10*ROW('Hygiene Data'!F70))),DY76="Yes"),OFFSET('Hygiene Data'!$F$8,0,10*ROW('Hygiene Data'!F70)),IF(AND(ISNUMBER(OFFSET('Hygiene Data'!$F$8,0,10*ROW('Hygiene Data'!F70))),DY76="No",ISNUMBER(OFFSET('Hygiene Data'!$F$8,0,10*ROW('Hygiene Data'!F70)))),CONCATENATE("[",ROUND(OFFSET('Hygiene Data'!$F$8,0,10*ROW('Hygiene Data'!F70)),0),"]"),IF(AND(ISNUMBER(OFFSET('Hygiene Data'!$F$8,0,10*ROW('Hygiene Data'!F70))),DY76="",ISNUMBER(OFFSET('Hygiene Data'!$F$8,0,10*ROW('Hygiene Data'!F70)))),OFFSET('Hygiene Data'!$F$8,0,10*ROW('Hygiene Data'!F70)),NA())))</f>
        <v>#N/A</v>
      </c>
      <c r="BK76" s="121" t="e">
        <f ca="1">+IF(AND(ISNUMBER(OFFSET('Hygiene Data'!$F$10,0,10*ROW('Hygiene Data'!F70))),DZ76="Yes"),OFFSET('Hygiene Data'!$F$10,0,10*ROW('Hygiene Data'!F70)),IF(AND(ISNUMBER(OFFSET('Hygiene Data'!$F$10,0,10*ROW('Hygiene Data'!F70))),DZ76="No",ISNUMBER(OFFSET('Hygiene Data'!$F$10,0,10*ROW('Hygiene Data'!F70)))),CONCATENATE("[",ROUND(OFFSET('Hygiene Data'!$F$10,0,10*ROW('Hygiene Data'!F70)),0),"]"),IF(AND(ISNUMBER(OFFSET('Hygiene Data'!$F$10,0,10*ROW('Hygiene Data'!F70))),DZ76="",ISNUMBER(OFFSET('Hygiene Data'!$F$10,0,10*ROW('Hygiene Data'!F70)))),OFFSET('Hygiene Data'!$F$10,0,10*ROW('Hygiene Data'!F70)),NA())))</f>
        <v>#N/A</v>
      </c>
      <c r="BL76" s="121" t="e">
        <f ca="1">+IF(AND(ISNUMBER(OFFSET('Hygiene Data'!$G$6,0,10*ROW('Hygiene Data'!G70))),EA76="Yes"),OFFSET('Hygiene Data'!$G$6,0,10*ROW('Hygiene Data'!G70)),IF(AND(ISNUMBER(OFFSET('Hygiene Data'!$G$6,0,10*ROW('Hygiene Data'!G70))),EA76="No",ISNUMBER(OFFSET('Hygiene Data'!$G$6,0,10*ROW('Hygiene Data'!G70)))),CONCATENATE("[",ROUND(OFFSET('Hygiene Data'!$G$6,0,10*ROW('Hygiene Data'!G70)),0),"]"),IF(AND(ISNUMBER(OFFSET('Hygiene Data'!$G$6,0,10*ROW('Hygiene Data'!G70))),EA76="",ISNUMBER(OFFSET('Hygiene Data'!$G$6,0,10*ROW('Hygiene Data'!G70)))),OFFSET('Hygiene Data'!$G$6,0,10*ROW('Hygiene Data'!G70)),NA())))</f>
        <v>#N/A</v>
      </c>
      <c r="BM76" s="121" t="e">
        <f ca="1">+IF(AND(ISNUMBER(OFFSET('Hygiene Data'!$G$8,0,10*ROW('Hygiene Data'!G70))),EB76="Yes"),OFFSET('Hygiene Data'!$G$8,0,10*ROW('Hygiene Data'!G70)),IF(AND(ISNUMBER(OFFSET('Hygiene Data'!$G$8,0,10*ROW('Hygiene Data'!G70))),EB76="No",ISNUMBER(OFFSET('Hygiene Data'!$G$8,0,10*ROW('Hygiene Data'!G70)))),CONCATENATE("[",ROUND(OFFSET('Hygiene Data'!$G$8,0,10*ROW('Hygiene Data'!G70)),0),"]"),IF(AND(ISNUMBER(OFFSET('Hygiene Data'!$G$8,0,10*ROW('Hygiene Data'!G70))),EB76="",ISNUMBER(OFFSET('Hygiene Data'!$G$8,0,10*ROW('Hygiene Data'!G70)))),OFFSET('Hygiene Data'!$G$8,0,10*ROW('Hygiene Data'!G70)),NA())))</f>
        <v>#N/A</v>
      </c>
      <c r="BN76" s="121" t="e">
        <f ca="1">+IF(AND(ISNUMBER(OFFSET('Hygiene Data'!$G$10,0,10*ROW('Hygiene Data'!G70))),EC76="Yes"),OFFSET('Hygiene Data'!$G$10,0,10*ROW('Hygiene Data'!G70)),IF(AND(ISNUMBER(OFFSET('Hygiene Data'!$G$10,0,10*ROW('Hygiene Data'!G70))),EC76="No",ISNUMBER(OFFSET('Hygiene Data'!$G$10,0,10*ROW('Hygiene Data'!G70)))),CONCATENATE("[",ROUND(OFFSET('Hygiene Data'!$G$10,0,10*ROW('Hygiene Data'!G70)),0),"]"),IF(AND(ISNUMBER(OFFSET('Hygiene Data'!$G$10,0,10*ROW('Hygiene Data'!G70))),EC76="",ISNUMBER(OFFSET('Hygiene Data'!$G$10,0,10*ROW('Hygiene Data'!G70)))),OFFSET('Hygiene Data'!$G$10,0,10*ROW('Hygiene Data'!G70)),NA())))</f>
        <v>#N/A</v>
      </c>
      <c r="BO76" s="121" t="e">
        <f ca="1">+IF(AND(ISNUMBER(OFFSET('Hygiene Data'!$H$6,0,10*ROW('Hygiene Data'!H70))),ED76="Yes"),OFFSET('Hygiene Data'!$H$6,0,10*ROW('Hygiene Data'!H70)),IF(AND(ISNUMBER(OFFSET('Hygiene Data'!$H$6,0,10*ROW('Hygiene Data'!H70))),ED76="No",ISNUMBER(OFFSET('Hygiene Data'!$H$6,0,10*ROW('Hygiene Data'!H70)))),CONCATENATE("[",ROUND(OFFSET('Hygiene Data'!$H$6,0,10*ROW('Hygiene Data'!H70)),0),"]"),IF(AND(ISNUMBER(OFFSET('Hygiene Data'!$H$6,0,10*ROW('Hygiene Data'!H70))),ED76="",ISNUMBER(OFFSET('Hygiene Data'!$H$6,0,10*ROW('Hygiene Data'!H70)))),OFFSET('Hygiene Data'!$H$6,0,10*ROW('Hygiene Data'!H70)),NA())))</f>
        <v>#N/A</v>
      </c>
      <c r="BP76" s="121" t="e">
        <f ca="1">+IF(AND(ISNUMBER(OFFSET('Hygiene Data'!$H$8,0,10*ROW('Hygiene Data'!H70))),EE76="Yes"),OFFSET('Hygiene Data'!$H$8,0,10*ROW('Hygiene Data'!H70)),IF(AND(ISNUMBER(OFFSET('Hygiene Data'!$H$8,0,10*ROW('Hygiene Data'!H70))),EE76="No",ISNUMBER(OFFSET('Hygiene Data'!$H$8,0,10*ROW('Hygiene Data'!H70)))),CONCATENATE("[",ROUND(OFFSET('Hygiene Data'!$H$8,0,10*ROW('Hygiene Data'!H70)),0),"]"),IF(AND(ISNUMBER(OFFSET('Hygiene Data'!$H$8,0,10*ROW('Hygiene Data'!H70))),EE76="",ISNUMBER(OFFSET('Hygiene Data'!$H$8,0,10*ROW('Hygiene Data'!H70)))),OFFSET('Hygiene Data'!$H$8,0,10*ROW('Hygiene Data'!H70)),NA())))</f>
        <v>#N/A</v>
      </c>
      <c r="BQ76" s="121" t="e">
        <f ca="1">+IF(AND(ISNUMBER(OFFSET('Hygiene Data'!$H$10,0,10*ROW('Hygiene Data'!H70))),EF76="Yes"),OFFSET('Hygiene Data'!$H$10,0,10*ROW('Hygiene Data'!H70)),IF(AND(ISNUMBER(OFFSET('Hygiene Data'!$H$10,0,10*ROW('Hygiene Data'!H70))),EF76="No",ISNUMBER(OFFSET('Hygiene Data'!$H$10,0,10*ROW('Hygiene Data'!H70)))),CONCATENATE("[",ROUND(OFFSET('Hygiene Data'!$H$10,0,10*ROW('Hygiene Data'!H70)),0),"]"),IF(AND(ISNUMBER(OFFSET('Hygiene Data'!$H$10,0,10*ROW('Hygiene Data'!H70))),EF76="",ISNUMBER(OFFSET('Hygiene Data'!$H$10,0,10*ROW('Hygiene Data'!H70)))),OFFSET('Hygiene Data'!$H$10,0,10*ROW('Hygiene Data'!H70)),NA())))</f>
        <v>#N/A</v>
      </c>
      <c r="BS76" s="28" t="str">
        <f ca="1">+IF(OFFSET('Water Data'!$C$28,0,10*ROW('Water Data'!C70))="","",OFFSET('Water Data'!$C$28,0,10*ROW('Water Data'!C70)))</f>
        <v/>
      </c>
      <c r="BT76" s="28" t="str">
        <f ca="1">+IF(OFFSET('Water Data'!$C$29,0,10*ROW('Water Data'!C70))="","",OFFSET('Water Data'!$C$29,0,10*ROW('Water Data'!C70)))</f>
        <v/>
      </c>
      <c r="BU76" s="28" t="str">
        <f ca="1">+IF(OFFSET('Water Data'!$C$30,0,10*ROW('Water Data'!C70))="","",OFFSET('Water Data'!$C$30,0,10*ROW('Water Data'!C70)))</f>
        <v/>
      </c>
      <c r="BV76" s="28" t="str">
        <f ca="1">+IF(OFFSET('Water Data'!$D$28,0,10*ROW('Water Data'!D70))="","",OFFSET('Water Data'!$D$28,0,10*ROW('Water Data'!D70)))</f>
        <v/>
      </c>
      <c r="BW76" s="28" t="str">
        <f ca="1">+IF(OFFSET('Water Data'!$D$29,0,10*ROW('Water Data'!D70))="","",OFFSET('Water Data'!$D$29,0,10*ROW('Water Data'!D70)))</f>
        <v/>
      </c>
      <c r="BX76" s="28" t="str">
        <f ca="1">+IF(OFFSET('Water Data'!$D$30,0,10*ROW('Water Data'!D70))="","",OFFSET('Water Data'!$D$30,0,10*ROW('Water Data'!D70)))</f>
        <v/>
      </c>
      <c r="BY76" s="28" t="str">
        <f ca="1">+IF(OFFSET('Water Data'!$E$28,0,10*ROW('Water Data'!E70))="","",OFFSET('Water Data'!$E$28,0,10*ROW('Water Data'!E70)))</f>
        <v/>
      </c>
      <c r="BZ76" s="28" t="str">
        <f ca="1">+IF(OFFSET('Water Data'!$E$29,0,10*ROW('Water Data'!E70))="","",OFFSET('Water Data'!$E$29,0,10*ROW('Water Data'!E70)))</f>
        <v/>
      </c>
      <c r="CA76" s="28" t="str">
        <f ca="1">+IF(OFFSET('Water Data'!$E$30,0,10*ROW('Water Data'!E70))="","",OFFSET('Water Data'!$E$30,0,10*ROW('Water Data'!E70)))</f>
        <v/>
      </c>
      <c r="CB76" s="28" t="str">
        <f ca="1">+IF(OFFSET('Water Data'!$F$28,0,10*ROW('Water Data'!F70))="","",OFFSET('Water Data'!$F$28,0,10*ROW('Water Data'!F70)))</f>
        <v/>
      </c>
      <c r="CC76" s="28" t="str">
        <f ca="1">+IF(OFFSET('Water Data'!$F$29,0,10*ROW('Water Data'!F70))="","",OFFSET('Water Data'!$F$29,0,10*ROW('Water Data'!F70)))</f>
        <v/>
      </c>
      <c r="CD76" s="28" t="str">
        <f ca="1">+IF(OFFSET('Water Data'!$F$30,0,10*ROW('Water Data'!F70))="","",OFFSET('Water Data'!$F$30,0,10*ROW('Water Data'!F70)))</f>
        <v/>
      </c>
      <c r="CE76" s="28" t="str">
        <f ca="1">+IF(OFFSET('Water Data'!$G$28,0,10*ROW('Water Data'!G70))="","",OFFSET('Water Data'!$G$28,0,10*ROW('Water Data'!G70)))</f>
        <v/>
      </c>
      <c r="CF76" s="28" t="str">
        <f ca="1">+IF(OFFSET('Water Data'!$G$29,0,10*ROW('Water Data'!G70))="","",OFFSET('Water Data'!$G$29,0,10*ROW('Water Data'!G70)))</f>
        <v/>
      </c>
      <c r="CG76" s="28" t="str">
        <f ca="1">+IF(OFFSET('Water Data'!$G$30,0,10*ROW('Water Data'!G70))="","",OFFSET('Water Data'!$G$30,0,10*ROW('Water Data'!G70)))</f>
        <v/>
      </c>
      <c r="CH76" s="28" t="str">
        <f ca="1">+IF(OFFSET('Water Data'!$H$28,0,10*ROW('Water Data'!H70))="","",OFFSET('Water Data'!$H$28,0,10*ROW('Water Data'!H70)))</f>
        <v/>
      </c>
      <c r="CI76" s="28" t="str">
        <f ca="1">+IF(OFFSET('Water Data'!$H$29,0,10*ROW('Water Data'!H70))="","",OFFSET('Water Data'!$H$29,0,10*ROW('Water Data'!H70)))</f>
        <v/>
      </c>
      <c r="CJ76" s="28" t="str">
        <f ca="1">+IF(OFFSET('Water Data'!$H$30,0,10*ROW('Water Data'!H70))="","",OFFSET('Water Data'!$H$30,0,10*ROW('Water Data'!H70)))</f>
        <v/>
      </c>
      <c r="CK76" s="28" t="str">
        <f ca="1">+IF(OFFSET('Sanitation Data'!$C$29,0,10*ROW('Sanitation Data'!C70))="","",OFFSET('Sanitation Data'!$C$29,0,10*ROW('Sanitation Data'!C70)))</f>
        <v/>
      </c>
      <c r="CL76" s="28" t="str">
        <f ca="1">+IF(OFFSET('Sanitation Data'!$C$30,0,10*ROW('Sanitation Data'!C70))="","",OFFSET('Sanitation Data'!$C$30,0,10*ROW('Sanitation Data'!C70)))</f>
        <v/>
      </c>
      <c r="CM76" s="28" t="str">
        <f ca="1">+IF(OFFSET('Sanitation Data'!$C$31,0,10*ROW('Sanitation Data'!C70))="","",OFFSET('Sanitation Data'!$C$31,0,10*ROW('Sanitation Data'!C70)))</f>
        <v/>
      </c>
      <c r="CN76" s="28" t="str">
        <f ca="1">+IF(OFFSET('Sanitation Data'!$C$32,0,10*ROW('Sanitation Data'!C70))="","",OFFSET('Sanitation Data'!$C$32,0,10*ROW('Sanitation Data'!C70)))</f>
        <v/>
      </c>
      <c r="CO76" s="28" t="str">
        <f ca="1">+IF(OFFSET('Sanitation Data'!$C$33,0,10*ROW('Sanitation Data'!C70))="","",OFFSET('Sanitation Data'!$C$33,0,10*ROW('Sanitation Data'!C70)))</f>
        <v/>
      </c>
      <c r="CP76" s="28" t="str">
        <f ca="1">+IF(OFFSET('Sanitation Data'!$D$29,0,10*ROW('Sanitation Data'!D70))="","",OFFSET('Sanitation Data'!$D$29,0,10*ROW('Sanitation Data'!D70)))</f>
        <v/>
      </c>
      <c r="CQ76" s="28" t="str">
        <f ca="1">+IF(OFFSET('Sanitation Data'!$D$30,0,10*ROW('Sanitation Data'!D70))="","",OFFSET('Sanitation Data'!$D$30,0,10*ROW('Sanitation Data'!D70)))</f>
        <v/>
      </c>
      <c r="CR76" s="28" t="str">
        <f ca="1">+IF(OFFSET('Sanitation Data'!$D$31,0,10*ROW('Sanitation Data'!D70))="","",OFFSET('Sanitation Data'!$D$31,0,10*ROW('Sanitation Data'!D70)))</f>
        <v/>
      </c>
      <c r="CS76" s="28" t="str">
        <f ca="1">+IF(OFFSET('Sanitation Data'!$D$32,0,10*ROW('Sanitation Data'!D70))="","",OFFSET('Sanitation Data'!$D$32,0,10*ROW('Sanitation Data'!D70)))</f>
        <v/>
      </c>
      <c r="CT76" s="28" t="str">
        <f ca="1">+IF(OFFSET('Sanitation Data'!$D$33,0,10*ROW('Sanitation Data'!D70))="","",OFFSET('Sanitation Data'!$D$33,0,10*ROW('Sanitation Data'!D70)))</f>
        <v/>
      </c>
      <c r="CU76" s="28" t="str">
        <f ca="1">+IF(OFFSET('Sanitation Data'!$E$29,0,10*ROW('Sanitation Data'!E70))="","",OFFSET('Sanitation Data'!$E$29,0,10*ROW('Sanitation Data'!E70)))</f>
        <v/>
      </c>
      <c r="CV76" s="28" t="str">
        <f ca="1">+IF(OFFSET('Sanitation Data'!$E$30,0,10*ROW('Sanitation Data'!E70))="","",OFFSET('Sanitation Data'!$E$30,0,10*ROW('Sanitation Data'!E70)))</f>
        <v/>
      </c>
      <c r="CW76" s="28" t="str">
        <f ca="1">+IF(OFFSET('Sanitation Data'!$E$31,0,10*ROW('Sanitation Data'!E70))="","",OFFSET('Sanitation Data'!$E$31,0,10*ROW('Sanitation Data'!E70)))</f>
        <v/>
      </c>
      <c r="CX76" s="28" t="str">
        <f ca="1">+IF(OFFSET('Sanitation Data'!$E$32,0,10*ROW('Sanitation Data'!E70))="","",OFFSET('Sanitation Data'!$E$32,0,10*ROW('Sanitation Data'!E70)))</f>
        <v/>
      </c>
      <c r="CY76" s="28" t="str">
        <f ca="1">+IF(OFFSET('Sanitation Data'!$E$33,0,10*ROW('Sanitation Data'!E70))="","",OFFSET('Sanitation Data'!$E$33,0,10*ROW('Sanitation Data'!E70)))</f>
        <v/>
      </c>
      <c r="CZ76" s="28" t="str">
        <f ca="1">+IF(OFFSET('Sanitation Data'!$F$29,0,10*ROW('Sanitation Data'!F70))="","",OFFSET('Sanitation Data'!$F$29,0,10*ROW('Sanitation Data'!F70)))</f>
        <v/>
      </c>
      <c r="DA76" s="28" t="str">
        <f ca="1">+IF(OFFSET('Sanitation Data'!$F$30,0,10*ROW('Sanitation Data'!F70))="","",OFFSET('Sanitation Data'!$F$30,0,10*ROW('Sanitation Data'!F70)))</f>
        <v/>
      </c>
      <c r="DB76" s="28" t="str">
        <f ca="1">+IF(OFFSET('Sanitation Data'!$F$31,0,10*ROW('Sanitation Data'!F70))="","",OFFSET('Sanitation Data'!$F$31,0,10*ROW('Sanitation Data'!F70)))</f>
        <v/>
      </c>
      <c r="DC76" s="28" t="str">
        <f ca="1">+IF(OFFSET('Sanitation Data'!$F$32,0,10*ROW('Sanitation Data'!F70))="","",OFFSET('Sanitation Data'!$F$32,0,10*ROW('Sanitation Data'!F70)))</f>
        <v/>
      </c>
      <c r="DD76" s="28" t="str">
        <f ca="1">+IF(OFFSET('Sanitation Data'!$F$33,0,10*ROW('Sanitation Data'!F70))="","",OFFSET('Sanitation Data'!$F$33,0,10*ROW('Sanitation Data'!F70)))</f>
        <v/>
      </c>
      <c r="DE76" s="28" t="str">
        <f ca="1">+IF(OFFSET('Sanitation Data'!$G$29,0,10*ROW('Sanitation Data'!G70))="","",OFFSET('Sanitation Data'!$G$29,0,10*ROW('Sanitation Data'!G70)))</f>
        <v/>
      </c>
      <c r="DF76" s="28" t="str">
        <f ca="1">+IF(OFFSET('Sanitation Data'!$G$30,0,10*ROW('Sanitation Data'!G70))="","",OFFSET('Sanitation Data'!$G$30,0,10*ROW('Sanitation Data'!G70)))</f>
        <v/>
      </c>
      <c r="DG76" s="28" t="str">
        <f ca="1">+IF(OFFSET('Sanitation Data'!$G$31,0,10*ROW('Sanitation Data'!G70))="","",OFFSET('Sanitation Data'!$G$31,0,10*ROW('Sanitation Data'!G70)))</f>
        <v/>
      </c>
      <c r="DH76" s="28" t="str">
        <f ca="1">+IF(OFFSET('Sanitation Data'!$G$32,0,10*ROW('Sanitation Data'!G70))="","",OFFSET('Sanitation Data'!$G$32,0,10*ROW('Sanitation Data'!G70)))</f>
        <v/>
      </c>
      <c r="DI76" s="28" t="str">
        <f ca="1">+IF(OFFSET('Sanitation Data'!$G$33,0,10*ROW('Sanitation Data'!G70))="","",OFFSET('Sanitation Data'!$G$33,0,10*ROW('Sanitation Data'!G70)))</f>
        <v/>
      </c>
      <c r="DJ76" s="28" t="str">
        <f ca="1">+IF(OFFSET('Sanitation Data'!$H$29,0,10*ROW('Sanitation Data'!H70))="","",OFFSET('Sanitation Data'!$H$29,0,10*ROW('Sanitation Data'!H70)))</f>
        <v/>
      </c>
      <c r="DK76" s="28" t="str">
        <f ca="1">+IF(OFFSET('Sanitation Data'!$H$30,0,10*ROW('Sanitation Data'!H70))="","",OFFSET('Sanitation Data'!$H$30,0,10*ROW('Sanitation Data'!H70)))</f>
        <v/>
      </c>
      <c r="DL76" s="28" t="str">
        <f ca="1">+IF(OFFSET('Sanitation Data'!$H$31,0,10*ROW('Sanitation Data'!H70))="","",OFFSET('Sanitation Data'!$H$31,0,10*ROW('Sanitation Data'!H70)))</f>
        <v/>
      </c>
      <c r="DM76" s="28" t="str">
        <f ca="1">+IF(OFFSET('Sanitation Data'!$H$32,0,10*ROW('Sanitation Data'!H70))="","",OFFSET('Sanitation Data'!$H$32,0,10*ROW('Sanitation Data'!H70)))</f>
        <v/>
      </c>
      <c r="DN76" s="28" t="str">
        <f ca="1">+IF(OFFSET('Sanitation Data'!$H$33,0,10*ROW('Sanitation Data'!H70))="","",OFFSET('Sanitation Data'!$H$33,0,10*ROW('Sanitation Data'!H70)))</f>
        <v/>
      </c>
      <c r="DO76" s="28" t="str">
        <f ca="1">+IF(OFFSET('Hygiene Data'!$C$12,0,10*ROW('Hygiene Data'!C70))="","",OFFSET('Hygiene Data'!$C$12,0,10*ROW('Hygiene Data'!C70)))</f>
        <v/>
      </c>
      <c r="DP76" s="28" t="str">
        <f ca="1">+IF(OFFSET('Hygiene Data'!$C$13,0,10*ROW('Hygiene Data'!C70))="","",OFFSET('Hygiene Data'!$C$13,0,10*ROW('Hygiene Data'!C70)))</f>
        <v/>
      </c>
      <c r="DQ76" s="28" t="str">
        <f ca="1">+IF(OFFSET('Hygiene Data'!$C$14,0,10*ROW('Hygiene Data'!C70))="","",OFFSET('Hygiene Data'!$C$14,0,10*ROW('Hygiene Data'!C70)))</f>
        <v/>
      </c>
      <c r="DR76" s="28" t="str">
        <f ca="1">+IF(OFFSET('Hygiene Data'!$D$12,0,10*ROW('Hygiene Data'!D70))="","",OFFSET('Hygiene Data'!$D$12,0,10*ROW('Hygiene Data'!D70)))</f>
        <v/>
      </c>
      <c r="DS76" s="28" t="str">
        <f ca="1">+IF(OFFSET('Hygiene Data'!$D$13,0,10*ROW('Hygiene Data'!D70))="","",OFFSET('Hygiene Data'!$D$13,0,10*ROW('Hygiene Data'!D70)))</f>
        <v/>
      </c>
      <c r="DT76" s="28" t="str">
        <f ca="1">+IF(OFFSET('Hygiene Data'!$D$14,0,10*ROW('Hygiene Data'!D70))="","",OFFSET('Hygiene Data'!$D$14,0,10*ROW('Hygiene Data'!D70)))</f>
        <v/>
      </c>
      <c r="DU76" s="28" t="str">
        <f ca="1">+IF(OFFSET('Hygiene Data'!$E$12,0,10*ROW('Hygiene Data'!E70))="","",OFFSET('Hygiene Data'!$E$12,0,10*ROW('Hygiene Data'!E70)))</f>
        <v/>
      </c>
      <c r="DV76" s="28" t="str">
        <f ca="1">+IF(OFFSET('Hygiene Data'!$E$13,0,10*ROW('Hygiene Data'!E70))="","",OFFSET('Hygiene Data'!$E$13,0,10*ROW('Hygiene Data'!E70)))</f>
        <v/>
      </c>
      <c r="DW76" s="28" t="str">
        <f ca="1">+IF(OFFSET('Hygiene Data'!$E$14,0,10*ROW('Hygiene Data'!E70))="","",OFFSET('Hygiene Data'!$E$14,0,10*ROW('Hygiene Data'!E70)))</f>
        <v/>
      </c>
      <c r="DX76" s="28" t="str">
        <f ca="1">+IF(OFFSET('Hygiene Data'!$F$12,0,10*ROW('Hygiene Data'!F70))="","",OFFSET('Hygiene Data'!$F$12,0,10*ROW('Hygiene Data'!F70)))</f>
        <v/>
      </c>
      <c r="DY76" s="28" t="str">
        <f ca="1">+IF(OFFSET('Hygiene Data'!$F$13,0,10*ROW('Hygiene Data'!F70))="","",OFFSET('Hygiene Data'!$F$13,0,10*ROW('Hygiene Data'!F70)))</f>
        <v/>
      </c>
      <c r="DZ76" s="28" t="str">
        <f ca="1">+IF(OFFSET('Hygiene Data'!$F$14,0,10*ROW('Hygiene Data'!F70))="","",OFFSET('Hygiene Data'!$F$14,0,10*ROW('Hygiene Data'!F70)))</f>
        <v/>
      </c>
      <c r="EA76" s="28" t="str">
        <f ca="1">+IF(OFFSET('Hygiene Data'!$G$12,0,10*ROW('Hygiene Data'!G70))="","",OFFSET('Hygiene Data'!$G$12,0,10*ROW('Hygiene Data'!G70)))</f>
        <v/>
      </c>
      <c r="EB76" s="28" t="str">
        <f ca="1">+IF(OFFSET('Hygiene Data'!$G$13,0,10*ROW('Hygiene Data'!G70))="","",OFFSET('Hygiene Data'!$G$13,0,10*ROW('Hygiene Data'!G70)))</f>
        <v/>
      </c>
      <c r="EC76" s="28" t="str">
        <f ca="1">+IF(OFFSET('Hygiene Data'!$G$14,0,10*ROW('Hygiene Data'!G70))="","",OFFSET('Hygiene Data'!$G$14,0,10*ROW('Hygiene Data'!G70)))</f>
        <v/>
      </c>
      <c r="ED76" s="28" t="str">
        <f ca="1">+IF(OFFSET('Hygiene Data'!$H$12,0,10*ROW('Hygiene Data'!H70))="","",OFFSET('Hygiene Data'!$H$12,0,10*ROW('Hygiene Data'!H70)))</f>
        <v/>
      </c>
      <c r="EE76" s="28" t="str">
        <f ca="1">+IF(OFFSET('Hygiene Data'!$H$13,0,10*ROW('Hygiene Data'!H70))="","",OFFSET('Hygiene Data'!$H$13,0,10*ROW('Hygiene Data'!H70)))</f>
        <v/>
      </c>
      <c r="EF76" s="28" t="str">
        <f ca="1">+IF(OFFSET('Hygiene Data'!$H$14,0,10*ROW('Hygiene Data'!H70))="","",OFFSET('Hygiene Data'!$H$14,0,10*ROW('Hygiene Data'!H70)))</f>
        <v/>
      </c>
    </row>
    <row r="77" spans="1:136" x14ac:dyDescent="0.2">
      <c r="A77" s="44" t="str">
        <f ca="1">+IF(OFFSET('Water Data'!$B$1,0,10*ROW('Water Data'!B74))="","",OFFSET('Water Data'!$B$1,0,10*ROW('Water Data'!B74)))</f>
        <v/>
      </c>
      <c r="B77" s="44" t="str">
        <f ca="1">+IF(OFFSET('Water Data'!$A$3,0,10*ROW('Water Data'!A74))="","",OFFSET('Water Data'!$A$3,0,10*ROW('Water Data'!A74)))</f>
        <v/>
      </c>
      <c r="C77" s="44" t="str">
        <f ca="1">+IF(OFFSET('Water Data'!$C$3,0,10*ROW('Water Data'!C74))="","",OFFSET('Water Data'!$C$3,0,10*ROW('Water Data'!C74)))</f>
        <v/>
      </c>
      <c r="D77" s="119" t="e">
        <f ca="1">+IF(AND(ISNUMBER(OFFSET('Water Data'!$C$5,0,10*ROW('Water Data'!C71))),BS77="Yes"),100-OFFSET('Water Data'!$C$5,0,10*ROW('Water Data'!C71)),IF(AND(ISNUMBER(OFFSET('Water Data'!$C$5,0,10*ROW('Water Data'!C71))),BS77="No",ISNUMBER(OFFSET('Water Data'!$C$5,0,10*ROW('Water Data'!C71)))),CONCATENATE("[",ROUND(100-OFFSET('Water Data'!$C$5,0,10*ROW('Water Data'!C71)),0),"]"),IF(AND(ISNUMBER(OFFSET('Water Data'!$C$5,0,10*ROW('Water Data'!C71))),BS77="",ISNUMBER(OFFSET('Water Data'!$C$5,0,10*ROW('Water Data'!C71)))),100-OFFSET('Water Data'!$C$5,0,10*ROW('Water Data'!C71)),NA())))</f>
        <v>#N/A</v>
      </c>
      <c r="E77" s="119" t="e">
        <f ca="1">+IF(AND(ISNUMBER(OFFSET('Water Data'!$C$7,0,10*ROW('Water Data'!D71))),BT77="Yes"),OFFSET('Water Data'!$C$7,0,10*ROW('Water Data'!C71)),IF(AND(ISNUMBER(OFFSET('Water Data'!$C$7,0,10*ROW('Water Data'!C71))),BT77="No",ISNUMBER(OFFSET('Water Data'!$C$7,0,10*ROW('Water Data'!C71)))),CONCATENATE("[",ROUND(OFFSET('Water Data'!$C$7,0,10*ROW('Water Data'!C71)),0),"]"),IF(AND(ISNUMBER(OFFSET('Water Data'!$C$7,0,10*ROW('Water Data'!C71))),BT77="",ISNUMBER(OFFSET('Water Data'!$C$7,0,10*ROW('Water Data'!C71)))),OFFSET('Water Data'!$C$7,0,10*ROW('Water Data'!C71)),NA())))</f>
        <v>#N/A</v>
      </c>
      <c r="F77" s="119" t="e">
        <f ca="1">+IF(AND(ISNUMBER(OFFSET('Water Data'!$C$10,0,10*ROW('Water Data'!C71))),BU77="Yes"),OFFSET('Water Data'!$C$10,0,10*ROW('Water Data'!C71)),IF(AND(ISNUMBER(OFFSET('Water Data'!$C$10,0,10*ROW('Water Data'!C71))),BU77="No",ISNUMBER(OFFSET('Water Data'!$C$10,0,10*ROW('Water Data'!C71)))),CONCATENATE("[",ROUND(OFFSET('Water Data'!$C$10,0,10*ROW('Water Data'!C71)),0),"]"),IF(AND(ISNUMBER(OFFSET('Water Data'!$C$10,0,10*ROW('Water Data'!C71))),BU77="",ISNUMBER(OFFSET('Water Data'!$C$10,0,10*ROW('Water Data'!C71)))),OFFSET('Water Data'!$C$10,0,10*ROW('Water Data'!C71)),NA())))</f>
        <v>#N/A</v>
      </c>
      <c r="G77" s="119" t="e">
        <f ca="1">+IF(AND(ISNUMBER(OFFSET('Water Data'!$D$5,0,10*ROW('Water Data'!D71))),BV77="Yes"),100-OFFSET('Water Data'!$D$5,0,10*ROW('Water Data'!D71)),IF(AND(ISNUMBER(OFFSET('Water Data'!$D$5,0,10*ROW('Water Data'!D71))),BV77="No",ISNUMBER(OFFSET('Water Data'!$D$5,0,10*ROW('Water Data'!D71)))),CONCATENATE("[",ROUND(100-OFFSET('Water Data'!$D$5,0,10*ROW('Water Data'!D71)),0),"]"),IF(AND(ISNUMBER(OFFSET('Water Data'!$D$5,0,10*ROW('Water Data'!D71))),BV77="",ISNUMBER(OFFSET('Water Data'!$D$5,0,10*ROW('Water Data'!D71)))),100-OFFSET('Water Data'!$D$5,0,10*ROW('Water Data'!D71)),NA())))</f>
        <v>#N/A</v>
      </c>
      <c r="H77" s="119" t="e">
        <f ca="1">+IF(AND(ISNUMBER(OFFSET('Water Data'!$D$7,0,10*ROW('Water Data'!D71))),BW77="Yes"),OFFSET('Water Data'!$D$7,0,10*ROW('Water Data'!D71)),IF(AND(ISNUMBER(OFFSET('Water Data'!$D$7,0,10*ROW('Water Data'!D71))),BW77="No",ISNUMBER(OFFSET('Water Data'!$D$7,0,10*ROW('Water Data'!D71)))),CONCATENATE("[",ROUND(OFFSET('Water Data'!$C$7,0,10*ROW('Water Data'!D71)),0),"]"),IF(AND(ISNUMBER(OFFSET('Water Data'!$D$7,0,10*ROW('Water Data'!D71))),BW77="",ISNUMBER(OFFSET('Water Data'!$D$7,0,10*ROW('Water Data'!D71)))),OFFSET('Water Data'!$D$7,0,10*ROW('Water Data'!D71)),NA())))</f>
        <v>#N/A</v>
      </c>
      <c r="I77" s="119" t="e">
        <f ca="1">+IF(AND(ISNUMBER(OFFSET('Water Data'!$D$10,0,10*ROW('Water Data'!D71))),BX77="Yes"),OFFSET('Water Data'!$D$10,0,10*ROW('Water Data'!D71)),IF(AND(ISNUMBER(OFFSET('Water Data'!$D$10,0,10*ROW('Water Data'!D71))),BX77="No",ISNUMBER(OFFSET('Water Data'!$D$10,0,10*ROW('Water Data'!D71)))),CONCATENATE("[",ROUND(OFFSET('Water Data'!$D$10,0,10*ROW('Water Data'!D71)),0),"]"),IF(AND(ISNUMBER(OFFSET('Water Data'!$D$10,0,10*ROW('Water Data'!D71))),BX77="",ISNUMBER(OFFSET('Water Data'!$D$10,0,10*ROW('Water Data'!D71)))),OFFSET('Water Data'!$D$10,0,10*ROW('Water Data'!D71)),NA())))</f>
        <v>#N/A</v>
      </c>
      <c r="J77" s="119" t="e">
        <f ca="1">+IF(AND(ISNUMBER(OFFSET('Water Data'!$E$5,0,10*ROW('Water Data'!E71))),BY77="Yes"),100-OFFSET('Water Data'!$E$5,0,10*ROW('Water Data'!E71)),IF(AND(ISNUMBER(OFFSET('Water Data'!$E$5,0,10*ROW('Water Data'!E71))),BY77="No",ISNUMBER(OFFSET('Water Data'!$E$5,0,10*ROW('Water Data'!E71)))),CONCATENATE("[",ROUND(100-OFFSET('Water Data'!$E$5,0,10*ROW('Water Data'!E71)),0),"]"),IF(AND(ISNUMBER(OFFSET('Water Data'!$E$5,0,10*ROW('Water Data'!E71))),BY77="",ISNUMBER(OFFSET('Water Data'!$E$5,0,10*ROW('Water Data'!E71)))),100-OFFSET('Water Data'!$E$5,0,10*ROW('Water Data'!E71)),NA())))</f>
        <v>#N/A</v>
      </c>
      <c r="K77" s="119" t="e">
        <f ca="1">+IF(AND(ISNUMBER(OFFSET('Water Data'!$E$7,0,10*ROW('Water Data'!E71))),BZ77="Yes"),OFFSET('Water Data'!$E$7,0,10*ROW('Water Data'!E71)),IF(AND(ISNUMBER(OFFSET('Water Data'!$E$7,0,10*ROW('Water Data'!E71))),BZ77="No",ISNUMBER(OFFSET('Water Data'!$E$7,0,10*ROW('Water Data'!E71)))),CONCATENATE("[",ROUND(OFFSET('Water Data'!$E$7,0,10*ROW('Water Data'!E71)),0),"]"),IF(AND(ISNUMBER(OFFSET('Water Data'!$E$7,0,10*ROW('Water Data'!E71))),BZ77="",ISNUMBER(OFFSET('Water Data'!$E$7,0,10*ROW('Water Data'!E71)))),OFFSET('Water Data'!$E$7,0,10*ROW('Water Data'!E71)),NA())))</f>
        <v>#N/A</v>
      </c>
      <c r="L77" s="119" t="e">
        <f ca="1">+IF(AND(ISNUMBER(OFFSET('Water Data'!$E$10,0,10*ROW('Water Data'!E71))),CA77="Yes"),OFFSET('Water Data'!$E$10,0,10*ROW('Water Data'!E71)),IF(AND(ISNUMBER(OFFSET('Water Data'!$E$10,0,10*ROW('Water Data'!E71))),CA77="No",ISNUMBER(OFFSET('Water Data'!$E$10,0,10*ROW('Water Data'!E71)))),CONCATENATE("[",ROUND(OFFSET('Water Data'!$E$10,0,10*ROW('Water Data'!E71)),0),"]"),IF(AND(ISNUMBER(OFFSET('Water Data'!$E$10,0,10*ROW('Water Data'!E71))),CA77="",ISNUMBER(OFFSET('Water Data'!$E$10,0,10*ROW('Water Data'!E71)))),OFFSET('Water Data'!$E$10,0,10*ROW('Water Data'!E71)),NA())))</f>
        <v>#N/A</v>
      </c>
      <c r="M77" s="119" t="e">
        <f ca="1">+IF(AND(ISNUMBER(OFFSET('Water Data'!$F$5,0,10*ROW('Water Data'!F71))),CB77="Yes"),100-OFFSET('Water Data'!$F$5,0,10*ROW('Water Data'!F71)),IF(AND(ISNUMBER(OFFSET('Water Data'!$F$5,0,10*ROW('Water Data'!F71))),CB77="No",ISNUMBER(OFFSET('Water Data'!$F$5,0,10*ROW('Water Data'!F71)))),CONCATENATE("[",ROUND(100-OFFSET('Water Data'!$F$5,0,10*ROW('Water Data'!F71)),0),"]"),IF(AND(ISNUMBER(OFFSET('Water Data'!$F$5,0,10*ROW('Water Data'!F71))),CB77="",ISNUMBER(OFFSET('Water Data'!$F$5,0,10*ROW('Water Data'!F71)))),100-OFFSET('Water Data'!$F$5,0,10*ROW('Water Data'!F71)),NA())))</f>
        <v>#N/A</v>
      </c>
      <c r="N77" s="119" t="e">
        <f ca="1">+IF(AND(ISNUMBER(OFFSET('Water Data'!$F$7,0,10*ROW('Water Data'!F71))),CC77="Yes"),OFFSET('Water Data'!$F$7,0,10*ROW('Water Data'!F71)),IF(AND(ISNUMBER(OFFSET('Water Data'!$F$7,0,10*ROW('Water Data'!F71))),CC77="No",ISNUMBER(OFFSET('Water Data'!$F$7,0,10*ROW('Water Data'!F71)))),CONCATENATE("[",ROUND(OFFSET('Water Data'!$F$7,0,10*ROW('Water Data'!F71)),0),"]"),IF(AND(ISNUMBER(OFFSET('Water Data'!$F$7,0,10*ROW('Water Data'!F71))),CC77="",ISNUMBER(OFFSET('Water Data'!$F$7,0,10*ROW('Water Data'!F71)))),OFFSET('Water Data'!$F$7,0,10*ROW('Water Data'!F71)),NA())))</f>
        <v>#N/A</v>
      </c>
      <c r="O77" s="119" t="e">
        <f ca="1">+IF(AND(ISNUMBER(OFFSET('Water Data'!$F$10,0,10*ROW('Water Data'!F71))),CD77="Yes"),OFFSET('Water Data'!$F$10,0,10*ROW('Water Data'!F71)),IF(AND(ISNUMBER(OFFSET('Water Data'!$F$10,0,10*ROW('Water Data'!F71))),CD77="No",ISNUMBER(OFFSET('Water Data'!$F$10,0,10*ROW('Water Data'!F71)))),CONCATENATE("[",ROUND(OFFSET('Water Data'!$F$10,0,10*ROW('Water Data'!F71)),0),"]"),IF(AND(ISNUMBER(OFFSET('Water Data'!$F$10,0,10*ROW('Water Data'!F71))),CD77="",ISNUMBER(OFFSET('Water Data'!$F$10,0,10*ROW('Water Data'!F71)))),OFFSET('Water Data'!$F$10,0,10*ROW('Water Data'!F71)),NA())))</f>
        <v>#N/A</v>
      </c>
      <c r="P77" s="119" t="e">
        <f ca="1">+IF(AND(ISNUMBER(OFFSET('Water Data'!$G$5,0,10*ROW('Water Data'!G71))),CE77="Yes"),100-OFFSET('Water Data'!$G$5,0,10*ROW('Water Data'!G71)),IF(AND(ISNUMBER(OFFSET('Water Data'!$G$5,0,10*ROW('Water Data'!G71))),CE77="No",ISNUMBER(OFFSET('Water Data'!$G$5,0,10*ROW('Water Data'!G71)))),CONCATENATE("[",ROUND(100-OFFSET('Water Data'!$G$5,0,10*ROW('Water Data'!G71)),0),"]"),IF(AND(ISNUMBER(OFFSET('Water Data'!$G$5,0,10*ROW('Water Data'!G71))),CE77="",ISNUMBER(OFFSET('Water Data'!$G$5,0,10*ROW('Water Data'!G71)))),100-OFFSET('Water Data'!$G$5,0,10*ROW('Water Data'!G71)),NA())))</f>
        <v>#N/A</v>
      </c>
      <c r="Q77" s="119" t="e">
        <f ca="1">+IF(AND(ISNUMBER(OFFSET('Water Data'!$G$7,0,10*ROW('Water Data'!G71))),CF77="Yes"),OFFSET('Water Data'!$G$7,0,10*ROW('Water Data'!G71)),IF(AND(ISNUMBER(OFFSET('Water Data'!$G$7,0,10*ROW('Water Data'!G71))),CF77="No",ISNUMBER(OFFSET('Water Data'!$G$7,0,10*ROW('Water Data'!G71)))),CONCATENATE("[",ROUND(OFFSET('Water Data'!$G$7,0,10*ROW('Water Data'!G71)),0),"]"),IF(AND(ISNUMBER(OFFSET('Water Data'!$G$7,0,10*ROW('Water Data'!G71))),CF77="",ISNUMBER(OFFSET('Water Data'!$G$7,0,10*ROW('Water Data'!G71)))),OFFSET('Water Data'!$G$7,0,10*ROW('Water Data'!G71)),NA())))</f>
        <v>#N/A</v>
      </c>
      <c r="R77" s="119" t="e">
        <f ca="1">+IF(AND(ISNUMBER(OFFSET('Water Data'!$G$10,0,10*ROW('Water Data'!G71))),CG77="Yes"),OFFSET('Water Data'!$G$10,0,10*ROW('Water Data'!G71)),IF(AND(ISNUMBER(OFFSET('Water Data'!$G$10,0,10*ROW('Water Data'!G71))),CG77="No",ISNUMBER(OFFSET('Water Data'!$G$10,0,10*ROW('Water Data'!G71)))),CONCATENATE("[",ROUND(OFFSET('Water Data'!$G$10,0,10*ROW('Water Data'!G71)),0),"]"),IF(AND(ISNUMBER(OFFSET('Water Data'!$G$10,0,10*ROW('Water Data'!G71))),CG77="",ISNUMBER(OFFSET('Water Data'!$G$10,0,10*ROW('Water Data'!G71)))),OFFSET('Water Data'!$G$10,0,10*ROW('Water Data'!G71)),NA())))</f>
        <v>#N/A</v>
      </c>
      <c r="S77" s="119" t="e">
        <f ca="1">+IF(AND(ISNUMBER(OFFSET('Water Data'!$H$5,0,10*ROW('Water Data'!H71))),CH77="Yes"),100-OFFSET('Water Data'!$H$5,0,10*ROW('Water Data'!H71)),IF(AND(ISNUMBER(OFFSET('Water Data'!$H$5,0,10*ROW('Water Data'!H71))),CH77="No",ISNUMBER(OFFSET('Water Data'!$H$5,0,10*ROW('Water Data'!H71)))),CONCATENATE("[",ROUND(100-OFFSET('Water Data'!$H$5,0,10*ROW('Water Data'!H71)),0),"]"),IF(AND(ISNUMBER(OFFSET('Water Data'!$H$5,0,10*ROW('Water Data'!H71))),CH77="",ISNUMBER(OFFSET('Water Data'!$H$5,0,10*ROW('Water Data'!H71)))),100-OFFSET('Water Data'!$H$5,0,10*ROW('Water Data'!H71)),NA())))</f>
        <v>#N/A</v>
      </c>
      <c r="T77" s="119" t="e">
        <f ca="1">+IF(AND(ISNUMBER(OFFSET('Water Data'!$H$7,0,10*ROW('Water Data'!H71))),CI77="Yes"),OFFSET('Water Data'!$H$7,0,10*ROW('Water Data'!H71)),IF(AND(ISNUMBER(OFFSET('Water Data'!$H$7,0,10*ROW('Water Data'!H71))),CI77="No",ISNUMBER(OFFSET('Water Data'!$H$7,0,10*ROW('Water Data'!H71)))),CONCATENATE("[",ROUND(OFFSET('Water Data'!$H$7,0,10*ROW('Water Data'!H71)),0),"]"),IF(AND(ISNUMBER(OFFSET('Water Data'!$H$7,0,10*ROW('Water Data'!H71))),CI77="",ISNUMBER(OFFSET('Water Data'!$H$7,0,10*ROW('Water Data'!H71)))),OFFSET('Water Data'!$H$7,0,10*ROW('Water Data'!H71)),NA())))</f>
        <v>#N/A</v>
      </c>
      <c r="U77" s="119" t="e">
        <f ca="1">+IF(AND(ISNUMBER(OFFSET('Water Data'!$H$10,0,10*ROW('Water Data'!H71))),CJ77="Yes"),OFFSET('Water Data'!$H$10,0,10*ROW('Water Data'!H71)),IF(AND(ISNUMBER(OFFSET('Water Data'!$H$10,0,10*ROW('Water Data'!H71))),CJ77="No",ISNUMBER(OFFSET('Water Data'!$H$10,0,10*ROW('Water Data'!H71)))),CONCATENATE("[",ROUND(OFFSET('Water Data'!$H$10,0,10*ROW('Water Data'!H71)),0),"]"),IF(AND(ISNUMBER(OFFSET('Water Data'!$H$10,0,10*ROW('Water Data'!H71))),CJ77="",ISNUMBER(OFFSET('Water Data'!$H$10,0,10*ROW('Water Data'!H71)))),OFFSET('Water Data'!$H$10,0,10*ROW('Water Data'!H71)),NA())))</f>
        <v>#N/A</v>
      </c>
      <c r="V77" s="120" t="e">
        <f ca="1">+IF(AND(ISNUMBER(OFFSET('Sanitation Data'!$C$5,0,10*ROW('Sanitation Data'!C71))),CK77="Yes"),100-OFFSET('Sanitation Data'!$C$5,0,10*ROW('Sanitation Data'!C71)),IF(AND(ISNUMBER(OFFSET('Sanitation Data'!$C$5,0,10*ROW('Sanitation Data'!C71))),CK77="No",ISNUMBER(OFFSET('Sanitation Data'!$C$5,0,10*ROW('Sanitation Data'!C71)))),CONCATENATE("[",ROUND(100-OFFSET('Sanitation Data'!$C$5,0,10*ROW('Sanitation Data'!C71)),0),"]"),IF(AND(ISNUMBER(OFFSET('Sanitation Data'!$C$5,0,10*ROW('Sanitation Data'!C71))),CK77="",ISNUMBER(OFFSET('Sanitation Data'!$C$5,0,10*ROW('Sanitation Data'!C71)))),100-OFFSET('Sanitation Data'!$C$5,0,10*ROW('Sanitation Data'!C71)),NA())))</f>
        <v>#N/A</v>
      </c>
      <c r="W77" s="120" t="e">
        <f ca="1">+IF(AND(ISNUMBER(OFFSET('Sanitation Data'!$C$7,0,10*ROW('Sanitation Data'!C71))),CL77="Yes"),OFFSET('Sanitation Data'!$C$7,0,10*ROW('Sanitation Data'!C71)),IF(AND(ISNUMBER(OFFSET('Sanitation Data'!$C$7,0,10*ROW('Sanitation Data'!C71))),CL77="No",ISNUMBER(OFFSET('Sanitation Data'!$C$7,0,10*ROW('Sanitation Data'!C71)))),CONCATENATE("[",ROUND(OFFSET('Sanitation Data'!$C$7,0,10*ROW('Sanitation Data'!C71)),0),"]"),IF(AND(ISNUMBER(OFFSET('Sanitation Data'!$C$7,0,10*ROW('Sanitation Data'!C71))),CL77="",ISNUMBER(OFFSET('Sanitation Data'!$C$7,0,10*ROW('Sanitation Data'!C71)))),OFFSET('Sanitation Data'!$C$7,0,10*ROW('Sanitation Data'!C71)),NA())))</f>
        <v>#N/A</v>
      </c>
      <c r="X77" s="120" t="e">
        <f ca="1">+IF(AND(ISNUMBER(OFFSET('Sanitation Data'!$C$11,0,10*ROW('Sanitation Data'!C71))),CM77="Yes"),OFFSET('Sanitation Data'!$C$11,0,10*ROW('Sanitation Data'!C71)),IF(AND(ISNUMBER(OFFSET('Sanitation Data'!$C$11,0,10*ROW('Sanitation Data'!C71))),CM77="No",ISNUMBER(OFFSET('Sanitation Data'!$C$11,0,10*ROW('Sanitation Data'!C71)))),CONCATENATE("[",ROUND(OFFSET('Sanitation Data'!$C$11,0,10*ROW('Sanitation Data'!C71)),0),"]"),IF(AND(ISNUMBER(OFFSET('Sanitation Data'!$C$11,0,10*ROW('Sanitation Data'!C71))),CM77="",ISNUMBER(OFFSET('Sanitation Data'!$C$11,0,10*ROW('Sanitation Data'!C71)))),OFFSET('Sanitation Data'!$C$11,0,10*ROW('Sanitation Data'!C71)),NA())))</f>
        <v>#N/A</v>
      </c>
      <c r="Y77" s="120" t="e">
        <f ca="1">+IF(AND(ISNUMBER(OFFSET('Sanitation Data'!$C$12,0,10*ROW('Sanitation Data'!C71))),CN77="Yes"),OFFSET('Sanitation Data'!$C$12,0,10*ROW('Sanitation Data'!C71)),IF(AND(ISNUMBER(OFFSET('Sanitation Data'!$C$12,0,10*ROW('Sanitation Data'!C71))),CN77="No",ISNUMBER(OFFSET('Sanitation Data'!$C$12,0,10*ROW('Sanitation Data'!C71)))),CONCATENATE("[",ROUND(OFFSET('Sanitation Data'!$C$12,0,10*ROW('Sanitation Data'!C71)),0),"]"),IF(AND(ISNUMBER(OFFSET('Sanitation Data'!$C$12,0,10*ROW('Sanitation Data'!C71))),CN77="",ISNUMBER(OFFSET('Sanitation Data'!$C$12,0,10*ROW('Sanitation Data'!C71)))),OFFSET('Sanitation Data'!$C$12,0,10*ROW('Sanitation Data'!C71)),NA())))</f>
        <v>#N/A</v>
      </c>
      <c r="Z77" s="120" t="e">
        <f ca="1">+IF(AND(ISNUMBER(OFFSET('Sanitation Data'!$C$13,0,10*ROW('Sanitation Data'!C71))),CO77="Yes"),OFFSET('Sanitation Data'!$C$13,0,10*ROW('Sanitation Data'!C71)),IF(AND(ISNUMBER(OFFSET('Sanitation Data'!$C$13,0,10*ROW('Sanitation Data'!C71))),CO77="No",ISNUMBER(OFFSET('Sanitation Data'!$C$13,0,10*ROW('Sanitation Data'!C71)))),CONCATENATE("[",ROUND(OFFSET('Sanitation Data'!$C$13,0,10*ROW('Sanitation Data'!C71)),0),"]"),IF(AND(ISNUMBER(OFFSET('Sanitation Data'!$C$13,0,10*ROW('Sanitation Data'!C71))),CO77="",ISNUMBER(OFFSET('Sanitation Data'!$C$13,0,10*ROW('Sanitation Data'!C71)))),OFFSET('Sanitation Data'!$C$13,0,10*ROW('Sanitation Data'!C71)),NA())))</f>
        <v>#N/A</v>
      </c>
      <c r="AA77" s="120" t="e">
        <f ca="1">+IF(AND(ISNUMBER(OFFSET('Sanitation Data'!$D$5,0,10*ROW('Sanitation Data'!D71))),CP77="Yes"),100-OFFSET('Sanitation Data'!$D$5,0,10*ROW('Sanitation Data'!D71)),IF(AND(ISNUMBER(OFFSET('Sanitation Data'!$D$5,0,10*ROW('Sanitation Data'!D71))),CP77="No",ISNUMBER(OFFSET('Sanitation Data'!$D$5,0,10*ROW('Sanitation Data'!D71)))),CONCATENATE("[",ROUND(100-OFFSET('Sanitation Data'!$D$5,0,10*ROW('Sanitation Data'!D71)),0),"]"),IF(AND(ISNUMBER(OFFSET('Sanitation Data'!$D$5,0,10*ROW('Sanitation Data'!D71))),CP77="",ISNUMBER(OFFSET('Sanitation Data'!$D$5,0,10*ROW('Sanitation Data'!D71)))),100-OFFSET('Sanitation Data'!$D$5,0,10*ROW('Sanitation Data'!D71)),NA())))</f>
        <v>#N/A</v>
      </c>
      <c r="AB77" s="120" t="e">
        <f ca="1">+IF(AND(ISNUMBER(OFFSET('Sanitation Data'!$D$7,0,10*ROW('Sanitation Data'!D71))),CQ77="Yes"),OFFSET('Sanitation Data'!$D$7,0,10*ROW('Sanitation Data'!G71)),IF(AND(ISNUMBER(OFFSET('Sanitation Data'!$D$7,0,10*ROW('Sanitation Data'!D71))),CQ77="No",ISNUMBER(OFFSET('Sanitation Data'!$D$7,0,10*ROW('Sanitation Data'!D71)))),CONCATENATE("[",ROUND(OFFSET('Sanitation Data'!$D$7,0,10*ROW('Sanitation Data'!D71)),0),"]"),IF(AND(ISNUMBER(OFFSET('Sanitation Data'!$D$7,0,10*ROW('Sanitation Data'!D71))),CQ77="",ISNUMBER(OFFSET('Sanitation Data'!$D$7,0,10*ROW('Sanitation Data'!D71)))),OFFSET('Sanitation Data'!$D$7,0,10*ROW('Sanitation Data'!D71)),NA())))</f>
        <v>#N/A</v>
      </c>
      <c r="AC77" s="120" t="e">
        <f ca="1">+IF(AND(ISNUMBER(OFFSET('Sanitation Data'!$D$11,0,10*ROW('Sanitation Data'!D71))),CR77="Yes"),OFFSET('Sanitation Data'!$D$11,0,10*ROW('Sanitation Data'!D71)),IF(AND(ISNUMBER(OFFSET('Sanitation Data'!$D$11,0,10*ROW('Sanitation Data'!D71))),CR77="No",ISNUMBER(OFFSET('Sanitation Data'!$D$11,0,10*ROW('Sanitation Data'!D71)))),CONCATENATE("[",ROUND(OFFSET('Sanitation Data'!$D$11,0,10*ROW('Sanitation Data'!D71)),0),"]"),IF(AND(ISNUMBER(OFFSET('Sanitation Data'!$D$11,0,10*ROW('Sanitation Data'!D71))),CR77="",ISNUMBER(OFFSET('Sanitation Data'!$D$11,0,10*ROW('Sanitation Data'!D71)))),OFFSET('Sanitation Data'!$D$11,0,10*ROW('Sanitation Data'!D71)),NA())))</f>
        <v>#N/A</v>
      </c>
      <c r="AD77" s="120" t="e">
        <f ca="1">+IF(AND(ISNUMBER(OFFSET('Sanitation Data'!$D$12,0,10*ROW('Sanitation Data'!D71))),CS77="Yes"),OFFSET('Sanitation Data'!$D$12,0,10*ROW('Sanitation Data'!D71)),IF(AND(ISNUMBER(OFFSET('Sanitation Data'!$D$12,0,10*ROW('Sanitation Data'!D71))),CS77="No",ISNUMBER(OFFSET('Sanitation Data'!$D$12,0,10*ROW('Sanitation Data'!D71)))),CONCATENATE("[",ROUND(OFFSET('Sanitation Data'!$D$12,0,10*ROW('Sanitation Data'!D71)),0),"]"),IF(AND(ISNUMBER(OFFSET('Sanitation Data'!$D$12,0,10*ROW('Sanitation Data'!D71))),CS77="",ISNUMBER(OFFSET('Sanitation Data'!$D$12,0,10*ROW('Sanitation Data'!D71)))),OFFSET('Sanitation Data'!$D$12,0,10*ROW('Sanitation Data'!D71)),NA())))</f>
        <v>#N/A</v>
      </c>
      <c r="AE77" s="120" t="e">
        <f ca="1">+IF(AND(ISNUMBER(OFFSET('Sanitation Data'!$D$13,0,10*ROW('Sanitation Data'!D71))),CT77="Yes"),OFFSET('Sanitation Data'!$D$13,0,10*ROW('Sanitation Data'!D71)),IF(AND(ISNUMBER(OFFSET('Sanitation Data'!$D$13,0,10*ROW('Sanitation Data'!D71))),CT77="No",ISNUMBER(OFFSET('Sanitation Data'!$D$13,0,10*ROW('Sanitation Data'!D71)))),CONCATENATE("[",ROUND(OFFSET('Sanitation Data'!$D$13,0,10*ROW('Sanitation Data'!D71)),0),"]"),IF(AND(ISNUMBER(OFFSET('Sanitation Data'!$D$13,0,10*ROW('Sanitation Data'!D71))),CT77="",ISNUMBER(OFFSET('Sanitation Data'!$D$13,0,10*ROW('Sanitation Data'!D71)))),OFFSET('Sanitation Data'!$D$13,0,10*ROW('Sanitation Data'!D71)),NA())))</f>
        <v>#N/A</v>
      </c>
      <c r="AF77" s="120" t="e">
        <f ca="1">+IF(AND(ISNUMBER(OFFSET('Sanitation Data'!$E$5,0,10*ROW('Sanitation Data'!E71))),CU77="Yes"),100-OFFSET('Sanitation Data'!$E$5,0,10*ROW('Sanitation Data'!E71)),IF(AND(ISNUMBER(OFFSET('Sanitation Data'!$E$5,0,10*ROW('Sanitation Data'!E71))),CU77="No",ISNUMBER(OFFSET('Sanitation Data'!$E$5,0,10*ROW('Sanitation Data'!E71)))),CONCATENATE("[",ROUND(100-OFFSET('Sanitation Data'!$E$5,0,10*ROW('Sanitation Data'!E71)),0),"]"),IF(AND(ISNUMBER(OFFSET('Sanitation Data'!$E$5,0,10*ROW('Sanitation Data'!E71))),CU77="",ISNUMBER(OFFSET('Sanitation Data'!$E$5,0,10*ROW('Sanitation Data'!E71)))),100-OFFSET('Sanitation Data'!$E$5,0,10*ROW('Sanitation Data'!E71)),NA())))</f>
        <v>#N/A</v>
      </c>
      <c r="AG77" s="120" t="e">
        <f ca="1">+IF(AND(ISNUMBER(OFFSET('Sanitation Data'!$E$7,0,10*ROW('Sanitation Data'!E71))),CV77="Yes"),OFFSET('Sanitation Data'!$E$7,0,10*ROW('Sanitation Data'!E71)),IF(AND(ISNUMBER(OFFSET('Sanitation Data'!$E$7,0,10*ROW('Sanitation Data'!E71))),CV77="No",ISNUMBER(OFFSET('Sanitation Data'!$E$7,0,10*ROW('Sanitation Data'!E71)))),CONCATENATE("[",ROUND(OFFSET('Sanitation Data'!$E$7,0,10*ROW('Sanitation Data'!E71)),0),"]"),IF(AND(ISNUMBER(OFFSET('Sanitation Data'!$E$7,0,10*ROW('Sanitation Data'!E71))),CV77="",ISNUMBER(OFFSET('Sanitation Data'!$E$7,0,10*ROW('Sanitation Data'!E71)))),OFFSET('Sanitation Data'!$E$7,0,10*ROW('Sanitation Data'!E71)),NA())))</f>
        <v>#N/A</v>
      </c>
      <c r="AH77" s="120" t="e">
        <f ca="1">+IF(AND(ISNUMBER(OFFSET('Sanitation Data'!$E$11,0,10*ROW('Sanitation Data'!E71))),CW77="Yes"),OFFSET('Sanitation Data'!$E$11,0,10*ROW('Sanitation Data'!E71)),IF(AND(ISNUMBER(OFFSET('Sanitation Data'!$E$11,0,10*ROW('Sanitation Data'!E71))),CW77="No",ISNUMBER(OFFSET('Sanitation Data'!$E$11,0,10*ROW('Sanitation Data'!E71)))),CONCATENATE("[",ROUND(OFFSET('Sanitation Data'!$E$11,0,10*ROW('Sanitation Data'!E71)),0),"]"),IF(AND(ISNUMBER(OFFSET('Sanitation Data'!$E$11,0,10*ROW('Sanitation Data'!E71))),CW77="",ISNUMBER(OFFSET('Sanitation Data'!$E$11,0,10*ROW('Sanitation Data'!E71)))),OFFSET('Sanitation Data'!$E$11,0,10*ROW('Sanitation Data'!E71)),NA())))</f>
        <v>#N/A</v>
      </c>
      <c r="AI77" s="120" t="e">
        <f ca="1">+IF(AND(ISNUMBER(OFFSET('Sanitation Data'!$E$12,0,10*ROW('Sanitation Data'!E71))),CX77="Yes"),OFFSET('Sanitation Data'!$E$12,0,10*ROW('Sanitation Data'!E71)),IF(AND(ISNUMBER(OFFSET('Sanitation Data'!$E$12,0,10*ROW('Sanitation Data'!E71))),CX77="No",ISNUMBER(OFFSET('Sanitation Data'!$E$12,0,10*ROW('Sanitation Data'!E71)))),CONCATENATE("[",ROUND(OFFSET('Sanitation Data'!$E$12,0,10*ROW('Sanitation Data'!E71)),0),"]"),IF(AND(ISNUMBER(OFFSET('Sanitation Data'!$E$12,0,10*ROW('Sanitation Data'!E71))),CX77="",ISNUMBER(OFFSET('Sanitation Data'!$E$12,0,10*ROW('Sanitation Data'!E71)))),OFFSET('Sanitation Data'!$E$12,0,10*ROW('Sanitation Data'!E71)),NA())))</f>
        <v>#N/A</v>
      </c>
      <c r="AJ77" s="120" t="e">
        <f ca="1">+IF(AND(ISNUMBER(OFFSET('Sanitation Data'!$E$13,0,10*ROW('Sanitation Data'!E71))),CY77="Yes"),OFFSET('Sanitation Data'!$E$13,0,10*ROW('Sanitation Data'!E71)),IF(AND(ISNUMBER(OFFSET('Sanitation Data'!$E$13,0,10*ROW('Sanitation Data'!E71))),CY77="No",ISNUMBER(OFFSET('Sanitation Data'!$E$13,0,10*ROW('Sanitation Data'!E71)))),CONCATENATE("[",ROUND(OFFSET('Sanitation Data'!$E$13,0,10*ROW('Sanitation Data'!E71)),0),"]"),IF(AND(ISNUMBER(OFFSET('Sanitation Data'!$E$13,0,10*ROW('Sanitation Data'!E71))),CY77="",ISNUMBER(OFFSET('Sanitation Data'!$E$13,0,10*ROW('Sanitation Data'!E71)))),OFFSET('Sanitation Data'!$E$13,0,10*ROW('Sanitation Data'!E71)),NA())))</f>
        <v>#N/A</v>
      </c>
      <c r="AK77" s="120" t="e">
        <f ca="1">+IF(AND(ISNUMBER(OFFSET('Sanitation Data'!$F$5,0,10*ROW('Sanitation Data'!F71))),CZ77="Yes"),100-OFFSET('Sanitation Data'!$F$5,0,10*ROW('Sanitation Data'!F71)),IF(AND(ISNUMBER(OFFSET('Sanitation Data'!$F$5,0,10*ROW('Sanitation Data'!F71))),CZ77="No",ISNUMBER(OFFSET('Sanitation Data'!$F$5,0,10*ROW('Sanitation Data'!F71)))),CONCATENATE("[",ROUND(100-OFFSET('Sanitation Data'!$F$5,0,10*ROW('Sanitation Data'!F71)),0),"]"),IF(AND(ISNUMBER(OFFSET('Sanitation Data'!$F$5,0,10*ROW('Sanitation Data'!F71))),CZ77="",ISNUMBER(OFFSET('Sanitation Data'!$F$5,0,10*ROW('Sanitation Data'!F71)))),100-OFFSET('Sanitation Data'!$F$5,0,10*ROW('Sanitation Data'!F71)),NA())))</f>
        <v>#N/A</v>
      </c>
      <c r="AL77" s="120" t="e">
        <f ca="1">+IF(AND(ISNUMBER(OFFSET('Sanitation Data'!$F$7,0,10*ROW('Sanitation Data'!F71))),DA77="Yes"),OFFSET('Sanitation Data'!$F$7,0,10*ROW('Sanitation Data'!F71)),IF(AND(ISNUMBER(OFFSET('Sanitation Data'!$F$7,0,10*ROW('Sanitation Data'!F71))),DA77="No",ISNUMBER(OFFSET('Sanitation Data'!$F$7,0,10*ROW('Sanitation Data'!F71)))),CONCATENATE("[",ROUND(OFFSET('Sanitation Data'!$F$7,0,10*ROW('Sanitation Data'!F71)),0),"]"),IF(AND(ISNUMBER(OFFSET('Sanitation Data'!$F$7,0,10*ROW('Sanitation Data'!F71))),DA77="",ISNUMBER(OFFSET('Sanitation Data'!$F$7,0,10*ROW('Sanitation Data'!F71)))),OFFSET('Sanitation Data'!$F$7,0,10*ROW('Sanitation Data'!F71)),NA())))</f>
        <v>#N/A</v>
      </c>
      <c r="AM77" s="120" t="e">
        <f ca="1">+IF(AND(ISNUMBER(OFFSET('Sanitation Data'!$F$11,0,10*ROW('Sanitation Data'!F71))),DB77="Yes"),OFFSET('Sanitation Data'!$F$11,0,10*ROW('Sanitation Data'!F71)),IF(AND(ISNUMBER(OFFSET('Sanitation Data'!$F$11,0,10*ROW('Sanitation Data'!F71))),DB77="No",ISNUMBER(OFFSET('Sanitation Data'!$F$11,0,10*ROW('Sanitation Data'!F71)))),CONCATENATE("[",ROUND(OFFSET('Sanitation Data'!$F$11,0,10*ROW('Sanitation Data'!F71)),0),"]"),IF(AND(ISNUMBER(OFFSET('Sanitation Data'!$F$11,0,10*ROW('Sanitation Data'!F71))),DB77="",ISNUMBER(OFFSET('Sanitation Data'!$F$11,0,10*ROW('Sanitation Data'!F71)))),OFFSET('Sanitation Data'!$F$11,0,10*ROW('Sanitation Data'!F71)),NA())))</f>
        <v>#N/A</v>
      </c>
      <c r="AN77" s="120" t="e">
        <f ca="1">+IF(AND(ISNUMBER(OFFSET('Sanitation Data'!$F$12,0,10*ROW('Sanitation Data'!F71))),DC77="Yes"),OFFSET('Sanitation Data'!$F$12,0,10*ROW('Sanitation Data'!F71)),IF(AND(ISNUMBER(OFFSET('Sanitation Data'!$F$12,0,10*ROW('Sanitation Data'!F71))),DC77="No",ISNUMBER(OFFSET('Sanitation Data'!$F$12,0,10*ROW('Sanitation Data'!F71)))),CONCATENATE("[",ROUND(OFFSET('Sanitation Data'!$F$12,0,10*ROW('Sanitation Data'!F71)),0),"]"),IF(AND(ISNUMBER(OFFSET('Sanitation Data'!$F$12,0,10*ROW('Sanitation Data'!F71))),DC77="",ISNUMBER(OFFSET('Sanitation Data'!$F$12,0,10*ROW('Sanitation Data'!F71)))),OFFSET('Sanitation Data'!$F$12,0,10*ROW('Sanitation Data'!F71)),NA())))</f>
        <v>#N/A</v>
      </c>
      <c r="AO77" s="120" t="e">
        <f ca="1">+IF(AND(ISNUMBER(OFFSET('Sanitation Data'!$F$13,0,10*ROW('Sanitation Data'!F71))),DD77="Yes"),OFFSET('Sanitation Data'!$F$13,0,10*ROW('Sanitation Data'!F71)),IF(AND(ISNUMBER(OFFSET('Sanitation Data'!$F$13,0,10*ROW('Sanitation Data'!F71))),DD77="No",ISNUMBER(OFFSET('Sanitation Data'!$F$13,0,10*ROW('Sanitation Data'!F71)))),CONCATENATE("[",ROUND(OFFSET('Sanitation Data'!$F$13,0,10*ROW('Sanitation Data'!F71)),0),"]"),IF(AND(ISNUMBER(OFFSET('Sanitation Data'!$F$13,0,10*ROW('Sanitation Data'!F71))),DD77="",ISNUMBER(OFFSET('Sanitation Data'!$F$13,0,10*ROW('Sanitation Data'!F71)))),OFFSET('Sanitation Data'!$F$13,0,10*ROW('Sanitation Data'!F71)),NA())))</f>
        <v>#N/A</v>
      </c>
      <c r="AP77" s="120" t="e">
        <f ca="1">+IF(AND(ISNUMBER(OFFSET('Sanitation Data'!$G$5,0,10*ROW('Sanitation Data'!G71))),DE77="Yes"),100-OFFSET('Sanitation Data'!$G$5,0,10*ROW('Sanitation Data'!G71)),IF(AND(ISNUMBER(OFFSET('Sanitation Data'!$G$5,0,10*ROW('Sanitation Data'!G71))),DE77="No",ISNUMBER(OFFSET('Sanitation Data'!$G$5,0,10*ROW('Sanitation Data'!G71)))),CONCATENATE("[",ROUND(100-OFFSET('Sanitation Data'!$G$5,0,10*ROW('Sanitation Data'!G71)),0),"]"),IF(AND(ISNUMBER(OFFSET('Sanitation Data'!$G$5,0,10*ROW('Sanitation Data'!G71))),DE77="",ISNUMBER(OFFSET('Sanitation Data'!$G$5,0,10*ROW('Sanitation Data'!G71)))),100-OFFSET('Sanitation Data'!$G$5,0,10*ROW('Sanitation Data'!G71)),NA())))</f>
        <v>#N/A</v>
      </c>
      <c r="AQ77" s="120" t="e">
        <f ca="1">+IF(AND(ISNUMBER(OFFSET('Sanitation Data'!$G$7,0,10*ROW('Sanitation Data'!G71))),DF77="Yes"),OFFSET('Sanitation Data'!$G$7,0,10*ROW('Sanitation Data'!G71)),IF(AND(ISNUMBER(OFFSET('Sanitation Data'!$G$7,0,10*ROW('Sanitation Data'!G71))),DF77="No",ISNUMBER(OFFSET('Sanitation Data'!$G$7,0,10*ROW('Sanitation Data'!G71)))),CONCATENATE("[",ROUND(OFFSET('Sanitation Data'!$G$7,0,10*ROW('Sanitation Data'!G71)),0),"]"),IF(AND(ISNUMBER(OFFSET('Sanitation Data'!$G$7,0,10*ROW('Sanitation Data'!G71))),DF77="",ISNUMBER(OFFSET('Sanitation Data'!$G$7,0,10*ROW('Sanitation Data'!G71)))),OFFSET('Sanitation Data'!$G$7,0,10*ROW('Sanitation Data'!G71)),NA())))</f>
        <v>#N/A</v>
      </c>
      <c r="AR77" s="120" t="e">
        <f ca="1">+IF(AND(ISNUMBER(OFFSET('Sanitation Data'!$G$11,0,10*ROW('Sanitation Data'!G71))),DG77="Yes"),OFFSET('Sanitation Data'!$G$11,0,10*ROW('Sanitation Data'!G71)),IF(AND(ISNUMBER(OFFSET('Sanitation Data'!$G$11,0,10*ROW('Sanitation Data'!G71))),DG77="No",ISNUMBER(OFFSET('Sanitation Data'!$G$11,0,10*ROW('Sanitation Data'!G71)))),CONCATENATE("[",ROUND(OFFSET('Sanitation Data'!$G$11,0,10*ROW('Sanitation Data'!G71)),0),"]"),IF(AND(ISNUMBER(OFFSET('Sanitation Data'!$G$11,0,10*ROW('Sanitation Data'!G71))),DG77="",ISNUMBER(OFFSET('Sanitation Data'!$G$11,0,10*ROW('Sanitation Data'!G71)))),OFFSET('Sanitation Data'!$G$11,0,10*ROW('Sanitation Data'!G71)),NA())))</f>
        <v>#N/A</v>
      </c>
      <c r="AS77" s="120" t="e">
        <f ca="1">+IF(AND(ISNUMBER(OFFSET('Sanitation Data'!$G$12,0,10*ROW('Sanitation Data'!G71))),DH77="Yes"),OFFSET('Sanitation Data'!$G$12,0,10*ROW('Sanitation Data'!G71)),IF(AND(ISNUMBER(OFFSET('Sanitation Data'!$G$12,0,10*ROW('Sanitation Data'!G71))),DH77="No",ISNUMBER(OFFSET('Sanitation Data'!$G$12,0,10*ROW('Sanitation Data'!G71)))),CONCATENATE("[",ROUND(OFFSET('Sanitation Data'!$G$12,0,10*ROW('Sanitation Data'!G71)),0),"]"),IF(AND(ISNUMBER(OFFSET('Sanitation Data'!$G$12,0,10*ROW('Sanitation Data'!G71))),DH77="",ISNUMBER(OFFSET('Sanitation Data'!$G$12,0,10*ROW('Sanitation Data'!G71)))),OFFSET('Sanitation Data'!$G$12,0,10*ROW('Sanitation Data'!G71)),NA())))</f>
        <v>#N/A</v>
      </c>
      <c r="AT77" s="120" t="e">
        <f ca="1">+IF(AND(ISNUMBER(OFFSET('Sanitation Data'!$G$13,0,10*ROW('Sanitation Data'!G71))),DI77="Yes"),OFFSET('Sanitation Data'!$G$13,0,10*ROW('Sanitation Data'!G71)),IF(AND(ISNUMBER(OFFSET('Sanitation Data'!$G$13,0,10*ROW('Sanitation Data'!G71))),DI77="No",ISNUMBER(OFFSET('Sanitation Data'!$G$13,0,10*ROW('Sanitation Data'!G71)))),CONCATENATE("[",ROUND(OFFSET('Sanitation Data'!$G$13,0,10*ROW('Sanitation Data'!G71)),0),"]"),IF(AND(ISNUMBER(OFFSET('Sanitation Data'!$G$13,0,10*ROW('Sanitation Data'!G71))),DI77="",ISNUMBER(OFFSET('Sanitation Data'!$G$13,0,10*ROW('Sanitation Data'!G71)))),OFFSET('Sanitation Data'!$G$13,0,10*ROW('Sanitation Data'!G71)),NA())))</f>
        <v>#N/A</v>
      </c>
      <c r="AU77" s="120" t="e">
        <f ca="1">+IF(AND(ISNUMBER(OFFSET('Sanitation Data'!$H$5,0,10*ROW('Sanitation Data'!H71))),DJ77="Yes"),100-OFFSET('Sanitation Data'!$H$5,0,10*ROW('Sanitation Data'!H71)),IF(AND(ISNUMBER(OFFSET('Sanitation Data'!$H$5,0,10*ROW('Sanitation Data'!H71))),DJ77="No",ISNUMBER(OFFSET('Sanitation Data'!$H$5,0,10*ROW('Sanitation Data'!H71)))),CONCATENATE("[",ROUND(100-OFFSET('Sanitation Data'!$H$5,0,10*ROW('Sanitation Data'!H71)),0),"]"),IF(AND(ISNUMBER(OFFSET('Sanitation Data'!$H$5,0,10*ROW('Sanitation Data'!H71))),DJ77="",ISNUMBER(OFFSET('Sanitation Data'!$H$5,0,10*ROW('Sanitation Data'!H71)))),100-OFFSET('Sanitation Data'!$H$5,0,10*ROW('Sanitation Data'!H71)),NA())))</f>
        <v>#N/A</v>
      </c>
      <c r="AV77" s="120" t="e">
        <f ca="1">+IF(AND(ISNUMBER(OFFSET('Sanitation Data'!$H$7,0,10*ROW('Sanitation Data'!H71))),DK77="Yes"),OFFSET('Sanitation Data'!$H$7,0,10*ROW('Sanitation Data'!H71)),IF(AND(ISNUMBER(OFFSET('Sanitation Data'!$H$7,0,10*ROW('Sanitation Data'!H71))),DK77="No",ISNUMBER(OFFSET('Sanitation Data'!$H$7,0,10*ROW('Sanitation Data'!H71)))),CONCATENATE("[",ROUND(OFFSET('Sanitation Data'!$H$7,0,10*ROW('Sanitation Data'!H71)),0),"]"),IF(AND(ISNUMBER(OFFSET('Sanitation Data'!$H$7,0,10*ROW('Sanitation Data'!H71))),DK77="",ISNUMBER(OFFSET('Sanitation Data'!$H$7,0,10*ROW('Sanitation Data'!H71)))),OFFSET('Sanitation Data'!$H$7,0,10*ROW('Sanitation Data'!H71)),NA())))</f>
        <v>#N/A</v>
      </c>
      <c r="AW77" s="120" t="e">
        <f ca="1">+IF(AND(ISNUMBER(OFFSET('Sanitation Data'!$H$11,0,10*ROW('Sanitation Data'!H71))),DL77="Yes"),OFFSET('Sanitation Data'!$H$11,0,10*ROW('Sanitation Data'!H71)),IF(AND(ISNUMBER(OFFSET('Sanitation Data'!$H$11,0,10*ROW('Sanitation Data'!H71))),DL77="No",ISNUMBER(OFFSET('Sanitation Data'!$H$11,0,10*ROW('Sanitation Data'!H71)))),CONCATENATE("[",ROUND(OFFSET('Sanitation Data'!$H$11,0,10*ROW('Sanitation Data'!H71)),0),"]"),IF(AND(ISNUMBER(OFFSET('Sanitation Data'!$H$11,0,10*ROW('Sanitation Data'!H71))),DL77="",ISNUMBER(OFFSET('Sanitation Data'!$H$11,0,10*ROW('Sanitation Data'!H71)))),OFFSET('Sanitation Data'!$H$11,0,10*ROW('Sanitation Data'!H71)),NA())))</f>
        <v>#N/A</v>
      </c>
      <c r="AX77" s="120" t="e">
        <f ca="1">+IF(AND(ISNUMBER(OFFSET('Sanitation Data'!$H$12,0,10*ROW('Sanitation Data'!H71))),DM77="Yes"),OFFSET('Sanitation Data'!$H$12,0,10*ROW('Sanitation Data'!H71)),IF(AND(ISNUMBER(OFFSET('Sanitation Data'!$H$12,0,10*ROW('Sanitation Data'!H71))),DM77="No",ISNUMBER(OFFSET('Sanitation Data'!$H$12,0,10*ROW('Sanitation Data'!H71)))),CONCATENATE("[",ROUND(OFFSET('Sanitation Data'!$H$12,0,10*ROW('Sanitation Data'!H71)),0),"]"),IF(AND(ISNUMBER(OFFSET('Sanitation Data'!$H$12,0,10*ROW('Sanitation Data'!H71))),DM77="",ISNUMBER(OFFSET('Sanitation Data'!$H$12,0,10*ROW('Sanitation Data'!H71)))),OFFSET('Sanitation Data'!$H$12,0,10*ROW('Sanitation Data'!H71)),NA())))</f>
        <v>#N/A</v>
      </c>
      <c r="AY77" s="120" t="e">
        <f ca="1">+IF(AND(ISNUMBER(OFFSET('Sanitation Data'!$H$13,0,10*ROW('Sanitation Data'!H71))),DN77="Yes"),OFFSET('Sanitation Data'!$H$13,0,10*ROW('Sanitation Data'!H71)),IF(AND(ISNUMBER(OFFSET('Sanitation Data'!$H$13,0,10*ROW('Sanitation Data'!H71))),DN77="No",ISNUMBER(OFFSET('Sanitation Data'!$H$13,0,10*ROW('Sanitation Data'!H71)))),CONCATENATE("[",ROUND(OFFSET('Sanitation Data'!$H$13,0,10*ROW('Sanitation Data'!H71)),0),"]"),IF(AND(ISNUMBER(OFFSET('Sanitation Data'!$H$13,0,10*ROW('Sanitation Data'!H71))),DN77="",ISNUMBER(OFFSET('Sanitation Data'!$H$13,0,10*ROW('Sanitation Data'!H71)))),OFFSET('Sanitation Data'!$H$13,0,10*ROW('Sanitation Data'!H71)),NA())))</f>
        <v>#N/A</v>
      </c>
      <c r="AZ77" s="121" t="e">
        <f ca="1">+IF(AND(ISNUMBER(OFFSET('Hygiene Data'!$C$6,0,10*ROW('Hygiene Data'!C71))),DO77="Yes"),OFFSET('Hygiene Data'!$C$6,0,10*ROW('Hygiene Data'!C71)),IF(AND(ISNUMBER(OFFSET('Hygiene Data'!$C$6,0,10*ROW('Hygiene Data'!C71))),DO77="No",ISNUMBER(OFFSET('Hygiene Data'!$C$6,0,10*ROW('Hygiene Data'!C71)))),CONCATENATE("[",ROUND(OFFSET('Hygiene Data'!$C$6,0,10*ROW('Hygiene Data'!C71)),0),"]"),IF(AND(ISNUMBER(OFFSET('Hygiene Data'!$C$6,0,10*ROW('Hygiene Data'!C71))),DO77="",ISNUMBER(OFFSET('Hygiene Data'!$C$6,0,10*ROW('Hygiene Data'!C71)))),OFFSET('Hygiene Data'!$C$6,0,10*ROW('Hygiene Data'!C71)),NA())))</f>
        <v>#N/A</v>
      </c>
      <c r="BA77" s="121" t="e">
        <f ca="1">+IF(AND(ISNUMBER(OFFSET('Hygiene Data'!$C$8,0,10*ROW('Hygiene Data'!C71))),DP77="Yes"),OFFSET('Hygiene Data'!$C$8,0,10*ROW('Hygiene Data'!C71)),IF(AND(ISNUMBER(OFFSET('Hygiene Data'!$C$8,0,10*ROW('Hygiene Data'!C71))),DP77="No",ISNUMBER(OFFSET('Hygiene Data'!$C$8,0,10*ROW('Hygiene Data'!C71)))),CONCATENATE("[",ROUND(OFFSET('Hygiene Data'!$C$8,0,10*ROW('Hygiene Data'!C71)),0),"]"),IF(AND(ISNUMBER(OFFSET('Hygiene Data'!$C$8,0,10*ROW('Hygiene Data'!C71))),DP77="",ISNUMBER(OFFSET('Hygiene Data'!$C$8,0,10*ROW('Hygiene Data'!C71)))),OFFSET('Hygiene Data'!$C$8,0,10*ROW('Hygiene Data'!C71)),NA())))</f>
        <v>#N/A</v>
      </c>
      <c r="BB77" s="121" t="e">
        <f ca="1">+IF(AND(ISNUMBER(OFFSET('Hygiene Data'!$C$10,0,10*ROW('Hygiene Data'!C71))),DQ77="Yes"),OFFSET('Hygiene Data'!$C$10,0,10*ROW('Hygiene Data'!C71)),IF(AND(ISNUMBER(OFFSET('Hygiene Data'!$C$10,0,10*ROW('Hygiene Data'!C71))),DQ77="No",ISNUMBER(OFFSET('Hygiene Data'!$C$10,0,10*ROW('Hygiene Data'!C71)))),CONCATENATE("[",ROUND(OFFSET('Hygiene Data'!$C$10,0,10*ROW('Hygiene Data'!C71)),0),"]"),IF(AND(ISNUMBER(OFFSET('Hygiene Data'!$C$10,0,10*ROW('Hygiene Data'!C71))),DQ77="",ISNUMBER(OFFSET('Hygiene Data'!$C$10,0,10*ROW('Hygiene Data'!C71)))),OFFSET('Hygiene Data'!$C$10,0,10*ROW('Hygiene Data'!C71)),NA())))</f>
        <v>#N/A</v>
      </c>
      <c r="BC77" s="121" t="e">
        <f ca="1">+IF(AND(ISNUMBER(OFFSET('Hygiene Data'!$D$6,0,10*ROW('Hygiene Data'!D71))),DR77="Yes"),OFFSET('Hygiene Data'!$D$6,0,10*ROW('Hygiene Data'!D71)),IF(AND(ISNUMBER(OFFSET('Hygiene Data'!$D$6,0,10*ROW('Hygiene Data'!D71))),DR77="No",ISNUMBER(OFFSET('Hygiene Data'!$D$6,0,10*ROW('Hygiene Data'!D71)))),CONCATENATE("[",ROUND(OFFSET('Hygiene Data'!$D$6,0,10*ROW('Hygiene Data'!D71)),0),"]"),IF(AND(ISNUMBER(OFFSET('Hygiene Data'!$D$6,0,10*ROW('Hygiene Data'!D71))),DR77="",ISNUMBER(OFFSET('Hygiene Data'!$D$6,0,10*ROW('Hygiene Data'!D71)))),OFFSET('Hygiene Data'!$D$6,0,10*ROW('Hygiene Data'!D71)),NA())))</f>
        <v>#N/A</v>
      </c>
      <c r="BD77" s="121" t="e">
        <f ca="1">+IF(AND(ISNUMBER(OFFSET('Hygiene Data'!$D$8,0,10*ROW('Hygiene Data'!D71))),DS77="Yes"),OFFSET('Hygiene Data'!$D$8,0,10*ROW('Hygiene Data'!D71)),IF(AND(ISNUMBER(OFFSET('Hygiene Data'!$D$8,0,10*ROW('Hygiene Data'!D71))),DS77="No",ISNUMBER(OFFSET('Hygiene Data'!$D$8,0,10*ROW('Hygiene Data'!D71)))),CONCATENATE("[",ROUND(OFFSET('Hygiene Data'!$D$8,0,10*ROW('Hygiene Data'!D71)),0),"]"),IF(AND(ISNUMBER(OFFSET('Hygiene Data'!$D$8,0,10*ROW('Hygiene Data'!D71))),DS77="",ISNUMBER(OFFSET('Hygiene Data'!$D$8,0,10*ROW('Hygiene Data'!D71)))),OFFSET('Hygiene Data'!$D$8,0,10*ROW('Hygiene Data'!D71)),NA())))</f>
        <v>#N/A</v>
      </c>
      <c r="BE77" s="121" t="e">
        <f ca="1">+IF(AND(ISNUMBER(OFFSET('Hygiene Data'!$D$10,0,10*ROW('Hygiene Data'!D71))),DT77="Yes"),OFFSET('Hygiene Data'!$D$10,0,10*ROW('Hygiene Data'!D71)),IF(AND(ISNUMBER(OFFSET('Hygiene Data'!$D$10,0,10*ROW('Hygiene Data'!D71))),DT77="No",ISNUMBER(OFFSET('Hygiene Data'!$D$10,0,10*ROW('Hygiene Data'!D71)))),CONCATENATE("[",ROUND(OFFSET('Hygiene Data'!$D$10,0,10*ROW('Hygiene Data'!D71)),0),"]"),IF(AND(ISNUMBER(OFFSET('Hygiene Data'!$D$10,0,10*ROW('Hygiene Data'!D71))),DT77="",ISNUMBER(OFFSET('Hygiene Data'!$D$10,0,10*ROW('Hygiene Data'!D71)))),OFFSET('Hygiene Data'!$D$10,0,10*ROW('Hygiene Data'!D71)),NA())))</f>
        <v>#N/A</v>
      </c>
      <c r="BF77" s="121" t="e">
        <f ca="1">+IF(AND(ISNUMBER(OFFSET('Hygiene Data'!$E$6,0,10*ROW('Hygiene Data'!E71))),DU77="Yes"),OFFSET('Hygiene Data'!$E$6,0,10*ROW('Hygiene Data'!E71)),IF(AND(ISNUMBER(OFFSET('Hygiene Data'!$E$6,0,10*ROW('Hygiene Data'!E71))),DU77="No",ISNUMBER(OFFSET('Hygiene Data'!$E$6,0,10*ROW('Hygiene Data'!E71)))),CONCATENATE("[",ROUND(OFFSET('Hygiene Data'!$E$6,0,10*ROW('Hygiene Data'!E71)),0),"]"),IF(AND(ISNUMBER(OFFSET('Hygiene Data'!$E$6,0,10*ROW('Hygiene Data'!E71))),DU77="",ISNUMBER(OFFSET('Hygiene Data'!$E$6,0,10*ROW('Hygiene Data'!E71)))),OFFSET('Hygiene Data'!$E$6,0,10*ROW('Hygiene Data'!E71)),NA())))</f>
        <v>#N/A</v>
      </c>
      <c r="BG77" s="121" t="e">
        <f ca="1">+IF(AND(ISNUMBER(OFFSET('Hygiene Data'!$E$8,0,10*ROW('Hygiene Data'!E71))),DV77="Yes"),OFFSET('Hygiene Data'!$E$8,0,10*ROW('Hygiene Data'!E71)),IF(AND(ISNUMBER(OFFSET('Hygiene Data'!$E$8,0,10*ROW('Hygiene Data'!E71))),DV77="No",ISNUMBER(OFFSET('Hygiene Data'!$E$8,0,10*ROW('Hygiene Data'!E71)))),CONCATENATE("[",ROUND(OFFSET('Hygiene Data'!$E$8,0,10*ROW('Hygiene Data'!E71)),0),"]"),IF(AND(ISNUMBER(OFFSET('Hygiene Data'!$E$8,0,10*ROW('Hygiene Data'!E71))),DV77="",ISNUMBER(OFFSET('Hygiene Data'!$E$8,0,10*ROW('Hygiene Data'!E71)))),OFFSET('Hygiene Data'!$E$8,0,10*ROW('Hygiene Data'!E71)),NA())))</f>
        <v>#N/A</v>
      </c>
      <c r="BH77" s="121" t="e">
        <f ca="1">+IF(AND(ISNUMBER(OFFSET('Hygiene Data'!$E$10,0,10*ROW('Hygiene Data'!E71))),DW77="Yes"),OFFSET('Hygiene Data'!$E$10,0,10*ROW('Hygiene Data'!E71)),IF(AND(ISNUMBER(OFFSET('Hygiene Data'!$E$10,0,10*ROW('Hygiene Data'!E71))),DW77="No",ISNUMBER(OFFSET('Hygiene Data'!$E$10,0,10*ROW('Hygiene Data'!E71)))),CONCATENATE("[",ROUND(OFFSET('Hygiene Data'!$E$10,0,10*ROW('Hygiene Data'!E71)),0),"]"),IF(AND(ISNUMBER(OFFSET('Hygiene Data'!$E$10,0,10*ROW('Hygiene Data'!E71))),DW77="",ISNUMBER(OFFSET('Hygiene Data'!$E$10,0,10*ROW('Hygiene Data'!E71)))),OFFSET('Hygiene Data'!$E$10,0,10*ROW('Hygiene Data'!E71)),NA())))</f>
        <v>#N/A</v>
      </c>
      <c r="BI77" s="121" t="e">
        <f ca="1">+IF(AND(ISNUMBER(OFFSET('Hygiene Data'!$F$6,0,10*ROW('Hygiene Data'!F71))),DX77="Yes"),OFFSET('Hygiene Data'!$F$6,0,10*ROW('Hygiene Data'!F71)),IF(AND(ISNUMBER(OFFSET('Hygiene Data'!$F$6,0,10*ROW('Hygiene Data'!F71))),DX77="No",ISNUMBER(OFFSET('Hygiene Data'!$F$6,0,10*ROW('Hygiene Data'!F71)))),CONCATENATE("[",ROUND(OFFSET('Hygiene Data'!$F$6,0,10*ROW('Hygiene Data'!F71)),0),"]"),IF(AND(ISNUMBER(OFFSET('Hygiene Data'!$F$6,0,10*ROW('Hygiene Data'!F71))),DX77="",ISNUMBER(OFFSET('Hygiene Data'!$F$6,0,10*ROW('Hygiene Data'!F71)))),OFFSET('Hygiene Data'!$F$6,0,10*ROW('Hygiene Data'!F71)),NA())))</f>
        <v>#N/A</v>
      </c>
      <c r="BJ77" s="121" t="e">
        <f ca="1">+IF(AND(ISNUMBER(OFFSET('Hygiene Data'!$F$8,0,10*ROW('Hygiene Data'!F71))),DY77="Yes"),OFFSET('Hygiene Data'!$F$8,0,10*ROW('Hygiene Data'!F71)),IF(AND(ISNUMBER(OFFSET('Hygiene Data'!$F$8,0,10*ROW('Hygiene Data'!F71))),DY77="No",ISNUMBER(OFFSET('Hygiene Data'!$F$8,0,10*ROW('Hygiene Data'!F71)))),CONCATENATE("[",ROUND(OFFSET('Hygiene Data'!$F$8,0,10*ROW('Hygiene Data'!F71)),0),"]"),IF(AND(ISNUMBER(OFFSET('Hygiene Data'!$F$8,0,10*ROW('Hygiene Data'!F71))),DY77="",ISNUMBER(OFFSET('Hygiene Data'!$F$8,0,10*ROW('Hygiene Data'!F71)))),OFFSET('Hygiene Data'!$F$8,0,10*ROW('Hygiene Data'!F71)),NA())))</f>
        <v>#N/A</v>
      </c>
      <c r="BK77" s="121" t="e">
        <f ca="1">+IF(AND(ISNUMBER(OFFSET('Hygiene Data'!$F$10,0,10*ROW('Hygiene Data'!F71))),DZ77="Yes"),OFFSET('Hygiene Data'!$F$10,0,10*ROW('Hygiene Data'!F71)),IF(AND(ISNUMBER(OFFSET('Hygiene Data'!$F$10,0,10*ROW('Hygiene Data'!F71))),DZ77="No",ISNUMBER(OFFSET('Hygiene Data'!$F$10,0,10*ROW('Hygiene Data'!F71)))),CONCATENATE("[",ROUND(OFFSET('Hygiene Data'!$F$10,0,10*ROW('Hygiene Data'!F71)),0),"]"),IF(AND(ISNUMBER(OFFSET('Hygiene Data'!$F$10,0,10*ROW('Hygiene Data'!F71))),DZ77="",ISNUMBER(OFFSET('Hygiene Data'!$F$10,0,10*ROW('Hygiene Data'!F71)))),OFFSET('Hygiene Data'!$F$10,0,10*ROW('Hygiene Data'!F71)),NA())))</f>
        <v>#N/A</v>
      </c>
      <c r="BL77" s="121" t="e">
        <f ca="1">+IF(AND(ISNUMBER(OFFSET('Hygiene Data'!$G$6,0,10*ROW('Hygiene Data'!G71))),EA77="Yes"),OFFSET('Hygiene Data'!$G$6,0,10*ROW('Hygiene Data'!G71)),IF(AND(ISNUMBER(OFFSET('Hygiene Data'!$G$6,0,10*ROW('Hygiene Data'!G71))),EA77="No",ISNUMBER(OFFSET('Hygiene Data'!$G$6,0,10*ROW('Hygiene Data'!G71)))),CONCATENATE("[",ROUND(OFFSET('Hygiene Data'!$G$6,0,10*ROW('Hygiene Data'!G71)),0),"]"),IF(AND(ISNUMBER(OFFSET('Hygiene Data'!$G$6,0,10*ROW('Hygiene Data'!G71))),EA77="",ISNUMBER(OFFSET('Hygiene Data'!$G$6,0,10*ROW('Hygiene Data'!G71)))),OFFSET('Hygiene Data'!$G$6,0,10*ROW('Hygiene Data'!G71)),NA())))</f>
        <v>#N/A</v>
      </c>
      <c r="BM77" s="121" t="e">
        <f ca="1">+IF(AND(ISNUMBER(OFFSET('Hygiene Data'!$G$8,0,10*ROW('Hygiene Data'!G71))),EB77="Yes"),OFFSET('Hygiene Data'!$G$8,0,10*ROW('Hygiene Data'!G71)),IF(AND(ISNUMBER(OFFSET('Hygiene Data'!$G$8,0,10*ROW('Hygiene Data'!G71))),EB77="No",ISNUMBER(OFFSET('Hygiene Data'!$G$8,0,10*ROW('Hygiene Data'!G71)))),CONCATENATE("[",ROUND(OFFSET('Hygiene Data'!$G$8,0,10*ROW('Hygiene Data'!G71)),0),"]"),IF(AND(ISNUMBER(OFFSET('Hygiene Data'!$G$8,0,10*ROW('Hygiene Data'!G71))),EB77="",ISNUMBER(OFFSET('Hygiene Data'!$G$8,0,10*ROW('Hygiene Data'!G71)))),OFFSET('Hygiene Data'!$G$8,0,10*ROW('Hygiene Data'!G71)),NA())))</f>
        <v>#N/A</v>
      </c>
      <c r="BN77" s="121" t="e">
        <f ca="1">+IF(AND(ISNUMBER(OFFSET('Hygiene Data'!$G$10,0,10*ROW('Hygiene Data'!G71))),EC77="Yes"),OFFSET('Hygiene Data'!$G$10,0,10*ROW('Hygiene Data'!G71)),IF(AND(ISNUMBER(OFFSET('Hygiene Data'!$G$10,0,10*ROW('Hygiene Data'!G71))),EC77="No",ISNUMBER(OFFSET('Hygiene Data'!$G$10,0,10*ROW('Hygiene Data'!G71)))),CONCATENATE("[",ROUND(OFFSET('Hygiene Data'!$G$10,0,10*ROW('Hygiene Data'!G71)),0),"]"),IF(AND(ISNUMBER(OFFSET('Hygiene Data'!$G$10,0,10*ROW('Hygiene Data'!G71))),EC77="",ISNUMBER(OFFSET('Hygiene Data'!$G$10,0,10*ROW('Hygiene Data'!G71)))),OFFSET('Hygiene Data'!$G$10,0,10*ROW('Hygiene Data'!G71)),NA())))</f>
        <v>#N/A</v>
      </c>
      <c r="BO77" s="121" t="e">
        <f ca="1">+IF(AND(ISNUMBER(OFFSET('Hygiene Data'!$H$6,0,10*ROW('Hygiene Data'!H71))),ED77="Yes"),OFFSET('Hygiene Data'!$H$6,0,10*ROW('Hygiene Data'!H71)),IF(AND(ISNUMBER(OFFSET('Hygiene Data'!$H$6,0,10*ROW('Hygiene Data'!H71))),ED77="No",ISNUMBER(OFFSET('Hygiene Data'!$H$6,0,10*ROW('Hygiene Data'!H71)))),CONCATENATE("[",ROUND(OFFSET('Hygiene Data'!$H$6,0,10*ROW('Hygiene Data'!H71)),0),"]"),IF(AND(ISNUMBER(OFFSET('Hygiene Data'!$H$6,0,10*ROW('Hygiene Data'!H71))),ED77="",ISNUMBER(OFFSET('Hygiene Data'!$H$6,0,10*ROW('Hygiene Data'!H71)))),OFFSET('Hygiene Data'!$H$6,0,10*ROW('Hygiene Data'!H71)),NA())))</f>
        <v>#N/A</v>
      </c>
      <c r="BP77" s="121" t="e">
        <f ca="1">+IF(AND(ISNUMBER(OFFSET('Hygiene Data'!$H$8,0,10*ROW('Hygiene Data'!H71))),EE77="Yes"),OFFSET('Hygiene Data'!$H$8,0,10*ROW('Hygiene Data'!H71)),IF(AND(ISNUMBER(OFFSET('Hygiene Data'!$H$8,0,10*ROW('Hygiene Data'!H71))),EE77="No",ISNUMBER(OFFSET('Hygiene Data'!$H$8,0,10*ROW('Hygiene Data'!H71)))),CONCATENATE("[",ROUND(OFFSET('Hygiene Data'!$H$8,0,10*ROW('Hygiene Data'!H71)),0),"]"),IF(AND(ISNUMBER(OFFSET('Hygiene Data'!$H$8,0,10*ROW('Hygiene Data'!H71))),EE77="",ISNUMBER(OFFSET('Hygiene Data'!$H$8,0,10*ROW('Hygiene Data'!H71)))),OFFSET('Hygiene Data'!$H$8,0,10*ROW('Hygiene Data'!H71)),NA())))</f>
        <v>#N/A</v>
      </c>
      <c r="BQ77" s="121" t="e">
        <f ca="1">+IF(AND(ISNUMBER(OFFSET('Hygiene Data'!$H$10,0,10*ROW('Hygiene Data'!H71))),EF77="Yes"),OFFSET('Hygiene Data'!$H$10,0,10*ROW('Hygiene Data'!H71)),IF(AND(ISNUMBER(OFFSET('Hygiene Data'!$H$10,0,10*ROW('Hygiene Data'!H71))),EF77="No",ISNUMBER(OFFSET('Hygiene Data'!$H$10,0,10*ROW('Hygiene Data'!H71)))),CONCATENATE("[",ROUND(OFFSET('Hygiene Data'!$H$10,0,10*ROW('Hygiene Data'!H71)),0),"]"),IF(AND(ISNUMBER(OFFSET('Hygiene Data'!$H$10,0,10*ROW('Hygiene Data'!H71))),EF77="",ISNUMBER(OFFSET('Hygiene Data'!$H$10,0,10*ROW('Hygiene Data'!H71)))),OFFSET('Hygiene Data'!$H$10,0,10*ROW('Hygiene Data'!H71)),NA())))</f>
        <v>#N/A</v>
      </c>
      <c r="BS77" s="28" t="str">
        <f ca="1">+IF(OFFSET('Water Data'!$C$28,0,10*ROW('Water Data'!C71))="","",OFFSET('Water Data'!$C$28,0,10*ROW('Water Data'!C71)))</f>
        <v/>
      </c>
      <c r="BT77" s="28" t="str">
        <f ca="1">+IF(OFFSET('Water Data'!$C$29,0,10*ROW('Water Data'!C71))="","",OFFSET('Water Data'!$C$29,0,10*ROW('Water Data'!C71)))</f>
        <v/>
      </c>
      <c r="BU77" s="28" t="str">
        <f ca="1">+IF(OFFSET('Water Data'!$C$30,0,10*ROW('Water Data'!C71))="","",OFFSET('Water Data'!$C$30,0,10*ROW('Water Data'!C71)))</f>
        <v/>
      </c>
      <c r="BV77" s="28" t="str">
        <f ca="1">+IF(OFFSET('Water Data'!$D$28,0,10*ROW('Water Data'!D71))="","",OFFSET('Water Data'!$D$28,0,10*ROW('Water Data'!D71)))</f>
        <v/>
      </c>
      <c r="BW77" s="28" t="str">
        <f ca="1">+IF(OFFSET('Water Data'!$D$29,0,10*ROW('Water Data'!D71))="","",OFFSET('Water Data'!$D$29,0,10*ROW('Water Data'!D71)))</f>
        <v/>
      </c>
      <c r="BX77" s="28" t="str">
        <f ca="1">+IF(OFFSET('Water Data'!$D$30,0,10*ROW('Water Data'!D71))="","",OFFSET('Water Data'!$D$30,0,10*ROW('Water Data'!D71)))</f>
        <v/>
      </c>
      <c r="BY77" s="28" t="str">
        <f ca="1">+IF(OFFSET('Water Data'!$E$28,0,10*ROW('Water Data'!E71))="","",OFFSET('Water Data'!$E$28,0,10*ROW('Water Data'!E71)))</f>
        <v/>
      </c>
      <c r="BZ77" s="28" t="str">
        <f ca="1">+IF(OFFSET('Water Data'!$E$29,0,10*ROW('Water Data'!E71))="","",OFFSET('Water Data'!$E$29,0,10*ROW('Water Data'!E71)))</f>
        <v/>
      </c>
      <c r="CA77" s="28" t="str">
        <f ca="1">+IF(OFFSET('Water Data'!$E$30,0,10*ROW('Water Data'!E71))="","",OFFSET('Water Data'!$E$30,0,10*ROW('Water Data'!E71)))</f>
        <v/>
      </c>
      <c r="CB77" s="28" t="str">
        <f ca="1">+IF(OFFSET('Water Data'!$F$28,0,10*ROW('Water Data'!F71))="","",OFFSET('Water Data'!$F$28,0,10*ROW('Water Data'!F71)))</f>
        <v/>
      </c>
      <c r="CC77" s="28" t="str">
        <f ca="1">+IF(OFFSET('Water Data'!$F$29,0,10*ROW('Water Data'!F71))="","",OFFSET('Water Data'!$F$29,0,10*ROW('Water Data'!F71)))</f>
        <v/>
      </c>
      <c r="CD77" s="28" t="str">
        <f ca="1">+IF(OFFSET('Water Data'!$F$30,0,10*ROW('Water Data'!F71))="","",OFFSET('Water Data'!$F$30,0,10*ROW('Water Data'!F71)))</f>
        <v/>
      </c>
      <c r="CE77" s="28" t="str">
        <f ca="1">+IF(OFFSET('Water Data'!$G$28,0,10*ROW('Water Data'!G71))="","",OFFSET('Water Data'!$G$28,0,10*ROW('Water Data'!G71)))</f>
        <v/>
      </c>
      <c r="CF77" s="28" t="str">
        <f ca="1">+IF(OFFSET('Water Data'!$G$29,0,10*ROW('Water Data'!G71))="","",OFFSET('Water Data'!$G$29,0,10*ROW('Water Data'!G71)))</f>
        <v/>
      </c>
      <c r="CG77" s="28" t="str">
        <f ca="1">+IF(OFFSET('Water Data'!$G$30,0,10*ROW('Water Data'!G71))="","",OFFSET('Water Data'!$G$30,0,10*ROW('Water Data'!G71)))</f>
        <v/>
      </c>
      <c r="CH77" s="28" t="str">
        <f ca="1">+IF(OFFSET('Water Data'!$H$28,0,10*ROW('Water Data'!H71))="","",OFFSET('Water Data'!$H$28,0,10*ROW('Water Data'!H71)))</f>
        <v/>
      </c>
      <c r="CI77" s="28" t="str">
        <f ca="1">+IF(OFFSET('Water Data'!$H$29,0,10*ROW('Water Data'!H71))="","",OFFSET('Water Data'!$H$29,0,10*ROW('Water Data'!H71)))</f>
        <v/>
      </c>
      <c r="CJ77" s="28" t="str">
        <f ca="1">+IF(OFFSET('Water Data'!$H$30,0,10*ROW('Water Data'!H71))="","",OFFSET('Water Data'!$H$30,0,10*ROW('Water Data'!H71)))</f>
        <v/>
      </c>
      <c r="CK77" s="28" t="str">
        <f ca="1">+IF(OFFSET('Sanitation Data'!$C$29,0,10*ROW('Sanitation Data'!C71))="","",OFFSET('Sanitation Data'!$C$29,0,10*ROW('Sanitation Data'!C71)))</f>
        <v/>
      </c>
      <c r="CL77" s="28" t="str">
        <f ca="1">+IF(OFFSET('Sanitation Data'!$C$30,0,10*ROW('Sanitation Data'!C71))="","",OFFSET('Sanitation Data'!$C$30,0,10*ROW('Sanitation Data'!C71)))</f>
        <v/>
      </c>
      <c r="CM77" s="28" t="str">
        <f ca="1">+IF(OFFSET('Sanitation Data'!$C$31,0,10*ROW('Sanitation Data'!C71))="","",OFFSET('Sanitation Data'!$C$31,0,10*ROW('Sanitation Data'!C71)))</f>
        <v/>
      </c>
      <c r="CN77" s="28" t="str">
        <f ca="1">+IF(OFFSET('Sanitation Data'!$C$32,0,10*ROW('Sanitation Data'!C71))="","",OFFSET('Sanitation Data'!$C$32,0,10*ROW('Sanitation Data'!C71)))</f>
        <v/>
      </c>
      <c r="CO77" s="28" t="str">
        <f ca="1">+IF(OFFSET('Sanitation Data'!$C$33,0,10*ROW('Sanitation Data'!C71))="","",OFFSET('Sanitation Data'!$C$33,0,10*ROW('Sanitation Data'!C71)))</f>
        <v/>
      </c>
      <c r="CP77" s="28" t="str">
        <f ca="1">+IF(OFFSET('Sanitation Data'!$D$29,0,10*ROW('Sanitation Data'!D71))="","",OFFSET('Sanitation Data'!$D$29,0,10*ROW('Sanitation Data'!D71)))</f>
        <v/>
      </c>
      <c r="CQ77" s="28" t="str">
        <f ca="1">+IF(OFFSET('Sanitation Data'!$D$30,0,10*ROW('Sanitation Data'!D71))="","",OFFSET('Sanitation Data'!$D$30,0,10*ROW('Sanitation Data'!D71)))</f>
        <v/>
      </c>
      <c r="CR77" s="28" t="str">
        <f ca="1">+IF(OFFSET('Sanitation Data'!$D$31,0,10*ROW('Sanitation Data'!D71))="","",OFFSET('Sanitation Data'!$D$31,0,10*ROW('Sanitation Data'!D71)))</f>
        <v/>
      </c>
      <c r="CS77" s="28" t="str">
        <f ca="1">+IF(OFFSET('Sanitation Data'!$D$32,0,10*ROW('Sanitation Data'!D71))="","",OFFSET('Sanitation Data'!$D$32,0,10*ROW('Sanitation Data'!D71)))</f>
        <v/>
      </c>
      <c r="CT77" s="28" t="str">
        <f ca="1">+IF(OFFSET('Sanitation Data'!$D$33,0,10*ROW('Sanitation Data'!D71))="","",OFFSET('Sanitation Data'!$D$33,0,10*ROW('Sanitation Data'!D71)))</f>
        <v/>
      </c>
      <c r="CU77" s="28" t="str">
        <f ca="1">+IF(OFFSET('Sanitation Data'!$E$29,0,10*ROW('Sanitation Data'!E71))="","",OFFSET('Sanitation Data'!$E$29,0,10*ROW('Sanitation Data'!E71)))</f>
        <v/>
      </c>
      <c r="CV77" s="28" t="str">
        <f ca="1">+IF(OFFSET('Sanitation Data'!$E$30,0,10*ROW('Sanitation Data'!E71))="","",OFFSET('Sanitation Data'!$E$30,0,10*ROW('Sanitation Data'!E71)))</f>
        <v/>
      </c>
      <c r="CW77" s="28" t="str">
        <f ca="1">+IF(OFFSET('Sanitation Data'!$E$31,0,10*ROW('Sanitation Data'!E71))="","",OFFSET('Sanitation Data'!$E$31,0,10*ROW('Sanitation Data'!E71)))</f>
        <v/>
      </c>
      <c r="CX77" s="28" t="str">
        <f ca="1">+IF(OFFSET('Sanitation Data'!$E$32,0,10*ROW('Sanitation Data'!E71))="","",OFFSET('Sanitation Data'!$E$32,0,10*ROW('Sanitation Data'!E71)))</f>
        <v/>
      </c>
      <c r="CY77" s="28" t="str">
        <f ca="1">+IF(OFFSET('Sanitation Data'!$E$33,0,10*ROW('Sanitation Data'!E71))="","",OFFSET('Sanitation Data'!$E$33,0,10*ROW('Sanitation Data'!E71)))</f>
        <v/>
      </c>
      <c r="CZ77" s="28" t="str">
        <f ca="1">+IF(OFFSET('Sanitation Data'!$F$29,0,10*ROW('Sanitation Data'!F71))="","",OFFSET('Sanitation Data'!$F$29,0,10*ROW('Sanitation Data'!F71)))</f>
        <v/>
      </c>
      <c r="DA77" s="28" t="str">
        <f ca="1">+IF(OFFSET('Sanitation Data'!$F$30,0,10*ROW('Sanitation Data'!F71))="","",OFFSET('Sanitation Data'!$F$30,0,10*ROW('Sanitation Data'!F71)))</f>
        <v/>
      </c>
      <c r="DB77" s="28" t="str">
        <f ca="1">+IF(OFFSET('Sanitation Data'!$F$31,0,10*ROW('Sanitation Data'!F71))="","",OFFSET('Sanitation Data'!$F$31,0,10*ROW('Sanitation Data'!F71)))</f>
        <v/>
      </c>
      <c r="DC77" s="28" t="str">
        <f ca="1">+IF(OFFSET('Sanitation Data'!$F$32,0,10*ROW('Sanitation Data'!F71))="","",OFFSET('Sanitation Data'!$F$32,0,10*ROW('Sanitation Data'!F71)))</f>
        <v/>
      </c>
      <c r="DD77" s="28" t="str">
        <f ca="1">+IF(OFFSET('Sanitation Data'!$F$33,0,10*ROW('Sanitation Data'!F71))="","",OFFSET('Sanitation Data'!$F$33,0,10*ROW('Sanitation Data'!F71)))</f>
        <v/>
      </c>
      <c r="DE77" s="28" t="str">
        <f ca="1">+IF(OFFSET('Sanitation Data'!$G$29,0,10*ROW('Sanitation Data'!G71))="","",OFFSET('Sanitation Data'!$G$29,0,10*ROW('Sanitation Data'!G71)))</f>
        <v/>
      </c>
      <c r="DF77" s="28" t="str">
        <f ca="1">+IF(OFFSET('Sanitation Data'!$G$30,0,10*ROW('Sanitation Data'!G71))="","",OFFSET('Sanitation Data'!$G$30,0,10*ROW('Sanitation Data'!G71)))</f>
        <v/>
      </c>
      <c r="DG77" s="28" t="str">
        <f ca="1">+IF(OFFSET('Sanitation Data'!$G$31,0,10*ROW('Sanitation Data'!G71))="","",OFFSET('Sanitation Data'!$G$31,0,10*ROW('Sanitation Data'!G71)))</f>
        <v/>
      </c>
      <c r="DH77" s="28" t="str">
        <f ca="1">+IF(OFFSET('Sanitation Data'!$G$32,0,10*ROW('Sanitation Data'!G71))="","",OFFSET('Sanitation Data'!$G$32,0,10*ROW('Sanitation Data'!G71)))</f>
        <v/>
      </c>
      <c r="DI77" s="28" t="str">
        <f ca="1">+IF(OFFSET('Sanitation Data'!$G$33,0,10*ROW('Sanitation Data'!G71))="","",OFFSET('Sanitation Data'!$G$33,0,10*ROW('Sanitation Data'!G71)))</f>
        <v/>
      </c>
      <c r="DJ77" s="28" t="str">
        <f ca="1">+IF(OFFSET('Sanitation Data'!$H$29,0,10*ROW('Sanitation Data'!H71))="","",OFFSET('Sanitation Data'!$H$29,0,10*ROW('Sanitation Data'!H71)))</f>
        <v/>
      </c>
      <c r="DK77" s="28" t="str">
        <f ca="1">+IF(OFFSET('Sanitation Data'!$H$30,0,10*ROW('Sanitation Data'!H71))="","",OFFSET('Sanitation Data'!$H$30,0,10*ROW('Sanitation Data'!H71)))</f>
        <v/>
      </c>
      <c r="DL77" s="28" t="str">
        <f ca="1">+IF(OFFSET('Sanitation Data'!$H$31,0,10*ROW('Sanitation Data'!H71))="","",OFFSET('Sanitation Data'!$H$31,0,10*ROW('Sanitation Data'!H71)))</f>
        <v/>
      </c>
      <c r="DM77" s="28" t="str">
        <f ca="1">+IF(OFFSET('Sanitation Data'!$H$32,0,10*ROW('Sanitation Data'!H71))="","",OFFSET('Sanitation Data'!$H$32,0,10*ROW('Sanitation Data'!H71)))</f>
        <v/>
      </c>
      <c r="DN77" s="28" t="str">
        <f ca="1">+IF(OFFSET('Sanitation Data'!$H$33,0,10*ROW('Sanitation Data'!H71))="","",OFFSET('Sanitation Data'!$H$33,0,10*ROW('Sanitation Data'!H71)))</f>
        <v/>
      </c>
      <c r="DO77" s="28" t="str">
        <f ca="1">+IF(OFFSET('Hygiene Data'!$C$12,0,10*ROW('Hygiene Data'!C71))="","",OFFSET('Hygiene Data'!$C$12,0,10*ROW('Hygiene Data'!C71)))</f>
        <v/>
      </c>
      <c r="DP77" s="28" t="str">
        <f ca="1">+IF(OFFSET('Hygiene Data'!$C$13,0,10*ROW('Hygiene Data'!C71))="","",OFFSET('Hygiene Data'!$C$13,0,10*ROW('Hygiene Data'!C71)))</f>
        <v/>
      </c>
      <c r="DQ77" s="28" t="str">
        <f ca="1">+IF(OFFSET('Hygiene Data'!$C$14,0,10*ROW('Hygiene Data'!C71))="","",OFFSET('Hygiene Data'!$C$14,0,10*ROW('Hygiene Data'!C71)))</f>
        <v/>
      </c>
      <c r="DR77" s="28" t="str">
        <f ca="1">+IF(OFFSET('Hygiene Data'!$D$12,0,10*ROW('Hygiene Data'!D71))="","",OFFSET('Hygiene Data'!$D$12,0,10*ROW('Hygiene Data'!D71)))</f>
        <v/>
      </c>
      <c r="DS77" s="28" t="str">
        <f ca="1">+IF(OFFSET('Hygiene Data'!$D$13,0,10*ROW('Hygiene Data'!D71))="","",OFFSET('Hygiene Data'!$D$13,0,10*ROW('Hygiene Data'!D71)))</f>
        <v/>
      </c>
      <c r="DT77" s="28" t="str">
        <f ca="1">+IF(OFFSET('Hygiene Data'!$D$14,0,10*ROW('Hygiene Data'!D71))="","",OFFSET('Hygiene Data'!$D$14,0,10*ROW('Hygiene Data'!D71)))</f>
        <v/>
      </c>
      <c r="DU77" s="28" t="str">
        <f ca="1">+IF(OFFSET('Hygiene Data'!$E$12,0,10*ROW('Hygiene Data'!E71))="","",OFFSET('Hygiene Data'!$E$12,0,10*ROW('Hygiene Data'!E71)))</f>
        <v/>
      </c>
      <c r="DV77" s="28" t="str">
        <f ca="1">+IF(OFFSET('Hygiene Data'!$E$13,0,10*ROW('Hygiene Data'!E71))="","",OFFSET('Hygiene Data'!$E$13,0,10*ROW('Hygiene Data'!E71)))</f>
        <v/>
      </c>
      <c r="DW77" s="28" t="str">
        <f ca="1">+IF(OFFSET('Hygiene Data'!$E$14,0,10*ROW('Hygiene Data'!E71))="","",OFFSET('Hygiene Data'!$E$14,0,10*ROW('Hygiene Data'!E71)))</f>
        <v/>
      </c>
      <c r="DX77" s="28" t="str">
        <f ca="1">+IF(OFFSET('Hygiene Data'!$F$12,0,10*ROW('Hygiene Data'!F71))="","",OFFSET('Hygiene Data'!$F$12,0,10*ROW('Hygiene Data'!F71)))</f>
        <v/>
      </c>
      <c r="DY77" s="28" t="str">
        <f ca="1">+IF(OFFSET('Hygiene Data'!$F$13,0,10*ROW('Hygiene Data'!F71))="","",OFFSET('Hygiene Data'!$F$13,0,10*ROW('Hygiene Data'!F71)))</f>
        <v/>
      </c>
      <c r="DZ77" s="28" t="str">
        <f ca="1">+IF(OFFSET('Hygiene Data'!$F$14,0,10*ROW('Hygiene Data'!F71))="","",OFFSET('Hygiene Data'!$F$14,0,10*ROW('Hygiene Data'!F71)))</f>
        <v/>
      </c>
      <c r="EA77" s="28" t="str">
        <f ca="1">+IF(OFFSET('Hygiene Data'!$G$12,0,10*ROW('Hygiene Data'!G71))="","",OFFSET('Hygiene Data'!$G$12,0,10*ROW('Hygiene Data'!G71)))</f>
        <v/>
      </c>
      <c r="EB77" s="28" t="str">
        <f ca="1">+IF(OFFSET('Hygiene Data'!$G$13,0,10*ROW('Hygiene Data'!G71))="","",OFFSET('Hygiene Data'!$G$13,0,10*ROW('Hygiene Data'!G71)))</f>
        <v/>
      </c>
      <c r="EC77" s="28" t="str">
        <f ca="1">+IF(OFFSET('Hygiene Data'!$G$14,0,10*ROW('Hygiene Data'!G71))="","",OFFSET('Hygiene Data'!$G$14,0,10*ROW('Hygiene Data'!G71)))</f>
        <v/>
      </c>
      <c r="ED77" s="28" t="str">
        <f ca="1">+IF(OFFSET('Hygiene Data'!$H$12,0,10*ROW('Hygiene Data'!H71))="","",OFFSET('Hygiene Data'!$H$12,0,10*ROW('Hygiene Data'!H71)))</f>
        <v/>
      </c>
      <c r="EE77" s="28" t="str">
        <f ca="1">+IF(OFFSET('Hygiene Data'!$H$13,0,10*ROW('Hygiene Data'!H71))="","",OFFSET('Hygiene Data'!$H$13,0,10*ROW('Hygiene Data'!H71)))</f>
        <v/>
      </c>
      <c r="EF77" s="28" t="str">
        <f ca="1">+IF(OFFSET('Hygiene Data'!$H$14,0,10*ROW('Hygiene Data'!H71))="","",OFFSET('Hygiene Data'!$H$14,0,10*ROW('Hygiene Data'!H71)))</f>
        <v/>
      </c>
    </row>
    <row r="78" spans="1:136" x14ac:dyDescent="0.2">
      <c r="A78" s="44" t="str">
        <f ca="1">+IF(OFFSET('Water Data'!$B$1,0,10*ROW('Water Data'!B75))="","",OFFSET('Water Data'!$B$1,0,10*ROW('Water Data'!B75)))</f>
        <v/>
      </c>
      <c r="B78" s="44" t="str">
        <f ca="1">+IF(OFFSET('Water Data'!$A$3,0,10*ROW('Water Data'!A75))="","",OFFSET('Water Data'!$A$3,0,10*ROW('Water Data'!A75)))</f>
        <v/>
      </c>
      <c r="C78" s="44" t="str">
        <f ca="1">+IF(OFFSET('Water Data'!$C$3,0,10*ROW('Water Data'!C75))="","",OFFSET('Water Data'!$C$3,0,10*ROW('Water Data'!C75)))</f>
        <v/>
      </c>
      <c r="D78" s="119" t="e">
        <f ca="1">+IF(AND(ISNUMBER(OFFSET('Water Data'!$C$5,0,10*ROW('Water Data'!C72))),BS78="Yes"),100-OFFSET('Water Data'!$C$5,0,10*ROW('Water Data'!C72)),IF(AND(ISNUMBER(OFFSET('Water Data'!$C$5,0,10*ROW('Water Data'!C72))),BS78="No",ISNUMBER(OFFSET('Water Data'!$C$5,0,10*ROW('Water Data'!C72)))),CONCATENATE("[",ROUND(100-OFFSET('Water Data'!$C$5,0,10*ROW('Water Data'!C72)),0),"]"),IF(AND(ISNUMBER(OFFSET('Water Data'!$C$5,0,10*ROW('Water Data'!C72))),BS78="",ISNUMBER(OFFSET('Water Data'!$C$5,0,10*ROW('Water Data'!C72)))),100-OFFSET('Water Data'!$C$5,0,10*ROW('Water Data'!C72)),NA())))</f>
        <v>#N/A</v>
      </c>
      <c r="E78" s="119" t="e">
        <f ca="1">+IF(AND(ISNUMBER(OFFSET('Water Data'!$C$7,0,10*ROW('Water Data'!D72))),BT78="Yes"),OFFSET('Water Data'!$C$7,0,10*ROW('Water Data'!C72)),IF(AND(ISNUMBER(OFFSET('Water Data'!$C$7,0,10*ROW('Water Data'!C72))),BT78="No",ISNUMBER(OFFSET('Water Data'!$C$7,0,10*ROW('Water Data'!C72)))),CONCATENATE("[",ROUND(OFFSET('Water Data'!$C$7,0,10*ROW('Water Data'!C72)),0),"]"),IF(AND(ISNUMBER(OFFSET('Water Data'!$C$7,0,10*ROW('Water Data'!C72))),BT78="",ISNUMBER(OFFSET('Water Data'!$C$7,0,10*ROW('Water Data'!C72)))),OFFSET('Water Data'!$C$7,0,10*ROW('Water Data'!C72)),NA())))</f>
        <v>#N/A</v>
      </c>
      <c r="F78" s="119" t="e">
        <f ca="1">+IF(AND(ISNUMBER(OFFSET('Water Data'!$C$10,0,10*ROW('Water Data'!C72))),BU78="Yes"),OFFSET('Water Data'!$C$10,0,10*ROW('Water Data'!C72)),IF(AND(ISNUMBER(OFFSET('Water Data'!$C$10,0,10*ROW('Water Data'!C72))),BU78="No",ISNUMBER(OFFSET('Water Data'!$C$10,0,10*ROW('Water Data'!C72)))),CONCATENATE("[",ROUND(OFFSET('Water Data'!$C$10,0,10*ROW('Water Data'!C72)),0),"]"),IF(AND(ISNUMBER(OFFSET('Water Data'!$C$10,0,10*ROW('Water Data'!C72))),BU78="",ISNUMBER(OFFSET('Water Data'!$C$10,0,10*ROW('Water Data'!C72)))),OFFSET('Water Data'!$C$10,0,10*ROW('Water Data'!C72)),NA())))</f>
        <v>#N/A</v>
      </c>
      <c r="G78" s="119" t="e">
        <f ca="1">+IF(AND(ISNUMBER(OFFSET('Water Data'!$D$5,0,10*ROW('Water Data'!D72))),BV78="Yes"),100-OFFSET('Water Data'!$D$5,0,10*ROW('Water Data'!D72)),IF(AND(ISNUMBER(OFFSET('Water Data'!$D$5,0,10*ROW('Water Data'!D72))),BV78="No",ISNUMBER(OFFSET('Water Data'!$D$5,0,10*ROW('Water Data'!D72)))),CONCATENATE("[",ROUND(100-OFFSET('Water Data'!$D$5,0,10*ROW('Water Data'!D72)),0),"]"),IF(AND(ISNUMBER(OFFSET('Water Data'!$D$5,0,10*ROW('Water Data'!D72))),BV78="",ISNUMBER(OFFSET('Water Data'!$D$5,0,10*ROW('Water Data'!D72)))),100-OFFSET('Water Data'!$D$5,0,10*ROW('Water Data'!D72)),NA())))</f>
        <v>#N/A</v>
      </c>
      <c r="H78" s="119" t="e">
        <f ca="1">+IF(AND(ISNUMBER(OFFSET('Water Data'!$D$7,0,10*ROW('Water Data'!D72))),BW78="Yes"),OFFSET('Water Data'!$D$7,0,10*ROW('Water Data'!D72)),IF(AND(ISNUMBER(OFFSET('Water Data'!$D$7,0,10*ROW('Water Data'!D72))),BW78="No",ISNUMBER(OFFSET('Water Data'!$D$7,0,10*ROW('Water Data'!D72)))),CONCATENATE("[",ROUND(OFFSET('Water Data'!$C$7,0,10*ROW('Water Data'!D72)),0),"]"),IF(AND(ISNUMBER(OFFSET('Water Data'!$D$7,0,10*ROW('Water Data'!D72))),BW78="",ISNUMBER(OFFSET('Water Data'!$D$7,0,10*ROW('Water Data'!D72)))),OFFSET('Water Data'!$D$7,0,10*ROW('Water Data'!D72)),NA())))</f>
        <v>#N/A</v>
      </c>
      <c r="I78" s="119" t="e">
        <f ca="1">+IF(AND(ISNUMBER(OFFSET('Water Data'!$D$10,0,10*ROW('Water Data'!D72))),BX78="Yes"),OFFSET('Water Data'!$D$10,0,10*ROW('Water Data'!D72)),IF(AND(ISNUMBER(OFFSET('Water Data'!$D$10,0,10*ROW('Water Data'!D72))),BX78="No",ISNUMBER(OFFSET('Water Data'!$D$10,0,10*ROW('Water Data'!D72)))),CONCATENATE("[",ROUND(OFFSET('Water Data'!$D$10,0,10*ROW('Water Data'!D72)),0),"]"),IF(AND(ISNUMBER(OFFSET('Water Data'!$D$10,0,10*ROW('Water Data'!D72))),BX78="",ISNUMBER(OFFSET('Water Data'!$D$10,0,10*ROW('Water Data'!D72)))),OFFSET('Water Data'!$D$10,0,10*ROW('Water Data'!D72)),NA())))</f>
        <v>#N/A</v>
      </c>
      <c r="J78" s="119" t="e">
        <f ca="1">+IF(AND(ISNUMBER(OFFSET('Water Data'!$E$5,0,10*ROW('Water Data'!E72))),BY78="Yes"),100-OFFSET('Water Data'!$E$5,0,10*ROW('Water Data'!E72)),IF(AND(ISNUMBER(OFFSET('Water Data'!$E$5,0,10*ROW('Water Data'!E72))),BY78="No",ISNUMBER(OFFSET('Water Data'!$E$5,0,10*ROW('Water Data'!E72)))),CONCATENATE("[",ROUND(100-OFFSET('Water Data'!$E$5,0,10*ROW('Water Data'!E72)),0),"]"),IF(AND(ISNUMBER(OFFSET('Water Data'!$E$5,0,10*ROW('Water Data'!E72))),BY78="",ISNUMBER(OFFSET('Water Data'!$E$5,0,10*ROW('Water Data'!E72)))),100-OFFSET('Water Data'!$E$5,0,10*ROW('Water Data'!E72)),NA())))</f>
        <v>#N/A</v>
      </c>
      <c r="K78" s="119" t="e">
        <f ca="1">+IF(AND(ISNUMBER(OFFSET('Water Data'!$E$7,0,10*ROW('Water Data'!E72))),BZ78="Yes"),OFFSET('Water Data'!$E$7,0,10*ROW('Water Data'!E72)),IF(AND(ISNUMBER(OFFSET('Water Data'!$E$7,0,10*ROW('Water Data'!E72))),BZ78="No",ISNUMBER(OFFSET('Water Data'!$E$7,0,10*ROW('Water Data'!E72)))),CONCATENATE("[",ROUND(OFFSET('Water Data'!$E$7,0,10*ROW('Water Data'!E72)),0),"]"),IF(AND(ISNUMBER(OFFSET('Water Data'!$E$7,0,10*ROW('Water Data'!E72))),BZ78="",ISNUMBER(OFFSET('Water Data'!$E$7,0,10*ROW('Water Data'!E72)))),OFFSET('Water Data'!$E$7,0,10*ROW('Water Data'!E72)),NA())))</f>
        <v>#N/A</v>
      </c>
      <c r="L78" s="119" t="e">
        <f ca="1">+IF(AND(ISNUMBER(OFFSET('Water Data'!$E$10,0,10*ROW('Water Data'!E72))),CA78="Yes"),OFFSET('Water Data'!$E$10,0,10*ROW('Water Data'!E72)),IF(AND(ISNUMBER(OFFSET('Water Data'!$E$10,0,10*ROW('Water Data'!E72))),CA78="No",ISNUMBER(OFFSET('Water Data'!$E$10,0,10*ROW('Water Data'!E72)))),CONCATENATE("[",ROUND(OFFSET('Water Data'!$E$10,0,10*ROW('Water Data'!E72)),0),"]"),IF(AND(ISNUMBER(OFFSET('Water Data'!$E$10,0,10*ROW('Water Data'!E72))),CA78="",ISNUMBER(OFFSET('Water Data'!$E$10,0,10*ROW('Water Data'!E72)))),OFFSET('Water Data'!$E$10,0,10*ROW('Water Data'!E72)),NA())))</f>
        <v>#N/A</v>
      </c>
      <c r="M78" s="119" t="e">
        <f ca="1">+IF(AND(ISNUMBER(OFFSET('Water Data'!$F$5,0,10*ROW('Water Data'!F72))),CB78="Yes"),100-OFFSET('Water Data'!$F$5,0,10*ROW('Water Data'!F72)),IF(AND(ISNUMBER(OFFSET('Water Data'!$F$5,0,10*ROW('Water Data'!F72))),CB78="No",ISNUMBER(OFFSET('Water Data'!$F$5,0,10*ROW('Water Data'!F72)))),CONCATENATE("[",ROUND(100-OFFSET('Water Data'!$F$5,0,10*ROW('Water Data'!F72)),0),"]"),IF(AND(ISNUMBER(OFFSET('Water Data'!$F$5,0,10*ROW('Water Data'!F72))),CB78="",ISNUMBER(OFFSET('Water Data'!$F$5,0,10*ROW('Water Data'!F72)))),100-OFFSET('Water Data'!$F$5,0,10*ROW('Water Data'!F72)),NA())))</f>
        <v>#N/A</v>
      </c>
      <c r="N78" s="119" t="e">
        <f ca="1">+IF(AND(ISNUMBER(OFFSET('Water Data'!$F$7,0,10*ROW('Water Data'!F72))),CC78="Yes"),OFFSET('Water Data'!$F$7,0,10*ROW('Water Data'!F72)),IF(AND(ISNUMBER(OFFSET('Water Data'!$F$7,0,10*ROW('Water Data'!F72))),CC78="No",ISNUMBER(OFFSET('Water Data'!$F$7,0,10*ROW('Water Data'!F72)))),CONCATENATE("[",ROUND(OFFSET('Water Data'!$F$7,0,10*ROW('Water Data'!F72)),0),"]"),IF(AND(ISNUMBER(OFFSET('Water Data'!$F$7,0,10*ROW('Water Data'!F72))),CC78="",ISNUMBER(OFFSET('Water Data'!$F$7,0,10*ROW('Water Data'!F72)))),OFFSET('Water Data'!$F$7,0,10*ROW('Water Data'!F72)),NA())))</f>
        <v>#N/A</v>
      </c>
      <c r="O78" s="119" t="e">
        <f ca="1">+IF(AND(ISNUMBER(OFFSET('Water Data'!$F$10,0,10*ROW('Water Data'!F72))),CD78="Yes"),OFFSET('Water Data'!$F$10,0,10*ROW('Water Data'!F72)),IF(AND(ISNUMBER(OFFSET('Water Data'!$F$10,0,10*ROW('Water Data'!F72))),CD78="No",ISNUMBER(OFFSET('Water Data'!$F$10,0,10*ROW('Water Data'!F72)))),CONCATENATE("[",ROUND(OFFSET('Water Data'!$F$10,0,10*ROW('Water Data'!F72)),0),"]"),IF(AND(ISNUMBER(OFFSET('Water Data'!$F$10,0,10*ROW('Water Data'!F72))),CD78="",ISNUMBER(OFFSET('Water Data'!$F$10,0,10*ROW('Water Data'!F72)))),OFFSET('Water Data'!$F$10,0,10*ROW('Water Data'!F72)),NA())))</f>
        <v>#N/A</v>
      </c>
      <c r="P78" s="119" t="e">
        <f ca="1">+IF(AND(ISNUMBER(OFFSET('Water Data'!$G$5,0,10*ROW('Water Data'!G72))),CE78="Yes"),100-OFFSET('Water Data'!$G$5,0,10*ROW('Water Data'!G72)),IF(AND(ISNUMBER(OFFSET('Water Data'!$G$5,0,10*ROW('Water Data'!G72))),CE78="No",ISNUMBER(OFFSET('Water Data'!$G$5,0,10*ROW('Water Data'!G72)))),CONCATENATE("[",ROUND(100-OFFSET('Water Data'!$G$5,0,10*ROW('Water Data'!G72)),0),"]"),IF(AND(ISNUMBER(OFFSET('Water Data'!$G$5,0,10*ROW('Water Data'!G72))),CE78="",ISNUMBER(OFFSET('Water Data'!$G$5,0,10*ROW('Water Data'!G72)))),100-OFFSET('Water Data'!$G$5,0,10*ROW('Water Data'!G72)),NA())))</f>
        <v>#N/A</v>
      </c>
      <c r="Q78" s="119" t="e">
        <f ca="1">+IF(AND(ISNUMBER(OFFSET('Water Data'!$G$7,0,10*ROW('Water Data'!G72))),CF78="Yes"),OFFSET('Water Data'!$G$7,0,10*ROW('Water Data'!G72)),IF(AND(ISNUMBER(OFFSET('Water Data'!$G$7,0,10*ROW('Water Data'!G72))),CF78="No",ISNUMBER(OFFSET('Water Data'!$G$7,0,10*ROW('Water Data'!G72)))),CONCATENATE("[",ROUND(OFFSET('Water Data'!$G$7,0,10*ROW('Water Data'!G72)),0),"]"),IF(AND(ISNUMBER(OFFSET('Water Data'!$G$7,0,10*ROW('Water Data'!G72))),CF78="",ISNUMBER(OFFSET('Water Data'!$G$7,0,10*ROW('Water Data'!G72)))),OFFSET('Water Data'!$G$7,0,10*ROW('Water Data'!G72)),NA())))</f>
        <v>#N/A</v>
      </c>
      <c r="R78" s="119" t="e">
        <f ca="1">+IF(AND(ISNUMBER(OFFSET('Water Data'!$G$10,0,10*ROW('Water Data'!G72))),CG78="Yes"),OFFSET('Water Data'!$G$10,0,10*ROW('Water Data'!G72)),IF(AND(ISNUMBER(OFFSET('Water Data'!$G$10,0,10*ROW('Water Data'!G72))),CG78="No",ISNUMBER(OFFSET('Water Data'!$G$10,0,10*ROW('Water Data'!G72)))),CONCATENATE("[",ROUND(OFFSET('Water Data'!$G$10,0,10*ROW('Water Data'!G72)),0),"]"),IF(AND(ISNUMBER(OFFSET('Water Data'!$G$10,0,10*ROW('Water Data'!G72))),CG78="",ISNUMBER(OFFSET('Water Data'!$G$10,0,10*ROW('Water Data'!G72)))),OFFSET('Water Data'!$G$10,0,10*ROW('Water Data'!G72)),NA())))</f>
        <v>#N/A</v>
      </c>
      <c r="S78" s="119" t="e">
        <f ca="1">+IF(AND(ISNUMBER(OFFSET('Water Data'!$H$5,0,10*ROW('Water Data'!H72))),CH78="Yes"),100-OFFSET('Water Data'!$H$5,0,10*ROW('Water Data'!H72)),IF(AND(ISNUMBER(OFFSET('Water Data'!$H$5,0,10*ROW('Water Data'!H72))),CH78="No",ISNUMBER(OFFSET('Water Data'!$H$5,0,10*ROW('Water Data'!H72)))),CONCATENATE("[",ROUND(100-OFFSET('Water Data'!$H$5,0,10*ROW('Water Data'!H72)),0),"]"),IF(AND(ISNUMBER(OFFSET('Water Data'!$H$5,0,10*ROW('Water Data'!H72))),CH78="",ISNUMBER(OFFSET('Water Data'!$H$5,0,10*ROW('Water Data'!H72)))),100-OFFSET('Water Data'!$H$5,0,10*ROW('Water Data'!H72)),NA())))</f>
        <v>#N/A</v>
      </c>
      <c r="T78" s="119" t="e">
        <f ca="1">+IF(AND(ISNUMBER(OFFSET('Water Data'!$H$7,0,10*ROW('Water Data'!H72))),CI78="Yes"),OFFSET('Water Data'!$H$7,0,10*ROW('Water Data'!H72)),IF(AND(ISNUMBER(OFFSET('Water Data'!$H$7,0,10*ROW('Water Data'!H72))),CI78="No",ISNUMBER(OFFSET('Water Data'!$H$7,0,10*ROW('Water Data'!H72)))),CONCATENATE("[",ROUND(OFFSET('Water Data'!$H$7,0,10*ROW('Water Data'!H72)),0),"]"),IF(AND(ISNUMBER(OFFSET('Water Data'!$H$7,0,10*ROW('Water Data'!H72))),CI78="",ISNUMBER(OFFSET('Water Data'!$H$7,0,10*ROW('Water Data'!H72)))),OFFSET('Water Data'!$H$7,0,10*ROW('Water Data'!H72)),NA())))</f>
        <v>#N/A</v>
      </c>
      <c r="U78" s="119" t="e">
        <f ca="1">+IF(AND(ISNUMBER(OFFSET('Water Data'!$H$10,0,10*ROW('Water Data'!H72))),CJ78="Yes"),OFFSET('Water Data'!$H$10,0,10*ROW('Water Data'!H72)),IF(AND(ISNUMBER(OFFSET('Water Data'!$H$10,0,10*ROW('Water Data'!H72))),CJ78="No",ISNUMBER(OFFSET('Water Data'!$H$10,0,10*ROW('Water Data'!H72)))),CONCATENATE("[",ROUND(OFFSET('Water Data'!$H$10,0,10*ROW('Water Data'!H72)),0),"]"),IF(AND(ISNUMBER(OFFSET('Water Data'!$H$10,0,10*ROW('Water Data'!H72))),CJ78="",ISNUMBER(OFFSET('Water Data'!$H$10,0,10*ROW('Water Data'!H72)))),OFFSET('Water Data'!$H$10,0,10*ROW('Water Data'!H72)),NA())))</f>
        <v>#N/A</v>
      </c>
      <c r="V78" s="120" t="e">
        <f ca="1">+IF(AND(ISNUMBER(OFFSET('Sanitation Data'!$C$5,0,10*ROW('Sanitation Data'!C72))),CK78="Yes"),100-OFFSET('Sanitation Data'!$C$5,0,10*ROW('Sanitation Data'!C72)),IF(AND(ISNUMBER(OFFSET('Sanitation Data'!$C$5,0,10*ROW('Sanitation Data'!C72))),CK78="No",ISNUMBER(OFFSET('Sanitation Data'!$C$5,0,10*ROW('Sanitation Data'!C72)))),CONCATENATE("[",ROUND(100-OFFSET('Sanitation Data'!$C$5,0,10*ROW('Sanitation Data'!C72)),0),"]"),IF(AND(ISNUMBER(OFFSET('Sanitation Data'!$C$5,0,10*ROW('Sanitation Data'!C72))),CK78="",ISNUMBER(OFFSET('Sanitation Data'!$C$5,0,10*ROW('Sanitation Data'!C72)))),100-OFFSET('Sanitation Data'!$C$5,0,10*ROW('Sanitation Data'!C72)),NA())))</f>
        <v>#N/A</v>
      </c>
      <c r="W78" s="120" t="e">
        <f ca="1">+IF(AND(ISNUMBER(OFFSET('Sanitation Data'!$C$7,0,10*ROW('Sanitation Data'!C72))),CL78="Yes"),OFFSET('Sanitation Data'!$C$7,0,10*ROW('Sanitation Data'!C72)),IF(AND(ISNUMBER(OFFSET('Sanitation Data'!$C$7,0,10*ROW('Sanitation Data'!C72))),CL78="No",ISNUMBER(OFFSET('Sanitation Data'!$C$7,0,10*ROW('Sanitation Data'!C72)))),CONCATENATE("[",ROUND(OFFSET('Sanitation Data'!$C$7,0,10*ROW('Sanitation Data'!C72)),0),"]"),IF(AND(ISNUMBER(OFFSET('Sanitation Data'!$C$7,0,10*ROW('Sanitation Data'!C72))),CL78="",ISNUMBER(OFFSET('Sanitation Data'!$C$7,0,10*ROW('Sanitation Data'!C72)))),OFFSET('Sanitation Data'!$C$7,0,10*ROW('Sanitation Data'!C72)),NA())))</f>
        <v>#N/A</v>
      </c>
      <c r="X78" s="120" t="e">
        <f ca="1">+IF(AND(ISNUMBER(OFFSET('Sanitation Data'!$C$11,0,10*ROW('Sanitation Data'!C72))),CM78="Yes"),OFFSET('Sanitation Data'!$C$11,0,10*ROW('Sanitation Data'!C72)),IF(AND(ISNUMBER(OFFSET('Sanitation Data'!$C$11,0,10*ROW('Sanitation Data'!C72))),CM78="No",ISNUMBER(OFFSET('Sanitation Data'!$C$11,0,10*ROW('Sanitation Data'!C72)))),CONCATENATE("[",ROUND(OFFSET('Sanitation Data'!$C$11,0,10*ROW('Sanitation Data'!C72)),0),"]"),IF(AND(ISNUMBER(OFFSET('Sanitation Data'!$C$11,0,10*ROW('Sanitation Data'!C72))),CM78="",ISNUMBER(OFFSET('Sanitation Data'!$C$11,0,10*ROW('Sanitation Data'!C72)))),OFFSET('Sanitation Data'!$C$11,0,10*ROW('Sanitation Data'!C72)),NA())))</f>
        <v>#N/A</v>
      </c>
      <c r="Y78" s="120" t="e">
        <f ca="1">+IF(AND(ISNUMBER(OFFSET('Sanitation Data'!$C$12,0,10*ROW('Sanitation Data'!C72))),CN78="Yes"),OFFSET('Sanitation Data'!$C$12,0,10*ROW('Sanitation Data'!C72)),IF(AND(ISNUMBER(OFFSET('Sanitation Data'!$C$12,0,10*ROW('Sanitation Data'!C72))),CN78="No",ISNUMBER(OFFSET('Sanitation Data'!$C$12,0,10*ROW('Sanitation Data'!C72)))),CONCATENATE("[",ROUND(OFFSET('Sanitation Data'!$C$12,0,10*ROW('Sanitation Data'!C72)),0),"]"),IF(AND(ISNUMBER(OFFSET('Sanitation Data'!$C$12,0,10*ROW('Sanitation Data'!C72))),CN78="",ISNUMBER(OFFSET('Sanitation Data'!$C$12,0,10*ROW('Sanitation Data'!C72)))),OFFSET('Sanitation Data'!$C$12,0,10*ROW('Sanitation Data'!C72)),NA())))</f>
        <v>#N/A</v>
      </c>
      <c r="Z78" s="120" t="e">
        <f ca="1">+IF(AND(ISNUMBER(OFFSET('Sanitation Data'!$C$13,0,10*ROW('Sanitation Data'!C72))),CO78="Yes"),OFFSET('Sanitation Data'!$C$13,0,10*ROW('Sanitation Data'!C72)),IF(AND(ISNUMBER(OFFSET('Sanitation Data'!$C$13,0,10*ROW('Sanitation Data'!C72))),CO78="No",ISNUMBER(OFFSET('Sanitation Data'!$C$13,0,10*ROW('Sanitation Data'!C72)))),CONCATENATE("[",ROUND(OFFSET('Sanitation Data'!$C$13,0,10*ROW('Sanitation Data'!C72)),0),"]"),IF(AND(ISNUMBER(OFFSET('Sanitation Data'!$C$13,0,10*ROW('Sanitation Data'!C72))),CO78="",ISNUMBER(OFFSET('Sanitation Data'!$C$13,0,10*ROW('Sanitation Data'!C72)))),OFFSET('Sanitation Data'!$C$13,0,10*ROW('Sanitation Data'!C72)),NA())))</f>
        <v>#N/A</v>
      </c>
      <c r="AA78" s="120" t="e">
        <f ca="1">+IF(AND(ISNUMBER(OFFSET('Sanitation Data'!$D$5,0,10*ROW('Sanitation Data'!D72))),CP78="Yes"),100-OFFSET('Sanitation Data'!$D$5,0,10*ROW('Sanitation Data'!D72)),IF(AND(ISNUMBER(OFFSET('Sanitation Data'!$D$5,0,10*ROW('Sanitation Data'!D72))),CP78="No",ISNUMBER(OFFSET('Sanitation Data'!$D$5,0,10*ROW('Sanitation Data'!D72)))),CONCATENATE("[",ROUND(100-OFFSET('Sanitation Data'!$D$5,0,10*ROW('Sanitation Data'!D72)),0),"]"),IF(AND(ISNUMBER(OFFSET('Sanitation Data'!$D$5,0,10*ROW('Sanitation Data'!D72))),CP78="",ISNUMBER(OFFSET('Sanitation Data'!$D$5,0,10*ROW('Sanitation Data'!D72)))),100-OFFSET('Sanitation Data'!$D$5,0,10*ROW('Sanitation Data'!D72)),NA())))</f>
        <v>#N/A</v>
      </c>
      <c r="AB78" s="120" t="e">
        <f ca="1">+IF(AND(ISNUMBER(OFFSET('Sanitation Data'!$D$7,0,10*ROW('Sanitation Data'!D72))),CQ78="Yes"),OFFSET('Sanitation Data'!$D$7,0,10*ROW('Sanitation Data'!G72)),IF(AND(ISNUMBER(OFFSET('Sanitation Data'!$D$7,0,10*ROW('Sanitation Data'!D72))),CQ78="No",ISNUMBER(OFFSET('Sanitation Data'!$D$7,0,10*ROW('Sanitation Data'!D72)))),CONCATENATE("[",ROUND(OFFSET('Sanitation Data'!$D$7,0,10*ROW('Sanitation Data'!D72)),0),"]"),IF(AND(ISNUMBER(OFFSET('Sanitation Data'!$D$7,0,10*ROW('Sanitation Data'!D72))),CQ78="",ISNUMBER(OFFSET('Sanitation Data'!$D$7,0,10*ROW('Sanitation Data'!D72)))),OFFSET('Sanitation Data'!$D$7,0,10*ROW('Sanitation Data'!D72)),NA())))</f>
        <v>#N/A</v>
      </c>
      <c r="AC78" s="120" t="e">
        <f ca="1">+IF(AND(ISNUMBER(OFFSET('Sanitation Data'!$D$11,0,10*ROW('Sanitation Data'!D72))),CR78="Yes"),OFFSET('Sanitation Data'!$D$11,0,10*ROW('Sanitation Data'!D72)),IF(AND(ISNUMBER(OFFSET('Sanitation Data'!$D$11,0,10*ROW('Sanitation Data'!D72))),CR78="No",ISNUMBER(OFFSET('Sanitation Data'!$D$11,0,10*ROW('Sanitation Data'!D72)))),CONCATENATE("[",ROUND(OFFSET('Sanitation Data'!$D$11,0,10*ROW('Sanitation Data'!D72)),0),"]"),IF(AND(ISNUMBER(OFFSET('Sanitation Data'!$D$11,0,10*ROW('Sanitation Data'!D72))),CR78="",ISNUMBER(OFFSET('Sanitation Data'!$D$11,0,10*ROW('Sanitation Data'!D72)))),OFFSET('Sanitation Data'!$D$11,0,10*ROW('Sanitation Data'!D72)),NA())))</f>
        <v>#N/A</v>
      </c>
      <c r="AD78" s="120" t="e">
        <f ca="1">+IF(AND(ISNUMBER(OFFSET('Sanitation Data'!$D$12,0,10*ROW('Sanitation Data'!D72))),CS78="Yes"),OFFSET('Sanitation Data'!$D$12,0,10*ROW('Sanitation Data'!D72)),IF(AND(ISNUMBER(OFFSET('Sanitation Data'!$D$12,0,10*ROW('Sanitation Data'!D72))),CS78="No",ISNUMBER(OFFSET('Sanitation Data'!$D$12,0,10*ROW('Sanitation Data'!D72)))),CONCATENATE("[",ROUND(OFFSET('Sanitation Data'!$D$12,0,10*ROW('Sanitation Data'!D72)),0),"]"),IF(AND(ISNUMBER(OFFSET('Sanitation Data'!$D$12,0,10*ROW('Sanitation Data'!D72))),CS78="",ISNUMBER(OFFSET('Sanitation Data'!$D$12,0,10*ROW('Sanitation Data'!D72)))),OFFSET('Sanitation Data'!$D$12,0,10*ROW('Sanitation Data'!D72)),NA())))</f>
        <v>#N/A</v>
      </c>
      <c r="AE78" s="120" t="e">
        <f ca="1">+IF(AND(ISNUMBER(OFFSET('Sanitation Data'!$D$13,0,10*ROW('Sanitation Data'!D72))),CT78="Yes"),OFFSET('Sanitation Data'!$D$13,0,10*ROW('Sanitation Data'!D72)),IF(AND(ISNUMBER(OFFSET('Sanitation Data'!$D$13,0,10*ROW('Sanitation Data'!D72))),CT78="No",ISNUMBER(OFFSET('Sanitation Data'!$D$13,0,10*ROW('Sanitation Data'!D72)))),CONCATENATE("[",ROUND(OFFSET('Sanitation Data'!$D$13,0,10*ROW('Sanitation Data'!D72)),0),"]"),IF(AND(ISNUMBER(OFFSET('Sanitation Data'!$D$13,0,10*ROW('Sanitation Data'!D72))),CT78="",ISNUMBER(OFFSET('Sanitation Data'!$D$13,0,10*ROW('Sanitation Data'!D72)))),OFFSET('Sanitation Data'!$D$13,0,10*ROW('Sanitation Data'!D72)),NA())))</f>
        <v>#N/A</v>
      </c>
      <c r="AF78" s="120" t="e">
        <f ca="1">+IF(AND(ISNUMBER(OFFSET('Sanitation Data'!$E$5,0,10*ROW('Sanitation Data'!E72))),CU78="Yes"),100-OFFSET('Sanitation Data'!$E$5,0,10*ROW('Sanitation Data'!E72)),IF(AND(ISNUMBER(OFFSET('Sanitation Data'!$E$5,0,10*ROW('Sanitation Data'!E72))),CU78="No",ISNUMBER(OFFSET('Sanitation Data'!$E$5,0,10*ROW('Sanitation Data'!E72)))),CONCATENATE("[",ROUND(100-OFFSET('Sanitation Data'!$E$5,0,10*ROW('Sanitation Data'!E72)),0),"]"),IF(AND(ISNUMBER(OFFSET('Sanitation Data'!$E$5,0,10*ROW('Sanitation Data'!E72))),CU78="",ISNUMBER(OFFSET('Sanitation Data'!$E$5,0,10*ROW('Sanitation Data'!E72)))),100-OFFSET('Sanitation Data'!$E$5,0,10*ROW('Sanitation Data'!E72)),NA())))</f>
        <v>#N/A</v>
      </c>
      <c r="AG78" s="120" t="e">
        <f ca="1">+IF(AND(ISNUMBER(OFFSET('Sanitation Data'!$E$7,0,10*ROW('Sanitation Data'!E72))),CV78="Yes"),OFFSET('Sanitation Data'!$E$7,0,10*ROW('Sanitation Data'!E72)),IF(AND(ISNUMBER(OFFSET('Sanitation Data'!$E$7,0,10*ROW('Sanitation Data'!E72))),CV78="No",ISNUMBER(OFFSET('Sanitation Data'!$E$7,0,10*ROW('Sanitation Data'!E72)))),CONCATENATE("[",ROUND(OFFSET('Sanitation Data'!$E$7,0,10*ROW('Sanitation Data'!E72)),0),"]"),IF(AND(ISNUMBER(OFFSET('Sanitation Data'!$E$7,0,10*ROW('Sanitation Data'!E72))),CV78="",ISNUMBER(OFFSET('Sanitation Data'!$E$7,0,10*ROW('Sanitation Data'!E72)))),OFFSET('Sanitation Data'!$E$7,0,10*ROW('Sanitation Data'!E72)),NA())))</f>
        <v>#N/A</v>
      </c>
      <c r="AH78" s="120" t="e">
        <f ca="1">+IF(AND(ISNUMBER(OFFSET('Sanitation Data'!$E$11,0,10*ROW('Sanitation Data'!E72))),CW78="Yes"),OFFSET('Sanitation Data'!$E$11,0,10*ROW('Sanitation Data'!E72)),IF(AND(ISNUMBER(OFFSET('Sanitation Data'!$E$11,0,10*ROW('Sanitation Data'!E72))),CW78="No",ISNUMBER(OFFSET('Sanitation Data'!$E$11,0,10*ROW('Sanitation Data'!E72)))),CONCATENATE("[",ROUND(OFFSET('Sanitation Data'!$E$11,0,10*ROW('Sanitation Data'!E72)),0),"]"),IF(AND(ISNUMBER(OFFSET('Sanitation Data'!$E$11,0,10*ROW('Sanitation Data'!E72))),CW78="",ISNUMBER(OFFSET('Sanitation Data'!$E$11,0,10*ROW('Sanitation Data'!E72)))),OFFSET('Sanitation Data'!$E$11,0,10*ROW('Sanitation Data'!E72)),NA())))</f>
        <v>#N/A</v>
      </c>
      <c r="AI78" s="120" t="e">
        <f ca="1">+IF(AND(ISNUMBER(OFFSET('Sanitation Data'!$E$12,0,10*ROW('Sanitation Data'!E72))),CX78="Yes"),OFFSET('Sanitation Data'!$E$12,0,10*ROW('Sanitation Data'!E72)),IF(AND(ISNUMBER(OFFSET('Sanitation Data'!$E$12,0,10*ROW('Sanitation Data'!E72))),CX78="No",ISNUMBER(OFFSET('Sanitation Data'!$E$12,0,10*ROW('Sanitation Data'!E72)))),CONCATENATE("[",ROUND(OFFSET('Sanitation Data'!$E$12,0,10*ROW('Sanitation Data'!E72)),0),"]"),IF(AND(ISNUMBER(OFFSET('Sanitation Data'!$E$12,0,10*ROW('Sanitation Data'!E72))),CX78="",ISNUMBER(OFFSET('Sanitation Data'!$E$12,0,10*ROW('Sanitation Data'!E72)))),OFFSET('Sanitation Data'!$E$12,0,10*ROW('Sanitation Data'!E72)),NA())))</f>
        <v>#N/A</v>
      </c>
      <c r="AJ78" s="120" t="e">
        <f ca="1">+IF(AND(ISNUMBER(OFFSET('Sanitation Data'!$E$13,0,10*ROW('Sanitation Data'!E72))),CY78="Yes"),OFFSET('Sanitation Data'!$E$13,0,10*ROW('Sanitation Data'!E72)),IF(AND(ISNUMBER(OFFSET('Sanitation Data'!$E$13,0,10*ROW('Sanitation Data'!E72))),CY78="No",ISNUMBER(OFFSET('Sanitation Data'!$E$13,0,10*ROW('Sanitation Data'!E72)))),CONCATENATE("[",ROUND(OFFSET('Sanitation Data'!$E$13,0,10*ROW('Sanitation Data'!E72)),0),"]"),IF(AND(ISNUMBER(OFFSET('Sanitation Data'!$E$13,0,10*ROW('Sanitation Data'!E72))),CY78="",ISNUMBER(OFFSET('Sanitation Data'!$E$13,0,10*ROW('Sanitation Data'!E72)))),OFFSET('Sanitation Data'!$E$13,0,10*ROW('Sanitation Data'!E72)),NA())))</f>
        <v>#N/A</v>
      </c>
      <c r="AK78" s="120" t="e">
        <f ca="1">+IF(AND(ISNUMBER(OFFSET('Sanitation Data'!$F$5,0,10*ROW('Sanitation Data'!F72))),CZ78="Yes"),100-OFFSET('Sanitation Data'!$F$5,0,10*ROW('Sanitation Data'!F72)),IF(AND(ISNUMBER(OFFSET('Sanitation Data'!$F$5,0,10*ROW('Sanitation Data'!F72))),CZ78="No",ISNUMBER(OFFSET('Sanitation Data'!$F$5,0,10*ROW('Sanitation Data'!F72)))),CONCATENATE("[",ROUND(100-OFFSET('Sanitation Data'!$F$5,0,10*ROW('Sanitation Data'!F72)),0),"]"),IF(AND(ISNUMBER(OFFSET('Sanitation Data'!$F$5,0,10*ROW('Sanitation Data'!F72))),CZ78="",ISNUMBER(OFFSET('Sanitation Data'!$F$5,0,10*ROW('Sanitation Data'!F72)))),100-OFFSET('Sanitation Data'!$F$5,0,10*ROW('Sanitation Data'!F72)),NA())))</f>
        <v>#N/A</v>
      </c>
      <c r="AL78" s="120" t="e">
        <f ca="1">+IF(AND(ISNUMBER(OFFSET('Sanitation Data'!$F$7,0,10*ROW('Sanitation Data'!F72))),DA78="Yes"),OFFSET('Sanitation Data'!$F$7,0,10*ROW('Sanitation Data'!F72)),IF(AND(ISNUMBER(OFFSET('Sanitation Data'!$F$7,0,10*ROW('Sanitation Data'!F72))),DA78="No",ISNUMBER(OFFSET('Sanitation Data'!$F$7,0,10*ROW('Sanitation Data'!F72)))),CONCATENATE("[",ROUND(OFFSET('Sanitation Data'!$F$7,0,10*ROW('Sanitation Data'!F72)),0),"]"),IF(AND(ISNUMBER(OFFSET('Sanitation Data'!$F$7,0,10*ROW('Sanitation Data'!F72))),DA78="",ISNUMBER(OFFSET('Sanitation Data'!$F$7,0,10*ROW('Sanitation Data'!F72)))),OFFSET('Sanitation Data'!$F$7,0,10*ROW('Sanitation Data'!F72)),NA())))</f>
        <v>#N/A</v>
      </c>
      <c r="AM78" s="120" t="e">
        <f ca="1">+IF(AND(ISNUMBER(OFFSET('Sanitation Data'!$F$11,0,10*ROW('Sanitation Data'!F72))),DB78="Yes"),OFFSET('Sanitation Data'!$F$11,0,10*ROW('Sanitation Data'!F72)),IF(AND(ISNUMBER(OFFSET('Sanitation Data'!$F$11,0,10*ROW('Sanitation Data'!F72))),DB78="No",ISNUMBER(OFFSET('Sanitation Data'!$F$11,0,10*ROW('Sanitation Data'!F72)))),CONCATENATE("[",ROUND(OFFSET('Sanitation Data'!$F$11,0,10*ROW('Sanitation Data'!F72)),0),"]"),IF(AND(ISNUMBER(OFFSET('Sanitation Data'!$F$11,0,10*ROW('Sanitation Data'!F72))),DB78="",ISNUMBER(OFFSET('Sanitation Data'!$F$11,0,10*ROW('Sanitation Data'!F72)))),OFFSET('Sanitation Data'!$F$11,0,10*ROW('Sanitation Data'!F72)),NA())))</f>
        <v>#N/A</v>
      </c>
      <c r="AN78" s="120" t="e">
        <f ca="1">+IF(AND(ISNUMBER(OFFSET('Sanitation Data'!$F$12,0,10*ROW('Sanitation Data'!F72))),DC78="Yes"),OFFSET('Sanitation Data'!$F$12,0,10*ROW('Sanitation Data'!F72)),IF(AND(ISNUMBER(OFFSET('Sanitation Data'!$F$12,0,10*ROW('Sanitation Data'!F72))),DC78="No",ISNUMBER(OFFSET('Sanitation Data'!$F$12,0,10*ROW('Sanitation Data'!F72)))),CONCATENATE("[",ROUND(OFFSET('Sanitation Data'!$F$12,0,10*ROW('Sanitation Data'!F72)),0),"]"),IF(AND(ISNUMBER(OFFSET('Sanitation Data'!$F$12,0,10*ROW('Sanitation Data'!F72))),DC78="",ISNUMBER(OFFSET('Sanitation Data'!$F$12,0,10*ROW('Sanitation Data'!F72)))),OFFSET('Sanitation Data'!$F$12,0,10*ROW('Sanitation Data'!F72)),NA())))</f>
        <v>#N/A</v>
      </c>
      <c r="AO78" s="120" t="e">
        <f ca="1">+IF(AND(ISNUMBER(OFFSET('Sanitation Data'!$F$13,0,10*ROW('Sanitation Data'!F72))),DD78="Yes"),OFFSET('Sanitation Data'!$F$13,0,10*ROW('Sanitation Data'!F72)),IF(AND(ISNUMBER(OFFSET('Sanitation Data'!$F$13,0,10*ROW('Sanitation Data'!F72))),DD78="No",ISNUMBER(OFFSET('Sanitation Data'!$F$13,0,10*ROW('Sanitation Data'!F72)))),CONCATENATE("[",ROUND(OFFSET('Sanitation Data'!$F$13,0,10*ROW('Sanitation Data'!F72)),0),"]"),IF(AND(ISNUMBER(OFFSET('Sanitation Data'!$F$13,0,10*ROW('Sanitation Data'!F72))),DD78="",ISNUMBER(OFFSET('Sanitation Data'!$F$13,0,10*ROW('Sanitation Data'!F72)))),OFFSET('Sanitation Data'!$F$13,0,10*ROW('Sanitation Data'!F72)),NA())))</f>
        <v>#N/A</v>
      </c>
      <c r="AP78" s="120" t="e">
        <f ca="1">+IF(AND(ISNUMBER(OFFSET('Sanitation Data'!$G$5,0,10*ROW('Sanitation Data'!G72))),DE78="Yes"),100-OFFSET('Sanitation Data'!$G$5,0,10*ROW('Sanitation Data'!G72)),IF(AND(ISNUMBER(OFFSET('Sanitation Data'!$G$5,0,10*ROW('Sanitation Data'!G72))),DE78="No",ISNUMBER(OFFSET('Sanitation Data'!$G$5,0,10*ROW('Sanitation Data'!G72)))),CONCATENATE("[",ROUND(100-OFFSET('Sanitation Data'!$G$5,0,10*ROW('Sanitation Data'!G72)),0),"]"),IF(AND(ISNUMBER(OFFSET('Sanitation Data'!$G$5,0,10*ROW('Sanitation Data'!G72))),DE78="",ISNUMBER(OFFSET('Sanitation Data'!$G$5,0,10*ROW('Sanitation Data'!G72)))),100-OFFSET('Sanitation Data'!$G$5,0,10*ROW('Sanitation Data'!G72)),NA())))</f>
        <v>#N/A</v>
      </c>
      <c r="AQ78" s="120" t="e">
        <f ca="1">+IF(AND(ISNUMBER(OFFSET('Sanitation Data'!$G$7,0,10*ROW('Sanitation Data'!G72))),DF78="Yes"),OFFSET('Sanitation Data'!$G$7,0,10*ROW('Sanitation Data'!G72)),IF(AND(ISNUMBER(OFFSET('Sanitation Data'!$G$7,0,10*ROW('Sanitation Data'!G72))),DF78="No",ISNUMBER(OFFSET('Sanitation Data'!$G$7,0,10*ROW('Sanitation Data'!G72)))),CONCATENATE("[",ROUND(OFFSET('Sanitation Data'!$G$7,0,10*ROW('Sanitation Data'!G72)),0),"]"),IF(AND(ISNUMBER(OFFSET('Sanitation Data'!$G$7,0,10*ROW('Sanitation Data'!G72))),DF78="",ISNUMBER(OFFSET('Sanitation Data'!$G$7,0,10*ROW('Sanitation Data'!G72)))),OFFSET('Sanitation Data'!$G$7,0,10*ROW('Sanitation Data'!G72)),NA())))</f>
        <v>#N/A</v>
      </c>
      <c r="AR78" s="120" t="e">
        <f ca="1">+IF(AND(ISNUMBER(OFFSET('Sanitation Data'!$G$11,0,10*ROW('Sanitation Data'!G72))),DG78="Yes"),OFFSET('Sanitation Data'!$G$11,0,10*ROW('Sanitation Data'!G72)),IF(AND(ISNUMBER(OFFSET('Sanitation Data'!$G$11,0,10*ROW('Sanitation Data'!G72))),DG78="No",ISNUMBER(OFFSET('Sanitation Data'!$G$11,0,10*ROW('Sanitation Data'!G72)))),CONCATENATE("[",ROUND(OFFSET('Sanitation Data'!$G$11,0,10*ROW('Sanitation Data'!G72)),0),"]"),IF(AND(ISNUMBER(OFFSET('Sanitation Data'!$G$11,0,10*ROW('Sanitation Data'!G72))),DG78="",ISNUMBER(OFFSET('Sanitation Data'!$G$11,0,10*ROW('Sanitation Data'!G72)))),OFFSET('Sanitation Data'!$G$11,0,10*ROW('Sanitation Data'!G72)),NA())))</f>
        <v>#N/A</v>
      </c>
      <c r="AS78" s="120" t="e">
        <f ca="1">+IF(AND(ISNUMBER(OFFSET('Sanitation Data'!$G$12,0,10*ROW('Sanitation Data'!G72))),DH78="Yes"),OFFSET('Sanitation Data'!$G$12,0,10*ROW('Sanitation Data'!G72)),IF(AND(ISNUMBER(OFFSET('Sanitation Data'!$G$12,0,10*ROW('Sanitation Data'!G72))),DH78="No",ISNUMBER(OFFSET('Sanitation Data'!$G$12,0,10*ROW('Sanitation Data'!G72)))),CONCATENATE("[",ROUND(OFFSET('Sanitation Data'!$G$12,0,10*ROW('Sanitation Data'!G72)),0),"]"),IF(AND(ISNUMBER(OFFSET('Sanitation Data'!$G$12,0,10*ROW('Sanitation Data'!G72))),DH78="",ISNUMBER(OFFSET('Sanitation Data'!$G$12,0,10*ROW('Sanitation Data'!G72)))),OFFSET('Sanitation Data'!$G$12,0,10*ROW('Sanitation Data'!G72)),NA())))</f>
        <v>#N/A</v>
      </c>
      <c r="AT78" s="120" t="e">
        <f ca="1">+IF(AND(ISNUMBER(OFFSET('Sanitation Data'!$G$13,0,10*ROW('Sanitation Data'!G72))),DI78="Yes"),OFFSET('Sanitation Data'!$G$13,0,10*ROW('Sanitation Data'!G72)),IF(AND(ISNUMBER(OFFSET('Sanitation Data'!$G$13,0,10*ROW('Sanitation Data'!G72))),DI78="No",ISNUMBER(OFFSET('Sanitation Data'!$G$13,0,10*ROW('Sanitation Data'!G72)))),CONCATENATE("[",ROUND(OFFSET('Sanitation Data'!$G$13,0,10*ROW('Sanitation Data'!G72)),0),"]"),IF(AND(ISNUMBER(OFFSET('Sanitation Data'!$G$13,0,10*ROW('Sanitation Data'!G72))),DI78="",ISNUMBER(OFFSET('Sanitation Data'!$G$13,0,10*ROW('Sanitation Data'!G72)))),OFFSET('Sanitation Data'!$G$13,0,10*ROW('Sanitation Data'!G72)),NA())))</f>
        <v>#N/A</v>
      </c>
      <c r="AU78" s="120" t="e">
        <f ca="1">+IF(AND(ISNUMBER(OFFSET('Sanitation Data'!$H$5,0,10*ROW('Sanitation Data'!H72))),DJ78="Yes"),100-OFFSET('Sanitation Data'!$H$5,0,10*ROW('Sanitation Data'!H72)),IF(AND(ISNUMBER(OFFSET('Sanitation Data'!$H$5,0,10*ROW('Sanitation Data'!H72))),DJ78="No",ISNUMBER(OFFSET('Sanitation Data'!$H$5,0,10*ROW('Sanitation Data'!H72)))),CONCATENATE("[",ROUND(100-OFFSET('Sanitation Data'!$H$5,0,10*ROW('Sanitation Data'!H72)),0),"]"),IF(AND(ISNUMBER(OFFSET('Sanitation Data'!$H$5,0,10*ROW('Sanitation Data'!H72))),DJ78="",ISNUMBER(OFFSET('Sanitation Data'!$H$5,0,10*ROW('Sanitation Data'!H72)))),100-OFFSET('Sanitation Data'!$H$5,0,10*ROW('Sanitation Data'!H72)),NA())))</f>
        <v>#N/A</v>
      </c>
      <c r="AV78" s="120" t="e">
        <f ca="1">+IF(AND(ISNUMBER(OFFSET('Sanitation Data'!$H$7,0,10*ROW('Sanitation Data'!H72))),DK78="Yes"),OFFSET('Sanitation Data'!$H$7,0,10*ROW('Sanitation Data'!H72)),IF(AND(ISNUMBER(OFFSET('Sanitation Data'!$H$7,0,10*ROW('Sanitation Data'!H72))),DK78="No",ISNUMBER(OFFSET('Sanitation Data'!$H$7,0,10*ROW('Sanitation Data'!H72)))),CONCATENATE("[",ROUND(OFFSET('Sanitation Data'!$H$7,0,10*ROW('Sanitation Data'!H72)),0),"]"),IF(AND(ISNUMBER(OFFSET('Sanitation Data'!$H$7,0,10*ROW('Sanitation Data'!H72))),DK78="",ISNUMBER(OFFSET('Sanitation Data'!$H$7,0,10*ROW('Sanitation Data'!H72)))),OFFSET('Sanitation Data'!$H$7,0,10*ROW('Sanitation Data'!H72)),NA())))</f>
        <v>#N/A</v>
      </c>
      <c r="AW78" s="120" t="e">
        <f ca="1">+IF(AND(ISNUMBER(OFFSET('Sanitation Data'!$H$11,0,10*ROW('Sanitation Data'!H72))),DL78="Yes"),OFFSET('Sanitation Data'!$H$11,0,10*ROW('Sanitation Data'!H72)),IF(AND(ISNUMBER(OFFSET('Sanitation Data'!$H$11,0,10*ROW('Sanitation Data'!H72))),DL78="No",ISNUMBER(OFFSET('Sanitation Data'!$H$11,0,10*ROW('Sanitation Data'!H72)))),CONCATENATE("[",ROUND(OFFSET('Sanitation Data'!$H$11,0,10*ROW('Sanitation Data'!H72)),0),"]"),IF(AND(ISNUMBER(OFFSET('Sanitation Data'!$H$11,0,10*ROW('Sanitation Data'!H72))),DL78="",ISNUMBER(OFFSET('Sanitation Data'!$H$11,0,10*ROW('Sanitation Data'!H72)))),OFFSET('Sanitation Data'!$H$11,0,10*ROW('Sanitation Data'!H72)),NA())))</f>
        <v>#N/A</v>
      </c>
      <c r="AX78" s="120" t="e">
        <f ca="1">+IF(AND(ISNUMBER(OFFSET('Sanitation Data'!$H$12,0,10*ROW('Sanitation Data'!H72))),DM78="Yes"),OFFSET('Sanitation Data'!$H$12,0,10*ROW('Sanitation Data'!H72)),IF(AND(ISNUMBER(OFFSET('Sanitation Data'!$H$12,0,10*ROW('Sanitation Data'!H72))),DM78="No",ISNUMBER(OFFSET('Sanitation Data'!$H$12,0,10*ROW('Sanitation Data'!H72)))),CONCATENATE("[",ROUND(OFFSET('Sanitation Data'!$H$12,0,10*ROW('Sanitation Data'!H72)),0),"]"),IF(AND(ISNUMBER(OFFSET('Sanitation Data'!$H$12,0,10*ROW('Sanitation Data'!H72))),DM78="",ISNUMBER(OFFSET('Sanitation Data'!$H$12,0,10*ROW('Sanitation Data'!H72)))),OFFSET('Sanitation Data'!$H$12,0,10*ROW('Sanitation Data'!H72)),NA())))</f>
        <v>#N/A</v>
      </c>
      <c r="AY78" s="120" t="e">
        <f ca="1">+IF(AND(ISNUMBER(OFFSET('Sanitation Data'!$H$13,0,10*ROW('Sanitation Data'!H72))),DN78="Yes"),OFFSET('Sanitation Data'!$H$13,0,10*ROW('Sanitation Data'!H72)),IF(AND(ISNUMBER(OFFSET('Sanitation Data'!$H$13,0,10*ROW('Sanitation Data'!H72))),DN78="No",ISNUMBER(OFFSET('Sanitation Data'!$H$13,0,10*ROW('Sanitation Data'!H72)))),CONCATENATE("[",ROUND(OFFSET('Sanitation Data'!$H$13,0,10*ROW('Sanitation Data'!H72)),0),"]"),IF(AND(ISNUMBER(OFFSET('Sanitation Data'!$H$13,0,10*ROW('Sanitation Data'!H72))),DN78="",ISNUMBER(OFFSET('Sanitation Data'!$H$13,0,10*ROW('Sanitation Data'!H72)))),OFFSET('Sanitation Data'!$H$13,0,10*ROW('Sanitation Data'!H72)),NA())))</f>
        <v>#N/A</v>
      </c>
      <c r="AZ78" s="121" t="e">
        <f ca="1">+IF(AND(ISNUMBER(OFFSET('Hygiene Data'!$C$6,0,10*ROW('Hygiene Data'!C72))),DO78="Yes"),OFFSET('Hygiene Data'!$C$6,0,10*ROW('Hygiene Data'!C72)),IF(AND(ISNUMBER(OFFSET('Hygiene Data'!$C$6,0,10*ROW('Hygiene Data'!C72))),DO78="No",ISNUMBER(OFFSET('Hygiene Data'!$C$6,0,10*ROW('Hygiene Data'!C72)))),CONCATENATE("[",ROUND(OFFSET('Hygiene Data'!$C$6,0,10*ROW('Hygiene Data'!C72)),0),"]"),IF(AND(ISNUMBER(OFFSET('Hygiene Data'!$C$6,0,10*ROW('Hygiene Data'!C72))),DO78="",ISNUMBER(OFFSET('Hygiene Data'!$C$6,0,10*ROW('Hygiene Data'!C72)))),OFFSET('Hygiene Data'!$C$6,0,10*ROW('Hygiene Data'!C72)),NA())))</f>
        <v>#N/A</v>
      </c>
      <c r="BA78" s="121" t="e">
        <f ca="1">+IF(AND(ISNUMBER(OFFSET('Hygiene Data'!$C$8,0,10*ROW('Hygiene Data'!C72))),DP78="Yes"),OFFSET('Hygiene Data'!$C$8,0,10*ROW('Hygiene Data'!C72)),IF(AND(ISNUMBER(OFFSET('Hygiene Data'!$C$8,0,10*ROW('Hygiene Data'!C72))),DP78="No",ISNUMBER(OFFSET('Hygiene Data'!$C$8,0,10*ROW('Hygiene Data'!C72)))),CONCATENATE("[",ROUND(OFFSET('Hygiene Data'!$C$8,0,10*ROW('Hygiene Data'!C72)),0),"]"),IF(AND(ISNUMBER(OFFSET('Hygiene Data'!$C$8,0,10*ROW('Hygiene Data'!C72))),DP78="",ISNUMBER(OFFSET('Hygiene Data'!$C$8,0,10*ROW('Hygiene Data'!C72)))),OFFSET('Hygiene Data'!$C$8,0,10*ROW('Hygiene Data'!C72)),NA())))</f>
        <v>#N/A</v>
      </c>
      <c r="BB78" s="121" t="e">
        <f ca="1">+IF(AND(ISNUMBER(OFFSET('Hygiene Data'!$C$10,0,10*ROW('Hygiene Data'!C72))),DQ78="Yes"),OFFSET('Hygiene Data'!$C$10,0,10*ROW('Hygiene Data'!C72)),IF(AND(ISNUMBER(OFFSET('Hygiene Data'!$C$10,0,10*ROW('Hygiene Data'!C72))),DQ78="No",ISNUMBER(OFFSET('Hygiene Data'!$C$10,0,10*ROW('Hygiene Data'!C72)))),CONCATENATE("[",ROUND(OFFSET('Hygiene Data'!$C$10,0,10*ROW('Hygiene Data'!C72)),0),"]"),IF(AND(ISNUMBER(OFFSET('Hygiene Data'!$C$10,0,10*ROW('Hygiene Data'!C72))),DQ78="",ISNUMBER(OFFSET('Hygiene Data'!$C$10,0,10*ROW('Hygiene Data'!C72)))),OFFSET('Hygiene Data'!$C$10,0,10*ROW('Hygiene Data'!C72)),NA())))</f>
        <v>#N/A</v>
      </c>
      <c r="BC78" s="121" t="e">
        <f ca="1">+IF(AND(ISNUMBER(OFFSET('Hygiene Data'!$D$6,0,10*ROW('Hygiene Data'!D72))),DR78="Yes"),OFFSET('Hygiene Data'!$D$6,0,10*ROW('Hygiene Data'!D72)),IF(AND(ISNUMBER(OFFSET('Hygiene Data'!$D$6,0,10*ROW('Hygiene Data'!D72))),DR78="No",ISNUMBER(OFFSET('Hygiene Data'!$D$6,0,10*ROW('Hygiene Data'!D72)))),CONCATENATE("[",ROUND(OFFSET('Hygiene Data'!$D$6,0,10*ROW('Hygiene Data'!D72)),0),"]"),IF(AND(ISNUMBER(OFFSET('Hygiene Data'!$D$6,0,10*ROW('Hygiene Data'!D72))),DR78="",ISNUMBER(OFFSET('Hygiene Data'!$D$6,0,10*ROW('Hygiene Data'!D72)))),OFFSET('Hygiene Data'!$D$6,0,10*ROW('Hygiene Data'!D72)),NA())))</f>
        <v>#N/A</v>
      </c>
      <c r="BD78" s="121" t="e">
        <f ca="1">+IF(AND(ISNUMBER(OFFSET('Hygiene Data'!$D$8,0,10*ROW('Hygiene Data'!D72))),DS78="Yes"),OFFSET('Hygiene Data'!$D$8,0,10*ROW('Hygiene Data'!D72)),IF(AND(ISNUMBER(OFFSET('Hygiene Data'!$D$8,0,10*ROW('Hygiene Data'!D72))),DS78="No",ISNUMBER(OFFSET('Hygiene Data'!$D$8,0,10*ROW('Hygiene Data'!D72)))),CONCATENATE("[",ROUND(OFFSET('Hygiene Data'!$D$8,0,10*ROW('Hygiene Data'!D72)),0),"]"),IF(AND(ISNUMBER(OFFSET('Hygiene Data'!$D$8,0,10*ROW('Hygiene Data'!D72))),DS78="",ISNUMBER(OFFSET('Hygiene Data'!$D$8,0,10*ROW('Hygiene Data'!D72)))),OFFSET('Hygiene Data'!$D$8,0,10*ROW('Hygiene Data'!D72)),NA())))</f>
        <v>#N/A</v>
      </c>
      <c r="BE78" s="121" t="e">
        <f ca="1">+IF(AND(ISNUMBER(OFFSET('Hygiene Data'!$D$10,0,10*ROW('Hygiene Data'!D72))),DT78="Yes"),OFFSET('Hygiene Data'!$D$10,0,10*ROW('Hygiene Data'!D72)),IF(AND(ISNUMBER(OFFSET('Hygiene Data'!$D$10,0,10*ROW('Hygiene Data'!D72))),DT78="No",ISNUMBER(OFFSET('Hygiene Data'!$D$10,0,10*ROW('Hygiene Data'!D72)))),CONCATENATE("[",ROUND(OFFSET('Hygiene Data'!$D$10,0,10*ROW('Hygiene Data'!D72)),0),"]"),IF(AND(ISNUMBER(OFFSET('Hygiene Data'!$D$10,0,10*ROW('Hygiene Data'!D72))),DT78="",ISNUMBER(OFFSET('Hygiene Data'!$D$10,0,10*ROW('Hygiene Data'!D72)))),OFFSET('Hygiene Data'!$D$10,0,10*ROW('Hygiene Data'!D72)),NA())))</f>
        <v>#N/A</v>
      </c>
      <c r="BF78" s="121" t="e">
        <f ca="1">+IF(AND(ISNUMBER(OFFSET('Hygiene Data'!$E$6,0,10*ROW('Hygiene Data'!E72))),DU78="Yes"),OFFSET('Hygiene Data'!$E$6,0,10*ROW('Hygiene Data'!E72)),IF(AND(ISNUMBER(OFFSET('Hygiene Data'!$E$6,0,10*ROW('Hygiene Data'!E72))),DU78="No",ISNUMBER(OFFSET('Hygiene Data'!$E$6,0,10*ROW('Hygiene Data'!E72)))),CONCATENATE("[",ROUND(OFFSET('Hygiene Data'!$E$6,0,10*ROW('Hygiene Data'!E72)),0),"]"),IF(AND(ISNUMBER(OFFSET('Hygiene Data'!$E$6,0,10*ROW('Hygiene Data'!E72))),DU78="",ISNUMBER(OFFSET('Hygiene Data'!$E$6,0,10*ROW('Hygiene Data'!E72)))),OFFSET('Hygiene Data'!$E$6,0,10*ROW('Hygiene Data'!E72)),NA())))</f>
        <v>#N/A</v>
      </c>
      <c r="BG78" s="121" t="e">
        <f ca="1">+IF(AND(ISNUMBER(OFFSET('Hygiene Data'!$E$8,0,10*ROW('Hygiene Data'!E72))),DV78="Yes"),OFFSET('Hygiene Data'!$E$8,0,10*ROW('Hygiene Data'!E72)),IF(AND(ISNUMBER(OFFSET('Hygiene Data'!$E$8,0,10*ROW('Hygiene Data'!E72))),DV78="No",ISNUMBER(OFFSET('Hygiene Data'!$E$8,0,10*ROW('Hygiene Data'!E72)))),CONCATENATE("[",ROUND(OFFSET('Hygiene Data'!$E$8,0,10*ROW('Hygiene Data'!E72)),0),"]"),IF(AND(ISNUMBER(OFFSET('Hygiene Data'!$E$8,0,10*ROW('Hygiene Data'!E72))),DV78="",ISNUMBER(OFFSET('Hygiene Data'!$E$8,0,10*ROW('Hygiene Data'!E72)))),OFFSET('Hygiene Data'!$E$8,0,10*ROW('Hygiene Data'!E72)),NA())))</f>
        <v>#N/A</v>
      </c>
      <c r="BH78" s="121" t="e">
        <f ca="1">+IF(AND(ISNUMBER(OFFSET('Hygiene Data'!$E$10,0,10*ROW('Hygiene Data'!E72))),DW78="Yes"),OFFSET('Hygiene Data'!$E$10,0,10*ROW('Hygiene Data'!E72)),IF(AND(ISNUMBER(OFFSET('Hygiene Data'!$E$10,0,10*ROW('Hygiene Data'!E72))),DW78="No",ISNUMBER(OFFSET('Hygiene Data'!$E$10,0,10*ROW('Hygiene Data'!E72)))),CONCATENATE("[",ROUND(OFFSET('Hygiene Data'!$E$10,0,10*ROW('Hygiene Data'!E72)),0),"]"),IF(AND(ISNUMBER(OFFSET('Hygiene Data'!$E$10,0,10*ROW('Hygiene Data'!E72))),DW78="",ISNUMBER(OFFSET('Hygiene Data'!$E$10,0,10*ROW('Hygiene Data'!E72)))),OFFSET('Hygiene Data'!$E$10,0,10*ROW('Hygiene Data'!E72)),NA())))</f>
        <v>#N/A</v>
      </c>
      <c r="BI78" s="121" t="e">
        <f ca="1">+IF(AND(ISNUMBER(OFFSET('Hygiene Data'!$F$6,0,10*ROW('Hygiene Data'!F72))),DX78="Yes"),OFFSET('Hygiene Data'!$F$6,0,10*ROW('Hygiene Data'!F72)),IF(AND(ISNUMBER(OFFSET('Hygiene Data'!$F$6,0,10*ROW('Hygiene Data'!F72))),DX78="No",ISNUMBER(OFFSET('Hygiene Data'!$F$6,0,10*ROW('Hygiene Data'!F72)))),CONCATENATE("[",ROUND(OFFSET('Hygiene Data'!$F$6,0,10*ROW('Hygiene Data'!F72)),0),"]"),IF(AND(ISNUMBER(OFFSET('Hygiene Data'!$F$6,0,10*ROW('Hygiene Data'!F72))),DX78="",ISNUMBER(OFFSET('Hygiene Data'!$F$6,0,10*ROW('Hygiene Data'!F72)))),OFFSET('Hygiene Data'!$F$6,0,10*ROW('Hygiene Data'!F72)),NA())))</f>
        <v>#N/A</v>
      </c>
      <c r="BJ78" s="121" t="e">
        <f ca="1">+IF(AND(ISNUMBER(OFFSET('Hygiene Data'!$F$8,0,10*ROW('Hygiene Data'!F72))),DY78="Yes"),OFFSET('Hygiene Data'!$F$8,0,10*ROW('Hygiene Data'!F72)),IF(AND(ISNUMBER(OFFSET('Hygiene Data'!$F$8,0,10*ROW('Hygiene Data'!F72))),DY78="No",ISNUMBER(OFFSET('Hygiene Data'!$F$8,0,10*ROW('Hygiene Data'!F72)))),CONCATENATE("[",ROUND(OFFSET('Hygiene Data'!$F$8,0,10*ROW('Hygiene Data'!F72)),0),"]"),IF(AND(ISNUMBER(OFFSET('Hygiene Data'!$F$8,0,10*ROW('Hygiene Data'!F72))),DY78="",ISNUMBER(OFFSET('Hygiene Data'!$F$8,0,10*ROW('Hygiene Data'!F72)))),OFFSET('Hygiene Data'!$F$8,0,10*ROW('Hygiene Data'!F72)),NA())))</f>
        <v>#N/A</v>
      </c>
      <c r="BK78" s="121" t="e">
        <f ca="1">+IF(AND(ISNUMBER(OFFSET('Hygiene Data'!$F$10,0,10*ROW('Hygiene Data'!F72))),DZ78="Yes"),OFFSET('Hygiene Data'!$F$10,0,10*ROW('Hygiene Data'!F72)),IF(AND(ISNUMBER(OFFSET('Hygiene Data'!$F$10,0,10*ROW('Hygiene Data'!F72))),DZ78="No",ISNUMBER(OFFSET('Hygiene Data'!$F$10,0,10*ROW('Hygiene Data'!F72)))),CONCATENATE("[",ROUND(OFFSET('Hygiene Data'!$F$10,0,10*ROW('Hygiene Data'!F72)),0),"]"),IF(AND(ISNUMBER(OFFSET('Hygiene Data'!$F$10,0,10*ROW('Hygiene Data'!F72))),DZ78="",ISNUMBER(OFFSET('Hygiene Data'!$F$10,0,10*ROW('Hygiene Data'!F72)))),OFFSET('Hygiene Data'!$F$10,0,10*ROW('Hygiene Data'!F72)),NA())))</f>
        <v>#N/A</v>
      </c>
      <c r="BL78" s="121" t="e">
        <f ca="1">+IF(AND(ISNUMBER(OFFSET('Hygiene Data'!$G$6,0,10*ROW('Hygiene Data'!G72))),EA78="Yes"),OFFSET('Hygiene Data'!$G$6,0,10*ROW('Hygiene Data'!G72)),IF(AND(ISNUMBER(OFFSET('Hygiene Data'!$G$6,0,10*ROW('Hygiene Data'!G72))),EA78="No",ISNUMBER(OFFSET('Hygiene Data'!$G$6,0,10*ROW('Hygiene Data'!G72)))),CONCATENATE("[",ROUND(OFFSET('Hygiene Data'!$G$6,0,10*ROW('Hygiene Data'!G72)),0),"]"),IF(AND(ISNUMBER(OFFSET('Hygiene Data'!$G$6,0,10*ROW('Hygiene Data'!G72))),EA78="",ISNUMBER(OFFSET('Hygiene Data'!$G$6,0,10*ROW('Hygiene Data'!G72)))),OFFSET('Hygiene Data'!$G$6,0,10*ROW('Hygiene Data'!G72)),NA())))</f>
        <v>#N/A</v>
      </c>
      <c r="BM78" s="121" t="e">
        <f ca="1">+IF(AND(ISNUMBER(OFFSET('Hygiene Data'!$G$8,0,10*ROW('Hygiene Data'!G72))),EB78="Yes"),OFFSET('Hygiene Data'!$G$8,0,10*ROW('Hygiene Data'!G72)),IF(AND(ISNUMBER(OFFSET('Hygiene Data'!$G$8,0,10*ROW('Hygiene Data'!G72))),EB78="No",ISNUMBER(OFFSET('Hygiene Data'!$G$8,0,10*ROW('Hygiene Data'!G72)))),CONCATENATE("[",ROUND(OFFSET('Hygiene Data'!$G$8,0,10*ROW('Hygiene Data'!G72)),0),"]"),IF(AND(ISNUMBER(OFFSET('Hygiene Data'!$G$8,0,10*ROW('Hygiene Data'!G72))),EB78="",ISNUMBER(OFFSET('Hygiene Data'!$G$8,0,10*ROW('Hygiene Data'!G72)))),OFFSET('Hygiene Data'!$G$8,0,10*ROW('Hygiene Data'!G72)),NA())))</f>
        <v>#N/A</v>
      </c>
      <c r="BN78" s="121" t="e">
        <f ca="1">+IF(AND(ISNUMBER(OFFSET('Hygiene Data'!$G$10,0,10*ROW('Hygiene Data'!G72))),EC78="Yes"),OFFSET('Hygiene Data'!$G$10,0,10*ROW('Hygiene Data'!G72)),IF(AND(ISNUMBER(OFFSET('Hygiene Data'!$G$10,0,10*ROW('Hygiene Data'!G72))),EC78="No",ISNUMBER(OFFSET('Hygiene Data'!$G$10,0,10*ROW('Hygiene Data'!G72)))),CONCATENATE("[",ROUND(OFFSET('Hygiene Data'!$G$10,0,10*ROW('Hygiene Data'!G72)),0),"]"),IF(AND(ISNUMBER(OFFSET('Hygiene Data'!$G$10,0,10*ROW('Hygiene Data'!G72))),EC78="",ISNUMBER(OFFSET('Hygiene Data'!$G$10,0,10*ROW('Hygiene Data'!G72)))),OFFSET('Hygiene Data'!$G$10,0,10*ROW('Hygiene Data'!G72)),NA())))</f>
        <v>#N/A</v>
      </c>
      <c r="BO78" s="121" t="e">
        <f ca="1">+IF(AND(ISNUMBER(OFFSET('Hygiene Data'!$H$6,0,10*ROW('Hygiene Data'!H72))),ED78="Yes"),OFFSET('Hygiene Data'!$H$6,0,10*ROW('Hygiene Data'!H72)),IF(AND(ISNUMBER(OFFSET('Hygiene Data'!$H$6,0,10*ROW('Hygiene Data'!H72))),ED78="No",ISNUMBER(OFFSET('Hygiene Data'!$H$6,0,10*ROW('Hygiene Data'!H72)))),CONCATENATE("[",ROUND(OFFSET('Hygiene Data'!$H$6,0,10*ROW('Hygiene Data'!H72)),0),"]"),IF(AND(ISNUMBER(OFFSET('Hygiene Data'!$H$6,0,10*ROW('Hygiene Data'!H72))),ED78="",ISNUMBER(OFFSET('Hygiene Data'!$H$6,0,10*ROW('Hygiene Data'!H72)))),OFFSET('Hygiene Data'!$H$6,0,10*ROW('Hygiene Data'!H72)),NA())))</f>
        <v>#N/A</v>
      </c>
      <c r="BP78" s="121" t="e">
        <f ca="1">+IF(AND(ISNUMBER(OFFSET('Hygiene Data'!$H$8,0,10*ROW('Hygiene Data'!H72))),EE78="Yes"),OFFSET('Hygiene Data'!$H$8,0,10*ROW('Hygiene Data'!H72)),IF(AND(ISNUMBER(OFFSET('Hygiene Data'!$H$8,0,10*ROW('Hygiene Data'!H72))),EE78="No",ISNUMBER(OFFSET('Hygiene Data'!$H$8,0,10*ROW('Hygiene Data'!H72)))),CONCATENATE("[",ROUND(OFFSET('Hygiene Data'!$H$8,0,10*ROW('Hygiene Data'!H72)),0),"]"),IF(AND(ISNUMBER(OFFSET('Hygiene Data'!$H$8,0,10*ROW('Hygiene Data'!H72))),EE78="",ISNUMBER(OFFSET('Hygiene Data'!$H$8,0,10*ROW('Hygiene Data'!H72)))),OFFSET('Hygiene Data'!$H$8,0,10*ROW('Hygiene Data'!H72)),NA())))</f>
        <v>#N/A</v>
      </c>
      <c r="BQ78" s="121" t="e">
        <f ca="1">+IF(AND(ISNUMBER(OFFSET('Hygiene Data'!$H$10,0,10*ROW('Hygiene Data'!H72))),EF78="Yes"),OFFSET('Hygiene Data'!$H$10,0,10*ROW('Hygiene Data'!H72)),IF(AND(ISNUMBER(OFFSET('Hygiene Data'!$H$10,0,10*ROW('Hygiene Data'!H72))),EF78="No",ISNUMBER(OFFSET('Hygiene Data'!$H$10,0,10*ROW('Hygiene Data'!H72)))),CONCATENATE("[",ROUND(OFFSET('Hygiene Data'!$H$10,0,10*ROW('Hygiene Data'!H72)),0),"]"),IF(AND(ISNUMBER(OFFSET('Hygiene Data'!$H$10,0,10*ROW('Hygiene Data'!H72))),EF78="",ISNUMBER(OFFSET('Hygiene Data'!$H$10,0,10*ROW('Hygiene Data'!H72)))),OFFSET('Hygiene Data'!$H$10,0,10*ROW('Hygiene Data'!H72)),NA())))</f>
        <v>#N/A</v>
      </c>
      <c r="BS78" s="28" t="str">
        <f ca="1">+IF(OFFSET('Water Data'!$C$28,0,10*ROW('Water Data'!C72))="","",OFFSET('Water Data'!$C$28,0,10*ROW('Water Data'!C72)))</f>
        <v/>
      </c>
      <c r="BT78" s="28" t="str">
        <f ca="1">+IF(OFFSET('Water Data'!$C$29,0,10*ROW('Water Data'!C72))="","",OFFSET('Water Data'!$C$29,0,10*ROW('Water Data'!C72)))</f>
        <v/>
      </c>
      <c r="BU78" s="28" t="str">
        <f ca="1">+IF(OFFSET('Water Data'!$C$30,0,10*ROW('Water Data'!C72))="","",OFFSET('Water Data'!$C$30,0,10*ROW('Water Data'!C72)))</f>
        <v/>
      </c>
      <c r="BV78" s="28" t="str">
        <f ca="1">+IF(OFFSET('Water Data'!$D$28,0,10*ROW('Water Data'!D72))="","",OFFSET('Water Data'!$D$28,0,10*ROW('Water Data'!D72)))</f>
        <v/>
      </c>
      <c r="BW78" s="28" t="str">
        <f ca="1">+IF(OFFSET('Water Data'!$D$29,0,10*ROW('Water Data'!D72))="","",OFFSET('Water Data'!$D$29,0,10*ROW('Water Data'!D72)))</f>
        <v/>
      </c>
      <c r="BX78" s="28" t="str">
        <f ca="1">+IF(OFFSET('Water Data'!$D$30,0,10*ROW('Water Data'!D72))="","",OFFSET('Water Data'!$D$30,0,10*ROW('Water Data'!D72)))</f>
        <v/>
      </c>
      <c r="BY78" s="28" t="str">
        <f ca="1">+IF(OFFSET('Water Data'!$E$28,0,10*ROW('Water Data'!E72))="","",OFFSET('Water Data'!$E$28,0,10*ROW('Water Data'!E72)))</f>
        <v/>
      </c>
      <c r="BZ78" s="28" t="str">
        <f ca="1">+IF(OFFSET('Water Data'!$E$29,0,10*ROW('Water Data'!E72))="","",OFFSET('Water Data'!$E$29,0,10*ROW('Water Data'!E72)))</f>
        <v/>
      </c>
      <c r="CA78" s="28" t="str">
        <f ca="1">+IF(OFFSET('Water Data'!$E$30,0,10*ROW('Water Data'!E72))="","",OFFSET('Water Data'!$E$30,0,10*ROW('Water Data'!E72)))</f>
        <v/>
      </c>
      <c r="CB78" s="28" t="str">
        <f ca="1">+IF(OFFSET('Water Data'!$F$28,0,10*ROW('Water Data'!F72))="","",OFFSET('Water Data'!$F$28,0,10*ROW('Water Data'!F72)))</f>
        <v/>
      </c>
      <c r="CC78" s="28" t="str">
        <f ca="1">+IF(OFFSET('Water Data'!$F$29,0,10*ROW('Water Data'!F72))="","",OFFSET('Water Data'!$F$29,0,10*ROW('Water Data'!F72)))</f>
        <v/>
      </c>
      <c r="CD78" s="28" t="str">
        <f ca="1">+IF(OFFSET('Water Data'!$F$30,0,10*ROW('Water Data'!F72))="","",OFFSET('Water Data'!$F$30,0,10*ROW('Water Data'!F72)))</f>
        <v/>
      </c>
      <c r="CE78" s="28" t="str">
        <f ca="1">+IF(OFFSET('Water Data'!$G$28,0,10*ROW('Water Data'!G72))="","",OFFSET('Water Data'!$G$28,0,10*ROW('Water Data'!G72)))</f>
        <v/>
      </c>
      <c r="CF78" s="28" t="str">
        <f ca="1">+IF(OFFSET('Water Data'!$G$29,0,10*ROW('Water Data'!G72))="","",OFFSET('Water Data'!$G$29,0,10*ROW('Water Data'!G72)))</f>
        <v/>
      </c>
      <c r="CG78" s="28" t="str">
        <f ca="1">+IF(OFFSET('Water Data'!$G$30,0,10*ROW('Water Data'!G72))="","",OFFSET('Water Data'!$G$30,0,10*ROW('Water Data'!G72)))</f>
        <v/>
      </c>
      <c r="CH78" s="28" t="str">
        <f ca="1">+IF(OFFSET('Water Data'!$H$28,0,10*ROW('Water Data'!H72))="","",OFFSET('Water Data'!$H$28,0,10*ROW('Water Data'!H72)))</f>
        <v/>
      </c>
      <c r="CI78" s="28" t="str">
        <f ca="1">+IF(OFFSET('Water Data'!$H$29,0,10*ROW('Water Data'!H72))="","",OFFSET('Water Data'!$H$29,0,10*ROW('Water Data'!H72)))</f>
        <v/>
      </c>
      <c r="CJ78" s="28" t="str">
        <f ca="1">+IF(OFFSET('Water Data'!$H$30,0,10*ROW('Water Data'!H72))="","",OFFSET('Water Data'!$H$30,0,10*ROW('Water Data'!H72)))</f>
        <v/>
      </c>
      <c r="CK78" s="28" t="str">
        <f ca="1">+IF(OFFSET('Sanitation Data'!$C$29,0,10*ROW('Sanitation Data'!C72))="","",OFFSET('Sanitation Data'!$C$29,0,10*ROW('Sanitation Data'!C72)))</f>
        <v/>
      </c>
      <c r="CL78" s="28" t="str">
        <f ca="1">+IF(OFFSET('Sanitation Data'!$C$30,0,10*ROW('Sanitation Data'!C72))="","",OFFSET('Sanitation Data'!$C$30,0,10*ROW('Sanitation Data'!C72)))</f>
        <v/>
      </c>
      <c r="CM78" s="28" t="str">
        <f ca="1">+IF(OFFSET('Sanitation Data'!$C$31,0,10*ROW('Sanitation Data'!C72))="","",OFFSET('Sanitation Data'!$C$31,0,10*ROW('Sanitation Data'!C72)))</f>
        <v/>
      </c>
      <c r="CN78" s="28" t="str">
        <f ca="1">+IF(OFFSET('Sanitation Data'!$C$32,0,10*ROW('Sanitation Data'!C72))="","",OFFSET('Sanitation Data'!$C$32,0,10*ROW('Sanitation Data'!C72)))</f>
        <v/>
      </c>
      <c r="CO78" s="28" t="str">
        <f ca="1">+IF(OFFSET('Sanitation Data'!$C$33,0,10*ROW('Sanitation Data'!C72))="","",OFFSET('Sanitation Data'!$C$33,0,10*ROW('Sanitation Data'!C72)))</f>
        <v/>
      </c>
      <c r="CP78" s="28" t="str">
        <f ca="1">+IF(OFFSET('Sanitation Data'!$D$29,0,10*ROW('Sanitation Data'!D72))="","",OFFSET('Sanitation Data'!$D$29,0,10*ROW('Sanitation Data'!D72)))</f>
        <v/>
      </c>
      <c r="CQ78" s="28" t="str">
        <f ca="1">+IF(OFFSET('Sanitation Data'!$D$30,0,10*ROW('Sanitation Data'!D72))="","",OFFSET('Sanitation Data'!$D$30,0,10*ROW('Sanitation Data'!D72)))</f>
        <v/>
      </c>
      <c r="CR78" s="28" t="str">
        <f ca="1">+IF(OFFSET('Sanitation Data'!$D$31,0,10*ROW('Sanitation Data'!D72))="","",OFFSET('Sanitation Data'!$D$31,0,10*ROW('Sanitation Data'!D72)))</f>
        <v/>
      </c>
      <c r="CS78" s="28" t="str">
        <f ca="1">+IF(OFFSET('Sanitation Data'!$D$32,0,10*ROW('Sanitation Data'!D72))="","",OFFSET('Sanitation Data'!$D$32,0,10*ROW('Sanitation Data'!D72)))</f>
        <v/>
      </c>
      <c r="CT78" s="28" t="str">
        <f ca="1">+IF(OFFSET('Sanitation Data'!$D$33,0,10*ROW('Sanitation Data'!D72))="","",OFFSET('Sanitation Data'!$D$33,0,10*ROW('Sanitation Data'!D72)))</f>
        <v/>
      </c>
      <c r="CU78" s="28" t="str">
        <f ca="1">+IF(OFFSET('Sanitation Data'!$E$29,0,10*ROW('Sanitation Data'!E72))="","",OFFSET('Sanitation Data'!$E$29,0,10*ROW('Sanitation Data'!E72)))</f>
        <v/>
      </c>
      <c r="CV78" s="28" t="str">
        <f ca="1">+IF(OFFSET('Sanitation Data'!$E$30,0,10*ROW('Sanitation Data'!E72))="","",OFFSET('Sanitation Data'!$E$30,0,10*ROW('Sanitation Data'!E72)))</f>
        <v/>
      </c>
      <c r="CW78" s="28" t="str">
        <f ca="1">+IF(OFFSET('Sanitation Data'!$E$31,0,10*ROW('Sanitation Data'!E72))="","",OFFSET('Sanitation Data'!$E$31,0,10*ROW('Sanitation Data'!E72)))</f>
        <v/>
      </c>
      <c r="CX78" s="28" t="str">
        <f ca="1">+IF(OFFSET('Sanitation Data'!$E$32,0,10*ROW('Sanitation Data'!E72))="","",OFFSET('Sanitation Data'!$E$32,0,10*ROW('Sanitation Data'!E72)))</f>
        <v/>
      </c>
      <c r="CY78" s="28" t="str">
        <f ca="1">+IF(OFFSET('Sanitation Data'!$E$33,0,10*ROW('Sanitation Data'!E72))="","",OFFSET('Sanitation Data'!$E$33,0,10*ROW('Sanitation Data'!E72)))</f>
        <v/>
      </c>
      <c r="CZ78" s="28" t="str">
        <f ca="1">+IF(OFFSET('Sanitation Data'!$F$29,0,10*ROW('Sanitation Data'!F72))="","",OFFSET('Sanitation Data'!$F$29,0,10*ROW('Sanitation Data'!F72)))</f>
        <v/>
      </c>
      <c r="DA78" s="28" t="str">
        <f ca="1">+IF(OFFSET('Sanitation Data'!$F$30,0,10*ROW('Sanitation Data'!F72))="","",OFFSET('Sanitation Data'!$F$30,0,10*ROW('Sanitation Data'!F72)))</f>
        <v/>
      </c>
      <c r="DB78" s="28" t="str">
        <f ca="1">+IF(OFFSET('Sanitation Data'!$F$31,0,10*ROW('Sanitation Data'!F72))="","",OFFSET('Sanitation Data'!$F$31,0,10*ROW('Sanitation Data'!F72)))</f>
        <v/>
      </c>
      <c r="DC78" s="28" t="str">
        <f ca="1">+IF(OFFSET('Sanitation Data'!$F$32,0,10*ROW('Sanitation Data'!F72))="","",OFFSET('Sanitation Data'!$F$32,0,10*ROW('Sanitation Data'!F72)))</f>
        <v/>
      </c>
      <c r="DD78" s="28" t="str">
        <f ca="1">+IF(OFFSET('Sanitation Data'!$F$33,0,10*ROW('Sanitation Data'!F72))="","",OFFSET('Sanitation Data'!$F$33,0,10*ROW('Sanitation Data'!F72)))</f>
        <v/>
      </c>
      <c r="DE78" s="28" t="str">
        <f ca="1">+IF(OFFSET('Sanitation Data'!$G$29,0,10*ROW('Sanitation Data'!G72))="","",OFFSET('Sanitation Data'!$G$29,0,10*ROW('Sanitation Data'!G72)))</f>
        <v/>
      </c>
      <c r="DF78" s="28" t="str">
        <f ca="1">+IF(OFFSET('Sanitation Data'!$G$30,0,10*ROW('Sanitation Data'!G72))="","",OFFSET('Sanitation Data'!$G$30,0,10*ROW('Sanitation Data'!G72)))</f>
        <v/>
      </c>
      <c r="DG78" s="28" t="str">
        <f ca="1">+IF(OFFSET('Sanitation Data'!$G$31,0,10*ROW('Sanitation Data'!G72))="","",OFFSET('Sanitation Data'!$G$31,0,10*ROW('Sanitation Data'!G72)))</f>
        <v/>
      </c>
      <c r="DH78" s="28" t="str">
        <f ca="1">+IF(OFFSET('Sanitation Data'!$G$32,0,10*ROW('Sanitation Data'!G72))="","",OFFSET('Sanitation Data'!$G$32,0,10*ROW('Sanitation Data'!G72)))</f>
        <v/>
      </c>
      <c r="DI78" s="28" t="str">
        <f ca="1">+IF(OFFSET('Sanitation Data'!$G$33,0,10*ROW('Sanitation Data'!G72))="","",OFFSET('Sanitation Data'!$G$33,0,10*ROW('Sanitation Data'!G72)))</f>
        <v/>
      </c>
      <c r="DJ78" s="28" t="str">
        <f ca="1">+IF(OFFSET('Sanitation Data'!$H$29,0,10*ROW('Sanitation Data'!H72))="","",OFFSET('Sanitation Data'!$H$29,0,10*ROW('Sanitation Data'!H72)))</f>
        <v/>
      </c>
      <c r="DK78" s="28" t="str">
        <f ca="1">+IF(OFFSET('Sanitation Data'!$H$30,0,10*ROW('Sanitation Data'!H72))="","",OFFSET('Sanitation Data'!$H$30,0,10*ROW('Sanitation Data'!H72)))</f>
        <v/>
      </c>
      <c r="DL78" s="28" t="str">
        <f ca="1">+IF(OFFSET('Sanitation Data'!$H$31,0,10*ROW('Sanitation Data'!H72))="","",OFFSET('Sanitation Data'!$H$31,0,10*ROW('Sanitation Data'!H72)))</f>
        <v/>
      </c>
      <c r="DM78" s="28" t="str">
        <f ca="1">+IF(OFFSET('Sanitation Data'!$H$32,0,10*ROW('Sanitation Data'!H72))="","",OFFSET('Sanitation Data'!$H$32,0,10*ROW('Sanitation Data'!H72)))</f>
        <v/>
      </c>
      <c r="DN78" s="28" t="str">
        <f ca="1">+IF(OFFSET('Sanitation Data'!$H$33,0,10*ROW('Sanitation Data'!H72))="","",OFFSET('Sanitation Data'!$H$33,0,10*ROW('Sanitation Data'!H72)))</f>
        <v/>
      </c>
      <c r="DO78" s="28" t="str">
        <f ca="1">+IF(OFFSET('Hygiene Data'!$C$12,0,10*ROW('Hygiene Data'!C72))="","",OFFSET('Hygiene Data'!$C$12,0,10*ROW('Hygiene Data'!C72)))</f>
        <v/>
      </c>
      <c r="DP78" s="28" t="str">
        <f ca="1">+IF(OFFSET('Hygiene Data'!$C$13,0,10*ROW('Hygiene Data'!C72))="","",OFFSET('Hygiene Data'!$C$13,0,10*ROW('Hygiene Data'!C72)))</f>
        <v/>
      </c>
      <c r="DQ78" s="28" t="str">
        <f ca="1">+IF(OFFSET('Hygiene Data'!$C$14,0,10*ROW('Hygiene Data'!C72))="","",OFFSET('Hygiene Data'!$C$14,0,10*ROW('Hygiene Data'!C72)))</f>
        <v/>
      </c>
      <c r="DR78" s="28" t="str">
        <f ca="1">+IF(OFFSET('Hygiene Data'!$D$12,0,10*ROW('Hygiene Data'!D72))="","",OFFSET('Hygiene Data'!$D$12,0,10*ROW('Hygiene Data'!D72)))</f>
        <v/>
      </c>
      <c r="DS78" s="28" t="str">
        <f ca="1">+IF(OFFSET('Hygiene Data'!$D$13,0,10*ROW('Hygiene Data'!D72))="","",OFFSET('Hygiene Data'!$D$13,0,10*ROW('Hygiene Data'!D72)))</f>
        <v/>
      </c>
      <c r="DT78" s="28" t="str">
        <f ca="1">+IF(OFFSET('Hygiene Data'!$D$14,0,10*ROW('Hygiene Data'!D72))="","",OFFSET('Hygiene Data'!$D$14,0,10*ROW('Hygiene Data'!D72)))</f>
        <v/>
      </c>
      <c r="DU78" s="28" t="str">
        <f ca="1">+IF(OFFSET('Hygiene Data'!$E$12,0,10*ROW('Hygiene Data'!E72))="","",OFFSET('Hygiene Data'!$E$12,0,10*ROW('Hygiene Data'!E72)))</f>
        <v/>
      </c>
      <c r="DV78" s="28" t="str">
        <f ca="1">+IF(OFFSET('Hygiene Data'!$E$13,0,10*ROW('Hygiene Data'!E72))="","",OFFSET('Hygiene Data'!$E$13,0,10*ROW('Hygiene Data'!E72)))</f>
        <v/>
      </c>
      <c r="DW78" s="28" t="str">
        <f ca="1">+IF(OFFSET('Hygiene Data'!$E$14,0,10*ROW('Hygiene Data'!E72))="","",OFFSET('Hygiene Data'!$E$14,0,10*ROW('Hygiene Data'!E72)))</f>
        <v/>
      </c>
      <c r="DX78" s="28" t="str">
        <f ca="1">+IF(OFFSET('Hygiene Data'!$F$12,0,10*ROW('Hygiene Data'!F72))="","",OFFSET('Hygiene Data'!$F$12,0,10*ROW('Hygiene Data'!F72)))</f>
        <v/>
      </c>
      <c r="DY78" s="28" t="str">
        <f ca="1">+IF(OFFSET('Hygiene Data'!$F$13,0,10*ROW('Hygiene Data'!F72))="","",OFFSET('Hygiene Data'!$F$13,0,10*ROW('Hygiene Data'!F72)))</f>
        <v/>
      </c>
      <c r="DZ78" s="28" t="str">
        <f ca="1">+IF(OFFSET('Hygiene Data'!$F$14,0,10*ROW('Hygiene Data'!F72))="","",OFFSET('Hygiene Data'!$F$14,0,10*ROW('Hygiene Data'!F72)))</f>
        <v/>
      </c>
      <c r="EA78" s="28" t="str">
        <f ca="1">+IF(OFFSET('Hygiene Data'!$G$12,0,10*ROW('Hygiene Data'!G72))="","",OFFSET('Hygiene Data'!$G$12,0,10*ROW('Hygiene Data'!G72)))</f>
        <v/>
      </c>
      <c r="EB78" s="28" t="str">
        <f ca="1">+IF(OFFSET('Hygiene Data'!$G$13,0,10*ROW('Hygiene Data'!G72))="","",OFFSET('Hygiene Data'!$G$13,0,10*ROW('Hygiene Data'!G72)))</f>
        <v/>
      </c>
      <c r="EC78" s="28" t="str">
        <f ca="1">+IF(OFFSET('Hygiene Data'!$G$14,0,10*ROW('Hygiene Data'!G72))="","",OFFSET('Hygiene Data'!$G$14,0,10*ROW('Hygiene Data'!G72)))</f>
        <v/>
      </c>
      <c r="ED78" s="28" t="str">
        <f ca="1">+IF(OFFSET('Hygiene Data'!$H$12,0,10*ROW('Hygiene Data'!H72))="","",OFFSET('Hygiene Data'!$H$12,0,10*ROW('Hygiene Data'!H72)))</f>
        <v/>
      </c>
      <c r="EE78" s="28" t="str">
        <f ca="1">+IF(OFFSET('Hygiene Data'!$H$13,0,10*ROW('Hygiene Data'!H72))="","",OFFSET('Hygiene Data'!$H$13,0,10*ROW('Hygiene Data'!H72)))</f>
        <v/>
      </c>
      <c r="EF78" s="28" t="str">
        <f ca="1">+IF(OFFSET('Hygiene Data'!$H$14,0,10*ROW('Hygiene Data'!H72))="","",OFFSET('Hygiene Data'!$H$14,0,10*ROW('Hygiene Data'!H72)))</f>
        <v/>
      </c>
    </row>
    <row r="79" spans="1:136" x14ac:dyDescent="0.2">
      <c r="A79" s="44" t="str">
        <f ca="1">+IF(OFFSET('Water Data'!$B$1,0,10*ROW('Water Data'!B76))="","",OFFSET('Water Data'!$B$1,0,10*ROW('Water Data'!B76)))</f>
        <v/>
      </c>
      <c r="B79" s="44" t="str">
        <f ca="1">+IF(OFFSET('Water Data'!$A$3,0,10*ROW('Water Data'!A76))="","",OFFSET('Water Data'!$A$3,0,10*ROW('Water Data'!A76)))</f>
        <v/>
      </c>
      <c r="C79" s="44" t="str">
        <f ca="1">+IF(OFFSET('Water Data'!$C$3,0,10*ROW('Water Data'!C76))="","",OFFSET('Water Data'!$C$3,0,10*ROW('Water Data'!C76)))</f>
        <v/>
      </c>
      <c r="D79" s="119" t="e">
        <f ca="1">+IF(AND(ISNUMBER(OFFSET('Water Data'!$C$5,0,10*ROW('Water Data'!C73))),BS79="Yes"),100-OFFSET('Water Data'!$C$5,0,10*ROW('Water Data'!C73)),IF(AND(ISNUMBER(OFFSET('Water Data'!$C$5,0,10*ROW('Water Data'!C73))),BS79="No",ISNUMBER(OFFSET('Water Data'!$C$5,0,10*ROW('Water Data'!C73)))),CONCATENATE("[",ROUND(100-OFFSET('Water Data'!$C$5,0,10*ROW('Water Data'!C73)),0),"]"),IF(AND(ISNUMBER(OFFSET('Water Data'!$C$5,0,10*ROW('Water Data'!C73))),BS79="",ISNUMBER(OFFSET('Water Data'!$C$5,0,10*ROW('Water Data'!C73)))),100-OFFSET('Water Data'!$C$5,0,10*ROW('Water Data'!C73)),NA())))</f>
        <v>#N/A</v>
      </c>
      <c r="E79" s="119" t="e">
        <f ca="1">+IF(AND(ISNUMBER(OFFSET('Water Data'!$C$7,0,10*ROW('Water Data'!D73))),BT79="Yes"),OFFSET('Water Data'!$C$7,0,10*ROW('Water Data'!C73)),IF(AND(ISNUMBER(OFFSET('Water Data'!$C$7,0,10*ROW('Water Data'!C73))),BT79="No",ISNUMBER(OFFSET('Water Data'!$C$7,0,10*ROW('Water Data'!C73)))),CONCATENATE("[",ROUND(OFFSET('Water Data'!$C$7,0,10*ROW('Water Data'!C73)),0),"]"),IF(AND(ISNUMBER(OFFSET('Water Data'!$C$7,0,10*ROW('Water Data'!C73))),BT79="",ISNUMBER(OFFSET('Water Data'!$C$7,0,10*ROW('Water Data'!C73)))),OFFSET('Water Data'!$C$7,0,10*ROW('Water Data'!C73)),NA())))</f>
        <v>#N/A</v>
      </c>
      <c r="F79" s="119" t="e">
        <f ca="1">+IF(AND(ISNUMBER(OFFSET('Water Data'!$C$10,0,10*ROW('Water Data'!C73))),BU79="Yes"),OFFSET('Water Data'!$C$10,0,10*ROW('Water Data'!C73)),IF(AND(ISNUMBER(OFFSET('Water Data'!$C$10,0,10*ROW('Water Data'!C73))),BU79="No",ISNUMBER(OFFSET('Water Data'!$C$10,0,10*ROW('Water Data'!C73)))),CONCATENATE("[",ROUND(OFFSET('Water Data'!$C$10,0,10*ROW('Water Data'!C73)),0),"]"),IF(AND(ISNUMBER(OFFSET('Water Data'!$C$10,0,10*ROW('Water Data'!C73))),BU79="",ISNUMBER(OFFSET('Water Data'!$C$10,0,10*ROW('Water Data'!C73)))),OFFSET('Water Data'!$C$10,0,10*ROW('Water Data'!C73)),NA())))</f>
        <v>#N/A</v>
      </c>
      <c r="G79" s="119" t="e">
        <f ca="1">+IF(AND(ISNUMBER(OFFSET('Water Data'!$D$5,0,10*ROW('Water Data'!D73))),BV79="Yes"),100-OFFSET('Water Data'!$D$5,0,10*ROW('Water Data'!D73)),IF(AND(ISNUMBER(OFFSET('Water Data'!$D$5,0,10*ROW('Water Data'!D73))),BV79="No",ISNUMBER(OFFSET('Water Data'!$D$5,0,10*ROW('Water Data'!D73)))),CONCATENATE("[",ROUND(100-OFFSET('Water Data'!$D$5,0,10*ROW('Water Data'!D73)),0),"]"),IF(AND(ISNUMBER(OFFSET('Water Data'!$D$5,0,10*ROW('Water Data'!D73))),BV79="",ISNUMBER(OFFSET('Water Data'!$D$5,0,10*ROW('Water Data'!D73)))),100-OFFSET('Water Data'!$D$5,0,10*ROW('Water Data'!D73)),NA())))</f>
        <v>#N/A</v>
      </c>
      <c r="H79" s="119" t="e">
        <f ca="1">+IF(AND(ISNUMBER(OFFSET('Water Data'!$D$7,0,10*ROW('Water Data'!D73))),BW79="Yes"),OFFSET('Water Data'!$D$7,0,10*ROW('Water Data'!D73)),IF(AND(ISNUMBER(OFFSET('Water Data'!$D$7,0,10*ROW('Water Data'!D73))),BW79="No",ISNUMBER(OFFSET('Water Data'!$D$7,0,10*ROW('Water Data'!D73)))),CONCATENATE("[",ROUND(OFFSET('Water Data'!$C$7,0,10*ROW('Water Data'!D73)),0),"]"),IF(AND(ISNUMBER(OFFSET('Water Data'!$D$7,0,10*ROW('Water Data'!D73))),BW79="",ISNUMBER(OFFSET('Water Data'!$D$7,0,10*ROW('Water Data'!D73)))),OFFSET('Water Data'!$D$7,0,10*ROW('Water Data'!D73)),NA())))</f>
        <v>#N/A</v>
      </c>
      <c r="I79" s="119" t="e">
        <f ca="1">+IF(AND(ISNUMBER(OFFSET('Water Data'!$D$10,0,10*ROW('Water Data'!D73))),BX79="Yes"),OFFSET('Water Data'!$D$10,0,10*ROW('Water Data'!D73)),IF(AND(ISNUMBER(OFFSET('Water Data'!$D$10,0,10*ROW('Water Data'!D73))),BX79="No",ISNUMBER(OFFSET('Water Data'!$D$10,0,10*ROW('Water Data'!D73)))),CONCATENATE("[",ROUND(OFFSET('Water Data'!$D$10,0,10*ROW('Water Data'!D73)),0),"]"),IF(AND(ISNUMBER(OFFSET('Water Data'!$D$10,0,10*ROW('Water Data'!D73))),BX79="",ISNUMBER(OFFSET('Water Data'!$D$10,0,10*ROW('Water Data'!D73)))),OFFSET('Water Data'!$D$10,0,10*ROW('Water Data'!D73)),NA())))</f>
        <v>#N/A</v>
      </c>
      <c r="J79" s="119" t="e">
        <f ca="1">+IF(AND(ISNUMBER(OFFSET('Water Data'!$E$5,0,10*ROW('Water Data'!E73))),BY79="Yes"),100-OFFSET('Water Data'!$E$5,0,10*ROW('Water Data'!E73)),IF(AND(ISNUMBER(OFFSET('Water Data'!$E$5,0,10*ROW('Water Data'!E73))),BY79="No",ISNUMBER(OFFSET('Water Data'!$E$5,0,10*ROW('Water Data'!E73)))),CONCATENATE("[",ROUND(100-OFFSET('Water Data'!$E$5,0,10*ROW('Water Data'!E73)),0),"]"),IF(AND(ISNUMBER(OFFSET('Water Data'!$E$5,0,10*ROW('Water Data'!E73))),BY79="",ISNUMBER(OFFSET('Water Data'!$E$5,0,10*ROW('Water Data'!E73)))),100-OFFSET('Water Data'!$E$5,0,10*ROW('Water Data'!E73)),NA())))</f>
        <v>#N/A</v>
      </c>
      <c r="K79" s="119" t="e">
        <f ca="1">+IF(AND(ISNUMBER(OFFSET('Water Data'!$E$7,0,10*ROW('Water Data'!E73))),BZ79="Yes"),OFFSET('Water Data'!$E$7,0,10*ROW('Water Data'!E73)),IF(AND(ISNUMBER(OFFSET('Water Data'!$E$7,0,10*ROW('Water Data'!E73))),BZ79="No",ISNUMBER(OFFSET('Water Data'!$E$7,0,10*ROW('Water Data'!E73)))),CONCATENATE("[",ROUND(OFFSET('Water Data'!$E$7,0,10*ROW('Water Data'!E73)),0),"]"),IF(AND(ISNUMBER(OFFSET('Water Data'!$E$7,0,10*ROW('Water Data'!E73))),BZ79="",ISNUMBER(OFFSET('Water Data'!$E$7,0,10*ROW('Water Data'!E73)))),OFFSET('Water Data'!$E$7,0,10*ROW('Water Data'!E73)),NA())))</f>
        <v>#N/A</v>
      </c>
      <c r="L79" s="119" t="e">
        <f ca="1">+IF(AND(ISNUMBER(OFFSET('Water Data'!$E$10,0,10*ROW('Water Data'!E73))),CA79="Yes"),OFFSET('Water Data'!$E$10,0,10*ROW('Water Data'!E73)),IF(AND(ISNUMBER(OFFSET('Water Data'!$E$10,0,10*ROW('Water Data'!E73))),CA79="No",ISNUMBER(OFFSET('Water Data'!$E$10,0,10*ROW('Water Data'!E73)))),CONCATENATE("[",ROUND(OFFSET('Water Data'!$E$10,0,10*ROW('Water Data'!E73)),0),"]"),IF(AND(ISNUMBER(OFFSET('Water Data'!$E$10,0,10*ROW('Water Data'!E73))),CA79="",ISNUMBER(OFFSET('Water Data'!$E$10,0,10*ROW('Water Data'!E73)))),OFFSET('Water Data'!$E$10,0,10*ROW('Water Data'!E73)),NA())))</f>
        <v>#N/A</v>
      </c>
      <c r="M79" s="119" t="e">
        <f ca="1">+IF(AND(ISNUMBER(OFFSET('Water Data'!$F$5,0,10*ROW('Water Data'!F73))),CB79="Yes"),100-OFFSET('Water Data'!$F$5,0,10*ROW('Water Data'!F73)),IF(AND(ISNUMBER(OFFSET('Water Data'!$F$5,0,10*ROW('Water Data'!F73))),CB79="No",ISNUMBER(OFFSET('Water Data'!$F$5,0,10*ROW('Water Data'!F73)))),CONCATENATE("[",ROUND(100-OFFSET('Water Data'!$F$5,0,10*ROW('Water Data'!F73)),0),"]"),IF(AND(ISNUMBER(OFFSET('Water Data'!$F$5,0,10*ROW('Water Data'!F73))),CB79="",ISNUMBER(OFFSET('Water Data'!$F$5,0,10*ROW('Water Data'!F73)))),100-OFFSET('Water Data'!$F$5,0,10*ROW('Water Data'!F73)),NA())))</f>
        <v>#N/A</v>
      </c>
      <c r="N79" s="119" t="e">
        <f ca="1">+IF(AND(ISNUMBER(OFFSET('Water Data'!$F$7,0,10*ROW('Water Data'!F73))),CC79="Yes"),OFFSET('Water Data'!$F$7,0,10*ROW('Water Data'!F73)),IF(AND(ISNUMBER(OFFSET('Water Data'!$F$7,0,10*ROW('Water Data'!F73))),CC79="No",ISNUMBER(OFFSET('Water Data'!$F$7,0,10*ROW('Water Data'!F73)))),CONCATENATE("[",ROUND(OFFSET('Water Data'!$F$7,0,10*ROW('Water Data'!F73)),0),"]"),IF(AND(ISNUMBER(OFFSET('Water Data'!$F$7,0,10*ROW('Water Data'!F73))),CC79="",ISNUMBER(OFFSET('Water Data'!$F$7,0,10*ROW('Water Data'!F73)))),OFFSET('Water Data'!$F$7,0,10*ROW('Water Data'!F73)),NA())))</f>
        <v>#N/A</v>
      </c>
      <c r="O79" s="119" t="e">
        <f ca="1">+IF(AND(ISNUMBER(OFFSET('Water Data'!$F$10,0,10*ROW('Water Data'!F73))),CD79="Yes"),OFFSET('Water Data'!$F$10,0,10*ROW('Water Data'!F73)),IF(AND(ISNUMBER(OFFSET('Water Data'!$F$10,0,10*ROW('Water Data'!F73))),CD79="No",ISNUMBER(OFFSET('Water Data'!$F$10,0,10*ROW('Water Data'!F73)))),CONCATENATE("[",ROUND(OFFSET('Water Data'!$F$10,0,10*ROW('Water Data'!F73)),0),"]"),IF(AND(ISNUMBER(OFFSET('Water Data'!$F$10,0,10*ROW('Water Data'!F73))),CD79="",ISNUMBER(OFFSET('Water Data'!$F$10,0,10*ROW('Water Data'!F73)))),OFFSET('Water Data'!$F$10,0,10*ROW('Water Data'!F73)),NA())))</f>
        <v>#N/A</v>
      </c>
      <c r="P79" s="119" t="e">
        <f ca="1">+IF(AND(ISNUMBER(OFFSET('Water Data'!$G$5,0,10*ROW('Water Data'!G73))),CE79="Yes"),100-OFFSET('Water Data'!$G$5,0,10*ROW('Water Data'!G73)),IF(AND(ISNUMBER(OFFSET('Water Data'!$G$5,0,10*ROW('Water Data'!G73))),CE79="No",ISNUMBER(OFFSET('Water Data'!$G$5,0,10*ROW('Water Data'!G73)))),CONCATENATE("[",ROUND(100-OFFSET('Water Data'!$G$5,0,10*ROW('Water Data'!G73)),0),"]"),IF(AND(ISNUMBER(OFFSET('Water Data'!$G$5,0,10*ROW('Water Data'!G73))),CE79="",ISNUMBER(OFFSET('Water Data'!$G$5,0,10*ROW('Water Data'!G73)))),100-OFFSET('Water Data'!$G$5,0,10*ROW('Water Data'!G73)),NA())))</f>
        <v>#N/A</v>
      </c>
      <c r="Q79" s="119" t="e">
        <f ca="1">+IF(AND(ISNUMBER(OFFSET('Water Data'!$G$7,0,10*ROW('Water Data'!G73))),CF79="Yes"),OFFSET('Water Data'!$G$7,0,10*ROW('Water Data'!G73)),IF(AND(ISNUMBER(OFFSET('Water Data'!$G$7,0,10*ROW('Water Data'!G73))),CF79="No",ISNUMBER(OFFSET('Water Data'!$G$7,0,10*ROW('Water Data'!G73)))),CONCATENATE("[",ROUND(OFFSET('Water Data'!$G$7,0,10*ROW('Water Data'!G73)),0),"]"),IF(AND(ISNUMBER(OFFSET('Water Data'!$G$7,0,10*ROW('Water Data'!G73))),CF79="",ISNUMBER(OFFSET('Water Data'!$G$7,0,10*ROW('Water Data'!G73)))),OFFSET('Water Data'!$G$7,0,10*ROW('Water Data'!G73)),NA())))</f>
        <v>#N/A</v>
      </c>
      <c r="R79" s="119" t="e">
        <f ca="1">+IF(AND(ISNUMBER(OFFSET('Water Data'!$G$10,0,10*ROW('Water Data'!G73))),CG79="Yes"),OFFSET('Water Data'!$G$10,0,10*ROW('Water Data'!G73)),IF(AND(ISNUMBER(OFFSET('Water Data'!$G$10,0,10*ROW('Water Data'!G73))),CG79="No",ISNUMBER(OFFSET('Water Data'!$G$10,0,10*ROW('Water Data'!G73)))),CONCATENATE("[",ROUND(OFFSET('Water Data'!$G$10,0,10*ROW('Water Data'!G73)),0),"]"),IF(AND(ISNUMBER(OFFSET('Water Data'!$G$10,0,10*ROW('Water Data'!G73))),CG79="",ISNUMBER(OFFSET('Water Data'!$G$10,0,10*ROW('Water Data'!G73)))),OFFSET('Water Data'!$G$10,0,10*ROW('Water Data'!G73)),NA())))</f>
        <v>#N/A</v>
      </c>
      <c r="S79" s="119" t="e">
        <f ca="1">+IF(AND(ISNUMBER(OFFSET('Water Data'!$H$5,0,10*ROW('Water Data'!H73))),CH79="Yes"),100-OFFSET('Water Data'!$H$5,0,10*ROW('Water Data'!H73)),IF(AND(ISNUMBER(OFFSET('Water Data'!$H$5,0,10*ROW('Water Data'!H73))),CH79="No",ISNUMBER(OFFSET('Water Data'!$H$5,0,10*ROW('Water Data'!H73)))),CONCATENATE("[",ROUND(100-OFFSET('Water Data'!$H$5,0,10*ROW('Water Data'!H73)),0),"]"),IF(AND(ISNUMBER(OFFSET('Water Data'!$H$5,0,10*ROW('Water Data'!H73))),CH79="",ISNUMBER(OFFSET('Water Data'!$H$5,0,10*ROW('Water Data'!H73)))),100-OFFSET('Water Data'!$H$5,0,10*ROW('Water Data'!H73)),NA())))</f>
        <v>#N/A</v>
      </c>
      <c r="T79" s="119" t="e">
        <f ca="1">+IF(AND(ISNUMBER(OFFSET('Water Data'!$H$7,0,10*ROW('Water Data'!H73))),CI79="Yes"),OFFSET('Water Data'!$H$7,0,10*ROW('Water Data'!H73)),IF(AND(ISNUMBER(OFFSET('Water Data'!$H$7,0,10*ROW('Water Data'!H73))),CI79="No",ISNUMBER(OFFSET('Water Data'!$H$7,0,10*ROW('Water Data'!H73)))),CONCATENATE("[",ROUND(OFFSET('Water Data'!$H$7,0,10*ROW('Water Data'!H73)),0),"]"),IF(AND(ISNUMBER(OFFSET('Water Data'!$H$7,0,10*ROW('Water Data'!H73))),CI79="",ISNUMBER(OFFSET('Water Data'!$H$7,0,10*ROW('Water Data'!H73)))),OFFSET('Water Data'!$H$7,0,10*ROW('Water Data'!H73)),NA())))</f>
        <v>#N/A</v>
      </c>
      <c r="U79" s="119" t="e">
        <f ca="1">+IF(AND(ISNUMBER(OFFSET('Water Data'!$H$10,0,10*ROW('Water Data'!H73))),CJ79="Yes"),OFFSET('Water Data'!$H$10,0,10*ROW('Water Data'!H73)),IF(AND(ISNUMBER(OFFSET('Water Data'!$H$10,0,10*ROW('Water Data'!H73))),CJ79="No",ISNUMBER(OFFSET('Water Data'!$H$10,0,10*ROW('Water Data'!H73)))),CONCATENATE("[",ROUND(OFFSET('Water Data'!$H$10,0,10*ROW('Water Data'!H73)),0),"]"),IF(AND(ISNUMBER(OFFSET('Water Data'!$H$10,0,10*ROW('Water Data'!H73))),CJ79="",ISNUMBER(OFFSET('Water Data'!$H$10,0,10*ROW('Water Data'!H73)))),OFFSET('Water Data'!$H$10,0,10*ROW('Water Data'!H73)),NA())))</f>
        <v>#N/A</v>
      </c>
      <c r="V79" s="120" t="e">
        <f ca="1">+IF(AND(ISNUMBER(OFFSET('Sanitation Data'!$C$5,0,10*ROW('Sanitation Data'!C73))),CK79="Yes"),100-OFFSET('Sanitation Data'!$C$5,0,10*ROW('Sanitation Data'!C73)),IF(AND(ISNUMBER(OFFSET('Sanitation Data'!$C$5,0,10*ROW('Sanitation Data'!C73))),CK79="No",ISNUMBER(OFFSET('Sanitation Data'!$C$5,0,10*ROW('Sanitation Data'!C73)))),CONCATENATE("[",ROUND(100-OFFSET('Sanitation Data'!$C$5,0,10*ROW('Sanitation Data'!C73)),0),"]"),IF(AND(ISNUMBER(OFFSET('Sanitation Data'!$C$5,0,10*ROW('Sanitation Data'!C73))),CK79="",ISNUMBER(OFFSET('Sanitation Data'!$C$5,0,10*ROW('Sanitation Data'!C73)))),100-OFFSET('Sanitation Data'!$C$5,0,10*ROW('Sanitation Data'!C73)),NA())))</f>
        <v>#N/A</v>
      </c>
      <c r="W79" s="120" t="e">
        <f ca="1">+IF(AND(ISNUMBER(OFFSET('Sanitation Data'!$C$7,0,10*ROW('Sanitation Data'!C73))),CL79="Yes"),OFFSET('Sanitation Data'!$C$7,0,10*ROW('Sanitation Data'!C73)),IF(AND(ISNUMBER(OFFSET('Sanitation Data'!$C$7,0,10*ROW('Sanitation Data'!C73))),CL79="No",ISNUMBER(OFFSET('Sanitation Data'!$C$7,0,10*ROW('Sanitation Data'!C73)))),CONCATENATE("[",ROUND(OFFSET('Sanitation Data'!$C$7,0,10*ROW('Sanitation Data'!C73)),0),"]"),IF(AND(ISNUMBER(OFFSET('Sanitation Data'!$C$7,0,10*ROW('Sanitation Data'!C73))),CL79="",ISNUMBER(OFFSET('Sanitation Data'!$C$7,0,10*ROW('Sanitation Data'!C73)))),OFFSET('Sanitation Data'!$C$7,0,10*ROW('Sanitation Data'!C73)),NA())))</f>
        <v>#N/A</v>
      </c>
      <c r="X79" s="120" t="e">
        <f ca="1">+IF(AND(ISNUMBER(OFFSET('Sanitation Data'!$C$11,0,10*ROW('Sanitation Data'!C73))),CM79="Yes"),OFFSET('Sanitation Data'!$C$11,0,10*ROW('Sanitation Data'!C73)),IF(AND(ISNUMBER(OFFSET('Sanitation Data'!$C$11,0,10*ROW('Sanitation Data'!C73))),CM79="No",ISNUMBER(OFFSET('Sanitation Data'!$C$11,0,10*ROW('Sanitation Data'!C73)))),CONCATENATE("[",ROUND(OFFSET('Sanitation Data'!$C$11,0,10*ROW('Sanitation Data'!C73)),0),"]"),IF(AND(ISNUMBER(OFFSET('Sanitation Data'!$C$11,0,10*ROW('Sanitation Data'!C73))),CM79="",ISNUMBER(OFFSET('Sanitation Data'!$C$11,0,10*ROW('Sanitation Data'!C73)))),OFFSET('Sanitation Data'!$C$11,0,10*ROW('Sanitation Data'!C73)),NA())))</f>
        <v>#N/A</v>
      </c>
      <c r="Y79" s="120" t="e">
        <f ca="1">+IF(AND(ISNUMBER(OFFSET('Sanitation Data'!$C$12,0,10*ROW('Sanitation Data'!C73))),CN79="Yes"),OFFSET('Sanitation Data'!$C$12,0,10*ROW('Sanitation Data'!C73)),IF(AND(ISNUMBER(OFFSET('Sanitation Data'!$C$12,0,10*ROW('Sanitation Data'!C73))),CN79="No",ISNUMBER(OFFSET('Sanitation Data'!$C$12,0,10*ROW('Sanitation Data'!C73)))),CONCATENATE("[",ROUND(OFFSET('Sanitation Data'!$C$12,0,10*ROW('Sanitation Data'!C73)),0),"]"),IF(AND(ISNUMBER(OFFSET('Sanitation Data'!$C$12,0,10*ROW('Sanitation Data'!C73))),CN79="",ISNUMBER(OFFSET('Sanitation Data'!$C$12,0,10*ROW('Sanitation Data'!C73)))),OFFSET('Sanitation Data'!$C$12,0,10*ROW('Sanitation Data'!C73)),NA())))</f>
        <v>#N/A</v>
      </c>
      <c r="Z79" s="120" t="e">
        <f ca="1">+IF(AND(ISNUMBER(OFFSET('Sanitation Data'!$C$13,0,10*ROW('Sanitation Data'!C73))),CO79="Yes"),OFFSET('Sanitation Data'!$C$13,0,10*ROW('Sanitation Data'!C73)),IF(AND(ISNUMBER(OFFSET('Sanitation Data'!$C$13,0,10*ROW('Sanitation Data'!C73))),CO79="No",ISNUMBER(OFFSET('Sanitation Data'!$C$13,0,10*ROW('Sanitation Data'!C73)))),CONCATENATE("[",ROUND(OFFSET('Sanitation Data'!$C$13,0,10*ROW('Sanitation Data'!C73)),0),"]"),IF(AND(ISNUMBER(OFFSET('Sanitation Data'!$C$13,0,10*ROW('Sanitation Data'!C73))),CO79="",ISNUMBER(OFFSET('Sanitation Data'!$C$13,0,10*ROW('Sanitation Data'!C73)))),OFFSET('Sanitation Data'!$C$13,0,10*ROW('Sanitation Data'!C73)),NA())))</f>
        <v>#N/A</v>
      </c>
      <c r="AA79" s="120" t="e">
        <f ca="1">+IF(AND(ISNUMBER(OFFSET('Sanitation Data'!$D$5,0,10*ROW('Sanitation Data'!D73))),CP79="Yes"),100-OFFSET('Sanitation Data'!$D$5,0,10*ROW('Sanitation Data'!D73)),IF(AND(ISNUMBER(OFFSET('Sanitation Data'!$D$5,0,10*ROW('Sanitation Data'!D73))),CP79="No",ISNUMBER(OFFSET('Sanitation Data'!$D$5,0,10*ROW('Sanitation Data'!D73)))),CONCATENATE("[",ROUND(100-OFFSET('Sanitation Data'!$D$5,0,10*ROW('Sanitation Data'!D73)),0),"]"),IF(AND(ISNUMBER(OFFSET('Sanitation Data'!$D$5,0,10*ROW('Sanitation Data'!D73))),CP79="",ISNUMBER(OFFSET('Sanitation Data'!$D$5,0,10*ROW('Sanitation Data'!D73)))),100-OFFSET('Sanitation Data'!$D$5,0,10*ROW('Sanitation Data'!D73)),NA())))</f>
        <v>#N/A</v>
      </c>
      <c r="AB79" s="120" t="e">
        <f ca="1">+IF(AND(ISNUMBER(OFFSET('Sanitation Data'!$D$7,0,10*ROW('Sanitation Data'!D73))),CQ79="Yes"),OFFSET('Sanitation Data'!$D$7,0,10*ROW('Sanitation Data'!G73)),IF(AND(ISNUMBER(OFFSET('Sanitation Data'!$D$7,0,10*ROW('Sanitation Data'!D73))),CQ79="No",ISNUMBER(OFFSET('Sanitation Data'!$D$7,0,10*ROW('Sanitation Data'!D73)))),CONCATENATE("[",ROUND(OFFSET('Sanitation Data'!$D$7,0,10*ROW('Sanitation Data'!D73)),0),"]"),IF(AND(ISNUMBER(OFFSET('Sanitation Data'!$D$7,0,10*ROW('Sanitation Data'!D73))),CQ79="",ISNUMBER(OFFSET('Sanitation Data'!$D$7,0,10*ROW('Sanitation Data'!D73)))),OFFSET('Sanitation Data'!$D$7,0,10*ROW('Sanitation Data'!D73)),NA())))</f>
        <v>#N/A</v>
      </c>
      <c r="AC79" s="120" t="e">
        <f ca="1">+IF(AND(ISNUMBER(OFFSET('Sanitation Data'!$D$11,0,10*ROW('Sanitation Data'!D73))),CR79="Yes"),OFFSET('Sanitation Data'!$D$11,0,10*ROW('Sanitation Data'!D73)),IF(AND(ISNUMBER(OFFSET('Sanitation Data'!$D$11,0,10*ROW('Sanitation Data'!D73))),CR79="No",ISNUMBER(OFFSET('Sanitation Data'!$D$11,0,10*ROW('Sanitation Data'!D73)))),CONCATENATE("[",ROUND(OFFSET('Sanitation Data'!$D$11,0,10*ROW('Sanitation Data'!D73)),0),"]"),IF(AND(ISNUMBER(OFFSET('Sanitation Data'!$D$11,0,10*ROW('Sanitation Data'!D73))),CR79="",ISNUMBER(OFFSET('Sanitation Data'!$D$11,0,10*ROW('Sanitation Data'!D73)))),OFFSET('Sanitation Data'!$D$11,0,10*ROW('Sanitation Data'!D73)),NA())))</f>
        <v>#N/A</v>
      </c>
      <c r="AD79" s="120" t="e">
        <f ca="1">+IF(AND(ISNUMBER(OFFSET('Sanitation Data'!$D$12,0,10*ROW('Sanitation Data'!D73))),CS79="Yes"),OFFSET('Sanitation Data'!$D$12,0,10*ROW('Sanitation Data'!D73)),IF(AND(ISNUMBER(OFFSET('Sanitation Data'!$D$12,0,10*ROW('Sanitation Data'!D73))),CS79="No",ISNUMBER(OFFSET('Sanitation Data'!$D$12,0,10*ROW('Sanitation Data'!D73)))),CONCATENATE("[",ROUND(OFFSET('Sanitation Data'!$D$12,0,10*ROW('Sanitation Data'!D73)),0),"]"),IF(AND(ISNUMBER(OFFSET('Sanitation Data'!$D$12,0,10*ROW('Sanitation Data'!D73))),CS79="",ISNUMBER(OFFSET('Sanitation Data'!$D$12,0,10*ROW('Sanitation Data'!D73)))),OFFSET('Sanitation Data'!$D$12,0,10*ROW('Sanitation Data'!D73)),NA())))</f>
        <v>#N/A</v>
      </c>
      <c r="AE79" s="120" t="e">
        <f ca="1">+IF(AND(ISNUMBER(OFFSET('Sanitation Data'!$D$13,0,10*ROW('Sanitation Data'!D73))),CT79="Yes"),OFFSET('Sanitation Data'!$D$13,0,10*ROW('Sanitation Data'!D73)),IF(AND(ISNUMBER(OFFSET('Sanitation Data'!$D$13,0,10*ROW('Sanitation Data'!D73))),CT79="No",ISNUMBER(OFFSET('Sanitation Data'!$D$13,0,10*ROW('Sanitation Data'!D73)))),CONCATENATE("[",ROUND(OFFSET('Sanitation Data'!$D$13,0,10*ROW('Sanitation Data'!D73)),0),"]"),IF(AND(ISNUMBER(OFFSET('Sanitation Data'!$D$13,0,10*ROW('Sanitation Data'!D73))),CT79="",ISNUMBER(OFFSET('Sanitation Data'!$D$13,0,10*ROW('Sanitation Data'!D73)))),OFFSET('Sanitation Data'!$D$13,0,10*ROW('Sanitation Data'!D73)),NA())))</f>
        <v>#N/A</v>
      </c>
      <c r="AF79" s="120" t="e">
        <f ca="1">+IF(AND(ISNUMBER(OFFSET('Sanitation Data'!$E$5,0,10*ROW('Sanitation Data'!E73))),CU79="Yes"),100-OFFSET('Sanitation Data'!$E$5,0,10*ROW('Sanitation Data'!E73)),IF(AND(ISNUMBER(OFFSET('Sanitation Data'!$E$5,0,10*ROW('Sanitation Data'!E73))),CU79="No",ISNUMBER(OFFSET('Sanitation Data'!$E$5,0,10*ROW('Sanitation Data'!E73)))),CONCATENATE("[",ROUND(100-OFFSET('Sanitation Data'!$E$5,0,10*ROW('Sanitation Data'!E73)),0),"]"),IF(AND(ISNUMBER(OFFSET('Sanitation Data'!$E$5,0,10*ROW('Sanitation Data'!E73))),CU79="",ISNUMBER(OFFSET('Sanitation Data'!$E$5,0,10*ROW('Sanitation Data'!E73)))),100-OFFSET('Sanitation Data'!$E$5,0,10*ROW('Sanitation Data'!E73)),NA())))</f>
        <v>#N/A</v>
      </c>
      <c r="AG79" s="120" t="e">
        <f ca="1">+IF(AND(ISNUMBER(OFFSET('Sanitation Data'!$E$7,0,10*ROW('Sanitation Data'!E73))),CV79="Yes"),OFFSET('Sanitation Data'!$E$7,0,10*ROW('Sanitation Data'!E73)),IF(AND(ISNUMBER(OFFSET('Sanitation Data'!$E$7,0,10*ROW('Sanitation Data'!E73))),CV79="No",ISNUMBER(OFFSET('Sanitation Data'!$E$7,0,10*ROW('Sanitation Data'!E73)))),CONCATENATE("[",ROUND(OFFSET('Sanitation Data'!$E$7,0,10*ROW('Sanitation Data'!E73)),0),"]"),IF(AND(ISNUMBER(OFFSET('Sanitation Data'!$E$7,0,10*ROW('Sanitation Data'!E73))),CV79="",ISNUMBER(OFFSET('Sanitation Data'!$E$7,0,10*ROW('Sanitation Data'!E73)))),OFFSET('Sanitation Data'!$E$7,0,10*ROW('Sanitation Data'!E73)),NA())))</f>
        <v>#N/A</v>
      </c>
      <c r="AH79" s="120" t="e">
        <f ca="1">+IF(AND(ISNUMBER(OFFSET('Sanitation Data'!$E$11,0,10*ROW('Sanitation Data'!E73))),CW79="Yes"),OFFSET('Sanitation Data'!$E$11,0,10*ROW('Sanitation Data'!E73)),IF(AND(ISNUMBER(OFFSET('Sanitation Data'!$E$11,0,10*ROW('Sanitation Data'!E73))),CW79="No",ISNUMBER(OFFSET('Sanitation Data'!$E$11,0,10*ROW('Sanitation Data'!E73)))),CONCATENATE("[",ROUND(OFFSET('Sanitation Data'!$E$11,0,10*ROW('Sanitation Data'!E73)),0),"]"),IF(AND(ISNUMBER(OFFSET('Sanitation Data'!$E$11,0,10*ROW('Sanitation Data'!E73))),CW79="",ISNUMBER(OFFSET('Sanitation Data'!$E$11,0,10*ROW('Sanitation Data'!E73)))),OFFSET('Sanitation Data'!$E$11,0,10*ROW('Sanitation Data'!E73)),NA())))</f>
        <v>#N/A</v>
      </c>
      <c r="AI79" s="120" t="e">
        <f ca="1">+IF(AND(ISNUMBER(OFFSET('Sanitation Data'!$E$12,0,10*ROW('Sanitation Data'!E73))),CX79="Yes"),OFFSET('Sanitation Data'!$E$12,0,10*ROW('Sanitation Data'!E73)),IF(AND(ISNUMBER(OFFSET('Sanitation Data'!$E$12,0,10*ROW('Sanitation Data'!E73))),CX79="No",ISNUMBER(OFFSET('Sanitation Data'!$E$12,0,10*ROW('Sanitation Data'!E73)))),CONCATENATE("[",ROUND(OFFSET('Sanitation Data'!$E$12,0,10*ROW('Sanitation Data'!E73)),0),"]"),IF(AND(ISNUMBER(OFFSET('Sanitation Data'!$E$12,0,10*ROW('Sanitation Data'!E73))),CX79="",ISNUMBER(OFFSET('Sanitation Data'!$E$12,0,10*ROW('Sanitation Data'!E73)))),OFFSET('Sanitation Data'!$E$12,0,10*ROW('Sanitation Data'!E73)),NA())))</f>
        <v>#N/A</v>
      </c>
      <c r="AJ79" s="120" t="e">
        <f ca="1">+IF(AND(ISNUMBER(OFFSET('Sanitation Data'!$E$13,0,10*ROW('Sanitation Data'!E73))),CY79="Yes"),OFFSET('Sanitation Data'!$E$13,0,10*ROW('Sanitation Data'!E73)),IF(AND(ISNUMBER(OFFSET('Sanitation Data'!$E$13,0,10*ROW('Sanitation Data'!E73))),CY79="No",ISNUMBER(OFFSET('Sanitation Data'!$E$13,0,10*ROW('Sanitation Data'!E73)))),CONCATENATE("[",ROUND(OFFSET('Sanitation Data'!$E$13,0,10*ROW('Sanitation Data'!E73)),0),"]"),IF(AND(ISNUMBER(OFFSET('Sanitation Data'!$E$13,0,10*ROW('Sanitation Data'!E73))),CY79="",ISNUMBER(OFFSET('Sanitation Data'!$E$13,0,10*ROW('Sanitation Data'!E73)))),OFFSET('Sanitation Data'!$E$13,0,10*ROW('Sanitation Data'!E73)),NA())))</f>
        <v>#N/A</v>
      </c>
      <c r="AK79" s="120" t="e">
        <f ca="1">+IF(AND(ISNUMBER(OFFSET('Sanitation Data'!$F$5,0,10*ROW('Sanitation Data'!F73))),CZ79="Yes"),100-OFFSET('Sanitation Data'!$F$5,0,10*ROW('Sanitation Data'!F73)),IF(AND(ISNUMBER(OFFSET('Sanitation Data'!$F$5,0,10*ROW('Sanitation Data'!F73))),CZ79="No",ISNUMBER(OFFSET('Sanitation Data'!$F$5,0,10*ROW('Sanitation Data'!F73)))),CONCATENATE("[",ROUND(100-OFFSET('Sanitation Data'!$F$5,0,10*ROW('Sanitation Data'!F73)),0),"]"),IF(AND(ISNUMBER(OFFSET('Sanitation Data'!$F$5,0,10*ROW('Sanitation Data'!F73))),CZ79="",ISNUMBER(OFFSET('Sanitation Data'!$F$5,0,10*ROW('Sanitation Data'!F73)))),100-OFFSET('Sanitation Data'!$F$5,0,10*ROW('Sanitation Data'!F73)),NA())))</f>
        <v>#N/A</v>
      </c>
      <c r="AL79" s="120" t="e">
        <f ca="1">+IF(AND(ISNUMBER(OFFSET('Sanitation Data'!$F$7,0,10*ROW('Sanitation Data'!F73))),DA79="Yes"),OFFSET('Sanitation Data'!$F$7,0,10*ROW('Sanitation Data'!F73)),IF(AND(ISNUMBER(OFFSET('Sanitation Data'!$F$7,0,10*ROW('Sanitation Data'!F73))),DA79="No",ISNUMBER(OFFSET('Sanitation Data'!$F$7,0,10*ROW('Sanitation Data'!F73)))),CONCATENATE("[",ROUND(OFFSET('Sanitation Data'!$F$7,0,10*ROW('Sanitation Data'!F73)),0),"]"),IF(AND(ISNUMBER(OFFSET('Sanitation Data'!$F$7,0,10*ROW('Sanitation Data'!F73))),DA79="",ISNUMBER(OFFSET('Sanitation Data'!$F$7,0,10*ROW('Sanitation Data'!F73)))),OFFSET('Sanitation Data'!$F$7,0,10*ROW('Sanitation Data'!F73)),NA())))</f>
        <v>#N/A</v>
      </c>
      <c r="AM79" s="120" t="e">
        <f ca="1">+IF(AND(ISNUMBER(OFFSET('Sanitation Data'!$F$11,0,10*ROW('Sanitation Data'!F73))),DB79="Yes"),OFFSET('Sanitation Data'!$F$11,0,10*ROW('Sanitation Data'!F73)),IF(AND(ISNUMBER(OFFSET('Sanitation Data'!$F$11,0,10*ROW('Sanitation Data'!F73))),DB79="No",ISNUMBER(OFFSET('Sanitation Data'!$F$11,0,10*ROW('Sanitation Data'!F73)))),CONCATENATE("[",ROUND(OFFSET('Sanitation Data'!$F$11,0,10*ROW('Sanitation Data'!F73)),0),"]"),IF(AND(ISNUMBER(OFFSET('Sanitation Data'!$F$11,0,10*ROW('Sanitation Data'!F73))),DB79="",ISNUMBER(OFFSET('Sanitation Data'!$F$11,0,10*ROW('Sanitation Data'!F73)))),OFFSET('Sanitation Data'!$F$11,0,10*ROW('Sanitation Data'!F73)),NA())))</f>
        <v>#N/A</v>
      </c>
      <c r="AN79" s="120" t="e">
        <f ca="1">+IF(AND(ISNUMBER(OFFSET('Sanitation Data'!$F$12,0,10*ROW('Sanitation Data'!F73))),DC79="Yes"),OFFSET('Sanitation Data'!$F$12,0,10*ROW('Sanitation Data'!F73)),IF(AND(ISNUMBER(OFFSET('Sanitation Data'!$F$12,0,10*ROW('Sanitation Data'!F73))),DC79="No",ISNUMBER(OFFSET('Sanitation Data'!$F$12,0,10*ROW('Sanitation Data'!F73)))),CONCATENATE("[",ROUND(OFFSET('Sanitation Data'!$F$12,0,10*ROW('Sanitation Data'!F73)),0),"]"),IF(AND(ISNUMBER(OFFSET('Sanitation Data'!$F$12,0,10*ROW('Sanitation Data'!F73))),DC79="",ISNUMBER(OFFSET('Sanitation Data'!$F$12,0,10*ROW('Sanitation Data'!F73)))),OFFSET('Sanitation Data'!$F$12,0,10*ROW('Sanitation Data'!F73)),NA())))</f>
        <v>#N/A</v>
      </c>
      <c r="AO79" s="120" t="e">
        <f ca="1">+IF(AND(ISNUMBER(OFFSET('Sanitation Data'!$F$13,0,10*ROW('Sanitation Data'!F73))),DD79="Yes"),OFFSET('Sanitation Data'!$F$13,0,10*ROW('Sanitation Data'!F73)),IF(AND(ISNUMBER(OFFSET('Sanitation Data'!$F$13,0,10*ROW('Sanitation Data'!F73))),DD79="No",ISNUMBER(OFFSET('Sanitation Data'!$F$13,0,10*ROW('Sanitation Data'!F73)))),CONCATENATE("[",ROUND(OFFSET('Sanitation Data'!$F$13,0,10*ROW('Sanitation Data'!F73)),0),"]"),IF(AND(ISNUMBER(OFFSET('Sanitation Data'!$F$13,0,10*ROW('Sanitation Data'!F73))),DD79="",ISNUMBER(OFFSET('Sanitation Data'!$F$13,0,10*ROW('Sanitation Data'!F73)))),OFFSET('Sanitation Data'!$F$13,0,10*ROW('Sanitation Data'!F73)),NA())))</f>
        <v>#N/A</v>
      </c>
      <c r="AP79" s="120" t="e">
        <f ca="1">+IF(AND(ISNUMBER(OFFSET('Sanitation Data'!$G$5,0,10*ROW('Sanitation Data'!G73))),DE79="Yes"),100-OFFSET('Sanitation Data'!$G$5,0,10*ROW('Sanitation Data'!G73)),IF(AND(ISNUMBER(OFFSET('Sanitation Data'!$G$5,0,10*ROW('Sanitation Data'!G73))),DE79="No",ISNUMBER(OFFSET('Sanitation Data'!$G$5,0,10*ROW('Sanitation Data'!G73)))),CONCATENATE("[",ROUND(100-OFFSET('Sanitation Data'!$G$5,0,10*ROW('Sanitation Data'!G73)),0),"]"),IF(AND(ISNUMBER(OFFSET('Sanitation Data'!$G$5,0,10*ROW('Sanitation Data'!G73))),DE79="",ISNUMBER(OFFSET('Sanitation Data'!$G$5,0,10*ROW('Sanitation Data'!G73)))),100-OFFSET('Sanitation Data'!$G$5,0,10*ROW('Sanitation Data'!G73)),NA())))</f>
        <v>#N/A</v>
      </c>
      <c r="AQ79" s="120" t="e">
        <f ca="1">+IF(AND(ISNUMBER(OFFSET('Sanitation Data'!$G$7,0,10*ROW('Sanitation Data'!G73))),DF79="Yes"),OFFSET('Sanitation Data'!$G$7,0,10*ROW('Sanitation Data'!G73)),IF(AND(ISNUMBER(OFFSET('Sanitation Data'!$G$7,0,10*ROW('Sanitation Data'!G73))),DF79="No",ISNUMBER(OFFSET('Sanitation Data'!$G$7,0,10*ROW('Sanitation Data'!G73)))),CONCATENATE("[",ROUND(OFFSET('Sanitation Data'!$G$7,0,10*ROW('Sanitation Data'!G73)),0),"]"),IF(AND(ISNUMBER(OFFSET('Sanitation Data'!$G$7,0,10*ROW('Sanitation Data'!G73))),DF79="",ISNUMBER(OFFSET('Sanitation Data'!$G$7,0,10*ROW('Sanitation Data'!G73)))),OFFSET('Sanitation Data'!$G$7,0,10*ROW('Sanitation Data'!G73)),NA())))</f>
        <v>#N/A</v>
      </c>
      <c r="AR79" s="120" t="e">
        <f ca="1">+IF(AND(ISNUMBER(OFFSET('Sanitation Data'!$G$11,0,10*ROW('Sanitation Data'!G73))),DG79="Yes"),OFFSET('Sanitation Data'!$G$11,0,10*ROW('Sanitation Data'!G73)),IF(AND(ISNUMBER(OFFSET('Sanitation Data'!$G$11,0,10*ROW('Sanitation Data'!G73))),DG79="No",ISNUMBER(OFFSET('Sanitation Data'!$G$11,0,10*ROW('Sanitation Data'!G73)))),CONCATENATE("[",ROUND(OFFSET('Sanitation Data'!$G$11,0,10*ROW('Sanitation Data'!G73)),0),"]"),IF(AND(ISNUMBER(OFFSET('Sanitation Data'!$G$11,0,10*ROW('Sanitation Data'!G73))),DG79="",ISNUMBER(OFFSET('Sanitation Data'!$G$11,0,10*ROW('Sanitation Data'!G73)))),OFFSET('Sanitation Data'!$G$11,0,10*ROW('Sanitation Data'!G73)),NA())))</f>
        <v>#N/A</v>
      </c>
      <c r="AS79" s="120" t="e">
        <f ca="1">+IF(AND(ISNUMBER(OFFSET('Sanitation Data'!$G$12,0,10*ROW('Sanitation Data'!G73))),DH79="Yes"),OFFSET('Sanitation Data'!$G$12,0,10*ROW('Sanitation Data'!G73)),IF(AND(ISNUMBER(OFFSET('Sanitation Data'!$G$12,0,10*ROW('Sanitation Data'!G73))),DH79="No",ISNUMBER(OFFSET('Sanitation Data'!$G$12,0,10*ROW('Sanitation Data'!G73)))),CONCATENATE("[",ROUND(OFFSET('Sanitation Data'!$G$12,0,10*ROW('Sanitation Data'!G73)),0),"]"),IF(AND(ISNUMBER(OFFSET('Sanitation Data'!$G$12,0,10*ROW('Sanitation Data'!G73))),DH79="",ISNUMBER(OFFSET('Sanitation Data'!$G$12,0,10*ROW('Sanitation Data'!G73)))),OFFSET('Sanitation Data'!$G$12,0,10*ROW('Sanitation Data'!G73)),NA())))</f>
        <v>#N/A</v>
      </c>
      <c r="AT79" s="120" t="e">
        <f ca="1">+IF(AND(ISNUMBER(OFFSET('Sanitation Data'!$G$13,0,10*ROW('Sanitation Data'!G73))),DI79="Yes"),OFFSET('Sanitation Data'!$G$13,0,10*ROW('Sanitation Data'!G73)),IF(AND(ISNUMBER(OFFSET('Sanitation Data'!$G$13,0,10*ROW('Sanitation Data'!G73))),DI79="No",ISNUMBER(OFFSET('Sanitation Data'!$G$13,0,10*ROW('Sanitation Data'!G73)))),CONCATENATE("[",ROUND(OFFSET('Sanitation Data'!$G$13,0,10*ROW('Sanitation Data'!G73)),0),"]"),IF(AND(ISNUMBER(OFFSET('Sanitation Data'!$G$13,0,10*ROW('Sanitation Data'!G73))),DI79="",ISNUMBER(OFFSET('Sanitation Data'!$G$13,0,10*ROW('Sanitation Data'!G73)))),OFFSET('Sanitation Data'!$G$13,0,10*ROW('Sanitation Data'!G73)),NA())))</f>
        <v>#N/A</v>
      </c>
      <c r="AU79" s="120" t="e">
        <f ca="1">+IF(AND(ISNUMBER(OFFSET('Sanitation Data'!$H$5,0,10*ROW('Sanitation Data'!H73))),DJ79="Yes"),100-OFFSET('Sanitation Data'!$H$5,0,10*ROW('Sanitation Data'!H73)),IF(AND(ISNUMBER(OFFSET('Sanitation Data'!$H$5,0,10*ROW('Sanitation Data'!H73))),DJ79="No",ISNUMBER(OFFSET('Sanitation Data'!$H$5,0,10*ROW('Sanitation Data'!H73)))),CONCATENATE("[",ROUND(100-OFFSET('Sanitation Data'!$H$5,0,10*ROW('Sanitation Data'!H73)),0),"]"),IF(AND(ISNUMBER(OFFSET('Sanitation Data'!$H$5,0,10*ROW('Sanitation Data'!H73))),DJ79="",ISNUMBER(OFFSET('Sanitation Data'!$H$5,0,10*ROW('Sanitation Data'!H73)))),100-OFFSET('Sanitation Data'!$H$5,0,10*ROW('Sanitation Data'!H73)),NA())))</f>
        <v>#N/A</v>
      </c>
      <c r="AV79" s="120" t="e">
        <f ca="1">+IF(AND(ISNUMBER(OFFSET('Sanitation Data'!$H$7,0,10*ROW('Sanitation Data'!H73))),DK79="Yes"),OFFSET('Sanitation Data'!$H$7,0,10*ROW('Sanitation Data'!H73)),IF(AND(ISNUMBER(OFFSET('Sanitation Data'!$H$7,0,10*ROW('Sanitation Data'!H73))),DK79="No",ISNUMBER(OFFSET('Sanitation Data'!$H$7,0,10*ROW('Sanitation Data'!H73)))),CONCATENATE("[",ROUND(OFFSET('Sanitation Data'!$H$7,0,10*ROW('Sanitation Data'!H73)),0),"]"),IF(AND(ISNUMBER(OFFSET('Sanitation Data'!$H$7,0,10*ROW('Sanitation Data'!H73))),DK79="",ISNUMBER(OFFSET('Sanitation Data'!$H$7,0,10*ROW('Sanitation Data'!H73)))),OFFSET('Sanitation Data'!$H$7,0,10*ROW('Sanitation Data'!H73)),NA())))</f>
        <v>#N/A</v>
      </c>
      <c r="AW79" s="120" t="e">
        <f ca="1">+IF(AND(ISNUMBER(OFFSET('Sanitation Data'!$H$11,0,10*ROW('Sanitation Data'!H73))),DL79="Yes"),OFFSET('Sanitation Data'!$H$11,0,10*ROW('Sanitation Data'!H73)),IF(AND(ISNUMBER(OFFSET('Sanitation Data'!$H$11,0,10*ROW('Sanitation Data'!H73))),DL79="No",ISNUMBER(OFFSET('Sanitation Data'!$H$11,0,10*ROW('Sanitation Data'!H73)))),CONCATENATE("[",ROUND(OFFSET('Sanitation Data'!$H$11,0,10*ROW('Sanitation Data'!H73)),0),"]"),IF(AND(ISNUMBER(OFFSET('Sanitation Data'!$H$11,0,10*ROW('Sanitation Data'!H73))),DL79="",ISNUMBER(OFFSET('Sanitation Data'!$H$11,0,10*ROW('Sanitation Data'!H73)))),OFFSET('Sanitation Data'!$H$11,0,10*ROW('Sanitation Data'!H73)),NA())))</f>
        <v>#N/A</v>
      </c>
      <c r="AX79" s="120" t="e">
        <f ca="1">+IF(AND(ISNUMBER(OFFSET('Sanitation Data'!$H$12,0,10*ROW('Sanitation Data'!H73))),DM79="Yes"),OFFSET('Sanitation Data'!$H$12,0,10*ROW('Sanitation Data'!H73)),IF(AND(ISNUMBER(OFFSET('Sanitation Data'!$H$12,0,10*ROW('Sanitation Data'!H73))),DM79="No",ISNUMBER(OFFSET('Sanitation Data'!$H$12,0,10*ROW('Sanitation Data'!H73)))),CONCATENATE("[",ROUND(OFFSET('Sanitation Data'!$H$12,0,10*ROW('Sanitation Data'!H73)),0),"]"),IF(AND(ISNUMBER(OFFSET('Sanitation Data'!$H$12,0,10*ROW('Sanitation Data'!H73))),DM79="",ISNUMBER(OFFSET('Sanitation Data'!$H$12,0,10*ROW('Sanitation Data'!H73)))),OFFSET('Sanitation Data'!$H$12,0,10*ROW('Sanitation Data'!H73)),NA())))</f>
        <v>#N/A</v>
      </c>
      <c r="AY79" s="120" t="e">
        <f ca="1">+IF(AND(ISNUMBER(OFFSET('Sanitation Data'!$H$13,0,10*ROW('Sanitation Data'!H73))),DN79="Yes"),OFFSET('Sanitation Data'!$H$13,0,10*ROW('Sanitation Data'!H73)),IF(AND(ISNUMBER(OFFSET('Sanitation Data'!$H$13,0,10*ROW('Sanitation Data'!H73))),DN79="No",ISNUMBER(OFFSET('Sanitation Data'!$H$13,0,10*ROW('Sanitation Data'!H73)))),CONCATENATE("[",ROUND(OFFSET('Sanitation Data'!$H$13,0,10*ROW('Sanitation Data'!H73)),0),"]"),IF(AND(ISNUMBER(OFFSET('Sanitation Data'!$H$13,0,10*ROW('Sanitation Data'!H73))),DN79="",ISNUMBER(OFFSET('Sanitation Data'!$H$13,0,10*ROW('Sanitation Data'!H73)))),OFFSET('Sanitation Data'!$H$13,0,10*ROW('Sanitation Data'!H73)),NA())))</f>
        <v>#N/A</v>
      </c>
      <c r="AZ79" s="121" t="e">
        <f ca="1">+IF(AND(ISNUMBER(OFFSET('Hygiene Data'!$C$6,0,10*ROW('Hygiene Data'!C73))),DO79="Yes"),OFFSET('Hygiene Data'!$C$6,0,10*ROW('Hygiene Data'!C73)),IF(AND(ISNUMBER(OFFSET('Hygiene Data'!$C$6,0,10*ROW('Hygiene Data'!C73))),DO79="No",ISNUMBER(OFFSET('Hygiene Data'!$C$6,0,10*ROW('Hygiene Data'!C73)))),CONCATENATE("[",ROUND(OFFSET('Hygiene Data'!$C$6,0,10*ROW('Hygiene Data'!C73)),0),"]"),IF(AND(ISNUMBER(OFFSET('Hygiene Data'!$C$6,0,10*ROW('Hygiene Data'!C73))),DO79="",ISNUMBER(OFFSET('Hygiene Data'!$C$6,0,10*ROW('Hygiene Data'!C73)))),OFFSET('Hygiene Data'!$C$6,0,10*ROW('Hygiene Data'!C73)),NA())))</f>
        <v>#N/A</v>
      </c>
      <c r="BA79" s="121" t="e">
        <f ca="1">+IF(AND(ISNUMBER(OFFSET('Hygiene Data'!$C$8,0,10*ROW('Hygiene Data'!C73))),DP79="Yes"),OFFSET('Hygiene Data'!$C$8,0,10*ROW('Hygiene Data'!C73)),IF(AND(ISNUMBER(OFFSET('Hygiene Data'!$C$8,0,10*ROW('Hygiene Data'!C73))),DP79="No",ISNUMBER(OFFSET('Hygiene Data'!$C$8,0,10*ROW('Hygiene Data'!C73)))),CONCATENATE("[",ROUND(OFFSET('Hygiene Data'!$C$8,0,10*ROW('Hygiene Data'!C73)),0),"]"),IF(AND(ISNUMBER(OFFSET('Hygiene Data'!$C$8,0,10*ROW('Hygiene Data'!C73))),DP79="",ISNUMBER(OFFSET('Hygiene Data'!$C$8,0,10*ROW('Hygiene Data'!C73)))),OFFSET('Hygiene Data'!$C$8,0,10*ROW('Hygiene Data'!C73)),NA())))</f>
        <v>#N/A</v>
      </c>
      <c r="BB79" s="121" t="e">
        <f ca="1">+IF(AND(ISNUMBER(OFFSET('Hygiene Data'!$C$10,0,10*ROW('Hygiene Data'!C73))),DQ79="Yes"),OFFSET('Hygiene Data'!$C$10,0,10*ROW('Hygiene Data'!C73)),IF(AND(ISNUMBER(OFFSET('Hygiene Data'!$C$10,0,10*ROW('Hygiene Data'!C73))),DQ79="No",ISNUMBER(OFFSET('Hygiene Data'!$C$10,0,10*ROW('Hygiene Data'!C73)))),CONCATENATE("[",ROUND(OFFSET('Hygiene Data'!$C$10,0,10*ROW('Hygiene Data'!C73)),0),"]"),IF(AND(ISNUMBER(OFFSET('Hygiene Data'!$C$10,0,10*ROW('Hygiene Data'!C73))),DQ79="",ISNUMBER(OFFSET('Hygiene Data'!$C$10,0,10*ROW('Hygiene Data'!C73)))),OFFSET('Hygiene Data'!$C$10,0,10*ROW('Hygiene Data'!C73)),NA())))</f>
        <v>#N/A</v>
      </c>
      <c r="BC79" s="121" t="e">
        <f ca="1">+IF(AND(ISNUMBER(OFFSET('Hygiene Data'!$D$6,0,10*ROW('Hygiene Data'!D73))),DR79="Yes"),OFFSET('Hygiene Data'!$D$6,0,10*ROW('Hygiene Data'!D73)),IF(AND(ISNUMBER(OFFSET('Hygiene Data'!$D$6,0,10*ROW('Hygiene Data'!D73))),DR79="No",ISNUMBER(OFFSET('Hygiene Data'!$D$6,0,10*ROW('Hygiene Data'!D73)))),CONCATENATE("[",ROUND(OFFSET('Hygiene Data'!$D$6,0,10*ROW('Hygiene Data'!D73)),0),"]"),IF(AND(ISNUMBER(OFFSET('Hygiene Data'!$D$6,0,10*ROW('Hygiene Data'!D73))),DR79="",ISNUMBER(OFFSET('Hygiene Data'!$D$6,0,10*ROW('Hygiene Data'!D73)))),OFFSET('Hygiene Data'!$D$6,0,10*ROW('Hygiene Data'!D73)),NA())))</f>
        <v>#N/A</v>
      </c>
      <c r="BD79" s="121" t="e">
        <f ca="1">+IF(AND(ISNUMBER(OFFSET('Hygiene Data'!$D$8,0,10*ROW('Hygiene Data'!D73))),DS79="Yes"),OFFSET('Hygiene Data'!$D$8,0,10*ROW('Hygiene Data'!D73)),IF(AND(ISNUMBER(OFFSET('Hygiene Data'!$D$8,0,10*ROW('Hygiene Data'!D73))),DS79="No",ISNUMBER(OFFSET('Hygiene Data'!$D$8,0,10*ROW('Hygiene Data'!D73)))),CONCATENATE("[",ROUND(OFFSET('Hygiene Data'!$D$8,0,10*ROW('Hygiene Data'!D73)),0),"]"),IF(AND(ISNUMBER(OFFSET('Hygiene Data'!$D$8,0,10*ROW('Hygiene Data'!D73))),DS79="",ISNUMBER(OFFSET('Hygiene Data'!$D$8,0,10*ROW('Hygiene Data'!D73)))),OFFSET('Hygiene Data'!$D$8,0,10*ROW('Hygiene Data'!D73)),NA())))</f>
        <v>#N/A</v>
      </c>
      <c r="BE79" s="121" t="e">
        <f ca="1">+IF(AND(ISNUMBER(OFFSET('Hygiene Data'!$D$10,0,10*ROW('Hygiene Data'!D73))),DT79="Yes"),OFFSET('Hygiene Data'!$D$10,0,10*ROW('Hygiene Data'!D73)),IF(AND(ISNUMBER(OFFSET('Hygiene Data'!$D$10,0,10*ROW('Hygiene Data'!D73))),DT79="No",ISNUMBER(OFFSET('Hygiene Data'!$D$10,0,10*ROW('Hygiene Data'!D73)))),CONCATENATE("[",ROUND(OFFSET('Hygiene Data'!$D$10,0,10*ROW('Hygiene Data'!D73)),0),"]"),IF(AND(ISNUMBER(OFFSET('Hygiene Data'!$D$10,0,10*ROW('Hygiene Data'!D73))),DT79="",ISNUMBER(OFFSET('Hygiene Data'!$D$10,0,10*ROW('Hygiene Data'!D73)))),OFFSET('Hygiene Data'!$D$10,0,10*ROW('Hygiene Data'!D73)),NA())))</f>
        <v>#N/A</v>
      </c>
      <c r="BF79" s="121" t="e">
        <f ca="1">+IF(AND(ISNUMBER(OFFSET('Hygiene Data'!$E$6,0,10*ROW('Hygiene Data'!E73))),DU79="Yes"),OFFSET('Hygiene Data'!$E$6,0,10*ROW('Hygiene Data'!E73)),IF(AND(ISNUMBER(OFFSET('Hygiene Data'!$E$6,0,10*ROW('Hygiene Data'!E73))),DU79="No",ISNUMBER(OFFSET('Hygiene Data'!$E$6,0,10*ROW('Hygiene Data'!E73)))),CONCATENATE("[",ROUND(OFFSET('Hygiene Data'!$E$6,0,10*ROW('Hygiene Data'!E73)),0),"]"),IF(AND(ISNUMBER(OFFSET('Hygiene Data'!$E$6,0,10*ROW('Hygiene Data'!E73))),DU79="",ISNUMBER(OFFSET('Hygiene Data'!$E$6,0,10*ROW('Hygiene Data'!E73)))),OFFSET('Hygiene Data'!$E$6,0,10*ROW('Hygiene Data'!E73)),NA())))</f>
        <v>#N/A</v>
      </c>
      <c r="BG79" s="121" t="e">
        <f ca="1">+IF(AND(ISNUMBER(OFFSET('Hygiene Data'!$E$8,0,10*ROW('Hygiene Data'!E73))),DV79="Yes"),OFFSET('Hygiene Data'!$E$8,0,10*ROW('Hygiene Data'!E73)),IF(AND(ISNUMBER(OFFSET('Hygiene Data'!$E$8,0,10*ROW('Hygiene Data'!E73))),DV79="No",ISNUMBER(OFFSET('Hygiene Data'!$E$8,0,10*ROW('Hygiene Data'!E73)))),CONCATENATE("[",ROUND(OFFSET('Hygiene Data'!$E$8,0,10*ROW('Hygiene Data'!E73)),0),"]"),IF(AND(ISNUMBER(OFFSET('Hygiene Data'!$E$8,0,10*ROW('Hygiene Data'!E73))),DV79="",ISNUMBER(OFFSET('Hygiene Data'!$E$8,0,10*ROW('Hygiene Data'!E73)))),OFFSET('Hygiene Data'!$E$8,0,10*ROW('Hygiene Data'!E73)),NA())))</f>
        <v>#N/A</v>
      </c>
      <c r="BH79" s="121" t="e">
        <f ca="1">+IF(AND(ISNUMBER(OFFSET('Hygiene Data'!$E$10,0,10*ROW('Hygiene Data'!E73))),DW79="Yes"),OFFSET('Hygiene Data'!$E$10,0,10*ROW('Hygiene Data'!E73)),IF(AND(ISNUMBER(OFFSET('Hygiene Data'!$E$10,0,10*ROW('Hygiene Data'!E73))),DW79="No",ISNUMBER(OFFSET('Hygiene Data'!$E$10,0,10*ROW('Hygiene Data'!E73)))),CONCATENATE("[",ROUND(OFFSET('Hygiene Data'!$E$10,0,10*ROW('Hygiene Data'!E73)),0),"]"),IF(AND(ISNUMBER(OFFSET('Hygiene Data'!$E$10,0,10*ROW('Hygiene Data'!E73))),DW79="",ISNUMBER(OFFSET('Hygiene Data'!$E$10,0,10*ROW('Hygiene Data'!E73)))),OFFSET('Hygiene Data'!$E$10,0,10*ROW('Hygiene Data'!E73)),NA())))</f>
        <v>#N/A</v>
      </c>
      <c r="BI79" s="121" t="e">
        <f ca="1">+IF(AND(ISNUMBER(OFFSET('Hygiene Data'!$F$6,0,10*ROW('Hygiene Data'!F73))),DX79="Yes"),OFFSET('Hygiene Data'!$F$6,0,10*ROW('Hygiene Data'!F73)),IF(AND(ISNUMBER(OFFSET('Hygiene Data'!$F$6,0,10*ROW('Hygiene Data'!F73))),DX79="No",ISNUMBER(OFFSET('Hygiene Data'!$F$6,0,10*ROW('Hygiene Data'!F73)))),CONCATENATE("[",ROUND(OFFSET('Hygiene Data'!$F$6,0,10*ROW('Hygiene Data'!F73)),0),"]"),IF(AND(ISNUMBER(OFFSET('Hygiene Data'!$F$6,0,10*ROW('Hygiene Data'!F73))),DX79="",ISNUMBER(OFFSET('Hygiene Data'!$F$6,0,10*ROW('Hygiene Data'!F73)))),OFFSET('Hygiene Data'!$F$6,0,10*ROW('Hygiene Data'!F73)),NA())))</f>
        <v>#N/A</v>
      </c>
      <c r="BJ79" s="121" t="e">
        <f ca="1">+IF(AND(ISNUMBER(OFFSET('Hygiene Data'!$F$8,0,10*ROW('Hygiene Data'!F73))),DY79="Yes"),OFFSET('Hygiene Data'!$F$8,0,10*ROW('Hygiene Data'!F73)),IF(AND(ISNUMBER(OFFSET('Hygiene Data'!$F$8,0,10*ROW('Hygiene Data'!F73))),DY79="No",ISNUMBER(OFFSET('Hygiene Data'!$F$8,0,10*ROW('Hygiene Data'!F73)))),CONCATENATE("[",ROUND(OFFSET('Hygiene Data'!$F$8,0,10*ROW('Hygiene Data'!F73)),0),"]"),IF(AND(ISNUMBER(OFFSET('Hygiene Data'!$F$8,0,10*ROW('Hygiene Data'!F73))),DY79="",ISNUMBER(OFFSET('Hygiene Data'!$F$8,0,10*ROW('Hygiene Data'!F73)))),OFFSET('Hygiene Data'!$F$8,0,10*ROW('Hygiene Data'!F73)),NA())))</f>
        <v>#N/A</v>
      </c>
      <c r="BK79" s="121" t="e">
        <f ca="1">+IF(AND(ISNUMBER(OFFSET('Hygiene Data'!$F$10,0,10*ROW('Hygiene Data'!F73))),DZ79="Yes"),OFFSET('Hygiene Data'!$F$10,0,10*ROW('Hygiene Data'!F73)),IF(AND(ISNUMBER(OFFSET('Hygiene Data'!$F$10,0,10*ROW('Hygiene Data'!F73))),DZ79="No",ISNUMBER(OFFSET('Hygiene Data'!$F$10,0,10*ROW('Hygiene Data'!F73)))),CONCATENATE("[",ROUND(OFFSET('Hygiene Data'!$F$10,0,10*ROW('Hygiene Data'!F73)),0),"]"),IF(AND(ISNUMBER(OFFSET('Hygiene Data'!$F$10,0,10*ROW('Hygiene Data'!F73))),DZ79="",ISNUMBER(OFFSET('Hygiene Data'!$F$10,0,10*ROW('Hygiene Data'!F73)))),OFFSET('Hygiene Data'!$F$10,0,10*ROW('Hygiene Data'!F73)),NA())))</f>
        <v>#N/A</v>
      </c>
      <c r="BL79" s="121" t="e">
        <f ca="1">+IF(AND(ISNUMBER(OFFSET('Hygiene Data'!$G$6,0,10*ROW('Hygiene Data'!G73))),EA79="Yes"),OFFSET('Hygiene Data'!$G$6,0,10*ROW('Hygiene Data'!G73)),IF(AND(ISNUMBER(OFFSET('Hygiene Data'!$G$6,0,10*ROW('Hygiene Data'!G73))),EA79="No",ISNUMBER(OFFSET('Hygiene Data'!$G$6,0,10*ROW('Hygiene Data'!G73)))),CONCATENATE("[",ROUND(OFFSET('Hygiene Data'!$G$6,0,10*ROW('Hygiene Data'!G73)),0),"]"),IF(AND(ISNUMBER(OFFSET('Hygiene Data'!$G$6,0,10*ROW('Hygiene Data'!G73))),EA79="",ISNUMBER(OFFSET('Hygiene Data'!$G$6,0,10*ROW('Hygiene Data'!G73)))),OFFSET('Hygiene Data'!$G$6,0,10*ROW('Hygiene Data'!G73)),NA())))</f>
        <v>#N/A</v>
      </c>
      <c r="BM79" s="121" t="e">
        <f ca="1">+IF(AND(ISNUMBER(OFFSET('Hygiene Data'!$G$8,0,10*ROW('Hygiene Data'!G73))),EB79="Yes"),OFFSET('Hygiene Data'!$G$8,0,10*ROW('Hygiene Data'!G73)),IF(AND(ISNUMBER(OFFSET('Hygiene Data'!$G$8,0,10*ROW('Hygiene Data'!G73))),EB79="No",ISNUMBER(OFFSET('Hygiene Data'!$G$8,0,10*ROW('Hygiene Data'!G73)))),CONCATENATE("[",ROUND(OFFSET('Hygiene Data'!$G$8,0,10*ROW('Hygiene Data'!G73)),0),"]"),IF(AND(ISNUMBER(OFFSET('Hygiene Data'!$G$8,0,10*ROW('Hygiene Data'!G73))),EB79="",ISNUMBER(OFFSET('Hygiene Data'!$G$8,0,10*ROW('Hygiene Data'!G73)))),OFFSET('Hygiene Data'!$G$8,0,10*ROW('Hygiene Data'!G73)),NA())))</f>
        <v>#N/A</v>
      </c>
      <c r="BN79" s="121" t="e">
        <f ca="1">+IF(AND(ISNUMBER(OFFSET('Hygiene Data'!$G$10,0,10*ROW('Hygiene Data'!G73))),EC79="Yes"),OFFSET('Hygiene Data'!$G$10,0,10*ROW('Hygiene Data'!G73)),IF(AND(ISNUMBER(OFFSET('Hygiene Data'!$G$10,0,10*ROW('Hygiene Data'!G73))),EC79="No",ISNUMBER(OFFSET('Hygiene Data'!$G$10,0,10*ROW('Hygiene Data'!G73)))),CONCATENATE("[",ROUND(OFFSET('Hygiene Data'!$G$10,0,10*ROW('Hygiene Data'!G73)),0),"]"),IF(AND(ISNUMBER(OFFSET('Hygiene Data'!$G$10,0,10*ROW('Hygiene Data'!G73))),EC79="",ISNUMBER(OFFSET('Hygiene Data'!$G$10,0,10*ROW('Hygiene Data'!G73)))),OFFSET('Hygiene Data'!$G$10,0,10*ROW('Hygiene Data'!G73)),NA())))</f>
        <v>#N/A</v>
      </c>
      <c r="BO79" s="121" t="e">
        <f ca="1">+IF(AND(ISNUMBER(OFFSET('Hygiene Data'!$H$6,0,10*ROW('Hygiene Data'!H73))),ED79="Yes"),OFFSET('Hygiene Data'!$H$6,0,10*ROW('Hygiene Data'!H73)),IF(AND(ISNUMBER(OFFSET('Hygiene Data'!$H$6,0,10*ROW('Hygiene Data'!H73))),ED79="No",ISNUMBER(OFFSET('Hygiene Data'!$H$6,0,10*ROW('Hygiene Data'!H73)))),CONCATENATE("[",ROUND(OFFSET('Hygiene Data'!$H$6,0,10*ROW('Hygiene Data'!H73)),0),"]"),IF(AND(ISNUMBER(OFFSET('Hygiene Data'!$H$6,0,10*ROW('Hygiene Data'!H73))),ED79="",ISNUMBER(OFFSET('Hygiene Data'!$H$6,0,10*ROW('Hygiene Data'!H73)))),OFFSET('Hygiene Data'!$H$6,0,10*ROW('Hygiene Data'!H73)),NA())))</f>
        <v>#N/A</v>
      </c>
      <c r="BP79" s="121" t="e">
        <f ca="1">+IF(AND(ISNUMBER(OFFSET('Hygiene Data'!$H$8,0,10*ROW('Hygiene Data'!H73))),EE79="Yes"),OFFSET('Hygiene Data'!$H$8,0,10*ROW('Hygiene Data'!H73)),IF(AND(ISNUMBER(OFFSET('Hygiene Data'!$H$8,0,10*ROW('Hygiene Data'!H73))),EE79="No",ISNUMBER(OFFSET('Hygiene Data'!$H$8,0,10*ROW('Hygiene Data'!H73)))),CONCATENATE("[",ROUND(OFFSET('Hygiene Data'!$H$8,0,10*ROW('Hygiene Data'!H73)),0),"]"),IF(AND(ISNUMBER(OFFSET('Hygiene Data'!$H$8,0,10*ROW('Hygiene Data'!H73))),EE79="",ISNUMBER(OFFSET('Hygiene Data'!$H$8,0,10*ROW('Hygiene Data'!H73)))),OFFSET('Hygiene Data'!$H$8,0,10*ROW('Hygiene Data'!H73)),NA())))</f>
        <v>#N/A</v>
      </c>
      <c r="BQ79" s="121" t="e">
        <f ca="1">+IF(AND(ISNUMBER(OFFSET('Hygiene Data'!$H$10,0,10*ROW('Hygiene Data'!H73))),EF79="Yes"),OFFSET('Hygiene Data'!$H$10,0,10*ROW('Hygiene Data'!H73)),IF(AND(ISNUMBER(OFFSET('Hygiene Data'!$H$10,0,10*ROW('Hygiene Data'!H73))),EF79="No",ISNUMBER(OFFSET('Hygiene Data'!$H$10,0,10*ROW('Hygiene Data'!H73)))),CONCATENATE("[",ROUND(OFFSET('Hygiene Data'!$H$10,0,10*ROW('Hygiene Data'!H73)),0),"]"),IF(AND(ISNUMBER(OFFSET('Hygiene Data'!$H$10,0,10*ROW('Hygiene Data'!H73))),EF79="",ISNUMBER(OFFSET('Hygiene Data'!$H$10,0,10*ROW('Hygiene Data'!H73)))),OFFSET('Hygiene Data'!$H$10,0,10*ROW('Hygiene Data'!H73)),NA())))</f>
        <v>#N/A</v>
      </c>
      <c r="BS79" s="28" t="str">
        <f ca="1">+IF(OFFSET('Water Data'!$C$28,0,10*ROW('Water Data'!C73))="","",OFFSET('Water Data'!$C$28,0,10*ROW('Water Data'!C73)))</f>
        <v/>
      </c>
      <c r="BT79" s="28" t="str">
        <f ca="1">+IF(OFFSET('Water Data'!$C$29,0,10*ROW('Water Data'!C73))="","",OFFSET('Water Data'!$C$29,0,10*ROW('Water Data'!C73)))</f>
        <v/>
      </c>
      <c r="BU79" s="28" t="str">
        <f ca="1">+IF(OFFSET('Water Data'!$C$30,0,10*ROW('Water Data'!C73))="","",OFFSET('Water Data'!$C$30,0,10*ROW('Water Data'!C73)))</f>
        <v/>
      </c>
      <c r="BV79" s="28" t="str">
        <f ca="1">+IF(OFFSET('Water Data'!$D$28,0,10*ROW('Water Data'!D73))="","",OFFSET('Water Data'!$D$28,0,10*ROW('Water Data'!D73)))</f>
        <v/>
      </c>
      <c r="BW79" s="28" t="str">
        <f ca="1">+IF(OFFSET('Water Data'!$D$29,0,10*ROW('Water Data'!D73))="","",OFFSET('Water Data'!$D$29,0,10*ROW('Water Data'!D73)))</f>
        <v/>
      </c>
      <c r="BX79" s="28" t="str">
        <f ca="1">+IF(OFFSET('Water Data'!$D$30,0,10*ROW('Water Data'!D73))="","",OFFSET('Water Data'!$D$30,0,10*ROW('Water Data'!D73)))</f>
        <v/>
      </c>
      <c r="BY79" s="28" t="str">
        <f ca="1">+IF(OFFSET('Water Data'!$E$28,0,10*ROW('Water Data'!E73))="","",OFFSET('Water Data'!$E$28,0,10*ROW('Water Data'!E73)))</f>
        <v/>
      </c>
      <c r="BZ79" s="28" t="str">
        <f ca="1">+IF(OFFSET('Water Data'!$E$29,0,10*ROW('Water Data'!E73))="","",OFFSET('Water Data'!$E$29,0,10*ROW('Water Data'!E73)))</f>
        <v/>
      </c>
      <c r="CA79" s="28" t="str">
        <f ca="1">+IF(OFFSET('Water Data'!$E$30,0,10*ROW('Water Data'!E73))="","",OFFSET('Water Data'!$E$30,0,10*ROW('Water Data'!E73)))</f>
        <v/>
      </c>
      <c r="CB79" s="28" t="str">
        <f ca="1">+IF(OFFSET('Water Data'!$F$28,0,10*ROW('Water Data'!F73))="","",OFFSET('Water Data'!$F$28,0,10*ROW('Water Data'!F73)))</f>
        <v/>
      </c>
      <c r="CC79" s="28" t="str">
        <f ca="1">+IF(OFFSET('Water Data'!$F$29,0,10*ROW('Water Data'!F73))="","",OFFSET('Water Data'!$F$29,0,10*ROW('Water Data'!F73)))</f>
        <v/>
      </c>
      <c r="CD79" s="28" t="str">
        <f ca="1">+IF(OFFSET('Water Data'!$F$30,0,10*ROW('Water Data'!F73))="","",OFFSET('Water Data'!$F$30,0,10*ROW('Water Data'!F73)))</f>
        <v/>
      </c>
      <c r="CE79" s="28" t="str">
        <f ca="1">+IF(OFFSET('Water Data'!$G$28,0,10*ROW('Water Data'!G73))="","",OFFSET('Water Data'!$G$28,0,10*ROW('Water Data'!G73)))</f>
        <v/>
      </c>
      <c r="CF79" s="28" t="str">
        <f ca="1">+IF(OFFSET('Water Data'!$G$29,0,10*ROW('Water Data'!G73))="","",OFFSET('Water Data'!$G$29,0,10*ROW('Water Data'!G73)))</f>
        <v/>
      </c>
      <c r="CG79" s="28" t="str">
        <f ca="1">+IF(OFFSET('Water Data'!$G$30,0,10*ROW('Water Data'!G73))="","",OFFSET('Water Data'!$G$30,0,10*ROW('Water Data'!G73)))</f>
        <v/>
      </c>
      <c r="CH79" s="28" t="str">
        <f ca="1">+IF(OFFSET('Water Data'!$H$28,0,10*ROW('Water Data'!H73))="","",OFFSET('Water Data'!$H$28,0,10*ROW('Water Data'!H73)))</f>
        <v/>
      </c>
      <c r="CI79" s="28" t="str">
        <f ca="1">+IF(OFFSET('Water Data'!$H$29,0,10*ROW('Water Data'!H73))="","",OFFSET('Water Data'!$H$29,0,10*ROW('Water Data'!H73)))</f>
        <v/>
      </c>
      <c r="CJ79" s="28" t="str">
        <f ca="1">+IF(OFFSET('Water Data'!$H$30,0,10*ROW('Water Data'!H73))="","",OFFSET('Water Data'!$H$30,0,10*ROW('Water Data'!H73)))</f>
        <v/>
      </c>
      <c r="CK79" s="28" t="str">
        <f ca="1">+IF(OFFSET('Sanitation Data'!$C$29,0,10*ROW('Sanitation Data'!C73))="","",OFFSET('Sanitation Data'!$C$29,0,10*ROW('Sanitation Data'!C73)))</f>
        <v/>
      </c>
      <c r="CL79" s="28" t="str">
        <f ca="1">+IF(OFFSET('Sanitation Data'!$C$30,0,10*ROW('Sanitation Data'!C73))="","",OFFSET('Sanitation Data'!$C$30,0,10*ROW('Sanitation Data'!C73)))</f>
        <v/>
      </c>
      <c r="CM79" s="28" t="str">
        <f ca="1">+IF(OFFSET('Sanitation Data'!$C$31,0,10*ROW('Sanitation Data'!C73))="","",OFFSET('Sanitation Data'!$C$31,0,10*ROW('Sanitation Data'!C73)))</f>
        <v/>
      </c>
      <c r="CN79" s="28" t="str">
        <f ca="1">+IF(OFFSET('Sanitation Data'!$C$32,0,10*ROW('Sanitation Data'!C73))="","",OFFSET('Sanitation Data'!$C$32,0,10*ROW('Sanitation Data'!C73)))</f>
        <v/>
      </c>
      <c r="CO79" s="28" t="str">
        <f ca="1">+IF(OFFSET('Sanitation Data'!$C$33,0,10*ROW('Sanitation Data'!C73))="","",OFFSET('Sanitation Data'!$C$33,0,10*ROW('Sanitation Data'!C73)))</f>
        <v/>
      </c>
      <c r="CP79" s="28" t="str">
        <f ca="1">+IF(OFFSET('Sanitation Data'!$D$29,0,10*ROW('Sanitation Data'!D73))="","",OFFSET('Sanitation Data'!$D$29,0,10*ROW('Sanitation Data'!D73)))</f>
        <v/>
      </c>
      <c r="CQ79" s="28" t="str">
        <f ca="1">+IF(OFFSET('Sanitation Data'!$D$30,0,10*ROW('Sanitation Data'!D73))="","",OFFSET('Sanitation Data'!$D$30,0,10*ROW('Sanitation Data'!D73)))</f>
        <v/>
      </c>
      <c r="CR79" s="28" t="str">
        <f ca="1">+IF(OFFSET('Sanitation Data'!$D$31,0,10*ROW('Sanitation Data'!D73))="","",OFFSET('Sanitation Data'!$D$31,0,10*ROW('Sanitation Data'!D73)))</f>
        <v/>
      </c>
      <c r="CS79" s="28" t="str">
        <f ca="1">+IF(OFFSET('Sanitation Data'!$D$32,0,10*ROW('Sanitation Data'!D73))="","",OFFSET('Sanitation Data'!$D$32,0,10*ROW('Sanitation Data'!D73)))</f>
        <v/>
      </c>
      <c r="CT79" s="28" t="str">
        <f ca="1">+IF(OFFSET('Sanitation Data'!$D$33,0,10*ROW('Sanitation Data'!D73))="","",OFFSET('Sanitation Data'!$D$33,0,10*ROW('Sanitation Data'!D73)))</f>
        <v/>
      </c>
      <c r="CU79" s="28" t="str">
        <f ca="1">+IF(OFFSET('Sanitation Data'!$E$29,0,10*ROW('Sanitation Data'!E73))="","",OFFSET('Sanitation Data'!$E$29,0,10*ROW('Sanitation Data'!E73)))</f>
        <v/>
      </c>
      <c r="CV79" s="28" t="str">
        <f ca="1">+IF(OFFSET('Sanitation Data'!$E$30,0,10*ROW('Sanitation Data'!E73))="","",OFFSET('Sanitation Data'!$E$30,0,10*ROW('Sanitation Data'!E73)))</f>
        <v/>
      </c>
      <c r="CW79" s="28" t="str">
        <f ca="1">+IF(OFFSET('Sanitation Data'!$E$31,0,10*ROW('Sanitation Data'!E73))="","",OFFSET('Sanitation Data'!$E$31,0,10*ROW('Sanitation Data'!E73)))</f>
        <v/>
      </c>
      <c r="CX79" s="28" t="str">
        <f ca="1">+IF(OFFSET('Sanitation Data'!$E$32,0,10*ROW('Sanitation Data'!E73))="","",OFFSET('Sanitation Data'!$E$32,0,10*ROW('Sanitation Data'!E73)))</f>
        <v/>
      </c>
      <c r="CY79" s="28" t="str">
        <f ca="1">+IF(OFFSET('Sanitation Data'!$E$33,0,10*ROW('Sanitation Data'!E73))="","",OFFSET('Sanitation Data'!$E$33,0,10*ROW('Sanitation Data'!E73)))</f>
        <v/>
      </c>
      <c r="CZ79" s="28" t="str">
        <f ca="1">+IF(OFFSET('Sanitation Data'!$F$29,0,10*ROW('Sanitation Data'!F73))="","",OFFSET('Sanitation Data'!$F$29,0,10*ROW('Sanitation Data'!F73)))</f>
        <v/>
      </c>
      <c r="DA79" s="28" t="str">
        <f ca="1">+IF(OFFSET('Sanitation Data'!$F$30,0,10*ROW('Sanitation Data'!F73))="","",OFFSET('Sanitation Data'!$F$30,0,10*ROW('Sanitation Data'!F73)))</f>
        <v/>
      </c>
      <c r="DB79" s="28" t="str">
        <f ca="1">+IF(OFFSET('Sanitation Data'!$F$31,0,10*ROW('Sanitation Data'!F73))="","",OFFSET('Sanitation Data'!$F$31,0,10*ROW('Sanitation Data'!F73)))</f>
        <v/>
      </c>
      <c r="DC79" s="28" t="str">
        <f ca="1">+IF(OFFSET('Sanitation Data'!$F$32,0,10*ROW('Sanitation Data'!F73))="","",OFFSET('Sanitation Data'!$F$32,0,10*ROW('Sanitation Data'!F73)))</f>
        <v/>
      </c>
      <c r="DD79" s="28" t="str">
        <f ca="1">+IF(OFFSET('Sanitation Data'!$F$33,0,10*ROW('Sanitation Data'!F73))="","",OFFSET('Sanitation Data'!$F$33,0,10*ROW('Sanitation Data'!F73)))</f>
        <v/>
      </c>
      <c r="DE79" s="28" t="str">
        <f ca="1">+IF(OFFSET('Sanitation Data'!$G$29,0,10*ROW('Sanitation Data'!G73))="","",OFFSET('Sanitation Data'!$G$29,0,10*ROW('Sanitation Data'!G73)))</f>
        <v/>
      </c>
      <c r="DF79" s="28" t="str">
        <f ca="1">+IF(OFFSET('Sanitation Data'!$G$30,0,10*ROW('Sanitation Data'!G73))="","",OFFSET('Sanitation Data'!$G$30,0,10*ROW('Sanitation Data'!G73)))</f>
        <v/>
      </c>
      <c r="DG79" s="28" t="str">
        <f ca="1">+IF(OFFSET('Sanitation Data'!$G$31,0,10*ROW('Sanitation Data'!G73))="","",OFFSET('Sanitation Data'!$G$31,0,10*ROW('Sanitation Data'!G73)))</f>
        <v/>
      </c>
      <c r="DH79" s="28" t="str">
        <f ca="1">+IF(OFFSET('Sanitation Data'!$G$32,0,10*ROW('Sanitation Data'!G73))="","",OFFSET('Sanitation Data'!$G$32,0,10*ROW('Sanitation Data'!G73)))</f>
        <v/>
      </c>
      <c r="DI79" s="28" t="str">
        <f ca="1">+IF(OFFSET('Sanitation Data'!$G$33,0,10*ROW('Sanitation Data'!G73))="","",OFFSET('Sanitation Data'!$G$33,0,10*ROW('Sanitation Data'!G73)))</f>
        <v/>
      </c>
      <c r="DJ79" s="28" t="str">
        <f ca="1">+IF(OFFSET('Sanitation Data'!$H$29,0,10*ROW('Sanitation Data'!H73))="","",OFFSET('Sanitation Data'!$H$29,0,10*ROW('Sanitation Data'!H73)))</f>
        <v/>
      </c>
      <c r="DK79" s="28" t="str">
        <f ca="1">+IF(OFFSET('Sanitation Data'!$H$30,0,10*ROW('Sanitation Data'!H73))="","",OFFSET('Sanitation Data'!$H$30,0,10*ROW('Sanitation Data'!H73)))</f>
        <v/>
      </c>
      <c r="DL79" s="28" t="str">
        <f ca="1">+IF(OFFSET('Sanitation Data'!$H$31,0,10*ROW('Sanitation Data'!H73))="","",OFFSET('Sanitation Data'!$H$31,0,10*ROW('Sanitation Data'!H73)))</f>
        <v/>
      </c>
      <c r="DM79" s="28" t="str">
        <f ca="1">+IF(OFFSET('Sanitation Data'!$H$32,0,10*ROW('Sanitation Data'!H73))="","",OFFSET('Sanitation Data'!$H$32,0,10*ROW('Sanitation Data'!H73)))</f>
        <v/>
      </c>
      <c r="DN79" s="28" t="str">
        <f ca="1">+IF(OFFSET('Sanitation Data'!$H$33,0,10*ROW('Sanitation Data'!H73))="","",OFFSET('Sanitation Data'!$H$33,0,10*ROW('Sanitation Data'!H73)))</f>
        <v/>
      </c>
      <c r="DO79" s="28" t="str">
        <f ca="1">+IF(OFFSET('Hygiene Data'!$C$12,0,10*ROW('Hygiene Data'!C73))="","",OFFSET('Hygiene Data'!$C$12,0,10*ROW('Hygiene Data'!C73)))</f>
        <v/>
      </c>
      <c r="DP79" s="28" t="str">
        <f ca="1">+IF(OFFSET('Hygiene Data'!$C$13,0,10*ROW('Hygiene Data'!C73))="","",OFFSET('Hygiene Data'!$C$13,0,10*ROW('Hygiene Data'!C73)))</f>
        <v/>
      </c>
      <c r="DQ79" s="28" t="str">
        <f ca="1">+IF(OFFSET('Hygiene Data'!$C$14,0,10*ROW('Hygiene Data'!C73))="","",OFFSET('Hygiene Data'!$C$14,0,10*ROW('Hygiene Data'!C73)))</f>
        <v/>
      </c>
      <c r="DR79" s="28" t="str">
        <f ca="1">+IF(OFFSET('Hygiene Data'!$D$12,0,10*ROW('Hygiene Data'!D73))="","",OFFSET('Hygiene Data'!$D$12,0,10*ROW('Hygiene Data'!D73)))</f>
        <v/>
      </c>
      <c r="DS79" s="28" t="str">
        <f ca="1">+IF(OFFSET('Hygiene Data'!$D$13,0,10*ROW('Hygiene Data'!D73))="","",OFFSET('Hygiene Data'!$D$13,0,10*ROW('Hygiene Data'!D73)))</f>
        <v/>
      </c>
      <c r="DT79" s="28" t="str">
        <f ca="1">+IF(OFFSET('Hygiene Data'!$D$14,0,10*ROW('Hygiene Data'!D73))="","",OFFSET('Hygiene Data'!$D$14,0,10*ROW('Hygiene Data'!D73)))</f>
        <v/>
      </c>
      <c r="DU79" s="28" t="str">
        <f ca="1">+IF(OFFSET('Hygiene Data'!$E$12,0,10*ROW('Hygiene Data'!E73))="","",OFFSET('Hygiene Data'!$E$12,0,10*ROW('Hygiene Data'!E73)))</f>
        <v/>
      </c>
      <c r="DV79" s="28" t="str">
        <f ca="1">+IF(OFFSET('Hygiene Data'!$E$13,0,10*ROW('Hygiene Data'!E73))="","",OFFSET('Hygiene Data'!$E$13,0,10*ROW('Hygiene Data'!E73)))</f>
        <v/>
      </c>
      <c r="DW79" s="28" t="str">
        <f ca="1">+IF(OFFSET('Hygiene Data'!$E$14,0,10*ROW('Hygiene Data'!E73))="","",OFFSET('Hygiene Data'!$E$14,0,10*ROW('Hygiene Data'!E73)))</f>
        <v/>
      </c>
      <c r="DX79" s="28" t="str">
        <f ca="1">+IF(OFFSET('Hygiene Data'!$F$12,0,10*ROW('Hygiene Data'!F73))="","",OFFSET('Hygiene Data'!$F$12,0,10*ROW('Hygiene Data'!F73)))</f>
        <v/>
      </c>
      <c r="DY79" s="28" t="str">
        <f ca="1">+IF(OFFSET('Hygiene Data'!$F$13,0,10*ROW('Hygiene Data'!F73))="","",OFFSET('Hygiene Data'!$F$13,0,10*ROW('Hygiene Data'!F73)))</f>
        <v/>
      </c>
      <c r="DZ79" s="28" t="str">
        <f ca="1">+IF(OFFSET('Hygiene Data'!$F$14,0,10*ROW('Hygiene Data'!F73))="","",OFFSET('Hygiene Data'!$F$14,0,10*ROW('Hygiene Data'!F73)))</f>
        <v/>
      </c>
      <c r="EA79" s="28" t="str">
        <f ca="1">+IF(OFFSET('Hygiene Data'!$G$12,0,10*ROW('Hygiene Data'!G73))="","",OFFSET('Hygiene Data'!$G$12,0,10*ROW('Hygiene Data'!G73)))</f>
        <v/>
      </c>
      <c r="EB79" s="28" t="str">
        <f ca="1">+IF(OFFSET('Hygiene Data'!$G$13,0,10*ROW('Hygiene Data'!G73))="","",OFFSET('Hygiene Data'!$G$13,0,10*ROW('Hygiene Data'!G73)))</f>
        <v/>
      </c>
      <c r="EC79" s="28" t="str">
        <f ca="1">+IF(OFFSET('Hygiene Data'!$G$14,0,10*ROW('Hygiene Data'!G73))="","",OFFSET('Hygiene Data'!$G$14,0,10*ROW('Hygiene Data'!G73)))</f>
        <v/>
      </c>
      <c r="ED79" s="28" t="str">
        <f ca="1">+IF(OFFSET('Hygiene Data'!$H$12,0,10*ROW('Hygiene Data'!H73))="","",OFFSET('Hygiene Data'!$H$12,0,10*ROW('Hygiene Data'!H73)))</f>
        <v/>
      </c>
      <c r="EE79" s="28" t="str">
        <f ca="1">+IF(OFFSET('Hygiene Data'!$H$13,0,10*ROW('Hygiene Data'!H73))="","",OFFSET('Hygiene Data'!$H$13,0,10*ROW('Hygiene Data'!H73)))</f>
        <v/>
      </c>
      <c r="EF79" s="28" t="str">
        <f ca="1">+IF(OFFSET('Hygiene Data'!$H$14,0,10*ROW('Hygiene Data'!H73))="","",OFFSET('Hygiene Data'!$H$14,0,10*ROW('Hygiene Data'!H73)))</f>
        <v/>
      </c>
    </row>
    <row r="80" spans="1:136" x14ac:dyDescent="0.2">
      <c r="A80" s="44" t="str">
        <f ca="1">+IF(OFFSET('Water Data'!$B$1,0,10*ROW('Water Data'!B77))="","",OFFSET('Water Data'!$B$1,0,10*ROW('Water Data'!B77)))</f>
        <v/>
      </c>
      <c r="B80" s="44" t="str">
        <f ca="1">+IF(OFFSET('Water Data'!$A$3,0,10*ROW('Water Data'!A77))="","",OFFSET('Water Data'!$A$3,0,10*ROW('Water Data'!A77)))</f>
        <v/>
      </c>
      <c r="C80" s="44" t="str">
        <f ca="1">+IF(OFFSET('Water Data'!$C$3,0,10*ROW('Water Data'!C77))="","",OFFSET('Water Data'!$C$3,0,10*ROW('Water Data'!C77)))</f>
        <v/>
      </c>
      <c r="D80" s="119" t="e">
        <f ca="1">+IF(AND(ISNUMBER(OFFSET('Water Data'!$C$5,0,10*ROW('Water Data'!C74))),BS80="Yes"),100-OFFSET('Water Data'!$C$5,0,10*ROW('Water Data'!C74)),IF(AND(ISNUMBER(OFFSET('Water Data'!$C$5,0,10*ROW('Water Data'!C74))),BS80="No",ISNUMBER(OFFSET('Water Data'!$C$5,0,10*ROW('Water Data'!C74)))),CONCATENATE("[",ROUND(100-OFFSET('Water Data'!$C$5,0,10*ROW('Water Data'!C74)),0),"]"),IF(AND(ISNUMBER(OFFSET('Water Data'!$C$5,0,10*ROW('Water Data'!C74))),BS80="",ISNUMBER(OFFSET('Water Data'!$C$5,0,10*ROW('Water Data'!C74)))),100-OFFSET('Water Data'!$C$5,0,10*ROW('Water Data'!C74)),NA())))</f>
        <v>#N/A</v>
      </c>
      <c r="E80" s="119" t="e">
        <f ca="1">+IF(AND(ISNUMBER(OFFSET('Water Data'!$C$7,0,10*ROW('Water Data'!D74))),BT80="Yes"),OFFSET('Water Data'!$C$7,0,10*ROW('Water Data'!C74)),IF(AND(ISNUMBER(OFFSET('Water Data'!$C$7,0,10*ROW('Water Data'!C74))),BT80="No",ISNUMBER(OFFSET('Water Data'!$C$7,0,10*ROW('Water Data'!C74)))),CONCATENATE("[",ROUND(OFFSET('Water Data'!$C$7,0,10*ROW('Water Data'!C74)),0),"]"),IF(AND(ISNUMBER(OFFSET('Water Data'!$C$7,0,10*ROW('Water Data'!C74))),BT80="",ISNUMBER(OFFSET('Water Data'!$C$7,0,10*ROW('Water Data'!C74)))),OFFSET('Water Data'!$C$7,0,10*ROW('Water Data'!C74)),NA())))</f>
        <v>#N/A</v>
      </c>
      <c r="F80" s="119" t="e">
        <f ca="1">+IF(AND(ISNUMBER(OFFSET('Water Data'!$C$10,0,10*ROW('Water Data'!C74))),BU80="Yes"),OFFSET('Water Data'!$C$10,0,10*ROW('Water Data'!C74)),IF(AND(ISNUMBER(OFFSET('Water Data'!$C$10,0,10*ROW('Water Data'!C74))),BU80="No",ISNUMBER(OFFSET('Water Data'!$C$10,0,10*ROW('Water Data'!C74)))),CONCATENATE("[",ROUND(OFFSET('Water Data'!$C$10,0,10*ROW('Water Data'!C74)),0),"]"),IF(AND(ISNUMBER(OFFSET('Water Data'!$C$10,0,10*ROW('Water Data'!C74))),BU80="",ISNUMBER(OFFSET('Water Data'!$C$10,0,10*ROW('Water Data'!C74)))),OFFSET('Water Data'!$C$10,0,10*ROW('Water Data'!C74)),NA())))</f>
        <v>#N/A</v>
      </c>
      <c r="G80" s="119" t="e">
        <f ca="1">+IF(AND(ISNUMBER(OFFSET('Water Data'!$D$5,0,10*ROW('Water Data'!D74))),BV80="Yes"),100-OFFSET('Water Data'!$D$5,0,10*ROW('Water Data'!D74)),IF(AND(ISNUMBER(OFFSET('Water Data'!$D$5,0,10*ROW('Water Data'!D74))),BV80="No",ISNUMBER(OFFSET('Water Data'!$D$5,0,10*ROW('Water Data'!D74)))),CONCATENATE("[",ROUND(100-OFFSET('Water Data'!$D$5,0,10*ROW('Water Data'!D74)),0),"]"),IF(AND(ISNUMBER(OFFSET('Water Data'!$D$5,0,10*ROW('Water Data'!D74))),BV80="",ISNUMBER(OFFSET('Water Data'!$D$5,0,10*ROW('Water Data'!D74)))),100-OFFSET('Water Data'!$D$5,0,10*ROW('Water Data'!D74)),NA())))</f>
        <v>#N/A</v>
      </c>
      <c r="H80" s="119" t="e">
        <f ca="1">+IF(AND(ISNUMBER(OFFSET('Water Data'!$D$7,0,10*ROW('Water Data'!D74))),BW80="Yes"),OFFSET('Water Data'!$D$7,0,10*ROW('Water Data'!D74)),IF(AND(ISNUMBER(OFFSET('Water Data'!$D$7,0,10*ROW('Water Data'!D74))),BW80="No",ISNUMBER(OFFSET('Water Data'!$D$7,0,10*ROW('Water Data'!D74)))),CONCATENATE("[",ROUND(OFFSET('Water Data'!$C$7,0,10*ROW('Water Data'!D74)),0),"]"),IF(AND(ISNUMBER(OFFSET('Water Data'!$D$7,0,10*ROW('Water Data'!D74))),BW80="",ISNUMBER(OFFSET('Water Data'!$D$7,0,10*ROW('Water Data'!D74)))),OFFSET('Water Data'!$D$7,0,10*ROW('Water Data'!D74)),NA())))</f>
        <v>#N/A</v>
      </c>
      <c r="I80" s="119" t="e">
        <f ca="1">+IF(AND(ISNUMBER(OFFSET('Water Data'!$D$10,0,10*ROW('Water Data'!D74))),BX80="Yes"),OFFSET('Water Data'!$D$10,0,10*ROW('Water Data'!D74)),IF(AND(ISNUMBER(OFFSET('Water Data'!$D$10,0,10*ROW('Water Data'!D74))),BX80="No",ISNUMBER(OFFSET('Water Data'!$D$10,0,10*ROW('Water Data'!D74)))),CONCATENATE("[",ROUND(OFFSET('Water Data'!$D$10,0,10*ROW('Water Data'!D74)),0),"]"),IF(AND(ISNUMBER(OFFSET('Water Data'!$D$10,0,10*ROW('Water Data'!D74))),BX80="",ISNUMBER(OFFSET('Water Data'!$D$10,0,10*ROW('Water Data'!D74)))),OFFSET('Water Data'!$D$10,0,10*ROW('Water Data'!D74)),NA())))</f>
        <v>#N/A</v>
      </c>
      <c r="J80" s="119" t="e">
        <f ca="1">+IF(AND(ISNUMBER(OFFSET('Water Data'!$E$5,0,10*ROW('Water Data'!E74))),BY80="Yes"),100-OFFSET('Water Data'!$E$5,0,10*ROW('Water Data'!E74)),IF(AND(ISNUMBER(OFFSET('Water Data'!$E$5,0,10*ROW('Water Data'!E74))),BY80="No",ISNUMBER(OFFSET('Water Data'!$E$5,0,10*ROW('Water Data'!E74)))),CONCATENATE("[",ROUND(100-OFFSET('Water Data'!$E$5,0,10*ROW('Water Data'!E74)),0),"]"),IF(AND(ISNUMBER(OFFSET('Water Data'!$E$5,0,10*ROW('Water Data'!E74))),BY80="",ISNUMBER(OFFSET('Water Data'!$E$5,0,10*ROW('Water Data'!E74)))),100-OFFSET('Water Data'!$E$5,0,10*ROW('Water Data'!E74)),NA())))</f>
        <v>#N/A</v>
      </c>
      <c r="K80" s="119" t="e">
        <f ca="1">+IF(AND(ISNUMBER(OFFSET('Water Data'!$E$7,0,10*ROW('Water Data'!E74))),BZ80="Yes"),OFFSET('Water Data'!$E$7,0,10*ROW('Water Data'!E74)),IF(AND(ISNUMBER(OFFSET('Water Data'!$E$7,0,10*ROW('Water Data'!E74))),BZ80="No",ISNUMBER(OFFSET('Water Data'!$E$7,0,10*ROW('Water Data'!E74)))),CONCATENATE("[",ROUND(OFFSET('Water Data'!$E$7,0,10*ROW('Water Data'!E74)),0),"]"),IF(AND(ISNUMBER(OFFSET('Water Data'!$E$7,0,10*ROW('Water Data'!E74))),BZ80="",ISNUMBER(OFFSET('Water Data'!$E$7,0,10*ROW('Water Data'!E74)))),OFFSET('Water Data'!$E$7,0,10*ROW('Water Data'!E74)),NA())))</f>
        <v>#N/A</v>
      </c>
      <c r="L80" s="119" t="e">
        <f ca="1">+IF(AND(ISNUMBER(OFFSET('Water Data'!$E$10,0,10*ROW('Water Data'!E74))),CA80="Yes"),OFFSET('Water Data'!$E$10,0,10*ROW('Water Data'!E74)),IF(AND(ISNUMBER(OFFSET('Water Data'!$E$10,0,10*ROW('Water Data'!E74))),CA80="No",ISNUMBER(OFFSET('Water Data'!$E$10,0,10*ROW('Water Data'!E74)))),CONCATENATE("[",ROUND(OFFSET('Water Data'!$E$10,0,10*ROW('Water Data'!E74)),0),"]"),IF(AND(ISNUMBER(OFFSET('Water Data'!$E$10,0,10*ROW('Water Data'!E74))),CA80="",ISNUMBER(OFFSET('Water Data'!$E$10,0,10*ROW('Water Data'!E74)))),OFFSET('Water Data'!$E$10,0,10*ROW('Water Data'!E74)),NA())))</f>
        <v>#N/A</v>
      </c>
      <c r="M80" s="119" t="e">
        <f ca="1">+IF(AND(ISNUMBER(OFFSET('Water Data'!$F$5,0,10*ROW('Water Data'!F74))),CB80="Yes"),100-OFFSET('Water Data'!$F$5,0,10*ROW('Water Data'!F74)),IF(AND(ISNUMBER(OFFSET('Water Data'!$F$5,0,10*ROW('Water Data'!F74))),CB80="No",ISNUMBER(OFFSET('Water Data'!$F$5,0,10*ROW('Water Data'!F74)))),CONCATENATE("[",ROUND(100-OFFSET('Water Data'!$F$5,0,10*ROW('Water Data'!F74)),0),"]"),IF(AND(ISNUMBER(OFFSET('Water Data'!$F$5,0,10*ROW('Water Data'!F74))),CB80="",ISNUMBER(OFFSET('Water Data'!$F$5,0,10*ROW('Water Data'!F74)))),100-OFFSET('Water Data'!$F$5,0,10*ROW('Water Data'!F74)),NA())))</f>
        <v>#N/A</v>
      </c>
      <c r="N80" s="119" t="e">
        <f ca="1">+IF(AND(ISNUMBER(OFFSET('Water Data'!$F$7,0,10*ROW('Water Data'!F74))),CC80="Yes"),OFFSET('Water Data'!$F$7,0,10*ROW('Water Data'!F74)),IF(AND(ISNUMBER(OFFSET('Water Data'!$F$7,0,10*ROW('Water Data'!F74))),CC80="No",ISNUMBER(OFFSET('Water Data'!$F$7,0,10*ROW('Water Data'!F74)))),CONCATENATE("[",ROUND(OFFSET('Water Data'!$F$7,0,10*ROW('Water Data'!F74)),0),"]"),IF(AND(ISNUMBER(OFFSET('Water Data'!$F$7,0,10*ROW('Water Data'!F74))),CC80="",ISNUMBER(OFFSET('Water Data'!$F$7,0,10*ROW('Water Data'!F74)))),OFFSET('Water Data'!$F$7,0,10*ROW('Water Data'!F74)),NA())))</f>
        <v>#N/A</v>
      </c>
      <c r="O80" s="119" t="e">
        <f ca="1">+IF(AND(ISNUMBER(OFFSET('Water Data'!$F$10,0,10*ROW('Water Data'!F74))),CD80="Yes"),OFFSET('Water Data'!$F$10,0,10*ROW('Water Data'!F74)),IF(AND(ISNUMBER(OFFSET('Water Data'!$F$10,0,10*ROW('Water Data'!F74))),CD80="No",ISNUMBER(OFFSET('Water Data'!$F$10,0,10*ROW('Water Data'!F74)))),CONCATENATE("[",ROUND(OFFSET('Water Data'!$F$10,0,10*ROW('Water Data'!F74)),0),"]"),IF(AND(ISNUMBER(OFFSET('Water Data'!$F$10,0,10*ROW('Water Data'!F74))),CD80="",ISNUMBER(OFFSET('Water Data'!$F$10,0,10*ROW('Water Data'!F74)))),OFFSET('Water Data'!$F$10,0,10*ROW('Water Data'!F74)),NA())))</f>
        <v>#N/A</v>
      </c>
      <c r="P80" s="119" t="e">
        <f ca="1">+IF(AND(ISNUMBER(OFFSET('Water Data'!$G$5,0,10*ROW('Water Data'!G74))),CE80="Yes"),100-OFFSET('Water Data'!$G$5,0,10*ROW('Water Data'!G74)),IF(AND(ISNUMBER(OFFSET('Water Data'!$G$5,0,10*ROW('Water Data'!G74))),CE80="No",ISNUMBER(OFFSET('Water Data'!$G$5,0,10*ROW('Water Data'!G74)))),CONCATENATE("[",ROUND(100-OFFSET('Water Data'!$G$5,0,10*ROW('Water Data'!G74)),0),"]"),IF(AND(ISNUMBER(OFFSET('Water Data'!$G$5,0,10*ROW('Water Data'!G74))),CE80="",ISNUMBER(OFFSET('Water Data'!$G$5,0,10*ROW('Water Data'!G74)))),100-OFFSET('Water Data'!$G$5,0,10*ROW('Water Data'!G74)),NA())))</f>
        <v>#N/A</v>
      </c>
      <c r="Q80" s="119" t="e">
        <f ca="1">+IF(AND(ISNUMBER(OFFSET('Water Data'!$G$7,0,10*ROW('Water Data'!G74))),CF80="Yes"),OFFSET('Water Data'!$G$7,0,10*ROW('Water Data'!G74)),IF(AND(ISNUMBER(OFFSET('Water Data'!$G$7,0,10*ROW('Water Data'!G74))),CF80="No",ISNUMBER(OFFSET('Water Data'!$G$7,0,10*ROW('Water Data'!G74)))),CONCATENATE("[",ROUND(OFFSET('Water Data'!$G$7,0,10*ROW('Water Data'!G74)),0),"]"),IF(AND(ISNUMBER(OFFSET('Water Data'!$G$7,0,10*ROW('Water Data'!G74))),CF80="",ISNUMBER(OFFSET('Water Data'!$G$7,0,10*ROW('Water Data'!G74)))),OFFSET('Water Data'!$G$7,0,10*ROW('Water Data'!G74)),NA())))</f>
        <v>#N/A</v>
      </c>
      <c r="R80" s="119" t="e">
        <f ca="1">+IF(AND(ISNUMBER(OFFSET('Water Data'!$G$10,0,10*ROW('Water Data'!G74))),CG80="Yes"),OFFSET('Water Data'!$G$10,0,10*ROW('Water Data'!G74)),IF(AND(ISNUMBER(OFFSET('Water Data'!$G$10,0,10*ROW('Water Data'!G74))),CG80="No",ISNUMBER(OFFSET('Water Data'!$G$10,0,10*ROW('Water Data'!G74)))),CONCATENATE("[",ROUND(OFFSET('Water Data'!$G$10,0,10*ROW('Water Data'!G74)),0),"]"),IF(AND(ISNUMBER(OFFSET('Water Data'!$G$10,0,10*ROW('Water Data'!G74))),CG80="",ISNUMBER(OFFSET('Water Data'!$G$10,0,10*ROW('Water Data'!G74)))),OFFSET('Water Data'!$G$10,0,10*ROW('Water Data'!G74)),NA())))</f>
        <v>#N/A</v>
      </c>
      <c r="S80" s="119" t="e">
        <f ca="1">+IF(AND(ISNUMBER(OFFSET('Water Data'!$H$5,0,10*ROW('Water Data'!H74))),CH80="Yes"),100-OFFSET('Water Data'!$H$5,0,10*ROW('Water Data'!H74)),IF(AND(ISNUMBER(OFFSET('Water Data'!$H$5,0,10*ROW('Water Data'!H74))),CH80="No",ISNUMBER(OFFSET('Water Data'!$H$5,0,10*ROW('Water Data'!H74)))),CONCATENATE("[",ROUND(100-OFFSET('Water Data'!$H$5,0,10*ROW('Water Data'!H74)),0),"]"),IF(AND(ISNUMBER(OFFSET('Water Data'!$H$5,0,10*ROW('Water Data'!H74))),CH80="",ISNUMBER(OFFSET('Water Data'!$H$5,0,10*ROW('Water Data'!H74)))),100-OFFSET('Water Data'!$H$5,0,10*ROW('Water Data'!H74)),NA())))</f>
        <v>#N/A</v>
      </c>
      <c r="T80" s="119" t="e">
        <f ca="1">+IF(AND(ISNUMBER(OFFSET('Water Data'!$H$7,0,10*ROW('Water Data'!H74))),CI80="Yes"),OFFSET('Water Data'!$H$7,0,10*ROW('Water Data'!H74)),IF(AND(ISNUMBER(OFFSET('Water Data'!$H$7,0,10*ROW('Water Data'!H74))),CI80="No",ISNUMBER(OFFSET('Water Data'!$H$7,0,10*ROW('Water Data'!H74)))),CONCATENATE("[",ROUND(OFFSET('Water Data'!$H$7,0,10*ROW('Water Data'!H74)),0),"]"),IF(AND(ISNUMBER(OFFSET('Water Data'!$H$7,0,10*ROW('Water Data'!H74))),CI80="",ISNUMBER(OFFSET('Water Data'!$H$7,0,10*ROW('Water Data'!H74)))),OFFSET('Water Data'!$H$7,0,10*ROW('Water Data'!H74)),NA())))</f>
        <v>#N/A</v>
      </c>
      <c r="U80" s="119" t="e">
        <f ca="1">+IF(AND(ISNUMBER(OFFSET('Water Data'!$H$10,0,10*ROW('Water Data'!H74))),CJ80="Yes"),OFFSET('Water Data'!$H$10,0,10*ROW('Water Data'!H74)),IF(AND(ISNUMBER(OFFSET('Water Data'!$H$10,0,10*ROW('Water Data'!H74))),CJ80="No",ISNUMBER(OFFSET('Water Data'!$H$10,0,10*ROW('Water Data'!H74)))),CONCATENATE("[",ROUND(OFFSET('Water Data'!$H$10,0,10*ROW('Water Data'!H74)),0),"]"),IF(AND(ISNUMBER(OFFSET('Water Data'!$H$10,0,10*ROW('Water Data'!H74))),CJ80="",ISNUMBER(OFFSET('Water Data'!$H$10,0,10*ROW('Water Data'!H74)))),OFFSET('Water Data'!$H$10,0,10*ROW('Water Data'!H74)),NA())))</f>
        <v>#N/A</v>
      </c>
      <c r="V80" s="120" t="e">
        <f ca="1">+IF(AND(ISNUMBER(OFFSET('Sanitation Data'!$C$5,0,10*ROW('Sanitation Data'!C74))),CK80="Yes"),100-OFFSET('Sanitation Data'!$C$5,0,10*ROW('Sanitation Data'!C74)),IF(AND(ISNUMBER(OFFSET('Sanitation Data'!$C$5,0,10*ROW('Sanitation Data'!C74))),CK80="No",ISNUMBER(OFFSET('Sanitation Data'!$C$5,0,10*ROW('Sanitation Data'!C74)))),CONCATENATE("[",ROUND(100-OFFSET('Sanitation Data'!$C$5,0,10*ROW('Sanitation Data'!C74)),0),"]"),IF(AND(ISNUMBER(OFFSET('Sanitation Data'!$C$5,0,10*ROW('Sanitation Data'!C74))),CK80="",ISNUMBER(OFFSET('Sanitation Data'!$C$5,0,10*ROW('Sanitation Data'!C74)))),100-OFFSET('Sanitation Data'!$C$5,0,10*ROW('Sanitation Data'!C74)),NA())))</f>
        <v>#N/A</v>
      </c>
      <c r="W80" s="120" t="e">
        <f ca="1">+IF(AND(ISNUMBER(OFFSET('Sanitation Data'!$C$7,0,10*ROW('Sanitation Data'!C74))),CL80="Yes"),OFFSET('Sanitation Data'!$C$7,0,10*ROW('Sanitation Data'!C74)),IF(AND(ISNUMBER(OFFSET('Sanitation Data'!$C$7,0,10*ROW('Sanitation Data'!C74))),CL80="No",ISNUMBER(OFFSET('Sanitation Data'!$C$7,0,10*ROW('Sanitation Data'!C74)))),CONCATENATE("[",ROUND(OFFSET('Sanitation Data'!$C$7,0,10*ROW('Sanitation Data'!C74)),0),"]"),IF(AND(ISNUMBER(OFFSET('Sanitation Data'!$C$7,0,10*ROW('Sanitation Data'!C74))),CL80="",ISNUMBER(OFFSET('Sanitation Data'!$C$7,0,10*ROW('Sanitation Data'!C74)))),OFFSET('Sanitation Data'!$C$7,0,10*ROW('Sanitation Data'!C74)),NA())))</f>
        <v>#N/A</v>
      </c>
      <c r="X80" s="120" t="e">
        <f ca="1">+IF(AND(ISNUMBER(OFFSET('Sanitation Data'!$C$11,0,10*ROW('Sanitation Data'!C74))),CM80="Yes"),OFFSET('Sanitation Data'!$C$11,0,10*ROW('Sanitation Data'!C74)),IF(AND(ISNUMBER(OFFSET('Sanitation Data'!$C$11,0,10*ROW('Sanitation Data'!C74))),CM80="No",ISNUMBER(OFFSET('Sanitation Data'!$C$11,0,10*ROW('Sanitation Data'!C74)))),CONCATENATE("[",ROUND(OFFSET('Sanitation Data'!$C$11,0,10*ROW('Sanitation Data'!C74)),0),"]"),IF(AND(ISNUMBER(OFFSET('Sanitation Data'!$C$11,0,10*ROW('Sanitation Data'!C74))),CM80="",ISNUMBER(OFFSET('Sanitation Data'!$C$11,0,10*ROW('Sanitation Data'!C74)))),OFFSET('Sanitation Data'!$C$11,0,10*ROW('Sanitation Data'!C74)),NA())))</f>
        <v>#N/A</v>
      </c>
      <c r="Y80" s="120" t="e">
        <f ca="1">+IF(AND(ISNUMBER(OFFSET('Sanitation Data'!$C$12,0,10*ROW('Sanitation Data'!C74))),CN80="Yes"),OFFSET('Sanitation Data'!$C$12,0,10*ROW('Sanitation Data'!C74)),IF(AND(ISNUMBER(OFFSET('Sanitation Data'!$C$12,0,10*ROW('Sanitation Data'!C74))),CN80="No",ISNUMBER(OFFSET('Sanitation Data'!$C$12,0,10*ROW('Sanitation Data'!C74)))),CONCATENATE("[",ROUND(OFFSET('Sanitation Data'!$C$12,0,10*ROW('Sanitation Data'!C74)),0),"]"),IF(AND(ISNUMBER(OFFSET('Sanitation Data'!$C$12,0,10*ROW('Sanitation Data'!C74))),CN80="",ISNUMBER(OFFSET('Sanitation Data'!$C$12,0,10*ROW('Sanitation Data'!C74)))),OFFSET('Sanitation Data'!$C$12,0,10*ROW('Sanitation Data'!C74)),NA())))</f>
        <v>#N/A</v>
      </c>
      <c r="Z80" s="120" t="e">
        <f ca="1">+IF(AND(ISNUMBER(OFFSET('Sanitation Data'!$C$13,0,10*ROW('Sanitation Data'!C74))),CO80="Yes"),OFFSET('Sanitation Data'!$C$13,0,10*ROW('Sanitation Data'!C74)),IF(AND(ISNUMBER(OFFSET('Sanitation Data'!$C$13,0,10*ROW('Sanitation Data'!C74))),CO80="No",ISNUMBER(OFFSET('Sanitation Data'!$C$13,0,10*ROW('Sanitation Data'!C74)))),CONCATENATE("[",ROUND(OFFSET('Sanitation Data'!$C$13,0,10*ROW('Sanitation Data'!C74)),0),"]"),IF(AND(ISNUMBER(OFFSET('Sanitation Data'!$C$13,0,10*ROW('Sanitation Data'!C74))),CO80="",ISNUMBER(OFFSET('Sanitation Data'!$C$13,0,10*ROW('Sanitation Data'!C74)))),OFFSET('Sanitation Data'!$C$13,0,10*ROW('Sanitation Data'!C74)),NA())))</f>
        <v>#N/A</v>
      </c>
      <c r="AA80" s="120" t="e">
        <f ca="1">+IF(AND(ISNUMBER(OFFSET('Sanitation Data'!$D$5,0,10*ROW('Sanitation Data'!D74))),CP80="Yes"),100-OFFSET('Sanitation Data'!$D$5,0,10*ROW('Sanitation Data'!D74)),IF(AND(ISNUMBER(OFFSET('Sanitation Data'!$D$5,0,10*ROW('Sanitation Data'!D74))),CP80="No",ISNUMBER(OFFSET('Sanitation Data'!$D$5,0,10*ROW('Sanitation Data'!D74)))),CONCATENATE("[",ROUND(100-OFFSET('Sanitation Data'!$D$5,0,10*ROW('Sanitation Data'!D74)),0),"]"),IF(AND(ISNUMBER(OFFSET('Sanitation Data'!$D$5,0,10*ROW('Sanitation Data'!D74))),CP80="",ISNUMBER(OFFSET('Sanitation Data'!$D$5,0,10*ROW('Sanitation Data'!D74)))),100-OFFSET('Sanitation Data'!$D$5,0,10*ROW('Sanitation Data'!D74)),NA())))</f>
        <v>#N/A</v>
      </c>
      <c r="AB80" s="120" t="e">
        <f ca="1">+IF(AND(ISNUMBER(OFFSET('Sanitation Data'!$D$7,0,10*ROW('Sanitation Data'!D74))),CQ80="Yes"),OFFSET('Sanitation Data'!$D$7,0,10*ROW('Sanitation Data'!G74)),IF(AND(ISNUMBER(OFFSET('Sanitation Data'!$D$7,0,10*ROW('Sanitation Data'!D74))),CQ80="No",ISNUMBER(OFFSET('Sanitation Data'!$D$7,0,10*ROW('Sanitation Data'!D74)))),CONCATENATE("[",ROUND(OFFSET('Sanitation Data'!$D$7,0,10*ROW('Sanitation Data'!D74)),0),"]"),IF(AND(ISNUMBER(OFFSET('Sanitation Data'!$D$7,0,10*ROW('Sanitation Data'!D74))),CQ80="",ISNUMBER(OFFSET('Sanitation Data'!$D$7,0,10*ROW('Sanitation Data'!D74)))),OFFSET('Sanitation Data'!$D$7,0,10*ROW('Sanitation Data'!D74)),NA())))</f>
        <v>#N/A</v>
      </c>
      <c r="AC80" s="120" t="e">
        <f ca="1">+IF(AND(ISNUMBER(OFFSET('Sanitation Data'!$D$11,0,10*ROW('Sanitation Data'!D74))),CR80="Yes"),OFFSET('Sanitation Data'!$D$11,0,10*ROW('Sanitation Data'!D74)),IF(AND(ISNUMBER(OFFSET('Sanitation Data'!$D$11,0,10*ROW('Sanitation Data'!D74))),CR80="No",ISNUMBER(OFFSET('Sanitation Data'!$D$11,0,10*ROW('Sanitation Data'!D74)))),CONCATENATE("[",ROUND(OFFSET('Sanitation Data'!$D$11,0,10*ROW('Sanitation Data'!D74)),0),"]"),IF(AND(ISNUMBER(OFFSET('Sanitation Data'!$D$11,0,10*ROW('Sanitation Data'!D74))),CR80="",ISNUMBER(OFFSET('Sanitation Data'!$D$11,0,10*ROW('Sanitation Data'!D74)))),OFFSET('Sanitation Data'!$D$11,0,10*ROW('Sanitation Data'!D74)),NA())))</f>
        <v>#N/A</v>
      </c>
      <c r="AD80" s="120" t="e">
        <f ca="1">+IF(AND(ISNUMBER(OFFSET('Sanitation Data'!$D$12,0,10*ROW('Sanitation Data'!D74))),CS80="Yes"),OFFSET('Sanitation Data'!$D$12,0,10*ROW('Sanitation Data'!D74)),IF(AND(ISNUMBER(OFFSET('Sanitation Data'!$D$12,0,10*ROW('Sanitation Data'!D74))),CS80="No",ISNUMBER(OFFSET('Sanitation Data'!$D$12,0,10*ROW('Sanitation Data'!D74)))),CONCATENATE("[",ROUND(OFFSET('Sanitation Data'!$D$12,0,10*ROW('Sanitation Data'!D74)),0),"]"),IF(AND(ISNUMBER(OFFSET('Sanitation Data'!$D$12,0,10*ROW('Sanitation Data'!D74))),CS80="",ISNUMBER(OFFSET('Sanitation Data'!$D$12,0,10*ROW('Sanitation Data'!D74)))),OFFSET('Sanitation Data'!$D$12,0,10*ROW('Sanitation Data'!D74)),NA())))</f>
        <v>#N/A</v>
      </c>
      <c r="AE80" s="120" t="e">
        <f ca="1">+IF(AND(ISNUMBER(OFFSET('Sanitation Data'!$D$13,0,10*ROW('Sanitation Data'!D74))),CT80="Yes"),OFFSET('Sanitation Data'!$D$13,0,10*ROW('Sanitation Data'!D74)),IF(AND(ISNUMBER(OFFSET('Sanitation Data'!$D$13,0,10*ROW('Sanitation Data'!D74))),CT80="No",ISNUMBER(OFFSET('Sanitation Data'!$D$13,0,10*ROW('Sanitation Data'!D74)))),CONCATENATE("[",ROUND(OFFSET('Sanitation Data'!$D$13,0,10*ROW('Sanitation Data'!D74)),0),"]"),IF(AND(ISNUMBER(OFFSET('Sanitation Data'!$D$13,0,10*ROW('Sanitation Data'!D74))),CT80="",ISNUMBER(OFFSET('Sanitation Data'!$D$13,0,10*ROW('Sanitation Data'!D74)))),OFFSET('Sanitation Data'!$D$13,0,10*ROW('Sanitation Data'!D74)),NA())))</f>
        <v>#N/A</v>
      </c>
      <c r="AF80" s="120" t="e">
        <f ca="1">+IF(AND(ISNUMBER(OFFSET('Sanitation Data'!$E$5,0,10*ROW('Sanitation Data'!E74))),CU80="Yes"),100-OFFSET('Sanitation Data'!$E$5,0,10*ROW('Sanitation Data'!E74)),IF(AND(ISNUMBER(OFFSET('Sanitation Data'!$E$5,0,10*ROW('Sanitation Data'!E74))),CU80="No",ISNUMBER(OFFSET('Sanitation Data'!$E$5,0,10*ROW('Sanitation Data'!E74)))),CONCATENATE("[",ROUND(100-OFFSET('Sanitation Data'!$E$5,0,10*ROW('Sanitation Data'!E74)),0),"]"),IF(AND(ISNUMBER(OFFSET('Sanitation Data'!$E$5,0,10*ROW('Sanitation Data'!E74))),CU80="",ISNUMBER(OFFSET('Sanitation Data'!$E$5,0,10*ROW('Sanitation Data'!E74)))),100-OFFSET('Sanitation Data'!$E$5,0,10*ROW('Sanitation Data'!E74)),NA())))</f>
        <v>#N/A</v>
      </c>
      <c r="AG80" s="120" t="e">
        <f ca="1">+IF(AND(ISNUMBER(OFFSET('Sanitation Data'!$E$7,0,10*ROW('Sanitation Data'!E74))),CV80="Yes"),OFFSET('Sanitation Data'!$E$7,0,10*ROW('Sanitation Data'!E74)),IF(AND(ISNUMBER(OFFSET('Sanitation Data'!$E$7,0,10*ROW('Sanitation Data'!E74))),CV80="No",ISNUMBER(OFFSET('Sanitation Data'!$E$7,0,10*ROW('Sanitation Data'!E74)))),CONCATENATE("[",ROUND(OFFSET('Sanitation Data'!$E$7,0,10*ROW('Sanitation Data'!E74)),0),"]"),IF(AND(ISNUMBER(OFFSET('Sanitation Data'!$E$7,0,10*ROW('Sanitation Data'!E74))),CV80="",ISNUMBER(OFFSET('Sanitation Data'!$E$7,0,10*ROW('Sanitation Data'!E74)))),OFFSET('Sanitation Data'!$E$7,0,10*ROW('Sanitation Data'!E74)),NA())))</f>
        <v>#N/A</v>
      </c>
      <c r="AH80" s="120" t="e">
        <f ca="1">+IF(AND(ISNUMBER(OFFSET('Sanitation Data'!$E$11,0,10*ROW('Sanitation Data'!E74))),CW80="Yes"),OFFSET('Sanitation Data'!$E$11,0,10*ROW('Sanitation Data'!E74)),IF(AND(ISNUMBER(OFFSET('Sanitation Data'!$E$11,0,10*ROW('Sanitation Data'!E74))),CW80="No",ISNUMBER(OFFSET('Sanitation Data'!$E$11,0,10*ROW('Sanitation Data'!E74)))),CONCATENATE("[",ROUND(OFFSET('Sanitation Data'!$E$11,0,10*ROW('Sanitation Data'!E74)),0),"]"),IF(AND(ISNUMBER(OFFSET('Sanitation Data'!$E$11,0,10*ROW('Sanitation Data'!E74))),CW80="",ISNUMBER(OFFSET('Sanitation Data'!$E$11,0,10*ROW('Sanitation Data'!E74)))),OFFSET('Sanitation Data'!$E$11,0,10*ROW('Sanitation Data'!E74)),NA())))</f>
        <v>#N/A</v>
      </c>
      <c r="AI80" s="120" t="e">
        <f ca="1">+IF(AND(ISNUMBER(OFFSET('Sanitation Data'!$E$12,0,10*ROW('Sanitation Data'!E74))),CX80="Yes"),OFFSET('Sanitation Data'!$E$12,0,10*ROW('Sanitation Data'!E74)),IF(AND(ISNUMBER(OFFSET('Sanitation Data'!$E$12,0,10*ROW('Sanitation Data'!E74))),CX80="No",ISNUMBER(OFFSET('Sanitation Data'!$E$12,0,10*ROW('Sanitation Data'!E74)))),CONCATENATE("[",ROUND(OFFSET('Sanitation Data'!$E$12,0,10*ROW('Sanitation Data'!E74)),0),"]"),IF(AND(ISNUMBER(OFFSET('Sanitation Data'!$E$12,0,10*ROW('Sanitation Data'!E74))),CX80="",ISNUMBER(OFFSET('Sanitation Data'!$E$12,0,10*ROW('Sanitation Data'!E74)))),OFFSET('Sanitation Data'!$E$12,0,10*ROW('Sanitation Data'!E74)),NA())))</f>
        <v>#N/A</v>
      </c>
      <c r="AJ80" s="120" t="e">
        <f ca="1">+IF(AND(ISNUMBER(OFFSET('Sanitation Data'!$E$13,0,10*ROW('Sanitation Data'!E74))),CY80="Yes"),OFFSET('Sanitation Data'!$E$13,0,10*ROW('Sanitation Data'!E74)),IF(AND(ISNUMBER(OFFSET('Sanitation Data'!$E$13,0,10*ROW('Sanitation Data'!E74))),CY80="No",ISNUMBER(OFFSET('Sanitation Data'!$E$13,0,10*ROW('Sanitation Data'!E74)))),CONCATENATE("[",ROUND(OFFSET('Sanitation Data'!$E$13,0,10*ROW('Sanitation Data'!E74)),0),"]"),IF(AND(ISNUMBER(OFFSET('Sanitation Data'!$E$13,0,10*ROW('Sanitation Data'!E74))),CY80="",ISNUMBER(OFFSET('Sanitation Data'!$E$13,0,10*ROW('Sanitation Data'!E74)))),OFFSET('Sanitation Data'!$E$13,0,10*ROW('Sanitation Data'!E74)),NA())))</f>
        <v>#N/A</v>
      </c>
      <c r="AK80" s="120" t="e">
        <f ca="1">+IF(AND(ISNUMBER(OFFSET('Sanitation Data'!$F$5,0,10*ROW('Sanitation Data'!F74))),CZ80="Yes"),100-OFFSET('Sanitation Data'!$F$5,0,10*ROW('Sanitation Data'!F74)),IF(AND(ISNUMBER(OFFSET('Sanitation Data'!$F$5,0,10*ROW('Sanitation Data'!F74))),CZ80="No",ISNUMBER(OFFSET('Sanitation Data'!$F$5,0,10*ROW('Sanitation Data'!F74)))),CONCATENATE("[",ROUND(100-OFFSET('Sanitation Data'!$F$5,0,10*ROW('Sanitation Data'!F74)),0),"]"),IF(AND(ISNUMBER(OFFSET('Sanitation Data'!$F$5,0,10*ROW('Sanitation Data'!F74))),CZ80="",ISNUMBER(OFFSET('Sanitation Data'!$F$5,0,10*ROW('Sanitation Data'!F74)))),100-OFFSET('Sanitation Data'!$F$5,0,10*ROW('Sanitation Data'!F74)),NA())))</f>
        <v>#N/A</v>
      </c>
      <c r="AL80" s="120" t="e">
        <f ca="1">+IF(AND(ISNUMBER(OFFSET('Sanitation Data'!$F$7,0,10*ROW('Sanitation Data'!F74))),DA80="Yes"),OFFSET('Sanitation Data'!$F$7,0,10*ROW('Sanitation Data'!F74)),IF(AND(ISNUMBER(OFFSET('Sanitation Data'!$F$7,0,10*ROW('Sanitation Data'!F74))),DA80="No",ISNUMBER(OFFSET('Sanitation Data'!$F$7,0,10*ROW('Sanitation Data'!F74)))),CONCATENATE("[",ROUND(OFFSET('Sanitation Data'!$F$7,0,10*ROW('Sanitation Data'!F74)),0),"]"),IF(AND(ISNUMBER(OFFSET('Sanitation Data'!$F$7,0,10*ROW('Sanitation Data'!F74))),DA80="",ISNUMBER(OFFSET('Sanitation Data'!$F$7,0,10*ROW('Sanitation Data'!F74)))),OFFSET('Sanitation Data'!$F$7,0,10*ROW('Sanitation Data'!F74)),NA())))</f>
        <v>#N/A</v>
      </c>
      <c r="AM80" s="120" t="e">
        <f ca="1">+IF(AND(ISNUMBER(OFFSET('Sanitation Data'!$F$11,0,10*ROW('Sanitation Data'!F74))),DB80="Yes"),OFFSET('Sanitation Data'!$F$11,0,10*ROW('Sanitation Data'!F74)),IF(AND(ISNUMBER(OFFSET('Sanitation Data'!$F$11,0,10*ROW('Sanitation Data'!F74))),DB80="No",ISNUMBER(OFFSET('Sanitation Data'!$F$11,0,10*ROW('Sanitation Data'!F74)))),CONCATENATE("[",ROUND(OFFSET('Sanitation Data'!$F$11,0,10*ROW('Sanitation Data'!F74)),0),"]"),IF(AND(ISNUMBER(OFFSET('Sanitation Data'!$F$11,0,10*ROW('Sanitation Data'!F74))),DB80="",ISNUMBER(OFFSET('Sanitation Data'!$F$11,0,10*ROW('Sanitation Data'!F74)))),OFFSET('Sanitation Data'!$F$11,0,10*ROW('Sanitation Data'!F74)),NA())))</f>
        <v>#N/A</v>
      </c>
      <c r="AN80" s="120" t="e">
        <f ca="1">+IF(AND(ISNUMBER(OFFSET('Sanitation Data'!$F$12,0,10*ROW('Sanitation Data'!F74))),DC80="Yes"),OFFSET('Sanitation Data'!$F$12,0,10*ROW('Sanitation Data'!F74)),IF(AND(ISNUMBER(OFFSET('Sanitation Data'!$F$12,0,10*ROW('Sanitation Data'!F74))),DC80="No",ISNUMBER(OFFSET('Sanitation Data'!$F$12,0,10*ROW('Sanitation Data'!F74)))),CONCATENATE("[",ROUND(OFFSET('Sanitation Data'!$F$12,0,10*ROW('Sanitation Data'!F74)),0),"]"),IF(AND(ISNUMBER(OFFSET('Sanitation Data'!$F$12,0,10*ROW('Sanitation Data'!F74))),DC80="",ISNUMBER(OFFSET('Sanitation Data'!$F$12,0,10*ROW('Sanitation Data'!F74)))),OFFSET('Sanitation Data'!$F$12,0,10*ROW('Sanitation Data'!F74)),NA())))</f>
        <v>#N/A</v>
      </c>
      <c r="AO80" s="120" t="e">
        <f ca="1">+IF(AND(ISNUMBER(OFFSET('Sanitation Data'!$F$13,0,10*ROW('Sanitation Data'!F74))),DD80="Yes"),OFFSET('Sanitation Data'!$F$13,0,10*ROW('Sanitation Data'!F74)),IF(AND(ISNUMBER(OFFSET('Sanitation Data'!$F$13,0,10*ROW('Sanitation Data'!F74))),DD80="No",ISNUMBER(OFFSET('Sanitation Data'!$F$13,0,10*ROW('Sanitation Data'!F74)))),CONCATENATE("[",ROUND(OFFSET('Sanitation Data'!$F$13,0,10*ROW('Sanitation Data'!F74)),0),"]"),IF(AND(ISNUMBER(OFFSET('Sanitation Data'!$F$13,0,10*ROW('Sanitation Data'!F74))),DD80="",ISNUMBER(OFFSET('Sanitation Data'!$F$13,0,10*ROW('Sanitation Data'!F74)))),OFFSET('Sanitation Data'!$F$13,0,10*ROW('Sanitation Data'!F74)),NA())))</f>
        <v>#N/A</v>
      </c>
      <c r="AP80" s="120" t="e">
        <f ca="1">+IF(AND(ISNUMBER(OFFSET('Sanitation Data'!$G$5,0,10*ROW('Sanitation Data'!G74))),DE80="Yes"),100-OFFSET('Sanitation Data'!$G$5,0,10*ROW('Sanitation Data'!G74)),IF(AND(ISNUMBER(OFFSET('Sanitation Data'!$G$5,0,10*ROW('Sanitation Data'!G74))),DE80="No",ISNUMBER(OFFSET('Sanitation Data'!$G$5,0,10*ROW('Sanitation Data'!G74)))),CONCATENATE("[",ROUND(100-OFFSET('Sanitation Data'!$G$5,0,10*ROW('Sanitation Data'!G74)),0),"]"),IF(AND(ISNUMBER(OFFSET('Sanitation Data'!$G$5,0,10*ROW('Sanitation Data'!G74))),DE80="",ISNUMBER(OFFSET('Sanitation Data'!$G$5,0,10*ROW('Sanitation Data'!G74)))),100-OFFSET('Sanitation Data'!$G$5,0,10*ROW('Sanitation Data'!G74)),NA())))</f>
        <v>#N/A</v>
      </c>
      <c r="AQ80" s="120" t="e">
        <f ca="1">+IF(AND(ISNUMBER(OFFSET('Sanitation Data'!$G$7,0,10*ROW('Sanitation Data'!G74))),DF80="Yes"),OFFSET('Sanitation Data'!$G$7,0,10*ROW('Sanitation Data'!G74)),IF(AND(ISNUMBER(OFFSET('Sanitation Data'!$G$7,0,10*ROW('Sanitation Data'!G74))),DF80="No",ISNUMBER(OFFSET('Sanitation Data'!$G$7,0,10*ROW('Sanitation Data'!G74)))),CONCATENATE("[",ROUND(OFFSET('Sanitation Data'!$G$7,0,10*ROW('Sanitation Data'!G74)),0),"]"),IF(AND(ISNUMBER(OFFSET('Sanitation Data'!$G$7,0,10*ROW('Sanitation Data'!G74))),DF80="",ISNUMBER(OFFSET('Sanitation Data'!$G$7,0,10*ROW('Sanitation Data'!G74)))),OFFSET('Sanitation Data'!$G$7,0,10*ROW('Sanitation Data'!G74)),NA())))</f>
        <v>#N/A</v>
      </c>
      <c r="AR80" s="120" t="e">
        <f ca="1">+IF(AND(ISNUMBER(OFFSET('Sanitation Data'!$G$11,0,10*ROW('Sanitation Data'!G74))),DG80="Yes"),OFFSET('Sanitation Data'!$G$11,0,10*ROW('Sanitation Data'!G74)),IF(AND(ISNUMBER(OFFSET('Sanitation Data'!$G$11,0,10*ROW('Sanitation Data'!G74))),DG80="No",ISNUMBER(OFFSET('Sanitation Data'!$G$11,0,10*ROW('Sanitation Data'!G74)))),CONCATENATE("[",ROUND(OFFSET('Sanitation Data'!$G$11,0,10*ROW('Sanitation Data'!G74)),0),"]"),IF(AND(ISNUMBER(OFFSET('Sanitation Data'!$G$11,0,10*ROW('Sanitation Data'!G74))),DG80="",ISNUMBER(OFFSET('Sanitation Data'!$G$11,0,10*ROW('Sanitation Data'!G74)))),OFFSET('Sanitation Data'!$G$11,0,10*ROW('Sanitation Data'!G74)),NA())))</f>
        <v>#N/A</v>
      </c>
      <c r="AS80" s="120" t="e">
        <f ca="1">+IF(AND(ISNUMBER(OFFSET('Sanitation Data'!$G$12,0,10*ROW('Sanitation Data'!G74))),DH80="Yes"),OFFSET('Sanitation Data'!$G$12,0,10*ROW('Sanitation Data'!G74)),IF(AND(ISNUMBER(OFFSET('Sanitation Data'!$G$12,0,10*ROW('Sanitation Data'!G74))),DH80="No",ISNUMBER(OFFSET('Sanitation Data'!$G$12,0,10*ROW('Sanitation Data'!G74)))),CONCATENATE("[",ROUND(OFFSET('Sanitation Data'!$G$12,0,10*ROW('Sanitation Data'!G74)),0),"]"),IF(AND(ISNUMBER(OFFSET('Sanitation Data'!$G$12,0,10*ROW('Sanitation Data'!G74))),DH80="",ISNUMBER(OFFSET('Sanitation Data'!$G$12,0,10*ROW('Sanitation Data'!G74)))),OFFSET('Sanitation Data'!$G$12,0,10*ROW('Sanitation Data'!G74)),NA())))</f>
        <v>#N/A</v>
      </c>
      <c r="AT80" s="120" t="e">
        <f ca="1">+IF(AND(ISNUMBER(OFFSET('Sanitation Data'!$G$13,0,10*ROW('Sanitation Data'!G74))),DI80="Yes"),OFFSET('Sanitation Data'!$G$13,0,10*ROW('Sanitation Data'!G74)),IF(AND(ISNUMBER(OFFSET('Sanitation Data'!$G$13,0,10*ROW('Sanitation Data'!G74))),DI80="No",ISNUMBER(OFFSET('Sanitation Data'!$G$13,0,10*ROW('Sanitation Data'!G74)))),CONCATENATE("[",ROUND(OFFSET('Sanitation Data'!$G$13,0,10*ROW('Sanitation Data'!G74)),0),"]"),IF(AND(ISNUMBER(OFFSET('Sanitation Data'!$G$13,0,10*ROW('Sanitation Data'!G74))),DI80="",ISNUMBER(OFFSET('Sanitation Data'!$G$13,0,10*ROW('Sanitation Data'!G74)))),OFFSET('Sanitation Data'!$G$13,0,10*ROW('Sanitation Data'!G74)),NA())))</f>
        <v>#N/A</v>
      </c>
      <c r="AU80" s="120" t="e">
        <f ca="1">+IF(AND(ISNUMBER(OFFSET('Sanitation Data'!$H$5,0,10*ROW('Sanitation Data'!H74))),DJ80="Yes"),100-OFFSET('Sanitation Data'!$H$5,0,10*ROW('Sanitation Data'!H74)),IF(AND(ISNUMBER(OFFSET('Sanitation Data'!$H$5,0,10*ROW('Sanitation Data'!H74))),DJ80="No",ISNUMBER(OFFSET('Sanitation Data'!$H$5,0,10*ROW('Sanitation Data'!H74)))),CONCATENATE("[",ROUND(100-OFFSET('Sanitation Data'!$H$5,0,10*ROW('Sanitation Data'!H74)),0),"]"),IF(AND(ISNUMBER(OFFSET('Sanitation Data'!$H$5,0,10*ROW('Sanitation Data'!H74))),DJ80="",ISNUMBER(OFFSET('Sanitation Data'!$H$5,0,10*ROW('Sanitation Data'!H74)))),100-OFFSET('Sanitation Data'!$H$5,0,10*ROW('Sanitation Data'!H74)),NA())))</f>
        <v>#N/A</v>
      </c>
      <c r="AV80" s="120" t="e">
        <f ca="1">+IF(AND(ISNUMBER(OFFSET('Sanitation Data'!$H$7,0,10*ROW('Sanitation Data'!H74))),DK80="Yes"),OFFSET('Sanitation Data'!$H$7,0,10*ROW('Sanitation Data'!H74)),IF(AND(ISNUMBER(OFFSET('Sanitation Data'!$H$7,0,10*ROW('Sanitation Data'!H74))),DK80="No",ISNUMBER(OFFSET('Sanitation Data'!$H$7,0,10*ROW('Sanitation Data'!H74)))),CONCATENATE("[",ROUND(OFFSET('Sanitation Data'!$H$7,0,10*ROW('Sanitation Data'!H74)),0),"]"),IF(AND(ISNUMBER(OFFSET('Sanitation Data'!$H$7,0,10*ROW('Sanitation Data'!H74))),DK80="",ISNUMBER(OFFSET('Sanitation Data'!$H$7,0,10*ROW('Sanitation Data'!H74)))),OFFSET('Sanitation Data'!$H$7,0,10*ROW('Sanitation Data'!H74)),NA())))</f>
        <v>#N/A</v>
      </c>
      <c r="AW80" s="120" t="e">
        <f ca="1">+IF(AND(ISNUMBER(OFFSET('Sanitation Data'!$H$11,0,10*ROW('Sanitation Data'!H74))),DL80="Yes"),OFFSET('Sanitation Data'!$H$11,0,10*ROW('Sanitation Data'!H74)),IF(AND(ISNUMBER(OFFSET('Sanitation Data'!$H$11,0,10*ROW('Sanitation Data'!H74))),DL80="No",ISNUMBER(OFFSET('Sanitation Data'!$H$11,0,10*ROW('Sanitation Data'!H74)))),CONCATENATE("[",ROUND(OFFSET('Sanitation Data'!$H$11,0,10*ROW('Sanitation Data'!H74)),0),"]"),IF(AND(ISNUMBER(OFFSET('Sanitation Data'!$H$11,0,10*ROW('Sanitation Data'!H74))),DL80="",ISNUMBER(OFFSET('Sanitation Data'!$H$11,0,10*ROW('Sanitation Data'!H74)))),OFFSET('Sanitation Data'!$H$11,0,10*ROW('Sanitation Data'!H74)),NA())))</f>
        <v>#N/A</v>
      </c>
      <c r="AX80" s="120" t="e">
        <f ca="1">+IF(AND(ISNUMBER(OFFSET('Sanitation Data'!$H$12,0,10*ROW('Sanitation Data'!H74))),DM80="Yes"),OFFSET('Sanitation Data'!$H$12,0,10*ROW('Sanitation Data'!H74)),IF(AND(ISNUMBER(OFFSET('Sanitation Data'!$H$12,0,10*ROW('Sanitation Data'!H74))),DM80="No",ISNUMBER(OFFSET('Sanitation Data'!$H$12,0,10*ROW('Sanitation Data'!H74)))),CONCATENATE("[",ROUND(OFFSET('Sanitation Data'!$H$12,0,10*ROW('Sanitation Data'!H74)),0),"]"),IF(AND(ISNUMBER(OFFSET('Sanitation Data'!$H$12,0,10*ROW('Sanitation Data'!H74))),DM80="",ISNUMBER(OFFSET('Sanitation Data'!$H$12,0,10*ROW('Sanitation Data'!H74)))),OFFSET('Sanitation Data'!$H$12,0,10*ROW('Sanitation Data'!H74)),NA())))</f>
        <v>#N/A</v>
      </c>
      <c r="AY80" s="120" t="e">
        <f ca="1">+IF(AND(ISNUMBER(OFFSET('Sanitation Data'!$H$13,0,10*ROW('Sanitation Data'!H74))),DN80="Yes"),OFFSET('Sanitation Data'!$H$13,0,10*ROW('Sanitation Data'!H74)),IF(AND(ISNUMBER(OFFSET('Sanitation Data'!$H$13,0,10*ROW('Sanitation Data'!H74))),DN80="No",ISNUMBER(OFFSET('Sanitation Data'!$H$13,0,10*ROW('Sanitation Data'!H74)))),CONCATENATE("[",ROUND(OFFSET('Sanitation Data'!$H$13,0,10*ROW('Sanitation Data'!H74)),0),"]"),IF(AND(ISNUMBER(OFFSET('Sanitation Data'!$H$13,0,10*ROW('Sanitation Data'!H74))),DN80="",ISNUMBER(OFFSET('Sanitation Data'!$H$13,0,10*ROW('Sanitation Data'!H74)))),OFFSET('Sanitation Data'!$H$13,0,10*ROW('Sanitation Data'!H74)),NA())))</f>
        <v>#N/A</v>
      </c>
      <c r="AZ80" s="121" t="e">
        <f ca="1">+IF(AND(ISNUMBER(OFFSET('Hygiene Data'!$C$6,0,10*ROW('Hygiene Data'!C74))),DO80="Yes"),OFFSET('Hygiene Data'!$C$6,0,10*ROW('Hygiene Data'!C74)),IF(AND(ISNUMBER(OFFSET('Hygiene Data'!$C$6,0,10*ROW('Hygiene Data'!C74))),DO80="No",ISNUMBER(OFFSET('Hygiene Data'!$C$6,0,10*ROW('Hygiene Data'!C74)))),CONCATENATE("[",ROUND(OFFSET('Hygiene Data'!$C$6,0,10*ROW('Hygiene Data'!C74)),0),"]"),IF(AND(ISNUMBER(OFFSET('Hygiene Data'!$C$6,0,10*ROW('Hygiene Data'!C74))),DO80="",ISNUMBER(OFFSET('Hygiene Data'!$C$6,0,10*ROW('Hygiene Data'!C74)))),OFFSET('Hygiene Data'!$C$6,0,10*ROW('Hygiene Data'!C74)),NA())))</f>
        <v>#N/A</v>
      </c>
      <c r="BA80" s="121" t="e">
        <f ca="1">+IF(AND(ISNUMBER(OFFSET('Hygiene Data'!$C$8,0,10*ROW('Hygiene Data'!C74))),DP80="Yes"),OFFSET('Hygiene Data'!$C$8,0,10*ROW('Hygiene Data'!C74)),IF(AND(ISNUMBER(OFFSET('Hygiene Data'!$C$8,0,10*ROW('Hygiene Data'!C74))),DP80="No",ISNUMBER(OFFSET('Hygiene Data'!$C$8,0,10*ROW('Hygiene Data'!C74)))),CONCATENATE("[",ROUND(OFFSET('Hygiene Data'!$C$8,0,10*ROW('Hygiene Data'!C74)),0),"]"),IF(AND(ISNUMBER(OFFSET('Hygiene Data'!$C$8,0,10*ROW('Hygiene Data'!C74))),DP80="",ISNUMBER(OFFSET('Hygiene Data'!$C$8,0,10*ROW('Hygiene Data'!C74)))),OFFSET('Hygiene Data'!$C$8,0,10*ROW('Hygiene Data'!C74)),NA())))</f>
        <v>#N/A</v>
      </c>
      <c r="BB80" s="121" t="e">
        <f ca="1">+IF(AND(ISNUMBER(OFFSET('Hygiene Data'!$C$10,0,10*ROW('Hygiene Data'!C74))),DQ80="Yes"),OFFSET('Hygiene Data'!$C$10,0,10*ROW('Hygiene Data'!C74)),IF(AND(ISNUMBER(OFFSET('Hygiene Data'!$C$10,0,10*ROW('Hygiene Data'!C74))),DQ80="No",ISNUMBER(OFFSET('Hygiene Data'!$C$10,0,10*ROW('Hygiene Data'!C74)))),CONCATENATE("[",ROUND(OFFSET('Hygiene Data'!$C$10,0,10*ROW('Hygiene Data'!C74)),0),"]"),IF(AND(ISNUMBER(OFFSET('Hygiene Data'!$C$10,0,10*ROW('Hygiene Data'!C74))),DQ80="",ISNUMBER(OFFSET('Hygiene Data'!$C$10,0,10*ROW('Hygiene Data'!C74)))),OFFSET('Hygiene Data'!$C$10,0,10*ROW('Hygiene Data'!C74)),NA())))</f>
        <v>#N/A</v>
      </c>
      <c r="BC80" s="121" t="e">
        <f ca="1">+IF(AND(ISNUMBER(OFFSET('Hygiene Data'!$D$6,0,10*ROW('Hygiene Data'!D74))),DR80="Yes"),OFFSET('Hygiene Data'!$D$6,0,10*ROW('Hygiene Data'!D74)),IF(AND(ISNUMBER(OFFSET('Hygiene Data'!$D$6,0,10*ROW('Hygiene Data'!D74))),DR80="No",ISNUMBER(OFFSET('Hygiene Data'!$D$6,0,10*ROW('Hygiene Data'!D74)))),CONCATENATE("[",ROUND(OFFSET('Hygiene Data'!$D$6,0,10*ROW('Hygiene Data'!D74)),0),"]"),IF(AND(ISNUMBER(OFFSET('Hygiene Data'!$D$6,0,10*ROW('Hygiene Data'!D74))),DR80="",ISNUMBER(OFFSET('Hygiene Data'!$D$6,0,10*ROW('Hygiene Data'!D74)))),OFFSET('Hygiene Data'!$D$6,0,10*ROW('Hygiene Data'!D74)),NA())))</f>
        <v>#N/A</v>
      </c>
      <c r="BD80" s="121" t="e">
        <f ca="1">+IF(AND(ISNUMBER(OFFSET('Hygiene Data'!$D$8,0,10*ROW('Hygiene Data'!D74))),DS80="Yes"),OFFSET('Hygiene Data'!$D$8,0,10*ROW('Hygiene Data'!D74)),IF(AND(ISNUMBER(OFFSET('Hygiene Data'!$D$8,0,10*ROW('Hygiene Data'!D74))),DS80="No",ISNUMBER(OFFSET('Hygiene Data'!$D$8,0,10*ROW('Hygiene Data'!D74)))),CONCATENATE("[",ROUND(OFFSET('Hygiene Data'!$D$8,0,10*ROW('Hygiene Data'!D74)),0),"]"),IF(AND(ISNUMBER(OFFSET('Hygiene Data'!$D$8,0,10*ROW('Hygiene Data'!D74))),DS80="",ISNUMBER(OFFSET('Hygiene Data'!$D$8,0,10*ROW('Hygiene Data'!D74)))),OFFSET('Hygiene Data'!$D$8,0,10*ROW('Hygiene Data'!D74)),NA())))</f>
        <v>#N/A</v>
      </c>
      <c r="BE80" s="121" t="e">
        <f ca="1">+IF(AND(ISNUMBER(OFFSET('Hygiene Data'!$D$10,0,10*ROW('Hygiene Data'!D74))),DT80="Yes"),OFFSET('Hygiene Data'!$D$10,0,10*ROW('Hygiene Data'!D74)),IF(AND(ISNUMBER(OFFSET('Hygiene Data'!$D$10,0,10*ROW('Hygiene Data'!D74))),DT80="No",ISNUMBER(OFFSET('Hygiene Data'!$D$10,0,10*ROW('Hygiene Data'!D74)))),CONCATENATE("[",ROUND(OFFSET('Hygiene Data'!$D$10,0,10*ROW('Hygiene Data'!D74)),0),"]"),IF(AND(ISNUMBER(OFFSET('Hygiene Data'!$D$10,0,10*ROW('Hygiene Data'!D74))),DT80="",ISNUMBER(OFFSET('Hygiene Data'!$D$10,0,10*ROW('Hygiene Data'!D74)))),OFFSET('Hygiene Data'!$D$10,0,10*ROW('Hygiene Data'!D74)),NA())))</f>
        <v>#N/A</v>
      </c>
      <c r="BF80" s="121" t="e">
        <f ca="1">+IF(AND(ISNUMBER(OFFSET('Hygiene Data'!$E$6,0,10*ROW('Hygiene Data'!E74))),DU80="Yes"),OFFSET('Hygiene Data'!$E$6,0,10*ROW('Hygiene Data'!E74)),IF(AND(ISNUMBER(OFFSET('Hygiene Data'!$E$6,0,10*ROW('Hygiene Data'!E74))),DU80="No",ISNUMBER(OFFSET('Hygiene Data'!$E$6,0,10*ROW('Hygiene Data'!E74)))),CONCATENATE("[",ROUND(OFFSET('Hygiene Data'!$E$6,0,10*ROW('Hygiene Data'!E74)),0),"]"),IF(AND(ISNUMBER(OFFSET('Hygiene Data'!$E$6,0,10*ROW('Hygiene Data'!E74))),DU80="",ISNUMBER(OFFSET('Hygiene Data'!$E$6,0,10*ROW('Hygiene Data'!E74)))),OFFSET('Hygiene Data'!$E$6,0,10*ROW('Hygiene Data'!E74)),NA())))</f>
        <v>#N/A</v>
      </c>
      <c r="BG80" s="121" t="e">
        <f ca="1">+IF(AND(ISNUMBER(OFFSET('Hygiene Data'!$E$8,0,10*ROW('Hygiene Data'!E74))),DV80="Yes"),OFFSET('Hygiene Data'!$E$8,0,10*ROW('Hygiene Data'!E74)),IF(AND(ISNUMBER(OFFSET('Hygiene Data'!$E$8,0,10*ROW('Hygiene Data'!E74))),DV80="No",ISNUMBER(OFFSET('Hygiene Data'!$E$8,0,10*ROW('Hygiene Data'!E74)))),CONCATENATE("[",ROUND(OFFSET('Hygiene Data'!$E$8,0,10*ROW('Hygiene Data'!E74)),0),"]"),IF(AND(ISNUMBER(OFFSET('Hygiene Data'!$E$8,0,10*ROW('Hygiene Data'!E74))),DV80="",ISNUMBER(OFFSET('Hygiene Data'!$E$8,0,10*ROW('Hygiene Data'!E74)))),OFFSET('Hygiene Data'!$E$8,0,10*ROW('Hygiene Data'!E74)),NA())))</f>
        <v>#N/A</v>
      </c>
      <c r="BH80" s="121" t="e">
        <f ca="1">+IF(AND(ISNUMBER(OFFSET('Hygiene Data'!$E$10,0,10*ROW('Hygiene Data'!E74))),DW80="Yes"),OFFSET('Hygiene Data'!$E$10,0,10*ROW('Hygiene Data'!E74)),IF(AND(ISNUMBER(OFFSET('Hygiene Data'!$E$10,0,10*ROW('Hygiene Data'!E74))),DW80="No",ISNUMBER(OFFSET('Hygiene Data'!$E$10,0,10*ROW('Hygiene Data'!E74)))),CONCATENATE("[",ROUND(OFFSET('Hygiene Data'!$E$10,0,10*ROW('Hygiene Data'!E74)),0),"]"),IF(AND(ISNUMBER(OFFSET('Hygiene Data'!$E$10,0,10*ROW('Hygiene Data'!E74))),DW80="",ISNUMBER(OFFSET('Hygiene Data'!$E$10,0,10*ROW('Hygiene Data'!E74)))),OFFSET('Hygiene Data'!$E$10,0,10*ROW('Hygiene Data'!E74)),NA())))</f>
        <v>#N/A</v>
      </c>
      <c r="BI80" s="121" t="e">
        <f ca="1">+IF(AND(ISNUMBER(OFFSET('Hygiene Data'!$F$6,0,10*ROW('Hygiene Data'!F74))),DX80="Yes"),OFFSET('Hygiene Data'!$F$6,0,10*ROW('Hygiene Data'!F74)),IF(AND(ISNUMBER(OFFSET('Hygiene Data'!$F$6,0,10*ROW('Hygiene Data'!F74))),DX80="No",ISNUMBER(OFFSET('Hygiene Data'!$F$6,0,10*ROW('Hygiene Data'!F74)))),CONCATENATE("[",ROUND(OFFSET('Hygiene Data'!$F$6,0,10*ROW('Hygiene Data'!F74)),0),"]"),IF(AND(ISNUMBER(OFFSET('Hygiene Data'!$F$6,0,10*ROW('Hygiene Data'!F74))),DX80="",ISNUMBER(OFFSET('Hygiene Data'!$F$6,0,10*ROW('Hygiene Data'!F74)))),OFFSET('Hygiene Data'!$F$6,0,10*ROW('Hygiene Data'!F74)),NA())))</f>
        <v>#N/A</v>
      </c>
      <c r="BJ80" s="121" t="e">
        <f ca="1">+IF(AND(ISNUMBER(OFFSET('Hygiene Data'!$F$8,0,10*ROW('Hygiene Data'!F74))),DY80="Yes"),OFFSET('Hygiene Data'!$F$8,0,10*ROW('Hygiene Data'!F74)),IF(AND(ISNUMBER(OFFSET('Hygiene Data'!$F$8,0,10*ROW('Hygiene Data'!F74))),DY80="No",ISNUMBER(OFFSET('Hygiene Data'!$F$8,0,10*ROW('Hygiene Data'!F74)))),CONCATENATE("[",ROUND(OFFSET('Hygiene Data'!$F$8,0,10*ROW('Hygiene Data'!F74)),0),"]"),IF(AND(ISNUMBER(OFFSET('Hygiene Data'!$F$8,0,10*ROW('Hygiene Data'!F74))),DY80="",ISNUMBER(OFFSET('Hygiene Data'!$F$8,0,10*ROW('Hygiene Data'!F74)))),OFFSET('Hygiene Data'!$F$8,0,10*ROW('Hygiene Data'!F74)),NA())))</f>
        <v>#N/A</v>
      </c>
      <c r="BK80" s="121" t="e">
        <f ca="1">+IF(AND(ISNUMBER(OFFSET('Hygiene Data'!$F$10,0,10*ROW('Hygiene Data'!F74))),DZ80="Yes"),OFFSET('Hygiene Data'!$F$10,0,10*ROW('Hygiene Data'!F74)),IF(AND(ISNUMBER(OFFSET('Hygiene Data'!$F$10,0,10*ROW('Hygiene Data'!F74))),DZ80="No",ISNUMBER(OFFSET('Hygiene Data'!$F$10,0,10*ROW('Hygiene Data'!F74)))),CONCATENATE("[",ROUND(OFFSET('Hygiene Data'!$F$10,0,10*ROW('Hygiene Data'!F74)),0),"]"),IF(AND(ISNUMBER(OFFSET('Hygiene Data'!$F$10,0,10*ROW('Hygiene Data'!F74))),DZ80="",ISNUMBER(OFFSET('Hygiene Data'!$F$10,0,10*ROW('Hygiene Data'!F74)))),OFFSET('Hygiene Data'!$F$10,0,10*ROW('Hygiene Data'!F74)),NA())))</f>
        <v>#N/A</v>
      </c>
      <c r="BL80" s="121" t="e">
        <f ca="1">+IF(AND(ISNUMBER(OFFSET('Hygiene Data'!$G$6,0,10*ROW('Hygiene Data'!G74))),EA80="Yes"),OFFSET('Hygiene Data'!$G$6,0,10*ROW('Hygiene Data'!G74)),IF(AND(ISNUMBER(OFFSET('Hygiene Data'!$G$6,0,10*ROW('Hygiene Data'!G74))),EA80="No",ISNUMBER(OFFSET('Hygiene Data'!$G$6,0,10*ROW('Hygiene Data'!G74)))),CONCATENATE("[",ROUND(OFFSET('Hygiene Data'!$G$6,0,10*ROW('Hygiene Data'!G74)),0),"]"),IF(AND(ISNUMBER(OFFSET('Hygiene Data'!$G$6,0,10*ROW('Hygiene Data'!G74))),EA80="",ISNUMBER(OFFSET('Hygiene Data'!$G$6,0,10*ROW('Hygiene Data'!G74)))),OFFSET('Hygiene Data'!$G$6,0,10*ROW('Hygiene Data'!G74)),NA())))</f>
        <v>#N/A</v>
      </c>
      <c r="BM80" s="121" t="e">
        <f ca="1">+IF(AND(ISNUMBER(OFFSET('Hygiene Data'!$G$8,0,10*ROW('Hygiene Data'!G74))),EB80="Yes"),OFFSET('Hygiene Data'!$G$8,0,10*ROW('Hygiene Data'!G74)),IF(AND(ISNUMBER(OFFSET('Hygiene Data'!$G$8,0,10*ROW('Hygiene Data'!G74))),EB80="No",ISNUMBER(OFFSET('Hygiene Data'!$G$8,0,10*ROW('Hygiene Data'!G74)))),CONCATENATE("[",ROUND(OFFSET('Hygiene Data'!$G$8,0,10*ROW('Hygiene Data'!G74)),0),"]"),IF(AND(ISNUMBER(OFFSET('Hygiene Data'!$G$8,0,10*ROW('Hygiene Data'!G74))),EB80="",ISNUMBER(OFFSET('Hygiene Data'!$G$8,0,10*ROW('Hygiene Data'!G74)))),OFFSET('Hygiene Data'!$G$8,0,10*ROW('Hygiene Data'!G74)),NA())))</f>
        <v>#N/A</v>
      </c>
      <c r="BN80" s="121" t="e">
        <f ca="1">+IF(AND(ISNUMBER(OFFSET('Hygiene Data'!$G$10,0,10*ROW('Hygiene Data'!G74))),EC80="Yes"),OFFSET('Hygiene Data'!$G$10,0,10*ROW('Hygiene Data'!G74)),IF(AND(ISNUMBER(OFFSET('Hygiene Data'!$G$10,0,10*ROW('Hygiene Data'!G74))),EC80="No",ISNUMBER(OFFSET('Hygiene Data'!$G$10,0,10*ROW('Hygiene Data'!G74)))),CONCATENATE("[",ROUND(OFFSET('Hygiene Data'!$G$10,0,10*ROW('Hygiene Data'!G74)),0),"]"),IF(AND(ISNUMBER(OFFSET('Hygiene Data'!$G$10,0,10*ROW('Hygiene Data'!G74))),EC80="",ISNUMBER(OFFSET('Hygiene Data'!$G$10,0,10*ROW('Hygiene Data'!G74)))),OFFSET('Hygiene Data'!$G$10,0,10*ROW('Hygiene Data'!G74)),NA())))</f>
        <v>#N/A</v>
      </c>
      <c r="BO80" s="121" t="e">
        <f ca="1">+IF(AND(ISNUMBER(OFFSET('Hygiene Data'!$H$6,0,10*ROW('Hygiene Data'!H74))),ED80="Yes"),OFFSET('Hygiene Data'!$H$6,0,10*ROW('Hygiene Data'!H74)),IF(AND(ISNUMBER(OFFSET('Hygiene Data'!$H$6,0,10*ROW('Hygiene Data'!H74))),ED80="No",ISNUMBER(OFFSET('Hygiene Data'!$H$6,0,10*ROW('Hygiene Data'!H74)))),CONCATENATE("[",ROUND(OFFSET('Hygiene Data'!$H$6,0,10*ROW('Hygiene Data'!H74)),0),"]"),IF(AND(ISNUMBER(OFFSET('Hygiene Data'!$H$6,0,10*ROW('Hygiene Data'!H74))),ED80="",ISNUMBER(OFFSET('Hygiene Data'!$H$6,0,10*ROW('Hygiene Data'!H74)))),OFFSET('Hygiene Data'!$H$6,0,10*ROW('Hygiene Data'!H74)),NA())))</f>
        <v>#N/A</v>
      </c>
      <c r="BP80" s="121" t="e">
        <f ca="1">+IF(AND(ISNUMBER(OFFSET('Hygiene Data'!$H$8,0,10*ROW('Hygiene Data'!H74))),EE80="Yes"),OFFSET('Hygiene Data'!$H$8,0,10*ROW('Hygiene Data'!H74)),IF(AND(ISNUMBER(OFFSET('Hygiene Data'!$H$8,0,10*ROW('Hygiene Data'!H74))),EE80="No",ISNUMBER(OFFSET('Hygiene Data'!$H$8,0,10*ROW('Hygiene Data'!H74)))),CONCATENATE("[",ROUND(OFFSET('Hygiene Data'!$H$8,0,10*ROW('Hygiene Data'!H74)),0),"]"),IF(AND(ISNUMBER(OFFSET('Hygiene Data'!$H$8,0,10*ROW('Hygiene Data'!H74))),EE80="",ISNUMBER(OFFSET('Hygiene Data'!$H$8,0,10*ROW('Hygiene Data'!H74)))),OFFSET('Hygiene Data'!$H$8,0,10*ROW('Hygiene Data'!H74)),NA())))</f>
        <v>#N/A</v>
      </c>
      <c r="BQ80" s="121" t="e">
        <f ca="1">+IF(AND(ISNUMBER(OFFSET('Hygiene Data'!$H$10,0,10*ROW('Hygiene Data'!H74))),EF80="Yes"),OFFSET('Hygiene Data'!$H$10,0,10*ROW('Hygiene Data'!H74)),IF(AND(ISNUMBER(OFFSET('Hygiene Data'!$H$10,0,10*ROW('Hygiene Data'!H74))),EF80="No",ISNUMBER(OFFSET('Hygiene Data'!$H$10,0,10*ROW('Hygiene Data'!H74)))),CONCATENATE("[",ROUND(OFFSET('Hygiene Data'!$H$10,0,10*ROW('Hygiene Data'!H74)),0),"]"),IF(AND(ISNUMBER(OFFSET('Hygiene Data'!$H$10,0,10*ROW('Hygiene Data'!H74))),EF80="",ISNUMBER(OFFSET('Hygiene Data'!$H$10,0,10*ROW('Hygiene Data'!H74)))),OFFSET('Hygiene Data'!$H$10,0,10*ROW('Hygiene Data'!H74)),NA())))</f>
        <v>#N/A</v>
      </c>
      <c r="BS80" s="28" t="str">
        <f ca="1">+IF(OFFSET('Water Data'!$C$28,0,10*ROW('Water Data'!C74))="","",OFFSET('Water Data'!$C$28,0,10*ROW('Water Data'!C74)))</f>
        <v/>
      </c>
      <c r="BT80" s="28" t="str">
        <f ca="1">+IF(OFFSET('Water Data'!$C$29,0,10*ROW('Water Data'!C74))="","",OFFSET('Water Data'!$C$29,0,10*ROW('Water Data'!C74)))</f>
        <v/>
      </c>
      <c r="BU80" s="28" t="str">
        <f ca="1">+IF(OFFSET('Water Data'!$C$30,0,10*ROW('Water Data'!C74))="","",OFFSET('Water Data'!$C$30,0,10*ROW('Water Data'!C74)))</f>
        <v/>
      </c>
      <c r="BV80" s="28" t="str">
        <f ca="1">+IF(OFFSET('Water Data'!$D$28,0,10*ROW('Water Data'!D74))="","",OFFSET('Water Data'!$D$28,0,10*ROW('Water Data'!D74)))</f>
        <v/>
      </c>
      <c r="BW80" s="28" t="str">
        <f ca="1">+IF(OFFSET('Water Data'!$D$29,0,10*ROW('Water Data'!D74))="","",OFFSET('Water Data'!$D$29,0,10*ROW('Water Data'!D74)))</f>
        <v/>
      </c>
      <c r="BX80" s="28" t="str">
        <f ca="1">+IF(OFFSET('Water Data'!$D$30,0,10*ROW('Water Data'!D74))="","",OFFSET('Water Data'!$D$30,0,10*ROW('Water Data'!D74)))</f>
        <v/>
      </c>
      <c r="BY80" s="28" t="str">
        <f ca="1">+IF(OFFSET('Water Data'!$E$28,0,10*ROW('Water Data'!E74))="","",OFFSET('Water Data'!$E$28,0,10*ROW('Water Data'!E74)))</f>
        <v/>
      </c>
      <c r="BZ80" s="28" t="str">
        <f ca="1">+IF(OFFSET('Water Data'!$E$29,0,10*ROW('Water Data'!E74))="","",OFFSET('Water Data'!$E$29,0,10*ROW('Water Data'!E74)))</f>
        <v/>
      </c>
      <c r="CA80" s="28" t="str">
        <f ca="1">+IF(OFFSET('Water Data'!$E$30,0,10*ROW('Water Data'!E74))="","",OFFSET('Water Data'!$E$30,0,10*ROW('Water Data'!E74)))</f>
        <v/>
      </c>
      <c r="CB80" s="28" t="str">
        <f ca="1">+IF(OFFSET('Water Data'!$F$28,0,10*ROW('Water Data'!F74))="","",OFFSET('Water Data'!$F$28,0,10*ROW('Water Data'!F74)))</f>
        <v/>
      </c>
      <c r="CC80" s="28" t="str">
        <f ca="1">+IF(OFFSET('Water Data'!$F$29,0,10*ROW('Water Data'!F74))="","",OFFSET('Water Data'!$F$29,0,10*ROW('Water Data'!F74)))</f>
        <v/>
      </c>
      <c r="CD80" s="28" t="str">
        <f ca="1">+IF(OFFSET('Water Data'!$F$30,0,10*ROW('Water Data'!F74))="","",OFFSET('Water Data'!$F$30,0,10*ROW('Water Data'!F74)))</f>
        <v/>
      </c>
      <c r="CE80" s="28" t="str">
        <f ca="1">+IF(OFFSET('Water Data'!$G$28,0,10*ROW('Water Data'!G74))="","",OFFSET('Water Data'!$G$28,0,10*ROW('Water Data'!G74)))</f>
        <v/>
      </c>
      <c r="CF80" s="28" t="str">
        <f ca="1">+IF(OFFSET('Water Data'!$G$29,0,10*ROW('Water Data'!G74))="","",OFFSET('Water Data'!$G$29,0,10*ROW('Water Data'!G74)))</f>
        <v/>
      </c>
      <c r="CG80" s="28" t="str">
        <f ca="1">+IF(OFFSET('Water Data'!$G$30,0,10*ROW('Water Data'!G74))="","",OFFSET('Water Data'!$G$30,0,10*ROW('Water Data'!G74)))</f>
        <v/>
      </c>
      <c r="CH80" s="28" t="str">
        <f ca="1">+IF(OFFSET('Water Data'!$H$28,0,10*ROW('Water Data'!H74))="","",OFFSET('Water Data'!$H$28,0,10*ROW('Water Data'!H74)))</f>
        <v/>
      </c>
      <c r="CI80" s="28" t="str">
        <f ca="1">+IF(OFFSET('Water Data'!$H$29,0,10*ROW('Water Data'!H74))="","",OFFSET('Water Data'!$H$29,0,10*ROW('Water Data'!H74)))</f>
        <v/>
      </c>
      <c r="CJ80" s="28" t="str">
        <f ca="1">+IF(OFFSET('Water Data'!$H$30,0,10*ROW('Water Data'!H74))="","",OFFSET('Water Data'!$H$30,0,10*ROW('Water Data'!H74)))</f>
        <v/>
      </c>
      <c r="CK80" s="28" t="str">
        <f ca="1">+IF(OFFSET('Sanitation Data'!$C$29,0,10*ROW('Sanitation Data'!C74))="","",OFFSET('Sanitation Data'!$C$29,0,10*ROW('Sanitation Data'!C74)))</f>
        <v/>
      </c>
      <c r="CL80" s="28" t="str">
        <f ca="1">+IF(OFFSET('Sanitation Data'!$C$30,0,10*ROW('Sanitation Data'!C74))="","",OFFSET('Sanitation Data'!$C$30,0,10*ROW('Sanitation Data'!C74)))</f>
        <v/>
      </c>
      <c r="CM80" s="28" t="str">
        <f ca="1">+IF(OFFSET('Sanitation Data'!$C$31,0,10*ROW('Sanitation Data'!C74))="","",OFFSET('Sanitation Data'!$C$31,0,10*ROW('Sanitation Data'!C74)))</f>
        <v/>
      </c>
      <c r="CN80" s="28" t="str">
        <f ca="1">+IF(OFFSET('Sanitation Data'!$C$32,0,10*ROW('Sanitation Data'!C74))="","",OFFSET('Sanitation Data'!$C$32,0,10*ROW('Sanitation Data'!C74)))</f>
        <v/>
      </c>
      <c r="CO80" s="28" t="str">
        <f ca="1">+IF(OFFSET('Sanitation Data'!$C$33,0,10*ROW('Sanitation Data'!C74))="","",OFFSET('Sanitation Data'!$C$33,0,10*ROW('Sanitation Data'!C74)))</f>
        <v/>
      </c>
      <c r="CP80" s="28" t="str">
        <f ca="1">+IF(OFFSET('Sanitation Data'!$D$29,0,10*ROW('Sanitation Data'!D74))="","",OFFSET('Sanitation Data'!$D$29,0,10*ROW('Sanitation Data'!D74)))</f>
        <v/>
      </c>
      <c r="CQ80" s="28" t="str">
        <f ca="1">+IF(OFFSET('Sanitation Data'!$D$30,0,10*ROW('Sanitation Data'!D74))="","",OFFSET('Sanitation Data'!$D$30,0,10*ROW('Sanitation Data'!D74)))</f>
        <v/>
      </c>
      <c r="CR80" s="28" t="str">
        <f ca="1">+IF(OFFSET('Sanitation Data'!$D$31,0,10*ROW('Sanitation Data'!D74))="","",OFFSET('Sanitation Data'!$D$31,0,10*ROW('Sanitation Data'!D74)))</f>
        <v/>
      </c>
      <c r="CS80" s="28" t="str">
        <f ca="1">+IF(OFFSET('Sanitation Data'!$D$32,0,10*ROW('Sanitation Data'!D74))="","",OFFSET('Sanitation Data'!$D$32,0,10*ROW('Sanitation Data'!D74)))</f>
        <v/>
      </c>
      <c r="CT80" s="28" t="str">
        <f ca="1">+IF(OFFSET('Sanitation Data'!$D$33,0,10*ROW('Sanitation Data'!D74))="","",OFFSET('Sanitation Data'!$D$33,0,10*ROW('Sanitation Data'!D74)))</f>
        <v/>
      </c>
      <c r="CU80" s="28" t="str">
        <f ca="1">+IF(OFFSET('Sanitation Data'!$E$29,0,10*ROW('Sanitation Data'!E74))="","",OFFSET('Sanitation Data'!$E$29,0,10*ROW('Sanitation Data'!E74)))</f>
        <v/>
      </c>
      <c r="CV80" s="28" t="str">
        <f ca="1">+IF(OFFSET('Sanitation Data'!$E$30,0,10*ROW('Sanitation Data'!E74))="","",OFFSET('Sanitation Data'!$E$30,0,10*ROW('Sanitation Data'!E74)))</f>
        <v/>
      </c>
      <c r="CW80" s="28" t="str">
        <f ca="1">+IF(OFFSET('Sanitation Data'!$E$31,0,10*ROW('Sanitation Data'!E74))="","",OFFSET('Sanitation Data'!$E$31,0,10*ROW('Sanitation Data'!E74)))</f>
        <v/>
      </c>
      <c r="CX80" s="28" t="str">
        <f ca="1">+IF(OFFSET('Sanitation Data'!$E$32,0,10*ROW('Sanitation Data'!E74))="","",OFFSET('Sanitation Data'!$E$32,0,10*ROW('Sanitation Data'!E74)))</f>
        <v/>
      </c>
      <c r="CY80" s="28" t="str">
        <f ca="1">+IF(OFFSET('Sanitation Data'!$E$33,0,10*ROW('Sanitation Data'!E74))="","",OFFSET('Sanitation Data'!$E$33,0,10*ROW('Sanitation Data'!E74)))</f>
        <v/>
      </c>
      <c r="CZ80" s="28" t="str">
        <f ca="1">+IF(OFFSET('Sanitation Data'!$F$29,0,10*ROW('Sanitation Data'!F74))="","",OFFSET('Sanitation Data'!$F$29,0,10*ROW('Sanitation Data'!F74)))</f>
        <v/>
      </c>
      <c r="DA80" s="28" t="str">
        <f ca="1">+IF(OFFSET('Sanitation Data'!$F$30,0,10*ROW('Sanitation Data'!F74))="","",OFFSET('Sanitation Data'!$F$30,0,10*ROW('Sanitation Data'!F74)))</f>
        <v/>
      </c>
      <c r="DB80" s="28" t="str">
        <f ca="1">+IF(OFFSET('Sanitation Data'!$F$31,0,10*ROW('Sanitation Data'!F74))="","",OFFSET('Sanitation Data'!$F$31,0,10*ROW('Sanitation Data'!F74)))</f>
        <v/>
      </c>
      <c r="DC80" s="28" t="str">
        <f ca="1">+IF(OFFSET('Sanitation Data'!$F$32,0,10*ROW('Sanitation Data'!F74))="","",OFFSET('Sanitation Data'!$F$32,0,10*ROW('Sanitation Data'!F74)))</f>
        <v/>
      </c>
      <c r="DD80" s="28" t="str">
        <f ca="1">+IF(OFFSET('Sanitation Data'!$F$33,0,10*ROW('Sanitation Data'!F74))="","",OFFSET('Sanitation Data'!$F$33,0,10*ROW('Sanitation Data'!F74)))</f>
        <v/>
      </c>
      <c r="DE80" s="28" t="str">
        <f ca="1">+IF(OFFSET('Sanitation Data'!$G$29,0,10*ROW('Sanitation Data'!G74))="","",OFFSET('Sanitation Data'!$G$29,0,10*ROW('Sanitation Data'!G74)))</f>
        <v/>
      </c>
      <c r="DF80" s="28" t="str">
        <f ca="1">+IF(OFFSET('Sanitation Data'!$G$30,0,10*ROW('Sanitation Data'!G74))="","",OFFSET('Sanitation Data'!$G$30,0,10*ROW('Sanitation Data'!G74)))</f>
        <v/>
      </c>
      <c r="DG80" s="28" t="str">
        <f ca="1">+IF(OFFSET('Sanitation Data'!$G$31,0,10*ROW('Sanitation Data'!G74))="","",OFFSET('Sanitation Data'!$G$31,0,10*ROW('Sanitation Data'!G74)))</f>
        <v/>
      </c>
      <c r="DH80" s="28" t="str">
        <f ca="1">+IF(OFFSET('Sanitation Data'!$G$32,0,10*ROW('Sanitation Data'!G74))="","",OFFSET('Sanitation Data'!$G$32,0,10*ROW('Sanitation Data'!G74)))</f>
        <v/>
      </c>
      <c r="DI80" s="28" t="str">
        <f ca="1">+IF(OFFSET('Sanitation Data'!$G$33,0,10*ROW('Sanitation Data'!G74))="","",OFFSET('Sanitation Data'!$G$33,0,10*ROW('Sanitation Data'!G74)))</f>
        <v/>
      </c>
      <c r="DJ80" s="28" t="str">
        <f ca="1">+IF(OFFSET('Sanitation Data'!$H$29,0,10*ROW('Sanitation Data'!H74))="","",OFFSET('Sanitation Data'!$H$29,0,10*ROW('Sanitation Data'!H74)))</f>
        <v/>
      </c>
      <c r="DK80" s="28" t="str">
        <f ca="1">+IF(OFFSET('Sanitation Data'!$H$30,0,10*ROW('Sanitation Data'!H74))="","",OFFSET('Sanitation Data'!$H$30,0,10*ROW('Sanitation Data'!H74)))</f>
        <v/>
      </c>
      <c r="DL80" s="28" t="str">
        <f ca="1">+IF(OFFSET('Sanitation Data'!$H$31,0,10*ROW('Sanitation Data'!H74))="","",OFFSET('Sanitation Data'!$H$31,0,10*ROW('Sanitation Data'!H74)))</f>
        <v/>
      </c>
      <c r="DM80" s="28" t="str">
        <f ca="1">+IF(OFFSET('Sanitation Data'!$H$32,0,10*ROW('Sanitation Data'!H74))="","",OFFSET('Sanitation Data'!$H$32,0,10*ROW('Sanitation Data'!H74)))</f>
        <v/>
      </c>
      <c r="DN80" s="28" t="str">
        <f ca="1">+IF(OFFSET('Sanitation Data'!$H$33,0,10*ROW('Sanitation Data'!H74))="","",OFFSET('Sanitation Data'!$H$33,0,10*ROW('Sanitation Data'!H74)))</f>
        <v/>
      </c>
      <c r="DO80" s="28" t="str">
        <f ca="1">+IF(OFFSET('Hygiene Data'!$C$12,0,10*ROW('Hygiene Data'!C74))="","",OFFSET('Hygiene Data'!$C$12,0,10*ROW('Hygiene Data'!C74)))</f>
        <v/>
      </c>
      <c r="DP80" s="28" t="str">
        <f ca="1">+IF(OFFSET('Hygiene Data'!$C$13,0,10*ROW('Hygiene Data'!C74))="","",OFFSET('Hygiene Data'!$C$13,0,10*ROW('Hygiene Data'!C74)))</f>
        <v/>
      </c>
      <c r="DQ80" s="28" t="str">
        <f ca="1">+IF(OFFSET('Hygiene Data'!$C$14,0,10*ROW('Hygiene Data'!C74))="","",OFFSET('Hygiene Data'!$C$14,0,10*ROW('Hygiene Data'!C74)))</f>
        <v/>
      </c>
      <c r="DR80" s="28" t="str">
        <f ca="1">+IF(OFFSET('Hygiene Data'!$D$12,0,10*ROW('Hygiene Data'!D74))="","",OFFSET('Hygiene Data'!$D$12,0,10*ROW('Hygiene Data'!D74)))</f>
        <v/>
      </c>
      <c r="DS80" s="28" t="str">
        <f ca="1">+IF(OFFSET('Hygiene Data'!$D$13,0,10*ROW('Hygiene Data'!D74))="","",OFFSET('Hygiene Data'!$D$13,0,10*ROW('Hygiene Data'!D74)))</f>
        <v/>
      </c>
      <c r="DT80" s="28" t="str">
        <f ca="1">+IF(OFFSET('Hygiene Data'!$D$14,0,10*ROW('Hygiene Data'!D74))="","",OFFSET('Hygiene Data'!$D$14,0,10*ROW('Hygiene Data'!D74)))</f>
        <v/>
      </c>
      <c r="DU80" s="28" t="str">
        <f ca="1">+IF(OFFSET('Hygiene Data'!$E$12,0,10*ROW('Hygiene Data'!E74))="","",OFFSET('Hygiene Data'!$E$12,0,10*ROW('Hygiene Data'!E74)))</f>
        <v/>
      </c>
      <c r="DV80" s="28" t="str">
        <f ca="1">+IF(OFFSET('Hygiene Data'!$E$13,0,10*ROW('Hygiene Data'!E74))="","",OFFSET('Hygiene Data'!$E$13,0,10*ROW('Hygiene Data'!E74)))</f>
        <v/>
      </c>
      <c r="DW80" s="28" t="str">
        <f ca="1">+IF(OFFSET('Hygiene Data'!$E$14,0,10*ROW('Hygiene Data'!E74))="","",OFFSET('Hygiene Data'!$E$14,0,10*ROW('Hygiene Data'!E74)))</f>
        <v/>
      </c>
      <c r="DX80" s="28" t="str">
        <f ca="1">+IF(OFFSET('Hygiene Data'!$F$12,0,10*ROW('Hygiene Data'!F74))="","",OFFSET('Hygiene Data'!$F$12,0,10*ROW('Hygiene Data'!F74)))</f>
        <v/>
      </c>
      <c r="DY80" s="28" t="str">
        <f ca="1">+IF(OFFSET('Hygiene Data'!$F$13,0,10*ROW('Hygiene Data'!F74))="","",OFFSET('Hygiene Data'!$F$13,0,10*ROW('Hygiene Data'!F74)))</f>
        <v/>
      </c>
      <c r="DZ80" s="28" t="str">
        <f ca="1">+IF(OFFSET('Hygiene Data'!$F$14,0,10*ROW('Hygiene Data'!F74))="","",OFFSET('Hygiene Data'!$F$14,0,10*ROW('Hygiene Data'!F74)))</f>
        <v/>
      </c>
      <c r="EA80" s="28" t="str">
        <f ca="1">+IF(OFFSET('Hygiene Data'!$G$12,0,10*ROW('Hygiene Data'!G74))="","",OFFSET('Hygiene Data'!$G$12,0,10*ROW('Hygiene Data'!G74)))</f>
        <v/>
      </c>
      <c r="EB80" s="28" t="str">
        <f ca="1">+IF(OFFSET('Hygiene Data'!$G$13,0,10*ROW('Hygiene Data'!G74))="","",OFFSET('Hygiene Data'!$G$13,0,10*ROW('Hygiene Data'!G74)))</f>
        <v/>
      </c>
      <c r="EC80" s="28" t="str">
        <f ca="1">+IF(OFFSET('Hygiene Data'!$G$14,0,10*ROW('Hygiene Data'!G74))="","",OFFSET('Hygiene Data'!$G$14,0,10*ROW('Hygiene Data'!G74)))</f>
        <v/>
      </c>
      <c r="ED80" s="28" t="str">
        <f ca="1">+IF(OFFSET('Hygiene Data'!$H$12,0,10*ROW('Hygiene Data'!H74))="","",OFFSET('Hygiene Data'!$H$12,0,10*ROW('Hygiene Data'!H74)))</f>
        <v/>
      </c>
      <c r="EE80" s="28" t="str">
        <f ca="1">+IF(OFFSET('Hygiene Data'!$H$13,0,10*ROW('Hygiene Data'!H74))="","",OFFSET('Hygiene Data'!$H$13,0,10*ROW('Hygiene Data'!H74)))</f>
        <v/>
      </c>
      <c r="EF80" s="28" t="str">
        <f ca="1">+IF(OFFSET('Hygiene Data'!$H$14,0,10*ROW('Hygiene Data'!H74))="","",OFFSET('Hygiene Data'!$H$14,0,10*ROW('Hygiene Data'!H74)))</f>
        <v/>
      </c>
    </row>
    <row r="81" spans="1:136" x14ac:dyDescent="0.2">
      <c r="A81" s="44" t="str">
        <f ca="1">+IF(OFFSET('Water Data'!$B$1,0,10*ROW('Water Data'!B78))="","",OFFSET('Water Data'!$B$1,0,10*ROW('Water Data'!B78)))</f>
        <v/>
      </c>
      <c r="B81" s="44" t="str">
        <f ca="1">+IF(OFFSET('Water Data'!$A$3,0,10*ROW('Water Data'!A78))="","",OFFSET('Water Data'!$A$3,0,10*ROW('Water Data'!A78)))</f>
        <v/>
      </c>
      <c r="C81" s="44" t="str">
        <f ca="1">+IF(OFFSET('Water Data'!$C$3,0,10*ROW('Water Data'!C78))="","",OFFSET('Water Data'!$C$3,0,10*ROW('Water Data'!C78)))</f>
        <v/>
      </c>
      <c r="D81" s="119" t="e">
        <f ca="1">+IF(AND(ISNUMBER(OFFSET('Water Data'!$C$5,0,10*ROW('Water Data'!C75))),BS81="Yes"),100-OFFSET('Water Data'!$C$5,0,10*ROW('Water Data'!C75)),IF(AND(ISNUMBER(OFFSET('Water Data'!$C$5,0,10*ROW('Water Data'!C75))),BS81="No",ISNUMBER(OFFSET('Water Data'!$C$5,0,10*ROW('Water Data'!C75)))),CONCATENATE("[",ROUND(100-OFFSET('Water Data'!$C$5,0,10*ROW('Water Data'!C75)),0),"]"),IF(AND(ISNUMBER(OFFSET('Water Data'!$C$5,0,10*ROW('Water Data'!C75))),BS81="",ISNUMBER(OFFSET('Water Data'!$C$5,0,10*ROW('Water Data'!C75)))),100-OFFSET('Water Data'!$C$5,0,10*ROW('Water Data'!C75)),NA())))</f>
        <v>#N/A</v>
      </c>
      <c r="E81" s="119" t="e">
        <f ca="1">+IF(AND(ISNUMBER(OFFSET('Water Data'!$C$7,0,10*ROW('Water Data'!D75))),BT81="Yes"),OFFSET('Water Data'!$C$7,0,10*ROW('Water Data'!C75)),IF(AND(ISNUMBER(OFFSET('Water Data'!$C$7,0,10*ROW('Water Data'!C75))),BT81="No",ISNUMBER(OFFSET('Water Data'!$C$7,0,10*ROW('Water Data'!C75)))),CONCATENATE("[",ROUND(OFFSET('Water Data'!$C$7,0,10*ROW('Water Data'!C75)),0),"]"),IF(AND(ISNUMBER(OFFSET('Water Data'!$C$7,0,10*ROW('Water Data'!C75))),BT81="",ISNUMBER(OFFSET('Water Data'!$C$7,0,10*ROW('Water Data'!C75)))),OFFSET('Water Data'!$C$7,0,10*ROW('Water Data'!C75)),NA())))</f>
        <v>#N/A</v>
      </c>
      <c r="F81" s="119" t="e">
        <f ca="1">+IF(AND(ISNUMBER(OFFSET('Water Data'!$C$10,0,10*ROW('Water Data'!C75))),BU81="Yes"),OFFSET('Water Data'!$C$10,0,10*ROW('Water Data'!C75)),IF(AND(ISNUMBER(OFFSET('Water Data'!$C$10,0,10*ROW('Water Data'!C75))),BU81="No",ISNUMBER(OFFSET('Water Data'!$C$10,0,10*ROW('Water Data'!C75)))),CONCATENATE("[",ROUND(OFFSET('Water Data'!$C$10,0,10*ROW('Water Data'!C75)),0),"]"),IF(AND(ISNUMBER(OFFSET('Water Data'!$C$10,0,10*ROW('Water Data'!C75))),BU81="",ISNUMBER(OFFSET('Water Data'!$C$10,0,10*ROW('Water Data'!C75)))),OFFSET('Water Data'!$C$10,0,10*ROW('Water Data'!C75)),NA())))</f>
        <v>#N/A</v>
      </c>
      <c r="G81" s="119" t="e">
        <f ca="1">+IF(AND(ISNUMBER(OFFSET('Water Data'!$D$5,0,10*ROW('Water Data'!D75))),BV81="Yes"),100-OFFSET('Water Data'!$D$5,0,10*ROW('Water Data'!D75)),IF(AND(ISNUMBER(OFFSET('Water Data'!$D$5,0,10*ROW('Water Data'!D75))),BV81="No",ISNUMBER(OFFSET('Water Data'!$D$5,0,10*ROW('Water Data'!D75)))),CONCATENATE("[",ROUND(100-OFFSET('Water Data'!$D$5,0,10*ROW('Water Data'!D75)),0),"]"),IF(AND(ISNUMBER(OFFSET('Water Data'!$D$5,0,10*ROW('Water Data'!D75))),BV81="",ISNUMBER(OFFSET('Water Data'!$D$5,0,10*ROW('Water Data'!D75)))),100-OFFSET('Water Data'!$D$5,0,10*ROW('Water Data'!D75)),NA())))</f>
        <v>#N/A</v>
      </c>
      <c r="H81" s="119" t="e">
        <f ca="1">+IF(AND(ISNUMBER(OFFSET('Water Data'!$D$7,0,10*ROW('Water Data'!D75))),BW81="Yes"),OFFSET('Water Data'!$D$7,0,10*ROW('Water Data'!D75)),IF(AND(ISNUMBER(OFFSET('Water Data'!$D$7,0,10*ROW('Water Data'!D75))),BW81="No",ISNUMBER(OFFSET('Water Data'!$D$7,0,10*ROW('Water Data'!D75)))),CONCATENATE("[",ROUND(OFFSET('Water Data'!$C$7,0,10*ROW('Water Data'!D75)),0),"]"),IF(AND(ISNUMBER(OFFSET('Water Data'!$D$7,0,10*ROW('Water Data'!D75))),BW81="",ISNUMBER(OFFSET('Water Data'!$D$7,0,10*ROW('Water Data'!D75)))),OFFSET('Water Data'!$D$7,0,10*ROW('Water Data'!D75)),NA())))</f>
        <v>#N/A</v>
      </c>
      <c r="I81" s="119" t="e">
        <f ca="1">+IF(AND(ISNUMBER(OFFSET('Water Data'!$D$10,0,10*ROW('Water Data'!D75))),BX81="Yes"),OFFSET('Water Data'!$D$10,0,10*ROW('Water Data'!D75)),IF(AND(ISNUMBER(OFFSET('Water Data'!$D$10,0,10*ROW('Water Data'!D75))),BX81="No",ISNUMBER(OFFSET('Water Data'!$D$10,0,10*ROW('Water Data'!D75)))),CONCATENATE("[",ROUND(OFFSET('Water Data'!$D$10,0,10*ROW('Water Data'!D75)),0),"]"),IF(AND(ISNUMBER(OFFSET('Water Data'!$D$10,0,10*ROW('Water Data'!D75))),BX81="",ISNUMBER(OFFSET('Water Data'!$D$10,0,10*ROW('Water Data'!D75)))),OFFSET('Water Data'!$D$10,0,10*ROW('Water Data'!D75)),NA())))</f>
        <v>#N/A</v>
      </c>
      <c r="J81" s="119" t="e">
        <f ca="1">+IF(AND(ISNUMBER(OFFSET('Water Data'!$E$5,0,10*ROW('Water Data'!E75))),BY81="Yes"),100-OFFSET('Water Data'!$E$5,0,10*ROW('Water Data'!E75)),IF(AND(ISNUMBER(OFFSET('Water Data'!$E$5,0,10*ROW('Water Data'!E75))),BY81="No",ISNUMBER(OFFSET('Water Data'!$E$5,0,10*ROW('Water Data'!E75)))),CONCATENATE("[",ROUND(100-OFFSET('Water Data'!$E$5,0,10*ROW('Water Data'!E75)),0),"]"),IF(AND(ISNUMBER(OFFSET('Water Data'!$E$5,0,10*ROW('Water Data'!E75))),BY81="",ISNUMBER(OFFSET('Water Data'!$E$5,0,10*ROW('Water Data'!E75)))),100-OFFSET('Water Data'!$E$5,0,10*ROW('Water Data'!E75)),NA())))</f>
        <v>#N/A</v>
      </c>
      <c r="K81" s="119" t="e">
        <f ca="1">+IF(AND(ISNUMBER(OFFSET('Water Data'!$E$7,0,10*ROW('Water Data'!E75))),BZ81="Yes"),OFFSET('Water Data'!$E$7,0,10*ROW('Water Data'!E75)),IF(AND(ISNUMBER(OFFSET('Water Data'!$E$7,0,10*ROW('Water Data'!E75))),BZ81="No",ISNUMBER(OFFSET('Water Data'!$E$7,0,10*ROW('Water Data'!E75)))),CONCATENATE("[",ROUND(OFFSET('Water Data'!$E$7,0,10*ROW('Water Data'!E75)),0),"]"),IF(AND(ISNUMBER(OFFSET('Water Data'!$E$7,0,10*ROW('Water Data'!E75))),BZ81="",ISNUMBER(OFFSET('Water Data'!$E$7,0,10*ROW('Water Data'!E75)))),OFFSET('Water Data'!$E$7,0,10*ROW('Water Data'!E75)),NA())))</f>
        <v>#N/A</v>
      </c>
      <c r="L81" s="119" t="e">
        <f ca="1">+IF(AND(ISNUMBER(OFFSET('Water Data'!$E$10,0,10*ROW('Water Data'!E75))),CA81="Yes"),OFFSET('Water Data'!$E$10,0,10*ROW('Water Data'!E75)),IF(AND(ISNUMBER(OFFSET('Water Data'!$E$10,0,10*ROW('Water Data'!E75))),CA81="No",ISNUMBER(OFFSET('Water Data'!$E$10,0,10*ROW('Water Data'!E75)))),CONCATENATE("[",ROUND(OFFSET('Water Data'!$E$10,0,10*ROW('Water Data'!E75)),0),"]"),IF(AND(ISNUMBER(OFFSET('Water Data'!$E$10,0,10*ROW('Water Data'!E75))),CA81="",ISNUMBER(OFFSET('Water Data'!$E$10,0,10*ROW('Water Data'!E75)))),OFFSET('Water Data'!$E$10,0,10*ROW('Water Data'!E75)),NA())))</f>
        <v>#N/A</v>
      </c>
      <c r="M81" s="119" t="e">
        <f ca="1">+IF(AND(ISNUMBER(OFFSET('Water Data'!$F$5,0,10*ROW('Water Data'!F75))),CB81="Yes"),100-OFFSET('Water Data'!$F$5,0,10*ROW('Water Data'!F75)),IF(AND(ISNUMBER(OFFSET('Water Data'!$F$5,0,10*ROW('Water Data'!F75))),CB81="No",ISNUMBER(OFFSET('Water Data'!$F$5,0,10*ROW('Water Data'!F75)))),CONCATENATE("[",ROUND(100-OFFSET('Water Data'!$F$5,0,10*ROW('Water Data'!F75)),0),"]"),IF(AND(ISNUMBER(OFFSET('Water Data'!$F$5,0,10*ROW('Water Data'!F75))),CB81="",ISNUMBER(OFFSET('Water Data'!$F$5,0,10*ROW('Water Data'!F75)))),100-OFFSET('Water Data'!$F$5,0,10*ROW('Water Data'!F75)),NA())))</f>
        <v>#N/A</v>
      </c>
      <c r="N81" s="119" t="e">
        <f ca="1">+IF(AND(ISNUMBER(OFFSET('Water Data'!$F$7,0,10*ROW('Water Data'!F75))),CC81="Yes"),OFFSET('Water Data'!$F$7,0,10*ROW('Water Data'!F75)),IF(AND(ISNUMBER(OFFSET('Water Data'!$F$7,0,10*ROW('Water Data'!F75))),CC81="No",ISNUMBER(OFFSET('Water Data'!$F$7,0,10*ROW('Water Data'!F75)))),CONCATENATE("[",ROUND(OFFSET('Water Data'!$F$7,0,10*ROW('Water Data'!F75)),0),"]"),IF(AND(ISNUMBER(OFFSET('Water Data'!$F$7,0,10*ROW('Water Data'!F75))),CC81="",ISNUMBER(OFFSET('Water Data'!$F$7,0,10*ROW('Water Data'!F75)))),OFFSET('Water Data'!$F$7,0,10*ROW('Water Data'!F75)),NA())))</f>
        <v>#N/A</v>
      </c>
      <c r="O81" s="119" t="e">
        <f ca="1">+IF(AND(ISNUMBER(OFFSET('Water Data'!$F$10,0,10*ROW('Water Data'!F75))),CD81="Yes"),OFFSET('Water Data'!$F$10,0,10*ROW('Water Data'!F75)),IF(AND(ISNUMBER(OFFSET('Water Data'!$F$10,0,10*ROW('Water Data'!F75))),CD81="No",ISNUMBER(OFFSET('Water Data'!$F$10,0,10*ROW('Water Data'!F75)))),CONCATENATE("[",ROUND(OFFSET('Water Data'!$F$10,0,10*ROW('Water Data'!F75)),0),"]"),IF(AND(ISNUMBER(OFFSET('Water Data'!$F$10,0,10*ROW('Water Data'!F75))),CD81="",ISNUMBER(OFFSET('Water Data'!$F$10,0,10*ROW('Water Data'!F75)))),OFFSET('Water Data'!$F$10,0,10*ROW('Water Data'!F75)),NA())))</f>
        <v>#N/A</v>
      </c>
      <c r="P81" s="119" t="e">
        <f ca="1">+IF(AND(ISNUMBER(OFFSET('Water Data'!$G$5,0,10*ROW('Water Data'!G75))),CE81="Yes"),100-OFFSET('Water Data'!$G$5,0,10*ROW('Water Data'!G75)),IF(AND(ISNUMBER(OFFSET('Water Data'!$G$5,0,10*ROW('Water Data'!G75))),CE81="No",ISNUMBER(OFFSET('Water Data'!$G$5,0,10*ROW('Water Data'!G75)))),CONCATENATE("[",ROUND(100-OFFSET('Water Data'!$G$5,0,10*ROW('Water Data'!G75)),0),"]"),IF(AND(ISNUMBER(OFFSET('Water Data'!$G$5,0,10*ROW('Water Data'!G75))),CE81="",ISNUMBER(OFFSET('Water Data'!$G$5,0,10*ROW('Water Data'!G75)))),100-OFFSET('Water Data'!$G$5,0,10*ROW('Water Data'!G75)),NA())))</f>
        <v>#N/A</v>
      </c>
      <c r="Q81" s="119" t="e">
        <f ca="1">+IF(AND(ISNUMBER(OFFSET('Water Data'!$G$7,0,10*ROW('Water Data'!G75))),CF81="Yes"),OFFSET('Water Data'!$G$7,0,10*ROW('Water Data'!G75)),IF(AND(ISNUMBER(OFFSET('Water Data'!$G$7,0,10*ROW('Water Data'!G75))),CF81="No",ISNUMBER(OFFSET('Water Data'!$G$7,0,10*ROW('Water Data'!G75)))),CONCATENATE("[",ROUND(OFFSET('Water Data'!$G$7,0,10*ROW('Water Data'!G75)),0),"]"),IF(AND(ISNUMBER(OFFSET('Water Data'!$G$7,0,10*ROW('Water Data'!G75))),CF81="",ISNUMBER(OFFSET('Water Data'!$G$7,0,10*ROW('Water Data'!G75)))),OFFSET('Water Data'!$G$7,0,10*ROW('Water Data'!G75)),NA())))</f>
        <v>#N/A</v>
      </c>
      <c r="R81" s="119" t="e">
        <f ca="1">+IF(AND(ISNUMBER(OFFSET('Water Data'!$G$10,0,10*ROW('Water Data'!G75))),CG81="Yes"),OFFSET('Water Data'!$G$10,0,10*ROW('Water Data'!G75)),IF(AND(ISNUMBER(OFFSET('Water Data'!$G$10,0,10*ROW('Water Data'!G75))),CG81="No",ISNUMBER(OFFSET('Water Data'!$G$10,0,10*ROW('Water Data'!G75)))),CONCATENATE("[",ROUND(OFFSET('Water Data'!$G$10,0,10*ROW('Water Data'!G75)),0),"]"),IF(AND(ISNUMBER(OFFSET('Water Data'!$G$10,0,10*ROW('Water Data'!G75))),CG81="",ISNUMBER(OFFSET('Water Data'!$G$10,0,10*ROW('Water Data'!G75)))),OFFSET('Water Data'!$G$10,0,10*ROW('Water Data'!G75)),NA())))</f>
        <v>#N/A</v>
      </c>
      <c r="S81" s="119" t="e">
        <f ca="1">+IF(AND(ISNUMBER(OFFSET('Water Data'!$H$5,0,10*ROW('Water Data'!H75))),CH81="Yes"),100-OFFSET('Water Data'!$H$5,0,10*ROW('Water Data'!H75)),IF(AND(ISNUMBER(OFFSET('Water Data'!$H$5,0,10*ROW('Water Data'!H75))),CH81="No",ISNUMBER(OFFSET('Water Data'!$H$5,0,10*ROW('Water Data'!H75)))),CONCATENATE("[",ROUND(100-OFFSET('Water Data'!$H$5,0,10*ROW('Water Data'!H75)),0),"]"),IF(AND(ISNUMBER(OFFSET('Water Data'!$H$5,0,10*ROW('Water Data'!H75))),CH81="",ISNUMBER(OFFSET('Water Data'!$H$5,0,10*ROW('Water Data'!H75)))),100-OFFSET('Water Data'!$H$5,0,10*ROW('Water Data'!H75)),NA())))</f>
        <v>#N/A</v>
      </c>
      <c r="T81" s="119" t="e">
        <f ca="1">+IF(AND(ISNUMBER(OFFSET('Water Data'!$H$7,0,10*ROW('Water Data'!H75))),CI81="Yes"),OFFSET('Water Data'!$H$7,0,10*ROW('Water Data'!H75)),IF(AND(ISNUMBER(OFFSET('Water Data'!$H$7,0,10*ROW('Water Data'!H75))),CI81="No",ISNUMBER(OFFSET('Water Data'!$H$7,0,10*ROW('Water Data'!H75)))),CONCATENATE("[",ROUND(OFFSET('Water Data'!$H$7,0,10*ROW('Water Data'!H75)),0),"]"),IF(AND(ISNUMBER(OFFSET('Water Data'!$H$7,0,10*ROW('Water Data'!H75))),CI81="",ISNUMBER(OFFSET('Water Data'!$H$7,0,10*ROW('Water Data'!H75)))),OFFSET('Water Data'!$H$7,0,10*ROW('Water Data'!H75)),NA())))</f>
        <v>#N/A</v>
      </c>
      <c r="U81" s="119" t="e">
        <f ca="1">+IF(AND(ISNUMBER(OFFSET('Water Data'!$H$10,0,10*ROW('Water Data'!H75))),CJ81="Yes"),OFFSET('Water Data'!$H$10,0,10*ROW('Water Data'!H75)),IF(AND(ISNUMBER(OFFSET('Water Data'!$H$10,0,10*ROW('Water Data'!H75))),CJ81="No",ISNUMBER(OFFSET('Water Data'!$H$10,0,10*ROW('Water Data'!H75)))),CONCATENATE("[",ROUND(OFFSET('Water Data'!$H$10,0,10*ROW('Water Data'!H75)),0),"]"),IF(AND(ISNUMBER(OFFSET('Water Data'!$H$10,0,10*ROW('Water Data'!H75))),CJ81="",ISNUMBER(OFFSET('Water Data'!$H$10,0,10*ROW('Water Data'!H75)))),OFFSET('Water Data'!$H$10,0,10*ROW('Water Data'!H75)),NA())))</f>
        <v>#N/A</v>
      </c>
      <c r="V81" s="120" t="e">
        <f ca="1">+IF(AND(ISNUMBER(OFFSET('Sanitation Data'!$C$5,0,10*ROW('Sanitation Data'!C75))),CK81="Yes"),100-OFFSET('Sanitation Data'!$C$5,0,10*ROW('Sanitation Data'!C75)),IF(AND(ISNUMBER(OFFSET('Sanitation Data'!$C$5,0,10*ROW('Sanitation Data'!C75))),CK81="No",ISNUMBER(OFFSET('Sanitation Data'!$C$5,0,10*ROW('Sanitation Data'!C75)))),CONCATENATE("[",ROUND(100-OFFSET('Sanitation Data'!$C$5,0,10*ROW('Sanitation Data'!C75)),0),"]"),IF(AND(ISNUMBER(OFFSET('Sanitation Data'!$C$5,0,10*ROW('Sanitation Data'!C75))),CK81="",ISNUMBER(OFFSET('Sanitation Data'!$C$5,0,10*ROW('Sanitation Data'!C75)))),100-OFFSET('Sanitation Data'!$C$5,0,10*ROW('Sanitation Data'!C75)),NA())))</f>
        <v>#N/A</v>
      </c>
      <c r="W81" s="120" t="e">
        <f ca="1">+IF(AND(ISNUMBER(OFFSET('Sanitation Data'!$C$7,0,10*ROW('Sanitation Data'!C75))),CL81="Yes"),OFFSET('Sanitation Data'!$C$7,0,10*ROW('Sanitation Data'!C75)),IF(AND(ISNUMBER(OFFSET('Sanitation Data'!$C$7,0,10*ROW('Sanitation Data'!C75))),CL81="No",ISNUMBER(OFFSET('Sanitation Data'!$C$7,0,10*ROW('Sanitation Data'!C75)))),CONCATENATE("[",ROUND(OFFSET('Sanitation Data'!$C$7,0,10*ROW('Sanitation Data'!C75)),0),"]"),IF(AND(ISNUMBER(OFFSET('Sanitation Data'!$C$7,0,10*ROW('Sanitation Data'!C75))),CL81="",ISNUMBER(OFFSET('Sanitation Data'!$C$7,0,10*ROW('Sanitation Data'!C75)))),OFFSET('Sanitation Data'!$C$7,0,10*ROW('Sanitation Data'!C75)),NA())))</f>
        <v>#N/A</v>
      </c>
      <c r="X81" s="120" t="e">
        <f ca="1">+IF(AND(ISNUMBER(OFFSET('Sanitation Data'!$C$11,0,10*ROW('Sanitation Data'!C75))),CM81="Yes"),OFFSET('Sanitation Data'!$C$11,0,10*ROW('Sanitation Data'!C75)),IF(AND(ISNUMBER(OFFSET('Sanitation Data'!$C$11,0,10*ROW('Sanitation Data'!C75))),CM81="No",ISNUMBER(OFFSET('Sanitation Data'!$C$11,0,10*ROW('Sanitation Data'!C75)))),CONCATENATE("[",ROUND(OFFSET('Sanitation Data'!$C$11,0,10*ROW('Sanitation Data'!C75)),0),"]"),IF(AND(ISNUMBER(OFFSET('Sanitation Data'!$C$11,0,10*ROW('Sanitation Data'!C75))),CM81="",ISNUMBER(OFFSET('Sanitation Data'!$C$11,0,10*ROW('Sanitation Data'!C75)))),OFFSET('Sanitation Data'!$C$11,0,10*ROW('Sanitation Data'!C75)),NA())))</f>
        <v>#N/A</v>
      </c>
      <c r="Y81" s="120" t="e">
        <f ca="1">+IF(AND(ISNUMBER(OFFSET('Sanitation Data'!$C$12,0,10*ROW('Sanitation Data'!C75))),CN81="Yes"),OFFSET('Sanitation Data'!$C$12,0,10*ROW('Sanitation Data'!C75)),IF(AND(ISNUMBER(OFFSET('Sanitation Data'!$C$12,0,10*ROW('Sanitation Data'!C75))),CN81="No",ISNUMBER(OFFSET('Sanitation Data'!$C$12,0,10*ROW('Sanitation Data'!C75)))),CONCATENATE("[",ROUND(OFFSET('Sanitation Data'!$C$12,0,10*ROW('Sanitation Data'!C75)),0),"]"),IF(AND(ISNUMBER(OFFSET('Sanitation Data'!$C$12,0,10*ROW('Sanitation Data'!C75))),CN81="",ISNUMBER(OFFSET('Sanitation Data'!$C$12,0,10*ROW('Sanitation Data'!C75)))),OFFSET('Sanitation Data'!$C$12,0,10*ROW('Sanitation Data'!C75)),NA())))</f>
        <v>#N/A</v>
      </c>
      <c r="Z81" s="120" t="e">
        <f ca="1">+IF(AND(ISNUMBER(OFFSET('Sanitation Data'!$C$13,0,10*ROW('Sanitation Data'!C75))),CO81="Yes"),OFFSET('Sanitation Data'!$C$13,0,10*ROW('Sanitation Data'!C75)),IF(AND(ISNUMBER(OFFSET('Sanitation Data'!$C$13,0,10*ROW('Sanitation Data'!C75))),CO81="No",ISNUMBER(OFFSET('Sanitation Data'!$C$13,0,10*ROW('Sanitation Data'!C75)))),CONCATENATE("[",ROUND(OFFSET('Sanitation Data'!$C$13,0,10*ROW('Sanitation Data'!C75)),0),"]"),IF(AND(ISNUMBER(OFFSET('Sanitation Data'!$C$13,0,10*ROW('Sanitation Data'!C75))),CO81="",ISNUMBER(OFFSET('Sanitation Data'!$C$13,0,10*ROW('Sanitation Data'!C75)))),OFFSET('Sanitation Data'!$C$13,0,10*ROW('Sanitation Data'!C75)),NA())))</f>
        <v>#N/A</v>
      </c>
      <c r="AA81" s="120" t="e">
        <f ca="1">+IF(AND(ISNUMBER(OFFSET('Sanitation Data'!$D$5,0,10*ROW('Sanitation Data'!D75))),CP81="Yes"),100-OFFSET('Sanitation Data'!$D$5,0,10*ROW('Sanitation Data'!D75)),IF(AND(ISNUMBER(OFFSET('Sanitation Data'!$D$5,0,10*ROW('Sanitation Data'!D75))),CP81="No",ISNUMBER(OFFSET('Sanitation Data'!$D$5,0,10*ROW('Sanitation Data'!D75)))),CONCATENATE("[",ROUND(100-OFFSET('Sanitation Data'!$D$5,0,10*ROW('Sanitation Data'!D75)),0),"]"),IF(AND(ISNUMBER(OFFSET('Sanitation Data'!$D$5,0,10*ROW('Sanitation Data'!D75))),CP81="",ISNUMBER(OFFSET('Sanitation Data'!$D$5,0,10*ROW('Sanitation Data'!D75)))),100-OFFSET('Sanitation Data'!$D$5,0,10*ROW('Sanitation Data'!D75)),NA())))</f>
        <v>#N/A</v>
      </c>
      <c r="AB81" s="120" t="e">
        <f ca="1">+IF(AND(ISNUMBER(OFFSET('Sanitation Data'!$D$7,0,10*ROW('Sanitation Data'!D75))),CQ81="Yes"),OFFSET('Sanitation Data'!$D$7,0,10*ROW('Sanitation Data'!G75)),IF(AND(ISNUMBER(OFFSET('Sanitation Data'!$D$7,0,10*ROW('Sanitation Data'!D75))),CQ81="No",ISNUMBER(OFFSET('Sanitation Data'!$D$7,0,10*ROW('Sanitation Data'!D75)))),CONCATENATE("[",ROUND(OFFSET('Sanitation Data'!$D$7,0,10*ROW('Sanitation Data'!D75)),0),"]"),IF(AND(ISNUMBER(OFFSET('Sanitation Data'!$D$7,0,10*ROW('Sanitation Data'!D75))),CQ81="",ISNUMBER(OFFSET('Sanitation Data'!$D$7,0,10*ROW('Sanitation Data'!D75)))),OFFSET('Sanitation Data'!$D$7,0,10*ROW('Sanitation Data'!D75)),NA())))</f>
        <v>#N/A</v>
      </c>
      <c r="AC81" s="120" t="e">
        <f ca="1">+IF(AND(ISNUMBER(OFFSET('Sanitation Data'!$D$11,0,10*ROW('Sanitation Data'!D75))),CR81="Yes"),OFFSET('Sanitation Data'!$D$11,0,10*ROW('Sanitation Data'!D75)),IF(AND(ISNUMBER(OFFSET('Sanitation Data'!$D$11,0,10*ROW('Sanitation Data'!D75))),CR81="No",ISNUMBER(OFFSET('Sanitation Data'!$D$11,0,10*ROW('Sanitation Data'!D75)))),CONCATENATE("[",ROUND(OFFSET('Sanitation Data'!$D$11,0,10*ROW('Sanitation Data'!D75)),0),"]"),IF(AND(ISNUMBER(OFFSET('Sanitation Data'!$D$11,0,10*ROW('Sanitation Data'!D75))),CR81="",ISNUMBER(OFFSET('Sanitation Data'!$D$11,0,10*ROW('Sanitation Data'!D75)))),OFFSET('Sanitation Data'!$D$11,0,10*ROW('Sanitation Data'!D75)),NA())))</f>
        <v>#N/A</v>
      </c>
      <c r="AD81" s="120" t="e">
        <f ca="1">+IF(AND(ISNUMBER(OFFSET('Sanitation Data'!$D$12,0,10*ROW('Sanitation Data'!D75))),CS81="Yes"),OFFSET('Sanitation Data'!$D$12,0,10*ROW('Sanitation Data'!D75)),IF(AND(ISNUMBER(OFFSET('Sanitation Data'!$D$12,0,10*ROW('Sanitation Data'!D75))),CS81="No",ISNUMBER(OFFSET('Sanitation Data'!$D$12,0,10*ROW('Sanitation Data'!D75)))),CONCATENATE("[",ROUND(OFFSET('Sanitation Data'!$D$12,0,10*ROW('Sanitation Data'!D75)),0),"]"),IF(AND(ISNUMBER(OFFSET('Sanitation Data'!$D$12,0,10*ROW('Sanitation Data'!D75))),CS81="",ISNUMBER(OFFSET('Sanitation Data'!$D$12,0,10*ROW('Sanitation Data'!D75)))),OFFSET('Sanitation Data'!$D$12,0,10*ROW('Sanitation Data'!D75)),NA())))</f>
        <v>#N/A</v>
      </c>
      <c r="AE81" s="120" t="e">
        <f ca="1">+IF(AND(ISNUMBER(OFFSET('Sanitation Data'!$D$13,0,10*ROW('Sanitation Data'!D75))),CT81="Yes"),OFFSET('Sanitation Data'!$D$13,0,10*ROW('Sanitation Data'!D75)),IF(AND(ISNUMBER(OFFSET('Sanitation Data'!$D$13,0,10*ROW('Sanitation Data'!D75))),CT81="No",ISNUMBER(OFFSET('Sanitation Data'!$D$13,0,10*ROW('Sanitation Data'!D75)))),CONCATENATE("[",ROUND(OFFSET('Sanitation Data'!$D$13,0,10*ROW('Sanitation Data'!D75)),0),"]"),IF(AND(ISNUMBER(OFFSET('Sanitation Data'!$D$13,0,10*ROW('Sanitation Data'!D75))),CT81="",ISNUMBER(OFFSET('Sanitation Data'!$D$13,0,10*ROW('Sanitation Data'!D75)))),OFFSET('Sanitation Data'!$D$13,0,10*ROW('Sanitation Data'!D75)),NA())))</f>
        <v>#N/A</v>
      </c>
      <c r="AF81" s="120" t="e">
        <f ca="1">+IF(AND(ISNUMBER(OFFSET('Sanitation Data'!$E$5,0,10*ROW('Sanitation Data'!E75))),CU81="Yes"),100-OFFSET('Sanitation Data'!$E$5,0,10*ROW('Sanitation Data'!E75)),IF(AND(ISNUMBER(OFFSET('Sanitation Data'!$E$5,0,10*ROW('Sanitation Data'!E75))),CU81="No",ISNUMBER(OFFSET('Sanitation Data'!$E$5,0,10*ROW('Sanitation Data'!E75)))),CONCATENATE("[",ROUND(100-OFFSET('Sanitation Data'!$E$5,0,10*ROW('Sanitation Data'!E75)),0),"]"),IF(AND(ISNUMBER(OFFSET('Sanitation Data'!$E$5,0,10*ROW('Sanitation Data'!E75))),CU81="",ISNUMBER(OFFSET('Sanitation Data'!$E$5,0,10*ROW('Sanitation Data'!E75)))),100-OFFSET('Sanitation Data'!$E$5,0,10*ROW('Sanitation Data'!E75)),NA())))</f>
        <v>#N/A</v>
      </c>
      <c r="AG81" s="120" t="e">
        <f ca="1">+IF(AND(ISNUMBER(OFFSET('Sanitation Data'!$E$7,0,10*ROW('Sanitation Data'!E75))),CV81="Yes"),OFFSET('Sanitation Data'!$E$7,0,10*ROW('Sanitation Data'!E75)),IF(AND(ISNUMBER(OFFSET('Sanitation Data'!$E$7,0,10*ROW('Sanitation Data'!E75))),CV81="No",ISNUMBER(OFFSET('Sanitation Data'!$E$7,0,10*ROW('Sanitation Data'!E75)))),CONCATENATE("[",ROUND(OFFSET('Sanitation Data'!$E$7,0,10*ROW('Sanitation Data'!E75)),0),"]"),IF(AND(ISNUMBER(OFFSET('Sanitation Data'!$E$7,0,10*ROW('Sanitation Data'!E75))),CV81="",ISNUMBER(OFFSET('Sanitation Data'!$E$7,0,10*ROW('Sanitation Data'!E75)))),OFFSET('Sanitation Data'!$E$7,0,10*ROW('Sanitation Data'!E75)),NA())))</f>
        <v>#N/A</v>
      </c>
      <c r="AH81" s="120" t="e">
        <f ca="1">+IF(AND(ISNUMBER(OFFSET('Sanitation Data'!$E$11,0,10*ROW('Sanitation Data'!E75))),CW81="Yes"),OFFSET('Sanitation Data'!$E$11,0,10*ROW('Sanitation Data'!E75)),IF(AND(ISNUMBER(OFFSET('Sanitation Data'!$E$11,0,10*ROW('Sanitation Data'!E75))),CW81="No",ISNUMBER(OFFSET('Sanitation Data'!$E$11,0,10*ROW('Sanitation Data'!E75)))),CONCATENATE("[",ROUND(OFFSET('Sanitation Data'!$E$11,0,10*ROW('Sanitation Data'!E75)),0),"]"),IF(AND(ISNUMBER(OFFSET('Sanitation Data'!$E$11,0,10*ROW('Sanitation Data'!E75))),CW81="",ISNUMBER(OFFSET('Sanitation Data'!$E$11,0,10*ROW('Sanitation Data'!E75)))),OFFSET('Sanitation Data'!$E$11,0,10*ROW('Sanitation Data'!E75)),NA())))</f>
        <v>#N/A</v>
      </c>
      <c r="AI81" s="120" t="e">
        <f ca="1">+IF(AND(ISNUMBER(OFFSET('Sanitation Data'!$E$12,0,10*ROW('Sanitation Data'!E75))),CX81="Yes"),OFFSET('Sanitation Data'!$E$12,0,10*ROW('Sanitation Data'!E75)),IF(AND(ISNUMBER(OFFSET('Sanitation Data'!$E$12,0,10*ROW('Sanitation Data'!E75))),CX81="No",ISNUMBER(OFFSET('Sanitation Data'!$E$12,0,10*ROW('Sanitation Data'!E75)))),CONCATENATE("[",ROUND(OFFSET('Sanitation Data'!$E$12,0,10*ROW('Sanitation Data'!E75)),0),"]"),IF(AND(ISNUMBER(OFFSET('Sanitation Data'!$E$12,0,10*ROW('Sanitation Data'!E75))),CX81="",ISNUMBER(OFFSET('Sanitation Data'!$E$12,0,10*ROW('Sanitation Data'!E75)))),OFFSET('Sanitation Data'!$E$12,0,10*ROW('Sanitation Data'!E75)),NA())))</f>
        <v>#N/A</v>
      </c>
      <c r="AJ81" s="120" t="e">
        <f ca="1">+IF(AND(ISNUMBER(OFFSET('Sanitation Data'!$E$13,0,10*ROW('Sanitation Data'!E75))),CY81="Yes"),OFFSET('Sanitation Data'!$E$13,0,10*ROW('Sanitation Data'!E75)),IF(AND(ISNUMBER(OFFSET('Sanitation Data'!$E$13,0,10*ROW('Sanitation Data'!E75))),CY81="No",ISNUMBER(OFFSET('Sanitation Data'!$E$13,0,10*ROW('Sanitation Data'!E75)))),CONCATENATE("[",ROUND(OFFSET('Sanitation Data'!$E$13,0,10*ROW('Sanitation Data'!E75)),0),"]"),IF(AND(ISNUMBER(OFFSET('Sanitation Data'!$E$13,0,10*ROW('Sanitation Data'!E75))),CY81="",ISNUMBER(OFFSET('Sanitation Data'!$E$13,0,10*ROW('Sanitation Data'!E75)))),OFFSET('Sanitation Data'!$E$13,0,10*ROW('Sanitation Data'!E75)),NA())))</f>
        <v>#N/A</v>
      </c>
      <c r="AK81" s="120" t="e">
        <f ca="1">+IF(AND(ISNUMBER(OFFSET('Sanitation Data'!$F$5,0,10*ROW('Sanitation Data'!F75))),CZ81="Yes"),100-OFFSET('Sanitation Data'!$F$5,0,10*ROW('Sanitation Data'!F75)),IF(AND(ISNUMBER(OFFSET('Sanitation Data'!$F$5,0,10*ROW('Sanitation Data'!F75))),CZ81="No",ISNUMBER(OFFSET('Sanitation Data'!$F$5,0,10*ROW('Sanitation Data'!F75)))),CONCATENATE("[",ROUND(100-OFFSET('Sanitation Data'!$F$5,0,10*ROW('Sanitation Data'!F75)),0),"]"),IF(AND(ISNUMBER(OFFSET('Sanitation Data'!$F$5,0,10*ROW('Sanitation Data'!F75))),CZ81="",ISNUMBER(OFFSET('Sanitation Data'!$F$5,0,10*ROW('Sanitation Data'!F75)))),100-OFFSET('Sanitation Data'!$F$5,0,10*ROW('Sanitation Data'!F75)),NA())))</f>
        <v>#N/A</v>
      </c>
      <c r="AL81" s="120" t="e">
        <f ca="1">+IF(AND(ISNUMBER(OFFSET('Sanitation Data'!$F$7,0,10*ROW('Sanitation Data'!F75))),DA81="Yes"),OFFSET('Sanitation Data'!$F$7,0,10*ROW('Sanitation Data'!F75)),IF(AND(ISNUMBER(OFFSET('Sanitation Data'!$F$7,0,10*ROW('Sanitation Data'!F75))),DA81="No",ISNUMBER(OFFSET('Sanitation Data'!$F$7,0,10*ROW('Sanitation Data'!F75)))),CONCATENATE("[",ROUND(OFFSET('Sanitation Data'!$F$7,0,10*ROW('Sanitation Data'!F75)),0),"]"),IF(AND(ISNUMBER(OFFSET('Sanitation Data'!$F$7,0,10*ROW('Sanitation Data'!F75))),DA81="",ISNUMBER(OFFSET('Sanitation Data'!$F$7,0,10*ROW('Sanitation Data'!F75)))),OFFSET('Sanitation Data'!$F$7,0,10*ROW('Sanitation Data'!F75)),NA())))</f>
        <v>#N/A</v>
      </c>
      <c r="AM81" s="120" t="e">
        <f ca="1">+IF(AND(ISNUMBER(OFFSET('Sanitation Data'!$F$11,0,10*ROW('Sanitation Data'!F75))),DB81="Yes"),OFFSET('Sanitation Data'!$F$11,0,10*ROW('Sanitation Data'!F75)),IF(AND(ISNUMBER(OFFSET('Sanitation Data'!$F$11,0,10*ROW('Sanitation Data'!F75))),DB81="No",ISNUMBER(OFFSET('Sanitation Data'!$F$11,0,10*ROW('Sanitation Data'!F75)))),CONCATENATE("[",ROUND(OFFSET('Sanitation Data'!$F$11,0,10*ROW('Sanitation Data'!F75)),0),"]"),IF(AND(ISNUMBER(OFFSET('Sanitation Data'!$F$11,0,10*ROW('Sanitation Data'!F75))),DB81="",ISNUMBER(OFFSET('Sanitation Data'!$F$11,0,10*ROW('Sanitation Data'!F75)))),OFFSET('Sanitation Data'!$F$11,0,10*ROW('Sanitation Data'!F75)),NA())))</f>
        <v>#N/A</v>
      </c>
      <c r="AN81" s="120" t="e">
        <f ca="1">+IF(AND(ISNUMBER(OFFSET('Sanitation Data'!$F$12,0,10*ROW('Sanitation Data'!F75))),DC81="Yes"),OFFSET('Sanitation Data'!$F$12,0,10*ROW('Sanitation Data'!F75)),IF(AND(ISNUMBER(OFFSET('Sanitation Data'!$F$12,0,10*ROW('Sanitation Data'!F75))),DC81="No",ISNUMBER(OFFSET('Sanitation Data'!$F$12,0,10*ROW('Sanitation Data'!F75)))),CONCATENATE("[",ROUND(OFFSET('Sanitation Data'!$F$12,0,10*ROW('Sanitation Data'!F75)),0),"]"),IF(AND(ISNUMBER(OFFSET('Sanitation Data'!$F$12,0,10*ROW('Sanitation Data'!F75))),DC81="",ISNUMBER(OFFSET('Sanitation Data'!$F$12,0,10*ROW('Sanitation Data'!F75)))),OFFSET('Sanitation Data'!$F$12,0,10*ROW('Sanitation Data'!F75)),NA())))</f>
        <v>#N/A</v>
      </c>
      <c r="AO81" s="120" t="e">
        <f ca="1">+IF(AND(ISNUMBER(OFFSET('Sanitation Data'!$F$13,0,10*ROW('Sanitation Data'!F75))),DD81="Yes"),OFFSET('Sanitation Data'!$F$13,0,10*ROW('Sanitation Data'!F75)),IF(AND(ISNUMBER(OFFSET('Sanitation Data'!$F$13,0,10*ROW('Sanitation Data'!F75))),DD81="No",ISNUMBER(OFFSET('Sanitation Data'!$F$13,0,10*ROW('Sanitation Data'!F75)))),CONCATENATE("[",ROUND(OFFSET('Sanitation Data'!$F$13,0,10*ROW('Sanitation Data'!F75)),0),"]"),IF(AND(ISNUMBER(OFFSET('Sanitation Data'!$F$13,0,10*ROW('Sanitation Data'!F75))),DD81="",ISNUMBER(OFFSET('Sanitation Data'!$F$13,0,10*ROW('Sanitation Data'!F75)))),OFFSET('Sanitation Data'!$F$13,0,10*ROW('Sanitation Data'!F75)),NA())))</f>
        <v>#N/A</v>
      </c>
      <c r="AP81" s="120" t="e">
        <f ca="1">+IF(AND(ISNUMBER(OFFSET('Sanitation Data'!$G$5,0,10*ROW('Sanitation Data'!G75))),DE81="Yes"),100-OFFSET('Sanitation Data'!$G$5,0,10*ROW('Sanitation Data'!G75)),IF(AND(ISNUMBER(OFFSET('Sanitation Data'!$G$5,0,10*ROW('Sanitation Data'!G75))),DE81="No",ISNUMBER(OFFSET('Sanitation Data'!$G$5,0,10*ROW('Sanitation Data'!G75)))),CONCATENATE("[",ROUND(100-OFFSET('Sanitation Data'!$G$5,0,10*ROW('Sanitation Data'!G75)),0),"]"),IF(AND(ISNUMBER(OFFSET('Sanitation Data'!$G$5,0,10*ROW('Sanitation Data'!G75))),DE81="",ISNUMBER(OFFSET('Sanitation Data'!$G$5,0,10*ROW('Sanitation Data'!G75)))),100-OFFSET('Sanitation Data'!$G$5,0,10*ROW('Sanitation Data'!G75)),NA())))</f>
        <v>#N/A</v>
      </c>
      <c r="AQ81" s="120" t="e">
        <f ca="1">+IF(AND(ISNUMBER(OFFSET('Sanitation Data'!$G$7,0,10*ROW('Sanitation Data'!G75))),DF81="Yes"),OFFSET('Sanitation Data'!$G$7,0,10*ROW('Sanitation Data'!G75)),IF(AND(ISNUMBER(OFFSET('Sanitation Data'!$G$7,0,10*ROW('Sanitation Data'!G75))),DF81="No",ISNUMBER(OFFSET('Sanitation Data'!$G$7,0,10*ROW('Sanitation Data'!G75)))),CONCATENATE("[",ROUND(OFFSET('Sanitation Data'!$G$7,0,10*ROW('Sanitation Data'!G75)),0),"]"),IF(AND(ISNUMBER(OFFSET('Sanitation Data'!$G$7,0,10*ROW('Sanitation Data'!G75))),DF81="",ISNUMBER(OFFSET('Sanitation Data'!$G$7,0,10*ROW('Sanitation Data'!G75)))),OFFSET('Sanitation Data'!$G$7,0,10*ROW('Sanitation Data'!G75)),NA())))</f>
        <v>#N/A</v>
      </c>
      <c r="AR81" s="120" t="e">
        <f ca="1">+IF(AND(ISNUMBER(OFFSET('Sanitation Data'!$G$11,0,10*ROW('Sanitation Data'!G75))),DG81="Yes"),OFFSET('Sanitation Data'!$G$11,0,10*ROW('Sanitation Data'!G75)),IF(AND(ISNUMBER(OFFSET('Sanitation Data'!$G$11,0,10*ROW('Sanitation Data'!G75))),DG81="No",ISNUMBER(OFFSET('Sanitation Data'!$G$11,0,10*ROW('Sanitation Data'!G75)))),CONCATENATE("[",ROUND(OFFSET('Sanitation Data'!$G$11,0,10*ROW('Sanitation Data'!G75)),0),"]"),IF(AND(ISNUMBER(OFFSET('Sanitation Data'!$G$11,0,10*ROW('Sanitation Data'!G75))),DG81="",ISNUMBER(OFFSET('Sanitation Data'!$G$11,0,10*ROW('Sanitation Data'!G75)))),OFFSET('Sanitation Data'!$G$11,0,10*ROW('Sanitation Data'!G75)),NA())))</f>
        <v>#N/A</v>
      </c>
      <c r="AS81" s="120" t="e">
        <f ca="1">+IF(AND(ISNUMBER(OFFSET('Sanitation Data'!$G$12,0,10*ROW('Sanitation Data'!G75))),DH81="Yes"),OFFSET('Sanitation Data'!$G$12,0,10*ROW('Sanitation Data'!G75)),IF(AND(ISNUMBER(OFFSET('Sanitation Data'!$G$12,0,10*ROW('Sanitation Data'!G75))),DH81="No",ISNUMBER(OFFSET('Sanitation Data'!$G$12,0,10*ROW('Sanitation Data'!G75)))),CONCATENATE("[",ROUND(OFFSET('Sanitation Data'!$G$12,0,10*ROW('Sanitation Data'!G75)),0),"]"),IF(AND(ISNUMBER(OFFSET('Sanitation Data'!$G$12,0,10*ROW('Sanitation Data'!G75))),DH81="",ISNUMBER(OFFSET('Sanitation Data'!$G$12,0,10*ROW('Sanitation Data'!G75)))),OFFSET('Sanitation Data'!$G$12,0,10*ROW('Sanitation Data'!G75)),NA())))</f>
        <v>#N/A</v>
      </c>
      <c r="AT81" s="120" t="e">
        <f ca="1">+IF(AND(ISNUMBER(OFFSET('Sanitation Data'!$G$13,0,10*ROW('Sanitation Data'!G75))),DI81="Yes"),OFFSET('Sanitation Data'!$G$13,0,10*ROW('Sanitation Data'!G75)),IF(AND(ISNUMBER(OFFSET('Sanitation Data'!$G$13,0,10*ROW('Sanitation Data'!G75))),DI81="No",ISNUMBER(OFFSET('Sanitation Data'!$G$13,0,10*ROW('Sanitation Data'!G75)))),CONCATENATE("[",ROUND(OFFSET('Sanitation Data'!$G$13,0,10*ROW('Sanitation Data'!G75)),0),"]"),IF(AND(ISNUMBER(OFFSET('Sanitation Data'!$G$13,0,10*ROW('Sanitation Data'!G75))),DI81="",ISNUMBER(OFFSET('Sanitation Data'!$G$13,0,10*ROW('Sanitation Data'!G75)))),OFFSET('Sanitation Data'!$G$13,0,10*ROW('Sanitation Data'!G75)),NA())))</f>
        <v>#N/A</v>
      </c>
      <c r="AU81" s="120" t="e">
        <f ca="1">+IF(AND(ISNUMBER(OFFSET('Sanitation Data'!$H$5,0,10*ROW('Sanitation Data'!H75))),DJ81="Yes"),100-OFFSET('Sanitation Data'!$H$5,0,10*ROW('Sanitation Data'!H75)),IF(AND(ISNUMBER(OFFSET('Sanitation Data'!$H$5,0,10*ROW('Sanitation Data'!H75))),DJ81="No",ISNUMBER(OFFSET('Sanitation Data'!$H$5,0,10*ROW('Sanitation Data'!H75)))),CONCATENATE("[",ROUND(100-OFFSET('Sanitation Data'!$H$5,0,10*ROW('Sanitation Data'!H75)),0),"]"),IF(AND(ISNUMBER(OFFSET('Sanitation Data'!$H$5,0,10*ROW('Sanitation Data'!H75))),DJ81="",ISNUMBER(OFFSET('Sanitation Data'!$H$5,0,10*ROW('Sanitation Data'!H75)))),100-OFFSET('Sanitation Data'!$H$5,0,10*ROW('Sanitation Data'!H75)),NA())))</f>
        <v>#N/A</v>
      </c>
      <c r="AV81" s="120" t="e">
        <f ca="1">+IF(AND(ISNUMBER(OFFSET('Sanitation Data'!$H$7,0,10*ROW('Sanitation Data'!H75))),DK81="Yes"),OFFSET('Sanitation Data'!$H$7,0,10*ROW('Sanitation Data'!H75)),IF(AND(ISNUMBER(OFFSET('Sanitation Data'!$H$7,0,10*ROW('Sanitation Data'!H75))),DK81="No",ISNUMBER(OFFSET('Sanitation Data'!$H$7,0,10*ROW('Sanitation Data'!H75)))),CONCATENATE("[",ROUND(OFFSET('Sanitation Data'!$H$7,0,10*ROW('Sanitation Data'!H75)),0),"]"),IF(AND(ISNUMBER(OFFSET('Sanitation Data'!$H$7,0,10*ROW('Sanitation Data'!H75))),DK81="",ISNUMBER(OFFSET('Sanitation Data'!$H$7,0,10*ROW('Sanitation Data'!H75)))),OFFSET('Sanitation Data'!$H$7,0,10*ROW('Sanitation Data'!H75)),NA())))</f>
        <v>#N/A</v>
      </c>
      <c r="AW81" s="120" t="e">
        <f ca="1">+IF(AND(ISNUMBER(OFFSET('Sanitation Data'!$H$11,0,10*ROW('Sanitation Data'!H75))),DL81="Yes"),OFFSET('Sanitation Data'!$H$11,0,10*ROW('Sanitation Data'!H75)),IF(AND(ISNUMBER(OFFSET('Sanitation Data'!$H$11,0,10*ROW('Sanitation Data'!H75))),DL81="No",ISNUMBER(OFFSET('Sanitation Data'!$H$11,0,10*ROW('Sanitation Data'!H75)))),CONCATENATE("[",ROUND(OFFSET('Sanitation Data'!$H$11,0,10*ROW('Sanitation Data'!H75)),0),"]"),IF(AND(ISNUMBER(OFFSET('Sanitation Data'!$H$11,0,10*ROW('Sanitation Data'!H75))),DL81="",ISNUMBER(OFFSET('Sanitation Data'!$H$11,0,10*ROW('Sanitation Data'!H75)))),OFFSET('Sanitation Data'!$H$11,0,10*ROW('Sanitation Data'!H75)),NA())))</f>
        <v>#N/A</v>
      </c>
      <c r="AX81" s="120" t="e">
        <f ca="1">+IF(AND(ISNUMBER(OFFSET('Sanitation Data'!$H$12,0,10*ROW('Sanitation Data'!H75))),DM81="Yes"),OFFSET('Sanitation Data'!$H$12,0,10*ROW('Sanitation Data'!H75)),IF(AND(ISNUMBER(OFFSET('Sanitation Data'!$H$12,0,10*ROW('Sanitation Data'!H75))),DM81="No",ISNUMBER(OFFSET('Sanitation Data'!$H$12,0,10*ROW('Sanitation Data'!H75)))),CONCATENATE("[",ROUND(OFFSET('Sanitation Data'!$H$12,0,10*ROW('Sanitation Data'!H75)),0),"]"),IF(AND(ISNUMBER(OFFSET('Sanitation Data'!$H$12,0,10*ROW('Sanitation Data'!H75))),DM81="",ISNUMBER(OFFSET('Sanitation Data'!$H$12,0,10*ROW('Sanitation Data'!H75)))),OFFSET('Sanitation Data'!$H$12,0,10*ROW('Sanitation Data'!H75)),NA())))</f>
        <v>#N/A</v>
      </c>
      <c r="AY81" s="120" t="e">
        <f ca="1">+IF(AND(ISNUMBER(OFFSET('Sanitation Data'!$H$13,0,10*ROW('Sanitation Data'!H75))),DN81="Yes"),OFFSET('Sanitation Data'!$H$13,0,10*ROW('Sanitation Data'!H75)),IF(AND(ISNUMBER(OFFSET('Sanitation Data'!$H$13,0,10*ROW('Sanitation Data'!H75))),DN81="No",ISNUMBER(OFFSET('Sanitation Data'!$H$13,0,10*ROW('Sanitation Data'!H75)))),CONCATENATE("[",ROUND(OFFSET('Sanitation Data'!$H$13,0,10*ROW('Sanitation Data'!H75)),0),"]"),IF(AND(ISNUMBER(OFFSET('Sanitation Data'!$H$13,0,10*ROW('Sanitation Data'!H75))),DN81="",ISNUMBER(OFFSET('Sanitation Data'!$H$13,0,10*ROW('Sanitation Data'!H75)))),OFFSET('Sanitation Data'!$H$13,0,10*ROW('Sanitation Data'!H75)),NA())))</f>
        <v>#N/A</v>
      </c>
      <c r="AZ81" s="121" t="e">
        <f ca="1">+IF(AND(ISNUMBER(OFFSET('Hygiene Data'!$C$6,0,10*ROW('Hygiene Data'!C75))),DO81="Yes"),OFFSET('Hygiene Data'!$C$6,0,10*ROW('Hygiene Data'!C75)),IF(AND(ISNUMBER(OFFSET('Hygiene Data'!$C$6,0,10*ROW('Hygiene Data'!C75))),DO81="No",ISNUMBER(OFFSET('Hygiene Data'!$C$6,0,10*ROW('Hygiene Data'!C75)))),CONCATENATE("[",ROUND(OFFSET('Hygiene Data'!$C$6,0,10*ROW('Hygiene Data'!C75)),0),"]"),IF(AND(ISNUMBER(OFFSET('Hygiene Data'!$C$6,0,10*ROW('Hygiene Data'!C75))),DO81="",ISNUMBER(OFFSET('Hygiene Data'!$C$6,0,10*ROW('Hygiene Data'!C75)))),OFFSET('Hygiene Data'!$C$6,0,10*ROW('Hygiene Data'!C75)),NA())))</f>
        <v>#N/A</v>
      </c>
      <c r="BA81" s="121" t="e">
        <f ca="1">+IF(AND(ISNUMBER(OFFSET('Hygiene Data'!$C$8,0,10*ROW('Hygiene Data'!C75))),DP81="Yes"),OFFSET('Hygiene Data'!$C$8,0,10*ROW('Hygiene Data'!C75)),IF(AND(ISNUMBER(OFFSET('Hygiene Data'!$C$8,0,10*ROW('Hygiene Data'!C75))),DP81="No",ISNUMBER(OFFSET('Hygiene Data'!$C$8,0,10*ROW('Hygiene Data'!C75)))),CONCATENATE("[",ROUND(OFFSET('Hygiene Data'!$C$8,0,10*ROW('Hygiene Data'!C75)),0),"]"),IF(AND(ISNUMBER(OFFSET('Hygiene Data'!$C$8,0,10*ROW('Hygiene Data'!C75))),DP81="",ISNUMBER(OFFSET('Hygiene Data'!$C$8,0,10*ROW('Hygiene Data'!C75)))),OFFSET('Hygiene Data'!$C$8,0,10*ROW('Hygiene Data'!C75)),NA())))</f>
        <v>#N/A</v>
      </c>
      <c r="BB81" s="121" t="e">
        <f ca="1">+IF(AND(ISNUMBER(OFFSET('Hygiene Data'!$C$10,0,10*ROW('Hygiene Data'!C75))),DQ81="Yes"),OFFSET('Hygiene Data'!$C$10,0,10*ROW('Hygiene Data'!C75)),IF(AND(ISNUMBER(OFFSET('Hygiene Data'!$C$10,0,10*ROW('Hygiene Data'!C75))),DQ81="No",ISNUMBER(OFFSET('Hygiene Data'!$C$10,0,10*ROW('Hygiene Data'!C75)))),CONCATENATE("[",ROUND(OFFSET('Hygiene Data'!$C$10,0,10*ROW('Hygiene Data'!C75)),0),"]"),IF(AND(ISNUMBER(OFFSET('Hygiene Data'!$C$10,0,10*ROW('Hygiene Data'!C75))),DQ81="",ISNUMBER(OFFSET('Hygiene Data'!$C$10,0,10*ROW('Hygiene Data'!C75)))),OFFSET('Hygiene Data'!$C$10,0,10*ROW('Hygiene Data'!C75)),NA())))</f>
        <v>#N/A</v>
      </c>
      <c r="BC81" s="121" t="e">
        <f ca="1">+IF(AND(ISNUMBER(OFFSET('Hygiene Data'!$D$6,0,10*ROW('Hygiene Data'!D75))),DR81="Yes"),OFFSET('Hygiene Data'!$D$6,0,10*ROW('Hygiene Data'!D75)),IF(AND(ISNUMBER(OFFSET('Hygiene Data'!$D$6,0,10*ROW('Hygiene Data'!D75))),DR81="No",ISNUMBER(OFFSET('Hygiene Data'!$D$6,0,10*ROW('Hygiene Data'!D75)))),CONCATENATE("[",ROUND(OFFSET('Hygiene Data'!$D$6,0,10*ROW('Hygiene Data'!D75)),0),"]"),IF(AND(ISNUMBER(OFFSET('Hygiene Data'!$D$6,0,10*ROW('Hygiene Data'!D75))),DR81="",ISNUMBER(OFFSET('Hygiene Data'!$D$6,0,10*ROW('Hygiene Data'!D75)))),OFFSET('Hygiene Data'!$D$6,0,10*ROW('Hygiene Data'!D75)),NA())))</f>
        <v>#N/A</v>
      </c>
      <c r="BD81" s="121" t="e">
        <f ca="1">+IF(AND(ISNUMBER(OFFSET('Hygiene Data'!$D$8,0,10*ROW('Hygiene Data'!D75))),DS81="Yes"),OFFSET('Hygiene Data'!$D$8,0,10*ROW('Hygiene Data'!D75)),IF(AND(ISNUMBER(OFFSET('Hygiene Data'!$D$8,0,10*ROW('Hygiene Data'!D75))),DS81="No",ISNUMBER(OFFSET('Hygiene Data'!$D$8,0,10*ROW('Hygiene Data'!D75)))),CONCATENATE("[",ROUND(OFFSET('Hygiene Data'!$D$8,0,10*ROW('Hygiene Data'!D75)),0),"]"),IF(AND(ISNUMBER(OFFSET('Hygiene Data'!$D$8,0,10*ROW('Hygiene Data'!D75))),DS81="",ISNUMBER(OFFSET('Hygiene Data'!$D$8,0,10*ROW('Hygiene Data'!D75)))),OFFSET('Hygiene Data'!$D$8,0,10*ROW('Hygiene Data'!D75)),NA())))</f>
        <v>#N/A</v>
      </c>
      <c r="BE81" s="121" t="e">
        <f ca="1">+IF(AND(ISNUMBER(OFFSET('Hygiene Data'!$D$10,0,10*ROW('Hygiene Data'!D75))),DT81="Yes"),OFFSET('Hygiene Data'!$D$10,0,10*ROW('Hygiene Data'!D75)),IF(AND(ISNUMBER(OFFSET('Hygiene Data'!$D$10,0,10*ROW('Hygiene Data'!D75))),DT81="No",ISNUMBER(OFFSET('Hygiene Data'!$D$10,0,10*ROW('Hygiene Data'!D75)))),CONCATENATE("[",ROUND(OFFSET('Hygiene Data'!$D$10,0,10*ROW('Hygiene Data'!D75)),0),"]"),IF(AND(ISNUMBER(OFFSET('Hygiene Data'!$D$10,0,10*ROW('Hygiene Data'!D75))),DT81="",ISNUMBER(OFFSET('Hygiene Data'!$D$10,0,10*ROW('Hygiene Data'!D75)))),OFFSET('Hygiene Data'!$D$10,0,10*ROW('Hygiene Data'!D75)),NA())))</f>
        <v>#N/A</v>
      </c>
      <c r="BF81" s="121" t="e">
        <f ca="1">+IF(AND(ISNUMBER(OFFSET('Hygiene Data'!$E$6,0,10*ROW('Hygiene Data'!E75))),DU81="Yes"),OFFSET('Hygiene Data'!$E$6,0,10*ROW('Hygiene Data'!E75)),IF(AND(ISNUMBER(OFFSET('Hygiene Data'!$E$6,0,10*ROW('Hygiene Data'!E75))),DU81="No",ISNUMBER(OFFSET('Hygiene Data'!$E$6,0,10*ROW('Hygiene Data'!E75)))),CONCATENATE("[",ROUND(OFFSET('Hygiene Data'!$E$6,0,10*ROW('Hygiene Data'!E75)),0),"]"),IF(AND(ISNUMBER(OFFSET('Hygiene Data'!$E$6,0,10*ROW('Hygiene Data'!E75))),DU81="",ISNUMBER(OFFSET('Hygiene Data'!$E$6,0,10*ROW('Hygiene Data'!E75)))),OFFSET('Hygiene Data'!$E$6,0,10*ROW('Hygiene Data'!E75)),NA())))</f>
        <v>#N/A</v>
      </c>
      <c r="BG81" s="121" t="e">
        <f ca="1">+IF(AND(ISNUMBER(OFFSET('Hygiene Data'!$E$8,0,10*ROW('Hygiene Data'!E75))),DV81="Yes"),OFFSET('Hygiene Data'!$E$8,0,10*ROW('Hygiene Data'!E75)),IF(AND(ISNUMBER(OFFSET('Hygiene Data'!$E$8,0,10*ROW('Hygiene Data'!E75))),DV81="No",ISNUMBER(OFFSET('Hygiene Data'!$E$8,0,10*ROW('Hygiene Data'!E75)))),CONCATENATE("[",ROUND(OFFSET('Hygiene Data'!$E$8,0,10*ROW('Hygiene Data'!E75)),0),"]"),IF(AND(ISNUMBER(OFFSET('Hygiene Data'!$E$8,0,10*ROW('Hygiene Data'!E75))),DV81="",ISNUMBER(OFFSET('Hygiene Data'!$E$8,0,10*ROW('Hygiene Data'!E75)))),OFFSET('Hygiene Data'!$E$8,0,10*ROW('Hygiene Data'!E75)),NA())))</f>
        <v>#N/A</v>
      </c>
      <c r="BH81" s="121" t="e">
        <f ca="1">+IF(AND(ISNUMBER(OFFSET('Hygiene Data'!$E$10,0,10*ROW('Hygiene Data'!E75))),DW81="Yes"),OFFSET('Hygiene Data'!$E$10,0,10*ROW('Hygiene Data'!E75)),IF(AND(ISNUMBER(OFFSET('Hygiene Data'!$E$10,0,10*ROW('Hygiene Data'!E75))),DW81="No",ISNUMBER(OFFSET('Hygiene Data'!$E$10,0,10*ROW('Hygiene Data'!E75)))),CONCATENATE("[",ROUND(OFFSET('Hygiene Data'!$E$10,0,10*ROW('Hygiene Data'!E75)),0),"]"),IF(AND(ISNUMBER(OFFSET('Hygiene Data'!$E$10,0,10*ROW('Hygiene Data'!E75))),DW81="",ISNUMBER(OFFSET('Hygiene Data'!$E$10,0,10*ROW('Hygiene Data'!E75)))),OFFSET('Hygiene Data'!$E$10,0,10*ROW('Hygiene Data'!E75)),NA())))</f>
        <v>#N/A</v>
      </c>
      <c r="BI81" s="121" t="e">
        <f ca="1">+IF(AND(ISNUMBER(OFFSET('Hygiene Data'!$F$6,0,10*ROW('Hygiene Data'!F75))),DX81="Yes"),OFFSET('Hygiene Data'!$F$6,0,10*ROW('Hygiene Data'!F75)),IF(AND(ISNUMBER(OFFSET('Hygiene Data'!$F$6,0,10*ROW('Hygiene Data'!F75))),DX81="No",ISNUMBER(OFFSET('Hygiene Data'!$F$6,0,10*ROW('Hygiene Data'!F75)))),CONCATENATE("[",ROUND(OFFSET('Hygiene Data'!$F$6,0,10*ROW('Hygiene Data'!F75)),0),"]"),IF(AND(ISNUMBER(OFFSET('Hygiene Data'!$F$6,0,10*ROW('Hygiene Data'!F75))),DX81="",ISNUMBER(OFFSET('Hygiene Data'!$F$6,0,10*ROW('Hygiene Data'!F75)))),OFFSET('Hygiene Data'!$F$6,0,10*ROW('Hygiene Data'!F75)),NA())))</f>
        <v>#N/A</v>
      </c>
      <c r="BJ81" s="121" t="e">
        <f ca="1">+IF(AND(ISNUMBER(OFFSET('Hygiene Data'!$F$8,0,10*ROW('Hygiene Data'!F75))),DY81="Yes"),OFFSET('Hygiene Data'!$F$8,0,10*ROW('Hygiene Data'!F75)),IF(AND(ISNUMBER(OFFSET('Hygiene Data'!$F$8,0,10*ROW('Hygiene Data'!F75))),DY81="No",ISNUMBER(OFFSET('Hygiene Data'!$F$8,0,10*ROW('Hygiene Data'!F75)))),CONCATENATE("[",ROUND(OFFSET('Hygiene Data'!$F$8,0,10*ROW('Hygiene Data'!F75)),0),"]"),IF(AND(ISNUMBER(OFFSET('Hygiene Data'!$F$8,0,10*ROW('Hygiene Data'!F75))),DY81="",ISNUMBER(OFFSET('Hygiene Data'!$F$8,0,10*ROW('Hygiene Data'!F75)))),OFFSET('Hygiene Data'!$F$8,0,10*ROW('Hygiene Data'!F75)),NA())))</f>
        <v>#N/A</v>
      </c>
      <c r="BK81" s="121" t="e">
        <f ca="1">+IF(AND(ISNUMBER(OFFSET('Hygiene Data'!$F$10,0,10*ROW('Hygiene Data'!F75))),DZ81="Yes"),OFFSET('Hygiene Data'!$F$10,0,10*ROW('Hygiene Data'!F75)),IF(AND(ISNUMBER(OFFSET('Hygiene Data'!$F$10,0,10*ROW('Hygiene Data'!F75))),DZ81="No",ISNUMBER(OFFSET('Hygiene Data'!$F$10,0,10*ROW('Hygiene Data'!F75)))),CONCATENATE("[",ROUND(OFFSET('Hygiene Data'!$F$10,0,10*ROW('Hygiene Data'!F75)),0),"]"),IF(AND(ISNUMBER(OFFSET('Hygiene Data'!$F$10,0,10*ROW('Hygiene Data'!F75))),DZ81="",ISNUMBER(OFFSET('Hygiene Data'!$F$10,0,10*ROW('Hygiene Data'!F75)))),OFFSET('Hygiene Data'!$F$10,0,10*ROW('Hygiene Data'!F75)),NA())))</f>
        <v>#N/A</v>
      </c>
      <c r="BL81" s="121" t="e">
        <f ca="1">+IF(AND(ISNUMBER(OFFSET('Hygiene Data'!$G$6,0,10*ROW('Hygiene Data'!G75))),EA81="Yes"),OFFSET('Hygiene Data'!$G$6,0,10*ROW('Hygiene Data'!G75)),IF(AND(ISNUMBER(OFFSET('Hygiene Data'!$G$6,0,10*ROW('Hygiene Data'!G75))),EA81="No",ISNUMBER(OFFSET('Hygiene Data'!$G$6,0,10*ROW('Hygiene Data'!G75)))),CONCATENATE("[",ROUND(OFFSET('Hygiene Data'!$G$6,0,10*ROW('Hygiene Data'!G75)),0),"]"),IF(AND(ISNUMBER(OFFSET('Hygiene Data'!$G$6,0,10*ROW('Hygiene Data'!G75))),EA81="",ISNUMBER(OFFSET('Hygiene Data'!$G$6,0,10*ROW('Hygiene Data'!G75)))),OFFSET('Hygiene Data'!$G$6,0,10*ROW('Hygiene Data'!G75)),NA())))</f>
        <v>#N/A</v>
      </c>
      <c r="BM81" s="121" t="e">
        <f ca="1">+IF(AND(ISNUMBER(OFFSET('Hygiene Data'!$G$8,0,10*ROW('Hygiene Data'!G75))),EB81="Yes"),OFFSET('Hygiene Data'!$G$8,0,10*ROW('Hygiene Data'!G75)),IF(AND(ISNUMBER(OFFSET('Hygiene Data'!$G$8,0,10*ROW('Hygiene Data'!G75))),EB81="No",ISNUMBER(OFFSET('Hygiene Data'!$G$8,0,10*ROW('Hygiene Data'!G75)))),CONCATENATE("[",ROUND(OFFSET('Hygiene Data'!$G$8,0,10*ROW('Hygiene Data'!G75)),0),"]"),IF(AND(ISNUMBER(OFFSET('Hygiene Data'!$G$8,0,10*ROW('Hygiene Data'!G75))),EB81="",ISNUMBER(OFFSET('Hygiene Data'!$G$8,0,10*ROW('Hygiene Data'!G75)))),OFFSET('Hygiene Data'!$G$8,0,10*ROW('Hygiene Data'!G75)),NA())))</f>
        <v>#N/A</v>
      </c>
      <c r="BN81" s="121" t="e">
        <f ca="1">+IF(AND(ISNUMBER(OFFSET('Hygiene Data'!$G$10,0,10*ROW('Hygiene Data'!G75))),EC81="Yes"),OFFSET('Hygiene Data'!$G$10,0,10*ROW('Hygiene Data'!G75)),IF(AND(ISNUMBER(OFFSET('Hygiene Data'!$G$10,0,10*ROW('Hygiene Data'!G75))),EC81="No",ISNUMBER(OFFSET('Hygiene Data'!$G$10,0,10*ROW('Hygiene Data'!G75)))),CONCATENATE("[",ROUND(OFFSET('Hygiene Data'!$G$10,0,10*ROW('Hygiene Data'!G75)),0),"]"),IF(AND(ISNUMBER(OFFSET('Hygiene Data'!$G$10,0,10*ROW('Hygiene Data'!G75))),EC81="",ISNUMBER(OFFSET('Hygiene Data'!$G$10,0,10*ROW('Hygiene Data'!G75)))),OFFSET('Hygiene Data'!$G$10,0,10*ROW('Hygiene Data'!G75)),NA())))</f>
        <v>#N/A</v>
      </c>
      <c r="BO81" s="121" t="e">
        <f ca="1">+IF(AND(ISNUMBER(OFFSET('Hygiene Data'!$H$6,0,10*ROW('Hygiene Data'!H75))),ED81="Yes"),OFFSET('Hygiene Data'!$H$6,0,10*ROW('Hygiene Data'!H75)),IF(AND(ISNUMBER(OFFSET('Hygiene Data'!$H$6,0,10*ROW('Hygiene Data'!H75))),ED81="No",ISNUMBER(OFFSET('Hygiene Data'!$H$6,0,10*ROW('Hygiene Data'!H75)))),CONCATENATE("[",ROUND(OFFSET('Hygiene Data'!$H$6,0,10*ROW('Hygiene Data'!H75)),0),"]"),IF(AND(ISNUMBER(OFFSET('Hygiene Data'!$H$6,0,10*ROW('Hygiene Data'!H75))),ED81="",ISNUMBER(OFFSET('Hygiene Data'!$H$6,0,10*ROW('Hygiene Data'!H75)))),OFFSET('Hygiene Data'!$H$6,0,10*ROW('Hygiene Data'!H75)),NA())))</f>
        <v>#N/A</v>
      </c>
      <c r="BP81" s="121" t="e">
        <f ca="1">+IF(AND(ISNUMBER(OFFSET('Hygiene Data'!$H$8,0,10*ROW('Hygiene Data'!H75))),EE81="Yes"),OFFSET('Hygiene Data'!$H$8,0,10*ROW('Hygiene Data'!H75)),IF(AND(ISNUMBER(OFFSET('Hygiene Data'!$H$8,0,10*ROW('Hygiene Data'!H75))),EE81="No",ISNUMBER(OFFSET('Hygiene Data'!$H$8,0,10*ROW('Hygiene Data'!H75)))),CONCATENATE("[",ROUND(OFFSET('Hygiene Data'!$H$8,0,10*ROW('Hygiene Data'!H75)),0),"]"),IF(AND(ISNUMBER(OFFSET('Hygiene Data'!$H$8,0,10*ROW('Hygiene Data'!H75))),EE81="",ISNUMBER(OFFSET('Hygiene Data'!$H$8,0,10*ROW('Hygiene Data'!H75)))),OFFSET('Hygiene Data'!$H$8,0,10*ROW('Hygiene Data'!H75)),NA())))</f>
        <v>#N/A</v>
      </c>
      <c r="BQ81" s="121" t="e">
        <f ca="1">+IF(AND(ISNUMBER(OFFSET('Hygiene Data'!$H$10,0,10*ROW('Hygiene Data'!H75))),EF81="Yes"),OFFSET('Hygiene Data'!$H$10,0,10*ROW('Hygiene Data'!H75)),IF(AND(ISNUMBER(OFFSET('Hygiene Data'!$H$10,0,10*ROW('Hygiene Data'!H75))),EF81="No",ISNUMBER(OFFSET('Hygiene Data'!$H$10,0,10*ROW('Hygiene Data'!H75)))),CONCATENATE("[",ROUND(OFFSET('Hygiene Data'!$H$10,0,10*ROW('Hygiene Data'!H75)),0),"]"),IF(AND(ISNUMBER(OFFSET('Hygiene Data'!$H$10,0,10*ROW('Hygiene Data'!H75))),EF81="",ISNUMBER(OFFSET('Hygiene Data'!$H$10,0,10*ROW('Hygiene Data'!H75)))),OFFSET('Hygiene Data'!$H$10,0,10*ROW('Hygiene Data'!H75)),NA())))</f>
        <v>#N/A</v>
      </c>
      <c r="BS81" s="28" t="str">
        <f ca="1">+IF(OFFSET('Water Data'!$C$28,0,10*ROW('Water Data'!C75))="","",OFFSET('Water Data'!$C$28,0,10*ROW('Water Data'!C75)))</f>
        <v/>
      </c>
      <c r="BT81" s="28" t="str">
        <f ca="1">+IF(OFFSET('Water Data'!$C$29,0,10*ROW('Water Data'!C75))="","",OFFSET('Water Data'!$C$29,0,10*ROW('Water Data'!C75)))</f>
        <v/>
      </c>
      <c r="BU81" s="28" t="str">
        <f ca="1">+IF(OFFSET('Water Data'!$C$30,0,10*ROW('Water Data'!C75))="","",OFFSET('Water Data'!$C$30,0,10*ROW('Water Data'!C75)))</f>
        <v/>
      </c>
      <c r="BV81" s="28" t="str">
        <f ca="1">+IF(OFFSET('Water Data'!$D$28,0,10*ROW('Water Data'!D75))="","",OFFSET('Water Data'!$D$28,0,10*ROW('Water Data'!D75)))</f>
        <v/>
      </c>
      <c r="BW81" s="28" t="str">
        <f ca="1">+IF(OFFSET('Water Data'!$D$29,0,10*ROW('Water Data'!D75))="","",OFFSET('Water Data'!$D$29,0,10*ROW('Water Data'!D75)))</f>
        <v/>
      </c>
      <c r="BX81" s="28" t="str">
        <f ca="1">+IF(OFFSET('Water Data'!$D$30,0,10*ROW('Water Data'!D75))="","",OFFSET('Water Data'!$D$30,0,10*ROW('Water Data'!D75)))</f>
        <v/>
      </c>
      <c r="BY81" s="28" t="str">
        <f ca="1">+IF(OFFSET('Water Data'!$E$28,0,10*ROW('Water Data'!E75))="","",OFFSET('Water Data'!$E$28,0,10*ROW('Water Data'!E75)))</f>
        <v/>
      </c>
      <c r="BZ81" s="28" t="str">
        <f ca="1">+IF(OFFSET('Water Data'!$E$29,0,10*ROW('Water Data'!E75))="","",OFFSET('Water Data'!$E$29,0,10*ROW('Water Data'!E75)))</f>
        <v/>
      </c>
      <c r="CA81" s="28" t="str">
        <f ca="1">+IF(OFFSET('Water Data'!$E$30,0,10*ROW('Water Data'!E75))="","",OFFSET('Water Data'!$E$30,0,10*ROW('Water Data'!E75)))</f>
        <v/>
      </c>
      <c r="CB81" s="28" t="str">
        <f ca="1">+IF(OFFSET('Water Data'!$F$28,0,10*ROW('Water Data'!F75))="","",OFFSET('Water Data'!$F$28,0,10*ROW('Water Data'!F75)))</f>
        <v/>
      </c>
      <c r="CC81" s="28" t="str">
        <f ca="1">+IF(OFFSET('Water Data'!$F$29,0,10*ROW('Water Data'!F75))="","",OFFSET('Water Data'!$F$29,0,10*ROW('Water Data'!F75)))</f>
        <v/>
      </c>
      <c r="CD81" s="28" t="str">
        <f ca="1">+IF(OFFSET('Water Data'!$F$30,0,10*ROW('Water Data'!F75))="","",OFFSET('Water Data'!$F$30,0,10*ROW('Water Data'!F75)))</f>
        <v/>
      </c>
      <c r="CE81" s="28" t="str">
        <f ca="1">+IF(OFFSET('Water Data'!$G$28,0,10*ROW('Water Data'!G75))="","",OFFSET('Water Data'!$G$28,0,10*ROW('Water Data'!G75)))</f>
        <v/>
      </c>
      <c r="CF81" s="28" t="str">
        <f ca="1">+IF(OFFSET('Water Data'!$G$29,0,10*ROW('Water Data'!G75))="","",OFFSET('Water Data'!$G$29,0,10*ROW('Water Data'!G75)))</f>
        <v/>
      </c>
      <c r="CG81" s="28" t="str">
        <f ca="1">+IF(OFFSET('Water Data'!$G$30,0,10*ROW('Water Data'!G75))="","",OFFSET('Water Data'!$G$30,0,10*ROW('Water Data'!G75)))</f>
        <v/>
      </c>
      <c r="CH81" s="28" t="str">
        <f ca="1">+IF(OFFSET('Water Data'!$H$28,0,10*ROW('Water Data'!H75))="","",OFFSET('Water Data'!$H$28,0,10*ROW('Water Data'!H75)))</f>
        <v/>
      </c>
      <c r="CI81" s="28" t="str">
        <f ca="1">+IF(OFFSET('Water Data'!$H$29,0,10*ROW('Water Data'!H75))="","",OFFSET('Water Data'!$H$29,0,10*ROW('Water Data'!H75)))</f>
        <v/>
      </c>
      <c r="CJ81" s="28" t="str">
        <f ca="1">+IF(OFFSET('Water Data'!$H$30,0,10*ROW('Water Data'!H75))="","",OFFSET('Water Data'!$H$30,0,10*ROW('Water Data'!H75)))</f>
        <v/>
      </c>
      <c r="CK81" s="28" t="str">
        <f ca="1">+IF(OFFSET('Sanitation Data'!$C$29,0,10*ROW('Sanitation Data'!C75))="","",OFFSET('Sanitation Data'!$C$29,0,10*ROW('Sanitation Data'!C75)))</f>
        <v/>
      </c>
      <c r="CL81" s="28" t="str">
        <f ca="1">+IF(OFFSET('Sanitation Data'!$C$30,0,10*ROW('Sanitation Data'!C75))="","",OFFSET('Sanitation Data'!$C$30,0,10*ROW('Sanitation Data'!C75)))</f>
        <v/>
      </c>
      <c r="CM81" s="28" t="str">
        <f ca="1">+IF(OFFSET('Sanitation Data'!$C$31,0,10*ROW('Sanitation Data'!C75))="","",OFFSET('Sanitation Data'!$C$31,0,10*ROW('Sanitation Data'!C75)))</f>
        <v/>
      </c>
      <c r="CN81" s="28" t="str">
        <f ca="1">+IF(OFFSET('Sanitation Data'!$C$32,0,10*ROW('Sanitation Data'!C75))="","",OFFSET('Sanitation Data'!$C$32,0,10*ROW('Sanitation Data'!C75)))</f>
        <v/>
      </c>
      <c r="CO81" s="28" t="str">
        <f ca="1">+IF(OFFSET('Sanitation Data'!$C$33,0,10*ROW('Sanitation Data'!C75))="","",OFFSET('Sanitation Data'!$C$33,0,10*ROW('Sanitation Data'!C75)))</f>
        <v/>
      </c>
      <c r="CP81" s="28" t="str">
        <f ca="1">+IF(OFFSET('Sanitation Data'!$D$29,0,10*ROW('Sanitation Data'!D75))="","",OFFSET('Sanitation Data'!$D$29,0,10*ROW('Sanitation Data'!D75)))</f>
        <v/>
      </c>
      <c r="CQ81" s="28" t="str">
        <f ca="1">+IF(OFFSET('Sanitation Data'!$D$30,0,10*ROW('Sanitation Data'!D75))="","",OFFSET('Sanitation Data'!$D$30,0,10*ROW('Sanitation Data'!D75)))</f>
        <v/>
      </c>
      <c r="CR81" s="28" t="str">
        <f ca="1">+IF(OFFSET('Sanitation Data'!$D$31,0,10*ROW('Sanitation Data'!D75))="","",OFFSET('Sanitation Data'!$D$31,0,10*ROW('Sanitation Data'!D75)))</f>
        <v/>
      </c>
      <c r="CS81" s="28" t="str">
        <f ca="1">+IF(OFFSET('Sanitation Data'!$D$32,0,10*ROW('Sanitation Data'!D75))="","",OFFSET('Sanitation Data'!$D$32,0,10*ROW('Sanitation Data'!D75)))</f>
        <v/>
      </c>
      <c r="CT81" s="28" t="str">
        <f ca="1">+IF(OFFSET('Sanitation Data'!$D$33,0,10*ROW('Sanitation Data'!D75))="","",OFFSET('Sanitation Data'!$D$33,0,10*ROW('Sanitation Data'!D75)))</f>
        <v/>
      </c>
      <c r="CU81" s="28" t="str">
        <f ca="1">+IF(OFFSET('Sanitation Data'!$E$29,0,10*ROW('Sanitation Data'!E75))="","",OFFSET('Sanitation Data'!$E$29,0,10*ROW('Sanitation Data'!E75)))</f>
        <v/>
      </c>
      <c r="CV81" s="28" t="str">
        <f ca="1">+IF(OFFSET('Sanitation Data'!$E$30,0,10*ROW('Sanitation Data'!E75))="","",OFFSET('Sanitation Data'!$E$30,0,10*ROW('Sanitation Data'!E75)))</f>
        <v/>
      </c>
      <c r="CW81" s="28" t="str">
        <f ca="1">+IF(OFFSET('Sanitation Data'!$E$31,0,10*ROW('Sanitation Data'!E75))="","",OFFSET('Sanitation Data'!$E$31,0,10*ROW('Sanitation Data'!E75)))</f>
        <v/>
      </c>
      <c r="CX81" s="28" t="str">
        <f ca="1">+IF(OFFSET('Sanitation Data'!$E$32,0,10*ROW('Sanitation Data'!E75))="","",OFFSET('Sanitation Data'!$E$32,0,10*ROW('Sanitation Data'!E75)))</f>
        <v/>
      </c>
      <c r="CY81" s="28" t="str">
        <f ca="1">+IF(OFFSET('Sanitation Data'!$E$33,0,10*ROW('Sanitation Data'!E75))="","",OFFSET('Sanitation Data'!$E$33,0,10*ROW('Sanitation Data'!E75)))</f>
        <v/>
      </c>
      <c r="CZ81" s="28" t="str">
        <f ca="1">+IF(OFFSET('Sanitation Data'!$F$29,0,10*ROW('Sanitation Data'!F75))="","",OFFSET('Sanitation Data'!$F$29,0,10*ROW('Sanitation Data'!F75)))</f>
        <v/>
      </c>
      <c r="DA81" s="28" t="str">
        <f ca="1">+IF(OFFSET('Sanitation Data'!$F$30,0,10*ROW('Sanitation Data'!F75))="","",OFFSET('Sanitation Data'!$F$30,0,10*ROW('Sanitation Data'!F75)))</f>
        <v/>
      </c>
      <c r="DB81" s="28" t="str">
        <f ca="1">+IF(OFFSET('Sanitation Data'!$F$31,0,10*ROW('Sanitation Data'!F75))="","",OFFSET('Sanitation Data'!$F$31,0,10*ROW('Sanitation Data'!F75)))</f>
        <v/>
      </c>
      <c r="DC81" s="28" t="str">
        <f ca="1">+IF(OFFSET('Sanitation Data'!$F$32,0,10*ROW('Sanitation Data'!F75))="","",OFFSET('Sanitation Data'!$F$32,0,10*ROW('Sanitation Data'!F75)))</f>
        <v/>
      </c>
      <c r="DD81" s="28" t="str">
        <f ca="1">+IF(OFFSET('Sanitation Data'!$F$33,0,10*ROW('Sanitation Data'!F75))="","",OFFSET('Sanitation Data'!$F$33,0,10*ROW('Sanitation Data'!F75)))</f>
        <v/>
      </c>
      <c r="DE81" s="28" t="str">
        <f ca="1">+IF(OFFSET('Sanitation Data'!$G$29,0,10*ROW('Sanitation Data'!G75))="","",OFFSET('Sanitation Data'!$G$29,0,10*ROW('Sanitation Data'!G75)))</f>
        <v/>
      </c>
      <c r="DF81" s="28" t="str">
        <f ca="1">+IF(OFFSET('Sanitation Data'!$G$30,0,10*ROW('Sanitation Data'!G75))="","",OFFSET('Sanitation Data'!$G$30,0,10*ROW('Sanitation Data'!G75)))</f>
        <v/>
      </c>
      <c r="DG81" s="28" t="str">
        <f ca="1">+IF(OFFSET('Sanitation Data'!$G$31,0,10*ROW('Sanitation Data'!G75))="","",OFFSET('Sanitation Data'!$G$31,0,10*ROW('Sanitation Data'!G75)))</f>
        <v/>
      </c>
      <c r="DH81" s="28" t="str">
        <f ca="1">+IF(OFFSET('Sanitation Data'!$G$32,0,10*ROW('Sanitation Data'!G75))="","",OFFSET('Sanitation Data'!$G$32,0,10*ROW('Sanitation Data'!G75)))</f>
        <v/>
      </c>
      <c r="DI81" s="28" t="str">
        <f ca="1">+IF(OFFSET('Sanitation Data'!$G$33,0,10*ROW('Sanitation Data'!G75))="","",OFFSET('Sanitation Data'!$G$33,0,10*ROW('Sanitation Data'!G75)))</f>
        <v/>
      </c>
      <c r="DJ81" s="28" t="str">
        <f ca="1">+IF(OFFSET('Sanitation Data'!$H$29,0,10*ROW('Sanitation Data'!H75))="","",OFFSET('Sanitation Data'!$H$29,0,10*ROW('Sanitation Data'!H75)))</f>
        <v/>
      </c>
      <c r="DK81" s="28" t="str">
        <f ca="1">+IF(OFFSET('Sanitation Data'!$H$30,0,10*ROW('Sanitation Data'!H75))="","",OFFSET('Sanitation Data'!$H$30,0,10*ROW('Sanitation Data'!H75)))</f>
        <v/>
      </c>
      <c r="DL81" s="28" t="str">
        <f ca="1">+IF(OFFSET('Sanitation Data'!$H$31,0,10*ROW('Sanitation Data'!H75))="","",OFFSET('Sanitation Data'!$H$31,0,10*ROW('Sanitation Data'!H75)))</f>
        <v/>
      </c>
      <c r="DM81" s="28" t="str">
        <f ca="1">+IF(OFFSET('Sanitation Data'!$H$32,0,10*ROW('Sanitation Data'!H75))="","",OFFSET('Sanitation Data'!$H$32,0,10*ROW('Sanitation Data'!H75)))</f>
        <v/>
      </c>
      <c r="DN81" s="28" t="str">
        <f ca="1">+IF(OFFSET('Sanitation Data'!$H$33,0,10*ROW('Sanitation Data'!H75))="","",OFFSET('Sanitation Data'!$H$33,0,10*ROW('Sanitation Data'!H75)))</f>
        <v/>
      </c>
      <c r="DO81" s="28" t="str">
        <f ca="1">+IF(OFFSET('Hygiene Data'!$C$12,0,10*ROW('Hygiene Data'!C75))="","",OFFSET('Hygiene Data'!$C$12,0,10*ROW('Hygiene Data'!C75)))</f>
        <v/>
      </c>
      <c r="DP81" s="28" t="str">
        <f ca="1">+IF(OFFSET('Hygiene Data'!$C$13,0,10*ROW('Hygiene Data'!C75))="","",OFFSET('Hygiene Data'!$C$13,0,10*ROW('Hygiene Data'!C75)))</f>
        <v/>
      </c>
      <c r="DQ81" s="28" t="str">
        <f ca="1">+IF(OFFSET('Hygiene Data'!$C$14,0,10*ROW('Hygiene Data'!C75))="","",OFFSET('Hygiene Data'!$C$14,0,10*ROW('Hygiene Data'!C75)))</f>
        <v/>
      </c>
      <c r="DR81" s="28" t="str">
        <f ca="1">+IF(OFFSET('Hygiene Data'!$D$12,0,10*ROW('Hygiene Data'!D75))="","",OFFSET('Hygiene Data'!$D$12,0,10*ROW('Hygiene Data'!D75)))</f>
        <v/>
      </c>
      <c r="DS81" s="28" t="str">
        <f ca="1">+IF(OFFSET('Hygiene Data'!$D$13,0,10*ROW('Hygiene Data'!D75))="","",OFFSET('Hygiene Data'!$D$13,0,10*ROW('Hygiene Data'!D75)))</f>
        <v/>
      </c>
      <c r="DT81" s="28" t="str">
        <f ca="1">+IF(OFFSET('Hygiene Data'!$D$14,0,10*ROW('Hygiene Data'!D75))="","",OFFSET('Hygiene Data'!$D$14,0,10*ROW('Hygiene Data'!D75)))</f>
        <v/>
      </c>
      <c r="DU81" s="28" t="str">
        <f ca="1">+IF(OFFSET('Hygiene Data'!$E$12,0,10*ROW('Hygiene Data'!E75))="","",OFFSET('Hygiene Data'!$E$12,0,10*ROW('Hygiene Data'!E75)))</f>
        <v/>
      </c>
      <c r="DV81" s="28" t="str">
        <f ca="1">+IF(OFFSET('Hygiene Data'!$E$13,0,10*ROW('Hygiene Data'!E75))="","",OFFSET('Hygiene Data'!$E$13,0,10*ROW('Hygiene Data'!E75)))</f>
        <v/>
      </c>
      <c r="DW81" s="28" t="str">
        <f ca="1">+IF(OFFSET('Hygiene Data'!$E$14,0,10*ROW('Hygiene Data'!E75))="","",OFFSET('Hygiene Data'!$E$14,0,10*ROW('Hygiene Data'!E75)))</f>
        <v/>
      </c>
      <c r="DX81" s="28" t="str">
        <f ca="1">+IF(OFFSET('Hygiene Data'!$F$12,0,10*ROW('Hygiene Data'!F75))="","",OFFSET('Hygiene Data'!$F$12,0,10*ROW('Hygiene Data'!F75)))</f>
        <v/>
      </c>
      <c r="DY81" s="28" t="str">
        <f ca="1">+IF(OFFSET('Hygiene Data'!$F$13,0,10*ROW('Hygiene Data'!F75))="","",OFFSET('Hygiene Data'!$F$13,0,10*ROW('Hygiene Data'!F75)))</f>
        <v/>
      </c>
      <c r="DZ81" s="28" t="str">
        <f ca="1">+IF(OFFSET('Hygiene Data'!$F$14,0,10*ROW('Hygiene Data'!F75))="","",OFFSET('Hygiene Data'!$F$14,0,10*ROW('Hygiene Data'!F75)))</f>
        <v/>
      </c>
      <c r="EA81" s="28" t="str">
        <f ca="1">+IF(OFFSET('Hygiene Data'!$G$12,0,10*ROW('Hygiene Data'!G75))="","",OFFSET('Hygiene Data'!$G$12,0,10*ROW('Hygiene Data'!G75)))</f>
        <v/>
      </c>
      <c r="EB81" s="28" t="str">
        <f ca="1">+IF(OFFSET('Hygiene Data'!$G$13,0,10*ROW('Hygiene Data'!G75))="","",OFFSET('Hygiene Data'!$G$13,0,10*ROW('Hygiene Data'!G75)))</f>
        <v/>
      </c>
      <c r="EC81" s="28" t="str">
        <f ca="1">+IF(OFFSET('Hygiene Data'!$G$14,0,10*ROW('Hygiene Data'!G75))="","",OFFSET('Hygiene Data'!$G$14,0,10*ROW('Hygiene Data'!G75)))</f>
        <v/>
      </c>
      <c r="ED81" s="28" t="str">
        <f ca="1">+IF(OFFSET('Hygiene Data'!$H$12,0,10*ROW('Hygiene Data'!H75))="","",OFFSET('Hygiene Data'!$H$12,0,10*ROW('Hygiene Data'!H75)))</f>
        <v/>
      </c>
      <c r="EE81" s="28" t="str">
        <f ca="1">+IF(OFFSET('Hygiene Data'!$H$13,0,10*ROW('Hygiene Data'!H75))="","",OFFSET('Hygiene Data'!$H$13,0,10*ROW('Hygiene Data'!H75)))</f>
        <v/>
      </c>
      <c r="EF81" s="28" t="str">
        <f ca="1">+IF(OFFSET('Hygiene Data'!$H$14,0,10*ROW('Hygiene Data'!H75))="","",OFFSET('Hygiene Data'!$H$14,0,10*ROW('Hygiene Data'!H75)))</f>
        <v/>
      </c>
    </row>
    <row r="82" spans="1:136" x14ac:dyDescent="0.2">
      <c r="A82" s="44" t="str">
        <f ca="1">+IF(OFFSET('Water Data'!$B$1,0,10*ROW('Water Data'!B79))="","",OFFSET('Water Data'!$B$1,0,10*ROW('Water Data'!B79)))</f>
        <v/>
      </c>
      <c r="B82" s="44" t="str">
        <f ca="1">+IF(OFFSET('Water Data'!$A$3,0,10*ROW('Water Data'!A79))="","",OFFSET('Water Data'!$A$3,0,10*ROW('Water Data'!A79)))</f>
        <v/>
      </c>
      <c r="C82" s="44" t="str">
        <f ca="1">+IF(OFFSET('Water Data'!$C$3,0,10*ROW('Water Data'!C79))="","",OFFSET('Water Data'!$C$3,0,10*ROW('Water Data'!C79)))</f>
        <v/>
      </c>
      <c r="D82" s="119" t="e">
        <f ca="1">+IF(AND(ISNUMBER(OFFSET('Water Data'!$C$5,0,10*ROW('Water Data'!C76))),BS82="Yes"),100-OFFSET('Water Data'!$C$5,0,10*ROW('Water Data'!C76)),IF(AND(ISNUMBER(OFFSET('Water Data'!$C$5,0,10*ROW('Water Data'!C76))),BS82="No",ISNUMBER(OFFSET('Water Data'!$C$5,0,10*ROW('Water Data'!C76)))),CONCATENATE("[",ROUND(100-OFFSET('Water Data'!$C$5,0,10*ROW('Water Data'!C76)),0),"]"),IF(AND(ISNUMBER(OFFSET('Water Data'!$C$5,0,10*ROW('Water Data'!C76))),BS82="",ISNUMBER(OFFSET('Water Data'!$C$5,0,10*ROW('Water Data'!C76)))),100-OFFSET('Water Data'!$C$5,0,10*ROW('Water Data'!C76)),NA())))</f>
        <v>#N/A</v>
      </c>
      <c r="E82" s="119" t="e">
        <f ca="1">+IF(AND(ISNUMBER(OFFSET('Water Data'!$C$7,0,10*ROW('Water Data'!D76))),BT82="Yes"),OFFSET('Water Data'!$C$7,0,10*ROW('Water Data'!C76)),IF(AND(ISNUMBER(OFFSET('Water Data'!$C$7,0,10*ROW('Water Data'!C76))),BT82="No",ISNUMBER(OFFSET('Water Data'!$C$7,0,10*ROW('Water Data'!C76)))),CONCATENATE("[",ROUND(OFFSET('Water Data'!$C$7,0,10*ROW('Water Data'!C76)),0),"]"),IF(AND(ISNUMBER(OFFSET('Water Data'!$C$7,0,10*ROW('Water Data'!C76))),BT82="",ISNUMBER(OFFSET('Water Data'!$C$7,0,10*ROW('Water Data'!C76)))),OFFSET('Water Data'!$C$7,0,10*ROW('Water Data'!C76)),NA())))</f>
        <v>#N/A</v>
      </c>
      <c r="F82" s="119" t="e">
        <f ca="1">+IF(AND(ISNUMBER(OFFSET('Water Data'!$C$10,0,10*ROW('Water Data'!C76))),BU82="Yes"),OFFSET('Water Data'!$C$10,0,10*ROW('Water Data'!C76)),IF(AND(ISNUMBER(OFFSET('Water Data'!$C$10,0,10*ROW('Water Data'!C76))),BU82="No",ISNUMBER(OFFSET('Water Data'!$C$10,0,10*ROW('Water Data'!C76)))),CONCATENATE("[",ROUND(OFFSET('Water Data'!$C$10,0,10*ROW('Water Data'!C76)),0),"]"),IF(AND(ISNUMBER(OFFSET('Water Data'!$C$10,0,10*ROW('Water Data'!C76))),BU82="",ISNUMBER(OFFSET('Water Data'!$C$10,0,10*ROW('Water Data'!C76)))),OFFSET('Water Data'!$C$10,0,10*ROW('Water Data'!C76)),NA())))</f>
        <v>#N/A</v>
      </c>
      <c r="G82" s="119" t="e">
        <f ca="1">+IF(AND(ISNUMBER(OFFSET('Water Data'!$D$5,0,10*ROW('Water Data'!D76))),BV82="Yes"),100-OFFSET('Water Data'!$D$5,0,10*ROW('Water Data'!D76)),IF(AND(ISNUMBER(OFFSET('Water Data'!$D$5,0,10*ROW('Water Data'!D76))),BV82="No",ISNUMBER(OFFSET('Water Data'!$D$5,0,10*ROW('Water Data'!D76)))),CONCATENATE("[",ROUND(100-OFFSET('Water Data'!$D$5,0,10*ROW('Water Data'!D76)),0),"]"),IF(AND(ISNUMBER(OFFSET('Water Data'!$D$5,0,10*ROW('Water Data'!D76))),BV82="",ISNUMBER(OFFSET('Water Data'!$D$5,0,10*ROW('Water Data'!D76)))),100-OFFSET('Water Data'!$D$5,0,10*ROW('Water Data'!D76)),NA())))</f>
        <v>#N/A</v>
      </c>
      <c r="H82" s="119" t="e">
        <f ca="1">+IF(AND(ISNUMBER(OFFSET('Water Data'!$D$7,0,10*ROW('Water Data'!D76))),BW82="Yes"),OFFSET('Water Data'!$D$7,0,10*ROW('Water Data'!D76)),IF(AND(ISNUMBER(OFFSET('Water Data'!$D$7,0,10*ROW('Water Data'!D76))),BW82="No",ISNUMBER(OFFSET('Water Data'!$D$7,0,10*ROW('Water Data'!D76)))),CONCATENATE("[",ROUND(OFFSET('Water Data'!$C$7,0,10*ROW('Water Data'!D76)),0),"]"),IF(AND(ISNUMBER(OFFSET('Water Data'!$D$7,0,10*ROW('Water Data'!D76))),BW82="",ISNUMBER(OFFSET('Water Data'!$D$7,0,10*ROW('Water Data'!D76)))),OFFSET('Water Data'!$D$7,0,10*ROW('Water Data'!D76)),NA())))</f>
        <v>#N/A</v>
      </c>
      <c r="I82" s="119" t="e">
        <f ca="1">+IF(AND(ISNUMBER(OFFSET('Water Data'!$D$10,0,10*ROW('Water Data'!D76))),BX82="Yes"),OFFSET('Water Data'!$D$10,0,10*ROW('Water Data'!D76)),IF(AND(ISNUMBER(OFFSET('Water Data'!$D$10,0,10*ROW('Water Data'!D76))),BX82="No",ISNUMBER(OFFSET('Water Data'!$D$10,0,10*ROW('Water Data'!D76)))),CONCATENATE("[",ROUND(OFFSET('Water Data'!$D$10,0,10*ROW('Water Data'!D76)),0),"]"),IF(AND(ISNUMBER(OFFSET('Water Data'!$D$10,0,10*ROW('Water Data'!D76))),BX82="",ISNUMBER(OFFSET('Water Data'!$D$10,0,10*ROW('Water Data'!D76)))),OFFSET('Water Data'!$D$10,0,10*ROW('Water Data'!D76)),NA())))</f>
        <v>#N/A</v>
      </c>
      <c r="J82" s="119" t="e">
        <f ca="1">+IF(AND(ISNUMBER(OFFSET('Water Data'!$E$5,0,10*ROW('Water Data'!E76))),BY82="Yes"),100-OFFSET('Water Data'!$E$5,0,10*ROW('Water Data'!E76)),IF(AND(ISNUMBER(OFFSET('Water Data'!$E$5,0,10*ROW('Water Data'!E76))),BY82="No",ISNUMBER(OFFSET('Water Data'!$E$5,0,10*ROW('Water Data'!E76)))),CONCATENATE("[",ROUND(100-OFFSET('Water Data'!$E$5,0,10*ROW('Water Data'!E76)),0),"]"),IF(AND(ISNUMBER(OFFSET('Water Data'!$E$5,0,10*ROW('Water Data'!E76))),BY82="",ISNUMBER(OFFSET('Water Data'!$E$5,0,10*ROW('Water Data'!E76)))),100-OFFSET('Water Data'!$E$5,0,10*ROW('Water Data'!E76)),NA())))</f>
        <v>#N/A</v>
      </c>
      <c r="K82" s="119" t="e">
        <f ca="1">+IF(AND(ISNUMBER(OFFSET('Water Data'!$E$7,0,10*ROW('Water Data'!E76))),BZ82="Yes"),OFFSET('Water Data'!$E$7,0,10*ROW('Water Data'!E76)),IF(AND(ISNUMBER(OFFSET('Water Data'!$E$7,0,10*ROW('Water Data'!E76))),BZ82="No",ISNUMBER(OFFSET('Water Data'!$E$7,0,10*ROW('Water Data'!E76)))),CONCATENATE("[",ROUND(OFFSET('Water Data'!$E$7,0,10*ROW('Water Data'!E76)),0),"]"),IF(AND(ISNUMBER(OFFSET('Water Data'!$E$7,0,10*ROW('Water Data'!E76))),BZ82="",ISNUMBER(OFFSET('Water Data'!$E$7,0,10*ROW('Water Data'!E76)))),OFFSET('Water Data'!$E$7,0,10*ROW('Water Data'!E76)),NA())))</f>
        <v>#N/A</v>
      </c>
      <c r="L82" s="119" t="e">
        <f ca="1">+IF(AND(ISNUMBER(OFFSET('Water Data'!$E$10,0,10*ROW('Water Data'!E76))),CA82="Yes"),OFFSET('Water Data'!$E$10,0,10*ROW('Water Data'!E76)),IF(AND(ISNUMBER(OFFSET('Water Data'!$E$10,0,10*ROW('Water Data'!E76))),CA82="No",ISNUMBER(OFFSET('Water Data'!$E$10,0,10*ROW('Water Data'!E76)))),CONCATENATE("[",ROUND(OFFSET('Water Data'!$E$10,0,10*ROW('Water Data'!E76)),0),"]"),IF(AND(ISNUMBER(OFFSET('Water Data'!$E$10,0,10*ROW('Water Data'!E76))),CA82="",ISNUMBER(OFFSET('Water Data'!$E$10,0,10*ROW('Water Data'!E76)))),OFFSET('Water Data'!$E$10,0,10*ROW('Water Data'!E76)),NA())))</f>
        <v>#N/A</v>
      </c>
      <c r="M82" s="119" t="e">
        <f ca="1">+IF(AND(ISNUMBER(OFFSET('Water Data'!$F$5,0,10*ROW('Water Data'!F76))),CB82="Yes"),100-OFFSET('Water Data'!$F$5,0,10*ROW('Water Data'!F76)),IF(AND(ISNUMBER(OFFSET('Water Data'!$F$5,0,10*ROW('Water Data'!F76))),CB82="No",ISNUMBER(OFFSET('Water Data'!$F$5,0,10*ROW('Water Data'!F76)))),CONCATENATE("[",ROUND(100-OFFSET('Water Data'!$F$5,0,10*ROW('Water Data'!F76)),0),"]"),IF(AND(ISNUMBER(OFFSET('Water Data'!$F$5,0,10*ROW('Water Data'!F76))),CB82="",ISNUMBER(OFFSET('Water Data'!$F$5,0,10*ROW('Water Data'!F76)))),100-OFFSET('Water Data'!$F$5,0,10*ROW('Water Data'!F76)),NA())))</f>
        <v>#N/A</v>
      </c>
      <c r="N82" s="119" t="e">
        <f ca="1">+IF(AND(ISNUMBER(OFFSET('Water Data'!$F$7,0,10*ROW('Water Data'!F76))),CC82="Yes"),OFFSET('Water Data'!$F$7,0,10*ROW('Water Data'!F76)),IF(AND(ISNUMBER(OFFSET('Water Data'!$F$7,0,10*ROW('Water Data'!F76))),CC82="No",ISNUMBER(OFFSET('Water Data'!$F$7,0,10*ROW('Water Data'!F76)))),CONCATENATE("[",ROUND(OFFSET('Water Data'!$F$7,0,10*ROW('Water Data'!F76)),0),"]"),IF(AND(ISNUMBER(OFFSET('Water Data'!$F$7,0,10*ROW('Water Data'!F76))),CC82="",ISNUMBER(OFFSET('Water Data'!$F$7,0,10*ROW('Water Data'!F76)))),OFFSET('Water Data'!$F$7,0,10*ROW('Water Data'!F76)),NA())))</f>
        <v>#N/A</v>
      </c>
      <c r="O82" s="119" t="e">
        <f ca="1">+IF(AND(ISNUMBER(OFFSET('Water Data'!$F$10,0,10*ROW('Water Data'!F76))),CD82="Yes"),OFFSET('Water Data'!$F$10,0,10*ROW('Water Data'!F76)),IF(AND(ISNUMBER(OFFSET('Water Data'!$F$10,0,10*ROW('Water Data'!F76))),CD82="No",ISNUMBER(OFFSET('Water Data'!$F$10,0,10*ROW('Water Data'!F76)))),CONCATENATE("[",ROUND(OFFSET('Water Data'!$F$10,0,10*ROW('Water Data'!F76)),0),"]"),IF(AND(ISNUMBER(OFFSET('Water Data'!$F$10,0,10*ROW('Water Data'!F76))),CD82="",ISNUMBER(OFFSET('Water Data'!$F$10,0,10*ROW('Water Data'!F76)))),OFFSET('Water Data'!$F$10,0,10*ROW('Water Data'!F76)),NA())))</f>
        <v>#N/A</v>
      </c>
      <c r="P82" s="119" t="e">
        <f ca="1">+IF(AND(ISNUMBER(OFFSET('Water Data'!$G$5,0,10*ROW('Water Data'!G76))),CE82="Yes"),100-OFFSET('Water Data'!$G$5,0,10*ROW('Water Data'!G76)),IF(AND(ISNUMBER(OFFSET('Water Data'!$G$5,0,10*ROW('Water Data'!G76))),CE82="No",ISNUMBER(OFFSET('Water Data'!$G$5,0,10*ROW('Water Data'!G76)))),CONCATENATE("[",ROUND(100-OFFSET('Water Data'!$G$5,0,10*ROW('Water Data'!G76)),0),"]"),IF(AND(ISNUMBER(OFFSET('Water Data'!$G$5,0,10*ROW('Water Data'!G76))),CE82="",ISNUMBER(OFFSET('Water Data'!$G$5,0,10*ROW('Water Data'!G76)))),100-OFFSET('Water Data'!$G$5,0,10*ROW('Water Data'!G76)),NA())))</f>
        <v>#N/A</v>
      </c>
      <c r="Q82" s="119" t="e">
        <f ca="1">+IF(AND(ISNUMBER(OFFSET('Water Data'!$G$7,0,10*ROW('Water Data'!G76))),CF82="Yes"),OFFSET('Water Data'!$G$7,0,10*ROW('Water Data'!G76)),IF(AND(ISNUMBER(OFFSET('Water Data'!$G$7,0,10*ROW('Water Data'!G76))),CF82="No",ISNUMBER(OFFSET('Water Data'!$G$7,0,10*ROW('Water Data'!G76)))),CONCATENATE("[",ROUND(OFFSET('Water Data'!$G$7,0,10*ROW('Water Data'!G76)),0),"]"),IF(AND(ISNUMBER(OFFSET('Water Data'!$G$7,0,10*ROW('Water Data'!G76))),CF82="",ISNUMBER(OFFSET('Water Data'!$G$7,0,10*ROW('Water Data'!G76)))),OFFSET('Water Data'!$G$7,0,10*ROW('Water Data'!G76)),NA())))</f>
        <v>#N/A</v>
      </c>
      <c r="R82" s="119" t="e">
        <f ca="1">+IF(AND(ISNUMBER(OFFSET('Water Data'!$G$10,0,10*ROW('Water Data'!G76))),CG82="Yes"),OFFSET('Water Data'!$G$10,0,10*ROW('Water Data'!G76)),IF(AND(ISNUMBER(OFFSET('Water Data'!$G$10,0,10*ROW('Water Data'!G76))),CG82="No",ISNUMBER(OFFSET('Water Data'!$G$10,0,10*ROW('Water Data'!G76)))),CONCATENATE("[",ROUND(OFFSET('Water Data'!$G$10,0,10*ROW('Water Data'!G76)),0),"]"),IF(AND(ISNUMBER(OFFSET('Water Data'!$G$10,0,10*ROW('Water Data'!G76))),CG82="",ISNUMBER(OFFSET('Water Data'!$G$10,0,10*ROW('Water Data'!G76)))),OFFSET('Water Data'!$G$10,0,10*ROW('Water Data'!G76)),NA())))</f>
        <v>#N/A</v>
      </c>
      <c r="S82" s="119" t="e">
        <f ca="1">+IF(AND(ISNUMBER(OFFSET('Water Data'!$H$5,0,10*ROW('Water Data'!H76))),CH82="Yes"),100-OFFSET('Water Data'!$H$5,0,10*ROW('Water Data'!H76)),IF(AND(ISNUMBER(OFFSET('Water Data'!$H$5,0,10*ROW('Water Data'!H76))),CH82="No",ISNUMBER(OFFSET('Water Data'!$H$5,0,10*ROW('Water Data'!H76)))),CONCATENATE("[",ROUND(100-OFFSET('Water Data'!$H$5,0,10*ROW('Water Data'!H76)),0),"]"),IF(AND(ISNUMBER(OFFSET('Water Data'!$H$5,0,10*ROW('Water Data'!H76))),CH82="",ISNUMBER(OFFSET('Water Data'!$H$5,0,10*ROW('Water Data'!H76)))),100-OFFSET('Water Data'!$H$5,0,10*ROW('Water Data'!H76)),NA())))</f>
        <v>#N/A</v>
      </c>
      <c r="T82" s="119" t="e">
        <f ca="1">+IF(AND(ISNUMBER(OFFSET('Water Data'!$H$7,0,10*ROW('Water Data'!H76))),CI82="Yes"),OFFSET('Water Data'!$H$7,0,10*ROW('Water Data'!H76)),IF(AND(ISNUMBER(OFFSET('Water Data'!$H$7,0,10*ROW('Water Data'!H76))),CI82="No",ISNUMBER(OFFSET('Water Data'!$H$7,0,10*ROW('Water Data'!H76)))),CONCATENATE("[",ROUND(OFFSET('Water Data'!$H$7,0,10*ROW('Water Data'!H76)),0),"]"),IF(AND(ISNUMBER(OFFSET('Water Data'!$H$7,0,10*ROW('Water Data'!H76))),CI82="",ISNUMBER(OFFSET('Water Data'!$H$7,0,10*ROW('Water Data'!H76)))),OFFSET('Water Data'!$H$7,0,10*ROW('Water Data'!H76)),NA())))</f>
        <v>#N/A</v>
      </c>
      <c r="U82" s="119" t="e">
        <f ca="1">+IF(AND(ISNUMBER(OFFSET('Water Data'!$H$10,0,10*ROW('Water Data'!H76))),CJ82="Yes"),OFFSET('Water Data'!$H$10,0,10*ROW('Water Data'!H76)),IF(AND(ISNUMBER(OFFSET('Water Data'!$H$10,0,10*ROW('Water Data'!H76))),CJ82="No",ISNUMBER(OFFSET('Water Data'!$H$10,0,10*ROW('Water Data'!H76)))),CONCATENATE("[",ROUND(OFFSET('Water Data'!$H$10,0,10*ROW('Water Data'!H76)),0),"]"),IF(AND(ISNUMBER(OFFSET('Water Data'!$H$10,0,10*ROW('Water Data'!H76))),CJ82="",ISNUMBER(OFFSET('Water Data'!$H$10,0,10*ROW('Water Data'!H76)))),OFFSET('Water Data'!$H$10,0,10*ROW('Water Data'!H76)),NA())))</f>
        <v>#N/A</v>
      </c>
      <c r="V82" s="120" t="e">
        <f ca="1">+IF(AND(ISNUMBER(OFFSET('Sanitation Data'!$C$5,0,10*ROW('Sanitation Data'!C76))),CK82="Yes"),100-OFFSET('Sanitation Data'!$C$5,0,10*ROW('Sanitation Data'!C76)),IF(AND(ISNUMBER(OFFSET('Sanitation Data'!$C$5,0,10*ROW('Sanitation Data'!C76))),CK82="No",ISNUMBER(OFFSET('Sanitation Data'!$C$5,0,10*ROW('Sanitation Data'!C76)))),CONCATENATE("[",ROUND(100-OFFSET('Sanitation Data'!$C$5,0,10*ROW('Sanitation Data'!C76)),0),"]"),IF(AND(ISNUMBER(OFFSET('Sanitation Data'!$C$5,0,10*ROW('Sanitation Data'!C76))),CK82="",ISNUMBER(OFFSET('Sanitation Data'!$C$5,0,10*ROW('Sanitation Data'!C76)))),100-OFFSET('Sanitation Data'!$C$5,0,10*ROW('Sanitation Data'!C76)),NA())))</f>
        <v>#N/A</v>
      </c>
      <c r="W82" s="120" t="e">
        <f ca="1">+IF(AND(ISNUMBER(OFFSET('Sanitation Data'!$C$7,0,10*ROW('Sanitation Data'!C76))),CL82="Yes"),OFFSET('Sanitation Data'!$C$7,0,10*ROW('Sanitation Data'!C76)),IF(AND(ISNUMBER(OFFSET('Sanitation Data'!$C$7,0,10*ROW('Sanitation Data'!C76))),CL82="No",ISNUMBER(OFFSET('Sanitation Data'!$C$7,0,10*ROW('Sanitation Data'!C76)))),CONCATENATE("[",ROUND(OFFSET('Sanitation Data'!$C$7,0,10*ROW('Sanitation Data'!C76)),0),"]"),IF(AND(ISNUMBER(OFFSET('Sanitation Data'!$C$7,0,10*ROW('Sanitation Data'!C76))),CL82="",ISNUMBER(OFFSET('Sanitation Data'!$C$7,0,10*ROW('Sanitation Data'!C76)))),OFFSET('Sanitation Data'!$C$7,0,10*ROW('Sanitation Data'!C76)),NA())))</f>
        <v>#N/A</v>
      </c>
      <c r="X82" s="120" t="e">
        <f ca="1">+IF(AND(ISNUMBER(OFFSET('Sanitation Data'!$C$11,0,10*ROW('Sanitation Data'!C76))),CM82="Yes"),OFFSET('Sanitation Data'!$C$11,0,10*ROW('Sanitation Data'!C76)),IF(AND(ISNUMBER(OFFSET('Sanitation Data'!$C$11,0,10*ROW('Sanitation Data'!C76))),CM82="No",ISNUMBER(OFFSET('Sanitation Data'!$C$11,0,10*ROW('Sanitation Data'!C76)))),CONCATENATE("[",ROUND(OFFSET('Sanitation Data'!$C$11,0,10*ROW('Sanitation Data'!C76)),0),"]"),IF(AND(ISNUMBER(OFFSET('Sanitation Data'!$C$11,0,10*ROW('Sanitation Data'!C76))),CM82="",ISNUMBER(OFFSET('Sanitation Data'!$C$11,0,10*ROW('Sanitation Data'!C76)))),OFFSET('Sanitation Data'!$C$11,0,10*ROW('Sanitation Data'!C76)),NA())))</f>
        <v>#N/A</v>
      </c>
      <c r="Y82" s="120" t="e">
        <f ca="1">+IF(AND(ISNUMBER(OFFSET('Sanitation Data'!$C$12,0,10*ROW('Sanitation Data'!C76))),CN82="Yes"),OFFSET('Sanitation Data'!$C$12,0,10*ROW('Sanitation Data'!C76)),IF(AND(ISNUMBER(OFFSET('Sanitation Data'!$C$12,0,10*ROW('Sanitation Data'!C76))),CN82="No",ISNUMBER(OFFSET('Sanitation Data'!$C$12,0,10*ROW('Sanitation Data'!C76)))),CONCATENATE("[",ROUND(OFFSET('Sanitation Data'!$C$12,0,10*ROW('Sanitation Data'!C76)),0),"]"),IF(AND(ISNUMBER(OFFSET('Sanitation Data'!$C$12,0,10*ROW('Sanitation Data'!C76))),CN82="",ISNUMBER(OFFSET('Sanitation Data'!$C$12,0,10*ROW('Sanitation Data'!C76)))),OFFSET('Sanitation Data'!$C$12,0,10*ROW('Sanitation Data'!C76)),NA())))</f>
        <v>#N/A</v>
      </c>
      <c r="Z82" s="120" t="e">
        <f ca="1">+IF(AND(ISNUMBER(OFFSET('Sanitation Data'!$C$13,0,10*ROW('Sanitation Data'!C76))),CO82="Yes"),OFFSET('Sanitation Data'!$C$13,0,10*ROW('Sanitation Data'!C76)),IF(AND(ISNUMBER(OFFSET('Sanitation Data'!$C$13,0,10*ROW('Sanitation Data'!C76))),CO82="No",ISNUMBER(OFFSET('Sanitation Data'!$C$13,0,10*ROW('Sanitation Data'!C76)))),CONCATENATE("[",ROUND(OFFSET('Sanitation Data'!$C$13,0,10*ROW('Sanitation Data'!C76)),0),"]"),IF(AND(ISNUMBER(OFFSET('Sanitation Data'!$C$13,0,10*ROW('Sanitation Data'!C76))),CO82="",ISNUMBER(OFFSET('Sanitation Data'!$C$13,0,10*ROW('Sanitation Data'!C76)))),OFFSET('Sanitation Data'!$C$13,0,10*ROW('Sanitation Data'!C76)),NA())))</f>
        <v>#N/A</v>
      </c>
      <c r="AA82" s="120" t="e">
        <f ca="1">+IF(AND(ISNUMBER(OFFSET('Sanitation Data'!$D$5,0,10*ROW('Sanitation Data'!D76))),CP82="Yes"),100-OFFSET('Sanitation Data'!$D$5,0,10*ROW('Sanitation Data'!D76)),IF(AND(ISNUMBER(OFFSET('Sanitation Data'!$D$5,0,10*ROW('Sanitation Data'!D76))),CP82="No",ISNUMBER(OFFSET('Sanitation Data'!$D$5,0,10*ROW('Sanitation Data'!D76)))),CONCATENATE("[",ROUND(100-OFFSET('Sanitation Data'!$D$5,0,10*ROW('Sanitation Data'!D76)),0),"]"),IF(AND(ISNUMBER(OFFSET('Sanitation Data'!$D$5,0,10*ROW('Sanitation Data'!D76))),CP82="",ISNUMBER(OFFSET('Sanitation Data'!$D$5,0,10*ROW('Sanitation Data'!D76)))),100-OFFSET('Sanitation Data'!$D$5,0,10*ROW('Sanitation Data'!D76)),NA())))</f>
        <v>#N/A</v>
      </c>
      <c r="AB82" s="120" t="e">
        <f ca="1">+IF(AND(ISNUMBER(OFFSET('Sanitation Data'!$D$7,0,10*ROW('Sanitation Data'!D76))),CQ82="Yes"),OFFSET('Sanitation Data'!$D$7,0,10*ROW('Sanitation Data'!G76)),IF(AND(ISNUMBER(OFFSET('Sanitation Data'!$D$7,0,10*ROW('Sanitation Data'!D76))),CQ82="No",ISNUMBER(OFFSET('Sanitation Data'!$D$7,0,10*ROW('Sanitation Data'!D76)))),CONCATENATE("[",ROUND(OFFSET('Sanitation Data'!$D$7,0,10*ROW('Sanitation Data'!D76)),0),"]"),IF(AND(ISNUMBER(OFFSET('Sanitation Data'!$D$7,0,10*ROW('Sanitation Data'!D76))),CQ82="",ISNUMBER(OFFSET('Sanitation Data'!$D$7,0,10*ROW('Sanitation Data'!D76)))),OFFSET('Sanitation Data'!$D$7,0,10*ROW('Sanitation Data'!D76)),NA())))</f>
        <v>#N/A</v>
      </c>
      <c r="AC82" s="120" t="e">
        <f ca="1">+IF(AND(ISNUMBER(OFFSET('Sanitation Data'!$D$11,0,10*ROW('Sanitation Data'!D76))),CR82="Yes"),OFFSET('Sanitation Data'!$D$11,0,10*ROW('Sanitation Data'!D76)),IF(AND(ISNUMBER(OFFSET('Sanitation Data'!$D$11,0,10*ROW('Sanitation Data'!D76))),CR82="No",ISNUMBER(OFFSET('Sanitation Data'!$D$11,0,10*ROW('Sanitation Data'!D76)))),CONCATENATE("[",ROUND(OFFSET('Sanitation Data'!$D$11,0,10*ROW('Sanitation Data'!D76)),0),"]"),IF(AND(ISNUMBER(OFFSET('Sanitation Data'!$D$11,0,10*ROW('Sanitation Data'!D76))),CR82="",ISNUMBER(OFFSET('Sanitation Data'!$D$11,0,10*ROW('Sanitation Data'!D76)))),OFFSET('Sanitation Data'!$D$11,0,10*ROW('Sanitation Data'!D76)),NA())))</f>
        <v>#N/A</v>
      </c>
      <c r="AD82" s="120" t="e">
        <f ca="1">+IF(AND(ISNUMBER(OFFSET('Sanitation Data'!$D$12,0,10*ROW('Sanitation Data'!D76))),CS82="Yes"),OFFSET('Sanitation Data'!$D$12,0,10*ROW('Sanitation Data'!D76)),IF(AND(ISNUMBER(OFFSET('Sanitation Data'!$D$12,0,10*ROW('Sanitation Data'!D76))),CS82="No",ISNUMBER(OFFSET('Sanitation Data'!$D$12,0,10*ROW('Sanitation Data'!D76)))),CONCATENATE("[",ROUND(OFFSET('Sanitation Data'!$D$12,0,10*ROW('Sanitation Data'!D76)),0),"]"),IF(AND(ISNUMBER(OFFSET('Sanitation Data'!$D$12,0,10*ROW('Sanitation Data'!D76))),CS82="",ISNUMBER(OFFSET('Sanitation Data'!$D$12,0,10*ROW('Sanitation Data'!D76)))),OFFSET('Sanitation Data'!$D$12,0,10*ROW('Sanitation Data'!D76)),NA())))</f>
        <v>#N/A</v>
      </c>
      <c r="AE82" s="120" t="e">
        <f ca="1">+IF(AND(ISNUMBER(OFFSET('Sanitation Data'!$D$13,0,10*ROW('Sanitation Data'!D76))),CT82="Yes"),OFFSET('Sanitation Data'!$D$13,0,10*ROW('Sanitation Data'!D76)),IF(AND(ISNUMBER(OFFSET('Sanitation Data'!$D$13,0,10*ROW('Sanitation Data'!D76))),CT82="No",ISNUMBER(OFFSET('Sanitation Data'!$D$13,0,10*ROW('Sanitation Data'!D76)))),CONCATENATE("[",ROUND(OFFSET('Sanitation Data'!$D$13,0,10*ROW('Sanitation Data'!D76)),0),"]"),IF(AND(ISNUMBER(OFFSET('Sanitation Data'!$D$13,0,10*ROW('Sanitation Data'!D76))),CT82="",ISNUMBER(OFFSET('Sanitation Data'!$D$13,0,10*ROW('Sanitation Data'!D76)))),OFFSET('Sanitation Data'!$D$13,0,10*ROW('Sanitation Data'!D76)),NA())))</f>
        <v>#N/A</v>
      </c>
      <c r="AF82" s="120" t="e">
        <f ca="1">+IF(AND(ISNUMBER(OFFSET('Sanitation Data'!$E$5,0,10*ROW('Sanitation Data'!E76))),CU82="Yes"),100-OFFSET('Sanitation Data'!$E$5,0,10*ROW('Sanitation Data'!E76)),IF(AND(ISNUMBER(OFFSET('Sanitation Data'!$E$5,0,10*ROW('Sanitation Data'!E76))),CU82="No",ISNUMBER(OFFSET('Sanitation Data'!$E$5,0,10*ROW('Sanitation Data'!E76)))),CONCATENATE("[",ROUND(100-OFFSET('Sanitation Data'!$E$5,0,10*ROW('Sanitation Data'!E76)),0),"]"),IF(AND(ISNUMBER(OFFSET('Sanitation Data'!$E$5,0,10*ROW('Sanitation Data'!E76))),CU82="",ISNUMBER(OFFSET('Sanitation Data'!$E$5,0,10*ROW('Sanitation Data'!E76)))),100-OFFSET('Sanitation Data'!$E$5,0,10*ROW('Sanitation Data'!E76)),NA())))</f>
        <v>#N/A</v>
      </c>
      <c r="AG82" s="120" t="e">
        <f ca="1">+IF(AND(ISNUMBER(OFFSET('Sanitation Data'!$E$7,0,10*ROW('Sanitation Data'!E76))),CV82="Yes"),OFFSET('Sanitation Data'!$E$7,0,10*ROW('Sanitation Data'!E76)),IF(AND(ISNUMBER(OFFSET('Sanitation Data'!$E$7,0,10*ROW('Sanitation Data'!E76))),CV82="No",ISNUMBER(OFFSET('Sanitation Data'!$E$7,0,10*ROW('Sanitation Data'!E76)))),CONCATENATE("[",ROUND(OFFSET('Sanitation Data'!$E$7,0,10*ROW('Sanitation Data'!E76)),0),"]"),IF(AND(ISNUMBER(OFFSET('Sanitation Data'!$E$7,0,10*ROW('Sanitation Data'!E76))),CV82="",ISNUMBER(OFFSET('Sanitation Data'!$E$7,0,10*ROW('Sanitation Data'!E76)))),OFFSET('Sanitation Data'!$E$7,0,10*ROW('Sanitation Data'!E76)),NA())))</f>
        <v>#N/A</v>
      </c>
      <c r="AH82" s="120" t="e">
        <f ca="1">+IF(AND(ISNUMBER(OFFSET('Sanitation Data'!$E$11,0,10*ROW('Sanitation Data'!E76))),CW82="Yes"),OFFSET('Sanitation Data'!$E$11,0,10*ROW('Sanitation Data'!E76)),IF(AND(ISNUMBER(OFFSET('Sanitation Data'!$E$11,0,10*ROW('Sanitation Data'!E76))),CW82="No",ISNUMBER(OFFSET('Sanitation Data'!$E$11,0,10*ROW('Sanitation Data'!E76)))),CONCATENATE("[",ROUND(OFFSET('Sanitation Data'!$E$11,0,10*ROW('Sanitation Data'!E76)),0),"]"),IF(AND(ISNUMBER(OFFSET('Sanitation Data'!$E$11,0,10*ROW('Sanitation Data'!E76))),CW82="",ISNUMBER(OFFSET('Sanitation Data'!$E$11,0,10*ROW('Sanitation Data'!E76)))),OFFSET('Sanitation Data'!$E$11,0,10*ROW('Sanitation Data'!E76)),NA())))</f>
        <v>#N/A</v>
      </c>
      <c r="AI82" s="120" t="e">
        <f ca="1">+IF(AND(ISNUMBER(OFFSET('Sanitation Data'!$E$12,0,10*ROW('Sanitation Data'!E76))),CX82="Yes"),OFFSET('Sanitation Data'!$E$12,0,10*ROW('Sanitation Data'!E76)),IF(AND(ISNUMBER(OFFSET('Sanitation Data'!$E$12,0,10*ROW('Sanitation Data'!E76))),CX82="No",ISNUMBER(OFFSET('Sanitation Data'!$E$12,0,10*ROW('Sanitation Data'!E76)))),CONCATENATE("[",ROUND(OFFSET('Sanitation Data'!$E$12,0,10*ROW('Sanitation Data'!E76)),0),"]"),IF(AND(ISNUMBER(OFFSET('Sanitation Data'!$E$12,0,10*ROW('Sanitation Data'!E76))),CX82="",ISNUMBER(OFFSET('Sanitation Data'!$E$12,0,10*ROW('Sanitation Data'!E76)))),OFFSET('Sanitation Data'!$E$12,0,10*ROW('Sanitation Data'!E76)),NA())))</f>
        <v>#N/A</v>
      </c>
      <c r="AJ82" s="120" t="e">
        <f ca="1">+IF(AND(ISNUMBER(OFFSET('Sanitation Data'!$E$13,0,10*ROW('Sanitation Data'!E76))),CY82="Yes"),OFFSET('Sanitation Data'!$E$13,0,10*ROW('Sanitation Data'!E76)),IF(AND(ISNUMBER(OFFSET('Sanitation Data'!$E$13,0,10*ROW('Sanitation Data'!E76))),CY82="No",ISNUMBER(OFFSET('Sanitation Data'!$E$13,0,10*ROW('Sanitation Data'!E76)))),CONCATENATE("[",ROUND(OFFSET('Sanitation Data'!$E$13,0,10*ROW('Sanitation Data'!E76)),0),"]"),IF(AND(ISNUMBER(OFFSET('Sanitation Data'!$E$13,0,10*ROW('Sanitation Data'!E76))),CY82="",ISNUMBER(OFFSET('Sanitation Data'!$E$13,0,10*ROW('Sanitation Data'!E76)))),OFFSET('Sanitation Data'!$E$13,0,10*ROW('Sanitation Data'!E76)),NA())))</f>
        <v>#N/A</v>
      </c>
      <c r="AK82" s="120" t="e">
        <f ca="1">+IF(AND(ISNUMBER(OFFSET('Sanitation Data'!$F$5,0,10*ROW('Sanitation Data'!F76))),CZ82="Yes"),100-OFFSET('Sanitation Data'!$F$5,0,10*ROW('Sanitation Data'!F76)),IF(AND(ISNUMBER(OFFSET('Sanitation Data'!$F$5,0,10*ROW('Sanitation Data'!F76))),CZ82="No",ISNUMBER(OFFSET('Sanitation Data'!$F$5,0,10*ROW('Sanitation Data'!F76)))),CONCATENATE("[",ROUND(100-OFFSET('Sanitation Data'!$F$5,0,10*ROW('Sanitation Data'!F76)),0),"]"),IF(AND(ISNUMBER(OFFSET('Sanitation Data'!$F$5,0,10*ROW('Sanitation Data'!F76))),CZ82="",ISNUMBER(OFFSET('Sanitation Data'!$F$5,0,10*ROW('Sanitation Data'!F76)))),100-OFFSET('Sanitation Data'!$F$5,0,10*ROW('Sanitation Data'!F76)),NA())))</f>
        <v>#N/A</v>
      </c>
      <c r="AL82" s="120" t="e">
        <f ca="1">+IF(AND(ISNUMBER(OFFSET('Sanitation Data'!$F$7,0,10*ROW('Sanitation Data'!F76))),DA82="Yes"),OFFSET('Sanitation Data'!$F$7,0,10*ROW('Sanitation Data'!F76)),IF(AND(ISNUMBER(OFFSET('Sanitation Data'!$F$7,0,10*ROW('Sanitation Data'!F76))),DA82="No",ISNUMBER(OFFSET('Sanitation Data'!$F$7,0,10*ROW('Sanitation Data'!F76)))),CONCATENATE("[",ROUND(OFFSET('Sanitation Data'!$F$7,0,10*ROW('Sanitation Data'!F76)),0),"]"),IF(AND(ISNUMBER(OFFSET('Sanitation Data'!$F$7,0,10*ROW('Sanitation Data'!F76))),DA82="",ISNUMBER(OFFSET('Sanitation Data'!$F$7,0,10*ROW('Sanitation Data'!F76)))),OFFSET('Sanitation Data'!$F$7,0,10*ROW('Sanitation Data'!F76)),NA())))</f>
        <v>#N/A</v>
      </c>
      <c r="AM82" s="120" t="e">
        <f ca="1">+IF(AND(ISNUMBER(OFFSET('Sanitation Data'!$F$11,0,10*ROW('Sanitation Data'!F76))),DB82="Yes"),OFFSET('Sanitation Data'!$F$11,0,10*ROW('Sanitation Data'!F76)),IF(AND(ISNUMBER(OFFSET('Sanitation Data'!$F$11,0,10*ROW('Sanitation Data'!F76))),DB82="No",ISNUMBER(OFFSET('Sanitation Data'!$F$11,0,10*ROW('Sanitation Data'!F76)))),CONCATENATE("[",ROUND(OFFSET('Sanitation Data'!$F$11,0,10*ROW('Sanitation Data'!F76)),0),"]"),IF(AND(ISNUMBER(OFFSET('Sanitation Data'!$F$11,0,10*ROW('Sanitation Data'!F76))),DB82="",ISNUMBER(OFFSET('Sanitation Data'!$F$11,0,10*ROW('Sanitation Data'!F76)))),OFFSET('Sanitation Data'!$F$11,0,10*ROW('Sanitation Data'!F76)),NA())))</f>
        <v>#N/A</v>
      </c>
      <c r="AN82" s="120" t="e">
        <f ca="1">+IF(AND(ISNUMBER(OFFSET('Sanitation Data'!$F$12,0,10*ROW('Sanitation Data'!F76))),DC82="Yes"),OFFSET('Sanitation Data'!$F$12,0,10*ROW('Sanitation Data'!F76)),IF(AND(ISNUMBER(OFFSET('Sanitation Data'!$F$12,0,10*ROW('Sanitation Data'!F76))),DC82="No",ISNUMBER(OFFSET('Sanitation Data'!$F$12,0,10*ROW('Sanitation Data'!F76)))),CONCATENATE("[",ROUND(OFFSET('Sanitation Data'!$F$12,0,10*ROW('Sanitation Data'!F76)),0),"]"),IF(AND(ISNUMBER(OFFSET('Sanitation Data'!$F$12,0,10*ROW('Sanitation Data'!F76))),DC82="",ISNUMBER(OFFSET('Sanitation Data'!$F$12,0,10*ROW('Sanitation Data'!F76)))),OFFSET('Sanitation Data'!$F$12,0,10*ROW('Sanitation Data'!F76)),NA())))</f>
        <v>#N/A</v>
      </c>
      <c r="AO82" s="120" t="e">
        <f ca="1">+IF(AND(ISNUMBER(OFFSET('Sanitation Data'!$F$13,0,10*ROW('Sanitation Data'!F76))),DD82="Yes"),OFFSET('Sanitation Data'!$F$13,0,10*ROW('Sanitation Data'!F76)),IF(AND(ISNUMBER(OFFSET('Sanitation Data'!$F$13,0,10*ROW('Sanitation Data'!F76))),DD82="No",ISNUMBER(OFFSET('Sanitation Data'!$F$13,0,10*ROW('Sanitation Data'!F76)))),CONCATENATE("[",ROUND(OFFSET('Sanitation Data'!$F$13,0,10*ROW('Sanitation Data'!F76)),0),"]"),IF(AND(ISNUMBER(OFFSET('Sanitation Data'!$F$13,0,10*ROW('Sanitation Data'!F76))),DD82="",ISNUMBER(OFFSET('Sanitation Data'!$F$13,0,10*ROW('Sanitation Data'!F76)))),OFFSET('Sanitation Data'!$F$13,0,10*ROW('Sanitation Data'!F76)),NA())))</f>
        <v>#N/A</v>
      </c>
      <c r="AP82" s="120" t="e">
        <f ca="1">+IF(AND(ISNUMBER(OFFSET('Sanitation Data'!$G$5,0,10*ROW('Sanitation Data'!G76))),DE82="Yes"),100-OFFSET('Sanitation Data'!$G$5,0,10*ROW('Sanitation Data'!G76)),IF(AND(ISNUMBER(OFFSET('Sanitation Data'!$G$5,0,10*ROW('Sanitation Data'!G76))),DE82="No",ISNUMBER(OFFSET('Sanitation Data'!$G$5,0,10*ROW('Sanitation Data'!G76)))),CONCATENATE("[",ROUND(100-OFFSET('Sanitation Data'!$G$5,0,10*ROW('Sanitation Data'!G76)),0),"]"),IF(AND(ISNUMBER(OFFSET('Sanitation Data'!$G$5,0,10*ROW('Sanitation Data'!G76))),DE82="",ISNUMBER(OFFSET('Sanitation Data'!$G$5,0,10*ROW('Sanitation Data'!G76)))),100-OFFSET('Sanitation Data'!$G$5,0,10*ROW('Sanitation Data'!G76)),NA())))</f>
        <v>#N/A</v>
      </c>
      <c r="AQ82" s="120" t="e">
        <f ca="1">+IF(AND(ISNUMBER(OFFSET('Sanitation Data'!$G$7,0,10*ROW('Sanitation Data'!G76))),DF82="Yes"),OFFSET('Sanitation Data'!$G$7,0,10*ROW('Sanitation Data'!G76)),IF(AND(ISNUMBER(OFFSET('Sanitation Data'!$G$7,0,10*ROW('Sanitation Data'!G76))),DF82="No",ISNUMBER(OFFSET('Sanitation Data'!$G$7,0,10*ROW('Sanitation Data'!G76)))),CONCATENATE("[",ROUND(OFFSET('Sanitation Data'!$G$7,0,10*ROW('Sanitation Data'!G76)),0),"]"),IF(AND(ISNUMBER(OFFSET('Sanitation Data'!$G$7,0,10*ROW('Sanitation Data'!G76))),DF82="",ISNUMBER(OFFSET('Sanitation Data'!$G$7,0,10*ROW('Sanitation Data'!G76)))),OFFSET('Sanitation Data'!$G$7,0,10*ROW('Sanitation Data'!G76)),NA())))</f>
        <v>#N/A</v>
      </c>
      <c r="AR82" s="120" t="e">
        <f ca="1">+IF(AND(ISNUMBER(OFFSET('Sanitation Data'!$G$11,0,10*ROW('Sanitation Data'!G76))),DG82="Yes"),OFFSET('Sanitation Data'!$G$11,0,10*ROW('Sanitation Data'!G76)),IF(AND(ISNUMBER(OFFSET('Sanitation Data'!$G$11,0,10*ROW('Sanitation Data'!G76))),DG82="No",ISNUMBER(OFFSET('Sanitation Data'!$G$11,0,10*ROW('Sanitation Data'!G76)))),CONCATENATE("[",ROUND(OFFSET('Sanitation Data'!$G$11,0,10*ROW('Sanitation Data'!G76)),0),"]"),IF(AND(ISNUMBER(OFFSET('Sanitation Data'!$G$11,0,10*ROW('Sanitation Data'!G76))),DG82="",ISNUMBER(OFFSET('Sanitation Data'!$G$11,0,10*ROW('Sanitation Data'!G76)))),OFFSET('Sanitation Data'!$G$11,0,10*ROW('Sanitation Data'!G76)),NA())))</f>
        <v>#N/A</v>
      </c>
      <c r="AS82" s="120" t="e">
        <f ca="1">+IF(AND(ISNUMBER(OFFSET('Sanitation Data'!$G$12,0,10*ROW('Sanitation Data'!G76))),DH82="Yes"),OFFSET('Sanitation Data'!$G$12,0,10*ROW('Sanitation Data'!G76)),IF(AND(ISNUMBER(OFFSET('Sanitation Data'!$G$12,0,10*ROW('Sanitation Data'!G76))),DH82="No",ISNUMBER(OFFSET('Sanitation Data'!$G$12,0,10*ROW('Sanitation Data'!G76)))),CONCATENATE("[",ROUND(OFFSET('Sanitation Data'!$G$12,0,10*ROW('Sanitation Data'!G76)),0),"]"),IF(AND(ISNUMBER(OFFSET('Sanitation Data'!$G$12,0,10*ROW('Sanitation Data'!G76))),DH82="",ISNUMBER(OFFSET('Sanitation Data'!$G$12,0,10*ROW('Sanitation Data'!G76)))),OFFSET('Sanitation Data'!$G$12,0,10*ROW('Sanitation Data'!G76)),NA())))</f>
        <v>#N/A</v>
      </c>
      <c r="AT82" s="120" t="e">
        <f ca="1">+IF(AND(ISNUMBER(OFFSET('Sanitation Data'!$G$13,0,10*ROW('Sanitation Data'!G76))),DI82="Yes"),OFFSET('Sanitation Data'!$G$13,0,10*ROW('Sanitation Data'!G76)),IF(AND(ISNUMBER(OFFSET('Sanitation Data'!$G$13,0,10*ROW('Sanitation Data'!G76))),DI82="No",ISNUMBER(OFFSET('Sanitation Data'!$G$13,0,10*ROW('Sanitation Data'!G76)))),CONCATENATE("[",ROUND(OFFSET('Sanitation Data'!$G$13,0,10*ROW('Sanitation Data'!G76)),0),"]"),IF(AND(ISNUMBER(OFFSET('Sanitation Data'!$G$13,0,10*ROW('Sanitation Data'!G76))),DI82="",ISNUMBER(OFFSET('Sanitation Data'!$G$13,0,10*ROW('Sanitation Data'!G76)))),OFFSET('Sanitation Data'!$G$13,0,10*ROW('Sanitation Data'!G76)),NA())))</f>
        <v>#N/A</v>
      </c>
      <c r="AU82" s="120" t="e">
        <f ca="1">+IF(AND(ISNUMBER(OFFSET('Sanitation Data'!$H$5,0,10*ROW('Sanitation Data'!H76))),DJ82="Yes"),100-OFFSET('Sanitation Data'!$H$5,0,10*ROW('Sanitation Data'!H76)),IF(AND(ISNUMBER(OFFSET('Sanitation Data'!$H$5,0,10*ROW('Sanitation Data'!H76))),DJ82="No",ISNUMBER(OFFSET('Sanitation Data'!$H$5,0,10*ROW('Sanitation Data'!H76)))),CONCATENATE("[",ROUND(100-OFFSET('Sanitation Data'!$H$5,0,10*ROW('Sanitation Data'!H76)),0),"]"),IF(AND(ISNUMBER(OFFSET('Sanitation Data'!$H$5,0,10*ROW('Sanitation Data'!H76))),DJ82="",ISNUMBER(OFFSET('Sanitation Data'!$H$5,0,10*ROW('Sanitation Data'!H76)))),100-OFFSET('Sanitation Data'!$H$5,0,10*ROW('Sanitation Data'!H76)),NA())))</f>
        <v>#N/A</v>
      </c>
      <c r="AV82" s="120" t="e">
        <f ca="1">+IF(AND(ISNUMBER(OFFSET('Sanitation Data'!$H$7,0,10*ROW('Sanitation Data'!H76))),DK82="Yes"),OFFSET('Sanitation Data'!$H$7,0,10*ROW('Sanitation Data'!H76)),IF(AND(ISNUMBER(OFFSET('Sanitation Data'!$H$7,0,10*ROW('Sanitation Data'!H76))),DK82="No",ISNUMBER(OFFSET('Sanitation Data'!$H$7,0,10*ROW('Sanitation Data'!H76)))),CONCATENATE("[",ROUND(OFFSET('Sanitation Data'!$H$7,0,10*ROW('Sanitation Data'!H76)),0),"]"),IF(AND(ISNUMBER(OFFSET('Sanitation Data'!$H$7,0,10*ROW('Sanitation Data'!H76))),DK82="",ISNUMBER(OFFSET('Sanitation Data'!$H$7,0,10*ROW('Sanitation Data'!H76)))),OFFSET('Sanitation Data'!$H$7,0,10*ROW('Sanitation Data'!H76)),NA())))</f>
        <v>#N/A</v>
      </c>
      <c r="AW82" s="120" t="e">
        <f ca="1">+IF(AND(ISNUMBER(OFFSET('Sanitation Data'!$H$11,0,10*ROW('Sanitation Data'!H76))),DL82="Yes"),OFFSET('Sanitation Data'!$H$11,0,10*ROW('Sanitation Data'!H76)),IF(AND(ISNUMBER(OFFSET('Sanitation Data'!$H$11,0,10*ROW('Sanitation Data'!H76))),DL82="No",ISNUMBER(OFFSET('Sanitation Data'!$H$11,0,10*ROW('Sanitation Data'!H76)))),CONCATENATE("[",ROUND(OFFSET('Sanitation Data'!$H$11,0,10*ROW('Sanitation Data'!H76)),0),"]"),IF(AND(ISNUMBER(OFFSET('Sanitation Data'!$H$11,0,10*ROW('Sanitation Data'!H76))),DL82="",ISNUMBER(OFFSET('Sanitation Data'!$H$11,0,10*ROW('Sanitation Data'!H76)))),OFFSET('Sanitation Data'!$H$11,0,10*ROW('Sanitation Data'!H76)),NA())))</f>
        <v>#N/A</v>
      </c>
      <c r="AX82" s="120" t="e">
        <f ca="1">+IF(AND(ISNUMBER(OFFSET('Sanitation Data'!$H$12,0,10*ROW('Sanitation Data'!H76))),DM82="Yes"),OFFSET('Sanitation Data'!$H$12,0,10*ROW('Sanitation Data'!H76)),IF(AND(ISNUMBER(OFFSET('Sanitation Data'!$H$12,0,10*ROW('Sanitation Data'!H76))),DM82="No",ISNUMBER(OFFSET('Sanitation Data'!$H$12,0,10*ROW('Sanitation Data'!H76)))),CONCATENATE("[",ROUND(OFFSET('Sanitation Data'!$H$12,0,10*ROW('Sanitation Data'!H76)),0),"]"),IF(AND(ISNUMBER(OFFSET('Sanitation Data'!$H$12,0,10*ROW('Sanitation Data'!H76))),DM82="",ISNUMBER(OFFSET('Sanitation Data'!$H$12,0,10*ROW('Sanitation Data'!H76)))),OFFSET('Sanitation Data'!$H$12,0,10*ROW('Sanitation Data'!H76)),NA())))</f>
        <v>#N/A</v>
      </c>
      <c r="AY82" s="120" t="e">
        <f ca="1">+IF(AND(ISNUMBER(OFFSET('Sanitation Data'!$H$13,0,10*ROW('Sanitation Data'!H76))),DN82="Yes"),OFFSET('Sanitation Data'!$H$13,0,10*ROW('Sanitation Data'!H76)),IF(AND(ISNUMBER(OFFSET('Sanitation Data'!$H$13,0,10*ROW('Sanitation Data'!H76))),DN82="No",ISNUMBER(OFFSET('Sanitation Data'!$H$13,0,10*ROW('Sanitation Data'!H76)))),CONCATENATE("[",ROUND(OFFSET('Sanitation Data'!$H$13,0,10*ROW('Sanitation Data'!H76)),0),"]"),IF(AND(ISNUMBER(OFFSET('Sanitation Data'!$H$13,0,10*ROW('Sanitation Data'!H76))),DN82="",ISNUMBER(OFFSET('Sanitation Data'!$H$13,0,10*ROW('Sanitation Data'!H76)))),OFFSET('Sanitation Data'!$H$13,0,10*ROW('Sanitation Data'!H76)),NA())))</f>
        <v>#N/A</v>
      </c>
      <c r="AZ82" s="121" t="e">
        <f ca="1">+IF(AND(ISNUMBER(OFFSET('Hygiene Data'!$C$6,0,10*ROW('Hygiene Data'!C76))),DO82="Yes"),OFFSET('Hygiene Data'!$C$6,0,10*ROW('Hygiene Data'!C76)),IF(AND(ISNUMBER(OFFSET('Hygiene Data'!$C$6,0,10*ROW('Hygiene Data'!C76))),DO82="No",ISNUMBER(OFFSET('Hygiene Data'!$C$6,0,10*ROW('Hygiene Data'!C76)))),CONCATENATE("[",ROUND(OFFSET('Hygiene Data'!$C$6,0,10*ROW('Hygiene Data'!C76)),0),"]"),IF(AND(ISNUMBER(OFFSET('Hygiene Data'!$C$6,0,10*ROW('Hygiene Data'!C76))),DO82="",ISNUMBER(OFFSET('Hygiene Data'!$C$6,0,10*ROW('Hygiene Data'!C76)))),OFFSET('Hygiene Data'!$C$6,0,10*ROW('Hygiene Data'!C76)),NA())))</f>
        <v>#N/A</v>
      </c>
      <c r="BA82" s="121" t="e">
        <f ca="1">+IF(AND(ISNUMBER(OFFSET('Hygiene Data'!$C$8,0,10*ROW('Hygiene Data'!C76))),DP82="Yes"),OFFSET('Hygiene Data'!$C$8,0,10*ROW('Hygiene Data'!C76)),IF(AND(ISNUMBER(OFFSET('Hygiene Data'!$C$8,0,10*ROW('Hygiene Data'!C76))),DP82="No",ISNUMBER(OFFSET('Hygiene Data'!$C$8,0,10*ROW('Hygiene Data'!C76)))),CONCATENATE("[",ROUND(OFFSET('Hygiene Data'!$C$8,0,10*ROW('Hygiene Data'!C76)),0),"]"),IF(AND(ISNUMBER(OFFSET('Hygiene Data'!$C$8,0,10*ROW('Hygiene Data'!C76))),DP82="",ISNUMBER(OFFSET('Hygiene Data'!$C$8,0,10*ROW('Hygiene Data'!C76)))),OFFSET('Hygiene Data'!$C$8,0,10*ROW('Hygiene Data'!C76)),NA())))</f>
        <v>#N/A</v>
      </c>
      <c r="BB82" s="121" t="e">
        <f ca="1">+IF(AND(ISNUMBER(OFFSET('Hygiene Data'!$C$10,0,10*ROW('Hygiene Data'!C76))),DQ82="Yes"),OFFSET('Hygiene Data'!$C$10,0,10*ROW('Hygiene Data'!C76)),IF(AND(ISNUMBER(OFFSET('Hygiene Data'!$C$10,0,10*ROW('Hygiene Data'!C76))),DQ82="No",ISNUMBER(OFFSET('Hygiene Data'!$C$10,0,10*ROW('Hygiene Data'!C76)))),CONCATENATE("[",ROUND(OFFSET('Hygiene Data'!$C$10,0,10*ROW('Hygiene Data'!C76)),0),"]"),IF(AND(ISNUMBER(OFFSET('Hygiene Data'!$C$10,0,10*ROW('Hygiene Data'!C76))),DQ82="",ISNUMBER(OFFSET('Hygiene Data'!$C$10,0,10*ROW('Hygiene Data'!C76)))),OFFSET('Hygiene Data'!$C$10,0,10*ROW('Hygiene Data'!C76)),NA())))</f>
        <v>#N/A</v>
      </c>
      <c r="BC82" s="121" t="e">
        <f ca="1">+IF(AND(ISNUMBER(OFFSET('Hygiene Data'!$D$6,0,10*ROW('Hygiene Data'!D76))),DR82="Yes"),OFFSET('Hygiene Data'!$D$6,0,10*ROW('Hygiene Data'!D76)),IF(AND(ISNUMBER(OFFSET('Hygiene Data'!$D$6,0,10*ROW('Hygiene Data'!D76))),DR82="No",ISNUMBER(OFFSET('Hygiene Data'!$D$6,0,10*ROW('Hygiene Data'!D76)))),CONCATENATE("[",ROUND(OFFSET('Hygiene Data'!$D$6,0,10*ROW('Hygiene Data'!D76)),0),"]"),IF(AND(ISNUMBER(OFFSET('Hygiene Data'!$D$6,0,10*ROW('Hygiene Data'!D76))),DR82="",ISNUMBER(OFFSET('Hygiene Data'!$D$6,0,10*ROW('Hygiene Data'!D76)))),OFFSET('Hygiene Data'!$D$6,0,10*ROW('Hygiene Data'!D76)),NA())))</f>
        <v>#N/A</v>
      </c>
      <c r="BD82" s="121" t="e">
        <f ca="1">+IF(AND(ISNUMBER(OFFSET('Hygiene Data'!$D$8,0,10*ROW('Hygiene Data'!D76))),DS82="Yes"),OFFSET('Hygiene Data'!$D$8,0,10*ROW('Hygiene Data'!D76)),IF(AND(ISNUMBER(OFFSET('Hygiene Data'!$D$8,0,10*ROW('Hygiene Data'!D76))),DS82="No",ISNUMBER(OFFSET('Hygiene Data'!$D$8,0,10*ROW('Hygiene Data'!D76)))),CONCATENATE("[",ROUND(OFFSET('Hygiene Data'!$D$8,0,10*ROW('Hygiene Data'!D76)),0),"]"),IF(AND(ISNUMBER(OFFSET('Hygiene Data'!$D$8,0,10*ROW('Hygiene Data'!D76))),DS82="",ISNUMBER(OFFSET('Hygiene Data'!$D$8,0,10*ROW('Hygiene Data'!D76)))),OFFSET('Hygiene Data'!$D$8,0,10*ROW('Hygiene Data'!D76)),NA())))</f>
        <v>#N/A</v>
      </c>
      <c r="BE82" s="121" t="e">
        <f ca="1">+IF(AND(ISNUMBER(OFFSET('Hygiene Data'!$D$10,0,10*ROW('Hygiene Data'!D76))),DT82="Yes"),OFFSET('Hygiene Data'!$D$10,0,10*ROW('Hygiene Data'!D76)),IF(AND(ISNUMBER(OFFSET('Hygiene Data'!$D$10,0,10*ROW('Hygiene Data'!D76))),DT82="No",ISNUMBER(OFFSET('Hygiene Data'!$D$10,0,10*ROW('Hygiene Data'!D76)))),CONCATENATE("[",ROUND(OFFSET('Hygiene Data'!$D$10,0,10*ROW('Hygiene Data'!D76)),0),"]"),IF(AND(ISNUMBER(OFFSET('Hygiene Data'!$D$10,0,10*ROW('Hygiene Data'!D76))),DT82="",ISNUMBER(OFFSET('Hygiene Data'!$D$10,0,10*ROW('Hygiene Data'!D76)))),OFFSET('Hygiene Data'!$D$10,0,10*ROW('Hygiene Data'!D76)),NA())))</f>
        <v>#N/A</v>
      </c>
      <c r="BF82" s="121" t="e">
        <f ca="1">+IF(AND(ISNUMBER(OFFSET('Hygiene Data'!$E$6,0,10*ROW('Hygiene Data'!E76))),DU82="Yes"),OFFSET('Hygiene Data'!$E$6,0,10*ROW('Hygiene Data'!E76)),IF(AND(ISNUMBER(OFFSET('Hygiene Data'!$E$6,0,10*ROW('Hygiene Data'!E76))),DU82="No",ISNUMBER(OFFSET('Hygiene Data'!$E$6,0,10*ROW('Hygiene Data'!E76)))),CONCATENATE("[",ROUND(OFFSET('Hygiene Data'!$E$6,0,10*ROW('Hygiene Data'!E76)),0),"]"),IF(AND(ISNUMBER(OFFSET('Hygiene Data'!$E$6,0,10*ROW('Hygiene Data'!E76))),DU82="",ISNUMBER(OFFSET('Hygiene Data'!$E$6,0,10*ROW('Hygiene Data'!E76)))),OFFSET('Hygiene Data'!$E$6,0,10*ROW('Hygiene Data'!E76)),NA())))</f>
        <v>#N/A</v>
      </c>
      <c r="BG82" s="121" t="e">
        <f ca="1">+IF(AND(ISNUMBER(OFFSET('Hygiene Data'!$E$8,0,10*ROW('Hygiene Data'!E76))),DV82="Yes"),OFFSET('Hygiene Data'!$E$8,0,10*ROW('Hygiene Data'!E76)),IF(AND(ISNUMBER(OFFSET('Hygiene Data'!$E$8,0,10*ROW('Hygiene Data'!E76))),DV82="No",ISNUMBER(OFFSET('Hygiene Data'!$E$8,0,10*ROW('Hygiene Data'!E76)))),CONCATENATE("[",ROUND(OFFSET('Hygiene Data'!$E$8,0,10*ROW('Hygiene Data'!E76)),0),"]"),IF(AND(ISNUMBER(OFFSET('Hygiene Data'!$E$8,0,10*ROW('Hygiene Data'!E76))),DV82="",ISNUMBER(OFFSET('Hygiene Data'!$E$8,0,10*ROW('Hygiene Data'!E76)))),OFFSET('Hygiene Data'!$E$8,0,10*ROW('Hygiene Data'!E76)),NA())))</f>
        <v>#N/A</v>
      </c>
      <c r="BH82" s="121" t="e">
        <f ca="1">+IF(AND(ISNUMBER(OFFSET('Hygiene Data'!$E$10,0,10*ROW('Hygiene Data'!E76))),DW82="Yes"),OFFSET('Hygiene Data'!$E$10,0,10*ROW('Hygiene Data'!E76)),IF(AND(ISNUMBER(OFFSET('Hygiene Data'!$E$10,0,10*ROW('Hygiene Data'!E76))),DW82="No",ISNUMBER(OFFSET('Hygiene Data'!$E$10,0,10*ROW('Hygiene Data'!E76)))),CONCATENATE("[",ROUND(OFFSET('Hygiene Data'!$E$10,0,10*ROW('Hygiene Data'!E76)),0),"]"),IF(AND(ISNUMBER(OFFSET('Hygiene Data'!$E$10,0,10*ROW('Hygiene Data'!E76))),DW82="",ISNUMBER(OFFSET('Hygiene Data'!$E$10,0,10*ROW('Hygiene Data'!E76)))),OFFSET('Hygiene Data'!$E$10,0,10*ROW('Hygiene Data'!E76)),NA())))</f>
        <v>#N/A</v>
      </c>
      <c r="BI82" s="121" t="e">
        <f ca="1">+IF(AND(ISNUMBER(OFFSET('Hygiene Data'!$F$6,0,10*ROW('Hygiene Data'!F76))),DX82="Yes"),OFFSET('Hygiene Data'!$F$6,0,10*ROW('Hygiene Data'!F76)),IF(AND(ISNUMBER(OFFSET('Hygiene Data'!$F$6,0,10*ROW('Hygiene Data'!F76))),DX82="No",ISNUMBER(OFFSET('Hygiene Data'!$F$6,0,10*ROW('Hygiene Data'!F76)))),CONCATENATE("[",ROUND(OFFSET('Hygiene Data'!$F$6,0,10*ROW('Hygiene Data'!F76)),0),"]"),IF(AND(ISNUMBER(OFFSET('Hygiene Data'!$F$6,0,10*ROW('Hygiene Data'!F76))),DX82="",ISNUMBER(OFFSET('Hygiene Data'!$F$6,0,10*ROW('Hygiene Data'!F76)))),OFFSET('Hygiene Data'!$F$6,0,10*ROW('Hygiene Data'!F76)),NA())))</f>
        <v>#N/A</v>
      </c>
      <c r="BJ82" s="121" t="e">
        <f ca="1">+IF(AND(ISNUMBER(OFFSET('Hygiene Data'!$F$8,0,10*ROW('Hygiene Data'!F76))),DY82="Yes"),OFFSET('Hygiene Data'!$F$8,0,10*ROW('Hygiene Data'!F76)),IF(AND(ISNUMBER(OFFSET('Hygiene Data'!$F$8,0,10*ROW('Hygiene Data'!F76))),DY82="No",ISNUMBER(OFFSET('Hygiene Data'!$F$8,0,10*ROW('Hygiene Data'!F76)))),CONCATENATE("[",ROUND(OFFSET('Hygiene Data'!$F$8,0,10*ROW('Hygiene Data'!F76)),0),"]"),IF(AND(ISNUMBER(OFFSET('Hygiene Data'!$F$8,0,10*ROW('Hygiene Data'!F76))),DY82="",ISNUMBER(OFFSET('Hygiene Data'!$F$8,0,10*ROW('Hygiene Data'!F76)))),OFFSET('Hygiene Data'!$F$8,0,10*ROW('Hygiene Data'!F76)),NA())))</f>
        <v>#N/A</v>
      </c>
      <c r="BK82" s="121" t="e">
        <f ca="1">+IF(AND(ISNUMBER(OFFSET('Hygiene Data'!$F$10,0,10*ROW('Hygiene Data'!F76))),DZ82="Yes"),OFFSET('Hygiene Data'!$F$10,0,10*ROW('Hygiene Data'!F76)),IF(AND(ISNUMBER(OFFSET('Hygiene Data'!$F$10,0,10*ROW('Hygiene Data'!F76))),DZ82="No",ISNUMBER(OFFSET('Hygiene Data'!$F$10,0,10*ROW('Hygiene Data'!F76)))),CONCATENATE("[",ROUND(OFFSET('Hygiene Data'!$F$10,0,10*ROW('Hygiene Data'!F76)),0),"]"),IF(AND(ISNUMBER(OFFSET('Hygiene Data'!$F$10,0,10*ROW('Hygiene Data'!F76))),DZ82="",ISNUMBER(OFFSET('Hygiene Data'!$F$10,0,10*ROW('Hygiene Data'!F76)))),OFFSET('Hygiene Data'!$F$10,0,10*ROW('Hygiene Data'!F76)),NA())))</f>
        <v>#N/A</v>
      </c>
      <c r="BL82" s="121" t="e">
        <f ca="1">+IF(AND(ISNUMBER(OFFSET('Hygiene Data'!$G$6,0,10*ROW('Hygiene Data'!G76))),EA82="Yes"),OFFSET('Hygiene Data'!$G$6,0,10*ROW('Hygiene Data'!G76)),IF(AND(ISNUMBER(OFFSET('Hygiene Data'!$G$6,0,10*ROW('Hygiene Data'!G76))),EA82="No",ISNUMBER(OFFSET('Hygiene Data'!$G$6,0,10*ROW('Hygiene Data'!G76)))),CONCATENATE("[",ROUND(OFFSET('Hygiene Data'!$G$6,0,10*ROW('Hygiene Data'!G76)),0),"]"),IF(AND(ISNUMBER(OFFSET('Hygiene Data'!$G$6,0,10*ROW('Hygiene Data'!G76))),EA82="",ISNUMBER(OFFSET('Hygiene Data'!$G$6,0,10*ROW('Hygiene Data'!G76)))),OFFSET('Hygiene Data'!$G$6,0,10*ROW('Hygiene Data'!G76)),NA())))</f>
        <v>#N/A</v>
      </c>
      <c r="BM82" s="121" t="e">
        <f ca="1">+IF(AND(ISNUMBER(OFFSET('Hygiene Data'!$G$8,0,10*ROW('Hygiene Data'!G76))),EB82="Yes"),OFFSET('Hygiene Data'!$G$8,0,10*ROW('Hygiene Data'!G76)),IF(AND(ISNUMBER(OFFSET('Hygiene Data'!$G$8,0,10*ROW('Hygiene Data'!G76))),EB82="No",ISNUMBER(OFFSET('Hygiene Data'!$G$8,0,10*ROW('Hygiene Data'!G76)))),CONCATENATE("[",ROUND(OFFSET('Hygiene Data'!$G$8,0,10*ROW('Hygiene Data'!G76)),0),"]"),IF(AND(ISNUMBER(OFFSET('Hygiene Data'!$G$8,0,10*ROW('Hygiene Data'!G76))),EB82="",ISNUMBER(OFFSET('Hygiene Data'!$G$8,0,10*ROW('Hygiene Data'!G76)))),OFFSET('Hygiene Data'!$G$8,0,10*ROW('Hygiene Data'!G76)),NA())))</f>
        <v>#N/A</v>
      </c>
      <c r="BN82" s="121" t="e">
        <f ca="1">+IF(AND(ISNUMBER(OFFSET('Hygiene Data'!$G$10,0,10*ROW('Hygiene Data'!G76))),EC82="Yes"),OFFSET('Hygiene Data'!$G$10,0,10*ROW('Hygiene Data'!G76)),IF(AND(ISNUMBER(OFFSET('Hygiene Data'!$G$10,0,10*ROW('Hygiene Data'!G76))),EC82="No",ISNUMBER(OFFSET('Hygiene Data'!$G$10,0,10*ROW('Hygiene Data'!G76)))),CONCATENATE("[",ROUND(OFFSET('Hygiene Data'!$G$10,0,10*ROW('Hygiene Data'!G76)),0),"]"),IF(AND(ISNUMBER(OFFSET('Hygiene Data'!$G$10,0,10*ROW('Hygiene Data'!G76))),EC82="",ISNUMBER(OFFSET('Hygiene Data'!$G$10,0,10*ROW('Hygiene Data'!G76)))),OFFSET('Hygiene Data'!$G$10,0,10*ROW('Hygiene Data'!G76)),NA())))</f>
        <v>#N/A</v>
      </c>
      <c r="BO82" s="121" t="e">
        <f ca="1">+IF(AND(ISNUMBER(OFFSET('Hygiene Data'!$H$6,0,10*ROW('Hygiene Data'!H76))),ED82="Yes"),OFFSET('Hygiene Data'!$H$6,0,10*ROW('Hygiene Data'!H76)),IF(AND(ISNUMBER(OFFSET('Hygiene Data'!$H$6,0,10*ROW('Hygiene Data'!H76))),ED82="No",ISNUMBER(OFFSET('Hygiene Data'!$H$6,0,10*ROW('Hygiene Data'!H76)))),CONCATENATE("[",ROUND(OFFSET('Hygiene Data'!$H$6,0,10*ROW('Hygiene Data'!H76)),0),"]"),IF(AND(ISNUMBER(OFFSET('Hygiene Data'!$H$6,0,10*ROW('Hygiene Data'!H76))),ED82="",ISNUMBER(OFFSET('Hygiene Data'!$H$6,0,10*ROW('Hygiene Data'!H76)))),OFFSET('Hygiene Data'!$H$6,0,10*ROW('Hygiene Data'!H76)),NA())))</f>
        <v>#N/A</v>
      </c>
      <c r="BP82" s="121" t="e">
        <f ca="1">+IF(AND(ISNUMBER(OFFSET('Hygiene Data'!$H$8,0,10*ROW('Hygiene Data'!H76))),EE82="Yes"),OFFSET('Hygiene Data'!$H$8,0,10*ROW('Hygiene Data'!H76)),IF(AND(ISNUMBER(OFFSET('Hygiene Data'!$H$8,0,10*ROW('Hygiene Data'!H76))),EE82="No",ISNUMBER(OFFSET('Hygiene Data'!$H$8,0,10*ROW('Hygiene Data'!H76)))),CONCATENATE("[",ROUND(OFFSET('Hygiene Data'!$H$8,0,10*ROW('Hygiene Data'!H76)),0),"]"),IF(AND(ISNUMBER(OFFSET('Hygiene Data'!$H$8,0,10*ROW('Hygiene Data'!H76))),EE82="",ISNUMBER(OFFSET('Hygiene Data'!$H$8,0,10*ROW('Hygiene Data'!H76)))),OFFSET('Hygiene Data'!$H$8,0,10*ROW('Hygiene Data'!H76)),NA())))</f>
        <v>#N/A</v>
      </c>
      <c r="BQ82" s="121" t="e">
        <f ca="1">+IF(AND(ISNUMBER(OFFSET('Hygiene Data'!$H$10,0,10*ROW('Hygiene Data'!H76))),EF82="Yes"),OFFSET('Hygiene Data'!$H$10,0,10*ROW('Hygiene Data'!H76)),IF(AND(ISNUMBER(OFFSET('Hygiene Data'!$H$10,0,10*ROW('Hygiene Data'!H76))),EF82="No",ISNUMBER(OFFSET('Hygiene Data'!$H$10,0,10*ROW('Hygiene Data'!H76)))),CONCATENATE("[",ROUND(OFFSET('Hygiene Data'!$H$10,0,10*ROW('Hygiene Data'!H76)),0),"]"),IF(AND(ISNUMBER(OFFSET('Hygiene Data'!$H$10,0,10*ROW('Hygiene Data'!H76))),EF82="",ISNUMBER(OFFSET('Hygiene Data'!$H$10,0,10*ROW('Hygiene Data'!H76)))),OFFSET('Hygiene Data'!$H$10,0,10*ROW('Hygiene Data'!H76)),NA())))</f>
        <v>#N/A</v>
      </c>
      <c r="BS82" s="28" t="str">
        <f ca="1">+IF(OFFSET('Water Data'!$C$28,0,10*ROW('Water Data'!C76))="","",OFFSET('Water Data'!$C$28,0,10*ROW('Water Data'!C76)))</f>
        <v/>
      </c>
      <c r="BT82" s="28" t="str">
        <f ca="1">+IF(OFFSET('Water Data'!$C$29,0,10*ROW('Water Data'!C76))="","",OFFSET('Water Data'!$C$29,0,10*ROW('Water Data'!C76)))</f>
        <v/>
      </c>
      <c r="BU82" s="28" t="str">
        <f ca="1">+IF(OFFSET('Water Data'!$C$30,0,10*ROW('Water Data'!C76))="","",OFFSET('Water Data'!$C$30,0,10*ROW('Water Data'!C76)))</f>
        <v/>
      </c>
      <c r="BV82" s="28" t="str">
        <f ca="1">+IF(OFFSET('Water Data'!$D$28,0,10*ROW('Water Data'!D76))="","",OFFSET('Water Data'!$D$28,0,10*ROW('Water Data'!D76)))</f>
        <v/>
      </c>
      <c r="BW82" s="28" t="str">
        <f ca="1">+IF(OFFSET('Water Data'!$D$29,0,10*ROW('Water Data'!D76))="","",OFFSET('Water Data'!$D$29,0,10*ROW('Water Data'!D76)))</f>
        <v/>
      </c>
      <c r="BX82" s="28" t="str">
        <f ca="1">+IF(OFFSET('Water Data'!$D$30,0,10*ROW('Water Data'!D76))="","",OFFSET('Water Data'!$D$30,0,10*ROW('Water Data'!D76)))</f>
        <v/>
      </c>
      <c r="BY82" s="28" t="str">
        <f ca="1">+IF(OFFSET('Water Data'!$E$28,0,10*ROW('Water Data'!E76))="","",OFFSET('Water Data'!$E$28,0,10*ROW('Water Data'!E76)))</f>
        <v/>
      </c>
      <c r="BZ82" s="28" t="str">
        <f ca="1">+IF(OFFSET('Water Data'!$E$29,0,10*ROW('Water Data'!E76))="","",OFFSET('Water Data'!$E$29,0,10*ROW('Water Data'!E76)))</f>
        <v/>
      </c>
      <c r="CA82" s="28" t="str">
        <f ca="1">+IF(OFFSET('Water Data'!$E$30,0,10*ROW('Water Data'!E76))="","",OFFSET('Water Data'!$E$30,0,10*ROW('Water Data'!E76)))</f>
        <v/>
      </c>
      <c r="CB82" s="28" t="str">
        <f ca="1">+IF(OFFSET('Water Data'!$F$28,0,10*ROW('Water Data'!F76))="","",OFFSET('Water Data'!$F$28,0,10*ROW('Water Data'!F76)))</f>
        <v/>
      </c>
      <c r="CC82" s="28" t="str">
        <f ca="1">+IF(OFFSET('Water Data'!$F$29,0,10*ROW('Water Data'!F76))="","",OFFSET('Water Data'!$F$29,0,10*ROW('Water Data'!F76)))</f>
        <v/>
      </c>
      <c r="CD82" s="28" t="str">
        <f ca="1">+IF(OFFSET('Water Data'!$F$30,0,10*ROW('Water Data'!F76))="","",OFFSET('Water Data'!$F$30,0,10*ROW('Water Data'!F76)))</f>
        <v/>
      </c>
      <c r="CE82" s="28" t="str">
        <f ca="1">+IF(OFFSET('Water Data'!$G$28,0,10*ROW('Water Data'!G76))="","",OFFSET('Water Data'!$G$28,0,10*ROW('Water Data'!G76)))</f>
        <v/>
      </c>
      <c r="CF82" s="28" t="str">
        <f ca="1">+IF(OFFSET('Water Data'!$G$29,0,10*ROW('Water Data'!G76))="","",OFFSET('Water Data'!$G$29,0,10*ROW('Water Data'!G76)))</f>
        <v/>
      </c>
      <c r="CG82" s="28" t="str">
        <f ca="1">+IF(OFFSET('Water Data'!$G$30,0,10*ROW('Water Data'!G76))="","",OFFSET('Water Data'!$G$30,0,10*ROW('Water Data'!G76)))</f>
        <v/>
      </c>
      <c r="CH82" s="28" t="str">
        <f ca="1">+IF(OFFSET('Water Data'!$H$28,0,10*ROW('Water Data'!H76))="","",OFFSET('Water Data'!$H$28,0,10*ROW('Water Data'!H76)))</f>
        <v/>
      </c>
      <c r="CI82" s="28" t="str">
        <f ca="1">+IF(OFFSET('Water Data'!$H$29,0,10*ROW('Water Data'!H76))="","",OFFSET('Water Data'!$H$29,0,10*ROW('Water Data'!H76)))</f>
        <v/>
      </c>
      <c r="CJ82" s="28" t="str">
        <f ca="1">+IF(OFFSET('Water Data'!$H$30,0,10*ROW('Water Data'!H76))="","",OFFSET('Water Data'!$H$30,0,10*ROW('Water Data'!H76)))</f>
        <v/>
      </c>
      <c r="CK82" s="28" t="str">
        <f ca="1">+IF(OFFSET('Sanitation Data'!$C$29,0,10*ROW('Sanitation Data'!C76))="","",OFFSET('Sanitation Data'!$C$29,0,10*ROW('Sanitation Data'!C76)))</f>
        <v/>
      </c>
      <c r="CL82" s="28" t="str">
        <f ca="1">+IF(OFFSET('Sanitation Data'!$C$30,0,10*ROW('Sanitation Data'!C76))="","",OFFSET('Sanitation Data'!$C$30,0,10*ROW('Sanitation Data'!C76)))</f>
        <v/>
      </c>
      <c r="CM82" s="28" t="str">
        <f ca="1">+IF(OFFSET('Sanitation Data'!$C$31,0,10*ROW('Sanitation Data'!C76))="","",OFFSET('Sanitation Data'!$C$31,0,10*ROW('Sanitation Data'!C76)))</f>
        <v/>
      </c>
      <c r="CN82" s="28" t="str">
        <f ca="1">+IF(OFFSET('Sanitation Data'!$C$32,0,10*ROW('Sanitation Data'!C76))="","",OFFSET('Sanitation Data'!$C$32,0,10*ROW('Sanitation Data'!C76)))</f>
        <v/>
      </c>
      <c r="CO82" s="28" t="str">
        <f ca="1">+IF(OFFSET('Sanitation Data'!$C$33,0,10*ROW('Sanitation Data'!C76))="","",OFFSET('Sanitation Data'!$C$33,0,10*ROW('Sanitation Data'!C76)))</f>
        <v/>
      </c>
      <c r="CP82" s="28" t="str">
        <f ca="1">+IF(OFFSET('Sanitation Data'!$D$29,0,10*ROW('Sanitation Data'!D76))="","",OFFSET('Sanitation Data'!$D$29,0,10*ROW('Sanitation Data'!D76)))</f>
        <v/>
      </c>
      <c r="CQ82" s="28" t="str">
        <f ca="1">+IF(OFFSET('Sanitation Data'!$D$30,0,10*ROW('Sanitation Data'!D76))="","",OFFSET('Sanitation Data'!$D$30,0,10*ROW('Sanitation Data'!D76)))</f>
        <v/>
      </c>
      <c r="CR82" s="28" t="str">
        <f ca="1">+IF(OFFSET('Sanitation Data'!$D$31,0,10*ROW('Sanitation Data'!D76))="","",OFFSET('Sanitation Data'!$D$31,0,10*ROW('Sanitation Data'!D76)))</f>
        <v/>
      </c>
      <c r="CS82" s="28" t="str">
        <f ca="1">+IF(OFFSET('Sanitation Data'!$D$32,0,10*ROW('Sanitation Data'!D76))="","",OFFSET('Sanitation Data'!$D$32,0,10*ROW('Sanitation Data'!D76)))</f>
        <v/>
      </c>
      <c r="CT82" s="28" t="str">
        <f ca="1">+IF(OFFSET('Sanitation Data'!$D$33,0,10*ROW('Sanitation Data'!D76))="","",OFFSET('Sanitation Data'!$D$33,0,10*ROW('Sanitation Data'!D76)))</f>
        <v/>
      </c>
      <c r="CU82" s="28" t="str">
        <f ca="1">+IF(OFFSET('Sanitation Data'!$E$29,0,10*ROW('Sanitation Data'!E76))="","",OFFSET('Sanitation Data'!$E$29,0,10*ROW('Sanitation Data'!E76)))</f>
        <v/>
      </c>
      <c r="CV82" s="28" t="str">
        <f ca="1">+IF(OFFSET('Sanitation Data'!$E$30,0,10*ROW('Sanitation Data'!E76))="","",OFFSET('Sanitation Data'!$E$30,0,10*ROW('Sanitation Data'!E76)))</f>
        <v/>
      </c>
      <c r="CW82" s="28" t="str">
        <f ca="1">+IF(OFFSET('Sanitation Data'!$E$31,0,10*ROW('Sanitation Data'!E76))="","",OFFSET('Sanitation Data'!$E$31,0,10*ROW('Sanitation Data'!E76)))</f>
        <v/>
      </c>
      <c r="CX82" s="28" t="str">
        <f ca="1">+IF(OFFSET('Sanitation Data'!$E$32,0,10*ROW('Sanitation Data'!E76))="","",OFFSET('Sanitation Data'!$E$32,0,10*ROW('Sanitation Data'!E76)))</f>
        <v/>
      </c>
      <c r="CY82" s="28" t="str">
        <f ca="1">+IF(OFFSET('Sanitation Data'!$E$33,0,10*ROW('Sanitation Data'!E76))="","",OFFSET('Sanitation Data'!$E$33,0,10*ROW('Sanitation Data'!E76)))</f>
        <v/>
      </c>
      <c r="CZ82" s="28" t="str">
        <f ca="1">+IF(OFFSET('Sanitation Data'!$F$29,0,10*ROW('Sanitation Data'!F76))="","",OFFSET('Sanitation Data'!$F$29,0,10*ROW('Sanitation Data'!F76)))</f>
        <v/>
      </c>
      <c r="DA82" s="28" t="str">
        <f ca="1">+IF(OFFSET('Sanitation Data'!$F$30,0,10*ROW('Sanitation Data'!F76))="","",OFFSET('Sanitation Data'!$F$30,0,10*ROW('Sanitation Data'!F76)))</f>
        <v/>
      </c>
      <c r="DB82" s="28" t="str">
        <f ca="1">+IF(OFFSET('Sanitation Data'!$F$31,0,10*ROW('Sanitation Data'!F76))="","",OFFSET('Sanitation Data'!$F$31,0,10*ROW('Sanitation Data'!F76)))</f>
        <v/>
      </c>
      <c r="DC82" s="28" t="str">
        <f ca="1">+IF(OFFSET('Sanitation Data'!$F$32,0,10*ROW('Sanitation Data'!F76))="","",OFFSET('Sanitation Data'!$F$32,0,10*ROW('Sanitation Data'!F76)))</f>
        <v/>
      </c>
      <c r="DD82" s="28" t="str">
        <f ca="1">+IF(OFFSET('Sanitation Data'!$F$33,0,10*ROW('Sanitation Data'!F76))="","",OFFSET('Sanitation Data'!$F$33,0,10*ROW('Sanitation Data'!F76)))</f>
        <v/>
      </c>
      <c r="DE82" s="28" t="str">
        <f ca="1">+IF(OFFSET('Sanitation Data'!$G$29,0,10*ROW('Sanitation Data'!G76))="","",OFFSET('Sanitation Data'!$G$29,0,10*ROW('Sanitation Data'!G76)))</f>
        <v/>
      </c>
      <c r="DF82" s="28" t="str">
        <f ca="1">+IF(OFFSET('Sanitation Data'!$G$30,0,10*ROW('Sanitation Data'!G76))="","",OFFSET('Sanitation Data'!$G$30,0,10*ROW('Sanitation Data'!G76)))</f>
        <v/>
      </c>
      <c r="DG82" s="28" t="str">
        <f ca="1">+IF(OFFSET('Sanitation Data'!$G$31,0,10*ROW('Sanitation Data'!G76))="","",OFFSET('Sanitation Data'!$G$31,0,10*ROW('Sanitation Data'!G76)))</f>
        <v/>
      </c>
      <c r="DH82" s="28" t="str">
        <f ca="1">+IF(OFFSET('Sanitation Data'!$G$32,0,10*ROW('Sanitation Data'!G76))="","",OFFSET('Sanitation Data'!$G$32,0,10*ROW('Sanitation Data'!G76)))</f>
        <v/>
      </c>
      <c r="DI82" s="28" t="str">
        <f ca="1">+IF(OFFSET('Sanitation Data'!$G$33,0,10*ROW('Sanitation Data'!G76))="","",OFFSET('Sanitation Data'!$G$33,0,10*ROW('Sanitation Data'!G76)))</f>
        <v/>
      </c>
      <c r="DJ82" s="28" t="str">
        <f ca="1">+IF(OFFSET('Sanitation Data'!$H$29,0,10*ROW('Sanitation Data'!H76))="","",OFFSET('Sanitation Data'!$H$29,0,10*ROW('Sanitation Data'!H76)))</f>
        <v/>
      </c>
      <c r="DK82" s="28" t="str">
        <f ca="1">+IF(OFFSET('Sanitation Data'!$H$30,0,10*ROW('Sanitation Data'!H76))="","",OFFSET('Sanitation Data'!$H$30,0,10*ROW('Sanitation Data'!H76)))</f>
        <v/>
      </c>
      <c r="DL82" s="28" t="str">
        <f ca="1">+IF(OFFSET('Sanitation Data'!$H$31,0,10*ROW('Sanitation Data'!H76))="","",OFFSET('Sanitation Data'!$H$31,0,10*ROW('Sanitation Data'!H76)))</f>
        <v/>
      </c>
      <c r="DM82" s="28" t="str">
        <f ca="1">+IF(OFFSET('Sanitation Data'!$H$32,0,10*ROW('Sanitation Data'!H76))="","",OFFSET('Sanitation Data'!$H$32,0,10*ROW('Sanitation Data'!H76)))</f>
        <v/>
      </c>
      <c r="DN82" s="28" t="str">
        <f ca="1">+IF(OFFSET('Sanitation Data'!$H$33,0,10*ROW('Sanitation Data'!H76))="","",OFFSET('Sanitation Data'!$H$33,0,10*ROW('Sanitation Data'!H76)))</f>
        <v/>
      </c>
      <c r="DO82" s="28" t="str">
        <f ca="1">+IF(OFFSET('Hygiene Data'!$C$12,0,10*ROW('Hygiene Data'!C76))="","",OFFSET('Hygiene Data'!$C$12,0,10*ROW('Hygiene Data'!C76)))</f>
        <v/>
      </c>
      <c r="DP82" s="28" t="str">
        <f ca="1">+IF(OFFSET('Hygiene Data'!$C$13,0,10*ROW('Hygiene Data'!C76))="","",OFFSET('Hygiene Data'!$C$13,0,10*ROW('Hygiene Data'!C76)))</f>
        <v/>
      </c>
      <c r="DQ82" s="28" t="str">
        <f ca="1">+IF(OFFSET('Hygiene Data'!$C$14,0,10*ROW('Hygiene Data'!C76))="","",OFFSET('Hygiene Data'!$C$14,0,10*ROW('Hygiene Data'!C76)))</f>
        <v/>
      </c>
      <c r="DR82" s="28" t="str">
        <f ca="1">+IF(OFFSET('Hygiene Data'!$D$12,0,10*ROW('Hygiene Data'!D76))="","",OFFSET('Hygiene Data'!$D$12,0,10*ROW('Hygiene Data'!D76)))</f>
        <v/>
      </c>
      <c r="DS82" s="28" t="str">
        <f ca="1">+IF(OFFSET('Hygiene Data'!$D$13,0,10*ROW('Hygiene Data'!D76))="","",OFFSET('Hygiene Data'!$D$13,0,10*ROW('Hygiene Data'!D76)))</f>
        <v/>
      </c>
      <c r="DT82" s="28" t="str">
        <f ca="1">+IF(OFFSET('Hygiene Data'!$D$14,0,10*ROW('Hygiene Data'!D76))="","",OFFSET('Hygiene Data'!$D$14,0,10*ROW('Hygiene Data'!D76)))</f>
        <v/>
      </c>
      <c r="DU82" s="28" t="str">
        <f ca="1">+IF(OFFSET('Hygiene Data'!$E$12,0,10*ROW('Hygiene Data'!E76))="","",OFFSET('Hygiene Data'!$E$12,0,10*ROW('Hygiene Data'!E76)))</f>
        <v/>
      </c>
      <c r="DV82" s="28" t="str">
        <f ca="1">+IF(OFFSET('Hygiene Data'!$E$13,0,10*ROW('Hygiene Data'!E76))="","",OFFSET('Hygiene Data'!$E$13,0,10*ROW('Hygiene Data'!E76)))</f>
        <v/>
      </c>
      <c r="DW82" s="28" t="str">
        <f ca="1">+IF(OFFSET('Hygiene Data'!$E$14,0,10*ROW('Hygiene Data'!E76))="","",OFFSET('Hygiene Data'!$E$14,0,10*ROW('Hygiene Data'!E76)))</f>
        <v/>
      </c>
      <c r="DX82" s="28" t="str">
        <f ca="1">+IF(OFFSET('Hygiene Data'!$F$12,0,10*ROW('Hygiene Data'!F76))="","",OFFSET('Hygiene Data'!$F$12,0,10*ROW('Hygiene Data'!F76)))</f>
        <v/>
      </c>
      <c r="DY82" s="28" t="str">
        <f ca="1">+IF(OFFSET('Hygiene Data'!$F$13,0,10*ROW('Hygiene Data'!F76))="","",OFFSET('Hygiene Data'!$F$13,0,10*ROW('Hygiene Data'!F76)))</f>
        <v/>
      </c>
      <c r="DZ82" s="28" t="str">
        <f ca="1">+IF(OFFSET('Hygiene Data'!$F$14,0,10*ROW('Hygiene Data'!F76))="","",OFFSET('Hygiene Data'!$F$14,0,10*ROW('Hygiene Data'!F76)))</f>
        <v/>
      </c>
      <c r="EA82" s="28" t="str">
        <f ca="1">+IF(OFFSET('Hygiene Data'!$G$12,0,10*ROW('Hygiene Data'!G76))="","",OFFSET('Hygiene Data'!$G$12,0,10*ROW('Hygiene Data'!G76)))</f>
        <v/>
      </c>
      <c r="EB82" s="28" t="str">
        <f ca="1">+IF(OFFSET('Hygiene Data'!$G$13,0,10*ROW('Hygiene Data'!G76))="","",OFFSET('Hygiene Data'!$G$13,0,10*ROW('Hygiene Data'!G76)))</f>
        <v/>
      </c>
      <c r="EC82" s="28" t="str">
        <f ca="1">+IF(OFFSET('Hygiene Data'!$G$14,0,10*ROW('Hygiene Data'!G76))="","",OFFSET('Hygiene Data'!$G$14,0,10*ROW('Hygiene Data'!G76)))</f>
        <v/>
      </c>
      <c r="ED82" s="28" t="str">
        <f ca="1">+IF(OFFSET('Hygiene Data'!$H$12,0,10*ROW('Hygiene Data'!H76))="","",OFFSET('Hygiene Data'!$H$12,0,10*ROW('Hygiene Data'!H76)))</f>
        <v/>
      </c>
      <c r="EE82" s="28" t="str">
        <f ca="1">+IF(OFFSET('Hygiene Data'!$H$13,0,10*ROW('Hygiene Data'!H76))="","",OFFSET('Hygiene Data'!$H$13,0,10*ROW('Hygiene Data'!H76)))</f>
        <v/>
      </c>
      <c r="EF82" s="28" t="str">
        <f ca="1">+IF(OFFSET('Hygiene Data'!$H$14,0,10*ROW('Hygiene Data'!H76))="","",OFFSET('Hygiene Data'!$H$14,0,10*ROW('Hygiene Data'!H76)))</f>
        <v/>
      </c>
    </row>
    <row r="83" spans="1:136" x14ac:dyDescent="0.2">
      <c r="A83" s="44" t="str">
        <f ca="1">+IF(OFFSET('Water Data'!$B$1,0,10*ROW('Water Data'!B80))="","",OFFSET('Water Data'!$B$1,0,10*ROW('Water Data'!B80)))</f>
        <v/>
      </c>
      <c r="B83" s="44" t="str">
        <f ca="1">+IF(OFFSET('Water Data'!$A$3,0,10*ROW('Water Data'!A80))="","",OFFSET('Water Data'!$A$3,0,10*ROW('Water Data'!A80)))</f>
        <v/>
      </c>
      <c r="C83" s="44" t="str">
        <f ca="1">+IF(OFFSET('Water Data'!$C$3,0,10*ROW('Water Data'!C80))="","",OFFSET('Water Data'!$C$3,0,10*ROW('Water Data'!C80)))</f>
        <v/>
      </c>
      <c r="D83" s="119" t="e">
        <f ca="1">+IF(AND(ISNUMBER(OFFSET('Water Data'!$C$5,0,10*ROW('Water Data'!C77))),BS83="Yes"),100-OFFSET('Water Data'!$C$5,0,10*ROW('Water Data'!C77)),IF(AND(ISNUMBER(OFFSET('Water Data'!$C$5,0,10*ROW('Water Data'!C77))),BS83="No",ISNUMBER(OFFSET('Water Data'!$C$5,0,10*ROW('Water Data'!C77)))),CONCATENATE("[",ROUND(100-OFFSET('Water Data'!$C$5,0,10*ROW('Water Data'!C77)),0),"]"),IF(AND(ISNUMBER(OFFSET('Water Data'!$C$5,0,10*ROW('Water Data'!C77))),BS83="",ISNUMBER(OFFSET('Water Data'!$C$5,0,10*ROW('Water Data'!C77)))),100-OFFSET('Water Data'!$C$5,0,10*ROW('Water Data'!C77)),NA())))</f>
        <v>#N/A</v>
      </c>
      <c r="E83" s="119" t="e">
        <f ca="1">+IF(AND(ISNUMBER(OFFSET('Water Data'!$C$7,0,10*ROW('Water Data'!D77))),BT83="Yes"),OFFSET('Water Data'!$C$7,0,10*ROW('Water Data'!C77)),IF(AND(ISNUMBER(OFFSET('Water Data'!$C$7,0,10*ROW('Water Data'!C77))),BT83="No",ISNUMBER(OFFSET('Water Data'!$C$7,0,10*ROW('Water Data'!C77)))),CONCATENATE("[",ROUND(OFFSET('Water Data'!$C$7,0,10*ROW('Water Data'!C77)),0),"]"),IF(AND(ISNUMBER(OFFSET('Water Data'!$C$7,0,10*ROW('Water Data'!C77))),BT83="",ISNUMBER(OFFSET('Water Data'!$C$7,0,10*ROW('Water Data'!C77)))),OFFSET('Water Data'!$C$7,0,10*ROW('Water Data'!C77)),NA())))</f>
        <v>#N/A</v>
      </c>
      <c r="F83" s="119" t="e">
        <f ca="1">+IF(AND(ISNUMBER(OFFSET('Water Data'!$C$10,0,10*ROW('Water Data'!C77))),BU83="Yes"),OFFSET('Water Data'!$C$10,0,10*ROW('Water Data'!C77)),IF(AND(ISNUMBER(OFFSET('Water Data'!$C$10,0,10*ROW('Water Data'!C77))),BU83="No",ISNUMBER(OFFSET('Water Data'!$C$10,0,10*ROW('Water Data'!C77)))),CONCATENATE("[",ROUND(OFFSET('Water Data'!$C$10,0,10*ROW('Water Data'!C77)),0),"]"),IF(AND(ISNUMBER(OFFSET('Water Data'!$C$10,0,10*ROW('Water Data'!C77))),BU83="",ISNUMBER(OFFSET('Water Data'!$C$10,0,10*ROW('Water Data'!C77)))),OFFSET('Water Data'!$C$10,0,10*ROW('Water Data'!C77)),NA())))</f>
        <v>#N/A</v>
      </c>
      <c r="G83" s="119" t="e">
        <f ca="1">+IF(AND(ISNUMBER(OFFSET('Water Data'!$D$5,0,10*ROW('Water Data'!D77))),BV83="Yes"),100-OFFSET('Water Data'!$D$5,0,10*ROW('Water Data'!D77)),IF(AND(ISNUMBER(OFFSET('Water Data'!$D$5,0,10*ROW('Water Data'!D77))),BV83="No",ISNUMBER(OFFSET('Water Data'!$D$5,0,10*ROW('Water Data'!D77)))),CONCATENATE("[",ROUND(100-OFFSET('Water Data'!$D$5,0,10*ROW('Water Data'!D77)),0),"]"),IF(AND(ISNUMBER(OFFSET('Water Data'!$D$5,0,10*ROW('Water Data'!D77))),BV83="",ISNUMBER(OFFSET('Water Data'!$D$5,0,10*ROW('Water Data'!D77)))),100-OFFSET('Water Data'!$D$5,0,10*ROW('Water Data'!D77)),NA())))</f>
        <v>#N/A</v>
      </c>
      <c r="H83" s="119" t="e">
        <f ca="1">+IF(AND(ISNUMBER(OFFSET('Water Data'!$D$7,0,10*ROW('Water Data'!D77))),BW83="Yes"),OFFSET('Water Data'!$D$7,0,10*ROW('Water Data'!D77)),IF(AND(ISNUMBER(OFFSET('Water Data'!$D$7,0,10*ROW('Water Data'!D77))),BW83="No",ISNUMBER(OFFSET('Water Data'!$D$7,0,10*ROW('Water Data'!D77)))),CONCATENATE("[",ROUND(OFFSET('Water Data'!$C$7,0,10*ROW('Water Data'!D77)),0),"]"),IF(AND(ISNUMBER(OFFSET('Water Data'!$D$7,0,10*ROW('Water Data'!D77))),BW83="",ISNUMBER(OFFSET('Water Data'!$D$7,0,10*ROW('Water Data'!D77)))),OFFSET('Water Data'!$D$7,0,10*ROW('Water Data'!D77)),NA())))</f>
        <v>#N/A</v>
      </c>
      <c r="I83" s="119" t="e">
        <f ca="1">+IF(AND(ISNUMBER(OFFSET('Water Data'!$D$10,0,10*ROW('Water Data'!D77))),BX83="Yes"),OFFSET('Water Data'!$D$10,0,10*ROW('Water Data'!D77)),IF(AND(ISNUMBER(OFFSET('Water Data'!$D$10,0,10*ROW('Water Data'!D77))),BX83="No",ISNUMBER(OFFSET('Water Data'!$D$10,0,10*ROW('Water Data'!D77)))),CONCATENATE("[",ROUND(OFFSET('Water Data'!$D$10,0,10*ROW('Water Data'!D77)),0),"]"),IF(AND(ISNUMBER(OFFSET('Water Data'!$D$10,0,10*ROW('Water Data'!D77))),BX83="",ISNUMBER(OFFSET('Water Data'!$D$10,0,10*ROW('Water Data'!D77)))),OFFSET('Water Data'!$D$10,0,10*ROW('Water Data'!D77)),NA())))</f>
        <v>#N/A</v>
      </c>
      <c r="J83" s="119" t="e">
        <f ca="1">+IF(AND(ISNUMBER(OFFSET('Water Data'!$E$5,0,10*ROW('Water Data'!E77))),BY83="Yes"),100-OFFSET('Water Data'!$E$5,0,10*ROW('Water Data'!E77)),IF(AND(ISNUMBER(OFFSET('Water Data'!$E$5,0,10*ROW('Water Data'!E77))),BY83="No",ISNUMBER(OFFSET('Water Data'!$E$5,0,10*ROW('Water Data'!E77)))),CONCATENATE("[",ROUND(100-OFFSET('Water Data'!$E$5,0,10*ROW('Water Data'!E77)),0),"]"),IF(AND(ISNUMBER(OFFSET('Water Data'!$E$5,0,10*ROW('Water Data'!E77))),BY83="",ISNUMBER(OFFSET('Water Data'!$E$5,0,10*ROW('Water Data'!E77)))),100-OFFSET('Water Data'!$E$5,0,10*ROW('Water Data'!E77)),NA())))</f>
        <v>#N/A</v>
      </c>
      <c r="K83" s="119" t="e">
        <f ca="1">+IF(AND(ISNUMBER(OFFSET('Water Data'!$E$7,0,10*ROW('Water Data'!E77))),BZ83="Yes"),OFFSET('Water Data'!$E$7,0,10*ROW('Water Data'!E77)),IF(AND(ISNUMBER(OFFSET('Water Data'!$E$7,0,10*ROW('Water Data'!E77))),BZ83="No",ISNUMBER(OFFSET('Water Data'!$E$7,0,10*ROW('Water Data'!E77)))),CONCATENATE("[",ROUND(OFFSET('Water Data'!$E$7,0,10*ROW('Water Data'!E77)),0),"]"),IF(AND(ISNUMBER(OFFSET('Water Data'!$E$7,0,10*ROW('Water Data'!E77))),BZ83="",ISNUMBER(OFFSET('Water Data'!$E$7,0,10*ROW('Water Data'!E77)))),OFFSET('Water Data'!$E$7,0,10*ROW('Water Data'!E77)),NA())))</f>
        <v>#N/A</v>
      </c>
      <c r="L83" s="119" t="e">
        <f ca="1">+IF(AND(ISNUMBER(OFFSET('Water Data'!$E$10,0,10*ROW('Water Data'!E77))),CA83="Yes"),OFFSET('Water Data'!$E$10,0,10*ROW('Water Data'!E77)),IF(AND(ISNUMBER(OFFSET('Water Data'!$E$10,0,10*ROW('Water Data'!E77))),CA83="No",ISNUMBER(OFFSET('Water Data'!$E$10,0,10*ROW('Water Data'!E77)))),CONCATENATE("[",ROUND(OFFSET('Water Data'!$E$10,0,10*ROW('Water Data'!E77)),0),"]"),IF(AND(ISNUMBER(OFFSET('Water Data'!$E$10,0,10*ROW('Water Data'!E77))),CA83="",ISNUMBER(OFFSET('Water Data'!$E$10,0,10*ROW('Water Data'!E77)))),OFFSET('Water Data'!$E$10,0,10*ROW('Water Data'!E77)),NA())))</f>
        <v>#N/A</v>
      </c>
      <c r="M83" s="119" t="e">
        <f ca="1">+IF(AND(ISNUMBER(OFFSET('Water Data'!$F$5,0,10*ROW('Water Data'!F77))),CB83="Yes"),100-OFFSET('Water Data'!$F$5,0,10*ROW('Water Data'!F77)),IF(AND(ISNUMBER(OFFSET('Water Data'!$F$5,0,10*ROW('Water Data'!F77))),CB83="No",ISNUMBER(OFFSET('Water Data'!$F$5,0,10*ROW('Water Data'!F77)))),CONCATENATE("[",ROUND(100-OFFSET('Water Data'!$F$5,0,10*ROW('Water Data'!F77)),0),"]"),IF(AND(ISNUMBER(OFFSET('Water Data'!$F$5,0,10*ROW('Water Data'!F77))),CB83="",ISNUMBER(OFFSET('Water Data'!$F$5,0,10*ROW('Water Data'!F77)))),100-OFFSET('Water Data'!$F$5,0,10*ROW('Water Data'!F77)),NA())))</f>
        <v>#N/A</v>
      </c>
      <c r="N83" s="119" t="e">
        <f ca="1">+IF(AND(ISNUMBER(OFFSET('Water Data'!$F$7,0,10*ROW('Water Data'!F77))),CC83="Yes"),OFFSET('Water Data'!$F$7,0,10*ROW('Water Data'!F77)),IF(AND(ISNUMBER(OFFSET('Water Data'!$F$7,0,10*ROW('Water Data'!F77))),CC83="No",ISNUMBER(OFFSET('Water Data'!$F$7,0,10*ROW('Water Data'!F77)))),CONCATENATE("[",ROUND(OFFSET('Water Data'!$F$7,0,10*ROW('Water Data'!F77)),0),"]"),IF(AND(ISNUMBER(OFFSET('Water Data'!$F$7,0,10*ROW('Water Data'!F77))),CC83="",ISNUMBER(OFFSET('Water Data'!$F$7,0,10*ROW('Water Data'!F77)))),OFFSET('Water Data'!$F$7,0,10*ROW('Water Data'!F77)),NA())))</f>
        <v>#N/A</v>
      </c>
      <c r="O83" s="119" t="e">
        <f ca="1">+IF(AND(ISNUMBER(OFFSET('Water Data'!$F$10,0,10*ROW('Water Data'!F77))),CD83="Yes"),OFFSET('Water Data'!$F$10,0,10*ROW('Water Data'!F77)),IF(AND(ISNUMBER(OFFSET('Water Data'!$F$10,0,10*ROW('Water Data'!F77))),CD83="No",ISNUMBER(OFFSET('Water Data'!$F$10,0,10*ROW('Water Data'!F77)))),CONCATENATE("[",ROUND(OFFSET('Water Data'!$F$10,0,10*ROW('Water Data'!F77)),0),"]"),IF(AND(ISNUMBER(OFFSET('Water Data'!$F$10,0,10*ROW('Water Data'!F77))),CD83="",ISNUMBER(OFFSET('Water Data'!$F$10,0,10*ROW('Water Data'!F77)))),OFFSET('Water Data'!$F$10,0,10*ROW('Water Data'!F77)),NA())))</f>
        <v>#N/A</v>
      </c>
      <c r="P83" s="119" t="e">
        <f ca="1">+IF(AND(ISNUMBER(OFFSET('Water Data'!$G$5,0,10*ROW('Water Data'!G77))),CE83="Yes"),100-OFFSET('Water Data'!$G$5,0,10*ROW('Water Data'!G77)),IF(AND(ISNUMBER(OFFSET('Water Data'!$G$5,0,10*ROW('Water Data'!G77))),CE83="No",ISNUMBER(OFFSET('Water Data'!$G$5,0,10*ROW('Water Data'!G77)))),CONCATENATE("[",ROUND(100-OFFSET('Water Data'!$G$5,0,10*ROW('Water Data'!G77)),0),"]"),IF(AND(ISNUMBER(OFFSET('Water Data'!$G$5,0,10*ROW('Water Data'!G77))),CE83="",ISNUMBER(OFFSET('Water Data'!$G$5,0,10*ROW('Water Data'!G77)))),100-OFFSET('Water Data'!$G$5,0,10*ROW('Water Data'!G77)),NA())))</f>
        <v>#N/A</v>
      </c>
      <c r="Q83" s="119" t="e">
        <f ca="1">+IF(AND(ISNUMBER(OFFSET('Water Data'!$G$7,0,10*ROW('Water Data'!G77))),CF83="Yes"),OFFSET('Water Data'!$G$7,0,10*ROW('Water Data'!G77)),IF(AND(ISNUMBER(OFFSET('Water Data'!$G$7,0,10*ROW('Water Data'!G77))),CF83="No",ISNUMBER(OFFSET('Water Data'!$G$7,0,10*ROW('Water Data'!G77)))),CONCATENATE("[",ROUND(OFFSET('Water Data'!$G$7,0,10*ROW('Water Data'!G77)),0),"]"),IF(AND(ISNUMBER(OFFSET('Water Data'!$G$7,0,10*ROW('Water Data'!G77))),CF83="",ISNUMBER(OFFSET('Water Data'!$G$7,0,10*ROW('Water Data'!G77)))),OFFSET('Water Data'!$G$7,0,10*ROW('Water Data'!G77)),NA())))</f>
        <v>#N/A</v>
      </c>
      <c r="R83" s="119" t="e">
        <f ca="1">+IF(AND(ISNUMBER(OFFSET('Water Data'!$G$10,0,10*ROW('Water Data'!G77))),CG83="Yes"),OFFSET('Water Data'!$G$10,0,10*ROW('Water Data'!G77)),IF(AND(ISNUMBER(OFFSET('Water Data'!$G$10,0,10*ROW('Water Data'!G77))),CG83="No",ISNUMBER(OFFSET('Water Data'!$G$10,0,10*ROW('Water Data'!G77)))),CONCATENATE("[",ROUND(OFFSET('Water Data'!$G$10,0,10*ROW('Water Data'!G77)),0),"]"),IF(AND(ISNUMBER(OFFSET('Water Data'!$G$10,0,10*ROW('Water Data'!G77))),CG83="",ISNUMBER(OFFSET('Water Data'!$G$10,0,10*ROW('Water Data'!G77)))),OFFSET('Water Data'!$G$10,0,10*ROW('Water Data'!G77)),NA())))</f>
        <v>#N/A</v>
      </c>
      <c r="S83" s="119" t="e">
        <f ca="1">+IF(AND(ISNUMBER(OFFSET('Water Data'!$H$5,0,10*ROW('Water Data'!H77))),CH83="Yes"),100-OFFSET('Water Data'!$H$5,0,10*ROW('Water Data'!H77)),IF(AND(ISNUMBER(OFFSET('Water Data'!$H$5,0,10*ROW('Water Data'!H77))),CH83="No",ISNUMBER(OFFSET('Water Data'!$H$5,0,10*ROW('Water Data'!H77)))),CONCATENATE("[",ROUND(100-OFFSET('Water Data'!$H$5,0,10*ROW('Water Data'!H77)),0),"]"),IF(AND(ISNUMBER(OFFSET('Water Data'!$H$5,0,10*ROW('Water Data'!H77))),CH83="",ISNUMBER(OFFSET('Water Data'!$H$5,0,10*ROW('Water Data'!H77)))),100-OFFSET('Water Data'!$H$5,0,10*ROW('Water Data'!H77)),NA())))</f>
        <v>#N/A</v>
      </c>
      <c r="T83" s="119" t="e">
        <f ca="1">+IF(AND(ISNUMBER(OFFSET('Water Data'!$H$7,0,10*ROW('Water Data'!H77))),CI83="Yes"),OFFSET('Water Data'!$H$7,0,10*ROW('Water Data'!H77)),IF(AND(ISNUMBER(OFFSET('Water Data'!$H$7,0,10*ROW('Water Data'!H77))),CI83="No",ISNUMBER(OFFSET('Water Data'!$H$7,0,10*ROW('Water Data'!H77)))),CONCATENATE("[",ROUND(OFFSET('Water Data'!$H$7,0,10*ROW('Water Data'!H77)),0),"]"),IF(AND(ISNUMBER(OFFSET('Water Data'!$H$7,0,10*ROW('Water Data'!H77))),CI83="",ISNUMBER(OFFSET('Water Data'!$H$7,0,10*ROW('Water Data'!H77)))),OFFSET('Water Data'!$H$7,0,10*ROW('Water Data'!H77)),NA())))</f>
        <v>#N/A</v>
      </c>
      <c r="U83" s="119" t="e">
        <f ca="1">+IF(AND(ISNUMBER(OFFSET('Water Data'!$H$10,0,10*ROW('Water Data'!H77))),CJ83="Yes"),OFFSET('Water Data'!$H$10,0,10*ROW('Water Data'!H77)),IF(AND(ISNUMBER(OFFSET('Water Data'!$H$10,0,10*ROW('Water Data'!H77))),CJ83="No",ISNUMBER(OFFSET('Water Data'!$H$10,0,10*ROW('Water Data'!H77)))),CONCATENATE("[",ROUND(OFFSET('Water Data'!$H$10,0,10*ROW('Water Data'!H77)),0),"]"),IF(AND(ISNUMBER(OFFSET('Water Data'!$H$10,0,10*ROW('Water Data'!H77))),CJ83="",ISNUMBER(OFFSET('Water Data'!$H$10,0,10*ROW('Water Data'!H77)))),OFFSET('Water Data'!$H$10,0,10*ROW('Water Data'!H77)),NA())))</f>
        <v>#N/A</v>
      </c>
      <c r="V83" s="120" t="e">
        <f ca="1">+IF(AND(ISNUMBER(OFFSET('Sanitation Data'!$C$5,0,10*ROW('Sanitation Data'!C77))),CK83="Yes"),100-OFFSET('Sanitation Data'!$C$5,0,10*ROW('Sanitation Data'!C77)),IF(AND(ISNUMBER(OFFSET('Sanitation Data'!$C$5,0,10*ROW('Sanitation Data'!C77))),CK83="No",ISNUMBER(OFFSET('Sanitation Data'!$C$5,0,10*ROW('Sanitation Data'!C77)))),CONCATENATE("[",ROUND(100-OFFSET('Sanitation Data'!$C$5,0,10*ROW('Sanitation Data'!C77)),0),"]"),IF(AND(ISNUMBER(OFFSET('Sanitation Data'!$C$5,0,10*ROW('Sanitation Data'!C77))),CK83="",ISNUMBER(OFFSET('Sanitation Data'!$C$5,0,10*ROW('Sanitation Data'!C77)))),100-OFFSET('Sanitation Data'!$C$5,0,10*ROW('Sanitation Data'!C77)),NA())))</f>
        <v>#N/A</v>
      </c>
      <c r="W83" s="120" t="e">
        <f ca="1">+IF(AND(ISNUMBER(OFFSET('Sanitation Data'!$C$7,0,10*ROW('Sanitation Data'!C77))),CL83="Yes"),OFFSET('Sanitation Data'!$C$7,0,10*ROW('Sanitation Data'!C77)),IF(AND(ISNUMBER(OFFSET('Sanitation Data'!$C$7,0,10*ROW('Sanitation Data'!C77))),CL83="No",ISNUMBER(OFFSET('Sanitation Data'!$C$7,0,10*ROW('Sanitation Data'!C77)))),CONCATENATE("[",ROUND(OFFSET('Sanitation Data'!$C$7,0,10*ROW('Sanitation Data'!C77)),0),"]"),IF(AND(ISNUMBER(OFFSET('Sanitation Data'!$C$7,0,10*ROW('Sanitation Data'!C77))),CL83="",ISNUMBER(OFFSET('Sanitation Data'!$C$7,0,10*ROW('Sanitation Data'!C77)))),OFFSET('Sanitation Data'!$C$7,0,10*ROW('Sanitation Data'!C77)),NA())))</f>
        <v>#N/A</v>
      </c>
      <c r="X83" s="120" t="e">
        <f ca="1">+IF(AND(ISNUMBER(OFFSET('Sanitation Data'!$C$11,0,10*ROW('Sanitation Data'!C77))),CM83="Yes"),OFFSET('Sanitation Data'!$C$11,0,10*ROW('Sanitation Data'!C77)),IF(AND(ISNUMBER(OFFSET('Sanitation Data'!$C$11,0,10*ROW('Sanitation Data'!C77))),CM83="No",ISNUMBER(OFFSET('Sanitation Data'!$C$11,0,10*ROW('Sanitation Data'!C77)))),CONCATENATE("[",ROUND(OFFSET('Sanitation Data'!$C$11,0,10*ROW('Sanitation Data'!C77)),0),"]"),IF(AND(ISNUMBER(OFFSET('Sanitation Data'!$C$11,0,10*ROW('Sanitation Data'!C77))),CM83="",ISNUMBER(OFFSET('Sanitation Data'!$C$11,0,10*ROW('Sanitation Data'!C77)))),OFFSET('Sanitation Data'!$C$11,0,10*ROW('Sanitation Data'!C77)),NA())))</f>
        <v>#N/A</v>
      </c>
      <c r="Y83" s="120" t="e">
        <f ca="1">+IF(AND(ISNUMBER(OFFSET('Sanitation Data'!$C$12,0,10*ROW('Sanitation Data'!C77))),CN83="Yes"),OFFSET('Sanitation Data'!$C$12,0,10*ROW('Sanitation Data'!C77)),IF(AND(ISNUMBER(OFFSET('Sanitation Data'!$C$12,0,10*ROW('Sanitation Data'!C77))),CN83="No",ISNUMBER(OFFSET('Sanitation Data'!$C$12,0,10*ROW('Sanitation Data'!C77)))),CONCATENATE("[",ROUND(OFFSET('Sanitation Data'!$C$12,0,10*ROW('Sanitation Data'!C77)),0),"]"),IF(AND(ISNUMBER(OFFSET('Sanitation Data'!$C$12,0,10*ROW('Sanitation Data'!C77))),CN83="",ISNUMBER(OFFSET('Sanitation Data'!$C$12,0,10*ROW('Sanitation Data'!C77)))),OFFSET('Sanitation Data'!$C$12,0,10*ROW('Sanitation Data'!C77)),NA())))</f>
        <v>#N/A</v>
      </c>
      <c r="Z83" s="120" t="e">
        <f ca="1">+IF(AND(ISNUMBER(OFFSET('Sanitation Data'!$C$13,0,10*ROW('Sanitation Data'!C77))),CO83="Yes"),OFFSET('Sanitation Data'!$C$13,0,10*ROW('Sanitation Data'!C77)),IF(AND(ISNUMBER(OFFSET('Sanitation Data'!$C$13,0,10*ROW('Sanitation Data'!C77))),CO83="No",ISNUMBER(OFFSET('Sanitation Data'!$C$13,0,10*ROW('Sanitation Data'!C77)))),CONCATENATE("[",ROUND(OFFSET('Sanitation Data'!$C$13,0,10*ROW('Sanitation Data'!C77)),0),"]"),IF(AND(ISNUMBER(OFFSET('Sanitation Data'!$C$13,0,10*ROW('Sanitation Data'!C77))),CO83="",ISNUMBER(OFFSET('Sanitation Data'!$C$13,0,10*ROW('Sanitation Data'!C77)))),OFFSET('Sanitation Data'!$C$13,0,10*ROW('Sanitation Data'!C77)),NA())))</f>
        <v>#N/A</v>
      </c>
      <c r="AA83" s="120" t="e">
        <f ca="1">+IF(AND(ISNUMBER(OFFSET('Sanitation Data'!$D$5,0,10*ROW('Sanitation Data'!D77))),CP83="Yes"),100-OFFSET('Sanitation Data'!$D$5,0,10*ROW('Sanitation Data'!D77)),IF(AND(ISNUMBER(OFFSET('Sanitation Data'!$D$5,0,10*ROW('Sanitation Data'!D77))),CP83="No",ISNUMBER(OFFSET('Sanitation Data'!$D$5,0,10*ROW('Sanitation Data'!D77)))),CONCATENATE("[",ROUND(100-OFFSET('Sanitation Data'!$D$5,0,10*ROW('Sanitation Data'!D77)),0),"]"),IF(AND(ISNUMBER(OFFSET('Sanitation Data'!$D$5,0,10*ROW('Sanitation Data'!D77))),CP83="",ISNUMBER(OFFSET('Sanitation Data'!$D$5,0,10*ROW('Sanitation Data'!D77)))),100-OFFSET('Sanitation Data'!$D$5,0,10*ROW('Sanitation Data'!D77)),NA())))</f>
        <v>#N/A</v>
      </c>
      <c r="AB83" s="120" t="e">
        <f ca="1">+IF(AND(ISNUMBER(OFFSET('Sanitation Data'!$D$7,0,10*ROW('Sanitation Data'!D77))),CQ83="Yes"),OFFSET('Sanitation Data'!$D$7,0,10*ROW('Sanitation Data'!G77)),IF(AND(ISNUMBER(OFFSET('Sanitation Data'!$D$7,0,10*ROW('Sanitation Data'!D77))),CQ83="No",ISNUMBER(OFFSET('Sanitation Data'!$D$7,0,10*ROW('Sanitation Data'!D77)))),CONCATENATE("[",ROUND(OFFSET('Sanitation Data'!$D$7,0,10*ROW('Sanitation Data'!D77)),0),"]"),IF(AND(ISNUMBER(OFFSET('Sanitation Data'!$D$7,0,10*ROW('Sanitation Data'!D77))),CQ83="",ISNUMBER(OFFSET('Sanitation Data'!$D$7,0,10*ROW('Sanitation Data'!D77)))),OFFSET('Sanitation Data'!$D$7,0,10*ROW('Sanitation Data'!D77)),NA())))</f>
        <v>#N/A</v>
      </c>
      <c r="AC83" s="120" t="e">
        <f ca="1">+IF(AND(ISNUMBER(OFFSET('Sanitation Data'!$D$11,0,10*ROW('Sanitation Data'!D77))),CR83="Yes"),OFFSET('Sanitation Data'!$D$11,0,10*ROW('Sanitation Data'!D77)),IF(AND(ISNUMBER(OFFSET('Sanitation Data'!$D$11,0,10*ROW('Sanitation Data'!D77))),CR83="No",ISNUMBER(OFFSET('Sanitation Data'!$D$11,0,10*ROW('Sanitation Data'!D77)))),CONCATENATE("[",ROUND(OFFSET('Sanitation Data'!$D$11,0,10*ROW('Sanitation Data'!D77)),0),"]"),IF(AND(ISNUMBER(OFFSET('Sanitation Data'!$D$11,0,10*ROW('Sanitation Data'!D77))),CR83="",ISNUMBER(OFFSET('Sanitation Data'!$D$11,0,10*ROW('Sanitation Data'!D77)))),OFFSET('Sanitation Data'!$D$11,0,10*ROW('Sanitation Data'!D77)),NA())))</f>
        <v>#N/A</v>
      </c>
      <c r="AD83" s="120" t="e">
        <f ca="1">+IF(AND(ISNUMBER(OFFSET('Sanitation Data'!$D$12,0,10*ROW('Sanitation Data'!D77))),CS83="Yes"),OFFSET('Sanitation Data'!$D$12,0,10*ROW('Sanitation Data'!D77)),IF(AND(ISNUMBER(OFFSET('Sanitation Data'!$D$12,0,10*ROW('Sanitation Data'!D77))),CS83="No",ISNUMBER(OFFSET('Sanitation Data'!$D$12,0,10*ROW('Sanitation Data'!D77)))),CONCATENATE("[",ROUND(OFFSET('Sanitation Data'!$D$12,0,10*ROW('Sanitation Data'!D77)),0),"]"),IF(AND(ISNUMBER(OFFSET('Sanitation Data'!$D$12,0,10*ROW('Sanitation Data'!D77))),CS83="",ISNUMBER(OFFSET('Sanitation Data'!$D$12,0,10*ROW('Sanitation Data'!D77)))),OFFSET('Sanitation Data'!$D$12,0,10*ROW('Sanitation Data'!D77)),NA())))</f>
        <v>#N/A</v>
      </c>
      <c r="AE83" s="120" t="e">
        <f ca="1">+IF(AND(ISNUMBER(OFFSET('Sanitation Data'!$D$13,0,10*ROW('Sanitation Data'!D77))),CT83="Yes"),OFFSET('Sanitation Data'!$D$13,0,10*ROW('Sanitation Data'!D77)),IF(AND(ISNUMBER(OFFSET('Sanitation Data'!$D$13,0,10*ROW('Sanitation Data'!D77))),CT83="No",ISNUMBER(OFFSET('Sanitation Data'!$D$13,0,10*ROW('Sanitation Data'!D77)))),CONCATENATE("[",ROUND(OFFSET('Sanitation Data'!$D$13,0,10*ROW('Sanitation Data'!D77)),0),"]"),IF(AND(ISNUMBER(OFFSET('Sanitation Data'!$D$13,0,10*ROW('Sanitation Data'!D77))),CT83="",ISNUMBER(OFFSET('Sanitation Data'!$D$13,0,10*ROW('Sanitation Data'!D77)))),OFFSET('Sanitation Data'!$D$13,0,10*ROW('Sanitation Data'!D77)),NA())))</f>
        <v>#N/A</v>
      </c>
      <c r="AF83" s="120" t="e">
        <f ca="1">+IF(AND(ISNUMBER(OFFSET('Sanitation Data'!$E$5,0,10*ROW('Sanitation Data'!E77))),CU83="Yes"),100-OFFSET('Sanitation Data'!$E$5,0,10*ROW('Sanitation Data'!E77)),IF(AND(ISNUMBER(OFFSET('Sanitation Data'!$E$5,0,10*ROW('Sanitation Data'!E77))),CU83="No",ISNUMBER(OFFSET('Sanitation Data'!$E$5,0,10*ROW('Sanitation Data'!E77)))),CONCATENATE("[",ROUND(100-OFFSET('Sanitation Data'!$E$5,0,10*ROW('Sanitation Data'!E77)),0),"]"),IF(AND(ISNUMBER(OFFSET('Sanitation Data'!$E$5,0,10*ROW('Sanitation Data'!E77))),CU83="",ISNUMBER(OFFSET('Sanitation Data'!$E$5,0,10*ROW('Sanitation Data'!E77)))),100-OFFSET('Sanitation Data'!$E$5,0,10*ROW('Sanitation Data'!E77)),NA())))</f>
        <v>#N/A</v>
      </c>
      <c r="AG83" s="120" t="e">
        <f ca="1">+IF(AND(ISNUMBER(OFFSET('Sanitation Data'!$E$7,0,10*ROW('Sanitation Data'!E77))),CV83="Yes"),OFFSET('Sanitation Data'!$E$7,0,10*ROW('Sanitation Data'!E77)),IF(AND(ISNUMBER(OFFSET('Sanitation Data'!$E$7,0,10*ROW('Sanitation Data'!E77))),CV83="No",ISNUMBER(OFFSET('Sanitation Data'!$E$7,0,10*ROW('Sanitation Data'!E77)))),CONCATENATE("[",ROUND(OFFSET('Sanitation Data'!$E$7,0,10*ROW('Sanitation Data'!E77)),0),"]"),IF(AND(ISNUMBER(OFFSET('Sanitation Data'!$E$7,0,10*ROW('Sanitation Data'!E77))),CV83="",ISNUMBER(OFFSET('Sanitation Data'!$E$7,0,10*ROW('Sanitation Data'!E77)))),OFFSET('Sanitation Data'!$E$7,0,10*ROW('Sanitation Data'!E77)),NA())))</f>
        <v>#N/A</v>
      </c>
      <c r="AH83" s="120" t="e">
        <f ca="1">+IF(AND(ISNUMBER(OFFSET('Sanitation Data'!$E$11,0,10*ROW('Sanitation Data'!E77))),CW83="Yes"),OFFSET('Sanitation Data'!$E$11,0,10*ROW('Sanitation Data'!E77)),IF(AND(ISNUMBER(OFFSET('Sanitation Data'!$E$11,0,10*ROW('Sanitation Data'!E77))),CW83="No",ISNUMBER(OFFSET('Sanitation Data'!$E$11,0,10*ROW('Sanitation Data'!E77)))),CONCATENATE("[",ROUND(OFFSET('Sanitation Data'!$E$11,0,10*ROW('Sanitation Data'!E77)),0),"]"),IF(AND(ISNUMBER(OFFSET('Sanitation Data'!$E$11,0,10*ROW('Sanitation Data'!E77))),CW83="",ISNUMBER(OFFSET('Sanitation Data'!$E$11,0,10*ROW('Sanitation Data'!E77)))),OFFSET('Sanitation Data'!$E$11,0,10*ROW('Sanitation Data'!E77)),NA())))</f>
        <v>#N/A</v>
      </c>
      <c r="AI83" s="120" t="e">
        <f ca="1">+IF(AND(ISNUMBER(OFFSET('Sanitation Data'!$E$12,0,10*ROW('Sanitation Data'!E77))),CX83="Yes"),OFFSET('Sanitation Data'!$E$12,0,10*ROW('Sanitation Data'!E77)),IF(AND(ISNUMBER(OFFSET('Sanitation Data'!$E$12,0,10*ROW('Sanitation Data'!E77))),CX83="No",ISNUMBER(OFFSET('Sanitation Data'!$E$12,0,10*ROW('Sanitation Data'!E77)))),CONCATENATE("[",ROUND(OFFSET('Sanitation Data'!$E$12,0,10*ROW('Sanitation Data'!E77)),0),"]"),IF(AND(ISNUMBER(OFFSET('Sanitation Data'!$E$12,0,10*ROW('Sanitation Data'!E77))),CX83="",ISNUMBER(OFFSET('Sanitation Data'!$E$12,0,10*ROW('Sanitation Data'!E77)))),OFFSET('Sanitation Data'!$E$12,0,10*ROW('Sanitation Data'!E77)),NA())))</f>
        <v>#N/A</v>
      </c>
      <c r="AJ83" s="120" t="e">
        <f ca="1">+IF(AND(ISNUMBER(OFFSET('Sanitation Data'!$E$13,0,10*ROW('Sanitation Data'!E77))),CY83="Yes"),OFFSET('Sanitation Data'!$E$13,0,10*ROW('Sanitation Data'!E77)),IF(AND(ISNUMBER(OFFSET('Sanitation Data'!$E$13,0,10*ROW('Sanitation Data'!E77))),CY83="No",ISNUMBER(OFFSET('Sanitation Data'!$E$13,0,10*ROW('Sanitation Data'!E77)))),CONCATENATE("[",ROUND(OFFSET('Sanitation Data'!$E$13,0,10*ROW('Sanitation Data'!E77)),0),"]"),IF(AND(ISNUMBER(OFFSET('Sanitation Data'!$E$13,0,10*ROW('Sanitation Data'!E77))),CY83="",ISNUMBER(OFFSET('Sanitation Data'!$E$13,0,10*ROW('Sanitation Data'!E77)))),OFFSET('Sanitation Data'!$E$13,0,10*ROW('Sanitation Data'!E77)),NA())))</f>
        <v>#N/A</v>
      </c>
      <c r="AK83" s="120" t="e">
        <f ca="1">+IF(AND(ISNUMBER(OFFSET('Sanitation Data'!$F$5,0,10*ROW('Sanitation Data'!F77))),CZ83="Yes"),100-OFFSET('Sanitation Data'!$F$5,0,10*ROW('Sanitation Data'!F77)),IF(AND(ISNUMBER(OFFSET('Sanitation Data'!$F$5,0,10*ROW('Sanitation Data'!F77))),CZ83="No",ISNUMBER(OFFSET('Sanitation Data'!$F$5,0,10*ROW('Sanitation Data'!F77)))),CONCATENATE("[",ROUND(100-OFFSET('Sanitation Data'!$F$5,0,10*ROW('Sanitation Data'!F77)),0),"]"),IF(AND(ISNUMBER(OFFSET('Sanitation Data'!$F$5,0,10*ROW('Sanitation Data'!F77))),CZ83="",ISNUMBER(OFFSET('Sanitation Data'!$F$5,0,10*ROW('Sanitation Data'!F77)))),100-OFFSET('Sanitation Data'!$F$5,0,10*ROW('Sanitation Data'!F77)),NA())))</f>
        <v>#N/A</v>
      </c>
      <c r="AL83" s="120" t="e">
        <f ca="1">+IF(AND(ISNUMBER(OFFSET('Sanitation Data'!$F$7,0,10*ROW('Sanitation Data'!F77))),DA83="Yes"),OFFSET('Sanitation Data'!$F$7,0,10*ROW('Sanitation Data'!F77)),IF(AND(ISNUMBER(OFFSET('Sanitation Data'!$F$7,0,10*ROW('Sanitation Data'!F77))),DA83="No",ISNUMBER(OFFSET('Sanitation Data'!$F$7,0,10*ROW('Sanitation Data'!F77)))),CONCATENATE("[",ROUND(OFFSET('Sanitation Data'!$F$7,0,10*ROW('Sanitation Data'!F77)),0),"]"),IF(AND(ISNUMBER(OFFSET('Sanitation Data'!$F$7,0,10*ROW('Sanitation Data'!F77))),DA83="",ISNUMBER(OFFSET('Sanitation Data'!$F$7,0,10*ROW('Sanitation Data'!F77)))),OFFSET('Sanitation Data'!$F$7,0,10*ROW('Sanitation Data'!F77)),NA())))</f>
        <v>#N/A</v>
      </c>
      <c r="AM83" s="120" t="e">
        <f ca="1">+IF(AND(ISNUMBER(OFFSET('Sanitation Data'!$F$11,0,10*ROW('Sanitation Data'!F77))),DB83="Yes"),OFFSET('Sanitation Data'!$F$11,0,10*ROW('Sanitation Data'!F77)),IF(AND(ISNUMBER(OFFSET('Sanitation Data'!$F$11,0,10*ROW('Sanitation Data'!F77))),DB83="No",ISNUMBER(OFFSET('Sanitation Data'!$F$11,0,10*ROW('Sanitation Data'!F77)))),CONCATENATE("[",ROUND(OFFSET('Sanitation Data'!$F$11,0,10*ROW('Sanitation Data'!F77)),0),"]"),IF(AND(ISNUMBER(OFFSET('Sanitation Data'!$F$11,0,10*ROW('Sanitation Data'!F77))),DB83="",ISNUMBER(OFFSET('Sanitation Data'!$F$11,0,10*ROW('Sanitation Data'!F77)))),OFFSET('Sanitation Data'!$F$11,0,10*ROW('Sanitation Data'!F77)),NA())))</f>
        <v>#N/A</v>
      </c>
      <c r="AN83" s="120" t="e">
        <f ca="1">+IF(AND(ISNUMBER(OFFSET('Sanitation Data'!$F$12,0,10*ROW('Sanitation Data'!F77))),DC83="Yes"),OFFSET('Sanitation Data'!$F$12,0,10*ROW('Sanitation Data'!F77)),IF(AND(ISNUMBER(OFFSET('Sanitation Data'!$F$12,0,10*ROW('Sanitation Data'!F77))),DC83="No",ISNUMBER(OFFSET('Sanitation Data'!$F$12,0,10*ROW('Sanitation Data'!F77)))),CONCATENATE("[",ROUND(OFFSET('Sanitation Data'!$F$12,0,10*ROW('Sanitation Data'!F77)),0),"]"),IF(AND(ISNUMBER(OFFSET('Sanitation Data'!$F$12,0,10*ROW('Sanitation Data'!F77))),DC83="",ISNUMBER(OFFSET('Sanitation Data'!$F$12,0,10*ROW('Sanitation Data'!F77)))),OFFSET('Sanitation Data'!$F$12,0,10*ROW('Sanitation Data'!F77)),NA())))</f>
        <v>#N/A</v>
      </c>
      <c r="AO83" s="120" t="e">
        <f ca="1">+IF(AND(ISNUMBER(OFFSET('Sanitation Data'!$F$13,0,10*ROW('Sanitation Data'!F77))),DD83="Yes"),OFFSET('Sanitation Data'!$F$13,0,10*ROW('Sanitation Data'!F77)),IF(AND(ISNUMBER(OFFSET('Sanitation Data'!$F$13,0,10*ROW('Sanitation Data'!F77))),DD83="No",ISNUMBER(OFFSET('Sanitation Data'!$F$13,0,10*ROW('Sanitation Data'!F77)))),CONCATENATE("[",ROUND(OFFSET('Sanitation Data'!$F$13,0,10*ROW('Sanitation Data'!F77)),0),"]"),IF(AND(ISNUMBER(OFFSET('Sanitation Data'!$F$13,0,10*ROW('Sanitation Data'!F77))),DD83="",ISNUMBER(OFFSET('Sanitation Data'!$F$13,0,10*ROW('Sanitation Data'!F77)))),OFFSET('Sanitation Data'!$F$13,0,10*ROW('Sanitation Data'!F77)),NA())))</f>
        <v>#N/A</v>
      </c>
      <c r="AP83" s="120" t="e">
        <f ca="1">+IF(AND(ISNUMBER(OFFSET('Sanitation Data'!$G$5,0,10*ROW('Sanitation Data'!G77))),DE83="Yes"),100-OFFSET('Sanitation Data'!$G$5,0,10*ROW('Sanitation Data'!G77)),IF(AND(ISNUMBER(OFFSET('Sanitation Data'!$G$5,0,10*ROW('Sanitation Data'!G77))),DE83="No",ISNUMBER(OFFSET('Sanitation Data'!$G$5,0,10*ROW('Sanitation Data'!G77)))),CONCATENATE("[",ROUND(100-OFFSET('Sanitation Data'!$G$5,0,10*ROW('Sanitation Data'!G77)),0),"]"),IF(AND(ISNUMBER(OFFSET('Sanitation Data'!$G$5,0,10*ROW('Sanitation Data'!G77))),DE83="",ISNUMBER(OFFSET('Sanitation Data'!$G$5,0,10*ROW('Sanitation Data'!G77)))),100-OFFSET('Sanitation Data'!$G$5,0,10*ROW('Sanitation Data'!G77)),NA())))</f>
        <v>#N/A</v>
      </c>
      <c r="AQ83" s="120" t="e">
        <f ca="1">+IF(AND(ISNUMBER(OFFSET('Sanitation Data'!$G$7,0,10*ROW('Sanitation Data'!G77))),DF83="Yes"),OFFSET('Sanitation Data'!$G$7,0,10*ROW('Sanitation Data'!G77)),IF(AND(ISNUMBER(OFFSET('Sanitation Data'!$G$7,0,10*ROW('Sanitation Data'!G77))),DF83="No",ISNUMBER(OFFSET('Sanitation Data'!$G$7,0,10*ROW('Sanitation Data'!G77)))),CONCATENATE("[",ROUND(OFFSET('Sanitation Data'!$G$7,0,10*ROW('Sanitation Data'!G77)),0),"]"),IF(AND(ISNUMBER(OFFSET('Sanitation Data'!$G$7,0,10*ROW('Sanitation Data'!G77))),DF83="",ISNUMBER(OFFSET('Sanitation Data'!$G$7,0,10*ROW('Sanitation Data'!G77)))),OFFSET('Sanitation Data'!$G$7,0,10*ROW('Sanitation Data'!G77)),NA())))</f>
        <v>#N/A</v>
      </c>
      <c r="AR83" s="120" t="e">
        <f ca="1">+IF(AND(ISNUMBER(OFFSET('Sanitation Data'!$G$11,0,10*ROW('Sanitation Data'!G77))),DG83="Yes"),OFFSET('Sanitation Data'!$G$11,0,10*ROW('Sanitation Data'!G77)),IF(AND(ISNUMBER(OFFSET('Sanitation Data'!$G$11,0,10*ROW('Sanitation Data'!G77))),DG83="No",ISNUMBER(OFFSET('Sanitation Data'!$G$11,0,10*ROW('Sanitation Data'!G77)))),CONCATENATE("[",ROUND(OFFSET('Sanitation Data'!$G$11,0,10*ROW('Sanitation Data'!G77)),0),"]"),IF(AND(ISNUMBER(OFFSET('Sanitation Data'!$G$11,0,10*ROW('Sanitation Data'!G77))),DG83="",ISNUMBER(OFFSET('Sanitation Data'!$G$11,0,10*ROW('Sanitation Data'!G77)))),OFFSET('Sanitation Data'!$G$11,0,10*ROW('Sanitation Data'!G77)),NA())))</f>
        <v>#N/A</v>
      </c>
      <c r="AS83" s="120" t="e">
        <f ca="1">+IF(AND(ISNUMBER(OFFSET('Sanitation Data'!$G$12,0,10*ROW('Sanitation Data'!G77))),DH83="Yes"),OFFSET('Sanitation Data'!$G$12,0,10*ROW('Sanitation Data'!G77)),IF(AND(ISNUMBER(OFFSET('Sanitation Data'!$G$12,0,10*ROW('Sanitation Data'!G77))),DH83="No",ISNUMBER(OFFSET('Sanitation Data'!$G$12,0,10*ROW('Sanitation Data'!G77)))),CONCATENATE("[",ROUND(OFFSET('Sanitation Data'!$G$12,0,10*ROW('Sanitation Data'!G77)),0),"]"),IF(AND(ISNUMBER(OFFSET('Sanitation Data'!$G$12,0,10*ROW('Sanitation Data'!G77))),DH83="",ISNUMBER(OFFSET('Sanitation Data'!$G$12,0,10*ROW('Sanitation Data'!G77)))),OFFSET('Sanitation Data'!$G$12,0,10*ROW('Sanitation Data'!G77)),NA())))</f>
        <v>#N/A</v>
      </c>
      <c r="AT83" s="120" t="e">
        <f ca="1">+IF(AND(ISNUMBER(OFFSET('Sanitation Data'!$G$13,0,10*ROW('Sanitation Data'!G77))),DI83="Yes"),OFFSET('Sanitation Data'!$G$13,0,10*ROW('Sanitation Data'!G77)),IF(AND(ISNUMBER(OFFSET('Sanitation Data'!$G$13,0,10*ROW('Sanitation Data'!G77))),DI83="No",ISNUMBER(OFFSET('Sanitation Data'!$G$13,0,10*ROW('Sanitation Data'!G77)))),CONCATENATE("[",ROUND(OFFSET('Sanitation Data'!$G$13,0,10*ROW('Sanitation Data'!G77)),0),"]"),IF(AND(ISNUMBER(OFFSET('Sanitation Data'!$G$13,0,10*ROW('Sanitation Data'!G77))),DI83="",ISNUMBER(OFFSET('Sanitation Data'!$G$13,0,10*ROW('Sanitation Data'!G77)))),OFFSET('Sanitation Data'!$G$13,0,10*ROW('Sanitation Data'!G77)),NA())))</f>
        <v>#N/A</v>
      </c>
      <c r="AU83" s="120" t="e">
        <f ca="1">+IF(AND(ISNUMBER(OFFSET('Sanitation Data'!$H$5,0,10*ROW('Sanitation Data'!H77))),DJ83="Yes"),100-OFFSET('Sanitation Data'!$H$5,0,10*ROW('Sanitation Data'!H77)),IF(AND(ISNUMBER(OFFSET('Sanitation Data'!$H$5,0,10*ROW('Sanitation Data'!H77))),DJ83="No",ISNUMBER(OFFSET('Sanitation Data'!$H$5,0,10*ROW('Sanitation Data'!H77)))),CONCATENATE("[",ROUND(100-OFFSET('Sanitation Data'!$H$5,0,10*ROW('Sanitation Data'!H77)),0),"]"),IF(AND(ISNUMBER(OFFSET('Sanitation Data'!$H$5,0,10*ROW('Sanitation Data'!H77))),DJ83="",ISNUMBER(OFFSET('Sanitation Data'!$H$5,0,10*ROW('Sanitation Data'!H77)))),100-OFFSET('Sanitation Data'!$H$5,0,10*ROW('Sanitation Data'!H77)),NA())))</f>
        <v>#N/A</v>
      </c>
      <c r="AV83" s="120" t="e">
        <f ca="1">+IF(AND(ISNUMBER(OFFSET('Sanitation Data'!$H$7,0,10*ROW('Sanitation Data'!H77))),DK83="Yes"),OFFSET('Sanitation Data'!$H$7,0,10*ROW('Sanitation Data'!H77)),IF(AND(ISNUMBER(OFFSET('Sanitation Data'!$H$7,0,10*ROW('Sanitation Data'!H77))),DK83="No",ISNUMBER(OFFSET('Sanitation Data'!$H$7,0,10*ROW('Sanitation Data'!H77)))),CONCATENATE("[",ROUND(OFFSET('Sanitation Data'!$H$7,0,10*ROW('Sanitation Data'!H77)),0),"]"),IF(AND(ISNUMBER(OFFSET('Sanitation Data'!$H$7,0,10*ROW('Sanitation Data'!H77))),DK83="",ISNUMBER(OFFSET('Sanitation Data'!$H$7,0,10*ROW('Sanitation Data'!H77)))),OFFSET('Sanitation Data'!$H$7,0,10*ROW('Sanitation Data'!H77)),NA())))</f>
        <v>#N/A</v>
      </c>
      <c r="AW83" s="120" t="e">
        <f ca="1">+IF(AND(ISNUMBER(OFFSET('Sanitation Data'!$H$11,0,10*ROW('Sanitation Data'!H77))),DL83="Yes"),OFFSET('Sanitation Data'!$H$11,0,10*ROW('Sanitation Data'!H77)),IF(AND(ISNUMBER(OFFSET('Sanitation Data'!$H$11,0,10*ROW('Sanitation Data'!H77))),DL83="No",ISNUMBER(OFFSET('Sanitation Data'!$H$11,0,10*ROW('Sanitation Data'!H77)))),CONCATENATE("[",ROUND(OFFSET('Sanitation Data'!$H$11,0,10*ROW('Sanitation Data'!H77)),0),"]"),IF(AND(ISNUMBER(OFFSET('Sanitation Data'!$H$11,0,10*ROW('Sanitation Data'!H77))),DL83="",ISNUMBER(OFFSET('Sanitation Data'!$H$11,0,10*ROW('Sanitation Data'!H77)))),OFFSET('Sanitation Data'!$H$11,0,10*ROW('Sanitation Data'!H77)),NA())))</f>
        <v>#N/A</v>
      </c>
      <c r="AX83" s="120" t="e">
        <f ca="1">+IF(AND(ISNUMBER(OFFSET('Sanitation Data'!$H$12,0,10*ROW('Sanitation Data'!H77))),DM83="Yes"),OFFSET('Sanitation Data'!$H$12,0,10*ROW('Sanitation Data'!H77)),IF(AND(ISNUMBER(OFFSET('Sanitation Data'!$H$12,0,10*ROW('Sanitation Data'!H77))),DM83="No",ISNUMBER(OFFSET('Sanitation Data'!$H$12,0,10*ROW('Sanitation Data'!H77)))),CONCATENATE("[",ROUND(OFFSET('Sanitation Data'!$H$12,0,10*ROW('Sanitation Data'!H77)),0),"]"),IF(AND(ISNUMBER(OFFSET('Sanitation Data'!$H$12,0,10*ROW('Sanitation Data'!H77))),DM83="",ISNUMBER(OFFSET('Sanitation Data'!$H$12,0,10*ROW('Sanitation Data'!H77)))),OFFSET('Sanitation Data'!$H$12,0,10*ROW('Sanitation Data'!H77)),NA())))</f>
        <v>#N/A</v>
      </c>
      <c r="AY83" s="120" t="e">
        <f ca="1">+IF(AND(ISNUMBER(OFFSET('Sanitation Data'!$H$13,0,10*ROW('Sanitation Data'!H77))),DN83="Yes"),OFFSET('Sanitation Data'!$H$13,0,10*ROW('Sanitation Data'!H77)),IF(AND(ISNUMBER(OFFSET('Sanitation Data'!$H$13,0,10*ROW('Sanitation Data'!H77))),DN83="No",ISNUMBER(OFFSET('Sanitation Data'!$H$13,0,10*ROW('Sanitation Data'!H77)))),CONCATENATE("[",ROUND(OFFSET('Sanitation Data'!$H$13,0,10*ROW('Sanitation Data'!H77)),0),"]"),IF(AND(ISNUMBER(OFFSET('Sanitation Data'!$H$13,0,10*ROW('Sanitation Data'!H77))),DN83="",ISNUMBER(OFFSET('Sanitation Data'!$H$13,0,10*ROW('Sanitation Data'!H77)))),OFFSET('Sanitation Data'!$H$13,0,10*ROW('Sanitation Data'!H77)),NA())))</f>
        <v>#N/A</v>
      </c>
      <c r="AZ83" s="121" t="e">
        <f ca="1">+IF(AND(ISNUMBER(OFFSET('Hygiene Data'!$C$6,0,10*ROW('Hygiene Data'!C77))),DO83="Yes"),OFFSET('Hygiene Data'!$C$6,0,10*ROW('Hygiene Data'!C77)),IF(AND(ISNUMBER(OFFSET('Hygiene Data'!$C$6,0,10*ROW('Hygiene Data'!C77))),DO83="No",ISNUMBER(OFFSET('Hygiene Data'!$C$6,0,10*ROW('Hygiene Data'!C77)))),CONCATENATE("[",ROUND(OFFSET('Hygiene Data'!$C$6,0,10*ROW('Hygiene Data'!C77)),0),"]"),IF(AND(ISNUMBER(OFFSET('Hygiene Data'!$C$6,0,10*ROW('Hygiene Data'!C77))),DO83="",ISNUMBER(OFFSET('Hygiene Data'!$C$6,0,10*ROW('Hygiene Data'!C77)))),OFFSET('Hygiene Data'!$C$6,0,10*ROW('Hygiene Data'!C77)),NA())))</f>
        <v>#N/A</v>
      </c>
      <c r="BA83" s="121" t="e">
        <f ca="1">+IF(AND(ISNUMBER(OFFSET('Hygiene Data'!$C$8,0,10*ROW('Hygiene Data'!C77))),DP83="Yes"),OFFSET('Hygiene Data'!$C$8,0,10*ROW('Hygiene Data'!C77)),IF(AND(ISNUMBER(OFFSET('Hygiene Data'!$C$8,0,10*ROW('Hygiene Data'!C77))),DP83="No",ISNUMBER(OFFSET('Hygiene Data'!$C$8,0,10*ROW('Hygiene Data'!C77)))),CONCATENATE("[",ROUND(OFFSET('Hygiene Data'!$C$8,0,10*ROW('Hygiene Data'!C77)),0),"]"),IF(AND(ISNUMBER(OFFSET('Hygiene Data'!$C$8,0,10*ROW('Hygiene Data'!C77))),DP83="",ISNUMBER(OFFSET('Hygiene Data'!$C$8,0,10*ROW('Hygiene Data'!C77)))),OFFSET('Hygiene Data'!$C$8,0,10*ROW('Hygiene Data'!C77)),NA())))</f>
        <v>#N/A</v>
      </c>
      <c r="BB83" s="121" t="e">
        <f ca="1">+IF(AND(ISNUMBER(OFFSET('Hygiene Data'!$C$10,0,10*ROW('Hygiene Data'!C77))),DQ83="Yes"),OFFSET('Hygiene Data'!$C$10,0,10*ROW('Hygiene Data'!C77)),IF(AND(ISNUMBER(OFFSET('Hygiene Data'!$C$10,0,10*ROW('Hygiene Data'!C77))),DQ83="No",ISNUMBER(OFFSET('Hygiene Data'!$C$10,0,10*ROW('Hygiene Data'!C77)))),CONCATENATE("[",ROUND(OFFSET('Hygiene Data'!$C$10,0,10*ROW('Hygiene Data'!C77)),0),"]"),IF(AND(ISNUMBER(OFFSET('Hygiene Data'!$C$10,0,10*ROW('Hygiene Data'!C77))),DQ83="",ISNUMBER(OFFSET('Hygiene Data'!$C$10,0,10*ROW('Hygiene Data'!C77)))),OFFSET('Hygiene Data'!$C$10,0,10*ROW('Hygiene Data'!C77)),NA())))</f>
        <v>#N/A</v>
      </c>
      <c r="BC83" s="121" t="e">
        <f ca="1">+IF(AND(ISNUMBER(OFFSET('Hygiene Data'!$D$6,0,10*ROW('Hygiene Data'!D77))),DR83="Yes"),OFFSET('Hygiene Data'!$D$6,0,10*ROW('Hygiene Data'!D77)),IF(AND(ISNUMBER(OFFSET('Hygiene Data'!$D$6,0,10*ROW('Hygiene Data'!D77))),DR83="No",ISNUMBER(OFFSET('Hygiene Data'!$D$6,0,10*ROW('Hygiene Data'!D77)))),CONCATENATE("[",ROUND(OFFSET('Hygiene Data'!$D$6,0,10*ROW('Hygiene Data'!D77)),0),"]"),IF(AND(ISNUMBER(OFFSET('Hygiene Data'!$D$6,0,10*ROW('Hygiene Data'!D77))),DR83="",ISNUMBER(OFFSET('Hygiene Data'!$D$6,0,10*ROW('Hygiene Data'!D77)))),OFFSET('Hygiene Data'!$D$6,0,10*ROW('Hygiene Data'!D77)),NA())))</f>
        <v>#N/A</v>
      </c>
      <c r="BD83" s="121" t="e">
        <f ca="1">+IF(AND(ISNUMBER(OFFSET('Hygiene Data'!$D$8,0,10*ROW('Hygiene Data'!D77))),DS83="Yes"),OFFSET('Hygiene Data'!$D$8,0,10*ROW('Hygiene Data'!D77)),IF(AND(ISNUMBER(OFFSET('Hygiene Data'!$D$8,0,10*ROW('Hygiene Data'!D77))),DS83="No",ISNUMBER(OFFSET('Hygiene Data'!$D$8,0,10*ROW('Hygiene Data'!D77)))),CONCATENATE("[",ROUND(OFFSET('Hygiene Data'!$D$8,0,10*ROW('Hygiene Data'!D77)),0),"]"),IF(AND(ISNUMBER(OFFSET('Hygiene Data'!$D$8,0,10*ROW('Hygiene Data'!D77))),DS83="",ISNUMBER(OFFSET('Hygiene Data'!$D$8,0,10*ROW('Hygiene Data'!D77)))),OFFSET('Hygiene Data'!$D$8,0,10*ROW('Hygiene Data'!D77)),NA())))</f>
        <v>#N/A</v>
      </c>
      <c r="BE83" s="121" t="e">
        <f ca="1">+IF(AND(ISNUMBER(OFFSET('Hygiene Data'!$D$10,0,10*ROW('Hygiene Data'!D77))),DT83="Yes"),OFFSET('Hygiene Data'!$D$10,0,10*ROW('Hygiene Data'!D77)),IF(AND(ISNUMBER(OFFSET('Hygiene Data'!$D$10,0,10*ROW('Hygiene Data'!D77))),DT83="No",ISNUMBER(OFFSET('Hygiene Data'!$D$10,0,10*ROW('Hygiene Data'!D77)))),CONCATENATE("[",ROUND(OFFSET('Hygiene Data'!$D$10,0,10*ROW('Hygiene Data'!D77)),0),"]"),IF(AND(ISNUMBER(OFFSET('Hygiene Data'!$D$10,0,10*ROW('Hygiene Data'!D77))),DT83="",ISNUMBER(OFFSET('Hygiene Data'!$D$10,0,10*ROW('Hygiene Data'!D77)))),OFFSET('Hygiene Data'!$D$10,0,10*ROW('Hygiene Data'!D77)),NA())))</f>
        <v>#N/A</v>
      </c>
      <c r="BF83" s="121" t="e">
        <f ca="1">+IF(AND(ISNUMBER(OFFSET('Hygiene Data'!$E$6,0,10*ROW('Hygiene Data'!E77))),DU83="Yes"),OFFSET('Hygiene Data'!$E$6,0,10*ROW('Hygiene Data'!E77)),IF(AND(ISNUMBER(OFFSET('Hygiene Data'!$E$6,0,10*ROW('Hygiene Data'!E77))),DU83="No",ISNUMBER(OFFSET('Hygiene Data'!$E$6,0,10*ROW('Hygiene Data'!E77)))),CONCATENATE("[",ROUND(OFFSET('Hygiene Data'!$E$6,0,10*ROW('Hygiene Data'!E77)),0),"]"),IF(AND(ISNUMBER(OFFSET('Hygiene Data'!$E$6,0,10*ROW('Hygiene Data'!E77))),DU83="",ISNUMBER(OFFSET('Hygiene Data'!$E$6,0,10*ROW('Hygiene Data'!E77)))),OFFSET('Hygiene Data'!$E$6,0,10*ROW('Hygiene Data'!E77)),NA())))</f>
        <v>#N/A</v>
      </c>
      <c r="BG83" s="121" t="e">
        <f ca="1">+IF(AND(ISNUMBER(OFFSET('Hygiene Data'!$E$8,0,10*ROW('Hygiene Data'!E77))),DV83="Yes"),OFFSET('Hygiene Data'!$E$8,0,10*ROW('Hygiene Data'!E77)),IF(AND(ISNUMBER(OFFSET('Hygiene Data'!$E$8,0,10*ROW('Hygiene Data'!E77))),DV83="No",ISNUMBER(OFFSET('Hygiene Data'!$E$8,0,10*ROW('Hygiene Data'!E77)))),CONCATENATE("[",ROUND(OFFSET('Hygiene Data'!$E$8,0,10*ROW('Hygiene Data'!E77)),0),"]"),IF(AND(ISNUMBER(OFFSET('Hygiene Data'!$E$8,0,10*ROW('Hygiene Data'!E77))),DV83="",ISNUMBER(OFFSET('Hygiene Data'!$E$8,0,10*ROW('Hygiene Data'!E77)))),OFFSET('Hygiene Data'!$E$8,0,10*ROW('Hygiene Data'!E77)),NA())))</f>
        <v>#N/A</v>
      </c>
      <c r="BH83" s="121" t="e">
        <f ca="1">+IF(AND(ISNUMBER(OFFSET('Hygiene Data'!$E$10,0,10*ROW('Hygiene Data'!E77))),DW83="Yes"),OFFSET('Hygiene Data'!$E$10,0,10*ROW('Hygiene Data'!E77)),IF(AND(ISNUMBER(OFFSET('Hygiene Data'!$E$10,0,10*ROW('Hygiene Data'!E77))),DW83="No",ISNUMBER(OFFSET('Hygiene Data'!$E$10,0,10*ROW('Hygiene Data'!E77)))),CONCATENATE("[",ROUND(OFFSET('Hygiene Data'!$E$10,0,10*ROW('Hygiene Data'!E77)),0),"]"),IF(AND(ISNUMBER(OFFSET('Hygiene Data'!$E$10,0,10*ROW('Hygiene Data'!E77))),DW83="",ISNUMBER(OFFSET('Hygiene Data'!$E$10,0,10*ROW('Hygiene Data'!E77)))),OFFSET('Hygiene Data'!$E$10,0,10*ROW('Hygiene Data'!E77)),NA())))</f>
        <v>#N/A</v>
      </c>
      <c r="BI83" s="121" t="e">
        <f ca="1">+IF(AND(ISNUMBER(OFFSET('Hygiene Data'!$F$6,0,10*ROW('Hygiene Data'!F77))),DX83="Yes"),OFFSET('Hygiene Data'!$F$6,0,10*ROW('Hygiene Data'!F77)),IF(AND(ISNUMBER(OFFSET('Hygiene Data'!$F$6,0,10*ROW('Hygiene Data'!F77))),DX83="No",ISNUMBER(OFFSET('Hygiene Data'!$F$6,0,10*ROW('Hygiene Data'!F77)))),CONCATENATE("[",ROUND(OFFSET('Hygiene Data'!$F$6,0,10*ROW('Hygiene Data'!F77)),0),"]"),IF(AND(ISNUMBER(OFFSET('Hygiene Data'!$F$6,0,10*ROW('Hygiene Data'!F77))),DX83="",ISNUMBER(OFFSET('Hygiene Data'!$F$6,0,10*ROW('Hygiene Data'!F77)))),OFFSET('Hygiene Data'!$F$6,0,10*ROW('Hygiene Data'!F77)),NA())))</f>
        <v>#N/A</v>
      </c>
      <c r="BJ83" s="121" t="e">
        <f ca="1">+IF(AND(ISNUMBER(OFFSET('Hygiene Data'!$F$8,0,10*ROW('Hygiene Data'!F77))),DY83="Yes"),OFFSET('Hygiene Data'!$F$8,0,10*ROW('Hygiene Data'!F77)),IF(AND(ISNUMBER(OFFSET('Hygiene Data'!$F$8,0,10*ROW('Hygiene Data'!F77))),DY83="No",ISNUMBER(OFFSET('Hygiene Data'!$F$8,0,10*ROW('Hygiene Data'!F77)))),CONCATENATE("[",ROUND(OFFSET('Hygiene Data'!$F$8,0,10*ROW('Hygiene Data'!F77)),0),"]"),IF(AND(ISNUMBER(OFFSET('Hygiene Data'!$F$8,0,10*ROW('Hygiene Data'!F77))),DY83="",ISNUMBER(OFFSET('Hygiene Data'!$F$8,0,10*ROW('Hygiene Data'!F77)))),OFFSET('Hygiene Data'!$F$8,0,10*ROW('Hygiene Data'!F77)),NA())))</f>
        <v>#N/A</v>
      </c>
      <c r="BK83" s="121" t="e">
        <f ca="1">+IF(AND(ISNUMBER(OFFSET('Hygiene Data'!$F$10,0,10*ROW('Hygiene Data'!F77))),DZ83="Yes"),OFFSET('Hygiene Data'!$F$10,0,10*ROW('Hygiene Data'!F77)),IF(AND(ISNUMBER(OFFSET('Hygiene Data'!$F$10,0,10*ROW('Hygiene Data'!F77))),DZ83="No",ISNUMBER(OFFSET('Hygiene Data'!$F$10,0,10*ROW('Hygiene Data'!F77)))),CONCATENATE("[",ROUND(OFFSET('Hygiene Data'!$F$10,0,10*ROW('Hygiene Data'!F77)),0),"]"),IF(AND(ISNUMBER(OFFSET('Hygiene Data'!$F$10,0,10*ROW('Hygiene Data'!F77))),DZ83="",ISNUMBER(OFFSET('Hygiene Data'!$F$10,0,10*ROW('Hygiene Data'!F77)))),OFFSET('Hygiene Data'!$F$10,0,10*ROW('Hygiene Data'!F77)),NA())))</f>
        <v>#N/A</v>
      </c>
      <c r="BL83" s="121" t="e">
        <f ca="1">+IF(AND(ISNUMBER(OFFSET('Hygiene Data'!$G$6,0,10*ROW('Hygiene Data'!G77))),EA83="Yes"),OFFSET('Hygiene Data'!$G$6,0,10*ROW('Hygiene Data'!G77)),IF(AND(ISNUMBER(OFFSET('Hygiene Data'!$G$6,0,10*ROW('Hygiene Data'!G77))),EA83="No",ISNUMBER(OFFSET('Hygiene Data'!$G$6,0,10*ROW('Hygiene Data'!G77)))),CONCATENATE("[",ROUND(OFFSET('Hygiene Data'!$G$6,0,10*ROW('Hygiene Data'!G77)),0),"]"),IF(AND(ISNUMBER(OFFSET('Hygiene Data'!$G$6,0,10*ROW('Hygiene Data'!G77))),EA83="",ISNUMBER(OFFSET('Hygiene Data'!$G$6,0,10*ROW('Hygiene Data'!G77)))),OFFSET('Hygiene Data'!$G$6,0,10*ROW('Hygiene Data'!G77)),NA())))</f>
        <v>#N/A</v>
      </c>
      <c r="BM83" s="121" t="e">
        <f ca="1">+IF(AND(ISNUMBER(OFFSET('Hygiene Data'!$G$8,0,10*ROW('Hygiene Data'!G77))),EB83="Yes"),OFFSET('Hygiene Data'!$G$8,0,10*ROW('Hygiene Data'!G77)),IF(AND(ISNUMBER(OFFSET('Hygiene Data'!$G$8,0,10*ROW('Hygiene Data'!G77))),EB83="No",ISNUMBER(OFFSET('Hygiene Data'!$G$8,0,10*ROW('Hygiene Data'!G77)))),CONCATENATE("[",ROUND(OFFSET('Hygiene Data'!$G$8,0,10*ROW('Hygiene Data'!G77)),0),"]"),IF(AND(ISNUMBER(OFFSET('Hygiene Data'!$G$8,0,10*ROW('Hygiene Data'!G77))),EB83="",ISNUMBER(OFFSET('Hygiene Data'!$G$8,0,10*ROW('Hygiene Data'!G77)))),OFFSET('Hygiene Data'!$G$8,0,10*ROW('Hygiene Data'!G77)),NA())))</f>
        <v>#N/A</v>
      </c>
      <c r="BN83" s="121" t="e">
        <f ca="1">+IF(AND(ISNUMBER(OFFSET('Hygiene Data'!$G$10,0,10*ROW('Hygiene Data'!G77))),EC83="Yes"),OFFSET('Hygiene Data'!$G$10,0,10*ROW('Hygiene Data'!G77)),IF(AND(ISNUMBER(OFFSET('Hygiene Data'!$G$10,0,10*ROW('Hygiene Data'!G77))),EC83="No",ISNUMBER(OFFSET('Hygiene Data'!$G$10,0,10*ROW('Hygiene Data'!G77)))),CONCATENATE("[",ROUND(OFFSET('Hygiene Data'!$G$10,0,10*ROW('Hygiene Data'!G77)),0),"]"),IF(AND(ISNUMBER(OFFSET('Hygiene Data'!$G$10,0,10*ROW('Hygiene Data'!G77))),EC83="",ISNUMBER(OFFSET('Hygiene Data'!$G$10,0,10*ROW('Hygiene Data'!G77)))),OFFSET('Hygiene Data'!$G$10,0,10*ROW('Hygiene Data'!G77)),NA())))</f>
        <v>#N/A</v>
      </c>
      <c r="BO83" s="121" t="e">
        <f ca="1">+IF(AND(ISNUMBER(OFFSET('Hygiene Data'!$H$6,0,10*ROW('Hygiene Data'!H77))),ED83="Yes"),OFFSET('Hygiene Data'!$H$6,0,10*ROW('Hygiene Data'!H77)),IF(AND(ISNUMBER(OFFSET('Hygiene Data'!$H$6,0,10*ROW('Hygiene Data'!H77))),ED83="No",ISNUMBER(OFFSET('Hygiene Data'!$H$6,0,10*ROW('Hygiene Data'!H77)))),CONCATENATE("[",ROUND(OFFSET('Hygiene Data'!$H$6,0,10*ROW('Hygiene Data'!H77)),0),"]"),IF(AND(ISNUMBER(OFFSET('Hygiene Data'!$H$6,0,10*ROW('Hygiene Data'!H77))),ED83="",ISNUMBER(OFFSET('Hygiene Data'!$H$6,0,10*ROW('Hygiene Data'!H77)))),OFFSET('Hygiene Data'!$H$6,0,10*ROW('Hygiene Data'!H77)),NA())))</f>
        <v>#N/A</v>
      </c>
      <c r="BP83" s="121" t="e">
        <f ca="1">+IF(AND(ISNUMBER(OFFSET('Hygiene Data'!$H$8,0,10*ROW('Hygiene Data'!H77))),EE83="Yes"),OFFSET('Hygiene Data'!$H$8,0,10*ROW('Hygiene Data'!H77)),IF(AND(ISNUMBER(OFFSET('Hygiene Data'!$H$8,0,10*ROW('Hygiene Data'!H77))),EE83="No",ISNUMBER(OFFSET('Hygiene Data'!$H$8,0,10*ROW('Hygiene Data'!H77)))),CONCATENATE("[",ROUND(OFFSET('Hygiene Data'!$H$8,0,10*ROW('Hygiene Data'!H77)),0),"]"),IF(AND(ISNUMBER(OFFSET('Hygiene Data'!$H$8,0,10*ROW('Hygiene Data'!H77))),EE83="",ISNUMBER(OFFSET('Hygiene Data'!$H$8,0,10*ROW('Hygiene Data'!H77)))),OFFSET('Hygiene Data'!$H$8,0,10*ROW('Hygiene Data'!H77)),NA())))</f>
        <v>#N/A</v>
      </c>
      <c r="BQ83" s="121" t="e">
        <f ca="1">+IF(AND(ISNUMBER(OFFSET('Hygiene Data'!$H$10,0,10*ROW('Hygiene Data'!H77))),EF83="Yes"),OFFSET('Hygiene Data'!$H$10,0,10*ROW('Hygiene Data'!H77)),IF(AND(ISNUMBER(OFFSET('Hygiene Data'!$H$10,0,10*ROW('Hygiene Data'!H77))),EF83="No",ISNUMBER(OFFSET('Hygiene Data'!$H$10,0,10*ROW('Hygiene Data'!H77)))),CONCATENATE("[",ROUND(OFFSET('Hygiene Data'!$H$10,0,10*ROW('Hygiene Data'!H77)),0),"]"),IF(AND(ISNUMBER(OFFSET('Hygiene Data'!$H$10,0,10*ROW('Hygiene Data'!H77))),EF83="",ISNUMBER(OFFSET('Hygiene Data'!$H$10,0,10*ROW('Hygiene Data'!H77)))),OFFSET('Hygiene Data'!$H$10,0,10*ROW('Hygiene Data'!H77)),NA())))</f>
        <v>#N/A</v>
      </c>
      <c r="BS83" s="28" t="str">
        <f ca="1">+IF(OFFSET('Water Data'!$C$28,0,10*ROW('Water Data'!C77))="","",OFFSET('Water Data'!$C$28,0,10*ROW('Water Data'!C77)))</f>
        <v/>
      </c>
      <c r="BT83" s="28" t="str">
        <f ca="1">+IF(OFFSET('Water Data'!$C$29,0,10*ROW('Water Data'!C77))="","",OFFSET('Water Data'!$C$29,0,10*ROW('Water Data'!C77)))</f>
        <v/>
      </c>
      <c r="BU83" s="28" t="str">
        <f ca="1">+IF(OFFSET('Water Data'!$C$30,0,10*ROW('Water Data'!C77))="","",OFFSET('Water Data'!$C$30,0,10*ROW('Water Data'!C77)))</f>
        <v/>
      </c>
      <c r="BV83" s="28" t="str">
        <f ca="1">+IF(OFFSET('Water Data'!$D$28,0,10*ROW('Water Data'!D77))="","",OFFSET('Water Data'!$D$28,0,10*ROW('Water Data'!D77)))</f>
        <v/>
      </c>
      <c r="BW83" s="28" t="str">
        <f ca="1">+IF(OFFSET('Water Data'!$D$29,0,10*ROW('Water Data'!D77))="","",OFFSET('Water Data'!$D$29,0,10*ROW('Water Data'!D77)))</f>
        <v/>
      </c>
      <c r="BX83" s="28" t="str">
        <f ca="1">+IF(OFFSET('Water Data'!$D$30,0,10*ROW('Water Data'!D77))="","",OFFSET('Water Data'!$D$30,0,10*ROW('Water Data'!D77)))</f>
        <v/>
      </c>
      <c r="BY83" s="28" t="str">
        <f ca="1">+IF(OFFSET('Water Data'!$E$28,0,10*ROW('Water Data'!E77))="","",OFFSET('Water Data'!$E$28,0,10*ROW('Water Data'!E77)))</f>
        <v/>
      </c>
      <c r="BZ83" s="28" t="str">
        <f ca="1">+IF(OFFSET('Water Data'!$E$29,0,10*ROW('Water Data'!E77))="","",OFFSET('Water Data'!$E$29,0,10*ROW('Water Data'!E77)))</f>
        <v/>
      </c>
      <c r="CA83" s="28" t="str">
        <f ca="1">+IF(OFFSET('Water Data'!$E$30,0,10*ROW('Water Data'!E77))="","",OFFSET('Water Data'!$E$30,0,10*ROW('Water Data'!E77)))</f>
        <v/>
      </c>
      <c r="CB83" s="28" t="str">
        <f ca="1">+IF(OFFSET('Water Data'!$F$28,0,10*ROW('Water Data'!F77))="","",OFFSET('Water Data'!$F$28,0,10*ROW('Water Data'!F77)))</f>
        <v/>
      </c>
      <c r="CC83" s="28" t="str">
        <f ca="1">+IF(OFFSET('Water Data'!$F$29,0,10*ROW('Water Data'!F77))="","",OFFSET('Water Data'!$F$29,0,10*ROW('Water Data'!F77)))</f>
        <v/>
      </c>
      <c r="CD83" s="28" t="str">
        <f ca="1">+IF(OFFSET('Water Data'!$F$30,0,10*ROW('Water Data'!F77))="","",OFFSET('Water Data'!$F$30,0,10*ROW('Water Data'!F77)))</f>
        <v/>
      </c>
      <c r="CE83" s="28" t="str">
        <f ca="1">+IF(OFFSET('Water Data'!$G$28,0,10*ROW('Water Data'!G77))="","",OFFSET('Water Data'!$G$28,0,10*ROW('Water Data'!G77)))</f>
        <v/>
      </c>
      <c r="CF83" s="28" t="str">
        <f ca="1">+IF(OFFSET('Water Data'!$G$29,0,10*ROW('Water Data'!G77))="","",OFFSET('Water Data'!$G$29,0,10*ROW('Water Data'!G77)))</f>
        <v/>
      </c>
      <c r="CG83" s="28" t="str">
        <f ca="1">+IF(OFFSET('Water Data'!$G$30,0,10*ROW('Water Data'!G77))="","",OFFSET('Water Data'!$G$30,0,10*ROW('Water Data'!G77)))</f>
        <v/>
      </c>
      <c r="CH83" s="28" t="str">
        <f ca="1">+IF(OFFSET('Water Data'!$H$28,0,10*ROW('Water Data'!H77))="","",OFFSET('Water Data'!$H$28,0,10*ROW('Water Data'!H77)))</f>
        <v/>
      </c>
      <c r="CI83" s="28" t="str">
        <f ca="1">+IF(OFFSET('Water Data'!$H$29,0,10*ROW('Water Data'!H77))="","",OFFSET('Water Data'!$H$29,0,10*ROW('Water Data'!H77)))</f>
        <v/>
      </c>
      <c r="CJ83" s="28" t="str">
        <f ca="1">+IF(OFFSET('Water Data'!$H$30,0,10*ROW('Water Data'!H77))="","",OFFSET('Water Data'!$H$30,0,10*ROW('Water Data'!H77)))</f>
        <v/>
      </c>
      <c r="CK83" s="28" t="str">
        <f ca="1">+IF(OFFSET('Sanitation Data'!$C$29,0,10*ROW('Sanitation Data'!C77))="","",OFFSET('Sanitation Data'!$C$29,0,10*ROW('Sanitation Data'!C77)))</f>
        <v/>
      </c>
      <c r="CL83" s="28" t="str">
        <f ca="1">+IF(OFFSET('Sanitation Data'!$C$30,0,10*ROW('Sanitation Data'!C77))="","",OFFSET('Sanitation Data'!$C$30,0,10*ROW('Sanitation Data'!C77)))</f>
        <v/>
      </c>
      <c r="CM83" s="28" t="str">
        <f ca="1">+IF(OFFSET('Sanitation Data'!$C$31,0,10*ROW('Sanitation Data'!C77))="","",OFFSET('Sanitation Data'!$C$31,0,10*ROW('Sanitation Data'!C77)))</f>
        <v/>
      </c>
      <c r="CN83" s="28" t="str">
        <f ca="1">+IF(OFFSET('Sanitation Data'!$C$32,0,10*ROW('Sanitation Data'!C77))="","",OFFSET('Sanitation Data'!$C$32,0,10*ROW('Sanitation Data'!C77)))</f>
        <v/>
      </c>
      <c r="CO83" s="28" t="str">
        <f ca="1">+IF(OFFSET('Sanitation Data'!$C$33,0,10*ROW('Sanitation Data'!C77))="","",OFFSET('Sanitation Data'!$C$33,0,10*ROW('Sanitation Data'!C77)))</f>
        <v/>
      </c>
      <c r="CP83" s="28" t="str">
        <f ca="1">+IF(OFFSET('Sanitation Data'!$D$29,0,10*ROW('Sanitation Data'!D77))="","",OFFSET('Sanitation Data'!$D$29,0,10*ROW('Sanitation Data'!D77)))</f>
        <v/>
      </c>
      <c r="CQ83" s="28" t="str">
        <f ca="1">+IF(OFFSET('Sanitation Data'!$D$30,0,10*ROW('Sanitation Data'!D77))="","",OFFSET('Sanitation Data'!$D$30,0,10*ROW('Sanitation Data'!D77)))</f>
        <v/>
      </c>
      <c r="CR83" s="28" t="str">
        <f ca="1">+IF(OFFSET('Sanitation Data'!$D$31,0,10*ROW('Sanitation Data'!D77))="","",OFFSET('Sanitation Data'!$D$31,0,10*ROW('Sanitation Data'!D77)))</f>
        <v/>
      </c>
      <c r="CS83" s="28" t="str">
        <f ca="1">+IF(OFFSET('Sanitation Data'!$D$32,0,10*ROW('Sanitation Data'!D77))="","",OFFSET('Sanitation Data'!$D$32,0,10*ROW('Sanitation Data'!D77)))</f>
        <v/>
      </c>
      <c r="CT83" s="28" t="str">
        <f ca="1">+IF(OFFSET('Sanitation Data'!$D$33,0,10*ROW('Sanitation Data'!D77))="","",OFFSET('Sanitation Data'!$D$33,0,10*ROW('Sanitation Data'!D77)))</f>
        <v/>
      </c>
      <c r="CU83" s="28" t="str">
        <f ca="1">+IF(OFFSET('Sanitation Data'!$E$29,0,10*ROW('Sanitation Data'!E77))="","",OFFSET('Sanitation Data'!$E$29,0,10*ROW('Sanitation Data'!E77)))</f>
        <v/>
      </c>
      <c r="CV83" s="28" t="str">
        <f ca="1">+IF(OFFSET('Sanitation Data'!$E$30,0,10*ROW('Sanitation Data'!E77))="","",OFFSET('Sanitation Data'!$E$30,0,10*ROW('Sanitation Data'!E77)))</f>
        <v/>
      </c>
      <c r="CW83" s="28" t="str">
        <f ca="1">+IF(OFFSET('Sanitation Data'!$E$31,0,10*ROW('Sanitation Data'!E77))="","",OFFSET('Sanitation Data'!$E$31,0,10*ROW('Sanitation Data'!E77)))</f>
        <v/>
      </c>
      <c r="CX83" s="28" t="str">
        <f ca="1">+IF(OFFSET('Sanitation Data'!$E$32,0,10*ROW('Sanitation Data'!E77))="","",OFFSET('Sanitation Data'!$E$32,0,10*ROW('Sanitation Data'!E77)))</f>
        <v/>
      </c>
      <c r="CY83" s="28" t="str">
        <f ca="1">+IF(OFFSET('Sanitation Data'!$E$33,0,10*ROW('Sanitation Data'!E77))="","",OFFSET('Sanitation Data'!$E$33,0,10*ROW('Sanitation Data'!E77)))</f>
        <v/>
      </c>
      <c r="CZ83" s="28" t="str">
        <f ca="1">+IF(OFFSET('Sanitation Data'!$F$29,0,10*ROW('Sanitation Data'!F77))="","",OFFSET('Sanitation Data'!$F$29,0,10*ROW('Sanitation Data'!F77)))</f>
        <v/>
      </c>
      <c r="DA83" s="28" t="str">
        <f ca="1">+IF(OFFSET('Sanitation Data'!$F$30,0,10*ROW('Sanitation Data'!F77))="","",OFFSET('Sanitation Data'!$F$30,0,10*ROW('Sanitation Data'!F77)))</f>
        <v/>
      </c>
      <c r="DB83" s="28" t="str">
        <f ca="1">+IF(OFFSET('Sanitation Data'!$F$31,0,10*ROW('Sanitation Data'!F77))="","",OFFSET('Sanitation Data'!$F$31,0,10*ROW('Sanitation Data'!F77)))</f>
        <v/>
      </c>
      <c r="DC83" s="28" t="str">
        <f ca="1">+IF(OFFSET('Sanitation Data'!$F$32,0,10*ROW('Sanitation Data'!F77))="","",OFFSET('Sanitation Data'!$F$32,0,10*ROW('Sanitation Data'!F77)))</f>
        <v/>
      </c>
      <c r="DD83" s="28" t="str">
        <f ca="1">+IF(OFFSET('Sanitation Data'!$F$33,0,10*ROW('Sanitation Data'!F77))="","",OFFSET('Sanitation Data'!$F$33,0,10*ROW('Sanitation Data'!F77)))</f>
        <v/>
      </c>
      <c r="DE83" s="28" t="str">
        <f ca="1">+IF(OFFSET('Sanitation Data'!$G$29,0,10*ROW('Sanitation Data'!G77))="","",OFFSET('Sanitation Data'!$G$29,0,10*ROW('Sanitation Data'!G77)))</f>
        <v/>
      </c>
      <c r="DF83" s="28" t="str">
        <f ca="1">+IF(OFFSET('Sanitation Data'!$G$30,0,10*ROW('Sanitation Data'!G77))="","",OFFSET('Sanitation Data'!$G$30,0,10*ROW('Sanitation Data'!G77)))</f>
        <v/>
      </c>
      <c r="DG83" s="28" t="str">
        <f ca="1">+IF(OFFSET('Sanitation Data'!$G$31,0,10*ROW('Sanitation Data'!G77))="","",OFFSET('Sanitation Data'!$G$31,0,10*ROW('Sanitation Data'!G77)))</f>
        <v/>
      </c>
      <c r="DH83" s="28" t="str">
        <f ca="1">+IF(OFFSET('Sanitation Data'!$G$32,0,10*ROW('Sanitation Data'!G77))="","",OFFSET('Sanitation Data'!$G$32,0,10*ROW('Sanitation Data'!G77)))</f>
        <v/>
      </c>
      <c r="DI83" s="28" t="str">
        <f ca="1">+IF(OFFSET('Sanitation Data'!$G$33,0,10*ROW('Sanitation Data'!G77))="","",OFFSET('Sanitation Data'!$G$33,0,10*ROW('Sanitation Data'!G77)))</f>
        <v/>
      </c>
      <c r="DJ83" s="28" t="str">
        <f ca="1">+IF(OFFSET('Sanitation Data'!$H$29,0,10*ROW('Sanitation Data'!H77))="","",OFFSET('Sanitation Data'!$H$29,0,10*ROW('Sanitation Data'!H77)))</f>
        <v/>
      </c>
      <c r="DK83" s="28" t="str">
        <f ca="1">+IF(OFFSET('Sanitation Data'!$H$30,0,10*ROW('Sanitation Data'!H77))="","",OFFSET('Sanitation Data'!$H$30,0,10*ROW('Sanitation Data'!H77)))</f>
        <v/>
      </c>
      <c r="DL83" s="28" t="str">
        <f ca="1">+IF(OFFSET('Sanitation Data'!$H$31,0,10*ROW('Sanitation Data'!H77))="","",OFFSET('Sanitation Data'!$H$31,0,10*ROW('Sanitation Data'!H77)))</f>
        <v/>
      </c>
      <c r="DM83" s="28" t="str">
        <f ca="1">+IF(OFFSET('Sanitation Data'!$H$32,0,10*ROW('Sanitation Data'!H77))="","",OFFSET('Sanitation Data'!$H$32,0,10*ROW('Sanitation Data'!H77)))</f>
        <v/>
      </c>
      <c r="DN83" s="28" t="str">
        <f ca="1">+IF(OFFSET('Sanitation Data'!$H$33,0,10*ROW('Sanitation Data'!H77))="","",OFFSET('Sanitation Data'!$H$33,0,10*ROW('Sanitation Data'!H77)))</f>
        <v/>
      </c>
      <c r="DO83" s="28" t="str">
        <f ca="1">+IF(OFFSET('Hygiene Data'!$C$12,0,10*ROW('Hygiene Data'!C77))="","",OFFSET('Hygiene Data'!$C$12,0,10*ROW('Hygiene Data'!C77)))</f>
        <v/>
      </c>
      <c r="DP83" s="28" t="str">
        <f ca="1">+IF(OFFSET('Hygiene Data'!$C$13,0,10*ROW('Hygiene Data'!C77))="","",OFFSET('Hygiene Data'!$C$13,0,10*ROW('Hygiene Data'!C77)))</f>
        <v/>
      </c>
      <c r="DQ83" s="28" t="str">
        <f ca="1">+IF(OFFSET('Hygiene Data'!$C$14,0,10*ROW('Hygiene Data'!C77))="","",OFFSET('Hygiene Data'!$C$14,0,10*ROW('Hygiene Data'!C77)))</f>
        <v/>
      </c>
      <c r="DR83" s="28" t="str">
        <f ca="1">+IF(OFFSET('Hygiene Data'!$D$12,0,10*ROW('Hygiene Data'!D77))="","",OFFSET('Hygiene Data'!$D$12,0,10*ROW('Hygiene Data'!D77)))</f>
        <v/>
      </c>
      <c r="DS83" s="28" t="str">
        <f ca="1">+IF(OFFSET('Hygiene Data'!$D$13,0,10*ROW('Hygiene Data'!D77))="","",OFFSET('Hygiene Data'!$D$13,0,10*ROW('Hygiene Data'!D77)))</f>
        <v/>
      </c>
      <c r="DT83" s="28" t="str">
        <f ca="1">+IF(OFFSET('Hygiene Data'!$D$14,0,10*ROW('Hygiene Data'!D77))="","",OFFSET('Hygiene Data'!$D$14,0,10*ROW('Hygiene Data'!D77)))</f>
        <v/>
      </c>
      <c r="DU83" s="28" t="str">
        <f ca="1">+IF(OFFSET('Hygiene Data'!$E$12,0,10*ROW('Hygiene Data'!E77))="","",OFFSET('Hygiene Data'!$E$12,0,10*ROW('Hygiene Data'!E77)))</f>
        <v/>
      </c>
      <c r="DV83" s="28" t="str">
        <f ca="1">+IF(OFFSET('Hygiene Data'!$E$13,0,10*ROW('Hygiene Data'!E77))="","",OFFSET('Hygiene Data'!$E$13,0,10*ROW('Hygiene Data'!E77)))</f>
        <v/>
      </c>
      <c r="DW83" s="28" t="str">
        <f ca="1">+IF(OFFSET('Hygiene Data'!$E$14,0,10*ROW('Hygiene Data'!E77))="","",OFFSET('Hygiene Data'!$E$14,0,10*ROW('Hygiene Data'!E77)))</f>
        <v/>
      </c>
      <c r="DX83" s="28" t="str">
        <f ca="1">+IF(OFFSET('Hygiene Data'!$F$12,0,10*ROW('Hygiene Data'!F77))="","",OFFSET('Hygiene Data'!$F$12,0,10*ROW('Hygiene Data'!F77)))</f>
        <v/>
      </c>
      <c r="DY83" s="28" t="str">
        <f ca="1">+IF(OFFSET('Hygiene Data'!$F$13,0,10*ROW('Hygiene Data'!F77))="","",OFFSET('Hygiene Data'!$F$13,0,10*ROW('Hygiene Data'!F77)))</f>
        <v/>
      </c>
      <c r="DZ83" s="28" t="str">
        <f ca="1">+IF(OFFSET('Hygiene Data'!$F$14,0,10*ROW('Hygiene Data'!F77))="","",OFFSET('Hygiene Data'!$F$14,0,10*ROW('Hygiene Data'!F77)))</f>
        <v/>
      </c>
      <c r="EA83" s="28" t="str">
        <f ca="1">+IF(OFFSET('Hygiene Data'!$G$12,0,10*ROW('Hygiene Data'!G77))="","",OFFSET('Hygiene Data'!$G$12,0,10*ROW('Hygiene Data'!G77)))</f>
        <v/>
      </c>
      <c r="EB83" s="28" t="str">
        <f ca="1">+IF(OFFSET('Hygiene Data'!$G$13,0,10*ROW('Hygiene Data'!G77))="","",OFFSET('Hygiene Data'!$G$13,0,10*ROW('Hygiene Data'!G77)))</f>
        <v/>
      </c>
      <c r="EC83" s="28" t="str">
        <f ca="1">+IF(OFFSET('Hygiene Data'!$G$14,0,10*ROW('Hygiene Data'!G77))="","",OFFSET('Hygiene Data'!$G$14,0,10*ROW('Hygiene Data'!G77)))</f>
        <v/>
      </c>
      <c r="ED83" s="28" t="str">
        <f ca="1">+IF(OFFSET('Hygiene Data'!$H$12,0,10*ROW('Hygiene Data'!H77))="","",OFFSET('Hygiene Data'!$H$12,0,10*ROW('Hygiene Data'!H77)))</f>
        <v/>
      </c>
      <c r="EE83" s="28" t="str">
        <f ca="1">+IF(OFFSET('Hygiene Data'!$H$13,0,10*ROW('Hygiene Data'!H77))="","",OFFSET('Hygiene Data'!$H$13,0,10*ROW('Hygiene Data'!H77)))</f>
        <v/>
      </c>
      <c r="EF83" s="28" t="str">
        <f ca="1">+IF(OFFSET('Hygiene Data'!$H$14,0,10*ROW('Hygiene Data'!H77))="","",OFFSET('Hygiene Data'!$H$14,0,10*ROW('Hygiene Data'!H77)))</f>
        <v/>
      </c>
    </row>
    <row r="84" spans="1:136" x14ac:dyDescent="0.2">
      <c r="A84" s="44" t="str">
        <f ca="1">+IF(OFFSET('Water Data'!$B$1,0,10*ROW('Water Data'!B81))="","",OFFSET('Water Data'!$B$1,0,10*ROW('Water Data'!B81)))</f>
        <v/>
      </c>
      <c r="B84" s="44" t="str">
        <f ca="1">+IF(OFFSET('Water Data'!$A$3,0,10*ROW('Water Data'!A81))="","",OFFSET('Water Data'!$A$3,0,10*ROW('Water Data'!A81)))</f>
        <v/>
      </c>
      <c r="C84" s="44" t="str">
        <f ca="1">+IF(OFFSET('Water Data'!$C$3,0,10*ROW('Water Data'!C81))="","",OFFSET('Water Data'!$C$3,0,10*ROW('Water Data'!C81)))</f>
        <v/>
      </c>
      <c r="D84" s="119" t="e">
        <f ca="1">+IF(AND(ISNUMBER(OFFSET('Water Data'!$C$5,0,10*ROW('Water Data'!C78))),BS84="Yes"),100-OFFSET('Water Data'!$C$5,0,10*ROW('Water Data'!C78)),IF(AND(ISNUMBER(OFFSET('Water Data'!$C$5,0,10*ROW('Water Data'!C78))),BS84="No",ISNUMBER(OFFSET('Water Data'!$C$5,0,10*ROW('Water Data'!C78)))),CONCATENATE("[",ROUND(100-OFFSET('Water Data'!$C$5,0,10*ROW('Water Data'!C78)),0),"]"),IF(AND(ISNUMBER(OFFSET('Water Data'!$C$5,0,10*ROW('Water Data'!C78))),BS84="",ISNUMBER(OFFSET('Water Data'!$C$5,0,10*ROW('Water Data'!C78)))),100-OFFSET('Water Data'!$C$5,0,10*ROW('Water Data'!C78)),NA())))</f>
        <v>#N/A</v>
      </c>
      <c r="E84" s="119" t="e">
        <f ca="1">+IF(AND(ISNUMBER(OFFSET('Water Data'!$C$7,0,10*ROW('Water Data'!D78))),BT84="Yes"),OFFSET('Water Data'!$C$7,0,10*ROW('Water Data'!C78)),IF(AND(ISNUMBER(OFFSET('Water Data'!$C$7,0,10*ROW('Water Data'!C78))),BT84="No",ISNUMBER(OFFSET('Water Data'!$C$7,0,10*ROW('Water Data'!C78)))),CONCATENATE("[",ROUND(OFFSET('Water Data'!$C$7,0,10*ROW('Water Data'!C78)),0),"]"),IF(AND(ISNUMBER(OFFSET('Water Data'!$C$7,0,10*ROW('Water Data'!C78))),BT84="",ISNUMBER(OFFSET('Water Data'!$C$7,0,10*ROW('Water Data'!C78)))),OFFSET('Water Data'!$C$7,0,10*ROW('Water Data'!C78)),NA())))</f>
        <v>#N/A</v>
      </c>
      <c r="F84" s="119" t="e">
        <f ca="1">+IF(AND(ISNUMBER(OFFSET('Water Data'!$C$10,0,10*ROW('Water Data'!C78))),BU84="Yes"),OFFSET('Water Data'!$C$10,0,10*ROW('Water Data'!C78)),IF(AND(ISNUMBER(OFFSET('Water Data'!$C$10,0,10*ROW('Water Data'!C78))),BU84="No",ISNUMBER(OFFSET('Water Data'!$C$10,0,10*ROW('Water Data'!C78)))),CONCATENATE("[",ROUND(OFFSET('Water Data'!$C$10,0,10*ROW('Water Data'!C78)),0),"]"),IF(AND(ISNUMBER(OFFSET('Water Data'!$C$10,0,10*ROW('Water Data'!C78))),BU84="",ISNUMBER(OFFSET('Water Data'!$C$10,0,10*ROW('Water Data'!C78)))),OFFSET('Water Data'!$C$10,0,10*ROW('Water Data'!C78)),NA())))</f>
        <v>#N/A</v>
      </c>
      <c r="G84" s="119" t="e">
        <f ca="1">+IF(AND(ISNUMBER(OFFSET('Water Data'!$D$5,0,10*ROW('Water Data'!D78))),BV84="Yes"),100-OFFSET('Water Data'!$D$5,0,10*ROW('Water Data'!D78)),IF(AND(ISNUMBER(OFFSET('Water Data'!$D$5,0,10*ROW('Water Data'!D78))),BV84="No",ISNUMBER(OFFSET('Water Data'!$D$5,0,10*ROW('Water Data'!D78)))),CONCATENATE("[",ROUND(100-OFFSET('Water Data'!$D$5,0,10*ROW('Water Data'!D78)),0),"]"),IF(AND(ISNUMBER(OFFSET('Water Data'!$D$5,0,10*ROW('Water Data'!D78))),BV84="",ISNUMBER(OFFSET('Water Data'!$D$5,0,10*ROW('Water Data'!D78)))),100-OFFSET('Water Data'!$D$5,0,10*ROW('Water Data'!D78)),NA())))</f>
        <v>#N/A</v>
      </c>
      <c r="H84" s="119" t="e">
        <f ca="1">+IF(AND(ISNUMBER(OFFSET('Water Data'!$D$7,0,10*ROW('Water Data'!D78))),BW84="Yes"),OFFSET('Water Data'!$D$7,0,10*ROW('Water Data'!D78)),IF(AND(ISNUMBER(OFFSET('Water Data'!$D$7,0,10*ROW('Water Data'!D78))),BW84="No",ISNUMBER(OFFSET('Water Data'!$D$7,0,10*ROW('Water Data'!D78)))),CONCATENATE("[",ROUND(OFFSET('Water Data'!$C$7,0,10*ROW('Water Data'!D78)),0),"]"),IF(AND(ISNUMBER(OFFSET('Water Data'!$D$7,0,10*ROW('Water Data'!D78))),BW84="",ISNUMBER(OFFSET('Water Data'!$D$7,0,10*ROW('Water Data'!D78)))),OFFSET('Water Data'!$D$7,0,10*ROW('Water Data'!D78)),NA())))</f>
        <v>#N/A</v>
      </c>
      <c r="I84" s="119" t="e">
        <f ca="1">+IF(AND(ISNUMBER(OFFSET('Water Data'!$D$10,0,10*ROW('Water Data'!D78))),BX84="Yes"),OFFSET('Water Data'!$D$10,0,10*ROW('Water Data'!D78)),IF(AND(ISNUMBER(OFFSET('Water Data'!$D$10,0,10*ROW('Water Data'!D78))),BX84="No",ISNUMBER(OFFSET('Water Data'!$D$10,0,10*ROW('Water Data'!D78)))),CONCATENATE("[",ROUND(OFFSET('Water Data'!$D$10,0,10*ROW('Water Data'!D78)),0),"]"),IF(AND(ISNUMBER(OFFSET('Water Data'!$D$10,0,10*ROW('Water Data'!D78))),BX84="",ISNUMBER(OFFSET('Water Data'!$D$10,0,10*ROW('Water Data'!D78)))),OFFSET('Water Data'!$D$10,0,10*ROW('Water Data'!D78)),NA())))</f>
        <v>#N/A</v>
      </c>
      <c r="J84" s="119" t="e">
        <f ca="1">+IF(AND(ISNUMBER(OFFSET('Water Data'!$E$5,0,10*ROW('Water Data'!E78))),BY84="Yes"),100-OFFSET('Water Data'!$E$5,0,10*ROW('Water Data'!E78)),IF(AND(ISNUMBER(OFFSET('Water Data'!$E$5,0,10*ROW('Water Data'!E78))),BY84="No",ISNUMBER(OFFSET('Water Data'!$E$5,0,10*ROW('Water Data'!E78)))),CONCATENATE("[",ROUND(100-OFFSET('Water Data'!$E$5,0,10*ROW('Water Data'!E78)),0),"]"),IF(AND(ISNUMBER(OFFSET('Water Data'!$E$5,0,10*ROW('Water Data'!E78))),BY84="",ISNUMBER(OFFSET('Water Data'!$E$5,0,10*ROW('Water Data'!E78)))),100-OFFSET('Water Data'!$E$5,0,10*ROW('Water Data'!E78)),NA())))</f>
        <v>#N/A</v>
      </c>
      <c r="K84" s="119" t="e">
        <f ca="1">+IF(AND(ISNUMBER(OFFSET('Water Data'!$E$7,0,10*ROW('Water Data'!E78))),BZ84="Yes"),OFFSET('Water Data'!$E$7,0,10*ROW('Water Data'!E78)),IF(AND(ISNUMBER(OFFSET('Water Data'!$E$7,0,10*ROW('Water Data'!E78))),BZ84="No",ISNUMBER(OFFSET('Water Data'!$E$7,0,10*ROW('Water Data'!E78)))),CONCATENATE("[",ROUND(OFFSET('Water Data'!$E$7,0,10*ROW('Water Data'!E78)),0),"]"),IF(AND(ISNUMBER(OFFSET('Water Data'!$E$7,0,10*ROW('Water Data'!E78))),BZ84="",ISNUMBER(OFFSET('Water Data'!$E$7,0,10*ROW('Water Data'!E78)))),OFFSET('Water Data'!$E$7,0,10*ROW('Water Data'!E78)),NA())))</f>
        <v>#N/A</v>
      </c>
      <c r="L84" s="119" t="e">
        <f ca="1">+IF(AND(ISNUMBER(OFFSET('Water Data'!$E$10,0,10*ROW('Water Data'!E78))),CA84="Yes"),OFFSET('Water Data'!$E$10,0,10*ROW('Water Data'!E78)),IF(AND(ISNUMBER(OFFSET('Water Data'!$E$10,0,10*ROW('Water Data'!E78))),CA84="No",ISNUMBER(OFFSET('Water Data'!$E$10,0,10*ROW('Water Data'!E78)))),CONCATENATE("[",ROUND(OFFSET('Water Data'!$E$10,0,10*ROW('Water Data'!E78)),0),"]"),IF(AND(ISNUMBER(OFFSET('Water Data'!$E$10,0,10*ROW('Water Data'!E78))),CA84="",ISNUMBER(OFFSET('Water Data'!$E$10,0,10*ROW('Water Data'!E78)))),OFFSET('Water Data'!$E$10,0,10*ROW('Water Data'!E78)),NA())))</f>
        <v>#N/A</v>
      </c>
      <c r="M84" s="119" t="e">
        <f ca="1">+IF(AND(ISNUMBER(OFFSET('Water Data'!$F$5,0,10*ROW('Water Data'!F78))),CB84="Yes"),100-OFFSET('Water Data'!$F$5,0,10*ROW('Water Data'!F78)),IF(AND(ISNUMBER(OFFSET('Water Data'!$F$5,0,10*ROW('Water Data'!F78))),CB84="No",ISNUMBER(OFFSET('Water Data'!$F$5,0,10*ROW('Water Data'!F78)))),CONCATENATE("[",ROUND(100-OFFSET('Water Data'!$F$5,0,10*ROW('Water Data'!F78)),0),"]"),IF(AND(ISNUMBER(OFFSET('Water Data'!$F$5,0,10*ROW('Water Data'!F78))),CB84="",ISNUMBER(OFFSET('Water Data'!$F$5,0,10*ROW('Water Data'!F78)))),100-OFFSET('Water Data'!$F$5,0,10*ROW('Water Data'!F78)),NA())))</f>
        <v>#N/A</v>
      </c>
      <c r="N84" s="119" t="e">
        <f ca="1">+IF(AND(ISNUMBER(OFFSET('Water Data'!$F$7,0,10*ROW('Water Data'!F78))),CC84="Yes"),OFFSET('Water Data'!$F$7,0,10*ROW('Water Data'!F78)),IF(AND(ISNUMBER(OFFSET('Water Data'!$F$7,0,10*ROW('Water Data'!F78))),CC84="No",ISNUMBER(OFFSET('Water Data'!$F$7,0,10*ROW('Water Data'!F78)))),CONCATENATE("[",ROUND(OFFSET('Water Data'!$F$7,0,10*ROW('Water Data'!F78)),0),"]"),IF(AND(ISNUMBER(OFFSET('Water Data'!$F$7,0,10*ROW('Water Data'!F78))),CC84="",ISNUMBER(OFFSET('Water Data'!$F$7,0,10*ROW('Water Data'!F78)))),OFFSET('Water Data'!$F$7,0,10*ROW('Water Data'!F78)),NA())))</f>
        <v>#N/A</v>
      </c>
      <c r="O84" s="119" t="e">
        <f ca="1">+IF(AND(ISNUMBER(OFFSET('Water Data'!$F$10,0,10*ROW('Water Data'!F78))),CD84="Yes"),OFFSET('Water Data'!$F$10,0,10*ROW('Water Data'!F78)),IF(AND(ISNUMBER(OFFSET('Water Data'!$F$10,0,10*ROW('Water Data'!F78))),CD84="No",ISNUMBER(OFFSET('Water Data'!$F$10,0,10*ROW('Water Data'!F78)))),CONCATENATE("[",ROUND(OFFSET('Water Data'!$F$10,0,10*ROW('Water Data'!F78)),0),"]"),IF(AND(ISNUMBER(OFFSET('Water Data'!$F$10,0,10*ROW('Water Data'!F78))),CD84="",ISNUMBER(OFFSET('Water Data'!$F$10,0,10*ROW('Water Data'!F78)))),OFFSET('Water Data'!$F$10,0,10*ROW('Water Data'!F78)),NA())))</f>
        <v>#N/A</v>
      </c>
      <c r="P84" s="119" t="e">
        <f ca="1">+IF(AND(ISNUMBER(OFFSET('Water Data'!$G$5,0,10*ROW('Water Data'!G78))),CE84="Yes"),100-OFFSET('Water Data'!$G$5,0,10*ROW('Water Data'!G78)),IF(AND(ISNUMBER(OFFSET('Water Data'!$G$5,0,10*ROW('Water Data'!G78))),CE84="No",ISNUMBER(OFFSET('Water Data'!$G$5,0,10*ROW('Water Data'!G78)))),CONCATENATE("[",ROUND(100-OFFSET('Water Data'!$G$5,0,10*ROW('Water Data'!G78)),0),"]"),IF(AND(ISNUMBER(OFFSET('Water Data'!$G$5,0,10*ROW('Water Data'!G78))),CE84="",ISNUMBER(OFFSET('Water Data'!$G$5,0,10*ROW('Water Data'!G78)))),100-OFFSET('Water Data'!$G$5,0,10*ROW('Water Data'!G78)),NA())))</f>
        <v>#N/A</v>
      </c>
      <c r="Q84" s="119" t="e">
        <f ca="1">+IF(AND(ISNUMBER(OFFSET('Water Data'!$G$7,0,10*ROW('Water Data'!G78))),CF84="Yes"),OFFSET('Water Data'!$G$7,0,10*ROW('Water Data'!G78)),IF(AND(ISNUMBER(OFFSET('Water Data'!$G$7,0,10*ROW('Water Data'!G78))),CF84="No",ISNUMBER(OFFSET('Water Data'!$G$7,0,10*ROW('Water Data'!G78)))),CONCATENATE("[",ROUND(OFFSET('Water Data'!$G$7,0,10*ROW('Water Data'!G78)),0),"]"),IF(AND(ISNUMBER(OFFSET('Water Data'!$G$7,0,10*ROW('Water Data'!G78))),CF84="",ISNUMBER(OFFSET('Water Data'!$G$7,0,10*ROW('Water Data'!G78)))),OFFSET('Water Data'!$G$7,0,10*ROW('Water Data'!G78)),NA())))</f>
        <v>#N/A</v>
      </c>
      <c r="R84" s="119" t="e">
        <f ca="1">+IF(AND(ISNUMBER(OFFSET('Water Data'!$G$10,0,10*ROW('Water Data'!G78))),CG84="Yes"),OFFSET('Water Data'!$G$10,0,10*ROW('Water Data'!G78)),IF(AND(ISNUMBER(OFFSET('Water Data'!$G$10,0,10*ROW('Water Data'!G78))),CG84="No",ISNUMBER(OFFSET('Water Data'!$G$10,0,10*ROW('Water Data'!G78)))),CONCATENATE("[",ROUND(OFFSET('Water Data'!$G$10,0,10*ROW('Water Data'!G78)),0),"]"),IF(AND(ISNUMBER(OFFSET('Water Data'!$G$10,0,10*ROW('Water Data'!G78))),CG84="",ISNUMBER(OFFSET('Water Data'!$G$10,0,10*ROW('Water Data'!G78)))),OFFSET('Water Data'!$G$10,0,10*ROW('Water Data'!G78)),NA())))</f>
        <v>#N/A</v>
      </c>
      <c r="S84" s="119" t="e">
        <f ca="1">+IF(AND(ISNUMBER(OFFSET('Water Data'!$H$5,0,10*ROW('Water Data'!H78))),CH84="Yes"),100-OFFSET('Water Data'!$H$5,0,10*ROW('Water Data'!H78)),IF(AND(ISNUMBER(OFFSET('Water Data'!$H$5,0,10*ROW('Water Data'!H78))),CH84="No",ISNUMBER(OFFSET('Water Data'!$H$5,0,10*ROW('Water Data'!H78)))),CONCATENATE("[",ROUND(100-OFFSET('Water Data'!$H$5,0,10*ROW('Water Data'!H78)),0),"]"),IF(AND(ISNUMBER(OFFSET('Water Data'!$H$5,0,10*ROW('Water Data'!H78))),CH84="",ISNUMBER(OFFSET('Water Data'!$H$5,0,10*ROW('Water Data'!H78)))),100-OFFSET('Water Data'!$H$5,0,10*ROW('Water Data'!H78)),NA())))</f>
        <v>#N/A</v>
      </c>
      <c r="T84" s="119" t="e">
        <f ca="1">+IF(AND(ISNUMBER(OFFSET('Water Data'!$H$7,0,10*ROW('Water Data'!H78))),CI84="Yes"),OFFSET('Water Data'!$H$7,0,10*ROW('Water Data'!H78)),IF(AND(ISNUMBER(OFFSET('Water Data'!$H$7,0,10*ROW('Water Data'!H78))),CI84="No",ISNUMBER(OFFSET('Water Data'!$H$7,0,10*ROW('Water Data'!H78)))),CONCATENATE("[",ROUND(OFFSET('Water Data'!$H$7,0,10*ROW('Water Data'!H78)),0),"]"),IF(AND(ISNUMBER(OFFSET('Water Data'!$H$7,0,10*ROW('Water Data'!H78))),CI84="",ISNUMBER(OFFSET('Water Data'!$H$7,0,10*ROW('Water Data'!H78)))),OFFSET('Water Data'!$H$7,0,10*ROW('Water Data'!H78)),NA())))</f>
        <v>#N/A</v>
      </c>
      <c r="U84" s="119" t="e">
        <f ca="1">+IF(AND(ISNUMBER(OFFSET('Water Data'!$H$10,0,10*ROW('Water Data'!H78))),CJ84="Yes"),OFFSET('Water Data'!$H$10,0,10*ROW('Water Data'!H78)),IF(AND(ISNUMBER(OFFSET('Water Data'!$H$10,0,10*ROW('Water Data'!H78))),CJ84="No",ISNUMBER(OFFSET('Water Data'!$H$10,0,10*ROW('Water Data'!H78)))),CONCATENATE("[",ROUND(OFFSET('Water Data'!$H$10,0,10*ROW('Water Data'!H78)),0),"]"),IF(AND(ISNUMBER(OFFSET('Water Data'!$H$10,0,10*ROW('Water Data'!H78))),CJ84="",ISNUMBER(OFFSET('Water Data'!$H$10,0,10*ROW('Water Data'!H78)))),OFFSET('Water Data'!$H$10,0,10*ROW('Water Data'!H78)),NA())))</f>
        <v>#N/A</v>
      </c>
      <c r="V84" s="120" t="e">
        <f ca="1">+IF(AND(ISNUMBER(OFFSET('Sanitation Data'!$C$5,0,10*ROW('Sanitation Data'!C78))),CK84="Yes"),100-OFFSET('Sanitation Data'!$C$5,0,10*ROW('Sanitation Data'!C78)),IF(AND(ISNUMBER(OFFSET('Sanitation Data'!$C$5,0,10*ROW('Sanitation Data'!C78))),CK84="No",ISNUMBER(OFFSET('Sanitation Data'!$C$5,0,10*ROW('Sanitation Data'!C78)))),CONCATENATE("[",ROUND(100-OFFSET('Sanitation Data'!$C$5,0,10*ROW('Sanitation Data'!C78)),0),"]"),IF(AND(ISNUMBER(OFFSET('Sanitation Data'!$C$5,0,10*ROW('Sanitation Data'!C78))),CK84="",ISNUMBER(OFFSET('Sanitation Data'!$C$5,0,10*ROW('Sanitation Data'!C78)))),100-OFFSET('Sanitation Data'!$C$5,0,10*ROW('Sanitation Data'!C78)),NA())))</f>
        <v>#N/A</v>
      </c>
      <c r="W84" s="120" t="e">
        <f ca="1">+IF(AND(ISNUMBER(OFFSET('Sanitation Data'!$C$7,0,10*ROW('Sanitation Data'!C78))),CL84="Yes"),OFFSET('Sanitation Data'!$C$7,0,10*ROW('Sanitation Data'!C78)),IF(AND(ISNUMBER(OFFSET('Sanitation Data'!$C$7,0,10*ROW('Sanitation Data'!C78))),CL84="No",ISNUMBER(OFFSET('Sanitation Data'!$C$7,0,10*ROW('Sanitation Data'!C78)))),CONCATENATE("[",ROUND(OFFSET('Sanitation Data'!$C$7,0,10*ROW('Sanitation Data'!C78)),0),"]"),IF(AND(ISNUMBER(OFFSET('Sanitation Data'!$C$7,0,10*ROW('Sanitation Data'!C78))),CL84="",ISNUMBER(OFFSET('Sanitation Data'!$C$7,0,10*ROW('Sanitation Data'!C78)))),OFFSET('Sanitation Data'!$C$7,0,10*ROW('Sanitation Data'!C78)),NA())))</f>
        <v>#N/A</v>
      </c>
      <c r="X84" s="120" t="e">
        <f ca="1">+IF(AND(ISNUMBER(OFFSET('Sanitation Data'!$C$11,0,10*ROW('Sanitation Data'!C78))),CM84="Yes"),OFFSET('Sanitation Data'!$C$11,0,10*ROW('Sanitation Data'!C78)),IF(AND(ISNUMBER(OFFSET('Sanitation Data'!$C$11,0,10*ROW('Sanitation Data'!C78))),CM84="No",ISNUMBER(OFFSET('Sanitation Data'!$C$11,0,10*ROW('Sanitation Data'!C78)))),CONCATENATE("[",ROUND(OFFSET('Sanitation Data'!$C$11,0,10*ROW('Sanitation Data'!C78)),0),"]"),IF(AND(ISNUMBER(OFFSET('Sanitation Data'!$C$11,0,10*ROW('Sanitation Data'!C78))),CM84="",ISNUMBER(OFFSET('Sanitation Data'!$C$11,0,10*ROW('Sanitation Data'!C78)))),OFFSET('Sanitation Data'!$C$11,0,10*ROW('Sanitation Data'!C78)),NA())))</f>
        <v>#N/A</v>
      </c>
      <c r="Y84" s="120" t="e">
        <f ca="1">+IF(AND(ISNUMBER(OFFSET('Sanitation Data'!$C$12,0,10*ROW('Sanitation Data'!C78))),CN84="Yes"),OFFSET('Sanitation Data'!$C$12,0,10*ROW('Sanitation Data'!C78)),IF(AND(ISNUMBER(OFFSET('Sanitation Data'!$C$12,0,10*ROW('Sanitation Data'!C78))),CN84="No",ISNUMBER(OFFSET('Sanitation Data'!$C$12,0,10*ROW('Sanitation Data'!C78)))),CONCATENATE("[",ROUND(OFFSET('Sanitation Data'!$C$12,0,10*ROW('Sanitation Data'!C78)),0),"]"),IF(AND(ISNUMBER(OFFSET('Sanitation Data'!$C$12,0,10*ROW('Sanitation Data'!C78))),CN84="",ISNUMBER(OFFSET('Sanitation Data'!$C$12,0,10*ROW('Sanitation Data'!C78)))),OFFSET('Sanitation Data'!$C$12,0,10*ROW('Sanitation Data'!C78)),NA())))</f>
        <v>#N/A</v>
      </c>
      <c r="Z84" s="120" t="e">
        <f ca="1">+IF(AND(ISNUMBER(OFFSET('Sanitation Data'!$C$13,0,10*ROW('Sanitation Data'!C78))),CO84="Yes"),OFFSET('Sanitation Data'!$C$13,0,10*ROW('Sanitation Data'!C78)),IF(AND(ISNUMBER(OFFSET('Sanitation Data'!$C$13,0,10*ROW('Sanitation Data'!C78))),CO84="No",ISNUMBER(OFFSET('Sanitation Data'!$C$13,0,10*ROW('Sanitation Data'!C78)))),CONCATENATE("[",ROUND(OFFSET('Sanitation Data'!$C$13,0,10*ROW('Sanitation Data'!C78)),0),"]"),IF(AND(ISNUMBER(OFFSET('Sanitation Data'!$C$13,0,10*ROW('Sanitation Data'!C78))),CO84="",ISNUMBER(OFFSET('Sanitation Data'!$C$13,0,10*ROW('Sanitation Data'!C78)))),OFFSET('Sanitation Data'!$C$13,0,10*ROW('Sanitation Data'!C78)),NA())))</f>
        <v>#N/A</v>
      </c>
      <c r="AA84" s="120" t="e">
        <f ca="1">+IF(AND(ISNUMBER(OFFSET('Sanitation Data'!$D$5,0,10*ROW('Sanitation Data'!D78))),CP84="Yes"),100-OFFSET('Sanitation Data'!$D$5,0,10*ROW('Sanitation Data'!D78)),IF(AND(ISNUMBER(OFFSET('Sanitation Data'!$D$5,0,10*ROW('Sanitation Data'!D78))),CP84="No",ISNUMBER(OFFSET('Sanitation Data'!$D$5,0,10*ROW('Sanitation Data'!D78)))),CONCATENATE("[",ROUND(100-OFFSET('Sanitation Data'!$D$5,0,10*ROW('Sanitation Data'!D78)),0),"]"),IF(AND(ISNUMBER(OFFSET('Sanitation Data'!$D$5,0,10*ROW('Sanitation Data'!D78))),CP84="",ISNUMBER(OFFSET('Sanitation Data'!$D$5,0,10*ROW('Sanitation Data'!D78)))),100-OFFSET('Sanitation Data'!$D$5,0,10*ROW('Sanitation Data'!D78)),NA())))</f>
        <v>#N/A</v>
      </c>
      <c r="AB84" s="120" t="e">
        <f ca="1">+IF(AND(ISNUMBER(OFFSET('Sanitation Data'!$D$7,0,10*ROW('Sanitation Data'!D78))),CQ84="Yes"),OFFSET('Sanitation Data'!$D$7,0,10*ROW('Sanitation Data'!G78)),IF(AND(ISNUMBER(OFFSET('Sanitation Data'!$D$7,0,10*ROW('Sanitation Data'!D78))),CQ84="No",ISNUMBER(OFFSET('Sanitation Data'!$D$7,0,10*ROW('Sanitation Data'!D78)))),CONCATENATE("[",ROUND(OFFSET('Sanitation Data'!$D$7,0,10*ROW('Sanitation Data'!D78)),0),"]"),IF(AND(ISNUMBER(OFFSET('Sanitation Data'!$D$7,0,10*ROW('Sanitation Data'!D78))),CQ84="",ISNUMBER(OFFSET('Sanitation Data'!$D$7,0,10*ROW('Sanitation Data'!D78)))),OFFSET('Sanitation Data'!$D$7,0,10*ROW('Sanitation Data'!D78)),NA())))</f>
        <v>#N/A</v>
      </c>
      <c r="AC84" s="120" t="e">
        <f ca="1">+IF(AND(ISNUMBER(OFFSET('Sanitation Data'!$D$11,0,10*ROW('Sanitation Data'!D78))),CR84="Yes"),OFFSET('Sanitation Data'!$D$11,0,10*ROW('Sanitation Data'!D78)),IF(AND(ISNUMBER(OFFSET('Sanitation Data'!$D$11,0,10*ROW('Sanitation Data'!D78))),CR84="No",ISNUMBER(OFFSET('Sanitation Data'!$D$11,0,10*ROW('Sanitation Data'!D78)))),CONCATENATE("[",ROUND(OFFSET('Sanitation Data'!$D$11,0,10*ROW('Sanitation Data'!D78)),0),"]"),IF(AND(ISNUMBER(OFFSET('Sanitation Data'!$D$11,0,10*ROW('Sanitation Data'!D78))),CR84="",ISNUMBER(OFFSET('Sanitation Data'!$D$11,0,10*ROW('Sanitation Data'!D78)))),OFFSET('Sanitation Data'!$D$11,0,10*ROW('Sanitation Data'!D78)),NA())))</f>
        <v>#N/A</v>
      </c>
      <c r="AD84" s="120" t="e">
        <f ca="1">+IF(AND(ISNUMBER(OFFSET('Sanitation Data'!$D$12,0,10*ROW('Sanitation Data'!D78))),CS84="Yes"),OFFSET('Sanitation Data'!$D$12,0,10*ROW('Sanitation Data'!D78)),IF(AND(ISNUMBER(OFFSET('Sanitation Data'!$D$12,0,10*ROW('Sanitation Data'!D78))),CS84="No",ISNUMBER(OFFSET('Sanitation Data'!$D$12,0,10*ROW('Sanitation Data'!D78)))),CONCATENATE("[",ROUND(OFFSET('Sanitation Data'!$D$12,0,10*ROW('Sanitation Data'!D78)),0),"]"),IF(AND(ISNUMBER(OFFSET('Sanitation Data'!$D$12,0,10*ROW('Sanitation Data'!D78))),CS84="",ISNUMBER(OFFSET('Sanitation Data'!$D$12,0,10*ROW('Sanitation Data'!D78)))),OFFSET('Sanitation Data'!$D$12,0,10*ROW('Sanitation Data'!D78)),NA())))</f>
        <v>#N/A</v>
      </c>
      <c r="AE84" s="120" t="e">
        <f ca="1">+IF(AND(ISNUMBER(OFFSET('Sanitation Data'!$D$13,0,10*ROW('Sanitation Data'!D78))),CT84="Yes"),OFFSET('Sanitation Data'!$D$13,0,10*ROW('Sanitation Data'!D78)),IF(AND(ISNUMBER(OFFSET('Sanitation Data'!$D$13,0,10*ROW('Sanitation Data'!D78))),CT84="No",ISNUMBER(OFFSET('Sanitation Data'!$D$13,0,10*ROW('Sanitation Data'!D78)))),CONCATENATE("[",ROUND(OFFSET('Sanitation Data'!$D$13,0,10*ROW('Sanitation Data'!D78)),0),"]"),IF(AND(ISNUMBER(OFFSET('Sanitation Data'!$D$13,0,10*ROW('Sanitation Data'!D78))),CT84="",ISNUMBER(OFFSET('Sanitation Data'!$D$13,0,10*ROW('Sanitation Data'!D78)))),OFFSET('Sanitation Data'!$D$13,0,10*ROW('Sanitation Data'!D78)),NA())))</f>
        <v>#N/A</v>
      </c>
      <c r="AF84" s="120" t="e">
        <f ca="1">+IF(AND(ISNUMBER(OFFSET('Sanitation Data'!$E$5,0,10*ROW('Sanitation Data'!E78))),CU84="Yes"),100-OFFSET('Sanitation Data'!$E$5,0,10*ROW('Sanitation Data'!E78)),IF(AND(ISNUMBER(OFFSET('Sanitation Data'!$E$5,0,10*ROW('Sanitation Data'!E78))),CU84="No",ISNUMBER(OFFSET('Sanitation Data'!$E$5,0,10*ROW('Sanitation Data'!E78)))),CONCATENATE("[",ROUND(100-OFFSET('Sanitation Data'!$E$5,0,10*ROW('Sanitation Data'!E78)),0),"]"),IF(AND(ISNUMBER(OFFSET('Sanitation Data'!$E$5,0,10*ROW('Sanitation Data'!E78))),CU84="",ISNUMBER(OFFSET('Sanitation Data'!$E$5,0,10*ROW('Sanitation Data'!E78)))),100-OFFSET('Sanitation Data'!$E$5,0,10*ROW('Sanitation Data'!E78)),NA())))</f>
        <v>#N/A</v>
      </c>
      <c r="AG84" s="120" t="e">
        <f ca="1">+IF(AND(ISNUMBER(OFFSET('Sanitation Data'!$E$7,0,10*ROW('Sanitation Data'!E78))),CV84="Yes"),OFFSET('Sanitation Data'!$E$7,0,10*ROW('Sanitation Data'!E78)),IF(AND(ISNUMBER(OFFSET('Sanitation Data'!$E$7,0,10*ROW('Sanitation Data'!E78))),CV84="No",ISNUMBER(OFFSET('Sanitation Data'!$E$7,0,10*ROW('Sanitation Data'!E78)))),CONCATENATE("[",ROUND(OFFSET('Sanitation Data'!$E$7,0,10*ROW('Sanitation Data'!E78)),0),"]"),IF(AND(ISNUMBER(OFFSET('Sanitation Data'!$E$7,0,10*ROW('Sanitation Data'!E78))),CV84="",ISNUMBER(OFFSET('Sanitation Data'!$E$7,0,10*ROW('Sanitation Data'!E78)))),OFFSET('Sanitation Data'!$E$7,0,10*ROW('Sanitation Data'!E78)),NA())))</f>
        <v>#N/A</v>
      </c>
      <c r="AH84" s="120" t="e">
        <f ca="1">+IF(AND(ISNUMBER(OFFSET('Sanitation Data'!$E$11,0,10*ROW('Sanitation Data'!E78))),CW84="Yes"),OFFSET('Sanitation Data'!$E$11,0,10*ROW('Sanitation Data'!E78)),IF(AND(ISNUMBER(OFFSET('Sanitation Data'!$E$11,0,10*ROW('Sanitation Data'!E78))),CW84="No",ISNUMBER(OFFSET('Sanitation Data'!$E$11,0,10*ROW('Sanitation Data'!E78)))),CONCATENATE("[",ROUND(OFFSET('Sanitation Data'!$E$11,0,10*ROW('Sanitation Data'!E78)),0),"]"),IF(AND(ISNUMBER(OFFSET('Sanitation Data'!$E$11,0,10*ROW('Sanitation Data'!E78))),CW84="",ISNUMBER(OFFSET('Sanitation Data'!$E$11,0,10*ROW('Sanitation Data'!E78)))),OFFSET('Sanitation Data'!$E$11,0,10*ROW('Sanitation Data'!E78)),NA())))</f>
        <v>#N/A</v>
      </c>
      <c r="AI84" s="120" t="e">
        <f ca="1">+IF(AND(ISNUMBER(OFFSET('Sanitation Data'!$E$12,0,10*ROW('Sanitation Data'!E78))),CX84="Yes"),OFFSET('Sanitation Data'!$E$12,0,10*ROW('Sanitation Data'!E78)),IF(AND(ISNUMBER(OFFSET('Sanitation Data'!$E$12,0,10*ROW('Sanitation Data'!E78))),CX84="No",ISNUMBER(OFFSET('Sanitation Data'!$E$12,0,10*ROW('Sanitation Data'!E78)))),CONCATENATE("[",ROUND(OFFSET('Sanitation Data'!$E$12,0,10*ROW('Sanitation Data'!E78)),0),"]"),IF(AND(ISNUMBER(OFFSET('Sanitation Data'!$E$12,0,10*ROW('Sanitation Data'!E78))),CX84="",ISNUMBER(OFFSET('Sanitation Data'!$E$12,0,10*ROW('Sanitation Data'!E78)))),OFFSET('Sanitation Data'!$E$12,0,10*ROW('Sanitation Data'!E78)),NA())))</f>
        <v>#N/A</v>
      </c>
      <c r="AJ84" s="120" t="e">
        <f ca="1">+IF(AND(ISNUMBER(OFFSET('Sanitation Data'!$E$13,0,10*ROW('Sanitation Data'!E78))),CY84="Yes"),OFFSET('Sanitation Data'!$E$13,0,10*ROW('Sanitation Data'!E78)),IF(AND(ISNUMBER(OFFSET('Sanitation Data'!$E$13,0,10*ROW('Sanitation Data'!E78))),CY84="No",ISNUMBER(OFFSET('Sanitation Data'!$E$13,0,10*ROW('Sanitation Data'!E78)))),CONCATENATE("[",ROUND(OFFSET('Sanitation Data'!$E$13,0,10*ROW('Sanitation Data'!E78)),0),"]"),IF(AND(ISNUMBER(OFFSET('Sanitation Data'!$E$13,0,10*ROW('Sanitation Data'!E78))),CY84="",ISNUMBER(OFFSET('Sanitation Data'!$E$13,0,10*ROW('Sanitation Data'!E78)))),OFFSET('Sanitation Data'!$E$13,0,10*ROW('Sanitation Data'!E78)),NA())))</f>
        <v>#N/A</v>
      </c>
      <c r="AK84" s="120" t="e">
        <f ca="1">+IF(AND(ISNUMBER(OFFSET('Sanitation Data'!$F$5,0,10*ROW('Sanitation Data'!F78))),CZ84="Yes"),100-OFFSET('Sanitation Data'!$F$5,0,10*ROW('Sanitation Data'!F78)),IF(AND(ISNUMBER(OFFSET('Sanitation Data'!$F$5,0,10*ROW('Sanitation Data'!F78))),CZ84="No",ISNUMBER(OFFSET('Sanitation Data'!$F$5,0,10*ROW('Sanitation Data'!F78)))),CONCATENATE("[",ROUND(100-OFFSET('Sanitation Data'!$F$5,0,10*ROW('Sanitation Data'!F78)),0),"]"),IF(AND(ISNUMBER(OFFSET('Sanitation Data'!$F$5,0,10*ROW('Sanitation Data'!F78))),CZ84="",ISNUMBER(OFFSET('Sanitation Data'!$F$5,0,10*ROW('Sanitation Data'!F78)))),100-OFFSET('Sanitation Data'!$F$5,0,10*ROW('Sanitation Data'!F78)),NA())))</f>
        <v>#N/A</v>
      </c>
      <c r="AL84" s="120" t="e">
        <f ca="1">+IF(AND(ISNUMBER(OFFSET('Sanitation Data'!$F$7,0,10*ROW('Sanitation Data'!F78))),DA84="Yes"),OFFSET('Sanitation Data'!$F$7,0,10*ROW('Sanitation Data'!F78)),IF(AND(ISNUMBER(OFFSET('Sanitation Data'!$F$7,0,10*ROW('Sanitation Data'!F78))),DA84="No",ISNUMBER(OFFSET('Sanitation Data'!$F$7,0,10*ROW('Sanitation Data'!F78)))),CONCATENATE("[",ROUND(OFFSET('Sanitation Data'!$F$7,0,10*ROW('Sanitation Data'!F78)),0),"]"),IF(AND(ISNUMBER(OFFSET('Sanitation Data'!$F$7,0,10*ROW('Sanitation Data'!F78))),DA84="",ISNUMBER(OFFSET('Sanitation Data'!$F$7,0,10*ROW('Sanitation Data'!F78)))),OFFSET('Sanitation Data'!$F$7,0,10*ROW('Sanitation Data'!F78)),NA())))</f>
        <v>#N/A</v>
      </c>
      <c r="AM84" s="120" t="e">
        <f ca="1">+IF(AND(ISNUMBER(OFFSET('Sanitation Data'!$F$11,0,10*ROW('Sanitation Data'!F78))),DB84="Yes"),OFFSET('Sanitation Data'!$F$11,0,10*ROW('Sanitation Data'!F78)),IF(AND(ISNUMBER(OFFSET('Sanitation Data'!$F$11,0,10*ROW('Sanitation Data'!F78))),DB84="No",ISNUMBER(OFFSET('Sanitation Data'!$F$11,0,10*ROW('Sanitation Data'!F78)))),CONCATENATE("[",ROUND(OFFSET('Sanitation Data'!$F$11,0,10*ROW('Sanitation Data'!F78)),0),"]"),IF(AND(ISNUMBER(OFFSET('Sanitation Data'!$F$11,0,10*ROW('Sanitation Data'!F78))),DB84="",ISNUMBER(OFFSET('Sanitation Data'!$F$11,0,10*ROW('Sanitation Data'!F78)))),OFFSET('Sanitation Data'!$F$11,0,10*ROW('Sanitation Data'!F78)),NA())))</f>
        <v>#N/A</v>
      </c>
      <c r="AN84" s="120" t="e">
        <f ca="1">+IF(AND(ISNUMBER(OFFSET('Sanitation Data'!$F$12,0,10*ROW('Sanitation Data'!F78))),DC84="Yes"),OFFSET('Sanitation Data'!$F$12,0,10*ROW('Sanitation Data'!F78)),IF(AND(ISNUMBER(OFFSET('Sanitation Data'!$F$12,0,10*ROW('Sanitation Data'!F78))),DC84="No",ISNUMBER(OFFSET('Sanitation Data'!$F$12,0,10*ROW('Sanitation Data'!F78)))),CONCATENATE("[",ROUND(OFFSET('Sanitation Data'!$F$12,0,10*ROW('Sanitation Data'!F78)),0),"]"),IF(AND(ISNUMBER(OFFSET('Sanitation Data'!$F$12,0,10*ROW('Sanitation Data'!F78))),DC84="",ISNUMBER(OFFSET('Sanitation Data'!$F$12,0,10*ROW('Sanitation Data'!F78)))),OFFSET('Sanitation Data'!$F$12,0,10*ROW('Sanitation Data'!F78)),NA())))</f>
        <v>#N/A</v>
      </c>
      <c r="AO84" s="120" t="e">
        <f ca="1">+IF(AND(ISNUMBER(OFFSET('Sanitation Data'!$F$13,0,10*ROW('Sanitation Data'!F78))),DD84="Yes"),OFFSET('Sanitation Data'!$F$13,0,10*ROW('Sanitation Data'!F78)),IF(AND(ISNUMBER(OFFSET('Sanitation Data'!$F$13,0,10*ROW('Sanitation Data'!F78))),DD84="No",ISNUMBER(OFFSET('Sanitation Data'!$F$13,0,10*ROW('Sanitation Data'!F78)))),CONCATENATE("[",ROUND(OFFSET('Sanitation Data'!$F$13,0,10*ROW('Sanitation Data'!F78)),0),"]"),IF(AND(ISNUMBER(OFFSET('Sanitation Data'!$F$13,0,10*ROW('Sanitation Data'!F78))),DD84="",ISNUMBER(OFFSET('Sanitation Data'!$F$13,0,10*ROW('Sanitation Data'!F78)))),OFFSET('Sanitation Data'!$F$13,0,10*ROW('Sanitation Data'!F78)),NA())))</f>
        <v>#N/A</v>
      </c>
      <c r="AP84" s="120" t="e">
        <f ca="1">+IF(AND(ISNUMBER(OFFSET('Sanitation Data'!$G$5,0,10*ROW('Sanitation Data'!G78))),DE84="Yes"),100-OFFSET('Sanitation Data'!$G$5,0,10*ROW('Sanitation Data'!G78)),IF(AND(ISNUMBER(OFFSET('Sanitation Data'!$G$5,0,10*ROW('Sanitation Data'!G78))),DE84="No",ISNUMBER(OFFSET('Sanitation Data'!$G$5,0,10*ROW('Sanitation Data'!G78)))),CONCATENATE("[",ROUND(100-OFFSET('Sanitation Data'!$G$5,0,10*ROW('Sanitation Data'!G78)),0),"]"),IF(AND(ISNUMBER(OFFSET('Sanitation Data'!$G$5,0,10*ROW('Sanitation Data'!G78))),DE84="",ISNUMBER(OFFSET('Sanitation Data'!$G$5,0,10*ROW('Sanitation Data'!G78)))),100-OFFSET('Sanitation Data'!$G$5,0,10*ROW('Sanitation Data'!G78)),NA())))</f>
        <v>#N/A</v>
      </c>
      <c r="AQ84" s="120" t="e">
        <f ca="1">+IF(AND(ISNUMBER(OFFSET('Sanitation Data'!$G$7,0,10*ROW('Sanitation Data'!G78))),DF84="Yes"),OFFSET('Sanitation Data'!$G$7,0,10*ROW('Sanitation Data'!G78)),IF(AND(ISNUMBER(OFFSET('Sanitation Data'!$G$7,0,10*ROW('Sanitation Data'!G78))),DF84="No",ISNUMBER(OFFSET('Sanitation Data'!$G$7,0,10*ROW('Sanitation Data'!G78)))),CONCATENATE("[",ROUND(OFFSET('Sanitation Data'!$G$7,0,10*ROW('Sanitation Data'!G78)),0),"]"),IF(AND(ISNUMBER(OFFSET('Sanitation Data'!$G$7,0,10*ROW('Sanitation Data'!G78))),DF84="",ISNUMBER(OFFSET('Sanitation Data'!$G$7,0,10*ROW('Sanitation Data'!G78)))),OFFSET('Sanitation Data'!$G$7,0,10*ROW('Sanitation Data'!G78)),NA())))</f>
        <v>#N/A</v>
      </c>
      <c r="AR84" s="120" t="e">
        <f ca="1">+IF(AND(ISNUMBER(OFFSET('Sanitation Data'!$G$11,0,10*ROW('Sanitation Data'!G78))),DG84="Yes"),OFFSET('Sanitation Data'!$G$11,0,10*ROW('Sanitation Data'!G78)),IF(AND(ISNUMBER(OFFSET('Sanitation Data'!$G$11,0,10*ROW('Sanitation Data'!G78))),DG84="No",ISNUMBER(OFFSET('Sanitation Data'!$G$11,0,10*ROW('Sanitation Data'!G78)))),CONCATENATE("[",ROUND(OFFSET('Sanitation Data'!$G$11,0,10*ROW('Sanitation Data'!G78)),0),"]"),IF(AND(ISNUMBER(OFFSET('Sanitation Data'!$G$11,0,10*ROW('Sanitation Data'!G78))),DG84="",ISNUMBER(OFFSET('Sanitation Data'!$G$11,0,10*ROW('Sanitation Data'!G78)))),OFFSET('Sanitation Data'!$G$11,0,10*ROW('Sanitation Data'!G78)),NA())))</f>
        <v>#N/A</v>
      </c>
      <c r="AS84" s="120" t="e">
        <f ca="1">+IF(AND(ISNUMBER(OFFSET('Sanitation Data'!$G$12,0,10*ROW('Sanitation Data'!G78))),DH84="Yes"),OFFSET('Sanitation Data'!$G$12,0,10*ROW('Sanitation Data'!G78)),IF(AND(ISNUMBER(OFFSET('Sanitation Data'!$G$12,0,10*ROW('Sanitation Data'!G78))),DH84="No",ISNUMBER(OFFSET('Sanitation Data'!$G$12,0,10*ROW('Sanitation Data'!G78)))),CONCATENATE("[",ROUND(OFFSET('Sanitation Data'!$G$12,0,10*ROW('Sanitation Data'!G78)),0),"]"),IF(AND(ISNUMBER(OFFSET('Sanitation Data'!$G$12,0,10*ROW('Sanitation Data'!G78))),DH84="",ISNUMBER(OFFSET('Sanitation Data'!$G$12,0,10*ROW('Sanitation Data'!G78)))),OFFSET('Sanitation Data'!$G$12,0,10*ROW('Sanitation Data'!G78)),NA())))</f>
        <v>#N/A</v>
      </c>
      <c r="AT84" s="120" t="e">
        <f ca="1">+IF(AND(ISNUMBER(OFFSET('Sanitation Data'!$G$13,0,10*ROW('Sanitation Data'!G78))),DI84="Yes"),OFFSET('Sanitation Data'!$G$13,0,10*ROW('Sanitation Data'!G78)),IF(AND(ISNUMBER(OFFSET('Sanitation Data'!$G$13,0,10*ROW('Sanitation Data'!G78))),DI84="No",ISNUMBER(OFFSET('Sanitation Data'!$G$13,0,10*ROW('Sanitation Data'!G78)))),CONCATENATE("[",ROUND(OFFSET('Sanitation Data'!$G$13,0,10*ROW('Sanitation Data'!G78)),0),"]"),IF(AND(ISNUMBER(OFFSET('Sanitation Data'!$G$13,0,10*ROW('Sanitation Data'!G78))),DI84="",ISNUMBER(OFFSET('Sanitation Data'!$G$13,0,10*ROW('Sanitation Data'!G78)))),OFFSET('Sanitation Data'!$G$13,0,10*ROW('Sanitation Data'!G78)),NA())))</f>
        <v>#N/A</v>
      </c>
      <c r="AU84" s="120" t="e">
        <f ca="1">+IF(AND(ISNUMBER(OFFSET('Sanitation Data'!$H$5,0,10*ROW('Sanitation Data'!H78))),DJ84="Yes"),100-OFFSET('Sanitation Data'!$H$5,0,10*ROW('Sanitation Data'!H78)),IF(AND(ISNUMBER(OFFSET('Sanitation Data'!$H$5,0,10*ROW('Sanitation Data'!H78))),DJ84="No",ISNUMBER(OFFSET('Sanitation Data'!$H$5,0,10*ROW('Sanitation Data'!H78)))),CONCATENATE("[",ROUND(100-OFFSET('Sanitation Data'!$H$5,0,10*ROW('Sanitation Data'!H78)),0),"]"),IF(AND(ISNUMBER(OFFSET('Sanitation Data'!$H$5,0,10*ROW('Sanitation Data'!H78))),DJ84="",ISNUMBER(OFFSET('Sanitation Data'!$H$5,0,10*ROW('Sanitation Data'!H78)))),100-OFFSET('Sanitation Data'!$H$5,0,10*ROW('Sanitation Data'!H78)),NA())))</f>
        <v>#N/A</v>
      </c>
      <c r="AV84" s="120" t="e">
        <f ca="1">+IF(AND(ISNUMBER(OFFSET('Sanitation Data'!$H$7,0,10*ROW('Sanitation Data'!H78))),DK84="Yes"),OFFSET('Sanitation Data'!$H$7,0,10*ROW('Sanitation Data'!H78)),IF(AND(ISNUMBER(OFFSET('Sanitation Data'!$H$7,0,10*ROW('Sanitation Data'!H78))),DK84="No",ISNUMBER(OFFSET('Sanitation Data'!$H$7,0,10*ROW('Sanitation Data'!H78)))),CONCATENATE("[",ROUND(OFFSET('Sanitation Data'!$H$7,0,10*ROW('Sanitation Data'!H78)),0),"]"),IF(AND(ISNUMBER(OFFSET('Sanitation Data'!$H$7,0,10*ROW('Sanitation Data'!H78))),DK84="",ISNUMBER(OFFSET('Sanitation Data'!$H$7,0,10*ROW('Sanitation Data'!H78)))),OFFSET('Sanitation Data'!$H$7,0,10*ROW('Sanitation Data'!H78)),NA())))</f>
        <v>#N/A</v>
      </c>
      <c r="AW84" s="120" t="e">
        <f ca="1">+IF(AND(ISNUMBER(OFFSET('Sanitation Data'!$H$11,0,10*ROW('Sanitation Data'!H78))),DL84="Yes"),OFFSET('Sanitation Data'!$H$11,0,10*ROW('Sanitation Data'!H78)),IF(AND(ISNUMBER(OFFSET('Sanitation Data'!$H$11,0,10*ROW('Sanitation Data'!H78))),DL84="No",ISNUMBER(OFFSET('Sanitation Data'!$H$11,0,10*ROW('Sanitation Data'!H78)))),CONCATENATE("[",ROUND(OFFSET('Sanitation Data'!$H$11,0,10*ROW('Sanitation Data'!H78)),0),"]"),IF(AND(ISNUMBER(OFFSET('Sanitation Data'!$H$11,0,10*ROW('Sanitation Data'!H78))),DL84="",ISNUMBER(OFFSET('Sanitation Data'!$H$11,0,10*ROW('Sanitation Data'!H78)))),OFFSET('Sanitation Data'!$H$11,0,10*ROW('Sanitation Data'!H78)),NA())))</f>
        <v>#N/A</v>
      </c>
      <c r="AX84" s="120" t="e">
        <f ca="1">+IF(AND(ISNUMBER(OFFSET('Sanitation Data'!$H$12,0,10*ROW('Sanitation Data'!H78))),DM84="Yes"),OFFSET('Sanitation Data'!$H$12,0,10*ROW('Sanitation Data'!H78)),IF(AND(ISNUMBER(OFFSET('Sanitation Data'!$H$12,0,10*ROW('Sanitation Data'!H78))),DM84="No",ISNUMBER(OFFSET('Sanitation Data'!$H$12,0,10*ROW('Sanitation Data'!H78)))),CONCATENATE("[",ROUND(OFFSET('Sanitation Data'!$H$12,0,10*ROW('Sanitation Data'!H78)),0),"]"),IF(AND(ISNUMBER(OFFSET('Sanitation Data'!$H$12,0,10*ROW('Sanitation Data'!H78))),DM84="",ISNUMBER(OFFSET('Sanitation Data'!$H$12,0,10*ROW('Sanitation Data'!H78)))),OFFSET('Sanitation Data'!$H$12,0,10*ROW('Sanitation Data'!H78)),NA())))</f>
        <v>#N/A</v>
      </c>
      <c r="AY84" s="120" t="e">
        <f ca="1">+IF(AND(ISNUMBER(OFFSET('Sanitation Data'!$H$13,0,10*ROW('Sanitation Data'!H78))),DN84="Yes"),OFFSET('Sanitation Data'!$H$13,0,10*ROW('Sanitation Data'!H78)),IF(AND(ISNUMBER(OFFSET('Sanitation Data'!$H$13,0,10*ROW('Sanitation Data'!H78))),DN84="No",ISNUMBER(OFFSET('Sanitation Data'!$H$13,0,10*ROW('Sanitation Data'!H78)))),CONCATENATE("[",ROUND(OFFSET('Sanitation Data'!$H$13,0,10*ROW('Sanitation Data'!H78)),0),"]"),IF(AND(ISNUMBER(OFFSET('Sanitation Data'!$H$13,0,10*ROW('Sanitation Data'!H78))),DN84="",ISNUMBER(OFFSET('Sanitation Data'!$H$13,0,10*ROW('Sanitation Data'!H78)))),OFFSET('Sanitation Data'!$H$13,0,10*ROW('Sanitation Data'!H78)),NA())))</f>
        <v>#N/A</v>
      </c>
      <c r="AZ84" s="121" t="e">
        <f ca="1">+IF(AND(ISNUMBER(OFFSET('Hygiene Data'!$C$6,0,10*ROW('Hygiene Data'!C78))),DO84="Yes"),OFFSET('Hygiene Data'!$C$6,0,10*ROW('Hygiene Data'!C78)),IF(AND(ISNUMBER(OFFSET('Hygiene Data'!$C$6,0,10*ROW('Hygiene Data'!C78))),DO84="No",ISNUMBER(OFFSET('Hygiene Data'!$C$6,0,10*ROW('Hygiene Data'!C78)))),CONCATENATE("[",ROUND(OFFSET('Hygiene Data'!$C$6,0,10*ROW('Hygiene Data'!C78)),0),"]"),IF(AND(ISNUMBER(OFFSET('Hygiene Data'!$C$6,0,10*ROW('Hygiene Data'!C78))),DO84="",ISNUMBER(OFFSET('Hygiene Data'!$C$6,0,10*ROW('Hygiene Data'!C78)))),OFFSET('Hygiene Data'!$C$6,0,10*ROW('Hygiene Data'!C78)),NA())))</f>
        <v>#N/A</v>
      </c>
      <c r="BA84" s="121" t="e">
        <f ca="1">+IF(AND(ISNUMBER(OFFSET('Hygiene Data'!$C$8,0,10*ROW('Hygiene Data'!C78))),DP84="Yes"),OFFSET('Hygiene Data'!$C$8,0,10*ROW('Hygiene Data'!C78)),IF(AND(ISNUMBER(OFFSET('Hygiene Data'!$C$8,0,10*ROW('Hygiene Data'!C78))),DP84="No",ISNUMBER(OFFSET('Hygiene Data'!$C$8,0,10*ROW('Hygiene Data'!C78)))),CONCATENATE("[",ROUND(OFFSET('Hygiene Data'!$C$8,0,10*ROW('Hygiene Data'!C78)),0),"]"),IF(AND(ISNUMBER(OFFSET('Hygiene Data'!$C$8,0,10*ROW('Hygiene Data'!C78))),DP84="",ISNUMBER(OFFSET('Hygiene Data'!$C$8,0,10*ROW('Hygiene Data'!C78)))),OFFSET('Hygiene Data'!$C$8,0,10*ROW('Hygiene Data'!C78)),NA())))</f>
        <v>#N/A</v>
      </c>
      <c r="BB84" s="121" t="e">
        <f ca="1">+IF(AND(ISNUMBER(OFFSET('Hygiene Data'!$C$10,0,10*ROW('Hygiene Data'!C78))),DQ84="Yes"),OFFSET('Hygiene Data'!$C$10,0,10*ROW('Hygiene Data'!C78)),IF(AND(ISNUMBER(OFFSET('Hygiene Data'!$C$10,0,10*ROW('Hygiene Data'!C78))),DQ84="No",ISNUMBER(OFFSET('Hygiene Data'!$C$10,0,10*ROW('Hygiene Data'!C78)))),CONCATENATE("[",ROUND(OFFSET('Hygiene Data'!$C$10,0,10*ROW('Hygiene Data'!C78)),0),"]"),IF(AND(ISNUMBER(OFFSET('Hygiene Data'!$C$10,0,10*ROW('Hygiene Data'!C78))),DQ84="",ISNUMBER(OFFSET('Hygiene Data'!$C$10,0,10*ROW('Hygiene Data'!C78)))),OFFSET('Hygiene Data'!$C$10,0,10*ROW('Hygiene Data'!C78)),NA())))</f>
        <v>#N/A</v>
      </c>
      <c r="BC84" s="121" t="e">
        <f ca="1">+IF(AND(ISNUMBER(OFFSET('Hygiene Data'!$D$6,0,10*ROW('Hygiene Data'!D78))),DR84="Yes"),OFFSET('Hygiene Data'!$D$6,0,10*ROW('Hygiene Data'!D78)),IF(AND(ISNUMBER(OFFSET('Hygiene Data'!$D$6,0,10*ROW('Hygiene Data'!D78))),DR84="No",ISNUMBER(OFFSET('Hygiene Data'!$D$6,0,10*ROW('Hygiene Data'!D78)))),CONCATENATE("[",ROUND(OFFSET('Hygiene Data'!$D$6,0,10*ROW('Hygiene Data'!D78)),0),"]"),IF(AND(ISNUMBER(OFFSET('Hygiene Data'!$D$6,0,10*ROW('Hygiene Data'!D78))),DR84="",ISNUMBER(OFFSET('Hygiene Data'!$D$6,0,10*ROW('Hygiene Data'!D78)))),OFFSET('Hygiene Data'!$D$6,0,10*ROW('Hygiene Data'!D78)),NA())))</f>
        <v>#N/A</v>
      </c>
      <c r="BD84" s="121" t="e">
        <f ca="1">+IF(AND(ISNUMBER(OFFSET('Hygiene Data'!$D$8,0,10*ROW('Hygiene Data'!D78))),DS84="Yes"),OFFSET('Hygiene Data'!$D$8,0,10*ROW('Hygiene Data'!D78)),IF(AND(ISNUMBER(OFFSET('Hygiene Data'!$D$8,0,10*ROW('Hygiene Data'!D78))),DS84="No",ISNUMBER(OFFSET('Hygiene Data'!$D$8,0,10*ROW('Hygiene Data'!D78)))),CONCATENATE("[",ROUND(OFFSET('Hygiene Data'!$D$8,0,10*ROW('Hygiene Data'!D78)),0),"]"),IF(AND(ISNUMBER(OFFSET('Hygiene Data'!$D$8,0,10*ROW('Hygiene Data'!D78))),DS84="",ISNUMBER(OFFSET('Hygiene Data'!$D$8,0,10*ROW('Hygiene Data'!D78)))),OFFSET('Hygiene Data'!$D$8,0,10*ROW('Hygiene Data'!D78)),NA())))</f>
        <v>#N/A</v>
      </c>
      <c r="BE84" s="121" t="e">
        <f ca="1">+IF(AND(ISNUMBER(OFFSET('Hygiene Data'!$D$10,0,10*ROW('Hygiene Data'!D78))),DT84="Yes"),OFFSET('Hygiene Data'!$D$10,0,10*ROW('Hygiene Data'!D78)),IF(AND(ISNUMBER(OFFSET('Hygiene Data'!$D$10,0,10*ROW('Hygiene Data'!D78))),DT84="No",ISNUMBER(OFFSET('Hygiene Data'!$D$10,0,10*ROW('Hygiene Data'!D78)))),CONCATENATE("[",ROUND(OFFSET('Hygiene Data'!$D$10,0,10*ROW('Hygiene Data'!D78)),0),"]"),IF(AND(ISNUMBER(OFFSET('Hygiene Data'!$D$10,0,10*ROW('Hygiene Data'!D78))),DT84="",ISNUMBER(OFFSET('Hygiene Data'!$D$10,0,10*ROW('Hygiene Data'!D78)))),OFFSET('Hygiene Data'!$D$10,0,10*ROW('Hygiene Data'!D78)),NA())))</f>
        <v>#N/A</v>
      </c>
      <c r="BF84" s="121" t="e">
        <f ca="1">+IF(AND(ISNUMBER(OFFSET('Hygiene Data'!$E$6,0,10*ROW('Hygiene Data'!E78))),DU84="Yes"),OFFSET('Hygiene Data'!$E$6,0,10*ROW('Hygiene Data'!E78)),IF(AND(ISNUMBER(OFFSET('Hygiene Data'!$E$6,0,10*ROW('Hygiene Data'!E78))),DU84="No",ISNUMBER(OFFSET('Hygiene Data'!$E$6,0,10*ROW('Hygiene Data'!E78)))),CONCATENATE("[",ROUND(OFFSET('Hygiene Data'!$E$6,0,10*ROW('Hygiene Data'!E78)),0),"]"),IF(AND(ISNUMBER(OFFSET('Hygiene Data'!$E$6,0,10*ROW('Hygiene Data'!E78))),DU84="",ISNUMBER(OFFSET('Hygiene Data'!$E$6,0,10*ROW('Hygiene Data'!E78)))),OFFSET('Hygiene Data'!$E$6,0,10*ROW('Hygiene Data'!E78)),NA())))</f>
        <v>#N/A</v>
      </c>
      <c r="BG84" s="121" t="e">
        <f ca="1">+IF(AND(ISNUMBER(OFFSET('Hygiene Data'!$E$8,0,10*ROW('Hygiene Data'!E78))),DV84="Yes"),OFFSET('Hygiene Data'!$E$8,0,10*ROW('Hygiene Data'!E78)),IF(AND(ISNUMBER(OFFSET('Hygiene Data'!$E$8,0,10*ROW('Hygiene Data'!E78))),DV84="No",ISNUMBER(OFFSET('Hygiene Data'!$E$8,0,10*ROW('Hygiene Data'!E78)))),CONCATENATE("[",ROUND(OFFSET('Hygiene Data'!$E$8,0,10*ROW('Hygiene Data'!E78)),0),"]"),IF(AND(ISNUMBER(OFFSET('Hygiene Data'!$E$8,0,10*ROW('Hygiene Data'!E78))),DV84="",ISNUMBER(OFFSET('Hygiene Data'!$E$8,0,10*ROW('Hygiene Data'!E78)))),OFFSET('Hygiene Data'!$E$8,0,10*ROW('Hygiene Data'!E78)),NA())))</f>
        <v>#N/A</v>
      </c>
      <c r="BH84" s="121" t="e">
        <f ca="1">+IF(AND(ISNUMBER(OFFSET('Hygiene Data'!$E$10,0,10*ROW('Hygiene Data'!E78))),DW84="Yes"),OFFSET('Hygiene Data'!$E$10,0,10*ROW('Hygiene Data'!E78)),IF(AND(ISNUMBER(OFFSET('Hygiene Data'!$E$10,0,10*ROW('Hygiene Data'!E78))),DW84="No",ISNUMBER(OFFSET('Hygiene Data'!$E$10,0,10*ROW('Hygiene Data'!E78)))),CONCATENATE("[",ROUND(OFFSET('Hygiene Data'!$E$10,0,10*ROW('Hygiene Data'!E78)),0),"]"),IF(AND(ISNUMBER(OFFSET('Hygiene Data'!$E$10,0,10*ROW('Hygiene Data'!E78))),DW84="",ISNUMBER(OFFSET('Hygiene Data'!$E$10,0,10*ROW('Hygiene Data'!E78)))),OFFSET('Hygiene Data'!$E$10,0,10*ROW('Hygiene Data'!E78)),NA())))</f>
        <v>#N/A</v>
      </c>
      <c r="BI84" s="121" t="e">
        <f ca="1">+IF(AND(ISNUMBER(OFFSET('Hygiene Data'!$F$6,0,10*ROW('Hygiene Data'!F78))),DX84="Yes"),OFFSET('Hygiene Data'!$F$6,0,10*ROW('Hygiene Data'!F78)),IF(AND(ISNUMBER(OFFSET('Hygiene Data'!$F$6,0,10*ROW('Hygiene Data'!F78))),DX84="No",ISNUMBER(OFFSET('Hygiene Data'!$F$6,0,10*ROW('Hygiene Data'!F78)))),CONCATENATE("[",ROUND(OFFSET('Hygiene Data'!$F$6,0,10*ROW('Hygiene Data'!F78)),0),"]"),IF(AND(ISNUMBER(OFFSET('Hygiene Data'!$F$6,0,10*ROW('Hygiene Data'!F78))),DX84="",ISNUMBER(OFFSET('Hygiene Data'!$F$6,0,10*ROW('Hygiene Data'!F78)))),OFFSET('Hygiene Data'!$F$6,0,10*ROW('Hygiene Data'!F78)),NA())))</f>
        <v>#N/A</v>
      </c>
      <c r="BJ84" s="121" t="e">
        <f ca="1">+IF(AND(ISNUMBER(OFFSET('Hygiene Data'!$F$8,0,10*ROW('Hygiene Data'!F78))),DY84="Yes"),OFFSET('Hygiene Data'!$F$8,0,10*ROW('Hygiene Data'!F78)),IF(AND(ISNUMBER(OFFSET('Hygiene Data'!$F$8,0,10*ROW('Hygiene Data'!F78))),DY84="No",ISNUMBER(OFFSET('Hygiene Data'!$F$8,0,10*ROW('Hygiene Data'!F78)))),CONCATENATE("[",ROUND(OFFSET('Hygiene Data'!$F$8,0,10*ROW('Hygiene Data'!F78)),0),"]"),IF(AND(ISNUMBER(OFFSET('Hygiene Data'!$F$8,0,10*ROW('Hygiene Data'!F78))),DY84="",ISNUMBER(OFFSET('Hygiene Data'!$F$8,0,10*ROW('Hygiene Data'!F78)))),OFFSET('Hygiene Data'!$F$8,0,10*ROW('Hygiene Data'!F78)),NA())))</f>
        <v>#N/A</v>
      </c>
      <c r="BK84" s="121" t="e">
        <f ca="1">+IF(AND(ISNUMBER(OFFSET('Hygiene Data'!$F$10,0,10*ROW('Hygiene Data'!F78))),DZ84="Yes"),OFFSET('Hygiene Data'!$F$10,0,10*ROW('Hygiene Data'!F78)),IF(AND(ISNUMBER(OFFSET('Hygiene Data'!$F$10,0,10*ROW('Hygiene Data'!F78))),DZ84="No",ISNUMBER(OFFSET('Hygiene Data'!$F$10,0,10*ROW('Hygiene Data'!F78)))),CONCATENATE("[",ROUND(OFFSET('Hygiene Data'!$F$10,0,10*ROW('Hygiene Data'!F78)),0),"]"),IF(AND(ISNUMBER(OFFSET('Hygiene Data'!$F$10,0,10*ROW('Hygiene Data'!F78))),DZ84="",ISNUMBER(OFFSET('Hygiene Data'!$F$10,0,10*ROW('Hygiene Data'!F78)))),OFFSET('Hygiene Data'!$F$10,0,10*ROW('Hygiene Data'!F78)),NA())))</f>
        <v>#N/A</v>
      </c>
      <c r="BL84" s="121" t="e">
        <f ca="1">+IF(AND(ISNUMBER(OFFSET('Hygiene Data'!$G$6,0,10*ROW('Hygiene Data'!G78))),EA84="Yes"),OFFSET('Hygiene Data'!$G$6,0,10*ROW('Hygiene Data'!G78)),IF(AND(ISNUMBER(OFFSET('Hygiene Data'!$G$6,0,10*ROW('Hygiene Data'!G78))),EA84="No",ISNUMBER(OFFSET('Hygiene Data'!$G$6,0,10*ROW('Hygiene Data'!G78)))),CONCATENATE("[",ROUND(OFFSET('Hygiene Data'!$G$6,0,10*ROW('Hygiene Data'!G78)),0),"]"),IF(AND(ISNUMBER(OFFSET('Hygiene Data'!$G$6,0,10*ROW('Hygiene Data'!G78))),EA84="",ISNUMBER(OFFSET('Hygiene Data'!$G$6,0,10*ROW('Hygiene Data'!G78)))),OFFSET('Hygiene Data'!$G$6,0,10*ROW('Hygiene Data'!G78)),NA())))</f>
        <v>#N/A</v>
      </c>
      <c r="BM84" s="121" t="e">
        <f ca="1">+IF(AND(ISNUMBER(OFFSET('Hygiene Data'!$G$8,0,10*ROW('Hygiene Data'!G78))),EB84="Yes"),OFFSET('Hygiene Data'!$G$8,0,10*ROW('Hygiene Data'!G78)),IF(AND(ISNUMBER(OFFSET('Hygiene Data'!$G$8,0,10*ROW('Hygiene Data'!G78))),EB84="No",ISNUMBER(OFFSET('Hygiene Data'!$G$8,0,10*ROW('Hygiene Data'!G78)))),CONCATENATE("[",ROUND(OFFSET('Hygiene Data'!$G$8,0,10*ROW('Hygiene Data'!G78)),0),"]"),IF(AND(ISNUMBER(OFFSET('Hygiene Data'!$G$8,0,10*ROW('Hygiene Data'!G78))),EB84="",ISNUMBER(OFFSET('Hygiene Data'!$G$8,0,10*ROW('Hygiene Data'!G78)))),OFFSET('Hygiene Data'!$G$8,0,10*ROW('Hygiene Data'!G78)),NA())))</f>
        <v>#N/A</v>
      </c>
      <c r="BN84" s="121" t="e">
        <f ca="1">+IF(AND(ISNUMBER(OFFSET('Hygiene Data'!$G$10,0,10*ROW('Hygiene Data'!G78))),EC84="Yes"),OFFSET('Hygiene Data'!$G$10,0,10*ROW('Hygiene Data'!G78)),IF(AND(ISNUMBER(OFFSET('Hygiene Data'!$G$10,0,10*ROW('Hygiene Data'!G78))),EC84="No",ISNUMBER(OFFSET('Hygiene Data'!$G$10,0,10*ROW('Hygiene Data'!G78)))),CONCATENATE("[",ROUND(OFFSET('Hygiene Data'!$G$10,0,10*ROW('Hygiene Data'!G78)),0),"]"),IF(AND(ISNUMBER(OFFSET('Hygiene Data'!$G$10,0,10*ROW('Hygiene Data'!G78))),EC84="",ISNUMBER(OFFSET('Hygiene Data'!$G$10,0,10*ROW('Hygiene Data'!G78)))),OFFSET('Hygiene Data'!$G$10,0,10*ROW('Hygiene Data'!G78)),NA())))</f>
        <v>#N/A</v>
      </c>
      <c r="BO84" s="121" t="e">
        <f ca="1">+IF(AND(ISNUMBER(OFFSET('Hygiene Data'!$H$6,0,10*ROW('Hygiene Data'!H78))),ED84="Yes"),OFFSET('Hygiene Data'!$H$6,0,10*ROW('Hygiene Data'!H78)),IF(AND(ISNUMBER(OFFSET('Hygiene Data'!$H$6,0,10*ROW('Hygiene Data'!H78))),ED84="No",ISNUMBER(OFFSET('Hygiene Data'!$H$6,0,10*ROW('Hygiene Data'!H78)))),CONCATENATE("[",ROUND(OFFSET('Hygiene Data'!$H$6,0,10*ROW('Hygiene Data'!H78)),0),"]"),IF(AND(ISNUMBER(OFFSET('Hygiene Data'!$H$6,0,10*ROW('Hygiene Data'!H78))),ED84="",ISNUMBER(OFFSET('Hygiene Data'!$H$6,0,10*ROW('Hygiene Data'!H78)))),OFFSET('Hygiene Data'!$H$6,0,10*ROW('Hygiene Data'!H78)),NA())))</f>
        <v>#N/A</v>
      </c>
      <c r="BP84" s="121" t="e">
        <f ca="1">+IF(AND(ISNUMBER(OFFSET('Hygiene Data'!$H$8,0,10*ROW('Hygiene Data'!H78))),EE84="Yes"),OFFSET('Hygiene Data'!$H$8,0,10*ROW('Hygiene Data'!H78)),IF(AND(ISNUMBER(OFFSET('Hygiene Data'!$H$8,0,10*ROW('Hygiene Data'!H78))),EE84="No",ISNUMBER(OFFSET('Hygiene Data'!$H$8,0,10*ROW('Hygiene Data'!H78)))),CONCATENATE("[",ROUND(OFFSET('Hygiene Data'!$H$8,0,10*ROW('Hygiene Data'!H78)),0),"]"),IF(AND(ISNUMBER(OFFSET('Hygiene Data'!$H$8,0,10*ROW('Hygiene Data'!H78))),EE84="",ISNUMBER(OFFSET('Hygiene Data'!$H$8,0,10*ROW('Hygiene Data'!H78)))),OFFSET('Hygiene Data'!$H$8,0,10*ROW('Hygiene Data'!H78)),NA())))</f>
        <v>#N/A</v>
      </c>
      <c r="BQ84" s="121" t="e">
        <f ca="1">+IF(AND(ISNUMBER(OFFSET('Hygiene Data'!$H$10,0,10*ROW('Hygiene Data'!H78))),EF84="Yes"),OFFSET('Hygiene Data'!$H$10,0,10*ROW('Hygiene Data'!H78)),IF(AND(ISNUMBER(OFFSET('Hygiene Data'!$H$10,0,10*ROW('Hygiene Data'!H78))),EF84="No",ISNUMBER(OFFSET('Hygiene Data'!$H$10,0,10*ROW('Hygiene Data'!H78)))),CONCATENATE("[",ROUND(OFFSET('Hygiene Data'!$H$10,0,10*ROW('Hygiene Data'!H78)),0),"]"),IF(AND(ISNUMBER(OFFSET('Hygiene Data'!$H$10,0,10*ROW('Hygiene Data'!H78))),EF84="",ISNUMBER(OFFSET('Hygiene Data'!$H$10,0,10*ROW('Hygiene Data'!H78)))),OFFSET('Hygiene Data'!$H$10,0,10*ROW('Hygiene Data'!H78)),NA())))</f>
        <v>#N/A</v>
      </c>
      <c r="BS84" s="28" t="str">
        <f ca="1">+IF(OFFSET('Water Data'!$C$28,0,10*ROW('Water Data'!C78))="","",OFFSET('Water Data'!$C$28,0,10*ROW('Water Data'!C78)))</f>
        <v/>
      </c>
      <c r="BT84" s="28" t="str">
        <f ca="1">+IF(OFFSET('Water Data'!$C$29,0,10*ROW('Water Data'!C78))="","",OFFSET('Water Data'!$C$29,0,10*ROW('Water Data'!C78)))</f>
        <v/>
      </c>
      <c r="BU84" s="28" t="str">
        <f ca="1">+IF(OFFSET('Water Data'!$C$30,0,10*ROW('Water Data'!C78))="","",OFFSET('Water Data'!$C$30,0,10*ROW('Water Data'!C78)))</f>
        <v/>
      </c>
      <c r="BV84" s="28" t="str">
        <f ca="1">+IF(OFFSET('Water Data'!$D$28,0,10*ROW('Water Data'!D78))="","",OFFSET('Water Data'!$D$28,0,10*ROW('Water Data'!D78)))</f>
        <v/>
      </c>
      <c r="BW84" s="28" t="str">
        <f ca="1">+IF(OFFSET('Water Data'!$D$29,0,10*ROW('Water Data'!D78))="","",OFFSET('Water Data'!$D$29,0,10*ROW('Water Data'!D78)))</f>
        <v/>
      </c>
      <c r="BX84" s="28" t="str">
        <f ca="1">+IF(OFFSET('Water Data'!$D$30,0,10*ROW('Water Data'!D78))="","",OFFSET('Water Data'!$D$30,0,10*ROW('Water Data'!D78)))</f>
        <v/>
      </c>
      <c r="BY84" s="28" t="str">
        <f ca="1">+IF(OFFSET('Water Data'!$E$28,0,10*ROW('Water Data'!E78))="","",OFFSET('Water Data'!$E$28,0,10*ROW('Water Data'!E78)))</f>
        <v/>
      </c>
      <c r="BZ84" s="28" t="str">
        <f ca="1">+IF(OFFSET('Water Data'!$E$29,0,10*ROW('Water Data'!E78))="","",OFFSET('Water Data'!$E$29,0,10*ROW('Water Data'!E78)))</f>
        <v/>
      </c>
      <c r="CA84" s="28" t="str">
        <f ca="1">+IF(OFFSET('Water Data'!$E$30,0,10*ROW('Water Data'!E78))="","",OFFSET('Water Data'!$E$30,0,10*ROW('Water Data'!E78)))</f>
        <v/>
      </c>
      <c r="CB84" s="28" t="str">
        <f ca="1">+IF(OFFSET('Water Data'!$F$28,0,10*ROW('Water Data'!F78))="","",OFFSET('Water Data'!$F$28,0,10*ROW('Water Data'!F78)))</f>
        <v/>
      </c>
      <c r="CC84" s="28" t="str">
        <f ca="1">+IF(OFFSET('Water Data'!$F$29,0,10*ROW('Water Data'!F78))="","",OFFSET('Water Data'!$F$29,0,10*ROW('Water Data'!F78)))</f>
        <v/>
      </c>
      <c r="CD84" s="28" t="str">
        <f ca="1">+IF(OFFSET('Water Data'!$F$30,0,10*ROW('Water Data'!F78))="","",OFFSET('Water Data'!$F$30,0,10*ROW('Water Data'!F78)))</f>
        <v/>
      </c>
      <c r="CE84" s="28" t="str">
        <f ca="1">+IF(OFFSET('Water Data'!$G$28,0,10*ROW('Water Data'!G78))="","",OFFSET('Water Data'!$G$28,0,10*ROW('Water Data'!G78)))</f>
        <v/>
      </c>
      <c r="CF84" s="28" t="str">
        <f ca="1">+IF(OFFSET('Water Data'!$G$29,0,10*ROW('Water Data'!G78))="","",OFFSET('Water Data'!$G$29,0,10*ROW('Water Data'!G78)))</f>
        <v/>
      </c>
      <c r="CG84" s="28" t="str">
        <f ca="1">+IF(OFFSET('Water Data'!$G$30,0,10*ROW('Water Data'!G78))="","",OFFSET('Water Data'!$G$30,0,10*ROW('Water Data'!G78)))</f>
        <v/>
      </c>
      <c r="CH84" s="28" t="str">
        <f ca="1">+IF(OFFSET('Water Data'!$H$28,0,10*ROW('Water Data'!H78))="","",OFFSET('Water Data'!$H$28,0,10*ROW('Water Data'!H78)))</f>
        <v/>
      </c>
      <c r="CI84" s="28" t="str">
        <f ca="1">+IF(OFFSET('Water Data'!$H$29,0,10*ROW('Water Data'!H78))="","",OFFSET('Water Data'!$H$29,0,10*ROW('Water Data'!H78)))</f>
        <v/>
      </c>
      <c r="CJ84" s="28" t="str">
        <f ca="1">+IF(OFFSET('Water Data'!$H$30,0,10*ROW('Water Data'!H78))="","",OFFSET('Water Data'!$H$30,0,10*ROW('Water Data'!H78)))</f>
        <v/>
      </c>
      <c r="CK84" s="28" t="str">
        <f ca="1">+IF(OFFSET('Sanitation Data'!$C$29,0,10*ROW('Sanitation Data'!C78))="","",OFFSET('Sanitation Data'!$C$29,0,10*ROW('Sanitation Data'!C78)))</f>
        <v/>
      </c>
      <c r="CL84" s="28" t="str">
        <f ca="1">+IF(OFFSET('Sanitation Data'!$C$30,0,10*ROW('Sanitation Data'!C78))="","",OFFSET('Sanitation Data'!$C$30,0,10*ROW('Sanitation Data'!C78)))</f>
        <v/>
      </c>
      <c r="CM84" s="28" t="str">
        <f ca="1">+IF(OFFSET('Sanitation Data'!$C$31,0,10*ROW('Sanitation Data'!C78))="","",OFFSET('Sanitation Data'!$C$31,0,10*ROW('Sanitation Data'!C78)))</f>
        <v/>
      </c>
      <c r="CN84" s="28" t="str">
        <f ca="1">+IF(OFFSET('Sanitation Data'!$C$32,0,10*ROW('Sanitation Data'!C78))="","",OFFSET('Sanitation Data'!$C$32,0,10*ROW('Sanitation Data'!C78)))</f>
        <v/>
      </c>
      <c r="CO84" s="28" t="str">
        <f ca="1">+IF(OFFSET('Sanitation Data'!$C$33,0,10*ROW('Sanitation Data'!C78))="","",OFFSET('Sanitation Data'!$C$33,0,10*ROW('Sanitation Data'!C78)))</f>
        <v/>
      </c>
      <c r="CP84" s="28" t="str">
        <f ca="1">+IF(OFFSET('Sanitation Data'!$D$29,0,10*ROW('Sanitation Data'!D78))="","",OFFSET('Sanitation Data'!$D$29,0,10*ROW('Sanitation Data'!D78)))</f>
        <v/>
      </c>
      <c r="CQ84" s="28" t="str">
        <f ca="1">+IF(OFFSET('Sanitation Data'!$D$30,0,10*ROW('Sanitation Data'!D78))="","",OFFSET('Sanitation Data'!$D$30,0,10*ROW('Sanitation Data'!D78)))</f>
        <v/>
      </c>
      <c r="CR84" s="28" t="str">
        <f ca="1">+IF(OFFSET('Sanitation Data'!$D$31,0,10*ROW('Sanitation Data'!D78))="","",OFFSET('Sanitation Data'!$D$31,0,10*ROW('Sanitation Data'!D78)))</f>
        <v/>
      </c>
      <c r="CS84" s="28" t="str">
        <f ca="1">+IF(OFFSET('Sanitation Data'!$D$32,0,10*ROW('Sanitation Data'!D78))="","",OFFSET('Sanitation Data'!$D$32,0,10*ROW('Sanitation Data'!D78)))</f>
        <v/>
      </c>
      <c r="CT84" s="28" t="str">
        <f ca="1">+IF(OFFSET('Sanitation Data'!$D$33,0,10*ROW('Sanitation Data'!D78))="","",OFFSET('Sanitation Data'!$D$33,0,10*ROW('Sanitation Data'!D78)))</f>
        <v/>
      </c>
      <c r="CU84" s="28" t="str">
        <f ca="1">+IF(OFFSET('Sanitation Data'!$E$29,0,10*ROW('Sanitation Data'!E78))="","",OFFSET('Sanitation Data'!$E$29,0,10*ROW('Sanitation Data'!E78)))</f>
        <v/>
      </c>
      <c r="CV84" s="28" t="str">
        <f ca="1">+IF(OFFSET('Sanitation Data'!$E$30,0,10*ROW('Sanitation Data'!E78))="","",OFFSET('Sanitation Data'!$E$30,0,10*ROW('Sanitation Data'!E78)))</f>
        <v/>
      </c>
      <c r="CW84" s="28" t="str">
        <f ca="1">+IF(OFFSET('Sanitation Data'!$E$31,0,10*ROW('Sanitation Data'!E78))="","",OFFSET('Sanitation Data'!$E$31,0,10*ROW('Sanitation Data'!E78)))</f>
        <v/>
      </c>
      <c r="CX84" s="28" t="str">
        <f ca="1">+IF(OFFSET('Sanitation Data'!$E$32,0,10*ROW('Sanitation Data'!E78))="","",OFFSET('Sanitation Data'!$E$32,0,10*ROW('Sanitation Data'!E78)))</f>
        <v/>
      </c>
      <c r="CY84" s="28" t="str">
        <f ca="1">+IF(OFFSET('Sanitation Data'!$E$33,0,10*ROW('Sanitation Data'!E78))="","",OFFSET('Sanitation Data'!$E$33,0,10*ROW('Sanitation Data'!E78)))</f>
        <v/>
      </c>
      <c r="CZ84" s="28" t="str">
        <f ca="1">+IF(OFFSET('Sanitation Data'!$F$29,0,10*ROW('Sanitation Data'!F78))="","",OFFSET('Sanitation Data'!$F$29,0,10*ROW('Sanitation Data'!F78)))</f>
        <v/>
      </c>
      <c r="DA84" s="28" t="str">
        <f ca="1">+IF(OFFSET('Sanitation Data'!$F$30,0,10*ROW('Sanitation Data'!F78))="","",OFFSET('Sanitation Data'!$F$30,0,10*ROW('Sanitation Data'!F78)))</f>
        <v/>
      </c>
      <c r="DB84" s="28" t="str">
        <f ca="1">+IF(OFFSET('Sanitation Data'!$F$31,0,10*ROW('Sanitation Data'!F78))="","",OFFSET('Sanitation Data'!$F$31,0,10*ROW('Sanitation Data'!F78)))</f>
        <v/>
      </c>
      <c r="DC84" s="28" t="str">
        <f ca="1">+IF(OFFSET('Sanitation Data'!$F$32,0,10*ROW('Sanitation Data'!F78))="","",OFFSET('Sanitation Data'!$F$32,0,10*ROW('Sanitation Data'!F78)))</f>
        <v/>
      </c>
      <c r="DD84" s="28" t="str">
        <f ca="1">+IF(OFFSET('Sanitation Data'!$F$33,0,10*ROW('Sanitation Data'!F78))="","",OFFSET('Sanitation Data'!$F$33,0,10*ROW('Sanitation Data'!F78)))</f>
        <v/>
      </c>
      <c r="DE84" s="28" t="str">
        <f ca="1">+IF(OFFSET('Sanitation Data'!$G$29,0,10*ROW('Sanitation Data'!G78))="","",OFFSET('Sanitation Data'!$G$29,0,10*ROW('Sanitation Data'!G78)))</f>
        <v/>
      </c>
      <c r="DF84" s="28" t="str">
        <f ca="1">+IF(OFFSET('Sanitation Data'!$G$30,0,10*ROW('Sanitation Data'!G78))="","",OFFSET('Sanitation Data'!$G$30,0,10*ROW('Sanitation Data'!G78)))</f>
        <v/>
      </c>
      <c r="DG84" s="28" t="str">
        <f ca="1">+IF(OFFSET('Sanitation Data'!$G$31,0,10*ROW('Sanitation Data'!G78))="","",OFFSET('Sanitation Data'!$G$31,0,10*ROW('Sanitation Data'!G78)))</f>
        <v/>
      </c>
      <c r="DH84" s="28" t="str">
        <f ca="1">+IF(OFFSET('Sanitation Data'!$G$32,0,10*ROW('Sanitation Data'!G78))="","",OFFSET('Sanitation Data'!$G$32,0,10*ROW('Sanitation Data'!G78)))</f>
        <v/>
      </c>
      <c r="DI84" s="28" t="str">
        <f ca="1">+IF(OFFSET('Sanitation Data'!$G$33,0,10*ROW('Sanitation Data'!G78))="","",OFFSET('Sanitation Data'!$G$33,0,10*ROW('Sanitation Data'!G78)))</f>
        <v/>
      </c>
      <c r="DJ84" s="28" t="str">
        <f ca="1">+IF(OFFSET('Sanitation Data'!$H$29,0,10*ROW('Sanitation Data'!H78))="","",OFFSET('Sanitation Data'!$H$29,0,10*ROW('Sanitation Data'!H78)))</f>
        <v/>
      </c>
      <c r="DK84" s="28" t="str">
        <f ca="1">+IF(OFFSET('Sanitation Data'!$H$30,0,10*ROW('Sanitation Data'!H78))="","",OFFSET('Sanitation Data'!$H$30,0,10*ROW('Sanitation Data'!H78)))</f>
        <v/>
      </c>
      <c r="DL84" s="28" t="str">
        <f ca="1">+IF(OFFSET('Sanitation Data'!$H$31,0,10*ROW('Sanitation Data'!H78))="","",OFFSET('Sanitation Data'!$H$31,0,10*ROW('Sanitation Data'!H78)))</f>
        <v/>
      </c>
      <c r="DM84" s="28" t="str">
        <f ca="1">+IF(OFFSET('Sanitation Data'!$H$32,0,10*ROW('Sanitation Data'!H78))="","",OFFSET('Sanitation Data'!$H$32,0,10*ROW('Sanitation Data'!H78)))</f>
        <v/>
      </c>
      <c r="DN84" s="28" t="str">
        <f ca="1">+IF(OFFSET('Sanitation Data'!$H$33,0,10*ROW('Sanitation Data'!H78))="","",OFFSET('Sanitation Data'!$H$33,0,10*ROW('Sanitation Data'!H78)))</f>
        <v/>
      </c>
      <c r="DO84" s="28" t="str">
        <f ca="1">+IF(OFFSET('Hygiene Data'!$C$12,0,10*ROW('Hygiene Data'!C78))="","",OFFSET('Hygiene Data'!$C$12,0,10*ROW('Hygiene Data'!C78)))</f>
        <v/>
      </c>
      <c r="DP84" s="28" t="str">
        <f ca="1">+IF(OFFSET('Hygiene Data'!$C$13,0,10*ROW('Hygiene Data'!C78))="","",OFFSET('Hygiene Data'!$C$13,0,10*ROW('Hygiene Data'!C78)))</f>
        <v/>
      </c>
      <c r="DQ84" s="28" t="str">
        <f ca="1">+IF(OFFSET('Hygiene Data'!$C$14,0,10*ROW('Hygiene Data'!C78))="","",OFFSET('Hygiene Data'!$C$14,0,10*ROW('Hygiene Data'!C78)))</f>
        <v/>
      </c>
      <c r="DR84" s="28" t="str">
        <f ca="1">+IF(OFFSET('Hygiene Data'!$D$12,0,10*ROW('Hygiene Data'!D78))="","",OFFSET('Hygiene Data'!$D$12,0,10*ROW('Hygiene Data'!D78)))</f>
        <v/>
      </c>
      <c r="DS84" s="28" t="str">
        <f ca="1">+IF(OFFSET('Hygiene Data'!$D$13,0,10*ROW('Hygiene Data'!D78))="","",OFFSET('Hygiene Data'!$D$13,0,10*ROW('Hygiene Data'!D78)))</f>
        <v/>
      </c>
      <c r="DT84" s="28" t="str">
        <f ca="1">+IF(OFFSET('Hygiene Data'!$D$14,0,10*ROW('Hygiene Data'!D78))="","",OFFSET('Hygiene Data'!$D$14,0,10*ROW('Hygiene Data'!D78)))</f>
        <v/>
      </c>
      <c r="DU84" s="28" t="str">
        <f ca="1">+IF(OFFSET('Hygiene Data'!$E$12,0,10*ROW('Hygiene Data'!E78))="","",OFFSET('Hygiene Data'!$E$12,0,10*ROW('Hygiene Data'!E78)))</f>
        <v/>
      </c>
      <c r="DV84" s="28" t="str">
        <f ca="1">+IF(OFFSET('Hygiene Data'!$E$13,0,10*ROW('Hygiene Data'!E78))="","",OFFSET('Hygiene Data'!$E$13,0,10*ROW('Hygiene Data'!E78)))</f>
        <v/>
      </c>
      <c r="DW84" s="28" t="str">
        <f ca="1">+IF(OFFSET('Hygiene Data'!$E$14,0,10*ROW('Hygiene Data'!E78))="","",OFFSET('Hygiene Data'!$E$14,0,10*ROW('Hygiene Data'!E78)))</f>
        <v/>
      </c>
      <c r="DX84" s="28" t="str">
        <f ca="1">+IF(OFFSET('Hygiene Data'!$F$12,0,10*ROW('Hygiene Data'!F78))="","",OFFSET('Hygiene Data'!$F$12,0,10*ROW('Hygiene Data'!F78)))</f>
        <v/>
      </c>
      <c r="DY84" s="28" t="str">
        <f ca="1">+IF(OFFSET('Hygiene Data'!$F$13,0,10*ROW('Hygiene Data'!F78))="","",OFFSET('Hygiene Data'!$F$13,0,10*ROW('Hygiene Data'!F78)))</f>
        <v/>
      </c>
      <c r="DZ84" s="28" t="str">
        <f ca="1">+IF(OFFSET('Hygiene Data'!$F$14,0,10*ROW('Hygiene Data'!F78))="","",OFFSET('Hygiene Data'!$F$14,0,10*ROW('Hygiene Data'!F78)))</f>
        <v/>
      </c>
      <c r="EA84" s="28" t="str">
        <f ca="1">+IF(OFFSET('Hygiene Data'!$G$12,0,10*ROW('Hygiene Data'!G78))="","",OFFSET('Hygiene Data'!$G$12,0,10*ROW('Hygiene Data'!G78)))</f>
        <v/>
      </c>
      <c r="EB84" s="28" t="str">
        <f ca="1">+IF(OFFSET('Hygiene Data'!$G$13,0,10*ROW('Hygiene Data'!G78))="","",OFFSET('Hygiene Data'!$G$13,0,10*ROW('Hygiene Data'!G78)))</f>
        <v/>
      </c>
      <c r="EC84" s="28" t="str">
        <f ca="1">+IF(OFFSET('Hygiene Data'!$G$14,0,10*ROW('Hygiene Data'!G78))="","",OFFSET('Hygiene Data'!$G$14,0,10*ROW('Hygiene Data'!G78)))</f>
        <v/>
      </c>
      <c r="ED84" s="28" t="str">
        <f ca="1">+IF(OFFSET('Hygiene Data'!$H$12,0,10*ROW('Hygiene Data'!H78))="","",OFFSET('Hygiene Data'!$H$12,0,10*ROW('Hygiene Data'!H78)))</f>
        <v/>
      </c>
      <c r="EE84" s="28" t="str">
        <f ca="1">+IF(OFFSET('Hygiene Data'!$H$13,0,10*ROW('Hygiene Data'!H78))="","",OFFSET('Hygiene Data'!$H$13,0,10*ROW('Hygiene Data'!H78)))</f>
        <v/>
      </c>
      <c r="EF84" s="28" t="str">
        <f ca="1">+IF(OFFSET('Hygiene Data'!$H$14,0,10*ROW('Hygiene Data'!H78))="","",OFFSET('Hygiene Data'!$H$14,0,10*ROW('Hygiene Data'!H78)))</f>
        <v/>
      </c>
    </row>
    <row r="85" spans="1:136" x14ac:dyDescent="0.2">
      <c r="A85" s="44" t="str">
        <f ca="1">+IF(OFFSET('Water Data'!$B$1,0,10*ROW('Water Data'!B82))="","",OFFSET('Water Data'!$B$1,0,10*ROW('Water Data'!B82)))</f>
        <v/>
      </c>
      <c r="B85" s="44" t="str">
        <f ca="1">+IF(OFFSET('Water Data'!$A$3,0,10*ROW('Water Data'!A82))="","",OFFSET('Water Data'!$A$3,0,10*ROW('Water Data'!A82)))</f>
        <v/>
      </c>
      <c r="C85" s="44" t="str">
        <f ca="1">+IF(OFFSET('Water Data'!$C$3,0,10*ROW('Water Data'!C82))="","",OFFSET('Water Data'!$C$3,0,10*ROW('Water Data'!C82)))</f>
        <v/>
      </c>
      <c r="D85" s="119" t="e">
        <f ca="1">+IF(AND(ISNUMBER(OFFSET('Water Data'!$C$5,0,10*ROW('Water Data'!C79))),BS85="Yes"),100-OFFSET('Water Data'!$C$5,0,10*ROW('Water Data'!C79)),IF(AND(ISNUMBER(OFFSET('Water Data'!$C$5,0,10*ROW('Water Data'!C79))),BS85="No",ISNUMBER(OFFSET('Water Data'!$C$5,0,10*ROW('Water Data'!C79)))),CONCATENATE("[",ROUND(100-OFFSET('Water Data'!$C$5,0,10*ROW('Water Data'!C79)),0),"]"),IF(AND(ISNUMBER(OFFSET('Water Data'!$C$5,0,10*ROW('Water Data'!C79))),BS85="",ISNUMBER(OFFSET('Water Data'!$C$5,0,10*ROW('Water Data'!C79)))),100-OFFSET('Water Data'!$C$5,0,10*ROW('Water Data'!C79)),NA())))</f>
        <v>#N/A</v>
      </c>
      <c r="E85" s="119" t="e">
        <f ca="1">+IF(AND(ISNUMBER(OFFSET('Water Data'!$C$7,0,10*ROW('Water Data'!D79))),BT85="Yes"),OFFSET('Water Data'!$C$7,0,10*ROW('Water Data'!C79)),IF(AND(ISNUMBER(OFFSET('Water Data'!$C$7,0,10*ROW('Water Data'!C79))),BT85="No",ISNUMBER(OFFSET('Water Data'!$C$7,0,10*ROW('Water Data'!C79)))),CONCATENATE("[",ROUND(OFFSET('Water Data'!$C$7,0,10*ROW('Water Data'!C79)),0),"]"),IF(AND(ISNUMBER(OFFSET('Water Data'!$C$7,0,10*ROW('Water Data'!C79))),BT85="",ISNUMBER(OFFSET('Water Data'!$C$7,0,10*ROW('Water Data'!C79)))),OFFSET('Water Data'!$C$7,0,10*ROW('Water Data'!C79)),NA())))</f>
        <v>#N/A</v>
      </c>
      <c r="F85" s="119" t="e">
        <f ca="1">+IF(AND(ISNUMBER(OFFSET('Water Data'!$C$10,0,10*ROW('Water Data'!C79))),BU85="Yes"),OFFSET('Water Data'!$C$10,0,10*ROW('Water Data'!C79)),IF(AND(ISNUMBER(OFFSET('Water Data'!$C$10,0,10*ROW('Water Data'!C79))),BU85="No",ISNUMBER(OFFSET('Water Data'!$C$10,0,10*ROW('Water Data'!C79)))),CONCATENATE("[",ROUND(OFFSET('Water Data'!$C$10,0,10*ROW('Water Data'!C79)),0),"]"),IF(AND(ISNUMBER(OFFSET('Water Data'!$C$10,0,10*ROW('Water Data'!C79))),BU85="",ISNUMBER(OFFSET('Water Data'!$C$10,0,10*ROW('Water Data'!C79)))),OFFSET('Water Data'!$C$10,0,10*ROW('Water Data'!C79)),NA())))</f>
        <v>#N/A</v>
      </c>
      <c r="G85" s="119" t="e">
        <f ca="1">+IF(AND(ISNUMBER(OFFSET('Water Data'!$D$5,0,10*ROW('Water Data'!D79))),BV85="Yes"),100-OFFSET('Water Data'!$D$5,0,10*ROW('Water Data'!D79)),IF(AND(ISNUMBER(OFFSET('Water Data'!$D$5,0,10*ROW('Water Data'!D79))),BV85="No",ISNUMBER(OFFSET('Water Data'!$D$5,0,10*ROW('Water Data'!D79)))),CONCATENATE("[",ROUND(100-OFFSET('Water Data'!$D$5,0,10*ROW('Water Data'!D79)),0),"]"),IF(AND(ISNUMBER(OFFSET('Water Data'!$D$5,0,10*ROW('Water Data'!D79))),BV85="",ISNUMBER(OFFSET('Water Data'!$D$5,0,10*ROW('Water Data'!D79)))),100-OFFSET('Water Data'!$D$5,0,10*ROW('Water Data'!D79)),NA())))</f>
        <v>#N/A</v>
      </c>
      <c r="H85" s="119" t="e">
        <f ca="1">+IF(AND(ISNUMBER(OFFSET('Water Data'!$D$7,0,10*ROW('Water Data'!D79))),BW85="Yes"),OFFSET('Water Data'!$D$7,0,10*ROW('Water Data'!D79)),IF(AND(ISNUMBER(OFFSET('Water Data'!$D$7,0,10*ROW('Water Data'!D79))),BW85="No",ISNUMBER(OFFSET('Water Data'!$D$7,0,10*ROW('Water Data'!D79)))),CONCATENATE("[",ROUND(OFFSET('Water Data'!$C$7,0,10*ROW('Water Data'!D79)),0),"]"),IF(AND(ISNUMBER(OFFSET('Water Data'!$D$7,0,10*ROW('Water Data'!D79))),BW85="",ISNUMBER(OFFSET('Water Data'!$D$7,0,10*ROW('Water Data'!D79)))),OFFSET('Water Data'!$D$7,0,10*ROW('Water Data'!D79)),NA())))</f>
        <v>#N/A</v>
      </c>
      <c r="I85" s="119" t="e">
        <f ca="1">+IF(AND(ISNUMBER(OFFSET('Water Data'!$D$10,0,10*ROW('Water Data'!D79))),BX85="Yes"),OFFSET('Water Data'!$D$10,0,10*ROW('Water Data'!D79)),IF(AND(ISNUMBER(OFFSET('Water Data'!$D$10,0,10*ROW('Water Data'!D79))),BX85="No",ISNUMBER(OFFSET('Water Data'!$D$10,0,10*ROW('Water Data'!D79)))),CONCATENATE("[",ROUND(OFFSET('Water Data'!$D$10,0,10*ROW('Water Data'!D79)),0),"]"),IF(AND(ISNUMBER(OFFSET('Water Data'!$D$10,0,10*ROW('Water Data'!D79))),BX85="",ISNUMBER(OFFSET('Water Data'!$D$10,0,10*ROW('Water Data'!D79)))),OFFSET('Water Data'!$D$10,0,10*ROW('Water Data'!D79)),NA())))</f>
        <v>#N/A</v>
      </c>
      <c r="J85" s="119" t="e">
        <f ca="1">+IF(AND(ISNUMBER(OFFSET('Water Data'!$E$5,0,10*ROW('Water Data'!E79))),BY85="Yes"),100-OFFSET('Water Data'!$E$5,0,10*ROW('Water Data'!E79)),IF(AND(ISNUMBER(OFFSET('Water Data'!$E$5,0,10*ROW('Water Data'!E79))),BY85="No",ISNUMBER(OFFSET('Water Data'!$E$5,0,10*ROW('Water Data'!E79)))),CONCATENATE("[",ROUND(100-OFFSET('Water Data'!$E$5,0,10*ROW('Water Data'!E79)),0),"]"),IF(AND(ISNUMBER(OFFSET('Water Data'!$E$5,0,10*ROW('Water Data'!E79))),BY85="",ISNUMBER(OFFSET('Water Data'!$E$5,0,10*ROW('Water Data'!E79)))),100-OFFSET('Water Data'!$E$5,0,10*ROW('Water Data'!E79)),NA())))</f>
        <v>#N/A</v>
      </c>
      <c r="K85" s="119" t="e">
        <f ca="1">+IF(AND(ISNUMBER(OFFSET('Water Data'!$E$7,0,10*ROW('Water Data'!E79))),BZ85="Yes"),OFFSET('Water Data'!$E$7,0,10*ROW('Water Data'!E79)),IF(AND(ISNUMBER(OFFSET('Water Data'!$E$7,0,10*ROW('Water Data'!E79))),BZ85="No",ISNUMBER(OFFSET('Water Data'!$E$7,0,10*ROW('Water Data'!E79)))),CONCATENATE("[",ROUND(OFFSET('Water Data'!$E$7,0,10*ROW('Water Data'!E79)),0),"]"),IF(AND(ISNUMBER(OFFSET('Water Data'!$E$7,0,10*ROW('Water Data'!E79))),BZ85="",ISNUMBER(OFFSET('Water Data'!$E$7,0,10*ROW('Water Data'!E79)))),OFFSET('Water Data'!$E$7,0,10*ROW('Water Data'!E79)),NA())))</f>
        <v>#N/A</v>
      </c>
      <c r="L85" s="119" t="e">
        <f ca="1">+IF(AND(ISNUMBER(OFFSET('Water Data'!$E$10,0,10*ROW('Water Data'!E79))),CA85="Yes"),OFFSET('Water Data'!$E$10,0,10*ROW('Water Data'!E79)),IF(AND(ISNUMBER(OFFSET('Water Data'!$E$10,0,10*ROW('Water Data'!E79))),CA85="No",ISNUMBER(OFFSET('Water Data'!$E$10,0,10*ROW('Water Data'!E79)))),CONCATENATE("[",ROUND(OFFSET('Water Data'!$E$10,0,10*ROW('Water Data'!E79)),0),"]"),IF(AND(ISNUMBER(OFFSET('Water Data'!$E$10,0,10*ROW('Water Data'!E79))),CA85="",ISNUMBER(OFFSET('Water Data'!$E$10,0,10*ROW('Water Data'!E79)))),OFFSET('Water Data'!$E$10,0,10*ROW('Water Data'!E79)),NA())))</f>
        <v>#N/A</v>
      </c>
      <c r="M85" s="119" t="e">
        <f ca="1">+IF(AND(ISNUMBER(OFFSET('Water Data'!$F$5,0,10*ROW('Water Data'!F79))),CB85="Yes"),100-OFFSET('Water Data'!$F$5,0,10*ROW('Water Data'!F79)),IF(AND(ISNUMBER(OFFSET('Water Data'!$F$5,0,10*ROW('Water Data'!F79))),CB85="No",ISNUMBER(OFFSET('Water Data'!$F$5,0,10*ROW('Water Data'!F79)))),CONCATENATE("[",ROUND(100-OFFSET('Water Data'!$F$5,0,10*ROW('Water Data'!F79)),0),"]"),IF(AND(ISNUMBER(OFFSET('Water Data'!$F$5,0,10*ROW('Water Data'!F79))),CB85="",ISNUMBER(OFFSET('Water Data'!$F$5,0,10*ROW('Water Data'!F79)))),100-OFFSET('Water Data'!$F$5,0,10*ROW('Water Data'!F79)),NA())))</f>
        <v>#N/A</v>
      </c>
      <c r="N85" s="119" t="e">
        <f ca="1">+IF(AND(ISNUMBER(OFFSET('Water Data'!$F$7,0,10*ROW('Water Data'!F79))),CC85="Yes"),OFFSET('Water Data'!$F$7,0,10*ROW('Water Data'!F79)),IF(AND(ISNUMBER(OFFSET('Water Data'!$F$7,0,10*ROW('Water Data'!F79))),CC85="No",ISNUMBER(OFFSET('Water Data'!$F$7,0,10*ROW('Water Data'!F79)))),CONCATENATE("[",ROUND(OFFSET('Water Data'!$F$7,0,10*ROW('Water Data'!F79)),0),"]"),IF(AND(ISNUMBER(OFFSET('Water Data'!$F$7,0,10*ROW('Water Data'!F79))),CC85="",ISNUMBER(OFFSET('Water Data'!$F$7,0,10*ROW('Water Data'!F79)))),OFFSET('Water Data'!$F$7,0,10*ROW('Water Data'!F79)),NA())))</f>
        <v>#N/A</v>
      </c>
      <c r="O85" s="119" t="e">
        <f ca="1">+IF(AND(ISNUMBER(OFFSET('Water Data'!$F$10,0,10*ROW('Water Data'!F79))),CD85="Yes"),OFFSET('Water Data'!$F$10,0,10*ROW('Water Data'!F79)),IF(AND(ISNUMBER(OFFSET('Water Data'!$F$10,0,10*ROW('Water Data'!F79))),CD85="No",ISNUMBER(OFFSET('Water Data'!$F$10,0,10*ROW('Water Data'!F79)))),CONCATENATE("[",ROUND(OFFSET('Water Data'!$F$10,0,10*ROW('Water Data'!F79)),0),"]"),IF(AND(ISNUMBER(OFFSET('Water Data'!$F$10,0,10*ROW('Water Data'!F79))),CD85="",ISNUMBER(OFFSET('Water Data'!$F$10,0,10*ROW('Water Data'!F79)))),OFFSET('Water Data'!$F$10,0,10*ROW('Water Data'!F79)),NA())))</f>
        <v>#N/A</v>
      </c>
      <c r="P85" s="119" t="e">
        <f ca="1">+IF(AND(ISNUMBER(OFFSET('Water Data'!$G$5,0,10*ROW('Water Data'!G79))),CE85="Yes"),100-OFFSET('Water Data'!$G$5,0,10*ROW('Water Data'!G79)),IF(AND(ISNUMBER(OFFSET('Water Data'!$G$5,0,10*ROW('Water Data'!G79))),CE85="No",ISNUMBER(OFFSET('Water Data'!$G$5,0,10*ROW('Water Data'!G79)))),CONCATENATE("[",ROUND(100-OFFSET('Water Data'!$G$5,0,10*ROW('Water Data'!G79)),0),"]"),IF(AND(ISNUMBER(OFFSET('Water Data'!$G$5,0,10*ROW('Water Data'!G79))),CE85="",ISNUMBER(OFFSET('Water Data'!$G$5,0,10*ROW('Water Data'!G79)))),100-OFFSET('Water Data'!$G$5,0,10*ROW('Water Data'!G79)),NA())))</f>
        <v>#N/A</v>
      </c>
      <c r="Q85" s="119" t="e">
        <f ca="1">+IF(AND(ISNUMBER(OFFSET('Water Data'!$G$7,0,10*ROW('Water Data'!G79))),CF85="Yes"),OFFSET('Water Data'!$G$7,0,10*ROW('Water Data'!G79)),IF(AND(ISNUMBER(OFFSET('Water Data'!$G$7,0,10*ROW('Water Data'!G79))),CF85="No",ISNUMBER(OFFSET('Water Data'!$G$7,0,10*ROW('Water Data'!G79)))),CONCATENATE("[",ROUND(OFFSET('Water Data'!$G$7,0,10*ROW('Water Data'!G79)),0),"]"),IF(AND(ISNUMBER(OFFSET('Water Data'!$G$7,0,10*ROW('Water Data'!G79))),CF85="",ISNUMBER(OFFSET('Water Data'!$G$7,0,10*ROW('Water Data'!G79)))),OFFSET('Water Data'!$G$7,0,10*ROW('Water Data'!G79)),NA())))</f>
        <v>#N/A</v>
      </c>
      <c r="R85" s="119" t="e">
        <f ca="1">+IF(AND(ISNUMBER(OFFSET('Water Data'!$G$10,0,10*ROW('Water Data'!G79))),CG85="Yes"),OFFSET('Water Data'!$G$10,0,10*ROW('Water Data'!G79)),IF(AND(ISNUMBER(OFFSET('Water Data'!$G$10,0,10*ROW('Water Data'!G79))),CG85="No",ISNUMBER(OFFSET('Water Data'!$G$10,0,10*ROW('Water Data'!G79)))),CONCATENATE("[",ROUND(OFFSET('Water Data'!$G$10,0,10*ROW('Water Data'!G79)),0),"]"),IF(AND(ISNUMBER(OFFSET('Water Data'!$G$10,0,10*ROW('Water Data'!G79))),CG85="",ISNUMBER(OFFSET('Water Data'!$G$10,0,10*ROW('Water Data'!G79)))),OFFSET('Water Data'!$G$10,0,10*ROW('Water Data'!G79)),NA())))</f>
        <v>#N/A</v>
      </c>
      <c r="S85" s="119" t="e">
        <f ca="1">+IF(AND(ISNUMBER(OFFSET('Water Data'!$H$5,0,10*ROW('Water Data'!H79))),CH85="Yes"),100-OFFSET('Water Data'!$H$5,0,10*ROW('Water Data'!H79)),IF(AND(ISNUMBER(OFFSET('Water Data'!$H$5,0,10*ROW('Water Data'!H79))),CH85="No",ISNUMBER(OFFSET('Water Data'!$H$5,0,10*ROW('Water Data'!H79)))),CONCATENATE("[",ROUND(100-OFFSET('Water Data'!$H$5,0,10*ROW('Water Data'!H79)),0),"]"),IF(AND(ISNUMBER(OFFSET('Water Data'!$H$5,0,10*ROW('Water Data'!H79))),CH85="",ISNUMBER(OFFSET('Water Data'!$H$5,0,10*ROW('Water Data'!H79)))),100-OFFSET('Water Data'!$H$5,0,10*ROW('Water Data'!H79)),NA())))</f>
        <v>#N/A</v>
      </c>
      <c r="T85" s="119" t="e">
        <f ca="1">+IF(AND(ISNUMBER(OFFSET('Water Data'!$H$7,0,10*ROW('Water Data'!H79))),CI85="Yes"),OFFSET('Water Data'!$H$7,0,10*ROW('Water Data'!H79)),IF(AND(ISNUMBER(OFFSET('Water Data'!$H$7,0,10*ROW('Water Data'!H79))),CI85="No",ISNUMBER(OFFSET('Water Data'!$H$7,0,10*ROW('Water Data'!H79)))),CONCATENATE("[",ROUND(OFFSET('Water Data'!$H$7,0,10*ROW('Water Data'!H79)),0),"]"),IF(AND(ISNUMBER(OFFSET('Water Data'!$H$7,0,10*ROW('Water Data'!H79))),CI85="",ISNUMBER(OFFSET('Water Data'!$H$7,0,10*ROW('Water Data'!H79)))),OFFSET('Water Data'!$H$7,0,10*ROW('Water Data'!H79)),NA())))</f>
        <v>#N/A</v>
      </c>
      <c r="U85" s="119" t="e">
        <f ca="1">+IF(AND(ISNUMBER(OFFSET('Water Data'!$H$10,0,10*ROW('Water Data'!H79))),CJ85="Yes"),OFFSET('Water Data'!$H$10,0,10*ROW('Water Data'!H79)),IF(AND(ISNUMBER(OFFSET('Water Data'!$H$10,0,10*ROW('Water Data'!H79))),CJ85="No",ISNUMBER(OFFSET('Water Data'!$H$10,0,10*ROW('Water Data'!H79)))),CONCATENATE("[",ROUND(OFFSET('Water Data'!$H$10,0,10*ROW('Water Data'!H79)),0),"]"),IF(AND(ISNUMBER(OFFSET('Water Data'!$H$10,0,10*ROW('Water Data'!H79))),CJ85="",ISNUMBER(OFFSET('Water Data'!$H$10,0,10*ROW('Water Data'!H79)))),OFFSET('Water Data'!$H$10,0,10*ROW('Water Data'!H79)),NA())))</f>
        <v>#N/A</v>
      </c>
      <c r="V85" s="120" t="e">
        <f ca="1">+IF(AND(ISNUMBER(OFFSET('Sanitation Data'!$C$5,0,10*ROW('Sanitation Data'!C79))),CK85="Yes"),100-OFFSET('Sanitation Data'!$C$5,0,10*ROW('Sanitation Data'!C79)),IF(AND(ISNUMBER(OFFSET('Sanitation Data'!$C$5,0,10*ROW('Sanitation Data'!C79))),CK85="No",ISNUMBER(OFFSET('Sanitation Data'!$C$5,0,10*ROW('Sanitation Data'!C79)))),CONCATENATE("[",ROUND(100-OFFSET('Sanitation Data'!$C$5,0,10*ROW('Sanitation Data'!C79)),0),"]"),IF(AND(ISNUMBER(OFFSET('Sanitation Data'!$C$5,0,10*ROW('Sanitation Data'!C79))),CK85="",ISNUMBER(OFFSET('Sanitation Data'!$C$5,0,10*ROW('Sanitation Data'!C79)))),100-OFFSET('Sanitation Data'!$C$5,0,10*ROW('Sanitation Data'!C79)),NA())))</f>
        <v>#N/A</v>
      </c>
      <c r="W85" s="120" t="e">
        <f ca="1">+IF(AND(ISNUMBER(OFFSET('Sanitation Data'!$C$7,0,10*ROW('Sanitation Data'!C79))),CL85="Yes"),OFFSET('Sanitation Data'!$C$7,0,10*ROW('Sanitation Data'!C79)),IF(AND(ISNUMBER(OFFSET('Sanitation Data'!$C$7,0,10*ROW('Sanitation Data'!C79))),CL85="No",ISNUMBER(OFFSET('Sanitation Data'!$C$7,0,10*ROW('Sanitation Data'!C79)))),CONCATENATE("[",ROUND(OFFSET('Sanitation Data'!$C$7,0,10*ROW('Sanitation Data'!C79)),0),"]"),IF(AND(ISNUMBER(OFFSET('Sanitation Data'!$C$7,0,10*ROW('Sanitation Data'!C79))),CL85="",ISNUMBER(OFFSET('Sanitation Data'!$C$7,0,10*ROW('Sanitation Data'!C79)))),OFFSET('Sanitation Data'!$C$7,0,10*ROW('Sanitation Data'!C79)),NA())))</f>
        <v>#N/A</v>
      </c>
      <c r="X85" s="120" t="e">
        <f ca="1">+IF(AND(ISNUMBER(OFFSET('Sanitation Data'!$C$11,0,10*ROW('Sanitation Data'!C79))),CM85="Yes"),OFFSET('Sanitation Data'!$C$11,0,10*ROW('Sanitation Data'!C79)),IF(AND(ISNUMBER(OFFSET('Sanitation Data'!$C$11,0,10*ROW('Sanitation Data'!C79))),CM85="No",ISNUMBER(OFFSET('Sanitation Data'!$C$11,0,10*ROW('Sanitation Data'!C79)))),CONCATENATE("[",ROUND(OFFSET('Sanitation Data'!$C$11,0,10*ROW('Sanitation Data'!C79)),0),"]"),IF(AND(ISNUMBER(OFFSET('Sanitation Data'!$C$11,0,10*ROW('Sanitation Data'!C79))),CM85="",ISNUMBER(OFFSET('Sanitation Data'!$C$11,0,10*ROW('Sanitation Data'!C79)))),OFFSET('Sanitation Data'!$C$11,0,10*ROW('Sanitation Data'!C79)),NA())))</f>
        <v>#N/A</v>
      </c>
      <c r="Y85" s="120" t="e">
        <f ca="1">+IF(AND(ISNUMBER(OFFSET('Sanitation Data'!$C$12,0,10*ROW('Sanitation Data'!C79))),CN85="Yes"),OFFSET('Sanitation Data'!$C$12,0,10*ROW('Sanitation Data'!C79)),IF(AND(ISNUMBER(OFFSET('Sanitation Data'!$C$12,0,10*ROW('Sanitation Data'!C79))),CN85="No",ISNUMBER(OFFSET('Sanitation Data'!$C$12,0,10*ROW('Sanitation Data'!C79)))),CONCATENATE("[",ROUND(OFFSET('Sanitation Data'!$C$12,0,10*ROW('Sanitation Data'!C79)),0),"]"),IF(AND(ISNUMBER(OFFSET('Sanitation Data'!$C$12,0,10*ROW('Sanitation Data'!C79))),CN85="",ISNUMBER(OFFSET('Sanitation Data'!$C$12,0,10*ROW('Sanitation Data'!C79)))),OFFSET('Sanitation Data'!$C$12,0,10*ROW('Sanitation Data'!C79)),NA())))</f>
        <v>#N/A</v>
      </c>
      <c r="Z85" s="120" t="e">
        <f ca="1">+IF(AND(ISNUMBER(OFFSET('Sanitation Data'!$C$13,0,10*ROW('Sanitation Data'!C79))),CO85="Yes"),OFFSET('Sanitation Data'!$C$13,0,10*ROW('Sanitation Data'!C79)),IF(AND(ISNUMBER(OFFSET('Sanitation Data'!$C$13,0,10*ROW('Sanitation Data'!C79))),CO85="No",ISNUMBER(OFFSET('Sanitation Data'!$C$13,0,10*ROW('Sanitation Data'!C79)))),CONCATENATE("[",ROUND(OFFSET('Sanitation Data'!$C$13,0,10*ROW('Sanitation Data'!C79)),0),"]"),IF(AND(ISNUMBER(OFFSET('Sanitation Data'!$C$13,0,10*ROW('Sanitation Data'!C79))),CO85="",ISNUMBER(OFFSET('Sanitation Data'!$C$13,0,10*ROW('Sanitation Data'!C79)))),OFFSET('Sanitation Data'!$C$13,0,10*ROW('Sanitation Data'!C79)),NA())))</f>
        <v>#N/A</v>
      </c>
      <c r="AA85" s="120" t="e">
        <f ca="1">+IF(AND(ISNUMBER(OFFSET('Sanitation Data'!$D$5,0,10*ROW('Sanitation Data'!D79))),CP85="Yes"),100-OFFSET('Sanitation Data'!$D$5,0,10*ROW('Sanitation Data'!D79)),IF(AND(ISNUMBER(OFFSET('Sanitation Data'!$D$5,0,10*ROW('Sanitation Data'!D79))),CP85="No",ISNUMBER(OFFSET('Sanitation Data'!$D$5,0,10*ROW('Sanitation Data'!D79)))),CONCATENATE("[",ROUND(100-OFFSET('Sanitation Data'!$D$5,0,10*ROW('Sanitation Data'!D79)),0),"]"),IF(AND(ISNUMBER(OFFSET('Sanitation Data'!$D$5,0,10*ROW('Sanitation Data'!D79))),CP85="",ISNUMBER(OFFSET('Sanitation Data'!$D$5,0,10*ROW('Sanitation Data'!D79)))),100-OFFSET('Sanitation Data'!$D$5,0,10*ROW('Sanitation Data'!D79)),NA())))</f>
        <v>#N/A</v>
      </c>
      <c r="AB85" s="120" t="e">
        <f ca="1">+IF(AND(ISNUMBER(OFFSET('Sanitation Data'!$D$7,0,10*ROW('Sanitation Data'!D79))),CQ85="Yes"),OFFSET('Sanitation Data'!$D$7,0,10*ROW('Sanitation Data'!G79)),IF(AND(ISNUMBER(OFFSET('Sanitation Data'!$D$7,0,10*ROW('Sanitation Data'!D79))),CQ85="No",ISNUMBER(OFFSET('Sanitation Data'!$D$7,0,10*ROW('Sanitation Data'!D79)))),CONCATENATE("[",ROUND(OFFSET('Sanitation Data'!$D$7,0,10*ROW('Sanitation Data'!D79)),0),"]"),IF(AND(ISNUMBER(OFFSET('Sanitation Data'!$D$7,0,10*ROW('Sanitation Data'!D79))),CQ85="",ISNUMBER(OFFSET('Sanitation Data'!$D$7,0,10*ROW('Sanitation Data'!D79)))),OFFSET('Sanitation Data'!$D$7,0,10*ROW('Sanitation Data'!D79)),NA())))</f>
        <v>#N/A</v>
      </c>
      <c r="AC85" s="120" t="e">
        <f ca="1">+IF(AND(ISNUMBER(OFFSET('Sanitation Data'!$D$11,0,10*ROW('Sanitation Data'!D79))),CR85="Yes"),OFFSET('Sanitation Data'!$D$11,0,10*ROW('Sanitation Data'!D79)),IF(AND(ISNUMBER(OFFSET('Sanitation Data'!$D$11,0,10*ROW('Sanitation Data'!D79))),CR85="No",ISNUMBER(OFFSET('Sanitation Data'!$D$11,0,10*ROW('Sanitation Data'!D79)))),CONCATENATE("[",ROUND(OFFSET('Sanitation Data'!$D$11,0,10*ROW('Sanitation Data'!D79)),0),"]"),IF(AND(ISNUMBER(OFFSET('Sanitation Data'!$D$11,0,10*ROW('Sanitation Data'!D79))),CR85="",ISNUMBER(OFFSET('Sanitation Data'!$D$11,0,10*ROW('Sanitation Data'!D79)))),OFFSET('Sanitation Data'!$D$11,0,10*ROW('Sanitation Data'!D79)),NA())))</f>
        <v>#N/A</v>
      </c>
      <c r="AD85" s="120" t="e">
        <f ca="1">+IF(AND(ISNUMBER(OFFSET('Sanitation Data'!$D$12,0,10*ROW('Sanitation Data'!D79))),CS85="Yes"),OFFSET('Sanitation Data'!$D$12,0,10*ROW('Sanitation Data'!D79)),IF(AND(ISNUMBER(OFFSET('Sanitation Data'!$D$12,0,10*ROW('Sanitation Data'!D79))),CS85="No",ISNUMBER(OFFSET('Sanitation Data'!$D$12,0,10*ROW('Sanitation Data'!D79)))),CONCATENATE("[",ROUND(OFFSET('Sanitation Data'!$D$12,0,10*ROW('Sanitation Data'!D79)),0),"]"),IF(AND(ISNUMBER(OFFSET('Sanitation Data'!$D$12,0,10*ROW('Sanitation Data'!D79))),CS85="",ISNUMBER(OFFSET('Sanitation Data'!$D$12,0,10*ROW('Sanitation Data'!D79)))),OFFSET('Sanitation Data'!$D$12,0,10*ROW('Sanitation Data'!D79)),NA())))</f>
        <v>#N/A</v>
      </c>
      <c r="AE85" s="120" t="e">
        <f ca="1">+IF(AND(ISNUMBER(OFFSET('Sanitation Data'!$D$13,0,10*ROW('Sanitation Data'!D79))),CT85="Yes"),OFFSET('Sanitation Data'!$D$13,0,10*ROW('Sanitation Data'!D79)),IF(AND(ISNUMBER(OFFSET('Sanitation Data'!$D$13,0,10*ROW('Sanitation Data'!D79))),CT85="No",ISNUMBER(OFFSET('Sanitation Data'!$D$13,0,10*ROW('Sanitation Data'!D79)))),CONCATENATE("[",ROUND(OFFSET('Sanitation Data'!$D$13,0,10*ROW('Sanitation Data'!D79)),0),"]"),IF(AND(ISNUMBER(OFFSET('Sanitation Data'!$D$13,0,10*ROW('Sanitation Data'!D79))),CT85="",ISNUMBER(OFFSET('Sanitation Data'!$D$13,0,10*ROW('Sanitation Data'!D79)))),OFFSET('Sanitation Data'!$D$13,0,10*ROW('Sanitation Data'!D79)),NA())))</f>
        <v>#N/A</v>
      </c>
      <c r="AF85" s="120" t="e">
        <f ca="1">+IF(AND(ISNUMBER(OFFSET('Sanitation Data'!$E$5,0,10*ROW('Sanitation Data'!E79))),CU85="Yes"),100-OFFSET('Sanitation Data'!$E$5,0,10*ROW('Sanitation Data'!E79)),IF(AND(ISNUMBER(OFFSET('Sanitation Data'!$E$5,0,10*ROW('Sanitation Data'!E79))),CU85="No",ISNUMBER(OFFSET('Sanitation Data'!$E$5,0,10*ROW('Sanitation Data'!E79)))),CONCATENATE("[",ROUND(100-OFFSET('Sanitation Data'!$E$5,0,10*ROW('Sanitation Data'!E79)),0),"]"),IF(AND(ISNUMBER(OFFSET('Sanitation Data'!$E$5,0,10*ROW('Sanitation Data'!E79))),CU85="",ISNUMBER(OFFSET('Sanitation Data'!$E$5,0,10*ROW('Sanitation Data'!E79)))),100-OFFSET('Sanitation Data'!$E$5,0,10*ROW('Sanitation Data'!E79)),NA())))</f>
        <v>#N/A</v>
      </c>
      <c r="AG85" s="120" t="e">
        <f ca="1">+IF(AND(ISNUMBER(OFFSET('Sanitation Data'!$E$7,0,10*ROW('Sanitation Data'!E79))),CV85="Yes"),OFFSET('Sanitation Data'!$E$7,0,10*ROW('Sanitation Data'!E79)),IF(AND(ISNUMBER(OFFSET('Sanitation Data'!$E$7,0,10*ROW('Sanitation Data'!E79))),CV85="No",ISNUMBER(OFFSET('Sanitation Data'!$E$7,0,10*ROW('Sanitation Data'!E79)))),CONCATENATE("[",ROUND(OFFSET('Sanitation Data'!$E$7,0,10*ROW('Sanitation Data'!E79)),0),"]"),IF(AND(ISNUMBER(OFFSET('Sanitation Data'!$E$7,0,10*ROW('Sanitation Data'!E79))),CV85="",ISNUMBER(OFFSET('Sanitation Data'!$E$7,0,10*ROW('Sanitation Data'!E79)))),OFFSET('Sanitation Data'!$E$7,0,10*ROW('Sanitation Data'!E79)),NA())))</f>
        <v>#N/A</v>
      </c>
      <c r="AH85" s="120" t="e">
        <f ca="1">+IF(AND(ISNUMBER(OFFSET('Sanitation Data'!$E$11,0,10*ROW('Sanitation Data'!E79))),CW85="Yes"),OFFSET('Sanitation Data'!$E$11,0,10*ROW('Sanitation Data'!E79)),IF(AND(ISNUMBER(OFFSET('Sanitation Data'!$E$11,0,10*ROW('Sanitation Data'!E79))),CW85="No",ISNUMBER(OFFSET('Sanitation Data'!$E$11,0,10*ROW('Sanitation Data'!E79)))),CONCATENATE("[",ROUND(OFFSET('Sanitation Data'!$E$11,0,10*ROW('Sanitation Data'!E79)),0),"]"),IF(AND(ISNUMBER(OFFSET('Sanitation Data'!$E$11,0,10*ROW('Sanitation Data'!E79))),CW85="",ISNUMBER(OFFSET('Sanitation Data'!$E$11,0,10*ROW('Sanitation Data'!E79)))),OFFSET('Sanitation Data'!$E$11,0,10*ROW('Sanitation Data'!E79)),NA())))</f>
        <v>#N/A</v>
      </c>
      <c r="AI85" s="120" t="e">
        <f ca="1">+IF(AND(ISNUMBER(OFFSET('Sanitation Data'!$E$12,0,10*ROW('Sanitation Data'!E79))),CX85="Yes"),OFFSET('Sanitation Data'!$E$12,0,10*ROW('Sanitation Data'!E79)),IF(AND(ISNUMBER(OFFSET('Sanitation Data'!$E$12,0,10*ROW('Sanitation Data'!E79))),CX85="No",ISNUMBER(OFFSET('Sanitation Data'!$E$12,0,10*ROW('Sanitation Data'!E79)))),CONCATENATE("[",ROUND(OFFSET('Sanitation Data'!$E$12,0,10*ROW('Sanitation Data'!E79)),0),"]"),IF(AND(ISNUMBER(OFFSET('Sanitation Data'!$E$12,0,10*ROW('Sanitation Data'!E79))),CX85="",ISNUMBER(OFFSET('Sanitation Data'!$E$12,0,10*ROW('Sanitation Data'!E79)))),OFFSET('Sanitation Data'!$E$12,0,10*ROW('Sanitation Data'!E79)),NA())))</f>
        <v>#N/A</v>
      </c>
      <c r="AJ85" s="120" t="e">
        <f ca="1">+IF(AND(ISNUMBER(OFFSET('Sanitation Data'!$E$13,0,10*ROW('Sanitation Data'!E79))),CY85="Yes"),OFFSET('Sanitation Data'!$E$13,0,10*ROW('Sanitation Data'!E79)),IF(AND(ISNUMBER(OFFSET('Sanitation Data'!$E$13,0,10*ROW('Sanitation Data'!E79))),CY85="No",ISNUMBER(OFFSET('Sanitation Data'!$E$13,0,10*ROW('Sanitation Data'!E79)))),CONCATENATE("[",ROUND(OFFSET('Sanitation Data'!$E$13,0,10*ROW('Sanitation Data'!E79)),0),"]"),IF(AND(ISNUMBER(OFFSET('Sanitation Data'!$E$13,0,10*ROW('Sanitation Data'!E79))),CY85="",ISNUMBER(OFFSET('Sanitation Data'!$E$13,0,10*ROW('Sanitation Data'!E79)))),OFFSET('Sanitation Data'!$E$13,0,10*ROW('Sanitation Data'!E79)),NA())))</f>
        <v>#N/A</v>
      </c>
      <c r="AK85" s="120" t="e">
        <f ca="1">+IF(AND(ISNUMBER(OFFSET('Sanitation Data'!$F$5,0,10*ROW('Sanitation Data'!F79))),CZ85="Yes"),100-OFFSET('Sanitation Data'!$F$5,0,10*ROW('Sanitation Data'!F79)),IF(AND(ISNUMBER(OFFSET('Sanitation Data'!$F$5,0,10*ROW('Sanitation Data'!F79))),CZ85="No",ISNUMBER(OFFSET('Sanitation Data'!$F$5,0,10*ROW('Sanitation Data'!F79)))),CONCATENATE("[",ROUND(100-OFFSET('Sanitation Data'!$F$5,0,10*ROW('Sanitation Data'!F79)),0),"]"),IF(AND(ISNUMBER(OFFSET('Sanitation Data'!$F$5,0,10*ROW('Sanitation Data'!F79))),CZ85="",ISNUMBER(OFFSET('Sanitation Data'!$F$5,0,10*ROW('Sanitation Data'!F79)))),100-OFFSET('Sanitation Data'!$F$5,0,10*ROW('Sanitation Data'!F79)),NA())))</f>
        <v>#N/A</v>
      </c>
      <c r="AL85" s="120" t="e">
        <f ca="1">+IF(AND(ISNUMBER(OFFSET('Sanitation Data'!$F$7,0,10*ROW('Sanitation Data'!F79))),DA85="Yes"),OFFSET('Sanitation Data'!$F$7,0,10*ROW('Sanitation Data'!F79)),IF(AND(ISNUMBER(OFFSET('Sanitation Data'!$F$7,0,10*ROW('Sanitation Data'!F79))),DA85="No",ISNUMBER(OFFSET('Sanitation Data'!$F$7,0,10*ROW('Sanitation Data'!F79)))),CONCATENATE("[",ROUND(OFFSET('Sanitation Data'!$F$7,0,10*ROW('Sanitation Data'!F79)),0),"]"),IF(AND(ISNUMBER(OFFSET('Sanitation Data'!$F$7,0,10*ROW('Sanitation Data'!F79))),DA85="",ISNUMBER(OFFSET('Sanitation Data'!$F$7,0,10*ROW('Sanitation Data'!F79)))),OFFSET('Sanitation Data'!$F$7,0,10*ROW('Sanitation Data'!F79)),NA())))</f>
        <v>#N/A</v>
      </c>
      <c r="AM85" s="120" t="e">
        <f ca="1">+IF(AND(ISNUMBER(OFFSET('Sanitation Data'!$F$11,0,10*ROW('Sanitation Data'!F79))),DB85="Yes"),OFFSET('Sanitation Data'!$F$11,0,10*ROW('Sanitation Data'!F79)),IF(AND(ISNUMBER(OFFSET('Sanitation Data'!$F$11,0,10*ROW('Sanitation Data'!F79))),DB85="No",ISNUMBER(OFFSET('Sanitation Data'!$F$11,0,10*ROW('Sanitation Data'!F79)))),CONCATENATE("[",ROUND(OFFSET('Sanitation Data'!$F$11,0,10*ROW('Sanitation Data'!F79)),0),"]"),IF(AND(ISNUMBER(OFFSET('Sanitation Data'!$F$11,0,10*ROW('Sanitation Data'!F79))),DB85="",ISNUMBER(OFFSET('Sanitation Data'!$F$11,0,10*ROW('Sanitation Data'!F79)))),OFFSET('Sanitation Data'!$F$11,0,10*ROW('Sanitation Data'!F79)),NA())))</f>
        <v>#N/A</v>
      </c>
      <c r="AN85" s="120" t="e">
        <f ca="1">+IF(AND(ISNUMBER(OFFSET('Sanitation Data'!$F$12,0,10*ROW('Sanitation Data'!F79))),DC85="Yes"),OFFSET('Sanitation Data'!$F$12,0,10*ROW('Sanitation Data'!F79)),IF(AND(ISNUMBER(OFFSET('Sanitation Data'!$F$12,0,10*ROW('Sanitation Data'!F79))),DC85="No",ISNUMBER(OFFSET('Sanitation Data'!$F$12,0,10*ROW('Sanitation Data'!F79)))),CONCATENATE("[",ROUND(OFFSET('Sanitation Data'!$F$12,0,10*ROW('Sanitation Data'!F79)),0),"]"),IF(AND(ISNUMBER(OFFSET('Sanitation Data'!$F$12,0,10*ROW('Sanitation Data'!F79))),DC85="",ISNUMBER(OFFSET('Sanitation Data'!$F$12,0,10*ROW('Sanitation Data'!F79)))),OFFSET('Sanitation Data'!$F$12,0,10*ROW('Sanitation Data'!F79)),NA())))</f>
        <v>#N/A</v>
      </c>
      <c r="AO85" s="120" t="e">
        <f ca="1">+IF(AND(ISNUMBER(OFFSET('Sanitation Data'!$F$13,0,10*ROW('Sanitation Data'!F79))),DD85="Yes"),OFFSET('Sanitation Data'!$F$13,0,10*ROW('Sanitation Data'!F79)),IF(AND(ISNUMBER(OFFSET('Sanitation Data'!$F$13,0,10*ROW('Sanitation Data'!F79))),DD85="No",ISNUMBER(OFFSET('Sanitation Data'!$F$13,0,10*ROW('Sanitation Data'!F79)))),CONCATENATE("[",ROUND(OFFSET('Sanitation Data'!$F$13,0,10*ROW('Sanitation Data'!F79)),0),"]"),IF(AND(ISNUMBER(OFFSET('Sanitation Data'!$F$13,0,10*ROW('Sanitation Data'!F79))),DD85="",ISNUMBER(OFFSET('Sanitation Data'!$F$13,0,10*ROW('Sanitation Data'!F79)))),OFFSET('Sanitation Data'!$F$13,0,10*ROW('Sanitation Data'!F79)),NA())))</f>
        <v>#N/A</v>
      </c>
      <c r="AP85" s="120" t="e">
        <f ca="1">+IF(AND(ISNUMBER(OFFSET('Sanitation Data'!$G$5,0,10*ROW('Sanitation Data'!G79))),DE85="Yes"),100-OFFSET('Sanitation Data'!$G$5,0,10*ROW('Sanitation Data'!G79)),IF(AND(ISNUMBER(OFFSET('Sanitation Data'!$G$5,0,10*ROW('Sanitation Data'!G79))),DE85="No",ISNUMBER(OFFSET('Sanitation Data'!$G$5,0,10*ROW('Sanitation Data'!G79)))),CONCATENATE("[",ROUND(100-OFFSET('Sanitation Data'!$G$5,0,10*ROW('Sanitation Data'!G79)),0),"]"),IF(AND(ISNUMBER(OFFSET('Sanitation Data'!$G$5,0,10*ROW('Sanitation Data'!G79))),DE85="",ISNUMBER(OFFSET('Sanitation Data'!$G$5,0,10*ROW('Sanitation Data'!G79)))),100-OFFSET('Sanitation Data'!$G$5,0,10*ROW('Sanitation Data'!G79)),NA())))</f>
        <v>#N/A</v>
      </c>
      <c r="AQ85" s="120" t="e">
        <f ca="1">+IF(AND(ISNUMBER(OFFSET('Sanitation Data'!$G$7,0,10*ROW('Sanitation Data'!G79))),DF85="Yes"),OFFSET('Sanitation Data'!$G$7,0,10*ROW('Sanitation Data'!G79)),IF(AND(ISNUMBER(OFFSET('Sanitation Data'!$G$7,0,10*ROW('Sanitation Data'!G79))),DF85="No",ISNUMBER(OFFSET('Sanitation Data'!$G$7,0,10*ROW('Sanitation Data'!G79)))),CONCATENATE("[",ROUND(OFFSET('Sanitation Data'!$G$7,0,10*ROW('Sanitation Data'!G79)),0),"]"),IF(AND(ISNUMBER(OFFSET('Sanitation Data'!$G$7,0,10*ROW('Sanitation Data'!G79))),DF85="",ISNUMBER(OFFSET('Sanitation Data'!$G$7,0,10*ROW('Sanitation Data'!G79)))),OFFSET('Sanitation Data'!$G$7,0,10*ROW('Sanitation Data'!G79)),NA())))</f>
        <v>#N/A</v>
      </c>
      <c r="AR85" s="120" t="e">
        <f ca="1">+IF(AND(ISNUMBER(OFFSET('Sanitation Data'!$G$11,0,10*ROW('Sanitation Data'!G79))),DG85="Yes"),OFFSET('Sanitation Data'!$G$11,0,10*ROW('Sanitation Data'!G79)),IF(AND(ISNUMBER(OFFSET('Sanitation Data'!$G$11,0,10*ROW('Sanitation Data'!G79))),DG85="No",ISNUMBER(OFFSET('Sanitation Data'!$G$11,0,10*ROW('Sanitation Data'!G79)))),CONCATENATE("[",ROUND(OFFSET('Sanitation Data'!$G$11,0,10*ROW('Sanitation Data'!G79)),0),"]"),IF(AND(ISNUMBER(OFFSET('Sanitation Data'!$G$11,0,10*ROW('Sanitation Data'!G79))),DG85="",ISNUMBER(OFFSET('Sanitation Data'!$G$11,0,10*ROW('Sanitation Data'!G79)))),OFFSET('Sanitation Data'!$G$11,0,10*ROW('Sanitation Data'!G79)),NA())))</f>
        <v>#N/A</v>
      </c>
      <c r="AS85" s="120" t="e">
        <f ca="1">+IF(AND(ISNUMBER(OFFSET('Sanitation Data'!$G$12,0,10*ROW('Sanitation Data'!G79))),DH85="Yes"),OFFSET('Sanitation Data'!$G$12,0,10*ROW('Sanitation Data'!G79)),IF(AND(ISNUMBER(OFFSET('Sanitation Data'!$G$12,0,10*ROW('Sanitation Data'!G79))),DH85="No",ISNUMBER(OFFSET('Sanitation Data'!$G$12,0,10*ROW('Sanitation Data'!G79)))),CONCATENATE("[",ROUND(OFFSET('Sanitation Data'!$G$12,0,10*ROW('Sanitation Data'!G79)),0),"]"),IF(AND(ISNUMBER(OFFSET('Sanitation Data'!$G$12,0,10*ROW('Sanitation Data'!G79))),DH85="",ISNUMBER(OFFSET('Sanitation Data'!$G$12,0,10*ROW('Sanitation Data'!G79)))),OFFSET('Sanitation Data'!$G$12,0,10*ROW('Sanitation Data'!G79)),NA())))</f>
        <v>#N/A</v>
      </c>
      <c r="AT85" s="120" t="e">
        <f ca="1">+IF(AND(ISNUMBER(OFFSET('Sanitation Data'!$G$13,0,10*ROW('Sanitation Data'!G79))),DI85="Yes"),OFFSET('Sanitation Data'!$G$13,0,10*ROW('Sanitation Data'!G79)),IF(AND(ISNUMBER(OFFSET('Sanitation Data'!$G$13,0,10*ROW('Sanitation Data'!G79))),DI85="No",ISNUMBER(OFFSET('Sanitation Data'!$G$13,0,10*ROW('Sanitation Data'!G79)))),CONCATENATE("[",ROUND(OFFSET('Sanitation Data'!$G$13,0,10*ROW('Sanitation Data'!G79)),0),"]"),IF(AND(ISNUMBER(OFFSET('Sanitation Data'!$G$13,0,10*ROW('Sanitation Data'!G79))),DI85="",ISNUMBER(OFFSET('Sanitation Data'!$G$13,0,10*ROW('Sanitation Data'!G79)))),OFFSET('Sanitation Data'!$G$13,0,10*ROW('Sanitation Data'!G79)),NA())))</f>
        <v>#N/A</v>
      </c>
      <c r="AU85" s="120" t="e">
        <f ca="1">+IF(AND(ISNUMBER(OFFSET('Sanitation Data'!$H$5,0,10*ROW('Sanitation Data'!H79))),DJ85="Yes"),100-OFFSET('Sanitation Data'!$H$5,0,10*ROW('Sanitation Data'!H79)),IF(AND(ISNUMBER(OFFSET('Sanitation Data'!$H$5,0,10*ROW('Sanitation Data'!H79))),DJ85="No",ISNUMBER(OFFSET('Sanitation Data'!$H$5,0,10*ROW('Sanitation Data'!H79)))),CONCATENATE("[",ROUND(100-OFFSET('Sanitation Data'!$H$5,0,10*ROW('Sanitation Data'!H79)),0),"]"),IF(AND(ISNUMBER(OFFSET('Sanitation Data'!$H$5,0,10*ROW('Sanitation Data'!H79))),DJ85="",ISNUMBER(OFFSET('Sanitation Data'!$H$5,0,10*ROW('Sanitation Data'!H79)))),100-OFFSET('Sanitation Data'!$H$5,0,10*ROW('Sanitation Data'!H79)),NA())))</f>
        <v>#N/A</v>
      </c>
      <c r="AV85" s="120" t="e">
        <f ca="1">+IF(AND(ISNUMBER(OFFSET('Sanitation Data'!$H$7,0,10*ROW('Sanitation Data'!H79))),DK85="Yes"),OFFSET('Sanitation Data'!$H$7,0,10*ROW('Sanitation Data'!H79)),IF(AND(ISNUMBER(OFFSET('Sanitation Data'!$H$7,0,10*ROW('Sanitation Data'!H79))),DK85="No",ISNUMBER(OFFSET('Sanitation Data'!$H$7,0,10*ROW('Sanitation Data'!H79)))),CONCATENATE("[",ROUND(OFFSET('Sanitation Data'!$H$7,0,10*ROW('Sanitation Data'!H79)),0),"]"),IF(AND(ISNUMBER(OFFSET('Sanitation Data'!$H$7,0,10*ROW('Sanitation Data'!H79))),DK85="",ISNUMBER(OFFSET('Sanitation Data'!$H$7,0,10*ROW('Sanitation Data'!H79)))),OFFSET('Sanitation Data'!$H$7,0,10*ROW('Sanitation Data'!H79)),NA())))</f>
        <v>#N/A</v>
      </c>
      <c r="AW85" s="120" t="e">
        <f ca="1">+IF(AND(ISNUMBER(OFFSET('Sanitation Data'!$H$11,0,10*ROW('Sanitation Data'!H79))),DL85="Yes"),OFFSET('Sanitation Data'!$H$11,0,10*ROW('Sanitation Data'!H79)),IF(AND(ISNUMBER(OFFSET('Sanitation Data'!$H$11,0,10*ROW('Sanitation Data'!H79))),DL85="No",ISNUMBER(OFFSET('Sanitation Data'!$H$11,0,10*ROW('Sanitation Data'!H79)))),CONCATENATE("[",ROUND(OFFSET('Sanitation Data'!$H$11,0,10*ROW('Sanitation Data'!H79)),0),"]"),IF(AND(ISNUMBER(OFFSET('Sanitation Data'!$H$11,0,10*ROW('Sanitation Data'!H79))),DL85="",ISNUMBER(OFFSET('Sanitation Data'!$H$11,0,10*ROW('Sanitation Data'!H79)))),OFFSET('Sanitation Data'!$H$11,0,10*ROW('Sanitation Data'!H79)),NA())))</f>
        <v>#N/A</v>
      </c>
      <c r="AX85" s="120" t="e">
        <f ca="1">+IF(AND(ISNUMBER(OFFSET('Sanitation Data'!$H$12,0,10*ROW('Sanitation Data'!H79))),DM85="Yes"),OFFSET('Sanitation Data'!$H$12,0,10*ROW('Sanitation Data'!H79)),IF(AND(ISNUMBER(OFFSET('Sanitation Data'!$H$12,0,10*ROW('Sanitation Data'!H79))),DM85="No",ISNUMBER(OFFSET('Sanitation Data'!$H$12,0,10*ROW('Sanitation Data'!H79)))),CONCATENATE("[",ROUND(OFFSET('Sanitation Data'!$H$12,0,10*ROW('Sanitation Data'!H79)),0),"]"),IF(AND(ISNUMBER(OFFSET('Sanitation Data'!$H$12,0,10*ROW('Sanitation Data'!H79))),DM85="",ISNUMBER(OFFSET('Sanitation Data'!$H$12,0,10*ROW('Sanitation Data'!H79)))),OFFSET('Sanitation Data'!$H$12,0,10*ROW('Sanitation Data'!H79)),NA())))</f>
        <v>#N/A</v>
      </c>
      <c r="AY85" s="120" t="e">
        <f ca="1">+IF(AND(ISNUMBER(OFFSET('Sanitation Data'!$H$13,0,10*ROW('Sanitation Data'!H79))),DN85="Yes"),OFFSET('Sanitation Data'!$H$13,0,10*ROW('Sanitation Data'!H79)),IF(AND(ISNUMBER(OFFSET('Sanitation Data'!$H$13,0,10*ROW('Sanitation Data'!H79))),DN85="No",ISNUMBER(OFFSET('Sanitation Data'!$H$13,0,10*ROW('Sanitation Data'!H79)))),CONCATENATE("[",ROUND(OFFSET('Sanitation Data'!$H$13,0,10*ROW('Sanitation Data'!H79)),0),"]"),IF(AND(ISNUMBER(OFFSET('Sanitation Data'!$H$13,0,10*ROW('Sanitation Data'!H79))),DN85="",ISNUMBER(OFFSET('Sanitation Data'!$H$13,0,10*ROW('Sanitation Data'!H79)))),OFFSET('Sanitation Data'!$H$13,0,10*ROW('Sanitation Data'!H79)),NA())))</f>
        <v>#N/A</v>
      </c>
      <c r="AZ85" s="121" t="e">
        <f ca="1">+IF(AND(ISNUMBER(OFFSET('Hygiene Data'!$C$6,0,10*ROW('Hygiene Data'!C79))),DO85="Yes"),OFFSET('Hygiene Data'!$C$6,0,10*ROW('Hygiene Data'!C79)),IF(AND(ISNUMBER(OFFSET('Hygiene Data'!$C$6,0,10*ROW('Hygiene Data'!C79))),DO85="No",ISNUMBER(OFFSET('Hygiene Data'!$C$6,0,10*ROW('Hygiene Data'!C79)))),CONCATENATE("[",ROUND(OFFSET('Hygiene Data'!$C$6,0,10*ROW('Hygiene Data'!C79)),0),"]"),IF(AND(ISNUMBER(OFFSET('Hygiene Data'!$C$6,0,10*ROW('Hygiene Data'!C79))),DO85="",ISNUMBER(OFFSET('Hygiene Data'!$C$6,0,10*ROW('Hygiene Data'!C79)))),OFFSET('Hygiene Data'!$C$6,0,10*ROW('Hygiene Data'!C79)),NA())))</f>
        <v>#N/A</v>
      </c>
      <c r="BA85" s="121" t="e">
        <f ca="1">+IF(AND(ISNUMBER(OFFSET('Hygiene Data'!$C$8,0,10*ROW('Hygiene Data'!C79))),DP85="Yes"),OFFSET('Hygiene Data'!$C$8,0,10*ROW('Hygiene Data'!C79)),IF(AND(ISNUMBER(OFFSET('Hygiene Data'!$C$8,0,10*ROW('Hygiene Data'!C79))),DP85="No",ISNUMBER(OFFSET('Hygiene Data'!$C$8,0,10*ROW('Hygiene Data'!C79)))),CONCATENATE("[",ROUND(OFFSET('Hygiene Data'!$C$8,0,10*ROW('Hygiene Data'!C79)),0),"]"),IF(AND(ISNUMBER(OFFSET('Hygiene Data'!$C$8,0,10*ROW('Hygiene Data'!C79))),DP85="",ISNUMBER(OFFSET('Hygiene Data'!$C$8,0,10*ROW('Hygiene Data'!C79)))),OFFSET('Hygiene Data'!$C$8,0,10*ROW('Hygiene Data'!C79)),NA())))</f>
        <v>#N/A</v>
      </c>
      <c r="BB85" s="121" t="e">
        <f ca="1">+IF(AND(ISNUMBER(OFFSET('Hygiene Data'!$C$10,0,10*ROW('Hygiene Data'!C79))),DQ85="Yes"),OFFSET('Hygiene Data'!$C$10,0,10*ROW('Hygiene Data'!C79)),IF(AND(ISNUMBER(OFFSET('Hygiene Data'!$C$10,0,10*ROW('Hygiene Data'!C79))),DQ85="No",ISNUMBER(OFFSET('Hygiene Data'!$C$10,0,10*ROW('Hygiene Data'!C79)))),CONCATENATE("[",ROUND(OFFSET('Hygiene Data'!$C$10,0,10*ROW('Hygiene Data'!C79)),0),"]"),IF(AND(ISNUMBER(OFFSET('Hygiene Data'!$C$10,0,10*ROW('Hygiene Data'!C79))),DQ85="",ISNUMBER(OFFSET('Hygiene Data'!$C$10,0,10*ROW('Hygiene Data'!C79)))),OFFSET('Hygiene Data'!$C$10,0,10*ROW('Hygiene Data'!C79)),NA())))</f>
        <v>#N/A</v>
      </c>
      <c r="BC85" s="121" t="e">
        <f ca="1">+IF(AND(ISNUMBER(OFFSET('Hygiene Data'!$D$6,0,10*ROW('Hygiene Data'!D79))),DR85="Yes"),OFFSET('Hygiene Data'!$D$6,0,10*ROW('Hygiene Data'!D79)),IF(AND(ISNUMBER(OFFSET('Hygiene Data'!$D$6,0,10*ROW('Hygiene Data'!D79))),DR85="No",ISNUMBER(OFFSET('Hygiene Data'!$D$6,0,10*ROW('Hygiene Data'!D79)))),CONCATENATE("[",ROUND(OFFSET('Hygiene Data'!$D$6,0,10*ROW('Hygiene Data'!D79)),0),"]"),IF(AND(ISNUMBER(OFFSET('Hygiene Data'!$D$6,0,10*ROW('Hygiene Data'!D79))),DR85="",ISNUMBER(OFFSET('Hygiene Data'!$D$6,0,10*ROW('Hygiene Data'!D79)))),OFFSET('Hygiene Data'!$D$6,0,10*ROW('Hygiene Data'!D79)),NA())))</f>
        <v>#N/A</v>
      </c>
      <c r="BD85" s="121" t="e">
        <f ca="1">+IF(AND(ISNUMBER(OFFSET('Hygiene Data'!$D$8,0,10*ROW('Hygiene Data'!D79))),DS85="Yes"),OFFSET('Hygiene Data'!$D$8,0,10*ROW('Hygiene Data'!D79)),IF(AND(ISNUMBER(OFFSET('Hygiene Data'!$D$8,0,10*ROW('Hygiene Data'!D79))),DS85="No",ISNUMBER(OFFSET('Hygiene Data'!$D$8,0,10*ROW('Hygiene Data'!D79)))),CONCATENATE("[",ROUND(OFFSET('Hygiene Data'!$D$8,0,10*ROW('Hygiene Data'!D79)),0),"]"),IF(AND(ISNUMBER(OFFSET('Hygiene Data'!$D$8,0,10*ROW('Hygiene Data'!D79))),DS85="",ISNUMBER(OFFSET('Hygiene Data'!$D$8,0,10*ROW('Hygiene Data'!D79)))),OFFSET('Hygiene Data'!$D$8,0,10*ROW('Hygiene Data'!D79)),NA())))</f>
        <v>#N/A</v>
      </c>
      <c r="BE85" s="121" t="e">
        <f ca="1">+IF(AND(ISNUMBER(OFFSET('Hygiene Data'!$D$10,0,10*ROW('Hygiene Data'!D79))),DT85="Yes"),OFFSET('Hygiene Data'!$D$10,0,10*ROW('Hygiene Data'!D79)),IF(AND(ISNUMBER(OFFSET('Hygiene Data'!$D$10,0,10*ROW('Hygiene Data'!D79))),DT85="No",ISNUMBER(OFFSET('Hygiene Data'!$D$10,0,10*ROW('Hygiene Data'!D79)))),CONCATENATE("[",ROUND(OFFSET('Hygiene Data'!$D$10,0,10*ROW('Hygiene Data'!D79)),0),"]"),IF(AND(ISNUMBER(OFFSET('Hygiene Data'!$D$10,0,10*ROW('Hygiene Data'!D79))),DT85="",ISNUMBER(OFFSET('Hygiene Data'!$D$10,0,10*ROW('Hygiene Data'!D79)))),OFFSET('Hygiene Data'!$D$10,0,10*ROW('Hygiene Data'!D79)),NA())))</f>
        <v>#N/A</v>
      </c>
      <c r="BF85" s="121" t="e">
        <f ca="1">+IF(AND(ISNUMBER(OFFSET('Hygiene Data'!$E$6,0,10*ROW('Hygiene Data'!E79))),DU85="Yes"),OFFSET('Hygiene Data'!$E$6,0,10*ROW('Hygiene Data'!E79)),IF(AND(ISNUMBER(OFFSET('Hygiene Data'!$E$6,0,10*ROW('Hygiene Data'!E79))),DU85="No",ISNUMBER(OFFSET('Hygiene Data'!$E$6,0,10*ROW('Hygiene Data'!E79)))),CONCATENATE("[",ROUND(OFFSET('Hygiene Data'!$E$6,0,10*ROW('Hygiene Data'!E79)),0),"]"),IF(AND(ISNUMBER(OFFSET('Hygiene Data'!$E$6,0,10*ROW('Hygiene Data'!E79))),DU85="",ISNUMBER(OFFSET('Hygiene Data'!$E$6,0,10*ROW('Hygiene Data'!E79)))),OFFSET('Hygiene Data'!$E$6,0,10*ROW('Hygiene Data'!E79)),NA())))</f>
        <v>#N/A</v>
      </c>
      <c r="BG85" s="121" t="e">
        <f ca="1">+IF(AND(ISNUMBER(OFFSET('Hygiene Data'!$E$8,0,10*ROW('Hygiene Data'!E79))),DV85="Yes"),OFFSET('Hygiene Data'!$E$8,0,10*ROW('Hygiene Data'!E79)),IF(AND(ISNUMBER(OFFSET('Hygiene Data'!$E$8,0,10*ROW('Hygiene Data'!E79))),DV85="No",ISNUMBER(OFFSET('Hygiene Data'!$E$8,0,10*ROW('Hygiene Data'!E79)))),CONCATENATE("[",ROUND(OFFSET('Hygiene Data'!$E$8,0,10*ROW('Hygiene Data'!E79)),0),"]"),IF(AND(ISNUMBER(OFFSET('Hygiene Data'!$E$8,0,10*ROW('Hygiene Data'!E79))),DV85="",ISNUMBER(OFFSET('Hygiene Data'!$E$8,0,10*ROW('Hygiene Data'!E79)))),OFFSET('Hygiene Data'!$E$8,0,10*ROW('Hygiene Data'!E79)),NA())))</f>
        <v>#N/A</v>
      </c>
      <c r="BH85" s="121" t="e">
        <f ca="1">+IF(AND(ISNUMBER(OFFSET('Hygiene Data'!$E$10,0,10*ROW('Hygiene Data'!E79))),DW85="Yes"),OFFSET('Hygiene Data'!$E$10,0,10*ROW('Hygiene Data'!E79)),IF(AND(ISNUMBER(OFFSET('Hygiene Data'!$E$10,0,10*ROW('Hygiene Data'!E79))),DW85="No",ISNUMBER(OFFSET('Hygiene Data'!$E$10,0,10*ROW('Hygiene Data'!E79)))),CONCATENATE("[",ROUND(OFFSET('Hygiene Data'!$E$10,0,10*ROW('Hygiene Data'!E79)),0),"]"),IF(AND(ISNUMBER(OFFSET('Hygiene Data'!$E$10,0,10*ROW('Hygiene Data'!E79))),DW85="",ISNUMBER(OFFSET('Hygiene Data'!$E$10,0,10*ROW('Hygiene Data'!E79)))),OFFSET('Hygiene Data'!$E$10,0,10*ROW('Hygiene Data'!E79)),NA())))</f>
        <v>#N/A</v>
      </c>
      <c r="BI85" s="121" t="e">
        <f ca="1">+IF(AND(ISNUMBER(OFFSET('Hygiene Data'!$F$6,0,10*ROW('Hygiene Data'!F79))),DX85="Yes"),OFFSET('Hygiene Data'!$F$6,0,10*ROW('Hygiene Data'!F79)),IF(AND(ISNUMBER(OFFSET('Hygiene Data'!$F$6,0,10*ROW('Hygiene Data'!F79))),DX85="No",ISNUMBER(OFFSET('Hygiene Data'!$F$6,0,10*ROW('Hygiene Data'!F79)))),CONCATENATE("[",ROUND(OFFSET('Hygiene Data'!$F$6,0,10*ROW('Hygiene Data'!F79)),0),"]"),IF(AND(ISNUMBER(OFFSET('Hygiene Data'!$F$6,0,10*ROW('Hygiene Data'!F79))),DX85="",ISNUMBER(OFFSET('Hygiene Data'!$F$6,0,10*ROW('Hygiene Data'!F79)))),OFFSET('Hygiene Data'!$F$6,0,10*ROW('Hygiene Data'!F79)),NA())))</f>
        <v>#N/A</v>
      </c>
      <c r="BJ85" s="121" t="e">
        <f ca="1">+IF(AND(ISNUMBER(OFFSET('Hygiene Data'!$F$8,0,10*ROW('Hygiene Data'!F79))),DY85="Yes"),OFFSET('Hygiene Data'!$F$8,0,10*ROW('Hygiene Data'!F79)),IF(AND(ISNUMBER(OFFSET('Hygiene Data'!$F$8,0,10*ROW('Hygiene Data'!F79))),DY85="No",ISNUMBER(OFFSET('Hygiene Data'!$F$8,0,10*ROW('Hygiene Data'!F79)))),CONCATENATE("[",ROUND(OFFSET('Hygiene Data'!$F$8,0,10*ROW('Hygiene Data'!F79)),0),"]"),IF(AND(ISNUMBER(OFFSET('Hygiene Data'!$F$8,0,10*ROW('Hygiene Data'!F79))),DY85="",ISNUMBER(OFFSET('Hygiene Data'!$F$8,0,10*ROW('Hygiene Data'!F79)))),OFFSET('Hygiene Data'!$F$8,0,10*ROW('Hygiene Data'!F79)),NA())))</f>
        <v>#N/A</v>
      </c>
      <c r="BK85" s="121" t="e">
        <f ca="1">+IF(AND(ISNUMBER(OFFSET('Hygiene Data'!$F$10,0,10*ROW('Hygiene Data'!F79))),DZ85="Yes"),OFFSET('Hygiene Data'!$F$10,0,10*ROW('Hygiene Data'!F79)),IF(AND(ISNUMBER(OFFSET('Hygiene Data'!$F$10,0,10*ROW('Hygiene Data'!F79))),DZ85="No",ISNUMBER(OFFSET('Hygiene Data'!$F$10,0,10*ROW('Hygiene Data'!F79)))),CONCATENATE("[",ROUND(OFFSET('Hygiene Data'!$F$10,0,10*ROW('Hygiene Data'!F79)),0),"]"),IF(AND(ISNUMBER(OFFSET('Hygiene Data'!$F$10,0,10*ROW('Hygiene Data'!F79))),DZ85="",ISNUMBER(OFFSET('Hygiene Data'!$F$10,0,10*ROW('Hygiene Data'!F79)))),OFFSET('Hygiene Data'!$F$10,0,10*ROW('Hygiene Data'!F79)),NA())))</f>
        <v>#N/A</v>
      </c>
      <c r="BL85" s="121" t="e">
        <f ca="1">+IF(AND(ISNUMBER(OFFSET('Hygiene Data'!$G$6,0,10*ROW('Hygiene Data'!G79))),EA85="Yes"),OFFSET('Hygiene Data'!$G$6,0,10*ROW('Hygiene Data'!G79)),IF(AND(ISNUMBER(OFFSET('Hygiene Data'!$G$6,0,10*ROW('Hygiene Data'!G79))),EA85="No",ISNUMBER(OFFSET('Hygiene Data'!$G$6,0,10*ROW('Hygiene Data'!G79)))),CONCATENATE("[",ROUND(OFFSET('Hygiene Data'!$G$6,0,10*ROW('Hygiene Data'!G79)),0),"]"),IF(AND(ISNUMBER(OFFSET('Hygiene Data'!$G$6,0,10*ROW('Hygiene Data'!G79))),EA85="",ISNUMBER(OFFSET('Hygiene Data'!$G$6,0,10*ROW('Hygiene Data'!G79)))),OFFSET('Hygiene Data'!$G$6,0,10*ROW('Hygiene Data'!G79)),NA())))</f>
        <v>#N/A</v>
      </c>
      <c r="BM85" s="121" t="e">
        <f ca="1">+IF(AND(ISNUMBER(OFFSET('Hygiene Data'!$G$8,0,10*ROW('Hygiene Data'!G79))),EB85="Yes"),OFFSET('Hygiene Data'!$G$8,0,10*ROW('Hygiene Data'!G79)),IF(AND(ISNUMBER(OFFSET('Hygiene Data'!$G$8,0,10*ROW('Hygiene Data'!G79))),EB85="No",ISNUMBER(OFFSET('Hygiene Data'!$G$8,0,10*ROW('Hygiene Data'!G79)))),CONCATENATE("[",ROUND(OFFSET('Hygiene Data'!$G$8,0,10*ROW('Hygiene Data'!G79)),0),"]"),IF(AND(ISNUMBER(OFFSET('Hygiene Data'!$G$8,0,10*ROW('Hygiene Data'!G79))),EB85="",ISNUMBER(OFFSET('Hygiene Data'!$G$8,0,10*ROW('Hygiene Data'!G79)))),OFFSET('Hygiene Data'!$G$8,0,10*ROW('Hygiene Data'!G79)),NA())))</f>
        <v>#N/A</v>
      </c>
      <c r="BN85" s="121" t="e">
        <f ca="1">+IF(AND(ISNUMBER(OFFSET('Hygiene Data'!$G$10,0,10*ROW('Hygiene Data'!G79))),EC85="Yes"),OFFSET('Hygiene Data'!$G$10,0,10*ROW('Hygiene Data'!G79)),IF(AND(ISNUMBER(OFFSET('Hygiene Data'!$G$10,0,10*ROW('Hygiene Data'!G79))),EC85="No",ISNUMBER(OFFSET('Hygiene Data'!$G$10,0,10*ROW('Hygiene Data'!G79)))),CONCATENATE("[",ROUND(OFFSET('Hygiene Data'!$G$10,0,10*ROW('Hygiene Data'!G79)),0),"]"),IF(AND(ISNUMBER(OFFSET('Hygiene Data'!$G$10,0,10*ROW('Hygiene Data'!G79))),EC85="",ISNUMBER(OFFSET('Hygiene Data'!$G$10,0,10*ROW('Hygiene Data'!G79)))),OFFSET('Hygiene Data'!$G$10,0,10*ROW('Hygiene Data'!G79)),NA())))</f>
        <v>#N/A</v>
      </c>
      <c r="BO85" s="121" t="e">
        <f ca="1">+IF(AND(ISNUMBER(OFFSET('Hygiene Data'!$H$6,0,10*ROW('Hygiene Data'!H79))),ED85="Yes"),OFFSET('Hygiene Data'!$H$6,0,10*ROW('Hygiene Data'!H79)),IF(AND(ISNUMBER(OFFSET('Hygiene Data'!$H$6,0,10*ROW('Hygiene Data'!H79))),ED85="No",ISNUMBER(OFFSET('Hygiene Data'!$H$6,0,10*ROW('Hygiene Data'!H79)))),CONCATENATE("[",ROUND(OFFSET('Hygiene Data'!$H$6,0,10*ROW('Hygiene Data'!H79)),0),"]"),IF(AND(ISNUMBER(OFFSET('Hygiene Data'!$H$6,0,10*ROW('Hygiene Data'!H79))),ED85="",ISNUMBER(OFFSET('Hygiene Data'!$H$6,0,10*ROW('Hygiene Data'!H79)))),OFFSET('Hygiene Data'!$H$6,0,10*ROW('Hygiene Data'!H79)),NA())))</f>
        <v>#N/A</v>
      </c>
      <c r="BP85" s="121" t="e">
        <f ca="1">+IF(AND(ISNUMBER(OFFSET('Hygiene Data'!$H$8,0,10*ROW('Hygiene Data'!H79))),EE85="Yes"),OFFSET('Hygiene Data'!$H$8,0,10*ROW('Hygiene Data'!H79)),IF(AND(ISNUMBER(OFFSET('Hygiene Data'!$H$8,0,10*ROW('Hygiene Data'!H79))),EE85="No",ISNUMBER(OFFSET('Hygiene Data'!$H$8,0,10*ROW('Hygiene Data'!H79)))),CONCATENATE("[",ROUND(OFFSET('Hygiene Data'!$H$8,0,10*ROW('Hygiene Data'!H79)),0),"]"),IF(AND(ISNUMBER(OFFSET('Hygiene Data'!$H$8,0,10*ROW('Hygiene Data'!H79))),EE85="",ISNUMBER(OFFSET('Hygiene Data'!$H$8,0,10*ROW('Hygiene Data'!H79)))),OFFSET('Hygiene Data'!$H$8,0,10*ROW('Hygiene Data'!H79)),NA())))</f>
        <v>#N/A</v>
      </c>
      <c r="BQ85" s="121" t="e">
        <f ca="1">+IF(AND(ISNUMBER(OFFSET('Hygiene Data'!$H$10,0,10*ROW('Hygiene Data'!H79))),EF85="Yes"),OFFSET('Hygiene Data'!$H$10,0,10*ROW('Hygiene Data'!H79)),IF(AND(ISNUMBER(OFFSET('Hygiene Data'!$H$10,0,10*ROW('Hygiene Data'!H79))),EF85="No",ISNUMBER(OFFSET('Hygiene Data'!$H$10,0,10*ROW('Hygiene Data'!H79)))),CONCATENATE("[",ROUND(OFFSET('Hygiene Data'!$H$10,0,10*ROW('Hygiene Data'!H79)),0),"]"),IF(AND(ISNUMBER(OFFSET('Hygiene Data'!$H$10,0,10*ROW('Hygiene Data'!H79))),EF85="",ISNUMBER(OFFSET('Hygiene Data'!$H$10,0,10*ROW('Hygiene Data'!H79)))),OFFSET('Hygiene Data'!$H$10,0,10*ROW('Hygiene Data'!H79)),NA())))</f>
        <v>#N/A</v>
      </c>
      <c r="BS85" s="28" t="str">
        <f ca="1">+IF(OFFSET('Water Data'!$C$28,0,10*ROW('Water Data'!C79))="","",OFFSET('Water Data'!$C$28,0,10*ROW('Water Data'!C79)))</f>
        <v/>
      </c>
      <c r="BT85" s="28" t="str">
        <f ca="1">+IF(OFFSET('Water Data'!$C$29,0,10*ROW('Water Data'!C79))="","",OFFSET('Water Data'!$C$29,0,10*ROW('Water Data'!C79)))</f>
        <v/>
      </c>
      <c r="BU85" s="28" t="str">
        <f ca="1">+IF(OFFSET('Water Data'!$C$30,0,10*ROW('Water Data'!C79))="","",OFFSET('Water Data'!$C$30,0,10*ROW('Water Data'!C79)))</f>
        <v/>
      </c>
      <c r="BV85" s="28" t="str">
        <f ca="1">+IF(OFFSET('Water Data'!$D$28,0,10*ROW('Water Data'!D79))="","",OFFSET('Water Data'!$D$28,0,10*ROW('Water Data'!D79)))</f>
        <v/>
      </c>
      <c r="BW85" s="28" t="str">
        <f ca="1">+IF(OFFSET('Water Data'!$D$29,0,10*ROW('Water Data'!D79))="","",OFFSET('Water Data'!$D$29,0,10*ROW('Water Data'!D79)))</f>
        <v/>
      </c>
      <c r="BX85" s="28" t="str">
        <f ca="1">+IF(OFFSET('Water Data'!$D$30,0,10*ROW('Water Data'!D79))="","",OFFSET('Water Data'!$D$30,0,10*ROW('Water Data'!D79)))</f>
        <v/>
      </c>
      <c r="BY85" s="28" t="str">
        <f ca="1">+IF(OFFSET('Water Data'!$E$28,0,10*ROW('Water Data'!E79))="","",OFFSET('Water Data'!$E$28,0,10*ROW('Water Data'!E79)))</f>
        <v/>
      </c>
      <c r="BZ85" s="28" t="str">
        <f ca="1">+IF(OFFSET('Water Data'!$E$29,0,10*ROW('Water Data'!E79))="","",OFFSET('Water Data'!$E$29,0,10*ROW('Water Data'!E79)))</f>
        <v/>
      </c>
      <c r="CA85" s="28" t="str">
        <f ca="1">+IF(OFFSET('Water Data'!$E$30,0,10*ROW('Water Data'!E79))="","",OFFSET('Water Data'!$E$30,0,10*ROW('Water Data'!E79)))</f>
        <v/>
      </c>
      <c r="CB85" s="28" t="str">
        <f ca="1">+IF(OFFSET('Water Data'!$F$28,0,10*ROW('Water Data'!F79))="","",OFFSET('Water Data'!$F$28,0,10*ROW('Water Data'!F79)))</f>
        <v/>
      </c>
      <c r="CC85" s="28" t="str">
        <f ca="1">+IF(OFFSET('Water Data'!$F$29,0,10*ROW('Water Data'!F79))="","",OFFSET('Water Data'!$F$29,0,10*ROW('Water Data'!F79)))</f>
        <v/>
      </c>
      <c r="CD85" s="28" t="str">
        <f ca="1">+IF(OFFSET('Water Data'!$F$30,0,10*ROW('Water Data'!F79))="","",OFFSET('Water Data'!$F$30,0,10*ROW('Water Data'!F79)))</f>
        <v/>
      </c>
      <c r="CE85" s="28" t="str">
        <f ca="1">+IF(OFFSET('Water Data'!$G$28,0,10*ROW('Water Data'!G79))="","",OFFSET('Water Data'!$G$28,0,10*ROW('Water Data'!G79)))</f>
        <v/>
      </c>
      <c r="CF85" s="28" t="str">
        <f ca="1">+IF(OFFSET('Water Data'!$G$29,0,10*ROW('Water Data'!G79))="","",OFFSET('Water Data'!$G$29,0,10*ROW('Water Data'!G79)))</f>
        <v/>
      </c>
      <c r="CG85" s="28" t="str">
        <f ca="1">+IF(OFFSET('Water Data'!$G$30,0,10*ROW('Water Data'!G79))="","",OFFSET('Water Data'!$G$30,0,10*ROW('Water Data'!G79)))</f>
        <v/>
      </c>
      <c r="CH85" s="28" t="str">
        <f ca="1">+IF(OFFSET('Water Data'!$H$28,0,10*ROW('Water Data'!H79))="","",OFFSET('Water Data'!$H$28,0,10*ROW('Water Data'!H79)))</f>
        <v/>
      </c>
      <c r="CI85" s="28" t="str">
        <f ca="1">+IF(OFFSET('Water Data'!$H$29,0,10*ROW('Water Data'!H79))="","",OFFSET('Water Data'!$H$29,0,10*ROW('Water Data'!H79)))</f>
        <v/>
      </c>
      <c r="CJ85" s="28" t="str">
        <f ca="1">+IF(OFFSET('Water Data'!$H$30,0,10*ROW('Water Data'!H79))="","",OFFSET('Water Data'!$H$30,0,10*ROW('Water Data'!H79)))</f>
        <v/>
      </c>
      <c r="CK85" s="28" t="str">
        <f ca="1">+IF(OFFSET('Sanitation Data'!$C$29,0,10*ROW('Sanitation Data'!C79))="","",OFFSET('Sanitation Data'!$C$29,0,10*ROW('Sanitation Data'!C79)))</f>
        <v/>
      </c>
      <c r="CL85" s="28" t="str">
        <f ca="1">+IF(OFFSET('Sanitation Data'!$C$30,0,10*ROW('Sanitation Data'!C79))="","",OFFSET('Sanitation Data'!$C$30,0,10*ROW('Sanitation Data'!C79)))</f>
        <v/>
      </c>
      <c r="CM85" s="28" t="str">
        <f ca="1">+IF(OFFSET('Sanitation Data'!$C$31,0,10*ROW('Sanitation Data'!C79))="","",OFFSET('Sanitation Data'!$C$31,0,10*ROW('Sanitation Data'!C79)))</f>
        <v/>
      </c>
      <c r="CN85" s="28" t="str">
        <f ca="1">+IF(OFFSET('Sanitation Data'!$C$32,0,10*ROW('Sanitation Data'!C79))="","",OFFSET('Sanitation Data'!$C$32,0,10*ROW('Sanitation Data'!C79)))</f>
        <v/>
      </c>
      <c r="CO85" s="28" t="str">
        <f ca="1">+IF(OFFSET('Sanitation Data'!$C$33,0,10*ROW('Sanitation Data'!C79))="","",OFFSET('Sanitation Data'!$C$33,0,10*ROW('Sanitation Data'!C79)))</f>
        <v/>
      </c>
      <c r="CP85" s="28" t="str">
        <f ca="1">+IF(OFFSET('Sanitation Data'!$D$29,0,10*ROW('Sanitation Data'!D79))="","",OFFSET('Sanitation Data'!$D$29,0,10*ROW('Sanitation Data'!D79)))</f>
        <v/>
      </c>
      <c r="CQ85" s="28" t="str">
        <f ca="1">+IF(OFFSET('Sanitation Data'!$D$30,0,10*ROW('Sanitation Data'!D79))="","",OFFSET('Sanitation Data'!$D$30,0,10*ROW('Sanitation Data'!D79)))</f>
        <v/>
      </c>
      <c r="CR85" s="28" t="str">
        <f ca="1">+IF(OFFSET('Sanitation Data'!$D$31,0,10*ROW('Sanitation Data'!D79))="","",OFFSET('Sanitation Data'!$D$31,0,10*ROW('Sanitation Data'!D79)))</f>
        <v/>
      </c>
      <c r="CS85" s="28" t="str">
        <f ca="1">+IF(OFFSET('Sanitation Data'!$D$32,0,10*ROW('Sanitation Data'!D79))="","",OFFSET('Sanitation Data'!$D$32,0,10*ROW('Sanitation Data'!D79)))</f>
        <v/>
      </c>
      <c r="CT85" s="28" t="str">
        <f ca="1">+IF(OFFSET('Sanitation Data'!$D$33,0,10*ROW('Sanitation Data'!D79))="","",OFFSET('Sanitation Data'!$D$33,0,10*ROW('Sanitation Data'!D79)))</f>
        <v/>
      </c>
      <c r="CU85" s="28" t="str">
        <f ca="1">+IF(OFFSET('Sanitation Data'!$E$29,0,10*ROW('Sanitation Data'!E79))="","",OFFSET('Sanitation Data'!$E$29,0,10*ROW('Sanitation Data'!E79)))</f>
        <v/>
      </c>
      <c r="CV85" s="28" t="str">
        <f ca="1">+IF(OFFSET('Sanitation Data'!$E$30,0,10*ROW('Sanitation Data'!E79))="","",OFFSET('Sanitation Data'!$E$30,0,10*ROW('Sanitation Data'!E79)))</f>
        <v/>
      </c>
      <c r="CW85" s="28" t="str">
        <f ca="1">+IF(OFFSET('Sanitation Data'!$E$31,0,10*ROW('Sanitation Data'!E79))="","",OFFSET('Sanitation Data'!$E$31,0,10*ROW('Sanitation Data'!E79)))</f>
        <v/>
      </c>
      <c r="CX85" s="28" t="str">
        <f ca="1">+IF(OFFSET('Sanitation Data'!$E$32,0,10*ROW('Sanitation Data'!E79))="","",OFFSET('Sanitation Data'!$E$32,0,10*ROW('Sanitation Data'!E79)))</f>
        <v/>
      </c>
      <c r="CY85" s="28" t="str">
        <f ca="1">+IF(OFFSET('Sanitation Data'!$E$33,0,10*ROW('Sanitation Data'!E79))="","",OFFSET('Sanitation Data'!$E$33,0,10*ROW('Sanitation Data'!E79)))</f>
        <v/>
      </c>
      <c r="CZ85" s="28" t="str">
        <f ca="1">+IF(OFFSET('Sanitation Data'!$F$29,0,10*ROW('Sanitation Data'!F79))="","",OFFSET('Sanitation Data'!$F$29,0,10*ROW('Sanitation Data'!F79)))</f>
        <v/>
      </c>
      <c r="DA85" s="28" t="str">
        <f ca="1">+IF(OFFSET('Sanitation Data'!$F$30,0,10*ROW('Sanitation Data'!F79))="","",OFFSET('Sanitation Data'!$F$30,0,10*ROW('Sanitation Data'!F79)))</f>
        <v/>
      </c>
      <c r="DB85" s="28" t="str">
        <f ca="1">+IF(OFFSET('Sanitation Data'!$F$31,0,10*ROW('Sanitation Data'!F79))="","",OFFSET('Sanitation Data'!$F$31,0,10*ROW('Sanitation Data'!F79)))</f>
        <v/>
      </c>
      <c r="DC85" s="28" t="str">
        <f ca="1">+IF(OFFSET('Sanitation Data'!$F$32,0,10*ROW('Sanitation Data'!F79))="","",OFFSET('Sanitation Data'!$F$32,0,10*ROW('Sanitation Data'!F79)))</f>
        <v/>
      </c>
      <c r="DD85" s="28" t="str">
        <f ca="1">+IF(OFFSET('Sanitation Data'!$F$33,0,10*ROW('Sanitation Data'!F79))="","",OFFSET('Sanitation Data'!$F$33,0,10*ROW('Sanitation Data'!F79)))</f>
        <v/>
      </c>
      <c r="DE85" s="28" t="str">
        <f ca="1">+IF(OFFSET('Sanitation Data'!$G$29,0,10*ROW('Sanitation Data'!G79))="","",OFFSET('Sanitation Data'!$G$29,0,10*ROW('Sanitation Data'!G79)))</f>
        <v/>
      </c>
      <c r="DF85" s="28" t="str">
        <f ca="1">+IF(OFFSET('Sanitation Data'!$G$30,0,10*ROW('Sanitation Data'!G79))="","",OFFSET('Sanitation Data'!$G$30,0,10*ROW('Sanitation Data'!G79)))</f>
        <v/>
      </c>
      <c r="DG85" s="28" t="str">
        <f ca="1">+IF(OFFSET('Sanitation Data'!$G$31,0,10*ROW('Sanitation Data'!G79))="","",OFFSET('Sanitation Data'!$G$31,0,10*ROW('Sanitation Data'!G79)))</f>
        <v/>
      </c>
      <c r="DH85" s="28" t="str">
        <f ca="1">+IF(OFFSET('Sanitation Data'!$G$32,0,10*ROW('Sanitation Data'!G79))="","",OFFSET('Sanitation Data'!$G$32,0,10*ROW('Sanitation Data'!G79)))</f>
        <v/>
      </c>
      <c r="DI85" s="28" t="str">
        <f ca="1">+IF(OFFSET('Sanitation Data'!$G$33,0,10*ROW('Sanitation Data'!G79))="","",OFFSET('Sanitation Data'!$G$33,0,10*ROW('Sanitation Data'!G79)))</f>
        <v/>
      </c>
      <c r="DJ85" s="28" t="str">
        <f ca="1">+IF(OFFSET('Sanitation Data'!$H$29,0,10*ROW('Sanitation Data'!H79))="","",OFFSET('Sanitation Data'!$H$29,0,10*ROW('Sanitation Data'!H79)))</f>
        <v/>
      </c>
      <c r="DK85" s="28" t="str">
        <f ca="1">+IF(OFFSET('Sanitation Data'!$H$30,0,10*ROW('Sanitation Data'!H79))="","",OFFSET('Sanitation Data'!$H$30,0,10*ROW('Sanitation Data'!H79)))</f>
        <v/>
      </c>
      <c r="DL85" s="28" t="str">
        <f ca="1">+IF(OFFSET('Sanitation Data'!$H$31,0,10*ROW('Sanitation Data'!H79))="","",OFFSET('Sanitation Data'!$H$31,0,10*ROW('Sanitation Data'!H79)))</f>
        <v/>
      </c>
      <c r="DM85" s="28" t="str">
        <f ca="1">+IF(OFFSET('Sanitation Data'!$H$32,0,10*ROW('Sanitation Data'!H79))="","",OFFSET('Sanitation Data'!$H$32,0,10*ROW('Sanitation Data'!H79)))</f>
        <v/>
      </c>
      <c r="DN85" s="28" t="str">
        <f ca="1">+IF(OFFSET('Sanitation Data'!$H$33,0,10*ROW('Sanitation Data'!H79))="","",OFFSET('Sanitation Data'!$H$33,0,10*ROW('Sanitation Data'!H79)))</f>
        <v/>
      </c>
      <c r="DO85" s="28" t="str">
        <f ca="1">+IF(OFFSET('Hygiene Data'!$C$12,0,10*ROW('Hygiene Data'!C79))="","",OFFSET('Hygiene Data'!$C$12,0,10*ROW('Hygiene Data'!C79)))</f>
        <v/>
      </c>
      <c r="DP85" s="28" t="str">
        <f ca="1">+IF(OFFSET('Hygiene Data'!$C$13,0,10*ROW('Hygiene Data'!C79))="","",OFFSET('Hygiene Data'!$C$13,0,10*ROW('Hygiene Data'!C79)))</f>
        <v/>
      </c>
      <c r="DQ85" s="28" t="str">
        <f ca="1">+IF(OFFSET('Hygiene Data'!$C$14,0,10*ROW('Hygiene Data'!C79))="","",OFFSET('Hygiene Data'!$C$14,0,10*ROW('Hygiene Data'!C79)))</f>
        <v/>
      </c>
      <c r="DR85" s="28" t="str">
        <f ca="1">+IF(OFFSET('Hygiene Data'!$D$12,0,10*ROW('Hygiene Data'!D79))="","",OFFSET('Hygiene Data'!$D$12,0,10*ROW('Hygiene Data'!D79)))</f>
        <v/>
      </c>
      <c r="DS85" s="28" t="str">
        <f ca="1">+IF(OFFSET('Hygiene Data'!$D$13,0,10*ROW('Hygiene Data'!D79))="","",OFFSET('Hygiene Data'!$D$13,0,10*ROW('Hygiene Data'!D79)))</f>
        <v/>
      </c>
      <c r="DT85" s="28" t="str">
        <f ca="1">+IF(OFFSET('Hygiene Data'!$D$14,0,10*ROW('Hygiene Data'!D79))="","",OFFSET('Hygiene Data'!$D$14,0,10*ROW('Hygiene Data'!D79)))</f>
        <v/>
      </c>
      <c r="DU85" s="28" t="str">
        <f ca="1">+IF(OFFSET('Hygiene Data'!$E$12,0,10*ROW('Hygiene Data'!E79))="","",OFFSET('Hygiene Data'!$E$12,0,10*ROW('Hygiene Data'!E79)))</f>
        <v/>
      </c>
      <c r="DV85" s="28" t="str">
        <f ca="1">+IF(OFFSET('Hygiene Data'!$E$13,0,10*ROW('Hygiene Data'!E79))="","",OFFSET('Hygiene Data'!$E$13,0,10*ROW('Hygiene Data'!E79)))</f>
        <v/>
      </c>
      <c r="DW85" s="28" t="str">
        <f ca="1">+IF(OFFSET('Hygiene Data'!$E$14,0,10*ROW('Hygiene Data'!E79))="","",OFFSET('Hygiene Data'!$E$14,0,10*ROW('Hygiene Data'!E79)))</f>
        <v/>
      </c>
      <c r="DX85" s="28" t="str">
        <f ca="1">+IF(OFFSET('Hygiene Data'!$F$12,0,10*ROW('Hygiene Data'!F79))="","",OFFSET('Hygiene Data'!$F$12,0,10*ROW('Hygiene Data'!F79)))</f>
        <v/>
      </c>
      <c r="DY85" s="28" t="str">
        <f ca="1">+IF(OFFSET('Hygiene Data'!$F$13,0,10*ROW('Hygiene Data'!F79))="","",OFFSET('Hygiene Data'!$F$13,0,10*ROW('Hygiene Data'!F79)))</f>
        <v/>
      </c>
      <c r="DZ85" s="28" t="str">
        <f ca="1">+IF(OFFSET('Hygiene Data'!$F$14,0,10*ROW('Hygiene Data'!F79))="","",OFFSET('Hygiene Data'!$F$14,0,10*ROW('Hygiene Data'!F79)))</f>
        <v/>
      </c>
      <c r="EA85" s="28" t="str">
        <f ca="1">+IF(OFFSET('Hygiene Data'!$G$12,0,10*ROW('Hygiene Data'!G79))="","",OFFSET('Hygiene Data'!$G$12,0,10*ROW('Hygiene Data'!G79)))</f>
        <v/>
      </c>
      <c r="EB85" s="28" t="str">
        <f ca="1">+IF(OFFSET('Hygiene Data'!$G$13,0,10*ROW('Hygiene Data'!G79))="","",OFFSET('Hygiene Data'!$G$13,0,10*ROW('Hygiene Data'!G79)))</f>
        <v/>
      </c>
      <c r="EC85" s="28" t="str">
        <f ca="1">+IF(OFFSET('Hygiene Data'!$G$14,0,10*ROW('Hygiene Data'!G79))="","",OFFSET('Hygiene Data'!$G$14,0,10*ROW('Hygiene Data'!G79)))</f>
        <v/>
      </c>
      <c r="ED85" s="28" t="str">
        <f ca="1">+IF(OFFSET('Hygiene Data'!$H$12,0,10*ROW('Hygiene Data'!H79))="","",OFFSET('Hygiene Data'!$H$12,0,10*ROW('Hygiene Data'!H79)))</f>
        <v/>
      </c>
      <c r="EE85" s="28" t="str">
        <f ca="1">+IF(OFFSET('Hygiene Data'!$H$13,0,10*ROW('Hygiene Data'!H79))="","",OFFSET('Hygiene Data'!$H$13,0,10*ROW('Hygiene Data'!H79)))</f>
        <v/>
      </c>
      <c r="EF85" s="28" t="str">
        <f ca="1">+IF(OFFSET('Hygiene Data'!$H$14,0,10*ROW('Hygiene Data'!H79))="","",OFFSET('Hygiene Data'!$H$14,0,10*ROW('Hygiene Data'!H79)))</f>
        <v/>
      </c>
    </row>
    <row r="86" spans="1:136" x14ac:dyDescent="0.2">
      <c r="A86" s="44" t="str">
        <f ca="1">+IF(OFFSET('Water Data'!$B$1,0,10*ROW('Water Data'!B83))="","",OFFSET('Water Data'!$B$1,0,10*ROW('Water Data'!B83)))</f>
        <v/>
      </c>
      <c r="B86" s="44" t="str">
        <f ca="1">+IF(OFFSET('Water Data'!$A$3,0,10*ROW('Water Data'!A83))="","",OFFSET('Water Data'!$A$3,0,10*ROW('Water Data'!A83)))</f>
        <v/>
      </c>
      <c r="C86" s="44" t="str">
        <f ca="1">+IF(OFFSET('Water Data'!$C$3,0,10*ROW('Water Data'!C83))="","",OFFSET('Water Data'!$C$3,0,10*ROW('Water Data'!C83)))</f>
        <v/>
      </c>
      <c r="D86" s="119" t="e">
        <f ca="1">+IF(AND(ISNUMBER(OFFSET('Water Data'!$C$5,0,10*ROW('Water Data'!C80))),BS86="Yes"),100-OFFSET('Water Data'!$C$5,0,10*ROW('Water Data'!C80)),IF(AND(ISNUMBER(OFFSET('Water Data'!$C$5,0,10*ROW('Water Data'!C80))),BS86="No",ISNUMBER(OFFSET('Water Data'!$C$5,0,10*ROW('Water Data'!C80)))),CONCATENATE("[",ROUND(100-OFFSET('Water Data'!$C$5,0,10*ROW('Water Data'!C80)),0),"]"),IF(AND(ISNUMBER(OFFSET('Water Data'!$C$5,0,10*ROW('Water Data'!C80))),BS86="",ISNUMBER(OFFSET('Water Data'!$C$5,0,10*ROW('Water Data'!C80)))),100-OFFSET('Water Data'!$C$5,0,10*ROW('Water Data'!C80)),NA())))</f>
        <v>#N/A</v>
      </c>
      <c r="E86" s="119" t="e">
        <f ca="1">+IF(AND(ISNUMBER(OFFSET('Water Data'!$C$7,0,10*ROW('Water Data'!D80))),BT86="Yes"),OFFSET('Water Data'!$C$7,0,10*ROW('Water Data'!C80)),IF(AND(ISNUMBER(OFFSET('Water Data'!$C$7,0,10*ROW('Water Data'!C80))),BT86="No",ISNUMBER(OFFSET('Water Data'!$C$7,0,10*ROW('Water Data'!C80)))),CONCATENATE("[",ROUND(OFFSET('Water Data'!$C$7,0,10*ROW('Water Data'!C80)),0),"]"),IF(AND(ISNUMBER(OFFSET('Water Data'!$C$7,0,10*ROW('Water Data'!C80))),BT86="",ISNUMBER(OFFSET('Water Data'!$C$7,0,10*ROW('Water Data'!C80)))),OFFSET('Water Data'!$C$7,0,10*ROW('Water Data'!C80)),NA())))</f>
        <v>#N/A</v>
      </c>
      <c r="F86" s="119" t="e">
        <f ca="1">+IF(AND(ISNUMBER(OFFSET('Water Data'!$C$10,0,10*ROW('Water Data'!C80))),BU86="Yes"),OFFSET('Water Data'!$C$10,0,10*ROW('Water Data'!C80)),IF(AND(ISNUMBER(OFFSET('Water Data'!$C$10,0,10*ROW('Water Data'!C80))),BU86="No",ISNUMBER(OFFSET('Water Data'!$C$10,0,10*ROW('Water Data'!C80)))),CONCATENATE("[",ROUND(OFFSET('Water Data'!$C$10,0,10*ROW('Water Data'!C80)),0),"]"),IF(AND(ISNUMBER(OFFSET('Water Data'!$C$10,0,10*ROW('Water Data'!C80))),BU86="",ISNUMBER(OFFSET('Water Data'!$C$10,0,10*ROW('Water Data'!C80)))),OFFSET('Water Data'!$C$10,0,10*ROW('Water Data'!C80)),NA())))</f>
        <v>#N/A</v>
      </c>
      <c r="G86" s="119" t="e">
        <f ca="1">+IF(AND(ISNUMBER(OFFSET('Water Data'!$D$5,0,10*ROW('Water Data'!D80))),BV86="Yes"),100-OFFSET('Water Data'!$D$5,0,10*ROW('Water Data'!D80)),IF(AND(ISNUMBER(OFFSET('Water Data'!$D$5,0,10*ROW('Water Data'!D80))),BV86="No",ISNUMBER(OFFSET('Water Data'!$D$5,0,10*ROW('Water Data'!D80)))),CONCATENATE("[",ROUND(100-OFFSET('Water Data'!$D$5,0,10*ROW('Water Data'!D80)),0),"]"),IF(AND(ISNUMBER(OFFSET('Water Data'!$D$5,0,10*ROW('Water Data'!D80))),BV86="",ISNUMBER(OFFSET('Water Data'!$D$5,0,10*ROW('Water Data'!D80)))),100-OFFSET('Water Data'!$D$5,0,10*ROW('Water Data'!D80)),NA())))</f>
        <v>#N/A</v>
      </c>
      <c r="H86" s="119" t="e">
        <f ca="1">+IF(AND(ISNUMBER(OFFSET('Water Data'!$D$7,0,10*ROW('Water Data'!D80))),BW86="Yes"),OFFSET('Water Data'!$D$7,0,10*ROW('Water Data'!D80)),IF(AND(ISNUMBER(OFFSET('Water Data'!$D$7,0,10*ROW('Water Data'!D80))),BW86="No",ISNUMBER(OFFSET('Water Data'!$D$7,0,10*ROW('Water Data'!D80)))),CONCATENATE("[",ROUND(OFFSET('Water Data'!$C$7,0,10*ROW('Water Data'!D80)),0),"]"),IF(AND(ISNUMBER(OFFSET('Water Data'!$D$7,0,10*ROW('Water Data'!D80))),BW86="",ISNUMBER(OFFSET('Water Data'!$D$7,0,10*ROW('Water Data'!D80)))),OFFSET('Water Data'!$D$7,0,10*ROW('Water Data'!D80)),NA())))</f>
        <v>#N/A</v>
      </c>
      <c r="I86" s="119" t="e">
        <f ca="1">+IF(AND(ISNUMBER(OFFSET('Water Data'!$D$10,0,10*ROW('Water Data'!D80))),BX86="Yes"),OFFSET('Water Data'!$D$10,0,10*ROW('Water Data'!D80)),IF(AND(ISNUMBER(OFFSET('Water Data'!$D$10,0,10*ROW('Water Data'!D80))),BX86="No",ISNUMBER(OFFSET('Water Data'!$D$10,0,10*ROW('Water Data'!D80)))),CONCATENATE("[",ROUND(OFFSET('Water Data'!$D$10,0,10*ROW('Water Data'!D80)),0),"]"),IF(AND(ISNUMBER(OFFSET('Water Data'!$D$10,0,10*ROW('Water Data'!D80))),BX86="",ISNUMBER(OFFSET('Water Data'!$D$10,0,10*ROW('Water Data'!D80)))),OFFSET('Water Data'!$D$10,0,10*ROW('Water Data'!D80)),NA())))</f>
        <v>#N/A</v>
      </c>
      <c r="J86" s="119" t="e">
        <f ca="1">+IF(AND(ISNUMBER(OFFSET('Water Data'!$E$5,0,10*ROW('Water Data'!E80))),BY86="Yes"),100-OFFSET('Water Data'!$E$5,0,10*ROW('Water Data'!E80)),IF(AND(ISNUMBER(OFFSET('Water Data'!$E$5,0,10*ROW('Water Data'!E80))),BY86="No",ISNUMBER(OFFSET('Water Data'!$E$5,0,10*ROW('Water Data'!E80)))),CONCATENATE("[",ROUND(100-OFFSET('Water Data'!$E$5,0,10*ROW('Water Data'!E80)),0),"]"),IF(AND(ISNUMBER(OFFSET('Water Data'!$E$5,0,10*ROW('Water Data'!E80))),BY86="",ISNUMBER(OFFSET('Water Data'!$E$5,0,10*ROW('Water Data'!E80)))),100-OFFSET('Water Data'!$E$5,0,10*ROW('Water Data'!E80)),NA())))</f>
        <v>#N/A</v>
      </c>
      <c r="K86" s="119" t="e">
        <f ca="1">+IF(AND(ISNUMBER(OFFSET('Water Data'!$E$7,0,10*ROW('Water Data'!E80))),BZ86="Yes"),OFFSET('Water Data'!$E$7,0,10*ROW('Water Data'!E80)),IF(AND(ISNUMBER(OFFSET('Water Data'!$E$7,0,10*ROW('Water Data'!E80))),BZ86="No",ISNUMBER(OFFSET('Water Data'!$E$7,0,10*ROW('Water Data'!E80)))),CONCATENATE("[",ROUND(OFFSET('Water Data'!$E$7,0,10*ROW('Water Data'!E80)),0),"]"),IF(AND(ISNUMBER(OFFSET('Water Data'!$E$7,0,10*ROW('Water Data'!E80))),BZ86="",ISNUMBER(OFFSET('Water Data'!$E$7,0,10*ROW('Water Data'!E80)))),OFFSET('Water Data'!$E$7,0,10*ROW('Water Data'!E80)),NA())))</f>
        <v>#N/A</v>
      </c>
      <c r="L86" s="119" t="e">
        <f ca="1">+IF(AND(ISNUMBER(OFFSET('Water Data'!$E$10,0,10*ROW('Water Data'!E80))),CA86="Yes"),OFFSET('Water Data'!$E$10,0,10*ROW('Water Data'!E80)),IF(AND(ISNUMBER(OFFSET('Water Data'!$E$10,0,10*ROW('Water Data'!E80))),CA86="No",ISNUMBER(OFFSET('Water Data'!$E$10,0,10*ROW('Water Data'!E80)))),CONCATENATE("[",ROUND(OFFSET('Water Data'!$E$10,0,10*ROW('Water Data'!E80)),0),"]"),IF(AND(ISNUMBER(OFFSET('Water Data'!$E$10,0,10*ROW('Water Data'!E80))),CA86="",ISNUMBER(OFFSET('Water Data'!$E$10,0,10*ROW('Water Data'!E80)))),OFFSET('Water Data'!$E$10,0,10*ROW('Water Data'!E80)),NA())))</f>
        <v>#N/A</v>
      </c>
      <c r="M86" s="119" t="e">
        <f ca="1">+IF(AND(ISNUMBER(OFFSET('Water Data'!$F$5,0,10*ROW('Water Data'!F80))),CB86="Yes"),100-OFFSET('Water Data'!$F$5,0,10*ROW('Water Data'!F80)),IF(AND(ISNUMBER(OFFSET('Water Data'!$F$5,0,10*ROW('Water Data'!F80))),CB86="No",ISNUMBER(OFFSET('Water Data'!$F$5,0,10*ROW('Water Data'!F80)))),CONCATENATE("[",ROUND(100-OFFSET('Water Data'!$F$5,0,10*ROW('Water Data'!F80)),0),"]"),IF(AND(ISNUMBER(OFFSET('Water Data'!$F$5,0,10*ROW('Water Data'!F80))),CB86="",ISNUMBER(OFFSET('Water Data'!$F$5,0,10*ROW('Water Data'!F80)))),100-OFFSET('Water Data'!$F$5,0,10*ROW('Water Data'!F80)),NA())))</f>
        <v>#N/A</v>
      </c>
      <c r="N86" s="119" t="e">
        <f ca="1">+IF(AND(ISNUMBER(OFFSET('Water Data'!$F$7,0,10*ROW('Water Data'!F80))),CC86="Yes"),OFFSET('Water Data'!$F$7,0,10*ROW('Water Data'!F80)),IF(AND(ISNUMBER(OFFSET('Water Data'!$F$7,0,10*ROW('Water Data'!F80))),CC86="No",ISNUMBER(OFFSET('Water Data'!$F$7,0,10*ROW('Water Data'!F80)))),CONCATENATE("[",ROUND(OFFSET('Water Data'!$F$7,0,10*ROW('Water Data'!F80)),0),"]"),IF(AND(ISNUMBER(OFFSET('Water Data'!$F$7,0,10*ROW('Water Data'!F80))),CC86="",ISNUMBER(OFFSET('Water Data'!$F$7,0,10*ROW('Water Data'!F80)))),OFFSET('Water Data'!$F$7,0,10*ROW('Water Data'!F80)),NA())))</f>
        <v>#N/A</v>
      </c>
      <c r="O86" s="119" t="e">
        <f ca="1">+IF(AND(ISNUMBER(OFFSET('Water Data'!$F$10,0,10*ROW('Water Data'!F80))),CD86="Yes"),OFFSET('Water Data'!$F$10,0,10*ROW('Water Data'!F80)),IF(AND(ISNUMBER(OFFSET('Water Data'!$F$10,0,10*ROW('Water Data'!F80))),CD86="No",ISNUMBER(OFFSET('Water Data'!$F$10,0,10*ROW('Water Data'!F80)))),CONCATENATE("[",ROUND(OFFSET('Water Data'!$F$10,0,10*ROW('Water Data'!F80)),0),"]"),IF(AND(ISNUMBER(OFFSET('Water Data'!$F$10,0,10*ROW('Water Data'!F80))),CD86="",ISNUMBER(OFFSET('Water Data'!$F$10,0,10*ROW('Water Data'!F80)))),OFFSET('Water Data'!$F$10,0,10*ROW('Water Data'!F80)),NA())))</f>
        <v>#N/A</v>
      </c>
      <c r="P86" s="119" t="e">
        <f ca="1">+IF(AND(ISNUMBER(OFFSET('Water Data'!$G$5,0,10*ROW('Water Data'!G80))),CE86="Yes"),100-OFFSET('Water Data'!$G$5,0,10*ROW('Water Data'!G80)),IF(AND(ISNUMBER(OFFSET('Water Data'!$G$5,0,10*ROW('Water Data'!G80))),CE86="No",ISNUMBER(OFFSET('Water Data'!$G$5,0,10*ROW('Water Data'!G80)))),CONCATENATE("[",ROUND(100-OFFSET('Water Data'!$G$5,0,10*ROW('Water Data'!G80)),0),"]"),IF(AND(ISNUMBER(OFFSET('Water Data'!$G$5,0,10*ROW('Water Data'!G80))),CE86="",ISNUMBER(OFFSET('Water Data'!$G$5,0,10*ROW('Water Data'!G80)))),100-OFFSET('Water Data'!$G$5,0,10*ROW('Water Data'!G80)),NA())))</f>
        <v>#N/A</v>
      </c>
      <c r="Q86" s="119" t="e">
        <f ca="1">+IF(AND(ISNUMBER(OFFSET('Water Data'!$G$7,0,10*ROW('Water Data'!G80))),CF86="Yes"),OFFSET('Water Data'!$G$7,0,10*ROW('Water Data'!G80)),IF(AND(ISNUMBER(OFFSET('Water Data'!$G$7,0,10*ROW('Water Data'!G80))),CF86="No",ISNUMBER(OFFSET('Water Data'!$G$7,0,10*ROW('Water Data'!G80)))),CONCATENATE("[",ROUND(OFFSET('Water Data'!$G$7,0,10*ROW('Water Data'!G80)),0),"]"),IF(AND(ISNUMBER(OFFSET('Water Data'!$G$7,0,10*ROW('Water Data'!G80))),CF86="",ISNUMBER(OFFSET('Water Data'!$G$7,0,10*ROW('Water Data'!G80)))),OFFSET('Water Data'!$G$7,0,10*ROW('Water Data'!G80)),NA())))</f>
        <v>#N/A</v>
      </c>
      <c r="R86" s="119" t="e">
        <f ca="1">+IF(AND(ISNUMBER(OFFSET('Water Data'!$G$10,0,10*ROW('Water Data'!G80))),CG86="Yes"),OFFSET('Water Data'!$G$10,0,10*ROW('Water Data'!G80)),IF(AND(ISNUMBER(OFFSET('Water Data'!$G$10,0,10*ROW('Water Data'!G80))),CG86="No",ISNUMBER(OFFSET('Water Data'!$G$10,0,10*ROW('Water Data'!G80)))),CONCATENATE("[",ROUND(OFFSET('Water Data'!$G$10,0,10*ROW('Water Data'!G80)),0),"]"),IF(AND(ISNUMBER(OFFSET('Water Data'!$G$10,0,10*ROW('Water Data'!G80))),CG86="",ISNUMBER(OFFSET('Water Data'!$G$10,0,10*ROW('Water Data'!G80)))),OFFSET('Water Data'!$G$10,0,10*ROW('Water Data'!G80)),NA())))</f>
        <v>#N/A</v>
      </c>
      <c r="S86" s="119" t="e">
        <f ca="1">+IF(AND(ISNUMBER(OFFSET('Water Data'!$H$5,0,10*ROW('Water Data'!H80))),CH86="Yes"),100-OFFSET('Water Data'!$H$5,0,10*ROW('Water Data'!H80)),IF(AND(ISNUMBER(OFFSET('Water Data'!$H$5,0,10*ROW('Water Data'!H80))),CH86="No",ISNUMBER(OFFSET('Water Data'!$H$5,0,10*ROW('Water Data'!H80)))),CONCATENATE("[",ROUND(100-OFFSET('Water Data'!$H$5,0,10*ROW('Water Data'!H80)),0),"]"),IF(AND(ISNUMBER(OFFSET('Water Data'!$H$5,0,10*ROW('Water Data'!H80))),CH86="",ISNUMBER(OFFSET('Water Data'!$H$5,0,10*ROW('Water Data'!H80)))),100-OFFSET('Water Data'!$H$5,0,10*ROW('Water Data'!H80)),NA())))</f>
        <v>#N/A</v>
      </c>
      <c r="T86" s="119" t="e">
        <f ca="1">+IF(AND(ISNUMBER(OFFSET('Water Data'!$H$7,0,10*ROW('Water Data'!H80))),CI86="Yes"),OFFSET('Water Data'!$H$7,0,10*ROW('Water Data'!H80)),IF(AND(ISNUMBER(OFFSET('Water Data'!$H$7,0,10*ROW('Water Data'!H80))),CI86="No",ISNUMBER(OFFSET('Water Data'!$H$7,0,10*ROW('Water Data'!H80)))),CONCATENATE("[",ROUND(OFFSET('Water Data'!$H$7,0,10*ROW('Water Data'!H80)),0),"]"),IF(AND(ISNUMBER(OFFSET('Water Data'!$H$7,0,10*ROW('Water Data'!H80))),CI86="",ISNUMBER(OFFSET('Water Data'!$H$7,0,10*ROW('Water Data'!H80)))),OFFSET('Water Data'!$H$7,0,10*ROW('Water Data'!H80)),NA())))</f>
        <v>#N/A</v>
      </c>
      <c r="U86" s="119" t="e">
        <f ca="1">+IF(AND(ISNUMBER(OFFSET('Water Data'!$H$10,0,10*ROW('Water Data'!H80))),CJ86="Yes"),OFFSET('Water Data'!$H$10,0,10*ROW('Water Data'!H80)),IF(AND(ISNUMBER(OFFSET('Water Data'!$H$10,0,10*ROW('Water Data'!H80))),CJ86="No",ISNUMBER(OFFSET('Water Data'!$H$10,0,10*ROW('Water Data'!H80)))),CONCATENATE("[",ROUND(OFFSET('Water Data'!$H$10,0,10*ROW('Water Data'!H80)),0),"]"),IF(AND(ISNUMBER(OFFSET('Water Data'!$H$10,0,10*ROW('Water Data'!H80))),CJ86="",ISNUMBER(OFFSET('Water Data'!$H$10,0,10*ROW('Water Data'!H80)))),OFFSET('Water Data'!$H$10,0,10*ROW('Water Data'!H80)),NA())))</f>
        <v>#N/A</v>
      </c>
      <c r="V86" s="120" t="e">
        <f ca="1">+IF(AND(ISNUMBER(OFFSET('Sanitation Data'!$C$5,0,10*ROW('Sanitation Data'!C80))),CK86="Yes"),100-OFFSET('Sanitation Data'!$C$5,0,10*ROW('Sanitation Data'!C80)),IF(AND(ISNUMBER(OFFSET('Sanitation Data'!$C$5,0,10*ROW('Sanitation Data'!C80))),CK86="No",ISNUMBER(OFFSET('Sanitation Data'!$C$5,0,10*ROW('Sanitation Data'!C80)))),CONCATENATE("[",ROUND(100-OFFSET('Sanitation Data'!$C$5,0,10*ROW('Sanitation Data'!C80)),0),"]"),IF(AND(ISNUMBER(OFFSET('Sanitation Data'!$C$5,0,10*ROW('Sanitation Data'!C80))),CK86="",ISNUMBER(OFFSET('Sanitation Data'!$C$5,0,10*ROW('Sanitation Data'!C80)))),100-OFFSET('Sanitation Data'!$C$5,0,10*ROW('Sanitation Data'!C80)),NA())))</f>
        <v>#N/A</v>
      </c>
      <c r="W86" s="120" t="e">
        <f ca="1">+IF(AND(ISNUMBER(OFFSET('Sanitation Data'!$C$7,0,10*ROW('Sanitation Data'!C80))),CL86="Yes"),OFFSET('Sanitation Data'!$C$7,0,10*ROW('Sanitation Data'!C80)),IF(AND(ISNUMBER(OFFSET('Sanitation Data'!$C$7,0,10*ROW('Sanitation Data'!C80))),CL86="No",ISNUMBER(OFFSET('Sanitation Data'!$C$7,0,10*ROW('Sanitation Data'!C80)))),CONCATENATE("[",ROUND(OFFSET('Sanitation Data'!$C$7,0,10*ROW('Sanitation Data'!C80)),0),"]"),IF(AND(ISNUMBER(OFFSET('Sanitation Data'!$C$7,0,10*ROW('Sanitation Data'!C80))),CL86="",ISNUMBER(OFFSET('Sanitation Data'!$C$7,0,10*ROW('Sanitation Data'!C80)))),OFFSET('Sanitation Data'!$C$7,0,10*ROW('Sanitation Data'!C80)),NA())))</f>
        <v>#N/A</v>
      </c>
      <c r="X86" s="120" t="e">
        <f ca="1">+IF(AND(ISNUMBER(OFFSET('Sanitation Data'!$C$11,0,10*ROW('Sanitation Data'!C80))),CM86="Yes"),OFFSET('Sanitation Data'!$C$11,0,10*ROW('Sanitation Data'!C80)),IF(AND(ISNUMBER(OFFSET('Sanitation Data'!$C$11,0,10*ROW('Sanitation Data'!C80))),CM86="No",ISNUMBER(OFFSET('Sanitation Data'!$C$11,0,10*ROW('Sanitation Data'!C80)))),CONCATENATE("[",ROUND(OFFSET('Sanitation Data'!$C$11,0,10*ROW('Sanitation Data'!C80)),0),"]"),IF(AND(ISNUMBER(OFFSET('Sanitation Data'!$C$11,0,10*ROW('Sanitation Data'!C80))),CM86="",ISNUMBER(OFFSET('Sanitation Data'!$C$11,0,10*ROW('Sanitation Data'!C80)))),OFFSET('Sanitation Data'!$C$11,0,10*ROW('Sanitation Data'!C80)),NA())))</f>
        <v>#N/A</v>
      </c>
      <c r="Y86" s="120" t="e">
        <f ca="1">+IF(AND(ISNUMBER(OFFSET('Sanitation Data'!$C$12,0,10*ROW('Sanitation Data'!C80))),CN86="Yes"),OFFSET('Sanitation Data'!$C$12,0,10*ROW('Sanitation Data'!C80)),IF(AND(ISNUMBER(OFFSET('Sanitation Data'!$C$12,0,10*ROW('Sanitation Data'!C80))),CN86="No",ISNUMBER(OFFSET('Sanitation Data'!$C$12,0,10*ROW('Sanitation Data'!C80)))),CONCATENATE("[",ROUND(OFFSET('Sanitation Data'!$C$12,0,10*ROW('Sanitation Data'!C80)),0),"]"),IF(AND(ISNUMBER(OFFSET('Sanitation Data'!$C$12,0,10*ROW('Sanitation Data'!C80))),CN86="",ISNUMBER(OFFSET('Sanitation Data'!$C$12,0,10*ROW('Sanitation Data'!C80)))),OFFSET('Sanitation Data'!$C$12,0,10*ROW('Sanitation Data'!C80)),NA())))</f>
        <v>#N/A</v>
      </c>
      <c r="Z86" s="120" t="e">
        <f ca="1">+IF(AND(ISNUMBER(OFFSET('Sanitation Data'!$C$13,0,10*ROW('Sanitation Data'!C80))),CO86="Yes"),OFFSET('Sanitation Data'!$C$13,0,10*ROW('Sanitation Data'!C80)),IF(AND(ISNUMBER(OFFSET('Sanitation Data'!$C$13,0,10*ROW('Sanitation Data'!C80))),CO86="No",ISNUMBER(OFFSET('Sanitation Data'!$C$13,0,10*ROW('Sanitation Data'!C80)))),CONCATENATE("[",ROUND(OFFSET('Sanitation Data'!$C$13,0,10*ROW('Sanitation Data'!C80)),0),"]"),IF(AND(ISNUMBER(OFFSET('Sanitation Data'!$C$13,0,10*ROW('Sanitation Data'!C80))),CO86="",ISNUMBER(OFFSET('Sanitation Data'!$C$13,0,10*ROW('Sanitation Data'!C80)))),OFFSET('Sanitation Data'!$C$13,0,10*ROW('Sanitation Data'!C80)),NA())))</f>
        <v>#N/A</v>
      </c>
      <c r="AA86" s="120" t="e">
        <f ca="1">+IF(AND(ISNUMBER(OFFSET('Sanitation Data'!$D$5,0,10*ROW('Sanitation Data'!D80))),CP86="Yes"),100-OFFSET('Sanitation Data'!$D$5,0,10*ROW('Sanitation Data'!D80)),IF(AND(ISNUMBER(OFFSET('Sanitation Data'!$D$5,0,10*ROW('Sanitation Data'!D80))),CP86="No",ISNUMBER(OFFSET('Sanitation Data'!$D$5,0,10*ROW('Sanitation Data'!D80)))),CONCATENATE("[",ROUND(100-OFFSET('Sanitation Data'!$D$5,0,10*ROW('Sanitation Data'!D80)),0),"]"),IF(AND(ISNUMBER(OFFSET('Sanitation Data'!$D$5,0,10*ROW('Sanitation Data'!D80))),CP86="",ISNUMBER(OFFSET('Sanitation Data'!$D$5,0,10*ROW('Sanitation Data'!D80)))),100-OFFSET('Sanitation Data'!$D$5,0,10*ROW('Sanitation Data'!D80)),NA())))</f>
        <v>#N/A</v>
      </c>
      <c r="AB86" s="120" t="e">
        <f ca="1">+IF(AND(ISNUMBER(OFFSET('Sanitation Data'!$D$7,0,10*ROW('Sanitation Data'!D80))),CQ86="Yes"),OFFSET('Sanitation Data'!$D$7,0,10*ROW('Sanitation Data'!G80)),IF(AND(ISNUMBER(OFFSET('Sanitation Data'!$D$7,0,10*ROW('Sanitation Data'!D80))),CQ86="No",ISNUMBER(OFFSET('Sanitation Data'!$D$7,0,10*ROW('Sanitation Data'!D80)))),CONCATENATE("[",ROUND(OFFSET('Sanitation Data'!$D$7,0,10*ROW('Sanitation Data'!D80)),0),"]"),IF(AND(ISNUMBER(OFFSET('Sanitation Data'!$D$7,0,10*ROW('Sanitation Data'!D80))),CQ86="",ISNUMBER(OFFSET('Sanitation Data'!$D$7,0,10*ROW('Sanitation Data'!D80)))),OFFSET('Sanitation Data'!$D$7,0,10*ROW('Sanitation Data'!D80)),NA())))</f>
        <v>#N/A</v>
      </c>
      <c r="AC86" s="120" t="e">
        <f ca="1">+IF(AND(ISNUMBER(OFFSET('Sanitation Data'!$D$11,0,10*ROW('Sanitation Data'!D80))),CR86="Yes"),OFFSET('Sanitation Data'!$D$11,0,10*ROW('Sanitation Data'!D80)),IF(AND(ISNUMBER(OFFSET('Sanitation Data'!$D$11,0,10*ROW('Sanitation Data'!D80))),CR86="No",ISNUMBER(OFFSET('Sanitation Data'!$D$11,0,10*ROW('Sanitation Data'!D80)))),CONCATENATE("[",ROUND(OFFSET('Sanitation Data'!$D$11,0,10*ROW('Sanitation Data'!D80)),0),"]"),IF(AND(ISNUMBER(OFFSET('Sanitation Data'!$D$11,0,10*ROW('Sanitation Data'!D80))),CR86="",ISNUMBER(OFFSET('Sanitation Data'!$D$11,0,10*ROW('Sanitation Data'!D80)))),OFFSET('Sanitation Data'!$D$11,0,10*ROW('Sanitation Data'!D80)),NA())))</f>
        <v>#N/A</v>
      </c>
      <c r="AD86" s="120" t="e">
        <f ca="1">+IF(AND(ISNUMBER(OFFSET('Sanitation Data'!$D$12,0,10*ROW('Sanitation Data'!D80))),CS86="Yes"),OFFSET('Sanitation Data'!$D$12,0,10*ROW('Sanitation Data'!D80)),IF(AND(ISNUMBER(OFFSET('Sanitation Data'!$D$12,0,10*ROW('Sanitation Data'!D80))),CS86="No",ISNUMBER(OFFSET('Sanitation Data'!$D$12,0,10*ROW('Sanitation Data'!D80)))),CONCATENATE("[",ROUND(OFFSET('Sanitation Data'!$D$12,0,10*ROW('Sanitation Data'!D80)),0),"]"),IF(AND(ISNUMBER(OFFSET('Sanitation Data'!$D$12,0,10*ROW('Sanitation Data'!D80))),CS86="",ISNUMBER(OFFSET('Sanitation Data'!$D$12,0,10*ROW('Sanitation Data'!D80)))),OFFSET('Sanitation Data'!$D$12,0,10*ROW('Sanitation Data'!D80)),NA())))</f>
        <v>#N/A</v>
      </c>
      <c r="AE86" s="120" t="e">
        <f ca="1">+IF(AND(ISNUMBER(OFFSET('Sanitation Data'!$D$13,0,10*ROW('Sanitation Data'!D80))),CT86="Yes"),OFFSET('Sanitation Data'!$D$13,0,10*ROW('Sanitation Data'!D80)),IF(AND(ISNUMBER(OFFSET('Sanitation Data'!$D$13,0,10*ROW('Sanitation Data'!D80))),CT86="No",ISNUMBER(OFFSET('Sanitation Data'!$D$13,0,10*ROW('Sanitation Data'!D80)))),CONCATENATE("[",ROUND(OFFSET('Sanitation Data'!$D$13,0,10*ROW('Sanitation Data'!D80)),0),"]"),IF(AND(ISNUMBER(OFFSET('Sanitation Data'!$D$13,0,10*ROW('Sanitation Data'!D80))),CT86="",ISNUMBER(OFFSET('Sanitation Data'!$D$13,0,10*ROW('Sanitation Data'!D80)))),OFFSET('Sanitation Data'!$D$13,0,10*ROW('Sanitation Data'!D80)),NA())))</f>
        <v>#N/A</v>
      </c>
      <c r="AF86" s="120" t="e">
        <f ca="1">+IF(AND(ISNUMBER(OFFSET('Sanitation Data'!$E$5,0,10*ROW('Sanitation Data'!E80))),CU86="Yes"),100-OFFSET('Sanitation Data'!$E$5,0,10*ROW('Sanitation Data'!E80)),IF(AND(ISNUMBER(OFFSET('Sanitation Data'!$E$5,0,10*ROW('Sanitation Data'!E80))),CU86="No",ISNUMBER(OFFSET('Sanitation Data'!$E$5,0,10*ROW('Sanitation Data'!E80)))),CONCATENATE("[",ROUND(100-OFFSET('Sanitation Data'!$E$5,0,10*ROW('Sanitation Data'!E80)),0),"]"),IF(AND(ISNUMBER(OFFSET('Sanitation Data'!$E$5,0,10*ROW('Sanitation Data'!E80))),CU86="",ISNUMBER(OFFSET('Sanitation Data'!$E$5,0,10*ROW('Sanitation Data'!E80)))),100-OFFSET('Sanitation Data'!$E$5,0,10*ROW('Sanitation Data'!E80)),NA())))</f>
        <v>#N/A</v>
      </c>
      <c r="AG86" s="120" t="e">
        <f ca="1">+IF(AND(ISNUMBER(OFFSET('Sanitation Data'!$E$7,0,10*ROW('Sanitation Data'!E80))),CV86="Yes"),OFFSET('Sanitation Data'!$E$7,0,10*ROW('Sanitation Data'!E80)),IF(AND(ISNUMBER(OFFSET('Sanitation Data'!$E$7,0,10*ROW('Sanitation Data'!E80))),CV86="No",ISNUMBER(OFFSET('Sanitation Data'!$E$7,0,10*ROW('Sanitation Data'!E80)))),CONCATENATE("[",ROUND(OFFSET('Sanitation Data'!$E$7,0,10*ROW('Sanitation Data'!E80)),0),"]"),IF(AND(ISNUMBER(OFFSET('Sanitation Data'!$E$7,0,10*ROW('Sanitation Data'!E80))),CV86="",ISNUMBER(OFFSET('Sanitation Data'!$E$7,0,10*ROW('Sanitation Data'!E80)))),OFFSET('Sanitation Data'!$E$7,0,10*ROW('Sanitation Data'!E80)),NA())))</f>
        <v>#N/A</v>
      </c>
      <c r="AH86" s="120" t="e">
        <f ca="1">+IF(AND(ISNUMBER(OFFSET('Sanitation Data'!$E$11,0,10*ROW('Sanitation Data'!E80))),CW86="Yes"),OFFSET('Sanitation Data'!$E$11,0,10*ROW('Sanitation Data'!E80)),IF(AND(ISNUMBER(OFFSET('Sanitation Data'!$E$11,0,10*ROW('Sanitation Data'!E80))),CW86="No",ISNUMBER(OFFSET('Sanitation Data'!$E$11,0,10*ROW('Sanitation Data'!E80)))),CONCATENATE("[",ROUND(OFFSET('Sanitation Data'!$E$11,0,10*ROW('Sanitation Data'!E80)),0),"]"),IF(AND(ISNUMBER(OFFSET('Sanitation Data'!$E$11,0,10*ROW('Sanitation Data'!E80))),CW86="",ISNUMBER(OFFSET('Sanitation Data'!$E$11,0,10*ROW('Sanitation Data'!E80)))),OFFSET('Sanitation Data'!$E$11,0,10*ROW('Sanitation Data'!E80)),NA())))</f>
        <v>#N/A</v>
      </c>
      <c r="AI86" s="120" t="e">
        <f ca="1">+IF(AND(ISNUMBER(OFFSET('Sanitation Data'!$E$12,0,10*ROW('Sanitation Data'!E80))),CX86="Yes"),OFFSET('Sanitation Data'!$E$12,0,10*ROW('Sanitation Data'!E80)),IF(AND(ISNUMBER(OFFSET('Sanitation Data'!$E$12,0,10*ROW('Sanitation Data'!E80))),CX86="No",ISNUMBER(OFFSET('Sanitation Data'!$E$12,0,10*ROW('Sanitation Data'!E80)))),CONCATENATE("[",ROUND(OFFSET('Sanitation Data'!$E$12,0,10*ROW('Sanitation Data'!E80)),0),"]"),IF(AND(ISNUMBER(OFFSET('Sanitation Data'!$E$12,0,10*ROW('Sanitation Data'!E80))),CX86="",ISNUMBER(OFFSET('Sanitation Data'!$E$12,0,10*ROW('Sanitation Data'!E80)))),OFFSET('Sanitation Data'!$E$12,0,10*ROW('Sanitation Data'!E80)),NA())))</f>
        <v>#N/A</v>
      </c>
      <c r="AJ86" s="120" t="e">
        <f ca="1">+IF(AND(ISNUMBER(OFFSET('Sanitation Data'!$E$13,0,10*ROW('Sanitation Data'!E80))),CY86="Yes"),OFFSET('Sanitation Data'!$E$13,0,10*ROW('Sanitation Data'!E80)),IF(AND(ISNUMBER(OFFSET('Sanitation Data'!$E$13,0,10*ROW('Sanitation Data'!E80))),CY86="No",ISNUMBER(OFFSET('Sanitation Data'!$E$13,0,10*ROW('Sanitation Data'!E80)))),CONCATENATE("[",ROUND(OFFSET('Sanitation Data'!$E$13,0,10*ROW('Sanitation Data'!E80)),0),"]"),IF(AND(ISNUMBER(OFFSET('Sanitation Data'!$E$13,0,10*ROW('Sanitation Data'!E80))),CY86="",ISNUMBER(OFFSET('Sanitation Data'!$E$13,0,10*ROW('Sanitation Data'!E80)))),OFFSET('Sanitation Data'!$E$13,0,10*ROW('Sanitation Data'!E80)),NA())))</f>
        <v>#N/A</v>
      </c>
      <c r="AK86" s="120" t="e">
        <f ca="1">+IF(AND(ISNUMBER(OFFSET('Sanitation Data'!$F$5,0,10*ROW('Sanitation Data'!F80))),CZ86="Yes"),100-OFFSET('Sanitation Data'!$F$5,0,10*ROW('Sanitation Data'!F80)),IF(AND(ISNUMBER(OFFSET('Sanitation Data'!$F$5,0,10*ROW('Sanitation Data'!F80))),CZ86="No",ISNUMBER(OFFSET('Sanitation Data'!$F$5,0,10*ROW('Sanitation Data'!F80)))),CONCATENATE("[",ROUND(100-OFFSET('Sanitation Data'!$F$5,0,10*ROW('Sanitation Data'!F80)),0),"]"),IF(AND(ISNUMBER(OFFSET('Sanitation Data'!$F$5,0,10*ROW('Sanitation Data'!F80))),CZ86="",ISNUMBER(OFFSET('Sanitation Data'!$F$5,0,10*ROW('Sanitation Data'!F80)))),100-OFFSET('Sanitation Data'!$F$5,0,10*ROW('Sanitation Data'!F80)),NA())))</f>
        <v>#N/A</v>
      </c>
      <c r="AL86" s="120" t="e">
        <f ca="1">+IF(AND(ISNUMBER(OFFSET('Sanitation Data'!$F$7,0,10*ROW('Sanitation Data'!F80))),DA86="Yes"),OFFSET('Sanitation Data'!$F$7,0,10*ROW('Sanitation Data'!F80)),IF(AND(ISNUMBER(OFFSET('Sanitation Data'!$F$7,0,10*ROW('Sanitation Data'!F80))),DA86="No",ISNUMBER(OFFSET('Sanitation Data'!$F$7,0,10*ROW('Sanitation Data'!F80)))),CONCATENATE("[",ROUND(OFFSET('Sanitation Data'!$F$7,0,10*ROW('Sanitation Data'!F80)),0),"]"),IF(AND(ISNUMBER(OFFSET('Sanitation Data'!$F$7,0,10*ROW('Sanitation Data'!F80))),DA86="",ISNUMBER(OFFSET('Sanitation Data'!$F$7,0,10*ROW('Sanitation Data'!F80)))),OFFSET('Sanitation Data'!$F$7,0,10*ROW('Sanitation Data'!F80)),NA())))</f>
        <v>#N/A</v>
      </c>
      <c r="AM86" s="120" t="e">
        <f ca="1">+IF(AND(ISNUMBER(OFFSET('Sanitation Data'!$F$11,0,10*ROW('Sanitation Data'!F80))),DB86="Yes"),OFFSET('Sanitation Data'!$F$11,0,10*ROW('Sanitation Data'!F80)),IF(AND(ISNUMBER(OFFSET('Sanitation Data'!$F$11,0,10*ROW('Sanitation Data'!F80))),DB86="No",ISNUMBER(OFFSET('Sanitation Data'!$F$11,0,10*ROW('Sanitation Data'!F80)))),CONCATENATE("[",ROUND(OFFSET('Sanitation Data'!$F$11,0,10*ROW('Sanitation Data'!F80)),0),"]"),IF(AND(ISNUMBER(OFFSET('Sanitation Data'!$F$11,0,10*ROW('Sanitation Data'!F80))),DB86="",ISNUMBER(OFFSET('Sanitation Data'!$F$11,0,10*ROW('Sanitation Data'!F80)))),OFFSET('Sanitation Data'!$F$11,0,10*ROW('Sanitation Data'!F80)),NA())))</f>
        <v>#N/A</v>
      </c>
      <c r="AN86" s="120" t="e">
        <f ca="1">+IF(AND(ISNUMBER(OFFSET('Sanitation Data'!$F$12,0,10*ROW('Sanitation Data'!F80))),DC86="Yes"),OFFSET('Sanitation Data'!$F$12,0,10*ROW('Sanitation Data'!F80)),IF(AND(ISNUMBER(OFFSET('Sanitation Data'!$F$12,0,10*ROW('Sanitation Data'!F80))),DC86="No",ISNUMBER(OFFSET('Sanitation Data'!$F$12,0,10*ROW('Sanitation Data'!F80)))),CONCATENATE("[",ROUND(OFFSET('Sanitation Data'!$F$12,0,10*ROW('Sanitation Data'!F80)),0),"]"),IF(AND(ISNUMBER(OFFSET('Sanitation Data'!$F$12,0,10*ROW('Sanitation Data'!F80))),DC86="",ISNUMBER(OFFSET('Sanitation Data'!$F$12,0,10*ROW('Sanitation Data'!F80)))),OFFSET('Sanitation Data'!$F$12,0,10*ROW('Sanitation Data'!F80)),NA())))</f>
        <v>#N/A</v>
      </c>
      <c r="AO86" s="120" t="e">
        <f ca="1">+IF(AND(ISNUMBER(OFFSET('Sanitation Data'!$F$13,0,10*ROW('Sanitation Data'!F80))),DD86="Yes"),OFFSET('Sanitation Data'!$F$13,0,10*ROW('Sanitation Data'!F80)),IF(AND(ISNUMBER(OFFSET('Sanitation Data'!$F$13,0,10*ROW('Sanitation Data'!F80))),DD86="No",ISNUMBER(OFFSET('Sanitation Data'!$F$13,0,10*ROW('Sanitation Data'!F80)))),CONCATENATE("[",ROUND(OFFSET('Sanitation Data'!$F$13,0,10*ROW('Sanitation Data'!F80)),0),"]"),IF(AND(ISNUMBER(OFFSET('Sanitation Data'!$F$13,0,10*ROW('Sanitation Data'!F80))),DD86="",ISNUMBER(OFFSET('Sanitation Data'!$F$13,0,10*ROW('Sanitation Data'!F80)))),OFFSET('Sanitation Data'!$F$13,0,10*ROW('Sanitation Data'!F80)),NA())))</f>
        <v>#N/A</v>
      </c>
      <c r="AP86" s="120" t="e">
        <f ca="1">+IF(AND(ISNUMBER(OFFSET('Sanitation Data'!$G$5,0,10*ROW('Sanitation Data'!G80))),DE86="Yes"),100-OFFSET('Sanitation Data'!$G$5,0,10*ROW('Sanitation Data'!G80)),IF(AND(ISNUMBER(OFFSET('Sanitation Data'!$G$5,0,10*ROW('Sanitation Data'!G80))),DE86="No",ISNUMBER(OFFSET('Sanitation Data'!$G$5,0,10*ROW('Sanitation Data'!G80)))),CONCATENATE("[",ROUND(100-OFFSET('Sanitation Data'!$G$5,0,10*ROW('Sanitation Data'!G80)),0),"]"),IF(AND(ISNUMBER(OFFSET('Sanitation Data'!$G$5,0,10*ROW('Sanitation Data'!G80))),DE86="",ISNUMBER(OFFSET('Sanitation Data'!$G$5,0,10*ROW('Sanitation Data'!G80)))),100-OFFSET('Sanitation Data'!$G$5,0,10*ROW('Sanitation Data'!G80)),NA())))</f>
        <v>#N/A</v>
      </c>
      <c r="AQ86" s="120" t="e">
        <f ca="1">+IF(AND(ISNUMBER(OFFSET('Sanitation Data'!$G$7,0,10*ROW('Sanitation Data'!G80))),DF86="Yes"),OFFSET('Sanitation Data'!$G$7,0,10*ROW('Sanitation Data'!G80)),IF(AND(ISNUMBER(OFFSET('Sanitation Data'!$G$7,0,10*ROW('Sanitation Data'!G80))),DF86="No",ISNUMBER(OFFSET('Sanitation Data'!$G$7,0,10*ROW('Sanitation Data'!G80)))),CONCATENATE("[",ROUND(OFFSET('Sanitation Data'!$G$7,0,10*ROW('Sanitation Data'!G80)),0),"]"),IF(AND(ISNUMBER(OFFSET('Sanitation Data'!$G$7,0,10*ROW('Sanitation Data'!G80))),DF86="",ISNUMBER(OFFSET('Sanitation Data'!$G$7,0,10*ROW('Sanitation Data'!G80)))),OFFSET('Sanitation Data'!$G$7,0,10*ROW('Sanitation Data'!G80)),NA())))</f>
        <v>#N/A</v>
      </c>
      <c r="AR86" s="120" t="e">
        <f ca="1">+IF(AND(ISNUMBER(OFFSET('Sanitation Data'!$G$11,0,10*ROW('Sanitation Data'!G80))),DG86="Yes"),OFFSET('Sanitation Data'!$G$11,0,10*ROW('Sanitation Data'!G80)),IF(AND(ISNUMBER(OFFSET('Sanitation Data'!$G$11,0,10*ROW('Sanitation Data'!G80))),DG86="No",ISNUMBER(OFFSET('Sanitation Data'!$G$11,0,10*ROW('Sanitation Data'!G80)))),CONCATENATE("[",ROUND(OFFSET('Sanitation Data'!$G$11,0,10*ROW('Sanitation Data'!G80)),0),"]"),IF(AND(ISNUMBER(OFFSET('Sanitation Data'!$G$11,0,10*ROW('Sanitation Data'!G80))),DG86="",ISNUMBER(OFFSET('Sanitation Data'!$G$11,0,10*ROW('Sanitation Data'!G80)))),OFFSET('Sanitation Data'!$G$11,0,10*ROW('Sanitation Data'!G80)),NA())))</f>
        <v>#N/A</v>
      </c>
      <c r="AS86" s="120" t="e">
        <f ca="1">+IF(AND(ISNUMBER(OFFSET('Sanitation Data'!$G$12,0,10*ROW('Sanitation Data'!G80))),DH86="Yes"),OFFSET('Sanitation Data'!$G$12,0,10*ROW('Sanitation Data'!G80)),IF(AND(ISNUMBER(OFFSET('Sanitation Data'!$G$12,0,10*ROW('Sanitation Data'!G80))),DH86="No",ISNUMBER(OFFSET('Sanitation Data'!$G$12,0,10*ROW('Sanitation Data'!G80)))),CONCATENATE("[",ROUND(OFFSET('Sanitation Data'!$G$12,0,10*ROW('Sanitation Data'!G80)),0),"]"),IF(AND(ISNUMBER(OFFSET('Sanitation Data'!$G$12,0,10*ROW('Sanitation Data'!G80))),DH86="",ISNUMBER(OFFSET('Sanitation Data'!$G$12,0,10*ROW('Sanitation Data'!G80)))),OFFSET('Sanitation Data'!$G$12,0,10*ROW('Sanitation Data'!G80)),NA())))</f>
        <v>#N/A</v>
      </c>
      <c r="AT86" s="120" t="e">
        <f ca="1">+IF(AND(ISNUMBER(OFFSET('Sanitation Data'!$G$13,0,10*ROW('Sanitation Data'!G80))),DI86="Yes"),OFFSET('Sanitation Data'!$G$13,0,10*ROW('Sanitation Data'!G80)),IF(AND(ISNUMBER(OFFSET('Sanitation Data'!$G$13,0,10*ROW('Sanitation Data'!G80))),DI86="No",ISNUMBER(OFFSET('Sanitation Data'!$G$13,0,10*ROW('Sanitation Data'!G80)))),CONCATENATE("[",ROUND(OFFSET('Sanitation Data'!$G$13,0,10*ROW('Sanitation Data'!G80)),0),"]"),IF(AND(ISNUMBER(OFFSET('Sanitation Data'!$G$13,0,10*ROW('Sanitation Data'!G80))),DI86="",ISNUMBER(OFFSET('Sanitation Data'!$G$13,0,10*ROW('Sanitation Data'!G80)))),OFFSET('Sanitation Data'!$G$13,0,10*ROW('Sanitation Data'!G80)),NA())))</f>
        <v>#N/A</v>
      </c>
      <c r="AU86" s="120" t="e">
        <f ca="1">+IF(AND(ISNUMBER(OFFSET('Sanitation Data'!$H$5,0,10*ROW('Sanitation Data'!H80))),DJ86="Yes"),100-OFFSET('Sanitation Data'!$H$5,0,10*ROW('Sanitation Data'!H80)),IF(AND(ISNUMBER(OFFSET('Sanitation Data'!$H$5,0,10*ROW('Sanitation Data'!H80))),DJ86="No",ISNUMBER(OFFSET('Sanitation Data'!$H$5,0,10*ROW('Sanitation Data'!H80)))),CONCATENATE("[",ROUND(100-OFFSET('Sanitation Data'!$H$5,0,10*ROW('Sanitation Data'!H80)),0),"]"),IF(AND(ISNUMBER(OFFSET('Sanitation Data'!$H$5,0,10*ROW('Sanitation Data'!H80))),DJ86="",ISNUMBER(OFFSET('Sanitation Data'!$H$5,0,10*ROW('Sanitation Data'!H80)))),100-OFFSET('Sanitation Data'!$H$5,0,10*ROW('Sanitation Data'!H80)),NA())))</f>
        <v>#N/A</v>
      </c>
      <c r="AV86" s="120" t="e">
        <f ca="1">+IF(AND(ISNUMBER(OFFSET('Sanitation Data'!$H$7,0,10*ROW('Sanitation Data'!H80))),DK86="Yes"),OFFSET('Sanitation Data'!$H$7,0,10*ROW('Sanitation Data'!H80)),IF(AND(ISNUMBER(OFFSET('Sanitation Data'!$H$7,0,10*ROW('Sanitation Data'!H80))),DK86="No",ISNUMBER(OFFSET('Sanitation Data'!$H$7,0,10*ROW('Sanitation Data'!H80)))),CONCATENATE("[",ROUND(OFFSET('Sanitation Data'!$H$7,0,10*ROW('Sanitation Data'!H80)),0),"]"),IF(AND(ISNUMBER(OFFSET('Sanitation Data'!$H$7,0,10*ROW('Sanitation Data'!H80))),DK86="",ISNUMBER(OFFSET('Sanitation Data'!$H$7,0,10*ROW('Sanitation Data'!H80)))),OFFSET('Sanitation Data'!$H$7,0,10*ROW('Sanitation Data'!H80)),NA())))</f>
        <v>#N/A</v>
      </c>
      <c r="AW86" s="120" t="e">
        <f ca="1">+IF(AND(ISNUMBER(OFFSET('Sanitation Data'!$H$11,0,10*ROW('Sanitation Data'!H80))),DL86="Yes"),OFFSET('Sanitation Data'!$H$11,0,10*ROW('Sanitation Data'!H80)),IF(AND(ISNUMBER(OFFSET('Sanitation Data'!$H$11,0,10*ROW('Sanitation Data'!H80))),DL86="No",ISNUMBER(OFFSET('Sanitation Data'!$H$11,0,10*ROW('Sanitation Data'!H80)))),CONCATENATE("[",ROUND(OFFSET('Sanitation Data'!$H$11,0,10*ROW('Sanitation Data'!H80)),0),"]"),IF(AND(ISNUMBER(OFFSET('Sanitation Data'!$H$11,0,10*ROW('Sanitation Data'!H80))),DL86="",ISNUMBER(OFFSET('Sanitation Data'!$H$11,0,10*ROW('Sanitation Data'!H80)))),OFFSET('Sanitation Data'!$H$11,0,10*ROW('Sanitation Data'!H80)),NA())))</f>
        <v>#N/A</v>
      </c>
      <c r="AX86" s="120" t="e">
        <f ca="1">+IF(AND(ISNUMBER(OFFSET('Sanitation Data'!$H$12,0,10*ROW('Sanitation Data'!H80))),DM86="Yes"),OFFSET('Sanitation Data'!$H$12,0,10*ROW('Sanitation Data'!H80)),IF(AND(ISNUMBER(OFFSET('Sanitation Data'!$H$12,0,10*ROW('Sanitation Data'!H80))),DM86="No",ISNUMBER(OFFSET('Sanitation Data'!$H$12,0,10*ROW('Sanitation Data'!H80)))),CONCATENATE("[",ROUND(OFFSET('Sanitation Data'!$H$12,0,10*ROW('Sanitation Data'!H80)),0),"]"),IF(AND(ISNUMBER(OFFSET('Sanitation Data'!$H$12,0,10*ROW('Sanitation Data'!H80))),DM86="",ISNUMBER(OFFSET('Sanitation Data'!$H$12,0,10*ROW('Sanitation Data'!H80)))),OFFSET('Sanitation Data'!$H$12,0,10*ROW('Sanitation Data'!H80)),NA())))</f>
        <v>#N/A</v>
      </c>
      <c r="AY86" s="120" t="e">
        <f ca="1">+IF(AND(ISNUMBER(OFFSET('Sanitation Data'!$H$13,0,10*ROW('Sanitation Data'!H80))),DN86="Yes"),OFFSET('Sanitation Data'!$H$13,0,10*ROW('Sanitation Data'!H80)),IF(AND(ISNUMBER(OFFSET('Sanitation Data'!$H$13,0,10*ROW('Sanitation Data'!H80))),DN86="No",ISNUMBER(OFFSET('Sanitation Data'!$H$13,0,10*ROW('Sanitation Data'!H80)))),CONCATENATE("[",ROUND(OFFSET('Sanitation Data'!$H$13,0,10*ROW('Sanitation Data'!H80)),0),"]"),IF(AND(ISNUMBER(OFFSET('Sanitation Data'!$H$13,0,10*ROW('Sanitation Data'!H80))),DN86="",ISNUMBER(OFFSET('Sanitation Data'!$H$13,0,10*ROW('Sanitation Data'!H80)))),OFFSET('Sanitation Data'!$H$13,0,10*ROW('Sanitation Data'!H80)),NA())))</f>
        <v>#N/A</v>
      </c>
      <c r="AZ86" s="121" t="e">
        <f ca="1">+IF(AND(ISNUMBER(OFFSET('Hygiene Data'!$C$6,0,10*ROW('Hygiene Data'!C80))),DO86="Yes"),OFFSET('Hygiene Data'!$C$6,0,10*ROW('Hygiene Data'!C80)),IF(AND(ISNUMBER(OFFSET('Hygiene Data'!$C$6,0,10*ROW('Hygiene Data'!C80))),DO86="No",ISNUMBER(OFFSET('Hygiene Data'!$C$6,0,10*ROW('Hygiene Data'!C80)))),CONCATENATE("[",ROUND(OFFSET('Hygiene Data'!$C$6,0,10*ROW('Hygiene Data'!C80)),0),"]"),IF(AND(ISNUMBER(OFFSET('Hygiene Data'!$C$6,0,10*ROW('Hygiene Data'!C80))),DO86="",ISNUMBER(OFFSET('Hygiene Data'!$C$6,0,10*ROW('Hygiene Data'!C80)))),OFFSET('Hygiene Data'!$C$6,0,10*ROW('Hygiene Data'!C80)),NA())))</f>
        <v>#N/A</v>
      </c>
      <c r="BA86" s="121" t="e">
        <f ca="1">+IF(AND(ISNUMBER(OFFSET('Hygiene Data'!$C$8,0,10*ROW('Hygiene Data'!C80))),DP86="Yes"),OFFSET('Hygiene Data'!$C$8,0,10*ROW('Hygiene Data'!C80)),IF(AND(ISNUMBER(OFFSET('Hygiene Data'!$C$8,0,10*ROW('Hygiene Data'!C80))),DP86="No",ISNUMBER(OFFSET('Hygiene Data'!$C$8,0,10*ROW('Hygiene Data'!C80)))),CONCATENATE("[",ROUND(OFFSET('Hygiene Data'!$C$8,0,10*ROW('Hygiene Data'!C80)),0),"]"),IF(AND(ISNUMBER(OFFSET('Hygiene Data'!$C$8,0,10*ROW('Hygiene Data'!C80))),DP86="",ISNUMBER(OFFSET('Hygiene Data'!$C$8,0,10*ROW('Hygiene Data'!C80)))),OFFSET('Hygiene Data'!$C$8,0,10*ROW('Hygiene Data'!C80)),NA())))</f>
        <v>#N/A</v>
      </c>
      <c r="BB86" s="121" t="e">
        <f ca="1">+IF(AND(ISNUMBER(OFFSET('Hygiene Data'!$C$10,0,10*ROW('Hygiene Data'!C80))),DQ86="Yes"),OFFSET('Hygiene Data'!$C$10,0,10*ROW('Hygiene Data'!C80)),IF(AND(ISNUMBER(OFFSET('Hygiene Data'!$C$10,0,10*ROW('Hygiene Data'!C80))),DQ86="No",ISNUMBER(OFFSET('Hygiene Data'!$C$10,0,10*ROW('Hygiene Data'!C80)))),CONCATENATE("[",ROUND(OFFSET('Hygiene Data'!$C$10,0,10*ROW('Hygiene Data'!C80)),0),"]"),IF(AND(ISNUMBER(OFFSET('Hygiene Data'!$C$10,0,10*ROW('Hygiene Data'!C80))),DQ86="",ISNUMBER(OFFSET('Hygiene Data'!$C$10,0,10*ROW('Hygiene Data'!C80)))),OFFSET('Hygiene Data'!$C$10,0,10*ROW('Hygiene Data'!C80)),NA())))</f>
        <v>#N/A</v>
      </c>
      <c r="BC86" s="121" t="e">
        <f ca="1">+IF(AND(ISNUMBER(OFFSET('Hygiene Data'!$D$6,0,10*ROW('Hygiene Data'!D80))),DR86="Yes"),OFFSET('Hygiene Data'!$D$6,0,10*ROW('Hygiene Data'!D80)),IF(AND(ISNUMBER(OFFSET('Hygiene Data'!$D$6,0,10*ROW('Hygiene Data'!D80))),DR86="No",ISNUMBER(OFFSET('Hygiene Data'!$D$6,0,10*ROW('Hygiene Data'!D80)))),CONCATENATE("[",ROUND(OFFSET('Hygiene Data'!$D$6,0,10*ROW('Hygiene Data'!D80)),0),"]"),IF(AND(ISNUMBER(OFFSET('Hygiene Data'!$D$6,0,10*ROW('Hygiene Data'!D80))),DR86="",ISNUMBER(OFFSET('Hygiene Data'!$D$6,0,10*ROW('Hygiene Data'!D80)))),OFFSET('Hygiene Data'!$D$6,0,10*ROW('Hygiene Data'!D80)),NA())))</f>
        <v>#N/A</v>
      </c>
      <c r="BD86" s="121" t="e">
        <f ca="1">+IF(AND(ISNUMBER(OFFSET('Hygiene Data'!$D$8,0,10*ROW('Hygiene Data'!D80))),DS86="Yes"),OFFSET('Hygiene Data'!$D$8,0,10*ROW('Hygiene Data'!D80)),IF(AND(ISNUMBER(OFFSET('Hygiene Data'!$D$8,0,10*ROW('Hygiene Data'!D80))),DS86="No",ISNUMBER(OFFSET('Hygiene Data'!$D$8,0,10*ROW('Hygiene Data'!D80)))),CONCATENATE("[",ROUND(OFFSET('Hygiene Data'!$D$8,0,10*ROW('Hygiene Data'!D80)),0),"]"),IF(AND(ISNUMBER(OFFSET('Hygiene Data'!$D$8,0,10*ROW('Hygiene Data'!D80))),DS86="",ISNUMBER(OFFSET('Hygiene Data'!$D$8,0,10*ROW('Hygiene Data'!D80)))),OFFSET('Hygiene Data'!$D$8,0,10*ROW('Hygiene Data'!D80)),NA())))</f>
        <v>#N/A</v>
      </c>
      <c r="BE86" s="121" t="e">
        <f ca="1">+IF(AND(ISNUMBER(OFFSET('Hygiene Data'!$D$10,0,10*ROW('Hygiene Data'!D80))),DT86="Yes"),OFFSET('Hygiene Data'!$D$10,0,10*ROW('Hygiene Data'!D80)),IF(AND(ISNUMBER(OFFSET('Hygiene Data'!$D$10,0,10*ROW('Hygiene Data'!D80))),DT86="No",ISNUMBER(OFFSET('Hygiene Data'!$D$10,0,10*ROW('Hygiene Data'!D80)))),CONCATENATE("[",ROUND(OFFSET('Hygiene Data'!$D$10,0,10*ROW('Hygiene Data'!D80)),0),"]"),IF(AND(ISNUMBER(OFFSET('Hygiene Data'!$D$10,0,10*ROW('Hygiene Data'!D80))),DT86="",ISNUMBER(OFFSET('Hygiene Data'!$D$10,0,10*ROW('Hygiene Data'!D80)))),OFFSET('Hygiene Data'!$D$10,0,10*ROW('Hygiene Data'!D80)),NA())))</f>
        <v>#N/A</v>
      </c>
      <c r="BF86" s="121" t="e">
        <f ca="1">+IF(AND(ISNUMBER(OFFSET('Hygiene Data'!$E$6,0,10*ROW('Hygiene Data'!E80))),DU86="Yes"),OFFSET('Hygiene Data'!$E$6,0,10*ROW('Hygiene Data'!E80)),IF(AND(ISNUMBER(OFFSET('Hygiene Data'!$E$6,0,10*ROW('Hygiene Data'!E80))),DU86="No",ISNUMBER(OFFSET('Hygiene Data'!$E$6,0,10*ROW('Hygiene Data'!E80)))),CONCATENATE("[",ROUND(OFFSET('Hygiene Data'!$E$6,0,10*ROW('Hygiene Data'!E80)),0),"]"),IF(AND(ISNUMBER(OFFSET('Hygiene Data'!$E$6,0,10*ROW('Hygiene Data'!E80))),DU86="",ISNUMBER(OFFSET('Hygiene Data'!$E$6,0,10*ROW('Hygiene Data'!E80)))),OFFSET('Hygiene Data'!$E$6,0,10*ROW('Hygiene Data'!E80)),NA())))</f>
        <v>#N/A</v>
      </c>
      <c r="BG86" s="121" t="e">
        <f ca="1">+IF(AND(ISNUMBER(OFFSET('Hygiene Data'!$E$8,0,10*ROW('Hygiene Data'!E80))),DV86="Yes"),OFFSET('Hygiene Data'!$E$8,0,10*ROW('Hygiene Data'!E80)),IF(AND(ISNUMBER(OFFSET('Hygiene Data'!$E$8,0,10*ROW('Hygiene Data'!E80))),DV86="No",ISNUMBER(OFFSET('Hygiene Data'!$E$8,0,10*ROW('Hygiene Data'!E80)))),CONCATENATE("[",ROUND(OFFSET('Hygiene Data'!$E$8,0,10*ROW('Hygiene Data'!E80)),0),"]"),IF(AND(ISNUMBER(OFFSET('Hygiene Data'!$E$8,0,10*ROW('Hygiene Data'!E80))),DV86="",ISNUMBER(OFFSET('Hygiene Data'!$E$8,0,10*ROW('Hygiene Data'!E80)))),OFFSET('Hygiene Data'!$E$8,0,10*ROW('Hygiene Data'!E80)),NA())))</f>
        <v>#N/A</v>
      </c>
      <c r="BH86" s="121" t="e">
        <f ca="1">+IF(AND(ISNUMBER(OFFSET('Hygiene Data'!$E$10,0,10*ROW('Hygiene Data'!E80))),DW86="Yes"),OFFSET('Hygiene Data'!$E$10,0,10*ROW('Hygiene Data'!E80)),IF(AND(ISNUMBER(OFFSET('Hygiene Data'!$E$10,0,10*ROW('Hygiene Data'!E80))),DW86="No",ISNUMBER(OFFSET('Hygiene Data'!$E$10,0,10*ROW('Hygiene Data'!E80)))),CONCATENATE("[",ROUND(OFFSET('Hygiene Data'!$E$10,0,10*ROW('Hygiene Data'!E80)),0),"]"),IF(AND(ISNUMBER(OFFSET('Hygiene Data'!$E$10,0,10*ROW('Hygiene Data'!E80))),DW86="",ISNUMBER(OFFSET('Hygiene Data'!$E$10,0,10*ROW('Hygiene Data'!E80)))),OFFSET('Hygiene Data'!$E$10,0,10*ROW('Hygiene Data'!E80)),NA())))</f>
        <v>#N/A</v>
      </c>
      <c r="BI86" s="121" t="e">
        <f ca="1">+IF(AND(ISNUMBER(OFFSET('Hygiene Data'!$F$6,0,10*ROW('Hygiene Data'!F80))),DX86="Yes"),OFFSET('Hygiene Data'!$F$6,0,10*ROW('Hygiene Data'!F80)),IF(AND(ISNUMBER(OFFSET('Hygiene Data'!$F$6,0,10*ROW('Hygiene Data'!F80))),DX86="No",ISNUMBER(OFFSET('Hygiene Data'!$F$6,0,10*ROW('Hygiene Data'!F80)))),CONCATENATE("[",ROUND(OFFSET('Hygiene Data'!$F$6,0,10*ROW('Hygiene Data'!F80)),0),"]"),IF(AND(ISNUMBER(OFFSET('Hygiene Data'!$F$6,0,10*ROW('Hygiene Data'!F80))),DX86="",ISNUMBER(OFFSET('Hygiene Data'!$F$6,0,10*ROW('Hygiene Data'!F80)))),OFFSET('Hygiene Data'!$F$6,0,10*ROW('Hygiene Data'!F80)),NA())))</f>
        <v>#N/A</v>
      </c>
      <c r="BJ86" s="121" t="e">
        <f ca="1">+IF(AND(ISNUMBER(OFFSET('Hygiene Data'!$F$8,0,10*ROW('Hygiene Data'!F80))),DY86="Yes"),OFFSET('Hygiene Data'!$F$8,0,10*ROW('Hygiene Data'!F80)),IF(AND(ISNUMBER(OFFSET('Hygiene Data'!$F$8,0,10*ROW('Hygiene Data'!F80))),DY86="No",ISNUMBER(OFFSET('Hygiene Data'!$F$8,0,10*ROW('Hygiene Data'!F80)))),CONCATENATE("[",ROUND(OFFSET('Hygiene Data'!$F$8,0,10*ROW('Hygiene Data'!F80)),0),"]"),IF(AND(ISNUMBER(OFFSET('Hygiene Data'!$F$8,0,10*ROW('Hygiene Data'!F80))),DY86="",ISNUMBER(OFFSET('Hygiene Data'!$F$8,0,10*ROW('Hygiene Data'!F80)))),OFFSET('Hygiene Data'!$F$8,0,10*ROW('Hygiene Data'!F80)),NA())))</f>
        <v>#N/A</v>
      </c>
      <c r="BK86" s="121" t="e">
        <f ca="1">+IF(AND(ISNUMBER(OFFSET('Hygiene Data'!$F$10,0,10*ROW('Hygiene Data'!F80))),DZ86="Yes"),OFFSET('Hygiene Data'!$F$10,0,10*ROW('Hygiene Data'!F80)),IF(AND(ISNUMBER(OFFSET('Hygiene Data'!$F$10,0,10*ROW('Hygiene Data'!F80))),DZ86="No",ISNUMBER(OFFSET('Hygiene Data'!$F$10,0,10*ROW('Hygiene Data'!F80)))),CONCATENATE("[",ROUND(OFFSET('Hygiene Data'!$F$10,0,10*ROW('Hygiene Data'!F80)),0),"]"),IF(AND(ISNUMBER(OFFSET('Hygiene Data'!$F$10,0,10*ROW('Hygiene Data'!F80))),DZ86="",ISNUMBER(OFFSET('Hygiene Data'!$F$10,0,10*ROW('Hygiene Data'!F80)))),OFFSET('Hygiene Data'!$F$10,0,10*ROW('Hygiene Data'!F80)),NA())))</f>
        <v>#N/A</v>
      </c>
      <c r="BL86" s="121" t="e">
        <f ca="1">+IF(AND(ISNUMBER(OFFSET('Hygiene Data'!$G$6,0,10*ROW('Hygiene Data'!G80))),EA86="Yes"),OFFSET('Hygiene Data'!$G$6,0,10*ROW('Hygiene Data'!G80)),IF(AND(ISNUMBER(OFFSET('Hygiene Data'!$G$6,0,10*ROW('Hygiene Data'!G80))),EA86="No",ISNUMBER(OFFSET('Hygiene Data'!$G$6,0,10*ROW('Hygiene Data'!G80)))),CONCATENATE("[",ROUND(OFFSET('Hygiene Data'!$G$6,0,10*ROW('Hygiene Data'!G80)),0),"]"),IF(AND(ISNUMBER(OFFSET('Hygiene Data'!$G$6,0,10*ROW('Hygiene Data'!G80))),EA86="",ISNUMBER(OFFSET('Hygiene Data'!$G$6,0,10*ROW('Hygiene Data'!G80)))),OFFSET('Hygiene Data'!$G$6,0,10*ROW('Hygiene Data'!G80)),NA())))</f>
        <v>#N/A</v>
      </c>
      <c r="BM86" s="121" t="e">
        <f ca="1">+IF(AND(ISNUMBER(OFFSET('Hygiene Data'!$G$8,0,10*ROW('Hygiene Data'!G80))),EB86="Yes"),OFFSET('Hygiene Data'!$G$8,0,10*ROW('Hygiene Data'!G80)),IF(AND(ISNUMBER(OFFSET('Hygiene Data'!$G$8,0,10*ROW('Hygiene Data'!G80))),EB86="No",ISNUMBER(OFFSET('Hygiene Data'!$G$8,0,10*ROW('Hygiene Data'!G80)))),CONCATENATE("[",ROUND(OFFSET('Hygiene Data'!$G$8,0,10*ROW('Hygiene Data'!G80)),0),"]"),IF(AND(ISNUMBER(OFFSET('Hygiene Data'!$G$8,0,10*ROW('Hygiene Data'!G80))),EB86="",ISNUMBER(OFFSET('Hygiene Data'!$G$8,0,10*ROW('Hygiene Data'!G80)))),OFFSET('Hygiene Data'!$G$8,0,10*ROW('Hygiene Data'!G80)),NA())))</f>
        <v>#N/A</v>
      </c>
      <c r="BN86" s="121" t="e">
        <f ca="1">+IF(AND(ISNUMBER(OFFSET('Hygiene Data'!$G$10,0,10*ROW('Hygiene Data'!G80))),EC86="Yes"),OFFSET('Hygiene Data'!$G$10,0,10*ROW('Hygiene Data'!G80)),IF(AND(ISNUMBER(OFFSET('Hygiene Data'!$G$10,0,10*ROW('Hygiene Data'!G80))),EC86="No",ISNUMBER(OFFSET('Hygiene Data'!$G$10,0,10*ROW('Hygiene Data'!G80)))),CONCATENATE("[",ROUND(OFFSET('Hygiene Data'!$G$10,0,10*ROW('Hygiene Data'!G80)),0),"]"),IF(AND(ISNUMBER(OFFSET('Hygiene Data'!$G$10,0,10*ROW('Hygiene Data'!G80))),EC86="",ISNUMBER(OFFSET('Hygiene Data'!$G$10,0,10*ROW('Hygiene Data'!G80)))),OFFSET('Hygiene Data'!$G$10,0,10*ROW('Hygiene Data'!G80)),NA())))</f>
        <v>#N/A</v>
      </c>
      <c r="BO86" s="121" t="e">
        <f ca="1">+IF(AND(ISNUMBER(OFFSET('Hygiene Data'!$H$6,0,10*ROW('Hygiene Data'!H80))),ED86="Yes"),OFFSET('Hygiene Data'!$H$6,0,10*ROW('Hygiene Data'!H80)),IF(AND(ISNUMBER(OFFSET('Hygiene Data'!$H$6,0,10*ROW('Hygiene Data'!H80))),ED86="No",ISNUMBER(OFFSET('Hygiene Data'!$H$6,0,10*ROW('Hygiene Data'!H80)))),CONCATENATE("[",ROUND(OFFSET('Hygiene Data'!$H$6,0,10*ROW('Hygiene Data'!H80)),0),"]"),IF(AND(ISNUMBER(OFFSET('Hygiene Data'!$H$6,0,10*ROW('Hygiene Data'!H80))),ED86="",ISNUMBER(OFFSET('Hygiene Data'!$H$6,0,10*ROW('Hygiene Data'!H80)))),OFFSET('Hygiene Data'!$H$6,0,10*ROW('Hygiene Data'!H80)),NA())))</f>
        <v>#N/A</v>
      </c>
      <c r="BP86" s="121" t="e">
        <f ca="1">+IF(AND(ISNUMBER(OFFSET('Hygiene Data'!$H$8,0,10*ROW('Hygiene Data'!H80))),EE86="Yes"),OFFSET('Hygiene Data'!$H$8,0,10*ROW('Hygiene Data'!H80)),IF(AND(ISNUMBER(OFFSET('Hygiene Data'!$H$8,0,10*ROW('Hygiene Data'!H80))),EE86="No",ISNUMBER(OFFSET('Hygiene Data'!$H$8,0,10*ROW('Hygiene Data'!H80)))),CONCATENATE("[",ROUND(OFFSET('Hygiene Data'!$H$8,0,10*ROW('Hygiene Data'!H80)),0),"]"),IF(AND(ISNUMBER(OFFSET('Hygiene Data'!$H$8,0,10*ROW('Hygiene Data'!H80))),EE86="",ISNUMBER(OFFSET('Hygiene Data'!$H$8,0,10*ROW('Hygiene Data'!H80)))),OFFSET('Hygiene Data'!$H$8,0,10*ROW('Hygiene Data'!H80)),NA())))</f>
        <v>#N/A</v>
      </c>
      <c r="BQ86" s="121" t="e">
        <f ca="1">+IF(AND(ISNUMBER(OFFSET('Hygiene Data'!$H$10,0,10*ROW('Hygiene Data'!H80))),EF86="Yes"),OFFSET('Hygiene Data'!$H$10,0,10*ROW('Hygiene Data'!H80)),IF(AND(ISNUMBER(OFFSET('Hygiene Data'!$H$10,0,10*ROW('Hygiene Data'!H80))),EF86="No",ISNUMBER(OFFSET('Hygiene Data'!$H$10,0,10*ROW('Hygiene Data'!H80)))),CONCATENATE("[",ROUND(OFFSET('Hygiene Data'!$H$10,0,10*ROW('Hygiene Data'!H80)),0),"]"),IF(AND(ISNUMBER(OFFSET('Hygiene Data'!$H$10,0,10*ROW('Hygiene Data'!H80))),EF86="",ISNUMBER(OFFSET('Hygiene Data'!$H$10,0,10*ROW('Hygiene Data'!H80)))),OFFSET('Hygiene Data'!$H$10,0,10*ROW('Hygiene Data'!H80)),NA())))</f>
        <v>#N/A</v>
      </c>
      <c r="BS86" s="28" t="str">
        <f ca="1">+IF(OFFSET('Water Data'!$C$28,0,10*ROW('Water Data'!C80))="","",OFFSET('Water Data'!$C$28,0,10*ROW('Water Data'!C80)))</f>
        <v/>
      </c>
      <c r="BT86" s="28" t="str">
        <f ca="1">+IF(OFFSET('Water Data'!$C$29,0,10*ROW('Water Data'!C80))="","",OFFSET('Water Data'!$C$29,0,10*ROW('Water Data'!C80)))</f>
        <v/>
      </c>
      <c r="BU86" s="28" t="str">
        <f ca="1">+IF(OFFSET('Water Data'!$C$30,0,10*ROW('Water Data'!C80))="","",OFFSET('Water Data'!$C$30,0,10*ROW('Water Data'!C80)))</f>
        <v/>
      </c>
      <c r="BV86" s="28" t="str">
        <f ca="1">+IF(OFFSET('Water Data'!$D$28,0,10*ROW('Water Data'!D80))="","",OFFSET('Water Data'!$D$28,0,10*ROW('Water Data'!D80)))</f>
        <v/>
      </c>
      <c r="BW86" s="28" t="str">
        <f ca="1">+IF(OFFSET('Water Data'!$D$29,0,10*ROW('Water Data'!D80))="","",OFFSET('Water Data'!$D$29,0,10*ROW('Water Data'!D80)))</f>
        <v/>
      </c>
      <c r="BX86" s="28" t="str">
        <f ca="1">+IF(OFFSET('Water Data'!$D$30,0,10*ROW('Water Data'!D80))="","",OFFSET('Water Data'!$D$30,0,10*ROW('Water Data'!D80)))</f>
        <v/>
      </c>
      <c r="BY86" s="28" t="str">
        <f ca="1">+IF(OFFSET('Water Data'!$E$28,0,10*ROW('Water Data'!E80))="","",OFFSET('Water Data'!$E$28,0,10*ROW('Water Data'!E80)))</f>
        <v/>
      </c>
      <c r="BZ86" s="28" t="str">
        <f ca="1">+IF(OFFSET('Water Data'!$E$29,0,10*ROW('Water Data'!E80))="","",OFFSET('Water Data'!$E$29,0,10*ROW('Water Data'!E80)))</f>
        <v/>
      </c>
      <c r="CA86" s="28" t="str">
        <f ca="1">+IF(OFFSET('Water Data'!$E$30,0,10*ROW('Water Data'!E80))="","",OFFSET('Water Data'!$E$30,0,10*ROW('Water Data'!E80)))</f>
        <v/>
      </c>
      <c r="CB86" s="28" t="str">
        <f ca="1">+IF(OFFSET('Water Data'!$F$28,0,10*ROW('Water Data'!F80))="","",OFFSET('Water Data'!$F$28,0,10*ROW('Water Data'!F80)))</f>
        <v/>
      </c>
      <c r="CC86" s="28" t="str">
        <f ca="1">+IF(OFFSET('Water Data'!$F$29,0,10*ROW('Water Data'!F80))="","",OFFSET('Water Data'!$F$29,0,10*ROW('Water Data'!F80)))</f>
        <v/>
      </c>
      <c r="CD86" s="28" t="str">
        <f ca="1">+IF(OFFSET('Water Data'!$F$30,0,10*ROW('Water Data'!F80))="","",OFFSET('Water Data'!$F$30,0,10*ROW('Water Data'!F80)))</f>
        <v/>
      </c>
      <c r="CE86" s="28" t="str">
        <f ca="1">+IF(OFFSET('Water Data'!$G$28,0,10*ROW('Water Data'!G80))="","",OFFSET('Water Data'!$G$28,0,10*ROW('Water Data'!G80)))</f>
        <v/>
      </c>
      <c r="CF86" s="28" t="str">
        <f ca="1">+IF(OFFSET('Water Data'!$G$29,0,10*ROW('Water Data'!G80))="","",OFFSET('Water Data'!$G$29,0,10*ROW('Water Data'!G80)))</f>
        <v/>
      </c>
      <c r="CG86" s="28" t="str">
        <f ca="1">+IF(OFFSET('Water Data'!$G$30,0,10*ROW('Water Data'!G80))="","",OFFSET('Water Data'!$G$30,0,10*ROW('Water Data'!G80)))</f>
        <v/>
      </c>
      <c r="CH86" s="28" t="str">
        <f ca="1">+IF(OFFSET('Water Data'!$H$28,0,10*ROW('Water Data'!H80))="","",OFFSET('Water Data'!$H$28,0,10*ROW('Water Data'!H80)))</f>
        <v/>
      </c>
      <c r="CI86" s="28" t="str">
        <f ca="1">+IF(OFFSET('Water Data'!$H$29,0,10*ROW('Water Data'!H80))="","",OFFSET('Water Data'!$H$29,0,10*ROW('Water Data'!H80)))</f>
        <v/>
      </c>
      <c r="CJ86" s="28" t="str">
        <f ca="1">+IF(OFFSET('Water Data'!$H$30,0,10*ROW('Water Data'!H80))="","",OFFSET('Water Data'!$H$30,0,10*ROW('Water Data'!H80)))</f>
        <v/>
      </c>
      <c r="CK86" s="28" t="str">
        <f ca="1">+IF(OFFSET('Sanitation Data'!$C$29,0,10*ROW('Sanitation Data'!C80))="","",OFFSET('Sanitation Data'!$C$29,0,10*ROW('Sanitation Data'!C80)))</f>
        <v/>
      </c>
      <c r="CL86" s="28" t="str">
        <f ca="1">+IF(OFFSET('Sanitation Data'!$C$30,0,10*ROW('Sanitation Data'!C80))="","",OFFSET('Sanitation Data'!$C$30,0,10*ROW('Sanitation Data'!C80)))</f>
        <v/>
      </c>
      <c r="CM86" s="28" t="str">
        <f ca="1">+IF(OFFSET('Sanitation Data'!$C$31,0,10*ROW('Sanitation Data'!C80))="","",OFFSET('Sanitation Data'!$C$31,0,10*ROW('Sanitation Data'!C80)))</f>
        <v/>
      </c>
      <c r="CN86" s="28" t="str">
        <f ca="1">+IF(OFFSET('Sanitation Data'!$C$32,0,10*ROW('Sanitation Data'!C80))="","",OFFSET('Sanitation Data'!$C$32,0,10*ROW('Sanitation Data'!C80)))</f>
        <v/>
      </c>
      <c r="CO86" s="28" t="str">
        <f ca="1">+IF(OFFSET('Sanitation Data'!$C$33,0,10*ROW('Sanitation Data'!C80))="","",OFFSET('Sanitation Data'!$C$33,0,10*ROW('Sanitation Data'!C80)))</f>
        <v/>
      </c>
      <c r="CP86" s="28" t="str">
        <f ca="1">+IF(OFFSET('Sanitation Data'!$D$29,0,10*ROW('Sanitation Data'!D80))="","",OFFSET('Sanitation Data'!$D$29,0,10*ROW('Sanitation Data'!D80)))</f>
        <v/>
      </c>
      <c r="CQ86" s="28" t="str">
        <f ca="1">+IF(OFFSET('Sanitation Data'!$D$30,0,10*ROW('Sanitation Data'!D80))="","",OFFSET('Sanitation Data'!$D$30,0,10*ROW('Sanitation Data'!D80)))</f>
        <v/>
      </c>
      <c r="CR86" s="28" t="str">
        <f ca="1">+IF(OFFSET('Sanitation Data'!$D$31,0,10*ROW('Sanitation Data'!D80))="","",OFFSET('Sanitation Data'!$D$31,0,10*ROW('Sanitation Data'!D80)))</f>
        <v/>
      </c>
      <c r="CS86" s="28" t="str">
        <f ca="1">+IF(OFFSET('Sanitation Data'!$D$32,0,10*ROW('Sanitation Data'!D80))="","",OFFSET('Sanitation Data'!$D$32,0,10*ROW('Sanitation Data'!D80)))</f>
        <v/>
      </c>
      <c r="CT86" s="28" t="str">
        <f ca="1">+IF(OFFSET('Sanitation Data'!$D$33,0,10*ROW('Sanitation Data'!D80))="","",OFFSET('Sanitation Data'!$D$33,0,10*ROW('Sanitation Data'!D80)))</f>
        <v/>
      </c>
      <c r="CU86" s="28" t="str">
        <f ca="1">+IF(OFFSET('Sanitation Data'!$E$29,0,10*ROW('Sanitation Data'!E80))="","",OFFSET('Sanitation Data'!$E$29,0,10*ROW('Sanitation Data'!E80)))</f>
        <v/>
      </c>
      <c r="CV86" s="28" t="str">
        <f ca="1">+IF(OFFSET('Sanitation Data'!$E$30,0,10*ROW('Sanitation Data'!E80))="","",OFFSET('Sanitation Data'!$E$30,0,10*ROW('Sanitation Data'!E80)))</f>
        <v/>
      </c>
      <c r="CW86" s="28" t="str">
        <f ca="1">+IF(OFFSET('Sanitation Data'!$E$31,0,10*ROW('Sanitation Data'!E80))="","",OFFSET('Sanitation Data'!$E$31,0,10*ROW('Sanitation Data'!E80)))</f>
        <v/>
      </c>
      <c r="CX86" s="28" t="str">
        <f ca="1">+IF(OFFSET('Sanitation Data'!$E$32,0,10*ROW('Sanitation Data'!E80))="","",OFFSET('Sanitation Data'!$E$32,0,10*ROW('Sanitation Data'!E80)))</f>
        <v/>
      </c>
      <c r="CY86" s="28" t="str">
        <f ca="1">+IF(OFFSET('Sanitation Data'!$E$33,0,10*ROW('Sanitation Data'!E80))="","",OFFSET('Sanitation Data'!$E$33,0,10*ROW('Sanitation Data'!E80)))</f>
        <v/>
      </c>
      <c r="CZ86" s="28" t="str">
        <f ca="1">+IF(OFFSET('Sanitation Data'!$F$29,0,10*ROW('Sanitation Data'!F80))="","",OFFSET('Sanitation Data'!$F$29,0,10*ROW('Sanitation Data'!F80)))</f>
        <v/>
      </c>
      <c r="DA86" s="28" t="str">
        <f ca="1">+IF(OFFSET('Sanitation Data'!$F$30,0,10*ROW('Sanitation Data'!F80))="","",OFFSET('Sanitation Data'!$F$30,0,10*ROW('Sanitation Data'!F80)))</f>
        <v/>
      </c>
      <c r="DB86" s="28" t="str">
        <f ca="1">+IF(OFFSET('Sanitation Data'!$F$31,0,10*ROW('Sanitation Data'!F80))="","",OFFSET('Sanitation Data'!$F$31,0,10*ROW('Sanitation Data'!F80)))</f>
        <v/>
      </c>
      <c r="DC86" s="28" t="str">
        <f ca="1">+IF(OFFSET('Sanitation Data'!$F$32,0,10*ROW('Sanitation Data'!F80))="","",OFFSET('Sanitation Data'!$F$32,0,10*ROW('Sanitation Data'!F80)))</f>
        <v/>
      </c>
      <c r="DD86" s="28" t="str">
        <f ca="1">+IF(OFFSET('Sanitation Data'!$F$33,0,10*ROW('Sanitation Data'!F80))="","",OFFSET('Sanitation Data'!$F$33,0,10*ROW('Sanitation Data'!F80)))</f>
        <v/>
      </c>
      <c r="DE86" s="28" t="str">
        <f ca="1">+IF(OFFSET('Sanitation Data'!$G$29,0,10*ROW('Sanitation Data'!G80))="","",OFFSET('Sanitation Data'!$G$29,0,10*ROW('Sanitation Data'!G80)))</f>
        <v/>
      </c>
      <c r="DF86" s="28" t="str">
        <f ca="1">+IF(OFFSET('Sanitation Data'!$G$30,0,10*ROW('Sanitation Data'!G80))="","",OFFSET('Sanitation Data'!$G$30,0,10*ROW('Sanitation Data'!G80)))</f>
        <v/>
      </c>
      <c r="DG86" s="28" t="str">
        <f ca="1">+IF(OFFSET('Sanitation Data'!$G$31,0,10*ROW('Sanitation Data'!G80))="","",OFFSET('Sanitation Data'!$G$31,0,10*ROW('Sanitation Data'!G80)))</f>
        <v/>
      </c>
      <c r="DH86" s="28" t="str">
        <f ca="1">+IF(OFFSET('Sanitation Data'!$G$32,0,10*ROW('Sanitation Data'!G80))="","",OFFSET('Sanitation Data'!$G$32,0,10*ROW('Sanitation Data'!G80)))</f>
        <v/>
      </c>
      <c r="DI86" s="28" t="str">
        <f ca="1">+IF(OFFSET('Sanitation Data'!$G$33,0,10*ROW('Sanitation Data'!G80))="","",OFFSET('Sanitation Data'!$G$33,0,10*ROW('Sanitation Data'!G80)))</f>
        <v/>
      </c>
      <c r="DJ86" s="28" t="str">
        <f ca="1">+IF(OFFSET('Sanitation Data'!$H$29,0,10*ROW('Sanitation Data'!H80))="","",OFFSET('Sanitation Data'!$H$29,0,10*ROW('Sanitation Data'!H80)))</f>
        <v/>
      </c>
      <c r="DK86" s="28" t="str">
        <f ca="1">+IF(OFFSET('Sanitation Data'!$H$30,0,10*ROW('Sanitation Data'!H80))="","",OFFSET('Sanitation Data'!$H$30,0,10*ROW('Sanitation Data'!H80)))</f>
        <v/>
      </c>
      <c r="DL86" s="28" t="str">
        <f ca="1">+IF(OFFSET('Sanitation Data'!$H$31,0,10*ROW('Sanitation Data'!H80))="","",OFFSET('Sanitation Data'!$H$31,0,10*ROW('Sanitation Data'!H80)))</f>
        <v/>
      </c>
      <c r="DM86" s="28" t="str">
        <f ca="1">+IF(OFFSET('Sanitation Data'!$H$32,0,10*ROW('Sanitation Data'!H80))="","",OFFSET('Sanitation Data'!$H$32,0,10*ROW('Sanitation Data'!H80)))</f>
        <v/>
      </c>
      <c r="DN86" s="28" t="str">
        <f ca="1">+IF(OFFSET('Sanitation Data'!$H$33,0,10*ROW('Sanitation Data'!H80))="","",OFFSET('Sanitation Data'!$H$33,0,10*ROW('Sanitation Data'!H80)))</f>
        <v/>
      </c>
      <c r="DO86" s="28" t="str">
        <f ca="1">+IF(OFFSET('Hygiene Data'!$C$12,0,10*ROW('Hygiene Data'!C80))="","",OFFSET('Hygiene Data'!$C$12,0,10*ROW('Hygiene Data'!C80)))</f>
        <v/>
      </c>
      <c r="DP86" s="28" t="str">
        <f ca="1">+IF(OFFSET('Hygiene Data'!$C$13,0,10*ROW('Hygiene Data'!C80))="","",OFFSET('Hygiene Data'!$C$13,0,10*ROW('Hygiene Data'!C80)))</f>
        <v/>
      </c>
      <c r="DQ86" s="28" t="str">
        <f ca="1">+IF(OFFSET('Hygiene Data'!$C$14,0,10*ROW('Hygiene Data'!C80))="","",OFFSET('Hygiene Data'!$C$14,0,10*ROW('Hygiene Data'!C80)))</f>
        <v/>
      </c>
      <c r="DR86" s="28" t="str">
        <f ca="1">+IF(OFFSET('Hygiene Data'!$D$12,0,10*ROW('Hygiene Data'!D80))="","",OFFSET('Hygiene Data'!$D$12,0,10*ROW('Hygiene Data'!D80)))</f>
        <v/>
      </c>
      <c r="DS86" s="28" t="str">
        <f ca="1">+IF(OFFSET('Hygiene Data'!$D$13,0,10*ROW('Hygiene Data'!D80))="","",OFFSET('Hygiene Data'!$D$13,0,10*ROW('Hygiene Data'!D80)))</f>
        <v/>
      </c>
      <c r="DT86" s="28" t="str">
        <f ca="1">+IF(OFFSET('Hygiene Data'!$D$14,0,10*ROW('Hygiene Data'!D80))="","",OFFSET('Hygiene Data'!$D$14,0,10*ROW('Hygiene Data'!D80)))</f>
        <v/>
      </c>
      <c r="DU86" s="28" t="str">
        <f ca="1">+IF(OFFSET('Hygiene Data'!$E$12,0,10*ROW('Hygiene Data'!E80))="","",OFFSET('Hygiene Data'!$E$12,0,10*ROW('Hygiene Data'!E80)))</f>
        <v/>
      </c>
      <c r="DV86" s="28" t="str">
        <f ca="1">+IF(OFFSET('Hygiene Data'!$E$13,0,10*ROW('Hygiene Data'!E80))="","",OFFSET('Hygiene Data'!$E$13,0,10*ROW('Hygiene Data'!E80)))</f>
        <v/>
      </c>
      <c r="DW86" s="28" t="str">
        <f ca="1">+IF(OFFSET('Hygiene Data'!$E$14,0,10*ROW('Hygiene Data'!E80))="","",OFFSET('Hygiene Data'!$E$14,0,10*ROW('Hygiene Data'!E80)))</f>
        <v/>
      </c>
      <c r="DX86" s="28" t="str">
        <f ca="1">+IF(OFFSET('Hygiene Data'!$F$12,0,10*ROW('Hygiene Data'!F80))="","",OFFSET('Hygiene Data'!$F$12,0,10*ROW('Hygiene Data'!F80)))</f>
        <v/>
      </c>
      <c r="DY86" s="28" t="str">
        <f ca="1">+IF(OFFSET('Hygiene Data'!$F$13,0,10*ROW('Hygiene Data'!F80))="","",OFFSET('Hygiene Data'!$F$13,0,10*ROW('Hygiene Data'!F80)))</f>
        <v/>
      </c>
      <c r="DZ86" s="28" t="str">
        <f ca="1">+IF(OFFSET('Hygiene Data'!$F$14,0,10*ROW('Hygiene Data'!F80))="","",OFFSET('Hygiene Data'!$F$14,0,10*ROW('Hygiene Data'!F80)))</f>
        <v/>
      </c>
      <c r="EA86" s="28" t="str">
        <f ca="1">+IF(OFFSET('Hygiene Data'!$G$12,0,10*ROW('Hygiene Data'!G80))="","",OFFSET('Hygiene Data'!$G$12,0,10*ROW('Hygiene Data'!G80)))</f>
        <v/>
      </c>
      <c r="EB86" s="28" t="str">
        <f ca="1">+IF(OFFSET('Hygiene Data'!$G$13,0,10*ROW('Hygiene Data'!G80))="","",OFFSET('Hygiene Data'!$G$13,0,10*ROW('Hygiene Data'!G80)))</f>
        <v/>
      </c>
      <c r="EC86" s="28" t="str">
        <f ca="1">+IF(OFFSET('Hygiene Data'!$G$14,0,10*ROW('Hygiene Data'!G80))="","",OFFSET('Hygiene Data'!$G$14,0,10*ROW('Hygiene Data'!G80)))</f>
        <v/>
      </c>
      <c r="ED86" s="28" t="str">
        <f ca="1">+IF(OFFSET('Hygiene Data'!$H$12,0,10*ROW('Hygiene Data'!H80))="","",OFFSET('Hygiene Data'!$H$12,0,10*ROW('Hygiene Data'!H80)))</f>
        <v/>
      </c>
      <c r="EE86" s="28" t="str">
        <f ca="1">+IF(OFFSET('Hygiene Data'!$H$13,0,10*ROW('Hygiene Data'!H80))="","",OFFSET('Hygiene Data'!$H$13,0,10*ROW('Hygiene Data'!H80)))</f>
        <v/>
      </c>
      <c r="EF86" s="28" t="str">
        <f ca="1">+IF(OFFSET('Hygiene Data'!$H$14,0,10*ROW('Hygiene Data'!H80))="","",OFFSET('Hygiene Data'!$H$14,0,10*ROW('Hygiene Data'!H80)))</f>
        <v/>
      </c>
    </row>
    <row r="87" spans="1:136" x14ac:dyDescent="0.2">
      <c r="A87" s="44" t="str">
        <f ca="1">+IF(OFFSET('Water Data'!$B$1,0,10*ROW('Water Data'!B84))="","",OFFSET('Water Data'!$B$1,0,10*ROW('Water Data'!B84)))</f>
        <v/>
      </c>
      <c r="B87" s="44" t="str">
        <f ca="1">+IF(OFFSET('Water Data'!$A$3,0,10*ROW('Water Data'!A84))="","",OFFSET('Water Data'!$A$3,0,10*ROW('Water Data'!A84)))</f>
        <v/>
      </c>
      <c r="C87" s="44" t="str">
        <f ca="1">+IF(OFFSET('Water Data'!$C$3,0,10*ROW('Water Data'!C84))="","",OFFSET('Water Data'!$C$3,0,10*ROW('Water Data'!C84)))</f>
        <v/>
      </c>
      <c r="D87" s="119" t="e">
        <f ca="1">+IF(AND(ISNUMBER(OFFSET('Water Data'!$C$5,0,10*ROW('Water Data'!C81))),BS87="Yes"),100-OFFSET('Water Data'!$C$5,0,10*ROW('Water Data'!C81)),IF(AND(ISNUMBER(OFFSET('Water Data'!$C$5,0,10*ROW('Water Data'!C81))),BS87="No",ISNUMBER(OFFSET('Water Data'!$C$5,0,10*ROW('Water Data'!C81)))),CONCATENATE("[",ROUND(100-OFFSET('Water Data'!$C$5,0,10*ROW('Water Data'!C81)),0),"]"),IF(AND(ISNUMBER(OFFSET('Water Data'!$C$5,0,10*ROW('Water Data'!C81))),BS87="",ISNUMBER(OFFSET('Water Data'!$C$5,0,10*ROW('Water Data'!C81)))),100-OFFSET('Water Data'!$C$5,0,10*ROW('Water Data'!C81)),NA())))</f>
        <v>#N/A</v>
      </c>
      <c r="E87" s="119" t="e">
        <f ca="1">+IF(AND(ISNUMBER(OFFSET('Water Data'!$C$7,0,10*ROW('Water Data'!D81))),BT87="Yes"),OFFSET('Water Data'!$C$7,0,10*ROW('Water Data'!C81)),IF(AND(ISNUMBER(OFFSET('Water Data'!$C$7,0,10*ROW('Water Data'!C81))),BT87="No",ISNUMBER(OFFSET('Water Data'!$C$7,0,10*ROW('Water Data'!C81)))),CONCATENATE("[",ROUND(OFFSET('Water Data'!$C$7,0,10*ROW('Water Data'!C81)),0),"]"),IF(AND(ISNUMBER(OFFSET('Water Data'!$C$7,0,10*ROW('Water Data'!C81))),BT87="",ISNUMBER(OFFSET('Water Data'!$C$7,0,10*ROW('Water Data'!C81)))),OFFSET('Water Data'!$C$7,0,10*ROW('Water Data'!C81)),NA())))</f>
        <v>#N/A</v>
      </c>
      <c r="F87" s="119" t="e">
        <f ca="1">+IF(AND(ISNUMBER(OFFSET('Water Data'!$C$10,0,10*ROW('Water Data'!C81))),BU87="Yes"),OFFSET('Water Data'!$C$10,0,10*ROW('Water Data'!C81)),IF(AND(ISNUMBER(OFFSET('Water Data'!$C$10,0,10*ROW('Water Data'!C81))),BU87="No",ISNUMBER(OFFSET('Water Data'!$C$10,0,10*ROW('Water Data'!C81)))),CONCATENATE("[",ROUND(OFFSET('Water Data'!$C$10,0,10*ROW('Water Data'!C81)),0),"]"),IF(AND(ISNUMBER(OFFSET('Water Data'!$C$10,0,10*ROW('Water Data'!C81))),BU87="",ISNUMBER(OFFSET('Water Data'!$C$10,0,10*ROW('Water Data'!C81)))),OFFSET('Water Data'!$C$10,0,10*ROW('Water Data'!C81)),NA())))</f>
        <v>#N/A</v>
      </c>
      <c r="G87" s="119" t="e">
        <f ca="1">+IF(AND(ISNUMBER(OFFSET('Water Data'!$D$5,0,10*ROW('Water Data'!D81))),BV87="Yes"),100-OFFSET('Water Data'!$D$5,0,10*ROW('Water Data'!D81)),IF(AND(ISNUMBER(OFFSET('Water Data'!$D$5,0,10*ROW('Water Data'!D81))),BV87="No",ISNUMBER(OFFSET('Water Data'!$D$5,0,10*ROW('Water Data'!D81)))),CONCATENATE("[",ROUND(100-OFFSET('Water Data'!$D$5,0,10*ROW('Water Data'!D81)),0),"]"),IF(AND(ISNUMBER(OFFSET('Water Data'!$D$5,0,10*ROW('Water Data'!D81))),BV87="",ISNUMBER(OFFSET('Water Data'!$D$5,0,10*ROW('Water Data'!D81)))),100-OFFSET('Water Data'!$D$5,0,10*ROW('Water Data'!D81)),NA())))</f>
        <v>#N/A</v>
      </c>
      <c r="H87" s="119" t="e">
        <f ca="1">+IF(AND(ISNUMBER(OFFSET('Water Data'!$D$7,0,10*ROW('Water Data'!D81))),BW87="Yes"),OFFSET('Water Data'!$D$7,0,10*ROW('Water Data'!D81)),IF(AND(ISNUMBER(OFFSET('Water Data'!$D$7,0,10*ROW('Water Data'!D81))),BW87="No",ISNUMBER(OFFSET('Water Data'!$D$7,0,10*ROW('Water Data'!D81)))),CONCATENATE("[",ROUND(OFFSET('Water Data'!$C$7,0,10*ROW('Water Data'!D81)),0),"]"),IF(AND(ISNUMBER(OFFSET('Water Data'!$D$7,0,10*ROW('Water Data'!D81))),BW87="",ISNUMBER(OFFSET('Water Data'!$D$7,0,10*ROW('Water Data'!D81)))),OFFSET('Water Data'!$D$7,0,10*ROW('Water Data'!D81)),NA())))</f>
        <v>#N/A</v>
      </c>
      <c r="I87" s="119" t="e">
        <f ca="1">+IF(AND(ISNUMBER(OFFSET('Water Data'!$D$10,0,10*ROW('Water Data'!D81))),BX87="Yes"),OFFSET('Water Data'!$D$10,0,10*ROW('Water Data'!D81)),IF(AND(ISNUMBER(OFFSET('Water Data'!$D$10,0,10*ROW('Water Data'!D81))),BX87="No",ISNUMBER(OFFSET('Water Data'!$D$10,0,10*ROW('Water Data'!D81)))),CONCATENATE("[",ROUND(OFFSET('Water Data'!$D$10,0,10*ROW('Water Data'!D81)),0),"]"),IF(AND(ISNUMBER(OFFSET('Water Data'!$D$10,0,10*ROW('Water Data'!D81))),BX87="",ISNUMBER(OFFSET('Water Data'!$D$10,0,10*ROW('Water Data'!D81)))),OFFSET('Water Data'!$D$10,0,10*ROW('Water Data'!D81)),NA())))</f>
        <v>#N/A</v>
      </c>
      <c r="J87" s="119" t="e">
        <f ca="1">+IF(AND(ISNUMBER(OFFSET('Water Data'!$E$5,0,10*ROW('Water Data'!E81))),BY87="Yes"),100-OFFSET('Water Data'!$E$5,0,10*ROW('Water Data'!E81)),IF(AND(ISNUMBER(OFFSET('Water Data'!$E$5,0,10*ROW('Water Data'!E81))),BY87="No",ISNUMBER(OFFSET('Water Data'!$E$5,0,10*ROW('Water Data'!E81)))),CONCATENATE("[",ROUND(100-OFFSET('Water Data'!$E$5,0,10*ROW('Water Data'!E81)),0),"]"),IF(AND(ISNUMBER(OFFSET('Water Data'!$E$5,0,10*ROW('Water Data'!E81))),BY87="",ISNUMBER(OFFSET('Water Data'!$E$5,0,10*ROW('Water Data'!E81)))),100-OFFSET('Water Data'!$E$5,0,10*ROW('Water Data'!E81)),NA())))</f>
        <v>#N/A</v>
      </c>
      <c r="K87" s="119" t="e">
        <f ca="1">+IF(AND(ISNUMBER(OFFSET('Water Data'!$E$7,0,10*ROW('Water Data'!E81))),BZ87="Yes"),OFFSET('Water Data'!$E$7,0,10*ROW('Water Data'!E81)),IF(AND(ISNUMBER(OFFSET('Water Data'!$E$7,0,10*ROW('Water Data'!E81))),BZ87="No",ISNUMBER(OFFSET('Water Data'!$E$7,0,10*ROW('Water Data'!E81)))),CONCATENATE("[",ROUND(OFFSET('Water Data'!$E$7,0,10*ROW('Water Data'!E81)),0),"]"),IF(AND(ISNUMBER(OFFSET('Water Data'!$E$7,0,10*ROW('Water Data'!E81))),BZ87="",ISNUMBER(OFFSET('Water Data'!$E$7,0,10*ROW('Water Data'!E81)))),OFFSET('Water Data'!$E$7,0,10*ROW('Water Data'!E81)),NA())))</f>
        <v>#N/A</v>
      </c>
      <c r="L87" s="119" t="e">
        <f ca="1">+IF(AND(ISNUMBER(OFFSET('Water Data'!$E$10,0,10*ROW('Water Data'!E81))),CA87="Yes"),OFFSET('Water Data'!$E$10,0,10*ROW('Water Data'!E81)),IF(AND(ISNUMBER(OFFSET('Water Data'!$E$10,0,10*ROW('Water Data'!E81))),CA87="No",ISNUMBER(OFFSET('Water Data'!$E$10,0,10*ROW('Water Data'!E81)))),CONCATENATE("[",ROUND(OFFSET('Water Data'!$E$10,0,10*ROW('Water Data'!E81)),0),"]"),IF(AND(ISNUMBER(OFFSET('Water Data'!$E$10,0,10*ROW('Water Data'!E81))),CA87="",ISNUMBER(OFFSET('Water Data'!$E$10,0,10*ROW('Water Data'!E81)))),OFFSET('Water Data'!$E$10,0,10*ROW('Water Data'!E81)),NA())))</f>
        <v>#N/A</v>
      </c>
      <c r="M87" s="119" t="e">
        <f ca="1">+IF(AND(ISNUMBER(OFFSET('Water Data'!$F$5,0,10*ROW('Water Data'!F81))),CB87="Yes"),100-OFFSET('Water Data'!$F$5,0,10*ROW('Water Data'!F81)),IF(AND(ISNUMBER(OFFSET('Water Data'!$F$5,0,10*ROW('Water Data'!F81))),CB87="No",ISNUMBER(OFFSET('Water Data'!$F$5,0,10*ROW('Water Data'!F81)))),CONCATENATE("[",ROUND(100-OFFSET('Water Data'!$F$5,0,10*ROW('Water Data'!F81)),0),"]"),IF(AND(ISNUMBER(OFFSET('Water Data'!$F$5,0,10*ROW('Water Data'!F81))),CB87="",ISNUMBER(OFFSET('Water Data'!$F$5,0,10*ROW('Water Data'!F81)))),100-OFFSET('Water Data'!$F$5,0,10*ROW('Water Data'!F81)),NA())))</f>
        <v>#N/A</v>
      </c>
      <c r="N87" s="119" t="e">
        <f ca="1">+IF(AND(ISNUMBER(OFFSET('Water Data'!$F$7,0,10*ROW('Water Data'!F81))),CC87="Yes"),OFFSET('Water Data'!$F$7,0,10*ROW('Water Data'!F81)),IF(AND(ISNUMBER(OFFSET('Water Data'!$F$7,0,10*ROW('Water Data'!F81))),CC87="No",ISNUMBER(OFFSET('Water Data'!$F$7,0,10*ROW('Water Data'!F81)))),CONCATENATE("[",ROUND(OFFSET('Water Data'!$F$7,0,10*ROW('Water Data'!F81)),0),"]"),IF(AND(ISNUMBER(OFFSET('Water Data'!$F$7,0,10*ROW('Water Data'!F81))),CC87="",ISNUMBER(OFFSET('Water Data'!$F$7,0,10*ROW('Water Data'!F81)))),OFFSET('Water Data'!$F$7,0,10*ROW('Water Data'!F81)),NA())))</f>
        <v>#N/A</v>
      </c>
      <c r="O87" s="119" t="e">
        <f ca="1">+IF(AND(ISNUMBER(OFFSET('Water Data'!$F$10,0,10*ROW('Water Data'!F81))),CD87="Yes"),OFFSET('Water Data'!$F$10,0,10*ROW('Water Data'!F81)),IF(AND(ISNUMBER(OFFSET('Water Data'!$F$10,0,10*ROW('Water Data'!F81))),CD87="No",ISNUMBER(OFFSET('Water Data'!$F$10,0,10*ROW('Water Data'!F81)))),CONCATENATE("[",ROUND(OFFSET('Water Data'!$F$10,0,10*ROW('Water Data'!F81)),0),"]"),IF(AND(ISNUMBER(OFFSET('Water Data'!$F$10,0,10*ROW('Water Data'!F81))),CD87="",ISNUMBER(OFFSET('Water Data'!$F$10,0,10*ROW('Water Data'!F81)))),OFFSET('Water Data'!$F$10,0,10*ROW('Water Data'!F81)),NA())))</f>
        <v>#N/A</v>
      </c>
      <c r="P87" s="119" t="e">
        <f ca="1">+IF(AND(ISNUMBER(OFFSET('Water Data'!$G$5,0,10*ROW('Water Data'!G81))),CE87="Yes"),100-OFFSET('Water Data'!$G$5,0,10*ROW('Water Data'!G81)),IF(AND(ISNUMBER(OFFSET('Water Data'!$G$5,0,10*ROW('Water Data'!G81))),CE87="No",ISNUMBER(OFFSET('Water Data'!$G$5,0,10*ROW('Water Data'!G81)))),CONCATENATE("[",ROUND(100-OFFSET('Water Data'!$G$5,0,10*ROW('Water Data'!G81)),0),"]"),IF(AND(ISNUMBER(OFFSET('Water Data'!$G$5,0,10*ROW('Water Data'!G81))),CE87="",ISNUMBER(OFFSET('Water Data'!$G$5,0,10*ROW('Water Data'!G81)))),100-OFFSET('Water Data'!$G$5,0,10*ROW('Water Data'!G81)),NA())))</f>
        <v>#N/A</v>
      </c>
      <c r="Q87" s="119" t="e">
        <f ca="1">+IF(AND(ISNUMBER(OFFSET('Water Data'!$G$7,0,10*ROW('Water Data'!G81))),CF87="Yes"),OFFSET('Water Data'!$G$7,0,10*ROW('Water Data'!G81)),IF(AND(ISNUMBER(OFFSET('Water Data'!$G$7,0,10*ROW('Water Data'!G81))),CF87="No",ISNUMBER(OFFSET('Water Data'!$G$7,0,10*ROW('Water Data'!G81)))),CONCATENATE("[",ROUND(OFFSET('Water Data'!$G$7,0,10*ROW('Water Data'!G81)),0),"]"),IF(AND(ISNUMBER(OFFSET('Water Data'!$G$7,0,10*ROW('Water Data'!G81))),CF87="",ISNUMBER(OFFSET('Water Data'!$G$7,0,10*ROW('Water Data'!G81)))),OFFSET('Water Data'!$G$7,0,10*ROW('Water Data'!G81)),NA())))</f>
        <v>#N/A</v>
      </c>
      <c r="R87" s="119" t="e">
        <f ca="1">+IF(AND(ISNUMBER(OFFSET('Water Data'!$G$10,0,10*ROW('Water Data'!G81))),CG87="Yes"),OFFSET('Water Data'!$G$10,0,10*ROW('Water Data'!G81)),IF(AND(ISNUMBER(OFFSET('Water Data'!$G$10,0,10*ROW('Water Data'!G81))),CG87="No",ISNUMBER(OFFSET('Water Data'!$G$10,0,10*ROW('Water Data'!G81)))),CONCATENATE("[",ROUND(OFFSET('Water Data'!$G$10,0,10*ROW('Water Data'!G81)),0),"]"),IF(AND(ISNUMBER(OFFSET('Water Data'!$G$10,0,10*ROW('Water Data'!G81))),CG87="",ISNUMBER(OFFSET('Water Data'!$G$10,0,10*ROW('Water Data'!G81)))),OFFSET('Water Data'!$G$10,0,10*ROW('Water Data'!G81)),NA())))</f>
        <v>#N/A</v>
      </c>
      <c r="S87" s="119" t="e">
        <f ca="1">+IF(AND(ISNUMBER(OFFSET('Water Data'!$H$5,0,10*ROW('Water Data'!H81))),CH87="Yes"),100-OFFSET('Water Data'!$H$5,0,10*ROW('Water Data'!H81)),IF(AND(ISNUMBER(OFFSET('Water Data'!$H$5,0,10*ROW('Water Data'!H81))),CH87="No",ISNUMBER(OFFSET('Water Data'!$H$5,0,10*ROW('Water Data'!H81)))),CONCATENATE("[",ROUND(100-OFFSET('Water Data'!$H$5,0,10*ROW('Water Data'!H81)),0),"]"),IF(AND(ISNUMBER(OFFSET('Water Data'!$H$5,0,10*ROW('Water Data'!H81))),CH87="",ISNUMBER(OFFSET('Water Data'!$H$5,0,10*ROW('Water Data'!H81)))),100-OFFSET('Water Data'!$H$5,0,10*ROW('Water Data'!H81)),NA())))</f>
        <v>#N/A</v>
      </c>
      <c r="T87" s="119" t="e">
        <f ca="1">+IF(AND(ISNUMBER(OFFSET('Water Data'!$H$7,0,10*ROW('Water Data'!H81))),CI87="Yes"),OFFSET('Water Data'!$H$7,0,10*ROW('Water Data'!H81)),IF(AND(ISNUMBER(OFFSET('Water Data'!$H$7,0,10*ROW('Water Data'!H81))),CI87="No",ISNUMBER(OFFSET('Water Data'!$H$7,0,10*ROW('Water Data'!H81)))),CONCATENATE("[",ROUND(OFFSET('Water Data'!$H$7,0,10*ROW('Water Data'!H81)),0),"]"),IF(AND(ISNUMBER(OFFSET('Water Data'!$H$7,0,10*ROW('Water Data'!H81))),CI87="",ISNUMBER(OFFSET('Water Data'!$H$7,0,10*ROW('Water Data'!H81)))),OFFSET('Water Data'!$H$7,0,10*ROW('Water Data'!H81)),NA())))</f>
        <v>#N/A</v>
      </c>
      <c r="U87" s="119" t="e">
        <f ca="1">+IF(AND(ISNUMBER(OFFSET('Water Data'!$H$10,0,10*ROW('Water Data'!H81))),CJ87="Yes"),OFFSET('Water Data'!$H$10,0,10*ROW('Water Data'!H81)),IF(AND(ISNUMBER(OFFSET('Water Data'!$H$10,0,10*ROW('Water Data'!H81))),CJ87="No",ISNUMBER(OFFSET('Water Data'!$H$10,0,10*ROW('Water Data'!H81)))),CONCATENATE("[",ROUND(OFFSET('Water Data'!$H$10,0,10*ROW('Water Data'!H81)),0),"]"),IF(AND(ISNUMBER(OFFSET('Water Data'!$H$10,0,10*ROW('Water Data'!H81))),CJ87="",ISNUMBER(OFFSET('Water Data'!$H$10,0,10*ROW('Water Data'!H81)))),OFFSET('Water Data'!$H$10,0,10*ROW('Water Data'!H81)),NA())))</f>
        <v>#N/A</v>
      </c>
      <c r="V87" s="120" t="e">
        <f ca="1">+IF(AND(ISNUMBER(OFFSET('Sanitation Data'!$C$5,0,10*ROW('Sanitation Data'!C81))),CK87="Yes"),100-OFFSET('Sanitation Data'!$C$5,0,10*ROW('Sanitation Data'!C81)),IF(AND(ISNUMBER(OFFSET('Sanitation Data'!$C$5,0,10*ROW('Sanitation Data'!C81))),CK87="No",ISNUMBER(OFFSET('Sanitation Data'!$C$5,0,10*ROW('Sanitation Data'!C81)))),CONCATENATE("[",ROUND(100-OFFSET('Sanitation Data'!$C$5,0,10*ROW('Sanitation Data'!C81)),0),"]"),IF(AND(ISNUMBER(OFFSET('Sanitation Data'!$C$5,0,10*ROW('Sanitation Data'!C81))),CK87="",ISNUMBER(OFFSET('Sanitation Data'!$C$5,0,10*ROW('Sanitation Data'!C81)))),100-OFFSET('Sanitation Data'!$C$5,0,10*ROW('Sanitation Data'!C81)),NA())))</f>
        <v>#N/A</v>
      </c>
      <c r="W87" s="120" t="e">
        <f ca="1">+IF(AND(ISNUMBER(OFFSET('Sanitation Data'!$C$7,0,10*ROW('Sanitation Data'!C81))),CL87="Yes"),OFFSET('Sanitation Data'!$C$7,0,10*ROW('Sanitation Data'!C81)),IF(AND(ISNUMBER(OFFSET('Sanitation Data'!$C$7,0,10*ROW('Sanitation Data'!C81))),CL87="No",ISNUMBER(OFFSET('Sanitation Data'!$C$7,0,10*ROW('Sanitation Data'!C81)))),CONCATENATE("[",ROUND(OFFSET('Sanitation Data'!$C$7,0,10*ROW('Sanitation Data'!C81)),0),"]"),IF(AND(ISNUMBER(OFFSET('Sanitation Data'!$C$7,0,10*ROW('Sanitation Data'!C81))),CL87="",ISNUMBER(OFFSET('Sanitation Data'!$C$7,0,10*ROW('Sanitation Data'!C81)))),OFFSET('Sanitation Data'!$C$7,0,10*ROW('Sanitation Data'!C81)),NA())))</f>
        <v>#N/A</v>
      </c>
      <c r="X87" s="120" t="e">
        <f ca="1">+IF(AND(ISNUMBER(OFFSET('Sanitation Data'!$C$11,0,10*ROW('Sanitation Data'!C81))),CM87="Yes"),OFFSET('Sanitation Data'!$C$11,0,10*ROW('Sanitation Data'!C81)),IF(AND(ISNUMBER(OFFSET('Sanitation Data'!$C$11,0,10*ROW('Sanitation Data'!C81))),CM87="No",ISNUMBER(OFFSET('Sanitation Data'!$C$11,0,10*ROW('Sanitation Data'!C81)))),CONCATENATE("[",ROUND(OFFSET('Sanitation Data'!$C$11,0,10*ROW('Sanitation Data'!C81)),0),"]"),IF(AND(ISNUMBER(OFFSET('Sanitation Data'!$C$11,0,10*ROW('Sanitation Data'!C81))),CM87="",ISNUMBER(OFFSET('Sanitation Data'!$C$11,0,10*ROW('Sanitation Data'!C81)))),OFFSET('Sanitation Data'!$C$11,0,10*ROW('Sanitation Data'!C81)),NA())))</f>
        <v>#N/A</v>
      </c>
      <c r="Y87" s="120" t="e">
        <f ca="1">+IF(AND(ISNUMBER(OFFSET('Sanitation Data'!$C$12,0,10*ROW('Sanitation Data'!C81))),CN87="Yes"),OFFSET('Sanitation Data'!$C$12,0,10*ROW('Sanitation Data'!C81)),IF(AND(ISNUMBER(OFFSET('Sanitation Data'!$C$12,0,10*ROW('Sanitation Data'!C81))),CN87="No",ISNUMBER(OFFSET('Sanitation Data'!$C$12,0,10*ROW('Sanitation Data'!C81)))),CONCATENATE("[",ROUND(OFFSET('Sanitation Data'!$C$12,0,10*ROW('Sanitation Data'!C81)),0),"]"),IF(AND(ISNUMBER(OFFSET('Sanitation Data'!$C$12,0,10*ROW('Sanitation Data'!C81))),CN87="",ISNUMBER(OFFSET('Sanitation Data'!$C$12,0,10*ROW('Sanitation Data'!C81)))),OFFSET('Sanitation Data'!$C$12,0,10*ROW('Sanitation Data'!C81)),NA())))</f>
        <v>#N/A</v>
      </c>
      <c r="Z87" s="120" t="e">
        <f ca="1">+IF(AND(ISNUMBER(OFFSET('Sanitation Data'!$C$13,0,10*ROW('Sanitation Data'!C81))),CO87="Yes"),OFFSET('Sanitation Data'!$C$13,0,10*ROW('Sanitation Data'!C81)),IF(AND(ISNUMBER(OFFSET('Sanitation Data'!$C$13,0,10*ROW('Sanitation Data'!C81))),CO87="No",ISNUMBER(OFFSET('Sanitation Data'!$C$13,0,10*ROW('Sanitation Data'!C81)))),CONCATENATE("[",ROUND(OFFSET('Sanitation Data'!$C$13,0,10*ROW('Sanitation Data'!C81)),0),"]"),IF(AND(ISNUMBER(OFFSET('Sanitation Data'!$C$13,0,10*ROW('Sanitation Data'!C81))),CO87="",ISNUMBER(OFFSET('Sanitation Data'!$C$13,0,10*ROW('Sanitation Data'!C81)))),OFFSET('Sanitation Data'!$C$13,0,10*ROW('Sanitation Data'!C81)),NA())))</f>
        <v>#N/A</v>
      </c>
      <c r="AA87" s="120" t="e">
        <f ca="1">+IF(AND(ISNUMBER(OFFSET('Sanitation Data'!$D$5,0,10*ROW('Sanitation Data'!D81))),CP87="Yes"),100-OFFSET('Sanitation Data'!$D$5,0,10*ROW('Sanitation Data'!D81)),IF(AND(ISNUMBER(OFFSET('Sanitation Data'!$D$5,0,10*ROW('Sanitation Data'!D81))),CP87="No",ISNUMBER(OFFSET('Sanitation Data'!$D$5,0,10*ROW('Sanitation Data'!D81)))),CONCATENATE("[",ROUND(100-OFFSET('Sanitation Data'!$D$5,0,10*ROW('Sanitation Data'!D81)),0),"]"),IF(AND(ISNUMBER(OFFSET('Sanitation Data'!$D$5,0,10*ROW('Sanitation Data'!D81))),CP87="",ISNUMBER(OFFSET('Sanitation Data'!$D$5,0,10*ROW('Sanitation Data'!D81)))),100-OFFSET('Sanitation Data'!$D$5,0,10*ROW('Sanitation Data'!D81)),NA())))</f>
        <v>#N/A</v>
      </c>
      <c r="AB87" s="120" t="e">
        <f ca="1">+IF(AND(ISNUMBER(OFFSET('Sanitation Data'!$D$7,0,10*ROW('Sanitation Data'!D81))),CQ87="Yes"),OFFSET('Sanitation Data'!$D$7,0,10*ROW('Sanitation Data'!G81)),IF(AND(ISNUMBER(OFFSET('Sanitation Data'!$D$7,0,10*ROW('Sanitation Data'!D81))),CQ87="No",ISNUMBER(OFFSET('Sanitation Data'!$D$7,0,10*ROW('Sanitation Data'!D81)))),CONCATENATE("[",ROUND(OFFSET('Sanitation Data'!$D$7,0,10*ROW('Sanitation Data'!D81)),0),"]"),IF(AND(ISNUMBER(OFFSET('Sanitation Data'!$D$7,0,10*ROW('Sanitation Data'!D81))),CQ87="",ISNUMBER(OFFSET('Sanitation Data'!$D$7,0,10*ROW('Sanitation Data'!D81)))),OFFSET('Sanitation Data'!$D$7,0,10*ROW('Sanitation Data'!D81)),NA())))</f>
        <v>#N/A</v>
      </c>
      <c r="AC87" s="120" t="e">
        <f ca="1">+IF(AND(ISNUMBER(OFFSET('Sanitation Data'!$D$11,0,10*ROW('Sanitation Data'!D81))),CR87="Yes"),OFFSET('Sanitation Data'!$D$11,0,10*ROW('Sanitation Data'!D81)),IF(AND(ISNUMBER(OFFSET('Sanitation Data'!$D$11,0,10*ROW('Sanitation Data'!D81))),CR87="No",ISNUMBER(OFFSET('Sanitation Data'!$D$11,0,10*ROW('Sanitation Data'!D81)))),CONCATENATE("[",ROUND(OFFSET('Sanitation Data'!$D$11,0,10*ROW('Sanitation Data'!D81)),0),"]"),IF(AND(ISNUMBER(OFFSET('Sanitation Data'!$D$11,0,10*ROW('Sanitation Data'!D81))),CR87="",ISNUMBER(OFFSET('Sanitation Data'!$D$11,0,10*ROW('Sanitation Data'!D81)))),OFFSET('Sanitation Data'!$D$11,0,10*ROW('Sanitation Data'!D81)),NA())))</f>
        <v>#N/A</v>
      </c>
      <c r="AD87" s="120" t="e">
        <f ca="1">+IF(AND(ISNUMBER(OFFSET('Sanitation Data'!$D$12,0,10*ROW('Sanitation Data'!D81))),CS87="Yes"),OFFSET('Sanitation Data'!$D$12,0,10*ROW('Sanitation Data'!D81)),IF(AND(ISNUMBER(OFFSET('Sanitation Data'!$D$12,0,10*ROW('Sanitation Data'!D81))),CS87="No",ISNUMBER(OFFSET('Sanitation Data'!$D$12,0,10*ROW('Sanitation Data'!D81)))),CONCATENATE("[",ROUND(OFFSET('Sanitation Data'!$D$12,0,10*ROW('Sanitation Data'!D81)),0),"]"),IF(AND(ISNUMBER(OFFSET('Sanitation Data'!$D$12,0,10*ROW('Sanitation Data'!D81))),CS87="",ISNUMBER(OFFSET('Sanitation Data'!$D$12,0,10*ROW('Sanitation Data'!D81)))),OFFSET('Sanitation Data'!$D$12,0,10*ROW('Sanitation Data'!D81)),NA())))</f>
        <v>#N/A</v>
      </c>
      <c r="AE87" s="120" t="e">
        <f ca="1">+IF(AND(ISNUMBER(OFFSET('Sanitation Data'!$D$13,0,10*ROW('Sanitation Data'!D81))),CT87="Yes"),OFFSET('Sanitation Data'!$D$13,0,10*ROW('Sanitation Data'!D81)),IF(AND(ISNUMBER(OFFSET('Sanitation Data'!$D$13,0,10*ROW('Sanitation Data'!D81))),CT87="No",ISNUMBER(OFFSET('Sanitation Data'!$D$13,0,10*ROW('Sanitation Data'!D81)))),CONCATENATE("[",ROUND(OFFSET('Sanitation Data'!$D$13,0,10*ROW('Sanitation Data'!D81)),0),"]"),IF(AND(ISNUMBER(OFFSET('Sanitation Data'!$D$13,0,10*ROW('Sanitation Data'!D81))),CT87="",ISNUMBER(OFFSET('Sanitation Data'!$D$13,0,10*ROW('Sanitation Data'!D81)))),OFFSET('Sanitation Data'!$D$13,0,10*ROW('Sanitation Data'!D81)),NA())))</f>
        <v>#N/A</v>
      </c>
      <c r="AF87" s="120" t="e">
        <f ca="1">+IF(AND(ISNUMBER(OFFSET('Sanitation Data'!$E$5,0,10*ROW('Sanitation Data'!E81))),CU87="Yes"),100-OFFSET('Sanitation Data'!$E$5,0,10*ROW('Sanitation Data'!E81)),IF(AND(ISNUMBER(OFFSET('Sanitation Data'!$E$5,0,10*ROW('Sanitation Data'!E81))),CU87="No",ISNUMBER(OFFSET('Sanitation Data'!$E$5,0,10*ROW('Sanitation Data'!E81)))),CONCATENATE("[",ROUND(100-OFFSET('Sanitation Data'!$E$5,0,10*ROW('Sanitation Data'!E81)),0),"]"),IF(AND(ISNUMBER(OFFSET('Sanitation Data'!$E$5,0,10*ROW('Sanitation Data'!E81))),CU87="",ISNUMBER(OFFSET('Sanitation Data'!$E$5,0,10*ROW('Sanitation Data'!E81)))),100-OFFSET('Sanitation Data'!$E$5,0,10*ROW('Sanitation Data'!E81)),NA())))</f>
        <v>#N/A</v>
      </c>
      <c r="AG87" s="120" t="e">
        <f ca="1">+IF(AND(ISNUMBER(OFFSET('Sanitation Data'!$E$7,0,10*ROW('Sanitation Data'!E81))),CV87="Yes"),OFFSET('Sanitation Data'!$E$7,0,10*ROW('Sanitation Data'!E81)),IF(AND(ISNUMBER(OFFSET('Sanitation Data'!$E$7,0,10*ROW('Sanitation Data'!E81))),CV87="No",ISNUMBER(OFFSET('Sanitation Data'!$E$7,0,10*ROW('Sanitation Data'!E81)))),CONCATENATE("[",ROUND(OFFSET('Sanitation Data'!$E$7,0,10*ROW('Sanitation Data'!E81)),0),"]"),IF(AND(ISNUMBER(OFFSET('Sanitation Data'!$E$7,0,10*ROW('Sanitation Data'!E81))),CV87="",ISNUMBER(OFFSET('Sanitation Data'!$E$7,0,10*ROW('Sanitation Data'!E81)))),OFFSET('Sanitation Data'!$E$7,0,10*ROW('Sanitation Data'!E81)),NA())))</f>
        <v>#N/A</v>
      </c>
      <c r="AH87" s="120" t="e">
        <f ca="1">+IF(AND(ISNUMBER(OFFSET('Sanitation Data'!$E$11,0,10*ROW('Sanitation Data'!E81))),CW87="Yes"),OFFSET('Sanitation Data'!$E$11,0,10*ROW('Sanitation Data'!E81)),IF(AND(ISNUMBER(OFFSET('Sanitation Data'!$E$11,0,10*ROW('Sanitation Data'!E81))),CW87="No",ISNUMBER(OFFSET('Sanitation Data'!$E$11,0,10*ROW('Sanitation Data'!E81)))),CONCATENATE("[",ROUND(OFFSET('Sanitation Data'!$E$11,0,10*ROW('Sanitation Data'!E81)),0),"]"),IF(AND(ISNUMBER(OFFSET('Sanitation Data'!$E$11,0,10*ROW('Sanitation Data'!E81))),CW87="",ISNUMBER(OFFSET('Sanitation Data'!$E$11,0,10*ROW('Sanitation Data'!E81)))),OFFSET('Sanitation Data'!$E$11,0,10*ROW('Sanitation Data'!E81)),NA())))</f>
        <v>#N/A</v>
      </c>
      <c r="AI87" s="120" t="e">
        <f ca="1">+IF(AND(ISNUMBER(OFFSET('Sanitation Data'!$E$12,0,10*ROW('Sanitation Data'!E81))),CX87="Yes"),OFFSET('Sanitation Data'!$E$12,0,10*ROW('Sanitation Data'!E81)),IF(AND(ISNUMBER(OFFSET('Sanitation Data'!$E$12,0,10*ROW('Sanitation Data'!E81))),CX87="No",ISNUMBER(OFFSET('Sanitation Data'!$E$12,0,10*ROW('Sanitation Data'!E81)))),CONCATENATE("[",ROUND(OFFSET('Sanitation Data'!$E$12,0,10*ROW('Sanitation Data'!E81)),0),"]"),IF(AND(ISNUMBER(OFFSET('Sanitation Data'!$E$12,0,10*ROW('Sanitation Data'!E81))),CX87="",ISNUMBER(OFFSET('Sanitation Data'!$E$12,0,10*ROW('Sanitation Data'!E81)))),OFFSET('Sanitation Data'!$E$12,0,10*ROW('Sanitation Data'!E81)),NA())))</f>
        <v>#N/A</v>
      </c>
      <c r="AJ87" s="120" t="e">
        <f ca="1">+IF(AND(ISNUMBER(OFFSET('Sanitation Data'!$E$13,0,10*ROW('Sanitation Data'!E81))),CY87="Yes"),OFFSET('Sanitation Data'!$E$13,0,10*ROW('Sanitation Data'!E81)),IF(AND(ISNUMBER(OFFSET('Sanitation Data'!$E$13,0,10*ROW('Sanitation Data'!E81))),CY87="No",ISNUMBER(OFFSET('Sanitation Data'!$E$13,0,10*ROW('Sanitation Data'!E81)))),CONCATENATE("[",ROUND(OFFSET('Sanitation Data'!$E$13,0,10*ROW('Sanitation Data'!E81)),0),"]"),IF(AND(ISNUMBER(OFFSET('Sanitation Data'!$E$13,0,10*ROW('Sanitation Data'!E81))),CY87="",ISNUMBER(OFFSET('Sanitation Data'!$E$13,0,10*ROW('Sanitation Data'!E81)))),OFFSET('Sanitation Data'!$E$13,0,10*ROW('Sanitation Data'!E81)),NA())))</f>
        <v>#N/A</v>
      </c>
      <c r="AK87" s="120" t="e">
        <f ca="1">+IF(AND(ISNUMBER(OFFSET('Sanitation Data'!$F$5,0,10*ROW('Sanitation Data'!F81))),CZ87="Yes"),100-OFFSET('Sanitation Data'!$F$5,0,10*ROW('Sanitation Data'!F81)),IF(AND(ISNUMBER(OFFSET('Sanitation Data'!$F$5,0,10*ROW('Sanitation Data'!F81))),CZ87="No",ISNUMBER(OFFSET('Sanitation Data'!$F$5,0,10*ROW('Sanitation Data'!F81)))),CONCATENATE("[",ROUND(100-OFFSET('Sanitation Data'!$F$5,0,10*ROW('Sanitation Data'!F81)),0),"]"),IF(AND(ISNUMBER(OFFSET('Sanitation Data'!$F$5,0,10*ROW('Sanitation Data'!F81))),CZ87="",ISNUMBER(OFFSET('Sanitation Data'!$F$5,0,10*ROW('Sanitation Data'!F81)))),100-OFFSET('Sanitation Data'!$F$5,0,10*ROW('Sanitation Data'!F81)),NA())))</f>
        <v>#N/A</v>
      </c>
      <c r="AL87" s="120" t="e">
        <f ca="1">+IF(AND(ISNUMBER(OFFSET('Sanitation Data'!$F$7,0,10*ROW('Sanitation Data'!F81))),DA87="Yes"),OFFSET('Sanitation Data'!$F$7,0,10*ROW('Sanitation Data'!F81)),IF(AND(ISNUMBER(OFFSET('Sanitation Data'!$F$7,0,10*ROW('Sanitation Data'!F81))),DA87="No",ISNUMBER(OFFSET('Sanitation Data'!$F$7,0,10*ROW('Sanitation Data'!F81)))),CONCATENATE("[",ROUND(OFFSET('Sanitation Data'!$F$7,0,10*ROW('Sanitation Data'!F81)),0),"]"),IF(AND(ISNUMBER(OFFSET('Sanitation Data'!$F$7,0,10*ROW('Sanitation Data'!F81))),DA87="",ISNUMBER(OFFSET('Sanitation Data'!$F$7,0,10*ROW('Sanitation Data'!F81)))),OFFSET('Sanitation Data'!$F$7,0,10*ROW('Sanitation Data'!F81)),NA())))</f>
        <v>#N/A</v>
      </c>
      <c r="AM87" s="120" t="e">
        <f ca="1">+IF(AND(ISNUMBER(OFFSET('Sanitation Data'!$F$11,0,10*ROW('Sanitation Data'!F81))),DB87="Yes"),OFFSET('Sanitation Data'!$F$11,0,10*ROW('Sanitation Data'!F81)),IF(AND(ISNUMBER(OFFSET('Sanitation Data'!$F$11,0,10*ROW('Sanitation Data'!F81))),DB87="No",ISNUMBER(OFFSET('Sanitation Data'!$F$11,0,10*ROW('Sanitation Data'!F81)))),CONCATENATE("[",ROUND(OFFSET('Sanitation Data'!$F$11,0,10*ROW('Sanitation Data'!F81)),0),"]"),IF(AND(ISNUMBER(OFFSET('Sanitation Data'!$F$11,0,10*ROW('Sanitation Data'!F81))),DB87="",ISNUMBER(OFFSET('Sanitation Data'!$F$11,0,10*ROW('Sanitation Data'!F81)))),OFFSET('Sanitation Data'!$F$11,0,10*ROW('Sanitation Data'!F81)),NA())))</f>
        <v>#N/A</v>
      </c>
      <c r="AN87" s="120" t="e">
        <f ca="1">+IF(AND(ISNUMBER(OFFSET('Sanitation Data'!$F$12,0,10*ROW('Sanitation Data'!F81))),DC87="Yes"),OFFSET('Sanitation Data'!$F$12,0,10*ROW('Sanitation Data'!F81)),IF(AND(ISNUMBER(OFFSET('Sanitation Data'!$F$12,0,10*ROW('Sanitation Data'!F81))),DC87="No",ISNUMBER(OFFSET('Sanitation Data'!$F$12,0,10*ROW('Sanitation Data'!F81)))),CONCATENATE("[",ROUND(OFFSET('Sanitation Data'!$F$12,0,10*ROW('Sanitation Data'!F81)),0),"]"),IF(AND(ISNUMBER(OFFSET('Sanitation Data'!$F$12,0,10*ROW('Sanitation Data'!F81))),DC87="",ISNUMBER(OFFSET('Sanitation Data'!$F$12,0,10*ROW('Sanitation Data'!F81)))),OFFSET('Sanitation Data'!$F$12,0,10*ROW('Sanitation Data'!F81)),NA())))</f>
        <v>#N/A</v>
      </c>
      <c r="AO87" s="120" t="e">
        <f ca="1">+IF(AND(ISNUMBER(OFFSET('Sanitation Data'!$F$13,0,10*ROW('Sanitation Data'!F81))),DD87="Yes"),OFFSET('Sanitation Data'!$F$13,0,10*ROW('Sanitation Data'!F81)),IF(AND(ISNUMBER(OFFSET('Sanitation Data'!$F$13,0,10*ROW('Sanitation Data'!F81))),DD87="No",ISNUMBER(OFFSET('Sanitation Data'!$F$13,0,10*ROW('Sanitation Data'!F81)))),CONCATENATE("[",ROUND(OFFSET('Sanitation Data'!$F$13,0,10*ROW('Sanitation Data'!F81)),0),"]"),IF(AND(ISNUMBER(OFFSET('Sanitation Data'!$F$13,0,10*ROW('Sanitation Data'!F81))),DD87="",ISNUMBER(OFFSET('Sanitation Data'!$F$13,0,10*ROW('Sanitation Data'!F81)))),OFFSET('Sanitation Data'!$F$13,0,10*ROW('Sanitation Data'!F81)),NA())))</f>
        <v>#N/A</v>
      </c>
      <c r="AP87" s="120" t="e">
        <f ca="1">+IF(AND(ISNUMBER(OFFSET('Sanitation Data'!$G$5,0,10*ROW('Sanitation Data'!G81))),DE87="Yes"),100-OFFSET('Sanitation Data'!$G$5,0,10*ROW('Sanitation Data'!G81)),IF(AND(ISNUMBER(OFFSET('Sanitation Data'!$G$5,0,10*ROW('Sanitation Data'!G81))),DE87="No",ISNUMBER(OFFSET('Sanitation Data'!$G$5,0,10*ROW('Sanitation Data'!G81)))),CONCATENATE("[",ROUND(100-OFFSET('Sanitation Data'!$G$5,0,10*ROW('Sanitation Data'!G81)),0),"]"),IF(AND(ISNUMBER(OFFSET('Sanitation Data'!$G$5,0,10*ROW('Sanitation Data'!G81))),DE87="",ISNUMBER(OFFSET('Sanitation Data'!$G$5,0,10*ROW('Sanitation Data'!G81)))),100-OFFSET('Sanitation Data'!$G$5,0,10*ROW('Sanitation Data'!G81)),NA())))</f>
        <v>#N/A</v>
      </c>
      <c r="AQ87" s="120" t="e">
        <f ca="1">+IF(AND(ISNUMBER(OFFSET('Sanitation Data'!$G$7,0,10*ROW('Sanitation Data'!G81))),DF87="Yes"),OFFSET('Sanitation Data'!$G$7,0,10*ROW('Sanitation Data'!G81)),IF(AND(ISNUMBER(OFFSET('Sanitation Data'!$G$7,0,10*ROW('Sanitation Data'!G81))),DF87="No",ISNUMBER(OFFSET('Sanitation Data'!$G$7,0,10*ROW('Sanitation Data'!G81)))),CONCATENATE("[",ROUND(OFFSET('Sanitation Data'!$G$7,0,10*ROW('Sanitation Data'!G81)),0),"]"),IF(AND(ISNUMBER(OFFSET('Sanitation Data'!$G$7,0,10*ROW('Sanitation Data'!G81))),DF87="",ISNUMBER(OFFSET('Sanitation Data'!$G$7,0,10*ROW('Sanitation Data'!G81)))),OFFSET('Sanitation Data'!$G$7,0,10*ROW('Sanitation Data'!G81)),NA())))</f>
        <v>#N/A</v>
      </c>
      <c r="AR87" s="120" t="e">
        <f ca="1">+IF(AND(ISNUMBER(OFFSET('Sanitation Data'!$G$11,0,10*ROW('Sanitation Data'!G81))),DG87="Yes"),OFFSET('Sanitation Data'!$G$11,0,10*ROW('Sanitation Data'!G81)),IF(AND(ISNUMBER(OFFSET('Sanitation Data'!$G$11,0,10*ROW('Sanitation Data'!G81))),DG87="No",ISNUMBER(OFFSET('Sanitation Data'!$G$11,0,10*ROW('Sanitation Data'!G81)))),CONCATENATE("[",ROUND(OFFSET('Sanitation Data'!$G$11,0,10*ROW('Sanitation Data'!G81)),0),"]"),IF(AND(ISNUMBER(OFFSET('Sanitation Data'!$G$11,0,10*ROW('Sanitation Data'!G81))),DG87="",ISNUMBER(OFFSET('Sanitation Data'!$G$11,0,10*ROW('Sanitation Data'!G81)))),OFFSET('Sanitation Data'!$G$11,0,10*ROW('Sanitation Data'!G81)),NA())))</f>
        <v>#N/A</v>
      </c>
      <c r="AS87" s="120" t="e">
        <f ca="1">+IF(AND(ISNUMBER(OFFSET('Sanitation Data'!$G$12,0,10*ROW('Sanitation Data'!G81))),DH87="Yes"),OFFSET('Sanitation Data'!$G$12,0,10*ROW('Sanitation Data'!G81)),IF(AND(ISNUMBER(OFFSET('Sanitation Data'!$G$12,0,10*ROW('Sanitation Data'!G81))),DH87="No",ISNUMBER(OFFSET('Sanitation Data'!$G$12,0,10*ROW('Sanitation Data'!G81)))),CONCATENATE("[",ROUND(OFFSET('Sanitation Data'!$G$12,0,10*ROW('Sanitation Data'!G81)),0),"]"),IF(AND(ISNUMBER(OFFSET('Sanitation Data'!$G$12,0,10*ROW('Sanitation Data'!G81))),DH87="",ISNUMBER(OFFSET('Sanitation Data'!$G$12,0,10*ROW('Sanitation Data'!G81)))),OFFSET('Sanitation Data'!$G$12,0,10*ROW('Sanitation Data'!G81)),NA())))</f>
        <v>#N/A</v>
      </c>
      <c r="AT87" s="120" t="e">
        <f ca="1">+IF(AND(ISNUMBER(OFFSET('Sanitation Data'!$G$13,0,10*ROW('Sanitation Data'!G81))),DI87="Yes"),OFFSET('Sanitation Data'!$G$13,0,10*ROW('Sanitation Data'!G81)),IF(AND(ISNUMBER(OFFSET('Sanitation Data'!$G$13,0,10*ROW('Sanitation Data'!G81))),DI87="No",ISNUMBER(OFFSET('Sanitation Data'!$G$13,0,10*ROW('Sanitation Data'!G81)))),CONCATENATE("[",ROUND(OFFSET('Sanitation Data'!$G$13,0,10*ROW('Sanitation Data'!G81)),0),"]"),IF(AND(ISNUMBER(OFFSET('Sanitation Data'!$G$13,0,10*ROW('Sanitation Data'!G81))),DI87="",ISNUMBER(OFFSET('Sanitation Data'!$G$13,0,10*ROW('Sanitation Data'!G81)))),OFFSET('Sanitation Data'!$G$13,0,10*ROW('Sanitation Data'!G81)),NA())))</f>
        <v>#N/A</v>
      </c>
      <c r="AU87" s="120" t="e">
        <f ca="1">+IF(AND(ISNUMBER(OFFSET('Sanitation Data'!$H$5,0,10*ROW('Sanitation Data'!H81))),DJ87="Yes"),100-OFFSET('Sanitation Data'!$H$5,0,10*ROW('Sanitation Data'!H81)),IF(AND(ISNUMBER(OFFSET('Sanitation Data'!$H$5,0,10*ROW('Sanitation Data'!H81))),DJ87="No",ISNUMBER(OFFSET('Sanitation Data'!$H$5,0,10*ROW('Sanitation Data'!H81)))),CONCATENATE("[",ROUND(100-OFFSET('Sanitation Data'!$H$5,0,10*ROW('Sanitation Data'!H81)),0),"]"),IF(AND(ISNUMBER(OFFSET('Sanitation Data'!$H$5,0,10*ROW('Sanitation Data'!H81))),DJ87="",ISNUMBER(OFFSET('Sanitation Data'!$H$5,0,10*ROW('Sanitation Data'!H81)))),100-OFFSET('Sanitation Data'!$H$5,0,10*ROW('Sanitation Data'!H81)),NA())))</f>
        <v>#N/A</v>
      </c>
      <c r="AV87" s="120" t="e">
        <f ca="1">+IF(AND(ISNUMBER(OFFSET('Sanitation Data'!$H$7,0,10*ROW('Sanitation Data'!H81))),DK87="Yes"),OFFSET('Sanitation Data'!$H$7,0,10*ROW('Sanitation Data'!H81)),IF(AND(ISNUMBER(OFFSET('Sanitation Data'!$H$7,0,10*ROW('Sanitation Data'!H81))),DK87="No",ISNUMBER(OFFSET('Sanitation Data'!$H$7,0,10*ROW('Sanitation Data'!H81)))),CONCATENATE("[",ROUND(OFFSET('Sanitation Data'!$H$7,0,10*ROW('Sanitation Data'!H81)),0),"]"),IF(AND(ISNUMBER(OFFSET('Sanitation Data'!$H$7,0,10*ROW('Sanitation Data'!H81))),DK87="",ISNUMBER(OFFSET('Sanitation Data'!$H$7,0,10*ROW('Sanitation Data'!H81)))),OFFSET('Sanitation Data'!$H$7,0,10*ROW('Sanitation Data'!H81)),NA())))</f>
        <v>#N/A</v>
      </c>
      <c r="AW87" s="120" t="e">
        <f ca="1">+IF(AND(ISNUMBER(OFFSET('Sanitation Data'!$H$11,0,10*ROW('Sanitation Data'!H81))),DL87="Yes"),OFFSET('Sanitation Data'!$H$11,0,10*ROW('Sanitation Data'!H81)),IF(AND(ISNUMBER(OFFSET('Sanitation Data'!$H$11,0,10*ROW('Sanitation Data'!H81))),DL87="No",ISNUMBER(OFFSET('Sanitation Data'!$H$11,0,10*ROW('Sanitation Data'!H81)))),CONCATENATE("[",ROUND(OFFSET('Sanitation Data'!$H$11,0,10*ROW('Sanitation Data'!H81)),0),"]"),IF(AND(ISNUMBER(OFFSET('Sanitation Data'!$H$11,0,10*ROW('Sanitation Data'!H81))),DL87="",ISNUMBER(OFFSET('Sanitation Data'!$H$11,0,10*ROW('Sanitation Data'!H81)))),OFFSET('Sanitation Data'!$H$11,0,10*ROW('Sanitation Data'!H81)),NA())))</f>
        <v>#N/A</v>
      </c>
      <c r="AX87" s="120" t="e">
        <f ca="1">+IF(AND(ISNUMBER(OFFSET('Sanitation Data'!$H$12,0,10*ROW('Sanitation Data'!H81))),DM87="Yes"),OFFSET('Sanitation Data'!$H$12,0,10*ROW('Sanitation Data'!H81)),IF(AND(ISNUMBER(OFFSET('Sanitation Data'!$H$12,0,10*ROW('Sanitation Data'!H81))),DM87="No",ISNUMBER(OFFSET('Sanitation Data'!$H$12,0,10*ROW('Sanitation Data'!H81)))),CONCATENATE("[",ROUND(OFFSET('Sanitation Data'!$H$12,0,10*ROW('Sanitation Data'!H81)),0),"]"),IF(AND(ISNUMBER(OFFSET('Sanitation Data'!$H$12,0,10*ROW('Sanitation Data'!H81))),DM87="",ISNUMBER(OFFSET('Sanitation Data'!$H$12,0,10*ROW('Sanitation Data'!H81)))),OFFSET('Sanitation Data'!$H$12,0,10*ROW('Sanitation Data'!H81)),NA())))</f>
        <v>#N/A</v>
      </c>
      <c r="AY87" s="120" t="e">
        <f ca="1">+IF(AND(ISNUMBER(OFFSET('Sanitation Data'!$H$13,0,10*ROW('Sanitation Data'!H81))),DN87="Yes"),OFFSET('Sanitation Data'!$H$13,0,10*ROW('Sanitation Data'!H81)),IF(AND(ISNUMBER(OFFSET('Sanitation Data'!$H$13,0,10*ROW('Sanitation Data'!H81))),DN87="No",ISNUMBER(OFFSET('Sanitation Data'!$H$13,0,10*ROW('Sanitation Data'!H81)))),CONCATENATE("[",ROUND(OFFSET('Sanitation Data'!$H$13,0,10*ROW('Sanitation Data'!H81)),0),"]"),IF(AND(ISNUMBER(OFFSET('Sanitation Data'!$H$13,0,10*ROW('Sanitation Data'!H81))),DN87="",ISNUMBER(OFFSET('Sanitation Data'!$H$13,0,10*ROW('Sanitation Data'!H81)))),OFFSET('Sanitation Data'!$H$13,0,10*ROW('Sanitation Data'!H81)),NA())))</f>
        <v>#N/A</v>
      </c>
      <c r="AZ87" s="121" t="e">
        <f ca="1">+IF(AND(ISNUMBER(OFFSET('Hygiene Data'!$C$6,0,10*ROW('Hygiene Data'!C81))),DO87="Yes"),OFFSET('Hygiene Data'!$C$6,0,10*ROW('Hygiene Data'!C81)),IF(AND(ISNUMBER(OFFSET('Hygiene Data'!$C$6,0,10*ROW('Hygiene Data'!C81))),DO87="No",ISNUMBER(OFFSET('Hygiene Data'!$C$6,0,10*ROW('Hygiene Data'!C81)))),CONCATENATE("[",ROUND(OFFSET('Hygiene Data'!$C$6,0,10*ROW('Hygiene Data'!C81)),0),"]"),IF(AND(ISNUMBER(OFFSET('Hygiene Data'!$C$6,0,10*ROW('Hygiene Data'!C81))),DO87="",ISNUMBER(OFFSET('Hygiene Data'!$C$6,0,10*ROW('Hygiene Data'!C81)))),OFFSET('Hygiene Data'!$C$6,0,10*ROW('Hygiene Data'!C81)),NA())))</f>
        <v>#N/A</v>
      </c>
      <c r="BA87" s="121" t="e">
        <f ca="1">+IF(AND(ISNUMBER(OFFSET('Hygiene Data'!$C$8,0,10*ROW('Hygiene Data'!C81))),DP87="Yes"),OFFSET('Hygiene Data'!$C$8,0,10*ROW('Hygiene Data'!C81)),IF(AND(ISNUMBER(OFFSET('Hygiene Data'!$C$8,0,10*ROW('Hygiene Data'!C81))),DP87="No",ISNUMBER(OFFSET('Hygiene Data'!$C$8,0,10*ROW('Hygiene Data'!C81)))),CONCATENATE("[",ROUND(OFFSET('Hygiene Data'!$C$8,0,10*ROW('Hygiene Data'!C81)),0),"]"),IF(AND(ISNUMBER(OFFSET('Hygiene Data'!$C$8,0,10*ROW('Hygiene Data'!C81))),DP87="",ISNUMBER(OFFSET('Hygiene Data'!$C$8,0,10*ROW('Hygiene Data'!C81)))),OFFSET('Hygiene Data'!$C$8,0,10*ROW('Hygiene Data'!C81)),NA())))</f>
        <v>#N/A</v>
      </c>
      <c r="BB87" s="121" t="e">
        <f ca="1">+IF(AND(ISNUMBER(OFFSET('Hygiene Data'!$C$10,0,10*ROW('Hygiene Data'!C81))),DQ87="Yes"),OFFSET('Hygiene Data'!$C$10,0,10*ROW('Hygiene Data'!C81)),IF(AND(ISNUMBER(OFFSET('Hygiene Data'!$C$10,0,10*ROW('Hygiene Data'!C81))),DQ87="No",ISNUMBER(OFFSET('Hygiene Data'!$C$10,0,10*ROW('Hygiene Data'!C81)))),CONCATENATE("[",ROUND(OFFSET('Hygiene Data'!$C$10,0,10*ROW('Hygiene Data'!C81)),0),"]"),IF(AND(ISNUMBER(OFFSET('Hygiene Data'!$C$10,0,10*ROW('Hygiene Data'!C81))),DQ87="",ISNUMBER(OFFSET('Hygiene Data'!$C$10,0,10*ROW('Hygiene Data'!C81)))),OFFSET('Hygiene Data'!$C$10,0,10*ROW('Hygiene Data'!C81)),NA())))</f>
        <v>#N/A</v>
      </c>
      <c r="BC87" s="121" t="e">
        <f ca="1">+IF(AND(ISNUMBER(OFFSET('Hygiene Data'!$D$6,0,10*ROW('Hygiene Data'!D81))),DR87="Yes"),OFFSET('Hygiene Data'!$D$6,0,10*ROW('Hygiene Data'!D81)),IF(AND(ISNUMBER(OFFSET('Hygiene Data'!$D$6,0,10*ROW('Hygiene Data'!D81))),DR87="No",ISNUMBER(OFFSET('Hygiene Data'!$D$6,0,10*ROW('Hygiene Data'!D81)))),CONCATENATE("[",ROUND(OFFSET('Hygiene Data'!$D$6,0,10*ROW('Hygiene Data'!D81)),0),"]"),IF(AND(ISNUMBER(OFFSET('Hygiene Data'!$D$6,0,10*ROW('Hygiene Data'!D81))),DR87="",ISNUMBER(OFFSET('Hygiene Data'!$D$6,0,10*ROW('Hygiene Data'!D81)))),OFFSET('Hygiene Data'!$D$6,0,10*ROW('Hygiene Data'!D81)),NA())))</f>
        <v>#N/A</v>
      </c>
      <c r="BD87" s="121" t="e">
        <f ca="1">+IF(AND(ISNUMBER(OFFSET('Hygiene Data'!$D$8,0,10*ROW('Hygiene Data'!D81))),DS87="Yes"),OFFSET('Hygiene Data'!$D$8,0,10*ROW('Hygiene Data'!D81)),IF(AND(ISNUMBER(OFFSET('Hygiene Data'!$D$8,0,10*ROW('Hygiene Data'!D81))),DS87="No",ISNUMBER(OFFSET('Hygiene Data'!$D$8,0,10*ROW('Hygiene Data'!D81)))),CONCATENATE("[",ROUND(OFFSET('Hygiene Data'!$D$8,0,10*ROW('Hygiene Data'!D81)),0),"]"),IF(AND(ISNUMBER(OFFSET('Hygiene Data'!$D$8,0,10*ROW('Hygiene Data'!D81))),DS87="",ISNUMBER(OFFSET('Hygiene Data'!$D$8,0,10*ROW('Hygiene Data'!D81)))),OFFSET('Hygiene Data'!$D$8,0,10*ROW('Hygiene Data'!D81)),NA())))</f>
        <v>#N/A</v>
      </c>
      <c r="BE87" s="121" t="e">
        <f ca="1">+IF(AND(ISNUMBER(OFFSET('Hygiene Data'!$D$10,0,10*ROW('Hygiene Data'!D81))),DT87="Yes"),OFFSET('Hygiene Data'!$D$10,0,10*ROW('Hygiene Data'!D81)),IF(AND(ISNUMBER(OFFSET('Hygiene Data'!$D$10,0,10*ROW('Hygiene Data'!D81))),DT87="No",ISNUMBER(OFFSET('Hygiene Data'!$D$10,0,10*ROW('Hygiene Data'!D81)))),CONCATENATE("[",ROUND(OFFSET('Hygiene Data'!$D$10,0,10*ROW('Hygiene Data'!D81)),0),"]"),IF(AND(ISNUMBER(OFFSET('Hygiene Data'!$D$10,0,10*ROW('Hygiene Data'!D81))),DT87="",ISNUMBER(OFFSET('Hygiene Data'!$D$10,0,10*ROW('Hygiene Data'!D81)))),OFFSET('Hygiene Data'!$D$10,0,10*ROW('Hygiene Data'!D81)),NA())))</f>
        <v>#N/A</v>
      </c>
      <c r="BF87" s="121" t="e">
        <f ca="1">+IF(AND(ISNUMBER(OFFSET('Hygiene Data'!$E$6,0,10*ROW('Hygiene Data'!E81))),DU87="Yes"),OFFSET('Hygiene Data'!$E$6,0,10*ROW('Hygiene Data'!E81)),IF(AND(ISNUMBER(OFFSET('Hygiene Data'!$E$6,0,10*ROW('Hygiene Data'!E81))),DU87="No",ISNUMBER(OFFSET('Hygiene Data'!$E$6,0,10*ROW('Hygiene Data'!E81)))),CONCATENATE("[",ROUND(OFFSET('Hygiene Data'!$E$6,0,10*ROW('Hygiene Data'!E81)),0),"]"),IF(AND(ISNUMBER(OFFSET('Hygiene Data'!$E$6,0,10*ROW('Hygiene Data'!E81))),DU87="",ISNUMBER(OFFSET('Hygiene Data'!$E$6,0,10*ROW('Hygiene Data'!E81)))),OFFSET('Hygiene Data'!$E$6,0,10*ROW('Hygiene Data'!E81)),NA())))</f>
        <v>#N/A</v>
      </c>
      <c r="BG87" s="121" t="e">
        <f ca="1">+IF(AND(ISNUMBER(OFFSET('Hygiene Data'!$E$8,0,10*ROW('Hygiene Data'!E81))),DV87="Yes"),OFFSET('Hygiene Data'!$E$8,0,10*ROW('Hygiene Data'!E81)),IF(AND(ISNUMBER(OFFSET('Hygiene Data'!$E$8,0,10*ROW('Hygiene Data'!E81))),DV87="No",ISNUMBER(OFFSET('Hygiene Data'!$E$8,0,10*ROW('Hygiene Data'!E81)))),CONCATENATE("[",ROUND(OFFSET('Hygiene Data'!$E$8,0,10*ROW('Hygiene Data'!E81)),0),"]"),IF(AND(ISNUMBER(OFFSET('Hygiene Data'!$E$8,0,10*ROW('Hygiene Data'!E81))),DV87="",ISNUMBER(OFFSET('Hygiene Data'!$E$8,0,10*ROW('Hygiene Data'!E81)))),OFFSET('Hygiene Data'!$E$8,0,10*ROW('Hygiene Data'!E81)),NA())))</f>
        <v>#N/A</v>
      </c>
      <c r="BH87" s="121" t="e">
        <f ca="1">+IF(AND(ISNUMBER(OFFSET('Hygiene Data'!$E$10,0,10*ROW('Hygiene Data'!E81))),DW87="Yes"),OFFSET('Hygiene Data'!$E$10,0,10*ROW('Hygiene Data'!E81)),IF(AND(ISNUMBER(OFFSET('Hygiene Data'!$E$10,0,10*ROW('Hygiene Data'!E81))),DW87="No",ISNUMBER(OFFSET('Hygiene Data'!$E$10,0,10*ROW('Hygiene Data'!E81)))),CONCATENATE("[",ROUND(OFFSET('Hygiene Data'!$E$10,0,10*ROW('Hygiene Data'!E81)),0),"]"),IF(AND(ISNUMBER(OFFSET('Hygiene Data'!$E$10,0,10*ROW('Hygiene Data'!E81))),DW87="",ISNUMBER(OFFSET('Hygiene Data'!$E$10,0,10*ROW('Hygiene Data'!E81)))),OFFSET('Hygiene Data'!$E$10,0,10*ROW('Hygiene Data'!E81)),NA())))</f>
        <v>#N/A</v>
      </c>
      <c r="BI87" s="121" t="e">
        <f ca="1">+IF(AND(ISNUMBER(OFFSET('Hygiene Data'!$F$6,0,10*ROW('Hygiene Data'!F81))),DX87="Yes"),OFFSET('Hygiene Data'!$F$6,0,10*ROW('Hygiene Data'!F81)),IF(AND(ISNUMBER(OFFSET('Hygiene Data'!$F$6,0,10*ROW('Hygiene Data'!F81))),DX87="No",ISNUMBER(OFFSET('Hygiene Data'!$F$6,0,10*ROW('Hygiene Data'!F81)))),CONCATENATE("[",ROUND(OFFSET('Hygiene Data'!$F$6,0,10*ROW('Hygiene Data'!F81)),0),"]"),IF(AND(ISNUMBER(OFFSET('Hygiene Data'!$F$6,0,10*ROW('Hygiene Data'!F81))),DX87="",ISNUMBER(OFFSET('Hygiene Data'!$F$6,0,10*ROW('Hygiene Data'!F81)))),OFFSET('Hygiene Data'!$F$6,0,10*ROW('Hygiene Data'!F81)),NA())))</f>
        <v>#N/A</v>
      </c>
      <c r="BJ87" s="121" t="e">
        <f ca="1">+IF(AND(ISNUMBER(OFFSET('Hygiene Data'!$F$8,0,10*ROW('Hygiene Data'!F81))),DY87="Yes"),OFFSET('Hygiene Data'!$F$8,0,10*ROW('Hygiene Data'!F81)),IF(AND(ISNUMBER(OFFSET('Hygiene Data'!$F$8,0,10*ROW('Hygiene Data'!F81))),DY87="No",ISNUMBER(OFFSET('Hygiene Data'!$F$8,0,10*ROW('Hygiene Data'!F81)))),CONCATENATE("[",ROUND(OFFSET('Hygiene Data'!$F$8,0,10*ROW('Hygiene Data'!F81)),0),"]"),IF(AND(ISNUMBER(OFFSET('Hygiene Data'!$F$8,0,10*ROW('Hygiene Data'!F81))),DY87="",ISNUMBER(OFFSET('Hygiene Data'!$F$8,0,10*ROW('Hygiene Data'!F81)))),OFFSET('Hygiene Data'!$F$8,0,10*ROW('Hygiene Data'!F81)),NA())))</f>
        <v>#N/A</v>
      </c>
      <c r="BK87" s="121" t="e">
        <f ca="1">+IF(AND(ISNUMBER(OFFSET('Hygiene Data'!$F$10,0,10*ROW('Hygiene Data'!F81))),DZ87="Yes"),OFFSET('Hygiene Data'!$F$10,0,10*ROW('Hygiene Data'!F81)),IF(AND(ISNUMBER(OFFSET('Hygiene Data'!$F$10,0,10*ROW('Hygiene Data'!F81))),DZ87="No",ISNUMBER(OFFSET('Hygiene Data'!$F$10,0,10*ROW('Hygiene Data'!F81)))),CONCATENATE("[",ROUND(OFFSET('Hygiene Data'!$F$10,0,10*ROW('Hygiene Data'!F81)),0),"]"),IF(AND(ISNUMBER(OFFSET('Hygiene Data'!$F$10,0,10*ROW('Hygiene Data'!F81))),DZ87="",ISNUMBER(OFFSET('Hygiene Data'!$F$10,0,10*ROW('Hygiene Data'!F81)))),OFFSET('Hygiene Data'!$F$10,0,10*ROW('Hygiene Data'!F81)),NA())))</f>
        <v>#N/A</v>
      </c>
      <c r="BL87" s="121" t="e">
        <f ca="1">+IF(AND(ISNUMBER(OFFSET('Hygiene Data'!$G$6,0,10*ROW('Hygiene Data'!G81))),EA87="Yes"),OFFSET('Hygiene Data'!$G$6,0,10*ROW('Hygiene Data'!G81)),IF(AND(ISNUMBER(OFFSET('Hygiene Data'!$G$6,0,10*ROW('Hygiene Data'!G81))),EA87="No",ISNUMBER(OFFSET('Hygiene Data'!$G$6,0,10*ROW('Hygiene Data'!G81)))),CONCATENATE("[",ROUND(OFFSET('Hygiene Data'!$G$6,0,10*ROW('Hygiene Data'!G81)),0),"]"),IF(AND(ISNUMBER(OFFSET('Hygiene Data'!$G$6,0,10*ROW('Hygiene Data'!G81))),EA87="",ISNUMBER(OFFSET('Hygiene Data'!$G$6,0,10*ROW('Hygiene Data'!G81)))),OFFSET('Hygiene Data'!$G$6,0,10*ROW('Hygiene Data'!G81)),NA())))</f>
        <v>#N/A</v>
      </c>
      <c r="BM87" s="121" t="e">
        <f ca="1">+IF(AND(ISNUMBER(OFFSET('Hygiene Data'!$G$8,0,10*ROW('Hygiene Data'!G81))),EB87="Yes"),OFFSET('Hygiene Data'!$G$8,0,10*ROW('Hygiene Data'!G81)),IF(AND(ISNUMBER(OFFSET('Hygiene Data'!$G$8,0,10*ROW('Hygiene Data'!G81))),EB87="No",ISNUMBER(OFFSET('Hygiene Data'!$G$8,0,10*ROW('Hygiene Data'!G81)))),CONCATENATE("[",ROUND(OFFSET('Hygiene Data'!$G$8,0,10*ROW('Hygiene Data'!G81)),0),"]"),IF(AND(ISNUMBER(OFFSET('Hygiene Data'!$G$8,0,10*ROW('Hygiene Data'!G81))),EB87="",ISNUMBER(OFFSET('Hygiene Data'!$G$8,0,10*ROW('Hygiene Data'!G81)))),OFFSET('Hygiene Data'!$G$8,0,10*ROW('Hygiene Data'!G81)),NA())))</f>
        <v>#N/A</v>
      </c>
      <c r="BN87" s="121" t="e">
        <f ca="1">+IF(AND(ISNUMBER(OFFSET('Hygiene Data'!$G$10,0,10*ROW('Hygiene Data'!G81))),EC87="Yes"),OFFSET('Hygiene Data'!$G$10,0,10*ROW('Hygiene Data'!G81)),IF(AND(ISNUMBER(OFFSET('Hygiene Data'!$G$10,0,10*ROW('Hygiene Data'!G81))),EC87="No",ISNUMBER(OFFSET('Hygiene Data'!$G$10,0,10*ROW('Hygiene Data'!G81)))),CONCATENATE("[",ROUND(OFFSET('Hygiene Data'!$G$10,0,10*ROW('Hygiene Data'!G81)),0),"]"),IF(AND(ISNUMBER(OFFSET('Hygiene Data'!$G$10,0,10*ROW('Hygiene Data'!G81))),EC87="",ISNUMBER(OFFSET('Hygiene Data'!$G$10,0,10*ROW('Hygiene Data'!G81)))),OFFSET('Hygiene Data'!$G$10,0,10*ROW('Hygiene Data'!G81)),NA())))</f>
        <v>#N/A</v>
      </c>
      <c r="BO87" s="121" t="e">
        <f ca="1">+IF(AND(ISNUMBER(OFFSET('Hygiene Data'!$H$6,0,10*ROW('Hygiene Data'!H81))),ED87="Yes"),OFFSET('Hygiene Data'!$H$6,0,10*ROW('Hygiene Data'!H81)),IF(AND(ISNUMBER(OFFSET('Hygiene Data'!$H$6,0,10*ROW('Hygiene Data'!H81))),ED87="No",ISNUMBER(OFFSET('Hygiene Data'!$H$6,0,10*ROW('Hygiene Data'!H81)))),CONCATENATE("[",ROUND(OFFSET('Hygiene Data'!$H$6,0,10*ROW('Hygiene Data'!H81)),0),"]"),IF(AND(ISNUMBER(OFFSET('Hygiene Data'!$H$6,0,10*ROW('Hygiene Data'!H81))),ED87="",ISNUMBER(OFFSET('Hygiene Data'!$H$6,0,10*ROW('Hygiene Data'!H81)))),OFFSET('Hygiene Data'!$H$6,0,10*ROW('Hygiene Data'!H81)),NA())))</f>
        <v>#N/A</v>
      </c>
      <c r="BP87" s="121" t="e">
        <f ca="1">+IF(AND(ISNUMBER(OFFSET('Hygiene Data'!$H$8,0,10*ROW('Hygiene Data'!H81))),EE87="Yes"),OFFSET('Hygiene Data'!$H$8,0,10*ROW('Hygiene Data'!H81)),IF(AND(ISNUMBER(OFFSET('Hygiene Data'!$H$8,0,10*ROW('Hygiene Data'!H81))),EE87="No",ISNUMBER(OFFSET('Hygiene Data'!$H$8,0,10*ROW('Hygiene Data'!H81)))),CONCATENATE("[",ROUND(OFFSET('Hygiene Data'!$H$8,0,10*ROW('Hygiene Data'!H81)),0),"]"),IF(AND(ISNUMBER(OFFSET('Hygiene Data'!$H$8,0,10*ROW('Hygiene Data'!H81))),EE87="",ISNUMBER(OFFSET('Hygiene Data'!$H$8,0,10*ROW('Hygiene Data'!H81)))),OFFSET('Hygiene Data'!$H$8,0,10*ROW('Hygiene Data'!H81)),NA())))</f>
        <v>#N/A</v>
      </c>
      <c r="BQ87" s="121" t="e">
        <f ca="1">+IF(AND(ISNUMBER(OFFSET('Hygiene Data'!$H$10,0,10*ROW('Hygiene Data'!H81))),EF87="Yes"),OFFSET('Hygiene Data'!$H$10,0,10*ROW('Hygiene Data'!H81)),IF(AND(ISNUMBER(OFFSET('Hygiene Data'!$H$10,0,10*ROW('Hygiene Data'!H81))),EF87="No",ISNUMBER(OFFSET('Hygiene Data'!$H$10,0,10*ROW('Hygiene Data'!H81)))),CONCATENATE("[",ROUND(OFFSET('Hygiene Data'!$H$10,0,10*ROW('Hygiene Data'!H81)),0),"]"),IF(AND(ISNUMBER(OFFSET('Hygiene Data'!$H$10,0,10*ROW('Hygiene Data'!H81))),EF87="",ISNUMBER(OFFSET('Hygiene Data'!$H$10,0,10*ROW('Hygiene Data'!H81)))),OFFSET('Hygiene Data'!$H$10,0,10*ROW('Hygiene Data'!H81)),NA())))</f>
        <v>#N/A</v>
      </c>
      <c r="BS87" s="28" t="str">
        <f ca="1">+IF(OFFSET('Water Data'!$C$28,0,10*ROW('Water Data'!C81))="","",OFFSET('Water Data'!$C$28,0,10*ROW('Water Data'!C81)))</f>
        <v/>
      </c>
      <c r="BT87" s="28" t="str">
        <f ca="1">+IF(OFFSET('Water Data'!$C$29,0,10*ROW('Water Data'!C81))="","",OFFSET('Water Data'!$C$29,0,10*ROW('Water Data'!C81)))</f>
        <v/>
      </c>
      <c r="BU87" s="28" t="str">
        <f ca="1">+IF(OFFSET('Water Data'!$C$30,0,10*ROW('Water Data'!C81))="","",OFFSET('Water Data'!$C$30,0,10*ROW('Water Data'!C81)))</f>
        <v/>
      </c>
      <c r="BV87" s="28" t="str">
        <f ca="1">+IF(OFFSET('Water Data'!$D$28,0,10*ROW('Water Data'!D81))="","",OFFSET('Water Data'!$D$28,0,10*ROW('Water Data'!D81)))</f>
        <v/>
      </c>
      <c r="BW87" s="28" t="str">
        <f ca="1">+IF(OFFSET('Water Data'!$D$29,0,10*ROW('Water Data'!D81))="","",OFFSET('Water Data'!$D$29,0,10*ROW('Water Data'!D81)))</f>
        <v/>
      </c>
      <c r="BX87" s="28" t="str">
        <f ca="1">+IF(OFFSET('Water Data'!$D$30,0,10*ROW('Water Data'!D81))="","",OFFSET('Water Data'!$D$30,0,10*ROW('Water Data'!D81)))</f>
        <v/>
      </c>
      <c r="BY87" s="28" t="str">
        <f ca="1">+IF(OFFSET('Water Data'!$E$28,0,10*ROW('Water Data'!E81))="","",OFFSET('Water Data'!$E$28,0,10*ROW('Water Data'!E81)))</f>
        <v/>
      </c>
      <c r="BZ87" s="28" t="str">
        <f ca="1">+IF(OFFSET('Water Data'!$E$29,0,10*ROW('Water Data'!E81))="","",OFFSET('Water Data'!$E$29,0,10*ROW('Water Data'!E81)))</f>
        <v/>
      </c>
      <c r="CA87" s="28" t="str">
        <f ca="1">+IF(OFFSET('Water Data'!$E$30,0,10*ROW('Water Data'!E81))="","",OFFSET('Water Data'!$E$30,0,10*ROW('Water Data'!E81)))</f>
        <v/>
      </c>
      <c r="CB87" s="28" t="str">
        <f ca="1">+IF(OFFSET('Water Data'!$F$28,0,10*ROW('Water Data'!F81))="","",OFFSET('Water Data'!$F$28,0,10*ROW('Water Data'!F81)))</f>
        <v/>
      </c>
      <c r="CC87" s="28" t="str">
        <f ca="1">+IF(OFFSET('Water Data'!$F$29,0,10*ROW('Water Data'!F81))="","",OFFSET('Water Data'!$F$29,0,10*ROW('Water Data'!F81)))</f>
        <v/>
      </c>
      <c r="CD87" s="28" t="str">
        <f ca="1">+IF(OFFSET('Water Data'!$F$30,0,10*ROW('Water Data'!F81))="","",OFFSET('Water Data'!$F$30,0,10*ROW('Water Data'!F81)))</f>
        <v/>
      </c>
      <c r="CE87" s="28" t="str">
        <f ca="1">+IF(OFFSET('Water Data'!$G$28,0,10*ROW('Water Data'!G81))="","",OFFSET('Water Data'!$G$28,0,10*ROW('Water Data'!G81)))</f>
        <v/>
      </c>
      <c r="CF87" s="28" t="str">
        <f ca="1">+IF(OFFSET('Water Data'!$G$29,0,10*ROW('Water Data'!G81))="","",OFFSET('Water Data'!$G$29,0,10*ROW('Water Data'!G81)))</f>
        <v/>
      </c>
      <c r="CG87" s="28" t="str">
        <f ca="1">+IF(OFFSET('Water Data'!$G$30,0,10*ROW('Water Data'!G81))="","",OFFSET('Water Data'!$G$30,0,10*ROW('Water Data'!G81)))</f>
        <v/>
      </c>
      <c r="CH87" s="28" t="str">
        <f ca="1">+IF(OFFSET('Water Data'!$H$28,0,10*ROW('Water Data'!H81))="","",OFFSET('Water Data'!$H$28,0,10*ROW('Water Data'!H81)))</f>
        <v/>
      </c>
      <c r="CI87" s="28" t="str">
        <f ca="1">+IF(OFFSET('Water Data'!$H$29,0,10*ROW('Water Data'!H81))="","",OFFSET('Water Data'!$H$29,0,10*ROW('Water Data'!H81)))</f>
        <v/>
      </c>
      <c r="CJ87" s="28" t="str">
        <f ca="1">+IF(OFFSET('Water Data'!$H$30,0,10*ROW('Water Data'!H81))="","",OFFSET('Water Data'!$H$30,0,10*ROW('Water Data'!H81)))</f>
        <v/>
      </c>
      <c r="CK87" s="28" t="str">
        <f ca="1">+IF(OFFSET('Sanitation Data'!$C$29,0,10*ROW('Sanitation Data'!C81))="","",OFFSET('Sanitation Data'!$C$29,0,10*ROW('Sanitation Data'!C81)))</f>
        <v/>
      </c>
      <c r="CL87" s="28" t="str">
        <f ca="1">+IF(OFFSET('Sanitation Data'!$C$30,0,10*ROW('Sanitation Data'!C81))="","",OFFSET('Sanitation Data'!$C$30,0,10*ROW('Sanitation Data'!C81)))</f>
        <v/>
      </c>
      <c r="CM87" s="28" t="str">
        <f ca="1">+IF(OFFSET('Sanitation Data'!$C$31,0,10*ROW('Sanitation Data'!C81))="","",OFFSET('Sanitation Data'!$C$31,0,10*ROW('Sanitation Data'!C81)))</f>
        <v/>
      </c>
      <c r="CN87" s="28" t="str">
        <f ca="1">+IF(OFFSET('Sanitation Data'!$C$32,0,10*ROW('Sanitation Data'!C81))="","",OFFSET('Sanitation Data'!$C$32,0,10*ROW('Sanitation Data'!C81)))</f>
        <v/>
      </c>
      <c r="CO87" s="28" t="str">
        <f ca="1">+IF(OFFSET('Sanitation Data'!$C$33,0,10*ROW('Sanitation Data'!C81))="","",OFFSET('Sanitation Data'!$C$33,0,10*ROW('Sanitation Data'!C81)))</f>
        <v/>
      </c>
      <c r="CP87" s="28" t="str">
        <f ca="1">+IF(OFFSET('Sanitation Data'!$D$29,0,10*ROW('Sanitation Data'!D81))="","",OFFSET('Sanitation Data'!$D$29,0,10*ROW('Sanitation Data'!D81)))</f>
        <v/>
      </c>
      <c r="CQ87" s="28" t="str">
        <f ca="1">+IF(OFFSET('Sanitation Data'!$D$30,0,10*ROW('Sanitation Data'!D81))="","",OFFSET('Sanitation Data'!$D$30,0,10*ROW('Sanitation Data'!D81)))</f>
        <v/>
      </c>
      <c r="CR87" s="28" t="str">
        <f ca="1">+IF(OFFSET('Sanitation Data'!$D$31,0,10*ROW('Sanitation Data'!D81))="","",OFFSET('Sanitation Data'!$D$31,0,10*ROW('Sanitation Data'!D81)))</f>
        <v/>
      </c>
      <c r="CS87" s="28" t="str">
        <f ca="1">+IF(OFFSET('Sanitation Data'!$D$32,0,10*ROW('Sanitation Data'!D81))="","",OFFSET('Sanitation Data'!$D$32,0,10*ROW('Sanitation Data'!D81)))</f>
        <v/>
      </c>
      <c r="CT87" s="28" t="str">
        <f ca="1">+IF(OFFSET('Sanitation Data'!$D$33,0,10*ROW('Sanitation Data'!D81))="","",OFFSET('Sanitation Data'!$D$33,0,10*ROW('Sanitation Data'!D81)))</f>
        <v/>
      </c>
      <c r="CU87" s="28" t="str">
        <f ca="1">+IF(OFFSET('Sanitation Data'!$E$29,0,10*ROW('Sanitation Data'!E81))="","",OFFSET('Sanitation Data'!$E$29,0,10*ROW('Sanitation Data'!E81)))</f>
        <v/>
      </c>
      <c r="CV87" s="28" t="str">
        <f ca="1">+IF(OFFSET('Sanitation Data'!$E$30,0,10*ROW('Sanitation Data'!E81))="","",OFFSET('Sanitation Data'!$E$30,0,10*ROW('Sanitation Data'!E81)))</f>
        <v/>
      </c>
      <c r="CW87" s="28" t="str">
        <f ca="1">+IF(OFFSET('Sanitation Data'!$E$31,0,10*ROW('Sanitation Data'!E81))="","",OFFSET('Sanitation Data'!$E$31,0,10*ROW('Sanitation Data'!E81)))</f>
        <v/>
      </c>
      <c r="CX87" s="28" t="str">
        <f ca="1">+IF(OFFSET('Sanitation Data'!$E$32,0,10*ROW('Sanitation Data'!E81))="","",OFFSET('Sanitation Data'!$E$32,0,10*ROW('Sanitation Data'!E81)))</f>
        <v/>
      </c>
      <c r="CY87" s="28" t="str">
        <f ca="1">+IF(OFFSET('Sanitation Data'!$E$33,0,10*ROW('Sanitation Data'!E81))="","",OFFSET('Sanitation Data'!$E$33,0,10*ROW('Sanitation Data'!E81)))</f>
        <v/>
      </c>
      <c r="CZ87" s="28" t="str">
        <f ca="1">+IF(OFFSET('Sanitation Data'!$F$29,0,10*ROW('Sanitation Data'!F81))="","",OFFSET('Sanitation Data'!$F$29,0,10*ROW('Sanitation Data'!F81)))</f>
        <v/>
      </c>
      <c r="DA87" s="28" t="str">
        <f ca="1">+IF(OFFSET('Sanitation Data'!$F$30,0,10*ROW('Sanitation Data'!F81))="","",OFFSET('Sanitation Data'!$F$30,0,10*ROW('Sanitation Data'!F81)))</f>
        <v/>
      </c>
      <c r="DB87" s="28" t="str">
        <f ca="1">+IF(OFFSET('Sanitation Data'!$F$31,0,10*ROW('Sanitation Data'!F81))="","",OFFSET('Sanitation Data'!$F$31,0,10*ROW('Sanitation Data'!F81)))</f>
        <v/>
      </c>
      <c r="DC87" s="28" t="str">
        <f ca="1">+IF(OFFSET('Sanitation Data'!$F$32,0,10*ROW('Sanitation Data'!F81))="","",OFFSET('Sanitation Data'!$F$32,0,10*ROW('Sanitation Data'!F81)))</f>
        <v/>
      </c>
      <c r="DD87" s="28" t="str">
        <f ca="1">+IF(OFFSET('Sanitation Data'!$F$33,0,10*ROW('Sanitation Data'!F81))="","",OFFSET('Sanitation Data'!$F$33,0,10*ROW('Sanitation Data'!F81)))</f>
        <v/>
      </c>
      <c r="DE87" s="28" t="str">
        <f ca="1">+IF(OFFSET('Sanitation Data'!$G$29,0,10*ROW('Sanitation Data'!G81))="","",OFFSET('Sanitation Data'!$G$29,0,10*ROW('Sanitation Data'!G81)))</f>
        <v/>
      </c>
      <c r="DF87" s="28" t="str">
        <f ca="1">+IF(OFFSET('Sanitation Data'!$G$30,0,10*ROW('Sanitation Data'!G81))="","",OFFSET('Sanitation Data'!$G$30,0,10*ROW('Sanitation Data'!G81)))</f>
        <v/>
      </c>
      <c r="DG87" s="28" t="str">
        <f ca="1">+IF(OFFSET('Sanitation Data'!$G$31,0,10*ROW('Sanitation Data'!G81))="","",OFFSET('Sanitation Data'!$G$31,0,10*ROW('Sanitation Data'!G81)))</f>
        <v/>
      </c>
      <c r="DH87" s="28" t="str">
        <f ca="1">+IF(OFFSET('Sanitation Data'!$G$32,0,10*ROW('Sanitation Data'!G81))="","",OFFSET('Sanitation Data'!$G$32,0,10*ROW('Sanitation Data'!G81)))</f>
        <v/>
      </c>
      <c r="DI87" s="28" t="str">
        <f ca="1">+IF(OFFSET('Sanitation Data'!$G$33,0,10*ROW('Sanitation Data'!G81))="","",OFFSET('Sanitation Data'!$G$33,0,10*ROW('Sanitation Data'!G81)))</f>
        <v/>
      </c>
      <c r="DJ87" s="28" t="str">
        <f ca="1">+IF(OFFSET('Sanitation Data'!$H$29,0,10*ROW('Sanitation Data'!H81))="","",OFFSET('Sanitation Data'!$H$29,0,10*ROW('Sanitation Data'!H81)))</f>
        <v/>
      </c>
      <c r="DK87" s="28" t="str">
        <f ca="1">+IF(OFFSET('Sanitation Data'!$H$30,0,10*ROW('Sanitation Data'!H81))="","",OFFSET('Sanitation Data'!$H$30,0,10*ROW('Sanitation Data'!H81)))</f>
        <v/>
      </c>
      <c r="DL87" s="28" t="str">
        <f ca="1">+IF(OFFSET('Sanitation Data'!$H$31,0,10*ROW('Sanitation Data'!H81))="","",OFFSET('Sanitation Data'!$H$31,0,10*ROW('Sanitation Data'!H81)))</f>
        <v/>
      </c>
      <c r="DM87" s="28" t="str">
        <f ca="1">+IF(OFFSET('Sanitation Data'!$H$32,0,10*ROW('Sanitation Data'!H81))="","",OFFSET('Sanitation Data'!$H$32,0,10*ROW('Sanitation Data'!H81)))</f>
        <v/>
      </c>
      <c r="DN87" s="28" t="str">
        <f ca="1">+IF(OFFSET('Sanitation Data'!$H$33,0,10*ROW('Sanitation Data'!H81))="","",OFFSET('Sanitation Data'!$H$33,0,10*ROW('Sanitation Data'!H81)))</f>
        <v/>
      </c>
      <c r="DO87" s="28" t="str">
        <f ca="1">+IF(OFFSET('Hygiene Data'!$C$12,0,10*ROW('Hygiene Data'!C81))="","",OFFSET('Hygiene Data'!$C$12,0,10*ROW('Hygiene Data'!C81)))</f>
        <v/>
      </c>
      <c r="DP87" s="28" t="str">
        <f ca="1">+IF(OFFSET('Hygiene Data'!$C$13,0,10*ROW('Hygiene Data'!C81))="","",OFFSET('Hygiene Data'!$C$13,0,10*ROW('Hygiene Data'!C81)))</f>
        <v/>
      </c>
      <c r="DQ87" s="28" t="str">
        <f ca="1">+IF(OFFSET('Hygiene Data'!$C$14,0,10*ROW('Hygiene Data'!C81))="","",OFFSET('Hygiene Data'!$C$14,0,10*ROW('Hygiene Data'!C81)))</f>
        <v/>
      </c>
      <c r="DR87" s="28" t="str">
        <f ca="1">+IF(OFFSET('Hygiene Data'!$D$12,0,10*ROW('Hygiene Data'!D81))="","",OFFSET('Hygiene Data'!$D$12,0,10*ROW('Hygiene Data'!D81)))</f>
        <v/>
      </c>
      <c r="DS87" s="28" t="str">
        <f ca="1">+IF(OFFSET('Hygiene Data'!$D$13,0,10*ROW('Hygiene Data'!D81))="","",OFFSET('Hygiene Data'!$D$13,0,10*ROW('Hygiene Data'!D81)))</f>
        <v/>
      </c>
      <c r="DT87" s="28" t="str">
        <f ca="1">+IF(OFFSET('Hygiene Data'!$D$14,0,10*ROW('Hygiene Data'!D81))="","",OFFSET('Hygiene Data'!$D$14,0,10*ROW('Hygiene Data'!D81)))</f>
        <v/>
      </c>
      <c r="DU87" s="28" t="str">
        <f ca="1">+IF(OFFSET('Hygiene Data'!$E$12,0,10*ROW('Hygiene Data'!E81))="","",OFFSET('Hygiene Data'!$E$12,0,10*ROW('Hygiene Data'!E81)))</f>
        <v/>
      </c>
      <c r="DV87" s="28" t="str">
        <f ca="1">+IF(OFFSET('Hygiene Data'!$E$13,0,10*ROW('Hygiene Data'!E81))="","",OFFSET('Hygiene Data'!$E$13,0,10*ROW('Hygiene Data'!E81)))</f>
        <v/>
      </c>
      <c r="DW87" s="28" t="str">
        <f ca="1">+IF(OFFSET('Hygiene Data'!$E$14,0,10*ROW('Hygiene Data'!E81))="","",OFFSET('Hygiene Data'!$E$14,0,10*ROW('Hygiene Data'!E81)))</f>
        <v/>
      </c>
      <c r="DX87" s="28" t="str">
        <f ca="1">+IF(OFFSET('Hygiene Data'!$F$12,0,10*ROW('Hygiene Data'!F81))="","",OFFSET('Hygiene Data'!$F$12,0,10*ROW('Hygiene Data'!F81)))</f>
        <v/>
      </c>
      <c r="DY87" s="28" t="str">
        <f ca="1">+IF(OFFSET('Hygiene Data'!$F$13,0,10*ROW('Hygiene Data'!F81))="","",OFFSET('Hygiene Data'!$F$13,0,10*ROW('Hygiene Data'!F81)))</f>
        <v/>
      </c>
      <c r="DZ87" s="28" t="str">
        <f ca="1">+IF(OFFSET('Hygiene Data'!$F$14,0,10*ROW('Hygiene Data'!F81))="","",OFFSET('Hygiene Data'!$F$14,0,10*ROW('Hygiene Data'!F81)))</f>
        <v/>
      </c>
      <c r="EA87" s="28" t="str">
        <f ca="1">+IF(OFFSET('Hygiene Data'!$G$12,0,10*ROW('Hygiene Data'!G81))="","",OFFSET('Hygiene Data'!$G$12,0,10*ROW('Hygiene Data'!G81)))</f>
        <v/>
      </c>
      <c r="EB87" s="28" t="str">
        <f ca="1">+IF(OFFSET('Hygiene Data'!$G$13,0,10*ROW('Hygiene Data'!G81))="","",OFFSET('Hygiene Data'!$G$13,0,10*ROW('Hygiene Data'!G81)))</f>
        <v/>
      </c>
      <c r="EC87" s="28" t="str">
        <f ca="1">+IF(OFFSET('Hygiene Data'!$G$14,0,10*ROW('Hygiene Data'!G81))="","",OFFSET('Hygiene Data'!$G$14,0,10*ROW('Hygiene Data'!G81)))</f>
        <v/>
      </c>
      <c r="ED87" s="28" t="str">
        <f ca="1">+IF(OFFSET('Hygiene Data'!$H$12,0,10*ROW('Hygiene Data'!H81))="","",OFFSET('Hygiene Data'!$H$12,0,10*ROW('Hygiene Data'!H81)))</f>
        <v/>
      </c>
      <c r="EE87" s="28" t="str">
        <f ca="1">+IF(OFFSET('Hygiene Data'!$H$13,0,10*ROW('Hygiene Data'!H81))="","",OFFSET('Hygiene Data'!$H$13,0,10*ROW('Hygiene Data'!H81)))</f>
        <v/>
      </c>
      <c r="EF87" s="28" t="str">
        <f ca="1">+IF(OFFSET('Hygiene Data'!$H$14,0,10*ROW('Hygiene Data'!H81))="","",OFFSET('Hygiene Data'!$H$14,0,10*ROW('Hygiene Data'!H81)))</f>
        <v/>
      </c>
    </row>
    <row r="88" spans="1:136" x14ac:dyDescent="0.2">
      <c r="A88" s="44" t="str">
        <f ca="1">+IF(OFFSET('Water Data'!$B$1,0,10*ROW('Water Data'!B85))="","",OFFSET('Water Data'!$B$1,0,10*ROW('Water Data'!B85)))</f>
        <v/>
      </c>
      <c r="B88" s="44" t="str">
        <f ca="1">+IF(OFFSET('Water Data'!$A$3,0,10*ROW('Water Data'!A85))="","",OFFSET('Water Data'!$A$3,0,10*ROW('Water Data'!A85)))</f>
        <v/>
      </c>
      <c r="C88" s="44" t="str">
        <f ca="1">+IF(OFFSET('Water Data'!$C$3,0,10*ROW('Water Data'!C85))="","",OFFSET('Water Data'!$C$3,0,10*ROW('Water Data'!C85)))</f>
        <v/>
      </c>
      <c r="D88" s="119" t="e">
        <f ca="1">+IF(AND(ISNUMBER(OFFSET('Water Data'!$C$5,0,10*ROW('Water Data'!C82))),BS88="Yes"),100-OFFSET('Water Data'!$C$5,0,10*ROW('Water Data'!C82)),IF(AND(ISNUMBER(OFFSET('Water Data'!$C$5,0,10*ROW('Water Data'!C82))),BS88="No",ISNUMBER(OFFSET('Water Data'!$C$5,0,10*ROW('Water Data'!C82)))),CONCATENATE("[",ROUND(100-OFFSET('Water Data'!$C$5,0,10*ROW('Water Data'!C82)),0),"]"),IF(AND(ISNUMBER(OFFSET('Water Data'!$C$5,0,10*ROW('Water Data'!C82))),BS88="",ISNUMBER(OFFSET('Water Data'!$C$5,0,10*ROW('Water Data'!C82)))),100-OFFSET('Water Data'!$C$5,0,10*ROW('Water Data'!C82)),NA())))</f>
        <v>#N/A</v>
      </c>
      <c r="E88" s="119" t="e">
        <f ca="1">+IF(AND(ISNUMBER(OFFSET('Water Data'!$C$7,0,10*ROW('Water Data'!D82))),BT88="Yes"),OFFSET('Water Data'!$C$7,0,10*ROW('Water Data'!C82)),IF(AND(ISNUMBER(OFFSET('Water Data'!$C$7,0,10*ROW('Water Data'!C82))),BT88="No",ISNUMBER(OFFSET('Water Data'!$C$7,0,10*ROW('Water Data'!C82)))),CONCATENATE("[",ROUND(OFFSET('Water Data'!$C$7,0,10*ROW('Water Data'!C82)),0),"]"),IF(AND(ISNUMBER(OFFSET('Water Data'!$C$7,0,10*ROW('Water Data'!C82))),BT88="",ISNUMBER(OFFSET('Water Data'!$C$7,0,10*ROW('Water Data'!C82)))),OFFSET('Water Data'!$C$7,0,10*ROW('Water Data'!C82)),NA())))</f>
        <v>#N/A</v>
      </c>
      <c r="F88" s="119" t="e">
        <f ca="1">+IF(AND(ISNUMBER(OFFSET('Water Data'!$C$10,0,10*ROW('Water Data'!C82))),BU88="Yes"),OFFSET('Water Data'!$C$10,0,10*ROW('Water Data'!C82)),IF(AND(ISNUMBER(OFFSET('Water Data'!$C$10,0,10*ROW('Water Data'!C82))),BU88="No",ISNUMBER(OFFSET('Water Data'!$C$10,0,10*ROW('Water Data'!C82)))),CONCATENATE("[",ROUND(OFFSET('Water Data'!$C$10,0,10*ROW('Water Data'!C82)),0),"]"),IF(AND(ISNUMBER(OFFSET('Water Data'!$C$10,0,10*ROW('Water Data'!C82))),BU88="",ISNUMBER(OFFSET('Water Data'!$C$10,0,10*ROW('Water Data'!C82)))),OFFSET('Water Data'!$C$10,0,10*ROW('Water Data'!C82)),NA())))</f>
        <v>#N/A</v>
      </c>
      <c r="G88" s="119" t="e">
        <f ca="1">+IF(AND(ISNUMBER(OFFSET('Water Data'!$D$5,0,10*ROW('Water Data'!D82))),BV88="Yes"),100-OFFSET('Water Data'!$D$5,0,10*ROW('Water Data'!D82)),IF(AND(ISNUMBER(OFFSET('Water Data'!$D$5,0,10*ROW('Water Data'!D82))),BV88="No",ISNUMBER(OFFSET('Water Data'!$D$5,0,10*ROW('Water Data'!D82)))),CONCATENATE("[",ROUND(100-OFFSET('Water Data'!$D$5,0,10*ROW('Water Data'!D82)),0),"]"),IF(AND(ISNUMBER(OFFSET('Water Data'!$D$5,0,10*ROW('Water Data'!D82))),BV88="",ISNUMBER(OFFSET('Water Data'!$D$5,0,10*ROW('Water Data'!D82)))),100-OFFSET('Water Data'!$D$5,0,10*ROW('Water Data'!D82)),NA())))</f>
        <v>#N/A</v>
      </c>
      <c r="H88" s="119" t="e">
        <f ca="1">+IF(AND(ISNUMBER(OFFSET('Water Data'!$D$7,0,10*ROW('Water Data'!D82))),BW88="Yes"),OFFSET('Water Data'!$D$7,0,10*ROW('Water Data'!D82)),IF(AND(ISNUMBER(OFFSET('Water Data'!$D$7,0,10*ROW('Water Data'!D82))),BW88="No",ISNUMBER(OFFSET('Water Data'!$D$7,0,10*ROW('Water Data'!D82)))),CONCATENATE("[",ROUND(OFFSET('Water Data'!$C$7,0,10*ROW('Water Data'!D82)),0),"]"),IF(AND(ISNUMBER(OFFSET('Water Data'!$D$7,0,10*ROW('Water Data'!D82))),BW88="",ISNUMBER(OFFSET('Water Data'!$D$7,0,10*ROW('Water Data'!D82)))),OFFSET('Water Data'!$D$7,0,10*ROW('Water Data'!D82)),NA())))</f>
        <v>#N/A</v>
      </c>
      <c r="I88" s="119" t="e">
        <f ca="1">+IF(AND(ISNUMBER(OFFSET('Water Data'!$D$10,0,10*ROW('Water Data'!D82))),BX88="Yes"),OFFSET('Water Data'!$D$10,0,10*ROW('Water Data'!D82)),IF(AND(ISNUMBER(OFFSET('Water Data'!$D$10,0,10*ROW('Water Data'!D82))),BX88="No",ISNUMBER(OFFSET('Water Data'!$D$10,0,10*ROW('Water Data'!D82)))),CONCATENATE("[",ROUND(OFFSET('Water Data'!$D$10,0,10*ROW('Water Data'!D82)),0),"]"),IF(AND(ISNUMBER(OFFSET('Water Data'!$D$10,0,10*ROW('Water Data'!D82))),BX88="",ISNUMBER(OFFSET('Water Data'!$D$10,0,10*ROW('Water Data'!D82)))),OFFSET('Water Data'!$D$10,0,10*ROW('Water Data'!D82)),NA())))</f>
        <v>#N/A</v>
      </c>
      <c r="J88" s="119" t="e">
        <f ca="1">+IF(AND(ISNUMBER(OFFSET('Water Data'!$E$5,0,10*ROW('Water Data'!E82))),BY88="Yes"),100-OFFSET('Water Data'!$E$5,0,10*ROW('Water Data'!E82)),IF(AND(ISNUMBER(OFFSET('Water Data'!$E$5,0,10*ROW('Water Data'!E82))),BY88="No",ISNUMBER(OFFSET('Water Data'!$E$5,0,10*ROW('Water Data'!E82)))),CONCATENATE("[",ROUND(100-OFFSET('Water Data'!$E$5,0,10*ROW('Water Data'!E82)),0),"]"),IF(AND(ISNUMBER(OFFSET('Water Data'!$E$5,0,10*ROW('Water Data'!E82))),BY88="",ISNUMBER(OFFSET('Water Data'!$E$5,0,10*ROW('Water Data'!E82)))),100-OFFSET('Water Data'!$E$5,0,10*ROW('Water Data'!E82)),NA())))</f>
        <v>#N/A</v>
      </c>
      <c r="K88" s="119" t="e">
        <f ca="1">+IF(AND(ISNUMBER(OFFSET('Water Data'!$E$7,0,10*ROW('Water Data'!E82))),BZ88="Yes"),OFFSET('Water Data'!$E$7,0,10*ROW('Water Data'!E82)),IF(AND(ISNUMBER(OFFSET('Water Data'!$E$7,0,10*ROW('Water Data'!E82))),BZ88="No",ISNUMBER(OFFSET('Water Data'!$E$7,0,10*ROW('Water Data'!E82)))),CONCATENATE("[",ROUND(OFFSET('Water Data'!$E$7,0,10*ROW('Water Data'!E82)),0),"]"),IF(AND(ISNUMBER(OFFSET('Water Data'!$E$7,0,10*ROW('Water Data'!E82))),BZ88="",ISNUMBER(OFFSET('Water Data'!$E$7,0,10*ROW('Water Data'!E82)))),OFFSET('Water Data'!$E$7,0,10*ROW('Water Data'!E82)),NA())))</f>
        <v>#N/A</v>
      </c>
      <c r="L88" s="119" t="e">
        <f ca="1">+IF(AND(ISNUMBER(OFFSET('Water Data'!$E$10,0,10*ROW('Water Data'!E82))),CA88="Yes"),OFFSET('Water Data'!$E$10,0,10*ROW('Water Data'!E82)),IF(AND(ISNUMBER(OFFSET('Water Data'!$E$10,0,10*ROW('Water Data'!E82))),CA88="No",ISNUMBER(OFFSET('Water Data'!$E$10,0,10*ROW('Water Data'!E82)))),CONCATENATE("[",ROUND(OFFSET('Water Data'!$E$10,0,10*ROW('Water Data'!E82)),0),"]"),IF(AND(ISNUMBER(OFFSET('Water Data'!$E$10,0,10*ROW('Water Data'!E82))),CA88="",ISNUMBER(OFFSET('Water Data'!$E$10,0,10*ROW('Water Data'!E82)))),OFFSET('Water Data'!$E$10,0,10*ROW('Water Data'!E82)),NA())))</f>
        <v>#N/A</v>
      </c>
      <c r="M88" s="119" t="e">
        <f ca="1">+IF(AND(ISNUMBER(OFFSET('Water Data'!$F$5,0,10*ROW('Water Data'!F82))),CB88="Yes"),100-OFFSET('Water Data'!$F$5,0,10*ROW('Water Data'!F82)),IF(AND(ISNUMBER(OFFSET('Water Data'!$F$5,0,10*ROW('Water Data'!F82))),CB88="No",ISNUMBER(OFFSET('Water Data'!$F$5,0,10*ROW('Water Data'!F82)))),CONCATENATE("[",ROUND(100-OFFSET('Water Data'!$F$5,0,10*ROW('Water Data'!F82)),0),"]"),IF(AND(ISNUMBER(OFFSET('Water Data'!$F$5,0,10*ROW('Water Data'!F82))),CB88="",ISNUMBER(OFFSET('Water Data'!$F$5,0,10*ROW('Water Data'!F82)))),100-OFFSET('Water Data'!$F$5,0,10*ROW('Water Data'!F82)),NA())))</f>
        <v>#N/A</v>
      </c>
      <c r="N88" s="119" t="e">
        <f ca="1">+IF(AND(ISNUMBER(OFFSET('Water Data'!$F$7,0,10*ROW('Water Data'!F82))),CC88="Yes"),OFFSET('Water Data'!$F$7,0,10*ROW('Water Data'!F82)),IF(AND(ISNUMBER(OFFSET('Water Data'!$F$7,0,10*ROW('Water Data'!F82))),CC88="No",ISNUMBER(OFFSET('Water Data'!$F$7,0,10*ROW('Water Data'!F82)))),CONCATENATE("[",ROUND(OFFSET('Water Data'!$F$7,0,10*ROW('Water Data'!F82)),0),"]"),IF(AND(ISNUMBER(OFFSET('Water Data'!$F$7,0,10*ROW('Water Data'!F82))),CC88="",ISNUMBER(OFFSET('Water Data'!$F$7,0,10*ROW('Water Data'!F82)))),OFFSET('Water Data'!$F$7,0,10*ROW('Water Data'!F82)),NA())))</f>
        <v>#N/A</v>
      </c>
      <c r="O88" s="119" t="e">
        <f ca="1">+IF(AND(ISNUMBER(OFFSET('Water Data'!$F$10,0,10*ROW('Water Data'!F82))),CD88="Yes"),OFFSET('Water Data'!$F$10,0,10*ROW('Water Data'!F82)),IF(AND(ISNUMBER(OFFSET('Water Data'!$F$10,0,10*ROW('Water Data'!F82))),CD88="No",ISNUMBER(OFFSET('Water Data'!$F$10,0,10*ROW('Water Data'!F82)))),CONCATENATE("[",ROUND(OFFSET('Water Data'!$F$10,0,10*ROW('Water Data'!F82)),0),"]"),IF(AND(ISNUMBER(OFFSET('Water Data'!$F$10,0,10*ROW('Water Data'!F82))),CD88="",ISNUMBER(OFFSET('Water Data'!$F$10,0,10*ROW('Water Data'!F82)))),OFFSET('Water Data'!$F$10,0,10*ROW('Water Data'!F82)),NA())))</f>
        <v>#N/A</v>
      </c>
      <c r="P88" s="119" t="e">
        <f ca="1">+IF(AND(ISNUMBER(OFFSET('Water Data'!$G$5,0,10*ROW('Water Data'!G82))),CE88="Yes"),100-OFFSET('Water Data'!$G$5,0,10*ROW('Water Data'!G82)),IF(AND(ISNUMBER(OFFSET('Water Data'!$G$5,0,10*ROW('Water Data'!G82))),CE88="No",ISNUMBER(OFFSET('Water Data'!$G$5,0,10*ROW('Water Data'!G82)))),CONCATENATE("[",ROUND(100-OFFSET('Water Data'!$G$5,0,10*ROW('Water Data'!G82)),0),"]"),IF(AND(ISNUMBER(OFFSET('Water Data'!$G$5,0,10*ROW('Water Data'!G82))),CE88="",ISNUMBER(OFFSET('Water Data'!$G$5,0,10*ROW('Water Data'!G82)))),100-OFFSET('Water Data'!$G$5,0,10*ROW('Water Data'!G82)),NA())))</f>
        <v>#N/A</v>
      </c>
      <c r="Q88" s="119" t="e">
        <f ca="1">+IF(AND(ISNUMBER(OFFSET('Water Data'!$G$7,0,10*ROW('Water Data'!G82))),CF88="Yes"),OFFSET('Water Data'!$G$7,0,10*ROW('Water Data'!G82)),IF(AND(ISNUMBER(OFFSET('Water Data'!$G$7,0,10*ROW('Water Data'!G82))),CF88="No",ISNUMBER(OFFSET('Water Data'!$G$7,0,10*ROW('Water Data'!G82)))),CONCATENATE("[",ROUND(OFFSET('Water Data'!$G$7,0,10*ROW('Water Data'!G82)),0),"]"),IF(AND(ISNUMBER(OFFSET('Water Data'!$G$7,0,10*ROW('Water Data'!G82))),CF88="",ISNUMBER(OFFSET('Water Data'!$G$7,0,10*ROW('Water Data'!G82)))),OFFSET('Water Data'!$G$7,0,10*ROW('Water Data'!G82)),NA())))</f>
        <v>#N/A</v>
      </c>
      <c r="R88" s="119" t="e">
        <f ca="1">+IF(AND(ISNUMBER(OFFSET('Water Data'!$G$10,0,10*ROW('Water Data'!G82))),CG88="Yes"),OFFSET('Water Data'!$G$10,0,10*ROW('Water Data'!G82)),IF(AND(ISNUMBER(OFFSET('Water Data'!$G$10,0,10*ROW('Water Data'!G82))),CG88="No",ISNUMBER(OFFSET('Water Data'!$G$10,0,10*ROW('Water Data'!G82)))),CONCATENATE("[",ROUND(OFFSET('Water Data'!$G$10,0,10*ROW('Water Data'!G82)),0),"]"),IF(AND(ISNUMBER(OFFSET('Water Data'!$G$10,0,10*ROW('Water Data'!G82))),CG88="",ISNUMBER(OFFSET('Water Data'!$G$10,0,10*ROW('Water Data'!G82)))),OFFSET('Water Data'!$G$10,0,10*ROW('Water Data'!G82)),NA())))</f>
        <v>#N/A</v>
      </c>
      <c r="S88" s="119" t="e">
        <f ca="1">+IF(AND(ISNUMBER(OFFSET('Water Data'!$H$5,0,10*ROW('Water Data'!H82))),CH88="Yes"),100-OFFSET('Water Data'!$H$5,0,10*ROW('Water Data'!H82)),IF(AND(ISNUMBER(OFFSET('Water Data'!$H$5,0,10*ROW('Water Data'!H82))),CH88="No",ISNUMBER(OFFSET('Water Data'!$H$5,0,10*ROW('Water Data'!H82)))),CONCATENATE("[",ROUND(100-OFFSET('Water Data'!$H$5,0,10*ROW('Water Data'!H82)),0),"]"),IF(AND(ISNUMBER(OFFSET('Water Data'!$H$5,0,10*ROW('Water Data'!H82))),CH88="",ISNUMBER(OFFSET('Water Data'!$H$5,0,10*ROW('Water Data'!H82)))),100-OFFSET('Water Data'!$H$5,0,10*ROW('Water Data'!H82)),NA())))</f>
        <v>#N/A</v>
      </c>
      <c r="T88" s="119" t="e">
        <f ca="1">+IF(AND(ISNUMBER(OFFSET('Water Data'!$H$7,0,10*ROW('Water Data'!H82))),CI88="Yes"),OFFSET('Water Data'!$H$7,0,10*ROW('Water Data'!H82)),IF(AND(ISNUMBER(OFFSET('Water Data'!$H$7,0,10*ROW('Water Data'!H82))),CI88="No",ISNUMBER(OFFSET('Water Data'!$H$7,0,10*ROW('Water Data'!H82)))),CONCATENATE("[",ROUND(OFFSET('Water Data'!$H$7,0,10*ROW('Water Data'!H82)),0),"]"),IF(AND(ISNUMBER(OFFSET('Water Data'!$H$7,0,10*ROW('Water Data'!H82))),CI88="",ISNUMBER(OFFSET('Water Data'!$H$7,0,10*ROW('Water Data'!H82)))),OFFSET('Water Data'!$H$7,0,10*ROW('Water Data'!H82)),NA())))</f>
        <v>#N/A</v>
      </c>
      <c r="U88" s="119" t="e">
        <f ca="1">+IF(AND(ISNUMBER(OFFSET('Water Data'!$H$10,0,10*ROW('Water Data'!H82))),CJ88="Yes"),OFFSET('Water Data'!$H$10,0,10*ROW('Water Data'!H82)),IF(AND(ISNUMBER(OFFSET('Water Data'!$H$10,0,10*ROW('Water Data'!H82))),CJ88="No",ISNUMBER(OFFSET('Water Data'!$H$10,0,10*ROW('Water Data'!H82)))),CONCATENATE("[",ROUND(OFFSET('Water Data'!$H$10,0,10*ROW('Water Data'!H82)),0),"]"),IF(AND(ISNUMBER(OFFSET('Water Data'!$H$10,0,10*ROW('Water Data'!H82))),CJ88="",ISNUMBER(OFFSET('Water Data'!$H$10,0,10*ROW('Water Data'!H82)))),OFFSET('Water Data'!$H$10,0,10*ROW('Water Data'!H82)),NA())))</f>
        <v>#N/A</v>
      </c>
      <c r="V88" s="120" t="e">
        <f ca="1">+IF(AND(ISNUMBER(OFFSET('Sanitation Data'!$C$5,0,10*ROW('Sanitation Data'!C82))),CK88="Yes"),100-OFFSET('Sanitation Data'!$C$5,0,10*ROW('Sanitation Data'!C82)),IF(AND(ISNUMBER(OFFSET('Sanitation Data'!$C$5,0,10*ROW('Sanitation Data'!C82))),CK88="No",ISNUMBER(OFFSET('Sanitation Data'!$C$5,0,10*ROW('Sanitation Data'!C82)))),CONCATENATE("[",ROUND(100-OFFSET('Sanitation Data'!$C$5,0,10*ROW('Sanitation Data'!C82)),0),"]"),IF(AND(ISNUMBER(OFFSET('Sanitation Data'!$C$5,0,10*ROW('Sanitation Data'!C82))),CK88="",ISNUMBER(OFFSET('Sanitation Data'!$C$5,0,10*ROW('Sanitation Data'!C82)))),100-OFFSET('Sanitation Data'!$C$5,0,10*ROW('Sanitation Data'!C82)),NA())))</f>
        <v>#N/A</v>
      </c>
      <c r="W88" s="120" t="e">
        <f ca="1">+IF(AND(ISNUMBER(OFFSET('Sanitation Data'!$C$7,0,10*ROW('Sanitation Data'!C82))),CL88="Yes"),OFFSET('Sanitation Data'!$C$7,0,10*ROW('Sanitation Data'!C82)),IF(AND(ISNUMBER(OFFSET('Sanitation Data'!$C$7,0,10*ROW('Sanitation Data'!C82))),CL88="No",ISNUMBER(OFFSET('Sanitation Data'!$C$7,0,10*ROW('Sanitation Data'!C82)))),CONCATENATE("[",ROUND(OFFSET('Sanitation Data'!$C$7,0,10*ROW('Sanitation Data'!C82)),0),"]"),IF(AND(ISNUMBER(OFFSET('Sanitation Data'!$C$7,0,10*ROW('Sanitation Data'!C82))),CL88="",ISNUMBER(OFFSET('Sanitation Data'!$C$7,0,10*ROW('Sanitation Data'!C82)))),OFFSET('Sanitation Data'!$C$7,0,10*ROW('Sanitation Data'!C82)),NA())))</f>
        <v>#N/A</v>
      </c>
      <c r="X88" s="120" t="e">
        <f ca="1">+IF(AND(ISNUMBER(OFFSET('Sanitation Data'!$C$11,0,10*ROW('Sanitation Data'!C82))),CM88="Yes"),OFFSET('Sanitation Data'!$C$11,0,10*ROW('Sanitation Data'!C82)),IF(AND(ISNUMBER(OFFSET('Sanitation Data'!$C$11,0,10*ROW('Sanitation Data'!C82))),CM88="No",ISNUMBER(OFFSET('Sanitation Data'!$C$11,0,10*ROW('Sanitation Data'!C82)))),CONCATENATE("[",ROUND(OFFSET('Sanitation Data'!$C$11,0,10*ROW('Sanitation Data'!C82)),0),"]"),IF(AND(ISNUMBER(OFFSET('Sanitation Data'!$C$11,0,10*ROW('Sanitation Data'!C82))),CM88="",ISNUMBER(OFFSET('Sanitation Data'!$C$11,0,10*ROW('Sanitation Data'!C82)))),OFFSET('Sanitation Data'!$C$11,0,10*ROW('Sanitation Data'!C82)),NA())))</f>
        <v>#N/A</v>
      </c>
      <c r="Y88" s="120" t="e">
        <f ca="1">+IF(AND(ISNUMBER(OFFSET('Sanitation Data'!$C$12,0,10*ROW('Sanitation Data'!C82))),CN88="Yes"),OFFSET('Sanitation Data'!$C$12,0,10*ROW('Sanitation Data'!C82)),IF(AND(ISNUMBER(OFFSET('Sanitation Data'!$C$12,0,10*ROW('Sanitation Data'!C82))),CN88="No",ISNUMBER(OFFSET('Sanitation Data'!$C$12,0,10*ROW('Sanitation Data'!C82)))),CONCATENATE("[",ROUND(OFFSET('Sanitation Data'!$C$12,0,10*ROW('Sanitation Data'!C82)),0),"]"),IF(AND(ISNUMBER(OFFSET('Sanitation Data'!$C$12,0,10*ROW('Sanitation Data'!C82))),CN88="",ISNUMBER(OFFSET('Sanitation Data'!$C$12,0,10*ROW('Sanitation Data'!C82)))),OFFSET('Sanitation Data'!$C$12,0,10*ROW('Sanitation Data'!C82)),NA())))</f>
        <v>#N/A</v>
      </c>
      <c r="Z88" s="120" t="e">
        <f ca="1">+IF(AND(ISNUMBER(OFFSET('Sanitation Data'!$C$13,0,10*ROW('Sanitation Data'!C82))),CO88="Yes"),OFFSET('Sanitation Data'!$C$13,0,10*ROW('Sanitation Data'!C82)),IF(AND(ISNUMBER(OFFSET('Sanitation Data'!$C$13,0,10*ROW('Sanitation Data'!C82))),CO88="No",ISNUMBER(OFFSET('Sanitation Data'!$C$13,0,10*ROW('Sanitation Data'!C82)))),CONCATENATE("[",ROUND(OFFSET('Sanitation Data'!$C$13,0,10*ROW('Sanitation Data'!C82)),0),"]"),IF(AND(ISNUMBER(OFFSET('Sanitation Data'!$C$13,0,10*ROW('Sanitation Data'!C82))),CO88="",ISNUMBER(OFFSET('Sanitation Data'!$C$13,0,10*ROW('Sanitation Data'!C82)))),OFFSET('Sanitation Data'!$C$13,0,10*ROW('Sanitation Data'!C82)),NA())))</f>
        <v>#N/A</v>
      </c>
      <c r="AA88" s="120" t="e">
        <f ca="1">+IF(AND(ISNUMBER(OFFSET('Sanitation Data'!$D$5,0,10*ROW('Sanitation Data'!D82))),CP88="Yes"),100-OFFSET('Sanitation Data'!$D$5,0,10*ROW('Sanitation Data'!D82)),IF(AND(ISNUMBER(OFFSET('Sanitation Data'!$D$5,0,10*ROW('Sanitation Data'!D82))),CP88="No",ISNUMBER(OFFSET('Sanitation Data'!$D$5,0,10*ROW('Sanitation Data'!D82)))),CONCATENATE("[",ROUND(100-OFFSET('Sanitation Data'!$D$5,0,10*ROW('Sanitation Data'!D82)),0),"]"),IF(AND(ISNUMBER(OFFSET('Sanitation Data'!$D$5,0,10*ROW('Sanitation Data'!D82))),CP88="",ISNUMBER(OFFSET('Sanitation Data'!$D$5,0,10*ROW('Sanitation Data'!D82)))),100-OFFSET('Sanitation Data'!$D$5,0,10*ROW('Sanitation Data'!D82)),NA())))</f>
        <v>#N/A</v>
      </c>
      <c r="AB88" s="120" t="e">
        <f ca="1">+IF(AND(ISNUMBER(OFFSET('Sanitation Data'!$D$7,0,10*ROW('Sanitation Data'!D82))),CQ88="Yes"),OFFSET('Sanitation Data'!$D$7,0,10*ROW('Sanitation Data'!G82)),IF(AND(ISNUMBER(OFFSET('Sanitation Data'!$D$7,0,10*ROW('Sanitation Data'!D82))),CQ88="No",ISNUMBER(OFFSET('Sanitation Data'!$D$7,0,10*ROW('Sanitation Data'!D82)))),CONCATENATE("[",ROUND(OFFSET('Sanitation Data'!$D$7,0,10*ROW('Sanitation Data'!D82)),0),"]"),IF(AND(ISNUMBER(OFFSET('Sanitation Data'!$D$7,0,10*ROW('Sanitation Data'!D82))),CQ88="",ISNUMBER(OFFSET('Sanitation Data'!$D$7,0,10*ROW('Sanitation Data'!D82)))),OFFSET('Sanitation Data'!$D$7,0,10*ROW('Sanitation Data'!D82)),NA())))</f>
        <v>#N/A</v>
      </c>
      <c r="AC88" s="120" t="e">
        <f ca="1">+IF(AND(ISNUMBER(OFFSET('Sanitation Data'!$D$11,0,10*ROW('Sanitation Data'!D82))),CR88="Yes"),OFFSET('Sanitation Data'!$D$11,0,10*ROW('Sanitation Data'!D82)),IF(AND(ISNUMBER(OFFSET('Sanitation Data'!$D$11,0,10*ROW('Sanitation Data'!D82))),CR88="No",ISNUMBER(OFFSET('Sanitation Data'!$D$11,0,10*ROW('Sanitation Data'!D82)))),CONCATENATE("[",ROUND(OFFSET('Sanitation Data'!$D$11,0,10*ROW('Sanitation Data'!D82)),0),"]"),IF(AND(ISNUMBER(OFFSET('Sanitation Data'!$D$11,0,10*ROW('Sanitation Data'!D82))),CR88="",ISNUMBER(OFFSET('Sanitation Data'!$D$11,0,10*ROW('Sanitation Data'!D82)))),OFFSET('Sanitation Data'!$D$11,0,10*ROW('Sanitation Data'!D82)),NA())))</f>
        <v>#N/A</v>
      </c>
      <c r="AD88" s="120" t="e">
        <f ca="1">+IF(AND(ISNUMBER(OFFSET('Sanitation Data'!$D$12,0,10*ROW('Sanitation Data'!D82))),CS88="Yes"),OFFSET('Sanitation Data'!$D$12,0,10*ROW('Sanitation Data'!D82)),IF(AND(ISNUMBER(OFFSET('Sanitation Data'!$D$12,0,10*ROW('Sanitation Data'!D82))),CS88="No",ISNUMBER(OFFSET('Sanitation Data'!$D$12,0,10*ROW('Sanitation Data'!D82)))),CONCATENATE("[",ROUND(OFFSET('Sanitation Data'!$D$12,0,10*ROW('Sanitation Data'!D82)),0),"]"),IF(AND(ISNUMBER(OFFSET('Sanitation Data'!$D$12,0,10*ROW('Sanitation Data'!D82))),CS88="",ISNUMBER(OFFSET('Sanitation Data'!$D$12,0,10*ROW('Sanitation Data'!D82)))),OFFSET('Sanitation Data'!$D$12,0,10*ROW('Sanitation Data'!D82)),NA())))</f>
        <v>#N/A</v>
      </c>
      <c r="AE88" s="120" t="e">
        <f ca="1">+IF(AND(ISNUMBER(OFFSET('Sanitation Data'!$D$13,0,10*ROW('Sanitation Data'!D82))),CT88="Yes"),OFFSET('Sanitation Data'!$D$13,0,10*ROW('Sanitation Data'!D82)),IF(AND(ISNUMBER(OFFSET('Sanitation Data'!$D$13,0,10*ROW('Sanitation Data'!D82))),CT88="No",ISNUMBER(OFFSET('Sanitation Data'!$D$13,0,10*ROW('Sanitation Data'!D82)))),CONCATENATE("[",ROUND(OFFSET('Sanitation Data'!$D$13,0,10*ROW('Sanitation Data'!D82)),0),"]"),IF(AND(ISNUMBER(OFFSET('Sanitation Data'!$D$13,0,10*ROW('Sanitation Data'!D82))),CT88="",ISNUMBER(OFFSET('Sanitation Data'!$D$13,0,10*ROW('Sanitation Data'!D82)))),OFFSET('Sanitation Data'!$D$13,0,10*ROW('Sanitation Data'!D82)),NA())))</f>
        <v>#N/A</v>
      </c>
      <c r="AF88" s="120" t="e">
        <f ca="1">+IF(AND(ISNUMBER(OFFSET('Sanitation Data'!$E$5,0,10*ROW('Sanitation Data'!E82))),CU88="Yes"),100-OFFSET('Sanitation Data'!$E$5,0,10*ROW('Sanitation Data'!E82)),IF(AND(ISNUMBER(OFFSET('Sanitation Data'!$E$5,0,10*ROW('Sanitation Data'!E82))),CU88="No",ISNUMBER(OFFSET('Sanitation Data'!$E$5,0,10*ROW('Sanitation Data'!E82)))),CONCATENATE("[",ROUND(100-OFFSET('Sanitation Data'!$E$5,0,10*ROW('Sanitation Data'!E82)),0),"]"),IF(AND(ISNUMBER(OFFSET('Sanitation Data'!$E$5,0,10*ROW('Sanitation Data'!E82))),CU88="",ISNUMBER(OFFSET('Sanitation Data'!$E$5,0,10*ROW('Sanitation Data'!E82)))),100-OFFSET('Sanitation Data'!$E$5,0,10*ROW('Sanitation Data'!E82)),NA())))</f>
        <v>#N/A</v>
      </c>
      <c r="AG88" s="120" t="e">
        <f ca="1">+IF(AND(ISNUMBER(OFFSET('Sanitation Data'!$E$7,0,10*ROW('Sanitation Data'!E82))),CV88="Yes"),OFFSET('Sanitation Data'!$E$7,0,10*ROW('Sanitation Data'!E82)),IF(AND(ISNUMBER(OFFSET('Sanitation Data'!$E$7,0,10*ROW('Sanitation Data'!E82))),CV88="No",ISNUMBER(OFFSET('Sanitation Data'!$E$7,0,10*ROW('Sanitation Data'!E82)))),CONCATENATE("[",ROUND(OFFSET('Sanitation Data'!$E$7,0,10*ROW('Sanitation Data'!E82)),0),"]"),IF(AND(ISNUMBER(OFFSET('Sanitation Data'!$E$7,0,10*ROW('Sanitation Data'!E82))),CV88="",ISNUMBER(OFFSET('Sanitation Data'!$E$7,0,10*ROW('Sanitation Data'!E82)))),OFFSET('Sanitation Data'!$E$7,0,10*ROW('Sanitation Data'!E82)),NA())))</f>
        <v>#N/A</v>
      </c>
      <c r="AH88" s="120" t="e">
        <f ca="1">+IF(AND(ISNUMBER(OFFSET('Sanitation Data'!$E$11,0,10*ROW('Sanitation Data'!E82))),CW88="Yes"),OFFSET('Sanitation Data'!$E$11,0,10*ROW('Sanitation Data'!E82)),IF(AND(ISNUMBER(OFFSET('Sanitation Data'!$E$11,0,10*ROW('Sanitation Data'!E82))),CW88="No",ISNUMBER(OFFSET('Sanitation Data'!$E$11,0,10*ROW('Sanitation Data'!E82)))),CONCATENATE("[",ROUND(OFFSET('Sanitation Data'!$E$11,0,10*ROW('Sanitation Data'!E82)),0),"]"),IF(AND(ISNUMBER(OFFSET('Sanitation Data'!$E$11,0,10*ROW('Sanitation Data'!E82))),CW88="",ISNUMBER(OFFSET('Sanitation Data'!$E$11,0,10*ROW('Sanitation Data'!E82)))),OFFSET('Sanitation Data'!$E$11,0,10*ROW('Sanitation Data'!E82)),NA())))</f>
        <v>#N/A</v>
      </c>
      <c r="AI88" s="120" t="e">
        <f ca="1">+IF(AND(ISNUMBER(OFFSET('Sanitation Data'!$E$12,0,10*ROW('Sanitation Data'!E82))),CX88="Yes"),OFFSET('Sanitation Data'!$E$12,0,10*ROW('Sanitation Data'!E82)),IF(AND(ISNUMBER(OFFSET('Sanitation Data'!$E$12,0,10*ROW('Sanitation Data'!E82))),CX88="No",ISNUMBER(OFFSET('Sanitation Data'!$E$12,0,10*ROW('Sanitation Data'!E82)))),CONCATENATE("[",ROUND(OFFSET('Sanitation Data'!$E$12,0,10*ROW('Sanitation Data'!E82)),0),"]"),IF(AND(ISNUMBER(OFFSET('Sanitation Data'!$E$12,0,10*ROW('Sanitation Data'!E82))),CX88="",ISNUMBER(OFFSET('Sanitation Data'!$E$12,0,10*ROW('Sanitation Data'!E82)))),OFFSET('Sanitation Data'!$E$12,0,10*ROW('Sanitation Data'!E82)),NA())))</f>
        <v>#N/A</v>
      </c>
      <c r="AJ88" s="120" t="e">
        <f ca="1">+IF(AND(ISNUMBER(OFFSET('Sanitation Data'!$E$13,0,10*ROW('Sanitation Data'!E82))),CY88="Yes"),OFFSET('Sanitation Data'!$E$13,0,10*ROW('Sanitation Data'!E82)),IF(AND(ISNUMBER(OFFSET('Sanitation Data'!$E$13,0,10*ROW('Sanitation Data'!E82))),CY88="No",ISNUMBER(OFFSET('Sanitation Data'!$E$13,0,10*ROW('Sanitation Data'!E82)))),CONCATENATE("[",ROUND(OFFSET('Sanitation Data'!$E$13,0,10*ROW('Sanitation Data'!E82)),0),"]"),IF(AND(ISNUMBER(OFFSET('Sanitation Data'!$E$13,0,10*ROW('Sanitation Data'!E82))),CY88="",ISNUMBER(OFFSET('Sanitation Data'!$E$13,0,10*ROW('Sanitation Data'!E82)))),OFFSET('Sanitation Data'!$E$13,0,10*ROW('Sanitation Data'!E82)),NA())))</f>
        <v>#N/A</v>
      </c>
      <c r="AK88" s="120" t="e">
        <f ca="1">+IF(AND(ISNUMBER(OFFSET('Sanitation Data'!$F$5,0,10*ROW('Sanitation Data'!F82))),CZ88="Yes"),100-OFFSET('Sanitation Data'!$F$5,0,10*ROW('Sanitation Data'!F82)),IF(AND(ISNUMBER(OFFSET('Sanitation Data'!$F$5,0,10*ROW('Sanitation Data'!F82))),CZ88="No",ISNUMBER(OFFSET('Sanitation Data'!$F$5,0,10*ROW('Sanitation Data'!F82)))),CONCATENATE("[",ROUND(100-OFFSET('Sanitation Data'!$F$5,0,10*ROW('Sanitation Data'!F82)),0),"]"),IF(AND(ISNUMBER(OFFSET('Sanitation Data'!$F$5,0,10*ROW('Sanitation Data'!F82))),CZ88="",ISNUMBER(OFFSET('Sanitation Data'!$F$5,0,10*ROW('Sanitation Data'!F82)))),100-OFFSET('Sanitation Data'!$F$5,0,10*ROW('Sanitation Data'!F82)),NA())))</f>
        <v>#N/A</v>
      </c>
      <c r="AL88" s="120" t="e">
        <f ca="1">+IF(AND(ISNUMBER(OFFSET('Sanitation Data'!$F$7,0,10*ROW('Sanitation Data'!F82))),DA88="Yes"),OFFSET('Sanitation Data'!$F$7,0,10*ROW('Sanitation Data'!F82)),IF(AND(ISNUMBER(OFFSET('Sanitation Data'!$F$7,0,10*ROW('Sanitation Data'!F82))),DA88="No",ISNUMBER(OFFSET('Sanitation Data'!$F$7,0,10*ROW('Sanitation Data'!F82)))),CONCATENATE("[",ROUND(OFFSET('Sanitation Data'!$F$7,0,10*ROW('Sanitation Data'!F82)),0),"]"),IF(AND(ISNUMBER(OFFSET('Sanitation Data'!$F$7,0,10*ROW('Sanitation Data'!F82))),DA88="",ISNUMBER(OFFSET('Sanitation Data'!$F$7,0,10*ROW('Sanitation Data'!F82)))),OFFSET('Sanitation Data'!$F$7,0,10*ROW('Sanitation Data'!F82)),NA())))</f>
        <v>#N/A</v>
      </c>
      <c r="AM88" s="120" t="e">
        <f ca="1">+IF(AND(ISNUMBER(OFFSET('Sanitation Data'!$F$11,0,10*ROW('Sanitation Data'!F82))),DB88="Yes"),OFFSET('Sanitation Data'!$F$11,0,10*ROW('Sanitation Data'!F82)),IF(AND(ISNUMBER(OFFSET('Sanitation Data'!$F$11,0,10*ROW('Sanitation Data'!F82))),DB88="No",ISNUMBER(OFFSET('Sanitation Data'!$F$11,0,10*ROW('Sanitation Data'!F82)))),CONCATENATE("[",ROUND(OFFSET('Sanitation Data'!$F$11,0,10*ROW('Sanitation Data'!F82)),0),"]"),IF(AND(ISNUMBER(OFFSET('Sanitation Data'!$F$11,0,10*ROW('Sanitation Data'!F82))),DB88="",ISNUMBER(OFFSET('Sanitation Data'!$F$11,0,10*ROW('Sanitation Data'!F82)))),OFFSET('Sanitation Data'!$F$11,0,10*ROW('Sanitation Data'!F82)),NA())))</f>
        <v>#N/A</v>
      </c>
      <c r="AN88" s="120" t="e">
        <f ca="1">+IF(AND(ISNUMBER(OFFSET('Sanitation Data'!$F$12,0,10*ROW('Sanitation Data'!F82))),DC88="Yes"),OFFSET('Sanitation Data'!$F$12,0,10*ROW('Sanitation Data'!F82)),IF(AND(ISNUMBER(OFFSET('Sanitation Data'!$F$12,0,10*ROW('Sanitation Data'!F82))),DC88="No",ISNUMBER(OFFSET('Sanitation Data'!$F$12,0,10*ROW('Sanitation Data'!F82)))),CONCATENATE("[",ROUND(OFFSET('Sanitation Data'!$F$12,0,10*ROW('Sanitation Data'!F82)),0),"]"),IF(AND(ISNUMBER(OFFSET('Sanitation Data'!$F$12,0,10*ROW('Sanitation Data'!F82))),DC88="",ISNUMBER(OFFSET('Sanitation Data'!$F$12,0,10*ROW('Sanitation Data'!F82)))),OFFSET('Sanitation Data'!$F$12,0,10*ROW('Sanitation Data'!F82)),NA())))</f>
        <v>#N/A</v>
      </c>
      <c r="AO88" s="120" t="e">
        <f ca="1">+IF(AND(ISNUMBER(OFFSET('Sanitation Data'!$F$13,0,10*ROW('Sanitation Data'!F82))),DD88="Yes"),OFFSET('Sanitation Data'!$F$13,0,10*ROW('Sanitation Data'!F82)),IF(AND(ISNUMBER(OFFSET('Sanitation Data'!$F$13,0,10*ROW('Sanitation Data'!F82))),DD88="No",ISNUMBER(OFFSET('Sanitation Data'!$F$13,0,10*ROW('Sanitation Data'!F82)))),CONCATENATE("[",ROUND(OFFSET('Sanitation Data'!$F$13,0,10*ROW('Sanitation Data'!F82)),0),"]"),IF(AND(ISNUMBER(OFFSET('Sanitation Data'!$F$13,0,10*ROW('Sanitation Data'!F82))),DD88="",ISNUMBER(OFFSET('Sanitation Data'!$F$13,0,10*ROW('Sanitation Data'!F82)))),OFFSET('Sanitation Data'!$F$13,0,10*ROW('Sanitation Data'!F82)),NA())))</f>
        <v>#N/A</v>
      </c>
      <c r="AP88" s="120" t="e">
        <f ca="1">+IF(AND(ISNUMBER(OFFSET('Sanitation Data'!$G$5,0,10*ROW('Sanitation Data'!G82))),DE88="Yes"),100-OFFSET('Sanitation Data'!$G$5,0,10*ROW('Sanitation Data'!G82)),IF(AND(ISNUMBER(OFFSET('Sanitation Data'!$G$5,0,10*ROW('Sanitation Data'!G82))),DE88="No",ISNUMBER(OFFSET('Sanitation Data'!$G$5,0,10*ROW('Sanitation Data'!G82)))),CONCATENATE("[",ROUND(100-OFFSET('Sanitation Data'!$G$5,0,10*ROW('Sanitation Data'!G82)),0),"]"),IF(AND(ISNUMBER(OFFSET('Sanitation Data'!$G$5,0,10*ROW('Sanitation Data'!G82))),DE88="",ISNUMBER(OFFSET('Sanitation Data'!$G$5,0,10*ROW('Sanitation Data'!G82)))),100-OFFSET('Sanitation Data'!$G$5,0,10*ROW('Sanitation Data'!G82)),NA())))</f>
        <v>#N/A</v>
      </c>
      <c r="AQ88" s="120" t="e">
        <f ca="1">+IF(AND(ISNUMBER(OFFSET('Sanitation Data'!$G$7,0,10*ROW('Sanitation Data'!G82))),DF88="Yes"),OFFSET('Sanitation Data'!$G$7,0,10*ROW('Sanitation Data'!G82)),IF(AND(ISNUMBER(OFFSET('Sanitation Data'!$G$7,0,10*ROW('Sanitation Data'!G82))),DF88="No",ISNUMBER(OFFSET('Sanitation Data'!$G$7,0,10*ROW('Sanitation Data'!G82)))),CONCATENATE("[",ROUND(OFFSET('Sanitation Data'!$G$7,0,10*ROW('Sanitation Data'!G82)),0),"]"),IF(AND(ISNUMBER(OFFSET('Sanitation Data'!$G$7,0,10*ROW('Sanitation Data'!G82))),DF88="",ISNUMBER(OFFSET('Sanitation Data'!$G$7,0,10*ROW('Sanitation Data'!G82)))),OFFSET('Sanitation Data'!$G$7,0,10*ROW('Sanitation Data'!G82)),NA())))</f>
        <v>#N/A</v>
      </c>
      <c r="AR88" s="120" t="e">
        <f ca="1">+IF(AND(ISNUMBER(OFFSET('Sanitation Data'!$G$11,0,10*ROW('Sanitation Data'!G82))),DG88="Yes"),OFFSET('Sanitation Data'!$G$11,0,10*ROW('Sanitation Data'!G82)),IF(AND(ISNUMBER(OFFSET('Sanitation Data'!$G$11,0,10*ROW('Sanitation Data'!G82))),DG88="No",ISNUMBER(OFFSET('Sanitation Data'!$G$11,0,10*ROW('Sanitation Data'!G82)))),CONCATENATE("[",ROUND(OFFSET('Sanitation Data'!$G$11,0,10*ROW('Sanitation Data'!G82)),0),"]"),IF(AND(ISNUMBER(OFFSET('Sanitation Data'!$G$11,0,10*ROW('Sanitation Data'!G82))),DG88="",ISNUMBER(OFFSET('Sanitation Data'!$G$11,0,10*ROW('Sanitation Data'!G82)))),OFFSET('Sanitation Data'!$G$11,0,10*ROW('Sanitation Data'!G82)),NA())))</f>
        <v>#N/A</v>
      </c>
      <c r="AS88" s="120" t="e">
        <f ca="1">+IF(AND(ISNUMBER(OFFSET('Sanitation Data'!$G$12,0,10*ROW('Sanitation Data'!G82))),DH88="Yes"),OFFSET('Sanitation Data'!$G$12,0,10*ROW('Sanitation Data'!G82)),IF(AND(ISNUMBER(OFFSET('Sanitation Data'!$G$12,0,10*ROW('Sanitation Data'!G82))),DH88="No",ISNUMBER(OFFSET('Sanitation Data'!$G$12,0,10*ROW('Sanitation Data'!G82)))),CONCATENATE("[",ROUND(OFFSET('Sanitation Data'!$G$12,0,10*ROW('Sanitation Data'!G82)),0),"]"),IF(AND(ISNUMBER(OFFSET('Sanitation Data'!$G$12,0,10*ROW('Sanitation Data'!G82))),DH88="",ISNUMBER(OFFSET('Sanitation Data'!$G$12,0,10*ROW('Sanitation Data'!G82)))),OFFSET('Sanitation Data'!$G$12,0,10*ROW('Sanitation Data'!G82)),NA())))</f>
        <v>#N/A</v>
      </c>
      <c r="AT88" s="120" t="e">
        <f ca="1">+IF(AND(ISNUMBER(OFFSET('Sanitation Data'!$G$13,0,10*ROW('Sanitation Data'!G82))),DI88="Yes"),OFFSET('Sanitation Data'!$G$13,0,10*ROW('Sanitation Data'!G82)),IF(AND(ISNUMBER(OFFSET('Sanitation Data'!$G$13,0,10*ROW('Sanitation Data'!G82))),DI88="No",ISNUMBER(OFFSET('Sanitation Data'!$G$13,0,10*ROW('Sanitation Data'!G82)))),CONCATENATE("[",ROUND(OFFSET('Sanitation Data'!$G$13,0,10*ROW('Sanitation Data'!G82)),0),"]"),IF(AND(ISNUMBER(OFFSET('Sanitation Data'!$G$13,0,10*ROW('Sanitation Data'!G82))),DI88="",ISNUMBER(OFFSET('Sanitation Data'!$G$13,0,10*ROW('Sanitation Data'!G82)))),OFFSET('Sanitation Data'!$G$13,0,10*ROW('Sanitation Data'!G82)),NA())))</f>
        <v>#N/A</v>
      </c>
      <c r="AU88" s="120" t="e">
        <f ca="1">+IF(AND(ISNUMBER(OFFSET('Sanitation Data'!$H$5,0,10*ROW('Sanitation Data'!H82))),DJ88="Yes"),100-OFFSET('Sanitation Data'!$H$5,0,10*ROW('Sanitation Data'!H82)),IF(AND(ISNUMBER(OFFSET('Sanitation Data'!$H$5,0,10*ROW('Sanitation Data'!H82))),DJ88="No",ISNUMBER(OFFSET('Sanitation Data'!$H$5,0,10*ROW('Sanitation Data'!H82)))),CONCATENATE("[",ROUND(100-OFFSET('Sanitation Data'!$H$5,0,10*ROW('Sanitation Data'!H82)),0),"]"),IF(AND(ISNUMBER(OFFSET('Sanitation Data'!$H$5,0,10*ROW('Sanitation Data'!H82))),DJ88="",ISNUMBER(OFFSET('Sanitation Data'!$H$5,0,10*ROW('Sanitation Data'!H82)))),100-OFFSET('Sanitation Data'!$H$5,0,10*ROW('Sanitation Data'!H82)),NA())))</f>
        <v>#N/A</v>
      </c>
      <c r="AV88" s="120" t="e">
        <f ca="1">+IF(AND(ISNUMBER(OFFSET('Sanitation Data'!$H$7,0,10*ROW('Sanitation Data'!H82))),DK88="Yes"),OFFSET('Sanitation Data'!$H$7,0,10*ROW('Sanitation Data'!H82)),IF(AND(ISNUMBER(OFFSET('Sanitation Data'!$H$7,0,10*ROW('Sanitation Data'!H82))),DK88="No",ISNUMBER(OFFSET('Sanitation Data'!$H$7,0,10*ROW('Sanitation Data'!H82)))),CONCATENATE("[",ROUND(OFFSET('Sanitation Data'!$H$7,0,10*ROW('Sanitation Data'!H82)),0),"]"),IF(AND(ISNUMBER(OFFSET('Sanitation Data'!$H$7,0,10*ROW('Sanitation Data'!H82))),DK88="",ISNUMBER(OFFSET('Sanitation Data'!$H$7,0,10*ROW('Sanitation Data'!H82)))),OFFSET('Sanitation Data'!$H$7,0,10*ROW('Sanitation Data'!H82)),NA())))</f>
        <v>#N/A</v>
      </c>
      <c r="AW88" s="120" t="e">
        <f ca="1">+IF(AND(ISNUMBER(OFFSET('Sanitation Data'!$H$11,0,10*ROW('Sanitation Data'!H82))),DL88="Yes"),OFFSET('Sanitation Data'!$H$11,0,10*ROW('Sanitation Data'!H82)),IF(AND(ISNUMBER(OFFSET('Sanitation Data'!$H$11,0,10*ROW('Sanitation Data'!H82))),DL88="No",ISNUMBER(OFFSET('Sanitation Data'!$H$11,0,10*ROW('Sanitation Data'!H82)))),CONCATENATE("[",ROUND(OFFSET('Sanitation Data'!$H$11,0,10*ROW('Sanitation Data'!H82)),0),"]"),IF(AND(ISNUMBER(OFFSET('Sanitation Data'!$H$11,0,10*ROW('Sanitation Data'!H82))),DL88="",ISNUMBER(OFFSET('Sanitation Data'!$H$11,0,10*ROW('Sanitation Data'!H82)))),OFFSET('Sanitation Data'!$H$11,0,10*ROW('Sanitation Data'!H82)),NA())))</f>
        <v>#N/A</v>
      </c>
      <c r="AX88" s="120" t="e">
        <f ca="1">+IF(AND(ISNUMBER(OFFSET('Sanitation Data'!$H$12,0,10*ROW('Sanitation Data'!H82))),DM88="Yes"),OFFSET('Sanitation Data'!$H$12,0,10*ROW('Sanitation Data'!H82)),IF(AND(ISNUMBER(OFFSET('Sanitation Data'!$H$12,0,10*ROW('Sanitation Data'!H82))),DM88="No",ISNUMBER(OFFSET('Sanitation Data'!$H$12,0,10*ROW('Sanitation Data'!H82)))),CONCATENATE("[",ROUND(OFFSET('Sanitation Data'!$H$12,0,10*ROW('Sanitation Data'!H82)),0),"]"),IF(AND(ISNUMBER(OFFSET('Sanitation Data'!$H$12,0,10*ROW('Sanitation Data'!H82))),DM88="",ISNUMBER(OFFSET('Sanitation Data'!$H$12,0,10*ROW('Sanitation Data'!H82)))),OFFSET('Sanitation Data'!$H$12,0,10*ROW('Sanitation Data'!H82)),NA())))</f>
        <v>#N/A</v>
      </c>
      <c r="AY88" s="120" t="e">
        <f ca="1">+IF(AND(ISNUMBER(OFFSET('Sanitation Data'!$H$13,0,10*ROW('Sanitation Data'!H82))),DN88="Yes"),OFFSET('Sanitation Data'!$H$13,0,10*ROW('Sanitation Data'!H82)),IF(AND(ISNUMBER(OFFSET('Sanitation Data'!$H$13,0,10*ROW('Sanitation Data'!H82))),DN88="No",ISNUMBER(OFFSET('Sanitation Data'!$H$13,0,10*ROW('Sanitation Data'!H82)))),CONCATENATE("[",ROUND(OFFSET('Sanitation Data'!$H$13,0,10*ROW('Sanitation Data'!H82)),0),"]"),IF(AND(ISNUMBER(OFFSET('Sanitation Data'!$H$13,0,10*ROW('Sanitation Data'!H82))),DN88="",ISNUMBER(OFFSET('Sanitation Data'!$H$13,0,10*ROW('Sanitation Data'!H82)))),OFFSET('Sanitation Data'!$H$13,0,10*ROW('Sanitation Data'!H82)),NA())))</f>
        <v>#N/A</v>
      </c>
      <c r="AZ88" s="121" t="e">
        <f ca="1">+IF(AND(ISNUMBER(OFFSET('Hygiene Data'!$C$6,0,10*ROW('Hygiene Data'!C82))),DO88="Yes"),OFFSET('Hygiene Data'!$C$6,0,10*ROW('Hygiene Data'!C82)),IF(AND(ISNUMBER(OFFSET('Hygiene Data'!$C$6,0,10*ROW('Hygiene Data'!C82))),DO88="No",ISNUMBER(OFFSET('Hygiene Data'!$C$6,0,10*ROW('Hygiene Data'!C82)))),CONCATENATE("[",ROUND(OFFSET('Hygiene Data'!$C$6,0,10*ROW('Hygiene Data'!C82)),0),"]"),IF(AND(ISNUMBER(OFFSET('Hygiene Data'!$C$6,0,10*ROW('Hygiene Data'!C82))),DO88="",ISNUMBER(OFFSET('Hygiene Data'!$C$6,0,10*ROW('Hygiene Data'!C82)))),OFFSET('Hygiene Data'!$C$6,0,10*ROW('Hygiene Data'!C82)),NA())))</f>
        <v>#N/A</v>
      </c>
      <c r="BA88" s="121" t="e">
        <f ca="1">+IF(AND(ISNUMBER(OFFSET('Hygiene Data'!$C$8,0,10*ROW('Hygiene Data'!C82))),DP88="Yes"),OFFSET('Hygiene Data'!$C$8,0,10*ROW('Hygiene Data'!C82)),IF(AND(ISNUMBER(OFFSET('Hygiene Data'!$C$8,0,10*ROW('Hygiene Data'!C82))),DP88="No",ISNUMBER(OFFSET('Hygiene Data'!$C$8,0,10*ROW('Hygiene Data'!C82)))),CONCATENATE("[",ROUND(OFFSET('Hygiene Data'!$C$8,0,10*ROW('Hygiene Data'!C82)),0),"]"),IF(AND(ISNUMBER(OFFSET('Hygiene Data'!$C$8,0,10*ROW('Hygiene Data'!C82))),DP88="",ISNUMBER(OFFSET('Hygiene Data'!$C$8,0,10*ROW('Hygiene Data'!C82)))),OFFSET('Hygiene Data'!$C$8,0,10*ROW('Hygiene Data'!C82)),NA())))</f>
        <v>#N/A</v>
      </c>
      <c r="BB88" s="121" t="e">
        <f ca="1">+IF(AND(ISNUMBER(OFFSET('Hygiene Data'!$C$10,0,10*ROW('Hygiene Data'!C82))),DQ88="Yes"),OFFSET('Hygiene Data'!$C$10,0,10*ROW('Hygiene Data'!C82)),IF(AND(ISNUMBER(OFFSET('Hygiene Data'!$C$10,0,10*ROW('Hygiene Data'!C82))),DQ88="No",ISNUMBER(OFFSET('Hygiene Data'!$C$10,0,10*ROW('Hygiene Data'!C82)))),CONCATENATE("[",ROUND(OFFSET('Hygiene Data'!$C$10,0,10*ROW('Hygiene Data'!C82)),0),"]"),IF(AND(ISNUMBER(OFFSET('Hygiene Data'!$C$10,0,10*ROW('Hygiene Data'!C82))),DQ88="",ISNUMBER(OFFSET('Hygiene Data'!$C$10,0,10*ROW('Hygiene Data'!C82)))),OFFSET('Hygiene Data'!$C$10,0,10*ROW('Hygiene Data'!C82)),NA())))</f>
        <v>#N/A</v>
      </c>
      <c r="BC88" s="121" t="e">
        <f ca="1">+IF(AND(ISNUMBER(OFFSET('Hygiene Data'!$D$6,0,10*ROW('Hygiene Data'!D82))),DR88="Yes"),OFFSET('Hygiene Data'!$D$6,0,10*ROW('Hygiene Data'!D82)),IF(AND(ISNUMBER(OFFSET('Hygiene Data'!$D$6,0,10*ROW('Hygiene Data'!D82))),DR88="No",ISNUMBER(OFFSET('Hygiene Data'!$D$6,0,10*ROW('Hygiene Data'!D82)))),CONCATENATE("[",ROUND(OFFSET('Hygiene Data'!$D$6,0,10*ROW('Hygiene Data'!D82)),0),"]"),IF(AND(ISNUMBER(OFFSET('Hygiene Data'!$D$6,0,10*ROW('Hygiene Data'!D82))),DR88="",ISNUMBER(OFFSET('Hygiene Data'!$D$6,0,10*ROW('Hygiene Data'!D82)))),OFFSET('Hygiene Data'!$D$6,0,10*ROW('Hygiene Data'!D82)),NA())))</f>
        <v>#N/A</v>
      </c>
      <c r="BD88" s="121" t="e">
        <f ca="1">+IF(AND(ISNUMBER(OFFSET('Hygiene Data'!$D$8,0,10*ROW('Hygiene Data'!D82))),DS88="Yes"),OFFSET('Hygiene Data'!$D$8,0,10*ROW('Hygiene Data'!D82)),IF(AND(ISNUMBER(OFFSET('Hygiene Data'!$D$8,0,10*ROW('Hygiene Data'!D82))),DS88="No",ISNUMBER(OFFSET('Hygiene Data'!$D$8,0,10*ROW('Hygiene Data'!D82)))),CONCATENATE("[",ROUND(OFFSET('Hygiene Data'!$D$8,0,10*ROW('Hygiene Data'!D82)),0),"]"),IF(AND(ISNUMBER(OFFSET('Hygiene Data'!$D$8,0,10*ROW('Hygiene Data'!D82))),DS88="",ISNUMBER(OFFSET('Hygiene Data'!$D$8,0,10*ROW('Hygiene Data'!D82)))),OFFSET('Hygiene Data'!$D$8,0,10*ROW('Hygiene Data'!D82)),NA())))</f>
        <v>#N/A</v>
      </c>
      <c r="BE88" s="121" t="e">
        <f ca="1">+IF(AND(ISNUMBER(OFFSET('Hygiene Data'!$D$10,0,10*ROW('Hygiene Data'!D82))),DT88="Yes"),OFFSET('Hygiene Data'!$D$10,0,10*ROW('Hygiene Data'!D82)),IF(AND(ISNUMBER(OFFSET('Hygiene Data'!$D$10,0,10*ROW('Hygiene Data'!D82))),DT88="No",ISNUMBER(OFFSET('Hygiene Data'!$D$10,0,10*ROW('Hygiene Data'!D82)))),CONCATENATE("[",ROUND(OFFSET('Hygiene Data'!$D$10,0,10*ROW('Hygiene Data'!D82)),0),"]"),IF(AND(ISNUMBER(OFFSET('Hygiene Data'!$D$10,0,10*ROW('Hygiene Data'!D82))),DT88="",ISNUMBER(OFFSET('Hygiene Data'!$D$10,0,10*ROW('Hygiene Data'!D82)))),OFFSET('Hygiene Data'!$D$10,0,10*ROW('Hygiene Data'!D82)),NA())))</f>
        <v>#N/A</v>
      </c>
      <c r="BF88" s="121" t="e">
        <f ca="1">+IF(AND(ISNUMBER(OFFSET('Hygiene Data'!$E$6,0,10*ROW('Hygiene Data'!E82))),DU88="Yes"),OFFSET('Hygiene Data'!$E$6,0,10*ROW('Hygiene Data'!E82)),IF(AND(ISNUMBER(OFFSET('Hygiene Data'!$E$6,0,10*ROW('Hygiene Data'!E82))),DU88="No",ISNUMBER(OFFSET('Hygiene Data'!$E$6,0,10*ROW('Hygiene Data'!E82)))),CONCATENATE("[",ROUND(OFFSET('Hygiene Data'!$E$6,0,10*ROW('Hygiene Data'!E82)),0),"]"),IF(AND(ISNUMBER(OFFSET('Hygiene Data'!$E$6,0,10*ROW('Hygiene Data'!E82))),DU88="",ISNUMBER(OFFSET('Hygiene Data'!$E$6,0,10*ROW('Hygiene Data'!E82)))),OFFSET('Hygiene Data'!$E$6,0,10*ROW('Hygiene Data'!E82)),NA())))</f>
        <v>#N/A</v>
      </c>
      <c r="BG88" s="121" t="e">
        <f ca="1">+IF(AND(ISNUMBER(OFFSET('Hygiene Data'!$E$8,0,10*ROW('Hygiene Data'!E82))),DV88="Yes"),OFFSET('Hygiene Data'!$E$8,0,10*ROW('Hygiene Data'!E82)),IF(AND(ISNUMBER(OFFSET('Hygiene Data'!$E$8,0,10*ROW('Hygiene Data'!E82))),DV88="No",ISNUMBER(OFFSET('Hygiene Data'!$E$8,0,10*ROW('Hygiene Data'!E82)))),CONCATENATE("[",ROUND(OFFSET('Hygiene Data'!$E$8,0,10*ROW('Hygiene Data'!E82)),0),"]"),IF(AND(ISNUMBER(OFFSET('Hygiene Data'!$E$8,0,10*ROW('Hygiene Data'!E82))),DV88="",ISNUMBER(OFFSET('Hygiene Data'!$E$8,0,10*ROW('Hygiene Data'!E82)))),OFFSET('Hygiene Data'!$E$8,0,10*ROW('Hygiene Data'!E82)),NA())))</f>
        <v>#N/A</v>
      </c>
      <c r="BH88" s="121" t="e">
        <f ca="1">+IF(AND(ISNUMBER(OFFSET('Hygiene Data'!$E$10,0,10*ROW('Hygiene Data'!E82))),DW88="Yes"),OFFSET('Hygiene Data'!$E$10,0,10*ROW('Hygiene Data'!E82)),IF(AND(ISNUMBER(OFFSET('Hygiene Data'!$E$10,0,10*ROW('Hygiene Data'!E82))),DW88="No",ISNUMBER(OFFSET('Hygiene Data'!$E$10,0,10*ROW('Hygiene Data'!E82)))),CONCATENATE("[",ROUND(OFFSET('Hygiene Data'!$E$10,0,10*ROW('Hygiene Data'!E82)),0),"]"),IF(AND(ISNUMBER(OFFSET('Hygiene Data'!$E$10,0,10*ROW('Hygiene Data'!E82))),DW88="",ISNUMBER(OFFSET('Hygiene Data'!$E$10,0,10*ROW('Hygiene Data'!E82)))),OFFSET('Hygiene Data'!$E$10,0,10*ROW('Hygiene Data'!E82)),NA())))</f>
        <v>#N/A</v>
      </c>
      <c r="BI88" s="121" t="e">
        <f ca="1">+IF(AND(ISNUMBER(OFFSET('Hygiene Data'!$F$6,0,10*ROW('Hygiene Data'!F82))),DX88="Yes"),OFFSET('Hygiene Data'!$F$6,0,10*ROW('Hygiene Data'!F82)),IF(AND(ISNUMBER(OFFSET('Hygiene Data'!$F$6,0,10*ROW('Hygiene Data'!F82))),DX88="No",ISNUMBER(OFFSET('Hygiene Data'!$F$6,0,10*ROW('Hygiene Data'!F82)))),CONCATENATE("[",ROUND(OFFSET('Hygiene Data'!$F$6,0,10*ROW('Hygiene Data'!F82)),0),"]"),IF(AND(ISNUMBER(OFFSET('Hygiene Data'!$F$6,0,10*ROW('Hygiene Data'!F82))),DX88="",ISNUMBER(OFFSET('Hygiene Data'!$F$6,0,10*ROW('Hygiene Data'!F82)))),OFFSET('Hygiene Data'!$F$6,0,10*ROW('Hygiene Data'!F82)),NA())))</f>
        <v>#N/A</v>
      </c>
      <c r="BJ88" s="121" t="e">
        <f ca="1">+IF(AND(ISNUMBER(OFFSET('Hygiene Data'!$F$8,0,10*ROW('Hygiene Data'!F82))),DY88="Yes"),OFFSET('Hygiene Data'!$F$8,0,10*ROW('Hygiene Data'!F82)),IF(AND(ISNUMBER(OFFSET('Hygiene Data'!$F$8,0,10*ROW('Hygiene Data'!F82))),DY88="No",ISNUMBER(OFFSET('Hygiene Data'!$F$8,0,10*ROW('Hygiene Data'!F82)))),CONCATENATE("[",ROUND(OFFSET('Hygiene Data'!$F$8,0,10*ROW('Hygiene Data'!F82)),0),"]"),IF(AND(ISNUMBER(OFFSET('Hygiene Data'!$F$8,0,10*ROW('Hygiene Data'!F82))),DY88="",ISNUMBER(OFFSET('Hygiene Data'!$F$8,0,10*ROW('Hygiene Data'!F82)))),OFFSET('Hygiene Data'!$F$8,0,10*ROW('Hygiene Data'!F82)),NA())))</f>
        <v>#N/A</v>
      </c>
      <c r="BK88" s="121" t="e">
        <f ca="1">+IF(AND(ISNUMBER(OFFSET('Hygiene Data'!$F$10,0,10*ROW('Hygiene Data'!F82))),DZ88="Yes"),OFFSET('Hygiene Data'!$F$10,0,10*ROW('Hygiene Data'!F82)),IF(AND(ISNUMBER(OFFSET('Hygiene Data'!$F$10,0,10*ROW('Hygiene Data'!F82))),DZ88="No",ISNUMBER(OFFSET('Hygiene Data'!$F$10,0,10*ROW('Hygiene Data'!F82)))),CONCATENATE("[",ROUND(OFFSET('Hygiene Data'!$F$10,0,10*ROW('Hygiene Data'!F82)),0),"]"),IF(AND(ISNUMBER(OFFSET('Hygiene Data'!$F$10,0,10*ROW('Hygiene Data'!F82))),DZ88="",ISNUMBER(OFFSET('Hygiene Data'!$F$10,0,10*ROW('Hygiene Data'!F82)))),OFFSET('Hygiene Data'!$F$10,0,10*ROW('Hygiene Data'!F82)),NA())))</f>
        <v>#N/A</v>
      </c>
      <c r="BL88" s="121" t="e">
        <f ca="1">+IF(AND(ISNUMBER(OFFSET('Hygiene Data'!$G$6,0,10*ROW('Hygiene Data'!G82))),EA88="Yes"),OFFSET('Hygiene Data'!$G$6,0,10*ROW('Hygiene Data'!G82)),IF(AND(ISNUMBER(OFFSET('Hygiene Data'!$G$6,0,10*ROW('Hygiene Data'!G82))),EA88="No",ISNUMBER(OFFSET('Hygiene Data'!$G$6,0,10*ROW('Hygiene Data'!G82)))),CONCATENATE("[",ROUND(OFFSET('Hygiene Data'!$G$6,0,10*ROW('Hygiene Data'!G82)),0),"]"),IF(AND(ISNUMBER(OFFSET('Hygiene Data'!$G$6,0,10*ROW('Hygiene Data'!G82))),EA88="",ISNUMBER(OFFSET('Hygiene Data'!$G$6,0,10*ROW('Hygiene Data'!G82)))),OFFSET('Hygiene Data'!$G$6,0,10*ROW('Hygiene Data'!G82)),NA())))</f>
        <v>#N/A</v>
      </c>
      <c r="BM88" s="121" t="e">
        <f ca="1">+IF(AND(ISNUMBER(OFFSET('Hygiene Data'!$G$8,0,10*ROW('Hygiene Data'!G82))),EB88="Yes"),OFFSET('Hygiene Data'!$G$8,0,10*ROW('Hygiene Data'!G82)),IF(AND(ISNUMBER(OFFSET('Hygiene Data'!$G$8,0,10*ROW('Hygiene Data'!G82))),EB88="No",ISNUMBER(OFFSET('Hygiene Data'!$G$8,0,10*ROW('Hygiene Data'!G82)))),CONCATENATE("[",ROUND(OFFSET('Hygiene Data'!$G$8,0,10*ROW('Hygiene Data'!G82)),0),"]"),IF(AND(ISNUMBER(OFFSET('Hygiene Data'!$G$8,0,10*ROW('Hygiene Data'!G82))),EB88="",ISNUMBER(OFFSET('Hygiene Data'!$G$8,0,10*ROW('Hygiene Data'!G82)))),OFFSET('Hygiene Data'!$G$8,0,10*ROW('Hygiene Data'!G82)),NA())))</f>
        <v>#N/A</v>
      </c>
      <c r="BN88" s="121" t="e">
        <f ca="1">+IF(AND(ISNUMBER(OFFSET('Hygiene Data'!$G$10,0,10*ROW('Hygiene Data'!G82))),EC88="Yes"),OFFSET('Hygiene Data'!$G$10,0,10*ROW('Hygiene Data'!G82)),IF(AND(ISNUMBER(OFFSET('Hygiene Data'!$G$10,0,10*ROW('Hygiene Data'!G82))),EC88="No",ISNUMBER(OFFSET('Hygiene Data'!$G$10,0,10*ROW('Hygiene Data'!G82)))),CONCATENATE("[",ROUND(OFFSET('Hygiene Data'!$G$10,0,10*ROW('Hygiene Data'!G82)),0),"]"),IF(AND(ISNUMBER(OFFSET('Hygiene Data'!$G$10,0,10*ROW('Hygiene Data'!G82))),EC88="",ISNUMBER(OFFSET('Hygiene Data'!$G$10,0,10*ROW('Hygiene Data'!G82)))),OFFSET('Hygiene Data'!$G$10,0,10*ROW('Hygiene Data'!G82)),NA())))</f>
        <v>#N/A</v>
      </c>
      <c r="BO88" s="121" t="e">
        <f ca="1">+IF(AND(ISNUMBER(OFFSET('Hygiene Data'!$H$6,0,10*ROW('Hygiene Data'!H82))),ED88="Yes"),OFFSET('Hygiene Data'!$H$6,0,10*ROW('Hygiene Data'!H82)),IF(AND(ISNUMBER(OFFSET('Hygiene Data'!$H$6,0,10*ROW('Hygiene Data'!H82))),ED88="No",ISNUMBER(OFFSET('Hygiene Data'!$H$6,0,10*ROW('Hygiene Data'!H82)))),CONCATENATE("[",ROUND(OFFSET('Hygiene Data'!$H$6,0,10*ROW('Hygiene Data'!H82)),0),"]"),IF(AND(ISNUMBER(OFFSET('Hygiene Data'!$H$6,0,10*ROW('Hygiene Data'!H82))),ED88="",ISNUMBER(OFFSET('Hygiene Data'!$H$6,0,10*ROW('Hygiene Data'!H82)))),OFFSET('Hygiene Data'!$H$6,0,10*ROW('Hygiene Data'!H82)),NA())))</f>
        <v>#N/A</v>
      </c>
      <c r="BP88" s="121" t="e">
        <f ca="1">+IF(AND(ISNUMBER(OFFSET('Hygiene Data'!$H$8,0,10*ROW('Hygiene Data'!H82))),EE88="Yes"),OFFSET('Hygiene Data'!$H$8,0,10*ROW('Hygiene Data'!H82)),IF(AND(ISNUMBER(OFFSET('Hygiene Data'!$H$8,0,10*ROW('Hygiene Data'!H82))),EE88="No",ISNUMBER(OFFSET('Hygiene Data'!$H$8,0,10*ROW('Hygiene Data'!H82)))),CONCATENATE("[",ROUND(OFFSET('Hygiene Data'!$H$8,0,10*ROW('Hygiene Data'!H82)),0),"]"),IF(AND(ISNUMBER(OFFSET('Hygiene Data'!$H$8,0,10*ROW('Hygiene Data'!H82))),EE88="",ISNUMBER(OFFSET('Hygiene Data'!$H$8,0,10*ROW('Hygiene Data'!H82)))),OFFSET('Hygiene Data'!$H$8,0,10*ROW('Hygiene Data'!H82)),NA())))</f>
        <v>#N/A</v>
      </c>
      <c r="BQ88" s="121" t="e">
        <f ca="1">+IF(AND(ISNUMBER(OFFSET('Hygiene Data'!$H$10,0,10*ROW('Hygiene Data'!H82))),EF88="Yes"),OFFSET('Hygiene Data'!$H$10,0,10*ROW('Hygiene Data'!H82)),IF(AND(ISNUMBER(OFFSET('Hygiene Data'!$H$10,0,10*ROW('Hygiene Data'!H82))),EF88="No",ISNUMBER(OFFSET('Hygiene Data'!$H$10,0,10*ROW('Hygiene Data'!H82)))),CONCATENATE("[",ROUND(OFFSET('Hygiene Data'!$H$10,0,10*ROW('Hygiene Data'!H82)),0),"]"),IF(AND(ISNUMBER(OFFSET('Hygiene Data'!$H$10,0,10*ROW('Hygiene Data'!H82))),EF88="",ISNUMBER(OFFSET('Hygiene Data'!$H$10,0,10*ROW('Hygiene Data'!H82)))),OFFSET('Hygiene Data'!$H$10,0,10*ROW('Hygiene Data'!H82)),NA())))</f>
        <v>#N/A</v>
      </c>
      <c r="BS88" s="28" t="str">
        <f ca="1">+IF(OFFSET('Water Data'!$C$28,0,10*ROW('Water Data'!C82))="","",OFFSET('Water Data'!$C$28,0,10*ROW('Water Data'!C82)))</f>
        <v/>
      </c>
      <c r="BT88" s="28" t="str">
        <f ca="1">+IF(OFFSET('Water Data'!$C$29,0,10*ROW('Water Data'!C82))="","",OFFSET('Water Data'!$C$29,0,10*ROW('Water Data'!C82)))</f>
        <v/>
      </c>
      <c r="BU88" s="28" t="str">
        <f ca="1">+IF(OFFSET('Water Data'!$C$30,0,10*ROW('Water Data'!C82))="","",OFFSET('Water Data'!$C$30,0,10*ROW('Water Data'!C82)))</f>
        <v/>
      </c>
      <c r="BV88" s="28" t="str">
        <f ca="1">+IF(OFFSET('Water Data'!$D$28,0,10*ROW('Water Data'!D82))="","",OFFSET('Water Data'!$D$28,0,10*ROW('Water Data'!D82)))</f>
        <v/>
      </c>
      <c r="BW88" s="28" t="str">
        <f ca="1">+IF(OFFSET('Water Data'!$D$29,0,10*ROW('Water Data'!D82))="","",OFFSET('Water Data'!$D$29,0,10*ROW('Water Data'!D82)))</f>
        <v/>
      </c>
      <c r="BX88" s="28" t="str">
        <f ca="1">+IF(OFFSET('Water Data'!$D$30,0,10*ROW('Water Data'!D82))="","",OFFSET('Water Data'!$D$30,0,10*ROW('Water Data'!D82)))</f>
        <v/>
      </c>
      <c r="BY88" s="28" t="str">
        <f ca="1">+IF(OFFSET('Water Data'!$E$28,0,10*ROW('Water Data'!E82))="","",OFFSET('Water Data'!$E$28,0,10*ROW('Water Data'!E82)))</f>
        <v/>
      </c>
      <c r="BZ88" s="28" t="str">
        <f ca="1">+IF(OFFSET('Water Data'!$E$29,0,10*ROW('Water Data'!E82))="","",OFFSET('Water Data'!$E$29,0,10*ROW('Water Data'!E82)))</f>
        <v/>
      </c>
      <c r="CA88" s="28" t="str">
        <f ca="1">+IF(OFFSET('Water Data'!$E$30,0,10*ROW('Water Data'!E82))="","",OFFSET('Water Data'!$E$30,0,10*ROW('Water Data'!E82)))</f>
        <v/>
      </c>
      <c r="CB88" s="28" t="str">
        <f ca="1">+IF(OFFSET('Water Data'!$F$28,0,10*ROW('Water Data'!F82))="","",OFFSET('Water Data'!$F$28,0,10*ROW('Water Data'!F82)))</f>
        <v/>
      </c>
      <c r="CC88" s="28" t="str">
        <f ca="1">+IF(OFFSET('Water Data'!$F$29,0,10*ROW('Water Data'!F82))="","",OFFSET('Water Data'!$F$29,0,10*ROW('Water Data'!F82)))</f>
        <v/>
      </c>
      <c r="CD88" s="28" t="str">
        <f ca="1">+IF(OFFSET('Water Data'!$F$30,0,10*ROW('Water Data'!F82))="","",OFFSET('Water Data'!$F$30,0,10*ROW('Water Data'!F82)))</f>
        <v/>
      </c>
      <c r="CE88" s="28" t="str">
        <f ca="1">+IF(OFFSET('Water Data'!$G$28,0,10*ROW('Water Data'!G82))="","",OFFSET('Water Data'!$G$28,0,10*ROW('Water Data'!G82)))</f>
        <v/>
      </c>
      <c r="CF88" s="28" t="str">
        <f ca="1">+IF(OFFSET('Water Data'!$G$29,0,10*ROW('Water Data'!G82))="","",OFFSET('Water Data'!$G$29,0,10*ROW('Water Data'!G82)))</f>
        <v/>
      </c>
      <c r="CG88" s="28" t="str">
        <f ca="1">+IF(OFFSET('Water Data'!$G$30,0,10*ROW('Water Data'!G82))="","",OFFSET('Water Data'!$G$30,0,10*ROW('Water Data'!G82)))</f>
        <v/>
      </c>
      <c r="CH88" s="28" t="str">
        <f ca="1">+IF(OFFSET('Water Data'!$H$28,0,10*ROW('Water Data'!H82))="","",OFFSET('Water Data'!$H$28,0,10*ROW('Water Data'!H82)))</f>
        <v/>
      </c>
      <c r="CI88" s="28" t="str">
        <f ca="1">+IF(OFFSET('Water Data'!$H$29,0,10*ROW('Water Data'!H82))="","",OFFSET('Water Data'!$H$29,0,10*ROW('Water Data'!H82)))</f>
        <v/>
      </c>
      <c r="CJ88" s="28" t="str">
        <f ca="1">+IF(OFFSET('Water Data'!$H$30,0,10*ROW('Water Data'!H82))="","",OFFSET('Water Data'!$H$30,0,10*ROW('Water Data'!H82)))</f>
        <v/>
      </c>
      <c r="CK88" s="28" t="str">
        <f ca="1">+IF(OFFSET('Sanitation Data'!$C$29,0,10*ROW('Sanitation Data'!C82))="","",OFFSET('Sanitation Data'!$C$29,0,10*ROW('Sanitation Data'!C82)))</f>
        <v/>
      </c>
      <c r="CL88" s="28" t="str">
        <f ca="1">+IF(OFFSET('Sanitation Data'!$C$30,0,10*ROW('Sanitation Data'!C82))="","",OFFSET('Sanitation Data'!$C$30,0,10*ROW('Sanitation Data'!C82)))</f>
        <v/>
      </c>
      <c r="CM88" s="28" t="str">
        <f ca="1">+IF(OFFSET('Sanitation Data'!$C$31,0,10*ROW('Sanitation Data'!C82))="","",OFFSET('Sanitation Data'!$C$31,0,10*ROW('Sanitation Data'!C82)))</f>
        <v/>
      </c>
      <c r="CN88" s="28" t="str">
        <f ca="1">+IF(OFFSET('Sanitation Data'!$C$32,0,10*ROW('Sanitation Data'!C82))="","",OFFSET('Sanitation Data'!$C$32,0,10*ROW('Sanitation Data'!C82)))</f>
        <v/>
      </c>
      <c r="CO88" s="28" t="str">
        <f ca="1">+IF(OFFSET('Sanitation Data'!$C$33,0,10*ROW('Sanitation Data'!C82))="","",OFFSET('Sanitation Data'!$C$33,0,10*ROW('Sanitation Data'!C82)))</f>
        <v/>
      </c>
      <c r="CP88" s="28" t="str">
        <f ca="1">+IF(OFFSET('Sanitation Data'!$D$29,0,10*ROW('Sanitation Data'!D82))="","",OFFSET('Sanitation Data'!$D$29,0,10*ROW('Sanitation Data'!D82)))</f>
        <v/>
      </c>
      <c r="CQ88" s="28" t="str">
        <f ca="1">+IF(OFFSET('Sanitation Data'!$D$30,0,10*ROW('Sanitation Data'!D82))="","",OFFSET('Sanitation Data'!$D$30,0,10*ROW('Sanitation Data'!D82)))</f>
        <v/>
      </c>
      <c r="CR88" s="28" t="str">
        <f ca="1">+IF(OFFSET('Sanitation Data'!$D$31,0,10*ROW('Sanitation Data'!D82))="","",OFFSET('Sanitation Data'!$D$31,0,10*ROW('Sanitation Data'!D82)))</f>
        <v/>
      </c>
      <c r="CS88" s="28" t="str">
        <f ca="1">+IF(OFFSET('Sanitation Data'!$D$32,0,10*ROW('Sanitation Data'!D82))="","",OFFSET('Sanitation Data'!$D$32,0,10*ROW('Sanitation Data'!D82)))</f>
        <v/>
      </c>
      <c r="CT88" s="28" t="str">
        <f ca="1">+IF(OFFSET('Sanitation Data'!$D$33,0,10*ROW('Sanitation Data'!D82))="","",OFFSET('Sanitation Data'!$D$33,0,10*ROW('Sanitation Data'!D82)))</f>
        <v/>
      </c>
      <c r="CU88" s="28" t="str">
        <f ca="1">+IF(OFFSET('Sanitation Data'!$E$29,0,10*ROW('Sanitation Data'!E82))="","",OFFSET('Sanitation Data'!$E$29,0,10*ROW('Sanitation Data'!E82)))</f>
        <v/>
      </c>
      <c r="CV88" s="28" t="str">
        <f ca="1">+IF(OFFSET('Sanitation Data'!$E$30,0,10*ROW('Sanitation Data'!E82))="","",OFFSET('Sanitation Data'!$E$30,0,10*ROW('Sanitation Data'!E82)))</f>
        <v/>
      </c>
      <c r="CW88" s="28" t="str">
        <f ca="1">+IF(OFFSET('Sanitation Data'!$E$31,0,10*ROW('Sanitation Data'!E82))="","",OFFSET('Sanitation Data'!$E$31,0,10*ROW('Sanitation Data'!E82)))</f>
        <v/>
      </c>
      <c r="CX88" s="28" t="str">
        <f ca="1">+IF(OFFSET('Sanitation Data'!$E$32,0,10*ROW('Sanitation Data'!E82))="","",OFFSET('Sanitation Data'!$E$32,0,10*ROW('Sanitation Data'!E82)))</f>
        <v/>
      </c>
      <c r="CY88" s="28" t="str">
        <f ca="1">+IF(OFFSET('Sanitation Data'!$E$33,0,10*ROW('Sanitation Data'!E82))="","",OFFSET('Sanitation Data'!$E$33,0,10*ROW('Sanitation Data'!E82)))</f>
        <v/>
      </c>
      <c r="CZ88" s="28" t="str">
        <f ca="1">+IF(OFFSET('Sanitation Data'!$F$29,0,10*ROW('Sanitation Data'!F82))="","",OFFSET('Sanitation Data'!$F$29,0,10*ROW('Sanitation Data'!F82)))</f>
        <v/>
      </c>
      <c r="DA88" s="28" t="str">
        <f ca="1">+IF(OFFSET('Sanitation Data'!$F$30,0,10*ROW('Sanitation Data'!F82))="","",OFFSET('Sanitation Data'!$F$30,0,10*ROW('Sanitation Data'!F82)))</f>
        <v/>
      </c>
      <c r="DB88" s="28" t="str">
        <f ca="1">+IF(OFFSET('Sanitation Data'!$F$31,0,10*ROW('Sanitation Data'!F82))="","",OFFSET('Sanitation Data'!$F$31,0,10*ROW('Sanitation Data'!F82)))</f>
        <v/>
      </c>
      <c r="DC88" s="28" t="str">
        <f ca="1">+IF(OFFSET('Sanitation Data'!$F$32,0,10*ROW('Sanitation Data'!F82))="","",OFFSET('Sanitation Data'!$F$32,0,10*ROW('Sanitation Data'!F82)))</f>
        <v/>
      </c>
      <c r="DD88" s="28" t="str">
        <f ca="1">+IF(OFFSET('Sanitation Data'!$F$33,0,10*ROW('Sanitation Data'!F82))="","",OFFSET('Sanitation Data'!$F$33,0,10*ROW('Sanitation Data'!F82)))</f>
        <v/>
      </c>
      <c r="DE88" s="28" t="str">
        <f ca="1">+IF(OFFSET('Sanitation Data'!$G$29,0,10*ROW('Sanitation Data'!G82))="","",OFFSET('Sanitation Data'!$G$29,0,10*ROW('Sanitation Data'!G82)))</f>
        <v/>
      </c>
      <c r="DF88" s="28" t="str">
        <f ca="1">+IF(OFFSET('Sanitation Data'!$G$30,0,10*ROW('Sanitation Data'!G82))="","",OFFSET('Sanitation Data'!$G$30,0,10*ROW('Sanitation Data'!G82)))</f>
        <v/>
      </c>
      <c r="DG88" s="28" t="str">
        <f ca="1">+IF(OFFSET('Sanitation Data'!$G$31,0,10*ROW('Sanitation Data'!G82))="","",OFFSET('Sanitation Data'!$G$31,0,10*ROW('Sanitation Data'!G82)))</f>
        <v/>
      </c>
      <c r="DH88" s="28" t="str">
        <f ca="1">+IF(OFFSET('Sanitation Data'!$G$32,0,10*ROW('Sanitation Data'!G82))="","",OFFSET('Sanitation Data'!$G$32,0,10*ROW('Sanitation Data'!G82)))</f>
        <v/>
      </c>
      <c r="DI88" s="28" t="str">
        <f ca="1">+IF(OFFSET('Sanitation Data'!$G$33,0,10*ROW('Sanitation Data'!G82))="","",OFFSET('Sanitation Data'!$G$33,0,10*ROW('Sanitation Data'!G82)))</f>
        <v/>
      </c>
      <c r="DJ88" s="28" t="str">
        <f ca="1">+IF(OFFSET('Sanitation Data'!$H$29,0,10*ROW('Sanitation Data'!H82))="","",OFFSET('Sanitation Data'!$H$29,0,10*ROW('Sanitation Data'!H82)))</f>
        <v/>
      </c>
      <c r="DK88" s="28" t="str">
        <f ca="1">+IF(OFFSET('Sanitation Data'!$H$30,0,10*ROW('Sanitation Data'!H82))="","",OFFSET('Sanitation Data'!$H$30,0,10*ROW('Sanitation Data'!H82)))</f>
        <v/>
      </c>
      <c r="DL88" s="28" t="str">
        <f ca="1">+IF(OFFSET('Sanitation Data'!$H$31,0,10*ROW('Sanitation Data'!H82))="","",OFFSET('Sanitation Data'!$H$31,0,10*ROW('Sanitation Data'!H82)))</f>
        <v/>
      </c>
      <c r="DM88" s="28" t="str">
        <f ca="1">+IF(OFFSET('Sanitation Data'!$H$32,0,10*ROW('Sanitation Data'!H82))="","",OFFSET('Sanitation Data'!$H$32,0,10*ROW('Sanitation Data'!H82)))</f>
        <v/>
      </c>
      <c r="DN88" s="28" t="str">
        <f ca="1">+IF(OFFSET('Sanitation Data'!$H$33,0,10*ROW('Sanitation Data'!H82))="","",OFFSET('Sanitation Data'!$H$33,0,10*ROW('Sanitation Data'!H82)))</f>
        <v/>
      </c>
      <c r="DO88" s="28" t="str">
        <f ca="1">+IF(OFFSET('Hygiene Data'!$C$12,0,10*ROW('Hygiene Data'!C82))="","",OFFSET('Hygiene Data'!$C$12,0,10*ROW('Hygiene Data'!C82)))</f>
        <v/>
      </c>
      <c r="DP88" s="28" t="str">
        <f ca="1">+IF(OFFSET('Hygiene Data'!$C$13,0,10*ROW('Hygiene Data'!C82))="","",OFFSET('Hygiene Data'!$C$13,0,10*ROW('Hygiene Data'!C82)))</f>
        <v/>
      </c>
      <c r="DQ88" s="28" t="str">
        <f ca="1">+IF(OFFSET('Hygiene Data'!$C$14,0,10*ROW('Hygiene Data'!C82))="","",OFFSET('Hygiene Data'!$C$14,0,10*ROW('Hygiene Data'!C82)))</f>
        <v/>
      </c>
      <c r="DR88" s="28" t="str">
        <f ca="1">+IF(OFFSET('Hygiene Data'!$D$12,0,10*ROW('Hygiene Data'!D82))="","",OFFSET('Hygiene Data'!$D$12,0,10*ROW('Hygiene Data'!D82)))</f>
        <v/>
      </c>
      <c r="DS88" s="28" t="str">
        <f ca="1">+IF(OFFSET('Hygiene Data'!$D$13,0,10*ROW('Hygiene Data'!D82))="","",OFFSET('Hygiene Data'!$D$13,0,10*ROW('Hygiene Data'!D82)))</f>
        <v/>
      </c>
      <c r="DT88" s="28" t="str">
        <f ca="1">+IF(OFFSET('Hygiene Data'!$D$14,0,10*ROW('Hygiene Data'!D82))="","",OFFSET('Hygiene Data'!$D$14,0,10*ROW('Hygiene Data'!D82)))</f>
        <v/>
      </c>
      <c r="DU88" s="28" t="str">
        <f ca="1">+IF(OFFSET('Hygiene Data'!$E$12,0,10*ROW('Hygiene Data'!E82))="","",OFFSET('Hygiene Data'!$E$12,0,10*ROW('Hygiene Data'!E82)))</f>
        <v/>
      </c>
      <c r="DV88" s="28" t="str">
        <f ca="1">+IF(OFFSET('Hygiene Data'!$E$13,0,10*ROW('Hygiene Data'!E82))="","",OFFSET('Hygiene Data'!$E$13,0,10*ROW('Hygiene Data'!E82)))</f>
        <v/>
      </c>
      <c r="DW88" s="28" t="str">
        <f ca="1">+IF(OFFSET('Hygiene Data'!$E$14,0,10*ROW('Hygiene Data'!E82))="","",OFFSET('Hygiene Data'!$E$14,0,10*ROW('Hygiene Data'!E82)))</f>
        <v/>
      </c>
      <c r="DX88" s="28" t="str">
        <f ca="1">+IF(OFFSET('Hygiene Data'!$F$12,0,10*ROW('Hygiene Data'!F82))="","",OFFSET('Hygiene Data'!$F$12,0,10*ROW('Hygiene Data'!F82)))</f>
        <v/>
      </c>
      <c r="DY88" s="28" t="str">
        <f ca="1">+IF(OFFSET('Hygiene Data'!$F$13,0,10*ROW('Hygiene Data'!F82))="","",OFFSET('Hygiene Data'!$F$13,0,10*ROW('Hygiene Data'!F82)))</f>
        <v/>
      </c>
      <c r="DZ88" s="28" t="str">
        <f ca="1">+IF(OFFSET('Hygiene Data'!$F$14,0,10*ROW('Hygiene Data'!F82))="","",OFFSET('Hygiene Data'!$F$14,0,10*ROW('Hygiene Data'!F82)))</f>
        <v/>
      </c>
      <c r="EA88" s="28" t="str">
        <f ca="1">+IF(OFFSET('Hygiene Data'!$G$12,0,10*ROW('Hygiene Data'!G82))="","",OFFSET('Hygiene Data'!$G$12,0,10*ROW('Hygiene Data'!G82)))</f>
        <v/>
      </c>
      <c r="EB88" s="28" t="str">
        <f ca="1">+IF(OFFSET('Hygiene Data'!$G$13,0,10*ROW('Hygiene Data'!G82))="","",OFFSET('Hygiene Data'!$G$13,0,10*ROW('Hygiene Data'!G82)))</f>
        <v/>
      </c>
      <c r="EC88" s="28" t="str">
        <f ca="1">+IF(OFFSET('Hygiene Data'!$G$14,0,10*ROW('Hygiene Data'!G82))="","",OFFSET('Hygiene Data'!$G$14,0,10*ROW('Hygiene Data'!G82)))</f>
        <v/>
      </c>
      <c r="ED88" s="28" t="str">
        <f ca="1">+IF(OFFSET('Hygiene Data'!$H$12,0,10*ROW('Hygiene Data'!H82))="","",OFFSET('Hygiene Data'!$H$12,0,10*ROW('Hygiene Data'!H82)))</f>
        <v/>
      </c>
      <c r="EE88" s="28" t="str">
        <f ca="1">+IF(OFFSET('Hygiene Data'!$H$13,0,10*ROW('Hygiene Data'!H82))="","",OFFSET('Hygiene Data'!$H$13,0,10*ROW('Hygiene Data'!H82)))</f>
        <v/>
      </c>
      <c r="EF88" s="28" t="str">
        <f ca="1">+IF(OFFSET('Hygiene Data'!$H$14,0,10*ROW('Hygiene Data'!H82))="","",OFFSET('Hygiene Data'!$H$14,0,10*ROW('Hygiene Data'!H82)))</f>
        <v/>
      </c>
    </row>
    <row r="89" spans="1:136" x14ac:dyDescent="0.2">
      <c r="A89" s="44" t="str">
        <f ca="1">+IF(OFFSET('Water Data'!$B$1,0,10*ROW('Water Data'!B86))="","",OFFSET('Water Data'!$B$1,0,10*ROW('Water Data'!B86)))</f>
        <v/>
      </c>
      <c r="B89" s="44" t="str">
        <f ca="1">+IF(OFFSET('Water Data'!$A$3,0,10*ROW('Water Data'!A86))="","",OFFSET('Water Data'!$A$3,0,10*ROW('Water Data'!A86)))</f>
        <v/>
      </c>
      <c r="C89" s="44" t="str">
        <f ca="1">+IF(OFFSET('Water Data'!$C$3,0,10*ROW('Water Data'!C86))="","",OFFSET('Water Data'!$C$3,0,10*ROW('Water Data'!C86)))</f>
        <v/>
      </c>
      <c r="D89" s="119" t="e">
        <f ca="1">+IF(AND(ISNUMBER(OFFSET('Water Data'!$C$5,0,10*ROW('Water Data'!C83))),BS89="Yes"),100-OFFSET('Water Data'!$C$5,0,10*ROW('Water Data'!C83)),IF(AND(ISNUMBER(OFFSET('Water Data'!$C$5,0,10*ROW('Water Data'!C83))),BS89="No",ISNUMBER(OFFSET('Water Data'!$C$5,0,10*ROW('Water Data'!C83)))),CONCATENATE("[",ROUND(100-OFFSET('Water Data'!$C$5,0,10*ROW('Water Data'!C83)),0),"]"),IF(AND(ISNUMBER(OFFSET('Water Data'!$C$5,0,10*ROW('Water Data'!C83))),BS89="",ISNUMBER(OFFSET('Water Data'!$C$5,0,10*ROW('Water Data'!C83)))),100-OFFSET('Water Data'!$C$5,0,10*ROW('Water Data'!C83)),NA())))</f>
        <v>#N/A</v>
      </c>
      <c r="E89" s="119" t="e">
        <f ca="1">+IF(AND(ISNUMBER(OFFSET('Water Data'!$C$7,0,10*ROW('Water Data'!D83))),BT89="Yes"),OFFSET('Water Data'!$C$7,0,10*ROW('Water Data'!C83)),IF(AND(ISNUMBER(OFFSET('Water Data'!$C$7,0,10*ROW('Water Data'!C83))),BT89="No",ISNUMBER(OFFSET('Water Data'!$C$7,0,10*ROW('Water Data'!C83)))),CONCATENATE("[",ROUND(OFFSET('Water Data'!$C$7,0,10*ROW('Water Data'!C83)),0),"]"),IF(AND(ISNUMBER(OFFSET('Water Data'!$C$7,0,10*ROW('Water Data'!C83))),BT89="",ISNUMBER(OFFSET('Water Data'!$C$7,0,10*ROW('Water Data'!C83)))),OFFSET('Water Data'!$C$7,0,10*ROW('Water Data'!C83)),NA())))</f>
        <v>#N/A</v>
      </c>
      <c r="F89" s="119" t="e">
        <f ca="1">+IF(AND(ISNUMBER(OFFSET('Water Data'!$C$10,0,10*ROW('Water Data'!C83))),BU89="Yes"),OFFSET('Water Data'!$C$10,0,10*ROW('Water Data'!C83)),IF(AND(ISNUMBER(OFFSET('Water Data'!$C$10,0,10*ROW('Water Data'!C83))),BU89="No",ISNUMBER(OFFSET('Water Data'!$C$10,0,10*ROW('Water Data'!C83)))),CONCATENATE("[",ROUND(OFFSET('Water Data'!$C$10,0,10*ROW('Water Data'!C83)),0),"]"),IF(AND(ISNUMBER(OFFSET('Water Data'!$C$10,0,10*ROW('Water Data'!C83))),BU89="",ISNUMBER(OFFSET('Water Data'!$C$10,0,10*ROW('Water Data'!C83)))),OFFSET('Water Data'!$C$10,0,10*ROW('Water Data'!C83)),NA())))</f>
        <v>#N/A</v>
      </c>
      <c r="G89" s="119" t="e">
        <f ca="1">+IF(AND(ISNUMBER(OFFSET('Water Data'!$D$5,0,10*ROW('Water Data'!D83))),BV89="Yes"),100-OFFSET('Water Data'!$D$5,0,10*ROW('Water Data'!D83)),IF(AND(ISNUMBER(OFFSET('Water Data'!$D$5,0,10*ROW('Water Data'!D83))),BV89="No",ISNUMBER(OFFSET('Water Data'!$D$5,0,10*ROW('Water Data'!D83)))),CONCATENATE("[",ROUND(100-OFFSET('Water Data'!$D$5,0,10*ROW('Water Data'!D83)),0),"]"),IF(AND(ISNUMBER(OFFSET('Water Data'!$D$5,0,10*ROW('Water Data'!D83))),BV89="",ISNUMBER(OFFSET('Water Data'!$D$5,0,10*ROW('Water Data'!D83)))),100-OFFSET('Water Data'!$D$5,0,10*ROW('Water Data'!D83)),NA())))</f>
        <v>#N/A</v>
      </c>
      <c r="H89" s="119" t="e">
        <f ca="1">+IF(AND(ISNUMBER(OFFSET('Water Data'!$D$7,0,10*ROW('Water Data'!D83))),BW89="Yes"),OFFSET('Water Data'!$D$7,0,10*ROW('Water Data'!D83)),IF(AND(ISNUMBER(OFFSET('Water Data'!$D$7,0,10*ROW('Water Data'!D83))),BW89="No",ISNUMBER(OFFSET('Water Data'!$D$7,0,10*ROW('Water Data'!D83)))),CONCATENATE("[",ROUND(OFFSET('Water Data'!$C$7,0,10*ROW('Water Data'!D83)),0),"]"),IF(AND(ISNUMBER(OFFSET('Water Data'!$D$7,0,10*ROW('Water Data'!D83))),BW89="",ISNUMBER(OFFSET('Water Data'!$D$7,0,10*ROW('Water Data'!D83)))),OFFSET('Water Data'!$D$7,0,10*ROW('Water Data'!D83)),NA())))</f>
        <v>#N/A</v>
      </c>
      <c r="I89" s="119" t="e">
        <f ca="1">+IF(AND(ISNUMBER(OFFSET('Water Data'!$D$10,0,10*ROW('Water Data'!D83))),BX89="Yes"),OFFSET('Water Data'!$D$10,0,10*ROW('Water Data'!D83)),IF(AND(ISNUMBER(OFFSET('Water Data'!$D$10,0,10*ROW('Water Data'!D83))),BX89="No",ISNUMBER(OFFSET('Water Data'!$D$10,0,10*ROW('Water Data'!D83)))),CONCATENATE("[",ROUND(OFFSET('Water Data'!$D$10,0,10*ROW('Water Data'!D83)),0),"]"),IF(AND(ISNUMBER(OFFSET('Water Data'!$D$10,0,10*ROW('Water Data'!D83))),BX89="",ISNUMBER(OFFSET('Water Data'!$D$10,0,10*ROW('Water Data'!D83)))),OFFSET('Water Data'!$D$10,0,10*ROW('Water Data'!D83)),NA())))</f>
        <v>#N/A</v>
      </c>
      <c r="J89" s="119" t="e">
        <f ca="1">+IF(AND(ISNUMBER(OFFSET('Water Data'!$E$5,0,10*ROW('Water Data'!E83))),BY89="Yes"),100-OFFSET('Water Data'!$E$5,0,10*ROW('Water Data'!E83)),IF(AND(ISNUMBER(OFFSET('Water Data'!$E$5,0,10*ROW('Water Data'!E83))),BY89="No",ISNUMBER(OFFSET('Water Data'!$E$5,0,10*ROW('Water Data'!E83)))),CONCATENATE("[",ROUND(100-OFFSET('Water Data'!$E$5,0,10*ROW('Water Data'!E83)),0),"]"),IF(AND(ISNUMBER(OFFSET('Water Data'!$E$5,0,10*ROW('Water Data'!E83))),BY89="",ISNUMBER(OFFSET('Water Data'!$E$5,0,10*ROW('Water Data'!E83)))),100-OFFSET('Water Data'!$E$5,0,10*ROW('Water Data'!E83)),NA())))</f>
        <v>#N/A</v>
      </c>
      <c r="K89" s="119" t="e">
        <f ca="1">+IF(AND(ISNUMBER(OFFSET('Water Data'!$E$7,0,10*ROW('Water Data'!E83))),BZ89="Yes"),OFFSET('Water Data'!$E$7,0,10*ROW('Water Data'!E83)),IF(AND(ISNUMBER(OFFSET('Water Data'!$E$7,0,10*ROW('Water Data'!E83))),BZ89="No",ISNUMBER(OFFSET('Water Data'!$E$7,0,10*ROW('Water Data'!E83)))),CONCATENATE("[",ROUND(OFFSET('Water Data'!$E$7,0,10*ROW('Water Data'!E83)),0),"]"),IF(AND(ISNUMBER(OFFSET('Water Data'!$E$7,0,10*ROW('Water Data'!E83))),BZ89="",ISNUMBER(OFFSET('Water Data'!$E$7,0,10*ROW('Water Data'!E83)))),OFFSET('Water Data'!$E$7,0,10*ROW('Water Data'!E83)),NA())))</f>
        <v>#N/A</v>
      </c>
      <c r="L89" s="119" t="e">
        <f ca="1">+IF(AND(ISNUMBER(OFFSET('Water Data'!$E$10,0,10*ROW('Water Data'!E83))),CA89="Yes"),OFFSET('Water Data'!$E$10,0,10*ROW('Water Data'!E83)),IF(AND(ISNUMBER(OFFSET('Water Data'!$E$10,0,10*ROW('Water Data'!E83))),CA89="No",ISNUMBER(OFFSET('Water Data'!$E$10,0,10*ROW('Water Data'!E83)))),CONCATENATE("[",ROUND(OFFSET('Water Data'!$E$10,0,10*ROW('Water Data'!E83)),0),"]"),IF(AND(ISNUMBER(OFFSET('Water Data'!$E$10,0,10*ROW('Water Data'!E83))),CA89="",ISNUMBER(OFFSET('Water Data'!$E$10,0,10*ROW('Water Data'!E83)))),OFFSET('Water Data'!$E$10,0,10*ROW('Water Data'!E83)),NA())))</f>
        <v>#N/A</v>
      </c>
      <c r="M89" s="119" t="e">
        <f ca="1">+IF(AND(ISNUMBER(OFFSET('Water Data'!$F$5,0,10*ROW('Water Data'!F83))),CB89="Yes"),100-OFFSET('Water Data'!$F$5,0,10*ROW('Water Data'!F83)),IF(AND(ISNUMBER(OFFSET('Water Data'!$F$5,0,10*ROW('Water Data'!F83))),CB89="No",ISNUMBER(OFFSET('Water Data'!$F$5,0,10*ROW('Water Data'!F83)))),CONCATENATE("[",ROUND(100-OFFSET('Water Data'!$F$5,0,10*ROW('Water Data'!F83)),0),"]"),IF(AND(ISNUMBER(OFFSET('Water Data'!$F$5,0,10*ROW('Water Data'!F83))),CB89="",ISNUMBER(OFFSET('Water Data'!$F$5,0,10*ROW('Water Data'!F83)))),100-OFFSET('Water Data'!$F$5,0,10*ROW('Water Data'!F83)),NA())))</f>
        <v>#N/A</v>
      </c>
      <c r="N89" s="119" t="e">
        <f ca="1">+IF(AND(ISNUMBER(OFFSET('Water Data'!$F$7,0,10*ROW('Water Data'!F83))),CC89="Yes"),OFFSET('Water Data'!$F$7,0,10*ROW('Water Data'!F83)),IF(AND(ISNUMBER(OFFSET('Water Data'!$F$7,0,10*ROW('Water Data'!F83))),CC89="No",ISNUMBER(OFFSET('Water Data'!$F$7,0,10*ROW('Water Data'!F83)))),CONCATENATE("[",ROUND(OFFSET('Water Data'!$F$7,0,10*ROW('Water Data'!F83)),0),"]"),IF(AND(ISNUMBER(OFFSET('Water Data'!$F$7,0,10*ROW('Water Data'!F83))),CC89="",ISNUMBER(OFFSET('Water Data'!$F$7,0,10*ROW('Water Data'!F83)))),OFFSET('Water Data'!$F$7,0,10*ROW('Water Data'!F83)),NA())))</f>
        <v>#N/A</v>
      </c>
      <c r="O89" s="119" t="e">
        <f ca="1">+IF(AND(ISNUMBER(OFFSET('Water Data'!$F$10,0,10*ROW('Water Data'!F83))),CD89="Yes"),OFFSET('Water Data'!$F$10,0,10*ROW('Water Data'!F83)),IF(AND(ISNUMBER(OFFSET('Water Data'!$F$10,0,10*ROW('Water Data'!F83))),CD89="No",ISNUMBER(OFFSET('Water Data'!$F$10,0,10*ROW('Water Data'!F83)))),CONCATENATE("[",ROUND(OFFSET('Water Data'!$F$10,0,10*ROW('Water Data'!F83)),0),"]"),IF(AND(ISNUMBER(OFFSET('Water Data'!$F$10,0,10*ROW('Water Data'!F83))),CD89="",ISNUMBER(OFFSET('Water Data'!$F$10,0,10*ROW('Water Data'!F83)))),OFFSET('Water Data'!$F$10,0,10*ROW('Water Data'!F83)),NA())))</f>
        <v>#N/A</v>
      </c>
      <c r="P89" s="119" t="e">
        <f ca="1">+IF(AND(ISNUMBER(OFFSET('Water Data'!$G$5,0,10*ROW('Water Data'!G83))),CE89="Yes"),100-OFFSET('Water Data'!$G$5,0,10*ROW('Water Data'!G83)),IF(AND(ISNUMBER(OFFSET('Water Data'!$G$5,0,10*ROW('Water Data'!G83))),CE89="No",ISNUMBER(OFFSET('Water Data'!$G$5,0,10*ROW('Water Data'!G83)))),CONCATENATE("[",ROUND(100-OFFSET('Water Data'!$G$5,0,10*ROW('Water Data'!G83)),0),"]"),IF(AND(ISNUMBER(OFFSET('Water Data'!$G$5,0,10*ROW('Water Data'!G83))),CE89="",ISNUMBER(OFFSET('Water Data'!$G$5,0,10*ROW('Water Data'!G83)))),100-OFFSET('Water Data'!$G$5,0,10*ROW('Water Data'!G83)),NA())))</f>
        <v>#N/A</v>
      </c>
      <c r="Q89" s="119" t="e">
        <f ca="1">+IF(AND(ISNUMBER(OFFSET('Water Data'!$G$7,0,10*ROW('Water Data'!G83))),CF89="Yes"),OFFSET('Water Data'!$G$7,0,10*ROW('Water Data'!G83)),IF(AND(ISNUMBER(OFFSET('Water Data'!$G$7,0,10*ROW('Water Data'!G83))),CF89="No",ISNUMBER(OFFSET('Water Data'!$G$7,0,10*ROW('Water Data'!G83)))),CONCATENATE("[",ROUND(OFFSET('Water Data'!$G$7,0,10*ROW('Water Data'!G83)),0),"]"),IF(AND(ISNUMBER(OFFSET('Water Data'!$G$7,0,10*ROW('Water Data'!G83))),CF89="",ISNUMBER(OFFSET('Water Data'!$G$7,0,10*ROW('Water Data'!G83)))),OFFSET('Water Data'!$G$7,0,10*ROW('Water Data'!G83)),NA())))</f>
        <v>#N/A</v>
      </c>
      <c r="R89" s="119" t="e">
        <f ca="1">+IF(AND(ISNUMBER(OFFSET('Water Data'!$G$10,0,10*ROW('Water Data'!G83))),CG89="Yes"),OFFSET('Water Data'!$G$10,0,10*ROW('Water Data'!G83)),IF(AND(ISNUMBER(OFFSET('Water Data'!$G$10,0,10*ROW('Water Data'!G83))),CG89="No",ISNUMBER(OFFSET('Water Data'!$G$10,0,10*ROW('Water Data'!G83)))),CONCATENATE("[",ROUND(OFFSET('Water Data'!$G$10,0,10*ROW('Water Data'!G83)),0),"]"),IF(AND(ISNUMBER(OFFSET('Water Data'!$G$10,0,10*ROW('Water Data'!G83))),CG89="",ISNUMBER(OFFSET('Water Data'!$G$10,0,10*ROW('Water Data'!G83)))),OFFSET('Water Data'!$G$10,0,10*ROW('Water Data'!G83)),NA())))</f>
        <v>#N/A</v>
      </c>
      <c r="S89" s="119" t="e">
        <f ca="1">+IF(AND(ISNUMBER(OFFSET('Water Data'!$H$5,0,10*ROW('Water Data'!H83))),CH89="Yes"),100-OFFSET('Water Data'!$H$5,0,10*ROW('Water Data'!H83)),IF(AND(ISNUMBER(OFFSET('Water Data'!$H$5,0,10*ROW('Water Data'!H83))),CH89="No",ISNUMBER(OFFSET('Water Data'!$H$5,0,10*ROW('Water Data'!H83)))),CONCATENATE("[",ROUND(100-OFFSET('Water Data'!$H$5,0,10*ROW('Water Data'!H83)),0),"]"),IF(AND(ISNUMBER(OFFSET('Water Data'!$H$5,0,10*ROW('Water Data'!H83))),CH89="",ISNUMBER(OFFSET('Water Data'!$H$5,0,10*ROW('Water Data'!H83)))),100-OFFSET('Water Data'!$H$5,0,10*ROW('Water Data'!H83)),NA())))</f>
        <v>#N/A</v>
      </c>
      <c r="T89" s="119" t="e">
        <f ca="1">+IF(AND(ISNUMBER(OFFSET('Water Data'!$H$7,0,10*ROW('Water Data'!H83))),CI89="Yes"),OFFSET('Water Data'!$H$7,0,10*ROW('Water Data'!H83)),IF(AND(ISNUMBER(OFFSET('Water Data'!$H$7,0,10*ROW('Water Data'!H83))),CI89="No",ISNUMBER(OFFSET('Water Data'!$H$7,0,10*ROW('Water Data'!H83)))),CONCATENATE("[",ROUND(OFFSET('Water Data'!$H$7,0,10*ROW('Water Data'!H83)),0),"]"),IF(AND(ISNUMBER(OFFSET('Water Data'!$H$7,0,10*ROW('Water Data'!H83))),CI89="",ISNUMBER(OFFSET('Water Data'!$H$7,0,10*ROW('Water Data'!H83)))),OFFSET('Water Data'!$H$7,0,10*ROW('Water Data'!H83)),NA())))</f>
        <v>#N/A</v>
      </c>
      <c r="U89" s="119" t="e">
        <f ca="1">+IF(AND(ISNUMBER(OFFSET('Water Data'!$H$10,0,10*ROW('Water Data'!H83))),CJ89="Yes"),OFFSET('Water Data'!$H$10,0,10*ROW('Water Data'!H83)),IF(AND(ISNUMBER(OFFSET('Water Data'!$H$10,0,10*ROW('Water Data'!H83))),CJ89="No",ISNUMBER(OFFSET('Water Data'!$H$10,0,10*ROW('Water Data'!H83)))),CONCATENATE("[",ROUND(OFFSET('Water Data'!$H$10,0,10*ROW('Water Data'!H83)),0),"]"),IF(AND(ISNUMBER(OFFSET('Water Data'!$H$10,0,10*ROW('Water Data'!H83))),CJ89="",ISNUMBER(OFFSET('Water Data'!$H$10,0,10*ROW('Water Data'!H83)))),OFFSET('Water Data'!$H$10,0,10*ROW('Water Data'!H83)),NA())))</f>
        <v>#N/A</v>
      </c>
      <c r="V89" s="120" t="e">
        <f ca="1">+IF(AND(ISNUMBER(OFFSET('Sanitation Data'!$C$5,0,10*ROW('Sanitation Data'!C83))),CK89="Yes"),100-OFFSET('Sanitation Data'!$C$5,0,10*ROW('Sanitation Data'!C83)),IF(AND(ISNUMBER(OFFSET('Sanitation Data'!$C$5,0,10*ROW('Sanitation Data'!C83))),CK89="No",ISNUMBER(OFFSET('Sanitation Data'!$C$5,0,10*ROW('Sanitation Data'!C83)))),CONCATENATE("[",ROUND(100-OFFSET('Sanitation Data'!$C$5,0,10*ROW('Sanitation Data'!C83)),0),"]"),IF(AND(ISNUMBER(OFFSET('Sanitation Data'!$C$5,0,10*ROW('Sanitation Data'!C83))),CK89="",ISNUMBER(OFFSET('Sanitation Data'!$C$5,0,10*ROW('Sanitation Data'!C83)))),100-OFFSET('Sanitation Data'!$C$5,0,10*ROW('Sanitation Data'!C83)),NA())))</f>
        <v>#N/A</v>
      </c>
      <c r="W89" s="120" t="e">
        <f ca="1">+IF(AND(ISNUMBER(OFFSET('Sanitation Data'!$C$7,0,10*ROW('Sanitation Data'!C83))),CL89="Yes"),OFFSET('Sanitation Data'!$C$7,0,10*ROW('Sanitation Data'!C83)),IF(AND(ISNUMBER(OFFSET('Sanitation Data'!$C$7,0,10*ROW('Sanitation Data'!C83))),CL89="No",ISNUMBER(OFFSET('Sanitation Data'!$C$7,0,10*ROW('Sanitation Data'!C83)))),CONCATENATE("[",ROUND(OFFSET('Sanitation Data'!$C$7,0,10*ROW('Sanitation Data'!C83)),0),"]"),IF(AND(ISNUMBER(OFFSET('Sanitation Data'!$C$7,0,10*ROW('Sanitation Data'!C83))),CL89="",ISNUMBER(OFFSET('Sanitation Data'!$C$7,0,10*ROW('Sanitation Data'!C83)))),OFFSET('Sanitation Data'!$C$7,0,10*ROW('Sanitation Data'!C83)),NA())))</f>
        <v>#N/A</v>
      </c>
      <c r="X89" s="120" t="e">
        <f ca="1">+IF(AND(ISNUMBER(OFFSET('Sanitation Data'!$C$11,0,10*ROW('Sanitation Data'!C83))),CM89="Yes"),OFFSET('Sanitation Data'!$C$11,0,10*ROW('Sanitation Data'!C83)),IF(AND(ISNUMBER(OFFSET('Sanitation Data'!$C$11,0,10*ROW('Sanitation Data'!C83))),CM89="No",ISNUMBER(OFFSET('Sanitation Data'!$C$11,0,10*ROW('Sanitation Data'!C83)))),CONCATENATE("[",ROUND(OFFSET('Sanitation Data'!$C$11,0,10*ROW('Sanitation Data'!C83)),0),"]"),IF(AND(ISNUMBER(OFFSET('Sanitation Data'!$C$11,0,10*ROW('Sanitation Data'!C83))),CM89="",ISNUMBER(OFFSET('Sanitation Data'!$C$11,0,10*ROW('Sanitation Data'!C83)))),OFFSET('Sanitation Data'!$C$11,0,10*ROW('Sanitation Data'!C83)),NA())))</f>
        <v>#N/A</v>
      </c>
      <c r="Y89" s="120" t="e">
        <f ca="1">+IF(AND(ISNUMBER(OFFSET('Sanitation Data'!$C$12,0,10*ROW('Sanitation Data'!C83))),CN89="Yes"),OFFSET('Sanitation Data'!$C$12,0,10*ROW('Sanitation Data'!C83)),IF(AND(ISNUMBER(OFFSET('Sanitation Data'!$C$12,0,10*ROW('Sanitation Data'!C83))),CN89="No",ISNUMBER(OFFSET('Sanitation Data'!$C$12,0,10*ROW('Sanitation Data'!C83)))),CONCATENATE("[",ROUND(OFFSET('Sanitation Data'!$C$12,0,10*ROW('Sanitation Data'!C83)),0),"]"),IF(AND(ISNUMBER(OFFSET('Sanitation Data'!$C$12,0,10*ROW('Sanitation Data'!C83))),CN89="",ISNUMBER(OFFSET('Sanitation Data'!$C$12,0,10*ROW('Sanitation Data'!C83)))),OFFSET('Sanitation Data'!$C$12,0,10*ROW('Sanitation Data'!C83)),NA())))</f>
        <v>#N/A</v>
      </c>
      <c r="Z89" s="120" t="e">
        <f ca="1">+IF(AND(ISNUMBER(OFFSET('Sanitation Data'!$C$13,0,10*ROW('Sanitation Data'!C83))),CO89="Yes"),OFFSET('Sanitation Data'!$C$13,0,10*ROW('Sanitation Data'!C83)),IF(AND(ISNUMBER(OFFSET('Sanitation Data'!$C$13,0,10*ROW('Sanitation Data'!C83))),CO89="No",ISNUMBER(OFFSET('Sanitation Data'!$C$13,0,10*ROW('Sanitation Data'!C83)))),CONCATENATE("[",ROUND(OFFSET('Sanitation Data'!$C$13,0,10*ROW('Sanitation Data'!C83)),0),"]"),IF(AND(ISNUMBER(OFFSET('Sanitation Data'!$C$13,0,10*ROW('Sanitation Data'!C83))),CO89="",ISNUMBER(OFFSET('Sanitation Data'!$C$13,0,10*ROW('Sanitation Data'!C83)))),OFFSET('Sanitation Data'!$C$13,0,10*ROW('Sanitation Data'!C83)),NA())))</f>
        <v>#N/A</v>
      </c>
      <c r="AA89" s="120" t="e">
        <f ca="1">+IF(AND(ISNUMBER(OFFSET('Sanitation Data'!$D$5,0,10*ROW('Sanitation Data'!D83))),CP89="Yes"),100-OFFSET('Sanitation Data'!$D$5,0,10*ROW('Sanitation Data'!D83)),IF(AND(ISNUMBER(OFFSET('Sanitation Data'!$D$5,0,10*ROW('Sanitation Data'!D83))),CP89="No",ISNUMBER(OFFSET('Sanitation Data'!$D$5,0,10*ROW('Sanitation Data'!D83)))),CONCATENATE("[",ROUND(100-OFFSET('Sanitation Data'!$D$5,0,10*ROW('Sanitation Data'!D83)),0),"]"),IF(AND(ISNUMBER(OFFSET('Sanitation Data'!$D$5,0,10*ROW('Sanitation Data'!D83))),CP89="",ISNUMBER(OFFSET('Sanitation Data'!$D$5,0,10*ROW('Sanitation Data'!D83)))),100-OFFSET('Sanitation Data'!$D$5,0,10*ROW('Sanitation Data'!D83)),NA())))</f>
        <v>#N/A</v>
      </c>
      <c r="AB89" s="120" t="e">
        <f ca="1">+IF(AND(ISNUMBER(OFFSET('Sanitation Data'!$D$7,0,10*ROW('Sanitation Data'!D83))),CQ89="Yes"),OFFSET('Sanitation Data'!$D$7,0,10*ROW('Sanitation Data'!G83)),IF(AND(ISNUMBER(OFFSET('Sanitation Data'!$D$7,0,10*ROW('Sanitation Data'!D83))),CQ89="No",ISNUMBER(OFFSET('Sanitation Data'!$D$7,0,10*ROW('Sanitation Data'!D83)))),CONCATENATE("[",ROUND(OFFSET('Sanitation Data'!$D$7,0,10*ROW('Sanitation Data'!D83)),0),"]"),IF(AND(ISNUMBER(OFFSET('Sanitation Data'!$D$7,0,10*ROW('Sanitation Data'!D83))),CQ89="",ISNUMBER(OFFSET('Sanitation Data'!$D$7,0,10*ROW('Sanitation Data'!D83)))),OFFSET('Sanitation Data'!$D$7,0,10*ROW('Sanitation Data'!D83)),NA())))</f>
        <v>#N/A</v>
      </c>
      <c r="AC89" s="120" t="e">
        <f ca="1">+IF(AND(ISNUMBER(OFFSET('Sanitation Data'!$D$11,0,10*ROW('Sanitation Data'!D83))),CR89="Yes"),OFFSET('Sanitation Data'!$D$11,0,10*ROW('Sanitation Data'!D83)),IF(AND(ISNUMBER(OFFSET('Sanitation Data'!$D$11,0,10*ROW('Sanitation Data'!D83))),CR89="No",ISNUMBER(OFFSET('Sanitation Data'!$D$11,0,10*ROW('Sanitation Data'!D83)))),CONCATENATE("[",ROUND(OFFSET('Sanitation Data'!$D$11,0,10*ROW('Sanitation Data'!D83)),0),"]"),IF(AND(ISNUMBER(OFFSET('Sanitation Data'!$D$11,0,10*ROW('Sanitation Data'!D83))),CR89="",ISNUMBER(OFFSET('Sanitation Data'!$D$11,0,10*ROW('Sanitation Data'!D83)))),OFFSET('Sanitation Data'!$D$11,0,10*ROW('Sanitation Data'!D83)),NA())))</f>
        <v>#N/A</v>
      </c>
      <c r="AD89" s="120" t="e">
        <f ca="1">+IF(AND(ISNUMBER(OFFSET('Sanitation Data'!$D$12,0,10*ROW('Sanitation Data'!D83))),CS89="Yes"),OFFSET('Sanitation Data'!$D$12,0,10*ROW('Sanitation Data'!D83)),IF(AND(ISNUMBER(OFFSET('Sanitation Data'!$D$12,0,10*ROW('Sanitation Data'!D83))),CS89="No",ISNUMBER(OFFSET('Sanitation Data'!$D$12,0,10*ROW('Sanitation Data'!D83)))),CONCATENATE("[",ROUND(OFFSET('Sanitation Data'!$D$12,0,10*ROW('Sanitation Data'!D83)),0),"]"),IF(AND(ISNUMBER(OFFSET('Sanitation Data'!$D$12,0,10*ROW('Sanitation Data'!D83))),CS89="",ISNUMBER(OFFSET('Sanitation Data'!$D$12,0,10*ROW('Sanitation Data'!D83)))),OFFSET('Sanitation Data'!$D$12,0,10*ROW('Sanitation Data'!D83)),NA())))</f>
        <v>#N/A</v>
      </c>
      <c r="AE89" s="120" t="e">
        <f ca="1">+IF(AND(ISNUMBER(OFFSET('Sanitation Data'!$D$13,0,10*ROW('Sanitation Data'!D83))),CT89="Yes"),OFFSET('Sanitation Data'!$D$13,0,10*ROW('Sanitation Data'!D83)),IF(AND(ISNUMBER(OFFSET('Sanitation Data'!$D$13,0,10*ROW('Sanitation Data'!D83))),CT89="No",ISNUMBER(OFFSET('Sanitation Data'!$D$13,0,10*ROW('Sanitation Data'!D83)))),CONCATENATE("[",ROUND(OFFSET('Sanitation Data'!$D$13,0,10*ROW('Sanitation Data'!D83)),0),"]"),IF(AND(ISNUMBER(OFFSET('Sanitation Data'!$D$13,0,10*ROW('Sanitation Data'!D83))),CT89="",ISNUMBER(OFFSET('Sanitation Data'!$D$13,0,10*ROW('Sanitation Data'!D83)))),OFFSET('Sanitation Data'!$D$13,0,10*ROW('Sanitation Data'!D83)),NA())))</f>
        <v>#N/A</v>
      </c>
      <c r="AF89" s="120" t="e">
        <f ca="1">+IF(AND(ISNUMBER(OFFSET('Sanitation Data'!$E$5,0,10*ROW('Sanitation Data'!E83))),CU89="Yes"),100-OFFSET('Sanitation Data'!$E$5,0,10*ROW('Sanitation Data'!E83)),IF(AND(ISNUMBER(OFFSET('Sanitation Data'!$E$5,0,10*ROW('Sanitation Data'!E83))),CU89="No",ISNUMBER(OFFSET('Sanitation Data'!$E$5,0,10*ROW('Sanitation Data'!E83)))),CONCATENATE("[",ROUND(100-OFFSET('Sanitation Data'!$E$5,0,10*ROW('Sanitation Data'!E83)),0),"]"),IF(AND(ISNUMBER(OFFSET('Sanitation Data'!$E$5,0,10*ROW('Sanitation Data'!E83))),CU89="",ISNUMBER(OFFSET('Sanitation Data'!$E$5,0,10*ROW('Sanitation Data'!E83)))),100-OFFSET('Sanitation Data'!$E$5,0,10*ROW('Sanitation Data'!E83)),NA())))</f>
        <v>#N/A</v>
      </c>
      <c r="AG89" s="120" t="e">
        <f ca="1">+IF(AND(ISNUMBER(OFFSET('Sanitation Data'!$E$7,0,10*ROW('Sanitation Data'!E83))),CV89="Yes"),OFFSET('Sanitation Data'!$E$7,0,10*ROW('Sanitation Data'!E83)),IF(AND(ISNUMBER(OFFSET('Sanitation Data'!$E$7,0,10*ROW('Sanitation Data'!E83))),CV89="No",ISNUMBER(OFFSET('Sanitation Data'!$E$7,0,10*ROW('Sanitation Data'!E83)))),CONCATENATE("[",ROUND(OFFSET('Sanitation Data'!$E$7,0,10*ROW('Sanitation Data'!E83)),0),"]"),IF(AND(ISNUMBER(OFFSET('Sanitation Data'!$E$7,0,10*ROW('Sanitation Data'!E83))),CV89="",ISNUMBER(OFFSET('Sanitation Data'!$E$7,0,10*ROW('Sanitation Data'!E83)))),OFFSET('Sanitation Data'!$E$7,0,10*ROW('Sanitation Data'!E83)),NA())))</f>
        <v>#N/A</v>
      </c>
      <c r="AH89" s="120" t="e">
        <f ca="1">+IF(AND(ISNUMBER(OFFSET('Sanitation Data'!$E$11,0,10*ROW('Sanitation Data'!E83))),CW89="Yes"),OFFSET('Sanitation Data'!$E$11,0,10*ROW('Sanitation Data'!E83)),IF(AND(ISNUMBER(OFFSET('Sanitation Data'!$E$11,0,10*ROW('Sanitation Data'!E83))),CW89="No",ISNUMBER(OFFSET('Sanitation Data'!$E$11,0,10*ROW('Sanitation Data'!E83)))),CONCATENATE("[",ROUND(OFFSET('Sanitation Data'!$E$11,0,10*ROW('Sanitation Data'!E83)),0),"]"),IF(AND(ISNUMBER(OFFSET('Sanitation Data'!$E$11,0,10*ROW('Sanitation Data'!E83))),CW89="",ISNUMBER(OFFSET('Sanitation Data'!$E$11,0,10*ROW('Sanitation Data'!E83)))),OFFSET('Sanitation Data'!$E$11,0,10*ROW('Sanitation Data'!E83)),NA())))</f>
        <v>#N/A</v>
      </c>
      <c r="AI89" s="120" t="e">
        <f ca="1">+IF(AND(ISNUMBER(OFFSET('Sanitation Data'!$E$12,0,10*ROW('Sanitation Data'!E83))),CX89="Yes"),OFFSET('Sanitation Data'!$E$12,0,10*ROW('Sanitation Data'!E83)),IF(AND(ISNUMBER(OFFSET('Sanitation Data'!$E$12,0,10*ROW('Sanitation Data'!E83))),CX89="No",ISNUMBER(OFFSET('Sanitation Data'!$E$12,0,10*ROW('Sanitation Data'!E83)))),CONCATENATE("[",ROUND(OFFSET('Sanitation Data'!$E$12,0,10*ROW('Sanitation Data'!E83)),0),"]"),IF(AND(ISNUMBER(OFFSET('Sanitation Data'!$E$12,0,10*ROW('Sanitation Data'!E83))),CX89="",ISNUMBER(OFFSET('Sanitation Data'!$E$12,0,10*ROW('Sanitation Data'!E83)))),OFFSET('Sanitation Data'!$E$12,0,10*ROW('Sanitation Data'!E83)),NA())))</f>
        <v>#N/A</v>
      </c>
      <c r="AJ89" s="120" t="e">
        <f ca="1">+IF(AND(ISNUMBER(OFFSET('Sanitation Data'!$E$13,0,10*ROW('Sanitation Data'!E83))),CY89="Yes"),OFFSET('Sanitation Data'!$E$13,0,10*ROW('Sanitation Data'!E83)),IF(AND(ISNUMBER(OFFSET('Sanitation Data'!$E$13,0,10*ROW('Sanitation Data'!E83))),CY89="No",ISNUMBER(OFFSET('Sanitation Data'!$E$13,0,10*ROW('Sanitation Data'!E83)))),CONCATENATE("[",ROUND(OFFSET('Sanitation Data'!$E$13,0,10*ROW('Sanitation Data'!E83)),0),"]"),IF(AND(ISNUMBER(OFFSET('Sanitation Data'!$E$13,0,10*ROW('Sanitation Data'!E83))),CY89="",ISNUMBER(OFFSET('Sanitation Data'!$E$13,0,10*ROW('Sanitation Data'!E83)))),OFFSET('Sanitation Data'!$E$13,0,10*ROW('Sanitation Data'!E83)),NA())))</f>
        <v>#N/A</v>
      </c>
      <c r="AK89" s="120" t="e">
        <f ca="1">+IF(AND(ISNUMBER(OFFSET('Sanitation Data'!$F$5,0,10*ROW('Sanitation Data'!F83))),CZ89="Yes"),100-OFFSET('Sanitation Data'!$F$5,0,10*ROW('Sanitation Data'!F83)),IF(AND(ISNUMBER(OFFSET('Sanitation Data'!$F$5,0,10*ROW('Sanitation Data'!F83))),CZ89="No",ISNUMBER(OFFSET('Sanitation Data'!$F$5,0,10*ROW('Sanitation Data'!F83)))),CONCATENATE("[",ROUND(100-OFFSET('Sanitation Data'!$F$5,0,10*ROW('Sanitation Data'!F83)),0),"]"),IF(AND(ISNUMBER(OFFSET('Sanitation Data'!$F$5,0,10*ROW('Sanitation Data'!F83))),CZ89="",ISNUMBER(OFFSET('Sanitation Data'!$F$5,0,10*ROW('Sanitation Data'!F83)))),100-OFFSET('Sanitation Data'!$F$5,0,10*ROW('Sanitation Data'!F83)),NA())))</f>
        <v>#N/A</v>
      </c>
      <c r="AL89" s="120" t="e">
        <f ca="1">+IF(AND(ISNUMBER(OFFSET('Sanitation Data'!$F$7,0,10*ROW('Sanitation Data'!F83))),DA89="Yes"),OFFSET('Sanitation Data'!$F$7,0,10*ROW('Sanitation Data'!F83)),IF(AND(ISNUMBER(OFFSET('Sanitation Data'!$F$7,0,10*ROW('Sanitation Data'!F83))),DA89="No",ISNUMBER(OFFSET('Sanitation Data'!$F$7,0,10*ROW('Sanitation Data'!F83)))),CONCATENATE("[",ROUND(OFFSET('Sanitation Data'!$F$7,0,10*ROW('Sanitation Data'!F83)),0),"]"),IF(AND(ISNUMBER(OFFSET('Sanitation Data'!$F$7,0,10*ROW('Sanitation Data'!F83))),DA89="",ISNUMBER(OFFSET('Sanitation Data'!$F$7,0,10*ROW('Sanitation Data'!F83)))),OFFSET('Sanitation Data'!$F$7,0,10*ROW('Sanitation Data'!F83)),NA())))</f>
        <v>#N/A</v>
      </c>
      <c r="AM89" s="120" t="e">
        <f ca="1">+IF(AND(ISNUMBER(OFFSET('Sanitation Data'!$F$11,0,10*ROW('Sanitation Data'!F83))),DB89="Yes"),OFFSET('Sanitation Data'!$F$11,0,10*ROW('Sanitation Data'!F83)),IF(AND(ISNUMBER(OFFSET('Sanitation Data'!$F$11,0,10*ROW('Sanitation Data'!F83))),DB89="No",ISNUMBER(OFFSET('Sanitation Data'!$F$11,0,10*ROW('Sanitation Data'!F83)))),CONCATENATE("[",ROUND(OFFSET('Sanitation Data'!$F$11,0,10*ROW('Sanitation Data'!F83)),0),"]"),IF(AND(ISNUMBER(OFFSET('Sanitation Data'!$F$11,0,10*ROW('Sanitation Data'!F83))),DB89="",ISNUMBER(OFFSET('Sanitation Data'!$F$11,0,10*ROW('Sanitation Data'!F83)))),OFFSET('Sanitation Data'!$F$11,0,10*ROW('Sanitation Data'!F83)),NA())))</f>
        <v>#N/A</v>
      </c>
      <c r="AN89" s="120" t="e">
        <f ca="1">+IF(AND(ISNUMBER(OFFSET('Sanitation Data'!$F$12,0,10*ROW('Sanitation Data'!F83))),DC89="Yes"),OFFSET('Sanitation Data'!$F$12,0,10*ROW('Sanitation Data'!F83)),IF(AND(ISNUMBER(OFFSET('Sanitation Data'!$F$12,0,10*ROW('Sanitation Data'!F83))),DC89="No",ISNUMBER(OFFSET('Sanitation Data'!$F$12,0,10*ROW('Sanitation Data'!F83)))),CONCATENATE("[",ROUND(OFFSET('Sanitation Data'!$F$12,0,10*ROW('Sanitation Data'!F83)),0),"]"),IF(AND(ISNUMBER(OFFSET('Sanitation Data'!$F$12,0,10*ROW('Sanitation Data'!F83))),DC89="",ISNUMBER(OFFSET('Sanitation Data'!$F$12,0,10*ROW('Sanitation Data'!F83)))),OFFSET('Sanitation Data'!$F$12,0,10*ROW('Sanitation Data'!F83)),NA())))</f>
        <v>#N/A</v>
      </c>
      <c r="AO89" s="120" t="e">
        <f ca="1">+IF(AND(ISNUMBER(OFFSET('Sanitation Data'!$F$13,0,10*ROW('Sanitation Data'!F83))),DD89="Yes"),OFFSET('Sanitation Data'!$F$13,0,10*ROW('Sanitation Data'!F83)),IF(AND(ISNUMBER(OFFSET('Sanitation Data'!$F$13,0,10*ROW('Sanitation Data'!F83))),DD89="No",ISNUMBER(OFFSET('Sanitation Data'!$F$13,0,10*ROW('Sanitation Data'!F83)))),CONCATENATE("[",ROUND(OFFSET('Sanitation Data'!$F$13,0,10*ROW('Sanitation Data'!F83)),0),"]"),IF(AND(ISNUMBER(OFFSET('Sanitation Data'!$F$13,0,10*ROW('Sanitation Data'!F83))),DD89="",ISNUMBER(OFFSET('Sanitation Data'!$F$13,0,10*ROW('Sanitation Data'!F83)))),OFFSET('Sanitation Data'!$F$13,0,10*ROW('Sanitation Data'!F83)),NA())))</f>
        <v>#N/A</v>
      </c>
      <c r="AP89" s="120" t="e">
        <f ca="1">+IF(AND(ISNUMBER(OFFSET('Sanitation Data'!$G$5,0,10*ROW('Sanitation Data'!G83))),DE89="Yes"),100-OFFSET('Sanitation Data'!$G$5,0,10*ROW('Sanitation Data'!G83)),IF(AND(ISNUMBER(OFFSET('Sanitation Data'!$G$5,0,10*ROW('Sanitation Data'!G83))),DE89="No",ISNUMBER(OFFSET('Sanitation Data'!$G$5,0,10*ROW('Sanitation Data'!G83)))),CONCATENATE("[",ROUND(100-OFFSET('Sanitation Data'!$G$5,0,10*ROW('Sanitation Data'!G83)),0),"]"),IF(AND(ISNUMBER(OFFSET('Sanitation Data'!$G$5,0,10*ROW('Sanitation Data'!G83))),DE89="",ISNUMBER(OFFSET('Sanitation Data'!$G$5,0,10*ROW('Sanitation Data'!G83)))),100-OFFSET('Sanitation Data'!$G$5,0,10*ROW('Sanitation Data'!G83)),NA())))</f>
        <v>#N/A</v>
      </c>
      <c r="AQ89" s="120" t="e">
        <f ca="1">+IF(AND(ISNUMBER(OFFSET('Sanitation Data'!$G$7,0,10*ROW('Sanitation Data'!G83))),DF89="Yes"),OFFSET('Sanitation Data'!$G$7,0,10*ROW('Sanitation Data'!G83)),IF(AND(ISNUMBER(OFFSET('Sanitation Data'!$G$7,0,10*ROW('Sanitation Data'!G83))),DF89="No",ISNUMBER(OFFSET('Sanitation Data'!$G$7,0,10*ROW('Sanitation Data'!G83)))),CONCATENATE("[",ROUND(OFFSET('Sanitation Data'!$G$7,0,10*ROW('Sanitation Data'!G83)),0),"]"),IF(AND(ISNUMBER(OFFSET('Sanitation Data'!$G$7,0,10*ROW('Sanitation Data'!G83))),DF89="",ISNUMBER(OFFSET('Sanitation Data'!$G$7,0,10*ROW('Sanitation Data'!G83)))),OFFSET('Sanitation Data'!$G$7,0,10*ROW('Sanitation Data'!G83)),NA())))</f>
        <v>#N/A</v>
      </c>
      <c r="AR89" s="120" t="e">
        <f ca="1">+IF(AND(ISNUMBER(OFFSET('Sanitation Data'!$G$11,0,10*ROW('Sanitation Data'!G83))),DG89="Yes"),OFFSET('Sanitation Data'!$G$11,0,10*ROW('Sanitation Data'!G83)),IF(AND(ISNUMBER(OFFSET('Sanitation Data'!$G$11,0,10*ROW('Sanitation Data'!G83))),DG89="No",ISNUMBER(OFFSET('Sanitation Data'!$G$11,0,10*ROW('Sanitation Data'!G83)))),CONCATENATE("[",ROUND(OFFSET('Sanitation Data'!$G$11,0,10*ROW('Sanitation Data'!G83)),0),"]"),IF(AND(ISNUMBER(OFFSET('Sanitation Data'!$G$11,0,10*ROW('Sanitation Data'!G83))),DG89="",ISNUMBER(OFFSET('Sanitation Data'!$G$11,0,10*ROW('Sanitation Data'!G83)))),OFFSET('Sanitation Data'!$G$11,0,10*ROW('Sanitation Data'!G83)),NA())))</f>
        <v>#N/A</v>
      </c>
      <c r="AS89" s="120" t="e">
        <f ca="1">+IF(AND(ISNUMBER(OFFSET('Sanitation Data'!$G$12,0,10*ROW('Sanitation Data'!G83))),DH89="Yes"),OFFSET('Sanitation Data'!$G$12,0,10*ROW('Sanitation Data'!G83)),IF(AND(ISNUMBER(OFFSET('Sanitation Data'!$G$12,0,10*ROW('Sanitation Data'!G83))),DH89="No",ISNUMBER(OFFSET('Sanitation Data'!$G$12,0,10*ROW('Sanitation Data'!G83)))),CONCATENATE("[",ROUND(OFFSET('Sanitation Data'!$G$12,0,10*ROW('Sanitation Data'!G83)),0),"]"),IF(AND(ISNUMBER(OFFSET('Sanitation Data'!$G$12,0,10*ROW('Sanitation Data'!G83))),DH89="",ISNUMBER(OFFSET('Sanitation Data'!$G$12,0,10*ROW('Sanitation Data'!G83)))),OFFSET('Sanitation Data'!$G$12,0,10*ROW('Sanitation Data'!G83)),NA())))</f>
        <v>#N/A</v>
      </c>
      <c r="AT89" s="120" t="e">
        <f ca="1">+IF(AND(ISNUMBER(OFFSET('Sanitation Data'!$G$13,0,10*ROW('Sanitation Data'!G83))),DI89="Yes"),OFFSET('Sanitation Data'!$G$13,0,10*ROW('Sanitation Data'!G83)),IF(AND(ISNUMBER(OFFSET('Sanitation Data'!$G$13,0,10*ROW('Sanitation Data'!G83))),DI89="No",ISNUMBER(OFFSET('Sanitation Data'!$G$13,0,10*ROW('Sanitation Data'!G83)))),CONCATENATE("[",ROUND(OFFSET('Sanitation Data'!$G$13,0,10*ROW('Sanitation Data'!G83)),0),"]"),IF(AND(ISNUMBER(OFFSET('Sanitation Data'!$G$13,0,10*ROW('Sanitation Data'!G83))),DI89="",ISNUMBER(OFFSET('Sanitation Data'!$G$13,0,10*ROW('Sanitation Data'!G83)))),OFFSET('Sanitation Data'!$G$13,0,10*ROW('Sanitation Data'!G83)),NA())))</f>
        <v>#N/A</v>
      </c>
      <c r="AU89" s="120" t="e">
        <f ca="1">+IF(AND(ISNUMBER(OFFSET('Sanitation Data'!$H$5,0,10*ROW('Sanitation Data'!H83))),DJ89="Yes"),100-OFFSET('Sanitation Data'!$H$5,0,10*ROW('Sanitation Data'!H83)),IF(AND(ISNUMBER(OFFSET('Sanitation Data'!$H$5,0,10*ROW('Sanitation Data'!H83))),DJ89="No",ISNUMBER(OFFSET('Sanitation Data'!$H$5,0,10*ROW('Sanitation Data'!H83)))),CONCATENATE("[",ROUND(100-OFFSET('Sanitation Data'!$H$5,0,10*ROW('Sanitation Data'!H83)),0),"]"),IF(AND(ISNUMBER(OFFSET('Sanitation Data'!$H$5,0,10*ROW('Sanitation Data'!H83))),DJ89="",ISNUMBER(OFFSET('Sanitation Data'!$H$5,0,10*ROW('Sanitation Data'!H83)))),100-OFFSET('Sanitation Data'!$H$5,0,10*ROW('Sanitation Data'!H83)),NA())))</f>
        <v>#N/A</v>
      </c>
      <c r="AV89" s="120" t="e">
        <f ca="1">+IF(AND(ISNUMBER(OFFSET('Sanitation Data'!$H$7,0,10*ROW('Sanitation Data'!H83))),DK89="Yes"),OFFSET('Sanitation Data'!$H$7,0,10*ROW('Sanitation Data'!H83)),IF(AND(ISNUMBER(OFFSET('Sanitation Data'!$H$7,0,10*ROW('Sanitation Data'!H83))),DK89="No",ISNUMBER(OFFSET('Sanitation Data'!$H$7,0,10*ROW('Sanitation Data'!H83)))),CONCATENATE("[",ROUND(OFFSET('Sanitation Data'!$H$7,0,10*ROW('Sanitation Data'!H83)),0),"]"),IF(AND(ISNUMBER(OFFSET('Sanitation Data'!$H$7,0,10*ROW('Sanitation Data'!H83))),DK89="",ISNUMBER(OFFSET('Sanitation Data'!$H$7,0,10*ROW('Sanitation Data'!H83)))),OFFSET('Sanitation Data'!$H$7,0,10*ROW('Sanitation Data'!H83)),NA())))</f>
        <v>#N/A</v>
      </c>
      <c r="AW89" s="120" t="e">
        <f ca="1">+IF(AND(ISNUMBER(OFFSET('Sanitation Data'!$H$11,0,10*ROW('Sanitation Data'!H83))),DL89="Yes"),OFFSET('Sanitation Data'!$H$11,0,10*ROW('Sanitation Data'!H83)),IF(AND(ISNUMBER(OFFSET('Sanitation Data'!$H$11,0,10*ROW('Sanitation Data'!H83))),DL89="No",ISNUMBER(OFFSET('Sanitation Data'!$H$11,0,10*ROW('Sanitation Data'!H83)))),CONCATENATE("[",ROUND(OFFSET('Sanitation Data'!$H$11,0,10*ROW('Sanitation Data'!H83)),0),"]"),IF(AND(ISNUMBER(OFFSET('Sanitation Data'!$H$11,0,10*ROW('Sanitation Data'!H83))),DL89="",ISNUMBER(OFFSET('Sanitation Data'!$H$11,0,10*ROW('Sanitation Data'!H83)))),OFFSET('Sanitation Data'!$H$11,0,10*ROW('Sanitation Data'!H83)),NA())))</f>
        <v>#N/A</v>
      </c>
      <c r="AX89" s="120" t="e">
        <f ca="1">+IF(AND(ISNUMBER(OFFSET('Sanitation Data'!$H$12,0,10*ROW('Sanitation Data'!H83))),DM89="Yes"),OFFSET('Sanitation Data'!$H$12,0,10*ROW('Sanitation Data'!H83)),IF(AND(ISNUMBER(OFFSET('Sanitation Data'!$H$12,0,10*ROW('Sanitation Data'!H83))),DM89="No",ISNUMBER(OFFSET('Sanitation Data'!$H$12,0,10*ROW('Sanitation Data'!H83)))),CONCATENATE("[",ROUND(OFFSET('Sanitation Data'!$H$12,0,10*ROW('Sanitation Data'!H83)),0),"]"),IF(AND(ISNUMBER(OFFSET('Sanitation Data'!$H$12,0,10*ROW('Sanitation Data'!H83))),DM89="",ISNUMBER(OFFSET('Sanitation Data'!$H$12,0,10*ROW('Sanitation Data'!H83)))),OFFSET('Sanitation Data'!$H$12,0,10*ROW('Sanitation Data'!H83)),NA())))</f>
        <v>#N/A</v>
      </c>
      <c r="AY89" s="120" t="e">
        <f ca="1">+IF(AND(ISNUMBER(OFFSET('Sanitation Data'!$H$13,0,10*ROW('Sanitation Data'!H83))),DN89="Yes"),OFFSET('Sanitation Data'!$H$13,0,10*ROW('Sanitation Data'!H83)),IF(AND(ISNUMBER(OFFSET('Sanitation Data'!$H$13,0,10*ROW('Sanitation Data'!H83))),DN89="No",ISNUMBER(OFFSET('Sanitation Data'!$H$13,0,10*ROW('Sanitation Data'!H83)))),CONCATENATE("[",ROUND(OFFSET('Sanitation Data'!$H$13,0,10*ROW('Sanitation Data'!H83)),0),"]"),IF(AND(ISNUMBER(OFFSET('Sanitation Data'!$H$13,0,10*ROW('Sanitation Data'!H83))),DN89="",ISNUMBER(OFFSET('Sanitation Data'!$H$13,0,10*ROW('Sanitation Data'!H83)))),OFFSET('Sanitation Data'!$H$13,0,10*ROW('Sanitation Data'!H83)),NA())))</f>
        <v>#N/A</v>
      </c>
      <c r="AZ89" s="121" t="e">
        <f ca="1">+IF(AND(ISNUMBER(OFFSET('Hygiene Data'!$C$6,0,10*ROW('Hygiene Data'!C83))),DO89="Yes"),OFFSET('Hygiene Data'!$C$6,0,10*ROW('Hygiene Data'!C83)),IF(AND(ISNUMBER(OFFSET('Hygiene Data'!$C$6,0,10*ROW('Hygiene Data'!C83))),DO89="No",ISNUMBER(OFFSET('Hygiene Data'!$C$6,0,10*ROW('Hygiene Data'!C83)))),CONCATENATE("[",ROUND(OFFSET('Hygiene Data'!$C$6,0,10*ROW('Hygiene Data'!C83)),0),"]"),IF(AND(ISNUMBER(OFFSET('Hygiene Data'!$C$6,0,10*ROW('Hygiene Data'!C83))),DO89="",ISNUMBER(OFFSET('Hygiene Data'!$C$6,0,10*ROW('Hygiene Data'!C83)))),OFFSET('Hygiene Data'!$C$6,0,10*ROW('Hygiene Data'!C83)),NA())))</f>
        <v>#N/A</v>
      </c>
      <c r="BA89" s="121" t="e">
        <f ca="1">+IF(AND(ISNUMBER(OFFSET('Hygiene Data'!$C$8,0,10*ROW('Hygiene Data'!C83))),DP89="Yes"),OFFSET('Hygiene Data'!$C$8,0,10*ROW('Hygiene Data'!C83)),IF(AND(ISNUMBER(OFFSET('Hygiene Data'!$C$8,0,10*ROW('Hygiene Data'!C83))),DP89="No",ISNUMBER(OFFSET('Hygiene Data'!$C$8,0,10*ROW('Hygiene Data'!C83)))),CONCATENATE("[",ROUND(OFFSET('Hygiene Data'!$C$8,0,10*ROW('Hygiene Data'!C83)),0),"]"),IF(AND(ISNUMBER(OFFSET('Hygiene Data'!$C$8,0,10*ROW('Hygiene Data'!C83))),DP89="",ISNUMBER(OFFSET('Hygiene Data'!$C$8,0,10*ROW('Hygiene Data'!C83)))),OFFSET('Hygiene Data'!$C$8,0,10*ROW('Hygiene Data'!C83)),NA())))</f>
        <v>#N/A</v>
      </c>
      <c r="BB89" s="121" t="e">
        <f ca="1">+IF(AND(ISNUMBER(OFFSET('Hygiene Data'!$C$10,0,10*ROW('Hygiene Data'!C83))),DQ89="Yes"),OFFSET('Hygiene Data'!$C$10,0,10*ROW('Hygiene Data'!C83)),IF(AND(ISNUMBER(OFFSET('Hygiene Data'!$C$10,0,10*ROW('Hygiene Data'!C83))),DQ89="No",ISNUMBER(OFFSET('Hygiene Data'!$C$10,0,10*ROW('Hygiene Data'!C83)))),CONCATENATE("[",ROUND(OFFSET('Hygiene Data'!$C$10,0,10*ROW('Hygiene Data'!C83)),0),"]"),IF(AND(ISNUMBER(OFFSET('Hygiene Data'!$C$10,0,10*ROW('Hygiene Data'!C83))),DQ89="",ISNUMBER(OFFSET('Hygiene Data'!$C$10,0,10*ROW('Hygiene Data'!C83)))),OFFSET('Hygiene Data'!$C$10,0,10*ROW('Hygiene Data'!C83)),NA())))</f>
        <v>#N/A</v>
      </c>
      <c r="BC89" s="121" t="e">
        <f ca="1">+IF(AND(ISNUMBER(OFFSET('Hygiene Data'!$D$6,0,10*ROW('Hygiene Data'!D83))),DR89="Yes"),OFFSET('Hygiene Data'!$D$6,0,10*ROW('Hygiene Data'!D83)),IF(AND(ISNUMBER(OFFSET('Hygiene Data'!$D$6,0,10*ROW('Hygiene Data'!D83))),DR89="No",ISNUMBER(OFFSET('Hygiene Data'!$D$6,0,10*ROW('Hygiene Data'!D83)))),CONCATENATE("[",ROUND(OFFSET('Hygiene Data'!$D$6,0,10*ROW('Hygiene Data'!D83)),0),"]"),IF(AND(ISNUMBER(OFFSET('Hygiene Data'!$D$6,0,10*ROW('Hygiene Data'!D83))),DR89="",ISNUMBER(OFFSET('Hygiene Data'!$D$6,0,10*ROW('Hygiene Data'!D83)))),OFFSET('Hygiene Data'!$D$6,0,10*ROW('Hygiene Data'!D83)),NA())))</f>
        <v>#N/A</v>
      </c>
      <c r="BD89" s="121" t="e">
        <f ca="1">+IF(AND(ISNUMBER(OFFSET('Hygiene Data'!$D$8,0,10*ROW('Hygiene Data'!D83))),DS89="Yes"),OFFSET('Hygiene Data'!$D$8,0,10*ROW('Hygiene Data'!D83)),IF(AND(ISNUMBER(OFFSET('Hygiene Data'!$D$8,0,10*ROW('Hygiene Data'!D83))),DS89="No",ISNUMBER(OFFSET('Hygiene Data'!$D$8,0,10*ROW('Hygiene Data'!D83)))),CONCATENATE("[",ROUND(OFFSET('Hygiene Data'!$D$8,0,10*ROW('Hygiene Data'!D83)),0),"]"),IF(AND(ISNUMBER(OFFSET('Hygiene Data'!$D$8,0,10*ROW('Hygiene Data'!D83))),DS89="",ISNUMBER(OFFSET('Hygiene Data'!$D$8,0,10*ROW('Hygiene Data'!D83)))),OFFSET('Hygiene Data'!$D$8,0,10*ROW('Hygiene Data'!D83)),NA())))</f>
        <v>#N/A</v>
      </c>
      <c r="BE89" s="121" t="e">
        <f ca="1">+IF(AND(ISNUMBER(OFFSET('Hygiene Data'!$D$10,0,10*ROW('Hygiene Data'!D83))),DT89="Yes"),OFFSET('Hygiene Data'!$D$10,0,10*ROW('Hygiene Data'!D83)),IF(AND(ISNUMBER(OFFSET('Hygiene Data'!$D$10,0,10*ROW('Hygiene Data'!D83))),DT89="No",ISNUMBER(OFFSET('Hygiene Data'!$D$10,0,10*ROW('Hygiene Data'!D83)))),CONCATENATE("[",ROUND(OFFSET('Hygiene Data'!$D$10,0,10*ROW('Hygiene Data'!D83)),0),"]"),IF(AND(ISNUMBER(OFFSET('Hygiene Data'!$D$10,0,10*ROW('Hygiene Data'!D83))),DT89="",ISNUMBER(OFFSET('Hygiene Data'!$D$10,0,10*ROW('Hygiene Data'!D83)))),OFFSET('Hygiene Data'!$D$10,0,10*ROW('Hygiene Data'!D83)),NA())))</f>
        <v>#N/A</v>
      </c>
      <c r="BF89" s="121" t="e">
        <f ca="1">+IF(AND(ISNUMBER(OFFSET('Hygiene Data'!$E$6,0,10*ROW('Hygiene Data'!E83))),DU89="Yes"),OFFSET('Hygiene Data'!$E$6,0,10*ROW('Hygiene Data'!E83)),IF(AND(ISNUMBER(OFFSET('Hygiene Data'!$E$6,0,10*ROW('Hygiene Data'!E83))),DU89="No",ISNUMBER(OFFSET('Hygiene Data'!$E$6,0,10*ROW('Hygiene Data'!E83)))),CONCATENATE("[",ROUND(OFFSET('Hygiene Data'!$E$6,0,10*ROW('Hygiene Data'!E83)),0),"]"),IF(AND(ISNUMBER(OFFSET('Hygiene Data'!$E$6,0,10*ROW('Hygiene Data'!E83))),DU89="",ISNUMBER(OFFSET('Hygiene Data'!$E$6,0,10*ROW('Hygiene Data'!E83)))),OFFSET('Hygiene Data'!$E$6,0,10*ROW('Hygiene Data'!E83)),NA())))</f>
        <v>#N/A</v>
      </c>
      <c r="BG89" s="121" t="e">
        <f ca="1">+IF(AND(ISNUMBER(OFFSET('Hygiene Data'!$E$8,0,10*ROW('Hygiene Data'!E83))),DV89="Yes"),OFFSET('Hygiene Data'!$E$8,0,10*ROW('Hygiene Data'!E83)),IF(AND(ISNUMBER(OFFSET('Hygiene Data'!$E$8,0,10*ROW('Hygiene Data'!E83))),DV89="No",ISNUMBER(OFFSET('Hygiene Data'!$E$8,0,10*ROW('Hygiene Data'!E83)))),CONCATENATE("[",ROUND(OFFSET('Hygiene Data'!$E$8,0,10*ROW('Hygiene Data'!E83)),0),"]"),IF(AND(ISNUMBER(OFFSET('Hygiene Data'!$E$8,0,10*ROW('Hygiene Data'!E83))),DV89="",ISNUMBER(OFFSET('Hygiene Data'!$E$8,0,10*ROW('Hygiene Data'!E83)))),OFFSET('Hygiene Data'!$E$8,0,10*ROW('Hygiene Data'!E83)),NA())))</f>
        <v>#N/A</v>
      </c>
      <c r="BH89" s="121" t="e">
        <f ca="1">+IF(AND(ISNUMBER(OFFSET('Hygiene Data'!$E$10,0,10*ROW('Hygiene Data'!E83))),DW89="Yes"),OFFSET('Hygiene Data'!$E$10,0,10*ROW('Hygiene Data'!E83)),IF(AND(ISNUMBER(OFFSET('Hygiene Data'!$E$10,0,10*ROW('Hygiene Data'!E83))),DW89="No",ISNUMBER(OFFSET('Hygiene Data'!$E$10,0,10*ROW('Hygiene Data'!E83)))),CONCATENATE("[",ROUND(OFFSET('Hygiene Data'!$E$10,0,10*ROW('Hygiene Data'!E83)),0),"]"),IF(AND(ISNUMBER(OFFSET('Hygiene Data'!$E$10,0,10*ROW('Hygiene Data'!E83))),DW89="",ISNUMBER(OFFSET('Hygiene Data'!$E$10,0,10*ROW('Hygiene Data'!E83)))),OFFSET('Hygiene Data'!$E$10,0,10*ROW('Hygiene Data'!E83)),NA())))</f>
        <v>#N/A</v>
      </c>
      <c r="BI89" s="121" t="e">
        <f ca="1">+IF(AND(ISNUMBER(OFFSET('Hygiene Data'!$F$6,0,10*ROW('Hygiene Data'!F83))),DX89="Yes"),OFFSET('Hygiene Data'!$F$6,0,10*ROW('Hygiene Data'!F83)),IF(AND(ISNUMBER(OFFSET('Hygiene Data'!$F$6,0,10*ROW('Hygiene Data'!F83))),DX89="No",ISNUMBER(OFFSET('Hygiene Data'!$F$6,0,10*ROW('Hygiene Data'!F83)))),CONCATENATE("[",ROUND(OFFSET('Hygiene Data'!$F$6,0,10*ROW('Hygiene Data'!F83)),0),"]"),IF(AND(ISNUMBER(OFFSET('Hygiene Data'!$F$6,0,10*ROW('Hygiene Data'!F83))),DX89="",ISNUMBER(OFFSET('Hygiene Data'!$F$6,0,10*ROW('Hygiene Data'!F83)))),OFFSET('Hygiene Data'!$F$6,0,10*ROW('Hygiene Data'!F83)),NA())))</f>
        <v>#N/A</v>
      </c>
      <c r="BJ89" s="121" t="e">
        <f ca="1">+IF(AND(ISNUMBER(OFFSET('Hygiene Data'!$F$8,0,10*ROW('Hygiene Data'!F83))),DY89="Yes"),OFFSET('Hygiene Data'!$F$8,0,10*ROW('Hygiene Data'!F83)),IF(AND(ISNUMBER(OFFSET('Hygiene Data'!$F$8,0,10*ROW('Hygiene Data'!F83))),DY89="No",ISNUMBER(OFFSET('Hygiene Data'!$F$8,0,10*ROW('Hygiene Data'!F83)))),CONCATENATE("[",ROUND(OFFSET('Hygiene Data'!$F$8,0,10*ROW('Hygiene Data'!F83)),0),"]"),IF(AND(ISNUMBER(OFFSET('Hygiene Data'!$F$8,0,10*ROW('Hygiene Data'!F83))),DY89="",ISNUMBER(OFFSET('Hygiene Data'!$F$8,0,10*ROW('Hygiene Data'!F83)))),OFFSET('Hygiene Data'!$F$8,0,10*ROW('Hygiene Data'!F83)),NA())))</f>
        <v>#N/A</v>
      </c>
      <c r="BK89" s="121" t="e">
        <f ca="1">+IF(AND(ISNUMBER(OFFSET('Hygiene Data'!$F$10,0,10*ROW('Hygiene Data'!F83))),DZ89="Yes"),OFFSET('Hygiene Data'!$F$10,0,10*ROW('Hygiene Data'!F83)),IF(AND(ISNUMBER(OFFSET('Hygiene Data'!$F$10,0,10*ROW('Hygiene Data'!F83))),DZ89="No",ISNUMBER(OFFSET('Hygiene Data'!$F$10,0,10*ROW('Hygiene Data'!F83)))),CONCATENATE("[",ROUND(OFFSET('Hygiene Data'!$F$10,0,10*ROW('Hygiene Data'!F83)),0),"]"),IF(AND(ISNUMBER(OFFSET('Hygiene Data'!$F$10,0,10*ROW('Hygiene Data'!F83))),DZ89="",ISNUMBER(OFFSET('Hygiene Data'!$F$10,0,10*ROW('Hygiene Data'!F83)))),OFFSET('Hygiene Data'!$F$10,0,10*ROW('Hygiene Data'!F83)),NA())))</f>
        <v>#N/A</v>
      </c>
      <c r="BL89" s="121" t="e">
        <f ca="1">+IF(AND(ISNUMBER(OFFSET('Hygiene Data'!$G$6,0,10*ROW('Hygiene Data'!G83))),EA89="Yes"),OFFSET('Hygiene Data'!$G$6,0,10*ROW('Hygiene Data'!G83)),IF(AND(ISNUMBER(OFFSET('Hygiene Data'!$G$6,0,10*ROW('Hygiene Data'!G83))),EA89="No",ISNUMBER(OFFSET('Hygiene Data'!$G$6,0,10*ROW('Hygiene Data'!G83)))),CONCATENATE("[",ROUND(OFFSET('Hygiene Data'!$G$6,0,10*ROW('Hygiene Data'!G83)),0),"]"),IF(AND(ISNUMBER(OFFSET('Hygiene Data'!$G$6,0,10*ROW('Hygiene Data'!G83))),EA89="",ISNUMBER(OFFSET('Hygiene Data'!$G$6,0,10*ROW('Hygiene Data'!G83)))),OFFSET('Hygiene Data'!$G$6,0,10*ROW('Hygiene Data'!G83)),NA())))</f>
        <v>#N/A</v>
      </c>
      <c r="BM89" s="121" t="e">
        <f ca="1">+IF(AND(ISNUMBER(OFFSET('Hygiene Data'!$G$8,0,10*ROW('Hygiene Data'!G83))),EB89="Yes"),OFFSET('Hygiene Data'!$G$8,0,10*ROW('Hygiene Data'!G83)),IF(AND(ISNUMBER(OFFSET('Hygiene Data'!$G$8,0,10*ROW('Hygiene Data'!G83))),EB89="No",ISNUMBER(OFFSET('Hygiene Data'!$G$8,0,10*ROW('Hygiene Data'!G83)))),CONCATENATE("[",ROUND(OFFSET('Hygiene Data'!$G$8,0,10*ROW('Hygiene Data'!G83)),0),"]"),IF(AND(ISNUMBER(OFFSET('Hygiene Data'!$G$8,0,10*ROW('Hygiene Data'!G83))),EB89="",ISNUMBER(OFFSET('Hygiene Data'!$G$8,0,10*ROW('Hygiene Data'!G83)))),OFFSET('Hygiene Data'!$G$8,0,10*ROW('Hygiene Data'!G83)),NA())))</f>
        <v>#N/A</v>
      </c>
      <c r="BN89" s="121" t="e">
        <f ca="1">+IF(AND(ISNUMBER(OFFSET('Hygiene Data'!$G$10,0,10*ROW('Hygiene Data'!G83))),EC89="Yes"),OFFSET('Hygiene Data'!$G$10,0,10*ROW('Hygiene Data'!G83)),IF(AND(ISNUMBER(OFFSET('Hygiene Data'!$G$10,0,10*ROW('Hygiene Data'!G83))),EC89="No",ISNUMBER(OFFSET('Hygiene Data'!$G$10,0,10*ROW('Hygiene Data'!G83)))),CONCATENATE("[",ROUND(OFFSET('Hygiene Data'!$G$10,0,10*ROW('Hygiene Data'!G83)),0),"]"),IF(AND(ISNUMBER(OFFSET('Hygiene Data'!$G$10,0,10*ROW('Hygiene Data'!G83))),EC89="",ISNUMBER(OFFSET('Hygiene Data'!$G$10,0,10*ROW('Hygiene Data'!G83)))),OFFSET('Hygiene Data'!$G$10,0,10*ROW('Hygiene Data'!G83)),NA())))</f>
        <v>#N/A</v>
      </c>
      <c r="BO89" s="121" t="e">
        <f ca="1">+IF(AND(ISNUMBER(OFFSET('Hygiene Data'!$H$6,0,10*ROW('Hygiene Data'!H83))),ED89="Yes"),OFFSET('Hygiene Data'!$H$6,0,10*ROW('Hygiene Data'!H83)),IF(AND(ISNUMBER(OFFSET('Hygiene Data'!$H$6,0,10*ROW('Hygiene Data'!H83))),ED89="No",ISNUMBER(OFFSET('Hygiene Data'!$H$6,0,10*ROW('Hygiene Data'!H83)))),CONCATENATE("[",ROUND(OFFSET('Hygiene Data'!$H$6,0,10*ROW('Hygiene Data'!H83)),0),"]"),IF(AND(ISNUMBER(OFFSET('Hygiene Data'!$H$6,0,10*ROW('Hygiene Data'!H83))),ED89="",ISNUMBER(OFFSET('Hygiene Data'!$H$6,0,10*ROW('Hygiene Data'!H83)))),OFFSET('Hygiene Data'!$H$6,0,10*ROW('Hygiene Data'!H83)),NA())))</f>
        <v>#N/A</v>
      </c>
      <c r="BP89" s="121" t="e">
        <f ca="1">+IF(AND(ISNUMBER(OFFSET('Hygiene Data'!$H$8,0,10*ROW('Hygiene Data'!H83))),EE89="Yes"),OFFSET('Hygiene Data'!$H$8,0,10*ROW('Hygiene Data'!H83)),IF(AND(ISNUMBER(OFFSET('Hygiene Data'!$H$8,0,10*ROW('Hygiene Data'!H83))),EE89="No",ISNUMBER(OFFSET('Hygiene Data'!$H$8,0,10*ROW('Hygiene Data'!H83)))),CONCATENATE("[",ROUND(OFFSET('Hygiene Data'!$H$8,0,10*ROW('Hygiene Data'!H83)),0),"]"),IF(AND(ISNUMBER(OFFSET('Hygiene Data'!$H$8,0,10*ROW('Hygiene Data'!H83))),EE89="",ISNUMBER(OFFSET('Hygiene Data'!$H$8,0,10*ROW('Hygiene Data'!H83)))),OFFSET('Hygiene Data'!$H$8,0,10*ROW('Hygiene Data'!H83)),NA())))</f>
        <v>#N/A</v>
      </c>
      <c r="BQ89" s="121" t="e">
        <f ca="1">+IF(AND(ISNUMBER(OFFSET('Hygiene Data'!$H$10,0,10*ROW('Hygiene Data'!H83))),EF89="Yes"),OFFSET('Hygiene Data'!$H$10,0,10*ROW('Hygiene Data'!H83)),IF(AND(ISNUMBER(OFFSET('Hygiene Data'!$H$10,0,10*ROW('Hygiene Data'!H83))),EF89="No",ISNUMBER(OFFSET('Hygiene Data'!$H$10,0,10*ROW('Hygiene Data'!H83)))),CONCATENATE("[",ROUND(OFFSET('Hygiene Data'!$H$10,0,10*ROW('Hygiene Data'!H83)),0),"]"),IF(AND(ISNUMBER(OFFSET('Hygiene Data'!$H$10,0,10*ROW('Hygiene Data'!H83))),EF89="",ISNUMBER(OFFSET('Hygiene Data'!$H$10,0,10*ROW('Hygiene Data'!H83)))),OFFSET('Hygiene Data'!$H$10,0,10*ROW('Hygiene Data'!H83)),NA())))</f>
        <v>#N/A</v>
      </c>
      <c r="BS89" s="28" t="str">
        <f ca="1">+IF(OFFSET('Water Data'!$C$28,0,10*ROW('Water Data'!C83))="","",OFFSET('Water Data'!$C$28,0,10*ROW('Water Data'!C83)))</f>
        <v/>
      </c>
      <c r="BT89" s="28" t="str">
        <f ca="1">+IF(OFFSET('Water Data'!$C$29,0,10*ROW('Water Data'!C83))="","",OFFSET('Water Data'!$C$29,0,10*ROW('Water Data'!C83)))</f>
        <v/>
      </c>
      <c r="BU89" s="28" t="str">
        <f ca="1">+IF(OFFSET('Water Data'!$C$30,0,10*ROW('Water Data'!C83))="","",OFFSET('Water Data'!$C$30,0,10*ROW('Water Data'!C83)))</f>
        <v/>
      </c>
      <c r="BV89" s="28" t="str">
        <f ca="1">+IF(OFFSET('Water Data'!$D$28,0,10*ROW('Water Data'!D83))="","",OFFSET('Water Data'!$D$28,0,10*ROW('Water Data'!D83)))</f>
        <v/>
      </c>
      <c r="BW89" s="28" t="str">
        <f ca="1">+IF(OFFSET('Water Data'!$D$29,0,10*ROW('Water Data'!D83))="","",OFFSET('Water Data'!$D$29,0,10*ROW('Water Data'!D83)))</f>
        <v/>
      </c>
      <c r="BX89" s="28" t="str">
        <f ca="1">+IF(OFFSET('Water Data'!$D$30,0,10*ROW('Water Data'!D83))="","",OFFSET('Water Data'!$D$30,0,10*ROW('Water Data'!D83)))</f>
        <v/>
      </c>
      <c r="BY89" s="28" t="str">
        <f ca="1">+IF(OFFSET('Water Data'!$E$28,0,10*ROW('Water Data'!E83))="","",OFFSET('Water Data'!$E$28,0,10*ROW('Water Data'!E83)))</f>
        <v/>
      </c>
      <c r="BZ89" s="28" t="str">
        <f ca="1">+IF(OFFSET('Water Data'!$E$29,0,10*ROW('Water Data'!E83))="","",OFFSET('Water Data'!$E$29,0,10*ROW('Water Data'!E83)))</f>
        <v/>
      </c>
      <c r="CA89" s="28" t="str">
        <f ca="1">+IF(OFFSET('Water Data'!$E$30,0,10*ROW('Water Data'!E83))="","",OFFSET('Water Data'!$E$30,0,10*ROW('Water Data'!E83)))</f>
        <v/>
      </c>
      <c r="CB89" s="28" t="str">
        <f ca="1">+IF(OFFSET('Water Data'!$F$28,0,10*ROW('Water Data'!F83))="","",OFFSET('Water Data'!$F$28,0,10*ROW('Water Data'!F83)))</f>
        <v/>
      </c>
      <c r="CC89" s="28" t="str">
        <f ca="1">+IF(OFFSET('Water Data'!$F$29,0,10*ROW('Water Data'!F83))="","",OFFSET('Water Data'!$F$29,0,10*ROW('Water Data'!F83)))</f>
        <v/>
      </c>
      <c r="CD89" s="28" t="str">
        <f ca="1">+IF(OFFSET('Water Data'!$F$30,0,10*ROW('Water Data'!F83))="","",OFFSET('Water Data'!$F$30,0,10*ROW('Water Data'!F83)))</f>
        <v/>
      </c>
      <c r="CE89" s="28" t="str">
        <f ca="1">+IF(OFFSET('Water Data'!$G$28,0,10*ROW('Water Data'!G83))="","",OFFSET('Water Data'!$G$28,0,10*ROW('Water Data'!G83)))</f>
        <v/>
      </c>
      <c r="CF89" s="28" t="str">
        <f ca="1">+IF(OFFSET('Water Data'!$G$29,0,10*ROW('Water Data'!G83))="","",OFFSET('Water Data'!$G$29,0,10*ROW('Water Data'!G83)))</f>
        <v/>
      </c>
      <c r="CG89" s="28" t="str">
        <f ca="1">+IF(OFFSET('Water Data'!$G$30,0,10*ROW('Water Data'!G83))="","",OFFSET('Water Data'!$G$30,0,10*ROW('Water Data'!G83)))</f>
        <v/>
      </c>
      <c r="CH89" s="28" t="str">
        <f ca="1">+IF(OFFSET('Water Data'!$H$28,0,10*ROW('Water Data'!H83))="","",OFFSET('Water Data'!$H$28,0,10*ROW('Water Data'!H83)))</f>
        <v/>
      </c>
      <c r="CI89" s="28" t="str">
        <f ca="1">+IF(OFFSET('Water Data'!$H$29,0,10*ROW('Water Data'!H83))="","",OFFSET('Water Data'!$H$29,0,10*ROW('Water Data'!H83)))</f>
        <v/>
      </c>
      <c r="CJ89" s="28" t="str">
        <f ca="1">+IF(OFFSET('Water Data'!$H$30,0,10*ROW('Water Data'!H83))="","",OFFSET('Water Data'!$H$30,0,10*ROW('Water Data'!H83)))</f>
        <v/>
      </c>
      <c r="CK89" s="28" t="str">
        <f ca="1">+IF(OFFSET('Sanitation Data'!$C$29,0,10*ROW('Sanitation Data'!C83))="","",OFFSET('Sanitation Data'!$C$29,0,10*ROW('Sanitation Data'!C83)))</f>
        <v/>
      </c>
      <c r="CL89" s="28" t="str">
        <f ca="1">+IF(OFFSET('Sanitation Data'!$C$30,0,10*ROW('Sanitation Data'!C83))="","",OFFSET('Sanitation Data'!$C$30,0,10*ROW('Sanitation Data'!C83)))</f>
        <v/>
      </c>
      <c r="CM89" s="28" t="str">
        <f ca="1">+IF(OFFSET('Sanitation Data'!$C$31,0,10*ROW('Sanitation Data'!C83))="","",OFFSET('Sanitation Data'!$C$31,0,10*ROW('Sanitation Data'!C83)))</f>
        <v/>
      </c>
      <c r="CN89" s="28" t="str">
        <f ca="1">+IF(OFFSET('Sanitation Data'!$C$32,0,10*ROW('Sanitation Data'!C83))="","",OFFSET('Sanitation Data'!$C$32,0,10*ROW('Sanitation Data'!C83)))</f>
        <v/>
      </c>
      <c r="CO89" s="28" t="str">
        <f ca="1">+IF(OFFSET('Sanitation Data'!$C$33,0,10*ROW('Sanitation Data'!C83))="","",OFFSET('Sanitation Data'!$C$33,0,10*ROW('Sanitation Data'!C83)))</f>
        <v/>
      </c>
      <c r="CP89" s="28" t="str">
        <f ca="1">+IF(OFFSET('Sanitation Data'!$D$29,0,10*ROW('Sanitation Data'!D83))="","",OFFSET('Sanitation Data'!$D$29,0,10*ROW('Sanitation Data'!D83)))</f>
        <v/>
      </c>
      <c r="CQ89" s="28" t="str">
        <f ca="1">+IF(OFFSET('Sanitation Data'!$D$30,0,10*ROW('Sanitation Data'!D83))="","",OFFSET('Sanitation Data'!$D$30,0,10*ROW('Sanitation Data'!D83)))</f>
        <v/>
      </c>
      <c r="CR89" s="28" t="str">
        <f ca="1">+IF(OFFSET('Sanitation Data'!$D$31,0,10*ROW('Sanitation Data'!D83))="","",OFFSET('Sanitation Data'!$D$31,0,10*ROW('Sanitation Data'!D83)))</f>
        <v/>
      </c>
      <c r="CS89" s="28" t="str">
        <f ca="1">+IF(OFFSET('Sanitation Data'!$D$32,0,10*ROW('Sanitation Data'!D83))="","",OFFSET('Sanitation Data'!$D$32,0,10*ROW('Sanitation Data'!D83)))</f>
        <v/>
      </c>
      <c r="CT89" s="28" t="str">
        <f ca="1">+IF(OFFSET('Sanitation Data'!$D$33,0,10*ROW('Sanitation Data'!D83))="","",OFFSET('Sanitation Data'!$D$33,0,10*ROW('Sanitation Data'!D83)))</f>
        <v/>
      </c>
      <c r="CU89" s="28" t="str">
        <f ca="1">+IF(OFFSET('Sanitation Data'!$E$29,0,10*ROW('Sanitation Data'!E83))="","",OFFSET('Sanitation Data'!$E$29,0,10*ROW('Sanitation Data'!E83)))</f>
        <v/>
      </c>
      <c r="CV89" s="28" t="str">
        <f ca="1">+IF(OFFSET('Sanitation Data'!$E$30,0,10*ROW('Sanitation Data'!E83))="","",OFFSET('Sanitation Data'!$E$30,0,10*ROW('Sanitation Data'!E83)))</f>
        <v/>
      </c>
      <c r="CW89" s="28" t="str">
        <f ca="1">+IF(OFFSET('Sanitation Data'!$E$31,0,10*ROW('Sanitation Data'!E83))="","",OFFSET('Sanitation Data'!$E$31,0,10*ROW('Sanitation Data'!E83)))</f>
        <v/>
      </c>
      <c r="CX89" s="28" t="str">
        <f ca="1">+IF(OFFSET('Sanitation Data'!$E$32,0,10*ROW('Sanitation Data'!E83))="","",OFFSET('Sanitation Data'!$E$32,0,10*ROW('Sanitation Data'!E83)))</f>
        <v/>
      </c>
      <c r="CY89" s="28" t="str">
        <f ca="1">+IF(OFFSET('Sanitation Data'!$E$33,0,10*ROW('Sanitation Data'!E83))="","",OFFSET('Sanitation Data'!$E$33,0,10*ROW('Sanitation Data'!E83)))</f>
        <v/>
      </c>
      <c r="CZ89" s="28" t="str">
        <f ca="1">+IF(OFFSET('Sanitation Data'!$F$29,0,10*ROW('Sanitation Data'!F83))="","",OFFSET('Sanitation Data'!$F$29,0,10*ROW('Sanitation Data'!F83)))</f>
        <v/>
      </c>
      <c r="DA89" s="28" t="str">
        <f ca="1">+IF(OFFSET('Sanitation Data'!$F$30,0,10*ROW('Sanitation Data'!F83))="","",OFFSET('Sanitation Data'!$F$30,0,10*ROW('Sanitation Data'!F83)))</f>
        <v/>
      </c>
      <c r="DB89" s="28" t="str">
        <f ca="1">+IF(OFFSET('Sanitation Data'!$F$31,0,10*ROW('Sanitation Data'!F83))="","",OFFSET('Sanitation Data'!$F$31,0,10*ROW('Sanitation Data'!F83)))</f>
        <v/>
      </c>
      <c r="DC89" s="28" t="str">
        <f ca="1">+IF(OFFSET('Sanitation Data'!$F$32,0,10*ROW('Sanitation Data'!F83))="","",OFFSET('Sanitation Data'!$F$32,0,10*ROW('Sanitation Data'!F83)))</f>
        <v/>
      </c>
      <c r="DD89" s="28" t="str">
        <f ca="1">+IF(OFFSET('Sanitation Data'!$F$33,0,10*ROW('Sanitation Data'!F83))="","",OFFSET('Sanitation Data'!$F$33,0,10*ROW('Sanitation Data'!F83)))</f>
        <v/>
      </c>
      <c r="DE89" s="28" t="str">
        <f ca="1">+IF(OFFSET('Sanitation Data'!$G$29,0,10*ROW('Sanitation Data'!G83))="","",OFFSET('Sanitation Data'!$G$29,0,10*ROW('Sanitation Data'!G83)))</f>
        <v/>
      </c>
      <c r="DF89" s="28" t="str">
        <f ca="1">+IF(OFFSET('Sanitation Data'!$G$30,0,10*ROW('Sanitation Data'!G83))="","",OFFSET('Sanitation Data'!$G$30,0,10*ROW('Sanitation Data'!G83)))</f>
        <v/>
      </c>
      <c r="DG89" s="28" t="str">
        <f ca="1">+IF(OFFSET('Sanitation Data'!$G$31,0,10*ROW('Sanitation Data'!G83))="","",OFFSET('Sanitation Data'!$G$31,0,10*ROW('Sanitation Data'!G83)))</f>
        <v/>
      </c>
      <c r="DH89" s="28" t="str">
        <f ca="1">+IF(OFFSET('Sanitation Data'!$G$32,0,10*ROW('Sanitation Data'!G83))="","",OFFSET('Sanitation Data'!$G$32,0,10*ROW('Sanitation Data'!G83)))</f>
        <v/>
      </c>
      <c r="DI89" s="28" t="str">
        <f ca="1">+IF(OFFSET('Sanitation Data'!$G$33,0,10*ROW('Sanitation Data'!G83))="","",OFFSET('Sanitation Data'!$G$33,0,10*ROW('Sanitation Data'!G83)))</f>
        <v/>
      </c>
      <c r="DJ89" s="28" t="str">
        <f ca="1">+IF(OFFSET('Sanitation Data'!$H$29,0,10*ROW('Sanitation Data'!H83))="","",OFFSET('Sanitation Data'!$H$29,0,10*ROW('Sanitation Data'!H83)))</f>
        <v/>
      </c>
      <c r="DK89" s="28" t="str">
        <f ca="1">+IF(OFFSET('Sanitation Data'!$H$30,0,10*ROW('Sanitation Data'!H83))="","",OFFSET('Sanitation Data'!$H$30,0,10*ROW('Sanitation Data'!H83)))</f>
        <v/>
      </c>
      <c r="DL89" s="28" t="str">
        <f ca="1">+IF(OFFSET('Sanitation Data'!$H$31,0,10*ROW('Sanitation Data'!H83))="","",OFFSET('Sanitation Data'!$H$31,0,10*ROW('Sanitation Data'!H83)))</f>
        <v/>
      </c>
      <c r="DM89" s="28" t="str">
        <f ca="1">+IF(OFFSET('Sanitation Data'!$H$32,0,10*ROW('Sanitation Data'!H83))="","",OFFSET('Sanitation Data'!$H$32,0,10*ROW('Sanitation Data'!H83)))</f>
        <v/>
      </c>
      <c r="DN89" s="28" t="str">
        <f ca="1">+IF(OFFSET('Sanitation Data'!$H$33,0,10*ROW('Sanitation Data'!H83))="","",OFFSET('Sanitation Data'!$H$33,0,10*ROW('Sanitation Data'!H83)))</f>
        <v/>
      </c>
      <c r="DO89" s="28" t="str">
        <f ca="1">+IF(OFFSET('Hygiene Data'!$C$12,0,10*ROW('Hygiene Data'!C83))="","",OFFSET('Hygiene Data'!$C$12,0,10*ROW('Hygiene Data'!C83)))</f>
        <v/>
      </c>
      <c r="DP89" s="28" t="str">
        <f ca="1">+IF(OFFSET('Hygiene Data'!$C$13,0,10*ROW('Hygiene Data'!C83))="","",OFFSET('Hygiene Data'!$C$13,0,10*ROW('Hygiene Data'!C83)))</f>
        <v/>
      </c>
      <c r="DQ89" s="28" t="str">
        <f ca="1">+IF(OFFSET('Hygiene Data'!$C$14,0,10*ROW('Hygiene Data'!C83))="","",OFFSET('Hygiene Data'!$C$14,0,10*ROW('Hygiene Data'!C83)))</f>
        <v/>
      </c>
      <c r="DR89" s="28" t="str">
        <f ca="1">+IF(OFFSET('Hygiene Data'!$D$12,0,10*ROW('Hygiene Data'!D83))="","",OFFSET('Hygiene Data'!$D$12,0,10*ROW('Hygiene Data'!D83)))</f>
        <v/>
      </c>
      <c r="DS89" s="28" t="str">
        <f ca="1">+IF(OFFSET('Hygiene Data'!$D$13,0,10*ROW('Hygiene Data'!D83))="","",OFFSET('Hygiene Data'!$D$13,0,10*ROW('Hygiene Data'!D83)))</f>
        <v/>
      </c>
      <c r="DT89" s="28" t="str">
        <f ca="1">+IF(OFFSET('Hygiene Data'!$D$14,0,10*ROW('Hygiene Data'!D83))="","",OFFSET('Hygiene Data'!$D$14,0,10*ROW('Hygiene Data'!D83)))</f>
        <v/>
      </c>
      <c r="DU89" s="28" t="str">
        <f ca="1">+IF(OFFSET('Hygiene Data'!$E$12,0,10*ROW('Hygiene Data'!E83))="","",OFFSET('Hygiene Data'!$E$12,0,10*ROW('Hygiene Data'!E83)))</f>
        <v/>
      </c>
      <c r="DV89" s="28" t="str">
        <f ca="1">+IF(OFFSET('Hygiene Data'!$E$13,0,10*ROW('Hygiene Data'!E83))="","",OFFSET('Hygiene Data'!$E$13,0,10*ROW('Hygiene Data'!E83)))</f>
        <v/>
      </c>
      <c r="DW89" s="28" t="str">
        <f ca="1">+IF(OFFSET('Hygiene Data'!$E$14,0,10*ROW('Hygiene Data'!E83))="","",OFFSET('Hygiene Data'!$E$14,0,10*ROW('Hygiene Data'!E83)))</f>
        <v/>
      </c>
      <c r="DX89" s="28" t="str">
        <f ca="1">+IF(OFFSET('Hygiene Data'!$F$12,0,10*ROW('Hygiene Data'!F83))="","",OFFSET('Hygiene Data'!$F$12,0,10*ROW('Hygiene Data'!F83)))</f>
        <v/>
      </c>
      <c r="DY89" s="28" t="str">
        <f ca="1">+IF(OFFSET('Hygiene Data'!$F$13,0,10*ROW('Hygiene Data'!F83))="","",OFFSET('Hygiene Data'!$F$13,0,10*ROW('Hygiene Data'!F83)))</f>
        <v/>
      </c>
      <c r="DZ89" s="28" t="str">
        <f ca="1">+IF(OFFSET('Hygiene Data'!$F$14,0,10*ROW('Hygiene Data'!F83))="","",OFFSET('Hygiene Data'!$F$14,0,10*ROW('Hygiene Data'!F83)))</f>
        <v/>
      </c>
      <c r="EA89" s="28" t="str">
        <f ca="1">+IF(OFFSET('Hygiene Data'!$G$12,0,10*ROW('Hygiene Data'!G83))="","",OFFSET('Hygiene Data'!$G$12,0,10*ROW('Hygiene Data'!G83)))</f>
        <v/>
      </c>
      <c r="EB89" s="28" t="str">
        <f ca="1">+IF(OFFSET('Hygiene Data'!$G$13,0,10*ROW('Hygiene Data'!G83))="","",OFFSET('Hygiene Data'!$G$13,0,10*ROW('Hygiene Data'!G83)))</f>
        <v/>
      </c>
      <c r="EC89" s="28" t="str">
        <f ca="1">+IF(OFFSET('Hygiene Data'!$G$14,0,10*ROW('Hygiene Data'!G83))="","",OFFSET('Hygiene Data'!$G$14,0,10*ROW('Hygiene Data'!G83)))</f>
        <v/>
      </c>
      <c r="ED89" s="28" t="str">
        <f ca="1">+IF(OFFSET('Hygiene Data'!$H$12,0,10*ROW('Hygiene Data'!H83))="","",OFFSET('Hygiene Data'!$H$12,0,10*ROW('Hygiene Data'!H83)))</f>
        <v/>
      </c>
      <c r="EE89" s="28" t="str">
        <f ca="1">+IF(OFFSET('Hygiene Data'!$H$13,0,10*ROW('Hygiene Data'!H83))="","",OFFSET('Hygiene Data'!$H$13,0,10*ROW('Hygiene Data'!H83)))</f>
        <v/>
      </c>
      <c r="EF89" s="28" t="str">
        <f ca="1">+IF(OFFSET('Hygiene Data'!$H$14,0,10*ROW('Hygiene Data'!H83))="","",OFFSET('Hygiene Data'!$H$14,0,10*ROW('Hygiene Data'!H83)))</f>
        <v/>
      </c>
    </row>
    <row r="90" spans="1:136" x14ac:dyDescent="0.2">
      <c r="A90" s="44" t="str">
        <f ca="1">+IF(OFFSET('Water Data'!$B$1,0,10*ROW('Water Data'!B87))="","",OFFSET('Water Data'!$B$1,0,10*ROW('Water Data'!B87)))</f>
        <v/>
      </c>
      <c r="B90" s="44" t="str">
        <f ca="1">+IF(OFFSET('Water Data'!$A$3,0,10*ROW('Water Data'!A87))="","",OFFSET('Water Data'!$A$3,0,10*ROW('Water Data'!A87)))</f>
        <v/>
      </c>
      <c r="C90" s="44" t="str">
        <f ca="1">+IF(OFFSET('Water Data'!$C$3,0,10*ROW('Water Data'!C87))="","",OFFSET('Water Data'!$C$3,0,10*ROW('Water Data'!C87)))</f>
        <v/>
      </c>
      <c r="D90" s="119" t="e">
        <f ca="1">+IF(AND(ISNUMBER(OFFSET('Water Data'!$C$5,0,10*ROW('Water Data'!C84))),BS90="Yes"),100-OFFSET('Water Data'!$C$5,0,10*ROW('Water Data'!C84)),IF(AND(ISNUMBER(OFFSET('Water Data'!$C$5,0,10*ROW('Water Data'!C84))),BS90="No",ISNUMBER(OFFSET('Water Data'!$C$5,0,10*ROW('Water Data'!C84)))),CONCATENATE("[",ROUND(100-OFFSET('Water Data'!$C$5,0,10*ROW('Water Data'!C84)),0),"]"),IF(AND(ISNUMBER(OFFSET('Water Data'!$C$5,0,10*ROW('Water Data'!C84))),BS90="",ISNUMBER(OFFSET('Water Data'!$C$5,0,10*ROW('Water Data'!C84)))),100-OFFSET('Water Data'!$C$5,0,10*ROW('Water Data'!C84)),NA())))</f>
        <v>#N/A</v>
      </c>
      <c r="E90" s="119" t="e">
        <f ca="1">+IF(AND(ISNUMBER(OFFSET('Water Data'!$C$7,0,10*ROW('Water Data'!D84))),BT90="Yes"),OFFSET('Water Data'!$C$7,0,10*ROW('Water Data'!C84)),IF(AND(ISNUMBER(OFFSET('Water Data'!$C$7,0,10*ROW('Water Data'!C84))),BT90="No",ISNUMBER(OFFSET('Water Data'!$C$7,0,10*ROW('Water Data'!C84)))),CONCATENATE("[",ROUND(OFFSET('Water Data'!$C$7,0,10*ROW('Water Data'!C84)),0),"]"),IF(AND(ISNUMBER(OFFSET('Water Data'!$C$7,0,10*ROW('Water Data'!C84))),BT90="",ISNUMBER(OFFSET('Water Data'!$C$7,0,10*ROW('Water Data'!C84)))),OFFSET('Water Data'!$C$7,0,10*ROW('Water Data'!C84)),NA())))</f>
        <v>#N/A</v>
      </c>
      <c r="F90" s="119" t="e">
        <f ca="1">+IF(AND(ISNUMBER(OFFSET('Water Data'!$C$10,0,10*ROW('Water Data'!C84))),BU90="Yes"),OFFSET('Water Data'!$C$10,0,10*ROW('Water Data'!C84)),IF(AND(ISNUMBER(OFFSET('Water Data'!$C$10,0,10*ROW('Water Data'!C84))),BU90="No",ISNUMBER(OFFSET('Water Data'!$C$10,0,10*ROW('Water Data'!C84)))),CONCATENATE("[",ROUND(OFFSET('Water Data'!$C$10,0,10*ROW('Water Data'!C84)),0),"]"),IF(AND(ISNUMBER(OFFSET('Water Data'!$C$10,0,10*ROW('Water Data'!C84))),BU90="",ISNUMBER(OFFSET('Water Data'!$C$10,0,10*ROW('Water Data'!C84)))),OFFSET('Water Data'!$C$10,0,10*ROW('Water Data'!C84)),NA())))</f>
        <v>#N/A</v>
      </c>
      <c r="G90" s="119" t="e">
        <f ca="1">+IF(AND(ISNUMBER(OFFSET('Water Data'!$D$5,0,10*ROW('Water Data'!D84))),BV90="Yes"),100-OFFSET('Water Data'!$D$5,0,10*ROW('Water Data'!D84)),IF(AND(ISNUMBER(OFFSET('Water Data'!$D$5,0,10*ROW('Water Data'!D84))),BV90="No",ISNUMBER(OFFSET('Water Data'!$D$5,0,10*ROW('Water Data'!D84)))),CONCATENATE("[",ROUND(100-OFFSET('Water Data'!$D$5,0,10*ROW('Water Data'!D84)),0),"]"),IF(AND(ISNUMBER(OFFSET('Water Data'!$D$5,0,10*ROW('Water Data'!D84))),BV90="",ISNUMBER(OFFSET('Water Data'!$D$5,0,10*ROW('Water Data'!D84)))),100-OFFSET('Water Data'!$D$5,0,10*ROW('Water Data'!D84)),NA())))</f>
        <v>#N/A</v>
      </c>
      <c r="H90" s="119" t="e">
        <f ca="1">+IF(AND(ISNUMBER(OFFSET('Water Data'!$D$7,0,10*ROW('Water Data'!D84))),BW90="Yes"),OFFSET('Water Data'!$D$7,0,10*ROW('Water Data'!D84)),IF(AND(ISNUMBER(OFFSET('Water Data'!$D$7,0,10*ROW('Water Data'!D84))),BW90="No",ISNUMBER(OFFSET('Water Data'!$D$7,0,10*ROW('Water Data'!D84)))),CONCATENATE("[",ROUND(OFFSET('Water Data'!$C$7,0,10*ROW('Water Data'!D84)),0),"]"),IF(AND(ISNUMBER(OFFSET('Water Data'!$D$7,0,10*ROW('Water Data'!D84))),BW90="",ISNUMBER(OFFSET('Water Data'!$D$7,0,10*ROW('Water Data'!D84)))),OFFSET('Water Data'!$D$7,0,10*ROW('Water Data'!D84)),NA())))</f>
        <v>#N/A</v>
      </c>
      <c r="I90" s="119" t="e">
        <f ca="1">+IF(AND(ISNUMBER(OFFSET('Water Data'!$D$10,0,10*ROW('Water Data'!D84))),BX90="Yes"),OFFSET('Water Data'!$D$10,0,10*ROW('Water Data'!D84)),IF(AND(ISNUMBER(OFFSET('Water Data'!$D$10,0,10*ROW('Water Data'!D84))),BX90="No",ISNUMBER(OFFSET('Water Data'!$D$10,0,10*ROW('Water Data'!D84)))),CONCATENATE("[",ROUND(OFFSET('Water Data'!$D$10,0,10*ROW('Water Data'!D84)),0),"]"),IF(AND(ISNUMBER(OFFSET('Water Data'!$D$10,0,10*ROW('Water Data'!D84))),BX90="",ISNUMBER(OFFSET('Water Data'!$D$10,0,10*ROW('Water Data'!D84)))),OFFSET('Water Data'!$D$10,0,10*ROW('Water Data'!D84)),NA())))</f>
        <v>#N/A</v>
      </c>
      <c r="J90" s="119" t="e">
        <f ca="1">+IF(AND(ISNUMBER(OFFSET('Water Data'!$E$5,0,10*ROW('Water Data'!E84))),BY90="Yes"),100-OFFSET('Water Data'!$E$5,0,10*ROW('Water Data'!E84)),IF(AND(ISNUMBER(OFFSET('Water Data'!$E$5,0,10*ROW('Water Data'!E84))),BY90="No",ISNUMBER(OFFSET('Water Data'!$E$5,0,10*ROW('Water Data'!E84)))),CONCATENATE("[",ROUND(100-OFFSET('Water Data'!$E$5,0,10*ROW('Water Data'!E84)),0),"]"),IF(AND(ISNUMBER(OFFSET('Water Data'!$E$5,0,10*ROW('Water Data'!E84))),BY90="",ISNUMBER(OFFSET('Water Data'!$E$5,0,10*ROW('Water Data'!E84)))),100-OFFSET('Water Data'!$E$5,0,10*ROW('Water Data'!E84)),NA())))</f>
        <v>#N/A</v>
      </c>
      <c r="K90" s="119" t="e">
        <f ca="1">+IF(AND(ISNUMBER(OFFSET('Water Data'!$E$7,0,10*ROW('Water Data'!E84))),BZ90="Yes"),OFFSET('Water Data'!$E$7,0,10*ROW('Water Data'!E84)),IF(AND(ISNUMBER(OFFSET('Water Data'!$E$7,0,10*ROW('Water Data'!E84))),BZ90="No",ISNUMBER(OFFSET('Water Data'!$E$7,0,10*ROW('Water Data'!E84)))),CONCATENATE("[",ROUND(OFFSET('Water Data'!$E$7,0,10*ROW('Water Data'!E84)),0),"]"),IF(AND(ISNUMBER(OFFSET('Water Data'!$E$7,0,10*ROW('Water Data'!E84))),BZ90="",ISNUMBER(OFFSET('Water Data'!$E$7,0,10*ROW('Water Data'!E84)))),OFFSET('Water Data'!$E$7,0,10*ROW('Water Data'!E84)),NA())))</f>
        <v>#N/A</v>
      </c>
      <c r="L90" s="119" t="e">
        <f ca="1">+IF(AND(ISNUMBER(OFFSET('Water Data'!$E$10,0,10*ROW('Water Data'!E84))),CA90="Yes"),OFFSET('Water Data'!$E$10,0,10*ROW('Water Data'!E84)),IF(AND(ISNUMBER(OFFSET('Water Data'!$E$10,0,10*ROW('Water Data'!E84))),CA90="No",ISNUMBER(OFFSET('Water Data'!$E$10,0,10*ROW('Water Data'!E84)))),CONCATENATE("[",ROUND(OFFSET('Water Data'!$E$10,0,10*ROW('Water Data'!E84)),0),"]"),IF(AND(ISNUMBER(OFFSET('Water Data'!$E$10,0,10*ROW('Water Data'!E84))),CA90="",ISNUMBER(OFFSET('Water Data'!$E$10,0,10*ROW('Water Data'!E84)))),OFFSET('Water Data'!$E$10,0,10*ROW('Water Data'!E84)),NA())))</f>
        <v>#N/A</v>
      </c>
      <c r="M90" s="119" t="e">
        <f ca="1">+IF(AND(ISNUMBER(OFFSET('Water Data'!$F$5,0,10*ROW('Water Data'!F84))),CB90="Yes"),100-OFFSET('Water Data'!$F$5,0,10*ROW('Water Data'!F84)),IF(AND(ISNUMBER(OFFSET('Water Data'!$F$5,0,10*ROW('Water Data'!F84))),CB90="No",ISNUMBER(OFFSET('Water Data'!$F$5,0,10*ROW('Water Data'!F84)))),CONCATENATE("[",ROUND(100-OFFSET('Water Data'!$F$5,0,10*ROW('Water Data'!F84)),0),"]"),IF(AND(ISNUMBER(OFFSET('Water Data'!$F$5,0,10*ROW('Water Data'!F84))),CB90="",ISNUMBER(OFFSET('Water Data'!$F$5,0,10*ROW('Water Data'!F84)))),100-OFFSET('Water Data'!$F$5,0,10*ROW('Water Data'!F84)),NA())))</f>
        <v>#N/A</v>
      </c>
      <c r="N90" s="119" t="e">
        <f ca="1">+IF(AND(ISNUMBER(OFFSET('Water Data'!$F$7,0,10*ROW('Water Data'!F84))),CC90="Yes"),OFFSET('Water Data'!$F$7,0,10*ROW('Water Data'!F84)),IF(AND(ISNUMBER(OFFSET('Water Data'!$F$7,0,10*ROW('Water Data'!F84))),CC90="No",ISNUMBER(OFFSET('Water Data'!$F$7,0,10*ROW('Water Data'!F84)))),CONCATENATE("[",ROUND(OFFSET('Water Data'!$F$7,0,10*ROW('Water Data'!F84)),0),"]"),IF(AND(ISNUMBER(OFFSET('Water Data'!$F$7,0,10*ROW('Water Data'!F84))),CC90="",ISNUMBER(OFFSET('Water Data'!$F$7,0,10*ROW('Water Data'!F84)))),OFFSET('Water Data'!$F$7,0,10*ROW('Water Data'!F84)),NA())))</f>
        <v>#N/A</v>
      </c>
      <c r="O90" s="119" t="e">
        <f ca="1">+IF(AND(ISNUMBER(OFFSET('Water Data'!$F$10,0,10*ROW('Water Data'!F84))),CD90="Yes"),OFFSET('Water Data'!$F$10,0,10*ROW('Water Data'!F84)),IF(AND(ISNUMBER(OFFSET('Water Data'!$F$10,0,10*ROW('Water Data'!F84))),CD90="No",ISNUMBER(OFFSET('Water Data'!$F$10,0,10*ROW('Water Data'!F84)))),CONCATENATE("[",ROUND(OFFSET('Water Data'!$F$10,0,10*ROW('Water Data'!F84)),0),"]"),IF(AND(ISNUMBER(OFFSET('Water Data'!$F$10,0,10*ROW('Water Data'!F84))),CD90="",ISNUMBER(OFFSET('Water Data'!$F$10,0,10*ROW('Water Data'!F84)))),OFFSET('Water Data'!$F$10,0,10*ROW('Water Data'!F84)),NA())))</f>
        <v>#N/A</v>
      </c>
      <c r="P90" s="119" t="e">
        <f ca="1">+IF(AND(ISNUMBER(OFFSET('Water Data'!$G$5,0,10*ROW('Water Data'!G84))),CE90="Yes"),100-OFFSET('Water Data'!$G$5,0,10*ROW('Water Data'!G84)),IF(AND(ISNUMBER(OFFSET('Water Data'!$G$5,0,10*ROW('Water Data'!G84))),CE90="No",ISNUMBER(OFFSET('Water Data'!$G$5,0,10*ROW('Water Data'!G84)))),CONCATENATE("[",ROUND(100-OFFSET('Water Data'!$G$5,0,10*ROW('Water Data'!G84)),0),"]"),IF(AND(ISNUMBER(OFFSET('Water Data'!$G$5,0,10*ROW('Water Data'!G84))),CE90="",ISNUMBER(OFFSET('Water Data'!$G$5,0,10*ROW('Water Data'!G84)))),100-OFFSET('Water Data'!$G$5,0,10*ROW('Water Data'!G84)),NA())))</f>
        <v>#N/A</v>
      </c>
      <c r="Q90" s="119" t="e">
        <f ca="1">+IF(AND(ISNUMBER(OFFSET('Water Data'!$G$7,0,10*ROW('Water Data'!G84))),CF90="Yes"),OFFSET('Water Data'!$G$7,0,10*ROW('Water Data'!G84)),IF(AND(ISNUMBER(OFFSET('Water Data'!$G$7,0,10*ROW('Water Data'!G84))),CF90="No",ISNUMBER(OFFSET('Water Data'!$G$7,0,10*ROW('Water Data'!G84)))),CONCATENATE("[",ROUND(OFFSET('Water Data'!$G$7,0,10*ROW('Water Data'!G84)),0),"]"),IF(AND(ISNUMBER(OFFSET('Water Data'!$G$7,0,10*ROW('Water Data'!G84))),CF90="",ISNUMBER(OFFSET('Water Data'!$G$7,0,10*ROW('Water Data'!G84)))),OFFSET('Water Data'!$G$7,0,10*ROW('Water Data'!G84)),NA())))</f>
        <v>#N/A</v>
      </c>
      <c r="R90" s="119" t="e">
        <f ca="1">+IF(AND(ISNUMBER(OFFSET('Water Data'!$G$10,0,10*ROW('Water Data'!G84))),CG90="Yes"),OFFSET('Water Data'!$G$10,0,10*ROW('Water Data'!G84)),IF(AND(ISNUMBER(OFFSET('Water Data'!$G$10,0,10*ROW('Water Data'!G84))),CG90="No",ISNUMBER(OFFSET('Water Data'!$G$10,0,10*ROW('Water Data'!G84)))),CONCATENATE("[",ROUND(OFFSET('Water Data'!$G$10,0,10*ROW('Water Data'!G84)),0),"]"),IF(AND(ISNUMBER(OFFSET('Water Data'!$G$10,0,10*ROW('Water Data'!G84))),CG90="",ISNUMBER(OFFSET('Water Data'!$G$10,0,10*ROW('Water Data'!G84)))),OFFSET('Water Data'!$G$10,0,10*ROW('Water Data'!G84)),NA())))</f>
        <v>#N/A</v>
      </c>
      <c r="S90" s="119" t="e">
        <f ca="1">+IF(AND(ISNUMBER(OFFSET('Water Data'!$H$5,0,10*ROW('Water Data'!H84))),CH90="Yes"),100-OFFSET('Water Data'!$H$5,0,10*ROW('Water Data'!H84)),IF(AND(ISNUMBER(OFFSET('Water Data'!$H$5,0,10*ROW('Water Data'!H84))),CH90="No",ISNUMBER(OFFSET('Water Data'!$H$5,0,10*ROW('Water Data'!H84)))),CONCATENATE("[",ROUND(100-OFFSET('Water Data'!$H$5,0,10*ROW('Water Data'!H84)),0),"]"),IF(AND(ISNUMBER(OFFSET('Water Data'!$H$5,0,10*ROW('Water Data'!H84))),CH90="",ISNUMBER(OFFSET('Water Data'!$H$5,0,10*ROW('Water Data'!H84)))),100-OFFSET('Water Data'!$H$5,0,10*ROW('Water Data'!H84)),NA())))</f>
        <v>#N/A</v>
      </c>
      <c r="T90" s="119" t="e">
        <f ca="1">+IF(AND(ISNUMBER(OFFSET('Water Data'!$H$7,0,10*ROW('Water Data'!H84))),CI90="Yes"),OFFSET('Water Data'!$H$7,0,10*ROW('Water Data'!H84)),IF(AND(ISNUMBER(OFFSET('Water Data'!$H$7,0,10*ROW('Water Data'!H84))),CI90="No",ISNUMBER(OFFSET('Water Data'!$H$7,0,10*ROW('Water Data'!H84)))),CONCATENATE("[",ROUND(OFFSET('Water Data'!$H$7,0,10*ROW('Water Data'!H84)),0),"]"),IF(AND(ISNUMBER(OFFSET('Water Data'!$H$7,0,10*ROW('Water Data'!H84))),CI90="",ISNUMBER(OFFSET('Water Data'!$H$7,0,10*ROW('Water Data'!H84)))),OFFSET('Water Data'!$H$7,0,10*ROW('Water Data'!H84)),NA())))</f>
        <v>#N/A</v>
      </c>
      <c r="U90" s="119" t="e">
        <f ca="1">+IF(AND(ISNUMBER(OFFSET('Water Data'!$H$10,0,10*ROW('Water Data'!H84))),CJ90="Yes"),OFFSET('Water Data'!$H$10,0,10*ROW('Water Data'!H84)),IF(AND(ISNUMBER(OFFSET('Water Data'!$H$10,0,10*ROW('Water Data'!H84))),CJ90="No",ISNUMBER(OFFSET('Water Data'!$H$10,0,10*ROW('Water Data'!H84)))),CONCATENATE("[",ROUND(OFFSET('Water Data'!$H$10,0,10*ROW('Water Data'!H84)),0),"]"),IF(AND(ISNUMBER(OFFSET('Water Data'!$H$10,0,10*ROW('Water Data'!H84))),CJ90="",ISNUMBER(OFFSET('Water Data'!$H$10,0,10*ROW('Water Data'!H84)))),OFFSET('Water Data'!$H$10,0,10*ROW('Water Data'!H84)),NA())))</f>
        <v>#N/A</v>
      </c>
      <c r="V90" s="120" t="e">
        <f ca="1">+IF(AND(ISNUMBER(OFFSET('Sanitation Data'!$C$5,0,10*ROW('Sanitation Data'!C84))),CK90="Yes"),100-OFFSET('Sanitation Data'!$C$5,0,10*ROW('Sanitation Data'!C84)),IF(AND(ISNUMBER(OFFSET('Sanitation Data'!$C$5,0,10*ROW('Sanitation Data'!C84))),CK90="No",ISNUMBER(OFFSET('Sanitation Data'!$C$5,0,10*ROW('Sanitation Data'!C84)))),CONCATENATE("[",ROUND(100-OFFSET('Sanitation Data'!$C$5,0,10*ROW('Sanitation Data'!C84)),0),"]"),IF(AND(ISNUMBER(OFFSET('Sanitation Data'!$C$5,0,10*ROW('Sanitation Data'!C84))),CK90="",ISNUMBER(OFFSET('Sanitation Data'!$C$5,0,10*ROW('Sanitation Data'!C84)))),100-OFFSET('Sanitation Data'!$C$5,0,10*ROW('Sanitation Data'!C84)),NA())))</f>
        <v>#N/A</v>
      </c>
      <c r="W90" s="120" t="e">
        <f ca="1">+IF(AND(ISNUMBER(OFFSET('Sanitation Data'!$C$7,0,10*ROW('Sanitation Data'!C84))),CL90="Yes"),OFFSET('Sanitation Data'!$C$7,0,10*ROW('Sanitation Data'!C84)),IF(AND(ISNUMBER(OFFSET('Sanitation Data'!$C$7,0,10*ROW('Sanitation Data'!C84))),CL90="No",ISNUMBER(OFFSET('Sanitation Data'!$C$7,0,10*ROW('Sanitation Data'!C84)))),CONCATENATE("[",ROUND(OFFSET('Sanitation Data'!$C$7,0,10*ROW('Sanitation Data'!C84)),0),"]"),IF(AND(ISNUMBER(OFFSET('Sanitation Data'!$C$7,0,10*ROW('Sanitation Data'!C84))),CL90="",ISNUMBER(OFFSET('Sanitation Data'!$C$7,0,10*ROW('Sanitation Data'!C84)))),OFFSET('Sanitation Data'!$C$7,0,10*ROW('Sanitation Data'!C84)),NA())))</f>
        <v>#N/A</v>
      </c>
      <c r="X90" s="120" t="e">
        <f ca="1">+IF(AND(ISNUMBER(OFFSET('Sanitation Data'!$C$11,0,10*ROW('Sanitation Data'!C84))),CM90="Yes"),OFFSET('Sanitation Data'!$C$11,0,10*ROW('Sanitation Data'!C84)),IF(AND(ISNUMBER(OFFSET('Sanitation Data'!$C$11,0,10*ROW('Sanitation Data'!C84))),CM90="No",ISNUMBER(OFFSET('Sanitation Data'!$C$11,0,10*ROW('Sanitation Data'!C84)))),CONCATENATE("[",ROUND(OFFSET('Sanitation Data'!$C$11,0,10*ROW('Sanitation Data'!C84)),0),"]"),IF(AND(ISNUMBER(OFFSET('Sanitation Data'!$C$11,0,10*ROW('Sanitation Data'!C84))),CM90="",ISNUMBER(OFFSET('Sanitation Data'!$C$11,0,10*ROW('Sanitation Data'!C84)))),OFFSET('Sanitation Data'!$C$11,0,10*ROW('Sanitation Data'!C84)),NA())))</f>
        <v>#N/A</v>
      </c>
      <c r="Y90" s="120" t="e">
        <f ca="1">+IF(AND(ISNUMBER(OFFSET('Sanitation Data'!$C$12,0,10*ROW('Sanitation Data'!C84))),CN90="Yes"),OFFSET('Sanitation Data'!$C$12,0,10*ROW('Sanitation Data'!C84)),IF(AND(ISNUMBER(OFFSET('Sanitation Data'!$C$12,0,10*ROW('Sanitation Data'!C84))),CN90="No",ISNUMBER(OFFSET('Sanitation Data'!$C$12,0,10*ROW('Sanitation Data'!C84)))),CONCATENATE("[",ROUND(OFFSET('Sanitation Data'!$C$12,0,10*ROW('Sanitation Data'!C84)),0),"]"),IF(AND(ISNUMBER(OFFSET('Sanitation Data'!$C$12,0,10*ROW('Sanitation Data'!C84))),CN90="",ISNUMBER(OFFSET('Sanitation Data'!$C$12,0,10*ROW('Sanitation Data'!C84)))),OFFSET('Sanitation Data'!$C$12,0,10*ROW('Sanitation Data'!C84)),NA())))</f>
        <v>#N/A</v>
      </c>
      <c r="Z90" s="120" t="e">
        <f ca="1">+IF(AND(ISNUMBER(OFFSET('Sanitation Data'!$C$13,0,10*ROW('Sanitation Data'!C84))),CO90="Yes"),OFFSET('Sanitation Data'!$C$13,0,10*ROW('Sanitation Data'!C84)),IF(AND(ISNUMBER(OFFSET('Sanitation Data'!$C$13,0,10*ROW('Sanitation Data'!C84))),CO90="No",ISNUMBER(OFFSET('Sanitation Data'!$C$13,0,10*ROW('Sanitation Data'!C84)))),CONCATENATE("[",ROUND(OFFSET('Sanitation Data'!$C$13,0,10*ROW('Sanitation Data'!C84)),0),"]"),IF(AND(ISNUMBER(OFFSET('Sanitation Data'!$C$13,0,10*ROW('Sanitation Data'!C84))),CO90="",ISNUMBER(OFFSET('Sanitation Data'!$C$13,0,10*ROW('Sanitation Data'!C84)))),OFFSET('Sanitation Data'!$C$13,0,10*ROW('Sanitation Data'!C84)),NA())))</f>
        <v>#N/A</v>
      </c>
      <c r="AA90" s="120" t="e">
        <f ca="1">+IF(AND(ISNUMBER(OFFSET('Sanitation Data'!$D$5,0,10*ROW('Sanitation Data'!D84))),CP90="Yes"),100-OFFSET('Sanitation Data'!$D$5,0,10*ROW('Sanitation Data'!D84)),IF(AND(ISNUMBER(OFFSET('Sanitation Data'!$D$5,0,10*ROW('Sanitation Data'!D84))),CP90="No",ISNUMBER(OFFSET('Sanitation Data'!$D$5,0,10*ROW('Sanitation Data'!D84)))),CONCATENATE("[",ROUND(100-OFFSET('Sanitation Data'!$D$5,0,10*ROW('Sanitation Data'!D84)),0),"]"),IF(AND(ISNUMBER(OFFSET('Sanitation Data'!$D$5,0,10*ROW('Sanitation Data'!D84))),CP90="",ISNUMBER(OFFSET('Sanitation Data'!$D$5,0,10*ROW('Sanitation Data'!D84)))),100-OFFSET('Sanitation Data'!$D$5,0,10*ROW('Sanitation Data'!D84)),NA())))</f>
        <v>#N/A</v>
      </c>
      <c r="AB90" s="120" t="e">
        <f ca="1">+IF(AND(ISNUMBER(OFFSET('Sanitation Data'!$D$7,0,10*ROW('Sanitation Data'!D84))),CQ90="Yes"),OFFSET('Sanitation Data'!$D$7,0,10*ROW('Sanitation Data'!G84)),IF(AND(ISNUMBER(OFFSET('Sanitation Data'!$D$7,0,10*ROW('Sanitation Data'!D84))),CQ90="No",ISNUMBER(OFFSET('Sanitation Data'!$D$7,0,10*ROW('Sanitation Data'!D84)))),CONCATENATE("[",ROUND(OFFSET('Sanitation Data'!$D$7,0,10*ROW('Sanitation Data'!D84)),0),"]"),IF(AND(ISNUMBER(OFFSET('Sanitation Data'!$D$7,0,10*ROW('Sanitation Data'!D84))),CQ90="",ISNUMBER(OFFSET('Sanitation Data'!$D$7,0,10*ROW('Sanitation Data'!D84)))),OFFSET('Sanitation Data'!$D$7,0,10*ROW('Sanitation Data'!D84)),NA())))</f>
        <v>#N/A</v>
      </c>
      <c r="AC90" s="120" t="e">
        <f ca="1">+IF(AND(ISNUMBER(OFFSET('Sanitation Data'!$D$11,0,10*ROW('Sanitation Data'!D84))),CR90="Yes"),OFFSET('Sanitation Data'!$D$11,0,10*ROW('Sanitation Data'!D84)),IF(AND(ISNUMBER(OFFSET('Sanitation Data'!$D$11,0,10*ROW('Sanitation Data'!D84))),CR90="No",ISNUMBER(OFFSET('Sanitation Data'!$D$11,0,10*ROW('Sanitation Data'!D84)))),CONCATENATE("[",ROUND(OFFSET('Sanitation Data'!$D$11,0,10*ROW('Sanitation Data'!D84)),0),"]"),IF(AND(ISNUMBER(OFFSET('Sanitation Data'!$D$11,0,10*ROW('Sanitation Data'!D84))),CR90="",ISNUMBER(OFFSET('Sanitation Data'!$D$11,0,10*ROW('Sanitation Data'!D84)))),OFFSET('Sanitation Data'!$D$11,0,10*ROW('Sanitation Data'!D84)),NA())))</f>
        <v>#N/A</v>
      </c>
      <c r="AD90" s="120" t="e">
        <f ca="1">+IF(AND(ISNUMBER(OFFSET('Sanitation Data'!$D$12,0,10*ROW('Sanitation Data'!D84))),CS90="Yes"),OFFSET('Sanitation Data'!$D$12,0,10*ROW('Sanitation Data'!D84)),IF(AND(ISNUMBER(OFFSET('Sanitation Data'!$D$12,0,10*ROW('Sanitation Data'!D84))),CS90="No",ISNUMBER(OFFSET('Sanitation Data'!$D$12,0,10*ROW('Sanitation Data'!D84)))),CONCATENATE("[",ROUND(OFFSET('Sanitation Data'!$D$12,0,10*ROW('Sanitation Data'!D84)),0),"]"),IF(AND(ISNUMBER(OFFSET('Sanitation Data'!$D$12,0,10*ROW('Sanitation Data'!D84))),CS90="",ISNUMBER(OFFSET('Sanitation Data'!$D$12,0,10*ROW('Sanitation Data'!D84)))),OFFSET('Sanitation Data'!$D$12,0,10*ROW('Sanitation Data'!D84)),NA())))</f>
        <v>#N/A</v>
      </c>
      <c r="AE90" s="120" t="e">
        <f ca="1">+IF(AND(ISNUMBER(OFFSET('Sanitation Data'!$D$13,0,10*ROW('Sanitation Data'!D84))),CT90="Yes"),OFFSET('Sanitation Data'!$D$13,0,10*ROW('Sanitation Data'!D84)),IF(AND(ISNUMBER(OFFSET('Sanitation Data'!$D$13,0,10*ROW('Sanitation Data'!D84))),CT90="No",ISNUMBER(OFFSET('Sanitation Data'!$D$13,0,10*ROW('Sanitation Data'!D84)))),CONCATENATE("[",ROUND(OFFSET('Sanitation Data'!$D$13,0,10*ROW('Sanitation Data'!D84)),0),"]"),IF(AND(ISNUMBER(OFFSET('Sanitation Data'!$D$13,0,10*ROW('Sanitation Data'!D84))),CT90="",ISNUMBER(OFFSET('Sanitation Data'!$D$13,0,10*ROW('Sanitation Data'!D84)))),OFFSET('Sanitation Data'!$D$13,0,10*ROW('Sanitation Data'!D84)),NA())))</f>
        <v>#N/A</v>
      </c>
      <c r="AF90" s="120" t="e">
        <f ca="1">+IF(AND(ISNUMBER(OFFSET('Sanitation Data'!$E$5,0,10*ROW('Sanitation Data'!E84))),CU90="Yes"),100-OFFSET('Sanitation Data'!$E$5,0,10*ROW('Sanitation Data'!E84)),IF(AND(ISNUMBER(OFFSET('Sanitation Data'!$E$5,0,10*ROW('Sanitation Data'!E84))),CU90="No",ISNUMBER(OFFSET('Sanitation Data'!$E$5,0,10*ROW('Sanitation Data'!E84)))),CONCATENATE("[",ROUND(100-OFFSET('Sanitation Data'!$E$5,0,10*ROW('Sanitation Data'!E84)),0),"]"),IF(AND(ISNUMBER(OFFSET('Sanitation Data'!$E$5,0,10*ROW('Sanitation Data'!E84))),CU90="",ISNUMBER(OFFSET('Sanitation Data'!$E$5,0,10*ROW('Sanitation Data'!E84)))),100-OFFSET('Sanitation Data'!$E$5,0,10*ROW('Sanitation Data'!E84)),NA())))</f>
        <v>#N/A</v>
      </c>
      <c r="AG90" s="120" t="e">
        <f ca="1">+IF(AND(ISNUMBER(OFFSET('Sanitation Data'!$E$7,0,10*ROW('Sanitation Data'!E84))),CV90="Yes"),OFFSET('Sanitation Data'!$E$7,0,10*ROW('Sanitation Data'!E84)),IF(AND(ISNUMBER(OFFSET('Sanitation Data'!$E$7,0,10*ROW('Sanitation Data'!E84))),CV90="No",ISNUMBER(OFFSET('Sanitation Data'!$E$7,0,10*ROW('Sanitation Data'!E84)))),CONCATENATE("[",ROUND(OFFSET('Sanitation Data'!$E$7,0,10*ROW('Sanitation Data'!E84)),0),"]"),IF(AND(ISNUMBER(OFFSET('Sanitation Data'!$E$7,0,10*ROW('Sanitation Data'!E84))),CV90="",ISNUMBER(OFFSET('Sanitation Data'!$E$7,0,10*ROW('Sanitation Data'!E84)))),OFFSET('Sanitation Data'!$E$7,0,10*ROW('Sanitation Data'!E84)),NA())))</f>
        <v>#N/A</v>
      </c>
      <c r="AH90" s="120" t="e">
        <f ca="1">+IF(AND(ISNUMBER(OFFSET('Sanitation Data'!$E$11,0,10*ROW('Sanitation Data'!E84))),CW90="Yes"),OFFSET('Sanitation Data'!$E$11,0,10*ROW('Sanitation Data'!E84)),IF(AND(ISNUMBER(OFFSET('Sanitation Data'!$E$11,0,10*ROW('Sanitation Data'!E84))),CW90="No",ISNUMBER(OFFSET('Sanitation Data'!$E$11,0,10*ROW('Sanitation Data'!E84)))),CONCATENATE("[",ROUND(OFFSET('Sanitation Data'!$E$11,0,10*ROW('Sanitation Data'!E84)),0),"]"),IF(AND(ISNUMBER(OFFSET('Sanitation Data'!$E$11,0,10*ROW('Sanitation Data'!E84))),CW90="",ISNUMBER(OFFSET('Sanitation Data'!$E$11,0,10*ROW('Sanitation Data'!E84)))),OFFSET('Sanitation Data'!$E$11,0,10*ROW('Sanitation Data'!E84)),NA())))</f>
        <v>#N/A</v>
      </c>
      <c r="AI90" s="120" t="e">
        <f ca="1">+IF(AND(ISNUMBER(OFFSET('Sanitation Data'!$E$12,0,10*ROW('Sanitation Data'!E84))),CX90="Yes"),OFFSET('Sanitation Data'!$E$12,0,10*ROW('Sanitation Data'!E84)),IF(AND(ISNUMBER(OFFSET('Sanitation Data'!$E$12,0,10*ROW('Sanitation Data'!E84))),CX90="No",ISNUMBER(OFFSET('Sanitation Data'!$E$12,0,10*ROW('Sanitation Data'!E84)))),CONCATENATE("[",ROUND(OFFSET('Sanitation Data'!$E$12,0,10*ROW('Sanitation Data'!E84)),0),"]"),IF(AND(ISNUMBER(OFFSET('Sanitation Data'!$E$12,0,10*ROW('Sanitation Data'!E84))),CX90="",ISNUMBER(OFFSET('Sanitation Data'!$E$12,0,10*ROW('Sanitation Data'!E84)))),OFFSET('Sanitation Data'!$E$12,0,10*ROW('Sanitation Data'!E84)),NA())))</f>
        <v>#N/A</v>
      </c>
      <c r="AJ90" s="120" t="e">
        <f ca="1">+IF(AND(ISNUMBER(OFFSET('Sanitation Data'!$E$13,0,10*ROW('Sanitation Data'!E84))),CY90="Yes"),OFFSET('Sanitation Data'!$E$13,0,10*ROW('Sanitation Data'!E84)),IF(AND(ISNUMBER(OFFSET('Sanitation Data'!$E$13,0,10*ROW('Sanitation Data'!E84))),CY90="No",ISNUMBER(OFFSET('Sanitation Data'!$E$13,0,10*ROW('Sanitation Data'!E84)))),CONCATENATE("[",ROUND(OFFSET('Sanitation Data'!$E$13,0,10*ROW('Sanitation Data'!E84)),0),"]"),IF(AND(ISNUMBER(OFFSET('Sanitation Data'!$E$13,0,10*ROW('Sanitation Data'!E84))),CY90="",ISNUMBER(OFFSET('Sanitation Data'!$E$13,0,10*ROW('Sanitation Data'!E84)))),OFFSET('Sanitation Data'!$E$13,0,10*ROW('Sanitation Data'!E84)),NA())))</f>
        <v>#N/A</v>
      </c>
      <c r="AK90" s="120" t="e">
        <f ca="1">+IF(AND(ISNUMBER(OFFSET('Sanitation Data'!$F$5,0,10*ROW('Sanitation Data'!F84))),CZ90="Yes"),100-OFFSET('Sanitation Data'!$F$5,0,10*ROW('Sanitation Data'!F84)),IF(AND(ISNUMBER(OFFSET('Sanitation Data'!$F$5,0,10*ROW('Sanitation Data'!F84))),CZ90="No",ISNUMBER(OFFSET('Sanitation Data'!$F$5,0,10*ROW('Sanitation Data'!F84)))),CONCATENATE("[",ROUND(100-OFFSET('Sanitation Data'!$F$5,0,10*ROW('Sanitation Data'!F84)),0),"]"),IF(AND(ISNUMBER(OFFSET('Sanitation Data'!$F$5,0,10*ROW('Sanitation Data'!F84))),CZ90="",ISNUMBER(OFFSET('Sanitation Data'!$F$5,0,10*ROW('Sanitation Data'!F84)))),100-OFFSET('Sanitation Data'!$F$5,0,10*ROW('Sanitation Data'!F84)),NA())))</f>
        <v>#N/A</v>
      </c>
      <c r="AL90" s="120" t="e">
        <f ca="1">+IF(AND(ISNUMBER(OFFSET('Sanitation Data'!$F$7,0,10*ROW('Sanitation Data'!F84))),DA90="Yes"),OFFSET('Sanitation Data'!$F$7,0,10*ROW('Sanitation Data'!F84)),IF(AND(ISNUMBER(OFFSET('Sanitation Data'!$F$7,0,10*ROW('Sanitation Data'!F84))),DA90="No",ISNUMBER(OFFSET('Sanitation Data'!$F$7,0,10*ROW('Sanitation Data'!F84)))),CONCATENATE("[",ROUND(OFFSET('Sanitation Data'!$F$7,0,10*ROW('Sanitation Data'!F84)),0),"]"),IF(AND(ISNUMBER(OFFSET('Sanitation Data'!$F$7,0,10*ROW('Sanitation Data'!F84))),DA90="",ISNUMBER(OFFSET('Sanitation Data'!$F$7,0,10*ROW('Sanitation Data'!F84)))),OFFSET('Sanitation Data'!$F$7,0,10*ROW('Sanitation Data'!F84)),NA())))</f>
        <v>#N/A</v>
      </c>
      <c r="AM90" s="120" t="e">
        <f ca="1">+IF(AND(ISNUMBER(OFFSET('Sanitation Data'!$F$11,0,10*ROW('Sanitation Data'!F84))),DB90="Yes"),OFFSET('Sanitation Data'!$F$11,0,10*ROW('Sanitation Data'!F84)),IF(AND(ISNUMBER(OFFSET('Sanitation Data'!$F$11,0,10*ROW('Sanitation Data'!F84))),DB90="No",ISNUMBER(OFFSET('Sanitation Data'!$F$11,0,10*ROW('Sanitation Data'!F84)))),CONCATENATE("[",ROUND(OFFSET('Sanitation Data'!$F$11,0,10*ROW('Sanitation Data'!F84)),0),"]"),IF(AND(ISNUMBER(OFFSET('Sanitation Data'!$F$11,0,10*ROW('Sanitation Data'!F84))),DB90="",ISNUMBER(OFFSET('Sanitation Data'!$F$11,0,10*ROW('Sanitation Data'!F84)))),OFFSET('Sanitation Data'!$F$11,0,10*ROW('Sanitation Data'!F84)),NA())))</f>
        <v>#N/A</v>
      </c>
      <c r="AN90" s="120" t="e">
        <f ca="1">+IF(AND(ISNUMBER(OFFSET('Sanitation Data'!$F$12,0,10*ROW('Sanitation Data'!F84))),DC90="Yes"),OFFSET('Sanitation Data'!$F$12,0,10*ROW('Sanitation Data'!F84)),IF(AND(ISNUMBER(OFFSET('Sanitation Data'!$F$12,0,10*ROW('Sanitation Data'!F84))),DC90="No",ISNUMBER(OFFSET('Sanitation Data'!$F$12,0,10*ROW('Sanitation Data'!F84)))),CONCATENATE("[",ROUND(OFFSET('Sanitation Data'!$F$12,0,10*ROW('Sanitation Data'!F84)),0),"]"),IF(AND(ISNUMBER(OFFSET('Sanitation Data'!$F$12,0,10*ROW('Sanitation Data'!F84))),DC90="",ISNUMBER(OFFSET('Sanitation Data'!$F$12,0,10*ROW('Sanitation Data'!F84)))),OFFSET('Sanitation Data'!$F$12,0,10*ROW('Sanitation Data'!F84)),NA())))</f>
        <v>#N/A</v>
      </c>
      <c r="AO90" s="120" t="e">
        <f ca="1">+IF(AND(ISNUMBER(OFFSET('Sanitation Data'!$F$13,0,10*ROW('Sanitation Data'!F84))),DD90="Yes"),OFFSET('Sanitation Data'!$F$13,0,10*ROW('Sanitation Data'!F84)),IF(AND(ISNUMBER(OFFSET('Sanitation Data'!$F$13,0,10*ROW('Sanitation Data'!F84))),DD90="No",ISNUMBER(OFFSET('Sanitation Data'!$F$13,0,10*ROW('Sanitation Data'!F84)))),CONCATENATE("[",ROUND(OFFSET('Sanitation Data'!$F$13,0,10*ROW('Sanitation Data'!F84)),0),"]"),IF(AND(ISNUMBER(OFFSET('Sanitation Data'!$F$13,0,10*ROW('Sanitation Data'!F84))),DD90="",ISNUMBER(OFFSET('Sanitation Data'!$F$13,0,10*ROW('Sanitation Data'!F84)))),OFFSET('Sanitation Data'!$F$13,0,10*ROW('Sanitation Data'!F84)),NA())))</f>
        <v>#N/A</v>
      </c>
      <c r="AP90" s="120" t="e">
        <f ca="1">+IF(AND(ISNUMBER(OFFSET('Sanitation Data'!$G$5,0,10*ROW('Sanitation Data'!G84))),DE90="Yes"),100-OFFSET('Sanitation Data'!$G$5,0,10*ROW('Sanitation Data'!G84)),IF(AND(ISNUMBER(OFFSET('Sanitation Data'!$G$5,0,10*ROW('Sanitation Data'!G84))),DE90="No",ISNUMBER(OFFSET('Sanitation Data'!$G$5,0,10*ROW('Sanitation Data'!G84)))),CONCATENATE("[",ROUND(100-OFFSET('Sanitation Data'!$G$5,0,10*ROW('Sanitation Data'!G84)),0),"]"),IF(AND(ISNUMBER(OFFSET('Sanitation Data'!$G$5,0,10*ROW('Sanitation Data'!G84))),DE90="",ISNUMBER(OFFSET('Sanitation Data'!$G$5,0,10*ROW('Sanitation Data'!G84)))),100-OFFSET('Sanitation Data'!$G$5,0,10*ROW('Sanitation Data'!G84)),NA())))</f>
        <v>#N/A</v>
      </c>
      <c r="AQ90" s="120" t="e">
        <f ca="1">+IF(AND(ISNUMBER(OFFSET('Sanitation Data'!$G$7,0,10*ROW('Sanitation Data'!G84))),DF90="Yes"),OFFSET('Sanitation Data'!$G$7,0,10*ROW('Sanitation Data'!G84)),IF(AND(ISNUMBER(OFFSET('Sanitation Data'!$G$7,0,10*ROW('Sanitation Data'!G84))),DF90="No",ISNUMBER(OFFSET('Sanitation Data'!$G$7,0,10*ROW('Sanitation Data'!G84)))),CONCATENATE("[",ROUND(OFFSET('Sanitation Data'!$G$7,0,10*ROW('Sanitation Data'!G84)),0),"]"),IF(AND(ISNUMBER(OFFSET('Sanitation Data'!$G$7,0,10*ROW('Sanitation Data'!G84))),DF90="",ISNUMBER(OFFSET('Sanitation Data'!$G$7,0,10*ROW('Sanitation Data'!G84)))),OFFSET('Sanitation Data'!$G$7,0,10*ROW('Sanitation Data'!G84)),NA())))</f>
        <v>#N/A</v>
      </c>
      <c r="AR90" s="120" t="e">
        <f ca="1">+IF(AND(ISNUMBER(OFFSET('Sanitation Data'!$G$11,0,10*ROW('Sanitation Data'!G84))),DG90="Yes"),OFFSET('Sanitation Data'!$G$11,0,10*ROW('Sanitation Data'!G84)),IF(AND(ISNUMBER(OFFSET('Sanitation Data'!$G$11,0,10*ROW('Sanitation Data'!G84))),DG90="No",ISNUMBER(OFFSET('Sanitation Data'!$G$11,0,10*ROW('Sanitation Data'!G84)))),CONCATENATE("[",ROUND(OFFSET('Sanitation Data'!$G$11,0,10*ROW('Sanitation Data'!G84)),0),"]"),IF(AND(ISNUMBER(OFFSET('Sanitation Data'!$G$11,0,10*ROW('Sanitation Data'!G84))),DG90="",ISNUMBER(OFFSET('Sanitation Data'!$G$11,0,10*ROW('Sanitation Data'!G84)))),OFFSET('Sanitation Data'!$G$11,0,10*ROW('Sanitation Data'!G84)),NA())))</f>
        <v>#N/A</v>
      </c>
      <c r="AS90" s="120" t="e">
        <f ca="1">+IF(AND(ISNUMBER(OFFSET('Sanitation Data'!$G$12,0,10*ROW('Sanitation Data'!G84))),DH90="Yes"),OFFSET('Sanitation Data'!$G$12,0,10*ROW('Sanitation Data'!G84)),IF(AND(ISNUMBER(OFFSET('Sanitation Data'!$G$12,0,10*ROW('Sanitation Data'!G84))),DH90="No",ISNUMBER(OFFSET('Sanitation Data'!$G$12,0,10*ROW('Sanitation Data'!G84)))),CONCATENATE("[",ROUND(OFFSET('Sanitation Data'!$G$12,0,10*ROW('Sanitation Data'!G84)),0),"]"),IF(AND(ISNUMBER(OFFSET('Sanitation Data'!$G$12,0,10*ROW('Sanitation Data'!G84))),DH90="",ISNUMBER(OFFSET('Sanitation Data'!$G$12,0,10*ROW('Sanitation Data'!G84)))),OFFSET('Sanitation Data'!$G$12,0,10*ROW('Sanitation Data'!G84)),NA())))</f>
        <v>#N/A</v>
      </c>
      <c r="AT90" s="120" t="e">
        <f ca="1">+IF(AND(ISNUMBER(OFFSET('Sanitation Data'!$G$13,0,10*ROW('Sanitation Data'!G84))),DI90="Yes"),OFFSET('Sanitation Data'!$G$13,0,10*ROW('Sanitation Data'!G84)),IF(AND(ISNUMBER(OFFSET('Sanitation Data'!$G$13,0,10*ROW('Sanitation Data'!G84))),DI90="No",ISNUMBER(OFFSET('Sanitation Data'!$G$13,0,10*ROW('Sanitation Data'!G84)))),CONCATENATE("[",ROUND(OFFSET('Sanitation Data'!$G$13,0,10*ROW('Sanitation Data'!G84)),0),"]"),IF(AND(ISNUMBER(OFFSET('Sanitation Data'!$G$13,0,10*ROW('Sanitation Data'!G84))),DI90="",ISNUMBER(OFFSET('Sanitation Data'!$G$13,0,10*ROW('Sanitation Data'!G84)))),OFFSET('Sanitation Data'!$G$13,0,10*ROW('Sanitation Data'!G84)),NA())))</f>
        <v>#N/A</v>
      </c>
      <c r="AU90" s="120" t="e">
        <f ca="1">+IF(AND(ISNUMBER(OFFSET('Sanitation Data'!$H$5,0,10*ROW('Sanitation Data'!H84))),DJ90="Yes"),100-OFFSET('Sanitation Data'!$H$5,0,10*ROW('Sanitation Data'!H84)),IF(AND(ISNUMBER(OFFSET('Sanitation Data'!$H$5,0,10*ROW('Sanitation Data'!H84))),DJ90="No",ISNUMBER(OFFSET('Sanitation Data'!$H$5,0,10*ROW('Sanitation Data'!H84)))),CONCATENATE("[",ROUND(100-OFFSET('Sanitation Data'!$H$5,0,10*ROW('Sanitation Data'!H84)),0),"]"),IF(AND(ISNUMBER(OFFSET('Sanitation Data'!$H$5,0,10*ROW('Sanitation Data'!H84))),DJ90="",ISNUMBER(OFFSET('Sanitation Data'!$H$5,0,10*ROW('Sanitation Data'!H84)))),100-OFFSET('Sanitation Data'!$H$5,0,10*ROW('Sanitation Data'!H84)),NA())))</f>
        <v>#N/A</v>
      </c>
      <c r="AV90" s="120" t="e">
        <f ca="1">+IF(AND(ISNUMBER(OFFSET('Sanitation Data'!$H$7,0,10*ROW('Sanitation Data'!H84))),DK90="Yes"),OFFSET('Sanitation Data'!$H$7,0,10*ROW('Sanitation Data'!H84)),IF(AND(ISNUMBER(OFFSET('Sanitation Data'!$H$7,0,10*ROW('Sanitation Data'!H84))),DK90="No",ISNUMBER(OFFSET('Sanitation Data'!$H$7,0,10*ROW('Sanitation Data'!H84)))),CONCATENATE("[",ROUND(OFFSET('Sanitation Data'!$H$7,0,10*ROW('Sanitation Data'!H84)),0),"]"),IF(AND(ISNUMBER(OFFSET('Sanitation Data'!$H$7,0,10*ROW('Sanitation Data'!H84))),DK90="",ISNUMBER(OFFSET('Sanitation Data'!$H$7,0,10*ROW('Sanitation Data'!H84)))),OFFSET('Sanitation Data'!$H$7,0,10*ROW('Sanitation Data'!H84)),NA())))</f>
        <v>#N/A</v>
      </c>
      <c r="AW90" s="120" t="e">
        <f ca="1">+IF(AND(ISNUMBER(OFFSET('Sanitation Data'!$H$11,0,10*ROW('Sanitation Data'!H84))),DL90="Yes"),OFFSET('Sanitation Data'!$H$11,0,10*ROW('Sanitation Data'!H84)),IF(AND(ISNUMBER(OFFSET('Sanitation Data'!$H$11,0,10*ROW('Sanitation Data'!H84))),DL90="No",ISNUMBER(OFFSET('Sanitation Data'!$H$11,0,10*ROW('Sanitation Data'!H84)))),CONCATENATE("[",ROUND(OFFSET('Sanitation Data'!$H$11,0,10*ROW('Sanitation Data'!H84)),0),"]"),IF(AND(ISNUMBER(OFFSET('Sanitation Data'!$H$11,0,10*ROW('Sanitation Data'!H84))),DL90="",ISNUMBER(OFFSET('Sanitation Data'!$H$11,0,10*ROW('Sanitation Data'!H84)))),OFFSET('Sanitation Data'!$H$11,0,10*ROW('Sanitation Data'!H84)),NA())))</f>
        <v>#N/A</v>
      </c>
      <c r="AX90" s="120" t="e">
        <f ca="1">+IF(AND(ISNUMBER(OFFSET('Sanitation Data'!$H$12,0,10*ROW('Sanitation Data'!H84))),DM90="Yes"),OFFSET('Sanitation Data'!$H$12,0,10*ROW('Sanitation Data'!H84)),IF(AND(ISNUMBER(OFFSET('Sanitation Data'!$H$12,0,10*ROW('Sanitation Data'!H84))),DM90="No",ISNUMBER(OFFSET('Sanitation Data'!$H$12,0,10*ROW('Sanitation Data'!H84)))),CONCATENATE("[",ROUND(OFFSET('Sanitation Data'!$H$12,0,10*ROW('Sanitation Data'!H84)),0),"]"),IF(AND(ISNUMBER(OFFSET('Sanitation Data'!$H$12,0,10*ROW('Sanitation Data'!H84))),DM90="",ISNUMBER(OFFSET('Sanitation Data'!$H$12,0,10*ROW('Sanitation Data'!H84)))),OFFSET('Sanitation Data'!$H$12,0,10*ROW('Sanitation Data'!H84)),NA())))</f>
        <v>#N/A</v>
      </c>
      <c r="AY90" s="120" t="e">
        <f ca="1">+IF(AND(ISNUMBER(OFFSET('Sanitation Data'!$H$13,0,10*ROW('Sanitation Data'!H84))),DN90="Yes"),OFFSET('Sanitation Data'!$H$13,0,10*ROW('Sanitation Data'!H84)),IF(AND(ISNUMBER(OFFSET('Sanitation Data'!$H$13,0,10*ROW('Sanitation Data'!H84))),DN90="No",ISNUMBER(OFFSET('Sanitation Data'!$H$13,0,10*ROW('Sanitation Data'!H84)))),CONCATENATE("[",ROUND(OFFSET('Sanitation Data'!$H$13,0,10*ROW('Sanitation Data'!H84)),0),"]"),IF(AND(ISNUMBER(OFFSET('Sanitation Data'!$H$13,0,10*ROW('Sanitation Data'!H84))),DN90="",ISNUMBER(OFFSET('Sanitation Data'!$H$13,0,10*ROW('Sanitation Data'!H84)))),OFFSET('Sanitation Data'!$H$13,0,10*ROW('Sanitation Data'!H84)),NA())))</f>
        <v>#N/A</v>
      </c>
      <c r="AZ90" s="121" t="e">
        <f ca="1">+IF(AND(ISNUMBER(OFFSET('Hygiene Data'!$C$6,0,10*ROW('Hygiene Data'!C84))),DO90="Yes"),OFFSET('Hygiene Data'!$C$6,0,10*ROW('Hygiene Data'!C84)),IF(AND(ISNUMBER(OFFSET('Hygiene Data'!$C$6,0,10*ROW('Hygiene Data'!C84))),DO90="No",ISNUMBER(OFFSET('Hygiene Data'!$C$6,0,10*ROW('Hygiene Data'!C84)))),CONCATENATE("[",ROUND(OFFSET('Hygiene Data'!$C$6,0,10*ROW('Hygiene Data'!C84)),0),"]"),IF(AND(ISNUMBER(OFFSET('Hygiene Data'!$C$6,0,10*ROW('Hygiene Data'!C84))),DO90="",ISNUMBER(OFFSET('Hygiene Data'!$C$6,0,10*ROW('Hygiene Data'!C84)))),OFFSET('Hygiene Data'!$C$6,0,10*ROW('Hygiene Data'!C84)),NA())))</f>
        <v>#N/A</v>
      </c>
      <c r="BA90" s="121" t="e">
        <f ca="1">+IF(AND(ISNUMBER(OFFSET('Hygiene Data'!$C$8,0,10*ROW('Hygiene Data'!C84))),DP90="Yes"),OFFSET('Hygiene Data'!$C$8,0,10*ROW('Hygiene Data'!C84)),IF(AND(ISNUMBER(OFFSET('Hygiene Data'!$C$8,0,10*ROW('Hygiene Data'!C84))),DP90="No",ISNUMBER(OFFSET('Hygiene Data'!$C$8,0,10*ROW('Hygiene Data'!C84)))),CONCATENATE("[",ROUND(OFFSET('Hygiene Data'!$C$8,0,10*ROW('Hygiene Data'!C84)),0),"]"),IF(AND(ISNUMBER(OFFSET('Hygiene Data'!$C$8,0,10*ROW('Hygiene Data'!C84))),DP90="",ISNUMBER(OFFSET('Hygiene Data'!$C$8,0,10*ROW('Hygiene Data'!C84)))),OFFSET('Hygiene Data'!$C$8,0,10*ROW('Hygiene Data'!C84)),NA())))</f>
        <v>#N/A</v>
      </c>
      <c r="BB90" s="121" t="e">
        <f ca="1">+IF(AND(ISNUMBER(OFFSET('Hygiene Data'!$C$10,0,10*ROW('Hygiene Data'!C84))),DQ90="Yes"),OFFSET('Hygiene Data'!$C$10,0,10*ROW('Hygiene Data'!C84)),IF(AND(ISNUMBER(OFFSET('Hygiene Data'!$C$10,0,10*ROW('Hygiene Data'!C84))),DQ90="No",ISNUMBER(OFFSET('Hygiene Data'!$C$10,0,10*ROW('Hygiene Data'!C84)))),CONCATENATE("[",ROUND(OFFSET('Hygiene Data'!$C$10,0,10*ROW('Hygiene Data'!C84)),0),"]"),IF(AND(ISNUMBER(OFFSET('Hygiene Data'!$C$10,0,10*ROW('Hygiene Data'!C84))),DQ90="",ISNUMBER(OFFSET('Hygiene Data'!$C$10,0,10*ROW('Hygiene Data'!C84)))),OFFSET('Hygiene Data'!$C$10,0,10*ROW('Hygiene Data'!C84)),NA())))</f>
        <v>#N/A</v>
      </c>
      <c r="BC90" s="121" t="e">
        <f ca="1">+IF(AND(ISNUMBER(OFFSET('Hygiene Data'!$D$6,0,10*ROW('Hygiene Data'!D84))),DR90="Yes"),OFFSET('Hygiene Data'!$D$6,0,10*ROW('Hygiene Data'!D84)),IF(AND(ISNUMBER(OFFSET('Hygiene Data'!$D$6,0,10*ROW('Hygiene Data'!D84))),DR90="No",ISNUMBER(OFFSET('Hygiene Data'!$D$6,0,10*ROW('Hygiene Data'!D84)))),CONCATENATE("[",ROUND(OFFSET('Hygiene Data'!$D$6,0,10*ROW('Hygiene Data'!D84)),0),"]"),IF(AND(ISNUMBER(OFFSET('Hygiene Data'!$D$6,0,10*ROW('Hygiene Data'!D84))),DR90="",ISNUMBER(OFFSET('Hygiene Data'!$D$6,0,10*ROW('Hygiene Data'!D84)))),OFFSET('Hygiene Data'!$D$6,0,10*ROW('Hygiene Data'!D84)),NA())))</f>
        <v>#N/A</v>
      </c>
      <c r="BD90" s="121" t="e">
        <f ca="1">+IF(AND(ISNUMBER(OFFSET('Hygiene Data'!$D$8,0,10*ROW('Hygiene Data'!D84))),DS90="Yes"),OFFSET('Hygiene Data'!$D$8,0,10*ROW('Hygiene Data'!D84)),IF(AND(ISNUMBER(OFFSET('Hygiene Data'!$D$8,0,10*ROW('Hygiene Data'!D84))),DS90="No",ISNUMBER(OFFSET('Hygiene Data'!$D$8,0,10*ROW('Hygiene Data'!D84)))),CONCATENATE("[",ROUND(OFFSET('Hygiene Data'!$D$8,0,10*ROW('Hygiene Data'!D84)),0),"]"),IF(AND(ISNUMBER(OFFSET('Hygiene Data'!$D$8,0,10*ROW('Hygiene Data'!D84))),DS90="",ISNUMBER(OFFSET('Hygiene Data'!$D$8,0,10*ROW('Hygiene Data'!D84)))),OFFSET('Hygiene Data'!$D$8,0,10*ROW('Hygiene Data'!D84)),NA())))</f>
        <v>#N/A</v>
      </c>
      <c r="BE90" s="121" t="e">
        <f ca="1">+IF(AND(ISNUMBER(OFFSET('Hygiene Data'!$D$10,0,10*ROW('Hygiene Data'!D84))),DT90="Yes"),OFFSET('Hygiene Data'!$D$10,0,10*ROW('Hygiene Data'!D84)),IF(AND(ISNUMBER(OFFSET('Hygiene Data'!$D$10,0,10*ROW('Hygiene Data'!D84))),DT90="No",ISNUMBER(OFFSET('Hygiene Data'!$D$10,0,10*ROW('Hygiene Data'!D84)))),CONCATENATE("[",ROUND(OFFSET('Hygiene Data'!$D$10,0,10*ROW('Hygiene Data'!D84)),0),"]"),IF(AND(ISNUMBER(OFFSET('Hygiene Data'!$D$10,0,10*ROW('Hygiene Data'!D84))),DT90="",ISNUMBER(OFFSET('Hygiene Data'!$D$10,0,10*ROW('Hygiene Data'!D84)))),OFFSET('Hygiene Data'!$D$10,0,10*ROW('Hygiene Data'!D84)),NA())))</f>
        <v>#N/A</v>
      </c>
      <c r="BF90" s="121" t="e">
        <f ca="1">+IF(AND(ISNUMBER(OFFSET('Hygiene Data'!$E$6,0,10*ROW('Hygiene Data'!E84))),DU90="Yes"),OFFSET('Hygiene Data'!$E$6,0,10*ROW('Hygiene Data'!E84)),IF(AND(ISNUMBER(OFFSET('Hygiene Data'!$E$6,0,10*ROW('Hygiene Data'!E84))),DU90="No",ISNUMBER(OFFSET('Hygiene Data'!$E$6,0,10*ROW('Hygiene Data'!E84)))),CONCATENATE("[",ROUND(OFFSET('Hygiene Data'!$E$6,0,10*ROW('Hygiene Data'!E84)),0),"]"),IF(AND(ISNUMBER(OFFSET('Hygiene Data'!$E$6,0,10*ROW('Hygiene Data'!E84))),DU90="",ISNUMBER(OFFSET('Hygiene Data'!$E$6,0,10*ROW('Hygiene Data'!E84)))),OFFSET('Hygiene Data'!$E$6,0,10*ROW('Hygiene Data'!E84)),NA())))</f>
        <v>#N/A</v>
      </c>
      <c r="BG90" s="121" t="e">
        <f ca="1">+IF(AND(ISNUMBER(OFFSET('Hygiene Data'!$E$8,0,10*ROW('Hygiene Data'!E84))),DV90="Yes"),OFFSET('Hygiene Data'!$E$8,0,10*ROW('Hygiene Data'!E84)),IF(AND(ISNUMBER(OFFSET('Hygiene Data'!$E$8,0,10*ROW('Hygiene Data'!E84))),DV90="No",ISNUMBER(OFFSET('Hygiene Data'!$E$8,0,10*ROW('Hygiene Data'!E84)))),CONCATENATE("[",ROUND(OFFSET('Hygiene Data'!$E$8,0,10*ROW('Hygiene Data'!E84)),0),"]"),IF(AND(ISNUMBER(OFFSET('Hygiene Data'!$E$8,0,10*ROW('Hygiene Data'!E84))),DV90="",ISNUMBER(OFFSET('Hygiene Data'!$E$8,0,10*ROW('Hygiene Data'!E84)))),OFFSET('Hygiene Data'!$E$8,0,10*ROW('Hygiene Data'!E84)),NA())))</f>
        <v>#N/A</v>
      </c>
      <c r="BH90" s="121" t="e">
        <f ca="1">+IF(AND(ISNUMBER(OFFSET('Hygiene Data'!$E$10,0,10*ROW('Hygiene Data'!E84))),DW90="Yes"),OFFSET('Hygiene Data'!$E$10,0,10*ROW('Hygiene Data'!E84)),IF(AND(ISNUMBER(OFFSET('Hygiene Data'!$E$10,0,10*ROW('Hygiene Data'!E84))),DW90="No",ISNUMBER(OFFSET('Hygiene Data'!$E$10,0,10*ROW('Hygiene Data'!E84)))),CONCATENATE("[",ROUND(OFFSET('Hygiene Data'!$E$10,0,10*ROW('Hygiene Data'!E84)),0),"]"),IF(AND(ISNUMBER(OFFSET('Hygiene Data'!$E$10,0,10*ROW('Hygiene Data'!E84))),DW90="",ISNUMBER(OFFSET('Hygiene Data'!$E$10,0,10*ROW('Hygiene Data'!E84)))),OFFSET('Hygiene Data'!$E$10,0,10*ROW('Hygiene Data'!E84)),NA())))</f>
        <v>#N/A</v>
      </c>
      <c r="BI90" s="121" t="e">
        <f ca="1">+IF(AND(ISNUMBER(OFFSET('Hygiene Data'!$F$6,0,10*ROW('Hygiene Data'!F84))),DX90="Yes"),OFFSET('Hygiene Data'!$F$6,0,10*ROW('Hygiene Data'!F84)),IF(AND(ISNUMBER(OFFSET('Hygiene Data'!$F$6,0,10*ROW('Hygiene Data'!F84))),DX90="No",ISNUMBER(OFFSET('Hygiene Data'!$F$6,0,10*ROW('Hygiene Data'!F84)))),CONCATENATE("[",ROUND(OFFSET('Hygiene Data'!$F$6,0,10*ROW('Hygiene Data'!F84)),0),"]"),IF(AND(ISNUMBER(OFFSET('Hygiene Data'!$F$6,0,10*ROW('Hygiene Data'!F84))),DX90="",ISNUMBER(OFFSET('Hygiene Data'!$F$6,0,10*ROW('Hygiene Data'!F84)))),OFFSET('Hygiene Data'!$F$6,0,10*ROW('Hygiene Data'!F84)),NA())))</f>
        <v>#N/A</v>
      </c>
      <c r="BJ90" s="121" t="e">
        <f ca="1">+IF(AND(ISNUMBER(OFFSET('Hygiene Data'!$F$8,0,10*ROW('Hygiene Data'!F84))),DY90="Yes"),OFFSET('Hygiene Data'!$F$8,0,10*ROW('Hygiene Data'!F84)),IF(AND(ISNUMBER(OFFSET('Hygiene Data'!$F$8,0,10*ROW('Hygiene Data'!F84))),DY90="No",ISNUMBER(OFFSET('Hygiene Data'!$F$8,0,10*ROW('Hygiene Data'!F84)))),CONCATENATE("[",ROUND(OFFSET('Hygiene Data'!$F$8,0,10*ROW('Hygiene Data'!F84)),0),"]"),IF(AND(ISNUMBER(OFFSET('Hygiene Data'!$F$8,0,10*ROW('Hygiene Data'!F84))),DY90="",ISNUMBER(OFFSET('Hygiene Data'!$F$8,0,10*ROW('Hygiene Data'!F84)))),OFFSET('Hygiene Data'!$F$8,0,10*ROW('Hygiene Data'!F84)),NA())))</f>
        <v>#N/A</v>
      </c>
      <c r="BK90" s="121" t="e">
        <f ca="1">+IF(AND(ISNUMBER(OFFSET('Hygiene Data'!$F$10,0,10*ROW('Hygiene Data'!F84))),DZ90="Yes"),OFFSET('Hygiene Data'!$F$10,0,10*ROW('Hygiene Data'!F84)),IF(AND(ISNUMBER(OFFSET('Hygiene Data'!$F$10,0,10*ROW('Hygiene Data'!F84))),DZ90="No",ISNUMBER(OFFSET('Hygiene Data'!$F$10,0,10*ROW('Hygiene Data'!F84)))),CONCATENATE("[",ROUND(OFFSET('Hygiene Data'!$F$10,0,10*ROW('Hygiene Data'!F84)),0),"]"),IF(AND(ISNUMBER(OFFSET('Hygiene Data'!$F$10,0,10*ROW('Hygiene Data'!F84))),DZ90="",ISNUMBER(OFFSET('Hygiene Data'!$F$10,0,10*ROW('Hygiene Data'!F84)))),OFFSET('Hygiene Data'!$F$10,0,10*ROW('Hygiene Data'!F84)),NA())))</f>
        <v>#N/A</v>
      </c>
      <c r="BL90" s="121" t="e">
        <f ca="1">+IF(AND(ISNUMBER(OFFSET('Hygiene Data'!$G$6,0,10*ROW('Hygiene Data'!G84))),EA90="Yes"),OFFSET('Hygiene Data'!$G$6,0,10*ROW('Hygiene Data'!G84)),IF(AND(ISNUMBER(OFFSET('Hygiene Data'!$G$6,0,10*ROW('Hygiene Data'!G84))),EA90="No",ISNUMBER(OFFSET('Hygiene Data'!$G$6,0,10*ROW('Hygiene Data'!G84)))),CONCATENATE("[",ROUND(OFFSET('Hygiene Data'!$G$6,0,10*ROW('Hygiene Data'!G84)),0),"]"),IF(AND(ISNUMBER(OFFSET('Hygiene Data'!$G$6,0,10*ROW('Hygiene Data'!G84))),EA90="",ISNUMBER(OFFSET('Hygiene Data'!$G$6,0,10*ROW('Hygiene Data'!G84)))),OFFSET('Hygiene Data'!$G$6,0,10*ROW('Hygiene Data'!G84)),NA())))</f>
        <v>#N/A</v>
      </c>
      <c r="BM90" s="121" t="e">
        <f ca="1">+IF(AND(ISNUMBER(OFFSET('Hygiene Data'!$G$8,0,10*ROW('Hygiene Data'!G84))),EB90="Yes"),OFFSET('Hygiene Data'!$G$8,0,10*ROW('Hygiene Data'!G84)),IF(AND(ISNUMBER(OFFSET('Hygiene Data'!$G$8,0,10*ROW('Hygiene Data'!G84))),EB90="No",ISNUMBER(OFFSET('Hygiene Data'!$G$8,0,10*ROW('Hygiene Data'!G84)))),CONCATENATE("[",ROUND(OFFSET('Hygiene Data'!$G$8,0,10*ROW('Hygiene Data'!G84)),0),"]"),IF(AND(ISNUMBER(OFFSET('Hygiene Data'!$G$8,0,10*ROW('Hygiene Data'!G84))),EB90="",ISNUMBER(OFFSET('Hygiene Data'!$G$8,0,10*ROW('Hygiene Data'!G84)))),OFFSET('Hygiene Data'!$G$8,0,10*ROW('Hygiene Data'!G84)),NA())))</f>
        <v>#N/A</v>
      </c>
      <c r="BN90" s="121" t="e">
        <f ca="1">+IF(AND(ISNUMBER(OFFSET('Hygiene Data'!$G$10,0,10*ROW('Hygiene Data'!G84))),EC90="Yes"),OFFSET('Hygiene Data'!$G$10,0,10*ROW('Hygiene Data'!G84)),IF(AND(ISNUMBER(OFFSET('Hygiene Data'!$G$10,0,10*ROW('Hygiene Data'!G84))),EC90="No",ISNUMBER(OFFSET('Hygiene Data'!$G$10,0,10*ROW('Hygiene Data'!G84)))),CONCATENATE("[",ROUND(OFFSET('Hygiene Data'!$G$10,0,10*ROW('Hygiene Data'!G84)),0),"]"),IF(AND(ISNUMBER(OFFSET('Hygiene Data'!$G$10,0,10*ROW('Hygiene Data'!G84))),EC90="",ISNUMBER(OFFSET('Hygiene Data'!$G$10,0,10*ROW('Hygiene Data'!G84)))),OFFSET('Hygiene Data'!$G$10,0,10*ROW('Hygiene Data'!G84)),NA())))</f>
        <v>#N/A</v>
      </c>
      <c r="BO90" s="121" t="e">
        <f ca="1">+IF(AND(ISNUMBER(OFFSET('Hygiene Data'!$H$6,0,10*ROW('Hygiene Data'!H84))),ED90="Yes"),OFFSET('Hygiene Data'!$H$6,0,10*ROW('Hygiene Data'!H84)),IF(AND(ISNUMBER(OFFSET('Hygiene Data'!$H$6,0,10*ROW('Hygiene Data'!H84))),ED90="No",ISNUMBER(OFFSET('Hygiene Data'!$H$6,0,10*ROW('Hygiene Data'!H84)))),CONCATENATE("[",ROUND(OFFSET('Hygiene Data'!$H$6,0,10*ROW('Hygiene Data'!H84)),0),"]"),IF(AND(ISNUMBER(OFFSET('Hygiene Data'!$H$6,0,10*ROW('Hygiene Data'!H84))),ED90="",ISNUMBER(OFFSET('Hygiene Data'!$H$6,0,10*ROW('Hygiene Data'!H84)))),OFFSET('Hygiene Data'!$H$6,0,10*ROW('Hygiene Data'!H84)),NA())))</f>
        <v>#N/A</v>
      </c>
      <c r="BP90" s="121" t="e">
        <f ca="1">+IF(AND(ISNUMBER(OFFSET('Hygiene Data'!$H$8,0,10*ROW('Hygiene Data'!H84))),EE90="Yes"),OFFSET('Hygiene Data'!$H$8,0,10*ROW('Hygiene Data'!H84)),IF(AND(ISNUMBER(OFFSET('Hygiene Data'!$H$8,0,10*ROW('Hygiene Data'!H84))),EE90="No",ISNUMBER(OFFSET('Hygiene Data'!$H$8,0,10*ROW('Hygiene Data'!H84)))),CONCATENATE("[",ROUND(OFFSET('Hygiene Data'!$H$8,0,10*ROW('Hygiene Data'!H84)),0),"]"),IF(AND(ISNUMBER(OFFSET('Hygiene Data'!$H$8,0,10*ROW('Hygiene Data'!H84))),EE90="",ISNUMBER(OFFSET('Hygiene Data'!$H$8,0,10*ROW('Hygiene Data'!H84)))),OFFSET('Hygiene Data'!$H$8,0,10*ROW('Hygiene Data'!H84)),NA())))</f>
        <v>#N/A</v>
      </c>
      <c r="BQ90" s="121" t="e">
        <f ca="1">+IF(AND(ISNUMBER(OFFSET('Hygiene Data'!$H$10,0,10*ROW('Hygiene Data'!H84))),EF90="Yes"),OFFSET('Hygiene Data'!$H$10,0,10*ROW('Hygiene Data'!H84)),IF(AND(ISNUMBER(OFFSET('Hygiene Data'!$H$10,0,10*ROW('Hygiene Data'!H84))),EF90="No",ISNUMBER(OFFSET('Hygiene Data'!$H$10,0,10*ROW('Hygiene Data'!H84)))),CONCATENATE("[",ROUND(OFFSET('Hygiene Data'!$H$10,0,10*ROW('Hygiene Data'!H84)),0),"]"),IF(AND(ISNUMBER(OFFSET('Hygiene Data'!$H$10,0,10*ROW('Hygiene Data'!H84))),EF90="",ISNUMBER(OFFSET('Hygiene Data'!$H$10,0,10*ROW('Hygiene Data'!H84)))),OFFSET('Hygiene Data'!$H$10,0,10*ROW('Hygiene Data'!H84)),NA())))</f>
        <v>#N/A</v>
      </c>
      <c r="BS90" s="28" t="str">
        <f ca="1">+IF(OFFSET('Water Data'!$C$28,0,10*ROW('Water Data'!C84))="","",OFFSET('Water Data'!$C$28,0,10*ROW('Water Data'!C84)))</f>
        <v/>
      </c>
      <c r="BT90" s="28" t="str">
        <f ca="1">+IF(OFFSET('Water Data'!$C$29,0,10*ROW('Water Data'!C84))="","",OFFSET('Water Data'!$C$29,0,10*ROW('Water Data'!C84)))</f>
        <v/>
      </c>
      <c r="BU90" s="28" t="str">
        <f ca="1">+IF(OFFSET('Water Data'!$C$30,0,10*ROW('Water Data'!C84))="","",OFFSET('Water Data'!$C$30,0,10*ROW('Water Data'!C84)))</f>
        <v/>
      </c>
      <c r="BV90" s="28" t="str">
        <f ca="1">+IF(OFFSET('Water Data'!$D$28,0,10*ROW('Water Data'!D84))="","",OFFSET('Water Data'!$D$28,0,10*ROW('Water Data'!D84)))</f>
        <v/>
      </c>
      <c r="BW90" s="28" t="str">
        <f ca="1">+IF(OFFSET('Water Data'!$D$29,0,10*ROW('Water Data'!D84))="","",OFFSET('Water Data'!$D$29,0,10*ROW('Water Data'!D84)))</f>
        <v/>
      </c>
      <c r="BX90" s="28" t="str">
        <f ca="1">+IF(OFFSET('Water Data'!$D$30,0,10*ROW('Water Data'!D84))="","",OFFSET('Water Data'!$D$30,0,10*ROW('Water Data'!D84)))</f>
        <v/>
      </c>
      <c r="BY90" s="28" t="str">
        <f ca="1">+IF(OFFSET('Water Data'!$E$28,0,10*ROW('Water Data'!E84))="","",OFFSET('Water Data'!$E$28,0,10*ROW('Water Data'!E84)))</f>
        <v/>
      </c>
      <c r="BZ90" s="28" t="str">
        <f ca="1">+IF(OFFSET('Water Data'!$E$29,0,10*ROW('Water Data'!E84))="","",OFFSET('Water Data'!$E$29,0,10*ROW('Water Data'!E84)))</f>
        <v/>
      </c>
      <c r="CA90" s="28" t="str">
        <f ca="1">+IF(OFFSET('Water Data'!$E$30,0,10*ROW('Water Data'!E84))="","",OFFSET('Water Data'!$E$30,0,10*ROW('Water Data'!E84)))</f>
        <v/>
      </c>
      <c r="CB90" s="28" t="str">
        <f ca="1">+IF(OFFSET('Water Data'!$F$28,0,10*ROW('Water Data'!F84))="","",OFFSET('Water Data'!$F$28,0,10*ROW('Water Data'!F84)))</f>
        <v/>
      </c>
      <c r="CC90" s="28" t="str">
        <f ca="1">+IF(OFFSET('Water Data'!$F$29,0,10*ROW('Water Data'!F84))="","",OFFSET('Water Data'!$F$29,0,10*ROW('Water Data'!F84)))</f>
        <v/>
      </c>
      <c r="CD90" s="28" t="str">
        <f ca="1">+IF(OFFSET('Water Data'!$F$30,0,10*ROW('Water Data'!F84))="","",OFFSET('Water Data'!$F$30,0,10*ROW('Water Data'!F84)))</f>
        <v/>
      </c>
      <c r="CE90" s="28" t="str">
        <f ca="1">+IF(OFFSET('Water Data'!$G$28,0,10*ROW('Water Data'!G84))="","",OFFSET('Water Data'!$G$28,0,10*ROW('Water Data'!G84)))</f>
        <v/>
      </c>
      <c r="CF90" s="28" t="str">
        <f ca="1">+IF(OFFSET('Water Data'!$G$29,0,10*ROW('Water Data'!G84))="","",OFFSET('Water Data'!$G$29,0,10*ROW('Water Data'!G84)))</f>
        <v/>
      </c>
      <c r="CG90" s="28" t="str">
        <f ca="1">+IF(OFFSET('Water Data'!$G$30,0,10*ROW('Water Data'!G84))="","",OFFSET('Water Data'!$G$30,0,10*ROW('Water Data'!G84)))</f>
        <v/>
      </c>
      <c r="CH90" s="28" t="str">
        <f ca="1">+IF(OFFSET('Water Data'!$H$28,0,10*ROW('Water Data'!H84))="","",OFFSET('Water Data'!$H$28,0,10*ROW('Water Data'!H84)))</f>
        <v/>
      </c>
      <c r="CI90" s="28" t="str">
        <f ca="1">+IF(OFFSET('Water Data'!$H$29,0,10*ROW('Water Data'!H84))="","",OFFSET('Water Data'!$H$29,0,10*ROW('Water Data'!H84)))</f>
        <v/>
      </c>
      <c r="CJ90" s="28" t="str">
        <f ca="1">+IF(OFFSET('Water Data'!$H$30,0,10*ROW('Water Data'!H84))="","",OFFSET('Water Data'!$H$30,0,10*ROW('Water Data'!H84)))</f>
        <v/>
      </c>
      <c r="CK90" s="28" t="str">
        <f ca="1">+IF(OFFSET('Sanitation Data'!$C$29,0,10*ROW('Sanitation Data'!C84))="","",OFFSET('Sanitation Data'!$C$29,0,10*ROW('Sanitation Data'!C84)))</f>
        <v/>
      </c>
      <c r="CL90" s="28" t="str">
        <f ca="1">+IF(OFFSET('Sanitation Data'!$C$30,0,10*ROW('Sanitation Data'!C84))="","",OFFSET('Sanitation Data'!$C$30,0,10*ROW('Sanitation Data'!C84)))</f>
        <v/>
      </c>
      <c r="CM90" s="28" t="str">
        <f ca="1">+IF(OFFSET('Sanitation Data'!$C$31,0,10*ROW('Sanitation Data'!C84))="","",OFFSET('Sanitation Data'!$C$31,0,10*ROW('Sanitation Data'!C84)))</f>
        <v/>
      </c>
      <c r="CN90" s="28" t="str">
        <f ca="1">+IF(OFFSET('Sanitation Data'!$C$32,0,10*ROW('Sanitation Data'!C84))="","",OFFSET('Sanitation Data'!$C$32,0,10*ROW('Sanitation Data'!C84)))</f>
        <v/>
      </c>
      <c r="CO90" s="28" t="str">
        <f ca="1">+IF(OFFSET('Sanitation Data'!$C$33,0,10*ROW('Sanitation Data'!C84))="","",OFFSET('Sanitation Data'!$C$33,0,10*ROW('Sanitation Data'!C84)))</f>
        <v/>
      </c>
      <c r="CP90" s="28" t="str">
        <f ca="1">+IF(OFFSET('Sanitation Data'!$D$29,0,10*ROW('Sanitation Data'!D84))="","",OFFSET('Sanitation Data'!$D$29,0,10*ROW('Sanitation Data'!D84)))</f>
        <v/>
      </c>
      <c r="CQ90" s="28" t="str">
        <f ca="1">+IF(OFFSET('Sanitation Data'!$D$30,0,10*ROW('Sanitation Data'!D84))="","",OFFSET('Sanitation Data'!$D$30,0,10*ROW('Sanitation Data'!D84)))</f>
        <v/>
      </c>
      <c r="CR90" s="28" t="str">
        <f ca="1">+IF(OFFSET('Sanitation Data'!$D$31,0,10*ROW('Sanitation Data'!D84))="","",OFFSET('Sanitation Data'!$D$31,0,10*ROW('Sanitation Data'!D84)))</f>
        <v/>
      </c>
      <c r="CS90" s="28" t="str">
        <f ca="1">+IF(OFFSET('Sanitation Data'!$D$32,0,10*ROW('Sanitation Data'!D84))="","",OFFSET('Sanitation Data'!$D$32,0,10*ROW('Sanitation Data'!D84)))</f>
        <v/>
      </c>
      <c r="CT90" s="28" t="str">
        <f ca="1">+IF(OFFSET('Sanitation Data'!$D$33,0,10*ROW('Sanitation Data'!D84))="","",OFFSET('Sanitation Data'!$D$33,0,10*ROW('Sanitation Data'!D84)))</f>
        <v/>
      </c>
      <c r="CU90" s="28" t="str">
        <f ca="1">+IF(OFFSET('Sanitation Data'!$E$29,0,10*ROW('Sanitation Data'!E84))="","",OFFSET('Sanitation Data'!$E$29,0,10*ROW('Sanitation Data'!E84)))</f>
        <v/>
      </c>
      <c r="CV90" s="28" t="str">
        <f ca="1">+IF(OFFSET('Sanitation Data'!$E$30,0,10*ROW('Sanitation Data'!E84))="","",OFFSET('Sanitation Data'!$E$30,0,10*ROW('Sanitation Data'!E84)))</f>
        <v/>
      </c>
      <c r="CW90" s="28" t="str">
        <f ca="1">+IF(OFFSET('Sanitation Data'!$E$31,0,10*ROW('Sanitation Data'!E84))="","",OFFSET('Sanitation Data'!$E$31,0,10*ROW('Sanitation Data'!E84)))</f>
        <v/>
      </c>
      <c r="CX90" s="28" t="str">
        <f ca="1">+IF(OFFSET('Sanitation Data'!$E$32,0,10*ROW('Sanitation Data'!E84))="","",OFFSET('Sanitation Data'!$E$32,0,10*ROW('Sanitation Data'!E84)))</f>
        <v/>
      </c>
      <c r="CY90" s="28" t="str">
        <f ca="1">+IF(OFFSET('Sanitation Data'!$E$33,0,10*ROW('Sanitation Data'!E84))="","",OFFSET('Sanitation Data'!$E$33,0,10*ROW('Sanitation Data'!E84)))</f>
        <v/>
      </c>
      <c r="CZ90" s="28" t="str">
        <f ca="1">+IF(OFFSET('Sanitation Data'!$F$29,0,10*ROW('Sanitation Data'!F84))="","",OFFSET('Sanitation Data'!$F$29,0,10*ROW('Sanitation Data'!F84)))</f>
        <v/>
      </c>
      <c r="DA90" s="28" t="str">
        <f ca="1">+IF(OFFSET('Sanitation Data'!$F$30,0,10*ROW('Sanitation Data'!F84))="","",OFFSET('Sanitation Data'!$F$30,0,10*ROW('Sanitation Data'!F84)))</f>
        <v/>
      </c>
      <c r="DB90" s="28" t="str">
        <f ca="1">+IF(OFFSET('Sanitation Data'!$F$31,0,10*ROW('Sanitation Data'!F84))="","",OFFSET('Sanitation Data'!$F$31,0,10*ROW('Sanitation Data'!F84)))</f>
        <v/>
      </c>
      <c r="DC90" s="28" t="str">
        <f ca="1">+IF(OFFSET('Sanitation Data'!$F$32,0,10*ROW('Sanitation Data'!F84))="","",OFFSET('Sanitation Data'!$F$32,0,10*ROW('Sanitation Data'!F84)))</f>
        <v/>
      </c>
      <c r="DD90" s="28" t="str">
        <f ca="1">+IF(OFFSET('Sanitation Data'!$F$33,0,10*ROW('Sanitation Data'!F84))="","",OFFSET('Sanitation Data'!$F$33,0,10*ROW('Sanitation Data'!F84)))</f>
        <v/>
      </c>
      <c r="DE90" s="28" t="str">
        <f ca="1">+IF(OFFSET('Sanitation Data'!$G$29,0,10*ROW('Sanitation Data'!G84))="","",OFFSET('Sanitation Data'!$G$29,0,10*ROW('Sanitation Data'!G84)))</f>
        <v/>
      </c>
      <c r="DF90" s="28" t="str">
        <f ca="1">+IF(OFFSET('Sanitation Data'!$G$30,0,10*ROW('Sanitation Data'!G84))="","",OFFSET('Sanitation Data'!$G$30,0,10*ROW('Sanitation Data'!G84)))</f>
        <v/>
      </c>
      <c r="DG90" s="28" t="str">
        <f ca="1">+IF(OFFSET('Sanitation Data'!$G$31,0,10*ROW('Sanitation Data'!G84))="","",OFFSET('Sanitation Data'!$G$31,0,10*ROW('Sanitation Data'!G84)))</f>
        <v/>
      </c>
      <c r="DH90" s="28" t="str">
        <f ca="1">+IF(OFFSET('Sanitation Data'!$G$32,0,10*ROW('Sanitation Data'!G84))="","",OFFSET('Sanitation Data'!$G$32,0,10*ROW('Sanitation Data'!G84)))</f>
        <v/>
      </c>
      <c r="DI90" s="28" t="str">
        <f ca="1">+IF(OFFSET('Sanitation Data'!$G$33,0,10*ROW('Sanitation Data'!G84))="","",OFFSET('Sanitation Data'!$G$33,0,10*ROW('Sanitation Data'!G84)))</f>
        <v/>
      </c>
      <c r="DJ90" s="28" t="str">
        <f ca="1">+IF(OFFSET('Sanitation Data'!$H$29,0,10*ROW('Sanitation Data'!H84))="","",OFFSET('Sanitation Data'!$H$29,0,10*ROW('Sanitation Data'!H84)))</f>
        <v/>
      </c>
      <c r="DK90" s="28" t="str">
        <f ca="1">+IF(OFFSET('Sanitation Data'!$H$30,0,10*ROW('Sanitation Data'!H84))="","",OFFSET('Sanitation Data'!$H$30,0,10*ROW('Sanitation Data'!H84)))</f>
        <v/>
      </c>
      <c r="DL90" s="28" t="str">
        <f ca="1">+IF(OFFSET('Sanitation Data'!$H$31,0,10*ROW('Sanitation Data'!H84))="","",OFFSET('Sanitation Data'!$H$31,0,10*ROW('Sanitation Data'!H84)))</f>
        <v/>
      </c>
      <c r="DM90" s="28" t="str">
        <f ca="1">+IF(OFFSET('Sanitation Data'!$H$32,0,10*ROW('Sanitation Data'!H84))="","",OFFSET('Sanitation Data'!$H$32,0,10*ROW('Sanitation Data'!H84)))</f>
        <v/>
      </c>
      <c r="DN90" s="28" t="str">
        <f ca="1">+IF(OFFSET('Sanitation Data'!$H$33,0,10*ROW('Sanitation Data'!H84))="","",OFFSET('Sanitation Data'!$H$33,0,10*ROW('Sanitation Data'!H84)))</f>
        <v/>
      </c>
      <c r="DO90" s="28" t="str">
        <f ca="1">+IF(OFFSET('Hygiene Data'!$C$12,0,10*ROW('Hygiene Data'!C84))="","",OFFSET('Hygiene Data'!$C$12,0,10*ROW('Hygiene Data'!C84)))</f>
        <v/>
      </c>
      <c r="DP90" s="28" t="str">
        <f ca="1">+IF(OFFSET('Hygiene Data'!$C$13,0,10*ROW('Hygiene Data'!C84))="","",OFFSET('Hygiene Data'!$C$13,0,10*ROW('Hygiene Data'!C84)))</f>
        <v/>
      </c>
      <c r="DQ90" s="28" t="str">
        <f ca="1">+IF(OFFSET('Hygiene Data'!$C$14,0,10*ROW('Hygiene Data'!C84))="","",OFFSET('Hygiene Data'!$C$14,0,10*ROW('Hygiene Data'!C84)))</f>
        <v/>
      </c>
      <c r="DR90" s="28" t="str">
        <f ca="1">+IF(OFFSET('Hygiene Data'!$D$12,0,10*ROW('Hygiene Data'!D84))="","",OFFSET('Hygiene Data'!$D$12,0,10*ROW('Hygiene Data'!D84)))</f>
        <v/>
      </c>
      <c r="DS90" s="28" t="str">
        <f ca="1">+IF(OFFSET('Hygiene Data'!$D$13,0,10*ROW('Hygiene Data'!D84))="","",OFFSET('Hygiene Data'!$D$13,0,10*ROW('Hygiene Data'!D84)))</f>
        <v/>
      </c>
      <c r="DT90" s="28" t="str">
        <f ca="1">+IF(OFFSET('Hygiene Data'!$D$14,0,10*ROW('Hygiene Data'!D84))="","",OFFSET('Hygiene Data'!$D$14,0,10*ROW('Hygiene Data'!D84)))</f>
        <v/>
      </c>
      <c r="DU90" s="28" t="str">
        <f ca="1">+IF(OFFSET('Hygiene Data'!$E$12,0,10*ROW('Hygiene Data'!E84))="","",OFFSET('Hygiene Data'!$E$12,0,10*ROW('Hygiene Data'!E84)))</f>
        <v/>
      </c>
      <c r="DV90" s="28" t="str">
        <f ca="1">+IF(OFFSET('Hygiene Data'!$E$13,0,10*ROW('Hygiene Data'!E84))="","",OFFSET('Hygiene Data'!$E$13,0,10*ROW('Hygiene Data'!E84)))</f>
        <v/>
      </c>
      <c r="DW90" s="28" t="str">
        <f ca="1">+IF(OFFSET('Hygiene Data'!$E$14,0,10*ROW('Hygiene Data'!E84))="","",OFFSET('Hygiene Data'!$E$14,0,10*ROW('Hygiene Data'!E84)))</f>
        <v/>
      </c>
      <c r="DX90" s="28" t="str">
        <f ca="1">+IF(OFFSET('Hygiene Data'!$F$12,0,10*ROW('Hygiene Data'!F84))="","",OFFSET('Hygiene Data'!$F$12,0,10*ROW('Hygiene Data'!F84)))</f>
        <v/>
      </c>
      <c r="DY90" s="28" t="str">
        <f ca="1">+IF(OFFSET('Hygiene Data'!$F$13,0,10*ROW('Hygiene Data'!F84))="","",OFFSET('Hygiene Data'!$F$13,0,10*ROW('Hygiene Data'!F84)))</f>
        <v/>
      </c>
      <c r="DZ90" s="28" t="str">
        <f ca="1">+IF(OFFSET('Hygiene Data'!$F$14,0,10*ROW('Hygiene Data'!F84))="","",OFFSET('Hygiene Data'!$F$14,0,10*ROW('Hygiene Data'!F84)))</f>
        <v/>
      </c>
      <c r="EA90" s="28" t="str">
        <f ca="1">+IF(OFFSET('Hygiene Data'!$G$12,0,10*ROW('Hygiene Data'!G84))="","",OFFSET('Hygiene Data'!$G$12,0,10*ROW('Hygiene Data'!G84)))</f>
        <v/>
      </c>
      <c r="EB90" s="28" t="str">
        <f ca="1">+IF(OFFSET('Hygiene Data'!$G$13,0,10*ROW('Hygiene Data'!G84))="","",OFFSET('Hygiene Data'!$G$13,0,10*ROW('Hygiene Data'!G84)))</f>
        <v/>
      </c>
      <c r="EC90" s="28" t="str">
        <f ca="1">+IF(OFFSET('Hygiene Data'!$G$14,0,10*ROW('Hygiene Data'!G84))="","",OFFSET('Hygiene Data'!$G$14,0,10*ROW('Hygiene Data'!G84)))</f>
        <v/>
      </c>
      <c r="ED90" s="28" t="str">
        <f ca="1">+IF(OFFSET('Hygiene Data'!$H$12,0,10*ROW('Hygiene Data'!H84))="","",OFFSET('Hygiene Data'!$H$12,0,10*ROW('Hygiene Data'!H84)))</f>
        <v/>
      </c>
      <c r="EE90" s="28" t="str">
        <f ca="1">+IF(OFFSET('Hygiene Data'!$H$13,0,10*ROW('Hygiene Data'!H84))="","",OFFSET('Hygiene Data'!$H$13,0,10*ROW('Hygiene Data'!H84)))</f>
        <v/>
      </c>
      <c r="EF90" s="28" t="str">
        <f ca="1">+IF(OFFSET('Hygiene Data'!$H$14,0,10*ROW('Hygiene Data'!H84))="","",OFFSET('Hygiene Data'!$H$14,0,10*ROW('Hygiene Data'!H84)))</f>
        <v/>
      </c>
    </row>
    <row r="91" spans="1:136" x14ac:dyDescent="0.2">
      <c r="A91" s="44" t="str">
        <f ca="1">+IF(OFFSET('Water Data'!$B$1,0,10*ROW('Water Data'!B88))="","",OFFSET('Water Data'!$B$1,0,10*ROW('Water Data'!B88)))</f>
        <v/>
      </c>
      <c r="B91" s="44" t="str">
        <f ca="1">+IF(OFFSET('Water Data'!$A$3,0,10*ROW('Water Data'!A88))="","",OFFSET('Water Data'!$A$3,0,10*ROW('Water Data'!A88)))</f>
        <v/>
      </c>
      <c r="C91" s="44" t="str">
        <f ca="1">+IF(OFFSET('Water Data'!$C$3,0,10*ROW('Water Data'!C88))="","",OFFSET('Water Data'!$C$3,0,10*ROW('Water Data'!C88)))</f>
        <v/>
      </c>
      <c r="D91" s="119" t="e">
        <f ca="1">+IF(AND(ISNUMBER(OFFSET('Water Data'!$C$5,0,10*ROW('Water Data'!C85))),BS91="Yes"),100-OFFSET('Water Data'!$C$5,0,10*ROW('Water Data'!C85)),IF(AND(ISNUMBER(OFFSET('Water Data'!$C$5,0,10*ROW('Water Data'!C85))),BS91="No",ISNUMBER(OFFSET('Water Data'!$C$5,0,10*ROW('Water Data'!C85)))),CONCATENATE("[",ROUND(100-OFFSET('Water Data'!$C$5,0,10*ROW('Water Data'!C85)),0),"]"),IF(AND(ISNUMBER(OFFSET('Water Data'!$C$5,0,10*ROW('Water Data'!C85))),BS91="",ISNUMBER(OFFSET('Water Data'!$C$5,0,10*ROW('Water Data'!C85)))),100-OFFSET('Water Data'!$C$5,0,10*ROW('Water Data'!C85)),NA())))</f>
        <v>#N/A</v>
      </c>
      <c r="E91" s="119" t="e">
        <f ca="1">+IF(AND(ISNUMBER(OFFSET('Water Data'!$C$7,0,10*ROW('Water Data'!D85))),BT91="Yes"),OFFSET('Water Data'!$C$7,0,10*ROW('Water Data'!C85)),IF(AND(ISNUMBER(OFFSET('Water Data'!$C$7,0,10*ROW('Water Data'!C85))),BT91="No",ISNUMBER(OFFSET('Water Data'!$C$7,0,10*ROW('Water Data'!C85)))),CONCATENATE("[",ROUND(OFFSET('Water Data'!$C$7,0,10*ROW('Water Data'!C85)),0),"]"),IF(AND(ISNUMBER(OFFSET('Water Data'!$C$7,0,10*ROW('Water Data'!C85))),BT91="",ISNUMBER(OFFSET('Water Data'!$C$7,0,10*ROW('Water Data'!C85)))),OFFSET('Water Data'!$C$7,0,10*ROW('Water Data'!C85)),NA())))</f>
        <v>#N/A</v>
      </c>
      <c r="F91" s="119" t="e">
        <f ca="1">+IF(AND(ISNUMBER(OFFSET('Water Data'!$C$10,0,10*ROW('Water Data'!C85))),BU91="Yes"),OFFSET('Water Data'!$C$10,0,10*ROW('Water Data'!C85)),IF(AND(ISNUMBER(OFFSET('Water Data'!$C$10,0,10*ROW('Water Data'!C85))),BU91="No",ISNUMBER(OFFSET('Water Data'!$C$10,0,10*ROW('Water Data'!C85)))),CONCATENATE("[",ROUND(OFFSET('Water Data'!$C$10,0,10*ROW('Water Data'!C85)),0),"]"),IF(AND(ISNUMBER(OFFSET('Water Data'!$C$10,0,10*ROW('Water Data'!C85))),BU91="",ISNUMBER(OFFSET('Water Data'!$C$10,0,10*ROW('Water Data'!C85)))),OFFSET('Water Data'!$C$10,0,10*ROW('Water Data'!C85)),NA())))</f>
        <v>#N/A</v>
      </c>
      <c r="G91" s="119" t="e">
        <f ca="1">+IF(AND(ISNUMBER(OFFSET('Water Data'!$D$5,0,10*ROW('Water Data'!D85))),BV91="Yes"),100-OFFSET('Water Data'!$D$5,0,10*ROW('Water Data'!D85)),IF(AND(ISNUMBER(OFFSET('Water Data'!$D$5,0,10*ROW('Water Data'!D85))),BV91="No",ISNUMBER(OFFSET('Water Data'!$D$5,0,10*ROW('Water Data'!D85)))),CONCATENATE("[",ROUND(100-OFFSET('Water Data'!$D$5,0,10*ROW('Water Data'!D85)),0),"]"),IF(AND(ISNUMBER(OFFSET('Water Data'!$D$5,0,10*ROW('Water Data'!D85))),BV91="",ISNUMBER(OFFSET('Water Data'!$D$5,0,10*ROW('Water Data'!D85)))),100-OFFSET('Water Data'!$D$5,0,10*ROW('Water Data'!D85)),NA())))</f>
        <v>#N/A</v>
      </c>
      <c r="H91" s="119" t="e">
        <f ca="1">+IF(AND(ISNUMBER(OFFSET('Water Data'!$D$7,0,10*ROW('Water Data'!D85))),BW91="Yes"),OFFSET('Water Data'!$D$7,0,10*ROW('Water Data'!D85)),IF(AND(ISNUMBER(OFFSET('Water Data'!$D$7,0,10*ROW('Water Data'!D85))),BW91="No",ISNUMBER(OFFSET('Water Data'!$D$7,0,10*ROW('Water Data'!D85)))),CONCATENATE("[",ROUND(OFFSET('Water Data'!$C$7,0,10*ROW('Water Data'!D85)),0),"]"),IF(AND(ISNUMBER(OFFSET('Water Data'!$D$7,0,10*ROW('Water Data'!D85))),BW91="",ISNUMBER(OFFSET('Water Data'!$D$7,0,10*ROW('Water Data'!D85)))),OFFSET('Water Data'!$D$7,0,10*ROW('Water Data'!D85)),NA())))</f>
        <v>#N/A</v>
      </c>
      <c r="I91" s="119" t="e">
        <f ca="1">+IF(AND(ISNUMBER(OFFSET('Water Data'!$D$10,0,10*ROW('Water Data'!D85))),BX91="Yes"),OFFSET('Water Data'!$D$10,0,10*ROW('Water Data'!D85)),IF(AND(ISNUMBER(OFFSET('Water Data'!$D$10,0,10*ROW('Water Data'!D85))),BX91="No",ISNUMBER(OFFSET('Water Data'!$D$10,0,10*ROW('Water Data'!D85)))),CONCATENATE("[",ROUND(OFFSET('Water Data'!$D$10,0,10*ROW('Water Data'!D85)),0),"]"),IF(AND(ISNUMBER(OFFSET('Water Data'!$D$10,0,10*ROW('Water Data'!D85))),BX91="",ISNUMBER(OFFSET('Water Data'!$D$10,0,10*ROW('Water Data'!D85)))),OFFSET('Water Data'!$D$10,0,10*ROW('Water Data'!D85)),NA())))</f>
        <v>#N/A</v>
      </c>
      <c r="J91" s="119" t="e">
        <f ca="1">+IF(AND(ISNUMBER(OFFSET('Water Data'!$E$5,0,10*ROW('Water Data'!E85))),BY91="Yes"),100-OFFSET('Water Data'!$E$5,0,10*ROW('Water Data'!E85)),IF(AND(ISNUMBER(OFFSET('Water Data'!$E$5,0,10*ROW('Water Data'!E85))),BY91="No",ISNUMBER(OFFSET('Water Data'!$E$5,0,10*ROW('Water Data'!E85)))),CONCATENATE("[",ROUND(100-OFFSET('Water Data'!$E$5,0,10*ROW('Water Data'!E85)),0),"]"),IF(AND(ISNUMBER(OFFSET('Water Data'!$E$5,0,10*ROW('Water Data'!E85))),BY91="",ISNUMBER(OFFSET('Water Data'!$E$5,0,10*ROW('Water Data'!E85)))),100-OFFSET('Water Data'!$E$5,0,10*ROW('Water Data'!E85)),NA())))</f>
        <v>#N/A</v>
      </c>
      <c r="K91" s="119" t="e">
        <f ca="1">+IF(AND(ISNUMBER(OFFSET('Water Data'!$E$7,0,10*ROW('Water Data'!E85))),BZ91="Yes"),OFFSET('Water Data'!$E$7,0,10*ROW('Water Data'!E85)),IF(AND(ISNUMBER(OFFSET('Water Data'!$E$7,0,10*ROW('Water Data'!E85))),BZ91="No",ISNUMBER(OFFSET('Water Data'!$E$7,0,10*ROW('Water Data'!E85)))),CONCATENATE("[",ROUND(OFFSET('Water Data'!$E$7,0,10*ROW('Water Data'!E85)),0),"]"),IF(AND(ISNUMBER(OFFSET('Water Data'!$E$7,0,10*ROW('Water Data'!E85))),BZ91="",ISNUMBER(OFFSET('Water Data'!$E$7,0,10*ROW('Water Data'!E85)))),OFFSET('Water Data'!$E$7,0,10*ROW('Water Data'!E85)),NA())))</f>
        <v>#N/A</v>
      </c>
      <c r="L91" s="119" t="e">
        <f ca="1">+IF(AND(ISNUMBER(OFFSET('Water Data'!$E$10,0,10*ROW('Water Data'!E85))),CA91="Yes"),OFFSET('Water Data'!$E$10,0,10*ROW('Water Data'!E85)),IF(AND(ISNUMBER(OFFSET('Water Data'!$E$10,0,10*ROW('Water Data'!E85))),CA91="No",ISNUMBER(OFFSET('Water Data'!$E$10,0,10*ROW('Water Data'!E85)))),CONCATENATE("[",ROUND(OFFSET('Water Data'!$E$10,0,10*ROW('Water Data'!E85)),0),"]"),IF(AND(ISNUMBER(OFFSET('Water Data'!$E$10,0,10*ROW('Water Data'!E85))),CA91="",ISNUMBER(OFFSET('Water Data'!$E$10,0,10*ROW('Water Data'!E85)))),OFFSET('Water Data'!$E$10,0,10*ROW('Water Data'!E85)),NA())))</f>
        <v>#N/A</v>
      </c>
      <c r="M91" s="119" t="e">
        <f ca="1">+IF(AND(ISNUMBER(OFFSET('Water Data'!$F$5,0,10*ROW('Water Data'!F85))),CB91="Yes"),100-OFFSET('Water Data'!$F$5,0,10*ROW('Water Data'!F85)),IF(AND(ISNUMBER(OFFSET('Water Data'!$F$5,0,10*ROW('Water Data'!F85))),CB91="No",ISNUMBER(OFFSET('Water Data'!$F$5,0,10*ROW('Water Data'!F85)))),CONCATENATE("[",ROUND(100-OFFSET('Water Data'!$F$5,0,10*ROW('Water Data'!F85)),0),"]"),IF(AND(ISNUMBER(OFFSET('Water Data'!$F$5,0,10*ROW('Water Data'!F85))),CB91="",ISNUMBER(OFFSET('Water Data'!$F$5,0,10*ROW('Water Data'!F85)))),100-OFFSET('Water Data'!$F$5,0,10*ROW('Water Data'!F85)),NA())))</f>
        <v>#N/A</v>
      </c>
      <c r="N91" s="119" t="e">
        <f ca="1">+IF(AND(ISNUMBER(OFFSET('Water Data'!$F$7,0,10*ROW('Water Data'!F85))),CC91="Yes"),OFFSET('Water Data'!$F$7,0,10*ROW('Water Data'!F85)),IF(AND(ISNUMBER(OFFSET('Water Data'!$F$7,0,10*ROW('Water Data'!F85))),CC91="No",ISNUMBER(OFFSET('Water Data'!$F$7,0,10*ROW('Water Data'!F85)))),CONCATENATE("[",ROUND(OFFSET('Water Data'!$F$7,0,10*ROW('Water Data'!F85)),0),"]"),IF(AND(ISNUMBER(OFFSET('Water Data'!$F$7,0,10*ROW('Water Data'!F85))),CC91="",ISNUMBER(OFFSET('Water Data'!$F$7,0,10*ROW('Water Data'!F85)))),OFFSET('Water Data'!$F$7,0,10*ROW('Water Data'!F85)),NA())))</f>
        <v>#N/A</v>
      </c>
      <c r="O91" s="119" t="e">
        <f ca="1">+IF(AND(ISNUMBER(OFFSET('Water Data'!$F$10,0,10*ROW('Water Data'!F85))),CD91="Yes"),OFFSET('Water Data'!$F$10,0,10*ROW('Water Data'!F85)),IF(AND(ISNUMBER(OFFSET('Water Data'!$F$10,0,10*ROW('Water Data'!F85))),CD91="No",ISNUMBER(OFFSET('Water Data'!$F$10,0,10*ROW('Water Data'!F85)))),CONCATENATE("[",ROUND(OFFSET('Water Data'!$F$10,0,10*ROW('Water Data'!F85)),0),"]"),IF(AND(ISNUMBER(OFFSET('Water Data'!$F$10,0,10*ROW('Water Data'!F85))),CD91="",ISNUMBER(OFFSET('Water Data'!$F$10,0,10*ROW('Water Data'!F85)))),OFFSET('Water Data'!$F$10,0,10*ROW('Water Data'!F85)),NA())))</f>
        <v>#N/A</v>
      </c>
      <c r="P91" s="119" t="e">
        <f ca="1">+IF(AND(ISNUMBER(OFFSET('Water Data'!$G$5,0,10*ROW('Water Data'!G85))),CE91="Yes"),100-OFFSET('Water Data'!$G$5,0,10*ROW('Water Data'!G85)),IF(AND(ISNUMBER(OFFSET('Water Data'!$G$5,0,10*ROW('Water Data'!G85))),CE91="No",ISNUMBER(OFFSET('Water Data'!$G$5,0,10*ROW('Water Data'!G85)))),CONCATENATE("[",ROUND(100-OFFSET('Water Data'!$G$5,0,10*ROW('Water Data'!G85)),0),"]"),IF(AND(ISNUMBER(OFFSET('Water Data'!$G$5,0,10*ROW('Water Data'!G85))),CE91="",ISNUMBER(OFFSET('Water Data'!$G$5,0,10*ROW('Water Data'!G85)))),100-OFFSET('Water Data'!$G$5,0,10*ROW('Water Data'!G85)),NA())))</f>
        <v>#N/A</v>
      </c>
      <c r="Q91" s="119" t="e">
        <f ca="1">+IF(AND(ISNUMBER(OFFSET('Water Data'!$G$7,0,10*ROW('Water Data'!G85))),CF91="Yes"),OFFSET('Water Data'!$G$7,0,10*ROW('Water Data'!G85)),IF(AND(ISNUMBER(OFFSET('Water Data'!$G$7,0,10*ROW('Water Data'!G85))),CF91="No",ISNUMBER(OFFSET('Water Data'!$G$7,0,10*ROW('Water Data'!G85)))),CONCATENATE("[",ROUND(OFFSET('Water Data'!$G$7,0,10*ROW('Water Data'!G85)),0),"]"),IF(AND(ISNUMBER(OFFSET('Water Data'!$G$7,0,10*ROW('Water Data'!G85))),CF91="",ISNUMBER(OFFSET('Water Data'!$G$7,0,10*ROW('Water Data'!G85)))),OFFSET('Water Data'!$G$7,0,10*ROW('Water Data'!G85)),NA())))</f>
        <v>#N/A</v>
      </c>
      <c r="R91" s="119" t="e">
        <f ca="1">+IF(AND(ISNUMBER(OFFSET('Water Data'!$G$10,0,10*ROW('Water Data'!G85))),CG91="Yes"),OFFSET('Water Data'!$G$10,0,10*ROW('Water Data'!G85)),IF(AND(ISNUMBER(OFFSET('Water Data'!$G$10,0,10*ROW('Water Data'!G85))),CG91="No",ISNUMBER(OFFSET('Water Data'!$G$10,0,10*ROW('Water Data'!G85)))),CONCATENATE("[",ROUND(OFFSET('Water Data'!$G$10,0,10*ROW('Water Data'!G85)),0),"]"),IF(AND(ISNUMBER(OFFSET('Water Data'!$G$10,0,10*ROW('Water Data'!G85))),CG91="",ISNUMBER(OFFSET('Water Data'!$G$10,0,10*ROW('Water Data'!G85)))),OFFSET('Water Data'!$G$10,0,10*ROW('Water Data'!G85)),NA())))</f>
        <v>#N/A</v>
      </c>
      <c r="S91" s="119" t="e">
        <f ca="1">+IF(AND(ISNUMBER(OFFSET('Water Data'!$H$5,0,10*ROW('Water Data'!H85))),CH91="Yes"),100-OFFSET('Water Data'!$H$5,0,10*ROW('Water Data'!H85)),IF(AND(ISNUMBER(OFFSET('Water Data'!$H$5,0,10*ROW('Water Data'!H85))),CH91="No",ISNUMBER(OFFSET('Water Data'!$H$5,0,10*ROW('Water Data'!H85)))),CONCATENATE("[",ROUND(100-OFFSET('Water Data'!$H$5,0,10*ROW('Water Data'!H85)),0),"]"),IF(AND(ISNUMBER(OFFSET('Water Data'!$H$5,0,10*ROW('Water Data'!H85))),CH91="",ISNUMBER(OFFSET('Water Data'!$H$5,0,10*ROW('Water Data'!H85)))),100-OFFSET('Water Data'!$H$5,0,10*ROW('Water Data'!H85)),NA())))</f>
        <v>#N/A</v>
      </c>
      <c r="T91" s="119" t="e">
        <f ca="1">+IF(AND(ISNUMBER(OFFSET('Water Data'!$H$7,0,10*ROW('Water Data'!H85))),CI91="Yes"),OFFSET('Water Data'!$H$7,0,10*ROW('Water Data'!H85)),IF(AND(ISNUMBER(OFFSET('Water Data'!$H$7,0,10*ROW('Water Data'!H85))),CI91="No",ISNUMBER(OFFSET('Water Data'!$H$7,0,10*ROW('Water Data'!H85)))),CONCATENATE("[",ROUND(OFFSET('Water Data'!$H$7,0,10*ROW('Water Data'!H85)),0),"]"),IF(AND(ISNUMBER(OFFSET('Water Data'!$H$7,0,10*ROW('Water Data'!H85))),CI91="",ISNUMBER(OFFSET('Water Data'!$H$7,0,10*ROW('Water Data'!H85)))),OFFSET('Water Data'!$H$7,0,10*ROW('Water Data'!H85)),NA())))</f>
        <v>#N/A</v>
      </c>
      <c r="U91" s="119" t="e">
        <f ca="1">+IF(AND(ISNUMBER(OFFSET('Water Data'!$H$10,0,10*ROW('Water Data'!H85))),CJ91="Yes"),OFFSET('Water Data'!$H$10,0,10*ROW('Water Data'!H85)),IF(AND(ISNUMBER(OFFSET('Water Data'!$H$10,0,10*ROW('Water Data'!H85))),CJ91="No",ISNUMBER(OFFSET('Water Data'!$H$10,0,10*ROW('Water Data'!H85)))),CONCATENATE("[",ROUND(OFFSET('Water Data'!$H$10,0,10*ROW('Water Data'!H85)),0),"]"),IF(AND(ISNUMBER(OFFSET('Water Data'!$H$10,0,10*ROW('Water Data'!H85))),CJ91="",ISNUMBER(OFFSET('Water Data'!$H$10,0,10*ROW('Water Data'!H85)))),OFFSET('Water Data'!$H$10,0,10*ROW('Water Data'!H85)),NA())))</f>
        <v>#N/A</v>
      </c>
      <c r="V91" s="120" t="e">
        <f ca="1">+IF(AND(ISNUMBER(OFFSET('Sanitation Data'!$C$5,0,10*ROW('Sanitation Data'!C85))),CK91="Yes"),100-OFFSET('Sanitation Data'!$C$5,0,10*ROW('Sanitation Data'!C85)),IF(AND(ISNUMBER(OFFSET('Sanitation Data'!$C$5,0,10*ROW('Sanitation Data'!C85))),CK91="No",ISNUMBER(OFFSET('Sanitation Data'!$C$5,0,10*ROW('Sanitation Data'!C85)))),CONCATENATE("[",ROUND(100-OFFSET('Sanitation Data'!$C$5,0,10*ROW('Sanitation Data'!C85)),0),"]"),IF(AND(ISNUMBER(OFFSET('Sanitation Data'!$C$5,0,10*ROW('Sanitation Data'!C85))),CK91="",ISNUMBER(OFFSET('Sanitation Data'!$C$5,0,10*ROW('Sanitation Data'!C85)))),100-OFFSET('Sanitation Data'!$C$5,0,10*ROW('Sanitation Data'!C85)),NA())))</f>
        <v>#N/A</v>
      </c>
      <c r="W91" s="120" t="e">
        <f ca="1">+IF(AND(ISNUMBER(OFFSET('Sanitation Data'!$C$7,0,10*ROW('Sanitation Data'!C85))),CL91="Yes"),OFFSET('Sanitation Data'!$C$7,0,10*ROW('Sanitation Data'!C85)),IF(AND(ISNUMBER(OFFSET('Sanitation Data'!$C$7,0,10*ROW('Sanitation Data'!C85))),CL91="No",ISNUMBER(OFFSET('Sanitation Data'!$C$7,0,10*ROW('Sanitation Data'!C85)))),CONCATENATE("[",ROUND(OFFSET('Sanitation Data'!$C$7,0,10*ROW('Sanitation Data'!C85)),0),"]"),IF(AND(ISNUMBER(OFFSET('Sanitation Data'!$C$7,0,10*ROW('Sanitation Data'!C85))),CL91="",ISNUMBER(OFFSET('Sanitation Data'!$C$7,0,10*ROW('Sanitation Data'!C85)))),OFFSET('Sanitation Data'!$C$7,0,10*ROW('Sanitation Data'!C85)),NA())))</f>
        <v>#N/A</v>
      </c>
      <c r="X91" s="120" t="e">
        <f ca="1">+IF(AND(ISNUMBER(OFFSET('Sanitation Data'!$C$11,0,10*ROW('Sanitation Data'!C85))),CM91="Yes"),OFFSET('Sanitation Data'!$C$11,0,10*ROW('Sanitation Data'!C85)),IF(AND(ISNUMBER(OFFSET('Sanitation Data'!$C$11,0,10*ROW('Sanitation Data'!C85))),CM91="No",ISNUMBER(OFFSET('Sanitation Data'!$C$11,0,10*ROW('Sanitation Data'!C85)))),CONCATENATE("[",ROUND(OFFSET('Sanitation Data'!$C$11,0,10*ROW('Sanitation Data'!C85)),0),"]"),IF(AND(ISNUMBER(OFFSET('Sanitation Data'!$C$11,0,10*ROW('Sanitation Data'!C85))),CM91="",ISNUMBER(OFFSET('Sanitation Data'!$C$11,0,10*ROW('Sanitation Data'!C85)))),OFFSET('Sanitation Data'!$C$11,0,10*ROW('Sanitation Data'!C85)),NA())))</f>
        <v>#N/A</v>
      </c>
      <c r="Y91" s="120" t="e">
        <f ca="1">+IF(AND(ISNUMBER(OFFSET('Sanitation Data'!$C$12,0,10*ROW('Sanitation Data'!C85))),CN91="Yes"),OFFSET('Sanitation Data'!$C$12,0,10*ROW('Sanitation Data'!C85)),IF(AND(ISNUMBER(OFFSET('Sanitation Data'!$C$12,0,10*ROW('Sanitation Data'!C85))),CN91="No",ISNUMBER(OFFSET('Sanitation Data'!$C$12,0,10*ROW('Sanitation Data'!C85)))),CONCATENATE("[",ROUND(OFFSET('Sanitation Data'!$C$12,0,10*ROW('Sanitation Data'!C85)),0),"]"),IF(AND(ISNUMBER(OFFSET('Sanitation Data'!$C$12,0,10*ROW('Sanitation Data'!C85))),CN91="",ISNUMBER(OFFSET('Sanitation Data'!$C$12,0,10*ROW('Sanitation Data'!C85)))),OFFSET('Sanitation Data'!$C$12,0,10*ROW('Sanitation Data'!C85)),NA())))</f>
        <v>#N/A</v>
      </c>
      <c r="Z91" s="120" t="e">
        <f ca="1">+IF(AND(ISNUMBER(OFFSET('Sanitation Data'!$C$13,0,10*ROW('Sanitation Data'!C85))),CO91="Yes"),OFFSET('Sanitation Data'!$C$13,0,10*ROW('Sanitation Data'!C85)),IF(AND(ISNUMBER(OFFSET('Sanitation Data'!$C$13,0,10*ROW('Sanitation Data'!C85))),CO91="No",ISNUMBER(OFFSET('Sanitation Data'!$C$13,0,10*ROW('Sanitation Data'!C85)))),CONCATENATE("[",ROUND(OFFSET('Sanitation Data'!$C$13,0,10*ROW('Sanitation Data'!C85)),0),"]"),IF(AND(ISNUMBER(OFFSET('Sanitation Data'!$C$13,0,10*ROW('Sanitation Data'!C85))),CO91="",ISNUMBER(OFFSET('Sanitation Data'!$C$13,0,10*ROW('Sanitation Data'!C85)))),OFFSET('Sanitation Data'!$C$13,0,10*ROW('Sanitation Data'!C85)),NA())))</f>
        <v>#N/A</v>
      </c>
      <c r="AA91" s="120" t="e">
        <f ca="1">+IF(AND(ISNUMBER(OFFSET('Sanitation Data'!$D$5,0,10*ROW('Sanitation Data'!D85))),CP91="Yes"),100-OFFSET('Sanitation Data'!$D$5,0,10*ROW('Sanitation Data'!D85)),IF(AND(ISNUMBER(OFFSET('Sanitation Data'!$D$5,0,10*ROW('Sanitation Data'!D85))),CP91="No",ISNUMBER(OFFSET('Sanitation Data'!$D$5,0,10*ROW('Sanitation Data'!D85)))),CONCATENATE("[",ROUND(100-OFFSET('Sanitation Data'!$D$5,0,10*ROW('Sanitation Data'!D85)),0),"]"),IF(AND(ISNUMBER(OFFSET('Sanitation Data'!$D$5,0,10*ROW('Sanitation Data'!D85))),CP91="",ISNUMBER(OFFSET('Sanitation Data'!$D$5,0,10*ROW('Sanitation Data'!D85)))),100-OFFSET('Sanitation Data'!$D$5,0,10*ROW('Sanitation Data'!D85)),NA())))</f>
        <v>#N/A</v>
      </c>
      <c r="AB91" s="120" t="e">
        <f ca="1">+IF(AND(ISNUMBER(OFFSET('Sanitation Data'!$D$7,0,10*ROW('Sanitation Data'!D85))),CQ91="Yes"),OFFSET('Sanitation Data'!$D$7,0,10*ROW('Sanitation Data'!G85)),IF(AND(ISNUMBER(OFFSET('Sanitation Data'!$D$7,0,10*ROW('Sanitation Data'!D85))),CQ91="No",ISNUMBER(OFFSET('Sanitation Data'!$D$7,0,10*ROW('Sanitation Data'!D85)))),CONCATENATE("[",ROUND(OFFSET('Sanitation Data'!$D$7,0,10*ROW('Sanitation Data'!D85)),0),"]"),IF(AND(ISNUMBER(OFFSET('Sanitation Data'!$D$7,0,10*ROW('Sanitation Data'!D85))),CQ91="",ISNUMBER(OFFSET('Sanitation Data'!$D$7,0,10*ROW('Sanitation Data'!D85)))),OFFSET('Sanitation Data'!$D$7,0,10*ROW('Sanitation Data'!D85)),NA())))</f>
        <v>#N/A</v>
      </c>
      <c r="AC91" s="120" t="e">
        <f ca="1">+IF(AND(ISNUMBER(OFFSET('Sanitation Data'!$D$11,0,10*ROW('Sanitation Data'!D85))),CR91="Yes"),OFFSET('Sanitation Data'!$D$11,0,10*ROW('Sanitation Data'!D85)),IF(AND(ISNUMBER(OFFSET('Sanitation Data'!$D$11,0,10*ROW('Sanitation Data'!D85))),CR91="No",ISNUMBER(OFFSET('Sanitation Data'!$D$11,0,10*ROW('Sanitation Data'!D85)))),CONCATENATE("[",ROUND(OFFSET('Sanitation Data'!$D$11,0,10*ROW('Sanitation Data'!D85)),0),"]"),IF(AND(ISNUMBER(OFFSET('Sanitation Data'!$D$11,0,10*ROW('Sanitation Data'!D85))),CR91="",ISNUMBER(OFFSET('Sanitation Data'!$D$11,0,10*ROW('Sanitation Data'!D85)))),OFFSET('Sanitation Data'!$D$11,0,10*ROW('Sanitation Data'!D85)),NA())))</f>
        <v>#N/A</v>
      </c>
      <c r="AD91" s="120" t="e">
        <f ca="1">+IF(AND(ISNUMBER(OFFSET('Sanitation Data'!$D$12,0,10*ROW('Sanitation Data'!D85))),CS91="Yes"),OFFSET('Sanitation Data'!$D$12,0,10*ROW('Sanitation Data'!D85)),IF(AND(ISNUMBER(OFFSET('Sanitation Data'!$D$12,0,10*ROW('Sanitation Data'!D85))),CS91="No",ISNUMBER(OFFSET('Sanitation Data'!$D$12,0,10*ROW('Sanitation Data'!D85)))),CONCATENATE("[",ROUND(OFFSET('Sanitation Data'!$D$12,0,10*ROW('Sanitation Data'!D85)),0),"]"),IF(AND(ISNUMBER(OFFSET('Sanitation Data'!$D$12,0,10*ROW('Sanitation Data'!D85))),CS91="",ISNUMBER(OFFSET('Sanitation Data'!$D$12,0,10*ROW('Sanitation Data'!D85)))),OFFSET('Sanitation Data'!$D$12,0,10*ROW('Sanitation Data'!D85)),NA())))</f>
        <v>#N/A</v>
      </c>
      <c r="AE91" s="120" t="e">
        <f ca="1">+IF(AND(ISNUMBER(OFFSET('Sanitation Data'!$D$13,0,10*ROW('Sanitation Data'!D85))),CT91="Yes"),OFFSET('Sanitation Data'!$D$13,0,10*ROW('Sanitation Data'!D85)),IF(AND(ISNUMBER(OFFSET('Sanitation Data'!$D$13,0,10*ROW('Sanitation Data'!D85))),CT91="No",ISNUMBER(OFFSET('Sanitation Data'!$D$13,0,10*ROW('Sanitation Data'!D85)))),CONCATENATE("[",ROUND(OFFSET('Sanitation Data'!$D$13,0,10*ROW('Sanitation Data'!D85)),0),"]"),IF(AND(ISNUMBER(OFFSET('Sanitation Data'!$D$13,0,10*ROW('Sanitation Data'!D85))),CT91="",ISNUMBER(OFFSET('Sanitation Data'!$D$13,0,10*ROW('Sanitation Data'!D85)))),OFFSET('Sanitation Data'!$D$13,0,10*ROW('Sanitation Data'!D85)),NA())))</f>
        <v>#N/A</v>
      </c>
      <c r="AF91" s="120" t="e">
        <f ca="1">+IF(AND(ISNUMBER(OFFSET('Sanitation Data'!$E$5,0,10*ROW('Sanitation Data'!E85))),CU91="Yes"),100-OFFSET('Sanitation Data'!$E$5,0,10*ROW('Sanitation Data'!E85)),IF(AND(ISNUMBER(OFFSET('Sanitation Data'!$E$5,0,10*ROW('Sanitation Data'!E85))),CU91="No",ISNUMBER(OFFSET('Sanitation Data'!$E$5,0,10*ROW('Sanitation Data'!E85)))),CONCATENATE("[",ROUND(100-OFFSET('Sanitation Data'!$E$5,0,10*ROW('Sanitation Data'!E85)),0),"]"),IF(AND(ISNUMBER(OFFSET('Sanitation Data'!$E$5,0,10*ROW('Sanitation Data'!E85))),CU91="",ISNUMBER(OFFSET('Sanitation Data'!$E$5,0,10*ROW('Sanitation Data'!E85)))),100-OFFSET('Sanitation Data'!$E$5,0,10*ROW('Sanitation Data'!E85)),NA())))</f>
        <v>#N/A</v>
      </c>
      <c r="AG91" s="120" t="e">
        <f ca="1">+IF(AND(ISNUMBER(OFFSET('Sanitation Data'!$E$7,0,10*ROW('Sanitation Data'!E85))),CV91="Yes"),OFFSET('Sanitation Data'!$E$7,0,10*ROW('Sanitation Data'!E85)),IF(AND(ISNUMBER(OFFSET('Sanitation Data'!$E$7,0,10*ROW('Sanitation Data'!E85))),CV91="No",ISNUMBER(OFFSET('Sanitation Data'!$E$7,0,10*ROW('Sanitation Data'!E85)))),CONCATENATE("[",ROUND(OFFSET('Sanitation Data'!$E$7,0,10*ROW('Sanitation Data'!E85)),0),"]"),IF(AND(ISNUMBER(OFFSET('Sanitation Data'!$E$7,0,10*ROW('Sanitation Data'!E85))),CV91="",ISNUMBER(OFFSET('Sanitation Data'!$E$7,0,10*ROW('Sanitation Data'!E85)))),OFFSET('Sanitation Data'!$E$7,0,10*ROW('Sanitation Data'!E85)),NA())))</f>
        <v>#N/A</v>
      </c>
      <c r="AH91" s="120" t="e">
        <f ca="1">+IF(AND(ISNUMBER(OFFSET('Sanitation Data'!$E$11,0,10*ROW('Sanitation Data'!E85))),CW91="Yes"),OFFSET('Sanitation Data'!$E$11,0,10*ROW('Sanitation Data'!E85)),IF(AND(ISNUMBER(OFFSET('Sanitation Data'!$E$11,0,10*ROW('Sanitation Data'!E85))),CW91="No",ISNUMBER(OFFSET('Sanitation Data'!$E$11,0,10*ROW('Sanitation Data'!E85)))),CONCATENATE("[",ROUND(OFFSET('Sanitation Data'!$E$11,0,10*ROW('Sanitation Data'!E85)),0),"]"),IF(AND(ISNUMBER(OFFSET('Sanitation Data'!$E$11,0,10*ROW('Sanitation Data'!E85))),CW91="",ISNUMBER(OFFSET('Sanitation Data'!$E$11,0,10*ROW('Sanitation Data'!E85)))),OFFSET('Sanitation Data'!$E$11,0,10*ROW('Sanitation Data'!E85)),NA())))</f>
        <v>#N/A</v>
      </c>
      <c r="AI91" s="120" t="e">
        <f ca="1">+IF(AND(ISNUMBER(OFFSET('Sanitation Data'!$E$12,0,10*ROW('Sanitation Data'!E85))),CX91="Yes"),OFFSET('Sanitation Data'!$E$12,0,10*ROW('Sanitation Data'!E85)),IF(AND(ISNUMBER(OFFSET('Sanitation Data'!$E$12,0,10*ROW('Sanitation Data'!E85))),CX91="No",ISNUMBER(OFFSET('Sanitation Data'!$E$12,0,10*ROW('Sanitation Data'!E85)))),CONCATENATE("[",ROUND(OFFSET('Sanitation Data'!$E$12,0,10*ROW('Sanitation Data'!E85)),0),"]"),IF(AND(ISNUMBER(OFFSET('Sanitation Data'!$E$12,0,10*ROW('Sanitation Data'!E85))),CX91="",ISNUMBER(OFFSET('Sanitation Data'!$E$12,0,10*ROW('Sanitation Data'!E85)))),OFFSET('Sanitation Data'!$E$12,0,10*ROW('Sanitation Data'!E85)),NA())))</f>
        <v>#N/A</v>
      </c>
      <c r="AJ91" s="120" t="e">
        <f ca="1">+IF(AND(ISNUMBER(OFFSET('Sanitation Data'!$E$13,0,10*ROW('Sanitation Data'!E85))),CY91="Yes"),OFFSET('Sanitation Data'!$E$13,0,10*ROW('Sanitation Data'!E85)),IF(AND(ISNUMBER(OFFSET('Sanitation Data'!$E$13,0,10*ROW('Sanitation Data'!E85))),CY91="No",ISNUMBER(OFFSET('Sanitation Data'!$E$13,0,10*ROW('Sanitation Data'!E85)))),CONCATENATE("[",ROUND(OFFSET('Sanitation Data'!$E$13,0,10*ROW('Sanitation Data'!E85)),0),"]"),IF(AND(ISNUMBER(OFFSET('Sanitation Data'!$E$13,0,10*ROW('Sanitation Data'!E85))),CY91="",ISNUMBER(OFFSET('Sanitation Data'!$E$13,0,10*ROW('Sanitation Data'!E85)))),OFFSET('Sanitation Data'!$E$13,0,10*ROW('Sanitation Data'!E85)),NA())))</f>
        <v>#N/A</v>
      </c>
      <c r="AK91" s="120" t="e">
        <f ca="1">+IF(AND(ISNUMBER(OFFSET('Sanitation Data'!$F$5,0,10*ROW('Sanitation Data'!F85))),CZ91="Yes"),100-OFFSET('Sanitation Data'!$F$5,0,10*ROW('Sanitation Data'!F85)),IF(AND(ISNUMBER(OFFSET('Sanitation Data'!$F$5,0,10*ROW('Sanitation Data'!F85))),CZ91="No",ISNUMBER(OFFSET('Sanitation Data'!$F$5,0,10*ROW('Sanitation Data'!F85)))),CONCATENATE("[",ROUND(100-OFFSET('Sanitation Data'!$F$5,0,10*ROW('Sanitation Data'!F85)),0),"]"),IF(AND(ISNUMBER(OFFSET('Sanitation Data'!$F$5,0,10*ROW('Sanitation Data'!F85))),CZ91="",ISNUMBER(OFFSET('Sanitation Data'!$F$5,0,10*ROW('Sanitation Data'!F85)))),100-OFFSET('Sanitation Data'!$F$5,0,10*ROW('Sanitation Data'!F85)),NA())))</f>
        <v>#N/A</v>
      </c>
      <c r="AL91" s="120" t="e">
        <f ca="1">+IF(AND(ISNUMBER(OFFSET('Sanitation Data'!$F$7,0,10*ROW('Sanitation Data'!F85))),DA91="Yes"),OFFSET('Sanitation Data'!$F$7,0,10*ROW('Sanitation Data'!F85)),IF(AND(ISNUMBER(OFFSET('Sanitation Data'!$F$7,0,10*ROW('Sanitation Data'!F85))),DA91="No",ISNUMBER(OFFSET('Sanitation Data'!$F$7,0,10*ROW('Sanitation Data'!F85)))),CONCATENATE("[",ROUND(OFFSET('Sanitation Data'!$F$7,0,10*ROW('Sanitation Data'!F85)),0),"]"),IF(AND(ISNUMBER(OFFSET('Sanitation Data'!$F$7,0,10*ROW('Sanitation Data'!F85))),DA91="",ISNUMBER(OFFSET('Sanitation Data'!$F$7,0,10*ROW('Sanitation Data'!F85)))),OFFSET('Sanitation Data'!$F$7,0,10*ROW('Sanitation Data'!F85)),NA())))</f>
        <v>#N/A</v>
      </c>
      <c r="AM91" s="120" t="e">
        <f ca="1">+IF(AND(ISNUMBER(OFFSET('Sanitation Data'!$F$11,0,10*ROW('Sanitation Data'!F85))),DB91="Yes"),OFFSET('Sanitation Data'!$F$11,0,10*ROW('Sanitation Data'!F85)),IF(AND(ISNUMBER(OFFSET('Sanitation Data'!$F$11,0,10*ROW('Sanitation Data'!F85))),DB91="No",ISNUMBER(OFFSET('Sanitation Data'!$F$11,0,10*ROW('Sanitation Data'!F85)))),CONCATENATE("[",ROUND(OFFSET('Sanitation Data'!$F$11,0,10*ROW('Sanitation Data'!F85)),0),"]"),IF(AND(ISNUMBER(OFFSET('Sanitation Data'!$F$11,0,10*ROW('Sanitation Data'!F85))),DB91="",ISNUMBER(OFFSET('Sanitation Data'!$F$11,0,10*ROW('Sanitation Data'!F85)))),OFFSET('Sanitation Data'!$F$11,0,10*ROW('Sanitation Data'!F85)),NA())))</f>
        <v>#N/A</v>
      </c>
      <c r="AN91" s="120" t="e">
        <f ca="1">+IF(AND(ISNUMBER(OFFSET('Sanitation Data'!$F$12,0,10*ROW('Sanitation Data'!F85))),DC91="Yes"),OFFSET('Sanitation Data'!$F$12,0,10*ROW('Sanitation Data'!F85)),IF(AND(ISNUMBER(OFFSET('Sanitation Data'!$F$12,0,10*ROW('Sanitation Data'!F85))),DC91="No",ISNUMBER(OFFSET('Sanitation Data'!$F$12,0,10*ROW('Sanitation Data'!F85)))),CONCATENATE("[",ROUND(OFFSET('Sanitation Data'!$F$12,0,10*ROW('Sanitation Data'!F85)),0),"]"),IF(AND(ISNUMBER(OFFSET('Sanitation Data'!$F$12,0,10*ROW('Sanitation Data'!F85))),DC91="",ISNUMBER(OFFSET('Sanitation Data'!$F$12,0,10*ROW('Sanitation Data'!F85)))),OFFSET('Sanitation Data'!$F$12,0,10*ROW('Sanitation Data'!F85)),NA())))</f>
        <v>#N/A</v>
      </c>
      <c r="AO91" s="120" t="e">
        <f ca="1">+IF(AND(ISNUMBER(OFFSET('Sanitation Data'!$F$13,0,10*ROW('Sanitation Data'!F85))),DD91="Yes"),OFFSET('Sanitation Data'!$F$13,0,10*ROW('Sanitation Data'!F85)),IF(AND(ISNUMBER(OFFSET('Sanitation Data'!$F$13,0,10*ROW('Sanitation Data'!F85))),DD91="No",ISNUMBER(OFFSET('Sanitation Data'!$F$13,0,10*ROW('Sanitation Data'!F85)))),CONCATENATE("[",ROUND(OFFSET('Sanitation Data'!$F$13,0,10*ROW('Sanitation Data'!F85)),0),"]"),IF(AND(ISNUMBER(OFFSET('Sanitation Data'!$F$13,0,10*ROW('Sanitation Data'!F85))),DD91="",ISNUMBER(OFFSET('Sanitation Data'!$F$13,0,10*ROW('Sanitation Data'!F85)))),OFFSET('Sanitation Data'!$F$13,0,10*ROW('Sanitation Data'!F85)),NA())))</f>
        <v>#N/A</v>
      </c>
      <c r="AP91" s="120" t="e">
        <f ca="1">+IF(AND(ISNUMBER(OFFSET('Sanitation Data'!$G$5,0,10*ROW('Sanitation Data'!G85))),DE91="Yes"),100-OFFSET('Sanitation Data'!$G$5,0,10*ROW('Sanitation Data'!G85)),IF(AND(ISNUMBER(OFFSET('Sanitation Data'!$G$5,0,10*ROW('Sanitation Data'!G85))),DE91="No",ISNUMBER(OFFSET('Sanitation Data'!$G$5,0,10*ROW('Sanitation Data'!G85)))),CONCATENATE("[",ROUND(100-OFFSET('Sanitation Data'!$G$5,0,10*ROW('Sanitation Data'!G85)),0),"]"),IF(AND(ISNUMBER(OFFSET('Sanitation Data'!$G$5,0,10*ROW('Sanitation Data'!G85))),DE91="",ISNUMBER(OFFSET('Sanitation Data'!$G$5,0,10*ROW('Sanitation Data'!G85)))),100-OFFSET('Sanitation Data'!$G$5,0,10*ROW('Sanitation Data'!G85)),NA())))</f>
        <v>#N/A</v>
      </c>
      <c r="AQ91" s="120" t="e">
        <f ca="1">+IF(AND(ISNUMBER(OFFSET('Sanitation Data'!$G$7,0,10*ROW('Sanitation Data'!G85))),DF91="Yes"),OFFSET('Sanitation Data'!$G$7,0,10*ROW('Sanitation Data'!G85)),IF(AND(ISNUMBER(OFFSET('Sanitation Data'!$G$7,0,10*ROW('Sanitation Data'!G85))),DF91="No",ISNUMBER(OFFSET('Sanitation Data'!$G$7,0,10*ROW('Sanitation Data'!G85)))),CONCATENATE("[",ROUND(OFFSET('Sanitation Data'!$G$7,0,10*ROW('Sanitation Data'!G85)),0),"]"),IF(AND(ISNUMBER(OFFSET('Sanitation Data'!$G$7,0,10*ROW('Sanitation Data'!G85))),DF91="",ISNUMBER(OFFSET('Sanitation Data'!$G$7,0,10*ROW('Sanitation Data'!G85)))),OFFSET('Sanitation Data'!$G$7,0,10*ROW('Sanitation Data'!G85)),NA())))</f>
        <v>#N/A</v>
      </c>
      <c r="AR91" s="120" t="e">
        <f ca="1">+IF(AND(ISNUMBER(OFFSET('Sanitation Data'!$G$11,0,10*ROW('Sanitation Data'!G85))),DG91="Yes"),OFFSET('Sanitation Data'!$G$11,0,10*ROW('Sanitation Data'!G85)),IF(AND(ISNUMBER(OFFSET('Sanitation Data'!$G$11,0,10*ROW('Sanitation Data'!G85))),DG91="No",ISNUMBER(OFFSET('Sanitation Data'!$G$11,0,10*ROW('Sanitation Data'!G85)))),CONCATENATE("[",ROUND(OFFSET('Sanitation Data'!$G$11,0,10*ROW('Sanitation Data'!G85)),0),"]"),IF(AND(ISNUMBER(OFFSET('Sanitation Data'!$G$11,0,10*ROW('Sanitation Data'!G85))),DG91="",ISNUMBER(OFFSET('Sanitation Data'!$G$11,0,10*ROW('Sanitation Data'!G85)))),OFFSET('Sanitation Data'!$G$11,0,10*ROW('Sanitation Data'!G85)),NA())))</f>
        <v>#N/A</v>
      </c>
      <c r="AS91" s="120" t="e">
        <f ca="1">+IF(AND(ISNUMBER(OFFSET('Sanitation Data'!$G$12,0,10*ROW('Sanitation Data'!G85))),DH91="Yes"),OFFSET('Sanitation Data'!$G$12,0,10*ROW('Sanitation Data'!G85)),IF(AND(ISNUMBER(OFFSET('Sanitation Data'!$G$12,0,10*ROW('Sanitation Data'!G85))),DH91="No",ISNUMBER(OFFSET('Sanitation Data'!$G$12,0,10*ROW('Sanitation Data'!G85)))),CONCATENATE("[",ROUND(OFFSET('Sanitation Data'!$G$12,0,10*ROW('Sanitation Data'!G85)),0),"]"),IF(AND(ISNUMBER(OFFSET('Sanitation Data'!$G$12,0,10*ROW('Sanitation Data'!G85))),DH91="",ISNUMBER(OFFSET('Sanitation Data'!$G$12,0,10*ROW('Sanitation Data'!G85)))),OFFSET('Sanitation Data'!$G$12,0,10*ROW('Sanitation Data'!G85)),NA())))</f>
        <v>#N/A</v>
      </c>
      <c r="AT91" s="120" t="e">
        <f ca="1">+IF(AND(ISNUMBER(OFFSET('Sanitation Data'!$G$13,0,10*ROW('Sanitation Data'!G85))),DI91="Yes"),OFFSET('Sanitation Data'!$G$13,0,10*ROW('Sanitation Data'!G85)),IF(AND(ISNUMBER(OFFSET('Sanitation Data'!$G$13,0,10*ROW('Sanitation Data'!G85))),DI91="No",ISNUMBER(OFFSET('Sanitation Data'!$G$13,0,10*ROW('Sanitation Data'!G85)))),CONCATENATE("[",ROUND(OFFSET('Sanitation Data'!$G$13,0,10*ROW('Sanitation Data'!G85)),0),"]"),IF(AND(ISNUMBER(OFFSET('Sanitation Data'!$G$13,0,10*ROW('Sanitation Data'!G85))),DI91="",ISNUMBER(OFFSET('Sanitation Data'!$G$13,0,10*ROW('Sanitation Data'!G85)))),OFFSET('Sanitation Data'!$G$13,0,10*ROW('Sanitation Data'!G85)),NA())))</f>
        <v>#N/A</v>
      </c>
      <c r="AU91" s="120" t="e">
        <f ca="1">+IF(AND(ISNUMBER(OFFSET('Sanitation Data'!$H$5,0,10*ROW('Sanitation Data'!H85))),DJ91="Yes"),100-OFFSET('Sanitation Data'!$H$5,0,10*ROW('Sanitation Data'!H85)),IF(AND(ISNUMBER(OFFSET('Sanitation Data'!$H$5,0,10*ROW('Sanitation Data'!H85))),DJ91="No",ISNUMBER(OFFSET('Sanitation Data'!$H$5,0,10*ROW('Sanitation Data'!H85)))),CONCATENATE("[",ROUND(100-OFFSET('Sanitation Data'!$H$5,0,10*ROW('Sanitation Data'!H85)),0),"]"),IF(AND(ISNUMBER(OFFSET('Sanitation Data'!$H$5,0,10*ROW('Sanitation Data'!H85))),DJ91="",ISNUMBER(OFFSET('Sanitation Data'!$H$5,0,10*ROW('Sanitation Data'!H85)))),100-OFFSET('Sanitation Data'!$H$5,0,10*ROW('Sanitation Data'!H85)),NA())))</f>
        <v>#N/A</v>
      </c>
      <c r="AV91" s="120" t="e">
        <f ca="1">+IF(AND(ISNUMBER(OFFSET('Sanitation Data'!$H$7,0,10*ROW('Sanitation Data'!H85))),DK91="Yes"),OFFSET('Sanitation Data'!$H$7,0,10*ROW('Sanitation Data'!H85)),IF(AND(ISNUMBER(OFFSET('Sanitation Data'!$H$7,0,10*ROW('Sanitation Data'!H85))),DK91="No",ISNUMBER(OFFSET('Sanitation Data'!$H$7,0,10*ROW('Sanitation Data'!H85)))),CONCATENATE("[",ROUND(OFFSET('Sanitation Data'!$H$7,0,10*ROW('Sanitation Data'!H85)),0),"]"),IF(AND(ISNUMBER(OFFSET('Sanitation Data'!$H$7,0,10*ROW('Sanitation Data'!H85))),DK91="",ISNUMBER(OFFSET('Sanitation Data'!$H$7,0,10*ROW('Sanitation Data'!H85)))),OFFSET('Sanitation Data'!$H$7,0,10*ROW('Sanitation Data'!H85)),NA())))</f>
        <v>#N/A</v>
      </c>
      <c r="AW91" s="120" t="e">
        <f ca="1">+IF(AND(ISNUMBER(OFFSET('Sanitation Data'!$H$11,0,10*ROW('Sanitation Data'!H85))),DL91="Yes"),OFFSET('Sanitation Data'!$H$11,0,10*ROW('Sanitation Data'!H85)),IF(AND(ISNUMBER(OFFSET('Sanitation Data'!$H$11,0,10*ROW('Sanitation Data'!H85))),DL91="No",ISNUMBER(OFFSET('Sanitation Data'!$H$11,0,10*ROW('Sanitation Data'!H85)))),CONCATENATE("[",ROUND(OFFSET('Sanitation Data'!$H$11,0,10*ROW('Sanitation Data'!H85)),0),"]"),IF(AND(ISNUMBER(OFFSET('Sanitation Data'!$H$11,0,10*ROW('Sanitation Data'!H85))),DL91="",ISNUMBER(OFFSET('Sanitation Data'!$H$11,0,10*ROW('Sanitation Data'!H85)))),OFFSET('Sanitation Data'!$H$11,0,10*ROW('Sanitation Data'!H85)),NA())))</f>
        <v>#N/A</v>
      </c>
      <c r="AX91" s="120" t="e">
        <f ca="1">+IF(AND(ISNUMBER(OFFSET('Sanitation Data'!$H$12,0,10*ROW('Sanitation Data'!H85))),DM91="Yes"),OFFSET('Sanitation Data'!$H$12,0,10*ROW('Sanitation Data'!H85)),IF(AND(ISNUMBER(OFFSET('Sanitation Data'!$H$12,0,10*ROW('Sanitation Data'!H85))),DM91="No",ISNUMBER(OFFSET('Sanitation Data'!$H$12,0,10*ROW('Sanitation Data'!H85)))),CONCATENATE("[",ROUND(OFFSET('Sanitation Data'!$H$12,0,10*ROW('Sanitation Data'!H85)),0),"]"),IF(AND(ISNUMBER(OFFSET('Sanitation Data'!$H$12,0,10*ROW('Sanitation Data'!H85))),DM91="",ISNUMBER(OFFSET('Sanitation Data'!$H$12,0,10*ROW('Sanitation Data'!H85)))),OFFSET('Sanitation Data'!$H$12,0,10*ROW('Sanitation Data'!H85)),NA())))</f>
        <v>#N/A</v>
      </c>
      <c r="AY91" s="120" t="e">
        <f ca="1">+IF(AND(ISNUMBER(OFFSET('Sanitation Data'!$H$13,0,10*ROW('Sanitation Data'!H85))),DN91="Yes"),OFFSET('Sanitation Data'!$H$13,0,10*ROW('Sanitation Data'!H85)),IF(AND(ISNUMBER(OFFSET('Sanitation Data'!$H$13,0,10*ROW('Sanitation Data'!H85))),DN91="No",ISNUMBER(OFFSET('Sanitation Data'!$H$13,0,10*ROW('Sanitation Data'!H85)))),CONCATENATE("[",ROUND(OFFSET('Sanitation Data'!$H$13,0,10*ROW('Sanitation Data'!H85)),0),"]"),IF(AND(ISNUMBER(OFFSET('Sanitation Data'!$H$13,0,10*ROW('Sanitation Data'!H85))),DN91="",ISNUMBER(OFFSET('Sanitation Data'!$H$13,0,10*ROW('Sanitation Data'!H85)))),OFFSET('Sanitation Data'!$H$13,0,10*ROW('Sanitation Data'!H85)),NA())))</f>
        <v>#N/A</v>
      </c>
      <c r="AZ91" s="121" t="e">
        <f ca="1">+IF(AND(ISNUMBER(OFFSET('Hygiene Data'!$C$6,0,10*ROW('Hygiene Data'!C85))),DO91="Yes"),OFFSET('Hygiene Data'!$C$6,0,10*ROW('Hygiene Data'!C85)),IF(AND(ISNUMBER(OFFSET('Hygiene Data'!$C$6,0,10*ROW('Hygiene Data'!C85))),DO91="No",ISNUMBER(OFFSET('Hygiene Data'!$C$6,0,10*ROW('Hygiene Data'!C85)))),CONCATENATE("[",ROUND(OFFSET('Hygiene Data'!$C$6,0,10*ROW('Hygiene Data'!C85)),0),"]"),IF(AND(ISNUMBER(OFFSET('Hygiene Data'!$C$6,0,10*ROW('Hygiene Data'!C85))),DO91="",ISNUMBER(OFFSET('Hygiene Data'!$C$6,0,10*ROW('Hygiene Data'!C85)))),OFFSET('Hygiene Data'!$C$6,0,10*ROW('Hygiene Data'!C85)),NA())))</f>
        <v>#N/A</v>
      </c>
      <c r="BA91" s="121" t="e">
        <f ca="1">+IF(AND(ISNUMBER(OFFSET('Hygiene Data'!$C$8,0,10*ROW('Hygiene Data'!C85))),DP91="Yes"),OFFSET('Hygiene Data'!$C$8,0,10*ROW('Hygiene Data'!C85)),IF(AND(ISNUMBER(OFFSET('Hygiene Data'!$C$8,0,10*ROW('Hygiene Data'!C85))),DP91="No",ISNUMBER(OFFSET('Hygiene Data'!$C$8,0,10*ROW('Hygiene Data'!C85)))),CONCATENATE("[",ROUND(OFFSET('Hygiene Data'!$C$8,0,10*ROW('Hygiene Data'!C85)),0),"]"),IF(AND(ISNUMBER(OFFSET('Hygiene Data'!$C$8,0,10*ROW('Hygiene Data'!C85))),DP91="",ISNUMBER(OFFSET('Hygiene Data'!$C$8,0,10*ROW('Hygiene Data'!C85)))),OFFSET('Hygiene Data'!$C$8,0,10*ROW('Hygiene Data'!C85)),NA())))</f>
        <v>#N/A</v>
      </c>
      <c r="BB91" s="121" t="e">
        <f ca="1">+IF(AND(ISNUMBER(OFFSET('Hygiene Data'!$C$10,0,10*ROW('Hygiene Data'!C85))),DQ91="Yes"),OFFSET('Hygiene Data'!$C$10,0,10*ROW('Hygiene Data'!C85)),IF(AND(ISNUMBER(OFFSET('Hygiene Data'!$C$10,0,10*ROW('Hygiene Data'!C85))),DQ91="No",ISNUMBER(OFFSET('Hygiene Data'!$C$10,0,10*ROW('Hygiene Data'!C85)))),CONCATENATE("[",ROUND(OFFSET('Hygiene Data'!$C$10,0,10*ROW('Hygiene Data'!C85)),0),"]"),IF(AND(ISNUMBER(OFFSET('Hygiene Data'!$C$10,0,10*ROW('Hygiene Data'!C85))),DQ91="",ISNUMBER(OFFSET('Hygiene Data'!$C$10,0,10*ROW('Hygiene Data'!C85)))),OFFSET('Hygiene Data'!$C$10,0,10*ROW('Hygiene Data'!C85)),NA())))</f>
        <v>#N/A</v>
      </c>
      <c r="BC91" s="121" t="e">
        <f ca="1">+IF(AND(ISNUMBER(OFFSET('Hygiene Data'!$D$6,0,10*ROW('Hygiene Data'!D85))),DR91="Yes"),OFFSET('Hygiene Data'!$D$6,0,10*ROW('Hygiene Data'!D85)),IF(AND(ISNUMBER(OFFSET('Hygiene Data'!$D$6,0,10*ROW('Hygiene Data'!D85))),DR91="No",ISNUMBER(OFFSET('Hygiene Data'!$D$6,0,10*ROW('Hygiene Data'!D85)))),CONCATENATE("[",ROUND(OFFSET('Hygiene Data'!$D$6,0,10*ROW('Hygiene Data'!D85)),0),"]"),IF(AND(ISNUMBER(OFFSET('Hygiene Data'!$D$6,0,10*ROW('Hygiene Data'!D85))),DR91="",ISNUMBER(OFFSET('Hygiene Data'!$D$6,0,10*ROW('Hygiene Data'!D85)))),OFFSET('Hygiene Data'!$D$6,0,10*ROW('Hygiene Data'!D85)),NA())))</f>
        <v>#N/A</v>
      </c>
      <c r="BD91" s="121" t="e">
        <f ca="1">+IF(AND(ISNUMBER(OFFSET('Hygiene Data'!$D$8,0,10*ROW('Hygiene Data'!D85))),DS91="Yes"),OFFSET('Hygiene Data'!$D$8,0,10*ROW('Hygiene Data'!D85)),IF(AND(ISNUMBER(OFFSET('Hygiene Data'!$D$8,0,10*ROW('Hygiene Data'!D85))),DS91="No",ISNUMBER(OFFSET('Hygiene Data'!$D$8,0,10*ROW('Hygiene Data'!D85)))),CONCATENATE("[",ROUND(OFFSET('Hygiene Data'!$D$8,0,10*ROW('Hygiene Data'!D85)),0),"]"),IF(AND(ISNUMBER(OFFSET('Hygiene Data'!$D$8,0,10*ROW('Hygiene Data'!D85))),DS91="",ISNUMBER(OFFSET('Hygiene Data'!$D$8,0,10*ROW('Hygiene Data'!D85)))),OFFSET('Hygiene Data'!$D$8,0,10*ROW('Hygiene Data'!D85)),NA())))</f>
        <v>#N/A</v>
      </c>
      <c r="BE91" s="121" t="e">
        <f ca="1">+IF(AND(ISNUMBER(OFFSET('Hygiene Data'!$D$10,0,10*ROW('Hygiene Data'!D85))),DT91="Yes"),OFFSET('Hygiene Data'!$D$10,0,10*ROW('Hygiene Data'!D85)),IF(AND(ISNUMBER(OFFSET('Hygiene Data'!$D$10,0,10*ROW('Hygiene Data'!D85))),DT91="No",ISNUMBER(OFFSET('Hygiene Data'!$D$10,0,10*ROW('Hygiene Data'!D85)))),CONCATENATE("[",ROUND(OFFSET('Hygiene Data'!$D$10,0,10*ROW('Hygiene Data'!D85)),0),"]"),IF(AND(ISNUMBER(OFFSET('Hygiene Data'!$D$10,0,10*ROW('Hygiene Data'!D85))),DT91="",ISNUMBER(OFFSET('Hygiene Data'!$D$10,0,10*ROW('Hygiene Data'!D85)))),OFFSET('Hygiene Data'!$D$10,0,10*ROW('Hygiene Data'!D85)),NA())))</f>
        <v>#N/A</v>
      </c>
      <c r="BF91" s="121" t="e">
        <f ca="1">+IF(AND(ISNUMBER(OFFSET('Hygiene Data'!$E$6,0,10*ROW('Hygiene Data'!E85))),DU91="Yes"),OFFSET('Hygiene Data'!$E$6,0,10*ROW('Hygiene Data'!E85)),IF(AND(ISNUMBER(OFFSET('Hygiene Data'!$E$6,0,10*ROW('Hygiene Data'!E85))),DU91="No",ISNUMBER(OFFSET('Hygiene Data'!$E$6,0,10*ROW('Hygiene Data'!E85)))),CONCATENATE("[",ROUND(OFFSET('Hygiene Data'!$E$6,0,10*ROW('Hygiene Data'!E85)),0),"]"),IF(AND(ISNUMBER(OFFSET('Hygiene Data'!$E$6,0,10*ROW('Hygiene Data'!E85))),DU91="",ISNUMBER(OFFSET('Hygiene Data'!$E$6,0,10*ROW('Hygiene Data'!E85)))),OFFSET('Hygiene Data'!$E$6,0,10*ROW('Hygiene Data'!E85)),NA())))</f>
        <v>#N/A</v>
      </c>
      <c r="BG91" s="121" t="e">
        <f ca="1">+IF(AND(ISNUMBER(OFFSET('Hygiene Data'!$E$8,0,10*ROW('Hygiene Data'!E85))),DV91="Yes"),OFFSET('Hygiene Data'!$E$8,0,10*ROW('Hygiene Data'!E85)),IF(AND(ISNUMBER(OFFSET('Hygiene Data'!$E$8,0,10*ROW('Hygiene Data'!E85))),DV91="No",ISNUMBER(OFFSET('Hygiene Data'!$E$8,0,10*ROW('Hygiene Data'!E85)))),CONCATENATE("[",ROUND(OFFSET('Hygiene Data'!$E$8,0,10*ROW('Hygiene Data'!E85)),0),"]"),IF(AND(ISNUMBER(OFFSET('Hygiene Data'!$E$8,0,10*ROW('Hygiene Data'!E85))),DV91="",ISNUMBER(OFFSET('Hygiene Data'!$E$8,0,10*ROW('Hygiene Data'!E85)))),OFFSET('Hygiene Data'!$E$8,0,10*ROW('Hygiene Data'!E85)),NA())))</f>
        <v>#N/A</v>
      </c>
      <c r="BH91" s="121" t="e">
        <f ca="1">+IF(AND(ISNUMBER(OFFSET('Hygiene Data'!$E$10,0,10*ROW('Hygiene Data'!E85))),DW91="Yes"),OFFSET('Hygiene Data'!$E$10,0,10*ROW('Hygiene Data'!E85)),IF(AND(ISNUMBER(OFFSET('Hygiene Data'!$E$10,0,10*ROW('Hygiene Data'!E85))),DW91="No",ISNUMBER(OFFSET('Hygiene Data'!$E$10,0,10*ROW('Hygiene Data'!E85)))),CONCATENATE("[",ROUND(OFFSET('Hygiene Data'!$E$10,0,10*ROW('Hygiene Data'!E85)),0),"]"),IF(AND(ISNUMBER(OFFSET('Hygiene Data'!$E$10,0,10*ROW('Hygiene Data'!E85))),DW91="",ISNUMBER(OFFSET('Hygiene Data'!$E$10,0,10*ROW('Hygiene Data'!E85)))),OFFSET('Hygiene Data'!$E$10,0,10*ROW('Hygiene Data'!E85)),NA())))</f>
        <v>#N/A</v>
      </c>
      <c r="BI91" s="121" t="e">
        <f ca="1">+IF(AND(ISNUMBER(OFFSET('Hygiene Data'!$F$6,0,10*ROW('Hygiene Data'!F85))),DX91="Yes"),OFFSET('Hygiene Data'!$F$6,0,10*ROW('Hygiene Data'!F85)),IF(AND(ISNUMBER(OFFSET('Hygiene Data'!$F$6,0,10*ROW('Hygiene Data'!F85))),DX91="No",ISNUMBER(OFFSET('Hygiene Data'!$F$6,0,10*ROW('Hygiene Data'!F85)))),CONCATENATE("[",ROUND(OFFSET('Hygiene Data'!$F$6,0,10*ROW('Hygiene Data'!F85)),0),"]"),IF(AND(ISNUMBER(OFFSET('Hygiene Data'!$F$6,0,10*ROW('Hygiene Data'!F85))),DX91="",ISNUMBER(OFFSET('Hygiene Data'!$F$6,0,10*ROW('Hygiene Data'!F85)))),OFFSET('Hygiene Data'!$F$6,0,10*ROW('Hygiene Data'!F85)),NA())))</f>
        <v>#N/A</v>
      </c>
      <c r="BJ91" s="121" t="e">
        <f ca="1">+IF(AND(ISNUMBER(OFFSET('Hygiene Data'!$F$8,0,10*ROW('Hygiene Data'!F85))),DY91="Yes"),OFFSET('Hygiene Data'!$F$8,0,10*ROW('Hygiene Data'!F85)),IF(AND(ISNUMBER(OFFSET('Hygiene Data'!$F$8,0,10*ROW('Hygiene Data'!F85))),DY91="No",ISNUMBER(OFFSET('Hygiene Data'!$F$8,0,10*ROW('Hygiene Data'!F85)))),CONCATENATE("[",ROUND(OFFSET('Hygiene Data'!$F$8,0,10*ROW('Hygiene Data'!F85)),0),"]"),IF(AND(ISNUMBER(OFFSET('Hygiene Data'!$F$8,0,10*ROW('Hygiene Data'!F85))),DY91="",ISNUMBER(OFFSET('Hygiene Data'!$F$8,0,10*ROW('Hygiene Data'!F85)))),OFFSET('Hygiene Data'!$F$8,0,10*ROW('Hygiene Data'!F85)),NA())))</f>
        <v>#N/A</v>
      </c>
      <c r="BK91" s="121" t="e">
        <f ca="1">+IF(AND(ISNUMBER(OFFSET('Hygiene Data'!$F$10,0,10*ROW('Hygiene Data'!F85))),DZ91="Yes"),OFFSET('Hygiene Data'!$F$10,0,10*ROW('Hygiene Data'!F85)),IF(AND(ISNUMBER(OFFSET('Hygiene Data'!$F$10,0,10*ROW('Hygiene Data'!F85))),DZ91="No",ISNUMBER(OFFSET('Hygiene Data'!$F$10,0,10*ROW('Hygiene Data'!F85)))),CONCATENATE("[",ROUND(OFFSET('Hygiene Data'!$F$10,0,10*ROW('Hygiene Data'!F85)),0),"]"),IF(AND(ISNUMBER(OFFSET('Hygiene Data'!$F$10,0,10*ROW('Hygiene Data'!F85))),DZ91="",ISNUMBER(OFFSET('Hygiene Data'!$F$10,0,10*ROW('Hygiene Data'!F85)))),OFFSET('Hygiene Data'!$F$10,0,10*ROW('Hygiene Data'!F85)),NA())))</f>
        <v>#N/A</v>
      </c>
      <c r="BL91" s="121" t="e">
        <f ca="1">+IF(AND(ISNUMBER(OFFSET('Hygiene Data'!$G$6,0,10*ROW('Hygiene Data'!G85))),EA91="Yes"),OFFSET('Hygiene Data'!$G$6,0,10*ROW('Hygiene Data'!G85)),IF(AND(ISNUMBER(OFFSET('Hygiene Data'!$G$6,0,10*ROW('Hygiene Data'!G85))),EA91="No",ISNUMBER(OFFSET('Hygiene Data'!$G$6,0,10*ROW('Hygiene Data'!G85)))),CONCATENATE("[",ROUND(OFFSET('Hygiene Data'!$G$6,0,10*ROW('Hygiene Data'!G85)),0),"]"),IF(AND(ISNUMBER(OFFSET('Hygiene Data'!$G$6,0,10*ROW('Hygiene Data'!G85))),EA91="",ISNUMBER(OFFSET('Hygiene Data'!$G$6,0,10*ROW('Hygiene Data'!G85)))),OFFSET('Hygiene Data'!$G$6,0,10*ROW('Hygiene Data'!G85)),NA())))</f>
        <v>#N/A</v>
      </c>
      <c r="BM91" s="121" t="e">
        <f ca="1">+IF(AND(ISNUMBER(OFFSET('Hygiene Data'!$G$8,0,10*ROW('Hygiene Data'!G85))),EB91="Yes"),OFFSET('Hygiene Data'!$G$8,0,10*ROW('Hygiene Data'!G85)),IF(AND(ISNUMBER(OFFSET('Hygiene Data'!$G$8,0,10*ROW('Hygiene Data'!G85))),EB91="No",ISNUMBER(OFFSET('Hygiene Data'!$G$8,0,10*ROW('Hygiene Data'!G85)))),CONCATENATE("[",ROUND(OFFSET('Hygiene Data'!$G$8,0,10*ROW('Hygiene Data'!G85)),0),"]"),IF(AND(ISNUMBER(OFFSET('Hygiene Data'!$G$8,0,10*ROW('Hygiene Data'!G85))),EB91="",ISNUMBER(OFFSET('Hygiene Data'!$G$8,0,10*ROW('Hygiene Data'!G85)))),OFFSET('Hygiene Data'!$G$8,0,10*ROW('Hygiene Data'!G85)),NA())))</f>
        <v>#N/A</v>
      </c>
      <c r="BN91" s="121" t="e">
        <f ca="1">+IF(AND(ISNUMBER(OFFSET('Hygiene Data'!$G$10,0,10*ROW('Hygiene Data'!G85))),EC91="Yes"),OFFSET('Hygiene Data'!$G$10,0,10*ROW('Hygiene Data'!G85)),IF(AND(ISNUMBER(OFFSET('Hygiene Data'!$G$10,0,10*ROW('Hygiene Data'!G85))),EC91="No",ISNUMBER(OFFSET('Hygiene Data'!$G$10,0,10*ROW('Hygiene Data'!G85)))),CONCATENATE("[",ROUND(OFFSET('Hygiene Data'!$G$10,0,10*ROW('Hygiene Data'!G85)),0),"]"),IF(AND(ISNUMBER(OFFSET('Hygiene Data'!$G$10,0,10*ROW('Hygiene Data'!G85))),EC91="",ISNUMBER(OFFSET('Hygiene Data'!$G$10,0,10*ROW('Hygiene Data'!G85)))),OFFSET('Hygiene Data'!$G$10,0,10*ROW('Hygiene Data'!G85)),NA())))</f>
        <v>#N/A</v>
      </c>
      <c r="BO91" s="121" t="e">
        <f ca="1">+IF(AND(ISNUMBER(OFFSET('Hygiene Data'!$H$6,0,10*ROW('Hygiene Data'!H85))),ED91="Yes"),OFFSET('Hygiene Data'!$H$6,0,10*ROW('Hygiene Data'!H85)),IF(AND(ISNUMBER(OFFSET('Hygiene Data'!$H$6,0,10*ROW('Hygiene Data'!H85))),ED91="No",ISNUMBER(OFFSET('Hygiene Data'!$H$6,0,10*ROW('Hygiene Data'!H85)))),CONCATENATE("[",ROUND(OFFSET('Hygiene Data'!$H$6,0,10*ROW('Hygiene Data'!H85)),0),"]"),IF(AND(ISNUMBER(OFFSET('Hygiene Data'!$H$6,0,10*ROW('Hygiene Data'!H85))),ED91="",ISNUMBER(OFFSET('Hygiene Data'!$H$6,0,10*ROW('Hygiene Data'!H85)))),OFFSET('Hygiene Data'!$H$6,0,10*ROW('Hygiene Data'!H85)),NA())))</f>
        <v>#N/A</v>
      </c>
      <c r="BP91" s="121" t="e">
        <f ca="1">+IF(AND(ISNUMBER(OFFSET('Hygiene Data'!$H$8,0,10*ROW('Hygiene Data'!H85))),EE91="Yes"),OFFSET('Hygiene Data'!$H$8,0,10*ROW('Hygiene Data'!H85)),IF(AND(ISNUMBER(OFFSET('Hygiene Data'!$H$8,0,10*ROW('Hygiene Data'!H85))),EE91="No",ISNUMBER(OFFSET('Hygiene Data'!$H$8,0,10*ROW('Hygiene Data'!H85)))),CONCATENATE("[",ROUND(OFFSET('Hygiene Data'!$H$8,0,10*ROW('Hygiene Data'!H85)),0),"]"),IF(AND(ISNUMBER(OFFSET('Hygiene Data'!$H$8,0,10*ROW('Hygiene Data'!H85))),EE91="",ISNUMBER(OFFSET('Hygiene Data'!$H$8,0,10*ROW('Hygiene Data'!H85)))),OFFSET('Hygiene Data'!$H$8,0,10*ROW('Hygiene Data'!H85)),NA())))</f>
        <v>#N/A</v>
      </c>
      <c r="BQ91" s="121" t="e">
        <f ca="1">+IF(AND(ISNUMBER(OFFSET('Hygiene Data'!$H$10,0,10*ROW('Hygiene Data'!H85))),EF91="Yes"),OFFSET('Hygiene Data'!$H$10,0,10*ROW('Hygiene Data'!H85)),IF(AND(ISNUMBER(OFFSET('Hygiene Data'!$H$10,0,10*ROW('Hygiene Data'!H85))),EF91="No",ISNUMBER(OFFSET('Hygiene Data'!$H$10,0,10*ROW('Hygiene Data'!H85)))),CONCATENATE("[",ROUND(OFFSET('Hygiene Data'!$H$10,0,10*ROW('Hygiene Data'!H85)),0),"]"),IF(AND(ISNUMBER(OFFSET('Hygiene Data'!$H$10,0,10*ROW('Hygiene Data'!H85))),EF91="",ISNUMBER(OFFSET('Hygiene Data'!$H$10,0,10*ROW('Hygiene Data'!H85)))),OFFSET('Hygiene Data'!$H$10,0,10*ROW('Hygiene Data'!H85)),NA())))</f>
        <v>#N/A</v>
      </c>
      <c r="BS91" s="28" t="str">
        <f ca="1">+IF(OFFSET('Water Data'!$C$28,0,10*ROW('Water Data'!C85))="","",OFFSET('Water Data'!$C$28,0,10*ROW('Water Data'!C85)))</f>
        <v/>
      </c>
      <c r="BT91" s="28" t="str">
        <f ca="1">+IF(OFFSET('Water Data'!$C$29,0,10*ROW('Water Data'!C85))="","",OFFSET('Water Data'!$C$29,0,10*ROW('Water Data'!C85)))</f>
        <v/>
      </c>
      <c r="BU91" s="28" t="str">
        <f ca="1">+IF(OFFSET('Water Data'!$C$30,0,10*ROW('Water Data'!C85))="","",OFFSET('Water Data'!$C$30,0,10*ROW('Water Data'!C85)))</f>
        <v/>
      </c>
      <c r="BV91" s="28" t="str">
        <f ca="1">+IF(OFFSET('Water Data'!$D$28,0,10*ROW('Water Data'!D85))="","",OFFSET('Water Data'!$D$28,0,10*ROW('Water Data'!D85)))</f>
        <v/>
      </c>
      <c r="BW91" s="28" t="str">
        <f ca="1">+IF(OFFSET('Water Data'!$D$29,0,10*ROW('Water Data'!D85))="","",OFFSET('Water Data'!$D$29,0,10*ROW('Water Data'!D85)))</f>
        <v/>
      </c>
      <c r="BX91" s="28" t="str">
        <f ca="1">+IF(OFFSET('Water Data'!$D$30,0,10*ROW('Water Data'!D85))="","",OFFSET('Water Data'!$D$30,0,10*ROW('Water Data'!D85)))</f>
        <v/>
      </c>
      <c r="BY91" s="28" t="str">
        <f ca="1">+IF(OFFSET('Water Data'!$E$28,0,10*ROW('Water Data'!E85))="","",OFFSET('Water Data'!$E$28,0,10*ROW('Water Data'!E85)))</f>
        <v/>
      </c>
      <c r="BZ91" s="28" t="str">
        <f ca="1">+IF(OFFSET('Water Data'!$E$29,0,10*ROW('Water Data'!E85))="","",OFFSET('Water Data'!$E$29,0,10*ROW('Water Data'!E85)))</f>
        <v/>
      </c>
      <c r="CA91" s="28" t="str">
        <f ca="1">+IF(OFFSET('Water Data'!$E$30,0,10*ROW('Water Data'!E85))="","",OFFSET('Water Data'!$E$30,0,10*ROW('Water Data'!E85)))</f>
        <v/>
      </c>
      <c r="CB91" s="28" t="str">
        <f ca="1">+IF(OFFSET('Water Data'!$F$28,0,10*ROW('Water Data'!F85))="","",OFFSET('Water Data'!$F$28,0,10*ROW('Water Data'!F85)))</f>
        <v/>
      </c>
      <c r="CC91" s="28" t="str">
        <f ca="1">+IF(OFFSET('Water Data'!$F$29,0,10*ROW('Water Data'!F85))="","",OFFSET('Water Data'!$F$29,0,10*ROW('Water Data'!F85)))</f>
        <v/>
      </c>
      <c r="CD91" s="28" t="str">
        <f ca="1">+IF(OFFSET('Water Data'!$F$30,0,10*ROW('Water Data'!F85))="","",OFFSET('Water Data'!$F$30,0,10*ROW('Water Data'!F85)))</f>
        <v/>
      </c>
      <c r="CE91" s="28" t="str">
        <f ca="1">+IF(OFFSET('Water Data'!$G$28,0,10*ROW('Water Data'!G85))="","",OFFSET('Water Data'!$G$28,0,10*ROW('Water Data'!G85)))</f>
        <v/>
      </c>
      <c r="CF91" s="28" t="str">
        <f ca="1">+IF(OFFSET('Water Data'!$G$29,0,10*ROW('Water Data'!G85))="","",OFFSET('Water Data'!$G$29,0,10*ROW('Water Data'!G85)))</f>
        <v/>
      </c>
      <c r="CG91" s="28" t="str">
        <f ca="1">+IF(OFFSET('Water Data'!$G$30,0,10*ROW('Water Data'!G85))="","",OFFSET('Water Data'!$G$30,0,10*ROW('Water Data'!G85)))</f>
        <v/>
      </c>
      <c r="CH91" s="28" t="str">
        <f ca="1">+IF(OFFSET('Water Data'!$H$28,0,10*ROW('Water Data'!H85))="","",OFFSET('Water Data'!$H$28,0,10*ROW('Water Data'!H85)))</f>
        <v/>
      </c>
      <c r="CI91" s="28" t="str">
        <f ca="1">+IF(OFFSET('Water Data'!$H$29,0,10*ROW('Water Data'!H85))="","",OFFSET('Water Data'!$H$29,0,10*ROW('Water Data'!H85)))</f>
        <v/>
      </c>
      <c r="CJ91" s="28" t="str">
        <f ca="1">+IF(OFFSET('Water Data'!$H$30,0,10*ROW('Water Data'!H85))="","",OFFSET('Water Data'!$H$30,0,10*ROW('Water Data'!H85)))</f>
        <v/>
      </c>
      <c r="CK91" s="28" t="str">
        <f ca="1">+IF(OFFSET('Sanitation Data'!$C$29,0,10*ROW('Sanitation Data'!C85))="","",OFFSET('Sanitation Data'!$C$29,0,10*ROW('Sanitation Data'!C85)))</f>
        <v/>
      </c>
      <c r="CL91" s="28" t="str">
        <f ca="1">+IF(OFFSET('Sanitation Data'!$C$30,0,10*ROW('Sanitation Data'!C85))="","",OFFSET('Sanitation Data'!$C$30,0,10*ROW('Sanitation Data'!C85)))</f>
        <v/>
      </c>
      <c r="CM91" s="28" t="str">
        <f ca="1">+IF(OFFSET('Sanitation Data'!$C$31,0,10*ROW('Sanitation Data'!C85))="","",OFFSET('Sanitation Data'!$C$31,0,10*ROW('Sanitation Data'!C85)))</f>
        <v/>
      </c>
      <c r="CN91" s="28" t="str">
        <f ca="1">+IF(OFFSET('Sanitation Data'!$C$32,0,10*ROW('Sanitation Data'!C85))="","",OFFSET('Sanitation Data'!$C$32,0,10*ROW('Sanitation Data'!C85)))</f>
        <v/>
      </c>
      <c r="CO91" s="28" t="str">
        <f ca="1">+IF(OFFSET('Sanitation Data'!$C$33,0,10*ROW('Sanitation Data'!C85))="","",OFFSET('Sanitation Data'!$C$33,0,10*ROW('Sanitation Data'!C85)))</f>
        <v/>
      </c>
      <c r="CP91" s="28" t="str">
        <f ca="1">+IF(OFFSET('Sanitation Data'!$D$29,0,10*ROW('Sanitation Data'!D85))="","",OFFSET('Sanitation Data'!$D$29,0,10*ROW('Sanitation Data'!D85)))</f>
        <v/>
      </c>
      <c r="CQ91" s="28" t="str">
        <f ca="1">+IF(OFFSET('Sanitation Data'!$D$30,0,10*ROW('Sanitation Data'!D85))="","",OFFSET('Sanitation Data'!$D$30,0,10*ROW('Sanitation Data'!D85)))</f>
        <v/>
      </c>
      <c r="CR91" s="28" t="str">
        <f ca="1">+IF(OFFSET('Sanitation Data'!$D$31,0,10*ROW('Sanitation Data'!D85))="","",OFFSET('Sanitation Data'!$D$31,0,10*ROW('Sanitation Data'!D85)))</f>
        <v/>
      </c>
      <c r="CS91" s="28" t="str">
        <f ca="1">+IF(OFFSET('Sanitation Data'!$D$32,0,10*ROW('Sanitation Data'!D85))="","",OFFSET('Sanitation Data'!$D$32,0,10*ROW('Sanitation Data'!D85)))</f>
        <v/>
      </c>
      <c r="CT91" s="28" t="str">
        <f ca="1">+IF(OFFSET('Sanitation Data'!$D$33,0,10*ROW('Sanitation Data'!D85))="","",OFFSET('Sanitation Data'!$D$33,0,10*ROW('Sanitation Data'!D85)))</f>
        <v/>
      </c>
      <c r="CU91" s="28" t="str">
        <f ca="1">+IF(OFFSET('Sanitation Data'!$E$29,0,10*ROW('Sanitation Data'!E85))="","",OFFSET('Sanitation Data'!$E$29,0,10*ROW('Sanitation Data'!E85)))</f>
        <v/>
      </c>
      <c r="CV91" s="28" t="str">
        <f ca="1">+IF(OFFSET('Sanitation Data'!$E$30,0,10*ROW('Sanitation Data'!E85))="","",OFFSET('Sanitation Data'!$E$30,0,10*ROW('Sanitation Data'!E85)))</f>
        <v/>
      </c>
      <c r="CW91" s="28" t="str">
        <f ca="1">+IF(OFFSET('Sanitation Data'!$E$31,0,10*ROW('Sanitation Data'!E85))="","",OFFSET('Sanitation Data'!$E$31,0,10*ROW('Sanitation Data'!E85)))</f>
        <v/>
      </c>
      <c r="CX91" s="28" t="str">
        <f ca="1">+IF(OFFSET('Sanitation Data'!$E$32,0,10*ROW('Sanitation Data'!E85))="","",OFFSET('Sanitation Data'!$E$32,0,10*ROW('Sanitation Data'!E85)))</f>
        <v/>
      </c>
      <c r="CY91" s="28" t="str">
        <f ca="1">+IF(OFFSET('Sanitation Data'!$E$33,0,10*ROW('Sanitation Data'!E85))="","",OFFSET('Sanitation Data'!$E$33,0,10*ROW('Sanitation Data'!E85)))</f>
        <v/>
      </c>
      <c r="CZ91" s="28" t="str">
        <f ca="1">+IF(OFFSET('Sanitation Data'!$F$29,0,10*ROW('Sanitation Data'!F85))="","",OFFSET('Sanitation Data'!$F$29,0,10*ROW('Sanitation Data'!F85)))</f>
        <v/>
      </c>
      <c r="DA91" s="28" t="str">
        <f ca="1">+IF(OFFSET('Sanitation Data'!$F$30,0,10*ROW('Sanitation Data'!F85))="","",OFFSET('Sanitation Data'!$F$30,0,10*ROW('Sanitation Data'!F85)))</f>
        <v/>
      </c>
      <c r="DB91" s="28" t="str">
        <f ca="1">+IF(OFFSET('Sanitation Data'!$F$31,0,10*ROW('Sanitation Data'!F85))="","",OFFSET('Sanitation Data'!$F$31,0,10*ROW('Sanitation Data'!F85)))</f>
        <v/>
      </c>
      <c r="DC91" s="28" t="str">
        <f ca="1">+IF(OFFSET('Sanitation Data'!$F$32,0,10*ROW('Sanitation Data'!F85))="","",OFFSET('Sanitation Data'!$F$32,0,10*ROW('Sanitation Data'!F85)))</f>
        <v/>
      </c>
      <c r="DD91" s="28" t="str">
        <f ca="1">+IF(OFFSET('Sanitation Data'!$F$33,0,10*ROW('Sanitation Data'!F85))="","",OFFSET('Sanitation Data'!$F$33,0,10*ROW('Sanitation Data'!F85)))</f>
        <v/>
      </c>
      <c r="DE91" s="28" t="str">
        <f ca="1">+IF(OFFSET('Sanitation Data'!$G$29,0,10*ROW('Sanitation Data'!G85))="","",OFFSET('Sanitation Data'!$G$29,0,10*ROW('Sanitation Data'!G85)))</f>
        <v/>
      </c>
      <c r="DF91" s="28" t="str">
        <f ca="1">+IF(OFFSET('Sanitation Data'!$G$30,0,10*ROW('Sanitation Data'!G85))="","",OFFSET('Sanitation Data'!$G$30,0,10*ROW('Sanitation Data'!G85)))</f>
        <v/>
      </c>
      <c r="DG91" s="28" t="str">
        <f ca="1">+IF(OFFSET('Sanitation Data'!$G$31,0,10*ROW('Sanitation Data'!G85))="","",OFFSET('Sanitation Data'!$G$31,0,10*ROW('Sanitation Data'!G85)))</f>
        <v/>
      </c>
      <c r="DH91" s="28" t="str">
        <f ca="1">+IF(OFFSET('Sanitation Data'!$G$32,0,10*ROW('Sanitation Data'!G85))="","",OFFSET('Sanitation Data'!$G$32,0,10*ROW('Sanitation Data'!G85)))</f>
        <v/>
      </c>
      <c r="DI91" s="28" t="str">
        <f ca="1">+IF(OFFSET('Sanitation Data'!$G$33,0,10*ROW('Sanitation Data'!G85))="","",OFFSET('Sanitation Data'!$G$33,0,10*ROW('Sanitation Data'!G85)))</f>
        <v/>
      </c>
      <c r="DJ91" s="28" t="str">
        <f ca="1">+IF(OFFSET('Sanitation Data'!$H$29,0,10*ROW('Sanitation Data'!H85))="","",OFFSET('Sanitation Data'!$H$29,0,10*ROW('Sanitation Data'!H85)))</f>
        <v/>
      </c>
      <c r="DK91" s="28" t="str">
        <f ca="1">+IF(OFFSET('Sanitation Data'!$H$30,0,10*ROW('Sanitation Data'!H85))="","",OFFSET('Sanitation Data'!$H$30,0,10*ROW('Sanitation Data'!H85)))</f>
        <v/>
      </c>
      <c r="DL91" s="28" t="str">
        <f ca="1">+IF(OFFSET('Sanitation Data'!$H$31,0,10*ROW('Sanitation Data'!H85))="","",OFFSET('Sanitation Data'!$H$31,0,10*ROW('Sanitation Data'!H85)))</f>
        <v/>
      </c>
      <c r="DM91" s="28" t="str">
        <f ca="1">+IF(OFFSET('Sanitation Data'!$H$32,0,10*ROW('Sanitation Data'!H85))="","",OFFSET('Sanitation Data'!$H$32,0,10*ROW('Sanitation Data'!H85)))</f>
        <v/>
      </c>
      <c r="DN91" s="28" t="str">
        <f ca="1">+IF(OFFSET('Sanitation Data'!$H$33,0,10*ROW('Sanitation Data'!H85))="","",OFFSET('Sanitation Data'!$H$33,0,10*ROW('Sanitation Data'!H85)))</f>
        <v/>
      </c>
      <c r="DO91" s="28" t="str">
        <f ca="1">+IF(OFFSET('Hygiene Data'!$C$12,0,10*ROW('Hygiene Data'!C85))="","",OFFSET('Hygiene Data'!$C$12,0,10*ROW('Hygiene Data'!C85)))</f>
        <v/>
      </c>
      <c r="DP91" s="28" t="str">
        <f ca="1">+IF(OFFSET('Hygiene Data'!$C$13,0,10*ROW('Hygiene Data'!C85))="","",OFFSET('Hygiene Data'!$C$13,0,10*ROW('Hygiene Data'!C85)))</f>
        <v/>
      </c>
      <c r="DQ91" s="28" t="str">
        <f ca="1">+IF(OFFSET('Hygiene Data'!$C$14,0,10*ROW('Hygiene Data'!C85))="","",OFFSET('Hygiene Data'!$C$14,0,10*ROW('Hygiene Data'!C85)))</f>
        <v/>
      </c>
      <c r="DR91" s="28" t="str">
        <f ca="1">+IF(OFFSET('Hygiene Data'!$D$12,0,10*ROW('Hygiene Data'!D85))="","",OFFSET('Hygiene Data'!$D$12,0,10*ROW('Hygiene Data'!D85)))</f>
        <v/>
      </c>
      <c r="DS91" s="28" t="str">
        <f ca="1">+IF(OFFSET('Hygiene Data'!$D$13,0,10*ROW('Hygiene Data'!D85))="","",OFFSET('Hygiene Data'!$D$13,0,10*ROW('Hygiene Data'!D85)))</f>
        <v/>
      </c>
      <c r="DT91" s="28" t="str">
        <f ca="1">+IF(OFFSET('Hygiene Data'!$D$14,0,10*ROW('Hygiene Data'!D85))="","",OFFSET('Hygiene Data'!$D$14,0,10*ROW('Hygiene Data'!D85)))</f>
        <v/>
      </c>
      <c r="DU91" s="28" t="str">
        <f ca="1">+IF(OFFSET('Hygiene Data'!$E$12,0,10*ROW('Hygiene Data'!E85))="","",OFFSET('Hygiene Data'!$E$12,0,10*ROW('Hygiene Data'!E85)))</f>
        <v/>
      </c>
      <c r="DV91" s="28" t="str">
        <f ca="1">+IF(OFFSET('Hygiene Data'!$E$13,0,10*ROW('Hygiene Data'!E85))="","",OFFSET('Hygiene Data'!$E$13,0,10*ROW('Hygiene Data'!E85)))</f>
        <v/>
      </c>
      <c r="DW91" s="28" t="str">
        <f ca="1">+IF(OFFSET('Hygiene Data'!$E$14,0,10*ROW('Hygiene Data'!E85))="","",OFFSET('Hygiene Data'!$E$14,0,10*ROW('Hygiene Data'!E85)))</f>
        <v/>
      </c>
      <c r="DX91" s="28" t="str">
        <f ca="1">+IF(OFFSET('Hygiene Data'!$F$12,0,10*ROW('Hygiene Data'!F85))="","",OFFSET('Hygiene Data'!$F$12,0,10*ROW('Hygiene Data'!F85)))</f>
        <v/>
      </c>
      <c r="DY91" s="28" t="str">
        <f ca="1">+IF(OFFSET('Hygiene Data'!$F$13,0,10*ROW('Hygiene Data'!F85))="","",OFFSET('Hygiene Data'!$F$13,0,10*ROW('Hygiene Data'!F85)))</f>
        <v/>
      </c>
      <c r="DZ91" s="28" t="str">
        <f ca="1">+IF(OFFSET('Hygiene Data'!$F$14,0,10*ROW('Hygiene Data'!F85))="","",OFFSET('Hygiene Data'!$F$14,0,10*ROW('Hygiene Data'!F85)))</f>
        <v/>
      </c>
      <c r="EA91" s="28" t="str">
        <f ca="1">+IF(OFFSET('Hygiene Data'!$G$12,0,10*ROW('Hygiene Data'!G85))="","",OFFSET('Hygiene Data'!$G$12,0,10*ROW('Hygiene Data'!G85)))</f>
        <v/>
      </c>
      <c r="EB91" s="28" t="str">
        <f ca="1">+IF(OFFSET('Hygiene Data'!$G$13,0,10*ROW('Hygiene Data'!G85))="","",OFFSET('Hygiene Data'!$G$13,0,10*ROW('Hygiene Data'!G85)))</f>
        <v/>
      </c>
      <c r="EC91" s="28" t="str">
        <f ca="1">+IF(OFFSET('Hygiene Data'!$G$14,0,10*ROW('Hygiene Data'!G85))="","",OFFSET('Hygiene Data'!$G$14,0,10*ROW('Hygiene Data'!G85)))</f>
        <v/>
      </c>
      <c r="ED91" s="28" t="str">
        <f ca="1">+IF(OFFSET('Hygiene Data'!$H$12,0,10*ROW('Hygiene Data'!H85))="","",OFFSET('Hygiene Data'!$H$12,0,10*ROW('Hygiene Data'!H85)))</f>
        <v/>
      </c>
      <c r="EE91" s="28" t="str">
        <f ca="1">+IF(OFFSET('Hygiene Data'!$H$13,0,10*ROW('Hygiene Data'!H85))="","",OFFSET('Hygiene Data'!$H$13,0,10*ROW('Hygiene Data'!H85)))</f>
        <v/>
      </c>
      <c r="EF91" s="28" t="str">
        <f ca="1">+IF(OFFSET('Hygiene Data'!$H$14,0,10*ROW('Hygiene Data'!H85))="","",OFFSET('Hygiene Data'!$H$14,0,10*ROW('Hygiene Data'!H85)))</f>
        <v/>
      </c>
    </row>
    <row r="92" spans="1:136" x14ac:dyDescent="0.2">
      <c r="A92" s="44" t="str">
        <f ca="1">+IF(OFFSET('Water Data'!$B$1,0,10*ROW('Water Data'!B89))="","",OFFSET('Water Data'!$B$1,0,10*ROW('Water Data'!B89)))</f>
        <v/>
      </c>
      <c r="B92" s="44" t="str">
        <f ca="1">+IF(OFFSET('Water Data'!$A$3,0,10*ROW('Water Data'!A89))="","",OFFSET('Water Data'!$A$3,0,10*ROW('Water Data'!A89)))</f>
        <v/>
      </c>
      <c r="C92" s="44" t="str">
        <f ca="1">+IF(OFFSET('Water Data'!$C$3,0,10*ROW('Water Data'!C89))="","",OFFSET('Water Data'!$C$3,0,10*ROW('Water Data'!C89)))</f>
        <v/>
      </c>
      <c r="D92" s="119" t="e">
        <f ca="1">+IF(AND(ISNUMBER(OFFSET('Water Data'!$C$5,0,10*ROW('Water Data'!C86))),BS92="Yes"),100-OFFSET('Water Data'!$C$5,0,10*ROW('Water Data'!C86)),IF(AND(ISNUMBER(OFFSET('Water Data'!$C$5,0,10*ROW('Water Data'!C86))),BS92="No",ISNUMBER(OFFSET('Water Data'!$C$5,0,10*ROW('Water Data'!C86)))),CONCATENATE("[",ROUND(100-OFFSET('Water Data'!$C$5,0,10*ROW('Water Data'!C86)),0),"]"),IF(AND(ISNUMBER(OFFSET('Water Data'!$C$5,0,10*ROW('Water Data'!C86))),BS92="",ISNUMBER(OFFSET('Water Data'!$C$5,0,10*ROW('Water Data'!C86)))),100-OFFSET('Water Data'!$C$5,0,10*ROW('Water Data'!C86)),NA())))</f>
        <v>#N/A</v>
      </c>
      <c r="E92" s="119" t="e">
        <f ca="1">+IF(AND(ISNUMBER(OFFSET('Water Data'!$C$7,0,10*ROW('Water Data'!D86))),BT92="Yes"),OFFSET('Water Data'!$C$7,0,10*ROW('Water Data'!C86)),IF(AND(ISNUMBER(OFFSET('Water Data'!$C$7,0,10*ROW('Water Data'!C86))),BT92="No",ISNUMBER(OFFSET('Water Data'!$C$7,0,10*ROW('Water Data'!C86)))),CONCATENATE("[",ROUND(OFFSET('Water Data'!$C$7,0,10*ROW('Water Data'!C86)),0),"]"),IF(AND(ISNUMBER(OFFSET('Water Data'!$C$7,0,10*ROW('Water Data'!C86))),BT92="",ISNUMBER(OFFSET('Water Data'!$C$7,0,10*ROW('Water Data'!C86)))),OFFSET('Water Data'!$C$7,0,10*ROW('Water Data'!C86)),NA())))</f>
        <v>#N/A</v>
      </c>
      <c r="F92" s="119" t="e">
        <f ca="1">+IF(AND(ISNUMBER(OFFSET('Water Data'!$C$10,0,10*ROW('Water Data'!C86))),BU92="Yes"),OFFSET('Water Data'!$C$10,0,10*ROW('Water Data'!C86)),IF(AND(ISNUMBER(OFFSET('Water Data'!$C$10,0,10*ROW('Water Data'!C86))),BU92="No",ISNUMBER(OFFSET('Water Data'!$C$10,0,10*ROW('Water Data'!C86)))),CONCATENATE("[",ROUND(OFFSET('Water Data'!$C$10,0,10*ROW('Water Data'!C86)),0),"]"),IF(AND(ISNUMBER(OFFSET('Water Data'!$C$10,0,10*ROW('Water Data'!C86))),BU92="",ISNUMBER(OFFSET('Water Data'!$C$10,0,10*ROW('Water Data'!C86)))),OFFSET('Water Data'!$C$10,0,10*ROW('Water Data'!C86)),NA())))</f>
        <v>#N/A</v>
      </c>
      <c r="G92" s="119" t="e">
        <f ca="1">+IF(AND(ISNUMBER(OFFSET('Water Data'!$D$5,0,10*ROW('Water Data'!D86))),BV92="Yes"),100-OFFSET('Water Data'!$D$5,0,10*ROW('Water Data'!D86)),IF(AND(ISNUMBER(OFFSET('Water Data'!$D$5,0,10*ROW('Water Data'!D86))),BV92="No",ISNUMBER(OFFSET('Water Data'!$D$5,0,10*ROW('Water Data'!D86)))),CONCATENATE("[",ROUND(100-OFFSET('Water Data'!$D$5,0,10*ROW('Water Data'!D86)),0),"]"),IF(AND(ISNUMBER(OFFSET('Water Data'!$D$5,0,10*ROW('Water Data'!D86))),BV92="",ISNUMBER(OFFSET('Water Data'!$D$5,0,10*ROW('Water Data'!D86)))),100-OFFSET('Water Data'!$D$5,0,10*ROW('Water Data'!D86)),NA())))</f>
        <v>#N/A</v>
      </c>
      <c r="H92" s="119" t="e">
        <f ca="1">+IF(AND(ISNUMBER(OFFSET('Water Data'!$D$7,0,10*ROW('Water Data'!D86))),BW92="Yes"),OFFSET('Water Data'!$D$7,0,10*ROW('Water Data'!D86)),IF(AND(ISNUMBER(OFFSET('Water Data'!$D$7,0,10*ROW('Water Data'!D86))),BW92="No",ISNUMBER(OFFSET('Water Data'!$D$7,0,10*ROW('Water Data'!D86)))),CONCATENATE("[",ROUND(OFFSET('Water Data'!$C$7,0,10*ROW('Water Data'!D86)),0),"]"),IF(AND(ISNUMBER(OFFSET('Water Data'!$D$7,0,10*ROW('Water Data'!D86))),BW92="",ISNUMBER(OFFSET('Water Data'!$D$7,0,10*ROW('Water Data'!D86)))),OFFSET('Water Data'!$D$7,0,10*ROW('Water Data'!D86)),NA())))</f>
        <v>#N/A</v>
      </c>
      <c r="I92" s="119" t="e">
        <f ca="1">+IF(AND(ISNUMBER(OFFSET('Water Data'!$D$10,0,10*ROW('Water Data'!D86))),BX92="Yes"),OFFSET('Water Data'!$D$10,0,10*ROW('Water Data'!D86)),IF(AND(ISNUMBER(OFFSET('Water Data'!$D$10,0,10*ROW('Water Data'!D86))),BX92="No",ISNUMBER(OFFSET('Water Data'!$D$10,0,10*ROW('Water Data'!D86)))),CONCATENATE("[",ROUND(OFFSET('Water Data'!$D$10,0,10*ROW('Water Data'!D86)),0),"]"),IF(AND(ISNUMBER(OFFSET('Water Data'!$D$10,0,10*ROW('Water Data'!D86))),BX92="",ISNUMBER(OFFSET('Water Data'!$D$10,0,10*ROW('Water Data'!D86)))),OFFSET('Water Data'!$D$10,0,10*ROW('Water Data'!D86)),NA())))</f>
        <v>#N/A</v>
      </c>
      <c r="J92" s="119" t="e">
        <f ca="1">+IF(AND(ISNUMBER(OFFSET('Water Data'!$E$5,0,10*ROW('Water Data'!E86))),BY92="Yes"),100-OFFSET('Water Data'!$E$5,0,10*ROW('Water Data'!E86)),IF(AND(ISNUMBER(OFFSET('Water Data'!$E$5,0,10*ROW('Water Data'!E86))),BY92="No",ISNUMBER(OFFSET('Water Data'!$E$5,0,10*ROW('Water Data'!E86)))),CONCATENATE("[",ROUND(100-OFFSET('Water Data'!$E$5,0,10*ROW('Water Data'!E86)),0),"]"),IF(AND(ISNUMBER(OFFSET('Water Data'!$E$5,0,10*ROW('Water Data'!E86))),BY92="",ISNUMBER(OFFSET('Water Data'!$E$5,0,10*ROW('Water Data'!E86)))),100-OFFSET('Water Data'!$E$5,0,10*ROW('Water Data'!E86)),NA())))</f>
        <v>#N/A</v>
      </c>
      <c r="K92" s="119" t="e">
        <f ca="1">+IF(AND(ISNUMBER(OFFSET('Water Data'!$E$7,0,10*ROW('Water Data'!E86))),BZ92="Yes"),OFFSET('Water Data'!$E$7,0,10*ROW('Water Data'!E86)),IF(AND(ISNUMBER(OFFSET('Water Data'!$E$7,0,10*ROW('Water Data'!E86))),BZ92="No",ISNUMBER(OFFSET('Water Data'!$E$7,0,10*ROW('Water Data'!E86)))),CONCATENATE("[",ROUND(OFFSET('Water Data'!$E$7,0,10*ROW('Water Data'!E86)),0),"]"),IF(AND(ISNUMBER(OFFSET('Water Data'!$E$7,0,10*ROW('Water Data'!E86))),BZ92="",ISNUMBER(OFFSET('Water Data'!$E$7,0,10*ROW('Water Data'!E86)))),OFFSET('Water Data'!$E$7,0,10*ROW('Water Data'!E86)),NA())))</f>
        <v>#N/A</v>
      </c>
      <c r="L92" s="119" t="e">
        <f ca="1">+IF(AND(ISNUMBER(OFFSET('Water Data'!$E$10,0,10*ROW('Water Data'!E86))),CA92="Yes"),OFFSET('Water Data'!$E$10,0,10*ROW('Water Data'!E86)),IF(AND(ISNUMBER(OFFSET('Water Data'!$E$10,0,10*ROW('Water Data'!E86))),CA92="No",ISNUMBER(OFFSET('Water Data'!$E$10,0,10*ROW('Water Data'!E86)))),CONCATENATE("[",ROUND(OFFSET('Water Data'!$E$10,0,10*ROW('Water Data'!E86)),0),"]"),IF(AND(ISNUMBER(OFFSET('Water Data'!$E$10,0,10*ROW('Water Data'!E86))),CA92="",ISNUMBER(OFFSET('Water Data'!$E$10,0,10*ROW('Water Data'!E86)))),OFFSET('Water Data'!$E$10,0,10*ROW('Water Data'!E86)),NA())))</f>
        <v>#N/A</v>
      </c>
      <c r="M92" s="119" t="e">
        <f ca="1">+IF(AND(ISNUMBER(OFFSET('Water Data'!$F$5,0,10*ROW('Water Data'!F86))),CB92="Yes"),100-OFFSET('Water Data'!$F$5,0,10*ROW('Water Data'!F86)),IF(AND(ISNUMBER(OFFSET('Water Data'!$F$5,0,10*ROW('Water Data'!F86))),CB92="No",ISNUMBER(OFFSET('Water Data'!$F$5,0,10*ROW('Water Data'!F86)))),CONCATENATE("[",ROUND(100-OFFSET('Water Data'!$F$5,0,10*ROW('Water Data'!F86)),0),"]"),IF(AND(ISNUMBER(OFFSET('Water Data'!$F$5,0,10*ROW('Water Data'!F86))),CB92="",ISNUMBER(OFFSET('Water Data'!$F$5,0,10*ROW('Water Data'!F86)))),100-OFFSET('Water Data'!$F$5,0,10*ROW('Water Data'!F86)),NA())))</f>
        <v>#N/A</v>
      </c>
      <c r="N92" s="119" t="e">
        <f ca="1">+IF(AND(ISNUMBER(OFFSET('Water Data'!$F$7,0,10*ROW('Water Data'!F86))),CC92="Yes"),OFFSET('Water Data'!$F$7,0,10*ROW('Water Data'!F86)),IF(AND(ISNUMBER(OFFSET('Water Data'!$F$7,0,10*ROW('Water Data'!F86))),CC92="No",ISNUMBER(OFFSET('Water Data'!$F$7,0,10*ROW('Water Data'!F86)))),CONCATENATE("[",ROUND(OFFSET('Water Data'!$F$7,0,10*ROW('Water Data'!F86)),0),"]"),IF(AND(ISNUMBER(OFFSET('Water Data'!$F$7,0,10*ROW('Water Data'!F86))),CC92="",ISNUMBER(OFFSET('Water Data'!$F$7,0,10*ROW('Water Data'!F86)))),OFFSET('Water Data'!$F$7,0,10*ROW('Water Data'!F86)),NA())))</f>
        <v>#N/A</v>
      </c>
      <c r="O92" s="119" t="e">
        <f ca="1">+IF(AND(ISNUMBER(OFFSET('Water Data'!$F$10,0,10*ROW('Water Data'!F86))),CD92="Yes"),OFFSET('Water Data'!$F$10,0,10*ROW('Water Data'!F86)),IF(AND(ISNUMBER(OFFSET('Water Data'!$F$10,0,10*ROW('Water Data'!F86))),CD92="No",ISNUMBER(OFFSET('Water Data'!$F$10,0,10*ROW('Water Data'!F86)))),CONCATENATE("[",ROUND(OFFSET('Water Data'!$F$10,0,10*ROW('Water Data'!F86)),0),"]"),IF(AND(ISNUMBER(OFFSET('Water Data'!$F$10,0,10*ROW('Water Data'!F86))),CD92="",ISNUMBER(OFFSET('Water Data'!$F$10,0,10*ROW('Water Data'!F86)))),OFFSET('Water Data'!$F$10,0,10*ROW('Water Data'!F86)),NA())))</f>
        <v>#N/A</v>
      </c>
      <c r="P92" s="119" t="e">
        <f ca="1">+IF(AND(ISNUMBER(OFFSET('Water Data'!$G$5,0,10*ROW('Water Data'!G86))),CE92="Yes"),100-OFFSET('Water Data'!$G$5,0,10*ROW('Water Data'!G86)),IF(AND(ISNUMBER(OFFSET('Water Data'!$G$5,0,10*ROW('Water Data'!G86))),CE92="No",ISNUMBER(OFFSET('Water Data'!$G$5,0,10*ROW('Water Data'!G86)))),CONCATENATE("[",ROUND(100-OFFSET('Water Data'!$G$5,0,10*ROW('Water Data'!G86)),0),"]"),IF(AND(ISNUMBER(OFFSET('Water Data'!$G$5,0,10*ROW('Water Data'!G86))),CE92="",ISNUMBER(OFFSET('Water Data'!$G$5,0,10*ROW('Water Data'!G86)))),100-OFFSET('Water Data'!$G$5,0,10*ROW('Water Data'!G86)),NA())))</f>
        <v>#N/A</v>
      </c>
      <c r="Q92" s="119" t="e">
        <f ca="1">+IF(AND(ISNUMBER(OFFSET('Water Data'!$G$7,0,10*ROW('Water Data'!G86))),CF92="Yes"),OFFSET('Water Data'!$G$7,0,10*ROW('Water Data'!G86)),IF(AND(ISNUMBER(OFFSET('Water Data'!$G$7,0,10*ROW('Water Data'!G86))),CF92="No",ISNUMBER(OFFSET('Water Data'!$G$7,0,10*ROW('Water Data'!G86)))),CONCATENATE("[",ROUND(OFFSET('Water Data'!$G$7,0,10*ROW('Water Data'!G86)),0),"]"),IF(AND(ISNUMBER(OFFSET('Water Data'!$G$7,0,10*ROW('Water Data'!G86))),CF92="",ISNUMBER(OFFSET('Water Data'!$G$7,0,10*ROW('Water Data'!G86)))),OFFSET('Water Data'!$G$7,0,10*ROW('Water Data'!G86)),NA())))</f>
        <v>#N/A</v>
      </c>
      <c r="R92" s="119" t="e">
        <f ca="1">+IF(AND(ISNUMBER(OFFSET('Water Data'!$G$10,0,10*ROW('Water Data'!G86))),CG92="Yes"),OFFSET('Water Data'!$G$10,0,10*ROW('Water Data'!G86)),IF(AND(ISNUMBER(OFFSET('Water Data'!$G$10,0,10*ROW('Water Data'!G86))),CG92="No",ISNUMBER(OFFSET('Water Data'!$G$10,0,10*ROW('Water Data'!G86)))),CONCATENATE("[",ROUND(OFFSET('Water Data'!$G$10,0,10*ROW('Water Data'!G86)),0),"]"),IF(AND(ISNUMBER(OFFSET('Water Data'!$G$10,0,10*ROW('Water Data'!G86))),CG92="",ISNUMBER(OFFSET('Water Data'!$G$10,0,10*ROW('Water Data'!G86)))),OFFSET('Water Data'!$G$10,0,10*ROW('Water Data'!G86)),NA())))</f>
        <v>#N/A</v>
      </c>
      <c r="S92" s="119" t="e">
        <f ca="1">+IF(AND(ISNUMBER(OFFSET('Water Data'!$H$5,0,10*ROW('Water Data'!H86))),CH92="Yes"),100-OFFSET('Water Data'!$H$5,0,10*ROW('Water Data'!H86)),IF(AND(ISNUMBER(OFFSET('Water Data'!$H$5,0,10*ROW('Water Data'!H86))),CH92="No",ISNUMBER(OFFSET('Water Data'!$H$5,0,10*ROW('Water Data'!H86)))),CONCATENATE("[",ROUND(100-OFFSET('Water Data'!$H$5,0,10*ROW('Water Data'!H86)),0),"]"),IF(AND(ISNUMBER(OFFSET('Water Data'!$H$5,0,10*ROW('Water Data'!H86))),CH92="",ISNUMBER(OFFSET('Water Data'!$H$5,0,10*ROW('Water Data'!H86)))),100-OFFSET('Water Data'!$H$5,0,10*ROW('Water Data'!H86)),NA())))</f>
        <v>#N/A</v>
      </c>
      <c r="T92" s="119" t="e">
        <f ca="1">+IF(AND(ISNUMBER(OFFSET('Water Data'!$H$7,0,10*ROW('Water Data'!H86))),CI92="Yes"),OFFSET('Water Data'!$H$7,0,10*ROW('Water Data'!H86)),IF(AND(ISNUMBER(OFFSET('Water Data'!$H$7,0,10*ROW('Water Data'!H86))),CI92="No",ISNUMBER(OFFSET('Water Data'!$H$7,0,10*ROW('Water Data'!H86)))),CONCATENATE("[",ROUND(OFFSET('Water Data'!$H$7,0,10*ROW('Water Data'!H86)),0),"]"),IF(AND(ISNUMBER(OFFSET('Water Data'!$H$7,0,10*ROW('Water Data'!H86))),CI92="",ISNUMBER(OFFSET('Water Data'!$H$7,0,10*ROW('Water Data'!H86)))),OFFSET('Water Data'!$H$7,0,10*ROW('Water Data'!H86)),NA())))</f>
        <v>#N/A</v>
      </c>
      <c r="U92" s="119" t="e">
        <f ca="1">+IF(AND(ISNUMBER(OFFSET('Water Data'!$H$10,0,10*ROW('Water Data'!H86))),CJ92="Yes"),OFFSET('Water Data'!$H$10,0,10*ROW('Water Data'!H86)),IF(AND(ISNUMBER(OFFSET('Water Data'!$H$10,0,10*ROW('Water Data'!H86))),CJ92="No",ISNUMBER(OFFSET('Water Data'!$H$10,0,10*ROW('Water Data'!H86)))),CONCATENATE("[",ROUND(OFFSET('Water Data'!$H$10,0,10*ROW('Water Data'!H86)),0),"]"),IF(AND(ISNUMBER(OFFSET('Water Data'!$H$10,0,10*ROW('Water Data'!H86))),CJ92="",ISNUMBER(OFFSET('Water Data'!$H$10,0,10*ROW('Water Data'!H86)))),OFFSET('Water Data'!$H$10,0,10*ROW('Water Data'!H86)),NA())))</f>
        <v>#N/A</v>
      </c>
      <c r="V92" s="120" t="e">
        <f ca="1">+IF(AND(ISNUMBER(OFFSET('Sanitation Data'!$C$5,0,10*ROW('Sanitation Data'!C86))),CK92="Yes"),100-OFFSET('Sanitation Data'!$C$5,0,10*ROW('Sanitation Data'!C86)),IF(AND(ISNUMBER(OFFSET('Sanitation Data'!$C$5,0,10*ROW('Sanitation Data'!C86))),CK92="No",ISNUMBER(OFFSET('Sanitation Data'!$C$5,0,10*ROW('Sanitation Data'!C86)))),CONCATENATE("[",ROUND(100-OFFSET('Sanitation Data'!$C$5,0,10*ROW('Sanitation Data'!C86)),0),"]"),IF(AND(ISNUMBER(OFFSET('Sanitation Data'!$C$5,0,10*ROW('Sanitation Data'!C86))),CK92="",ISNUMBER(OFFSET('Sanitation Data'!$C$5,0,10*ROW('Sanitation Data'!C86)))),100-OFFSET('Sanitation Data'!$C$5,0,10*ROW('Sanitation Data'!C86)),NA())))</f>
        <v>#N/A</v>
      </c>
      <c r="W92" s="120" t="e">
        <f ca="1">+IF(AND(ISNUMBER(OFFSET('Sanitation Data'!$C$7,0,10*ROW('Sanitation Data'!C86))),CL92="Yes"),OFFSET('Sanitation Data'!$C$7,0,10*ROW('Sanitation Data'!C86)),IF(AND(ISNUMBER(OFFSET('Sanitation Data'!$C$7,0,10*ROW('Sanitation Data'!C86))),CL92="No",ISNUMBER(OFFSET('Sanitation Data'!$C$7,0,10*ROW('Sanitation Data'!C86)))),CONCATENATE("[",ROUND(OFFSET('Sanitation Data'!$C$7,0,10*ROW('Sanitation Data'!C86)),0),"]"),IF(AND(ISNUMBER(OFFSET('Sanitation Data'!$C$7,0,10*ROW('Sanitation Data'!C86))),CL92="",ISNUMBER(OFFSET('Sanitation Data'!$C$7,0,10*ROW('Sanitation Data'!C86)))),OFFSET('Sanitation Data'!$C$7,0,10*ROW('Sanitation Data'!C86)),NA())))</f>
        <v>#N/A</v>
      </c>
      <c r="X92" s="120" t="e">
        <f ca="1">+IF(AND(ISNUMBER(OFFSET('Sanitation Data'!$C$11,0,10*ROW('Sanitation Data'!C86))),CM92="Yes"),OFFSET('Sanitation Data'!$C$11,0,10*ROW('Sanitation Data'!C86)),IF(AND(ISNUMBER(OFFSET('Sanitation Data'!$C$11,0,10*ROW('Sanitation Data'!C86))),CM92="No",ISNUMBER(OFFSET('Sanitation Data'!$C$11,0,10*ROW('Sanitation Data'!C86)))),CONCATENATE("[",ROUND(OFFSET('Sanitation Data'!$C$11,0,10*ROW('Sanitation Data'!C86)),0),"]"),IF(AND(ISNUMBER(OFFSET('Sanitation Data'!$C$11,0,10*ROW('Sanitation Data'!C86))),CM92="",ISNUMBER(OFFSET('Sanitation Data'!$C$11,0,10*ROW('Sanitation Data'!C86)))),OFFSET('Sanitation Data'!$C$11,0,10*ROW('Sanitation Data'!C86)),NA())))</f>
        <v>#N/A</v>
      </c>
      <c r="Y92" s="120" t="e">
        <f ca="1">+IF(AND(ISNUMBER(OFFSET('Sanitation Data'!$C$12,0,10*ROW('Sanitation Data'!C86))),CN92="Yes"),OFFSET('Sanitation Data'!$C$12,0,10*ROW('Sanitation Data'!C86)),IF(AND(ISNUMBER(OFFSET('Sanitation Data'!$C$12,0,10*ROW('Sanitation Data'!C86))),CN92="No",ISNUMBER(OFFSET('Sanitation Data'!$C$12,0,10*ROW('Sanitation Data'!C86)))),CONCATENATE("[",ROUND(OFFSET('Sanitation Data'!$C$12,0,10*ROW('Sanitation Data'!C86)),0),"]"),IF(AND(ISNUMBER(OFFSET('Sanitation Data'!$C$12,0,10*ROW('Sanitation Data'!C86))),CN92="",ISNUMBER(OFFSET('Sanitation Data'!$C$12,0,10*ROW('Sanitation Data'!C86)))),OFFSET('Sanitation Data'!$C$12,0,10*ROW('Sanitation Data'!C86)),NA())))</f>
        <v>#N/A</v>
      </c>
      <c r="Z92" s="120" t="e">
        <f ca="1">+IF(AND(ISNUMBER(OFFSET('Sanitation Data'!$C$13,0,10*ROW('Sanitation Data'!C86))),CO92="Yes"),OFFSET('Sanitation Data'!$C$13,0,10*ROW('Sanitation Data'!C86)),IF(AND(ISNUMBER(OFFSET('Sanitation Data'!$C$13,0,10*ROW('Sanitation Data'!C86))),CO92="No",ISNUMBER(OFFSET('Sanitation Data'!$C$13,0,10*ROW('Sanitation Data'!C86)))),CONCATENATE("[",ROUND(OFFSET('Sanitation Data'!$C$13,0,10*ROW('Sanitation Data'!C86)),0),"]"),IF(AND(ISNUMBER(OFFSET('Sanitation Data'!$C$13,0,10*ROW('Sanitation Data'!C86))),CO92="",ISNUMBER(OFFSET('Sanitation Data'!$C$13,0,10*ROW('Sanitation Data'!C86)))),OFFSET('Sanitation Data'!$C$13,0,10*ROW('Sanitation Data'!C86)),NA())))</f>
        <v>#N/A</v>
      </c>
      <c r="AA92" s="120" t="e">
        <f ca="1">+IF(AND(ISNUMBER(OFFSET('Sanitation Data'!$D$5,0,10*ROW('Sanitation Data'!D86))),CP92="Yes"),100-OFFSET('Sanitation Data'!$D$5,0,10*ROW('Sanitation Data'!D86)),IF(AND(ISNUMBER(OFFSET('Sanitation Data'!$D$5,0,10*ROW('Sanitation Data'!D86))),CP92="No",ISNUMBER(OFFSET('Sanitation Data'!$D$5,0,10*ROW('Sanitation Data'!D86)))),CONCATENATE("[",ROUND(100-OFFSET('Sanitation Data'!$D$5,0,10*ROW('Sanitation Data'!D86)),0),"]"),IF(AND(ISNUMBER(OFFSET('Sanitation Data'!$D$5,0,10*ROW('Sanitation Data'!D86))),CP92="",ISNUMBER(OFFSET('Sanitation Data'!$D$5,0,10*ROW('Sanitation Data'!D86)))),100-OFFSET('Sanitation Data'!$D$5,0,10*ROW('Sanitation Data'!D86)),NA())))</f>
        <v>#N/A</v>
      </c>
      <c r="AB92" s="120" t="e">
        <f ca="1">+IF(AND(ISNUMBER(OFFSET('Sanitation Data'!$D$7,0,10*ROW('Sanitation Data'!D86))),CQ92="Yes"),OFFSET('Sanitation Data'!$D$7,0,10*ROW('Sanitation Data'!G86)),IF(AND(ISNUMBER(OFFSET('Sanitation Data'!$D$7,0,10*ROW('Sanitation Data'!D86))),CQ92="No",ISNUMBER(OFFSET('Sanitation Data'!$D$7,0,10*ROW('Sanitation Data'!D86)))),CONCATENATE("[",ROUND(OFFSET('Sanitation Data'!$D$7,0,10*ROW('Sanitation Data'!D86)),0),"]"),IF(AND(ISNUMBER(OFFSET('Sanitation Data'!$D$7,0,10*ROW('Sanitation Data'!D86))),CQ92="",ISNUMBER(OFFSET('Sanitation Data'!$D$7,0,10*ROW('Sanitation Data'!D86)))),OFFSET('Sanitation Data'!$D$7,0,10*ROW('Sanitation Data'!D86)),NA())))</f>
        <v>#N/A</v>
      </c>
      <c r="AC92" s="120" t="e">
        <f ca="1">+IF(AND(ISNUMBER(OFFSET('Sanitation Data'!$D$11,0,10*ROW('Sanitation Data'!D86))),CR92="Yes"),OFFSET('Sanitation Data'!$D$11,0,10*ROW('Sanitation Data'!D86)),IF(AND(ISNUMBER(OFFSET('Sanitation Data'!$D$11,0,10*ROW('Sanitation Data'!D86))),CR92="No",ISNUMBER(OFFSET('Sanitation Data'!$D$11,0,10*ROW('Sanitation Data'!D86)))),CONCATENATE("[",ROUND(OFFSET('Sanitation Data'!$D$11,0,10*ROW('Sanitation Data'!D86)),0),"]"),IF(AND(ISNUMBER(OFFSET('Sanitation Data'!$D$11,0,10*ROW('Sanitation Data'!D86))),CR92="",ISNUMBER(OFFSET('Sanitation Data'!$D$11,0,10*ROW('Sanitation Data'!D86)))),OFFSET('Sanitation Data'!$D$11,0,10*ROW('Sanitation Data'!D86)),NA())))</f>
        <v>#N/A</v>
      </c>
      <c r="AD92" s="120" t="e">
        <f ca="1">+IF(AND(ISNUMBER(OFFSET('Sanitation Data'!$D$12,0,10*ROW('Sanitation Data'!D86))),CS92="Yes"),OFFSET('Sanitation Data'!$D$12,0,10*ROW('Sanitation Data'!D86)),IF(AND(ISNUMBER(OFFSET('Sanitation Data'!$D$12,0,10*ROW('Sanitation Data'!D86))),CS92="No",ISNUMBER(OFFSET('Sanitation Data'!$D$12,0,10*ROW('Sanitation Data'!D86)))),CONCATENATE("[",ROUND(OFFSET('Sanitation Data'!$D$12,0,10*ROW('Sanitation Data'!D86)),0),"]"),IF(AND(ISNUMBER(OFFSET('Sanitation Data'!$D$12,0,10*ROW('Sanitation Data'!D86))),CS92="",ISNUMBER(OFFSET('Sanitation Data'!$D$12,0,10*ROW('Sanitation Data'!D86)))),OFFSET('Sanitation Data'!$D$12,0,10*ROW('Sanitation Data'!D86)),NA())))</f>
        <v>#N/A</v>
      </c>
      <c r="AE92" s="120" t="e">
        <f ca="1">+IF(AND(ISNUMBER(OFFSET('Sanitation Data'!$D$13,0,10*ROW('Sanitation Data'!D86))),CT92="Yes"),OFFSET('Sanitation Data'!$D$13,0,10*ROW('Sanitation Data'!D86)),IF(AND(ISNUMBER(OFFSET('Sanitation Data'!$D$13,0,10*ROW('Sanitation Data'!D86))),CT92="No",ISNUMBER(OFFSET('Sanitation Data'!$D$13,0,10*ROW('Sanitation Data'!D86)))),CONCATENATE("[",ROUND(OFFSET('Sanitation Data'!$D$13,0,10*ROW('Sanitation Data'!D86)),0),"]"),IF(AND(ISNUMBER(OFFSET('Sanitation Data'!$D$13,0,10*ROW('Sanitation Data'!D86))),CT92="",ISNUMBER(OFFSET('Sanitation Data'!$D$13,0,10*ROW('Sanitation Data'!D86)))),OFFSET('Sanitation Data'!$D$13,0,10*ROW('Sanitation Data'!D86)),NA())))</f>
        <v>#N/A</v>
      </c>
      <c r="AF92" s="120" t="e">
        <f ca="1">+IF(AND(ISNUMBER(OFFSET('Sanitation Data'!$E$5,0,10*ROW('Sanitation Data'!E86))),CU92="Yes"),100-OFFSET('Sanitation Data'!$E$5,0,10*ROW('Sanitation Data'!E86)),IF(AND(ISNUMBER(OFFSET('Sanitation Data'!$E$5,0,10*ROW('Sanitation Data'!E86))),CU92="No",ISNUMBER(OFFSET('Sanitation Data'!$E$5,0,10*ROW('Sanitation Data'!E86)))),CONCATENATE("[",ROUND(100-OFFSET('Sanitation Data'!$E$5,0,10*ROW('Sanitation Data'!E86)),0),"]"),IF(AND(ISNUMBER(OFFSET('Sanitation Data'!$E$5,0,10*ROW('Sanitation Data'!E86))),CU92="",ISNUMBER(OFFSET('Sanitation Data'!$E$5,0,10*ROW('Sanitation Data'!E86)))),100-OFFSET('Sanitation Data'!$E$5,0,10*ROW('Sanitation Data'!E86)),NA())))</f>
        <v>#N/A</v>
      </c>
      <c r="AG92" s="120" t="e">
        <f ca="1">+IF(AND(ISNUMBER(OFFSET('Sanitation Data'!$E$7,0,10*ROW('Sanitation Data'!E86))),CV92="Yes"),OFFSET('Sanitation Data'!$E$7,0,10*ROW('Sanitation Data'!E86)),IF(AND(ISNUMBER(OFFSET('Sanitation Data'!$E$7,0,10*ROW('Sanitation Data'!E86))),CV92="No",ISNUMBER(OFFSET('Sanitation Data'!$E$7,0,10*ROW('Sanitation Data'!E86)))),CONCATENATE("[",ROUND(OFFSET('Sanitation Data'!$E$7,0,10*ROW('Sanitation Data'!E86)),0),"]"),IF(AND(ISNUMBER(OFFSET('Sanitation Data'!$E$7,0,10*ROW('Sanitation Data'!E86))),CV92="",ISNUMBER(OFFSET('Sanitation Data'!$E$7,0,10*ROW('Sanitation Data'!E86)))),OFFSET('Sanitation Data'!$E$7,0,10*ROW('Sanitation Data'!E86)),NA())))</f>
        <v>#N/A</v>
      </c>
      <c r="AH92" s="120" t="e">
        <f ca="1">+IF(AND(ISNUMBER(OFFSET('Sanitation Data'!$E$11,0,10*ROW('Sanitation Data'!E86))),CW92="Yes"),OFFSET('Sanitation Data'!$E$11,0,10*ROW('Sanitation Data'!E86)),IF(AND(ISNUMBER(OFFSET('Sanitation Data'!$E$11,0,10*ROW('Sanitation Data'!E86))),CW92="No",ISNUMBER(OFFSET('Sanitation Data'!$E$11,0,10*ROW('Sanitation Data'!E86)))),CONCATENATE("[",ROUND(OFFSET('Sanitation Data'!$E$11,0,10*ROW('Sanitation Data'!E86)),0),"]"),IF(AND(ISNUMBER(OFFSET('Sanitation Data'!$E$11,0,10*ROW('Sanitation Data'!E86))),CW92="",ISNUMBER(OFFSET('Sanitation Data'!$E$11,0,10*ROW('Sanitation Data'!E86)))),OFFSET('Sanitation Data'!$E$11,0,10*ROW('Sanitation Data'!E86)),NA())))</f>
        <v>#N/A</v>
      </c>
      <c r="AI92" s="120" t="e">
        <f ca="1">+IF(AND(ISNUMBER(OFFSET('Sanitation Data'!$E$12,0,10*ROW('Sanitation Data'!E86))),CX92="Yes"),OFFSET('Sanitation Data'!$E$12,0,10*ROW('Sanitation Data'!E86)),IF(AND(ISNUMBER(OFFSET('Sanitation Data'!$E$12,0,10*ROW('Sanitation Data'!E86))),CX92="No",ISNUMBER(OFFSET('Sanitation Data'!$E$12,0,10*ROW('Sanitation Data'!E86)))),CONCATENATE("[",ROUND(OFFSET('Sanitation Data'!$E$12,0,10*ROW('Sanitation Data'!E86)),0),"]"),IF(AND(ISNUMBER(OFFSET('Sanitation Data'!$E$12,0,10*ROW('Sanitation Data'!E86))),CX92="",ISNUMBER(OFFSET('Sanitation Data'!$E$12,0,10*ROW('Sanitation Data'!E86)))),OFFSET('Sanitation Data'!$E$12,0,10*ROW('Sanitation Data'!E86)),NA())))</f>
        <v>#N/A</v>
      </c>
      <c r="AJ92" s="120" t="e">
        <f ca="1">+IF(AND(ISNUMBER(OFFSET('Sanitation Data'!$E$13,0,10*ROW('Sanitation Data'!E86))),CY92="Yes"),OFFSET('Sanitation Data'!$E$13,0,10*ROW('Sanitation Data'!E86)),IF(AND(ISNUMBER(OFFSET('Sanitation Data'!$E$13,0,10*ROW('Sanitation Data'!E86))),CY92="No",ISNUMBER(OFFSET('Sanitation Data'!$E$13,0,10*ROW('Sanitation Data'!E86)))),CONCATENATE("[",ROUND(OFFSET('Sanitation Data'!$E$13,0,10*ROW('Sanitation Data'!E86)),0),"]"),IF(AND(ISNUMBER(OFFSET('Sanitation Data'!$E$13,0,10*ROW('Sanitation Data'!E86))),CY92="",ISNUMBER(OFFSET('Sanitation Data'!$E$13,0,10*ROW('Sanitation Data'!E86)))),OFFSET('Sanitation Data'!$E$13,0,10*ROW('Sanitation Data'!E86)),NA())))</f>
        <v>#N/A</v>
      </c>
      <c r="AK92" s="120" t="e">
        <f ca="1">+IF(AND(ISNUMBER(OFFSET('Sanitation Data'!$F$5,0,10*ROW('Sanitation Data'!F86))),CZ92="Yes"),100-OFFSET('Sanitation Data'!$F$5,0,10*ROW('Sanitation Data'!F86)),IF(AND(ISNUMBER(OFFSET('Sanitation Data'!$F$5,0,10*ROW('Sanitation Data'!F86))),CZ92="No",ISNUMBER(OFFSET('Sanitation Data'!$F$5,0,10*ROW('Sanitation Data'!F86)))),CONCATENATE("[",ROUND(100-OFFSET('Sanitation Data'!$F$5,0,10*ROW('Sanitation Data'!F86)),0),"]"),IF(AND(ISNUMBER(OFFSET('Sanitation Data'!$F$5,0,10*ROW('Sanitation Data'!F86))),CZ92="",ISNUMBER(OFFSET('Sanitation Data'!$F$5,0,10*ROW('Sanitation Data'!F86)))),100-OFFSET('Sanitation Data'!$F$5,0,10*ROW('Sanitation Data'!F86)),NA())))</f>
        <v>#N/A</v>
      </c>
      <c r="AL92" s="120" t="e">
        <f ca="1">+IF(AND(ISNUMBER(OFFSET('Sanitation Data'!$F$7,0,10*ROW('Sanitation Data'!F86))),DA92="Yes"),OFFSET('Sanitation Data'!$F$7,0,10*ROW('Sanitation Data'!F86)),IF(AND(ISNUMBER(OFFSET('Sanitation Data'!$F$7,0,10*ROW('Sanitation Data'!F86))),DA92="No",ISNUMBER(OFFSET('Sanitation Data'!$F$7,0,10*ROW('Sanitation Data'!F86)))),CONCATENATE("[",ROUND(OFFSET('Sanitation Data'!$F$7,0,10*ROW('Sanitation Data'!F86)),0),"]"),IF(AND(ISNUMBER(OFFSET('Sanitation Data'!$F$7,0,10*ROW('Sanitation Data'!F86))),DA92="",ISNUMBER(OFFSET('Sanitation Data'!$F$7,0,10*ROW('Sanitation Data'!F86)))),OFFSET('Sanitation Data'!$F$7,0,10*ROW('Sanitation Data'!F86)),NA())))</f>
        <v>#N/A</v>
      </c>
      <c r="AM92" s="120" t="e">
        <f ca="1">+IF(AND(ISNUMBER(OFFSET('Sanitation Data'!$F$11,0,10*ROW('Sanitation Data'!F86))),DB92="Yes"),OFFSET('Sanitation Data'!$F$11,0,10*ROW('Sanitation Data'!F86)),IF(AND(ISNUMBER(OFFSET('Sanitation Data'!$F$11,0,10*ROW('Sanitation Data'!F86))),DB92="No",ISNUMBER(OFFSET('Sanitation Data'!$F$11,0,10*ROW('Sanitation Data'!F86)))),CONCATENATE("[",ROUND(OFFSET('Sanitation Data'!$F$11,0,10*ROW('Sanitation Data'!F86)),0),"]"),IF(AND(ISNUMBER(OFFSET('Sanitation Data'!$F$11,0,10*ROW('Sanitation Data'!F86))),DB92="",ISNUMBER(OFFSET('Sanitation Data'!$F$11,0,10*ROW('Sanitation Data'!F86)))),OFFSET('Sanitation Data'!$F$11,0,10*ROW('Sanitation Data'!F86)),NA())))</f>
        <v>#N/A</v>
      </c>
      <c r="AN92" s="120" t="e">
        <f ca="1">+IF(AND(ISNUMBER(OFFSET('Sanitation Data'!$F$12,0,10*ROW('Sanitation Data'!F86))),DC92="Yes"),OFFSET('Sanitation Data'!$F$12,0,10*ROW('Sanitation Data'!F86)),IF(AND(ISNUMBER(OFFSET('Sanitation Data'!$F$12,0,10*ROW('Sanitation Data'!F86))),DC92="No",ISNUMBER(OFFSET('Sanitation Data'!$F$12,0,10*ROW('Sanitation Data'!F86)))),CONCATENATE("[",ROUND(OFFSET('Sanitation Data'!$F$12,0,10*ROW('Sanitation Data'!F86)),0),"]"),IF(AND(ISNUMBER(OFFSET('Sanitation Data'!$F$12,0,10*ROW('Sanitation Data'!F86))),DC92="",ISNUMBER(OFFSET('Sanitation Data'!$F$12,0,10*ROW('Sanitation Data'!F86)))),OFFSET('Sanitation Data'!$F$12,0,10*ROW('Sanitation Data'!F86)),NA())))</f>
        <v>#N/A</v>
      </c>
      <c r="AO92" s="120" t="e">
        <f ca="1">+IF(AND(ISNUMBER(OFFSET('Sanitation Data'!$F$13,0,10*ROW('Sanitation Data'!F86))),DD92="Yes"),OFFSET('Sanitation Data'!$F$13,0,10*ROW('Sanitation Data'!F86)),IF(AND(ISNUMBER(OFFSET('Sanitation Data'!$F$13,0,10*ROW('Sanitation Data'!F86))),DD92="No",ISNUMBER(OFFSET('Sanitation Data'!$F$13,0,10*ROW('Sanitation Data'!F86)))),CONCATENATE("[",ROUND(OFFSET('Sanitation Data'!$F$13,0,10*ROW('Sanitation Data'!F86)),0),"]"),IF(AND(ISNUMBER(OFFSET('Sanitation Data'!$F$13,0,10*ROW('Sanitation Data'!F86))),DD92="",ISNUMBER(OFFSET('Sanitation Data'!$F$13,0,10*ROW('Sanitation Data'!F86)))),OFFSET('Sanitation Data'!$F$13,0,10*ROW('Sanitation Data'!F86)),NA())))</f>
        <v>#N/A</v>
      </c>
      <c r="AP92" s="120" t="e">
        <f ca="1">+IF(AND(ISNUMBER(OFFSET('Sanitation Data'!$G$5,0,10*ROW('Sanitation Data'!G86))),DE92="Yes"),100-OFFSET('Sanitation Data'!$G$5,0,10*ROW('Sanitation Data'!G86)),IF(AND(ISNUMBER(OFFSET('Sanitation Data'!$G$5,0,10*ROW('Sanitation Data'!G86))),DE92="No",ISNUMBER(OFFSET('Sanitation Data'!$G$5,0,10*ROW('Sanitation Data'!G86)))),CONCATENATE("[",ROUND(100-OFFSET('Sanitation Data'!$G$5,0,10*ROW('Sanitation Data'!G86)),0),"]"),IF(AND(ISNUMBER(OFFSET('Sanitation Data'!$G$5,0,10*ROW('Sanitation Data'!G86))),DE92="",ISNUMBER(OFFSET('Sanitation Data'!$G$5,0,10*ROW('Sanitation Data'!G86)))),100-OFFSET('Sanitation Data'!$G$5,0,10*ROW('Sanitation Data'!G86)),NA())))</f>
        <v>#N/A</v>
      </c>
      <c r="AQ92" s="120" t="e">
        <f ca="1">+IF(AND(ISNUMBER(OFFSET('Sanitation Data'!$G$7,0,10*ROW('Sanitation Data'!G86))),DF92="Yes"),OFFSET('Sanitation Data'!$G$7,0,10*ROW('Sanitation Data'!G86)),IF(AND(ISNUMBER(OFFSET('Sanitation Data'!$G$7,0,10*ROW('Sanitation Data'!G86))),DF92="No",ISNUMBER(OFFSET('Sanitation Data'!$G$7,0,10*ROW('Sanitation Data'!G86)))),CONCATENATE("[",ROUND(OFFSET('Sanitation Data'!$G$7,0,10*ROW('Sanitation Data'!G86)),0),"]"),IF(AND(ISNUMBER(OFFSET('Sanitation Data'!$G$7,0,10*ROW('Sanitation Data'!G86))),DF92="",ISNUMBER(OFFSET('Sanitation Data'!$G$7,0,10*ROW('Sanitation Data'!G86)))),OFFSET('Sanitation Data'!$G$7,0,10*ROW('Sanitation Data'!G86)),NA())))</f>
        <v>#N/A</v>
      </c>
      <c r="AR92" s="120" t="e">
        <f ca="1">+IF(AND(ISNUMBER(OFFSET('Sanitation Data'!$G$11,0,10*ROW('Sanitation Data'!G86))),DG92="Yes"),OFFSET('Sanitation Data'!$G$11,0,10*ROW('Sanitation Data'!G86)),IF(AND(ISNUMBER(OFFSET('Sanitation Data'!$G$11,0,10*ROW('Sanitation Data'!G86))),DG92="No",ISNUMBER(OFFSET('Sanitation Data'!$G$11,0,10*ROW('Sanitation Data'!G86)))),CONCATENATE("[",ROUND(OFFSET('Sanitation Data'!$G$11,0,10*ROW('Sanitation Data'!G86)),0),"]"),IF(AND(ISNUMBER(OFFSET('Sanitation Data'!$G$11,0,10*ROW('Sanitation Data'!G86))),DG92="",ISNUMBER(OFFSET('Sanitation Data'!$G$11,0,10*ROW('Sanitation Data'!G86)))),OFFSET('Sanitation Data'!$G$11,0,10*ROW('Sanitation Data'!G86)),NA())))</f>
        <v>#N/A</v>
      </c>
      <c r="AS92" s="120" t="e">
        <f ca="1">+IF(AND(ISNUMBER(OFFSET('Sanitation Data'!$G$12,0,10*ROW('Sanitation Data'!G86))),DH92="Yes"),OFFSET('Sanitation Data'!$G$12,0,10*ROW('Sanitation Data'!G86)),IF(AND(ISNUMBER(OFFSET('Sanitation Data'!$G$12,0,10*ROW('Sanitation Data'!G86))),DH92="No",ISNUMBER(OFFSET('Sanitation Data'!$G$12,0,10*ROW('Sanitation Data'!G86)))),CONCATENATE("[",ROUND(OFFSET('Sanitation Data'!$G$12,0,10*ROW('Sanitation Data'!G86)),0),"]"),IF(AND(ISNUMBER(OFFSET('Sanitation Data'!$G$12,0,10*ROW('Sanitation Data'!G86))),DH92="",ISNUMBER(OFFSET('Sanitation Data'!$G$12,0,10*ROW('Sanitation Data'!G86)))),OFFSET('Sanitation Data'!$G$12,0,10*ROW('Sanitation Data'!G86)),NA())))</f>
        <v>#N/A</v>
      </c>
      <c r="AT92" s="120" t="e">
        <f ca="1">+IF(AND(ISNUMBER(OFFSET('Sanitation Data'!$G$13,0,10*ROW('Sanitation Data'!G86))),DI92="Yes"),OFFSET('Sanitation Data'!$G$13,0,10*ROW('Sanitation Data'!G86)),IF(AND(ISNUMBER(OFFSET('Sanitation Data'!$G$13,0,10*ROW('Sanitation Data'!G86))),DI92="No",ISNUMBER(OFFSET('Sanitation Data'!$G$13,0,10*ROW('Sanitation Data'!G86)))),CONCATENATE("[",ROUND(OFFSET('Sanitation Data'!$G$13,0,10*ROW('Sanitation Data'!G86)),0),"]"),IF(AND(ISNUMBER(OFFSET('Sanitation Data'!$G$13,0,10*ROW('Sanitation Data'!G86))),DI92="",ISNUMBER(OFFSET('Sanitation Data'!$G$13,0,10*ROW('Sanitation Data'!G86)))),OFFSET('Sanitation Data'!$G$13,0,10*ROW('Sanitation Data'!G86)),NA())))</f>
        <v>#N/A</v>
      </c>
      <c r="AU92" s="120" t="e">
        <f ca="1">+IF(AND(ISNUMBER(OFFSET('Sanitation Data'!$H$5,0,10*ROW('Sanitation Data'!H86))),DJ92="Yes"),100-OFFSET('Sanitation Data'!$H$5,0,10*ROW('Sanitation Data'!H86)),IF(AND(ISNUMBER(OFFSET('Sanitation Data'!$H$5,0,10*ROW('Sanitation Data'!H86))),DJ92="No",ISNUMBER(OFFSET('Sanitation Data'!$H$5,0,10*ROW('Sanitation Data'!H86)))),CONCATENATE("[",ROUND(100-OFFSET('Sanitation Data'!$H$5,0,10*ROW('Sanitation Data'!H86)),0),"]"),IF(AND(ISNUMBER(OFFSET('Sanitation Data'!$H$5,0,10*ROW('Sanitation Data'!H86))),DJ92="",ISNUMBER(OFFSET('Sanitation Data'!$H$5,0,10*ROW('Sanitation Data'!H86)))),100-OFFSET('Sanitation Data'!$H$5,0,10*ROW('Sanitation Data'!H86)),NA())))</f>
        <v>#N/A</v>
      </c>
      <c r="AV92" s="120" t="e">
        <f ca="1">+IF(AND(ISNUMBER(OFFSET('Sanitation Data'!$H$7,0,10*ROW('Sanitation Data'!H86))),DK92="Yes"),OFFSET('Sanitation Data'!$H$7,0,10*ROW('Sanitation Data'!H86)),IF(AND(ISNUMBER(OFFSET('Sanitation Data'!$H$7,0,10*ROW('Sanitation Data'!H86))),DK92="No",ISNUMBER(OFFSET('Sanitation Data'!$H$7,0,10*ROW('Sanitation Data'!H86)))),CONCATENATE("[",ROUND(OFFSET('Sanitation Data'!$H$7,0,10*ROW('Sanitation Data'!H86)),0),"]"),IF(AND(ISNUMBER(OFFSET('Sanitation Data'!$H$7,0,10*ROW('Sanitation Data'!H86))),DK92="",ISNUMBER(OFFSET('Sanitation Data'!$H$7,0,10*ROW('Sanitation Data'!H86)))),OFFSET('Sanitation Data'!$H$7,0,10*ROW('Sanitation Data'!H86)),NA())))</f>
        <v>#N/A</v>
      </c>
      <c r="AW92" s="120" t="e">
        <f ca="1">+IF(AND(ISNUMBER(OFFSET('Sanitation Data'!$H$11,0,10*ROW('Sanitation Data'!H86))),DL92="Yes"),OFFSET('Sanitation Data'!$H$11,0,10*ROW('Sanitation Data'!H86)),IF(AND(ISNUMBER(OFFSET('Sanitation Data'!$H$11,0,10*ROW('Sanitation Data'!H86))),DL92="No",ISNUMBER(OFFSET('Sanitation Data'!$H$11,0,10*ROW('Sanitation Data'!H86)))),CONCATENATE("[",ROUND(OFFSET('Sanitation Data'!$H$11,0,10*ROW('Sanitation Data'!H86)),0),"]"),IF(AND(ISNUMBER(OFFSET('Sanitation Data'!$H$11,0,10*ROW('Sanitation Data'!H86))),DL92="",ISNUMBER(OFFSET('Sanitation Data'!$H$11,0,10*ROW('Sanitation Data'!H86)))),OFFSET('Sanitation Data'!$H$11,0,10*ROW('Sanitation Data'!H86)),NA())))</f>
        <v>#N/A</v>
      </c>
      <c r="AX92" s="120" t="e">
        <f ca="1">+IF(AND(ISNUMBER(OFFSET('Sanitation Data'!$H$12,0,10*ROW('Sanitation Data'!H86))),DM92="Yes"),OFFSET('Sanitation Data'!$H$12,0,10*ROW('Sanitation Data'!H86)),IF(AND(ISNUMBER(OFFSET('Sanitation Data'!$H$12,0,10*ROW('Sanitation Data'!H86))),DM92="No",ISNUMBER(OFFSET('Sanitation Data'!$H$12,0,10*ROW('Sanitation Data'!H86)))),CONCATENATE("[",ROUND(OFFSET('Sanitation Data'!$H$12,0,10*ROW('Sanitation Data'!H86)),0),"]"),IF(AND(ISNUMBER(OFFSET('Sanitation Data'!$H$12,0,10*ROW('Sanitation Data'!H86))),DM92="",ISNUMBER(OFFSET('Sanitation Data'!$H$12,0,10*ROW('Sanitation Data'!H86)))),OFFSET('Sanitation Data'!$H$12,0,10*ROW('Sanitation Data'!H86)),NA())))</f>
        <v>#N/A</v>
      </c>
      <c r="AY92" s="120" t="e">
        <f ca="1">+IF(AND(ISNUMBER(OFFSET('Sanitation Data'!$H$13,0,10*ROW('Sanitation Data'!H86))),DN92="Yes"),OFFSET('Sanitation Data'!$H$13,0,10*ROW('Sanitation Data'!H86)),IF(AND(ISNUMBER(OFFSET('Sanitation Data'!$H$13,0,10*ROW('Sanitation Data'!H86))),DN92="No",ISNUMBER(OFFSET('Sanitation Data'!$H$13,0,10*ROW('Sanitation Data'!H86)))),CONCATENATE("[",ROUND(OFFSET('Sanitation Data'!$H$13,0,10*ROW('Sanitation Data'!H86)),0),"]"),IF(AND(ISNUMBER(OFFSET('Sanitation Data'!$H$13,0,10*ROW('Sanitation Data'!H86))),DN92="",ISNUMBER(OFFSET('Sanitation Data'!$H$13,0,10*ROW('Sanitation Data'!H86)))),OFFSET('Sanitation Data'!$H$13,0,10*ROW('Sanitation Data'!H86)),NA())))</f>
        <v>#N/A</v>
      </c>
      <c r="AZ92" s="121" t="e">
        <f ca="1">+IF(AND(ISNUMBER(OFFSET('Hygiene Data'!$C$6,0,10*ROW('Hygiene Data'!C86))),DO92="Yes"),OFFSET('Hygiene Data'!$C$6,0,10*ROW('Hygiene Data'!C86)),IF(AND(ISNUMBER(OFFSET('Hygiene Data'!$C$6,0,10*ROW('Hygiene Data'!C86))),DO92="No",ISNUMBER(OFFSET('Hygiene Data'!$C$6,0,10*ROW('Hygiene Data'!C86)))),CONCATENATE("[",ROUND(OFFSET('Hygiene Data'!$C$6,0,10*ROW('Hygiene Data'!C86)),0),"]"),IF(AND(ISNUMBER(OFFSET('Hygiene Data'!$C$6,0,10*ROW('Hygiene Data'!C86))),DO92="",ISNUMBER(OFFSET('Hygiene Data'!$C$6,0,10*ROW('Hygiene Data'!C86)))),OFFSET('Hygiene Data'!$C$6,0,10*ROW('Hygiene Data'!C86)),NA())))</f>
        <v>#N/A</v>
      </c>
      <c r="BA92" s="121" t="e">
        <f ca="1">+IF(AND(ISNUMBER(OFFSET('Hygiene Data'!$C$8,0,10*ROW('Hygiene Data'!C86))),DP92="Yes"),OFFSET('Hygiene Data'!$C$8,0,10*ROW('Hygiene Data'!C86)),IF(AND(ISNUMBER(OFFSET('Hygiene Data'!$C$8,0,10*ROW('Hygiene Data'!C86))),DP92="No",ISNUMBER(OFFSET('Hygiene Data'!$C$8,0,10*ROW('Hygiene Data'!C86)))),CONCATENATE("[",ROUND(OFFSET('Hygiene Data'!$C$8,0,10*ROW('Hygiene Data'!C86)),0),"]"),IF(AND(ISNUMBER(OFFSET('Hygiene Data'!$C$8,0,10*ROW('Hygiene Data'!C86))),DP92="",ISNUMBER(OFFSET('Hygiene Data'!$C$8,0,10*ROW('Hygiene Data'!C86)))),OFFSET('Hygiene Data'!$C$8,0,10*ROW('Hygiene Data'!C86)),NA())))</f>
        <v>#N/A</v>
      </c>
      <c r="BB92" s="121" t="e">
        <f ca="1">+IF(AND(ISNUMBER(OFFSET('Hygiene Data'!$C$10,0,10*ROW('Hygiene Data'!C86))),DQ92="Yes"),OFFSET('Hygiene Data'!$C$10,0,10*ROW('Hygiene Data'!C86)),IF(AND(ISNUMBER(OFFSET('Hygiene Data'!$C$10,0,10*ROW('Hygiene Data'!C86))),DQ92="No",ISNUMBER(OFFSET('Hygiene Data'!$C$10,0,10*ROW('Hygiene Data'!C86)))),CONCATENATE("[",ROUND(OFFSET('Hygiene Data'!$C$10,0,10*ROW('Hygiene Data'!C86)),0),"]"),IF(AND(ISNUMBER(OFFSET('Hygiene Data'!$C$10,0,10*ROW('Hygiene Data'!C86))),DQ92="",ISNUMBER(OFFSET('Hygiene Data'!$C$10,0,10*ROW('Hygiene Data'!C86)))),OFFSET('Hygiene Data'!$C$10,0,10*ROW('Hygiene Data'!C86)),NA())))</f>
        <v>#N/A</v>
      </c>
      <c r="BC92" s="121" t="e">
        <f ca="1">+IF(AND(ISNUMBER(OFFSET('Hygiene Data'!$D$6,0,10*ROW('Hygiene Data'!D86))),DR92="Yes"),OFFSET('Hygiene Data'!$D$6,0,10*ROW('Hygiene Data'!D86)),IF(AND(ISNUMBER(OFFSET('Hygiene Data'!$D$6,0,10*ROW('Hygiene Data'!D86))),DR92="No",ISNUMBER(OFFSET('Hygiene Data'!$D$6,0,10*ROW('Hygiene Data'!D86)))),CONCATENATE("[",ROUND(OFFSET('Hygiene Data'!$D$6,0,10*ROW('Hygiene Data'!D86)),0),"]"),IF(AND(ISNUMBER(OFFSET('Hygiene Data'!$D$6,0,10*ROW('Hygiene Data'!D86))),DR92="",ISNUMBER(OFFSET('Hygiene Data'!$D$6,0,10*ROW('Hygiene Data'!D86)))),OFFSET('Hygiene Data'!$D$6,0,10*ROW('Hygiene Data'!D86)),NA())))</f>
        <v>#N/A</v>
      </c>
      <c r="BD92" s="121" t="e">
        <f ca="1">+IF(AND(ISNUMBER(OFFSET('Hygiene Data'!$D$8,0,10*ROW('Hygiene Data'!D86))),DS92="Yes"),OFFSET('Hygiene Data'!$D$8,0,10*ROW('Hygiene Data'!D86)),IF(AND(ISNUMBER(OFFSET('Hygiene Data'!$D$8,0,10*ROW('Hygiene Data'!D86))),DS92="No",ISNUMBER(OFFSET('Hygiene Data'!$D$8,0,10*ROW('Hygiene Data'!D86)))),CONCATENATE("[",ROUND(OFFSET('Hygiene Data'!$D$8,0,10*ROW('Hygiene Data'!D86)),0),"]"),IF(AND(ISNUMBER(OFFSET('Hygiene Data'!$D$8,0,10*ROW('Hygiene Data'!D86))),DS92="",ISNUMBER(OFFSET('Hygiene Data'!$D$8,0,10*ROW('Hygiene Data'!D86)))),OFFSET('Hygiene Data'!$D$8,0,10*ROW('Hygiene Data'!D86)),NA())))</f>
        <v>#N/A</v>
      </c>
      <c r="BE92" s="121" t="e">
        <f ca="1">+IF(AND(ISNUMBER(OFFSET('Hygiene Data'!$D$10,0,10*ROW('Hygiene Data'!D86))),DT92="Yes"),OFFSET('Hygiene Data'!$D$10,0,10*ROW('Hygiene Data'!D86)),IF(AND(ISNUMBER(OFFSET('Hygiene Data'!$D$10,0,10*ROW('Hygiene Data'!D86))),DT92="No",ISNUMBER(OFFSET('Hygiene Data'!$D$10,0,10*ROW('Hygiene Data'!D86)))),CONCATENATE("[",ROUND(OFFSET('Hygiene Data'!$D$10,0,10*ROW('Hygiene Data'!D86)),0),"]"),IF(AND(ISNUMBER(OFFSET('Hygiene Data'!$D$10,0,10*ROW('Hygiene Data'!D86))),DT92="",ISNUMBER(OFFSET('Hygiene Data'!$D$10,0,10*ROW('Hygiene Data'!D86)))),OFFSET('Hygiene Data'!$D$10,0,10*ROW('Hygiene Data'!D86)),NA())))</f>
        <v>#N/A</v>
      </c>
      <c r="BF92" s="121" t="e">
        <f ca="1">+IF(AND(ISNUMBER(OFFSET('Hygiene Data'!$E$6,0,10*ROW('Hygiene Data'!E86))),DU92="Yes"),OFFSET('Hygiene Data'!$E$6,0,10*ROW('Hygiene Data'!E86)),IF(AND(ISNUMBER(OFFSET('Hygiene Data'!$E$6,0,10*ROW('Hygiene Data'!E86))),DU92="No",ISNUMBER(OFFSET('Hygiene Data'!$E$6,0,10*ROW('Hygiene Data'!E86)))),CONCATENATE("[",ROUND(OFFSET('Hygiene Data'!$E$6,0,10*ROW('Hygiene Data'!E86)),0),"]"),IF(AND(ISNUMBER(OFFSET('Hygiene Data'!$E$6,0,10*ROW('Hygiene Data'!E86))),DU92="",ISNUMBER(OFFSET('Hygiene Data'!$E$6,0,10*ROW('Hygiene Data'!E86)))),OFFSET('Hygiene Data'!$E$6,0,10*ROW('Hygiene Data'!E86)),NA())))</f>
        <v>#N/A</v>
      </c>
      <c r="BG92" s="121" t="e">
        <f ca="1">+IF(AND(ISNUMBER(OFFSET('Hygiene Data'!$E$8,0,10*ROW('Hygiene Data'!E86))),DV92="Yes"),OFFSET('Hygiene Data'!$E$8,0,10*ROW('Hygiene Data'!E86)),IF(AND(ISNUMBER(OFFSET('Hygiene Data'!$E$8,0,10*ROW('Hygiene Data'!E86))),DV92="No",ISNUMBER(OFFSET('Hygiene Data'!$E$8,0,10*ROW('Hygiene Data'!E86)))),CONCATENATE("[",ROUND(OFFSET('Hygiene Data'!$E$8,0,10*ROW('Hygiene Data'!E86)),0),"]"),IF(AND(ISNUMBER(OFFSET('Hygiene Data'!$E$8,0,10*ROW('Hygiene Data'!E86))),DV92="",ISNUMBER(OFFSET('Hygiene Data'!$E$8,0,10*ROW('Hygiene Data'!E86)))),OFFSET('Hygiene Data'!$E$8,0,10*ROW('Hygiene Data'!E86)),NA())))</f>
        <v>#N/A</v>
      </c>
      <c r="BH92" s="121" t="e">
        <f ca="1">+IF(AND(ISNUMBER(OFFSET('Hygiene Data'!$E$10,0,10*ROW('Hygiene Data'!E86))),DW92="Yes"),OFFSET('Hygiene Data'!$E$10,0,10*ROW('Hygiene Data'!E86)),IF(AND(ISNUMBER(OFFSET('Hygiene Data'!$E$10,0,10*ROW('Hygiene Data'!E86))),DW92="No",ISNUMBER(OFFSET('Hygiene Data'!$E$10,0,10*ROW('Hygiene Data'!E86)))),CONCATENATE("[",ROUND(OFFSET('Hygiene Data'!$E$10,0,10*ROW('Hygiene Data'!E86)),0),"]"),IF(AND(ISNUMBER(OFFSET('Hygiene Data'!$E$10,0,10*ROW('Hygiene Data'!E86))),DW92="",ISNUMBER(OFFSET('Hygiene Data'!$E$10,0,10*ROW('Hygiene Data'!E86)))),OFFSET('Hygiene Data'!$E$10,0,10*ROW('Hygiene Data'!E86)),NA())))</f>
        <v>#N/A</v>
      </c>
      <c r="BI92" s="121" t="e">
        <f ca="1">+IF(AND(ISNUMBER(OFFSET('Hygiene Data'!$F$6,0,10*ROW('Hygiene Data'!F86))),DX92="Yes"),OFFSET('Hygiene Data'!$F$6,0,10*ROW('Hygiene Data'!F86)),IF(AND(ISNUMBER(OFFSET('Hygiene Data'!$F$6,0,10*ROW('Hygiene Data'!F86))),DX92="No",ISNUMBER(OFFSET('Hygiene Data'!$F$6,0,10*ROW('Hygiene Data'!F86)))),CONCATENATE("[",ROUND(OFFSET('Hygiene Data'!$F$6,0,10*ROW('Hygiene Data'!F86)),0),"]"),IF(AND(ISNUMBER(OFFSET('Hygiene Data'!$F$6,0,10*ROW('Hygiene Data'!F86))),DX92="",ISNUMBER(OFFSET('Hygiene Data'!$F$6,0,10*ROW('Hygiene Data'!F86)))),OFFSET('Hygiene Data'!$F$6,0,10*ROW('Hygiene Data'!F86)),NA())))</f>
        <v>#N/A</v>
      </c>
      <c r="BJ92" s="121" t="e">
        <f ca="1">+IF(AND(ISNUMBER(OFFSET('Hygiene Data'!$F$8,0,10*ROW('Hygiene Data'!F86))),DY92="Yes"),OFFSET('Hygiene Data'!$F$8,0,10*ROW('Hygiene Data'!F86)),IF(AND(ISNUMBER(OFFSET('Hygiene Data'!$F$8,0,10*ROW('Hygiene Data'!F86))),DY92="No",ISNUMBER(OFFSET('Hygiene Data'!$F$8,0,10*ROW('Hygiene Data'!F86)))),CONCATENATE("[",ROUND(OFFSET('Hygiene Data'!$F$8,0,10*ROW('Hygiene Data'!F86)),0),"]"),IF(AND(ISNUMBER(OFFSET('Hygiene Data'!$F$8,0,10*ROW('Hygiene Data'!F86))),DY92="",ISNUMBER(OFFSET('Hygiene Data'!$F$8,0,10*ROW('Hygiene Data'!F86)))),OFFSET('Hygiene Data'!$F$8,0,10*ROW('Hygiene Data'!F86)),NA())))</f>
        <v>#N/A</v>
      </c>
      <c r="BK92" s="121" t="e">
        <f ca="1">+IF(AND(ISNUMBER(OFFSET('Hygiene Data'!$F$10,0,10*ROW('Hygiene Data'!F86))),DZ92="Yes"),OFFSET('Hygiene Data'!$F$10,0,10*ROW('Hygiene Data'!F86)),IF(AND(ISNUMBER(OFFSET('Hygiene Data'!$F$10,0,10*ROW('Hygiene Data'!F86))),DZ92="No",ISNUMBER(OFFSET('Hygiene Data'!$F$10,0,10*ROW('Hygiene Data'!F86)))),CONCATENATE("[",ROUND(OFFSET('Hygiene Data'!$F$10,0,10*ROW('Hygiene Data'!F86)),0),"]"),IF(AND(ISNUMBER(OFFSET('Hygiene Data'!$F$10,0,10*ROW('Hygiene Data'!F86))),DZ92="",ISNUMBER(OFFSET('Hygiene Data'!$F$10,0,10*ROW('Hygiene Data'!F86)))),OFFSET('Hygiene Data'!$F$10,0,10*ROW('Hygiene Data'!F86)),NA())))</f>
        <v>#N/A</v>
      </c>
      <c r="BL92" s="121" t="e">
        <f ca="1">+IF(AND(ISNUMBER(OFFSET('Hygiene Data'!$G$6,0,10*ROW('Hygiene Data'!G86))),EA92="Yes"),OFFSET('Hygiene Data'!$G$6,0,10*ROW('Hygiene Data'!G86)),IF(AND(ISNUMBER(OFFSET('Hygiene Data'!$G$6,0,10*ROW('Hygiene Data'!G86))),EA92="No",ISNUMBER(OFFSET('Hygiene Data'!$G$6,0,10*ROW('Hygiene Data'!G86)))),CONCATENATE("[",ROUND(OFFSET('Hygiene Data'!$G$6,0,10*ROW('Hygiene Data'!G86)),0),"]"),IF(AND(ISNUMBER(OFFSET('Hygiene Data'!$G$6,0,10*ROW('Hygiene Data'!G86))),EA92="",ISNUMBER(OFFSET('Hygiene Data'!$G$6,0,10*ROW('Hygiene Data'!G86)))),OFFSET('Hygiene Data'!$G$6,0,10*ROW('Hygiene Data'!G86)),NA())))</f>
        <v>#N/A</v>
      </c>
      <c r="BM92" s="121" t="e">
        <f ca="1">+IF(AND(ISNUMBER(OFFSET('Hygiene Data'!$G$8,0,10*ROW('Hygiene Data'!G86))),EB92="Yes"),OFFSET('Hygiene Data'!$G$8,0,10*ROW('Hygiene Data'!G86)),IF(AND(ISNUMBER(OFFSET('Hygiene Data'!$G$8,0,10*ROW('Hygiene Data'!G86))),EB92="No",ISNUMBER(OFFSET('Hygiene Data'!$G$8,0,10*ROW('Hygiene Data'!G86)))),CONCATENATE("[",ROUND(OFFSET('Hygiene Data'!$G$8,0,10*ROW('Hygiene Data'!G86)),0),"]"),IF(AND(ISNUMBER(OFFSET('Hygiene Data'!$G$8,0,10*ROW('Hygiene Data'!G86))),EB92="",ISNUMBER(OFFSET('Hygiene Data'!$G$8,0,10*ROW('Hygiene Data'!G86)))),OFFSET('Hygiene Data'!$G$8,0,10*ROW('Hygiene Data'!G86)),NA())))</f>
        <v>#N/A</v>
      </c>
      <c r="BN92" s="121" t="e">
        <f ca="1">+IF(AND(ISNUMBER(OFFSET('Hygiene Data'!$G$10,0,10*ROW('Hygiene Data'!G86))),EC92="Yes"),OFFSET('Hygiene Data'!$G$10,0,10*ROW('Hygiene Data'!G86)),IF(AND(ISNUMBER(OFFSET('Hygiene Data'!$G$10,0,10*ROW('Hygiene Data'!G86))),EC92="No",ISNUMBER(OFFSET('Hygiene Data'!$G$10,0,10*ROW('Hygiene Data'!G86)))),CONCATENATE("[",ROUND(OFFSET('Hygiene Data'!$G$10,0,10*ROW('Hygiene Data'!G86)),0),"]"),IF(AND(ISNUMBER(OFFSET('Hygiene Data'!$G$10,0,10*ROW('Hygiene Data'!G86))),EC92="",ISNUMBER(OFFSET('Hygiene Data'!$G$10,0,10*ROW('Hygiene Data'!G86)))),OFFSET('Hygiene Data'!$G$10,0,10*ROW('Hygiene Data'!G86)),NA())))</f>
        <v>#N/A</v>
      </c>
      <c r="BO92" s="121" t="e">
        <f ca="1">+IF(AND(ISNUMBER(OFFSET('Hygiene Data'!$H$6,0,10*ROW('Hygiene Data'!H86))),ED92="Yes"),OFFSET('Hygiene Data'!$H$6,0,10*ROW('Hygiene Data'!H86)),IF(AND(ISNUMBER(OFFSET('Hygiene Data'!$H$6,0,10*ROW('Hygiene Data'!H86))),ED92="No",ISNUMBER(OFFSET('Hygiene Data'!$H$6,0,10*ROW('Hygiene Data'!H86)))),CONCATENATE("[",ROUND(OFFSET('Hygiene Data'!$H$6,0,10*ROW('Hygiene Data'!H86)),0),"]"),IF(AND(ISNUMBER(OFFSET('Hygiene Data'!$H$6,0,10*ROW('Hygiene Data'!H86))),ED92="",ISNUMBER(OFFSET('Hygiene Data'!$H$6,0,10*ROW('Hygiene Data'!H86)))),OFFSET('Hygiene Data'!$H$6,0,10*ROW('Hygiene Data'!H86)),NA())))</f>
        <v>#N/A</v>
      </c>
      <c r="BP92" s="121" t="e">
        <f ca="1">+IF(AND(ISNUMBER(OFFSET('Hygiene Data'!$H$8,0,10*ROW('Hygiene Data'!H86))),EE92="Yes"),OFFSET('Hygiene Data'!$H$8,0,10*ROW('Hygiene Data'!H86)),IF(AND(ISNUMBER(OFFSET('Hygiene Data'!$H$8,0,10*ROW('Hygiene Data'!H86))),EE92="No",ISNUMBER(OFFSET('Hygiene Data'!$H$8,0,10*ROW('Hygiene Data'!H86)))),CONCATENATE("[",ROUND(OFFSET('Hygiene Data'!$H$8,0,10*ROW('Hygiene Data'!H86)),0),"]"),IF(AND(ISNUMBER(OFFSET('Hygiene Data'!$H$8,0,10*ROW('Hygiene Data'!H86))),EE92="",ISNUMBER(OFFSET('Hygiene Data'!$H$8,0,10*ROW('Hygiene Data'!H86)))),OFFSET('Hygiene Data'!$H$8,0,10*ROW('Hygiene Data'!H86)),NA())))</f>
        <v>#N/A</v>
      </c>
      <c r="BQ92" s="121" t="e">
        <f ca="1">+IF(AND(ISNUMBER(OFFSET('Hygiene Data'!$H$10,0,10*ROW('Hygiene Data'!H86))),EF92="Yes"),OFFSET('Hygiene Data'!$H$10,0,10*ROW('Hygiene Data'!H86)),IF(AND(ISNUMBER(OFFSET('Hygiene Data'!$H$10,0,10*ROW('Hygiene Data'!H86))),EF92="No",ISNUMBER(OFFSET('Hygiene Data'!$H$10,0,10*ROW('Hygiene Data'!H86)))),CONCATENATE("[",ROUND(OFFSET('Hygiene Data'!$H$10,0,10*ROW('Hygiene Data'!H86)),0),"]"),IF(AND(ISNUMBER(OFFSET('Hygiene Data'!$H$10,0,10*ROW('Hygiene Data'!H86))),EF92="",ISNUMBER(OFFSET('Hygiene Data'!$H$10,0,10*ROW('Hygiene Data'!H86)))),OFFSET('Hygiene Data'!$H$10,0,10*ROW('Hygiene Data'!H86)),NA())))</f>
        <v>#N/A</v>
      </c>
      <c r="BS92" s="28" t="str">
        <f ca="1">+IF(OFFSET('Water Data'!$C$28,0,10*ROW('Water Data'!C86))="","",OFFSET('Water Data'!$C$28,0,10*ROW('Water Data'!C86)))</f>
        <v/>
      </c>
      <c r="BT92" s="28" t="str">
        <f ca="1">+IF(OFFSET('Water Data'!$C$29,0,10*ROW('Water Data'!C86))="","",OFFSET('Water Data'!$C$29,0,10*ROW('Water Data'!C86)))</f>
        <v/>
      </c>
      <c r="BU92" s="28" t="str">
        <f ca="1">+IF(OFFSET('Water Data'!$C$30,0,10*ROW('Water Data'!C86))="","",OFFSET('Water Data'!$C$30,0,10*ROW('Water Data'!C86)))</f>
        <v/>
      </c>
      <c r="BV92" s="28" t="str">
        <f ca="1">+IF(OFFSET('Water Data'!$D$28,0,10*ROW('Water Data'!D86))="","",OFFSET('Water Data'!$D$28,0,10*ROW('Water Data'!D86)))</f>
        <v/>
      </c>
      <c r="BW92" s="28" t="str">
        <f ca="1">+IF(OFFSET('Water Data'!$D$29,0,10*ROW('Water Data'!D86))="","",OFFSET('Water Data'!$D$29,0,10*ROW('Water Data'!D86)))</f>
        <v/>
      </c>
      <c r="BX92" s="28" t="str">
        <f ca="1">+IF(OFFSET('Water Data'!$D$30,0,10*ROW('Water Data'!D86))="","",OFFSET('Water Data'!$D$30,0,10*ROW('Water Data'!D86)))</f>
        <v/>
      </c>
      <c r="BY92" s="28" t="str">
        <f ca="1">+IF(OFFSET('Water Data'!$E$28,0,10*ROW('Water Data'!E86))="","",OFFSET('Water Data'!$E$28,0,10*ROW('Water Data'!E86)))</f>
        <v/>
      </c>
      <c r="BZ92" s="28" t="str">
        <f ca="1">+IF(OFFSET('Water Data'!$E$29,0,10*ROW('Water Data'!E86))="","",OFFSET('Water Data'!$E$29,0,10*ROW('Water Data'!E86)))</f>
        <v/>
      </c>
      <c r="CA92" s="28" t="str">
        <f ca="1">+IF(OFFSET('Water Data'!$E$30,0,10*ROW('Water Data'!E86))="","",OFFSET('Water Data'!$E$30,0,10*ROW('Water Data'!E86)))</f>
        <v/>
      </c>
      <c r="CB92" s="28" t="str">
        <f ca="1">+IF(OFFSET('Water Data'!$F$28,0,10*ROW('Water Data'!F86))="","",OFFSET('Water Data'!$F$28,0,10*ROW('Water Data'!F86)))</f>
        <v/>
      </c>
      <c r="CC92" s="28" t="str">
        <f ca="1">+IF(OFFSET('Water Data'!$F$29,0,10*ROW('Water Data'!F86))="","",OFFSET('Water Data'!$F$29,0,10*ROW('Water Data'!F86)))</f>
        <v/>
      </c>
      <c r="CD92" s="28" t="str">
        <f ca="1">+IF(OFFSET('Water Data'!$F$30,0,10*ROW('Water Data'!F86))="","",OFFSET('Water Data'!$F$30,0,10*ROW('Water Data'!F86)))</f>
        <v/>
      </c>
      <c r="CE92" s="28" t="str">
        <f ca="1">+IF(OFFSET('Water Data'!$G$28,0,10*ROW('Water Data'!G86))="","",OFFSET('Water Data'!$G$28,0,10*ROW('Water Data'!G86)))</f>
        <v/>
      </c>
      <c r="CF92" s="28" t="str">
        <f ca="1">+IF(OFFSET('Water Data'!$G$29,0,10*ROW('Water Data'!G86))="","",OFFSET('Water Data'!$G$29,0,10*ROW('Water Data'!G86)))</f>
        <v/>
      </c>
      <c r="CG92" s="28" t="str">
        <f ca="1">+IF(OFFSET('Water Data'!$G$30,0,10*ROW('Water Data'!G86))="","",OFFSET('Water Data'!$G$30,0,10*ROW('Water Data'!G86)))</f>
        <v/>
      </c>
      <c r="CH92" s="28" t="str">
        <f ca="1">+IF(OFFSET('Water Data'!$H$28,0,10*ROW('Water Data'!H86))="","",OFFSET('Water Data'!$H$28,0,10*ROW('Water Data'!H86)))</f>
        <v/>
      </c>
      <c r="CI92" s="28" t="str">
        <f ca="1">+IF(OFFSET('Water Data'!$H$29,0,10*ROW('Water Data'!H86))="","",OFFSET('Water Data'!$H$29,0,10*ROW('Water Data'!H86)))</f>
        <v/>
      </c>
      <c r="CJ92" s="28" t="str">
        <f ca="1">+IF(OFFSET('Water Data'!$H$30,0,10*ROW('Water Data'!H86))="","",OFFSET('Water Data'!$H$30,0,10*ROW('Water Data'!H86)))</f>
        <v/>
      </c>
      <c r="CK92" s="28" t="str">
        <f ca="1">+IF(OFFSET('Sanitation Data'!$C$29,0,10*ROW('Sanitation Data'!C86))="","",OFFSET('Sanitation Data'!$C$29,0,10*ROW('Sanitation Data'!C86)))</f>
        <v/>
      </c>
      <c r="CL92" s="28" t="str">
        <f ca="1">+IF(OFFSET('Sanitation Data'!$C$30,0,10*ROW('Sanitation Data'!C86))="","",OFFSET('Sanitation Data'!$C$30,0,10*ROW('Sanitation Data'!C86)))</f>
        <v/>
      </c>
      <c r="CM92" s="28" t="str">
        <f ca="1">+IF(OFFSET('Sanitation Data'!$C$31,0,10*ROW('Sanitation Data'!C86))="","",OFFSET('Sanitation Data'!$C$31,0,10*ROW('Sanitation Data'!C86)))</f>
        <v/>
      </c>
      <c r="CN92" s="28" t="str">
        <f ca="1">+IF(OFFSET('Sanitation Data'!$C$32,0,10*ROW('Sanitation Data'!C86))="","",OFFSET('Sanitation Data'!$C$32,0,10*ROW('Sanitation Data'!C86)))</f>
        <v/>
      </c>
      <c r="CO92" s="28" t="str">
        <f ca="1">+IF(OFFSET('Sanitation Data'!$C$33,0,10*ROW('Sanitation Data'!C86))="","",OFFSET('Sanitation Data'!$C$33,0,10*ROW('Sanitation Data'!C86)))</f>
        <v/>
      </c>
      <c r="CP92" s="28" t="str">
        <f ca="1">+IF(OFFSET('Sanitation Data'!$D$29,0,10*ROW('Sanitation Data'!D86))="","",OFFSET('Sanitation Data'!$D$29,0,10*ROW('Sanitation Data'!D86)))</f>
        <v/>
      </c>
      <c r="CQ92" s="28" t="str">
        <f ca="1">+IF(OFFSET('Sanitation Data'!$D$30,0,10*ROW('Sanitation Data'!D86))="","",OFFSET('Sanitation Data'!$D$30,0,10*ROW('Sanitation Data'!D86)))</f>
        <v/>
      </c>
      <c r="CR92" s="28" t="str">
        <f ca="1">+IF(OFFSET('Sanitation Data'!$D$31,0,10*ROW('Sanitation Data'!D86))="","",OFFSET('Sanitation Data'!$D$31,0,10*ROW('Sanitation Data'!D86)))</f>
        <v/>
      </c>
      <c r="CS92" s="28" t="str">
        <f ca="1">+IF(OFFSET('Sanitation Data'!$D$32,0,10*ROW('Sanitation Data'!D86))="","",OFFSET('Sanitation Data'!$D$32,0,10*ROW('Sanitation Data'!D86)))</f>
        <v/>
      </c>
      <c r="CT92" s="28" t="str">
        <f ca="1">+IF(OFFSET('Sanitation Data'!$D$33,0,10*ROW('Sanitation Data'!D86))="","",OFFSET('Sanitation Data'!$D$33,0,10*ROW('Sanitation Data'!D86)))</f>
        <v/>
      </c>
      <c r="CU92" s="28" t="str">
        <f ca="1">+IF(OFFSET('Sanitation Data'!$E$29,0,10*ROW('Sanitation Data'!E86))="","",OFFSET('Sanitation Data'!$E$29,0,10*ROW('Sanitation Data'!E86)))</f>
        <v/>
      </c>
      <c r="CV92" s="28" t="str">
        <f ca="1">+IF(OFFSET('Sanitation Data'!$E$30,0,10*ROW('Sanitation Data'!E86))="","",OFFSET('Sanitation Data'!$E$30,0,10*ROW('Sanitation Data'!E86)))</f>
        <v/>
      </c>
      <c r="CW92" s="28" t="str">
        <f ca="1">+IF(OFFSET('Sanitation Data'!$E$31,0,10*ROW('Sanitation Data'!E86))="","",OFFSET('Sanitation Data'!$E$31,0,10*ROW('Sanitation Data'!E86)))</f>
        <v/>
      </c>
      <c r="CX92" s="28" t="str">
        <f ca="1">+IF(OFFSET('Sanitation Data'!$E$32,0,10*ROW('Sanitation Data'!E86))="","",OFFSET('Sanitation Data'!$E$32,0,10*ROW('Sanitation Data'!E86)))</f>
        <v/>
      </c>
      <c r="CY92" s="28" t="str">
        <f ca="1">+IF(OFFSET('Sanitation Data'!$E$33,0,10*ROW('Sanitation Data'!E86))="","",OFFSET('Sanitation Data'!$E$33,0,10*ROW('Sanitation Data'!E86)))</f>
        <v/>
      </c>
      <c r="CZ92" s="28" t="str">
        <f ca="1">+IF(OFFSET('Sanitation Data'!$F$29,0,10*ROW('Sanitation Data'!F86))="","",OFFSET('Sanitation Data'!$F$29,0,10*ROW('Sanitation Data'!F86)))</f>
        <v/>
      </c>
      <c r="DA92" s="28" t="str">
        <f ca="1">+IF(OFFSET('Sanitation Data'!$F$30,0,10*ROW('Sanitation Data'!F86))="","",OFFSET('Sanitation Data'!$F$30,0,10*ROW('Sanitation Data'!F86)))</f>
        <v/>
      </c>
      <c r="DB92" s="28" t="str">
        <f ca="1">+IF(OFFSET('Sanitation Data'!$F$31,0,10*ROW('Sanitation Data'!F86))="","",OFFSET('Sanitation Data'!$F$31,0,10*ROW('Sanitation Data'!F86)))</f>
        <v/>
      </c>
      <c r="DC92" s="28" t="str">
        <f ca="1">+IF(OFFSET('Sanitation Data'!$F$32,0,10*ROW('Sanitation Data'!F86))="","",OFFSET('Sanitation Data'!$F$32,0,10*ROW('Sanitation Data'!F86)))</f>
        <v/>
      </c>
      <c r="DD92" s="28" t="str">
        <f ca="1">+IF(OFFSET('Sanitation Data'!$F$33,0,10*ROW('Sanitation Data'!F86))="","",OFFSET('Sanitation Data'!$F$33,0,10*ROW('Sanitation Data'!F86)))</f>
        <v/>
      </c>
      <c r="DE92" s="28" t="str">
        <f ca="1">+IF(OFFSET('Sanitation Data'!$G$29,0,10*ROW('Sanitation Data'!G86))="","",OFFSET('Sanitation Data'!$G$29,0,10*ROW('Sanitation Data'!G86)))</f>
        <v/>
      </c>
      <c r="DF92" s="28" t="str">
        <f ca="1">+IF(OFFSET('Sanitation Data'!$G$30,0,10*ROW('Sanitation Data'!G86))="","",OFFSET('Sanitation Data'!$G$30,0,10*ROW('Sanitation Data'!G86)))</f>
        <v/>
      </c>
      <c r="DG92" s="28" t="str">
        <f ca="1">+IF(OFFSET('Sanitation Data'!$G$31,0,10*ROW('Sanitation Data'!G86))="","",OFFSET('Sanitation Data'!$G$31,0,10*ROW('Sanitation Data'!G86)))</f>
        <v/>
      </c>
      <c r="DH92" s="28" t="str">
        <f ca="1">+IF(OFFSET('Sanitation Data'!$G$32,0,10*ROW('Sanitation Data'!G86))="","",OFFSET('Sanitation Data'!$G$32,0,10*ROW('Sanitation Data'!G86)))</f>
        <v/>
      </c>
      <c r="DI92" s="28" t="str">
        <f ca="1">+IF(OFFSET('Sanitation Data'!$G$33,0,10*ROW('Sanitation Data'!G86))="","",OFFSET('Sanitation Data'!$G$33,0,10*ROW('Sanitation Data'!G86)))</f>
        <v/>
      </c>
      <c r="DJ92" s="28" t="str">
        <f ca="1">+IF(OFFSET('Sanitation Data'!$H$29,0,10*ROW('Sanitation Data'!H86))="","",OFFSET('Sanitation Data'!$H$29,0,10*ROW('Sanitation Data'!H86)))</f>
        <v/>
      </c>
      <c r="DK92" s="28" t="str">
        <f ca="1">+IF(OFFSET('Sanitation Data'!$H$30,0,10*ROW('Sanitation Data'!H86))="","",OFFSET('Sanitation Data'!$H$30,0,10*ROW('Sanitation Data'!H86)))</f>
        <v/>
      </c>
      <c r="DL92" s="28" t="str">
        <f ca="1">+IF(OFFSET('Sanitation Data'!$H$31,0,10*ROW('Sanitation Data'!H86))="","",OFFSET('Sanitation Data'!$H$31,0,10*ROW('Sanitation Data'!H86)))</f>
        <v/>
      </c>
      <c r="DM92" s="28" t="str">
        <f ca="1">+IF(OFFSET('Sanitation Data'!$H$32,0,10*ROW('Sanitation Data'!H86))="","",OFFSET('Sanitation Data'!$H$32,0,10*ROW('Sanitation Data'!H86)))</f>
        <v/>
      </c>
      <c r="DN92" s="28" t="str">
        <f ca="1">+IF(OFFSET('Sanitation Data'!$H$33,0,10*ROW('Sanitation Data'!H86))="","",OFFSET('Sanitation Data'!$H$33,0,10*ROW('Sanitation Data'!H86)))</f>
        <v/>
      </c>
      <c r="DO92" s="28" t="str">
        <f ca="1">+IF(OFFSET('Hygiene Data'!$C$12,0,10*ROW('Hygiene Data'!C86))="","",OFFSET('Hygiene Data'!$C$12,0,10*ROW('Hygiene Data'!C86)))</f>
        <v/>
      </c>
      <c r="DP92" s="28" t="str">
        <f ca="1">+IF(OFFSET('Hygiene Data'!$C$13,0,10*ROW('Hygiene Data'!C86))="","",OFFSET('Hygiene Data'!$C$13,0,10*ROW('Hygiene Data'!C86)))</f>
        <v/>
      </c>
      <c r="DQ92" s="28" t="str">
        <f ca="1">+IF(OFFSET('Hygiene Data'!$C$14,0,10*ROW('Hygiene Data'!C86))="","",OFFSET('Hygiene Data'!$C$14,0,10*ROW('Hygiene Data'!C86)))</f>
        <v/>
      </c>
      <c r="DR92" s="28" t="str">
        <f ca="1">+IF(OFFSET('Hygiene Data'!$D$12,0,10*ROW('Hygiene Data'!D86))="","",OFFSET('Hygiene Data'!$D$12,0,10*ROW('Hygiene Data'!D86)))</f>
        <v/>
      </c>
      <c r="DS92" s="28" t="str">
        <f ca="1">+IF(OFFSET('Hygiene Data'!$D$13,0,10*ROW('Hygiene Data'!D86))="","",OFFSET('Hygiene Data'!$D$13,0,10*ROW('Hygiene Data'!D86)))</f>
        <v/>
      </c>
      <c r="DT92" s="28" t="str">
        <f ca="1">+IF(OFFSET('Hygiene Data'!$D$14,0,10*ROW('Hygiene Data'!D86))="","",OFFSET('Hygiene Data'!$D$14,0,10*ROW('Hygiene Data'!D86)))</f>
        <v/>
      </c>
      <c r="DU92" s="28" t="str">
        <f ca="1">+IF(OFFSET('Hygiene Data'!$E$12,0,10*ROW('Hygiene Data'!E86))="","",OFFSET('Hygiene Data'!$E$12,0,10*ROW('Hygiene Data'!E86)))</f>
        <v/>
      </c>
      <c r="DV92" s="28" t="str">
        <f ca="1">+IF(OFFSET('Hygiene Data'!$E$13,0,10*ROW('Hygiene Data'!E86))="","",OFFSET('Hygiene Data'!$E$13,0,10*ROW('Hygiene Data'!E86)))</f>
        <v/>
      </c>
      <c r="DW92" s="28" t="str">
        <f ca="1">+IF(OFFSET('Hygiene Data'!$E$14,0,10*ROW('Hygiene Data'!E86))="","",OFFSET('Hygiene Data'!$E$14,0,10*ROW('Hygiene Data'!E86)))</f>
        <v/>
      </c>
      <c r="DX92" s="28" t="str">
        <f ca="1">+IF(OFFSET('Hygiene Data'!$F$12,0,10*ROW('Hygiene Data'!F86))="","",OFFSET('Hygiene Data'!$F$12,0,10*ROW('Hygiene Data'!F86)))</f>
        <v/>
      </c>
      <c r="DY92" s="28" t="str">
        <f ca="1">+IF(OFFSET('Hygiene Data'!$F$13,0,10*ROW('Hygiene Data'!F86))="","",OFFSET('Hygiene Data'!$F$13,0,10*ROW('Hygiene Data'!F86)))</f>
        <v/>
      </c>
      <c r="DZ92" s="28" t="str">
        <f ca="1">+IF(OFFSET('Hygiene Data'!$F$14,0,10*ROW('Hygiene Data'!F86))="","",OFFSET('Hygiene Data'!$F$14,0,10*ROW('Hygiene Data'!F86)))</f>
        <v/>
      </c>
      <c r="EA92" s="28" t="str">
        <f ca="1">+IF(OFFSET('Hygiene Data'!$G$12,0,10*ROW('Hygiene Data'!G86))="","",OFFSET('Hygiene Data'!$G$12,0,10*ROW('Hygiene Data'!G86)))</f>
        <v/>
      </c>
      <c r="EB92" s="28" t="str">
        <f ca="1">+IF(OFFSET('Hygiene Data'!$G$13,0,10*ROW('Hygiene Data'!G86))="","",OFFSET('Hygiene Data'!$G$13,0,10*ROW('Hygiene Data'!G86)))</f>
        <v/>
      </c>
      <c r="EC92" s="28" t="str">
        <f ca="1">+IF(OFFSET('Hygiene Data'!$G$14,0,10*ROW('Hygiene Data'!G86))="","",OFFSET('Hygiene Data'!$G$14,0,10*ROW('Hygiene Data'!G86)))</f>
        <v/>
      </c>
      <c r="ED92" s="28" t="str">
        <f ca="1">+IF(OFFSET('Hygiene Data'!$H$12,0,10*ROW('Hygiene Data'!H86))="","",OFFSET('Hygiene Data'!$H$12,0,10*ROW('Hygiene Data'!H86)))</f>
        <v/>
      </c>
      <c r="EE92" s="28" t="str">
        <f ca="1">+IF(OFFSET('Hygiene Data'!$H$13,0,10*ROW('Hygiene Data'!H86))="","",OFFSET('Hygiene Data'!$H$13,0,10*ROW('Hygiene Data'!H86)))</f>
        <v/>
      </c>
      <c r="EF92" s="28" t="str">
        <f ca="1">+IF(OFFSET('Hygiene Data'!$H$14,0,10*ROW('Hygiene Data'!H86))="","",OFFSET('Hygiene Data'!$H$14,0,10*ROW('Hygiene Data'!H86)))</f>
        <v/>
      </c>
    </row>
    <row r="93" spans="1:136" x14ac:dyDescent="0.2">
      <c r="A93" s="44" t="str">
        <f ca="1">+IF(OFFSET('Water Data'!$B$1,0,10*ROW('Water Data'!B90))="","",OFFSET('Water Data'!$B$1,0,10*ROW('Water Data'!B90)))</f>
        <v/>
      </c>
      <c r="B93" s="44" t="str">
        <f ca="1">+IF(OFFSET('Water Data'!$A$3,0,10*ROW('Water Data'!A90))="","",OFFSET('Water Data'!$A$3,0,10*ROW('Water Data'!A90)))</f>
        <v/>
      </c>
      <c r="C93" s="44" t="str">
        <f ca="1">+IF(OFFSET('Water Data'!$C$3,0,10*ROW('Water Data'!C90))="","",OFFSET('Water Data'!$C$3,0,10*ROW('Water Data'!C90)))</f>
        <v/>
      </c>
      <c r="D93" s="119" t="e">
        <f ca="1">+IF(AND(ISNUMBER(OFFSET('Water Data'!$C$5,0,10*ROW('Water Data'!C87))),BS93="Yes"),100-OFFSET('Water Data'!$C$5,0,10*ROW('Water Data'!C87)),IF(AND(ISNUMBER(OFFSET('Water Data'!$C$5,0,10*ROW('Water Data'!C87))),BS93="No",ISNUMBER(OFFSET('Water Data'!$C$5,0,10*ROW('Water Data'!C87)))),CONCATENATE("[",ROUND(100-OFFSET('Water Data'!$C$5,0,10*ROW('Water Data'!C87)),0),"]"),IF(AND(ISNUMBER(OFFSET('Water Data'!$C$5,0,10*ROW('Water Data'!C87))),BS93="",ISNUMBER(OFFSET('Water Data'!$C$5,0,10*ROW('Water Data'!C87)))),100-OFFSET('Water Data'!$C$5,0,10*ROW('Water Data'!C87)),NA())))</f>
        <v>#N/A</v>
      </c>
      <c r="E93" s="119" t="e">
        <f ca="1">+IF(AND(ISNUMBER(OFFSET('Water Data'!$C$7,0,10*ROW('Water Data'!D87))),BT93="Yes"),OFFSET('Water Data'!$C$7,0,10*ROW('Water Data'!C87)),IF(AND(ISNUMBER(OFFSET('Water Data'!$C$7,0,10*ROW('Water Data'!C87))),BT93="No",ISNUMBER(OFFSET('Water Data'!$C$7,0,10*ROW('Water Data'!C87)))),CONCATENATE("[",ROUND(OFFSET('Water Data'!$C$7,0,10*ROW('Water Data'!C87)),0),"]"),IF(AND(ISNUMBER(OFFSET('Water Data'!$C$7,0,10*ROW('Water Data'!C87))),BT93="",ISNUMBER(OFFSET('Water Data'!$C$7,0,10*ROW('Water Data'!C87)))),OFFSET('Water Data'!$C$7,0,10*ROW('Water Data'!C87)),NA())))</f>
        <v>#N/A</v>
      </c>
      <c r="F93" s="119" t="e">
        <f ca="1">+IF(AND(ISNUMBER(OFFSET('Water Data'!$C$10,0,10*ROW('Water Data'!C87))),BU93="Yes"),OFFSET('Water Data'!$C$10,0,10*ROW('Water Data'!C87)),IF(AND(ISNUMBER(OFFSET('Water Data'!$C$10,0,10*ROW('Water Data'!C87))),BU93="No",ISNUMBER(OFFSET('Water Data'!$C$10,0,10*ROW('Water Data'!C87)))),CONCATENATE("[",ROUND(OFFSET('Water Data'!$C$10,0,10*ROW('Water Data'!C87)),0),"]"),IF(AND(ISNUMBER(OFFSET('Water Data'!$C$10,0,10*ROW('Water Data'!C87))),BU93="",ISNUMBER(OFFSET('Water Data'!$C$10,0,10*ROW('Water Data'!C87)))),OFFSET('Water Data'!$C$10,0,10*ROW('Water Data'!C87)),NA())))</f>
        <v>#N/A</v>
      </c>
      <c r="G93" s="119" t="e">
        <f ca="1">+IF(AND(ISNUMBER(OFFSET('Water Data'!$D$5,0,10*ROW('Water Data'!D87))),BV93="Yes"),100-OFFSET('Water Data'!$D$5,0,10*ROW('Water Data'!D87)),IF(AND(ISNUMBER(OFFSET('Water Data'!$D$5,0,10*ROW('Water Data'!D87))),BV93="No",ISNUMBER(OFFSET('Water Data'!$D$5,0,10*ROW('Water Data'!D87)))),CONCATENATE("[",ROUND(100-OFFSET('Water Data'!$D$5,0,10*ROW('Water Data'!D87)),0),"]"),IF(AND(ISNUMBER(OFFSET('Water Data'!$D$5,0,10*ROW('Water Data'!D87))),BV93="",ISNUMBER(OFFSET('Water Data'!$D$5,0,10*ROW('Water Data'!D87)))),100-OFFSET('Water Data'!$D$5,0,10*ROW('Water Data'!D87)),NA())))</f>
        <v>#N/A</v>
      </c>
      <c r="H93" s="119" t="e">
        <f ca="1">+IF(AND(ISNUMBER(OFFSET('Water Data'!$D$7,0,10*ROW('Water Data'!D87))),BW93="Yes"),OFFSET('Water Data'!$D$7,0,10*ROW('Water Data'!D87)),IF(AND(ISNUMBER(OFFSET('Water Data'!$D$7,0,10*ROW('Water Data'!D87))),BW93="No",ISNUMBER(OFFSET('Water Data'!$D$7,0,10*ROW('Water Data'!D87)))),CONCATENATE("[",ROUND(OFFSET('Water Data'!$C$7,0,10*ROW('Water Data'!D87)),0),"]"),IF(AND(ISNUMBER(OFFSET('Water Data'!$D$7,0,10*ROW('Water Data'!D87))),BW93="",ISNUMBER(OFFSET('Water Data'!$D$7,0,10*ROW('Water Data'!D87)))),OFFSET('Water Data'!$D$7,0,10*ROW('Water Data'!D87)),NA())))</f>
        <v>#N/A</v>
      </c>
      <c r="I93" s="119" t="e">
        <f ca="1">+IF(AND(ISNUMBER(OFFSET('Water Data'!$D$10,0,10*ROW('Water Data'!D87))),BX93="Yes"),OFFSET('Water Data'!$D$10,0,10*ROW('Water Data'!D87)),IF(AND(ISNUMBER(OFFSET('Water Data'!$D$10,0,10*ROW('Water Data'!D87))),BX93="No",ISNUMBER(OFFSET('Water Data'!$D$10,0,10*ROW('Water Data'!D87)))),CONCATENATE("[",ROUND(OFFSET('Water Data'!$D$10,0,10*ROW('Water Data'!D87)),0),"]"),IF(AND(ISNUMBER(OFFSET('Water Data'!$D$10,0,10*ROW('Water Data'!D87))),BX93="",ISNUMBER(OFFSET('Water Data'!$D$10,0,10*ROW('Water Data'!D87)))),OFFSET('Water Data'!$D$10,0,10*ROW('Water Data'!D87)),NA())))</f>
        <v>#N/A</v>
      </c>
      <c r="J93" s="119" t="e">
        <f ca="1">+IF(AND(ISNUMBER(OFFSET('Water Data'!$E$5,0,10*ROW('Water Data'!E87))),BY93="Yes"),100-OFFSET('Water Data'!$E$5,0,10*ROW('Water Data'!E87)),IF(AND(ISNUMBER(OFFSET('Water Data'!$E$5,0,10*ROW('Water Data'!E87))),BY93="No",ISNUMBER(OFFSET('Water Data'!$E$5,0,10*ROW('Water Data'!E87)))),CONCATENATE("[",ROUND(100-OFFSET('Water Data'!$E$5,0,10*ROW('Water Data'!E87)),0),"]"),IF(AND(ISNUMBER(OFFSET('Water Data'!$E$5,0,10*ROW('Water Data'!E87))),BY93="",ISNUMBER(OFFSET('Water Data'!$E$5,0,10*ROW('Water Data'!E87)))),100-OFFSET('Water Data'!$E$5,0,10*ROW('Water Data'!E87)),NA())))</f>
        <v>#N/A</v>
      </c>
      <c r="K93" s="119" t="e">
        <f ca="1">+IF(AND(ISNUMBER(OFFSET('Water Data'!$E$7,0,10*ROW('Water Data'!E87))),BZ93="Yes"),OFFSET('Water Data'!$E$7,0,10*ROW('Water Data'!E87)),IF(AND(ISNUMBER(OFFSET('Water Data'!$E$7,0,10*ROW('Water Data'!E87))),BZ93="No",ISNUMBER(OFFSET('Water Data'!$E$7,0,10*ROW('Water Data'!E87)))),CONCATENATE("[",ROUND(OFFSET('Water Data'!$E$7,0,10*ROW('Water Data'!E87)),0),"]"),IF(AND(ISNUMBER(OFFSET('Water Data'!$E$7,0,10*ROW('Water Data'!E87))),BZ93="",ISNUMBER(OFFSET('Water Data'!$E$7,0,10*ROW('Water Data'!E87)))),OFFSET('Water Data'!$E$7,0,10*ROW('Water Data'!E87)),NA())))</f>
        <v>#N/A</v>
      </c>
      <c r="L93" s="119" t="e">
        <f ca="1">+IF(AND(ISNUMBER(OFFSET('Water Data'!$E$10,0,10*ROW('Water Data'!E87))),CA93="Yes"),OFFSET('Water Data'!$E$10,0,10*ROW('Water Data'!E87)),IF(AND(ISNUMBER(OFFSET('Water Data'!$E$10,0,10*ROW('Water Data'!E87))),CA93="No",ISNUMBER(OFFSET('Water Data'!$E$10,0,10*ROW('Water Data'!E87)))),CONCATENATE("[",ROUND(OFFSET('Water Data'!$E$10,0,10*ROW('Water Data'!E87)),0),"]"),IF(AND(ISNUMBER(OFFSET('Water Data'!$E$10,0,10*ROW('Water Data'!E87))),CA93="",ISNUMBER(OFFSET('Water Data'!$E$10,0,10*ROW('Water Data'!E87)))),OFFSET('Water Data'!$E$10,0,10*ROW('Water Data'!E87)),NA())))</f>
        <v>#N/A</v>
      </c>
      <c r="M93" s="119" t="e">
        <f ca="1">+IF(AND(ISNUMBER(OFFSET('Water Data'!$F$5,0,10*ROW('Water Data'!F87))),CB93="Yes"),100-OFFSET('Water Data'!$F$5,0,10*ROW('Water Data'!F87)),IF(AND(ISNUMBER(OFFSET('Water Data'!$F$5,0,10*ROW('Water Data'!F87))),CB93="No",ISNUMBER(OFFSET('Water Data'!$F$5,0,10*ROW('Water Data'!F87)))),CONCATENATE("[",ROUND(100-OFFSET('Water Data'!$F$5,0,10*ROW('Water Data'!F87)),0),"]"),IF(AND(ISNUMBER(OFFSET('Water Data'!$F$5,0,10*ROW('Water Data'!F87))),CB93="",ISNUMBER(OFFSET('Water Data'!$F$5,0,10*ROW('Water Data'!F87)))),100-OFFSET('Water Data'!$F$5,0,10*ROW('Water Data'!F87)),NA())))</f>
        <v>#N/A</v>
      </c>
      <c r="N93" s="119" t="e">
        <f ca="1">+IF(AND(ISNUMBER(OFFSET('Water Data'!$F$7,0,10*ROW('Water Data'!F87))),CC93="Yes"),OFFSET('Water Data'!$F$7,0,10*ROW('Water Data'!F87)),IF(AND(ISNUMBER(OFFSET('Water Data'!$F$7,0,10*ROW('Water Data'!F87))),CC93="No",ISNUMBER(OFFSET('Water Data'!$F$7,0,10*ROW('Water Data'!F87)))),CONCATENATE("[",ROUND(OFFSET('Water Data'!$F$7,0,10*ROW('Water Data'!F87)),0),"]"),IF(AND(ISNUMBER(OFFSET('Water Data'!$F$7,0,10*ROW('Water Data'!F87))),CC93="",ISNUMBER(OFFSET('Water Data'!$F$7,0,10*ROW('Water Data'!F87)))),OFFSET('Water Data'!$F$7,0,10*ROW('Water Data'!F87)),NA())))</f>
        <v>#N/A</v>
      </c>
      <c r="O93" s="119" t="e">
        <f ca="1">+IF(AND(ISNUMBER(OFFSET('Water Data'!$F$10,0,10*ROW('Water Data'!F87))),CD93="Yes"),OFFSET('Water Data'!$F$10,0,10*ROW('Water Data'!F87)),IF(AND(ISNUMBER(OFFSET('Water Data'!$F$10,0,10*ROW('Water Data'!F87))),CD93="No",ISNUMBER(OFFSET('Water Data'!$F$10,0,10*ROW('Water Data'!F87)))),CONCATENATE("[",ROUND(OFFSET('Water Data'!$F$10,0,10*ROW('Water Data'!F87)),0),"]"),IF(AND(ISNUMBER(OFFSET('Water Data'!$F$10,0,10*ROW('Water Data'!F87))),CD93="",ISNUMBER(OFFSET('Water Data'!$F$10,0,10*ROW('Water Data'!F87)))),OFFSET('Water Data'!$F$10,0,10*ROW('Water Data'!F87)),NA())))</f>
        <v>#N/A</v>
      </c>
      <c r="P93" s="119" t="e">
        <f ca="1">+IF(AND(ISNUMBER(OFFSET('Water Data'!$G$5,0,10*ROW('Water Data'!G87))),CE93="Yes"),100-OFFSET('Water Data'!$G$5,0,10*ROW('Water Data'!G87)),IF(AND(ISNUMBER(OFFSET('Water Data'!$G$5,0,10*ROW('Water Data'!G87))),CE93="No",ISNUMBER(OFFSET('Water Data'!$G$5,0,10*ROW('Water Data'!G87)))),CONCATENATE("[",ROUND(100-OFFSET('Water Data'!$G$5,0,10*ROW('Water Data'!G87)),0),"]"),IF(AND(ISNUMBER(OFFSET('Water Data'!$G$5,0,10*ROW('Water Data'!G87))),CE93="",ISNUMBER(OFFSET('Water Data'!$G$5,0,10*ROW('Water Data'!G87)))),100-OFFSET('Water Data'!$G$5,0,10*ROW('Water Data'!G87)),NA())))</f>
        <v>#N/A</v>
      </c>
      <c r="Q93" s="119" t="e">
        <f ca="1">+IF(AND(ISNUMBER(OFFSET('Water Data'!$G$7,0,10*ROW('Water Data'!G87))),CF93="Yes"),OFFSET('Water Data'!$G$7,0,10*ROW('Water Data'!G87)),IF(AND(ISNUMBER(OFFSET('Water Data'!$G$7,0,10*ROW('Water Data'!G87))),CF93="No",ISNUMBER(OFFSET('Water Data'!$G$7,0,10*ROW('Water Data'!G87)))),CONCATENATE("[",ROUND(OFFSET('Water Data'!$G$7,0,10*ROW('Water Data'!G87)),0),"]"),IF(AND(ISNUMBER(OFFSET('Water Data'!$G$7,0,10*ROW('Water Data'!G87))),CF93="",ISNUMBER(OFFSET('Water Data'!$G$7,0,10*ROW('Water Data'!G87)))),OFFSET('Water Data'!$G$7,0,10*ROW('Water Data'!G87)),NA())))</f>
        <v>#N/A</v>
      </c>
      <c r="R93" s="119" t="e">
        <f ca="1">+IF(AND(ISNUMBER(OFFSET('Water Data'!$G$10,0,10*ROW('Water Data'!G87))),CG93="Yes"),OFFSET('Water Data'!$G$10,0,10*ROW('Water Data'!G87)),IF(AND(ISNUMBER(OFFSET('Water Data'!$G$10,0,10*ROW('Water Data'!G87))),CG93="No",ISNUMBER(OFFSET('Water Data'!$G$10,0,10*ROW('Water Data'!G87)))),CONCATENATE("[",ROUND(OFFSET('Water Data'!$G$10,0,10*ROW('Water Data'!G87)),0),"]"),IF(AND(ISNUMBER(OFFSET('Water Data'!$G$10,0,10*ROW('Water Data'!G87))),CG93="",ISNUMBER(OFFSET('Water Data'!$G$10,0,10*ROW('Water Data'!G87)))),OFFSET('Water Data'!$G$10,0,10*ROW('Water Data'!G87)),NA())))</f>
        <v>#N/A</v>
      </c>
      <c r="S93" s="119" t="e">
        <f ca="1">+IF(AND(ISNUMBER(OFFSET('Water Data'!$H$5,0,10*ROW('Water Data'!H87))),CH93="Yes"),100-OFFSET('Water Data'!$H$5,0,10*ROW('Water Data'!H87)),IF(AND(ISNUMBER(OFFSET('Water Data'!$H$5,0,10*ROW('Water Data'!H87))),CH93="No",ISNUMBER(OFFSET('Water Data'!$H$5,0,10*ROW('Water Data'!H87)))),CONCATENATE("[",ROUND(100-OFFSET('Water Data'!$H$5,0,10*ROW('Water Data'!H87)),0),"]"),IF(AND(ISNUMBER(OFFSET('Water Data'!$H$5,0,10*ROW('Water Data'!H87))),CH93="",ISNUMBER(OFFSET('Water Data'!$H$5,0,10*ROW('Water Data'!H87)))),100-OFFSET('Water Data'!$H$5,0,10*ROW('Water Data'!H87)),NA())))</f>
        <v>#N/A</v>
      </c>
      <c r="T93" s="119" t="e">
        <f ca="1">+IF(AND(ISNUMBER(OFFSET('Water Data'!$H$7,0,10*ROW('Water Data'!H87))),CI93="Yes"),OFFSET('Water Data'!$H$7,0,10*ROW('Water Data'!H87)),IF(AND(ISNUMBER(OFFSET('Water Data'!$H$7,0,10*ROW('Water Data'!H87))),CI93="No",ISNUMBER(OFFSET('Water Data'!$H$7,0,10*ROW('Water Data'!H87)))),CONCATENATE("[",ROUND(OFFSET('Water Data'!$H$7,0,10*ROW('Water Data'!H87)),0),"]"),IF(AND(ISNUMBER(OFFSET('Water Data'!$H$7,0,10*ROW('Water Data'!H87))),CI93="",ISNUMBER(OFFSET('Water Data'!$H$7,0,10*ROW('Water Data'!H87)))),OFFSET('Water Data'!$H$7,0,10*ROW('Water Data'!H87)),NA())))</f>
        <v>#N/A</v>
      </c>
      <c r="U93" s="119" t="e">
        <f ca="1">+IF(AND(ISNUMBER(OFFSET('Water Data'!$H$10,0,10*ROW('Water Data'!H87))),CJ93="Yes"),OFFSET('Water Data'!$H$10,0,10*ROW('Water Data'!H87)),IF(AND(ISNUMBER(OFFSET('Water Data'!$H$10,0,10*ROW('Water Data'!H87))),CJ93="No",ISNUMBER(OFFSET('Water Data'!$H$10,0,10*ROW('Water Data'!H87)))),CONCATENATE("[",ROUND(OFFSET('Water Data'!$H$10,0,10*ROW('Water Data'!H87)),0),"]"),IF(AND(ISNUMBER(OFFSET('Water Data'!$H$10,0,10*ROW('Water Data'!H87))),CJ93="",ISNUMBER(OFFSET('Water Data'!$H$10,0,10*ROW('Water Data'!H87)))),OFFSET('Water Data'!$H$10,0,10*ROW('Water Data'!H87)),NA())))</f>
        <v>#N/A</v>
      </c>
      <c r="V93" s="120" t="e">
        <f ca="1">+IF(AND(ISNUMBER(OFFSET('Sanitation Data'!$C$5,0,10*ROW('Sanitation Data'!C87))),CK93="Yes"),100-OFFSET('Sanitation Data'!$C$5,0,10*ROW('Sanitation Data'!C87)),IF(AND(ISNUMBER(OFFSET('Sanitation Data'!$C$5,0,10*ROW('Sanitation Data'!C87))),CK93="No",ISNUMBER(OFFSET('Sanitation Data'!$C$5,0,10*ROW('Sanitation Data'!C87)))),CONCATENATE("[",ROUND(100-OFFSET('Sanitation Data'!$C$5,0,10*ROW('Sanitation Data'!C87)),0),"]"),IF(AND(ISNUMBER(OFFSET('Sanitation Data'!$C$5,0,10*ROW('Sanitation Data'!C87))),CK93="",ISNUMBER(OFFSET('Sanitation Data'!$C$5,0,10*ROW('Sanitation Data'!C87)))),100-OFFSET('Sanitation Data'!$C$5,0,10*ROW('Sanitation Data'!C87)),NA())))</f>
        <v>#N/A</v>
      </c>
      <c r="W93" s="120" t="e">
        <f ca="1">+IF(AND(ISNUMBER(OFFSET('Sanitation Data'!$C$7,0,10*ROW('Sanitation Data'!C87))),CL93="Yes"),OFFSET('Sanitation Data'!$C$7,0,10*ROW('Sanitation Data'!C87)),IF(AND(ISNUMBER(OFFSET('Sanitation Data'!$C$7,0,10*ROW('Sanitation Data'!C87))),CL93="No",ISNUMBER(OFFSET('Sanitation Data'!$C$7,0,10*ROW('Sanitation Data'!C87)))),CONCATENATE("[",ROUND(OFFSET('Sanitation Data'!$C$7,0,10*ROW('Sanitation Data'!C87)),0),"]"),IF(AND(ISNUMBER(OFFSET('Sanitation Data'!$C$7,0,10*ROW('Sanitation Data'!C87))),CL93="",ISNUMBER(OFFSET('Sanitation Data'!$C$7,0,10*ROW('Sanitation Data'!C87)))),OFFSET('Sanitation Data'!$C$7,0,10*ROW('Sanitation Data'!C87)),NA())))</f>
        <v>#N/A</v>
      </c>
      <c r="X93" s="120" t="e">
        <f ca="1">+IF(AND(ISNUMBER(OFFSET('Sanitation Data'!$C$11,0,10*ROW('Sanitation Data'!C87))),CM93="Yes"),OFFSET('Sanitation Data'!$C$11,0,10*ROW('Sanitation Data'!C87)),IF(AND(ISNUMBER(OFFSET('Sanitation Data'!$C$11,0,10*ROW('Sanitation Data'!C87))),CM93="No",ISNUMBER(OFFSET('Sanitation Data'!$C$11,0,10*ROW('Sanitation Data'!C87)))),CONCATENATE("[",ROUND(OFFSET('Sanitation Data'!$C$11,0,10*ROW('Sanitation Data'!C87)),0),"]"),IF(AND(ISNUMBER(OFFSET('Sanitation Data'!$C$11,0,10*ROW('Sanitation Data'!C87))),CM93="",ISNUMBER(OFFSET('Sanitation Data'!$C$11,0,10*ROW('Sanitation Data'!C87)))),OFFSET('Sanitation Data'!$C$11,0,10*ROW('Sanitation Data'!C87)),NA())))</f>
        <v>#N/A</v>
      </c>
      <c r="Y93" s="120" t="e">
        <f ca="1">+IF(AND(ISNUMBER(OFFSET('Sanitation Data'!$C$12,0,10*ROW('Sanitation Data'!C87))),CN93="Yes"),OFFSET('Sanitation Data'!$C$12,0,10*ROW('Sanitation Data'!C87)),IF(AND(ISNUMBER(OFFSET('Sanitation Data'!$C$12,0,10*ROW('Sanitation Data'!C87))),CN93="No",ISNUMBER(OFFSET('Sanitation Data'!$C$12,0,10*ROW('Sanitation Data'!C87)))),CONCATENATE("[",ROUND(OFFSET('Sanitation Data'!$C$12,0,10*ROW('Sanitation Data'!C87)),0),"]"),IF(AND(ISNUMBER(OFFSET('Sanitation Data'!$C$12,0,10*ROW('Sanitation Data'!C87))),CN93="",ISNUMBER(OFFSET('Sanitation Data'!$C$12,0,10*ROW('Sanitation Data'!C87)))),OFFSET('Sanitation Data'!$C$12,0,10*ROW('Sanitation Data'!C87)),NA())))</f>
        <v>#N/A</v>
      </c>
      <c r="Z93" s="120" t="e">
        <f ca="1">+IF(AND(ISNUMBER(OFFSET('Sanitation Data'!$C$13,0,10*ROW('Sanitation Data'!C87))),CO93="Yes"),OFFSET('Sanitation Data'!$C$13,0,10*ROW('Sanitation Data'!C87)),IF(AND(ISNUMBER(OFFSET('Sanitation Data'!$C$13,0,10*ROW('Sanitation Data'!C87))),CO93="No",ISNUMBER(OFFSET('Sanitation Data'!$C$13,0,10*ROW('Sanitation Data'!C87)))),CONCATENATE("[",ROUND(OFFSET('Sanitation Data'!$C$13,0,10*ROW('Sanitation Data'!C87)),0),"]"),IF(AND(ISNUMBER(OFFSET('Sanitation Data'!$C$13,0,10*ROW('Sanitation Data'!C87))),CO93="",ISNUMBER(OFFSET('Sanitation Data'!$C$13,0,10*ROW('Sanitation Data'!C87)))),OFFSET('Sanitation Data'!$C$13,0,10*ROW('Sanitation Data'!C87)),NA())))</f>
        <v>#N/A</v>
      </c>
      <c r="AA93" s="120" t="e">
        <f ca="1">+IF(AND(ISNUMBER(OFFSET('Sanitation Data'!$D$5,0,10*ROW('Sanitation Data'!D87))),CP93="Yes"),100-OFFSET('Sanitation Data'!$D$5,0,10*ROW('Sanitation Data'!D87)),IF(AND(ISNUMBER(OFFSET('Sanitation Data'!$D$5,0,10*ROW('Sanitation Data'!D87))),CP93="No",ISNUMBER(OFFSET('Sanitation Data'!$D$5,0,10*ROW('Sanitation Data'!D87)))),CONCATENATE("[",ROUND(100-OFFSET('Sanitation Data'!$D$5,0,10*ROW('Sanitation Data'!D87)),0),"]"),IF(AND(ISNUMBER(OFFSET('Sanitation Data'!$D$5,0,10*ROW('Sanitation Data'!D87))),CP93="",ISNUMBER(OFFSET('Sanitation Data'!$D$5,0,10*ROW('Sanitation Data'!D87)))),100-OFFSET('Sanitation Data'!$D$5,0,10*ROW('Sanitation Data'!D87)),NA())))</f>
        <v>#N/A</v>
      </c>
      <c r="AB93" s="120" t="e">
        <f ca="1">+IF(AND(ISNUMBER(OFFSET('Sanitation Data'!$D$7,0,10*ROW('Sanitation Data'!D87))),CQ93="Yes"),OFFSET('Sanitation Data'!$D$7,0,10*ROW('Sanitation Data'!G87)),IF(AND(ISNUMBER(OFFSET('Sanitation Data'!$D$7,0,10*ROW('Sanitation Data'!D87))),CQ93="No",ISNUMBER(OFFSET('Sanitation Data'!$D$7,0,10*ROW('Sanitation Data'!D87)))),CONCATENATE("[",ROUND(OFFSET('Sanitation Data'!$D$7,0,10*ROW('Sanitation Data'!D87)),0),"]"),IF(AND(ISNUMBER(OFFSET('Sanitation Data'!$D$7,0,10*ROW('Sanitation Data'!D87))),CQ93="",ISNUMBER(OFFSET('Sanitation Data'!$D$7,0,10*ROW('Sanitation Data'!D87)))),OFFSET('Sanitation Data'!$D$7,0,10*ROW('Sanitation Data'!D87)),NA())))</f>
        <v>#N/A</v>
      </c>
      <c r="AC93" s="120" t="e">
        <f ca="1">+IF(AND(ISNUMBER(OFFSET('Sanitation Data'!$D$11,0,10*ROW('Sanitation Data'!D87))),CR93="Yes"),OFFSET('Sanitation Data'!$D$11,0,10*ROW('Sanitation Data'!D87)),IF(AND(ISNUMBER(OFFSET('Sanitation Data'!$D$11,0,10*ROW('Sanitation Data'!D87))),CR93="No",ISNUMBER(OFFSET('Sanitation Data'!$D$11,0,10*ROW('Sanitation Data'!D87)))),CONCATENATE("[",ROUND(OFFSET('Sanitation Data'!$D$11,0,10*ROW('Sanitation Data'!D87)),0),"]"),IF(AND(ISNUMBER(OFFSET('Sanitation Data'!$D$11,0,10*ROW('Sanitation Data'!D87))),CR93="",ISNUMBER(OFFSET('Sanitation Data'!$D$11,0,10*ROW('Sanitation Data'!D87)))),OFFSET('Sanitation Data'!$D$11,0,10*ROW('Sanitation Data'!D87)),NA())))</f>
        <v>#N/A</v>
      </c>
      <c r="AD93" s="120" t="e">
        <f ca="1">+IF(AND(ISNUMBER(OFFSET('Sanitation Data'!$D$12,0,10*ROW('Sanitation Data'!D87))),CS93="Yes"),OFFSET('Sanitation Data'!$D$12,0,10*ROW('Sanitation Data'!D87)),IF(AND(ISNUMBER(OFFSET('Sanitation Data'!$D$12,0,10*ROW('Sanitation Data'!D87))),CS93="No",ISNUMBER(OFFSET('Sanitation Data'!$D$12,0,10*ROW('Sanitation Data'!D87)))),CONCATENATE("[",ROUND(OFFSET('Sanitation Data'!$D$12,0,10*ROW('Sanitation Data'!D87)),0),"]"),IF(AND(ISNUMBER(OFFSET('Sanitation Data'!$D$12,0,10*ROW('Sanitation Data'!D87))),CS93="",ISNUMBER(OFFSET('Sanitation Data'!$D$12,0,10*ROW('Sanitation Data'!D87)))),OFFSET('Sanitation Data'!$D$12,0,10*ROW('Sanitation Data'!D87)),NA())))</f>
        <v>#N/A</v>
      </c>
      <c r="AE93" s="120" t="e">
        <f ca="1">+IF(AND(ISNUMBER(OFFSET('Sanitation Data'!$D$13,0,10*ROW('Sanitation Data'!D87))),CT93="Yes"),OFFSET('Sanitation Data'!$D$13,0,10*ROW('Sanitation Data'!D87)),IF(AND(ISNUMBER(OFFSET('Sanitation Data'!$D$13,0,10*ROW('Sanitation Data'!D87))),CT93="No",ISNUMBER(OFFSET('Sanitation Data'!$D$13,0,10*ROW('Sanitation Data'!D87)))),CONCATENATE("[",ROUND(OFFSET('Sanitation Data'!$D$13,0,10*ROW('Sanitation Data'!D87)),0),"]"),IF(AND(ISNUMBER(OFFSET('Sanitation Data'!$D$13,0,10*ROW('Sanitation Data'!D87))),CT93="",ISNUMBER(OFFSET('Sanitation Data'!$D$13,0,10*ROW('Sanitation Data'!D87)))),OFFSET('Sanitation Data'!$D$13,0,10*ROW('Sanitation Data'!D87)),NA())))</f>
        <v>#N/A</v>
      </c>
      <c r="AF93" s="120" t="e">
        <f ca="1">+IF(AND(ISNUMBER(OFFSET('Sanitation Data'!$E$5,0,10*ROW('Sanitation Data'!E87))),CU93="Yes"),100-OFFSET('Sanitation Data'!$E$5,0,10*ROW('Sanitation Data'!E87)),IF(AND(ISNUMBER(OFFSET('Sanitation Data'!$E$5,0,10*ROW('Sanitation Data'!E87))),CU93="No",ISNUMBER(OFFSET('Sanitation Data'!$E$5,0,10*ROW('Sanitation Data'!E87)))),CONCATENATE("[",ROUND(100-OFFSET('Sanitation Data'!$E$5,0,10*ROW('Sanitation Data'!E87)),0),"]"),IF(AND(ISNUMBER(OFFSET('Sanitation Data'!$E$5,0,10*ROW('Sanitation Data'!E87))),CU93="",ISNUMBER(OFFSET('Sanitation Data'!$E$5,0,10*ROW('Sanitation Data'!E87)))),100-OFFSET('Sanitation Data'!$E$5,0,10*ROW('Sanitation Data'!E87)),NA())))</f>
        <v>#N/A</v>
      </c>
      <c r="AG93" s="120" t="e">
        <f ca="1">+IF(AND(ISNUMBER(OFFSET('Sanitation Data'!$E$7,0,10*ROW('Sanitation Data'!E87))),CV93="Yes"),OFFSET('Sanitation Data'!$E$7,0,10*ROW('Sanitation Data'!E87)),IF(AND(ISNUMBER(OFFSET('Sanitation Data'!$E$7,0,10*ROW('Sanitation Data'!E87))),CV93="No",ISNUMBER(OFFSET('Sanitation Data'!$E$7,0,10*ROW('Sanitation Data'!E87)))),CONCATENATE("[",ROUND(OFFSET('Sanitation Data'!$E$7,0,10*ROW('Sanitation Data'!E87)),0),"]"),IF(AND(ISNUMBER(OFFSET('Sanitation Data'!$E$7,0,10*ROW('Sanitation Data'!E87))),CV93="",ISNUMBER(OFFSET('Sanitation Data'!$E$7,0,10*ROW('Sanitation Data'!E87)))),OFFSET('Sanitation Data'!$E$7,0,10*ROW('Sanitation Data'!E87)),NA())))</f>
        <v>#N/A</v>
      </c>
      <c r="AH93" s="120" t="e">
        <f ca="1">+IF(AND(ISNUMBER(OFFSET('Sanitation Data'!$E$11,0,10*ROW('Sanitation Data'!E87))),CW93="Yes"),OFFSET('Sanitation Data'!$E$11,0,10*ROW('Sanitation Data'!E87)),IF(AND(ISNUMBER(OFFSET('Sanitation Data'!$E$11,0,10*ROW('Sanitation Data'!E87))),CW93="No",ISNUMBER(OFFSET('Sanitation Data'!$E$11,0,10*ROW('Sanitation Data'!E87)))),CONCATENATE("[",ROUND(OFFSET('Sanitation Data'!$E$11,0,10*ROW('Sanitation Data'!E87)),0),"]"),IF(AND(ISNUMBER(OFFSET('Sanitation Data'!$E$11,0,10*ROW('Sanitation Data'!E87))),CW93="",ISNUMBER(OFFSET('Sanitation Data'!$E$11,0,10*ROW('Sanitation Data'!E87)))),OFFSET('Sanitation Data'!$E$11,0,10*ROW('Sanitation Data'!E87)),NA())))</f>
        <v>#N/A</v>
      </c>
      <c r="AI93" s="120" t="e">
        <f ca="1">+IF(AND(ISNUMBER(OFFSET('Sanitation Data'!$E$12,0,10*ROW('Sanitation Data'!E87))),CX93="Yes"),OFFSET('Sanitation Data'!$E$12,0,10*ROW('Sanitation Data'!E87)),IF(AND(ISNUMBER(OFFSET('Sanitation Data'!$E$12,0,10*ROW('Sanitation Data'!E87))),CX93="No",ISNUMBER(OFFSET('Sanitation Data'!$E$12,0,10*ROW('Sanitation Data'!E87)))),CONCATENATE("[",ROUND(OFFSET('Sanitation Data'!$E$12,0,10*ROW('Sanitation Data'!E87)),0),"]"),IF(AND(ISNUMBER(OFFSET('Sanitation Data'!$E$12,0,10*ROW('Sanitation Data'!E87))),CX93="",ISNUMBER(OFFSET('Sanitation Data'!$E$12,0,10*ROW('Sanitation Data'!E87)))),OFFSET('Sanitation Data'!$E$12,0,10*ROW('Sanitation Data'!E87)),NA())))</f>
        <v>#N/A</v>
      </c>
      <c r="AJ93" s="120" t="e">
        <f ca="1">+IF(AND(ISNUMBER(OFFSET('Sanitation Data'!$E$13,0,10*ROW('Sanitation Data'!E87))),CY93="Yes"),OFFSET('Sanitation Data'!$E$13,0,10*ROW('Sanitation Data'!E87)),IF(AND(ISNUMBER(OFFSET('Sanitation Data'!$E$13,0,10*ROW('Sanitation Data'!E87))),CY93="No",ISNUMBER(OFFSET('Sanitation Data'!$E$13,0,10*ROW('Sanitation Data'!E87)))),CONCATENATE("[",ROUND(OFFSET('Sanitation Data'!$E$13,0,10*ROW('Sanitation Data'!E87)),0),"]"),IF(AND(ISNUMBER(OFFSET('Sanitation Data'!$E$13,0,10*ROW('Sanitation Data'!E87))),CY93="",ISNUMBER(OFFSET('Sanitation Data'!$E$13,0,10*ROW('Sanitation Data'!E87)))),OFFSET('Sanitation Data'!$E$13,0,10*ROW('Sanitation Data'!E87)),NA())))</f>
        <v>#N/A</v>
      </c>
      <c r="AK93" s="120" t="e">
        <f ca="1">+IF(AND(ISNUMBER(OFFSET('Sanitation Data'!$F$5,0,10*ROW('Sanitation Data'!F87))),CZ93="Yes"),100-OFFSET('Sanitation Data'!$F$5,0,10*ROW('Sanitation Data'!F87)),IF(AND(ISNUMBER(OFFSET('Sanitation Data'!$F$5,0,10*ROW('Sanitation Data'!F87))),CZ93="No",ISNUMBER(OFFSET('Sanitation Data'!$F$5,0,10*ROW('Sanitation Data'!F87)))),CONCATENATE("[",ROUND(100-OFFSET('Sanitation Data'!$F$5,0,10*ROW('Sanitation Data'!F87)),0),"]"),IF(AND(ISNUMBER(OFFSET('Sanitation Data'!$F$5,0,10*ROW('Sanitation Data'!F87))),CZ93="",ISNUMBER(OFFSET('Sanitation Data'!$F$5,0,10*ROW('Sanitation Data'!F87)))),100-OFFSET('Sanitation Data'!$F$5,0,10*ROW('Sanitation Data'!F87)),NA())))</f>
        <v>#N/A</v>
      </c>
      <c r="AL93" s="120" t="e">
        <f ca="1">+IF(AND(ISNUMBER(OFFSET('Sanitation Data'!$F$7,0,10*ROW('Sanitation Data'!F87))),DA93="Yes"),OFFSET('Sanitation Data'!$F$7,0,10*ROW('Sanitation Data'!F87)),IF(AND(ISNUMBER(OFFSET('Sanitation Data'!$F$7,0,10*ROW('Sanitation Data'!F87))),DA93="No",ISNUMBER(OFFSET('Sanitation Data'!$F$7,0,10*ROW('Sanitation Data'!F87)))),CONCATENATE("[",ROUND(OFFSET('Sanitation Data'!$F$7,0,10*ROW('Sanitation Data'!F87)),0),"]"),IF(AND(ISNUMBER(OFFSET('Sanitation Data'!$F$7,0,10*ROW('Sanitation Data'!F87))),DA93="",ISNUMBER(OFFSET('Sanitation Data'!$F$7,0,10*ROW('Sanitation Data'!F87)))),OFFSET('Sanitation Data'!$F$7,0,10*ROW('Sanitation Data'!F87)),NA())))</f>
        <v>#N/A</v>
      </c>
      <c r="AM93" s="120" t="e">
        <f ca="1">+IF(AND(ISNUMBER(OFFSET('Sanitation Data'!$F$11,0,10*ROW('Sanitation Data'!F87))),DB93="Yes"),OFFSET('Sanitation Data'!$F$11,0,10*ROW('Sanitation Data'!F87)),IF(AND(ISNUMBER(OFFSET('Sanitation Data'!$F$11,0,10*ROW('Sanitation Data'!F87))),DB93="No",ISNUMBER(OFFSET('Sanitation Data'!$F$11,0,10*ROW('Sanitation Data'!F87)))),CONCATENATE("[",ROUND(OFFSET('Sanitation Data'!$F$11,0,10*ROW('Sanitation Data'!F87)),0),"]"),IF(AND(ISNUMBER(OFFSET('Sanitation Data'!$F$11,0,10*ROW('Sanitation Data'!F87))),DB93="",ISNUMBER(OFFSET('Sanitation Data'!$F$11,0,10*ROW('Sanitation Data'!F87)))),OFFSET('Sanitation Data'!$F$11,0,10*ROW('Sanitation Data'!F87)),NA())))</f>
        <v>#N/A</v>
      </c>
      <c r="AN93" s="120" t="e">
        <f ca="1">+IF(AND(ISNUMBER(OFFSET('Sanitation Data'!$F$12,0,10*ROW('Sanitation Data'!F87))),DC93="Yes"),OFFSET('Sanitation Data'!$F$12,0,10*ROW('Sanitation Data'!F87)),IF(AND(ISNUMBER(OFFSET('Sanitation Data'!$F$12,0,10*ROW('Sanitation Data'!F87))),DC93="No",ISNUMBER(OFFSET('Sanitation Data'!$F$12,0,10*ROW('Sanitation Data'!F87)))),CONCATENATE("[",ROUND(OFFSET('Sanitation Data'!$F$12,0,10*ROW('Sanitation Data'!F87)),0),"]"),IF(AND(ISNUMBER(OFFSET('Sanitation Data'!$F$12,0,10*ROW('Sanitation Data'!F87))),DC93="",ISNUMBER(OFFSET('Sanitation Data'!$F$12,0,10*ROW('Sanitation Data'!F87)))),OFFSET('Sanitation Data'!$F$12,0,10*ROW('Sanitation Data'!F87)),NA())))</f>
        <v>#N/A</v>
      </c>
      <c r="AO93" s="120" t="e">
        <f ca="1">+IF(AND(ISNUMBER(OFFSET('Sanitation Data'!$F$13,0,10*ROW('Sanitation Data'!F87))),DD93="Yes"),OFFSET('Sanitation Data'!$F$13,0,10*ROW('Sanitation Data'!F87)),IF(AND(ISNUMBER(OFFSET('Sanitation Data'!$F$13,0,10*ROW('Sanitation Data'!F87))),DD93="No",ISNUMBER(OFFSET('Sanitation Data'!$F$13,0,10*ROW('Sanitation Data'!F87)))),CONCATENATE("[",ROUND(OFFSET('Sanitation Data'!$F$13,0,10*ROW('Sanitation Data'!F87)),0),"]"),IF(AND(ISNUMBER(OFFSET('Sanitation Data'!$F$13,0,10*ROW('Sanitation Data'!F87))),DD93="",ISNUMBER(OFFSET('Sanitation Data'!$F$13,0,10*ROW('Sanitation Data'!F87)))),OFFSET('Sanitation Data'!$F$13,0,10*ROW('Sanitation Data'!F87)),NA())))</f>
        <v>#N/A</v>
      </c>
      <c r="AP93" s="120" t="e">
        <f ca="1">+IF(AND(ISNUMBER(OFFSET('Sanitation Data'!$G$5,0,10*ROW('Sanitation Data'!G87))),DE93="Yes"),100-OFFSET('Sanitation Data'!$G$5,0,10*ROW('Sanitation Data'!G87)),IF(AND(ISNUMBER(OFFSET('Sanitation Data'!$G$5,0,10*ROW('Sanitation Data'!G87))),DE93="No",ISNUMBER(OFFSET('Sanitation Data'!$G$5,0,10*ROW('Sanitation Data'!G87)))),CONCATENATE("[",ROUND(100-OFFSET('Sanitation Data'!$G$5,0,10*ROW('Sanitation Data'!G87)),0),"]"),IF(AND(ISNUMBER(OFFSET('Sanitation Data'!$G$5,0,10*ROW('Sanitation Data'!G87))),DE93="",ISNUMBER(OFFSET('Sanitation Data'!$G$5,0,10*ROW('Sanitation Data'!G87)))),100-OFFSET('Sanitation Data'!$G$5,0,10*ROW('Sanitation Data'!G87)),NA())))</f>
        <v>#N/A</v>
      </c>
      <c r="AQ93" s="120" t="e">
        <f ca="1">+IF(AND(ISNUMBER(OFFSET('Sanitation Data'!$G$7,0,10*ROW('Sanitation Data'!G87))),DF93="Yes"),OFFSET('Sanitation Data'!$G$7,0,10*ROW('Sanitation Data'!G87)),IF(AND(ISNUMBER(OFFSET('Sanitation Data'!$G$7,0,10*ROW('Sanitation Data'!G87))),DF93="No",ISNUMBER(OFFSET('Sanitation Data'!$G$7,0,10*ROW('Sanitation Data'!G87)))),CONCATENATE("[",ROUND(OFFSET('Sanitation Data'!$G$7,0,10*ROW('Sanitation Data'!G87)),0),"]"),IF(AND(ISNUMBER(OFFSET('Sanitation Data'!$G$7,0,10*ROW('Sanitation Data'!G87))),DF93="",ISNUMBER(OFFSET('Sanitation Data'!$G$7,0,10*ROW('Sanitation Data'!G87)))),OFFSET('Sanitation Data'!$G$7,0,10*ROW('Sanitation Data'!G87)),NA())))</f>
        <v>#N/A</v>
      </c>
      <c r="AR93" s="120" t="e">
        <f ca="1">+IF(AND(ISNUMBER(OFFSET('Sanitation Data'!$G$11,0,10*ROW('Sanitation Data'!G87))),DG93="Yes"),OFFSET('Sanitation Data'!$G$11,0,10*ROW('Sanitation Data'!G87)),IF(AND(ISNUMBER(OFFSET('Sanitation Data'!$G$11,0,10*ROW('Sanitation Data'!G87))),DG93="No",ISNUMBER(OFFSET('Sanitation Data'!$G$11,0,10*ROW('Sanitation Data'!G87)))),CONCATENATE("[",ROUND(OFFSET('Sanitation Data'!$G$11,0,10*ROW('Sanitation Data'!G87)),0),"]"),IF(AND(ISNUMBER(OFFSET('Sanitation Data'!$G$11,0,10*ROW('Sanitation Data'!G87))),DG93="",ISNUMBER(OFFSET('Sanitation Data'!$G$11,0,10*ROW('Sanitation Data'!G87)))),OFFSET('Sanitation Data'!$G$11,0,10*ROW('Sanitation Data'!G87)),NA())))</f>
        <v>#N/A</v>
      </c>
      <c r="AS93" s="120" t="e">
        <f ca="1">+IF(AND(ISNUMBER(OFFSET('Sanitation Data'!$G$12,0,10*ROW('Sanitation Data'!G87))),DH93="Yes"),OFFSET('Sanitation Data'!$G$12,0,10*ROW('Sanitation Data'!G87)),IF(AND(ISNUMBER(OFFSET('Sanitation Data'!$G$12,0,10*ROW('Sanitation Data'!G87))),DH93="No",ISNUMBER(OFFSET('Sanitation Data'!$G$12,0,10*ROW('Sanitation Data'!G87)))),CONCATENATE("[",ROUND(OFFSET('Sanitation Data'!$G$12,0,10*ROW('Sanitation Data'!G87)),0),"]"),IF(AND(ISNUMBER(OFFSET('Sanitation Data'!$G$12,0,10*ROW('Sanitation Data'!G87))),DH93="",ISNUMBER(OFFSET('Sanitation Data'!$G$12,0,10*ROW('Sanitation Data'!G87)))),OFFSET('Sanitation Data'!$G$12,0,10*ROW('Sanitation Data'!G87)),NA())))</f>
        <v>#N/A</v>
      </c>
      <c r="AT93" s="120" t="e">
        <f ca="1">+IF(AND(ISNUMBER(OFFSET('Sanitation Data'!$G$13,0,10*ROW('Sanitation Data'!G87))),DI93="Yes"),OFFSET('Sanitation Data'!$G$13,0,10*ROW('Sanitation Data'!G87)),IF(AND(ISNUMBER(OFFSET('Sanitation Data'!$G$13,0,10*ROW('Sanitation Data'!G87))),DI93="No",ISNUMBER(OFFSET('Sanitation Data'!$G$13,0,10*ROW('Sanitation Data'!G87)))),CONCATENATE("[",ROUND(OFFSET('Sanitation Data'!$G$13,0,10*ROW('Sanitation Data'!G87)),0),"]"),IF(AND(ISNUMBER(OFFSET('Sanitation Data'!$G$13,0,10*ROW('Sanitation Data'!G87))),DI93="",ISNUMBER(OFFSET('Sanitation Data'!$G$13,0,10*ROW('Sanitation Data'!G87)))),OFFSET('Sanitation Data'!$G$13,0,10*ROW('Sanitation Data'!G87)),NA())))</f>
        <v>#N/A</v>
      </c>
      <c r="AU93" s="120" t="e">
        <f ca="1">+IF(AND(ISNUMBER(OFFSET('Sanitation Data'!$H$5,0,10*ROW('Sanitation Data'!H87))),DJ93="Yes"),100-OFFSET('Sanitation Data'!$H$5,0,10*ROW('Sanitation Data'!H87)),IF(AND(ISNUMBER(OFFSET('Sanitation Data'!$H$5,0,10*ROW('Sanitation Data'!H87))),DJ93="No",ISNUMBER(OFFSET('Sanitation Data'!$H$5,0,10*ROW('Sanitation Data'!H87)))),CONCATENATE("[",ROUND(100-OFFSET('Sanitation Data'!$H$5,0,10*ROW('Sanitation Data'!H87)),0),"]"),IF(AND(ISNUMBER(OFFSET('Sanitation Data'!$H$5,0,10*ROW('Sanitation Data'!H87))),DJ93="",ISNUMBER(OFFSET('Sanitation Data'!$H$5,0,10*ROW('Sanitation Data'!H87)))),100-OFFSET('Sanitation Data'!$H$5,0,10*ROW('Sanitation Data'!H87)),NA())))</f>
        <v>#N/A</v>
      </c>
      <c r="AV93" s="120" t="e">
        <f ca="1">+IF(AND(ISNUMBER(OFFSET('Sanitation Data'!$H$7,0,10*ROW('Sanitation Data'!H87))),DK93="Yes"),OFFSET('Sanitation Data'!$H$7,0,10*ROW('Sanitation Data'!H87)),IF(AND(ISNUMBER(OFFSET('Sanitation Data'!$H$7,0,10*ROW('Sanitation Data'!H87))),DK93="No",ISNUMBER(OFFSET('Sanitation Data'!$H$7,0,10*ROW('Sanitation Data'!H87)))),CONCATENATE("[",ROUND(OFFSET('Sanitation Data'!$H$7,0,10*ROW('Sanitation Data'!H87)),0),"]"),IF(AND(ISNUMBER(OFFSET('Sanitation Data'!$H$7,0,10*ROW('Sanitation Data'!H87))),DK93="",ISNUMBER(OFFSET('Sanitation Data'!$H$7,0,10*ROW('Sanitation Data'!H87)))),OFFSET('Sanitation Data'!$H$7,0,10*ROW('Sanitation Data'!H87)),NA())))</f>
        <v>#N/A</v>
      </c>
      <c r="AW93" s="120" t="e">
        <f ca="1">+IF(AND(ISNUMBER(OFFSET('Sanitation Data'!$H$11,0,10*ROW('Sanitation Data'!H87))),DL93="Yes"),OFFSET('Sanitation Data'!$H$11,0,10*ROW('Sanitation Data'!H87)),IF(AND(ISNUMBER(OFFSET('Sanitation Data'!$H$11,0,10*ROW('Sanitation Data'!H87))),DL93="No",ISNUMBER(OFFSET('Sanitation Data'!$H$11,0,10*ROW('Sanitation Data'!H87)))),CONCATENATE("[",ROUND(OFFSET('Sanitation Data'!$H$11,0,10*ROW('Sanitation Data'!H87)),0),"]"),IF(AND(ISNUMBER(OFFSET('Sanitation Data'!$H$11,0,10*ROW('Sanitation Data'!H87))),DL93="",ISNUMBER(OFFSET('Sanitation Data'!$H$11,0,10*ROW('Sanitation Data'!H87)))),OFFSET('Sanitation Data'!$H$11,0,10*ROW('Sanitation Data'!H87)),NA())))</f>
        <v>#N/A</v>
      </c>
      <c r="AX93" s="120" t="e">
        <f ca="1">+IF(AND(ISNUMBER(OFFSET('Sanitation Data'!$H$12,0,10*ROW('Sanitation Data'!H87))),DM93="Yes"),OFFSET('Sanitation Data'!$H$12,0,10*ROW('Sanitation Data'!H87)),IF(AND(ISNUMBER(OFFSET('Sanitation Data'!$H$12,0,10*ROW('Sanitation Data'!H87))),DM93="No",ISNUMBER(OFFSET('Sanitation Data'!$H$12,0,10*ROW('Sanitation Data'!H87)))),CONCATENATE("[",ROUND(OFFSET('Sanitation Data'!$H$12,0,10*ROW('Sanitation Data'!H87)),0),"]"),IF(AND(ISNUMBER(OFFSET('Sanitation Data'!$H$12,0,10*ROW('Sanitation Data'!H87))),DM93="",ISNUMBER(OFFSET('Sanitation Data'!$H$12,0,10*ROW('Sanitation Data'!H87)))),OFFSET('Sanitation Data'!$H$12,0,10*ROW('Sanitation Data'!H87)),NA())))</f>
        <v>#N/A</v>
      </c>
      <c r="AY93" s="120" t="e">
        <f ca="1">+IF(AND(ISNUMBER(OFFSET('Sanitation Data'!$H$13,0,10*ROW('Sanitation Data'!H87))),DN93="Yes"),OFFSET('Sanitation Data'!$H$13,0,10*ROW('Sanitation Data'!H87)),IF(AND(ISNUMBER(OFFSET('Sanitation Data'!$H$13,0,10*ROW('Sanitation Data'!H87))),DN93="No",ISNUMBER(OFFSET('Sanitation Data'!$H$13,0,10*ROW('Sanitation Data'!H87)))),CONCATENATE("[",ROUND(OFFSET('Sanitation Data'!$H$13,0,10*ROW('Sanitation Data'!H87)),0),"]"),IF(AND(ISNUMBER(OFFSET('Sanitation Data'!$H$13,0,10*ROW('Sanitation Data'!H87))),DN93="",ISNUMBER(OFFSET('Sanitation Data'!$H$13,0,10*ROW('Sanitation Data'!H87)))),OFFSET('Sanitation Data'!$H$13,0,10*ROW('Sanitation Data'!H87)),NA())))</f>
        <v>#N/A</v>
      </c>
      <c r="AZ93" s="121" t="e">
        <f ca="1">+IF(AND(ISNUMBER(OFFSET('Hygiene Data'!$C$6,0,10*ROW('Hygiene Data'!C87))),DO93="Yes"),OFFSET('Hygiene Data'!$C$6,0,10*ROW('Hygiene Data'!C87)),IF(AND(ISNUMBER(OFFSET('Hygiene Data'!$C$6,0,10*ROW('Hygiene Data'!C87))),DO93="No",ISNUMBER(OFFSET('Hygiene Data'!$C$6,0,10*ROW('Hygiene Data'!C87)))),CONCATENATE("[",ROUND(OFFSET('Hygiene Data'!$C$6,0,10*ROW('Hygiene Data'!C87)),0),"]"),IF(AND(ISNUMBER(OFFSET('Hygiene Data'!$C$6,0,10*ROW('Hygiene Data'!C87))),DO93="",ISNUMBER(OFFSET('Hygiene Data'!$C$6,0,10*ROW('Hygiene Data'!C87)))),OFFSET('Hygiene Data'!$C$6,0,10*ROW('Hygiene Data'!C87)),NA())))</f>
        <v>#N/A</v>
      </c>
      <c r="BA93" s="121" t="e">
        <f ca="1">+IF(AND(ISNUMBER(OFFSET('Hygiene Data'!$C$8,0,10*ROW('Hygiene Data'!C87))),DP93="Yes"),OFFSET('Hygiene Data'!$C$8,0,10*ROW('Hygiene Data'!C87)),IF(AND(ISNUMBER(OFFSET('Hygiene Data'!$C$8,0,10*ROW('Hygiene Data'!C87))),DP93="No",ISNUMBER(OFFSET('Hygiene Data'!$C$8,0,10*ROW('Hygiene Data'!C87)))),CONCATENATE("[",ROUND(OFFSET('Hygiene Data'!$C$8,0,10*ROW('Hygiene Data'!C87)),0),"]"),IF(AND(ISNUMBER(OFFSET('Hygiene Data'!$C$8,0,10*ROW('Hygiene Data'!C87))),DP93="",ISNUMBER(OFFSET('Hygiene Data'!$C$8,0,10*ROW('Hygiene Data'!C87)))),OFFSET('Hygiene Data'!$C$8,0,10*ROW('Hygiene Data'!C87)),NA())))</f>
        <v>#N/A</v>
      </c>
      <c r="BB93" s="121" t="e">
        <f ca="1">+IF(AND(ISNUMBER(OFFSET('Hygiene Data'!$C$10,0,10*ROW('Hygiene Data'!C87))),DQ93="Yes"),OFFSET('Hygiene Data'!$C$10,0,10*ROW('Hygiene Data'!C87)),IF(AND(ISNUMBER(OFFSET('Hygiene Data'!$C$10,0,10*ROW('Hygiene Data'!C87))),DQ93="No",ISNUMBER(OFFSET('Hygiene Data'!$C$10,0,10*ROW('Hygiene Data'!C87)))),CONCATENATE("[",ROUND(OFFSET('Hygiene Data'!$C$10,0,10*ROW('Hygiene Data'!C87)),0),"]"),IF(AND(ISNUMBER(OFFSET('Hygiene Data'!$C$10,0,10*ROW('Hygiene Data'!C87))),DQ93="",ISNUMBER(OFFSET('Hygiene Data'!$C$10,0,10*ROW('Hygiene Data'!C87)))),OFFSET('Hygiene Data'!$C$10,0,10*ROW('Hygiene Data'!C87)),NA())))</f>
        <v>#N/A</v>
      </c>
      <c r="BC93" s="121" t="e">
        <f ca="1">+IF(AND(ISNUMBER(OFFSET('Hygiene Data'!$D$6,0,10*ROW('Hygiene Data'!D87))),DR93="Yes"),OFFSET('Hygiene Data'!$D$6,0,10*ROW('Hygiene Data'!D87)),IF(AND(ISNUMBER(OFFSET('Hygiene Data'!$D$6,0,10*ROW('Hygiene Data'!D87))),DR93="No",ISNUMBER(OFFSET('Hygiene Data'!$D$6,0,10*ROW('Hygiene Data'!D87)))),CONCATENATE("[",ROUND(OFFSET('Hygiene Data'!$D$6,0,10*ROW('Hygiene Data'!D87)),0),"]"),IF(AND(ISNUMBER(OFFSET('Hygiene Data'!$D$6,0,10*ROW('Hygiene Data'!D87))),DR93="",ISNUMBER(OFFSET('Hygiene Data'!$D$6,0,10*ROW('Hygiene Data'!D87)))),OFFSET('Hygiene Data'!$D$6,0,10*ROW('Hygiene Data'!D87)),NA())))</f>
        <v>#N/A</v>
      </c>
      <c r="BD93" s="121" t="e">
        <f ca="1">+IF(AND(ISNUMBER(OFFSET('Hygiene Data'!$D$8,0,10*ROW('Hygiene Data'!D87))),DS93="Yes"),OFFSET('Hygiene Data'!$D$8,0,10*ROW('Hygiene Data'!D87)),IF(AND(ISNUMBER(OFFSET('Hygiene Data'!$D$8,0,10*ROW('Hygiene Data'!D87))),DS93="No",ISNUMBER(OFFSET('Hygiene Data'!$D$8,0,10*ROW('Hygiene Data'!D87)))),CONCATENATE("[",ROUND(OFFSET('Hygiene Data'!$D$8,0,10*ROW('Hygiene Data'!D87)),0),"]"),IF(AND(ISNUMBER(OFFSET('Hygiene Data'!$D$8,0,10*ROW('Hygiene Data'!D87))),DS93="",ISNUMBER(OFFSET('Hygiene Data'!$D$8,0,10*ROW('Hygiene Data'!D87)))),OFFSET('Hygiene Data'!$D$8,0,10*ROW('Hygiene Data'!D87)),NA())))</f>
        <v>#N/A</v>
      </c>
      <c r="BE93" s="121" t="e">
        <f ca="1">+IF(AND(ISNUMBER(OFFSET('Hygiene Data'!$D$10,0,10*ROW('Hygiene Data'!D87))),DT93="Yes"),OFFSET('Hygiene Data'!$D$10,0,10*ROW('Hygiene Data'!D87)),IF(AND(ISNUMBER(OFFSET('Hygiene Data'!$D$10,0,10*ROW('Hygiene Data'!D87))),DT93="No",ISNUMBER(OFFSET('Hygiene Data'!$D$10,0,10*ROW('Hygiene Data'!D87)))),CONCATENATE("[",ROUND(OFFSET('Hygiene Data'!$D$10,0,10*ROW('Hygiene Data'!D87)),0),"]"),IF(AND(ISNUMBER(OFFSET('Hygiene Data'!$D$10,0,10*ROW('Hygiene Data'!D87))),DT93="",ISNUMBER(OFFSET('Hygiene Data'!$D$10,0,10*ROW('Hygiene Data'!D87)))),OFFSET('Hygiene Data'!$D$10,0,10*ROW('Hygiene Data'!D87)),NA())))</f>
        <v>#N/A</v>
      </c>
      <c r="BF93" s="121" t="e">
        <f ca="1">+IF(AND(ISNUMBER(OFFSET('Hygiene Data'!$E$6,0,10*ROW('Hygiene Data'!E87))),DU93="Yes"),OFFSET('Hygiene Data'!$E$6,0,10*ROW('Hygiene Data'!E87)),IF(AND(ISNUMBER(OFFSET('Hygiene Data'!$E$6,0,10*ROW('Hygiene Data'!E87))),DU93="No",ISNUMBER(OFFSET('Hygiene Data'!$E$6,0,10*ROW('Hygiene Data'!E87)))),CONCATENATE("[",ROUND(OFFSET('Hygiene Data'!$E$6,0,10*ROW('Hygiene Data'!E87)),0),"]"),IF(AND(ISNUMBER(OFFSET('Hygiene Data'!$E$6,0,10*ROW('Hygiene Data'!E87))),DU93="",ISNUMBER(OFFSET('Hygiene Data'!$E$6,0,10*ROW('Hygiene Data'!E87)))),OFFSET('Hygiene Data'!$E$6,0,10*ROW('Hygiene Data'!E87)),NA())))</f>
        <v>#N/A</v>
      </c>
      <c r="BG93" s="121" t="e">
        <f ca="1">+IF(AND(ISNUMBER(OFFSET('Hygiene Data'!$E$8,0,10*ROW('Hygiene Data'!E87))),DV93="Yes"),OFFSET('Hygiene Data'!$E$8,0,10*ROW('Hygiene Data'!E87)),IF(AND(ISNUMBER(OFFSET('Hygiene Data'!$E$8,0,10*ROW('Hygiene Data'!E87))),DV93="No",ISNUMBER(OFFSET('Hygiene Data'!$E$8,0,10*ROW('Hygiene Data'!E87)))),CONCATENATE("[",ROUND(OFFSET('Hygiene Data'!$E$8,0,10*ROW('Hygiene Data'!E87)),0),"]"),IF(AND(ISNUMBER(OFFSET('Hygiene Data'!$E$8,0,10*ROW('Hygiene Data'!E87))),DV93="",ISNUMBER(OFFSET('Hygiene Data'!$E$8,0,10*ROW('Hygiene Data'!E87)))),OFFSET('Hygiene Data'!$E$8,0,10*ROW('Hygiene Data'!E87)),NA())))</f>
        <v>#N/A</v>
      </c>
      <c r="BH93" s="121" t="e">
        <f ca="1">+IF(AND(ISNUMBER(OFFSET('Hygiene Data'!$E$10,0,10*ROW('Hygiene Data'!E87))),DW93="Yes"),OFFSET('Hygiene Data'!$E$10,0,10*ROW('Hygiene Data'!E87)),IF(AND(ISNUMBER(OFFSET('Hygiene Data'!$E$10,0,10*ROW('Hygiene Data'!E87))),DW93="No",ISNUMBER(OFFSET('Hygiene Data'!$E$10,0,10*ROW('Hygiene Data'!E87)))),CONCATENATE("[",ROUND(OFFSET('Hygiene Data'!$E$10,0,10*ROW('Hygiene Data'!E87)),0),"]"),IF(AND(ISNUMBER(OFFSET('Hygiene Data'!$E$10,0,10*ROW('Hygiene Data'!E87))),DW93="",ISNUMBER(OFFSET('Hygiene Data'!$E$10,0,10*ROW('Hygiene Data'!E87)))),OFFSET('Hygiene Data'!$E$10,0,10*ROW('Hygiene Data'!E87)),NA())))</f>
        <v>#N/A</v>
      </c>
      <c r="BI93" s="121" t="e">
        <f ca="1">+IF(AND(ISNUMBER(OFFSET('Hygiene Data'!$F$6,0,10*ROW('Hygiene Data'!F87))),DX93="Yes"),OFFSET('Hygiene Data'!$F$6,0,10*ROW('Hygiene Data'!F87)),IF(AND(ISNUMBER(OFFSET('Hygiene Data'!$F$6,0,10*ROW('Hygiene Data'!F87))),DX93="No",ISNUMBER(OFFSET('Hygiene Data'!$F$6,0,10*ROW('Hygiene Data'!F87)))),CONCATENATE("[",ROUND(OFFSET('Hygiene Data'!$F$6,0,10*ROW('Hygiene Data'!F87)),0),"]"),IF(AND(ISNUMBER(OFFSET('Hygiene Data'!$F$6,0,10*ROW('Hygiene Data'!F87))),DX93="",ISNUMBER(OFFSET('Hygiene Data'!$F$6,0,10*ROW('Hygiene Data'!F87)))),OFFSET('Hygiene Data'!$F$6,0,10*ROW('Hygiene Data'!F87)),NA())))</f>
        <v>#N/A</v>
      </c>
      <c r="BJ93" s="121" t="e">
        <f ca="1">+IF(AND(ISNUMBER(OFFSET('Hygiene Data'!$F$8,0,10*ROW('Hygiene Data'!F87))),DY93="Yes"),OFFSET('Hygiene Data'!$F$8,0,10*ROW('Hygiene Data'!F87)),IF(AND(ISNUMBER(OFFSET('Hygiene Data'!$F$8,0,10*ROW('Hygiene Data'!F87))),DY93="No",ISNUMBER(OFFSET('Hygiene Data'!$F$8,0,10*ROW('Hygiene Data'!F87)))),CONCATENATE("[",ROUND(OFFSET('Hygiene Data'!$F$8,0,10*ROW('Hygiene Data'!F87)),0),"]"),IF(AND(ISNUMBER(OFFSET('Hygiene Data'!$F$8,0,10*ROW('Hygiene Data'!F87))),DY93="",ISNUMBER(OFFSET('Hygiene Data'!$F$8,0,10*ROW('Hygiene Data'!F87)))),OFFSET('Hygiene Data'!$F$8,0,10*ROW('Hygiene Data'!F87)),NA())))</f>
        <v>#N/A</v>
      </c>
      <c r="BK93" s="121" t="e">
        <f ca="1">+IF(AND(ISNUMBER(OFFSET('Hygiene Data'!$F$10,0,10*ROW('Hygiene Data'!F87))),DZ93="Yes"),OFFSET('Hygiene Data'!$F$10,0,10*ROW('Hygiene Data'!F87)),IF(AND(ISNUMBER(OFFSET('Hygiene Data'!$F$10,0,10*ROW('Hygiene Data'!F87))),DZ93="No",ISNUMBER(OFFSET('Hygiene Data'!$F$10,0,10*ROW('Hygiene Data'!F87)))),CONCATENATE("[",ROUND(OFFSET('Hygiene Data'!$F$10,0,10*ROW('Hygiene Data'!F87)),0),"]"),IF(AND(ISNUMBER(OFFSET('Hygiene Data'!$F$10,0,10*ROW('Hygiene Data'!F87))),DZ93="",ISNUMBER(OFFSET('Hygiene Data'!$F$10,0,10*ROW('Hygiene Data'!F87)))),OFFSET('Hygiene Data'!$F$10,0,10*ROW('Hygiene Data'!F87)),NA())))</f>
        <v>#N/A</v>
      </c>
      <c r="BL93" s="121" t="e">
        <f ca="1">+IF(AND(ISNUMBER(OFFSET('Hygiene Data'!$G$6,0,10*ROW('Hygiene Data'!G87))),EA93="Yes"),OFFSET('Hygiene Data'!$G$6,0,10*ROW('Hygiene Data'!G87)),IF(AND(ISNUMBER(OFFSET('Hygiene Data'!$G$6,0,10*ROW('Hygiene Data'!G87))),EA93="No",ISNUMBER(OFFSET('Hygiene Data'!$G$6,0,10*ROW('Hygiene Data'!G87)))),CONCATENATE("[",ROUND(OFFSET('Hygiene Data'!$G$6,0,10*ROW('Hygiene Data'!G87)),0),"]"),IF(AND(ISNUMBER(OFFSET('Hygiene Data'!$G$6,0,10*ROW('Hygiene Data'!G87))),EA93="",ISNUMBER(OFFSET('Hygiene Data'!$G$6,0,10*ROW('Hygiene Data'!G87)))),OFFSET('Hygiene Data'!$G$6,0,10*ROW('Hygiene Data'!G87)),NA())))</f>
        <v>#N/A</v>
      </c>
      <c r="BM93" s="121" t="e">
        <f ca="1">+IF(AND(ISNUMBER(OFFSET('Hygiene Data'!$G$8,0,10*ROW('Hygiene Data'!G87))),EB93="Yes"),OFFSET('Hygiene Data'!$G$8,0,10*ROW('Hygiene Data'!G87)),IF(AND(ISNUMBER(OFFSET('Hygiene Data'!$G$8,0,10*ROW('Hygiene Data'!G87))),EB93="No",ISNUMBER(OFFSET('Hygiene Data'!$G$8,0,10*ROW('Hygiene Data'!G87)))),CONCATENATE("[",ROUND(OFFSET('Hygiene Data'!$G$8,0,10*ROW('Hygiene Data'!G87)),0),"]"),IF(AND(ISNUMBER(OFFSET('Hygiene Data'!$G$8,0,10*ROW('Hygiene Data'!G87))),EB93="",ISNUMBER(OFFSET('Hygiene Data'!$G$8,0,10*ROW('Hygiene Data'!G87)))),OFFSET('Hygiene Data'!$G$8,0,10*ROW('Hygiene Data'!G87)),NA())))</f>
        <v>#N/A</v>
      </c>
      <c r="BN93" s="121" t="e">
        <f ca="1">+IF(AND(ISNUMBER(OFFSET('Hygiene Data'!$G$10,0,10*ROW('Hygiene Data'!G87))),EC93="Yes"),OFFSET('Hygiene Data'!$G$10,0,10*ROW('Hygiene Data'!G87)),IF(AND(ISNUMBER(OFFSET('Hygiene Data'!$G$10,0,10*ROW('Hygiene Data'!G87))),EC93="No",ISNUMBER(OFFSET('Hygiene Data'!$G$10,0,10*ROW('Hygiene Data'!G87)))),CONCATENATE("[",ROUND(OFFSET('Hygiene Data'!$G$10,0,10*ROW('Hygiene Data'!G87)),0),"]"),IF(AND(ISNUMBER(OFFSET('Hygiene Data'!$G$10,0,10*ROW('Hygiene Data'!G87))),EC93="",ISNUMBER(OFFSET('Hygiene Data'!$G$10,0,10*ROW('Hygiene Data'!G87)))),OFFSET('Hygiene Data'!$G$10,0,10*ROW('Hygiene Data'!G87)),NA())))</f>
        <v>#N/A</v>
      </c>
      <c r="BO93" s="121" t="e">
        <f ca="1">+IF(AND(ISNUMBER(OFFSET('Hygiene Data'!$H$6,0,10*ROW('Hygiene Data'!H87))),ED93="Yes"),OFFSET('Hygiene Data'!$H$6,0,10*ROW('Hygiene Data'!H87)),IF(AND(ISNUMBER(OFFSET('Hygiene Data'!$H$6,0,10*ROW('Hygiene Data'!H87))),ED93="No",ISNUMBER(OFFSET('Hygiene Data'!$H$6,0,10*ROW('Hygiene Data'!H87)))),CONCATENATE("[",ROUND(OFFSET('Hygiene Data'!$H$6,0,10*ROW('Hygiene Data'!H87)),0),"]"),IF(AND(ISNUMBER(OFFSET('Hygiene Data'!$H$6,0,10*ROW('Hygiene Data'!H87))),ED93="",ISNUMBER(OFFSET('Hygiene Data'!$H$6,0,10*ROW('Hygiene Data'!H87)))),OFFSET('Hygiene Data'!$H$6,0,10*ROW('Hygiene Data'!H87)),NA())))</f>
        <v>#N/A</v>
      </c>
      <c r="BP93" s="121" t="e">
        <f ca="1">+IF(AND(ISNUMBER(OFFSET('Hygiene Data'!$H$8,0,10*ROW('Hygiene Data'!H87))),EE93="Yes"),OFFSET('Hygiene Data'!$H$8,0,10*ROW('Hygiene Data'!H87)),IF(AND(ISNUMBER(OFFSET('Hygiene Data'!$H$8,0,10*ROW('Hygiene Data'!H87))),EE93="No",ISNUMBER(OFFSET('Hygiene Data'!$H$8,0,10*ROW('Hygiene Data'!H87)))),CONCATENATE("[",ROUND(OFFSET('Hygiene Data'!$H$8,0,10*ROW('Hygiene Data'!H87)),0),"]"),IF(AND(ISNUMBER(OFFSET('Hygiene Data'!$H$8,0,10*ROW('Hygiene Data'!H87))),EE93="",ISNUMBER(OFFSET('Hygiene Data'!$H$8,0,10*ROW('Hygiene Data'!H87)))),OFFSET('Hygiene Data'!$H$8,0,10*ROW('Hygiene Data'!H87)),NA())))</f>
        <v>#N/A</v>
      </c>
      <c r="BQ93" s="121" t="e">
        <f ca="1">+IF(AND(ISNUMBER(OFFSET('Hygiene Data'!$H$10,0,10*ROW('Hygiene Data'!H87))),EF93="Yes"),OFFSET('Hygiene Data'!$H$10,0,10*ROW('Hygiene Data'!H87)),IF(AND(ISNUMBER(OFFSET('Hygiene Data'!$H$10,0,10*ROW('Hygiene Data'!H87))),EF93="No",ISNUMBER(OFFSET('Hygiene Data'!$H$10,0,10*ROW('Hygiene Data'!H87)))),CONCATENATE("[",ROUND(OFFSET('Hygiene Data'!$H$10,0,10*ROW('Hygiene Data'!H87)),0),"]"),IF(AND(ISNUMBER(OFFSET('Hygiene Data'!$H$10,0,10*ROW('Hygiene Data'!H87))),EF93="",ISNUMBER(OFFSET('Hygiene Data'!$H$10,0,10*ROW('Hygiene Data'!H87)))),OFFSET('Hygiene Data'!$H$10,0,10*ROW('Hygiene Data'!H87)),NA())))</f>
        <v>#N/A</v>
      </c>
      <c r="BS93" s="28" t="str">
        <f ca="1">+IF(OFFSET('Water Data'!$C$28,0,10*ROW('Water Data'!C87))="","",OFFSET('Water Data'!$C$28,0,10*ROW('Water Data'!C87)))</f>
        <v/>
      </c>
      <c r="BT93" s="28" t="str">
        <f ca="1">+IF(OFFSET('Water Data'!$C$29,0,10*ROW('Water Data'!C87))="","",OFFSET('Water Data'!$C$29,0,10*ROW('Water Data'!C87)))</f>
        <v/>
      </c>
      <c r="BU93" s="28" t="str">
        <f ca="1">+IF(OFFSET('Water Data'!$C$30,0,10*ROW('Water Data'!C87))="","",OFFSET('Water Data'!$C$30,0,10*ROW('Water Data'!C87)))</f>
        <v/>
      </c>
      <c r="BV93" s="28" t="str">
        <f ca="1">+IF(OFFSET('Water Data'!$D$28,0,10*ROW('Water Data'!D87))="","",OFFSET('Water Data'!$D$28,0,10*ROW('Water Data'!D87)))</f>
        <v/>
      </c>
      <c r="BW93" s="28" t="str">
        <f ca="1">+IF(OFFSET('Water Data'!$D$29,0,10*ROW('Water Data'!D87))="","",OFFSET('Water Data'!$D$29,0,10*ROW('Water Data'!D87)))</f>
        <v/>
      </c>
      <c r="BX93" s="28" t="str">
        <f ca="1">+IF(OFFSET('Water Data'!$D$30,0,10*ROW('Water Data'!D87))="","",OFFSET('Water Data'!$D$30,0,10*ROW('Water Data'!D87)))</f>
        <v/>
      </c>
      <c r="BY93" s="28" t="str">
        <f ca="1">+IF(OFFSET('Water Data'!$E$28,0,10*ROW('Water Data'!E87))="","",OFFSET('Water Data'!$E$28,0,10*ROW('Water Data'!E87)))</f>
        <v/>
      </c>
      <c r="BZ93" s="28" t="str">
        <f ca="1">+IF(OFFSET('Water Data'!$E$29,0,10*ROW('Water Data'!E87))="","",OFFSET('Water Data'!$E$29,0,10*ROW('Water Data'!E87)))</f>
        <v/>
      </c>
      <c r="CA93" s="28" t="str">
        <f ca="1">+IF(OFFSET('Water Data'!$E$30,0,10*ROW('Water Data'!E87))="","",OFFSET('Water Data'!$E$30,0,10*ROW('Water Data'!E87)))</f>
        <v/>
      </c>
      <c r="CB93" s="28" t="str">
        <f ca="1">+IF(OFFSET('Water Data'!$F$28,0,10*ROW('Water Data'!F87))="","",OFFSET('Water Data'!$F$28,0,10*ROW('Water Data'!F87)))</f>
        <v/>
      </c>
      <c r="CC93" s="28" t="str">
        <f ca="1">+IF(OFFSET('Water Data'!$F$29,0,10*ROW('Water Data'!F87))="","",OFFSET('Water Data'!$F$29,0,10*ROW('Water Data'!F87)))</f>
        <v/>
      </c>
      <c r="CD93" s="28" t="str">
        <f ca="1">+IF(OFFSET('Water Data'!$F$30,0,10*ROW('Water Data'!F87))="","",OFFSET('Water Data'!$F$30,0,10*ROW('Water Data'!F87)))</f>
        <v/>
      </c>
      <c r="CE93" s="28" t="str">
        <f ca="1">+IF(OFFSET('Water Data'!$G$28,0,10*ROW('Water Data'!G87))="","",OFFSET('Water Data'!$G$28,0,10*ROW('Water Data'!G87)))</f>
        <v/>
      </c>
      <c r="CF93" s="28" t="str">
        <f ca="1">+IF(OFFSET('Water Data'!$G$29,0,10*ROW('Water Data'!G87))="","",OFFSET('Water Data'!$G$29,0,10*ROW('Water Data'!G87)))</f>
        <v/>
      </c>
      <c r="CG93" s="28" t="str">
        <f ca="1">+IF(OFFSET('Water Data'!$G$30,0,10*ROW('Water Data'!G87))="","",OFFSET('Water Data'!$G$30,0,10*ROW('Water Data'!G87)))</f>
        <v/>
      </c>
      <c r="CH93" s="28" t="str">
        <f ca="1">+IF(OFFSET('Water Data'!$H$28,0,10*ROW('Water Data'!H87))="","",OFFSET('Water Data'!$H$28,0,10*ROW('Water Data'!H87)))</f>
        <v/>
      </c>
      <c r="CI93" s="28" t="str">
        <f ca="1">+IF(OFFSET('Water Data'!$H$29,0,10*ROW('Water Data'!H87))="","",OFFSET('Water Data'!$H$29,0,10*ROW('Water Data'!H87)))</f>
        <v/>
      </c>
      <c r="CJ93" s="28" t="str">
        <f ca="1">+IF(OFFSET('Water Data'!$H$30,0,10*ROW('Water Data'!H87))="","",OFFSET('Water Data'!$H$30,0,10*ROW('Water Data'!H87)))</f>
        <v/>
      </c>
      <c r="CK93" s="28" t="str">
        <f ca="1">+IF(OFFSET('Sanitation Data'!$C$29,0,10*ROW('Sanitation Data'!C87))="","",OFFSET('Sanitation Data'!$C$29,0,10*ROW('Sanitation Data'!C87)))</f>
        <v/>
      </c>
      <c r="CL93" s="28" t="str">
        <f ca="1">+IF(OFFSET('Sanitation Data'!$C$30,0,10*ROW('Sanitation Data'!C87))="","",OFFSET('Sanitation Data'!$C$30,0,10*ROW('Sanitation Data'!C87)))</f>
        <v/>
      </c>
      <c r="CM93" s="28" t="str">
        <f ca="1">+IF(OFFSET('Sanitation Data'!$C$31,0,10*ROW('Sanitation Data'!C87))="","",OFFSET('Sanitation Data'!$C$31,0,10*ROW('Sanitation Data'!C87)))</f>
        <v/>
      </c>
      <c r="CN93" s="28" t="str">
        <f ca="1">+IF(OFFSET('Sanitation Data'!$C$32,0,10*ROW('Sanitation Data'!C87))="","",OFFSET('Sanitation Data'!$C$32,0,10*ROW('Sanitation Data'!C87)))</f>
        <v/>
      </c>
      <c r="CO93" s="28" t="str">
        <f ca="1">+IF(OFFSET('Sanitation Data'!$C$33,0,10*ROW('Sanitation Data'!C87))="","",OFFSET('Sanitation Data'!$C$33,0,10*ROW('Sanitation Data'!C87)))</f>
        <v/>
      </c>
      <c r="CP93" s="28" t="str">
        <f ca="1">+IF(OFFSET('Sanitation Data'!$D$29,0,10*ROW('Sanitation Data'!D87))="","",OFFSET('Sanitation Data'!$D$29,0,10*ROW('Sanitation Data'!D87)))</f>
        <v/>
      </c>
      <c r="CQ93" s="28" t="str">
        <f ca="1">+IF(OFFSET('Sanitation Data'!$D$30,0,10*ROW('Sanitation Data'!D87))="","",OFFSET('Sanitation Data'!$D$30,0,10*ROW('Sanitation Data'!D87)))</f>
        <v/>
      </c>
      <c r="CR93" s="28" t="str">
        <f ca="1">+IF(OFFSET('Sanitation Data'!$D$31,0,10*ROW('Sanitation Data'!D87))="","",OFFSET('Sanitation Data'!$D$31,0,10*ROW('Sanitation Data'!D87)))</f>
        <v/>
      </c>
      <c r="CS93" s="28" t="str">
        <f ca="1">+IF(OFFSET('Sanitation Data'!$D$32,0,10*ROW('Sanitation Data'!D87))="","",OFFSET('Sanitation Data'!$D$32,0,10*ROW('Sanitation Data'!D87)))</f>
        <v/>
      </c>
      <c r="CT93" s="28" t="str">
        <f ca="1">+IF(OFFSET('Sanitation Data'!$D$33,0,10*ROW('Sanitation Data'!D87))="","",OFFSET('Sanitation Data'!$D$33,0,10*ROW('Sanitation Data'!D87)))</f>
        <v/>
      </c>
      <c r="CU93" s="28" t="str">
        <f ca="1">+IF(OFFSET('Sanitation Data'!$E$29,0,10*ROW('Sanitation Data'!E87))="","",OFFSET('Sanitation Data'!$E$29,0,10*ROW('Sanitation Data'!E87)))</f>
        <v/>
      </c>
      <c r="CV93" s="28" t="str">
        <f ca="1">+IF(OFFSET('Sanitation Data'!$E$30,0,10*ROW('Sanitation Data'!E87))="","",OFFSET('Sanitation Data'!$E$30,0,10*ROW('Sanitation Data'!E87)))</f>
        <v/>
      </c>
      <c r="CW93" s="28" t="str">
        <f ca="1">+IF(OFFSET('Sanitation Data'!$E$31,0,10*ROW('Sanitation Data'!E87))="","",OFFSET('Sanitation Data'!$E$31,0,10*ROW('Sanitation Data'!E87)))</f>
        <v/>
      </c>
      <c r="CX93" s="28" t="str">
        <f ca="1">+IF(OFFSET('Sanitation Data'!$E$32,0,10*ROW('Sanitation Data'!E87))="","",OFFSET('Sanitation Data'!$E$32,0,10*ROW('Sanitation Data'!E87)))</f>
        <v/>
      </c>
      <c r="CY93" s="28" t="str">
        <f ca="1">+IF(OFFSET('Sanitation Data'!$E$33,0,10*ROW('Sanitation Data'!E87))="","",OFFSET('Sanitation Data'!$E$33,0,10*ROW('Sanitation Data'!E87)))</f>
        <v/>
      </c>
      <c r="CZ93" s="28" t="str">
        <f ca="1">+IF(OFFSET('Sanitation Data'!$F$29,0,10*ROW('Sanitation Data'!F87))="","",OFFSET('Sanitation Data'!$F$29,0,10*ROW('Sanitation Data'!F87)))</f>
        <v/>
      </c>
      <c r="DA93" s="28" t="str">
        <f ca="1">+IF(OFFSET('Sanitation Data'!$F$30,0,10*ROW('Sanitation Data'!F87))="","",OFFSET('Sanitation Data'!$F$30,0,10*ROW('Sanitation Data'!F87)))</f>
        <v/>
      </c>
      <c r="DB93" s="28" t="str">
        <f ca="1">+IF(OFFSET('Sanitation Data'!$F$31,0,10*ROW('Sanitation Data'!F87))="","",OFFSET('Sanitation Data'!$F$31,0,10*ROW('Sanitation Data'!F87)))</f>
        <v/>
      </c>
      <c r="DC93" s="28" t="str">
        <f ca="1">+IF(OFFSET('Sanitation Data'!$F$32,0,10*ROW('Sanitation Data'!F87))="","",OFFSET('Sanitation Data'!$F$32,0,10*ROW('Sanitation Data'!F87)))</f>
        <v/>
      </c>
      <c r="DD93" s="28" t="str">
        <f ca="1">+IF(OFFSET('Sanitation Data'!$F$33,0,10*ROW('Sanitation Data'!F87))="","",OFFSET('Sanitation Data'!$F$33,0,10*ROW('Sanitation Data'!F87)))</f>
        <v/>
      </c>
      <c r="DE93" s="28" t="str">
        <f ca="1">+IF(OFFSET('Sanitation Data'!$G$29,0,10*ROW('Sanitation Data'!G87))="","",OFFSET('Sanitation Data'!$G$29,0,10*ROW('Sanitation Data'!G87)))</f>
        <v/>
      </c>
      <c r="DF93" s="28" t="str">
        <f ca="1">+IF(OFFSET('Sanitation Data'!$G$30,0,10*ROW('Sanitation Data'!G87))="","",OFFSET('Sanitation Data'!$G$30,0,10*ROW('Sanitation Data'!G87)))</f>
        <v/>
      </c>
      <c r="DG93" s="28" t="str">
        <f ca="1">+IF(OFFSET('Sanitation Data'!$G$31,0,10*ROW('Sanitation Data'!G87))="","",OFFSET('Sanitation Data'!$G$31,0,10*ROW('Sanitation Data'!G87)))</f>
        <v/>
      </c>
      <c r="DH93" s="28" t="str">
        <f ca="1">+IF(OFFSET('Sanitation Data'!$G$32,0,10*ROW('Sanitation Data'!G87))="","",OFFSET('Sanitation Data'!$G$32,0,10*ROW('Sanitation Data'!G87)))</f>
        <v/>
      </c>
      <c r="DI93" s="28" t="str">
        <f ca="1">+IF(OFFSET('Sanitation Data'!$G$33,0,10*ROW('Sanitation Data'!G87))="","",OFFSET('Sanitation Data'!$G$33,0,10*ROW('Sanitation Data'!G87)))</f>
        <v/>
      </c>
      <c r="DJ93" s="28" t="str">
        <f ca="1">+IF(OFFSET('Sanitation Data'!$H$29,0,10*ROW('Sanitation Data'!H87))="","",OFFSET('Sanitation Data'!$H$29,0,10*ROW('Sanitation Data'!H87)))</f>
        <v/>
      </c>
      <c r="DK93" s="28" t="str">
        <f ca="1">+IF(OFFSET('Sanitation Data'!$H$30,0,10*ROW('Sanitation Data'!H87))="","",OFFSET('Sanitation Data'!$H$30,0,10*ROW('Sanitation Data'!H87)))</f>
        <v/>
      </c>
      <c r="DL93" s="28" t="str">
        <f ca="1">+IF(OFFSET('Sanitation Data'!$H$31,0,10*ROW('Sanitation Data'!H87))="","",OFFSET('Sanitation Data'!$H$31,0,10*ROW('Sanitation Data'!H87)))</f>
        <v/>
      </c>
      <c r="DM93" s="28" t="str">
        <f ca="1">+IF(OFFSET('Sanitation Data'!$H$32,0,10*ROW('Sanitation Data'!H87))="","",OFFSET('Sanitation Data'!$H$32,0,10*ROW('Sanitation Data'!H87)))</f>
        <v/>
      </c>
      <c r="DN93" s="28" t="str">
        <f ca="1">+IF(OFFSET('Sanitation Data'!$H$33,0,10*ROW('Sanitation Data'!H87))="","",OFFSET('Sanitation Data'!$H$33,0,10*ROW('Sanitation Data'!H87)))</f>
        <v/>
      </c>
      <c r="DO93" s="28" t="str">
        <f ca="1">+IF(OFFSET('Hygiene Data'!$C$12,0,10*ROW('Hygiene Data'!C87))="","",OFFSET('Hygiene Data'!$C$12,0,10*ROW('Hygiene Data'!C87)))</f>
        <v/>
      </c>
      <c r="DP93" s="28" t="str">
        <f ca="1">+IF(OFFSET('Hygiene Data'!$C$13,0,10*ROW('Hygiene Data'!C87))="","",OFFSET('Hygiene Data'!$C$13,0,10*ROW('Hygiene Data'!C87)))</f>
        <v/>
      </c>
      <c r="DQ93" s="28" t="str">
        <f ca="1">+IF(OFFSET('Hygiene Data'!$C$14,0,10*ROW('Hygiene Data'!C87))="","",OFFSET('Hygiene Data'!$C$14,0,10*ROW('Hygiene Data'!C87)))</f>
        <v/>
      </c>
      <c r="DR93" s="28" t="str">
        <f ca="1">+IF(OFFSET('Hygiene Data'!$D$12,0,10*ROW('Hygiene Data'!D87))="","",OFFSET('Hygiene Data'!$D$12,0,10*ROW('Hygiene Data'!D87)))</f>
        <v/>
      </c>
      <c r="DS93" s="28" t="str">
        <f ca="1">+IF(OFFSET('Hygiene Data'!$D$13,0,10*ROW('Hygiene Data'!D87))="","",OFFSET('Hygiene Data'!$D$13,0,10*ROW('Hygiene Data'!D87)))</f>
        <v/>
      </c>
      <c r="DT93" s="28" t="str">
        <f ca="1">+IF(OFFSET('Hygiene Data'!$D$14,0,10*ROW('Hygiene Data'!D87))="","",OFFSET('Hygiene Data'!$D$14,0,10*ROW('Hygiene Data'!D87)))</f>
        <v/>
      </c>
      <c r="DU93" s="28" t="str">
        <f ca="1">+IF(OFFSET('Hygiene Data'!$E$12,0,10*ROW('Hygiene Data'!E87))="","",OFFSET('Hygiene Data'!$E$12,0,10*ROW('Hygiene Data'!E87)))</f>
        <v/>
      </c>
      <c r="DV93" s="28" t="str">
        <f ca="1">+IF(OFFSET('Hygiene Data'!$E$13,0,10*ROW('Hygiene Data'!E87))="","",OFFSET('Hygiene Data'!$E$13,0,10*ROW('Hygiene Data'!E87)))</f>
        <v/>
      </c>
      <c r="DW93" s="28" t="str">
        <f ca="1">+IF(OFFSET('Hygiene Data'!$E$14,0,10*ROW('Hygiene Data'!E87))="","",OFFSET('Hygiene Data'!$E$14,0,10*ROW('Hygiene Data'!E87)))</f>
        <v/>
      </c>
      <c r="DX93" s="28" t="str">
        <f ca="1">+IF(OFFSET('Hygiene Data'!$F$12,0,10*ROW('Hygiene Data'!F87))="","",OFFSET('Hygiene Data'!$F$12,0,10*ROW('Hygiene Data'!F87)))</f>
        <v/>
      </c>
      <c r="DY93" s="28" t="str">
        <f ca="1">+IF(OFFSET('Hygiene Data'!$F$13,0,10*ROW('Hygiene Data'!F87))="","",OFFSET('Hygiene Data'!$F$13,0,10*ROW('Hygiene Data'!F87)))</f>
        <v/>
      </c>
      <c r="DZ93" s="28" t="str">
        <f ca="1">+IF(OFFSET('Hygiene Data'!$F$14,0,10*ROW('Hygiene Data'!F87))="","",OFFSET('Hygiene Data'!$F$14,0,10*ROW('Hygiene Data'!F87)))</f>
        <v/>
      </c>
      <c r="EA93" s="28" t="str">
        <f ca="1">+IF(OFFSET('Hygiene Data'!$G$12,0,10*ROW('Hygiene Data'!G87))="","",OFFSET('Hygiene Data'!$G$12,0,10*ROW('Hygiene Data'!G87)))</f>
        <v/>
      </c>
      <c r="EB93" s="28" t="str">
        <f ca="1">+IF(OFFSET('Hygiene Data'!$G$13,0,10*ROW('Hygiene Data'!G87))="","",OFFSET('Hygiene Data'!$G$13,0,10*ROW('Hygiene Data'!G87)))</f>
        <v/>
      </c>
      <c r="EC93" s="28" t="str">
        <f ca="1">+IF(OFFSET('Hygiene Data'!$G$14,0,10*ROW('Hygiene Data'!G87))="","",OFFSET('Hygiene Data'!$G$14,0,10*ROW('Hygiene Data'!G87)))</f>
        <v/>
      </c>
      <c r="ED93" s="28" t="str">
        <f ca="1">+IF(OFFSET('Hygiene Data'!$H$12,0,10*ROW('Hygiene Data'!H87))="","",OFFSET('Hygiene Data'!$H$12,0,10*ROW('Hygiene Data'!H87)))</f>
        <v/>
      </c>
      <c r="EE93" s="28" t="str">
        <f ca="1">+IF(OFFSET('Hygiene Data'!$H$13,0,10*ROW('Hygiene Data'!H87))="","",OFFSET('Hygiene Data'!$H$13,0,10*ROW('Hygiene Data'!H87)))</f>
        <v/>
      </c>
      <c r="EF93" s="28" t="str">
        <f ca="1">+IF(OFFSET('Hygiene Data'!$H$14,0,10*ROW('Hygiene Data'!H87))="","",OFFSET('Hygiene Data'!$H$14,0,10*ROW('Hygiene Data'!H87)))</f>
        <v/>
      </c>
    </row>
    <row r="94" spans="1:136" x14ac:dyDescent="0.2">
      <c r="A94" s="44" t="str">
        <f ca="1">+IF(OFFSET('Water Data'!$B$1,0,10*ROW('Water Data'!B91))="","",OFFSET('Water Data'!$B$1,0,10*ROW('Water Data'!B91)))</f>
        <v/>
      </c>
      <c r="B94" s="44" t="str">
        <f ca="1">+IF(OFFSET('Water Data'!$A$3,0,10*ROW('Water Data'!A91))="","",OFFSET('Water Data'!$A$3,0,10*ROW('Water Data'!A91)))</f>
        <v/>
      </c>
      <c r="C94" s="44" t="str">
        <f ca="1">+IF(OFFSET('Water Data'!$C$3,0,10*ROW('Water Data'!C91))="","",OFFSET('Water Data'!$C$3,0,10*ROW('Water Data'!C91)))</f>
        <v/>
      </c>
      <c r="D94" s="119" t="e">
        <f ca="1">+IF(AND(ISNUMBER(OFFSET('Water Data'!$C$5,0,10*ROW('Water Data'!C88))),BS94="Yes"),100-OFFSET('Water Data'!$C$5,0,10*ROW('Water Data'!C88)),IF(AND(ISNUMBER(OFFSET('Water Data'!$C$5,0,10*ROW('Water Data'!C88))),BS94="No",ISNUMBER(OFFSET('Water Data'!$C$5,0,10*ROW('Water Data'!C88)))),CONCATENATE("[",ROUND(100-OFFSET('Water Data'!$C$5,0,10*ROW('Water Data'!C88)),0),"]"),IF(AND(ISNUMBER(OFFSET('Water Data'!$C$5,0,10*ROW('Water Data'!C88))),BS94="",ISNUMBER(OFFSET('Water Data'!$C$5,0,10*ROW('Water Data'!C88)))),100-OFFSET('Water Data'!$C$5,0,10*ROW('Water Data'!C88)),NA())))</f>
        <v>#N/A</v>
      </c>
      <c r="E94" s="119" t="e">
        <f ca="1">+IF(AND(ISNUMBER(OFFSET('Water Data'!$C$7,0,10*ROW('Water Data'!D88))),BT94="Yes"),OFFSET('Water Data'!$C$7,0,10*ROW('Water Data'!C88)),IF(AND(ISNUMBER(OFFSET('Water Data'!$C$7,0,10*ROW('Water Data'!C88))),BT94="No",ISNUMBER(OFFSET('Water Data'!$C$7,0,10*ROW('Water Data'!C88)))),CONCATENATE("[",ROUND(OFFSET('Water Data'!$C$7,0,10*ROW('Water Data'!C88)),0),"]"),IF(AND(ISNUMBER(OFFSET('Water Data'!$C$7,0,10*ROW('Water Data'!C88))),BT94="",ISNUMBER(OFFSET('Water Data'!$C$7,0,10*ROW('Water Data'!C88)))),OFFSET('Water Data'!$C$7,0,10*ROW('Water Data'!C88)),NA())))</f>
        <v>#N/A</v>
      </c>
      <c r="F94" s="119" t="e">
        <f ca="1">+IF(AND(ISNUMBER(OFFSET('Water Data'!$C$10,0,10*ROW('Water Data'!C88))),BU94="Yes"),OFFSET('Water Data'!$C$10,0,10*ROW('Water Data'!C88)),IF(AND(ISNUMBER(OFFSET('Water Data'!$C$10,0,10*ROW('Water Data'!C88))),BU94="No",ISNUMBER(OFFSET('Water Data'!$C$10,0,10*ROW('Water Data'!C88)))),CONCATENATE("[",ROUND(OFFSET('Water Data'!$C$10,0,10*ROW('Water Data'!C88)),0),"]"),IF(AND(ISNUMBER(OFFSET('Water Data'!$C$10,0,10*ROW('Water Data'!C88))),BU94="",ISNUMBER(OFFSET('Water Data'!$C$10,0,10*ROW('Water Data'!C88)))),OFFSET('Water Data'!$C$10,0,10*ROW('Water Data'!C88)),NA())))</f>
        <v>#N/A</v>
      </c>
      <c r="G94" s="119" t="e">
        <f ca="1">+IF(AND(ISNUMBER(OFFSET('Water Data'!$D$5,0,10*ROW('Water Data'!D88))),BV94="Yes"),100-OFFSET('Water Data'!$D$5,0,10*ROW('Water Data'!D88)),IF(AND(ISNUMBER(OFFSET('Water Data'!$D$5,0,10*ROW('Water Data'!D88))),BV94="No",ISNUMBER(OFFSET('Water Data'!$D$5,0,10*ROW('Water Data'!D88)))),CONCATENATE("[",ROUND(100-OFFSET('Water Data'!$D$5,0,10*ROW('Water Data'!D88)),0),"]"),IF(AND(ISNUMBER(OFFSET('Water Data'!$D$5,0,10*ROW('Water Data'!D88))),BV94="",ISNUMBER(OFFSET('Water Data'!$D$5,0,10*ROW('Water Data'!D88)))),100-OFFSET('Water Data'!$D$5,0,10*ROW('Water Data'!D88)),NA())))</f>
        <v>#N/A</v>
      </c>
      <c r="H94" s="119" t="e">
        <f ca="1">+IF(AND(ISNUMBER(OFFSET('Water Data'!$D$7,0,10*ROW('Water Data'!D88))),BW94="Yes"),OFFSET('Water Data'!$D$7,0,10*ROW('Water Data'!D88)),IF(AND(ISNUMBER(OFFSET('Water Data'!$D$7,0,10*ROW('Water Data'!D88))),BW94="No",ISNUMBER(OFFSET('Water Data'!$D$7,0,10*ROW('Water Data'!D88)))),CONCATENATE("[",ROUND(OFFSET('Water Data'!$C$7,0,10*ROW('Water Data'!D88)),0),"]"),IF(AND(ISNUMBER(OFFSET('Water Data'!$D$7,0,10*ROW('Water Data'!D88))),BW94="",ISNUMBER(OFFSET('Water Data'!$D$7,0,10*ROW('Water Data'!D88)))),OFFSET('Water Data'!$D$7,0,10*ROW('Water Data'!D88)),NA())))</f>
        <v>#N/A</v>
      </c>
      <c r="I94" s="119" t="e">
        <f ca="1">+IF(AND(ISNUMBER(OFFSET('Water Data'!$D$10,0,10*ROW('Water Data'!D88))),BX94="Yes"),OFFSET('Water Data'!$D$10,0,10*ROW('Water Data'!D88)),IF(AND(ISNUMBER(OFFSET('Water Data'!$D$10,0,10*ROW('Water Data'!D88))),BX94="No",ISNUMBER(OFFSET('Water Data'!$D$10,0,10*ROW('Water Data'!D88)))),CONCATENATE("[",ROUND(OFFSET('Water Data'!$D$10,0,10*ROW('Water Data'!D88)),0),"]"),IF(AND(ISNUMBER(OFFSET('Water Data'!$D$10,0,10*ROW('Water Data'!D88))),BX94="",ISNUMBER(OFFSET('Water Data'!$D$10,0,10*ROW('Water Data'!D88)))),OFFSET('Water Data'!$D$10,0,10*ROW('Water Data'!D88)),NA())))</f>
        <v>#N/A</v>
      </c>
      <c r="J94" s="119" t="e">
        <f ca="1">+IF(AND(ISNUMBER(OFFSET('Water Data'!$E$5,0,10*ROW('Water Data'!E88))),BY94="Yes"),100-OFFSET('Water Data'!$E$5,0,10*ROW('Water Data'!E88)),IF(AND(ISNUMBER(OFFSET('Water Data'!$E$5,0,10*ROW('Water Data'!E88))),BY94="No",ISNUMBER(OFFSET('Water Data'!$E$5,0,10*ROW('Water Data'!E88)))),CONCATENATE("[",ROUND(100-OFFSET('Water Data'!$E$5,0,10*ROW('Water Data'!E88)),0),"]"),IF(AND(ISNUMBER(OFFSET('Water Data'!$E$5,0,10*ROW('Water Data'!E88))),BY94="",ISNUMBER(OFFSET('Water Data'!$E$5,0,10*ROW('Water Data'!E88)))),100-OFFSET('Water Data'!$E$5,0,10*ROW('Water Data'!E88)),NA())))</f>
        <v>#N/A</v>
      </c>
      <c r="K94" s="119" t="e">
        <f ca="1">+IF(AND(ISNUMBER(OFFSET('Water Data'!$E$7,0,10*ROW('Water Data'!E88))),BZ94="Yes"),OFFSET('Water Data'!$E$7,0,10*ROW('Water Data'!E88)),IF(AND(ISNUMBER(OFFSET('Water Data'!$E$7,0,10*ROW('Water Data'!E88))),BZ94="No",ISNUMBER(OFFSET('Water Data'!$E$7,0,10*ROW('Water Data'!E88)))),CONCATENATE("[",ROUND(OFFSET('Water Data'!$E$7,0,10*ROW('Water Data'!E88)),0),"]"),IF(AND(ISNUMBER(OFFSET('Water Data'!$E$7,0,10*ROW('Water Data'!E88))),BZ94="",ISNUMBER(OFFSET('Water Data'!$E$7,0,10*ROW('Water Data'!E88)))),OFFSET('Water Data'!$E$7,0,10*ROW('Water Data'!E88)),NA())))</f>
        <v>#N/A</v>
      </c>
      <c r="L94" s="119" t="e">
        <f ca="1">+IF(AND(ISNUMBER(OFFSET('Water Data'!$E$10,0,10*ROW('Water Data'!E88))),CA94="Yes"),OFFSET('Water Data'!$E$10,0,10*ROW('Water Data'!E88)),IF(AND(ISNUMBER(OFFSET('Water Data'!$E$10,0,10*ROW('Water Data'!E88))),CA94="No",ISNUMBER(OFFSET('Water Data'!$E$10,0,10*ROW('Water Data'!E88)))),CONCATENATE("[",ROUND(OFFSET('Water Data'!$E$10,0,10*ROW('Water Data'!E88)),0),"]"),IF(AND(ISNUMBER(OFFSET('Water Data'!$E$10,0,10*ROW('Water Data'!E88))),CA94="",ISNUMBER(OFFSET('Water Data'!$E$10,0,10*ROW('Water Data'!E88)))),OFFSET('Water Data'!$E$10,0,10*ROW('Water Data'!E88)),NA())))</f>
        <v>#N/A</v>
      </c>
      <c r="M94" s="119" t="e">
        <f ca="1">+IF(AND(ISNUMBER(OFFSET('Water Data'!$F$5,0,10*ROW('Water Data'!F88))),CB94="Yes"),100-OFFSET('Water Data'!$F$5,0,10*ROW('Water Data'!F88)),IF(AND(ISNUMBER(OFFSET('Water Data'!$F$5,0,10*ROW('Water Data'!F88))),CB94="No",ISNUMBER(OFFSET('Water Data'!$F$5,0,10*ROW('Water Data'!F88)))),CONCATENATE("[",ROUND(100-OFFSET('Water Data'!$F$5,0,10*ROW('Water Data'!F88)),0),"]"),IF(AND(ISNUMBER(OFFSET('Water Data'!$F$5,0,10*ROW('Water Data'!F88))),CB94="",ISNUMBER(OFFSET('Water Data'!$F$5,0,10*ROW('Water Data'!F88)))),100-OFFSET('Water Data'!$F$5,0,10*ROW('Water Data'!F88)),NA())))</f>
        <v>#N/A</v>
      </c>
      <c r="N94" s="119" t="e">
        <f ca="1">+IF(AND(ISNUMBER(OFFSET('Water Data'!$F$7,0,10*ROW('Water Data'!F88))),CC94="Yes"),OFFSET('Water Data'!$F$7,0,10*ROW('Water Data'!F88)),IF(AND(ISNUMBER(OFFSET('Water Data'!$F$7,0,10*ROW('Water Data'!F88))),CC94="No",ISNUMBER(OFFSET('Water Data'!$F$7,0,10*ROW('Water Data'!F88)))),CONCATENATE("[",ROUND(OFFSET('Water Data'!$F$7,0,10*ROW('Water Data'!F88)),0),"]"),IF(AND(ISNUMBER(OFFSET('Water Data'!$F$7,0,10*ROW('Water Data'!F88))),CC94="",ISNUMBER(OFFSET('Water Data'!$F$7,0,10*ROW('Water Data'!F88)))),OFFSET('Water Data'!$F$7,0,10*ROW('Water Data'!F88)),NA())))</f>
        <v>#N/A</v>
      </c>
      <c r="O94" s="119" t="e">
        <f ca="1">+IF(AND(ISNUMBER(OFFSET('Water Data'!$F$10,0,10*ROW('Water Data'!F88))),CD94="Yes"),OFFSET('Water Data'!$F$10,0,10*ROW('Water Data'!F88)),IF(AND(ISNUMBER(OFFSET('Water Data'!$F$10,0,10*ROW('Water Data'!F88))),CD94="No",ISNUMBER(OFFSET('Water Data'!$F$10,0,10*ROW('Water Data'!F88)))),CONCATENATE("[",ROUND(OFFSET('Water Data'!$F$10,0,10*ROW('Water Data'!F88)),0),"]"),IF(AND(ISNUMBER(OFFSET('Water Data'!$F$10,0,10*ROW('Water Data'!F88))),CD94="",ISNUMBER(OFFSET('Water Data'!$F$10,0,10*ROW('Water Data'!F88)))),OFFSET('Water Data'!$F$10,0,10*ROW('Water Data'!F88)),NA())))</f>
        <v>#N/A</v>
      </c>
      <c r="P94" s="119" t="e">
        <f ca="1">+IF(AND(ISNUMBER(OFFSET('Water Data'!$G$5,0,10*ROW('Water Data'!G88))),CE94="Yes"),100-OFFSET('Water Data'!$G$5,0,10*ROW('Water Data'!G88)),IF(AND(ISNUMBER(OFFSET('Water Data'!$G$5,0,10*ROW('Water Data'!G88))),CE94="No",ISNUMBER(OFFSET('Water Data'!$G$5,0,10*ROW('Water Data'!G88)))),CONCATENATE("[",ROUND(100-OFFSET('Water Data'!$G$5,0,10*ROW('Water Data'!G88)),0),"]"),IF(AND(ISNUMBER(OFFSET('Water Data'!$G$5,0,10*ROW('Water Data'!G88))),CE94="",ISNUMBER(OFFSET('Water Data'!$G$5,0,10*ROW('Water Data'!G88)))),100-OFFSET('Water Data'!$G$5,0,10*ROW('Water Data'!G88)),NA())))</f>
        <v>#N/A</v>
      </c>
      <c r="Q94" s="119" t="e">
        <f ca="1">+IF(AND(ISNUMBER(OFFSET('Water Data'!$G$7,0,10*ROW('Water Data'!G88))),CF94="Yes"),OFFSET('Water Data'!$G$7,0,10*ROW('Water Data'!G88)),IF(AND(ISNUMBER(OFFSET('Water Data'!$G$7,0,10*ROW('Water Data'!G88))),CF94="No",ISNUMBER(OFFSET('Water Data'!$G$7,0,10*ROW('Water Data'!G88)))),CONCATENATE("[",ROUND(OFFSET('Water Data'!$G$7,0,10*ROW('Water Data'!G88)),0),"]"),IF(AND(ISNUMBER(OFFSET('Water Data'!$G$7,0,10*ROW('Water Data'!G88))),CF94="",ISNUMBER(OFFSET('Water Data'!$G$7,0,10*ROW('Water Data'!G88)))),OFFSET('Water Data'!$G$7,0,10*ROW('Water Data'!G88)),NA())))</f>
        <v>#N/A</v>
      </c>
      <c r="R94" s="119" t="e">
        <f ca="1">+IF(AND(ISNUMBER(OFFSET('Water Data'!$G$10,0,10*ROW('Water Data'!G88))),CG94="Yes"),OFFSET('Water Data'!$G$10,0,10*ROW('Water Data'!G88)),IF(AND(ISNUMBER(OFFSET('Water Data'!$G$10,0,10*ROW('Water Data'!G88))),CG94="No",ISNUMBER(OFFSET('Water Data'!$G$10,0,10*ROW('Water Data'!G88)))),CONCATENATE("[",ROUND(OFFSET('Water Data'!$G$10,0,10*ROW('Water Data'!G88)),0),"]"),IF(AND(ISNUMBER(OFFSET('Water Data'!$G$10,0,10*ROW('Water Data'!G88))),CG94="",ISNUMBER(OFFSET('Water Data'!$G$10,0,10*ROW('Water Data'!G88)))),OFFSET('Water Data'!$G$10,0,10*ROW('Water Data'!G88)),NA())))</f>
        <v>#N/A</v>
      </c>
      <c r="S94" s="119" t="e">
        <f ca="1">+IF(AND(ISNUMBER(OFFSET('Water Data'!$H$5,0,10*ROW('Water Data'!H88))),CH94="Yes"),100-OFFSET('Water Data'!$H$5,0,10*ROW('Water Data'!H88)),IF(AND(ISNUMBER(OFFSET('Water Data'!$H$5,0,10*ROW('Water Data'!H88))),CH94="No",ISNUMBER(OFFSET('Water Data'!$H$5,0,10*ROW('Water Data'!H88)))),CONCATENATE("[",ROUND(100-OFFSET('Water Data'!$H$5,0,10*ROW('Water Data'!H88)),0),"]"),IF(AND(ISNUMBER(OFFSET('Water Data'!$H$5,0,10*ROW('Water Data'!H88))),CH94="",ISNUMBER(OFFSET('Water Data'!$H$5,0,10*ROW('Water Data'!H88)))),100-OFFSET('Water Data'!$H$5,0,10*ROW('Water Data'!H88)),NA())))</f>
        <v>#N/A</v>
      </c>
      <c r="T94" s="119" t="e">
        <f ca="1">+IF(AND(ISNUMBER(OFFSET('Water Data'!$H$7,0,10*ROW('Water Data'!H88))),CI94="Yes"),OFFSET('Water Data'!$H$7,0,10*ROW('Water Data'!H88)),IF(AND(ISNUMBER(OFFSET('Water Data'!$H$7,0,10*ROW('Water Data'!H88))),CI94="No",ISNUMBER(OFFSET('Water Data'!$H$7,0,10*ROW('Water Data'!H88)))),CONCATENATE("[",ROUND(OFFSET('Water Data'!$H$7,0,10*ROW('Water Data'!H88)),0),"]"),IF(AND(ISNUMBER(OFFSET('Water Data'!$H$7,0,10*ROW('Water Data'!H88))),CI94="",ISNUMBER(OFFSET('Water Data'!$H$7,0,10*ROW('Water Data'!H88)))),OFFSET('Water Data'!$H$7,0,10*ROW('Water Data'!H88)),NA())))</f>
        <v>#N/A</v>
      </c>
      <c r="U94" s="119" t="e">
        <f ca="1">+IF(AND(ISNUMBER(OFFSET('Water Data'!$H$10,0,10*ROW('Water Data'!H88))),CJ94="Yes"),OFFSET('Water Data'!$H$10,0,10*ROW('Water Data'!H88)),IF(AND(ISNUMBER(OFFSET('Water Data'!$H$10,0,10*ROW('Water Data'!H88))),CJ94="No",ISNUMBER(OFFSET('Water Data'!$H$10,0,10*ROW('Water Data'!H88)))),CONCATENATE("[",ROUND(OFFSET('Water Data'!$H$10,0,10*ROW('Water Data'!H88)),0),"]"),IF(AND(ISNUMBER(OFFSET('Water Data'!$H$10,0,10*ROW('Water Data'!H88))),CJ94="",ISNUMBER(OFFSET('Water Data'!$H$10,0,10*ROW('Water Data'!H88)))),OFFSET('Water Data'!$H$10,0,10*ROW('Water Data'!H88)),NA())))</f>
        <v>#N/A</v>
      </c>
      <c r="V94" s="120" t="e">
        <f ca="1">+IF(AND(ISNUMBER(OFFSET('Sanitation Data'!$C$5,0,10*ROW('Sanitation Data'!C88))),CK94="Yes"),100-OFFSET('Sanitation Data'!$C$5,0,10*ROW('Sanitation Data'!C88)),IF(AND(ISNUMBER(OFFSET('Sanitation Data'!$C$5,0,10*ROW('Sanitation Data'!C88))),CK94="No",ISNUMBER(OFFSET('Sanitation Data'!$C$5,0,10*ROW('Sanitation Data'!C88)))),CONCATENATE("[",ROUND(100-OFFSET('Sanitation Data'!$C$5,0,10*ROW('Sanitation Data'!C88)),0),"]"),IF(AND(ISNUMBER(OFFSET('Sanitation Data'!$C$5,0,10*ROW('Sanitation Data'!C88))),CK94="",ISNUMBER(OFFSET('Sanitation Data'!$C$5,0,10*ROW('Sanitation Data'!C88)))),100-OFFSET('Sanitation Data'!$C$5,0,10*ROW('Sanitation Data'!C88)),NA())))</f>
        <v>#N/A</v>
      </c>
      <c r="W94" s="120" t="e">
        <f ca="1">+IF(AND(ISNUMBER(OFFSET('Sanitation Data'!$C$7,0,10*ROW('Sanitation Data'!C88))),CL94="Yes"),OFFSET('Sanitation Data'!$C$7,0,10*ROW('Sanitation Data'!C88)),IF(AND(ISNUMBER(OFFSET('Sanitation Data'!$C$7,0,10*ROW('Sanitation Data'!C88))),CL94="No",ISNUMBER(OFFSET('Sanitation Data'!$C$7,0,10*ROW('Sanitation Data'!C88)))),CONCATENATE("[",ROUND(OFFSET('Sanitation Data'!$C$7,0,10*ROW('Sanitation Data'!C88)),0),"]"),IF(AND(ISNUMBER(OFFSET('Sanitation Data'!$C$7,0,10*ROW('Sanitation Data'!C88))),CL94="",ISNUMBER(OFFSET('Sanitation Data'!$C$7,0,10*ROW('Sanitation Data'!C88)))),OFFSET('Sanitation Data'!$C$7,0,10*ROW('Sanitation Data'!C88)),NA())))</f>
        <v>#N/A</v>
      </c>
      <c r="X94" s="120" t="e">
        <f ca="1">+IF(AND(ISNUMBER(OFFSET('Sanitation Data'!$C$11,0,10*ROW('Sanitation Data'!C88))),CM94="Yes"),OFFSET('Sanitation Data'!$C$11,0,10*ROW('Sanitation Data'!C88)),IF(AND(ISNUMBER(OFFSET('Sanitation Data'!$C$11,0,10*ROW('Sanitation Data'!C88))),CM94="No",ISNUMBER(OFFSET('Sanitation Data'!$C$11,0,10*ROW('Sanitation Data'!C88)))),CONCATENATE("[",ROUND(OFFSET('Sanitation Data'!$C$11,0,10*ROW('Sanitation Data'!C88)),0),"]"),IF(AND(ISNUMBER(OFFSET('Sanitation Data'!$C$11,0,10*ROW('Sanitation Data'!C88))),CM94="",ISNUMBER(OFFSET('Sanitation Data'!$C$11,0,10*ROW('Sanitation Data'!C88)))),OFFSET('Sanitation Data'!$C$11,0,10*ROW('Sanitation Data'!C88)),NA())))</f>
        <v>#N/A</v>
      </c>
      <c r="Y94" s="120" t="e">
        <f ca="1">+IF(AND(ISNUMBER(OFFSET('Sanitation Data'!$C$12,0,10*ROW('Sanitation Data'!C88))),CN94="Yes"),OFFSET('Sanitation Data'!$C$12,0,10*ROW('Sanitation Data'!C88)),IF(AND(ISNUMBER(OFFSET('Sanitation Data'!$C$12,0,10*ROW('Sanitation Data'!C88))),CN94="No",ISNUMBER(OFFSET('Sanitation Data'!$C$12,0,10*ROW('Sanitation Data'!C88)))),CONCATENATE("[",ROUND(OFFSET('Sanitation Data'!$C$12,0,10*ROW('Sanitation Data'!C88)),0),"]"),IF(AND(ISNUMBER(OFFSET('Sanitation Data'!$C$12,0,10*ROW('Sanitation Data'!C88))),CN94="",ISNUMBER(OFFSET('Sanitation Data'!$C$12,0,10*ROW('Sanitation Data'!C88)))),OFFSET('Sanitation Data'!$C$12,0,10*ROW('Sanitation Data'!C88)),NA())))</f>
        <v>#N/A</v>
      </c>
      <c r="Z94" s="120" t="e">
        <f ca="1">+IF(AND(ISNUMBER(OFFSET('Sanitation Data'!$C$13,0,10*ROW('Sanitation Data'!C88))),CO94="Yes"),OFFSET('Sanitation Data'!$C$13,0,10*ROW('Sanitation Data'!C88)),IF(AND(ISNUMBER(OFFSET('Sanitation Data'!$C$13,0,10*ROW('Sanitation Data'!C88))),CO94="No",ISNUMBER(OFFSET('Sanitation Data'!$C$13,0,10*ROW('Sanitation Data'!C88)))),CONCATENATE("[",ROUND(OFFSET('Sanitation Data'!$C$13,0,10*ROW('Sanitation Data'!C88)),0),"]"),IF(AND(ISNUMBER(OFFSET('Sanitation Data'!$C$13,0,10*ROW('Sanitation Data'!C88))),CO94="",ISNUMBER(OFFSET('Sanitation Data'!$C$13,0,10*ROW('Sanitation Data'!C88)))),OFFSET('Sanitation Data'!$C$13,0,10*ROW('Sanitation Data'!C88)),NA())))</f>
        <v>#N/A</v>
      </c>
      <c r="AA94" s="120" t="e">
        <f ca="1">+IF(AND(ISNUMBER(OFFSET('Sanitation Data'!$D$5,0,10*ROW('Sanitation Data'!D88))),CP94="Yes"),100-OFFSET('Sanitation Data'!$D$5,0,10*ROW('Sanitation Data'!D88)),IF(AND(ISNUMBER(OFFSET('Sanitation Data'!$D$5,0,10*ROW('Sanitation Data'!D88))),CP94="No",ISNUMBER(OFFSET('Sanitation Data'!$D$5,0,10*ROW('Sanitation Data'!D88)))),CONCATENATE("[",ROUND(100-OFFSET('Sanitation Data'!$D$5,0,10*ROW('Sanitation Data'!D88)),0),"]"),IF(AND(ISNUMBER(OFFSET('Sanitation Data'!$D$5,0,10*ROW('Sanitation Data'!D88))),CP94="",ISNUMBER(OFFSET('Sanitation Data'!$D$5,0,10*ROW('Sanitation Data'!D88)))),100-OFFSET('Sanitation Data'!$D$5,0,10*ROW('Sanitation Data'!D88)),NA())))</f>
        <v>#N/A</v>
      </c>
      <c r="AB94" s="120" t="e">
        <f ca="1">+IF(AND(ISNUMBER(OFFSET('Sanitation Data'!$D$7,0,10*ROW('Sanitation Data'!D88))),CQ94="Yes"),OFFSET('Sanitation Data'!$D$7,0,10*ROW('Sanitation Data'!G88)),IF(AND(ISNUMBER(OFFSET('Sanitation Data'!$D$7,0,10*ROW('Sanitation Data'!D88))),CQ94="No",ISNUMBER(OFFSET('Sanitation Data'!$D$7,0,10*ROW('Sanitation Data'!D88)))),CONCATENATE("[",ROUND(OFFSET('Sanitation Data'!$D$7,0,10*ROW('Sanitation Data'!D88)),0),"]"),IF(AND(ISNUMBER(OFFSET('Sanitation Data'!$D$7,0,10*ROW('Sanitation Data'!D88))),CQ94="",ISNUMBER(OFFSET('Sanitation Data'!$D$7,0,10*ROW('Sanitation Data'!D88)))),OFFSET('Sanitation Data'!$D$7,0,10*ROW('Sanitation Data'!D88)),NA())))</f>
        <v>#N/A</v>
      </c>
      <c r="AC94" s="120" t="e">
        <f ca="1">+IF(AND(ISNUMBER(OFFSET('Sanitation Data'!$D$11,0,10*ROW('Sanitation Data'!D88))),CR94="Yes"),OFFSET('Sanitation Data'!$D$11,0,10*ROW('Sanitation Data'!D88)),IF(AND(ISNUMBER(OFFSET('Sanitation Data'!$D$11,0,10*ROW('Sanitation Data'!D88))),CR94="No",ISNUMBER(OFFSET('Sanitation Data'!$D$11,0,10*ROW('Sanitation Data'!D88)))),CONCATENATE("[",ROUND(OFFSET('Sanitation Data'!$D$11,0,10*ROW('Sanitation Data'!D88)),0),"]"),IF(AND(ISNUMBER(OFFSET('Sanitation Data'!$D$11,0,10*ROW('Sanitation Data'!D88))),CR94="",ISNUMBER(OFFSET('Sanitation Data'!$D$11,0,10*ROW('Sanitation Data'!D88)))),OFFSET('Sanitation Data'!$D$11,0,10*ROW('Sanitation Data'!D88)),NA())))</f>
        <v>#N/A</v>
      </c>
      <c r="AD94" s="120" t="e">
        <f ca="1">+IF(AND(ISNUMBER(OFFSET('Sanitation Data'!$D$12,0,10*ROW('Sanitation Data'!D88))),CS94="Yes"),OFFSET('Sanitation Data'!$D$12,0,10*ROW('Sanitation Data'!D88)),IF(AND(ISNUMBER(OFFSET('Sanitation Data'!$D$12,0,10*ROW('Sanitation Data'!D88))),CS94="No",ISNUMBER(OFFSET('Sanitation Data'!$D$12,0,10*ROW('Sanitation Data'!D88)))),CONCATENATE("[",ROUND(OFFSET('Sanitation Data'!$D$12,0,10*ROW('Sanitation Data'!D88)),0),"]"),IF(AND(ISNUMBER(OFFSET('Sanitation Data'!$D$12,0,10*ROW('Sanitation Data'!D88))),CS94="",ISNUMBER(OFFSET('Sanitation Data'!$D$12,0,10*ROW('Sanitation Data'!D88)))),OFFSET('Sanitation Data'!$D$12,0,10*ROW('Sanitation Data'!D88)),NA())))</f>
        <v>#N/A</v>
      </c>
      <c r="AE94" s="120" t="e">
        <f ca="1">+IF(AND(ISNUMBER(OFFSET('Sanitation Data'!$D$13,0,10*ROW('Sanitation Data'!D88))),CT94="Yes"),OFFSET('Sanitation Data'!$D$13,0,10*ROW('Sanitation Data'!D88)),IF(AND(ISNUMBER(OFFSET('Sanitation Data'!$D$13,0,10*ROW('Sanitation Data'!D88))),CT94="No",ISNUMBER(OFFSET('Sanitation Data'!$D$13,0,10*ROW('Sanitation Data'!D88)))),CONCATENATE("[",ROUND(OFFSET('Sanitation Data'!$D$13,0,10*ROW('Sanitation Data'!D88)),0),"]"),IF(AND(ISNUMBER(OFFSET('Sanitation Data'!$D$13,0,10*ROW('Sanitation Data'!D88))),CT94="",ISNUMBER(OFFSET('Sanitation Data'!$D$13,0,10*ROW('Sanitation Data'!D88)))),OFFSET('Sanitation Data'!$D$13,0,10*ROW('Sanitation Data'!D88)),NA())))</f>
        <v>#N/A</v>
      </c>
      <c r="AF94" s="120" t="e">
        <f ca="1">+IF(AND(ISNUMBER(OFFSET('Sanitation Data'!$E$5,0,10*ROW('Sanitation Data'!E88))),CU94="Yes"),100-OFFSET('Sanitation Data'!$E$5,0,10*ROW('Sanitation Data'!E88)),IF(AND(ISNUMBER(OFFSET('Sanitation Data'!$E$5,0,10*ROW('Sanitation Data'!E88))),CU94="No",ISNUMBER(OFFSET('Sanitation Data'!$E$5,0,10*ROW('Sanitation Data'!E88)))),CONCATENATE("[",ROUND(100-OFFSET('Sanitation Data'!$E$5,0,10*ROW('Sanitation Data'!E88)),0),"]"),IF(AND(ISNUMBER(OFFSET('Sanitation Data'!$E$5,0,10*ROW('Sanitation Data'!E88))),CU94="",ISNUMBER(OFFSET('Sanitation Data'!$E$5,0,10*ROW('Sanitation Data'!E88)))),100-OFFSET('Sanitation Data'!$E$5,0,10*ROW('Sanitation Data'!E88)),NA())))</f>
        <v>#N/A</v>
      </c>
      <c r="AG94" s="120" t="e">
        <f ca="1">+IF(AND(ISNUMBER(OFFSET('Sanitation Data'!$E$7,0,10*ROW('Sanitation Data'!E88))),CV94="Yes"),OFFSET('Sanitation Data'!$E$7,0,10*ROW('Sanitation Data'!E88)),IF(AND(ISNUMBER(OFFSET('Sanitation Data'!$E$7,0,10*ROW('Sanitation Data'!E88))),CV94="No",ISNUMBER(OFFSET('Sanitation Data'!$E$7,0,10*ROW('Sanitation Data'!E88)))),CONCATENATE("[",ROUND(OFFSET('Sanitation Data'!$E$7,0,10*ROW('Sanitation Data'!E88)),0),"]"),IF(AND(ISNUMBER(OFFSET('Sanitation Data'!$E$7,0,10*ROW('Sanitation Data'!E88))),CV94="",ISNUMBER(OFFSET('Sanitation Data'!$E$7,0,10*ROW('Sanitation Data'!E88)))),OFFSET('Sanitation Data'!$E$7,0,10*ROW('Sanitation Data'!E88)),NA())))</f>
        <v>#N/A</v>
      </c>
      <c r="AH94" s="120" t="e">
        <f ca="1">+IF(AND(ISNUMBER(OFFSET('Sanitation Data'!$E$11,0,10*ROW('Sanitation Data'!E88))),CW94="Yes"),OFFSET('Sanitation Data'!$E$11,0,10*ROW('Sanitation Data'!E88)),IF(AND(ISNUMBER(OFFSET('Sanitation Data'!$E$11,0,10*ROW('Sanitation Data'!E88))),CW94="No",ISNUMBER(OFFSET('Sanitation Data'!$E$11,0,10*ROW('Sanitation Data'!E88)))),CONCATENATE("[",ROUND(OFFSET('Sanitation Data'!$E$11,0,10*ROW('Sanitation Data'!E88)),0),"]"),IF(AND(ISNUMBER(OFFSET('Sanitation Data'!$E$11,0,10*ROW('Sanitation Data'!E88))),CW94="",ISNUMBER(OFFSET('Sanitation Data'!$E$11,0,10*ROW('Sanitation Data'!E88)))),OFFSET('Sanitation Data'!$E$11,0,10*ROW('Sanitation Data'!E88)),NA())))</f>
        <v>#N/A</v>
      </c>
      <c r="AI94" s="120" t="e">
        <f ca="1">+IF(AND(ISNUMBER(OFFSET('Sanitation Data'!$E$12,0,10*ROW('Sanitation Data'!E88))),CX94="Yes"),OFFSET('Sanitation Data'!$E$12,0,10*ROW('Sanitation Data'!E88)),IF(AND(ISNUMBER(OFFSET('Sanitation Data'!$E$12,0,10*ROW('Sanitation Data'!E88))),CX94="No",ISNUMBER(OFFSET('Sanitation Data'!$E$12,0,10*ROW('Sanitation Data'!E88)))),CONCATENATE("[",ROUND(OFFSET('Sanitation Data'!$E$12,0,10*ROW('Sanitation Data'!E88)),0),"]"),IF(AND(ISNUMBER(OFFSET('Sanitation Data'!$E$12,0,10*ROW('Sanitation Data'!E88))),CX94="",ISNUMBER(OFFSET('Sanitation Data'!$E$12,0,10*ROW('Sanitation Data'!E88)))),OFFSET('Sanitation Data'!$E$12,0,10*ROW('Sanitation Data'!E88)),NA())))</f>
        <v>#N/A</v>
      </c>
      <c r="AJ94" s="120" t="e">
        <f ca="1">+IF(AND(ISNUMBER(OFFSET('Sanitation Data'!$E$13,0,10*ROW('Sanitation Data'!E88))),CY94="Yes"),OFFSET('Sanitation Data'!$E$13,0,10*ROW('Sanitation Data'!E88)),IF(AND(ISNUMBER(OFFSET('Sanitation Data'!$E$13,0,10*ROW('Sanitation Data'!E88))),CY94="No",ISNUMBER(OFFSET('Sanitation Data'!$E$13,0,10*ROW('Sanitation Data'!E88)))),CONCATENATE("[",ROUND(OFFSET('Sanitation Data'!$E$13,0,10*ROW('Sanitation Data'!E88)),0),"]"),IF(AND(ISNUMBER(OFFSET('Sanitation Data'!$E$13,0,10*ROW('Sanitation Data'!E88))),CY94="",ISNUMBER(OFFSET('Sanitation Data'!$E$13,0,10*ROW('Sanitation Data'!E88)))),OFFSET('Sanitation Data'!$E$13,0,10*ROW('Sanitation Data'!E88)),NA())))</f>
        <v>#N/A</v>
      </c>
      <c r="AK94" s="120" t="e">
        <f ca="1">+IF(AND(ISNUMBER(OFFSET('Sanitation Data'!$F$5,0,10*ROW('Sanitation Data'!F88))),CZ94="Yes"),100-OFFSET('Sanitation Data'!$F$5,0,10*ROW('Sanitation Data'!F88)),IF(AND(ISNUMBER(OFFSET('Sanitation Data'!$F$5,0,10*ROW('Sanitation Data'!F88))),CZ94="No",ISNUMBER(OFFSET('Sanitation Data'!$F$5,0,10*ROW('Sanitation Data'!F88)))),CONCATENATE("[",ROUND(100-OFFSET('Sanitation Data'!$F$5,0,10*ROW('Sanitation Data'!F88)),0),"]"),IF(AND(ISNUMBER(OFFSET('Sanitation Data'!$F$5,0,10*ROW('Sanitation Data'!F88))),CZ94="",ISNUMBER(OFFSET('Sanitation Data'!$F$5,0,10*ROW('Sanitation Data'!F88)))),100-OFFSET('Sanitation Data'!$F$5,0,10*ROW('Sanitation Data'!F88)),NA())))</f>
        <v>#N/A</v>
      </c>
      <c r="AL94" s="120" t="e">
        <f ca="1">+IF(AND(ISNUMBER(OFFSET('Sanitation Data'!$F$7,0,10*ROW('Sanitation Data'!F88))),DA94="Yes"),OFFSET('Sanitation Data'!$F$7,0,10*ROW('Sanitation Data'!F88)),IF(AND(ISNUMBER(OFFSET('Sanitation Data'!$F$7,0,10*ROW('Sanitation Data'!F88))),DA94="No",ISNUMBER(OFFSET('Sanitation Data'!$F$7,0,10*ROW('Sanitation Data'!F88)))),CONCATENATE("[",ROUND(OFFSET('Sanitation Data'!$F$7,0,10*ROW('Sanitation Data'!F88)),0),"]"),IF(AND(ISNUMBER(OFFSET('Sanitation Data'!$F$7,0,10*ROW('Sanitation Data'!F88))),DA94="",ISNUMBER(OFFSET('Sanitation Data'!$F$7,0,10*ROW('Sanitation Data'!F88)))),OFFSET('Sanitation Data'!$F$7,0,10*ROW('Sanitation Data'!F88)),NA())))</f>
        <v>#N/A</v>
      </c>
      <c r="AM94" s="120" t="e">
        <f ca="1">+IF(AND(ISNUMBER(OFFSET('Sanitation Data'!$F$11,0,10*ROW('Sanitation Data'!F88))),DB94="Yes"),OFFSET('Sanitation Data'!$F$11,0,10*ROW('Sanitation Data'!F88)),IF(AND(ISNUMBER(OFFSET('Sanitation Data'!$F$11,0,10*ROW('Sanitation Data'!F88))),DB94="No",ISNUMBER(OFFSET('Sanitation Data'!$F$11,0,10*ROW('Sanitation Data'!F88)))),CONCATENATE("[",ROUND(OFFSET('Sanitation Data'!$F$11,0,10*ROW('Sanitation Data'!F88)),0),"]"),IF(AND(ISNUMBER(OFFSET('Sanitation Data'!$F$11,0,10*ROW('Sanitation Data'!F88))),DB94="",ISNUMBER(OFFSET('Sanitation Data'!$F$11,0,10*ROW('Sanitation Data'!F88)))),OFFSET('Sanitation Data'!$F$11,0,10*ROW('Sanitation Data'!F88)),NA())))</f>
        <v>#N/A</v>
      </c>
      <c r="AN94" s="120" t="e">
        <f ca="1">+IF(AND(ISNUMBER(OFFSET('Sanitation Data'!$F$12,0,10*ROW('Sanitation Data'!F88))),DC94="Yes"),OFFSET('Sanitation Data'!$F$12,0,10*ROW('Sanitation Data'!F88)),IF(AND(ISNUMBER(OFFSET('Sanitation Data'!$F$12,0,10*ROW('Sanitation Data'!F88))),DC94="No",ISNUMBER(OFFSET('Sanitation Data'!$F$12,0,10*ROW('Sanitation Data'!F88)))),CONCATENATE("[",ROUND(OFFSET('Sanitation Data'!$F$12,0,10*ROW('Sanitation Data'!F88)),0),"]"),IF(AND(ISNUMBER(OFFSET('Sanitation Data'!$F$12,0,10*ROW('Sanitation Data'!F88))),DC94="",ISNUMBER(OFFSET('Sanitation Data'!$F$12,0,10*ROW('Sanitation Data'!F88)))),OFFSET('Sanitation Data'!$F$12,0,10*ROW('Sanitation Data'!F88)),NA())))</f>
        <v>#N/A</v>
      </c>
      <c r="AO94" s="120" t="e">
        <f ca="1">+IF(AND(ISNUMBER(OFFSET('Sanitation Data'!$F$13,0,10*ROW('Sanitation Data'!F88))),DD94="Yes"),OFFSET('Sanitation Data'!$F$13,0,10*ROW('Sanitation Data'!F88)),IF(AND(ISNUMBER(OFFSET('Sanitation Data'!$F$13,0,10*ROW('Sanitation Data'!F88))),DD94="No",ISNUMBER(OFFSET('Sanitation Data'!$F$13,0,10*ROW('Sanitation Data'!F88)))),CONCATENATE("[",ROUND(OFFSET('Sanitation Data'!$F$13,0,10*ROW('Sanitation Data'!F88)),0),"]"),IF(AND(ISNUMBER(OFFSET('Sanitation Data'!$F$13,0,10*ROW('Sanitation Data'!F88))),DD94="",ISNUMBER(OFFSET('Sanitation Data'!$F$13,0,10*ROW('Sanitation Data'!F88)))),OFFSET('Sanitation Data'!$F$13,0,10*ROW('Sanitation Data'!F88)),NA())))</f>
        <v>#N/A</v>
      </c>
      <c r="AP94" s="120" t="e">
        <f ca="1">+IF(AND(ISNUMBER(OFFSET('Sanitation Data'!$G$5,0,10*ROW('Sanitation Data'!G88))),DE94="Yes"),100-OFFSET('Sanitation Data'!$G$5,0,10*ROW('Sanitation Data'!G88)),IF(AND(ISNUMBER(OFFSET('Sanitation Data'!$G$5,0,10*ROW('Sanitation Data'!G88))),DE94="No",ISNUMBER(OFFSET('Sanitation Data'!$G$5,0,10*ROW('Sanitation Data'!G88)))),CONCATENATE("[",ROUND(100-OFFSET('Sanitation Data'!$G$5,0,10*ROW('Sanitation Data'!G88)),0),"]"),IF(AND(ISNUMBER(OFFSET('Sanitation Data'!$G$5,0,10*ROW('Sanitation Data'!G88))),DE94="",ISNUMBER(OFFSET('Sanitation Data'!$G$5,0,10*ROW('Sanitation Data'!G88)))),100-OFFSET('Sanitation Data'!$G$5,0,10*ROW('Sanitation Data'!G88)),NA())))</f>
        <v>#N/A</v>
      </c>
      <c r="AQ94" s="120" t="e">
        <f ca="1">+IF(AND(ISNUMBER(OFFSET('Sanitation Data'!$G$7,0,10*ROW('Sanitation Data'!G88))),DF94="Yes"),OFFSET('Sanitation Data'!$G$7,0,10*ROW('Sanitation Data'!G88)),IF(AND(ISNUMBER(OFFSET('Sanitation Data'!$G$7,0,10*ROW('Sanitation Data'!G88))),DF94="No",ISNUMBER(OFFSET('Sanitation Data'!$G$7,0,10*ROW('Sanitation Data'!G88)))),CONCATENATE("[",ROUND(OFFSET('Sanitation Data'!$G$7,0,10*ROW('Sanitation Data'!G88)),0),"]"),IF(AND(ISNUMBER(OFFSET('Sanitation Data'!$G$7,0,10*ROW('Sanitation Data'!G88))),DF94="",ISNUMBER(OFFSET('Sanitation Data'!$G$7,0,10*ROW('Sanitation Data'!G88)))),OFFSET('Sanitation Data'!$G$7,0,10*ROW('Sanitation Data'!G88)),NA())))</f>
        <v>#N/A</v>
      </c>
      <c r="AR94" s="120" t="e">
        <f ca="1">+IF(AND(ISNUMBER(OFFSET('Sanitation Data'!$G$11,0,10*ROW('Sanitation Data'!G88))),DG94="Yes"),OFFSET('Sanitation Data'!$G$11,0,10*ROW('Sanitation Data'!G88)),IF(AND(ISNUMBER(OFFSET('Sanitation Data'!$G$11,0,10*ROW('Sanitation Data'!G88))),DG94="No",ISNUMBER(OFFSET('Sanitation Data'!$G$11,0,10*ROW('Sanitation Data'!G88)))),CONCATENATE("[",ROUND(OFFSET('Sanitation Data'!$G$11,0,10*ROW('Sanitation Data'!G88)),0),"]"),IF(AND(ISNUMBER(OFFSET('Sanitation Data'!$G$11,0,10*ROW('Sanitation Data'!G88))),DG94="",ISNUMBER(OFFSET('Sanitation Data'!$G$11,0,10*ROW('Sanitation Data'!G88)))),OFFSET('Sanitation Data'!$G$11,0,10*ROW('Sanitation Data'!G88)),NA())))</f>
        <v>#N/A</v>
      </c>
      <c r="AS94" s="120" t="e">
        <f ca="1">+IF(AND(ISNUMBER(OFFSET('Sanitation Data'!$G$12,0,10*ROW('Sanitation Data'!G88))),DH94="Yes"),OFFSET('Sanitation Data'!$G$12,0,10*ROW('Sanitation Data'!G88)),IF(AND(ISNUMBER(OFFSET('Sanitation Data'!$G$12,0,10*ROW('Sanitation Data'!G88))),DH94="No",ISNUMBER(OFFSET('Sanitation Data'!$G$12,0,10*ROW('Sanitation Data'!G88)))),CONCATENATE("[",ROUND(OFFSET('Sanitation Data'!$G$12,0,10*ROW('Sanitation Data'!G88)),0),"]"),IF(AND(ISNUMBER(OFFSET('Sanitation Data'!$G$12,0,10*ROW('Sanitation Data'!G88))),DH94="",ISNUMBER(OFFSET('Sanitation Data'!$G$12,0,10*ROW('Sanitation Data'!G88)))),OFFSET('Sanitation Data'!$G$12,0,10*ROW('Sanitation Data'!G88)),NA())))</f>
        <v>#N/A</v>
      </c>
      <c r="AT94" s="120" t="e">
        <f ca="1">+IF(AND(ISNUMBER(OFFSET('Sanitation Data'!$G$13,0,10*ROW('Sanitation Data'!G88))),DI94="Yes"),OFFSET('Sanitation Data'!$G$13,0,10*ROW('Sanitation Data'!G88)),IF(AND(ISNUMBER(OFFSET('Sanitation Data'!$G$13,0,10*ROW('Sanitation Data'!G88))),DI94="No",ISNUMBER(OFFSET('Sanitation Data'!$G$13,0,10*ROW('Sanitation Data'!G88)))),CONCATENATE("[",ROUND(OFFSET('Sanitation Data'!$G$13,0,10*ROW('Sanitation Data'!G88)),0),"]"),IF(AND(ISNUMBER(OFFSET('Sanitation Data'!$G$13,0,10*ROW('Sanitation Data'!G88))),DI94="",ISNUMBER(OFFSET('Sanitation Data'!$G$13,0,10*ROW('Sanitation Data'!G88)))),OFFSET('Sanitation Data'!$G$13,0,10*ROW('Sanitation Data'!G88)),NA())))</f>
        <v>#N/A</v>
      </c>
      <c r="AU94" s="120" t="e">
        <f ca="1">+IF(AND(ISNUMBER(OFFSET('Sanitation Data'!$H$5,0,10*ROW('Sanitation Data'!H88))),DJ94="Yes"),100-OFFSET('Sanitation Data'!$H$5,0,10*ROW('Sanitation Data'!H88)),IF(AND(ISNUMBER(OFFSET('Sanitation Data'!$H$5,0,10*ROW('Sanitation Data'!H88))),DJ94="No",ISNUMBER(OFFSET('Sanitation Data'!$H$5,0,10*ROW('Sanitation Data'!H88)))),CONCATENATE("[",ROUND(100-OFFSET('Sanitation Data'!$H$5,0,10*ROW('Sanitation Data'!H88)),0),"]"),IF(AND(ISNUMBER(OFFSET('Sanitation Data'!$H$5,0,10*ROW('Sanitation Data'!H88))),DJ94="",ISNUMBER(OFFSET('Sanitation Data'!$H$5,0,10*ROW('Sanitation Data'!H88)))),100-OFFSET('Sanitation Data'!$H$5,0,10*ROW('Sanitation Data'!H88)),NA())))</f>
        <v>#N/A</v>
      </c>
      <c r="AV94" s="120" t="e">
        <f ca="1">+IF(AND(ISNUMBER(OFFSET('Sanitation Data'!$H$7,0,10*ROW('Sanitation Data'!H88))),DK94="Yes"),OFFSET('Sanitation Data'!$H$7,0,10*ROW('Sanitation Data'!H88)),IF(AND(ISNUMBER(OFFSET('Sanitation Data'!$H$7,0,10*ROW('Sanitation Data'!H88))),DK94="No",ISNUMBER(OFFSET('Sanitation Data'!$H$7,0,10*ROW('Sanitation Data'!H88)))),CONCATENATE("[",ROUND(OFFSET('Sanitation Data'!$H$7,0,10*ROW('Sanitation Data'!H88)),0),"]"),IF(AND(ISNUMBER(OFFSET('Sanitation Data'!$H$7,0,10*ROW('Sanitation Data'!H88))),DK94="",ISNUMBER(OFFSET('Sanitation Data'!$H$7,0,10*ROW('Sanitation Data'!H88)))),OFFSET('Sanitation Data'!$H$7,0,10*ROW('Sanitation Data'!H88)),NA())))</f>
        <v>#N/A</v>
      </c>
      <c r="AW94" s="120" t="e">
        <f ca="1">+IF(AND(ISNUMBER(OFFSET('Sanitation Data'!$H$11,0,10*ROW('Sanitation Data'!H88))),DL94="Yes"),OFFSET('Sanitation Data'!$H$11,0,10*ROW('Sanitation Data'!H88)),IF(AND(ISNUMBER(OFFSET('Sanitation Data'!$H$11,0,10*ROW('Sanitation Data'!H88))),DL94="No",ISNUMBER(OFFSET('Sanitation Data'!$H$11,0,10*ROW('Sanitation Data'!H88)))),CONCATENATE("[",ROUND(OFFSET('Sanitation Data'!$H$11,0,10*ROW('Sanitation Data'!H88)),0),"]"),IF(AND(ISNUMBER(OFFSET('Sanitation Data'!$H$11,0,10*ROW('Sanitation Data'!H88))),DL94="",ISNUMBER(OFFSET('Sanitation Data'!$H$11,0,10*ROW('Sanitation Data'!H88)))),OFFSET('Sanitation Data'!$H$11,0,10*ROW('Sanitation Data'!H88)),NA())))</f>
        <v>#N/A</v>
      </c>
      <c r="AX94" s="120" t="e">
        <f ca="1">+IF(AND(ISNUMBER(OFFSET('Sanitation Data'!$H$12,0,10*ROW('Sanitation Data'!H88))),DM94="Yes"),OFFSET('Sanitation Data'!$H$12,0,10*ROW('Sanitation Data'!H88)),IF(AND(ISNUMBER(OFFSET('Sanitation Data'!$H$12,0,10*ROW('Sanitation Data'!H88))),DM94="No",ISNUMBER(OFFSET('Sanitation Data'!$H$12,0,10*ROW('Sanitation Data'!H88)))),CONCATENATE("[",ROUND(OFFSET('Sanitation Data'!$H$12,0,10*ROW('Sanitation Data'!H88)),0),"]"),IF(AND(ISNUMBER(OFFSET('Sanitation Data'!$H$12,0,10*ROW('Sanitation Data'!H88))),DM94="",ISNUMBER(OFFSET('Sanitation Data'!$H$12,0,10*ROW('Sanitation Data'!H88)))),OFFSET('Sanitation Data'!$H$12,0,10*ROW('Sanitation Data'!H88)),NA())))</f>
        <v>#N/A</v>
      </c>
      <c r="AY94" s="120" t="e">
        <f ca="1">+IF(AND(ISNUMBER(OFFSET('Sanitation Data'!$H$13,0,10*ROW('Sanitation Data'!H88))),DN94="Yes"),OFFSET('Sanitation Data'!$H$13,0,10*ROW('Sanitation Data'!H88)),IF(AND(ISNUMBER(OFFSET('Sanitation Data'!$H$13,0,10*ROW('Sanitation Data'!H88))),DN94="No",ISNUMBER(OFFSET('Sanitation Data'!$H$13,0,10*ROW('Sanitation Data'!H88)))),CONCATENATE("[",ROUND(OFFSET('Sanitation Data'!$H$13,0,10*ROW('Sanitation Data'!H88)),0),"]"),IF(AND(ISNUMBER(OFFSET('Sanitation Data'!$H$13,0,10*ROW('Sanitation Data'!H88))),DN94="",ISNUMBER(OFFSET('Sanitation Data'!$H$13,0,10*ROW('Sanitation Data'!H88)))),OFFSET('Sanitation Data'!$H$13,0,10*ROW('Sanitation Data'!H88)),NA())))</f>
        <v>#N/A</v>
      </c>
      <c r="AZ94" s="121" t="e">
        <f ca="1">+IF(AND(ISNUMBER(OFFSET('Hygiene Data'!$C$6,0,10*ROW('Hygiene Data'!C88))),DO94="Yes"),OFFSET('Hygiene Data'!$C$6,0,10*ROW('Hygiene Data'!C88)),IF(AND(ISNUMBER(OFFSET('Hygiene Data'!$C$6,0,10*ROW('Hygiene Data'!C88))),DO94="No",ISNUMBER(OFFSET('Hygiene Data'!$C$6,0,10*ROW('Hygiene Data'!C88)))),CONCATENATE("[",ROUND(OFFSET('Hygiene Data'!$C$6,0,10*ROW('Hygiene Data'!C88)),0),"]"),IF(AND(ISNUMBER(OFFSET('Hygiene Data'!$C$6,0,10*ROW('Hygiene Data'!C88))),DO94="",ISNUMBER(OFFSET('Hygiene Data'!$C$6,0,10*ROW('Hygiene Data'!C88)))),OFFSET('Hygiene Data'!$C$6,0,10*ROW('Hygiene Data'!C88)),NA())))</f>
        <v>#N/A</v>
      </c>
      <c r="BA94" s="121" t="e">
        <f ca="1">+IF(AND(ISNUMBER(OFFSET('Hygiene Data'!$C$8,0,10*ROW('Hygiene Data'!C88))),DP94="Yes"),OFFSET('Hygiene Data'!$C$8,0,10*ROW('Hygiene Data'!C88)),IF(AND(ISNUMBER(OFFSET('Hygiene Data'!$C$8,0,10*ROW('Hygiene Data'!C88))),DP94="No",ISNUMBER(OFFSET('Hygiene Data'!$C$8,0,10*ROW('Hygiene Data'!C88)))),CONCATENATE("[",ROUND(OFFSET('Hygiene Data'!$C$8,0,10*ROW('Hygiene Data'!C88)),0),"]"),IF(AND(ISNUMBER(OFFSET('Hygiene Data'!$C$8,0,10*ROW('Hygiene Data'!C88))),DP94="",ISNUMBER(OFFSET('Hygiene Data'!$C$8,0,10*ROW('Hygiene Data'!C88)))),OFFSET('Hygiene Data'!$C$8,0,10*ROW('Hygiene Data'!C88)),NA())))</f>
        <v>#N/A</v>
      </c>
      <c r="BB94" s="121" t="e">
        <f ca="1">+IF(AND(ISNUMBER(OFFSET('Hygiene Data'!$C$10,0,10*ROW('Hygiene Data'!C88))),DQ94="Yes"),OFFSET('Hygiene Data'!$C$10,0,10*ROW('Hygiene Data'!C88)),IF(AND(ISNUMBER(OFFSET('Hygiene Data'!$C$10,0,10*ROW('Hygiene Data'!C88))),DQ94="No",ISNUMBER(OFFSET('Hygiene Data'!$C$10,0,10*ROW('Hygiene Data'!C88)))),CONCATENATE("[",ROUND(OFFSET('Hygiene Data'!$C$10,0,10*ROW('Hygiene Data'!C88)),0),"]"),IF(AND(ISNUMBER(OFFSET('Hygiene Data'!$C$10,0,10*ROW('Hygiene Data'!C88))),DQ94="",ISNUMBER(OFFSET('Hygiene Data'!$C$10,0,10*ROW('Hygiene Data'!C88)))),OFFSET('Hygiene Data'!$C$10,0,10*ROW('Hygiene Data'!C88)),NA())))</f>
        <v>#N/A</v>
      </c>
      <c r="BC94" s="121" t="e">
        <f ca="1">+IF(AND(ISNUMBER(OFFSET('Hygiene Data'!$D$6,0,10*ROW('Hygiene Data'!D88))),DR94="Yes"),OFFSET('Hygiene Data'!$D$6,0,10*ROW('Hygiene Data'!D88)),IF(AND(ISNUMBER(OFFSET('Hygiene Data'!$D$6,0,10*ROW('Hygiene Data'!D88))),DR94="No",ISNUMBER(OFFSET('Hygiene Data'!$D$6,0,10*ROW('Hygiene Data'!D88)))),CONCATENATE("[",ROUND(OFFSET('Hygiene Data'!$D$6,0,10*ROW('Hygiene Data'!D88)),0),"]"),IF(AND(ISNUMBER(OFFSET('Hygiene Data'!$D$6,0,10*ROW('Hygiene Data'!D88))),DR94="",ISNUMBER(OFFSET('Hygiene Data'!$D$6,0,10*ROW('Hygiene Data'!D88)))),OFFSET('Hygiene Data'!$D$6,0,10*ROW('Hygiene Data'!D88)),NA())))</f>
        <v>#N/A</v>
      </c>
      <c r="BD94" s="121" t="e">
        <f ca="1">+IF(AND(ISNUMBER(OFFSET('Hygiene Data'!$D$8,0,10*ROW('Hygiene Data'!D88))),DS94="Yes"),OFFSET('Hygiene Data'!$D$8,0,10*ROW('Hygiene Data'!D88)),IF(AND(ISNUMBER(OFFSET('Hygiene Data'!$D$8,0,10*ROW('Hygiene Data'!D88))),DS94="No",ISNUMBER(OFFSET('Hygiene Data'!$D$8,0,10*ROW('Hygiene Data'!D88)))),CONCATENATE("[",ROUND(OFFSET('Hygiene Data'!$D$8,0,10*ROW('Hygiene Data'!D88)),0),"]"),IF(AND(ISNUMBER(OFFSET('Hygiene Data'!$D$8,0,10*ROW('Hygiene Data'!D88))),DS94="",ISNUMBER(OFFSET('Hygiene Data'!$D$8,0,10*ROW('Hygiene Data'!D88)))),OFFSET('Hygiene Data'!$D$8,0,10*ROW('Hygiene Data'!D88)),NA())))</f>
        <v>#N/A</v>
      </c>
      <c r="BE94" s="121" t="e">
        <f ca="1">+IF(AND(ISNUMBER(OFFSET('Hygiene Data'!$D$10,0,10*ROW('Hygiene Data'!D88))),DT94="Yes"),OFFSET('Hygiene Data'!$D$10,0,10*ROW('Hygiene Data'!D88)),IF(AND(ISNUMBER(OFFSET('Hygiene Data'!$D$10,0,10*ROW('Hygiene Data'!D88))),DT94="No",ISNUMBER(OFFSET('Hygiene Data'!$D$10,0,10*ROW('Hygiene Data'!D88)))),CONCATENATE("[",ROUND(OFFSET('Hygiene Data'!$D$10,0,10*ROW('Hygiene Data'!D88)),0),"]"),IF(AND(ISNUMBER(OFFSET('Hygiene Data'!$D$10,0,10*ROW('Hygiene Data'!D88))),DT94="",ISNUMBER(OFFSET('Hygiene Data'!$D$10,0,10*ROW('Hygiene Data'!D88)))),OFFSET('Hygiene Data'!$D$10,0,10*ROW('Hygiene Data'!D88)),NA())))</f>
        <v>#N/A</v>
      </c>
      <c r="BF94" s="121" t="e">
        <f ca="1">+IF(AND(ISNUMBER(OFFSET('Hygiene Data'!$E$6,0,10*ROW('Hygiene Data'!E88))),DU94="Yes"),OFFSET('Hygiene Data'!$E$6,0,10*ROW('Hygiene Data'!E88)),IF(AND(ISNUMBER(OFFSET('Hygiene Data'!$E$6,0,10*ROW('Hygiene Data'!E88))),DU94="No",ISNUMBER(OFFSET('Hygiene Data'!$E$6,0,10*ROW('Hygiene Data'!E88)))),CONCATENATE("[",ROUND(OFFSET('Hygiene Data'!$E$6,0,10*ROW('Hygiene Data'!E88)),0),"]"),IF(AND(ISNUMBER(OFFSET('Hygiene Data'!$E$6,0,10*ROW('Hygiene Data'!E88))),DU94="",ISNUMBER(OFFSET('Hygiene Data'!$E$6,0,10*ROW('Hygiene Data'!E88)))),OFFSET('Hygiene Data'!$E$6,0,10*ROW('Hygiene Data'!E88)),NA())))</f>
        <v>#N/A</v>
      </c>
      <c r="BG94" s="121" t="e">
        <f ca="1">+IF(AND(ISNUMBER(OFFSET('Hygiene Data'!$E$8,0,10*ROW('Hygiene Data'!E88))),DV94="Yes"),OFFSET('Hygiene Data'!$E$8,0,10*ROW('Hygiene Data'!E88)),IF(AND(ISNUMBER(OFFSET('Hygiene Data'!$E$8,0,10*ROW('Hygiene Data'!E88))),DV94="No",ISNUMBER(OFFSET('Hygiene Data'!$E$8,0,10*ROW('Hygiene Data'!E88)))),CONCATENATE("[",ROUND(OFFSET('Hygiene Data'!$E$8,0,10*ROW('Hygiene Data'!E88)),0),"]"),IF(AND(ISNUMBER(OFFSET('Hygiene Data'!$E$8,0,10*ROW('Hygiene Data'!E88))),DV94="",ISNUMBER(OFFSET('Hygiene Data'!$E$8,0,10*ROW('Hygiene Data'!E88)))),OFFSET('Hygiene Data'!$E$8,0,10*ROW('Hygiene Data'!E88)),NA())))</f>
        <v>#N/A</v>
      </c>
      <c r="BH94" s="121" t="e">
        <f ca="1">+IF(AND(ISNUMBER(OFFSET('Hygiene Data'!$E$10,0,10*ROW('Hygiene Data'!E88))),DW94="Yes"),OFFSET('Hygiene Data'!$E$10,0,10*ROW('Hygiene Data'!E88)),IF(AND(ISNUMBER(OFFSET('Hygiene Data'!$E$10,0,10*ROW('Hygiene Data'!E88))),DW94="No",ISNUMBER(OFFSET('Hygiene Data'!$E$10,0,10*ROW('Hygiene Data'!E88)))),CONCATENATE("[",ROUND(OFFSET('Hygiene Data'!$E$10,0,10*ROW('Hygiene Data'!E88)),0),"]"),IF(AND(ISNUMBER(OFFSET('Hygiene Data'!$E$10,0,10*ROW('Hygiene Data'!E88))),DW94="",ISNUMBER(OFFSET('Hygiene Data'!$E$10,0,10*ROW('Hygiene Data'!E88)))),OFFSET('Hygiene Data'!$E$10,0,10*ROW('Hygiene Data'!E88)),NA())))</f>
        <v>#N/A</v>
      </c>
      <c r="BI94" s="121" t="e">
        <f ca="1">+IF(AND(ISNUMBER(OFFSET('Hygiene Data'!$F$6,0,10*ROW('Hygiene Data'!F88))),DX94="Yes"),OFFSET('Hygiene Data'!$F$6,0,10*ROW('Hygiene Data'!F88)),IF(AND(ISNUMBER(OFFSET('Hygiene Data'!$F$6,0,10*ROW('Hygiene Data'!F88))),DX94="No",ISNUMBER(OFFSET('Hygiene Data'!$F$6,0,10*ROW('Hygiene Data'!F88)))),CONCATENATE("[",ROUND(OFFSET('Hygiene Data'!$F$6,0,10*ROW('Hygiene Data'!F88)),0),"]"),IF(AND(ISNUMBER(OFFSET('Hygiene Data'!$F$6,0,10*ROW('Hygiene Data'!F88))),DX94="",ISNUMBER(OFFSET('Hygiene Data'!$F$6,0,10*ROW('Hygiene Data'!F88)))),OFFSET('Hygiene Data'!$F$6,0,10*ROW('Hygiene Data'!F88)),NA())))</f>
        <v>#N/A</v>
      </c>
      <c r="BJ94" s="121" t="e">
        <f ca="1">+IF(AND(ISNUMBER(OFFSET('Hygiene Data'!$F$8,0,10*ROW('Hygiene Data'!F88))),DY94="Yes"),OFFSET('Hygiene Data'!$F$8,0,10*ROW('Hygiene Data'!F88)),IF(AND(ISNUMBER(OFFSET('Hygiene Data'!$F$8,0,10*ROW('Hygiene Data'!F88))),DY94="No",ISNUMBER(OFFSET('Hygiene Data'!$F$8,0,10*ROW('Hygiene Data'!F88)))),CONCATENATE("[",ROUND(OFFSET('Hygiene Data'!$F$8,0,10*ROW('Hygiene Data'!F88)),0),"]"),IF(AND(ISNUMBER(OFFSET('Hygiene Data'!$F$8,0,10*ROW('Hygiene Data'!F88))),DY94="",ISNUMBER(OFFSET('Hygiene Data'!$F$8,0,10*ROW('Hygiene Data'!F88)))),OFFSET('Hygiene Data'!$F$8,0,10*ROW('Hygiene Data'!F88)),NA())))</f>
        <v>#N/A</v>
      </c>
      <c r="BK94" s="121" t="e">
        <f ca="1">+IF(AND(ISNUMBER(OFFSET('Hygiene Data'!$F$10,0,10*ROW('Hygiene Data'!F88))),DZ94="Yes"),OFFSET('Hygiene Data'!$F$10,0,10*ROW('Hygiene Data'!F88)),IF(AND(ISNUMBER(OFFSET('Hygiene Data'!$F$10,0,10*ROW('Hygiene Data'!F88))),DZ94="No",ISNUMBER(OFFSET('Hygiene Data'!$F$10,0,10*ROW('Hygiene Data'!F88)))),CONCATENATE("[",ROUND(OFFSET('Hygiene Data'!$F$10,0,10*ROW('Hygiene Data'!F88)),0),"]"),IF(AND(ISNUMBER(OFFSET('Hygiene Data'!$F$10,0,10*ROW('Hygiene Data'!F88))),DZ94="",ISNUMBER(OFFSET('Hygiene Data'!$F$10,0,10*ROW('Hygiene Data'!F88)))),OFFSET('Hygiene Data'!$F$10,0,10*ROW('Hygiene Data'!F88)),NA())))</f>
        <v>#N/A</v>
      </c>
      <c r="BL94" s="121" t="e">
        <f ca="1">+IF(AND(ISNUMBER(OFFSET('Hygiene Data'!$G$6,0,10*ROW('Hygiene Data'!G88))),EA94="Yes"),OFFSET('Hygiene Data'!$G$6,0,10*ROW('Hygiene Data'!G88)),IF(AND(ISNUMBER(OFFSET('Hygiene Data'!$G$6,0,10*ROW('Hygiene Data'!G88))),EA94="No",ISNUMBER(OFFSET('Hygiene Data'!$G$6,0,10*ROW('Hygiene Data'!G88)))),CONCATENATE("[",ROUND(OFFSET('Hygiene Data'!$G$6,0,10*ROW('Hygiene Data'!G88)),0),"]"),IF(AND(ISNUMBER(OFFSET('Hygiene Data'!$G$6,0,10*ROW('Hygiene Data'!G88))),EA94="",ISNUMBER(OFFSET('Hygiene Data'!$G$6,0,10*ROW('Hygiene Data'!G88)))),OFFSET('Hygiene Data'!$G$6,0,10*ROW('Hygiene Data'!G88)),NA())))</f>
        <v>#N/A</v>
      </c>
      <c r="BM94" s="121" t="e">
        <f ca="1">+IF(AND(ISNUMBER(OFFSET('Hygiene Data'!$G$8,0,10*ROW('Hygiene Data'!G88))),EB94="Yes"),OFFSET('Hygiene Data'!$G$8,0,10*ROW('Hygiene Data'!G88)),IF(AND(ISNUMBER(OFFSET('Hygiene Data'!$G$8,0,10*ROW('Hygiene Data'!G88))),EB94="No",ISNUMBER(OFFSET('Hygiene Data'!$G$8,0,10*ROW('Hygiene Data'!G88)))),CONCATENATE("[",ROUND(OFFSET('Hygiene Data'!$G$8,0,10*ROW('Hygiene Data'!G88)),0),"]"),IF(AND(ISNUMBER(OFFSET('Hygiene Data'!$G$8,0,10*ROW('Hygiene Data'!G88))),EB94="",ISNUMBER(OFFSET('Hygiene Data'!$G$8,0,10*ROW('Hygiene Data'!G88)))),OFFSET('Hygiene Data'!$G$8,0,10*ROW('Hygiene Data'!G88)),NA())))</f>
        <v>#N/A</v>
      </c>
      <c r="BN94" s="121" t="e">
        <f ca="1">+IF(AND(ISNUMBER(OFFSET('Hygiene Data'!$G$10,0,10*ROW('Hygiene Data'!G88))),EC94="Yes"),OFFSET('Hygiene Data'!$G$10,0,10*ROW('Hygiene Data'!G88)),IF(AND(ISNUMBER(OFFSET('Hygiene Data'!$G$10,0,10*ROW('Hygiene Data'!G88))),EC94="No",ISNUMBER(OFFSET('Hygiene Data'!$G$10,0,10*ROW('Hygiene Data'!G88)))),CONCATENATE("[",ROUND(OFFSET('Hygiene Data'!$G$10,0,10*ROW('Hygiene Data'!G88)),0),"]"),IF(AND(ISNUMBER(OFFSET('Hygiene Data'!$G$10,0,10*ROW('Hygiene Data'!G88))),EC94="",ISNUMBER(OFFSET('Hygiene Data'!$G$10,0,10*ROW('Hygiene Data'!G88)))),OFFSET('Hygiene Data'!$G$10,0,10*ROW('Hygiene Data'!G88)),NA())))</f>
        <v>#N/A</v>
      </c>
      <c r="BO94" s="121" t="e">
        <f ca="1">+IF(AND(ISNUMBER(OFFSET('Hygiene Data'!$H$6,0,10*ROW('Hygiene Data'!H88))),ED94="Yes"),OFFSET('Hygiene Data'!$H$6,0,10*ROW('Hygiene Data'!H88)),IF(AND(ISNUMBER(OFFSET('Hygiene Data'!$H$6,0,10*ROW('Hygiene Data'!H88))),ED94="No",ISNUMBER(OFFSET('Hygiene Data'!$H$6,0,10*ROW('Hygiene Data'!H88)))),CONCATENATE("[",ROUND(OFFSET('Hygiene Data'!$H$6,0,10*ROW('Hygiene Data'!H88)),0),"]"),IF(AND(ISNUMBER(OFFSET('Hygiene Data'!$H$6,0,10*ROW('Hygiene Data'!H88))),ED94="",ISNUMBER(OFFSET('Hygiene Data'!$H$6,0,10*ROW('Hygiene Data'!H88)))),OFFSET('Hygiene Data'!$H$6,0,10*ROW('Hygiene Data'!H88)),NA())))</f>
        <v>#N/A</v>
      </c>
      <c r="BP94" s="121" t="e">
        <f ca="1">+IF(AND(ISNUMBER(OFFSET('Hygiene Data'!$H$8,0,10*ROW('Hygiene Data'!H88))),EE94="Yes"),OFFSET('Hygiene Data'!$H$8,0,10*ROW('Hygiene Data'!H88)),IF(AND(ISNUMBER(OFFSET('Hygiene Data'!$H$8,0,10*ROW('Hygiene Data'!H88))),EE94="No",ISNUMBER(OFFSET('Hygiene Data'!$H$8,0,10*ROW('Hygiene Data'!H88)))),CONCATENATE("[",ROUND(OFFSET('Hygiene Data'!$H$8,0,10*ROW('Hygiene Data'!H88)),0),"]"),IF(AND(ISNUMBER(OFFSET('Hygiene Data'!$H$8,0,10*ROW('Hygiene Data'!H88))),EE94="",ISNUMBER(OFFSET('Hygiene Data'!$H$8,0,10*ROW('Hygiene Data'!H88)))),OFFSET('Hygiene Data'!$H$8,0,10*ROW('Hygiene Data'!H88)),NA())))</f>
        <v>#N/A</v>
      </c>
      <c r="BQ94" s="121" t="e">
        <f ca="1">+IF(AND(ISNUMBER(OFFSET('Hygiene Data'!$H$10,0,10*ROW('Hygiene Data'!H88))),EF94="Yes"),OFFSET('Hygiene Data'!$H$10,0,10*ROW('Hygiene Data'!H88)),IF(AND(ISNUMBER(OFFSET('Hygiene Data'!$H$10,0,10*ROW('Hygiene Data'!H88))),EF94="No",ISNUMBER(OFFSET('Hygiene Data'!$H$10,0,10*ROW('Hygiene Data'!H88)))),CONCATENATE("[",ROUND(OFFSET('Hygiene Data'!$H$10,0,10*ROW('Hygiene Data'!H88)),0),"]"),IF(AND(ISNUMBER(OFFSET('Hygiene Data'!$H$10,0,10*ROW('Hygiene Data'!H88))),EF94="",ISNUMBER(OFFSET('Hygiene Data'!$H$10,0,10*ROW('Hygiene Data'!H88)))),OFFSET('Hygiene Data'!$H$10,0,10*ROW('Hygiene Data'!H88)),NA())))</f>
        <v>#N/A</v>
      </c>
      <c r="BS94" s="28" t="str">
        <f ca="1">+IF(OFFSET('Water Data'!$C$28,0,10*ROW('Water Data'!C88))="","",OFFSET('Water Data'!$C$28,0,10*ROW('Water Data'!C88)))</f>
        <v/>
      </c>
      <c r="BT94" s="28" t="str">
        <f ca="1">+IF(OFFSET('Water Data'!$C$29,0,10*ROW('Water Data'!C88))="","",OFFSET('Water Data'!$C$29,0,10*ROW('Water Data'!C88)))</f>
        <v/>
      </c>
      <c r="BU94" s="28" t="str">
        <f ca="1">+IF(OFFSET('Water Data'!$C$30,0,10*ROW('Water Data'!C88))="","",OFFSET('Water Data'!$C$30,0,10*ROW('Water Data'!C88)))</f>
        <v/>
      </c>
      <c r="BV94" s="28" t="str">
        <f ca="1">+IF(OFFSET('Water Data'!$D$28,0,10*ROW('Water Data'!D88))="","",OFFSET('Water Data'!$D$28,0,10*ROW('Water Data'!D88)))</f>
        <v/>
      </c>
      <c r="BW94" s="28" t="str">
        <f ca="1">+IF(OFFSET('Water Data'!$D$29,0,10*ROW('Water Data'!D88))="","",OFFSET('Water Data'!$D$29,0,10*ROW('Water Data'!D88)))</f>
        <v/>
      </c>
      <c r="BX94" s="28" t="str">
        <f ca="1">+IF(OFFSET('Water Data'!$D$30,0,10*ROW('Water Data'!D88))="","",OFFSET('Water Data'!$D$30,0,10*ROW('Water Data'!D88)))</f>
        <v/>
      </c>
      <c r="BY94" s="28" t="str">
        <f ca="1">+IF(OFFSET('Water Data'!$E$28,0,10*ROW('Water Data'!E88))="","",OFFSET('Water Data'!$E$28,0,10*ROW('Water Data'!E88)))</f>
        <v/>
      </c>
      <c r="BZ94" s="28" t="str">
        <f ca="1">+IF(OFFSET('Water Data'!$E$29,0,10*ROW('Water Data'!E88))="","",OFFSET('Water Data'!$E$29,0,10*ROW('Water Data'!E88)))</f>
        <v/>
      </c>
      <c r="CA94" s="28" t="str">
        <f ca="1">+IF(OFFSET('Water Data'!$E$30,0,10*ROW('Water Data'!E88))="","",OFFSET('Water Data'!$E$30,0,10*ROW('Water Data'!E88)))</f>
        <v/>
      </c>
      <c r="CB94" s="28" t="str">
        <f ca="1">+IF(OFFSET('Water Data'!$F$28,0,10*ROW('Water Data'!F88))="","",OFFSET('Water Data'!$F$28,0,10*ROW('Water Data'!F88)))</f>
        <v/>
      </c>
      <c r="CC94" s="28" t="str">
        <f ca="1">+IF(OFFSET('Water Data'!$F$29,0,10*ROW('Water Data'!F88))="","",OFFSET('Water Data'!$F$29,0,10*ROW('Water Data'!F88)))</f>
        <v/>
      </c>
      <c r="CD94" s="28" t="str">
        <f ca="1">+IF(OFFSET('Water Data'!$F$30,0,10*ROW('Water Data'!F88))="","",OFFSET('Water Data'!$F$30,0,10*ROW('Water Data'!F88)))</f>
        <v/>
      </c>
      <c r="CE94" s="28" t="str">
        <f ca="1">+IF(OFFSET('Water Data'!$G$28,0,10*ROW('Water Data'!G88))="","",OFFSET('Water Data'!$G$28,0,10*ROW('Water Data'!G88)))</f>
        <v/>
      </c>
      <c r="CF94" s="28" t="str">
        <f ca="1">+IF(OFFSET('Water Data'!$G$29,0,10*ROW('Water Data'!G88))="","",OFFSET('Water Data'!$G$29,0,10*ROW('Water Data'!G88)))</f>
        <v/>
      </c>
      <c r="CG94" s="28" t="str">
        <f ca="1">+IF(OFFSET('Water Data'!$G$30,0,10*ROW('Water Data'!G88))="","",OFFSET('Water Data'!$G$30,0,10*ROW('Water Data'!G88)))</f>
        <v/>
      </c>
      <c r="CH94" s="28" t="str">
        <f ca="1">+IF(OFFSET('Water Data'!$H$28,0,10*ROW('Water Data'!H88))="","",OFFSET('Water Data'!$H$28,0,10*ROW('Water Data'!H88)))</f>
        <v/>
      </c>
      <c r="CI94" s="28" t="str">
        <f ca="1">+IF(OFFSET('Water Data'!$H$29,0,10*ROW('Water Data'!H88))="","",OFFSET('Water Data'!$H$29,0,10*ROW('Water Data'!H88)))</f>
        <v/>
      </c>
      <c r="CJ94" s="28" t="str">
        <f ca="1">+IF(OFFSET('Water Data'!$H$30,0,10*ROW('Water Data'!H88))="","",OFFSET('Water Data'!$H$30,0,10*ROW('Water Data'!H88)))</f>
        <v/>
      </c>
      <c r="CK94" s="28" t="str">
        <f ca="1">+IF(OFFSET('Sanitation Data'!$C$29,0,10*ROW('Sanitation Data'!C88))="","",OFFSET('Sanitation Data'!$C$29,0,10*ROW('Sanitation Data'!C88)))</f>
        <v/>
      </c>
      <c r="CL94" s="28" t="str">
        <f ca="1">+IF(OFFSET('Sanitation Data'!$C$30,0,10*ROW('Sanitation Data'!C88))="","",OFFSET('Sanitation Data'!$C$30,0,10*ROW('Sanitation Data'!C88)))</f>
        <v/>
      </c>
      <c r="CM94" s="28" t="str">
        <f ca="1">+IF(OFFSET('Sanitation Data'!$C$31,0,10*ROW('Sanitation Data'!C88))="","",OFFSET('Sanitation Data'!$C$31,0,10*ROW('Sanitation Data'!C88)))</f>
        <v/>
      </c>
      <c r="CN94" s="28" t="str">
        <f ca="1">+IF(OFFSET('Sanitation Data'!$C$32,0,10*ROW('Sanitation Data'!C88))="","",OFFSET('Sanitation Data'!$C$32,0,10*ROW('Sanitation Data'!C88)))</f>
        <v/>
      </c>
      <c r="CO94" s="28" t="str">
        <f ca="1">+IF(OFFSET('Sanitation Data'!$C$33,0,10*ROW('Sanitation Data'!C88))="","",OFFSET('Sanitation Data'!$C$33,0,10*ROW('Sanitation Data'!C88)))</f>
        <v/>
      </c>
      <c r="CP94" s="28" t="str">
        <f ca="1">+IF(OFFSET('Sanitation Data'!$D$29,0,10*ROW('Sanitation Data'!D88))="","",OFFSET('Sanitation Data'!$D$29,0,10*ROW('Sanitation Data'!D88)))</f>
        <v/>
      </c>
      <c r="CQ94" s="28" t="str">
        <f ca="1">+IF(OFFSET('Sanitation Data'!$D$30,0,10*ROW('Sanitation Data'!D88))="","",OFFSET('Sanitation Data'!$D$30,0,10*ROW('Sanitation Data'!D88)))</f>
        <v/>
      </c>
      <c r="CR94" s="28" t="str">
        <f ca="1">+IF(OFFSET('Sanitation Data'!$D$31,0,10*ROW('Sanitation Data'!D88))="","",OFFSET('Sanitation Data'!$D$31,0,10*ROW('Sanitation Data'!D88)))</f>
        <v/>
      </c>
      <c r="CS94" s="28" t="str">
        <f ca="1">+IF(OFFSET('Sanitation Data'!$D$32,0,10*ROW('Sanitation Data'!D88))="","",OFFSET('Sanitation Data'!$D$32,0,10*ROW('Sanitation Data'!D88)))</f>
        <v/>
      </c>
      <c r="CT94" s="28" t="str">
        <f ca="1">+IF(OFFSET('Sanitation Data'!$D$33,0,10*ROW('Sanitation Data'!D88))="","",OFFSET('Sanitation Data'!$D$33,0,10*ROW('Sanitation Data'!D88)))</f>
        <v/>
      </c>
      <c r="CU94" s="28" t="str">
        <f ca="1">+IF(OFFSET('Sanitation Data'!$E$29,0,10*ROW('Sanitation Data'!E88))="","",OFFSET('Sanitation Data'!$E$29,0,10*ROW('Sanitation Data'!E88)))</f>
        <v/>
      </c>
      <c r="CV94" s="28" t="str">
        <f ca="1">+IF(OFFSET('Sanitation Data'!$E$30,0,10*ROW('Sanitation Data'!E88))="","",OFFSET('Sanitation Data'!$E$30,0,10*ROW('Sanitation Data'!E88)))</f>
        <v/>
      </c>
      <c r="CW94" s="28" t="str">
        <f ca="1">+IF(OFFSET('Sanitation Data'!$E$31,0,10*ROW('Sanitation Data'!E88))="","",OFFSET('Sanitation Data'!$E$31,0,10*ROW('Sanitation Data'!E88)))</f>
        <v/>
      </c>
      <c r="CX94" s="28" t="str">
        <f ca="1">+IF(OFFSET('Sanitation Data'!$E$32,0,10*ROW('Sanitation Data'!E88))="","",OFFSET('Sanitation Data'!$E$32,0,10*ROW('Sanitation Data'!E88)))</f>
        <v/>
      </c>
      <c r="CY94" s="28" t="str">
        <f ca="1">+IF(OFFSET('Sanitation Data'!$E$33,0,10*ROW('Sanitation Data'!E88))="","",OFFSET('Sanitation Data'!$E$33,0,10*ROW('Sanitation Data'!E88)))</f>
        <v/>
      </c>
      <c r="CZ94" s="28" t="str">
        <f ca="1">+IF(OFFSET('Sanitation Data'!$F$29,0,10*ROW('Sanitation Data'!F88))="","",OFFSET('Sanitation Data'!$F$29,0,10*ROW('Sanitation Data'!F88)))</f>
        <v/>
      </c>
      <c r="DA94" s="28" t="str">
        <f ca="1">+IF(OFFSET('Sanitation Data'!$F$30,0,10*ROW('Sanitation Data'!F88))="","",OFFSET('Sanitation Data'!$F$30,0,10*ROW('Sanitation Data'!F88)))</f>
        <v/>
      </c>
      <c r="DB94" s="28" t="str">
        <f ca="1">+IF(OFFSET('Sanitation Data'!$F$31,0,10*ROW('Sanitation Data'!F88))="","",OFFSET('Sanitation Data'!$F$31,0,10*ROW('Sanitation Data'!F88)))</f>
        <v/>
      </c>
      <c r="DC94" s="28" t="str">
        <f ca="1">+IF(OFFSET('Sanitation Data'!$F$32,0,10*ROW('Sanitation Data'!F88))="","",OFFSET('Sanitation Data'!$F$32,0,10*ROW('Sanitation Data'!F88)))</f>
        <v/>
      </c>
      <c r="DD94" s="28" t="str">
        <f ca="1">+IF(OFFSET('Sanitation Data'!$F$33,0,10*ROW('Sanitation Data'!F88))="","",OFFSET('Sanitation Data'!$F$33,0,10*ROW('Sanitation Data'!F88)))</f>
        <v/>
      </c>
      <c r="DE94" s="28" t="str">
        <f ca="1">+IF(OFFSET('Sanitation Data'!$G$29,0,10*ROW('Sanitation Data'!G88))="","",OFFSET('Sanitation Data'!$G$29,0,10*ROW('Sanitation Data'!G88)))</f>
        <v/>
      </c>
      <c r="DF94" s="28" t="str">
        <f ca="1">+IF(OFFSET('Sanitation Data'!$G$30,0,10*ROW('Sanitation Data'!G88))="","",OFFSET('Sanitation Data'!$G$30,0,10*ROW('Sanitation Data'!G88)))</f>
        <v/>
      </c>
      <c r="DG94" s="28" t="str">
        <f ca="1">+IF(OFFSET('Sanitation Data'!$G$31,0,10*ROW('Sanitation Data'!G88))="","",OFFSET('Sanitation Data'!$G$31,0,10*ROW('Sanitation Data'!G88)))</f>
        <v/>
      </c>
      <c r="DH94" s="28" t="str">
        <f ca="1">+IF(OFFSET('Sanitation Data'!$G$32,0,10*ROW('Sanitation Data'!G88))="","",OFFSET('Sanitation Data'!$G$32,0,10*ROW('Sanitation Data'!G88)))</f>
        <v/>
      </c>
      <c r="DI94" s="28" t="str">
        <f ca="1">+IF(OFFSET('Sanitation Data'!$G$33,0,10*ROW('Sanitation Data'!G88))="","",OFFSET('Sanitation Data'!$G$33,0,10*ROW('Sanitation Data'!G88)))</f>
        <v/>
      </c>
      <c r="DJ94" s="28" t="str">
        <f ca="1">+IF(OFFSET('Sanitation Data'!$H$29,0,10*ROW('Sanitation Data'!H88))="","",OFFSET('Sanitation Data'!$H$29,0,10*ROW('Sanitation Data'!H88)))</f>
        <v/>
      </c>
      <c r="DK94" s="28" t="str">
        <f ca="1">+IF(OFFSET('Sanitation Data'!$H$30,0,10*ROW('Sanitation Data'!H88))="","",OFFSET('Sanitation Data'!$H$30,0,10*ROW('Sanitation Data'!H88)))</f>
        <v/>
      </c>
      <c r="DL94" s="28" t="str">
        <f ca="1">+IF(OFFSET('Sanitation Data'!$H$31,0,10*ROW('Sanitation Data'!H88))="","",OFFSET('Sanitation Data'!$H$31,0,10*ROW('Sanitation Data'!H88)))</f>
        <v/>
      </c>
      <c r="DM94" s="28" t="str">
        <f ca="1">+IF(OFFSET('Sanitation Data'!$H$32,0,10*ROW('Sanitation Data'!H88))="","",OFFSET('Sanitation Data'!$H$32,0,10*ROW('Sanitation Data'!H88)))</f>
        <v/>
      </c>
      <c r="DN94" s="28" t="str">
        <f ca="1">+IF(OFFSET('Sanitation Data'!$H$33,0,10*ROW('Sanitation Data'!H88))="","",OFFSET('Sanitation Data'!$H$33,0,10*ROW('Sanitation Data'!H88)))</f>
        <v/>
      </c>
      <c r="DO94" s="28" t="str">
        <f ca="1">+IF(OFFSET('Hygiene Data'!$C$12,0,10*ROW('Hygiene Data'!C88))="","",OFFSET('Hygiene Data'!$C$12,0,10*ROW('Hygiene Data'!C88)))</f>
        <v/>
      </c>
      <c r="DP94" s="28" t="str">
        <f ca="1">+IF(OFFSET('Hygiene Data'!$C$13,0,10*ROW('Hygiene Data'!C88))="","",OFFSET('Hygiene Data'!$C$13,0,10*ROW('Hygiene Data'!C88)))</f>
        <v/>
      </c>
      <c r="DQ94" s="28" t="str">
        <f ca="1">+IF(OFFSET('Hygiene Data'!$C$14,0,10*ROW('Hygiene Data'!C88))="","",OFFSET('Hygiene Data'!$C$14,0,10*ROW('Hygiene Data'!C88)))</f>
        <v/>
      </c>
      <c r="DR94" s="28" t="str">
        <f ca="1">+IF(OFFSET('Hygiene Data'!$D$12,0,10*ROW('Hygiene Data'!D88))="","",OFFSET('Hygiene Data'!$D$12,0,10*ROW('Hygiene Data'!D88)))</f>
        <v/>
      </c>
      <c r="DS94" s="28" t="str">
        <f ca="1">+IF(OFFSET('Hygiene Data'!$D$13,0,10*ROW('Hygiene Data'!D88))="","",OFFSET('Hygiene Data'!$D$13,0,10*ROW('Hygiene Data'!D88)))</f>
        <v/>
      </c>
      <c r="DT94" s="28" t="str">
        <f ca="1">+IF(OFFSET('Hygiene Data'!$D$14,0,10*ROW('Hygiene Data'!D88))="","",OFFSET('Hygiene Data'!$D$14,0,10*ROW('Hygiene Data'!D88)))</f>
        <v/>
      </c>
      <c r="DU94" s="28" t="str">
        <f ca="1">+IF(OFFSET('Hygiene Data'!$E$12,0,10*ROW('Hygiene Data'!E88))="","",OFFSET('Hygiene Data'!$E$12,0,10*ROW('Hygiene Data'!E88)))</f>
        <v/>
      </c>
      <c r="DV94" s="28" t="str">
        <f ca="1">+IF(OFFSET('Hygiene Data'!$E$13,0,10*ROW('Hygiene Data'!E88))="","",OFFSET('Hygiene Data'!$E$13,0,10*ROW('Hygiene Data'!E88)))</f>
        <v/>
      </c>
      <c r="DW94" s="28" t="str">
        <f ca="1">+IF(OFFSET('Hygiene Data'!$E$14,0,10*ROW('Hygiene Data'!E88))="","",OFFSET('Hygiene Data'!$E$14,0,10*ROW('Hygiene Data'!E88)))</f>
        <v/>
      </c>
      <c r="DX94" s="28" t="str">
        <f ca="1">+IF(OFFSET('Hygiene Data'!$F$12,0,10*ROW('Hygiene Data'!F88))="","",OFFSET('Hygiene Data'!$F$12,0,10*ROW('Hygiene Data'!F88)))</f>
        <v/>
      </c>
      <c r="DY94" s="28" t="str">
        <f ca="1">+IF(OFFSET('Hygiene Data'!$F$13,0,10*ROW('Hygiene Data'!F88))="","",OFFSET('Hygiene Data'!$F$13,0,10*ROW('Hygiene Data'!F88)))</f>
        <v/>
      </c>
      <c r="DZ94" s="28" t="str">
        <f ca="1">+IF(OFFSET('Hygiene Data'!$F$14,0,10*ROW('Hygiene Data'!F88))="","",OFFSET('Hygiene Data'!$F$14,0,10*ROW('Hygiene Data'!F88)))</f>
        <v/>
      </c>
      <c r="EA94" s="28" t="str">
        <f ca="1">+IF(OFFSET('Hygiene Data'!$G$12,0,10*ROW('Hygiene Data'!G88))="","",OFFSET('Hygiene Data'!$G$12,0,10*ROW('Hygiene Data'!G88)))</f>
        <v/>
      </c>
      <c r="EB94" s="28" t="str">
        <f ca="1">+IF(OFFSET('Hygiene Data'!$G$13,0,10*ROW('Hygiene Data'!G88))="","",OFFSET('Hygiene Data'!$G$13,0,10*ROW('Hygiene Data'!G88)))</f>
        <v/>
      </c>
      <c r="EC94" s="28" t="str">
        <f ca="1">+IF(OFFSET('Hygiene Data'!$G$14,0,10*ROW('Hygiene Data'!G88))="","",OFFSET('Hygiene Data'!$G$14,0,10*ROW('Hygiene Data'!G88)))</f>
        <v/>
      </c>
      <c r="ED94" s="28" t="str">
        <f ca="1">+IF(OFFSET('Hygiene Data'!$H$12,0,10*ROW('Hygiene Data'!H88))="","",OFFSET('Hygiene Data'!$H$12,0,10*ROW('Hygiene Data'!H88)))</f>
        <v/>
      </c>
      <c r="EE94" s="28" t="str">
        <f ca="1">+IF(OFFSET('Hygiene Data'!$H$13,0,10*ROW('Hygiene Data'!H88))="","",OFFSET('Hygiene Data'!$H$13,0,10*ROW('Hygiene Data'!H88)))</f>
        <v/>
      </c>
      <c r="EF94" s="28" t="str">
        <f ca="1">+IF(OFFSET('Hygiene Data'!$H$14,0,10*ROW('Hygiene Data'!H88))="","",OFFSET('Hygiene Data'!$H$14,0,10*ROW('Hygiene Data'!H88)))</f>
        <v/>
      </c>
    </row>
    <row r="95" spans="1:136" x14ac:dyDescent="0.2">
      <c r="A95" s="44" t="str">
        <f ca="1">+IF(OFFSET('Water Data'!$B$1,0,10*ROW('Water Data'!B92))="","",OFFSET('Water Data'!$B$1,0,10*ROW('Water Data'!B92)))</f>
        <v/>
      </c>
      <c r="B95" s="44" t="str">
        <f ca="1">+IF(OFFSET('Water Data'!$A$3,0,10*ROW('Water Data'!A92))="","",OFFSET('Water Data'!$A$3,0,10*ROW('Water Data'!A92)))</f>
        <v/>
      </c>
      <c r="C95" s="44" t="str">
        <f ca="1">+IF(OFFSET('Water Data'!$C$3,0,10*ROW('Water Data'!C92))="","",OFFSET('Water Data'!$C$3,0,10*ROW('Water Data'!C92)))</f>
        <v/>
      </c>
      <c r="D95" s="119" t="e">
        <f ca="1">+IF(AND(ISNUMBER(OFFSET('Water Data'!$C$5,0,10*ROW('Water Data'!C89))),BS95="Yes"),100-OFFSET('Water Data'!$C$5,0,10*ROW('Water Data'!C89)),IF(AND(ISNUMBER(OFFSET('Water Data'!$C$5,0,10*ROW('Water Data'!C89))),BS95="No",ISNUMBER(OFFSET('Water Data'!$C$5,0,10*ROW('Water Data'!C89)))),CONCATENATE("[",ROUND(100-OFFSET('Water Data'!$C$5,0,10*ROW('Water Data'!C89)),0),"]"),IF(AND(ISNUMBER(OFFSET('Water Data'!$C$5,0,10*ROW('Water Data'!C89))),BS95="",ISNUMBER(OFFSET('Water Data'!$C$5,0,10*ROW('Water Data'!C89)))),100-OFFSET('Water Data'!$C$5,0,10*ROW('Water Data'!C89)),NA())))</f>
        <v>#N/A</v>
      </c>
      <c r="E95" s="119" t="e">
        <f ca="1">+IF(AND(ISNUMBER(OFFSET('Water Data'!$C$7,0,10*ROW('Water Data'!D89))),BT95="Yes"),OFFSET('Water Data'!$C$7,0,10*ROW('Water Data'!C89)),IF(AND(ISNUMBER(OFFSET('Water Data'!$C$7,0,10*ROW('Water Data'!C89))),BT95="No",ISNUMBER(OFFSET('Water Data'!$C$7,0,10*ROW('Water Data'!C89)))),CONCATENATE("[",ROUND(OFFSET('Water Data'!$C$7,0,10*ROW('Water Data'!C89)),0),"]"),IF(AND(ISNUMBER(OFFSET('Water Data'!$C$7,0,10*ROW('Water Data'!C89))),BT95="",ISNUMBER(OFFSET('Water Data'!$C$7,0,10*ROW('Water Data'!C89)))),OFFSET('Water Data'!$C$7,0,10*ROW('Water Data'!C89)),NA())))</f>
        <v>#N/A</v>
      </c>
      <c r="F95" s="119" t="e">
        <f ca="1">+IF(AND(ISNUMBER(OFFSET('Water Data'!$C$10,0,10*ROW('Water Data'!C89))),BU95="Yes"),OFFSET('Water Data'!$C$10,0,10*ROW('Water Data'!C89)),IF(AND(ISNUMBER(OFFSET('Water Data'!$C$10,0,10*ROW('Water Data'!C89))),BU95="No",ISNUMBER(OFFSET('Water Data'!$C$10,0,10*ROW('Water Data'!C89)))),CONCATENATE("[",ROUND(OFFSET('Water Data'!$C$10,0,10*ROW('Water Data'!C89)),0),"]"),IF(AND(ISNUMBER(OFFSET('Water Data'!$C$10,0,10*ROW('Water Data'!C89))),BU95="",ISNUMBER(OFFSET('Water Data'!$C$10,0,10*ROW('Water Data'!C89)))),OFFSET('Water Data'!$C$10,0,10*ROW('Water Data'!C89)),NA())))</f>
        <v>#N/A</v>
      </c>
      <c r="G95" s="119" t="e">
        <f ca="1">+IF(AND(ISNUMBER(OFFSET('Water Data'!$D$5,0,10*ROW('Water Data'!D89))),BV95="Yes"),100-OFFSET('Water Data'!$D$5,0,10*ROW('Water Data'!D89)),IF(AND(ISNUMBER(OFFSET('Water Data'!$D$5,0,10*ROW('Water Data'!D89))),BV95="No",ISNUMBER(OFFSET('Water Data'!$D$5,0,10*ROW('Water Data'!D89)))),CONCATENATE("[",ROUND(100-OFFSET('Water Data'!$D$5,0,10*ROW('Water Data'!D89)),0),"]"),IF(AND(ISNUMBER(OFFSET('Water Data'!$D$5,0,10*ROW('Water Data'!D89))),BV95="",ISNUMBER(OFFSET('Water Data'!$D$5,0,10*ROW('Water Data'!D89)))),100-OFFSET('Water Data'!$D$5,0,10*ROW('Water Data'!D89)),NA())))</f>
        <v>#N/A</v>
      </c>
      <c r="H95" s="119" t="e">
        <f ca="1">+IF(AND(ISNUMBER(OFFSET('Water Data'!$D$7,0,10*ROW('Water Data'!D89))),BW95="Yes"),OFFSET('Water Data'!$D$7,0,10*ROW('Water Data'!D89)),IF(AND(ISNUMBER(OFFSET('Water Data'!$D$7,0,10*ROW('Water Data'!D89))),BW95="No",ISNUMBER(OFFSET('Water Data'!$D$7,0,10*ROW('Water Data'!D89)))),CONCATENATE("[",ROUND(OFFSET('Water Data'!$C$7,0,10*ROW('Water Data'!D89)),0),"]"),IF(AND(ISNUMBER(OFFSET('Water Data'!$D$7,0,10*ROW('Water Data'!D89))),BW95="",ISNUMBER(OFFSET('Water Data'!$D$7,0,10*ROW('Water Data'!D89)))),OFFSET('Water Data'!$D$7,0,10*ROW('Water Data'!D89)),NA())))</f>
        <v>#N/A</v>
      </c>
      <c r="I95" s="119" t="e">
        <f ca="1">+IF(AND(ISNUMBER(OFFSET('Water Data'!$D$10,0,10*ROW('Water Data'!D89))),BX95="Yes"),OFFSET('Water Data'!$D$10,0,10*ROW('Water Data'!D89)),IF(AND(ISNUMBER(OFFSET('Water Data'!$D$10,0,10*ROW('Water Data'!D89))),BX95="No",ISNUMBER(OFFSET('Water Data'!$D$10,0,10*ROW('Water Data'!D89)))),CONCATENATE("[",ROUND(OFFSET('Water Data'!$D$10,0,10*ROW('Water Data'!D89)),0),"]"),IF(AND(ISNUMBER(OFFSET('Water Data'!$D$10,0,10*ROW('Water Data'!D89))),BX95="",ISNUMBER(OFFSET('Water Data'!$D$10,0,10*ROW('Water Data'!D89)))),OFFSET('Water Data'!$D$10,0,10*ROW('Water Data'!D89)),NA())))</f>
        <v>#N/A</v>
      </c>
      <c r="J95" s="119" t="e">
        <f ca="1">+IF(AND(ISNUMBER(OFFSET('Water Data'!$E$5,0,10*ROW('Water Data'!E89))),BY95="Yes"),100-OFFSET('Water Data'!$E$5,0,10*ROW('Water Data'!E89)),IF(AND(ISNUMBER(OFFSET('Water Data'!$E$5,0,10*ROW('Water Data'!E89))),BY95="No",ISNUMBER(OFFSET('Water Data'!$E$5,0,10*ROW('Water Data'!E89)))),CONCATENATE("[",ROUND(100-OFFSET('Water Data'!$E$5,0,10*ROW('Water Data'!E89)),0),"]"),IF(AND(ISNUMBER(OFFSET('Water Data'!$E$5,0,10*ROW('Water Data'!E89))),BY95="",ISNUMBER(OFFSET('Water Data'!$E$5,0,10*ROW('Water Data'!E89)))),100-OFFSET('Water Data'!$E$5,0,10*ROW('Water Data'!E89)),NA())))</f>
        <v>#N/A</v>
      </c>
      <c r="K95" s="119" t="e">
        <f ca="1">+IF(AND(ISNUMBER(OFFSET('Water Data'!$E$7,0,10*ROW('Water Data'!E89))),BZ95="Yes"),OFFSET('Water Data'!$E$7,0,10*ROW('Water Data'!E89)),IF(AND(ISNUMBER(OFFSET('Water Data'!$E$7,0,10*ROW('Water Data'!E89))),BZ95="No",ISNUMBER(OFFSET('Water Data'!$E$7,0,10*ROW('Water Data'!E89)))),CONCATENATE("[",ROUND(OFFSET('Water Data'!$E$7,0,10*ROW('Water Data'!E89)),0),"]"),IF(AND(ISNUMBER(OFFSET('Water Data'!$E$7,0,10*ROW('Water Data'!E89))),BZ95="",ISNUMBER(OFFSET('Water Data'!$E$7,0,10*ROW('Water Data'!E89)))),OFFSET('Water Data'!$E$7,0,10*ROW('Water Data'!E89)),NA())))</f>
        <v>#N/A</v>
      </c>
      <c r="L95" s="119" t="e">
        <f ca="1">+IF(AND(ISNUMBER(OFFSET('Water Data'!$E$10,0,10*ROW('Water Data'!E89))),CA95="Yes"),OFFSET('Water Data'!$E$10,0,10*ROW('Water Data'!E89)),IF(AND(ISNUMBER(OFFSET('Water Data'!$E$10,0,10*ROW('Water Data'!E89))),CA95="No",ISNUMBER(OFFSET('Water Data'!$E$10,0,10*ROW('Water Data'!E89)))),CONCATENATE("[",ROUND(OFFSET('Water Data'!$E$10,0,10*ROW('Water Data'!E89)),0),"]"),IF(AND(ISNUMBER(OFFSET('Water Data'!$E$10,0,10*ROW('Water Data'!E89))),CA95="",ISNUMBER(OFFSET('Water Data'!$E$10,0,10*ROW('Water Data'!E89)))),OFFSET('Water Data'!$E$10,0,10*ROW('Water Data'!E89)),NA())))</f>
        <v>#N/A</v>
      </c>
      <c r="M95" s="119" t="e">
        <f ca="1">+IF(AND(ISNUMBER(OFFSET('Water Data'!$F$5,0,10*ROW('Water Data'!F89))),CB95="Yes"),100-OFFSET('Water Data'!$F$5,0,10*ROW('Water Data'!F89)),IF(AND(ISNUMBER(OFFSET('Water Data'!$F$5,0,10*ROW('Water Data'!F89))),CB95="No",ISNUMBER(OFFSET('Water Data'!$F$5,0,10*ROW('Water Data'!F89)))),CONCATENATE("[",ROUND(100-OFFSET('Water Data'!$F$5,0,10*ROW('Water Data'!F89)),0),"]"),IF(AND(ISNUMBER(OFFSET('Water Data'!$F$5,0,10*ROW('Water Data'!F89))),CB95="",ISNUMBER(OFFSET('Water Data'!$F$5,0,10*ROW('Water Data'!F89)))),100-OFFSET('Water Data'!$F$5,0,10*ROW('Water Data'!F89)),NA())))</f>
        <v>#N/A</v>
      </c>
      <c r="N95" s="119" t="e">
        <f ca="1">+IF(AND(ISNUMBER(OFFSET('Water Data'!$F$7,0,10*ROW('Water Data'!F89))),CC95="Yes"),OFFSET('Water Data'!$F$7,0,10*ROW('Water Data'!F89)),IF(AND(ISNUMBER(OFFSET('Water Data'!$F$7,0,10*ROW('Water Data'!F89))),CC95="No",ISNUMBER(OFFSET('Water Data'!$F$7,0,10*ROW('Water Data'!F89)))),CONCATENATE("[",ROUND(OFFSET('Water Data'!$F$7,0,10*ROW('Water Data'!F89)),0),"]"),IF(AND(ISNUMBER(OFFSET('Water Data'!$F$7,0,10*ROW('Water Data'!F89))),CC95="",ISNUMBER(OFFSET('Water Data'!$F$7,0,10*ROW('Water Data'!F89)))),OFFSET('Water Data'!$F$7,0,10*ROW('Water Data'!F89)),NA())))</f>
        <v>#N/A</v>
      </c>
      <c r="O95" s="119" t="e">
        <f ca="1">+IF(AND(ISNUMBER(OFFSET('Water Data'!$F$10,0,10*ROW('Water Data'!F89))),CD95="Yes"),OFFSET('Water Data'!$F$10,0,10*ROW('Water Data'!F89)),IF(AND(ISNUMBER(OFFSET('Water Data'!$F$10,0,10*ROW('Water Data'!F89))),CD95="No",ISNUMBER(OFFSET('Water Data'!$F$10,0,10*ROW('Water Data'!F89)))),CONCATENATE("[",ROUND(OFFSET('Water Data'!$F$10,0,10*ROW('Water Data'!F89)),0),"]"),IF(AND(ISNUMBER(OFFSET('Water Data'!$F$10,0,10*ROW('Water Data'!F89))),CD95="",ISNUMBER(OFFSET('Water Data'!$F$10,0,10*ROW('Water Data'!F89)))),OFFSET('Water Data'!$F$10,0,10*ROW('Water Data'!F89)),NA())))</f>
        <v>#N/A</v>
      </c>
      <c r="P95" s="119" t="e">
        <f ca="1">+IF(AND(ISNUMBER(OFFSET('Water Data'!$G$5,0,10*ROW('Water Data'!G89))),CE95="Yes"),100-OFFSET('Water Data'!$G$5,0,10*ROW('Water Data'!G89)),IF(AND(ISNUMBER(OFFSET('Water Data'!$G$5,0,10*ROW('Water Data'!G89))),CE95="No",ISNUMBER(OFFSET('Water Data'!$G$5,0,10*ROW('Water Data'!G89)))),CONCATENATE("[",ROUND(100-OFFSET('Water Data'!$G$5,0,10*ROW('Water Data'!G89)),0),"]"),IF(AND(ISNUMBER(OFFSET('Water Data'!$G$5,0,10*ROW('Water Data'!G89))),CE95="",ISNUMBER(OFFSET('Water Data'!$G$5,0,10*ROW('Water Data'!G89)))),100-OFFSET('Water Data'!$G$5,0,10*ROW('Water Data'!G89)),NA())))</f>
        <v>#N/A</v>
      </c>
      <c r="Q95" s="119" t="e">
        <f ca="1">+IF(AND(ISNUMBER(OFFSET('Water Data'!$G$7,0,10*ROW('Water Data'!G89))),CF95="Yes"),OFFSET('Water Data'!$G$7,0,10*ROW('Water Data'!G89)),IF(AND(ISNUMBER(OFFSET('Water Data'!$G$7,0,10*ROW('Water Data'!G89))),CF95="No",ISNUMBER(OFFSET('Water Data'!$G$7,0,10*ROW('Water Data'!G89)))),CONCATENATE("[",ROUND(OFFSET('Water Data'!$G$7,0,10*ROW('Water Data'!G89)),0),"]"),IF(AND(ISNUMBER(OFFSET('Water Data'!$G$7,0,10*ROW('Water Data'!G89))),CF95="",ISNUMBER(OFFSET('Water Data'!$G$7,0,10*ROW('Water Data'!G89)))),OFFSET('Water Data'!$G$7,0,10*ROW('Water Data'!G89)),NA())))</f>
        <v>#N/A</v>
      </c>
      <c r="R95" s="119" t="e">
        <f ca="1">+IF(AND(ISNUMBER(OFFSET('Water Data'!$G$10,0,10*ROW('Water Data'!G89))),CG95="Yes"),OFFSET('Water Data'!$G$10,0,10*ROW('Water Data'!G89)),IF(AND(ISNUMBER(OFFSET('Water Data'!$G$10,0,10*ROW('Water Data'!G89))),CG95="No",ISNUMBER(OFFSET('Water Data'!$G$10,0,10*ROW('Water Data'!G89)))),CONCATENATE("[",ROUND(OFFSET('Water Data'!$G$10,0,10*ROW('Water Data'!G89)),0),"]"),IF(AND(ISNUMBER(OFFSET('Water Data'!$G$10,0,10*ROW('Water Data'!G89))),CG95="",ISNUMBER(OFFSET('Water Data'!$G$10,0,10*ROW('Water Data'!G89)))),OFFSET('Water Data'!$G$10,0,10*ROW('Water Data'!G89)),NA())))</f>
        <v>#N/A</v>
      </c>
      <c r="S95" s="119" t="e">
        <f ca="1">+IF(AND(ISNUMBER(OFFSET('Water Data'!$H$5,0,10*ROW('Water Data'!H89))),CH95="Yes"),100-OFFSET('Water Data'!$H$5,0,10*ROW('Water Data'!H89)),IF(AND(ISNUMBER(OFFSET('Water Data'!$H$5,0,10*ROW('Water Data'!H89))),CH95="No",ISNUMBER(OFFSET('Water Data'!$H$5,0,10*ROW('Water Data'!H89)))),CONCATENATE("[",ROUND(100-OFFSET('Water Data'!$H$5,0,10*ROW('Water Data'!H89)),0),"]"),IF(AND(ISNUMBER(OFFSET('Water Data'!$H$5,0,10*ROW('Water Data'!H89))),CH95="",ISNUMBER(OFFSET('Water Data'!$H$5,0,10*ROW('Water Data'!H89)))),100-OFFSET('Water Data'!$H$5,0,10*ROW('Water Data'!H89)),NA())))</f>
        <v>#N/A</v>
      </c>
      <c r="T95" s="119" t="e">
        <f ca="1">+IF(AND(ISNUMBER(OFFSET('Water Data'!$H$7,0,10*ROW('Water Data'!H89))),CI95="Yes"),OFFSET('Water Data'!$H$7,0,10*ROW('Water Data'!H89)),IF(AND(ISNUMBER(OFFSET('Water Data'!$H$7,0,10*ROW('Water Data'!H89))),CI95="No",ISNUMBER(OFFSET('Water Data'!$H$7,0,10*ROW('Water Data'!H89)))),CONCATENATE("[",ROUND(OFFSET('Water Data'!$H$7,0,10*ROW('Water Data'!H89)),0),"]"),IF(AND(ISNUMBER(OFFSET('Water Data'!$H$7,0,10*ROW('Water Data'!H89))),CI95="",ISNUMBER(OFFSET('Water Data'!$H$7,0,10*ROW('Water Data'!H89)))),OFFSET('Water Data'!$H$7,0,10*ROW('Water Data'!H89)),NA())))</f>
        <v>#N/A</v>
      </c>
      <c r="U95" s="119" t="e">
        <f ca="1">+IF(AND(ISNUMBER(OFFSET('Water Data'!$H$10,0,10*ROW('Water Data'!H89))),CJ95="Yes"),OFFSET('Water Data'!$H$10,0,10*ROW('Water Data'!H89)),IF(AND(ISNUMBER(OFFSET('Water Data'!$H$10,0,10*ROW('Water Data'!H89))),CJ95="No",ISNUMBER(OFFSET('Water Data'!$H$10,0,10*ROW('Water Data'!H89)))),CONCATENATE("[",ROUND(OFFSET('Water Data'!$H$10,0,10*ROW('Water Data'!H89)),0),"]"),IF(AND(ISNUMBER(OFFSET('Water Data'!$H$10,0,10*ROW('Water Data'!H89))),CJ95="",ISNUMBER(OFFSET('Water Data'!$H$10,0,10*ROW('Water Data'!H89)))),OFFSET('Water Data'!$H$10,0,10*ROW('Water Data'!H89)),NA())))</f>
        <v>#N/A</v>
      </c>
      <c r="V95" s="120" t="e">
        <f ca="1">+IF(AND(ISNUMBER(OFFSET('Sanitation Data'!$C$5,0,10*ROW('Sanitation Data'!C89))),CK95="Yes"),100-OFFSET('Sanitation Data'!$C$5,0,10*ROW('Sanitation Data'!C89)),IF(AND(ISNUMBER(OFFSET('Sanitation Data'!$C$5,0,10*ROW('Sanitation Data'!C89))),CK95="No",ISNUMBER(OFFSET('Sanitation Data'!$C$5,0,10*ROW('Sanitation Data'!C89)))),CONCATENATE("[",ROUND(100-OFFSET('Sanitation Data'!$C$5,0,10*ROW('Sanitation Data'!C89)),0),"]"),IF(AND(ISNUMBER(OFFSET('Sanitation Data'!$C$5,0,10*ROW('Sanitation Data'!C89))),CK95="",ISNUMBER(OFFSET('Sanitation Data'!$C$5,0,10*ROW('Sanitation Data'!C89)))),100-OFFSET('Sanitation Data'!$C$5,0,10*ROW('Sanitation Data'!C89)),NA())))</f>
        <v>#N/A</v>
      </c>
      <c r="W95" s="120" t="e">
        <f ca="1">+IF(AND(ISNUMBER(OFFSET('Sanitation Data'!$C$7,0,10*ROW('Sanitation Data'!C89))),CL95="Yes"),OFFSET('Sanitation Data'!$C$7,0,10*ROW('Sanitation Data'!C89)),IF(AND(ISNUMBER(OFFSET('Sanitation Data'!$C$7,0,10*ROW('Sanitation Data'!C89))),CL95="No",ISNUMBER(OFFSET('Sanitation Data'!$C$7,0,10*ROW('Sanitation Data'!C89)))),CONCATENATE("[",ROUND(OFFSET('Sanitation Data'!$C$7,0,10*ROW('Sanitation Data'!C89)),0),"]"),IF(AND(ISNUMBER(OFFSET('Sanitation Data'!$C$7,0,10*ROW('Sanitation Data'!C89))),CL95="",ISNUMBER(OFFSET('Sanitation Data'!$C$7,0,10*ROW('Sanitation Data'!C89)))),OFFSET('Sanitation Data'!$C$7,0,10*ROW('Sanitation Data'!C89)),NA())))</f>
        <v>#N/A</v>
      </c>
      <c r="X95" s="120" t="e">
        <f ca="1">+IF(AND(ISNUMBER(OFFSET('Sanitation Data'!$C$11,0,10*ROW('Sanitation Data'!C89))),CM95="Yes"),OFFSET('Sanitation Data'!$C$11,0,10*ROW('Sanitation Data'!C89)),IF(AND(ISNUMBER(OFFSET('Sanitation Data'!$C$11,0,10*ROW('Sanitation Data'!C89))),CM95="No",ISNUMBER(OFFSET('Sanitation Data'!$C$11,0,10*ROW('Sanitation Data'!C89)))),CONCATENATE("[",ROUND(OFFSET('Sanitation Data'!$C$11,0,10*ROW('Sanitation Data'!C89)),0),"]"),IF(AND(ISNUMBER(OFFSET('Sanitation Data'!$C$11,0,10*ROW('Sanitation Data'!C89))),CM95="",ISNUMBER(OFFSET('Sanitation Data'!$C$11,0,10*ROW('Sanitation Data'!C89)))),OFFSET('Sanitation Data'!$C$11,0,10*ROW('Sanitation Data'!C89)),NA())))</f>
        <v>#N/A</v>
      </c>
      <c r="Y95" s="120" t="e">
        <f ca="1">+IF(AND(ISNUMBER(OFFSET('Sanitation Data'!$C$12,0,10*ROW('Sanitation Data'!C89))),CN95="Yes"),OFFSET('Sanitation Data'!$C$12,0,10*ROW('Sanitation Data'!C89)),IF(AND(ISNUMBER(OFFSET('Sanitation Data'!$C$12,0,10*ROW('Sanitation Data'!C89))),CN95="No",ISNUMBER(OFFSET('Sanitation Data'!$C$12,0,10*ROW('Sanitation Data'!C89)))),CONCATENATE("[",ROUND(OFFSET('Sanitation Data'!$C$12,0,10*ROW('Sanitation Data'!C89)),0),"]"),IF(AND(ISNUMBER(OFFSET('Sanitation Data'!$C$12,0,10*ROW('Sanitation Data'!C89))),CN95="",ISNUMBER(OFFSET('Sanitation Data'!$C$12,0,10*ROW('Sanitation Data'!C89)))),OFFSET('Sanitation Data'!$C$12,0,10*ROW('Sanitation Data'!C89)),NA())))</f>
        <v>#N/A</v>
      </c>
      <c r="Z95" s="120" t="e">
        <f ca="1">+IF(AND(ISNUMBER(OFFSET('Sanitation Data'!$C$13,0,10*ROW('Sanitation Data'!C89))),CO95="Yes"),OFFSET('Sanitation Data'!$C$13,0,10*ROW('Sanitation Data'!C89)),IF(AND(ISNUMBER(OFFSET('Sanitation Data'!$C$13,0,10*ROW('Sanitation Data'!C89))),CO95="No",ISNUMBER(OFFSET('Sanitation Data'!$C$13,0,10*ROW('Sanitation Data'!C89)))),CONCATENATE("[",ROUND(OFFSET('Sanitation Data'!$C$13,0,10*ROW('Sanitation Data'!C89)),0),"]"),IF(AND(ISNUMBER(OFFSET('Sanitation Data'!$C$13,0,10*ROW('Sanitation Data'!C89))),CO95="",ISNUMBER(OFFSET('Sanitation Data'!$C$13,0,10*ROW('Sanitation Data'!C89)))),OFFSET('Sanitation Data'!$C$13,0,10*ROW('Sanitation Data'!C89)),NA())))</f>
        <v>#N/A</v>
      </c>
      <c r="AA95" s="120" t="e">
        <f ca="1">+IF(AND(ISNUMBER(OFFSET('Sanitation Data'!$D$5,0,10*ROW('Sanitation Data'!D89))),CP95="Yes"),100-OFFSET('Sanitation Data'!$D$5,0,10*ROW('Sanitation Data'!D89)),IF(AND(ISNUMBER(OFFSET('Sanitation Data'!$D$5,0,10*ROW('Sanitation Data'!D89))),CP95="No",ISNUMBER(OFFSET('Sanitation Data'!$D$5,0,10*ROW('Sanitation Data'!D89)))),CONCATENATE("[",ROUND(100-OFFSET('Sanitation Data'!$D$5,0,10*ROW('Sanitation Data'!D89)),0),"]"),IF(AND(ISNUMBER(OFFSET('Sanitation Data'!$D$5,0,10*ROW('Sanitation Data'!D89))),CP95="",ISNUMBER(OFFSET('Sanitation Data'!$D$5,0,10*ROW('Sanitation Data'!D89)))),100-OFFSET('Sanitation Data'!$D$5,0,10*ROW('Sanitation Data'!D89)),NA())))</f>
        <v>#N/A</v>
      </c>
      <c r="AB95" s="120" t="e">
        <f ca="1">+IF(AND(ISNUMBER(OFFSET('Sanitation Data'!$D$7,0,10*ROW('Sanitation Data'!D89))),CQ95="Yes"),OFFSET('Sanitation Data'!$D$7,0,10*ROW('Sanitation Data'!G89)),IF(AND(ISNUMBER(OFFSET('Sanitation Data'!$D$7,0,10*ROW('Sanitation Data'!D89))),CQ95="No",ISNUMBER(OFFSET('Sanitation Data'!$D$7,0,10*ROW('Sanitation Data'!D89)))),CONCATENATE("[",ROUND(OFFSET('Sanitation Data'!$D$7,0,10*ROW('Sanitation Data'!D89)),0),"]"),IF(AND(ISNUMBER(OFFSET('Sanitation Data'!$D$7,0,10*ROW('Sanitation Data'!D89))),CQ95="",ISNUMBER(OFFSET('Sanitation Data'!$D$7,0,10*ROW('Sanitation Data'!D89)))),OFFSET('Sanitation Data'!$D$7,0,10*ROW('Sanitation Data'!D89)),NA())))</f>
        <v>#N/A</v>
      </c>
      <c r="AC95" s="120" t="e">
        <f ca="1">+IF(AND(ISNUMBER(OFFSET('Sanitation Data'!$D$11,0,10*ROW('Sanitation Data'!D89))),CR95="Yes"),OFFSET('Sanitation Data'!$D$11,0,10*ROW('Sanitation Data'!D89)),IF(AND(ISNUMBER(OFFSET('Sanitation Data'!$D$11,0,10*ROW('Sanitation Data'!D89))),CR95="No",ISNUMBER(OFFSET('Sanitation Data'!$D$11,0,10*ROW('Sanitation Data'!D89)))),CONCATENATE("[",ROUND(OFFSET('Sanitation Data'!$D$11,0,10*ROW('Sanitation Data'!D89)),0),"]"),IF(AND(ISNUMBER(OFFSET('Sanitation Data'!$D$11,0,10*ROW('Sanitation Data'!D89))),CR95="",ISNUMBER(OFFSET('Sanitation Data'!$D$11,0,10*ROW('Sanitation Data'!D89)))),OFFSET('Sanitation Data'!$D$11,0,10*ROW('Sanitation Data'!D89)),NA())))</f>
        <v>#N/A</v>
      </c>
      <c r="AD95" s="120" t="e">
        <f ca="1">+IF(AND(ISNUMBER(OFFSET('Sanitation Data'!$D$12,0,10*ROW('Sanitation Data'!D89))),CS95="Yes"),OFFSET('Sanitation Data'!$D$12,0,10*ROW('Sanitation Data'!D89)),IF(AND(ISNUMBER(OFFSET('Sanitation Data'!$D$12,0,10*ROW('Sanitation Data'!D89))),CS95="No",ISNUMBER(OFFSET('Sanitation Data'!$D$12,0,10*ROW('Sanitation Data'!D89)))),CONCATENATE("[",ROUND(OFFSET('Sanitation Data'!$D$12,0,10*ROW('Sanitation Data'!D89)),0),"]"),IF(AND(ISNUMBER(OFFSET('Sanitation Data'!$D$12,0,10*ROW('Sanitation Data'!D89))),CS95="",ISNUMBER(OFFSET('Sanitation Data'!$D$12,0,10*ROW('Sanitation Data'!D89)))),OFFSET('Sanitation Data'!$D$12,0,10*ROW('Sanitation Data'!D89)),NA())))</f>
        <v>#N/A</v>
      </c>
      <c r="AE95" s="120" t="e">
        <f ca="1">+IF(AND(ISNUMBER(OFFSET('Sanitation Data'!$D$13,0,10*ROW('Sanitation Data'!D89))),CT95="Yes"),OFFSET('Sanitation Data'!$D$13,0,10*ROW('Sanitation Data'!D89)),IF(AND(ISNUMBER(OFFSET('Sanitation Data'!$D$13,0,10*ROW('Sanitation Data'!D89))),CT95="No",ISNUMBER(OFFSET('Sanitation Data'!$D$13,0,10*ROW('Sanitation Data'!D89)))),CONCATENATE("[",ROUND(OFFSET('Sanitation Data'!$D$13,0,10*ROW('Sanitation Data'!D89)),0),"]"),IF(AND(ISNUMBER(OFFSET('Sanitation Data'!$D$13,0,10*ROW('Sanitation Data'!D89))),CT95="",ISNUMBER(OFFSET('Sanitation Data'!$D$13,0,10*ROW('Sanitation Data'!D89)))),OFFSET('Sanitation Data'!$D$13,0,10*ROW('Sanitation Data'!D89)),NA())))</f>
        <v>#N/A</v>
      </c>
      <c r="AF95" s="120" t="e">
        <f ca="1">+IF(AND(ISNUMBER(OFFSET('Sanitation Data'!$E$5,0,10*ROW('Sanitation Data'!E89))),CU95="Yes"),100-OFFSET('Sanitation Data'!$E$5,0,10*ROW('Sanitation Data'!E89)),IF(AND(ISNUMBER(OFFSET('Sanitation Data'!$E$5,0,10*ROW('Sanitation Data'!E89))),CU95="No",ISNUMBER(OFFSET('Sanitation Data'!$E$5,0,10*ROW('Sanitation Data'!E89)))),CONCATENATE("[",ROUND(100-OFFSET('Sanitation Data'!$E$5,0,10*ROW('Sanitation Data'!E89)),0),"]"),IF(AND(ISNUMBER(OFFSET('Sanitation Data'!$E$5,0,10*ROW('Sanitation Data'!E89))),CU95="",ISNUMBER(OFFSET('Sanitation Data'!$E$5,0,10*ROW('Sanitation Data'!E89)))),100-OFFSET('Sanitation Data'!$E$5,0,10*ROW('Sanitation Data'!E89)),NA())))</f>
        <v>#N/A</v>
      </c>
      <c r="AG95" s="120" t="e">
        <f ca="1">+IF(AND(ISNUMBER(OFFSET('Sanitation Data'!$E$7,0,10*ROW('Sanitation Data'!E89))),CV95="Yes"),OFFSET('Sanitation Data'!$E$7,0,10*ROW('Sanitation Data'!E89)),IF(AND(ISNUMBER(OFFSET('Sanitation Data'!$E$7,0,10*ROW('Sanitation Data'!E89))),CV95="No",ISNUMBER(OFFSET('Sanitation Data'!$E$7,0,10*ROW('Sanitation Data'!E89)))),CONCATENATE("[",ROUND(OFFSET('Sanitation Data'!$E$7,0,10*ROW('Sanitation Data'!E89)),0),"]"),IF(AND(ISNUMBER(OFFSET('Sanitation Data'!$E$7,0,10*ROW('Sanitation Data'!E89))),CV95="",ISNUMBER(OFFSET('Sanitation Data'!$E$7,0,10*ROW('Sanitation Data'!E89)))),OFFSET('Sanitation Data'!$E$7,0,10*ROW('Sanitation Data'!E89)),NA())))</f>
        <v>#N/A</v>
      </c>
      <c r="AH95" s="120" t="e">
        <f ca="1">+IF(AND(ISNUMBER(OFFSET('Sanitation Data'!$E$11,0,10*ROW('Sanitation Data'!E89))),CW95="Yes"),OFFSET('Sanitation Data'!$E$11,0,10*ROW('Sanitation Data'!E89)),IF(AND(ISNUMBER(OFFSET('Sanitation Data'!$E$11,0,10*ROW('Sanitation Data'!E89))),CW95="No",ISNUMBER(OFFSET('Sanitation Data'!$E$11,0,10*ROW('Sanitation Data'!E89)))),CONCATENATE("[",ROUND(OFFSET('Sanitation Data'!$E$11,0,10*ROW('Sanitation Data'!E89)),0),"]"),IF(AND(ISNUMBER(OFFSET('Sanitation Data'!$E$11,0,10*ROW('Sanitation Data'!E89))),CW95="",ISNUMBER(OFFSET('Sanitation Data'!$E$11,0,10*ROW('Sanitation Data'!E89)))),OFFSET('Sanitation Data'!$E$11,0,10*ROW('Sanitation Data'!E89)),NA())))</f>
        <v>#N/A</v>
      </c>
      <c r="AI95" s="120" t="e">
        <f ca="1">+IF(AND(ISNUMBER(OFFSET('Sanitation Data'!$E$12,0,10*ROW('Sanitation Data'!E89))),CX95="Yes"),OFFSET('Sanitation Data'!$E$12,0,10*ROW('Sanitation Data'!E89)),IF(AND(ISNUMBER(OFFSET('Sanitation Data'!$E$12,0,10*ROW('Sanitation Data'!E89))),CX95="No",ISNUMBER(OFFSET('Sanitation Data'!$E$12,0,10*ROW('Sanitation Data'!E89)))),CONCATENATE("[",ROUND(OFFSET('Sanitation Data'!$E$12,0,10*ROW('Sanitation Data'!E89)),0),"]"),IF(AND(ISNUMBER(OFFSET('Sanitation Data'!$E$12,0,10*ROW('Sanitation Data'!E89))),CX95="",ISNUMBER(OFFSET('Sanitation Data'!$E$12,0,10*ROW('Sanitation Data'!E89)))),OFFSET('Sanitation Data'!$E$12,0,10*ROW('Sanitation Data'!E89)),NA())))</f>
        <v>#N/A</v>
      </c>
      <c r="AJ95" s="120" t="e">
        <f ca="1">+IF(AND(ISNUMBER(OFFSET('Sanitation Data'!$E$13,0,10*ROW('Sanitation Data'!E89))),CY95="Yes"),OFFSET('Sanitation Data'!$E$13,0,10*ROW('Sanitation Data'!E89)),IF(AND(ISNUMBER(OFFSET('Sanitation Data'!$E$13,0,10*ROW('Sanitation Data'!E89))),CY95="No",ISNUMBER(OFFSET('Sanitation Data'!$E$13,0,10*ROW('Sanitation Data'!E89)))),CONCATENATE("[",ROUND(OFFSET('Sanitation Data'!$E$13,0,10*ROW('Sanitation Data'!E89)),0),"]"),IF(AND(ISNUMBER(OFFSET('Sanitation Data'!$E$13,0,10*ROW('Sanitation Data'!E89))),CY95="",ISNUMBER(OFFSET('Sanitation Data'!$E$13,0,10*ROW('Sanitation Data'!E89)))),OFFSET('Sanitation Data'!$E$13,0,10*ROW('Sanitation Data'!E89)),NA())))</f>
        <v>#N/A</v>
      </c>
      <c r="AK95" s="120" t="e">
        <f ca="1">+IF(AND(ISNUMBER(OFFSET('Sanitation Data'!$F$5,0,10*ROW('Sanitation Data'!F89))),CZ95="Yes"),100-OFFSET('Sanitation Data'!$F$5,0,10*ROW('Sanitation Data'!F89)),IF(AND(ISNUMBER(OFFSET('Sanitation Data'!$F$5,0,10*ROW('Sanitation Data'!F89))),CZ95="No",ISNUMBER(OFFSET('Sanitation Data'!$F$5,0,10*ROW('Sanitation Data'!F89)))),CONCATENATE("[",ROUND(100-OFFSET('Sanitation Data'!$F$5,0,10*ROW('Sanitation Data'!F89)),0),"]"),IF(AND(ISNUMBER(OFFSET('Sanitation Data'!$F$5,0,10*ROW('Sanitation Data'!F89))),CZ95="",ISNUMBER(OFFSET('Sanitation Data'!$F$5,0,10*ROW('Sanitation Data'!F89)))),100-OFFSET('Sanitation Data'!$F$5,0,10*ROW('Sanitation Data'!F89)),NA())))</f>
        <v>#N/A</v>
      </c>
      <c r="AL95" s="120" t="e">
        <f ca="1">+IF(AND(ISNUMBER(OFFSET('Sanitation Data'!$F$7,0,10*ROW('Sanitation Data'!F89))),DA95="Yes"),OFFSET('Sanitation Data'!$F$7,0,10*ROW('Sanitation Data'!F89)),IF(AND(ISNUMBER(OFFSET('Sanitation Data'!$F$7,0,10*ROW('Sanitation Data'!F89))),DA95="No",ISNUMBER(OFFSET('Sanitation Data'!$F$7,0,10*ROW('Sanitation Data'!F89)))),CONCATENATE("[",ROUND(OFFSET('Sanitation Data'!$F$7,0,10*ROW('Sanitation Data'!F89)),0),"]"),IF(AND(ISNUMBER(OFFSET('Sanitation Data'!$F$7,0,10*ROW('Sanitation Data'!F89))),DA95="",ISNUMBER(OFFSET('Sanitation Data'!$F$7,0,10*ROW('Sanitation Data'!F89)))),OFFSET('Sanitation Data'!$F$7,0,10*ROW('Sanitation Data'!F89)),NA())))</f>
        <v>#N/A</v>
      </c>
      <c r="AM95" s="120" t="e">
        <f ca="1">+IF(AND(ISNUMBER(OFFSET('Sanitation Data'!$F$11,0,10*ROW('Sanitation Data'!F89))),DB95="Yes"),OFFSET('Sanitation Data'!$F$11,0,10*ROW('Sanitation Data'!F89)),IF(AND(ISNUMBER(OFFSET('Sanitation Data'!$F$11,0,10*ROW('Sanitation Data'!F89))),DB95="No",ISNUMBER(OFFSET('Sanitation Data'!$F$11,0,10*ROW('Sanitation Data'!F89)))),CONCATENATE("[",ROUND(OFFSET('Sanitation Data'!$F$11,0,10*ROW('Sanitation Data'!F89)),0),"]"),IF(AND(ISNUMBER(OFFSET('Sanitation Data'!$F$11,0,10*ROW('Sanitation Data'!F89))),DB95="",ISNUMBER(OFFSET('Sanitation Data'!$F$11,0,10*ROW('Sanitation Data'!F89)))),OFFSET('Sanitation Data'!$F$11,0,10*ROW('Sanitation Data'!F89)),NA())))</f>
        <v>#N/A</v>
      </c>
      <c r="AN95" s="120" t="e">
        <f ca="1">+IF(AND(ISNUMBER(OFFSET('Sanitation Data'!$F$12,0,10*ROW('Sanitation Data'!F89))),DC95="Yes"),OFFSET('Sanitation Data'!$F$12,0,10*ROW('Sanitation Data'!F89)),IF(AND(ISNUMBER(OFFSET('Sanitation Data'!$F$12,0,10*ROW('Sanitation Data'!F89))),DC95="No",ISNUMBER(OFFSET('Sanitation Data'!$F$12,0,10*ROW('Sanitation Data'!F89)))),CONCATENATE("[",ROUND(OFFSET('Sanitation Data'!$F$12,0,10*ROW('Sanitation Data'!F89)),0),"]"),IF(AND(ISNUMBER(OFFSET('Sanitation Data'!$F$12,0,10*ROW('Sanitation Data'!F89))),DC95="",ISNUMBER(OFFSET('Sanitation Data'!$F$12,0,10*ROW('Sanitation Data'!F89)))),OFFSET('Sanitation Data'!$F$12,0,10*ROW('Sanitation Data'!F89)),NA())))</f>
        <v>#N/A</v>
      </c>
      <c r="AO95" s="120" t="e">
        <f ca="1">+IF(AND(ISNUMBER(OFFSET('Sanitation Data'!$F$13,0,10*ROW('Sanitation Data'!F89))),DD95="Yes"),OFFSET('Sanitation Data'!$F$13,0,10*ROW('Sanitation Data'!F89)),IF(AND(ISNUMBER(OFFSET('Sanitation Data'!$F$13,0,10*ROW('Sanitation Data'!F89))),DD95="No",ISNUMBER(OFFSET('Sanitation Data'!$F$13,0,10*ROW('Sanitation Data'!F89)))),CONCATENATE("[",ROUND(OFFSET('Sanitation Data'!$F$13,0,10*ROW('Sanitation Data'!F89)),0),"]"),IF(AND(ISNUMBER(OFFSET('Sanitation Data'!$F$13,0,10*ROW('Sanitation Data'!F89))),DD95="",ISNUMBER(OFFSET('Sanitation Data'!$F$13,0,10*ROW('Sanitation Data'!F89)))),OFFSET('Sanitation Data'!$F$13,0,10*ROW('Sanitation Data'!F89)),NA())))</f>
        <v>#N/A</v>
      </c>
      <c r="AP95" s="120" t="e">
        <f ca="1">+IF(AND(ISNUMBER(OFFSET('Sanitation Data'!$G$5,0,10*ROW('Sanitation Data'!G89))),DE95="Yes"),100-OFFSET('Sanitation Data'!$G$5,0,10*ROW('Sanitation Data'!G89)),IF(AND(ISNUMBER(OFFSET('Sanitation Data'!$G$5,0,10*ROW('Sanitation Data'!G89))),DE95="No",ISNUMBER(OFFSET('Sanitation Data'!$G$5,0,10*ROW('Sanitation Data'!G89)))),CONCATENATE("[",ROUND(100-OFFSET('Sanitation Data'!$G$5,0,10*ROW('Sanitation Data'!G89)),0),"]"),IF(AND(ISNUMBER(OFFSET('Sanitation Data'!$G$5,0,10*ROW('Sanitation Data'!G89))),DE95="",ISNUMBER(OFFSET('Sanitation Data'!$G$5,0,10*ROW('Sanitation Data'!G89)))),100-OFFSET('Sanitation Data'!$G$5,0,10*ROW('Sanitation Data'!G89)),NA())))</f>
        <v>#N/A</v>
      </c>
      <c r="AQ95" s="120" t="e">
        <f ca="1">+IF(AND(ISNUMBER(OFFSET('Sanitation Data'!$G$7,0,10*ROW('Sanitation Data'!G89))),DF95="Yes"),OFFSET('Sanitation Data'!$G$7,0,10*ROW('Sanitation Data'!G89)),IF(AND(ISNUMBER(OFFSET('Sanitation Data'!$G$7,0,10*ROW('Sanitation Data'!G89))),DF95="No",ISNUMBER(OFFSET('Sanitation Data'!$G$7,0,10*ROW('Sanitation Data'!G89)))),CONCATENATE("[",ROUND(OFFSET('Sanitation Data'!$G$7,0,10*ROW('Sanitation Data'!G89)),0),"]"),IF(AND(ISNUMBER(OFFSET('Sanitation Data'!$G$7,0,10*ROW('Sanitation Data'!G89))),DF95="",ISNUMBER(OFFSET('Sanitation Data'!$G$7,0,10*ROW('Sanitation Data'!G89)))),OFFSET('Sanitation Data'!$G$7,0,10*ROW('Sanitation Data'!G89)),NA())))</f>
        <v>#N/A</v>
      </c>
      <c r="AR95" s="120" t="e">
        <f ca="1">+IF(AND(ISNUMBER(OFFSET('Sanitation Data'!$G$11,0,10*ROW('Sanitation Data'!G89))),DG95="Yes"),OFFSET('Sanitation Data'!$G$11,0,10*ROW('Sanitation Data'!G89)),IF(AND(ISNUMBER(OFFSET('Sanitation Data'!$G$11,0,10*ROW('Sanitation Data'!G89))),DG95="No",ISNUMBER(OFFSET('Sanitation Data'!$G$11,0,10*ROW('Sanitation Data'!G89)))),CONCATENATE("[",ROUND(OFFSET('Sanitation Data'!$G$11,0,10*ROW('Sanitation Data'!G89)),0),"]"),IF(AND(ISNUMBER(OFFSET('Sanitation Data'!$G$11,0,10*ROW('Sanitation Data'!G89))),DG95="",ISNUMBER(OFFSET('Sanitation Data'!$G$11,0,10*ROW('Sanitation Data'!G89)))),OFFSET('Sanitation Data'!$G$11,0,10*ROW('Sanitation Data'!G89)),NA())))</f>
        <v>#N/A</v>
      </c>
      <c r="AS95" s="120" t="e">
        <f ca="1">+IF(AND(ISNUMBER(OFFSET('Sanitation Data'!$G$12,0,10*ROW('Sanitation Data'!G89))),DH95="Yes"),OFFSET('Sanitation Data'!$G$12,0,10*ROW('Sanitation Data'!G89)),IF(AND(ISNUMBER(OFFSET('Sanitation Data'!$G$12,0,10*ROW('Sanitation Data'!G89))),DH95="No",ISNUMBER(OFFSET('Sanitation Data'!$G$12,0,10*ROW('Sanitation Data'!G89)))),CONCATENATE("[",ROUND(OFFSET('Sanitation Data'!$G$12,0,10*ROW('Sanitation Data'!G89)),0),"]"),IF(AND(ISNUMBER(OFFSET('Sanitation Data'!$G$12,0,10*ROW('Sanitation Data'!G89))),DH95="",ISNUMBER(OFFSET('Sanitation Data'!$G$12,0,10*ROW('Sanitation Data'!G89)))),OFFSET('Sanitation Data'!$G$12,0,10*ROW('Sanitation Data'!G89)),NA())))</f>
        <v>#N/A</v>
      </c>
      <c r="AT95" s="120" t="e">
        <f ca="1">+IF(AND(ISNUMBER(OFFSET('Sanitation Data'!$G$13,0,10*ROW('Sanitation Data'!G89))),DI95="Yes"),OFFSET('Sanitation Data'!$G$13,0,10*ROW('Sanitation Data'!G89)),IF(AND(ISNUMBER(OFFSET('Sanitation Data'!$G$13,0,10*ROW('Sanitation Data'!G89))),DI95="No",ISNUMBER(OFFSET('Sanitation Data'!$G$13,0,10*ROW('Sanitation Data'!G89)))),CONCATENATE("[",ROUND(OFFSET('Sanitation Data'!$G$13,0,10*ROW('Sanitation Data'!G89)),0),"]"),IF(AND(ISNUMBER(OFFSET('Sanitation Data'!$G$13,0,10*ROW('Sanitation Data'!G89))),DI95="",ISNUMBER(OFFSET('Sanitation Data'!$G$13,0,10*ROW('Sanitation Data'!G89)))),OFFSET('Sanitation Data'!$G$13,0,10*ROW('Sanitation Data'!G89)),NA())))</f>
        <v>#N/A</v>
      </c>
      <c r="AU95" s="120" t="e">
        <f ca="1">+IF(AND(ISNUMBER(OFFSET('Sanitation Data'!$H$5,0,10*ROW('Sanitation Data'!H89))),DJ95="Yes"),100-OFFSET('Sanitation Data'!$H$5,0,10*ROW('Sanitation Data'!H89)),IF(AND(ISNUMBER(OFFSET('Sanitation Data'!$H$5,0,10*ROW('Sanitation Data'!H89))),DJ95="No",ISNUMBER(OFFSET('Sanitation Data'!$H$5,0,10*ROW('Sanitation Data'!H89)))),CONCATENATE("[",ROUND(100-OFFSET('Sanitation Data'!$H$5,0,10*ROW('Sanitation Data'!H89)),0),"]"),IF(AND(ISNUMBER(OFFSET('Sanitation Data'!$H$5,0,10*ROW('Sanitation Data'!H89))),DJ95="",ISNUMBER(OFFSET('Sanitation Data'!$H$5,0,10*ROW('Sanitation Data'!H89)))),100-OFFSET('Sanitation Data'!$H$5,0,10*ROW('Sanitation Data'!H89)),NA())))</f>
        <v>#N/A</v>
      </c>
      <c r="AV95" s="120" t="e">
        <f ca="1">+IF(AND(ISNUMBER(OFFSET('Sanitation Data'!$H$7,0,10*ROW('Sanitation Data'!H89))),DK95="Yes"),OFFSET('Sanitation Data'!$H$7,0,10*ROW('Sanitation Data'!H89)),IF(AND(ISNUMBER(OFFSET('Sanitation Data'!$H$7,0,10*ROW('Sanitation Data'!H89))),DK95="No",ISNUMBER(OFFSET('Sanitation Data'!$H$7,0,10*ROW('Sanitation Data'!H89)))),CONCATENATE("[",ROUND(OFFSET('Sanitation Data'!$H$7,0,10*ROW('Sanitation Data'!H89)),0),"]"),IF(AND(ISNUMBER(OFFSET('Sanitation Data'!$H$7,0,10*ROW('Sanitation Data'!H89))),DK95="",ISNUMBER(OFFSET('Sanitation Data'!$H$7,0,10*ROW('Sanitation Data'!H89)))),OFFSET('Sanitation Data'!$H$7,0,10*ROW('Sanitation Data'!H89)),NA())))</f>
        <v>#N/A</v>
      </c>
      <c r="AW95" s="120" t="e">
        <f ca="1">+IF(AND(ISNUMBER(OFFSET('Sanitation Data'!$H$11,0,10*ROW('Sanitation Data'!H89))),DL95="Yes"),OFFSET('Sanitation Data'!$H$11,0,10*ROW('Sanitation Data'!H89)),IF(AND(ISNUMBER(OFFSET('Sanitation Data'!$H$11,0,10*ROW('Sanitation Data'!H89))),DL95="No",ISNUMBER(OFFSET('Sanitation Data'!$H$11,0,10*ROW('Sanitation Data'!H89)))),CONCATENATE("[",ROUND(OFFSET('Sanitation Data'!$H$11,0,10*ROW('Sanitation Data'!H89)),0),"]"),IF(AND(ISNUMBER(OFFSET('Sanitation Data'!$H$11,0,10*ROW('Sanitation Data'!H89))),DL95="",ISNUMBER(OFFSET('Sanitation Data'!$H$11,0,10*ROW('Sanitation Data'!H89)))),OFFSET('Sanitation Data'!$H$11,0,10*ROW('Sanitation Data'!H89)),NA())))</f>
        <v>#N/A</v>
      </c>
      <c r="AX95" s="120" t="e">
        <f ca="1">+IF(AND(ISNUMBER(OFFSET('Sanitation Data'!$H$12,0,10*ROW('Sanitation Data'!H89))),DM95="Yes"),OFFSET('Sanitation Data'!$H$12,0,10*ROW('Sanitation Data'!H89)),IF(AND(ISNUMBER(OFFSET('Sanitation Data'!$H$12,0,10*ROW('Sanitation Data'!H89))),DM95="No",ISNUMBER(OFFSET('Sanitation Data'!$H$12,0,10*ROW('Sanitation Data'!H89)))),CONCATENATE("[",ROUND(OFFSET('Sanitation Data'!$H$12,0,10*ROW('Sanitation Data'!H89)),0),"]"),IF(AND(ISNUMBER(OFFSET('Sanitation Data'!$H$12,0,10*ROW('Sanitation Data'!H89))),DM95="",ISNUMBER(OFFSET('Sanitation Data'!$H$12,0,10*ROW('Sanitation Data'!H89)))),OFFSET('Sanitation Data'!$H$12,0,10*ROW('Sanitation Data'!H89)),NA())))</f>
        <v>#N/A</v>
      </c>
      <c r="AY95" s="120" t="e">
        <f ca="1">+IF(AND(ISNUMBER(OFFSET('Sanitation Data'!$H$13,0,10*ROW('Sanitation Data'!H89))),DN95="Yes"),OFFSET('Sanitation Data'!$H$13,0,10*ROW('Sanitation Data'!H89)),IF(AND(ISNUMBER(OFFSET('Sanitation Data'!$H$13,0,10*ROW('Sanitation Data'!H89))),DN95="No",ISNUMBER(OFFSET('Sanitation Data'!$H$13,0,10*ROW('Sanitation Data'!H89)))),CONCATENATE("[",ROUND(OFFSET('Sanitation Data'!$H$13,0,10*ROW('Sanitation Data'!H89)),0),"]"),IF(AND(ISNUMBER(OFFSET('Sanitation Data'!$H$13,0,10*ROW('Sanitation Data'!H89))),DN95="",ISNUMBER(OFFSET('Sanitation Data'!$H$13,0,10*ROW('Sanitation Data'!H89)))),OFFSET('Sanitation Data'!$H$13,0,10*ROW('Sanitation Data'!H89)),NA())))</f>
        <v>#N/A</v>
      </c>
      <c r="AZ95" s="121" t="e">
        <f ca="1">+IF(AND(ISNUMBER(OFFSET('Hygiene Data'!$C$6,0,10*ROW('Hygiene Data'!C89))),DO95="Yes"),OFFSET('Hygiene Data'!$C$6,0,10*ROW('Hygiene Data'!C89)),IF(AND(ISNUMBER(OFFSET('Hygiene Data'!$C$6,0,10*ROW('Hygiene Data'!C89))),DO95="No",ISNUMBER(OFFSET('Hygiene Data'!$C$6,0,10*ROW('Hygiene Data'!C89)))),CONCATENATE("[",ROUND(OFFSET('Hygiene Data'!$C$6,0,10*ROW('Hygiene Data'!C89)),0),"]"),IF(AND(ISNUMBER(OFFSET('Hygiene Data'!$C$6,0,10*ROW('Hygiene Data'!C89))),DO95="",ISNUMBER(OFFSET('Hygiene Data'!$C$6,0,10*ROW('Hygiene Data'!C89)))),OFFSET('Hygiene Data'!$C$6,0,10*ROW('Hygiene Data'!C89)),NA())))</f>
        <v>#N/A</v>
      </c>
      <c r="BA95" s="121" t="e">
        <f ca="1">+IF(AND(ISNUMBER(OFFSET('Hygiene Data'!$C$8,0,10*ROW('Hygiene Data'!C89))),DP95="Yes"),OFFSET('Hygiene Data'!$C$8,0,10*ROW('Hygiene Data'!C89)),IF(AND(ISNUMBER(OFFSET('Hygiene Data'!$C$8,0,10*ROW('Hygiene Data'!C89))),DP95="No",ISNUMBER(OFFSET('Hygiene Data'!$C$8,0,10*ROW('Hygiene Data'!C89)))),CONCATENATE("[",ROUND(OFFSET('Hygiene Data'!$C$8,0,10*ROW('Hygiene Data'!C89)),0),"]"),IF(AND(ISNUMBER(OFFSET('Hygiene Data'!$C$8,0,10*ROW('Hygiene Data'!C89))),DP95="",ISNUMBER(OFFSET('Hygiene Data'!$C$8,0,10*ROW('Hygiene Data'!C89)))),OFFSET('Hygiene Data'!$C$8,0,10*ROW('Hygiene Data'!C89)),NA())))</f>
        <v>#N/A</v>
      </c>
      <c r="BB95" s="121" t="e">
        <f ca="1">+IF(AND(ISNUMBER(OFFSET('Hygiene Data'!$C$10,0,10*ROW('Hygiene Data'!C89))),DQ95="Yes"),OFFSET('Hygiene Data'!$C$10,0,10*ROW('Hygiene Data'!C89)),IF(AND(ISNUMBER(OFFSET('Hygiene Data'!$C$10,0,10*ROW('Hygiene Data'!C89))),DQ95="No",ISNUMBER(OFFSET('Hygiene Data'!$C$10,0,10*ROW('Hygiene Data'!C89)))),CONCATENATE("[",ROUND(OFFSET('Hygiene Data'!$C$10,0,10*ROW('Hygiene Data'!C89)),0),"]"),IF(AND(ISNUMBER(OFFSET('Hygiene Data'!$C$10,0,10*ROW('Hygiene Data'!C89))),DQ95="",ISNUMBER(OFFSET('Hygiene Data'!$C$10,0,10*ROW('Hygiene Data'!C89)))),OFFSET('Hygiene Data'!$C$10,0,10*ROW('Hygiene Data'!C89)),NA())))</f>
        <v>#N/A</v>
      </c>
      <c r="BC95" s="121" t="e">
        <f ca="1">+IF(AND(ISNUMBER(OFFSET('Hygiene Data'!$D$6,0,10*ROW('Hygiene Data'!D89))),DR95="Yes"),OFFSET('Hygiene Data'!$D$6,0,10*ROW('Hygiene Data'!D89)),IF(AND(ISNUMBER(OFFSET('Hygiene Data'!$D$6,0,10*ROW('Hygiene Data'!D89))),DR95="No",ISNUMBER(OFFSET('Hygiene Data'!$D$6,0,10*ROW('Hygiene Data'!D89)))),CONCATENATE("[",ROUND(OFFSET('Hygiene Data'!$D$6,0,10*ROW('Hygiene Data'!D89)),0),"]"),IF(AND(ISNUMBER(OFFSET('Hygiene Data'!$D$6,0,10*ROW('Hygiene Data'!D89))),DR95="",ISNUMBER(OFFSET('Hygiene Data'!$D$6,0,10*ROW('Hygiene Data'!D89)))),OFFSET('Hygiene Data'!$D$6,0,10*ROW('Hygiene Data'!D89)),NA())))</f>
        <v>#N/A</v>
      </c>
      <c r="BD95" s="121" t="e">
        <f ca="1">+IF(AND(ISNUMBER(OFFSET('Hygiene Data'!$D$8,0,10*ROW('Hygiene Data'!D89))),DS95="Yes"),OFFSET('Hygiene Data'!$D$8,0,10*ROW('Hygiene Data'!D89)),IF(AND(ISNUMBER(OFFSET('Hygiene Data'!$D$8,0,10*ROW('Hygiene Data'!D89))),DS95="No",ISNUMBER(OFFSET('Hygiene Data'!$D$8,0,10*ROW('Hygiene Data'!D89)))),CONCATENATE("[",ROUND(OFFSET('Hygiene Data'!$D$8,0,10*ROW('Hygiene Data'!D89)),0),"]"),IF(AND(ISNUMBER(OFFSET('Hygiene Data'!$D$8,0,10*ROW('Hygiene Data'!D89))),DS95="",ISNUMBER(OFFSET('Hygiene Data'!$D$8,0,10*ROW('Hygiene Data'!D89)))),OFFSET('Hygiene Data'!$D$8,0,10*ROW('Hygiene Data'!D89)),NA())))</f>
        <v>#N/A</v>
      </c>
      <c r="BE95" s="121" t="e">
        <f ca="1">+IF(AND(ISNUMBER(OFFSET('Hygiene Data'!$D$10,0,10*ROW('Hygiene Data'!D89))),DT95="Yes"),OFFSET('Hygiene Data'!$D$10,0,10*ROW('Hygiene Data'!D89)),IF(AND(ISNUMBER(OFFSET('Hygiene Data'!$D$10,0,10*ROW('Hygiene Data'!D89))),DT95="No",ISNUMBER(OFFSET('Hygiene Data'!$D$10,0,10*ROW('Hygiene Data'!D89)))),CONCATENATE("[",ROUND(OFFSET('Hygiene Data'!$D$10,0,10*ROW('Hygiene Data'!D89)),0),"]"),IF(AND(ISNUMBER(OFFSET('Hygiene Data'!$D$10,0,10*ROW('Hygiene Data'!D89))),DT95="",ISNUMBER(OFFSET('Hygiene Data'!$D$10,0,10*ROW('Hygiene Data'!D89)))),OFFSET('Hygiene Data'!$D$10,0,10*ROW('Hygiene Data'!D89)),NA())))</f>
        <v>#N/A</v>
      </c>
      <c r="BF95" s="121" t="e">
        <f ca="1">+IF(AND(ISNUMBER(OFFSET('Hygiene Data'!$E$6,0,10*ROW('Hygiene Data'!E89))),DU95="Yes"),OFFSET('Hygiene Data'!$E$6,0,10*ROW('Hygiene Data'!E89)),IF(AND(ISNUMBER(OFFSET('Hygiene Data'!$E$6,0,10*ROW('Hygiene Data'!E89))),DU95="No",ISNUMBER(OFFSET('Hygiene Data'!$E$6,0,10*ROW('Hygiene Data'!E89)))),CONCATENATE("[",ROUND(OFFSET('Hygiene Data'!$E$6,0,10*ROW('Hygiene Data'!E89)),0),"]"),IF(AND(ISNUMBER(OFFSET('Hygiene Data'!$E$6,0,10*ROW('Hygiene Data'!E89))),DU95="",ISNUMBER(OFFSET('Hygiene Data'!$E$6,0,10*ROW('Hygiene Data'!E89)))),OFFSET('Hygiene Data'!$E$6,0,10*ROW('Hygiene Data'!E89)),NA())))</f>
        <v>#N/A</v>
      </c>
      <c r="BG95" s="121" t="e">
        <f ca="1">+IF(AND(ISNUMBER(OFFSET('Hygiene Data'!$E$8,0,10*ROW('Hygiene Data'!E89))),DV95="Yes"),OFFSET('Hygiene Data'!$E$8,0,10*ROW('Hygiene Data'!E89)),IF(AND(ISNUMBER(OFFSET('Hygiene Data'!$E$8,0,10*ROW('Hygiene Data'!E89))),DV95="No",ISNUMBER(OFFSET('Hygiene Data'!$E$8,0,10*ROW('Hygiene Data'!E89)))),CONCATENATE("[",ROUND(OFFSET('Hygiene Data'!$E$8,0,10*ROW('Hygiene Data'!E89)),0),"]"),IF(AND(ISNUMBER(OFFSET('Hygiene Data'!$E$8,0,10*ROW('Hygiene Data'!E89))),DV95="",ISNUMBER(OFFSET('Hygiene Data'!$E$8,0,10*ROW('Hygiene Data'!E89)))),OFFSET('Hygiene Data'!$E$8,0,10*ROW('Hygiene Data'!E89)),NA())))</f>
        <v>#N/A</v>
      </c>
      <c r="BH95" s="121" t="e">
        <f ca="1">+IF(AND(ISNUMBER(OFFSET('Hygiene Data'!$E$10,0,10*ROW('Hygiene Data'!E89))),DW95="Yes"),OFFSET('Hygiene Data'!$E$10,0,10*ROW('Hygiene Data'!E89)),IF(AND(ISNUMBER(OFFSET('Hygiene Data'!$E$10,0,10*ROW('Hygiene Data'!E89))),DW95="No",ISNUMBER(OFFSET('Hygiene Data'!$E$10,0,10*ROW('Hygiene Data'!E89)))),CONCATENATE("[",ROUND(OFFSET('Hygiene Data'!$E$10,0,10*ROW('Hygiene Data'!E89)),0),"]"),IF(AND(ISNUMBER(OFFSET('Hygiene Data'!$E$10,0,10*ROW('Hygiene Data'!E89))),DW95="",ISNUMBER(OFFSET('Hygiene Data'!$E$10,0,10*ROW('Hygiene Data'!E89)))),OFFSET('Hygiene Data'!$E$10,0,10*ROW('Hygiene Data'!E89)),NA())))</f>
        <v>#N/A</v>
      </c>
      <c r="BI95" s="121" t="e">
        <f ca="1">+IF(AND(ISNUMBER(OFFSET('Hygiene Data'!$F$6,0,10*ROW('Hygiene Data'!F89))),DX95="Yes"),OFFSET('Hygiene Data'!$F$6,0,10*ROW('Hygiene Data'!F89)),IF(AND(ISNUMBER(OFFSET('Hygiene Data'!$F$6,0,10*ROW('Hygiene Data'!F89))),DX95="No",ISNUMBER(OFFSET('Hygiene Data'!$F$6,0,10*ROW('Hygiene Data'!F89)))),CONCATENATE("[",ROUND(OFFSET('Hygiene Data'!$F$6,0,10*ROW('Hygiene Data'!F89)),0),"]"),IF(AND(ISNUMBER(OFFSET('Hygiene Data'!$F$6,0,10*ROW('Hygiene Data'!F89))),DX95="",ISNUMBER(OFFSET('Hygiene Data'!$F$6,0,10*ROW('Hygiene Data'!F89)))),OFFSET('Hygiene Data'!$F$6,0,10*ROW('Hygiene Data'!F89)),NA())))</f>
        <v>#N/A</v>
      </c>
      <c r="BJ95" s="121" t="e">
        <f ca="1">+IF(AND(ISNUMBER(OFFSET('Hygiene Data'!$F$8,0,10*ROW('Hygiene Data'!F89))),DY95="Yes"),OFFSET('Hygiene Data'!$F$8,0,10*ROW('Hygiene Data'!F89)),IF(AND(ISNUMBER(OFFSET('Hygiene Data'!$F$8,0,10*ROW('Hygiene Data'!F89))),DY95="No",ISNUMBER(OFFSET('Hygiene Data'!$F$8,0,10*ROW('Hygiene Data'!F89)))),CONCATENATE("[",ROUND(OFFSET('Hygiene Data'!$F$8,0,10*ROW('Hygiene Data'!F89)),0),"]"),IF(AND(ISNUMBER(OFFSET('Hygiene Data'!$F$8,0,10*ROW('Hygiene Data'!F89))),DY95="",ISNUMBER(OFFSET('Hygiene Data'!$F$8,0,10*ROW('Hygiene Data'!F89)))),OFFSET('Hygiene Data'!$F$8,0,10*ROW('Hygiene Data'!F89)),NA())))</f>
        <v>#N/A</v>
      </c>
      <c r="BK95" s="121" t="e">
        <f ca="1">+IF(AND(ISNUMBER(OFFSET('Hygiene Data'!$F$10,0,10*ROW('Hygiene Data'!F89))),DZ95="Yes"),OFFSET('Hygiene Data'!$F$10,0,10*ROW('Hygiene Data'!F89)),IF(AND(ISNUMBER(OFFSET('Hygiene Data'!$F$10,0,10*ROW('Hygiene Data'!F89))),DZ95="No",ISNUMBER(OFFSET('Hygiene Data'!$F$10,0,10*ROW('Hygiene Data'!F89)))),CONCATENATE("[",ROUND(OFFSET('Hygiene Data'!$F$10,0,10*ROW('Hygiene Data'!F89)),0),"]"),IF(AND(ISNUMBER(OFFSET('Hygiene Data'!$F$10,0,10*ROW('Hygiene Data'!F89))),DZ95="",ISNUMBER(OFFSET('Hygiene Data'!$F$10,0,10*ROW('Hygiene Data'!F89)))),OFFSET('Hygiene Data'!$F$10,0,10*ROW('Hygiene Data'!F89)),NA())))</f>
        <v>#N/A</v>
      </c>
      <c r="BL95" s="121" t="e">
        <f ca="1">+IF(AND(ISNUMBER(OFFSET('Hygiene Data'!$G$6,0,10*ROW('Hygiene Data'!G89))),EA95="Yes"),OFFSET('Hygiene Data'!$G$6,0,10*ROW('Hygiene Data'!G89)),IF(AND(ISNUMBER(OFFSET('Hygiene Data'!$G$6,0,10*ROW('Hygiene Data'!G89))),EA95="No",ISNUMBER(OFFSET('Hygiene Data'!$G$6,0,10*ROW('Hygiene Data'!G89)))),CONCATENATE("[",ROUND(OFFSET('Hygiene Data'!$G$6,0,10*ROW('Hygiene Data'!G89)),0),"]"),IF(AND(ISNUMBER(OFFSET('Hygiene Data'!$G$6,0,10*ROW('Hygiene Data'!G89))),EA95="",ISNUMBER(OFFSET('Hygiene Data'!$G$6,0,10*ROW('Hygiene Data'!G89)))),OFFSET('Hygiene Data'!$G$6,0,10*ROW('Hygiene Data'!G89)),NA())))</f>
        <v>#N/A</v>
      </c>
      <c r="BM95" s="121" t="e">
        <f ca="1">+IF(AND(ISNUMBER(OFFSET('Hygiene Data'!$G$8,0,10*ROW('Hygiene Data'!G89))),EB95="Yes"),OFFSET('Hygiene Data'!$G$8,0,10*ROW('Hygiene Data'!G89)),IF(AND(ISNUMBER(OFFSET('Hygiene Data'!$G$8,0,10*ROW('Hygiene Data'!G89))),EB95="No",ISNUMBER(OFFSET('Hygiene Data'!$G$8,0,10*ROW('Hygiene Data'!G89)))),CONCATENATE("[",ROUND(OFFSET('Hygiene Data'!$G$8,0,10*ROW('Hygiene Data'!G89)),0),"]"),IF(AND(ISNUMBER(OFFSET('Hygiene Data'!$G$8,0,10*ROW('Hygiene Data'!G89))),EB95="",ISNUMBER(OFFSET('Hygiene Data'!$G$8,0,10*ROW('Hygiene Data'!G89)))),OFFSET('Hygiene Data'!$G$8,0,10*ROW('Hygiene Data'!G89)),NA())))</f>
        <v>#N/A</v>
      </c>
      <c r="BN95" s="121" t="e">
        <f ca="1">+IF(AND(ISNUMBER(OFFSET('Hygiene Data'!$G$10,0,10*ROW('Hygiene Data'!G89))),EC95="Yes"),OFFSET('Hygiene Data'!$G$10,0,10*ROW('Hygiene Data'!G89)),IF(AND(ISNUMBER(OFFSET('Hygiene Data'!$G$10,0,10*ROW('Hygiene Data'!G89))),EC95="No",ISNUMBER(OFFSET('Hygiene Data'!$G$10,0,10*ROW('Hygiene Data'!G89)))),CONCATENATE("[",ROUND(OFFSET('Hygiene Data'!$G$10,0,10*ROW('Hygiene Data'!G89)),0),"]"),IF(AND(ISNUMBER(OFFSET('Hygiene Data'!$G$10,0,10*ROW('Hygiene Data'!G89))),EC95="",ISNUMBER(OFFSET('Hygiene Data'!$G$10,0,10*ROW('Hygiene Data'!G89)))),OFFSET('Hygiene Data'!$G$10,0,10*ROW('Hygiene Data'!G89)),NA())))</f>
        <v>#N/A</v>
      </c>
      <c r="BO95" s="121" t="e">
        <f ca="1">+IF(AND(ISNUMBER(OFFSET('Hygiene Data'!$H$6,0,10*ROW('Hygiene Data'!H89))),ED95="Yes"),OFFSET('Hygiene Data'!$H$6,0,10*ROW('Hygiene Data'!H89)),IF(AND(ISNUMBER(OFFSET('Hygiene Data'!$H$6,0,10*ROW('Hygiene Data'!H89))),ED95="No",ISNUMBER(OFFSET('Hygiene Data'!$H$6,0,10*ROW('Hygiene Data'!H89)))),CONCATENATE("[",ROUND(OFFSET('Hygiene Data'!$H$6,0,10*ROW('Hygiene Data'!H89)),0),"]"),IF(AND(ISNUMBER(OFFSET('Hygiene Data'!$H$6,0,10*ROW('Hygiene Data'!H89))),ED95="",ISNUMBER(OFFSET('Hygiene Data'!$H$6,0,10*ROW('Hygiene Data'!H89)))),OFFSET('Hygiene Data'!$H$6,0,10*ROW('Hygiene Data'!H89)),NA())))</f>
        <v>#N/A</v>
      </c>
      <c r="BP95" s="121" t="e">
        <f ca="1">+IF(AND(ISNUMBER(OFFSET('Hygiene Data'!$H$8,0,10*ROW('Hygiene Data'!H89))),EE95="Yes"),OFFSET('Hygiene Data'!$H$8,0,10*ROW('Hygiene Data'!H89)),IF(AND(ISNUMBER(OFFSET('Hygiene Data'!$H$8,0,10*ROW('Hygiene Data'!H89))),EE95="No",ISNUMBER(OFFSET('Hygiene Data'!$H$8,0,10*ROW('Hygiene Data'!H89)))),CONCATENATE("[",ROUND(OFFSET('Hygiene Data'!$H$8,0,10*ROW('Hygiene Data'!H89)),0),"]"),IF(AND(ISNUMBER(OFFSET('Hygiene Data'!$H$8,0,10*ROW('Hygiene Data'!H89))),EE95="",ISNUMBER(OFFSET('Hygiene Data'!$H$8,0,10*ROW('Hygiene Data'!H89)))),OFFSET('Hygiene Data'!$H$8,0,10*ROW('Hygiene Data'!H89)),NA())))</f>
        <v>#N/A</v>
      </c>
      <c r="BQ95" s="121" t="e">
        <f ca="1">+IF(AND(ISNUMBER(OFFSET('Hygiene Data'!$H$10,0,10*ROW('Hygiene Data'!H89))),EF95="Yes"),OFFSET('Hygiene Data'!$H$10,0,10*ROW('Hygiene Data'!H89)),IF(AND(ISNUMBER(OFFSET('Hygiene Data'!$H$10,0,10*ROW('Hygiene Data'!H89))),EF95="No",ISNUMBER(OFFSET('Hygiene Data'!$H$10,0,10*ROW('Hygiene Data'!H89)))),CONCATENATE("[",ROUND(OFFSET('Hygiene Data'!$H$10,0,10*ROW('Hygiene Data'!H89)),0),"]"),IF(AND(ISNUMBER(OFFSET('Hygiene Data'!$H$10,0,10*ROW('Hygiene Data'!H89))),EF95="",ISNUMBER(OFFSET('Hygiene Data'!$H$10,0,10*ROW('Hygiene Data'!H89)))),OFFSET('Hygiene Data'!$H$10,0,10*ROW('Hygiene Data'!H89)),NA())))</f>
        <v>#N/A</v>
      </c>
      <c r="BS95" s="28" t="str">
        <f ca="1">+IF(OFFSET('Water Data'!$C$28,0,10*ROW('Water Data'!C89))="","",OFFSET('Water Data'!$C$28,0,10*ROW('Water Data'!C89)))</f>
        <v/>
      </c>
      <c r="BT95" s="28" t="str">
        <f ca="1">+IF(OFFSET('Water Data'!$C$29,0,10*ROW('Water Data'!C89))="","",OFFSET('Water Data'!$C$29,0,10*ROW('Water Data'!C89)))</f>
        <v/>
      </c>
      <c r="BU95" s="28" t="str">
        <f ca="1">+IF(OFFSET('Water Data'!$C$30,0,10*ROW('Water Data'!C89))="","",OFFSET('Water Data'!$C$30,0,10*ROW('Water Data'!C89)))</f>
        <v/>
      </c>
      <c r="BV95" s="28" t="str">
        <f ca="1">+IF(OFFSET('Water Data'!$D$28,0,10*ROW('Water Data'!D89))="","",OFFSET('Water Data'!$D$28,0,10*ROW('Water Data'!D89)))</f>
        <v/>
      </c>
      <c r="BW95" s="28" t="str">
        <f ca="1">+IF(OFFSET('Water Data'!$D$29,0,10*ROW('Water Data'!D89))="","",OFFSET('Water Data'!$D$29,0,10*ROW('Water Data'!D89)))</f>
        <v/>
      </c>
      <c r="BX95" s="28" t="str">
        <f ca="1">+IF(OFFSET('Water Data'!$D$30,0,10*ROW('Water Data'!D89))="","",OFFSET('Water Data'!$D$30,0,10*ROW('Water Data'!D89)))</f>
        <v/>
      </c>
      <c r="BY95" s="28" t="str">
        <f ca="1">+IF(OFFSET('Water Data'!$E$28,0,10*ROW('Water Data'!E89))="","",OFFSET('Water Data'!$E$28,0,10*ROW('Water Data'!E89)))</f>
        <v/>
      </c>
      <c r="BZ95" s="28" t="str">
        <f ca="1">+IF(OFFSET('Water Data'!$E$29,0,10*ROW('Water Data'!E89))="","",OFFSET('Water Data'!$E$29,0,10*ROW('Water Data'!E89)))</f>
        <v/>
      </c>
      <c r="CA95" s="28" t="str">
        <f ca="1">+IF(OFFSET('Water Data'!$E$30,0,10*ROW('Water Data'!E89))="","",OFFSET('Water Data'!$E$30,0,10*ROW('Water Data'!E89)))</f>
        <v/>
      </c>
      <c r="CB95" s="28" t="str">
        <f ca="1">+IF(OFFSET('Water Data'!$F$28,0,10*ROW('Water Data'!F89))="","",OFFSET('Water Data'!$F$28,0,10*ROW('Water Data'!F89)))</f>
        <v/>
      </c>
      <c r="CC95" s="28" t="str">
        <f ca="1">+IF(OFFSET('Water Data'!$F$29,0,10*ROW('Water Data'!F89))="","",OFFSET('Water Data'!$F$29,0,10*ROW('Water Data'!F89)))</f>
        <v/>
      </c>
      <c r="CD95" s="28" t="str">
        <f ca="1">+IF(OFFSET('Water Data'!$F$30,0,10*ROW('Water Data'!F89))="","",OFFSET('Water Data'!$F$30,0,10*ROW('Water Data'!F89)))</f>
        <v/>
      </c>
      <c r="CE95" s="28" t="str">
        <f ca="1">+IF(OFFSET('Water Data'!$G$28,0,10*ROW('Water Data'!G89))="","",OFFSET('Water Data'!$G$28,0,10*ROW('Water Data'!G89)))</f>
        <v/>
      </c>
      <c r="CF95" s="28" t="str">
        <f ca="1">+IF(OFFSET('Water Data'!$G$29,0,10*ROW('Water Data'!G89))="","",OFFSET('Water Data'!$G$29,0,10*ROW('Water Data'!G89)))</f>
        <v/>
      </c>
      <c r="CG95" s="28" t="str">
        <f ca="1">+IF(OFFSET('Water Data'!$G$30,0,10*ROW('Water Data'!G89))="","",OFFSET('Water Data'!$G$30,0,10*ROW('Water Data'!G89)))</f>
        <v/>
      </c>
      <c r="CH95" s="28" t="str">
        <f ca="1">+IF(OFFSET('Water Data'!$H$28,0,10*ROW('Water Data'!H89))="","",OFFSET('Water Data'!$H$28,0,10*ROW('Water Data'!H89)))</f>
        <v/>
      </c>
      <c r="CI95" s="28" t="str">
        <f ca="1">+IF(OFFSET('Water Data'!$H$29,0,10*ROW('Water Data'!H89))="","",OFFSET('Water Data'!$H$29,0,10*ROW('Water Data'!H89)))</f>
        <v/>
      </c>
      <c r="CJ95" s="28" t="str">
        <f ca="1">+IF(OFFSET('Water Data'!$H$30,0,10*ROW('Water Data'!H89))="","",OFFSET('Water Data'!$H$30,0,10*ROW('Water Data'!H89)))</f>
        <v/>
      </c>
      <c r="CK95" s="28" t="str">
        <f ca="1">+IF(OFFSET('Sanitation Data'!$C$29,0,10*ROW('Sanitation Data'!C89))="","",OFFSET('Sanitation Data'!$C$29,0,10*ROW('Sanitation Data'!C89)))</f>
        <v/>
      </c>
      <c r="CL95" s="28" t="str">
        <f ca="1">+IF(OFFSET('Sanitation Data'!$C$30,0,10*ROW('Sanitation Data'!C89))="","",OFFSET('Sanitation Data'!$C$30,0,10*ROW('Sanitation Data'!C89)))</f>
        <v/>
      </c>
      <c r="CM95" s="28" t="str">
        <f ca="1">+IF(OFFSET('Sanitation Data'!$C$31,0,10*ROW('Sanitation Data'!C89))="","",OFFSET('Sanitation Data'!$C$31,0,10*ROW('Sanitation Data'!C89)))</f>
        <v/>
      </c>
      <c r="CN95" s="28" t="str">
        <f ca="1">+IF(OFFSET('Sanitation Data'!$C$32,0,10*ROW('Sanitation Data'!C89))="","",OFFSET('Sanitation Data'!$C$32,0,10*ROW('Sanitation Data'!C89)))</f>
        <v/>
      </c>
      <c r="CO95" s="28" t="str">
        <f ca="1">+IF(OFFSET('Sanitation Data'!$C$33,0,10*ROW('Sanitation Data'!C89))="","",OFFSET('Sanitation Data'!$C$33,0,10*ROW('Sanitation Data'!C89)))</f>
        <v/>
      </c>
      <c r="CP95" s="28" t="str">
        <f ca="1">+IF(OFFSET('Sanitation Data'!$D$29,0,10*ROW('Sanitation Data'!D89))="","",OFFSET('Sanitation Data'!$D$29,0,10*ROW('Sanitation Data'!D89)))</f>
        <v/>
      </c>
      <c r="CQ95" s="28" t="str">
        <f ca="1">+IF(OFFSET('Sanitation Data'!$D$30,0,10*ROW('Sanitation Data'!D89))="","",OFFSET('Sanitation Data'!$D$30,0,10*ROW('Sanitation Data'!D89)))</f>
        <v/>
      </c>
      <c r="CR95" s="28" t="str">
        <f ca="1">+IF(OFFSET('Sanitation Data'!$D$31,0,10*ROW('Sanitation Data'!D89))="","",OFFSET('Sanitation Data'!$D$31,0,10*ROW('Sanitation Data'!D89)))</f>
        <v/>
      </c>
      <c r="CS95" s="28" t="str">
        <f ca="1">+IF(OFFSET('Sanitation Data'!$D$32,0,10*ROW('Sanitation Data'!D89))="","",OFFSET('Sanitation Data'!$D$32,0,10*ROW('Sanitation Data'!D89)))</f>
        <v/>
      </c>
      <c r="CT95" s="28" t="str">
        <f ca="1">+IF(OFFSET('Sanitation Data'!$D$33,0,10*ROW('Sanitation Data'!D89))="","",OFFSET('Sanitation Data'!$D$33,0,10*ROW('Sanitation Data'!D89)))</f>
        <v/>
      </c>
      <c r="CU95" s="28" t="str">
        <f ca="1">+IF(OFFSET('Sanitation Data'!$E$29,0,10*ROW('Sanitation Data'!E89))="","",OFFSET('Sanitation Data'!$E$29,0,10*ROW('Sanitation Data'!E89)))</f>
        <v/>
      </c>
      <c r="CV95" s="28" t="str">
        <f ca="1">+IF(OFFSET('Sanitation Data'!$E$30,0,10*ROW('Sanitation Data'!E89))="","",OFFSET('Sanitation Data'!$E$30,0,10*ROW('Sanitation Data'!E89)))</f>
        <v/>
      </c>
      <c r="CW95" s="28" t="str">
        <f ca="1">+IF(OFFSET('Sanitation Data'!$E$31,0,10*ROW('Sanitation Data'!E89))="","",OFFSET('Sanitation Data'!$E$31,0,10*ROW('Sanitation Data'!E89)))</f>
        <v/>
      </c>
      <c r="CX95" s="28" t="str">
        <f ca="1">+IF(OFFSET('Sanitation Data'!$E$32,0,10*ROW('Sanitation Data'!E89))="","",OFFSET('Sanitation Data'!$E$32,0,10*ROW('Sanitation Data'!E89)))</f>
        <v/>
      </c>
      <c r="CY95" s="28" t="str">
        <f ca="1">+IF(OFFSET('Sanitation Data'!$E$33,0,10*ROW('Sanitation Data'!E89))="","",OFFSET('Sanitation Data'!$E$33,0,10*ROW('Sanitation Data'!E89)))</f>
        <v/>
      </c>
      <c r="CZ95" s="28" t="str">
        <f ca="1">+IF(OFFSET('Sanitation Data'!$F$29,0,10*ROW('Sanitation Data'!F89))="","",OFFSET('Sanitation Data'!$F$29,0,10*ROW('Sanitation Data'!F89)))</f>
        <v/>
      </c>
      <c r="DA95" s="28" t="str">
        <f ca="1">+IF(OFFSET('Sanitation Data'!$F$30,0,10*ROW('Sanitation Data'!F89))="","",OFFSET('Sanitation Data'!$F$30,0,10*ROW('Sanitation Data'!F89)))</f>
        <v/>
      </c>
      <c r="DB95" s="28" t="str">
        <f ca="1">+IF(OFFSET('Sanitation Data'!$F$31,0,10*ROW('Sanitation Data'!F89))="","",OFFSET('Sanitation Data'!$F$31,0,10*ROW('Sanitation Data'!F89)))</f>
        <v/>
      </c>
      <c r="DC95" s="28" t="str">
        <f ca="1">+IF(OFFSET('Sanitation Data'!$F$32,0,10*ROW('Sanitation Data'!F89))="","",OFFSET('Sanitation Data'!$F$32,0,10*ROW('Sanitation Data'!F89)))</f>
        <v/>
      </c>
      <c r="DD95" s="28" t="str">
        <f ca="1">+IF(OFFSET('Sanitation Data'!$F$33,0,10*ROW('Sanitation Data'!F89))="","",OFFSET('Sanitation Data'!$F$33,0,10*ROW('Sanitation Data'!F89)))</f>
        <v/>
      </c>
      <c r="DE95" s="28" t="str">
        <f ca="1">+IF(OFFSET('Sanitation Data'!$G$29,0,10*ROW('Sanitation Data'!G89))="","",OFFSET('Sanitation Data'!$G$29,0,10*ROW('Sanitation Data'!G89)))</f>
        <v/>
      </c>
      <c r="DF95" s="28" t="str">
        <f ca="1">+IF(OFFSET('Sanitation Data'!$G$30,0,10*ROW('Sanitation Data'!G89))="","",OFFSET('Sanitation Data'!$G$30,0,10*ROW('Sanitation Data'!G89)))</f>
        <v/>
      </c>
      <c r="DG95" s="28" t="str">
        <f ca="1">+IF(OFFSET('Sanitation Data'!$G$31,0,10*ROW('Sanitation Data'!G89))="","",OFFSET('Sanitation Data'!$G$31,0,10*ROW('Sanitation Data'!G89)))</f>
        <v/>
      </c>
      <c r="DH95" s="28" t="str">
        <f ca="1">+IF(OFFSET('Sanitation Data'!$G$32,0,10*ROW('Sanitation Data'!G89))="","",OFFSET('Sanitation Data'!$G$32,0,10*ROW('Sanitation Data'!G89)))</f>
        <v/>
      </c>
      <c r="DI95" s="28" t="str">
        <f ca="1">+IF(OFFSET('Sanitation Data'!$G$33,0,10*ROW('Sanitation Data'!G89))="","",OFFSET('Sanitation Data'!$G$33,0,10*ROW('Sanitation Data'!G89)))</f>
        <v/>
      </c>
      <c r="DJ95" s="28" t="str">
        <f ca="1">+IF(OFFSET('Sanitation Data'!$H$29,0,10*ROW('Sanitation Data'!H89))="","",OFFSET('Sanitation Data'!$H$29,0,10*ROW('Sanitation Data'!H89)))</f>
        <v/>
      </c>
      <c r="DK95" s="28" t="str">
        <f ca="1">+IF(OFFSET('Sanitation Data'!$H$30,0,10*ROW('Sanitation Data'!H89))="","",OFFSET('Sanitation Data'!$H$30,0,10*ROW('Sanitation Data'!H89)))</f>
        <v/>
      </c>
      <c r="DL95" s="28" t="str">
        <f ca="1">+IF(OFFSET('Sanitation Data'!$H$31,0,10*ROW('Sanitation Data'!H89))="","",OFFSET('Sanitation Data'!$H$31,0,10*ROW('Sanitation Data'!H89)))</f>
        <v/>
      </c>
      <c r="DM95" s="28" t="str">
        <f ca="1">+IF(OFFSET('Sanitation Data'!$H$32,0,10*ROW('Sanitation Data'!H89))="","",OFFSET('Sanitation Data'!$H$32,0,10*ROW('Sanitation Data'!H89)))</f>
        <v/>
      </c>
      <c r="DN95" s="28" t="str">
        <f ca="1">+IF(OFFSET('Sanitation Data'!$H$33,0,10*ROW('Sanitation Data'!H89))="","",OFFSET('Sanitation Data'!$H$33,0,10*ROW('Sanitation Data'!H89)))</f>
        <v/>
      </c>
      <c r="DO95" s="28" t="str">
        <f ca="1">+IF(OFFSET('Hygiene Data'!$C$12,0,10*ROW('Hygiene Data'!C89))="","",OFFSET('Hygiene Data'!$C$12,0,10*ROW('Hygiene Data'!C89)))</f>
        <v/>
      </c>
      <c r="DP95" s="28" t="str">
        <f ca="1">+IF(OFFSET('Hygiene Data'!$C$13,0,10*ROW('Hygiene Data'!C89))="","",OFFSET('Hygiene Data'!$C$13,0,10*ROW('Hygiene Data'!C89)))</f>
        <v/>
      </c>
      <c r="DQ95" s="28" t="str">
        <f ca="1">+IF(OFFSET('Hygiene Data'!$C$14,0,10*ROW('Hygiene Data'!C89))="","",OFFSET('Hygiene Data'!$C$14,0,10*ROW('Hygiene Data'!C89)))</f>
        <v/>
      </c>
      <c r="DR95" s="28" t="str">
        <f ca="1">+IF(OFFSET('Hygiene Data'!$D$12,0,10*ROW('Hygiene Data'!D89))="","",OFFSET('Hygiene Data'!$D$12,0,10*ROW('Hygiene Data'!D89)))</f>
        <v/>
      </c>
      <c r="DS95" s="28" t="str">
        <f ca="1">+IF(OFFSET('Hygiene Data'!$D$13,0,10*ROW('Hygiene Data'!D89))="","",OFFSET('Hygiene Data'!$D$13,0,10*ROW('Hygiene Data'!D89)))</f>
        <v/>
      </c>
      <c r="DT95" s="28" t="str">
        <f ca="1">+IF(OFFSET('Hygiene Data'!$D$14,0,10*ROW('Hygiene Data'!D89))="","",OFFSET('Hygiene Data'!$D$14,0,10*ROW('Hygiene Data'!D89)))</f>
        <v/>
      </c>
      <c r="DU95" s="28" t="str">
        <f ca="1">+IF(OFFSET('Hygiene Data'!$E$12,0,10*ROW('Hygiene Data'!E89))="","",OFFSET('Hygiene Data'!$E$12,0,10*ROW('Hygiene Data'!E89)))</f>
        <v/>
      </c>
      <c r="DV95" s="28" t="str">
        <f ca="1">+IF(OFFSET('Hygiene Data'!$E$13,0,10*ROW('Hygiene Data'!E89))="","",OFFSET('Hygiene Data'!$E$13,0,10*ROW('Hygiene Data'!E89)))</f>
        <v/>
      </c>
      <c r="DW95" s="28" t="str">
        <f ca="1">+IF(OFFSET('Hygiene Data'!$E$14,0,10*ROW('Hygiene Data'!E89))="","",OFFSET('Hygiene Data'!$E$14,0,10*ROW('Hygiene Data'!E89)))</f>
        <v/>
      </c>
      <c r="DX95" s="28" t="str">
        <f ca="1">+IF(OFFSET('Hygiene Data'!$F$12,0,10*ROW('Hygiene Data'!F89))="","",OFFSET('Hygiene Data'!$F$12,0,10*ROW('Hygiene Data'!F89)))</f>
        <v/>
      </c>
      <c r="DY95" s="28" t="str">
        <f ca="1">+IF(OFFSET('Hygiene Data'!$F$13,0,10*ROW('Hygiene Data'!F89))="","",OFFSET('Hygiene Data'!$F$13,0,10*ROW('Hygiene Data'!F89)))</f>
        <v/>
      </c>
      <c r="DZ95" s="28" t="str">
        <f ca="1">+IF(OFFSET('Hygiene Data'!$F$14,0,10*ROW('Hygiene Data'!F89))="","",OFFSET('Hygiene Data'!$F$14,0,10*ROW('Hygiene Data'!F89)))</f>
        <v/>
      </c>
      <c r="EA95" s="28" t="str">
        <f ca="1">+IF(OFFSET('Hygiene Data'!$G$12,0,10*ROW('Hygiene Data'!G89))="","",OFFSET('Hygiene Data'!$G$12,0,10*ROW('Hygiene Data'!G89)))</f>
        <v/>
      </c>
      <c r="EB95" s="28" t="str">
        <f ca="1">+IF(OFFSET('Hygiene Data'!$G$13,0,10*ROW('Hygiene Data'!G89))="","",OFFSET('Hygiene Data'!$G$13,0,10*ROW('Hygiene Data'!G89)))</f>
        <v/>
      </c>
      <c r="EC95" s="28" t="str">
        <f ca="1">+IF(OFFSET('Hygiene Data'!$G$14,0,10*ROW('Hygiene Data'!G89))="","",OFFSET('Hygiene Data'!$G$14,0,10*ROW('Hygiene Data'!G89)))</f>
        <v/>
      </c>
      <c r="ED95" s="28" t="str">
        <f ca="1">+IF(OFFSET('Hygiene Data'!$H$12,0,10*ROW('Hygiene Data'!H89))="","",OFFSET('Hygiene Data'!$H$12,0,10*ROW('Hygiene Data'!H89)))</f>
        <v/>
      </c>
      <c r="EE95" s="28" t="str">
        <f ca="1">+IF(OFFSET('Hygiene Data'!$H$13,0,10*ROW('Hygiene Data'!H89))="","",OFFSET('Hygiene Data'!$H$13,0,10*ROW('Hygiene Data'!H89)))</f>
        <v/>
      </c>
      <c r="EF95" s="28" t="str">
        <f ca="1">+IF(OFFSET('Hygiene Data'!$H$14,0,10*ROW('Hygiene Data'!H89))="","",OFFSET('Hygiene Data'!$H$14,0,10*ROW('Hygiene Data'!H89)))</f>
        <v/>
      </c>
    </row>
    <row r="96" spans="1:136" x14ac:dyDescent="0.2">
      <c r="A96" s="44" t="str">
        <f ca="1">+IF(OFFSET('Water Data'!$B$1,0,10*ROW('Water Data'!B93))="","",OFFSET('Water Data'!$B$1,0,10*ROW('Water Data'!B93)))</f>
        <v/>
      </c>
      <c r="B96" s="44" t="str">
        <f ca="1">+IF(OFFSET('Water Data'!$A$3,0,10*ROW('Water Data'!A93))="","",OFFSET('Water Data'!$A$3,0,10*ROW('Water Data'!A93)))</f>
        <v/>
      </c>
      <c r="C96" s="44" t="str">
        <f ca="1">+IF(OFFSET('Water Data'!$C$3,0,10*ROW('Water Data'!C93))="","",OFFSET('Water Data'!$C$3,0,10*ROW('Water Data'!C93)))</f>
        <v/>
      </c>
      <c r="D96" s="119" t="e">
        <f ca="1">+IF(AND(ISNUMBER(OFFSET('Water Data'!$C$5,0,10*ROW('Water Data'!C90))),BS96="Yes"),100-OFFSET('Water Data'!$C$5,0,10*ROW('Water Data'!C90)),IF(AND(ISNUMBER(OFFSET('Water Data'!$C$5,0,10*ROW('Water Data'!C90))),BS96="No",ISNUMBER(OFFSET('Water Data'!$C$5,0,10*ROW('Water Data'!C90)))),CONCATENATE("[",ROUND(100-OFFSET('Water Data'!$C$5,0,10*ROW('Water Data'!C90)),0),"]"),IF(AND(ISNUMBER(OFFSET('Water Data'!$C$5,0,10*ROW('Water Data'!C90))),BS96="",ISNUMBER(OFFSET('Water Data'!$C$5,0,10*ROW('Water Data'!C90)))),100-OFFSET('Water Data'!$C$5,0,10*ROW('Water Data'!C90)),NA())))</f>
        <v>#N/A</v>
      </c>
      <c r="E96" s="119" t="e">
        <f ca="1">+IF(AND(ISNUMBER(OFFSET('Water Data'!$C$7,0,10*ROW('Water Data'!D90))),BT96="Yes"),OFFSET('Water Data'!$C$7,0,10*ROW('Water Data'!C90)),IF(AND(ISNUMBER(OFFSET('Water Data'!$C$7,0,10*ROW('Water Data'!C90))),BT96="No",ISNUMBER(OFFSET('Water Data'!$C$7,0,10*ROW('Water Data'!C90)))),CONCATENATE("[",ROUND(OFFSET('Water Data'!$C$7,0,10*ROW('Water Data'!C90)),0),"]"),IF(AND(ISNUMBER(OFFSET('Water Data'!$C$7,0,10*ROW('Water Data'!C90))),BT96="",ISNUMBER(OFFSET('Water Data'!$C$7,0,10*ROW('Water Data'!C90)))),OFFSET('Water Data'!$C$7,0,10*ROW('Water Data'!C90)),NA())))</f>
        <v>#N/A</v>
      </c>
      <c r="F96" s="119" t="e">
        <f ca="1">+IF(AND(ISNUMBER(OFFSET('Water Data'!$C$10,0,10*ROW('Water Data'!C90))),BU96="Yes"),OFFSET('Water Data'!$C$10,0,10*ROW('Water Data'!C90)),IF(AND(ISNUMBER(OFFSET('Water Data'!$C$10,0,10*ROW('Water Data'!C90))),BU96="No",ISNUMBER(OFFSET('Water Data'!$C$10,0,10*ROW('Water Data'!C90)))),CONCATENATE("[",ROUND(OFFSET('Water Data'!$C$10,0,10*ROW('Water Data'!C90)),0),"]"),IF(AND(ISNUMBER(OFFSET('Water Data'!$C$10,0,10*ROW('Water Data'!C90))),BU96="",ISNUMBER(OFFSET('Water Data'!$C$10,0,10*ROW('Water Data'!C90)))),OFFSET('Water Data'!$C$10,0,10*ROW('Water Data'!C90)),NA())))</f>
        <v>#N/A</v>
      </c>
      <c r="G96" s="119" t="e">
        <f ca="1">+IF(AND(ISNUMBER(OFFSET('Water Data'!$D$5,0,10*ROW('Water Data'!D90))),BV96="Yes"),100-OFFSET('Water Data'!$D$5,0,10*ROW('Water Data'!D90)),IF(AND(ISNUMBER(OFFSET('Water Data'!$D$5,0,10*ROW('Water Data'!D90))),BV96="No",ISNUMBER(OFFSET('Water Data'!$D$5,0,10*ROW('Water Data'!D90)))),CONCATENATE("[",ROUND(100-OFFSET('Water Data'!$D$5,0,10*ROW('Water Data'!D90)),0),"]"),IF(AND(ISNUMBER(OFFSET('Water Data'!$D$5,0,10*ROW('Water Data'!D90))),BV96="",ISNUMBER(OFFSET('Water Data'!$D$5,0,10*ROW('Water Data'!D90)))),100-OFFSET('Water Data'!$D$5,0,10*ROW('Water Data'!D90)),NA())))</f>
        <v>#N/A</v>
      </c>
      <c r="H96" s="119" t="e">
        <f ca="1">+IF(AND(ISNUMBER(OFFSET('Water Data'!$D$7,0,10*ROW('Water Data'!D90))),BW96="Yes"),OFFSET('Water Data'!$D$7,0,10*ROW('Water Data'!D90)),IF(AND(ISNUMBER(OFFSET('Water Data'!$D$7,0,10*ROW('Water Data'!D90))),BW96="No",ISNUMBER(OFFSET('Water Data'!$D$7,0,10*ROW('Water Data'!D90)))),CONCATENATE("[",ROUND(OFFSET('Water Data'!$C$7,0,10*ROW('Water Data'!D90)),0),"]"),IF(AND(ISNUMBER(OFFSET('Water Data'!$D$7,0,10*ROW('Water Data'!D90))),BW96="",ISNUMBER(OFFSET('Water Data'!$D$7,0,10*ROW('Water Data'!D90)))),OFFSET('Water Data'!$D$7,0,10*ROW('Water Data'!D90)),NA())))</f>
        <v>#N/A</v>
      </c>
      <c r="I96" s="119" t="e">
        <f ca="1">+IF(AND(ISNUMBER(OFFSET('Water Data'!$D$10,0,10*ROW('Water Data'!D90))),BX96="Yes"),OFFSET('Water Data'!$D$10,0,10*ROW('Water Data'!D90)),IF(AND(ISNUMBER(OFFSET('Water Data'!$D$10,0,10*ROW('Water Data'!D90))),BX96="No",ISNUMBER(OFFSET('Water Data'!$D$10,0,10*ROW('Water Data'!D90)))),CONCATENATE("[",ROUND(OFFSET('Water Data'!$D$10,0,10*ROW('Water Data'!D90)),0),"]"),IF(AND(ISNUMBER(OFFSET('Water Data'!$D$10,0,10*ROW('Water Data'!D90))),BX96="",ISNUMBER(OFFSET('Water Data'!$D$10,0,10*ROW('Water Data'!D90)))),OFFSET('Water Data'!$D$10,0,10*ROW('Water Data'!D90)),NA())))</f>
        <v>#N/A</v>
      </c>
      <c r="J96" s="119" t="e">
        <f ca="1">+IF(AND(ISNUMBER(OFFSET('Water Data'!$E$5,0,10*ROW('Water Data'!E90))),BY96="Yes"),100-OFFSET('Water Data'!$E$5,0,10*ROW('Water Data'!E90)),IF(AND(ISNUMBER(OFFSET('Water Data'!$E$5,0,10*ROW('Water Data'!E90))),BY96="No",ISNUMBER(OFFSET('Water Data'!$E$5,0,10*ROW('Water Data'!E90)))),CONCATENATE("[",ROUND(100-OFFSET('Water Data'!$E$5,0,10*ROW('Water Data'!E90)),0),"]"),IF(AND(ISNUMBER(OFFSET('Water Data'!$E$5,0,10*ROW('Water Data'!E90))),BY96="",ISNUMBER(OFFSET('Water Data'!$E$5,0,10*ROW('Water Data'!E90)))),100-OFFSET('Water Data'!$E$5,0,10*ROW('Water Data'!E90)),NA())))</f>
        <v>#N/A</v>
      </c>
      <c r="K96" s="119" t="e">
        <f ca="1">+IF(AND(ISNUMBER(OFFSET('Water Data'!$E$7,0,10*ROW('Water Data'!E90))),BZ96="Yes"),OFFSET('Water Data'!$E$7,0,10*ROW('Water Data'!E90)),IF(AND(ISNUMBER(OFFSET('Water Data'!$E$7,0,10*ROW('Water Data'!E90))),BZ96="No",ISNUMBER(OFFSET('Water Data'!$E$7,0,10*ROW('Water Data'!E90)))),CONCATENATE("[",ROUND(OFFSET('Water Data'!$E$7,0,10*ROW('Water Data'!E90)),0),"]"),IF(AND(ISNUMBER(OFFSET('Water Data'!$E$7,0,10*ROW('Water Data'!E90))),BZ96="",ISNUMBER(OFFSET('Water Data'!$E$7,0,10*ROW('Water Data'!E90)))),OFFSET('Water Data'!$E$7,0,10*ROW('Water Data'!E90)),NA())))</f>
        <v>#N/A</v>
      </c>
      <c r="L96" s="119" t="e">
        <f ca="1">+IF(AND(ISNUMBER(OFFSET('Water Data'!$E$10,0,10*ROW('Water Data'!E90))),CA96="Yes"),OFFSET('Water Data'!$E$10,0,10*ROW('Water Data'!E90)),IF(AND(ISNUMBER(OFFSET('Water Data'!$E$10,0,10*ROW('Water Data'!E90))),CA96="No",ISNUMBER(OFFSET('Water Data'!$E$10,0,10*ROW('Water Data'!E90)))),CONCATENATE("[",ROUND(OFFSET('Water Data'!$E$10,0,10*ROW('Water Data'!E90)),0),"]"),IF(AND(ISNUMBER(OFFSET('Water Data'!$E$10,0,10*ROW('Water Data'!E90))),CA96="",ISNUMBER(OFFSET('Water Data'!$E$10,0,10*ROW('Water Data'!E90)))),OFFSET('Water Data'!$E$10,0,10*ROW('Water Data'!E90)),NA())))</f>
        <v>#N/A</v>
      </c>
      <c r="M96" s="119" t="e">
        <f ca="1">+IF(AND(ISNUMBER(OFFSET('Water Data'!$F$5,0,10*ROW('Water Data'!F90))),CB96="Yes"),100-OFFSET('Water Data'!$F$5,0,10*ROW('Water Data'!F90)),IF(AND(ISNUMBER(OFFSET('Water Data'!$F$5,0,10*ROW('Water Data'!F90))),CB96="No",ISNUMBER(OFFSET('Water Data'!$F$5,0,10*ROW('Water Data'!F90)))),CONCATENATE("[",ROUND(100-OFFSET('Water Data'!$F$5,0,10*ROW('Water Data'!F90)),0),"]"),IF(AND(ISNUMBER(OFFSET('Water Data'!$F$5,0,10*ROW('Water Data'!F90))),CB96="",ISNUMBER(OFFSET('Water Data'!$F$5,0,10*ROW('Water Data'!F90)))),100-OFFSET('Water Data'!$F$5,0,10*ROW('Water Data'!F90)),NA())))</f>
        <v>#N/A</v>
      </c>
      <c r="N96" s="119" t="e">
        <f ca="1">+IF(AND(ISNUMBER(OFFSET('Water Data'!$F$7,0,10*ROW('Water Data'!F90))),CC96="Yes"),OFFSET('Water Data'!$F$7,0,10*ROW('Water Data'!F90)),IF(AND(ISNUMBER(OFFSET('Water Data'!$F$7,0,10*ROW('Water Data'!F90))),CC96="No",ISNUMBER(OFFSET('Water Data'!$F$7,0,10*ROW('Water Data'!F90)))),CONCATENATE("[",ROUND(OFFSET('Water Data'!$F$7,0,10*ROW('Water Data'!F90)),0),"]"),IF(AND(ISNUMBER(OFFSET('Water Data'!$F$7,0,10*ROW('Water Data'!F90))),CC96="",ISNUMBER(OFFSET('Water Data'!$F$7,0,10*ROW('Water Data'!F90)))),OFFSET('Water Data'!$F$7,0,10*ROW('Water Data'!F90)),NA())))</f>
        <v>#N/A</v>
      </c>
      <c r="O96" s="119" t="e">
        <f ca="1">+IF(AND(ISNUMBER(OFFSET('Water Data'!$F$10,0,10*ROW('Water Data'!F90))),CD96="Yes"),OFFSET('Water Data'!$F$10,0,10*ROW('Water Data'!F90)),IF(AND(ISNUMBER(OFFSET('Water Data'!$F$10,0,10*ROW('Water Data'!F90))),CD96="No",ISNUMBER(OFFSET('Water Data'!$F$10,0,10*ROW('Water Data'!F90)))),CONCATENATE("[",ROUND(OFFSET('Water Data'!$F$10,0,10*ROW('Water Data'!F90)),0),"]"),IF(AND(ISNUMBER(OFFSET('Water Data'!$F$10,0,10*ROW('Water Data'!F90))),CD96="",ISNUMBER(OFFSET('Water Data'!$F$10,0,10*ROW('Water Data'!F90)))),OFFSET('Water Data'!$F$10,0,10*ROW('Water Data'!F90)),NA())))</f>
        <v>#N/A</v>
      </c>
      <c r="P96" s="119" t="e">
        <f ca="1">+IF(AND(ISNUMBER(OFFSET('Water Data'!$G$5,0,10*ROW('Water Data'!G90))),CE96="Yes"),100-OFFSET('Water Data'!$G$5,0,10*ROW('Water Data'!G90)),IF(AND(ISNUMBER(OFFSET('Water Data'!$G$5,0,10*ROW('Water Data'!G90))),CE96="No",ISNUMBER(OFFSET('Water Data'!$G$5,0,10*ROW('Water Data'!G90)))),CONCATENATE("[",ROUND(100-OFFSET('Water Data'!$G$5,0,10*ROW('Water Data'!G90)),0),"]"),IF(AND(ISNUMBER(OFFSET('Water Data'!$G$5,0,10*ROW('Water Data'!G90))),CE96="",ISNUMBER(OFFSET('Water Data'!$G$5,0,10*ROW('Water Data'!G90)))),100-OFFSET('Water Data'!$G$5,0,10*ROW('Water Data'!G90)),NA())))</f>
        <v>#N/A</v>
      </c>
      <c r="Q96" s="119" t="e">
        <f ca="1">+IF(AND(ISNUMBER(OFFSET('Water Data'!$G$7,0,10*ROW('Water Data'!G90))),CF96="Yes"),OFFSET('Water Data'!$G$7,0,10*ROW('Water Data'!G90)),IF(AND(ISNUMBER(OFFSET('Water Data'!$G$7,0,10*ROW('Water Data'!G90))),CF96="No",ISNUMBER(OFFSET('Water Data'!$G$7,0,10*ROW('Water Data'!G90)))),CONCATENATE("[",ROUND(OFFSET('Water Data'!$G$7,0,10*ROW('Water Data'!G90)),0),"]"),IF(AND(ISNUMBER(OFFSET('Water Data'!$G$7,0,10*ROW('Water Data'!G90))),CF96="",ISNUMBER(OFFSET('Water Data'!$G$7,0,10*ROW('Water Data'!G90)))),OFFSET('Water Data'!$G$7,0,10*ROW('Water Data'!G90)),NA())))</f>
        <v>#N/A</v>
      </c>
      <c r="R96" s="119" t="e">
        <f ca="1">+IF(AND(ISNUMBER(OFFSET('Water Data'!$G$10,0,10*ROW('Water Data'!G90))),CG96="Yes"),OFFSET('Water Data'!$G$10,0,10*ROW('Water Data'!G90)),IF(AND(ISNUMBER(OFFSET('Water Data'!$G$10,0,10*ROW('Water Data'!G90))),CG96="No",ISNUMBER(OFFSET('Water Data'!$G$10,0,10*ROW('Water Data'!G90)))),CONCATENATE("[",ROUND(OFFSET('Water Data'!$G$10,0,10*ROW('Water Data'!G90)),0),"]"),IF(AND(ISNUMBER(OFFSET('Water Data'!$G$10,0,10*ROW('Water Data'!G90))),CG96="",ISNUMBER(OFFSET('Water Data'!$G$10,0,10*ROW('Water Data'!G90)))),OFFSET('Water Data'!$G$10,0,10*ROW('Water Data'!G90)),NA())))</f>
        <v>#N/A</v>
      </c>
      <c r="S96" s="119" t="e">
        <f ca="1">+IF(AND(ISNUMBER(OFFSET('Water Data'!$H$5,0,10*ROW('Water Data'!H90))),CH96="Yes"),100-OFFSET('Water Data'!$H$5,0,10*ROW('Water Data'!H90)),IF(AND(ISNUMBER(OFFSET('Water Data'!$H$5,0,10*ROW('Water Data'!H90))),CH96="No",ISNUMBER(OFFSET('Water Data'!$H$5,0,10*ROW('Water Data'!H90)))),CONCATENATE("[",ROUND(100-OFFSET('Water Data'!$H$5,0,10*ROW('Water Data'!H90)),0),"]"),IF(AND(ISNUMBER(OFFSET('Water Data'!$H$5,0,10*ROW('Water Data'!H90))),CH96="",ISNUMBER(OFFSET('Water Data'!$H$5,0,10*ROW('Water Data'!H90)))),100-OFFSET('Water Data'!$H$5,0,10*ROW('Water Data'!H90)),NA())))</f>
        <v>#N/A</v>
      </c>
      <c r="T96" s="119" t="e">
        <f ca="1">+IF(AND(ISNUMBER(OFFSET('Water Data'!$H$7,0,10*ROW('Water Data'!H90))),CI96="Yes"),OFFSET('Water Data'!$H$7,0,10*ROW('Water Data'!H90)),IF(AND(ISNUMBER(OFFSET('Water Data'!$H$7,0,10*ROW('Water Data'!H90))),CI96="No",ISNUMBER(OFFSET('Water Data'!$H$7,0,10*ROW('Water Data'!H90)))),CONCATENATE("[",ROUND(OFFSET('Water Data'!$H$7,0,10*ROW('Water Data'!H90)),0),"]"),IF(AND(ISNUMBER(OFFSET('Water Data'!$H$7,0,10*ROW('Water Data'!H90))),CI96="",ISNUMBER(OFFSET('Water Data'!$H$7,0,10*ROW('Water Data'!H90)))),OFFSET('Water Data'!$H$7,0,10*ROW('Water Data'!H90)),NA())))</f>
        <v>#N/A</v>
      </c>
      <c r="U96" s="119" t="e">
        <f ca="1">+IF(AND(ISNUMBER(OFFSET('Water Data'!$H$10,0,10*ROW('Water Data'!H90))),CJ96="Yes"),OFFSET('Water Data'!$H$10,0,10*ROW('Water Data'!H90)),IF(AND(ISNUMBER(OFFSET('Water Data'!$H$10,0,10*ROW('Water Data'!H90))),CJ96="No",ISNUMBER(OFFSET('Water Data'!$H$10,0,10*ROW('Water Data'!H90)))),CONCATENATE("[",ROUND(OFFSET('Water Data'!$H$10,0,10*ROW('Water Data'!H90)),0),"]"),IF(AND(ISNUMBER(OFFSET('Water Data'!$H$10,0,10*ROW('Water Data'!H90))),CJ96="",ISNUMBER(OFFSET('Water Data'!$H$10,0,10*ROW('Water Data'!H90)))),OFFSET('Water Data'!$H$10,0,10*ROW('Water Data'!H90)),NA())))</f>
        <v>#N/A</v>
      </c>
      <c r="V96" s="120" t="e">
        <f ca="1">+IF(AND(ISNUMBER(OFFSET('Sanitation Data'!$C$5,0,10*ROW('Sanitation Data'!C90))),CK96="Yes"),100-OFFSET('Sanitation Data'!$C$5,0,10*ROW('Sanitation Data'!C90)),IF(AND(ISNUMBER(OFFSET('Sanitation Data'!$C$5,0,10*ROW('Sanitation Data'!C90))),CK96="No",ISNUMBER(OFFSET('Sanitation Data'!$C$5,0,10*ROW('Sanitation Data'!C90)))),CONCATENATE("[",ROUND(100-OFFSET('Sanitation Data'!$C$5,0,10*ROW('Sanitation Data'!C90)),0),"]"),IF(AND(ISNUMBER(OFFSET('Sanitation Data'!$C$5,0,10*ROW('Sanitation Data'!C90))),CK96="",ISNUMBER(OFFSET('Sanitation Data'!$C$5,0,10*ROW('Sanitation Data'!C90)))),100-OFFSET('Sanitation Data'!$C$5,0,10*ROW('Sanitation Data'!C90)),NA())))</f>
        <v>#N/A</v>
      </c>
      <c r="W96" s="120" t="e">
        <f ca="1">+IF(AND(ISNUMBER(OFFSET('Sanitation Data'!$C$7,0,10*ROW('Sanitation Data'!C90))),CL96="Yes"),OFFSET('Sanitation Data'!$C$7,0,10*ROW('Sanitation Data'!C90)),IF(AND(ISNUMBER(OFFSET('Sanitation Data'!$C$7,0,10*ROW('Sanitation Data'!C90))),CL96="No",ISNUMBER(OFFSET('Sanitation Data'!$C$7,0,10*ROW('Sanitation Data'!C90)))),CONCATENATE("[",ROUND(OFFSET('Sanitation Data'!$C$7,0,10*ROW('Sanitation Data'!C90)),0),"]"),IF(AND(ISNUMBER(OFFSET('Sanitation Data'!$C$7,0,10*ROW('Sanitation Data'!C90))),CL96="",ISNUMBER(OFFSET('Sanitation Data'!$C$7,0,10*ROW('Sanitation Data'!C90)))),OFFSET('Sanitation Data'!$C$7,0,10*ROW('Sanitation Data'!C90)),NA())))</f>
        <v>#N/A</v>
      </c>
      <c r="X96" s="120" t="e">
        <f ca="1">+IF(AND(ISNUMBER(OFFSET('Sanitation Data'!$C$11,0,10*ROW('Sanitation Data'!C90))),CM96="Yes"),OFFSET('Sanitation Data'!$C$11,0,10*ROW('Sanitation Data'!C90)),IF(AND(ISNUMBER(OFFSET('Sanitation Data'!$C$11,0,10*ROW('Sanitation Data'!C90))),CM96="No",ISNUMBER(OFFSET('Sanitation Data'!$C$11,0,10*ROW('Sanitation Data'!C90)))),CONCATENATE("[",ROUND(OFFSET('Sanitation Data'!$C$11,0,10*ROW('Sanitation Data'!C90)),0),"]"),IF(AND(ISNUMBER(OFFSET('Sanitation Data'!$C$11,0,10*ROW('Sanitation Data'!C90))),CM96="",ISNUMBER(OFFSET('Sanitation Data'!$C$11,0,10*ROW('Sanitation Data'!C90)))),OFFSET('Sanitation Data'!$C$11,0,10*ROW('Sanitation Data'!C90)),NA())))</f>
        <v>#N/A</v>
      </c>
      <c r="Y96" s="120" t="e">
        <f ca="1">+IF(AND(ISNUMBER(OFFSET('Sanitation Data'!$C$12,0,10*ROW('Sanitation Data'!C90))),CN96="Yes"),OFFSET('Sanitation Data'!$C$12,0,10*ROW('Sanitation Data'!C90)),IF(AND(ISNUMBER(OFFSET('Sanitation Data'!$C$12,0,10*ROW('Sanitation Data'!C90))),CN96="No",ISNUMBER(OFFSET('Sanitation Data'!$C$12,0,10*ROW('Sanitation Data'!C90)))),CONCATENATE("[",ROUND(OFFSET('Sanitation Data'!$C$12,0,10*ROW('Sanitation Data'!C90)),0),"]"),IF(AND(ISNUMBER(OFFSET('Sanitation Data'!$C$12,0,10*ROW('Sanitation Data'!C90))),CN96="",ISNUMBER(OFFSET('Sanitation Data'!$C$12,0,10*ROW('Sanitation Data'!C90)))),OFFSET('Sanitation Data'!$C$12,0,10*ROW('Sanitation Data'!C90)),NA())))</f>
        <v>#N/A</v>
      </c>
      <c r="Z96" s="120" t="e">
        <f ca="1">+IF(AND(ISNUMBER(OFFSET('Sanitation Data'!$C$13,0,10*ROW('Sanitation Data'!C90))),CO96="Yes"),OFFSET('Sanitation Data'!$C$13,0,10*ROW('Sanitation Data'!C90)),IF(AND(ISNUMBER(OFFSET('Sanitation Data'!$C$13,0,10*ROW('Sanitation Data'!C90))),CO96="No",ISNUMBER(OFFSET('Sanitation Data'!$C$13,0,10*ROW('Sanitation Data'!C90)))),CONCATENATE("[",ROUND(OFFSET('Sanitation Data'!$C$13,0,10*ROW('Sanitation Data'!C90)),0),"]"),IF(AND(ISNUMBER(OFFSET('Sanitation Data'!$C$13,0,10*ROW('Sanitation Data'!C90))),CO96="",ISNUMBER(OFFSET('Sanitation Data'!$C$13,0,10*ROW('Sanitation Data'!C90)))),OFFSET('Sanitation Data'!$C$13,0,10*ROW('Sanitation Data'!C90)),NA())))</f>
        <v>#N/A</v>
      </c>
      <c r="AA96" s="120" t="e">
        <f ca="1">+IF(AND(ISNUMBER(OFFSET('Sanitation Data'!$D$5,0,10*ROW('Sanitation Data'!D90))),CP96="Yes"),100-OFFSET('Sanitation Data'!$D$5,0,10*ROW('Sanitation Data'!D90)),IF(AND(ISNUMBER(OFFSET('Sanitation Data'!$D$5,0,10*ROW('Sanitation Data'!D90))),CP96="No",ISNUMBER(OFFSET('Sanitation Data'!$D$5,0,10*ROW('Sanitation Data'!D90)))),CONCATENATE("[",ROUND(100-OFFSET('Sanitation Data'!$D$5,0,10*ROW('Sanitation Data'!D90)),0),"]"),IF(AND(ISNUMBER(OFFSET('Sanitation Data'!$D$5,0,10*ROW('Sanitation Data'!D90))),CP96="",ISNUMBER(OFFSET('Sanitation Data'!$D$5,0,10*ROW('Sanitation Data'!D90)))),100-OFFSET('Sanitation Data'!$D$5,0,10*ROW('Sanitation Data'!D90)),NA())))</f>
        <v>#N/A</v>
      </c>
      <c r="AB96" s="120" t="e">
        <f ca="1">+IF(AND(ISNUMBER(OFFSET('Sanitation Data'!$D$7,0,10*ROW('Sanitation Data'!D90))),CQ96="Yes"),OFFSET('Sanitation Data'!$D$7,0,10*ROW('Sanitation Data'!G90)),IF(AND(ISNUMBER(OFFSET('Sanitation Data'!$D$7,0,10*ROW('Sanitation Data'!D90))),CQ96="No",ISNUMBER(OFFSET('Sanitation Data'!$D$7,0,10*ROW('Sanitation Data'!D90)))),CONCATENATE("[",ROUND(OFFSET('Sanitation Data'!$D$7,0,10*ROW('Sanitation Data'!D90)),0),"]"),IF(AND(ISNUMBER(OFFSET('Sanitation Data'!$D$7,0,10*ROW('Sanitation Data'!D90))),CQ96="",ISNUMBER(OFFSET('Sanitation Data'!$D$7,0,10*ROW('Sanitation Data'!D90)))),OFFSET('Sanitation Data'!$D$7,0,10*ROW('Sanitation Data'!D90)),NA())))</f>
        <v>#N/A</v>
      </c>
      <c r="AC96" s="120" t="e">
        <f ca="1">+IF(AND(ISNUMBER(OFFSET('Sanitation Data'!$D$11,0,10*ROW('Sanitation Data'!D90))),CR96="Yes"),OFFSET('Sanitation Data'!$D$11,0,10*ROW('Sanitation Data'!D90)),IF(AND(ISNUMBER(OFFSET('Sanitation Data'!$D$11,0,10*ROW('Sanitation Data'!D90))),CR96="No",ISNUMBER(OFFSET('Sanitation Data'!$D$11,0,10*ROW('Sanitation Data'!D90)))),CONCATENATE("[",ROUND(OFFSET('Sanitation Data'!$D$11,0,10*ROW('Sanitation Data'!D90)),0),"]"),IF(AND(ISNUMBER(OFFSET('Sanitation Data'!$D$11,0,10*ROW('Sanitation Data'!D90))),CR96="",ISNUMBER(OFFSET('Sanitation Data'!$D$11,0,10*ROW('Sanitation Data'!D90)))),OFFSET('Sanitation Data'!$D$11,0,10*ROW('Sanitation Data'!D90)),NA())))</f>
        <v>#N/A</v>
      </c>
      <c r="AD96" s="120" t="e">
        <f ca="1">+IF(AND(ISNUMBER(OFFSET('Sanitation Data'!$D$12,0,10*ROW('Sanitation Data'!D90))),CS96="Yes"),OFFSET('Sanitation Data'!$D$12,0,10*ROW('Sanitation Data'!D90)),IF(AND(ISNUMBER(OFFSET('Sanitation Data'!$D$12,0,10*ROW('Sanitation Data'!D90))),CS96="No",ISNUMBER(OFFSET('Sanitation Data'!$D$12,0,10*ROW('Sanitation Data'!D90)))),CONCATENATE("[",ROUND(OFFSET('Sanitation Data'!$D$12,0,10*ROW('Sanitation Data'!D90)),0),"]"),IF(AND(ISNUMBER(OFFSET('Sanitation Data'!$D$12,0,10*ROW('Sanitation Data'!D90))),CS96="",ISNUMBER(OFFSET('Sanitation Data'!$D$12,0,10*ROW('Sanitation Data'!D90)))),OFFSET('Sanitation Data'!$D$12,0,10*ROW('Sanitation Data'!D90)),NA())))</f>
        <v>#N/A</v>
      </c>
      <c r="AE96" s="120" t="e">
        <f ca="1">+IF(AND(ISNUMBER(OFFSET('Sanitation Data'!$D$13,0,10*ROW('Sanitation Data'!D90))),CT96="Yes"),OFFSET('Sanitation Data'!$D$13,0,10*ROW('Sanitation Data'!D90)),IF(AND(ISNUMBER(OFFSET('Sanitation Data'!$D$13,0,10*ROW('Sanitation Data'!D90))),CT96="No",ISNUMBER(OFFSET('Sanitation Data'!$D$13,0,10*ROW('Sanitation Data'!D90)))),CONCATENATE("[",ROUND(OFFSET('Sanitation Data'!$D$13,0,10*ROW('Sanitation Data'!D90)),0),"]"),IF(AND(ISNUMBER(OFFSET('Sanitation Data'!$D$13,0,10*ROW('Sanitation Data'!D90))),CT96="",ISNUMBER(OFFSET('Sanitation Data'!$D$13,0,10*ROW('Sanitation Data'!D90)))),OFFSET('Sanitation Data'!$D$13,0,10*ROW('Sanitation Data'!D90)),NA())))</f>
        <v>#N/A</v>
      </c>
      <c r="AF96" s="120" t="e">
        <f ca="1">+IF(AND(ISNUMBER(OFFSET('Sanitation Data'!$E$5,0,10*ROW('Sanitation Data'!E90))),CU96="Yes"),100-OFFSET('Sanitation Data'!$E$5,0,10*ROW('Sanitation Data'!E90)),IF(AND(ISNUMBER(OFFSET('Sanitation Data'!$E$5,0,10*ROW('Sanitation Data'!E90))),CU96="No",ISNUMBER(OFFSET('Sanitation Data'!$E$5,0,10*ROW('Sanitation Data'!E90)))),CONCATENATE("[",ROUND(100-OFFSET('Sanitation Data'!$E$5,0,10*ROW('Sanitation Data'!E90)),0),"]"),IF(AND(ISNUMBER(OFFSET('Sanitation Data'!$E$5,0,10*ROW('Sanitation Data'!E90))),CU96="",ISNUMBER(OFFSET('Sanitation Data'!$E$5,0,10*ROW('Sanitation Data'!E90)))),100-OFFSET('Sanitation Data'!$E$5,0,10*ROW('Sanitation Data'!E90)),NA())))</f>
        <v>#N/A</v>
      </c>
      <c r="AG96" s="120" t="e">
        <f ca="1">+IF(AND(ISNUMBER(OFFSET('Sanitation Data'!$E$7,0,10*ROW('Sanitation Data'!E90))),CV96="Yes"),OFFSET('Sanitation Data'!$E$7,0,10*ROW('Sanitation Data'!E90)),IF(AND(ISNUMBER(OFFSET('Sanitation Data'!$E$7,0,10*ROW('Sanitation Data'!E90))),CV96="No",ISNUMBER(OFFSET('Sanitation Data'!$E$7,0,10*ROW('Sanitation Data'!E90)))),CONCATENATE("[",ROUND(OFFSET('Sanitation Data'!$E$7,0,10*ROW('Sanitation Data'!E90)),0),"]"),IF(AND(ISNUMBER(OFFSET('Sanitation Data'!$E$7,0,10*ROW('Sanitation Data'!E90))),CV96="",ISNUMBER(OFFSET('Sanitation Data'!$E$7,0,10*ROW('Sanitation Data'!E90)))),OFFSET('Sanitation Data'!$E$7,0,10*ROW('Sanitation Data'!E90)),NA())))</f>
        <v>#N/A</v>
      </c>
      <c r="AH96" s="120" t="e">
        <f ca="1">+IF(AND(ISNUMBER(OFFSET('Sanitation Data'!$E$11,0,10*ROW('Sanitation Data'!E90))),CW96="Yes"),OFFSET('Sanitation Data'!$E$11,0,10*ROW('Sanitation Data'!E90)),IF(AND(ISNUMBER(OFFSET('Sanitation Data'!$E$11,0,10*ROW('Sanitation Data'!E90))),CW96="No",ISNUMBER(OFFSET('Sanitation Data'!$E$11,0,10*ROW('Sanitation Data'!E90)))),CONCATENATE("[",ROUND(OFFSET('Sanitation Data'!$E$11,0,10*ROW('Sanitation Data'!E90)),0),"]"),IF(AND(ISNUMBER(OFFSET('Sanitation Data'!$E$11,0,10*ROW('Sanitation Data'!E90))),CW96="",ISNUMBER(OFFSET('Sanitation Data'!$E$11,0,10*ROW('Sanitation Data'!E90)))),OFFSET('Sanitation Data'!$E$11,0,10*ROW('Sanitation Data'!E90)),NA())))</f>
        <v>#N/A</v>
      </c>
      <c r="AI96" s="120" t="e">
        <f ca="1">+IF(AND(ISNUMBER(OFFSET('Sanitation Data'!$E$12,0,10*ROW('Sanitation Data'!E90))),CX96="Yes"),OFFSET('Sanitation Data'!$E$12,0,10*ROW('Sanitation Data'!E90)),IF(AND(ISNUMBER(OFFSET('Sanitation Data'!$E$12,0,10*ROW('Sanitation Data'!E90))),CX96="No",ISNUMBER(OFFSET('Sanitation Data'!$E$12,0,10*ROW('Sanitation Data'!E90)))),CONCATENATE("[",ROUND(OFFSET('Sanitation Data'!$E$12,0,10*ROW('Sanitation Data'!E90)),0),"]"),IF(AND(ISNUMBER(OFFSET('Sanitation Data'!$E$12,0,10*ROW('Sanitation Data'!E90))),CX96="",ISNUMBER(OFFSET('Sanitation Data'!$E$12,0,10*ROW('Sanitation Data'!E90)))),OFFSET('Sanitation Data'!$E$12,0,10*ROW('Sanitation Data'!E90)),NA())))</f>
        <v>#N/A</v>
      </c>
      <c r="AJ96" s="120" t="e">
        <f ca="1">+IF(AND(ISNUMBER(OFFSET('Sanitation Data'!$E$13,0,10*ROW('Sanitation Data'!E90))),CY96="Yes"),OFFSET('Sanitation Data'!$E$13,0,10*ROW('Sanitation Data'!E90)),IF(AND(ISNUMBER(OFFSET('Sanitation Data'!$E$13,0,10*ROW('Sanitation Data'!E90))),CY96="No",ISNUMBER(OFFSET('Sanitation Data'!$E$13,0,10*ROW('Sanitation Data'!E90)))),CONCATENATE("[",ROUND(OFFSET('Sanitation Data'!$E$13,0,10*ROW('Sanitation Data'!E90)),0),"]"),IF(AND(ISNUMBER(OFFSET('Sanitation Data'!$E$13,0,10*ROW('Sanitation Data'!E90))),CY96="",ISNUMBER(OFFSET('Sanitation Data'!$E$13,0,10*ROW('Sanitation Data'!E90)))),OFFSET('Sanitation Data'!$E$13,0,10*ROW('Sanitation Data'!E90)),NA())))</f>
        <v>#N/A</v>
      </c>
      <c r="AK96" s="120" t="e">
        <f ca="1">+IF(AND(ISNUMBER(OFFSET('Sanitation Data'!$F$5,0,10*ROW('Sanitation Data'!F90))),CZ96="Yes"),100-OFFSET('Sanitation Data'!$F$5,0,10*ROW('Sanitation Data'!F90)),IF(AND(ISNUMBER(OFFSET('Sanitation Data'!$F$5,0,10*ROW('Sanitation Data'!F90))),CZ96="No",ISNUMBER(OFFSET('Sanitation Data'!$F$5,0,10*ROW('Sanitation Data'!F90)))),CONCATENATE("[",ROUND(100-OFFSET('Sanitation Data'!$F$5,0,10*ROW('Sanitation Data'!F90)),0),"]"),IF(AND(ISNUMBER(OFFSET('Sanitation Data'!$F$5,0,10*ROW('Sanitation Data'!F90))),CZ96="",ISNUMBER(OFFSET('Sanitation Data'!$F$5,0,10*ROW('Sanitation Data'!F90)))),100-OFFSET('Sanitation Data'!$F$5,0,10*ROW('Sanitation Data'!F90)),NA())))</f>
        <v>#N/A</v>
      </c>
      <c r="AL96" s="120" t="e">
        <f ca="1">+IF(AND(ISNUMBER(OFFSET('Sanitation Data'!$F$7,0,10*ROW('Sanitation Data'!F90))),DA96="Yes"),OFFSET('Sanitation Data'!$F$7,0,10*ROW('Sanitation Data'!F90)),IF(AND(ISNUMBER(OFFSET('Sanitation Data'!$F$7,0,10*ROW('Sanitation Data'!F90))),DA96="No",ISNUMBER(OFFSET('Sanitation Data'!$F$7,0,10*ROW('Sanitation Data'!F90)))),CONCATENATE("[",ROUND(OFFSET('Sanitation Data'!$F$7,0,10*ROW('Sanitation Data'!F90)),0),"]"),IF(AND(ISNUMBER(OFFSET('Sanitation Data'!$F$7,0,10*ROW('Sanitation Data'!F90))),DA96="",ISNUMBER(OFFSET('Sanitation Data'!$F$7,0,10*ROW('Sanitation Data'!F90)))),OFFSET('Sanitation Data'!$F$7,0,10*ROW('Sanitation Data'!F90)),NA())))</f>
        <v>#N/A</v>
      </c>
      <c r="AM96" s="120" t="e">
        <f ca="1">+IF(AND(ISNUMBER(OFFSET('Sanitation Data'!$F$11,0,10*ROW('Sanitation Data'!F90))),DB96="Yes"),OFFSET('Sanitation Data'!$F$11,0,10*ROW('Sanitation Data'!F90)),IF(AND(ISNUMBER(OFFSET('Sanitation Data'!$F$11,0,10*ROW('Sanitation Data'!F90))),DB96="No",ISNUMBER(OFFSET('Sanitation Data'!$F$11,0,10*ROW('Sanitation Data'!F90)))),CONCATENATE("[",ROUND(OFFSET('Sanitation Data'!$F$11,0,10*ROW('Sanitation Data'!F90)),0),"]"),IF(AND(ISNUMBER(OFFSET('Sanitation Data'!$F$11,0,10*ROW('Sanitation Data'!F90))),DB96="",ISNUMBER(OFFSET('Sanitation Data'!$F$11,0,10*ROW('Sanitation Data'!F90)))),OFFSET('Sanitation Data'!$F$11,0,10*ROW('Sanitation Data'!F90)),NA())))</f>
        <v>#N/A</v>
      </c>
      <c r="AN96" s="120" t="e">
        <f ca="1">+IF(AND(ISNUMBER(OFFSET('Sanitation Data'!$F$12,0,10*ROW('Sanitation Data'!F90))),DC96="Yes"),OFFSET('Sanitation Data'!$F$12,0,10*ROW('Sanitation Data'!F90)),IF(AND(ISNUMBER(OFFSET('Sanitation Data'!$F$12,0,10*ROW('Sanitation Data'!F90))),DC96="No",ISNUMBER(OFFSET('Sanitation Data'!$F$12,0,10*ROW('Sanitation Data'!F90)))),CONCATENATE("[",ROUND(OFFSET('Sanitation Data'!$F$12,0,10*ROW('Sanitation Data'!F90)),0),"]"),IF(AND(ISNUMBER(OFFSET('Sanitation Data'!$F$12,0,10*ROW('Sanitation Data'!F90))),DC96="",ISNUMBER(OFFSET('Sanitation Data'!$F$12,0,10*ROW('Sanitation Data'!F90)))),OFFSET('Sanitation Data'!$F$12,0,10*ROW('Sanitation Data'!F90)),NA())))</f>
        <v>#N/A</v>
      </c>
      <c r="AO96" s="120" t="e">
        <f ca="1">+IF(AND(ISNUMBER(OFFSET('Sanitation Data'!$F$13,0,10*ROW('Sanitation Data'!F90))),DD96="Yes"),OFFSET('Sanitation Data'!$F$13,0,10*ROW('Sanitation Data'!F90)),IF(AND(ISNUMBER(OFFSET('Sanitation Data'!$F$13,0,10*ROW('Sanitation Data'!F90))),DD96="No",ISNUMBER(OFFSET('Sanitation Data'!$F$13,0,10*ROW('Sanitation Data'!F90)))),CONCATENATE("[",ROUND(OFFSET('Sanitation Data'!$F$13,0,10*ROW('Sanitation Data'!F90)),0),"]"),IF(AND(ISNUMBER(OFFSET('Sanitation Data'!$F$13,0,10*ROW('Sanitation Data'!F90))),DD96="",ISNUMBER(OFFSET('Sanitation Data'!$F$13,0,10*ROW('Sanitation Data'!F90)))),OFFSET('Sanitation Data'!$F$13,0,10*ROW('Sanitation Data'!F90)),NA())))</f>
        <v>#N/A</v>
      </c>
      <c r="AP96" s="120" t="e">
        <f ca="1">+IF(AND(ISNUMBER(OFFSET('Sanitation Data'!$G$5,0,10*ROW('Sanitation Data'!G90))),DE96="Yes"),100-OFFSET('Sanitation Data'!$G$5,0,10*ROW('Sanitation Data'!G90)),IF(AND(ISNUMBER(OFFSET('Sanitation Data'!$G$5,0,10*ROW('Sanitation Data'!G90))),DE96="No",ISNUMBER(OFFSET('Sanitation Data'!$G$5,0,10*ROW('Sanitation Data'!G90)))),CONCATENATE("[",ROUND(100-OFFSET('Sanitation Data'!$G$5,0,10*ROW('Sanitation Data'!G90)),0),"]"),IF(AND(ISNUMBER(OFFSET('Sanitation Data'!$G$5,0,10*ROW('Sanitation Data'!G90))),DE96="",ISNUMBER(OFFSET('Sanitation Data'!$G$5,0,10*ROW('Sanitation Data'!G90)))),100-OFFSET('Sanitation Data'!$G$5,0,10*ROW('Sanitation Data'!G90)),NA())))</f>
        <v>#N/A</v>
      </c>
      <c r="AQ96" s="120" t="e">
        <f ca="1">+IF(AND(ISNUMBER(OFFSET('Sanitation Data'!$G$7,0,10*ROW('Sanitation Data'!G90))),DF96="Yes"),OFFSET('Sanitation Data'!$G$7,0,10*ROW('Sanitation Data'!G90)),IF(AND(ISNUMBER(OFFSET('Sanitation Data'!$G$7,0,10*ROW('Sanitation Data'!G90))),DF96="No",ISNUMBER(OFFSET('Sanitation Data'!$G$7,0,10*ROW('Sanitation Data'!G90)))),CONCATENATE("[",ROUND(OFFSET('Sanitation Data'!$G$7,0,10*ROW('Sanitation Data'!G90)),0),"]"),IF(AND(ISNUMBER(OFFSET('Sanitation Data'!$G$7,0,10*ROW('Sanitation Data'!G90))),DF96="",ISNUMBER(OFFSET('Sanitation Data'!$G$7,0,10*ROW('Sanitation Data'!G90)))),OFFSET('Sanitation Data'!$G$7,0,10*ROW('Sanitation Data'!G90)),NA())))</f>
        <v>#N/A</v>
      </c>
      <c r="AR96" s="120" t="e">
        <f ca="1">+IF(AND(ISNUMBER(OFFSET('Sanitation Data'!$G$11,0,10*ROW('Sanitation Data'!G90))),DG96="Yes"),OFFSET('Sanitation Data'!$G$11,0,10*ROW('Sanitation Data'!G90)),IF(AND(ISNUMBER(OFFSET('Sanitation Data'!$G$11,0,10*ROW('Sanitation Data'!G90))),DG96="No",ISNUMBER(OFFSET('Sanitation Data'!$G$11,0,10*ROW('Sanitation Data'!G90)))),CONCATENATE("[",ROUND(OFFSET('Sanitation Data'!$G$11,0,10*ROW('Sanitation Data'!G90)),0),"]"),IF(AND(ISNUMBER(OFFSET('Sanitation Data'!$G$11,0,10*ROW('Sanitation Data'!G90))),DG96="",ISNUMBER(OFFSET('Sanitation Data'!$G$11,0,10*ROW('Sanitation Data'!G90)))),OFFSET('Sanitation Data'!$G$11,0,10*ROW('Sanitation Data'!G90)),NA())))</f>
        <v>#N/A</v>
      </c>
      <c r="AS96" s="120" t="e">
        <f ca="1">+IF(AND(ISNUMBER(OFFSET('Sanitation Data'!$G$12,0,10*ROW('Sanitation Data'!G90))),DH96="Yes"),OFFSET('Sanitation Data'!$G$12,0,10*ROW('Sanitation Data'!G90)),IF(AND(ISNUMBER(OFFSET('Sanitation Data'!$G$12,0,10*ROW('Sanitation Data'!G90))),DH96="No",ISNUMBER(OFFSET('Sanitation Data'!$G$12,0,10*ROW('Sanitation Data'!G90)))),CONCATENATE("[",ROUND(OFFSET('Sanitation Data'!$G$12,0,10*ROW('Sanitation Data'!G90)),0),"]"),IF(AND(ISNUMBER(OFFSET('Sanitation Data'!$G$12,0,10*ROW('Sanitation Data'!G90))),DH96="",ISNUMBER(OFFSET('Sanitation Data'!$G$12,0,10*ROW('Sanitation Data'!G90)))),OFFSET('Sanitation Data'!$G$12,0,10*ROW('Sanitation Data'!G90)),NA())))</f>
        <v>#N/A</v>
      </c>
      <c r="AT96" s="120" t="e">
        <f ca="1">+IF(AND(ISNUMBER(OFFSET('Sanitation Data'!$G$13,0,10*ROW('Sanitation Data'!G90))),DI96="Yes"),OFFSET('Sanitation Data'!$G$13,0,10*ROW('Sanitation Data'!G90)),IF(AND(ISNUMBER(OFFSET('Sanitation Data'!$G$13,0,10*ROW('Sanitation Data'!G90))),DI96="No",ISNUMBER(OFFSET('Sanitation Data'!$G$13,0,10*ROW('Sanitation Data'!G90)))),CONCATENATE("[",ROUND(OFFSET('Sanitation Data'!$G$13,0,10*ROW('Sanitation Data'!G90)),0),"]"),IF(AND(ISNUMBER(OFFSET('Sanitation Data'!$G$13,0,10*ROW('Sanitation Data'!G90))),DI96="",ISNUMBER(OFFSET('Sanitation Data'!$G$13,0,10*ROW('Sanitation Data'!G90)))),OFFSET('Sanitation Data'!$G$13,0,10*ROW('Sanitation Data'!G90)),NA())))</f>
        <v>#N/A</v>
      </c>
      <c r="AU96" s="120" t="e">
        <f ca="1">+IF(AND(ISNUMBER(OFFSET('Sanitation Data'!$H$5,0,10*ROW('Sanitation Data'!H90))),DJ96="Yes"),100-OFFSET('Sanitation Data'!$H$5,0,10*ROW('Sanitation Data'!H90)),IF(AND(ISNUMBER(OFFSET('Sanitation Data'!$H$5,0,10*ROW('Sanitation Data'!H90))),DJ96="No",ISNUMBER(OFFSET('Sanitation Data'!$H$5,0,10*ROW('Sanitation Data'!H90)))),CONCATENATE("[",ROUND(100-OFFSET('Sanitation Data'!$H$5,0,10*ROW('Sanitation Data'!H90)),0),"]"),IF(AND(ISNUMBER(OFFSET('Sanitation Data'!$H$5,0,10*ROW('Sanitation Data'!H90))),DJ96="",ISNUMBER(OFFSET('Sanitation Data'!$H$5,0,10*ROW('Sanitation Data'!H90)))),100-OFFSET('Sanitation Data'!$H$5,0,10*ROW('Sanitation Data'!H90)),NA())))</f>
        <v>#N/A</v>
      </c>
      <c r="AV96" s="120" t="e">
        <f ca="1">+IF(AND(ISNUMBER(OFFSET('Sanitation Data'!$H$7,0,10*ROW('Sanitation Data'!H90))),DK96="Yes"),OFFSET('Sanitation Data'!$H$7,0,10*ROW('Sanitation Data'!H90)),IF(AND(ISNUMBER(OFFSET('Sanitation Data'!$H$7,0,10*ROW('Sanitation Data'!H90))),DK96="No",ISNUMBER(OFFSET('Sanitation Data'!$H$7,0,10*ROW('Sanitation Data'!H90)))),CONCATENATE("[",ROUND(OFFSET('Sanitation Data'!$H$7,0,10*ROW('Sanitation Data'!H90)),0),"]"),IF(AND(ISNUMBER(OFFSET('Sanitation Data'!$H$7,0,10*ROW('Sanitation Data'!H90))),DK96="",ISNUMBER(OFFSET('Sanitation Data'!$H$7,0,10*ROW('Sanitation Data'!H90)))),OFFSET('Sanitation Data'!$H$7,0,10*ROW('Sanitation Data'!H90)),NA())))</f>
        <v>#N/A</v>
      </c>
      <c r="AW96" s="120" t="e">
        <f ca="1">+IF(AND(ISNUMBER(OFFSET('Sanitation Data'!$H$11,0,10*ROW('Sanitation Data'!H90))),DL96="Yes"),OFFSET('Sanitation Data'!$H$11,0,10*ROW('Sanitation Data'!H90)),IF(AND(ISNUMBER(OFFSET('Sanitation Data'!$H$11,0,10*ROW('Sanitation Data'!H90))),DL96="No",ISNUMBER(OFFSET('Sanitation Data'!$H$11,0,10*ROW('Sanitation Data'!H90)))),CONCATENATE("[",ROUND(OFFSET('Sanitation Data'!$H$11,0,10*ROW('Sanitation Data'!H90)),0),"]"),IF(AND(ISNUMBER(OFFSET('Sanitation Data'!$H$11,0,10*ROW('Sanitation Data'!H90))),DL96="",ISNUMBER(OFFSET('Sanitation Data'!$H$11,0,10*ROW('Sanitation Data'!H90)))),OFFSET('Sanitation Data'!$H$11,0,10*ROW('Sanitation Data'!H90)),NA())))</f>
        <v>#N/A</v>
      </c>
      <c r="AX96" s="120" t="e">
        <f ca="1">+IF(AND(ISNUMBER(OFFSET('Sanitation Data'!$H$12,0,10*ROW('Sanitation Data'!H90))),DM96="Yes"),OFFSET('Sanitation Data'!$H$12,0,10*ROW('Sanitation Data'!H90)),IF(AND(ISNUMBER(OFFSET('Sanitation Data'!$H$12,0,10*ROW('Sanitation Data'!H90))),DM96="No",ISNUMBER(OFFSET('Sanitation Data'!$H$12,0,10*ROW('Sanitation Data'!H90)))),CONCATENATE("[",ROUND(OFFSET('Sanitation Data'!$H$12,0,10*ROW('Sanitation Data'!H90)),0),"]"),IF(AND(ISNUMBER(OFFSET('Sanitation Data'!$H$12,0,10*ROW('Sanitation Data'!H90))),DM96="",ISNUMBER(OFFSET('Sanitation Data'!$H$12,0,10*ROW('Sanitation Data'!H90)))),OFFSET('Sanitation Data'!$H$12,0,10*ROW('Sanitation Data'!H90)),NA())))</f>
        <v>#N/A</v>
      </c>
      <c r="AY96" s="120" t="e">
        <f ca="1">+IF(AND(ISNUMBER(OFFSET('Sanitation Data'!$H$13,0,10*ROW('Sanitation Data'!H90))),DN96="Yes"),OFFSET('Sanitation Data'!$H$13,0,10*ROW('Sanitation Data'!H90)),IF(AND(ISNUMBER(OFFSET('Sanitation Data'!$H$13,0,10*ROW('Sanitation Data'!H90))),DN96="No",ISNUMBER(OFFSET('Sanitation Data'!$H$13,0,10*ROW('Sanitation Data'!H90)))),CONCATENATE("[",ROUND(OFFSET('Sanitation Data'!$H$13,0,10*ROW('Sanitation Data'!H90)),0),"]"),IF(AND(ISNUMBER(OFFSET('Sanitation Data'!$H$13,0,10*ROW('Sanitation Data'!H90))),DN96="",ISNUMBER(OFFSET('Sanitation Data'!$H$13,0,10*ROW('Sanitation Data'!H90)))),OFFSET('Sanitation Data'!$H$13,0,10*ROW('Sanitation Data'!H90)),NA())))</f>
        <v>#N/A</v>
      </c>
      <c r="AZ96" s="121" t="e">
        <f ca="1">+IF(AND(ISNUMBER(OFFSET('Hygiene Data'!$C$6,0,10*ROW('Hygiene Data'!C90))),DO96="Yes"),OFFSET('Hygiene Data'!$C$6,0,10*ROW('Hygiene Data'!C90)),IF(AND(ISNUMBER(OFFSET('Hygiene Data'!$C$6,0,10*ROW('Hygiene Data'!C90))),DO96="No",ISNUMBER(OFFSET('Hygiene Data'!$C$6,0,10*ROW('Hygiene Data'!C90)))),CONCATENATE("[",ROUND(OFFSET('Hygiene Data'!$C$6,0,10*ROW('Hygiene Data'!C90)),0),"]"),IF(AND(ISNUMBER(OFFSET('Hygiene Data'!$C$6,0,10*ROW('Hygiene Data'!C90))),DO96="",ISNUMBER(OFFSET('Hygiene Data'!$C$6,0,10*ROW('Hygiene Data'!C90)))),OFFSET('Hygiene Data'!$C$6,0,10*ROW('Hygiene Data'!C90)),NA())))</f>
        <v>#N/A</v>
      </c>
      <c r="BA96" s="121" t="e">
        <f ca="1">+IF(AND(ISNUMBER(OFFSET('Hygiene Data'!$C$8,0,10*ROW('Hygiene Data'!C90))),DP96="Yes"),OFFSET('Hygiene Data'!$C$8,0,10*ROW('Hygiene Data'!C90)),IF(AND(ISNUMBER(OFFSET('Hygiene Data'!$C$8,0,10*ROW('Hygiene Data'!C90))),DP96="No",ISNUMBER(OFFSET('Hygiene Data'!$C$8,0,10*ROW('Hygiene Data'!C90)))),CONCATENATE("[",ROUND(OFFSET('Hygiene Data'!$C$8,0,10*ROW('Hygiene Data'!C90)),0),"]"),IF(AND(ISNUMBER(OFFSET('Hygiene Data'!$C$8,0,10*ROW('Hygiene Data'!C90))),DP96="",ISNUMBER(OFFSET('Hygiene Data'!$C$8,0,10*ROW('Hygiene Data'!C90)))),OFFSET('Hygiene Data'!$C$8,0,10*ROW('Hygiene Data'!C90)),NA())))</f>
        <v>#N/A</v>
      </c>
      <c r="BB96" s="121" t="e">
        <f ca="1">+IF(AND(ISNUMBER(OFFSET('Hygiene Data'!$C$10,0,10*ROW('Hygiene Data'!C90))),DQ96="Yes"),OFFSET('Hygiene Data'!$C$10,0,10*ROW('Hygiene Data'!C90)),IF(AND(ISNUMBER(OFFSET('Hygiene Data'!$C$10,0,10*ROW('Hygiene Data'!C90))),DQ96="No",ISNUMBER(OFFSET('Hygiene Data'!$C$10,0,10*ROW('Hygiene Data'!C90)))),CONCATENATE("[",ROUND(OFFSET('Hygiene Data'!$C$10,0,10*ROW('Hygiene Data'!C90)),0),"]"),IF(AND(ISNUMBER(OFFSET('Hygiene Data'!$C$10,0,10*ROW('Hygiene Data'!C90))),DQ96="",ISNUMBER(OFFSET('Hygiene Data'!$C$10,0,10*ROW('Hygiene Data'!C90)))),OFFSET('Hygiene Data'!$C$10,0,10*ROW('Hygiene Data'!C90)),NA())))</f>
        <v>#N/A</v>
      </c>
      <c r="BC96" s="121" t="e">
        <f ca="1">+IF(AND(ISNUMBER(OFFSET('Hygiene Data'!$D$6,0,10*ROW('Hygiene Data'!D90))),DR96="Yes"),OFFSET('Hygiene Data'!$D$6,0,10*ROW('Hygiene Data'!D90)),IF(AND(ISNUMBER(OFFSET('Hygiene Data'!$D$6,0,10*ROW('Hygiene Data'!D90))),DR96="No",ISNUMBER(OFFSET('Hygiene Data'!$D$6,0,10*ROW('Hygiene Data'!D90)))),CONCATENATE("[",ROUND(OFFSET('Hygiene Data'!$D$6,0,10*ROW('Hygiene Data'!D90)),0),"]"),IF(AND(ISNUMBER(OFFSET('Hygiene Data'!$D$6,0,10*ROW('Hygiene Data'!D90))),DR96="",ISNUMBER(OFFSET('Hygiene Data'!$D$6,0,10*ROW('Hygiene Data'!D90)))),OFFSET('Hygiene Data'!$D$6,0,10*ROW('Hygiene Data'!D90)),NA())))</f>
        <v>#N/A</v>
      </c>
      <c r="BD96" s="121" t="e">
        <f ca="1">+IF(AND(ISNUMBER(OFFSET('Hygiene Data'!$D$8,0,10*ROW('Hygiene Data'!D90))),DS96="Yes"),OFFSET('Hygiene Data'!$D$8,0,10*ROW('Hygiene Data'!D90)),IF(AND(ISNUMBER(OFFSET('Hygiene Data'!$D$8,0,10*ROW('Hygiene Data'!D90))),DS96="No",ISNUMBER(OFFSET('Hygiene Data'!$D$8,0,10*ROW('Hygiene Data'!D90)))),CONCATENATE("[",ROUND(OFFSET('Hygiene Data'!$D$8,0,10*ROW('Hygiene Data'!D90)),0),"]"),IF(AND(ISNUMBER(OFFSET('Hygiene Data'!$D$8,0,10*ROW('Hygiene Data'!D90))),DS96="",ISNUMBER(OFFSET('Hygiene Data'!$D$8,0,10*ROW('Hygiene Data'!D90)))),OFFSET('Hygiene Data'!$D$8,0,10*ROW('Hygiene Data'!D90)),NA())))</f>
        <v>#N/A</v>
      </c>
      <c r="BE96" s="121" t="e">
        <f ca="1">+IF(AND(ISNUMBER(OFFSET('Hygiene Data'!$D$10,0,10*ROW('Hygiene Data'!D90))),DT96="Yes"),OFFSET('Hygiene Data'!$D$10,0,10*ROW('Hygiene Data'!D90)),IF(AND(ISNUMBER(OFFSET('Hygiene Data'!$D$10,0,10*ROW('Hygiene Data'!D90))),DT96="No",ISNUMBER(OFFSET('Hygiene Data'!$D$10,0,10*ROW('Hygiene Data'!D90)))),CONCATENATE("[",ROUND(OFFSET('Hygiene Data'!$D$10,0,10*ROW('Hygiene Data'!D90)),0),"]"),IF(AND(ISNUMBER(OFFSET('Hygiene Data'!$D$10,0,10*ROW('Hygiene Data'!D90))),DT96="",ISNUMBER(OFFSET('Hygiene Data'!$D$10,0,10*ROW('Hygiene Data'!D90)))),OFFSET('Hygiene Data'!$D$10,0,10*ROW('Hygiene Data'!D90)),NA())))</f>
        <v>#N/A</v>
      </c>
      <c r="BF96" s="121" t="e">
        <f ca="1">+IF(AND(ISNUMBER(OFFSET('Hygiene Data'!$E$6,0,10*ROW('Hygiene Data'!E90))),DU96="Yes"),OFFSET('Hygiene Data'!$E$6,0,10*ROW('Hygiene Data'!E90)),IF(AND(ISNUMBER(OFFSET('Hygiene Data'!$E$6,0,10*ROW('Hygiene Data'!E90))),DU96="No",ISNUMBER(OFFSET('Hygiene Data'!$E$6,0,10*ROW('Hygiene Data'!E90)))),CONCATENATE("[",ROUND(OFFSET('Hygiene Data'!$E$6,0,10*ROW('Hygiene Data'!E90)),0),"]"),IF(AND(ISNUMBER(OFFSET('Hygiene Data'!$E$6,0,10*ROW('Hygiene Data'!E90))),DU96="",ISNUMBER(OFFSET('Hygiene Data'!$E$6,0,10*ROW('Hygiene Data'!E90)))),OFFSET('Hygiene Data'!$E$6,0,10*ROW('Hygiene Data'!E90)),NA())))</f>
        <v>#N/A</v>
      </c>
      <c r="BG96" s="121" t="e">
        <f ca="1">+IF(AND(ISNUMBER(OFFSET('Hygiene Data'!$E$8,0,10*ROW('Hygiene Data'!E90))),DV96="Yes"),OFFSET('Hygiene Data'!$E$8,0,10*ROW('Hygiene Data'!E90)),IF(AND(ISNUMBER(OFFSET('Hygiene Data'!$E$8,0,10*ROW('Hygiene Data'!E90))),DV96="No",ISNUMBER(OFFSET('Hygiene Data'!$E$8,0,10*ROW('Hygiene Data'!E90)))),CONCATENATE("[",ROUND(OFFSET('Hygiene Data'!$E$8,0,10*ROW('Hygiene Data'!E90)),0),"]"),IF(AND(ISNUMBER(OFFSET('Hygiene Data'!$E$8,0,10*ROW('Hygiene Data'!E90))),DV96="",ISNUMBER(OFFSET('Hygiene Data'!$E$8,0,10*ROW('Hygiene Data'!E90)))),OFFSET('Hygiene Data'!$E$8,0,10*ROW('Hygiene Data'!E90)),NA())))</f>
        <v>#N/A</v>
      </c>
      <c r="BH96" s="121" t="e">
        <f ca="1">+IF(AND(ISNUMBER(OFFSET('Hygiene Data'!$E$10,0,10*ROW('Hygiene Data'!E90))),DW96="Yes"),OFFSET('Hygiene Data'!$E$10,0,10*ROW('Hygiene Data'!E90)),IF(AND(ISNUMBER(OFFSET('Hygiene Data'!$E$10,0,10*ROW('Hygiene Data'!E90))),DW96="No",ISNUMBER(OFFSET('Hygiene Data'!$E$10,0,10*ROW('Hygiene Data'!E90)))),CONCATENATE("[",ROUND(OFFSET('Hygiene Data'!$E$10,0,10*ROW('Hygiene Data'!E90)),0),"]"),IF(AND(ISNUMBER(OFFSET('Hygiene Data'!$E$10,0,10*ROW('Hygiene Data'!E90))),DW96="",ISNUMBER(OFFSET('Hygiene Data'!$E$10,0,10*ROW('Hygiene Data'!E90)))),OFFSET('Hygiene Data'!$E$10,0,10*ROW('Hygiene Data'!E90)),NA())))</f>
        <v>#N/A</v>
      </c>
      <c r="BI96" s="121" t="e">
        <f ca="1">+IF(AND(ISNUMBER(OFFSET('Hygiene Data'!$F$6,0,10*ROW('Hygiene Data'!F90))),DX96="Yes"),OFFSET('Hygiene Data'!$F$6,0,10*ROW('Hygiene Data'!F90)),IF(AND(ISNUMBER(OFFSET('Hygiene Data'!$F$6,0,10*ROW('Hygiene Data'!F90))),DX96="No",ISNUMBER(OFFSET('Hygiene Data'!$F$6,0,10*ROW('Hygiene Data'!F90)))),CONCATENATE("[",ROUND(OFFSET('Hygiene Data'!$F$6,0,10*ROW('Hygiene Data'!F90)),0),"]"),IF(AND(ISNUMBER(OFFSET('Hygiene Data'!$F$6,0,10*ROW('Hygiene Data'!F90))),DX96="",ISNUMBER(OFFSET('Hygiene Data'!$F$6,0,10*ROW('Hygiene Data'!F90)))),OFFSET('Hygiene Data'!$F$6,0,10*ROW('Hygiene Data'!F90)),NA())))</f>
        <v>#N/A</v>
      </c>
      <c r="BJ96" s="121" t="e">
        <f ca="1">+IF(AND(ISNUMBER(OFFSET('Hygiene Data'!$F$8,0,10*ROW('Hygiene Data'!F90))),DY96="Yes"),OFFSET('Hygiene Data'!$F$8,0,10*ROW('Hygiene Data'!F90)),IF(AND(ISNUMBER(OFFSET('Hygiene Data'!$F$8,0,10*ROW('Hygiene Data'!F90))),DY96="No",ISNUMBER(OFFSET('Hygiene Data'!$F$8,0,10*ROW('Hygiene Data'!F90)))),CONCATENATE("[",ROUND(OFFSET('Hygiene Data'!$F$8,0,10*ROW('Hygiene Data'!F90)),0),"]"),IF(AND(ISNUMBER(OFFSET('Hygiene Data'!$F$8,0,10*ROW('Hygiene Data'!F90))),DY96="",ISNUMBER(OFFSET('Hygiene Data'!$F$8,0,10*ROW('Hygiene Data'!F90)))),OFFSET('Hygiene Data'!$F$8,0,10*ROW('Hygiene Data'!F90)),NA())))</f>
        <v>#N/A</v>
      </c>
      <c r="BK96" s="121" t="e">
        <f ca="1">+IF(AND(ISNUMBER(OFFSET('Hygiene Data'!$F$10,0,10*ROW('Hygiene Data'!F90))),DZ96="Yes"),OFFSET('Hygiene Data'!$F$10,0,10*ROW('Hygiene Data'!F90)),IF(AND(ISNUMBER(OFFSET('Hygiene Data'!$F$10,0,10*ROW('Hygiene Data'!F90))),DZ96="No",ISNUMBER(OFFSET('Hygiene Data'!$F$10,0,10*ROW('Hygiene Data'!F90)))),CONCATENATE("[",ROUND(OFFSET('Hygiene Data'!$F$10,0,10*ROW('Hygiene Data'!F90)),0),"]"),IF(AND(ISNUMBER(OFFSET('Hygiene Data'!$F$10,0,10*ROW('Hygiene Data'!F90))),DZ96="",ISNUMBER(OFFSET('Hygiene Data'!$F$10,0,10*ROW('Hygiene Data'!F90)))),OFFSET('Hygiene Data'!$F$10,0,10*ROW('Hygiene Data'!F90)),NA())))</f>
        <v>#N/A</v>
      </c>
      <c r="BL96" s="121" t="e">
        <f ca="1">+IF(AND(ISNUMBER(OFFSET('Hygiene Data'!$G$6,0,10*ROW('Hygiene Data'!G90))),EA96="Yes"),OFFSET('Hygiene Data'!$G$6,0,10*ROW('Hygiene Data'!G90)),IF(AND(ISNUMBER(OFFSET('Hygiene Data'!$G$6,0,10*ROW('Hygiene Data'!G90))),EA96="No",ISNUMBER(OFFSET('Hygiene Data'!$G$6,0,10*ROW('Hygiene Data'!G90)))),CONCATENATE("[",ROUND(OFFSET('Hygiene Data'!$G$6,0,10*ROW('Hygiene Data'!G90)),0),"]"),IF(AND(ISNUMBER(OFFSET('Hygiene Data'!$G$6,0,10*ROW('Hygiene Data'!G90))),EA96="",ISNUMBER(OFFSET('Hygiene Data'!$G$6,0,10*ROW('Hygiene Data'!G90)))),OFFSET('Hygiene Data'!$G$6,0,10*ROW('Hygiene Data'!G90)),NA())))</f>
        <v>#N/A</v>
      </c>
      <c r="BM96" s="121" t="e">
        <f ca="1">+IF(AND(ISNUMBER(OFFSET('Hygiene Data'!$G$8,0,10*ROW('Hygiene Data'!G90))),EB96="Yes"),OFFSET('Hygiene Data'!$G$8,0,10*ROW('Hygiene Data'!G90)),IF(AND(ISNUMBER(OFFSET('Hygiene Data'!$G$8,0,10*ROW('Hygiene Data'!G90))),EB96="No",ISNUMBER(OFFSET('Hygiene Data'!$G$8,0,10*ROW('Hygiene Data'!G90)))),CONCATENATE("[",ROUND(OFFSET('Hygiene Data'!$G$8,0,10*ROW('Hygiene Data'!G90)),0),"]"),IF(AND(ISNUMBER(OFFSET('Hygiene Data'!$G$8,0,10*ROW('Hygiene Data'!G90))),EB96="",ISNUMBER(OFFSET('Hygiene Data'!$G$8,0,10*ROW('Hygiene Data'!G90)))),OFFSET('Hygiene Data'!$G$8,0,10*ROW('Hygiene Data'!G90)),NA())))</f>
        <v>#N/A</v>
      </c>
      <c r="BN96" s="121" t="e">
        <f ca="1">+IF(AND(ISNUMBER(OFFSET('Hygiene Data'!$G$10,0,10*ROW('Hygiene Data'!G90))),EC96="Yes"),OFFSET('Hygiene Data'!$G$10,0,10*ROW('Hygiene Data'!G90)),IF(AND(ISNUMBER(OFFSET('Hygiene Data'!$G$10,0,10*ROW('Hygiene Data'!G90))),EC96="No",ISNUMBER(OFFSET('Hygiene Data'!$G$10,0,10*ROW('Hygiene Data'!G90)))),CONCATENATE("[",ROUND(OFFSET('Hygiene Data'!$G$10,0,10*ROW('Hygiene Data'!G90)),0),"]"),IF(AND(ISNUMBER(OFFSET('Hygiene Data'!$G$10,0,10*ROW('Hygiene Data'!G90))),EC96="",ISNUMBER(OFFSET('Hygiene Data'!$G$10,0,10*ROW('Hygiene Data'!G90)))),OFFSET('Hygiene Data'!$G$10,0,10*ROW('Hygiene Data'!G90)),NA())))</f>
        <v>#N/A</v>
      </c>
      <c r="BO96" s="121" t="e">
        <f ca="1">+IF(AND(ISNUMBER(OFFSET('Hygiene Data'!$H$6,0,10*ROW('Hygiene Data'!H90))),ED96="Yes"),OFFSET('Hygiene Data'!$H$6,0,10*ROW('Hygiene Data'!H90)),IF(AND(ISNUMBER(OFFSET('Hygiene Data'!$H$6,0,10*ROW('Hygiene Data'!H90))),ED96="No",ISNUMBER(OFFSET('Hygiene Data'!$H$6,0,10*ROW('Hygiene Data'!H90)))),CONCATENATE("[",ROUND(OFFSET('Hygiene Data'!$H$6,0,10*ROW('Hygiene Data'!H90)),0),"]"),IF(AND(ISNUMBER(OFFSET('Hygiene Data'!$H$6,0,10*ROW('Hygiene Data'!H90))),ED96="",ISNUMBER(OFFSET('Hygiene Data'!$H$6,0,10*ROW('Hygiene Data'!H90)))),OFFSET('Hygiene Data'!$H$6,0,10*ROW('Hygiene Data'!H90)),NA())))</f>
        <v>#N/A</v>
      </c>
      <c r="BP96" s="121" t="e">
        <f ca="1">+IF(AND(ISNUMBER(OFFSET('Hygiene Data'!$H$8,0,10*ROW('Hygiene Data'!H90))),EE96="Yes"),OFFSET('Hygiene Data'!$H$8,0,10*ROW('Hygiene Data'!H90)),IF(AND(ISNUMBER(OFFSET('Hygiene Data'!$H$8,0,10*ROW('Hygiene Data'!H90))),EE96="No",ISNUMBER(OFFSET('Hygiene Data'!$H$8,0,10*ROW('Hygiene Data'!H90)))),CONCATENATE("[",ROUND(OFFSET('Hygiene Data'!$H$8,0,10*ROW('Hygiene Data'!H90)),0),"]"),IF(AND(ISNUMBER(OFFSET('Hygiene Data'!$H$8,0,10*ROW('Hygiene Data'!H90))),EE96="",ISNUMBER(OFFSET('Hygiene Data'!$H$8,0,10*ROW('Hygiene Data'!H90)))),OFFSET('Hygiene Data'!$H$8,0,10*ROW('Hygiene Data'!H90)),NA())))</f>
        <v>#N/A</v>
      </c>
      <c r="BQ96" s="121" t="e">
        <f ca="1">+IF(AND(ISNUMBER(OFFSET('Hygiene Data'!$H$10,0,10*ROW('Hygiene Data'!H90))),EF96="Yes"),OFFSET('Hygiene Data'!$H$10,0,10*ROW('Hygiene Data'!H90)),IF(AND(ISNUMBER(OFFSET('Hygiene Data'!$H$10,0,10*ROW('Hygiene Data'!H90))),EF96="No",ISNUMBER(OFFSET('Hygiene Data'!$H$10,0,10*ROW('Hygiene Data'!H90)))),CONCATENATE("[",ROUND(OFFSET('Hygiene Data'!$H$10,0,10*ROW('Hygiene Data'!H90)),0),"]"),IF(AND(ISNUMBER(OFFSET('Hygiene Data'!$H$10,0,10*ROW('Hygiene Data'!H90))),EF96="",ISNUMBER(OFFSET('Hygiene Data'!$H$10,0,10*ROW('Hygiene Data'!H90)))),OFFSET('Hygiene Data'!$H$10,0,10*ROW('Hygiene Data'!H90)),NA())))</f>
        <v>#N/A</v>
      </c>
      <c r="BS96" s="28" t="str">
        <f ca="1">+IF(OFFSET('Water Data'!$C$28,0,10*ROW('Water Data'!C90))="","",OFFSET('Water Data'!$C$28,0,10*ROW('Water Data'!C90)))</f>
        <v/>
      </c>
      <c r="BT96" s="28" t="str">
        <f ca="1">+IF(OFFSET('Water Data'!$C$29,0,10*ROW('Water Data'!C90))="","",OFFSET('Water Data'!$C$29,0,10*ROW('Water Data'!C90)))</f>
        <v/>
      </c>
      <c r="BU96" s="28" t="str">
        <f ca="1">+IF(OFFSET('Water Data'!$C$30,0,10*ROW('Water Data'!C90))="","",OFFSET('Water Data'!$C$30,0,10*ROW('Water Data'!C90)))</f>
        <v/>
      </c>
      <c r="BV96" s="28" t="str">
        <f ca="1">+IF(OFFSET('Water Data'!$D$28,0,10*ROW('Water Data'!D90))="","",OFFSET('Water Data'!$D$28,0,10*ROW('Water Data'!D90)))</f>
        <v/>
      </c>
      <c r="BW96" s="28" t="str">
        <f ca="1">+IF(OFFSET('Water Data'!$D$29,0,10*ROW('Water Data'!D90))="","",OFFSET('Water Data'!$D$29,0,10*ROW('Water Data'!D90)))</f>
        <v/>
      </c>
      <c r="BX96" s="28" t="str">
        <f ca="1">+IF(OFFSET('Water Data'!$D$30,0,10*ROW('Water Data'!D90))="","",OFFSET('Water Data'!$D$30,0,10*ROW('Water Data'!D90)))</f>
        <v/>
      </c>
      <c r="BY96" s="28" t="str">
        <f ca="1">+IF(OFFSET('Water Data'!$E$28,0,10*ROW('Water Data'!E90))="","",OFFSET('Water Data'!$E$28,0,10*ROW('Water Data'!E90)))</f>
        <v/>
      </c>
      <c r="BZ96" s="28" t="str">
        <f ca="1">+IF(OFFSET('Water Data'!$E$29,0,10*ROW('Water Data'!E90))="","",OFFSET('Water Data'!$E$29,0,10*ROW('Water Data'!E90)))</f>
        <v/>
      </c>
      <c r="CA96" s="28" t="str">
        <f ca="1">+IF(OFFSET('Water Data'!$E$30,0,10*ROW('Water Data'!E90))="","",OFFSET('Water Data'!$E$30,0,10*ROW('Water Data'!E90)))</f>
        <v/>
      </c>
      <c r="CB96" s="28" t="str">
        <f ca="1">+IF(OFFSET('Water Data'!$F$28,0,10*ROW('Water Data'!F90))="","",OFFSET('Water Data'!$F$28,0,10*ROW('Water Data'!F90)))</f>
        <v/>
      </c>
      <c r="CC96" s="28" t="str">
        <f ca="1">+IF(OFFSET('Water Data'!$F$29,0,10*ROW('Water Data'!F90))="","",OFFSET('Water Data'!$F$29,0,10*ROW('Water Data'!F90)))</f>
        <v/>
      </c>
      <c r="CD96" s="28" t="str">
        <f ca="1">+IF(OFFSET('Water Data'!$F$30,0,10*ROW('Water Data'!F90))="","",OFFSET('Water Data'!$F$30,0,10*ROW('Water Data'!F90)))</f>
        <v/>
      </c>
      <c r="CE96" s="28" t="str">
        <f ca="1">+IF(OFFSET('Water Data'!$G$28,0,10*ROW('Water Data'!G90))="","",OFFSET('Water Data'!$G$28,0,10*ROW('Water Data'!G90)))</f>
        <v/>
      </c>
      <c r="CF96" s="28" t="str">
        <f ca="1">+IF(OFFSET('Water Data'!$G$29,0,10*ROW('Water Data'!G90))="","",OFFSET('Water Data'!$G$29,0,10*ROW('Water Data'!G90)))</f>
        <v/>
      </c>
      <c r="CG96" s="28" t="str">
        <f ca="1">+IF(OFFSET('Water Data'!$G$30,0,10*ROW('Water Data'!G90))="","",OFFSET('Water Data'!$G$30,0,10*ROW('Water Data'!G90)))</f>
        <v/>
      </c>
      <c r="CH96" s="28" t="str">
        <f ca="1">+IF(OFFSET('Water Data'!$H$28,0,10*ROW('Water Data'!H90))="","",OFFSET('Water Data'!$H$28,0,10*ROW('Water Data'!H90)))</f>
        <v/>
      </c>
      <c r="CI96" s="28" t="str">
        <f ca="1">+IF(OFFSET('Water Data'!$H$29,0,10*ROW('Water Data'!H90))="","",OFFSET('Water Data'!$H$29,0,10*ROW('Water Data'!H90)))</f>
        <v/>
      </c>
      <c r="CJ96" s="28" t="str">
        <f ca="1">+IF(OFFSET('Water Data'!$H$30,0,10*ROW('Water Data'!H90))="","",OFFSET('Water Data'!$H$30,0,10*ROW('Water Data'!H90)))</f>
        <v/>
      </c>
      <c r="CK96" s="28" t="str">
        <f ca="1">+IF(OFFSET('Sanitation Data'!$C$29,0,10*ROW('Sanitation Data'!C90))="","",OFFSET('Sanitation Data'!$C$29,0,10*ROW('Sanitation Data'!C90)))</f>
        <v/>
      </c>
      <c r="CL96" s="28" t="str">
        <f ca="1">+IF(OFFSET('Sanitation Data'!$C$30,0,10*ROW('Sanitation Data'!C90))="","",OFFSET('Sanitation Data'!$C$30,0,10*ROW('Sanitation Data'!C90)))</f>
        <v/>
      </c>
      <c r="CM96" s="28" t="str">
        <f ca="1">+IF(OFFSET('Sanitation Data'!$C$31,0,10*ROW('Sanitation Data'!C90))="","",OFFSET('Sanitation Data'!$C$31,0,10*ROW('Sanitation Data'!C90)))</f>
        <v/>
      </c>
      <c r="CN96" s="28" t="str">
        <f ca="1">+IF(OFFSET('Sanitation Data'!$C$32,0,10*ROW('Sanitation Data'!C90))="","",OFFSET('Sanitation Data'!$C$32,0,10*ROW('Sanitation Data'!C90)))</f>
        <v/>
      </c>
      <c r="CO96" s="28" t="str">
        <f ca="1">+IF(OFFSET('Sanitation Data'!$C$33,0,10*ROW('Sanitation Data'!C90))="","",OFFSET('Sanitation Data'!$C$33,0,10*ROW('Sanitation Data'!C90)))</f>
        <v/>
      </c>
      <c r="CP96" s="28" t="str">
        <f ca="1">+IF(OFFSET('Sanitation Data'!$D$29,0,10*ROW('Sanitation Data'!D90))="","",OFFSET('Sanitation Data'!$D$29,0,10*ROW('Sanitation Data'!D90)))</f>
        <v/>
      </c>
      <c r="CQ96" s="28" t="str">
        <f ca="1">+IF(OFFSET('Sanitation Data'!$D$30,0,10*ROW('Sanitation Data'!D90))="","",OFFSET('Sanitation Data'!$D$30,0,10*ROW('Sanitation Data'!D90)))</f>
        <v/>
      </c>
      <c r="CR96" s="28" t="str">
        <f ca="1">+IF(OFFSET('Sanitation Data'!$D$31,0,10*ROW('Sanitation Data'!D90))="","",OFFSET('Sanitation Data'!$D$31,0,10*ROW('Sanitation Data'!D90)))</f>
        <v/>
      </c>
      <c r="CS96" s="28" t="str">
        <f ca="1">+IF(OFFSET('Sanitation Data'!$D$32,0,10*ROW('Sanitation Data'!D90))="","",OFFSET('Sanitation Data'!$D$32,0,10*ROW('Sanitation Data'!D90)))</f>
        <v/>
      </c>
      <c r="CT96" s="28" t="str">
        <f ca="1">+IF(OFFSET('Sanitation Data'!$D$33,0,10*ROW('Sanitation Data'!D90))="","",OFFSET('Sanitation Data'!$D$33,0,10*ROW('Sanitation Data'!D90)))</f>
        <v/>
      </c>
      <c r="CU96" s="28" t="str">
        <f ca="1">+IF(OFFSET('Sanitation Data'!$E$29,0,10*ROW('Sanitation Data'!E90))="","",OFFSET('Sanitation Data'!$E$29,0,10*ROW('Sanitation Data'!E90)))</f>
        <v/>
      </c>
      <c r="CV96" s="28" t="str">
        <f ca="1">+IF(OFFSET('Sanitation Data'!$E$30,0,10*ROW('Sanitation Data'!E90))="","",OFFSET('Sanitation Data'!$E$30,0,10*ROW('Sanitation Data'!E90)))</f>
        <v/>
      </c>
      <c r="CW96" s="28" t="str">
        <f ca="1">+IF(OFFSET('Sanitation Data'!$E$31,0,10*ROW('Sanitation Data'!E90))="","",OFFSET('Sanitation Data'!$E$31,0,10*ROW('Sanitation Data'!E90)))</f>
        <v/>
      </c>
      <c r="CX96" s="28" t="str">
        <f ca="1">+IF(OFFSET('Sanitation Data'!$E$32,0,10*ROW('Sanitation Data'!E90))="","",OFFSET('Sanitation Data'!$E$32,0,10*ROW('Sanitation Data'!E90)))</f>
        <v/>
      </c>
      <c r="CY96" s="28" t="str">
        <f ca="1">+IF(OFFSET('Sanitation Data'!$E$33,0,10*ROW('Sanitation Data'!E90))="","",OFFSET('Sanitation Data'!$E$33,0,10*ROW('Sanitation Data'!E90)))</f>
        <v/>
      </c>
      <c r="CZ96" s="28" t="str">
        <f ca="1">+IF(OFFSET('Sanitation Data'!$F$29,0,10*ROW('Sanitation Data'!F90))="","",OFFSET('Sanitation Data'!$F$29,0,10*ROW('Sanitation Data'!F90)))</f>
        <v/>
      </c>
      <c r="DA96" s="28" t="str">
        <f ca="1">+IF(OFFSET('Sanitation Data'!$F$30,0,10*ROW('Sanitation Data'!F90))="","",OFFSET('Sanitation Data'!$F$30,0,10*ROW('Sanitation Data'!F90)))</f>
        <v/>
      </c>
      <c r="DB96" s="28" t="str">
        <f ca="1">+IF(OFFSET('Sanitation Data'!$F$31,0,10*ROW('Sanitation Data'!F90))="","",OFFSET('Sanitation Data'!$F$31,0,10*ROW('Sanitation Data'!F90)))</f>
        <v/>
      </c>
      <c r="DC96" s="28" t="str">
        <f ca="1">+IF(OFFSET('Sanitation Data'!$F$32,0,10*ROW('Sanitation Data'!F90))="","",OFFSET('Sanitation Data'!$F$32,0,10*ROW('Sanitation Data'!F90)))</f>
        <v/>
      </c>
      <c r="DD96" s="28" t="str">
        <f ca="1">+IF(OFFSET('Sanitation Data'!$F$33,0,10*ROW('Sanitation Data'!F90))="","",OFFSET('Sanitation Data'!$F$33,0,10*ROW('Sanitation Data'!F90)))</f>
        <v/>
      </c>
      <c r="DE96" s="28" t="str">
        <f ca="1">+IF(OFFSET('Sanitation Data'!$G$29,0,10*ROW('Sanitation Data'!G90))="","",OFFSET('Sanitation Data'!$G$29,0,10*ROW('Sanitation Data'!G90)))</f>
        <v/>
      </c>
      <c r="DF96" s="28" t="str">
        <f ca="1">+IF(OFFSET('Sanitation Data'!$G$30,0,10*ROW('Sanitation Data'!G90))="","",OFFSET('Sanitation Data'!$G$30,0,10*ROW('Sanitation Data'!G90)))</f>
        <v/>
      </c>
      <c r="DG96" s="28" t="str">
        <f ca="1">+IF(OFFSET('Sanitation Data'!$G$31,0,10*ROW('Sanitation Data'!G90))="","",OFFSET('Sanitation Data'!$G$31,0,10*ROW('Sanitation Data'!G90)))</f>
        <v/>
      </c>
      <c r="DH96" s="28" t="str">
        <f ca="1">+IF(OFFSET('Sanitation Data'!$G$32,0,10*ROW('Sanitation Data'!G90))="","",OFFSET('Sanitation Data'!$G$32,0,10*ROW('Sanitation Data'!G90)))</f>
        <v/>
      </c>
      <c r="DI96" s="28" t="str">
        <f ca="1">+IF(OFFSET('Sanitation Data'!$G$33,0,10*ROW('Sanitation Data'!G90))="","",OFFSET('Sanitation Data'!$G$33,0,10*ROW('Sanitation Data'!G90)))</f>
        <v/>
      </c>
      <c r="DJ96" s="28" t="str">
        <f ca="1">+IF(OFFSET('Sanitation Data'!$H$29,0,10*ROW('Sanitation Data'!H90))="","",OFFSET('Sanitation Data'!$H$29,0,10*ROW('Sanitation Data'!H90)))</f>
        <v/>
      </c>
      <c r="DK96" s="28" t="str">
        <f ca="1">+IF(OFFSET('Sanitation Data'!$H$30,0,10*ROW('Sanitation Data'!H90))="","",OFFSET('Sanitation Data'!$H$30,0,10*ROW('Sanitation Data'!H90)))</f>
        <v/>
      </c>
      <c r="DL96" s="28" t="str">
        <f ca="1">+IF(OFFSET('Sanitation Data'!$H$31,0,10*ROW('Sanitation Data'!H90))="","",OFFSET('Sanitation Data'!$H$31,0,10*ROW('Sanitation Data'!H90)))</f>
        <v/>
      </c>
      <c r="DM96" s="28" t="str">
        <f ca="1">+IF(OFFSET('Sanitation Data'!$H$32,0,10*ROW('Sanitation Data'!H90))="","",OFFSET('Sanitation Data'!$H$32,0,10*ROW('Sanitation Data'!H90)))</f>
        <v/>
      </c>
      <c r="DN96" s="28" t="str">
        <f ca="1">+IF(OFFSET('Sanitation Data'!$H$33,0,10*ROW('Sanitation Data'!H90))="","",OFFSET('Sanitation Data'!$H$33,0,10*ROW('Sanitation Data'!H90)))</f>
        <v/>
      </c>
      <c r="DO96" s="28" t="str">
        <f ca="1">+IF(OFFSET('Hygiene Data'!$C$12,0,10*ROW('Hygiene Data'!C90))="","",OFFSET('Hygiene Data'!$C$12,0,10*ROW('Hygiene Data'!C90)))</f>
        <v/>
      </c>
      <c r="DP96" s="28" t="str">
        <f ca="1">+IF(OFFSET('Hygiene Data'!$C$13,0,10*ROW('Hygiene Data'!C90))="","",OFFSET('Hygiene Data'!$C$13,0,10*ROW('Hygiene Data'!C90)))</f>
        <v/>
      </c>
      <c r="DQ96" s="28" t="str">
        <f ca="1">+IF(OFFSET('Hygiene Data'!$C$14,0,10*ROW('Hygiene Data'!C90))="","",OFFSET('Hygiene Data'!$C$14,0,10*ROW('Hygiene Data'!C90)))</f>
        <v/>
      </c>
      <c r="DR96" s="28" t="str">
        <f ca="1">+IF(OFFSET('Hygiene Data'!$D$12,0,10*ROW('Hygiene Data'!D90))="","",OFFSET('Hygiene Data'!$D$12,0,10*ROW('Hygiene Data'!D90)))</f>
        <v/>
      </c>
      <c r="DS96" s="28" t="str">
        <f ca="1">+IF(OFFSET('Hygiene Data'!$D$13,0,10*ROW('Hygiene Data'!D90))="","",OFFSET('Hygiene Data'!$D$13,0,10*ROW('Hygiene Data'!D90)))</f>
        <v/>
      </c>
      <c r="DT96" s="28" t="str">
        <f ca="1">+IF(OFFSET('Hygiene Data'!$D$14,0,10*ROW('Hygiene Data'!D90))="","",OFFSET('Hygiene Data'!$D$14,0,10*ROW('Hygiene Data'!D90)))</f>
        <v/>
      </c>
      <c r="DU96" s="28" t="str">
        <f ca="1">+IF(OFFSET('Hygiene Data'!$E$12,0,10*ROW('Hygiene Data'!E90))="","",OFFSET('Hygiene Data'!$E$12,0,10*ROW('Hygiene Data'!E90)))</f>
        <v/>
      </c>
      <c r="DV96" s="28" t="str">
        <f ca="1">+IF(OFFSET('Hygiene Data'!$E$13,0,10*ROW('Hygiene Data'!E90))="","",OFFSET('Hygiene Data'!$E$13,0,10*ROW('Hygiene Data'!E90)))</f>
        <v/>
      </c>
      <c r="DW96" s="28" t="str">
        <f ca="1">+IF(OFFSET('Hygiene Data'!$E$14,0,10*ROW('Hygiene Data'!E90))="","",OFFSET('Hygiene Data'!$E$14,0,10*ROW('Hygiene Data'!E90)))</f>
        <v/>
      </c>
      <c r="DX96" s="28" t="str">
        <f ca="1">+IF(OFFSET('Hygiene Data'!$F$12,0,10*ROW('Hygiene Data'!F90))="","",OFFSET('Hygiene Data'!$F$12,0,10*ROW('Hygiene Data'!F90)))</f>
        <v/>
      </c>
      <c r="DY96" s="28" t="str">
        <f ca="1">+IF(OFFSET('Hygiene Data'!$F$13,0,10*ROW('Hygiene Data'!F90))="","",OFFSET('Hygiene Data'!$F$13,0,10*ROW('Hygiene Data'!F90)))</f>
        <v/>
      </c>
      <c r="DZ96" s="28" t="str">
        <f ca="1">+IF(OFFSET('Hygiene Data'!$F$14,0,10*ROW('Hygiene Data'!F90))="","",OFFSET('Hygiene Data'!$F$14,0,10*ROW('Hygiene Data'!F90)))</f>
        <v/>
      </c>
      <c r="EA96" s="28" t="str">
        <f ca="1">+IF(OFFSET('Hygiene Data'!$G$12,0,10*ROW('Hygiene Data'!G90))="","",OFFSET('Hygiene Data'!$G$12,0,10*ROW('Hygiene Data'!G90)))</f>
        <v/>
      </c>
      <c r="EB96" s="28" t="str">
        <f ca="1">+IF(OFFSET('Hygiene Data'!$G$13,0,10*ROW('Hygiene Data'!G90))="","",OFFSET('Hygiene Data'!$G$13,0,10*ROW('Hygiene Data'!G90)))</f>
        <v/>
      </c>
      <c r="EC96" s="28" t="str">
        <f ca="1">+IF(OFFSET('Hygiene Data'!$G$14,0,10*ROW('Hygiene Data'!G90))="","",OFFSET('Hygiene Data'!$G$14,0,10*ROW('Hygiene Data'!G90)))</f>
        <v/>
      </c>
      <c r="ED96" s="28" t="str">
        <f ca="1">+IF(OFFSET('Hygiene Data'!$H$12,0,10*ROW('Hygiene Data'!H90))="","",OFFSET('Hygiene Data'!$H$12,0,10*ROW('Hygiene Data'!H90)))</f>
        <v/>
      </c>
      <c r="EE96" s="28" t="str">
        <f ca="1">+IF(OFFSET('Hygiene Data'!$H$13,0,10*ROW('Hygiene Data'!H90))="","",OFFSET('Hygiene Data'!$H$13,0,10*ROW('Hygiene Data'!H90)))</f>
        <v/>
      </c>
      <c r="EF96" s="28" t="str">
        <f ca="1">+IF(OFFSET('Hygiene Data'!$H$14,0,10*ROW('Hygiene Data'!H90))="","",OFFSET('Hygiene Data'!$H$14,0,10*ROW('Hygiene Data'!H90)))</f>
        <v/>
      </c>
    </row>
    <row r="97" spans="1:136" x14ac:dyDescent="0.2">
      <c r="A97" s="44" t="str">
        <f ca="1">+IF(OFFSET('Water Data'!$B$1,0,10*ROW('Water Data'!B94))="","",OFFSET('Water Data'!$B$1,0,10*ROW('Water Data'!B94)))</f>
        <v/>
      </c>
      <c r="B97" s="44" t="str">
        <f ca="1">+IF(OFFSET('Water Data'!$A$3,0,10*ROW('Water Data'!A94))="","",OFFSET('Water Data'!$A$3,0,10*ROW('Water Data'!A94)))</f>
        <v/>
      </c>
      <c r="C97" s="44" t="str">
        <f ca="1">+IF(OFFSET('Water Data'!$C$3,0,10*ROW('Water Data'!C94))="","",OFFSET('Water Data'!$C$3,0,10*ROW('Water Data'!C94)))</f>
        <v/>
      </c>
      <c r="D97" s="119" t="e">
        <f ca="1">+IF(AND(ISNUMBER(OFFSET('Water Data'!$C$5,0,10*ROW('Water Data'!C91))),BS97="Yes"),100-OFFSET('Water Data'!$C$5,0,10*ROW('Water Data'!C91)),IF(AND(ISNUMBER(OFFSET('Water Data'!$C$5,0,10*ROW('Water Data'!C91))),BS97="No",ISNUMBER(OFFSET('Water Data'!$C$5,0,10*ROW('Water Data'!C91)))),CONCATENATE("[",ROUND(100-OFFSET('Water Data'!$C$5,0,10*ROW('Water Data'!C91)),0),"]"),IF(AND(ISNUMBER(OFFSET('Water Data'!$C$5,0,10*ROW('Water Data'!C91))),BS97="",ISNUMBER(OFFSET('Water Data'!$C$5,0,10*ROW('Water Data'!C91)))),100-OFFSET('Water Data'!$C$5,0,10*ROW('Water Data'!C91)),NA())))</f>
        <v>#N/A</v>
      </c>
      <c r="E97" s="119" t="e">
        <f ca="1">+IF(AND(ISNUMBER(OFFSET('Water Data'!$C$7,0,10*ROW('Water Data'!D91))),BT97="Yes"),OFFSET('Water Data'!$C$7,0,10*ROW('Water Data'!C91)),IF(AND(ISNUMBER(OFFSET('Water Data'!$C$7,0,10*ROW('Water Data'!C91))),BT97="No",ISNUMBER(OFFSET('Water Data'!$C$7,0,10*ROW('Water Data'!C91)))),CONCATENATE("[",ROUND(OFFSET('Water Data'!$C$7,0,10*ROW('Water Data'!C91)),0),"]"),IF(AND(ISNUMBER(OFFSET('Water Data'!$C$7,0,10*ROW('Water Data'!C91))),BT97="",ISNUMBER(OFFSET('Water Data'!$C$7,0,10*ROW('Water Data'!C91)))),OFFSET('Water Data'!$C$7,0,10*ROW('Water Data'!C91)),NA())))</f>
        <v>#N/A</v>
      </c>
      <c r="F97" s="119" t="e">
        <f ca="1">+IF(AND(ISNUMBER(OFFSET('Water Data'!$C$10,0,10*ROW('Water Data'!C91))),BU97="Yes"),OFFSET('Water Data'!$C$10,0,10*ROW('Water Data'!C91)),IF(AND(ISNUMBER(OFFSET('Water Data'!$C$10,0,10*ROW('Water Data'!C91))),BU97="No",ISNUMBER(OFFSET('Water Data'!$C$10,0,10*ROW('Water Data'!C91)))),CONCATENATE("[",ROUND(OFFSET('Water Data'!$C$10,0,10*ROW('Water Data'!C91)),0),"]"),IF(AND(ISNUMBER(OFFSET('Water Data'!$C$10,0,10*ROW('Water Data'!C91))),BU97="",ISNUMBER(OFFSET('Water Data'!$C$10,0,10*ROW('Water Data'!C91)))),OFFSET('Water Data'!$C$10,0,10*ROW('Water Data'!C91)),NA())))</f>
        <v>#N/A</v>
      </c>
      <c r="G97" s="119" t="e">
        <f ca="1">+IF(AND(ISNUMBER(OFFSET('Water Data'!$D$5,0,10*ROW('Water Data'!D91))),BV97="Yes"),100-OFFSET('Water Data'!$D$5,0,10*ROW('Water Data'!D91)),IF(AND(ISNUMBER(OFFSET('Water Data'!$D$5,0,10*ROW('Water Data'!D91))),BV97="No",ISNUMBER(OFFSET('Water Data'!$D$5,0,10*ROW('Water Data'!D91)))),CONCATENATE("[",ROUND(100-OFFSET('Water Data'!$D$5,0,10*ROW('Water Data'!D91)),0),"]"),IF(AND(ISNUMBER(OFFSET('Water Data'!$D$5,0,10*ROW('Water Data'!D91))),BV97="",ISNUMBER(OFFSET('Water Data'!$D$5,0,10*ROW('Water Data'!D91)))),100-OFFSET('Water Data'!$D$5,0,10*ROW('Water Data'!D91)),NA())))</f>
        <v>#N/A</v>
      </c>
      <c r="H97" s="119" t="e">
        <f ca="1">+IF(AND(ISNUMBER(OFFSET('Water Data'!$D$7,0,10*ROW('Water Data'!D91))),BW97="Yes"),OFFSET('Water Data'!$D$7,0,10*ROW('Water Data'!D91)),IF(AND(ISNUMBER(OFFSET('Water Data'!$D$7,0,10*ROW('Water Data'!D91))),BW97="No",ISNUMBER(OFFSET('Water Data'!$D$7,0,10*ROW('Water Data'!D91)))),CONCATENATE("[",ROUND(OFFSET('Water Data'!$C$7,0,10*ROW('Water Data'!D91)),0),"]"),IF(AND(ISNUMBER(OFFSET('Water Data'!$D$7,0,10*ROW('Water Data'!D91))),BW97="",ISNUMBER(OFFSET('Water Data'!$D$7,0,10*ROW('Water Data'!D91)))),OFFSET('Water Data'!$D$7,0,10*ROW('Water Data'!D91)),NA())))</f>
        <v>#N/A</v>
      </c>
      <c r="I97" s="119" t="e">
        <f ca="1">+IF(AND(ISNUMBER(OFFSET('Water Data'!$D$10,0,10*ROW('Water Data'!D91))),BX97="Yes"),OFFSET('Water Data'!$D$10,0,10*ROW('Water Data'!D91)),IF(AND(ISNUMBER(OFFSET('Water Data'!$D$10,0,10*ROW('Water Data'!D91))),BX97="No",ISNUMBER(OFFSET('Water Data'!$D$10,0,10*ROW('Water Data'!D91)))),CONCATENATE("[",ROUND(OFFSET('Water Data'!$D$10,0,10*ROW('Water Data'!D91)),0),"]"),IF(AND(ISNUMBER(OFFSET('Water Data'!$D$10,0,10*ROW('Water Data'!D91))),BX97="",ISNUMBER(OFFSET('Water Data'!$D$10,0,10*ROW('Water Data'!D91)))),OFFSET('Water Data'!$D$10,0,10*ROW('Water Data'!D91)),NA())))</f>
        <v>#N/A</v>
      </c>
      <c r="J97" s="119" t="e">
        <f ca="1">+IF(AND(ISNUMBER(OFFSET('Water Data'!$E$5,0,10*ROW('Water Data'!E91))),BY97="Yes"),100-OFFSET('Water Data'!$E$5,0,10*ROW('Water Data'!E91)),IF(AND(ISNUMBER(OFFSET('Water Data'!$E$5,0,10*ROW('Water Data'!E91))),BY97="No",ISNUMBER(OFFSET('Water Data'!$E$5,0,10*ROW('Water Data'!E91)))),CONCATENATE("[",ROUND(100-OFFSET('Water Data'!$E$5,0,10*ROW('Water Data'!E91)),0),"]"),IF(AND(ISNUMBER(OFFSET('Water Data'!$E$5,0,10*ROW('Water Data'!E91))),BY97="",ISNUMBER(OFFSET('Water Data'!$E$5,0,10*ROW('Water Data'!E91)))),100-OFFSET('Water Data'!$E$5,0,10*ROW('Water Data'!E91)),NA())))</f>
        <v>#N/A</v>
      </c>
      <c r="K97" s="119" t="e">
        <f ca="1">+IF(AND(ISNUMBER(OFFSET('Water Data'!$E$7,0,10*ROW('Water Data'!E91))),BZ97="Yes"),OFFSET('Water Data'!$E$7,0,10*ROW('Water Data'!E91)),IF(AND(ISNUMBER(OFFSET('Water Data'!$E$7,0,10*ROW('Water Data'!E91))),BZ97="No",ISNUMBER(OFFSET('Water Data'!$E$7,0,10*ROW('Water Data'!E91)))),CONCATENATE("[",ROUND(OFFSET('Water Data'!$E$7,0,10*ROW('Water Data'!E91)),0),"]"),IF(AND(ISNUMBER(OFFSET('Water Data'!$E$7,0,10*ROW('Water Data'!E91))),BZ97="",ISNUMBER(OFFSET('Water Data'!$E$7,0,10*ROW('Water Data'!E91)))),OFFSET('Water Data'!$E$7,0,10*ROW('Water Data'!E91)),NA())))</f>
        <v>#N/A</v>
      </c>
      <c r="L97" s="119" t="e">
        <f ca="1">+IF(AND(ISNUMBER(OFFSET('Water Data'!$E$10,0,10*ROW('Water Data'!E91))),CA97="Yes"),OFFSET('Water Data'!$E$10,0,10*ROW('Water Data'!E91)),IF(AND(ISNUMBER(OFFSET('Water Data'!$E$10,0,10*ROW('Water Data'!E91))),CA97="No",ISNUMBER(OFFSET('Water Data'!$E$10,0,10*ROW('Water Data'!E91)))),CONCATENATE("[",ROUND(OFFSET('Water Data'!$E$10,0,10*ROW('Water Data'!E91)),0),"]"),IF(AND(ISNUMBER(OFFSET('Water Data'!$E$10,0,10*ROW('Water Data'!E91))),CA97="",ISNUMBER(OFFSET('Water Data'!$E$10,0,10*ROW('Water Data'!E91)))),OFFSET('Water Data'!$E$10,0,10*ROW('Water Data'!E91)),NA())))</f>
        <v>#N/A</v>
      </c>
      <c r="M97" s="119" t="e">
        <f ca="1">+IF(AND(ISNUMBER(OFFSET('Water Data'!$F$5,0,10*ROW('Water Data'!F91))),CB97="Yes"),100-OFFSET('Water Data'!$F$5,0,10*ROW('Water Data'!F91)),IF(AND(ISNUMBER(OFFSET('Water Data'!$F$5,0,10*ROW('Water Data'!F91))),CB97="No",ISNUMBER(OFFSET('Water Data'!$F$5,0,10*ROW('Water Data'!F91)))),CONCATENATE("[",ROUND(100-OFFSET('Water Data'!$F$5,0,10*ROW('Water Data'!F91)),0),"]"),IF(AND(ISNUMBER(OFFSET('Water Data'!$F$5,0,10*ROW('Water Data'!F91))),CB97="",ISNUMBER(OFFSET('Water Data'!$F$5,0,10*ROW('Water Data'!F91)))),100-OFFSET('Water Data'!$F$5,0,10*ROW('Water Data'!F91)),NA())))</f>
        <v>#N/A</v>
      </c>
      <c r="N97" s="119" t="e">
        <f ca="1">+IF(AND(ISNUMBER(OFFSET('Water Data'!$F$7,0,10*ROW('Water Data'!F91))),CC97="Yes"),OFFSET('Water Data'!$F$7,0,10*ROW('Water Data'!F91)),IF(AND(ISNUMBER(OFFSET('Water Data'!$F$7,0,10*ROW('Water Data'!F91))),CC97="No",ISNUMBER(OFFSET('Water Data'!$F$7,0,10*ROW('Water Data'!F91)))),CONCATENATE("[",ROUND(OFFSET('Water Data'!$F$7,0,10*ROW('Water Data'!F91)),0),"]"),IF(AND(ISNUMBER(OFFSET('Water Data'!$F$7,0,10*ROW('Water Data'!F91))),CC97="",ISNUMBER(OFFSET('Water Data'!$F$7,0,10*ROW('Water Data'!F91)))),OFFSET('Water Data'!$F$7,0,10*ROW('Water Data'!F91)),NA())))</f>
        <v>#N/A</v>
      </c>
      <c r="O97" s="119" t="e">
        <f ca="1">+IF(AND(ISNUMBER(OFFSET('Water Data'!$F$10,0,10*ROW('Water Data'!F91))),CD97="Yes"),OFFSET('Water Data'!$F$10,0,10*ROW('Water Data'!F91)),IF(AND(ISNUMBER(OFFSET('Water Data'!$F$10,0,10*ROW('Water Data'!F91))),CD97="No",ISNUMBER(OFFSET('Water Data'!$F$10,0,10*ROW('Water Data'!F91)))),CONCATENATE("[",ROUND(OFFSET('Water Data'!$F$10,0,10*ROW('Water Data'!F91)),0),"]"),IF(AND(ISNUMBER(OFFSET('Water Data'!$F$10,0,10*ROW('Water Data'!F91))),CD97="",ISNUMBER(OFFSET('Water Data'!$F$10,0,10*ROW('Water Data'!F91)))),OFFSET('Water Data'!$F$10,0,10*ROW('Water Data'!F91)),NA())))</f>
        <v>#N/A</v>
      </c>
      <c r="P97" s="119" t="e">
        <f ca="1">+IF(AND(ISNUMBER(OFFSET('Water Data'!$G$5,0,10*ROW('Water Data'!G91))),CE97="Yes"),100-OFFSET('Water Data'!$G$5,0,10*ROW('Water Data'!G91)),IF(AND(ISNUMBER(OFFSET('Water Data'!$G$5,0,10*ROW('Water Data'!G91))),CE97="No",ISNUMBER(OFFSET('Water Data'!$G$5,0,10*ROW('Water Data'!G91)))),CONCATENATE("[",ROUND(100-OFFSET('Water Data'!$G$5,0,10*ROW('Water Data'!G91)),0),"]"),IF(AND(ISNUMBER(OFFSET('Water Data'!$G$5,0,10*ROW('Water Data'!G91))),CE97="",ISNUMBER(OFFSET('Water Data'!$G$5,0,10*ROW('Water Data'!G91)))),100-OFFSET('Water Data'!$G$5,0,10*ROW('Water Data'!G91)),NA())))</f>
        <v>#N/A</v>
      </c>
      <c r="Q97" s="119" t="e">
        <f ca="1">+IF(AND(ISNUMBER(OFFSET('Water Data'!$G$7,0,10*ROW('Water Data'!G91))),CF97="Yes"),OFFSET('Water Data'!$G$7,0,10*ROW('Water Data'!G91)),IF(AND(ISNUMBER(OFFSET('Water Data'!$G$7,0,10*ROW('Water Data'!G91))),CF97="No",ISNUMBER(OFFSET('Water Data'!$G$7,0,10*ROW('Water Data'!G91)))),CONCATENATE("[",ROUND(OFFSET('Water Data'!$G$7,0,10*ROW('Water Data'!G91)),0),"]"),IF(AND(ISNUMBER(OFFSET('Water Data'!$G$7,0,10*ROW('Water Data'!G91))),CF97="",ISNUMBER(OFFSET('Water Data'!$G$7,0,10*ROW('Water Data'!G91)))),OFFSET('Water Data'!$G$7,0,10*ROW('Water Data'!G91)),NA())))</f>
        <v>#N/A</v>
      </c>
      <c r="R97" s="119" t="e">
        <f ca="1">+IF(AND(ISNUMBER(OFFSET('Water Data'!$G$10,0,10*ROW('Water Data'!G91))),CG97="Yes"),OFFSET('Water Data'!$G$10,0,10*ROW('Water Data'!G91)),IF(AND(ISNUMBER(OFFSET('Water Data'!$G$10,0,10*ROW('Water Data'!G91))),CG97="No",ISNUMBER(OFFSET('Water Data'!$G$10,0,10*ROW('Water Data'!G91)))),CONCATENATE("[",ROUND(OFFSET('Water Data'!$G$10,0,10*ROW('Water Data'!G91)),0),"]"),IF(AND(ISNUMBER(OFFSET('Water Data'!$G$10,0,10*ROW('Water Data'!G91))),CG97="",ISNUMBER(OFFSET('Water Data'!$G$10,0,10*ROW('Water Data'!G91)))),OFFSET('Water Data'!$G$10,0,10*ROW('Water Data'!G91)),NA())))</f>
        <v>#N/A</v>
      </c>
      <c r="S97" s="119" t="e">
        <f ca="1">+IF(AND(ISNUMBER(OFFSET('Water Data'!$H$5,0,10*ROW('Water Data'!H91))),CH97="Yes"),100-OFFSET('Water Data'!$H$5,0,10*ROW('Water Data'!H91)),IF(AND(ISNUMBER(OFFSET('Water Data'!$H$5,0,10*ROW('Water Data'!H91))),CH97="No",ISNUMBER(OFFSET('Water Data'!$H$5,0,10*ROW('Water Data'!H91)))),CONCATENATE("[",ROUND(100-OFFSET('Water Data'!$H$5,0,10*ROW('Water Data'!H91)),0),"]"),IF(AND(ISNUMBER(OFFSET('Water Data'!$H$5,0,10*ROW('Water Data'!H91))),CH97="",ISNUMBER(OFFSET('Water Data'!$H$5,0,10*ROW('Water Data'!H91)))),100-OFFSET('Water Data'!$H$5,0,10*ROW('Water Data'!H91)),NA())))</f>
        <v>#N/A</v>
      </c>
      <c r="T97" s="119" t="e">
        <f ca="1">+IF(AND(ISNUMBER(OFFSET('Water Data'!$H$7,0,10*ROW('Water Data'!H91))),CI97="Yes"),OFFSET('Water Data'!$H$7,0,10*ROW('Water Data'!H91)),IF(AND(ISNUMBER(OFFSET('Water Data'!$H$7,0,10*ROW('Water Data'!H91))),CI97="No",ISNUMBER(OFFSET('Water Data'!$H$7,0,10*ROW('Water Data'!H91)))),CONCATENATE("[",ROUND(OFFSET('Water Data'!$H$7,0,10*ROW('Water Data'!H91)),0),"]"),IF(AND(ISNUMBER(OFFSET('Water Data'!$H$7,0,10*ROW('Water Data'!H91))),CI97="",ISNUMBER(OFFSET('Water Data'!$H$7,0,10*ROW('Water Data'!H91)))),OFFSET('Water Data'!$H$7,0,10*ROW('Water Data'!H91)),NA())))</f>
        <v>#N/A</v>
      </c>
      <c r="U97" s="119" t="e">
        <f ca="1">+IF(AND(ISNUMBER(OFFSET('Water Data'!$H$10,0,10*ROW('Water Data'!H91))),CJ97="Yes"),OFFSET('Water Data'!$H$10,0,10*ROW('Water Data'!H91)),IF(AND(ISNUMBER(OFFSET('Water Data'!$H$10,0,10*ROW('Water Data'!H91))),CJ97="No",ISNUMBER(OFFSET('Water Data'!$H$10,0,10*ROW('Water Data'!H91)))),CONCATENATE("[",ROUND(OFFSET('Water Data'!$H$10,0,10*ROW('Water Data'!H91)),0),"]"),IF(AND(ISNUMBER(OFFSET('Water Data'!$H$10,0,10*ROW('Water Data'!H91))),CJ97="",ISNUMBER(OFFSET('Water Data'!$H$10,0,10*ROW('Water Data'!H91)))),OFFSET('Water Data'!$H$10,0,10*ROW('Water Data'!H91)),NA())))</f>
        <v>#N/A</v>
      </c>
      <c r="V97" s="120" t="e">
        <f ca="1">+IF(AND(ISNUMBER(OFFSET('Sanitation Data'!$C$5,0,10*ROW('Sanitation Data'!C91))),CK97="Yes"),100-OFFSET('Sanitation Data'!$C$5,0,10*ROW('Sanitation Data'!C91)),IF(AND(ISNUMBER(OFFSET('Sanitation Data'!$C$5,0,10*ROW('Sanitation Data'!C91))),CK97="No",ISNUMBER(OFFSET('Sanitation Data'!$C$5,0,10*ROW('Sanitation Data'!C91)))),CONCATENATE("[",ROUND(100-OFFSET('Sanitation Data'!$C$5,0,10*ROW('Sanitation Data'!C91)),0),"]"),IF(AND(ISNUMBER(OFFSET('Sanitation Data'!$C$5,0,10*ROW('Sanitation Data'!C91))),CK97="",ISNUMBER(OFFSET('Sanitation Data'!$C$5,0,10*ROW('Sanitation Data'!C91)))),100-OFFSET('Sanitation Data'!$C$5,0,10*ROW('Sanitation Data'!C91)),NA())))</f>
        <v>#N/A</v>
      </c>
      <c r="W97" s="120" t="e">
        <f ca="1">+IF(AND(ISNUMBER(OFFSET('Sanitation Data'!$C$7,0,10*ROW('Sanitation Data'!C91))),CL97="Yes"),OFFSET('Sanitation Data'!$C$7,0,10*ROW('Sanitation Data'!C91)),IF(AND(ISNUMBER(OFFSET('Sanitation Data'!$C$7,0,10*ROW('Sanitation Data'!C91))),CL97="No",ISNUMBER(OFFSET('Sanitation Data'!$C$7,0,10*ROW('Sanitation Data'!C91)))),CONCATENATE("[",ROUND(OFFSET('Sanitation Data'!$C$7,0,10*ROW('Sanitation Data'!C91)),0),"]"),IF(AND(ISNUMBER(OFFSET('Sanitation Data'!$C$7,0,10*ROW('Sanitation Data'!C91))),CL97="",ISNUMBER(OFFSET('Sanitation Data'!$C$7,0,10*ROW('Sanitation Data'!C91)))),OFFSET('Sanitation Data'!$C$7,0,10*ROW('Sanitation Data'!C91)),NA())))</f>
        <v>#N/A</v>
      </c>
      <c r="X97" s="120" t="e">
        <f ca="1">+IF(AND(ISNUMBER(OFFSET('Sanitation Data'!$C$11,0,10*ROW('Sanitation Data'!C91))),CM97="Yes"),OFFSET('Sanitation Data'!$C$11,0,10*ROW('Sanitation Data'!C91)),IF(AND(ISNUMBER(OFFSET('Sanitation Data'!$C$11,0,10*ROW('Sanitation Data'!C91))),CM97="No",ISNUMBER(OFFSET('Sanitation Data'!$C$11,0,10*ROW('Sanitation Data'!C91)))),CONCATENATE("[",ROUND(OFFSET('Sanitation Data'!$C$11,0,10*ROW('Sanitation Data'!C91)),0),"]"),IF(AND(ISNUMBER(OFFSET('Sanitation Data'!$C$11,0,10*ROW('Sanitation Data'!C91))),CM97="",ISNUMBER(OFFSET('Sanitation Data'!$C$11,0,10*ROW('Sanitation Data'!C91)))),OFFSET('Sanitation Data'!$C$11,0,10*ROW('Sanitation Data'!C91)),NA())))</f>
        <v>#N/A</v>
      </c>
      <c r="Y97" s="120" t="e">
        <f ca="1">+IF(AND(ISNUMBER(OFFSET('Sanitation Data'!$C$12,0,10*ROW('Sanitation Data'!C91))),CN97="Yes"),OFFSET('Sanitation Data'!$C$12,0,10*ROW('Sanitation Data'!C91)),IF(AND(ISNUMBER(OFFSET('Sanitation Data'!$C$12,0,10*ROW('Sanitation Data'!C91))),CN97="No",ISNUMBER(OFFSET('Sanitation Data'!$C$12,0,10*ROW('Sanitation Data'!C91)))),CONCATENATE("[",ROUND(OFFSET('Sanitation Data'!$C$12,0,10*ROW('Sanitation Data'!C91)),0),"]"),IF(AND(ISNUMBER(OFFSET('Sanitation Data'!$C$12,0,10*ROW('Sanitation Data'!C91))),CN97="",ISNUMBER(OFFSET('Sanitation Data'!$C$12,0,10*ROW('Sanitation Data'!C91)))),OFFSET('Sanitation Data'!$C$12,0,10*ROW('Sanitation Data'!C91)),NA())))</f>
        <v>#N/A</v>
      </c>
      <c r="Z97" s="120" t="e">
        <f ca="1">+IF(AND(ISNUMBER(OFFSET('Sanitation Data'!$C$13,0,10*ROW('Sanitation Data'!C91))),CO97="Yes"),OFFSET('Sanitation Data'!$C$13,0,10*ROW('Sanitation Data'!C91)),IF(AND(ISNUMBER(OFFSET('Sanitation Data'!$C$13,0,10*ROW('Sanitation Data'!C91))),CO97="No",ISNUMBER(OFFSET('Sanitation Data'!$C$13,0,10*ROW('Sanitation Data'!C91)))),CONCATENATE("[",ROUND(OFFSET('Sanitation Data'!$C$13,0,10*ROW('Sanitation Data'!C91)),0),"]"),IF(AND(ISNUMBER(OFFSET('Sanitation Data'!$C$13,0,10*ROW('Sanitation Data'!C91))),CO97="",ISNUMBER(OFFSET('Sanitation Data'!$C$13,0,10*ROW('Sanitation Data'!C91)))),OFFSET('Sanitation Data'!$C$13,0,10*ROW('Sanitation Data'!C91)),NA())))</f>
        <v>#N/A</v>
      </c>
      <c r="AA97" s="120" t="e">
        <f ca="1">+IF(AND(ISNUMBER(OFFSET('Sanitation Data'!$D$5,0,10*ROW('Sanitation Data'!D91))),CP97="Yes"),100-OFFSET('Sanitation Data'!$D$5,0,10*ROW('Sanitation Data'!D91)),IF(AND(ISNUMBER(OFFSET('Sanitation Data'!$D$5,0,10*ROW('Sanitation Data'!D91))),CP97="No",ISNUMBER(OFFSET('Sanitation Data'!$D$5,0,10*ROW('Sanitation Data'!D91)))),CONCATENATE("[",ROUND(100-OFFSET('Sanitation Data'!$D$5,0,10*ROW('Sanitation Data'!D91)),0),"]"),IF(AND(ISNUMBER(OFFSET('Sanitation Data'!$D$5,0,10*ROW('Sanitation Data'!D91))),CP97="",ISNUMBER(OFFSET('Sanitation Data'!$D$5,0,10*ROW('Sanitation Data'!D91)))),100-OFFSET('Sanitation Data'!$D$5,0,10*ROW('Sanitation Data'!D91)),NA())))</f>
        <v>#N/A</v>
      </c>
      <c r="AB97" s="120" t="e">
        <f ca="1">+IF(AND(ISNUMBER(OFFSET('Sanitation Data'!$D$7,0,10*ROW('Sanitation Data'!D91))),CQ97="Yes"),OFFSET('Sanitation Data'!$D$7,0,10*ROW('Sanitation Data'!G91)),IF(AND(ISNUMBER(OFFSET('Sanitation Data'!$D$7,0,10*ROW('Sanitation Data'!D91))),CQ97="No",ISNUMBER(OFFSET('Sanitation Data'!$D$7,0,10*ROW('Sanitation Data'!D91)))),CONCATENATE("[",ROUND(OFFSET('Sanitation Data'!$D$7,0,10*ROW('Sanitation Data'!D91)),0),"]"),IF(AND(ISNUMBER(OFFSET('Sanitation Data'!$D$7,0,10*ROW('Sanitation Data'!D91))),CQ97="",ISNUMBER(OFFSET('Sanitation Data'!$D$7,0,10*ROW('Sanitation Data'!D91)))),OFFSET('Sanitation Data'!$D$7,0,10*ROW('Sanitation Data'!D91)),NA())))</f>
        <v>#N/A</v>
      </c>
      <c r="AC97" s="120" t="e">
        <f ca="1">+IF(AND(ISNUMBER(OFFSET('Sanitation Data'!$D$11,0,10*ROW('Sanitation Data'!D91))),CR97="Yes"),OFFSET('Sanitation Data'!$D$11,0,10*ROW('Sanitation Data'!D91)),IF(AND(ISNUMBER(OFFSET('Sanitation Data'!$D$11,0,10*ROW('Sanitation Data'!D91))),CR97="No",ISNUMBER(OFFSET('Sanitation Data'!$D$11,0,10*ROW('Sanitation Data'!D91)))),CONCATENATE("[",ROUND(OFFSET('Sanitation Data'!$D$11,0,10*ROW('Sanitation Data'!D91)),0),"]"),IF(AND(ISNUMBER(OFFSET('Sanitation Data'!$D$11,0,10*ROW('Sanitation Data'!D91))),CR97="",ISNUMBER(OFFSET('Sanitation Data'!$D$11,0,10*ROW('Sanitation Data'!D91)))),OFFSET('Sanitation Data'!$D$11,0,10*ROW('Sanitation Data'!D91)),NA())))</f>
        <v>#N/A</v>
      </c>
      <c r="AD97" s="120" t="e">
        <f ca="1">+IF(AND(ISNUMBER(OFFSET('Sanitation Data'!$D$12,0,10*ROW('Sanitation Data'!D91))),CS97="Yes"),OFFSET('Sanitation Data'!$D$12,0,10*ROW('Sanitation Data'!D91)),IF(AND(ISNUMBER(OFFSET('Sanitation Data'!$D$12,0,10*ROW('Sanitation Data'!D91))),CS97="No",ISNUMBER(OFFSET('Sanitation Data'!$D$12,0,10*ROW('Sanitation Data'!D91)))),CONCATENATE("[",ROUND(OFFSET('Sanitation Data'!$D$12,0,10*ROW('Sanitation Data'!D91)),0),"]"),IF(AND(ISNUMBER(OFFSET('Sanitation Data'!$D$12,0,10*ROW('Sanitation Data'!D91))),CS97="",ISNUMBER(OFFSET('Sanitation Data'!$D$12,0,10*ROW('Sanitation Data'!D91)))),OFFSET('Sanitation Data'!$D$12,0,10*ROW('Sanitation Data'!D91)),NA())))</f>
        <v>#N/A</v>
      </c>
      <c r="AE97" s="120" t="e">
        <f ca="1">+IF(AND(ISNUMBER(OFFSET('Sanitation Data'!$D$13,0,10*ROW('Sanitation Data'!D91))),CT97="Yes"),OFFSET('Sanitation Data'!$D$13,0,10*ROW('Sanitation Data'!D91)),IF(AND(ISNUMBER(OFFSET('Sanitation Data'!$D$13,0,10*ROW('Sanitation Data'!D91))),CT97="No",ISNUMBER(OFFSET('Sanitation Data'!$D$13,0,10*ROW('Sanitation Data'!D91)))),CONCATENATE("[",ROUND(OFFSET('Sanitation Data'!$D$13,0,10*ROW('Sanitation Data'!D91)),0),"]"),IF(AND(ISNUMBER(OFFSET('Sanitation Data'!$D$13,0,10*ROW('Sanitation Data'!D91))),CT97="",ISNUMBER(OFFSET('Sanitation Data'!$D$13,0,10*ROW('Sanitation Data'!D91)))),OFFSET('Sanitation Data'!$D$13,0,10*ROW('Sanitation Data'!D91)),NA())))</f>
        <v>#N/A</v>
      </c>
      <c r="AF97" s="120" t="e">
        <f ca="1">+IF(AND(ISNUMBER(OFFSET('Sanitation Data'!$E$5,0,10*ROW('Sanitation Data'!E91))),CU97="Yes"),100-OFFSET('Sanitation Data'!$E$5,0,10*ROW('Sanitation Data'!E91)),IF(AND(ISNUMBER(OFFSET('Sanitation Data'!$E$5,0,10*ROW('Sanitation Data'!E91))),CU97="No",ISNUMBER(OFFSET('Sanitation Data'!$E$5,0,10*ROW('Sanitation Data'!E91)))),CONCATENATE("[",ROUND(100-OFFSET('Sanitation Data'!$E$5,0,10*ROW('Sanitation Data'!E91)),0),"]"),IF(AND(ISNUMBER(OFFSET('Sanitation Data'!$E$5,0,10*ROW('Sanitation Data'!E91))),CU97="",ISNUMBER(OFFSET('Sanitation Data'!$E$5,0,10*ROW('Sanitation Data'!E91)))),100-OFFSET('Sanitation Data'!$E$5,0,10*ROW('Sanitation Data'!E91)),NA())))</f>
        <v>#N/A</v>
      </c>
      <c r="AG97" s="120" t="e">
        <f ca="1">+IF(AND(ISNUMBER(OFFSET('Sanitation Data'!$E$7,0,10*ROW('Sanitation Data'!E91))),CV97="Yes"),OFFSET('Sanitation Data'!$E$7,0,10*ROW('Sanitation Data'!E91)),IF(AND(ISNUMBER(OFFSET('Sanitation Data'!$E$7,0,10*ROW('Sanitation Data'!E91))),CV97="No",ISNUMBER(OFFSET('Sanitation Data'!$E$7,0,10*ROW('Sanitation Data'!E91)))),CONCATENATE("[",ROUND(OFFSET('Sanitation Data'!$E$7,0,10*ROW('Sanitation Data'!E91)),0),"]"),IF(AND(ISNUMBER(OFFSET('Sanitation Data'!$E$7,0,10*ROW('Sanitation Data'!E91))),CV97="",ISNUMBER(OFFSET('Sanitation Data'!$E$7,0,10*ROW('Sanitation Data'!E91)))),OFFSET('Sanitation Data'!$E$7,0,10*ROW('Sanitation Data'!E91)),NA())))</f>
        <v>#N/A</v>
      </c>
      <c r="AH97" s="120" t="e">
        <f ca="1">+IF(AND(ISNUMBER(OFFSET('Sanitation Data'!$E$11,0,10*ROW('Sanitation Data'!E91))),CW97="Yes"),OFFSET('Sanitation Data'!$E$11,0,10*ROW('Sanitation Data'!E91)),IF(AND(ISNUMBER(OFFSET('Sanitation Data'!$E$11,0,10*ROW('Sanitation Data'!E91))),CW97="No",ISNUMBER(OFFSET('Sanitation Data'!$E$11,0,10*ROW('Sanitation Data'!E91)))),CONCATENATE("[",ROUND(OFFSET('Sanitation Data'!$E$11,0,10*ROW('Sanitation Data'!E91)),0),"]"),IF(AND(ISNUMBER(OFFSET('Sanitation Data'!$E$11,0,10*ROW('Sanitation Data'!E91))),CW97="",ISNUMBER(OFFSET('Sanitation Data'!$E$11,0,10*ROW('Sanitation Data'!E91)))),OFFSET('Sanitation Data'!$E$11,0,10*ROW('Sanitation Data'!E91)),NA())))</f>
        <v>#N/A</v>
      </c>
      <c r="AI97" s="120" t="e">
        <f ca="1">+IF(AND(ISNUMBER(OFFSET('Sanitation Data'!$E$12,0,10*ROW('Sanitation Data'!E91))),CX97="Yes"),OFFSET('Sanitation Data'!$E$12,0,10*ROW('Sanitation Data'!E91)),IF(AND(ISNUMBER(OFFSET('Sanitation Data'!$E$12,0,10*ROW('Sanitation Data'!E91))),CX97="No",ISNUMBER(OFFSET('Sanitation Data'!$E$12,0,10*ROW('Sanitation Data'!E91)))),CONCATENATE("[",ROUND(OFFSET('Sanitation Data'!$E$12,0,10*ROW('Sanitation Data'!E91)),0),"]"),IF(AND(ISNUMBER(OFFSET('Sanitation Data'!$E$12,0,10*ROW('Sanitation Data'!E91))),CX97="",ISNUMBER(OFFSET('Sanitation Data'!$E$12,0,10*ROW('Sanitation Data'!E91)))),OFFSET('Sanitation Data'!$E$12,0,10*ROW('Sanitation Data'!E91)),NA())))</f>
        <v>#N/A</v>
      </c>
      <c r="AJ97" s="120" t="e">
        <f ca="1">+IF(AND(ISNUMBER(OFFSET('Sanitation Data'!$E$13,0,10*ROW('Sanitation Data'!E91))),CY97="Yes"),OFFSET('Sanitation Data'!$E$13,0,10*ROW('Sanitation Data'!E91)),IF(AND(ISNUMBER(OFFSET('Sanitation Data'!$E$13,0,10*ROW('Sanitation Data'!E91))),CY97="No",ISNUMBER(OFFSET('Sanitation Data'!$E$13,0,10*ROW('Sanitation Data'!E91)))),CONCATENATE("[",ROUND(OFFSET('Sanitation Data'!$E$13,0,10*ROW('Sanitation Data'!E91)),0),"]"),IF(AND(ISNUMBER(OFFSET('Sanitation Data'!$E$13,0,10*ROW('Sanitation Data'!E91))),CY97="",ISNUMBER(OFFSET('Sanitation Data'!$E$13,0,10*ROW('Sanitation Data'!E91)))),OFFSET('Sanitation Data'!$E$13,0,10*ROW('Sanitation Data'!E91)),NA())))</f>
        <v>#N/A</v>
      </c>
      <c r="AK97" s="120" t="e">
        <f ca="1">+IF(AND(ISNUMBER(OFFSET('Sanitation Data'!$F$5,0,10*ROW('Sanitation Data'!F91))),CZ97="Yes"),100-OFFSET('Sanitation Data'!$F$5,0,10*ROW('Sanitation Data'!F91)),IF(AND(ISNUMBER(OFFSET('Sanitation Data'!$F$5,0,10*ROW('Sanitation Data'!F91))),CZ97="No",ISNUMBER(OFFSET('Sanitation Data'!$F$5,0,10*ROW('Sanitation Data'!F91)))),CONCATENATE("[",ROUND(100-OFFSET('Sanitation Data'!$F$5,0,10*ROW('Sanitation Data'!F91)),0),"]"),IF(AND(ISNUMBER(OFFSET('Sanitation Data'!$F$5,0,10*ROW('Sanitation Data'!F91))),CZ97="",ISNUMBER(OFFSET('Sanitation Data'!$F$5,0,10*ROW('Sanitation Data'!F91)))),100-OFFSET('Sanitation Data'!$F$5,0,10*ROW('Sanitation Data'!F91)),NA())))</f>
        <v>#N/A</v>
      </c>
      <c r="AL97" s="120" t="e">
        <f ca="1">+IF(AND(ISNUMBER(OFFSET('Sanitation Data'!$F$7,0,10*ROW('Sanitation Data'!F91))),DA97="Yes"),OFFSET('Sanitation Data'!$F$7,0,10*ROW('Sanitation Data'!F91)),IF(AND(ISNUMBER(OFFSET('Sanitation Data'!$F$7,0,10*ROW('Sanitation Data'!F91))),DA97="No",ISNUMBER(OFFSET('Sanitation Data'!$F$7,0,10*ROW('Sanitation Data'!F91)))),CONCATENATE("[",ROUND(OFFSET('Sanitation Data'!$F$7,0,10*ROW('Sanitation Data'!F91)),0),"]"),IF(AND(ISNUMBER(OFFSET('Sanitation Data'!$F$7,0,10*ROW('Sanitation Data'!F91))),DA97="",ISNUMBER(OFFSET('Sanitation Data'!$F$7,0,10*ROW('Sanitation Data'!F91)))),OFFSET('Sanitation Data'!$F$7,0,10*ROW('Sanitation Data'!F91)),NA())))</f>
        <v>#N/A</v>
      </c>
      <c r="AM97" s="120" t="e">
        <f ca="1">+IF(AND(ISNUMBER(OFFSET('Sanitation Data'!$F$11,0,10*ROW('Sanitation Data'!F91))),DB97="Yes"),OFFSET('Sanitation Data'!$F$11,0,10*ROW('Sanitation Data'!F91)),IF(AND(ISNUMBER(OFFSET('Sanitation Data'!$F$11,0,10*ROW('Sanitation Data'!F91))),DB97="No",ISNUMBER(OFFSET('Sanitation Data'!$F$11,0,10*ROW('Sanitation Data'!F91)))),CONCATENATE("[",ROUND(OFFSET('Sanitation Data'!$F$11,0,10*ROW('Sanitation Data'!F91)),0),"]"),IF(AND(ISNUMBER(OFFSET('Sanitation Data'!$F$11,0,10*ROW('Sanitation Data'!F91))),DB97="",ISNUMBER(OFFSET('Sanitation Data'!$F$11,0,10*ROW('Sanitation Data'!F91)))),OFFSET('Sanitation Data'!$F$11,0,10*ROW('Sanitation Data'!F91)),NA())))</f>
        <v>#N/A</v>
      </c>
      <c r="AN97" s="120" t="e">
        <f ca="1">+IF(AND(ISNUMBER(OFFSET('Sanitation Data'!$F$12,0,10*ROW('Sanitation Data'!F91))),DC97="Yes"),OFFSET('Sanitation Data'!$F$12,0,10*ROW('Sanitation Data'!F91)),IF(AND(ISNUMBER(OFFSET('Sanitation Data'!$F$12,0,10*ROW('Sanitation Data'!F91))),DC97="No",ISNUMBER(OFFSET('Sanitation Data'!$F$12,0,10*ROW('Sanitation Data'!F91)))),CONCATENATE("[",ROUND(OFFSET('Sanitation Data'!$F$12,0,10*ROW('Sanitation Data'!F91)),0),"]"),IF(AND(ISNUMBER(OFFSET('Sanitation Data'!$F$12,0,10*ROW('Sanitation Data'!F91))),DC97="",ISNUMBER(OFFSET('Sanitation Data'!$F$12,0,10*ROW('Sanitation Data'!F91)))),OFFSET('Sanitation Data'!$F$12,0,10*ROW('Sanitation Data'!F91)),NA())))</f>
        <v>#N/A</v>
      </c>
      <c r="AO97" s="120" t="e">
        <f ca="1">+IF(AND(ISNUMBER(OFFSET('Sanitation Data'!$F$13,0,10*ROW('Sanitation Data'!F91))),DD97="Yes"),OFFSET('Sanitation Data'!$F$13,0,10*ROW('Sanitation Data'!F91)),IF(AND(ISNUMBER(OFFSET('Sanitation Data'!$F$13,0,10*ROW('Sanitation Data'!F91))),DD97="No",ISNUMBER(OFFSET('Sanitation Data'!$F$13,0,10*ROW('Sanitation Data'!F91)))),CONCATENATE("[",ROUND(OFFSET('Sanitation Data'!$F$13,0,10*ROW('Sanitation Data'!F91)),0),"]"),IF(AND(ISNUMBER(OFFSET('Sanitation Data'!$F$13,0,10*ROW('Sanitation Data'!F91))),DD97="",ISNUMBER(OFFSET('Sanitation Data'!$F$13,0,10*ROW('Sanitation Data'!F91)))),OFFSET('Sanitation Data'!$F$13,0,10*ROW('Sanitation Data'!F91)),NA())))</f>
        <v>#N/A</v>
      </c>
      <c r="AP97" s="120" t="e">
        <f ca="1">+IF(AND(ISNUMBER(OFFSET('Sanitation Data'!$G$5,0,10*ROW('Sanitation Data'!G91))),DE97="Yes"),100-OFFSET('Sanitation Data'!$G$5,0,10*ROW('Sanitation Data'!G91)),IF(AND(ISNUMBER(OFFSET('Sanitation Data'!$G$5,0,10*ROW('Sanitation Data'!G91))),DE97="No",ISNUMBER(OFFSET('Sanitation Data'!$G$5,0,10*ROW('Sanitation Data'!G91)))),CONCATENATE("[",ROUND(100-OFFSET('Sanitation Data'!$G$5,0,10*ROW('Sanitation Data'!G91)),0),"]"),IF(AND(ISNUMBER(OFFSET('Sanitation Data'!$G$5,0,10*ROW('Sanitation Data'!G91))),DE97="",ISNUMBER(OFFSET('Sanitation Data'!$G$5,0,10*ROW('Sanitation Data'!G91)))),100-OFFSET('Sanitation Data'!$G$5,0,10*ROW('Sanitation Data'!G91)),NA())))</f>
        <v>#N/A</v>
      </c>
      <c r="AQ97" s="120" t="e">
        <f ca="1">+IF(AND(ISNUMBER(OFFSET('Sanitation Data'!$G$7,0,10*ROW('Sanitation Data'!G91))),DF97="Yes"),OFFSET('Sanitation Data'!$G$7,0,10*ROW('Sanitation Data'!G91)),IF(AND(ISNUMBER(OFFSET('Sanitation Data'!$G$7,0,10*ROW('Sanitation Data'!G91))),DF97="No",ISNUMBER(OFFSET('Sanitation Data'!$G$7,0,10*ROW('Sanitation Data'!G91)))),CONCATENATE("[",ROUND(OFFSET('Sanitation Data'!$G$7,0,10*ROW('Sanitation Data'!G91)),0),"]"),IF(AND(ISNUMBER(OFFSET('Sanitation Data'!$G$7,0,10*ROW('Sanitation Data'!G91))),DF97="",ISNUMBER(OFFSET('Sanitation Data'!$G$7,0,10*ROW('Sanitation Data'!G91)))),OFFSET('Sanitation Data'!$G$7,0,10*ROW('Sanitation Data'!G91)),NA())))</f>
        <v>#N/A</v>
      </c>
      <c r="AR97" s="120" t="e">
        <f ca="1">+IF(AND(ISNUMBER(OFFSET('Sanitation Data'!$G$11,0,10*ROW('Sanitation Data'!G91))),DG97="Yes"),OFFSET('Sanitation Data'!$G$11,0,10*ROW('Sanitation Data'!G91)),IF(AND(ISNUMBER(OFFSET('Sanitation Data'!$G$11,0,10*ROW('Sanitation Data'!G91))),DG97="No",ISNUMBER(OFFSET('Sanitation Data'!$G$11,0,10*ROW('Sanitation Data'!G91)))),CONCATENATE("[",ROUND(OFFSET('Sanitation Data'!$G$11,0,10*ROW('Sanitation Data'!G91)),0),"]"),IF(AND(ISNUMBER(OFFSET('Sanitation Data'!$G$11,0,10*ROW('Sanitation Data'!G91))),DG97="",ISNUMBER(OFFSET('Sanitation Data'!$G$11,0,10*ROW('Sanitation Data'!G91)))),OFFSET('Sanitation Data'!$G$11,0,10*ROW('Sanitation Data'!G91)),NA())))</f>
        <v>#N/A</v>
      </c>
      <c r="AS97" s="120" t="e">
        <f ca="1">+IF(AND(ISNUMBER(OFFSET('Sanitation Data'!$G$12,0,10*ROW('Sanitation Data'!G91))),DH97="Yes"),OFFSET('Sanitation Data'!$G$12,0,10*ROW('Sanitation Data'!G91)),IF(AND(ISNUMBER(OFFSET('Sanitation Data'!$G$12,0,10*ROW('Sanitation Data'!G91))),DH97="No",ISNUMBER(OFFSET('Sanitation Data'!$G$12,0,10*ROW('Sanitation Data'!G91)))),CONCATENATE("[",ROUND(OFFSET('Sanitation Data'!$G$12,0,10*ROW('Sanitation Data'!G91)),0),"]"),IF(AND(ISNUMBER(OFFSET('Sanitation Data'!$G$12,0,10*ROW('Sanitation Data'!G91))),DH97="",ISNUMBER(OFFSET('Sanitation Data'!$G$12,0,10*ROW('Sanitation Data'!G91)))),OFFSET('Sanitation Data'!$G$12,0,10*ROW('Sanitation Data'!G91)),NA())))</f>
        <v>#N/A</v>
      </c>
      <c r="AT97" s="120" t="e">
        <f ca="1">+IF(AND(ISNUMBER(OFFSET('Sanitation Data'!$G$13,0,10*ROW('Sanitation Data'!G91))),DI97="Yes"),OFFSET('Sanitation Data'!$G$13,0,10*ROW('Sanitation Data'!G91)),IF(AND(ISNUMBER(OFFSET('Sanitation Data'!$G$13,0,10*ROW('Sanitation Data'!G91))),DI97="No",ISNUMBER(OFFSET('Sanitation Data'!$G$13,0,10*ROW('Sanitation Data'!G91)))),CONCATENATE("[",ROUND(OFFSET('Sanitation Data'!$G$13,0,10*ROW('Sanitation Data'!G91)),0),"]"),IF(AND(ISNUMBER(OFFSET('Sanitation Data'!$G$13,0,10*ROW('Sanitation Data'!G91))),DI97="",ISNUMBER(OFFSET('Sanitation Data'!$G$13,0,10*ROW('Sanitation Data'!G91)))),OFFSET('Sanitation Data'!$G$13,0,10*ROW('Sanitation Data'!G91)),NA())))</f>
        <v>#N/A</v>
      </c>
      <c r="AU97" s="120" t="e">
        <f ca="1">+IF(AND(ISNUMBER(OFFSET('Sanitation Data'!$H$5,0,10*ROW('Sanitation Data'!H91))),DJ97="Yes"),100-OFFSET('Sanitation Data'!$H$5,0,10*ROW('Sanitation Data'!H91)),IF(AND(ISNUMBER(OFFSET('Sanitation Data'!$H$5,0,10*ROW('Sanitation Data'!H91))),DJ97="No",ISNUMBER(OFFSET('Sanitation Data'!$H$5,0,10*ROW('Sanitation Data'!H91)))),CONCATENATE("[",ROUND(100-OFFSET('Sanitation Data'!$H$5,0,10*ROW('Sanitation Data'!H91)),0),"]"),IF(AND(ISNUMBER(OFFSET('Sanitation Data'!$H$5,0,10*ROW('Sanitation Data'!H91))),DJ97="",ISNUMBER(OFFSET('Sanitation Data'!$H$5,0,10*ROW('Sanitation Data'!H91)))),100-OFFSET('Sanitation Data'!$H$5,0,10*ROW('Sanitation Data'!H91)),NA())))</f>
        <v>#N/A</v>
      </c>
      <c r="AV97" s="120" t="e">
        <f ca="1">+IF(AND(ISNUMBER(OFFSET('Sanitation Data'!$H$7,0,10*ROW('Sanitation Data'!H91))),DK97="Yes"),OFFSET('Sanitation Data'!$H$7,0,10*ROW('Sanitation Data'!H91)),IF(AND(ISNUMBER(OFFSET('Sanitation Data'!$H$7,0,10*ROW('Sanitation Data'!H91))),DK97="No",ISNUMBER(OFFSET('Sanitation Data'!$H$7,0,10*ROW('Sanitation Data'!H91)))),CONCATENATE("[",ROUND(OFFSET('Sanitation Data'!$H$7,0,10*ROW('Sanitation Data'!H91)),0),"]"),IF(AND(ISNUMBER(OFFSET('Sanitation Data'!$H$7,0,10*ROW('Sanitation Data'!H91))),DK97="",ISNUMBER(OFFSET('Sanitation Data'!$H$7,0,10*ROW('Sanitation Data'!H91)))),OFFSET('Sanitation Data'!$H$7,0,10*ROW('Sanitation Data'!H91)),NA())))</f>
        <v>#N/A</v>
      </c>
      <c r="AW97" s="120" t="e">
        <f ca="1">+IF(AND(ISNUMBER(OFFSET('Sanitation Data'!$H$11,0,10*ROW('Sanitation Data'!H91))),DL97="Yes"),OFFSET('Sanitation Data'!$H$11,0,10*ROW('Sanitation Data'!H91)),IF(AND(ISNUMBER(OFFSET('Sanitation Data'!$H$11,0,10*ROW('Sanitation Data'!H91))),DL97="No",ISNUMBER(OFFSET('Sanitation Data'!$H$11,0,10*ROW('Sanitation Data'!H91)))),CONCATENATE("[",ROUND(OFFSET('Sanitation Data'!$H$11,0,10*ROW('Sanitation Data'!H91)),0),"]"),IF(AND(ISNUMBER(OFFSET('Sanitation Data'!$H$11,0,10*ROW('Sanitation Data'!H91))),DL97="",ISNUMBER(OFFSET('Sanitation Data'!$H$11,0,10*ROW('Sanitation Data'!H91)))),OFFSET('Sanitation Data'!$H$11,0,10*ROW('Sanitation Data'!H91)),NA())))</f>
        <v>#N/A</v>
      </c>
      <c r="AX97" s="120" t="e">
        <f ca="1">+IF(AND(ISNUMBER(OFFSET('Sanitation Data'!$H$12,0,10*ROW('Sanitation Data'!H91))),DM97="Yes"),OFFSET('Sanitation Data'!$H$12,0,10*ROW('Sanitation Data'!H91)),IF(AND(ISNUMBER(OFFSET('Sanitation Data'!$H$12,0,10*ROW('Sanitation Data'!H91))),DM97="No",ISNUMBER(OFFSET('Sanitation Data'!$H$12,0,10*ROW('Sanitation Data'!H91)))),CONCATENATE("[",ROUND(OFFSET('Sanitation Data'!$H$12,0,10*ROW('Sanitation Data'!H91)),0),"]"),IF(AND(ISNUMBER(OFFSET('Sanitation Data'!$H$12,0,10*ROW('Sanitation Data'!H91))),DM97="",ISNUMBER(OFFSET('Sanitation Data'!$H$12,0,10*ROW('Sanitation Data'!H91)))),OFFSET('Sanitation Data'!$H$12,0,10*ROW('Sanitation Data'!H91)),NA())))</f>
        <v>#N/A</v>
      </c>
      <c r="AY97" s="120" t="e">
        <f ca="1">+IF(AND(ISNUMBER(OFFSET('Sanitation Data'!$H$13,0,10*ROW('Sanitation Data'!H91))),DN97="Yes"),OFFSET('Sanitation Data'!$H$13,0,10*ROW('Sanitation Data'!H91)),IF(AND(ISNUMBER(OFFSET('Sanitation Data'!$H$13,0,10*ROW('Sanitation Data'!H91))),DN97="No",ISNUMBER(OFFSET('Sanitation Data'!$H$13,0,10*ROW('Sanitation Data'!H91)))),CONCATENATE("[",ROUND(OFFSET('Sanitation Data'!$H$13,0,10*ROW('Sanitation Data'!H91)),0),"]"),IF(AND(ISNUMBER(OFFSET('Sanitation Data'!$H$13,0,10*ROW('Sanitation Data'!H91))),DN97="",ISNUMBER(OFFSET('Sanitation Data'!$H$13,0,10*ROW('Sanitation Data'!H91)))),OFFSET('Sanitation Data'!$H$13,0,10*ROW('Sanitation Data'!H91)),NA())))</f>
        <v>#N/A</v>
      </c>
      <c r="AZ97" s="121" t="e">
        <f ca="1">+IF(AND(ISNUMBER(OFFSET('Hygiene Data'!$C$6,0,10*ROW('Hygiene Data'!C91))),DO97="Yes"),OFFSET('Hygiene Data'!$C$6,0,10*ROW('Hygiene Data'!C91)),IF(AND(ISNUMBER(OFFSET('Hygiene Data'!$C$6,0,10*ROW('Hygiene Data'!C91))),DO97="No",ISNUMBER(OFFSET('Hygiene Data'!$C$6,0,10*ROW('Hygiene Data'!C91)))),CONCATENATE("[",ROUND(OFFSET('Hygiene Data'!$C$6,0,10*ROW('Hygiene Data'!C91)),0),"]"),IF(AND(ISNUMBER(OFFSET('Hygiene Data'!$C$6,0,10*ROW('Hygiene Data'!C91))),DO97="",ISNUMBER(OFFSET('Hygiene Data'!$C$6,0,10*ROW('Hygiene Data'!C91)))),OFFSET('Hygiene Data'!$C$6,0,10*ROW('Hygiene Data'!C91)),NA())))</f>
        <v>#N/A</v>
      </c>
      <c r="BA97" s="121" t="e">
        <f ca="1">+IF(AND(ISNUMBER(OFFSET('Hygiene Data'!$C$8,0,10*ROW('Hygiene Data'!C91))),DP97="Yes"),OFFSET('Hygiene Data'!$C$8,0,10*ROW('Hygiene Data'!C91)),IF(AND(ISNUMBER(OFFSET('Hygiene Data'!$C$8,0,10*ROW('Hygiene Data'!C91))),DP97="No",ISNUMBER(OFFSET('Hygiene Data'!$C$8,0,10*ROW('Hygiene Data'!C91)))),CONCATENATE("[",ROUND(OFFSET('Hygiene Data'!$C$8,0,10*ROW('Hygiene Data'!C91)),0),"]"),IF(AND(ISNUMBER(OFFSET('Hygiene Data'!$C$8,0,10*ROW('Hygiene Data'!C91))),DP97="",ISNUMBER(OFFSET('Hygiene Data'!$C$8,0,10*ROW('Hygiene Data'!C91)))),OFFSET('Hygiene Data'!$C$8,0,10*ROW('Hygiene Data'!C91)),NA())))</f>
        <v>#N/A</v>
      </c>
      <c r="BB97" s="121" t="e">
        <f ca="1">+IF(AND(ISNUMBER(OFFSET('Hygiene Data'!$C$10,0,10*ROW('Hygiene Data'!C91))),DQ97="Yes"),OFFSET('Hygiene Data'!$C$10,0,10*ROW('Hygiene Data'!C91)),IF(AND(ISNUMBER(OFFSET('Hygiene Data'!$C$10,0,10*ROW('Hygiene Data'!C91))),DQ97="No",ISNUMBER(OFFSET('Hygiene Data'!$C$10,0,10*ROW('Hygiene Data'!C91)))),CONCATENATE("[",ROUND(OFFSET('Hygiene Data'!$C$10,0,10*ROW('Hygiene Data'!C91)),0),"]"),IF(AND(ISNUMBER(OFFSET('Hygiene Data'!$C$10,0,10*ROW('Hygiene Data'!C91))),DQ97="",ISNUMBER(OFFSET('Hygiene Data'!$C$10,0,10*ROW('Hygiene Data'!C91)))),OFFSET('Hygiene Data'!$C$10,0,10*ROW('Hygiene Data'!C91)),NA())))</f>
        <v>#N/A</v>
      </c>
      <c r="BC97" s="121" t="e">
        <f ca="1">+IF(AND(ISNUMBER(OFFSET('Hygiene Data'!$D$6,0,10*ROW('Hygiene Data'!D91))),DR97="Yes"),OFFSET('Hygiene Data'!$D$6,0,10*ROW('Hygiene Data'!D91)),IF(AND(ISNUMBER(OFFSET('Hygiene Data'!$D$6,0,10*ROW('Hygiene Data'!D91))),DR97="No",ISNUMBER(OFFSET('Hygiene Data'!$D$6,0,10*ROW('Hygiene Data'!D91)))),CONCATENATE("[",ROUND(OFFSET('Hygiene Data'!$D$6,0,10*ROW('Hygiene Data'!D91)),0),"]"),IF(AND(ISNUMBER(OFFSET('Hygiene Data'!$D$6,0,10*ROW('Hygiene Data'!D91))),DR97="",ISNUMBER(OFFSET('Hygiene Data'!$D$6,0,10*ROW('Hygiene Data'!D91)))),OFFSET('Hygiene Data'!$D$6,0,10*ROW('Hygiene Data'!D91)),NA())))</f>
        <v>#N/A</v>
      </c>
      <c r="BD97" s="121" t="e">
        <f ca="1">+IF(AND(ISNUMBER(OFFSET('Hygiene Data'!$D$8,0,10*ROW('Hygiene Data'!D91))),DS97="Yes"),OFFSET('Hygiene Data'!$D$8,0,10*ROW('Hygiene Data'!D91)),IF(AND(ISNUMBER(OFFSET('Hygiene Data'!$D$8,0,10*ROW('Hygiene Data'!D91))),DS97="No",ISNUMBER(OFFSET('Hygiene Data'!$D$8,0,10*ROW('Hygiene Data'!D91)))),CONCATENATE("[",ROUND(OFFSET('Hygiene Data'!$D$8,0,10*ROW('Hygiene Data'!D91)),0),"]"),IF(AND(ISNUMBER(OFFSET('Hygiene Data'!$D$8,0,10*ROW('Hygiene Data'!D91))),DS97="",ISNUMBER(OFFSET('Hygiene Data'!$D$8,0,10*ROW('Hygiene Data'!D91)))),OFFSET('Hygiene Data'!$D$8,0,10*ROW('Hygiene Data'!D91)),NA())))</f>
        <v>#N/A</v>
      </c>
      <c r="BE97" s="121" t="e">
        <f ca="1">+IF(AND(ISNUMBER(OFFSET('Hygiene Data'!$D$10,0,10*ROW('Hygiene Data'!D91))),DT97="Yes"),OFFSET('Hygiene Data'!$D$10,0,10*ROW('Hygiene Data'!D91)),IF(AND(ISNUMBER(OFFSET('Hygiene Data'!$D$10,0,10*ROW('Hygiene Data'!D91))),DT97="No",ISNUMBER(OFFSET('Hygiene Data'!$D$10,0,10*ROW('Hygiene Data'!D91)))),CONCATENATE("[",ROUND(OFFSET('Hygiene Data'!$D$10,0,10*ROW('Hygiene Data'!D91)),0),"]"),IF(AND(ISNUMBER(OFFSET('Hygiene Data'!$D$10,0,10*ROW('Hygiene Data'!D91))),DT97="",ISNUMBER(OFFSET('Hygiene Data'!$D$10,0,10*ROW('Hygiene Data'!D91)))),OFFSET('Hygiene Data'!$D$10,0,10*ROW('Hygiene Data'!D91)),NA())))</f>
        <v>#N/A</v>
      </c>
      <c r="BF97" s="121" t="e">
        <f ca="1">+IF(AND(ISNUMBER(OFFSET('Hygiene Data'!$E$6,0,10*ROW('Hygiene Data'!E91))),DU97="Yes"),OFFSET('Hygiene Data'!$E$6,0,10*ROW('Hygiene Data'!E91)),IF(AND(ISNUMBER(OFFSET('Hygiene Data'!$E$6,0,10*ROW('Hygiene Data'!E91))),DU97="No",ISNUMBER(OFFSET('Hygiene Data'!$E$6,0,10*ROW('Hygiene Data'!E91)))),CONCATENATE("[",ROUND(OFFSET('Hygiene Data'!$E$6,0,10*ROW('Hygiene Data'!E91)),0),"]"),IF(AND(ISNUMBER(OFFSET('Hygiene Data'!$E$6,0,10*ROW('Hygiene Data'!E91))),DU97="",ISNUMBER(OFFSET('Hygiene Data'!$E$6,0,10*ROW('Hygiene Data'!E91)))),OFFSET('Hygiene Data'!$E$6,0,10*ROW('Hygiene Data'!E91)),NA())))</f>
        <v>#N/A</v>
      </c>
      <c r="BG97" s="121" t="e">
        <f ca="1">+IF(AND(ISNUMBER(OFFSET('Hygiene Data'!$E$8,0,10*ROW('Hygiene Data'!E91))),DV97="Yes"),OFFSET('Hygiene Data'!$E$8,0,10*ROW('Hygiene Data'!E91)),IF(AND(ISNUMBER(OFFSET('Hygiene Data'!$E$8,0,10*ROW('Hygiene Data'!E91))),DV97="No",ISNUMBER(OFFSET('Hygiene Data'!$E$8,0,10*ROW('Hygiene Data'!E91)))),CONCATENATE("[",ROUND(OFFSET('Hygiene Data'!$E$8,0,10*ROW('Hygiene Data'!E91)),0),"]"),IF(AND(ISNUMBER(OFFSET('Hygiene Data'!$E$8,0,10*ROW('Hygiene Data'!E91))),DV97="",ISNUMBER(OFFSET('Hygiene Data'!$E$8,0,10*ROW('Hygiene Data'!E91)))),OFFSET('Hygiene Data'!$E$8,0,10*ROW('Hygiene Data'!E91)),NA())))</f>
        <v>#N/A</v>
      </c>
      <c r="BH97" s="121" t="e">
        <f ca="1">+IF(AND(ISNUMBER(OFFSET('Hygiene Data'!$E$10,0,10*ROW('Hygiene Data'!E91))),DW97="Yes"),OFFSET('Hygiene Data'!$E$10,0,10*ROW('Hygiene Data'!E91)),IF(AND(ISNUMBER(OFFSET('Hygiene Data'!$E$10,0,10*ROW('Hygiene Data'!E91))),DW97="No",ISNUMBER(OFFSET('Hygiene Data'!$E$10,0,10*ROW('Hygiene Data'!E91)))),CONCATENATE("[",ROUND(OFFSET('Hygiene Data'!$E$10,0,10*ROW('Hygiene Data'!E91)),0),"]"),IF(AND(ISNUMBER(OFFSET('Hygiene Data'!$E$10,0,10*ROW('Hygiene Data'!E91))),DW97="",ISNUMBER(OFFSET('Hygiene Data'!$E$10,0,10*ROW('Hygiene Data'!E91)))),OFFSET('Hygiene Data'!$E$10,0,10*ROW('Hygiene Data'!E91)),NA())))</f>
        <v>#N/A</v>
      </c>
      <c r="BI97" s="121" t="e">
        <f ca="1">+IF(AND(ISNUMBER(OFFSET('Hygiene Data'!$F$6,0,10*ROW('Hygiene Data'!F91))),DX97="Yes"),OFFSET('Hygiene Data'!$F$6,0,10*ROW('Hygiene Data'!F91)),IF(AND(ISNUMBER(OFFSET('Hygiene Data'!$F$6,0,10*ROW('Hygiene Data'!F91))),DX97="No",ISNUMBER(OFFSET('Hygiene Data'!$F$6,0,10*ROW('Hygiene Data'!F91)))),CONCATENATE("[",ROUND(OFFSET('Hygiene Data'!$F$6,0,10*ROW('Hygiene Data'!F91)),0),"]"),IF(AND(ISNUMBER(OFFSET('Hygiene Data'!$F$6,0,10*ROW('Hygiene Data'!F91))),DX97="",ISNUMBER(OFFSET('Hygiene Data'!$F$6,0,10*ROW('Hygiene Data'!F91)))),OFFSET('Hygiene Data'!$F$6,0,10*ROW('Hygiene Data'!F91)),NA())))</f>
        <v>#N/A</v>
      </c>
      <c r="BJ97" s="121" t="e">
        <f ca="1">+IF(AND(ISNUMBER(OFFSET('Hygiene Data'!$F$8,0,10*ROW('Hygiene Data'!F91))),DY97="Yes"),OFFSET('Hygiene Data'!$F$8,0,10*ROW('Hygiene Data'!F91)),IF(AND(ISNUMBER(OFFSET('Hygiene Data'!$F$8,0,10*ROW('Hygiene Data'!F91))),DY97="No",ISNUMBER(OFFSET('Hygiene Data'!$F$8,0,10*ROW('Hygiene Data'!F91)))),CONCATENATE("[",ROUND(OFFSET('Hygiene Data'!$F$8,0,10*ROW('Hygiene Data'!F91)),0),"]"),IF(AND(ISNUMBER(OFFSET('Hygiene Data'!$F$8,0,10*ROW('Hygiene Data'!F91))),DY97="",ISNUMBER(OFFSET('Hygiene Data'!$F$8,0,10*ROW('Hygiene Data'!F91)))),OFFSET('Hygiene Data'!$F$8,0,10*ROW('Hygiene Data'!F91)),NA())))</f>
        <v>#N/A</v>
      </c>
      <c r="BK97" s="121" t="e">
        <f ca="1">+IF(AND(ISNUMBER(OFFSET('Hygiene Data'!$F$10,0,10*ROW('Hygiene Data'!F91))),DZ97="Yes"),OFFSET('Hygiene Data'!$F$10,0,10*ROW('Hygiene Data'!F91)),IF(AND(ISNUMBER(OFFSET('Hygiene Data'!$F$10,0,10*ROW('Hygiene Data'!F91))),DZ97="No",ISNUMBER(OFFSET('Hygiene Data'!$F$10,0,10*ROW('Hygiene Data'!F91)))),CONCATENATE("[",ROUND(OFFSET('Hygiene Data'!$F$10,0,10*ROW('Hygiene Data'!F91)),0),"]"),IF(AND(ISNUMBER(OFFSET('Hygiene Data'!$F$10,0,10*ROW('Hygiene Data'!F91))),DZ97="",ISNUMBER(OFFSET('Hygiene Data'!$F$10,0,10*ROW('Hygiene Data'!F91)))),OFFSET('Hygiene Data'!$F$10,0,10*ROW('Hygiene Data'!F91)),NA())))</f>
        <v>#N/A</v>
      </c>
      <c r="BL97" s="121" t="e">
        <f ca="1">+IF(AND(ISNUMBER(OFFSET('Hygiene Data'!$G$6,0,10*ROW('Hygiene Data'!G91))),EA97="Yes"),OFFSET('Hygiene Data'!$G$6,0,10*ROW('Hygiene Data'!G91)),IF(AND(ISNUMBER(OFFSET('Hygiene Data'!$G$6,0,10*ROW('Hygiene Data'!G91))),EA97="No",ISNUMBER(OFFSET('Hygiene Data'!$G$6,0,10*ROW('Hygiene Data'!G91)))),CONCATENATE("[",ROUND(OFFSET('Hygiene Data'!$G$6,0,10*ROW('Hygiene Data'!G91)),0),"]"),IF(AND(ISNUMBER(OFFSET('Hygiene Data'!$G$6,0,10*ROW('Hygiene Data'!G91))),EA97="",ISNUMBER(OFFSET('Hygiene Data'!$G$6,0,10*ROW('Hygiene Data'!G91)))),OFFSET('Hygiene Data'!$G$6,0,10*ROW('Hygiene Data'!G91)),NA())))</f>
        <v>#N/A</v>
      </c>
      <c r="BM97" s="121" t="e">
        <f ca="1">+IF(AND(ISNUMBER(OFFSET('Hygiene Data'!$G$8,0,10*ROW('Hygiene Data'!G91))),EB97="Yes"),OFFSET('Hygiene Data'!$G$8,0,10*ROW('Hygiene Data'!G91)),IF(AND(ISNUMBER(OFFSET('Hygiene Data'!$G$8,0,10*ROW('Hygiene Data'!G91))),EB97="No",ISNUMBER(OFFSET('Hygiene Data'!$G$8,0,10*ROW('Hygiene Data'!G91)))),CONCATENATE("[",ROUND(OFFSET('Hygiene Data'!$G$8,0,10*ROW('Hygiene Data'!G91)),0),"]"),IF(AND(ISNUMBER(OFFSET('Hygiene Data'!$G$8,0,10*ROW('Hygiene Data'!G91))),EB97="",ISNUMBER(OFFSET('Hygiene Data'!$G$8,0,10*ROW('Hygiene Data'!G91)))),OFFSET('Hygiene Data'!$G$8,0,10*ROW('Hygiene Data'!G91)),NA())))</f>
        <v>#N/A</v>
      </c>
      <c r="BN97" s="121" t="e">
        <f ca="1">+IF(AND(ISNUMBER(OFFSET('Hygiene Data'!$G$10,0,10*ROW('Hygiene Data'!G91))),EC97="Yes"),OFFSET('Hygiene Data'!$G$10,0,10*ROW('Hygiene Data'!G91)),IF(AND(ISNUMBER(OFFSET('Hygiene Data'!$G$10,0,10*ROW('Hygiene Data'!G91))),EC97="No",ISNUMBER(OFFSET('Hygiene Data'!$G$10,0,10*ROW('Hygiene Data'!G91)))),CONCATENATE("[",ROUND(OFFSET('Hygiene Data'!$G$10,0,10*ROW('Hygiene Data'!G91)),0),"]"),IF(AND(ISNUMBER(OFFSET('Hygiene Data'!$G$10,0,10*ROW('Hygiene Data'!G91))),EC97="",ISNUMBER(OFFSET('Hygiene Data'!$G$10,0,10*ROW('Hygiene Data'!G91)))),OFFSET('Hygiene Data'!$G$10,0,10*ROW('Hygiene Data'!G91)),NA())))</f>
        <v>#N/A</v>
      </c>
      <c r="BO97" s="121" t="e">
        <f ca="1">+IF(AND(ISNUMBER(OFFSET('Hygiene Data'!$H$6,0,10*ROW('Hygiene Data'!H91))),ED97="Yes"),OFFSET('Hygiene Data'!$H$6,0,10*ROW('Hygiene Data'!H91)),IF(AND(ISNUMBER(OFFSET('Hygiene Data'!$H$6,0,10*ROW('Hygiene Data'!H91))),ED97="No",ISNUMBER(OFFSET('Hygiene Data'!$H$6,0,10*ROW('Hygiene Data'!H91)))),CONCATENATE("[",ROUND(OFFSET('Hygiene Data'!$H$6,0,10*ROW('Hygiene Data'!H91)),0),"]"),IF(AND(ISNUMBER(OFFSET('Hygiene Data'!$H$6,0,10*ROW('Hygiene Data'!H91))),ED97="",ISNUMBER(OFFSET('Hygiene Data'!$H$6,0,10*ROW('Hygiene Data'!H91)))),OFFSET('Hygiene Data'!$H$6,0,10*ROW('Hygiene Data'!H91)),NA())))</f>
        <v>#N/A</v>
      </c>
      <c r="BP97" s="121" t="e">
        <f ca="1">+IF(AND(ISNUMBER(OFFSET('Hygiene Data'!$H$8,0,10*ROW('Hygiene Data'!H91))),EE97="Yes"),OFFSET('Hygiene Data'!$H$8,0,10*ROW('Hygiene Data'!H91)),IF(AND(ISNUMBER(OFFSET('Hygiene Data'!$H$8,0,10*ROW('Hygiene Data'!H91))),EE97="No",ISNUMBER(OFFSET('Hygiene Data'!$H$8,0,10*ROW('Hygiene Data'!H91)))),CONCATENATE("[",ROUND(OFFSET('Hygiene Data'!$H$8,0,10*ROW('Hygiene Data'!H91)),0),"]"),IF(AND(ISNUMBER(OFFSET('Hygiene Data'!$H$8,0,10*ROW('Hygiene Data'!H91))),EE97="",ISNUMBER(OFFSET('Hygiene Data'!$H$8,0,10*ROW('Hygiene Data'!H91)))),OFFSET('Hygiene Data'!$H$8,0,10*ROW('Hygiene Data'!H91)),NA())))</f>
        <v>#N/A</v>
      </c>
      <c r="BQ97" s="121" t="e">
        <f ca="1">+IF(AND(ISNUMBER(OFFSET('Hygiene Data'!$H$10,0,10*ROW('Hygiene Data'!H91))),EF97="Yes"),OFFSET('Hygiene Data'!$H$10,0,10*ROW('Hygiene Data'!H91)),IF(AND(ISNUMBER(OFFSET('Hygiene Data'!$H$10,0,10*ROW('Hygiene Data'!H91))),EF97="No",ISNUMBER(OFFSET('Hygiene Data'!$H$10,0,10*ROW('Hygiene Data'!H91)))),CONCATENATE("[",ROUND(OFFSET('Hygiene Data'!$H$10,0,10*ROW('Hygiene Data'!H91)),0),"]"),IF(AND(ISNUMBER(OFFSET('Hygiene Data'!$H$10,0,10*ROW('Hygiene Data'!H91))),EF97="",ISNUMBER(OFFSET('Hygiene Data'!$H$10,0,10*ROW('Hygiene Data'!H91)))),OFFSET('Hygiene Data'!$H$10,0,10*ROW('Hygiene Data'!H91)),NA())))</f>
        <v>#N/A</v>
      </c>
      <c r="BS97" s="28" t="str">
        <f ca="1">+IF(OFFSET('Water Data'!$C$28,0,10*ROW('Water Data'!C91))="","",OFFSET('Water Data'!$C$28,0,10*ROW('Water Data'!C91)))</f>
        <v/>
      </c>
      <c r="BT97" s="28" t="str">
        <f ca="1">+IF(OFFSET('Water Data'!$C$29,0,10*ROW('Water Data'!C91))="","",OFFSET('Water Data'!$C$29,0,10*ROW('Water Data'!C91)))</f>
        <v/>
      </c>
      <c r="BU97" s="28" t="str">
        <f ca="1">+IF(OFFSET('Water Data'!$C$30,0,10*ROW('Water Data'!C91))="","",OFFSET('Water Data'!$C$30,0,10*ROW('Water Data'!C91)))</f>
        <v/>
      </c>
      <c r="BV97" s="28" t="str">
        <f ca="1">+IF(OFFSET('Water Data'!$D$28,0,10*ROW('Water Data'!D91))="","",OFFSET('Water Data'!$D$28,0,10*ROW('Water Data'!D91)))</f>
        <v/>
      </c>
      <c r="BW97" s="28" t="str">
        <f ca="1">+IF(OFFSET('Water Data'!$D$29,0,10*ROW('Water Data'!D91))="","",OFFSET('Water Data'!$D$29,0,10*ROW('Water Data'!D91)))</f>
        <v/>
      </c>
      <c r="BX97" s="28" t="str">
        <f ca="1">+IF(OFFSET('Water Data'!$D$30,0,10*ROW('Water Data'!D91))="","",OFFSET('Water Data'!$D$30,0,10*ROW('Water Data'!D91)))</f>
        <v/>
      </c>
      <c r="BY97" s="28" t="str">
        <f ca="1">+IF(OFFSET('Water Data'!$E$28,0,10*ROW('Water Data'!E91))="","",OFFSET('Water Data'!$E$28,0,10*ROW('Water Data'!E91)))</f>
        <v/>
      </c>
      <c r="BZ97" s="28" t="str">
        <f ca="1">+IF(OFFSET('Water Data'!$E$29,0,10*ROW('Water Data'!E91))="","",OFFSET('Water Data'!$E$29,0,10*ROW('Water Data'!E91)))</f>
        <v/>
      </c>
      <c r="CA97" s="28" t="str">
        <f ca="1">+IF(OFFSET('Water Data'!$E$30,0,10*ROW('Water Data'!E91))="","",OFFSET('Water Data'!$E$30,0,10*ROW('Water Data'!E91)))</f>
        <v/>
      </c>
      <c r="CB97" s="28" t="str">
        <f ca="1">+IF(OFFSET('Water Data'!$F$28,0,10*ROW('Water Data'!F91))="","",OFFSET('Water Data'!$F$28,0,10*ROW('Water Data'!F91)))</f>
        <v/>
      </c>
      <c r="CC97" s="28" t="str">
        <f ca="1">+IF(OFFSET('Water Data'!$F$29,0,10*ROW('Water Data'!F91))="","",OFFSET('Water Data'!$F$29,0,10*ROW('Water Data'!F91)))</f>
        <v/>
      </c>
      <c r="CD97" s="28" t="str">
        <f ca="1">+IF(OFFSET('Water Data'!$F$30,0,10*ROW('Water Data'!F91))="","",OFFSET('Water Data'!$F$30,0,10*ROW('Water Data'!F91)))</f>
        <v/>
      </c>
      <c r="CE97" s="28" t="str">
        <f ca="1">+IF(OFFSET('Water Data'!$G$28,0,10*ROW('Water Data'!G91))="","",OFFSET('Water Data'!$G$28,0,10*ROW('Water Data'!G91)))</f>
        <v/>
      </c>
      <c r="CF97" s="28" t="str">
        <f ca="1">+IF(OFFSET('Water Data'!$G$29,0,10*ROW('Water Data'!G91))="","",OFFSET('Water Data'!$G$29,0,10*ROW('Water Data'!G91)))</f>
        <v/>
      </c>
      <c r="CG97" s="28" t="str">
        <f ca="1">+IF(OFFSET('Water Data'!$G$30,0,10*ROW('Water Data'!G91))="","",OFFSET('Water Data'!$G$30,0,10*ROW('Water Data'!G91)))</f>
        <v/>
      </c>
      <c r="CH97" s="28" t="str">
        <f ca="1">+IF(OFFSET('Water Data'!$H$28,0,10*ROW('Water Data'!H91))="","",OFFSET('Water Data'!$H$28,0,10*ROW('Water Data'!H91)))</f>
        <v/>
      </c>
      <c r="CI97" s="28" t="str">
        <f ca="1">+IF(OFFSET('Water Data'!$H$29,0,10*ROW('Water Data'!H91))="","",OFFSET('Water Data'!$H$29,0,10*ROW('Water Data'!H91)))</f>
        <v/>
      </c>
      <c r="CJ97" s="28" t="str">
        <f ca="1">+IF(OFFSET('Water Data'!$H$30,0,10*ROW('Water Data'!H91))="","",OFFSET('Water Data'!$H$30,0,10*ROW('Water Data'!H91)))</f>
        <v/>
      </c>
      <c r="CK97" s="28" t="str">
        <f ca="1">+IF(OFFSET('Sanitation Data'!$C$29,0,10*ROW('Sanitation Data'!C91))="","",OFFSET('Sanitation Data'!$C$29,0,10*ROW('Sanitation Data'!C91)))</f>
        <v/>
      </c>
      <c r="CL97" s="28" t="str">
        <f ca="1">+IF(OFFSET('Sanitation Data'!$C$30,0,10*ROW('Sanitation Data'!C91))="","",OFFSET('Sanitation Data'!$C$30,0,10*ROW('Sanitation Data'!C91)))</f>
        <v/>
      </c>
      <c r="CM97" s="28" t="str">
        <f ca="1">+IF(OFFSET('Sanitation Data'!$C$31,0,10*ROW('Sanitation Data'!C91))="","",OFFSET('Sanitation Data'!$C$31,0,10*ROW('Sanitation Data'!C91)))</f>
        <v/>
      </c>
      <c r="CN97" s="28" t="str">
        <f ca="1">+IF(OFFSET('Sanitation Data'!$C$32,0,10*ROW('Sanitation Data'!C91))="","",OFFSET('Sanitation Data'!$C$32,0,10*ROW('Sanitation Data'!C91)))</f>
        <v/>
      </c>
      <c r="CO97" s="28" t="str">
        <f ca="1">+IF(OFFSET('Sanitation Data'!$C$33,0,10*ROW('Sanitation Data'!C91))="","",OFFSET('Sanitation Data'!$C$33,0,10*ROW('Sanitation Data'!C91)))</f>
        <v/>
      </c>
      <c r="CP97" s="28" t="str">
        <f ca="1">+IF(OFFSET('Sanitation Data'!$D$29,0,10*ROW('Sanitation Data'!D91))="","",OFFSET('Sanitation Data'!$D$29,0,10*ROW('Sanitation Data'!D91)))</f>
        <v/>
      </c>
      <c r="CQ97" s="28" t="str">
        <f ca="1">+IF(OFFSET('Sanitation Data'!$D$30,0,10*ROW('Sanitation Data'!D91))="","",OFFSET('Sanitation Data'!$D$30,0,10*ROW('Sanitation Data'!D91)))</f>
        <v/>
      </c>
      <c r="CR97" s="28" t="str">
        <f ca="1">+IF(OFFSET('Sanitation Data'!$D$31,0,10*ROW('Sanitation Data'!D91))="","",OFFSET('Sanitation Data'!$D$31,0,10*ROW('Sanitation Data'!D91)))</f>
        <v/>
      </c>
      <c r="CS97" s="28" t="str">
        <f ca="1">+IF(OFFSET('Sanitation Data'!$D$32,0,10*ROW('Sanitation Data'!D91))="","",OFFSET('Sanitation Data'!$D$32,0,10*ROW('Sanitation Data'!D91)))</f>
        <v/>
      </c>
      <c r="CT97" s="28" t="str">
        <f ca="1">+IF(OFFSET('Sanitation Data'!$D$33,0,10*ROW('Sanitation Data'!D91))="","",OFFSET('Sanitation Data'!$D$33,0,10*ROW('Sanitation Data'!D91)))</f>
        <v/>
      </c>
      <c r="CU97" s="28" t="str">
        <f ca="1">+IF(OFFSET('Sanitation Data'!$E$29,0,10*ROW('Sanitation Data'!E91))="","",OFFSET('Sanitation Data'!$E$29,0,10*ROW('Sanitation Data'!E91)))</f>
        <v/>
      </c>
      <c r="CV97" s="28" t="str">
        <f ca="1">+IF(OFFSET('Sanitation Data'!$E$30,0,10*ROW('Sanitation Data'!E91))="","",OFFSET('Sanitation Data'!$E$30,0,10*ROW('Sanitation Data'!E91)))</f>
        <v/>
      </c>
      <c r="CW97" s="28" t="str">
        <f ca="1">+IF(OFFSET('Sanitation Data'!$E$31,0,10*ROW('Sanitation Data'!E91))="","",OFFSET('Sanitation Data'!$E$31,0,10*ROW('Sanitation Data'!E91)))</f>
        <v/>
      </c>
      <c r="CX97" s="28" t="str">
        <f ca="1">+IF(OFFSET('Sanitation Data'!$E$32,0,10*ROW('Sanitation Data'!E91))="","",OFFSET('Sanitation Data'!$E$32,0,10*ROW('Sanitation Data'!E91)))</f>
        <v/>
      </c>
      <c r="CY97" s="28" t="str">
        <f ca="1">+IF(OFFSET('Sanitation Data'!$E$33,0,10*ROW('Sanitation Data'!E91))="","",OFFSET('Sanitation Data'!$E$33,0,10*ROW('Sanitation Data'!E91)))</f>
        <v/>
      </c>
      <c r="CZ97" s="28" t="str">
        <f ca="1">+IF(OFFSET('Sanitation Data'!$F$29,0,10*ROW('Sanitation Data'!F91))="","",OFFSET('Sanitation Data'!$F$29,0,10*ROW('Sanitation Data'!F91)))</f>
        <v/>
      </c>
      <c r="DA97" s="28" t="str">
        <f ca="1">+IF(OFFSET('Sanitation Data'!$F$30,0,10*ROW('Sanitation Data'!F91))="","",OFFSET('Sanitation Data'!$F$30,0,10*ROW('Sanitation Data'!F91)))</f>
        <v/>
      </c>
      <c r="DB97" s="28" t="str">
        <f ca="1">+IF(OFFSET('Sanitation Data'!$F$31,0,10*ROW('Sanitation Data'!F91))="","",OFFSET('Sanitation Data'!$F$31,0,10*ROW('Sanitation Data'!F91)))</f>
        <v/>
      </c>
      <c r="DC97" s="28" t="str">
        <f ca="1">+IF(OFFSET('Sanitation Data'!$F$32,0,10*ROW('Sanitation Data'!F91))="","",OFFSET('Sanitation Data'!$F$32,0,10*ROW('Sanitation Data'!F91)))</f>
        <v/>
      </c>
      <c r="DD97" s="28" t="str">
        <f ca="1">+IF(OFFSET('Sanitation Data'!$F$33,0,10*ROW('Sanitation Data'!F91))="","",OFFSET('Sanitation Data'!$F$33,0,10*ROW('Sanitation Data'!F91)))</f>
        <v/>
      </c>
      <c r="DE97" s="28" t="str">
        <f ca="1">+IF(OFFSET('Sanitation Data'!$G$29,0,10*ROW('Sanitation Data'!G91))="","",OFFSET('Sanitation Data'!$G$29,0,10*ROW('Sanitation Data'!G91)))</f>
        <v/>
      </c>
      <c r="DF97" s="28" t="str">
        <f ca="1">+IF(OFFSET('Sanitation Data'!$G$30,0,10*ROW('Sanitation Data'!G91))="","",OFFSET('Sanitation Data'!$G$30,0,10*ROW('Sanitation Data'!G91)))</f>
        <v/>
      </c>
      <c r="DG97" s="28" t="str">
        <f ca="1">+IF(OFFSET('Sanitation Data'!$G$31,0,10*ROW('Sanitation Data'!G91))="","",OFFSET('Sanitation Data'!$G$31,0,10*ROW('Sanitation Data'!G91)))</f>
        <v/>
      </c>
      <c r="DH97" s="28" t="str">
        <f ca="1">+IF(OFFSET('Sanitation Data'!$G$32,0,10*ROW('Sanitation Data'!G91))="","",OFFSET('Sanitation Data'!$G$32,0,10*ROW('Sanitation Data'!G91)))</f>
        <v/>
      </c>
      <c r="DI97" s="28" t="str">
        <f ca="1">+IF(OFFSET('Sanitation Data'!$G$33,0,10*ROW('Sanitation Data'!G91))="","",OFFSET('Sanitation Data'!$G$33,0,10*ROW('Sanitation Data'!G91)))</f>
        <v/>
      </c>
      <c r="DJ97" s="28" t="str">
        <f ca="1">+IF(OFFSET('Sanitation Data'!$H$29,0,10*ROW('Sanitation Data'!H91))="","",OFFSET('Sanitation Data'!$H$29,0,10*ROW('Sanitation Data'!H91)))</f>
        <v/>
      </c>
      <c r="DK97" s="28" t="str">
        <f ca="1">+IF(OFFSET('Sanitation Data'!$H$30,0,10*ROW('Sanitation Data'!H91))="","",OFFSET('Sanitation Data'!$H$30,0,10*ROW('Sanitation Data'!H91)))</f>
        <v/>
      </c>
      <c r="DL97" s="28" t="str">
        <f ca="1">+IF(OFFSET('Sanitation Data'!$H$31,0,10*ROW('Sanitation Data'!H91))="","",OFFSET('Sanitation Data'!$H$31,0,10*ROW('Sanitation Data'!H91)))</f>
        <v/>
      </c>
      <c r="DM97" s="28" t="str">
        <f ca="1">+IF(OFFSET('Sanitation Data'!$H$32,0,10*ROW('Sanitation Data'!H91))="","",OFFSET('Sanitation Data'!$H$32,0,10*ROW('Sanitation Data'!H91)))</f>
        <v/>
      </c>
      <c r="DN97" s="28" t="str">
        <f ca="1">+IF(OFFSET('Sanitation Data'!$H$33,0,10*ROW('Sanitation Data'!H91))="","",OFFSET('Sanitation Data'!$H$33,0,10*ROW('Sanitation Data'!H91)))</f>
        <v/>
      </c>
      <c r="DO97" s="28" t="str">
        <f ca="1">+IF(OFFSET('Hygiene Data'!$C$12,0,10*ROW('Hygiene Data'!C91))="","",OFFSET('Hygiene Data'!$C$12,0,10*ROW('Hygiene Data'!C91)))</f>
        <v/>
      </c>
      <c r="DP97" s="28" t="str">
        <f ca="1">+IF(OFFSET('Hygiene Data'!$C$13,0,10*ROW('Hygiene Data'!C91))="","",OFFSET('Hygiene Data'!$C$13,0,10*ROW('Hygiene Data'!C91)))</f>
        <v/>
      </c>
      <c r="DQ97" s="28" t="str">
        <f ca="1">+IF(OFFSET('Hygiene Data'!$C$14,0,10*ROW('Hygiene Data'!C91))="","",OFFSET('Hygiene Data'!$C$14,0,10*ROW('Hygiene Data'!C91)))</f>
        <v/>
      </c>
      <c r="DR97" s="28" t="str">
        <f ca="1">+IF(OFFSET('Hygiene Data'!$D$12,0,10*ROW('Hygiene Data'!D91))="","",OFFSET('Hygiene Data'!$D$12,0,10*ROW('Hygiene Data'!D91)))</f>
        <v/>
      </c>
      <c r="DS97" s="28" t="str">
        <f ca="1">+IF(OFFSET('Hygiene Data'!$D$13,0,10*ROW('Hygiene Data'!D91))="","",OFFSET('Hygiene Data'!$D$13,0,10*ROW('Hygiene Data'!D91)))</f>
        <v/>
      </c>
      <c r="DT97" s="28" t="str">
        <f ca="1">+IF(OFFSET('Hygiene Data'!$D$14,0,10*ROW('Hygiene Data'!D91))="","",OFFSET('Hygiene Data'!$D$14,0,10*ROW('Hygiene Data'!D91)))</f>
        <v/>
      </c>
      <c r="DU97" s="28" t="str">
        <f ca="1">+IF(OFFSET('Hygiene Data'!$E$12,0,10*ROW('Hygiene Data'!E91))="","",OFFSET('Hygiene Data'!$E$12,0,10*ROW('Hygiene Data'!E91)))</f>
        <v/>
      </c>
      <c r="DV97" s="28" t="str">
        <f ca="1">+IF(OFFSET('Hygiene Data'!$E$13,0,10*ROW('Hygiene Data'!E91))="","",OFFSET('Hygiene Data'!$E$13,0,10*ROW('Hygiene Data'!E91)))</f>
        <v/>
      </c>
      <c r="DW97" s="28" t="str">
        <f ca="1">+IF(OFFSET('Hygiene Data'!$E$14,0,10*ROW('Hygiene Data'!E91))="","",OFFSET('Hygiene Data'!$E$14,0,10*ROW('Hygiene Data'!E91)))</f>
        <v/>
      </c>
      <c r="DX97" s="28" t="str">
        <f ca="1">+IF(OFFSET('Hygiene Data'!$F$12,0,10*ROW('Hygiene Data'!F91))="","",OFFSET('Hygiene Data'!$F$12,0,10*ROW('Hygiene Data'!F91)))</f>
        <v/>
      </c>
      <c r="DY97" s="28" t="str">
        <f ca="1">+IF(OFFSET('Hygiene Data'!$F$13,0,10*ROW('Hygiene Data'!F91))="","",OFFSET('Hygiene Data'!$F$13,0,10*ROW('Hygiene Data'!F91)))</f>
        <v/>
      </c>
      <c r="DZ97" s="28" t="str">
        <f ca="1">+IF(OFFSET('Hygiene Data'!$F$14,0,10*ROW('Hygiene Data'!F91))="","",OFFSET('Hygiene Data'!$F$14,0,10*ROW('Hygiene Data'!F91)))</f>
        <v/>
      </c>
      <c r="EA97" s="28" t="str">
        <f ca="1">+IF(OFFSET('Hygiene Data'!$G$12,0,10*ROW('Hygiene Data'!G91))="","",OFFSET('Hygiene Data'!$G$12,0,10*ROW('Hygiene Data'!G91)))</f>
        <v/>
      </c>
      <c r="EB97" s="28" t="str">
        <f ca="1">+IF(OFFSET('Hygiene Data'!$G$13,0,10*ROW('Hygiene Data'!G91))="","",OFFSET('Hygiene Data'!$G$13,0,10*ROW('Hygiene Data'!G91)))</f>
        <v/>
      </c>
      <c r="EC97" s="28" t="str">
        <f ca="1">+IF(OFFSET('Hygiene Data'!$G$14,0,10*ROW('Hygiene Data'!G91))="","",OFFSET('Hygiene Data'!$G$14,0,10*ROW('Hygiene Data'!G91)))</f>
        <v/>
      </c>
      <c r="ED97" s="28" t="str">
        <f ca="1">+IF(OFFSET('Hygiene Data'!$H$12,0,10*ROW('Hygiene Data'!H91))="","",OFFSET('Hygiene Data'!$H$12,0,10*ROW('Hygiene Data'!H91)))</f>
        <v/>
      </c>
      <c r="EE97" s="28" t="str">
        <f ca="1">+IF(OFFSET('Hygiene Data'!$H$13,0,10*ROW('Hygiene Data'!H91))="","",OFFSET('Hygiene Data'!$H$13,0,10*ROW('Hygiene Data'!H91)))</f>
        <v/>
      </c>
      <c r="EF97" s="28" t="str">
        <f ca="1">+IF(OFFSET('Hygiene Data'!$H$14,0,10*ROW('Hygiene Data'!H91))="","",OFFSET('Hygiene Data'!$H$14,0,10*ROW('Hygiene Data'!H91)))</f>
        <v/>
      </c>
    </row>
    <row r="98" spans="1:136" x14ac:dyDescent="0.2">
      <c r="A98" s="44" t="str">
        <f ca="1">+IF(OFFSET('Water Data'!$B$1,0,10*ROW('Water Data'!B95))="","",OFFSET('Water Data'!$B$1,0,10*ROW('Water Data'!B95)))</f>
        <v/>
      </c>
      <c r="B98" s="44" t="str">
        <f ca="1">+IF(OFFSET('Water Data'!$A$3,0,10*ROW('Water Data'!A95))="","",OFFSET('Water Data'!$A$3,0,10*ROW('Water Data'!A95)))</f>
        <v/>
      </c>
      <c r="C98" s="44" t="str">
        <f ca="1">+IF(OFFSET('Water Data'!$C$3,0,10*ROW('Water Data'!C95))="","",OFFSET('Water Data'!$C$3,0,10*ROW('Water Data'!C95)))</f>
        <v/>
      </c>
      <c r="D98" s="119" t="e">
        <f ca="1">+IF(AND(ISNUMBER(OFFSET('Water Data'!$C$5,0,10*ROW('Water Data'!C92))),BS98="Yes"),100-OFFSET('Water Data'!$C$5,0,10*ROW('Water Data'!C92)),IF(AND(ISNUMBER(OFFSET('Water Data'!$C$5,0,10*ROW('Water Data'!C92))),BS98="No",ISNUMBER(OFFSET('Water Data'!$C$5,0,10*ROW('Water Data'!C92)))),CONCATENATE("[",ROUND(100-OFFSET('Water Data'!$C$5,0,10*ROW('Water Data'!C92)),0),"]"),IF(AND(ISNUMBER(OFFSET('Water Data'!$C$5,0,10*ROW('Water Data'!C92))),BS98="",ISNUMBER(OFFSET('Water Data'!$C$5,0,10*ROW('Water Data'!C92)))),100-OFFSET('Water Data'!$C$5,0,10*ROW('Water Data'!C92)),NA())))</f>
        <v>#N/A</v>
      </c>
      <c r="E98" s="119" t="e">
        <f ca="1">+IF(AND(ISNUMBER(OFFSET('Water Data'!$C$7,0,10*ROW('Water Data'!D92))),BT98="Yes"),OFFSET('Water Data'!$C$7,0,10*ROW('Water Data'!C92)),IF(AND(ISNUMBER(OFFSET('Water Data'!$C$7,0,10*ROW('Water Data'!C92))),BT98="No",ISNUMBER(OFFSET('Water Data'!$C$7,0,10*ROW('Water Data'!C92)))),CONCATENATE("[",ROUND(OFFSET('Water Data'!$C$7,0,10*ROW('Water Data'!C92)),0),"]"),IF(AND(ISNUMBER(OFFSET('Water Data'!$C$7,0,10*ROW('Water Data'!C92))),BT98="",ISNUMBER(OFFSET('Water Data'!$C$7,0,10*ROW('Water Data'!C92)))),OFFSET('Water Data'!$C$7,0,10*ROW('Water Data'!C92)),NA())))</f>
        <v>#N/A</v>
      </c>
      <c r="F98" s="119" t="e">
        <f ca="1">+IF(AND(ISNUMBER(OFFSET('Water Data'!$C$10,0,10*ROW('Water Data'!C92))),BU98="Yes"),OFFSET('Water Data'!$C$10,0,10*ROW('Water Data'!C92)),IF(AND(ISNUMBER(OFFSET('Water Data'!$C$10,0,10*ROW('Water Data'!C92))),BU98="No",ISNUMBER(OFFSET('Water Data'!$C$10,0,10*ROW('Water Data'!C92)))),CONCATENATE("[",ROUND(OFFSET('Water Data'!$C$10,0,10*ROW('Water Data'!C92)),0),"]"),IF(AND(ISNUMBER(OFFSET('Water Data'!$C$10,0,10*ROW('Water Data'!C92))),BU98="",ISNUMBER(OFFSET('Water Data'!$C$10,0,10*ROW('Water Data'!C92)))),OFFSET('Water Data'!$C$10,0,10*ROW('Water Data'!C92)),NA())))</f>
        <v>#N/A</v>
      </c>
      <c r="G98" s="119" t="e">
        <f ca="1">+IF(AND(ISNUMBER(OFFSET('Water Data'!$D$5,0,10*ROW('Water Data'!D92))),BV98="Yes"),100-OFFSET('Water Data'!$D$5,0,10*ROW('Water Data'!D92)),IF(AND(ISNUMBER(OFFSET('Water Data'!$D$5,0,10*ROW('Water Data'!D92))),BV98="No",ISNUMBER(OFFSET('Water Data'!$D$5,0,10*ROW('Water Data'!D92)))),CONCATENATE("[",ROUND(100-OFFSET('Water Data'!$D$5,0,10*ROW('Water Data'!D92)),0),"]"),IF(AND(ISNUMBER(OFFSET('Water Data'!$D$5,0,10*ROW('Water Data'!D92))),BV98="",ISNUMBER(OFFSET('Water Data'!$D$5,0,10*ROW('Water Data'!D92)))),100-OFFSET('Water Data'!$D$5,0,10*ROW('Water Data'!D92)),NA())))</f>
        <v>#N/A</v>
      </c>
      <c r="H98" s="119" t="e">
        <f ca="1">+IF(AND(ISNUMBER(OFFSET('Water Data'!$D$7,0,10*ROW('Water Data'!D92))),BW98="Yes"),OFFSET('Water Data'!$D$7,0,10*ROW('Water Data'!D92)),IF(AND(ISNUMBER(OFFSET('Water Data'!$D$7,0,10*ROW('Water Data'!D92))),BW98="No",ISNUMBER(OFFSET('Water Data'!$D$7,0,10*ROW('Water Data'!D92)))),CONCATENATE("[",ROUND(OFFSET('Water Data'!$C$7,0,10*ROW('Water Data'!D92)),0),"]"),IF(AND(ISNUMBER(OFFSET('Water Data'!$D$7,0,10*ROW('Water Data'!D92))),BW98="",ISNUMBER(OFFSET('Water Data'!$D$7,0,10*ROW('Water Data'!D92)))),OFFSET('Water Data'!$D$7,0,10*ROW('Water Data'!D92)),NA())))</f>
        <v>#N/A</v>
      </c>
      <c r="I98" s="119" t="e">
        <f ca="1">+IF(AND(ISNUMBER(OFFSET('Water Data'!$D$10,0,10*ROW('Water Data'!D92))),BX98="Yes"),OFFSET('Water Data'!$D$10,0,10*ROW('Water Data'!D92)),IF(AND(ISNUMBER(OFFSET('Water Data'!$D$10,0,10*ROW('Water Data'!D92))),BX98="No",ISNUMBER(OFFSET('Water Data'!$D$10,0,10*ROW('Water Data'!D92)))),CONCATENATE("[",ROUND(OFFSET('Water Data'!$D$10,0,10*ROW('Water Data'!D92)),0),"]"),IF(AND(ISNUMBER(OFFSET('Water Data'!$D$10,0,10*ROW('Water Data'!D92))),BX98="",ISNUMBER(OFFSET('Water Data'!$D$10,0,10*ROW('Water Data'!D92)))),OFFSET('Water Data'!$D$10,0,10*ROW('Water Data'!D92)),NA())))</f>
        <v>#N/A</v>
      </c>
      <c r="J98" s="119" t="e">
        <f ca="1">+IF(AND(ISNUMBER(OFFSET('Water Data'!$E$5,0,10*ROW('Water Data'!E92))),BY98="Yes"),100-OFFSET('Water Data'!$E$5,0,10*ROW('Water Data'!E92)),IF(AND(ISNUMBER(OFFSET('Water Data'!$E$5,0,10*ROW('Water Data'!E92))),BY98="No",ISNUMBER(OFFSET('Water Data'!$E$5,0,10*ROW('Water Data'!E92)))),CONCATENATE("[",ROUND(100-OFFSET('Water Data'!$E$5,0,10*ROW('Water Data'!E92)),0),"]"),IF(AND(ISNUMBER(OFFSET('Water Data'!$E$5,0,10*ROW('Water Data'!E92))),BY98="",ISNUMBER(OFFSET('Water Data'!$E$5,0,10*ROW('Water Data'!E92)))),100-OFFSET('Water Data'!$E$5,0,10*ROW('Water Data'!E92)),NA())))</f>
        <v>#N/A</v>
      </c>
      <c r="K98" s="119" t="e">
        <f ca="1">+IF(AND(ISNUMBER(OFFSET('Water Data'!$E$7,0,10*ROW('Water Data'!E92))),BZ98="Yes"),OFFSET('Water Data'!$E$7,0,10*ROW('Water Data'!E92)),IF(AND(ISNUMBER(OFFSET('Water Data'!$E$7,0,10*ROW('Water Data'!E92))),BZ98="No",ISNUMBER(OFFSET('Water Data'!$E$7,0,10*ROW('Water Data'!E92)))),CONCATENATE("[",ROUND(OFFSET('Water Data'!$E$7,0,10*ROW('Water Data'!E92)),0),"]"),IF(AND(ISNUMBER(OFFSET('Water Data'!$E$7,0,10*ROW('Water Data'!E92))),BZ98="",ISNUMBER(OFFSET('Water Data'!$E$7,0,10*ROW('Water Data'!E92)))),OFFSET('Water Data'!$E$7,0,10*ROW('Water Data'!E92)),NA())))</f>
        <v>#N/A</v>
      </c>
      <c r="L98" s="119" t="e">
        <f ca="1">+IF(AND(ISNUMBER(OFFSET('Water Data'!$E$10,0,10*ROW('Water Data'!E92))),CA98="Yes"),OFFSET('Water Data'!$E$10,0,10*ROW('Water Data'!E92)),IF(AND(ISNUMBER(OFFSET('Water Data'!$E$10,0,10*ROW('Water Data'!E92))),CA98="No",ISNUMBER(OFFSET('Water Data'!$E$10,0,10*ROW('Water Data'!E92)))),CONCATENATE("[",ROUND(OFFSET('Water Data'!$E$10,0,10*ROW('Water Data'!E92)),0),"]"),IF(AND(ISNUMBER(OFFSET('Water Data'!$E$10,0,10*ROW('Water Data'!E92))),CA98="",ISNUMBER(OFFSET('Water Data'!$E$10,0,10*ROW('Water Data'!E92)))),OFFSET('Water Data'!$E$10,0,10*ROW('Water Data'!E92)),NA())))</f>
        <v>#N/A</v>
      </c>
      <c r="M98" s="119" t="e">
        <f ca="1">+IF(AND(ISNUMBER(OFFSET('Water Data'!$F$5,0,10*ROW('Water Data'!F92))),CB98="Yes"),100-OFFSET('Water Data'!$F$5,0,10*ROW('Water Data'!F92)),IF(AND(ISNUMBER(OFFSET('Water Data'!$F$5,0,10*ROW('Water Data'!F92))),CB98="No",ISNUMBER(OFFSET('Water Data'!$F$5,0,10*ROW('Water Data'!F92)))),CONCATENATE("[",ROUND(100-OFFSET('Water Data'!$F$5,0,10*ROW('Water Data'!F92)),0),"]"),IF(AND(ISNUMBER(OFFSET('Water Data'!$F$5,0,10*ROW('Water Data'!F92))),CB98="",ISNUMBER(OFFSET('Water Data'!$F$5,0,10*ROW('Water Data'!F92)))),100-OFFSET('Water Data'!$F$5,0,10*ROW('Water Data'!F92)),NA())))</f>
        <v>#N/A</v>
      </c>
      <c r="N98" s="119" t="e">
        <f ca="1">+IF(AND(ISNUMBER(OFFSET('Water Data'!$F$7,0,10*ROW('Water Data'!F92))),CC98="Yes"),OFFSET('Water Data'!$F$7,0,10*ROW('Water Data'!F92)),IF(AND(ISNUMBER(OFFSET('Water Data'!$F$7,0,10*ROW('Water Data'!F92))),CC98="No",ISNUMBER(OFFSET('Water Data'!$F$7,0,10*ROW('Water Data'!F92)))),CONCATENATE("[",ROUND(OFFSET('Water Data'!$F$7,0,10*ROW('Water Data'!F92)),0),"]"),IF(AND(ISNUMBER(OFFSET('Water Data'!$F$7,0,10*ROW('Water Data'!F92))),CC98="",ISNUMBER(OFFSET('Water Data'!$F$7,0,10*ROW('Water Data'!F92)))),OFFSET('Water Data'!$F$7,0,10*ROW('Water Data'!F92)),NA())))</f>
        <v>#N/A</v>
      </c>
      <c r="O98" s="119" t="e">
        <f ca="1">+IF(AND(ISNUMBER(OFFSET('Water Data'!$F$10,0,10*ROW('Water Data'!F92))),CD98="Yes"),OFFSET('Water Data'!$F$10,0,10*ROW('Water Data'!F92)),IF(AND(ISNUMBER(OFFSET('Water Data'!$F$10,0,10*ROW('Water Data'!F92))),CD98="No",ISNUMBER(OFFSET('Water Data'!$F$10,0,10*ROW('Water Data'!F92)))),CONCATENATE("[",ROUND(OFFSET('Water Data'!$F$10,0,10*ROW('Water Data'!F92)),0),"]"),IF(AND(ISNUMBER(OFFSET('Water Data'!$F$10,0,10*ROW('Water Data'!F92))),CD98="",ISNUMBER(OFFSET('Water Data'!$F$10,0,10*ROW('Water Data'!F92)))),OFFSET('Water Data'!$F$10,0,10*ROW('Water Data'!F92)),NA())))</f>
        <v>#N/A</v>
      </c>
      <c r="P98" s="119" t="e">
        <f ca="1">+IF(AND(ISNUMBER(OFFSET('Water Data'!$G$5,0,10*ROW('Water Data'!G92))),CE98="Yes"),100-OFFSET('Water Data'!$G$5,0,10*ROW('Water Data'!G92)),IF(AND(ISNUMBER(OFFSET('Water Data'!$G$5,0,10*ROW('Water Data'!G92))),CE98="No",ISNUMBER(OFFSET('Water Data'!$G$5,0,10*ROW('Water Data'!G92)))),CONCATENATE("[",ROUND(100-OFFSET('Water Data'!$G$5,0,10*ROW('Water Data'!G92)),0),"]"),IF(AND(ISNUMBER(OFFSET('Water Data'!$G$5,0,10*ROW('Water Data'!G92))),CE98="",ISNUMBER(OFFSET('Water Data'!$G$5,0,10*ROW('Water Data'!G92)))),100-OFFSET('Water Data'!$G$5,0,10*ROW('Water Data'!G92)),NA())))</f>
        <v>#N/A</v>
      </c>
      <c r="Q98" s="119" t="e">
        <f ca="1">+IF(AND(ISNUMBER(OFFSET('Water Data'!$G$7,0,10*ROW('Water Data'!G92))),CF98="Yes"),OFFSET('Water Data'!$G$7,0,10*ROW('Water Data'!G92)),IF(AND(ISNUMBER(OFFSET('Water Data'!$G$7,0,10*ROW('Water Data'!G92))),CF98="No",ISNUMBER(OFFSET('Water Data'!$G$7,0,10*ROW('Water Data'!G92)))),CONCATENATE("[",ROUND(OFFSET('Water Data'!$G$7,0,10*ROW('Water Data'!G92)),0),"]"),IF(AND(ISNUMBER(OFFSET('Water Data'!$G$7,0,10*ROW('Water Data'!G92))),CF98="",ISNUMBER(OFFSET('Water Data'!$G$7,0,10*ROW('Water Data'!G92)))),OFFSET('Water Data'!$G$7,0,10*ROW('Water Data'!G92)),NA())))</f>
        <v>#N/A</v>
      </c>
      <c r="R98" s="119" t="e">
        <f ca="1">+IF(AND(ISNUMBER(OFFSET('Water Data'!$G$10,0,10*ROW('Water Data'!G92))),CG98="Yes"),OFFSET('Water Data'!$G$10,0,10*ROW('Water Data'!G92)),IF(AND(ISNUMBER(OFFSET('Water Data'!$G$10,0,10*ROW('Water Data'!G92))),CG98="No",ISNUMBER(OFFSET('Water Data'!$G$10,0,10*ROW('Water Data'!G92)))),CONCATENATE("[",ROUND(OFFSET('Water Data'!$G$10,0,10*ROW('Water Data'!G92)),0),"]"),IF(AND(ISNUMBER(OFFSET('Water Data'!$G$10,0,10*ROW('Water Data'!G92))),CG98="",ISNUMBER(OFFSET('Water Data'!$G$10,0,10*ROW('Water Data'!G92)))),OFFSET('Water Data'!$G$10,0,10*ROW('Water Data'!G92)),NA())))</f>
        <v>#N/A</v>
      </c>
      <c r="S98" s="119" t="e">
        <f ca="1">+IF(AND(ISNUMBER(OFFSET('Water Data'!$H$5,0,10*ROW('Water Data'!H92))),CH98="Yes"),100-OFFSET('Water Data'!$H$5,0,10*ROW('Water Data'!H92)),IF(AND(ISNUMBER(OFFSET('Water Data'!$H$5,0,10*ROW('Water Data'!H92))),CH98="No",ISNUMBER(OFFSET('Water Data'!$H$5,0,10*ROW('Water Data'!H92)))),CONCATENATE("[",ROUND(100-OFFSET('Water Data'!$H$5,0,10*ROW('Water Data'!H92)),0),"]"),IF(AND(ISNUMBER(OFFSET('Water Data'!$H$5,0,10*ROW('Water Data'!H92))),CH98="",ISNUMBER(OFFSET('Water Data'!$H$5,0,10*ROW('Water Data'!H92)))),100-OFFSET('Water Data'!$H$5,0,10*ROW('Water Data'!H92)),NA())))</f>
        <v>#N/A</v>
      </c>
      <c r="T98" s="119" t="e">
        <f ca="1">+IF(AND(ISNUMBER(OFFSET('Water Data'!$H$7,0,10*ROW('Water Data'!H92))),CI98="Yes"),OFFSET('Water Data'!$H$7,0,10*ROW('Water Data'!H92)),IF(AND(ISNUMBER(OFFSET('Water Data'!$H$7,0,10*ROW('Water Data'!H92))),CI98="No",ISNUMBER(OFFSET('Water Data'!$H$7,0,10*ROW('Water Data'!H92)))),CONCATENATE("[",ROUND(OFFSET('Water Data'!$H$7,0,10*ROW('Water Data'!H92)),0),"]"),IF(AND(ISNUMBER(OFFSET('Water Data'!$H$7,0,10*ROW('Water Data'!H92))),CI98="",ISNUMBER(OFFSET('Water Data'!$H$7,0,10*ROW('Water Data'!H92)))),OFFSET('Water Data'!$H$7,0,10*ROW('Water Data'!H92)),NA())))</f>
        <v>#N/A</v>
      </c>
      <c r="U98" s="119" t="e">
        <f ca="1">+IF(AND(ISNUMBER(OFFSET('Water Data'!$H$10,0,10*ROW('Water Data'!H92))),CJ98="Yes"),OFFSET('Water Data'!$H$10,0,10*ROW('Water Data'!H92)),IF(AND(ISNUMBER(OFFSET('Water Data'!$H$10,0,10*ROW('Water Data'!H92))),CJ98="No",ISNUMBER(OFFSET('Water Data'!$H$10,0,10*ROW('Water Data'!H92)))),CONCATENATE("[",ROUND(OFFSET('Water Data'!$H$10,0,10*ROW('Water Data'!H92)),0),"]"),IF(AND(ISNUMBER(OFFSET('Water Data'!$H$10,0,10*ROW('Water Data'!H92))),CJ98="",ISNUMBER(OFFSET('Water Data'!$H$10,0,10*ROW('Water Data'!H92)))),OFFSET('Water Data'!$H$10,0,10*ROW('Water Data'!H92)),NA())))</f>
        <v>#N/A</v>
      </c>
      <c r="V98" s="120" t="e">
        <f ca="1">+IF(AND(ISNUMBER(OFFSET('Sanitation Data'!$C$5,0,10*ROW('Sanitation Data'!C92))),CK98="Yes"),100-OFFSET('Sanitation Data'!$C$5,0,10*ROW('Sanitation Data'!C92)),IF(AND(ISNUMBER(OFFSET('Sanitation Data'!$C$5,0,10*ROW('Sanitation Data'!C92))),CK98="No",ISNUMBER(OFFSET('Sanitation Data'!$C$5,0,10*ROW('Sanitation Data'!C92)))),CONCATENATE("[",ROUND(100-OFFSET('Sanitation Data'!$C$5,0,10*ROW('Sanitation Data'!C92)),0),"]"),IF(AND(ISNUMBER(OFFSET('Sanitation Data'!$C$5,0,10*ROW('Sanitation Data'!C92))),CK98="",ISNUMBER(OFFSET('Sanitation Data'!$C$5,0,10*ROW('Sanitation Data'!C92)))),100-OFFSET('Sanitation Data'!$C$5,0,10*ROW('Sanitation Data'!C92)),NA())))</f>
        <v>#N/A</v>
      </c>
      <c r="W98" s="120" t="e">
        <f ca="1">+IF(AND(ISNUMBER(OFFSET('Sanitation Data'!$C$7,0,10*ROW('Sanitation Data'!C92))),CL98="Yes"),OFFSET('Sanitation Data'!$C$7,0,10*ROW('Sanitation Data'!C92)),IF(AND(ISNUMBER(OFFSET('Sanitation Data'!$C$7,0,10*ROW('Sanitation Data'!C92))),CL98="No",ISNUMBER(OFFSET('Sanitation Data'!$C$7,0,10*ROW('Sanitation Data'!C92)))),CONCATENATE("[",ROUND(OFFSET('Sanitation Data'!$C$7,0,10*ROW('Sanitation Data'!C92)),0),"]"),IF(AND(ISNUMBER(OFFSET('Sanitation Data'!$C$7,0,10*ROW('Sanitation Data'!C92))),CL98="",ISNUMBER(OFFSET('Sanitation Data'!$C$7,0,10*ROW('Sanitation Data'!C92)))),OFFSET('Sanitation Data'!$C$7,0,10*ROW('Sanitation Data'!C92)),NA())))</f>
        <v>#N/A</v>
      </c>
      <c r="X98" s="120" t="e">
        <f ca="1">+IF(AND(ISNUMBER(OFFSET('Sanitation Data'!$C$11,0,10*ROW('Sanitation Data'!C92))),CM98="Yes"),OFFSET('Sanitation Data'!$C$11,0,10*ROW('Sanitation Data'!C92)),IF(AND(ISNUMBER(OFFSET('Sanitation Data'!$C$11,0,10*ROW('Sanitation Data'!C92))),CM98="No",ISNUMBER(OFFSET('Sanitation Data'!$C$11,0,10*ROW('Sanitation Data'!C92)))),CONCATENATE("[",ROUND(OFFSET('Sanitation Data'!$C$11,0,10*ROW('Sanitation Data'!C92)),0),"]"),IF(AND(ISNUMBER(OFFSET('Sanitation Data'!$C$11,0,10*ROW('Sanitation Data'!C92))),CM98="",ISNUMBER(OFFSET('Sanitation Data'!$C$11,0,10*ROW('Sanitation Data'!C92)))),OFFSET('Sanitation Data'!$C$11,0,10*ROW('Sanitation Data'!C92)),NA())))</f>
        <v>#N/A</v>
      </c>
      <c r="Y98" s="120" t="e">
        <f ca="1">+IF(AND(ISNUMBER(OFFSET('Sanitation Data'!$C$12,0,10*ROW('Sanitation Data'!C92))),CN98="Yes"),OFFSET('Sanitation Data'!$C$12,0,10*ROW('Sanitation Data'!C92)),IF(AND(ISNUMBER(OFFSET('Sanitation Data'!$C$12,0,10*ROW('Sanitation Data'!C92))),CN98="No",ISNUMBER(OFFSET('Sanitation Data'!$C$12,0,10*ROW('Sanitation Data'!C92)))),CONCATENATE("[",ROUND(OFFSET('Sanitation Data'!$C$12,0,10*ROW('Sanitation Data'!C92)),0),"]"),IF(AND(ISNUMBER(OFFSET('Sanitation Data'!$C$12,0,10*ROW('Sanitation Data'!C92))),CN98="",ISNUMBER(OFFSET('Sanitation Data'!$C$12,0,10*ROW('Sanitation Data'!C92)))),OFFSET('Sanitation Data'!$C$12,0,10*ROW('Sanitation Data'!C92)),NA())))</f>
        <v>#N/A</v>
      </c>
      <c r="Z98" s="120" t="e">
        <f ca="1">+IF(AND(ISNUMBER(OFFSET('Sanitation Data'!$C$13,0,10*ROW('Sanitation Data'!C92))),CO98="Yes"),OFFSET('Sanitation Data'!$C$13,0,10*ROW('Sanitation Data'!C92)),IF(AND(ISNUMBER(OFFSET('Sanitation Data'!$C$13,0,10*ROW('Sanitation Data'!C92))),CO98="No",ISNUMBER(OFFSET('Sanitation Data'!$C$13,0,10*ROW('Sanitation Data'!C92)))),CONCATENATE("[",ROUND(OFFSET('Sanitation Data'!$C$13,0,10*ROW('Sanitation Data'!C92)),0),"]"),IF(AND(ISNUMBER(OFFSET('Sanitation Data'!$C$13,0,10*ROW('Sanitation Data'!C92))),CO98="",ISNUMBER(OFFSET('Sanitation Data'!$C$13,0,10*ROW('Sanitation Data'!C92)))),OFFSET('Sanitation Data'!$C$13,0,10*ROW('Sanitation Data'!C92)),NA())))</f>
        <v>#N/A</v>
      </c>
      <c r="AA98" s="120" t="e">
        <f ca="1">+IF(AND(ISNUMBER(OFFSET('Sanitation Data'!$D$5,0,10*ROW('Sanitation Data'!D92))),CP98="Yes"),100-OFFSET('Sanitation Data'!$D$5,0,10*ROW('Sanitation Data'!D92)),IF(AND(ISNUMBER(OFFSET('Sanitation Data'!$D$5,0,10*ROW('Sanitation Data'!D92))),CP98="No",ISNUMBER(OFFSET('Sanitation Data'!$D$5,0,10*ROW('Sanitation Data'!D92)))),CONCATENATE("[",ROUND(100-OFFSET('Sanitation Data'!$D$5,0,10*ROW('Sanitation Data'!D92)),0),"]"),IF(AND(ISNUMBER(OFFSET('Sanitation Data'!$D$5,0,10*ROW('Sanitation Data'!D92))),CP98="",ISNUMBER(OFFSET('Sanitation Data'!$D$5,0,10*ROW('Sanitation Data'!D92)))),100-OFFSET('Sanitation Data'!$D$5,0,10*ROW('Sanitation Data'!D92)),NA())))</f>
        <v>#N/A</v>
      </c>
      <c r="AB98" s="120" t="e">
        <f ca="1">+IF(AND(ISNUMBER(OFFSET('Sanitation Data'!$D$7,0,10*ROW('Sanitation Data'!D92))),CQ98="Yes"),OFFSET('Sanitation Data'!$D$7,0,10*ROW('Sanitation Data'!G92)),IF(AND(ISNUMBER(OFFSET('Sanitation Data'!$D$7,0,10*ROW('Sanitation Data'!D92))),CQ98="No",ISNUMBER(OFFSET('Sanitation Data'!$D$7,0,10*ROW('Sanitation Data'!D92)))),CONCATENATE("[",ROUND(OFFSET('Sanitation Data'!$D$7,0,10*ROW('Sanitation Data'!D92)),0),"]"),IF(AND(ISNUMBER(OFFSET('Sanitation Data'!$D$7,0,10*ROW('Sanitation Data'!D92))),CQ98="",ISNUMBER(OFFSET('Sanitation Data'!$D$7,0,10*ROW('Sanitation Data'!D92)))),OFFSET('Sanitation Data'!$D$7,0,10*ROW('Sanitation Data'!D92)),NA())))</f>
        <v>#N/A</v>
      </c>
      <c r="AC98" s="120" t="e">
        <f ca="1">+IF(AND(ISNUMBER(OFFSET('Sanitation Data'!$D$11,0,10*ROW('Sanitation Data'!D92))),CR98="Yes"),OFFSET('Sanitation Data'!$D$11,0,10*ROW('Sanitation Data'!D92)),IF(AND(ISNUMBER(OFFSET('Sanitation Data'!$D$11,0,10*ROW('Sanitation Data'!D92))),CR98="No",ISNUMBER(OFFSET('Sanitation Data'!$D$11,0,10*ROW('Sanitation Data'!D92)))),CONCATENATE("[",ROUND(OFFSET('Sanitation Data'!$D$11,0,10*ROW('Sanitation Data'!D92)),0),"]"),IF(AND(ISNUMBER(OFFSET('Sanitation Data'!$D$11,0,10*ROW('Sanitation Data'!D92))),CR98="",ISNUMBER(OFFSET('Sanitation Data'!$D$11,0,10*ROW('Sanitation Data'!D92)))),OFFSET('Sanitation Data'!$D$11,0,10*ROW('Sanitation Data'!D92)),NA())))</f>
        <v>#N/A</v>
      </c>
      <c r="AD98" s="120" t="e">
        <f ca="1">+IF(AND(ISNUMBER(OFFSET('Sanitation Data'!$D$12,0,10*ROW('Sanitation Data'!D92))),CS98="Yes"),OFFSET('Sanitation Data'!$D$12,0,10*ROW('Sanitation Data'!D92)),IF(AND(ISNUMBER(OFFSET('Sanitation Data'!$D$12,0,10*ROW('Sanitation Data'!D92))),CS98="No",ISNUMBER(OFFSET('Sanitation Data'!$D$12,0,10*ROW('Sanitation Data'!D92)))),CONCATENATE("[",ROUND(OFFSET('Sanitation Data'!$D$12,0,10*ROW('Sanitation Data'!D92)),0),"]"),IF(AND(ISNUMBER(OFFSET('Sanitation Data'!$D$12,0,10*ROW('Sanitation Data'!D92))),CS98="",ISNUMBER(OFFSET('Sanitation Data'!$D$12,0,10*ROW('Sanitation Data'!D92)))),OFFSET('Sanitation Data'!$D$12,0,10*ROW('Sanitation Data'!D92)),NA())))</f>
        <v>#N/A</v>
      </c>
      <c r="AE98" s="120" t="e">
        <f ca="1">+IF(AND(ISNUMBER(OFFSET('Sanitation Data'!$D$13,0,10*ROW('Sanitation Data'!D92))),CT98="Yes"),OFFSET('Sanitation Data'!$D$13,0,10*ROW('Sanitation Data'!D92)),IF(AND(ISNUMBER(OFFSET('Sanitation Data'!$D$13,0,10*ROW('Sanitation Data'!D92))),CT98="No",ISNUMBER(OFFSET('Sanitation Data'!$D$13,0,10*ROW('Sanitation Data'!D92)))),CONCATENATE("[",ROUND(OFFSET('Sanitation Data'!$D$13,0,10*ROW('Sanitation Data'!D92)),0),"]"),IF(AND(ISNUMBER(OFFSET('Sanitation Data'!$D$13,0,10*ROW('Sanitation Data'!D92))),CT98="",ISNUMBER(OFFSET('Sanitation Data'!$D$13,0,10*ROW('Sanitation Data'!D92)))),OFFSET('Sanitation Data'!$D$13,0,10*ROW('Sanitation Data'!D92)),NA())))</f>
        <v>#N/A</v>
      </c>
      <c r="AF98" s="120" t="e">
        <f ca="1">+IF(AND(ISNUMBER(OFFSET('Sanitation Data'!$E$5,0,10*ROW('Sanitation Data'!E92))),CU98="Yes"),100-OFFSET('Sanitation Data'!$E$5,0,10*ROW('Sanitation Data'!E92)),IF(AND(ISNUMBER(OFFSET('Sanitation Data'!$E$5,0,10*ROW('Sanitation Data'!E92))),CU98="No",ISNUMBER(OFFSET('Sanitation Data'!$E$5,0,10*ROW('Sanitation Data'!E92)))),CONCATENATE("[",ROUND(100-OFFSET('Sanitation Data'!$E$5,0,10*ROW('Sanitation Data'!E92)),0),"]"),IF(AND(ISNUMBER(OFFSET('Sanitation Data'!$E$5,0,10*ROW('Sanitation Data'!E92))),CU98="",ISNUMBER(OFFSET('Sanitation Data'!$E$5,0,10*ROW('Sanitation Data'!E92)))),100-OFFSET('Sanitation Data'!$E$5,0,10*ROW('Sanitation Data'!E92)),NA())))</f>
        <v>#N/A</v>
      </c>
      <c r="AG98" s="120" t="e">
        <f ca="1">+IF(AND(ISNUMBER(OFFSET('Sanitation Data'!$E$7,0,10*ROW('Sanitation Data'!E92))),CV98="Yes"),OFFSET('Sanitation Data'!$E$7,0,10*ROW('Sanitation Data'!E92)),IF(AND(ISNUMBER(OFFSET('Sanitation Data'!$E$7,0,10*ROW('Sanitation Data'!E92))),CV98="No",ISNUMBER(OFFSET('Sanitation Data'!$E$7,0,10*ROW('Sanitation Data'!E92)))),CONCATENATE("[",ROUND(OFFSET('Sanitation Data'!$E$7,0,10*ROW('Sanitation Data'!E92)),0),"]"),IF(AND(ISNUMBER(OFFSET('Sanitation Data'!$E$7,0,10*ROW('Sanitation Data'!E92))),CV98="",ISNUMBER(OFFSET('Sanitation Data'!$E$7,0,10*ROW('Sanitation Data'!E92)))),OFFSET('Sanitation Data'!$E$7,0,10*ROW('Sanitation Data'!E92)),NA())))</f>
        <v>#N/A</v>
      </c>
      <c r="AH98" s="120" t="e">
        <f ca="1">+IF(AND(ISNUMBER(OFFSET('Sanitation Data'!$E$11,0,10*ROW('Sanitation Data'!E92))),CW98="Yes"),OFFSET('Sanitation Data'!$E$11,0,10*ROW('Sanitation Data'!E92)),IF(AND(ISNUMBER(OFFSET('Sanitation Data'!$E$11,0,10*ROW('Sanitation Data'!E92))),CW98="No",ISNUMBER(OFFSET('Sanitation Data'!$E$11,0,10*ROW('Sanitation Data'!E92)))),CONCATENATE("[",ROUND(OFFSET('Sanitation Data'!$E$11,0,10*ROW('Sanitation Data'!E92)),0),"]"),IF(AND(ISNUMBER(OFFSET('Sanitation Data'!$E$11,0,10*ROW('Sanitation Data'!E92))),CW98="",ISNUMBER(OFFSET('Sanitation Data'!$E$11,0,10*ROW('Sanitation Data'!E92)))),OFFSET('Sanitation Data'!$E$11,0,10*ROW('Sanitation Data'!E92)),NA())))</f>
        <v>#N/A</v>
      </c>
      <c r="AI98" s="120" t="e">
        <f ca="1">+IF(AND(ISNUMBER(OFFSET('Sanitation Data'!$E$12,0,10*ROW('Sanitation Data'!E92))),CX98="Yes"),OFFSET('Sanitation Data'!$E$12,0,10*ROW('Sanitation Data'!E92)),IF(AND(ISNUMBER(OFFSET('Sanitation Data'!$E$12,0,10*ROW('Sanitation Data'!E92))),CX98="No",ISNUMBER(OFFSET('Sanitation Data'!$E$12,0,10*ROW('Sanitation Data'!E92)))),CONCATENATE("[",ROUND(OFFSET('Sanitation Data'!$E$12,0,10*ROW('Sanitation Data'!E92)),0),"]"),IF(AND(ISNUMBER(OFFSET('Sanitation Data'!$E$12,0,10*ROW('Sanitation Data'!E92))),CX98="",ISNUMBER(OFFSET('Sanitation Data'!$E$12,0,10*ROW('Sanitation Data'!E92)))),OFFSET('Sanitation Data'!$E$12,0,10*ROW('Sanitation Data'!E92)),NA())))</f>
        <v>#N/A</v>
      </c>
      <c r="AJ98" s="120" t="e">
        <f ca="1">+IF(AND(ISNUMBER(OFFSET('Sanitation Data'!$E$13,0,10*ROW('Sanitation Data'!E92))),CY98="Yes"),OFFSET('Sanitation Data'!$E$13,0,10*ROW('Sanitation Data'!E92)),IF(AND(ISNUMBER(OFFSET('Sanitation Data'!$E$13,0,10*ROW('Sanitation Data'!E92))),CY98="No",ISNUMBER(OFFSET('Sanitation Data'!$E$13,0,10*ROW('Sanitation Data'!E92)))),CONCATENATE("[",ROUND(OFFSET('Sanitation Data'!$E$13,0,10*ROW('Sanitation Data'!E92)),0),"]"),IF(AND(ISNUMBER(OFFSET('Sanitation Data'!$E$13,0,10*ROW('Sanitation Data'!E92))),CY98="",ISNUMBER(OFFSET('Sanitation Data'!$E$13,0,10*ROW('Sanitation Data'!E92)))),OFFSET('Sanitation Data'!$E$13,0,10*ROW('Sanitation Data'!E92)),NA())))</f>
        <v>#N/A</v>
      </c>
      <c r="AK98" s="120" t="e">
        <f ca="1">+IF(AND(ISNUMBER(OFFSET('Sanitation Data'!$F$5,0,10*ROW('Sanitation Data'!F92))),CZ98="Yes"),100-OFFSET('Sanitation Data'!$F$5,0,10*ROW('Sanitation Data'!F92)),IF(AND(ISNUMBER(OFFSET('Sanitation Data'!$F$5,0,10*ROW('Sanitation Data'!F92))),CZ98="No",ISNUMBER(OFFSET('Sanitation Data'!$F$5,0,10*ROW('Sanitation Data'!F92)))),CONCATENATE("[",ROUND(100-OFFSET('Sanitation Data'!$F$5,0,10*ROW('Sanitation Data'!F92)),0),"]"),IF(AND(ISNUMBER(OFFSET('Sanitation Data'!$F$5,0,10*ROW('Sanitation Data'!F92))),CZ98="",ISNUMBER(OFFSET('Sanitation Data'!$F$5,0,10*ROW('Sanitation Data'!F92)))),100-OFFSET('Sanitation Data'!$F$5,0,10*ROW('Sanitation Data'!F92)),NA())))</f>
        <v>#N/A</v>
      </c>
      <c r="AL98" s="120" t="e">
        <f ca="1">+IF(AND(ISNUMBER(OFFSET('Sanitation Data'!$F$7,0,10*ROW('Sanitation Data'!F92))),DA98="Yes"),OFFSET('Sanitation Data'!$F$7,0,10*ROW('Sanitation Data'!F92)),IF(AND(ISNUMBER(OFFSET('Sanitation Data'!$F$7,0,10*ROW('Sanitation Data'!F92))),DA98="No",ISNUMBER(OFFSET('Sanitation Data'!$F$7,0,10*ROW('Sanitation Data'!F92)))),CONCATENATE("[",ROUND(OFFSET('Sanitation Data'!$F$7,0,10*ROW('Sanitation Data'!F92)),0),"]"),IF(AND(ISNUMBER(OFFSET('Sanitation Data'!$F$7,0,10*ROW('Sanitation Data'!F92))),DA98="",ISNUMBER(OFFSET('Sanitation Data'!$F$7,0,10*ROW('Sanitation Data'!F92)))),OFFSET('Sanitation Data'!$F$7,0,10*ROW('Sanitation Data'!F92)),NA())))</f>
        <v>#N/A</v>
      </c>
      <c r="AM98" s="120" t="e">
        <f ca="1">+IF(AND(ISNUMBER(OFFSET('Sanitation Data'!$F$11,0,10*ROW('Sanitation Data'!F92))),DB98="Yes"),OFFSET('Sanitation Data'!$F$11,0,10*ROW('Sanitation Data'!F92)),IF(AND(ISNUMBER(OFFSET('Sanitation Data'!$F$11,0,10*ROW('Sanitation Data'!F92))),DB98="No",ISNUMBER(OFFSET('Sanitation Data'!$F$11,0,10*ROW('Sanitation Data'!F92)))),CONCATENATE("[",ROUND(OFFSET('Sanitation Data'!$F$11,0,10*ROW('Sanitation Data'!F92)),0),"]"),IF(AND(ISNUMBER(OFFSET('Sanitation Data'!$F$11,0,10*ROW('Sanitation Data'!F92))),DB98="",ISNUMBER(OFFSET('Sanitation Data'!$F$11,0,10*ROW('Sanitation Data'!F92)))),OFFSET('Sanitation Data'!$F$11,0,10*ROW('Sanitation Data'!F92)),NA())))</f>
        <v>#N/A</v>
      </c>
      <c r="AN98" s="120" t="e">
        <f ca="1">+IF(AND(ISNUMBER(OFFSET('Sanitation Data'!$F$12,0,10*ROW('Sanitation Data'!F92))),DC98="Yes"),OFFSET('Sanitation Data'!$F$12,0,10*ROW('Sanitation Data'!F92)),IF(AND(ISNUMBER(OFFSET('Sanitation Data'!$F$12,0,10*ROW('Sanitation Data'!F92))),DC98="No",ISNUMBER(OFFSET('Sanitation Data'!$F$12,0,10*ROW('Sanitation Data'!F92)))),CONCATENATE("[",ROUND(OFFSET('Sanitation Data'!$F$12,0,10*ROW('Sanitation Data'!F92)),0),"]"),IF(AND(ISNUMBER(OFFSET('Sanitation Data'!$F$12,0,10*ROW('Sanitation Data'!F92))),DC98="",ISNUMBER(OFFSET('Sanitation Data'!$F$12,0,10*ROW('Sanitation Data'!F92)))),OFFSET('Sanitation Data'!$F$12,0,10*ROW('Sanitation Data'!F92)),NA())))</f>
        <v>#N/A</v>
      </c>
      <c r="AO98" s="120" t="e">
        <f ca="1">+IF(AND(ISNUMBER(OFFSET('Sanitation Data'!$F$13,0,10*ROW('Sanitation Data'!F92))),DD98="Yes"),OFFSET('Sanitation Data'!$F$13,0,10*ROW('Sanitation Data'!F92)),IF(AND(ISNUMBER(OFFSET('Sanitation Data'!$F$13,0,10*ROW('Sanitation Data'!F92))),DD98="No",ISNUMBER(OFFSET('Sanitation Data'!$F$13,0,10*ROW('Sanitation Data'!F92)))),CONCATENATE("[",ROUND(OFFSET('Sanitation Data'!$F$13,0,10*ROW('Sanitation Data'!F92)),0),"]"),IF(AND(ISNUMBER(OFFSET('Sanitation Data'!$F$13,0,10*ROW('Sanitation Data'!F92))),DD98="",ISNUMBER(OFFSET('Sanitation Data'!$F$13,0,10*ROW('Sanitation Data'!F92)))),OFFSET('Sanitation Data'!$F$13,0,10*ROW('Sanitation Data'!F92)),NA())))</f>
        <v>#N/A</v>
      </c>
      <c r="AP98" s="120" t="e">
        <f ca="1">+IF(AND(ISNUMBER(OFFSET('Sanitation Data'!$G$5,0,10*ROW('Sanitation Data'!G92))),DE98="Yes"),100-OFFSET('Sanitation Data'!$G$5,0,10*ROW('Sanitation Data'!G92)),IF(AND(ISNUMBER(OFFSET('Sanitation Data'!$G$5,0,10*ROW('Sanitation Data'!G92))),DE98="No",ISNUMBER(OFFSET('Sanitation Data'!$G$5,0,10*ROW('Sanitation Data'!G92)))),CONCATENATE("[",ROUND(100-OFFSET('Sanitation Data'!$G$5,0,10*ROW('Sanitation Data'!G92)),0),"]"),IF(AND(ISNUMBER(OFFSET('Sanitation Data'!$G$5,0,10*ROW('Sanitation Data'!G92))),DE98="",ISNUMBER(OFFSET('Sanitation Data'!$G$5,0,10*ROW('Sanitation Data'!G92)))),100-OFFSET('Sanitation Data'!$G$5,0,10*ROW('Sanitation Data'!G92)),NA())))</f>
        <v>#N/A</v>
      </c>
      <c r="AQ98" s="120" t="e">
        <f ca="1">+IF(AND(ISNUMBER(OFFSET('Sanitation Data'!$G$7,0,10*ROW('Sanitation Data'!G92))),DF98="Yes"),OFFSET('Sanitation Data'!$G$7,0,10*ROW('Sanitation Data'!G92)),IF(AND(ISNUMBER(OFFSET('Sanitation Data'!$G$7,0,10*ROW('Sanitation Data'!G92))),DF98="No",ISNUMBER(OFFSET('Sanitation Data'!$G$7,0,10*ROW('Sanitation Data'!G92)))),CONCATENATE("[",ROUND(OFFSET('Sanitation Data'!$G$7,0,10*ROW('Sanitation Data'!G92)),0),"]"),IF(AND(ISNUMBER(OFFSET('Sanitation Data'!$G$7,0,10*ROW('Sanitation Data'!G92))),DF98="",ISNUMBER(OFFSET('Sanitation Data'!$G$7,0,10*ROW('Sanitation Data'!G92)))),OFFSET('Sanitation Data'!$G$7,0,10*ROW('Sanitation Data'!G92)),NA())))</f>
        <v>#N/A</v>
      </c>
      <c r="AR98" s="120" t="e">
        <f ca="1">+IF(AND(ISNUMBER(OFFSET('Sanitation Data'!$G$11,0,10*ROW('Sanitation Data'!G92))),DG98="Yes"),OFFSET('Sanitation Data'!$G$11,0,10*ROW('Sanitation Data'!G92)),IF(AND(ISNUMBER(OFFSET('Sanitation Data'!$G$11,0,10*ROW('Sanitation Data'!G92))),DG98="No",ISNUMBER(OFFSET('Sanitation Data'!$G$11,0,10*ROW('Sanitation Data'!G92)))),CONCATENATE("[",ROUND(OFFSET('Sanitation Data'!$G$11,0,10*ROW('Sanitation Data'!G92)),0),"]"),IF(AND(ISNUMBER(OFFSET('Sanitation Data'!$G$11,0,10*ROW('Sanitation Data'!G92))),DG98="",ISNUMBER(OFFSET('Sanitation Data'!$G$11,0,10*ROW('Sanitation Data'!G92)))),OFFSET('Sanitation Data'!$G$11,0,10*ROW('Sanitation Data'!G92)),NA())))</f>
        <v>#N/A</v>
      </c>
      <c r="AS98" s="120" t="e">
        <f ca="1">+IF(AND(ISNUMBER(OFFSET('Sanitation Data'!$G$12,0,10*ROW('Sanitation Data'!G92))),DH98="Yes"),OFFSET('Sanitation Data'!$G$12,0,10*ROW('Sanitation Data'!G92)),IF(AND(ISNUMBER(OFFSET('Sanitation Data'!$G$12,0,10*ROW('Sanitation Data'!G92))),DH98="No",ISNUMBER(OFFSET('Sanitation Data'!$G$12,0,10*ROW('Sanitation Data'!G92)))),CONCATENATE("[",ROUND(OFFSET('Sanitation Data'!$G$12,0,10*ROW('Sanitation Data'!G92)),0),"]"),IF(AND(ISNUMBER(OFFSET('Sanitation Data'!$G$12,0,10*ROW('Sanitation Data'!G92))),DH98="",ISNUMBER(OFFSET('Sanitation Data'!$G$12,0,10*ROW('Sanitation Data'!G92)))),OFFSET('Sanitation Data'!$G$12,0,10*ROW('Sanitation Data'!G92)),NA())))</f>
        <v>#N/A</v>
      </c>
      <c r="AT98" s="120" t="e">
        <f ca="1">+IF(AND(ISNUMBER(OFFSET('Sanitation Data'!$G$13,0,10*ROW('Sanitation Data'!G92))),DI98="Yes"),OFFSET('Sanitation Data'!$G$13,0,10*ROW('Sanitation Data'!G92)),IF(AND(ISNUMBER(OFFSET('Sanitation Data'!$G$13,0,10*ROW('Sanitation Data'!G92))),DI98="No",ISNUMBER(OFFSET('Sanitation Data'!$G$13,0,10*ROW('Sanitation Data'!G92)))),CONCATENATE("[",ROUND(OFFSET('Sanitation Data'!$G$13,0,10*ROW('Sanitation Data'!G92)),0),"]"),IF(AND(ISNUMBER(OFFSET('Sanitation Data'!$G$13,0,10*ROW('Sanitation Data'!G92))),DI98="",ISNUMBER(OFFSET('Sanitation Data'!$G$13,0,10*ROW('Sanitation Data'!G92)))),OFFSET('Sanitation Data'!$G$13,0,10*ROW('Sanitation Data'!G92)),NA())))</f>
        <v>#N/A</v>
      </c>
      <c r="AU98" s="120" t="e">
        <f ca="1">+IF(AND(ISNUMBER(OFFSET('Sanitation Data'!$H$5,0,10*ROW('Sanitation Data'!H92))),DJ98="Yes"),100-OFFSET('Sanitation Data'!$H$5,0,10*ROW('Sanitation Data'!H92)),IF(AND(ISNUMBER(OFFSET('Sanitation Data'!$H$5,0,10*ROW('Sanitation Data'!H92))),DJ98="No",ISNUMBER(OFFSET('Sanitation Data'!$H$5,0,10*ROW('Sanitation Data'!H92)))),CONCATENATE("[",ROUND(100-OFFSET('Sanitation Data'!$H$5,0,10*ROW('Sanitation Data'!H92)),0),"]"),IF(AND(ISNUMBER(OFFSET('Sanitation Data'!$H$5,0,10*ROW('Sanitation Data'!H92))),DJ98="",ISNUMBER(OFFSET('Sanitation Data'!$H$5,0,10*ROW('Sanitation Data'!H92)))),100-OFFSET('Sanitation Data'!$H$5,0,10*ROW('Sanitation Data'!H92)),NA())))</f>
        <v>#N/A</v>
      </c>
      <c r="AV98" s="120" t="e">
        <f ca="1">+IF(AND(ISNUMBER(OFFSET('Sanitation Data'!$H$7,0,10*ROW('Sanitation Data'!H92))),DK98="Yes"),OFFSET('Sanitation Data'!$H$7,0,10*ROW('Sanitation Data'!H92)),IF(AND(ISNUMBER(OFFSET('Sanitation Data'!$H$7,0,10*ROW('Sanitation Data'!H92))),DK98="No",ISNUMBER(OFFSET('Sanitation Data'!$H$7,0,10*ROW('Sanitation Data'!H92)))),CONCATENATE("[",ROUND(OFFSET('Sanitation Data'!$H$7,0,10*ROW('Sanitation Data'!H92)),0),"]"),IF(AND(ISNUMBER(OFFSET('Sanitation Data'!$H$7,0,10*ROW('Sanitation Data'!H92))),DK98="",ISNUMBER(OFFSET('Sanitation Data'!$H$7,0,10*ROW('Sanitation Data'!H92)))),OFFSET('Sanitation Data'!$H$7,0,10*ROW('Sanitation Data'!H92)),NA())))</f>
        <v>#N/A</v>
      </c>
      <c r="AW98" s="120" t="e">
        <f ca="1">+IF(AND(ISNUMBER(OFFSET('Sanitation Data'!$H$11,0,10*ROW('Sanitation Data'!H92))),DL98="Yes"),OFFSET('Sanitation Data'!$H$11,0,10*ROW('Sanitation Data'!H92)),IF(AND(ISNUMBER(OFFSET('Sanitation Data'!$H$11,0,10*ROW('Sanitation Data'!H92))),DL98="No",ISNUMBER(OFFSET('Sanitation Data'!$H$11,0,10*ROW('Sanitation Data'!H92)))),CONCATENATE("[",ROUND(OFFSET('Sanitation Data'!$H$11,0,10*ROW('Sanitation Data'!H92)),0),"]"),IF(AND(ISNUMBER(OFFSET('Sanitation Data'!$H$11,0,10*ROW('Sanitation Data'!H92))),DL98="",ISNUMBER(OFFSET('Sanitation Data'!$H$11,0,10*ROW('Sanitation Data'!H92)))),OFFSET('Sanitation Data'!$H$11,0,10*ROW('Sanitation Data'!H92)),NA())))</f>
        <v>#N/A</v>
      </c>
      <c r="AX98" s="120" t="e">
        <f ca="1">+IF(AND(ISNUMBER(OFFSET('Sanitation Data'!$H$12,0,10*ROW('Sanitation Data'!H92))),DM98="Yes"),OFFSET('Sanitation Data'!$H$12,0,10*ROW('Sanitation Data'!H92)),IF(AND(ISNUMBER(OFFSET('Sanitation Data'!$H$12,0,10*ROW('Sanitation Data'!H92))),DM98="No",ISNUMBER(OFFSET('Sanitation Data'!$H$12,0,10*ROW('Sanitation Data'!H92)))),CONCATENATE("[",ROUND(OFFSET('Sanitation Data'!$H$12,0,10*ROW('Sanitation Data'!H92)),0),"]"),IF(AND(ISNUMBER(OFFSET('Sanitation Data'!$H$12,0,10*ROW('Sanitation Data'!H92))),DM98="",ISNUMBER(OFFSET('Sanitation Data'!$H$12,0,10*ROW('Sanitation Data'!H92)))),OFFSET('Sanitation Data'!$H$12,0,10*ROW('Sanitation Data'!H92)),NA())))</f>
        <v>#N/A</v>
      </c>
      <c r="AY98" s="120" t="e">
        <f ca="1">+IF(AND(ISNUMBER(OFFSET('Sanitation Data'!$H$13,0,10*ROW('Sanitation Data'!H92))),DN98="Yes"),OFFSET('Sanitation Data'!$H$13,0,10*ROW('Sanitation Data'!H92)),IF(AND(ISNUMBER(OFFSET('Sanitation Data'!$H$13,0,10*ROW('Sanitation Data'!H92))),DN98="No",ISNUMBER(OFFSET('Sanitation Data'!$H$13,0,10*ROW('Sanitation Data'!H92)))),CONCATENATE("[",ROUND(OFFSET('Sanitation Data'!$H$13,0,10*ROW('Sanitation Data'!H92)),0),"]"),IF(AND(ISNUMBER(OFFSET('Sanitation Data'!$H$13,0,10*ROW('Sanitation Data'!H92))),DN98="",ISNUMBER(OFFSET('Sanitation Data'!$H$13,0,10*ROW('Sanitation Data'!H92)))),OFFSET('Sanitation Data'!$H$13,0,10*ROW('Sanitation Data'!H92)),NA())))</f>
        <v>#N/A</v>
      </c>
      <c r="AZ98" s="121" t="e">
        <f ca="1">+IF(AND(ISNUMBER(OFFSET('Hygiene Data'!$C$6,0,10*ROW('Hygiene Data'!C92))),DO98="Yes"),OFFSET('Hygiene Data'!$C$6,0,10*ROW('Hygiene Data'!C92)),IF(AND(ISNUMBER(OFFSET('Hygiene Data'!$C$6,0,10*ROW('Hygiene Data'!C92))),DO98="No",ISNUMBER(OFFSET('Hygiene Data'!$C$6,0,10*ROW('Hygiene Data'!C92)))),CONCATENATE("[",ROUND(OFFSET('Hygiene Data'!$C$6,0,10*ROW('Hygiene Data'!C92)),0),"]"),IF(AND(ISNUMBER(OFFSET('Hygiene Data'!$C$6,0,10*ROW('Hygiene Data'!C92))),DO98="",ISNUMBER(OFFSET('Hygiene Data'!$C$6,0,10*ROW('Hygiene Data'!C92)))),OFFSET('Hygiene Data'!$C$6,0,10*ROW('Hygiene Data'!C92)),NA())))</f>
        <v>#N/A</v>
      </c>
      <c r="BA98" s="121" t="e">
        <f ca="1">+IF(AND(ISNUMBER(OFFSET('Hygiene Data'!$C$8,0,10*ROW('Hygiene Data'!C92))),DP98="Yes"),OFFSET('Hygiene Data'!$C$8,0,10*ROW('Hygiene Data'!C92)),IF(AND(ISNUMBER(OFFSET('Hygiene Data'!$C$8,0,10*ROW('Hygiene Data'!C92))),DP98="No",ISNUMBER(OFFSET('Hygiene Data'!$C$8,0,10*ROW('Hygiene Data'!C92)))),CONCATENATE("[",ROUND(OFFSET('Hygiene Data'!$C$8,0,10*ROW('Hygiene Data'!C92)),0),"]"),IF(AND(ISNUMBER(OFFSET('Hygiene Data'!$C$8,0,10*ROW('Hygiene Data'!C92))),DP98="",ISNUMBER(OFFSET('Hygiene Data'!$C$8,0,10*ROW('Hygiene Data'!C92)))),OFFSET('Hygiene Data'!$C$8,0,10*ROW('Hygiene Data'!C92)),NA())))</f>
        <v>#N/A</v>
      </c>
      <c r="BB98" s="121" t="e">
        <f ca="1">+IF(AND(ISNUMBER(OFFSET('Hygiene Data'!$C$10,0,10*ROW('Hygiene Data'!C92))),DQ98="Yes"),OFFSET('Hygiene Data'!$C$10,0,10*ROW('Hygiene Data'!C92)),IF(AND(ISNUMBER(OFFSET('Hygiene Data'!$C$10,0,10*ROW('Hygiene Data'!C92))),DQ98="No",ISNUMBER(OFFSET('Hygiene Data'!$C$10,0,10*ROW('Hygiene Data'!C92)))),CONCATENATE("[",ROUND(OFFSET('Hygiene Data'!$C$10,0,10*ROW('Hygiene Data'!C92)),0),"]"),IF(AND(ISNUMBER(OFFSET('Hygiene Data'!$C$10,0,10*ROW('Hygiene Data'!C92))),DQ98="",ISNUMBER(OFFSET('Hygiene Data'!$C$10,0,10*ROW('Hygiene Data'!C92)))),OFFSET('Hygiene Data'!$C$10,0,10*ROW('Hygiene Data'!C92)),NA())))</f>
        <v>#N/A</v>
      </c>
      <c r="BC98" s="121" t="e">
        <f ca="1">+IF(AND(ISNUMBER(OFFSET('Hygiene Data'!$D$6,0,10*ROW('Hygiene Data'!D92))),DR98="Yes"),OFFSET('Hygiene Data'!$D$6,0,10*ROW('Hygiene Data'!D92)),IF(AND(ISNUMBER(OFFSET('Hygiene Data'!$D$6,0,10*ROW('Hygiene Data'!D92))),DR98="No",ISNUMBER(OFFSET('Hygiene Data'!$D$6,0,10*ROW('Hygiene Data'!D92)))),CONCATENATE("[",ROUND(OFFSET('Hygiene Data'!$D$6,0,10*ROW('Hygiene Data'!D92)),0),"]"),IF(AND(ISNUMBER(OFFSET('Hygiene Data'!$D$6,0,10*ROW('Hygiene Data'!D92))),DR98="",ISNUMBER(OFFSET('Hygiene Data'!$D$6,0,10*ROW('Hygiene Data'!D92)))),OFFSET('Hygiene Data'!$D$6,0,10*ROW('Hygiene Data'!D92)),NA())))</f>
        <v>#N/A</v>
      </c>
      <c r="BD98" s="121" t="e">
        <f ca="1">+IF(AND(ISNUMBER(OFFSET('Hygiene Data'!$D$8,0,10*ROW('Hygiene Data'!D92))),DS98="Yes"),OFFSET('Hygiene Data'!$D$8,0,10*ROW('Hygiene Data'!D92)),IF(AND(ISNUMBER(OFFSET('Hygiene Data'!$D$8,0,10*ROW('Hygiene Data'!D92))),DS98="No",ISNUMBER(OFFSET('Hygiene Data'!$D$8,0,10*ROW('Hygiene Data'!D92)))),CONCATENATE("[",ROUND(OFFSET('Hygiene Data'!$D$8,0,10*ROW('Hygiene Data'!D92)),0),"]"),IF(AND(ISNUMBER(OFFSET('Hygiene Data'!$D$8,0,10*ROW('Hygiene Data'!D92))),DS98="",ISNUMBER(OFFSET('Hygiene Data'!$D$8,0,10*ROW('Hygiene Data'!D92)))),OFFSET('Hygiene Data'!$D$8,0,10*ROW('Hygiene Data'!D92)),NA())))</f>
        <v>#N/A</v>
      </c>
      <c r="BE98" s="121" t="e">
        <f ca="1">+IF(AND(ISNUMBER(OFFSET('Hygiene Data'!$D$10,0,10*ROW('Hygiene Data'!D92))),DT98="Yes"),OFFSET('Hygiene Data'!$D$10,0,10*ROW('Hygiene Data'!D92)),IF(AND(ISNUMBER(OFFSET('Hygiene Data'!$D$10,0,10*ROW('Hygiene Data'!D92))),DT98="No",ISNUMBER(OFFSET('Hygiene Data'!$D$10,0,10*ROW('Hygiene Data'!D92)))),CONCATENATE("[",ROUND(OFFSET('Hygiene Data'!$D$10,0,10*ROW('Hygiene Data'!D92)),0),"]"),IF(AND(ISNUMBER(OFFSET('Hygiene Data'!$D$10,0,10*ROW('Hygiene Data'!D92))),DT98="",ISNUMBER(OFFSET('Hygiene Data'!$D$10,0,10*ROW('Hygiene Data'!D92)))),OFFSET('Hygiene Data'!$D$10,0,10*ROW('Hygiene Data'!D92)),NA())))</f>
        <v>#N/A</v>
      </c>
      <c r="BF98" s="121" t="e">
        <f ca="1">+IF(AND(ISNUMBER(OFFSET('Hygiene Data'!$E$6,0,10*ROW('Hygiene Data'!E92))),DU98="Yes"),OFFSET('Hygiene Data'!$E$6,0,10*ROW('Hygiene Data'!E92)),IF(AND(ISNUMBER(OFFSET('Hygiene Data'!$E$6,0,10*ROW('Hygiene Data'!E92))),DU98="No",ISNUMBER(OFFSET('Hygiene Data'!$E$6,0,10*ROW('Hygiene Data'!E92)))),CONCATENATE("[",ROUND(OFFSET('Hygiene Data'!$E$6,0,10*ROW('Hygiene Data'!E92)),0),"]"),IF(AND(ISNUMBER(OFFSET('Hygiene Data'!$E$6,0,10*ROW('Hygiene Data'!E92))),DU98="",ISNUMBER(OFFSET('Hygiene Data'!$E$6,0,10*ROW('Hygiene Data'!E92)))),OFFSET('Hygiene Data'!$E$6,0,10*ROW('Hygiene Data'!E92)),NA())))</f>
        <v>#N/A</v>
      </c>
      <c r="BG98" s="121" t="e">
        <f ca="1">+IF(AND(ISNUMBER(OFFSET('Hygiene Data'!$E$8,0,10*ROW('Hygiene Data'!E92))),DV98="Yes"),OFFSET('Hygiene Data'!$E$8,0,10*ROW('Hygiene Data'!E92)),IF(AND(ISNUMBER(OFFSET('Hygiene Data'!$E$8,0,10*ROW('Hygiene Data'!E92))),DV98="No",ISNUMBER(OFFSET('Hygiene Data'!$E$8,0,10*ROW('Hygiene Data'!E92)))),CONCATENATE("[",ROUND(OFFSET('Hygiene Data'!$E$8,0,10*ROW('Hygiene Data'!E92)),0),"]"),IF(AND(ISNUMBER(OFFSET('Hygiene Data'!$E$8,0,10*ROW('Hygiene Data'!E92))),DV98="",ISNUMBER(OFFSET('Hygiene Data'!$E$8,0,10*ROW('Hygiene Data'!E92)))),OFFSET('Hygiene Data'!$E$8,0,10*ROW('Hygiene Data'!E92)),NA())))</f>
        <v>#N/A</v>
      </c>
      <c r="BH98" s="121" t="e">
        <f ca="1">+IF(AND(ISNUMBER(OFFSET('Hygiene Data'!$E$10,0,10*ROW('Hygiene Data'!E92))),DW98="Yes"),OFFSET('Hygiene Data'!$E$10,0,10*ROW('Hygiene Data'!E92)),IF(AND(ISNUMBER(OFFSET('Hygiene Data'!$E$10,0,10*ROW('Hygiene Data'!E92))),DW98="No",ISNUMBER(OFFSET('Hygiene Data'!$E$10,0,10*ROW('Hygiene Data'!E92)))),CONCATENATE("[",ROUND(OFFSET('Hygiene Data'!$E$10,0,10*ROW('Hygiene Data'!E92)),0),"]"),IF(AND(ISNUMBER(OFFSET('Hygiene Data'!$E$10,0,10*ROW('Hygiene Data'!E92))),DW98="",ISNUMBER(OFFSET('Hygiene Data'!$E$10,0,10*ROW('Hygiene Data'!E92)))),OFFSET('Hygiene Data'!$E$10,0,10*ROW('Hygiene Data'!E92)),NA())))</f>
        <v>#N/A</v>
      </c>
      <c r="BI98" s="121" t="e">
        <f ca="1">+IF(AND(ISNUMBER(OFFSET('Hygiene Data'!$F$6,0,10*ROW('Hygiene Data'!F92))),DX98="Yes"),OFFSET('Hygiene Data'!$F$6,0,10*ROW('Hygiene Data'!F92)),IF(AND(ISNUMBER(OFFSET('Hygiene Data'!$F$6,0,10*ROW('Hygiene Data'!F92))),DX98="No",ISNUMBER(OFFSET('Hygiene Data'!$F$6,0,10*ROW('Hygiene Data'!F92)))),CONCATENATE("[",ROUND(OFFSET('Hygiene Data'!$F$6,0,10*ROW('Hygiene Data'!F92)),0),"]"),IF(AND(ISNUMBER(OFFSET('Hygiene Data'!$F$6,0,10*ROW('Hygiene Data'!F92))),DX98="",ISNUMBER(OFFSET('Hygiene Data'!$F$6,0,10*ROW('Hygiene Data'!F92)))),OFFSET('Hygiene Data'!$F$6,0,10*ROW('Hygiene Data'!F92)),NA())))</f>
        <v>#N/A</v>
      </c>
      <c r="BJ98" s="121" t="e">
        <f ca="1">+IF(AND(ISNUMBER(OFFSET('Hygiene Data'!$F$8,0,10*ROW('Hygiene Data'!F92))),DY98="Yes"),OFFSET('Hygiene Data'!$F$8,0,10*ROW('Hygiene Data'!F92)),IF(AND(ISNUMBER(OFFSET('Hygiene Data'!$F$8,0,10*ROW('Hygiene Data'!F92))),DY98="No",ISNUMBER(OFFSET('Hygiene Data'!$F$8,0,10*ROW('Hygiene Data'!F92)))),CONCATENATE("[",ROUND(OFFSET('Hygiene Data'!$F$8,0,10*ROW('Hygiene Data'!F92)),0),"]"),IF(AND(ISNUMBER(OFFSET('Hygiene Data'!$F$8,0,10*ROW('Hygiene Data'!F92))),DY98="",ISNUMBER(OFFSET('Hygiene Data'!$F$8,0,10*ROW('Hygiene Data'!F92)))),OFFSET('Hygiene Data'!$F$8,0,10*ROW('Hygiene Data'!F92)),NA())))</f>
        <v>#N/A</v>
      </c>
      <c r="BK98" s="121" t="e">
        <f ca="1">+IF(AND(ISNUMBER(OFFSET('Hygiene Data'!$F$10,0,10*ROW('Hygiene Data'!F92))),DZ98="Yes"),OFFSET('Hygiene Data'!$F$10,0,10*ROW('Hygiene Data'!F92)),IF(AND(ISNUMBER(OFFSET('Hygiene Data'!$F$10,0,10*ROW('Hygiene Data'!F92))),DZ98="No",ISNUMBER(OFFSET('Hygiene Data'!$F$10,0,10*ROW('Hygiene Data'!F92)))),CONCATENATE("[",ROUND(OFFSET('Hygiene Data'!$F$10,0,10*ROW('Hygiene Data'!F92)),0),"]"),IF(AND(ISNUMBER(OFFSET('Hygiene Data'!$F$10,0,10*ROW('Hygiene Data'!F92))),DZ98="",ISNUMBER(OFFSET('Hygiene Data'!$F$10,0,10*ROW('Hygiene Data'!F92)))),OFFSET('Hygiene Data'!$F$10,0,10*ROW('Hygiene Data'!F92)),NA())))</f>
        <v>#N/A</v>
      </c>
      <c r="BL98" s="121" t="e">
        <f ca="1">+IF(AND(ISNUMBER(OFFSET('Hygiene Data'!$G$6,0,10*ROW('Hygiene Data'!G92))),EA98="Yes"),OFFSET('Hygiene Data'!$G$6,0,10*ROW('Hygiene Data'!G92)),IF(AND(ISNUMBER(OFFSET('Hygiene Data'!$G$6,0,10*ROW('Hygiene Data'!G92))),EA98="No",ISNUMBER(OFFSET('Hygiene Data'!$G$6,0,10*ROW('Hygiene Data'!G92)))),CONCATENATE("[",ROUND(OFFSET('Hygiene Data'!$G$6,0,10*ROW('Hygiene Data'!G92)),0),"]"),IF(AND(ISNUMBER(OFFSET('Hygiene Data'!$G$6,0,10*ROW('Hygiene Data'!G92))),EA98="",ISNUMBER(OFFSET('Hygiene Data'!$G$6,0,10*ROW('Hygiene Data'!G92)))),OFFSET('Hygiene Data'!$G$6,0,10*ROW('Hygiene Data'!G92)),NA())))</f>
        <v>#N/A</v>
      </c>
      <c r="BM98" s="121" t="e">
        <f ca="1">+IF(AND(ISNUMBER(OFFSET('Hygiene Data'!$G$8,0,10*ROW('Hygiene Data'!G92))),EB98="Yes"),OFFSET('Hygiene Data'!$G$8,0,10*ROW('Hygiene Data'!G92)),IF(AND(ISNUMBER(OFFSET('Hygiene Data'!$G$8,0,10*ROW('Hygiene Data'!G92))),EB98="No",ISNUMBER(OFFSET('Hygiene Data'!$G$8,0,10*ROW('Hygiene Data'!G92)))),CONCATENATE("[",ROUND(OFFSET('Hygiene Data'!$G$8,0,10*ROW('Hygiene Data'!G92)),0),"]"),IF(AND(ISNUMBER(OFFSET('Hygiene Data'!$G$8,0,10*ROW('Hygiene Data'!G92))),EB98="",ISNUMBER(OFFSET('Hygiene Data'!$G$8,0,10*ROW('Hygiene Data'!G92)))),OFFSET('Hygiene Data'!$G$8,0,10*ROW('Hygiene Data'!G92)),NA())))</f>
        <v>#N/A</v>
      </c>
      <c r="BN98" s="121" t="e">
        <f ca="1">+IF(AND(ISNUMBER(OFFSET('Hygiene Data'!$G$10,0,10*ROW('Hygiene Data'!G92))),EC98="Yes"),OFFSET('Hygiene Data'!$G$10,0,10*ROW('Hygiene Data'!G92)),IF(AND(ISNUMBER(OFFSET('Hygiene Data'!$G$10,0,10*ROW('Hygiene Data'!G92))),EC98="No",ISNUMBER(OFFSET('Hygiene Data'!$G$10,0,10*ROW('Hygiene Data'!G92)))),CONCATENATE("[",ROUND(OFFSET('Hygiene Data'!$G$10,0,10*ROW('Hygiene Data'!G92)),0),"]"),IF(AND(ISNUMBER(OFFSET('Hygiene Data'!$G$10,0,10*ROW('Hygiene Data'!G92))),EC98="",ISNUMBER(OFFSET('Hygiene Data'!$G$10,0,10*ROW('Hygiene Data'!G92)))),OFFSET('Hygiene Data'!$G$10,0,10*ROW('Hygiene Data'!G92)),NA())))</f>
        <v>#N/A</v>
      </c>
      <c r="BO98" s="121" t="e">
        <f ca="1">+IF(AND(ISNUMBER(OFFSET('Hygiene Data'!$H$6,0,10*ROW('Hygiene Data'!H92))),ED98="Yes"),OFFSET('Hygiene Data'!$H$6,0,10*ROW('Hygiene Data'!H92)),IF(AND(ISNUMBER(OFFSET('Hygiene Data'!$H$6,0,10*ROW('Hygiene Data'!H92))),ED98="No",ISNUMBER(OFFSET('Hygiene Data'!$H$6,0,10*ROW('Hygiene Data'!H92)))),CONCATENATE("[",ROUND(OFFSET('Hygiene Data'!$H$6,0,10*ROW('Hygiene Data'!H92)),0),"]"),IF(AND(ISNUMBER(OFFSET('Hygiene Data'!$H$6,0,10*ROW('Hygiene Data'!H92))),ED98="",ISNUMBER(OFFSET('Hygiene Data'!$H$6,0,10*ROW('Hygiene Data'!H92)))),OFFSET('Hygiene Data'!$H$6,0,10*ROW('Hygiene Data'!H92)),NA())))</f>
        <v>#N/A</v>
      </c>
      <c r="BP98" s="121" t="e">
        <f ca="1">+IF(AND(ISNUMBER(OFFSET('Hygiene Data'!$H$8,0,10*ROW('Hygiene Data'!H92))),EE98="Yes"),OFFSET('Hygiene Data'!$H$8,0,10*ROW('Hygiene Data'!H92)),IF(AND(ISNUMBER(OFFSET('Hygiene Data'!$H$8,0,10*ROW('Hygiene Data'!H92))),EE98="No",ISNUMBER(OFFSET('Hygiene Data'!$H$8,0,10*ROW('Hygiene Data'!H92)))),CONCATENATE("[",ROUND(OFFSET('Hygiene Data'!$H$8,0,10*ROW('Hygiene Data'!H92)),0),"]"),IF(AND(ISNUMBER(OFFSET('Hygiene Data'!$H$8,0,10*ROW('Hygiene Data'!H92))),EE98="",ISNUMBER(OFFSET('Hygiene Data'!$H$8,0,10*ROW('Hygiene Data'!H92)))),OFFSET('Hygiene Data'!$H$8,0,10*ROW('Hygiene Data'!H92)),NA())))</f>
        <v>#N/A</v>
      </c>
      <c r="BQ98" s="121" t="e">
        <f ca="1">+IF(AND(ISNUMBER(OFFSET('Hygiene Data'!$H$10,0,10*ROW('Hygiene Data'!H92))),EF98="Yes"),OFFSET('Hygiene Data'!$H$10,0,10*ROW('Hygiene Data'!H92)),IF(AND(ISNUMBER(OFFSET('Hygiene Data'!$H$10,0,10*ROW('Hygiene Data'!H92))),EF98="No",ISNUMBER(OFFSET('Hygiene Data'!$H$10,0,10*ROW('Hygiene Data'!H92)))),CONCATENATE("[",ROUND(OFFSET('Hygiene Data'!$H$10,0,10*ROW('Hygiene Data'!H92)),0),"]"),IF(AND(ISNUMBER(OFFSET('Hygiene Data'!$H$10,0,10*ROW('Hygiene Data'!H92))),EF98="",ISNUMBER(OFFSET('Hygiene Data'!$H$10,0,10*ROW('Hygiene Data'!H92)))),OFFSET('Hygiene Data'!$H$10,0,10*ROW('Hygiene Data'!H92)),NA())))</f>
        <v>#N/A</v>
      </c>
      <c r="BS98" s="28" t="str">
        <f ca="1">+IF(OFFSET('Water Data'!$C$28,0,10*ROW('Water Data'!C92))="","",OFFSET('Water Data'!$C$28,0,10*ROW('Water Data'!C92)))</f>
        <v/>
      </c>
      <c r="BT98" s="28" t="str">
        <f ca="1">+IF(OFFSET('Water Data'!$C$29,0,10*ROW('Water Data'!C92))="","",OFFSET('Water Data'!$C$29,0,10*ROW('Water Data'!C92)))</f>
        <v/>
      </c>
      <c r="BU98" s="28" t="str">
        <f ca="1">+IF(OFFSET('Water Data'!$C$30,0,10*ROW('Water Data'!C92))="","",OFFSET('Water Data'!$C$30,0,10*ROW('Water Data'!C92)))</f>
        <v/>
      </c>
      <c r="BV98" s="28" t="str">
        <f ca="1">+IF(OFFSET('Water Data'!$D$28,0,10*ROW('Water Data'!D92))="","",OFFSET('Water Data'!$D$28,0,10*ROW('Water Data'!D92)))</f>
        <v/>
      </c>
      <c r="BW98" s="28" t="str">
        <f ca="1">+IF(OFFSET('Water Data'!$D$29,0,10*ROW('Water Data'!D92))="","",OFFSET('Water Data'!$D$29,0,10*ROW('Water Data'!D92)))</f>
        <v/>
      </c>
      <c r="BX98" s="28" t="str">
        <f ca="1">+IF(OFFSET('Water Data'!$D$30,0,10*ROW('Water Data'!D92))="","",OFFSET('Water Data'!$D$30,0,10*ROW('Water Data'!D92)))</f>
        <v/>
      </c>
      <c r="BY98" s="28" t="str">
        <f ca="1">+IF(OFFSET('Water Data'!$E$28,0,10*ROW('Water Data'!E92))="","",OFFSET('Water Data'!$E$28,0,10*ROW('Water Data'!E92)))</f>
        <v/>
      </c>
      <c r="BZ98" s="28" t="str">
        <f ca="1">+IF(OFFSET('Water Data'!$E$29,0,10*ROW('Water Data'!E92))="","",OFFSET('Water Data'!$E$29,0,10*ROW('Water Data'!E92)))</f>
        <v/>
      </c>
      <c r="CA98" s="28" t="str">
        <f ca="1">+IF(OFFSET('Water Data'!$E$30,0,10*ROW('Water Data'!E92))="","",OFFSET('Water Data'!$E$30,0,10*ROW('Water Data'!E92)))</f>
        <v/>
      </c>
      <c r="CB98" s="28" t="str">
        <f ca="1">+IF(OFFSET('Water Data'!$F$28,0,10*ROW('Water Data'!F92))="","",OFFSET('Water Data'!$F$28,0,10*ROW('Water Data'!F92)))</f>
        <v/>
      </c>
      <c r="CC98" s="28" t="str">
        <f ca="1">+IF(OFFSET('Water Data'!$F$29,0,10*ROW('Water Data'!F92))="","",OFFSET('Water Data'!$F$29,0,10*ROW('Water Data'!F92)))</f>
        <v/>
      </c>
      <c r="CD98" s="28" t="str">
        <f ca="1">+IF(OFFSET('Water Data'!$F$30,0,10*ROW('Water Data'!F92))="","",OFFSET('Water Data'!$F$30,0,10*ROW('Water Data'!F92)))</f>
        <v/>
      </c>
      <c r="CE98" s="28" t="str">
        <f ca="1">+IF(OFFSET('Water Data'!$G$28,0,10*ROW('Water Data'!G92))="","",OFFSET('Water Data'!$G$28,0,10*ROW('Water Data'!G92)))</f>
        <v/>
      </c>
      <c r="CF98" s="28" t="str">
        <f ca="1">+IF(OFFSET('Water Data'!$G$29,0,10*ROW('Water Data'!G92))="","",OFFSET('Water Data'!$G$29,0,10*ROW('Water Data'!G92)))</f>
        <v/>
      </c>
      <c r="CG98" s="28" t="str">
        <f ca="1">+IF(OFFSET('Water Data'!$G$30,0,10*ROW('Water Data'!G92))="","",OFFSET('Water Data'!$G$30,0,10*ROW('Water Data'!G92)))</f>
        <v/>
      </c>
      <c r="CH98" s="28" t="str">
        <f ca="1">+IF(OFFSET('Water Data'!$H$28,0,10*ROW('Water Data'!H92))="","",OFFSET('Water Data'!$H$28,0,10*ROW('Water Data'!H92)))</f>
        <v/>
      </c>
      <c r="CI98" s="28" t="str">
        <f ca="1">+IF(OFFSET('Water Data'!$H$29,0,10*ROW('Water Data'!H92))="","",OFFSET('Water Data'!$H$29,0,10*ROW('Water Data'!H92)))</f>
        <v/>
      </c>
      <c r="CJ98" s="28" t="str">
        <f ca="1">+IF(OFFSET('Water Data'!$H$30,0,10*ROW('Water Data'!H92))="","",OFFSET('Water Data'!$H$30,0,10*ROW('Water Data'!H92)))</f>
        <v/>
      </c>
      <c r="CK98" s="28" t="str">
        <f ca="1">+IF(OFFSET('Sanitation Data'!$C$29,0,10*ROW('Sanitation Data'!C92))="","",OFFSET('Sanitation Data'!$C$29,0,10*ROW('Sanitation Data'!C92)))</f>
        <v/>
      </c>
      <c r="CL98" s="28" t="str">
        <f ca="1">+IF(OFFSET('Sanitation Data'!$C$30,0,10*ROW('Sanitation Data'!C92))="","",OFFSET('Sanitation Data'!$C$30,0,10*ROW('Sanitation Data'!C92)))</f>
        <v/>
      </c>
      <c r="CM98" s="28" t="str">
        <f ca="1">+IF(OFFSET('Sanitation Data'!$C$31,0,10*ROW('Sanitation Data'!C92))="","",OFFSET('Sanitation Data'!$C$31,0,10*ROW('Sanitation Data'!C92)))</f>
        <v/>
      </c>
      <c r="CN98" s="28" t="str">
        <f ca="1">+IF(OFFSET('Sanitation Data'!$C$32,0,10*ROW('Sanitation Data'!C92))="","",OFFSET('Sanitation Data'!$C$32,0,10*ROW('Sanitation Data'!C92)))</f>
        <v/>
      </c>
      <c r="CO98" s="28" t="str">
        <f ca="1">+IF(OFFSET('Sanitation Data'!$C$33,0,10*ROW('Sanitation Data'!C92))="","",OFFSET('Sanitation Data'!$C$33,0,10*ROW('Sanitation Data'!C92)))</f>
        <v/>
      </c>
      <c r="CP98" s="28" t="str">
        <f ca="1">+IF(OFFSET('Sanitation Data'!$D$29,0,10*ROW('Sanitation Data'!D92))="","",OFFSET('Sanitation Data'!$D$29,0,10*ROW('Sanitation Data'!D92)))</f>
        <v/>
      </c>
      <c r="CQ98" s="28" t="str">
        <f ca="1">+IF(OFFSET('Sanitation Data'!$D$30,0,10*ROW('Sanitation Data'!D92))="","",OFFSET('Sanitation Data'!$D$30,0,10*ROW('Sanitation Data'!D92)))</f>
        <v/>
      </c>
      <c r="CR98" s="28" t="str">
        <f ca="1">+IF(OFFSET('Sanitation Data'!$D$31,0,10*ROW('Sanitation Data'!D92))="","",OFFSET('Sanitation Data'!$D$31,0,10*ROW('Sanitation Data'!D92)))</f>
        <v/>
      </c>
      <c r="CS98" s="28" t="str">
        <f ca="1">+IF(OFFSET('Sanitation Data'!$D$32,0,10*ROW('Sanitation Data'!D92))="","",OFFSET('Sanitation Data'!$D$32,0,10*ROW('Sanitation Data'!D92)))</f>
        <v/>
      </c>
      <c r="CT98" s="28" t="str">
        <f ca="1">+IF(OFFSET('Sanitation Data'!$D$33,0,10*ROW('Sanitation Data'!D92))="","",OFFSET('Sanitation Data'!$D$33,0,10*ROW('Sanitation Data'!D92)))</f>
        <v/>
      </c>
      <c r="CU98" s="28" t="str">
        <f ca="1">+IF(OFFSET('Sanitation Data'!$E$29,0,10*ROW('Sanitation Data'!E92))="","",OFFSET('Sanitation Data'!$E$29,0,10*ROW('Sanitation Data'!E92)))</f>
        <v/>
      </c>
      <c r="CV98" s="28" t="str">
        <f ca="1">+IF(OFFSET('Sanitation Data'!$E$30,0,10*ROW('Sanitation Data'!E92))="","",OFFSET('Sanitation Data'!$E$30,0,10*ROW('Sanitation Data'!E92)))</f>
        <v/>
      </c>
      <c r="CW98" s="28" t="str">
        <f ca="1">+IF(OFFSET('Sanitation Data'!$E$31,0,10*ROW('Sanitation Data'!E92))="","",OFFSET('Sanitation Data'!$E$31,0,10*ROW('Sanitation Data'!E92)))</f>
        <v/>
      </c>
      <c r="CX98" s="28" t="str">
        <f ca="1">+IF(OFFSET('Sanitation Data'!$E$32,0,10*ROW('Sanitation Data'!E92))="","",OFFSET('Sanitation Data'!$E$32,0,10*ROW('Sanitation Data'!E92)))</f>
        <v/>
      </c>
      <c r="CY98" s="28" t="str">
        <f ca="1">+IF(OFFSET('Sanitation Data'!$E$33,0,10*ROW('Sanitation Data'!E92))="","",OFFSET('Sanitation Data'!$E$33,0,10*ROW('Sanitation Data'!E92)))</f>
        <v/>
      </c>
      <c r="CZ98" s="28" t="str">
        <f ca="1">+IF(OFFSET('Sanitation Data'!$F$29,0,10*ROW('Sanitation Data'!F92))="","",OFFSET('Sanitation Data'!$F$29,0,10*ROW('Sanitation Data'!F92)))</f>
        <v/>
      </c>
      <c r="DA98" s="28" t="str">
        <f ca="1">+IF(OFFSET('Sanitation Data'!$F$30,0,10*ROW('Sanitation Data'!F92))="","",OFFSET('Sanitation Data'!$F$30,0,10*ROW('Sanitation Data'!F92)))</f>
        <v/>
      </c>
      <c r="DB98" s="28" t="str">
        <f ca="1">+IF(OFFSET('Sanitation Data'!$F$31,0,10*ROW('Sanitation Data'!F92))="","",OFFSET('Sanitation Data'!$F$31,0,10*ROW('Sanitation Data'!F92)))</f>
        <v/>
      </c>
      <c r="DC98" s="28" t="str">
        <f ca="1">+IF(OFFSET('Sanitation Data'!$F$32,0,10*ROW('Sanitation Data'!F92))="","",OFFSET('Sanitation Data'!$F$32,0,10*ROW('Sanitation Data'!F92)))</f>
        <v/>
      </c>
      <c r="DD98" s="28" t="str">
        <f ca="1">+IF(OFFSET('Sanitation Data'!$F$33,0,10*ROW('Sanitation Data'!F92))="","",OFFSET('Sanitation Data'!$F$33,0,10*ROW('Sanitation Data'!F92)))</f>
        <v/>
      </c>
      <c r="DE98" s="28" t="str">
        <f ca="1">+IF(OFFSET('Sanitation Data'!$G$29,0,10*ROW('Sanitation Data'!G92))="","",OFFSET('Sanitation Data'!$G$29,0,10*ROW('Sanitation Data'!G92)))</f>
        <v/>
      </c>
      <c r="DF98" s="28" t="str">
        <f ca="1">+IF(OFFSET('Sanitation Data'!$G$30,0,10*ROW('Sanitation Data'!G92))="","",OFFSET('Sanitation Data'!$G$30,0,10*ROW('Sanitation Data'!G92)))</f>
        <v/>
      </c>
      <c r="DG98" s="28" t="str">
        <f ca="1">+IF(OFFSET('Sanitation Data'!$G$31,0,10*ROW('Sanitation Data'!G92))="","",OFFSET('Sanitation Data'!$G$31,0,10*ROW('Sanitation Data'!G92)))</f>
        <v/>
      </c>
      <c r="DH98" s="28" t="str">
        <f ca="1">+IF(OFFSET('Sanitation Data'!$G$32,0,10*ROW('Sanitation Data'!G92))="","",OFFSET('Sanitation Data'!$G$32,0,10*ROW('Sanitation Data'!G92)))</f>
        <v/>
      </c>
      <c r="DI98" s="28" t="str">
        <f ca="1">+IF(OFFSET('Sanitation Data'!$G$33,0,10*ROW('Sanitation Data'!G92))="","",OFFSET('Sanitation Data'!$G$33,0,10*ROW('Sanitation Data'!G92)))</f>
        <v/>
      </c>
      <c r="DJ98" s="28" t="str">
        <f ca="1">+IF(OFFSET('Sanitation Data'!$H$29,0,10*ROW('Sanitation Data'!H92))="","",OFFSET('Sanitation Data'!$H$29,0,10*ROW('Sanitation Data'!H92)))</f>
        <v/>
      </c>
      <c r="DK98" s="28" t="str">
        <f ca="1">+IF(OFFSET('Sanitation Data'!$H$30,0,10*ROW('Sanitation Data'!H92))="","",OFFSET('Sanitation Data'!$H$30,0,10*ROW('Sanitation Data'!H92)))</f>
        <v/>
      </c>
      <c r="DL98" s="28" t="str">
        <f ca="1">+IF(OFFSET('Sanitation Data'!$H$31,0,10*ROW('Sanitation Data'!H92))="","",OFFSET('Sanitation Data'!$H$31,0,10*ROW('Sanitation Data'!H92)))</f>
        <v/>
      </c>
      <c r="DM98" s="28" t="str">
        <f ca="1">+IF(OFFSET('Sanitation Data'!$H$32,0,10*ROW('Sanitation Data'!H92))="","",OFFSET('Sanitation Data'!$H$32,0,10*ROW('Sanitation Data'!H92)))</f>
        <v/>
      </c>
      <c r="DN98" s="28" t="str">
        <f ca="1">+IF(OFFSET('Sanitation Data'!$H$33,0,10*ROW('Sanitation Data'!H92))="","",OFFSET('Sanitation Data'!$H$33,0,10*ROW('Sanitation Data'!H92)))</f>
        <v/>
      </c>
      <c r="DO98" s="28" t="str">
        <f ca="1">+IF(OFFSET('Hygiene Data'!$C$12,0,10*ROW('Hygiene Data'!C92))="","",OFFSET('Hygiene Data'!$C$12,0,10*ROW('Hygiene Data'!C92)))</f>
        <v/>
      </c>
      <c r="DP98" s="28" t="str">
        <f ca="1">+IF(OFFSET('Hygiene Data'!$C$13,0,10*ROW('Hygiene Data'!C92))="","",OFFSET('Hygiene Data'!$C$13,0,10*ROW('Hygiene Data'!C92)))</f>
        <v/>
      </c>
      <c r="DQ98" s="28" t="str">
        <f ca="1">+IF(OFFSET('Hygiene Data'!$C$14,0,10*ROW('Hygiene Data'!C92))="","",OFFSET('Hygiene Data'!$C$14,0,10*ROW('Hygiene Data'!C92)))</f>
        <v/>
      </c>
      <c r="DR98" s="28" t="str">
        <f ca="1">+IF(OFFSET('Hygiene Data'!$D$12,0,10*ROW('Hygiene Data'!D92))="","",OFFSET('Hygiene Data'!$D$12,0,10*ROW('Hygiene Data'!D92)))</f>
        <v/>
      </c>
      <c r="DS98" s="28" t="str">
        <f ca="1">+IF(OFFSET('Hygiene Data'!$D$13,0,10*ROW('Hygiene Data'!D92))="","",OFFSET('Hygiene Data'!$D$13,0,10*ROW('Hygiene Data'!D92)))</f>
        <v/>
      </c>
      <c r="DT98" s="28" t="str">
        <f ca="1">+IF(OFFSET('Hygiene Data'!$D$14,0,10*ROW('Hygiene Data'!D92))="","",OFFSET('Hygiene Data'!$D$14,0,10*ROW('Hygiene Data'!D92)))</f>
        <v/>
      </c>
      <c r="DU98" s="28" t="str">
        <f ca="1">+IF(OFFSET('Hygiene Data'!$E$12,0,10*ROW('Hygiene Data'!E92))="","",OFFSET('Hygiene Data'!$E$12,0,10*ROW('Hygiene Data'!E92)))</f>
        <v/>
      </c>
      <c r="DV98" s="28" t="str">
        <f ca="1">+IF(OFFSET('Hygiene Data'!$E$13,0,10*ROW('Hygiene Data'!E92))="","",OFFSET('Hygiene Data'!$E$13,0,10*ROW('Hygiene Data'!E92)))</f>
        <v/>
      </c>
      <c r="DW98" s="28" t="str">
        <f ca="1">+IF(OFFSET('Hygiene Data'!$E$14,0,10*ROW('Hygiene Data'!E92))="","",OFFSET('Hygiene Data'!$E$14,0,10*ROW('Hygiene Data'!E92)))</f>
        <v/>
      </c>
      <c r="DX98" s="28" t="str">
        <f ca="1">+IF(OFFSET('Hygiene Data'!$F$12,0,10*ROW('Hygiene Data'!F92))="","",OFFSET('Hygiene Data'!$F$12,0,10*ROW('Hygiene Data'!F92)))</f>
        <v/>
      </c>
      <c r="DY98" s="28" t="str">
        <f ca="1">+IF(OFFSET('Hygiene Data'!$F$13,0,10*ROW('Hygiene Data'!F92))="","",OFFSET('Hygiene Data'!$F$13,0,10*ROW('Hygiene Data'!F92)))</f>
        <v/>
      </c>
      <c r="DZ98" s="28" t="str">
        <f ca="1">+IF(OFFSET('Hygiene Data'!$F$14,0,10*ROW('Hygiene Data'!F92))="","",OFFSET('Hygiene Data'!$F$14,0,10*ROW('Hygiene Data'!F92)))</f>
        <v/>
      </c>
      <c r="EA98" s="28" t="str">
        <f ca="1">+IF(OFFSET('Hygiene Data'!$G$12,0,10*ROW('Hygiene Data'!G92))="","",OFFSET('Hygiene Data'!$G$12,0,10*ROW('Hygiene Data'!G92)))</f>
        <v/>
      </c>
      <c r="EB98" s="28" t="str">
        <f ca="1">+IF(OFFSET('Hygiene Data'!$G$13,0,10*ROW('Hygiene Data'!G92))="","",OFFSET('Hygiene Data'!$G$13,0,10*ROW('Hygiene Data'!G92)))</f>
        <v/>
      </c>
      <c r="EC98" s="28" t="str">
        <f ca="1">+IF(OFFSET('Hygiene Data'!$G$14,0,10*ROW('Hygiene Data'!G92))="","",OFFSET('Hygiene Data'!$G$14,0,10*ROW('Hygiene Data'!G92)))</f>
        <v/>
      </c>
      <c r="ED98" s="28" t="str">
        <f ca="1">+IF(OFFSET('Hygiene Data'!$H$12,0,10*ROW('Hygiene Data'!H92))="","",OFFSET('Hygiene Data'!$H$12,0,10*ROW('Hygiene Data'!H92)))</f>
        <v/>
      </c>
      <c r="EE98" s="28" t="str">
        <f ca="1">+IF(OFFSET('Hygiene Data'!$H$13,0,10*ROW('Hygiene Data'!H92))="","",OFFSET('Hygiene Data'!$H$13,0,10*ROW('Hygiene Data'!H92)))</f>
        <v/>
      </c>
      <c r="EF98" s="28" t="str">
        <f ca="1">+IF(OFFSET('Hygiene Data'!$H$14,0,10*ROW('Hygiene Data'!H92))="","",OFFSET('Hygiene Data'!$H$14,0,10*ROW('Hygiene Data'!H92)))</f>
        <v/>
      </c>
    </row>
    <row r="99" spans="1:136" x14ac:dyDescent="0.2">
      <c r="A99" s="44" t="str">
        <f ca="1">+IF(OFFSET('Water Data'!$B$1,0,10*ROW('Water Data'!B96))="","",OFFSET('Water Data'!$B$1,0,10*ROW('Water Data'!B96)))</f>
        <v/>
      </c>
      <c r="B99" s="44" t="str">
        <f ca="1">+IF(OFFSET('Water Data'!$A$3,0,10*ROW('Water Data'!A96))="","",OFFSET('Water Data'!$A$3,0,10*ROW('Water Data'!A96)))</f>
        <v/>
      </c>
      <c r="C99" s="44" t="str">
        <f ca="1">+IF(OFFSET('Water Data'!$C$3,0,10*ROW('Water Data'!C96))="","",OFFSET('Water Data'!$C$3,0,10*ROW('Water Data'!C96)))</f>
        <v/>
      </c>
      <c r="D99" s="119" t="e">
        <f ca="1">+IF(AND(ISNUMBER(OFFSET('Water Data'!$C$5,0,10*ROW('Water Data'!C93))),BS99="Yes"),100-OFFSET('Water Data'!$C$5,0,10*ROW('Water Data'!C93)),IF(AND(ISNUMBER(OFFSET('Water Data'!$C$5,0,10*ROW('Water Data'!C93))),BS99="No",ISNUMBER(OFFSET('Water Data'!$C$5,0,10*ROW('Water Data'!C93)))),CONCATENATE("[",ROUND(100-OFFSET('Water Data'!$C$5,0,10*ROW('Water Data'!C93)),0),"]"),IF(AND(ISNUMBER(OFFSET('Water Data'!$C$5,0,10*ROW('Water Data'!C93))),BS99="",ISNUMBER(OFFSET('Water Data'!$C$5,0,10*ROW('Water Data'!C93)))),100-OFFSET('Water Data'!$C$5,0,10*ROW('Water Data'!C93)),NA())))</f>
        <v>#N/A</v>
      </c>
      <c r="E99" s="119" t="e">
        <f ca="1">+IF(AND(ISNUMBER(OFFSET('Water Data'!$C$7,0,10*ROW('Water Data'!D93))),BT99="Yes"),OFFSET('Water Data'!$C$7,0,10*ROW('Water Data'!C93)),IF(AND(ISNUMBER(OFFSET('Water Data'!$C$7,0,10*ROW('Water Data'!C93))),BT99="No",ISNUMBER(OFFSET('Water Data'!$C$7,0,10*ROW('Water Data'!C93)))),CONCATENATE("[",ROUND(OFFSET('Water Data'!$C$7,0,10*ROW('Water Data'!C93)),0),"]"),IF(AND(ISNUMBER(OFFSET('Water Data'!$C$7,0,10*ROW('Water Data'!C93))),BT99="",ISNUMBER(OFFSET('Water Data'!$C$7,0,10*ROW('Water Data'!C93)))),OFFSET('Water Data'!$C$7,0,10*ROW('Water Data'!C93)),NA())))</f>
        <v>#N/A</v>
      </c>
      <c r="F99" s="119" t="e">
        <f ca="1">+IF(AND(ISNUMBER(OFFSET('Water Data'!$C$10,0,10*ROW('Water Data'!C93))),BU99="Yes"),OFFSET('Water Data'!$C$10,0,10*ROW('Water Data'!C93)),IF(AND(ISNUMBER(OFFSET('Water Data'!$C$10,0,10*ROW('Water Data'!C93))),BU99="No",ISNUMBER(OFFSET('Water Data'!$C$10,0,10*ROW('Water Data'!C93)))),CONCATENATE("[",ROUND(OFFSET('Water Data'!$C$10,0,10*ROW('Water Data'!C93)),0),"]"),IF(AND(ISNUMBER(OFFSET('Water Data'!$C$10,0,10*ROW('Water Data'!C93))),BU99="",ISNUMBER(OFFSET('Water Data'!$C$10,0,10*ROW('Water Data'!C93)))),OFFSET('Water Data'!$C$10,0,10*ROW('Water Data'!C93)),NA())))</f>
        <v>#N/A</v>
      </c>
      <c r="G99" s="119" t="e">
        <f ca="1">+IF(AND(ISNUMBER(OFFSET('Water Data'!$D$5,0,10*ROW('Water Data'!D93))),BV99="Yes"),100-OFFSET('Water Data'!$D$5,0,10*ROW('Water Data'!D93)),IF(AND(ISNUMBER(OFFSET('Water Data'!$D$5,0,10*ROW('Water Data'!D93))),BV99="No",ISNUMBER(OFFSET('Water Data'!$D$5,0,10*ROW('Water Data'!D93)))),CONCATENATE("[",ROUND(100-OFFSET('Water Data'!$D$5,0,10*ROW('Water Data'!D93)),0),"]"),IF(AND(ISNUMBER(OFFSET('Water Data'!$D$5,0,10*ROW('Water Data'!D93))),BV99="",ISNUMBER(OFFSET('Water Data'!$D$5,0,10*ROW('Water Data'!D93)))),100-OFFSET('Water Data'!$D$5,0,10*ROW('Water Data'!D93)),NA())))</f>
        <v>#N/A</v>
      </c>
      <c r="H99" s="119" t="e">
        <f ca="1">+IF(AND(ISNUMBER(OFFSET('Water Data'!$D$7,0,10*ROW('Water Data'!D93))),BW99="Yes"),OFFSET('Water Data'!$D$7,0,10*ROW('Water Data'!D93)),IF(AND(ISNUMBER(OFFSET('Water Data'!$D$7,0,10*ROW('Water Data'!D93))),BW99="No",ISNUMBER(OFFSET('Water Data'!$D$7,0,10*ROW('Water Data'!D93)))),CONCATENATE("[",ROUND(OFFSET('Water Data'!$C$7,0,10*ROW('Water Data'!D93)),0),"]"),IF(AND(ISNUMBER(OFFSET('Water Data'!$D$7,0,10*ROW('Water Data'!D93))),BW99="",ISNUMBER(OFFSET('Water Data'!$D$7,0,10*ROW('Water Data'!D93)))),OFFSET('Water Data'!$D$7,0,10*ROW('Water Data'!D93)),NA())))</f>
        <v>#N/A</v>
      </c>
      <c r="I99" s="119" t="e">
        <f ca="1">+IF(AND(ISNUMBER(OFFSET('Water Data'!$D$10,0,10*ROW('Water Data'!D93))),BX99="Yes"),OFFSET('Water Data'!$D$10,0,10*ROW('Water Data'!D93)),IF(AND(ISNUMBER(OFFSET('Water Data'!$D$10,0,10*ROW('Water Data'!D93))),BX99="No",ISNUMBER(OFFSET('Water Data'!$D$10,0,10*ROW('Water Data'!D93)))),CONCATENATE("[",ROUND(OFFSET('Water Data'!$D$10,0,10*ROW('Water Data'!D93)),0),"]"),IF(AND(ISNUMBER(OFFSET('Water Data'!$D$10,0,10*ROW('Water Data'!D93))),BX99="",ISNUMBER(OFFSET('Water Data'!$D$10,0,10*ROW('Water Data'!D93)))),OFFSET('Water Data'!$D$10,0,10*ROW('Water Data'!D93)),NA())))</f>
        <v>#N/A</v>
      </c>
      <c r="J99" s="119" t="e">
        <f ca="1">+IF(AND(ISNUMBER(OFFSET('Water Data'!$E$5,0,10*ROW('Water Data'!E93))),BY99="Yes"),100-OFFSET('Water Data'!$E$5,0,10*ROW('Water Data'!E93)),IF(AND(ISNUMBER(OFFSET('Water Data'!$E$5,0,10*ROW('Water Data'!E93))),BY99="No",ISNUMBER(OFFSET('Water Data'!$E$5,0,10*ROW('Water Data'!E93)))),CONCATENATE("[",ROUND(100-OFFSET('Water Data'!$E$5,0,10*ROW('Water Data'!E93)),0),"]"),IF(AND(ISNUMBER(OFFSET('Water Data'!$E$5,0,10*ROW('Water Data'!E93))),BY99="",ISNUMBER(OFFSET('Water Data'!$E$5,0,10*ROW('Water Data'!E93)))),100-OFFSET('Water Data'!$E$5,0,10*ROW('Water Data'!E93)),NA())))</f>
        <v>#N/A</v>
      </c>
      <c r="K99" s="119" t="e">
        <f ca="1">+IF(AND(ISNUMBER(OFFSET('Water Data'!$E$7,0,10*ROW('Water Data'!E93))),BZ99="Yes"),OFFSET('Water Data'!$E$7,0,10*ROW('Water Data'!E93)),IF(AND(ISNUMBER(OFFSET('Water Data'!$E$7,0,10*ROW('Water Data'!E93))),BZ99="No",ISNUMBER(OFFSET('Water Data'!$E$7,0,10*ROW('Water Data'!E93)))),CONCATENATE("[",ROUND(OFFSET('Water Data'!$E$7,0,10*ROW('Water Data'!E93)),0),"]"),IF(AND(ISNUMBER(OFFSET('Water Data'!$E$7,0,10*ROW('Water Data'!E93))),BZ99="",ISNUMBER(OFFSET('Water Data'!$E$7,0,10*ROW('Water Data'!E93)))),OFFSET('Water Data'!$E$7,0,10*ROW('Water Data'!E93)),NA())))</f>
        <v>#N/A</v>
      </c>
      <c r="L99" s="119" t="e">
        <f ca="1">+IF(AND(ISNUMBER(OFFSET('Water Data'!$E$10,0,10*ROW('Water Data'!E93))),CA99="Yes"),OFFSET('Water Data'!$E$10,0,10*ROW('Water Data'!E93)),IF(AND(ISNUMBER(OFFSET('Water Data'!$E$10,0,10*ROW('Water Data'!E93))),CA99="No",ISNUMBER(OFFSET('Water Data'!$E$10,0,10*ROW('Water Data'!E93)))),CONCATENATE("[",ROUND(OFFSET('Water Data'!$E$10,0,10*ROW('Water Data'!E93)),0),"]"),IF(AND(ISNUMBER(OFFSET('Water Data'!$E$10,0,10*ROW('Water Data'!E93))),CA99="",ISNUMBER(OFFSET('Water Data'!$E$10,0,10*ROW('Water Data'!E93)))),OFFSET('Water Data'!$E$10,0,10*ROW('Water Data'!E93)),NA())))</f>
        <v>#N/A</v>
      </c>
      <c r="M99" s="119" t="e">
        <f ca="1">+IF(AND(ISNUMBER(OFFSET('Water Data'!$F$5,0,10*ROW('Water Data'!F93))),CB99="Yes"),100-OFFSET('Water Data'!$F$5,0,10*ROW('Water Data'!F93)),IF(AND(ISNUMBER(OFFSET('Water Data'!$F$5,0,10*ROW('Water Data'!F93))),CB99="No",ISNUMBER(OFFSET('Water Data'!$F$5,0,10*ROW('Water Data'!F93)))),CONCATENATE("[",ROUND(100-OFFSET('Water Data'!$F$5,0,10*ROW('Water Data'!F93)),0),"]"),IF(AND(ISNUMBER(OFFSET('Water Data'!$F$5,0,10*ROW('Water Data'!F93))),CB99="",ISNUMBER(OFFSET('Water Data'!$F$5,0,10*ROW('Water Data'!F93)))),100-OFFSET('Water Data'!$F$5,0,10*ROW('Water Data'!F93)),NA())))</f>
        <v>#N/A</v>
      </c>
      <c r="N99" s="119" t="e">
        <f ca="1">+IF(AND(ISNUMBER(OFFSET('Water Data'!$F$7,0,10*ROW('Water Data'!F93))),CC99="Yes"),OFFSET('Water Data'!$F$7,0,10*ROW('Water Data'!F93)),IF(AND(ISNUMBER(OFFSET('Water Data'!$F$7,0,10*ROW('Water Data'!F93))),CC99="No",ISNUMBER(OFFSET('Water Data'!$F$7,0,10*ROW('Water Data'!F93)))),CONCATENATE("[",ROUND(OFFSET('Water Data'!$F$7,0,10*ROW('Water Data'!F93)),0),"]"),IF(AND(ISNUMBER(OFFSET('Water Data'!$F$7,0,10*ROW('Water Data'!F93))),CC99="",ISNUMBER(OFFSET('Water Data'!$F$7,0,10*ROW('Water Data'!F93)))),OFFSET('Water Data'!$F$7,0,10*ROW('Water Data'!F93)),NA())))</f>
        <v>#N/A</v>
      </c>
      <c r="O99" s="119" t="e">
        <f ca="1">+IF(AND(ISNUMBER(OFFSET('Water Data'!$F$10,0,10*ROW('Water Data'!F93))),CD99="Yes"),OFFSET('Water Data'!$F$10,0,10*ROW('Water Data'!F93)),IF(AND(ISNUMBER(OFFSET('Water Data'!$F$10,0,10*ROW('Water Data'!F93))),CD99="No",ISNUMBER(OFFSET('Water Data'!$F$10,0,10*ROW('Water Data'!F93)))),CONCATENATE("[",ROUND(OFFSET('Water Data'!$F$10,0,10*ROW('Water Data'!F93)),0),"]"),IF(AND(ISNUMBER(OFFSET('Water Data'!$F$10,0,10*ROW('Water Data'!F93))),CD99="",ISNUMBER(OFFSET('Water Data'!$F$10,0,10*ROW('Water Data'!F93)))),OFFSET('Water Data'!$F$10,0,10*ROW('Water Data'!F93)),NA())))</f>
        <v>#N/A</v>
      </c>
      <c r="P99" s="119" t="e">
        <f ca="1">+IF(AND(ISNUMBER(OFFSET('Water Data'!$G$5,0,10*ROW('Water Data'!G93))),CE99="Yes"),100-OFFSET('Water Data'!$G$5,0,10*ROW('Water Data'!G93)),IF(AND(ISNUMBER(OFFSET('Water Data'!$G$5,0,10*ROW('Water Data'!G93))),CE99="No",ISNUMBER(OFFSET('Water Data'!$G$5,0,10*ROW('Water Data'!G93)))),CONCATENATE("[",ROUND(100-OFFSET('Water Data'!$G$5,0,10*ROW('Water Data'!G93)),0),"]"),IF(AND(ISNUMBER(OFFSET('Water Data'!$G$5,0,10*ROW('Water Data'!G93))),CE99="",ISNUMBER(OFFSET('Water Data'!$G$5,0,10*ROW('Water Data'!G93)))),100-OFFSET('Water Data'!$G$5,0,10*ROW('Water Data'!G93)),NA())))</f>
        <v>#N/A</v>
      </c>
      <c r="Q99" s="119" t="e">
        <f ca="1">+IF(AND(ISNUMBER(OFFSET('Water Data'!$G$7,0,10*ROW('Water Data'!G93))),CF99="Yes"),OFFSET('Water Data'!$G$7,0,10*ROW('Water Data'!G93)),IF(AND(ISNUMBER(OFFSET('Water Data'!$G$7,0,10*ROW('Water Data'!G93))),CF99="No",ISNUMBER(OFFSET('Water Data'!$G$7,0,10*ROW('Water Data'!G93)))),CONCATENATE("[",ROUND(OFFSET('Water Data'!$G$7,0,10*ROW('Water Data'!G93)),0),"]"),IF(AND(ISNUMBER(OFFSET('Water Data'!$G$7,0,10*ROW('Water Data'!G93))),CF99="",ISNUMBER(OFFSET('Water Data'!$G$7,0,10*ROW('Water Data'!G93)))),OFFSET('Water Data'!$G$7,0,10*ROW('Water Data'!G93)),NA())))</f>
        <v>#N/A</v>
      </c>
      <c r="R99" s="119" t="e">
        <f ca="1">+IF(AND(ISNUMBER(OFFSET('Water Data'!$G$10,0,10*ROW('Water Data'!G93))),CG99="Yes"),OFFSET('Water Data'!$G$10,0,10*ROW('Water Data'!G93)),IF(AND(ISNUMBER(OFFSET('Water Data'!$G$10,0,10*ROW('Water Data'!G93))),CG99="No",ISNUMBER(OFFSET('Water Data'!$G$10,0,10*ROW('Water Data'!G93)))),CONCATENATE("[",ROUND(OFFSET('Water Data'!$G$10,0,10*ROW('Water Data'!G93)),0),"]"),IF(AND(ISNUMBER(OFFSET('Water Data'!$G$10,0,10*ROW('Water Data'!G93))),CG99="",ISNUMBER(OFFSET('Water Data'!$G$10,0,10*ROW('Water Data'!G93)))),OFFSET('Water Data'!$G$10,0,10*ROW('Water Data'!G93)),NA())))</f>
        <v>#N/A</v>
      </c>
      <c r="S99" s="119" t="e">
        <f ca="1">+IF(AND(ISNUMBER(OFFSET('Water Data'!$H$5,0,10*ROW('Water Data'!H93))),CH99="Yes"),100-OFFSET('Water Data'!$H$5,0,10*ROW('Water Data'!H93)),IF(AND(ISNUMBER(OFFSET('Water Data'!$H$5,0,10*ROW('Water Data'!H93))),CH99="No",ISNUMBER(OFFSET('Water Data'!$H$5,0,10*ROW('Water Data'!H93)))),CONCATENATE("[",ROUND(100-OFFSET('Water Data'!$H$5,0,10*ROW('Water Data'!H93)),0),"]"),IF(AND(ISNUMBER(OFFSET('Water Data'!$H$5,0,10*ROW('Water Data'!H93))),CH99="",ISNUMBER(OFFSET('Water Data'!$H$5,0,10*ROW('Water Data'!H93)))),100-OFFSET('Water Data'!$H$5,0,10*ROW('Water Data'!H93)),NA())))</f>
        <v>#N/A</v>
      </c>
      <c r="T99" s="119" t="e">
        <f ca="1">+IF(AND(ISNUMBER(OFFSET('Water Data'!$H$7,0,10*ROW('Water Data'!H93))),CI99="Yes"),OFFSET('Water Data'!$H$7,0,10*ROW('Water Data'!H93)),IF(AND(ISNUMBER(OFFSET('Water Data'!$H$7,0,10*ROW('Water Data'!H93))),CI99="No",ISNUMBER(OFFSET('Water Data'!$H$7,0,10*ROW('Water Data'!H93)))),CONCATENATE("[",ROUND(OFFSET('Water Data'!$H$7,0,10*ROW('Water Data'!H93)),0),"]"),IF(AND(ISNUMBER(OFFSET('Water Data'!$H$7,0,10*ROW('Water Data'!H93))),CI99="",ISNUMBER(OFFSET('Water Data'!$H$7,0,10*ROW('Water Data'!H93)))),OFFSET('Water Data'!$H$7,0,10*ROW('Water Data'!H93)),NA())))</f>
        <v>#N/A</v>
      </c>
      <c r="U99" s="119" t="e">
        <f ca="1">+IF(AND(ISNUMBER(OFFSET('Water Data'!$H$10,0,10*ROW('Water Data'!H93))),CJ99="Yes"),OFFSET('Water Data'!$H$10,0,10*ROW('Water Data'!H93)),IF(AND(ISNUMBER(OFFSET('Water Data'!$H$10,0,10*ROW('Water Data'!H93))),CJ99="No",ISNUMBER(OFFSET('Water Data'!$H$10,0,10*ROW('Water Data'!H93)))),CONCATENATE("[",ROUND(OFFSET('Water Data'!$H$10,0,10*ROW('Water Data'!H93)),0),"]"),IF(AND(ISNUMBER(OFFSET('Water Data'!$H$10,0,10*ROW('Water Data'!H93))),CJ99="",ISNUMBER(OFFSET('Water Data'!$H$10,0,10*ROW('Water Data'!H93)))),OFFSET('Water Data'!$H$10,0,10*ROW('Water Data'!H93)),NA())))</f>
        <v>#N/A</v>
      </c>
      <c r="V99" s="120" t="e">
        <f ca="1">+IF(AND(ISNUMBER(OFFSET('Sanitation Data'!$C$5,0,10*ROW('Sanitation Data'!C93))),CK99="Yes"),100-OFFSET('Sanitation Data'!$C$5,0,10*ROW('Sanitation Data'!C93)),IF(AND(ISNUMBER(OFFSET('Sanitation Data'!$C$5,0,10*ROW('Sanitation Data'!C93))),CK99="No",ISNUMBER(OFFSET('Sanitation Data'!$C$5,0,10*ROW('Sanitation Data'!C93)))),CONCATENATE("[",ROUND(100-OFFSET('Sanitation Data'!$C$5,0,10*ROW('Sanitation Data'!C93)),0),"]"),IF(AND(ISNUMBER(OFFSET('Sanitation Data'!$C$5,0,10*ROW('Sanitation Data'!C93))),CK99="",ISNUMBER(OFFSET('Sanitation Data'!$C$5,0,10*ROW('Sanitation Data'!C93)))),100-OFFSET('Sanitation Data'!$C$5,0,10*ROW('Sanitation Data'!C93)),NA())))</f>
        <v>#N/A</v>
      </c>
      <c r="W99" s="120" t="e">
        <f ca="1">+IF(AND(ISNUMBER(OFFSET('Sanitation Data'!$C$7,0,10*ROW('Sanitation Data'!C93))),CL99="Yes"),OFFSET('Sanitation Data'!$C$7,0,10*ROW('Sanitation Data'!C93)),IF(AND(ISNUMBER(OFFSET('Sanitation Data'!$C$7,0,10*ROW('Sanitation Data'!C93))),CL99="No",ISNUMBER(OFFSET('Sanitation Data'!$C$7,0,10*ROW('Sanitation Data'!C93)))),CONCATENATE("[",ROUND(OFFSET('Sanitation Data'!$C$7,0,10*ROW('Sanitation Data'!C93)),0),"]"),IF(AND(ISNUMBER(OFFSET('Sanitation Data'!$C$7,0,10*ROW('Sanitation Data'!C93))),CL99="",ISNUMBER(OFFSET('Sanitation Data'!$C$7,0,10*ROW('Sanitation Data'!C93)))),OFFSET('Sanitation Data'!$C$7,0,10*ROW('Sanitation Data'!C93)),NA())))</f>
        <v>#N/A</v>
      </c>
      <c r="X99" s="120" t="e">
        <f ca="1">+IF(AND(ISNUMBER(OFFSET('Sanitation Data'!$C$11,0,10*ROW('Sanitation Data'!C93))),CM99="Yes"),OFFSET('Sanitation Data'!$C$11,0,10*ROW('Sanitation Data'!C93)),IF(AND(ISNUMBER(OFFSET('Sanitation Data'!$C$11,0,10*ROW('Sanitation Data'!C93))),CM99="No",ISNUMBER(OFFSET('Sanitation Data'!$C$11,0,10*ROW('Sanitation Data'!C93)))),CONCATENATE("[",ROUND(OFFSET('Sanitation Data'!$C$11,0,10*ROW('Sanitation Data'!C93)),0),"]"),IF(AND(ISNUMBER(OFFSET('Sanitation Data'!$C$11,0,10*ROW('Sanitation Data'!C93))),CM99="",ISNUMBER(OFFSET('Sanitation Data'!$C$11,0,10*ROW('Sanitation Data'!C93)))),OFFSET('Sanitation Data'!$C$11,0,10*ROW('Sanitation Data'!C93)),NA())))</f>
        <v>#N/A</v>
      </c>
      <c r="Y99" s="120" t="e">
        <f ca="1">+IF(AND(ISNUMBER(OFFSET('Sanitation Data'!$C$12,0,10*ROW('Sanitation Data'!C93))),CN99="Yes"),OFFSET('Sanitation Data'!$C$12,0,10*ROW('Sanitation Data'!C93)),IF(AND(ISNUMBER(OFFSET('Sanitation Data'!$C$12,0,10*ROW('Sanitation Data'!C93))),CN99="No",ISNUMBER(OFFSET('Sanitation Data'!$C$12,0,10*ROW('Sanitation Data'!C93)))),CONCATENATE("[",ROUND(OFFSET('Sanitation Data'!$C$12,0,10*ROW('Sanitation Data'!C93)),0),"]"),IF(AND(ISNUMBER(OFFSET('Sanitation Data'!$C$12,0,10*ROW('Sanitation Data'!C93))),CN99="",ISNUMBER(OFFSET('Sanitation Data'!$C$12,0,10*ROW('Sanitation Data'!C93)))),OFFSET('Sanitation Data'!$C$12,0,10*ROW('Sanitation Data'!C93)),NA())))</f>
        <v>#N/A</v>
      </c>
      <c r="Z99" s="120" t="e">
        <f ca="1">+IF(AND(ISNUMBER(OFFSET('Sanitation Data'!$C$13,0,10*ROW('Sanitation Data'!C93))),CO99="Yes"),OFFSET('Sanitation Data'!$C$13,0,10*ROW('Sanitation Data'!C93)),IF(AND(ISNUMBER(OFFSET('Sanitation Data'!$C$13,0,10*ROW('Sanitation Data'!C93))),CO99="No",ISNUMBER(OFFSET('Sanitation Data'!$C$13,0,10*ROW('Sanitation Data'!C93)))),CONCATENATE("[",ROUND(OFFSET('Sanitation Data'!$C$13,0,10*ROW('Sanitation Data'!C93)),0),"]"),IF(AND(ISNUMBER(OFFSET('Sanitation Data'!$C$13,0,10*ROW('Sanitation Data'!C93))),CO99="",ISNUMBER(OFFSET('Sanitation Data'!$C$13,0,10*ROW('Sanitation Data'!C93)))),OFFSET('Sanitation Data'!$C$13,0,10*ROW('Sanitation Data'!C93)),NA())))</f>
        <v>#N/A</v>
      </c>
      <c r="AA99" s="120" t="e">
        <f ca="1">+IF(AND(ISNUMBER(OFFSET('Sanitation Data'!$D$5,0,10*ROW('Sanitation Data'!D93))),CP99="Yes"),100-OFFSET('Sanitation Data'!$D$5,0,10*ROW('Sanitation Data'!D93)),IF(AND(ISNUMBER(OFFSET('Sanitation Data'!$D$5,0,10*ROW('Sanitation Data'!D93))),CP99="No",ISNUMBER(OFFSET('Sanitation Data'!$D$5,0,10*ROW('Sanitation Data'!D93)))),CONCATENATE("[",ROUND(100-OFFSET('Sanitation Data'!$D$5,0,10*ROW('Sanitation Data'!D93)),0),"]"),IF(AND(ISNUMBER(OFFSET('Sanitation Data'!$D$5,0,10*ROW('Sanitation Data'!D93))),CP99="",ISNUMBER(OFFSET('Sanitation Data'!$D$5,0,10*ROW('Sanitation Data'!D93)))),100-OFFSET('Sanitation Data'!$D$5,0,10*ROW('Sanitation Data'!D93)),NA())))</f>
        <v>#N/A</v>
      </c>
      <c r="AB99" s="120" t="e">
        <f ca="1">+IF(AND(ISNUMBER(OFFSET('Sanitation Data'!$D$7,0,10*ROW('Sanitation Data'!D93))),CQ99="Yes"),OFFSET('Sanitation Data'!$D$7,0,10*ROW('Sanitation Data'!G93)),IF(AND(ISNUMBER(OFFSET('Sanitation Data'!$D$7,0,10*ROW('Sanitation Data'!D93))),CQ99="No",ISNUMBER(OFFSET('Sanitation Data'!$D$7,0,10*ROW('Sanitation Data'!D93)))),CONCATENATE("[",ROUND(OFFSET('Sanitation Data'!$D$7,0,10*ROW('Sanitation Data'!D93)),0),"]"),IF(AND(ISNUMBER(OFFSET('Sanitation Data'!$D$7,0,10*ROW('Sanitation Data'!D93))),CQ99="",ISNUMBER(OFFSET('Sanitation Data'!$D$7,0,10*ROW('Sanitation Data'!D93)))),OFFSET('Sanitation Data'!$D$7,0,10*ROW('Sanitation Data'!D93)),NA())))</f>
        <v>#N/A</v>
      </c>
      <c r="AC99" s="120" t="e">
        <f ca="1">+IF(AND(ISNUMBER(OFFSET('Sanitation Data'!$D$11,0,10*ROW('Sanitation Data'!D93))),CR99="Yes"),OFFSET('Sanitation Data'!$D$11,0,10*ROW('Sanitation Data'!D93)),IF(AND(ISNUMBER(OFFSET('Sanitation Data'!$D$11,0,10*ROW('Sanitation Data'!D93))),CR99="No",ISNUMBER(OFFSET('Sanitation Data'!$D$11,0,10*ROW('Sanitation Data'!D93)))),CONCATENATE("[",ROUND(OFFSET('Sanitation Data'!$D$11,0,10*ROW('Sanitation Data'!D93)),0),"]"),IF(AND(ISNUMBER(OFFSET('Sanitation Data'!$D$11,0,10*ROW('Sanitation Data'!D93))),CR99="",ISNUMBER(OFFSET('Sanitation Data'!$D$11,0,10*ROW('Sanitation Data'!D93)))),OFFSET('Sanitation Data'!$D$11,0,10*ROW('Sanitation Data'!D93)),NA())))</f>
        <v>#N/A</v>
      </c>
      <c r="AD99" s="120" t="e">
        <f ca="1">+IF(AND(ISNUMBER(OFFSET('Sanitation Data'!$D$12,0,10*ROW('Sanitation Data'!D93))),CS99="Yes"),OFFSET('Sanitation Data'!$D$12,0,10*ROW('Sanitation Data'!D93)),IF(AND(ISNUMBER(OFFSET('Sanitation Data'!$D$12,0,10*ROW('Sanitation Data'!D93))),CS99="No",ISNUMBER(OFFSET('Sanitation Data'!$D$12,0,10*ROW('Sanitation Data'!D93)))),CONCATENATE("[",ROUND(OFFSET('Sanitation Data'!$D$12,0,10*ROW('Sanitation Data'!D93)),0),"]"),IF(AND(ISNUMBER(OFFSET('Sanitation Data'!$D$12,0,10*ROW('Sanitation Data'!D93))),CS99="",ISNUMBER(OFFSET('Sanitation Data'!$D$12,0,10*ROW('Sanitation Data'!D93)))),OFFSET('Sanitation Data'!$D$12,0,10*ROW('Sanitation Data'!D93)),NA())))</f>
        <v>#N/A</v>
      </c>
      <c r="AE99" s="120" t="e">
        <f ca="1">+IF(AND(ISNUMBER(OFFSET('Sanitation Data'!$D$13,0,10*ROW('Sanitation Data'!D93))),CT99="Yes"),OFFSET('Sanitation Data'!$D$13,0,10*ROW('Sanitation Data'!D93)),IF(AND(ISNUMBER(OFFSET('Sanitation Data'!$D$13,0,10*ROW('Sanitation Data'!D93))),CT99="No",ISNUMBER(OFFSET('Sanitation Data'!$D$13,0,10*ROW('Sanitation Data'!D93)))),CONCATENATE("[",ROUND(OFFSET('Sanitation Data'!$D$13,0,10*ROW('Sanitation Data'!D93)),0),"]"),IF(AND(ISNUMBER(OFFSET('Sanitation Data'!$D$13,0,10*ROW('Sanitation Data'!D93))),CT99="",ISNUMBER(OFFSET('Sanitation Data'!$D$13,0,10*ROW('Sanitation Data'!D93)))),OFFSET('Sanitation Data'!$D$13,0,10*ROW('Sanitation Data'!D93)),NA())))</f>
        <v>#N/A</v>
      </c>
      <c r="AF99" s="120" t="e">
        <f ca="1">+IF(AND(ISNUMBER(OFFSET('Sanitation Data'!$E$5,0,10*ROW('Sanitation Data'!E93))),CU99="Yes"),100-OFFSET('Sanitation Data'!$E$5,0,10*ROW('Sanitation Data'!E93)),IF(AND(ISNUMBER(OFFSET('Sanitation Data'!$E$5,0,10*ROW('Sanitation Data'!E93))),CU99="No",ISNUMBER(OFFSET('Sanitation Data'!$E$5,0,10*ROW('Sanitation Data'!E93)))),CONCATENATE("[",ROUND(100-OFFSET('Sanitation Data'!$E$5,0,10*ROW('Sanitation Data'!E93)),0),"]"),IF(AND(ISNUMBER(OFFSET('Sanitation Data'!$E$5,0,10*ROW('Sanitation Data'!E93))),CU99="",ISNUMBER(OFFSET('Sanitation Data'!$E$5,0,10*ROW('Sanitation Data'!E93)))),100-OFFSET('Sanitation Data'!$E$5,0,10*ROW('Sanitation Data'!E93)),NA())))</f>
        <v>#N/A</v>
      </c>
      <c r="AG99" s="120" t="e">
        <f ca="1">+IF(AND(ISNUMBER(OFFSET('Sanitation Data'!$E$7,0,10*ROW('Sanitation Data'!E93))),CV99="Yes"),OFFSET('Sanitation Data'!$E$7,0,10*ROW('Sanitation Data'!E93)),IF(AND(ISNUMBER(OFFSET('Sanitation Data'!$E$7,0,10*ROW('Sanitation Data'!E93))),CV99="No",ISNUMBER(OFFSET('Sanitation Data'!$E$7,0,10*ROW('Sanitation Data'!E93)))),CONCATENATE("[",ROUND(OFFSET('Sanitation Data'!$E$7,0,10*ROW('Sanitation Data'!E93)),0),"]"),IF(AND(ISNUMBER(OFFSET('Sanitation Data'!$E$7,0,10*ROW('Sanitation Data'!E93))),CV99="",ISNUMBER(OFFSET('Sanitation Data'!$E$7,0,10*ROW('Sanitation Data'!E93)))),OFFSET('Sanitation Data'!$E$7,0,10*ROW('Sanitation Data'!E93)),NA())))</f>
        <v>#N/A</v>
      </c>
      <c r="AH99" s="120" t="e">
        <f ca="1">+IF(AND(ISNUMBER(OFFSET('Sanitation Data'!$E$11,0,10*ROW('Sanitation Data'!E93))),CW99="Yes"),OFFSET('Sanitation Data'!$E$11,0,10*ROW('Sanitation Data'!E93)),IF(AND(ISNUMBER(OFFSET('Sanitation Data'!$E$11,0,10*ROW('Sanitation Data'!E93))),CW99="No",ISNUMBER(OFFSET('Sanitation Data'!$E$11,0,10*ROW('Sanitation Data'!E93)))),CONCATENATE("[",ROUND(OFFSET('Sanitation Data'!$E$11,0,10*ROW('Sanitation Data'!E93)),0),"]"),IF(AND(ISNUMBER(OFFSET('Sanitation Data'!$E$11,0,10*ROW('Sanitation Data'!E93))),CW99="",ISNUMBER(OFFSET('Sanitation Data'!$E$11,0,10*ROW('Sanitation Data'!E93)))),OFFSET('Sanitation Data'!$E$11,0,10*ROW('Sanitation Data'!E93)),NA())))</f>
        <v>#N/A</v>
      </c>
      <c r="AI99" s="120" t="e">
        <f ca="1">+IF(AND(ISNUMBER(OFFSET('Sanitation Data'!$E$12,0,10*ROW('Sanitation Data'!E93))),CX99="Yes"),OFFSET('Sanitation Data'!$E$12,0,10*ROW('Sanitation Data'!E93)),IF(AND(ISNUMBER(OFFSET('Sanitation Data'!$E$12,0,10*ROW('Sanitation Data'!E93))),CX99="No",ISNUMBER(OFFSET('Sanitation Data'!$E$12,0,10*ROW('Sanitation Data'!E93)))),CONCATENATE("[",ROUND(OFFSET('Sanitation Data'!$E$12,0,10*ROW('Sanitation Data'!E93)),0),"]"),IF(AND(ISNUMBER(OFFSET('Sanitation Data'!$E$12,0,10*ROW('Sanitation Data'!E93))),CX99="",ISNUMBER(OFFSET('Sanitation Data'!$E$12,0,10*ROW('Sanitation Data'!E93)))),OFFSET('Sanitation Data'!$E$12,0,10*ROW('Sanitation Data'!E93)),NA())))</f>
        <v>#N/A</v>
      </c>
      <c r="AJ99" s="120" t="e">
        <f ca="1">+IF(AND(ISNUMBER(OFFSET('Sanitation Data'!$E$13,0,10*ROW('Sanitation Data'!E93))),CY99="Yes"),OFFSET('Sanitation Data'!$E$13,0,10*ROW('Sanitation Data'!E93)),IF(AND(ISNUMBER(OFFSET('Sanitation Data'!$E$13,0,10*ROW('Sanitation Data'!E93))),CY99="No",ISNUMBER(OFFSET('Sanitation Data'!$E$13,0,10*ROW('Sanitation Data'!E93)))),CONCATENATE("[",ROUND(OFFSET('Sanitation Data'!$E$13,0,10*ROW('Sanitation Data'!E93)),0),"]"),IF(AND(ISNUMBER(OFFSET('Sanitation Data'!$E$13,0,10*ROW('Sanitation Data'!E93))),CY99="",ISNUMBER(OFFSET('Sanitation Data'!$E$13,0,10*ROW('Sanitation Data'!E93)))),OFFSET('Sanitation Data'!$E$13,0,10*ROW('Sanitation Data'!E93)),NA())))</f>
        <v>#N/A</v>
      </c>
      <c r="AK99" s="120" t="e">
        <f ca="1">+IF(AND(ISNUMBER(OFFSET('Sanitation Data'!$F$5,0,10*ROW('Sanitation Data'!F93))),CZ99="Yes"),100-OFFSET('Sanitation Data'!$F$5,0,10*ROW('Sanitation Data'!F93)),IF(AND(ISNUMBER(OFFSET('Sanitation Data'!$F$5,0,10*ROW('Sanitation Data'!F93))),CZ99="No",ISNUMBER(OFFSET('Sanitation Data'!$F$5,0,10*ROW('Sanitation Data'!F93)))),CONCATENATE("[",ROUND(100-OFFSET('Sanitation Data'!$F$5,0,10*ROW('Sanitation Data'!F93)),0),"]"),IF(AND(ISNUMBER(OFFSET('Sanitation Data'!$F$5,0,10*ROW('Sanitation Data'!F93))),CZ99="",ISNUMBER(OFFSET('Sanitation Data'!$F$5,0,10*ROW('Sanitation Data'!F93)))),100-OFFSET('Sanitation Data'!$F$5,0,10*ROW('Sanitation Data'!F93)),NA())))</f>
        <v>#N/A</v>
      </c>
      <c r="AL99" s="120" t="e">
        <f ca="1">+IF(AND(ISNUMBER(OFFSET('Sanitation Data'!$F$7,0,10*ROW('Sanitation Data'!F93))),DA99="Yes"),OFFSET('Sanitation Data'!$F$7,0,10*ROW('Sanitation Data'!F93)),IF(AND(ISNUMBER(OFFSET('Sanitation Data'!$F$7,0,10*ROW('Sanitation Data'!F93))),DA99="No",ISNUMBER(OFFSET('Sanitation Data'!$F$7,0,10*ROW('Sanitation Data'!F93)))),CONCATENATE("[",ROUND(OFFSET('Sanitation Data'!$F$7,0,10*ROW('Sanitation Data'!F93)),0),"]"),IF(AND(ISNUMBER(OFFSET('Sanitation Data'!$F$7,0,10*ROW('Sanitation Data'!F93))),DA99="",ISNUMBER(OFFSET('Sanitation Data'!$F$7,0,10*ROW('Sanitation Data'!F93)))),OFFSET('Sanitation Data'!$F$7,0,10*ROW('Sanitation Data'!F93)),NA())))</f>
        <v>#N/A</v>
      </c>
      <c r="AM99" s="120" t="e">
        <f ca="1">+IF(AND(ISNUMBER(OFFSET('Sanitation Data'!$F$11,0,10*ROW('Sanitation Data'!F93))),DB99="Yes"),OFFSET('Sanitation Data'!$F$11,0,10*ROW('Sanitation Data'!F93)),IF(AND(ISNUMBER(OFFSET('Sanitation Data'!$F$11,0,10*ROW('Sanitation Data'!F93))),DB99="No",ISNUMBER(OFFSET('Sanitation Data'!$F$11,0,10*ROW('Sanitation Data'!F93)))),CONCATENATE("[",ROUND(OFFSET('Sanitation Data'!$F$11,0,10*ROW('Sanitation Data'!F93)),0),"]"),IF(AND(ISNUMBER(OFFSET('Sanitation Data'!$F$11,0,10*ROW('Sanitation Data'!F93))),DB99="",ISNUMBER(OFFSET('Sanitation Data'!$F$11,0,10*ROW('Sanitation Data'!F93)))),OFFSET('Sanitation Data'!$F$11,0,10*ROW('Sanitation Data'!F93)),NA())))</f>
        <v>#N/A</v>
      </c>
      <c r="AN99" s="120" t="e">
        <f ca="1">+IF(AND(ISNUMBER(OFFSET('Sanitation Data'!$F$12,0,10*ROW('Sanitation Data'!F93))),DC99="Yes"),OFFSET('Sanitation Data'!$F$12,0,10*ROW('Sanitation Data'!F93)),IF(AND(ISNUMBER(OFFSET('Sanitation Data'!$F$12,0,10*ROW('Sanitation Data'!F93))),DC99="No",ISNUMBER(OFFSET('Sanitation Data'!$F$12,0,10*ROW('Sanitation Data'!F93)))),CONCATENATE("[",ROUND(OFFSET('Sanitation Data'!$F$12,0,10*ROW('Sanitation Data'!F93)),0),"]"),IF(AND(ISNUMBER(OFFSET('Sanitation Data'!$F$12,0,10*ROW('Sanitation Data'!F93))),DC99="",ISNUMBER(OFFSET('Sanitation Data'!$F$12,0,10*ROW('Sanitation Data'!F93)))),OFFSET('Sanitation Data'!$F$12,0,10*ROW('Sanitation Data'!F93)),NA())))</f>
        <v>#N/A</v>
      </c>
      <c r="AO99" s="120" t="e">
        <f ca="1">+IF(AND(ISNUMBER(OFFSET('Sanitation Data'!$F$13,0,10*ROW('Sanitation Data'!F93))),DD99="Yes"),OFFSET('Sanitation Data'!$F$13,0,10*ROW('Sanitation Data'!F93)),IF(AND(ISNUMBER(OFFSET('Sanitation Data'!$F$13,0,10*ROW('Sanitation Data'!F93))),DD99="No",ISNUMBER(OFFSET('Sanitation Data'!$F$13,0,10*ROW('Sanitation Data'!F93)))),CONCATENATE("[",ROUND(OFFSET('Sanitation Data'!$F$13,0,10*ROW('Sanitation Data'!F93)),0),"]"),IF(AND(ISNUMBER(OFFSET('Sanitation Data'!$F$13,0,10*ROW('Sanitation Data'!F93))),DD99="",ISNUMBER(OFFSET('Sanitation Data'!$F$13,0,10*ROW('Sanitation Data'!F93)))),OFFSET('Sanitation Data'!$F$13,0,10*ROW('Sanitation Data'!F93)),NA())))</f>
        <v>#N/A</v>
      </c>
      <c r="AP99" s="120" t="e">
        <f ca="1">+IF(AND(ISNUMBER(OFFSET('Sanitation Data'!$G$5,0,10*ROW('Sanitation Data'!G93))),DE99="Yes"),100-OFFSET('Sanitation Data'!$G$5,0,10*ROW('Sanitation Data'!G93)),IF(AND(ISNUMBER(OFFSET('Sanitation Data'!$G$5,0,10*ROW('Sanitation Data'!G93))),DE99="No",ISNUMBER(OFFSET('Sanitation Data'!$G$5,0,10*ROW('Sanitation Data'!G93)))),CONCATENATE("[",ROUND(100-OFFSET('Sanitation Data'!$G$5,0,10*ROW('Sanitation Data'!G93)),0),"]"),IF(AND(ISNUMBER(OFFSET('Sanitation Data'!$G$5,0,10*ROW('Sanitation Data'!G93))),DE99="",ISNUMBER(OFFSET('Sanitation Data'!$G$5,0,10*ROW('Sanitation Data'!G93)))),100-OFFSET('Sanitation Data'!$G$5,0,10*ROW('Sanitation Data'!G93)),NA())))</f>
        <v>#N/A</v>
      </c>
      <c r="AQ99" s="120" t="e">
        <f ca="1">+IF(AND(ISNUMBER(OFFSET('Sanitation Data'!$G$7,0,10*ROW('Sanitation Data'!G93))),DF99="Yes"),OFFSET('Sanitation Data'!$G$7,0,10*ROW('Sanitation Data'!G93)),IF(AND(ISNUMBER(OFFSET('Sanitation Data'!$G$7,0,10*ROW('Sanitation Data'!G93))),DF99="No",ISNUMBER(OFFSET('Sanitation Data'!$G$7,0,10*ROW('Sanitation Data'!G93)))),CONCATENATE("[",ROUND(OFFSET('Sanitation Data'!$G$7,0,10*ROW('Sanitation Data'!G93)),0),"]"),IF(AND(ISNUMBER(OFFSET('Sanitation Data'!$G$7,0,10*ROW('Sanitation Data'!G93))),DF99="",ISNUMBER(OFFSET('Sanitation Data'!$G$7,0,10*ROW('Sanitation Data'!G93)))),OFFSET('Sanitation Data'!$G$7,0,10*ROW('Sanitation Data'!G93)),NA())))</f>
        <v>#N/A</v>
      </c>
      <c r="AR99" s="120" t="e">
        <f ca="1">+IF(AND(ISNUMBER(OFFSET('Sanitation Data'!$G$11,0,10*ROW('Sanitation Data'!G93))),DG99="Yes"),OFFSET('Sanitation Data'!$G$11,0,10*ROW('Sanitation Data'!G93)),IF(AND(ISNUMBER(OFFSET('Sanitation Data'!$G$11,0,10*ROW('Sanitation Data'!G93))),DG99="No",ISNUMBER(OFFSET('Sanitation Data'!$G$11,0,10*ROW('Sanitation Data'!G93)))),CONCATENATE("[",ROUND(OFFSET('Sanitation Data'!$G$11,0,10*ROW('Sanitation Data'!G93)),0),"]"),IF(AND(ISNUMBER(OFFSET('Sanitation Data'!$G$11,0,10*ROW('Sanitation Data'!G93))),DG99="",ISNUMBER(OFFSET('Sanitation Data'!$G$11,0,10*ROW('Sanitation Data'!G93)))),OFFSET('Sanitation Data'!$G$11,0,10*ROW('Sanitation Data'!G93)),NA())))</f>
        <v>#N/A</v>
      </c>
      <c r="AS99" s="120" t="e">
        <f ca="1">+IF(AND(ISNUMBER(OFFSET('Sanitation Data'!$G$12,0,10*ROW('Sanitation Data'!G93))),DH99="Yes"),OFFSET('Sanitation Data'!$G$12,0,10*ROW('Sanitation Data'!G93)),IF(AND(ISNUMBER(OFFSET('Sanitation Data'!$G$12,0,10*ROW('Sanitation Data'!G93))),DH99="No",ISNUMBER(OFFSET('Sanitation Data'!$G$12,0,10*ROW('Sanitation Data'!G93)))),CONCATENATE("[",ROUND(OFFSET('Sanitation Data'!$G$12,0,10*ROW('Sanitation Data'!G93)),0),"]"),IF(AND(ISNUMBER(OFFSET('Sanitation Data'!$G$12,0,10*ROW('Sanitation Data'!G93))),DH99="",ISNUMBER(OFFSET('Sanitation Data'!$G$12,0,10*ROW('Sanitation Data'!G93)))),OFFSET('Sanitation Data'!$G$12,0,10*ROW('Sanitation Data'!G93)),NA())))</f>
        <v>#N/A</v>
      </c>
      <c r="AT99" s="120" t="e">
        <f ca="1">+IF(AND(ISNUMBER(OFFSET('Sanitation Data'!$G$13,0,10*ROW('Sanitation Data'!G93))),DI99="Yes"),OFFSET('Sanitation Data'!$G$13,0,10*ROW('Sanitation Data'!G93)),IF(AND(ISNUMBER(OFFSET('Sanitation Data'!$G$13,0,10*ROW('Sanitation Data'!G93))),DI99="No",ISNUMBER(OFFSET('Sanitation Data'!$G$13,0,10*ROW('Sanitation Data'!G93)))),CONCATENATE("[",ROUND(OFFSET('Sanitation Data'!$G$13,0,10*ROW('Sanitation Data'!G93)),0),"]"),IF(AND(ISNUMBER(OFFSET('Sanitation Data'!$G$13,0,10*ROW('Sanitation Data'!G93))),DI99="",ISNUMBER(OFFSET('Sanitation Data'!$G$13,0,10*ROW('Sanitation Data'!G93)))),OFFSET('Sanitation Data'!$G$13,0,10*ROW('Sanitation Data'!G93)),NA())))</f>
        <v>#N/A</v>
      </c>
      <c r="AU99" s="120" t="e">
        <f ca="1">+IF(AND(ISNUMBER(OFFSET('Sanitation Data'!$H$5,0,10*ROW('Sanitation Data'!H93))),DJ99="Yes"),100-OFFSET('Sanitation Data'!$H$5,0,10*ROW('Sanitation Data'!H93)),IF(AND(ISNUMBER(OFFSET('Sanitation Data'!$H$5,0,10*ROW('Sanitation Data'!H93))),DJ99="No",ISNUMBER(OFFSET('Sanitation Data'!$H$5,0,10*ROW('Sanitation Data'!H93)))),CONCATENATE("[",ROUND(100-OFFSET('Sanitation Data'!$H$5,0,10*ROW('Sanitation Data'!H93)),0),"]"),IF(AND(ISNUMBER(OFFSET('Sanitation Data'!$H$5,0,10*ROW('Sanitation Data'!H93))),DJ99="",ISNUMBER(OFFSET('Sanitation Data'!$H$5,0,10*ROW('Sanitation Data'!H93)))),100-OFFSET('Sanitation Data'!$H$5,0,10*ROW('Sanitation Data'!H93)),NA())))</f>
        <v>#N/A</v>
      </c>
      <c r="AV99" s="120" t="e">
        <f ca="1">+IF(AND(ISNUMBER(OFFSET('Sanitation Data'!$H$7,0,10*ROW('Sanitation Data'!H93))),DK99="Yes"),OFFSET('Sanitation Data'!$H$7,0,10*ROW('Sanitation Data'!H93)),IF(AND(ISNUMBER(OFFSET('Sanitation Data'!$H$7,0,10*ROW('Sanitation Data'!H93))),DK99="No",ISNUMBER(OFFSET('Sanitation Data'!$H$7,0,10*ROW('Sanitation Data'!H93)))),CONCATENATE("[",ROUND(OFFSET('Sanitation Data'!$H$7,0,10*ROW('Sanitation Data'!H93)),0),"]"),IF(AND(ISNUMBER(OFFSET('Sanitation Data'!$H$7,0,10*ROW('Sanitation Data'!H93))),DK99="",ISNUMBER(OFFSET('Sanitation Data'!$H$7,0,10*ROW('Sanitation Data'!H93)))),OFFSET('Sanitation Data'!$H$7,0,10*ROW('Sanitation Data'!H93)),NA())))</f>
        <v>#N/A</v>
      </c>
      <c r="AW99" s="120" t="e">
        <f ca="1">+IF(AND(ISNUMBER(OFFSET('Sanitation Data'!$H$11,0,10*ROW('Sanitation Data'!H93))),DL99="Yes"),OFFSET('Sanitation Data'!$H$11,0,10*ROW('Sanitation Data'!H93)),IF(AND(ISNUMBER(OFFSET('Sanitation Data'!$H$11,0,10*ROW('Sanitation Data'!H93))),DL99="No",ISNUMBER(OFFSET('Sanitation Data'!$H$11,0,10*ROW('Sanitation Data'!H93)))),CONCATENATE("[",ROUND(OFFSET('Sanitation Data'!$H$11,0,10*ROW('Sanitation Data'!H93)),0),"]"),IF(AND(ISNUMBER(OFFSET('Sanitation Data'!$H$11,0,10*ROW('Sanitation Data'!H93))),DL99="",ISNUMBER(OFFSET('Sanitation Data'!$H$11,0,10*ROW('Sanitation Data'!H93)))),OFFSET('Sanitation Data'!$H$11,0,10*ROW('Sanitation Data'!H93)),NA())))</f>
        <v>#N/A</v>
      </c>
      <c r="AX99" s="120" t="e">
        <f ca="1">+IF(AND(ISNUMBER(OFFSET('Sanitation Data'!$H$12,0,10*ROW('Sanitation Data'!H93))),DM99="Yes"),OFFSET('Sanitation Data'!$H$12,0,10*ROW('Sanitation Data'!H93)),IF(AND(ISNUMBER(OFFSET('Sanitation Data'!$H$12,0,10*ROW('Sanitation Data'!H93))),DM99="No",ISNUMBER(OFFSET('Sanitation Data'!$H$12,0,10*ROW('Sanitation Data'!H93)))),CONCATENATE("[",ROUND(OFFSET('Sanitation Data'!$H$12,0,10*ROW('Sanitation Data'!H93)),0),"]"),IF(AND(ISNUMBER(OFFSET('Sanitation Data'!$H$12,0,10*ROW('Sanitation Data'!H93))),DM99="",ISNUMBER(OFFSET('Sanitation Data'!$H$12,0,10*ROW('Sanitation Data'!H93)))),OFFSET('Sanitation Data'!$H$12,0,10*ROW('Sanitation Data'!H93)),NA())))</f>
        <v>#N/A</v>
      </c>
      <c r="AY99" s="120" t="e">
        <f ca="1">+IF(AND(ISNUMBER(OFFSET('Sanitation Data'!$H$13,0,10*ROW('Sanitation Data'!H93))),DN99="Yes"),OFFSET('Sanitation Data'!$H$13,0,10*ROW('Sanitation Data'!H93)),IF(AND(ISNUMBER(OFFSET('Sanitation Data'!$H$13,0,10*ROW('Sanitation Data'!H93))),DN99="No",ISNUMBER(OFFSET('Sanitation Data'!$H$13,0,10*ROW('Sanitation Data'!H93)))),CONCATENATE("[",ROUND(OFFSET('Sanitation Data'!$H$13,0,10*ROW('Sanitation Data'!H93)),0),"]"),IF(AND(ISNUMBER(OFFSET('Sanitation Data'!$H$13,0,10*ROW('Sanitation Data'!H93))),DN99="",ISNUMBER(OFFSET('Sanitation Data'!$H$13,0,10*ROW('Sanitation Data'!H93)))),OFFSET('Sanitation Data'!$H$13,0,10*ROW('Sanitation Data'!H93)),NA())))</f>
        <v>#N/A</v>
      </c>
      <c r="AZ99" s="121" t="e">
        <f ca="1">+IF(AND(ISNUMBER(OFFSET('Hygiene Data'!$C$6,0,10*ROW('Hygiene Data'!C93))),DO99="Yes"),OFFSET('Hygiene Data'!$C$6,0,10*ROW('Hygiene Data'!C93)),IF(AND(ISNUMBER(OFFSET('Hygiene Data'!$C$6,0,10*ROW('Hygiene Data'!C93))),DO99="No",ISNUMBER(OFFSET('Hygiene Data'!$C$6,0,10*ROW('Hygiene Data'!C93)))),CONCATENATE("[",ROUND(OFFSET('Hygiene Data'!$C$6,0,10*ROW('Hygiene Data'!C93)),0),"]"),IF(AND(ISNUMBER(OFFSET('Hygiene Data'!$C$6,0,10*ROW('Hygiene Data'!C93))),DO99="",ISNUMBER(OFFSET('Hygiene Data'!$C$6,0,10*ROW('Hygiene Data'!C93)))),OFFSET('Hygiene Data'!$C$6,0,10*ROW('Hygiene Data'!C93)),NA())))</f>
        <v>#N/A</v>
      </c>
      <c r="BA99" s="121" t="e">
        <f ca="1">+IF(AND(ISNUMBER(OFFSET('Hygiene Data'!$C$8,0,10*ROW('Hygiene Data'!C93))),DP99="Yes"),OFFSET('Hygiene Data'!$C$8,0,10*ROW('Hygiene Data'!C93)),IF(AND(ISNUMBER(OFFSET('Hygiene Data'!$C$8,0,10*ROW('Hygiene Data'!C93))),DP99="No",ISNUMBER(OFFSET('Hygiene Data'!$C$8,0,10*ROW('Hygiene Data'!C93)))),CONCATENATE("[",ROUND(OFFSET('Hygiene Data'!$C$8,0,10*ROW('Hygiene Data'!C93)),0),"]"),IF(AND(ISNUMBER(OFFSET('Hygiene Data'!$C$8,0,10*ROW('Hygiene Data'!C93))),DP99="",ISNUMBER(OFFSET('Hygiene Data'!$C$8,0,10*ROW('Hygiene Data'!C93)))),OFFSET('Hygiene Data'!$C$8,0,10*ROW('Hygiene Data'!C93)),NA())))</f>
        <v>#N/A</v>
      </c>
      <c r="BB99" s="121" t="e">
        <f ca="1">+IF(AND(ISNUMBER(OFFSET('Hygiene Data'!$C$10,0,10*ROW('Hygiene Data'!C93))),DQ99="Yes"),OFFSET('Hygiene Data'!$C$10,0,10*ROW('Hygiene Data'!C93)),IF(AND(ISNUMBER(OFFSET('Hygiene Data'!$C$10,0,10*ROW('Hygiene Data'!C93))),DQ99="No",ISNUMBER(OFFSET('Hygiene Data'!$C$10,0,10*ROW('Hygiene Data'!C93)))),CONCATENATE("[",ROUND(OFFSET('Hygiene Data'!$C$10,0,10*ROW('Hygiene Data'!C93)),0),"]"),IF(AND(ISNUMBER(OFFSET('Hygiene Data'!$C$10,0,10*ROW('Hygiene Data'!C93))),DQ99="",ISNUMBER(OFFSET('Hygiene Data'!$C$10,0,10*ROW('Hygiene Data'!C93)))),OFFSET('Hygiene Data'!$C$10,0,10*ROW('Hygiene Data'!C93)),NA())))</f>
        <v>#N/A</v>
      </c>
      <c r="BC99" s="121" t="e">
        <f ca="1">+IF(AND(ISNUMBER(OFFSET('Hygiene Data'!$D$6,0,10*ROW('Hygiene Data'!D93))),DR99="Yes"),OFFSET('Hygiene Data'!$D$6,0,10*ROW('Hygiene Data'!D93)),IF(AND(ISNUMBER(OFFSET('Hygiene Data'!$D$6,0,10*ROW('Hygiene Data'!D93))),DR99="No",ISNUMBER(OFFSET('Hygiene Data'!$D$6,0,10*ROW('Hygiene Data'!D93)))),CONCATENATE("[",ROUND(OFFSET('Hygiene Data'!$D$6,0,10*ROW('Hygiene Data'!D93)),0),"]"),IF(AND(ISNUMBER(OFFSET('Hygiene Data'!$D$6,0,10*ROW('Hygiene Data'!D93))),DR99="",ISNUMBER(OFFSET('Hygiene Data'!$D$6,0,10*ROW('Hygiene Data'!D93)))),OFFSET('Hygiene Data'!$D$6,0,10*ROW('Hygiene Data'!D93)),NA())))</f>
        <v>#N/A</v>
      </c>
      <c r="BD99" s="121" t="e">
        <f ca="1">+IF(AND(ISNUMBER(OFFSET('Hygiene Data'!$D$8,0,10*ROW('Hygiene Data'!D93))),DS99="Yes"),OFFSET('Hygiene Data'!$D$8,0,10*ROW('Hygiene Data'!D93)),IF(AND(ISNUMBER(OFFSET('Hygiene Data'!$D$8,0,10*ROW('Hygiene Data'!D93))),DS99="No",ISNUMBER(OFFSET('Hygiene Data'!$D$8,0,10*ROW('Hygiene Data'!D93)))),CONCATENATE("[",ROUND(OFFSET('Hygiene Data'!$D$8,0,10*ROW('Hygiene Data'!D93)),0),"]"),IF(AND(ISNUMBER(OFFSET('Hygiene Data'!$D$8,0,10*ROW('Hygiene Data'!D93))),DS99="",ISNUMBER(OFFSET('Hygiene Data'!$D$8,0,10*ROW('Hygiene Data'!D93)))),OFFSET('Hygiene Data'!$D$8,0,10*ROW('Hygiene Data'!D93)),NA())))</f>
        <v>#N/A</v>
      </c>
      <c r="BE99" s="121" t="e">
        <f ca="1">+IF(AND(ISNUMBER(OFFSET('Hygiene Data'!$D$10,0,10*ROW('Hygiene Data'!D93))),DT99="Yes"),OFFSET('Hygiene Data'!$D$10,0,10*ROW('Hygiene Data'!D93)),IF(AND(ISNUMBER(OFFSET('Hygiene Data'!$D$10,0,10*ROW('Hygiene Data'!D93))),DT99="No",ISNUMBER(OFFSET('Hygiene Data'!$D$10,0,10*ROW('Hygiene Data'!D93)))),CONCATENATE("[",ROUND(OFFSET('Hygiene Data'!$D$10,0,10*ROW('Hygiene Data'!D93)),0),"]"),IF(AND(ISNUMBER(OFFSET('Hygiene Data'!$D$10,0,10*ROW('Hygiene Data'!D93))),DT99="",ISNUMBER(OFFSET('Hygiene Data'!$D$10,0,10*ROW('Hygiene Data'!D93)))),OFFSET('Hygiene Data'!$D$10,0,10*ROW('Hygiene Data'!D93)),NA())))</f>
        <v>#N/A</v>
      </c>
      <c r="BF99" s="121" t="e">
        <f ca="1">+IF(AND(ISNUMBER(OFFSET('Hygiene Data'!$E$6,0,10*ROW('Hygiene Data'!E93))),DU99="Yes"),OFFSET('Hygiene Data'!$E$6,0,10*ROW('Hygiene Data'!E93)),IF(AND(ISNUMBER(OFFSET('Hygiene Data'!$E$6,0,10*ROW('Hygiene Data'!E93))),DU99="No",ISNUMBER(OFFSET('Hygiene Data'!$E$6,0,10*ROW('Hygiene Data'!E93)))),CONCATENATE("[",ROUND(OFFSET('Hygiene Data'!$E$6,0,10*ROW('Hygiene Data'!E93)),0),"]"),IF(AND(ISNUMBER(OFFSET('Hygiene Data'!$E$6,0,10*ROW('Hygiene Data'!E93))),DU99="",ISNUMBER(OFFSET('Hygiene Data'!$E$6,0,10*ROW('Hygiene Data'!E93)))),OFFSET('Hygiene Data'!$E$6,0,10*ROW('Hygiene Data'!E93)),NA())))</f>
        <v>#N/A</v>
      </c>
      <c r="BG99" s="121" t="e">
        <f ca="1">+IF(AND(ISNUMBER(OFFSET('Hygiene Data'!$E$8,0,10*ROW('Hygiene Data'!E93))),DV99="Yes"),OFFSET('Hygiene Data'!$E$8,0,10*ROW('Hygiene Data'!E93)),IF(AND(ISNUMBER(OFFSET('Hygiene Data'!$E$8,0,10*ROW('Hygiene Data'!E93))),DV99="No",ISNUMBER(OFFSET('Hygiene Data'!$E$8,0,10*ROW('Hygiene Data'!E93)))),CONCATENATE("[",ROUND(OFFSET('Hygiene Data'!$E$8,0,10*ROW('Hygiene Data'!E93)),0),"]"),IF(AND(ISNUMBER(OFFSET('Hygiene Data'!$E$8,0,10*ROW('Hygiene Data'!E93))),DV99="",ISNUMBER(OFFSET('Hygiene Data'!$E$8,0,10*ROW('Hygiene Data'!E93)))),OFFSET('Hygiene Data'!$E$8,0,10*ROW('Hygiene Data'!E93)),NA())))</f>
        <v>#N/A</v>
      </c>
      <c r="BH99" s="121" t="e">
        <f ca="1">+IF(AND(ISNUMBER(OFFSET('Hygiene Data'!$E$10,0,10*ROW('Hygiene Data'!E93))),DW99="Yes"),OFFSET('Hygiene Data'!$E$10,0,10*ROW('Hygiene Data'!E93)),IF(AND(ISNUMBER(OFFSET('Hygiene Data'!$E$10,0,10*ROW('Hygiene Data'!E93))),DW99="No",ISNUMBER(OFFSET('Hygiene Data'!$E$10,0,10*ROW('Hygiene Data'!E93)))),CONCATENATE("[",ROUND(OFFSET('Hygiene Data'!$E$10,0,10*ROW('Hygiene Data'!E93)),0),"]"),IF(AND(ISNUMBER(OFFSET('Hygiene Data'!$E$10,0,10*ROW('Hygiene Data'!E93))),DW99="",ISNUMBER(OFFSET('Hygiene Data'!$E$10,0,10*ROW('Hygiene Data'!E93)))),OFFSET('Hygiene Data'!$E$10,0,10*ROW('Hygiene Data'!E93)),NA())))</f>
        <v>#N/A</v>
      </c>
      <c r="BI99" s="121" t="e">
        <f ca="1">+IF(AND(ISNUMBER(OFFSET('Hygiene Data'!$F$6,0,10*ROW('Hygiene Data'!F93))),DX99="Yes"),OFFSET('Hygiene Data'!$F$6,0,10*ROW('Hygiene Data'!F93)),IF(AND(ISNUMBER(OFFSET('Hygiene Data'!$F$6,0,10*ROW('Hygiene Data'!F93))),DX99="No",ISNUMBER(OFFSET('Hygiene Data'!$F$6,0,10*ROW('Hygiene Data'!F93)))),CONCATENATE("[",ROUND(OFFSET('Hygiene Data'!$F$6,0,10*ROW('Hygiene Data'!F93)),0),"]"),IF(AND(ISNUMBER(OFFSET('Hygiene Data'!$F$6,0,10*ROW('Hygiene Data'!F93))),DX99="",ISNUMBER(OFFSET('Hygiene Data'!$F$6,0,10*ROW('Hygiene Data'!F93)))),OFFSET('Hygiene Data'!$F$6,0,10*ROW('Hygiene Data'!F93)),NA())))</f>
        <v>#N/A</v>
      </c>
      <c r="BJ99" s="121" t="e">
        <f ca="1">+IF(AND(ISNUMBER(OFFSET('Hygiene Data'!$F$8,0,10*ROW('Hygiene Data'!F93))),DY99="Yes"),OFFSET('Hygiene Data'!$F$8,0,10*ROW('Hygiene Data'!F93)),IF(AND(ISNUMBER(OFFSET('Hygiene Data'!$F$8,0,10*ROW('Hygiene Data'!F93))),DY99="No",ISNUMBER(OFFSET('Hygiene Data'!$F$8,0,10*ROW('Hygiene Data'!F93)))),CONCATENATE("[",ROUND(OFFSET('Hygiene Data'!$F$8,0,10*ROW('Hygiene Data'!F93)),0),"]"),IF(AND(ISNUMBER(OFFSET('Hygiene Data'!$F$8,0,10*ROW('Hygiene Data'!F93))),DY99="",ISNUMBER(OFFSET('Hygiene Data'!$F$8,0,10*ROW('Hygiene Data'!F93)))),OFFSET('Hygiene Data'!$F$8,0,10*ROW('Hygiene Data'!F93)),NA())))</f>
        <v>#N/A</v>
      </c>
      <c r="BK99" s="121" t="e">
        <f ca="1">+IF(AND(ISNUMBER(OFFSET('Hygiene Data'!$F$10,0,10*ROW('Hygiene Data'!F93))),DZ99="Yes"),OFFSET('Hygiene Data'!$F$10,0,10*ROW('Hygiene Data'!F93)),IF(AND(ISNUMBER(OFFSET('Hygiene Data'!$F$10,0,10*ROW('Hygiene Data'!F93))),DZ99="No",ISNUMBER(OFFSET('Hygiene Data'!$F$10,0,10*ROW('Hygiene Data'!F93)))),CONCATENATE("[",ROUND(OFFSET('Hygiene Data'!$F$10,0,10*ROW('Hygiene Data'!F93)),0),"]"),IF(AND(ISNUMBER(OFFSET('Hygiene Data'!$F$10,0,10*ROW('Hygiene Data'!F93))),DZ99="",ISNUMBER(OFFSET('Hygiene Data'!$F$10,0,10*ROW('Hygiene Data'!F93)))),OFFSET('Hygiene Data'!$F$10,0,10*ROW('Hygiene Data'!F93)),NA())))</f>
        <v>#N/A</v>
      </c>
      <c r="BL99" s="121" t="e">
        <f ca="1">+IF(AND(ISNUMBER(OFFSET('Hygiene Data'!$G$6,0,10*ROW('Hygiene Data'!G93))),EA99="Yes"),OFFSET('Hygiene Data'!$G$6,0,10*ROW('Hygiene Data'!G93)),IF(AND(ISNUMBER(OFFSET('Hygiene Data'!$G$6,0,10*ROW('Hygiene Data'!G93))),EA99="No",ISNUMBER(OFFSET('Hygiene Data'!$G$6,0,10*ROW('Hygiene Data'!G93)))),CONCATENATE("[",ROUND(OFFSET('Hygiene Data'!$G$6,0,10*ROW('Hygiene Data'!G93)),0),"]"),IF(AND(ISNUMBER(OFFSET('Hygiene Data'!$G$6,0,10*ROW('Hygiene Data'!G93))),EA99="",ISNUMBER(OFFSET('Hygiene Data'!$G$6,0,10*ROW('Hygiene Data'!G93)))),OFFSET('Hygiene Data'!$G$6,0,10*ROW('Hygiene Data'!G93)),NA())))</f>
        <v>#N/A</v>
      </c>
      <c r="BM99" s="121" t="e">
        <f ca="1">+IF(AND(ISNUMBER(OFFSET('Hygiene Data'!$G$8,0,10*ROW('Hygiene Data'!G93))),EB99="Yes"),OFFSET('Hygiene Data'!$G$8,0,10*ROW('Hygiene Data'!G93)),IF(AND(ISNUMBER(OFFSET('Hygiene Data'!$G$8,0,10*ROW('Hygiene Data'!G93))),EB99="No",ISNUMBER(OFFSET('Hygiene Data'!$G$8,0,10*ROW('Hygiene Data'!G93)))),CONCATENATE("[",ROUND(OFFSET('Hygiene Data'!$G$8,0,10*ROW('Hygiene Data'!G93)),0),"]"),IF(AND(ISNUMBER(OFFSET('Hygiene Data'!$G$8,0,10*ROW('Hygiene Data'!G93))),EB99="",ISNUMBER(OFFSET('Hygiene Data'!$G$8,0,10*ROW('Hygiene Data'!G93)))),OFFSET('Hygiene Data'!$G$8,0,10*ROW('Hygiene Data'!G93)),NA())))</f>
        <v>#N/A</v>
      </c>
      <c r="BN99" s="121" t="e">
        <f ca="1">+IF(AND(ISNUMBER(OFFSET('Hygiene Data'!$G$10,0,10*ROW('Hygiene Data'!G93))),EC99="Yes"),OFFSET('Hygiene Data'!$G$10,0,10*ROW('Hygiene Data'!G93)),IF(AND(ISNUMBER(OFFSET('Hygiene Data'!$G$10,0,10*ROW('Hygiene Data'!G93))),EC99="No",ISNUMBER(OFFSET('Hygiene Data'!$G$10,0,10*ROW('Hygiene Data'!G93)))),CONCATENATE("[",ROUND(OFFSET('Hygiene Data'!$G$10,0,10*ROW('Hygiene Data'!G93)),0),"]"),IF(AND(ISNUMBER(OFFSET('Hygiene Data'!$G$10,0,10*ROW('Hygiene Data'!G93))),EC99="",ISNUMBER(OFFSET('Hygiene Data'!$G$10,0,10*ROW('Hygiene Data'!G93)))),OFFSET('Hygiene Data'!$G$10,0,10*ROW('Hygiene Data'!G93)),NA())))</f>
        <v>#N/A</v>
      </c>
      <c r="BO99" s="121" t="e">
        <f ca="1">+IF(AND(ISNUMBER(OFFSET('Hygiene Data'!$H$6,0,10*ROW('Hygiene Data'!H93))),ED99="Yes"),OFFSET('Hygiene Data'!$H$6,0,10*ROW('Hygiene Data'!H93)),IF(AND(ISNUMBER(OFFSET('Hygiene Data'!$H$6,0,10*ROW('Hygiene Data'!H93))),ED99="No",ISNUMBER(OFFSET('Hygiene Data'!$H$6,0,10*ROW('Hygiene Data'!H93)))),CONCATENATE("[",ROUND(OFFSET('Hygiene Data'!$H$6,0,10*ROW('Hygiene Data'!H93)),0),"]"),IF(AND(ISNUMBER(OFFSET('Hygiene Data'!$H$6,0,10*ROW('Hygiene Data'!H93))),ED99="",ISNUMBER(OFFSET('Hygiene Data'!$H$6,0,10*ROW('Hygiene Data'!H93)))),OFFSET('Hygiene Data'!$H$6,0,10*ROW('Hygiene Data'!H93)),NA())))</f>
        <v>#N/A</v>
      </c>
      <c r="BP99" s="121" t="e">
        <f ca="1">+IF(AND(ISNUMBER(OFFSET('Hygiene Data'!$H$8,0,10*ROW('Hygiene Data'!H93))),EE99="Yes"),OFFSET('Hygiene Data'!$H$8,0,10*ROW('Hygiene Data'!H93)),IF(AND(ISNUMBER(OFFSET('Hygiene Data'!$H$8,0,10*ROW('Hygiene Data'!H93))),EE99="No",ISNUMBER(OFFSET('Hygiene Data'!$H$8,0,10*ROW('Hygiene Data'!H93)))),CONCATENATE("[",ROUND(OFFSET('Hygiene Data'!$H$8,0,10*ROW('Hygiene Data'!H93)),0),"]"),IF(AND(ISNUMBER(OFFSET('Hygiene Data'!$H$8,0,10*ROW('Hygiene Data'!H93))),EE99="",ISNUMBER(OFFSET('Hygiene Data'!$H$8,0,10*ROW('Hygiene Data'!H93)))),OFFSET('Hygiene Data'!$H$8,0,10*ROW('Hygiene Data'!H93)),NA())))</f>
        <v>#N/A</v>
      </c>
      <c r="BQ99" s="121" t="e">
        <f ca="1">+IF(AND(ISNUMBER(OFFSET('Hygiene Data'!$H$10,0,10*ROW('Hygiene Data'!H93))),EF99="Yes"),OFFSET('Hygiene Data'!$H$10,0,10*ROW('Hygiene Data'!H93)),IF(AND(ISNUMBER(OFFSET('Hygiene Data'!$H$10,0,10*ROW('Hygiene Data'!H93))),EF99="No",ISNUMBER(OFFSET('Hygiene Data'!$H$10,0,10*ROW('Hygiene Data'!H93)))),CONCATENATE("[",ROUND(OFFSET('Hygiene Data'!$H$10,0,10*ROW('Hygiene Data'!H93)),0),"]"),IF(AND(ISNUMBER(OFFSET('Hygiene Data'!$H$10,0,10*ROW('Hygiene Data'!H93))),EF99="",ISNUMBER(OFFSET('Hygiene Data'!$H$10,0,10*ROW('Hygiene Data'!H93)))),OFFSET('Hygiene Data'!$H$10,0,10*ROW('Hygiene Data'!H93)),NA())))</f>
        <v>#N/A</v>
      </c>
      <c r="BS99" s="28" t="str">
        <f ca="1">+IF(OFFSET('Water Data'!$C$28,0,10*ROW('Water Data'!C93))="","",OFFSET('Water Data'!$C$28,0,10*ROW('Water Data'!C93)))</f>
        <v/>
      </c>
      <c r="BT99" s="28" t="str">
        <f ca="1">+IF(OFFSET('Water Data'!$C$29,0,10*ROW('Water Data'!C93))="","",OFFSET('Water Data'!$C$29,0,10*ROW('Water Data'!C93)))</f>
        <v/>
      </c>
      <c r="BU99" s="28" t="str">
        <f ca="1">+IF(OFFSET('Water Data'!$C$30,0,10*ROW('Water Data'!C93))="","",OFFSET('Water Data'!$C$30,0,10*ROW('Water Data'!C93)))</f>
        <v/>
      </c>
      <c r="BV99" s="28" t="str">
        <f ca="1">+IF(OFFSET('Water Data'!$D$28,0,10*ROW('Water Data'!D93))="","",OFFSET('Water Data'!$D$28,0,10*ROW('Water Data'!D93)))</f>
        <v/>
      </c>
      <c r="BW99" s="28" t="str">
        <f ca="1">+IF(OFFSET('Water Data'!$D$29,0,10*ROW('Water Data'!D93))="","",OFFSET('Water Data'!$D$29,0,10*ROW('Water Data'!D93)))</f>
        <v/>
      </c>
      <c r="BX99" s="28" t="str">
        <f ca="1">+IF(OFFSET('Water Data'!$D$30,0,10*ROW('Water Data'!D93))="","",OFFSET('Water Data'!$D$30,0,10*ROW('Water Data'!D93)))</f>
        <v/>
      </c>
      <c r="BY99" s="28" t="str">
        <f ca="1">+IF(OFFSET('Water Data'!$E$28,0,10*ROW('Water Data'!E93))="","",OFFSET('Water Data'!$E$28,0,10*ROW('Water Data'!E93)))</f>
        <v/>
      </c>
      <c r="BZ99" s="28" t="str">
        <f ca="1">+IF(OFFSET('Water Data'!$E$29,0,10*ROW('Water Data'!E93))="","",OFFSET('Water Data'!$E$29,0,10*ROW('Water Data'!E93)))</f>
        <v/>
      </c>
      <c r="CA99" s="28" t="str">
        <f ca="1">+IF(OFFSET('Water Data'!$E$30,0,10*ROW('Water Data'!E93))="","",OFFSET('Water Data'!$E$30,0,10*ROW('Water Data'!E93)))</f>
        <v/>
      </c>
      <c r="CB99" s="28" t="str">
        <f ca="1">+IF(OFFSET('Water Data'!$F$28,0,10*ROW('Water Data'!F93))="","",OFFSET('Water Data'!$F$28,0,10*ROW('Water Data'!F93)))</f>
        <v/>
      </c>
      <c r="CC99" s="28" t="str">
        <f ca="1">+IF(OFFSET('Water Data'!$F$29,0,10*ROW('Water Data'!F93))="","",OFFSET('Water Data'!$F$29,0,10*ROW('Water Data'!F93)))</f>
        <v/>
      </c>
      <c r="CD99" s="28" t="str">
        <f ca="1">+IF(OFFSET('Water Data'!$F$30,0,10*ROW('Water Data'!F93))="","",OFFSET('Water Data'!$F$30,0,10*ROW('Water Data'!F93)))</f>
        <v/>
      </c>
      <c r="CE99" s="28" t="str">
        <f ca="1">+IF(OFFSET('Water Data'!$G$28,0,10*ROW('Water Data'!G93))="","",OFFSET('Water Data'!$G$28,0,10*ROW('Water Data'!G93)))</f>
        <v/>
      </c>
      <c r="CF99" s="28" t="str">
        <f ca="1">+IF(OFFSET('Water Data'!$G$29,0,10*ROW('Water Data'!G93))="","",OFFSET('Water Data'!$G$29,0,10*ROW('Water Data'!G93)))</f>
        <v/>
      </c>
      <c r="CG99" s="28" t="str">
        <f ca="1">+IF(OFFSET('Water Data'!$G$30,0,10*ROW('Water Data'!G93))="","",OFFSET('Water Data'!$G$30,0,10*ROW('Water Data'!G93)))</f>
        <v/>
      </c>
      <c r="CH99" s="28" t="str">
        <f ca="1">+IF(OFFSET('Water Data'!$H$28,0,10*ROW('Water Data'!H93))="","",OFFSET('Water Data'!$H$28,0,10*ROW('Water Data'!H93)))</f>
        <v/>
      </c>
      <c r="CI99" s="28" t="str">
        <f ca="1">+IF(OFFSET('Water Data'!$H$29,0,10*ROW('Water Data'!H93))="","",OFFSET('Water Data'!$H$29,0,10*ROW('Water Data'!H93)))</f>
        <v/>
      </c>
      <c r="CJ99" s="28" t="str">
        <f ca="1">+IF(OFFSET('Water Data'!$H$30,0,10*ROW('Water Data'!H93))="","",OFFSET('Water Data'!$H$30,0,10*ROW('Water Data'!H93)))</f>
        <v/>
      </c>
      <c r="CK99" s="28" t="str">
        <f ca="1">+IF(OFFSET('Sanitation Data'!$C$29,0,10*ROW('Sanitation Data'!C93))="","",OFFSET('Sanitation Data'!$C$29,0,10*ROW('Sanitation Data'!C93)))</f>
        <v/>
      </c>
      <c r="CL99" s="28" t="str">
        <f ca="1">+IF(OFFSET('Sanitation Data'!$C$30,0,10*ROW('Sanitation Data'!C93))="","",OFFSET('Sanitation Data'!$C$30,0,10*ROW('Sanitation Data'!C93)))</f>
        <v/>
      </c>
      <c r="CM99" s="28" t="str">
        <f ca="1">+IF(OFFSET('Sanitation Data'!$C$31,0,10*ROW('Sanitation Data'!C93))="","",OFFSET('Sanitation Data'!$C$31,0,10*ROW('Sanitation Data'!C93)))</f>
        <v/>
      </c>
      <c r="CN99" s="28" t="str">
        <f ca="1">+IF(OFFSET('Sanitation Data'!$C$32,0,10*ROW('Sanitation Data'!C93))="","",OFFSET('Sanitation Data'!$C$32,0,10*ROW('Sanitation Data'!C93)))</f>
        <v/>
      </c>
      <c r="CO99" s="28" t="str">
        <f ca="1">+IF(OFFSET('Sanitation Data'!$C$33,0,10*ROW('Sanitation Data'!C93))="","",OFFSET('Sanitation Data'!$C$33,0,10*ROW('Sanitation Data'!C93)))</f>
        <v/>
      </c>
      <c r="CP99" s="28" t="str">
        <f ca="1">+IF(OFFSET('Sanitation Data'!$D$29,0,10*ROW('Sanitation Data'!D93))="","",OFFSET('Sanitation Data'!$D$29,0,10*ROW('Sanitation Data'!D93)))</f>
        <v/>
      </c>
      <c r="CQ99" s="28" t="str">
        <f ca="1">+IF(OFFSET('Sanitation Data'!$D$30,0,10*ROW('Sanitation Data'!D93))="","",OFFSET('Sanitation Data'!$D$30,0,10*ROW('Sanitation Data'!D93)))</f>
        <v/>
      </c>
      <c r="CR99" s="28" t="str">
        <f ca="1">+IF(OFFSET('Sanitation Data'!$D$31,0,10*ROW('Sanitation Data'!D93))="","",OFFSET('Sanitation Data'!$D$31,0,10*ROW('Sanitation Data'!D93)))</f>
        <v/>
      </c>
      <c r="CS99" s="28" t="str">
        <f ca="1">+IF(OFFSET('Sanitation Data'!$D$32,0,10*ROW('Sanitation Data'!D93))="","",OFFSET('Sanitation Data'!$D$32,0,10*ROW('Sanitation Data'!D93)))</f>
        <v/>
      </c>
      <c r="CT99" s="28" t="str">
        <f ca="1">+IF(OFFSET('Sanitation Data'!$D$33,0,10*ROW('Sanitation Data'!D93))="","",OFFSET('Sanitation Data'!$D$33,0,10*ROW('Sanitation Data'!D93)))</f>
        <v/>
      </c>
      <c r="CU99" s="28" t="str">
        <f ca="1">+IF(OFFSET('Sanitation Data'!$E$29,0,10*ROW('Sanitation Data'!E93))="","",OFFSET('Sanitation Data'!$E$29,0,10*ROW('Sanitation Data'!E93)))</f>
        <v/>
      </c>
      <c r="CV99" s="28" t="str">
        <f ca="1">+IF(OFFSET('Sanitation Data'!$E$30,0,10*ROW('Sanitation Data'!E93))="","",OFFSET('Sanitation Data'!$E$30,0,10*ROW('Sanitation Data'!E93)))</f>
        <v/>
      </c>
      <c r="CW99" s="28" t="str">
        <f ca="1">+IF(OFFSET('Sanitation Data'!$E$31,0,10*ROW('Sanitation Data'!E93))="","",OFFSET('Sanitation Data'!$E$31,0,10*ROW('Sanitation Data'!E93)))</f>
        <v/>
      </c>
      <c r="CX99" s="28" t="str">
        <f ca="1">+IF(OFFSET('Sanitation Data'!$E$32,0,10*ROW('Sanitation Data'!E93))="","",OFFSET('Sanitation Data'!$E$32,0,10*ROW('Sanitation Data'!E93)))</f>
        <v/>
      </c>
      <c r="CY99" s="28" t="str">
        <f ca="1">+IF(OFFSET('Sanitation Data'!$E$33,0,10*ROW('Sanitation Data'!E93))="","",OFFSET('Sanitation Data'!$E$33,0,10*ROW('Sanitation Data'!E93)))</f>
        <v/>
      </c>
      <c r="CZ99" s="28" t="str">
        <f ca="1">+IF(OFFSET('Sanitation Data'!$F$29,0,10*ROW('Sanitation Data'!F93))="","",OFFSET('Sanitation Data'!$F$29,0,10*ROW('Sanitation Data'!F93)))</f>
        <v/>
      </c>
      <c r="DA99" s="28" t="str">
        <f ca="1">+IF(OFFSET('Sanitation Data'!$F$30,0,10*ROW('Sanitation Data'!F93))="","",OFFSET('Sanitation Data'!$F$30,0,10*ROW('Sanitation Data'!F93)))</f>
        <v/>
      </c>
      <c r="DB99" s="28" t="str">
        <f ca="1">+IF(OFFSET('Sanitation Data'!$F$31,0,10*ROW('Sanitation Data'!F93))="","",OFFSET('Sanitation Data'!$F$31,0,10*ROW('Sanitation Data'!F93)))</f>
        <v/>
      </c>
      <c r="DC99" s="28" t="str">
        <f ca="1">+IF(OFFSET('Sanitation Data'!$F$32,0,10*ROW('Sanitation Data'!F93))="","",OFFSET('Sanitation Data'!$F$32,0,10*ROW('Sanitation Data'!F93)))</f>
        <v/>
      </c>
      <c r="DD99" s="28" t="str">
        <f ca="1">+IF(OFFSET('Sanitation Data'!$F$33,0,10*ROW('Sanitation Data'!F93))="","",OFFSET('Sanitation Data'!$F$33,0,10*ROW('Sanitation Data'!F93)))</f>
        <v/>
      </c>
      <c r="DE99" s="28" t="str">
        <f ca="1">+IF(OFFSET('Sanitation Data'!$G$29,0,10*ROW('Sanitation Data'!G93))="","",OFFSET('Sanitation Data'!$G$29,0,10*ROW('Sanitation Data'!G93)))</f>
        <v/>
      </c>
      <c r="DF99" s="28" t="str">
        <f ca="1">+IF(OFFSET('Sanitation Data'!$G$30,0,10*ROW('Sanitation Data'!G93))="","",OFFSET('Sanitation Data'!$G$30,0,10*ROW('Sanitation Data'!G93)))</f>
        <v/>
      </c>
      <c r="DG99" s="28" t="str">
        <f ca="1">+IF(OFFSET('Sanitation Data'!$G$31,0,10*ROW('Sanitation Data'!G93))="","",OFFSET('Sanitation Data'!$G$31,0,10*ROW('Sanitation Data'!G93)))</f>
        <v/>
      </c>
      <c r="DH99" s="28" t="str">
        <f ca="1">+IF(OFFSET('Sanitation Data'!$G$32,0,10*ROW('Sanitation Data'!G93))="","",OFFSET('Sanitation Data'!$G$32,0,10*ROW('Sanitation Data'!G93)))</f>
        <v/>
      </c>
      <c r="DI99" s="28" t="str">
        <f ca="1">+IF(OFFSET('Sanitation Data'!$G$33,0,10*ROW('Sanitation Data'!G93))="","",OFFSET('Sanitation Data'!$G$33,0,10*ROW('Sanitation Data'!G93)))</f>
        <v/>
      </c>
      <c r="DJ99" s="28" t="str">
        <f ca="1">+IF(OFFSET('Sanitation Data'!$H$29,0,10*ROW('Sanitation Data'!H93))="","",OFFSET('Sanitation Data'!$H$29,0,10*ROW('Sanitation Data'!H93)))</f>
        <v/>
      </c>
      <c r="DK99" s="28" t="str">
        <f ca="1">+IF(OFFSET('Sanitation Data'!$H$30,0,10*ROW('Sanitation Data'!H93))="","",OFFSET('Sanitation Data'!$H$30,0,10*ROW('Sanitation Data'!H93)))</f>
        <v/>
      </c>
      <c r="DL99" s="28" t="str">
        <f ca="1">+IF(OFFSET('Sanitation Data'!$H$31,0,10*ROW('Sanitation Data'!H93))="","",OFFSET('Sanitation Data'!$H$31,0,10*ROW('Sanitation Data'!H93)))</f>
        <v/>
      </c>
      <c r="DM99" s="28" t="str">
        <f ca="1">+IF(OFFSET('Sanitation Data'!$H$32,0,10*ROW('Sanitation Data'!H93))="","",OFFSET('Sanitation Data'!$H$32,0,10*ROW('Sanitation Data'!H93)))</f>
        <v/>
      </c>
      <c r="DN99" s="28" t="str">
        <f ca="1">+IF(OFFSET('Sanitation Data'!$H$33,0,10*ROW('Sanitation Data'!H93))="","",OFFSET('Sanitation Data'!$H$33,0,10*ROW('Sanitation Data'!H93)))</f>
        <v/>
      </c>
      <c r="DO99" s="28" t="str">
        <f ca="1">+IF(OFFSET('Hygiene Data'!$C$12,0,10*ROW('Hygiene Data'!C93))="","",OFFSET('Hygiene Data'!$C$12,0,10*ROW('Hygiene Data'!C93)))</f>
        <v/>
      </c>
      <c r="DP99" s="28" t="str">
        <f ca="1">+IF(OFFSET('Hygiene Data'!$C$13,0,10*ROW('Hygiene Data'!C93))="","",OFFSET('Hygiene Data'!$C$13,0,10*ROW('Hygiene Data'!C93)))</f>
        <v/>
      </c>
      <c r="DQ99" s="28" t="str">
        <f ca="1">+IF(OFFSET('Hygiene Data'!$C$14,0,10*ROW('Hygiene Data'!C93))="","",OFFSET('Hygiene Data'!$C$14,0,10*ROW('Hygiene Data'!C93)))</f>
        <v/>
      </c>
      <c r="DR99" s="28" t="str">
        <f ca="1">+IF(OFFSET('Hygiene Data'!$D$12,0,10*ROW('Hygiene Data'!D93))="","",OFFSET('Hygiene Data'!$D$12,0,10*ROW('Hygiene Data'!D93)))</f>
        <v/>
      </c>
      <c r="DS99" s="28" t="str">
        <f ca="1">+IF(OFFSET('Hygiene Data'!$D$13,0,10*ROW('Hygiene Data'!D93))="","",OFFSET('Hygiene Data'!$D$13,0,10*ROW('Hygiene Data'!D93)))</f>
        <v/>
      </c>
      <c r="DT99" s="28" t="str">
        <f ca="1">+IF(OFFSET('Hygiene Data'!$D$14,0,10*ROW('Hygiene Data'!D93))="","",OFFSET('Hygiene Data'!$D$14,0,10*ROW('Hygiene Data'!D93)))</f>
        <v/>
      </c>
      <c r="DU99" s="28" t="str">
        <f ca="1">+IF(OFFSET('Hygiene Data'!$E$12,0,10*ROW('Hygiene Data'!E93))="","",OFFSET('Hygiene Data'!$E$12,0,10*ROW('Hygiene Data'!E93)))</f>
        <v/>
      </c>
      <c r="DV99" s="28" t="str">
        <f ca="1">+IF(OFFSET('Hygiene Data'!$E$13,0,10*ROW('Hygiene Data'!E93))="","",OFFSET('Hygiene Data'!$E$13,0,10*ROW('Hygiene Data'!E93)))</f>
        <v/>
      </c>
      <c r="DW99" s="28" t="str">
        <f ca="1">+IF(OFFSET('Hygiene Data'!$E$14,0,10*ROW('Hygiene Data'!E93))="","",OFFSET('Hygiene Data'!$E$14,0,10*ROW('Hygiene Data'!E93)))</f>
        <v/>
      </c>
      <c r="DX99" s="28" t="str">
        <f ca="1">+IF(OFFSET('Hygiene Data'!$F$12,0,10*ROW('Hygiene Data'!F93))="","",OFFSET('Hygiene Data'!$F$12,0,10*ROW('Hygiene Data'!F93)))</f>
        <v/>
      </c>
      <c r="DY99" s="28" t="str">
        <f ca="1">+IF(OFFSET('Hygiene Data'!$F$13,0,10*ROW('Hygiene Data'!F93))="","",OFFSET('Hygiene Data'!$F$13,0,10*ROW('Hygiene Data'!F93)))</f>
        <v/>
      </c>
      <c r="DZ99" s="28" t="str">
        <f ca="1">+IF(OFFSET('Hygiene Data'!$F$14,0,10*ROW('Hygiene Data'!F93))="","",OFFSET('Hygiene Data'!$F$14,0,10*ROW('Hygiene Data'!F93)))</f>
        <v/>
      </c>
      <c r="EA99" s="28" t="str">
        <f ca="1">+IF(OFFSET('Hygiene Data'!$G$12,0,10*ROW('Hygiene Data'!G93))="","",OFFSET('Hygiene Data'!$G$12,0,10*ROW('Hygiene Data'!G93)))</f>
        <v/>
      </c>
      <c r="EB99" s="28" t="str">
        <f ca="1">+IF(OFFSET('Hygiene Data'!$G$13,0,10*ROW('Hygiene Data'!G93))="","",OFFSET('Hygiene Data'!$G$13,0,10*ROW('Hygiene Data'!G93)))</f>
        <v/>
      </c>
      <c r="EC99" s="28" t="str">
        <f ca="1">+IF(OFFSET('Hygiene Data'!$G$14,0,10*ROW('Hygiene Data'!G93))="","",OFFSET('Hygiene Data'!$G$14,0,10*ROW('Hygiene Data'!G93)))</f>
        <v/>
      </c>
      <c r="ED99" s="28" t="str">
        <f ca="1">+IF(OFFSET('Hygiene Data'!$H$12,0,10*ROW('Hygiene Data'!H93))="","",OFFSET('Hygiene Data'!$H$12,0,10*ROW('Hygiene Data'!H93)))</f>
        <v/>
      </c>
      <c r="EE99" s="28" t="str">
        <f ca="1">+IF(OFFSET('Hygiene Data'!$H$13,0,10*ROW('Hygiene Data'!H93))="","",OFFSET('Hygiene Data'!$H$13,0,10*ROW('Hygiene Data'!H93)))</f>
        <v/>
      </c>
      <c r="EF99" s="28" t="str">
        <f ca="1">+IF(OFFSET('Hygiene Data'!$H$14,0,10*ROW('Hygiene Data'!H93))="","",OFFSET('Hygiene Data'!$H$14,0,10*ROW('Hygiene Data'!H93)))</f>
        <v/>
      </c>
    </row>
    <row r="100" spans="1:136" x14ac:dyDescent="0.2">
      <c r="A100" s="44" t="str">
        <f ca="1">+IF(OFFSET('Water Data'!$B$1,0,10*ROW('Water Data'!B97))="","",OFFSET('Water Data'!$B$1,0,10*ROW('Water Data'!B97)))</f>
        <v/>
      </c>
      <c r="B100" s="44" t="str">
        <f ca="1">+IF(OFFSET('Water Data'!$A$3,0,10*ROW('Water Data'!A97))="","",OFFSET('Water Data'!$A$3,0,10*ROW('Water Data'!A97)))</f>
        <v/>
      </c>
      <c r="C100" s="44" t="str">
        <f ca="1">+IF(OFFSET('Water Data'!$C$3,0,10*ROW('Water Data'!C97))="","",OFFSET('Water Data'!$C$3,0,10*ROW('Water Data'!C97)))</f>
        <v/>
      </c>
      <c r="D100" s="119" t="e">
        <f ca="1">+IF(AND(ISNUMBER(OFFSET('Water Data'!$C$5,0,10*ROW('Water Data'!C94))),BS100="Yes"),100-OFFSET('Water Data'!$C$5,0,10*ROW('Water Data'!C94)),IF(AND(ISNUMBER(OFFSET('Water Data'!$C$5,0,10*ROW('Water Data'!C94))),BS100="No",ISNUMBER(OFFSET('Water Data'!$C$5,0,10*ROW('Water Data'!C94)))),CONCATENATE("[",ROUND(100-OFFSET('Water Data'!$C$5,0,10*ROW('Water Data'!C94)),0),"]"),IF(AND(ISNUMBER(OFFSET('Water Data'!$C$5,0,10*ROW('Water Data'!C94))),BS100="",ISNUMBER(OFFSET('Water Data'!$C$5,0,10*ROW('Water Data'!C94)))),100-OFFSET('Water Data'!$C$5,0,10*ROW('Water Data'!C94)),NA())))</f>
        <v>#N/A</v>
      </c>
      <c r="E100" s="119" t="e">
        <f ca="1">+IF(AND(ISNUMBER(OFFSET('Water Data'!$C$7,0,10*ROW('Water Data'!D94))),BT100="Yes"),OFFSET('Water Data'!$C$7,0,10*ROW('Water Data'!C94)),IF(AND(ISNUMBER(OFFSET('Water Data'!$C$7,0,10*ROW('Water Data'!C94))),BT100="No",ISNUMBER(OFFSET('Water Data'!$C$7,0,10*ROW('Water Data'!C94)))),CONCATENATE("[",ROUND(OFFSET('Water Data'!$C$7,0,10*ROW('Water Data'!C94)),0),"]"),IF(AND(ISNUMBER(OFFSET('Water Data'!$C$7,0,10*ROW('Water Data'!C94))),BT100="",ISNUMBER(OFFSET('Water Data'!$C$7,0,10*ROW('Water Data'!C94)))),OFFSET('Water Data'!$C$7,0,10*ROW('Water Data'!C94)),NA())))</f>
        <v>#N/A</v>
      </c>
      <c r="F100" s="119" t="e">
        <f ca="1">+IF(AND(ISNUMBER(OFFSET('Water Data'!$C$10,0,10*ROW('Water Data'!C94))),BU100="Yes"),OFFSET('Water Data'!$C$10,0,10*ROW('Water Data'!C94)),IF(AND(ISNUMBER(OFFSET('Water Data'!$C$10,0,10*ROW('Water Data'!C94))),BU100="No",ISNUMBER(OFFSET('Water Data'!$C$10,0,10*ROW('Water Data'!C94)))),CONCATENATE("[",ROUND(OFFSET('Water Data'!$C$10,0,10*ROW('Water Data'!C94)),0),"]"),IF(AND(ISNUMBER(OFFSET('Water Data'!$C$10,0,10*ROW('Water Data'!C94))),BU100="",ISNUMBER(OFFSET('Water Data'!$C$10,0,10*ROW('Water Data'!C94)))),OFFSET('Water Data'!$C$10,0,10*ROW('Water Data'!C94)),NA())))</f>
        <v>#N/A</v>
      </c>
      <c r="G100" s="119" t="e">
        <f ca="1">+IF(AND(ISNUMBER(OFFSET('Water Data'!$D$5,0,10*ROW('Water Data'!D94))),BV100="Yes"),100-OFFSET('Water Data'!$D$5,0,10*ROW('Water Data'!D94)),IF(AND(ISNUMBER(OFFSET('Water Data'!$D$5,0,10*ROW('Water Data'!D94))),BV100="No",ISNUMBER(OFFSET('Water Data'!$D$5,0,10*ROW('Water Data'!D94)))),CONCATENATE("[",ROUND(100-OFFSET('Water Data'!$D$5,0,10*ROW('Water Data'!D94)),0),"]"),IF(AND(ISNUMBER(OFFSET('Water Data'!$D$5,0,10*ROW('Water Data'!D94))),BV100="",ISNUMBER(OFFSET('Water Data'!$D$5,0,10*ROW('Water Data'!D94)))),100-OFFSET('Water Data'!$D$5,0,10*ROW('Water Data'!D94)),NA())))</f>
        <v>#N/A</v>
      </c>
      <c r="H100" s="119" t="e">
        <f ca="1">+IF(AND(ISNUMBER(OFFSET('Water Data'!$D$7,0,10*ROW('Water Data'!D94))),BW100="Yes"),OFFSET('Water Data'!$D$7,0,10*ROW('Water Data'!D94)),IF(AND(ISNUMBER(OFFSET('Water Data'!$D$7,0,10*ROW('Water Data'!D94))),BW100="No",ISNUMBER(OFFSET('Water Data'!$D$7,0,10*ROW('Water Data'!D94)))),CONCATENATE("[",ROUND(OFFSET('Water Data'!$C$7,0,10*ROW('Water Data'!D94)),0),"]"),IF(AND(ISNUMBER(OFFSET('Water Data'!$D$7,0,10*ROW('Water Data'!D94))),BW100="",ISNUMBER(OFFSET('Water Data'!$D$7,0,10*ROW('Water Data'!D94)))),OFFSET('Water Data'!$D$7,0,10*ROW('Water Data'!D94)),NA())))</f>
        <v>#N/A</v>
      </c>
      <c r="I100" s="119" t="e">
        <f ca="1">+IF(AND(ISNUMBER(OFFSET('Water Data'!$D$10,0,10*ROW('Water Data'!D94))),BX100="Yes"),OFFSET('Water Data'!$D$10,0,10*ROW('Water Data'!D94)),IF(AND(ISNUMBER(OFFSET('Water Data'!$D$10,0,10*ROW('Water Data'!D94))),BX100="No",ISNUMBER(OFFSET('Water Data'!$D$10,0,10*ROW('Water Data'!D94)))),CONCATENATE("[",ROUND(OFFSET('Water Data'!$D$10,0,10*ROW('Water Data'!D94)),0),"]"),IF(AND(ISNUMBER(OFFSET('Water Data'!$D$10,0,10*ROW('Water Data'!D94))),BX100="",ISNUMBER(OFFSET('Water Data'!$D$10,0,10*ROW('Water Data'!D94)))),OFFSET('Water Data'!$D$10,0,10*ROW('Water Data'!D94)),NA())))</f>
        <v>#N/A</v>
      </c>
      <c r="J100" s="119" t="e">
        <f ca="1">+IF(AND(ISNUMBER(OFFSET('Water Data'!$E$5,0,10*ROW('Water Data'!E94))),BY100="Yes"),100-OFFSET('Water Data'!$E$5,0,10*ROW('Water Data'!E94)),IF(AND(ISNUMBER(OFFSET('Water Data'!$E$5,0,10*ROW('Water Data'!E94))),BY100="No",ISNUMBER(OFFSET('Water Data'!$E$5,0,10*ROW('Water Data'!E94)))),CONCATENATE("[",ROUND(100-OFFSET('Water Data'!$E$5,0,10*ROW('Water Data'!E94)),0),"]"),IF(AND(ISNUMBER(OFFSET('Water Data'!$E$5,0,10*ROW('Water Data'!E94))),BY100="",ISNUMBER(OFFSET('Water Data'!$E$5,0,10*ROW('Water Data'!E94)))),100-OFFSET('Water Data'!$E$5,0,10*ROW('Water Data'!E94)),NA())))</f>
        <v>#N/A</v>
      </c>
      <c r="K100" s="119" t="e">
        <f ca="1">+IF(AND(ISNUMBER(OFFSET('Water Data'!$E$7,0,10*ROW('Water Data'!E94))),BZ100="Yes"),OFFSET('Water Data'!$E$7,0,10*ROW('Water Data'!E94)),IF(AND(ISNUMBER(OFFSET('Water Data'!$E$7,0,10*ROW('Water Data'!E94))),BZ100="No",ISNUMBER(OFFSET('Water Data'!$E$7,0,10*ROW('Water Data'!E94)))),CONCATENATE("[",ROUND(OFFSET('Water Data'!$E$7,0,10*ROW('Water Data'!E94)),0),"]"),IF(AND(ISNUMBER(OFFSET('Water Data'!$E$7,0,10*ROW('Water Data'!E94))),BZ100="",ISNUMBER(OFFSET('Water Data'!$E$7,0,10*ROW('Water Data'!E94)))),OFFSET('Water Data'!$E$7,0,10*ROW('Water Data'!E94)),NA())))</f>
        <v>#N/A</v>
      </c>
      <c r="L100" s="119" t="e">
        <f ca="1">+IF(AND(ISNUMBER(OFFSET('Water Data'!$E$10,0,10*ROW('Water Data'!E94))),CA100="Yes"),OFFSET('Water Data'!$E$10,0,10*ROW('Water Data'!E94)),IF(AND(ISNUMBER(OFFSET('Water Data'!$E$10,0,10*ROW('Water Data'!E94))),CA100="No",ISNUMBER(OFFSET('Water Data'!$E$10,0,10*ROW('Water Data'!E94)))),CONCATENATE("[",ROUND(OFFSET('Water Data'!$E$10,0,10*ROW('Water Data'!E94)),0),"]"),IF(AND(ISNUMBER(OFFSET('Water Data'!$E$10,0,10*ROW('Water Data'!E94))),CA100="",ISNUMBER(OFFSET('Water Data'!$E$10,0,10*ROW('Water Data'!E94)))),OFFSET('Water Data'!$E$10,0,10*ROW('Water Data'!E94)),NA())))</f>
        <v>#N/A</v>
      </c>
      <c r="M100" s="119" t="e">
        <f ca="1">+IF(AND(ISNUMBER(OFFSET('Water Data'!$F$5,0,10*ROW('Water Data'!F94))),CB100="Yes"),100-OFFSET('Water Data'!$F$5,0,10*ROW('Water Data'!F94)),IF(AND(ISNUMBER(OFFSET('Water Data'!$F$5,0,10*ROW('Water Data'!F94))),CB100="No",ISNUMBER(OFFSET('Water Data'!$F$5,0,10*ROW('Water Data'!F94)))),CONCATENATE("[",ROUND(100-OFFSET('Water Data'!$F$5,0,10*ROW('Water Data'!F94)),0),"]"),IF(AND(ISNUMBER(OFFSET('Water Data'!$F$5,0,10*ROW('Water Data'!F94))),CB100="",ISNUMBER(OFFSET('Water Data'!$F$5,0,10*ROW('Water Data'!F94)))),100-OFFSET('Water Data'!$F$5,0,10*ROW('Water Data'!F94)),NA())))</f>
        <v>#N/A</v>
      </c>
      <c r="N100" s="119" t="e">
        <f ca="1">+IF(AND(ISNUMBER(OFFSET('Water Data'!$F$7,0,10*ROW('Water Data'!F94))),CC100="Yes"),OFFSET('Water Data'!$F$7,0,10*ROW('Water Data'!F94)),IF(AND(ISNUMBER(OFFSET('Water Data'!$F$7,0,10*ROW('Water Data'!F94))),CC100="No",ISNUMBER(OFFSET('Water Data'!$F$7,0,10*ROW('Water Data'!F94)))),CONCATENATE("[",ROUND(OFFSET('Water Data'!$F$7,0,10*ROW('Water Data'!F94)),0),"]"),IF(AND(ISNUMBER(OFFSET('Water Data'!$F$7,0,10*ROW('Water Data'!F94))),CC100="",ISNUMBER(OFFSET('Water Data'!$F$7,0,10*ROW('Water Data'!F94)))),OFFSET('Water Data'!$F$7,0,10*ROW('Water Data'!F94)),NA())))</f>
        <v>#N/A</v>
      </c>
      <c r="O100" s="119" t="e">
        <f ca="1">+IF(AND(ISNUMBER(OFFSET('Water Data'!$F$10,0,10*ROW('Water Data'!F94))),CD100="Yes"),OFFSET('Water Data'!$F$10,0,10*ROW('Water Data'!F94)),IF(AND(ISNUMBER(OFFSET('Water Data'!$F$10,0,10*ROW('Water Data'!F94))),CD100="No",ISNUMBER(OFFSET('Water Data'!$F$10,0,10*ROW('Water Data'!F94)))),CONCATENATE("[",ROUND(OFFSET('Water Data'!$F$10,0,10*ROW('Water Data'!F94)),0),"]"),IF(AND(ISNUMBER(OFFSET('Water Data'!$F$10,0,10*ROW('Water Data'!F94))),CD100="",ISNUMBER(OFFSET('Water Data'!$F$10,0,10*ROW('Water Data'!F94)))),OFFSET('Water Data'!$F$10,0,10*ROW('Water Data'!F94)),NA())))</f>
        <v>#N/A</v>
      </c>
      <c r="P100" s="119" t="e">
        <f ca="1">+IF(AND(ISNUMBER(OFFSET('Water Data'!$G$5,0,10*ROW('Water Data'!G94))),CE100="Yes"),100-OFFSET('Water Data'!$G$5,0,10*ROW('Water Data'!G94)),IF(AND(ISNUMBER(OFFSET('Water Data'!$G$5,0,10*ROW('Water Data'!G94))),CE100="No",ISNUMBER(OFFSET('Water Data'!$G$5,0,10*ROW('Water Data'!G94)))),CONCATENATE("[",ROUND(100-OFFSET('Water Data'!$G$5,0,10*ROW('Water Data'!G94)),0),"]"),IF(AND(ISNUMBER(OFFSET('Water Data'!$G$5,0,10*ROW('Water Data'!G94))),CE100="",ISNUMBER(OFFSET('Water Data'!$G$5,0,10*ROW('Water Data'!G94)))),100-OFFSET('Water Data'!$G$5,0,10*ROW('Water Data'!G94)),NA())))</f>
        <v>#N/A</v>
      </c>
      <c r="Q100" s="119" t="e">
        <f ca="1">+IF(AND(ISNUMBER(OFFSET('Water Data'!$G$7,0,10*ROW('Water Data'!G94))),CF100="Yes"),OFFSET('Water Data'!$G$7,0,10*ROW('Water Data'!G94)),IF(AND(ISNUMBER(OFFSET('Water Data'!$G$7,0,10*ROW('Water Data'!G94))),CF100="No",ISNUMBER(OFFSET('Water Data'!$G$7,0,10*ROW('Water Data'!G94)))),CONCATENATE("[",ROUND(OFFSET('Water Data'!$G$7,0,10*ROW('Water Data'!G94)),0),"]"),IF(AND(ISNUMBER(OFFSET('Water Data'!$G$7,0,10*ROW('Water Data'!G94))),CF100="",ISNUMBER(OFFSET('Water Data'!$G$7,0,10*ROW('Water Data'!G94)))),OFFSET('Water Data'!$G$7,0,10*ROW('Water Data'!G94)),NA())))</f>
        <v>#N/A</v>
      </c>
      <c r="R100" s="119" t="e">
        <f ca="1">+IF(AND(ISNUMBER(OFFSET('Water Data'!$G$10,0,10*ROW('Water Data'!G94))),CG100="Yes"),OFFSET('Water Data'!$G$10,0,10*ROW('Water Data'!G94)),IF(AND(ISNUMBER(OFFSET('Water Data'!$G$10,0,10*ROW('Water Data'!G94))),CG100="No",ISNUMBER(OFFSET('Water Data'!$G$10,0,10*ROW('Water Data'!G94)))),CONCATENATE("[",ROUND(OFFSET('Water Data'!$G$10,0,10*ROW('Water Data'!G94)),0),"]"),IF(AND(ISNUMBER(OFFSET('Water Data'!$G$10,0,10*ROW('Water Data'!G94))),CG100="",ISNUMBER(OFFSET('Water Data'!$G$10,0,10*ROW('Water Data'!G94)))),OFFSET('Water Data'!$G$10,0,10*ROW('Water Data'!G94)),NA())))</f>
        <v>#N/A</v>
      </c>
      <c r="S100" s="119" t="e">
        <f ca="1">+IF(AND(ISNUMBER(OFFSET('Water Data'!$H$5,0,10*ROW('Water Data'!H94))),CH100="Yes"),100-OFFSET('Water Data'!$H$5,0,10*ROW('Water Data'!H94)),IF(AND(ISNUMBER(OFFSET('Water Data'!$H$5,0,10*ROW('Water Data'!H94))),CH100="No",ISNUMBER(OFFSET('Water Data'!$H$5,0,10*ROW('Water Data'!H94)))),CONCATENATE("[",ROUND(100-OFFSET('Water Data'!$H$5,0,10*ROW('Water Data'!H94)),0),"]"),IF(AND(ISNUMBER(OFFSET('Water Data'!$H$5,0,10*ROW('Water Data'!H94))),CH100="",ISNUMBER(OFFSET('Water Data'!$H$5,0,10*ROW('Water Data'!H94)))),100-OFFSET('Water Data'!$H$5,0,10*ROW('Water Data'!H94)),NA())))</f>
        <v>#N/A</v>
      </c>
      <c r="T100" s="119" t="e">
        <f ca="1">+IF(AND(ISNUMBER(OFFSET('Water Data'!$H$7,0,10*ROW('Water Data'!H94))),CI100="Yes"),OFFSET('Water Data'!$H$7,0,10*ROW('Water Data'!H94)),IF(AND(ISNUMBER(OFFSET('Water Data'!$H$7,0,10*ROW('Water Data'!H94))),CI100="No",ISNUMBER(OFFSET('Water Data'!$H$7,0,10*ROW('Water Data'!H94)))),CONCATENATE("[",ROUND(OFFSET('Water Data'!$H$7,0,10*ROW('Water Data'!H94)),0),"]"),IF(AND(ISNUMBER(OFFSET('Water Data'!$H$7,0,10*ROW('Water Data'!H94))),CI100="",ISNUMBER(OFFSET('Water Data'!$H$7,0,10*ROW('Water Data'!H94)))),OFFSET('Water Data'!$H$7,0,10*ROW('Water Data'!H94)),NA())))</f>
        <v>#N/A</v>
      </c>
      <c r="U100" s="119" t="e">
        <f ca="1">+IF(AND(ISNUMBER(OFFSET('Water Data'!$H$10,0,10*ROW('Water Data'!H94))),CJ100="Yes"),OFFSET('Water Data'!$H$10,0,10*ROW('Water Data'!H94)),IF(AND(ISNUMBER(OFFSET('Water Data'!$H$10,0,10*ROW('Water Data'!H94))),CJ100="No",ISNUMBER(OFFSET('Water Data'!$H$10,0,10*ROW('Water Data'!H94)))),CONCATENATE("[",ROUND(OFFSET('Water Data'!$H$10,0,10*ROW('Water Data'!H94)),0),"]"),IF(AND(ISNUMBER(OFFSET('Water Data'!$H$10,0,10*ROW('Water Data'!H94))),CJ100="",ISNUMBER(OFFSET('Water Data'!$H$10,0,10*ROW('Water Data'!H94)))),OFFSET('Water Data'!$H$10,0,10*ROW('Water Data'!H94)),NA())))</f>
        <v>#N/A</v>
      </c>
      <c r="V100" s="120" t="e">
        <f ca="1">+IF(AND(ISNUMBER(OFFSET('Sanitation Data'!$C$5,0,10*ROW('Sanitation Data'!C94))),CK100="Yes"),100-OFFSET('Sanitation Data'!$C$5,0,10*ROW('Sanitation Data'!C94)),IF(AND(ISNUMBER(OFFSET('Sanitation Data'!$C$5,0,10*ROW('Sanitation Data'!C94))),CK100="No",ISNUMBER(OFFSET('Sanitation Data'!$C$5,0,10*ROW('Sanitation Data'!C94)))),CONCATENATE("[",ROUND(100-OFFSET('Sanitation Data'!$C$5,0,10*ROW('Sanitation Data'!C94)),0),"]"),IF(AND(ISNUMBER(OFFSET('Sanitation Data'!$C$5,0,10*ROW('Sanitation Data'!C94))),CK100="",ISNUMBER(OFFSET('Sanitation Data'!$C$5,0,10*ROW('Sanitation Data'!C94)))),100-OFFSET('Sanitation Data'!$C$5,0,10*ROW('Sanitation Data'!C94)),NA())))</f>
        <v>#N/A</v>
      </c>
      <c r="W100" s="120" t="e">
        <f ca="1">+IF(AND(ISNUMBER(OFFSET('Sanitation Data'!$C$7,0,10*ROW('Sanitation Data'!C94))),CL100="Yes"),OFFSET('Sanitation Data'!$C$7,0,10*ROW('Sanitation Data'!C94)),IF(AND(ISNUMBER(OFFSET('Sanitation Data'!$C$7,0,10*ROW('Sanitation Data'!C94))),CL100="No",ISNUMBER(OFFSET('Sanitation Data'!$C$7,0,10*ROW('Sanitation Data'!C94)))),CONCATENATE("[",ROUND(OFFSET('Sanitation Data'!$C$7,0,10*ROW('Sanitation Data'!C94)),0),"]"),IF(AND(ISNUMBER(OFFSET('Sanitation Data'!$C$7,0,10*ROW('Sanitation Data'!C94))),CL100="",ISNUMBER(OFFSET('Sanitation Data'!$C$7,0,10*ROW('Sanitation Data'!C94)))),OFFSET('Sanitation Data'!$C$7,0,10*ROW('Sanitation Data'!C94)),NA())))</f>
        <v>#N/A</v>
      </c>
      <c r="X100" s="120" t="e">
        <f ca="1">+IF(AND(ISNUMBER(OFFSET('Sanitation Data'!$C$11,0,10*ROW('Sanitation Data'!C94))),CM100="Yes"),OFFSET('Sanitation Data'!$C$11,0,10*ROW('Sanitation Data'!C94)),IF(AND(ISNUMBER(OFFSET('Sanitation Data'!$C$11,0,10*ROW('Sanitation Data'!C94))),CM100="No",ISNUMBER(OFFSET('Sanitation Data'!$C$11,0,10*ROW('Sanitation Data'!C94)))),CONCATENATE("[",ROUND(OFFSET('Sanitation Data'!$C$11,0,10*ROW('Sanitation Data'!C94)),0),"]"),IF(AND(ISNUMBER(OFFSET('Sanitation Data'!$C$11,0,10*ROW('Sanitation Data'!C94))),CM100="",ISNUMBER(OFFSET('Sanitation Data'!$C$11,0,10*ROW('Sanitation Data'!C94)))),OFFSET('Sanitation Data'!$C$11,0,10*ROW('Sanitation Data'!C94)),NA())))</f>
        <v>#N/A</v>
      </c>
      <c r="Y100" s="120" t="e">
        <f ca="1">+IF(AND(ISNUMBER(OFFSET('Sanitation Data'!$C$12,0,10*ROW('Sanitation Data'!C94))),CN100="Yes"),OFFSET('Sanitation Data'!$C$12,0,10*ROW('Sanitation Data'!C94)),IF(AND(ISNUMBER(OFFSET('Sanitation Data'!$C$12,0,10*ROW('Sanitation Data'!C94))),CN100="No",ISNUMBER(OFFSET('Sanitation Data'!$C$12,0,10*ROW('Sanitation Data'!C94)))),CONCATENATE("[",ROUND(OFFSET('Sanitation Data'!$C$12,0,10*ROW('Sanitation Data'!C94)),0),"]"),IF(AND(ISNUMBER(OFFSET('Sanitation Data'!$C$12,0,10*ROW('Sanitation Data'!C94))),CN100="",ISNUMBER(OFFSET('Sanitation Data'!$C$12,0,10*ROW('Sanitation Data'!C94)))),OFFSET('Sanitation Data'!$C$12,0,10*ROW('Sanitation Data'!C94)),NA())))</f>
        <v>#N/A</v>
      </c>
      <c r="Z100" s="120" t="e">
        <f ca="1">+IF(AND(ISNUMBER(OFFSET('Sanitation Data'!$C$13,0,10*ROW('Sanitation Data'!C94))),CO100="Yes"),OFFSET('Sanitation Data'!$C$13,0,10*ROW('Sanitation Data'!C94)),IF(AND(ISNUMBER(OFFSET('Sanitation Data'!$C$13,0,10*ROW('Sanitation Data'!C94))),CO100="No",ISNUMBER(OFFSET('Sanitation Data'!$C$13,0,10*ROW('Sanitation Data'!C94)))),CONCATENATE("[",ROUND(OFFSET('Sanitation Data'!$C$13,0,10*ROW('Sanitation Data'!C94)),0),"]"),IF(AND(ISNUMBER(OFFSET('Sanitation Data'!$C$13,0,10*ROW('Sanitation Data'!C94))),CO100="",ISNUMBER(OFFSET('Sanitation Data'!$C$13,0,10*ROW('Sanitation Data'!C94)))),OFFSET('Sanitation Data'!$C$13,0,10*ROW('Sanitation Data'!C94)),NA())))</f>
        <v>#N/A</v>
      </c>
      <c r="AA100" s="120" t="e">
        <f ca="1">+IF(AND(ISNUMBER(OFFSET('Sanitation Data'!$D$5,0,10*ROW('Sanitation Data'!D94))),CP100="Yes"),100-OFFSET('Sanitation Data'!$D$5,0,10*ROW('Sanitation Data'!D94)),IF(AND(ISNUMBER(OFFSET('Sanitation Data'!$D$5,0,10*ROW('Sanitation Data'!D94))),CP100="No",ISNUMBER(OFFSET('Sanitation Data'!$D$5,0,10*ROW('Sanitation Data'!D94)))),CONCATENATE("[",ROUND(100-OFFSET('Sanitation Data'!$D$5,0,10*ROW('Sanitation Data'!D94)),0),"]"),IF(AND(ISNUMBER(OFFSET('Sanitation Data'!$D$5,0,10*ROW('Sanitation Data'!D94))),CP100="",ISNUMBER(OFFSET('Sanitation Data'!$D$5,0,10*ROW('Sanitation Data'!D94)))),100-OFFSET('Sanitation Data'!$D$5,0,10*ROW('Sanitation Data'!D94)),NA())))</f>
        <v>#N/A</v>
      </c>
      <c r="AB100" s="120" t="e">
        <f ca="1">+IF(AND(ISNUMBER(OFFSET('Sanitation Data'!$D$7,0,10*ROW('Sanitation Data'!D94))),CQ100="Yes"),OFFSET('Sanitation Data'!$D$7,0,10*ROW('Sanitation Data'!G94)),IF(AND(ISNUMBER(OFFSET('Sanitation Data'!$D$7,0,10*ROW('Sanitation Data'!D94))),CQ100="No",ISNUMBER(OFFSET('Sanitation Data'!$D$7,0,10*ROW('Sanitation Data'!D94)))),CONCATENATE("[",ROUND(OFFSET('Sanitation Data'!$D$7,0,10*ROW('Sanitation Data'!D94)),0),"]"),IF(AND(ISNUMBER(OFFSET('Sanitation Data'!$D$7,0,10*ROW('Sanitation Data'!D94))),CQ100="",ISNUMBER(OFFSET('Sanitation Data'!$D$7,0,10*ROW('Sanitation Data'!D94)))),OFFSET('Sanitation Data'!$D$7,0,10*ROW('Sanitation Data'!D94)),NA())))</f>
        <v>#N/A</v>
      </c>
      <c r="AC100" s="120" t="e">
        <f ca="1">+IF(AND(ISNUMBER(OFFSET('Sanitation Data'!$D$11,0,10*ROW('Sanitation Data'!D94))),CR100="Yes"),OFFSET('Sanitation Data'!$D$11,0,10*ROW('Sanitation Data'!D94)),IF(AND(ISNUMBER(OFFSET('Sanitation Data'!$D$11,0,10*ROW('Sanitation Data'!D94))),CR100="No",ISNUMBER(OFFSET('Sanitation Data'!$D$11,0,10*ROW('Sanitation Data'!D94)))),CONCATENATE("[",ROUND(OFFSET('Sanitation Data'!$D$11,0,10*ROW('Sanitation Data'!D94)),0),"]"),IF(AND(ISNUMBER(OFFSET('Sanitation Data'!$D$11,0,10*ROW('Sanitation Data'!D94))),CR100="",ISNUMBER(OFFSET('Sanitation Data'!$D$11,0,10*ROW('Sanitation Data'!D94)))),OFFSET('Sanitation Data'!$D$11,0,10*ROW('Sanitation Data'!D94)),NA())))</f>
        <v>#N/A</v>
      </c>
      <c r="AD100" s="120" t="e">
        <f ca="1">+IF(AND(ISNUMBER(OFFSET('Sanitation Data'!$D$12,0,10*ROW('Sanitation Data'!D94))),CS100="Yes"),OFFSET('Sanitation Data'!$D$12,0,10*ROW('Sanitation Data'!D94)),IF(AND(ISNUMBER(OFFSET('Sanitation Data'!$D$12,0,10*ROW('Sanitation Data'!D94))),CS100="No",ISNUMBER(OFFSET('Sanitation Data'!$D$12,0,10*ROW('Sanitation Data'!D94)))),CONCATENATE("[",ROUND(OFFSET('Sanitation Data'!$D$12,0,10*ROW('Sanitation Data'!D94)),0),"]"),IF(AND(ISNUMBER(OFFSET('Sanitation Data'!$D$12,0,10*ROW('Sanitation Data'!D94))),CS100="",ISNUMBER(OFFSET('Sanitation Data'!$D$12,0,10*ROW('Sanitation Data'!D94)))),OFFSET('Sanitation Data'!$D$12,0,10*ROW('Sanitation Data'!D94)),NA())))</f>
        <v>#N/A</v>
      </c>
      <c r="AE100" s="120" t="e">
        <f ca="1">+IF(AND(ISNUMBER(OFFSET('Sanitation Data'!$D$13,0,10*ROW('Sanitation Data'!D94))),CT100="Yes"),OFFSET('Sanitation Data'!$D$13,0,10*ROW('Sanitation Data'!D94)),IF(AND(ISNUMBER(OFFSET('Sanitation Data'!$D$13,0,10*ROW('Sanitation Data'!D94))),CT100="No",ISNUMBER(OFFSET('Sanitation Data'!$D$13,0,10*ROW('Sanitation Data'!D94)))),CONCATENATE("[",ROUND(OFFSET('Sanitation Data'!$D$13,0,10*ROW('Sanitation Data'!D94)),0),"]"),IF(AND(ISNUMBER(OFFSET('Sanitation Data'!$D$13,0,10*ROW('Sanitation Data'!D94))),CT100="",ISNUMBER(OFFSET('Sanitation Data'!$D$13,0,10*ROW('Sanitation Data'!D94)))),OFFSET('Sanitation Data'!$D$13,0,10*ROW('Sanitation Data'!D94)),NA())))</f>
        <v>#N/A</v>
      </c>
      <c r="AF100" s="120" t="e">
        <f ca="1">+IF(AND(ISNUMBER(OFFSET('Sanitation Data'!$E$5,0,10*ROW('Sanitation Data'!E94))),CU100="Yes"),100-OFFSET('Sanitation Data'!$E$5,0,10*ROW('Sanitation Data'!E94)),IF(AND(ISNUMBER(OFFSET('Sanitation Data'!$E$5,0,10*ROW('Sanitation Data'!E94))),CU100="No",ISNUMBER(OFFSET('Sanitation Data'!$E$5,0,10*ROW('Sanitation Data'!E94)))),CONCATENATE("[",ROUND(100-OFFSET('Sanitation Data'!$E$5,0,10*ROW('Sanitation Data'!E94)),0),"]"),IF(AND(ISNUMBER(OFFSET('Sanitation Data'!$E$5,0,10*ROW('Sanitation Data'!E94))),CU100="",ISNUMBER(OFFSET('Sanitation Data'!$E$5,0,10*ROW('Sanitation Data'!E94)))),100-OFFSET('Sanitation Data'!$E$5,0,10*ROW('Sanitation Data'!E94)),NA())))</f>
        <v>#N/A</v>
      </c>
      <c r="AG100" s="120" t="e">
        <f ca="1">+IF(AND(ISNUMBER(OFFSET('Sanitation Data'!$E$7,0,10*ROW('Sanitation Data'!E94))),CV100="Yes"),OFFSET('Sanitation Data'!$E$7,0,10*ROW('Sanitation Data'!E94)),IF(AND(ISNUMBER(OFFSET('Sanitation Data'!$E$7,0,10*ROW('Sanitation Data'!E94))),CV100="No",ISNUMBER(OFFSET('Sanitation Data'!$E$7,0,10*ROW('Sanitation Data'!E94)))),CONCATENATE("[",ROUND(OFFSET('Sanitation Data'!$E$7,0,10*ROW('Sanitation Data'!E94)),0),"]"),IF(AND(ISNUMBER(OFFSET('Sanitation Data'!$E$7,0,10*ROW('Sanitation Data'!E94))),CV100="",ISNUMBER(OFFSET('Sanitation Data'!$E$7,0,10*ROW('Sanitation Data'!E94)))),OFFSET('Sanitation Data'!$E$7,0,10*ROW('Sanitation Data'!E94)),NA())))</f>
        <v>#N/A</v>
      </c>
      <c r="AH100" s="120" t="e">
        <f ca="1">+IF(AND(ISNUMBER(OFFSET('Sanitation Data'!$E$11,0,10*ROW('Sanitation Data'!E94))),CW100="Yes"),OFFSET('Sanitation Data'!$E$11,0,10*ROW('Sanitation Data'!E94)),IF(AND(ISNUMBER(OFFSET('Sanitation Data'!$E$11,0,10*ROW('Sanitation Data'!E94))),CW100="No",ISNUMBER(OFFSET('Sanitation Data'!$E$11,0,10*ROW('Sanitation Data'!E94)))),CONCATENATE("[",ROUND(OFFSET('Sanitation Data'!$E$11,0,10*ROW('Sanitation Data'!E94)),0),"]"),IF(AND(ISNUMBER(OFFSET('Sanitation Data'!$E$11,0,10*ROW('Sanitation Data'!E94))),CW100="",ISNUMBER(OFFSET('Sanitation Data'!$E$11,0,10*ROW('Sanitation Data'!E94)))),OFFSET('Sanitation Data'!$E$11,0,10*ROW('Sanitation Data'!E94)),NA())))</f>
        <v>#N/A</v>
      </c>
      <c r="AI100" s="120" t="e">
        <f ca="1">+IF(AND(ISNUMBER(OFFSET('Sanitation Data'!$E$12,0,10*ROW('Sanitation Data'!E94))),CX100="Yes"),OFFSET('Sanitation Data'!$E$12,0,10*ROW('Sanitation Data'!E94)),IF(AND(ISNUMBER(OFFSET('Sanitation Data'!$E$12,0,10*ROW('Sanitation Data'!E94))),CX100="No",ISNUMBER(OFFSET('Sanitation Data'!$E$12,0,10*ROW('Sanitation Data'!E94)))),CONCATENATE("[",ROUND(OFFSET('Sanitation Data'!$E$12,0,10*ROW('Sanitation Data'!E94)),0),"]"),IF(AND(ISNUMBER(OFFSET('Sanitation Data'!$E$12,0,10*ROW('Sanitation Data'!E94))),CX100="",ISNUMBER(OFFSET('Sanitation Data'!$E$12,0,10*ROW('Sanitation Data'!E94)))),OFFSET('Sanitation Data'!$E$12,0,10*ROW('Sanitation Data'!E94)),NA())))</f>
        <v>#N/A</v>
      </c>
      <c r="AJ100" s="120" t="e">
        <f ca="1">+IF(AND(ISNUMBER(OFFSET('Sanitation Data'!$E$13,0,10*ROW('Sanitation Data'!E94))),CY100="Yes"),OFFSET('Sanitation Data'!$E$13,0,10*ROW('Sanitation Data'!E94)),IF(AND(ISNUMBER(OFFSET('Sanitation Data'!$E$13,0,10*ROW('Sanitation Data'!E94))),CY100="No",ISNUMBER(OFFSET('Sanitation Data'!$E$13,0,10*ROW('Sanitation Data'!E94)))),CONCATENATE("[",ROUND(OFFSET('Sanitation Data'!$E$13,0,10*ROW('Sanitation Data'!E94)),0),"]"),IF(AND(ISNUMBER(OFFSET('Sanitation Data'!$E$13,0,10*ROW('Sanitation Data'!E94))),CY100="",ISNUMBER(OFFSET('Sanitation Data'!$E$13,0,10*ROW('Sanitation Data'!E94)))),OFFSET('Sanitation Data'!$E$13,0,10*ROW('Sanitation Data'!E94)),NA())))</f>
        <v>#N/A</v>
      </c>
      <c r="AK100" s="120" t="e">
        <f ca="1">+IF(AND(ISNUMBER(OFFSET('Sanitation Data'!$F$5,0,10*ROW('Sanitation Data'!F94))),CZ100="Yes"),100-OFFSET('Sanitation Data'!$F$5,0,10*ROW('Sanitation Data'!F94)),IF(AND(ISNUMBER(OFFSET('Sanitation Data'!$F$5,0,10*ROW('Sanitation Data'!F94))),CZ100="No",ISNUMBER(OFFSET('Sanitation Data'!$F$5,0,10*ROW('Sanitation Data'!F94)))),CONCATENATE("[",ROUND(100-OFFSET('Sanitation Data'!$F$5,0,10*ROW('Sanitation Data'!F94)),0),"]"),IF(AND(ISNUMBER(OFFSET('Sanitation Data'!$F$5,0,10*ROW('Sanitation Data'!F94))),CZ100="",ISNUMBER(OFFSET('Sanitation Data'!$F$5,0,10*ROW('Sanitation Data'!F94)))),100-OFFSET('Sanitation Data'!$F$5,0,10*ROW('Sanitation Data'!F94)),NA())))</f>
        <v>#N/A</v>
      </c>
      <c r="AL100" s="120" t="e">
        <f ca="1">+IF(AND(ISNUMBER(OFFSET('Sanitation Data'!$F$7,0,10*ROW('Sanitation Data'!F94))),DA100="Yes"),OFFSET('Sanitation Data'!$F$7,0,10*ROW('Sanitation Data'!F94)),IF(AND(ISNUMBER(OFFSET('Sanitation Data'!$F$7,0,10*ROW('Sanitation Data'!F94))),DA100="No",ISNUMBER(OFFSET('Sanitation Data'!$F$7,0,10*ROW('Sanitation Data'!F94)))),CONCATENATE("[",ROUND(OFFSET('Sanitation Data'!$F$7,0,10*ROW('Sanitation Data'!F94)),0),"]"),IF(AND(ISNUMBER(OFFSET('Sanitation Data'!$F$7,0,10*ROW('Sanitation Data'!F94))),DA100="",ISNUMBER(OFFSET('Sanitation Data'!$F$7,0,10*ROW('Sanitation Data'!F94)))),OFFSET('Sanitation Data'!$F$7,0,10*ROW('Sanitation Data'!F94)),NA())))</f>
        <v>#N/A</v>
      </c>
      <c r="AM100" s="120" t="e">
        <f ca="1">+IF(AND(ISNUMBER(OFFSET('Sanitation Data'!$F$11,0,10*ROW('Sanitation Data'!F94))),DB100="Yes"),OFFSET('Sanitation Data'!$F$11,0,10*ROW('Sanitation Data'!F94)),IF(AND(ISNUMBER(OFFSET('Sanitation Data'!$F$11,0,10*ROW('Sanitation Data'!F94))),DB100="No",ISNUMBER(OFFSET('Sanitation Data'!$F$11,0,10*ROW('Sanitation Data'!F94)))),CONCATENATE("[",ROUND(OFFSET('Sanitation Data'!$F$11,0,10*ROW('Sanitation Data'!F94)),0),"]"),IF(AND(ISNUMBER(OFFSET('Sanitation Data'!$F$11,0,10*ROW('Sanitation Data'!F94))),DB100="",ISNUMBER(OFFSET('Sanitation Data'!$F$11,0,10*ROW('Sanitation Data'!F94)))),OFFSET('Sanitation Data'!$F$11,0,10*ROW('Sanitation Data'!F94)),NA())))</f>
        <v>#N/A</v>
      </c>
      <c r="AN100" s="120" t="e">
        <f ca="1">+IF(AND(ISNUMBER(OFFSET('Sanitation Data'!$F$12,0,10*ROW('Sanitation Data'!F94))),DC100="Yes"),OFFSET('Sanitation Data'!$F$12,0,10*ROW('Sanitation Data'!F94)),IF(AND(ISNUMBER(OFFSET('Sanitation Data'!$F$12,0,10*ROW('Sanitation Data'!F94))),DC100="No",ISNUMBER(OFFSET('Sanitation Data'!$F$12,0,10*ROW('Sanitation Data'!F94)))),CONCATENATE("[",ROUND(OFFSET('Sanitation Data'!$F$12,0,10*ROW('Sanitation Data'!F94)),0),"]"),IF(AND(ISNUMBER(OFFSET('Sanitation Data'!$F$12,0,10*ROW('Sanitation Data'!F94))),DC100="",ISNUMBER(OFFSET('Sanitation Data'!$F$12,0,10*ROW('Sanitation Data'!F94)))),OFFSET('Sanitation Data'!$F$12,0,10*ROW('Sanitation Data'!F94)),NA())))</f>
        <v>#N/A</v>
      </c>
      <c r="AO100" s="120" t="e">
        <f ca="1">+IF(AND(ISNUMBER(OFFSET('Sanitation Data'!$F$13,0,10*ROW('Sanitation Data'!F94))),DD100="Yes"),OFFSET('Sanitation Data'!$F$13,0,10*ROW('Sanitation Data'!F94)),IF(AND(ISNUMBER(OFFSET('Sanitation Data'!$F$13,0,10*ROW('Sanitation Data'!F94))),DD100="No",ISNUMBER(OFFSET('Sanitation Data'!$F$13,0,10*ROW('Sanitation Data'!F94)))),CONCATENATE("[",ROUND(OFFSET('Sanitation Data'!$F$13,0,10*ROW('Sanitation Data'!F94)),0),"]"),IF(AND(ISNUMBER(OFFSET('Sanitation Data'!$F$13,0,10*ROW('Sanitation Data'!F94))),DD100="",ISNUMBER(OFFSET('Sanitation Data'!$F$13,0,10*ROW('Sanitation Data'!F94)))),OFFSET('Sanitation Data'!$F$13,0,10*ROW('Sanitation Data'!F94)),NA())))</f>
        <v>#N/A</v>
      </c>
      <c r="AP100" s="120" t="e">
        <f ca="1">+IF(AND(ISNUMBER(OFFSET('Sanitation Data'!$G$5,0,10*ROW('Sanitation Data'!G94))),DE100="Yes"),100-OFFSET('Sanitation Data'!$G$5,0,10*ROW('Sanitation Data'!G94)),IF(AND(ISNUMBER(OFFSET('Sanitation Data'!$G$5,0,10*ROW('Sanitation Data'!G94))),DE100="No",ISNUMBER(OFFSET('Sanitation Data'!$G$5,0,10*ROW('Sanitation Data'!G94)))),CONCATENATE("[",ROUND(100-OFFSET('Sanitation Data'!$G$5,0,10*ROW('Sanitation Data'!G94)),0),"]"),IF(AND(ISNUMBER(OFFSET('Sanitation Data'!$G$5,0,10*ROW('Sanitation Data'!G94))),DE100="",ISNUMBER(OFFSET('Sanitation Data'!$G$5,0,10*ROW('Sanitation Data'!G94)))),100-OFFSET('Sanitation Data'!$G$5,0,10*ROW('Sanitation Data'!G94)),NA())))</f>
        <v>#N/A</v>
      </c>
      <c r="AQ100" s="120" t="e">
        <f ca="1">+IF(AND(ISNUMBER(OFFSET('Sanitation Data'!$G$7,0,10*ROW('Sanitation Data'!G94))),DF100="Yes"),OFFSET('Sanitation Data'!$G$7,0,10*ROW('Sanitation Data'!G94)),IF(AND(ISNUMBER(OFFSET('Sanitation Data'!$G$7,0,10*ROW('Sanitation Data'!G94))),DF100="No",ISNUMBER(OFFSET('Sanitation Data'!$G$7,0,10*ROW('Sanitation Data'!G94)))),CONCATENATE("[",ROUND(OFFSET('Sanitation Data'!$G$7,0,10*ROW('Sanitation Data'!G94)),0),"]"),IF(AND(ISNUMBER(OFFSET('Sanitation Data'!$G$7,0,10*ROW('Sanitation Data'!G94))),DF100="",ISNUMBER(OFFSET('Sanitation Data'!$G$7,0,10*ROW('Sanitation Data'!G94)))),OFFSET('Sanitation Data'!$G$7,0,10*ROW('Sanitation Data'!G94)),NA())))</f>
        <v>#N/A</v>
      </c>
      <c r="AR100" s="120" t="e">
        <f ca="1">+IF(AND(ISNUMBER(OFFSET('Sanitation Data'!$G$11,0,10*ROW('Sanitation Data'!G94))),DG100="Yes"),OFFSET('Sanitation Data'!$G$11,0,10*ROW('Sanitation Data'!G94)),IF(AND(ISNUMBER(OFFSET('Sanitation Data'!$G$11,0,10*ROW('Sanitation Data'!G94))),DG100="No",ISNUMBER(OFFSET('Sanitation Data'!$G$11,0,10*ROW('Sanitation Data'!G94)))),CONCATENATE("[",ROUND(OFFSET('Sanitation Data'!$G$11,0,10*ROW('Sanitation Data'!G94)),0),"]"),IF(AND(ISNUMBER(OFFSET('Sanitation Data'!$G$11,0,10*ROW('Sanitation Data'!G94))),DG100="",ISNUMBER(OFFSET('Sanitation Data'!$G$11,0,10*ROW('Sanitation Data'!G94)))),OFFSET('Sanitation Data'!$G$11,0,10*ROW('Sanitation Data'!G94)),NA())))</f>
        <v>#N/A</v>
      </c>
      <c r="AS100" s="120" t="e">
        <f ca="1">+IF(AND(ISNUMBER(OFFSET('Sanitation Data'!$G$12,0,10*ROW('Sanitation Data'!G94))),DH100="Yes"),OFFSET('Sanitation Data'!$G$12,0,10*ROW('Sanitation Data'!G94)),IF(AND(ISNUMBER(OFFSET('Sanitation Data'!$G$12,0,10*ROW('Sanitation Data'!G94))),DH100="No",ISNUMBER(OFFSET('Sanitation Data'!$G$12,0,10*ROW('Sanitation Data'!G94)))),CONCATENATE("[",ROUND(OFFSET('Sanitation Data'!$G$12,0,10*ROW('Sanitation Data'!G94)),0),"]"),IF(AND(ISNUMBER(OFFSET('Sanitation Data'!$G$12,0,10*ROW('Sanitation Data'!G94))),DH100="",ISNUMBER(OFFSET('Sanitation Data'!$G$12,0,10*ROW('Sanitation Data'!G94)))),OFFSET('Sanitation Data'!$G$12,0,10*ROW('Sanitation Data'!G94)),NA())))</f>
        <v>#N/A</v>
      </c>
      <c r="AT100" s="120" t="e">
        <f ca="1">+IF(AND(ISNUMBER(OFFSET('Sanitation Data'!$G$13,0,10*ROW('Sanitation Data'!G94))),DI100="Yes"),OFFSET('Sanitation Data'!$G$13,0,10*ROW('Sanitation Data'!G94)),IF(AND(ISNUMBER(OFFSET('Sanitation Data'!$G$13,0,10*ROW('Sanitation Data'!G94))),DI100="No",ISNUMBER(OFFSET('Sanitation Data'!$G$13,0,10*ROW('Sanitation Data'!G94)))),CONCATENATE("[",ROUND(OFFSET('Sanitation Data'!$G$13,0,10*ROW('Sanitation Data'!G94)),0),"]"),IF(AND(ISNUMBER(OFFSET('Sanitation Data'!$G$13,0,10*ROW('Sanitation Data'!G94))),DI100="",ISNUMBER(OFFSET('Sanitation Data'!$G$13,0,10*ROW('Sanitation Data'!G94)))),OFFSET('Sanitation Data'!$G$13,0,10*ROW('Sanitation Data'!G94)),NA())))</f>
        <v>#N/A</v>
      </c>
      <c r="AU100" s="120" t="e">
        <f ca="1">+IF(AND(ISNUMBER(OFFSET('Sanitation Data'!$H$5,0,10*ROW('Sanitation Data'!H94))),DJ100="Yes"),100-OFFSET('Sanitation Data'!$H$5,0,10*ROW('Sanitation Data'!H94)),IF(AND(ISNUMBER(OFFSET('Sanitation Data'!$H$5,0,10*ROW('Sanitation Data'!H94))),DJ100="No",ISNUMBER(OFFSET('Sanitation Data'!$H$5,0,10*ROW('Sanitation Data'!H94)))),CONCATENATE("[",ROUND(100-OFFSET('Sanitation Data'!$H$5,0,10*ROW('Sanitation Data'!H94)),0),"]"),IF(AND(ISNUMBER(OFFSET('Sanitation Data'!$H$5,0,10*ROW('Sanitation Data'!H94))),DJ100="",ISNUMBER(OFFSET('Sanitation Data'!$H$5,0,10*ROW('Sanitation Data'!H94)))),100-OFFSET('Sanitation Data'!$H$5,0,10*ROW('Sanitation Data'!H94)),NA())))</f>
        <v>#N/A</v>
      </c>
      <c r="AV100" s="120" t="e">
        <f ca="1">+IF(AND(ISNUMBER(OFFSET('Sanitation Data'!$H$7,0,10*ROW('Sanitation Data'!H94))),DK100="Yes"),OFFSET('Sanitation Data'!$H$7,0,10*ROW('Sanitation Data'!H94)),IF(AND(ISNUMBER(OFFSET('Sanitation Data'!$H$7,0,10*ROW('Sanitation Data'!H94))),DK100="No",ISNUMBER(OFFSET('Sanitation Data'!$H$7,0,10*ROW('Sanitation Data'!H94)))),CONCATENATE("[",ROUND(OFFSET('Sanitation Data'!$H$7,0,10*ROW('Sanitation Data'!H94)),0),"]"),IF(AND(ISNUMBER(OFFSET('Sanitation Data'!$H$7,0,10*ROW('Sanitation Data'!H94))),DK100="",ISNUMBER(OFFSET('Sanitation Data'!$H$7,0,10*ROW('Sanitation Data'!H94)))),OFFSET('Sanitation Data'!$H$7,0,10*ROW('Sanitation Data'!H94)),NA())))</f>
        <v>#N/A</v>
      </c>
      <c r="AW100" s="120" t="e">
        <f ca="1">+IF(AND(ISNUMBER(OFFSET('Sanitation Data'!$H$11,0,10*ROW('Sanitation Data'!H94))),DL100="Yes"),OFFSET('Sanitation Data'!$H$11,0,10*ROW('Sanitation Data'!H94)),IF(AND(ISNUMBER(OFFSET('Sanitation Data'!$H$11,0,10*ROW('Sanitation Data'!H94))),DL100="No",ISNUMBER(OFFSET('Sanitation Data'!$H$11,0,10*ROW('Sanitation Data'!H94)))),CONCATENATE("[",ROUND(OFFSET('Sanitation Data'!$H$11,0,10*ROW('Sanitation Data'!H94)),0),"]"),IF(AND(ISNUMBER(OFFSET('Sanitation Data'!$H$11,0,10*ROW('Sanitation Data'!H94))),DL100="",ISNUMBER(OFFSET('Sanitation Data'!$H$11,0,10*ROW('Sanitation Data'!H94)))),OFFSET('Sanitation Data'!$H$11,0,10*ROW('Sanitation Data'!H94)),NA())))</f>
        <v>#N/A</v>
      </c>
      <c r="AX100" s="120" t="e">
        <f ca="1">+IF(AND(ISNUMBER(OFFSET('Sanitation Data'!$H$12,0,10*ROW('Sanitation Data'!H94))),DM100="Yes"),OFFSET('Sanitation Data'!$H$12,0,10*ROW('Sanitation Data'!H94)),IF(AND(ISNUMBER(OFFSET('Sanitation Data'!$H$12,0,10*ROW('Sanitation Data'!H94))),DM100="No",ISNUMBER(OFFSET('Sanitation Data'!$H$12,0,10*ROW('Sanitation Data'!H94)))),CONCATENATE("[",ROUND(OFFSET('Sanitation Data'!$H$12,0,10*ROW('Sanitation Data'!H94)),0),"]"),IF(AND(ISNUMBER(OFFSET('Sanitation Data'!$H$12,0,10*ROW('Sanitation Data'!H94))),DM100="",ISNUMBER(OFFSET('Sanitation Data'!$H$12,0,10*ROW('Sanitation Data'!H94)))),OFFSET('Sanitation Data'!$H$12,0,10*ROW('Sanitation Data'!H94)),NA())))</f>
        <v>#N/A</v>
      </c>
      <c r="AY100" s="120" t="e">
        <f ca="1">+IF(AND(ISNUMBER(OFFSET('Sanitation Data'!$H$13,0,10*ROW('Sanitation Data'!H94))),DN100="Yes"),OFFSET('Sanitation Data'!$H$13,0,10*ROW('Sanitation Data'!H94)),IF(AND(ISNUMBER(OFFSET('Sanitation Data'!$H$13,0,10*ROW('Sanitation Data'!H94))),DN100="No",ISNUMBER(OFFSET('Sanitation Data'!$H$13,0,10*ROW('Sanitation Data'!H94)))),CONCATENATE("[",ROUND(OFFSET('Sanitation Data'!$H$13,0,10*ROW('Sanitation Data'!H94)),0),"]"),IF(AND(ISNUMBER(OFFSET('Sanitation Data'!$H$13,0,10*ROW('Sanitation Data'!H94))),DN100="",ISNUMBER(OFFSET('Sanitation Data'!$H$13,0,10*ROW('Sanitation Data'!H94)))),OFFSET('Sanitation Data'!$H$13,0,10*ROW('Sanitation Data'!H94)),NA())))</f>
        <v>#N/A</v>
      </c>
      <c r="AZ100" s="121" t="e">
        <f ca="1">+IF(AND(ISNUMBER(OFFSET('Hygiene Data'!$C$6,0,10*ROW('Hygiene Data'!C94))),DO100="Yes"),OFFSET('Hygiene Data'!$C$6,0,10*ROW('Hygiene Data'!C94)),IF(AND(ISNUMBER(OFFSET('Hygiene Data'!$C$6,0,10*ROW('Hygiene Data'!C94))),DO100="No",ISNUMBER(OFFSET('Hygiene Data'!$C$6,0,10*ROW('Hygiene Data'!C94)))),CONCATENATE("[",ROUND(OFFSET('Hygiene Data'!$C$6,0,10*ROW('Hygiene Data'!C94)),0),"]"),IF(AND(ISNUMBER(OFFSET('Hygiene Data'!$C$6,0,10*ROW('Hygiene Data'!C94))),DO100="",ISNUMBER(OFFSET('Hygiene Data'!$C$6,0,10*ROW('Hygiene Data'!C94)))),OFFSET('Hygiene Data'!$C$6,0,10*ROW('Hygiene Data'!C94)),NA())))</f>
        <v>#N/A</v>
      </c>
      <c r="BA100" s="121" t="e">
        <f ca="1">+IF(AND(ISNUMBER(OFFSET('Hygiene Data'!$C$8,0,10*ROW('Hygiene Data'!C94))),DP100="Yes"),OFFSET('Hygiene Data'!$C$8,0,10*ROW('Hygiene Data'!C94)),IF(AND(ISNUMBER(OFFSET('Hygiene Data'!$C$8,0,10*ROW('Hygiene Data'!C94))),DP100="No",ISNUMBER(OFFSET('Hygiene Data'!$C$8,0,10*ROW('Hygiene Data'!C94)))),CONCATENATE("[",ROUND(OFFSET('Hygiene Data'!$C$8,0,10*ROW('Hygiene Data'!C94)),0),"]"),IF(AND(ISNUMBER(OFFSET('Hygiene Data'!$C$8,0,10*ROW('Hygiene Data'!C94))),DP100="",ISNUMBER(OFFSET('Hygiene Data'!$C$8,0,10*ROW('Hygiene Data'!C94)))),OFFSET('Hygiene Data'!$C$8,0,10*ROW('Hygiene Data'!C94)),NA())))</f>
        <v>#N/A</v>
      </c>
      <c r="BB100" s="121" t="e">
        <f ca="1">+IF(AND(ISNUMBER(OFFSET('Hygiene Data'!$C$10,0,10*ROW('Hygiene Data'!C94))),DQ100="Yes"),OFFSET('Hygiene Data'!$C$10,0,10*ROW('Hygiene Data'!C94)),IF(AND(ISNUMBER(OFFSET('Hygiene Data'!$C$10,0,10*ROW('Hygiene Data'!C94))),DQ100="No",ISNUMBER(OFFSET('Hygiene Data'!$C$10,0,10*ROW('Hygiene Data'!C94)))),CONCATENATE("[",ROUND(OFFSET('Hygiene Data'!$C$10,0,10*ROW('Hygiene Data'!C94)),0),"]"),IF(AND(ISNUMBER(OFFSET('Hygiene Data'!$C$10,0,10*ROW('Hygiene Data'!C94))),DQ100="",ISNUMBER(OFFSET('Hygiene Data'!$C$10,0,10*ROW('Hygiene Data'!C94)))),OFFSET('Hygiene Data'!$C$10,0,10*ROW('Hygiene Data'!C94)),NA())))</f>
        <v>#N/A</v>
      </c>
      <c r="BC100" s="121" t="e">
        <f ca="1">+IF(AND(ISNUMBER(OFFSET('Hygiene Data'!$D$6,0,10*ROW('Hygiene Data'!D94))),DR100="Yes"),OFFSET('Hygiene Data'!$D$6,0,10*ROW('Hygiene Data'!D94)),IF(AND(ISNUMBER(OFFSET('Hygiene Data'!$D$6,0,10*ROW('Hygiene Data'!D94))),DR100="No",ISNUMBER(OFFSET('Hygiene Data'!$D$6,0,10*ROW('Hygiene Data'!D94)))),CONCATENATE("[",ROUND(OFFSET('Hygiene Data'!$D$6,0,10*ROW('Hygiene Data'!D94)),0),"]"),IF(AND(ISNUMBER(OFFSET('Hygiene Data'!$D$6,0,10*ROW('Hygiene Data'!D94))),DR100="",ISNUMBER(OFFSET('Hygiene Data'!$D$6,0,10*ROW('Hygiene Data'!D94)))),OFFSET('Hygiene Data'!$D$6,0,10*ROW('Hygiene Data'!D94)),NA())))</f>
        <v>#N/A</v>
      </c>
      <c r="BD100" s="121" t="e">
        <f ca="1">+IF(AND(ISNUMBER(OFFSET('Hygiene Data'!$D$8,0,10*ROW('Hygiene Data'!D94))),DS100="Yes"),OFFSET('Hygiene Data'!$D$8,0,10*ROW('Hygiene Data'!D94)),IF(AND(ISNUMBER(OFFSET('Hygiene Data'!$D$8,0,10*ROW('Hygiene Data'!D94))),DS100="No",ISNUMBER(OFFSET('Hygiene Data'!$D$8,0,10*ROW('Hygiene Data'!D94)))),CONCATENATE("[",ROUND(OFFSET('Hygiene Data'!$D$8,0,10*ROW('Hygiene Data'!D94)),0),"]"),IF(AND(ISNUMBER(OFFSET('Hygiene Data'!$D$8,0,10*ROW('Hygiene Data'!D94))),DS100="",ISNUMBER(OFFSET('Hygiene Data'!$D$8,0,10*ROW('Hygiene Data'!D94)))),OFFSET('Hygiene Data'!$D$8,0,10*ROW('Hygiene Data'!D94)),NA())))</f>
        <v>#N/A</v>
      </c>
      <c r="BE100" s="121" t="e">
        <f ca="1">+IF(AND(ISNUMBER(OFFSET('Hygiene Data'!$D$10,0,10*ROW('Hygiene Data'!D94))),DT100="Yes"),OFFSET('Hygiene Data'!$D$10,0,10*ROW('Hygiene Data'!D94)),IF(AND(ISNUMBER(OFFSET('Hygiene Data'!$D$10,0,10*ROW('Hygiene Data'!D94))),DT100="No",ISNUMBER(OFFSET('Hygiene Data'!$D$10,0,10*ROW('Hygiene Data'!D94)))),CONCATENATE("[",ROUND(OFFSET('Hygiene Data'!$D$10,0,10*ROW('Hygiene Data'!D94)),0),"]"),IF(AND(ISNUMBER(OFFSET('Hygiene Data'!$D$10,0,10*ROW('Hygiene Data'!D94))),DT100="",ISNUMBER(OFFSET('Hygiene Data'!$D$10,0,10*ROW('Hygiene Data'!D94)))),OFFSET('Hygiene Data'!$D$10,0,10*ROW('Hygiene Data'!D94)),NA())))</f>
        <v>#N/A</v>
      </c>
      <c r="BF100" s="121" t="e">
        <f ca="1">+IF(AND(ISNUMBER(OFFSET('Hygiene Data'!$E$6,0,10*ROW('Hygiene Data'!E94))),DU100="Yes"),OFFSET('Hygiene Data'!$E$6,0,10*ROW('Hygiene Data'!E94)),IF(AND(ISNUMBER(OFFSET('Hygiene Data'!$E$6,0,10*ROW('Hygiene Data'!E94))),DU100="No",ISNUMBER(OFFSET('Hygiene Data'!$E$6,0,10*ROW('Hygiene Data'!E94)))),CONCATENATE("[",ROUND(OFFSET('Hygiene Data'!$E$6,0,10*ROW('Hygiene Data'!E94)),0),"]"),IF(AND(ISNUMBER(OFFSET('Hygiene Data'!$E$6,0,10*ROW('Hygiene Data'!E94))),DU100="",ISNUMBER(OFFSET('Hygiene Data'!$E$6,0,10*ROW('Hygiene Data'!E94)))),OFFSET('Hygiene Data'!$E$6,0,10*ROW('Hygiene Data'!E94)),NA())))</f>
        <v>#N/A</v>
      </c>
      <c r="BG100" s="121" t="e">
        <f ca="1">+IF(AND(ISNUMBER(OFFSET('Hygiene Data'!$E$8,0,10*ROW('Hygiene Data'!E94))),DV100="Yes"),OFFSET('Hygiene Data'!$E$8,0,10*ROW('Hygiene Data'!E94)),IF(AND(ISNUMBER(OFFSET('Hygiene Data'!$E$8,0,10*ROW('Hygiene Data'!E94))),DV100="No",ISNUMBER(OFFSET('Hygiene Data'!$E$8,0,10*ROW('Hygiene Data'!E94)))),CONCATENATE("[",ROUND(OFFSET('Hygiene Data'!$E$8,0,10*ROW('Hygiene Data'!E94)),0),"]"),IF(AND(ISNUMBER(OFFSET('Hygiene Data'!$E$8,0,10*ROW('Hygiene Data'!E94))),DV100="",ISNUMBER(OFFSET('Hygiene Data'!$E$8,0,10*ROW('Hygiene Data'!E94)))),OFFSET('Hygiene Data'!$E$8,0,10*ROW('Hygiene Data'!E94)),NA())))</f>
        <v>#N/A</v>
      </c>
      <c r="BH100" s="121" t="e">
        <f ca="1">+IF(AND(ISNUMBER(OFFSET('Hygiene Data'!$E$10,0,10*ROW('Hygiene Data'!E94))),DW100="Yes"),OFFSET('Hygiene Data'!$E$10,0,10*ROW('Hygiene Data'!E94)),IF(AND(ISNUMBER(OFFSET('Hygiene Data'!$E$10,0,10*ROW('Hygiene Data'!E94))),DW100="No",ISNUMBER(OFFSET('Hygiene Data'!$E$10,0,10*ROW('Hygiene Data'!E94)))),CONCATENATE("[",ROUND(OFFSET('Hygiene Data'!$E$10,0,10*ROW('Hygiene Data'!E94)),0),"]"),IF(AND(ISNUMBER(OFFSET('Hygiene Data'!$E$10,0,10*ROW('Hygiene Data'!E94))),DW100="",ISNUMBER(OFFSET('Hygiene Data'!$E$10,0,10*ROW('Hygiene Data'!E94)))),OFFSET('Hygiene Data'!$E$10,0,10*ROW('Hygiene Data'!E94)),NA())))</f>
        <v>#N/A</v>
      </c>
      <c r="BI100" s="121" t="e">
        <f ca="1">+IF(AND(ISNUMBER(OFFSET('Hygiene Data'!$F$6,0,10*ROW('Hygiene Data'!F94))),DX100="Yes"),OFFSET('Hygiene Data'!$F$6,0,10*ROW('Hygiene Data'!F94)),IF(AND(ISNUMBER(OFFSET('Hygiene Data'!$F$6,0,10*ROW('Hygiene Data'!F94))),DX100="No",ISNUMBER(OFFSET('Hygiene Data'!$F$6,0,10*ROW('Hygiene Data'!F94)))),CONCATENATE("[",ROUND(OFFSET('Hygiene Data'!$F$6,0,10*ROW('Hygiene Data'!F94)),0),"]"),IF(AND(ISNUMBER(OFFSET('Hygiene Data'!$F$6,0,10*ROW('Hygiene Data'!F94))),DX100="",ISNUMBER(OFFSET('Hygiene Data'!$F$6,0,10*ROW('Hygiene Data'!F94)))),OFFSET('Hygiene Data'!$F$6,0,10*ROW('Hygiene Data'!F94)),NA())))</f>
        <v>#N/A</v>
      </c>
      <c r="BJ100" s="121" t="e">
        <f ca="1">+IF(AND(ISNUMBER(OFFSET('Hygiene Data'!$F$8,0,10*ROW('Hygiene Data'!F94))),DY100="Yes"),OFFSET('Hygiene Data'!$F$8,0,10*ROW('Hygiene Data'!F94)),IF(AND(ISNUMBER(OFFSET('Hygiene Data'!$F$8,0,10*ROW('Hygiene Data'!F94))),DY100="No",ISNUMBER(OFFSET('Hygiene Data'!$F$8,0,10*ROW('Hygiene Data'!F94)))),CONCATENATE("[",ROUND(OFFSET('Hygiene Data'!$F$8,0,10*ROW('Hygiene Data'!F94)),0),"]"),IF(AND(ISNUMBER(OFFSET('Hygiene Data'!$F$8,0,10*ROW('Hygiene Data'!F94))),DY100="",ISNUMBER(OFFSET('Hygiene Data'!$F$8,0,10*ROW('Hygiene Data'!F94)))),OFFSET('Hygiene Data'!$F$8,0,10*ROW('Hygiene Data'!F94)),NA())))</f>
        <v>#N/A</v>
      </c>
      <c r="BK100" s="121" t="e">
        <f ca="1">+IF(AND(ISNUMBER(OFFSET('Hygiene Data'!$F$10,0,10*ROW('Hygiene Data'!F94))),DZ100="Yes"),OFFSET('Hygiene Data'!$F$10,0,10*ROW('Hygiene Data'!F94)),IF(AND(ISNUMBER(OFFSET('Hygiene Data'!$F$10,0,10*ROW('Hygiene Data'!F94))),DZ100="No",ISNUMBER(OFFSET('Hygiene Data'!$F$10,0,10*ROW('Hygiene Data'!F94)))),CONCATENATE("[",ROUND(OFFSET('Hygiene Data'!$F$10,0,10*ROW('Hygiene Data'!F94)),0),"]"),IF(AND(ISNUMBER(OFFSET('Hygiene Data'!$F$10,0,10*ROW('Hygiene Data'!F94))),DZ100="",ISNUMBER(OFFSET('Hygiene Data'!$F$10,0,10*ROW('Hygiene Data'!F94)))),OFFSET('Hygiene Data'!$F$10,0,10*ROW('Hygiene Data'!F94)),NA())))</f>
        <v>#N/A</v>
      </c>
      <c r="BL100" s="121" t="e">
        <f ca="1">+IF(AND(ISNUMBER(OFFSET('Hygiene Data'!$G$6,0,10*ROW('Hygiene Data'!G94))),EA100="Yes"),OFFSET('Hygiene Data'!$G$6,0,10*ROW('Hygiene Data'!G94)),IF(AND(ISNUMBER(OFFSET('Hygiene Data'!$G$6,0,10*ROW('Hygiene Data'!G94))),EA100="No",ISNUMBER(OFFSET('Hygiene Data'!$G$6,0,10*ROW('Hygiene Data'!G94)))),CONCATENATE("[",ROUND(OFFSET('Hygiene Data'!$G$6,0,10*ROW('Hygiene Data'!G94)),0),"]"),IF(AND(ISNUMBER(OFFSET('Hygiene Data'!$G$6,0,10*ROW('Hygiene Data'!G94))),EA100="",ISNUMBER(OFFSET('Hygiene Data'!$G$6,0,10*ROW('Hygiene Data'!G94)))),OFFSET('Hygiene Data'!$G$6,0,10*ROW('Hygiene Data'!G94)),NA())))</f>
        <v>#N/A</v>
      </c>
      <c r="BM100" s="121" t="e">
        <f ca="1">+IF(AND(ISNUMBER(OFFSET('Hygiene Data'!$G$8,0,10*ROW('Hygiene Data'!G94))),EB100="Yes"),OFFSET('Hygiene Data'!$G$8,0,10*ROW('Hygiene Data'!G94)),IF(AND(ISNUMBER(OFFSET('Hygiene Data'!$G$8,0,10*ROW('Hygiene Data'!G94))),EB100="No",ISNUMBER(OFFSET('Hygiene Data'!$G$8,0,10*ROW('Hygiene Data'!G94)))),CONCATENATE("[",ROUND(OFFSET('Hygiene Data'!$G$8,0,10*ROW('Hygiene Data'!G94)),0),"]"),IF(AND(ISNUMBER(OFFSET('Hygiene Data'!$G$8,0,10*ROW('Hygiene Data'!G94))),EB100="",ISNUMBER(OFFSET('Hygiene Data'!$G$8,0,10*ROW('Hygiene Data'!G94)))),OFFSET('Hygiene Data'!$G$8,0,10*ROW('Hygiene Data'!G94)),NA())))</f>
        <v>#N/A</v>
      </c>
      <c r="BN100" s="121" t="e">
        <f ca="1">+IF(AND(ISNUMBER(OFFSET('Hygiene Data'!$G$10,0,10*ROW('Hygiene Data'!G94))),EC100="Yes"),OFFSET('Hygiene Data'!$G$10,0,10*ROW('Hygiene Data'!G94)),IF(AND(ISNUMBER(OFFSET('Hygiene Data'!$G$10,0,10*ROW('Hygiene Data'!G94))),EC100="No",ISNUMBER(OFFSET('Hygiene Data'!$G$10,0,10*ROW('Hygiene Data'!G94)))),CONCATENATE("[",ROUND(OFFSET('Hygiene Data'!$G$10,0,10*ROW('Hygiene Data'!G94)),0),"]"),IF(AND(ISNUMBER(OFFSET('Hygiene Data'!$G$10,0,10*ROW('Hygiene Data'!G94))),EC100="",ISNUMBER(OFFSET('Hygiene Data'!$G$10,0,10*ROW('Hygiene Data'!G94)))),OFFSET('Hygiene Data'!$G$10,0,10*ROW('Hygiene Data'!G94)),NA())))</f>
        <v>#N/A</v>
      </c>
      <c r="BO100" s="121" t="e">
        <f ca="1">+IF(AND(ISNUMBER(OFFSET('Hygiene Data'!$H$6,0,10*ROW('Hygiene Data'!H94))),ED100="Yes"),OFFSET('Hygiene Data'!$H$6,0,10*ROW('Hygiene Data'!H94)),IF(AND(ISNUMBER(OFFSET('Hygiene Data'!$H$6,0,10*ROW('Hygiene Data'!H94))),ED100="No",ISNUMBER(OFFSET('Hygiene Data'!$H$6,0,10*ROW('Hygiene Data'!H94)))),CONCATENATE("[",ROUND(OFFSET('Hygiene Data'!$H$6,0,10*ROW('Hygiene Data'!H94)),0),"]"),IF(AND(ISNUMBER(OFFSET('Hygiene Data'!$H$6,0,10*ROW('Hygiene Data'!H94))),ED100="",ISNUMBER(OFFSET('Hygiene Data'!$H$6,0,10*ROW('Hygiene Data'!H94)))),OFFSET('Hygiene Data'!$H$6,0,10*ROW('Hygiene Data'!H94)),NA())))</f>
        <v>#N/A</v>
      </c>
      <c r="BP100" s="121" t="e">
        <f ca="1">+IF(AND(ISNUMBER(OFFSET('Hygiene Data'!$H$8,0,10*ROW('Hygiene Data'!H94))),EE100="Yes"),OFFSET('Hygiene Data'!$H$8,0,10*ROW('Hygiene Data'!H94)),IF(AND(ISNUMBER(OFFSET('Hygiene Data'!$H$8,0,10*ROW('Hygiene Data'!H94))),EE100="No",ISNUMBER(OFFSET('Hygiene Data'!$H$8,0,10*ROW('Hygiene Data'!H94)))),CONCATENATE("[",ROUND(OFFSET('Hygiene Data'!$H$8,0,10*ROW('Hygiene Data'!H94)),0),"]"),IF(AND(ISNUMBER(OFFSET('Hygiene Data'!$H$8,0,10*ROW('Hygiene Data'!H94))),EE100="",ISNUMBER(OFFSET('Hygiene Data'!$H$8,0,10*ROW('Hygiene Data'!H94)))),OFFSET('Hygiene Data'!$H$8,0,10*ROW('Hygiene Data'!H94)),NA())))</f>
        <v>#N/A</v>
      </c>
      <c r="BQ100" s="121" t="e">
        <f ca="1">+IF(AND(ISNUMBER(OFFSET('Hygiene Data'!$H$10,0,10*ROW('Hygiene Data'!H94))),EF100="Yes"),OFFSET('Hygiene Data'!$H$10,0,10*ROW('Hygiene Data'!H94)),IF(AND(ISNUMBER(OFFSET('Hygiene Data'!$H$10,0,10*ROW('Hygiene Data'!H94))),EF100="No",ISNUMBER(OFFSET('Hygiene Data'!$H$10,0,10*ROW('Hygiene Data'!H94)))),CONCATENATE("[",ROUND(OFFSET('Hygiene Data'!$H$10,0,10*ROW('Hygiene Data'!H94)),0),"]"),IF(AND(ISNUMBER(OFFSET('Hygiene Data'!$H$10,0,10*ROW('Hygiene Data'!H94))),EF100="",ISNUMBER(OFFSET('Hygiene Data'!$H$10,0,10*ROW('Hygiene Data'!H94)))),OFFSET('Hygiene Data'!$H$10,0,10*ROW('Hygiene Data'!H94)),NA())))</f>
        <v>#N/A</v>
      </c>
      <c r="BS100" s="28" t="str">
        <f ca="1">+IF(OFFSET('Water Data'!$C$28,0,10*ROW('Water Data'!C94))="","",OFFSET('Water Data'!$C$28,0,10*ROW('Water Data'!C94)))</f>
        <v/>
      </c>
      <c r="BT100" s="28" t="str">
        <f ca="1">+IF(OFFSET('Water Data'!$C$29,0,10*ROW('Water Data'!C94))="","",OFFSET('Water Data'!$C$29,0,10*ROW('Water Data'!C94)))</f>
        <v/>
      </c>
      <c r="BU100" s="28" t="str">
        <f ca="1">+IF(OFFSET('Water Data'!$C$30,0,10*ROW('Water Data'!C94))="","",OFFSET('Water Data'!$C$30,0,10*ROW('Water Data'!C94)))</f>
        <v/>
      </c>
      <c r="BV100" s="28" t="str">
        <f ca="1">+IF(OFFSET('Water Data'!$D$28,0,10*ROW('Water Data'!D94))="","",OFFSET('Water Data'!$D$28,0,10*ROW('Water Data'!D94)))</f>
        <v/>
      </c>
      <c r="BW100" s="28" t="str">
        <f ca="1">+IF(OFFSET('Water Data'!$D$29,0,10*ROW('Water Data'!D94))="","",OFFSET('Water Data'!$D$29,0,10*ROW('Water Data'!D94)))</f>
        <v/>
      </c>
      <c r="BX100" s="28" t="str">
        <f ca="1">+IF(OFFSET('Water Data'!$D$30,0,10*ROW('Water Data'!D94))="","",OFFSET('Water Data'!$D$30,0,10*ROW('Water Data'!D94)))</f>
        <v/>
      </c>
      <c r="BY100" s="28" t="str">
        <f ca="1">+IF(OFFSET('Water Data'!$E$28,0,10*ROW('Water Data'!E94))="","",OFFSET('Water Data'!$E$28,0,10*ROW('Water Data'!E94)))</f>
        <v/>
      </c>
      <c r="BZ100" s="28" t="str">
        <f ca="1">+IF(OFFSET('Water Data'!$E$29,0,10*ROW('Water Data'!E94))="","",OFFSET('Water Data'!$E$29,0,10*ROW('Water Data'!E94)))</f>
        <v/>
      </c>
      <c r="CA100" s="28" t="str">
        <f ca="1">+IF(OFFSET('Water Data'!$E$30,0,10*ROW('Water Data'!E94))="","",OFFSET('Water Data'!$E$30,0,10*ROW('Water Data'!E94)))</f>
        <v/>
      </c>
      <c r="CB100" s="28" t="str">
        <f ca="1">+IF(OFFSET('Water Data'!$F$28,0,10*ROW('Water Data'!F94))="","",OFFSET('Water Data'!$F$28,0,10*ROW('Water Data'!F94)))</f>
        <v/>
      </c>
      <c r="CC100" s="28" t="str">
        <f ca="1">+IF(OFFSET('Water Data'!$F$29,0,10*ROW('Water Data'!F94))="","",OFFSET('Water Data'!$F$29,0,10*ROW('Water Data'!F94)))</f>
        <v/>
      </c>
      <c r="CD100" s="28" t="str">
        <f ca="1">+IF(OFFSET('Water Data'!$F$30,0,10*ROW('Water Data'!F94))="","",OFFSET('Water Data'!$F$30,0,10*ROW('Water Data'!F94)))</f>
        <v/>
      </c>
      <c r="CE100" s="28" t="str">
        <f ca="1">+IF(OFFSET('Water Data'!$G$28,0,10*ROW('Water Data'!G94))="","",OFFSET('Water Data'!$G$28,0,10*ROW('Water Data'!G94)))</f>
        <v/>
      </c>
      <c r="CF100" s="28" t="str">
        <f ca="1">+IF(OFFSET('Water Data'!$G$29,0,10*ROW('Water Data'!G94))="","",OFFSET('Water Data'!$G$29,0,10*ROW('Water Data'!G94)))</f>
        <v/>
      </c>
      <c r="CG100" s="28" t="str">
        <f ca="1">+IF(OFFSET('Water Data'!$G$30,0,10*ROW('Water Data'!G94))="","",OFFSET('Water Data'!$G$30,0,10*ROW('Water Data'!G94)))</f>
        <v/>
      </c>
      <c r="CH100" s="28" t="str">
        <f ca="1">+IF(OFFSET('Water Data'!$H$28,0,10*ROW('Water Data'!H94))="","",OFFSET('Water Data'!$H$28,0,10*ROW('Water Data'!H94)))</f>
        <v/>
      </c>
      <c r="CI100" s="28" t="str">
        <f ca="1">+IF(OFFSET('Water Data'!$H$29,0,10*ROW('Water Data'!H94))="","",OFFSET('Water Data'!$H$29,0,10*ROW('Water Data'!H94)))</f>
        <v/>
      </c>
      <c r="CJ100" s="28" t="str">
        <f ca="1">+IF(OFFSET('Water Data'!$H$30,0,10*ROW('Water Data'!H94))="","",OFFSET('Water Data'!$H$30,0,10*ROW('Water Data'!H94)))</f>
        <v/>
      </c>
      <c r="CK100" s="28" t="str">
        <f ca="1">+IF(OFFSET('Sanitation Data'!$C$29,0,10*ROW('Sanitation Data'!C94))="","",OFFSET('Sanitation Data'!$C$29,0,10*ROW('Sanitation Data'!C94)))</f>
        <v/>
      </c>
      <c r="CL100" s="28" t="str">
        <f ca="1">+IF(OFFSET('Sanitation Data'!$C$30,0,10*ROW('Sanitation Data'!C94))="","",OFFSET('Sanitation Data'!$C$30,0,10*ROW('Sanitation Data'!C94)))</f>
        <v/>
      </c>
      <c r="CM100" s="28" t="str">
        <f ca="1">+IF(OFFSET('Sanitation Data'!$C$31,0,10*ROW('Sanitation Data'!C94))="","",OFFSET('Sanitation Data'!$C$31,0,10*ROW('Sanitation Data'!C94)))</f>
        <v/>
      </c>
      <c r="CN100" s="28" t="str">
        <f ca="1">+IF(OFFSET('Sanitation Data'!$C$32,0,10*ROW('Sanitation Data'!C94))="","",OFFSET('Sanitation Data'!$C$32,0,10*ROW('Sanitation Data'!C94)))</f>
        <v/>
      </c>
      <c r="CO100" s="28" t="str">
        <f ca="1">+IF(OFFSET('Sanitation Data'!$C$33,0,10*ROW('Sanitation Data'!C94))="","",OFFSET('Sanitation Data'!$C$33,0,10*ROW('Sanitation Data'!C94)))</f>
        <v/>
      </c>
      <c r="CP100" s="28" t="str">
        <f ca="1">+IF(OFFSET('Sanitation Data'!$D$29,0,10*ROW('Sanitation Data'!D94))="","",OFFSET('Sanitation Data'!$D$29,0,10*ROW('Sanitation Data'!D94)))</f>
        <v/>
      </c>
      <c r="CQ100" s="28" t="str">
        <f ca="1">+IF(OFFSET('Sanitation Data'!$D$30,0,10*ROW('Sanitation Data'!D94))="","",OFFSET('Sanitation Data'!$D$30,0,10*ROW('Sanitation Data'!D94)))</f>
        <v/>
      </c>
      <c r="CR100" s="28" t="str">
        <f ca="1">+IF(OFFSET('Sanitation Data'!$D$31,0,10*ROW('Sanitation Data'!D94))="","",OFFSET('Sanitation Data'!$D$31,0,10*ROW('Sanitation Data'!D94)))</f>
        <v/>
      </c>
      <c r="CS100" s="28" t="str">
        <f ca="1">+IF(OFFSET('Sanitation Data'!$D$32,0,10*ROW('Sanitation Data'!D94))="","",OFFSET('Sanitation Data'!$D$32,0,10*ROW('Sanitation Data'!D94)))</f>
        <v/>
      </c>
      <c r="CT100" s="28" t="str">
        <f ca="1">+IF(OFFSET('Sanitation Data'!$D$33,0,10*ROW('Sanitation Data'!D94))="","",OFFSET('Sanitation Data'!$D$33,0,10*ROW('Sanitation Data'!D94)))</f>
        <v/>
      </c>
      <c r="CU100" s="28" t="str">
        <f ca="1">+IF(OFFSET('Sanitation Data'!$E$29,0,10*ROW('Sanitation Data'!E94))="","",OFFSET('Sanitation Data'!$E$29,0,10*ROW('Sanitation Data'!E94)))</f>
        <v/>
      </c>
      <c r="CV100" s="28" t="str">
        <f ca="1">+IF(OFFSET('Sanitation Data'!$E$30,0,10*ROW('Sanitation Data'!E94))="","",OFFSET('Sanitation Data'!$E$30,0,10*ROW('Sanitation Data'!E94)))</f>
        <v/>
      </c>
      <c r="CW100" s="28" t="str">
        <f ca="1">+IF(OFFSET('Sanitation Data'!$E$31,0,10*ROW('Sanitation Data'!E94))="","",OFFSET('Sanitation Data'!$E$31,0,10*ROW('Sanitation Data'!E94)))</f>
        <v/>
      </c>
      <c r="CX100" s="28" t="str">
        <f ca="1">+IF(OFFSET('Sanitation Data'!$E$32,0,10*ROW('Sanitation Data'!E94))="","",OFFSET('Sanitation Data'!$E$32,0,10*ROW('Sanitation Data'!E94)))</f>
        <v/>
      </c>
      <c r="CY100" s="28" t="str">
        <f ca="1">+IF(OFFSET('Sanitation Data'!$E$33,0,10*ROW('Sanitation Data'!E94))="","",OFFSET('Sanitation Data'!$E$33,0,10*ROW('Sanitation Data'!E94)))</f>
        <v/>
      </c>
      <c r="CZ100" s="28" t="str">
        <f ca="1">+IF(OFFSET('Sanitation Data'!$F$29,0,10*ROW('Sanitation Data'!F94))="","",OFFSET('Sanitation Data'!$F$29,0,10*ROW('Sanitation Data'!F94)))</f>
        <v/>
      </c>
      <c r="DA100" s="28" t="str">
        <f ca="1">+IF(OFFSET('Sanitation Data'!$F$30,0,10*ROW('Sanitation Data'!F94))="","",OFFSET('Sanitation Data'!$F$30,0,10*ROW('Sanitation Data'!F94)))</f>
        <v/>
      </c>
      <c r="DB100" s="28" t="str">
        <f ca="1">+IF(OFFSET('Sanitation Data'!$F$31,0,10*ROW('Sanitation Data'!F94))="","",OFFSET('Sanitation Data'!$F$31,0,10*ROW('Sanitation Data'!F94)))</f>
        <v/>
      </c>
      <c r="DC100" s="28" t="str">
        <f ca="1">+IF(OFFSET('Sanitation Data'!$F$32,0,10*ROW('Sanitation Data'!F94))="","",OFFSET('Sanitation Data'!$F$32,0,10*ROW('Sanitation Data'!F94)))</f>
        <v/>
      </c>
      <c r="DD100" s="28" t="str">
        <f ca="1">+IF(OFFSET('Sanitation Data'!$F$33,0,10*ROW('Sanitation Data'!F94))="","",OFFSET('Sanitation Data'!$F$33,0,10*ROW('Sanitation Data'!F94)))</f>
        <v/>
      </c>
      <c r="DE100" s="28" t="str">
        <f ca="1">+IF(OFFSET('Sanitation Data'!$G$29,0,10*ROW('Sanitation Data'!G94))="","",OFFSET('Sanitation Data'!$G$29,0,10*ROW('Sanitation Data'!G94)))</f>
        <v/>
      </c>
      <c r="DF100" s="28" t="str">
        <f ca="1">+IF(OFFSET('Sanitation Data'!$G$30,0,10*ROW('Sanitation Data'!G94))="","",OFFSET('Sanitation Data'!$G$30,0,10*ROW('Sanitation Data'!G94)))</f>
        <v/>
      </c>
      <c r="DG100" s="28" t="str">
        <f ca="1">+IF(OFFSET('Sanitation Data'!$G$31,0,10*ROW('Sanitation Data'!G94))="","",OFFSET('Sanitation Data'!$G$31,0,10*ROW('Sanitation Data'!G94)))</f>
        <v/>
      </c>
      <c r="DH100" s="28" t="str">
        <f ca="1">+IF(OFFSET('Sanitation Data'!$G$32,0,10*ROW('Sanitation Data'!G94))="","",OFFSET('Sanitation Data'!$G$32,0,10*ROW('Sanitation Data'!G94)))</f>
        <v/>
      </c>
      <c r="DI100" s="28" t="str">
        <f ca="1">+IF(OFFSET('Sanitation Data'!$G$33,0,10*ROW('Sanitation Data'!G94))="","",OFFSET('Sanitation Data'!$G$33,0,10*ROW('Sanitation Data'!G94)))</f>
        <v/>
      </c>
      <c r="DJ100" s="28" t="str">
        <f ca="1">+IF(OFFSET('Sanitation Data'!$H$29,0,10*ROW('Sanitation Data'!H94))="","",OFFSET('Sanitation Data'!$H$29,0,10*ROW('Sanitation Data'!H94)))</f>
        <v/>
      </c>
      <c r="DK100" s="28" t="str">
        <f ca="1">+IF(OFFSET('Sanitation Data'!$H$30,0,10*ROW('Sanitation Data'!H94))="","",OFFSET('Sanitation Data'!$H$30,0,10*ROW('Sanitation Data'!H94)))</f>
        <v/>
      </c>
      <c r="DL100" s="28" t="str">
        <f ca="1">+IF(OFFSET('Sanitation Data'!$H$31,0,10*ROW('Sanitation Data'!H94))="","",OFFSET('Sanitation Data'!$H$31,0,10*ROW('Sanitation Data'!H94)))</f>
        <v/>
      </c>
      <c r="DM100" s="28" t="str">
        <f ca="1">+IF(OFFSET('Sanitation Data'!$H$32,0,10*ROW('Sanitation Data'!H94))="","",OFFSET('Sanitation Data'!$H$32,0,10*ROW('Sanitation Data'!H94)))</f>
        <v/>
      </c>
      <c r="DN100" s="28" t="str">
        <f ca="1">+IF(OFFSET('Sanitation Data'!$H$33,0,10*ROW('Sanitation Data'!H94))="","",OFFSET('Sanitation Data'!$H$33,0,10*ROW('Sanitation Data'!H94)))</f>
        <v/>
      </c>
      <c r="DO100" s="28" t="str">
        <f ca="1">+IF(OFFSET('Hygiene Data'!$C$12,0,10*ROW('Hygiene Data'!C94))="","",OFFSET('Hygiene Data'!$C$12,0,10*ROW('Hygiene Data'!C94)))</f>
        <v/>
      </c>
      <c r="DP100" s="28" t="str">
        <f ca="1">+IF(OFFSET('Hygiene Data'!$C$13,0,10*ROW('Hygiene Data'!C94))="","",OFFSET('Hygiene Data'!$C$13,0,10*ROW('Hygiene Data'!C94)))</f>
        <v/>
      </c>
      <c r="DQ100" s="28" t="str">
        <f ca="1">+IF(OFFSET('Hygiene Data'!$C$14,0,10*ROW('Hygiene Data'!C94))="","",OFFSET('Hygiene Data'!$C$14,0,10*ROW('Hygiene Data'!C94)))</f>
        <v/>
      </c>
      <c r="DR100" s="28" t="str">
        <f ca="1">+IF(OFFSET('Hygiene Data'!$D$12,0,10*ROW('Hygiene Data'!D94))="","",OFFSET('Hygiene Data'!$D$12,0,10*ROW('Hygiene Data'!D94)))</f>
        <v/>
      </c>
      <c r="DS100" s="28" t="str">
        <f ca="1">+IF(OFFSET('Hygiene Data'!$D$13,0,10*ROW('Hygiene Data'!D94))="","",OFFSET('Hygiene Data'!$D$13,0,10*ROW('Hygiene Data'!D94)))</f>
        <v/>
      </c>
      <c r="DT100" s="28" t="str">
        <f ca="1">+IF(OFFSET('Hygiene Data'!$D$14,0,10*ROW('Hygiene Data'!D94))="","",OFFSET('Hygiene Data'!$D$14,0,10*ROW('Hygiene Data'!D94)))</f>
        <v/>
      </c>
      <c r="DU100" s="28" t="str">
        <f ca="1">+IF(OFFSET('Hygiene Data'!$E$12,0,10*ROW('Hygiene Data'!E94))="","",OFFSET('Hygiene Data'!$E$12,0,10*ROW('Hygiene Data'!E94)))</f>
        <v/>
      </c>
      <c r="DV100" s="28" t="str">
        <f ca="1">+IF(OFFSET('Hygiene Data'!$E$13,0,10*ROW('Hygiene Data'!E94))="","",OFFSET('Hygiene Data'!$E$13,0,10*ROW('Hygiene Data'!E94)))</f>
        <v/>
      </c>
      <c r="DW100" s="28" t="str">
        <f ca="1">+IF(OFFSET('Hygiene Data'!$E$14,0,10*ROW('Hygiene Data'!E94))="","",OFFSET('Hygiene Data'!$E$14,0,10*ROW('Hygiene Data'!E94)))</f>
        <v/>
      </c>
      <c r="DX100" s="28" t="str">
        <f ca="1">+IF(OFFSET('Hygiene Data'!$F$12,0,10*ROW('Hygiene Data'!F94))="","",OFFSET('Hygiene Data'!$F$12,0,10*ROW('Hygiene Data'!F94)))</f>
        <v/>
      </c>
      <c r="DY100" s="28" t="str">
        <f ca="1">+IF(OFFSET('Hygiene Data'!$F$13,0,10*ROW('Hygiene Data'!F94))="","",OFFSET('Hygiene Data'!$F$13,0,10*ROW('Hygiene Data'!F94)))</f>
        <v/>
      </c>
      <c r="DZ100" s="28" t="str">
        <f ca="1">+IF(OFFSET('Hygiene Data'!$F$14,0,10*ROW('Hygiene Data'!F94))="","",OFFSET('Hygiene Data'!$F$14,0,10*ROW('Hygiene Data'!F94)))</f>
        <v/>
      </c>
      <c r="EA100" s="28" t="str">
        <f ca="1">+IF(OFFSET('Hygiene Data'!$G$12,0,10*ROW('Hygiene Data'!G94))="","",OFFSET('Hygiene Data'!$G$12,0,10*ROW('Hygiene Data'!G94)))</f>
        <v/>
      </c>
      <c r="EB100" s="28" t="str">
        <f ca="1">+IF(OFFSET('Hygiene Data'!$G$13,0,10*ROW('Hygiene Data'!G94))="","",OFFSET('Hygiene Data'!$G$13,0,10*ROW('Hygiene Data'!G94)))</f>
        <v/>
      </c>
      <c r="EC100" s="28" t="str">
        <f ca="1">+IF(OFFSET('Hygiene Data'!$G$14,0,10*ROW('Hygiene Data'!G94))="","",OFFSET('Hygiene Data'!$G$14,0,10*ROW('Hygiene Data'!G94)))</f>
        <v/>
      </c>
      <c r="ED100" s="28" t="str">
        <f ca="1">+IF(OFFSET('Hygiene Data'!$H$12,0,10*ROW('Hygiene Data'!H94))="","",OFFSET('Hygiene Data'!$H$12,0,10*ROW('Hygiene Data'!H94)))</f>
        <v/>
      </c>
      <c r="EE100" s="28" t="str">
        <f ca="1">+IF(OFFSET('Hygiene Data'!$H$13,0,10*ROW('Hygiene Data'!H94))="","",OFFSET('Hygiene Data'!$H$13,0,10*ROW('Hygiene Data'!H94)))</f>
        <v/>
      </c>
      <c r="EF100" s="28" t="str">
        <f ca="1">+IF(OFFSET('Hygiene Data'!$H$14,0,10*ROW('Hygiene Data'!H94))="","",OFFSET('Hygiene Data'!$H$14,0,10*ROW('Hygiene Data'!H94)))</f>
        <v/>
      </c>
    </row>
    <row r="101" spans="1:136" x14ac:dyDescent="0.2">
      <c r="A101" s="44" t="str">
        <f ca="1">+IF(OFFSET('Water Data'!$B$1,0,10*ROW('Water Data'!B98))="","",OFFSET('Water Data'!$B$1,0,10*ROW('Water Data'!B98)))</f>
        <v/>
      </c>
      <c r="B101" s="44" t="str">
        <f ca="1">+IF(OFFSET('Water Data'!$A$3,0,10*ROW('Water Data'!A98))="","",OFFSET('Water Data'!$A$3,0,10*ROW('Water Data'!A98)))</f>
        <v/>
      </c>
      <c r="C101" s="44" t="str">
        <f ca="1">+IF(OFFSET('Water Data'!$C$3,0,10*ROW('Water Data'!C98))="","",OFFSET('Water Data'!$C$3,0,10*ROW('Water Data'!C98)))</f>
        <v/>
      </c>
      <c r="D101" s="119" t="e">
        <f ca="1">+IF(AND(ISNUMBER(OFFSET('Water Data'!$C$5,0,10*ROW('Water Data'!C95))),BS101="Yes"),100-OFFSET('Water Data'!$C$5,0,10*ROW('Water Data'!C95)),IF(AND(ISNUMBER(OFFSET('Water Data'!$C$5,0,10*ROW('Water Data'!C95))),BS101="No",ISNUMBER(OFFSET('Water Data'!$C$5,0,10*ROW('Water Data'!C95)))),CONCATENATE("[",ROUND(100-OFFSET('Water Data'!$C$5,0,10*ROW('Water Data'!C95)),0),"]"),IF(AND(ISNUMBER(OFFSET('Water Data'!$C$5,0,10*ROW('Water Data'!C95))),BS101="",ISNUMBER(OFFSET('Water Data'!$C$5,0,10*ROW('Water Data'!C95)))),100-OFFSET('Water Data'!$C$5,0,10*ROW('Water Data'!C95)),NA())))</f>
        <v>#N/A</v>
      </c>
      <c r="E101" s="119" t="e">
        <f ca="1">+IF(AND(ISNUMBER(OFFSET('Water Data'!$C$7,0,10*ROW('Water Data'!D95))),BT101="Yes"),OFFSET('Water Data'!$C$7,0,10*ROW('Water Data'!C95)),IF(AND(ISNUMBER(OFFSET('Water Data'!$C$7,0,10*ROW('Water Data'!C95))),BT101="No",ISNUMBER(OFFSET('Water Data'!$C$7,0,10*ROW('Water Data'!C95)))),CONCATENATE("[",ROUND(OFFSET('Water Data'!$C$7,0,10*ROW('Water Data'!C95)),0),"]"),IF(AND(ISNUMBER(OFFSET('Water Data'!$C$7,0,10*ROW('Water Data'!C95))),BT101="",ISNUMBER(OFFSET('Water Data'!$C$7,0,10*ROW('Water Data'!C95)))),OFFSET('Water Data'!$C$7,0,10*ROW('Water Data'!C95)),NA())))</f>
        <v>#N/A</v>
      </c>
      <c r="F101" s="119" t="e">
        <f ca="1">+IF(AND(ISNUMBER(OFFSET('Water Data'!$C$10,0,10*ROW('Water Data'!C95))),BU101="Yes"),OFFSET('Water Data'!$C$10,0,10*ROW('Water Data'!C95)),IF(AND(ISNUMBER(OFFSET('Water Data'!$C$10,0,10*ROW('Water Data'!C95))),BU101="No",ISNUMBER(OFFSET('Water Data'!$C$10,0,10*ROW('Water Data'!C95)))),CONCATENATE("[",ROUND(OFFSET('Water Data'!$C$10,0,10*ROW('Water Data'!C95)),0),"]"),IF(AND(ISNUMBER(OFFSET('Water Data'!$C$10,0,10*ROW('Water Data'!C95))),BU101="",ISNUMBER(OFFSET('Water Data'!$C$10,0,10*ROW('Water Data'!C95)))),OFFSET('Water Data'!$C$10,0,10*ROW('Water Data'!C95)),NA())))</f>
        <v>#N/A</v>
      </c>
      <c r="G101" s="119" t="e">
        <f ca="1">+IF(AND(ISNUMBER(OFFSET('Water Data'!$D$5,0,10*ROW('Water Data'!D95))),BV101="Yes"),100-OFFSET('Water Data'!$D$5,0,10*ROW('Water Data'!D95)),IF(AND(ISNUMBER(OFFSET('Water Data'!$D$5,0,10*ROW('Water Data'!D95))),BV101="No",ISNUMBER(OFFSET('Water Data'!$D$5,0,10*ROW('Water Data'!D95)))),CONCATENATE("[",ROUND(100-OFFSET('Water Data'!$D$5,0,10*ROW('Water Data'!D95)),0),"]"),IF(AND(ISNUMBER(OFFSET('Water Data'!$D$5,0,10*ROW('Water Data'!D95))),BV101="",ISNUMBER(OFFSET('Water Data'!$D$5,0,10*ROW('Water Data'!D95)))),100-OFFSET('Water Data'!$D$5,0,10*ROW('Water Data'!D95)),NA())))</f>
        <v>#N/A</v>
      </c>
      <c r="H101" s="119" t="e">
        <f ca="1">+IF(AND(ISNUMBER(OFFSET('Water Data'!$D$7,0,10*ROW('Water Data'!D95))),BW101="Yes"),OFFSET('Water Data'!$D$7,0,10*ROW('Water Data'!D95)),IF(AND(ISNUMBER(OFFSET('Water Data'!$D$7,0,10*ROW('Water Data'!D95))),BW101="No",ISNUMBER(OFFSET('Water Data'!$D$7,0,10*ROW('Water Data'!D95)))),CONCATENATE("[",ROUND(OFFSET('Water Data'!$C$7,0,10*ROW('Water Data'!D95)),0),"]"),IF(AND(ISNUMBER(OFFSET('Water Data'!$D$7,0,10*ROW('Water Data'!D95))),BW101="",ISNUMBER(OFFSET('Water Data'!$D$7,0,10*ROW('Water Data'!D95)))),OFFSET('Water Data'!$D$7,0,10*ROW('Water Data'!D95)),NA())))</f>
        <v>#N/A</v>
      </c>
      <c r="I101" s="119" t="e">
        <f ca="1">+IF(AND(ISNUMBER(OFFSET('Water Data'!$D$10,0,10*ROW('Water Data'!D95))),BX101="Yes"),OFFSET('Water Data'!$D$10,0,10*ROW('Water Data'!D95)),IF(AND(ISNUMBER(OFFSET('Water Data'!$D$10,0,10*ROW('Water Data'!D95))),BX101="No",ISNUMBER(OFFSET('Water Data'!$D$10,0,10*ROW('Water Data'!D95)))),CONCATENATE("[",ROUND(OFFSET('Water Data'!$D$10,0,10*ROW('Water Data'!D95)),0),"]"),IF(AND(ISNUMBER(OFFSET('Water Data'!$D$10,0,10*ROW('Water Data'!D95))),BX101="",ISNUMBER(OFFSET('Water Data'!$D$10,0,10*ROW('Water Data'!D95)))),OFFSET('Water Data'!$D$10,0,10*ROW('Water Data'!D95)),NA())))</f>
        <v>#N/A</v>
      </c>
      <c r="J101" s="119" t="e">
        <f ca="1">+IF(AND(ISNUMBER(OFFSET('Water Data'!$E$5,0,10*ROW('Water Data'!E95))),BY101="Yes"),100-OFFSET('Water Data'!$E$5,0,10*ROW('Water Data'!E95)),IF(AND(ISNUMBER(OFFSET('Water Data'!$E$5,0,10*ROW('Water Data'!E95))),BY101="No",ISNUMBER(OFFSET('Water Data'!$E$5,0,10*ROW('Water Data'!E95)))),CONCATENATE("[",ROUND(100-OFFSET('Water Data'!$E$5,0,10*ROW('Water Data'!E95)),0),"]"),IF(AND(ISNUMBER(OFFSET('Water Data'!$E$5,0,10*ROW('Water Data'!E95))),BY101="",ISNUMBER(OFFSET('Water Data'!$E$5,0,10*ROW('Water Data'!E95)))),100-OFFSET('Water Data'!$E$5,0,10*ROW('Water Data'!E95)),NA())))</f>
        <v>#N/A</v>
      </c>
      <c r="K101" s="119" t="e">
        <f ca="1">+IF(AND(ISNUMBER(OFFSET('Water Data'!$E$7,0,10*ROW('Water Data'!E95))),BZ101="Yes"),OFFSET('Water Data'!$E$7,0,10*ROW('Water Data'!E95)),IF(AND(ISNUMBER(OFFSET('Water Data'!$E$7,0,10*ROW('Water Data'!E95))),BZ101="No",ISNUMBER(OFFSET('Water Data'!$E$7,0,10*ROW('Water Data'!E95)))),CONCATENATE("[",ROUND(OFFSET('Water Data'!$E$7,0,10*ROW('Water Data'!E95)),0),"]"),IF(AND(ISNUMBER(OFFSET('Water Data'!$E$7,0,10*ROW('Water Data'!E95))),BZ101="",ISNUMBER(OFFSET('Water Data'!$E$7,0,10*ROW('Water Data'!E95)))),OFFSET('Water Data'!$E$7,0,10*ROW('Water Data'!E95)),NA())))</f>
        <v>#N/A</v>
      </c>
      <c r="L101" s="119" t="e">
        <f ca="1">+IF(AND(ISNUMBER(OFFSET('Water Data'!$E$10,0,10*ROW('Water Data'!E95))),CA101="Yes"),OFFSET('Water Data'!$E$10,0,10*ROW('Water Data'!E95)),IF(AND(ISNUMBER(OFFSET('Water Data'!$E$10,0,10*ROW('Water Data'!E95))),CA101="No",ISNUMBER(OFFSET('Water Data'!$E$10,0,10*ROW('Water Data'!E95)))),CONCATENATE("[",ROUND(OFFSET('Water Data'!$E$10,0,10*ROW('Water Data'!E95)),0),"]"),IF(AND(ISNUMBER(OFFSET('Water Data'!$E$10,0,10*ROW('Water Data'!E95))),CA101="",ISNUMBER(OFFSET('Water Data'!$E$10,0,10*ROW('Water Data'!E95)))),OFFSET('Water Data'!$E$10,0,10*ROW('Water Data'!E95)),NA())))</f>
        <v>#N/A</v>
      </c>
      <c r="M101" s="119" t="e">
        <f ca="1">+IF(AND(ISNUMBER(OFFSET('Water Data'!$F$5,0,10*ROW('Water Data'!F95))),CB101="Yes"),100-OFFSET('Water Data'!$F$5,0,10*ROW('Water Data'!F95)),IF(AND(ISNUMBER(OFFSET('Water Data'!$F$5,0,10*ROW('Water Data'!F95))),CB101="No",ISNUMBER(OFFSET('Water Data'!$F$5,0,10*ROW('Water Data'!F95)))),CONCATENATE("[",ROUND(100-OFFSET('Water Data'!$F$5,0,10*ROW('Water Data'!F95)),0),"]"),IF(AND(ISNUMBER(OFFSET('Water Data'!$F$5,0,10*ROW('Water Data'!F95))),CB101="",ISNUMBER(OFFSET('Water Data'!$F$5,0,10*ROW('Water Data'!F95)))),100-OFFSET('Water Data'!$F$5,0,10*ROW('Water Data'!F95)),NA())))</f>
        <v>#N/A</v>
      </c>
      <c r="N101" s="119" t="e">
        <f ca="1">+IF(AND(ISNUMBER(OFFSET('Water Data'!$F$7,0,10*ROW('Water Data'!F95))),CC101="Yes"),OFFSET('Water Data'!$F$7,0,10*ROW('Water Data'!F95)),IF(AND(ISNUMBER(OFFSET('Water Data'!$F$7,0,10*ROW('Water Data'!F95))),CC101="No",ISNUMBER(OFFSET('Water Data'!$F$7,0,10*ROW('Water Data'!F95)))),CONCATENATE("[",ROUND(OFFSET('Water Data'!$F$7,0,10*ROW('Water Data'!F95)),0),"]"),IF(AND(ISNUMBER(OFFSET('Water Data'!$F$7,0,10*ROW('Water Data'!F95))),CC101="",ISNUMBER(OFFSET('Water Data'!$F$7,0,10*ROW('Water Data'!F95)))),OFFSET('Water Data'!$F$7,0,10*ROW('Water Data'!F95)),NA())))</f>
        <v>#N/A</v>
      </c>
      <c r="O101" s="119" t="e">
        <f ca="1">+IF(AND(ISNUMBER(OFFSET('Water Data'!$F$10,0,10*ROW('Water Data'!F95))),CD101="Yes"),OFFSET('Water Data'!$F$10,0,10*ROW('Water Data'!F95)),IF(AND(ISNUMBER(OFFSET('Water Data'!$F$10,0,10*ROW('Water Data'!F95))),CD101="No",ISNUMBER(OFFSET('Water Data'!$F$10,0,10*ROW('Water Data'!F95)))),CONCATENATE("[",ROUND(OFFSET('Water Data'!$F$10,0,10*ROW('Water Data'!F95)),0),"]"),IF(AND(ISNUMBER(OFFSET('Water Data'!$F$10,0,10*ROW('Water Data'!F95))),CD101="",ISNUMBER(OFFSET('Water Data'!$F$10,0,10*ROW('Water Data'!F95)))),OFFSET('Water Data'!$F$10,0,10*ROW('Water Data'!F95)),NA())))</f>
        <v>#N/A</v>
      </c>
      <c r="P101" s="119" t="e">
        <f ca="1">+IF(AND(ISNUMBER(OFFSET('Water Data'!$G$5,0,10*ROW('Water Data'!G95))),CE101="Yes"),100-OFFSET('Water Data'!$G$5,0,10*ROW('Water Data'!G95)),IF(AND(ISNUMBER(OFFSET('Water Data'!$G$5,0,10*ROW('Water Data'!G95))),CE101="No",ISNUMBER(OFFSET('Water Data'!$G$5,0,10*ROW('Water Data'!G95)))),CONCATENATE("[",ROUND(100-OFFSET('Water Data'!$G$5,0,10*ROW('Water Data'!G95)),0),"]"),IF(AND(ISNUMBER(OFFSET('Water Data'!$G$5,0,10*ROW('Water Data'!G95))),CE101="",ISNUMBER(OFFSET('Water Data'!$G$5,0,10*ROW('Water Data'!G95)))),100-OFFSET('Water Data'!$G$5,0,10*ROW('Water Data'!G95)),NA())))</f>
        <v>#N/A</v>
      </c>
      <c r="Q101" s="119" t="e">
        <f ca="1">+IF(AND(ISNUMBER(OFFSET('Water Data'!$G$7,0,10*ROW('Water Data'!G95))),CF101="Yes"),OFFSET('Water Data'!$G$7,0,10*ROW('Water Data'!G95)),IF(AND(ISNUMBER(OFFSET('Water Data'!$G$7,0,10*ROW('Water Data'!G95))),CF101="No",ISNUMBER(OFFSET('Water Data'!$G$7,0,10*ROW('Water Data'!G95)))),CONCATENATE("[",ROUND(OFFSET('Water Data'!$G$7,0,10*ROW('Water Data'!G95)),0),"]"),IF(AND(ISNUMBER(OFFSET('Water Data'!$G$7,0,10*ROW('Water Data'!G95))),CF101="",ISNUMBER(OFFSET('Water Data'!$G$7,0,10*ROW('Water Data'!G95)))),OFFSET('Water Data'!$G$7,0,10*ROW('Water Data'!G95)),NA())))</f>
        <v>#N/A</v>
      </c>
      <c r="R101" s="119" t="e">
        <f ca="1">+IF(AND(ISNUMBER(OFFSET('Water Data'!$G$10,0,10*ROW('Water Data'!G95))),CG101="Yes"),OFFSET('Water Data'!$G$10,0,10*ROW('Water Data'!G95)),IF(AND(ISNUMBER(OFFSET('Water Data'!$G$10,0,10*ROW('Water Data'!G95))),CG101="No",ISNUMBER(OFFSET('Water Data'!$G$10,0,10*ROW('Water Data'!G95)))),CONCATENATE("[",ROUND(OFFSET('Water Data'!$G$10,0,10*ROW('Water Data'!G95)),0),"]"),IF(AND(ISNUMBER(OFFSET('Water Data'!$G$10,0,10*ROW('Water Data'!G95))),CG101="",ISNUMBER(OFFSET('Water Data'!$G$10,0,10*ROW('Water Data'!G95)))),OFFSET('Water Data'!$G$10,0,10*ROW('Water Data'!G95)),NA())))</f>
        <v>#N/A</v>
      </c>
      <c r="S101" s="119" t="e">
        <f ca="1">+IF(AND(ISNUMBER(OFFSET('Water Data'!$H$5,0,10*ROW('Water Data'!H95))),CH101="Yes"),100-OFFSET('Water Data'!$H$5,0,10*ROW('Water Data'!H95)),IF(AND(ISNUMBER(OFFSET('Water Data'!$H$5,0,10*ROW('Water Data'!H95))),CH101="No",ISNUMBER(OFFSET('Water Data'!$H$5,0,10*ROW('Water Data'!H95)))),CONCATENATE("[",ROUND(100-OFFSET('Water Data'!$H$5,0,10*ROW('Water Data'!H95)),0),"]"),IF(AND(ISNUMBER(OFFSET('Water Data'!$H$5,0,10*ROW('Water Data'!H95))),CH101="",ISNUMBER(OFFSET('Water Data'!$H$5,0,10*ROW('Water Data'!H95)))),100-OFFSET('Water Data'!$H$5,0,10*ROW('Water Data'!H95)),NA())))</f>
        <v>#N/A</v>
      </c>
      <c r="T101" s="119" t="e">
        <f ca="1">+IF(AND(ISNUMBER(OFFSET('Water Data'!$H$7,0,10*ROW('Water Data'!H95))),CI101="Yes"),OFFSET('Water Data'!$H$7,0,10*ROW('Water Data'!H95)),IF(AND(ISNUMBER(OFFSET('Water Data'!$H$7,0,10*ROW('Water Data'!H95))),CI101="No",ISNUMBER(OFFSET('Water Data'!$H$7,0,10*ROW('Water Data'!H95)))),CONCATENATE("[",ROUND(OFFSET('Water Data'!$H$7,0,10*ROW('Water Data'!H95)),0),"]"),IF(AND(ISNUMBER(OFFSET('Water Data'!$H$7,0,10*ROW('Water Data'!H95))),CI101="",ISNUMBER(OFFSET('Water Data'!$H$7,0,10*ROW('Water Data'!H95)))),OFFSET('Water Data'!$H$7,0,10*ROW('Water Data'!H95)),NA())))</f>
        <v>#N/A</v>
      </c>
      <c r="U101" s="119" t="e">
        <f ca="1">+IF(AND(ISNUMBER(OFFSET('Water Data'!$H$10,0,10*ROW('Water Data'!H95))),CJ101="Yes"),OFFSET('Water Data'!$H$10,0,10*ROW('Water Data'!H95)),IF(AND(ISNUMBER(OFFSET('Water Data'!$H$10,0,10*ROW('Water Data'!H95))),CJ101="No",ISNUMBER(OFFSET('Water Data'!$H$10,0,10*ROW('Water Data'!H95)))),CONCATENATE("[",ROUND(OFFSET('Water Data'!$H$10,0,10*ROW('Water Data'!H95)),0),"]"),IF(AND(ISNUMBER(OFFSET('Water Data'!$H$10,0,10*ROW('Water Data'!H95))),CJ101="",ISNUMBER(OFFSET('Water Data'!$H$10,0,10*ROW('Water Data'!H95)))),OFFSET('Water Data'!$H$10,0,10*ROW('Water Data'!H95)),NA())))</f>
        <v>#N/A</v>
      </c>
      <c r="V101" s="120" t="e">
        <f ca="1">+IF(AND(ISNUMBER(OFFSET('Sanitation Data'!$C$5,0,10*ROW('Sanitation Data'!C95))),CK101="Yes"),100-OFFSET('Sanitation Data'!$C$5,0,10*ROW('Sanitation Data'!C95)),IF(AND(ISNUMBER(OFFSET('Sanitation Data'!$C$5,0,10*ROW('Sanitation Data'!C95))),CK101="No",ISNUMBER(OFFSET('Sanitation Data'!$C$5,0,10*ROW('Sanitation Data'!C95)))),CONCATENATE("[",ROUND(100-OFFSET('Sanitation Data'!$C$5,0,10*ROW('Sanitation Data'!C95)),0),"]"),IF(AND(ISNUMBER(OFFSET('Sanitation Data'!$C$5,0,10*ROW('Sanitation Data'!C95))),CK101="",ISNUMBER(OFFSET('Sanitation Data'!$C$5,0,10*ROW('Sanitation Data'!C95)))),100-OFFSET('Sanitation Data'!$C$5,0,10*ROW('Sanitation Data'!C95)),NA())))</f>
        <v>#N/A</v>
      </c>
      <c r="W101" s="120" t="e">
        <f ca="1">+IF(AND(ISNUMBER(OFFSET('Sanitation Data'!$C$7,0,10*ROW('Sanitation Data'!C95))),CL101="Yes"),OFFSET('Sanitation Data'!$C$7,0,10*ROW('Sanitation Data'!C95)),IF(AND(ISNUMBER(OFFSET('Sanitation Data'!$C$7,0,10*ROW('Sanitation Data'!C95))),CL101="No",ISNUMBER(OFFSET('Sanitation Data'!$C$7,0,10*ROW('Sanitation Data'!C95)))),CONCATENATE("[",ROUND(OFFSET('Sanitation Data'!$C$7,0,10*ROW('Sanitation Data'!C95)),0),"]"),IF(AND(ISNUMBER(OFFSET('Sanitation Data'!$C$7,0,10*ROW('Sanitation Data'!C95))),CL101="",ISNUMBER(OFFSET('Sanitation Data'!$C$7,0,10*ROW('Sanitation Data'!C95)))),OFFSET('Sanitation Data'!$C$7,0,10*ROW('Sanitation Data'!C95)),NA())))</f>
        <v>#N/A</v>
      </c>
      <c r="X101" s="120" t="e">
        <f ca="1">+IF(AND(ISNUMBER(OFFSET('Sanitation Data'!$C$11,0,10*ROW('Sanitation Data'!C95))),CM101="Yes"),OFFSET('Sanitation Data'!$C$11,0,10*ROW('Sanitation Data'!C95)),IF(AND(ISNUMBER(OFFSET('Sanitation Data'!$C$11,0,10*ROW('Sanitation Data'!C95))),CM101="No",ISNUMBER(OFFSET('Sanitation Data'!$C$11,0,10*ROW('Sanitation Data'!C95)))),CONCATENATE("[",ROUND(OFFSET('Sanitation Data'!$C$11,0,10*ROW('Sanitation Data'!C95)),0),"]"),IF(AND(ISNUMBER(OFFSET('Sanitation Data'!$C$11,0,10*ROW('Sanitation Data'!C95))),CM101="",ISNUMBER(OFFSET('Sanitation Data'!$C$11,0,10*ROW('Sanitation Data'!C95)))),OFFSET('Sanitation Data'!$C$11,0,10*ROW('Sanitation Data'!C95)),NA())))</f>
        <v>#N/A</v>
      </c>
      <c r="Y101" s="120" t="e">
        <f ca="1">+IF(AND(ISNUMBER(OFFSET('Sanitation Data'!$C$12,0,10*ROW('Sanitation Data'!C95))),CN101="Yes"),OFFSET('Sanitation Data'!$C$12,0,10*ROW('Sanitation Data'!C95)),IF(AND(ISNUMBER(OFFSET('Sanitation Data'!$C$12,0,10*ROW('Sanitation Data'!C95))),CN101="No",ISNUMBER(OFFSET('Sanitation Data'!$C$12,0,10*ROW('Sanitation Data'!C95)))),CONCATENATE("[",ROUND(OFFSET('Sanitation Data'!$C$12,0,10*ROW('Sanitation Data'!C95)),0),"]"),IF(AND(ISNUMBER(OFFSET('Sanitation Data'!$C$12,0,10*ROW('Sanitation Data'!C95))),CN101="",ISNUMBER(OFFSET('Sanitation Data'!$C$12,0,10*ROW('Sanitation Data'!C95)))),OFFSET('Sanitation Data'!$C$12,0,10*ROW('Sanitation Data'!C95)),NA())))</f>
        <v>#N/A</v>
      </c>
      <c r="Z101" s="120" t="e">
        <f ca="1">+IF(AND(ISNUMBER(OFFSET('Sanitation Data'!$C$13,0,10*ROW('Sanitation Data'!C95))),CO101="Yes"),OFFSET('Sanitation Data'!$C$13,0,10*ROW('Sanitation Data'!C95)),IF(AND(ISNUMBER(OFFSET('Sanitation Data'!$C$13,0,10*ROW('Sanitation Data'!C95))),CO101="No",ISNUMBER(OFFSET('Sanitation Data'!$C$13,0,10*ROW('Sanitation Data'!C95)))),CONCATENATE("[",ROUND(OFFSET('Sanitation Data'!$C$13,0,10*ROW('Sanitation Data'!C95)),0),"]"),IF(AND(ISNUMBER(OFFSET('Sanitation Data'!$C$13,0,10*ROW('Sanitation Data'!C95))),CO101="",ISNUMBER(OFFSET('Sanitation Data'!$C$13,0,10*ROW('Sanitation Data'!C95)))),OFFSET('Sanitation Data'!$C$13,0,10*ROW('Sanitation Data'!C95)),NA())))</f>
        <v>#N/A</v>
      </c>
      <c r="AA101" s="120" t="e">
        <f ca="1">+IF(AND(ISNUMBER(OFFSET('Sanitation Data'!$D$5,0,10*ROW('Sanitation Data'!D95))),CP101="Yes"),100-OFFSET('Sanitation Data'!$D$5,0,10*ROW('Sanitation Data'!D95)),IF(AND(ISNUMBER(OFFSET('Sanitation Data'!$D$5,0,10*ROW('Sanitation Data'!D95))),CP101="No",ISNUMBER(OFFSET('Sanitation Data'!$D$5,0,10*ROW('Sanitation Data'!D95)))),CONCATENATE("[",ROUND(100-OFFSET('Sanitation Data'!$D$5,0,10*ROW('Sanitation Data'!D95)),0),"]"),IF(AND(ISNUMBER(OFFSET('Sanitation Data'!$D$5,0,10*ROW('Sanitation Data'!D95))),CP101="",ISNUMBER(OFFSET('Sanitation Data'!$D$5,0,10*ROW('Sanitation Data'!D95)))),100-OFFSET('Sanitation Data'!$D$5,0,10*ROW('Sanitation Data'!D95)),NA())))</f>
        <v>#N/A</v>
      </c>
      <c r="AB101" s="120" t="e">
        <f ca="1">+IF(AND(ISNUMBER(OFFSET('Sanitation Data'!$D$7,0,10*ROW('Sanitation Data'!D95))),CQ101="Yes"),OFFSET('Sanitation Data'!$D$7,0,10*ROW('Sanitation Data'!G95)),IF(AND(ISNUMBER(OFFSET('Sanitation Data'!$D$7,0,10*ROW('Sanitation Data'!D95))),CQ101="No",ISNUMBER(OFFSET('Sanitation Data'!$D$7,0,10*ROW('Sanitation Data'!D95)))),CONCATENATE("[",ROUND(OFFSET('Sanitation Data'!$D$7,0,10*ROW('Sanitation Data'!D95)),0),"]"),IF(AND(ISNUMBER(OFFSET('Sanitation Data'!$D$7,0,10*ROW('Sanitation Data'!D95))),CQ101="",ISNUMBER(OFFSET('Sanitation Data'!$D$7,0,10*ROW('Sanitation Data'!D95)))),OFFSET('Sanitation Data'!$D$7,0,10*ROW('Sanitation Data'!D95)),NA())))</f>
        <v>#N/A</v>
      </c>
      <c r="AC101" s="120" t="e">
        <f ca="1">+IF(AND(ISNUMBER(OFFSET('Sanitation Data'!$D$11,0,10*ROW('Sanitation Data'!D95))),CR101="Yes"),OFFSET('Sanitation Data'!$D$11,0,10*ROW('Sanitation Data'!D95)),IF(AND(ISNUMBER(OFFSET('Sanitation Data'!$D$11,0,10*ROW('Sanitation Data'!D95))),CR101="No",ISNUMBER(OFFSET('Sanitation Data'!$D$11,0,10*ROW('Sanitation Data'!D95)))),CONCATENATE("[",ROUND(OFFSET('Sanitation Data'!$D$11,0,10*ROW('Sanitation Data'!D95)),0),"]"),IF(AND(ISNUMBER(OFFSET('Sanitation Data'!$D$11,0,10*ROW('Sanitation Data'!D95))),CR101="",ISNUMBER(OFFSET('Sanitation Data'!$D$11,0,10*ROW('Sanitation Data'!D95)))),OFFSET('Sanitation Data'!$D$11,0,10*ROW('Sanitation Data'!D95)),NA())))</f>
        <v>#N/A</v>
      </c>
      <c r="AD101" s="120" t="e">
        <f ca="1">+IF(AND(ISNUMBER(OFFSET('Sanitation Data'!$D$12,0,10*ROW('Sanitation Data'!D95))),CS101="Yes"),OFFSET('Sanitation Data'!$D$12,0,10*ROW('Sanitation Data'!D95)),IF(AND(ISNUMBER(OFFSET('Sanitation Data'!$D$12,0,10*ROW('Sanitation Data'!D95))),CS101="No",ISNUMBER(OFFSET('Sanitation Data'!$D$12,0,10*ROW('Sanitation Data'!D95)))),CONCATENATE("[",ROUND(OFFSET('Sanitation Data'!$D$12,0,10*ROW('Sanitation Data'!D95)),0),"]"),IF(AND(ISNUMBER(OFFSET('Sanitation Data'!$D$12,0,10*ROW('Sanitation Data'!D95))),CS101="",ISNUMBER(OFFSET('Sanitation Data'!$D$12,0,10*ROW('Sanitation Data'!D95)))),OFFSET('Sanitation Data'!$D$12,0,10*ROW('Sanitation Data'!D95)),NA())))</f>
        <v>#N/A</v>
      </c>
      <c r="AE101" s="120" t="e">
        <f ca="1">+IF(AND(ISNUMBER(OFFSET('Sanitation Data'!$D$13,0,10*ROW('Sanitation Data'!D95))),CT101="Yes"),OFFSET('Sanitation Data'!$D$13,0,10*ROW('Sanitation Data'!D95)),IF(AND(ISNUMBER(OFFSET('Sanitation Data'!$D$13,0,10*ROW('Sanitation Data'!D95))),CT101="No",ISNUMBER(OFFSET('Sanitation Data'!$D$13,0,10*ROW('Sanitation Data'!D95)))),CONCATENATE("[",ROUND(OFFSET('Sanitation Data'!$D$13,0,10*ROW('Sanitation Data'!D95)),0),"]"),IF(AND(ISNUMBER(OFFSET('Sanitation Data'!$D$13,0,10*ROW('Sanitation Data'!D95))),CT101="",ISNUMBER(OFFSET('Sanitation Data'!$D$13,0,10*ROW('Sanitation Data'!D95)))),OFFSET('Sanitation Data'!$D$13,0,10*ROW('Sanitation Data'!D95)),NA())))</f>
        <v>#N/A</v>
      </c>
      <c r="AF101" s="120" t="e">
        <f ca="1">+IF(AND(ISNUMBER(OFFSET('Sanitation Data'!$E$5,0,10*ROW('Sanitation Data'!E95))),CU101="Yes"),100-OFFSET('Sanitation Data'!$E$5,0,10*ROW('Sanitation Data'!E95)),IF(AND(ISNUMBER(OFFSET('Sanitation Data'!$E$5,0,10*ROW('Sanitation Data'!E95))),CU101="No",ISNUMBER(OFFSET('Sanitation Data'!$E$5,0,10*ROW('Sanitation Data'!E95)))),CONCATENATE("[",ROUND(100-OFFSET('Sanitation Data'!$E$5,0,10*ROW('Sanitation Data'!E95)),0),"]"),IF(AND(ISNUMBER(OFFSET('Sanitation Data'!$E$5,0,10*ROW('Sanitation Data'!E95))),CU101="",ISNUMBER(OFFSET('Sanitation Data'!$E$5,0,10*ROW('Sanitation Data'!E95)))),100-OFFSET('Sanitation Data'!$E$5,0,10*ROW('Sanitation Data'!E95)),NA())))</f>
        <v>#N/A</v>
      </c>
      <c r="AG101" s="120" t="e">
        <f ca="1">+IF(AND(ISNUMBER(OFFSET('Sanitation Data'!$E$7,0,10*ROW('Sanitation Data'!E95))),CV101="Yes"),OFFSET('Sanitation Data'!$E$7,0,10*ROW('Sanitation Data'!E95)),IF(AND(ISNUMBER(OFFSET('Sanitation Data'!$E$7,0,10*ROW('Sanitation Data'!E95))),CV101="No",ISNUMBER(OFFSET('Sanitation Data'!$E$7,0,10*ROW('Sanitation Data'!E95)))),CONCATENATE("[",ROUND(OFFSET('Sanitation Data'!$E$7,0,10*ROW('Sanitation Data'!E95)),0),"]"),IF(AND(ISNUMBER(OFFSET('Sanitation Data'!$E$7,0,10*ROW('Sanitation Data'!E95))),CV101="",ISNUMBER(OFFSET('Sanitation Data'!$E$7,0,10*ROW('Sanitation Data'!E95)))),OFFSET('Sanitation Data'!$E$7,0,10*ROW('Sanitation Data'!E95)),NA())))</f>
        <v>#N/A</v>
      </c>
      <c r="AH101" s="120" t="e">
        <f ca="1">+IF(AND(ISNUMBER(OFFSET('Sanitation Data'!$E$11,0,10*ROW('Sanitation Data'!E95))),CW101="Yes"),OFFSET('Sanitation Data'!$E$11,0,10*ROW('Sanitation Data'!E95)),IF(AND(ISNUMBER(OFFSET('Sanitation Data'!$E$11,0,10*ROW('Sanitation Data'!E95))),CW101="No",ISNUMBER(OFFSET('Sanitation Data'!$E$11,0,10*ROW('Sanitation Data'!E95)))),CONCATENATE("[",ROUND(OFFSET('Sanitation Data'!$E$11,0,10*ROW('Sanitation Data'!E95)),0),"]"),IF(AND(ISNUMBER(OFFSET('Sanitation Data'!$E$11,0,10*ROW('Sanitation Data'!E95))),CW101="",ISNUMBER(OFFSET('Sanitation Data'!$E$11,0,10*ROW('Sanitation Data'!E95)))),OFFSET('Sanitation Data'!$E$11,0,10*ROW('Sanitation Data'!E95)),NA())))</f>
        <v>#N/A</v>
      </c>
      <c r="AI101" s="120" t="e">
        <f ca="1">+IF(AND(ISNUMBER(OFFSET('Sanitation Data'!$E$12,0,10*ROW('Sanitation Data'!E95))),CX101="Yes"),OFFSET('Sanitation Data'!$E$12,0,10*ROW('Sanitation Data'!E95)),IF(AND(ISNUMBER(OFFSET('Sanitation Data'!$E$12,0,10*ROW('Sanitation Data'!E95))),CX101="No",ISNUMBER(OFFSET('Sanitation Data'!$E$12,0,10*ROW('Sanitation Data'!E95)))),CONCATENATE("[",ROUND(OFFSET('Sanitation Data'!$E$12,0,10*ROW('Sanitation Data'!E95)),0),"]"),IF(AND(ISNUMBER(OFFSET('Sanitation Data'!$E$12,0,10*ROW('Sanitation Data'!E95))),CX101="",ISNUMBER(OFFSET('Sanitation Data'!$E$12,0,10*ROW('Sanitation Data'!E95)))),OFFSET('Sanitation Data'!$E$12,0,10*ROW('Sanitation Data'!E95)),NA())))</f>
        <v>#N/A</v>
      </c>
      <c r="AJ101" s="120" t="e">
        <f ca="1">+IF(AND(ISNUMBER(OFFSET('Sanitation Data'!$E$13,0,10*ROW('Sanitation Data'!E95))),CY101="Yes"),OFFSET('Sanitation Data'!$E$13,0,10*ROW('Sanitation Data'!E95)),IF(AND(ISNUMBER(OFFSET('Sanitation Data'!$E$13,0,10*ROW('Sanitation Data'!E95))),CY101="No",ISNUMBER(OFFSET('Sanitation Data'!$E$13,0,10*ROW('Sanitation Data'!E95)))),CONCATENATE("[",ROUND(OFFSET('Sanitation Data'!$E$13,0,10*ROW('Sanitation Data'!E95)),0),"]"),IF(AND(ISNUMBER(OFFSET('Sanitation Data'!$E$13,0,10*ROW('Sanitation Data'!E95))),CY101="",ISNUMBER(OFFSET('Sanitation Data'!$E$13,0,10*ROW('Sanitation Data'!E95)))),OFFSET('Sanitation Data'!$E$13,0,10*ROW('Sanitation Data'!E95)),NA())))</f>
        <v>#N/A</v>
      </c>
      <c r="AK101" s="120" t="e">
        <f ca="1">+IF(AND(ISNUMBER(OFFSET('Sanitation Data'!$F$5,0,10*ROW('Sanitation Data'!F95))),CZ101="Yes"),100-OFFSET('Sanitation Data'!$F$5,0,10*ROW('Sanitation Data'!F95)),IF(AND(ISNUMBER(OFFSET('Sanitation Data'!$F$5,0,10*ROW('Sanitation Data'!F95))),CZ101="No",ISNUMBER(OFFSET('Sanitation Data'!$F$5,0,10*ROW('Sanitation Data'!F95)))),CONCATENATE("[",ROUND(100-OFFSET('Sanitation Data'!$F$5,0,10*ROW('Sanitation Data'!F95)),0),"]"),IF(AND(ISNUMBER(OFFSET('Sanitation Data'!$F$5,0,10*ROW('Sanitation Data'!F95))),CZ101="",ISNUMBER(OFFSET('Sanitation Data'!$F$5,0,10*ROW('Sanitation Data'!F95)))),100-OFFSET('Sanitation Data'!$F$5,0,10*ROW('Sanitation Data'!F95)),NA())))</f>
        <v>#N/A</v>
      </c>
      <c r="AL101" s="120" t="e">
        <f ca="1">+IF(AND(ISNUMBER(OFFSET('Sanitation Data'!$F$7,0,10*ROW('Sanitation Data'!F95))),DA101="Yes"),OFFSET('Sanitation Data'!$F$7,0,10*ROW('Sanitation Data'!F95)),IF(AND(ISNUMBER(OFFSET('Sanitation Data'!$F$7,0,10*ROW('Sanitation Data'!F95))),DA101="No",ISNUMBER(OFFSET('Sanitation Data'!$F$7,0,10*ROW('Sanitation Data'!F95)))),CONCATENATE("[",ROUND(OFFSET('Sanitation Data'!$F$7,0,10*ROW('Sanitation Data'!F95)),0),"]"),IF(AND(ISNUMBER(OFFSET('Sanitation Data'!$F$7,0,10*ROW('Sanitation Data'!F95))),DA101="",ISNUMBER(OFFSET('Sanitation Data'!$F$7,0,10*ROW('Sanitation Data'!F95)))),OFFSET('Sanitation Data'!$F$7,0,10*ROW('Sanitation Data'!F95)),NA())))</f>
        <v>#N/A</v>
      </c>
      <c r="AM101" s="120" t="e">
        <f ca="1">+IF(AND(ISNUMBER(OFFSET('Sanitation Data'!$F$11,0,10*ROW('Sanitation Data'!F95))),DB101="Yes"),OFFSET('Sanitation Data'!$F$11,0,10*ROW('Sanitation Data'!F95)),IF(AND(ISNUMBER(OFFSET('Sanitation Data'!$F$11,0,10*ROW('Sanitation Data'!F95))),DB101="No",ISNUMBER(OFFSET('Sanitation Data'!$F$11,0,10*ROW('Sanitation Data'!F95)))),CONCATENATE("[",ROUND(OFFSET('Sanitation Data'!$F$11,0,10*ROW('Sanitation Data'!F95)),0),"]"),IF(AND(ISNUMBER(OFFSET('Sanitation Data'!$F$11,0,10*ROW('Sanitation Data'!F95))),DB101="",ISNUMBER(OFFSET('Sanitation Data'!$F$11,0,10*ROW('Sanitation Data'!F95)))),OFFSET('Sanitation Data'!$F$11,0,10*ROW('Sanitation Data'!F95)),NA())))</f>
        <v>#N/A</v>
      </c>
      <c r="AN101" s="120" t="e">
        <f ca="1">+IF(AND(ISNUMBER(OFFSET('Sanitation Data'!$F$12,0,10*ROW('Sanitation Data'!F95))),DC101="Yes"),OFFSET('Sanitation Data'!$F$12,0,10*ROW('Sanitation Data'!F95)),IF(AND(ISNUMBER(OFFSET('Sanitation Data'!$F$12,0,10*ROW('Sanitation Data'!F95))),DC101="No",ISNUMBER(OFFSET('Sanitation Data'!$F$12,0,10*ROW('Sanitation Data'!F95)))),CONCATENATE("[",ROUND(OFFSET('Sanitation Data'!$F$12,0,10*ROW('Sanitation Data'!F95)),0),"]"),IF(AND(ISNUMBER(OFFSET('Sanitation Data'!$F$12,0,10*ROW('Sanitation Data'!F95))),DC101="",ISNUMBER(OFFSET('Sanitation Data'!$F$12,0,10*ROW('Sanitation Data'!F95)))),OFFSET('Sanitation Data'!$F$12,0,10*ROW('Sanitation Data'!F95)),NA())))</f>
        <v>#N/A</v>
      </c>
      <c r="AO101" s="120" t="e">
        <f ca="1">+IF(AND(ISNUMBER(OFFSET('Sanitation Data'!$F$13,0,10*ROW('Sanitation Data'!F95))),DD101="Yes"),OFFSET('Sanitation Data'!$F$13,0,10*ROW('Sanitation Data'!F95)),IF(AND(ISNUMBER(OFFSET('Sanitation Data'!$F$13,0,10*ROW('Sanitation Data'!F95))),DD101="No",ISNUMBER(OFFSET('Sanitation Data'!$F$13,0,10*ROW('Sanitation Data'!F95)))),CONCATENATE("[",ROUND(OFFSET('Sanitation Data'!$F$13,0,10*ROW('Sanitation Data'!F95)),0),"]"),IF(AND(ISNUMBER(OFFSET('Sanitation Data'!$F$13,0,10*ROW('Sanitation Data'!F95))),DD101="",ISNUMBER(OFFSET('Sanitation Data'!$F$13,0,10*ROW('Sanitation Data'!F95)))),OFFSET('Sanitation Data'!$F$13,0,10*ROW('Sanitation Data'!F95)),NA())))</f>
        <v>#N/A</v>
      </c>
      <c r="AP101" s="120" t="e">
        <f ca="1">+IF(AND(ISNUMBER(OFFSET('Sanitation Data'!$G$5,0,10*ROW('Sanitation Data'!G95))),DE101="Yes"),100-OFFSET('Sanitation Data'!$G$5,0,10*ROW('Sanitation Data'!G95)),IF(AND(ISNUMBER(OFFSET('Sanitation Data'!$G$5,0,10*ROW('Sanitation Data'!G95))),DE101="No",ISNUMBER(OFFSET('Sanitation Data'!$G$5,0,10*ROW('Sanitation Data'!G95)))),CONCATENATE("[",ROUND(100-OFFSET('Sanitation Data'!$G$5,0,10*ROW('Sanitation Data'!G95)),0),"]"),IF(AND(ISNUMBER(OFFSET('Sanitation Data'!$G$5,0,10*ROW('Sanitation Data'!G95))),DE101="",ISNUMBER(OFFSET('Sanitation Data'!$G$5,0,10*ROW('Sanitation Data'!G95)))),100-OFFSET('Sanitation Data'!$G$5,0,10*ROW('Sanitation Data'!G95)),NA())))</f>
        <v>#N/A</v>
      </c>
      <c r="AQ101" s="120" t="e">
        <f ca="1">+IF(AND(ISNUMBER(OFFSET('Sanitation Data'!$G$7,0,10*ROW('Sanitation Data'!G95))),DF101="Yes"),OFFSET('Sanitation Data'!$G$7,0,10*ROW('Sanitation Data'!G95)),IF(AND(ISNUMBER(OFFSET('Sanitation Data'!$G$7,0,10*ROW('Sanitation Data'!G95))),DF101="No",ISNUMBER(OFFSET('Sanitation Data'!$G$7,0,10*ROW('Sanitation Data'!G95)))),CONCATENATE("[",ROUND(OFFSET('Sanitation Data'!$G$7,0,10*ROW('Sanitation Data'!G95)),0),"]"),IF(AND(ISNUMBER(OFFSET('Sanitation Data'!$G$7,0,10*ROW('Sanitation Data'!G95))),DF101="",ISNUMBER(OFFSET('Sanitation Data'!$G$7,0,10*ROW('Sanitation Data'!G95)))),OFFSET('Sanitation Data'!$G$7,0,10*ROW('Sanitation Data'!G95)),NA())))</f>
        <v>#N/A</v>
      </c>
      <c r="AR101" s="120" t="e">
        <f ca="1">+IF(AND(ISNUMBER(OFFSET('Sanitation Data'!$G$11,0,10*ROW('Sanitation Data'!G95))),DG101="Yes"),OFFSET('Sanitation Data'!$G$11,0,10*ROW('Sanitation Data'!G95)),IF(AND(ISNUMBER(OFFSET('Sanitation Data'!$G$11,0,10*ROW('Sanitation Data'!G95))),DG101="No",ISNUMBER(OFFSET('Sanitation Data'!$G$11,0,10*ROW('Sanitation Data'!G95)))),CONCATENATE("[",ROUND(OFFSET('Sanitation Data'!$G$11,0,10*ROW('Sanitation Data'!G95)),0),"]"),IF(AND(ISNUMBER(OFFSET('Sanitation Data'!$G$11,0,10*ROW('Sanitation Data'!G95))),DG101="",ISNUMBER(OFFSET('Sanitation Data'!$G$11,0,10*ROW('Sanitation Data'!G95)))),OFFSET('Sanitation Data'!$G$11,0,10*ROW('Sanitation Data'!G95)),NA())))</f>
        <v>#N/A</v>
      </c>
      <c r="AS101" s="120" t="e">
        <f ca="1">+IF(AND(ISNUMBER(OFFSET('Sanitation Data'!$G$12,0,10*ROW('Sanitation Data'!G95))),DH101="Yes"),OFFSET('Sanitation Data'!$G$12,0,10*ROW('Sanitation Data'!G95)),IF(AND(ISNUMBER(OFFSET('Sanitation Data'!$G$12,0,10*ROW('Sanitation Data'!G95))),DH101="No",ISNUMBER(OFFSET('Sanitation Data'!$G$12,0,10*ROW('Sanitation Data'!G95)))),CONCATENATE("[",ROUND(OFFSET('Sanitation Data'!$G$12,0,10*ROW('Sanitation Data'!G95)),0),"]"),IF(AND(ISNUMBER(OFFSET('Sanitation Data'!$G$12,0,10*ROW('Sanitation Data'!G95))),DH101="",ISNUMBER(OFFSET('Sanitation Data'!$G$12,0,10*ROW('Sanitation Data'!G95)))),OFFSET('Sanitation Data'!$G$12,0,10*ROW('Sanitation Data'!G95)),NA())))</f>
        <v>#N/A</v>
      </c>
      <c r="AT101" s="120" t="e">
        <f ca="1">+IF(AND(ISNUMBER(OFFSET('Sanitation Data'!$G$13,0,10*ROW('Sanitation Data'!G95))),DI101="Yes"),OFFSET('Sanitation Data'!$G$13,0,10*ROW('Sanitation Data'!G95)),IF(AND(ISNUMBER(OFFSET('Sanitation Data'!$G$13,0,10*ROW('Sanitation Data'!G95))),DI101="No",ISNUMBER(OFFSET('Sanitation Data'!$G$13,0,10*ROW('Sanitation Data'!G95)))),CONCATENATE("[",ROUND(OFFSET('Sanitation Data'!$G$13,0,10*ROW('Sanitation Data'!G95)),0),"]"),IF(AND(ISNUMBER(OFFSET('Sanitation Data'!$G$13,0,10*ROW('Sanitation Data'!G95))),DI101="",ISNUMBER(OFFSET('Sanitation Data'!$G$13,0,10*ROW('Sanitation Data'!G95)))),OFFSET('Sanitation Data'!$G$13,0,10*ROW('Sanitation Data'!G95)),NA())))</f>
        <v>#N/A</v>
      </c>
      <c r="AU101" s="120" t="e">
        <f ca="1">+IF(AND(ISNUMBER(OFFSET('Sanitation Data'!$H$5,0,10*ROW('Sanitation Data'!H95))),DJ101="Yes"),100-OFFSET('Sanitation Data'!$H$5,0,10*ROW('Sanitation Data'!H95)),IF(AND(ISNUMBER(OFFSET('Sanitation Data'!$H$5,0,10*ROW('Sanitation Data'!H95))),DJ101="No",ISNUMBER(OFFSET('Sanitation Data'!$H$5,0,10*ROW('Sanitation Data'!H95)))),CONCATENATE("[",ROUND(100-OFFSET('Sanitation Data'!$H$5,0,10*ROW('Sanitation Data'!H95)),0),"]"),IF(AND(ISNUMBER(OFFSET('Sanitation Data'!$H$5,0,10*ROW('Sanitation Data'!H95))),DJ101="",ISNUMBER(OFFSET('Sanitation Data'!$H$5,0,10*ROW('Sanitation Data'!H95)))),100-OFFSET('Sanitation Data'!$H$5,0,10*ROW('Sanitation Data'!H95)),NA())))</f>
        <v>#N/A</v>
      </c>
      <c r="AV101" s="120" t="e">
        <f ca="1">+IF(AND(ISNUMBER(OFFSET('Sanitation Data'!$H$7,0,10*ROW('Sanitation Data'!H95))),DK101="Yes"),OFFSET('Sanitation Data'!$H$7,0,10*ROW('Sanitation Data'!H95)),IF(AND(ISNUMBER(OFFSET('Sanitation Data'!$H$7,0,10*ROW('Sanitation Data'!H95))),DK101="No",ISNUMBER(OFFSET('Sanitation Data'!$H$7,0,10*ROW('Sanitation Data'!H95)))),CONCATENATE("[",ROUND(OFFSET('Sanitation Data'!$H$7,0,10*ROW('Sanitation Data'!H95)),0),"]"),IF(AND(ISNUMBER(OFFSET('Sanitation Data'!$H$7,0,10*ROW('Sanitation Data'!H95))),DK101="",ISNUMBER(OFFSET('Sanitation Data'!$H$7,0,10*ROW('Sanitation Data'!H95)))),OFFSET('Sanitation Data'!$H$7,0,10*ROW('Sanitation Data'!H95)),NA())))</f>
        <v>#N/A</v>
      </c>
      <c r="AW101" s="120" t="e">
        <f ca="1">+IF(AND(ISNUMBER(OFFSET('Sanitation Data'!$H$11,0,10*ROW('Sanitation Data'!H95))),DL101="Yes"),OFFSET('Sanitation Data'!$H$11,0,10*ROW('Sanitation Data'!H95)),IF(AND(ISNUMBER(OFFSET('Sanitation Data'!$H$11,0,10*ROW('Sanitation Data'!H95))),DL101="No",ISNUMBER(OFFSET('Sanitation Data'!$H$11,0,10*ROW('Sanitation Data'!H95)))),CONCATENATE("[",ROUND(OFFSET('Sanitation Data'!$H$11,0,10*ROW('Sanitation Data'!H95)),0),"]"),IF(AND(ISNUMBER(OFFSET('Sanitation Data'!$H$11,0,10*ROW('Sanitation Data'!H95))),DL101="",ISNUMBER(OFFSET('Sanitation Data'!$H$11,0,10*ROW('Sanitation Data'!H95)))),OFFSET('Sanitation Data'!$H$11,0,10*ROW('Sanitation Data'!H95)),NA())))</f>
        <v>#N/A</v>
      </c>
      <c r="AX101" s="120" t="e">
        <f ca="1">+IF(AND(ISNUMBER(OFFSET('Sanitation Data'!$H$12,0,10*ROW('Sanitation Data'!H95))),DM101="Yes"),OFFSET('Sanitation Data'!$H$12,0,10*ROW('Sanitation Data'!H95)),IF(AND(ISNUMBER(OFFSET('Sanitation Data'!$H$12,0,10*ROW('Sanitation Data'!H95))),DM101="No",ISNUMBER(OFFSET('Sanitation Data'!$H$12,0,10*ROW('Sanitation Data'!H95)))),CONCATENATE("[",ROUND(OFFSET('Sanitation Data'!$H$12,0,10*ROW('Sanitation Data'!H95)),0),"]"),IF(AND(ISNUMBER(OFFSET('Sanitation Data'!$H$12,0,10*ROW('Sanitation Data'!H95))),DM101="",ISNUMBER(OFFSET('Sanitation Data'!$H$12,0,10*ROW('Sanitation Data'!H95)))),OFFSET('Sanitation Data'!$H$12,0,10*ROW('Sanitation Data'!H95)),NA())))</f>
        <v>#N/A</v>
      </c>
      <c r="AY101" s="120" t="e">
        <f ca="1">+IF(AND(ISNUMBER(OFFSET('Sanitation Data'!$H$13,0,10*ROW('Sanitation Data'!H95))),DN101="Yes"),OFFSET('Sanitation Data'!$H$13,0,10*ROW('Sanitation Data'!H95)),IF(AND(ISNUMBER(OFFSET('Sanitation Data'!$H$13,0,10*ROW('Sanitation Data'!H95))),DN101="No",ISNUMBER(OFFSET('Sanitation Data'!$H$13,0,10*ROW('Sanitation Data'!H95)))),CONCATENATE("[",ROUND(OFFSET('Sanitation Data'!$H$13,0,10*ROW('Sanitation Data'!H95)),0),"]"),IF(AND(ISNUMBER(OFFSET('Sanitation Data'!$H$13,0,10*ROW('Sanitation Data'!H95))),DN101="",ISNUMBER(OFFSET('Sanitation Data'!$H$13,0,10*ROW('Sanitation Data'!H95)))),OFFSET('Sanitation Data'!$H$13,0,10*ROW('Sanitation Data'!H95)),NA())))</f>
        <v>#N/A</v>
      </c>
      <c r="AZ101" s="121" t="e">
        <f ca="1">+IF(AND(ISNUMBER(OFFSET('Hygiene Data'!$C$6,0,10*ROW('Hygiene Data'!C95))),DO101="Yes"),OFFSET('Hygiene Data'!$C$6,0,10*ROW('Hygiene Data'!C95)),IF(AND(ISNUMBER(OFFSET('Hygiene Data'!$C$6,0,10*ROW('Hygiene Data'!C95))),DO101="No",ISNUMBER(OFFSET('Hygiene Data'!$C$6,0,10*ROW('Hygiene Data'!C95)))),CONCATENATE("[",ROUND(OFFSET('Hygiene Data'!$C$6,0,10*ROW('Hygiene Data'!C95)),0),"]"),IF(AND(ISNUMBER(OFFSET('Hygiene Data'!$C$6,0,10*ROW('Hygiene Data'!C95))),DO101="",ISNUMBER(OFFSET('Hygiene Data'!$C$6,0,10*ROW('Hygiene Data'!C95)))),OFFSET('Hygiene Data'!$C$6,0,10*ROW('Hygiene Data'!C95)),NA())))</f>
        <v>#N/A</v>
      </c>
      <c r="BA101" s="121" t="e">
        <f ca="1">+IF(AND(ISNUMBER(OFFSET('Hygiene Data'!$C$8,0,10*ROW('Hygiene Data'!C95))),DP101="Yes"),OFFSET('Hygiene Data'!$C$8,0,10*ROW('Hygiene Data'!C95)),IF(AND(ISNUMBER(OFFSET('Hygiene Data'!$C$8,0,10*ROW('Hygiene Data'!C95))),DP101="No",ISNUMBER(OFFSET('Hygiene Data'!$C$8,0,10*ROW('Hygiene Data'!C95)))),CONCATENATE("[",ROUND(OFFSET('Hygiene Data'!$C$8,0,10*ROW('Hygiene Data'!C95)),0),"]"),IF(AND(ISNUMBER(OFFSET('Hygiene Data'!$C$8,0,10*ROW('Hygiene Data'!C95))),DP101="",ISNUMBER(OFFSET('Hygiene Data'!$C$8,0,10*ROW('Hygiene Data'!C95)))),OFFSET('Hygiene Data'!$C$8,0,10*ROW('Hygiene Data'!C95)),NA())))</f>
        <v>#N/A</v>
      </c>
      <c r="BB101" s="121" t="e">
        <f ca="1">+IF(AND(ISNUMBER(OFFSET('Hygiene Data'!$C$10,0,10*ROW('Hygiene Data'!C95))),DQ101="Yes"),OFFSET('Hygiene Data'!$C$10,0,10*ROW('Hygiene Data'!C95)),IF(AND(ISNUMBER(OFFSET('Hygiene Data'!$C$10,0,10*ROW('Hygiene Data'!C95))),DQ101="No",ISNUMBER(OFFSET('Hygiene Data'!$C$10,0,10*ROW('Hygiene Data'!C95)))),CONCATENATE("[",ROUND(OFFSET('Hygiene Data'!$C$10,0,10*ROW('Hygiene Data'!C95)),0),"]"),IF(AND(ISNUMBER(OFFSET('Hygiene Data'!$C$10,0,10*ROW('Hygiene Data'!C95))),DQ101="",ISNUMBER(OFFSET('Hygiene Data'!$C$10,0,10*ROW('Hygiene Data'!C95)))),OFFSET('Hygiene Data'!$C$10,0,10*ROW('Hygiene Data'!C95)),NA())))</f>
        <v>#N/A</v>
      </c>
      <c r="BC101" s="121" t="e">
        <f ca="1">+IF(AND(ISNUMBER(OFFSET('Hygiene Data'!$D$6,0,10*ROW('Hygiene Data'!D95))),DR101="Yes"),OFFSET('Hygiene Data'!$D$6,0,10*ROW('Hygiene Data'!D95)),IF(AND(ISNUMBER(OFFSET('Hygiene Data'!$D$6,0,10*ROW('Hygiene Data'!D95))),DR101="No",ISNUMBER(OFFSET('Hygiene Data'!$D$6,0,10*ROW('Hygiene Data'!D95)))),CONCATENATE("[",ROUND(OFFSET('Hygiene Data'!$D$6,0,10*ROW('Hygiene Data'!D95)),0),"]"),IF(AND(ISNUMBER(OFFSET('Hygiene Data'!$D$6,0,10*ROW('Hygiene Data'!D95))),DR101="",ISNUMBER(OFFSET('Hygiene Data'!$D$6,0,10*ROW('Hygiene Data'!D95)))),OFFSET('Hygiene Data'!$D$6,0,10*ROW('Hygiene Data'!D95)),NA())))</f>
        <v>#N/A</v>
      </c>
      <c r="BD101" s="121" t="e">
        <f ca="1">+IF(AND(ISNUMBER(OFFSET('Hygiene Data'!$D$8,0,10*ROW('Hygiene Data'!D95))),DS101="Yes"),OFFSET('Hygiene Data'!$D$8,0,10*ROW('Hygiene Data'!D95)),IF(AND(ISNUMBER(OFFSET('Hygiene Data'!$D$8,0,10*ROW('Hygiene Data'!D95))),DS101="No",ISNUMBER(OFFSET('Hygiene Data'!$D$8,0,10*ROW('Hygiene Data'!D95)))),CONCATENATE("[",ROUND(OFFSET('Hygiene Data'!$D$8,0,10*ROW('Hygiene Data'!D95)),0),"]"),IF(AND(ISNUMBER(OFFSET('Hygiene Data'!$D$8,0,10*ROW('Hygiene Data'!D95))),DS101="",ISNUMBER(OFFSET('Hygiene Data'!$D$8,0,10*ROW('Hygiene Data'!D95)))),OFFSET('Hygiene Data'!$D$8,0,10*ROW('Hygiene Data'!D95)),NA())))</f>
        <v>#N/A</v>
      </c>
      <c r="BE101" s="121" t="e">
        <f ca="1">+IF(AND(ISNUMBER(OFFSET('Hygiene Data'!$D$10,0,10*ROW('Hygiene Data'!D95))),DT101="Yes"),OFFSET('Hygiene Data'!$D$10,0,10*ROW('Hygiene Data'!D95)),IF(AND(ISNUMBER(OFFSET('Hygiene Data'!$D$10,0,10*ROW('Hygiene Data'!D95))),DT101="No",ISNUMBER(OFFSET('Hygiene Data'!$D$10,0,10*ROW('Hygiene Data'!D95)))),CONCATENATE("[",ROUND(OFFSET('Hygiene Data'!$D$10,0,10*ROW('Hygiene Data'!D95)),0),"]"),IF(AND(ISNUMBER(OFFSET('Hygiene Data'!$D$10,0,10*ROW('Hygiene Data'!D95))),DT101="",ISNUMBER(OFFSET('Hygiene Data'!$D$10,0,10*ROW('Hygiene Data'!D95)))),OFFSET('Hygiene Data'!$D$10,0,10*ROW('Hygiene Data'!D95)),NA())))</f>
        <v>#N/A</v>
      </c>
      <c r="BF101" s="121" t="e">
        <f ca="1">+IF(AND(ISNUMBER(OFFSET('Hygiene Data'!$E$6,0,10*ROW('Hygiene Data'!E95))),DU101="Yes"),OFFSET('Hygiene Data'!$E$6,0,10*ROW('Hygiene Data'!E95)),IF(AND(ISNUMBER(OFFSET('Hygiene Data'!$E$6,0,10*ROW('Hygiene Data'!E95))),DU101="No",ISNUMBER(OFFSET('Hygiene Data'!$E$6,0,10*ROW('Hygiene Data'!E95)))),CONCATENATE("[",ROUND(OFFSET('Hygiene Data'!$E$6,0,10*ROW('Hygiene Data'!E95)),0),"]"),IF(AND(ISNUMBER(OFFSET('Hygiene Data'!$E$6,0,10*ROW('Hygiene Data'!E95))),DU101="",ISNUMBER(OFFSET('Hygiene Data'!$E$6,0,10*ROW('Hygiene Data'!E95)))),OFFSET('Hygiene Data'!$E$6,0,10*ROW('Hygiene Data'!E95)),NA())))</f>
        <v>#N/A</v>
      </c>
      <c r="BG101" s="121" t="e">
        <f ca="1">+IF(AND(ISNUMBER(OFFSET('Hygiene Data'!$E$8,0,10*ROW('Hygiene Data'!E95))),DV101="Yes"),OFFSET('Hygiene Data'!$E$8,0,10*ROW('Hygiene Data'!E95)),IF(AND(ISNUMBER(OFFSET('Hygiene Data'!$E$8,0,10*ROW('Hygiene Data'!E95))),DV101="No",ISNUMBER(OFFSET('Hygiene Data'!$E$8,0,10*ROW('Hygiene Data'!E95)))),CONCATENATE("[",ROUND(OFFSET('Hygiene Data'!$E$8,0,10*ROW('Hygiene Data'!E95)),0),"]"),IF(AND(ISNUMBER(OFFSET('Hygiene Data'!$E$8,0,10*ROW('Hygiene Data'!E95))),DV101="",ISNUMBER(OFFSET('Hygiene Data'!$E$8,0,10*ROW('Hygiene Data'!E95)))),OFFSET('Hygiene Data'!$E$8,0,10*ROW('Hygiene Data'!E95)),NA())))</f>
        <v>#N/A</v>
      </c>
      <c r="BH101" s="121" t="e">
        <f ca="1">+IF(AND(ISNUMBER(OFFSET('Hygiene Data'!$E$10,0,10*ROW('Hygiene Data'!E95))),DW101="Yes"),OFFSET('Hygiene Data'!$E$10,0,10*ROW('Hygiene Data'!E95)),IF(AND(ISNUMBER(OFFSET('Hygiene Data'!$E$10,0,10*ROW('Hygiene Data'!E95))),DW101="No",ISNUMBER(OFFSET('Hygiene Data'!$E$10,0,10*ROW('Hygiene Data'!E95)))),CONCATENATE("[",ROUND(OFFSET('Hygiene Data'!$E$10,0,10*ROW('Hygiene Data'!E95)),0),"]"),IF(AND(ISNUMBER(OFFSET('Hygiene Data'!$E$10,0,10*ROW('Hygiene Data'!E95))),DW101="",ISNUMBER(OFFSET('Hygiene Data'!$E$10,0,10*ROW('Hygiene Data'!E95)))),OFFSET('Hygiene Data'!$E$10,0,10*ROW('Hygiene Data'!E95)),NA())))</f>
        <v>#N/A</v>
      </c>
      <c r="BI101" s="121" t="e">
        <f ca="1">+IF(AND(ISNUMBER(OFFSET('Hygiene Data'!$F$6,0,10*ROW('Hygiene Data'!F95))),DX101="Yes"),OFFSET('Hygiene Data'!$F$6,0,10*ROW('Hygiene Data'!F95)),IF(AND(ISNUMBER(OFFSET('Hygiene Data'!$F$6,0,10*ROW('Hygiene Data'!F95))),DX101="No",ISNUMBER(OFFSET('Hygiene Data'!$F$6,0,10*ROW('Hygiene Data'!F95)))),CONCATENATE("[",ROUND(OFFSET('Hygiene Data'!$F$6,0,10*ROW('Hygiene Data'!F95)),0),"]"),IF(AND(ISNUMBER(OFFSET('Hygiene Data'!$F$6,0,10*ROW('Hygiene Data'!F95))),DX101="",ISNUMBER(OFFSET('Hygiene Data'!$F$6,0,10*ROW('Hygiene Data'!F95)))),OFFSET('Hygiene Data'!$F$6,0,10*ROW('Hygiene Data'!F95)),NA())))</f>
        <v>#N/A</v>
      </c>
      <c r="BJ101" s="121" t="e">
        <f ca="1">+IF(AND(ISNUMBER(OFFSET('Hygiene Data'!$F$8,0,10*ROW('Hygiene Data'!F95))),DY101="Yes"),OFFSET('Hygiene Data'!$F$8,0,10*ROW('Hygiene Data'!F95)),IF(AND(ISNUMBER(OFFSET('Hygiene Data'!$F$8,0,10*ROW('Hygiene Data'!F95))),DY101="No",ISNUMBER(OFFSET('Hygiene Data'!$F$8,0,10*ROW('Hygiene Data'!F95)))),CONCATENATE("[",ROUND(OFFSET('Hygiene Data'!$F$8,0,10*ROW('Hygiene Data'!F95)),0),"]"),IF(AND(ISNUMBER(OFFSET('Hygiene Data'!$F$8,0,10*ROW('Hygiene Data'!F95))),DY101="",ISNUMBER(OFFSET('Hygiene Data'!$F$8,0,10*ROW('Hygiene Data'!F95)))),OFFSET('Hygiene Data'!$F$8,0,10*ROW('Hygiene Data'!F95)),NA())))</f>
        <v>#N/A</v>
      </c>
      <c r="BK101" s="121" t="e">
        <f ca="1">+IF(AND(ISNUMBER(OFFSET('Hygiene Data'!$F$10,0,10*ROW('Hygiene Data'!F95))),DZ101="Yes"),OFFSET('Hygiene Data'!$F$10,0,10*ROW('Hygiene Data'!F95)),IF(AND(ISNUMBER(OFFSET('Hygiene Data'!$F$10,0,10*ROW('Hygiene Data'!F95))),DZ101="No",ISNUMBER(OFFSET('Hygiene Data'!$F$10,0,10*ROW('Hygiene Data'!F95)))),CONCATENATE("[",ROUND(OFFSET('Hygiene Data'!$F$10,0,10*ROW('Hygiene Data'!F95)),0),"]"),IF(AND(ISNUMBER(OFFSET('Hygiene Data'!$F$10,0,10*ROW('Hygiene Data'!F95))),DZ101="",ISNUMBER(OFFSET('Hygiene Data'!$F$10,0,10*ROW('Hygiene Data'!F95)))),OFFSET('Hygiene Data'!$F$10,0,10*ROW('Hygiene Data'!F95)),NA())))</f>
        <v>#N/A</v>
      </c>
      <c r="BL101" s="121" t="e">
        <f ca="1">+IF(AND(ISNUMBER(OFFSET('Hygiene Data'!$G$6,0,10*ROW('Hygiene Data'!G95))),EA101="Yes"),OFFSET('Hygiene Data'!$G$6,0,10*ROW('Hygiene Data'!G95)),IF(AND(ISNUMBER(OFFSET('Hygiene Data'!$G$6,0,10*ROW('Hygiene Data'!G95))),EA101="No",ISNUMBER(OFFSET('Hygiene Data'!$G$6,0,10*ROW('Hygiene Data'!G95)))),CONCATENATE("[",ROUND(OFFSET('Hygiene Data'!$G$6,0,10*ROW('Hygiene Data'!G95)),0),"]"),IF(AND(ISNUMBER(OFFSET('Hygiene Data'!$G$6,0,10*ROW('Hygiene Data'!G95))),EA101="",ISNUMBER(OFFSET('Hygiene Data'!$G$6,0,10*ROW('Hygiene Data'!G95)))),OFFSET('Hygiene Data'!$G$6,0,10*ROW('Hygiene Data'!G95)),NA())))</f>
        <v>#N/A</v>
      </c>
      <c r="BM101" s="121" t="e">
        <f ca="1">+IF(AND(ISNUMBER(OFFSET('Hygiene Data'!$G$8,0,10*ROW('Hygiene Data'!G95))),EB101="Yes"),OFFSET('Hygiene Data'!$G$8,0,10*ROW('Hygiene Data'!G95)),IF(AND(ISNUMBER(OFFSET('Hygiene Data'!$G$8,0,10*ROW('Hygiene Data'!G95))),EB101="No",ISNUMBER(OFFSET('Hygiene Data'!$G$8,0,10*ROW('Hygiene Data'!G95)))),CONCATENATE("[",ROUND(OFFSET('Hygiene Data'!$G$8,0,10*ROW('Hygiene Data'!G95)),0),"]"),IF(AND(ISNUMBER(OFFSET('Hygiene Data'!$G$8,0,10*ROW('Hygiene Data'!G95))),EB101="",ISNUMBER(OFFSET('Hygiene Data'!$G$8,0,10*ROW('Hygiene Data'!G95)))),OFFSET('Hygiene Data'!$G$8,0,10*ROW('Hygiene Data'!G95)),NA())))</f>
        <v>#N/A</v>
      </c>
      <c r="BN101" s="121" t="e">
        <f ca="1">+IF(AND(ISNUMBER(OFFSET('Hygiene Data'!$G$10,0,10*ROW('Hygiene Data'!G95))),EC101="Yes"),OFFSET('Hygiene Data'!$G$10,0,10*ROW('Hygiene Data'!G95)),IF(AND(ISNUMBER(OFFSET('Hygiene Data'!$G$10,0,10*ROW('Hygiene Data'!G95))),EC101="No",ISNUMBER(OFFSET('Hygiene Data'!$G$10,0,10*ROW('Hygiene Data'!G95)))),CONCATENATE("[",ROUND(OFFSET('Hygiene Data'!$G$10,0,10*ROW('Hygiene Data'!G95)),0),"]"),IF(AND(ISNUMBER(OFFSET('Hygiene Data'!$G$10,0,10*ROW('Hygiene Data'!G95))),EC101="",ISNUMBER(OFFSET('Hygiene Data'!$G$10,0,10*ROW('Hygiene Data'!G95)))),OFFSET('Hygiene Data'!$G$10,0,10*ROW('Hygiene Data'!G95)),NA())))</f>
        <v>#N/A</v>
      </c>
      <c r="BO101" s="121" t="e">
        <f ca="1">+IF(AND(ISNUMBER(OFFSET('Hygiene Data'!$H$6,0,10*ROW('Hygiene Data'!H95))),ED101="Yes"),OFFSET('Hygiene Data'!$H$6,0,10*ROW('Hygiene Data'!H95)),IF(AND(ISNUMBER(OFFSET('Hygiene Data'!$H$6,0,10*ROW('Hygiene Data'!H95))),ED101="No",ISNUMBER(OFFSET('Hygiene Data'!$H$6,0,10*ROW('Hygiene Data'!H95)))),CONCATENATE("[",ROUND(OFFSET('Hygiene Data'!$H$6,0,10*ROW('Hygiene Data'!H95)),0),"]"),IF(AND(ISNUMBER(OFFSET('Hygiene Data'!$H$6,0,10*ROW('Hygiene Data'!H95))),ED101="",ISNUMBER(OFFSET('Hygiene Data'!$H$6,0,10*ROW('Hygiene Data'!H95)))),OFFSET('Hygiene Data'!$H$6,0,10*ROW('Hygiene Data'!H95)),NA())))</f>
        <v>#N/A</v>
      </c>
      <c r="BP101" s="121" t="e">
        <f ca="1">+IF(AND(ISNUMBER(OFFSET('Hygiene Data'!$H$8,0,10*ROW('Hygiene Data'!H95))),EE101="Yes"),OFFSET('Hygiene Data'!$H$8,0,10*ROW('Hygiene Data'!H95)),IF(AND(ISNUMBER(OFFSET('Hygiene Data'!$H$8,0,10*ROW('Hygiene Data'!H95))),EE101="No",ISNUMBER(OFFSET('Hygiene Data'!$H$8,0,10*ROW('Hygiene Data'!H95)))),CONCATENATE("[",ROUND(OFFSET('Hygiene Data'!$H$8,0,10*ROW('Hygiene Data'!H95)),0),"]"),IF(AND(ISNUMBER(OFFSET('Hygiene Data'!$H$8,0,10*ROW('Hygiene Data'!H95))),EE101="",ISNUMBER(OFFSET('Hygiene Data'!$H$8,0,10*ROW('Hygiene Data'!H95)))),OFFSET('Hygiene Data'!$H$8,0,10*ROW('Hygiene Data'!H95)),NA())))</f>
        <v>#N/A</v>
      </c>
      <c r="BQ101" s="121" t="e">
        <f ca="1">+IF(AND(ISNUMBER(OFFSET('Hygiene Data'!$H$10,0,10*ROW('Hygiene Data'!H95))),EF101="Yes"),OFFSET('Hygiene Data'!$H$10,0,10*ROW('Hygiene Data'!H95)),IF(AND(ISNUMBER(OFFSET('Hygiene Data'!$H$10,0,10*ROW('Hygiene Data'!H95))),EF101="No",ISNUMBER(OFFSET('Hygiene Data'!$H$10,0,10*ROW('Hygiene Data'!H95)))),CONCATENATE("[",ROUND(OFFSET('Hygiene Data'!$H$10,0,10*ROW('Hygiene Data'!H95)),0),"]"),IF(AND(ISNUMBER(OFFSET('Hygiene Data'!$H$10,0,10*ROW('Hygiene Data'!H95))),EF101="",ISNUMBER(OFFSET('Hygiene Data'!$H$10,0,10*ROW('Hygiene Data'!H95)))),OFFSET('Hygiene Data'!$H$10,0,10*ROW('Hygiene Data'!H95)),NA())))</f>
        <v>#N/A</v>
      </c>
      <c r="BS101" s="28" t="str">
        <f ca="1">+IF(OFFSET('Water Data'!$C$28,0,10*ROW('Water Data'!C95))="","",OFFSET('Water Data'!$C$28,0,10*ROW('Water Data'!C95)))</f>
        <v/>
      </c>
      <c r="BT101" s="28" t="str">
        <f ca="1">+IF(OFFSET('Water Data'!$C$29,0,10*ROW('Water Data'!C95))="","",OFFSET('Water Data'!$C$29,0,10*ROW('Water Data'!C95)))</f>
        <v/>
      </c>
      <c r="BU101" s="28" t="str">
        <f ca="1">+IF(OFFSET('Water Data'!$C$30,0,10*ROW('Water Data'!C95))="","",OFFSET('Water Data'!$C$30,0,10*ROW('Water Data'!C95)))</f>
        <v/>
      </c>
      <c r="BV101" s="28" t="str">
        <f ca="1">+IF(OFFSET('Water Data'!$D$28,0,10*ROW('Water Data'!D95))="","",OFFSET('Water Data'!$D$28,0,10*ROW('Water Data'!D95)))</f>
        <v/>
      </c>
      <c r="BW101" s="28" t="str">
        <f ca="1">+IF(OFFSET('Water Data'!$D$29,0,10*ROW('Water Data'!D95))="","",OFFSET('Water Data'!$D$29,0,10*ROW('Water Data'!D95)))</f>
        <v/>
      </c>
      <c r="BX101" s="28" t="str">
        <f ca="1">+IF(OFFSET('Water Data'!$D$30,0,10*ROW('Water Data'!D95))="","",OFFSET('Water Data'!$D$30,0,10*ROW('Water Data'!D95)))</f>
        <v/>
      </c>
      <c r="BY101" s="28" t="str">
        <f ca="1">+IF(OFFSET('Water Data'!$E$28,0,10*ROW('Water Data'!E95))="","",OFFSET('Water Data'!$E$28,0,10*ROW('Water Data'!E95)))</f>
        <v/>
      </c>
      <c r="BZ101" s="28" t="str">
        <f ca="1">+IF(OFFSET('Water Data'!$E$29,0,10*ROW('Water Data'!E95))="","",OFFSET('Water Data'!$E$29,0,10*ROW('Water Data'!E95)))</f>
        <v/>
      </c>
      <c r="CA101" s="28" t="str">
        <f ca="1">+IF(OFFSET('Water Data'!$E$30,0,10*ROW('Water Data'!E95))="","",OFFSET('Water Data'!$E$30,0,10*ROW('Water Data'!E95)))</f>
        <v/>
      </c>
      <c r="CB101" s="28" t="str">
        <f ca="1">+IF(OFFSET('Water Data'!$F$28,0,10*ROW('Water Data'!F95))="","",OFFSET('Water Data'!$F$28,0,10*ROW('Water Data'!F95)))</f>
        <v/>
      </c>
      <c r="CC101" s="28" t="str">
        <f ca="1">+IF(OFFSET('Water Data'!$F$29,0,10*ROW('Water Data'!F95))="","",OFFSET('Water Data'!$F$29,0,10*ROW('Water Data'!F95)))</f>
        <v/>
      </c>
      <c r="CD101" s="28" t="str">
        <f ca="1">+IF(OFFSET('Water Data'!$F$30,0,10*ROW('Water Data'!F95))="","",OFFSET('Water Data'!$F$30,0,10*ROW('Water Data'!F95)))</f>
        <v/>
      </c>
      <c r="CE101" s="28" t="str">
        <f ca="1">+IF(OFFSET('Water Data'!$G$28,0,10*ROW('Water Data'!G95))="","",OFFSET('Water Data'!$G$28,0,10*ROW('Water Data'!G95)))</f>
        <v/>
      </c>
      <c r="CF101" s="28" t="str">
        <f ca="1">+IF(OFFSET('Water Data'!$G$29,0,10*ROW('Water Data'!G95))="","",OFFSET('Water Data'!$G$29,0,10*ROW('Water Data'!G95)))</f>
        <v/>
      </c>
      <c r="CG101" s="28" t="str">
        <f ca="1">+IF(OFFSET('Water Data'!$G$30,0,10*ROW('Water Data'!G95))="","",OFFSET('Water Data'!$G$30,0,10*ROW('Water Data'!G95)))</f>
        <v/>
      </c>
      <c r="CH101" s="28" t="str">
        <f ca="1">+IF(OFFSET('Water Data'!$H$28,0,10*ROW('Water Data'!H95))="","",OFFSET('Water Data'!$H$28,0,10*ROW('Water Data'!H95)))</f>
        <v/>
      </c>
      <c r="CI101" s="28" t="str">
        <f ca="1">+IF(OFFSET('Water Data'!$H$29,0,10*ROW('Water Data'!H95))="","",OFFSET('Water Data'!$H$29,0,10*ROW('Water Data'!H95)))</f>
        <v/>
      </c>
      <c r="CJ101" s="28" t="str">
        <f ca="1">+IF(OFFSET('Water Data'!$H$30,0,10*ROW('Water Data'!H95))="","",OFFSET('Water Data'!$H$30,0,10*ROW('Water Data'!H95)))</f>
        <v/>
      </c>
      <c r="CK101" s="28" t="str">
        <f ca="1">+IF(OFFSET('Sanitation Data'!$C$29,0,10*ROW('Sanitation Data'!C95))="","",OFFSET('Sanitation Data'!$C$29,0,10*ROW('Sanitation Data'!C95)))</f>
        <v/>
      </c>
      <c r="CL101" s="28" t="str">
        <f ca="1">+IF(OFFSET('Sanitation Data'!$C$30,0,10*ROW('Sanitation Data'!C95))="","",OFFSET('Sanitation Data'!$C$30,0,10*ROW('Sanitation Data'!C95)))</f>
        <v/>
      </c>
      <c r="CM101" s="28" t="str">
        <f ca="1">+IF(OFFSET('Sanitation Data'!$C$31,0,10*ROW('Sanitation Data'!C95))="","",OFFSET('Sanitation Data'!$C$31,0,10*ROW('Sanitation Data'!C95)))</f>
        <v/>
      </c>
      <c r="CN101" s="28" t="str">
        <f ca="1">+IF(OFFSET('Sanitation Data'!$C$32,0,10*ROW('Sanitation Data'!C95))="","",OFFSET('Sanitation Data'!$C$32,0,10*ROW('Sanitation Data'!C95)))</f>
        <v/>
      </c>
      <c r="CO101" s="28" t="str">
        <f ca="1">+IF(OFFSET('Sanitation Data'!$C$33,0,10*ROW('Sanitation Data'!C95))="","",OFFSET('Sanitation Data'!$C$33,0,10*ROW('Sanitation Data'!C95)))</f>
        <v/>
      </c>
      <c r="CP101" s="28" t="str">
        <f ca="1">+IF(OFFSET('Sanitation Data'!$D$29,0,10*ROW('Sanitation Data'!D95))="","",OFFSET('Sanitation Data'!$D$29,0,10*ROW('Sanitation Data'!D95)))</f>
        <v/>
      </c>
      <c r="CQ101" s="28" t="str">
        <f ca="1">+IF(OFFSET('Sanitation Data'!$D$30,0,10*ROW('Sanitation Data'!D95))="","",OFFSET('Sanitation Data'!$D$30,0,10*ROW('Sanitation Data'!D95)))</f>
        <v/>
      </c>
      <c r="CR101" s="28" t="str">
        <f ca="1">+IF(OFFSET('Sanitation Data'!$D$31,0,10*ROW('Sanitation Data'!D95))="","",OFFSET('Sanitation Data'!$D$31,0,10*ROW('Sanitation Data'!D95)))</f>
        <v/>
      </c>
      <c r="CS101" s="28" t="str">
        <f ca="1">+IF(OFFSET('Sanitation Data'!$D$32,0,10*ROW('Sanitation Data'!D95))="","",OFFSET('Sanitation Data'!$D$32,0,10*ROW('Sanitation Data'!D95)))</f>
        <v/>
      </c>
      <c r="CT101" s="28" t="str">
        <f ca="1">+IF(OFFSET('Sanitation Data'!$D$33,0,10*ROW('Sanitation Data'!D95))="","",OFFSET('Sanitation Data'!$D$33,0,10*ROW('Sanitation Data'!D95)))</f>
        <v/>
      </c>
      <c r="CU101" s="28" t="str">
        <f ca="1">+IF(OFFSET('Sanitation Data'!$E$29,0,10*ROW('Sanitation Data'!E95))="","",OFFSET('Sanitation Data'!$E$29,0,10*ROW('Sanitation Data'!E95)))</f>
        <v/>
      </c>
      <c r="CV101" s="28" t="str">
        <f ca="1">+IF(OFFSET('Sanitation Data'!$E$30,0,10*ROW('Sanitation Data'!E95))="","",OFFSET('Sanitation Data'!$E$30,0,10*ROW('Sanitation Data'!E95)))</f>
        <v/>
      </c>
      <c r="CW101" s="28" t="str">
        <f ca="1">+IF(OFFSET('Sanitation Data'!$E$31,0,10*ROW('Sanitation Data'!E95))="","",OFFSET('Sanitation Data'!$E$31,0,10*ROW('Sanitation Data'!E95)))</f>
        <v/>
      </c>
      <c r="CX101" s="28" t="str">
        <f ca="1">+IF(OFFSET('Sanitation Data'!$E$32,0,10*ROW('Sanitation Data'!E95))="","",OFFSET('Sanitation Data'!$E$32,0,10*ROW('Sanitation Data'!E95)))</f>
        <v/>
      </c>
      <c r="CY101" s="28" t="str">
        <f ca="1">+IF(OFFSET('Sanitation Data'!$E$33,0,10*ROW('Sanitation Data'!E95))="","",OFFSET('Sanitation Data'!$E$33,0,10*ROW('Sanitation Data'!E95)))</f>
        <v/>
      </c>
      <c r="CZ101" s="28" t="str">
        <f ca="1">+IF(OFFSET('Sanitation Data'!$F$29,0,10*ROW('Sanitation Data'!F95))="","",OFFSET('Sanitation Data'!$F$29,0,10*ROW('Sanitation Data'!F95)))</f>
        <v/>
      </c>
      <c r="DA101" s="28" t="str">
        <f ca="1">+IF(OFFSET('Sanitation Data'!$F$30,0,10*ROW('Sanitation Data'!F95))="","",OFFSET('Sanitation Data'!$F$30,0,10*ROW('Sanitation Data'!F95)))</f>
        <v/>
      </c>
      <c r="DB101" s="28" t="str">
        <f ca="1">+IF(OFFSET('Sanitation Data'!$F$31,0,10*ROW('Sanitation Data'!F95))="","",OFFSET('Sanitation Data'!$F$31,0,10*ROW('Sanitation Data'!F95)))</f>
        <v/>
      </c>
      <c r="DC101" s="28" t="str">
        <f ca="1">+IF(OFFSET('Sanitation Data'!$F$32,0,10*ROW('Sanitation Data'!F95))="","",OFFSET('Sanitation Data'!$F$32,0,10*ROW('Sanitation Data'!F95)))</f>
        <v/>
      </c>
      <c r="DD101" s="28" t="str">
        <f ca="1">+IF(OFFSET('Sanitation Data'!$F$33,0,10*ROW('Sanitation Data'!F95))="","",OFFSET('Sanitation Data'!$F$33,0,10*ROW('Sanitation Data'!F95)))</f>
        <v/>
      </c>
      <c r="DE101" s="28" t="str">
        <f ca="1">+IF(OFFSET('Sanitation Data'!$G$29,0,10*ROW('Sanitation Data'!G95))="","",OFFSET('Sanitation Data'!$G$29,0,10*ROW('Sanitation Data'!G95)))</f>
        <v/>
      </c>
      <c r="DF101" s="28" t="str">
        <f ca="1">+IF(OFFSET('Sanitation Data'!$G$30,0,10*ROW('Sanitation Data'!G95))="","",OFFSET('Sanitation Data'!$G$30,0,10*ROW('Sanitation Data'!G95)))</f>
        <v/>
      </c>
      <c r="DG101" s="28" t="str">
        <f ca="1">+IF(OFFSET('Sanitation Data'!$G$31,0,10*ROW('Sanitation Data'!G95))="","",OFFSET('Sanitation Data'!$G$31,0,10*ROW('Sanitation Data'!G95)))</f>
        <v/>
      </c>
      <c r="DH101" s="28" t="str">
        <f ca="1">+IF(OFFSET('Sanitation Data'!$G$32,0,10*ROW('Sanitation Data'!G95))="","",OFFSET('Sanitation Data'!$G$32,0,10*ROW('Sanitation Data'!G95)))</f>
        <v/>
      </c>
      <c r="DI101" s="28" t="str">
        <f ca="1">+IF(OFFSET('Sanitation Data'!$G$33,0,10*ROW('Sanitation Data'!G95))="","",OFFSET('Sanitation Data'!$G$33,0,10*ROW('Sanitation Data'!G95)))</f>
        <v/>
      </c>
      <c r="DJ101" s="28" t="str">
        <f ca="1">+IF(OFFSET('Sanitation Data'!$H$29,0,10*ROW('Sanitation Data'!H95))="","",OFFSET('Sanitation Data'!$H$29,0,10*ROW('Sanitation Data'!H95)))</f>
        <v/>
      </c>
      <c r="DK101" s="28" t="str">
        <f ca="1">+IF(OFFSET('Sanitation Data'!$H$30,0,10*ROW('Sanitation Data'!H95))="","",OFFSET('Sanitation Data'!$H$30,0,10*ROW('Sanitation Data'!H95)))</f>
        <v/>
      </c>
      <c r="DL101" s="28" t="str">
        <f ca="1">+IF(OFFSET('Sanitation Data'!$H$31,0,10*ROW('Sanitation Data'!H95))="","",OFFSET('Sanitation Data'!$H$31,0,10*ROW('Sanitation Data'!H95)))</f>
        <v/>
      </c>
      <c r="DM101" s="28" t="str">
        <f ca="1">+IF(OFFSET('Sanitation Data'!$H$32,0,10*ROW('Sanitation Data'!H95))="","",OFFSET('Sanitation Data'!$H$32,0,10*ROW('Sanitation Data'!H95)))</f>
        <v/>
      </c>
      <c r="DN101" s="28" t="str">
        <f ca="1">+IF(OFFSET('Sanitation Data'!$H$33,0,10*ROW('Sanitation Data'!H95))="","",OFFSET('Sanitation Data'!$H$33,0,10*ROW('Sanitation Data'!H95)))</f>
        <v/>
      </c>
      <c r="DO101" s="28" t="str">
        <f ca="1">+IF(OFFSET('Hygiene Data'!$C$12,0,10*ROW('Hygiene Data'!C95))="","",OFFSET('Hygiene Data'!$C$12,0,10*ROW('Hygiene Data'!C95)))</f>
        <v/>
      </c>
      <c r="DP101" s="28" t="str">
        <f ca="1">+IF(OFFSET('Hygiene Data'!$C$13,0,10*ROW('Hygiene Data'!C95))="","",OFFSET('Hygiene Data'!$C$13,0,10*ROW('Hygiene Data'!C95)))</f>
        <v/>
      </c>
      <c r="DQ101" s="28" t="str">
        <f ca="1">+IF(OFFSET('Hygiene Data'!$C$14,0,10*ROW('Hygiene Data'!C95))="","",OFFSET('Hygiene Data'!$C$14,0,10*ROW('Hygiene Data'!C95)))</f>
        <v/>
      </c>
      <c r="DR101" s="28" t="str">
        <f ca="1">+IF(OFFSET('Hygiene Data'!$D$12,0,10*ROW('Hygiene Data'!D95))="","",OFFSET('Hygiene Data'!$D$12,0,10*ROW('Hygiene Data'!D95)))</f>
        <v/>
      </c>
      <c r="DS101" s="28" t="str">
        <f ca="1">+IF(OFFSET('Hygiene Data'!$D$13,0,10*ROW('Hygiene Data'!D95))="","",OFFSET('Hygiene Data'!$D$13,0,10*ROW('Hygiene Data'!D95)))</f>
        <v/>
      </c>
      <c r="DT101" s="28" t="str">
        <f ca="1">+IF(OFFSET('Hygiene Data'!$D$14,0,10*ROW('Hygiene Data'!D95))="","",OFFSET('Hygiene Data'!$D$14,0,10*ROW('Hygiene Data'!D95)))</f>
        <v/>
      </c>
      <c r="DU101" s="28" t="str">
        <f ca="1">+IF(OFFSET('Hygiene Data'!$E$12,0,10*ROW('Hygiene Data'!E95))="","",OFFSET('Hygiene Data'!$E$12,0,10*ROW('Hygiene Data'!E95)))</f>
        <v/>
      </c>
      <c r="DV101" s="28" t="str">
        <f ca="1">+IF(OFFSET('Hygiene Data'!$E$13,0,10*ROW('Hygiene Data'!E95))="","",OFFSET('Hygiene Data'!$E$13,0,10*ROW('Hygiene Data'!E95)))</f>
        <v/>
      </c>
      <c r="DW101" s="28" t="str">
        <f ca="1">+IF(OFFSET('Hygiene Data'!$E$14,0,10*ROW('Hygiene Data'!E95))="","",OFFSET('Hygiene Data'!$E$14,0,10*ROW('Hygiene Data'!E95)))</f>
        <v/>
      </c>
      <c r="DX101" s="28" t="str">
        <f ca="1">+IF(OFFSET('Hygiene Data'!$F$12,0,10*ROW('Hygiene Data'!F95))="","",OFFSET('Hygiene Data'!$F$12,0,10*ROW('Hygiene Data'!F95)))</f>
        <v/>
      </c>
      <c r="DY101" s="28" t="str">
        <f ca="1">+IF(OFFSET('Hygiene Data'!$F$13,0,10*ROW('Hygiene Data'!F95))="","",OFFSET('Hygiene Data'!$F$13,0,10*ROW('Hygiene Data'!F95)))</f>
        <v/>
      </c>
      <c r="DZ101" s="28" t="str">
        <f ca="1">+IF(OFFSET('Hygiene Data'!$F$14,0,10*ROW('Hygiene Data'!F95))="","",OFFSET('Hygiene Data'!$F$14,0,10*ROW('Hygiene Data'!F95)))</f>
        <v/>
      </c>
      <c r="EA101" s="28" t="str">
        <f ca="1">+IF(OFFSET('Hygiene Data'!$G$12,0,10*ROW('Hygiene Data'!G95))="","",OFFSET('Hygiene Data'!$G$12,0,10*ROW('Hygiene Data'!G95)))</f>
        <v/>
      </c>
      <c r="EB101" s="28" t="str">
        <f ca="1">+IF(OFFSET('Hygiene Data'!$G$13,0,10*ROW('Hygiene Data'!G95))="","",OFFSET('Hygiene Data'!$G$13,0,10*ROW('Hygiene Data'!G95)))</f>
        <v/>
      </c>
      <c r="EC101" s="28" t="str">
        <f ca="1">+IF(OFFSET('Hygiene Data'!$G$14,0,10*ROW('Hygiene Data'!G95))="","",OFFSET('Hygiene Data'!$G$14,0,10*ROW('Hygiene Data'!G95)))</f>
        <v/>
      </c>
      <c r="ED101" s="28" t="str">
        <f ca="1">+IF(OFFSET('Hygiene Data'!$H$12,0,10*ROW('Hygiene Data'!H95))="","",OFFSET('Hygiene Data'!$H$12,0,10*ROW('Hygiene Data'!H95)))</f>
        <v/>
      </c>
      <c r="EE101" s="28" t="str">
        <f ca="1">+IF(OFFSET('Hygiene Data'!$H$13,0,10*ROW('Hygiene Data'!H95))="","",OFFSET('Hygiene Data'!$H$13,0,10*ROW('Hygiene Data'!H95)))</f>
        <v/>
      </c>
      <c r="EF101" s="28" t="str">
        <f ca="1">+IF(OFFSET('Hygiene Data'!$H$14,0,10*ROW('Hygiene Data'!H95))="","",OFFSET('Hygiene Data'!$H$14,0,10*ROW('Hygiene Data'!H95)))</f>
        <v/>
      </c>
    </row>
    <row r="102" spans="1:136" x14ac:dyDescent="0.2">
      <c r="A102" s="44" t="str">
        <f ca="1">+IF(OFFSET('Water Data'!$B$1,0,10*ROW('Water Data'!B99))="","",OFFSET('Water Data'!$B$1,0,10*ROW('Water Data'!B99)))</f>
        <v/>
      </c>
      <c r="B102" s="44" t="str">
        <f ca="1">+IF(OFFSET('Water Data'!$A$3,0,10*ROW('Water Data'!A99))="","",OFFSET('Water Data'!$A$3,0,10*ROW('Water Data'!A99)))</f>
        <v/>
      </c>
      <c r="C102" s="44" t="str">
        <f ca="1">+IF(OFFSET('Water Data'!$C$3,0,10*ROW('Water Data'!C99))="","",OFFSET('Water Data'!$C$3,0,10*ROW('Water Data'!C99)))</f>
        <v/>
      </c>
      <c r="D102" s="119" t="e">
        <f ca="1">+IF(AND(ISNUMBER(OFFSET('Water Data'!$C$5,0,10*ROW('Water Data'!C96))),BS102="Yes"),100-OFFSET('Water Data'!$C$5,0,10*ROW('Water Data'!C96)),IF(AND(ISNUMBER(OFFSET('Water Data'!$C$5,0,10*ROW('Water Data'!C96))),BS102="No",ISNUMBER(OFFSET('Water Data'!$C$5,0,10*ROW('Water Data'!C96)))),CONCATENATE("[",ROUND(100-OFFSET('Water Data'!$C$5,0,10*ROW('Water Data'!C96)),0),"]"),IF(AND(ISNUMBER(OFFSET('Water Data'!$C$5,0,10*ROW('Water Data'!C96))),BS102="",ISNUMBER(OFFSET('Water Data'!$C$5,0,10*ROW('Water Data'!C96)))),100-OFFSET('Water Data'!$C$5,0,10*ROW('Water Data'!C96)),NA())))</f>
        <v>#N/A</v>
      </c>
      <c r="E102" s="119" t="e">
        <f ca="1">+IF(AND(ISNUMBER(OFFSET('Water Data'!$C$7,0,10*ROW('Water Data'!D96))),BT102="Yes"),OFFSET('Water Data'!$C$7,0,10*ROW('Water Data'!C96)),IF(AND(ISNUMBER(OFFSET('Water Data'!$C$7,0,10*ROW('Water Data'!C96))),BT102="No",ISNUMBER(OFFSET('Water Data'!$C$7,0,10*ROW('Water Data'!C96)))),CONCATENATE("[",ROUND(OFFSET('Water Data'!$C$7,0,10*ROW('Water Data'!C96)),0),"]"),IF(AND(ISNUMBER(OFFSET('Water Data'!$C$7,0,10*ROW('Water Data'!C96))),BT102="",ISNUMBER(OFFSET('Water Data'!$C$7,0,10*ROW('Water Data'!C96)))),OFFSET('Water Data'!$C$7,0,10*ROW('Water Data'!C96)),NA())))</f>
        <v>#N/A</v>
      </c>
      <c r="F102" s="119" t="e">
        <f ca="1">+IF(AND(ISNUMBER(OFFSET('Water Data'!$C$10,0,10*ROW('Water Data'!C96))),BU102="Yes"),OFFSET('Water Data'!$C$10,0,10*ROW('Water Data'!C96)),IF(AND(ISNUMBER(OFFSET('Water Data'!$C$10,0,10*ROW('Water Data'!C96))),BU102="No",ISNUMBER(OFFSET('Water Data'!$C$10,0,10*ROW('Water Data'!C96)))),CONCATENATE("[",ROUND(OFFSET('Water Data'!$C$10,0,10*ROW('Water Data'!C96)),0),"]"),IF(AND(ISNUMBER(OFFSET('Water Data'!$C$10,0,10*ROW('Water Data'!C96))),BU102="",ISNUMBER(OFFSET('Water Data'!$C$10,0,10*ROW('Water Data'!C96)))),OFFSET('Water Data'!$C$10,0,10*ROW('Water Data'!C96)),NA())))</f>
        <v>#N/A</v>
      </c>
      <c r="G102" s="119" t="e">
        <f ca="1">+IF(AND(ISNUMBER(OFFSET('Water Data'!$D$5,0,10*ROW('Water Data'!D96))),BV102="Yes"),100-OFFSET('Water Data'!$D$5,0,10*ROW('Water Data'!D96)),IF(AND(ISNUMBER(OFFSET('Water Data'!$D$5,0,10*ROW('Water Data'!D96))),BV102="No",ISNUMBER(OFFSET('Water Data'!$D$5,0,10*ROW('Water Data'!D96)))),CONCATENATE("[",ROUND(100-OFFSET('Water Data'!$D$5,0,10*ROW('Water Data'!D96)),0),"]"),IF(AND(ISNUMBER(OFFSET('Water Data'!$D$5,0,10*ROW('Water Data'!D96))),BV102="",ISNUMBER(OFFSET('Water Data'!$D$5,0,10*ROW('Water Data'!D96)))),100-OFFSET('Water Data'!$D$5,0,10*ROW('Water Data'!D96)),NA())))</f>
        <v>#N/A</v>
      </c>
      <c r="H102" s="119" t="e">
        <f ca="1">+IF(AND(ISNUMBER(OFFSET('Water Data'!$D$7,0,10*ROW('Water Data'!D96))),BW102="Yes"),OFFSET('Water Data'!$D$7,0,10*ROW('Water Data'!D96)),IF(AND(ISNUMBER(OFFSET('Water Data'!$D$7,0,10*ROW('Water Data'!D96))),BW102="No",ISNUMBER(OFFSET('Water Data'!$D$7,0,10*ROW('Water Data'!D96)))),CONCATENATE("[",ROUND(OFFSET('Water Data'!$C$7,0,10*ROW('Water Data'!D96)),0),"]"),IF(AND(ISNUMBER(OFFSET('Water Data'!$D$7,0,10*ROW('Water Data'!D96))),BW102="",ISNUMBER(OFFSET('Water Data'!$D$7,0,10*ROW('Water Data'!D96)))),OFFSET('Water Data'!$D$7,0,10*ROW('Water Data'!D96)),NA())))</f>
        <v>#N/A</v>
      </c>
      <c r="I102" s="119" t="e">
        <f ca="1">+IF(AND(ISNUMBER(OFFSET('Water Data'!$D$10,0,10*ROW('Water Data'!D96))),BX102="Yes"),OFFSET('Water Data'!$D$10,0,10*ROW('Water Data'!D96)),IF(AND(ISNUMBER(OFFSET('Water Data'!$D$10,0,10*ROW('Water Data'!D96))),BX102="No",ISNUMBER(OFFSET('Water Data'!$D$10,0,10*ROW('Water Data'!D96)))),CONCATENATE("[",ROUND(OFFSET('Water Data'!$D$10,0,10*ROW('Water Data'!D96)),0),"]"),IF(AND(ISNUMBER(OFFSET('Water Data'!$D$10,0,10*ROW('Water Data'!D96))),BX102="",ISNUMBER(OFFSET('Water Data'!$D$10,0,10*ROW('Water Data'!D96)))),OFFSET('Water Data'!$D$10,0,10*ROW('Water Data'!D96)),NA())))</f>
        <v>#N/A</v>
      </c>
      <c r="J102" s="119" t="e">
        <f ca="1">+IF(AND(ISNUMBER(OFFSET('Water Data'!$E$5,0,10*ROW('Water Data'!E96))),BY102="Yes"),100-OFFSET('Water Data'!$E$5,0,10*ROW('Water Data'!E96)),IF(AND(ISNUMBER(OFFSET('Water Data'!$E$5,0,10*ROW('Water Data'!E96))),BY102="No",ISNUMBER(OFFSET('Water Data'!$E$5,0,10*ROW('Water Data'!E96)))),CONCATENATE("[",ROUND(100-OFFSET('Water Data'!$E$5,0,10*ROW('Water Data'!E96)),0),"]"),IF(AND(ISNUMBER(OFFSET('Water Data'!$E$5,0,10*ROW('Water Data'!E96))),BY102="",ISNUMBER(OFFSET('Water Data'!$E$5,0,10*ROW('Water Data'!E96)))),100-OFFSET('Water Data'!$E$5,0,10*ROW('Water Data'!E96)),NA())))</f>
        <v>#N/A</v>
      </c>
      <c r="K102" s="119" t="e">
        <f ca="1">+IF(AND(ISNUMBER(OFFSET('Water Data'!$E$7,0,10*ROW('Water Data'!E96))),BZ102="Yes"),OFFSET('Water Data'!$E$7,0,10*ROW('Water Data'!E96)),IF(AND(ISNUMBER(OFFSET('Water Data'!$E$7,0,10*ROW('Water Data'!E96))),BZ102="No",ISNUMBER(OFFSET('Water Data'!$E$7,0,10*ROW('Water Data'!E96)))),CONCATENATE("[",ROUND(OFFSET('Water Data'!$E$7,0,10*ROW('Water Data'!E96)),0),"]"),IF(AND(ISNUMBER(OFFSET('Water Data'!$E$7,0,10*ROW('Water Data'!E96))),BZ102="",ISNUMBER(OFFSET('Water Data'!$E$7,0,10*ROW('Water Data'!E96)))),OFFSET('Water Data'!$E$7,0,10*ROW('Water Data'!E96)),NA())))</f>
        <v>#N/A</v>
      </c>
      <c r="L102" s="119" t="e">
        <f ca="1">+IF(AND(ISNUMBER(OFFSET('Water Data'!$E$10,0,10*ROW('Water Data'!E96))),CA102="Yes"),OFFSET('Water Data'!$E$10,0,10*ROW('Water Data'!E96)),IF(AND(ISNUMBER(OFFSET('Water Data'!$E$10,0,10*ROW('Water Data'!E96))),CA102="No",ISNUMBER(OFFSET('Water Data'!$E$10,0,10*ROW('Water Data'!E96)))),CONCATENATE("[",ROUND(OFFSET('Water Data'!$E$10,0,10*ROW('Water Data'!E96)),0),"]"),IF(AND(ISNUMBER(OFFSET('Water Data'!$E$10,0,10*ROW('Water Data'!E96))),CA102="",ISNUMBER(OFFSET('Water Data'!$E$10,0,10*ROW('Water Data'!E96)))),OFFSET('Water Data'!$E$10,0,10*ROW('Water Data'!E96)),NA())))</f>
        <v>#N/A</v>
      </c>
      <c r="M102" s="119" t="e">
        <f ca="1">+IF(AND(ISNUMBER(OFFSET('Water Data'!$F$5,0,10*ROW('Water Data'!F96))),CB102="Yes"),100-OFFSET('Water Data'!$F$5,0,10*ROW('Water Data'!F96)),IF(AND(ISNUMBER(OFFSET('Water Data'!$F$5,0,10*ROW('Water Data'!F96))),CB102="No",ISNUMBER(OFFSET('Water Data'!$F$5,0,10*ROW('Water Data'!F96)))),CONCATENATE("[",ROUND(100-OFFSET('Water Data'!$F$5,0,10*ROW('Water Data'!F96)),0),"]"),IF(AND(ISNUMBER(OFFSET('Water Data'!$F$5,0,10*ROW('Water Data'!F96))),CB102="",ISNUMBER(OFFSET('Water Data'!$F$5,0,10*ROW('Water Data'!F96)))),100-OFFSET('Water Data'!$F$5,0,10*ROW('Water Data'!F96)),NA())))</f>
        <v>#N/A</v>
      </c>
      <c r="N102" s="119" t="e">
        <f ca="1">+IF(AND(ISNUMBER(OFFSET('Water Data'!$F$7,0,10*ROW('Water Data'!F96))),CC102="Yes"),OFFSET('Water Data'!$F$7,0,10*ROW('Water Data'!F96)),IF(AND(ISNUMBER(OFFSET('Water Data'!$F$7,0,10*ROW('Water Data'!F96))),CC102="No",ISNUMBER(OFFSET('Water Data'!$F$7,0,10*ROW('Water Data'!F96)))),CONCATENATE("[",ROUND(OFFSET('Water Data'!$F$7,0,10*ROW('Water Data'!F96)),0),"]"),IF(AND(ISNUMBER(OFFSET('Water Data'!$F$7,0,10*ROW('Water Data'!F96))),CC102="",ISNUMBER(OFFSET('Water Data'!$F$7,0,10*ROW('Water Data'!F96)))),OFFSET('Water Data'!$F$7,0,10*ROW('Water Data'!F96)),NA())))</f>
        <v>#N/A</v>
      </c>
      <c r="O102" s="119" t="e">
        <f ca="1">+IF(AND(ISNUMBER(OFFSET('Water Data'!$F$10,0,10*ROW('Water Data'!F96))),CD102="Yes"),OFFSET('Water Data'!$F$10,0,10*ROW('Water Data'!F96)),IF(AND(ISNUMBER(OFFSET('Water Data'!$F$10,0,10*ROW('Water Data'!F96))),CD102="No",ISNUMBER(OFFSET('Water Data'!$F$10,0,10*ROW('Water Data'!F96)))),CONCATENATE("[",ROUND(OFFSET('Water Data'!$F$10,0,10*ROW('Water Data'!F96)),0),"]"),IF(AND(ISNUMBER(OFFSET('Water Data'!$F$10,0,10*ROW('Water Data'!F96))),CD102="",ISNUMBER(OFFSET('Water Data'!$F$10,0,10*ROW('Water Data'!F96)))),OFFSET('Water Data'!$F$10,0,10*ROW('Water Data'!F96)),NA())))</f>
        <v>#N/A</v>
      </c>
      <c r="P102" s="119" t="e">
        <f ca="1">+IF(AND(ISNUMBER(OFFSET('Water Data'!$G$5,0,10*ROW('Water Data'!G96))),CE102="Yes"),100-OFFSET('Water Data'!$G$5,0,10*ROW('Water Data'!G96)),IF(AND(ISNUMBER(OFFSET('Water Data'!$G$5,0,10*ROW('Water Data'!G96))),CE102="No",ISNUMBER(OFFSET('Water Data'!$G$5,0,10*ROW('Water Data'!G96)))),CONCATENATE("[",ROUND(100-OFFSET('Water Data'!$G$5,0,10*ROW('Water Data'!G96)),0),"]"),IF(AND(ISNUMBER(OFFSET('Water Data'!$G$5,0,10*ROW('Water Data'!G96))),CE102="",ISNUMBER(OFFSET('Water Data'!$G$5,0,10*ROW('Water Data'!G96)))),100-OFFSET('Water Data'!$G$5,0,10*ROW('Water Data'!G96)),NA())))</f>
        <v>#N/A</v>
      </c>
      <c r="Q102" s="119" t="e">
        <f ca="1">+IF(AND(ISNUMBER(OFFSET('Water Data'!$G$7,0,10*ROW('Water Data'!G96))),CF102="Yes"),OFFSET('Water Data'!$G$7,0,10*ROW('Water Data'!G96)),IF(AND(ISNUMBER(OFFSET('Water Data'!$G$7,0,10*ROW('Water Data'!G96))),CF102="No",ISNUMBER(OFFSET('Water Data'!$G$7,0,10*ROW('Water Data'!G96)))),CONCATENATE("[",ROUND(OFFSET('Water Data'!$G$7,0,10*ROW('Water Data'!G96)),0),"]"),IF(AND(ISNUMBER(OFFSET('Water Data'!$G$7,0,10*ROW('Water Data'!G96))),CF102="",ISNUMBER(OFFSET('Water Data'!$G$7,0,10*ROW('Water Data'!G96)))),OFFSET('Water Data'!$G$7,0,10*ROW('Water Data'!G96)),NA())))</f>
        <v>#N/A</v>
      </c>
      <c r="R102" s="119" t="e">
        <f ca="1">+IF(AND(ISNUMBER(OFFSET('Water Data'!$G$10,0,10*ROW('Water Data'!G96))),CG102="Yes"),OFFSET('Water Data'!$G$10,0,10*ROW('Water Data'!G96)),IF(AND(ISNUMBER(OFFSET('Water Data'!$G$10,0,10*ROW('Water Data'!G96))),CG102="No",ISNUMBER(OFFSET('Water Data'!$G$10,0,10*ROW('Water Data'!G96)))),CONCATENATE("[",ROUND(OFFSET('Water Data'!$G$10,0,10*ROW('Water Data'!G96)),0),"]"),IF(AND(ISNUMBER(OFFSET('Water Data'!$G$10,0,10*ROW('Water Data'!G96))),CG102="",ISNUMBER(OFFSET('Water Data'!$G$10,0,10*ROW('Water Data'!G96)))),OFFSET('Water Data'!$G$10,0,10*ROW('Water Data'!G96)),NA())))</f>
        <v>#N/A</v>
      </c>
      <c r="S102" s="119" t="e">
        <f ca="1">+IF(AND(ISNUMBER(OFFSET('Water Data'!$H$5,0,10*ROW('Water Data'!H96))),CH102="Yes"),100-OFFSET('Water Data'!$H$5,0,10*ROW('Water Data'!H96)),IF(AND(ISNUMBER(OFFSET('Water Data'!$H$5,0,10*ROW('Water Data'!H96))),CH102="No",ISNUMBER(OFFSET('Water Data'!$H$5,0,10*ROW('Water Data'!H96)))),CONCATENATE("[",ROUND(100-OFFSET('Water Data'!$H$5,0,10*ROW('Water Data'!H96)),0),"]"),IF(AND(ISNUMBER(OFFSET('Water Data'!$H$5,0,10*ROW('Water Data'!H96))),CH102="",ISNUMBER(OFFSET('Water Data'!$H$5,0,10*ROW('Water Data'!H96)))),100-OFFSET('Water Data'!$H$5,0,10*ROW('Water Data'!H96)),NA())))</f>
        <v>#N/A</v>
      </c>
      <c r="T102" s="119" t="e">
        <f ca="1">+IF(AND(ISNUMBER(OFFSET('Water Data'!$H$7,0,10*ROW('Water Data'!H96))),CI102="Yes"),OFFSET('Water Data'!$H$7,0,10*ROW('Water Data'!H96)),IF(AND(ISNUMBER(OFFSET('Water Data'!$H$7,0,10*ROW('Water Data'!H96))),CI102="No",ISNUMBER(OFFSET('Water Data'!$H$7,0,10*ROW('Water Data'!H96)))),CONCATENATE("[",ROUND(OFFSET('Water Data'!$H$7,0,10*ROW('Water Data'!H96)),0),"]"),IF(AND(ISNUMBER(OFFSET('Water Data'!$H$7,0,10*ROW('Water Data'!H96))),CI102="",ISNUMBER(OFFSET('Water Data'!$H$7,0,10*ROW('Water Data'!H96)))),OFFSET('Water Data'!$H$7,0,10*ROW('Water Data'!H96)),NA())))</f>
        <v>#N/A</v>
      </c>
      <c r="U102" s="119" t="e">
        <f ca="1">+IF(AND(ISNUMBER(OFFSET('Water Data'!$H$10,0,10*ROW('Water Data'!H96))),CJ102="Yes"),OFFSET('Water Data'!$H$10,0,10*ROW('Water Data'!H96)),IF(AND(ISNUMBER(OFFSET('Water Data'!$H$10,0,10*ROW('Water Data'!H96))),CJ102="No",ISNUMBER(OFFSET('Water Data'!$H$10,0,10*ROW('Water Data'!H96)))),CONCATENATE("[",ROUND(OFFSET('Water Data'!$H$10,0,10*ROW('Water Data'!H96)),0),"]"),IF(AND(ISNUMBER(OFFSET('Water Data'!$H$10,0,10*ROW('Water Data'!H96))),CJ102="",ISNUMBER(OFFSET('Water Data'!$H$10,0,10*ROW('Water Data'!H96)))),OFFSET('Water Data'!$H$10,0,10*ROW('Water Data'!H96)),NA())))</f>
        <v>#N/A</v>
      </c>
      <c r="V102" s="120" t="e">
        <f ca="1">+IF(AND(ISNUMBER(OFFSET('Sanitation Data'!$C$5,0,10*ROW('Sanitation Data'!C96))),CK102="Yes"),100-OFFSET('Sanitation Data'!$C$5,0,10*ROW('Sanitation Data'!C96)),IF(AND(ISNUMBER(OFFSET('Sanitation Data'!$C$5,0,10*ROW('Sanitation Data'!C96))),CK102="No",ISNUMBER(OFFSET('Sanitation Data'!$C$5,0,10*ROW('Sanitation Data'!C96)))),CONCATENATE("[",ROUND(100-OFFSET('Sanitation Data'!$C$5,0,10*ROW('Sanitation Data'!C96)),0),"]"),IF(AND(ISNUMBER(OFFSET('Sanitation Data'!$C$5,0,10*ROW('Sanitation Data'!C96))),CK102="",ISNUMBER(OFFSET('Sanitation Data'!$C$5,0,10*ROW('Sanitation Data'!C96)))),100-OFFSET('Sanitation Data'!$C$5,0,10*ROW('Sanitation Data'!C96)),NA())))</f>
        <v>#N/A</v>
      </c>
      <c r="W102" s="120" t="e">
        <f ca="1">+IF(AND(ISNUMBER(OFFSET('Sanitation Data'!$C$7,0,10*ROW('Sanitation Data'!C96))),CL102="Yes"),OFFSET('Sanitation Data'!$C$7,0,10*ROW('Sanitation Data'!C96)),IF(AND(ISNUMBER(OFFSET('Sanitation Data'!$C$7,0,10*ROW('Sanitation Data'!C96))),CL102="No",ISNUMBER(OFFSET('Sanitation Data'!$C$7,0,10*ROW('Sanitation Data'!C96)))),CONCATENATE("[",ROUND(OFFSET('Sanitation Data'!$C$7,0,10*ROW('Sanitation Data'!C96)),0),"]"),IF(AND(ISNUMBER(OFFSET('Sanitation Data'!$C$7,0,10*ROW('Sanitation Data'!C96))),CL102="",ISNUMBER(OFFSET('Sanitation Data'!$C$7,0,10*ROW('Sanitation Data'!C96)))),OFFSET('Sanitation Data'!$C$7,0,10*ROW('Sanitation Data'!C96)),NA())))</f>
        <v>#N/A</v>
      </c>
      <c r="X102" s="120" t="e">
        <f ca="1">+IF(AND(ISNUMBER(OFFSET('Sanitation Data'!$C$11,0,10*ROW('Sanitation Data'!C96))),CM102="Yes"),OFFSET('Sanitation Data'!$C$11,0,10*ROW('Sanitation Data'!C96)),IF(AND(ISNUMBER(OFFSET('Sanitation Data'!$C$11,0,10*ROW('Sanitation Data'!C96))),CM102="No",ISNUMBER(OFFSET('Sanitation Data'!$C$11,0,10*ROW('Sanitation Data'!C96)))),CONCATENATE("[",ROUND(OFFSET('Sanitation Data'!$C$11,0,10*ROW('Sanitation Data'!C96)),0),"]"),IF(AND(ISNUMBER(OFFSET('Sanitation Data'!$C$11,0,10*ROW('Sanitation Data'!C96))),CM102="",ISNUMBER(OFFSET('Sanitation Data'!$C$11,0,10*ROW('Sanitation Data'!C96)))),OFFSET('Sanitation Data'!$C$11,0,10*ROW('Sanitation Data'!C96)),NA())))</f>
        <v>#N/A</v>
      </c>
      <c r="Y102" s="120" t="e">
        <f ca="1">+IF(AND(ISNUMBER(OFFSET('Sanitation Data'!$C$12,0,10*ROW('Sanitation Data'!C96))),CN102="Yes"),OFFSET('Sanitation Data'!$C$12,0,10*ROW('Sanitation Data'!C96)),IF(AND(ISNUMBER(OFFSET('Sanitation Data'!$C$12,0,10*ROW('Sanitation Data'!C96))),CN102="No",ISNUMBER(OFFSET('Sanitation Data'!$C$12,0,10*ROW('Sanitation Data'!C96)))),CONCATENATE("[",ROUND(OFFSET('Sanitation Data'!$C$12,0,10*ROW('Sanitation Data'!C96)),0),"]"),IF(AND(ISNUMBER(OFFSET('Sanitation Data'!$C$12,0,10*ROW('Sanitation Data'!C96))),CN102="",ISNUMBER(OFFSET('Sanitation Data'!$C$12,0,10*ROW('Sanitation Data'!C96)))),OFFSET('Sanitation Data'!$C$12,0,10*ROW('Sanitation Data'!C96)),NA())))</f>
        <v>#N/A</v>
      </c>
      <c r="Z102" s="120" t="e">
        <f ca="1">+IF(AND(ISNUMBER(OFFSET('Sanitation Data'!$C$13,0,10*ROW('Sanitation Data'!C96))),CO102="Yes"),OFFSET('Sanitation Data'!$C$13,0,10*ROW('Sanitation Data'!C96)),IF(AND(ISNUMBER(OFFSET('Sanitation Data'!$C$13,0,10*ROW('Sanitation Data'!C96))),CO102="No",ISNUMBER(OFFSET('Sanitation Data'!$C$13,0,10*ROW('Sanitation Data'!C96)))),CONCATENATE("[",ROUND(OFFSET('Sanitation Data'!$C$13,0,10*ROW('Sanitation Data'!C96)),0),"]"),IF(AND(ISNUMBER(OFFSET('Sanitation Data'!$C$13,0,10*ROW('Sanitation Data'!C96))),CO102="",ISNUMBER(OFFSET('Sanitation Data'!$C$13,0,10*ROW('Sanitation Data'!C96)))),OFFSET('Sanitation Data'!$C$13,0,10*ROW('Sanitation Data'!C96)),NA())))</f>
        <v>#N/A</v>
      </c>
      <c r="AA102" s="120" t="e">
        <f ca="1">+IF(AND(ISNUMBER(OFFSET('Sanitation Data'!$D$5,0,10*ROW('Sanitation Data'!D96))),CP102="Yes"),100-OFFSET('Sanitation Data'!$D$5,0,10*ROW('Sanitation Data'!D96)),IF(AND(ISNUMBER(OFFSET('Sanitation Data'!$D$5,0,10*ROW('Sanitation Data'!D96))),CP102="No",ISNUMBER(OFFSET('Sanitation Data'!$D$5,0,10*ROW('Sanitation Data'!D96)))),CONCATENATE("[",ROUND(100-OFFSET('Sanitation Data'!$D$5,0,10*ROW('Sanitation Data'!D96)),0),"]"),IF(AND(ISNUMBER(OFFSET('Sanitation Data'!$D$5,0,10*ROW('Sanitation Data'!D96))),CP102="",ISNUMBER(OFFSET('Sanitation Data'!$D$5,0,10*ROW('Sanitation Data'!D96)))),100-OFFSET('Sanitation Data'!$D$5,0,10*ROW('Sanitation Data'!D96)),NA())))</f>
        <v>#N/A</v>
      </c>
      <c r="AB102" s="120" t="e">
        <f ca="1">+IF(AND(ISNUMBER(OFFSET('Sanitation Data'!$D$7,0,10*ROW('Sanitation Data'!D96))),CQ102="Yes"),OFFSET('Sanitation Data'!$D$7,0,10*ROW('Sanitation Data'!G96)),IF(AND(ISNUMBER(OFFSET('Sanitation Data'!$D$7,0,10*ROW('Sanitation Data'!D96))),CQ102="No",ISNUMBER(OFFSET('Sanitation Data'!$D$7,0,10*ROW('Sanitation Data'!D96)))),CONCATENATE("[",ROUND(OFFSET('Sanitation Data'!$D$7,0,10*ROW('Sanitation Data'!D96)),0),"]"),IF(AND(ISNUMBER(OFFSET('Sanitation Data'!$D$7,0,10*ROW('Sanitation Data'!D96))),CQ102="",ISNUMBER(OFFSET('Sanitation Data'!$D$7,0,10*ROW('Sanitation Data'!D96)))),OFFSET('Sanitation Data'!$D$7,0,10*ROW('Sanitation Data'!D96)),NA())))</f>
        <v>#N/A</v>
      </c>
      <c r="AC102" s="120" t="e">
        <f ca="1">+IF(AND(ISNUMBER(OFFSET('Sanitation Data'!$D$11,0,10*ROW('Sanitation Data'!D96))),CR102="Yes"),OFFSET('Sanitation Data'!$D$11,0,10*ROW('Sanitation Data'!D96)),IF(AND(ISNUMBER(OFFSET('Sanitation Data'!$D$11,0,10*ROW('Sanitation Data'!D96))),CR102="No",ISNUMBER(OFFSET('Sanitation Data'!$D$11,0,10*ROW('Sanitation Data'!D96)))),CONCATENATE("[",ROUND(OFFSET('Sanitation Data'!$D$11,0,10*ROW('Sanitation Data'!D96)),0),"]"),IF(AND(ISNUMBER(OFFSET('Sanitation Data'!$D$11,0,10*ROW('Sanitation Data'!D96))),CR102="",ISNUMBER(OFFSET('Sanitation Data'!$D$11,0,10*ROW('Sanitation Data'!D96)))),OFFSET('Sanitation Data'!$D$11,0,10*ROW('Sanitation Data'!D96)),NA())))</f>
        <v>#N/A</v>
      </c>
      <c r="AD102" s="120" t="e">
        <f ca="1">+IF(AND(ISNUMBER(OFFSET('Sanitation Data'!$D$12,0,10*ROW('Sanitation Data'!D96))),CS102="Yes"),OFFSET('Sanitation Data'!$D$12,0,10*ROW('Sanitation Data'!D96)),IF(AND(ISNUMBER(OFFSET('Sanitation Data'!$D$12,0,10*ROW('Sanitation Data'!D96))),CS102="No",ISNUMBER(OFFSET('Sanitation Data'!$D$12,0,10*ROW('Sanitation Data'!D96)))),CONCATENATE("[",ROUND(OFFSET('Sanitation Data'!$D$12,0,10*ROW('Sanitation Data'!D96)),0),"]"),IF(AND(ISNUMBER(OFFSET('Sanitation Data'!$D$12,0,10*ROW('Sanitation Data'!D96))),CS102="",ISNUMBER(OFFSET('Sanitation Data'!$D$12,0,10*ROW('Sanitation Data'!D96)))),OFFSET('Sanitation Data'!$D$12,0,10*ROW('Sanitation Data'!D96)),NA())))</f>
        <v>#N/A</v>
      </c>
      <c r="AE102" s="120" t="e">
        <f ca="1">+IF(AND(ISNUMBER(OFFSET('Sanitation Data'!$D$13,0,10*ROW('Sanitation Data'!D96))),CT102="Yes"),OFFSET('Sanitation Data'!$D$13,0,10*ROW('Sanitation Data'!D96)),IF(AND(ISNUMBER(OFFSET('Sanitation Data'!$D$13,0,10*ROW('Sanitation Data'!D96))),CT102="No",ISNUMBER(OFFSET('Sanitation Data'!$D$13,0,10*ROW('Sanitation Data'!D96)))),CONCATENATE("[",ROUND(OFFSET('Sanitation Data'!$D$13,0,10*ROW('Sanitation Data'!D96)),0),"]"),IF(AND(ISNUMBER(OFFSET('Sanitation Data'!$D$13,0,10*ROW('Sanitation Data'!D96))),CT102="",ISNUMBER(OFFSET('Sanitation Data'!$D$13,0,10*ROW('Sanitation Data'!D96)))),OFFSET('Sanitation Data'!$D$13,0,10*ROW('Sanitation Data'!D96)),NA())))</f>
        <v>#N/A</v>
      </c>
      <c r="AF102" s="120" t="e">
        <f ca="1">+IF(AND(ISNUMBER(OFFSET('Sanitation Data'!$E$5,0,10*ROW('Sanitation Data'!E96))),CU102="Yes"),100-OFFSET('Sanitation Data'!$E$5,0,10*ROW('Sanitation Data'!E96)),IF(AND(ISNUMBER(OFFSET('Sanitation Data'!$E$5,0,10*ROW('Sanitation Data'!E96))),CU102="No",ISNUMBER(OFFSET('Sanitation Data'!$E$5,0,10*ROW('Sanitation Data'!E96)))),CONCATENATE("[",ROUND(100-OFFSET('Sanitation Data'!$E$5,0,10*ROW('Sanitation Data'!E96)),0),"]"),IF(AND(ISNUMBER(OFFSET('Sanitation Data'!$E$5,0,10*ROW('Sanitation Data'!E96))),CU102="",ISNUMBER(OFFSET('Sanitation Data'!$E$5,0,10*ROW('Sanitation Data'!E96)))),100-OFFSET('Sanitation Data'!$E$5,0,10*ROW('Sanitation Data'!E96)),NA())))</f>
        <v>#N/A</v>
      </c>
      <c r="AG102" s="120" t="e">
        <f ca="1">+IF(AND(ISNUMBER(OFFSET('Sanitation Data'!$E$7,0,10*ROW('Sanitation Data'!E96))),CV102="Yes"),OFFSET('Sanitation Data'!$E$7,0,10*ROW('Sanitation Data'!E96)),IF(AND(ISNUMBER(OFFSET('Sanitation Data'!$E$7,0,10*ROW('Sanitation Data'!E96))),CV102="No",ISNUMBER(OFFSET('Sanitation Data'!$E$7,0,10*ROW('Sanitation Data'!E96)))),CONCATENATE("[",ROUND(OFFSET('Sanitation Data'!$E$7,0,10*ROW('Sanitation Data'!E96)),0),"]"),IF(AND(ISNUMBER(OFFSET('Sanitation Data'!$E$7,0,10*ROW('Sanitation Data'!E96))),CV102="",ISNUMBER(OFFSET('Sanitation Data'!$E$7,0,10*ROW('Sanitation Data'!E96)))),OFFSET('Sanitation Data'!$E$7,0,10*ROW('Sanitation Data'!E96)),NA())))</f>
        <v>#N/A</v>
      </c>
      <c r="AH102" s="120" t="e">
        <f ca="1">+IF(AND(ISNUMBER(OFFSET('Sanitation Data'!$E$11,0,10*ROW('Sanitation Data'!E96))),CW102="Yes"),OFFSET('Sanitation Data'!$E$11,0,10*ROW('Sanitation Data'!E96)),IF(AND(ISNUMBER(OFFSET('Sanitation Data'!$E$11,0,10*ROW('Sanitation Data'!E96))),CW102="No",ISNUMBER(OFFSET('Sanitation Data'!$E$11,0,10*ROW('Sanitation Data'!E96)))),CONCATENATE("[",ROUND(OFFSET('Sanitation Data'!$E$11,0,10*ROW('Sanitation Data'!E96)),0),"]"),IF(AND(ISNUMBER(OFFSET('Sanitation Data'!$E$11,0,10*ROW('Sanitation Data'!E96))),CW102="",ISNUMBER(OFFSET('Sanitation Data'!$E$11,0,10*ROW('Sanitation Data'!E96)))),OFFSET('Sanitation Data'!$E$11,0,10*ROW('Sanitation Data'!E96)),NA())))</f>
        <v>#N/A</v>
      </c>
      <c r="AI102" s="120" t="e">
        <f ca="1">+IF(AND(ISNUMBER(OFFSET('Sanitation Data'!$E$12,0,10*ROW('Sanitation Data'!E96))),CX102="Yes"),OFFSET('Sanitation Data'!$E$12,0,10*ROW('Sanitation Data'!E96)),IF(AND(ISNUMBER(OFFSET('Sanitation Data'!$E$12,0,10*ROW('Sanitation Data'!E96))),CX102="No",ISNUMBER(OFFSET('Sanitation Data'!$E$12,0,10*ROW('Sanitation Data'!E96)))),CONCATENATE("[",ROUND(OFFSET('Sanitation Data'!$E$12,0,10*ROW('Sanitation Data'!E96)),0),"]"),IF(AND(ISNUMBER(OFFSET('Sanitation Data'!$E$12,0,10*ROW('Sanitation Data'!E96))),CX102="",ISNUMBER(OFFSET('Sanitation Data'!$E$12,0,10*ROW('Sanitation Data'!E96)))),OFFSET('Sanitation Data'!$E$12,0,10*ROW('Sanitation Data'!E96)),NA())))</f>
        <v>#N/A</v>
      </c>
      <c r="AJ102" s="120" t="e">
        <f ca="1">+IF(AND(ISNUMBER(OFFSET('Sanitation Data'!$E$13,0,10*ROW('Sanitation Data'!E96))),CY102="Yes"),OFFSET('Sanitation Data'!$E$13,0,10*ROW('Sanitation Data'!E96)),IF(AND(ISNUMBER(OFFSET('Sanitation Data'!$E$13,0,10*ROW('Sanitation Data'!E96))),CY102="No",ISNUMBER(OFFSET('Sanitation Data'!$E$13,0,10*ROW('Sanitation Data'!E96)))),CONCATENATE("[",ROUND(OFFSET('Sanitation Data'!$E$13,0,10*ROW('Sanitation Data'!E96)),0),"]"),IF(AND(ISNUMBER(OFFSET('Sanitation Data'!$E$13,0,10*ROW('Sanitation Data'!E96))),CY102="",ISNUMBER(OFFSET('Sanitation Data'!$E$13,0,10*ROW('Sanitation Data'!E96)))),OFFSET('Sanitation Data'!$E$13,0,10*ROW('Sanitation Data'!E96)),NA())))</f>
        <v>#N/A</v>
      </c>
      <c r="AK102" s="120" t="e">
        <f ca="1">+IF(AND(ISNUMBER(OFFSET('Sanitation Data'!$F$5,0,10*ROW('Sanitation Data'!F96))),CZ102="Yes"),100-OFFSET('Sanitation Data'!$F$5,0,10*ROW('Sanitation Data'!F96)),IF(AND(ISNUMBER(OFFSET('Sanitation Data'!$F$5,0,10*ROW('Sanitation Data'!F96))),CZ102="No",ISNUMBER(OFFSET('Sanitation Data'!$F$5,0,10*ROW('Sanitation Data'!F96)))),CONCATENATE("[",ROUND(100-OFFSET('Sanitation Data'!$F$5,0,10*ROW('Sanitation Data'!F96)),0),"]"),IF(AND(ISNUMBER(OFFSET('Sanitation Data'!$F$5,0,10*ROW('Sanitation Data'!F96))),CZ102="",ISNUMBER(OFFSET('Sanitation Data'!$F$5,0,10*ROW('Sanitation Data'!F96)))),100-OFFSET('Sanitation Data'!$F$5,0,10*ROW('Sanitation Data'!F96)),NA())))</f>
        <v>#N/A</v>
      </c>
      <c r="AL102" s="120" t="e">
        <f ca="1">+IF(AND(ISNUMBER(OFFSET('Sanitation Data'!$F$7,0,10*ROW('Sanitation Data'!F96))),DA102="Yes"),OFFSET('Sanitation Data'!$F$7,0,10*ROW('Sanitation Data'!F96)),IF(AND(ISNUMBER(OFFSET('Sanitation Data'!$F$7,0,10*ROW('Sanitation Data'!F96))),DA102="No",ISNUMBER(OFFSET('Sanitation Data'!$F$7,0,10*ROW('Sanitation Data'!F96)))),CONCATENATE("[",ROUND(OFFSET('Sanitation Data'!$F$7,0,10*ROW('Sanitation Data'!F96)),0),"]"),IF(AND(ISNUMBER(OFFSET('Sanitation Data'!$F$7,0,10*ROW('Sanitation Data'!F96))),DA102="",ISNUMBER(OFFSET('Sanitation Data'!$F$7,0,10*ROW('Sanitation Data'!F96)))),OFFSET('Sanitation Data'!$F$7,0,10*ROW('Sanitation Data'!F96)),NA())))</f>
        <v>#N/A</v>
      </c>
      <c r="AM102" s="120" t="e">
        <f ca="1">+IF(AND(ISNUMBER(OFFSET('Sanitation Data'!$F$11,0,10*ROW('Sanitation Data'!F96))),DB102="Yes"),OFFSET('Sanitation Data'!$F$11,0,10*ROW('Sanitation Data'!F96)),IF(AND(ISNUMBER(OFFSET('Sanitation Data'!$F$11,0,10*ROW('Sanitation Data'!F96))),DB102="No",ISNUMBER(OFFSET('Sanitation Data'!$F$11,0,10*ROW('Sanitation Data'!F96)))),CONCATENATE("[",ROUND(OFFSET('Sanitation Data'!$F$11,0,10*ROW('Sanitation Data'!F96)),0),"]"),IF(AND(ISNUMBER(OFFSET('Sanitation Data'!$F$11,0,10*ROW('Sanitation Data'!F96))),DB102="",ISNUMBER(OFFSET('Sanitation Data'!$F$11,0,10*ROW('Sanitation Data'!F96)))),OFFSET('Sanitation Data'!$F$11,0,10*ROW('Sanitation Data'!F96)),NA())))</f>
        <v>#N/A</v>
      </c>
      <c r="AN102" s="120" t="e">
        <f ca="1">+IF(AND(ISNUMBER(OFFSET('Sanitation Data'!$F$12,0,10*ROW('Sanitation Data'!F96))),DC102="Yes"),OFFSET('Sanitation Data'!$F$12,0,10*ROW('Sanitation Data'!F96)),IF(AND(ISNUMBER(OFFSET('Sanitation Data'!$F$12,0,10*ROW('Sanitation Data'!F96))),DC102="No",ISNUMBER(OFFSET('Sanitation Data'!$F$12,0,10*ROW('Sanitation Data'!F96)))),CONCATENATE("[",ROUND(OFFSET('Sanitation Data'!$F$12,0,10*ROW('Sanitation Data'!F96)),0),"]"),IF(AND(ISNUMBER(OFFSET('Sanitation Data'!$F$12,0,10*ROW('Sanitation Data'!F96))),DC102="",ISNUMBER(OFFSET('Sanitation Data'!$F$12,0,10*ROW('Sanitation Data'!F96)))),OFFSET('Sanitation Data'!$F$12,0,10*ROW('Sanitation Data'!F96)),NA())))</f>
        <v>#N/A</v>
      </c>
      <c r="AO102" s="120" t="e">
        <f ca="1">+IF(AND(ISNUMBER(OFFSET('Sanitation Data'!$F$13,0,10*ROW('Sanitation Data'!F96))),DD102="Yes"),OFFSET('Sanitation Data'!$F$13,0,10*ROW('Sanitation Data'!F96)),IF(AND(ISNUMBER(OFFSET('Sanitation Data'!$F$13,0,10*ROW('Sanitation Data'!F96))),DD102="No",ISNUMBER(OFFSET('Sanitation Data'!$F$13,0,10*ROW('Sanitation Data'!F96)))),CONCATENATE("[",ROUND(OFFSET('Sanitation Data'!$F$13,0,10*ROW('Sanitation Data'!F96)),0),"]"),IF(AND(ISNUMBER(OFFSET('Sanitation Data'!$F$13,0,10*ROW('Sanitation Data'!F96))),DD102="",ISNUMBER(OFFSET('Sanitation Data'!$F$13,0,10*ROW('Sanitation Data'!F96)))),OFFSET('Sanitation Data'!$F$13,0,10*ROW('Sanitation Data'!F96)),NA())))</f>
        <v>#N/A</v>
      </c>
      <c r="AP102" s="120" t="e">
        <f ca="1">+IF(AND(ISNUMBER(OFFSET('Sanitation Data'!$G$5,0,10*ROW('Sanitation Data'!G96))),DE102="Yes"),100-OFFSET('Sanitation Data'!$G$5,0,10*ROW('Sanitation Data'!G96)),IF(AND(ISNUMBER(OFFSET('Sanitation Data'!$G$5,0,10*ROW('Sanitation Data'!G96))),DE102="No",ISNUMBER(OFFSET('Sanitation Data'!$G$5,0,10*ROW('Sanitation Data'!G96)))),CONCATENATE("[",ROUND(100-OFFSET('Sanitation Data'!$G$5,0,10*ROW('Sanitation Data'!G96)),0),"]"),IF(AND(ISNUMBER(OFFSET('Sanitation Data'!$G$5,0,10*ROW('Sanitation Data'!G96))),DE102="",ISNUMBER(OFFSET('Sanitation Data'!$G$5,0,10*ROW('Sanitation Data'!G96)))),100-OFFSET('Sanitation Data'!$G$5,0,10*ROW('Sanitation Data'!G96)),NA())))</f>
        <v>#N/A</v>
      </c>
      <c r="AQ102" s="120" t="e">
        <f ca="1">+IF(AND(ISNUMBER(OFFSET('Sanitation Data'!$G$7,0,10*ROW('Sanitation Data'!G96))),DF102="Yes"),OFFSET('Sanitation Data'!$G$7,0,10*ROW('Sanitation Data'!G96)),IF(AND(ISNUMBER(OFFSET('Sanitation Data'!$G$7,0,10*ROW('Sanitation Data'!G96))),DF102="No",ISNUMBER(OFFSET('Sanitation Data'!$G$7,0,10*ROW('Sanitation Data'!G96)))),CONCATENATE("[",ROUND(OFFSET('Sanitation Data'!$G$7,0,10*ROW('Sanitation Data'!G96)),0),"]"),IF(AND(ISNUMBER(OFFSET('Sanitation Data'!$G$7,0,10*ROW('Sanitation Data'!G96))),DF102="",ISNUMBER(OFFSET('Sanitation Data'!$G$7,0,10*ROW('Sanitation Data'!G96)))),OFFSET('Sanitation Data'!$G$7,0,10*ROW('Sanitation Data'!G96)),NA())))</f>
        <v>#N/A</v>
      </c>
      <c r="AR102" s="120" t="e">
        <f ca="1">+IF(AND(ISNUMBER(OFFSET('Sanitation Data'!$G$11,0,10*ROW('Sanitation Data'!G96))),DG102="Yes"),OFFSET('Sanitation Data'!$G$11,0,10*ROW('Sanitation Data'!G96)),IF(AND(ISNUMBER(OFFSET('Sanitation Data'!$G$11,0,10*ROW('Sanitation Data'!G96))),DG102="No",ISNUMBER(OFFSET('Sanitation Data'!$G$11,0,10*ROW('Sanitation Data'!G96)))),CONCATENATE("[",ROUND(OFFSET('Sanitation Data'!$G$11,0,10*ROW('Sanitation Data'!G96)),0),"]"),IF(AND(ISNUMBER(OFFSET('Sanitation Data'!$G$11,0,10*ROW('Sanitation Data'!G96))),DG102="",ISNUMBER(OFFSET('Sanitation Data'!$G$11,0,10*ROW('Sanitation Data'!G96)))),OFFSET('Sanitation Data'!$G$11,0,10*ROW('Sanitation Data'!G96)),NA())))</f>
        <v>#N/A</v>
      </c>
      <c r="AS102" s="120" t="e">
        <f ca="1">+IF(AND(ISNUMBER(OFFSET('Sanitation Data'!$G$12,0,10*ROW('Sanitation Data'!G96))),DH102="Yes"),OFFSET('Sanitation Data'!$G$12,0,10*ROW('Sanitation Data'!G96)),IF(AND(ISNUMBER(OFFSET('Sanitation Data'!$G$12,0,10*ROW('Sanitation Data'!G96))),DH102="No",ISNUMBER(OFFSET('Sanitation Data'!$G$12,0,10*ROW('Sanitation Data'!G96)))),CONCATENATE("[",ROUND(OFFSET('Sanitation Data'!$G$12,0,10*ROW('Sanitation Data'!G96)),0),"]"),IF(AND(ISNUMBER(OFFSET('Sanitation Data'!$G$12,0,10*ROW('Sanitation Data'!G96))),DH102="",ISNUMBER(OFFSET('Sanitation Data'!$G$12,0,10*ROW('Sanitation Data'!G96)))),OFFSET('Sanitation Data'!$G$12,0,10*ROW('Sanitation Data'!G96)),NA())))</f>
        <v>#N/A</v>
      </c>
      <c r="AT102" s="120" t="e">
        <f ca="1">+IF(AND(ISNUMBER(OFFSET('Sanitation Data'!$G$13,0,10*ROW('Sanitation Data'!G96))),DI102="Yes"),OFFSET('Sanitation Data'!$G$13,0,10*ROW('Sanitation Data'!G96)),IF(AND(ISNUMBER(OFFSET('Sanitation Data'!$G$13,0,10*ROW('Sanitation Data'!G96))),DI102="No",ISNUMBER(OFFSET('Sanitation Data'!$G$13,0,10*ROW('Sanitation Data'!G96)))),CONCATENATE("[",ROUND(OFFSET('Sanitation Data'!$G$13,0,10*ROW('Sanitation Data'!G96)),0),"]"),IF(AND(ISNUMBER(OFFSET('Sanitation Data'!$G$13,0,10*ROW('Sanitation Data'!G96))),DI102="",ISNUMBER(OFFSET('Sanitation Data'!$G$13,0,10*ROW('Sanitation Data'!G96)))),OFFSET('Sanitation Data'!$G$13,0,10*ROW('Sanitation Data'!G96)),NA())))</f>
        <v>#N/A</v>
      </c>
      <c r="AU102" s="120" t="e">
        <f ca="1">+IF(AND(ISNUMBER(OFFSET('Sanitation Data'!$H$5,0,10*ROW('Sanitation Data'!H96))),DJ102="Yes"),100-OFFSET('Sanitation Data'!$H$5,0,10*ROW('Sanitation Data'!H96)),IF(AND(ISNUMBER(OFFSET('Sanitation Data'!$H$5,0,10*ROW('Sanitation Data'!H96))),DJ102="No",ISNUMBER(OFFSET('Sanitation Data'!$H$5,0,10*ROW('Sanitation Data'!H96)))),CONCATENATE("[",ROUND(100-OFFSET('Sanitation Data'!$H$5,0,10*ROW('Sanitation Data'!H96)),0),"]"),IF(AND(ISNUMBER(OFFSET('Sanitation Data'!$H$5,0,10*ROW('Sanitation Data'!H96))),DJ102="",ISNUMBER(OFFSET('Sanitation Data'!$H$5,0,10*ROW('Sanitation Data'!H96)))),100-OFFSET('Sanitation Data'!$H$5,0,10*ROW('Sanitation Data'!H96)),NA())))</f>
        <v>#N/A</v>
      </c>
      <c r="AV102" s="120" t="e">
        <f ca="1">+IF(AND(ISNUMBER(OFFSET('Sanitation Data'!$H$7,0,10*ROW('Sanitation Data'!H96))),DK102="Yes"),OFFSET('Sanitation Data'!$H$7,0,10*ROW('Sanitation Data'!H96)),IF(AND(ISNUMBER(OFFSET('Sanitation Data'!$H$7,0,10*ROW('Sanitation Data'!H96))),DK102="No",ISNUMBER(OFFSET('Sanitation Data'!$H$7,0,10*ROW('Sanitation Data'!H96)))),CONCATENATE("[",ROUND(OFFSET('Sanitation Data'!$H$7,0,10*ROW('Sanitation Data'!H96)),0),"]"),IF(AND(ISNUMBER(OFFSET('Sanitation Data'!$H$7,0,10*ROW('Sanitation Data'!H96))),DK102="",ISNUMBER(OFFSET('Sanitation Data'!$H$7,0,10*ROW('Sanitation Data'!H96)))),OFFSET('Sanitation Data'!$H$7,0,10*ROW('Sanitation Data'!H96)),NA())))</f>
        <v>#N/A</v>
      </c>
      <c r="AW102" s="120" t="e">
        <f ca="1">+IF(AND(ISNUMBER(OFFSET('Sanitation Data'!$H$11,0,10*ROW('Sanitation Data'!H96))),DL102="Yes"),OFFSET('Sanitation Data'!$H$11,0,10*ROW('Sanitation Data'!H96)),IF(AND(ISNUMBER(OFFSET('Sanitation Data'!$H$11,0,10*ROW('Sanitation Data'!H96))),DL102="No",ISNUMBER(OFFSET('Sanitation Data'!$H$11,0,10*ROW('Sanitation Data'!H96)))),CONCATENATE("[",ROUND(OFFSET('Sanitation Data'!$H$11,0,10*ROW('Sanitation Data'!H96)),0),"]"),IF(AND(ISNUMBER(OFFSET('Sanitation Data'!$H$11,0,10*ROW('Sanitation Data'!H96))),DL102="",ISNUMBER(OFFSET('Sanitation Data'!$H$11,0,10*ROW('Sanitation Data'!H96)))),OFFSET('Sanitation Data'!$H$11,0,10*ROW('Sanitation Data'!H96)),NA())))</f>
        <v>#N/A</v>
      </c>
      <c r="AX102" s="120" t="e">
        <f ca="1">+IF(AND(ISNUMBER(OFFSET('Sanitation Data'!$H$12,0,10*ROW('Sanitation Data'!H96))),DM102="Yes"),OFFSET('Sanitation Data'!$H$12,0,10*ROW('Sanitation Data'!H96)),IF(AND(ISNUMBER(OFFSET('Sanitation Data'!$H$12,0,10*ROW('Sanitation Data'!H96))),DM102="No",ISNUMBER(OFFSET('Sanitation Data'!$H$12,0,10*ROW('Sanitation Data'!H96)))),CONCATENATE("[",ROUND(OFFSET('Sanitation Data'!$H$12,0,10*ROW('Sanitation Data'!H96)),0),"]"),IF(AND(ISNUMBER(OFFSET('Sanitation Data'!$H$12,0,10*ROW('Sanitation Data'!H96))),DM102="",ISNUMBER(OFFSET('Sanitation Data'!$H$12,0,10*ROW('Sanitation Data'!H96)))),OFFSET('Sanitation Data'!$H$12,0,10*ROW('Sanitation Data'!H96)),NA())))</f>
        <v>#N/A</v>
      </c>
      <c r="AY102" s="120" t="e">
        <f ca="1">+IF(AND(ISNUMBER(OFFSET('Sanitation Data'!$H$13,0,10*ROW('Sanitation Data'!H96))),DN102="Yes"),OFFSET('Sanitation Data'!$H$13,0,10*ROW('Sanitation Data'!H96)),IF(AND(ISNUMBER(OFFSET('Sanitation Data'!$H$13,0,10*ROW('Sanitation Data'!H96))),DN102="No",ISNUMBER(OFFSET('Sanitation Data'!$H$13,0,10*ROW('Sanitation Data'!H96)))),CONCATENATE("[",ROUND(OFFSET('Sanitation Data'!$H$13,0,10*ROW('Sanitation Data'!H96)),0),"]"),IF(AND(ISNUMBER(OFFSET('Sanitation Data'!$H$13,0,10*ROW('Sanitation Data'!H96))),DN102="",ISNUMBER(OFFSET('Sanitation Data'!$H$13,0,10*ROW('Sanitation Data'!H96)))),OFFSET('Sanitation Data'!$H$13,0,10*ROW('Sanitation Data'!H96)),NA())))</f>
        <v>#N/A</v>
      </c>
      <c r="AZ102" s="121" t="e">
        <f ca="1">+IF(AND(ISNUMBER(OFFSET('Hygiene Data'!$C$6,0,10*ROW('Hygiene Data'!C96))),DO102="Yes"),OFFSET('Hygiene Data'!$C$6,0,10*ROW('Hygiene Data'!C96)),IF(AND(ISNUMBER(OFFSET('Hygiene Data'!$C$6,0,10*ROW('Hygiene Data'!C96))),DO102="No",ISNUMBER(OFFSET('Hygiene Data'!$C$6,0,10*ROW('Hygiene Data'!C96)))),CONCATENATE("[",ROUND(OFFSET('Hygiene Data'!$C$6,0,10*ROW('Hygiene Data'!C96)),0),"]"),IF(AND(ISNUMBER(OFFSET('Hygiene Data'!$C$6,0,10*ROW('Hygiene Data'!C96))),DO102="",ISNUMBER(OFFSET('Hygiene Data'!$C$6,0,10*ROW('Hygiene Data'!C96)))),OFFSET('Hygiene Data'!$C$6,0,10*ROW('Hygiene Data'!C96)),NA())))</f>
        <v>#N/A</v>
      </c>
      <c r="BA102" s="121" t="e">
        <f ca="1">+IF(AND(ISNUMBER(OFFSET('Hygiene Data'!$C$8,0,10*ROW('Hygiene Data'!C96))),DP102="Yes"),OFFSET('Hygiene Data'!$C$8,0,10*ROW('Hygiene Data'!C96)),IF(AND(ISNUMBER(OFFSET('Hygiene Data'!$C$8,0,10*ROW('Hygiene Data'!C96))),DP102="No",ISNUMBER(OFFSET('Hygiene Data'!$C$8,0,10*ROW('Hygiene Data'!C96)))),CONCATENATE("[",ROUND(OFFSET('Hygiene Data'!$C$8,0,10*ROW('Hygiene Data'!C96)),0),"]"),IF(AND(ISNUMBER(OFFSET('Hygiene Data'!$C$8,0,10*ROW('Hygiene Data'!C96))),DP102="",ISNUMBER(OFFSET('Hygiene Data'!$C$8,0,10*ROW('Hygiene Data'!C96)))),OFFSET('Hygiene Data'!$C$8,0,10*ROW('Hygiene Data'!C96)),NA())))</f>
        <v>#N/A</v>
      </c>
      <c r="BB102" s="121" t="e">
        <f ca="1">+IF(AND(ISNUMBER(OFFSET('Hygiene Data'!$C$10,0,10*ROW('Hygiene Data'!C96))),DQ102="Yes"),OFFSET('Hygiene Data'!$C$10,0,10*ROW('Hygiene Data'!C96)),IF(AND(ISNUMBER(OFFSET('Hygiene Data'!$C$10,0,10*ROW('Hygiene Data'!C96))),DQ102="No",ISNUMBER(OFFSET('Hygiene Data'!$C$10,0,10*ROW('Hygiene Data'!C96)))),CONCATENATE("[",ROUND(OFFSET('Hygiene Data'!$C$10,0,10*ROW('Hygiene Data'!C96)),0),"]"),IF(AND(ISNUMBER(OFFSET('Hygiene Data'!$C$10,0,10*ROW('Hygiene Data'!C96))),DQ102="",ISNUMBER(OFFSET('Hygiene Data'!$C$10,0,10*ROW('Hygiene Data'!C96)))),OFFSET('Hygiene Data'!$C$10,0,10*ROW('Hygiene Data'!C96)),NA())))</f>
        <v>#N/A</v>
      </c>
      <c r="BC102" s="121" t="e">
        <f ca="1">+IF(AND(ISNUMBER(OFFSET('Hygiene Data'!$D$6,0,10*ROW('Hygiene Data'!D96))),DR102="Yes"),OFFSET('Hygiene Data'!$D$6,0,10*ROW('Hygiene Data'!D96)),IF(AND(ISNUMBER(OFFSET('Hygiene Data'!$D$6,0,10*ROW('Hygiene Data'!D96))),DR102="No",ISNUMBER(OFFSET('Hygiene Data'!$D$6,0,10*ROW('Hygiene Data'!D96)))),CONCATENATE("[",ROUND(OFFSET('Hygiene Data'!$D$6,0,10*ROW('Hygiene Data'!D96)),0),"]"),IF(AND(ISNUMBER(OFFSET('Hygiene Data'!$D$6,0,10*ROW('Hygiene Data'!D96))),DR102="",ISNUMBER(OFFSET('Hygiene Data'!$D$6,0,10*ROW('Hygiene Data'!D96)))),OFFSET('Hygiene Data'!$D$6,0,10*ROW('Hygiene Data'!D96)),NA())))</f>
        <v>#N/A</v>
      </c>
      <c r="BD102" s="121" t="e">
        <f ca="1">+IF(AND(ISNUMBER(OFFSET('Hygiene Data'!$D$8,0,10*ROW('Hygiene Data'!D96))),DS102="Yes"),OFFSET('Hygiene Data'!$D$8,0,10*ROW('Hygiene Data'!D96)),IF(AND(ISNUMBER(OFFSET('Hygiene Data'!$D$8,0,10*ROW('Hygiene Data'!D96))),DS102="No",ISNUMBER(OFFSET('Hygiene Data'!$D$8,0,10*ROW('Hygiene Data'!D96)))),CONCATENATE("[",ROUND(OFFSET('Hygiene Data'!$D$8,0,10*ROW('Hygiene Data'!D96)),0),"]"),IF(AND(ISNUMBER(OFFSET('Hygiene Data'!$D$8,0,10*ROW('Hygiene Data'!D96))),DS102="",ISNUMBER(OFFSET('Hygiene Data'!$D$8,0,10*ROW('Hygiene Data'!D96)))),OFFSET('Hygiene Data'!$D$8,0,10*ROW('Hygiene Data'!D96)),NA())))</f>
        <v>#N/A</v>
      </c>
      <c r="BE102" s="121" t="e">
        <f ca="1">+IF(AND(ISNUMBER(OFFSET('Hygiene Data'!$D$10,0,10*ROW('Hygiene Data'!D96))),DT102="Yes"),OFFSET('Hygiene Data'!$D$10,0,10*ROW('Hygiene Data'!D96)),IF(AND(ISNUMBER(OFFSET('Hygiene Data'!$D$10,0,10*ROW('Hygiene Data'!D96))),DT102="No",ISNUMBER(OFFSET('Hygiene Data'!$D$10,0,10*ROW('Hygiene Data'!D96)))),CONCATENATE("[",ROUND(OFFSET('Hygiene Data'!$D$10,0,10*ROW('Hygiene Data'!D96)),0),"]"),IF(AND(ISNUMBER(OFFSET('Hygiene Data'!$D$10,0,10*ROW('Hygiene Data'!D96))),DT102="",ISNUMBER(OFFSET('Hygiene Data'!$D$10,0,10*ROW('Hygiene Data'!D96)))),OFFSET('Hygiene Data'!$D$10,0,10*ROW('Hygiene Data'!D96)),NA())))</f>
        <v>#N/A</v>
      </c>
      <c r="BF102" s="121" t="e">
        <f ca="1">+IF(AND(ISNUMBER(OFFSET('Hygiene Data'!$E$6,0,10*ROW('Hygiene Data'!E96))),DU102="Yes"),OFFSET('Hygiene Data'!$E$6,0,10*ROW('Hygiene Data'!E96)),IF(AND(ISNUMBER(OFFSET('Hygiene Data'!$E$6,0,10*ROW('Hygiene Data'!E96))),DU102="No",ISNUMBER(OFFSET('Hygiene Data'!$E$6,0,10*ROW('Hygiene Data'!E96)))),CONCATENATE("[",ROUND(OFFSET('Hygiene Data'!$E$6,0,10*ROW('Hygiene Data'!E96)),0),"]"),IF(AND(ISNUMBER(OFFSET('Hygiene Data'!$E$6,0,10*ROW('Hygiene Data'!E96))),DU102="",ISNUMBER(OFFSET('Hygiene Data'!$E$6,0,10*ROW('Hygiene Data'!E96)))),OFFSET('Hygiene Data'!$E$6,0,10*ROW('Hygiene Data'!E96)),NA())))</f>
        <v>#N/A</v>
      </c>
      <c r="BG102" s="121" t="e">
        <f ca="1">+IF(AND(ISNUMBER(OFFSET('Hygiene Data'!$E$8,0,10*ROW('Hygiene Data'!E96))),DV102="Yes"),OFFSET('Hygiene Data'!$E$8,0,10*ROW('Hygiene Data'!E96)),IF(AND(ISNUMBER(OFFSET('Hygiene Data'!$E$8,0,10*ROW('Hygiene Data'!E96))),DV102="No",ISNUMBER(OFFSET('Hygiene Data'!$E$8,0,10*ROW('Hygiene Data'!E96)))),CONCATENATE("[",ROUND(OFFSET('Hygiene Data'!$E$8,0,10*ROW('Hygiene Data'!E96)),0),"]"),IF(AND(ISNUMBER(OFFSET('Hygiene Data'!$E$8,0,10*ROW('Hygiene Data'!E96))),DV102="",ISNUMBER(OFFSET('Hygiene Data'!$E$8,0,10*ROW('Hygiene Data'!E96)))),OFFSET('Hygiene Data'!$E$8,0,10*ROW('Hygiene Data'!E96)),NA())))</f>
        <v>#N/A</v>
      </c>
      <c r="BH102" s="121" t="e">
        <f ca="1">+IF(AND(ISNUMBER(OFFSET('Hygiene Data'!$E$10,0,10*ROW('Hygiene Data'!E96))),DW102="Yes"),OFFSET('Hygiene Data'!$E$10,0,10*ROW('Hygiene Data'!E96)),IF(AND(ISNUMBER(OFFSET('Hygiene Data'!$E$10,0,10*ROW('Hygiene Data'!E96))),DW102="No",ISNUMBER(OFFSET('Hygiene Data'!$E$10,0,10*ROW('Hygiene Data'!E96)))),CONCATENATE("[",ROUND(OFFSET('Hygiene Data'!$E$10,0,10*ROW('Hygiene Data'!E96)),0),"]"),IF(AND(ISNUMBER(OFFSET('Hygiene Data'!$E$10,0,10*ROW('Hygiene Data'!E96))),DW102="",ISNUMBER(OFFSET('Hygiene Data'!$E$10,0,10*ROW('Hygiene Data'!E96)))),OFFSET('Hygiene Data'!$E$10,0,10*ROW('Hygiene Data'!E96)),NA())))</f>
        <v>#N/A</v>
      </c>
      <c r="BI102" s="121" t="e">
        <f ca="1">+IF(AND(ISNUMBER(OFFSET('Hygiene Data'!$F$6,0,10*ROW('Hygiene Data'!F96))),DX102="Yes"),OFFSET('Hygiene Data'!$F$6,0,10*ROW('Hygiene Data'!F96)),IF(AND(ISNUMBER(OFFSET('Hygiene Data'!$F$6,0,10*ROW('Hygiene Data'!F96))),DX102="No",ISNUMBER(OFFSET('Hygiene Data'!$F$6,0,10*ROW('Hygiene Data'!F96)))),CONCATENATE("[",ROUND(OFFSET('Hygiene Data'!$F$6,0,10*ROW('Hygiene Data'!F96)),0),"]"),IF(AND(ISNUMBER(OFFSET('Hygiene Data'!$F$6,0,10*ROW('Hygiene Data'!F96))),DX102="",ISNUMBER(OFFSET('Hygiene Data'!$F$6,0,10*ROW('Hygiene Data'!F96)))),OFFSET('Hygiene Data'!$F$6,0,10*ROW('Hygiene Data'!F96)),NA())))</f>
        <v>#N/A</v>
      </c>
      <c r="BJ102" s="121" t="e">
        <f ca="1">+IF(AND(ISNUMBER(OFFSET('Hygiene Data'!$F$8,0,10*ROW('Hygiene Data'!F96))),DY102="Yes"),OFFSET('Hygiene Data'!$F$8,0,10*ROW('Hygiene Data'!F96)),IF(AND(ISNUMBER(OFFSET('Hygiene Data'!$F$8,0,10*ROW('Hygiene Data'!F96))),DY102="No",ISNUMBER(OFFSET('Hygiene Data'!$F$8,0,10*ROW('Hygiene Data'!F96)))),CONCATENATE("[",ROUND(OFFSET('Hygiene Data'!$F$8,0,10*ROW('Hygiene Data'!F96)),0),"]"),IF(AND(ISNUMBER(OFFSET('Hygiene Data'!$F$8,0,10*ROW('Hygiene Data'!F96))),DY102="",ISNUMBER(OFFSET('Hygiene Data'!$F$8,0,10*ROW('Hygiene Data'!F96)))),OFFSET('Hygiene Data'!$F$8,0,10*ROW('Hygiene Data'!F96)),NA())))</f>
        <v>#N/A</v>
      </c>
      <c r="BK102" s="121" t="e">
        <f ca="1">+IF(AND(ISNUMBER(OFFSET('Hygiene Data'!$F$10,0,10*ROW('Hygiene Data'!F96))),DZ102="Yes"),OFFSET('Hygiene Data'!$F$10,0,10*ROW('Hygiene Data'!F96)),IF(AND(ISNUMBER(OFFSET('Hygiene Data'!$F$10,0,10*ROW('Hygiene Data'!F96))),DZ102="No",ISNUMBER(OFFSET('Hygiene Data'!$F$10,0,10*ROW('Hygiene Data'!F96)))),CONCATENATE("[",ROUND(OFFSET('Hygiene Data'!$F$10,0,10*ROW('Hygiene Data'!F96)),0),"]"),IF(AND(ISNUMBER(OFFSET('Hygiene Data'!$F$10,0,10*ROW('Hygiene Data'!F96))),DZ102="",ISNUMBER(OFFSET('Hygiene Data'!$F$10,0,10*ROW('Hygiene Data'!F96)))),OFFSET('Hygiene Data'!$F$10,0,10*ROW('Hygiene Data'!F96)),NA())))</f>
        <v>#N/A</v>
      </c>
      <c r="BL102" s="121" t="e">
        <f ca="1">+IF(AND(ISNUMBER(OFFSET('Hygiene Data'!$G$6,0,10*ROW('Hygiene Data'!G96))),EA102="Yes"),OFFSET('Hygiene Data'!$G$6,0,10*ROW('Hygiene Data'!G96)),IF(AND(ISNUMBER(OFFSET('Hygiene Data'!$G$6,0,10*ROW('Hygiene Data'!G96))),EA102="No",ISNUMBER(OFFSET('Hygiene Data'!$G$6,0,10*ROW('Hygiene Data'!G96)))),CONCATENATE("[",ROUND(OFFSET('Hygiene Data'!$G$6,0,10*ROW('Hygiene Data'!G96)),0),"]"),IF(AND(ISNUMBER(OFFSET('Hygiene Data'!$G$6,0,10*ROW('Hygiene Data'!G96))),EA102="",ISNUMBER(OFFSET('Hygiene Data'!$G$6,0,10*ROW('Hygiene Data'!G96)))),OFFSET('Hygiene Data'!$G$6,0,10*ROW('Hygiene Data'!G96)),NA())))</f>
        <v>#N/A</v>
      </c>
      <c r="BM102" s="121" t="e">
        <f ca="1">+IF(AND(ISNUMBER(OFFSET('Hygiene Data'!$G$8,0,10*ROW('Hygiene Data'!G96))),EB102="Yes"),OFFSET('Hygiene Data'!$G$8,0,10*ROW('Hygiene Data'!G96)),IF(AND(ISNUMBER(OFFSET('Hygiene Data'!$G$8,0,10*ROW('Hygiene Data'!G96))),EB102="No",ISNUMBER(OFFSET('Hygiene Data'!$G$8,0,10*ROW('Hygiene Data'!G96)))),CONCATENATE("[",ROUND(OFFSET('Hygiene Data'!$G$8,0,10*ROW('Hygiene Data'!G96)),0),"]"),IF(AND(ISNUMBER(OFFSET('Hygiene Data'!$G$8,0,10*ROW('Hygiene Data'!G96))),EB102="",ISNUMBER(OFFSET('Hygiene Data'!$G$8,0,10*ROW('Hygiene Data'!G96)))),OFFSET('Hygiene Data'!$G$8,0,10*ROW('Hygiene Data'!G96)),NA())))</f>
        <v>#N/A</v>
      </c>
      <c r="BN102" s="121" t="e">
        <f ca="1">+IF(AND(ISNUMBER(OFFSET('Hygiene Data'!$G$10,0,10*ROW('Hygiene Data'!G96))),EC102="Yes"),OFFSET('Hygiene Data'!$G$10,0,10*ROW('Hygiene Data'!G96)),IF(AND(ISNUMBER(OFFSET('Hygiene Data'!$G$10,0,10*ROW('Hygiene Data'!G96))),EC102="No",ISNUMBER(OFFSET('Hygiene Data'!$G$10,0,10*ROW('Hygiene Data'!G96)))),CONCATENATE("[",ROUND(OFFSET('Hygiene Data'!$G$10,0,10*ROW('Hygiene Data'!G96)),0),"]"),IF(AND(ISNUMBER(OFFSET('Hygiene Data'!$G$10,0,10*ROW('Hygiene Data'!G96))),EC102="",ISNUMBER(OFFSET('Hygiene Data'!$G$10,0,10*ROW('Hygiene Data'!G96)))),OFFSET('Hygiene Data'!$G$10,0,10*ROW('Hygiene Data'!G96)),NA())))</f>
        <v>#N/A</v>
      </c>
      <c r="BO102" s="121" t="e">
        <f ca="1">+IF(AND(ISNUMBER(OFFSET('Hygiene Data'!$H$6,0,10*ROW('Hygiene Data'!H96))),ED102="Yes"),OFFSET('Hygiene Data'!$H$6,0,10*ROW('Hygiene Data'!H96)),IF(AND(ISNUMBER(OFFSET('Hygiene Data'!$H$6,0,10*ROW('Hygiene Data'!H96))),ED102="No",ISNUMBER(OFFSET('Hygiene Data'!$H$6,0,10*ROW('Hygiene Data'!H96)))),CONCATENATE("[",ROUND(OFFSET('Hygiene Data'!$H$6,0,10*ROW('Hygiene Data'!H96)),0),"]"),IF(AND(ISNUMBER(OFFSET('Hygiene Data'!$H$6,0,10*ROW('Hygiene Data'!H96))),ED102="",ISNUMBER(OFFSET('Hygiene Data'!$H$6,0,10*ROW('Hygiene Data'!H96)))),OFFSET('Hygiene Data'!$H$6,0,10*ROW('Hygiene Data'!H96)),NA())))</f>
        <v>#N/A</v>
      </c>
      <c r="BP102" s="121" t="e">
        <f ca="1">+IF(AND(ISNUMBER(OFFSET('Hygiene Data'!$H$8,0,10*ROW('Hygiene Data'!H96))),EE102="Yes"),OFFSET('Hygiene Data'!$H$8,0,10*ROW('Hygiene Data'!H96)),IF(AND(ISNUMBER(OFFSET('Hygiene Data'!$H$8,0,10*ROW('Hygiene Data'!H96))),EE102="No",ISNUMBER(OFFSET('Hygiene Data'!$H$8,0,10*ROW('Hygiene Data'!H96)))),CONCATENATE("[",ROUND(OFFSET('Hygiene Data'!$H$8,0,10*ROW('Hygiene Data'!H96)),0),"]"),IF(AND(ISNUMBER(OFFSET('Hygiene Data'!$H$8,0,10*ROW('Hygiene Data'!H96))),EE102="",ISNUMBER(OFFSET('Hygiene Data'!$H$8,0,10*ROW('Hygiene Data'!H96)))),OFFSET('Hygiene Data'!$H$8,0,10*ROW('Hygiene Data'!H96)),NA())))</f>
        <v>#N/A</v>
      </c>
      <c r="BQ102" s="121" t="e">
        <f ca="1">+IF(AND(ISNUMBER(OFFSET('Hygiene Data'!$H$10,0,10*ROW('Hygiene Data'!H96))),EF102="Yes"),OFFSET('Hygiene Data'!$H$10,0,10*ROW('Hygiene Data'!H96)),IF(AND(ISNUMBER(OFFSET('Hygiene Data'!$H$10,0,10*ROW('Hygiene Data'!H96))),EF102="No",ISNUMBER(OFFSET('Hygiene Data'!$H$10,0,10*ROW('Hygiene Data'!H96)))),CONCATENATE("[",ROUND(OFFSET('Hygiene Data'!$H$10,0,10*ROW('Hygiene Data'!H96)),0),"]"),IF(AND(ISNUMBER(OFFSET('Hygiene Data'!$H$10,0,10*ROW('Hygiene Data'!H96))),EF102="",ISNUMBER(OFFSET('Hygiene Data'!$H$10,0,10*ROW('Hygiene Data'!H96)))),OFFSET('Hygiene Data'!$H$10,0,10*ROW('Hygiene Data'!H96)),NA())))</f>
        <v>#N/A</v>
      </c>
      <c r="BS102" s="28" t="str">
        <f ca="1">+IF(OFFSET('Water Data'!$C$28,0,10*ROW('Water Data'!C96))="","",OFFSET('Water Data'!$C$28,0,10*ROW('Water Data'!C96)))</f>
        <v/>
      </c>
      <c r="BT102" s="28" t="str">
        <f ca="1">+IF(OFFSET('Water Data'!$C$29,0,10*ROW('Water Data'!C96))="","",OFFSET('Water Data'!$C$29,0,10*ROW('Water Data'!C96)))</f>
        <v/>
      </c>
      <c r="BU102" s="28" t="str">
        <f ca="1">+IF(OFFSET('Water Data'!$C$30,0,10*ROW('Water Data'!C96))="","",OFFSET('Water Data'!$C$30,0,10*ROW('Water Data'!C96)))</f>
        <v/>
      </c>
      <c r="BV102" s="28" t="str">
        <f ca="1">+IF(OFFSET('Water Data'!$D$28,0,10*ROW('Water Data'!D96))="","",OFFSET('Water Data'!$D$28,0,10*ROW('Water Data'!D96)))</f>
        <v/>
      </c>
      <c r="BW102" s="28" t="str">
        <f ca="1">+IF(OFFSET('Water Data'!$D$29,0,10*ROW('Water Data'!D96))="","",OFFSET('Water Data'!$D$29,0,10*ROW('Water Data'!D96)))</f>
        <v/>
      </c>
      <c r="BX102" s="28" t="str">
        <f ca="1">+IF(OFFSET('Water Data'!$D$30,0,10*ROW('Water Data'!D96))="","",OFFSET('Water Data'!$D$30,0,10*ROW('Water Data'!D96)))</f>
        <v/>
      </c>
      <c r="BY102" s="28" t="str">
        <f ca="1">+IF(OFFSET('Water Data'!$E$28,0,10*ROW('Water Data'!E96))="","",OFFSET('Water Data'!$E$28,0,10*ROW('Water Data'!E96)))</f>
        <v/>
      </c>
      <c r="BZ102" s="28" t="str">
        <f ca="1">+IF(OFFSET('Water Data'!$E$29,0,10*ROW('Water Data'!E96))="","",OFFSET('Water Data'!$E$29,0,10*ROW('Water Data'!E96)))</f>
        <v/>
      </c>
      <c r="CA102" s="28" t="str">
        <f ca="1">+IF(OFFSET('Water Data'!$E$30,0,10*ROW('Water Data'!E96))="","",OFFSET('Water Data'!$E$30,0,10*ROW('Water Data'!E96)))</f>
        <v/>
      </c>
      <c r="CB102" s="28" t="str">
        <f ca="1">+IF(OFFSET('Water Data'!$F$28,0,10*ROW('Water Data'!F96))="","",OFFSET('Water Data'!$F$28,0,10*ROW('Water Data'!F96)))</f>
        <v/>
      </c>
      <c r="CC102" s="28" t="str">
        <f ca="1">+IF(OFFSET('Water Data'!$F$29,0,10*ROW('Water Data'!F96))="","",OFFSET('Water Data'!$F$29,0,10*ROW('Water Data'!F96)))</f>
        <v/>
      </c>
      <c r="CD102" s="28" t="str">
        <f ca="1">+IF(OFFSET('Water Data'!$F$30,0,10*ROW('Water Data'!F96))="","",OFFSET('Water Data'!$F$30,0,10*ROW('Water Data'!F96)))</f>
        <v/>
      </c>
      <c r="CE102" s="28" t="str">
        <f ca="1">+IF(OFFSET('Water Data'!$G$28,0,10*ROW('Water Data'!G96))="","",OFFSET('Water Data'!$G$28,0,10*ROW('Water Data'!G96)))</f>
        <v/>
      </c>
      <c r="CF102" s="28" t="str">
        <f ca="1">+IF(OFFSET('Water Data'!$G$29,0,10*ROW('Water Data'!G96))="","",OFFSET('Water Data'!$G$29,0,10*ROW('Water Data'!G96)))</f>
        <v/>
      </c>
      <c r="CG102" s="28" t="str">
        <f ca="1">+IF(OFFSET('Water Data'!$G$30,0,10*ROW('Water Data'!G96))="","",OFFSET('Water Data'!$G$30,0,10*ROW('Water Data'!G96)))</f>
        <v/>
      </c>
      <c r="CH102" s="28" t="str">
        <f ca="1">+IF(OFFSET('Water Data'!$H$28,0,10*ROW('Water Data'!H96))="","",OFFSET('Water Data'!$H$28,0,10*ROW('Water Data'!H96)))</f>
        <v/>
      </c>
      <c r="CI102" s="28" t="str">
        <f ca="1">+IF(OFFSET('Water Data'!$H$29,0,10*ROW('Water Data'!H96))="","",OFFSET('Water Data'!$H$29,0,10*ROW('Water Data'!H96)))</f>
        <v/>
      </c>
      <c r="CJ102" s="28" t="str">
        <f ca="1">+IF(OFFSET('Water Data'!$H$30,0,10*ROW('Water Data'!H96))="","",OFFSET('Water Data'!$H$30,0,10*ROW('Water Data'!H96)))</f>
        <v/>
      </c>
      <c r="CK102" s="28" t="str">
        <f ca="1">+IF(OFFSET('Sanitation Data'!$C$29,0,10*ROW('Sanitation Data'!C96))="","",OFFSET('Sanitation Data'!$C$29,0,10*ROW('Sanitation Data'!C96)))</f>
        <v/>
      </c>
      <c r="CL102" s="28" t="str">
        <f ca="1">+IF(OFFSET('Sanitation Data'!$C$30,0,10*ROW('Sanitation Data'!C96))="","",OFFSET('Sanitation Data'!$C$30,0,10*ROW('Sanitation Data'!C96)))</f>
        <v/>
      </c>
      <c r="CM102" s="28" t="str">
        <f ca="1">+IF(OFFSET('Sanitation Data'!$C$31,0,10*ROW('Sanitation Data'!C96))="","",OFFSET('Sanitation Data'!$C$31,0,10*ROW('Sanitation Data'!C96)))</f>
        <v/>
      </c>
      <c r="CN102" s="28" t="str">
        <f ca="1">+IF(OFFSET('Sanitation Data'!$C$32,0,10*ROW('Sanitation Data'!C96))="","",OFFSET('Sanitation Data'!$C$32,0,10*ROW('Sanitation Data'!C96)))</f>
        <v/>
      </c>
      <c r="CO102" s="28" t="str">
        <f ca="1">+IF(OFFSET('Sanitation Data'!$C$33,0,10*ROW('Sanitation Data'!C96))="","",OFFSET('Sanitation Data'!$C$33,0,10*ROW('Sanitation Data'!C96)))</f>
        <v/>
      </c>
      <c r="CP102" s="28" t="str">
        <f ca="1">+IF(OFFSET('Sanitation Data'!$D$29,0,10*ROW('Sanitation Data'!D96))="","",OFFSET('Sanitation Data'!$D$29,0,10*ROW('Sanitation Data'!D96)))</f>
        <v/>
      </c>
      <c r="CQ102" s="28" t="str">
        <f ca="1">+IF(OFFSET('Sanitation Data'!$D$30,0,10*ROW('Sanitation Data'!D96))="","",OFFSET('Sanitation Data'!$D$30,0,10*ROW('Sanitation Data'!D96)))</f>
        <v/>
      </c>
      <c r="CR102" s="28" t="str">
        <f ca="1">+IF(OFFSET('Sanitation Data'!$D$31,0,10*ROW('Sanitation Data'!D96))="","",OFFSET('Sanitation Data'!$D$31,0,10*ROW('Sanitation Data'!D96)))</f>
        <v/>
      </c>
      <c r="CS102" s="28" t="str">
        <f ca="1">+IF(OFFSET('Sanitation Data'!$D$32,0,10*ROW('Sanitation Data'!D96))="","",OFFSET('Sanitation Data'!$D$32,0,10*ROW('Sanitation Data'!D96)))</f>
        <v/>
      </c>
      <c r="CT102" s="28" t="str">
        <f ca="1">+IF(OFFSET('Sanitation Data'!$D$33,0,10*ROW('Sanitation Data'!D96))="","",OFFSET('Sanitation Data'!$D$33,0,10*ROW('Sanitation Data'!D96)))</f>
        <v/>
      </c>
      <c r="CU102" s="28" t="str">
        <f ca="1">+IF(OFFSET('Sanitation Data'!$E$29,0,10*ROW('Sanitation Data'!E96))="","",OFFSET('Sanitation Data'!$E$29,0,10*ROW('Sanitation Data'!E96)))</f>
        <v/>
      </c>
      <c r="CV102" s="28" t="str">
        <f ca="1">+IF(OFFSET('Sanitation Data'!$E$30,0,10*ROW('Sanitation Data'!E96))="","",OFFSET('Sanitation Data'!$E$30,0,10*ROW('Sanitation Data'!E96)))</f>
        <v/>
      </c>
      <c r="CW102" s="28" t="str">
        <f ca="1">+IF(OFFSET('Sanitation Data'!$E$31,0,10*ROW('Sanitation Data'!E96))="","",OFFSET('Sanitation Data'!$E$31,0,10*ROW('Sanitation Data'!E96)))</f>
        <v/>
      </c>
      <c r="CX102" s="28" t="str">
        <f ca="1">+IF(OFFSET('Sanitation Data'!$E$32,0,10*ROW('Sanitation Data'!E96))="","",OFFSET('Sanitation Data'!$E$32,0,10*ROW('Sanitation Data'!E96)))</f>
        <v/>
      </c>
      <c r="CY102" s="28" t="str">
        <f ca="1">+IF(OFFSET('Sanitation Data'!$E$33,0,10*ROW('Sanitation Data'!E96))="","",OFFSET('Sanitation Data'!$E$33,0,10*ROW('Sanitation Data'!E96)))</f>
        <v/>
      </c>
      <c r="CZ102" s="28" t="str">
        <f ca="1">+IF(OFFSET('Sanitation Data'!$F$29,0,10*ROW('Sanitation Data'!F96))="","",OFFSET('Sanitation Data'!$F$29,0,10*ROW('Sanitation Data'!F96)))</f>
        <v/>
      </c>
      <c r="DA102" s="28" t="str">
        <f ca="1">+IF(OFFSET('Sanitation Data'!$F$30,0,10*ROW('Sanitation Data'!F96))="","",OFFSET('Sanitation Data'!$F$30,0,10*ROW('Sanitation Data'!F96)))</f>
        <v/>
      </c>
      <c r="DB102" s="28" t="str">
        <f ca="1">+IF(OFFSET('Sanitation Data'!$F$31,0,10*ROW('Sanitation Data'!F96))="","",OFFSET('Sanitation Data'!$F$31,0,10*ROW('Sanitation Data'!F96)))</f>
        <v/>
      </c>
      <c r="DC102" s="28" t="str">
        <f ca="1">+IF(OFFSET('Sanitation Data'!$F$32,0,10*ROW('Sanitation Data'!F96))="","",OFFSET('Sanitation Data'!$F$32,0,10*ROW('Sanitation Data'!F96)))</f>
        <v/>
      </c>
      <c r="DD102" s="28" t="str">
        <f ca="1">+IF(OFFSET('Sanitation Data'!$F$33,0,10*ROW('Sanitation Data'!F96))="","",OFFSET('Sanitation Data'!$F$33,0,10*ROW('Sanitation Data'!F96)))</f>
        <v/>
      </c>
      <c r="DE102" s="28" t="str">
        <f ca="1">+IF(OFFSET('Sanitation Data'!$G$29,0,10*ROW('Sanitation Data'!G96))="","",OFFSET('Sanitation Data'!$G$29,0,10*ROW('Sanitation Data'!G96)))</f>
        <v/>
      </c>
      <c r="DF102" s="28" t="str">
        <f ca="1">+IF(OFFSET('Sanitation Data'!$G$30,0,10*ROW('Sanitation Data'!G96))="","",OFFSET('Sanitation Data'!$G$30,0,10*ROW('Sanitation Data'!G96)))</f>
        <v/>
      </c>
      <c r="DG102" s="28" t="str">
        <f ca="1">+IF(OFFSET('Sanitation Data'!$G$31,0,10*ROW('Sanitation Data'!G96))="","",OFFSET('Sanitation Data'!$G$31,0,10*ROW('Sanitation Data'!G96)))</f>
        <v/>
      </c>
      <c r="DH102" s="28" t="str">
        <f ca="1">+IF(OFFSET('Sanitation Data'!$G$32,0,10*ROW('Sanitation Data'!G96))="","",OFFSET('Sanitation Data'!$G$32,0,10*ROW('Sanitation Data'!G96)))</f>
        <v/>
      </c>
      <c r="DI102" s="28" t="str">
        <f ca="1">+IF(OFFSET('Sanitation Data'!$G$33,0,10*ROW('Sanitation Data'!G96))="","",OFFSET('Sanitation Data'!$G$33,0,10*ROW('Sanitation Data'!G96)))</f>
        <v/>
      </c>
      <c r="DJ102" s="28" t="str">
        <f ca="1">+IF(OFFSET('Sanitation Data'!$H$29,0,10*ROW('Sanitation Data'!H96))="","",OFFSET('Sanitation Data'!$H$29,0,10*ROW('Sanitation Data'!H96)))</f>
        <v/>
      </c>
      <c r="DK102" s="28" t="str">
        <f ca="1">+IF(OFFSET('Sanitation Data'!$H$30,0,10*ROW('Sanitation Data'!H96))="","",OFFSET('Sanitation Data'!$H$30,0,10*ROW('Sanitation Data'!H96)))</f>
        <v/>
      </c>
      <c r="DL102" s="28" t="str">
        <f ca="1">+IF(OFFSET('Sanitation Data'!$H$31,0,10*ROW('Sanitation Data'!H96))="","",OFFSET('Sanitation Data'!$H$31,0,10*ROW('Sanitation Data'!H96)))</f>
        <v/>
      </c>
      <c r="DM102" s="28" t="str">
        <f ca="1">+IF(OFFSET('Sanitation Data'!$H$32,0,10*ROW('Sanitation Data'!H96))="","",OFFSET('Sanitation Data'!$H$32,0,10*ROW('Sanitation Data'!H96)))</f>
        <v/>
      </c>
      <c r="DN102" s="28" t="str">
        <f ca="1">+IF(OFFSET('Sanitation Data'!$H$33,0,10*ROW('Sanitation Data'!H96))="","",OFFSET('Sanitation Data'!$H$33,0,10*ROW('Sanitation Data'!H96)))</f>
        <v/>
      </c>
      <c r="DO102" s="28" t="str">
        <f ca="1">+IF(OFFSET('Hygiene Data'!$C$12,0,10*ROW('Hygiene Data'!C96))="","",OFFSET('Hygiene Data'!$C$12,0,10*ROW('Hygiene Data'!C96)))</f>
        <v/>
      </c>
      <c r="DP102" s="28" t="str">
        <f ca="1">+IF(OFFSET('Hygiene Data'!$C$13,0,10*ROW('Hygiene Data'!C96))="","",OFFSET('Hygiene Data'!$C$13,0,10*ROW('Hygiene Data'!C96)))</f>
        <v/>
      </c>
      <c r="DQ102" s="28" t="str">
        <f ca="1">+IF(OFFSET('Hygiene Data'!$C$14,0,10*ROW('Hygiene Data'!C96))="","",OFFSET('Hygiene Data'!$C$14,0,10*ROW('Hygiene Data'!C96)))</f>
        <v/>
      </c>
      <c r="DR102" s="28" t="str">
        <f ca="1">+IF(OFFSET('Hygiene Data'!$D$12,0,10*ROW('Hygiene Data'!D96))="","",OFFSET('Hygiene Data'!$D$12,0,10*ROW('Hygiene Data'!D96)))</f>
        <v/>
      </c>
      <c r="DS102" s="28" t="str">
        <f ca="1">+IF(OFFSET('Hygiene Data'!$D$13,0,10*ROW('Hygiene Data'!D96))="","",OFFSET('Hygiene Data'!$D$13,0,10*ROW('Hygiene Data'!D96)))</f>
        <v/>
      </c>
      <c r="DT102" s="28" t="str">
        <f ca="1">+IF(OFFSET('Hygiene Data'!$D$14,0,10*ROW('Hygiene Data'!D96))="","",OFFSET('Hygiene Data'!$D$14,0,10*ROW('Hygiene Data'!D96)))</f>
        <v/>
      </c>
      <c r="DU102" s="28" t="str">
        <f ca="1">+IF(OFFSET('Hygiene Data'!$E$12,0,10*ROW('Hygiene Data'!E96))="","",OFFSET('Hygiene Data'!$E$12,0,10*ROW('Hygiene Data'!E96)))</f>
        <v/>
      </c>
      <c r="DV102" s="28" t="str">
        <f ca="1">+IF(OFFSET('Hygiene Data'!$E$13,0,10*ROW('Hygiene Data'!E96))="","",OFFSET('Hygiene Data'!$E$13,0,10*ROW('Hygiene Data'!E96)))</f>
        <v/>
      </c>
      <c r="DW102" s="28" t="str">
        <f ca="1">+IF(OFFSET('Hygiene Data'!$E$14,0,10*ROW('Hygiene Data'!E96))="","",OFFSET('Hygiene Data'!$E$14,0,10*ROW('Hygiene Data'!E96)))</f>
        <v/>
      </c>
      <c r="DX102" s="28" t="str">
        <f ca="1">+IF(OFFSET('Hygiene Data'!$F$12,0,10*ROW('Hygiene Data'!F96))="","",OFFSET('Hygiene Data'!$F$12,0,10*ROW('Hygiene Data'!F96)))</f>
        <v/>
      </c>
      <c r="DY102" s="28" t="str">
        <f ca="1">+IF(OFFSET('Hygiene Data'!$F$13,0,10*ROW('Hygiene Data'!F96))="","",OFFSET('Hygiene Data'!$F$13,0,10*ROW('Hygiene Data'!F96)))</f>
        <v/>
      </c>
      <c r="DZ102" s="28" t="str">
        <f ca="1">+IF(OFFSET('Hygiene Data'!$F$14,0,10*ROW('Hygiene Data'!F96))="","",OFFSET('Hygiene Data'!$F$14,0,10*ROW('Hygiene Data'!F96)))</f>
        <v/>
      </c>
      <c r="EA102" s="28" t="str">
        <f ca="1">+IF(OFFSET('Hygiene Data'!$G$12,0,10*ROW('Hygiene Data'!G96))="","",OFFSET('Hygiene Data'!$G$12,0,10*ROW('Hygiene Data'!G96)))</f>
        <v/>
      </c>
      <c r="EB102" s="28" t="str">
        <f ca="1">+IF(OFFSET('Hygiene Data'!$G$13,0,10*ROW('Hygiene Data'!G96))="","",OFFSET('Hygiene Data'!$G$13,0,10*ROW('Hygiene Data'!G96)))</f>
        <v/>
      </c>
      <c r="EC102" s="28" t="str">
        <f ca="1">+IF(OFFSET('Hygiene Data'!$G$14,0,10*ROW('Hygiene Data'!G96))="","",OFFSET('Hygiene Data'!$G$14,0,10*ROW('Hygiene Data'!G96)))</f>
        <v/>
      </c>
      <c r="ED102" s="28" t="str">
        <f ca="1">+IF(OFFSET('Hygiene Data'!$H$12,0,10*ROW('Hygiene Data'!H96))="","",OFFSET('Hygiene Data'!$H$12,0,10*ROW('Hygiene Data'!H96)))</f>
        <v/>
      </c>
      <c r="EE102" s="28" t="str">
        <f ca="1">+IF(OFFSET('Hygiene Data'!$H$13,0,10*ROW('Hygiene Data'!H96))="","",OFFSET('Hygiene Data'!$H$13,0,10*ROW('Hygiene Data'!H96)))</f>
        <v/>
      </c>
      <c r="EF102" s="28" t="str">
        <f ca="1">+IF(OFFSET('Hygiene Data'!$H$14,0,10*ROW('Hygiene Data'!H96))="","",OFFSET('Hygiene Data'!$H$14,0,10*ROW('Hygiene Data'!H96)))</f>
        <v/>
      </c>
    </row>
    <row r="103" spans="1:136" x14ac:dyDescent="0.2">
      <c r="A103" s="44" t="str">
        <f ca="1">+IF(OFFSET('Water Data'!$B$1,0,10*ROW('Water Data'!B100))="","",OFFSET('Water Data'!$B$1,0,10*ROW('Water Data'!B100)))</f>
        <v/>
      </c>
      <c r="B103" s="44" t="str">
        <f ca="1">+IF(OFFSET('Water Data'!$A$3,0,10*ROW('Water Data'!A100))="","",OFFSET('Water Data'!$A$3,0,10*ROW('Water Data'!A100)))</f>
        <v/>
      </c>
      <c r="C103" s="44" t="str">
        <f ca="1">+IF(OFFSET('Water Data'!$C$3,0,10*ROW('Water Data'!C100))="","",OFFSET('Water Data'!$C$3,0,10*ROW('Water Data'!C100)))</f>
        <v/>
      </c>
      <c r="D103" s="119" t="e">
        <f ca="1">+IF(AND(ISNUMBER(OFFSET('Water Data'!$C$5,0,10*ROW('Water Data'!C97))),BS103="Yes"),100-OFFSET('Water Data'!$C$5,0,10*ROW('Water Data'!C97)),IF(AND(ISNUMBER(OFFSET('Water Data'!$C$5,0,10*ROW('Water Data'!C97))),BS103="No",ISNUMBER(OFFSET('Water Data'!$C$5,0,10*ROW('Water Data'!C97)))),CONCATENATE("[",ROUND(100-OFFSET('Water Data'!$C$5,0,10*ROW('Water Data'!C97)),0),"]"),IF(AND(ISNUMBER(OFFSET('Water Data'!$C$5,0,10*ROW('Water Data'!C97))),BS103="",ISNUMBER(OFFSET('Water Data'!$C$5,0,10*ROW('Water Data'!C97)))),100-OFFSET('Water Data'!$C$5,0,10*ROW('Water Data'!C97)),NA())))</f>
        <v>#N/A</v>
      </c>
      <c r="E103" s="119" t="e">
        <f ca="1">+IF(AND(ISNUMBER(OFFSET('Water Data'!$C$7,0,10*ROW('Water Data'!D97))),BT103="Yes"),OFFSET('Water Data'!$C$7,0,10*ROW('Water Data'!C97)),IF(AND(ISNUMBER(OFFSET('Water Data'!$C$7,0,10*ROW('Water Data'!C97))),BT103="No",ISNUMBER(OFFSET('Water Data'!$C$7,0,10*ROW('Water Data'!C97)))),CONCATENATE("[",ROUND(OFFSET('Water Data'!$C$7,0,10*ROW('Water Data'!C97)),0),"]"),IF(AND(ISNUMBER(OFFSET('Water Data'!$C$7,0,10*ROW('Water Data'!C97))),BT103="",ISNUMBER(OFFSET('Water Data'!$C$7,0,10*ROW('Water Data'!C97)))),OFFSET('Water Data'!$C$7,0,10*ROW('Water Data'!C97)),NA())))</f>
        <v>#N/A</v>
      </c>
      <c r="F103" s="119" t="e">
        <f ca="1">+IF(AND(ISNUMBER(OFFSET('Water Data'!$C$10,0,10*ROW('Water Data'!C97))),BU103="Yes"),OFFSET('Water Data'!$C$10,0,10*ROW('Water Data'!C97)),IF(AND(ISNUMBER(OFFSET('Water Data'!$C$10,0,10*ROW('Water Data'!C97))),BU103="No",ISNUMBER(OFFSET('Water Data'!$C$10,0,10*ROW('Water Data'!C97)))),CONCATENATE("[",ROUND(OFFSET('Water Data'!$C$10,0,10*ROW('Water Data'!C97)),0),"]"),IF(AND(ISNUMBER(OFFSET('Water Data'!$C$10,0,10*ROW('Water Data'!C97))),BU103="",ISNUMBER(OFFSET('Water Data'!$C$10,0,10*ROW('Water Data'!C97)))),OFFSET('Water Data'!$C$10,0,10*ROW('Water Data'!C97)),NA())))</f>
        <v>#N/A</v>
      </c>
      <c r="G103" s="119" t="e">
        <f ca="1">+IF(AND(ISNUMBER(OFFSET('Water Data'!$D$5,0,10*ROW('Water Data'!D97))),BV103="Yes"),100-OFFSET('Water Data'!$D$5,0,10*ROW('Water Data'!D97)),IF(AND(ISNUMBER(OFFSET('Water Data'!$D$5,0,10*ROW('Water Data'!D97))),BV103="No",ISNUMBER(OFFSET('Water Data'!$D$5,0,10*ROW('Water Data'!D97)))),CONCATENATE("[",ROUND(100-OFFSET('Water Data'!$D$5,0,10*ROW('Water Data'!D97)),0),"]"),IF(AND(ISNUMBER(OFFSET('Water Data'!$D$5,0,10*ROW('Water Data'!D97))),BV103="",ISNUMBER(OFFSET('Water Data'!$D$5,0,10*ROW('Water Data'!D97)))),100-OFFSET('Water Data'!$D$5,0,10*ROW('Water Data'!D97)),NA())))</f>
        <v>#N/A</v>
      </c>
      <c r="H103" s="119" t="e">
        <f ca="1">+IF(AND(ISNUMBER(OFFSET('Water Data'!$D$7,0,10*ROW('Water Data'!D97))),BW103="Yes"),OFFSET('Water Data'!$D$7,0,10*ROW('Water Data'!D97)),IF(AND(ISNUMBER(OFFSET('Water Data'!$D$7,0,10*ROW('Water Data'!D97))),BW103="No",ISNUMBER(OFFSET('Water Data'!$D$7,0,10*ROW('Water Data'!D97)))),CONCATENATE("[",ROUND(OFFSET('Water Data'!$C$7,0,10*ROW('Water Data'!D97)),0),"]"),IF(AND(ISNUMBER(OFFSET('Water Data'!$D$7,0,10*ROW('Water Data'!D97))),BW103="",ISNUMBER(OFFSET('Water Data'!$D$7,0,10*ROW('Water Data'!D97)))),OFFSET('Water Data'!$D$7,0,10*ROW('Water Data'!D97)),NA())))</f>
        <v>#N/A</v>
      </c>
      <c r="I103" s="119" t="e">
        <f ca="1">+IF(AND(ISNUMBER(OFFSET('Water Data'!$D$10,0,10*ROW('Water Data'!D97))),BX103="Yes"),OFFSET('Water Data'!$D$10,0,10*ROW('Water Data'!D97)),IF(AND(ISNUMBER(OFFSET('Water Data'!$D$10,0,10*ROW('Water Data'!D97))),BX103="No",ISNUMBER(OFFSET('Water Data'!$D$10,0,10*ROW('Water Data'!D97)))),CONCATENATE("[",ROUND(OFFSET('Water Data'!$D$10,0,10*ROW('Water Data'!D97)),0),"]"),IF(AND(ISNUMBER(OFFSET('Water Data'!$D$10,0,10*ROW('Water Data'!D97))),BX103="",ISNUMBER(OFFSET('Water Data'!$D$10,0,10*ROW('Water Data'!D97)))),OFFSET('Water Data'!$D$10,0,10*ROW('Water Data'!D97)),NA())))</f>
        <v>#N/A</v>
      </c>
      <c r="J103" s="119" t="e">
        <f ca="1">+IF(AND(ISNUMBER(OFFSET('Water Data'!$E$5,0,10*ROW('Water Data'!E97))),BY103="Yes"),100-OFFSET('Water Data'!$E$5,0,10*ROW('Water Data'!E97)),IF(AND(ISNUMBER(OFFSET('Water Data'!$E$5,0,10*ROW('Water Data'!E97))),BY103="No",ISNUMBER(OFFSET('Water Data'!$E$5,0,10*ROW('Water Data'!E97)))),CONCATENATE("[",ROUND(100-OFFSET('Water Data'!$E$5,0,10*ROW('Water Data'!E97)),0),"]"),IF(AND(ISNUMBER(OFFSET('Water Data'!$E$5,0,10*ROW('Water Data'!E97))),BY103="",ISNUMBER(OFFSET('Water Data'!$E$5,0,10*ROW('Water Data'!E97)))),100-OFFSET('Water Data'!$E$5,0,10*ROW('Water Data'!E97)),NA())))</f>
        <v>#N/A</v>
      </c>
      <c r="K103" s="119" t="e">
        <f ca="1">+IF(AND(ISNUMBER(OFFSET('Water Data'!$E$7,0,10*ROW('Water Data'!E97))),BZ103="Yes"),OFFSET('Water Data'!$E$7,0,10*ROW('Water Data'!E97)),IF(AND(ISNUMBER(OFFSET('Water Data'!$E$7,0,10*ROW('Water Data'!E97))),BZ103="No",ISNUMBER(OFFSET('Water Data'!$E$7,0,10*ROW('Water Data'!E97)))),CONCATENATE("[",ROUND(OFFSET('Water Data'!$E$7,0,10*ROW('Water Data'!E97)),0),"]"),IF(AND(ISNUMBER(OFFSET('Water Data'!$E$7,0,10*ROW('Water Data'!E97))),BZ103="",ISNUMBER(OFFSET('Water Data'!$E$7,0,10*ROW('Water Data'!E97)))),OFFSET('Water Data'!$E$7,0,10*ROW('Water Data'!E97)),NA())))</f>
        <v>#N/A</v>
      </c>
      <c r="L103" s="119" t="e">
        <f ca="1">+IF(AND(ISNUMBER(OFFSET('Water Data'!$E$10,0,10*ROW('Water Data'!E97))),CA103="Yes"),OFFSET('Water Data'!$E$10,0,10*ROW('Water Data'!E97)),IF(AND(ISNUMBER(OFFSET('Water Data'!$E$10,0,10*ROW('Water Data'!E97))),CA103="No",ISNUMBER(OFFSET('Water Data'!$E$10,0,10*ROW('Water Data'!E97)))),CONCATENATE("[",ROUND(OFFSET('Water Data'!$E$10,0,10*ROW('Water Data'!E97)),0),"]"),IF(AND(ISNUMBER(OFFSET('Water Data'!$E$10,0,10*ROW('Water Data'!E97))),CA103="",ISNUMBER(OFFSET('Water Data'!$E$10,0,10*ROW('Water Data'!E97)))),OFFSET('Water Data'!$E$10,0,10*ROW('Water Data'!E97)),NA())))</f>
        <v>#N/A</v>
      </c>
      <c r="M103" s="119" t="e">
        <f ca="1">+IF(AND(ISNUMBER(OFFSET('Water Data'!$F$5,0,10*ROW('Water Data'!F97))),CB103="Yes"),100-OFFSET('Water Data'!$F$5,0,10*ROW('Water Data'!F97)),IF(AND(ISNUMBER(OFFSET('Water Data'!$F$5,0,10*ROW('Water Data'!F97))),CB103="No",ISNUMBER(OFFSET('Water Data'!$F$5,0,10*ROW('Water Data'!F97)))),CONCATENATE("[",ROUND(100-OFFSET('Water Data'!$F$5,0,10*ROW('Water Data'!F97)),0),"]"),IF(AND(ISNUMBER(OFFSET('Water Data'!$F$5,0,10*ROW('Water Data'!F97))),CB103="",ISNUMBER(OFFSET('Water Data'!$F$5,0,10*ROW('Water Data'!F97)))),100-OFFSET('Water Data'!$F$5,0,10*ROW('Water Data'!F97)),NA())))</f>
        <v>#N/A</v>
      </c>
      <c r="N103" s="119" t="e">
        <f ca="1">+IF(AND(ISNUMBER(OFFSET('Water Data'!$F$7,0,10*ROW('Water Data'!F97))),CC103="Yes"),OFFSET('Water Data'!$F$7,0,10*ROW('Water Data'!F97)),IF(AND(ISNUMBER(OFFSET('Water Data'!$F$7,0,10*ROW('Water Data'!F97))),CC103="No",ISNUMBER(OFFSET('Water Data'!$F$7,0,10*ROW('Water Data'!F97)))),CONCATENATE("[",ROUND(OFFSET('Water Data'!$F$7,0,10*ROW('Water Data'!F97)),0),"]"),IF(AND(ISNUMBER(OFFSET('Water Data'!$F$7,0,10*ROW('Water Data'!F97))),CC103="",ISNUMBER(OFFSET('Water Data'!$F$7,0,10*ROW('Water Data'!F97)))),OFFSET('Water Data'!$F$7,0,10*ROW('Water Data'!F97)),NA())))</f>
        <v>#N/A</v>
      </c>
      <c r="O103" s="119" t="e">
        <f ca="1">+IF(AND(ISNUMBER(OFFSET('Water Data'!$F$10,0,10*ROW('Water Data'!F97))),CD103="Yes"),OFFSET('Water Data'!$F$10,0,10*ROW('Water Data'!F97)),IF(AND(ISNUMBER(OFFSET('Water Data'!$F$10,0,10*ROW('Water Data'!F97))),CD103="No",ISNUMBER(OFFSET('Water Data'!$F$10,0,10*ROW('Water Data'!F97)))),CONCATENATE("[",ROUND(OFFSET('Water Data'!$F$10,0,10*ROW('Water Data'!F97)),0),"]"),IF(AND(ISNUMBER(OFFSET('Water Data'!$F$10,0,10*ROW('Water Data'!F97))),CD103="",ISNUMBER(OFFSET('Water Data'!$F$10,0,10*ROW('Water Data'!F97)))),OFFSET('Water Data'!$F$10,0,10*ROW('Water Data'!F97)),NA())))</f>
        <v>#N/A</v>
      </c>
      <c r="P103" s="119" t="e">
        <f ca="1">+IF(AND(ISNUMBER(OFFSET('Water Data'!$G$5,0,10*ROW('Water Data'!G97))),CE103="Yes"),100-OFFSET('Water Data'!$G$5,0,10*ROW('Water Data'!G97)),IF(AND(ISNUMBER(OFFSET('Water Data'!$G$5,0,10*ROW('Water Data'!G97))),CE103="No",ISNUMBER(OFFSET('Water Data'!$G$5,0,10*ROW('Water Data'!G97)))),CONCATENATE("[",ROUND(100-OFFSET('Water Data'!$G$5,0,10*ROW('Water Data'!G97)),0),"]"),IF(AND(ISNUMBER(OFFSET('Water Data'!$G$5,0,10*ROW('Water Data'!G97))),CE103="",ISNUMBER(OFFSET('Water Data'!$G$5,0,10*ROW('Water Data'!G97)))),100-OFFSET('Water Data'!$G$5,0,10*ROW('Water Data'!G97)),NA())))</f>
        <v>#N/A</v>
      </c>
      <c r="Q103" s="119" t="e">
        <f ca="1">+IF(AND(ISNUMBER(OFFSET('Water Data'!$G$7,0,10*ROW('Water Data'!G97))),CF103="Yes"),OFFSET('Water Data'!$G$7,0,10*ROW('Water Data'!G97)),IF(AND(ISNUMBER(OFFSET('Water Data'!$G$7,0,10*ROW('Water Data'!G97))),CF103="No",ISNUMBER(OFFSET('Water Data'!$G$7,0,10*ROW('Water Data'!G97)))),CONCATENATE("[",ROUND(OFFSET('Water Data'!$G$7,0,10*ROW('Water Data'!G97)),0),"]"),IF(AND(ISNUMBER(OFFSET('Water Data'!$G$7,0,10*ROW('Water Data'!G97))),CF103="",ISNUMBER(OFFSET('Water Data'!$G$7,0,10*ROW('Water Data'!G97)))),OFFSET('Water Data'!$G$7,0,10*ROW('Water Data'!G97)),NA())))</f>
        <v>#N/A</v>
      </c>
      <c r="R103" s="119" t="e">
        <f ca="1">+IF(AND(ISNUMBER(OFFSET('Water Data'!$G$10,0,10*ROW('Water Data'!G97))),CG103="Yes"),OFFSET('Water Data'!$G$10,0,10*ROW('Water Data'!G97)),IF(AND(ISNUMBER(OFFSET('Water Data'!$G$10,0,10*ROW('Water Data'!G97))),CG103="No",ISNUMBER(OFFSET('Water Data'!$G$10,0,10*ROW('Water Data'!G97)))),CONCATENATE("[",ROUND(OFFSET('Water Data'!$G$10,0,10*ROW('Water Data'!G97)),0),"]"),IF(AND(ISNUMBER(OFFSET('Water Data'!$G$10,0,10*ROW('Water Data'!G97))),CG103="",ISNUMBER(OFFSET('Water Data'!$G$10,0,10*ROW('Water Data'!G97)))),OFFSET('Water Data'!$G$10,0,10*ROW('Water Data'!G97)),NA())))</f>
        <v>#N/A</v>
      </c>
      <c r="S103" s="119" t="e">
        <f ca="1">+IF(AND(ISNUMBER(OFFSET('Water Data'!$H$5,0,10*ROW('Water Data'!H97))),CH103="Yes"),100-OFFSET('Water Data'!$H$5,0,10*ROW('Water Data'!H97)),IF(AND(ISNUMBER(OFFSET('Water Data'!$H$5,0,10*ROW('Water Data'!H97))),CH103="No",ISNUMBER(OFFSET('Water Data'!$H$5,0,10*ROW('Water Data'!H97)))),CONCATENATE("[",ROUND(100-OFFSET('Water Data'!$H$5,0,10*ROW('Water Data'!H97)),0),"]"),IF(AND(ISNUMBER(OFFSET('Water Data'!$H$5,0,10*ROW('Water Data'!H97))),CH103="",ISNUMBER(OFFSET('Water Data'!$H$5,0,10*ROW('Water Data'!H97)))),100-OFFSET('Water Data'!$H$5,0,10*ROW('Water Data'!H97)),NA())))</f>
        <v>#N/A</v>
      </c>
      <c r="T103" s="119" t="e">
        <f ca="1">+IF(AND(ISNUMBER(OFFSET('Water Data'!$H$7,0,10*ROW('Water Data'!H97))),CI103="Yes"),OFFSET('Water Data'!$H$7,0,10*ROW('Water Data'!H97)),IF(AND(ISNUMBER(OFFSET('Water Data'!$H$7,0,10*ROW('Water Data'!H97))),CI103="No",ISNUMBER(OFFSET('Water Data'!$H$7,0,10*ROW('Water Data'!H97)))),CONCATENATE("[",ROUND(OFFSET('Water Data'!$H$7,0,10*ROW('Water Data'!H97)),0),"]"),IF(AND(ISNUMBER(OFFSET('Water Data'!$H$7,0,10*ROW('Water Data'!H97))),CI103="",ISNUMBER(OFFSET('Water Data'!$H$7,0,10*ROW('Water Data'!H97)))),OFFSET('Water Data'!$H$7,0,10*ROW('Water Data'!H97)),NA())))</f>
        <v>#N/A</v>
      </c>
      <c r="U103" s="119" t="e">
        <f ca="1">+IF(AND(ISNUMBER(OFFSET('Water Data'!$H$10,0,10*ROW('Water Data'!H97))),CJ103="Yes"),OFFSET('Water Data'!$H$10,0,10*ROW('Water Data'!H97)),IF(AND(ISNUMBER(OFFSET('Water Data'!$H$10,0,10*ROW('Water Data'!H97))),CJ103="No",ISNUMBER(OFFSET('Water Data'!$H$10,0,10*ROW('Water Data'!H97)))),CONCATENATE("[",ROUND(OFFSET('Water Data'!$H$10,0,10*ROW('Water Data'!H97)),0),"]"),IF(AND(ISNUMBER(OFFSET('Water Data'!$H$10,0,10*ROW('Water Data'!H97))),CJ103="",ISNUMBER(OFFSET('Water Data'!$H$10,0,10*ROW('Water Data'!H97)))),OFFSET('Water Data'!$H$10,0,10*ROW('Water Data'!H97)),NA())))</f>
        <v>#N/A</v>
      </c>
      <c r="V103" s="120" t="e">
        <f ca="1">+IF(AND(ISNUMBER(OFFSET('Sanitation Data'!$C$5,0,10*ROW('Sanitation Data'!C97))),CK103="Yes"),100-OFFSET('Sanitation Data'!$C$5,0,10*ROW('Sanitation Data'!C97)),IF(AND(ISNUMBER(OFFSET('Sanitation Data'!$C$5,0,10*ROW('Sanitation Data'!C97))),CK103="No",ISNUMBER(OFFSET('Sanitation Data'!$C$5,0,10*ROW('Sanitation Data'!C97)))),CONCATENATE("[",ROUND(100-OFFSET('Sanitation Data'!$C$5,0,10*ROW('Sanitation Data'!C97)),0),"]"),IF(AND(ISNUMBER(OFFSET('Sanitation Data'!$C$5,0,10*ROW('Sanitation Data'!C97))),CK103="",ISNUMBER(OFFSET('Sanitation Data'!$C$5,0,10*ROW('Sanitation Data'!C97)))),100-OFFSET('Sanitation Data'!$C$5,0,10*ROW('Sanitation Data'!C97)),NA())))</f>
        <v>#N/A</v>
      </c>
      <c r="W103" s="120" t="e">
        <f ca="1">+IF(AND(ISNUMBER(OFFSET('Sanitation Data'!$C$7,0,10*ROW('Sanitation Data'!C97))),CL103="Yes"),OFFSET('Sanitation Data'!$C$7,0,10*ROW('Sanitation Data'!C97)),IF(AND(ISNUMBER(OFFSET('Sanitation Data'!$C$7,0,10*ROW('Sanitation Data'!C97))),CL103="No",ISNUMBER(OFFSET('Sanitation Data'!$C$7,0,10*ROW('Sanitation Data'!C97)))),CONCATENATE("[",ROUND(OFFSET('Sanitation Data'!$C$7,0,10*ROW('Sanitation Data'!C97)),0),"]"),IF(AND(ISNUMBER(OFFSET('Sanitation Data'!$C$7,0,10*ROW('Sanitation Data'!C97))),CL103="",ISNUMBER(OFFSET('Sanitation Data'!$C$7,0,10*ROW('Sanitation Data'!C97)))),OFFSET('Sanitation Data'!$C$7,0,10*ROW('Sanitation Data'!C97)),NA())))</f>
        <v>#N/A</v>
      </c>
      <c r="X103" s="120" t="e">
        <f ca="1">+IF(AND(ISNUMBER(OFFSET('Sanitation Data'!$C$11,0,10*ROW('Sanitation Data'!C97))),CM103="Yes"),OFFSET('Sanitation Data'!$C$11,0,10*ROW('Sanitation Data'!C97)),IF(AND(ISNUMBER(OFFSET('Sanitation Data'!$C$11,0,10*ROW('Sanitation Data'!C97))),CM103="No",ISNUMBER(OFFSET('Sanitation Data'!$C$11,0,10*ROW('Sanitation Data'!C97)))),CONCATENATE("[",ROUND(OFFSET('Sanitation Data'!$C$11,0,10*ROW('Sanitation Data'!C97)),0),"]"),IF(AND(ISNUMBER(OFFSET('Sanitation Data'!$C$11,0,10*ROW('Sanitation Data'!C97))),CM103="",ISNUMBER(OFFSET('Sanitation Data'!$C$11,0,10*ROW('Sanitation Data'!C97)))),OFFSET('Sanitation Data'!$C$11,0,10*ROW('Sanitation Data'!C97)),NA())))</f>
        <v>#N/A</v>
      </c>
      <c r="Y103" s="120" t="e">
        <f ca="1">+IF(AND(ISNUMBER(OFFSET('Sanitation Data'!$C$12,0,10*ROW('Sanitation Data'!C97))),CN103="Yes"),OFFSET('Sanitation Data'!$C$12,0,10*ROW('Sanitation Data'!C97)),IF(AND(ISNUMBER(OFFSET('Sanitation Data'!$C$12,0,10*ROW('Sanitation Data'!C97))),CN103="No",ISNUMBER(OFFSET('Sanitation Data'!$C$12,0,10*ROW('Sanitation Data'!C97)))),CONCATENATE("[",ROUND(OFFSET('Sanitation Data'!$C$12,0,10*ROW('Sanitation Data'!C97)),0),"]"),IF(AND(ISNUMBER(OFFSET('Sanitation Data'!$C$12,0,10*ROW('Sanitation Data'!C97))),CN103="",ISNUMBER(OFFSET('Sanitation Data'!$C$12,0,10*ROW('Sanitation Data'!C97)))),OFFSET('Sanitation Data'!$C$12,0,10*ROW('Sanitation Data'!C97)),NA())))</f>
        <v>#N/A</v>
      </c>
      <c r="Z103" s="120" t="e">
        <f ca="1">+IF(AND(ISNUMBER(OFFSET('Sanitation Data'!$C$13,0,10*ROW('Sanitation Data'!C97))),CO103="Yes"),OFFSET('Sanitation Data'!$C$13,0,10*ROW('Sanitation Data'!C97)),IF(AND(ISNUMBER(OFFSET('Sanitation Data'!$C$13,0,10*ROW('Sanitation Data'!C97))),CO103="No",ISNUMBER(OFFSET('Sanitation Data'!$C$13,0,10*ROW('Sanitation Data'!C97)))),CONCATENATE("[",ROUND(OFFSET('Sanitation Data'!$C$13,0,10*ROW('Sanitation Data'!C97)),0),"]"),IF(AND(ISNUMBER(OFFSET('Sanitation Data'!$C$13,0,10*ROW('Sanitation Data'!C97))),CO103="",ISNUMBER(OFFSET('Sanitation Data'!$C$13,0,10*ROW('Sanitation Data'!C97)))),OFFSET('Sanitation Data'!$C$13,0,10*ROW('Sanitation Data'!C97)),NA())))</f>
        <v>#N/A</v>
      </c>
      <c r="AA103" s="120" t="e">
        <f ca="1">+IF(AND(ISNUMBER(OFFSET('Sanitation Data'!$D$5,0,10*ROW('Sanitation Data'!D97))),CP103="Yes"),100-OFFSET('Sanitation Data'!$D$5,0,10*ROW('Sanitation Data'!D97)),IF(AND(ISNUMBER(OFFSET('Sanitation Data'!$D$5,0,10*ROW('Sanitation Data'!D97))),CP103="No",ISNUMBER(OFFSET('Sanitation Data'!$D$5,0,10*ROW('Sanitation Data'!D97)))),CONCATENATE("[",ROUND(100-OFFSET('Sanitation Data'!$D$5,0,10*ROW('Sanitation Data'!D97)),0),"]"),IF(AND(ISNUMBER(OFFSET('Sanitation Data'!$D$5,0,10*ROW('Sanitation Data'!D97))),CP103="",ISNUMBER(OFFSET('Sanitation Data'!$D$5,0,10*ROW('Sanitation Data'!D97)))),100-OFFSET('Sanitation Data'!$D$5,0,10*ROW('Sanitation Data'!D97)),NA())))</f>
        <v>#N/A</v>
      </c>
      <c r="AB103" s="120" t="e">
        <f ca="1">+IF(AND(ISNUMBER(OFFSET('Sanitation Data'!$D$7,0,10*ROW('Sanitation Data'!D97))),CQ103="Yes"),OFFSET('Sanitation Data'!$D$7,0,10*ROW('Sanitation Data'!G97)),IF(AND(ISNUMBER(OFFSET('Sanitation Data'!$D$7,0,10*ROW('Sanitation Data'!D97))),CQ103="No",ISNUMBER(OFFSET('Sanitation Data'!$D$7,0,10*ROW('Sanitation Data'!D97)))),CONCATENATE("[",ROUND(OFFSET('Sanitation Data'!$D$7,0,10*ROW('Sanitation Data'!D97)),0),"]"),IF(AND(ISNUMBER(OFFSET('Sanitation Data'!$D$7,0,10*ROW('Sanitation Data'!D97))),CQ103="",ISNUMBER(OFFSET('Sanitation Data'!$D$7,0,10*ROW('Sanitation Data'!D97)))),OFFSET('Sanitation Data'!$D$7,0,10*ROW('Sanitation Data'!D97)),NA())))</f>
        <v>#N/A</v>
      </c>
      <c r="AC103" s="120" t="e">
        <f ca="1">+IF(AND(ISNUMBER(OFFSET('Sanitation Data'!$D$11,0,10*ROW('Sanitation Data'!D97))),CR103="Yes"),OFFSET('Sanitation Data'!$D$11,0,10*ROW('Sanitation Data'!D97)),IF(AND(ISNUMBER(OFFSET('Sanitation Data'!$D$11,0,10*ROW('Sanitation Data'!D97))),CR103="No",ISNUMBER(OFFSET('Sanitation Data'!$D$11,0,10*ROW('Sanitation Data'!D97)))),CONCATENATE("[",ROUND(OFFSET('Sanitation Data'!$D$11,0,10*ROW('Sanitation Data'!D97)),0),"]"),IF(AND(ISNUMBER(OFFSET('Sanitation Data'!$D$11,0,10*ROW('Sanitation Data'!D97))),CR103="",ISNUMBER(OFFSET('Sanitation Data'!$D$11,0,10*ROW('Sanitation Data'!D97)))),OFFSET('Sanitation Data'!$D$11,0,10*ROW('Sanitation Data'!D97)),NA())))</f>
        <v>#N/A</v>
      </c>
      <c r="AD103" s="120" t="e">
        <f ca="1">+IF(AND(ISNUMBER(OFFSET('Sanitation Data'!$D$12,0,10*ROW('Sanitation Data'!D97))),CS103="Yes"),OFFSET('Sanitation Data'!$D$12,0,10*ROW('Sanitation Data'!D97)),IF(AND(ISNUMBER(OFFSET('Sanitation Data'!$D$12,0,10*ROW('Sanitation Data'!D97))),CS103="No",ISNUMBER(OFFSET('Sanitation Data'!$D$12,0,10*ROW('Sanitation Data'!D97)))),CONCATENATE("[",ROUND(OFFSET('Sanitation Data'!$D$12,0,10*ROW('Sanitation Data'!D97)),0),"]"),IF(AND(ISNUMBER(OFFSET('Sanitation Data'!$D$12,0,10*ROW('Sanitation Data'!D97))),CS103="",ISNUMBER(OFFSET('Sanitation Data'!$D$12,0,10*ROW('Sanitation Data'!D97)))),OFFSET('Sanitation Data'!$D$12,0,10*ROW('Sanitation Data'!D97)),NA())))</f>
        <v>#N/A</v>
      </c>
      <c r="AE103" s="120" t="e">
        <f ca="1">+IF(AND(ISNUMBER(OFFSET('Sanitation Data'!$D$13,0,10*ROW('Sanitation Data'!D97))),CT103="Yes"),OFFSET('Sanitation Data'!$D$13,0,10*ROW('Sanitation Data'!D97)),IF(AND(ISNUMBER(OFFSET('Sanitation Data'!$D$13,0,10*ROW('Sanitation Data'!D97))),CT103="No",ISNUMBER(OFFSET('Sanitation Data'!$D$13,0,10*ROW('Sanitation Data'!D97)))),CONCATENATE("[",ROUND(OFFSET('Sanitation Data'!$D$13,0,10*ROW('Sanitation Data'!D97)),0),"]"),IF(AND(ISNUMBER(OFFSET('Sanitation Data'!$D$13,0,10*ROW('Sanitation Data'!D97))),CT103="",ISNUMBER(OFFSET('Sanitation Data'!$D$13,0,10*ROW('Sanitation Data'!D97)))),OFFSET('Sanitation Data'!$D$13,0,10*ROW('Sanitation Data'!D97)),NA())))</f>
        <v>#N/A</v>
      </c>
      <c r="AF103" s="120" t="e">
        <f ca="1">+IF(AND(ISNUMBER(OFFSET('Sanitation Data'!$E$5,0,10*ROW('Sanitation Data'!E97))),CU103="Yes"),100-OFFSET('Sanitation Data'!$E$5,0,10*ROW('Sanitation Data'!E97)),IF(AND(ISNUMBER(OFFSET('Sanitation Data'!$E$5,0,10*ROW('Sanitation Data'!E97))),CU103="No",ISNUMBER(OFFSET('Sanitation Data'!$E$5,0,10*ROW('Sanitation Data'!E97)))),CONCATENATE("[",ROUND(100-OFFSET('Sanitation Data'!$E$5,0,10*ROW('Sanitation Data'!E97)),0),"]"),IF(AND(ISNUMBER(OFFSET('Sanitation Data'!$E$5,0,10*ROW('Sanitation Data'!E97))),CU103="",ISNUMBER(OFFSET('Sanitation Data'!$E$5,0,10*ROW('Sanitation Data'!E97)))),100-OFFSET('Sanitation Data'!$E$5,0,10*ROW('Sanitation Data'!E97)),NA())))</f>
        <v>#N/A</v>
      </c>
      <c r="AG103" s="120" t="e">
        <f ca="1">+IF(AND(ISNUMBER(OFFSET('Sanitation Data'!$E$7,0,10*ROW('Sanitation Data'!E97))),CV103="Yes"),OFFSET('Sanitation Data'!$E$7,0,10*ROW('Sanitation Data'!E97)),IF(AND(ISNUMBER(OFFSET('Sanitation Data'!$E$7,0,10*ROW('Sanitation Data'!E97))),CV103="No",ISNUMBER(OFFSET('Sanitation Data'!$E$7,0,10*ROW('Sanitation Data'!E97)))),CONCATENATE("[",ROUND(OFFSET('Sanitation Data'!$E$7,0,10*ROW('Sanitation Data'!E97)),0),"]"),IF(AND(ISNUMBER(OFFSET('Sanitation Data'!$E$7,0,10*ROW('Sanitation Data'!E97))),CV103="",ISNUMBER(OFFSET('Sanitation Data'!$E$7,0,10*ROW('Sanitation Data'!E97)))),OFFSET('Sanitation Data'!$E$7,0,10*ROW('Sanitation Data'!E97)),NA())))</f>
        <v>#N/A</v>
      </c>
      <c r="AH103" s="120" t="e">
        <f ca="1">+IF(AND(ISNUMBER(OFFSET('Sanitation Data'!$E$11,0,10*ROW('Sanitation Data'!E97))),CW103="Yes"),OFFSET('Sanitation Data'!$E$11,0,10*ROW('Sanitation Data'!E97)),IF(AND(ISNUMBER(OFFSET('Sanitation Data'!$E$11,0,10*ROW('Sanitation Data'!E97))),CW103="No",ISNUMBER(OFFSET('Sanitation Data'!$E$11,0,10*ROW('Sanitation Data'!E97)))),CONCATENATE("[",ROUND(OFFSET('Sanitation Data'!$E$11,0,10*ROW('Sanitation Data'!E97)),0),"]"),IF(AND(ISNUMBER(OFFSET('Sanitation Data'!$E$11,0,10*ROW('Sanitation Data'!E97))),CW103="",ISNUMBER(OFFSET('Sanitation Data'!$E$11,0,10*ROW('Sanitation Data'!E97)))),OFFSET('Sanitation Data'!$E$11,0,10*ROW('Sanitation Data'!E97)),NA())))</f>
        <v>#N/A</v>
      </c>
      <c r="AI103" s="120" t="e">
        <f ca="1">+IF(AND(ISNUMBER(OFFSET('Sanitation Data'!$E$12,0,10*ROW('Sanitation Data'!E97))),CX103="Yes"),OFFSET('Sanitation Data'!$E$12,0,10*ROW('Sanitation Data'!E97)),IF(AND(ISNUMBER(OFFSET('Sanitation Data'!$E$12,0,10*ROW('Sanitation Data'!E97))),CX103="No",ISNUMBER(OFFSET('Sanitation Data'!$E$12,0,10*ROW('Sanitation Data'!E97)))),CONCATENATE("[",ROUND(OFFSET('Sanitation Data'!$E$12,0,10*ROW('Sanitation Data'!E97)),0),"]"),IF(AND(ISNUMBER(OFFSET('Sanitation Data'!$E$12,0,10*ROW('Sanitation Data'!E97))),CX103="",ISNUMBER(OFFSET('Sanitation Data'!$E$12,0,10*ROW('Sanitation Data'!E97)))),OFFSET('Sanitation Data'!$E$12,0,10*ROW('Sanitation Data'!E97)),NA())))</f>
        <v>#N/A</v>
      </c>
      <c r="AJ103" s="120" t="e">
        <f ca="1">+IF(AND(ISNUMBER(OFFSET('Sanitation Data'!$E$13,0,10*ROW('Sanitation Data'!E97))),CY103="Yes"),OFFSET('Sanitation Data'!$E$13,0,10*ROW('Sanitation Data'!E97)),IF(AND(ISNUMBER(OFFSET('Sanitation Data'!$E$13,0,10*ROW('Sanitation Data'!E97))),CY103="No",ISNUMBER(OFFSET('Sanitation Data'!$E$13,0,10*ROW('Sanitation Data'!E97)))),CONCATENATE("[",ROUND(OFFSET('Sanitation Data'!$E$13,0,10*ROW('Sanitation Data'!E97)),0),"]"),IF(AND(ISNUMBER(OFFSET('Sanitation Data'!$E$13,0,10*ROW('Sanitation Data'!E97))),CY103="",ISNUMBER(OFFSET('Sanitation Data'!$E$13,0,10*ROW('Sanitation Data'!E97)))),OFFSET('Sanitation Data'!$E$13,0,10*ROW('Sanitation Data'!E97)),NA())))</f>
        <v>#N/A</v>
      </c>
      <c r="AK103" s="120" t="e">
        <f ca="1">+IF(AND(ISNUMBER(OFFSET('Sanitation Data'!$F$5,0,10*ROW('Sanitation Data'!F97))),CZ103="Yes"),100-OFFSET('Sanitation Data'!$F$5,0,10*ROW('Sanitation Data'!F97)),IF(AND(ISNUMBER(OFFSET('Sanitation Data'!$F$5,0,10*ROW('Sanitation Data'!F97))),CZ103="No",ISNUMBER(OFFSET('Sanitation Data'!$F$5,0,10*ROW('Sanitation Data'!F97)))),CONCATENATE("[",ROUND(100-OFFSET('Sanitation Data'!$F$5,0,10*ROW('Sanitation Data'!F97)),0),"]"),IF(AND(ISNUMBER(OFFSET('Sanitation Data'!$F$5,0,10*ROW('Sanitation Data'!F97))),CZ103="",ISNUMBER(OFFSET('Sanitation Data'!$F$5,0,10*ROW('Sanitation Data'!F97)))),100-OFFSET('Sanitation Data'!$F$5,0,10*ROW('Sanitation Data'!F97)),NA())))</f>
        <v>#N/A</v>
      </c>
      <c r="AL103" s="120" t="e">
        <f ca="1">+IF(AND(ISNUMBER(OFFSET('Sanitation Data'!$F$7,0,10*ROW('Sanitation Data'!F97))),DA103="Yes"),OFFSET('Sanitation Data'!$F$7,0,10*ROW('Sanitation Data'!F97)),IF(AND(ISNUMBER(OFFSET('Sanitation Data'!$F$7,0,10*ROW('Sanitation Data'!F97))),DA103="No",ISNUMBER(OFFSET('Sanitation Data'!$F$7,0,10*ROW('Sanitation Data'!F97)))),CONCATENATE("[",ROUND(OFFSET('Sanitation Data'!$F$7,0,10*ROW('Sanitation Data'!F97)),0),"]"),IF(AND(ISNUMBER(OFFSET('Sanitation Data'!$F$7,0,10*ROW('Sanitation Data'!F97))),DA103="",ISNUMBER(OFFSET('Sanitation Data'!$F$7,0,10*ROW('Sanitation Data'!F97)))),OFFSET('Sanitation Data'!$F$7,0,10*ROW('Sanitation Data'!F97)),NA())))</f>
        <v>#N/A</v>
      </c>
      <c r="AM103" s="120" t="e">
        <f ca="1">+IF(AND(ISNUMBER(OFFSET('Sanitation Data'!$F$11,0,10*ROW('Sanitation Data'!F97))),DB103="Yes"),OFFSET('Sanitation Data'!$F$11,0,10*ROW('Sanitation Data'!F97)),IF(AND(ISNUMBER(OFFSET('Sanitation Data'!$F$11,0,10*ROW('Sanitation Data'!F97))),DB103="No",ISNUMBER(OFFSET('Sanitation Data'!$F$11,0,10*ROW('Sanitation Data'!F97)))),CONCATENATE("[",ROUND(OFFSET('Sanitation Data'!$F$11,0,10*ROW('Sanitation Data'!F97)),0),"]"),IF(AND(ISNUMBER(OFFSET('Sanitation Data'!$F$11,0,10*ROW('Sanitation Data'!F97))),DB103="",ISNUMBER(OFFSET('Sanitation Data'!$F$11,0,10*ROW('Sanitation Data'!F97)))),OFFSET('Sanitation Data'!$F$11,0,10*ROW('Sanitation Data'!F97)),NA())))</f>
        <v>#N/A</v>
      </c>
      <c r="AN103" s="120" t="e">
        <f ca="1">+IF(AND(ISNUMBER(OFFSET('Sanitation Data'!$F$12,0,10*ROW('Sanitation Data'!F97))),DC103="Yes"),OFFSET('Sanitation Data'!$F$12,0,10*ROW('Sanitation Data'!F97)),IF(AND(ISNUMBER(OFFSET('Sanitation Data'!$F$12,0,10*ROW('Sanitation Data'!F97))),DC103="No",ISNUMBER(OFFSET('Sanitation Data'!$F$12,0,10*ROW('Sanitation Data'!F97)))),CONCATENATE("[",ROUND(OFFSET('Sanitation Data'!$F$12,0,10*ROW('Sanitation Data'!F97)),0),"]"),IF(AND(ISNUMBER(OFFSET('Sanitation Data'!$F$12,0,10*ROW('Sanitation Data'!F97))),DC103="",ISNUMBER(OFFSET('Sanitation Data'!$F$12,0,10*ROW('Sanitation Data'!F97)))),OFFSET('Sanitation Data'!$F$12,0,10*ROW('Sanitation Data'!F97)),NA())))</f>
        <v>#N/A</v>
      </c>
      <c r="AO103" s="120" t="e">
        <f ca="1">+IF(AND(ISNUMBER(OFFSET('Sanitation Data'!$F$13,0,10*ROW('Sanitation Data'!F97))),DD103="Yes"),OFFSET('Sanitation Data'!$F$13,0,10*ROW('Sanitation Data'!F97)),IF(AND(ISNUMBER(OFFSET('Sanitation Data'!$F$13,0,10*ROW('Sanitation Data'!F97))),DD103="No",ISNUMBER(OFFSET('Sanitation Data'!$F$13,0,10*ROW('Sanitation Data'!F97)))),CONCATENATE("[",ROUND(OFFSET('Sanitation Data'!$F$13,0,10*ROW('Sanitation Data'!F97)),0),"]"),IF(AND(ISNUMBER(OFFSET('Sanitation Data'!$F$13,0,10*ROW('Sanitation Data'!F97))),DD103="",ISNUMBER(OFFSET('Sanitation Data'!$F$13,0,10*ROW('Sanitation Data'!F97)))),OFFSET('Sanitation Data'!$F$13,0,10*ROW('Sanitation Data'!F97)),NA())))</f>
        <v>#N/A</v>
      </c>
      <c r="AP103" s="120" t="e">
        <f ca="1">+IF(AND(ISNUMBER(OFFSET('Sanitation Data'!$G$5,0,10*ROW('Sanitation Data'!G97))),DE103="Yes"),100-OFFSET('Sanitation Data'!$G$5,0,10*ROW('Sanitation Data'!G97)),IF(AND(ISNUMBER(OFFSET('Sanitation Data'!$G$5,0,10*ROW('Sanitation Data'!G97))),DE103="No",ISNUMBER(OFFSET('Sanitation Data'!$G$5,0,10*ROW('Sanitation Data'!G97)))),CONCATENATE("[",ROUND(100-OFFSET('Sanitation Data'!$G$5,0,10*ROW('Sanitation Data'!G97)),0),"]"),IF(AND(ISNUMBER(OFFSET('Sanitation Data'!$G$5,0,10*ROW('Sanitation Data'!G97))),DE103="",ISNUMBER(OFFSET('Sanitation Data'!$G$5,0,10*ROW('Sanitation Data'!G97)))),100-OFFSET('Sanitation Data'!$G$5,0,10*ROW('Sanitation Data'!G97)),NA())))</f>
        <v>#N/A</v>
      </c>
      <c r="AQ103" s="120" t="e">
        <f ca="1">+IF(AND(ISNUMBER(OFFSET('Sanitation Data'!$G$7,0,10*ROW('Sanitation Data'!G97))),DF103="Yes"),OFFSET('Sanitation Data'!$G$7,0,10*ROW('Sanitation Data'!G97)),IF(AND(ISNUMBER(OFFSET('Sanitation Data'!$G$7,0,10*ROW('Sanitation Data'!G97))),DF103="No",ISNUMBER(OFFSET('Sanitation Data'!$G$7,0,10*ROW('Sanitation Data'!G97)))),CONCATENATE("[",ROUND(OFFSET('Sanitation Data'!$G$7,0,10*ROW('Sanitation Data'!G97)),0),"]"),IF(AND(ISNUMBER(OFFSET('Sanitation Data'!$G$7,0,10*ROW('Sanitation Data'!G97))),DF103="",ISNUMBER(OFFSET('Sanitation Data'!$G$7,0,10*ROW('Sanitation Data'!G97)))),OFFSET('Sanitation Data'!$G$7,0,10*ROW('Sanitation Data'!G97)),NA())))</f>
        <v>#N/A</v>
      </c>
      <c r="AR103" s="120" t="e">
        <f ca="1">+IF(AND(ISNUMBER(OFFSET('Sanitation Data'!$G$11,0,10*ROW('Sanitation Data'!G97))),DG103="Yes"),OFFSET('Sanitation Data'!$G$11,0,10*ROW('Sanitation Data'!G97)),IF(AND(ISNUMBER(OFFSET('Sanitation Data'!$G$11,0,10*ROW('Sanitation Data'!G97))),DG103="No",ISNUMBER(OFFSET('Sanitation Data'!$G$11,0,10*ROW('Sanitation Data'!G97)))),CONCATENATE("[",ROUND(OFFSET('Sanitation Data'!$G$11,0,10*ROW('Sanitation Data'!G97)),0),"]"),IF(AND(ISNUMBER(OFFSET('Sanitation Data'!$G$11,0,10*ROW('Sanitation Data'!G97))),DG103="",ISNUMBER(OFFSET('Sanitation Data'!$G$11,0,10*ROW('Sanitation Data'!G97)))),OFFSET('Sanitation Data'!$G$11,0,10*ROW('Sanitation Data'!G97)),NA())))</f>
        <v>#N/A</v>
      </c>
      <c r="AS103" s="120" t="e">
        <f ca="1">+IF(AND(ISNUMBER(OFFSET('Sanitation Data'!$G$12,0,10*ROW('Sanitation Data'!G97))),DH103="Yes"),OFFSET('Sanitation Data'!$G$12,0,10*ROW('Sanitation Data'!G97)),IF(AND(ISNUMBER(OFFSET('Sanitation Data'!$G$12,0,10*ROW('Sanitation Data'!G97))),DH103="No",ISNUMBER(OFFSET('Sanitation Data'!$G$12,0,10*ROW('Sanitation Data'!G97)))),CONCATENATE("[",ROUND(OFFSET('Sanitation Data'!$G$12,0,10*ROW('Sanitation Data'!G97)),0),"]"),IF(AND(ISNUMBER(OFFSET('Sanitation Data'!$G$12,0,10*ROW('Sanitation Data'!G97))),DH103="",ISNUMBER(OFFSET('Sanitation Data'!$G$12,0,10*ROW('Sanitation Data'!G97)))),OFFSET('Sanitation Data'!$G$12,0,10*ROW('Sanitation Data'!G97)),NA())))</f>
        <v>#N/A</v>
      </c>
      <c r="AT103" s="120" t="e">
        <f ca="1">+IF(AND(ISNUMBER(OFFSET('Sanitation Data'!$G$13,0,10*ROW('Sanitation Data'!G97))),DI103="Yes"),OFFSET('Sanitation Data'!$G$13,0,10*ROW('Sanitation Data'!G97)),IF(AND(ISNUMBER(OFFSET('Sanitation Data'!$G$13,0,10*ROW('Sanitation Data'!G97))),DI103="No",ISNUMBER(OFFSET('Sanitation Data'!$G$13,0,10*ROW('Sanitation Data'!G97)))),CONCATENATE("[",ROUND(OFFSET('Sanitation Data'!$G$13,0,10*ROW('Sanitation Data'!G97)),0),"]"),IF(AND(ISNUMBER(OFFSET('Sanitation Data'!$G$13,0,10*ROW('Sanitation Data'!G97))),DI103="",ISNUMBER(OFFSET('Sanitation Data'!$G$13,0,10*ROW('Sanitation Data'!G97)))),OFFSET('Sanitation Data'!$G$13,0,10*ROW('Sanitation Data'!G97)),NA())))</f>
        <v>#N/A</v>
      </c>
      <c r="AU103" s="120" t="e">
        <f ca="1">+IF(AND(ISNUMBER(OFFSET('Sanitation Data'!$H$5,0,10*ROW('Sanitation Data'!H97))),DJ103="Yes"),100-OFFSET('Sanitation Data'!$H$5,0,10*ROW('Sanitation Data'!H97)),IF(AND(ISNUMBER(OFFSET('Sanitation Data'!$H$5,0,10*ROW('Sanitation Data'!H97))),DJ103="No",ISNUMBER(OFFSET('Sanitation Data'!$H$5,0,10*ROW('Sanitation Data'!H97)))),CONCATENATE("[",ROUND(100-OFFSET('Sanitation Data'!$H$5,0,10*ROW('Sanitation Data'!H97)),0),"]"),IF(AND(ISNUMBER(OFFSET('Sanitation Data'!$H$5,0,10*ROW('Sanitation Data'!H97))),DJ103="",ISNUMBER(OFFSET('Sanitation Data'!$H$5,0,10*ROW('Sanitation Data'!H97)))),100-OFFSET('Sanitation Data'!$H$5,0,10*ROW('Sanitation Data'!H97)),NA())))</f>
        <v>#N/A</v>
      </c>
      <c r="AV103" s="120" t="e">
        <f ca="1">+IF(AND(ISNUMBER(OFFSET('Sanitation Data'!$H$7,0,10*ROW('Sanitation Data'!H97))),DK103="Yes"),OFFSET('Sanitation Data'!$H$7,0,10*ROW('Sanitation Data'!H97)),IF(AND(ISNUMBER(OFFSET('Sanitation Data'!$H$7,0,10*ROW('Sanitation Data'!H97))),DK103="No",ISNUMBER(OFFSET('Sanitation Data'!$H$7,0,10*ROW('Sanitation Data'!H97)))),CONCATENATE("[",ROUND(OFFSET('Sanitation Data'!$H$7,0,10*ROW('Sanitation Data'!H97)),0),"]"),IF(AND(ISNUMBER(OFFSET('Sanitation Data'!$H$7,0,10*ROW('Sanitation Data'!H97))),DK103="",ISNUMBER(OFFSET('Sanitation Data'!$H$7,0,10*ROW('Sanitation Data'!H97)))),OFFSET('Sanitation Data'!$H$7,0,10*ROW('Sanitation Data'!H97)),NA())))</f>
        <v>#N/A</v>
      </c>
      <c r="AW103" s="120" t="e">
        <f ca="1">+IF(AND(ISNUMBER(OFFSET('Sanitation Data'!$H$11,0,10*ROW('Sanitation Data'!H97))),DL103="Yes"),OFFSET('Sanitation Data'!$H$11,0,10*ROW('Sanitation Data'!H97)),IF(AND(ISNUMBER(OFFSET('Sanitation Data'!$H$11,0,10*ROW('Sanitation Data'!H97))),DL103="No",ISNUMBER(OFFSET('Sanitation Data'!$H$11,0,10*ROW('Sanitation Data'!H97)))),CONCATENATE("[",ROUND(OFFSET('Sanitation Data'!$H$11,0,10*ROW('Sanitation Data'!H97)),0),"]"),IF(AND(ISNUMBER(OFFSET('Sanitation Data'!$H$11,0,10*ROW('Sanitation Data'!H97))),DL103="",ISNUMBER(OFFSET('Sanitation Data'!$H$11,0,10*ROW('Sanitation Data'!H97)))),OFFSET('Sanitation Data'!$H$11,0,10*ROW('Sanitation Data'!H97)),NA())))</f>
        <v>#N/A</v>
      </c>
      <c r="AX103" s="120" t="e">
        <f ca="1">+IF(AND(ISNUMBER(OFFSET('Sanitation Data'!$H$12,0,10*ROW('Sanitation Data'!H97))),DM103="Yes"),OFFSET('Sanitation Data'!$H$12,0,10*ROW('Sanitation Data'!H97)),IF(AND(ISNUMBER(OFFSET('Sanitation Data'!$H$12,0,10*ROW('Sanitation Data'!H97))),DM103="No",ISNUMBER(OFFSET('Sanitation Data'!$H$12,0,10*ROW('Sanitation Data'!H97)))),CONCATENATE("[",ROUND(OFFSET('Sanitation Data'!$H$12,0,10*ROW('Sanitation Data'!H97)),0),"]"),IF(AND(ISNUMBER(OFFSET('Sanitation Data'!$H$12,0,10*ROW('Sanitation Data'!H97))),DM103="",ISNUMBER(OFFSET('Sanitation Data'!$H$12,0,10*ROW('Sanitation Data'!H97)))),OFFSET('Sanitation Data'!$H$12,0,10*ROW('Sanitation Data'!H97)),NA())))</f>
        <v>#N/A</v>
      </c>
      <c r="AY103" s="120" t="e">
        <f ca="1">+IF(AND(ISNUMBER(OFFSET('Sanitation Data'!$H$13,0,10*ROW('Sanitation Data'!H97))),DN103="Yes"),OFFSET('Sanitation Data'!$H$13,0,10*ROW('Sanitation Data'!H97)),IF(AND(ISNUMBER(OFFSET('Sanitation Data'!$H$13,0,10*ROW('Sanitation Data'!H97))),DN103="No",ISNUMBER(OFFSET('Sanitation Data'!$H$13,0,10*ROW('Sanitation Data'!H97)))),CONCATENATE("[",ROUND(OFFSET('Sanitation Data'!$H$13,0,10*ROW('Sanitation Data'!H97)),0),"]"),IF(AND(ISNUMBER(OFFSET('Sanitation Data'!$H$13,0,10*ROW('Sanitation Data'!H97))),DN103="",ISNUMBER(OFFSET('Sanitation Data'!$H$13,0,10*ROW('Sanitation Data'!H97)))),OFFSET('Sanitation Data'!$H$13,0,10*ROW('Sanitation Data'!H97)),NA())))</f>
        <v>#N/A</v>
      </c>
      <c r="AZ103" s="121" t="e">
        <f ca="1">+IF(AND(ISNUMBER(OFFSET('Hygiene Data'!$C$6,0,10*ROW('Hygiene Data'!C97))),DO103="Yes"),OFFSET('Hygiene Data'!$C$6,0,10*ROW('Hygiene Data'!C97)),IF(AND(ISNUMBER(OFFSET('Hygiene Data'!$C$6,0,10*ROW('Hygiene Data'!C97))),DO103="No",ISNUMBER(OFFSET('Hygiene Data'!$C$6,0,10*ROW('Hygiene Data'!C97)))),CONCATENATE("[",ROUND(OFFSET('Hygiene Data'!$C$6,0,10*ROW('Hygiene Data'!C97)),0),"]"),IF(AND(ISNUMBER(OFFSET('Hygiene Data'!$C$6,0,10*ROW('Hygiene Data'!C97))),DO103="",ISNUMBER(OFFSET('Hygiene Data'!$C$6,0,10*ROW('Hygiene Data'!C97)))),OFFSET('Hygiene Data'!$C$6,0,10*ROW('Hygiene Data'!C97)),NA())))</f>
        <v>#N/A</v>
      </c>
      <c r="BA103" s="121" t="e">
        <f ca="1">+IF(AND(ISNUMBER(OFFSET('Hygiene Data'!$C$8,0,10*ROW('Hygiene Data'!C97))),DP103="Yes"),OFFSET('Hygiene Data'!$C$8,0,10*ROW('Hygiene Data'!C97)),IF(AND(ISNUMBER(OFFSET('Hygiene Data'!$C$8,0,10*ROW('Hygiene Data'!C97))),DP103="No",ISNUMBER(OFFSET('Hygiene Data'!$C$8,0,10*ROW('Hygiene Data'!C97)))),CONCATENATE("[",ROUND(OFFSET('Hygiene Data'!$C$8,0,10*ROW('Hygiene Data'!C97)),0),"]"),IF(AND(ISNUMBER(OFFSET('Hygiene Data'!$C$8,0,10*ROW('Hygiene Data'!C97))),DP103="",ISNUMBER(OFFSET('Hygiene Data'!$C$8,0,10*ROW('Hygiene Data'!C97)))),OFFSET('Hygiene Data'!$C$8,0,10*ROW('Hygiene Data'!C97)),NA())))</f>
        <v>#N/A</v>
      </c>
      <c r="BB103" s="121" t="e">
        <f ca="1">+IF(AND(ISNUMBER(OFFSET('Hygiene Data'!$C$10,0,10*ROW('Hygiene Data'!C97))),DQ103="Yes"),OFFSET('Hygiene Data'!$C$10,0,10*ROW('Hygiene Data'!C97)),IF(AND(ISNUMBER(OFFSET('Hygiene Data'!$C$10,0,10*ROW('Hygiene Data'!C97))),DQ103="No",ISNUMBER(OFFSET('Hygiene Data'!$C$10,0,10*ROW('Hygiene Data'!C97)))),CONCATENATE("[",ROUND(OFFSET('Hygiene Data'!$C$10,0,10*ROW('Hygiene Data'!C97)),0),"]"),IF(AND(ISNUMBER(OFFSET('Hygiene Data'!$C$10,0,10*ROW('Hygiene Data'!C97))),DQ103="",ISNUMBER(OFFSET('Hygiene Data'!$C$10,0,10*ROW('Hygiene Data'!C97)))),OFFSET('Hygiene Data'!$C$10,0,10*ROW('Hygiene Data'!C97)),NA())))</f>
        <v>#N/A</v>
      </c>
      <c r="BC103" s="121" t="e">
        <f ca="1">+IF(AND(ISNUMBER(OFFSET('Hygiene Data'!$D$6,0,10*ROW('Hygiene Data'!D97))),DR103="Yes"),OFFSET('Hygiene Data'!$D$6,0,10*ROW('Hygiene Data'!D97)),IF(AND(ISNUMBER(OFFSET('Hygiene Data'!$D$6,0,10*ROW('Hygiene Data'!D97))),DR103="No",ISNUMBER(OFFSET('Hygiene Data'!$D$6,0,10*ROW('Hygiene Data'!D97)))),CONCATENATE("[",ROUND(OFFSET('Hygiene Data'!$D$6,0,10*ROW('Hygiene Data'!D97)),0),"]"),IF(AND(ISNUMBER(OFFSET('Hygiene Data'!$D$6,0,10*ROW('Hygiene Data'!D97))),DR103="",ISNUMBER(OFFSET('Hygiene Data'!$D$6,0,10*ROW('Hygiene Data'!D97)))),OFFSET('Hygiene Data'!$D$6,0,10*ROW('Hygiene Data'!D97)),NA())))</f>
        <v>#N/A</v>
      </c>
      <c r="BD103" s="121" t="e">
        <f ca="1">+IF(AND(ISNUMBER(OFFSET('Hygiene Data'!$D$8,0,10*ROW('Hygiene Data'!D97))),DS103="Yes"),OFFSET('Hygiene Data'!$D$8,0,10*ROW('Hygiene Data'!D97)),IF(AND(ISNUMBER(OFFSET('Hygiene Data'!$D$8,0,10*ROW('Hygiene Data'!D97))),DS103="No",ISNUMBER(OFFSET('Hygiene Data'!$D$8,0,10*ROW('Hygiene Data'!D97)))),CONCATENATE("[",ROUND(OFFSET('Hygiene Data'!$D$8,0,10*ROW('Hygiene Data'!D97)),0),"]"),IF(AND(ISNUMBER(OFFSET('Hygiene Data'!$D$8,0,10*ROW('Hygiene Data'!D97))),DS103="",ISNUMBER(OFFSET('Hygiene Data'!$D$8,0,10*ROW('Hygiene Data'!D97)))),OFFSET('Hygiene Data'!$D$8,0,10*ROW('Hygiene Data'!D97)),NA())))</f>
        <v>#N/A</v>
      </c>
      <c r="BE103" s="121" t="e">
        <f ca="1">+IF(AND(ISNUMBER(OFFSET('Hygiene Data'!$D$10,0,10*ROW('Hygiene Data'!D97))),DT103="Yes"),OFFSET('Hygiene Data'!$D$10,0,10*ROW('Hygiene Data'!D97)),IF(AND(ISNUMBER(OFFSET('Hygiene Data'!$D$10,0,10*ROW('Hygiene Data'!D97))),DT103="No",ISNUMBER(OFFSET('Hygiene Data'!$D$10,0,10*ROW('Hygiene Data'!D97)))),CONCATENATE("[",ROUND(OFFSET('Hygiene Data'!$D$10,0,10*ROW('Hygiene Data'!D97)),0),"]"),IF(AND(ISNUMBER(OFFSET('Hygiene Data'!$D$10,0,10*ROW('Hygiene Data'!D97))),DT103="",ISNUMBER(OFFSET('Hygiene Data'!$D$10,0,10*ROW('Hygiene Data'!D97)))),OFFSET('Hygiene Data'!$D$10,0,10*ROW('Hygiene Data'!D97)),NA())))</f>
        <v>#N/A</v>
      </c>
      <c r="BF103" s="121" t="e">
        <f ca="1">+IF(AND(ISNUMBER(OFFSET('Hygiene Data'!$E$6,0,10*ROW('Hygiene Data'!E97))),DU103="Yes"),OFFSET('Hygiene Data'!$E$6,0,10*ROW('Hygiene Data'!E97)),IF(AND(ISNUMBER(OFFSET('Hygiene Data'!$E$6,0,10*ROW('Hygiene Data'!E97))),DU103="No",ISNUMBER(OFFSET('Hygiene Data'!$E$6,0,10*ROW('Hygiene Data'!E97)))),CONCATENATE("[",ROUND(OFFSET('Hygiene Data'!$E$6,0,10*ROW('Hygiene Data'!E97)),0),"]"),IF(AND(ISNUMBER(OFFSET('Hygiene Data'!$E$6,0,10*ROW('Hygiene Data'!E97))),DU103="",ISNUMBER(OFFSET('Hygiene Data'!$E$6,0,10*ROW('Hygiene Data'!E97)))),OFFSET('Hygiene Data'!$E$6,0,10*ROW('Hygiene Data'!E97)),NA())))</f>
        <v>#N/A</v>
      </c>
      <c r="BG103" s="121" t="e">
        <f ca="1">+IF(AND(ISNUMBER(OFFSET('Hygiene Data'!$E$8,0,10*ROW('Hygiene Data'!E97))),DV103="Yes"),OFFSET('Hygiene Data'!$E$8,0,10*ROW('Hygiene Data'!E97)),IF(AND(ISNUMBER(OFFSET('Hygiene Data'!$E$8,0,10*ROW('Hygiene Data'!E97))),DV103="No",ISNUMBER(OFFSET('Hygiene Data'!$E$8,0,10*ROW('Hygiene Data'!E97)))),CONCATENATE("[",ROUND(OFFSET('Hygiene Data'!$E$8,0,10*ROW('Hygiene Data'!E97)),0),"]"),IF(AND(ISNUMBER(OFFSET('Hygiene Data'!$E$8,0,10*ROW('Hygiene Data'!E97))),DV103="",ISNUMBER(OFFSET('Hygiene Data'!$E$8,0,10*ROW('Hygiene Data'!E97)))),OFFSET('Hygiene Data'!$E$8,0,10*ROW('Hygiene Data'!E97)),NA())))</f>
        <v>#N/A</v>
      </c>
      <c r="BH103" s="121" t="e">
        <f ca="1">+IF(AND(ISNUMBER(OFFSET('Hygiene Data'!$E$10,0,10*ROW('Hygiene Data'!E97))),DW103="Yes"),OFFSET('Hygiene Data'!$E$10,0,10*ROW('Hygiene Data'!E97)),IF(AND(ISNUMBER(OFFSET('Hygiene Data'!$E$10,0,10*ROW('Hygiene Data'!E97))),DW103="No",ISNUMBER(OFFSET('Hygiene Data'!$E$10,0,10*ROW('Hygiene Data'!E97)))),CONCATENATE("[",ROUND(OFFSET('Hygiene Data'!$E$10,0,10*ROW('Hygiene Data'!E97)),0),"]"),IF(AND(ISNUMBER(OFFSET('Hygiene Data'!$E$10,0,10*ROW('Hygiene Data'!E97))),DW103="",ISNUMBER(OFFSET('Hygiene Data'!$E$10,0,10*ROW('Hygiene Data'!E97)))),OFFSET('Hygiene Data'!$E$10,0,10*ROW('Hygiene Data'!E97)),NA())))</f>
        <v>#N/A</v>
      </c>
      <c r="BI103" s="121" t="e">
        <f ca="1">+IF(AND(ISNUMBER(OFFSET('Hygiene Data'!$F$6,0,10*ROW('Hygiene Data'!F97))),DX103="Yes"),OFFSET('Hygiene Data'!$F$6,0,10*ROW('Hygiene Data'!F97)),IF(AND(ISNUMBER(OFFSET('Hygiene Data'!$F$6,0,10*ROW('Hygiene Data'!F97))),DX103="No",ISNUMBER(OFFSET('Hygiene Data'!$F$6,0,10*ROW('Hygiene Data'!F97)))),CONCATENATE("[",ROUND(OFFSET('Hygiene Data'!$F$6,0,10*ROW('Hygiene Data'!F97)),0),"]"),IF(AND(ISNUMBER(OFFSET('Hygiene Data'!$F$6,0,10*ROW('Hygiene Data'!F97))),DX103="",ISNUMBER(OFFSET('Hygiene Data'!$F$6,0,10*ROW('Hygiene Data'!F97)))),OFFSET('Hygiene Data'!$F$6,0,10*ROW('Hygiene Data'!F97)),NA())))</f>
        <v>#N/A</v>
      </c>
      <c r="BJ103" s="121" t="e">
        <f ca="1">+IF(AND(ISNUMBER(OFFSET('Hygiene Data'!$F$8,0,10*ROW('Hygiene Data'!F97))),DY103="Yes"),OFFSET('Hygiene Data'!$F$8,0,10*ROW('Hygiene Data'!F97)),IF(AND(ISNUMBER(OFFSET('Hygiene Data'!$F$8,0,10*ROW('Hygiene Data'!F97))),DY103="No",ISNUMBER(OFFSET('Hygiene Data'!$F$8,0,10*ROW('Hygiene Data'!F97)))),CONCATENATE("[",ROUND(OFFSET('Hygiene Data'!$F$8,0,10*ROW('Hygiene Data'!F97)),0),"]"),IF(AND(ISNUMBER(OFFSET('Hygiene Data'!$F$8,0,10*ROW('Hygiene Data'!F97))),DY103="",ISNUMBER(OFFSET('Hygiene Data'!$F$8,0,10*ROW('Hygiene Data'!F97)))),OFFSET('Hygiene Data'!$F$8,0,10*ROW('Hygiene Data'!F97)),NA())))</f>
        <v>#N/A</v>
      </c>
      <c r="BK103" s="121" t="e">
        <f ca="1">+IF(AND(ISNUMBER(OFFSET('Hygiene Data'!$F$10,0,10*ROW('Hygiene Data'!F97))),DZ103="Yes"),OFFSET('Hygiene Data'!$F$10,0,10*ROW('Hygiene Data'!F97)),IF(AND(ISNUMBER(OFFSET('Hygiene Data'!$F$10,0,10*ROW('Hygiene Data'!F97))),DZ103="No",ISNUMBER(OFFSET('Hygiene Data'!$F$10,0,10*ROW('Hygiene Data'!F97)))),CONCATENATE("[",ROUND(OFFSET('Hygiene Data'!$F$10,0,10*ROW('Hygiene Data'!F97)),0),"]"),IF(AND(ISNUMBER(OFFSET('Hygiene Data'!$F$10,0,10*ROW('Hygiene Data'!F97))),DZ103="",ISNUMBER(OFFSET('Hygiene Data'!$F$10,0,10*ROW('Hygiene Data'!F97)))),OFFSET('Hygiene Data'!$F$10,0,10*ROW('Hygiene Data'!F97)),NA())))</f>
        <v>#N/A</v>
      </c>
      <c r="BL103" s="121" t="e">
        <f ca="1">+IF(AND(ISNUMBER(OFFSET('Hygiene Data'!$G$6,0,10*ROW('Hygiene Data'!G97))),EA103="Yes"),OFFSET('Hygiene Data'!$G$6,0,10*ROW('Hygiene Data'!G97)),IF(AND(ISNUMBER(OFFSET('Hygiene Data'!$G$6,0,10*ROW('Hygiene Data'!G97))),EA103="No",ISNUMBER(OFFSET('Hygiene Data'!$G$6,0,10*ROW('Hygiene Data'!G97)))),CONCATENATE("[",ROUND(OFFSET('Hygiene Data'!$G$6,0,10*ROW('Hygiene Data'!G97)),0),"]"),IF(AND(ISNUMBER(OFFSET('Hygiene Data'!$G$6,0,10*ROW('Hygiene Data'!G97))),EA103="",ISNUMBER(OFFSET('Hygiene Data'!$G$6,0,10*ROW('Hygiene Data'!G97)))),OFFSET('Hygiene Data'!$G$6,0,10*ROW('Hygiene Data'!G97)),NA())))</f>
        <v>#N/A</v>
      </c>
      <c r="BM103" s="121" t="e">
        <f ca="1">+IF(AND(ISNUMBER(OFFSET('Hygiene Data'!$G$8,0,10*ROW('Hygiene Data'!G97))),EB103="Yes"),OFFSET('Hygiene Data'!$G$8,0,10*ROW('Hygiene Data'!G97)),IF(AND(ISNUMBER(OFFSET('Hygiene Data'!$G$8,0,10*ROW('Hygiene Data'!G97))),EB103="No",ISNUMBER(OFFSET('Hygiene Data'!$G$8,0,10*ROW('Hygiene Data'!G97)))),CONCATENATE("[",ROUND(OFFSET('Hygiene Data'!$G$8,0,10*ROW('Hygiene Data'!G97)),0),"]"),IF(AND(ISNUMBER(OFFSET('Hygiene Data'!$G$8,0,10*ROW('Hygiene Data'!G97))),EB103="",ISNUMBER(OFFSET('Hygiene Data'!$G$8,0,10*ROW('Hygiene Data'!G97)))),OFFSET('Hygiene Data'!$G$8,0,10*ROW('Hygiene Data'!G97)),NA())))</f>
        <v>#N/A</v>
      </c>
      <c r="BN103" s="121" t="e">
        <f ca="1">+IF(AND(ISNUMBER(OFFSET('Hygiene Data'!$G$10,0,10*ROW('Hygiene Data'!G97))),EC103="Yes"),OFFSET('Hygiene Data'!$G$10,0,10*ROW('Hygiene Data'!G97)),IF(AND(ISNUMBER(OFFSET('Hygiene Data'!$G$10,0,10*ROW('Hygiene Data'!G97))),EC103="No",ISNUMBER(OFFSET('Hygiene Data'!$G$10,0,10*ROW('Hygiene Data'!G97)))),CONCATENATE("[",ROUND(OFFSET('Hygiene Data'!$G$10,0,10*ROW('Hygiene Data'!G97)),0),"]"),IF(AND(ISNUMBER(OFFSET('Hygiene Data'!$G$10,0,10*ROW('Hygiene Data'!G97))),EC103="",ISNUMBER(OFFSET('Hygiene Data'!$G$10,0,10*ROW('Hygiene Data'!G97)))),OFFSET('Hygiene Data'!$G$10,0,10*ROW('Hygiene Data'!G97)),NA())))</f>
        <v>#N/A</v>
      </c>
      <c r="BO103" s="121" t="e">
        <f ca="1">+IF(AND(ISNUMBER(OFFSET('Hygiene Data'!$H$6,0,10*ROW('Hygiene Data'!H97))),ED103="Yes"),OFFSET('Hygiene Data'!$H$6,0,10*ROW('Hygiene Data'!H97)),IF(AND(ISNUMBER(OFFSET('Hygiene Data'!$H$6,0,10*ROW('Hygiene Data'!H97))),ED103="No",ISNUMBER(OFFSET('Hygiene Data'!$H$6,0,10*ROW('Hygiene Data'!H97)))),CONCATENATE("[",ROUND(OFFSET('Hygiene Data'!$H$6,0,10*ROW('Hygiene Data'!H97)),0),"]"),IF(AND(ISNUMBER(OFFSET('Hygiene Data'!$H$6,0,10*ROW('Hygiene Data'!H97))),ED103="",ISNUMBER(OFFSET('Hygiene Data'!$H$6,0,10*ROW('Hygiene Data'!H97)))),OFFSET('Hygiene Data'!$H$6,0,10*ROW('Hygiene Data'!H97)),NA())))</f>
        <v>#N/A</v>
      </c>
      <c r="BP103" s="121" t="e">
        <f ca="1">+IF(AND(ISNUMBER(OFFSET('Hygiene Data'!$H$8,0,10*ROW('Hygiene Data'!H97))),EE103="Yes"),OFFSET('Hygiene Data'!$H$8,0,10*ROW('Hygiene Data'!H97)),IF(AND(ISNUMBER(OFFSET('Hygiene Data'!$H$8,0,10*ROW('Hygiene Data'!H97))),EE103="No",ISNUMBER(OFFSET('Hygiene Data'!$H$8,0,10*ROW('Hygiene Data'!H97)))),CONCATENATE("[",ROUND(OFFSET('Hygiene Data'!$H$8,0,10*ROW('Hygiene Data'!H97)),0),"]"),IF(AND(ISNUMBER(OFFSET('Hygiene Data'!$H$8,0,10*ROW('Hygiene Data'!H97))),EE103="",ISNUMBER(OFFSET('Hygiene Data'!$H$8,0,10*ROW('Hygiene Data'!H97)))),OFFSET('Hygiene Data'!$H$8,0,10*ROW('Hygiene Data'!H97)),NA())))</f>
        <v>#N/A</v>
      </c>
      <c r="BQ103" s="121" t="e">
        <f ca="1">+IF(AND(ISNUMBER(OFFSET('Hygiene Data'!$H$10,0,10*ROW('Hygiene Data'!H97))),EF103="Yes"),OFFSET('Hygiene Data'!$H$10,0,10*ROW('Hygiene Data'!H97)),IF(AND(ISNUMBER(OFFSET('Hygiene Data'!$H$10,0,10*ROW('Hygiene Data'!H97))),EF103="No",ISNUMBER(OFFSET('Hygiene Data'!$H$10,0,10*ROW('Hygiene Data'!H97)))),CONCATENATE("[",ROUND(OFFSET('Hygiene Data'!$H$10,0,10*ROW('Hygiene Data'!H97)),0),"]"),IF(AND(ISNUMBER(OFFSET('Hygiene Data'!$H$10,0,10*ROW('Hygiene Data'!H97))),EF103="",ISNUMBER(OFFSET('Hygiene Data'!$H$10,0,10*ROW('Hygiene Data'!H97)))),OFFSET('Hygiene Data'!$H$10,0,10*ROW('Hygiene Data'!H97)),NA())))</f>
        <v>#N/A</v>
      </c>
      <c r="BS103" s="28" t="str">
        <f ca="1">+IF(OFFSET('Water Data'!$C$28,0,10*ROW('Water Data'!C97))="","",OFFSET('Water Data'!$C$28,0,10*ROW('Water Data'!C97)))</f>
        <v/>
      </c>
      <c r="BT103" s="28" t="str">
        <f ca="1">+IF(OFFSET('Water Data'!$C$29,0,10*ROW('Water Data'!C97))="","",OFFSET('Water Data'!$C$29,0,10*ROW('Water Data'!C97)))</f>
        <v/>
      </c>
      <c r="BU103" s="28" t="str">
        <f ca="1">+IF(OFFSET('Water Data'!$C$30,0,10*ROW('Water Data'!C97))="","",OFFSET('Water Data'!$C$30,0,10*ROW('Water Data'!C97)))</f>
        <v/>
      </c>
      <c r="BV103" s="28" t="str">
        <f ca="1">+IF(OFFSET('Water Data'!$D$28,0,10*ROW('Water Data'!D97))="","",OFFSET('Water Data'!$D$28,0,10*ROW('Water Data'!D97)))</f>
        <v/>
      </c>
      <c r="BW103" s="28" t="str">
        <f ca="1">+IF(OFFSET('Water Data'!$D$29,0,10*ROW('Water Data'!D97))="","",OFFSET('Water Data'!$D$29,0,10*ROW('Water Data'!D97)))</f>
        <v/>
      </c>
      <c r="BX103" s="28" t="str">
        <f ca="1">+IF(OFFSET('Water Data'!$D$30,0,10*ROW('Water Data'!D97))="","",OFFSET('Water Data'!$D$30,0,10*ROW('Water Data'!D97)))</f>
        <v/>
      </c>
      <c r="BY103" s="28" t="str">
        <f ca="1">+IF(OFFSET('Water Data'!$E$28,0,10*ROW('Water Data'!E97))="","",OFFSET('Water Data'!$E$28,0,10*ROW('Water Data'!E97)))</f>
        <v/>
      </c>
      <c r="BZ103" s="28" t="str">
        <f ca="1">+IF(OFFSET('Water Data'!$E$29,0,10*ROW('Water Data'!E97))="","",OFFSET('Water Data'!$E$29,0,10*ROW('Water Data'!E97)))</f>
        <v/>
      </c>
      <c r="CA103" s="28" t="str">
        <f ca="1">+IF(OFFSET('Water Data'!$E$30,0,10*ROW('Water Data'!E97))="","",OFFSET('Water Data'!$E$30,0,10*ROW('Water Data'!E97)))</f>
        <v/>
      </c>
      <c r="CB103" s="28" t="str">
        <f ca="1">+IF(OFFSET('Water Data'!$F$28,0,10*ROW('Water Data'!F97))="","",OFFSET('Water Data'!$F$28,0,10*ROW('Water Data'!F97)))</f>
        <v/>
      </c>
      <c r="CC103" s="28" t="str">
        <f ca="1">+IF(OFFSET('Water Data'!$F$29,0,10*ROW('Water Data'!F97))="","",OFFSET('Water Data'!$F$29,0,10*ROW('Water Data'!F97)))</f>
        <v/>
      </c>
      <c r="CD103" s="28" t="str">
        <f ca="1">+IF(OFFSET('Water Data'!$F$30,0,10*ROW('Water Data'!F97))="","",OFFSET('Water Data'!$F$30,0,10*ROW('Water Data'!F97)))</f>
        <v/>
      </c>
      <c r="CE103" s="28" t="str">
        <f ca="1">+IF(OFFSET('Water Data'!$G$28,0,10*ROW('Water Data'!G97))="","",OFFSET('Water Data'!$G$28,0,10*ROW('Water Data'!G97)))</f>
        <v/>
      </c>
      <c r="CF103" s="28" t="str">
        <f ca="1">+IF(OFFSET('Water Data'!$G$29,0,10*ROW('Water Data'!G97))="","",OFFSET('Water Data'!$G$29,0,10*ROW('Water Data'!G97)))</f>
        <v/>
      </c>
      <c r="CG103" s="28" t="str">
        <f ca="1">+IF(OFFSET('Water Data'!$G$30,0,10*ROW('Water Data'!G97))="","",OFFSET('Water Data'!$G$30,0,10*ROW('Water Data'!G97)))</f>
        <v/>
      </c>
      <c r="CH103" s="28" t="str">
        <f ca="1">+IF(OFFSET('Water Data'!$H$28,0,10*ROW('Water Data'!H97))="","",OFFSET('Water Data'!$H$28,0,10*ROW('Water Data'!H97)))</f>
        <v/>
      </c>
      <c r="CI103" s="28" t="str">
        <f ca="1">+IF(OFFSET('Water Data'!$H$29,0,10*ROW('Water Data'!H97))="","",OFFSET('Water Data'!$H$29,0,10*ROW('Water Data'!H97)))</f>
        <v/>
      </c>
      <c r="CJ103" s="28" t="str">
        <f ca="1">+IF(OFFSET('Water Data'!$H$30,0,10*ROW('Water Data'!H97))="","",OFFSET('Water Data'!$H$30,0,10*ROW('Water Data'!H97)))</f>
        <v/>
      </c>
      <c r="CK103" s="28" t="str">
        <f ca="1">+IF(OFFSET('Sanitation Data'!$C$29,0,10*ROW('Sanitation Data'!C97))="","",OFFSET('Sanitation Data'!$C$29,0,10*ROW('Sanitation Data'!C97)))</f>
        <v/>
      </c>
      <c r="CL103" s="28" t="str">
        <f ca="1">+IF(OFFSET('Sanitation Data'!$C$30,0,10*ROW('Sanitation Data'!C97))="","",OFFSET('Sanitation Data'!$C$30,0,10*ROW('Sanitation Data'!C97)))</f>
        <v/>
      </c>
      <c r="CM103" s="28" t="str">
        <f ca="1">+IF(OFFSET('Sanitation Data'!$C$31,0,10*ROW('Sanitation Data'!C97))="","",OFFSET('Sanitation Data'!$C$31,0,10*ROW('Sanitation Data'!C97)))</f>
        <v/>
      </c>
      <c r="CN103" s="28" t="str">
        <f ca="1">+IF(OFFSET('Sanitation Data'!$C$32,0,10*ROW('Sanitation Data'!C97))="","",OFFSET('Sanitation Data'!$C$32,0,10*ROW('Sanitation Data'!C97)))</f>
        <v/>
      </c>
      <c r="CO103" s="28" t="str">
        <f ca="1">+IF(OFFSET('Sanitation Data'!$C$33,0,10*ROW('Sanitation Data'!C97))="","",OFFSET('Sanitation Data'!$C$33,0,10*ROW('Sanitation Data'!C97)))</f>
        <v/>
      </c>
      <c r="CP103" s="28" t="str">
        <f ca="1">+IF(OFFSET('Sanitation Data'!$D$29,0,10*ROW('Sanitation Data'!D97))="","",OFFSET('Sanitation Data'!$D$29,0,10*ROW('Sanitation Data'!D97)))</f>
        <v/>
      </c>
      <c r="CQ103" s="28" t="str">
        <f ca="1">+IF(OFFSET('Sanitation Data'!$D$30,0,10*ROW('Sanitation Data'!D97))="","",OFFSET('Sanitation Data'!$D$30,0,10*ROW('Sanitation Data'!D97)))</f>
        <v/>
      </c>
      <c r="CR103" s="28" t="str">
        <f ca="1">+IF(OFFSET('Sanitation Data'!$D$31,0,10*ROW('Sanitation Data'!D97))="","",OFFSET('Sanitation Data'!$D$31,0,10*ROW('Sanitation Data'!D97)))</f>
        <v/>
      </c>
      <c r="CS103" s="28" t="str">
        <f ca="1">+IF(OFFSET('Sanitation Data'!$D$32,0,10*ROW('Sanitation Data'!D97))="","",OFFSET('Sanitation Data'!$D$32,0,10*ROW('Sanitation Data'!D97)))</f>
        <v/>
      </c>
      <c r="CT103" s="28" t="str">
        <f ca="1">+IF(OFFSET('Sanitation Data'!$D$33,0,10*ROW('Sanitation Data'!D97))="","",OFFSET('Sanitation Data'!$D$33,0,10*ROW('Sanitation Data'!D97)))</f>
        <v/>
      </c>
      <c r="CU103" s="28" t="str">
        <f ca="1">+IF(OFFSET('Sanitation Data'!$E$29,0,10*ROW('Sanitation Data'!E97))="","",OFFSET('Sanitation Data'!$E$29,0,10*ROW('Sanitation Data'!E97)))</f>
        <v/>
      </c>
      <c r="CV103" s="28" t="str">
        <f ca="1">+IF(OFFSET('Sanitation Data'!$E$30,0,10*ROW('Sanitation Data'!E97))="","",OFFSET('Sanitation Data'!$E$30,0,10*ROW('Sanitation Data'!E97)))</f>
        <v/>
      </c>
      <c r="CW103" s="28" t="str">
        <f ca="1">+IF(OFFSET('Sanitation Data'!$E$31,0,10*ROW('Sanitation Data'!E97))="","",OFFSET('Sanitation Data'!$E$31,0,10*ROW('Sanitation Data'!E97)))</f>
        <v/>
      </c>
      <c r="CX103" s="28" t="str">
        <f ca="1">+IF(OFFSET('Sanitation Data'!$E$32,0,10*ROW('Sanitation Data'!E97))="","",OFFSET('Sanitation Data'!$E$32,0,10*ROW('Sanitation Data'!E97)))</f>
        <v/>
      </c>
      <c r="CY103" s="28" t="str">
        <f ca="1">+IF(OFFSET('Sanitation Data'!$E$33,0,10*ROW('Sanitation Data'!E97))="","",OFFSET('Sanitation Data'!$E$33,0,10*ROW('Sanitation Data'!E97)))</f>
        <v/>
      </c>
      <c r="CZ103" s="28" t="str">
        <f ca="1">+IF(OFFSET('Sanitation Data'!$F$29,0,10*ROW('Sanitation Data'!F97))="","",OFFSET('Sanitation Data'!$F$29,0,10*ROW('Sanitation Data'!F97)))</f>
        <v/>
      </c>
      <c r="DA103" s="28" t="str">
        <f ca="1">+IF(OFFSET('Sanitation Data'!$F$30,0,10*ROW('Sanitation Data'!F97))="","",OFFSET('Sanitation Data'!$F$30,0,10*ROW('Sanitation Data'!F97)))</f>
        <v/>
      </c>
      <c r="DB103" s="28" t="str">
        <f ca="1">+IF(OFFSET('Sanitation Data'!$F$31,0,10*ROW('Sanitation Data'!F97))="","",OFFSET('Sanitation Data'!$F$31,0,10*ROW('Sanitation Data'!F97)))</f>
        <v/>
      </c>
      <c r="DC103" s="28" t="str">
        <f ca="1">+IF(OFFSET('Sanitation Data'!$F$32,0,10*ROW('Sanitation Data'!F97))="","",OFFSET('Sanitation Data'!$F$32,0,10*ROW('Sanitation Data'!F97)))</f>
        <v/>
      </c>
      <c r="DD103" s="28" t="str">
        <f ca="1">+IF(OFFSET('Sanitation Data'!$F$33,0,10*ROW('Sanitation Data'!F97))="","",OFFSET('Sanitation Data'!$F$33,0,10*ROW('Sanitation Data'!F97)))</f>
        <v/>
      </c>
      <c r="DE103" s="28" t="str">
        <f ca="1">+IF(OFFSET('Sanitation Data'!$G$29,0,10*ROW('Sanitation Data'!G97))="","",OFFSET('Sanitation Data'!$G$29,0,10*ROW('Sanitation Data'!G97)))</f>
        <v/>
      </c>
      <c r="DF103" s="28" t="str">
        <f ca="1">+IF(OFFSET('Sanitation Data'!$G$30,0,10*ROW('Sanitation Data'!G97))="","",OFFSET('Sanitation Data'!$G$30,0,10*ROW('Sanitation Data'!G97)))</f>
        <v/>
      </c>
      <c r="DG103" s="28" t="str">
        <f ca="1">+IF(OFFSET('Sanitation Data'!$G$31,0,10*ROW('Sanitation Data'!G97))="","",OFFSET('Sanitation Data'!$G$31,0,10*ROW('Sanitation Data'!G97)))</f>
        <v/>
      </c>
      <c r="DH103" s="28" t="str">
        <f ca="1">+IF(OFFSET('Sanitation Data'!$G$32,0,10*ROW('Sanitation Data'!G97))="","",OFFSET('Sanitation Data'!$G$32,0,10*ROW('Sanitation Data'!G97)))</f>
        <v/>
      </c>
      <c r="DI103" s="28" t="str">
        <f ca="1">+IF(OFFSET('Sanitation Data'!$G$33,0,10*ROW('Sanitation Data'!G97))="","",OFFSET('Sanitation Data'!$G$33,0,10*ROW('Sanitation Data'!G97)))</f>
        <v/>
      </c>
      <c r="DJ103" s="28" t="str">
        <f ca="1">+IF(OFFSET('Sanitation Data'!$H$29,0,10*ROW('Sanitation Data'!H97))="","",OFFSET('Sanitation Data'!$H$29,0,10*ROW('Sanitation Data'!H97)))</f>
        <v/>
      </c>
      <c r="DK103" s="28" t="str">
        <f ca="1">+IF(OFFSET('Sanitation Data'!$H$30,0,10*ROW('Sanitation Data'!H97))="","",OFFSET('Sanitation Data'!$H$30,0,10*ROW('Sanitation Data'!H97)))</f>
        <v/>
      </c>
      <c r="DL103" s="28" t="str">
        <f ca="1">+IF(OFFSET('Sanitation Data'!$H$31,0,10*ROW('Sanitation Data'!H97))="","",OFFSET('Sanitation Data'!$H$31,0,10*ROW('Sanitation Data'!H97)))</f>
        <v/>
      </c>
      <c r="DM103" s="28" t="str">
        <f ca="1">+IF(OFFSET('Sanitation Data'!$H$32,0,10*ROW('Sanitation Data'!H97))="","",OFFSET('Sanitation Data'!$H$32,0,10*ROW('Sanitation Data'!H97)))</f>
        <v/>
      </c>
      <c r="DN103" s="28" t="str">
        <f ca="1">+IF(OFFSET('Sanitation Data'!$H$33,0,10*ROW('Sanitation Data'!H97))="","",OFFSET('Sanitation Data'!$H$33,0,10*ROW('Sanitation Data'!H97)))</f>
        <v/>
      </c>
      <c r="DO103" s="28" t="str">
        <f ca="1">+IF(OFFSET('Hygiene Data'!$C$12,0,10*ROW('Hygiene Data'!C97))="","",OFFSET('Hygiene Data'!$C$12,0,10*ROW('Hygiene Data'!C97)))</f>
        <v/>
      </c>
      <c r="DP103" s="28" t="str">
        <f ca="1">+IF(OFFSET('Hygiene Data'!$C$13,0,10*ROW('Hygiene Data'!C97))="","",OFFSET('Hygiene Data'!$C$13,0,10*ROW('Hygiene Data'!C97)))</f>
        <v/>
      </c>
      <c r="DQ103" s="28" t="str">
        <f ca="1">+IF(OFFSET('Hygiene Data'!$C$14,0,10*ROW('Hygiene Data'!C97))="","",OFFSET('Hygiene Data'!$C$14,0,10*ROW('Hygiene Data'!C97)))</f>
        <v/>
      </c>
      <c r="DR103" s="28" t="str">
        <f ca="1">+IF(OFFSET('Hygiene Data'!$D$12,0,10*ROW('Hygiene Data'!D97))="","",OFFSET('Hygiene Data'!$D$12,0,10*ROW('Hygiene Data'!D97)))</f>
        <v/>
      </c>
      <c r="DS103" s="28" t="str">
        <f ca="1">+IF(OFFSET('Hygiene Data'!$D$13,0,10*ROW('Hygiene Data'!D97))="","",OFFSET('Hygiene Data'!$D$13,0,10*ROW('Hygiene Data'!D97)))</f>
        <v/>
      </c>
      <c r="DT103" s="28" t="str">
        <f ca="1">+IF(OFFSET('Hygiene Data'!$D$14,0,10*ROW('Hygiene Data'!D97))="","",OFFSET('Hygiene Data'!$D$14,0,10*ROW('Hygiene Data'!D97)))</f>
        <v/>
      </c>
      <c r="DU103" s="28" t="str">
        <f ca="1">+IF(OFFSET('Hygiene Data'!$E$12,0,10*ROW('Hygiene Data'!E97))="","",OFFSET('Hygiene Data'!$E$12,0,10*ROW('Hygiene Data'!E97)))</f>
        <v/>
      </c>
      <c r="DV103" s="28" t="str">
        <f ca="1">+IF(OFFSET('Hygiene Data'!$E$13,0,10*ROW('Hygiene Data'!E97))="","",OFFSET('Hygiene Data'!$E$13,0,10*ROW('Hygiene Data'!E97)))</f>
        <v/>
      </c>
      <c r="DW103" s="28" t="str">
        <f ca="1">+IF(OFFSET('Hygiene Data'!$E$14,0,10*ROW('Hygiene Data'!E97))="","",OFFSET('Hygiene Data'!$E$14,0,10*ROW('Hygiene Data'!E97)))</f>
        <v/>
      </c>
      <c r="DX103" s="28" t="str">
        <f ca="1">+IF(OFFSET('Hygiene Data'!$F$12,0,10*ROW('Hygiene Data'!F97))="","",OFFSET('Hygiene Data'!$F$12,0,10*ROW('Hygiene Data'!F97)))</f>
        <v/>
      </c>
      <c r="DY103" s="28" t="str">
        <f ca="1">+IF(OFFSET('Hygiene Data'!$F$13,0,10*ROW('Hygiene Data'!F97))="","",OFFSET('Hygiene Data'!$F$13,0,10*ROW('Hygiene Data'!F97)))</f>
        <v/>
      </c>
      <c r="DZ103" s="28" t="str">
        <f ca="1">+IF(OFFSET('Hygiene Data'!$F$14,0,10*ROW('Hygiene Data'!F97))="","",OFFSET('Hygiene Data'!$F$14,0,10*ROW('Hygiene Data'!F97)))</f>
        <v/>
      </c>
      <c r="EA103" s="28" t="str">
        <f ca="1">+IF(OFFSET('Hygiene Data'!$G$12,0,10*ROW('Hygiene Data'!G97))="","",OFFSET('Hygiene Data'!$G$12,0,10*ROW('Hygiene Data'!G97)))</f>
        <v/>
      </c>
      <c r="EB103" s="28" t="str">
        <f ca="1">+IF(OFFSET('Hygiene Data'!$G$13,0,10*ROW('Hygiene Data'!G97))="","",OFFSET('Hygiene Data'!$G$13,0,10*ROW('Hygiene Data'!G97)))</f>
        <v/>
      </c>
      <c r="EC103" s="28" t="str">
        <f ca="1">+IF(OFFSET('Hygiene Data'!$G$14,0,10*ROW('Hygiene Data'!G97))="","",OFFSET('Hygiene Data'!$G$14,0,10*ROW('Hygiene Data'!G97)))</f>
        <v/>
      </c>
      <c r="ED103" s="28" t="str">
        <f ca="1">+IF(OFFSET('Hygiene Data'!$H$12,0,10*ROW('Hygiene Data'!H97))="","",OFFSET('Hygiene Data'!$H$12,0,10*ROW('Hygiene Data'!H97)))</f>
        <v/>
      </c>
      <c r="EE103" s="28" t="str">
        <f ca="1">+IF(OFFSET('Hygiene Data'!$H$13,0,10*ROW('Hygiene Data'!H97))="","",OFFSET('Hygiene Data'!$H$13,0,10*ROW('Hygiene Data'!H97)))</f>
        <v/>
      </c>
      <c r="EF103" s="28" t="str">
        <f ca="1">+IF(OFFSET('Hygiene Data'!$H$14,0,10*ROW('Hygiene Data'!H97))="","",OFFSET('Hygiene Data'!$H$14,0,10*ROW('Hygiene Data'!H97)))</f>
        <v/>
      </c>
    </row>
    <row r="104" spans="1:136" x14ac:dyDescent="0.2">
      <c r="A104" s="44" t="str">
        <f ca="1">+IF(OFFSET('Water Data'!$B$1,0,10*ROW('Water Data'!B101))="","",OFFSET('Water Data'!$B$1,0,10*ROW('Water Data'!B101)))</f>
        <v/>
      </c>
      <c r="B104" s="44" t="str">
        <f ca="1">+IF(OFFSET('Water Data'!$A$3,0,10*ROW('Water Data'!A101))="","",OFFSET('Water Data'!$A$3,0,10*ROW('Water Data'!A101)))</f>
        <v/>
      </c>
      <c r="C104" s="44" t="str">
        <f ca="1">+IF(OFFSET('Water Data'!$C$3,0,10*ROW('Water Data'!C101))="","",OFFSET('Water Data'!$C$3,0,10*ROW('Water Data'!C101)))</f>
        <v/>
      </c>
      <c r="D104" s="119" t="e">
        <f ca="1">+IF(AND(ISNUMBER(OFFSET('Water Data'!$C$5,0,10*ROW('Water Data'!C98))),BS104="Yes"),100-OFFSET('Water Data'!$C$5,0,10*ROW('Water Data'!C98)),IF(AND(ISNUMBER(OFFSET('Water Data'!$C$5,0,10*ROW('Water Data'!C98))),BS104="No",ISNUMBER(OFFSET('Water Data'!$C$5,0,10*ROW('Water Data'!C98)))),CONCATENATE("[",ROUND(100-OFFSET('Water Data'!$C$5,0,10*ROW('Water Data'!C98)),0),"]"),IF(AND(ISNUMBER(OFFSET('Water Data'!$C$5,0,10*ROW('Water Data'!C98))),BS104="",ISNUMBER(OFFSET('Water Data'!$C$5,0,10*ROW('Water Data'!C98)))),100-OFFSET('Water Data'!$C$5,0,10*ROW('Water Data'!C98)),NA())))</f>
        <v>#N/A</v>
      </c>
      <c r="E104" s="119" t="e">
        <f ca="1">+IF(AND(ISNUMBER(OFFSET('Water Data'!$C$7,0,10*ROW('Water Data'!D98))),BT104="Yes"),OFFSET('Water Data'!$C$7,0,10*ROW('Water Data'!C98)),IF(AND(ISNUMBER(OFFSET('Water Data'!$C$7,0,10*ROW('Water Data'!C98))),BT104="No",ISNUMBER(OFFSET('Water Data'!$C$7,0,10*ROW('Water Data'!C98)))),CONCATENATE("[",ROUND(OFFSET('Water Data'!$C$7,0,10*ROW('Water Data'!C98)),0),"]"),IF(AND(ISNUMBER(OFFSET('Water Data'!$C$7,0,10*ROW('Water Data'!C98))),BT104="",ISNUMBER(OFFSET('Water Data'!$C$7,0,10*ROW('Water Data'!C98)))),OFFSET('Water Data'!$C$7,0,10*ROW('Water Data'!C98)),NA())))</f>
        <v>#N/A</v>
      </c>
      <c r="F104" s="119" t="e">
        <f ca="1">+IF(AND(ISNUMBER(OFFSET('Water Data'!$C$10,0,10*ROW('Water Data'!C98))),BU104="Yes"),OFFSET('Water Data'!$C$10,0,10*ROW('Water Data'!C98)),IF(AND(ISNUMBER(OFFSET('Water Data'!$C$10,0,10*ROW('Water Data'!C98))),BU104="No",ISNUMBER(OFFSET('Water Data'!$C$10,0,10*ROW('Water Data'!C98)))),CONCATENATE("[",ROUND(OFFSET('Water Data'!$C$10,0,10*ROW('Water Data'!C98)),0),"]"),IF(AND(ISNUMBER(OFFSET('Water Data'!$C$10,0,10*ROW('Water Data'!C98))),BU104="",ISNUMBER(OFFSET('Water Data'!$C$10,0,10*ROW('Water Data'!C98)))),OFFSET('Water Data'!$C$10,0,10*ROW('Water Data'!C98)),NA())))</f>
        <v>#N/A</v>
      </c>
      <c r="G104" s="119" t="e">
        <f ca="1">+IF(AND(ISNUMBER(OFFSET('Water Data'!$D$5,0,10*ROW('Water Data'!D98))),BV104="Yes"),100-OFFSET('Water Data'!$D$5,0,10*ROW('Water Data'!D98)),IF(AND(ISNUMBER(OFFSET('Water Data'!$D$5,0,10*ROW('Water Data'!D98))),BV104="No",ISNUMBER(OFFSET('Water Data'!$D$5,0,10*ROW('Water Data'!D98)))),CONCATENATE("[",ROUND(100-OFFSET('Water Data'!$D$5,0,10*ROW('Water Data'!D98)),0),"]"),IF(AND(ISNUMBER(OFFSET('Water Data'!$D$5,0,10*ROW('Water Data'!D98))),BV104="",ISNUMBER(OFFSET('Water Data'!$D$5,0,10*ROW('Water Data'!D98)))),100-OFFSET('Water Data'!$D$5,0,10*ROW('Water Data'!D98)),NA())))</f>
        <v>#N/A</v>
      </c>
      <c r="H104" s="119" t="e">
        <f ca="1">+IF(AND(ISNUMBER(OFFSET('Water Data'!$D$7,0,10*ROW('Water Data'!D98))),BW104="Yes"),OFFSET('Water Data'!$D$7,0,10*ROW('Water Data'!D98)),IF(AND(ISNUMBER(OFFSET('Water Data'!$D$7,0,10*ROW('Water Data'!D98))),BW104="No",ISNUMBER(OFFSET('Water Data'!$D$7,0,10*ROW('Water Data'!D98)))),CONCATENATE("[",ROUND(OFFSET('Water Data'!$C$7,0,10*ROW('Water Data'!D98)),0),"]"),IF(AND(ISNUMBER(OFFSET('Water Data'!$D$7,0,10*ROW('Water Data'!D98))),BW104="",ISNUMBER(OFFSET('Water Data'!$D$7,0,10*ROW('Water Data'!D98)))),OFFSET('Water Data'!$D$7,0,10*ROW('Water Data'!D98)),NA())))</f>
        <v>#N/A</v>
      </c>
      <c r="I104" s="119" t="e">
        <f ca="1">+IF(AND(ISNUMBER(OFFSET('Water Data'!$D$10,0,10*ROW('Water Data'!D98))),BX104="Yes"),OFFSET('Water Data'!$D$10,0,10*ROW('Water Data'!D98)),IF(AND(ISNUMBER(OFFSET('Water Data'!$D$10,0,10*ROW('Water Data'!D98))),BX104="No",ISNUMBER(OFFSET('Water Data'!$D$10,0,10*ROW('Water Data'!D98)))),CONCATENATE("[",ROUND(OFFSET('Water Data'!$D$10,0,10*ROW('Water Data'!D98)),0),"]"),IF(AND(ISNUMBER(OFFSET('Water Data'!$D$10,0,10*ROW('Water Data'!D98))),BX104="",ISNUMBER(OFFSET('Water Data'!$D$10,0,10*ROW('Water Data'!D98)))),OFFSET('Water Data'!$D$10,0,10*ROW('Water Data'!D98)),NA())))</f>
        <v>#N/A</v>
      </c>
      <c r="J104" s="119" t="e">
        <f ca="1">+IF(AND(ISNUMBER(OFFSET('Water Data'!$E$5,0,10*ROW('Water Data'!E98))),BY104="Yes"),100-OFFSET('Water Data'!$E$5,0,10*ROW('Water Data'!E98)),IF(AND(ISNUMBER(OFFSET('Water Data'!$E$5,0,10*ROW('Water Data'!E98))),BY104="No",ISNUMBER(OFFSET('Water Data'!$E$5,0,10*ROW('Water Data'!E98)))),CONCATENATE("[",ROUND(100-OFFSET('Water Data'!$E$5,0,10*ROW('Water Data'!E98)),0),"]"),IF(AND(ISNUMBER(OFFSET('Water Data'!$E$5,0,10*ROW('Water Data'!E98))),BY104="",ISNUMBER(OFFSET('Water Data'!$E$5,0,10*ROW('Water Data'!E98)))),100-OFFSET('Water Data'!$E$5,0,10*ROW('Water Data'!E98)),NA())))</f>
        <v>#N/A</v>
      </c>
      <c r="K104" s="119" t="e">
        <f ca="1">+IF(AND(ISNUMBER(OFFSET('Water Data'!$E$7,0,10*ROW('Water Data'!E98))),BZ104="Yes"),OFFSET('Water Data'!$E$7,0,10*ROW('Water Data'!E98)),IF(AND(ISNUMBER(OFFSET('Water Data'!$E$7,0,10*ROW('Water Data'!E98))),BZ104="No",ISNUMBER(OFFSET('Water Data'!$E$7,0,10*ROW('Water Data'!E98)))),CONCATENATE("[",ROUND(OFFSET('Water Data'!$E$7,0,10*ROW('Water Data'!E98)),0),"]"),IF(AND(ISNUMBER(OFFSET('Water Data'!$E$7,0,10*ROW('Water Data'!E98))),BZ104="",ISNUMBER(OFFSET('Water Data'!$E$7,0,10*ROW('Water Data'!E98)))),OFFSET('Water Data'!$E$7,0,10*ROW('Water Data'!E98)),NA())))</f>
        <v>#N/A</v>
      </c>
      <c r="L104" s="119" t="e">
        <f ca="1">+IF(AND(ISNUMBER(OFFSET('Water Data'!$E$10,0,10*ROW('Water Data'!E98))),CA104="Yes"),OFFSET('Water Data'!$E$10,0,10*ROW('Water Data'!E98)),IF(AND(ISNUMBER(OFFSET('Water Data'!$E$10,0,10*ROW('Water Data'!E98))),CA104="No",ISNUMBER(OFFSET('Water Data'!$E$10,0,10*ROW('Water Data'!E98)))),CONCATENATE("[",ROUND(OFFSET('Water Data'!$E$10,0,10*ROW('Water Data'!E98)),0),"]"),IF(AND(ISNUMBER(OFFSET('Water Data'!$E$10,0,10*ROW('Water Data'!E98))),CA104="",ISNUMBER(OFFSET('Water Data'!$E$10,0,10*ROW('Water Data'!E98)))),OFFSET('Water Data'!$E$10,0,10*ROW('Water Data'!E98)),NA())))</f>
        <v>#N/A</v>
      </c>
      <c r="M104" s="119" t="e">
        <f ca="1">+IF(AND(ISNUMBER(OFFSET('Water Data'!$F$5,0,10*ROW('Water Data'!F98))),CB104="Yes"),100-OFFSET('Water Data'!$F$5,0,10*ROW('Water Data'!F98)),IF(AND(ISNUMBER(OFFSET('Water Data'!$F$5,0,10*ROW('Water Data'!F98))),CB104="No",ISNUMBER(OFFSET('Water Data'!$F$5,0,10*ROW('Water Data'!F98)))),CONCATENATE("[",ROUND(100-OFFSET('Water Data'!$F$5,0,10*ROW('Water Data'!F98)),0),"]"),IF(AND(ISNUMBER(OFFSET('Water Data'!$F$5,0,10*ROW('Water Data'!F98))),CB104="",ISNUMBER(OFFSET('Water Data'!$F$5,0,10*ROW('Water Data'!F98)))),100-OFFSET('Water Data'!$F$5,0,10*ROW('Water Data'!F98)),NA())))</f>
        <v>#N/A</v>
      </c>
      <c r="N104" s="119" t="e">
        <f ca="1">+IF(AND(ISNUMBER(OFFSET('Water Data'!$F$7,0,10*ROW('Water Data'!F98))),CC104="Yes"),OFFSET('Water Data'!$F$7,0,10*ROW('Water Data'!F98)),IF(AND(ISNUMBER(OFFSET('Water Data'!$F$7,0,10*ROW('Water Data'!F98))),CC104="No",ISNUMBER(OFFSET('Water Data'!$F$7,0,10*ROW('Water Data'!F98)))),CONCATENATE("[",ROUND(OFFSET('Water Data'!$F$7,0,10*ROW('Water Data'!F98)),0),"]"),IF(AND(ISNUMBER(OFFSET('Water Data'!$F$7,0,10*ROW('Water Data'!F98))),CC104="",ISNUMBER(OFFSET('Water Data'!$F$7,0,10*ROW('Water Data'!F98)))),OFFSET('Water Data'!$F$7,0,10*ROW('Water Data'!F98)),NA())))</f>
        <v>#N/A</v>
      </c>
      <c r="O104" s="119" t="e">
        <f ca="1">+IF(AND(ISNUMBER(OFFSET('Water Data'!$F$10,0,10*ROW('Water Data'!F98))),CD104="Yes"),OFFSET('Water Data'!$F$10,0,10*ROW('Water Data'!F98)),IF(AND(ISNUMBER(OFFSET('Water Data'!$F$10,0,10*ROW('Water Data'!F98))),CD104="No",ISNUMBER(OFFSET('Water Data'!$F$10,0,10*ROW('Water Data'!F98)))),CONCATENATE("[",ROUND(OFFSET('Water Data'!$F$10,0,10*ROW('Water Data'!F98)),0),"]"),IF(AND(ISNUMBER(OFFSET('Water Data'!$F$10,0,10*ROW('Water Data'!F98))),CD104="",ISNUMBER(OFFSET('Water Data'!$F$10,0,10*ROW('Water Data'!F98)))),OFFSET('Water Data'!$F$10,0,10*ROW('Water Data'!F98)),NA())))</f>
        <v>#N/A</v>
      </c>
      <c r="P104" s="119" t="e">
        <f ca="1">+IF(AND(ISNUMBER(OFFSET('Water Data'!$G$5,0,10*ROW('Water Data'!G98))),CE104="Yes"),100-OFFSET('Water Data'!$G$5,0,10*ROW('Water Data'!G98)),IF(AND(ISNUMBER(OFFSET('Water Data'!$G$5,0,10*ROW('Water Data'!G98))),CE104="No",ISNUMBER(OFFSET('Water Data'!$G$5,0,10*ROW('Water Data'!G98)))),CONCATENATE("[",ROUND(100-OFFSET('Water Data'!$G$5,0,10*ROW('Water Data'!G98)),0),"]"),IF(AND(ISNUMBER(OFFSET('Water Data'!$G$5,0,10*ROW('Water Data'!G98))),CE104="",ISNUMBER(OFFSET('Water Data'!$G$5,0,10*ROW('Water Data'!G98)))),100-OFFSET('Water Data'!$G$5,0,10*ROW('Water Data'!G98)),NA())))</f>
        <v>#N/A</v>
      </c>
      <c r="Q104" s="119" t="e">
        <f ca="1">+IF(AND(ISNUMBER(OFFSET('Water Data'!$G$7,0,10*ROW('Water Data'!G98))),CF104="Yes"),OFFSET('Water Data'!$G$7,0,10*ROW('Water Data'!G98)),IF(AND(ISNUMBER(OFFSET('Water Data'!$G$7,0,10*ROW('Water Data'!G98))),CF104="No",ISNUMBER(OFFSET('Water Data'!$G$7,0,10*ROW('Water Data'!G98)))),CONCATENATE("[",ROUND(OFFSET('Water Data'!$G$7,0,10*ROW('Water Data'!G98)),0),"]"),IF(AND(ISNUMBER(OFFSET('Water Data'!$G$7,0,10*ROW('Water Data'!G98))),CF104="",ISNUMBER(OFFSET('Water Data'!$G$7,0,10*ROW('Water Data'!G98)))),OFFSET('Water Data'!$G$7,0,10*ROW('Water Data'!G98)),NA())))</f>
        <v>#N/A</v>
      </c>
      <c r="R104" s="119" t="e">
        <f ca="1">+IF(AND(ISNUMBER(OFFSET('Water Data'!$G$10,0,10*ROW('Water Data'!G98))),CG104="Yes"),OFFSET('Water Data'!$G$10,0,10*ROW('Water Data'!G98)),IF(AND(ISNUMBER(OFFSET('Water Data'!$G$10,0,10*ROW('Water Data'!G98))),CG104="No",ISNUMBER(OFFSET('Water Data'!$G$10,0,10*ROW('Water Data'!G98)))),CONCATENATE("[",ROUND(OFFSET('Water Data'!$G$10,0,10*ROW('Water Data'!G98)),0),"]"),IF(AND(ISNUMBER(OFFSET('Water Data'!$G$10,0,10*ROW('Water Data'!G98))),CG104="",ISNUMBER(OFFSET('Water Data'!$G$10,0,10*ROW('Water Data'!G98)))),OFFSET('Water Data'!$G$10,0,10*ROW('Water Data'!G98)),NA())))</f>
        <v>#N/A</v>
      </c>
      <c r="S104" s="119" t="e">
        <f ca="1">+IF(AND(ISNUMBER(OFFSET('Water Data'!$H$5,0,10*ROW('Water Data'!H98))),CH104="Yes"),100-OFFSET('Water Data'!$H$5,0,10*ROW('Water Data'!H98)),IF(AND(ISNUMBER(OFFSET('Water Data'!$H$5,0,10*ROW('Water Data'!H98))),CH104="No",ISNUMBER(OFFSET('Water Data'!$H$5,0,10*ROW('Water Data'!H98)))),CONCATENATE("[",ROUND(100-OFFSET('Water Data'!$H$5,0,10*ROW('Water Data'!H98)),0),"]"),IF(AND(ISNUMBER(OFFSET('Water Data'!$H$5,0,10*ROW('Water Data'!H98))),CH104="",ISNUMBER(OFFSET('Water Data'!$H$5,0,10*ROW('Water Data'!H98)))),100-OFFSET('Water Data'!$H$5,0,10*ROW('Water Data'!H98)),NA())))</f>
        <v>#N/A</v>
      </c>
      <c r="T104" s="119" t="e">
        <f ca="1">+IF(AND(ISNUMBER(OFFSET('Water Data'!$H$7,0,10*ROW('Water Data'!H98))),CI104="Yes"),OFFSET('Water Data'!$H$7,0,10*ROW('Water Data'!H98)),IF(AND(ISNUMBER(OFFSET('Water Data'!$H$7,0,10*ROW('Water Data'!H98))),CI104="No",ISNUMBER(OFFSET('Water Data'!$H$7,0,10*ROW('Water Data'!H98)))),CONCATENATE("[",ROUND(OFFSET('Water Data'!$H$7,0,10*ROW('Water Data'!H98)),0),"]"),IF(AND(ISNUMBER(OFFSET('Water Data'!$H$7,0,10*ROW('Water Data'!H98))),CI104="",ISNUMBER(OFFSET('Water Data'!$H$7,0,10*ROW('Water Data'!H98)))),OFFSET('Water Data'!$H$7,0,10*ROW('Water Data'!H98)),NA())))</f>
        <v>#N/A</v>
      </c>
      <c r="U104" s="119" t="e">
        <f ca="1">+IF(AND(ISNUMBER(OFFSET('Water Data'!$H$10,0,10*ROW('Water Data'!H98))),CJ104="Yes"),OFFSET('Water Data'!$H$10,0,10*ROW('Water Data'!H98)),IF(AND(ISNUMBER(OFFSET('Water Data'!$H$10,0,10*ROW('Water Data'!H98))),CJ104="No",ISNUMBER(OFFSET('Water Data'!$H$10,0,10*ROW('Water Data'!H98)))),CONCATENATE("[",ROUND(OFFSET('Water Data'!$H$10,0,10*ROW('Water Data'!H98)),0),"]"),IF(AND(ISNUMBER(OFFSET('Water Data'!$H$10,0,10*ROW('Water Data'!H98))),CJ104="",ISNUMBER(OFFSET('Water Data'!$H$10,0,10*ROW('Water Data'!H98)))),OFFSET('Water Data'!$H$10,0,10*ROW('Water Data'!H98)),NA())))</f>
        <v>#N/A</v>
      </c>
      <c r="V104" s="120" t="e">
        <f ca="1">+IF(AND(ISNUMBER(OFFSET('Sanitation Data'!$C$5,0,10*ROW('Sanitation Data'!C98))),CK104="Yes"),100-OFFSET('Sanitation Data'!$C$5,0,10*ROW('Sanitation Data'!C98)),IF(AND(ISNUMBER(OFFSET('Sanitation Data'!$C$5,0,10*ROW('Sanitation Data'!C98))),CK104="No",ISNUMBER(OFFSET('Sanitation Data'!$C$5,0,10*ROW('Sanitation Data'!C98)))),CONCATENATE("[",ROUND(100-OFFSET('Sanitation Data'!$C$5,0,10*ROW('Sanitation Data'!C98)),0),"]"),IF(AND(ISNUMBER(OFFSET('Sanitation Data'!$C$5,0,10*ROW('Sanitation Data'!C98))),CK104="",ISNUMBER(OFFSET('Sanitation Data'!$C$5,0,10*ROW('Sanitation Data'!C98)))),100-OFFSET('Sanitation Data'!$C$5,0,10*ROW('Sanitation Data'!C98)),NA())))</f>
        <v>#N/A</v>
      </c>
      <c r="W104" s="120" t="e">
        <f ca="1">+IF(AND(ISNUMBER(OFFSET('Sanitation Data'!$C$7,0,10*ROW('Sanitation Data'!C98))),CL104="Yes"),OFFSET('Sanitation Data'!$C$7,0,10*ROW('Sanitation Data'!C98)),IF(AND(ISNUMBER(OFFSET('Sanitation Data'!$C$7,0,10*ROW('Sanitation Data'!C98))),CL104="No",ISNUMBER(OFFSET('Sanitation Data'!$C$7,0,10*ROW('Sanitation Data'!C98)))),CONCATENATE("[",ROUND(OFFSET('Sanitation Data'!$C$7,0,10*ROW('Sanitation Data'!C98)),0),"]"),IF(AND(ISNUMBER(OFFSET('Sanitation Data'!$C$7,0,10*ROW('Sanitation Data'!C98))),CL104="",ISNUMBER(OFFSET('Sanitation Data'!$C$7,0,10*ROW('Sanitation Data'!C98)))),OFFSET('Sanitation Data'!$C$7,0,10*ROW('Sanitation Data'!C98)),NA())))</f>
        <v>#N/A</v>
      </c>
      <c r="X104" s="120" t="e">
        <f ca="1">+IF(AND(ISNUMBER(OFFSET('Sanitation Data'!$C$11,0,10*ROW('Sanitation Data'!C98))),CM104="Yes"),OFFSET('Sanitation Data'!$C$11,0,10*ROW('Sanitation Data'!C98)),IF(AND(ISNUMBER(OFFSET('Sanitation Data'!$C$11,0,10*ROW('Sanitation Data'!C98))),CM104="No",ISNUMBER(OFFSET('Sanitation Data'!$C$11,0,10*ROW('Sanitation Data'!C98)))),CONCATENATE("[",ROUND(OFFSET('Sanitation Data'!$C$11,0,10*ROW('Sanitation Data'!C98)),0),"]"),IF(AND(ISNUMBER(OFFSET('Sanitation Data'!$C$11,0,10*ROW('Sanitation Data'!C98))),CM104="",ISNUMBER(OFFSET('Sanitation Data'!$C$11,0,10*ROW('Sanitation Data'!C98)))),OFFSET('Sanitation Data'!$C$11,0,10*ROW('Sanitation Data'!C98)),NA())))</f>
        <v>#N/A</v>
      </c>
      <c r="Y104" s="120" t="e">
        <f ca="1">+IF(AND(ISNUMBER(OFFSET('Sanitation Data'!$C$12,0,10*ROW('Sanitation Data'!C98))),CN104="Yes"),OFFSET('Sanitation Data'!$C$12,0,10*ROW('Sanitation Data'!C98)),IF(AND(ISNUMBER(OFFSET('Sanitation Data'!$C$12,0,10*ROW('Sanitation Data'!C98))),CN104="No",ISNUMBER(OFFSET('Sanitation Data'!$C$12,0,10*ROW('Sanitation Data'!C98)))),CONCATENATE("[",ROUND(OFFSET('Sanitation Data'!$C$12,0,10*ROW('Sanitation Data'!C98)),0),"]"),IF(AND(ISNUMBER(OFFSET('Sanitation Data'!$C$12,0,10*ROW('Sanitation Data'!C98))),CN104="",ISNUMBER(OFFSET('Sanitation Data'!$C$12,0,10*ROW('Sanitation Data'!C98)))),OFFSET('Sanitation Data'!$C$12,0,10*ROW('Sanitation Data'!C98)),NA())))</f>
        <v>#N/A</v>
      </c>
      <c r="Z104" s="120" t="e">
        <f ca="1">+IF(AND(ISNUMBER(OFFSET('Sanitation Data'!$C$13,0,10*ROW('Sanitation Data'!C98))),CO104="Yes"),OFFSET('Sanitation Data'!$C$13,0,10*ROW('Sanitation Data'!C98)),IF(AND(ISNUMBER(OFFSET('Sanitation Data'!$C$13,0,10*ROW('Sanitation Data'!C98))),CO104="No",ISNUMBER(OFFSET('Sanitation Data'!$C$13,0,10*ROW('Sanitation Data'!C98)))),CONCATENATE("[",ROUND(OFFSET('Sanitation Data'!$C$13,0,10*ROW('Sanitation Data'!C98)),0),"]"),IF(AND(ISNUMBER(OFFSET('Sanitation Data'!$C$13,0,10*ROW('Sanitation Data'!C98))),CO104="",ISNUMBER(OFFSET('Sanitation Data'!$C$13,0,10*ROW('Sanitation Data'!C98)))),OFFSET('Sanitation Data'!$C$13,0,10*ROW('Sanitation Data'!C98)),NA())))</f>
        <v>#N/A</v>
      </c>
      <c r="AA104" s="120" t="e">
        <f ca="1">+IF(AND(ISNUMBER(OFFSET('Sanitation Data'!$D$5,0,10*ROW('Sanitation Data'!D98))),CP104="Yes"),100-OFFSET('Sanitation Data'!$D$5,0,10*ROW('Sanitation Data'!D98)),IF(AND(ISNUMBER(OFFSET('Sanitation Data'!$D$5,0,10*ROW('Sanitation Data'!D98))),CP104="No",ISNUMBER(OFFSET('Sanitation Data'!$D$5,0,10*ROW('Sanitation Data'!D98)))),CONCATENATE("[",ROUND(100-OFFSET('Sanitation Data'!$D$5,0,10*ROW('Sanitation Data'!D98)),0),"]"),IF(AND(ISNUMBER(OFFSET('Sanitation Data'!$D$5,0,10*ROW('Sanitation Data'!D98))),CP104="",ISNUMBER(OFFSET('Sanitation Data'!$D$5,0,10*ROW('Sanitation Data'!D98)))),100-OFFSET('Sanitation Data'!$D$5,0,10*ROW('Sanitation Data'!D98)),NA())))</f>
        <v>#N/A</v>
      </c>
      <c r="AB104" s="120" t="e">
        <f ca="1">+IF(AND(ISNUMBER(OFFSET('Sanitation Data'!$D$7,0,10*ROW('Sanitation Data'!D98))),CQ104="Yes"),OFFSET('Sanitation Data'!$D$7,0,10*ROW('Sanitation Data'!G98)),IF(AND(ISNUMBER(OFFSET('Sanitation Data'!$D$7,0,10*ROW('Sanitation Data'!D98))),CQ104="No",ISNUMBER(OFFSET('Sanitation Data'!$D$7,0,10*ROW('Sanitation Data'!D98)))),CONCATENATE("[",ROUND(OFFSET('Sanitation Data'!$D$7,0,10*ROW('Sanitation Data'!D98)),0),"]"),IF(AND(ISNUMBER(OFFSET('Sanitation Data'!$D$7,0,10*ROW('Sanitation Data'!D98))),CQ104="",ISNUMBER(OFFSET('Sanitation Data'!$D$7,0,10*ROW('Sanitation Data'!D98)))),OFFSET('Sanitation Data'!$D$7,0,10*ROW('Sanitation Data'!D98)),NA())))</f>
        <v>#N/A</v>
      </c>
      <c r="AC104" s="120" t="e">
        <f ca="1">+IF(AND(ISNUMBER(OFFSET('Sanitation Data'!$D$11,0,10*ROW('Sanitation Data'!D98))),CR104="Yes"),OFFSET('Sanitation Data'!$D$11,0,10*ROW('Sanitation Data'!D98)),IF(AND(ISNUMBER(OFFSET('Sanitation Data'!$D$11,0,10*ROW('Sanitation Data'!D98))),CR104="No",ISNUMBER(OFFSET('Sanitation Data'!$D$11,0,10*ROW('Sanitation Data'!D98)))),CONCATENATE("[",ROUND(OFFSET('Sanitation Data'!$D$11,0,10*ROW('Sanitation Data'!D98)),0),"]"),IF(AND(ISNUMBER(OFFSET('Sanitation Data'!$D$11,0,10*ROW('Sanitation Data'!D98))),CR104="",ISNUMBER(OFFSET('Sanitation Data'!$D$11,0,10*ROW('Sanitation Data'!D98)))),OFFSET('Sanitation Data'!$D$11,0,10*ROW('Sanitation Data'!D98)),NA())))</f>
        <v>#N/A</v>
      </c>
      <c r="AD104" s="120" t="e">
        <f ca="1">+IF(AND(ISNUMBER(OFFSET('Sanitation Data'!$D$12,0,10*ROW('Sanitation Data'!D98))),CS104="Yes"),OFFSET('Sanitation Data'!$D$12,0,10*ROW('Sanitation Data'!D98)),IF(AND(ISNUMBER(OFFSET('Sanitation Data'!$D$12,0,10*ROW('Sanitation Data'!D98))),CS104="No",ISNUMBER(OFFSET('Sanitation Data'!$D$12,0,10*ROW('Sanitation Data'!D98)))),CONCATENATE("[",ROUND(OFFSET('Sanitation Data'!$D$12,0,10*ROW('Sanitation Data'!D98)),0),"]"),IF(AND(ISNUMBER(OFFSET('Sanitation Data'!$D$12,0,10*ROW('Sanitation Data'!D98))),CS104="",ISNUMBER(OFFSET('Sanitation Data'!$D$12,0,10*ROW('Sanitation Data'!D98)))),OFFSET('Sanitation Data'!$D$12,0,10*ROW('Sanitation Data'!D98)),NA())))</f>
        <v>#N/A</v>
      </c>
      <c r="AE104" s="120" t="e">
        <f ca="1">+IF(AND(ISNUMBER(OFFSET('Sanitation Data'!$D$13,0,10*ROW('Sanitation Data'!D98))),CT104="Yes"),OFFSET('Sanitation Data'!$D$13,0,10*ROW('Sanitation Data'!D98)),IF(AND(ISNUMBER(OFFSET('Sanitation Data'!$D$13,0,10*ROW('Sanitation Data'!D98))),CT104="No",ISNUMBER(OFFSET('Sanitation Data'!$D$13,0,10*ROW('Sanitation Data'!D98)))),CONCATENATE("[",ROUND(OFFSET('Sanitation Data'!$D$13,0,10*ROW('Sanitation Data'!D98)),0),"]"),IF(AND(ISNUMBER(OFFSET('Sanitation Data'!$D$13,0,10*ROW('Sanitation Data'!D98))),CT104="",ISNUMBER(OFFSET('Sanitation Data'!$D$13,0,10*ROW('Sanitation Data'!D98)))),OFFSET('Sanitation Data'!$D$13,0,10*ROW('Sanitation Data'!D98)),NA())))</f>
        <v>#N/A</v>
      </c>
      <c r="AF104" s="120" t="e">
        <f ca="1">+IF(AND(ISNUMBER(OFFSET('Sanitation Data'!$E$5,0,10*ROW('Sanitation Data'!E98))),CU104="Yes"),100-OFFSET('Sanitation Data'!$E$5,0,10*ROW('Sanitation Data'!E98)),IF(AND(ISNUMBER(OFFSET('Sanitation Data'!$E$5,0,10*ROW('Sanitation Data'!E98))),CU104="No",ISNUMBER(OFFSET('Sanitation Data'!$E$5,0,10*ROW('Sanitation Data'!E98)))),CONCATENATE("[",ROUND(100-OFFSET('Sanitation Data'!$E$5,0,10*ROW('Sanitation Data'!E98)),0),"]"),IF(AND(ISNUMBER(OFFSET('Sanitation Data'!$E$5,0,10*ROW('Sanitation Data'!E98))),CU104="",ISNUMBER(OFFSET('Sanitation Data'!$E$5,0,10*ROW('Sanitation Data'!E98)))),100-OFFSET('Sanitation Data'!$E$5,0,10*ROW('Sanitation Data'!E98)),NA())))</f>
        <v>#N/A</v>
      </c>
      <c r="AG104" s="120" t="e">
        <f ca="1">+IF(AND(ISNUMBER(OFFSET('Sanitation Data'!$E$7,0,10*ROW('Sanitation Data'!E98))),CV104="Yes"),OFFSET('Sanitation Data'!$E$7,0,10*ROW('Sanitation Data'!E98)),IF(AND(ISNUMBER(OFFSET('Sanitation Data'!$E$7,0,10*ROW('Sanitation Data'!E98))),CV104="No",ISNUMBER(OFFSET('Sanitation Data'!$E$7,0,10*ROW('Sanitation Data'!E98)))),CONCATENATE("[",ROUND(OFFSET('Sanitation Data'!$E$7,0,10*ROW('Sanitation Data'!E98)),0),"]"),IF(AND(ISNUMBER(OFFSET('Sanitation Data'!$E$7,0,10*ROW('Sanitation Data'!E98))),CV104="",ISNUMBER(OFFSET('Sanitation Data'!$E$7,0,10*ROW('Sanitation Data'!E98)))),OFFSET('Sanitation Data'!$E$7,0,10*ROW('Sanitation Data'!E98)),NA())))</f>
        <v>#N/A</v>
      </c>
      <c r="AH104" s="120" t="e">
        <f ca="1">+IF(AND(ISNUMBER(OFFSET('Sanitation Data'!$E$11,0,10*ROW('Sanitation Data'!E98))),CW104="Yes"),OFFSET('Sanitation Data'!$E$11,0,10*ROW('Sanitation Data'!E98)),IF(AND(ISNUMBER(OFFSET('Sanitation Data'!$E$11,0,10*ROW('Sanitation Data'!E98))),CW104="No",ISNUMBER(OFFSET('Sanitation Data'!$E$11,0,10*ROW('Sanitation Data'!E98)))),CONCATENATE("[",ROUND(OFFSET('Sanitation Data'!$E$11,0,10*ROW('Sanitation Data'!E98)),0),"]"),IF(AND(ISNUMBER(OFFSET('Sanitation Data'!$E$11,0,10*ROW('Sanitation Data'!E98))),CW104="",ISNUMBER(OFFSET('Sanitation Data'!$E$11,0,10*ROW('Sanitation Data'!E98)))),OFFSET('Sanitation Data'!$E$11,0,10*ROW('Sanitation Data'!E98)),NA())))</f>
        <v>#N/A</v>
      </c>
      <c r="AI104" s="120" t="e">
        <f ca="1">+IF(AND(ISNUMBER(OFFSET('Sanitation Data'!$E$12,0,10*ROW('Sanitation Data'!E98))),CX104="Yes"),OFFSET('Sanitation Data'!$E$12,0,10*ROW('Sanitation Data'!E98)),IF(AND(ISNUMBER(OFFSET('Sanitation Data'!$E$12,0,10*ROW('Sanitation Data'!E98))),CX104="No",ISNUMBER(OFFSET('Sanitation Data'!$E$12,0,10*ROW('Sanitation Data'!E98)))),CONCATENATE("[",ROUND(OFFSET('Sanitation Data'!$E$12,0,10*ROW('Sanitation Data'!E98)),0),"]"),IF(AND(ISNUMBER(OFFSET('Sanitation Data'!$E$12,0,10*ROW('Sanitation Data'!E98))),CX104="",ISNUMBER(OFFSET('Sanitation Data'!$E$12,0,10*ROW('Sanitation Data'!E98)))),OFFSET('Sanitation Data'!$E$12,0,10*ROW('Sanitation Data'!E98)),NA())))</f>
        <v>#N/A</v>
      </c>
      <c r="AJ104" s="120" t="e">
        <f ca="1">+IF(AND(ISNUMBER(OFFSET('Sanitation Data'!$E$13,0,10*ROW('Sanitation Data'!E98))),CY104="Yes"),OFFSET('Sanitation Data'!$E$13,0,10*ROW('Sanitation Data'!E98)),IF(AND(ISNUMBER(OFFSET('Sanitation Data'!$E$13,0,10*ROW('Sanitation Data'!E98))),CY104="No",ISNUMBER(OFFSET('Sanitation Data'!$E$13,0,10*ROW('Sanitation Data'!E98)))),CONCATENATE("[",ROUND(OFFSET('Sanitation Data'!$E$13,0,10*ROW('Sanitation Data'!E98)),0),"]"),IF(AND(ISNUMBER(OFFSET('Sanitation Data'!$E$13,0,10*ROW('Sanitation Data'!E98))),CY104="",ISNUMBER(OFFSET('Sanitation Data'!$E$13,0,10*ROW('Sanitation Data'!E98)))),OFFSET('Sanitation Data'!$E$13,0,10*ROW('Sanitation Data'!E98)),NA())))</f>
        <v>#N/A</v>
      </c>
      <c r="AK104" s="120" t="e">
        <f ca="1">+IF(AND(ISNUMBER(OFFSET('Sanitation Data'!$F$5,0,10*ROW('Sanitation Data'!F98))),CZ104="Yes"),100-OFFSET('Sanitation Data'!$F$5,0,10*ROW('Sanitation Data'!F98)),IF(AND(ISNUMBER(OFFSET('Sanitation Data'!$F$5,0,10*ROW('Sanitation Data'!F98))),CZ104="No",ISNUMBER(OFFSET('Sanitation Data'!$F$5,0,10*ROW('Sanitation Data'!F98)))),CONCATENATE("[",ROUND(100-OFFSET('Sanitation Data'!$F$5,0,10*ROW('Sanitation Data'!F98)),0),"]"),IF(AND(ISNUMBER(OFFSET('Sanitation Data'!$F$5,0,10*ROW('Sanitation Data'!F98))),CZ104="",ISNUMBER(OFFSET('Sanitation Data'!$F$5,0,10*ROW('Sanitation Data'!F98)))),100-OFFSET('Sanitation Data'!$F$5,0,10*ROW('Sanitation Data'!F98)),NA())))</f>
        <v>#N/A</v>
      </c>
      <c r="AL104" s="120" t="e">
        <f ca="1">+IF(AND(ISNUMBER(OFFSET('Sanitation Data'!$F$7,0,10*ROW('Sanitation Data'!F98))),DA104="Yes"),OFFSET('Sanitation Data'!$F$7,0,10*ROW('Sanitation Data'!F98)),IF(AND(ISNUMBER(OFFSET('Sanitation Data'!$F$7,0,10*ROW('Sanitation Data'!F98))),DA104="No",ISNUMBER(OFFSET('Sanitation Data'!$F$7,0,10*ROW('Sanitation Data'!F98)))),CONCATENATE("[",ROUND(OFFSET('Sanitation Data'!$F$7,0,10*ROW('Sanitation Data'!F98)),0),"]"),IF(AND(ISNUMBER(OFFSET('Sanitation Data'!$F$7,0,10*ROW('Sanitation Data'!F98))),DA104="",ISNUMBER(OFFSET('Sanitation Data'!$F$7,0,10*ROW('Sanitation Data'!F98)))),OFFSET('Sanitation Data'!$F$7,0,10*ROW('Sanitation Data'!F98)),NA())))</f>
        <v>#N/A</v>
      </c>
      <c r="AM104" s="120" t="e">
        <f ca="1">+IF(AND(ISNUMBER(OFFSET('Sanitation Data'!$F$11,0,10*ROW('Sanitation Data'!F98))),DB104="Yes"),OFFSET('Sanitation Data'!$F$11,0,10*ROW('Sanitation Data'!F98)),IF(AND(ISNUMBER(OFFSET('Sanitation Data'!$F$11,0,10*ROW('Sanitation Data'!F98))),DB104="No",ISNUMBER(OFFSET('Sanitation Data'!$F$11,0,10*ROW('Sanitation Data'!F98)))),CONCATENATE("[",ROUND(OFFSET('Sanitation Data'!$F$11,0,10*ROW('Sanitation Data'!F98)),0),"]"),IF(AND(ISNUMBER(OFFSET('Sanitation Data'!$F$11,0,10*ROW('Sanitation Data'!F98))),DB104="",ISNUMBER(OFFSET('Sanitation Data'!$F$11,0,10*ROW('Sanitation Data'!F98)))),OFFSET('Sanitation Data'!$F$11,0,10*ROW('Sanitation Data'!F98)),NA())))</f>
        <v>#N/A</v>
      </c>
      <c r="AN104" s="120" t="e">
        <f ca="1">+IF(AND(ISNUMBER(OFFSET('Sanitation Data'!$F$12,0,10*ROW('Sanitation Data'!F98))),DC104="Yes"),OFFSET('Sanitation Data'!$F$12,0,10*ROW('Sanitation Data'!F98)),IF(AND(ISNUMBER(OFFSET('Sanitation Data'!$F$12,0,10*ROW('Sanitation Data'!F98))),DC104="No",ISNUMBER(OFFSET('Sanitation Data'!$F$12,0,10*ROW('Sanitation Data'!F98)))),CONCATENATE("[",ROUND(OFFSET('Sanitation Data'!$F$12,0,10*ROW('Sanitation Data'!F98)),0),"]"),IF(AND(ISNUMBER(OFFSET('Sanitation Data'!$F$12,0,10*ROW('Sanitation Data'!F98))),DC104="",ISNUMBER(OFFSET('Sanitation Data'!$F$12,0,10*ROW('Sanitation Data'!F98)))),OFFSET('Sanitation Data'!$F$12,0,10*ROW('Sanitation Data'!F98)),NA())))</f>
        <v>#N/A</v>
      </c>
      <c r="AO104" s="120" t="e">
        <f ca="1">+IF(AND(ISNUMBER(OFFSET('Sanitation Data'!$F$13,0,10*ROW('Sanitation Data'!F98))),DD104="Yes"),OFFSET('Sanitation Data'!$F$13,0,10*ROW('Sanitation Data'!F98)),IF(AND(ISNUMBER(OFFSET('Sanitation Data'!$F$13,0,10*ROW('Sanitation Data'!F98))),DD104="No",ISNUMBER(OFFSET('Sanitation Data'!$F$13,0,10*ROW('Sanitation Data'!F98)))),CONCATENATE("[",ROUND(OFFSET('Sanitation Data'!$F$13,0,10*ROW('Sanitation Data'!F98)),0),"]"),IF(AND(ISNUMBER(OFFSET('Sanitation Data'!$F$13,0,10*ROW('Sanitation Data'!F98))),DD104="",ISNUMBER(OFFSET('Sanitation Data'!$F$13,0,10*ROW('Sanitation Data'!F98)))),OFFSET('Sanitation Data'!$F$13,0,10*ROW('Sanitation Data'!F98)),NA())))</f>
        <v>#N/A</v>
      </c>
      <c r="AP104" s="120" t="e">
        <f ca="1">+IF(AND(ISNUMBER(OFFSET('Sanitation Data'!$G$5,0,10*ROW('Sanitation Data'!G98))),DE104="Yes"),100-OFFSET('Sanitation Data'!$G$5,0,10*ROW('Sanitation Data'!G98)),IF(AND(ISNUMBER(OFFSET('Sanitation Data'!$G$5,0,10*ROW('Sanitation Data'!G98))),DE104="No",ISNUMBER(OFFSET('Sanitation Data'!$G$5,0,10*ROW('Sanitation Data'!G98)))),CONCATENATE("[",ROUND(100-OFFSET('Sanitation Data'!$G$5,0,10*ROW('Sanitation Data'!G98)),0),"]"),IF(AND(ISNUMBER(OFFSET('Sanitation Data'!$G$5,0,10*ROW('Sanitation Data'!G98))),DE104="",ISNUMBER(OFFSET('Sanitation Data'!$G$5,0,10*ROW('Sanitation Data'!G98)))),100-OFFSET('Sanitation Data'!$G$5,0,10*ROW('Sanitation Data'!G98)),NA())))</f>
        <v>#N/A</v>
      </c>
      <c r="AQ104" s="120" t="e">
        <f ca="1">+IF(AND(ISNUMBER(OFFSET('Sanitation Data'!$G$7,0,10*ROW('Sanitation Data'!G98))),DF104="Yes"),OFFSET('Sanitation Data'!$G$7,0,10*ROW('Sanitation Data'!G98)),IF(AND(ISNUMBER(OFFSET('Sanitation Data'!$G$7,0,10*ROW('Sanitation Data'!G98))),DF104="No",ISNUMBER(OFFSET('Sanitation Data'!$G$7,0,10*ROW('Sanitation Data'!G98)))),CONCATENATE("[",ROUND(OFFSET('Sanitation Data'!$G$7,0,10*ROW('Sanitation Data'!G98)),0),"]"),IF(AND(ISNUMBER(OFFSET('Sanitation Data'!$G$7,0,10*ROW('Sanitation Data'!G98))),DF104="",ISNUMBER(OFFSET('Sanitation Data'!$G$7,0,10*ROW('Sanitation Data'!G98)))),OFFSET('Sanitation Data'!$G$7,0,10*ROW('Sanitation Data'!G98)),NA())))</f>
        <v>#N/A</v>
      </c>
      <c r="AR104" s="120" t="e">
        <f ca="1">+IF(AND(ISNUMBER(OFFSET('Sanitation Data'!$G$11,0,10*ROW('Sanitation Data'!G98))),DG104="Yes"),OFFSET('Sanitation Data'!$G$11,0,10*ROW('Sanitation Data'!G98)),IF(AND(ISNUMBER(OFFSET('Sanitation Data'!$G$11,0,10*ROW('Sanitation Data'!G98))),DG104="No",ISNUMBER(OFFSET('Sanitation Data'!$G$11,0,10*ROW('Sanitation Data'!G98)))),CONCATENATE("[",ROUND(OFFSET('Sanitation Data'!$G$11,0,10*ROW('Sanitation Data'!G98)),0),"]"),IF(AND(ISNUMBER(OFFSET('Sanitation Data'!$G$11,0,10*ROW('Sanitation Data'!G98))),DG104="",ISNUMBER(OFFSET('Sanitation Data'!$G$11,0,10*ROW('Sanitation Data'!G98)))),OFFSET('Sanitation Data'!$G$11,0,10*ROW('Sanitation Data'!G98)),NA())))</f>
        <v>#N/A</v>
      </c>
      <c r="AS104" s="120" t="e">
        <f ca="1">+IF(AND(ISNUMBER(OFFSET('Sanitation Data'!$G$12,0,10*ROW('Sanitation Data'!G98))),DH104="Yes"),OFFSET('Sanitation Data'!$G$12,0,10*ROW('Sanitation Data'!G98)),IF(AND(ISNUMBER(OFFSET('Sanitation Data'!$G$12,0,10*ROW('Sanitation Data'!G98))),DH104="No",ISNUMBER(OFFSET('Sanitation Data'!$G$12,0,10*ROW('Sanitation Data'!G98)))),CONCATENATE("[",ROUND(OFFSET('Sanitation Data'!$G$12,0,10*ROW('Sanitation Data'!G98)),0),"]"),IF(AND(ISNUMBER(OFFSET('Sanitation Data'!$G$12,0,10*ROW('Sanitation Data'!G98))),DH104="",ISNUMBER(OFFSET('Sanitation Data'!$G$12,0,10*ROW('Sanitation Data'!G98)))),OFFSET('Sanitation Data'!$G$12,0,10*ROW('Sanitation Data'!G98)),NA())))</f>
        <v>#N/A</v>
      </c>
      <c r="AT104" s="120" t="e">
        <f ca="1">+IF(AND(ISNUMBER(OFFSET('Sanitation Data'!$G$13,0,10*ROW('Sanitation Data'!G98))),DI104="Yes"),OFFSET('Sanitation Data'!$G$13,0,10*ROW('Sanitation Data'!G98)),IF(AND(ISNUMBER(OFFSET('Sanitation Data'!$G$13,0,10*ROW('Sanitation Data'!G98))),DI104="No",ISNUMBER(OFFSET('Sanitation Data'!$G$13,0,10*ROW('Sanitation Data'!G98)))),CONCATENATE("[",ROUND(OFFSET('Sanitation Data'!$G$13,0,10*ROW('Sanitation Data'!G98)),0),"]"),IF(AND(ISNUMBER(OFFSET('Sanitation Data'!$G$13,0,10*ROW('Sanitation Data'!G98))),DI104="",ISNUMBER(OFFSET('Sanitation Data'!$G$13,0,10*ROW('Sanitation Data'!G98)))),OFFSET('Sanitation Data'!$G$13,0,10*ROW('Sanitation Data'!G98)),NA())))</f>
        <v>#N/A</v>
      </c>
      <c r="AU104" s="120" t="e">
        <f ca="1">+IF(AND(ISNUMBER(OFFSET('Sanitation Data'!$H$5,0,10*ROW('Sanitation Data'!H98))),DJ104="Yes"),100-OFFSET('Sanitation Data'!$H$5,0,10*ROW('Sanitation Data'!H98)),IF(AND(ISNUMBER(OFFSET('Sanitation Data'!$H$5,0,10*ROW('Sanitation Data'!H98))),DJ104="No",ISNUMBER(OFFSET('Sanitation Data'!$H$5,0,10*ROW('Sanitation Data'!H98)))),CONCATENATE("[",ROUND(100-OFFSET('Sanitation Data'!$H$5,0,10*ROW('Sanitation Data'!H98)),0),"]"),IF(AND(ISNUMBER(OFFSET('Sanitation Data'!$H$5,0,10*ROW('Sanitation Data'!H98))),DJ104="",ISNUMBER(OFFSET('Sanitation Data'!$H$5,0,10*ROW('Sanitation Data'!H98)))),100-OFFSET('Sanitation Data'!$H$5,0,10*ROW('Sanitation Data'!H98)),NA())))</f>
        <v>#N/A</v>
      </c>
      <c r="AV104" s="120" t="e">
        <f ca="1">+IF(AND(ISNUMBER(OFFSET('Sanitation Data'!$H$7,0,10*ROW('Sanitation Data'!H98))),DK104="Yes"),OFFSET('Sanitation Data'!$H$7,0,10*ROW('Sanitation Data'!H98)),IF(AND(ISNUMBER(OFFSET('Sanitation Data'!$H$7,0,10*ROW('Sanitation Data'!H98))),DK104="No",ISNUMBER(OFFSET('Sanitation Data'!$H$7,0,10*ROW('Sanitation Data'!H98)))),CONCATENATE("[",ROUND(OFFSET('Sanitation Data'!$H$7,0,10*ROW('Sanitation Data'!H98)),0),"]"),IF(AND(ISNUMBER(OFFSET('Sanitation Data'!$H$7,0,10*ROW('Sanitation Data'!H98))),DK104="",ISNUMBER(OFFSET('Sanitation Data'!$H$7,0,10*ROW('Sanitation Data'!H98)))),OFFSET('Sanitation Data'!$H$7,0,10*ROW('Sanitation Data'!H98)),NA())))</f>
        <v>#N/A</v>
      </c>
      <c r="AW104" s="120" t="e">
        <f ca="1">+IF(AND(ISNUMBER(OFFSET('Sanitation Data'!$H$11,0,10*ROW('Sanitation Data'!H98))),DL104="Yes"),OFFSET('Sanitation Data'!$H$11,0,10*ROW('Sanitation Data'!H98)),IF(AND(ISNUMBER(OFFSET('Sanitation Data'!$H$11,0,10*ROW('Sanitation Data'!H98))),DL104="No",ISNUMBER(OFFSET('Sanitation Data'!$H$11,0,10*ROW('Sanitation Data'!H98)))),CONCATENATE("[",ROUND(OFFSET('Sanitation Data'!$H$11,0,10*ROW('Sanitation Data'!H98)),0),"]"),IF(AND(ISNUMBER(OFFSET('Sanitation Data'!$H$11,0,10*ROW('Sanitation Data'!H98))),DL104="",ISNUMBER(OFFSET('Sanitation Data'!$H$11,0,10*ROW('Sanitation Data'!H98)))),OFFSET('Sanitation Data'!$H$11,0,10*ROW('Sanitation Data'!H98)),NA())))</f>
        <v>#N/A</v>
      </c>
      <c r="AX104" s="120" t="e">
        <f ca="1">+IF(AND(ISNUMBER(OFFSET('Sanitation Data'!$H$12,0,10*ROW('Sanitation Data'!H98))),DM104="Yes"),OFFSET('Sanitation Data'!$H$12,0,10*ROW('Sanitation Data'!H98)),IF(AND(ISNUMBER(OFFSET('Sanitation Data'!$H$12,0,10*ROW('Sanitation Data'!H98))),DM104="No",ISNUMBER(OFFSET('Sanitation Data'!$H$12,0,10*ROW('Sanitation Data'!H98)))),CONCATENATE("[",ROUND(OFFSET('Sanitation Data'!$H$12,0,10*ROW('Sanitation Data'!H98)),0),"]"),IF(AND(ISNUMBER(OFFSET('Sanitation Data'!$H$12,0,10*ROW('Sanitation Data'!H98))),DM104="",ISNUMBER(OFFSET('Sanitation Data'!$H$12,0,10*ROW('Sanitation Data'!H98)))),OFFSET('Sanitation Data'!$H$12,0,10*ROW('Sanitation Data'!H98)),NA())))</f>
        <v>#N/A</v>
      </c>
      <c r="AY104" s="120" t="e">
        <f ca="1">+IF(AND(ISNUMBER(OFFSET('Sanitation Data'!$H$13,0,10*ROW('Sanitation Data'!H98))),DN104="Yes"),OFFSET('Sanitation Data'!$H$13,0,10*ROW('Sanitation Data'!H98)),IF(AND(ISNUMBER(OFFSET('Sanitation Data'!$H$13,0,10*ROW('Sanitation Data'!H98))),DN104="No",ISNUMBER(OFFSET('Sanitation Data'!$H$13,0,10*ROW('Sanitation Data'!H98)))),CONCATENATE("[",ROUND(OFFSET('Sanitation Data'!$H$13,0,10*ROW('Sanitation Data'!H98)),0),"]"),IF(AND(ISNUMBER(OFFSET('Sanitation Data'!$H$13,0,10*ROW('Sanitation Data'!H98))),DN104="",ISNUMBER(OFFSET('Sanitation Data'!$H$13,0,10*ROW('Sanitation Data'!H98)))),OFFSET('Sanitation Data'!$H$13,0,10*ROW('Sanitation Data'!H98)),NA())))</f>
        <v>#N/A</v>
      </c>
      <c r="AZ104" s="121" t="e">
        <f ca="1">+IF(AND(ISNUMBER(OFFSET('Hygiene Data'!$C$6,0,10*ROW('Hygiene Data'!C98))),DO104="Yes"),OFFSET('Hygiene Data'!$C$6,0,10*ROW('Hygiene Data'!C98)),IF(AND(ISNUMBER(OFFSET('Hygiene Data'!$C$6,0,10*ROW('Hygiene Data'!C98))),DO104="No",ISNUMBER(OFFSET('Hygiene Data'!$C$6,0,10*ROW('Hygiene Data'!C98)))),CONCATENATE("[",ROUND(OFFSET('Hygiene Data'!$C$6,0,10*ROW('Hygiene Data'!C98)),0),"]"),IF(AND(ISNUMBER(OFFSET('Hygiene Data'!$C$6,0,10*ROW('Hygiene Data'!C98))),DO104="",ISNUMBER(OFFSET('Hygiene Data'!$C$6,0,10*ROW('Hygiene Data'!C98)))),OFFSET('Hygiene Data'!$C$6,0,10*ROW('Hygiene Data'!C98)),NA())))</f>
        <v>#N/A</v>
      </c>
      <c r="BA104" s="121" t="e">
        <f ca="1">+IF(AND(ISNUMBER(OFFSET('Hygiene Data'!$C$8,0,10*ROW('Hygiene Data'!C98))),DP104="Yes"),OFFSET('Hygiene Data'!$C$8,0,10*ROW('Hygiene Data'!C98)),IF(AND(ISNUMBER(OFFSET('Hygiene Data'!$C$8,0,10*ROW('Hygiene Data'!C98))),DP104="No",ISNUMBER(OFFSET('Hygiene Data'!$C$8,0,10*ROW('Hygiene Data'!C98)))),CONCATENATE("[",ROUND(OFFSET('Hygiene Data'!$C$8,0,10*ROW('Hygiene Data'!C98)),0),"]"),IF(AND(ISNUMBER(OFFSET('Hygiene Data'!$C$8,0,10*ROW('Hygiene Data'!C98))),DP104="",ISNUMBER(OFFSET('Hygiene Data'!$C$8,0,10*ROW('Hygiene Data'!C98)))),OFFSET('Hygiene Data'!$C$8,0,10*ROW('Hygiene Data'!C98)),NA())))</f>
        <v>#N/A</v>
      </c>
      <c r="BB104" s="121" t="e">
        <f ca="1">+IF(AND(ISNUMBER(OFFSET('Hygiene Data'!$C$10,0,10*ROW('Hygiene Data'!C98))),DQ104="Yes"),OFFSET('Hygiene Data'!$C$10,0,10*ROW('Hygiene Data'!C98)),IF(AND(ISNUMBER(OFFSET('Hygiene Data'!$C$10,0,10*ROW('Hygiene Data'!C98))),DQ104="No",ISNUMBER(OFFSET('Hygiene Data'!$C$10,0,10*ROW('Hygiene Data'!C98)))),CONCATENATE("[",ROUND(OFFSET('Hygiene Data'!$C$10,0,10*ROW('Hygiene Data'!C98)),0),"]"),IF(AND(ISNUMBER(OFFSET('Hygiene Data'!$C$10,0,10*ROW('Hygiene Data'!C98))),DQ104="",ISNUMBER(OFFSET('Hygiene Data'!$C$10,0,10*ROW('Hygiene Data'!C98)))),OFFSET('Hygiene Data'!$C$10,0,10*ROW('Hygiene Data'!C98)),NA())))</f>
        <v>#N/A</v>
      </c>
      <c r="BC104" s="121" t="e">
        <f ca="1">+IF(AND(ISNUMBER(OFFSET('Hygiene Data'!$D$6,0,10*ROW('Hygiene Data'!D98))),DR104="Yes"),OFFSET('Hygiene Data'!$D$6,0,10*ROW('Hygiene Data'!D98)),IF(AND(ISNUMBER(OFFSET('Hygiene Data'!$D$6,0,10*ROW('Hygiene Data'!D98))),DR104="No",ISNUMBER(OFFSET('Hygiene Data'!$D$6,0,10*ROW('Hygiene Data'!D98)))),CONCATENATE("[",ROUND(OFFSET('Hygiene Data'!$D$6,0,10*ROW('Hygiene Data'!D98)),0),"]"),IF(AND(ISNUMBER(OFFSET('Hygiene Data'!$D$6,0,10*ROW('Hygiene Data'!D98))),DR104="",ISNUMBER(OFFSET('Hygiene Data'!$D$6,0,10*ROW('Hygiene Data'!D98)))),OFFSET('Hygiene Data'!$D$6,0,10*ROW('Hygiene Data'!D98)),NA())))</f>
        <v>#N/A</v>
      </c>
      <c r="BD104" s="121" t="e">
        <f ca="1">+IF(AND(ISNUMBER(OFFSET('Hygiene Data'!$D$8,0,10*ROW('Hygiene Data'!D98))),DS104="Yes"),OFFSET('Hygiene Data'!$D$8,0,10*ROW('Hygiene Data'!D98)),IF(AND(ISNUMBER(OFFSET('Hygiene Data'!$D$8,0,10*ROW('Hygiene Data'!D98))),DS104="No",ISNUMBER(OFFSET('Hygiene Data'!$D$8,0,10*ROW('Hygiene Data'!D98)))),CONCATENATE("[",ROUND(OFFSET('Hygiene Data'!$D$8,0,10*ROW('Hygiene Data'!D98)),0),"]"),IF(AND(ISNUMBER(OFFSET('Hygiene Data'!$D$8,0,10*ROW('Hygiene Data'!D98))),DS104="",ISNUMBER(OFFSET('Hygiene Data'!$D$8,0,10*ROW('Hygiene Data'!D98)))),OFFSET('Hygiene Data'!$D$8,0,10*ROW('Hygiene Data'!D98)),NA())))</f>
        <v>#N/A</v>
      </c>
      <c r="BE104" s="121" t="e">
        <f ca="1">+IF(AND(ISNUMBER(OFFSET('Hygiene Data'!$D$10,0,10*ROW('Hygiene Data'!D98))),DT104="Yes"),OFFSET('Hygiene Data'!$D$10,0,10*ROW('Hygiene Data'!D98)),IF(AND(ISNUMBER(OFFSET('Hygiene Data'!$D$10,0,10*ROW('Hygiene Data'!D98))),DT104="No",ISNUMBER(OFFSET('Hygiene Data'!$D$10,0,10*ROW('Hygiene Data'!D98)))),CONCATENATE("[",ROUND(OFFSET('Hygiene Data'!$D$10,0,10*ROW('Hygiene Data'!D98)),0),"]"),IF(AND(ISNUMBER(OFFSET('Hygiene Data'!$D$10,0,10*ROW('Hygiene Data'!D98))),DT104="",ISNUMBER(OFFSET('Hygiene Data'!$D$10,0,10*ROW('Hygiene Data'!D98)))),OFFSET('Hygiene Data'!$D$10,0,10*ROW('Hygiene Data'!D98)),NA())))</f>
        <v>#N/A</v>
      </c>
      <c r="BF104" s="121" t="e">
        <f ca="1">+IF(AND(ISNUMBER(OFFSET('Hygiene Data'!$E$6,0,10*ROW('Hygiene Data'!E98))),DU104="Yes"),OFFSET('Hygiene Data'!$E$6,0,10*ROW('Hygiene Data'!E98)),IF(AND(ISNUMBER(OFFSET('Hygiene Data'!$E$6,0,10*ROW('Hygiene Data'!E98))),DU104="No",ISNUMBER(OFFSET('Hygiene Data'!$E$6,0,10*ROW('Hygiene Data'!E98)))),CONCATENATE("[",ROUND(OFFSET('Hygiene Data'!$E$6,0,10*ROW('Hygiene Data'!E98)),0),"]"),IF(AND(ISNUMBER(OFFSET('Hygiene Data'!$E$6,0,10*ROW('Hygiene Data'!E98))),DU104="",ISNUMBER(OFFSET('Hygiene Data'!$E$6,0,10*ROW('Hygiene Data'!E98)))),OFFSET('Hygiene Data'!$E$6,0,10*ROW('Hygiene Data'!E98)),NA())))</f>
        <v>#N/A</v>
      </c>
      <c r="BG104" s="121" t="e">
        <f ca="1">+IF(AND(ISNUMBER(OFFSET('Hygiene Data'!$E$8,0,10*ROW('Hygiene Data'!E98))),DV104="Yes"),OFFSET('Hygiene Data'!$E$8,0,10*ROW('Hygiene Data'!E98)),IF(AND(ISNUMBER(OFFSET('Hygiene Data'!$E$8,0,10*ROW('Hygiene Data'!E98))),DV104="No",ISNUMBER(OFFSET('Hygiene Data'!$E$8,0,10*ROW('Hygiene Data'!E98)))),CONCATENATE("[",ROUND(OFFSET('Hygiene Data'!$E$8,0,10*ROW('Hygiene Data'!E98)),0),"]"),IF(AND(ISNUMBER(OFFSET('Hygiene Data'!$E$8,0,10*ROW('Hygiene Data'!E98))),DV104="",ISNUMBER(OFFSET('Hygiene Data'!$E$8,0,10*ROW('Hygiene Data'!E98)))),OFFSET('Hygiene Data'!$E$8,0,10*ROW('Hygiene Data'!E98)),NA())))</f>
        <v>#N/A</v>
      </c>
      <c r="BH104" s="121" t="e">
        <f ca="1">+IF(AND(ISNUMBER(OFFSET('Hygiene Data'!$E$10,0,10*ROW('Hygiene Data'!E98))),DW104="Yes"),OFFSET('Hygiene Data'!$E$10,0,10*ROW('Hygiene Data'!E98)),IF(AND(ISNUMBER(OFFSET('Hygiene Data'!$E$10,0,10*ROW('Hygiene Data'!E98))),DW104="No",ISNUMBER(OFFSET('Hygiene Data'!$E$10,0,10*ROW('Hygiene Data'!E98)))),CONCATENATE("[",ROUND(OFFSET('Hygiene Data'!$E$10,0,10*ROW('Hygiene Data'!E98)),0),"]"),IF(AND(ISNUMBER(OFFSET('Hygiene Data'!$E$10,0,10*ROW('Hygiene Data'!E98))),DW104="",ISNUMBER(OFFSET('Hygiene Data'!$E$10,0,10*ROW('Hygiene Data'!E98)))),OFFSET('Hygiene Data'!$E$10,0,10*ROW('Hygiene Data'!E98)),NA())))</f>
        <v>#N/A</v>
      </c>
      <c r="BI104" s="121" t="e">
        <f ca="1">+IF(AND(ISNUMBER(OFFSET('Hygiene Data'!$F$6,0,10*ROW('Hygiene Data'!F98))),DX104="Yes"),OFFSET('Hygiene Data'!$F$6,0,10*ROW('Hygiene Data'!F98)),IF(AND(ISNUMBER(OFFSET('Hygiene Data'!$F$6,0,10*ROW('Hygiene Data'!F98))),DX104="No",ISNUMBER(OFFSET('Hygiene Data'!$F$6,0,10*ROW('Hygiene Data'!F98)))),CONCATENATE("[",ROUND(OFFSET('Hygiene Data'!$F$6,0,10*ROW('Hygiene Data'!F98)),0),"]"),IF(AND(ISNUMBER(OFFSET('Hygiene Data'!$F$6,0,10*ROW('Hygiene Data'!F98))),DX104="",ISNUMBER(OFFSET('Hygiene Data'!$F$6,0,10*ROW('Hygiene Data'!F98)))),OFFSET('Hygiene Data'!$F$6,0,10*ROW('Hygiene Data'!F98)),NA())))</f>
        <v>#N/A</v>
      </c>
      <c r="BJ104" s="121" t="e">
        <f ca="1">+IF(AND(ISNUMBER(OFFSET('Hygiene Data'!$F$8,0,10*ROW('Hygiene Data'!F98))),DY104="Yes"),OFFSET('Hygiene Data'!$F$8,0,10*ROW('Hygiene Data'!F98)),IF(AND(ISNUMBER(OFFSET('Hygiene Data'!$F$8,0,10*ROW('Hygiene Data'!F98))),DY104="No",ISNUMBER(OFFSET('Hygiene Data'!$F$8,0,10*ROW('Hygiene Data'!F98)))),CONCATENATE("[",ROUND(OFFSET('Hygiene Data'!$F$8,0,10*ROW('Hygiene Data'!F98)),0),"]"),IF(AND(ISNUMBER(OFFSET('Hygiene Data'!$F$8,0,10*ROW('Hygiene Data'!F98))),DY104="",ISNUMBER(OFFSET('Hygiene Data'!$F$8,0,10*ROW('Hygiene Data'!F98)))),OFFSET('Hygiene Data'!$F$8,0,10*ROW('Hygiene Data'!F98)),NA())))</f>
        <v>#N/A</v>
      </c>
      <c r="BK104" s="121" t="e">
        <f ca="1">+IF(AND(ISNUMBER(OFFSET('Hygiene Data'!$F$10,0,10*ROW('Hygiene Data'!F98))),DZ104="Yes"),OFFSET('Hygiene Data'!$F$10,0,10*ROW('Hygiene Data'!F98)),IF(AND(ISNUMBER(OFFSET('Hygiene Data'!$F$10,0,10*ROW('Hygiene Data'!F98))),DZ104="No",ISNUMBER(OFFSET('Hygiene Data'!$F$10,0,10*ROW('Hygiene Data'!F98)))),CONCATENATE("[",ROUND(OFFSET('Hygiene Data'!$F$10,0,10*ROW('Hygiene Data'!F98)),0),"]"),IF(AND(ISNUMBER(OFFSET('Hygiene Data'!$F$10,0,10*ROW('Hygiene Data'!F98))),DZ104="",ISNUMBER(OFFSET('Hygiene Data'!$F$10,0,10*ROW('Hygiene Data'!F98)))),OFFSET('Hygiene Data'!$F$10,0,10*ROW('Hygiene Data'!F98)),NA())))</f>
        <v>#N/A</v>
      </c>
      <c r="BL104" s="121" t="e">
        <f ca="1">+IF(AND(ISNUMBER(OFFSET('Hygiene Data'!$G$6,0,10*ROW('Hygiene Data'!G98))),EA104="Yes"),OFFSET('Hygiene Data'!$G$6,0,10*ROW('Hygiene Data'!G98)),IF(AND(ISNUMBER(OFFSET('Hygiene Data'!$G$6,0,10*ROW('Hygiene Data'!G98))),EA104="No",ISNUMBER(OFFSET('Hygiene Data'!$G$6,0,10*ROW('Hygiene Data'!G98)))),CONCATENATE("[",ROUND(OFFSET('Hygiene Data'!$G$6,0,10*ROW('Hygiene Data'!G98)),0),"]"),IF(AND(ISNUMBER(OFFSET('Hygiene Data'!$G$6,0,10*ROW('Hygiene Data'!G98))),EA104="",ISNUMBER(OFFSET('Hygiene Data'!$G$6,0,10*ROW('Hygiene Data'!G98)))),OFFSET('Hygiene Data'!$G$6,0,10*ROW('Hygiene Data'!G98)),NA())))</f>
        <v>#N/A</v>
      </c>
      <c r="BM104" s="121" t="e">
        <f ca="1">+IF(AND(ISNUMBER(OFFSET('Hygiene Data'!$G$8,0,10*ROW('Hygiene Data'!G98))),EB104="Yes"),OFFSET('Hygiene Data'!$G$8,0,10*ROW('Hygiene Data'!G98)),IF(AND(ISNUMBER(OFFSET('Hygiene Data'!$G$8,0,10*ROW('Hygiene Data'!G98))),EB104="No",ISNUMBER(OFFSET('Hygiene Data'!$G$8,0,10*ROW('Hygiene Data'!G98)))),CONCATENATE("[",ROUND(OFFSET('Hygiene Data'!$G$8,0,10*ROW('Hygiene Data'!G98)),0),"]"),IF(AND(ISNUMBER(OFFSET('Hygiene Data'!$G$8,0,10*ROW('Hygiene Data'!G98))),EB104="",ISNUMBER(OFFSET('Hygiene Data'!$G$8,0,10*ROW('Hygiene Data'!G98)))),OFFSET('Hygiene Data'!$G$8,0,10*ROW('Hygiene Data'!G98)),NA())))</f>
        <v>#N/A</v>
      </c>
      <c r="BN104" s="121" t="e">
        <f ca="1">+IF(AND(ISNUMBER(OFFSET('Hygiene Data'!$G$10,0,10*ROW('Hygiene Data'!G98))),EC104="Yes"),OFFSET('Hygiene Data'!$G$10,0,10*ROW('Hygiene Data'!G98)),IF(AND(ISNUMBER(OFFSET('Hygiene Data'!$G$10,0,10*ROW('Hygiene Data'!G98))),EC104="No",ISNUMBER(OFFSET('Hygiene Data'!$G$10,0,10*ROW('Hygiene Data'!G98)))),CONCATENATE("[",ROUND(OFFSET('Hygiene Data'!$G$10,0,10*ROW('Hygiene Data'!G98)),0),"]"),IF(AND(ISNUMBER(OFFSET('Hygiene Data'!$G$10,0,10*ROW('Hygiene Data'!G98))),EC104="",ISNUMBER(OFFSET('Hygiene Data'!$G$10,0,10*ROW('Hygiene Data'!G98)))),OFFSET('Hygiene Data'!$G$10,0,10*ROW('Hygiene Data'!G98)),NA())))</f>
        <v>#N/A</v>
      </c>
      <c r="BO104" s="121" t="e">
        <f ca="1">+IF(AND(ISNUMBER(OFFSET('Hygiene Data'!$H$6,0,10*ROW('Hygiene Data'!H98))),ED104="Yes"),OFFSET('Hygiene Data'!$H$6,0,10*ROW('Hygiene Data'!H98)),IF(AND(ISNUMBER(OFFSET('Hygiene Data'!$H$6,0,10*ROW('Hygiene Data'!H98))),ED104="No",ISNUMBER(OFFSET('Hygiene Data'!$H$6,0,10*ROW('Hygiene Data'!H98)))),CONCATENATE("[",ROUND(OFFSET('Hygiene Data'!$H$6,0,10*ROW('Hygiene Data'!H98)),0),"]"),IF(AND(ISNUMBER(OFFSET('Hygiene Data'!$H$6,0,10*ROW('Hygiene Data'!H98))),ED104="",ISNUMBER(OFFSET('Hygiene Data'!$H$6,0,10*ROW('Hygiene Data'!H98)))),OFFSET('Hygiene Data'!$H$6,0,10*ROW('Hygiene Data'!H98)),NA())))</f>
        <v>#N/A</v>
      </c>
      <c r="BP104" s="121" t="e">
        <f ca="1">+IF(AND(ISNUMBER(OFFSET('Hygiene Data'!$H$8,0,10*ROW('Hygiene Data'!H98))),EE104="Yes"),OFFSET('Hygiene Data'!$H$8,0,10*ROW('Hygiene Data'!H98)),IF(AND(ISNUMBER(OFFSET('Hygiene Data'!$H$8,0,10*ROW('Hygiene Data'!H98))),EE104="No",ISNUMBER(OFFSET('Hygiene Data'!$H$8,0,10*ROW('Hygiene Data'!H98)))),CONCATENATE("[",ROUND(OFFSET('Hygiene Data'!$H$8,0,10*ROW('Hygiene Data'!H98)),0),"]"),IF(AND(ISNUMBER(OFFSET('Hygiene Data'!$H$8,0,10*ROW('Hygiene Data'!H98))),EE104="",ISNUMBER(OFFSET('Hygiene Data'!$H$8,0,10*ROW('Hygiene Data'!H98)))),OFFSET('Hygiene Data'!$H$8,0,10*ROW('Hygiene Data'!H98)),NA())))</f>
        <v>#N/A</v>
      </c>
      <c r="BQ104" s="121" t="e">
        <f ca="1">+IF(AND(ISNUMBER(OFFSET('Hygiene Data'!$H$10,0,10*ROW('Hygiene Data'!H98))),EF104="Yes"),OFFSET('Hygiene Data'!$H$10,0,10*ROW('Hygiene Data'!H98)),IF(AND(ISNUMBER(OFFSET('Hygiene Data'!$H$10,0,10*ROW('Hygiene Data'!H98))),EF104="No",ISNUMBER(OFFSET('Hygiene Data'!$H$10,0,10*ROW('Hygiene Data'!H98)))),CONCATENATE("[",ROUND(OFFSET('Hygiene Data'!$H$10,0,10*ROW('Hygiene Data'!H98)),0),"]"),IF(AND(ISNUMBER(OFFSET('Hygiene Data'!$H$10,0,10*ROW('Hygiene Data'!H98))),EF104="",ISNUMBER(OFFSET('Hygiene Data'!$H$10,0,10*ROW('Hygiene Data'!H98)))),OFFSET('Hygiene Data'!$H$10,0,10*ROW('Hygiene Data'!H98)),NA())))</f>
        <v>#N/A</v>
      </c>
      <c r="BS104" s="28" t="str">
        <f ca="1">+IF(OFFSET('Water Data'!$C$28,0,10*ROW('Water Data'!C98))="","",OFFSET('Water Data'!$C$28,0,10*ROW('Water Data'!C98)))</f>
        <v/>
      </c>
      <c r="BT104" s="28" t="str">
        <f ca="1">+IF(OFFSET('Water Data'!$C$29,0,10*ROW('Water Data'!C98))="","",OFFSET('Water Data'!$C$29,0,10*ROW('Water Data'!C98)))</f>
        <v/>
      </c>
      <c r="BU104" s="28" t="str">
        <f ca="1">+IF(OFFSET('Water Data'!$C$30,0,10*ROW('Water Data'!C98))="","",OFFSET('Water Data'!$C$30,0,10*ROW('Water Data'!C98)))</f>
        <v/>
      </c>
      <c r="BV104" s="28" t="str">
        <f ca="1">+IF(OFFSET('Water Data'!$D$28,0,10*ROW('Water Data'!D98))="","",OFFSET('Water Data'!$D$28,0,10*ROW('Water Data'!D98)))</f>
        <v/>
      </c>
      <c r="BW104" s="28" t="str">
        <f ca="1">+IF(OFFSET('Water Data'!$D$29,0,10*ROW('Water Data'!D98))="","",OFFSET('Water Data'!$D$29,0,10*ROW('Water Data'!D98)))</f>
        <v/>
      </c>
      <c r="BX104" s="28" t="str">
        <f ca="1">+IF(OFFSET('Water Data'!$D$30,0,10*ROW('Water Data'!D98))="","",OFFSET('Water Data'!$D$30,0,10*ROW('Water Data'!D98)))</f>
        <v/>
      </c>
      <c r="BY104" s="28" t="str">
        <f ca="1">+IF(OFFSET('Water Data'!$E$28,0,10*ROW('Water Data'!E98))="","",OFFSET('Water Data'!$E$28,0,10*ROW('Water Data'!E98)))</f>
        <v/>
      </c>
      <c r="BZ104" s="28" t="str">
        <f ca="1">+IF(OFFSET('Water Data'!$E$29,0,10*ROW('Water Data'!E98))="","",OFFSET('Water Data'!$E$29,0,10*ROW('Water Data'!E98)))</f>
        <v/>
      </c>
      <c r="CA104" s="28" t="str">
        <f ca="1">+IF(OFFSET('Water Data'!$E$30,0,10*ROW('Water Data'!E98))="","",OFFSET('Water Data'!$E$30,0,10*ROW('Water Data'!E98)))</f>
        <v/>
      </c>
      <c r="CB104" s="28" t="str">
        <f ca="1">+IF(OFFSET('Water Data'!$F$28,0,10*ROW('Water Data'!F98))="","",OFFSET('Water Data'!$F$28,0,10*ROW('Water Data'!F98)))</f>
        <v/>
      </c>
      <c r="CC104" s="28" t="str">
        <f ca="1">+IF(OFFSET('Water Data'!$F$29,0,10*ROW('Water Data'!F98))="","",OFFSET('Water Data'!$F$29,0,10*ROW('Water Data'!F98)))</f>
        <v/>
      </c>
      <c r="CD104" s="28" t="str">
        <f ca="1">+IF(OFFSET('Water Data'!$F$30,0,10*ROW('Water Data'!F98))="","",OFFSET('Water Data'!$F$30,0,10*ROW('Water Data'!F98)))</f>
        <v/>
      </c>
      <c r="CE104" s="28" t="str">
        <f ca="1">+IF(OFFSET('Water Data'!$G$28,0,10*ROW('Water Data'!G98))="","",OFFSET('Water Data'!$G$28,0,10*ROW('Water Data'!G98)))</f>
        <v/>
      </c>
      <c r="CF104" s="28" t="str">
        <f ca="1">+IF(OFFSET('Water Data'!$G$29,0,10*ROW('Water Data'!G98))="","",OFFSET('Water Data'!$G$29,0,10*ROW('Water Data'!G98)))</f>
        <v/>
      </c>
      <c r="CG104" s="28" t="str">
        <f ca="1">+IF(OFFSET('Water Data'!$G$30,0,10*ROW('Water Data'!G98))="","",OFFSET('Water Data'!$G$30,0,10*ROW('Water Data'!G98)))</f>
        <v/>
      </c>
      <c r="CH104" s="28" t="str">
        <f ca="1">+IF(OFFSET('Water Data'!$H$28,0,10*ROW('Water Data'!H98))="","",OFFSET('Water Data'!$H$28,0,10*ROW('Water Data'!H98)))</f>
        <v/>
      </c>
      <c r="CI104" s="28" t="str">
        <f ca="1">+IF(OFFSET('Water Data'!$H$29,0,10*ROW('Water Data'!H98))="","",OFFSET('Water Data'!$H$29,0,10*ROW('Water Data'!H98)))</f>
        <v/>
      </c>
      <c r="CJ104" s="28" t="str">
        <f ca="1">+IF(OFFSET('Water Data'!$H$30,0,10*ROW('Water Data'!H98))="","",OFFSET('Water Data'!$H$30,0,10*ROW('Water Data'!H98)))</f>
        <v/>
      </c>
      <c r="CK104" s="28" t="str">
        <f ca="1">+IF(OFFSET('Sanitation Data'!$C$29,0,10*ROW('Sanitation Data'!C98))="","",OFFSET('Sanitation Data'!$C$29,0,10*ROW('Sanitation Data'!C98)))</f>
        <v/>
      </c>
      <c r="CL104" s="28" t="str">
        <f ca="1">+IF(OFFSET('Sanitation Data'!$C$30,0,10*ROW('Sanitation Data'!C98))="","",OFFSET('Sanitation Data'!$C$30,0,10*ROW('Sanitation Data'!C98)))</f>
        <v/>
      </c>
      <c r="CM104" s="28" t="str">
        <f ca="1">+IF(OFFSET('Sanitation Data'!$C$31,0,10*ROW('Sanitation Data'!C98))="","",OFFSET('Sanitation Data'!$C$31,0,10*ROW('Sanitation Data'!C98)))</f>
        <v/>
      </c>
      <c r="CN104" s="28" t="str">
        <f ca="1">+IF(OFFSET('Sanitation Data'!$C$32,0,10*ROW('Sanitation Data'!C98))="","",OFFSET('Sanitation Data'!$C$32,0,10*ROW('Sanitation Data'!C98)))</f>
        <v/>
      </c>
      <c r="CO104" s="28" t="str">
        <f ca="1">+IF(OFFSET('Sanitation Data'!$C$33,0,10*ROW('Sanitation Data'!C98))="","",OFFSET('Sanitation Data'!$C$33,0,10*ROW('Sanitation Data'!C98)))</f>
        <v/>
      </c>
      <c r="CP104" s="28" t="str">
        <f ca="1">+IF(OFFSET('Sanitation Data'!$D$29,0,10*ROW('Sanitation Data'!D98))="","",OFFSET('Sanitation Data'!$D$29,0,10*ROW('Sanitation Data'!D98)))</f>
        <v/>
      </c>
      <c r="CQ104" s="28" t="str">
        <f ca="1">+IF(OFFSET('Sanitation Data'!$D$30,0,10*ROW('Sanitation Data'!D98))="","",OFFSET('Sanitation Data'!$D$30,0,10*ROW('Sanitation Data'!D98)))</f>
        <v/>
      </c>
      <c r="CR104" s="28" t="str">
        <f ca="1">+IF(OFFSET('Sanitation Data'!$D$31,0,10*ROW('Sanitation Data'!D98))="","",OFFSET('Sanitation Data'!$D$31,0,10*ROW('Sanitation Data'!D98)))</f>
        <v/>
      </c>
      <c r="CS104" s="28" t="str">
        <f ca="1">+IF(OFFSET('Sanitation Data'!$D$32,0,10*ROW('Sanitation Data'!D98))="","",OFFSET('Sanitation Data'!$D$32,0,10*ROW('Sanitation Data'!D98)))</f>
        <v/>
      </c>
      <c r="CT104" s="28" t="str">
        <f ca="1">+IF(OFFSET('Sanitation Data'!$D$33,0,10*ROW('Sanitation Data'!D98))="","",OFFSET('Sanitation Data'!$D$33,0,10*ROW('Sanitation Data'!D98)))</f>
        <v/>
      </c>
      <c r="CU104" s="28" t="str">
        <f ca="1">+IF(OFFSET('Sanitation Data'!$E$29,0,10*ROW('Sanitation Data'!E98))="","",OFFSET('Sanitation Data'!$E$29,0,10*ROW('Sanitation Data'!E98)))</f>
        <v/>
      </c>
      <c r="CV104" s="28" t="str">
        <f ca="1">+IF(OFFSET('Sanitation Data'!$E$30,0,10*ROW('Sanitation Data'!E98))="","",OFFSET('Sanitation Data'!$E$30,0,10*ROW('Sanitation Data'!E98)))</f>
        <v/>
      </c>
      <c r="CW104" s="28" t="str">
        <f ca="1">+IF(OFFSET('Sanitation Data'!$E$31,0,10*ROW('Sanitation Data'!E98))="","",OFFSET('Sanitation Data'!$E$31,0,10*ROW('Sanitation Data'!E98)))</f>
        <v/>
      </c>
      <c r="CX104" s="28" t="str">
        <f ca="1">+IF(OFFSET('Sanitation Data'!$E$32,0,10*ROW('Sanitation Data'!E98))="","",OFFSET('Sanitation Data'!$E$32,0,10*ROW('Sanitation Data'!E98)))</f>
        <v/>
      </c>
      <c r="CY104" s="28" t="str">
        <f ca="1">+IF(OFFSET('Sanitation Data'!$E$33,0,10*ROW('Sanitation Data'!E98))="","",OFFSET('Sanitation Data'!$E$33,0,10*ROW('Sanitation Data'!E98)))</f>
        <v/>
      </c>
      <c r="CZ104" s="28" t="str">
        <f ca="1">+IF(OFFSET('Sanitation Data'!$F$29,0,10*ROW('Sanitation Data'!F98))="","",OFFSET('Sanitation Data'!$F$29,0,10*ROW('Sanitation Data'!F98)))</f>
        <v/>
      </c>
      <c r="DA104" s="28" t="str">
        <f ca="1">+IF(OFFSET('Sanitation Data'!$F$30,0,10*ROW('Sanitation Data'!F98))="","",OFFSET('Sanitation Data'!$F$30,0,10*ROW('Sanitation Data'!F98)))</f>
        <v/>
      </c>
      <c r="DB104" s="28" t="str">
        <f ca="1">+IF(OFFSET('Sanitation Data'!$F$31,0,10*ROW('Sanitation Data'!F98))="","",OFFSET('Sanitation Data'!$F$31,0,10*ROW('Sanitation Data'!F98)))</f>
        <v/>
      </c>
      <c r="DC104" s="28" t="str">
        <f ca="1">+IF(OFFSET('Sanitation Data'!$F$32,0,10*ROW('Sanitation Data'!F98))="","",OFFSET('Sanitation Data'!$F$32,0,10*ROW('Sanitation Data'!F98)))</f>
        <v/>
      </c>
      <c r="DD104" s="28" t="str">
        <f ca="1">+IF(OFFSET('Sanitation Data'!$F$33,0,10*ROW('Sanitation Data'!F98))="","",OFFSET('Sanitation Data'!$F$33,0,10*ROW('Sanitation Data'!F98)))</f>
        <v/>
      </c>
      <c r="DE104" s="28" t="str">
        <f ca="1">+IF(OFFSET('Sanitation Data'!$G$29,0,10*ROW('Sanitation Data'!G98))="","",OFFSET('Sanitation Data'!$G$29,0,10*ROW('Sanitation Data'!G98)))</f>
        <v/>
      </c>
      <c r="DF104" s="28" t="str">
        <f ca="1">+IF(OFFSET('Sanitation Data'!$G$30,0,10*ROW('Sanitation Data'!G98))="","",OFFSET('Sanitation Data'!$G$30,0,10*ROW('Sanitation Data'!G98)))</f>
        <v/>
      </c>
      <c r="DG104" s="28" t="str">
        <f ca="1">+IF(OFFSET('Sanitation Data'!$G$31,0,10*ROW('Sanitation Data'!G98))="","",OFFSET('Sanitation Data'!$G$31,0,10*ROW('Sanitation Data'!G98)))</f>
        <v/>
      </c>
      <c r="DH104" s="28" t="str">
        <f ca="1">+IF(OFFSET('Sanitation Data'!$G$32,0,10*ROW('Sanitation Data'!G98))="","",OFFSET('Sanitation Data'!$G$32,0,10*ROW('Sanitation Data'!G98)))</f>
        <v/>
      </c>
      <c r="DI104" s="28" t="str">
        <f ca="1">+IF(OFFSET('Sanitation Data'!$G$33,0,10*ROW('Sanitation Data'!G98))="","",OFFSET('Sanitation Data'!$G$33,0,10*ROW('Sanitation Data'!G98)))</f>
        <v/>
      </c>
      <c r="DJ104" s="28" t="str">
        <f ca="1">+IF(OFFSET('Sanitation Data'!$H$29,0,10*ROW('Sanitation Data'!H98))="","",OFFSET('Sanitation Data'!$H$29,0,10*ROW('Sanitation Data'!H98)))</f>
        <v/>
      </c>
      <c r="DK104" s="28" t="str">
        <f ca="1">+IF(OFFSET('Sanitation Data'!$H$30,0,10*ROW('Sanitation Data'!H98))="","",OFFSET('Sanitation Data'!$H$30,0,10*ROW('Sanitation Data'!H98)))</f>
        <v/>
      </c>
      <c r="DL104" s="28" t="str">
        <f ca="1">+IF(OFFSET('Sanitation Data'!$H$31,0,10*ROW('Sanitation Data'!H98))="","",OFFSET('Sanitation Data'!$H$31,0,10*ROW('Sanitation Data'!H98)))</f>
        <v/>
      </c>
      <c r="DM104" s="28" t="str">
        <f ca="1">+IF(OFFSET('Sanitation Data'!$H$32,0,10*ROW('Sanitation Data'!H98))="","",OFFSET('Sanitation Data'!$H$32,0,10*ROW('Sanitation Data'!H98)))</f>
        <v/>
      </c>
      <c r="DN104" s="28" t="str">
        <f ca="1">+IF(OFFSET('Sanitation Data'!$H$33,0,10*ROW('Sanitation Data'!H98))="","",OFFSET('Sanitation Data'!$H$33,0,10*ROW('Sanitation Data'!H98)))</f>
        <v/>
      </c>
      <c r="DO104" s="28" t="str">
        <f ca="1">+IF(OFFSET('Hygiene Data'!$C$12,0,10*ROW('Hygiene Data'!C98))="","",OFFSET('Hygiene Data'!$C$12,0,10*ROW('Hygiene Data'!C98)))</f>
        <v/>
      </c>
      <c r="DP104" s="28" t="str">
        <f ca="1">+IF(OFFSET('Hygiene Data'!$C$13,0,10*ROW('Hygiene Data'!C98))="","",OFFSET('Hygiene Data'!$C$13,0,10*ROW('Hygiene Data'!C98)))</f>
        <v/>
      </c>
      <c r="DQ104" s="28" t="str">
        <f ca="1">+IF(OFFSET('Hygiene Data'!$C$14,0,10*ROW('Hygiene Data'!C98))="","",OFFSET('Hygiene Data'!$C$14,0,10*ROW('Hygiene Data'!C98)))</f>
        <v/>
      </c>
      <c r="DR104" s="28" t="str">
        <f ca="1">+IF(OFFSET('Hygiene Data'!$D$12,0,10*ROW('Hygiene Data'!D98))="","",OFFSET('Hygiene Data'!$D$12,0,10*ROW('Hygiene Data'!D98)))</f>
        <v/>
      </c>
      <c r="DS104" s="28" t="str">
        <f ca="1">+IF(OFFSET('Hygiene Data'!$D$13,0,10*ROW('Hygiene Data'!D98))="","",OFFSET('Hygiene Data'!$D$13,0,10*ROW('Hygiene Data'!D98)))</f>
        <v/>
      </c>
      <c r="DT104" s="28" t="str">
        <f ca="1">+IF(OFFSET('Hygiene Data'!$D$14,0,10*ROW('Hygiene Data'!D98))="","",OFFSET('Hygiene Data'!$D$14,0,10*ROW('Hygiene Data'!D98)))</f>
        <v/>
      </c>
      <c r="DU104" s="28" t="str">
        <f ca="1">+IF(OFFSET('Hygiene Data'!$E$12,0,10*ROW('Hygiene Data'!E98))="","",OFFSET('Hygiene Data'!$E$12,0,10*ROW('Hygiene Data'!E98)))</f>
        <v/>
      </c>
      <c r="DV104" s="28" t="str">
        <f ca="1">+IF(OFFSET('Hygiene Data'!$E$13,0,10*ROW('Hygiene Data'!E98))="","",OFFSET('Hygiene Data'!$E$13,0,10*ROW('Hygiene Data'!E98)))</f>
        <v/>
      </c>
      <c r="DW104" s="28" t="str">
        <f ca="1">+IF(OFFSET('Hygiene Data'!$E$14,0,10*ROW('Hygiene Data'!E98))="","",OFFSET('Hygiene Data'!$E$14,0,10*ROW('Hygiene Data'!E98)))</f>
        <v/>
      </c>
      <c r="DX104" s="28" t="str">
        <f ca="1">+IF(OFFSET('Hygiene Data'!$F$12,0,10*ROW('Hygiene Data'!F98))="","",OFFSET('Hygiene Data'!$F$12,0,10*ROW('Hygiene Data'!F98)))</f>
        <v/>
      </c>
      <c r="DY104" s="28" t="str">
        <f ca="1">+IF(OFFSET('Hygiene Data'!$F$13,0,10*ROW('Hygiene Data'!F98))="","",OFFSET('Hygiene Data'!$F$13,0,10*ROW('Hygiene Data'!F98)))</f>
        <v/>
      </c>
      <c r="DZ104" s="28" t="str">
        <f ca="1">+IF(OFFSET('Hygiene Data'!$F$14,0,10*ROW('Hygiene Data'!F98))="","",OFFSET('Hygiene Data'!$F$14,0,10*ROW('Hygiene Data'!F98)))</f>
        <v/>
      </c>
      <c r="EA104" s="28" t="str">
        <f ca="1">+IF(OFFSET('Hygiene Data'!$G$12,0,10*ROW('Hygiene Data'!G98))="","",OFFSET('Hygiene Data'!$G$12,0,10*ROW('Hygiene Data'!G98)))</f>
        <v/>
      </c>
      <c r="EB104" s="28" t="str">
        <f ca="1">+IF(OFFSET('Hygiene Data'!$G$13,0,10*ROW('Hygiene Data'!G98))="","",OFFSET('Hygiene Data'!$G$13,0,10*ROW('Hygiene Data'!G98)))</f>
        <v/>
      </c>
      <c r="EC104" s="28" t="str">
        <f ca="1">+IF(OFFSET('Hygiene Data'!$G$14,0,10*ROW('Hygiene Data'!G98))="","",OFFSET('Hygiene Data'!$G$14,0,10*ROW('Hygiene Data'!G98)))</f>
        <v/>
      </c>
      <c r="ED104" s="28" t="str">
        <f ca="1">+IF(OFFSET('Hygiene Data'!$H$12,0,10*ROW('Hygiene Data'!H98))="","",OFFSET('Hygiene Data'!$H$12,0,10*ROW('Hygiene Data'!H98)))</f>
        <v/>
      </c>
      <c r="EE104" s="28" t="str">
        <f ca="1">+IF(OFFSET('Hygiene Data'!$H$13,0,10*ROW('Hygiene Data'!H98))="","",OFFSET('Hygiene Data'!$H$13,0,10*ROW('Hygiene Data'!H98)))</f>
        <v/>
      </c>
      <c r="EF104" s="28" t="str">
        <f ca="1">+IF(OFFSET('Hygiene Data'!$H$14,0,10*ROW('Hygiene Data'!H98))="","",OFFSET('Hygiene Data'!$H$14,0,10*ROW('Hygiene Data'!H98)))</f>
        <v/>
      </c>
    </row>
    <row r="105" spans="1:136" x14ac:dyDescent="0.2">
      <c r="A105" s="44" t="str">
        <f ca="1">+IF(OFFSET('Water Data'!$B$1,0,10*ROW('Water Data'!B102))="","",OFFSET('Water Data'!$B$1,0,10*ROW('Water Data'!B102)))</f>
        <v/>
      </c>
      <c r="B105" s="44" t="str">
        <f ca="1">+IF(OFFSET('Water Data'!$A$3,0,10*ROW('Water Data'!A102))="","",OFFSET('Water Data'!$A$3,0,10*ROW('Water Data'!A102)))</f>
        <v/>
      </c>
      <c r="C105" s="44" t="str">
        <f ca="1">+IF(OFFSET('Water Data'!$C$3,0,10*ROW('Water Data'!C102))="","",OFFSET('Water Data'!$C$3,0,10*ROW('Water Data'!C102)))</f>
        <v/>
      </c>
      <c r="D105" s="119" t="e">
        <f ca="1">+IF(AND(ISNUMBER(OFFSET('Water Data'!$C$5,0,10*ROW('Water Data'!C99))),BS105="Yes"),100-OFFSET('Water Data'!$C$5,0,10*ROW('Water Data'!C99)),IF(AND(ISNUMBER(OFFSET('Water Data'!$C$5,0,10*ROW('Water Data'!C99))),BS105="No",ISNUMBER(OFFSET('Water Data'!$C$5,0,10*ROW('Water Data'!C99)))),CONCATENATE("[",ROUND(100-OFFSET('Water Data'!$C$5,0,10*ROW('Water Data'!C99)),0),"]"),IF(AND(ISNUMBER(OFFSET('Water Data'!$C$5,0,10*ROW('Water Data'!C99))),BS105="",ISNUMBER(OFFSET('Water Data'!$C$5,0,10*ROW('Water Data'!C99)))),100-OFFSET('Water Data'!$C$5,0,10*ROW('Water Data'!C99)),NA())))</f>
        <v>#N/A</v>
      </c>
      <c r="E105" s="119" t="e">
        <f ca="1">+IF(AND(ISNUMBER(OFFSET('Water Data'!$C$7,0,10*ROW('Water Data'!D99))),BT105="Yes"),OFFSET('Water Data'!$C$7,0,10*ROW('Water Data'!C99)),IF(AND(ISNUMBER(OFFSET('Water Data'!$C$7,0,10*ROW('Water Data'!C99))),BT105="No",ISNUMBER(OFFSET('Water Data'!$C$7,0,10*ROW('Water Data'!C99)))),CONCATENATE("[",ROUND(OFFSET('Water Data'!$C$7,0,10*ROW('Water Data'!C99)),0),"]"),IF(AND(ISNUMBER(OFFSET('Water Data'!$C$7,0,10*ROW('Water Data'!C99))),BT105="",ISNUMBER(OFFSET('Water Data'!$C$7,0,10*ROW('Water Data'!C99)))),OFFSET('Water Data'!$C$7,0,10*ROW('Water Data'!C99)),NA())))</f>
        <v>#N/A</v>
      </c>
      <c r="F105" s="119" t="e">
        <f ca="1">+IF(AND(ISNUMBER(OFFSET('Water Data'!$C$10,0,10*ROW('Water Data'!C99))),BU105="Yes"),OFFSET('Water Data'!$C$10,0,10*ROW('Water Data'!C99)),IF(AND(ISNUMBER(OFFSET('Water Data'!$C$10,0,10*ROW('Water Data'!C99))),BU105="No",ISNUMBER(OFFSET('Water Data'!$C$10,0,10*ROW('Water Data'!C99)))),CONCATENATE("[",ROUND(OFFSET('Water Data'!$C$10,0,10*ROW('Water Data'!C99)),0),"]"),IF(AND(ISNUMBER(OFFSET('Water Data'!$C$10,0,10*ROW('Water Data'!C99))),BU105="",ISNUMBER(OFFSET('Water Data'!$C$10,0,10*ROW('Water Data'!C99)))),OFFSET('Water Data'!$C$10,0,10*ROW('Water Data'!C99)),NA())))</f>
        <v>#N/A</v>
      </c>
      <c r="G105" s="119" t="e">
        <f ca="1">+IF(AND(ISNUMBER(OFFSET('Water Data'!$D$5,0,10*ROW('Water Data'!D99))),BV105="Yes"),100-OFFSET('Water Data'!$D$5,0,10*ROW('Water Data'!D99)),IF(AND(ISNUMBER(OFFSET('Water Data'!$D$5,0,10*ROW('Water Data'!D99))),BV105="No",ISNUMBER(OFFSET('Water Data'!$D$5,0,10*ROW('Water Data'!D99)))),CONCATENATE("[",ROUND(100-OFFSET('Water Data'!$D$5,0,10*ROW('Water Data'!D99)),0),"]"),IF(AND(ISNUMBER(OFFSET('Water Data'!$D$5,0,10*ROW('Water Data'!D99))),BV105="",ISNUMBER(OFFSET('Water Data'!$D$5,0,10*ROW('Water Data'!D99)))),100-OFFSET('Water Data'!$D$5,0,10*ROW('Water Data'!D99)),NA())))</f>
        <v>#N/A</v>
      </c>
      <c r="H105" s="119" t="e">
        <f ca="1">+IF(AND(ISNUMBER(OFFSET('Water Data'!$D$7,0,10*ROW('Water Data'!D99))),BW105="Yes"),OFFSET('Water Data'!$D$7,0,10*ROW('Water Data'!D99)),IF(AND(ISNUMBER(OFFSET('Water Data'!$D$7,0,10*ROW('Water Data'!D99))),BW105="No",ISNUMBER(OFFSET('Water Data'!$D$7,0,10*ROW('Water Data'!D99)))),CONCATENATE("[",ROUND(OFFSET('Water Data'!$C$7,0,10*ROW('Water Data'!D99)),0),"]"),IF(AND(ISNUMBER(OFFSET('Water Data'!$D$7,0,10*ROW('Water Data'!D99))),BW105="",ISNUMBER(OFFSET('Water Data'!$D$7,0,10*ROW('Water Data'!D99)))),OFFSET('Water Data'!$D$7,0,10*ROW('Water Data'!D99)),NA())))</f>
        <v>#N/A</v>
      </c>
      <c r="I105" s="119" t="e">
        <f ca="1">+IF(AND(ISNUMBER(OFFSET('Water Data'!$D$10,0,10*ROW('Water Data'!D99))),BX105="Yes"),OFFSET('Water Data'!$D$10,0,10*ROW('Water Data'!D99)),IF(AND(ISNUMBER(OFFSET('Water Data'!$D$10,0,10*ROW('Water Data'!D99))),BX105="No",ISNUMBER(OFFSET('Water Data'!$D$10,0,10*ROW('Water Data'!D99)))),CONCATENATE("[",ROUND(OFFSET('Water Data'!$D$10,0,10*ROW('Water Data'!D99)),0),"]"),IF(AND(ISNUMBER(OFFSET('Water Data'!$D$10,0,10*ROW('Water Data'!D99))),BX105="",ISNUMBER(OFFSET('Water Data'!$D$10,0,10*ROW('Water Data'!D99)))),OFFSET('Water Data'!$D$10,0,10*ROW('Water Data'!D99)),NA())))</f>
        <v>#N/A</v>
      </c>
      <c r="J105" s="119" t="e">
        <f ca="1">+IF(AND(ISNUMBER(OFFSET('Water Data'!$E$5,0,10*ROW('Water Data'!E99))),BY105="Yes"),100-OFFSET('Water Data'!$E$5,0,10*ROW('Water Data'!E99)),IF(AND(ISNUMBER(OFFSET('Water Data'!$E$5,0,10*ROW('Water Data'!E99))),BY105="No",ISNUMBER(OFFSET('Water Data'!$E$5,0,10*ROW('Water Data'!E99)))),CONCATENATE("[",ROUND(100-OFFSET('Water Data'!$E$5,0,10*ROW('Water Data'!E99)),0),"]"),IF(AND(ISNUMBER(OFFSET('Water Data'!$E$5,0,10*ROW('Water Data'!E99))),BY105="",ISNUMBER(OFFSET('Water Data'!$E$5,0,10*ROW('Water Data'!E99)))),100-OFFSET('Water Data'!$E$5,0,10*ROW('Water Data'!E99)),NA())))</f>
        <v>#N/A</v>
      </c>
      <c r="K105" s="119" t="e">
        <f ca="1">+IF(AND(ISNUMBER(OFFSET('Water Data'!$E$7,0,10*ROW('Water Data'!E99))),BZ105="Yes"),OFFSET('Water Data'!$E$7,0,10*ROW('Water Data'!E99)),IF(AND(ISNUMBER(OFFSET('Water Data'!$E$7,0,10*ROW('Water Data'!E99))),BZ105="No",ISNUMBER(OFFSET('Water Data'!$E$7,0,10*ROW('Water Data'!E99)))),CONCATENATE("[",ROUND(OFFSET('Water Data'!$E$7,0,10*ROW('Water Data'!E99)),0),"]"),IF(AND(ISNUMBER(OFFSET('Water Data'!$E$7,0,10*ROW('Water Data'!E99))),BZ105="",ISNUMBER(OFFSET('Water Data'!$E$7,0,10*ROW('Water Data'!E99)))),OFFSET('Water Data'!$E$7,0,10*ROW('Water Data'!E99)),NA())))</f>
        <v>#N/A</v>
      </c>
      <c r="L105" s="119" t="e">
        <f ca="1">+IF(AND(ISNUMBER(OFFSET('Water Data'!$E$10,0,10*ROW('Water Data'!E99))),CA105="Yes"),OFFSET('Water Data'!$E$10,0,10*ROW('Water Data'!E99)),IF(AND(ISNUMBER(OFFSET('Water Data'!$E$10,0,10*ROW('Water Data'!E99))),CA105="No",ISNUMBER(OFFSET('Water Data'!$E$10,0,10*ROW('Water Data'!E99)))),CONCATENATE("[",ROUND(OFFSET('Water Data'!$E$10,0,10*ROW('Water Data'!E99)),0),"]"),IF(AND(ISNUMBER(OFFSET('Water Data'!$E$10,0,10*ROW('Water Data'!E99))),CA105="",ISNUMBER(OFFSET('Water Data'!$E$10,0,10*ROW('Water Data'!E99)))),OFFSET('Water Data'!$E$10,0,10*ROW('Water Data'!E99)),NA())))</f>
        <v>#N/A</v>
      </c>
      <c r="M105" s="119" t="e">
        <f ca="1">+IF(AND(ISNUMBER(OFFSET('Water Data'!$F$5,0,10*ROW('Water Data'!F99))),CB105="Yes"),100-OFFSET('Water Data'!$F$5,0,10*ROW('Water Data'!F99)),IF(AND(ISNUMBER(OFFSET('Water Data'!$F$5,0,10*ROW('Water Data'!F99))),CB105="No",ISNUMBER(OFFSET('Water Data'!$F$5,0,10*ROW('Water Data'!F99)))),CONCATENATE("[",ROUND(100-OFFSET('Water Data'!$F$5,0,10*ROW('Water Data'!F99)),0),"]"),IF(AND(ISNUMBER(OFFSET('Water Data'!$F$5,0,10*ROW('Water Data'!F99))),CB105="",ISNUMBER(OFFSET('Water Data'!$F$5,0,10*ROW('Water Data'!F99)))),100-OFFSET('Water Data'!$F$5,0,10*ROW('Water Data'!F99)),NA())))</f>
        <v>#N/A</v>
      </c>
      <c r="N105" s="119" t="e">
        <f ca="1">+IF(AND(ISNUMBER(OFFSET('Water Data'!$F$7,0,10*ROW('Water Data'!F99))),CC105="Yes"),OFFSET('Water Data'!$F$7,0,10*ROW('Water Data'!F99)),IF(AND(ISNUMBER(OFFSET('Water Data'!$F$7,0,10*ROW('Water Data'!F99))),CC105="No",ISNUMBER(OFFSET('Water Data'!$F$7,0,10*ROW('Water Data'!F99)))),CONCATENATE("[",ROUND(OFFSET('Water Data'!$F$7,0,10*ROW('Water Data'!F99)),0),"]"),IF(AND(ISNUMBER(OFFSET('Water Data'!$F$7,0,10*ROW('Water Data'!F99))),CC105="",ISNUMBER(OFFSET('Water Data'!$F$7,0,10*ROW('Water Data'!F99)))),OFFSET('Water Data'!$F$7,0,10*ROW('Water Data'!F99)),NA())))</f>
        <v>#N/A</v>
      </c>
      <c r="O105" s="119" t="e">
        <f ca="1">+IF(AND(ISNUMBER(OFFSET('Water Data'!$F$10,0,10*ROW('Water Data'!F99))),CD105="Yes"),OFFSET('Water Data'!$F$10,0,10*ROW('Water Data'!F99)),IF(AND(ISNUMBER(OFFSET('Water Data'!$F$10,0,10*ROW('Water Data'!F99))),CD105="No",ISNUMBER(OFFSET('Water Data'!$F$10,0,10*ROW('Water Data'!F99)))),CONCATENATE("[",ROUND(OFFSET('Water Data'!$F$10,0,10*ROW('Water Data'!F99)),0),"]"),IF(AND(ISNUMBER(OFFSET('Water Data'!$F$10,0,10*ROW('Water Data'!F99))),CD105="",ISNUMBER(OFFSET('Water Data'!$F$10,0,10*ROW('Water Data'!F99)))),OFFSET('Water Data'!$F$10,0,10*ROW('Water Data'!F99)),NA())))</f>
        <v>#N/A</v>
      </c>
      <c r="P105" s="119" t="e">
        <f ca="1">+IF(AND(ISNUMBER(OFFSET('Water Data'!$G$5,0,10*ROW('Water Data'!G99))),CE105="Yes"),100-OFFSET('Water Data'!$G$5,0,10*ROW('Water Data'!G99)),IF(AND(ISNUMBER(OFFSET('Water Data'!$G$5,0,10*ROW('Water Data'!G99))),CE105="No",ISNUMBER(OFFSET('Water Data'!$G$5,0,10*ROW('Water Data'!G99)))),CONCATENATE("[",ROUND(100-OFFSET('Water Data'!$G$5,0,10*ROW('Water Data'!G99)),0),"]"),IF(AND(ISNUMBER(OFFSET('Water Data'!$G$5,0,10*ROW('Water Data'!G99))),CE105="",ISNUMBER(OFFSET('Water Data'!$G$5,0,10*ROW('Water Data'!G99)))),100-OFFSET('Water Data'!$G$5,0,10*ROW('Water Data'!G99)),NA())))</f>
        <v>#N/A</v>
      </c>
      <c r="Q105" s="119" t="e">
        <f ca="1">+IF(AND(ISNUMBER(OFFSET('Water Data'!$G$7,0,10*ROW('Water Data'!G99))),CF105="Yes"),OFFSET('Water Data'!$G$7,0,10*ROW('Water Data'!G99)),IF(AND(ISNUMBER(OFFSET('Water Data'!$G$7,0,10*ROW('Water Data'!G99))),CF105="No",ISNUMBER(OFFSET('Water Data'!$G$7,0,10*ROW('Water Data'!G99)))),CONCATENATE("[",ROUND(OFFSET('Water Data'!$G$7,0,10*ROW('Water Data'!G99)),0),"]"),IF(AND(ISNUMBER(OFFSET('Water Data'!$G$7,0,10*ROW('Water Data'!G99))),CF105="",ISNUMBER(OFFSET('Water Data'!$G$7,0,10*ROW('Water Data'!G99)))),OFFSET('Water Data'!$G$7,0,10*ROW('Water Data'!G99)),NA())))</f>
        <v>#N/A</v>
      </c>
      <c r="R105" s="119" t="e">
        <f ca="1">+IF(AND(ISNUMBER(OFFSET('Water Data'!$G$10,0,10*ROW('Water Data'!G99))),CG105="Yes"),OFFSET('Water Data'!$G$10,0,10*ROW('Water Data'!G99)),IF(AND(ISNUMBER(OFFSET('Water Data'!$G$10,0,10*ROW('Water Data'!G99))),CG105="No",ISNUMBER(OFFSET('Water Data'!$G$10,0,10*ROW('Water Data'!G99)))),CONCATENATE("[",ROUND(OFFSET('Water Data'!$G$10,0,10*ROW('Water Data'!G99)),0),"]"),IF(AND(ISNUMBER(OFFSET('Water Data'!$G$10,0,10*ROW('Water Data'!G99))),CG105="",ISNUMBER(OFFSET('Water Data'!$G$10,0,10*ROW('Water Data'!G99)))),OFFSET('Water Data'!$G$10,0,10*ROW('Water Data'!G99)),NA())))</f>
        <v>#N/A</v>
      </c>
      <c r="S105" s="119" t="e">
        <f ca="1">+IF(AND(ISNUMBER(OFFSET('Water Data'!$H$5,0,10*ROW('Water Data'!H99))),CH105="Yes"),100-OFFSET('Water Data'!$H$5,0,10*ROW('Water Data'!H99)),IF(AND(ISNUMBER(OFFSET('Water Data'!$H$5,0,10*ROW('Water Data'!H99))),CH105="No",ISNUMBER(OFFSET('Water Data'!$H$5,0,10*ROW('Water Data'!H99)))),CONCATENATE("[",ROUND(100-OFFSET('Water Data'!$H$5,0,10*ROW('Water Data'!H99)),0),"]"),IF(AND(ISNUMBER(OFFSET('Water Data'!$H$5,0,10*ROW('Water Data'!H99))),CH105="",ISNUMBER(OFFSET('Water Data'!$H$5,0,10*ROW('Water Data'!H99)))),100-OFFSET('Water Data'!$H$5,0,10*ROW('Water Data'!H99)),NA())))</f>
        <v>#N/A</v>
      </c>
      <c r="T105" s="119" t="e">
        <f ca="1">+IF(AND(ISNUMBER(OFFSET('Water Data'!$H$7,0,10*ROW('Water Data'!H99))),CI105="Yes"),OFFSET('Water Data'!$H$7,0,10*ROW('Water Data'!H99)),IF(AND(ISNUMBER(OFFSET('Water Data'!$H$7,0,10*ROW('Water Data'!H99))),CI105="No",ISNUMBER(OFFSET('Water Data'!$H$7,0,10*ROW('Water Data'!H99)))),CONCATENATE("[",ROUND(OFFSET('Water Data'!$H$7,0,10*ROW('Water Data'!H99)),0),"]"),IF(AND(ISNUMBER(OFFSET('Water Data'!$H$7,0,10*ROW('Water Data'!H99))),CI105="",ISNUMBER(OFFSET('Water Data'!$H$7,0,10*ROW('Water Data'!H99)))),OFFSET('Water Data'!$H$7,0,10*ROW('Water Data'!H99)),NA())))</f>
        <v>#N/A</v>
      </c>
      <c r="U105" s="119" t="e">
        <f ca="1">+IF(AND(ISNUMBER(OFFSET('Water Data'!$H$10,0,10*ROW('Water Data'!H99))),CJ105="Yes"),OFFSET('Water Data'!$H$10,0,10*ROW('Water Data'!H99)),IF(AND(ISNUMBER(OFFSET('Water Data'!$H$10,0,10*ROW('Water Data'!H99))),CJ105="No",ISNUMBER(OFFSET('Water Data'!$H$10,0,10*ROW('Water Data'!H99)))),CONCATENATE("[",ROUND(OFFSET('Water Data'!$H$10,0,10*ROW('Water Data'!H99)),0),"]"),IF(AND(ISNUMBER(OFFSET('Water Data'!$H$10,0,10*ROW('Water Data'!H99))),CJ105="",ISNUMBER(OFFSET('Water Data'!$H$10,0,10*ROW('Water Data'!H99)))),OFFSET('Water Data'!$H$10,0,10*ROW('Water Data'!H99)),NA())))</f>
        <v>#N/A</v>
      </c>
      <c r="V105" s="120" t="e">
        <f ca="1">+IF(AND(ISNUMBER(OFFSET('Sanitation Data'!$C$5,0,10*ROW('Sanitation Data'!C99))),CK105="Yes"),100-OFFSET('Sanitation Data'!$C$5,0,10*ROW('Sanitation Data'!C99)),IF(AND(ISNUMBER(OFFSET('Sanitation Data'!$C$5,0,10*ROW('Sanitation Data'!C99))),CK105="No",ISNUMBER(OFFSET('Sanitation Data'!$C$5,0,10*ROW('Sanitation Data'!C99)))),CONCATENATE("[",ROUND(100-OFFSET('Sanitation Data'!$C$5,0,10*ROW('Sanitation Data'!C99)),0),"]"),IF(AND(ISNUMBER(OFFSET('Sanitation Data'!$C$5,0,10*ROW('Sanitation Data'!C99))),CK105="",ISNUMBER(OFFSET('Sanitation Data'!$C$5,0,10*ROW('Sanitation Data'!C99)))),100-OFFSET('Sanitation Data'!$C$5,0,10*ROW('Sanitation Data'!C99)),NA())))</f>
        <v>#N/A</v>
      </c>
      <c r="W105" s="120" t="e">
        <f ca="1">+IF(AND(ISNUMBER(OFFSET('Sanitation Data'!$C$7,0,10*ROW('Sanitation Data'!C99))),CL105="Yes"),OFFSET('Sanitation Data'!$C$7,0,10*ROW('Sanitation Data'!C99)),IF(AND(ISNUMBER(OFFSET('Sanitation Data'!$C$7,0,10*ROW('Sanitation Data'!C99))),CL105="No",ISNUMBER(OFFSET('Sanitation Data'!$C$7,0,10*ROW('Sanitation Data'!C99)))),CONCATENATE("[",ROUND(OFFSET('Sanitation Data'!$C$7,0,10*ROW('Sanitation Data'!C99)),0),"]"),IF(AND(ISNUMBER(OFFSET('Sanitation Data'!$C$7,0,10*ROW('Sanitation Data'!C99))),CL105="",ISNUMBER(OFFSET('Sanitation Data'!$C$7,0,10*ROW('Sanitation Data'!C99)))),OFFSET('Sanitation Data'!$C$7,0,10*ROW('Sanitation Data'!C99)),NA())))</f>
        <v>#N/A</v>
      </c>
      <c r="X105" s="120" t="e">
        <f ca="1">+IF(AND(ISNUMBER(OFFSET('Sanitation Data'!$C$11,0,10*ROW('Sanitation Data'!C99))),CM105="Yes"),OFFSET('Sanitation Data'!$C$11,0,10*ROW('Sanitation Data'!C99)),IF(AND(ISNUMBER(OFFSET('Sanitation Data'!$C$11,0,10*ROW('Sanitation Data'!C99))),CM105="No",ISNUMBER(OFFSET('Sanitation Data'!$C$11,0,10*ROW('Sanitation Data'!C99)))),CONCATENATE("[",ROUND(OFFSET('Sanitation Data'!$C$11,0,10*ROW('Sanitation Data'!C99)),0),"]"),IF(AND(ISNUMBER(OFFSET('Sanitation Data'!$C$11,0,10*ROW('Sanitation Data'!C99))),CM105="",ISNUMBER(OFFSET('Sanitation Data'!$C$11,0,10*ROW('Sanitation Data'!C99)))),OFFSET('Sanitation Data'!$C$11,0,10*ROW('Sanitation Data'!C99)),NA())))</f>
        <v>#N/A</v>
      </c>
      <c r="Y105" s="120" t="e">
        <f ca="1">+IF(AND(ISNUMBER(OFFSET('Sanitation Data'!$C$12,0,10*ROW('Sanitation Data'!C99))),CN105="Yes"),OFFSET('Sanitation Data'!$C$12,0,10*ROW('Sanitation Data'!C99)),IF(AND(ISNUMBER(OFFSET('Sanitation Data'!$C$12,0,10*ROW('Sanitation Data'!C99))),CN105="No",ISNUMBER(OFFSET('Sanitation Data'!$C$12,0,10*ROW('Sanitation Data'!C99)))),CONCATENATE("[",ROUND(OFFSET('Sanitation Data'!$C$12,0,10*ROW('Sanitation Data'!C99)),0),"]"),IF(AND(ISNUMBER(OFFSET('Sanitation Data'!$C$12,0,10*ROW('Sanitation Data'!C99))),CN105="",ISNUMBER(OFFSET('Sanitation Data'!$C$12,0,10*ROW('Sanitation Data'!C99)))),OFFSET('Sanitation Data'!$C$12,0,10*ROW('Sanitation Data'!C99)),NA())))</f>
        <v>#N/A</v>
      </c>
      <c r="Z105" s="120" t="e">
        <f ca="1">+IF(AND(ISNUMBER(OFFSET('Sanitation Data'!$C$13,0,10*ROW('Sanitation Data'!C99))),CO105="Yes"),OFFSET('Sanitation Data'!$C$13,0,10*ROW('Sanitation Data'!C99)),IF(AND(ISNUMBER(OFFSET('Sanitation Data'!$C$13,0,10*ROW('Sanitation Data'!C99))),CO105="No",ISNUMBER(OFFSET('Sanitation Data'!$C$13,0,10*ROW('Sanitation Data'!C99)))),CONCATENATE("[",ROUND(OFFSET('Sanitation Data'!$C$13,0,10*ROW('Sanitation Data'!C99)),0),"]"),IF(AND(ISNUMBER(OFFSET('Sanitation Data'!$C$13,0,10*ROW('Sanitation Data'!C99))),CO105="",ISNUMBER(OFFSET('Sanitation Data'!$C$13,0,10*ROW('Sanitation Data'!C99)))),OFFSET('Sanitation Data'!$C$13,0,10*ROW('Sanitation Data'!C99)),NA())))</f>
        <v>#N/A</v>
      </c>
      <c r="AA105" s="120" t="e">
        <f ca="1">+IF(AND(ISNUMBER(OFFSET('Sanitation Data'!$D$5,0,10*ROW('Sanitation Data'!D99))),CP105="Yes"),100-OFFSET('Sanitation Data'!$D$5,0,10*ROW('Sanitation Data'!D99)),IF(AND(ISNUMBER(OFFSET('Sanitation Data'!$D$5,0,10*ROW('Sanitation Data'!D99))),CP105="No",ISNUMBER(OFFSET('Sanitation Data'!$D$5,0,10*ROW('Sanitation Data'!D99)))),CONCATENATE("[",ROUND(100-OFFSET('Sanitation Data'!$D$5,0,10*ROW('Sanitation Data'!D99)),0),"]"),IF(AND(ISNUMBER(OFFSET('Sanitation Data'!$D$5,0,10*ROW('Sanitation Data'!D99))),CP105="",ISNUMBER(OFFSET('Sanitation Data'!$D$5,0,10*ROW('Sanitation Data'!D99)))),100-OFFSET('Sanitation Data'!$D$5,0,10*ROW('Sanitation Data'!D99)),NA())))</f>
        <v>#N/A</v>
      </c>
      <c r="AB105" s="120" t="e">
        <f ca="1">+IF(AND(ISNUMBER(OFFSET('Sanitation Data'!$D$7,0,10*ROW('Sanitation Data'!D99))),CQ105="Yes"),OFFSET('Sanitation Data'!$D$7,0,10*ROW('Sanitation Data'!G99)),IF(AND(ISNUMBER(OFFSET('Sanitation Data'!$D$7,0,10*ROW('Sanitation Data'!D99))),CQ105="No",ISNUMBER(OFFSET('Sanitation Data'!$D$7,0,10*ROW('Sanitation Data'!D99)))),CONCATENATE("[",ROUND(OFFSET('Sanitation Data'!$D$7,0,10*ROW('Sanitation Data'!D99)),0),"]"),IF(AND(ISNUMBER(OFFSET('Sanitation Data'!$D$7,0,10*ROW('Sanitation Data'!D99))),CQ105="",ISNUMBER(OFFSET('Sanitation Data'!$D$7,0,10*ROW('Sanitation Data'!D99)))),OFFSET('Sanitation Data'!$D$7,0,10*ROW('Sanitation Data'!D99)),NA())))</f>
        <v>#N/A</v>
      </c>
      <c r="AC105" s="120" t="e">
        <f ca="1">+IF(AND(ISNUMBER(OFFSET('Sanitation Data'!$D$11,0,10*ROW('Sanitation Data'!D99))),CR105="Yes"),OFFSET('Sanitation Data'!$D$11,0,10*ROW('Sanitation Data'!D99)),IF(AND(ISNUMBER(OFFSET('Sanitation Data'!$D$11,0,10*ROW('Sanitation Data'!D99))),CR105="No",ISNUMBER(OFFSET('Sanitation Data'!$D$11,0,10*ROW('Sanitation Data'!D99)))),CONCATENATE("[",ROUND(OFFSET('Sanitation Data'!$D$11,0,10*ROW('Sanitation Data'!D99)),0),"]"),IF(AND(ISNUMBER(OFFSET('Sanitation Data'!$D$11,0,10*ROW('Sanitation Data'!D99))),CR105="",ISNUMBER(OFFSET('Sanitation Data'!$D$11,0,10*ROW('Sanitation Data'!D99)))),OFFSET('Sanitation Data'!$D$11,0,10*ROW('Sanitation Data'!D99)),NA())))</f>
        <v>#N/A</v>
      </c>
      <c r="AD105" s="120" t="e">
        <f ca="1">+IF(AND(ISNUMBER(OFFSET('Sanitation Data'!$D$12,0,10*ROW('Sanitation Data'!D99))),CS105="Yes"),OFFSET('Sanitation Data'!$D$12,0,10*ROW('Sanitation Data'!D99)),IF(AND(ISNUMBER(OFFSET('Sanitation Data'!$D$12,0,10*ROW('Sanitation Data'!D99))),CS105="No",ISNUMBER(OFFSET('Sanitation Data'!$D$12,0,10*ROW('Sanitation Data'!D99)))),CONCATENATE("[",ROUND(OFFSET('Sanitation Data'!$D$12,0,10*ROW('Sanitation Data'!D99)),0),"]"),IF(AND(ISNUMBER(OFFSET('Sanitation Data'!$D$12,0,10*ROW('Sanitation Data'!D99))),CS105="",ISNUMBER(OFFSET('Sanitation Data'!$D$12,0,10*ROW('Sanitation Data'!D99)))),OFFSET('Sanitation Data'!$D$12,0,10*ROW('Sanitation Data'!D99)),NA())))</f>
        <v>#N/A</v>
      </c>
      <c r="AE105" s="120" t="e">
        <f ca="1">+IF(AND(ISNUMBER(OFFSET('Sanitation Data'!$D$13,0,10*ROW('Sanitation Data'!D99))),CT105="Yes"),OFFSET('Sanitation Data'!$D$13,0,10*ROW('Sanitation Data'!D99)),IF(AND(ISNUMBER(OFFSET('Sanitation Data'!$D$13,0,10*ROW('Sanitation Data'!D99))),CT105="No",ISNUMBER(OFFSET('Sanitation Data'!$D$13,0,10*ROW('Sanitation Data'!D99)))),CONCATENATE("[",ROUND(OFFSET('Sanitation Data'!$D$13,0,10*ROW('Sanitation Data'!D99)),0),"]"),IF(AND(ISNUMBER(OFFSET('Sanitation Data'!$D$13,0,10*ROW('Sanitation Data'!D99))),CT105="",ISNUMBER(OFFSET('Sanitation Data'!$D$13,0,10*ROW('Sanitation Data'!D99)))),OFFSET('Sanitation Data'!$D$13,0,10*ROW('Sanitation Data'!D99)),NA())))</f>
        <v>#N/A</v>
      </c>
      <c r="AF105" s="120" t="e">
        <f ca="1">+IF(AND(ISNUMBER(OFFSET('Sanitation Data'!$E$5,0,10*ROW('Sanitation Data'!E99))),CU105="Yes"),100-OFFSET('Sanitation Data'!$E$5,0,10*ROW('Sanitation Data'!E99)),IF(AND(ISNUMBER(OFFSET('Sanitation Data'!$E$5,0,10*ROW('Sanitation Data'!E99))),CU105="No",ISNUMBER(OFFSET('Sanitation Data'!$E$5,0,10*ROW('Sanitation Data'!E99)))),CONCATENATE("[",ROUND(100-OFFSET('Sanitation Data'!$E$5,0,10*ROW('Sanitation Data'!E99)),0),"]"),IF(AND(ISNUMBER(OFFSET('Sanitation Data'!$E$5,0,10*ROW('Sanitation Data'!E99))),CU105="",ISNUMBER(OFFSET('Sanitation Data'!$E$5,0,10*ROW('Sanitation Data'!E99)))),100-OFFSET('Sanitation Data'!$E$5,0,10*ROW('Sanitation Data'!E99)),NA())))</f>
        <v>#N/A</v>
      </c>
      <c r="AG105" s="120" t="e">
        <f ca="1">+IF(AND(ISNUMBER(OFFSET('Sanitation Data'!$E$7,0,10*ROW('Sanitation Data'!E99))),CV105="Yes"),OFFSET('Sanitation Data'!$E$7,0,10*ROW('Sanitation Data'!E99)),IF(AND(ISNUMBER(OFFSET('Sanitation Data'!$E$7,0,10*ROW('Sanitation Data'!E99))),CV105="No",ISNUMBER(OFFSET('Sanitation Data'!$E$7,0,10*ROW('Sanitation Data'!E99)))),CONCATENATE("[",ROUND(OFFSET('Sanitation Data'!$E$7,0,10*ROW('Sanitation Data'!E99)),0),"]"),IF(AND(ISNUMBER(OFFSET('Sanitation Data'!$E$7,0,10*ROW('Sanitation Data'!E99))),CV105="",ISNUMBER(OFFSET('Sanitation Data'!$E$7,0,10*ROW('Sanitation Data'!E99)))),OFFSET('Sanitation Data'!$E$7,0,10*ROW('Sanitation Data'!E99)),NA())))</f>
        <v>#N/A</v>
      </c>
      <c r="AH105" s="120" t="e">
        <f ca="1">+IF(AND(ISNUMBER(OFFSET('Sanitation Data'!$E$11,0,10*ROW('Sanitation Data'!E99))),CW105="Yes"),OFFSET('Sanitation Data'!$E$11,0,10*ROW('Sanitation Data'!E99)),IF(AND(ISNUMBER(OFFSET('Sanitation Data'!$E$11,0,10*ROW('Sanitation Data'!E99))),CW105="No",ISNUMBER(OFFSET('Sanitation Data'!$E$11,0,10*ROW('Sanitation Data'!E99)))),CONCATENATE("[",ROUND(OFFSET('Sanitation Data'!$E$11,0,10*ROW('Sanitation Data'!E99)),0),"]"),IF(AND(ISNUMBER(OFFSET('Sanitation Data'!$E$11,0,10*ROW('Sanitation Data'!E99))),CW105="",ISNUMBER(OFFSET('Sanitation Data'!$E$11,0,10*ROW('Sanitation Data'!E99)))),OFFSET('Sanitation Data'!$E$11,0,10*ROW('Sanitation Data'!E99)),NA())))</f>
        <v>#N/A</v>
      </c>
      <c r="AI105" s="120" t="e">
        <f ca="1">+IF(AND(ISNUMBER(OFFSET('Sanitation Data'!$E$12,0,10*ROW('Sanitation Data'!E99))),CX105="Yes"),OFFSET('Sanitation Data'!$E$12,0,10*ROW('Sanitation Data'!E99)),IF(AND(ISNUMBER(OFFSET('Sanitation Data'!$E$12,0,10*ROW('Sanitation Data'!E99))),CX105="No",ISNUMBER(OFFSET('Sanitation Data'!$E$12,0,10*ROW('Sanitation Data'!E99)))),CONCATENATE("[",ROUND(OFFSET('Sanitation Data'!$E$12,0,10*ROW('Sanitation Data'!E99)),0),"]"),IF(AND(ISNUMBER(OFFSET('Sanitation Data'!$E$12,0,10*ROW('Sanitation Data'!E99))),CX105="",ISNUMBER(OFFSET('Sanitation Data'!$E$12,0,10*ROW('Sanitation Data'!E99)))),OFFSET('Sanitation Data'!$E$12,0,10*ROW('Sanitation Data'!E99)),NA())))</f>
        <v>#N/A</v>
      </c>
      <c r="AJ105" s="120" t="e">
        <f ca="1">+IF(AND(ISNUMBER(OFFSET('Sanitation Data'!$E$13,0,10*ROW('Sanitation Data'!E99))),CY105="Yes"),OFFSET('Sanitation Data'!$E$13,0,10*ROW('Sanitation Data'!E99)),IF(AND(ISNUMBER(OFFSET('Sanitation Data'!$E$13,0,10*ROW('Sanitation Data'!E99))),CY105="No",ISNUMBER(OFFSET('Sanitation Data'!$E$13,0,10*ROW('Sanitation Data'!E99)))),CONCATENATE("[",ROUND(OFFSET('Sanitation Data'!$E$13,0,10*ROW('Sanitation Data'!E99)),0),"]"),IF(AND(ISNUMBER(OFFSET('Sanitation Data'!$E$13,0,10*ROW('Sanitation Data'!E99))),CY105="",ISNUMBER(OFFSET('Sanitation Data'!$E$13,0,10*ROW('Sanitation Data'!E99)))),OFFSET('Sanitation Data'!$E$13,0,10*ROW('Sanitation Data'!E99)),NA())))</f>
        <v>#N/A</v>
      </c>
      <c r="AK105" s="120" t="e">
        <f ca="1">+IF(AND(ISNUMBER(OFFSET('Sanitation Data'!$F$5,0,10*ROW('Sanitation Data'!F99))),CZ105="Yes"),100-OFFSET('Sanitation Data'!$F$5,0,10*ROW('Sanitation Data'!F99)),IF(AND(ISNUMBER(OFFSET('Sanitation Data'!$F$5,0,10*ROW('Sanitation Data'!F99))),CZ105="No",ISNUMBER(OFFSET('Sanitation Data'!$F$5,0,10*ROW('Sanitation Data'!F99)))),CONCATENATE("[",ROUND(100-OFFSET('Sanitation Data'!$F$5,0,10*ROW('Sanitation Data'!F99)),0),"]"),IF(AND(ISNUMBER(OFFSET('Sanitation Data'!$F$5,0,10*ROW('Sanitation Data'!F99))),CZ105="",ISNUMBER(OFFSET('Sanitation Data'!$F$5,0,10*ROW('Sanitation Data'!F99)))),100-OFFSET('Sanitation Data'!$F$5,0,10*ROW('Sanitation Data'!F99)),NA())))</f>
        <v>#N/A</v>
      </c>
      <c r="AL105" s="120" t="e">
        <f ca="1">+IF(AND(ISNUMBER(OFFSET('Sanitation Data'!$F$7,0,10*ROW('Sanitation Data'!F99))),DA105="Yes"),OFFSET('Sanitation Data'!$F$7,0,10*ROW('Sanitation Data'!F99)),IF(AND(ISNUMBER(OFFSET('Sanitation Data'!$F$7,0,10*ROW('Sanitation Data'!F99))),DA105="No",ISNUMBER(OFFSET('Sanitation Data'!$F$7,0,10*ROW('Sanitation Data'!F99)))),CONCATENATE("[",ROUND(OFFSET('Sanitation Data'!$F$7,0,10*ROW('Sanitation Data'!F99)),0),"]"),IF(AND(ISNUMBER(OFFSET('Sanitation Data'!$F$7,0,10*ROW('Sanitation Data'!F99))),DA105="",ISNUMBER(OFFSET('Sanitation Data'!$F$7,0,10*ROW('Sanitation Data'!F99)))),OFFSET('Sanitation Data'!$F$7,0,10*ROW('Sanitation Data'!F99)),NA())))</f>
        <v>#N/A</v>
      </c>
      <c r="AM105" s="120" t="e">
        <f ca="1">+IF(AND(ISNUMBER(OFFSET('Sanitation Data'!$F$11,0,10*ROW('Sanitation Data'!F99))),DB105="Yes"),OFFSET('Sanitation Data'!$F$11,0,10*ROW('Sanitation Data'!F99)),IF(AND(ISNUMBER(OFFSET('Sanitation Data'!$F$11,0,10*ROW('Sanitation Data'!F99))),DB105="No",ISNUMBER(OFFSET('Sanitation Data'!$F$11,0,10*ROW('Sanitation Data'!F99)))),CONCATENATE("[",ROUND(OFFSET('Sanitation Data'!$F$11,0,10*ROW('Sanitation Data'!F99)),0),"]"),IF(AND(ISNUMBER(OFFSET('Sanitation Data'!$F$11,0,10*ROW('Sanitation Data'!F99))),DB105="",ISNUMBER(OFFSET('Sanitation Data'!$F$11,0,10*ROW('Sanitation Data'!F99)))),OFFSET('Sanitation Data'!$F$11,0,10*ROW('Sanitation Data'!F99)),NA())))</f>
        <v>#N/A</v>
      </c>
      <c r="AN105" s="120" t="e">
        <f ca="1">+IF(AND(ISNUMBER(OFFSET('Sanitation Data'!$F$12,0,10*ROW('Sanitation Data'!F99))),DC105="Yes"),OFFSET('Sanitation Data'!$F$12,0,10*ROW('Sanitation Data'!F99)),IF(AND(ISNUMBER(OFFSET('Sanitation Data'!$F$12,0,10*ROW('Sanitation Data'!F99))),DC105="No",ISNUMBER(OFFSET('Sanitation Data'!$F$12,0,10*ROW('Sanitation Data'!F99)))),CONCATENATE("[",ROUND(OFFSET('Sanitation Data'!$F$12,0,10*ROW('Sanitation Data'!F99)),0),"]"),IF(AND(ISNUMBER(OFFSET('Sanitation Data'!$F$12,0,10*ROW('Sanitation Data'!F99))),DC105="",ISNUMBER(OFFSET('Sanitation Data'!$F$12,0,10*ROW('Sanitation Data'!F99)))),OFFSET('Sanitation Data'!$F$12,0,10*ROW('Sanitation Data'!F99)),NA())))</f>
        <v>#N/A</v>
      </c>
      <c r="AO105" s="120" t="e">
        <f ca="1">+IF(AND(ISNUMBER(OFFSET('Sanitation Data'!$F$13,0,10*ROW('Sanitation Data'!F99))),DD105="Yes"),OFFSET('Sanitation Data'!$F$13,0,10*ROW('Sanitation Data'!F99)),IF(AND(ISNUMBER(OFFSET('Sanitation Data'!$F$13,0,10*ROW('Sanitation Data'!F99))),DD105="No",ISNUMBER(OFFSET('Sanitation Data'!$F$13,0,10*ROW('Sanitation Data'!F99)))),CONCATENATE("[",ROUND(OFFSET('Sanitation Data'!$F$13,0,10*ROW('Sanitation Data'!F99)),0),"]"),IF(AND(ISNUMBER(OFFSET('Sanitation Data'!$F$13,0,10*ROW('Sanitation Data'!F99))),DD105="",ISNUMBER(OFFSET('Sanitation Data'!$F$13,0,10*ROW('Sanitation Data'!F99)))),OFFSET('Sanitation Data'!$F$13,0,10*ROW('Sanitation Data'!F99)),NA())))</f>
        <v>#N/A</v>
      </c>
      <c r="AP105" s="120" t="e">
        <f ca="1">+IF(AND(ISNUMBER(OFFSET('Sanitation Data'!$G$5,0,10*ROW('Sanitation Data'!G99))),DE105="Yes"),100-OFFSET('Sanitation Data'!$G$5,0,10*ROW('Sanitation Data'!G99)),IF(AND(ISNUMBER(OFFSET('Sanitation Data'!$G$5,0,10*ROW('Sanitation Data'!G99))),DE105="No",ISNUMBER(OFFSET('Sanitation Data'!$G$5,0,10*ROW('Sanitation Data'!G99)))),CONCATENATE("[",ROUND(100-OFFSET('Sanitation Data'!$G$5,0,10*ROW('Sanitation Data'!G99)),0),"]"),IF(AND(ISNUMBER(OFFSET('Sanitation Data'!$G$5,0,10*ROW('Sanitation Data'!G99))),DE105="",ISNUMBER(OFFSET('Sanitation Data'!$G$5,0,10*ROW('Sanitation Data'!G99)))),100-OFFSET('Sanitation Data'!$G$5,0,10*ROW('Sanitation Data'!G99)),NA())))</f>
        <v>#N/A</v>
      </c>
      <c r="AQ105" s="120" t="e">
        <f ca="1">+IF(AND(ISNUMBER(OFFSET('Sanitation Data'!$G$7,0,10*ROW('Sanitation Data'!G99))),DF105="Yes"),OFFSET('Sanitation Data'!$G$7,0,10*ROW('Sanitation Data'!G99)),IF(AND(ISNUMBER(OFFSET('Sanitation Data'!$G$7,0,10*ROW('Sanitation Data'!G99))),DF105="No",ISNUMBER(OFFSET('Sanitation Data'!$G$7,0,10*ROW('Sanitation Data'!G99)))),CONCATENATE("[",ROUND(OFFSET('Sanitation Data'!$G$7,0,10*ROW('Sanitation Data'!G99)),0),"]"),IF(AND(ISNUMBER(OFFSET('Sanitation Data'!$G$7,0,10*ROW('Sanitation Data'!G99))),DF105="",ISNUMBER(OFFSET('Sanitation Data'!$G$7,0,10*ROW('Sanitation Data'!G99)))),OFFSET('Sanitation Data'!$G$7,0,10*ROW('Sanitation Data'!G99)),NA())))</f>
        <v>#N/A</v>
      </c>
      <c r="AR105" s="120" t="e">
        <f ca="1">+IF(AND(ISNUMBER(OFFSET('Sanitation Data'!$G$11,0,10*ROW('Sanitation Data'!G99))),DG105="Yes"),OFFSET('Sanitation Data'!$G$11,0,10*ROW('Sanitation Data'!G99)),IF(AND(ISNUMBER(OFFSET('Sanitation Data'!$G$11,0,10*ROW('Sanitation Data'!G99))),DG105="No",ISNUMBER(OFFSET('Sanitation Data'!$G$11,0,10*ROW('Sanitation Data'!G99)))),CONCATENATE("[",ROUND(OFFSET('Sanitation Data'!$G$11,0,10*ROW('Sanitation Data'!G99)),0),"]"),IF(AND(ISNUMBER(OFFSET('Sanitation Data'!$G$11,0,10*ROW('Sanitation Data'!G99))),DG105="",ISNUMBER(OFFSET('Sanitation Data'!$G$11,0,10*ROW('Sanitation Data'!G99)))),OFFSET('Sanitation Data'!$G$11,0,10*ROW('Sanitation Data'!G99)),NA())))</f>
        <v>#N/A</v>
      </c>
      <c r="AS105" s="120" t="e">
        <f ca="1">+IF(AND(ISNUMBER(OFFSET('Sanitation Data'!$G$12,0,10*ROW('Sanitation Data'!G99))),DH105="Yes"),OFFSET('Sanitation Data'!$G$12,0,10*ROW('Sanitation Data'!G99)),IF(AND(ISNUMBER(OFFSET('Sanitation Data'!$G$12,0,10*ROW('Sanitation Data'!G99))),DH105="No",ISNUMBER(OFFSET('Sanitation Data'!$G$12,0,10*ROW('Sanitation Data'!G99)))),CONCATENATE("[",ROUND(OFFSET('Sanitation Data'!$G$12,0,10*ROW('Sanitation Data'!G99)),0),"]"),IF(AND(ISNUMBER(OFFSET('Sanitation Data'!$G$12,0,10*ROW('Sanitation Data'!G99))),DH105="",ISNUMBER(OFFSET('Sanitation Data'!$G$12,0,10*ROW('Sanitation Data'!G99)))),OFFSET('Sanitation Data'!$G$12,0,10*ROW('Sanitation Data'!G99)),NA())))</f>
        <v>#N/A</v>
      </c>
      <c r="AT105" s="120" t="e">
        <f ca="1">+IF(AND(ISNUMBER(OFFSET('Sanitation Data'!$G$13,0,10*ROW('Sanitation Data'!G99))),DI105="Yes"),OFFSET('Sanitation Data'!$G$13,0,10*ROW('Sanitation Data'!G99)),IF(AND(ISNUMBER(OFFSET('Sanitation Data'!$G$13,0,10*ROW('Sanitation Data'!G99))),DI105="No",ISNUMBER(OFFSET('Sanitation Data'!$G$13,0,10*ROW('Sanitation Data'!G99)))),CONCATENATE("[",ROUND(OFFSET('Sanitation Data'!$G$13,0,10*ROW('Sanitation Data'!G99)),0),"]"),IF(AND(ISNUMBER(OFFSET('Sanitation Data'!$G$13,0,10*ROW('Sanitation Data'!G99))),DI105="",ISNUMBER(OFFSET('Sanitation Data'!$G$13,0,10*ROW('Sanitation Data'!G99)))),OFFSET('Sanitation Data'!$G$13,0,10*ROW('Sanitation Data'!G99)),NA())))</f>
        <v>#N/A</v>
      </c>
      <c r="AU105" s="120" t="e">
        <f ca="1">+IF(AND(ISNUMBER(OFFSET('Sanitation Data'!$H$5,0,10*ROW('Sanitation Data'!H99))),DJ105="Yes"),100-OFFSET('Sanitation Data'!$H$5,0,10*ROW('Sanitation Data'!H99)),IF(AND(ISNUMBER(OFFSET('Sanitation Data'!$H$5,0,10*ROW('Sanitation Data'!H99))),DJ105="No",ISNUMBER(OFFSET('Sanitation Data'!$H$5,0,10*ROW('Sanitation Data'!H99)))),CONCATENATE("[",ROUND(100-OFFSET('Sanitation Data'!$H$5,0,10*ROW('Sanitation Data'!H99)),0),"]"),IF(AND(ISNUMBER(OFFSET('Sanitation Data'!$H$5,0,10*ROW('Sanitation Data'!H99))),DJ105="",ISNUMBER(OFFSET('Sanitation Data'!$H$5,0,10*ROW('Sanitation Data'!H99)))),100-OFFSET('Sanitation Data'!$H$5,0,10*ROW('Sanitation Data'!H99)),NA())))</f>
        <v>#N/A</v>
      </c>
      <c r="AV105" s="120" t="e">
        <f ca="1">+IF(AND(ISNUMBER(OFFSET('Sanitation Data'!$H$7,0,10*ROW('Sanitation Data'!H99))),DK105="Yes"),OFFSET('Sanitation Data'!$H$7,0,10*ROW('Sanitation Data'!H99)),IF(AND(ISNUMBER(OFFSET('Sanitation Data'!$H$7,0,10*ROW('Sanitation Data'!H99))),DK105="No",ISNUMBER(OFFSET('Sanitation Data'!$H$7,0,10*ROW('Sanitation Data'!H99)))),CONCATENATE("[",ROUND(OFFSET('Sanitation Data'!$H$7,0,10*ROW('Sanitation Data'!H99)),0),"]"),IF(AND(ISNUMBER(OFFSET('Sanitation Data'!$H$7,0,10*ROW('Sanitation Data'!H99))),DK105="",ISNUMBER(OFFSET('Sanitation Data'!$H$7,0,10*ROW('Sanitation Data'!H99)))),OFFSET('Sanitation Data'!$H$7,0,10*ROW('Sanitation Data'!H99)),NA())))</f>
        <v>#N/A</v>
      </c>
      <c r="AW105" s="120" t="e">
        <f ca="1">+IF(AND(ISNUMBER(OFFSET('Sanitation Data'!$H$11,0,10*ROW('Sanitation Data'!H99))),DL105="Yes"),OFFSET('Sanitation Data'!$H$11,0,10*ROW('Sanitation Data'!H99)),IF(AND(ISNUMBER(OFFSET('Sanitation Data'!$H$11,0,10*ROW('Sanitation Data'!H99))),DL105="No",ISNUMBER(OFFSET('Sanitation Data'!$H$11,0,10*ROW('Sanitation Data'!H99)))),CONCATENATE("[",ROUND(OFFSET('Sanitation Data'!$H$11,0,10*ROW('Sanitation Data'!H99)),0),"]"),IF(AND(ISNUMBER(OFFSET('Sanitation Data'!$H$11,0,10*ROW('Sanitation Data'!H99))),DL105="",ISNUMBER(OFFSET('Sanitation Data'!$H$11,0,10*ROW('Sanitation Data'!H99)))),OFFSET('Sanitation Data'!$H$11,0,10*ROW('Sanitation Data'!H99)),NA())))</f>
        <v>#N/A</v>
      </c>
      <c r="AX105" s="120" t="e">
        <f ca="1">+IF(AND(ISNUMBER(OFFSET('Sanitation Data'!$H$12,0,10*ROW('Sanitation Data'!H99))),DM105="Yes"),OFFSET('Sanitation Data'!$H$12,0,10*ROW('Sanitation Data'!H99)),IF(AND(ISNUMBER(OFFSET('Sanitation Data'!$H$12,0,10*ROW('Sanitation Data'!H99))),DM105="No",ISNUMBER(OFFSET('Sanitation Data'!$H$12,0,10*ROW('Sanitation Data'!H99)))),CONCATENATE("[",ROUND(OFFSET('Sanitation Data'!$H$12,0,10*ROW('Sanitation Data'!H99)),0),"]"),IF(AND(ISNUMBER(OFFSET('Sanitation Data'!$H$12,0,10*ROW('Sanitation Data'!H99))),DM105="",ISNUMBER(OFFSET('Sanitation Data'!$H$12,0,10*ROW('Sanitation Data'!H99)))),OFFSET('Sanitation Data'!$H$12,0,10*ROW('Sanitation Data'!H99)),NA())))</f>
        <v>#N/A</v>
      </c>
      <c r="AY105" s="120" t="e">
        <f ca="1">+IF(AND(ISNUMBER(OFFSET('Sanitation Data'!$H$13,0,10*ROW('Sanitation Data'!H99))),DN105="Yes"),OFFSET('Sanitation Data'!$H$13,0,10*ROW('Sanitation Data'!H99)),IF(AND(ISNUMBER(OFFSET('Sanitation Data'!$H$13,0,10*ROW('Sanitation Data'!H99))),DN105="No",ISNUMBER(OFFSET('Sanitation Data'!$H$13,0,10*ROW('Sanitation Data'!H99)))),CONCATENATE("[",ROUND(OFFSET('Sanitation Data'!$H$13,0,10*ROW('Sanitation Data'!H99)),0),"]"),IF(AND(ISNUMBER(OFFSET('Sanitation Data'!$H$13,0,10*ROW('Sanitation Data'!H99))),DN105="",ISNUMBER(OFFSET('Sanitation Data'!$H$13,0,10*ROW('Sanitation Data'!H99)))),OFFSET('Sanitation Data'!$H$13,0,10*ROW('Sanitation Data'!H99)),NA())))</f>
        <v>#N/A</v>
      </c>
      <c r="AZ105" s="121" t="e">
        <f ca="1">+IF(AND(ISNUMBER(OFFSET('Hygiene Data'!$C$6,0,10*ROW('Hygiene Data'!C99))),DO105="Yes"),OFFSET('Hygiene Data'!$C$6,0,10*ROW('Hygiene Data'!C99)),IF(AND(ISNUMBER(OFFSET('Hygiene Data'!$C$6,0,10*ROW('Hygiene Data'!C99))),DO105="No",ISNUMBER(OFFSET('Hygiene Data'!$C$6,0,10*ROW('Hygiene Data'!C99)))),CONCATENATE("[",ROUND(OFFSET('Hygiene Data'!$C$6,0,10*ROW('Hygiene Data'!C99)),0),"]"),IF(AND(ISNUMBER(OFFSET('Hygiene Data'!$C$6,0,10*ROW('Hygiene Data'!C99))),DO105="",ISNUMBER(OFFSET('Hygiene Data'!$C$6,0,10*ROW('Hygiene Data'!C99)))),OFFSET('Hygiene Data'!$C$6,0,10*ROW('Hygiene Data'!C99)),NA())))</f>
        <v>#N/A</v>
      </c>
      <c r="BA105" s="121" t="e">
        <f ca="1">+IF(AND(ISNUMBER(OFFSET('Hygiene Data'!$C$8,0,10*ROW('Hygiene Data'!C99))),DP105="Yes"),OFFSET('Hygiene Data'!$C$8,0,10*ROW('Hygiene Data'!C99)),IF(AND(ISNUMBER(OFFSET('Hygiene Data'!$C$8,0,10*ROW('Hygiene Data'!C99))),DP105="No",ISNUMBER(OFFSET('Hygiene Data'!$C$8,0,10*ROW('Hygiene Data'!C99)))),CONCATENATE("[",ROUND(OFFSET('Hygiene Data'!$C$8,0,10*ROW('Hygiene Data'!C99)),0),"]"),IF(AND(ISNUMBER(OFFSET('Hygiene Data'!$C$8,0,10*ROW('Hygiene Data'!C99))),DP105="",ISNUMBER(OFFSET('Hygiene Data'!$C$8,0,10*ROW('Hygiene Data'!C99)))),OFFSET('Hygiene Data'!$C$8,0,10*ROW('Hygiene Data'!C99)),NA())))</f>
        <v>#N/A</v>
      </c>
      <c r="BB105" s="121" t="e">
        <f ca="1">+IF(AND(ISNUMBER(OFFSET('Hygiene Data'!$C$10,0,10*ROW('Hygiene Data'!C99))),DQ105="Yes"),OFFSET('Hygiene Data'!$C$10,0,10*ROW('Hygiene Data'!C99)),IF(AND(ISNUMBER(OFFSET('Hygiene Data'!$C$10,0,10*ROW('Hygiene Data'!C99))),DQ105="No",ISNUMBER(OFFSET('Hygiene Data'!$C$10,0,10*ROW('Hygiene Data'!C99)))),CONCATENATE("[",ROUND(OFFSET('Hygiene Data'!$C$10,0,10*ROW('Hygiene Data'!C99)),0),"]"),IF(AND(ISNUMBER(OFFSET('Hygiene Data'!$C$10,0,10*ROW('Hygiene Data'!C99))),DQ105="",ISNUMBER(OFFSET('Hygiene Data'!$C$10,0,10*ROW('Hygiene Data'!C99)))),OFFSET('Hygiene Data'!$C$10,0,10*ROW('Hygiene Data'!C99)),NA())))</f>
        <v>#N/A</v>
      </c>
      <c r="BC105" s="121" t="e">
        <f ca="1">+IF(AND(ISNUMBER(OFFSET('Hygiene Data'!$D$6,0,10*ROW('Hygiene Data'!D99))),DR105="Yes"),OFFSET('Hygiene Data'!$D$6,0,10*ROW('Hygiene Data'!D99)),IF(AND(ISNUMBER(OFFSET('Hygiene Data'!$D$6,0,10*ROW('Hygiene Data'!D99))),DR105="No",ISNUMBER(OFFSET('Hygiene Data'!$D$6,0,10*ROW('Hygiene Data'!D99)))),CONCATENATE("[",ROUND(OFFSET('Hygiene Data'!$D$6,0,10*ROW('Hygiene Data'!D99)),0),"]"),IF(AND(ISNUMBER(OFFSET('Hygiene Data'!$D$6,0,10*ROW('Hygiene Data'!D99))),DR105="",ISNUMBER(OFFSET('Hygiene Data'!$D$6,0,10*ROW('Hygiene Data'!D99)))),OFFSET('Hygiene Data'!$D$6,0,10*ROW('Hygiene Data'!D99)),NA())))</f>
        <v>#N/A</v>
      </c>
      <c r="BD105" s="121" t="e">
        <f ca="1">+IF(AND(ISNUMBER(OFFSET('Hygiene Data'!$D$8,0,10*ROW('Hygiene Data'!D99))),DS105="Yes"),OFFSET('Hygiene Data'!$D$8,0,10*ROW('Hygiene Data'!D99)),IF(AND(ISNUMBER(OFFSET('Hygiene Data'!$D$8,0,10*ROW('Hygiene Data'!D99))),DS105="No",ISNUMBER(OFFSET('Hygiene Data'!$D$8,0,10*ROW('Hygiene Data'!D99)))),CONCATENATE("[",ROUND(OFFSET('Hygiene Data'!$D$8,0,10*ROW('Hygiene Data'!D99)),0),"]"),IF(AND(ISNUMBER(OFFSET('Hygiene Data'!$D$8,0,10*ROW('Hygiene Data'!D99))),DS105="",ISNUMBER(OFFSET('Hygiene Data'!$D$8,0,10*ROW('Hygiene Data'!D99)))),OFFSET('Hygiene Data'!$D$8,0,10*ROW('Hygiene Data'!D99)),NA())))</f>
        <v>#N/A</v>
      </c>
      <c r="BE105" s="121" t="e">
        <f ca="1">+IF(AND(ISNUMBER(OFFSET('Hygiene Data'!$D$10,0,10*ROW('Hygiene Data'!D99))),DT105="Yes"),OFFSET('Hygiene Data'!$D$10,0,10*ROW('Hygiene Data'!D99)),IF(AND(ISNUMBER(OFFSET('Hygiene Data'!$D$10,0,10*ROW('Hygiene Data'!D99))),DT105="No",ISNUMBER(OFFSET('Hygiene Data'!$D$10,0,10*ROW('Hygiene Data'!D99)))),CONCATENATE("[",ROUND(OFFSET('Hygiene Data'!$D$10,0,10*ROW('Hygiene Data'!D99)),0),"]"),IF(AND(ISNUMBER(OFFSET('Hygiene Data'!$D$10,0,10*ROW('Hygiene Data'!D99))),DT105="",ISNUMBER(OFFSET('Hygiene Data'!$D$10,0,10*ROW('Hygiene Data'!D99)))),OFFSET('Hygiene Data'!$D$10,0,10*ROW('Hygiene Data'!D99)),NA())))</f>
        <v>#N/A</v>
      </c>
      <c r="BF105" s="121" t="e">
        <f ca="1">+IF(AND(ISNUMBER(OFFSET('Hygiene Data'!$E$6,0,10*ROW('Hygiene Data'!E99))),DU105="Yes"),OFFSET('Hygiene Data'!$E$6,0,10*ROW('Hygiene Data'!E99)),IF(AND(ISNUMBER(OFFSET('Hygiene Data'!$E$6,0,10*ROW('Hygiene Data'!E99))),DU105="No",ISNUMBER(OFFSET('Hygiene Data'!$E$6,0,10*ROW('Hygiene Data'!E99)))),CONCATENATE("[",ROUND(OFFSET('Hygiene Data'!$E$6,0,10*ROW('Hygiene Data'!E99)),0),"]"),IF(AND(ISNUMBER(OFFSET('Hygiene Data'!$E$6,0,10*ROW('Hygiene Data'!E99))),DU105="",ISNUMBER(OFFSET('Hygiene Data'!$E$6,0,10*ROW('Hygiene Data'!E99)))),OFFSET('Hygiene Data'!$E$6,0,10*ROW('Hygiene Data'!E99)),NA())))</f>
        <v>#N/A</v>
      </c>
      <c r="BG105" s="121" t="e">
        <f ca="1">+IF(AND(ISNUMBER(OFFSET('Hygiene Data'!$E$8,0,10*ROW('Hygiene Data'!E99))),DV105="Yes"),OFFSET('Hygiene Data'!$E$8,0,10*ROW('Hygiene Data'!E99)),IF(AND(ISNUMBER(OFFSET('Hygiene Data'!$E$8,0,10*ROW('Hygiene Data'!E99))),DV105="No",ISNUMBER(OFFSET('Hygiene Data'!$E$8,0,10*ROW('Hygiene Data'!E99)))),CONCATENATE("[",ROUND(OFFSET('Hygiene Data'!$E$8,0,10*ROW('Hygiene Data'!E99)),0),"]"),IF(AND(ISNUMBER(OFFSET('Hygiene Data'!$E$8,0,10*ROW('Hygiene Data'!E99))),DV105="",ISNUMBER(OFFSET('Hygiene Data'!$E$8,0,10*ROW('Hygiene Data'!E99)))),OFFSET('Hygiene Data'!$E$8,0,10*ROW('Hygiene Data'!E99)),NA())))</f>
        <v>#N/A</v>
      </c>
      <c r="BH105" s="121" t="e">
        <f ca="1">+IF(AND(ISNUMBER(OFFSET('Hygiene Data'!$E$10,0,10*ROW('Hygiene Data'!E99))),DW105="Yes"),OFFSET('Hygiene Data'!$E$10,0,10*ROW('Hygiene Data'!E99)),IF(AND(ISNUMBER(OFFSET('Hygiene Data'!$E$10,0,10*ROW('Hygiene Data'!E99))),DW105="No",ISNUMBER(OFFSET('Hygiene Data'!$E$10,0,10*ROW('Hygiene Data'!E99)))),CONCATENATE("[",ROUND(OFFSET('Hygiene Data'!$E$10,0,10*ROW('Hygiene Data'!E99)),0),"]"),IF(AND(ISNUMBER(OFFSET('Hygiene Data'!$E$10,0,10*ROW('Hygiene Data'!E99))),DW105="",ISNUMBER(OFFSET('Hygiene Data'!$E$10,0,10*ROW('Hygiene Data'!E99)))),OFFSET('Hygiene Data'!$E$10,0,10*ROW('Hygiene Data'!E99)),NA())))</f>
        <v>#N/A</v>
      </c>
      <c r="BI105" s="121" t="e">
        <f ca="1">+IF(AND(ISNUMBER(OFFSET('Hygiene Data'!$F$6,0,10*ROW('Hygiene Data'!F99))),DX105="Yes"),OFFSET('Hygiene Data'!$F$6,0,10*ROW('Hygiene Data'!F99)),IF(AND(ISNUMBER(OFFSET('Hygiene Data'!$F$6,0,10*ROW('Hygiene Data'!F99))),DX105="No",ISNUMBER(OFFSET('Hygiene Data'!$F$6,0,10*ROW('Hygiene Data'!F99)))),CONCATENATE("[",ROUND(OFFSET('Hygiene Data'!$F$6,0,10*ROW('Hygiene Data'!F99)),0),"]"),IF(AND(ISNUMBER(OFFSET('Hygiene Data'!$F$6,0,10*ROW('Hygiene Data'!F99))),DX105="",ISNUMBER(OFFSET('Hygiene Data'!$F$6,0,10*ROW('Hygiene Data'!F99)))),OFFSET('Hygiene Data'!$F$6,0,10*ROW('Hygiene Data'!F99)),NA())))</f>
        <v>#N/A</v>
      </c>
      <c r="BJ105" s="121" t="e">
        <f ca="1">+IF(AND(ISNUMBER(OFFSET('Hygiene Data'!$F$8,0,10*ROW('Hygiene Data'!F99))),DY105="Yes"),OFFSET('Hygiene Data'!$F$8,0,10*ROW('Hygiene Data'!F99)),IF(AND(ISNUMBER(OFFSET('Hygiene Data'!$F$8,0,10*ROW('Hygiene Data'!F99))),DY105="No",ISNUMBER(OFFSET('Hygiene Data'!$F$8,0,10*ROW('Hygiene Data'!F99)))),CONCATENATE("[",ROUND(OFFSET('Hygiene Data'!$F$8,0,10*ROW('Hygiene Data'!F99)),0),"]"),IF(AND(ISNUMBER(OFFSET('Hygiene Data'!$F$8,0,10*ROW('Hygiene Data'!F99))),DY105="",ISNUMBER(OFFSET('Hygiene Data'!$F$8,0,10*ROW('Hygiene Data'!F99)))),OFFSET('Hygiene Data'!$F$8,0,10*ROW('Hygiene Data'!F99)),NA())))</f>
        <v>#N/A</v>
      </c>
      <c r="BK105" s="121" t="e">
        <f ca="1">+IF(AND(ISNUMBER(OFFSET('Hygiene Data'!$F$10,0,10*ROW('Hygiene Data'!F99))),DZ105="Yes"),OFFSET('Hygiene Data'!$F$10,0,10*ROW('Hygiene Data'!F99)),IF(AND(ISNUMBER(OFFSET('Hygiene Data'!$F$10,0,10*ROW('Hygiene Data'!F99))),DZ105="No",ISNUMBER(OFFSET('Hygiene Data'!$F$10,0,10*ROW('Hygiene Data'!F99)))),CONCATENATE("[",ROUND(OFFSET('Hygiene Data'!$F$10,0,10*ROW('Hygiene Data'!F99)),0),"]"),IF(AND(ISNUMBER(OFFSET('Hygiene Data'!$F$10,0,10*ROW('Hygiene Data'!F99))),DZ105="",ISNUMBER(OFFSET('Hygiene Data'!$F$10,0,10*ROW('Hygiene Data'!F99)))),OFFSET('Hygiene Data'!$F$10,0,10*ROW('Hygiene Data'!F99)),NA())))</f>
        <v>#N/A</v>
      </c>
      <c r="BL105" s="121" t="e">
        <f ca="1">+IF(AND(ISNUMBER(OFFSET('Hygiene Data'!$G$6,0,10*ROW('Hygiene Data'!G99))),EA105="Yes"),OFFSET('Hygiene Data'!$G$6,0,10*ROW('Hygiene Data'!G99)),IF(AND(ISNUMBER(OFFSET('Hygiene Data'!$G$6,0,10*ROW('Hygiene Data'!G99))),EA105="No",ISNUMBER(OFFSET('Hygiene Data'!$G$6,0,10*ROW('Hygiene Data'!G99)))),CONCATENATE("[",ROUND(OFFSET('Hygiene Data'!$G$6,0,10*ROW('Hygiene Data'!G99)),0),"]"),IF(AND(ISNUMBER(OFFSET('Hygiene Data'!$G$6,0,10*ROW('Hygiene Data'!G99))),EA105="",ISNUMBER(OFFSET('Hygiene Data'!$G$6,0,10*ROW('Hygiene Data'!G99)))),OFFSET('Hygiene Data'!$G$6,0,10*ROW('Hygiene Data'!G99)),NA())))</f>
        <v>#N/A</v>
      </c>
      <c r="BM105" s="121" t="e">
        <f ca="1">+IF(AND(ISNUMBER(OFFSET('Hygiene Data'!$G$8,0,10*ROW('Hygiene Data'!G99))),EB105="Yes"),OFFSET('Hygiene Data'!$G$8,0,10*ROW('Hygiene Data'!G99)),IF(AND(ISNUMBER(OFFSET('Hygiene Data'!$G$8,0,10*ROW('Hygiene Data'!G99))),EB105="No",ISNUMBER(OFFSET('Hygiene Data'!$G$8,0,10*ROW('Hygiene Data'!G99)))),CONCATENATE("[",ROUND(OFFSET('Hygiene Data'!$G$8,0,10*ROW('Hygiene Data'!G99)),0),"]"),IF(AND(ISNUMBER(OFFSET('Hygiene Data'!$G$8,0,10*ROW('Hygiene Data'!G99))),EB105="",ISNUMBER(OFFSET('Hygiene Data'!$G$8,0,10*ROW('Hygiene Data'!G99)))),OFFSET('Hygiene Data'!$G$8,0,10*ROW('Hygiene Data'!G99)),NA())))</f>
        <v>#N/A</v>
      </c>
      <c r="BN105" s="121" t="e">
        <f ca="1">+IF(AND(ISNUMBER(OFFSET('Hygiene Data'!$G$10,0,10*ROW('Hygiene Data'!G99))),EC105="Yes"),OFFSET('Hygiene Data'!$G$10,0,10*ROW('Hygiene Data'!G99)),IF(AND(ISNUMBER(OFFSET('Hygiene Data'!$G$10,0,10*ROW('Hygiene Data'!G99))),EC105="No",ISNUMBER(OFFSET('Hygiene Data'!$G$10,0,10*ROW('Hygiene Data'!G99)))),CONCATENATE("[",ROUND(OFFSET('Hygiene Data'!$G$10,0,10*ROW('Hygiene Data'!G99)),0),"]"),IF(AND(ISNUMBER(OFFSET('Hygiene Data'!$G$10,0,10*ROW('Hygiene Data'!G99))),EC105="",ISNUMBER(OFFSET('Hygiene Data'!$G$10,0,10*ROW('Hygiene Data'!G99)))),OFFSET('Hygiene Data'!$G$10,0,10*ROW('Hygiene Data'!G99)),NA())))</f>
        <v>#N/A</v>
      </c>
      <c r="BO105" s="121" t="e">
        <f ca="1">+IF(AND(ISNUMBER(OFFSET('Hygiene Data'!$H$6,0,10*ROW('Hygiene Data'!H99))),ED105="Yes"),OFFSET('Hygiene Data'!$H$6,0,10*ROW('Hygiene Data'!H99)),IF(AND(ISNUMBER(OFFSET('Hygiene Data'!$H$6,0,10*ROW('Hygiene Data'!H99))),ED105="No",ISNUMBER(OFFSET('Hygiene Data'!$H$6,0,10*ROW('Hygiene Data'!H99)))),CONCATENATE("[",ROUND(OFFSET('Hygiene Data'!$H$6,0,10*ROW('Hygiene Data'!H99)),0),"]"),IF(AND(ISNUMBER(OFFSET('Hygiene Data'!$H$6,0,10*ROW('Hygiene Data'!H99))),ED105="",ISNUMBER(OFFSET('Hygiene Data'!$H$6,0,10*ROW('Hygiene Data'!H99)))),OFFSET('Hygiene Data'!$H$6,0,10*ROW('Hygiene Data'!H99)),NA())))</f>
        <v>#N/A</v>
      </c>
      <c r="BP105" s="121" t="e">
        <f ca="1">+IF(AND(ISNUMBER(OFFSET('Hygiene Data'!$H$8,0,10*ROW('Hygiene Data'!H99))),EE105="Yes"),OFFSET('Hygiene Data'!$H$8,0,10*ROW('Hygiene Data'!H99)),IF(AND(ISNUMBER(OFFSET('Hygiene Data'!$H$8,0,10*ROW('Hygiene Data'!H99))),EE105="No",ISNUMBER(OFFSET('Hygiene Data'!$H$8,0,10*ROW('Hygiene Data'!H99)))),CONCATENATE("[",ROUND(OFFSET('Hygiene Data'!$H$8,0,10*ROW('Hygiene Data'!H99)),0),"]"),IF(AND(ISNUMBER(OFFSET('Hygiene Data'!$H$8,0,10*ROW('Hygiene Data'!H99))),EE105="",ISNUMBER(OFFSET('Hygiene Data'!$H$8,0,10*ROW('Hygiene Data'!H99)))),OFFSET('Hygiene Data'!$H$8,0,10*ROW('Hygiene Data'!H99)),NA())))</f>
        <v>#N/A</v>
      </c>
      <c r="BQ105" s="121" t="e">
        <f ca="1">+IF(AND(ISNUMBER(OFFSET('Hygiene Data'!$H$10,0,10*ROW('Hygiene Data'!H99))),EF105="Yes"),OFFSET('Hygiene Data'!$H$10,0,10*ROW('Hygiene Data'!H99)),IF(AND(ISNUMBER(OFFSET('Hygiene Data'!$H$10,0,10*ROW('Hygiene Data'!H99))),EF105="No",ISNUMBER(OFFSET('Hygiene Data'!$H$10,0,10*ROW('Hygiene Data'!H99)))),CONCATENATE("[",ROUND(OFFSET('Hygiene Data'!$H$10,0,10*ROW('Hygiene Data'!H99)),0),"]"),IF(AND(ISNUMBER(OFFSET('Hygiene Data'!$H$10,0,10*ROW('Hygiene Data'!H99))),EF105="",ISNUMBER(OFFSET('Hygiene Data'!$H$10,0,10*ROW('Hygiene Data'!H99)))),OFFSET('Hygiene Data'!$H$10,0,10*ROW('Hygiene Data'!H99)),NA())))</f>
        <v>#N/A</v>
      </c>
      <c r="BS105" s="28" t="str">
        <f ca="1">+IF(OFFSET('Water Data'!$C$28,0,10*ROW('Water Data'!C99))="","",OFFSET('Water Data'!$C$28,0,10*ROW('Water Data'!C99)))</f>
        <v/>
      </c>
      <c r="BT105" s="28" t="str">
        <f ca="1">+IF(OFFSET('Water Data'!$C$29,0,10*ROW('Water Data'!C99))="","",OFFSET('Water Data'!$C$29,0,10*ROW('Water Data'!C99)))</f>
        <v/>
      </c>
      <c r="BU105" s="28" t="str">
        <f ca="1">+IF(OFFSET('Water Data'!$C$30,0,10*ROW('Water Data'!C99))="","",OFFSET('Water Data'!$C$30,0,10*ROW('Water Data'!C99)))</f>
        <v/>
      </c>
      <c r="BV105" s="28" t="str">
        <f ca="1">+IF(OFFSET('Water Data'!$D$28,0,10*ROW('Water Data'!D99))="","",OFFSET('Water Data'!$D$28,0,10*ROW('Water Data'!D99)))</f>
        <v/>
      </c>
      <c r="BW105" s="28" t="str">
        <f ca="1">+IF(OFFSET('Water Data'!$D$29,0,10*ROW('Water Data'!D99))="","",OFFSET('Water Data'!$D$29,0,10*ROW('Water Data'!D99)))</f>
        <v/>
      </c>
      <c r="BX105" s="28" t="str">
        <f ca="1">+IF(OFFSET('Water Data'!$D$30,0,10*ROW('Water Data'!D99))="","",OFFSET('Water Data'!$D$30,0,10*ROW('Water Data'!D99)))</f>
        <v/>
      </c>
      <c r="BY105" s="28" t="str">
        <f ca="1">+IF(OFFSET('Water Data'!$E$28,0,10*ROW('Water Data'!E99))="","",OFFSET('Water Data'!$E$28,0,10*ROW('Water Data'!E99)))</f>
        <v/>
      </c>
      <c r="BZ105" s="28" t="str">
        <f ca="1">+IF(OFFSET('Water Data'!$E$29,0,10*ROW('Water Data'!E99))="","",OFFSET('Water Data'!$E$29,0,10*ROW('Water Data'!E99)))</f>
        <v/>
      </c>
      <c r="CA105" s="28" t="str">
        <f ca="1">+IF(OFFSET('Water Data'!$E$30,0,10*ROW('Water Data'!E99))="","",OFFSET('Water Data'!$E$30,0,10*ROW('Water Data'!E99)))</f>
        <v/>
      </c>
      <c r="CB105" s="28" t="str">
        <f ca="1">+IF(OFFSET('Water Data'!$F$28,0,10*ROW('Water Data'!F99))="","",OFFSET('Water Data'!$F$28,0,10*ROW('Water Data'!F99)))</f>
        <v/>
      </c>
      <c r="CC105" s="28" t="str">
        <f ca="1">+IF(OFFSET('Water Data'!$F$29,0,10*ROW('Water Data'!F99))="","",OFFSET('Water Data'!$F$29,0,10*ROW('Water Data'!F99)))</f>
        <v/>
      </c>
      <c r="CD105" s="28" t="str">
        <f ca="1">+IF(OFFSET('Water Data'!$F$30,0,10*ROW('Water Data'!F99))="","",OFFSET('Water Data'!$F$30,0,10*ROW('Water Data'!F99)))</f>
        <v/>
      </c>
      <c r="CE105" s="28" t="str">
        <f ca="1">+IF(OFFSET('Water Data'!$G$28,0,10*ROW('Water Data'!G99))="","",OFFSET('Water Data'!$G$28,0,10*ROW('Water Data'!G99)))</f>
        <v/>
      </c>
      <c r="CF105" s="28" t="str">
        <f ca="1">+IF(OFFSET('Water Data'!$G$29,0,10*ROW('Water Data'!G99))="","",OFFSET('Water Data'!$G$29,0,10*ROW('Water Data'!G99)))</f>
        <v/>
      </c>
      <c r="CG105" s="28" t="str">
        <f ca="1">+IF(OFFSET('Water Data'!$G$30,0,10*ROW('Water Data'!G99))="","",OFFSET('Water Data'!$G$30,0,10*ROW('Water Data'!G99)))</f>
        <v/>
      </c>
      <c r="CH105" s="28" t="str">
        <f ca="1">+IF(OFFSET('Water Data'!$H$28,0,10*ROW('Water Data'!H99))="","",OFFSET('Water Data'!$H$28,0,10*ROW('Water Data'!H99)))</f>
        <v/>
      </c>
      <c r="CI105" s="28" t="str">
        <f ca="1">+IF(OFFSET('Water Data'!$H$29,0,10*ROW('Water Data'!H99))="","",OFFSET('Water Data'!$H$29,0,10*ROW('Water Data'!H99)))</f>
        <v/>
      </c>
      <c r="CJ105" s="28" t="str">
        <f ca="1">+IF(OFFSET('Water Data'!$H$30,0,10*ROW('Water Data'!H99))="","",OFFSET('Water Data'!$H$30,0,10*ROW('Water Data'!H99)))</f>
        <v/>
      </c>
      <c r="CK105" s="28" t="str">
        <f ca="1">+IF(OFFSET('Sanitation Data'!$C$29,0,10*ROW('Sanitation Data'!C99))="","",OFFSET('Sanitation Data'!$C$29,0,10*ROW('Sanitation Data'!C99)))</f>
        <v/>
      </c>
      <c r="CL105" s="28" t="str">
        <f ca="1">+IF(OFFSET('Sanitation Data'!$C$30,0,10*ROW('Sanitation Data'!C99))="","",OFFSET('Sanitation Data'!$C$30,0,10*ROW('Sanitation Data'!C99)))</f>
        <v/>
      </c>
      <c r="CM105" s="28" t="str">
        <f ca="1">+IF(OFFSET('Sanitation Data'!$C$31,0,10*ROW('Sanitation Data'!C99))="","",OFFSET('Sanitation Data'!$C$31,0,10*ROW('Sanitation Data'!C99)))</f>
        <v/>
      </c>
      <c r="CN105" s="28" t="str">
        <f ca="1">+IF(OFFSET('Sanitation Data'!$C$32,0,10*ROW('Sanitation Data'!C99))="","",OFFSET('Sanitation Data'!$C$32,0,10*ROW('Sanitation Data'!C99)))</f>
        <v/>
      </c>
      <c r="CO105" s="28" t="str">
        <f ca="1">+IF(OFFSET('Sanitation Data'!$C$33,0,10*ROW('Sanitation Data'!C99))="","",OFFSET('Sanitation Data'!$C$33,0,10*ROW('Sanitation Data'!C99)))</f>
        <v/>
      </c>
      <c r="CP105" s="28" t="str">
        <f ca="1">+IF(OFFSET('Sanitation Data'!$D$29,0,10*ROW('Sanitation Data'!D99))="","",OFFSET('Sanitation Data'!$D$29,0,10*ROW('Sanitation Data'!D99)))</f>
        <v/>
      </c>
      <c r="CQ105" s="28" t="str">
        <f ca="1">+IF(OFFSET('Sanitation Data'!$D$30,0,10*ROW('Sanitation Data'!D99))="","",OFFSET('Sanitation Data'!$D$30,0,10*ROW('Sanitation Data'!D99)))</f>
        <v/>
      </c>
      <c r="CR105" s="28" t="str">
        <f ca="1">+IF(OFFSET('Sanitation Data'!$D$31,0,10*ROW('Sanitation Data'!D99))="","",OFFSET('Sanitation Data'!$D$31,0,10*ROW('Sanitation Data'!D99)))</f>
        <v/>
      </c>
      <c r="CS105" s="28" t="str">
        <f ca="1">+IF(OFFSET('Sanitation Data'!$D$32,0,10*ROW('Sanitation Data'!D99))="","",OFFSET('Sanitation Data'!$D$32,0,10*ROW('Sanitation Data'!D99)))</f>
        <v/>
      </c>
      <c r="CT105" s="28" t="str">
        <f ca="1">+IF(OFFSET('Sanitation Data'!$D$33,0,10*ROW('Sanitation Data'!D99))="","",OFFSET('Sanitation Data'!$D$33,0,10*ROW('Sanitation Data'!D99)))</f>
        <v/>
      </c>
      <c r="CU105" s="28" t="str">
        <f ca="1">+IF(OFFSET('Sanitation Data'!$E$29,0,10*ROW('Sanitation Data'!E99))="","",OFFSET('Sanitation Data'!$E$29,0,10*ROW('Sanitation Data'!E99)))</f>
        <v/>
      </c>
      <c r="CV105" s="28" t="str">
        <f ca="1">+IF(OFFSET('Sanitation Data'!$E$30,0,10*ROW('Sanitation Data'!E99))="","",OFFSET('Sanitation Data'!$E$30,0,10*ROW('Sanitation Data'!E99)))</f>
        <v/>
      </c>
      <c r="CW105" s="28" t="str">
        <f ca="1">+IF(OFFSET('Sanitation Data'!$E$31,0,10*ROW('Sanitation Data'!E99))="","",OFFSET('Sanitation Data'!$E$31,0,10*ROW('Sanitation Data'!E99)))</f>
        <v/>
      </c>
      <c r="CX105" s="28" t="str">
        <f ca="1">+IF(OFFSET('Sanitation Data'!$E$32,0,10*ROW('Sanitation Data'!E99))="","",OFFSET('Sanitation Data'!$E$32,0,10*ROW('Sanitation Data'!E99)))</f>
        <v/>
      </c>
      <c r="CY105" s="28" t="str">
        <f ca="1">+IF(OFFSET('Sanitation Data'!$E$33,0,10*ROW('Sanitation Data'!E99))="","",OFFSET('Sanitation Data'!$E$33,0,10*ROW('Sanitation Data'!E99)))</f>
        <v/>
      </c>
      <c r="CZ105" s="28" t="str">
        <f ca="1">+IF(OFFSET('Sanitation Data'!$F$29,0,10*ROW('Sanitation Data'!F99))="","",OFFSET('Sanitation Data'!$F$29,0,10*ROW('Sanitation Data'!F99)))</f>
        <v/>
      </c>
      <c r="DA105" s="28" t="str">
        <f ca="1">+IF(OFFSET('Sanitation Data'!$F$30,0,10*ROW('Sanitation Data'!F99))="","",OFFSET('Sanitation Data'!$F$30,0,10*ROW('Sanitation Data'!F99)))</f>
        <v/>
      </c>
      <c r="DB105" s="28" t="str">
        <f ca="1">+IF(OFFSET('Sanitation Data'!$F$31,0,10*ROW('Sanitation Data'!F99))="","",OFFSET('Sanitation Data'!$F$31,0,10*ROW('Sanitation Data'!F99)))</f>
        <v/>
      </c>
      <c r="DC105" s="28" t="str">
        <f ca="1">+IF(OFFSET('Sanitation Data'!$F$32,0,10*ROW('Sanitation Data'!F99))="","",OFFSET('Sanitation Data'!$F$32,0,10*ROW('Sanitation Data'!F99)))</f>
        <v/>
      </c>
      <c r="DD105" s="28" t="str">
        <f ca="1">+IF(OFFSET('Sanitation Data'!$F$33,0,10*ROW('Sanitation Data'!F99))="","",OFFSET('Sanitation Data'!$F$33,0,10*ROW('Sanitation Data'!F99)))</f>
        <v/>
      </c>
      <c r="DE105" s="28" t="str">
        <f ca="1">+IF(OFFSET('Sanitation Data'!$G$29,0,10*ROW('Sanitation Data'!G99))="","",OFFSET('Sanitation Data'!$G$29,0,10*ROW('Sanitation Data'!G99)))</f>
        <v/>
      </c>
      <c r="DF105" s="28" t="str">
        <f ca="1">+IF(OFFSET('Sanitation Data'!$G$30,0,10*ROW('Sanitation Data'!G99))="","",OFFSET('Sanitation Data'!$G$30,0,10*ROW('Sanitation Data'!G99)))</f>
        <v/>
      </c>
      <c r="DG105" s="28" t="str">
        <f ca="1">+IF(OFFSET('Sanitation Data'!$G$31,0,10*ROW('Sanitation Data'!G99))="","",OFFSET('Sanitation Data'!$G$31,0,10*ROW('Sanitation Data'!G99)))</f>
        <v/>
      </c>
      <c r="DH105" s="28" t="str">
        <f ca="1">+IF(OFFSET('Sanitation Data'!$G$32,0,10*ROW('Sanitation Data'!G99))="","",OFFSET('Sanitation Data'!$G$32,0,10*ROW('Sanitation Data'!G99)))</f>
        <v/>
      </c>
      <c r="DI105" s="28" t="str">
        <f ca="1">+IF(OFFSET('Sanitation Data'!$G$33,0,10*ROW('Sanitation Data'!G99))="","",OFFSET('Sanitation Data'!$G$33,0,10*ROW('Sanitation Data'!G99)))</f>
        <v/>
      </c>
      <c r="DJ105" s="28" t="str">
        <f ca="1">+IF(OFFSET('Sanitation Data'!$H$29,0,10*ROW('Sanitation Data'!H99))="","",OFFSET('Sanitation Data'!$H$29,0,10*ROW('Sanitation Data'!H99)))</f>
        <v/>
      </c>
      <c r="DK105" s="28" t="str">
        <f ca="1">+IF(OFFSET('Sanitation Data'!$H$30,0,10*ROW('Sanitation Data'!H99))="","",OFFSET('Sanitation Data'!$H$30,0,10*ROW('Sanitation Data'!H99)))</f>
        <v/>
      </c>
      <c r="DL105" s="28" t="str">
        <f ca="1">+IF(OFFSET('Sanitation Data'!$H$31,0,10*ROW('Sanitation Data'!H99))="","",OFFSET('Sanitation Data'!$H$31,0,10*ROW('Sanitation Data'!H99)))</f>
        <v/>
      </c>
      <c r="DM105" s="28" t="str">
        <f ca="1">+IF(OFFSET('Sanitation Data'!$H$32,0,10*ROW('Sanitation Data'!H99))="","",OFFSET('Sanitation Data'!$H$32,0,10*ROW('Sanitation Data'!H99)))</f>
        <v/>
      </c>
      <c r="DN105" s="28" t="str">
        <f ca="1">+IF(OFFSET('Sanitation Data'!$H$33,0,10*ROW('Sanitation Data'!H99))="","",OFFSET('Sanitation Data'!$H$33,0,10*ROW('Sanitation Data'!H99)))</f>
        <v/>
      </c>
      <c r="DO105" s="28" t="str">
        <f ca="1">+IF(OFFSET('Hygiene Data'!$C$12,0,10*ROW('Hygiene Data'!C99))="","",OFFSET('Hygiene Data'!$C$12,0,10*ROW('Hygiene Data'!C99)))</f>
        <v/>
      </c>
      <c r="DP105" s="28" t="str">
        <f ca="1">+IF(OFFSET('Hygiene Data'!$C$13,0,10*ROW('Hygiene Data'!C99))="","",OFFSET('Hygiene Data'!$C$13,0,10*ROW('Hygiene Data'!C99)))</f>
        <v/>
      </c>
      <c r="DQ105" s="28" t="str">
        <f ca="1">+IF(OFFSET('Hygiene Data'!$C$14,0,10*ROW('Hygiene Data'!C99))="","",OFFSET('Hygiene Data'!$C$14,0,10*ROW('Hygiene Data'!C99)))</f>
        <v/>
      </c>
      <c r="DR105" s="28" t="str">
        <f ca="1">+IF(OFFSET('Hygiene Data'!$D$12,0,10*ROW('Hygiene Data'!D99))="","",OFFSET('Hygiene Data'!$D$12,0,10*ROW('Hygiene Data'!D99)))</f>
        <v/>
      </c>
      <c r="DS105" s="28" t="str">
        <f ca="1">+IF(OFFSET('Hygiene Data'!$D$13,0,10*ROW('Hygiene Data'!D99))="","",OFFSET('Hygiene Data'!$D$13,0,10*ROW('Hygiene Data'!D99)))</f>
        <v/>
      </c>
      <c r="DT105" s="28" t="str">
        <f ca="1">+IF(OFFSET('Hygiene Data'!$D$14,0,10*ROW('Hygiene Data'!D99))="","",OFFSET('Hygiene Data'!$D$14,0,10*ROW('Hygiene Data'!D99)))</f>
        <v/>
      </c>
      <c r="DU105" s="28" t="str">
        <f ca="1">+IF(OFFSET('Hygiene Data'!$E$12,0,10*ROW('Hygiene Data'!E99))="","",OFFSET('Hygiene Data'!$E$12,0,10*ROW('Hygiene Data'!E99)))</f>
        <v/>
      </c>
      <c r="DV105" s="28" t="str">
        <f ca="1">+IF(OFFSET('Hygiene Data'!$E$13,0,10*ROW('Hygiene Data'!E99))="","",OFFSET('Hygiene Data'!$E$13,0,10*ROW('Hygiene Data'!E99)))</f>
        <v/>
      </c>
      <c r="DW105" s="28" t="str">
        <f ca="1">+IF(OFFSET('Hygiene Data'!$E$14,0,10*ROW('Hygiene Data'!E99))="","",OFFSET('Hygiene Data'!$E$14,0,10*ROW('Hygiene Data'!E99)))</f>
        <v/>
      </c>
      <c r="DX105" s="28" t="str">
        <f ca="1">+IF(OFFSET('Hygiene Data'!$F$12,0,10*ROW('Hygiene Data'!F99))="","",OFFSET('Hygiene Data'!$F$12,0,10*ROW('Hygiene Data'!F99)))</f>
        <v/>
      </c>
      <c r="DY105" s="28" t="str">
        <f ca="1">+IF(OFFSET('Hygiene Data'!$F$13,0,10*ROW('Hygiene Data'!F99))="","",OFFSET('Hygiene Data'!$F$13,0,10*ROW('Hygiene Data'!F99)))</f>
        <v/>
      </c>
      <c r="DZ105" s="28" t="str">
        <f ca="1">+IF(OFFSET('Hygiene Data'!$F$14,0,10*ROW('Hygiene Data'!F99))="","",OFFSET('Hygiene Data'!$F$14,0,10*ROW('Hygiene Data'!F99)))</f>
        <v/>
      </c>
      <c r="EA105" s="28" t="str">
        <f ca="1">+IF(OFFSET('Hygiene Data'!$G$12,0,10*ROW('Hygiene Data'!G99))="","",OFFSET('Hygiene Data'!$G$12,0,10*ROW('Hygiene Data'!G99)))</f>
        <v/>
      </c>
      <c r="EB105" s="28" t="str">
        <f ca="1">+IF(OFFSET('Hygiene Data'!$G$13,0,10*ROW('Hygiene Data'!G99))="","",OFFSET('Hygiene Data'!$G$13,0,10*ROW('Hygiene Data'!G99)))</f>
        <v/>
      </c>
      <c r="EC105" s="28" t="str">
        <f ca="1">+IF(OFFSET('Hygiene Data'!$G$14,0,10*ROW('Hygiene Data'!G99))="","",OFFSET('Hygiene Data'!$G$14,0,10*ROW('Hygiene Data'!G99)))</f>
        <v/>
      </c>
      <c r="ED105" s="28" t="str">
        <f ca="1">+IF(OFFSET('Hygiene Data'!$H$12,0,10*ROW('Hygiene Data'!H99))="","",OFFSET('Hygiene Data'!$H$12,0,10*ROW('Hygiene Data'!H99)))</f>
        <v/>
      </c>
      <c r="EE105" s="28" t="str">
        <f ca="1">+IF(OFFSET('Hygiene Data'!$H$13,0,10*ROW('Hygiene Data'!H99))="","",OFFSET('Hygiene Data'!$H$13,0,10*ROW('Hygiene Data'!H99)))</f>
        <v/>
      </c>
      <c r="EF105" s="28" t="str">
        <f ca="1">+IF(OFFSET('Hygiene Data'!$H$14,0,10*ROW('Hygiene Data'!H99))="","",OFFSET('Hygiene Data'!$H$14,0,10*ROW('Hygiene Data'!H99)))</f>
        <v/>
      </c>
    </row>
    <row r="106" spans="1:136" x14ac:dyDescent="0.2">
      <c r="A106" s="44" t="str">
        <f ca="1">+IF(OFFSET('Water Data'!$B$1,0,10*ROW('Water Data'!B103))="","",OFFSET('Water Data'!$B$1,0,10*ROW('Water Data'!B103)))</f>
        <v/>
      </c>
      <c r="B106" s="44" t="str">
        <f ca="1">+IF(OFFSET('Water Data'!$A$3,0,10*ROW('Water Data'!A103))="","",OFFSET('Water Data'!$A$3,0,10*ROW('Water Data'!A103)))</f>
        <v/>
      </c>
      <c r="C106" s="44" t="str">
        <f ca="1">+IF(OFFSET('Water Data'!$C$3,0,10*ROW('Water Data'!C103))="","",OFFSET('Water Data'!$C$3,0,10*ROW('Water Data'!C103)))</f>
        <v/>
      </c>
      <c r="D106" s="119" t="e">
        <f ca="1">+IF(AND(ISNUMBER(OFFSET('Water Data'!$C$5,0,10*ROW('Water Data'!C100))),BS106="Yes"),100-OFFSET('Water Data'!$C$5,0,10*ROW('Water Data'!C100)),IF(AND(ISNUMBER(OFFSET('Water Data'!$C$5,0,10*ROW('Water Data'!C100))),BS106="No",ISNUMBER(OFFSET('Water Data'!$C$5,0,10*ROW('Water Data'!C100)))),CONCATENATE("[",ROUND(100-OFFSET('Water Data'!$C$5,0,10*ROW('Water Data'!C100)),0),"]"),IF(AND(ISNUMBER(OFFSET('Water Data'!$C$5,0,10*ROW('Water Data'!C100))),BS106="",ISNUMBER(OFFSET('Water Data'!$C$5,0,10*ROW('Water Data'!C100)))),100-OFFSET('Water Data'!$C$5,0,10*ROW('Water Data'!C100)),NA())))</f>
        <v>#N/A</v>
      </c>
      <c r="E106" s="119" t="e">
        <f ca="1">+IF(AND(ISNUMBER(OFFSET('Water Data'!$C$7,0,10*ROW('Water Data'!D100))),BT106="Yes"),OFFSET('Water Data'!$C$7,0,10*ROW('Water Data'!C100)),IF(AND(ISNUMBER(OFFSET('Water Data'!$C$7,0,10*ROW('Water Data'!C100))),BT106="No",ISNUMBER(OFFSET('Water Data'!$C$7,0,10*ROW('Water Data'!C100)))),CONCATENATE("[",ROUND(OFFSET('Water Data'!$C$7,0,10*ROW('Water Data'!C100)),0),"]"),IF(AND(ISNUMBER(OFFSET('Water Data'!$C$7,0,10*ROW('Water Data'!C100))),BT106="",ISNUMBER(OFFSET('Water Data'!$C$7,0,10*ROW('Water Data'!C100)))),OFFSET('Water Data'!$C$7,0,10*ROW('Water Data'!C100)),NA())))</f>
        <v>#N/A</v>
      </c>
      <c r="F106" s="119" t="e">
        <f ca="1">+IF(AND(ISNUMBER(OFFSET('Water Data'!$C$10,0,10*ROW('Water Data'!C100))),BU106="Yes"),OFFSET('Water Data'!$C$10,0,10*ROW('Water Data'!C100)),IF(AND(ISNUMBER(OFFSET('Water Data'!$C$10,0,10*ROW('Water Data'!C100))),BU106="No",ISNUMBER(OFFSET('Water Data'!$C$10,0,10*ROW('Water Data'!C100)))),CONCATENATE("[",ROUND(OFFSET('Water Data'!$C$10,0,10*ROW('Water Data'!C100)),0),"]"),IF(AND(ISNUMBER(OFFSET('Water Data'!$C$10,0,10*ROW('Water Data'!C100))),BU106="",ISNUMBER(OFFSET('Water Data'!$C$10,0,10*ROW('Water Data'!C100)))),OFFSET('Water Data'!$C$10,0,10*ROW('Water Data'!C100)),NA())))</f>
        <v>#N/A</v>
      </c>
      <c r="G106" s="119" t="e">
        <f ca="1">+IF(AND(ISNUMBER(OFFSET('Water Data'!$D$5,0,10*ROW('Water Data'!D100))),BV106="Yes"),100-OFFSET('Water Data'!$D$5,0,10*ROW('Water Data'!D100)),IF(AND(ISNUMBER(OFFSET('Water Data'!$D$5,0,10*ROW('Water Data'!D100))),BV106="No",ISNUMBER(OFFSET('Water Data'!$D$5,0,10*ROW('Water Data'!D100)))),CONCATENATE("[",ROUND(100-OFFSET('Water Data'!$D$5,0,10*ROW('Water Data'!D100)),0),"]"),IF(AND(ISNUMBER(OFFSET('Water Data'!$D$5,0,10*ROW('Water Data'!D100))),BV106="",ISNUMBER(OFFSET('Water Data'!$D$5,0,10*ROW('Water Data'!D100)))),100-OFFSET('Water Data'!$D$5,0,10*ROW('Water Data'!D100)),NA())))</f>
        <v>#N/A</v>
      </c>
      <c r="H106" s="119" t="e">
        <f ca="1">+IF(AND(ISNUMBER(OFFSET('Water Data'!$D$7,0,10*ROW('Water Data'!D100))),BW106="Yes"),OFFSET('Water Data'!$D$7,0,10*ROW('Water Data'!D100)),IF(AND(ISNUMBER(OFFSET('Water Data'!$D$7,0,10*ROW('Water Data'!D100))),BW106="No",ISNUMBER(OFFSET('Water Data'!$D$7,0,10*ROW('Water Data'!D100)))),CONCATENATE("[",ROUND(OFFSET('Water Data'!$C$7,0,10*ROW('Water Data'!D100)),0),"]"),IF(AND(ISNUMBER(OFFSET('Water Data'!$D$7,0,10*ROW('Water Data'!D100))),BW106="",ISNUMBER(OFFSET('Water Data'!$D$7,0,10*ROW('Water Data'!D100)))),OFFSET('Water Data'!$D$7,0,10*ROW('Water Data'!D100)),NA())))</f>
        <v>#N/A</v>
      </c>
      <c r="I106" s="119" t="e">
        <f ca="1">+IF(AND(ISNUMBER(OFFSET('Water Data'!$D$10,0,10*ROW('Water Data'!D100))),BX106="Yes"),OFFSET('Water Data'!$D$10,0,10*ROW('Water Data'!D100)),IF(AND(ISNUMBER(OFFSET('Water Data'!$D$10,0,10*ROW('Water Data'!D100))),BX106="No",ISNUMBER(OFFSET('Water Data'!$D$10,0,10*ROW('Water Data'!D100)))),CONCATENATE("[",ROUND(OFFSET('Water Data'!$D$10,0,10*ROW('Water Data'!D100)),0),"]"),IF(AND(ISNUMBER(OFFSET('Water Data'!$D$10,0,10*ROW('Water Data'!D100))),BX106="",ISNUMBER(OFFSET('Water Data'!$D$10,0,10*ROW('Water Data'!D100)))),OFFSET('Water Data'!$D$10,0,10*ROW('Water Data'!D100)),NA())))</f>
        <v>#N/A</v>
      </c>
      <c r="J106" s="119" t="e">
        <f ca="1">+IF(AND(ISNUMBER(OFFSET('Water Data'!$E$5,0,10*ROW('Water Data'!E100))),BY106="Yes"),100-OFFSET('Water Data'!$E$5,0,10*ROW('Water Data'!E100)),IF(AND(ISNUMBER(OFFSET('Water Data'!$E$5,0,10*ROW('Water Data'!E100))),BY106="No",ISNUMBER(OFFSET('Water Data'!$E$5,0,10*ROW('Water Data'!E100)))),CONCATENATE("[",ROUND(100-OFFSET('Water Data'!$E$5,0,10*ROW('Water Data'!E100)),0),"]"),IF(AND(ISNUMBER(OFFSET('Water Data'!$E$5,0,10*ROW('Water Data'!E100))),BY106="",ISNUMBER(OFFSET('Water Data'!$E$5,0,10*ROW('Water Data'!E100)))),100-OFFSET('Water Data'!$E$5,0,10*ROW('Water Data'!E100)),NA())))</f>
        <v>#N/A</v>
      </c>
      <c r="K106" s="119" t="e">
        <f ca="1">+IF(AND(ISNUMBER(OFFSET('Water Data'!$E$7,0,10*ROW('Water Data'!E100))),BZ106="Yes"),OFFSET('Water Data'!$E$7,0,10*ROW('Water Data'!E100)),IF(AND(ISNUMBER(OFFSET('Water Data'!$E$7,0,10*ROW('Water Data'!E100))),BZ106="No",ISNUMBER(OFFSET('Water Data'!$E$7,0,10*ROW('Water Data'!E100)))),CONCATENATE("[",ROUND(OFFSET('Water Data'!$E$7,0,10*ROW('Water Data'!E100)),0),"]"),IF(AND(ISNUMBER(OFFSET('Water Data'!$E$7,0,10*ROW('Water Data'!E100))),BZ106="",ISNUMBER(OFFSET('Water Data'!$E$7,0,10*ROW('Water Data'!E100)))),OFFSET('Water Data'!$E$7,0,10*ROW('Water Data'!E100)),NA())))</f>
        <v>#N/A</v>
      </c>
      <c r="L106" s="119" t="e">
        <f ca="1">+IF(AND(ISNUMBER(OFFSET('Water Data'!$E$10,0,10*ROW('Water Data'!E100))),CA106="Yes"),OFFSET('Water Data'!$E$10,0,10*ROW('Water Data'!E100)),IF(AND(ISNUMBER(OFFSET('Water Data'!$E$10,0,10*ROW('Water Data'!E100))),CA106="No",ISNUMBER(OFFSET('Water Data'!$E$10,0,10*ROW('Water Data'!E100)))),CONCATENATE("[",ROUND(OFFSET('Water Data'!$E$10,0,10*ROW('Water Data'!E100)),0),"]"),IF(AND(ISNUMBER(OFFSET('Water Data'!$E$10,0,10*ROW('Water Data'!E100))),CA106="",ISNUMBER(OFFSET('Water Data'!$E$10,0,10*ROW('Water Data'!E100)))),OFFSET('Water Data'!$E$10,0,10*ROW('Water Data'!E100)),NA())))</f>
        <v>#N/A</v>
      </c>
      <c r="M106" s="119" t="e">
        <f ca="1">+IF(AND(ISNUMBER(OFFSET('Water Data'!$F$5,0,10*ROW('Water Data'!F100))),CB106="Yes"),100-OFFSET('Water Data'!$F$5,0,10*ROW('Water Data'!F100)),IF(AND(ISNUMBER(OFFSET('Water Data'!$F$5,0,10*ROW('Water Data'!F100))),CB106="No",ISNUMBER(OFFSET('Water Data'!$F$5,0,10*ROW('Water Data'!F100)))),CONCATENATE("[",ROUND(100-OFFSET('Water Data'!$F$5,0,10*ROW('Water Data'!F100)),0),"]"),IF(AND(ISNUMBER(OFFSET('Water Data'!$F$5,0,10*ROW('Water Data'!F100))),CB106="",ISNUMBER(OFFSET('Water Data'!$F$5,0,10*ROW('Water Data'!F100)))),100-OFFSET('Water Data'!$F$5,0,10*ROW('Water Data'!F100)),NA())))</f>
        <v>#N/A</v>
      </c>
      <c r="N106" s="119" t="e">
        <f ca="1">+IF(AND(ISNUMBER(OFFSET('Water Data'!$F$7,0,10*ROW('Water Data'!F100))),CC106="Yes"),OFFSET('Water Data'!$F$7,0,10*ROW('Water Data'!F100)),IF(AND(ISNUMBER(OFFSET('Water Data'!$F$7,0,10*ROW('Water Data'!F100))),CC106="No",ISNUMBER(OFFSET('Water Data'!$F$7,0,10*ROW('Water Data'!F100)))),CONCATENATE("[",ROUND(OFFSET('Water Data'!$F$7,0,10*ROW('Water Data'!F100)),0),"]"),IF(AND(ISNUMBER(OFFSET('Water Data'!$F$7,0,10*ROW('Water Data'!F100))),CC106="",ISNUMBER(OFFSET('Water Data'!$F$7,0,10*ROW('Water Data'!F100)))),OFFSET('Water Data'!$F$7,0,10*ROW('Water Data'!F100)),NA())))</f>
        <v>#N/A</v>
      </c>
      <c r="O106" s="119" t="e">
        <f ca="1">+IF(AND(ISNUMBER(OFFSET('Water Data'!$F$10,0,10*ROW('Water Data'!F100))),CD106="Yes"),OFFSET('Water Data'!$F$10,0,10*ROW('Water Data'!F100)),IF(AND(ISNUMBER(OFFSET('Water Data'!$F$10,0,10*ROW('Water Data'!F100))),CD106="No",ISNUMBER(OFFSET('Water Data'!$F$10,0,10*ROW('Water Data'!F100)))),CONCATENATE("[",ROUND(OFFSET('Water Data'!$F$10,0,10*ROW('Water Data'!F100)),0),"]"),IF(AND(ISNUMBER(OFFSET('Water Data'!$F$10,0,10*ROW('Water Data'!F100))),CD106="",ISNUMBER(OFFSET('Water Data'!$F$10,0,10*ROW('Water Data'!F100)))),OFFSET('Water Data'!$F$10,0,10*ROW('Water Data'!F100)),NA())))</f>
        <v>#N/A</v>
      </c>
      <c r="P106" s="119" t="e">
        <f ca="1">+IF(AND(ISNUMBER(OFFSET('Water Data'!$G$5,0,10*ROW('Water Data'!G100))),CE106="Yes"),100-OFFSET('Water Data'!$G$5,0,10*ROW('Water Data'!G100)),IF(AND(ISNUMBER(OFFSET('Water Data'!$G$5,0,10*ROW('Water Data'!G100))),CE106="No",ISNUMBER(OFFSET('Water Data'!$G$5,0,10*ROW('Water Data'!G100)))),CONCATENATE("[",ROUND(100-OFFSET('Water Data'!$G$5,0,10*ROW('Water Data'!G100)),0),"]"),IF(AND(ISNUMBER(OFFSET('Water Data'!$G$5,0,10*ROW('Water Data'!G100))),CE106="",ISNUMBER(OFFSET('Water Data'!$G$5,0,10*ROW('Water Data'!G100)))),100-OFFSET('Water Data'!$G$5,0,10*ROW('Water Data'!G100)),NA())))</f>
        <v>#N/A</v>
      </c>
      <c r="Q106" s="119" t="e">
        <f ca="1">+IF(AND(ISNUMBER(OFFSET('Water Data'!$G$7,0,10*ROW('Water Data'!G100))),CF106="Yes"),OFFSET('Water Data'!$G$7,0,10*ROW('Water Data'!G100)),IF(AND(ISNUMBER(OFFSET('Water Data'!$G$7,0,10*ROW('Water Data'!G100))),CF106="No",ISNUMBER(OFFSET('Water Data'!$G$7,0,10*ROW('Water Data'!G100)))),CONCATENATE("[",ROUND(OFFSET('Water Data'!$G$7,0,10*ROW('Water Data'!G100)),0),"]"),IF(AND(ISNUMBER(OFFSET('Water Data'!$G$7,0,10*ROW('Water Data'!G100))),CF106="",ISNUMBER(OFFSET('Water Data'!$G$7,0,10*ROW('Water Data'!G100)))),OFFSET('Water Data'!$G$7,0,10*ROW('Water Data'!G100)),NA())))</f>
        <v>#N/A</v>
      </c>
      <c r="R106" s="119" t="e">
        <f ca="1">+IF(AND(ISNUMBER(OFFSET('Water Data'!$G$10,0,10*ROW('Water Data'!G100))),CG106="Yes"),OFFSET('Water Data'!$G$10,0,10*ROW('Water Data'!G100)),IF(AND(ISNUMBER(OFFSET('Water Data'!$G$10,0,10*ROW('Water Data'!G100))),CG106="No",ISNUMBER(OFFSET('Water Data'!$G$10,0,10*ROW('Water Data'!G100)))),CONCATENATE("[",ROUND(OFFSET('Water Data'!$G$10,0,10*ROW('Water Data'!G100)),0),"]"),IF(AND(ISNUMBER(OFFSET('Water Data'!$G$10,0,10*ROW('Water Data'!G100))),CG106="",ISNUMBER(OFFSET('Water Data'!$G$10,0,10*ROW('Water Data'!G100)))),OFFSET('Water Data'!$G$10,0,10*ROW('Water Data'!G100)),NA())))</f>
        <v>#N/A</v>
      </c>
      <c r="S106" s="119" t="e">
        <f ca="1">+IF(AND(ISNUMBER(OFFSET('Water Data'!$H$5,0,10*ROW('Water Data'!H100))),CH106="Yes"),100-OFFSET('Water Data'!$H$5,0,10*ROW('Water Data'!H100)),IF(AND(ISNUMBER(OFFSET('Water Data'!$H$5,0,10*ROW('Water Data'!H100))),CH106="No",ISNUMBER(OFFSET('Water Data'!$H$5,0,10*ROW('Water Data'!H100)))),CONCATENATE("[",ROUND(100-OFFSET('Water Data'!$H$5,0,10*ROW('Water Data'!H100)),0),"]"),IF(AND(ISNUMBER(OFFSET('Water Data'!$H$5,0,10*ROW('Water Data'!H100))),CH106="",ISNUMBER(OFFSET('Water Data'!$H$5,0,10*ROW('Water Data'!H100)))),100-OFFSET('Water Data'!$H$5,0,10*ROW('Water Data'!H100)),NA())))</f>
        <v>#N/A</v>
      </c>
      <c r="T106" s="119" t="e">
        <f ca="1">+IF(AND(ISNUMBER(OFFSET('Water Data'!$H$7,0,10*ROW('Water Data'!H100))),CI106="Yes"),OFFSET('Water Data'!$H$7,0,10*ROW('Water Data'!H100)),IF(AND(ISNUMBER(OFFSET('Water Data'!$H$7,0,10*ROW('Water Data'!H100))),CI106="No",ISNUMBER(OFFSET('Water Data'!$H$7,0,10*ROW('Water Data'!H100)))),CONCATENATE("[",ROUND(OFFSET('Water Data'!$H$7,0,10*ROW('Water Data'!H100)),0),"]"),IF(AND(ISNUMBER(OFFSET('Water Data'!$H$7,0,10*ROW('Water Data'!H100))),CI106="",ISNUMBER(OFFSET('Water Data'!$H$7,0,10*ROW('Water Data'!H100)))),OFFSET('Water Data'!$H$7,0,10*ROW('Water Data'!H100)),NA())))</f>
        <v>#N/A</v>
      </c>
      <c r="U106" s="119" t="e">
        <f ca="1">+IF(AND(ISNUMBER(OFFSET('Water Data'!$H$10,0,10*ROW('Water Data'!H100))),CJ106="Yes"),OFFSET('Water Data'!$H$10,0,10*ROW('Water Data'!H100)),IF(AND(ISNUMBER(OFFSET('Water Data'!$H$10,0,10*ROW('Water Data'!H100))),CJ106="No",ISNUMBER(OFFSET('Water Data'!$H$10,0,10*ROW('Water Data'!H100)))),CONCATENATE("[",ROUND(OFFSET('Water Data'!$H$10,0,10*ROW('Water Data'!H100)),0),"]"),IF(AND(ISNUMBER(OFFSET('Water Data'!$H$10,0,10*ROW('Water Data'!H100))),CJ106="",ISNUMBER(OFFSET('Water Data'!$H$10,0,10*ROW('Water Data'!H100)))),OFFSET('Water Data'!$H$10,0,10*ROW('Water Data'!H100)),NA())))</f>
        <v>#N/A</v>
      </c>
      <c r="V106" s="120" t="e">
        <f ca="1">+IF(AND(ISNUMBER(OFFSET('Sanitation Data'!$C$5,0,10*ROW('Sanitation Data'!C100))),CK106="Yes"),100-OFFSET('Sanitation Data'!$C$5,0,10*ROW('Sanitation Data'!C100)),IF(AND(ISNUMBER(OFFSET('Sanitation Data'!$C$5,0,10*ROW('Sanitation Data'!C100))),CK106="No",ISNUMBER(OFFSET('Sanitation Data'!$C$5,0,10*ROW('Sanitation Data'!C100)))),CONCATENATE("[",ROUND(100-OFFSET('Sanitation Data'!$C$5,0,10*ROW('Sanitation Data'!C100)),0),"]"),IF(AND(ISNUMBER(OFFSET('Sanitation Data'!$C$5,0,10*ROW('Sanitation Data'!C100))),CK106="",ISNUMBER(OFFSET('Sanitation Data'!$C$5,0,10*ROW('Sanitation Data'!C100)))),100-OFFSET('Sanitation Data'!$C$5,0,10*ROW('Sanitation Data'!C100)),NA())))</f>
        <v>#N/A</v>
      </c>
      <c r="W106" s="120" t="e">
        <f ca="1">+IF(AND(ISNUMBER(OFFSET('Sanitation Data'!$C$7,0,10*ROW('Sanitation Data'!C100))),CL106="Yes"),OFFSET('Sanitation Data'!$C$7,0,10*ROW('Sanitation Data'!C100)),IF(AND(ISNUMBER(OFFSET('Sanitation Data'!$C$7,0,10*ROW('Sanitation Data'!C100))),CL106="No",ISNUMBER(OFFSET('Sanitation Data'!$C$7,0,10*ROW('Sanitation Data'!C100)))),CONCATENATE("[",ROUND(OFFSET('Sanitation Data'!$C$7,0,10*ROW('Sanitation Data'!C100)),0),"]"),IF(AND(ISNUMBER(OFFSET('Sanitation Data'!$C$7,0,10*ROW('Sanitation Data'!C100))),CL106="",ISNUMBER(OFFSET('Sanitation Data'!$C$7,0,10*ROW('Sanitation Data'!C100)))),OFFSET('Sanitation Data'!$C$7,0,10*ROW('Sanitation Data'!C100)),NA())))</f>
        <v>#N/A</v>
      </c>
      <c r="X106" s="120" t="e">
        <f ca="1">+IF(AND(ISNUMBER(OFFSET('Sanitation Data'!$C$11,0,10*ROW('Sanitation Data'!C100))),CM106="Yes"),OFFSET('Sanitation Data'!$C$11,0,10*ROW('Sanitation Data'!C100)),IF(AND(ISNUMBER(OFFSET('Sanitation Data'!$C$11,0,10*ROW('Sanitation Data'!C100))),CM106="No",ISNUMBER(OFFSET('Sanitation Data'!$C$11,0,10*ROW('Sanitation Data'!C100)))),CONCATENATE("[",ROUND(OFFSET('Sanitation Data'!$C$11,0,10*ROW('Sanitation Data'!C100)),0),"]"),IF(AND(ISNUMBER(OFFSET('Sanitation Data'!$C$11,0,10*ROW('Sanitation Data'!C100))),CM106="",ISNUMBER(OFFSET('Sanitation Data'!$C$11,0,10*ROW('Sanitation Data'!C100)))),OFFSET('Sanitation Data'!$C$11,0,10*ROW('Sanitation Data'!C100)),NA())))</f>
        <v>#N/A</v>
      </c>
      <c r="Y106" s="120" t="e">
        <f ca="1">+IF(AND(ISNUMBER(OFFSET('Sanitation Data'!$C$12,0,10*ROW('Sanitation Data'!C100))),CN106="Yes"),OFFSET('Sanitation Data'!$C$12,0,10*ROW('Sanitation Data'!C100)),IF(AND(ISNUMBER(OFFSET('Sanitation Data'!$C$12,0,10*ROW('Sanitation Data'!C100))),CN106="No",ISNUMBER(OFFSET('Sanitation Data'!$C$12,0,10*ROW('Sanitation Data'!C100)))),CONCATENATE("[",ROUND(OFFSET('Sanitation Data'!$C$12,0,10*ROW('Sanitation Data'!C100)),0),"]"),IF(AND(ISNUMBER(OFFSET('Sanitation Data'!$C$12,0,10*ROW('Sanitation Data'!C100))),CN106="",ISNUMBER(OFFSET('Sanitation Data'!$C$12,0,10*ROW('Sanitation Data'!C100)))),OFFSET('Sanitation Data'!$C$12,0,10*ROW('Sanitation Data'!C100)),NA())))</f>
        <v>#N/A</v>
      </c>
      <c r="Z106" s="120" t="e">
        <f ca="1">+IF(AND(ISNUMBER(OFFSET('Sanitation Data'!$C$13,0,10*ROW('Sanitation Data'!C100))),CO106="Yes"),OFFSET('Sanitation Data'!$C$13,0,10*ROW('Sanitation Data'!C100)),IF(AND(ISNUMBER(OFFSET('Sanitation Data'!$C$13,0,10*ROW('Sanitation Data'!C100))),CO106="No",ISNUMBER(OFFSET('Sanitation Data'!$C$13,0,10*ROW('Sanitation Data'!C100)))),CONCATENATE("[",ROUND(OFFSET('Sanitation Data'!$C$13,0,10*ROW('Sanitation Data'!C100)),0),"]"),IF(AND(ISNUMBER(OFFSET('Sanitation Data'!$C$13,0,10*ROW('Sanitation Data'!C100))),CO106="",ISNUMBER(OFFSET('Sanitation Data'!$C$13,0,10*ROW('Sanitation Data'!C100)))),OFFSET('Sanitation Data'!$C$13,0,10*ROW('Sanitation Data'!C100)),NA())))</f>
        <v>#N/A</v>
      </c>
      <c r="AA106" s="120" t="e">
        <f ca="1">+IF(AND(ISNUMBER(OFFSET('Sanitation Data'!$D$5,0,10*ROW('Sanitation Data'!D100))),CP106="Yes"),100-OFFSET('Sanitation Data'!$D$5,0,10*ROW('Sanitation Data'!D100)),IF(AND(ISNUMBER(OFFSET('Sanitation Data'!$D$5,0,10*ROW('Sanitation Data'!D100))),CP106="No",ISNUMBER(OFFSET('Sanitation Data'!$D$5,0,10*ROW('Sanitation Data'!D100)))),CONCATENATE("[",ROUND(100-OFFSET('Sanitation Data'!$D$5,0,10*ROW('Sanitation Data'!D100)),0),"]"),IF(AND(ISNUMBER(OFFSET('Sanitation Data'!$D$5,0,10*ROW('Sanitation Data'!D100))),CP106="",ISNUMBER(OFFSET('Sanitation Data'!$D$5,0,10*ROW('Sanitation Data'!D100)))),100-OFFSET('Sanitation Data'!$D$5,0,10*ROW('Sanitation Data'!D100)),NA())))</f>
        <v>#N/A</v>
      </c>
      <c r="AB106" s="120" t="e">
        <f ca="1">+IF(AND(ISNUMBER(OFFSET('Sanitation Data'!$D$7,0,10*ROW('Sanitation Data'!D100))),CQ106="Yes"),OFFSET('Sanitation Data'!$D$7,0,10*ROW('Sanitation Data'!G100)),IF(AND(ISNUMBER(OFFSET('Sanitation Data'!$D$7,0,10*ROW('Sanitation Data'!D100))),CQ106="No",ISNUMBER(OFFSET('Sanitation Data'!$D$7,0,10*ROW('Sanitation Data'!D100)))),CONCATENATE("[",ROUND(OFFSET('Sanitation Data'!$D$7,0,10*ROW('Sanitation Data'!D100)),0),"]"),IF(AND(ISNUMBER(OFFSET('Sanitation Data'!$D$7,0,10*ROW('Sanitation Data'!D100))),CQ106="",ISNUMBER(OFFSET('Sanitation Data'!$D$7,0,10*ROW('Sanitation Data'!D100)))),OFFSET('Sanitation Data'!$D$7,0,10*ROW('Sanitation Data'!D100)),NA())))</f>
        <v>#N/A</v>
      </c>
      <c r="AC106" s="120" t="e">
        <f ca="1">+IF(AND(ISNUMBER(OFFSET('Sanitation Data'!$D$11,0,10*ROW('Sanitation Data'!D100))),CR106="Yes"),OFFSET('Sanitation Data'!$D$11,0,10*ROW('Sanitation Data'!D100)),IF(AND(ISNUMBER(OFFSET('Sanitation Data'!$D$11,0,10*ROW('Sanitation Data'!D100))),CR106="No",ISNUMBER(OFFSET('Sanitation Data'!$D$11,0,10*ROW('Sanitation Data'!D100)))),CONCATENATE("[",ROUND(OFFSET('Sanitation Data'!$D$11,0,10*ROW('Sanitation Data'!D100)),0),"]"),IF(AND(ISNUMBER(OFFSET('Sanitation Data'!$D$11,0,10*ROW('Sanitation Data'!D100))),CR106="",ISNUMBER(OFFSET('Sanitation Data'!$D$11,0,10*ROW('Sanitation Data'!D100)))),OFFSET('Sanitation Data'!$D$11,0,10*ROW('Sanitation Data'!D100)),NA())))</f>
        <v>#N/A</v>
      </c>
      <c r="AD106" s="120" t="e">
        <f ca="1">+IF(AND(ISNUMBER(OFFSET('Sanitation Data'!$D$12,0,10*ROW('Sanitation Data'!D100))),CS106="Yes"),OFFSET('Sanitation Data'!$D$12,0,10*ROW('Sanitation Data'!D100)),IF(AND(ISNUMBER(OFFSET('Sanitation Data'!$D$12,0,10*ROW('Sanitation Data'!D100))),CS106="No",ISNUMBER(OFFSET('Sanitation Data'!$D$12,0,10*ROW('Sanitation Data'!D100)))),CONCATENATE("[",ROUND(OFFSET('Sanitation Data'!$D$12,0,10*ROW('Sanitation Data'!D100)),0),"]"),IF(AND(ISNUMBER(OFFSET('Sanitation Data'!$D$12,0,10*ROW('Sanitation Data'!D100))),CS106="",ISNUMBER(OFFSET('Sanitation Data'!$D$12,0,10*ROW('Sanitation Data'!D100)))),OFFSET('Sanitation Data'!$D$12,0,10*ROW('Sanitation Data'!D100)),NA())))</f>
        <v>#N/A</v>
      </c>
      <c r="AE106" s="120" t="e">
        <f ca="1">+IF(AND(ISNUMBER(OFFSET('Sanitation Data'!$D$13,0,10*ROW('Sanitation Data'!D100))),CT106="Yes"),OFFSET('Sanitation Data'!$D$13,0,10*ROW('Sanitation Data'!D100)),IF(AND(ISNUMBER(OFFSET('Sanitation Data'!$D$13,0,10*ROW('Sanitation Data'!D100))),CT106="No",ISNUMBER(OFFSET('Sanitation Data'!$D$13,0,10*ROW('Sanitation Data'!D100)))),CONCATENATE("[",ROUND(OFFSET('Sanitation Data'!$D$13,0,10*ROW('Sanitation Data'!D100)),0),"]"),IF(AND(ISNUMBER(OFFSET('Sanitation Data'!$D$13,0,10*ROW('Sanitation Data'!D100))),CT106="",ISNUMBER(OFFSET('Sanitation Data'!$D$13,0,10*ROW('Sanitation Data'!D100)))),OFFSET('Sanitation Data'!$D$13,0,10*ROW('Sanitation Data'!D100)),NA())))</f>
        <v>#N/A</v>
      </c>
      <c r="AF106" s="120" t="e">
        <f ca="1">+IF(AND(ISNUMBER(OFFSET('Sanitation Data'!$E$5,0,10*ROW('Sanitation Data'!E100))),CU106="Yes"),100-OFFSET('Sanitation Data'!$E$5,0,10*ROW('Sanitation Data'!E100)),IF(AND(ISNUMBER(OFFSET('Sanitation Data'!$E$5,0,10*ROW('Sanitation Data'!E100))),CU106="No",ISNUMBER(OFFSET('Sanitation Data'!$E$5,0,10*ROW('Sanitation Data'!E100)))),CONCATENATE("[",ROUND(100-OFFSET('Sanitation Data'!$E$5,0,10*ROW('Sanitation Data'!E100)),0),"]"),IF(AND(ISNUMBER(OFFSET('Sanitation Data'!$E$5,0,10*ROW('Sanitation Data'!E100))),CU106="",ISNUMBER(OFFSET('Sanitation Data'!$E$5,0,10*ROW('Sanitation Data'!E100)))),100-OFFSET('Sanitation Data'!$E$5,0,10*ROW('Sanitation Data'!E100)),NA())))</f>
        <v>#N/A</v>
      </c>
      <c r="AG106" s="120" t="e">
        <f ca="1">+IF(AND(ISNUMBER(OFFSET('Sanitation Data'!$E$7,0,10*ROW('Sanitation Data'!E100))),CV106="Yes"),OFFSET('Sanitation Data'!$E$7,0,10*ROW('Sanitation Data'!E100)),IF(AND(ISNUMBER(OFFSET('Sanitation Data'!$E$7,0,10*ROW('Sanitation Data'!E100))),CV106="No",ISNUMBER(OFFSET('Sanitation Data'!$E$7,0,10*ROW('Sanitation Data'!E100)))),CONCATENATE("[",ROUND(OFFSET('Sanitation Data'!$E$7,0,10*ROW('Sanitation Data'!E100)),0),"]"),IF(AND(ISNUMBER(OFFSET('Sanitation Data'!$E$7,0,10*ROW('Sanitation Data'!E100))),CV106="",ISNUMBER(OFFSET('Sanitation Data'!$E$7,0,10*ROW('Sanitation Data'!E100)))),OFFSET('Sanitation Data'!$E$7,0,10*ROW('Sanitation Data'!E100)),NA())))</f>
        <v>#N/A</v>
      </c>
      <c r="AH106" s="120" t="e">
        <f ca="1">+IF(AND(ISNUMBER(OFFSET('Sanitation Data'!$E$11,0,10*ROW('Sanitation Data'!E100))),CW106="Yes"),OFFSET('Sanitation Data'!$E$11,0,10*ROW('Sanitation Data'!E100)),IF(AND(ISNUMBER(OFFSET('Sanitation Data'!$E$11,0,10*ROW('Sanitation Data'!E100))),CW106="No",ISNUMBER(OFFSET('Sanitation Data'!$E$11,0,10*ROW('Sanitation Data'!E100)))),CONCATENATE("[",ROUND(OFFSET('Sanitation Data'!$E$11,0,10*ROW('Sanitation Data'!E100)),0),"]"),IF(AND(ISNUMBER(OFFSET('Sanitation Data'!$E$11,0,10*ROW('Sanitation Data'!E100))),CW106="",ISNUMBER(OFFSET('Sanitation Data'!$E$11,0,10*ROW('Sanitation Data'!E100)))),OFFSET('Sanitation Data'!$E$11,0,10*ROW('Sanitation Data'!E100)),NA())))</f>
        <v>#N/A</v>
      </c>
      <c r="AI106" s="120" t="e">
        <f ca="1">+IF(AND(ISNUMBER(OFFSET('Sanitation Data'!$E$12,0,10*ROW('Sanitation Data'!E100))),CX106="Yes"),OFFSET('Sanitation Data'!$E$12,0,10*ROW('Sanitation Data'!E100)),IF(AND(ISNUMBER(OFFSET('Sanitation Data'!$E$12,0,10*ROW('Sanitation Data'!E100))),CX106="No",ISNUMBER(OFFSET('Sanitation Data'!$E$12,0,10*ROW('Sanitation Data'!E100)))),CONCATENATE("[",ROUND(OFFSET('Sanitation Data'!$E$12,0,10*ROW('Sanitation Data'!E100)),0),"]"),IF(AND(ISNUMBER(OFFSET('Sanitation Data'!$E$12,0,10*ROW('Sanitation Data'!E100))),CX106="",ISNUMBER(OFFSET('Sanitation Data'!$E$12,0,10*ROW('Sanitation Data'!E100)))),OFFSET('Sanitation Data'!$E$12,0,10*ROW('Sanitation Data'!E100)),NA())))</f>
        <v>#N/A</v>
      </c>
      <c r="AJ106" s="120" t="e">
        <f ca="1">+IF(AND(ISNUMBER(OFFSET('Sanitation Data'!$E$13,0,10*ROW('Sanitation Data'!E100))),CY106="Yes"),OFFSET('Sanitation Data'!$E$13,0,10*ROW('Sanitation Data'!E100)),IF(AND(ISNUMBER(OFFSET('Sanitation Data'!$E$13,0,10*ROW('Sanitation Data'!E100))),CY106="No",ISNUMBER(OFFSET('Sanitation Data'!$E$13,0,10*ROW('Sanitation Data'!E100)))),CONCATENATE("[",ROUND(OFFSET('Sanitation Data'!$E$13,0,10*ROW('Sanitation Data'!E100)),0),"]"),IF(AND(ISNUMBER(OFFSET('Sanitation Data'!$E$13,0,10*ROW('Sanitation Data'!E100))),CY106="",ISNUMBER(OFFSET('Sanitation Data'!$E$13,0,10*ROW('Sanitation Data'!E100)))),OFFSET('Sanitation Data'!$E$13,0,10*ROW('Sanitation Data'!E100)),NA())))</f>
        <v>#N/A</v>
      </c>
      <c r="AK106" s="120" t="e">
        <f ca="1">+IF(AND(ISNUMBER(OFFSET('Sanitation Data'!$F$5,0,10*ROW('Sanitation Data'!F100))),CZ106="Yes"),100-OFFSET('Sanitation Data'!$F$5,0,10*ROW('Sanitation Data'!F100)),IF(AND(ISNUMBER(OFFSET('Sanitation Data'!$F$5,0,10*ROW('Sanitation Data'!F100))),CZ106="No",ISNUMBER(OFFSET('Sanitation Data'!$F$5,0,10*ROW('Sanitation Data'!F100)))),CONCATENATE("[",ROUND(100-OFFSET('Sanitation Data'!$F$5,0,10*ROW('Sanitation Data'!F100)),0),"]"),IF(AND(ISNUMBER(OFFSET('Sanitation Data'!$F$5,0,10*ROW('Sanitation Data'!F100))),CZ106="",ISNUMBER(OFFSET('Sanitation Data'!$F$5,0,10*ROW('Sanitation Data'!F100)))),100-OFFSET('Sanitation Data'!$F$5,0,10*ROW('Sanitation Data'!F100)),NA())))</f>
        <v>#N/A</v>
      </c>
      <c r="AL106" s="120" t="e">
        <f ca="1">+IF(AND(ISNUMBER(OFFSET('Sanitation Data'!$F$7,0,10*ROW('Sanitation Data'!F100))),DA106="Yes"),OFFSET('Sanitation Data'!$F$7,0,10*ROW('Sanitation Data'!F100)),IF(AND(ISNUMBER(OFFSET('Sanitation Data'!$F$7,0,10*ROW('Sanitation Data'!F100))),DA106="No",ISNUMBER(OFFSET('Sanitation Data'!$F$7,0,10*ROW('Sanitation Data'!F100)))),CONCATENATE("[",ROUND(OFFSET('Sanitation Data'!$F$7,0,10*ROW('Sanitation Data'!F100)),0),"]"),IF(AND(ISNUMBER(OFFSET('Sanitation Data'!$F$7,0,10*ROW('Sanitation Data'!F100))),DA106="",ISNUMBER(OFFSET('Sanitation Data'!$F$7,0,10*ROW('Sanitation Data'!F100)))),OFFSET('Sanitation Data'!$F$7,0,10*ROW('Sanitation Data'!F100)),NA())))</f>
        <v>#N/A</v>
      </c>
      <c r="AM106" s="120" t="e">
        <f ca="1">+IF(AND(ISNUMBER(OFFSET('Sanitation Data'!$F$11,0,10*ROW('Sanitation Data'!F100))),DB106="Yes"),OFFSET('Sanitation Data'!$F$11,0,10*ROW('Sanitation Data'!F100)),IF(AND(ISNUMBER(OFFSET('Sanitation Data'!$F$11,0,10*ROW('Sanitation Data'!F100))),DB106="No",ISNUMBER(OFFSET('Sanitation Data'!$F$11,0,10*ROW('Sanitation Data'!F100)))),CONCATENATE("[",ROUND(OFFSET('Sanitation Data'!$F$11,0,10*ROW('Sanitation Data'!F100)),0),"]"),IF(AND(ISNUMBER(OFFSET('Sanitation Data'!$F$11,0,10*ROW('Sanitation Data'!F100))),DB106="",ISNUMBER(OFFSET('Sanitation Data'!$F$11,0,10*ROW('Sanitation Data'!F100)))),OFFSET('Sanitation Data'!$F$11,0,10*ROW('Sanitation Data'!F100)),NA())))</f>
        <v>#N/A</v>
      </c>
      <c r="AN106" s="120" t="e">
        <f ca="1">+IF(AND(ISNUMBER(OFFSET('Sanitation Data'!$F$12,0,10*ROW('Sanitation Data'!F100))),DC106="Yes"),OFFSET('Sanitation Data'!$F$12,0,10*ROW('Sanitation Data'!F100)),IF(AND(ISNUMBER(OFFSET('Sanitation Data'!$F$12,0,10*ROW('Sanitation Data'!F100))),DC106="No",ISNUMBER(OFFSET('Sanitation Data'!$F$12,0,10*ROW('Sanitation Data'!F100)))),CONCATENATE("[",ROUND(OFFSET('Sanitation Data'!$F$12,0,10*ROW('Sanitation Data'!F100)),0),"]"),IF(AND(ISNUMBER(OFFSET('Sanitation Data'!$F$12,0,10*ROW('Sanitation Data'!F100))),DC106="",ISNUMBER(OFFSET('Sanitation Data'!$F$12,0,10*ROW('Sanitation Data'!F100)))),OFFSET('Sanitation Data'!$F$12,0,10*ROW('Sanitation Data'!F100)),NA())))</f>
        <v>#N/A</v>
      </c>
      <c r="AO106" s="120" t="e">
        <f ca="1">+IF(AND(ISNUMBER(OFFSET('Sanitation Data'!$F$13,0,10*ROW('Sanitation Data'!F100))),DD106="Yes"),OFFSET('Sanitation Data'!$F$13,0,10*ROW('Sanitation Data'!F100)),IF(AND(ISNUMBER(OFFSET('Sanitation Data'!$F$13,0,10*ROW('Sanitation Data'!F100))),DD106="No",ISNUMBER(OFFSET('Sanitation Data'!$F$13,0,10*ROW('Sanitation Data'!F100)))),CONCATENATE("[",ROUND(OFFSET('Sanitation Data'!$F$13,0,10*ROW('Sanitation Data'!F100)),0),"]"),IF(AND(ISNUMBER(OFFSET('Sanitation Data'!$F$13,0,10*ROW('Sanitation Data'!F100))),DD106="",ISNUMBER(OFFSET('Sanitation Data'!$F$13,0,10*ROW('Sanitation Data'!F100)))),OFFSET('Sanitation Data'!$F$13,0,10*ROW('Sanitation Data'!F100)),NA())))</f>
        <v>#N/A</v>
      </c>
      <c r="AP106" s="120" t="e">
        <f ca="1">+IF(AND(ISNUMBER(OFFSET('Sanitation Data'!$G$5,0,10*ROW('Sanitation Data'!G100))),DE106="Yes"),100-OFFSET('Sanitation Data'!$G$5,0,10*ROW('Sanitation Data'!G100)),IF(AND(ISNUMBER(OFFSET('Sanitation Data'!$G$5,0,10*ROW('Sanitation Data'!G100))),DE106="No",ISNUMBER(OFFSET('Sanitation Data'!$G$5,0,10*ROW('Sanitation Data'!G100)))),CONCATENATE("[",ROUND(100-OFFSET('Sanitation Data'!$G$5,0,10*ROW('Sanitation Data'!G100)),0),"]"),IF(AND(ISNUMBER(OFFSET('Sanitation Data'!$G$5,0,10*ROW('Sanitation Data'!G100))),DE106="",ISNUMBER(OFFSET('Sanitation Data'!$G$5,0,10*ROW('Sanitation Data'!G100)))),100-OFFSET('Sanitation Data'!$G$5,0,10*ROW('Sanitation Data'!G100)),NA())))</f>
        <v>#N/A</v>
      </c>
      <c r="AQ106" s="120" t="e">
        <f ca="1">+IF(AND(ISNUMBER(OFFSET('Sanitation Data'!$G$7,0,10*ROW('Sanitation Data'!G100))),DF106="Yes"),OFFSET('Sanitation Data'!$G$7,0,10*ROW('Sanitation Data'!G100)),IF(AND(ISNUMBER(OFFSET('Sanitation Data'!$G$7,0,10*ROW('Sanitation Data'!G100))),DF106="No",ISNUMBER(OFFSET('Sanitation Data'!$G$7,0,10*ROW('Sanitation Data'!G100)))),CONCATENATE("[",ROUND(OFFSET('Sanitation Data'!$G$7,0,10*ROW('Sanitation Data'!G100)),0),"]"),IF(AND(ISNUMBER(OFFSET('Sanitation Data'!$G$7,0,10*ROW('Sanitation Data'!G100))),DF106="",ISNUMBER(OFFSET('Sanitation Data'!$G$7,0,10*ROW('Sanitation Data'!G100)))),OFFSET('Sanitation Data'!$G$7,0,10*ROW('Sanitation Data'!G100)),NA())))</f>
        <v>#N/A</v>
      </c>
      <c r="AR106" s="120" t="e">
        <f ca="1">+IF(AND(ISNUMBER(OFFSET('Sanitation Data'!$G$11,0,10*ROW('Sanitation Data'!G100))),DG106="Yes"),OFFSET('Sanitation Data'!$G$11,0,10*ROW('Sanitation Data'!G100)),IF(AND(ISNUMBER(OFFSET('Sanitation Data'!$G$11,0,10*ROW('Sanitation Data'!G100))),DG106="No",ISNUMBER(OFFSET('Sanitation Data'!$G$11,0,10*ROW('Sanitation Data'!G100)))),CONCATENATE("[",ROUND(OFFSET('Sanitation Data'!$G$11,0,10*ROW('Sanitation Data'!G100)),0),"]"),IF(AND(ISNUMBER(OFFSET('Sanitation Data'!$G$11,0,10*ROW('Sanitation Data'!G100))),DG106="",ISNUMBER(OFFSET('Sanitation Data'!$G$11,0,10*ROW('Sanitation Data'!G100)))),OFFSET('Sanitation Data'!$G$11,0,10*ROW('Sanitation Data'!G100)),NA())))</f>
        <v>#N/A</v>
      </c>
      <c r="AS106" s="120" t="e">
        <f ca="1">+IF(AND(ISNUMBER(OFFSET('Sanitation Data'!$G$12,0,10*ROW('Sanitation Data'!G100))),DH106="Yes"),OFFSET('Sanitation Data'!$G$12,0,10*ROW('Sanitation Data'!G100)),IF(AND(ISNUMBER(OFFSET('Sanitation Data'!$G$12,0,10*ROW('Sanitation Data'!G100))),DH106="No",ISNUMBER(OFFSET('Sanitation Data'!$G$12,0,10*ROW('Sanitation Data'!G100)))),CONCATENATE("[",ROUND(OFFSET('Sanitation Data'!$G$12,0,10*ROW('Sanitation Data'!G100)),0),"]"),IF(AND(ISNUMBER(OFFSET('Sanitation Data'!$G$12,0,10*ROW('Sanitation Data'!G100))),DH106="",ISNUMBER(OFFSET('Sanitation Data'!$G$12,0,10*ROW('Sanitation Data'!G100)))),OFFSET('Sanitation Data'!$G$12,0,10*ROW('Sanitation Data'!G100)),NA())))</f>
        <v>#N/A</v>
      </c>
      <c r="AT106" s="120" t="e">
        <f ca="1">+IF(AND(ISNUMBER(OFFSET('Sanitation Data'!$G$13,0,10*ROW('Sanitation Data'!G100))),DI106="Yes"),OFFSET('Sanitation Data'!$G$13,0,10*ROW('Sanitation Data'!G100)),IF(AND(ISNUMBER(OFFSET('Sanitation Data'!$G$13,0,10*ROW('Sanitation Data'!G100))),DI106="No",ISNUMBER(OFFSET('Sanitation Data'!$G$13,0,10*ROW('Sanitation Data'!G100)))),CONCATENATE("[",ROUND(OFFSET('Sanitation Data'!$G$13,0,10*ROW('Sanitation Data'!G100)),0),"]"),IF(AND(ISNUMBER(OFFSET('Sanitation Data'!$G$13,0,10*ROW('Sanitation Data'!G100))),DI106="",ISNUMBER(OFFSET('Sanitation Data'!$G$13,0,10*ROW('Sanitation Data'!G100)))),OFFSET('Sanitation Data'!$G$13,0,10*ROW('Sanitation Data'!G100)),NA())))</f>
        <v>#N/A</v>
      </c>
      <c r="AU106" s="120" t="e">
        <f ca="1">+IF(AND(ISNUMBER(OFFSET('Sanitation Data'!$H$5,0,10*ROW('Sanitation Data'!H100))),DJ106="Yes"),100-OFFSET('Sanitation Data'!$H$5,0,10*ROW('Sanitation Data'!H100)),IF(AND(ISNUMBER(OFFSET('Sanitation Data'!$H$5,0,10*ROW('Sanitation Data'!H100))),DJ106="No",ISNUMBER(OFFSET('Sanitation Data'!$H$5,0,10*ROW('Sanitation Data'!H100)))),CONCATENATE("[",ROUND(100-OFFSET('Sanitation Data'!$H$5,0,10*ROW('Sanitation Data'!H100)),0),"]"),IF(AND(ISNUMBER(OFFSET('Sanitation Data'!$H$5,0,10*ROW('Sanitation Data'!H100))),DJ106="",ISNUMBER(OFFSET('Sanitation Data'!$H$5,0,10*ROW('Sanitation Data'!H100)))),100-OFFSET('Sanitation Data'!$H$5,0,10*ROW('Sanitation Data'!H100)),NA())))</f>
        <v>#N/A</v>
      </c>
      <c r="AV106" s="120" t="e">
        <f ca="1">+IF(AND(ISNUMBER(OFFSET('Sanitation Data'!$H$7,0,10*ROW('Sanitation Data'!H100))),DK106="Yes"),OFFSET('Sanitation Data'!$H$7,0,10*ROW('Sanitation Data'!H100)),IF(AND(ISNUMBER(OFFSET('Sanitation Data'!$H$7,0,10*ROW('Sanitation Data'!H100))),DK106="No",ISNUMBER(OFFSET('Sanitation Data'!$H$7,0,10*ROW('Sanitation Data'!H100)))),CONCATENATE("[",ROUND(OFFSET('Sanitation Data'!$H$7,0,10*ROW('Sanitation Data'!H100)),0),"]"),IF(AND(ISNUMBER(OFFSET('Sanitation Data'!$H$7,0,10*ROW('Sanitation Data'!H100))),DK106="",ISNUMBER(OFFSET('Sanitation Data'!$H$7,0,10*ROW('Sanitation Data'!H100)))),OFFSET('Sanitation Data'!$H$7,0,10*ROW('Sanitation Data'!H100)),NA())))</f>
        <v>#N/A</v>
      </c>
      <c r="AW106" s="120" t="e">
        <f ca="1">+IF(AND(ISNUMBER(OFFSET('Sanitation Data'!$H$11,0,10*ROW('Sanitation Data'!H100))),DL106="Yes"),OFFSET('Sanitation Data'!$H$11,0,10*ROW('Sanitation Data'!H100)),IF(AND(ISNUMBER(OFFSET('Sanitation Data'!$H$11,0,10*ROW('Sanitation Data'!H100))),DL106="No",ISNUMBER(OFFSET('Sanitation Data'!$H$11,0,10*ROW('Sanitation Data'!H100)))),CONCATENATE("[",ROUND(OFFSET('Sanitation Data'!$H$11,0,10*ROW('Sanitation Data'!H100)),0),"]"),IF(AND(ISNUMBER(OFFSET('Sanitation Data'!$H$11,0,10*ROW('Sanitation Data'!H100))),DL106="",ISNUMBER(OFFSET('Sanitation Data'!$H$11,0,10*ROW('Sanitation Data'!H100)))),OFFSET('Sanitation Data'!$H$11,0,10*ROW('Sanitation Data'!H100)),NA())))</f>
        <v>#N/A</v>
      </c>
      <c r="AX106" s="120" t="e">
        <f ca="1">+IF(AND(ISNUMBER(OFFSET('Sanitation Data'!$H$12,0,10*ROW('Sanitation Data'!H100))),DM106="Yes"),OFFSET('Sanitation Data'!$H$12,0,10*ROW('Sanitation Data'!H100)),IF(AND(ISNUMBER(OFFSET('Sanitation Data'!$H$12,0,10*ROW('Sanitation Data'!H100))),DM106="No",ISNUMBER(OFFSET('Sanitation Data'!$H$12,0,10*ROW('Sanitation Data'!H100)))),CONCATENATE("[",ROUND(OFFSET('Sanitation Data'!$H$12,0,10*ROW('Sanitation Data'!H100)),0),"]"),IF(AND(ISNUMBER(OFFSET('Sanitation Data'!$H$12,0,10*ROW('Sanitation Data'!H100))),DM106="",ISNUMBER(OFFSET('Sanitation Data'!$H$12,0,10*ROW('Sanitation Data'!H100)))),OFFSET('Sanitation Data'!$H$12,0,10*ROW('Sanitation Data'!H100)),NA())))</f>
        <v>#N/A</v>
      </c>
      <c r="AY106" s="120" t="e">
        <f ca="1">+IF(AND(ISNUMBER(OFFSET('Sanitation Data'!$H$13,0,10*ROW('Sanitation Data'!H100))),DN106="Yes"),OFFSET('Sanitation Data'!$H$13,0,10*ROW('Sanitation Data'!H100)),IF(AND(ISNUMBER(OFFSET('Sanitation Data'!$H$13,0,10*ROW('Sanitation Data'!H100))),DN106="No",ISNUMBER(OFFSET('Sanitation Data'!$H$13,0,10*ROW('Sanitation Data'!H100)))),CONCATENATE("[",ROUND(OFFSET('Sanitation Data'!$H$13,0,10*ROW('Sanitation Data'!H100)),0),"]"),IF(AND(ISNUMBER(OFFSET('Sanitation Data'!$H$13,0,10*ROW('Sanitation Data'!H100))),DN106="",ISNUMBER(OFFSET('Sanitation Data'!$H$13,0,10*ROW('Sanitation Data'!H100)))),OFFSET('Sanitation Data'!$H$13,0,10*ROW('Sanitation Data'!H100)),NA())))</f>
        <v>#N/A</v>
      </c>
      <c r="AZ106" s="121" t="e">
        <f ca="1">+IF(AND(ISNUMBER(OFFSET('Hygiene Data'!$C$6,0,10*ROW('Hygiene Data'!C100))),DO106="Yes"),OFFSET('Hygiene Data'!$C$6,0,10*ROW('Hygiene Data'!C100)),IF(AND(ISNUMBER(OFFSET('Hygiene Data'!$C$6,0,10*ROW('Hygiene Data'!C100))),DO106="No",ISNUMBER(OFFSET('Hygiene Data'!$C$6,0,10*ROW('Hygiene Data'!C100)))),CONCATENATE("[",ROUND(OFFSET('Hygiene Data'!$C$6,0,10*ROW('Hygiene Data'!C100)),0),"]"),IF(AND(ISNUMBER(OFFSET('Hygiene Data'!$C$6,0,10*ROW('Hygiene Data'!C100))),DO106="",ISNUMBER(OFFSET('Hygiene Data'!$C$6,0,10*ROW('Hygiene Data'!C100)))),OFFSET('Hygiene Data'!$C$6,0,10*ROW('Hygiene Data'!C100)),NA())))</f>
        <v>#N/A</v>
      </c>
      <c r="BA106" s="121" t="e">
        <f ca="1">+IF(AND(ISNUMBER(OFFSET('Hygiene Data'!$C$8,0,10*ROW('Hygiene Data'!C100))),DP106="Yes"),OFFSET('Hygiene Data'!$C$8,0,10*ROW('Hygiene Data'!C100)),IF(AND(ISNUMBER(OFFSET('Hygiene Data'!$C$8,0,10*ROW('Hygiene Data'!C100))),DP106="No",ISNUMBER(OFFSET('Hygiene Data'!$C$8,0,10*ROW('Hygiene Data'!C100)))),CONCATENATE("[",ROUND(OFFSET('Hygiene Data'!$C$8,0,10*ROW('Hygiene Data'!C100)),0),"]"),IF(AND(ISNUMBER(OFFSET('Hygiene Data'!$C$8,0,10*ROW('Hygiene Data'!C100))),DP106="",ISNUMBER(OFFSET('Hygiene Data'!$C$8,0,10*ROW('Hygiene Data'!C100)))),OFFSET('Hygiene Data'!$C$8,0,10*ROW('Hygiene Data'!C100)),NA())))</f>
        <v>#N/A</v>
      </c>
      <c r="BB106" s="121" t="e">
        <f ca="1">+IF(AND(ISNUMBER(OFFSET('Hygiene Data'!$C$10,0,10*ROW('Hygiene Data'!C100))),DQ106="Yes"),OFFSET('Hygiene Data'!$C$10,0,10*ROW('Hygiene Data'!C100)),IF(AND(ISNUMBER(OFFSET('Hygiene Data'!$C$10,0,10*ROW('Hygiene Data'!C100))),DQ106="No",ISNUMBER(OFFSET('Hygiene Data'!$C$10,0,10*ROW('Hygiene Data'!C100)))),CONCATENATE("[",ROUND(OFFSET('Hygiene Data'!$C$10,0,10*ROW('Hygiene Data'!C100)),0),"]"),IF(AND(ISNUMBER(OFFSET('Hygiene Data'!$C$10,0,10*ROW('Hygiene Data'!C100))),DQ106="",ISNUMBER(OFFSET('Hygiene Data'!$C$10,0,10*ROW('Hygiene Data'!C100)))),OFFSET('Hygiene Data'!$C$10,0,10*ROW('Hygiene Data'!C100)),NA())))</f>
        <v>#N/A</v>
      </c>
      <c r="BC106" s="121" t="e">
        <f ca="1">+IF(AND(ISNUMBER(OFFSET('Hygiene Data'!$D$6,0,10*ROW('Hygiene Data'!D100))),DR106="Yes"),OFFSET('Hygiene Data'!$D$6,0,10*ROW('Hygiene Data'!D100)),IF(AND(ISNUMBER(OFFSET('Hygiene Data'!$D$6,0,10*ROW('Hygiene Data'!D100))),DR106="No",ISNUMBER(OFFSET('Hygiene Data'!$D$6,0,10*ROW('Hygiene Data'!D100)))),CONCATENATE("[",ROUND(OFFSET('Hygiene Data'!$D$6,0,10*ROW('Hygiene Data'!D100)),0),"]"),IF(AND(ISNUMBER(OFFSET('Hygiene Data'!$D$6,0,10*ROW('Hygiene Data'!D100))),DR106="",ISNUMBER(OFFSET('Hygiene Data'!$D$6,0,10*ROW('Hygiene Data'!D100)))),OFFSET('Hygiene Data'!$D$6,0,10*ROW('Hygiene Data'!D100)),NA())))</f>
        <v>#N/A</v>
      </c>
      <c r="BD106" s="121" t="e">
        <f ca="1">+IF(AND(ISNUMBER(OFFSET('Hygiene Data'!$D$8,0,10*ROW('Hygiene Data'!D100))),DS106="Yes"),OFFSET('Hygiene Data'!$D$8,0,10*ROW('Hygiene Data'!D100)),IF(AND(ISNUMBER(OFFSET('Hygiene Data'!$D$8,0,10*ROW('Hygiene Data'!D100))),DS106="No",ISNUMBER(OFFSET('Hygiene Data'!$D$8,0,10*ROW('Hygiene Data'!D100)))),CONCATENATE("[",ROUND(OFFSET('Hygiene Data'!$D$8,0,10*ROW('Hygiene Data'!D100)),0),"]"),IF(AND(ISNUMBER(OFFSET('Hygiene Data'!$D$8,0,10*ROW('Hygiene Data'!D100))),DS106="",ISNUMBER(OFFSET('Hygiene Data'!$D$8,0,10*ROW('Hygiene Data'!D100)))),OFFSET('Hygiene Data'!$D$8,0,10*ROW('Hygiene Data'!D100)),NA())))</f>
        <v>#N/A</v>
      </c>
      <c r="BE106" s="121" t="e">
        <f ca="1">+IF(AND(ISNUMBER(OFFSET('Hygiene Data'!$D$10,0,10*ROW('Hygiene Data'!D100))),DT106="Yes"),OFFSET('Hygiene Data'!$D$10,0,10*ROW('Hygiene Data'!D100)),IF(AND(ISNUMBER(OFFSET('Hygiene Data'!$D$10,0,10*ROW('Hygiene Data'!D100))),DT106="No",ISNUMBER(OFFSET('Hygiene Data'!$D$10,0,10*ROW('Hygiene Data'!D100)))),CONCATENATE("[",ROUND(OFFSET('Hygiene Data'!$D$10,0,10*ROW('Hygiene Data'!D100)),0),"]"),IF(AND(ISNUMBER(OFFSET('Hygiene Data'!$D$10,0,10*ROW('Hygiene Data'!D100))),DT106="",ISNUMBER(OFFSET('Hygiene Data'!$D$10,0,10*ROW('Hygiene Data'!D100)))),OFFSET('Hygiene Data'!$D$10,0,10*ROW('Hygiene Data'!D100)),NA())))</f>
        <v>#N/A</v>
      </c>
      <c r="BF106" s="121" t="e">
        <f ca="1">+IF(AND(ISNUMBER(OFFSET('Hygiene Data'!$E$6,0,10*ROW('Hygiene Data'!E100))),DU106="Yes"),OFFSET('Hygiene Data'!$E$6,0,10*ROW('Hygiene Data'!E100)),IF(AND(ISNUMBER(OFFSET('Hygiene Data'!$E$6,0,10*ROW('Hygiene Data'!E100))),DU106="No",ISNUMBER(OFFSET('Hygiene Data'!$E$6,0,10*ROW('Hygiene Data'!E100)))),CONCATENATE("[",ROUND(OFFSET('Hygiene Data'!$E$6,0,10*ROW('Hygiene Data'!E100)),0),"]"),IF(AND(ISNUMBER(OFFSET('Hygiene Data'!$E$6,0,10*ROW('Hygiene Data'!E100))),DU106="",ISNUMBER(OFFSET('Hygiene Data'!$E$6,0,10*ROW('Hygiene Data'!E100)))),OFFSET('Hygiene Data'!$E$6,0,10*ROW('Hygiene Data'!E100)),NA())))</f>
        <v>#N/A</v>
      </c>
      <c r="BG106" s="121" t="e">
        <f ca="1">+IF(AND(ISNUMBER(OFFSET('Hygiene Data'!$E$8,0,10*ROW('Hygiene Data'!E100))),DV106="Yes"),OFFSET('Hygiene Data'!$E$8,0,10*ROW('Hygiene Data'!E100)),IF(AND(ISNUMBER(OFFSET('Hygiene Data'!$E$8,0,10*ROW('Hygiene Data'!E100))),DV106="No",ISNUMBER(OFFSET('Hygiene Data'!$E$8,0,10*ROW('Hygiene Data'!E100)))),CONCATENATE("[",ROUND(OFFSET('Hygiene Data'!$E$8,0,10*ROW('Hygiene Data'!E100)),0),"]"),IF(AND(ISNUMBER(OFFSET('Hygiene Data'!$E$8,0,10*ROW('Hygiene Data'!E100))),DV106="",ISNUMBER(OFFSET('Hygiene Data'!$E$8,0,10*ROW('Hygiene Data'!E100)))),OFFSET('Hygiene Data'!$E$8,0,10*ROW('Hygiene Data'!E100)),NA())))</f>
        <v>#N/A</v>
      </c>
      <c r="BH106" s="121" t="e">
        <f ca="1">+IF(AND(ISNUMBER(OFFSET('Hygiene Data'!$E$10,0,10*ROW('Hygiene Data'!E100))),DW106="Yes"),OFFSET('Hygiene Data'!$E$10,0,10*ROW('Hygiene Data'!E100)),IF(AND(ISNUMBER(OFFSET('Hygiene Data'!$E$10,0,10*ROW('Hygiene Data'!E100))),DW106="No",ISNUMBER(OFFSET('Hygiene Data'!$E$10,0,10*ROW('Hygiene Data'!E100)))),CONCATENATE("[",ROUND(OFFSET('Hygiene Data'!$E$10,0,10*ROW('Hygiene Data'!E100)),0),"]"),IF(AND(ISNUMBER(OFFSET('Hygiene Data'!$E$10,0,10*ROW('Hygiene Data'!E100))),DW106="",ISNUMBER(OFFSET('Hygiene Data'!$E$10,0,10*ROW('Hygiene Data'!E100)))),OFFSET('Hygiene Data'!$E$10,0,10*ROW('Hygiene Data'!E100)),NA())))</f>
        <v>#N/A</v>
      </c>
      <c r="BI106" s="121" t="e">
        <f ca="1">+IF(AND(ISNUMBER(OFFSET('Hygiene Data'!$F$6,0,10*ROW('Hygiene Data'!F100))),DX106="Yes"),OFFSET('Hygiene Data'!$F$6,0,10*ROW('Hygiene Data'!F100)),IF(AND(ISNUMBER(OFFSET('Hygiene Data'!$F$6,0,10*ROW('Hygiene Data'!F100))),DX106="No",ISNUMBER(OFFSET('Hygiene Data'!$F$6,0,10*ROW('Hygiene Data'!F100)))),CONCATENATE("[",ROUND(OFFSET('Hygiene Data'!$F$6,0,10*ROW('Hygiene Data'!F100)),0),"]"),IF(AND(ISNUMBER(OFFSET('Hygiene Data'!$F$6,0,10*ROW('Hygiene Data'!F100))),DX106="",ISNUMBER(OFFSET('Hygiene Data'!$F$6,0,10*ROW('Hygiene Data'!F100)))),OFFSET('Hygiene Data'!$F$6,0,10*ROW('Hygiene Data'!F100)),NA())))</f>
        <v>#N/A</v>
      </c>
      <c r="BJ106" s="121" t="e">
        <f ca="1">+IF(AND(ISNUMBER(OFFSET('Hygiene Data'!$F$8,0,10*ROW('Hygiene Data'!F100))),DY106="Yes"),OFFSET('Hygiene Data'!$F$8,0,10*ROW('Hygiene Data'!F100)),IF(AND(ISNUMBER(OFFSET('Hygiene Data'!$F$8,0,10*ROW('Hygiene Data'!F100))),DY106="No",ISNUMBER(OFFSET('Hygiene Data'!$F$8,0,10*ROW('Hygiene Data'!F100)))),CONCATENATE("[",ROUND(OFFSET('Hygiene Data'!$F$8,0,10*ROW('Hygiene Data'!F100)),0),"]"),IF(AND(ISNUMBER(OFFSET('Hygiene Data'!$F$8,0,10*ROW('Hygiene Data'!F100))),DY106="",ISNUMBER(OFFSET('Hygiene Data'!$F$8,0,10*ROW('Hygiene Data'!F100)))),OFFSET('Hygiene Data'!$F$8,0,10*ROW('Hygiene Data'!F100)),NA())))</f>
        <v>#N/A</v>
      </c>
      <c r="BK106" s="121" t="e">
        <f ca="1">+IF(AND(ISNUMBER(OFFSET('Hygiene Data'!$F$10,0,10*ROW('Hygiene Data'!F100))),DZ106="Yes"),OFFSET('Hygiene Data'!$F$10,0,10*ROW('Hygiene Data'!F100)),IF(AND(ISNUMBER(OFFSET('Hygiene Data'!$F$10,0,10*ROW('Hygiene Data'!F100))),DZ106="No",ISNUMBER(OFFSET('Hygiene Data'!$F$10,0,10*ROW('Hygiene Data'!F100)))),CONCATENATE("[",ROUND(OFFSET('Hygiene Data'!$F$10,0,10*ROW('Hygiene Data'!F100)),0),"]"),IF(AND(ISNUMBER(OFFSET('Hygiene Data'!$F$10,0,10*ROW('Hygiene Data'!F100))),DZ106="",ISNUMBER(OFFSET('Hygiene Data'!$F$10,0,10*ROW('Hygiene Data'!F100)))),OFFSET('Hygiene Data'!$F$10,0,10*ROW('Hygiene Data'!F100)),NA())))</f>
        <v>#N/A</v>
      </c>
      <c r="BL106" s="121" t="e">
        <f ca="1">+IF(AND(ISNUMBER(OFFSET('Hygiene Data'!$G$6,0,10*ROW('Hygiene Data'!G100))),EA106="Yes"),OFFSET('Hygiene Data'!$G$6,0,10*ROW('Hygiene Data'!G100)),IF(AND(ISNUMBER(OFFSET('Hygiene Data'!$G$6,0,10*ROW('Hygiene Data'!G100))),EA106="No",ISNUMBER(OFFSET('Hygiene Data'!$G$6,0,10*ROW('Hygiene Data'!G100)))),CONCATENATE("[",ROUND(OFFSET('Hygiene Data'!$G$6,0,10*ROW('Hygiene Data'!G100)),0),"]"),IF(AND(ISNUMBER(OFFSET('Hygiene Data'!$G$6,0,10*ROW('Hygiene Data'!G100))),EA106="",ISNUMBER(OFFSET('Hygiene Data'!$G$6,0,10*ROW('Hygiene Data'!G100)))),OFFSET('Hygiene Data'!$G$6,0,10*ROW('Hygiene Data'!G100)),NA())))</f>
        <v>#N/A</v>
      </c>
      <c r="BM106" s="121" t="e">
        <f ca="1">+IF(AND(ISNUMBER(OFFSET('Hygiene Data'!$G$8,0,10*ROW('Hygiene Data'!G100))),EB106="Yes"),OFFSET('Hygiene Data'!$G$8,0,10*ROW('Hygiene Data'!G100)),IF(AND(ISNUMBER(OFFSET('Hygiene Data'!$G$8,0,10*ROW('Hygiene Data'!G100))),EB106="No",ISNUMBER(OFFSET('Hygiene Data'!$G$8,0,10*ROW('Hygiene Data'!G100)))),CONCATENATE("[",ROUND(OFFSET('Hygiene Data'!$G$8,0,10*ROW('Hygiene Data'!G100)),0),"]"),IF(AND(ISNUMBER(OFFSET('Hygiene Data'!$G$8,0,10*ROW('Hygiene Data'!G100))),EB106="",ISNUMBER(OFFSET('Hygiene Data'!$G$8,0,10*ROW('Hygiene Data'!G100)))),OFFSET('Hygiene Data'!$G$8,0,10*ROW('Hygiene Data'!G100)),NA())))</f>
        <v>#N/A</v>
      </c>
      <c r="BN106" s="121" t="e">
        <f ca="1">+IF(AND(ISNUMBER(OFFSET('Hygiene Data'!$G$10,0,10*ROW('Hygiene Data'!G100))),EC106="Yes"),OFFSET('Hygiene Data'!$G$10,0,10*ROW('Hygiene Data'!G100)),IF(AND(ISNUMBER(OFFSET('Hygiene Data'!$G$10,0,10*ROW('Hygiene Data'!G100))),EC106="No",ISNUMBER(OFFSET('Hygiene Data'!$G$10,0,10*ROW('Hygiene Data'!G100)))),CONCATENATE("[",ROUND(OFFSET('Hygiene Data'!$G$10,0,10*ROW('Hygiene Data'!G100)),0),"]"),IF(AND(ISNUMBER(OFFSET('Hygiene Data'!$G$10,0,10*ROW('Hygiene Data'!G100))),EC106="",ISNUMBER(OFFSET('Hygiene Data'!$G$10,0,10*ROW('Hygiene Data'!G100)))),OFFSET('Hygiene Data'!$G$10,0,10*ROW('Hygiene Data'!G100)),NA())))</f>
        <v>#N/A</v>
      </c>
      <c r="BO106" s="121" t="e">
        <f ca="1">+IF(AND(ISNUMBER(OFFSET('Hygiene Data'!$H$6,0,10*ROW('Hygiene Data'!H100))),ED106="Yes"),OFFSET('Hygiene Data'!$H$6,0,10*ROW('Hygiene Data'!H100)),IF(AND(ISNUMBER(OFFSET('Hygiene Data'!$H$6,0,10*ROW('Hygiene Data'!H100))),ED106="No",ISNUMBER(OFFSET('Hygiene Data'!$H$6,0,10*ROW('Hygiene Data'!H100)))),CONCATENATE("[",ROUND(OFFSET('Hygiene Data'!$H$6,0,10*ROW('Hygiene Data'!H100)),0),"]"),IF(AND(ISNUMBER(OFFSET('Hygiene Data'!$H$6,0,10*ROW('Hygiene Data'!H100))),ED106="",ISNUMBER(OFFSET('Hygiene Data'!$H$6,0,10*ROW('Hygiene Data'!H100)))),OFFSET('Hygiene Data'!$H$6,0,10*ROW('Hygiene Data'!H100)),NA())))</f>
        <v>#N/A</v>
      </c>
      <c r="BP106" s="121" t="e">
        <f ca="1">+IF(AND(ISNUMBER(OFFSET('Hygiene Data'!$H$8,0,10*ROW('Hygiene Data'!H100))),EE106="Yes"),OFFSET('Hygiene Data'!$H$8,0,10*ROW('Hygiene Data'!H100)),IF(AND(ISNUMBER(OFFSET('Hygiene Data'!$H$8,0,10*ROW('Hygiene Data'!H100))),EE106="No",ISNUMBER(OFFSET('Hygiene Data'!$H$8,0,10*ROW('Hygiene Data'!H100)))),CONCATENATE("[",ROUND(OFFSET('Hygiene Data'!$H$8,0,10*ROW('Hygiene Data'!H100)),0),"]"),IF(AND(ISNUMBER(OFFSET('Hygiene Data'!$H$8,0,10*ROW('Hygiene Data'!H100))),EE106="",ISNUMBER(OFFSET('Hygiene Data'!$H$8,0,10*ROW('Hygiene Data'!H100)))),OFFSET('Hygiene Data'!$H$8,0,10*ROW('Hygiene Data'!H100)),NA())))</f>
        <v>#N/A</v>
      </c>
      <c r="BQ106" s="121" t="e">
        <f ca="1">+IF(AND(ISNUMBER(OFFSET('Hygiene Data'!$H$10,0,10*ROW('Hygiene Data'!H100))),EF106="Yes"),OFFSET('Hygiene Data'!$H$10,0,10*ROW('Hygiene Data'!H100)),IF(AND(ISNUMBER(OFFSET('Hygiene Data'!$H$10,0,10*ROW('Hygiene Data'!H100))),EF106="No",ISNUMBER(OFFSET('Hygiene Data'!$H$10,0,10*ROW('Hygiene Data'!H100)))),CONCATENATE("[",ROUND(OFFSET('Hygiene Data'!$H$10,0,10*ROW('Hygiene Data'!H100)),0),"]"),IF(AND(ISNUMBER(OFFSET('Hygiene Data'!$H$10,0,10*ROW('Hygiene Data'!H100))),EF106="",ISNUMBER(OFFSET('Hygiene Data'!$H$10,0,10*ROW('Hygiene Data'!H100)))),OFFSET('Hygiene Data'!$H$10,0,10*ROW('Hygiene Data'!H100)),NA())))</f>
        <v>#N/A</v>
      </c>
      <c r="BS106" s="28" t="str">
        <f ca="1">+IF(OFFSET('Water Data'!$C$28,0,10*ROW('Water Data'!C100))="","",OFFSET('Water Data'!$C$28,0,10*ROW('Water Data'!C100)))</f>
        <v/>
      </c>
      <c r="BT106" s="28" t="str">
        <f ca="1">+IF(OFFSET('Water Data'!$C$29,0,10*ROW('Water Data'!C100))="","",OFFSET('Water Data'!$C$29,0,10*ROW('Water Data'!C100)))</f>
        <v/>
      </c>
      <c r="BU106" s="28" t="str">
        <f ca="1">+IF(OFFSET('Water Data'!$C$30,0,10*ROW('Water Data'!C100))="","",OFFSET('Water Data'!$C$30,0,10*ROW('Water Data'!C100)))</f>
        <v/>
      </c>
      <c r="BV106" s="28" t="str">
        <f ca="1">+IF(OFFSET('Water Data'!$D$28,0,10*ROW('Water Data'!D100))="","",OFFSET('Water Data'!$D$28,0,10*ROW('Water Data'!D100)))</f>
        <v/>
      </c>
      <c r="BW106" s="28" t="str">
        <f ca="1">+IF(OFFSET('Water Data'!$D$29,0,10*ROW('Water Data'!D100))="","",OFFSET('Water Data'!$D$29,0,10*ROW('Water Data'!D100)))</f>
        <v/>
      </c>
      <c r="BX106" s="28" t="str">
        <f ca="1">+IF(OFFSET('Water Data'!$D$30,0,10*ROW('Water Data'!D100))="","",OFFSET('Water Data'!$D$30,0,10*ROW('Water Data'!D100)))</f>
        <v/>
      </c>
      <c r="BY106" s="28" t="str">
        <f ca="1">+IF(OFFSET('Water Data'!$E$28,0,10*ROW('Water Data'!E100))="","",OFFSET('Water Data'!$E$28,0,10*ROW('Water Data'!E100)))</f>
        <v/>
      </c>
      <c r="BZ106" s="28" t="str">
        <f ca="1">+IF(OFFSET('Water Data'!$E$29,0,10*ROW('Water Data'!E100))="","",OFFSET('Water Data'!$E$29,0,10*ROW('Water Data'!E100)))</f>
        <v/>
      </c>
      <c r="CA106" s="28" t="str">
        <f ca="1">+IF(OFFSET('Water Data'!$E$30,0,10*ROW('Water Data'!E100))="","",OFFSET('Water Data'!$E$30,0,10*ROW('Water Data'!E100)))</f>
        <v/>
      </c>
      <c r="CB106" s="28" t="str">
        <f ca="1">+IF(OFFSET('Water Data'!$F$28,0,10*ROW('Water Data'!F100))="","",OFFSET('Water Data'!$F$28,0,10*ROW('Water Data'!F100)))</f>
        <v/>
      </c>
      <c r="CC106" s="28" t="str">
        <f ca="1">+IF(OFFSET('Water Data'!$F$29,0,10*ROW('Water Data'!F100))="","",OFFSET('Water Data'!$F$29,0,10*ROW('Water Data'!F100)))</f>
        <v/>
      </c>
      <c r="CD106" s="28" t="str">
        <f ca="1">+IF(OFFSET('Water Data'!$F$30,0,10*ROW('Water Data'!F100))="","",OFFSET('Water Data'!$F$30,0,10*ROW('Water Data'!F100)))</f>
        <v/>
      </c>
      <c r="CE106" s="28" t="str">
        <f ca="1">+IF(OFFSET('Water Data'!$G$28,0,10*ROW('Water Data'!G100))="","",OFFSET('Water Data'!$G$28,0,10*ROW('Water Data'!G100)))</f>
        <v/>
      </c>
      <c r="CF106" s="28" t="str">
        <f ca="1">+IF(OFFSET('Water Data'!$G$29,0,10*ROW('Water Data'!G100))="","",OFFSET('Water Data'!$G$29,0,10*ROW('Water Data'!G100)))</f>
        <v/>
      </c>
      <c r="CG106" s="28" t="str">
        <f ca="1">+IF(OFFSET('Water Data'!$G$30,0,10*ROW('Water Data'!G100))="","",OFFSET('Water Data'!$G$30,0,10*ROW('Water Data'!G100)))</f>
        <v/>
      </c>
      <c r="CH106" s="28" t="str">
        <f ca="1">+IF(OFFSET('Water Data'!$H$28,0,10*ROW('Water Data'!H100))="","",OFFSET('Water Data'!$H$28,0,10*ROW('Water Data'!H100)))</f>
        <v/>
      </c>
      <c r="CI106" s="28" t="str">
        <f ca="1">+IF(OFFSET('Water Data'!$H$29,0,10*ROW('Water Data'!H100))="","",OFFSET('Water Data'!$H$29,0,10*ROW('Water Data'!H100)))</f>
        <v/>
      </c>
      <c r="CJ106" s="28" t="str">
        <f ca="1">+IF(OFFSET('Water Data'!$H$30,0,10*ROW('Water Data'!H100))="","",OFFSET('Water Data'!$H$30,0,10*ROW('Water Data'!H100)))</f>
        <v/>
      </c>
      <c r="CK106" s="28" t="str">
        <f ca="1">+IF(OFFSET('Sanitation Data'!$C$29,0,10*ROW('Sanitation Data'!C100))="","",OFFSET('Sanitation Data'!$C$29,0,10*ROW('Sanitation Data'!C100)))</f>
        <v/>
      </c>
      <c r="CL106" s="28" t="str">
        <f ca="1">+IF(OFFSET('Sanitation Data'!$C$30,0,10*ROW('Sanitation Data'!C100))="","",OFFSET('Sanitation Data'!$C$30,0,10*ROW('Sanitation Data'!C100)))</f>
        <v/>
      </c>
      <c r="CM106" s="28" t="str">
        <f ca="1">+IF(OFFSET('Sanitation Data'!$C$31,0,10*ROW('Sanitation Data'!C100))="","",OFFSET('Sanitation Data'!$C$31,0,10*ROW('Sanitation Data'!C100)))</f>
        <v/>
      </c>
      <c r="CN106" s="28" t="str">
        <f ca="1">+IF(OFFSET('Sanitation Data'!$C$32,0,10*ROW('Sanitation Data'!C100))="","",OFFSET('Sanitation Data'!$C$32,0,10*ROW('Sanitation Data'!C100)))</f>
        <v/>
      </c>
      <c r="CO106" s="28" t="str">
        <f ca="1">+IF(OFFSET('Sanitation Data'!$C$33,0,10*ROW('Sanitation Data'!C100))="","",OFFSET('Sanitation Data'!$C$33,0,10*ROW('Sanitation Data'!C100)))</f>
        <v/>
      </c>
      <c r="CP106" s="28" t="str">
        <f ca="1">+IF(OFFSET('Sanitation Data'!$D$29,0,10*ROW('Sanitation Data'!D100))="","",OFFSET('Sanitation Data'!$D$29,0,10*ROW('Sanitation Data'!D100)))</f>
        <v/>
      </c>
      <c r="CQ106" s="28" t="str">
        <f ca="1">+IF(OFFSET('Sanitation Data'!$D$30,0,10*ROW('Sanitation Data'!D100))="","",OFFSET('Sanitation Data'!$D$30,0,10*ROW('Sanitation Data'!D100)))</f>
        <v/>
      </c>
      <c r="CR106" s="28" t="str">
        <f ca="1">+IF(OFFSET('Sanitation Data'!$D$31,0,10*ROW('Sanitation Data'!D100))="","",OFFSET('Sanitation Data'!$D$31,0,10*ROW('Sanitation Data'!D100)))</f>
        <v/>
      </c>
      <c r="CS106" s="28" t="str">
        <f ca="1">+IF(OFFSET('Sanitation Data'!$D$32,0,10*ROW('Sanitation Data'!D100))="","",OFFSET('Sanitation Data'!$D$32,0,10*ROW('Sanitation Data'!D100)))</f>
        <v/>
      </c>
      <c r="CT106" s="28" t="str">
        <f ca="1">+IF(OFFSET('Sanitation Data'!$D$33,0,10*ROW('Sanitation Data'!D100))="","",OFFSET('Sanitation Data'!$D$33,0,10*ROW('Sanitation Data'!D100)))</f>
        <v/>
      </c>
      <c r="CU106" s="28" t="str">
        <f ca="1">+IF(OFFSET('Sanitation Data'!$E$29,0,10*ROW('Sanitation Data'!E100))="","",OFFSET('Sanitation Data'!$E$29,0,10*ROW('Sanitation Data'!E100)))</f>
        <v/>
      </c>
      <c r="CV106" s="28" t="str">
        <f ca="1">+IF(OFFSET('Sanitation Data'!$E$30,0,10*ROW('Sanitation Data'!E100))="","",OFFSET('Sanitation Data'!$E$30,0,10*ROW('Sanitation Data'!E100)))</f>
        <v/>
      </c>
      <c r="CW106" s="28" t="str">
        <f ca="1">+IF(OFFSET('Sanitation Data'!$E$31,0,10*ROW('Sanitation Data'!E100))="","",OFFSET('Sanitation Data'!$E$31,0,10*ROW('Sanitation Data'!E100)))</f>
        <v/>
      </c>
      <c r="CX106" s="28" t="str">
        <f ca="1">+IF(OFFSET('Sanitation Data'!$E$32,0,10*ROW('Sanitation Data'!E100))="","",OFFSET('Sanitation Data'!$E$32,0,10*ROW('Sanitation Data'!E100)))</f>
        <v/>
      </c>
      <c r="CY106" s="28" t="str">
        <f ca="1">+IF(OFFSET('Sanitation Data'!$E$33,0,10*ROW('Sanitation Data'!E100))="","",OFFSET('Sanitation Data'!$E$33,0,10*ROW('Sanitation Data'!E100)))</f>
        <v/>
      </c>
      <c r="CZ106" s="28" t="str">
        <f ca="1">+IF(OFFSET('Sanitation Data'!$F$29,0,10*ROW('Sanitation Data'!F100))="","",OFFSET('Sanitation Data'!$F$29,0,10*ROW('Sanitation Data'!F100)))</f>
        <v/>
      </c>
      <c r="DA106" s="28" t="str">
        <f ca="1">+IF(OFFSET('Sanitation Data'!$F$30,0,10*ROW('Sanitation Data'!F100))="","",OFFSET('Sanitation Data'!$F$30,0,10*ROW('Sanitation Data'!F100)))</f>
        <v/>
      </c>
      <c r="DB106" s="28" t="str">
        <f ca="1">+IF(OFFSET('Sanitation Data'!$F$31,0,10*ROW('Sanitation Data'!F100))="","",OFFSET('Sanitation Data'!$F$31,0,10*ROW('Sanitation Data'!F100)))</f>
        <v/>
      </c>
      <c r="DC106" s="28" t="str">
        <f ca="1">+IF(OFFSET('Sanitation Data'!$F$32,0,10*ROW('Sanitation Data'!F100))="","",OFFSET('Sanitation Data'!$F$32,0,10*ROW('Sanitation Data'!F100)))</f>
        <v/>
      </c>
      <c r="DD106" s="28" t="str">
        <f ca="1">+IF(OFFSET('Sanitation Data'!$F$33,0,10*ROW('Sanitation Data'!F100))="","",OFFSET('Sanitation Data'!$F$33,0,10*ROW('Sanitation Data'!F100)))</f>
        <v/>
      </c>
      <c r="DE106" s="28" t="str">
        <f ca="1">+IF(OFFSET('Sanitation Data'!$G$29,0,10*ROW('Sanitation Data'!G100))="","",OFFSET('Sanitation Data'!$G$29,0,10*ROW('Sanitation Data'!G100)))</f>
        <v/>
      </c>
      <c r="DF106" s="28" t="str">
        <f ca="1">+IF(OFFSET('Sanitation Data'!$G$30,0,10*ROW('Sanitation Data'!G100))="","",OFFSET('Sanitation Data'!$G$30,0,10*ROW('Sanitation Data'!G100)))</f>
        <v/>
      </c>
      <c r="DG106" s="28" t="str">
        <f ca="1">+IF(OFFSET('Sanitation Data'!$G$31,0,10*ROW('Sanitation Data'!G100))="","",OFFSET('Sanitation Data'!$G$31,0,10*ROW('Sanitation Data'!G100)))</f>
        <v/>
      </c>
      <c r="DH106" s="28" t="str">
        <f ca="1">+IF(OFFSET('Sanitation Data'!$G$32,0,10*ROW('Sanitation Data'!G100))="","",OFFSET('Sanitation Data'!$G$32,0,10*ROW('Sanitation Data'!G100)))</f>
        <v/>
      </c>
      <c r="DI106" s="28" t="str">
        <f ca="1">+IF(OFFSET('Sanitation Data'!$G$33,0,10*ROW('Sanitation Data'!G100))="","",OFFSET('Sanitation Data'!$G$33,0,10*ROW('Sanitation Data'!G100)))</f>
        <v/>
      </c>
      <c r="DJ106" s="28" t="str">
        <f ca="1">+IF(OFFSET('Sanitation Data'!$H$29,0,10*ROW('Sanitation Data'!H100))="","",OFFSET('Sanitation Data'!$H$29,0,10*ROW('Sanitation Data'!H100)))</f>
        <v/>
      </c>
      <c r="DK106" s="28" t="str">
        <f ca="1">+IF(OFFSET('Sanitation Data'!$H$30,0,10*ROW('Sanitation Data'!H100))="","",OFFSET('Sanitation Data'!$H$30,0,10*ROW('Sanitation Data'!H100)))</f>
        <v/>
      </c>
      <c r="DL106" s="28" t="str">
        <f ca="1">+IF(OFFSET('Sanitation Data'!$H$31,0,10*ROW('Sanitation Data'!H100))="","",OFFSET('Sanitation Data'!$H$31,0,10*ROW('Sanitation Data'!H100)))</f>
        <v/>
      </c>
      <c r="DM106" s="28" t="str">
        <f ca="1">+IF(OFFSET('Sanitation Data'!$H$32,0,10*ROW('Sanitation Data'!H100))="","",OFFSET('Sanitation Data'!$H$32,0,10*ROW('Sanitation Data'!H100)))</f>
        <v/>
      </c>
      <c r="DN106" s="28" t="str">
        <f ca="1">+IF(OFFSET('Sanitation Data'!$H$33,0,10*ROW('Sanitation Data'!H100))="","",OFFSET('Sanitation Data'!$H$33,0,10*ROW('Sanitation Data'!H100)))</f>
        <v/>
      </c>
      <c r="DO106" s="28" t="str">
        <f ca="1">+IF(OFFSET('Hygiene Data'!$C$12,0,10*ROW('Hygiene Data'!C100))="","",OFFSET('Hygiene Data'!$C$12,0,10*ROW('Hygiene Data'!C100)))</f>
        <v/>
      </c>
      <c r="DP106" s="28" t="str">
        <f ca="1">+IF(OFFSET('Hygiene Data'!$C$13,0,10*ROW('Hygiene Data'!C100))="","",OFFSET('Hygiene Data'!$C$13,0,10*ROW('Hygiene Data'!C100)))</f>
        <v/>
      </c>
      <c r="DQ106" s="28" t="str">
        <f ca="1">+IF(OFFSET('Hygiene Data'!$C$14,0,10*ROW('Hygiene Data'!C100))="","",OFFSET('Hygiene Data'!$C$14,0,10*ROW('Hygiene Data'!C100)))</f>
        <v/>
      </c>
      <c r="DR106" s="28" t="str">
        <f ca="1">+IF(OFFSET('Hygiene Data'!$D$12,0,10*ROW('Hygiene Data'!D100))="","",OFFSET('Hygiene Data'!$D$12,0,10*ROW('Hygiene Data'!D100)))</f>
        <v/>
      </c>
      <c r="DS106" s="28" t="str">
        <f ca="1">+IF(OFFSET('Hygiene Data'!$D$13,0,10*ROW('Hygiene Data'!D100))="","",OFFSET('Hygiene Data'!$D$13,0,10*ROW('Hygiene Data'!D100)))</f>
        <v/>
      </c>
      <c r="DT106" s="28" t="str">
        <f ca="1">+IF(OFFSET('Hygiene Data'!$D$14,0,10*ROW('Hygiene Data'!D100))="","",OFFSET('Hygiene Data'!$D$14,0,10*ROW('Hygiene Data'!D100)))</f>
        <v/>
      </c>
      <c r="DU106" s="28" t="str">
        <f ca="1">+IF(OFFSET('Hygiene Data'!$E$12,0,10*ROW('Hygiene Data'!E100))="","",OFFSET('Hygiene Data'!$E$12,0,10*ROW('Hygiene Data'!E100)))</f>
        <v/>
      </c>
      <c r="DV106" s="28" t="str">
        <f ca="1">+IF(OFFSET('Hygiene Data'!$E$13,0,10*ROW('Hygiene Data'!E100))="","",OFFSET('Hygiene Data'!$E$13,0,10*ROW('Hygiene Data'!E100)))</f>
        <v/>
      </c>
      <c r="DW106" s="28" t="str">
        <f ca="1">+IF(OFFSET('Hygiene Data'!$E$14,0,10*ROW('Hygiene Data'!E100))="","",OFFSET('Hygiene Data'!$E$14,0,10*ROW('Hygiene Data'!E100)))</f>
        <v/>
      </c>
      <c r="DX106" s="28" t="str">
        <f ca="1">+IF(OFFSET('Hygiene Data'!$F$12,0,10*ROW('Hygiene Data'!F100))="","",OFFSET('Hygiene Data'!$F$12,0,10*ROW('Hygiene Data'!F100)))</f>
        <v/>
      </c>
      <c r="DY106" s="28" t="str">
        <f ca="1">+IF(OFFSET('Hygiene Data'!$F$13,0,10*ROW('Hygiene Data'!F100))="","",OFFSET('Hygiene Data'!$F$13,0,10*ROW('Hygiene Data'!F100)))</f>
        <v/>
      </c>
      <c r="DZ106" s="28" t="str">
        <f ca="1">+IF(OFFSET('Hygiene Data'!$F$14,0,10*ROW('Hygiene Data'!F100))="","",OFFSET('Hygiene Data'!$F$14,0,10*ROW('Hygiene Data'!F100)))</f>
        <v/>
      </c>
      <c r="EA106" s="28" t="str">
        <f ca="1">+IF(OFFSET('Hygiene Data'!$G$12,0,10*ROW('Hygiene Data'!G100))="","",OFFSET('Hygiene Data'!$G$12,0,10*ROW('Hygiene Data'!G100)))</f>
        <v/>
      </c>
      <c r="EB106" s="28" t="str">
        <f ca="1">+IF(OFFSET('Hygiene Data'!$G$13,0,10*ROW('Hygiene Data'!G100))="","",OFFSET('Hygiene Data'!$G$13,0,10*ROW('Hygiene Data'!G100)))</f>
        <v/>
      </c>
      <c r="EC106" s="28" t="str">
        <f ca="1">+IF(OFFSET('Hygiene Data'!$G$14,0,10*ROW('Hygiene Data'!G100))="","",OFFSET('Hygiene Data'!$G$14,0,10*ROW('Hygiene Data'!G100)))</f>
        <v/>
      </c>
      <c r="ED106" s="28" t="str">
        <f ca="1">+IF(OFFSET('Hygiene Data'!$H$12,0,10*ROW('Hygiene Data'!H100))="","",OFFSET('Hygiene Data'!$H$12,0,10*ROW('Hygiene Data'!H100)))</f>
        <v/>
      </c>
      <c r="EE106" s="28" t="str">
        <f ca="1">+IF(OFFSET('Hygiene Data'!$H$13,0,10*ROW('Hygiene Data'!H100))="","",OFFSET('Hygiene Data'!$H$13,0,10*ROW('Hygiene Data'!H100)))</f>
        <v/>
      </c>
      <c r="EF106" s="28" t="str">
        <f ca="1">+IF(OFFSET('Hygiene Data'!$H$14,0,10*ROW('Hygiene Data'!H100))="","",OFFSET('Hygiene Data'!$H$14,0,10*ROW('Hygiene Data'!H100)))</f>
        <v/>
      </c>
    </row>
    <row r="107" spans="1:136" x14ac:dyDescent="0.2">
      <c r="A107" s="44" t="str">
        <f ca="1">+IF(OFFSET('Water Data'!$B$1,0,10*ROW('Water Data'!B104))="","",OFFSET('Water Data'!$B$1,0,10*ROW('Water Data'!B104)))</f>
        <v/>
      </c>
      <c r="B107" s="44" t="str">
        <f ca="1">+IF(OFFSET('Water Data'!$A$3,0,10*ROW('Water Data'!A104))="","",OFFSET('Water Data'!$A$3,0,10*ROW('Water Data'!A104)))</f>
        <v/>
      </c>
      <c r="C107" s="44" t="str">
        <f ca="1">+IF(OFFSET('Water Data'!$C$3,0,10*ROW('Water Data'!C104))="","",OFFSET('Water Data'!$C$3,0,10*ROW('Water Data'!C104)))</f>
        <v/>
      </c>
      <c r="D107" s="119" t="e">
        <f ca="1">+IF(AND(ISNUMBER(OFFSET('Water Data'!$C$5,0,10*ROW('Water Data'!C101))),BS107="Yes"),100-OFFSET('Water Data'!$C$5,0,10*ROW('Water Data'!C101)),IF(AND(ISNUMBER(OFFSET('Water Data'!$C$5,0,10*ROW('Water Data'!C101))),BS107="No",ISNUMBER(OFFSET('Water Data'!$C$5,0,10*ROW('Water Data'!C101)))),CONCATENATE("[",ROUND(100-OFFSET('Water Data'!$C$5,0,10*ROW('Water Data'!C101)),0),"]"),IF(AND(ISNUMBER(OFFSET('Water Data'!$C$5,0,10*ROW('Water Data'!C101))),BS107="",ISNUMBER(OFFSET('Water Data'!$C$5,0,10*ROW('Water Data'!C101)))),100-OFFSET('Water Data'!$C$5,0,10*ROW('Water Data'!C101)),NA())))</f>
        <v>#N/A</v>
      </c>
      <c r="E107" s="119" t="e">
        <f ca="1">+IF(AND(ISNUMBER(OFFSET('Water Data'!$C$7,0,10*ROW('Water Data'!D101))),BT107="Yes"),OFFSET('Water Data'!$C$7,0,10*ROW('Water Data'!C101)),IF(AND(ISNUMBER(OFFSET('Water Data'!$C$7,0,10*ROW('Water Data'!C101))),BT107="No",ISNUMBER(OFFSET('Water Data'!$C$7,0,10*ROW('Water Data'!C101)))),CONCATENATE("[",ROUND(OFFSET('Water Data'!$C$7,0,10*ROW('Water Data'!C101)),0),"]"),IF(AND(ISNUMBER(OFFSET('Water Data'!$C$7,0,10*ROW('Water Data'!C101))),BT107="",ISNUMBER(OFFSET('Water Data'!$C$7,0,10*ROW('Water Data'!C101)))),OFFSET('Water Data'!$C$7,0,10*ROW('Water Data'!C101)),NA())))</f>
        <v>#N/A</v>
      </c>
      <c r="F107" s="119" t="e">
        <f ca="1">+IF(AND(ISNUMBER(OFFSET('Water Data'!$C$10,0,10*ROW('Water Data'!C101))),BU107="Yes"),OFFSET('Water Data'!$C$10,0,10*ROW('Water Data'!C101)),IF(AND(ISNUMBER(OFFSET('Water Data'!$C$10,0,10*ROW('Water Data'!C101))),BU107="No",ISNUMBER(OFFSET('Water Data'!$C$10,0,10*ROW('Water Data'!C101)))),CONCATENATE("[",ROUND(OFFSET('Water Data'!$C$10,0,10*ROW('Water Data'!C101)),0),"]"),IF(AND(ISNUMBER(OFFSET('Water Data'!$C$10,0,10*ROW('Water Data'!C101))),BU107="",ISNUMBER(OFFSET('Water Data'!$C$10,0,10*ROW('Water Data'!C101)))),OFFSET('Water Data'!$C$10,0,10*ROW('Water Data'!C101)),NA())))</f>
        <v>#N/A</v>
      </c>
      <c r="G107" s="119" t="e">
        <f ca="1">+IF(AND(ISNUMBER(OFFSET('Water Data'!$D$5,0,10*ROW('Water Data'!D101))),BV107="Yes"),100-OFFSET('Water Data'!$D$5,0,10*ROW('Water Data'!D101)),IF(AND(ISNUMBER(OFFSET('Water Data'!$D$5,0,10*ROW('Water Data'!D101))),BV107="No",ISNUMBER(OFFSET('Water Data'!$D$5,0,10*ROW('Water Data'!D101)))),CONCATENATE("[",ROUND(100-OFFSET('Water Data'!$D$5,0,10*ROW('Water Data'!D101)),0),"]"),IF(AND(ISNUMBER(OFFSET('Water Data'!$D$5,0,10*ROW('Water Data'!D101))),BV107="",ISNUMBER(OFFSET('Water Data'!$D$5,0,10*ROW('Water Data'!D101)))),100-OFFSET('Water Data'!$D$5,0,10*ROW('Water Data'!D101)),NA())))</f>
        <v>#N/A</v>
      </c>
      <c r="H107" s="119" t="e">
        <f ca="1">+IF(AND(ISNUMBER(OFFSET('Water Data'!$D$7,0,10*ROW('Water Data'!D101))),BW107="Yes"),OFFSET('Water Data'!$D$7,0,10*ROW('Water Data'!D101)),IF(AND(ISNUMBER(OFFSET('Water Data'!$D$7,0,10*ROW('Water Data'!D101))),BW107="No",ISNUMBER(OFFSET('Water Data'!$D$7,0,10*ROW('Water Data'!D101)))),CONCATENATE("[",ROUND(OFFSET('Water Data'!$C$7,0,10*ROW('Water Data'!D101)),0),"]"),IF(AND(ISNUMBER(OFFSET('Water Data'!$D$7,0,10*ROW('Water Data'!D101))),BW107="",ISNUMBER(OFFSET('Water Data'!$D$7,0,10*ROW('Water Data'!D101)))),OFFSET('Water Data'!$D$7,0,10*ROW('Water Data'!D101)),NA())))</f>
        <v>#N/A</v>
      </c>
      <c r="I107" s="119" t="e">
        <f ca="1">+IF(AND(ISNUMBER(OFFSET('Water Data'!$D$10,0,10*ROW('Water Data'!D101))),BX107="Yes"),OFFSET('Water Data'!$D$10,0,10*ROW('Water Data'!D101)),IF(AND(ISNUMBER(OFFSET('Water Data'!$D$10,0,10*ROW('Water Data'!D101))),BX107="No",ISNUMBER(OFFSET('Water Data'!$D$10,0,10*ROW('Water Data'!D101)))),CONCATENATE("[",ROUND(OFFSET('Water Data'!$D$10,0,10*ROW('Water Data'!D101)),0),"]"),IF(AND(ISNUMBER(OFFSET('Water Data'!$D$10,0,10*ROW('Water Data'!D101))),BX107="",ISNUMBER(OFFSET('Water Data'!$D$10,0,10*ROW('Water Data'!D101)))),OFFSET('Water Data'!$D$10,0,10*ROW('Water Data'!D101)),NA())))</f>
        <v>#N/A</v>
      </c>
      <c r="J107" s="119" t="e">
        <f ca="1">+IF(AND(ISNUMBER(OFFSET('Water Data'!$E$5,0,10*ROW('Water Data'!E101))),BY107="Yes"),100-OFFSET('Water Data'!$E$5,0,10*ROW('Water Data'!E101)),IF(AND(ISNUMBER(OFFSET('Water Data'!$E$5,0,10*ROW('Water Data'!E101))),BY107="No",ISNUMBER(OFFSET('Water Data'!$E$5,0,10*ROW('Water Data'!E101)))),CONCATENATE("[",ROUND(100-OFFSET('Water Data'!$E$5,0,10*ROW('Water Data'!E101)),0),"]"),IF(AND(ISNUMBER(OFFSET('Water Data'!$E$5,0,10*ROW('Water Data'!E101))),BY107="",ISNUMBER(OFFSET('Water Data'!$E$5,0,10*ROW('Water Data'!E101)))),100-OFFSET('Water Data'!$E$5,0,10*ROW('Water Data'!E101)),NA())))</f>
        <v>#N/A</v>
      </c>
      <c r="K107" s="119" t="e">
        <f ca="1">+IF(AND(ISNUMBER(OFFSET('Water Data'!$E$7,0,10*ROW('Water Data'!E101))),BZ107="Yes"),OFFSET('Water Data'!$E$7,0,10*ROW('Water Data'!E101)),IF(AND(ISNUMBER(OFFSET('Water Data'!$E$7,0,10*ROW('Water Data'!E101))),BZ107="No",ISNUMBER(OFFSET('Water Data'!$E$7,0,10*ROW('Water Data'!E101)))),CONCATENATE("[",ROUND(OFFSET('Water Data'!$E$7,0,10*ROW('Water Data'!E101)),0),"]"),IF(AND(ISNUMBER(OFFSET('Water Data'!$E$7,0,10*ROW('Water Data'!E101))),BZ107="",ISNUMBER(OFFSET('Water Data'!$E$7,0,10*ROW('Water Data'!E101)))),OFFSET('Water Data'!$E$7,0,10*ROW('Water Data'!E101)),NA())))</f>
        <v>#N/A</v>
      </c>
      <c r="L107" s="119" t="e">
        <f ca="1">+IF(AND(ISNUMBER(OFFSET('Water Data'!$E$10,0,10*ROW('Water Data'!E101))),CA107="Yes"),OFFSET('Water Data'!$E$10,0,10*ROW('Water Data'!E101)),IF(AND(ISNUMBER(OFFSET('Water Data'!$E$10,0,10*ROW('Water Data'!E101))),CA107="No",ISNUMBER(OFFSET('Water Data'!$E$10,0,10*ROW('Water Data'!E101)))),CONCATENATE("[",ROUND(OFFSET('Water Data'!$E$10,0,10*ROW('Water Data'!E101)),0),"]"),IF(AND(ISNUMBER(OFFSET('Water Data'!$E$10,0,10*ROW('Water Data'!E101))),CA107="",ISNUMBER(OFFSET('Water Data'!$E$10,0,10*ROW('Water Data'!E101)))),OFFSET('Water Data'!$E$10,0,10*ROW('Water Data'!E101)),NA())))</f>
        <v>#N/A</v>
      </c>
      <c r="M107" s="119" t="e">
        <f ca="1">+IF(AND(ISNUMBER(OFFSET('Water Data'!$F$5,0,10*ROW('Water Data'!F101))),CB107="Yes"),100-OFFSET('Water Data'!$F$5,0,10*ROW('Water Data'!F101)),IF(AND(ISNUMBER(OFFSET('Water Data'!$F$5,0,10*ROW('Water Data'!F101))),CB107="No",ISNUMBER(OFFSET('Water Data'!$F$5,0,10*ROW('Water Data'!F101)))),CONCATENATE("[",ROUND(100-OFFSET('Water Data'!$F$5,0,10*ROW('Water Data'!F101)),0),"]"),IF(AND(ISNUMBER(OFFSET('Water Data'!$F$5,0,10*ROW('Water Data'!F101))),CB107="",ISNUMBER(OFFSET('Water Data'!$F$5,0,10*ROW('Water Data'!F101)))),100-OFFSET('Water Data'!$F$5,0,10*ROW('Water Data'!F101)),NA())))</f>
        <v>#N/A</v>
      </c>
      <c r="N107" s="119" t="e">
        <f ca="1">+IF(AND(ISNUMBER(OFFSET('Water Data'!$F$7,0,10*ROW('Water Data'!F101))),CC107="Yes"),OFFSET('Water Data'!$F$7,0,10*ROW('Water Data'!F101)),IF(AND(ISNUMBER(OFFSET('Water Data'!$F$7,0,10*ROW('Water Data'!F101))),CC107="No",ISNUMBER(OFFSET('Water Data'!$F$7,0,10*ROW('Water Data'!F101)))),CONCATENATE("[",ROUND(OFFSET('Water Data'!$F$7,0,10*ROW('Water Data'!F101)),0),"]"),IF(AND(ISNUMBER(OFFSET('Water Data'!$F$7,0,10*ROW('Water Data'!F101))),CC107="",ISNUMBER(OFFSET('Water Data'!$F$7,0,10*ROW('Water Data'!F101)))),OFFSET('Water Data'!$F$7,0,10*ROW('Water Data'!F101)),NA())))</f>
        <v>#N/A</v>
      </c>
      <c r="O107" s="119" t="e">
        <f ca="1">+IF(AND(ISNUMBER(OFFSET('Water Data'!$F$10,0,10*ROW('Water Data'!F101))),CD107="Yes"),OFFSET('Water Data'!$F$10,0,10*ROW('Water Data'!F101)),IF(AND(ISNUMBER(OFFSET('Water Data'!$F$10,0,10*ROW('Water Data'!F101))),CD107="No",ISNUMBER(OFFSET('Water Data'!$F$10,0,10*ROW('Water Data'!F101)))),CONCATENATE("[",ROUND(OFFSET('Water Data'!$F$10,0,10*ROW('Water Data'!F101)),0),"]"),IF(AND(ISNUMBER(OFFSET('Water Data'!$F$10,0,10*ROW('Water Data'!F101))),CD107="",ISNUMBER(OFFSET('Water Data'!$F$10,0,10*ROW('Water Data'!F101)))),OFFSET('Water Data'!$F$10,0,10*ROW('Water Data'!F101)),NA())))</f>
        <v>#N/A</v>
      </c>
      <c r="P107" s="119" t="e">
        <f ca="1">+IF(AND(ISNUMBER(OFFSET('Water Data'!$G$5,0,10*ROW('Water Data'!G101))),CE107="Yes"),100-OFFSET('Water Data'!$G$5,0,10*ROW('Water Data'!G101)),IF(AND(ISNUMBER(OFFSET('Water Data'!$G$5,0,10*ROW('Water Data'!G101))),CE107="No",ISNUMBER(OFFSET('Water Data'!$G$5,0,10*ROW('Water Data'!G101)))),CONCATENATE("[",ROUND(100-OFFSET('Water Data'!$G$5,0,10*ROW('Water Data'!G101)),0),"]"),IF(AND(ISNUMBER(OFFSET('Water Data'!$G$5,0,10*ROW('Water Data'!G101))),CE107="",ISNUMBER(OFFSET('Water Data'!$G$5,0,10*ROW('Water Data'!G101)))),100-OFFSET('Water Data'!$G$5,0,10*ROW('Water Data'!G101)),NA())))</f>
        <v>#N/A</v>
      </c>
      <c r="Q107" s="119" t="e">
        <f ca="1">+IF(AND(ISNUMBER(OFFSET('Water Data'!$G$7,0,10*ROW('Water Data'!G101))),CF107="Yes"),OFFSET('Water Data'!$G$7,0,10*ROW('Water Data'!G101)),IF(AND(ISNUMBER(OFFSET('Water Data'!$G$7,0,10*ROW('Water Data'!G101))),CF107="No",ISNUMBER(OFFSET('Water Data'!$G$7,0,10*ROW('Water Data'!G101)))),CONCATENATE("[",ROUND(OFFSET('Water Data'!$G$7,0,10*ROW('Water Data'!G101)),0),"]"),IF(AND(ISNUMBER(OFFSET('Water Data'!$G$7,0,10*ROW('Water Data'!G101))),CF107="",ISNUMBER(OFFSET('Water Data'!$G$7,0,10*ROW('Water Data'!G101)))),OFFSET('Water Data'!$G$7,0,10*ROW('Water Data'!G101)),NA())))</f>
        <v>#N/A</v>
      </c>
      <c r="R107" s="119" t="e">
        <f ca="1">+IF(AND(ISNUMBER(OFFSET('Water Data'!$G$10,0,10*ROW('Water Data'!G101))),CG107="Yes"),OFFSET('Water Data'!$G$10,0,10*ROW('Water Data'!G101)),IF(AND(ISNUMBER(OFFSET('Water Data'!$G$10,0,10*ROW('Water Data'!G101))),CG107="No",ISNUMBER(OFFSET('Water Data'!$G$10,0,10*ROW('Water Data'!G101)))),CONCATENATE("[",ROUND(OFFSET('Water Data'!$G$10,0,10*ROW('Water Data'!G101)),0),"]"),IF(AND(ISNUMBER(OFFSET('Water Data'!$G$10,0,10*ROW('Water Data'!G101))),CG107="",ISNUMBER(OFFSET('Water Data'!$G$10,0,10*ROW('Water Data'!G101)))),OFFSET('Water Data'!$G$10,0,10*ROW('Water Data'!G101)),NA())))</f>
        <v>#N/A</v>
      </c>
      <c r="S107" s="119" t="e">
        <f ca="1">+IF(AND(ISNUMBER(OFFSET('Water Data'!$H$5,0,10*ROW('Water Data'!H101))),CH107="Yes"),100-OFFSET('Water Data'!$H$5,0,10*ROW('Water Data'!H101)),IF(AND(ISNUMBER(OFFSET('Water Data'!$H$5,0,10*ROW('Water Data'!H101))),CH107="No",ISNUMBER(OFFSET('Water Data'!$H$5,0,10*ROW('Water Data'!H101)))),CONCATENATE("[",ROUND(100-OFFSET('Water Data'!$H$5,0,10*ROW('Water Data'!H101)),0),"]"),IF(AND(ISNUMBER(OFFSET('Water Data'!$H$5,0,10*ROW('Water Data'!H101))),CH107="",ISNUMBER(OFFSET('Water Data'!$H$5,0,10*ROW('Water Data'!H101)))),100-OFFSET('Water Data'!$H$5,0,10*ROW('Water Data'!H101)),NA())))</f>
        <v>#N/A</v>
      </c>
      <c r="T107" s="119" t="e">
        <f ca="1">+IF(AND(ISNUMBER(OFFSET('Water Data'!$H$7,0,10*ROW('Water Data'!H101))),CI107="Yes"),OFFSET('Water Data'!$H$7,0,10*ROW('Water Data'!H101)),IF(AND(ISNUMBER(OFFSET('Water Data'!$H$7,0,10*ROW('Water Data'!H101))),CI107="No",ISNUMBER(OFFSET('Water Data'!$H$7,0,10*ROW('Water Data'!H101)))),CONCATENATE("[",ROUND(OFFSET('Water Data'!$H$7,0,10*ROW('Water Data'!H101)),0),"]"),IF(AND(ISNUMBER(OFFSET('Water Data'!$H$7,0,10*ROW('Water Data'!H101))),CI107="",ISNUMBER(OFFSET('Water Data'!$H$7,0,10*ROW('Water Data'!H101)))),OFFSET('Water Data'!$H$7,0,10*ROW('Water Data'!H101)),NA())))</f>
        <v>#N/A</v>
      </c>
      <c r="U107" s="119" t="e">
        <f ca="1">+IF(AND(ISNUMBER(OFFSET('Water Data'!$H$10,0,10*ROW('Water Data'!H101))),CJ107="Yes"),OFFSET('Water Data'!$H$10,0,10*ROW('Water Data'!H101)),IF(AND(ISNUMBER(OFFSET('Water Data'!$H$10,0,10*ROW('Water Data'!H101))),CJ107="No",ISNUMBER(OFFSET('Water Data'!$H$10,0,10*ROW('Water Data'!H101)))),CONCATENATE("[",ROUND(OFFSET('Water Data'!$H$10,0,10*ROW('Water Data'!H101)),0),"]"),IF(AND(ISNUMBER(OFFSET('Water Data'!$H$10,0,10*ROW('Water Data'!H101))),CJ107="",ISNUMBER(OFFSET('Water Data'!$H$10,0,10*ROW('Water Data'!H101)))),OFFSET('Water Data'!$H$10,0,10*ROW('Water Data'!H101)),NA())))</f>
        <v>#N/A</v>
      </c>
      <c r="V107" s="120" t="e">
        <f ca="1">+IF(AND(ISNUMBER(OFFSET('Sanitation Data'!$C$5,0,10*ROW('Sanitation Data'!C101))),CK107="Yes"),100-OFFSET('Sanitation Data'!$C$5,0,10*ROW('Sanitation Data'!C101)),IF(AND(ISNUMBER(OFFSET('Sanitation Data'!$C$5,0,10*ROW('Sanitation Data'!C101))),CK107="No",ISNUMBER(OFFSET('Sanitation Data'!$C$5,0,10*ROW('Sanitation Data'!C101)))),CONCATENATE("[",ROUND(100-OFFSET('Sanitation Data'!$C$5,0,10*ROW('Sanitation Data'!C101)),0),"]"),IF(AND(ISNUMBER(OFFSET('Sanitation Data'!$C$5,0,10*ROW('Sanitation Data'!C101))),CK107="",ISNUMBER(OFFSET('Sanitation Data'!$C$5,0,10*ROW('Sanitation Data'!C101)))),100-OFFSET('Sanitation Data'!$C$5,0,10*ROW('Sanitation Data'!C101)),NA())))</f>
        <v>#N/A</v>
      </c>
      <c r="W107" s="120" t="e">
        <f ca="1">+IF(AND(ISNUMBER(OFFSET('Sanitation Data'!$C$7,0,10*ROW('Sanitation Data'!C101))),CL107="Yes"),OFFSET('Sanitation Data'!$C$7,0,10*ROW('Sanitation Data'!C101)),IF(AND(ISNUMBER(OFFSET('Sanitation Data'!$C$7,0,10*ROW('Sanitation Data'!C101))),CL107="No",ISNUMBER(OFFSET('Sanitation Data'!$C$7,0,10*ROW('Sanitation Data'!C101)))),CONCATENATE("[",ROUND(OFFSET('Sanitation Data'!$C$7,0,10*ROW('Sanitation Data'!C101)),0),"]"),IF(AND(ISNUMBER(OFFSET('Sanitation Data'!$C$7,0,10*ROW('Sanitation Data'!C101))),CL107="",ISNUMBER(OFFSET('Sanitation Data'!$C$7,0,10*ROW('Sanitation Data'!C101)))),OFFSET('Sanitation Data'!$C$7,0,10*ROW('Sanitation Data'!C101)),NA())))</f>
        <v>#N/A</v>
      </c>
      <c r="X107" s="120" t="e">
        <f ca="1">+IF(AND(ISNUMBER(OFFSET('Sanitation Data'!$C$11,0,10*ROW('Sanitation Data'!C101))),CM107="Yes"),OFFSET('Sanitation Data'!$C$11,0,10*ROW('Sanitation Data'!C101)),IF(AND(ISNUMBER(OFFSET('Sanitation Data'!$C$11,0,10*ROW('Sanitation Data'!C101))),CM107="No",ISNUMBER(OFFSET('Sanitation Data'!$C$11,0,10*ROW('Sanitation Data'!C101)))),CONCATENATE("[",ROUND(OFFSET('Sanitation Data'!$C$11,0,10*ROW('Sanitation Data'!C101)),0),"]"),IF(AND(ISNUMBER(OFFSET('Sanitation Data'!$C$11,0,10*ROW('Sanitation Data'!C101))),CM107="",ISNUMBER(OFFSET('Sanitation Data'!$C$11,0,10*ROW('Sanitation Data'!C101)))),OFFSET('Sanitation Data'!$C$11,0,10*ROW('Sanitation Data'!C101)),NA())))</f>
        <v>#N/A</v>
      </c>
      <c r="Y107" s="120" t="e">
        <f ca="1">+IF(AND(ISNUMBER(OFFSET('Sanitation Data'!$C$12,0,10*ROW('Sanitation Data'!C101))),CN107="Yes"),OFFSET('Sanitation Data'!$C$12,0,10*ROW('Sanitation Data'!C101)),IF(AND(ISNUMBER(OFFSET('Sanitation Data'!$C$12,0,10*ROW('Sanitation Data'!C101))),CN107="No",ISNUMBER(OFFSET('Sanitation Data'!$C$12,0,10*ROW('Sanitation Data'!C101)))),CONCATENATE("[",ROUND(OFFSET('Sanitation Data'!$C$12,0,10*ROW('Sanitation Data'!C101)),0),"]"),IF(AND(ISNUMBER(OFFSET('Sanitation Data'!$C$12,0,10*ROW('Sanitation Data'!C101))),CN107="",ISNUMBER(OFFSET('Sanitation Data'!$C$12,0,10*ROW('Sanitation Data'!C101)))),OFFSET('Sanitation Data'!$C$12,0,10*ROW('Sanitation Data'!C101)),NA())))</f>
        <v>#N/A</v>
      </c>
      <c r="Z107" s="120" t="e">
        <f ca="1">+IF(AND(ISNUMBER(OFFSET('Sanitation Data'!$C$13,0,10*ROW('Sanitation Data'!C101))),CO107="Yes"),OFFSET('Sanitation Data'!$C$13,0,10*ROW('Sanitation Data'!C101)),IF(AND(ISNUMBER(OFFSET('Sanitation Data'!$C$13,0,10*ROW('Sanitation Data'!C101))),CO107="No",ISNUMBER(OFFSET('Sanitation Data'!$C$13,0,10*ROW('Sanitation Data'!C101)))),CONCATENATE("[",ROUND(OFFSET('Sanitation Data'!$C$13,0,10*ROW('Sanitation Data'!C101)),0),"]"),IF(AND(ISNUMBER(OFFSET('Sanitation Data'!$C$13,0,10*ROW('Sanitation Data'!C101))),CO107="",ISNUMBER(OFFSET('Sanitation Data'!$C$13,0,10*ROW('Sanitation Data'!C101)))),OFFSET('Sanitation Data'!$C$13,0,10*ROW('Sanitation Data'!C101)),NA())))</f>
        <v>#N/A</v>
      </c>
      <c r="AA107" s="120" t="e">
        <f ca="1">+IF(AND(ISNUMBER(OFFSET('Sanitation Data'!$D$5,0,10*ROW('Sanitation Data'!D101))),CP107="Yes"),100-OFFSET('Sanitation Data'!$D$5,0,10*ROW('Sanitation Data'!D101)),IF(AND(ISNUMBER(OFFSET('Sanitation Data'!$D$5,0,10*ROW('Sanitation Data'!D101))),CP107="No",ISNUMBER(OFFSET('Sanitation Data'!$D$5,0,10*ROW('Sanitation Data'!D101)))),CONCATENATE("[",ROUND(100-OFFSET('Sanitation Data'!$D$5,0,10*ROW('Sanitation Data'!D101)),0),"]"),IF(AND(ISNUMBER(OFFSET('Sanitation Data'!$D$5,0,10*ROW('Sanitation Data'!D101))),CP107="",ISNUMBER(OFFSET('Sanitation Data'!$D$5,0,10*ROW('Sanitation Data'!D101)))),100-OFFSET('Sanitation Data'!$D$5,0,10*ROW('Sanitation Data'!D101)),NA())))</f>
        <v>#N/A</v>
      </c>
      <c r="AB107" s="120" t="e">
        <f ca="1">+IF(AND(ISNUMBER(OFFSET('Sanitation Data'!$D$7,0,10*ROW('Sanitation Data'!D101))),CQ107="Yes"),OFFSET('Sanitation Data'!$D$7,0,10*ROW('Sanitation Data'!G101)),IF(AND(ISNUMBER(OFFSET('Sanitation Data'!$D$7,0,10*ROW('Sanitation Data'!D101))),CQ107="No",ISNUMBER(OFFSET('Sanitation Data'!$D$7,0,10*ROW('Sanitation Data'!D101)))),CONCATENATE("[",ROUND(OFFSET('Sanitation Data'!$D$7,0,10*ROW('Sanitation Data'!D101)),0),"]"),IF(AND(ISNUMBER(OFFSET('Sanitation Data'!$D$7,0,10*ROW('Sanitation Data'!D101))),CQ107="",ISNUMBER(OFFSET('Sanitation Data'!$D$7,0,10*ROW('Sanitation Data'!D101)))),OFFSET('Sanitation Data'!$D$7,0,10*ROW('Sanitation Data'!D101)),NA())))</f>
        <v>#N/A</v>
      </c>
      <c r="AC107" s="120" t="e">
        <f ca="1">+IF(AND(ISNUMBER(OFFSET('Sanitation Data'!$D$11,0,10*ROW('Sanitation Data'!D101))),CR107="Yes"),OFFSET('Sanitation Data'!$D$11,0,10*ROW('Sanitation Data'!D101)),IF(AND(ISNUMBER(OFFSET('Sanitation Data'!$D$11,0,10*ROW('Sanitation Data'!D101))),CR107="No",ISNUMBER(OFFSET('Sanitation Data'!$D$11,0,10*ROW('Sanitation Data'!D101)))),CONCATENATE("[",ROUND(OFFSET('Sanitation Data'!$D$11,0,10*ROW('Sanitation Data'!D101)),0),"]"),IF(AND(ISNUMBER(OFFSET('Sanitation Data'!$D$11,0,10*ROW('Sanitation Data'!D101))),CR107="",ISNUMBER(OFFSET('Sanitation Data'!$D$11,0,10*ROW('Sanitation Data'!D101)))),OFFSET('Sanitation Data'!$D$11,0,10*ROW('Sanitation Data'!D101)),NA())))</f>
        <v>#N/A</v>
      </c>
      <c r="AD107" s="120" t="e">
        <f ca="1">+IF(AND(ISNUMBER(OFFSET('Sanitation Data'!$D$12,0,10*ROW('Sanitation Data'!D101))),CS107="Yes"),OFFSET('Sanitation Data'!$D$12,0,10*ROW('Sanitation Data'!D101)),IF(AND(ISNUMBER(OFFSET('Sanitation Data'!$D$12,0,10*ROW('Sanitation Data'!D101))),CS107="No",ISNUMBER(OFFSET('Sanitation Data'!$D$12,0,10*ROW('Sanitation Data'!D101)))),CONCATENATE("[",ROUND(OFFSET('Sanitation Data'!$D$12,0,10*ROW('Sanitation Data'!D101)),0),"]"),IF(AND(ISNUMBER(OFFSET('Sanitation Data'!$D$12,0,10*ROW('Sanitation Data'!D101))),CS107="",ISNUMBER(OFFSET('Sanitation Data'!$D$12,0,10*ROW('Sanitation Data'!D101)))),OFFSET('Sanitation Data'!$D$12,0,10*ROW('Sanitation Data'!D101)),NA())))</f>
        <v>#N/A</v>
      </c>
      <c r="AE107" s="120" t="e">
        <f ca="1">+IF(AND(ISNUMBER(OFFSET('Sanitation Data'!$D$13,0,10*ROW('Sanitation Data'!D101))),CT107="Yes"),OFFSET('Sanitation Data'!$D$13,0,10*ROW('Sanitation Data'!D101)),IF(AND(ISNUMBER(OFFSET('Sanitation Data'!$D$13,0,10*ROW('Sanitation Data'!D101))),CT107="No",ISNUMBER(OFFSET('Sanitation Data'!$D$13,0,10*ROW('Sanitation Data'!D101)))),CONCATENATE("[",ROUND(OFFSET('Sanitation Data'!$D$13,0,10*ROW('Sanitation Data'!D101)),0),"]"),IF(AND(ISNUMBER(OFFSET('Sanitation Data'!$D$13,0,10*ROW('Sanitation Data'!D101))),CT107="",ISNUMBER(OFFSET('Sanitation Data'!$D$13,0,10*ROW('Sanitation Data'!D101)))),OFFSET('Sanitation Data'!$D$13,0,10*ROW('Sanitation Data'!D101)),NA())))</f>
        <v>#N/A</v>
      </c>
      <c r="AF107" s="120" t="e">
        <f ca="1">+IF(AND(ISNUMBER(OFFSET('Sanitation Data'!$E$5,0,10*ROW('Sanitation Data'!E101))),CU107="Yes"),100-OFFSET('Sanitation Data'!$E$5,0,10*ROW('Sanitation Data'!E101)),IF(AND(ISNUMBER(OFFSET('Sanitation Data'!$E$5,0,10*ROW('Sanitation Data'!E101))),CU107="No",ISNUMBER(OFFSET('Sanitation Data'!$E$5,0,10*ROW('Sanitation Data'!E101)))),CONCATENATE("[",ROUND(100-OFFSET('Sanitation Data'!$E$5,0,10*ROW('Sanitation Data'!E101)),0),"]"),IF(AND(ISNUMBER(OFFSET('Sanitation Data'!$E$5,0,10*ROW('Sanitation Data'!E101))),CU107="",ISNUMBER(OFFSET('Sanitation Data'!$E$5,0,10*ROW('Sanitation Data'!E101)))),100-OFFSET('Sanitation Data'!$E$5,0,10*ROW('Sanitation Data'!E101)),NA())))</f>
        <v>#N/A</v>
      </c>
      <c r="AG107" s="120" t="e">
        <f ca="1">+IF(AND(ISNUMBER(OFFSET('Sanitation Data'!$E$7,0,10*ROW('Sanitation Data'!E101))),CV107="Yes"),OFFSET('Sanitation Data'!$E$7,0,10*ROW('Sanitation Data'!E101)),IF(AND(ISNUMBER(OFFSET('Sanitation Data'!$E$7,0,10*ROW('Sanitation Data'!E101))),CV107="No",ISNUMBER(OFFSET('Sanitation Data'!$E$7,0,10*ROW('Sanitation Data'!E101)))),CONCATENATE("[",ROUND(OFFSET('Sanitation Data'!$E$7,0,10*ROW('Sanitation Data'!E101)),0),"]"),IF(AND(ISNUMBER(OFFSET('Sanitation Data'!$E$7,0,10*ROW('Sanitation Data'!E101))),CV107="",ISNUMBER(OFFSET('Sanitation Data'!$E$7,0,10*ROW('Sanitation Data'!E101)))),OFFSET('Sanitation Data'!$E$7,0,10*ROW('Sanitation Data'!E101)),NA())))</f>
        <v>#N/A</v>
      </c>
      <c r="AH107" s="120" t="e">
        <f ca="1">+IF(AND(ISNUMBER(OFFSET('Sanitation Data'!$E$11,0,10*ROW('Sanitation Data'!E101))),CW107="Yes"),OFFSET('Sanitation Data'!$E$11,0,10*ROW('Sanitation Data'!E101)),IF(AND(ISNUMBER(OFFSET('Sanitation Data'!$E$11,0,10*ROW('Sanitation Data'!E101))),CW107="No",ISNUMBER(OFFSET('Sanitation Data'!$E$11,0,10*ROW('Sanitation Data'!E101)))),CONCATENATE("[",ROUND(OFFSET('Sanitation Data'!$E$11,0,10*ROW('Sanitation Data'!E101)),0),"]"),IF(AND(ISNUMBER(OFFSET('Sanitation Data'!$E$11,0,10*ROW('Sanitation Data'!E101))),CW107="",ISNUMBER(OFFSET('Sanitation Data'!$E$11,0,10*ROW('Sanitation Data'!E101)))),OFFSET('Sanitation Data'!$E$11,0,10*ROW('Sanitation Data'!E101)),NA())))</f>
        <v>#N/A</v>
      </c>
      <c r="AI107" s="120" t="e">
        <f ca="1">+IF(AND(ISNUMBER(OFFSET('Sanitation Data'!$E$12,0,10*ROW('Sanitation Data'!E101))),CX107="Yes"),OFFSET('Sanitation Data'!$E$12,0,10*ROW('Sanitation Data'!E101)),IF(AND(ISNUMBER(OFFSET('Sanitation Data'!$E$12,0,10*ROW('Sanitation Data'!E101))),CX107="No",ISNUMBER(OFFSET('Sanitation Data'!$E$12,0,10*ROW('Sanitation Data'!E101)))),CONCATENATE("[",ROUND(OFFSET('Sanitation Data'!$E$12,0,10*ROW('Sanitation Data'!E101)),0),"]"),IF(AND(ISNUMBER(OFFSET('Sanitation Data'!$E$12,0,10*ROW('Sanitation Data'!E101))),CX107="",ISNUMBER(OFFSET('Sanitation Data'!$E$12,0,10*ROW('Sanitation Data'!E101)))),OFFSET('Sanitation Data'!$E$12,0,10*ROW('Sanitation Data'!E101)),NA())))</f>
        <v>#N/A</v>
      </c>
      <c r="AJ107" s="120" t="e">
        <f ca="1">+IF(AND(ISNUMBER(OFFSET('Sanitation Data'!$E$13,0,10*ROW('Sanitation Data'!E101))),CY107="Yes"),OFFSET('Sanitation Data'!$E$13,0,10*ROW('Sanitation Data'!E101)),IF(AND(ISNUMBER(OFFSET('Sanitation Data'!$E$13,0,10*ROW('Sanitation Data'!E101))),CY107="No",ISNUMBER(OFFSET('Sanitation Data'!$E$13,0,10*ROW('Sanitation Data'!E101)))),CONCATENATE("[",ROUND(OFFSET('Sanitation Data'!$E$13,0,10*ROW('Sanitation Data'!E101)),0),"]"),IF(AND(ISNUMBER(OFFSET('Sanitation Data'!$E$13,0,10*ROW('Sanitation Data'!E101))),CY107="",ISNUMBER(OFFSET('Sanitation Data'!$E$13,0,10*ROW('Sanitation Data'!E101)))),OFFSET('Sanitation Data'!$E$13,0,10*ROW('Sanitation Data'!E101)),NA())))</f>
        <v>#N/A</v>
      </c>
      <c r="AK107" s="120" t="e">
        <f ca="1">+IF(AND(ISNUMBER(OFFSET('Sanitation Data'!$F$5,0,10*ROW('Sanitation Data'!F101))),CZ107="Yes"),100-OFFSET('Sanitation Data'!$F$5,0,10*ROW('Sanitation Data'!F101)),IF(AND(ISNUMBER(OFFSET('Sanitation Data'!$F$5,0,10*ROW('Sanitation Data'!F101))),CZ107="No",ISNUMBER(OFFSET('Sanitation Data'!$F$5,0,10*ROW('Sanitation Data'!F101)))),CONCATENATE("[",ROUND(100-OFFSET('Sanitation Data'!$F$5,0,10*ROW('Sanitation Data'!F101)),0),"]"),IF(AND(ISNUMBER(OFFSET('Sanitation Data'!$F$5,0,10*ROW('Sanitation Data'!F101))),CZ107="",ISNUMBER(OFFSET('Sanitation Data'!$F$5,0,10*ROW('Sanitation Data'!F101)))),100-OFFSET('Sanitation Data'!$F$5,0,10*ROW('Sanitation Data'!F101)),NA())))</f>
        <v>#N/A</v>
      </c>
      <c r="AL107" s="120" t="e">
        <f ca="1">+IF(AND(ISNUMBER(OFFSET('Sanitation Data'!$F$7,0,10*ROW('Sanitation Data'!F101))),DA107="Yes"),OFFSET('Sanitation Data'!$F$7,0,10*ROW('Sanitation Data'!F101)),IF(AND(ISNUMBER(OFFSET('Sanitation Data'!$F$7,0,10*ROW('Sanitation Data'!F101))),DA107="No",ISNUMBER(OFFSET('Sanitation Data'!$F$7,0,10*ROW('Sanitation Data'!F101)))),CONCATENATE("[",ROUND(OFFSET('Sanitation Data'!$F$7,0,10*ROW('Sanitation Data'!F101)),0),"]"),IF(AND(ISNUMBER(OFFSET('Sanitation Data'!$F$7,0,10*ROW('Sanitation Data'!F101))),DA107="",ISNUMBER(OFFSET('Sanitation Data'!$F$7,0,10*ROW('Sanitation Data'!F101)))),OFFSET('Sanitation Data'!$F$7,0,10*ROW('Sanitation Data'!F101)),NA())))</f>
        <v>#N/A</v>
      </c>
      <c r="AM107" s="120" t="e">
        <f ca="1">+IF(AND(ISNUMBER(OFFSET('Sanitation Data'!$F$11,0,10*ROW('Sanitation Data'!F101))),DB107="Yes"),OFFSET('Sanitation Data'!$F$11,0,10*ROW('Sanitation Data'!F101)),IF(AND(ISNUMBER(OFFSET('Sanitation Data'!$F$11,0,10*ROW('Sanitation Data'!F101))),DB107="No",ISNUMBER(OFFSET('Sanitation Data'!$F$11,0,10*ROW('Sanitation Data'!F101)))),CONCATENATE("[",ROUND(OFFSET('Sanitation Data'!$F$11,0,10*ROW('Sanitation Data'!F101)),0),"]"),IF(AND(ISNUMBER(OFFSET('Sanitation Data'!$F$11,0,10*ROW('Sanitation Data'!F101))),DB107="",ISNUMBER(OFFSET('Sanitation Data'!$F$11,0,10*ROW('Sanitation Data'!F101)))),OFFSET('Sanitation Data'!$F$11,0,10*ROW('Sanitation Data'!F101)),NA())))</f>
        <v>#N/A</v>
      </c>
      <c r="AN107" s="120" t="e">
        <f ca="1">+IF(AND(ISNUMBER(OFFSET('Sanitation Data'!$F$12,0,10*ROW('Sanitation Data'!F101))),DC107="Yes"),OFFSET('Sanitation Data'!$F$12,0,10*ROW('Sanitation Data'!F101)),IF(AND(ISNUMBER(OFFSET('Sanitation Data'!$F$12,0,10*ROW('Sanitation Data'!F101))),DC107="No",ISNUMBER(OFFSET('Sanitation Data'!$F$12,0,10*ROW('Sanitation Data'!F101)))),CONCATENATE("[",ROUND(OFFSET('Sanitation Data'!$F$12,0,10*ROW('Sanitation Data'!F101)),0),"]"),IF(AND(ISNUMBER(OFFSET('Sanitation Data'!$F$12,0,10*ROW('Sanitation Data'!F101))),DC107="",ISNUMBER(OFFSET('Sanitation Data'!$F$12,0,10*ROW('Sanitation Data'!F101)))),OFFSET('Sanitation Data'!$F$12,0,10*ROW('Sanitation Data'!F101)),NA())))</f>
        <v>#N/A</v>
      </c>
      <c r="AO107" s="120" t="e">
        <f ca="1">+IF(AND(ISNUMBER(OFFSET('Sanitation Data'!$F$13,0,10*ROW('Sanitation Data'!F101))),DD107="Yes"),OFFSET('Sanitation Data'!$F$13,0,10*ROW('Sanitation Data'!F101)),IF(AND(ISNUMBER(OFFSET('Sanitation Data'!$F$13,0,10*ROW('Sanitation Data'!F101))),DD107="No",ISNUMBER(OFFSET('Sanitation Data'!$F$13,0,10*ROW('Sanitation Data'!F101)))),CONCATENATE("[",ROUND(OFFSET('Sanitation Data'!$F$13,0,10*ROW('Sanitation Data'!F101)),0),"]"),IF(AND(ISNUMBER(OFFSET('Sanitation Data'!$F$13,0,10*ROW('Sanitation Data'!F101))),DD107="",ISNUMBER(OFFSET('Sanitation Data'!$F$13,0,10*ROW('Sanitation Data'!F101)))),OFFSET('Sanitation Data'!$F$13,0,10*ROW('Sanitation Data'!F101)),NA())))</f>
        <v>#N/A</v>
      </c>
      <c r="AP107" s="120" t="e">
        <f ca="1">+IF(AND(ISNUMBER(OFFSET('Sanitation Data'!$G$5,0,10*ROW('Sanitation Data'!G101))),DE107="Yes"),100-OFFSET('Sanitation Data'!$G$5,0,10*ROW('Sanitation Data'!G101)),IF(AND(ISNUMBER(OFFSET('Sanitation Data'!$G$5,0,10*ROW('Sanitation Data'!G101))),DE107="No",ISNUMBER(OFFSET('Sanitation Data'!$G$5,0,10*ROW('Sanitation Data'!G101)))),CONCATENATE("[",ROUND(100-OFFSET('Sanitation Data'!$G$5,0,10*ROW('Sanitation Data'!G101)),0),"]"),IF(AND(ISNUMBER(OFFSET('Sanitation Data'!$G$5,0,10*ROW('Sanitation Data'!G101))),DE107="",ISNUMBER(OFFSET('Sanitation Data'!$G$5,0,10*ROW('Sanitation Data'!G101)))),100-OFFSET('Sanitation Data'!$G$5,0,10*ROW('Sanitation Data'!G101)),NA())))</f>
        <v>#N/A</v>
      </c>
      <c r="AQ107" s="120" t="e">
        <f ca="1">+IF(AND(ISNUMBER(OFFSET('Sanitation Data'!$G$7,0,10*ROW('Sanitation Data'!G101))),DF107="Yes"),OFFSET('Sanitation Data'!$G$7,0,10*ROW('Sanitation Data'!G101)),IF(AND(ISNUMBER(OFFSET('Sanitation Data'!$G$7,0,10*ROW('Sanitation Data'!G101))),DF107="No",ISNUMBER(OFFSET('Sanitation Data'!$G$7,0,10*ROW('Sanitation Data'!G101)))),CONCATENATE("[",ROUND(OFFSET('Sanitation Data'!$G$7,0,10*ROW('Sanitation Data'!G101)),0),"]"),IF(AND(ISNUMBER(OFFSET('Sanitation Data'!$G$7,0,10*ROW('Sanitation Data'!G101))),DF107="",ISNUMBER(OFFSET('Sanitation Data'!$G$7,0,10*ROW('Sanitation Data'!G101)))),OFFSET('Sanitation Data'!$G$7,0,10*ROW('Sanitation Data'!G101)),NA())))</f>
        <v>#N/A</v>
      </c>
      <c r="AR107" s="120" t="e">
        <f ca="1">+IF(AND(ISNUMBER(OFFSET('Sanitation Data'!$G$11,0,10*ROW('Sanitation Data'!G101))),DG107="Yes"),OFFSET('Sanitation Data'!$G$11,0,10*ROW('Sanitation Data'!G101)),IF(AND(ISNUMBER(OFFSET('Sanitation Data'!$G$11,0,10*ROW('Sanitation Data'!G101))),DG107="No",ISNUMBER(OFFSET('Sanitation Data'!$G$11,0,10*ROW('Sanitation Data'!G101)))),CONCATENATE("[",ROUND(OFFSET('Sanitation Data'!$G$11,0,10*ROW('Sanitation Data'!G101)),0),"]"),IF(AND(ISNUMBER(OFFSET('Sanitation Data'!$G$11,0,10*ROW('Sanitation Data'!G101))),DG107="",ISNUMBER(OFFSET('Sanitation Data'!$G$11,0,10*ROW('Sanitation Data'!G101)))),OFFSET('Sanitation Data'!$G$11,0,10*ROW('Sanitation Data'!G101)),NA())))</f>
        <v>#N/A</v>
      </c>
      <c r="AS107" s="120" t="e">
        <f ca="1">+IF(AND(ISNUMBER(OFFSET('Sanitation Data'!$G$12,0,10*ROW('Sanitation Data'!G101))),DH107="Yes"),OFFSET('Sanitation Data'!$G$12,0,10*ROW('Sanitation Data'!G101)),IF(AND(ISNUMBER(OFFSET('Sanitation Data'!$G$12,0,10*ROW('Sanitation Data'!G101))),DH107="No",ISNUMBER(OFFSET('Sanitation Data'!$G$12,0,10*ROW('Sanitation Data'!G101)))),CONCATENATE("[",ROUND(OFFSET('Sanitation Data'!$G$12,0,10*ROW('Sanitation Data'!G101)),0),"]"),IF(AND(ISNUMBER(OFFSET('Sanitation Data'!$G$12,0,10*ROW('Sanitation Data'!G101))),DH107="",ISNUMBER(OFFSET('Sanitation Data'!$G$12,0,10*ROW('Sanitation Data'!G101)))),OFFSET('Sanitation Data'!$G$12,0,10*ROW('Sanitation Data'!G101)),NA())))</f>
        <v>#N/A</v>
      </c>
      <c r="AT107" s="120" t="e">
        <f ca="1">+IF(AND(ISNUMBER(OFFSET('Sanitation Data'!$G$13,0,10*ROW('Sanitation Data'!G101))),DI107="Yes"),OFFSET('Sanitation Data'!$G$13,0,10*ROW('Sanitation Data'!G101)),IF(AND(ISNUMBER(OFFSET('Sanitation Data'!$G$13,0,10*ROW('Sanitation Data'!G101))),DI107="No",ISNUMBER(OFFSET('Sanitation Data'!$G$13,0,10*ROW('Sanitation Data'!G101)))),CONCATENATE("[",ROUND(OFFSET('Sanitation Data'!$G$13,0,10*ROW('Sanitation Data'!G101)),0),"]"),IF(AND(ISNUMBER(OFFSET('Sanitation Data'!$G$13,0,10*ROW('Sanitation Data'!G101))),DI107="",ISNUMBER(OFFSET('Sanitation Data'!$G$13,0,10*ROW('Sanitation Data'!G101)))),OFFSET('Sanitation Data'!$G$13,0,10*ROW('Sanitation Data'!G101)),NA())))</f>
        <v>#N/A</v>
      </c>
      <c r="AU107" s="120" t="e">
        <f ca="1">+IF(AND(ISNUMBER(OFFSET('Sanitation Data'!$H$5,0,10*ROW('Sanitation Data'!H101))),DJ107="Yes"),100-OFFSET('Sanitation Data'!$H$5,0,10*ROW('Sanitation Data'!H101)),IF(AND(ISNUMBER(OFFSET('Sanitation Data'!$H$5,0,10*ROW('Sanitation Data'!H101))),DJ107="No",ISNUMBER(OFFSET('Sanitation Data'!$H$5,0,10*ROW('Sanitation Data'!H101)))),CONCATENATE("[",ROUND(100-OFFSET('Sanitation Data'!$H$5,0,10*ROW('Sanitation Data'!H101)),0),"]"),IF(AND(ISNUMBER(OFFSET('Sanitation Data'!$H$5,0,10*ROW('Sanitation Data'!H101))),DJ107="",ISNUMBER(OFFSET('Sanitation Data'!$H$5,0,10*ROW('Sanitation Data'!H101)))),100-OFFSET('Sanitation Data'!$H$5,0,10*ROW('Sanitation Data'!H101)),NA())))</f>
        <v>#N/A</v>
      </c>
      <c r="AV107" s="120" t="e">
        <f ca="1">+IF(AND(ISNUMBER(OFFSET('Sanitation Data'!$H$7,0,10*ROW('Sanitation Data'!H101))),DK107="Yes"),OFFSET('Sanitation Data'!$H$7,0,10*ROW('Sanitation Data'!H101)),IF(AND(ISNUMBER(OFFSET('Sanitation Data'!$H$7,0,10*ROW('Sanitation Data'!H101))),DK107="No",ISNUMBER(OFFSET('Sanitation Data'!$H$7,0,10*ROW('Sanitation Data'!H101)))),CONCATENATE("[",ROUND(OFFSET('Sanitation Data'!$H$7,0,10*ROW('Sanitation Data'!H101)),0),"]"),IF(AND(ISNUMBER(OFFSET('Sanitation Data'!$H$7,0,10*ROW('Sanitation Data'!H101))),DK107="",ISNUMBER(OFFSET('Sanitation Data'!$H$7,0,10*ROW('Sanitation Data'!H101)))),OFFSET('Sanitation Data'!$H$7,0,10*ROW('Sanitation Data'!H101)),NA())))</f>
        <v>#N/A</v>
      </c>
      <c r="AW107" s="120" t="e">
        <f ca="1">+IF(AND(ISNUMBER(OFFSET('Sanitation Data'!$H$11,0,10*ROW('Sanitation Data'!H101))),DL107="Yes"),OFFSET('Sanitation Data'!$H$11,0,10*ROW('Sanitation Data'!H101)),IF(AND(ISNUMBER(OFFSET('Sanitation Data'!$H$11,0,10*ROW('Sanitation Data'!H101))),DL107="No",ISNUMBER(OFFSET('Sanitation Data'!$H$11,0,10*ROW('Sanitation Data'!H101)))),CONCATENATE("[",ROUND(OFFSET('Sanitation Data'!$H$11,0,10*ROW('Sanitation Data'!H101)),0),"]"),IF(AND(ISNUMBER(OFFSET('Sanitation Data'!$H$11,0,10*ROW('Sanitation Data'!H101))),DL107="",ISNUMBER(OFFSET('Sanitation Data'!$H$11,0,10*ROW('Sanitation Data'!H101)))),OFFSET('Sanitation Data'!$H$11,0,10*ROW('Sanitation Data'!H101)),NA())))</f>
        <v>#N/A</v>
      </c>
      <c r="AX107" s="120" t="e">
        <f ca="1">+IF(AND(ISNUMBER(OFFSET('Sanitation Data'!$H$12,0,10*ROW('Sanitation Data'!H101))),DM107="Yes"),OFFSET('Sanitation Data'!$H$12,0,10*ROW('Sanitation Data'!H101)),IF(AND(ISNUMBER(OFFSET('Sanitation Data'!$H$12,0,10*ROW('Sanitation Data'!H101))),DM107="No",ISNUMBER(OFFSET('Sanitation Data'!$H$12,0,10*ROW('Sanitation Data'!H101)))),CONCATENATE("[",ROUND(OFFSET('Sanitation Data'!$H$12,0,10*ROW('Sanitation Data'!H101)),0),"]"),IF(AND(ISNUMBER(OFFSET('Sanitation Data'!$H$12,0,10*ROW('Sanitation Data'!H101))),DM107="",ISNUMBER(OFFSET('Sanitation Data'!$H$12,0,10*ROW('Sanitation Data'!H101)))),OFFSET('Sanitation Data'!$H$12,0,10*ROW('Sanitation Data'!H101)),NA())))</f>
        <v>#N/A</v>
      </c>
      <c r="AY107" s="120" t="e">
        <f ca="1">+IF(AND(ISNUMBER(OFFSET('Sanitation Data'!$H$13,0,10*ROW('Sanitation Data'!H101))),DN107="Yes"),OFFSET('Sanitation Data'!$H$13,0,10*ROW('Sanitation Data'!H101)),IF(AND(ISNUMBER(OFFSET('Sanitation Data'!$H$13,0,10*ROW('Sanitation Data'!H101))),DN107="No",ISNUMBER(OFFSET('Sanitation Data'!$H$13,0,10*ROW('Sanitation Data'!H101)))),CONCATENATE("[",ROUND(OFFSET('Sanitation Data'!$H$13,0,10*ROW('Sanitation Data'!H101)),0),"]"),IF(AND(ISNUMBER(OFFSET('Sanitation Data'!$H$13,0,10*ROW('Sanitation Data'!H101))),DN107="",ISNUMBER(OFFSET('Sanitation Data'!$H$13,0,10*ROW('Sanitation Data'!H101)))),OFFSET('Sanitation Data'!$H$13,0,10*ROW('Sanitation Data'!H101)),NA())))</f>
        <v>#N/A</v>
      </c>
      <c r="AZ107" s="121" t="e">
        <f ca="1">+IF(AND(ISNUMBER(OFFSET('Hygiene Data'!$C$6,0,10*ROW('Hygiene Data'!C101))),DO107="Yes"),OFFSET('Hygiene Data'!$C$6,0,10*ROW('Hygiene Data'!C101)),IF(AND(ISNUMBER(OFFSET('Hygiene Data'!$C$6,0,10*ROW('Hygiene Data'!C101))),DO107="No",ISNUMBER(OFFSET('Hygiene Data'!$C$6,0,10*ROW('Hygiene Data'!C101)))),CONCATENATE("[",ROUND(OFFSET('Hygiene Data'!$C$6,0,10*ROW('Hygiene Data'!C101)),0),"]"),IF(AND(ISNUMBER(OFFSET('Hygiene Data'!$C$6,0,10*ROW('Hygiene Data'!C101))),DO107="",ISNUMBER(OFFSET('Hygiene Data'!$C$6,0,10*ROW('Hygiene Data'!C101)))),OFFSET('Hygiene Data'!$C$6,0,10*ROW('Hygiene Data'!C101)),NA())))</f>
        <v>#N/A</v>
      </c>
      <c r="BA107" s="121" t="e">
        <f ca="1">+IF(AND(ISNUMBER(OFFSET('Hygiene Data'!$C$8,0,10*ROW('Hygiene Data'!C101))),DP107="Yes"),OFFSET('Hygiene Data'!$C$8,0,10*ROW('Hygiene Data'!C101)),IF(AND(ISNUMBER(OFFSET('Hygiene Data'!$C$8,0,10*ROW('Hygiene Data'!C101))),DP107="No",ISNUMBER(OFFSET('Hygiene Data'!$C$8,0,10*ROW('Hygiene Data'!C101)))),CONCATENATE("[",ROUND(OFFSET('Hygiene Data'!$C$8,0,10*ROW('Hygiene Data'!C101)),0),"]"),IF(AND(ISNUMBER(OFFSET('Hygiene Data'!$C$8,0,10*ROW('Hygiene Data'!C101))),DP107="",ISNUMBER(OFFSET('Hygiene Data'!$C$8,0,10*ROW('Hygiene Data'!C101)))),OFFSET('Hygiene Data'!$C$8,0,10*ROW('Hygiene Data'!C101)),NA())))</f>
        <v>#N/A</v>
      </c>
      <c r="BB107" s="121" t="e">
        <f ca="1">+IF(AND(ISNUMBER(OFFSET('Hygiene Data'!$C$10,0,10*ROW('Hygiene Data'!C101))),DQ107="Yes"),OFFSET('Hygiene Data'!$C$10,0,10*ROW('Hygiene Data'!C101)),IF(AND(ISNUMBER(OFFSET('Hygiene Data'!$C$10,0,10*ROW('Hygiene Data'!C101))),DQ107="No",ISNUMBER(OFFSET('Hygiene Data'!$C$10,0,10*ROW('Hygiene Data'!C101)))),CONCATENATE("[",ROUND(OFFSET('Hygiene Data'!$C$10,0,10*ROW('Hygiene Data'!C101)),0),"]"),IF(AND(ISNUMBER(OFFSET('Hygiene Data'!$C$10,0,10*ROW('Hygiene Data'!C101))),DQ107="",ISNUMBER(OFFSET('Hygiene Data'!$C$10,0,10*ROW('Hygiene Data'!C101)))),OFFSET('Hygiene Data'!$C$10,0,10*ROW('Hygiene Data'!C101)),NA())))</f>
        <v>#N/A</v>
      </c>
      <c r="BC107" s="121" t="e">
        <f ca="1">+IF(AND(ISNUMBER(OFFSET('Hygiene Data'!$D$6,0,10*ROW('Hygiene Data'!D101))),DR107="Yes"),OFFSET('Hygiene Data'!$D$6,0,10*ROW('Hygiene Data'!D101)),IF(AND(ISNUMBER(OFFSET('Hygiene Data'!$D$6,0,10*ROW('Hygiene Data'!D101))),DR107="No",ISNUMBER(OFFSET('Hygiene Data'!$D$6,0,10*ROW('Hygiene Data'!D101)))),CONCATENATE("[",ROUND(OFFSET('Hygiene Data'!$D$6,0,10*ROW('Hygiene Data'!D101)),0),"]"),IF(AND(ISNUMBER(OFFSET('Hygiene Data'!$D$6,0,10*ROW('Hygiene Data'!D101))),DR107="",ISNUMBER(OFFSET('Hygiene Data'!$D$6,0,10*ROW('Hygiene Data'!D101)))),OFFSET('Hygiene Data'!$D$6,0,10*ROW('Hygiene Data'!D101)),NA())))</f>
        <v>#N/A</v>
      </c>
      <c r="BD107" s="121" t="e">
        <f ca="1">+IF(AND(ISNUMBER(OFFSET('Hygiene Data'!$D$8,0,10*ROW('Hygiene Data'!D101))),DS107="Yes"),OFFSET('Hygiene Data'!$D$8,0,10*ROW('Hygiene Data'!D101)),IF(AND(ISNUMBER(OFFSET('Hygiene Data'!$D$8,0,10*ROW('Hygiene Data'!D101))),DS107="No",ISNUMBER(OFFSET('Hygiene Data'!$D$8,0,10*ROW('Hygiene Data'!D101)))),CONCATENATE("[",ROUND(OFFSET('Hygiene Data'!$D$8,0,10*ROW('Hygiene Data'!D101)),0),"]"),IF(AND(ISNUMBER(OFFSET('Hygiene Data'!$D$8,0,10*ROW('Hygiene Data'!D101))),DS107="",ISNUMBER(OFFSET('Hygiene Data'!$D$8,0,10*ROW('Hygiene Data'!D101)))),OFFSET('Hygiene Data'!$D$8,0,10*ROW('Hygiene Data'!D101)),NA())))</f>
        <v>#N/A</v>
      </c>
      <c r="BE107" s="121" t="e">
        <f ca="1">+IF(AND(ISNUMBER(OFFSET('Hygiene Data'!$D$10,0,10*ROW('Hygiene Data'!D101))),DT107="Yes"),OFFSET('Hygiene Data'!$D$10,0,10*ROW('Hygiene Data'!D101)),IF(AND(ISNUMBER(OFFSET('Hygiene Data'!$D$10,0,10*ROW('Hygiene Data'!D101))),DT107="No",ISNUMBER(OFFSET('Hygiene Data'!$D$10,0,10*ROW('Hygiene Data'!D101)))),CONCATENATE("[",ROUND(OFFSET('Hygiene Data'!$D$10,0,10*ROW('Hygiene Data'!D101)),0),"]"),IF(AND(ISNUMBER(OFFSET('Hygiene Data'!$D$10,0,10*ROW('Hygiene Data'!D101))),DT107="",ISNUMBER(OFFSET('Hygiene Data'!$D$10,0,10*ROW('Hygiene Data'!D101)))),OFFSET('Hygiene Data'!$D$10,0,10*ROW('Hygiene Data'!D101)),NA())))</f>
        <v>#N/A</v>
      </c>
      <c r="BF107" s="121" t="e">
        <f ca="1">+IF(AND(ISNUMBER(OFFSET('Hygiene Data'!$E$6,0,10*ROW('Hygiene Data'!E101))),DU107="Yes"),OFFSET('Hygiene Data'!$E$6,0,10*ROW('Hygiene Data'!E101)),IF(AND(ISNUMBER(OFFSET('Hygiene Data'!$E$6,0,10*ROW('Hygiene Data'!E101))),DU107="No",ISNUMBER(OFFSET('Hygiene Data'!$E$6,0,10*ROW('Hygiene Data'!E101)))),CONCATENATE("[",ROUND(OFFSET('Hygiene Data'!$E$6,0,10*ROW('Hygiene Data'!E101)),0),"]"),IF(AND(ISNUMBER(OFFSET('Hygiene Data'!$E$6,0,10*ROW('Hygiene Data'!E101))),DU107="",ISNUMBER(OFFSET('Hygiene Data'!$E$6,0,10*ROW('Hygiene Data'!E101)))),OFFSET('Hygiene Data'!$E$6,0,10*ROW('Hygiene Data'!E101)),NA())))</f>
        <v>#N/A</v>
      </c>
      <c r="BG107" s="121" t="e">
        <f ca="1">+IF(AND(ISNUMBER(OFFSET('Hygiene Data'!$E$8,0,10*ROW('Hygiene Data'!E101))),DV107="Yes"),OFFSET('Hygiene Data'!$E$8,0,10*ROW('Hygiene Data'!E101)),IF(AND(ISNUMBER(OFFSET('Hygiene Data'!$E$8,0,10*ROW('Hygiene Data'!E101))),DV107="No",ISNUMBER(OFFSET('Hygiene Data'!$E$8,0,10*ROW('Hygiene Data'!E101)))),CONCATENATE("[",ROUND(OFFSET('Hygiene Data'!$E$8,0,10*ROW('Hygiene Data'!E101)),0),"]"),IF(AND(ISNUMBER(OFFSET('Hygiene Data'!$E$8,0,10*ROW('Hygiene Data'!E101))),DV107="",ISNUMBER(OFFSET('Hygiene Data'!$E$8,0,10*ROW('Hygiene Data'!E101)))),OFFSET('Hygiene Data'!$E$8,0,10*ROW('Hygiene Data'!E101)),NA())))</f>
        <v>#N/A</v>
      </c>
      <c r="BH107" s="121" t="e">
        <f ca="1">+IF(AND(ISNUMBER(OFFSET('Hygiene Data'!$E$10,0,10*ROW('Hygiene Data'!E101))),DW107="Yes"),OFFSET('Hygiene Data'!$E$10,0,10*ROW('Hygiene Data'!E101)),IF(AND(ISNUMBER(OFFSET('Hygiene Data'!$E$10,0,10*ROW('Hygiene Data'!E101))),DW107="No",ISNUMBER(OFFSET('Hygiene Data'!$E$10,0,10*ROW('Hygiene Data'!E101)))),CONCATENATE("[",ROUND(OFFSET('Hygiene Data'!$E$10,0,10*ROW('Hygiene Data'!E101)),0),"]"),IF(AND(ISNUMBER(OFFSET('Hygiene Data'!$E$10,0,10*ROW('Hygiene Data'!E101))),DW107="",ISNUMBER(OFFSET('Hygiene Data'!$E$10,0,10*ROW('Hygiene Data'!E101)))),OFFSET('Hygiene Data'!$E$10,0,10*ROW('Hygiene Data'!E101)),NA())))</f>
        <v>#N/A</v>
      </c>
      <c r="BI107" s="121" t="e">
        <f ca="1">+IF(AND(ISNUMBER(OFFSET('Hygiene Data'!$F$6,0,10*ROW('Hygiene Data'!F101))),DX107="Yes"),OFFSET('Hygiene Data'!$F$6,0,10*ROW('Hygiene Data'!F101)),IF(AND(ISNUMBER(OFFSET('Hygiene Data'!$F$6,0,10*ROW('Hygiene Data'!F101))),DX107="No",ISNUMBER(OFFSET('Hygiene Data'!$F$6,0,10*ROW('Hygiene Data'!F101)))),CONCATENATE("[",ROUND(OFFSET('Hygiene Data'!$F$6,0,10*ROW('Hygiene Data'!F101)),0),"]"),IF(AND(ISNUMBER(OFFSET('Hygiene Data'!$F$6,0,10*ROW('Hygiene Data'!F101))),DX107="",ISNUMBER(OFFSET('Hygiene Data'!$F$6,0,10*ROW('Hygiene Data'!F101)))),OFFSET('Hygiene Data'!$F$6,0,10*ROW('Hygiene Data'!F101)),NA())))</f>
        <v>#N/A</v>
      </c>
      <c r="BJ107" s="121" t="e">
        <f ca="1">+IF(AND(ISNUMBER(OFFSET('Hygiene Data'!$F$8,0,10*ROW('Hygiene Data'!F101))),DY107="Yes"),OFFSET('Hygiene Data'!$F$8,0,10*ROW('Hygiene Data'!F101)),IF(AND(ISNUMBER(OFFSET('Hygiene Data'!$F$8,0,10*ROW('Hygiene Data'!F101))),DY107="No",ISNUMBER(OFFSET('Hygiene Data'!$F$8,0,10*ROW('Hygiene Data'!F101)))),CONCATENATE("[",ROUND(OFFSET('Hygiene Data'!$F$8,0,10*ROW('Hygiene Data'!F101)),0),"]"),IF(AND(ISNUMBER(OFFSET('Hygiene Data'!$F$8,0,10*ROW('Hygiene Data'!F101))),DY107="",ISNUMBER(OFFSET('Hygiene Data'!$F$8,0,10*ROW('Hygiene Data'!F101)))),OFFSET('Hygiene Data'!$F$8,0,10*ROW('Hygiene Data'!F101)),NA())))</f>
        <v>#N/A</v>
      </c>
      <c r="BK107" s="121" t="e">
        <f ca="1">+IF(AND(ISNUMBER(OFFSET('Hygiene Data'!$F$10,0,10*ROW('Hygiene Data'!F101))),DZ107="Yes"),OFFSET('Hygiene Data'!$F$10,0,10*ROW('Hygiene Data'!F101)),IF(AND(ISNUMBER(OFFSET('Hygiene Data'!$F$10,0,10*ROW('Hygiene Data'!F101))),DZ107="No",ISNUMBER(OFFSET('Hygiene Data'!$F$10,0,10*ROW('Hygiene Data'!F101)))),CONCATENATE("[",ROUND(OFFSET('Hygiene Data'!$F$10,0,10*ROW('Hygiene Data'!F101)),0),"]"),IF(AND(ISNUMBER(OFFSET('Hygiene Data'!$F$10,0,10*ROW('Hygiene Data'!F101))),DZ107="",ISNUMBER(OFFSET('Hygiene Data'!$F$10,0,10*ROW('Hygiene Data'!F101)))),OFFSET('Hygiene Data'!$F$10,0,10*ROW('Hygiene Data'!F101)),NA())))</f>
        <v>#N/A</v>
      </c>
      <c r="BL107" s="121" t="e">
        <f ca="1">+IF(AND(ISNUMBER(OFFSET('Hygiene Data'!$G$6,0,10*ROW('Hygiene Data'!G101))),EA107="Yes"),OFFSET('Hygiene Data'!$G$6,0,10*ROW('Hygiene Data'!G101)),IF(AND(ISNUMBER(OFFSET('Hygiene Data'!$G$6,0,10*ROW('Hygiene Data'!G101))),EA107="No",ISNUMBER(OFFSET('Hygiene Data'!$G$6,0,10*ROW('Hygiene Data'!G101)))),CONCATENATE("[",ROUND(OFFSET('Hygiene Data'!$G$6,0,10*ROW('Hygiene Data'!G101)),0),"]"),IF(AND(ISNUMBER(OFFSET('Hygiene Data'!$G$6,0,10*ROW('Hygiene Data'!G101))),EA107="",ISNUMBER(OFFSET('Hygiene Data'!$G$6,0,10*ROW('Hygiene Data'!G101)))),OFFSET('Hygiene Data'!$G$6,0,10*ROW('Hygiene Data'!G101)),NA())))</f>
        <v>#N/A</v>
      </c>
      <c r="BM107" s="121" t="e">
        <f ca="1">+IF(AND(ISNUMBER(OFFSET('Hygiene Data'!$G$8,0,10*ROW('Hygiene Data'!G101))),EB107="Yes"),OFFSET('Hygiene Data'!$G$8,0,10*ROW('Hygiene Data'!G101)),IF(AND(ISNUMBER(OFFSET('Hygiene Data'!$G$8,0,10*ROW('Hygiene Data'!G101))),EB107="No",ISNUMBER(OFFSET('Hygiene Data'!$G$8,0,10*ROW('Hygiene Data'!G101)))),CONCATENATE("[",ROUND(OFFSET('Hygiene Data'!$G$8,0,10*ROW('Hygiene Data'!G101)),0),"]"),IF(AND(ISNUMBER(OFFSET('Hygiene Data'!$G$8,0,10*ROW('Hygiene Data'!G101))),EB107="",ISNUMBER(OFFSET('Hygiene Data'!$G$8,0,10*ROW('Hygiene Data'!G101)))),OFFSET('Hygiene Data'!$G$8,0,10*ROW('Hygiene Data'!G101)),NA())))</f>
        <v>#N/A</v>
      </c>
      <c r="BN107" s="121" t="e">
        <f ca="1">+IF(AND(ISNUMBER(OFFSET('Hygiene Data'!$G$10,0,10*ROW('Hygiene Data'!G101))),EC107="Yes"),OFFSET('Hygiene Data'!$G$10,0,10*ROW('Hygiene Data'!G101)),IF(AND(ISNUMBER(OFFSET('Hygiene Data'!$G$10,0,10*ROW('Hygiene Data'!G101))),EC107="No",ISNUMBER(OFFSET('Hygiene Data'!$G$10,0,10*ROW('Hygiene Data'!G101)))),CONCATENATE("[",ROUND(OFFSET('Hygiene Data'!$G$10,0,10*ROW('Hygiene Data'!G101)),0),"]"),IF(AND(ISNUMBER(OFFSET('Hygiene Data'!$G$10,0,10*ROW('Hygiene Data'!G101))),EC107="",ISNUMBER(OFFSET('Hygiene Data'!$G$10,0,10*ROW('Hygiene Data'!G101)))),OFFSET('Hygiene Data'!$G$10,0,10*ROW('Hygiene Data'!G101)),NA())))</f>
        <v>#N/A</v>
      </c>
      <c r="BO107" s="121" t="e">
        <f ca="1">+IF(AND(ISNUMBER(OFFSET('Hygiene Data'!$H$6,0,10*ROW('Hygiene Data'!H101))),ED107="Yes"),OFFSET('Hygiene Data'!$H$6,0,10*ROW('Hygiene Data'!H101)),IF(AND(ISNUMBER(OFFSET('Hygiene Data'!$H$6,0,10*ROW('Hygiene Data'!H101))),ED107="No",ISNUMBER(OFFSET('Hygiene Data'!$H$6,0,10*ROW('Hygiene Data'!H101)))),CONCATENATE("[",ROUND(OFFSET('Hygiene Data'!$H$6,0,10*ROW('Hygiene Data'!H101)),0),"]"),IF(AND(ISNUMBER(OFFSET('Hygiene Data'!$H$6,0,10*ROW('Hygiene Data'!H101))),ED107="",ISNUMBER(OFFSET('Hygiene Data'!$H$6,0,10*ROW('Hygiene Data'!H101)))),OFFSET('Hygiene Data'!$H$6,0,10*ROW('Hygiene Data'!H101)),NA())))</f>
        <v>#N/A</v>
      </c>
      <c r="BP107" s="121" t="e">
        <f ca="1">+IF(AND(ISNUMBER(OFFSET('Hygiene Data'!$H$8,0,10*ROW('Hygiene Data'!H101))),EE107="Yes"),OFFSET('Hygiene Data'!$H$8,0,10*ROW('Hygiene Data'!H101)),IF(AND(ISNUMBER(OFFSET('Hygiene Data'!$H$8,0,10*ROW('Hygiene Data'!H101))),EE107="No",ISNUMBER(OFFSET('Hygiene Data'!$H$8,0,10*ROW('Hygiene Data'!H101)))),CONCATENATE("[",ROUND(OFFSET('Hygiene Data'!$H$8,0,10*ROW('Hygiene Data'!H101)),0),"]"),IF(AND(ISNUMBER(OFFSET('Hygiene Data'!$H$8,0,10*ROW('Hygiene Data'!H101))),EE107="",ISNUMBER(OFFSET('Hygiene Data'!$H$8,0,10*ROW('Hygiene Data'!H101)))),OFFSET('Hygiene Data'!$H$8,0,10*ROW('Hygiene Data'!H101)),NA())))</f>
        <v>#N/A</v>
      </c>
      <c r="BQ107" s="121" t="e">
        <f ca="1">+IF(AND(ISNUMBER(OFFSET('Hygiene Data'!$H$10,0,10*ROW('Hygiene Data'!H101))),EF107="Yes"),OFFSET('Hygiene Data'!$H$10,0,10*ROW('Hygiene Data'!H101)),IF(AND(ISNUMBER(OFFSET('Hygiene Data'!$H$10,0,10*ROW('Hygiene Data'!H101))),EF107="No",ISNUMBER(OFFSET('Hygiene Data'!$H$10,0,10*ROW('Hygiene Data'!H101)))),CONCATENATE("[",ROUND(OFFSET('Hygiene Data'!$H$10,0,10*ROW('Hygiene Data'!H101)),0),"]"),IF(AND(ISNUMBER(OFFSET('Hygiene Data'!$H$10,0,10*ROW('Hygiene Data'!H101))),EF107="",ISNUMBER(OFFSET('Hygiene Data'!$H$10,0,10*ROW('Hygiene Data'!H101)))),OFFSET('Hygiene Data'!$H$10,0,10*ROW('Hygiene Data'!H101)),NA())))</f>
        <v>#N/A</v>
      </c>
      <c r="BS107" s="28" t="str">
        <f ca="1">+IF(OFFSET('Water Data'!$C$28,0,10*ROW('Water Data'!C101))="","",OFFSET('Water Data'!$C$28,0,10*ROW('Water Data'!C101)))</f>
        <v/>
      </c>
      <c r="BT107" s="28" t="str">
        <f ca="1">+IF(OFFSET('Water Data'!$C$29,0,10*ROW('Water Data'!C101))="","",OFFSET('Water Data'!$C$29,0,10*ROW('Water Data'!C101)))</f>
        <v/>
      </c>
      <c r="BU107" s="28" t="str">
        <f ca="1">+IF(OFFSET('Water Data'!$C$30,0,10*ROW('Water Data'!C101))="","",OFFSET('Water Data'!$C$30,0,10*ROW('Water Data'!C101)))</f>
        <v/>
      </c>
      <c r="BV107" s="28" t="str">
        <f ca="1">+IF(OFFSET('Water Data'!$D$28,0,10*ROW('Water Data'!D101))="","",OFFSET('Water Data'!$D$28,0,10*ROW('Water Data'!D101)))</f>
        <v/>
      </c>
      <c r="BW107" s="28" t="str">
        <f ca="1">+IF(OFFSET('Water Data'!$D$29,0,10*ROW('Water Data'!D101))="","",OFFSET('Water Data'!$D$29,0,10*ROW('Water Data'!D101)))</f>
        <v/>
      </c>
      <c r="BX107" s="28" t="str">
        <f ca="1">+IF(OFFSET('Water Data'!$D$30,0,10*ROW('Water Data'!D101))="","",OFFSET('Water Data'!$D$30,0,10*ROW('Water Data'!D101)))</f>
        <v/>
      </c>
      <c r="BY107" s="28" t="str">
        <f ca="1">+IF(OFFSET('Water Data'!$E$28,0,10*ROW('Water Data'!E101))="","",OFFSET('Water Data'!$E$28,0,10*ROW('Water Data'!E101)))</f>
        <v/>
      </c>
      <c r="BZ107" s="28" t="str">
        <f ca="1">+IF(OFFSET('Water Data'!$E$29,0,10*ROW('Water Data'!E101))="","",OFFSET('Water Data'!$E$29,0,10*ROW('Water Data'!E101)))</f>
        <v/>
      </c>
      <c r="CA107" s="28" t="str">
        <f ca="1">+IF(OFFSET('Water Data'!$E$30,0,10*ROW('Water Data'!E101))="","",OFFSET('Water Data'!$E$30,0,10*ROW('Water Data'!E101)))</f>
        <v/>
      </c>
      <c r="CB107" s="28" t="str">
        <f ca="1">+IF(OFFSET('Water Data'!$F$28,0,10*ROW('Water Data'!F101))="","",OFFSET('Water Data'!$F$28,0,10*ROW('Water Data'!F101)))</f>
        <v/>
      </c>
      <c r="CC107" s="28" t="str">
        <f ca="1">+IF(OFFSET('Water Data'!$F$29,0,10*ROW('Water Data'!F101))="","",OFFSET('Water Data'!$F$29,0,10*ROW('Water Data'!F101)))</f>
        <v/>
      </c>
      <c r="CD107" s="28" t="str">
        <f ca="1">+IF(OFFSET('Water Data'!$F$30,0,10*ROW('Water Data'!F101))="","",OFFSET('Water Data'!$F$30,0,10*ROW('Water Data'!F101)))</f>
        <v/>
      </c>
      <c r="CE107" s="28" t="str">
        <f ca="1">+IF(OFFSET('Water Data'!$G$28,0,10*ROW('Water Data'!G101))="","",OFFSET('Water Data'!$G$28,0,10*ROW('Water Data'!G101)))</f>
        <v/>
      </c>
      <c r="CF107" s="28" t="str">
        <f ca="1">+IF(OFFSET('Water Data'!$G$29,0,10*ROW('Water Data'!G101))="","",OFFSET('Water Data'!$G$29,0,10*ROW('Water Data'!G101)))</f>
        <v/>
      </c>
      <c r="CG107" s="28" t="str">
        <f ca="1">+IF(OFFSET('Water Data'!$G$30,0,10*ROW('Water Data'!G101))="","",OFFSET('Water Data'!$G$30,0,10*ROW('Water Data'!G101)))</f>
        <v/>
      </c>
      <c r="CH107" s="28" t="str">
        <f ca="1">+IF(OFFSET('Water Data'!$H$28,0,10*ROW('Water Data'!H101))="","",OFFSET('Water Data'!$H$28,0,10*ROW('Water Data'!H101)))</f>
        <v/>
      </c>
      <c r="CI107" s="28" t="str">
        <f ca="1">+IF(OFFSET('Water Data'!$H$29,0,10*ROW('Water Data'!H101))="","",OFFSET('Water Data'!$H$29,0,10*ROW('Water Data'!H101)))</f>
        <v/>
      </c>
      <c r="CJ107" s="28" t="str">
        <f ca="1">+IF(OFFSET('Water Data'!$H$30,0,10*ROW('Water Data'!H101))="","",OFFSET('Water Data'!$H$30,0,10*ROW('Water Data'!H101)))</f>
        <v/>
      </c>
      <c r="CK107" s="28" t="str">
        <f ca="1">+IF(OFFSET('Sanitation Data'!$C$29,0,10*ROW('Sanitation Data'!C101))="","",OFFSET('Sanitation Data'!$C$29,0,10*ROW('Sanitation Data'!C101)))</f>
        <v/>
      </c>
      <c r="CL107" s="28" t="str">
        <f ca="1">+IF(OFFSET('Sanitation Data'!$C$30,0,10*ROW('Sanitation Data'!C101))="","",OFFSET('Sanitation Data'!$C$30,0,10*ROW('Sanitation Data'!C101)))</f>
        <v/>
      </c>
      <c r="CM107" s="28" t="str">
        <f ca="1">+IF(OFFSET('Sanitation Data'!$C$31,0,10*ROW('Sanitation Data'!C101))="","",OFFSET('Sanitation Data'!$C$31,0,10*ROW('Sanitation Data'!C101)))</f>
        <v/>
      </c>
      <c r="CN107" s="28" t="str">
        <f ca="1">+IF(OFFSET('Sanitation Data'!$C$32,0,10*ROW('Sanitation Data'!C101))="","",OFFSET('Sanitation Data'!$C$32,0,10*ROW('Sanitation Data'!C101)))</f>
        <v/>
      </c>
      <c r="CO107" s="28" t="str">
        <f ca="1">+IF(OFFSET('Sanitation Data'!$C$33,0,10*ROW('Sanitation Data'!C101))="","",OFFSET('Sanitation Data'!$C$33,0,10*ROW('Sanitation Data'!C101)))</f>
        <v/>
      </c>
      <c r="CP107" s="28" t="str">
        <f ca="1">+IF(OFFSET('Sanitation Data'!$D$29,0,10*ROW('Sanitation Data'!D101))="","",OFFSET('Sanitation Data'!$D$29,0,10*ROW('Sanitation Data'!D101)))</f>
        <v/>
      </c>
      <c r="CQ107" s="28" t="str">
        <f ca="1">+IF(OFFSET('Sanitation Data'!$D$30,0,10*ROW('Sanitation Data'!D101))="","",OFFSET('Sanitation Data'!$D$30,0,10*ROW('Sanitation Data'!D101)))</f>
        <v/>
      </c>
      <c r="CR107" s="28" t="str">
        <f ca="1">+IF(OFFSET('Sanitation Data'!$D$31,0,10*ROW('Sanitation Data'!D101))="","",OFFSET('Sanitation Data'!$D$31,0,10*ROW('Sanitation Data'!D101)))</f>
        <v/>
      </c>
      <c r="CS107" s="28" t="str">
        <f ca="1">+IF(OFFSET('Sanitation Data'!$D$32,0,10*ROW('Sanitation Data'!D101))="","",OFFSET('Sanitation Data'!$D$32,0,10*ROW('Sanitation Data'!D101)))</f>
        <v/>
      </c>
      <c r="CT107" s="28" t="str">
        <f ca="1">+IF(OFFSET('Sanitation Data'!$D$33,0,10*ROW('Sanitation Data'!D101))="","",OFFSET('Sanitation Data'!$D$33,0,10*ROW('Sanitation Data'!D101)))</f>
        <v/>
      </c>
      <c r="CU107" s="28" t="str">
        <f ca="1">+IF(OFFSET('Sanitation Data'!$E$29,0,10*ROW('Sanitation Data'!E101))="","",OFFSET('Sanitation Data'!$E$29,0,10*ROW('Sanitation Data'!E101)))</f>
        <v/>
      </c>
      <c r="CV107" s="28" t="str">
        <f ca="1">+IF(OFFSET('Sanitation Data'!$E$30,0,10*ROW('Sanitation Data'!E101))="","",OFFSET('Sanitation Data'!$E$30,0,10*ROW('Sanitation Data'!E101)))</f>
        <v/>
      </c>
      <c r="CW107" s="28" t="str">
        <f ca="1">+IF(OFFSET('Sanitation Data'!$E$31,0,10*ROW('Sanitation Data'!E101))="","",OFFSET('Sanitation Data'!$E$31,0,10*ROW('Sanitation Data'!E101)))</f>
        <v/>
      </c>
      <c r="CX107" s="28" t="str">
        <f ca="1">+IF(OFFSET('Sanitation Data'!$E$32,0,10*ROW('Sanitation Data'!E101))="","",OFFSET('Sanitation Data'!$E$32,0,10*ROW('Sanitation Data'!E101)))</f>
        <v/>
      </c>
      <c r="CY107" s="28" t="str">
        <f ca="1">+IF(OFFSET('Sanitation Data'!$E$33,0,10*ROW('Sanitation Data'!E101))="","",OFFSET('Sanitation Data'!$E$33,0,10*ROW('Sanitation Data'!E101)))</f>
        <v/>
      </c>
      <c r="CZ107" s="28" t="str">
        <f ca="1">+IF(OFFSET('Sanitation Data'!$F$29,0,10*ROW('Sanitation Data'!F101))="","",OFFSET('Sanitation Data'!$F$29,0,10*ROW('Sanitation Data'!F101)))</f>
        <v/>
      </c>
      <c r="DA107" s="28" t="str">
        <f ca="1">+IF(OFFSET('Sanitation Data'!$F$30,0,10*ROW('Sanitation Data'!F101))="","",OFFSET('Sanitation Data'!$F$30,0,10*ROW('Sanitation Data'!F101)))</f>
        <v/>
      </c>
      <c r="DB107" s="28" t="str">
        <f ca="1">+IF(OFFSET('Sanitation Data'!$F$31,0,10*ROW('Sanitation Data'!F101))="","",OFFSET('Sanitation Data'!$F$31,0,10*ROW('Sanitation Data'!F101)))</f>
        <v/>
      </c>
      <c r="DC107" s="28" t="str">
        <f ca="1">+IF(OFFSET('Sanitation Data'!$F$32,0,10*ROW('Sanitation Data'!F101))="","",OFFSET('Sanitation Data'!$F$32,0,10*ROW('Sanitation Data'!F101)))</f>
        <v/>
      </c>
      <c r="DD107" s="28" t="str">
        <f ca="1">+IF(OFFSET('Sanitation Data'!$F$33,0,10*ROW('Sanitation Data'!F101))="","",OFFSET('Sanitation Data'!$F$33,0,10*ROW('Sanitation Data'!F101)))</f>
        <v/>
      </c>
      <c r="DE107" s="28" t="str">
        <f ca="1">+IF(OFFSET('Sanitation Data'!$G$29,0,10*ROW('Sanitation Data'!G101))="","",OFFSET('Sanitation Data'!$G$29,0,10*ROW('Sanitation Data'!G101)))</f>
        <v/>
      </c>
      <c r="DF107" s="28" t="str">
        <f ca="1">+IF(OFFSET('Sanitation Data'!$G$30,0,10*ROW('Sanitation Data'!G101))="","",OFFSET('Sanitation Data'!$G$30,0,10*ROW('Sanitation Data'!G101)))</f>
        <v/>
      </c>
      <c r="DG107" s="28" t="str">
        <f ca="1">+IF(OFFSET('Sanitation Data'!$G$31,0,10*ROW('Sanitation Data'!G101))="","",OFFSET('Sanitation Data'!$G$31,0,10*ROW('Sanitation Data'!G101)))</f>
        <v/>
      </c>
      <c r="DH107" s="28" t="str">
        <f ca="1">+IF(OFFSET('Sanitation Data'!$G$32,0,10*ROW('Sanitation Data'!G101))="","",OFFSET('Sanitation Data'!$G$32,0,10*ROW('Sanitation Data'!G101)))</f>
        <v/>
      </c>
      <c r="DI107" s="28" t="str">
        <f ca="1">+IF(OFFSET('Sanitation Data'!$G$33,0,10*ROW('Sanitation Data'!G101))="","",OFFSET('Sanitation Data'!$G$33,0,10*ROW('Sanitation Data'!G101)))</f>
        <v/>
      </c>
      <c r="DJ107" s="28" t="str">
        <f ca="1">+IF(OFFSET('Sanitation Data'!$H$29,0,10*ROW('Sanitation Data'!H101))="","",OFFSET('Sanitation Data'!$H$29,0,10*ROW('Sanitation Data'!H101)))</f>
        <v/>
      </c>
      <c r="DK107" s="28" t="str">
        <f ca="1">+IF(OFFSET('Sanitation Data'!$H$30,0,10*ROW('Sanitation Data'!H101))="","",OFFSET('Sanitation Data'!$H$30,0,10*ROW('Sanitation Data'!H101)))</f>
        <v/>
      </c>
      <c r="DL107" s="28" t="str">
        <f ca="1">+IF(OFFSET('Sanitation Data'!$H$31,0,10*ROW('Sanitation Data'!H101))="","",OFFSET('Sanitation Data'!$H$31,0,10*ROW('Sanitation Data'!H101)))</f>
        <v/>
      </c>
      <c r="DM107" s="28" t="str">
        <f ca="1">+IF(OFFSET('Sanitation Data'!$H$32,0,10*ROW('Sanitation Data'!H101))="","",OFFSET('Sanitation Data'!$H$32,0,10*ROW('Sanitation Data'!H101)))</f>
        <v/>
      </c>
      <c r="DN107" s="28" t="str">
        <f ca="1">+IF(OFFSET('Sanitation Data'!$H$33,0,10*ROW('Sanitation Data'!H101))="","",OFFSET('Sanitation Data'!$H$33,0,10*ROW('Sanitation Data'!H101)))</f>
        <v/>
      </c>
      <c r="DO107" s="28" t="str">
        <f ca="1">+IF(OFFSET('Hygiene Data'!$C$12,0,10*ROW('Hygiene Data'!C101))="","",OFFSET('Hygiene Data'!$C$12,0,10*ROW('Hygiene Data'!C101)))</f>
        <v/>
      </c>
      <c r="DP107" s="28" t="str">
        <f ca="1">+IF(OFFSET('Hygiene Data'!$C$13,0,10*ROW('Hygiene Data'!C101))="","",OFFSET('Hygiene Data'!$C$13,0,10*ROW('Hygiene Data'!C101)))</f>
        <v/>
      </c>
      <c r="DQ107" s="28" t="str">
        <f ca="1">+IF(OFFSET('Hygiene Data'!$C$14,0,10*ROW('Hygiene Data'!C101))="","",OFFSET('Hygiene Data'!$C$14,0,10*ROW('Hygiene Data'!C101)))</f>
        <v/>
      </c>
      <c r="DR107" s="28" t="str">
        <f ca="1">+IF(OFFSET('Hygiene Data'!$D$12,0,10*ROW('Hygiene Data'!D101))="","",OFFSET('Hygiene Data'!$D$12,0,10*ROW('Hygiene Data'!D101)))</f>
        <v/>
      </c>
      <c r="DS107" s="28" t="str">
        <f ca="1">+IF(OFFSET('Hygiene Data'!$D$13,0,10*ROW('Hygiene Data'!D101))="","",OFFSET('Hygiene Data'!$D$13,0,10*ROW('Hygiene Data'!D101)))</f>
        <v/>
      </c>
      <c r="DT107" s="28" t="str">
        <f ca="1">+IF(OFFSET('Hygiene Data'!$D$14,0,10*ROW('Hygiene Data'!D101))="","",OFFSET('Hygiene Data'!$D$14,0,10*ROW('Hygiene Data'!D101)))</f>
        <v/>
      </c>
      <c r="DU107" s="28" t="str">
        <f ca="1">+IF(OFFSET('Hygiene Data'!$E$12,0,10*ROW('Hygiene Data'!E101))="","",OFFSET('Hygiene Data'!$E$12,0,10*ROW('Hygiene Data'!E101)))</f>
        <v/>
      </c>
      <c r="DV107" s="28" t="str">
        <f ca="1">+IF(OFFSET('Hygiene Data'!$E$13,0,10*ROW('Hygiene Data'!E101))="","",OFFSET('Hygiene Data'!$E$13,0,10*ROW('Hygiene Data'!E101)))</f>
        <v/>
      </c>
      <c r="DW107" s="28" t="str">
        <f ca="1">+IF(OFFSET('Hygiene Data'!$E$14,0,10*ROW('Hygiene Data'!E101))="","",OFFSET('Hygiene Data'!$E$14,0,10*ROW('Hygiene Data'!E101)))</f>
        <v/>
      </c>
      <c r="DX107" s="28" t="str">
        <f ca="1">+IF(OFFSET('Hygiene Data'!$F$12,0,10*ROW('Hygiene Data'!F101))="","",OFFSET('Hygiene Data'!$F$12,0,10*ROW('Hygiene Data'!F101)))</f>
        <v/>
      </c>
      <c r="DY107" s="28" t="str">
        <f ca="1">+IF(OFFSET('Hygiene Data'!$F$13,0,10*ROW('Hygiene Data'!F101))="","",OFFSET('Hygiene Data'!$F$13,0,10*ROW('Hygiene Data'!F101)))</f>
        <v/>
      </c>
      <c r="DZ107" s="28" t="str">
        <f ca="1">+IF(OFFSET('Hygiene Data'!$F$14,0,10*ROW('Hygiene Data'!F101))="","",OFFSET('Hygiene Data'!$F$14,0,10*ROW('Hygiene Data'!F101)))</f>
        <v/>
      </c>
      <c r="EA107" s="28" t="str">
        <f ca="1">+IF(OFFSET('Hygiene Data'!$G$12,0,10*ROW('Hygiene Data'!G101))="","",OFFSET('Hygiene Data'!$G$12,0,10*ROW('Hygiene Data'!G101)))</f>
        <v/>
      </c>
      <c r="EB107" s="28" t="str">
        <f ca="1">+IF(OFFSET('Hygiene Data'!$G$13,0,10*ROW('Hygiene Data'!G101))="","",OFFSET('Hygiene Data'!$G$13,0,10*ROW('Hygiene Data'!G101)))</f>
        <v/>
      </c>
      <c r="EC107" s="28" t="str">
        <f ca="1">+IF(OFFSET('Hygiene Data'!$G$14,0,10*ROW('Hygiene Data'!G101))="","",OFFSET('Hygiene Data'!$G$14,0,10*ROW('Hygiene Data'!G101)))</f>
        <v/>
      </c>
      <c r="ED107" s="28" t="str">
        <f ca="1">+IF(OFFSET('Hygiene Data'!$H$12,0,10*ROW('Hygiene Data'!H101))="","",OFFSET('Hygiene Data'!$H$12,0,10*ROW('Hygiene Data'!H101)))</f>
        <v/>
      </c>
      <c r="EE107" s="28" t="str">
        <f ca="1">+IF(OFFSET('Hygiene Data'!$H$13,0,10*ROW('Hygiene Data'!H101))="","",OFFSET('Hygiene Data'!$H$13,0,10*ROW('Hygiene Data'!H101)))</f>
        <v/>
      </c>
      <c r="EF107" s="28" t="str">
        <f ca="1">+IF(OFFSET('Hygiene Data'!$H$14,0,10*ROW('Hygiene Data'!H101))="","",OFFSET('Hygiene Data'!$H$14,0,10*ROW('Hygiene Data'!H101)))</f>
        <v/>
      </c>
    </row>
    <row r="108" spans="1:136" x14ac:dyDescent="0.2">
      <c r="A108" s="44" t="str">
        <f ca="1">+IF(OFFSET('Water Data'!$B$1,0,10*ROW('Water Data'!B105))="","",OFFSET('Water Data'!$B$1,0,10*ROW('Water Data'!B105)))</f>
        <v/>
      </c>
      <c r="B108" s="44" t="str">
        <f ca="1">+IF(OFFSET('Water Data'!$A$3,0,10*ROW('Water Data'!A105))="","",OFFSET('Water Data'!$A$3,0,10*ROW('Water Data'!A105)))</f>
        <v/>
      </c>
      <c r="C108" s="44" t="str">
        <f ca="1">+IF(OFFSET('Water Data'!$C$3,0,10*ROW('Water Data'!C105))="","",OFFSET('Water Data'!$C$3,0,10*ROW('Water Data'!C105)))</f>
        <v/>
      </c>
      <c r="D108" s="119" t="e">
        <f ca="1">+IF(AND(ISNUMBER(OFFSET('Water Data'!$C$5,0,10*ROW('Water Data'!C102))),BS108="Yes"),100-OFFSET('Water Data'!$C$5,0,10*ROW('Water Data'!C102)),IF(AND(ISNUMBER(OFFSET('Water Data'!$C$5,0,10*ROW('Water Data'!C102))),BS108="No",ISNUMBER(OFFSET('Water Data'!$C$5,0,10*ROW('Water Data'!C102)))),CONCATENATE("[",ROUND(100-OFFSET('Water Data'!$C$5,0,10*ROW('Water Data'!C102)),0),"]"),IF(AND(ISNUMBER(OFFSET('Water Data'!$C$5,0,10*ROW('Water Data'!C102))),BS108="",ISNUMBER(OFFSET('Water Data'!$C$5,0,10*ROW('Water Data'!C102)))),100-OFFSET('Water Data'!$C$5,0,10*ROW('Water Data'!C102)),NA())))</f>
        <v>#N/A</v>
      </c>
      <c r="E108" s="119" t="e">
        <f ca="1">+IF(AND(ISNUMBER(OFFSET('Water Data'!$C$7,0,10*ROW('Water Data'!D102))),BT108="Yes"),OFFSET('Water Data'!$C$7,0,10*ROW('Water Data'!C102)),IF(AND(ISNUMBER(OFFSET('Water Data'!$C$7,0,10*ROW('Water Data'!C102))),BT108="No",ISNUMBER(OFFSET('Water Data'!$C$7,0,10*ROW('Water Data'!C102)))),CONCATENATE("[",ROUND(OFFSET('Water Data'!$C$7,0,10*ROW('Water Data'!C102)),0),"]"),IF(AND(ISNUMBER(OFFSET('Water Data'!$C$7,0,10*ROW('Water Data'!C102))),BT108="",ISNUMBER(OFFSET('Water Data'!$C$7,0,10*ROW('Water Data'!C102)))),OFFSET('Water Data'!$C$7,0,10*ROW('Water Data'!C102)),NA())))</f>
        <v>#N/A</v>
      </c>
      <c r="F108" s="119" t="e">
        <f ca="1">+IF(AND(ISNUMBER(OFFSET('Water Data'!$C$10,0,10*ROW('Water Data'!C102))),BU108="Yes"),OFFSET('Water Data'!$C$10,0,10*ROW('Water Data'!C102)),IF(AND(ISNUMBER(OFFSET('Water Data'!$C$10,0,10*ROW('Water Data'!C102))),BU108="No",ISNUMBER(OFFSET('Water Data'!$C$10,0,10*ROW('Water Data'!C102)))),CONCATENATE("[",ROUND(OFFSET('Water Data'!$C$10,0,10*ROW('Water Data'!C102)),0),"]"),IF(AND(ISNUMBER(OFFSET('Water Data'!$C$10,0,10*ROW('Water Data'!C102))),BU108="",ISNUMBER(OFFSET('Water Data'!$C$10,0,10*ROW('Water Data'!C102)))),OFFSET('Water Data'!$C$10,0,10*ROW('Water Data'!C102)),NA())))</f>
        <v>#N/A</v>
      </c>
      <c r="G108" s="119" t="e">
        <f ca="1">+IF(AND(ISNUMBER(OFFSET('Water Data'!$D$5,0,10*ROW('Water Data'!D102))),BV108="Yes"),100-OFFSET('Water Data'!$D$5,0,10*ROW('Water Data'!D102)),IF(AND(ISNUMBER(OFFSET('Water Data'!$D$5,0,10*ROW('Water Data'!D102))),BV108="No",ISNUMBER(OFFSET('Water Data'!$D$5,0,10*ROW('Water Data'!D102)))),CONCATENATE("[",ROUND(100-OFFSET('Water Data'!$D$5,0,10*ROW('Water Data'!D102)),0),"]"),IF(AND(ISNUMBER(OFFSET('Water Data'!$D$5,0,10*ROW('Water Data'!D102))),BV108="",ISNUMBER(OFFSET('Water Data'!$D$5,0,10*ROW('Water Data'!D102)))),100-OFFSET('Water Data'!$D$5,0,10*ROW('Water Data'!D102)),NA())))</f>
        <v>#N/A</v>
      </c>
      <c r="H108" s="119" t="e">
        <f ca="1">+IF(AND(ISNUMBER(OFFSET('Water Data'!$D$7,0,10*ROW('Water Data'!D102))),BW108="Yes"),OFFSET('Water Data'!$D$7,0,10*ROW('Water Data'!D102)),IF(AND(ISNUMBER(OFFSET('Water Data'!$D$7,0,10*ROW('Water Data'!D102))),BW108="No",ISNUMBER(OFFSET('Water Data'!$D$7,0,10*ROW('Water Data'!D102)))),CONCATENATE("[",ROUND(OFFSET('Water Data'!$C$7,0,10*ROW('Water Data'!D102)),0),"]"),IF(AND(ISNUMBER(OFFSET('Water Data'!$D$7,0,10*ROW('Water Data'!D102))),BW108="",ISNUMBER(OFFSET('Water Data'!$D$7,0,10*ROW('Water Data'!D102)))),OFFSET('Water Data'!$D$7,0,10*ROW('Water Data'!D102)),NA())))</f>
        <v>#N/A</v>
      </c>
      <c r="I108" s="119" t="e">
        <f ca="1">+IF(AND(ISNUMBER(OFFSET('Water Data'!$D$10,0,10*ROW('Water Data'!D102))),BX108="Yes"),OFFSET('Water Data'!$D$10,0,10*ROW('Water Data'!D102)),IF(AND(ISNUMBER(OFFSET('Water Data'!$D$10,0,10*ROW('Water Data'!D102))),BX108="No",ISNUMBER(OFFSET('Water Data'!$D$10,0,10*ROW('Water Data'!D102)))),CONCATENATE("[",ROUND(OFFSET('Water Data'!$D$10,0,10*ROW('Water Data'!D102)),0),"]"),IF(AND(ISNUMBER(OFFSET('Water Data'!$D$10,0,10*ROW('Water Data'!D102))),BX108="",ISNUMBER(OFFSET('Water Data'!$D$10,0,10*ROW('Water Data'!D102)))),OFFSET('Water Data'!$D$10,0,10*ROW('Water Data'!D102)),NA())))</f>
        <v>#N/A</v>
      </c>
      <c r="J108" s="119" t="e">
        <f ca="1">+IF(AND(ISNUMBER(OFFSET('Water Data'!$E$5,0,10*ROW('Water Data'!E102))),BY108="Yes"),100-OFFSET('Water Data'!$E$5,0,10*ROW('Water Data'!E102)),IF(AND(ISNUMBER(OFFSET('Water Data'!$E$5,0,10*ROW('Water Data'!E102))),BY108="No",ISNUMBER(OFFSET('Water Data'!$E$5,0,10*ROW('Water Data'!E102)))),CONCATENATE("[",ROUND(100-OFFSET('Water Data'!$E$5,0,10*ROW('Water Data'!E102)),0),"]"),IF(AND(ISNUMBER(OFFSET('Water Data'!$E$5,0,10*ROW('Water Data'!E102))),BY108="",ISNUMBER(OFFSET('Water Data'!$E$5,0,10*ROW('Water Data'!E102)))),100-OFFSET('Water Data'!$E$5,0,10*ROW('Water Data'!E102)),NA())))</f>
        <v>#N/A</v>
      </c>
      <c r="K108" s="119" t="e">
        <f ca="1">+IF(AND(ISNUMBER(OFFSET('Water Data'!$E$7,0,10*ROW('Water Data'!E102))),BZ108="Yes"),OFFSET('Water Data'!$E$7,0,10*ROW('Water Data'!E102)),IF(AND(ISNUMBER(OFFSET('Water Data'!$E$7,0,10*ROW('Water Data'!E102))),BZ108="No",ISNUMBER(OFFSET('Water Data'!$E$7,0,10*ROW('Water Data'!E102)))),CONCATENATE("[",ROUND(OFFSET('Water Data'!$E$7,0,10*ROW('Water Data'!E102)),0),"]"),IF(AND(ISNUMBER(OFFSET('Water Data'!$E$7,0,10*ROW('Water Data'!E102))),BZ108="",ISNUMBER(OFFSET('Water Data'!$E$7,0,10*ROW('Water Data'!E102)))),OFFSET('Water Data'!$E$7,0,10*ROW('Water Data'!E102)),NA())))</f>
        <v>#N/A</v>
      </c>
      <c r="L108" s="119" t="e">
        <f ca="1">+IF(AND(ISNUMBER(OFFSET('Water Data'!$E$10,0,10*ROW('Water Data'!E102))),CA108="Yes"),OFFSET('Water Data'!$E$10,0,10*ROW('Water Data'!E102)),IF(AND(ISNUMBER(OFFSET('Water Data'!$E$10,0,10*ROW('Water Data'!E102))),CA108="No",ISNUMBER(OFFSET('Water Data'!$E$10,0,10*ROW('Water Data'!E102)))),CONCATENATE("[",ROUND(OFFSET('Water Data'!$E$10,0,10*ROW('Water Data'!E102)),0),"]"),IF(AND(ISNUMBER(OFFSET('Water Data'!$E$10,0,10*ROW('Water Data'!E102))),CA108="",ISNUMBER(OFFSET('Water Data'!$E$10,0,10*ROW('Water Data'!E102)))),OFFSET('Water Data'!$E$10,0,10*ROW('Water Data'!E102)),NA())))</f>
        <v>#N/A</v>
      </c>
      <c r="M108" s="119" t="e">
        <f ca="1">+IF(AND(ISNUMBER(OFFSET('Water Data'!$F$5,0,10*ROW('Water Data'!F102))),CB108="Yes"),100-OFFSET('Water Data'!$F$5,0,10*ROW('Water Data'!F102)),IF(AND(ISNUMBER(OFFSET('Water Data'!$F$5,0,10*ROW('Water Data'!F102))),CB108="No",ISNUMBER(OFFSET('Water Data'!$F$5,0,10*ROW('Water Data'!F102)))),CONCATENATE("[",ROUND(100-OFFSET('Water Data'!$F$5,0,10*ROW('Water Data'!F102)),0),"]"),IF(AND(ISNUMBER(OFFSET('Water Data'!$F$5,0,10*ROW('Water Data'!F102))),CB108="",ISNUMBER(OFFSET('Water Data'!$F$5,0,10*ROW('Water Data'!F102)))),100-OFFSET('Water Data'!$F$5,0,10*ROW('Water Data'!F102)),NA())))</f>
        <v>#N/A</v>
      </c>
      <c r="N108" s="119" t="e">
        <f ca="1">+IF(AND(ISNUMBER(OFFSET('Water Data'!$F$7,0,10*ROW('Water Data'!F102))),CC108="Yes"),OFFSET('Water Data'!$F$7,0,10*ROW('Water Data'!F102)),IF(AND(ISNUMBER(OFFSET('Water Data'!$F$7,0,10*ROW('Water Data'!F102))),CC108="No",ISNUMBER(OFFSET('Water Data'!$F$7,0,10*ROW('Water Data'!F102)))),CONCATENATE("[",ROUND(OFFSET('Water Data'!$F$7,0,10*ROW('Water Data'!F102)),0),"]"),IF(AND(ISNUMBER(OFFSET('Water Data'!$F$7,0,10*ROW('Water Data'!F102))),CC108="",ISNUMBER(OFFSET('Water Data'!$F$7,0,10*ROW('Water Data'!F102)))),OFFSET('Water Data'!$F$7,0,10*ROW('Water Data'!F102)),NA())))</f>
        <v>#N/A</v>
      </c>
      <c r="O108" s="119" t="e">
        <f ca="1">+IF(AND(ISNUMBER(OFFSET('Water Data'!$F$10,0,10*ROW('Water Data'!F102))),CD108="Yes"),OFFSET('Water Data'!$F$10,0,10*ROW('Water Data'!F102)),IF(AND(ISNUMBER(OFFSET('Water Data'!$F$10,0,10*ROW('Water Data'!F102))),CD108="No",ISNUMBER(OFFSET('Water Data'!$F$10,0,10*ROW('Water Data'!F102)))),CONCATENATE("[",ROUND(OFFSET('Water Data'!$F$10,0,10*ROW('Water Data'!F102)),0),"]"),IF(AND(ISNUMBER(OFFSET('Water Data'!$F$10,0,10*ROW('Water Data'!F102))),CD108="",ISNUMBER(OFFSET('Water Data'!$F$10,0,10*ROW('Water Data'!F102)))),OFFSET('Water Data'!$F$10,0,10*ROW('Water Data'!F102)),NA())))</f>
        <v>#N/A</v>
      </c>
      <c r="P108" s="119" t="e">
        <f ca="1">+IF(AND(ISNUMBER(OFFSET('Water Data'!$G$5,0,10*ROW('Water Data'!G102))),CE108="Yes"),100-OFFSET('Water Data'!$G$5,0,10*ROW('Water Data'!G102)),IF(AND(ISNUMBER(OFFSET('Water Data'!$G$5,0,10*ROW('Water Data'!G102))),CE108="No",ISNUMBER(OFFSET('Water Data'!$G$5,0,10*ROW('Water Data'!G102)))),CONCATENATE("[",ROUND(100-OFFSET('Water Data'!$G$5,0,10*ROW('Water Data'!G102)),0),"]"),IF(AND(ISNUMBER(OFFSET('Water Data'!$G$5,0,10*ROW('Water Data'!G102))),CE108="",ISNUMBER(OFFSET('Water Data'!$G$5,0,10*ROW('Water Data'!G102)))),100-OFFSET('Water Data'!$G$5,0,10*ROW('Water Data'!G102)),NA())))</f>
        <v>#N/A</v>
      </c>
      <c r="Q108" s="119" t="e">
        <f ca="1">+IF(AND(ISNUMBER(OFFSET('Water Data'!$G$7,0,10*ROW('Water Data'!G102))),CF108="Yes"),OFFSET('Water Data'!$G$7,0,10*ROW('Water Data'!G102)),IF(AND(ISNUMBER(OFFSET('Water Data'!$G$7,0,10*ROW('Water Data'!G102))),CF108="No",ISNUMBER(OFFSET('Water Data'!$G$7,0,10*ROW('Water Data'!G102)))),CONCATENATE("[",ROUND(OFFSET('Water Data'!$G$7,0,10*ROW('Water Data'!G102)),0),"]"),IF(AND(ISNUMBER(OFFSET('Water Data'!$G$7,0,10*ROW('Water Data'!G102))),CF108="",ISNUMBER(OFFSET('Water Data'!$G$7,0,10*ROW('Water Data'!G102)))),OFFSET('Water Data'!$G$7,0,10*ROW('Water Data'!G102)),NA())))</f>
        <v>#N/A</v>
      </c>
      <c r="R108" s="119" t="e">
        <f ca="1">+IF(AND(ISNUMBER(OFFSET('Water Data'!$G$10,0,10*ROW('Water Data'!G102))),CG108="Yes"),OFFSET('Water Data'!$G$10,0,10*ROW('Water Data'!G102)),IF(AND(ISNUMBER(OFFSET('Water Data'!$G$10,0,10*ROW('Water Data'!G102))),CG108="No",ISNUMBER(OFFSET('Water Data'!$G$10,0,10*ROW('Water Data'!G102)))),CONCATENATE("[",ROUND(OFFSET('Water Data'!$G$10,0,10*ROW('Water Data'!G102)),0),"]"),IF(AND(ISNUMBER(OFFSET('Water Data'!$G$10,0,10*ROW('Water Data'!G102))),CG108="",ISNUMBER(OFFSET('Water Data'!$G$10,0,10*ROW('Water Data'!G102)))),OFFSET('Water Data'!$G$10,0,10*ROW('Water Data'!G102)),NA())))</f>
        <v>#N/A</v>
      </c>
      <c r="S108" s="119" t="e">
        <f ca="1">+IF(AND(ISNUMBER(OFFSET('Water Data'!$H$5,0,10*ROW('Water Data'!H102))),CH108="Yes"),100-OFFSET('Water Data'!$H$5,0,10*ROW('Water Data'!H102)),IF(AND(ISNUMBER(OFFSET('Water Data'!$H$5,0,10*ROW('Water Data'!H102))),CH108="No",ISNUMBER(OFFSET('Water Data'!$H$5,0,10*ROW('Water Data'!H102)))),CONCATENATE("[",ROUND(100-OFFSET('Water Data'!$H$5,0,10*ROW('Water Data'!H102)),0),"]"),IF(AND(ISNUMBER(OFFSET('Water Data'!$H$5,0,10*ROW('Water Data'!H102))),CH108="",ISNUMBER(OFFSET('Water Data'!$H$5,0,10*ROW('Water Data'!H102)))),100-OFFSET('Water Data'!$H$5,0,10*ROW('Water Data'!H102)),NA())))</f>
        <v>#N/A</v>
      </c>
      <c r="T108" s="119" t="e">
        <f ca="1">+IF(AND(ISNUMBER(OFFSET('Water Data'!$H$7,0,10*ROW('Water Data'!H102))),CI108="Yes"),OFFSET('Water Data'!$H$7,0,10*ROW('Water Data'!H102)),IF(AND(ISNUMBER(OFFSET('Water Data'!$H$7,0,10*ROW('Water Data'!H102))),CI108="No",ISNUMBER(OFFSET('Water Data'!$H$7,0,10*ROW('Water Data'!H102)))),CONCATENATE("[",ROUND(OFFSET('Water Data'!$H$7,0,10*ROW('Water Data'!H102)),0),"]"),IF(AND(ISNUMBER(OFFSET('Water Data'!$H$7,0,10*ROW('Water Data'!H102))),CI108="",ISNUMBER(OFFSET('Water Data'!$H$7,0,10*ROW('Water Data'!H102)))),OFFSET('Water Data'!$H$7,0,10*ROW('Water Data'!H102)),NA())))</f>
        <v>#N/A</v>
      </c>
      <c r="U108" s="119" t="e">
        <f ca="1">+IF(AND(ISNUMBER(OFFSET('Water Data'!$H$10,0,10*ROW('Water Data'!H102))),CJ108="Yes"),OFFSET('Water Data'!$H$10,0,10*ROW('Water Data'!H102)),IF(AND(ISNUMBER(OFFSET('Water Data'!$H$10,0,10*ROW('Water Data'!H102))),CJ108="No",ISNUMBER(OFFSET('Water Data'!$H$10,0,10*ROW('Water Data'!H102)))),CONCATENATE("[",ROUND(OFFSET('Water Data'!$H$10,0,10*ROW('Water Data'!H102)),0),"]"),IF(AND(ISNUMBER(OFFSET('Water Data'!$H$10,0,10*ROW('Water Data'!H102))),CJ108="",ISNUMBER(OFFSET('Water Data'!$H$10,0,10*ROW('Water Data'!H102)))),OFFSET('Water Data'!$H$10,0,10*ROW('Water Data'!H102)),NA())))</f>
        <v>#N/A</v>
      </c>
      <c r="V108" s="120" t="e">
        <f ca="1">+IF(AND(ISNUMBER(OFFSET('Sanitation Data'!$C$5,0,10*ROW('Sanitation Data'!C102))),CK108="Yes"),100-OFFSET('Sanitation Data'!$C$5,0,10*ROW('Sanitation Data'!C102)),IF(AND(ISNUMBER(OFFSET('Sanitation Data'!$C$5,0,10*ROW('Sanitation Data'!C102))),CK108="No",ISNUMBER(OFFSET('Sanitation Data'!$C$5,0,10*ROW('Sanitation Data'!C102)))),CONCATENATE("[",ROUND(100-OFFSET('Sanitation Data'!$C$5,0,10*ROW('Sanitation Data'!C102)),0),"]"),IF(AND(ISNUMBER(OFFSET('Sanitation Data'!$C$5,0,10*ROW('Sanitation Data'!C102))),CK108="",ISNUMBER(OFFSET('Sanitation Data'!$C$5,0,10*ROW('Sanitation Data'!C102)))),100-OFFSET('Sanitation Data'!$C$5,0,10*ROW('Sanitation Data'!C102)),NA())))</f>
        <v>#N/A</v>
      </c>
      <c r="W108" s="120" t="e">
        <f ca="1">+IF(AND(ISNUMBER(OFFSET('Sanitation Data'!$C$7,0,10*ROW('Sanitation Data'!C102))),CL108="Yes"),OFFSET('Sanitation Data'!$C$7,0,10*ROW('Sanitation Data'!C102)),IF(AND(ISNUMBER(OFFSET('Sanitation Data'!$C$7,0,10*ROW('Sanitation Data'!C102))),CL108="No",ISNUMBER(OFFSET('Sanitation Data'!$C$7,0,10*ROW('Sanitation Data'!C102)))),CONCATENATE("[",ROUND(OFFSET('Sanitation Data'!$C$7,0,10*ROW('Sanitation Data'!C102)),0),"]"),IF(AND(ISNUMBER(OFFSET('Sanitation Data'!$C$7,0,10*ROW('Sanitation Data'!C102))),CL108="",ISNUMBER(OFFSET('Sanitation Data'!$C$7,0,10*ROW('Sanitation Data'!C102)))),OFFSET('Sanitation Data'!$C$7,0,10*ROW('Sanitation Data'!C102)),NA())))</f>
        <v>#N/A</v>
      </c>
      <c r="X108" s="120" t="e">
        <f ca="1">+IF(AND(ISNUMBER(OFFSET('Sanitation Data'!$C$11,0,10*ROW('Sanitation Data'!C102))),CM108="Yes"),OFFSET('Sanitation Data'!$C$11,0,10*ROW('Sanitation Data'!C102)),IF(AND(ISNUMBER(OFFSET('Sanitation Data'!$C$11,0,10*ROW('Sanitation Data'!C102))),CM108="No",ISNUMBER(OFFSET('Sanitation Data'!$C$11,0,10*ROW('Sanitation Data'!C102)))),CONCATENATE("[",ROUND(OFFSET('Sanitation Data'!$C$11,0,10*ROW('Sanitation Data'!C102)),0),"]"),IF(AND(ISNUMBER(OFFSET('Sanitation Data'!$C$11,0,10*ROW('Sanitation Data'!C102))),CM108="",ISNUMBER(OFFSET('Sanitation Data'!$C$11,0,10*ROW('Sanitation Data'!C102)))),OFFSET('Sanitation Data'!$C$11,0,10*ROW('Sanitation Data'!C102)),NA())))</f>
        <v>#N/A</v>
      </c>
      <c r="Y108" s="120" t="e">
        <f ca="1">+IF(AND(ISNUMBER(OFFSET('Sanitation Data'!$C$12,0,10*ROW('Sanitation Data'!C102))),CN108="Yes"),OFFSET('Sanitation Data'!$C$12,0,10*ROW('Sanitation Data'!C102)),IF(AND(ISNUMBER(OFFSET('Sanitation Data'!$C$12,0,10*ROW('Sanitation Data'!C102))),CN108="No",ISNUMBER(OFFSET('Sanitation Data'!$C$12,0,10*ROW('Sanitation Data'!C102)))),CONCATENATE("[",ROUND(OFFSET('Sanitation Data'!$C$12,0,10*ROW('Sanitation Data'!C102)),0),"]"),IF(AND(ISNUMBER(OFFSET('Sanitation Data'!$C$12,0,10*ROW('Sanitation Data'!C102))),CN108="",ISNUMBER(OFFSET('Sanitation Data'!$C$12,0,10*ROW('Sanitation Data'!C102)))),OFFSET('Sanitation Data'!$C$12,0,10*ROW('Sanitation Data'!C102)),NA())))</f>
        <v>#N/A</v>
      </c>
      <c r="Z108" s="120" t="e">
        <f ca="1">+IF(AND(ISNUMBER(OFFSET('Sanitation Data'!$C$13,0,10*ROW('Sanitation Data'!C102))),CO108="Yes"),OFFSET('Sanitation Data'!$C$13,0,10*ROW('Sanitation Data'!C102)),IF(AND(ISNUMBER(OFFSET('Sanitation Data'!$C$13,0,10*ROW('Sanitation Data'!C102))),CO108="No",ISNUMBER(OFFSET('Sanitation Data'!$C$13,0,10*ROW('Sanitation Data'!C102)))),CONCATENATE("[",ROUND(OFFSET('Sanitation Data'!$C$13,0,10*ROW('Sanitation Data'!C102)),0),"]"),IF(AND(ISNUMBER(OFFSET('Sanitation Data'!$C$13,0,10*ROW('Sanitation Data'!C102))),CO108="",ISNUMBER(OFFSET('Sanitation Data'!$C$13,0,10*ROW('Sanitation Data'!C102)))),OFFSET('Sanitation Data'!$C$13,0,10*ROW('Sanitation Data'!C102)),NA())))</f>
        <v>#N/A</v>
      </c>
      <c r="AA108" s="120" t="e">
        <f ca="1">+IF(AND(ISNUMBER(OFFSET('Sanitation Data'!$D$5,0,10*ROW('Sanitation Data'!D102))),CP108="Yes"),100-OFFSET('Sanitation Data'!$D$5,0,10*ROW('Sanitation Data'!D102)),IF(AND(ISNUMBER(OFFSET('Sanitation Data'!$D$5,0,10*ROW('Sanitation Data'!D102))),CP108="No",ISNUMBER(OFFSET('Sanitation Data'!$D$5,0,10*ROW('Sanitation Data'!D102)))),CONCATENATE("[",ROUND(100-OFFSET('Sanitation Data'!$D$5,0,10*ROW('Sanitation Data'!D102)),0),"]"),IF(AND(ISNUMBER(OFFSET('Sanitation Data'!$D$5,0,10*ROW('Sanitation Data'!D102))),CP108="",ISNUMBER(OFFSET('Sanitation Data'!$D$5,0,10*ROW('Sanitation Data'!D102)))),100-OFFSET('Sanitation Data'!$D$5,0,10*ROW('Sanitation Data'!D102)),NA())))</f>
        <v>#N/A</v>
      </c>
      <c r="AB108" s="120" t="e">
        <f ca="1">+IF(AND(ISNUMBER(OFFSET('Sanitation Data'!$D$7,0,10*ROW('Sanitation Data'!D102))),CQ108="Yes"),OFFSET('Sanitation Data'!$D$7,0,10*ROW('Sanitation Data'!G102)),IF(AND(ISNUMBER(OFFSET('Sanitation Data'!$D$7,0,10*ROW('Sanitation Data'!D102))),CQ108="No",ISNUMBER(OFFSET('Sanitation Data'!$D$7,0,10*ROW('Sanitation Data'!D102)))),CONCATENATE("[",ROUND(OFFSET('Sanitation Data'!$D$7,0,10*ROW('Sanitation Data'!D102)),0),"]"),IF(AND(ISNUMBER(OFFSET('Sanitation Data'!$D$7,0,10*ROW('Sanitation Data'!D102))),CQ108="",ISNUMBER(OFFSET('Sanitation Data'!$D$7,0,10*ROW('Sanitation Data'!D102)))),OFFSET('Sanitation Data'!$D$7,0,10*ROW('Sanitation Data'!D102)),NA())))</f>
        <v>#N/A</v>
      </c>
      <c r="AC108" s="120" t="e">
        <f ca="1">+IF(AND(ISNUMBER(OFFSET('Sanitation Data'!$D$11,0,10*ROW('Sanitation Data'!D102))),CR108="Yes"),OFFSET('Sanitation Data'!$D$11,0,10*ROW('Sanitation Data'!D102)),IF(AND(ISNUMBER(OFFSET('Sanitation Data'!$D$11,0,10*ROW('Sanitation Data'!D102))),CR108="No",ISNUMBER(OFFSET('Sanitation Data'!$D$11,0,10*ROW('Sanitation Data'!D102)))),CONCATENATE("[",ROUND(OFFSET('Sanitation Data'!$D$11,0,10*ROW('Sanitation Data'!D102)),0),"]"),IF(AND(ISNUMBER(OFFSET('Sanitation Data'!$D$11,0,10*ROW('Sanitation Data'!D102))),CR108="",ISNUMBER(OFFSET('Sanitation Data'!$D$11,0,10*ROW('Sanitation Data'!D102)))),OFFSET('Sanitation Data'!$D$11,0,10*ROW('Sanitation Data'!D102)),NA())))</f>
        <v>#N/A</v>
      </c>
      <c r="AD108" s="120" t="e">
        <f ca="1">+IF(AND(ISNUMBER(OFFSET('Sanitation Data'!$D$12,0,10*ROW('Sanitation Data'!D102))),CS108="Yes"),OFFSET('Sanitation Data'!$D$12,0,10*ROW('Sanitation Data'!D102)),IF(AND(ISNUMBER(OFFSET('Sanitation Data'!$D$12,0,10*ROW('Sanitation Data'!D102))),CS108="No",ISNUMBER(OFFSET('Sanitation Data'!$D$12,0,10*ROW('Sanitation Data'!D102)))),CONCATENATE("[",ROUND(OFFSET('Sanitation Data'!$D$12,0,10*ROW('Sanitation Data'!D102)),0),"]"),IF(AND(ISNUMBER(OFFSET('Sanitation Data'!$D$12,0,10*ROW('Sanitation Data'!D102))),CS108="",ISNUMBER(OFFSET('Sanitation Data'!$D$12,0,10*ROW('Sanitation Data'!D102)))),OFFSET('Sanitation Data'!$D$12,0,10*ROW('Sanitation Data'!D102)),NA())))</f>
        <v>#N/A</v>
      </c>
      <c r="AE108" s="120" t="e">
        <f ca="1">+IF(AND(ISNUMBER(OFFSET('Sanitation Data'!$D$13,0,10*ROW('Sanitation Data'!D102))),CT108="Yes"),OFFSET('Sanitation Data'!$D$13,0,10*ROW('Sanitation Data'!D102)),IF(AND(ISNUMBER(OFFSET('Sanitation Data'!$D$13,0,10*ROW('Sanitation Data'!D102))),CT108="No",ISNUMBER(OFFSET('Sanitation Data'!$D$13,0,10*ROW('Sanitation Data'!D102)))),CONCATENATE("[",ROUND(OFFSET('Sanitation Data'!$D$13,0,10*ROW('Sanitation Data'!D102)),0),"]"),IF(AND(ISNUMBER(OFFSET('Sanitation Data'!$D$13,0,10*ROW('Sanitation Data'!D102))),CT108="",ISNUMBER(OFFSET('Sanitation Data'!$D$13,0,10*ROW('Sanitation Data'!D102)))),OFFSET('Sanitation Data'!$D$13,0,10*ROW('Sanitation Data'!D102)),NA())))</f>
        <v>#N/A</v>
      </c>
      <c r="AF108" s="120" t="e">
        <f ca="1">+IF(AND(ISNUMBER(OFFSET('Sanitation Data'!$E$5,0,10*ROW('Sanitation Data'!E102))),CU108="Yes"),100-OFFSET('Sanitation Data'!$E$5,0,10*ROW('Sanitation Data'!E102)),IF(AND(ISNUMBER(OFFSET('Sanitation Data'!$E$5,0,10*ROW('Sanitation Data'!E102))),CU108="No",ISNUMBER(OFFSET('Sanitation Data'!$E$5,0,10*ROW('Sanitation Data'!E102)))),CONCATENATE("[",ROUND(100-OFFSET('Sanitation Data'!$E$5,0,10*ROW('Sanitation Data'!E102)),0),"]"),IF(AND(ISNUMBER(OFFSET('Sanitation Data'!$E$5,0,10*ROW('Sanitation Data'!E102))),CU108="",ISNUMBER(OFFSET('Sanitation Data'!$E$5,0,10*ROW('Sanitation Data'!E102)))),100-OFFSET('Sanitation Data'!$E$5,0,10*ROW('Sanitation Data'!E102)),NA())))</f>
        <v>#N/A</v>
      </c>
      <c r="AG108" s="120" t="e">
        <f ca="1">+IF(AND(ISNUMBER(OFFSET('Sanitation Data'!$E$7,0,10*ROW('Sanitation Data'!E102))),CV108="Yes"),OFFSET('Sanitation Data'!$E$7,0,10*ROW('Sanitation Data'!E102)),IF(AND(ISNUMBER(OFFSET('Sanitation Data'!$E$7,0,10*ROW('Sanitation Data'!E102))),CV108="No",ISNUMBER(OFFSET('Sanitation Data'!$E$7,0,10*ROW('Sanitation Data'!E102)))),CONCATENATE("[",ROUND(OFFSET('Sanitation Data'!$E$7,0,10*ROW('Sanitation Data'!E102)),0),"]"),IF(AND(ISNUMBER(OFFSET('Sanitation Data'!$E$7,0,10*ROW('Sanitation Data'!E102))),CV108="",ISNUMBER(OFFSET('Sanitation Data'!$E$7,0,10*ROW('Sanitation Data'!E102)))),OFFSET('Sanitation Data'!$E$7,0,10*ROW('Sanitation Data'!E102)),NA())))</f>
        <v>#N/A</v>
      </c>
      <c r="AH108" s="120" t="e">
        <f ca="1">+IF(AND(ISNUMBER(OFFSET('Sanitation Data'!$E$11,0,10*ROW('Sanitation Data'!E102))),CW108="Yes"),OFFSET('Sanitation Data'!$E$11,0,10*ROW('Sanitation Data'!E102)),IF(AND(ISNUMBER(OFFSET('Sanitation Data'!$E$11,0,10*ROW('Sanitation Data'!E102))),CW108="No",ISNUMBER(OFFSET('Sanitation Data'!$E$11,0,10*ROW('Sanitation Data'!E102)))),CONCATENATE("[",ROUND(OFFSET('Sanitation Data'!$E$11,0,10*ROW('Sanitation Data'!E102)),0),"]"),IF(AND(ISNUMBER(OFFSET('Sanitation Data'!$E$11,0,10*ROW('Sanitation Data'!E102))),CW108="",ISNUMBER(OFFSET('Sanitation Data'!$E$11,0,10*ROW('Sanitation Data'!E102)))),OFFSET('Sanitation Data'!$E$11,0,10*ROW('Sanitation Data'!E102)),NA())))</f>
        <v>#N/A</v>
      </c>
      <c r="AI108" s="120" t="e">
        <f ca="1">+IF(AND(ISNUMBER(OFFSET('Sanitation Data'!$E$12,0,10*ROW('Sanitation Data'!E102))),CX108="Yes"),OFFSET('Sanitation Data'!$E$12,0,10*ROW('Sanitation Data'!E102)),IF(AND(ISNUMBER(OFFSET('Sanitation Data'!$E$12,0,10*ROW('Sanitation Data'!E102))),CX108="No",ISNUMBER(OFFSET('Sanitation Data'!$E$12,0,10*ROW('Sanitation Data'!E102)))),CONCATENATE("[",ROUND(OFFSET('Sanitation Data'!$E$12,0,10*ROW('Sanitation Data'!E102)),0),"]"),IF(AND(ISNUMBER(OFFSET('Sanitation Data'!$E$12,0,10*ROW('Sanitation Data'!E102))),CX108="",ISNUMBER(OFFSET('Sanitation Data'!$E$12,0,10*ROW('Sanitation Data'!E102)))),OFFSET('Sanitation Data'!$E$12,0,10*ROW('Sanitation Data'!E102)),NA())))</f>
        <v>#N/A</v>
      </c>
      <c r="AJ108" s="120" t="e">
        <f ca="1">+IF(AND(ISNUMBER(OFFSET('Sanitation Data'!$E$13,0,10*ROW('Sanitation Data'!E102))),CY108="Yes"),OFFSET('Sanitation Data'!$E$13,0,10*ROW('Sanitation Data'!E102)),IF(AND(ISNUMBER(OFFSET('Sanitation Data'!$E$13,0,10*ROW('Sanitation Data'!E102))),CY108="No",ISNUMBER(OFFSET('Sanitation Data'!$E$13,0,10*ROW('Sanitation Data'!E102)))),CONCATENATE("[",ROUND(OFFSET('Sanitation Data'!$E$13,0,10*ROW('Sanitation Data'!E102)),0),"]"),IF(AND(ISNUMBER(OFFSET('Sanitation Data'!$E$13,0,10*ROW('Sanitation Data'!E102))),CY108="",ISNUMBER(OFFSET('Sanitation Data'!$E$13,0,10*ROW('Sanitation Data'!E102)))),OFFSET('Sanitation Data'!$E$13,0,10*ROW('Sanitation Data'!E102)),NA())))</f>
        <v>#N/A</v>
      </c>
      <c r="AK108" s="120" t="e">
        <f ca="1">+IF(AND(ISNUMBER(OFFSET('Sanitation Data'!$F$5,0,10*ROW('Sanitation Data'!F102))),CZ108="Yes"),100-OFFSET('Sanitation Data'!$F$5,0,10*ROW('Sanitation Data'!F102)),IF(AND(ISNUMBER(OFFSET('Sanitation Data'!$F$5,0,10*ROW('Sanitation Data'!F102))),CZ108="No",ISNUMBER(OFFSET('Sanitation Data'!$F$5,0,10*ROW('Sanitation Data'!F102)))),CONCATENATE("[",ROUND(100-OFFSET('Sanitation Data'!$F$5,0,10*ROW('Sanitation Data'!F102)),0),"]"),IF(AND(ISNUMBER(OFFSET('Sanitation Data'!$F$5,0,10*ROW('Sanitation Data'!F102))),CZ108="",ISNUMBER(OFFSET('Sanitation Data'!$F$5,0,10*ROW('Sanitation Data'!F102)))),100-OFFSET('Sanitation Data'!$F$5,0,10*ROW('Sanitation Data'!F102)),NA())))</f>
        <v>#N/A</v>
      </c>
      <c r="AL108" s="120" t="e">
        <f ca="1">+IF(AND(ISNUMBER(OFFSET('Sanitation Data'!$F$7,0,10*ROW('Sanitation Data'!F102))),DA108="Yes"),OFFSET('Sanitation Data'!$F$7,0,10*ROW('Sanitation Data'!F102)),IF(AND(ISNUMBER(OFFSET('Sanitation Data'!$F$7,0,10*ROW('Sanitation Data'!F102))),DA108="No",ISNUMBER(OFFSET('Sanitation Data'!$F$7,0,10*ROW('Sanitation Data'!F102)))),CONCATENATE("[",ROUND(OFFSET('Sanitation Data'!$F$7,0,10*ROW('Sanitation Data'!F102)),0),"]"),IF(AND(ISNUMBER(OFFSET('Sanitation Data'!$F$7,0,10*ROW('Sanitation Data'!F102))),DA108="",ISNUMBER(OFFSET('Sanitation Data'!$F$7,0,10*ROW('Sanitation Data'!F102)))),OFFSET('Sanitation Data'!$F$7,0,10*ROW('Sanitation Data'!F102)),NA())))</f>
        <v>#N/A</v>
      </c>
      <c r="AM108" s="120" t="e">
        <f ca="1">+IF(AND(ISNUMBER(OFFSET('Sanitation Data'!$F$11,0,10*ROW('Sanitation Data'!F102))),DB108="Yes"),OFFSET('Sanitation Data'!$F$11,0,10*ROW('Sanitation Data'!F102)),IF(AND(ISNUMBER(OFFSET('Sanitation Data'!$F$11,0,10*ROW('Sanitation Data'!F102))),DB108="No",ISNUMBER(OFFSET('Sanitation Data'!$F$11,0,10*ROW('Sanitation Data'!F102)))),CONCATENATE("[",ROUND(OFFSET('Sanitation Data'!$F$11,0,10*ROW('Sanitation Data'!F102)),0),"]"),IF(AND(ISNUMBER(OFFSET('Sanitation Data'!$F$11,0,10*ROW('Sanitation Data'!F102))),DB108="",ISNUMBER(OFFSET('Sanitation Data'!$F$11,0,10*ROW('Sanitation Data'!F102)))),OFFSET('Sanitation Data'!$F$11,0,10*ROW('Sanitation Data'!F102)),NA())))</f>
        <v>#N/A</v>
      </c>
      <c r="AN108" s="120" t="e">
        <f ca="1">+IF(AND(ISNUMBER(OFFSET('Sanitation Data'!$F$12,0,10*ROW('Sanitation Data'!F102))),DC108="Yes"),OFFSET('Sanitation Data'!$F$12,0,10*ROW('Sanitation Data'!F102)),IF(AND(ISNUMBER(OFFSET('Sanitation Data'!$F$12,0,10*ROW('Sanitation Data'!F102))),DC108="No",ISNUMBER(OFFSET('Sanitation Data'!$F$12,0,10*ROW('Sanitation Data'!F102)))),CONCATENATE("[",ROUND(OFFSET('Sanitation Data'!$F$12,0,10*ROW('Sanitation Data'!F102)),0),"]"),IF(AND(ISNUMBER(OFFSET('Sanitation Data'!$F$12,0,10*ROW('Sanitation Data'!F102))),DC108="",ISNUMBER(OFFSET('Sanitation Data'!$F$12,0,10*ROW('Sanitation Data'!F102)))),OFFSET('Sanitation Data'!$F$12,0,10*ROW('Sanitation Data'!F102)),NA())))</f>
        <v>#N/A</v>
      </c>
      <c r="AO108" s="120" t="e">
        <f ca="1">+IF(AND(ISNUMBER(OFFSET('Sanitation Data'!$F$13,0,10*ROW('Sanitation Data'!F102))),DD108="Yes"),OFFSET('Sanitation Data'!$F$13,0,10*ROW('Sanitation Data'!F102)),IF(AND(ISNUMBER(OFFSET('Sanitation Data'!$F$13,0,10*ROW('Sanitation Data'!F102))),DD108="No",ISNUMBER(OFFSET('Sanitation Data'!$F$13,0,10*ROW('Sanitation Data'!F102)))),CONCATENATE("[",ROUND(OFFSET('Sanitation Data'!$F$13,0,10*ROW('Sanitation Data'!F102)),0),"]"),IF(AND(ISNUMBER(OFFSET('Sanitation Data'!$F$13,0,10*ROW('Sanitation Data'!F102))),DD108="",ISNUMBER(OFFSET('Sanitation Data'!$F$13,0,10*ROW('Sanitation Data'!F102)))),OFFSET('Sanitation Data'!$F$13,0,10*ROW('Sanitation Data'!F102)),NA())))</f>
        <v>#N/A</v>
      </c>
      <c r="AP108" s="120" t="e">
        <f ca="1">+IF(AND(ISNUMBER(OFFSET('Sanitation Data'!$G$5,0,10*ROW('Sanitation Data'!G102))),DE108="Yes"),100-OFFSET('Sanitation Data'!$G$5,0,10*ROW('Sanitation Data'!G102)),IF(AND(ISNUMBER(OFFSET('Sanitation Data'!$G$5,0,10*ROW('Sanitation Data'!G102))),DE108="No",ISNUMBER(OFFSET('Sanitation Data'!$G$5,0,10*ROW('Sanitation Data'!G102)))),CONCATENATE("[",ROUND(100-OFFSET('Sanitation Data'!$G$5,0,10*ROW('Sanitation Data'!G102)),0),"]"),IF(AND(ISNUMBER(OFFSET('Sanitation Data'!$G$5,0,10*ROW('Sanitation Data'!G102))),DE108="",ISNUMBER(OFFSET('Sanitation Data'!$G$5,0,10*ROW('Sanitation Data'!G102)))),100-OFFSET('Sanitation Data'!$G$5,0,10*ROW('Sanitation Data'!G102)),NA())))</f>
        <v>#N/A</v>
      </c>
      <c r="AQ108" s="120" t="e">
        <f ca="1">+IF(AND(ISNUMBER(OFFSET('Sanitation Data'!$G$7,0,10*ROW('Sanitation Data'!G102))),DF108="Yes"),OFFSET('Sanitation Data'!$G$7,0,10*ROW('Sanitation Data'!G102)),IF(AND(ISNUMBER(OFFSET('Sanitation Data'!$G$7,0,10*ROW('Sanitation Data'!G102))),DF108="No",ISNUMBER(OFFSET('Sanitation Data'!$G$7,0,10*ROW('Sanitation Data'!G102)))),CONCATENATE("[",ROUND(OFFSET('Sanitation Data'!$G$7,0,10*ROW('Sanitation Data'!G102)),0),"]"),IF(AND(ISNUMBER(OFFSET('Sanitation Data'!$G$7,0,10*ROW('Sanitation Data'!G102))),DF108="",ISNUMBER(OFFSET('Sanitation Data'!$G$7,0,10*ROW('Sanitation Data'!G102)))),OFFSET('Sanitation Data'!$G$7,0,10*ROW('Sanitation Data'!G102)),NA())))</f>
        <v>#N/A</v>
      </c>
      <c r="AR108" s="120" t="e">
        <f ca="1">+IF(AND(ISNUMBER(OFFSET('Sanitation Data'!$G$11,0,10*ROW('Sanitation Data'!G102))),DG108="Yes"),OFFSET('Sanitation Data'!$G$11,0,10*ROW('Sanitation Data'!G102)),IF(AND(ISNUMBER(OFFSET('Sanitation Data'!$G$11,0,10*ROW('Sanitation Data'!G102))),DG108="No",ISNUMBER(OFFSET('Sanitation Data'!$G$11,0,10*ROW('Sanitation Data'!G102)))),CONCATENATE("[",ROUND(OFFSET('Sanitation Data'!$G$11,0,10*ROW('Sanitation Data'!G102)),0),"]"),IF(AND(ISNUMBER(OFFSET('Sanitation Data'!$G$11,0,10*ROW('Sanitation Data'!G102))),DG108="",ISNUMBER(OFFSET('Sanitation Data'!$G$11,0,10*ROW('Sanitation Data'!G102)))),OFFSET('Sanitation Data'!$G$11,0,10*ROW('Sanitation Data'!G102)),NA())))</f>
        <v>#N/A</v>
      </c>
      <c r="AS108" s="120" t="e">
        <f ca="1">+IF(AND(ISNUMBER(OFFSET('Sanitation Data'!$G$12,0,10*ROW('Sanitation Data'!G102))),DH108="Yes"),OFFSET('Sanitation Data'!$G$12,0,10*ROW('Sanitation Data'!G102)),IF(AND(ISNUMBER(OFFSET('Sanitation Data'!$G$12,0,10*ROW('Sanitation Data'!G102))),DH108="No",ISNUMBER(OFFSET('Sanitation Data'!$G$12,0,10*ROW('Sanitation Data'!G102)))),CONCATENATE("[",ROUND(OFFSET('Sanitation Data'!$G$12,0,10*ROW('Sanitation Data'!G102)),0),"]"),IF(AND(ISNUMBER(OFFSET('Sanitation Data'!$G$12,0,10*ROW('Sanitation Data'!G102))),DH108="",ISNUMBER(OFFSET('Sanitation Data'!$G$12,0,10*ROW('Sanitation Data'!G102)))),OFFSET('Sanitation Data'!$G$12,0,10*ROW('Sanitation Data'!G102)),NA())))</f>
        <v>#N/A</v>
      </c>
      <c r="AT108" s="120" t="e">
        <f ca="1">+IF(AND(ISNUMBER(OFFSET('Sanitation Data'!$G$13,0,10*ROW('Sanitation Data'!G102))),DI108="Yes"),OFFSET('Sanitation Data'!$G$13,0,10*ROW('Sanitation Data'!G102)),IF(AND(ISNUMBER(OFFSET('Sanitation Data'!$G$13,0,10*ROW('Sanitation Data'!G102))),DI108="No",ISNUMBER(OFFSET('Sanitation Data'!$G$13,0,10*ROW('Sanitation Data'!G102)))),CONCATENATE("[",ROUND(OFFSET('Sanitation Data'!$G$13,0,10*ROW('Sanitation Data'!G102)),0),"]"),IF(AND(ISNUMBER(OFFSET('Sanitation Data'!$G$13,0,10*ROW('Sanitation Data'!G102))),DI108="",ISNUMBER(OFFSET('Sanitation Data'!$G$13,0,10*ROW('Sanitation Data'!G102)))),OFFSET('Sanitation Data'!$G$13,0,10*ROW('Sanitation Data'!G102)),NA())))</f>
        <v>#N/A</v>
      </c>
      <c r="AU108" s="120" t="e">
        <f ca="1">+IF(AND(ISNUMBER(OFFSET('Sanitation Data'!$H$5,0,10*ROW('Sanitation Data'!H102))),DJ108="Yes"),100-OFFSET('Sanitation Data'!$H$5,0,10*ROW('Sanitation Data'!H102)),IF(AND(ISNUMBER(OFFSET('Sanitation Data'!$H$5,0,10*ROW('Sanitation Data'!H102))),DJ108="No",ISNUMBER(OFFSET('Sanitation Data'!$H$5,0,10*ROW('Sanitation Data'!H102)))),CONCATENATE("[",ROUND(100-OFFSET('Sanitation Data'!$H$5,0,10*ROW('Sanitation Data'!H102)),0),"]"),IF(AND(ISNUMBER(OFFSET('Sanitation Data'!$H$5,0,10*ROW('Sanitation Data'!H102))),DJ108="",ISNUMBER(OFFSET('Sanitation Data'!$H$5,0,10*ROW('Sanitation Data'!H102)))),100-OFFSET('Sanitation Data'!$H$5,0,10*ROW('Sanitation Data'!H102)),NA())))</f>
        <v>#N/A</v>
      </c>
      <c r="AV108" s="120" t="e">
        <f ca="1">+IF(AND(ISNUMBER(OFFSET('Sanitation Data'!$H$7,0,10*ROW('Sanitation Data'!H102))),DK108="Yes"),OFFSET('Sanitation Data'!$H$7,0,10*ROW('Sanitation Data'!H102)),IF(AND(ISNUMBER(OFFSET('Sanitation Data'!$H$7,0,10*ROW('Sanitation Data'!H102))),DK108="No",ISNUMBER(OFFSET('Sanitation Data'!$H$7,0,10*ROW('Sanitation Data'!H102)))),CONCATENATE("[",ROUND(OFFSET('Sanitation Data'!$H$7,0,10*ROW('Sanitation Data'!H102)),0),"]"),IF(AND(ISNUMBER(OFFSET('Sanitation Data'!$H$7,0,10*ROW('Sanitation Data'!H102))),DK108="",ISNUMBER(OFFSET('Sanitation Data'!$H$7,0,10*ROW('Sanitation Data'!H102)))),OFFSET('Sanitation Data'!$H$7,0,10*ROW('Sanitation Data'!H102)),NA())))</f>
        <v>#N/A</v>
      </c>
      <c r="AW108" s="120" t="e">
        <f ca="1">+IF(AND(ISNUMBER(OFFSET('Sanitation Data'!$H$11,0,10*ROW('Sanitation Data'!H102))),DL108="Yes"),OFFSET('Sanitation Data'!$H$11,0,10*ROW('Sanitation Data'!H102)),IF(AND(ISNUMBER(OFFSET('Sanitation Data'!$H$11,0,10*ROW('Sanitation Data'!H102))),DL108="No",ISNUMBER(OFFSET('Sanitation Data'!$H$11,0,10*ROW('Sanitation Data'!H102)))),CONCATENATE("[",ROUND(OFFSET('Sanitation Data'!$H$11,0,10*ROW('Sanitation Data'!H102)),0),"]"),IF(AND(ISNUMBER(OFFSET('Sanitation Data'!$H$11,0,10*ROW('Sanitation Data'!H102))),DL108="",ISNUMBER(OFFSET('Sanitation Data'!$H$11,0,10*ROW('Sanitation Data'!H102)))),OFFSET('Sanitation Data'!$H$11,0,10*ROW('Sanitation Data'!H102)),NA())))</f>
        <v>#N/A</v>
      </c>
      <c r="AX108" s="120" t="e">
        <f ca="1">+IF(AND(ISNUMBER(OFFSET('Sanitation Data'!$H$12,0,10*ROW('Sanitation Data'!H102))),DM108="Yes"),OFFSET('Sanitation Data'!$H$12,0,10*ROW('Sanitation Data'!H102)),IF(AND(ISNUMBER(OFFSET('Sanitation Data'!$H$12,0,10*ROW('Sanitation Data'!H102))),DM108="No",ISNUMBER(OFFSET('Sanitation Data'!$H$12,0,10*ROW('Sanitation Data'!H102)))),CONCATENATE("[",ROUND(OFFSET('Sanitation Data'!$H$12,0,10*ROW('Sanitation Data'!H102)),0),"]"),IF(AND(ISNUMBER(OFFSET('Sanitation Data'!$H$12,0,10*ROW('Sanitation Data'!H102))),DM108="",ISNUMBER(OFFSET('Sanitation Data'!$H$12,0,10*ROW('Sanitation Data'!H102)))),OFFSET('Sanitation Data'!$H$12,0,10*ROW('Sanitation Data'!H102)),NA())))</f>
        <v>#N/A</v>
      </c>
      <c r="AY108" s="120" t="e">
        <f ca="1">+IF(AND(ISNUMBER(OFFSET('Sanitation Data'!$H$13,0,10*ROW('Sanitation Data'!H102))),DN108="Yes"),OFFSET('Sanitation Data'!$H$13,0,10*ROW('Sanitation Data'!H102)),IF(AND(ISNUMBER(OFFSET('Sanitation Data'!$H$13,0,10*ROW('Sanitation Data'!H102))),DN108="No",ISNUMBER(OFFSET('Sanitation Data'!$H$13,0,10*ROW('Sanitation Data'!H102)))),CONCATENATE("[",ROUND(OFFSET('Sanitation Data'!$H$13,0,10*ROW('Sanitation Data'!H102)),0),"]"),IF(AND(ISNUMBER(OFFSET('Sanitation Data'!$H$13,0,10*ROW('Sanitation Data'!H102))),DN108="",ISNUMBER(OFFSET('Sanitation Data'!$H$13,0,10*ROW('Sanitation Data'!H102)))),OFFSET('Sanitation Data'!$H$13,0,10*ROW('Sanitation Data'!H102)),NA())))</f>
        <v>#N/A</v>
      </c>
      <c r="AZ108" s="121" t="e">
        <f ca="1">+IF(AND(ISNUMBER(OFFSET('Hygiene Data'!$C$6,0,10*ROW('Hygiene Data'!C102))),DO108="Yes"),OFFSET('Hygiene Data'!$C$6,0,10*ROW('Hygiene Data'!C102)),IF(AND(ISNUMBER(OFFSET('Hygiene Data'!$C$6,0,10*ROW('Hygiene Data'!C102))),DO108="No",ISNUMBER(OFFSET('Hygiene Data'!$C$6,0,10*ROW('Hygiene Data'!C102)))),CONCATENATE("[",ROUND(OFFSET('Hygiene Data'!$C$6,0,10*ROW('Hygiene Data'!C102)),0),"]"),IF(AND(ISNUMBER(OFFSET('Hygiene Data'!$C$6,0,10*ROW('Hygiene Data'!C102))),DO108="",ISNUMBER(OFFSET('Hygiene Data'!$C$6,0,10*ROW('Hygiene Data'!C102)))),OFFSET('Hygiene Data'!$C$6,0,10*ROW('Hygiene Data'!C102)),NA())))</f>
        <v>#N/A</v>
      </c>
      <c r="BA108" s="121" t="e">
        <f ca="1">+IF(AND(ISNUMBER(OFFSET('Hygiene Data'!$C$8,0,10*ROW('Hygiene Data'!C102))),DP108="Yes"),OFFSET('Hygiene Data'!$C$8,0,10*ROW('Hygiene Data'!C102)),IF(AND(ISNUMBER(OFFSET('Hygiene Data'!$C$8,0,10*ROW('Hygiene Data'!C102))),DP108="No",ISNUMBER(OFFSET('Hygiene Data'!$C$8,0,10*ROW('Hygiene Data'!C102)))),CONCATENATE("[",ROUND(OFFSET('Hygiene Data'!$C$8,0,10*ROW('Hygiene Data'!C102)),0),"]"),IF(AND(ISNUMBER(OFFSET('Hygiene Data'!$C$8,0,10*ROW('Hygiene Data'!C102))),DP108="",ISNUMBER(OFFSET('Hygiene Data'!$C$8,0,10*ROW('Hygiene Data'!C102)))),OFFSET('Hygiene Data'!$C$8,0,10*ROW('Hygiene Data'!C102)),NA())))</f>
        <v>#N/A</v>
      </c>
      <c r="BB108" s="121" t="e">
        <f ca="1">+IF(AND(ISNUMBER(OFFSET('Hygiene Data'!$C$10,0,10*ROW('Hygiene Data'!C102))),DQ108="Yes"),OFFSET('Hygiene Data'!$C$10,0,10*ROW('Hygiene Data'!C102)),IF(AND(ISNUMBER(OFFSET('Hygiene Data'!$C$10,0,10*ROW('Hygiene Data'!C102))),DQ108="No",ISNUMBER(OFFSET('Hygiene Data'!$C$10,0,10*ROW('Hygiene Data'!C102)))),CONCATENATE("[",ROUND(OFFSET('Hygiene Data'!$C$10,0,10*ROW('Hygiene Data'!C102)),0),"]"),IF(AND(ISNUMBER(OFFSET('Hygiene Data'!$C$10,0,10*ROW('Hygiene Data'!C102))),DQ108="",ISNUMBER(OFFSET('Hygiene Data'!$C$10,0,10*ROW('Hygiene Data'!C102)))),OFFSET('Hygiene Data'!$C$10,0,10*ROW('Hygiene Data'!C102)),NA())))</f>
        <v>#N/A</v>
      </c>
      <c r="BC108" s="121" t="e">
        <f ca="1">+IF(AND(ISNUMBER(OFFSET('Hygiene Data'!$D$6,0,10*ROW('Hygiene Data'!D102))),DR108="Yes"),OFFSET('Hygiene Data'!$D$6,0,10*ROW('Hygiene Data'!D102)),IF(AND(ISNUMBER(OFFSET('Hygiene Data'!$D$6,0,10*ROW('Hygiene Data'!D102))),DR108="No",ISNUMBER(OFFSET('Hygiene Data'!$D$6,0,10*ROW('Hygiene Data'!D102)))),CONCATENATE("[",ROUND(OFFSET('Hygiene Data'!$D$6,0,10*ROW('Hygiene Data'!D102)),0),"]"),IF(AND(ISNUMBER(OFFSET('Hygiene Data'!$D$6,0,10*ROW('Hygiene Data'!D102))),DR108="",ISNUMBER(OFFSET('Hygiene Data'!$D$6,0,10*ROW('Hygiene Data'!D102)))),OFFSET('Hygiene Data'!$D$6,0,10*ROW('Hygiene Data'!D102)),NA())))</f>
        <v>#N/A</v>
      </c>
      <c r="BD108" s="121" t="e">
        <f ca="1">+IF(AND(ISNUMBER(OFFSET('Hygiene Data'!$D$8,0,10*ROW('Hygiene Data'!D102))),DS108="Yes"),OFFSET('Hygiene Data'!$D$8,0,10*ROW('Hygiene Data'!D102)),IF(AND(ISNUMBER(OFFSET('Hygiene Data'!$D$8,0,10*ROW('Hygiene Data'!D102))),DS108="No",ISNUMBER(OFFSET('Hygiene Data'!$D$8,0,10*ROW('Hygiene Data'!D102)))),CONCATENATE("[",ROUND(OFFSET('Hygiene Data'!$D$8,0,10*ROW('Hygiene Data'!D102)),0),"]"),IF(AND(ISNUMBER(OFFSET('Hygiene Data'!$D$8,0,10*ROW('Hygiene Data'!D102))),DS108="",ISNUMBER(OFFSET('Hygiene Data'!$D$8,0,10*ROW('Hygiene Data'!D102)))),OFFSET('Hygiene Data'!$D$8,0,10*ROW('Hygiene Data'!D102)),NA())))</f>
        <v>#N/A</v>
      </c>
      <c r="BE108" s="121" t="e">
        <f ca="1">+IF(AND(ISNUMBER(OFFSET('Hygiene Data'!$D$10,0,10*ROW('Hygiene Data'!D102))),DT108="Yes"),OFFSET('Hygiene Data'!$D$10,0,10*ROW('Hygiene Data'!D102)),IF(AND(ISNUMBER(OFFSET('Hygiene Data'!$D$10,0,10*ROW('Hygiene Data'!D102))),DT108="No",ISNUMBER(OFFSET('Hygiene Data'!$D$10,0,10*ROW('Hygiene Data'!D102)))),CONCATENATE("[",ROUND(OFFSET('Hygiene Data'!$D$10,0,10*ROW('Hygiene Data'!D102)),0),"]"),IF(AND(ISNUMBER(OFFSET('Hygiene Data'!$D$10,0,10*ROW('Hygiene Data'!D102))),DT108="",ISNUMBER(OFFSET('Hygiene Data'!$D$10,0,10*ROW('Hygiene Data'!D102)))),OFFSET('Hygiene Data'!$D$10,0,10*ROW('Hygiene Data'!D102)),NA())))</f>
        <v>#N/A</v>
      </c>
      <c r="BF108" s="121" t="e">
        <f ca="1">+IF(AND(ISNUMBER(OFFSET('Hygiene Data'!$E$6,0,10*ROW('Hygiene Data'!E102))),DU108="Yes"),OFFSET('Hygiene Data'!$E$6,0,10*ROW('Hygiene Data'!E102)),IF(AND(ISNUMBER(OFFSET('Hygiene Data'!$E$6,0,10*ROW('Hygiene Data'!E102))),DU108="No",ISNUMBER(OFFSET('Hygiene Data'!$E$6,0,10*ROW('Hygiene Data'!E102)))),CONCATENATE("[",ROUND(OFFSET('Hygiene Data'!$E$6,0,10*ROW('Hygiene Data'!E102)),0),"]"),IF(AND(ISNUMBER(OFFSET('Hygiene Data'!$E$6,0,10*ROW('Hygiene Data'!E102))),DU108="",ISNUMBER(OFFSET('Hygiene Data'!$E$6,0,10*ROW('Hygiene Data'!E102)))),OFFSET('Hygiene Data'!$E$6,0,10*ROW('Hygiene Data'!E102)),NA())))</f>
        <v>#N/A</v>
      </c>
      <c r="BG108" s="121" t="e">
        <f ca="1">+IF(AND(ISNUMBER(OFFSET('Hygiene Data'!$E$8,0,10*ROW('Hygiene Data'!E102))),DV108="Yes"),OFFSET('Hygiene Data'!$E$8,0,10*ROW('Hygiene Data'!E102)),IF(AND(ISNUMBER(OFFSET('Hygiene Data'!$E$8,0,10*ROW('Hygiene Data'!E102))),DV108="No",ISNUMBER(OFFSET('Hygiene Data'!$E$8,0,10*ROW('Hygiene Data'!E102)))),CONCATENATE("[",ROUND(OFFSET('Hygiene Data'!$E$8,0,10*ROW('Hygiene Data'!E102)),0),"]"),IF(AND(ISNUMBER(OFFSET('Hygiene Data'!$E$8,0,10*ROW('Hygiene Data'!E102))),DV108="",ISNUMBER(OFFSET('Hygiene Data'!$E$8,0,10*ROW('Hygiene Data'!E102)))),OFFSET('Hygiene Data'!$E$8,0,10*ROW('Hygiene Data'!E102)),NA())))</f>
        <v>#N/A</v>
      </c>
      <c r="BH108" s="121" t="e">
        <f ca="1">+IF(AND(ISNUMBER(OFFSET('Hygiene Data'!$E$10,0,10*ROW('Hygiene Data'!E102))),DW108="Yes"),OFFSET('Hygiene Data'!$E$10,0,10*ROW('Hygiene Data'!E102)),IF(AND(ISNUMBER(OFFSET('Hygiene Data'!$E$10,0,10*ROW('Hygiene Data'!E102))),DW108="No",ISNUMBER(OFFSET('Hygiene Data'!$E$10,0,10*ROW('Hygiene Data'!E102)))),CONCATENATE("[",ROUND(OFFSET('Hygiene Data'!$E$10,0,10*ROW('Hygiene Data'!E102)),0),"]"),IF(AND(ISNUMBER(OFFSET('Hygiene Data'!$E$10,0,10*ROW('Hygiene Data'!E102))),DW108="",ISNUMBER(OFFSET('Hygiene Data'!$E$10,0,10*ROW('Hygiene Data'!E102)))),OFFSET('Hygiene Data'!$E$10,0,10*ROW('Hygiene Data'!E102)),NA())))</f>
        <v>#N/A</v>
      </c>
      <c r="BI108" s="121" t="e">
        <f ca="1">+IF(AND(ISNUMBER(OFFSET('Hygiene Data'!$F$6,0,10*ROW('Hygiene Data'!F102))),DX108="Yes"),OFFSET('Hygiene Data'!$F$6,0,10*ROW('Hygiene Data'!F102)),IF(AND(ISNUMBER(OFFSET('Hygiene Data'!$F$6,0,10*ROW('Hygiene Data'!F102))),DX108="No",ISNUMBER(OFFSET('Hygiene Data'!$F$6,0,10*ROW('Hygiene Data'!F102)))),CONCATENATE("[",ROUND(OFFSET('Hygiene Data'!$F$6,0,10*ROW('Hygiene Data'!F102)),0),"]"),IF(AND(ISNUMBER(OFFSET('Hygiene Data'!$F$6,0,10*ROW('Hygiene Data'!F102))),DX108="",ISNUMBER(OFFSET('Hygiene Data'!$F$6,0,10*ROW('Hygiene Data'!F102)))),OFFSET('Hygiene Data'!$F$6,0,10*ROW('Hygiene Data'!F102)),NA())))</f>
        <v>#N/A</v>
      </c>
      <c r="BJ108" s="121" t="e">
        <f ca="1">+IF(AND(ISNUMBER(OFFSET('Hygiene Data'!$F$8,0,10*ROW('Hygiene Data'!F102))),DY108="Yes"),OFFSET('Hygiene Data'!$F$8,0,10*ROW('Hygiene Data'!F102)),IF(AND(ISNUMBER(OFFSET('Hygiene Data'!$F$8,0,10*ROW('Hygiene Data'!F102))),DY108="No",ISNUMBER(OFFSET('Hygiene Data'!$F$8,0,10*ROW('Hygiene Data'!F102)))),CONCATENATE("[",ROUND(OFFSET('Hygiene Data'!$F$8,0,10*ROW('Hygiene Data'!F102)),0),"]"),IF(AND(ISNUMBER(OFFSET('Hygiene Data'!$F$8,0,10*ROW('Hygiene Data'!F102))),DY108="",ISNUMBER(OFFSET('Hygiene Data'!$F$8,0,10*ROW('Hygiene Data'!F102)))),OFFSET('Hygiene Data'!$F$8,0,10*ROW('Hygiene Data'!F102)),NA())))</f>
        <v>#N/A</v>
      </c>
      <c r="BK108" s="121" t="e">
        <f ca="1">+IF(AND(ISNUMBER(OFFSET('Hygiene Data'!$F$10,0,10*ROW('Hygiene Data'!F102))),DZ108="Yes"),OFFSET('Hygiene Data'!$F$10,0,10*ROW('Hygiene Data'!F102)),IF(AND(ISNUMBER(OFFSET('Hygiene Data'!$F$10,0,10*ROW('Hygiene Data'!F102))),DZ108="No",ISNUMBER(OFFSET('Hygiene Data'!$F$10,0,10*ROW('Hygiene Data'!F102)))),CONCATENATE("[",ROUND(OFFSET('Hygiene Data'!$F$10,0,10*ROW('Hygiene Data'!F102)),0),"]"),IF(AND(ISNUMBER(OFFSET('Hygiene Data'!$F$10,0,10*ROW('Hygiene Data'!F102))),DZ108="",ISNUMBER(OFFSET('Hygiene Data'!$F$10,0,10*ROW('Hygiene Data'!F102)))),OFFSET('Hygiene Data'!$F$10,0,10*ROW('Hygiene Data'!F102)),NA())))</f>
        <v>#N/A</v>
      </c>
      <c r="BL108" s="121" t="e">
        <f ca="1">+IF(AND(ISNUMBER(OFFSET('Hygiene Data'!$G$6,0,10*ROW('Hygiene Data'!G102))),EA108="Yes"),OFFSET('Hygiene Data'!$G$6,0,10*ROW('Hygiene Data'!G102)),IF(AND(ISNUMBER(OFFSET('Hygiene Data'!$G$6,0,10*ROW('Hygiene Data'!G102))),EA108="No",ISNUMBER(OFFSET('Hygiene Data'!$G$6,0,10*ROW('Hygiene Data'!G102)))),CONCATENATE("[",ROUND(OFFSET('Hygiene Data'!$G$6,0,10*ROW('Hygiene Data'!G102)),0),"]"),IF(AND(ISNUMBER(OFFSET('Hygiene Data'!$G$6,0,10*ROW('Hygiene Data'!G102))),EA108="",ISNUMBER(OFFSET('Hygiene Data'!$G$6,0,10*ROW('Hygiene Data'!G102)))),OFFSET('Hygiene Data'!$G$6,0,10*ROW('Hygiene Data'!G102)),NA())))</f>
        <v>#N/A</v>
      </c>
      <c r="BM108" s="121" t="e">
        <f ca="1">+IF(AND(ISNUMBER(OFFSET('Hygiene Data'!$G$8,0,10*ROW('Hygiene Data'!G102))),EB108="Yes"),OFFSET('Hygiene Data'!$G$8,0,10*ROW('Hygiene Data'!G102)),IF(AND(ISNUMBER(OFFSET('Hygiene Data'!$G$8,0,10*ROW('Hygiene Data'!G102))),EB108="No",ISNUMBER(OFFSET('Hygiene Data'!$G$8,0,10*ROW('Hygiene Data'!G102)))),CONCATENATE("[",ROUND(OFFSET('Hygiene Data'!$G$8,0,10*ROW('Hygiene Data'!G102)),0),"]"),IF(AND(ISNUMBER(OFFSET('Hygiene Data'!$G$8,0,10*ROW('Hygiene Data'!G102))),EB108="",ISNUMBER(OFFSET('Hygiene Data'!$G$8,0,10*ROW('Hygiene Data'!G102)))),OFFSET('Hygiene Data'!$G$8,0,10*ROW('Hygiene Data'!G102)),NA())))</f>
        <v>#N/A</v>
      </c>
      <c r="BN108" s="121" t="e">
        <f ca="1">+IF(AND(ISNUMBER(OFFSET('Hygiene Data'!$G$10,0,10*ROW('Hygiene Data'!G102))),EC108="Yes"),OFFSET('Hygiene Data'!$G$10,0,10*ROW('Hygiene Data'!G102)),IF(AND(ISNUMBER(OFFSET('Hygiene Data'!$G$10,0,10*ROW('Hygiene Data'!G102))),EC108="No",ISNUMBER(OFFSET('Hygiene Data'!$G$10,0,10*ROW('Hygiene Data'!G102)))),CONCATENATE("[",ROUND(OFFSET('Hygiene Data'!$G$10,0,10*ROW('Hygiene Data'!G102)),0),"]"),IF(AND(ISNUMBER(OFFSET('Hygiene Data'!$G$10,0,10*ROW('Hygiene Data'!G102))),EC108="",ISNUMBER(OFFSET('Hygiene Data'!$G$10,0,10*ROW('Hygiene Data'!G102)))),OFFSET('Hygiene Data'!$G$10,0,10*ROW('Hygiene Data'!G102)),NA())))</f>
        <v>#N/A</v>
      </c>
      <c r="BO108" s="121" t="e">
        <f ca="1">+IF(AND(ISNUMBER(OFFSET('Hygiene Data'!$H$6,0,10*ROW('Hygiene Data'!H102))),ED108="Yes"),OFFSET('Hygiene Data'!$H$6,0,10*ROW('Hygiene Data'!H102)),IF(AND(ISNUMBER(OFFSET('Hygiene Data'!$H$6,0,10*ROW('Hygiene Data'!H102))),ED108="No",ISNUMBER(OFFSET('Hygiene Data'!$H$6,0,10*ROW('Hygiene Data'!H102)))),CONCATENATE("[",ROUND(OFFSET('Hygiene Data'!$H$6,0,10*ROW('Hygiene Data'!H102)),0),"]"),IF(AND(ISNUMBER(OFFSET('Hygiene Data'!$H$6,0,10*ROW('Hygiene Data'!H102))),ED108="",ISNUMBER(OFFSET('Hygiene Data'!$H$6,0,10*ROW('Hygiene Data'!H102)))),OFFSET('Hygiene Data'!$H$6,0,10*ROW('Hygiene Data'!H102)),NA())))</f>
        <v>#N/A</v>
      </c>
      <c r="BP108" s="121" t="e">
        <f ca="1">+IF(AND(ISNUMBER(OFFSET('Hygiene Data'!$H$8,0,10*ROW('Hygiene Data'!H102))),EE108="Yes"),OFFSET('Hygiene Data'!$H$8,0,10*ROW('Hygiene Data'!H102)),IF(AND(ISNUMBER(OFFSET('Hygiene Data'!$H$8,0,10*ROW('Hygiene Data'!H102))),EE108="No",ISNUMBER(OFFSET('Hygiene Data'!$H$8,0,10*ROW('Hygiene Data'!H102)))),CONCATENATE("[",ROUND(OFFSET('Hygiene Data'!$H$8,0,10*ROW('Hygiene Data'!H102)),0),"]"),IF(AND(ISNUMBER(OFFSET('Hygiene Data'!$H$8,0,10*ROW('Hygiene Data'!H102))),EE108="",ISNUMBER(OFFSET('Hygiene Data'!$H$8,0,10*ROW('Hygiene Data'!H102)))),OFFSET('Hygiene Data'!$H$8,0,10*ROW('Hygiene Data'!H102)),NA())))</f>
        <v>#N/A</v>
      </c>
      <c r="BQ108" s="121" t="e">
        <f ca="1">+IF(AND(ISNUMBER(OFFSET('Hygiene Data'!$H$10,0,10*ROW('Hygiene Data'!H102))),EF108="Yes"),OFFSET('Hygiene Data'!$H$10,0,10*ROW('Hygiene Data'!H102)),IF(AND(ISNUMBER(OFFSET('Hygiene Data'!$H$10,0,10*ROW('Hygiene Data'!H102))),EF108="No",ISNUMBER(OFFSET('Hygiene Data'!$H$10,0,10*ROW('Hygiene Data'!H102)))),CONCATENATE("[",ROUND(OFFSET('Hygiene Data'!$H$10,0,10*ROW('Hygiene Data'!H102)),0),"]"),IF(AND(ISNUMBER(OFFSET('Hygiene Data'!$H$10,0,10*ROW('Hygiene Data'!H102))),EF108="",ISNUMBER(OFFSET('Hygiene Data'!$H$10,0,10*ROW('Hygiene Data'!H102)))),OFFSET('Hygiene Data'!$H$10,0,10*ROW('Hygiene Data'!H102)),NA())))</f>
        <v>#N/A</v>
      </c>
      <c r="BS108" s="28" t="str">
        <f ca="1">+IF(OFFSET('Water Data'!$C$28,0,10*ROW('Water Data'!C102))="","",OFFSET('Water Data'!$C$28,0,10*ROW('Water Data'!C102)))</f>
        <v/>
      </c>
      <c r="BT108" s="28" t="str">
        <f ca="1">+IF(OFFSET('Water Data'!$C$29,0,10*ROW('Water Data'!C102))="","",OFFSET('Water Data'!$C$29,0,10*ROW('Water Data'!C102)))</f>
        <v/>
      </c>
      <c r="BU108" s="28" t="str">
        <f ca="1">+IF(OFFSET('Water Data'!$C$30,0,10*ROW('Water Data'!C102))="","",OFFSET('Water Data'!$C$30,0,10*ROW('Water Data'!C102)))</f>
        <v/>
      </c>
      <c r="BV108" s="28" t="str">
        <f ca="1">+IF(OFFSET('Water Data'!$D$28,0,10*ROW('Water Data'!D102))="","",OFFSET('Water Data'!$D$28,0,10*ROW('Water Data'!D102)))</f>
        <v/>
      </c>
      <c r="BW108" s="28" t="str">
        <f ca="1">+IF(OFFSET('Water Data'!$D$29,0,10*ROW('Water Data'!D102))="","",OFFSET('Water Data'!$D$29,0,10*ROW('Water Data'!D102)))</f>
        <v/>
      </c>
      <c r="BX108" s="28" t="str">
        <f ca="1">+IF(OFFSET('Water Data'!$D$30,0,10*ROW('Water Data'!D102))="","",OFFSET('Water Data'!$D$30,0,10*ROW('Water Data'!D102)))</f>
        <v/>
      </c>
      <c r="BY108" s="28" t="str">
        <f ca="1">+IF(OFFSET('Water Data'!$E$28,0,10*ROW('Water Data'!E102))="","",OFFSET('Water Data'!$E$28,0,10*ROW('Water Data'!E102)))</f>
        <v/>
      </c>
      <c r="BZ108" s="28" t="str">
        <f ca="1">+IF(OFFSET('Water Data'!$E$29,0,10*ROW('Water Data'!E102))="","",OFFSET('Water Data'!$E$29,0,10*ROW('Water Data'!E102)))</f>
        <v/>
      </c>
      <c r="CA108" s="28" t="str">
        <f ca="1">+IF(OFFSET('Water Data'!$E$30,0,10*ROW('Water Data'!E102))="","",OFFSET('Water Data'!$E$30,0,10*ROW('Water Data'!E102)))</f>
        <v/>
      </c>
      <c r="CB108" s="28" t="str">
        <f ca="1">+IF(OFFSET('Water Data'!$F$28,0,10*ROW('Water Data'!F102))="","",OFFSET('Water Data'!$F$28,0,10*ROW('Water Data'!F102)))</f>
        <v/>
      </c>
      <c r="CC108" s="28" t="str">
        <f ca="1">+IF(OFFSET('Water Data'!$F$29,0,10*ROW('Water Data'!F102))="","",OFFSET('Water Data'!$F$29,0,10*ROW('Water Data'!F102)))</f>
        <v/>
      </c>
      <c r="CD108" s="28" t="str">
        <f ca="1">+IF(OFFSET('Water Data'!$F$30,0,10*ROW('Water Data'!F102))="","",OFFSET('Water Data'!$F$30,0,10*ROW('Water Data'!F102)))</f>
        <v/>
      </c>
      <c r="CE108" s="28" t="str">
        <f ca="1">+IF(OFFSET('Water Data'!$G$28,0,10*ROW('Water Data'!G102))="","",OFFSET('Water Data'!$G$28,0,10*ROW('Water Data'!G102)))</f>
        <v/>
      </c>
      <c r="CF108" s="28" t="str">
        <f ca="1">+IF(OFFSET('Water Data'!$G$29,0,10*ROW('Water Data'!G102))="","",OFFSET('Water Data'!$G$29,0,10*ROW('Water Data'!G102)))</f>
        <v/>
      </c>
      <c r="CG108" s="28" t="str">
        <f ca="1">+IF(OFFSET('Water Data'!$G$30,0,10*ROW('Water Data'!G102))="","",OFFSET('Water Data'!$G$30,0,10*ROW('Water Data'!G102)))</f>
        <v/>
      </c>
      <c r="CH108" s="28" t="str">
        <f ca="1">+IF(OFFSET('Water Data'!$H$28,0,10*ROW('Water Data'!H102))="","",OFFSET('Water Data'!$H$28,0,10*ROW('Water Data'!H102)))</f>
        <v/>
      </c>
      <c r="CI108" s="28" t="str">
        <f ca="1">+IF(OFFSET('Water Data'!$H$29,0,10*ROW('Water Data'!H102))="","",OFFSET('Water Data'!$H$29,0,10*ROW('Water Data'!H102)))</f>
        <v/>
      </c>
      <c r="CJ108" s="28" t="str">
        <f ca="1">+IF(OFFSET('Water Data'!$H$30,0,10*ROW('Water Data'!H102))="","",OFFSET('Water Data'!$H$30,0,10*ROW('Water Data'!H102)))</f>
        <v/>
      </c>
      <c r="CK108" s="28" t="str">
        <f ca="1">+IF(OFFSET('Sanitation Data'!$C$29,0,10*ROW('Sanitation Data'!C102))="","",OFFSET('Sanitation Data'!$C$29,0,10*ROW('Sanitation Data'!C102)))</f>
        <v/>
      </c>
      <c r="CL108" s="28" t="str">
        <f ca="1">+IF(OFFSET('Sanitation Data'!$C$30,0,10*ROW('Sanitation Data'!C102))="","",OFFSET('Sanitation Data'!$C$30,0,10*ROW('Sanitation Data'!C102)))</f>
        <v/>
      </c>
      <c r="CM108" s="28" t="str">
        <f ca="1">+IF(OFFSET('Sanitation Data'!$C$31,0,10*ROW('Sanitation Data'!C102))="","",OFFSET('Sanitation Data'!$C$31,0,10*ROW('Sanitation Data'!C102)))</f>
        <v/>
      </c>
      <c r="CN108" s="28" t="str">
        <f ca="1">+IF(OFFSET('Sanitation Data'!$C$32,0,10*ROW('Sanitation Data'!C102))="","",OFFSET('Sanitation Data'!$C$32,0,10*ROW('Sanitation Data'!C102)))</f>
        <v/>
      </c>
      <c r="CO108" s="28" t="str">
        <f ca="1">+IF(OFFSET('Sanitation Data'!$C$33,0,10*ROW('Sanitation Data'!C102))="","",OFFSET('Sanitation Data'!$C$33,0,10*ROW('Sanitation Data'!C102)))</f>
        <v/>
      </c>
      <c r="CP108" s="28" t="str">
        <f ca="1">+IF(OFFSET('Sanitation Data'!$D$29,0,10*ROW('Sanitation Data'!D102))="","",OFFSET('Sanitation Data'!$D$29,0,10*ROW('Sanitation Data'!D102)))</f>
        <v/>
      </c>
      <c r="CQ108" s="28" t="str">
        <f ca="1">+IF(OFFSET('Sanitation Data'!$D$30,0,10*ROW('Sanitation Data'!D102))="","",OFFSET('Sanitation Data'!$D$30,0,10*ROW('Sanitation Data'!D102)))</f>
        <v/>
      </c>
      <c r="CR108" s="28" t="str">
        <f ca="1">+IF(OFFSET('Sanitation Data'!$D$31,0,10*ROW('Sanitation Data'!D102))="","",OFFSET('Sanitation Data'!$D$31,0,10*ROW('Sanitation Data'!D102)))</f>
        <v/>
      </c>
      <c r="CS108" s="28" t="str">
        <f ca="1">+IF(OFFSET('Sanitation Data'!$D$32,0,10*ROW('Sanitation Data'!D102))="","",OFFSET('Sanitation Data'!$D$32,0,10*ROW('Sanitation Data'!D102)))</f>
        <v/>
      </c>
      <c r="CT108" s="28" t="str">
        <f ca="1">+IF(OFFSET('Sanitation Data'!$D$33,0,10*ROW('Sanitation Data'!D102))="","",OFFSET('Sanitation Data'!$D$33,0,10*ROW('Sanitation Data'!D102)))</f>
        <v/>
      </c>
      <c r="CU108" s="28" t="str">
        <f ca="1">+IF(OFFSET('Sanitation Data'!$E$29,0,10*ROW('Sanitation Data'!E102))="","",OFFSET('Sanitation Data'!$E$29,0,10*ROW('Sanitation Data'!E102)))</f>
        <v/>
      </c>
      <c r="CV108" s="28" t="str">
        <f ca="1">+IF(OFFSET('Sanitation Data'!$E$30,0,10*ROW('Sanitation Data'!E102))="","",OFFSET('Sanitation Data'!$E$30,0,10*ROW('Sanitation Data'!E102)))</f>
        <v/>
      </c>
      <c r="CW108" s="28" t="str">
        <f ca="1">+IF(OFFSET('Sanitation Data'!$E$31,0,10*ROW('Sanitation Data'!E102))="","",OFFSET('Sanitation Data'!$E$31,0,10*ROW('Sanitation Data'!E102)))</f>
        <v/>
      </c>
      <c r="CX108" s="28" t="str">
        <f ca="1">+IF(OFFSET('Sanitation Data'!$E$32,0,10*ROW('Sanitation Data'!E102))="","",OFFSET('Sanitation Data'!$E$32,0,10*ROW('Sanitation Data'!E102)))</f>
        <v/>
      </c>
      <c r="CY108" s="28" t="str">
        <f ca="1">+IF(OFFSET('Sanitation Data'!$E$33,0,10*ROW('Sanitation Data'!E102))="","",OFFSET('Sanitation Data'!$E$33,0,10*ROW('Sanitation Data'!E102)))</f>
        <v/>
      </c>
      <c r="CZ108" s="28" t="str">
        <f ca="1">+IF(OFFSET('Sanitation Data'!$F$29,0,10*ROW('Sanitation Data'!F102))="","",OFFSET('Sanitation Data'!$F$29,0,10*ROW('Sanitation Data'!F102)))</f>
        <v/>
      </c>
      <c r="DA108" s="28" t="str">
        <f ca="1">+IF(OFFSET('Sanitation Data'!$F$30,0,10*ROW('Sanitation Data'!F102))="","",OFFSET('Sanitation Data'!$F$30,0,10*ROW('Sanitation Data'!F102)))</f>
        <v/>
      </c>
      <c r="DB108" s="28" t="str">
        <f ca="1">+IF(OFFSET('Sanitation Data'!$F$31,0,10*ROW('Sanitation Data'!F102))="","",OFFSET('Sanitation Data'!$F$31,0,10*ROW('Sanitation Data'!F102)))</f>
        <v/>
      </c>
      <c r="DC108" s="28" t="str">
        <f ca="1">+IF(OFFSET('Sanitation Data'!$F$32,0,10*ROW('Sanitation Data'!F102))="","",OFFSET('Sanitation Data'!$F$32,0,10*ROW('Sanitation Data'!F102)))</f>
        <v/>
      </c>
      <c r="DD108" s="28" t="str">
        <f ca="1">+IF(OFFSET('Sanitation Data'!$F$33,0,10*ROW('Sanitation Data'!F102))="","",OFFSET('Sanitation Data'!$F$33,0,10*ROW('Sanitation Data'!F102)))</f>
        <v/>
      </c>
      <c r="DE108" s="28" t="str">
        <f ca="1">+IF(OFFSET('Sanitation Data'!$G$29,0,10*ROW('Sanitation Data'!G102))="","",OFFSET('Sanitation Data'!$G$29,0,10*ROW('Sanitation Data'!G102)))</f>
        <v/>
      </c>
      <c r="DF108" s="28" t="str">
        <f ca="1">+IF(OFFSET('Sanitation Data'!$G$30,0,10*ROW('Sanitation Data'!G102))="","",OFFSET('Sanitation Data'!$G$30,0,10*ROW('Sanitation Data'!G102)))</f>
        <v/>
      </c>
      <c r="DG108" s="28" t="str">
        <f ca="1">+IF(OFFSET('Sanitation Data'!$G$31,0,10*ROW('Sanitation Data'!G102))="","",OFFSET('Sanitation Data'!$G$31,0,10*ROW('Sanitation Data'!G102)))</f>
        <v/>
      </c>
      <c r="DH108" s="28" t="str">
        <f ca="1">+IF(OFFSET('Sanitation Data'!$G$32,0,10*ROW('Sanitation Data'!G102))="","",OFFSET('Sanitation Data'!$G$32,0,10*ROW('Sanitation Data'!G102)))</f>
        <v/>
      </c>
      <c r="DI108" s="28" t="str">
        <f ca="1">+IF(OFFSET('Sanitation Data'!$G$33,0,10*ROW('Sanitation Data'!G102))="","",OFFSET('Sanitation Data'!$G$33,0,10*ROW('Sanitation Data'!G102)))</f>
        <v/>
      </c>
      <c r="DJ108" s="28" t="str">
        <f ca="1">+IF(OFFSET('Sanitation Data'!$H$29,0,10*ROW('Sanitation Data'!H102))="","",OFFSET('Sanitation Data'!$H$29,0,10*ROW('Sanitation Data'!H102)))</f>
        <v/>
      </c>
      <c r="DK108" s="28" t="str">
        <f ca="1">+IF(OFFSET('Sanitation Data'!$H$30,0,10*ROW('Sanitation Data'!H102))="","",OFFSET('Sanitation Data'!$H$30,0,10*ROW('Sanitation Data'!H102)))</f>
        <v/>
      </c>
      <c r="DL108" s="28" t="str">
        <f ca="1">+IF(OFFSET('Sanitation Data'!$H$31,0,10*ROW('Sanitation Data'!H102))="","",OFFSET('Sanitation Data'!$H$31,0,10*ROW('Sanitation Data'!H102)))</f>
        <v/>
      </c>
      <c r="DM108" s="28" t="str">
        <f ca="1">+IF(OFFSET('Sanitation Data'!$H$32,0,10*ROW('Sanitation Data'!H102))="","",OFFSET('Sanitation Data'!$H$32,0,10*ROW('Sanitation Data'!H102)))</f>
        <v/>
      </c>
      <c r="DN108" s="28" t="str">
        <f ca="1">+IF(OFFSET('Sanitation Data'!$H$33,0,10*ROW('Sanitation Data'!H102))="","",OFFSET('Sanitation Data'!$H$33,0,10*ROW('Sanitation Data'!H102)))</f>
        <v/>
      </c>
      <c r="DO108" s="28" t="str">
        <f ca="1">+IF(OFFSET('Hygiene Data'!$C$12,0,10*ROW('Hygiene Data'!C102))="","",OFFSET('Hygiene Data'!$C$12,0,10*ROW('Hygiene Data'!C102)))</f>
        <v/>
      </c>
      <c r="DP108" s="28" t="str">
        <f ca="1">+IF(OFFSET('Hygiene Data'!$C$13,0,10*ROW('Hygiene Data'!C102))="","",OFFSET('Hygiene Data'!$C$13,0,10*ROW('Hygiene Data'!C102)))</f>
        <v/>
      </c>
      <c r="DQ108" s="28" t="str">
        <f ca="1">+IF(OFFSET('Hygiene Data'!$C$14,0,10*ROW('Hygiene Data'!C102))="","",OFFSET('Hygiene Data'!$C$14,0,10*ROW('Hygiene Data'!C102)))</f>
        <v/>
      </c>
      <c r="DR108" s="28" t="str">
        <f ca="1">+IF(OFFSET('Hygiene Data'!$D$12,0,10*ROW('Hygiene Data'!D102))="","",OFFSET('Hygiene Data'!$D$12,0,10*ROW('Hygiene Data'!D102)))</f>
        <v/>
      </c>
      <c r="DS108" s="28" t="str">
        <f ca="1">+IF(OFFSET('Hygiene Data'!$D$13,0,10*ROW('Hygiene Data'!D102))="","",OFFSET('Hygiene Data'!$D$13,0,10*ROW('Hygiene Data'!D102)))</f>
        <v/>
      </c>
      <c r="DT108" s="28" t="str">
        <f ca="1">+IF(OFFSET('Hygiene Data'!$D$14,0,10*ROW('Hygiene Data'!D102))="","",OFFSET('Hygiene Data'!$D$14,0,10*ROW('Hygiene Data'!D102)))</f>
        <v/>
      </c>
      <c r="DU108" s="28" t="str">
        <f ca="1">+IF(OFFSET('Hygiene Data'!$E$12,0,10*ROW('Hygiene Data'!E102))="","",OFFSET('Hygiene Data'!$E$12,0,10*ROW('Hygiene Data'!E102)))</f>
        <v/>
      </c>
      <c r="DV108" s="28" t="str">
        <f ca="1">+IF(OFFSET('Hygiene Data'!$E$13,0,10*ROW('Hygiene Data'!E102))="","",OFFSET('Hygiene Data'!$E$13,0,10*ROW('Hygiene Data'!E102)))</f>
        <v/>
      </c>
      <c r="DW108" s="28" t="str">
        <f ca="1">+IF(OFFSET('Hygiene Data'!$E$14,0,10*ROW('Hygiene Data'!E102))="","",OFFSET('Hygiene Data'!$E$14,0,10*ROW('Hygiene Data'!E102)))</f>
        <v/>
      </c>
      <c r="DX108" s="28" t="str">
        <f ca="1">+IF(OFFSET('Hygiene Data'!$F$12,0,10*ROW('Hygiene Data'!F102))="","",OFFSET('Hygiene Data'!$F$12,0,10*ROW('Hygiene Data'!F102)))</f>
        <v/>
      </c>
      <c r="DY108" s="28" t="str">
        <f ca="1">+IF(OFFSET('Hygiene Data'!$F$13,0,10*ROW('Hygiene Data'!F102))="","",OFFSET('Hygiene Data'!$F$13,0,10*ROW('Hygiene Data'!F102)))</f>
        <v/>
      </c>
      <c r="DZ108" s="28" t="str">
        <f ca="1">+IF(OFFSET('Hygiene Data'!$F$14,0,10*ROW('Hygiene Data'!F102))="","",OFFSET('Hygiene Data'!$F$14,0,10*ROW('Hygiene Data'!F102)))</f>
        <v/>
      </c>
      <c r="EA108" s="28" t="str">
        <f ca="1">+IF(OFFSET('Hygiene Data'!$G$12,0,10*ROW('Hygiene Data'!G102))="","",OFFSET('Hygiene Data'!$G$12,0,10*ROW('Hygiene Data'!G102)))</f>
        <v/>
      </c>
      <c r="EB108" s="28" t="str">
        <f ca="1">+IF(OFFSET('Hygiene Data'!$G$13,0,10*ROW('Hygiene Data'!G102))="","",OFFSET('Hygiene Data'!$G$13,0,10*ROW('Hygiene Data'!G102)))</f>
        <v/>
      </c>
      <c r="EC108" s="28" t="str">
        <f ca="1">+IF(OFFSET('Hygiene Data'!$G$14,0,10*ROW('Hygiene Data'!G102))="","",OFFSET('Hygiene Data'!$G$14,0,10*ROW('Hygiene Data'!G102)))</f>
        <v/>
      </c>
      <c r="ED108" s="28" t="str">
        <f ca="1">+IF(OFFSET('Hygiene Data'!$H$12,0,10*ROW('Hygiene Data'!H102))="","",OFFSET('Hygiene Data'!$H$12,0,10*ROW('Hygiene Data'!H102)))</f>
        <v/>
      </c>
      <c r="EE108" s="28" t="str">
        <f ca="1">+IF(OFFSET('Hygiene Data'!$H$13,0,10*ROW('Hygiene Data'!H102))="","",OFFSET('Hygiene Data'!$H$13,0,10*ROW('Hygiene Data'!H102)))</f>
        <v/>
      </c>
      <c r="EF108" s="28" t="str">
        <f ca="1">+IF(OFFSET('Hygiene Data'!$H$14,0,10*ROW('Hygiene Data'!H102))="","",OFFSET('Hygiene Data'!$H$14,0,10*ROW('Hygiene Data'!H102)))</f>
        <v/>
      </c>
    </row>
    <row r="109" spans="1:136" x14ac:dyDescent="0.2">
      <c r="A109" s="44" t="str">
        <f ca="1">+IF(OFFSET('Water Data'!$B$1,0,10*ROW('Water Data'!B106))="","",OFFSET('Water Data'!$B$1,0,10*ROW('Water Data'!B106)))</f>
        <v/>
      </c>
      <c r="B109" s="44" t="str">
        <f ca="1">+IF(OFFSET('Water Data'!$A$3,0,10*ROW('Water Data'!A106))="","",OFFSET('Water Data'!$A$3,0,10*ROW('Water Data'!A106)))</f>
        <v/>
      </c>
      <c r="C109" s="44" t="str">
        <f ca="1">+IF(OFFSET('Water Data'!$C$3,0,10*ROW('Water Data'!C106))="","",OFFSET('Water Data'!$C$3,0,10*ROW('Water Data'!C106)))</f>
        <v/>
      </c>
      <c r="D109" s="119" t="e">
        <f ca="1">+IF(AND(ISNUMBER(OFFSET('Water Data'!$C$5,0,10*ROW('Water Data'!C103))),BS109="Yes"),100-OFFSET('Water Data'!$C$5,0,10*ROW('Water Data'!C103)),IF(AND(ISNUMBER(OFFSET('Water Data'!$C$5,0,10*ROW('Water Data'!C103))),BS109="No",ISNUMBER(OFFSET('Water Data'!$C$5,0,10*ROW('Water Data'!C103)))),CONCATENATE("[",ROUND(100-OFFSET('Water Data'!$C$5,0,10*ROW('Water Data'!C103)),0),"]"),IF(AND(ISNUMBER(OFFSET('Water Data'!$C$5,0,10*ROW('Water Data'!C103))),BS109="",ISNUMBER(OFFSET('Water Data'!$C$5,0,10*ROW('Water Data'!C103)))),100-OFFSET('Water Data'!$C$5,0,10*ROW('Water Data'!C103)),NA())))</f>
        <v>#N/A</v>
      </c>
      <c r="E109" s="119" t="e">
        <f ca="1">+IF(AND(ISNUMBER(OFFSET('Water Data'!$C$7,0,10*ROW('Water Data'!D103))),BT109="Yes"),OFFSET('Water Data'!$C$7,0,10*ROW('Water Data'!C103)),IF(AND(ISNUMBER(OFFSET('Water Data'!$C$7,0,10*ROW('Water Data'!C103))),BT109="No",ISNUMBER(OFFSET('Water Data'!$C$7,0,10*ROW('Water Data'!C103)))),CONCATENATE("[",ROUND(OFFSET('Water Data'!$C$7,0,10*ROW('Water Data'!C103)),0),"]"),IF(AND(ISNUMBER(OFFSET('Water Data'!$C$7,0,10*ROW('Water Data'!C103))),BT109="",ISNUMBER(OFFSET('Water Data'!$C$7,0,10*ROW('Water Data'!C103)))),OFFSET('Water Data'!$C$7,0,10*ROW('Water Data'!C103)),NA())))</f>
        <v>#N/A</v>
      </c>
      <c r="F109" s="119" t="e">
        <f ca="1">+IF(AND(ISNUMBER(OFFSET('Water Data'!$C$10,0,10*ROW('Water Data'!C103))),BU109="Yes"),OFFSET('Water Data'!$C$10,0,10*ROW('Water Data'!C103)),IF(AND(ISNUMBER(OFFSET('Water Data'!$C$10,0,10*ROW('Water Data'!C103))),BU109="No",ISNUMBER(OFFSET('Water Data'!$C$10,0,10*ROW('Water Data'!C103)))),CONCATENATE("[",ROUND(OFFSET('Water Data'!$C$10,0,10*ROW('Water Data'!C103)),0),"]"),IF(AND(ISNUMBER(OFFSET('Water Data'!$C$10,0,10*ROW('Water Data'!C103))),BU109="",ISNUMBER(OFFSET('Water Data'!$C$10,0,10*ROW('Water Data'!C103)))),OFFSET('Water Data'!$C$10,0,10*ROW('Water Data'!C103)),NA())))</f>
        <v>#N/A</v>
      </c>
      <c r="G109" s="119" t="e">
        <f ca="1">+IF(AND(ISNUMBER(OFFSET('Water Data'!$D$5,0,10*ROW('Water Data'!D103))),BV109="Yes"),100-OFFSET('Water Data'!$D$5,0,10*ROW('Water Data'!D103)),IF(AND(ISNUMBER(OFFSET('Water Data'!$D$5,0,10*ROW('Water Data'!D103))),BV109="No",ISNUMBER(OFFSET('Water Data'!$D$5,0,10*ROW('Water Data'!D103)))),CONCATENATE("[",ROUND(100-OFFSET('Water Data'!$D$5,0,10*ROW('Water Data'!D103)),0),"]"),IF(AND(ISNUMBER(OFFSET('Water Data'!$D$5,0,10*ROW('Water Data'!D103))),BV109="",ISNUMBER(OFFSET('Water Data'!$D$5,0,10*ROW('Water Data'!D103)))),100-OFFSET('Water Data'!$D$5,0,10*ROW('Water Data'!D103)),NA())))</f>
        <v>#N/A</v>
      </c>
      <c r="H109" s="119" t="e">
        <f ca="1">+IF(AND(ISNUMBER(OFFSET('Water Data'!$D$7,0,10*ROW('Water Data'!D103))),BW109="Yes"),OFFSET('Water Data'!$D$7,0,10*ROW('Water Data'!D103)),IF(AND(ISNUMBER(OFFSET('Water Data'!$D$7,0,10*ROW('Water Data'!D103))),BW109="No",ISNUMBER(OFFSET('Water Data'!$D$7,0,10*ROW('Water Data'!D103)))),CONCATENATE("[",ROUND(OFFSET('Water Data'!$C$7,0,10*ROW('Water Data'!D103)),0),"]"),IF(AND(ISNUMBER(OFFSET('Water Data'!$D$7,0,10*ROW('Water Data'!D103))),BW109="",ISNUMBER(OFFSET('Water Data'!$D$7,0,10*ROW('Water Data'!D103)))),OFFSET('Water Data'!$D$7,0,10*ROW('Water Data'!D103)),NA())))</f>
        <v>#N/A</v>
      </c>
      <c r="I109" s="119" t="e">
        <f ca="1">+IF(AND(ISNUMBER(OFFSET('Water Data'!$D$10,0,10*ROW('Water Data'!D103))),BX109="Yes"),OFFSET('Water Data'!$D$10,0,10*ROW('Water Data'!D103)),IF(AND(ISNUMBER(OFFSET('Water Data'!$D$10,0,10*ROW('Water Data'!D103))),BX109="No",ISNUMBER(OFFSET('Water Data'!$D$10,0,10*ROW('Water Data'!D103)))),CONCATENATE("[",ROUND(OFFSET('Water Data'!$D$10,0,10*ROW('Water Data'!D103)),0),"]"),IF(AND(ISNUMBER(OFFSET('Water Data'!$D$10,0,10*ROW('Water Data'!D103))),BX109="",ISNUMBER(OFFSET('Water Data'!$D$10,0,10*ROW('Water Data'!D103)))),OFFSET('Water Data'!$D$10,0,10*ROW('Water Data'!D103)),NA())))</f>
        <v>#N/A</v>
      </c>
      <c r="J109" s="119" t="e">
        <f ca="1">+IF(AND(ISNUMBER(OFFSET('Water Data'!$E$5,0,10*ROW('Water Data'!E103))),BY109="Yes"),100-OFFSET('Water Data'!$E$5,0,10*ROW('Water Data'!E103)),IF(AND(ISNUMBER(OFFSET('Water Data'!$E$5,0,10*ROW('Water Data'!E103))),BY109="No",ISNUMBER(OFFSET('Water Data'!$E$5,0,10*ROW('Water Data'!E103)))),CONCATENATE("[",ROUND(100-OFFSET('Water Data'!$E$5,0,10*ROW('Water Data'!E103)),0),"]"),IF(AND(ISNUMBER(OFFSET('Water Data'!$E$5,0,10*ROW('Water Data'!E103))),BY109="",ISNUMBER(OFFSET('Water Data'!$E$5,0,10*ROW('Water Data'!E103)))),100-OFFSET('Water Data'!$E$5,0,10*ROW('Water Data'!E103)),NA())))</f>
        <v>#N/A</v>
      </c>
      <c r="K109" s="119" t="e">
        <f ca="1">+IF(AND(ISNUMBER(OFFSET('Water Data'!$E$7,0,10*ROW('Water Data'!E103))),BZ109="Yes"),OFFSET('Water Data'!$E$7,0,10*ROW('Water Data'!E103)),IF(AND(ISNUMBER(OFFSET('Water Data'!$E$7,0,10*ROW('Water Data'!E103))),BZ109="No",ISNUMBER(OFFSET('Water Data'!$E$7,0,10*ROW('Water Data'!E103)))),CONCATENATE("[",ROUND(OFFSET('Water Data'!$E$7,0,10*ROW('Water Data'!E103)),0),"]"),IF(AND(ISNUMBER(OFFSET('Water Data'!$E$7,0,10*ROW('Water Data'!E103))),BZ109="",ISNUMBER(OFFSET('Water Data'!$E$7,0,10*ROW('Water Data'!E103)))),OFFSET('Water Data'!$E$7,0,10*ROW('Water Data'!E103)),NA())))</f>
        <v>#N/A</v>
      </c>
      <c r="L109" s="119" t="e">
        <f ca="1">+IF(AND(ISNUMBER(OFFSET('Water Data'!$E$10,0,10*ROW('Water Data'!E103))),CA109="Yes"),OFFSET('Water Data'!$E$10,0,10*ROW('Water Data'!E103)),IF(AND(ISNUMBER(OFFSET('Water Data'!$E$10,0,10*ROW('Water Data'!E103))),CA109="No",ISNUMBER(OFFSET('Water Data'!$E$10,0,10*ROW('Water Data'!E103)))),CONCATENATE("[",ROUND(OFFSET('Water Data'!$E$10,0,10*ROW('Water Data'!E103)),0),"]"),IF(AND(ISNUMBER(OFFSET('Water Data'!$E$10,0,10*ROW('Water Data'!E103))),CA109="",ISNUMBER(OFFSET('Water Data'!$E$10,0,10*ROW('Water Data'!E103)))),OFFSET('Water Data'!$E$10,0,10*ROW('Water Data'!E103)),NA())))</f>
        <v>#N/A</v>
      </c>
      <c r="M109" s="119" t="e">
        <f ca="1">+IF(AND(ISNUMBER(OFFSET('Water Data'!$F$5,0,10*ROW('Water Data'!F103))),CB109="Yes"),100-OFFSET('Water Data'!$F$5,0,10*ROW('Water Data'!F103)),IF(AND(ISNUMBER(OFFSET('Water Data'!$F$5,0,10*ROW('Water Data'!F103))),CB109="No",ISNUMBER(OFFSET('Water Data'!$F$5,0,10*ROW('Water Data'!F103)))),CONCATENATE("[",ROUND(100-OFFSET('Water Data'!$F$5,0,10*ROW('Water Data'!F103)),0),"]"),IF(AND(ISNUMBER(OFFSET('Water Data'!$F$5,0,10*ROW('Water Data'!F103))),CB109="",ISNUMBER(OFFSET('Water Data'!$F$5,0,10*ROW('Water Data'!F103)))),100-OFFSET('Water Data'!$F$5,0,10*ROW('Water Data'!F103)),NA())))</f>
        <v>#N/A</v>
      </c>
      <c r="N109" s="119" t="e">
        <f ca="1">+IF(AND(ISNUMBER(OFFSET('Water Data'!$F$7,0,10*ROW('Water Data'!F103))),CC109="Yes"),OFFSET('Water Data'!$F$7,0,10*ROW('Water Data'!F103)),IF(AND(ISNUMBER(OFFSET('Water Data'!$F$7,0,10*ROW('Water Data'!F103))),CC109="No",ISNUMBER(OFFSET('Water Data'!$F$7,0,10*ROW('Water Data'!F103)))),CONCATENATE("[",ROUND(OFFSET('Water Data'!$F$7,0,10*ROW('Water Data'!F103)),0),"]"),IF(AND(ISNUMBER(OFFSET('Water Data'!$F$7,0,10*ROW('Water Data'!F103))),CC109="",ISNUMBER(OFFSET('Water Data'!$F$7,0,10*ROW('Water Data'!F103)))),OFFSET('Water Data'!$F$7,0,10*ROW('Water Data'!F103)),NA())))</f>
        <v>#N/A</v>
      </c>
      <c r="O109" s="119" t="e">
        <f ca="1">+IF(AND(ISNUMBER(OFFSET('Water Data'!$F$10,0,10*ROW('Water Data'!F103))),CD109="Yes"),OFFSET('Water Data'!$F$10,0,10*ROW('Water Data'!F103)),IF(AND(ISNUMBER(OFFSET('Water Data'!$F$10,0,10*ROW('Water Data'!F103))),CD109="No",ISNUMBER(OFFSET('Water Data'!$F$10,0,10*ROW('Water Data'!F103)))),CONCATENATE("[",ROUND(OFFSET('Water Data'!$F$10,0,10*ROW('Water Data'!F103)),0),"]"),IF(AND(ISNUMBER(OFFSET('Water Data'!$F$10,0,10*ROW('Water Data'!F103))),CD109="",ISNUMBER(OFFSET('Water Data'!$F$10,0,10*ROW('Water Data'!F103)))),OFFSET('Water Data'!$F$10,0,10*ROW('Water Data'!F103)),NA())))</f>
        <v>#N/A</v>
      </c>
      <c r="P109" s="119" t="e">
        <f ca="1">+IF(AND(ISNUMBER(OFFSET('Water Data'!$G$5,0,10*ROW('Water Data'!G103))),CE109="Yes"),100-OFFSET('Water Data'!$G$5,0,10*ROW('Water Data'!G103)),IF(AND(ISNUMBER(OFFSET('Water Data'!$G$5,0,10*ROW('Water Data'!G103))),CE109="No",ISNUMBER(OFFSET('Water Data'!$G$5,0,10*ROW('Water Data'!G103)))),CONCATENATE("[",ROUND(100-OFFSET('Water Data'!$G$5,0,10*ROW('Water Data'!G103)),0),"]"),IF(AND(ISNUMBER(OFFSET('Water Data'!$G$5,0,10*ROW('Water Data'!G103))),CE109="",ISNUMBER(OFFSET('Water Data'!$G$5,0,10*ROW('Water Data'!G103)))),100-OFFSET('Water Data'!$G$5,0,10*ROW('Water Data'!G103)),NA())))</f>
        <v>#N/A</v>
      </c>
      <c r="Q109" s="119" t="e">
        <f ca="1">+IF(AND(ISNUMBER(OFFSET('Water Data'!$G$7,0,10*ROW('Water Data'!G103))),CF109="Yes"),OFFSET('Water Data'!$G$7,0,10*ROW('Water Data'!G103)),IF(AND(ISNUMBER(OFFSET('Water Data'!$G$7,0,10*ROW('Water Data'!G103))),CF109="No",ISNUMBER(OFFSET('Water Data'!$G$7,0,10*ROW('Water Data'!G103)))),CONCATENATE("[",ROUND(OFFSET('Water Data'!$G$7,0,10*ROW('Water Data'!G103)),0),"]"),IF(AND(ISNUMBER(OFFSET('Water Data'!$G$7,0,10*ROW('Water Data'!G103))),CF109="",ISNUMBER(OFFSET('Water Data'!$G$7,0,10*ROW('Water Data'!G103)))),OFFSET('Water Data'!$G$7,0,10*ROW('Water Data'!G103)),NA())))</f>
        <v>#N/A</v>
      </c>
      <c r="R109" s="119" t="e">
        <f ca="1">+IF(AND(ISNUMBER(OFFSET('Water Data'!$G$10,0,10*ROW('Water Data'!G103))),CG109="Yes"),OFFSET('Water Data'!$G$10,0,10*ROW('Water Data'!G103)),IF(AND(ISNUMBER(OFFSET('Water Data'!$G$10,0,10*ROW('Water Data'!G103))),CG109="No",ISNUMBER(OFFSET('Water Data'!$G$10,0,10*ROW('Water Data'!G103)))),CONCATENATE("[",ROUND(OFFSET('Water Data'!$G$10,0,10*ROW('Water Data'!G103)),0),"]"),IF(AND(ISNUMBER(OFFSET('Water Data'!$G$10,0,10*ROW('Water Data'!G103))),CG109="",ISNUMBER(OFFSET('Water Data'!$G$10,0,10*ROW('Water Data'!G103)))),OFFSET('Water Data'!$G$10,0,10*ROW('Water Data'!G103)),NA())))</f>
        <v>#N/A</v>
      </c>
      <c r="S109" s="119" t="e">
        <f ca="1">+IF(AND(ISNUMBER(OFFSET('Water Data'!$H$5,0,10*ROW('Water Data'!H103))),CH109="Yes"),100-OFFSET('Water Data'!$H$5,0,10*ROW('Water Data'!H103)),IF(AND(ISNUMBER(OFFSET('Water Data'!$H$5,0,10*ROW('Water Data'!H103))),CH109="No",ISNUMBER(OFFSET('Water Data'!$H$5,0,10*ROW('Water Data'!H103)))),CONCATENATE("[",ROUND(100-OFFSET('Water Data'!$H$5,0,10*ROW('Water Data'!H103)),0),"]"),IF(AND(ISNUMBER(OFFSET('Water Data'!$H$5,0,10*ROW('Water Data'!H103))),CH109="",ISNUMBER(OFFSET('Water Data'!$H$5,0,10*ROW('Water Data'!H103)))),100-OFFSET('Water Data'!$H$5,0,10*ROW('Water Data'!H103)),NA())))</f>
        <v>#N/A</v>
      </c>
      <c r="T109" s="119" t="e">
        <f ca="1">+IF(AND(ISNUMBER(OFFSET('Water Data'!$H$7,0,10*ROW('Water Data'!H103))),CI109="Yes"),OFFSET('Water Data'!$H$7,0,10*ROW('Water Data'!H103)),IF(AND(ISNUMBER(OFFSET('Water Data'!$H$7,0,10*ROW('Water Data'!H103))),CI109="No",ISNUMBER(OFFSET('Water Data'!$H$7,0,10*ROW('Water Data'!H103)))),CONCATENATE("[",ROUND(OFFSET('Water Data'!$H$7,0,10*ROW('Water Data'!H103)),0),"]"),IF(AND(ISNUMBER(OFFSET('Water Data'!$H$7,0,10*ROW('Water Data'!H103))),CI109="",ISNUMBER(OFFSET('Water Data'!$H$7,0,10*ROW('Water Data'!H103)))),OFFSET('Water Data'!$H$7,0,10*ROW('Water Data'!H103)),NA())))</f>
        <v>#N/A</v>
      </c>
      <c r="U109" s="119" t="e">
        <f ca="1">+IF(AND(ISNUMBER(OFFSET('Water Data'!$H$10,0,10*ROW('Water Data'!H103))),CJ109="Yes"),OFFSET('Water Data'!$H$10,0,10*ROW('Water Data'!H103)),IF(AND(ISNUMBER(OFFSET('Water Data'!$H$10,0,10*ROW('Water Data'!H103))),CJ109="No",ISNUMBER(OFFSET('Water Data'!$H$10,0,10*ROW('Water Data'!H103)))),CONCATENATE("[",ROUND(OFFSET('Water Data'!$H$10,0,10*ROW('Water Data'!H103)),0),"]"),IF(AND(ISNUMBER(OFFSET('Water Data'!$H$10,0,10*ROW('Water Data'!H103))),CJ109="",ISNUMBER(OFFSET('Water Data'!$H$10,0,10*ROW('Water Data'!H103)))),OFFSET('Water Data'!$H$10,0,10*ROW('Water Data'!H103)),NA())))</f>
        <v>#N/A</v>
      </c>
      <c r="V109" s="120" t="e">
        <f ca="1">+IF(AND(ISNUMBER(OFFSET('Sanitation Data'!$C$5,0,10*ROW('Sanitation Data'!C103))),CK109="Yes"),100-OFFSET('Sanitation Data'!$C$5,0,10*ROW('Sanitation Data'!C103)),IF(AND(ISNUMBER(OFFSET('Sanitation Data'!$C$5,0,10*ROW('Sanitation Data'!C103))),CK109="No",ISNUMBER(OFFSET('Sanitation Data'!$C$5,0,10*ROW('Sanitation Data'!C103)))),CONCATENATE("[",ROUND(100-OFFSET('Sanitation Data'!$C$5,0,10*ROW('Sanitation Data'!C103)),0),"]"),IF(AND(ISNUMBER(OFFSET('Sanitation Data'!$C$5,0,10*ROW('Sanitation Data'!C103))),CK109="",ISNUMBER(OFFSET('Sanitation Data'!$C$5,0,10*ROW('Sanitation Data'!C103)))),100-OFFSET('Sanitation Data'!$C$5,0,10*ROW('Sanitation Data'!C103)),NA())))</f>
        <v>#N/A</v>
      </c>
      <c r="W109" s="120" t="e">
        <f ca="1">+IF(AND(ISNUMBER(OFFSET('Sanitation Data'!$C$7,0,10*ROW('Sanitation Data'!C103))),CL109="Yes"),OFFSET('Sanitation Data'!$C$7,0,10*ROW('Sanitation Data'!C103)),IF(AND(ISNUMBER(OFFSET('Sanitation Data'!$C$7,0,10*ROW('Sanitation Data'!C103))),CL109="No",ISNUMBER(OFFSET('Sanitation Data'!$C$7,0,10*ROW('Sanitation Data'!C103)))),CONCATENATE("[",ROUND(OFFSET('Sanitation Data'!$C$7,0,10*ROW('Sanitation Data'!C103)),0),"]"),IF(AND(ISNUMBER(OFFSET('Sanitation Data'!$C$7,0,10*ROW('Sanitation Data'!C103))),CL109="",ISNUMBER(OFFSET('Sanitation Data'!$C$7,0,10*ROW('Sanitation Data'!C103)))),OFFSET('Sanitation Data'!$C$7,0,10*ROW('Sanitation Data'!C103)),NA())))</f>
        <v>#N/A</v>
      </c>
      <c r="X109" s="120" t="e">
        <f ca="1">+IF(AND(ISNUMBER(OFFSET('Sanitation Data'!$C$11,0,10*ROW('Sanitation Data'!C103))),CM109="Yes"),OFFSET('Sanitation Data'!$C$11,0,10*ROW('Sanitation Data'!C103)),IF(AND(ISNUMBER(OFFSET('Sanitation Data'!$C$11,0,10*ROW('Sanitation Data'!C103))),CM109="No",ISNUMBER(OFFSET('Sanitation Data'!$C$11,0,10*ROW('Sanitation Data'!C103)))),CONCATENATE("[",ROUND(OFFSET('Sanitation Data'!$C$11,0,10*ROW('Sanitation Data'!C103)),0),"]"),IF(AND(ISNUMBER(OFFSET('Sanitation Data'!$C$11,0,10*ROW('Sanitation Data'!C103))),CM109="",ISNUMBER(OFFSET('Sanitation Data'!$C$11,0,10*ROW('Sanitation Data'!C103)))),OFFSET('Sanitation Data'!$C$11,0,10*ROW('Sanitation Data'!C103)),NA())))</f>
        <v>#N/A</v>
      </c>
      <c r="Y109" s="120" t="e">
        <f ca="1">+IF(AND(ISNUMBER(OFFSET('Sanitation Data'!$C$12,0,10*ROW('Sanitation Data'!C103))),CN109="Yes"),OFFSET('Sanitation Data'!$C$12,0,10*ROW('Sanitation Data'!C103)),IF(AND(ISNUMBER(OFFSET('Sanitation Data'!$C$12,0,10*ROW('Sanitation Data'!C103))),CN109="No",ISNUMBER(OFFSET('Sanitation Data'!$C$12,0,10*ROW('Sanitation Data'!C103)))),CONCATENATE("[",ROUND(OFFSET('Sanitation Data'!$C$12,0,10*ROW('Sanitation Data'!C103)),0),"]"),IF(AND(ISNUMBER(OFFSET('Sanitation Data'!$C$12,0,10*ROW('Sanitation Data'!C103))),CN109="",ISNUMBER(OFFSET('Sanitation Data'!$C$12,0,10*ROW('Sanitation Data'!C103)))),OFFSET('Sanitation Data'!$C$12,0,10*ROW('Sanitation Data'!C103)),NA())))</f>
        <v>#N/A</v>
      </c>
      <c r="Z109" s="120" t="e">
        <f ca="1">+IF(AND(ISNUMBER(OFFSET('Sanitation Data'!$C$13,0,10*ROW('Sanitation Data'!C103))),CO109="Yes"),OFFSET('Sanitation Data'!$C$13,0,10*ROW('Sanitation Data'!C103)),IF(AND(ISNUMBER(OFFSET('Sanitation Data'!$C$13,0,10*ROW('Sanitation Data'!C103))),CO109="No",ISNUMBER(OFFSET('Sanitation Data'!$C$13,0,10*ROW('Sanitation Data'!C103)))),CONCATENATE("[",ROUND(OFFSET('Sanitation Data'!$C$13,0,10*ROW('Sanitation Data'!C103)),0),"]"),IF(AND(ISNUMBER(OFFSET('Sanitation Data'!$C$13,0,10*ROW('Sanitation Data'!C103))),CO109="",ISNUMBER(OFFSET('Sanitation Data'!$C$13,0,10*ROW('Sanitation Data'!C103)))),OFFSET('Sanitation Data'!$C$13,0,10*ROW('Sanitation Data'!C103)),NA())))</f>
        <v>#N/A</v>
      </c>
      <c r="AA109" s="120" t="e">
        <f ca="1">+IF(AND(ISNUMBER(OFFSET('Sanitation Data'!$D$5,0,10*ROW('Sanitation Data'!D103))),CP109="Yes"),100-OFFSET('Sanitation Data'!$D$5,0,10*ROW('Sanitation Data'!D103)),IF(AND(ISNUMBER(OFFSET('Sanitation Data'!$D$5,0,10*ROW('Sanitation Data'!D103))),CP109="No",ISNUMBER(OFFSET('Sanitation Data'!$D$5,0,10*ROW('Sanitation Data'!D103)))),CONCATENATE("[",ROUND(100-OFFSET('Sanitation Data'!$D$5,0,10*ROW('Sanitation Data'!D103)),0),"]"),IF(AND(ISNUMBER(OFFSET('Sanitation Data'!$D$5,0,10*ROW('Sanitation Data'!D103))),CP109="",ISNUMBER(OFFSET('Sanitation Data'!$D$5,0,10*ROW('Sanitation Data'!D103)))),100-OFFSET('Sanitation Data'!$D$5,0,10*ROW('Sanitation Data'!D103)),NA())))</f>
        <v>#N/A</v>
      </c>
      <c r="AB109" s="120" t="e">
        <f ca="1">+IF(AND(ISNUMBER(OFFSET('Sanitation Data'!$D$7,0,10*ROW('Sanitation Data'!D103))),CQ109="Yes"),OFFSET('Sanitation Data'!$D$7,0,10*ROW('Sanitation Data'!G103)),IF(AND(ISNUMBER(OFFSET('Sanitation Data'!$D$7,0,10*ROW('Sanitation Data'!D103))),CQ109="No",ISNUMBER(OFFSET('Sanitation Data'!$D$7,0,10*ROW('Sanitation Data'!D103)))),CONCATENATE("[",ROUND(OFFSET('Sanitation Data'!$D$7,0,10*ROW('Sanitation Data'!D103)),0),"]"),IF(AND(ISNUMBER(OFFSET('Sanitation Data'!$D$7,0,10*ROW('Sanitation Data'!D103))),CQ109="",ISNUMBER(OFFSET('Sanitation Data'!$D$7,0,10*ROW('Sanitation Data'!D103)))),OFFSET('Sanitation Data'!$D$7,0,10*ROW('Sanitation Data'!D103)),NA())))</f>
        <v>#N/A</v>
      </c>
      <c r="AC109" s="120" t="e">
        <f ca="1">+IF(AND(ISNUMBER(OFFSET('Sanitation Data'!$D$11,0,10*ROW('Sanitation Data'!D103))),CR109="Yes"),OFFSET('Sanitation Data'!$D$11,0,10*ROW('Sanitation Data'!D103)),IF(AND(ISNUMBER(OFFSET('Sanitation Data'!$D$11,0,10*ROW('Sanitation Data'!D103))),CR109="No",ISNUMBER(OFFSET('Sanitation Data'!$D$11,0,10*ROW('Sanitation Data'!D103)))),CONCATENATE("[",ROUND(OFFSET('Sanitation Data'!$D$11,0,10*ROW('Sanitation Data'!D103)),0),"]"),IF(AND(ISNUMBER(OFFSET('Sanitation Data'!$D$11,0,10*ROW('Sanitation Data'!D103))),CR109="",ISNUMBER(OFFSET('Sanitation Data'!$D$11,0,10*ROW('Sanitation Data'!D103)))),OFFSET('Sanitation Data'!$D$11,0,10*ROW('Sanitation Data'!D103)),NA())))</f>
        <v>#N/A</v>
      </c>
      <c r="AD109" s="120" t="e">
        <f ca="1">+IF(AND(ISNUMBER(OFFSET('Sanitation Data'!$D$12,0,10*ROW('Sanitation Data'!D103))),CS109="Yes"),OFFSET('Sanitation Data'!$D$12,0,10*ROW('Sanitation Data'!D103)),IF(AND(ISNUMBER(OFFSET('Sanitation Data'!$D$12,0,10*ROW('Sanitation Data'!D103))),CS109="No",ISNUMBER(OFFSET('Sanitation Data'!$D$12,0,10*ROW('Sanitation Data'!D103)))),CONCATENATE("[",ROUND(OFFSET('Sanitation Data'!$D$12,0,10*ROW('Sanitation Data'!D103)),0),"]"),IF(AND(ISNUMBER(OFFSET('Sanitation Data'!$D$12,0,10*ROW('Sanitation Data'!D103))),CS109="",ISNUMBER(OFFSET('Sanitation Data'!$D$12,0,10*ROW('Sanitation Data'!D103)))),OFFSET('Sanitation Data'!$D$12,0,10*ROW('Sanitation Data'!D103)),NA())))</f>
        <v>#N/A</v>
      </c>
      <c r="AE109" s="120" t="e">
        <f ca="1">+IF(AND(ISNUMBER(OFFSET('Sanitation Data'!$D$13,0,10*ROW('Sanitation Data'!D103))),CT109="Yes"),OFFSET('Sanitation Data'!$D$13,0,10*ROW('Sanitation Data'!D103)),IF(AND(ISNUMBER(OFFSET('Sanitation Data'!$D$13,0,10*ROW('Sanitation Data'!D103))),CT109="No",ISNUMBER(OFFSET('Sanitation Data'!$D$13,0,10*ROW('Sanitation Data'!D103)))),CONCATENATE("[",ROUND(OFFSET('Sanitation Data'!$D$13,0,10*ROW('Sanitation Data'!D103)),0),"]"),IF(AND(ISNUMBER(OFFSET('Sanitation Data'!$D$13,0,10*ROW('Sanitation Data'!D103))),CT109="",ISNUMBER(OFFSET('Sanitation Data'!$D$13,0,10*ROW('Sanitation Data'!D103)))),OFFSET('Sanitation Data'!$D$13,0,10*ROW('Sanitation Data'!D103)),NA())))</f>
        <v>#N/A</v>
      </c>
      <c r="AF109" s="120" t="e">
        <f ca="1">+IF(AND(ISNUMBER(OFFSET('Sanitation Data'!$E$5,0,10*ROW('Sanitation Data'!E103))),CU109="Yes"),100-OFFSET('Sanitation Data'!$E$5,0,10*ROW('Sanitation Data'!E103)),IF(AND(ISNUMBER(OFFSET('Sanitation Data'!$E$5,0,10*ROW('Sanitation Data'!E103))),CU109="No",ISNUMBER(OFFSET('Sanitation Data'!$E$5,0,10*ROW('Sanitation Data'!E103)))),CONCATENATE("[",ROUND(100-OFFSET('Sanitation Data'!$E$5,0,10*ROW('Sanitation Data'!E103)),0),"]"),IF(AND(ISNUMBER(OFFSET('Sanitation Data'!$E$5,0,10*ROW('Sanitation Data'!E103))),CU109="",ISNUMBER(OFFSET('Sanitation Data'!$E$5,0,10*ROW('Sanitation Data'!E103)))),100-OFFSET('Sanitation Data'!$E$5,0,10*ROW('Sanitation Data'!E103)),NA())))</f>
        <v>#N/A</v>
      </c>
      <c r="AG109" s="120" t="e">
        <f ca="1">+IF(AND(ISNUMBER(OFFSET('Sanitation Data'!$E$7,0,10*ROW('Sanitation Data'!E103))),CV109="Yes"),OFFSET('Sanitation Data'!$E$7,0,10*ROW('Sanitation Data'!E103)),IF(AND(ISNUMBER(OFFSET('Sanitation Data'!$E$7,0,10*ROW('Sanitation Data'!E103))),CV109="No",ISNUMBER(OFFSET('Sanitation Data'!$E$7,0,10*ROW('Sanitation Data'!E103)))),CONCATENATE("[",ROUND(OFFSET('Sanitation Data'!$E$7,0,10*ROW('Sanitation Data'!E103)),0),"]"),IF(AND(ISNUMBER(OFFSET('Sanitation Data'!$E$7,0,10*ROW('Sanitation Data'!E103))),CV109="",ISNUMBER(OFFSET('Sanitation Data'!$E$7,0,10*ROW('Sanitation Data'!E103)))),OFFSET('Sanitation Data'!$E$7,0,10*ROW('Sanitation Data'!E103)),NA())))</f>
        <v>#N/A</v>
      </c>
      <c r="AH109" s="120" t="e">
        <f ca="1">+IF(AND(ISNUMBER(OFFSET('Sanitation Data'!$E$11,0,10*ROW('Sanitation Data'!E103))),CW109="Yes"),OFFSET('Sanitation Data'!$E$11,0,10*ROW('Sanitation Data'!E103)),IF(AND(ISNUMBER(OFFSET('Sanitation Data'!$E$11,0,10*ROW('Sanitation Data'!E103))),CW109="No",ISNUMBER(OFFSET('Sanitation Data'!$E$11,0,10*ROW('Sanitation Data'!E103)))),CONCATENATE("[",ROUND(OFFSET('Sanitation Data'!$E$11,0,10*ROW('Sanitation Data'!E103)),0),"]"),IF(AND(ISNUMBER(OFFSET('Sanitation Data'!$E$11,0,10*ROW('Sanitation Data'!E103))),CW109="",ISNUMBER(OFFSET('Sanitation Data'!$E$11,0,10*ROW('Sanitation Data'!E103)))),OFFSET('Sanitation Data'!$E$11,0,10*ROW('Sanitation Data'!E103)),NA())))</f>
        <v>#N/A</v>
      </c>
      <c r="AI109" s="120" t="e">
        <f ca="1">+IF(AND(ISNUMBER(OFFSET('Sanitation Data'!$E$12,0,10*ROW('Sanitation Data'!E103))),CX109="Yes"),OFFSET('Sanitation Data'!$E$12,0,10*ROW('Sanitation Data'!E103)),IF(AND(ISNUMBER(OFFSET('Sanitation Data'!$E$12,0,10*ROW('Sanitation Data'!E103))),CX109="No",ISNUMBER(OFFSET('Sanitation Data'!$E$12,0,10*ROW('Sanitation Data'!E103)))),CONCATENATE("[",ROUND(OFFSET('Sanitation Data'!$E$12,0,10*ROW('Sanitation Data'!E103)),0),"]"),IF(AND(ISNUMBER(OFFSET('Sanitation Data'!$E$12,0,10*ROW('Sanitation Data'!E103))),CX109="",ISNUMBER(OFFSET('Sanitation Data'!$E$12,0,10*ROW('Sanitation Data'!E103)))),OFFSET('Sanitation Data'!$E$12,0,10*ROW('Sanitation Data'!E103)),NA())))</f>
        <v>#N/A</v>
      </c>
      <c r="AJ109" s="120" t="e">
        <f ca="1">+IF(AND(ISNUMBER(OFFSET('Sanitation Data'!$E$13,0,10*ROW('Sanitation Data'!E103))),CY109="Yes"),OFFSET('Sanitation Data'!$E$13,0,10*ROW('Sanitation Data'!E103)),IF(AND(ISNUMBER(OFFSET('Sanitation Data'!$E$13,0,10*ROW('Sanitation Data'!E103))),CY109="No",ISNUMBER(OFFSET('Sanitation Data'!$E$13,0,10*ROW('Sanitation Data'!E103)))),CONCATENATE("[",ROUND(OFFSET('Sanitation Data'!$E$13,0,10*ROW('Sanitation Data'!E103)),0),"]"),IF(AND(ISNUMBER(OFFSET('Sanitation Data'!$E$13,0,10*ROW('Sanitation Data'!E103))),CY109="",ISNUMBER(OFFSET('Sanitation Data'!$E$13,0,10*ROW('Sanitation Data'!E103)))),OFFSET('Sanitation Data'!$E$13,0,10*ROW('Sanitation Data'!E103)),NA())))</f>
        <v>#N/A</v>
      </c>
      <c r="AK109" s="120" t="e">
        <f ca="1">+IF(AND(ISNUMBER(OFFSET('Sanitation Data'!$F$5,0,10*ROW('Sanitation Data'!F103))),CZ109="Yes"),100-OFFSET('Sanitation Data'!$F$5,0,10*ROW('Sanitation Data'!F103)),IF(AND(ISNUMBER(OFFSET('Sanitation Data'!$F$5,0,10*ROW('Sanitation Data'!F103))),CZ109="No",ISNUMBER(OFFSET('Sanitation Data'!$F$5,0,10*ROW('Sanitation Data'!F103)))),CONCATENATE("[",ROUND(100-OFFSET('Sanitation Data'!$F$5,0,10*ROW('Sanitation Data'!F103)),0),"]"),IF(AND(ISNUMBER(OFFSET('Sanitation Data'!$F$5,0,10*ROW('Sanitation Data'!F103))),CZ109="",ISNUMBER(OFFSET('Sanitation Data'!$F$5,0,10*ROW('Sanitation Data'!F103)))),100-OFFSET('Sanitation Data'!$F$5,0,10*ROW('Sanitation Data'!F103)),NA())))</f>
        <v>#N/A</v>
      </c>
      <c r="AL109" s="120" t="e">
        <f ca="1">+IF(AND(ISNUMBER(OFFSET('Sanitation Data'!$F$7,0,10*ROW('Sanitation Data'!F103))),DA109="Yes"),OFFSET('Sanitation Data'!$F$7,0,10*ROW('Sanitation Data'!F103)),IF(AND(ISNUMBER(OFFSET('Sanitation Data'!$F$7,0,10*ROW('Sanitation Data'!F103))),DA109="No",ISNUMBER(OFFSET('Sanitation Data'!$F$7,0,10*ROW('Sanitation Data'!F103)))),CONCATENATE("[",ROUND(OFFSET('Sanitation Data'!$F$7,0,10*ROW('Sanitation Data'!F103)),0),"]"),IF(AND(ISNUMBER(OFFSET('Sanitation Data'!$F$7,0,10*ROW('Sanitation Data'!F103))),DA109="",ISNUMBER(OFFSET('Sanitation Data'!$F$7,0,10*ROW('Sanitation Data'!F103)))),OFFSET('Sanitation Data'!$F$7,0,10*ROW('Sanitation Data'!F103)),NA())))</f>
        <v>#N/A</v>
      </c>
      <c r="AM109" s="120" t="e">
        <f ca="1">+IF(AND(ISNUMBER(OFFSET('Sanitation Data'!$F$11,0,10*ROW('Sanitation Data'!F103))),DB109="Yes"),OFFSET('Sanitation Data'!$F$11,0,10*ROW('Sanitation Data'!F103)),IF(AND(ISNUMBER(OFFSET('Sanitation Data'!$F$11,0,10*ROW('Sanitation Data'!F103))),DB109="No",ISNUMBER(OFFSET('Sanitation Data'!$F$11,0,10*ROW('Sanitation Data'!F103)))),CONCATENATE("[",ROUND(OFFSET('Sanitation Data'!$F$11,0,10*ROW('Sanitation Data'!F103)),0),"]"),IF(AND(ISNUMBER(OFFSET('Sanitation Data'!$F$11,0,10*ROW('Sanitation Data'!F103))),DB109="",ISNUMBER(OFFSET('Sanitation Data'!$F$11,0,10*ROW('Sanitation Data'!F103)))),OFFSET('Sanitation Data'!$F$11,0,10*ROW('Sanitation Data'!F103)),NA())))</f>
        <v>#N/A</v>
      </c>
      <c r="AN109" s="120" t="e">
        <f ca="1">+IF(AND(ISNUMBER(OFFSET('Sanitation Data'!$F$12,0,10*ROW('Sanitation Data'!F103))),DC109="Yes"),OFFSET('Sanitation Data'!$F$12,0,10*ROW('Sanitation Data'!F103)),IF(AND(ISNUMBER(OFFSET('Sanitation Data'!$F$12,0,10*ROW('Sanitation Data'!F103))),DC109="No",ISNUMBER(OFFSET('Sanitation Data'!$F$12,0,10*ROW('Sanitation Data'!F103)))),CONCATENATE("[",ROUND(OFFSET('Sanitation Data'!$F$12,0,10*ROW('Sanitation Data'!F103)),0),"]"),IF(AND(ISNUMBER(OFFSET('Sanitation Data'!$F$12,0,10*ROW('Sanitation Data'!F103))),DC109="",ISNUMBER(OFFSET('Sanitation Data'!$F$12,0,10*ROW('Sanitation Data'!F103)))),OFFSET('Sanitation Data'!$F$12,0,10*ROW('Sanitation Data'!F103)),NA())))</f>
        <v>#N/A</v>
      </c>
      <c r="AO109" s="120" t="e">
        <f ca="1">+IF(AND(ISNUMBER(OFFSET('Sanitation Data'!$F$13,0,10*ROW('Sanitation Data'!F103))),DD109="Yes"),OFFSET('Sanitation Data'!$F$13,0,10*ROW('Sanitation Data'!F103)),IF(AND(ISNUMBER(OFFSET('Sanitation Data'!$F$13,0,10*ROW('Sanitation Data'!F103))),DD109="No",ISNUMBER(OFFSET('Sanitation Data'!$F$13,0,10*ROW('Sanitation Data'!F103)))),CONCATENATE("[",ROUND(OFFSET('Sanitation Data'!$F$13,0,10*ROW('Sanitation Data'!F103)),0),"]"),IF(AND(ISNUMBER(OFFSET('Sanitation Data'!$F$13,0,10*ROW('Sanitation Data'!F103))),DD109="",ISNUMBER(OFFSET('Sanitation Data'!$F$13,0,10*ROW('Sanitation Data'!F103)))),OFFSET('Sanitation Data'!$F$13,0,10*ROW('Sanitation Data'!F103)),NA())))</f>
        <v>#N/A</v>
      </c>
      <c r="AP109" s="120" t="e">
        <f ca="1">+IF(AND(ISNUMBER(OFFSET('Sanitation Data'!$G$5,0,10*ROW('Sanitation Data'!G103))),DE109="Yes"),100-OFFSET('Sanitation Data'!$G$5,0,10*ROW('Sanitation Data'!G103)),IF(AND(ISNUMBER(OFFSET('Sanitation Data'!$G$5,0,10*ROW('Sanitation Data'!G103))),DE109="No",ISNUMBER(OFFSET('Sanitation Data'!$G$5,0,10*ROW('Sanitation Data'!G103)))),CONCATENATE("[",ROUND(100-OFFSET('Sanitation Data'!$G$5,0,10*ROW('Sanitation Data'!G103)),0),"]"),IF(AND(ISNUMBER(OFFSET('Sanitation Data'!$G$5,0,10*ROW('Sanitation Data'!G103))),DE109="",ISNUMBER(OFFSET('Sanitation Data'!$G$5,0,10*ROW('Sanitation Data'!G103)))),100-OFFSET('Sanitation Data'!$G$5,0,10*ROW('Sanitation Data'!G103)),NA())))</f>
        <v>#N/A</v>
      </c>
      <c r="AQ109" s="120" t="e">
        <f ca="1">+IF(AND(ISNUMBER(OFFSET('Sanitation Data'!$G$7,0,10*ROW('Sanitation Data'!G103))),DF109="Yes"),OFFSET('Sanitation Data'!$G$7,0,10*ROW('Sanitation Data'!G103)),IF(AND(ISNUMBER(OFFSET('Sanitation Data'!$G$7,0,10*ROW('Sanitation Data'!G103))),DF109="No",ISNUMBER(OFFSET('Sanitation Data'!$G$7,0,10*ROW('Sanitation Data'!G103)))),CONCATENATE("[",ROUND(OFFSET('Sanitation Data'!$G$7,0,10*ROW('Sanitation Data'!G103)),0),"]"),IF(AND(ISNUMBER(OFFSET('Sanitation Data'!$G$7,0,10*ROW('Sanitation Data'!G103))),DF109="",ISNUMBER(OFFSET('Sanitation Data'!$G$7,0,10*ROW('Sanitation Data'!G103)))),OFFSET('Sanitation Data'!$G$7,0,10*ROW('Sanitation Data'!G103)),NA())))</f>
        <v>#N/A</v>
      </c>
      <c r="AR109" s="120" t="e">
        <f ca="1">+IF(AND(ISNUMBER(OFFSET('Sanitation Data'!$G$11,0,10*ROW('Sanitation Data'!G103))),DG109="Yes"),OFFSET('Sanitation Data'!$G$11,0,10*ROW('Sanitation Data'!G103)),IF(AND(ISNUMBER(OFFSET('Sanitation Data'!$G$11,0,10*ROW('Sanitation Data'!G103))),DG109="No",ISNUMBER(OFFSET('Sanitation Data'!$G$11,0,10*ROW('Sanitation Data'!G103)))),CONCATENATE("[",ROUND(OFFSET('Sanitation Data'!$G$11,0,10*ROW('Sanitation Data'!G103)),0),"]"),IF(AND(ISNUMBER(OFFSET('Sanitation Data'!$G$11,0,10*ROW('Sanitation Data'!G103))),DG109="",ISNUMBER(OFFSET('Sanitation Data'!$G$11,0,10*ROW('Sanitation Data'!G103)))),OFFSET('Sanitation Data'!$G$11,0,10*ROW('Sanitation Data'!G103)),NA())))</f>
        <v>#N/A</v>
      </c>
      <c r="AS109" s="120" t="e">
        <f ca="1">+IF(AND(ISNUMBER(OFFSET('Sanitation Data'!$G$12,0,10*ROW('Sanitation Data'!G103))),DH109="Yes"),OFFSET('Sanitation Data'!$G$12,0,10*ROW('Sanitation Data'!G103)),IF(AND(ISNUMBER(OFFSET('Sanitation Data'!$G$12,0,10*ROW('Sanitation Data'!G103))),DH109="No",ISNUMBER(OFFSET('Sanitation Data'!$G$12,0,10*ROW('Sanitation Data'!G103)))),CONCATENATE("[",ROUND(OFFSET('Sanitation Data'!$G$12,0,10*ROW('Sanitation Data'!G103)),0),"]"),IF(AND(ISNUMBER(OFFSET('Sanitation Data'!$G$12,0,10*ROW('Sanitation Data'!G103))),DH109="",ISNUMBER(OFFSET('Sanitation Data'!$G$12,0,10*ROW('Sanitation Data'!G103)))),OFFSET('Sanitation Data'!$G$12,0,10*ROW('Sanitation Data'!G103)),NA())))</f>
        <v>#N/A</v>
      </c>
      <c r="AT109" s="120" t="e">
        <f ca="1">+IF(AND(ISNUMBER(OFFSET('Sanitation Data'!$G$13,0,10*ROW('Sanitation Data'!G103))),DI109="Yes"),OFFSET('Sanitation Data'!$G$13,0,10*ROW('Sanitation Data'!G103)),IF(AND(ISNUMBER(OFFSET('Sanitation Data'!$G$13,0,10*ROW('Sanitation Data'!G103))),DI109="No",ISNUMBER(OFFSET('Sanitation Data'!$G$13,0,10*ROW('Sanitation Data'!G103)))),CONCATENATE("[",ROUND(OFFSET('Sanitation Data'!$G$13,0,10*ROW('Sanitation Data'!G103)),0),"]"),IF(AND(ISNUMBER(OFFSET('Sanitation Data'!$G$13,0,10*ROW('Sanitation Data'!G103))),DI109="",ISNUMBER(OFFSET('Sanitation Data'!$G$13,0,10*ROW('Sanitation Data'!G103)))),OFFSET('Sanitation Data'!$G$13,0,10*ROW('Sanitation Data'!G103)),NA())))</f>
        <v>#N/A</v>
      </c>
      <c r="AU109" s="120" t="e">
        <f ca="1">+IF(AND(ISNUMBER(OFFSET('Sanitation Data'!$H$5,0,10*ROW('Sanitation Data'!H103))),DJ109="Yes"),100-OFFSET('Sanitation Data'!$H$5,0,10*ROW('Sanitation Data'!H103)),IF(AND(ISNUMBER(OFFSET('Sanitation Data'!$H$5,0,10*ROW('Sanitation Data'!H103))),DJ109="No",ISNUMBER(OFFSET('Sanitation Data'!$H$5,0,10*ROW('Sanitation Data'!H103)))),CONCATENATE("[",ROUND(100-OFFSET('Sanitation Data'!$H$5,0,10*ROW('Sanitation Data'!H103)),0),"]"),IF(AND(ISNUMBER(OFFSET('Sanitation Data'!$H$5,0,10*ROW('Sanitation Data'!H103))),DJ109="",ISNUMBER(OFFSET('Sanitation Data'!$H$5,0,10*ROW('Sanitation Data'!H103)))),100-OFFSET('Sanitation Data'!$H$5,0,10*ROW('Sanitation Data'!H103)),NA())))</f>
        <v>#N/A</v>
      </c>
      <c r="AV109" s="120" t="e">
        <f ca="1">+IF(AND(ISNUMBER(OFFSET('Sanitation Data'!$H$7,0,10*ROW('Sanitation Data'!H103))),DK109="Yes"),OFFSET('Sanitation Data'!$H$7,0,10*ROW('Sanitation Data'!H103)),IF(AND(ISNUMBER(OFFSET('Sanitation Data'!$H$7,0,10*ROW('Sanitation Data'!H103))),DK109="No",ISNUMBER(OFFSET('Sanitation Data'!$H$7,0,10*ROW('Sanitation Data'!H103)))),CONCATENATE("[",ROUND(OFFSET('Sanitation Data'!$H$7,0,10*ROW('Sanitation Data'!H103)),0),"]"),IF(AND(ISNUMBER(OFFSET('Sanitation Data'!$H$7,0,10*ROW('Sanitation Data'!H103))),DK109="",ISNUMBER(OFFSET('Sanitation Data'!$H$7,0,10*ROW('Sanitation Data'!H103)))),OFFSET('Sanitation Data'!$H$7,0,10*ROW('Sanitation Data'!H103)),NA())))</f>
        <v>#N/A</v>
      </c>
      <c r="AW109" s="120" t="e">
        <f ca="1">+IF(AND(ISNUMBER(OFFSET('Sanitation Data'!$H$11,0,10*ROW('Sanitation Data'!H103))),DL109="Yes"),OFFSET('Sanitation Data'!$H$11,0,10*ROW('Sanitation Data'!H103)),IF(AND(ISNUMBER(OFFSET('Sanitation Data'!$H$11,0,10*ROW('Sanitation Data'!H103))),DL109="No",ISNUMBER(OFFSET('Sanitation Data'!$H$11,0,10*ROW('Sanitation Data'!H103)))),CONCATENATE("[",ROUND(OFFSET('Sanitation Data'!$H$11,0,10*ROW('Sanitation Data'!H103)),0),"]"),IF(AND(ISNUMBER(OFFSET('Sanitation Data'!$H$11,0,10*ROW('Sanitation Data'!H103))),DL109="",ISNUMBER(OFFSET('Sanitation Data'!$H$11,0,10*ROW('Sanitation Data'!H103)))),OFFSET('Sanitation Data'!$H$11,0,10*ROW('Sanitation Data'!H103)),NA())))</f>
        <v>#N/A</v>
      </c>
      <c r="AX109" s="120" t="e">
        <f ca="1">+IF(AND(ISNUMBER(OFFSET('Sanitation Data'!$H$12,0,10*ROW('Sanitation Data'!H103))),DM109="Yes"),OFFSET('Sanitation Data'!$H$12,0,10*ROW('Sanitation Data'!H103)),IF(AND(ISNUMBER(OFFSET('Sanitation Data'!$H$12,0,10*ROW('Sanitation Data'!H103))),DM109="No",ISNUMBER(OFFSET('Sanitation Data'!$H$12,0,10*ROW('Sanitation Data'!H103)))),CONCATENATE("[",ROUND(OFFSET('Sanitation Data'!$H$12,0,10*ROW('Sanitation Data'!H103)),0),"]"),IF(AND(ISNUMBER(OFFSET('Sanitation Data'!$H$12,0,10*ROW('Sanitation Data'!H103))),DM109="",ISNUMBER(OFFSET('Sanitation Data'!$H$12,0,10*ROW('Sanitation Data'!H103)))),OFFSET('Sanitation Data'!$H$12,0,10*ROW('Sanitation Data'!H103)),NA())))</f>
        <v>#N/A</v>
      </c>
      <c r="AY109" s="120" t="e">
        <f ca="1">+IF(AND(ISNUMBER(OFFSET('Sanitation Data'!$H$13,0,10*ROW('Sanitation Data'!H103))),DN109="Yes"),OFFSET('Sanitation Data'!$H$13,0,10*ROW('Sanitation Data'!H103)),IF(AND(ISNUMBER(OFFSET('Sanitation Data'!$H$13,0,10*ROW('Sanitation Data'!H103))),DN109="No",ISNUMBER(OFFSET('Sanitation Data'!$H$13,0,10*ROW('Sanitation Data'!H103)))),CONCATENATE("[",ROUND(OFFSET('Sanitation Data'!$H$13,0,10*ROW('Sanitation Data'!H103)),0),"]"),IF(AND(ISNUMBER(OFFSET('Sanitation Data'!$H$13,0,10*ROW('Sanitation Data'!H103))),DN109="",ISNUMBER(OFFSET('Sanitation Data'!$H$13,0,10*ROW('Sanitation Data'!H103)))),OFFSET('Sanitation Data'!$H$13,0,10*ROW('Sanitation Data'!H103)),NA())))</f>
        <v>#N/A</v>
      </c>
      <c r="AZ109" s="121" t="e">
        <f ca="1">+IF(AND(ISNUMBER(OFFSET('Hygiene Data'!$C$6,0,10*ROW('Hygiene Data'!C103))),DO109="Yes"),OFFSET('Hygiene Data'!$C$6,0,10*ROW('Hygiene Data'!C103)),IF(AND(ISNUMBER(OFFSET('Hygiene Data'!$C$6,0,10*ROW('Hygiene Data'!C103))),DO109="No",ISNUMBER(OFFSET('Hygiene Data'!$C$6,0,10*ROW('Hygiene Data'!C103)))),CONCATENATE("[",ROUND(OFFSET('Hygiene Data'!$C$6,0,10*ROW('Hygiene Data'!C103)),0),"]"),IF(AND(ISNUMBER(OFFSET('Hygiene Data'!$C$6,0,10*ROW('Hygiene Data'!C103))),DO109="",ISNUMBER(OFFSET('Hygiene Data'!$C$6,0,10*ROW('Hygiene Data'!C103)))),OFFSET('Hygiene Data'!$C$6,0,10*ROW('Hygiene Data'!C103)),NA())))</f>
        <v>#N/A</v>
      </c>
      <c r="BA109" s="121" t="e">
        <f ca="1">+IF(AND(ISNUMBER(OFFSET('Hygiene Data'!$C$8,0,10*ROW('Hygiene Data'!C103))),DP109="Yes"),OFFSET('Hygiene Data'!$C$8,0,10*ROW('Hygiene Data'!C103)),IF(AND(ISNUMBER(OFFSET('Hygiene Data'!$C$8,0,10*ROW('Hygiene Data'!C103))),DP109="No",ISNUMBER(OFFSET('Hygiene Data'!$C$8,0,10*ROW('Hygiene Data'!C103)))),CONCATENATE("[",ROUND(OFFSET('Hygiene Data'!$C$8,0,10*ROW('Hygiene Data'!C103)),0),"]"),IF(AND(ISNUMBER(OFFSET('Hygiene Data'!$C$8,0,10*ROW('Hygiene Data'!C103))),DP109="",ISNUMBER(OFFSET('Hygiene Data'!$C$8,0,10*ROW('Hygiene Data'!C103)))),OFFSET('Hygiene Data'!$C$8,0,10*ROW('Hygiene Data'!C103)),NA())))</f>
        <v>#N/A</v>
      </c>
      <c r="BB109" s="121" t="e">
        <f ca="1">+IF(AND(ISNUMBER(OFFSET('Hygiene Data'!$C$10,0,10*ROW('Hygiene Data'!C103))),DQ109="Yes"),OFFSET('Hygiene Data'!$C$10,0,10*ROW('Hygiene Data'!C103)),IF(AND(ISNUMBER(OFFSET('Hygiene Data'!$C$10,0,10*ROW('Hygiene Data'!C103))),DQ109="No",ISNUMBER(OFFSET('Hygiene Data'!$C$10,0,10*ROW('Hygiene Data'!C103)))),CONCATENATE("[",ROUND(OFFSET('Hygiene Data'!$C$10,0,10*ROW('Hygiene Data'!C103)),0),"]"),IF(AND(ISNUMBER(OFFSET('Hygiene Data'!$C$10,0,10*ROW('Hygiene Data'!C103))),DQ109="",ISNUMBER(OFFSET('Hygiene Data'!$C$10,0,10*ROW('Hygiene Data'!C103)))),OFFSET('Hygiene Data'!$C$10,0,10*ROW('Hygiene Data'!C103)),NA())))</f>
        <v>#N/A</v>
      </c>
      <c r="BC109" s="121" t="e">
        <f ca="1">+IF(AND(ISNUMBER(OFFSET('Hygiene Data'!$D$6,0,10*ROW('Hygiene Data'!D103))),DR109="Yes"),OFFSET('Hygiene Data'!$D$6,0,10*ROW('Hygiene Data'!D103)),IF(AND(ISNUMBER(OFFSET('Hygiene Data'!$D$6,0,10*ROW('Hygiene Data'!D103))),DR109="No",ISNUMBER(OFFSET('Hygiene Data'!$D$6,0,10*ROW('Hygiene Data'!D103)))),CONCATENATE("[",ROUND(OFFSET('Hygiene Data'!$D$6,0,10*ROW('Hygiene Data'!D103)),0),"]"),IF(AND(ISNUMBER(OFFSET('Hygiene Data'!$D$6,0,10*ROW('Hygiene Data'!D103))),DR109="",ISNUMBER(OFFSET('Hygiene Data'!$D$6,0,10*ROW('Hygiene Data'!D103)))),OFFSET('Hygiene Data'!$D$6,0,10*ROW('Hygiene Data'!D103)),NA())))</f>
        <v>#N/A</v>
      </c>
      <c r="BD109" s="121" t="e">
        <f ca="1">+IF(AND(ISNUMBER(OFFSET('Hygiene Data'!$D$8,0,10*ROW('Hygiene Data'!D103))),DS109="Yes"),OFFSET('Hygiene Data'!$D$8,0,10*ROW('Hygiene Data'!D103)),IF(AND(ISNUMBER(OFFSET('Hygiene Data'!$D$8,0,10*ROW('Hygiene Data'!D103))),DS109="No",ISNUMBER(OFFSET('Hygiene Data'!$D$8,0,10*ROW('Hygiene Data'!D103)))),CONCATENATE("[",ROUND(OFFSET('Hygiene Data'!$D$8,0,10*ROW('Hygiene Data'!D103)),0),"]"),IF(AND(ISNUMBER(OFFSET('Hygiene Data'!$D$8,0,10*ROW('Hygiene Data'!D103))),DS109="",ISNUMBER(OFFSET('Hygiene Data'!$D$8,0,10*ROW('Hygiene Data'!D103)))),OFFSET('Hygiene Data'!$D$8,0,10*ROW('Hygiene Data'!D103)),NA())))</f>
        <v>#N/A</v>
      </c>
      <c r="BE109" s="121" t="e">
        <f ca="1">+IF(AND(ISNUMBER(OFFSET('Hygiene Data'!$D$10,0,10*ROW('Hygiene Data'!D103))),DT109="Yes"),OFFSET('Hygiene Data'!$D$10,0,10*ROW('Hygiene Data'!D103)),IF(AND(ISNUMBER(OFFSET('Hygiene Data'!$D$10,0,10*ROW('Hygiene Data'!D103))),DT109="No",ISNUMBER(OFFSET('Hygiene Data'!$D$10,0,10*ROW('Hygiene Data'!D103)))),CONCATENATE("[",ROUND(OFFSET('Hygiene Data'!$D$10,0,10*ROW('Hygiene Data'!D103)),0),"]"),IF(AND(ISNUMBER(OFFSET('Hygiene Data'!$D$10,0,10*ROW('Hygiene Data'!D103))),DT109="",ISNUMBER(OFFSET('Hygiene Data'!$D$10,0,10*ROW('Hygiene Data'!D103)))),OFFSET('Hygiene Data'!$D$10,0,10*ROW('Hygiene Data'!D103)),NA())))</f>
        <v>#N/A</v>
      </c>
      <c r="BF109" s="121" t="e">
        <f ca="1">+IF(AND(ISNUMBER(OFFSET('Hygiene Data'!$E$6,0,10*ROW('Hygiene Data'!E103))),DU109="Yes"),OFFSET('Hygiene Data'!$E$6,0,10*ROW('Hygiene Data'!E103)),IF(AND(ISNUMBER(OFFSET('Hygiene Data'!$E$6,0,10*ROW('Hygiene Data'!E103))),DU109="No",ISNUMBER(OFFSET('Hygiene Data'!$E$6,0,10*ROW('Hygiene Data'!E103)))),CONCATENATE("[",ROUND(OFFSET('Hygiene Data'!$E$6,0,10*ROW('Hygiene Data'!E103)),0),"]"),IF(AND(ISNUMBER(OFFSET('Hygiene Data'!$E$6,0,10*ROW('Hygiene Data'!E103))),DU109="",ISNUMBER(OFFSET('Hygiene Data'!$E$6,0,10*ROW('Hygiene Data'!E103)))),OFFSET('Hygiene Data'!$E$6,0,10*ROW('Hygiene Data'!E103)),NA())))</f>
        <v>#N/A</v>
      </c>
      <c r="BG109" s="121" t="e">
        <f ca="1">+IF(AND(ISNUMBER(OFFSET('Hygiene Data'!$E$8,0,10*ROW('Hygiene Data'!E103))),DV109="Yes"),OFFSET('Hygiene Data'!$E$8,0,10*ROW('Hygiene Data'!E103)),IF(AND(ISNUMBER(OFFSET('Hygiene Data'!$E$8,0,10*ROW('Hygiene Data'!E103))),DV109="No",ISNUMBER(OFFSET('Hygiene Data'!$E$8,0,10*ROW('Hygiene Data'!E103)))),CONCATENATE("[",ROUND(OFFSET('Hygiene Data'!$E$8,0,10*ROW('Hygiene Data'!E103)),0),"]"),IF(AND(ISNUMBER(OFFSET('Hygiene Data'!$E$8,0,10*ROW('Hygiene Data'!E103))),DV109="",ISNUMBER(OFFSET('Hygiene Data'!$E$8,0,10*ROW('Hygiene Data'!E103)))),OFFSET('Hygiene Data'!$E$8,0,10*ROW('Hygiene Data'!E103)),NA())))</f>
        <v>#N/A</v>
      </c>
      <c r="BH109" s="121" t="e">
        <f ca="1">+IF(AND(ISNUMBER(OFFSET('Hygiene Data'!$E$10,0,10*ROW('Hygiene Data'!E103))),DW109="Yes"),OFFSET('Hygiene Data'!$E$10,0,10*ROW('Hygiene Data'!E103)),IF(AND(ISNUMBER(OFFSET('Hygiene Data'!$E$10,0,10*ROW('Hygiene Data'!E103))),DW109="No",ISNUMBER(OFFSET('Hygiene Data'!$E$10,0,10*ROW('Hygiene Data'!E103)))),CONCATENATE("[",ROUND(OFFSET('Hygiene Data'!$E$10,0,10*ROW('Hygiene Data'!E103)),0),"]"),IF(AND(ISNUMBER(OFFSET('Hygiene Data'!$E$10,0,10*ROW('Hygiene Data'!E103))),DW109="",ISNUMBER(OFFSET('Hygiene Data'!$E$10,0,10*ROW('Hygiene Data'!E103)))),OFFSET('Hygiene Data'!$E$10,0,10*ROW('Hygiene Data'!E103)),NA())))</f>
        <v>#N/A</v>
      </c>
      <c r="BI109" s="121" t="e">
        <f ca="1">+IF(AND(ISNUMBER(OFFSET('Hygiene Data'!$F$6,0,10*ROW('Hygiene Data'!F103))),DX109="Yes"),OFFSET('Hygiene Data'!$F$6,0,10*ROW('Hygiene Data'!F103)),IF(AND(ISNUMBER(OFFSET('Hygiene Data'!$F$6,0,10*ROW('Hygiene Data'!F103))),DX109="No",ISNUMBER(OFFSET('Hygiene Data'!$F$6,0,10*ROW('Hygiene Data'!F103)))),CONCATENATE("[",ROUND(OFFSET('Hygiene Data'!$F$6,0,10*ROW('Hygiene Data'!F103)),0),"]"),IF(AND(ISNUMBER(OFFSET('Hygiene Data'!$F$6,0,10*ROW('Hygiene Data'!F103))),DX109="",ISNUMBER(OFFSET('Hygiene Data'!$F$6,0,10*ROW('Hygiene Data'!F103)))),OFFSET('Hygiene Data'!$F$6,0,10*ROW('Hygiene Data'!F103)),NA())))</f>
        <v>#N/A</v>
      </c>
      <c r="BJ109" s="121" t="e">
        <f ca="1">+IF(AND(ISNUMBER(OFFSET('Hygiene Data'!$F$8,0,10*ROW('Hygiene Data'!F103))),DY109="Yes"),OFFSET('Hygiene Data'!$F$8,0,10*ROW('Hygiene Data'!F103)),IF(AND(ISNUMBER(OFFSET('Hygiene Data'!$F$8,0,10*ROW('Hygiene Data'!F103))),DY109="No",ISNUMBER(OFFSET('Hygiene Data'!$F$8,0,10*ROW('Hygiene Data'!F103)))),CONCATENATE("[",ROUND(OFFSET('Hygiene Data'!$F$8,0,10*ROW('Hygiene Data'!F103)),0),"]"),IF(AND(ISNUMBER(OFFSET('Hygiene Data'!$F$8,0,10*ROW('Hygiene Data'!F103))),DY109="",ISNUMBER(OFFSET('Hygiene Data'!$F$8,0,10*ROW('Hygiene Data'!F103)))),OFFSET('Hygiene Data'!$F$8,0,10*ROW('Hygiene Data'!F103)),NA())))</f>
        <v>#N/A</v>
      </c>
      <c r="BK109" s="121" t="e">
        <f ca="1">+IF(AND(ISNUMBER(OFFSET('Hygiene Data'!$F$10,0,10*ROW('Hygiene Data'!F103))),DZ109="Yes"),OFFSET('Hygiene Data'!$F$10,0,10*ROW('Hygiene Data'!F103)),IF(AND(ISNUMBER(OFFSET('Hygiene Data'!$F$10,0,10*ROW('Hygiene Data'!F103))),DZ109="No",ISNUMBER(OFFSET('Hygiene Data'!$F$10,0,10*ROW('Hygiene Data'!F103)))),CONCATENATE("[",ROUND(OFFSET('Hygiene Data'!$F$10,0,10*ROW('Hygiene Data'!F103)),0),"]"),IF(AND(ISNUMBER(OFFSET('Hygiene Data'!$F$10,0,10*ROW('Hygiene Data'!F103))),DZ109="",ISNUMBER(OFFSET('Hygiene Data'!$F$10,0,10*ROW('Hygiene Data'!F103)))),OFFSET('Hygiene Data'!$F$10,0,10*ROW('Hygiene Data'!F103)),NA())))</f>
        <v>#N/A</v>
      </c>
      <c r="BL109" s="121" t="e">
        <f ca="1">+IF(AND(ISNUMBER(OFFSET('Hygiene Data'!$G$6,0,10*ROW('Hygiene Data'!G103))),EA109="Yes"),OFFSET('Hygiene Data'!$G$6,0,10*ROW('Hygiene Data'!G103)),IF(AND(ISNUMBER(OFFSET('Hygiene Data'!$G$6,0,10*ROW('Hygiene Data'!G103))),EA109="No",ISNUMBER(OFFSET('Hygiene Data'!$G$6,0,10*ROW('Hygiene Data'!G103)))),CONCATENATE("[",ROUND(OFFSET('Hygiene Data'!$G$6,0,10*ROW('Hygiene Data'!G103)),0),"]"),IF(AND(ISNUMBER(OFFSET('Hygiene Data'!$G$6,0,10*ROW('Hygiene Data'!G103))),EA109="",ISNUMBER(OFFSET('Hygiene Data'!$G$6,0,10*ROW('Hygiene Data'!G103)))),OFFSET('Hygiene Data'!$G$6,0,10*ROW('Hygiene Data'!G103)),NA())))</f>
        <v>#N/A</v>
      </c>
      <c r="BM109" s="121" t="e">
        <f ca="1">+IF(AND(ISNUMBER(OFFSET('Hygiene Data'!$G$8,0,10*ROW('Hygiene Data'!G103))),EB109="Yes"),OFFSET('Hygiene Data'!$G$8,0,10*ROW('Hygiene Data'!G103)),IF(AND(ISNUMBER(OFFSET('Hygiene Data'!$G$8,0,10*ROW('Hygiene Data'!G103))),EB109="No",ISNUMBER(OFFSET('Hygiene Data'!$G$8,0,10*ROW('Hygiene Data'!G103)))),CONCATENATE("[",ROUND(OFFSET('Hygiene Data'!$G$8,0,10*ROW('Hygiene Data'!G103)),0),"]"),IF(AND(ISNUMBER(OFFSET('Hygiene Data'!$G$8,0,10*ROW('Hygiene Data'!G103))),EB109="",ISNUMBER(OFFSET('Hygiene Data'!$G$8,0,10*ROW('Hygiene Data'!G103)))),OFFSET('Hygiene Data'!$G$8,0,10*ROW('Hygiene Data'!G103)),NA())))</f>
        <v>#N/A</v>
      </c>
      <c r="BN109" s="121" t="e">
        <f ca="1">+IF(AND(ISNUMBER(OFFSET('Hygiene Data'!$G$10,0,10*ROW('Hygiene Data'!G103))),EC109="Yes"),OFFSET('Hygiene Data'!$G$10,0,10*ROW('Hygiene Data'!G103)),IF(AND(ISNUMBER(OFFSET('Hygiene Data'!$G$10,0,10*ROW('Hygiene Data'!G103))),EC109="No",ISNUMBER(OFFSET('Hygiene Data'!$G$10,0,10*ROW('Hygiene Data'!G103)))),CONCATENATE("[",ROUND(OFFSET('Hygiene Data'!$G$10,0,10*ROW('Hygiene Data'!G103)),0),"]"),IF(AND(ISNUMBER(OFFSET('Hygiene Data'!$G$10,0,10*ROW('Hygiene Data'!G103))),EC109="",ISNUMBER(OFFSET('Hygiene Data'!$G$10,0,10*ROW('Hygiene Data'!G103)))),OFFSET('Hygiene Data'!$G$10,0,10*ROW('Hygiene Data'!G103)),NA())))</f>
        <v>#N/A</v>
      </c>
      <c r="BO109" s="121" t="e">
        <f ca="1">+IF(AND(ISNUMBER(OFFSET('Hygiene Data'!$H$6,0,10*ROW('Hygiene Data'!H103))),ED109="Yes"),OFFSET('Hygiene Data'!$H$6,0,10*ROW('Hygiene Data'!H103)),IF(AND(ISNUMBER(OFFSET('Hygiene Data'!$H$6,0,10*ROW('Hygiene Data'!H103))),ED109="No",ISNUMBER(OFFSET('Hygiene Data'!$H$6,0,10*ROW('Hygiene Data'!H103)))),CONCATENATE("[",ROUND(OFFSET('Hygiene Data'!$H$6,0,10*ROW('Hygiene Data'!H103)),0),"]"),IF(AND(ISNUMBER(OFFSET('Hygiene Data'!$H$6,0,10*ROW('Hygiene Data'!H103))),ED109="",ISNUMBER(OFFSET('Hygiene Data'!$H$6,0,10*ROW('Hygiene Data'!H103)))),OFFSET('Hygiene Data'!$H$6,0,10*ROW('Hygiene Data'!H103)),NA())))</f>
        <v>#N/A</v>
      </c>
      <c r="BP109" s="121" t="e">
        <f ca="1">+IF(AND(ISNUMBER(OFFSET('Hygiene Data'!$H$8,0,10*ROW('Hygiene Data'!H103))),EE109="Yes"),OFFSET('Hygiene Data'!$H$8,0,10*ROW('Hygiene Data'!H103)),IF(AND(ISNUMBER(OFFSET('Hygiene Data'!$H$8,0,10*ROW('Hygiene Data'!H103))),EE109="No",ISNUMBER(OFFSET('Hygiene Data'!$H$8,0,10*ROW('Hygiene Data'!H103)))),CONCATENATE("[",ROUND(OFFSET('Hygiene Data'!$H$8,0,10*ROW('Hygiene Data'!H103)),0),"]"),IF(AND(ISNUMBER(OFFSET('Hygiene Data'!$H$8,0,10*ROW('Hygiene Data'!H103))),EE109="",ISNUMBER(OFFSET('Hygiene Data'!$H$8,0,10*ROW('Hygiene Data'!H103)))),OFFSET('Hygiene Data'!$H$8,0,10*ROW('Hygiene Data'!H103)),NA())))</f>
        <v>#N/A</v>
      </c>
      <c r="BQ109" s="121" t="e">
        <f ca="1">+IF(AND(ISNUMBER(OFFSET('Hygiene Data'!$H$10,0,10*ROW('Hygiene Data'!H103))),EF109="Yes"),OFFSET('Hygiene Data'!$H$10,0,10*ROW('Hygiene Data'!H103)),IF(AND(ISNUMBER(OFFSET('Hygiene Data'!$H$10,0,10*ROW('Hygiene Data'!H103))),EF109="No",ISNUMBER(OFFSET('Hygiene Data'!$H$10,0,10*ROW('Hygiene Data'!H103)))),CONCATENATE("[",ROUND(OFFSET('Hygiene Data'!$H$10,0,10*ROW('Hygiene Data'!H103)),0),"]"),IF(AND(ISNUMBER(OFFSET('Hygiene Data'!$H$10,0,10*ROW('Hygiene Data'!H103))),EF109="",ISNUMBER(OFFSET('Hygiene Data'!$H$10,0,10*ROW('Hygiene Data'!H103)))),OFFSET('Hygiene Data'!$H$10,0,10*ROW('Hygiene Data'!H103)),NA())))</f>
        <v>#N/A</v>
      </c>
      <c r="BS109" s="28" t="str">
        <f ca="1">+IF(OFFSET('Water Data'!$C$28,0,10*ROW('Water Data'!C103))="","",OFFSET('Water Data'!$C$28,0,10*ROW('Water Data'!C103)))</f>
        <v/>
      </c>
      <c r="BT109" s="28" t="str">
        <f ca="1">+IF(OFFSET('Water Data'!$C$29,0,10*ROW('Water Data'!C103))="","",OFFSET('Water Data'!$C$29,0,10*ROW('Water Data'!C103)))</f>
        <v/>
      </c>
      <c r="BU109" s="28" t="str">
        <f ca="1">+IF(OFFSET('Water Data'!$C$30,0,10*ROW('Water Data'!C103))="","",OFFSET('Water Data'!$C$30,0,10*ROW('Water Data'!C103)))</f>
        <v/>
      </c>
      <c r="BV109" s="28" t="str">
        <f ca="1">+IF(OFFSET('Water Data'!$D$28,0,10*ROW('Water Data'!D103))="","",OFFSET('Water Data'!$D$28,0,10*ROW('Water Data'!D103)))</f>
        <v/>
      </c>
      <c r="BW109" s="28" t="str">
        <f ca="1">+IF(OFFSET('Water Data'!$D$29,0,10*ROW('Water Data'!D103))="","",OFFSET('Water Data'!$D$29,0,10*ROW('Water Data'!D103)))</f>
        <v/>
      </c>
      <c r="BX109" s="28" t="str">
        <f ca="1">+IF(OFFSET('Water Data'!$D$30,0,10*ROW('Water Data'!D103))="","",OFFSET('Water Data'!$D$30,0,10*ROW('Water Data'!D103)))</f>
        <v/>
      </c>
      <c r="BY109" s="28" t="str">
        <f ca="1">+IF(OFFSET('Water Data'!$E$28,0,10*ROW('Water Data'!E103))="","",OFFSET('Water Data'!$E$28,0,10*ROW('Water Data'!E103)))</f>
        <v/>
      </c>
      <c r="BZ109" s="28" t="str">
        <f ca="1">+IF(OFFSET('Water Data'!$E$29,0,10*ROW('Water Data'!E103))="","",OFFSET('Water Data'!$E$29,0,10*ROW('Water Data'!E103)))</f>
        <v/>
      </c>
      <c r="CA109" s="28" t="str">
        <f ca="1">+IF(OFFSET('Water Data'!$E$30,0,10*ROW('Water Data'!E103))="","",OFFSET('Water Data'!$E$30,0,10*ROW('Water Data'!E103)))</f>
        <v/>
      </c>
      <c r="CB109" s="28" t="str">
        <f ca="1">+IF(OFFSET('Water Data'!$F$28,0,10*ROW('Water Data'!F103))="","",OFFSET('Water Data'!$F$28,0,10*ROW('Water Data'!F103)))</f>
        <v/>
      </c>
      <c r="CC109" s="28" t="str">
        <f ca="1">+IF(OFFSET('Water Data'!$F$29,0,10*ROW('Water Data'!F103))="","",OFFSET('Water Data'!$F$29,0,10*ROW('Water Data'!F103)))</f>
        <v/>
      </c>
      <c r="CD109" s="28" t="str">
        <f ca="1">+IF(OFFSET('Water Data'!$F$30,0,10*ROW('Water Data'!F103))="","",OFFSET('Water Data'!$F$30,0,10*ROW('Water Data'!F103)))</f>
        <v/>
      </c>
      <c r="CE109" s="28" t="str">
        <f ca="1">+IF(OFFSET('Water Data'!$G$28,0,10*ROW('Water Data'!G103))="","",OFFSET('Water Data'!$G$28,0,10*ROW('Water Data'!G103)))</f>
        <v/>
      </c>
      <c r="CF109" s="28" t="str">
        <f ca="1">+IF(OFFSET('Water Data'!$G$29,0,10*ROW('Water Data'!G103))="","",OFFSET('Water Data'!$G$29,0,10*ROW('Water Data'!G103)))</f>
        <v/>
      </c>
      <c r="CG109" s="28" t="str">
        <f ca="1">+IF(OFFSET('Water Data'!$G$30,0,10*ROW('Water Data'!G103))="","",OFFSET('Water Data'!$G$30,0,10*ROW('Water Data'!G103)))</f>
        <v/>
      </c>
      <c r="CH109" s="28" t="str">
        <f ca="1">+IF(OFFSET('Water Data'!$H$28,0,10*ROW('Water Data'!H103))="","",OFFSET('Water Data'!$H$28,0,10*ROW('Water Data'!H103)))</f>
        <v/>
      </c>
      <c r="CI109" s="28" t="str">
        <f ca="1">+IF(OFFSET('Water Data'!$H$29,0,10*ROW('Water Data'!H103))="","",OFFSET('Water Data'!$H$29,0,10*ROW('Water Data'!H103)))</f>
        <v/>
      </c>
      <c r="CJ109" s="28" t="str">
        <f ca="1">+IF(OFFSET('Water Data'!$H$30,0,10*ROW('Water Data'!H103))="","",OFFSET('Water Data'!$H$30,0,10*ROW('Water Data'!H103)))</f>
        <v/>
      </c>
      <c r="CK109" s="28" t="str">
        <f ca="1">+IF(OFFSET('Sanitation Data'!$C$29,0,10*ROW('Sanitation Data'!C103))="","",OFFSET('Sanitation Data'!$C$29,0,10*ROW('Sanitation Data'!C103)))</f>
        <v/>
      </c>
      <c r="CL109" s="28" t="str">
        <f ca="1">+IF(OFFSET('Sanitation Data'!$C$30,0,10*ROW('Sanitation Data'!C103))="","",OFFSET('Sanitation Data'!$C$30,0,10*ROW('Sanitation Data'!C103)))</f>
        <v/>
      </c>
      <c r="CM109" s="28" t="str">
        <f ca="1">+IF(OFFSET('Sanitation Data'!$C$31,0,10*ROW('Sanitation Data'!C103))="","",OFFSET('Sanitation Data'!$C$31,0,10*ROW('Sanitation Data'!C103)))</f>
        <v/>
      </c>
      <c r="CN109" s="28" t="str">
        <f ca="1">+IF(OFFSET('Sanitation Data'!$C$32,0,10*ROW('Sanitation Data'!C103))="","",OFFSET('Sanitation Data'!$C$32,0,10*ROW('Sanitation Data'!C103)))</f>
        <v/>
      </c>
      <c r="CO109" s="28" t="str">
        <f ca="1">+IF(OFFSET('Sanitation Data'!$C$33,0,10*ROW('Sanitation Data'!C103))="","",OFFSET('Sanitation Data'!$C$33,0,10*ROW('Sanitation Data'!C103)))</f>
        <v/>
      </c>
      <c r="CP109" s="28" t="str">
        <f ca="1">+IF(OFFSET('Sanitation Data'!$D$29,0,10*ROW('Sanitation Data'!D103))="","",OFFSET('Sanitation Data'!$D$29,0,10*ROW('Sanitation Data'!D103)))</f>
        <v/>
      </c>
      <c r="CQ109" s="28" t="str">
        <f ca="1">+IF(OFFSET('Sanitation Data'!$D$30,0,10*ROW('Sanitation Data'!D103))="","",OFFSET('Sanitation Data'!$D$30,0,10*ROW('Sanitation Data'!D103)))</f>
        <v/>
      </c>
      <c r="CR109" s="28" t="str">
        <f ca="1">+IF(OFFSET('Sanitation Data'!$D$31,0,10*ROW('Sanitation Data'!D103))="","",OFFSET('Sanitation Data'!$D$31,0,10*ROW('Sanitation Data'!D103)))</f>
        <v/>
      </c>
      <c r="CS109" s="28" t="str">
        <f ca="1">+IF(OFFSET('Sanitation Data'!$D$32,0,10*ROW('Sanitation Data'!D103))="","",OFFSET('Sanitation Data'!$D$32,0,10*ROW('Sanitation Data'!D103)))</f>
        <v/>
      </c>
      <c r="CT109" s="28" t="str">
        <f ca="1">+IF(OFFSET('Sanitation Data'!$D$33,0,10*ROW('Sanitation Data'!D103))="","",OFFSET('Sanitation Data'!$D$33,0,10*ROW('Sanitation Data'!D103)))</f>
        <v/>
      </c>
      <c r="CU109" s="28" t="str">
        <f ca="1">+IF(OFFSET('Sanitation Data'!$E$29,0,10*ROW('Sanitation Data'!E103))="","",OFFSET('Sanitation Data'!$E$29,0,10*ROW('Sanitation Data'!E103)))</f>
        <v/>
      </c>
      <c r="CV109" s="28" t="str">
        <f ca="1">+IF(OFFSET('Sanitation Data'!$E$30,0,10*ROW('Sanitation Data'!E103))="","",OFFSET('Sanitation Data'!$E$30,0,10*ROW('Sanitation Data'!E103)))</f>
        <v/>
      </c>
      <c r="CW109" s="28" t="str">
        <f ca="1">+IF(OFFSET('Sanitation Data'!$E$31,0,10*ROW('Sanitation Data'!E103))="","",OFFSET('Sanitation Data'!$E$31,0,10*ROW('Sanitation Data'!E103)))</f>
        <v/>
      </c>
      <c r="CX109" s="28" t="str">
        <f ca="1">+IF(OFFSET('Sanitation Data'!$E$32,0,10*ROW('Sanitation Data'!E103))="","",OFFSET('Sanitation Data'!$E$32,0,10*ROW('Sanitation Data'!E103)))</f>
        <v/>
      </c>
      <c r="CY109" s="28" t="str">
        <f ca="1">+IF(OFFSET('Sanitation Data'!$E$33,0,10*ROW('Sanitation Data'!E103))="","",OFFSET('Sanitation Data'!$E$33,0,10*ROW('Sanitation Data'!E103)))</f>
        <v/>
      </c>
      <c r="CZ109" s="28" t="str">
        <f ca="1">+IF(OFFSET('Sanitation Data'!$F$29,0,10*ROW('Sanitation Data'!F103))="","",OFFSET('Sanitation Data'!$F$29,0,10*ROW('Sanitation Data'!F103)))</f>
        <v/>
      </c>
      <c r="DA109" s="28" t="str">
        <f ca="1">+IF(OFFSET('Sanitation Data'!$F$30,0,10*ROW('Sanitation Data'!F103))="","",OFFSET('Sanitation Data'!$F$30,0,10*ROW('Sanitation Data'!F103)))</f>
        <v/>
      </c>
      <c r="DB109" s="28" t="str">
        <f ca="1">+IF(OFFSET('Sanitation Data'!$F$31,0,10*ROW('Sanitation Data'!F103))="","",OFFSET('Sanitation Data'!$F$31,0,10*ROW('Sanitation Data'!F103)))</f>
        <v/>
      </c>
      <c r="DC109" s="28" t="str">
        <f ca="1">+IF(OFFSET('Sanitation Data'!$F$32,0,10*ROW('Sanitation Data'!F103))="","",OFFSET('Sanitation Data'!$F$32,0,10*ROW('Sanitation Data'!F103)))</f>
        <v/>
      </c>
      <c r="DD109" s="28" t="str">
        <f ca="1">+IF(OFFSET('Sanitation Data'!$F$33,0,10*ROW('Sanitation Data'!F103))="","",OFFSET('Sanitation Data'!$F$33,0,10*ROW('Sanitation Data'!F103)))</f>
        <v/>
      </c>
      <c r="DE109" s="28" t="str">
        <f ca="1">+IF(OFFSET('Sanitation Data'!$G$29,0,10*ROW('Sanitation Data'!G103))="","",OFFSET('Sanitation Data'!$G$29,0,10*ROW('Sanitation Data'!G103)))</f>
        <v/>
      </c>
      <c r="DF109" s="28" t="str">
        <f ca="1">+IF(OFFSET('Sanitation Data'!$G$30,0,10*ROW('Sanitation Data'!G103))="","",OFFSET('Sanitation Data'!$G$30,0,10*ROW('Sanitation Data'!G103)))</f>
        <v/>
      </c>
      <c r="DG109" s="28" t="str">
        <f ca="1">+IF(OFFSET('Sanitation Data'!$G$31,0,10*ROW('Sanitation Data'!G103))="","",OFFSET('Sanitation Data'!$G$31,0,10*ROW('Sanitation Data'!G103)))</f>
        <v/>
      </c>
      <c r="DH109" s="28" t="str">
        <f ca="1">+IF(OFFSET('Sanitation Data'!$G$32,0,10*ROW('Sanitation Data'!G103))="","",OFFSET('Sanitation Data'!$G$32,0,10*ROW('Sanitation Data'!G103)))</f>
        <v/>
      </c>
      <c r="DI109" s="28" t="str">
        <f ca="1">+IF(OFFSET('Sanitation Data'!$G$33,0,10*ROW('Sanitation Data'!G103))="","",OFFSET('Sanitation Data'!$G$33,0,10*ROW('Sanitation Data'!G103)))</f>
        <v/>
      </c>
      <c r="DJ109" s="28" t="str">
        <f ca="1">+IF(OFFSET('Sanitation Data'!$H$29,0,10*ROW('Sanitation Data'!H103))="","",OFFSET('Sanitation Data'!$H$29,0,10*ROW('Sanitation Data'!H103)))</f>
        <v/>
      </c>
      <c r="DK109" s="28" t="str">
        <f ca="1">+IF(OFFSET('Sanitation Data'!$H$30,0,10*ROW('Sanitation Data'!H103))="","",OFFSET('Sanitation Data'!$H$30,0,10*ROW('Sanitation Data'!H103)))</f>
        <v/>
      </c>
      <c r="DL109" s="28" t="str">
        <f ca="1">+IF(OFFSET('Sanitation Data'!$H$31,0,10*ROW('Sanitation Data'!H103))="","",OFFSET('Sanitation Data'!$H$31,0,10*ROW('Sanitation Data'!H103)))</f>
        <v/>
      </c>
      <c r="DM109" s="28" t="str">
        <f ca="1">+IF(OFFSET('Sanitation Data'!$H$32,0,10*ROW('Sanitation Data'!H103))="","",OFFSET('Sanitation Data'!$H$32,0,10*ROW('Sanitation Data'!H103)))</f>
        <v/>
      </c>
      <c r="DN109" s="28" t="str">
        <f ca="1">+IF(OFFSET('Sanitation Data'!$H$33,0,10*ROW('Sanitation Data'!H103))="","",OFFSET('Sanitation Data'!$H$33,0,10*ROW('Sanitation Data'!H103)))</f>
        <v/>
      </c>
      <c r="DO109" s="28" t="str">
        <f ca="1">+IF(OFFSET('Hygiene Data'!$C$12,0,10*ROW('Hygiene Data'!C103))="","",OFFSET('Hygiene Data'!$C$12,0,10*ROW('Hygiene Data'!C103)))</f>
        <v/>
      </c>
      <c r="DP109" s="28" t="str">
        <f ca="1">+IF(OFFSET('Hygiene Data'!$C$13,0,10*ROW('Hygiene Data'!C103))="","",OFFSET('Hygiene Data'!$C$13,0,10*ROW('Hygiene Data'!C103)))</f>
        <v/>
      </c>
      <c r="DQ109" s="28" t="str">
        <f ca="1">+IF(OFFSET('Hygiene Data'!$C$14,0,10*ROW('Hygiene Data'!C103))="","",OFFSET('Hygiene Data'!$C$14,0,10*ROW('Hygiene Data'!C103)))</f>
        <v/>
      </c>
      <c r="DR109" s="28" t="str">
        <f ca="1">+IF(OFFSET('Hygiene Data'!$D$12,0,10*ROW('Hygiene Data'!D103))="","",OFFSET('Hygiene Data'!$D$12,0,10*ROW('Hygiene Data'!D103)))</f>
        <v/>
      </c>
      <c r="DS109" s="28" t="str">
        <f ca="1">+IF(OFFSET('Hygiene Data'!$D$13,0,10*ROW('Hygiene Data'!D103))="","",OFFSET('Hygiene Data'!$D$13,0,10*ROW('Hygiene Data'!D103)))</f>
        <v/>
      </c>
      <c r="DT109" s="28" t="str">
        <f ca="1">+IF(OFFSET('Hygiene Data'!$D$14,0,10*ROW('Hygiene Data'!D103))="","",OFFSET('Hygiene Data'!$D$14,0,10*ROW('Hygiene Data'!D103)))</f>
        <v/>
      </c>
      <c r="DU109" s="28" t="str">
        <f ca="1">+IF(OFFSET('Hygiene Data'!$E$12,0,10*ROW('Hygiene Data'!E103))="","",OFFSET('Hygiene Data'!$E$12,0,10*ROW('Hygiene Data'!E103)))</f>
        <v/>
      </c>
      <c r="DV109" s="28" t="str">
        <f ca="1">+IF(OFFSET('Hygiene Data'!$E$13,0,10*ROW('Hygiene Data'!E103))="","",OFFSET('Hygiene Data'!$E$13,0,10*ROW('Hygiene Data'!E103)))</f>
        <v/>
      </c>
      <c r="DW109" s="28" t="str">
        <f ca="1">+IF(OFFSET('Hygiene Data'!$E$14,0,10*ROW('Hygiene Data'!E103))="","",OFFSET('Hygiene Data'!$E$14,0,10*ROW('Hygiene Data'!E103)))</f>
        <v/>
      </c>
      <c r="DX109" s="28" t="str">
        <f ca="1">+IF(OFFSET('Hygiene Data'!$F$12,0,10*ROW('Hygiene Data'!F103))="","",OFFSET('Hygiene Data'!$F$12,0,10*ROW('Hygiene Data'!F103)))</f>
        <v/>
      </c>
      <c r="DY109" s="28" t="str">
        <f ca="1">+IF(OFFSET('Hygiene Data'!$F$13,0,10*ROW('Hygiene Data'!F103))="","",OFFSET('Hygiene Data'!$F$13,0,10*ROW('Hygiene Data'!F103)))</f>
        <v/>
      </c>
      <c r="DZ109" s="28" t="str">
        <f ca="1">+IF(OFFSET('Hygiene Data'!$F$14,0,10*ROW('Hygiene Data'!F103))="","",OFFSET('Hygiene Data'!$F$14,0,10*ROW('Hygiene Data'!F103)))</f>
        <v/>
      </c>
      <c r="EA109" s="28" t="str">
        <f ca="1">+IF(OFFSET('Hygiene Data'!$G$12,0,10*ROW('Hygiene Data'!G103))="","",OFFSET('Hygiene Data'!$G$12,0,10*ROW('Hygiene Data'!G103)))</f>
        <v/>
      </c>
      <c r="EB109" s="28" t="str">
        <f ca="1">+IF(OFFSET('Hygiene Data'!$G$13,0,10*ROW('Hygiene Data'!G103))="","",OFFSET('Hygiene Data'!$G$13,0,10*ROW('Hygiene Data'!G103)))</f>
        <v/>
      </c>
      <c r="EC109" s="28" t="str">
        <f ca="1">+IF(OFFSET('Hygiene Data'!$G$14,0,10*ROW('Hygiene Data'!G103))="","",OFFSET('Hygiene Data'!$G$14,0,10*ROW('Hygiene Data'!G103)))</f>
        <v/>
      </c>
      <c r="ED109" s="28" t="str">
        <f ca="1">+IF(OFFSET('Hygiene Data'!$H$12,0,10*ROW('Hygiene Data'!H103))="","",OFFSET('Hygiene Data'!$H$12,0,10*ROW('Hygiene Data'!H103)))</f>
        <v/>
      </c>
      <c r="EE109" s="28" t="str">
        <f ca="1">+IF(OFFSET('Hygiene Data'!$H$13,0,10*ROW('Hygiene Data'!H103))="","",OFFSET('Hygiene Data'!$H$13,0,10*ROW('Hygiene Data'!H103)))</f>
        <v/>
      </c>
      <c r="EF109" s="28" t="str">
        <f ca="1">+IF(OFFSET('Hygiene Data'!$H$14,0,10*ROW('Hygiene Data'!H103))="","",OFFSET('Hygiene Data'!$H$14,0,10*ROW('Hygiene Data'!H103)))</f>
        <v/>
      </c>
    </row>
    <row r="110" spans="1:136" x14ac:dyDescent="0.2">
      <c r="A110" s="44" t="str">
        <f ca="1">+IF(OFFSET('Water Data'!$B$1,0,10*ROW('Water Data'!B107))="","",OFFSET('Water Data'!$B$1,0,10*ROW('Water Data'!B107)))</f>
        <v/>
      </c>
      <c r="B110" s="44" t="str">
        <f ca="1">+IF(OFFSET('Water Data'!$A$3,0,10*ROW('Water Data'!A107))="","",OFFSET('Water Data'!$A$3,0,10*ROW('Water Data'!A107)))</f>
        <v/>
      </c>
      <c r="C110" s="44" t="str">
        <f ca="1">+IF(OFFSET('Water Data'!$C$3,0,10*ROW('Water Data'!C107))="","",OFFSET('Water Data'!$C$3,0,10*ROW('Water Data'!C107)))</f>
        <v/>
      </c>
      <c r="D110" s="119" t="e">
        <f ca="1">+IF(AND(ISNUMBER(OFFSET('Water Data'!$C$5,0,10*ROW('Water Data'!C104))),BS110="Yes"),100-OFFSET('Water Data'!$C$5,0,10*ROW('Water Data'!C104)),IF(AND(ISNUMBER(OFFSET('Water Data'!$C$5,0,10*ROW('Water Data'!C104))),BS110="No",ISNUMBER(OFFSET('Water Data'!$C$5,0,10*ROW('Water Data'!C104)))),CONCATENATE("[",ROUND(100-OFFSET('Water Data'!$C$5,0,10*ROW('Water Data'!C104)),0),"]"),IF(AND(ISNUMBER(OFFSET('Water Data'!$C$5,0,10*ROW('Water Data'!C104))),BS110="",ISNUMBER(OFFSET('Water Data'!$C$5,0,10*ROW('Water Data'!C104)))),100-OFFSET('Water Data'!$C$5,0,10*ROW('Water Data'!C104)),NA())))</f>
        <v>#N/A</v>
      </c>
      <c r="E110" s="119" t="e">
        <f ca="1">+IF(AND(ISNUMBER(OFFSET('Water Data'!$C$7,0,10*ROW('Water Data'!D104))),BT110="Yes"),OFFSET('Water Data'!$C$7,0,10*ROW('Water Data'!C104)),IF(AND(ISNUMBER(OFFSET('Water Data'!$C$7,0,10*ROW('Water Data'!C104))),BT110="No",ISNUMBER(OFFSET('Water Data'!$C$7,0,10*ROW('Water Data'!C104)))),CONCATENATE("[",ROUND(OFFSET('Water Data'!$C$7,0,10*ROW('Water Data'!C104)),0),"]"),IF(AND(ISNUMBER(OFFSET('Water Data'!$C$7,0,10*ROW('Water Data'!C104))),BT110="",ISNUMBER(OFFSET('Water Data'!$C$7,0,10*ROW('Water Data'!C104)))),OFFSET('Water Data'!$C$7,0,10*ROW('Water Data'!C104)),NA())))</f>
        <v>#N/A</v>
      </c>
      <c r="F110" s="119" t="e">
        <f ca="1">+IF(AND(ISNUMBER(OFFSET('Water Data'!$C$10,0,10*ROW('Water Data'!C104))),BU110="Yes"),OFFSET('Water Data'!$C$10,0,10*ROW('Water Data'!C104)),IF(AND(ISNUMBER(OFFSET('Water Data'!$C$10,0,10*ROW('Water Data'!C104))),BU110="No",ISNUMBER(OFFSET('Water Data'!$C$10,0,10*ROW('Water Data'!C104)))),CONCATENATE("[",ROUND(OFFSET('Water Data'!$C$10,0,10*ROW('Water Data'!C104)),0),"]"),IF(AND(ISNUMBER(OFFSET('Water Data'!$C$10,0,10*ROW('Water Data'!C104))),BU110="",ISNUMBER(OFFSET('Water Data'!$C$10,0,10*ROW('Water Data'!C104)))),OFFSET('Water Data'!$C$10,0,10*ROW('Water Data'!C104)),NA())))</f>
        <v>#N/A</v>
      </c>
      <c r="G110" s="119" t="e">
        <f ca="1">+IF(AND(ISNUMBER(OFFSET('Water Data'!$D$5,0,10*ROW('Water Data'!D104))),BV110="Yes"),100-OFFSET('Water Data'!$D$5,0,10*ROW('Water Data'!D104)),IF(AND(ISNUMBER(OFFSET('Water Data'!$D$5,0,10*ROW('Water Data'!D104))),BV110="No",ISNUMBER(OFFSET('Water Data'!$D$5,0,10*ROW('Water Data'!D104)))),CONCATENATE("[",ROUND(100-OFFSET('Water Data'!$D$5,0,10*ROW('Water Data'!D104)),0),"]"),IF(AND(ISNUMBER(OFFSET('Water Data'!$D$5,0,10*ROW('Water Data'!D104))),BV110="",ISNUMBER(OFFSET('Water Data'!$D$5,0,10*ROW('Water Data'!D104)))),100-OFFSET('Water Data'!$D$5,0,10*ROW('Water Data'!D104)),NA())))</f>
        <v>#N/A</v>
      </c>
      <c r="H110" s="119" t="e">
        <f ca="1">+IF(AND(ISNUMBER(OFFSET('Water Data'!$D$7,0,10*ROW('Water Data'!D104))),BW110="Yes"),OFFSET('Water Data'!$D$7,0,10*ROW('Water Data'!D104)),IF(AND(ISNUMBER(OFFSET('Water Data'!$D$7,0,10*ROW('Water Data'!D104))),BW110="No",ISNUMBER(OFFSET('Water Data'!$D$7,0,10*ROW('Water Data'!D104)))),CONCATENATE("[",ROUND(OFFSET('Water Data'!$C$7,0,10*ROW('Water Data'!D104)),0),"]"),IF(AND(ISNUMBER(OFFSET('Water Data'!$D$7,0,10*ROW('Water Data'!D104))),BW110="",ISNUMBER(OFFSET('Water Data'!$D$7,0,10*ROW('Water Data'!D104)))),OFFSET('Water Data'!$D$7,0,10*ROW('Water Data'!D104)),NA())))</f>
        <v>#N/A</v>
      </c>
      <c r="I110" s="119" t="e">
        <f ca="1">+IF(AND(ISNUMBER(OFFSET('Water Data'!$D$10,0,10*ROW('Water Data'!D104))),BX110="Yes"),OFFSET('Water Data'!$D$10,0,10*ROW('Water Data'!D104)),IF(AND(ISNUMBER(OFFSET('Water Data'!$D$10,0,10*ROW('Water Data'!D104))),BX110="No",ISNUMBER(OFFSET('Water Data'!$D$10,0,10*ROW('Water Data'!D104)))),CONCATENATE("[",ROUND(OFFSET('Water Data'!$D$10,0,10*ROW('Water Data'!D104)),0),"]"),IF(AND(ISNUMBER(OFFSET('Water Data'!$D$10,0,10*ROW('Water Data'!D104))),BX110="",ISNUMBER(OFFSET('Water Data'!$D$10,0,10*ROW('Water Data'!D104)))),OFFSET('Water Data'!$D$10,0,10*ROW('Water Data'!D104)),NA())))</f>
        <v>#N/A</v>
      </c>
      <c r="J110" s="119" t="e">
        <f ca="1">+IF(AND(ISNUMBER(OFFSET('Water Data'!$E$5,0,10*ROW('Water Data'!E104))),BY110="Yes"),100-OFFSET('Water Data'!$E$5,0,10*ROW('Water Data'!E104)),IF(AND(ISNUMBER(OFFSET('Water Data'!$E$5,0,10*ROW('Water Data'!E104))),BY110="No",ISNUMBER(OFFSET('Water Data'!$E$5,0,10*ROW('Water Data'!E104)))),CONCATENATE("[",ROUND(100-OFFSET('Water Data'!$E$5,0,10*ROW('Water Data'!E104)),0),"]"),IF(AND(ISNUMBER(OFFSET('Water Data'!$E$5,0,10*ROW('Water Data'!E104))),BY110="",ISNUMBER(OFFSET('Water Data'!$E$5,0,10*ROW('Water Data'!E104)))),100-OFFSET('Water Data'!$E$5,0,10*ROW('Water Data'!E104)),NA())))</f>
        <v>#N/A</v>
      </c>
      <c r="K110" s="119" t="e">
        <f ca="1">+IF(AND(ISNUMBER(OFFSET('Water Data'!$E$7,0,10*ROW('Water Data'!E104))),BZ110="Yes"),OFFSET('Water Data'!$E$7,0,10*ROW('Water Data'!E104)),IF(AND(ISNUMBER(OFFSET('Water Data'!$E$7,0,10*ROW('Water Data'!E104))),BZ110="No",ISNUMBER(OFFSET('Water Data'!$E$7,0,10*ROW('Water Data'!E104)))),CONCATENATE("[",ROUND(OFFSET('Water Data'!$E$7,0,10*ROW('Water Data'!E104)),0),"]"),IF(AND(ISNUMBER(OFFSET('Water Data'!$E$7,0,10*ROW('Water Data'!E104))),BZ110="",ISNUMBER(OFFSET('Water Data'!$E$7,0,10*ROW('Water Data'!E104)))),OFFSET('Water Data'!$E$7,0,10*ROW('Water Data'!E104)),NA())))</f>
        <v>#N/A</v>
      </c>
      <c r="L110" s="119" t="e">
        <f ca="1">+IF(AND(ISNUMBER(OFFSET('Water Data'!$E$10,0,10*ROW('Water Data'!E104))),CA110="Yes"),OFFSET('Water Data'!$E$10,0,10*ROW('Water Data'!E104)),IF(AND(ISNUMBER(OFFSET('Water Data'!$E$10,0,10*ROW('Water Data'!E104))),CA110="No",ISNUMBER(OFFSET('Water Data'!$E$10,0,10*ROW('Water Data'!E104)))),CONCATENATE("[",ROUND(OFFSET('Water Data'!$E$10,0,10*ROW('Water Data'!E104)),0),"]"),IF(AND(ISNUMBER(OFFSET('Water Data'!$E$10,0,10*ROW('Water Data'!E104))),CA110="",ISNUMBER(OFFSET('Water Data'!$E$10,0,10*ROW('Water Data'!E104)))),OFFSET('Water Data'!$E$10,0,10*ROW('Water Data'!E104)),NA())))</f>
        <v>#N/A</v>
      </c>
      <c r="M110" s="119" t="e">
        <f ca="1">+IF(AND(ISNUMBER(OFFSET('Water Data'!$F$5,0,10*ROW('Water Data'!F104))),CB110="Yes"),100-OFFSET('Water Data'!$F$5,0,10*ROW('Water Data'!F104)),IF(AND(ISNUMBER(OFFSET('Water Data'!$F$5,0,10*ROW('Water Data'!F104))),CB110="No",ISNUMBER(OFFSET('Water Data'!$F$5,0,10*ROW('Water Data'!F104)))),CONCATENATE("[",ROUND(100-OFFSET('Water Data'!$F$5,0,10*ROW('Water Data'!F104)),0),"]"),IF(AND(ISNUMBER(OFFSET('Water Data'!$F$5,0,10*ROW('Water Data'!F104))),CB110="",ISNUMBER(OFFSET('Water Data'!$F$5,0,10*ROW('Water Data'!F104)))),100-OFFSET('Water Data'!$F$5,0,10*ROW('Water Data'!F104)),NA())))</f>
        <v>#N/A</v>
      </c>
      <c r="N110" s="119" t="e">
        <f ca="1">+IF(AND(ISNUMBER(OFFSET('Water Data'!$F$7,0,10*ROW('Water Data'!F104))),CC110="Yes"),OFFSET('Water Data'!$F$7,0,10*ROW('Water Data'!F104)),IF(AND(ISNUMBER(OFFSET('Water Data'!$F$7,0,10*ROW('Water Data'!F104))),CC110="No",ISNUMBER(OFFSET('Water Data'!$F$7,0,10*ROW('Water Data'!F104)))),CONCATENATE("[",ROUND(OFFSET('Water Data'!$F$7,0,10*ROW('Water Data'!F104)),0),"]"),IF(AND(ISNUMBER(OFFSET('Water Data'!$F$7,0,10*ROW('Water Data'!F104))),CC110="",ISNUMBER(OFFSET('Water Data'!$F$7,0,10*ROW('Water Data'!F104)))),OFFSET('Water Data'!$F$7,0,10*ROW('Water Data'!F104)),NA())))</f>
        <v>#N/A</v>
      </c>
      <c r="O110" s="119" t="e">
        <f ca="1">+IF(AND(ISNUMBER(OFFSET('Water Data'!$F$10,0,10*ROW('Water Data'!F104))),CD110="Yes"),OFFSET('Water Data'!$F$10,0,10*ROW('Water Data'!F104)),IF(AND(ISNUMBER(OFFSET('Water Data'!$F$10,0,10*ROW('Water Data'!F104))),CD110="No",ISNUMBER(OFFSET('Water Data'!$F$10,0,10*ROW('Water Data'!F104)))),CONCATENATE("[",ROUND(OFFSET('Water Data'!$F$10,0,10*ROW('Water Data'!F104)),0),"]"),IF(AND(ISNUMBER(OFFSET('Water Data'!$F$10,0,10*ROW('Water Data'!F104))),CD110="",ISNUMBER(OFFSET('Water Data'!$F$10,0,10*ROW('Water Data'!F104)))),OFFSET('Water Data'!$F$10,0,10*ROW('Water Data'!F104)),NA())))</f>
        <v>#N/A</v>
      </c>
      <c r="P110" s="119" t="e">
        <f ca="1">+IF(AND(ISNUMBER(OFFSET('Water Data'!$G$5,0,10*ROW('Water Data'!G104))),CE110="Yes"),100-OFFSET('Water Data'!$G$5,0,10*ROW('Water Data'!G104)),IF(AND(ISNUMBER(OFFSET('Water Data'!$G$5,0,10*ROW('Water Data'!G104))),CE110="No",ISNUMBER(OFFSET('Water Data'!$G$5,0,10*ROW('Water Data'!G104)))),CONCATENATE("[",ROUND(100-OFFSET('Water Data'!$G$5,0,10*ROW('Water Data'!G104)),0),"]"),IF(AND(ISNUMBER(OFFSET('Water Data'!$G$5,0,10*ROW('Water Data'!G104))),CE110="",ISNUMBER(OFFSET('Water Data'!$G$5,0,10*ROW('Water Data'!G104)))),100-OFFSET('Water Data'!$G$5,0,10*ROW('Water Data'!G104)),NA())))</f>
        <v>#N/A</v>
      </c>
      <c r="Q110" s="119" t="e">
        <f ca="1">+IF(AND(ISNUMBER(OFFSET('Water Data'!$G$7,0,10*ROW('Water Data'!G104))),CF110="Yes"),OFFSET('Water Data'!$G$7,0,10*ROW('Water Data'!G104)),IF(AND(ISNUMBER(OFFSET('Water Data'!$G$7,0,10*ROW('Water Data'!G104))),CF110="No",ISNUMBER(OFFSET('Water Data'!$G$7,0,10*ROW('Water Data'!G104)))),CONCATENATE("[",ROUND(OFFSET('Water Data'!$G$7,0,10*ROW('Water Data'!G104)),0),"]"),IF(AND(ISNUMBER(OFFSET('Water Data'!$G$7,0,10*ROW('Water Data'!G104))),CF110="",ISNUMBER(OFFSET('Water Data'!$G$7,0,10*ROW('Water Data'!G104)))),OFFSET('Water Data'!$G$7,0,10*ROW('Water Data'!G104)),NA())))</f>
        <v>#N/A</v>
      </c>
      <c r="R110" s="119" t="e">
        <f ca="1">+IF(AND(ISNUMBER(OFFSET('Water Data'!$G$10,0,10*ROW('Water Data'!G104))),CG110="Yes"),OFFSET('Water Data'!$G$10,0,10*ROW('Water Data'!G104)),IF(AND(ISNUMBER(OFFSET('Water Data'!$G$10,0,10*ROW('Water Data'!G104))),CG110="No",ISNUMBER(OFFSET('Water Data'!$G$10,0,10*ROW('Water Data'!G104)))),CONCATENATE("[",ROUND(OFFSET('Water Data'!$G$10,0,10*ROW('Water Data'!G104)),0),"]"),IF(AND(ISNUMBER(OFFSET('Water Data'!$G$10,0,10*ROW('Water Data'!G104))),CG110="",ISNUMBER(OFFSET('Water Data'!$G$10,0,10*ROW('Water Data'!G104)))),OFFSET('Water Data'!$G$10,0,10*ROW('Water Data'!G104)),NA())))</f>
        <v>#N/A</v>
      </c>
      <c r="S110" s="119" t="e">
        <f ca="1">+IF(AND(ISNUMBER(OFFSET('Water Data'!$H$5,0,10*ROW('Water Data'!H104))),CH110="Yes"),100-OFFSET('Water Data'!$H$5,0,10*ROW('Water Data'!H104)),IF(AND(ISNUMBER(OFFSET('Water Data'!$H$5,0,10*ROW('Water Data'!H104))),CH110="No",ISNUMBER(OFFSET('Water Data'!$H$5,0,10*ROW('Water Data'!H104)))),CONCATENATE("[",ROUND(100-OFFSET('Water Data'!$H$5,0,10*ROW('Water Data'!H104)),0),"]"),IF(AND(ISNUMBER(OFFSET('Water Data'!$H$5,0,10*ROW('Water Data'!H104))),CH110="",ISNUMBER(OFFSET('Water Data'!$H$5,0,10*ROW('Water Data'!H104)))),100-OFFSET('Water Data'!$H$5,0,10*ROW('Water Data'!H104)),NA())))</f>
        <v>#N/A</v>
      </c>
      <c r="T110" s="119" t="e">
        <f ca="1">+IF(AND(ISNUMBER(OFFSET('Water Data'!$H$7,0,10*ROW('Water Data'!H104))),CI110="Yes"),OFFSET('Water Data'!$H$7,0,10*ROW('Water Data'!H104)),IF(AND(ISNUMBER(OFFSET('Water Data'!$H$7,0,10*ROW('Water Data'!H104))),CI110="No",ISNUMBER(OFFSET('Water Data'!$H$7,0,10*ROW('Water Data'!H104)))),CONCATENATE("[",ROUND(OFFSET('Water Data'!$H$7,0,10*ROW('Water Data'!H104)),0),"]"),IF(AND(ISNUMBER(OFFSET('Water Data'!$H$7,0,10*ROW('Water Data'!H104))),CI110="",ISNUMBER(OFFSET('Water Data'!$H$7,0,10*ROW('Water Data'!H104)))),OFFSET('Water Data'!$H$7,0,10*ROW('Water Data'!H104)),NA())))</f>
        <v>#N/A</v>
      </c>
      <c r="U110" s="119" t="e">
        <f ca="1">+IF(AND(ISNUMBER(OFFSET('Water Data'!$H$10,0,10*ROW('Water Data'!H104))),CJ110="Yes"),OFFSET('Water Data'!$H$10,0,10*ROW('Water Data'!H104)),IF(AND(ISNUMBER(OFFSET('Water Data'!$H$10,0,10*ROW('Water Data'!H104))),CJ110="No",ISNUMBER(OFFSET('Water Data'!$H$10,0,10*ROW('Water Data'!H104)))),CONCATENATE("[",ROUND(OFFSET('Water Data'!$H$10,0,10*ROW('Water Data'!H104)),0),"]"),IF(AND(ISNUMBER(OFFSET('Water Data'!$H$10,0,10*ROW('Water Data'!H104))),CJ110="",ISNUMBER(OFFSET('Water Data'!$H$10,0,10*ROW('Water Data'!H104)))),OFFSET('Water Data'!$H$10,0,10*ROW('Water Data'!H104)),NA())))</f>
        <v>#N/A</v>
      </c>
      <c r="V110" s="120" t="e">
        <f ca="1">+IF(AND(ISNUMBER(OFFSET('Sanitation Data'!$C$5,0,10*ROW('Sanitation Data'!C104))),CK110="Yes"),100-OFFSET('Sanitation Data'!$C$5,0,10*ROW('Sanitation Data'!C104)),IF(AND(ISNUMBER(OFFSET('Sanitation Data'!$C$5,0,10*ROW('Sanitation Data'!C104))),CK110="No",ISNUMBER(OFFSET('Sanitation Data'!$C$5,0,10*ROW('Sanitation Data'!C104)))),CONCATENATE("[",ROUND(100-OFFSET('Sanitation Data'!$C$5,0,10*ROW('Sanitation Data'!C104)),0),"]"),IF(AND(ISNUMBER(OFFSET('Sanitation Data'!$C$5,0,10*ROW('Sanitation Data'!C104))),CK110="",ISNUMBER(OFFSET('Sanitation Data'!$C$5,0,10*ROW('Sanitation Data'!C104)))),100-OFFSET('Sanitation Data'!$C$5,0,10*ROW('Sanitation Data'!C104)),NA())))</f>
        <v>#N/A</v>
      </c>
      <c r="W110" s="120" t="e">
        <f ca="1">+IF(AND(ISNUMBER(OFFSET('Sanitation Data'!$C$7,0,10*ROW('Sanitation Data'!C104))),CL110="Yes"),OFFSET('Sanitation Data'!$C$7,0,10*ROW('Sanitation Data'!C104)),IF(AND(ISNUMBER(OFFSET('Sanitation Data'!$C$7,0,10*ROW('Sanitation Data'!C104))),CL110="No",ISNUMBER(OFFSET('Sanitation Data'!$C$7,0,10*ROW('Sanitation Data'!C104)))),CONCATENATE("[",ROUND(OFFSET('Sanitation Data'!$C$7,0,10*ROW('Sanitation Data'!C104)),0),"]"),IF(AND(ISNUMBER(OFFSET('Sanitation Data'!$C$7,0,10*ROW('Sanitation Data'!C104))),CL110="",ISNUMBER(OFFSET('Sanitation Data'!$C$7,0,10*ROW('Sanitation Data'!C104)))),OFFSET('Sanitation Data'!$C$7,0,10*ROW('Sanitation Data'!C104)),NA())))</f>
        <v>#N/A</v>
      </c>
      <c r="X110" s="120" t="e">
        <f ca="1">+IF(AND(ISNUMBER(OFFSET('Sanitation Data'!$C$11,0,10*ROW('Sanitation Data'!C104))),CM110="Yes"),OFFSET('Sanitation Data'!$C$11,0,10*ROW('Sanitation Data'!C104)),IF(AND(ISNUMBER(OFFSET('Sanitation Data'!$C$11,0,10*ROW('Sanitation Data'!C104))),CM110="No",ISNUMBER(OFFSET('Sanitation Data'!$C$11,0,10*ROW('Sanitation Data'!C104)))),CONCATENATE("[",ROUND(OFFSET('Sanitation Data'!$C$11,0,10*ROW('Sanitation Data'!C104)),0),"]"),IF(AND(ISNUMBER(OFFSET('Sanitation Data'!$C$11,0,10*ROW('Sanitation Data'!C104))),CM110="",ISNUMBER(OFFSET('Sanitation Data'!$C$11,0,10*ROW('Sanitation Data'!C104)))),OFFSET('Sanitation Data'!$C$11,0,10*ROW('Sanitation Data'!C104)),NA())))</f>
        <v>#N/A</v>
      </c>
      <c r="Y110" s="120" t="e">
        <f ca="1">+IF(AND(ISNUMBER(OFFSET('Sanitation Data'!$C$12,0,10*ROW('Sanitation Data'!C104))),CN110="Yes"),OFFSET('Sanitation Data'!$C$12,0,10*ROW('Sanitation Data'!C104)),IF(AND(ISNUMBER(OFFSET('Sanitation Data'!$C$12,0,10*ROW('Sanitation Data'!C104))),CN110="No",ISNUMBER(OFFSET('Sanitation Data'!$C$12,0,10*ROW('Sanitation Data'!C104)))),CONCATENATE("[",ROUND(OFFSET('Sanitation Data'!$C$12,0,10*ROW('Sanitation Data'!C104)),0),"]"),IF(AND(ISNUMBER(OFFSET('Sanitation Data'!$C$12,0,10*ROW('Sanitation Data'!C104))),CN110="",ISNUMBER(OFFSET('Sanitation Data'!$C$12,0,10*ROW('Sanitation Data'!C104)))),OFFSET('Sanitation Data'!$C$12,0,10*ROW('Sanitation Data'!C104)),NA())))</f>
        <v>#N/A</v>
      </c>
      <c r="Z110" s="120" t="e">
        <f ca="1">+IF(AND(ISNUMBER(OFFSET('Sanitation Data'!$C$13,0,10*ROW('Sanitation Data'!C104))),CO110="Yes"),OFFSET('Sanitation Data'!$C$13,0,10*ROW('Sanitation Data'!C104)),IF(AND(ISNUMBER(OFFSET('Sanitation Data'!$C$13,0,10*ROW('Sanitation Data'!C104))),CO110="No",ISNUMBER(OFFSET('Sanitation Data'!$C$13,0,10*ROW('Sanitation Data'!C104)))),CONCATENATE("[",ROUND(OFFSET('Sanitation Data'!$C$13,0,10*ROW('Sanitation Data'!C104)),0),"]"),IF(AND(ISNUMBER(OFFSET('Sanitation Data'!$C$13,0,10*ROW('Sanitation Data'!C104))),CO110="",ISNUMBER(OFFSET('Sanitation Data'!$C$13,0,10*ROW('Sanitation Data'!C104)))),OFFSET('Sanitation Data'!$C$13,0,10*ROW('Sanitation Data'!C104)),NA())))</f>
        <v>#N/A</v>
      </c>
      <c r="AA110" s="120" t="e">
        <f ca="1">+IF(AND(ISNUMBER(OFFSET('Sanitation Data'!$D$5,0,10*ROW('Sanitation Data'!D104))),CP110="Yes"),100-OFFSET('Sanitation Data'!$D$5,0,10*ROW('Sanitation Data'!D104)),IF(AND(ISNUMBER(OFFSET('Sanitation Data'!$D$5,0,10*ROW('Sanitation Data'!D104))),CP110="No",ISNUMBER(OFFSET('Sanitation Data'!$D$5,0,10*ROW('Sanitation Data'!D104)))),CONCATENATE("[",ROUND(100-OFFSET('Sanitation Data'!$D$5,0,10*ROW('Sanitation Data'!D104)),0),"]"),IF(AND(ISNUMBER(OFFSET('Sanitation Data'!$D$5,0,10*ROW('Sanitation Data'!D104))),CP110="",ISNUMBER(OFFSET('Sanitation Data'!$D$5,0,10*ROW('Sanitation Data'!D104)))),100-OFFSET('Sanitation Data'!$D$5,0,10*ROW('Sanitation Data'!D104)),NA())))</f>
        <v>#N/A</v>
      </c>
      <c r="AB110" s="120" t="e">
        <f ca="1">+IF(AND(ISNUMBER(OFFSET('Sanitation Data'!$D$7,0,10*ROW('Sanitation Data'!D104))),CQ110="Yes"),OFFSET('Sanitation Data'!$D$7,0,10*ROW('Sanitation Data'!G104)),IF(AND(ISNUMBER(OFFSET('Sanitation Data'!$D$7,0,10*ROW('Sanitation Data'!D104))),CQ110="No",ISNUMBER(OFFSET('Sanitation Data'!$D$7,0,10*ROW('Sanitation Data'!D104)))),CONCATENATE("[",ROUND(OFFSET('Sanitation Data'!$D$7,0,10*ROW('Sanitation Data'!D104)),0),"]"),IF(AND(ISNUMBER(OFFSET('Sanitation Data'!$D$7,0,10*ROW('Sanitation Data'!D104))),CQ110="",ISNUMBER(OFFSET('Sanitation Data'!$D$7,0,10*ROW('Sanitation Data'!D104)))),OFFSET('Sanitation Data'!$D$7,0,10*ROW('Sanitation Data'!D104)),NA())))</f>
        <v>#N/A</v>
      </c>
      <c r="AC110" s="120" t="e">
        <f ca="1">+IF(AND(ISNUMBER(OFFSET('Sanitation Data'!$D$11,0,10*ROW('Sanitation Data'!D104))),CR110="Yes"),OFFSET('Sanitation Data'!$D$11,0,10*ROW('Sanitation Data'!D104)),IF(AND(ISNUMBER(OFFSET('Sanitation Data'!$D$11,0,10*ROW('Sanitation Data'!D104))),CR110="No",ISNUMBER(OFFSET('Sanitation Data'!$D$11,0,10*ROW('Sanitation Data'!D104)))),CONCATENATE("[",ROUND(OFFSET('Sanitation Data'!$D$11,0,10*ROW('Sanitation Data'!D104)),0),"]"),IF(AND(ISNUMBER(OFFSET('Sanitation Data'!$D$11,0,10*ROW('Sanitation Data'!D104))),CR110="",ISNUMBER(OFFSET('Sanitation Data'!$D$11,0,10*ROW('Sanitation Data'!D104)))),OFFSET('Sanitation Data'!$D$11,0,10*ROW('Sanitation Data'!D104)),NA())))</f>
        <v>#N/A</v>
      </c>
      <c r="AD110" s="120" t="e">
        <f ca="1">+IF(AND(ISNUMBER(OFFSET('Sanitation Data'!$D$12,0,10*ROW('Sanitation Data'!D104))),CS110="Yes"),OFFSET('Sanitation Data'!$D$12,0,10*ROW('Sanitation Data'!D104)),IF(AND(ISNUMBER(OFFSET('Sanitation Data'!$D$12,0,10*ROW('Sanitation Data'!D104))),CS110="No",ISNUMBER(OFFSET('Sanitation Data'!$D$12,0,10*ROW('Sanitation Data'!D104)))),CONCATENATE("[",ROUND(OFFSET('Sanitation Data'!$D$12,0,10*ROW('Sanitation Data'!D104)),0),"]"),IF(AND(ISNUMBER(OFFSET('Sanitation Data'!$D$12,0,10*ROW('Sanitation Data'!D104))),CS110="",ISNUMBER(OFFSET('Sanitation Data'!$D$12,0,10*ROW('Sanitation Data'!D104)))),OFFSET('Sanitation Data'!$D$12,0,10*ROW('Sanitation Data'!D104)),NA())))</f>
        <v>#N/A</v>
      </c>
      <c r="AE110" s="120" t="e">
        <f ca="1">+IF(AND(ISNUMBER(OFFSET('Sanitation Data'!$D$13,0,10*ROW('Sanitation Data'!D104))),CT110="Yes"),OFFSET('Sanitation Data'!$D$13,0,10*ROW('Sanitation Data'!D104)),IF(AND(ISNUMBER(OFFSET('Sanitation Data'!$D$13,0,10*ROW('Sanitation Data'!D104))),CT110="No",ISNUMBER(OFFSET('Sanitation Data'!$D$13,0,10*ROW('Sanitation Data'!D104)))),CONCATENATE("[",ROUND(OFFSET('Sanitation Data'!$D$13,0,10*ROW('Sanitation Data'!D104)),0),"]"),IF(AND(ISNUMBER(OFFSET('Sanitation Data'!$D$13,0,10*ROW('Sanitation Data'!D104))),CT110="",ISNUMBER(OFFSET('Sanitation Data'!$D$13,0,10*ROW('Sanitation Data'!D104)))),OFFSET('Sanitation Data'!$D$13,0,10*ROW('Sanitation Data'!D104)),NA())))</f>
        <v>#N/A</v>
      </c>
      <c r="AF110" s="120" t="e">
        <f ca="1">+IF(AND(ISNUMBER(OFFSET('Sanitation Data'!$E$5,0,10*ROW('Sanitation Data'!E104))),CU110="Yes"),100-OFFSET('Sanitation Data'!$E$5,0,10*ROW('Sanitation Data'!E104)),IF(AND(ISNUMBER(OFFSET('Sanitation Data'!$E$5,0,10*ROW('Sanitation Data'!E104))),CU110="No",ISNUMBER(OFFSET('Sanitation Data'!$E$5,0,10*ROW('Sanitation Data'!E104)))),CONCATENATE("[",ROUND(100-OFFSET('Sanitation Data'!$E$5,0,10*ROW('Sanitation Data'!E104)),0),"]"),IF(AND(ISNUMBER(OFFSET('Sanitation Data'!$E$5,0,10*ROW('Sanitation Data'!E104))),CU110="",ISNUMBER(OFFSET('Sanitation Data'!$E$5,0,10*ROW('Sanitation Data'!E104)))),100-OFFSET('Sanitation Data'!$E$5,0,10*ROW('Sanitation Data'!E104)),NA())))</f>
        <v>#N/A</v>
      </c>
      <c r="AG110" s="120" t="e">
        <f ca="1">+IF(AND(ISNUMBER(OFFSET('Sanitation Data'!$E$7,0,10*ROW('Sanitation Data'!E104))),CV110="Yes"),OFFSET('Sanitation Data'!$E$7,0,10*ROW('Sanitation Data'!E104)),IF(AND(ISNUMBER(OFFSET('Sanitation Data'!$E$7,0,10*ROW('Sanitation Data'!E104))),CV110="No",ISNUMBER(OFFSET('Sanitation Data'!$E$7,0,10*ROW('Sanitation Data'!E104)))),CONCATENATE("[",ROUND(OFFSET('Sanitation Data'!$E$7,0,10*ROW('Sanitation Data'!E104)),0),"]"),IF(AND(ISNUMBER(OFFSET('Sanitation Data'!$E$7,0,10*ROW('Sanitation Data'!E104))),CV110="",ISNUMBER(OFFSET('Sanitation Data'!$E$7,0,10*ROW('Sanitation Data'!E104)))),OFFSET('Sanitation Data'!$E$7,0,10*ROW('Sanitation Data'!E104)),NA())))</f>
        <v>#N/A</v>
      </c>
      <c r="AH110" s="120" t="e">
        <f ca="1">+IF(AND(ISNUMBER(OFFSET('Sanitation Data'!$E$11,0,10*ROW('Sanitation Data'!E104))),CW110="Yes"),OFFSET('Sanitation Data'!$E$11,0,10*ROW('Sanitation Data'!E104)),IF(AND(ISNUMBER(OFFSET('Sanitation Data'!$E$11,0,10*ROW('Sanitation Data'!E104))),CW110="No",ISNUMBER(OFFSET('Sanitation Data'!$E$11,0,10*ROW('Sanitation Data'!E104)))),CONCATENATE("[",ROUND(OFFSET('Sanitation Data'!$E$11,0,10*ROW('Sanitation Data'!E104)),0),"]"),IF(AND(ISNUMBER(OFFSET('Sanitation Data'!$E$11,0,10*ROW('Sanitation Data'!E104))),CW110="",ISNUMBER(OFFSET('Sanitation Data'!$E$11,0,10*ROW('Sanitation Data'!E104)))),OFFSET('Sanitation Data'!$E$11,0,10*ROW('Sanitation Data'!E104)),NA())))</f>
        <v>#N/A</v>
      </c>
      <c r="AI110" s="120" t="e">
        <f ca="1">+IF(AND(ISNUMBER(OFFSET('Sanitation Data'!$E$12,0,10*ROW('Sanitation Data'!E104))),CX110="Yes"),OFFSET('Sanitation Data'!$E$12,0,10*ROW('Sanitation Data'!E104)),IF(AND(ISNUMBER(OFFSET('Sanitation Data'!$E$12,0,10*ROW('Sanitation Data'!E104))),CX110="No",ISNUMBER(OFFSET('Sanitation Data'!$E$12,0,10*ROW('Sanitation Data'!E104)))),CONCATENATE("[",ROUND(OFFSET('Sanitation Data'!$E$12,0,10*ROW('Sanitation Data'!E104)),0),"]"),IF(AND(ISNUMBER(OFFSET('Sanitation Data'!$E$12,0,10*ROW('Sanitation Data'!E104))),CX110="",ISNUMBER(OFFSET('Sanitation Data'!$E$12,0,10*ROW('Sanitation Data'!E104)))),OFFSET('Sanitation Data'!$E$12,0,10*ROW('Sanitation Data'!E104)),NA())))</f>
        <v>#N/A</v>
      </c>
      <c r="AJ110" s="120" t="e">
        <f ca="1">+IF(AND(ISNUMBER(OFFSET('Sanitation Data'!$E$13,0,10*ROW('Sanitation Data'!E104))),CY110="Yes"),OFFSET('Sanitation Data'!$E$13,0,10*ROW('Sanitation Data'!E104)),IF(AND(ISNUMBER(OFFSET('Sanitation Data'!$E$13,0,10*ROW('Sanitation Data'!E104))),CY110="No",ISNUMBER(OFFSET('Sanitation Data'!$E$13,0,10*ROW('Sanitation Data'!E104)))),CONCATENATE("[",ROUND(OFFSET('Sanitation Data'!$E$13,0,10*ROW('Sanitation Data'!E104)),0),"]"),IF(AND(ISNUMBER(OFFSET('Sanitation Data'!$E$13,0,10*ROW('Sanitation Data'!E104))),CY110="",ISNUMBER(OFFSET('Sanitation Data'!$E$13,0,10*ROW('Sanitation Data'!E104)))),OFFSET('Sanitation Data'!$E$13,0,10*ROW('Sanitation Data'!E104)),NA())))</f>
        <v>#N/A</v>
      </c>
      <c r="AK110" s="120" t="e">
        <f ca="1">+IF(AND(ISNUMBER(OFFSET('Sanitation Data'!$F$5,0,10*ROW('Sanitation Data'!F104))),CZ110="Yes"),100-OFFSET('Sanitation Data'!$F$5,0,10*ROW('Sanitation Data'!F104)),IF(AND(ISNUMBER(OFFSET('Sanitation Data'!$F$5,0,10*ROW('Sanitation Data'!F104))),CZ110="No",ISNUMBER(OFFSET('Sanitation Data'!$F$5,0,10*ROW('Sanitation Data'!F104)))),CONCATENATE("[",ROUND(100-OFFSET('Sanitation Data'!$F$5,0,10*ROW('Sanitation Data'!F104)),0),"]"),IF(AND(ISNUMBER(OFFSET('Sanitation Data'!$F$5,0,10*ROW('Sanitation Data'!F104))),CZ110="",ISNUMBER(OFFSET('Sanitation Data'!$F$5,0,10*ROW('Sanitation Data'!F104)))),100-OFFSET('Sanitation Data'!$F$5,0,10*ROW('Sanitation Data'!F104)),NA())))</f>
        <v>#N/A</v>
      </c>
      <c r="AL110" s="120" t="e">
        <f ca="1">+IF(AND(ISNUMBER(OFFSET('Sanitation Data'!$F$7,0,10*ROW('Sanitation Data'!F104))),DA110="Yes"),OFFSET('Sanitation Data'!$F$7,0,10*ROW('Sanitation Data'!F104)),IF(AND(ISNUMBER(OFFSET('Sanitation Data'!$F$7,0,10*ROW('Sanitation Data'!F104))),DA110="No",ISNUMBER(OFFSET('Sanitation Data'!$F$7,0,10*ROW('Sanitation Data'!F104)))),CONCATENATE("[",ROUND(OFFSET('Sanitation Data'!$F$7,0,10*ROW('Sanitation Data'!F104)),0),"]"),IF(AND(ISNUMBER(OFFSET('Sanitation Data'!$F$7,0,10*ROW('Sanitation Data'!F104))),DA110="",ISNUMBER(OFFSET('Sanitation Data'!$F$7,0,10*ROW('Sanitation Data'!F104)))),OFFSET('Sanitation Data'!$F$7,0,10*ROW('Sanitation Data'!F104)),NA())))</f>
        <v>#N/A</v>
      </c>
      <c r="AM110" s="120" t="e">
        <f ca="1">+IF(AND(ISNUMBER(OFFSET('Sanitation Data'!$F$11,0,10*ROW('Sanitation Data'!F104))),DB110="Yes"),OFFSET('Sanitation Data'!$F$11,0,10*ROW('Sanitation Data'!F104)),IF(AND(ISNUMBER(OFFSET('Sanitation Data'!$F$11,0,10*ROW('Sanitation Data'!F104))),DB110="No",ISNUMBER(OFFSET('Sanitation Data'!$F$11,0,10*ROW('Sanitation Data'!F104)))),CONCATENATE("[",ROUND(OFFSET('Sanitation Data'!$F$11,0,10*ROW('Sanitation Data'!F104)),0),"]"),IF(AND(ISNUMBER(OFFSET('Sanitation Data'!$F$11,0,10*ROW('Sanitation Data'!F104))),DB110="",ISNUMBER(OFFSET('Sanitation Data'!$F$11,0,10*ROW('Sanitation Data'!F104)))),OFFSET('Sanitation Data'!$F$11,0,10*ROW('Sanitation Data'!F104)),NA())))</f>
        <v>#N/A</v>
      </c>
      <c r="AN110" s="120" t="e">
        <f ca="1">+IF(AND(ISNUMBER(OFFSET('Sanitation Data'!$F$12,0,10*ROW('Sanitation Data'!F104))),DC110="Yes"),OFFSET('Sanitation Data'!$F$12,0,10*ROW('Sanitation Data'!F104)),IF(AND(ISNUMBER(OFFSET('Sanitation Data'!$F$12,0,10*ROW('Sanitation Data'!F104))),DC110="No",ISNUMBER(OFFSET('Sanitation Data'!$F$12,0,10*ROW('Sanitation Data'!F104)))),CONCATENATE("[",ROUND(OFFSET('Sanitation Data'!$F$12,0,10*ROW('Sanitation Data'!F104)),0),"]"),IF(AND(ISNUMBER(OFFSET('Sanitation Data'!$F$12,0,10*ROW('Sanitation Data'!F104))),DC110="",ISNUMBER(OFFSET('Sanitation Data'!$F$12,0,10*ROW('Sanitation Data'!F104)))),OFFSET('Sanitation Data'!$F$12,0,10*ROW('Sanitation Data'!F104)),NA())))</f>
        <v>#N/A</v>
      </c>
      <c r="AO110" s="120" t="e">
        <f ca="1">+IF(AND(ISNUMBER(OFFSET('Sanitation Data'!$F$13,0,10*ROW('Sanitation Data'!F104))),DD110="Yes"),OFFSET('Sanitation Data'!$F$13,0,10*ROW('Sanitation Data'!F104)),IF(AND(ISNUMBER(OFFSET('Sanitation Data'!$F$13,0,10*ROW('Sanitation Data'!F104))),DD110="No",ISNUMBER(OFFSET('Sanitation Data'!$F$13,0,10*ROW('Sanitation Data'!F104)))),CONCATENATE("[",ROUND(OFFSET('Sanitation Data'!$F$13,0,10*ROW('Sanitation Data'!F104)),0),"]"),IF(AND(ISNUMBER(OFFSET('Sanitation Data'!$F$13,0,10*ROW('Sanitation Data'!F104))),DD110="",ISNUMBER(OFFSET('Sanitation Data'!$F$13,0,10*ROW('Sanitation Data'!F104)))),OFFSET('Sanitation Data'!$F$13,0,10*ROW('Sanitation Data'!F104)),NA())))</f>
        <v>#N/A</v>
      </c>
      <c r="AP110" s="120" t="e">
        <f ca="1">+IF(AND(ISNUMBER(OFFSET('Sanitation Data'!$G$5,0,10*ROW('Sanitation Data'!G104))),DE110="Yes"),100-OFFSET('Sanitation Data'!$G$5,0,10*ROW('Sanitation Data'!G104)),IF(AND(ISNUMBER(OFFSET('Sanitation Data'!$G$5,0,10*ROW('Sanitation Data'!G104))),DE110="No",ISNUMBER(OFFSET('Sanitation Data'!$G$5,0,10*ROW('Sanitation Data'!G104)))),CONCATENATE("[",ROUND(100-OFFSET('Sanitation Data'!$G$5,0,10*ROW('Sanitation Data'!G104)),0),"]"),IF(AND(ISNUMBER(OFFSET('Sanitation Data'!$G$5,0,10*ROW('Sanitation Data'!G104))),DE110="",ISNUMBER(OFFSET('Sanitation Data'!$G$5,0,10*ROW('Sanitation Data'!G104)))),100-OFFSET('Sanitation Data'!$G$5,0,10*ROW('Sanitation Data'!G104)),NA())))</f>
        <v>#N/A</v>
      </c>
      <c r="AQ110" s="120" t="e">
        <f ca="1">+IF(AND(ISNUMBER(OFFSET('Sanitation Data'!$G$7,0,10*ROW('Sanitation Data'!G104))),DF110="Yes"),OFFSET('Sanitation Data'!$G$7,0,10*ROW('Sanitation Data'!G104)),IF(AND(ISNUMBER(OFFSET('Sanitation Data'!$G$7,0,10*ROW('Sanitation Data'!G104))),DF110="No",ISNUMBER(OFFSET('Sanitation Data'!$G$7,0,10*ROW('Sanitation Data'!G104)))),CONCATENATE("[",ROUND(OFFSET('Sanitation Data'!$G$7,0,10*ROW('Sanitation Data'!G104)),0),"]"),IF(AND(ISNUMBER(OFFSET('Sanitation Data'!$G$7,0,10*ROW('Sanitation Data'!G104))),DF110="",ISNUMBER(OFFSET('Sanitation Data'!$G$7,0,10*ROW('Sanitation Data'!G104)))),OFFSET('Sanitation Data'!$G$7,0,10*ROW('Sanitation Data'!G104)),NA())))</f>
        <v>#N/A</v>
      </c>
      <c r="AR110" s="120" t="e">
        <f ca="1">+IF(AND(ISNUMBER(OFFSET('Sanitation Data'!$G$11,0,10*ROW('Sanitation Data'!G104))),DG110="Yes"),OFFSET('Sanitation Data'!$G$11,0,10*ROW('Sanitation Data'!G104)),IF(AND(ISNUMBER(OFFSET('Sanitation Data'!$G$11,0,10*ROW('Sanitation Data'!G104))),DG110="No",ISNUMBER(OFFSET('Sanitation Data'!$G$11,0,10*ROW('Sanitation Data'!G104)))),CONCATENATE("[",ROUND(OFFSET('Sanitation Data'!$G$11,0,10*ROW('Sanitation Data'!G104)),0),"]"),IF(AND(ISNUMBER(OFFSET('Sanitation Data'!$G$11,0,10*ROW('Sanitation Data'!G104))),DG110="",ISNUMBER(OFFSET('Sanitation Data'!$G$11,0,10*ROW('Sanitation Data'!G104)))),OFFSET('Sanitation Data'!$G$11,0,10*ROW('Sanitation Data'!G104)),NA())))</f>
        <v>#N/A</v>
      </c>
      <c r="AS110" s="120" t="e">
        <f ca="1">+IF(AND(ISNUMBER(OFFSET('Sanitation Data'!$G$12,0,10*ROW('Sanitation Data'!G104))),DH110="Yes"),OFFSET('Sanitation Data'!$G$12,0,10*ROW('Sanitation Data'!G104)),IF(AND(ISNUMBER(OFFSET('Sanitation Data'!$G$12,0,10*ROW('Sanitation Data'!G104))),DH110="No",ISNUMBER(OFFSET('Sanitation Data'!$G$12,0,10*ROW('Sanitation Data'!G104)))),CONCATENATE("[",ROUND(OFFSET('Sanitation Data'!$G$12,0,10*ROW('Sanitation Data'!G104)),0),"]"),IF(AND(ISNUMBER(OFFSET('Sanitation Data'!$G$12,0,10*ROW('Sanitation Data'!G104))),DH110="",ISNUMBER(OFFSET('Sanitation Data'!$G$12,0,10*ROW('Sanitation Data'!G104)))),OFFSET('Sanitation Data'!$G$12,0,10*ROW('Sanitation Data'!G104)),NA())))</f>
        <v>#N/A</v>
      </c>
      <c r="AT110" s="120" t="e">
        <f ca="1">+IF(AND(ISNUMBER(OFFSET('Sanitation Data'!$G$13,0,10*ROW('Sanitation Data'!G104))),DI110="Yes"),OFFSET('Sanitation Data'!$G$13,0,10*ROW('Sanitation Data'!G104)),IF(AND(ISNUMBER(OFFSET('Sanitation Data'!$G$13,0,10*ROW('Sanitation Data'!G104))),DI110="No",ISNUMBER(OFFSET('Sanitation Data'!$G$13,0,10*ROW('Sanitation Data'!G104)))),CONCATENATE("[",ROUND(OFFSET('Sanitation Data'!$G$13,0,10*ROW('Sanitation Data'!G104)),0),"]"),IF(AND(ISNUMBER(OFFSET('Sanitation Data'!$G$13,0,10*ROW('Sanitation Data'!G104))),DI110="",ISNUMBER(OFFSET('Sanitation Data'!$G$13,0,10*ROW('Sanitation Data'!G104)))),OFFSET('Sanitation Data'!$G$13,0,10*ROW('Sanitation Data'!G104)),NA())))</f>
        <v>#N/A</v>
      </c>
      <c r="AU110" s="120" t="e">
        <f ca="1">+IF(AND(ISNUMBER(OFFSET('Sanitation Data'!$H$5,0,10*ROW('Sanitation Data'!H104))),DJ110="Yes"),100-OFFSET('Sanitation Data'!$H$5,0,10*ROW('Sanitation Data'!H104)),IF(AND(ISNUMBER(OFFSET('Sanitation Data'!$H$5,0,10*ROW('Sanitation Data'!H104))),DJ110="No",ISNUMBER(OFFSET('Sanitation Data'!$H$5,0,10*ROW('Sanitation Data'!H104)))),CONCATENATE("[",ROUND(100-OFFSET('Sanitation Data'!$H$5,0,10*ROW('Sanitation Data'!H104)),0),"]"),IF(AND(ISNUMBER(OFFSET('Sanitation Data'!$H$5,0,10*ROW('Sanitation Data'!H104))),DJ110="",ISNUMBER(OFFSET('Sanitation Data'!$H$5,0,10*ROW('Sanitation Data'!H104)))),100-OFFSET('Sanitation Data'!$H$5,0,10*ROW('Sanitation Data'!H104)),NA())))</f>
        <v>#N/A</v>
      </c>
      <c r="AV110" s="120" t="e">
        <f ca="1">+IF(AND(ISNUMBER(OFFSET('Sanitation Data'!$H$7,0,10*ROW('Sanitation Data'!H104))),DK110="Yes"),OFFSET('Sanitation Data'!$H$7,0,10*ROW('Sanitation Data'!H104)),IF(AND(ISNUMBER(OFFSET('Sanitation Data'!$H$7,0,10*ROW('Sanitation Data'!H104))),DK110="No",ISNUMBER(OFFSET('Sanitation Data'!$H$7,0,10*ROW('Sanitation Data'!H104)))),CONCATENATE("[",ROUND(OFFSET('Sanitation Data'!$H$7,0,10*ROW('Sanitation Data'!H104)),0),"]"),IF(AND(ISNUMBER(OFFSET('Sanitation Data'!$H$7,0,10*ROW('Sanitation Data'!H104))),DK110="",ISNUMBER(OFFSET('Sanitation Data'!$H$7,0,10*ROW('Sanitation Data'!H104)))),OFFSET('Sanitation Data'!$H$7,0,10*ROW('Sanitation Data'!H104)),NA())))</f>
        <v>#N/A</v>
      </c>
      <c r="AW110" s="120" t="e">
        <f ca="1">+IF(AND(ISNUMBER(OFFSET('Sanitation Data'!$H$11,0,10*ROW('Sanitation Data'!H104))),DL110="Yes"),OFFSET('Sanitation Data'!$H$11,0,10*ROW('Sanitation Data'!H104)),IF(AND(ISNUMBER(OFFSET('Sanitation Data'!$H$11,0,10*ROW('Sanitation Data'!H104))),DL110="No",ISNUMBER(OFFSET('Sanitation Data'!$H$11,0,10*ROW('Sanitation Data'!H104)))),CONCATENATE("[",ROUND(OFFSET('Sanitation Data'!$H$11,0,10*ROW('Sanitation Data'!H104)),0),"]"),IF(AND(ISNUMBER(OFFSET('Sanitation Data'!$H$11,0,10*ROW('Sanitation Data'!H104))),DL110="",ISNUMBER(OFFSET('Sanitation Data'!$H$11,0,10*ROW('Sanitation Data'!H104)))),OFFSET('Sanitation Data'!$H$11,0,10*ROW('Sanitation Data'!H104)),NA())))</f>
        <v>#N/A</v>
      </c>
      <c r="AX110" s="120" t="e">
        <f ca="1">+IF(AND(ISNUMBER(OFFSET('Sanitation Data'!$H$12,0,10*ROW('Sanitation Data'!H104))),DM110="Yes"),OFFSET('Sanitation Data'!$H$12,0,10*ROW('Sanitation Data'!H104)),IF(AND(ISNUMBER(OFFSET('Sanitation Data'!$H$12,0,10*ROW('Sanitation Data'!H104))),DM110="No",ISNUMBER(OFFSET('Sanitation Data'!$H$12,0,10*ROW('Sanitation Data'!H104)))),CONCATENATE("[",ROUND(OFFSET('Sanitation Data'!$H$12,0,10*ROW('Sanitation Data'!H104)),0),"]"),IF(AND(ISNUMBER(OFFSET('Sanitation Data'!$H$12,0,10*ROW('Sanitation Data'!H104))),DM110="",ISNUMBER(OFFSET('Sanitation Data'!$H$12,0,10*ROW('Sanitation Data'!H104)))),OFFSET('Sanitation Data'!$H$12,0,10*ROW('Sanitation Data'!H104)),NA())))</f>
        <v>#N/A</v>
      </c>
      <c r="AY110" s="120" t="e">
        <f ca="1">+IF(AND(ISNUMBER(OFFSET('Sanitation Data'!$H$13,0,10*ROW('Sanitation Data'!H104))),DN110="Yes"),OFFSET('Sanitation Data'!$H$13,0,10*ROW('Sanitation Data'!H104)),IF(AND(ISNUMBER(OFFSET('Sanitation Data'!$H$13,0,10*ROW('Sanitation Data'!H104))),DN110="No",ISNUMBER(OFFSET('Sanitation Data'!$H$13,0,10*ROW('Sanitation Data'!H104)))),CONCATENATE("[",ROUND(OFFSET('Sanitation Data'!$H$13,0,10*ROW('Sanitation Data'!H104)),0),"]"),IF(AND(ISNUMBER(OFFSET('Sanitation Data'!$H$13,0,10*ROW('Sanitation Data'!H104))),DN110="",ISNUMBER(OFFSET('Sanitation Data'!$H$13,0,10*ROW('Sanitation Data'!H104)))),OFFSET('Sanitation Data'!$H$13,0,10*ROW('Sanitation Data'!H104)),NA())))</f>
        <v>#N/A</v>
      </c>
      <c r="AZ110" s="121" t="e">
        <f ca="1">+IF(AND(ISNUMBER(OFFSET('Hygiene Data'!$C$6,0,10*ROW('Hygiene Data'!C104))),DO110="Yes"),OFFSET('Hygiene Data'!$C$6,0,10*ROW('Hygiene Data'!C104)),IF(AND(ISNUMBER(OFFSET('Hygiene Data'!$C$6,0,10*ROW('Hygiene Data'!C104))),DO110="No",ISNUMBER(OFFSET('Hygiene Data'!$C$6,0,10*ROW('Hygiene Data'!C104)))),CONCATENATE("[",ROUND(OFFSET('Hygiene Data'!$C$6,0,10*ROW('Hygiene Data'!C104)),0),"]"),IF(AND(ISNUMBER(OFFSET('Hygiene Data'!$C$6,0,10*ROW('Hygiene Data'!C104))),DO110="",ISNUMBER(OFFSET('Hygiene Data'!$C$6,0,10*ROW('Hygiene Data'!C104)))),OFFSET('Hygiene Data'!$C$6,0,10*ROW('Hygiene Data'!C104)),NA())))</f>
        <v>#N/A</v>
      </c>
      <c r="BA110" s="121" t="e">
        <f ca="1">+IF(AND(ISNUMBER(OFFSET('Hygiene Data'!$C$8,0,10*ROW('Hygiene Data'!C104))),DP110="Yes"),OFFSET('Hygiene Data'!$C$8,0,10*ROW('Hygiene Data'!C104)),IF(AND(ISNUMBER(OFFSET('Hygiene Data'!$C$8,0,10*ROW('Hygiene Data'!C104))),DP110="No",ISNUMBER(OFFSET('Hygiene Data'!$C$8,0,10*ROW('Hygiene Data'!C104)))),CONCATENATE("[",ROUND(OFFSET('Hygiene Data'!$C$8,0,10*ROW('Hygiene Data'!C104)),0),"]"),IF(AND(ISNUMBER(OFFSET('Hygiene Data'!$C$8,0,10*ROW('Hygiene Data'!C104))),DP110="",ISNUMBER(OFFSET('Hygiene Data'!$C$8,0,10*ROW('Hygiene Data'!C104)))),OFFSET('Hygiene Data'!$C$8,0,10*ROW('Hygiene Data'!C104)),NA())))</f>
        <v>#N/A</v>
      </c>
      <c r="BB110" s="121" t="e">
        <f ca="1">+IF(AND(ISNUMBER(OFFSET('Hygiene Data'!$C$10,0,10*ROW('Hygiene Data'!C104))),DQ110="Yes"),OFFSET('Hygiene Data'!$C$10,0,10*ROW('Hygiene Data'!C104)),IF(AND(ISNUMBER(OFFSET('Hygiene Data'!$C$10,0,10*ROW('Hygiene Data'!C104))),DQ110="No",ISNUMBER(OFFSET('Hygiene Data'!$C$10,0,10*ROW('Hygiene Data'!C104)))),CONCATENATE("[",ROUND(OFFSET('Hygiene Data'!$C$10,0,10*ROW('Hygiene Data'!C104)),0),"]"),IF(AND(ISNUMBER(OFFSET('Hygiene Data'!$C$10,0,10*ROW('Hygiene Data'!C104))),DQ110="",ISNUMBER(OFFSET('Hygiene Data'!$C$10,0,10*ROW('Hygiene Data'!C104)))),OFFSET('Hygiene Data'!$C$10,0,10*ROW('Hygiene Data'!C104)),NA())))</f>
        <v>#N/A</v>
      </c>
      <c r="BC110" s="121" t="e">
        <f ca="1">+IF(AND(ISNUMBER(OFFSET('Hygiene Data'!$D$6,0,10*ROW('Hygiene Data'!D104))),DR110="Yes"),OFFSET('Hygiene Data'!$D$6,0,10*ROW('Hygiene Data'!D104)),IF(AND(ISNUMBER(OFFSET('Hygiene Data'!$D$6,0,10*ROW('Hygiene Data'!D104))),DR110="No",ISNUMBER(OFFSET('Hygiene Data'!$D$6,0,10*ROW('Hygiene Data'!D104)))),CONCATENATE("[",ROUND(OFFSET('Hygiene Data'!$D$6,0,10*ROW('Hygiene Data'!D104)),0),"]"),IF(AND(ISNUMBER(OFFSET('Hygiene Data'!$D$6,0,10*ROW('Hygiene Data'!D104))),DR110="",ISNUMBER(OFFSET('Hygiene Data'!$D$6,0,10*ROW('Hygiene Data'!D104)))),OFFSET('Hygiene Data'!$D$6,0,10*ROW('Hygiene Data'!D104)),NA())))</f>
        <v>#N/A</v>
      </c>
      <c r="BD110" s="121" t="e">
        <f ca="1">+IF(AND(ISNUMBER(OFFSET('Hygiene Data'!$D$8,0,10*ROW('Hygiene Data'!D104))),DS110="Yes"),OFFSET('Hygiene Data'!$D$8,0,10*ROW('Hygiene Data'!D104)),IF(AND(ISNUMBER(OFFSET('Hygiene Data'!$D$8,0,10*ROW('Hygiene Data'!D104))),DS110="No",ISNUMBER(OFFSET('Hygiene Data'!$D$8,0,10*ROW('Hygiene Data'!D104)))),CONCATENATE("[",ROUND(OFFSET('Hygiene Data'!$D$8,0,10*ROW('Hygiene Data'!D104)),0),"]"),IF(AND(ISNUMBER(OFFSET('Hygiene Data'!$D$8,0,10*ROW('Hygiene Data'!D104))),DS110="",ISNUMBER(OFFSET('Hygiene Data'!$D$8,0,10*ROW('Hygiene Data'!D104)))),OFFSET('Hygiene Data'!$D$8,0,10*ROW('Hygiene Data'!D104)),NA())))</f>
        <v>#N/A</v>
      </c>
      <c r="BE110" s="121" t="e">
        <f ca="1">+IF(AND(ISNUMBER(OFFSET('Hygiene Data'!$D$10,0,10*ROW('Hygiene Data'!D104))),DT110="Yes"),OFFSET('Hygiene Data'!$D$10,0,10*ROW('Hygiene Data'!D104)),IF(AND(ISNUMBER(OFFSET('Hygiene Data'!$D$10,0,10*ROW('Hygiene Data'!D104))),DT110="No",ISNUMBER(OFFSET('Hygiene Data'!$D$10,0,10*ROW('Hygiene Data'!D104)))),CONCATENATE("[",ROUND(OFFSET('Hygiene Data'!$D$10,0,10*ROW('Hygiene Data'!D104)),0),"]"),IF(AND(ISNUMBER(OFFSET('Hygiene Data'!$D$10,0,10*ROW('Hygiene Data'!D104))),DT110="",ISNUMBER(OFFSET('Hygiene Data'!$D$10,0,10*ROW('Hygiene Data'!D104)))),OFFSET('Hygiene Data'!$D$10,0,10*ROW('Hygiene Data'!D104)),NA())))</f>
        <v>#N/A</v>
      </c>
      <c r="BF110" s="121" t="e">
        <f ca="1">+IF(AND(ISNUMBER(OFFSET('Hygiene Data'!$E$6,0,10*ROW('Hygiene Data'!E104))),DU110="Yes"),OFFSET('Hygiene Data'!$E$6,0,10*ROW('Hygiene Data'!E104)),IF(AND(ISNUMBER(OFFSET('Hygiene Data'!$E$6,0,10*ROW('Hygiene Data'!E104))),DU110="No",ISNUMBER(OFFSET('Hygiene Data'!$E$6,0,10*ROW('Hygiene Data'!E104)))),CONCATENATE("[",ROUND(OFFSET('Hygiene Data'!$E$6,0,10*ROW('Hygiene Data'!E104)),0),"]"),IF(AND(ISNUMBER(OFFSET('Hygiene Data'!$E$6,0,10*ROW('Hygiene Data'!E104))),DU110="",ISNUMBER(OFFSET('Hygiene Data'!$E$6,0,10*ROW('Hygiene Data'!E104)))),OFFSET('Hygiene Data'!$E$6,0,10*ROW('Hygiene Data'!E104)),NA())))</f>
        <v>#N/A</v>
      </c>
      <c r="BG110" s="121" t="e">
        <f ca="1">+IF(AND(ISNUMBER(OFFSET('Hygiene Data'!$E$8,0,10*ROW('Hygiene Data'!E104))),DV110="Yes"),OFFSET('Hygiene Data'!$E$8,0,10*ROW('Hygiene Data'!E104)),IF(AND(ISNUMBER(OFFSET('Hygiene Data'!$E$8,0,10*ROW('Hygiene Data'!E104))),DV110="No",ISNUMBER(OFFSET('Hygiene Data'!$E$8,0,10*ROW('Hygiene Data'!E104)))),CONCATENATE("[",ROUND(OFFSET('Hygiene Data'!$E$8,0,10*ROW('Hygiene Data'!E104)),0),"]"),IF(AND(ISNUMBER(OFFSET('Hygiene Data'!$E$8,0,10*ROW('Hygiene Data'!E104))),DV110="",ISNUMBER(OFFSET('Hygiene Data'!$E$8,0,10*ROW('Hygiene Data'!E104)))),OFFSET('Hygiene Data'!$E$8,0,10*ROW('Hygiene Data'!E104)),NA())))</f>
        <v>#N/A</v>
      </c>
      <c r="BH110" s="121" t="e">
        <f ca="1">+IF(AND(ISNUMBER(OFFSET('Hygiene Data'!$E$10,0,10*ROW('Hygiene Data'!E104))),DW110="Yes"),OFFSET('Hygiene Data'!$E$10,0,10*ROW('Hygiene Data'!E104)),IF(AND(ISNUMBER(OFFSET('Hygiene Data'!$E$10,0,10*ROW('Hygiene Data'!E104))),DW110="No",ISNUMBER(OFFSET('Hygiene Data'!$E$10,0,10*ROW('Hygiene Data'!E104)))),CONCATENATE("[",ROUND(OFFSET('Hygiene Data'!$E$10,0,10*ROW('Hygiene Data'!E104)),0),"]"),IF(AND(ISNUMBER(OFFSET('Hygiene Data'!$E$10,0,10*ROW('Hygiene Data'!E104))),DW110="",ISNUMBER(OFFSET('Hygiene Data'!$E$10,0,10*ROW('Hygiene Data'!E104)))),OFFSET('Hygiene Data'!$E$10,0,10*ROW('Hygiene Data'!E104)),NA())))</f>
        <v>#N/A</v>
      </c>
      <c r="BI110" s="121" t="e">
        <f ca="1">+IF(AND(ISNUMBER(OFFSET('Hygiene Data'!$F$6,0,10*ROW('Hygiene Data'!F104))),DX110="Yes"),OFFSET('Hygiene Data'!$F$6,0,10*ROW('Hygiene Data'!F104)),IF(AND(ISNUMBER(OFFSET('Hygiene Data'!$F$6,0,10*ROW('Hygiene Data'!F104))),DX110="No",ISNUMBER(OFFSET('Hygiene Data'!$F$6,0,10*ROW('Hygiene Data'!F104)))),CONCATENATE("[",ROUND(OFFSET('Hygiene Data'!$F$6,0,10*ROW('Hygiene Data'!F104)),0),"]"),IF(AND(ISNUMBER(OFFSET('Hygiene Data'!$F$6,0,10*ROW('Hygiene Data'!F104))),DX110="",ISNUMBER(OFFSET('Hygiene Data'!$F$6,0,10*ROW('Hygiene Data'!F104)))),OFFSET('Hygiene Data'!$F$6,0,10*ROW('Hygiene Data'!F104)),NA())))</f>
        <v>#N/A</v>
      </c>
      <c r="BJ110" s="121" t="e">
        <f ca="1">+IF(AND(ISNUMBER(OFFSET('Hygiene Data'!$F$8,0,10*ROW('Hygiene Data'!F104))),DY110="Yes"),OFFSET('Hygiene Data'!$F$8,0,10*ROW('Hygiene Data'!F104)),IF(AND(ISNUMBER(OFFSET('Hygiene Data'!$F$8,0,10*ROW('Hygiene Data'!F104))),DY110="No",ISNUMBER(OFFSET('Hygiene Data'!$F$8,0,10*ROW('Hygiene Data'!F104)))),CONCATENATE("[",ROUND(OFFSET('Hygiene Data'!$F$8,0,10*ROW('Hygiene Data'!F104)),0),"]"),IF(AND(ISNUMBER(OFFSET('Hygiene Data'!$F$8,0,10*ROW('Hygiene Data'!F104))),DY110="",ISNUMBER(OFFSET('Hygiene Data'!$F$8,0,10*ROW('Hygiene Data'!F104)))),OFFSET('Hygiene Data'!$F$8,0,10*ROW('Hygiene Data'!F104)),NA())))</f>
        <v>#N/A</v>
      </c>
      <c r="BK110" s="121" t="e">
        <f ca="1">+IF(AND(ISNUMBER(OFFSET('Hygiene Data'!$F$10,0,10*ROW('Hygiene Data'!F104))),DZ110="Yes"),OFFSET('Hygiene Data'!$F$10,0,10*ROW('Hygiene Data'!F104)),IF(AND(ISNUMBER(OFFSET('Hygiene Data'!$F$10,0,10*ROW('Hygiene Data'!F104))),DZ110="No",ISNUMBER(OFFSET('Hygiene Data'!$F$10,0,10*ROW('Hygiene Data'!F104)))),CONCATENATE("[",ROUND(OFFSET('Hygiene Data'!$F$10,0,10*ROW('Hygiene Data'!F104)),0),"]"),IF(AND(ISNUMBER(OFFSET('Hygiene Data'!$F$10,0,10*ROW('Hygiene Data'!F104))),DZ110="",ISNUMBER(OFFSET('Hygiene Data'!$F$10,0,10*ROW('Hygiene Data'!F104)))),OFFSET('Hygiene Data'!$F$10,0,10*ROW('Hygiene Data'!F104)),NA())))</f>
        <v>#N/A</v>
      </c>
      <c r="BL110" s="121" t="e">
        <f ca="1">+IF(AND(ISNUMBER(OFFSET('Hygiene Data'!$G$6,0,10*ROW('Hygiene Data'!G104))),EA110="Yes"),OFFSET('Hygiene Data'!$G$6,0,10*ROW('Hygiene Data'!G104)),IF(AND(ISNUMBER(OFFSET('Hygiene Data'!$G$6,0,10*ROW('Hygiene Data'!G104))),EA110="No",ISNUMBER(OFFSET('Hygiene Data'!$G$6,0,10*ROW('Hygiene Data'!G104)))),CONCATENATE("[",ROUND(OFFSET('Hygiene Data'!$G$6,0,10*ROW('Hygiene Data'!G104)),0),"]"),IF(AND(ISNUMBER(OFFSET('Hygiene Data'!$G$6,0,10*ROW('Hygiene Data'!G104))),EA110="",ISNUMBER(OFFSET('Hygiene Data'!$G$6,0,10*ROW('Hygiene Data'!G104)))),OFFSET('Hygiene Data'!$G$6,0,10*ROW('Hygiene Data'!G104)),NA())))</f>
        <v>#N/A</v>
      </c>
      <c r="BM110" s="121" t="e">
        <f ca="1">+IF(AND(ISNUMBER(OFFSET('Hygiene Data'!$G$8,0,10*ROW('Hygiene Data'!G104))),EB110="Yes"),OFFSET('Hygiene Data'!$G$8,0,10*ROW('Hygiene Data'!G104)),IF(AND(ISNUMBER(OFFSET('Hygiene Data'!$G$8,0,10*ROW('Hygiene Data'!G104))),EB110="No",ISNUMBER(OFFSET('Hygiene Data'!$G$8,0,10*ROW('Hygiene Data'!G104)))),CONCATENATE("[",ROUND(OFFSET('Hygiene Data'!$G$8,0,10*ROW('Hygiene Data'!G104)),0),"]"),IF(AND(ISNUMBER(OFFSET('Hygiene Data'!$G$8,0,10*ROW('Hygiene Data'!G104))),EB110="",ISNUMBER(OFFSET('Hygiene Data'!$G$8,0,10*ROW('Hygiene Data'!G104)))),OFFSET('Hygiene Data'!$G$8,0,10*ROW('Hygiene Data'!G104)),NA())))</f>
        <v>#N/A</v>
      </c>
      <c r="BN110" s="121" t="e">
        <f ca="1">+IF(AND(ISNUMBER(OFFSET('Hygiene Data'!$G$10,0,10*ROW('Hygiene Data'!G104))),EC110="Yes"),OFFSET('Hygiene Data'!$G$10,0,10*ROW('Hygiene Data'!G104)),IF(AND(ISNUMBER(OFFSET('Hygiene Data'!$G$10,0,10*ROW('Hygiene Data'!G104))),EC110="No",ISNUMBER(OFFSET('Hygiene Data'!$G$10,0,10*ROW('Hygiene Data'!G104)))),CONCATENATE("[",ROUND(OFFSET('Hygiene Data'!$G$10,0,10*ROW('Hygiene Data'!G104)),0),"]"),IF(AND(ISNUMBER(OFFSET('Hygiene Data'!$G$10,0,10*ROW('Hygiene Data'!G104))),EC110="",ISNUMBER(OFFSET('Hygiene Data'!$G$10,0,10*ROW('Hygiene Data'!G104)))),OFFSET('Hygiene Data'!$G$10,0,10*ROW('Hygiene Data'!G104)),NA())))</f>
        <v>#N/A</v>
      </c>
      <c r="BO110" s="121" t="e">
        <f ca="1">+IF(AND(ISNUMBER(OFFSET('Hygiene Data'!$H$6,0,10*ROW('Hygiene Data'!H104))),ED110="Yes"),OFFSET('Hygiene Data'!$H$6,0,10*ROW('Hygiene Data'!H104)),IF(AND(ISNUMBER(OFFSET('Hygiene Data'!$H$6,0,10*ROW('Hygiene Data'!H104))),ED110="No",ISNUMBER(OFFSET('Hygiene Data'!$H$6,0,10*ROW('Hygiene Data'!H104)))),CONCATENATE("[",ROUND(OFFSET('Hygiene Data'!$H$6,0,10*ROW('Hygiene Data'!H104)),0),"]"),IF(AND(ISNUMBER(OFFSET('Hygiene Data'!$H$6,0,10*ROW('Hygiene Data'!H104))),ED110="",ISNUMBER(OFFSET('Hygiene Data'!$H$6,0,10*ROW('Hygiene Data'!H104)))),OFFSET('Hygiene Data'!$H$6,0,10*ROW('Hygiene Data'!H104)),NA())))</f>
        <v>#N/A</v>
      </c>
      <c r="BP110" s="121" t="e">
        <f ca="1">+IF(AND(ISNUMBER(OFFSET('Hygiene Data'!$H$8,0,10*ROW('Hygiene Data'!H104))),EE110="Yes"),OFFSET('Hygiene Data'!$H$8,0,10*ROW('Hygiene Data'!H104)),IF(AND(ISNUMBER(OFFSET('Hygiene Data'!$H$8,0,10*ROW('Hygiene Data'!H104))),EE110="No",ISNUMBER(OFFSET('Hygiene Data'!$H$8,0,10*ROW('Hygiene Data'!H104)))),CONCATENATE("[",ROUND(OFFSET('Hygiene Data'!$H$8,0,10*ROW('Hygiene Data'!H104)),0),"]"),IF(AND(ISNUMBER(OFFSET('Hygiene Data'!$H$8,0,10*ROW('Hygiene Data'!H104))),EE110="",ISNUMBER(OFFSET('Hygiene Data'!$H$8,0,10*ROW('Hygiene Data'!H104)))),OFFSET('Hygiene Data'!$H$8,0,10*ROW('Hygiene Data'!H104)),NA())))</f>
        <v>#N/A</v>
      </c>
      <c r="BQ110" s="121" t="e">
        <f ca="1">+IF(AND(ISNUMBER(OFFSET('Hygiene Data'!$H$10,0,10*ROW('Hygiene Data'!H104))),EF110="Yes"),OFFSET('Hygiene Data'!$H$10,0,10*ROW('Hygiene Data'!H104)),IF(AND(ISNUMBER(OFFSET('Hygiene Data'!$H$10,0,10*ROW('Hygiene Data'!H104))),EF110="No",ISNUMBER(OFFSET('Hygiene Data'!$H$10,0,10*ROW('Hygiene Data'!H104)))),CONCATENATE("[",ROUND(OFFSET('Hygiene Data'!$H$10,0,10*ROW('Hygiene Data'!H104)),0),"]"),IF(AND(ISNUMBER(OFFSET('Hygiene Data'!$H$10,0,10*ROW('Hygiene Data'!H104))),EF110="",ISNUMBER(OFFSET('Hygiene Data'!$H$10,0,10*ROW('Hygiene Data'!H104)))),OFFSET('Hygiene Data'!$H$10,0,10*ROW('Hygiene Data'!H104)),NA())))</f>
        <v>#N/A</v>
      </c>
      <c r="BS110" s="28" t="str">
        <f ca="1">+IF(OFFSET('Water Data'!$C$28,0,10*ROW('Water Data'!C104))="","",OFFSET('Water Data'!$C$28,0,10*ROW('Water Data'!C104)))</f>
        <v/>
      </c>
      <c r="BT110" s="28" t="str">
        <f ca="1">+IF(OFFSET('Water Data'!$C$29,0,10*ROW('Water Data'!C104))="","",OFFSET('Water Data'!$C$29,0,10*ROW('Water Data'!C104)))</f>
        <v/>
      </c>
      <c r="BU110" s="28" t="str">
        <f ca="1">+IF(OFFSET('Water Data'!$C$30,0,10*ROW('Water Data'!C104))="","",OFFSET('Water Data'!$C$30,0,10*ROW('Water Data'!C104)))</f>
        <v/>
      </c>
      <c r="BV110" s="28" t="str">
        <f ca="1">+IF(OFFSET('Water Data'!$D$28,0,10*ROW('Water Data'!D104))="","",OFFSET('Water Data'!$D$28,0,10*ROW('Water Data'!D104)))</f>
        <v/>
      </c>
      <c r="BW110" s="28" t="str">
        <f ca="1">+IF(OFFSET('Water Data'!$D$29,0,10*ROW('Water Data'!D104))="","",OFFSET('Water Data'!$D$29,0,10*ROW('Water Data'!D104)))</f>
        <v/>
      </c>
      <c r="BX110" s="28" t="str">
        <f ca="1">+IF(OFFSET('Water Data'!$D$30,0,10*ROW('Water Data'!D104))="","",OFFSET('Water Data'!$D$30,0,10*ROW('Water Data'!D104)))</f>
        <v/>
      </c>
      <c r="BY110" s="28" t="str">
        <f ca="1">+IF(OFFSET('Water Data'!$E$28,0,10*ROW('Water Data'!E104))="","",OFFSET('Water Data'!$E$28,0,10*ROW('Water Data'!E104)))</f>
        <v/>
      </c>
      <c r="BZ110" s="28" t="str">
        <f ca="1">+IF(OFFSET('Water Data'!$E$29,0,10*ROW('Water Data'!E104))="","",OFFSET('Water Data'!$E$29,0,10*ROW('Water Data'!E104)))</f>
        <v/>
      </c>
      <c r="CA110" s="28" t="str">
        <f ca="1">+IF(OFFSET('Water Data'!$E$30,0,10*ROW('Water Data'!E104))="","",OFFSET('Water Data'!$E$30,0,10*ROW('Water Data'!E104)))</f>
        <v/>
      </c>
      <c r="CB110" s="28" t="str">
        <f ca="1">+IF(OFFSET('Water Data'!$F$28,0,10*ROW('Water Data'!F104))="","",OFFSET('Water Data'!$F$28,0,10*ROW('Water Data'!F104)))</f>
        <v/>
      </c>
      <c r="CC110" s="28" t="str">
        <f ca="1">+IF(OFFSET('Water Data'!$F$29,0,10*ROW('Water Data'!F104))="","",OFFSET('Water Data'!$F$29,0,10*ROW('Water Data'!F104)))</f>
        <v/>
      </c>
      <c r="CD110" s="28" t="str">
        <f ca="1">+IF(OFFSET('Water Data'!$F$30,0,10*ROW('Water Data'!F104))="","",OFFSET('Water Data'!$F$30,0,10*ROW('Water Data'!F104)))</f>
        <v/>
      </c>
      <c r="CE110" s="28" t="str">
        <f ca="1">+IF(OFFSET('Water Data'!$G$28,0,10*ROW('Water Data'!G104))="","",OFFSET('Water Data'!$G$28,0,10*ROW('Water Data'!G104)))</f>
        <v/>
      </c>
      <c r="CF110" s="28" t="str">
        <f ca="1">+IF(OFFSET('Water Data'!$G$29,0,10*ROW('Water Data'!G104))="","",OFFSET('Water Data'!$G$29,0,10*ROW('Water Data'!G104)))</f>
        <v/>
      </c>
      <c r="CG110" s="28" t="str">
        <f ca="1">+IF(OFFSET('Water Data'!$G$30,0,10*ROW('Water Data'!G104))="","",OFFSET('Water Data'!$G$30,0,10*ROW('Water Data'!G104)))</f>
        <v/>
      </c>
      <c r="CH110" s="28" t="str">
        <f ca="1">+IF(OFFSET('Water Data'!$H$28,0,10*ROW('Water Data'!H104))="","",OFFSET('Water Data'!$H$28,0,10*ROW('Water Data'!H104)))</f>
        <v/>
      </c>
      <c r="CI110" s="28" t="str">
        <f ca="1">+IF(OFFSET('Water Data'!$H$29,0,10*ROW('Water Data'!H104))="","",OFFSET('Water Data'!$H$29,0,10*ROW('Water Data'!H104)))</f>
        <v/>
      </c>
      <c r="CJ110" s="28" t="str">
        <f ca="1">+IF(OFFSET('Water Data'!$H$30,0,10*ROW('Water Data'!H104))="","",OFFSET('Water Data'!$H$30,0,10*ROW('Water Data'!H104)))</f>
        <v/>
      </c>
      <c r="CK110" s="28" t="str">
        <f ca="1">+IF(OFFSET('Sanitation Data'!$C$29,0,10*ROW('Sanitation Data'!C104))="","",OFFSET('Sanitation Data'!$C$29,0,10*ROW('Sanitation Data'!C104)))</f>
        <v/>
      </c>
      <c r="CL110" s="28" t="str">
        <f ca="1">+IF(OFFSET('Sanitation Data'!$C$30,0,10*ROW('Sanitation Data'!C104))="","",OFFSET('Sanitation Data'!$C$30,0,10*ROW('Sanitation Data'!C104)))</f>
        <v/>
      </c>
      <c r="CM110" s="28" t="str">
        <f ca="1">+IF(OFFSET('Sanitation Data'!$C$31,0,10*ROW('Sanitation Data'!C104))="","",OFFSET('Sanitation Data'!$C$31,0,10*ROW('Sanitation Data'!C104)))</f>
        <v/>
      </c>
      <c r="CN110" s="28" t="str">
        <f ca="1">+IF(OFFSET('Sanitation Data'!$C$32,0,10*ROW('Sanitation Data'!C104))="","",OFFSET('Sanitation Data'!$C$32,0,10*ROW('Sanitation Data'!C104)))</f>
        <v/>
      </c>
      <c r="CO110" s="28" t="str">
        <f ca="1">+IF(OFFSET('Sanitation Data'!$C$33,0,10*ROW('Sanitation Data'!C104))="","",OFFSET('Sanitation Data'!$C$33,0,10*ROW('Sanitation Data'!C104)))</f>
        <v/>
      </c>
      <c r="CP110" s="28" t="str">
        <f ca="1">+IF(OFFSET('Sanitation Data'!$D$29,0,10*ROW('Sanitation Data'!D104))="","",OFFSET('Sanitation Data'!$D$29,0,10*ROW('Sanitation Data'!D104)))</f>
        <v/>
      </c>
      <c r="CQ110" s="28" t="str">
        <f ca="1">+IF(OFFSET('Sanitation Data'!$D$30,0,10*ROW('Sanitation Data'!D104))="","",OFFSET('Sanitation Data'!$D$30,0,10*ROW('Sanitation Data'!D104)))</f>
        <v/>
      </c>
      <c r="CR110" s="28" t="str">
        <f ca="1">+IF(OFFSET('Sanitation Data'!$D$31,0,10*ROW('Sanitation Data'!D104))="","",OFFSET('Sanitation Data'!$D$31,0,10*ROW('Sanitation Data'!D104)))</f>
        <v/>
      </c>
      <c r="CS110" s="28" t="str">
        <f ca="1">+IF(OFFSET('Sanitation Data'!$D$32,0,10*ROW('Sanitation Data'!D104))="","",OFFSET('Sanitation Data'!$D$32,0,10*ROW('Sanitation Data'!D104)))</f>
        <v/>
      </c>
      <c r="CT110" s="28" t="str">
        <f ca="1">+IF(OFFSET('Sanitation Data'!$D$33,0,10*ROW('Sanitation Data'!D104))="","",OFFSET('Sanitation Data'!$D$33,0,10*ROW('Sanitation Data'!D104)))</f>
        <v/>
      </c>
      <c r="CU110" s="28" t="str">
        <f ca="1">+IF(OFFSET('Sanitation Data'!$E$29,0,10*ROW('Sanitation Data'!E104))="","",OFFSET('Sanitation Data'!$E$29,0,10*ROW('Sanitation Data'!E104)))</f>
        <v/>
      </c>
      <c r="CV110" s="28" t="str">
        <f ca="1">+IF(OFFSET('Sanitation Data'!$E$30,0,10*ROW('Sanitation Data'!E104))="","",OFFSET('Sanitation Data'!$E$30,0,10*ROW('Sanitation Data'!E104)))</f>
        <v/>
      </c>
      <c r="CW110" s="28" t="str">
        <f ca="1">+IF(OFFSET('Sanitation Data'!$E$31,0,10*ROW('Sanitation Data'!E104))="","",OFFSET('Sanitation Data'!$E$31,0,10*ROW('Sanitation Data'!E104)))</f>
        <v/>
      </c>
      <c r="CX110" s="28" t="str">
        <f ca="1">+IF(OFFSET('Sanitation Data'!$E$32,0,10*ROW('Sanitation Data'!E104))="","",OFFSET('Sanitation Data'!$E$32,0,10*ROW('Sanitation Data'!E104)))</f>
        <v/>
      </c>
      <c r="CY110" s="28" t="str">
        <f ca="1">+IF(OFFSET('Sanitation Data'!$E$33,0,10*ROW('Sanitation Data'!E104))="","",OFFSET('Sanitation Data'!$E$33,0,10*ROW('Sanitation Data'!E104)))</f>
        <v/>
      </c>
      <c r="CZ110" s="28" t="str">
        <f ca="1">+IF(OFFSET('Sanitation Data'!$F$29,0,10*ROW('Sanitation Data'!F104))="","",OFFSET('Sanitation Data'!$F$29,0,10*ROW('Sanitation Data'!F104)))</f>
        <v/>
      </c>
      <c r="DA110" s="28" t="str">
        <f ca="1">+IF(OFFSET('Sanitation Data'!$F$30,0,10*ROW('Sanitation Data'!F104))="","",OFFSET('Sanitation Data'!$F$30,0,10*ROW('Sanitation Data'!F104)))</f>
        <v/>
      </c>
      <c r="DB110" s="28" t="str">
        <f ca="1">+IF(OFFSET('Sanitation Data'!$F$31,0,10*ROW('Sanitation Data'!F104))="","",OFFSET('Sanitation Data'!$F$31,0,10*ROW('Sanitation Data'!F104)))</f>
        <v/>
      </c>
      <c r="DC110" s="28" t="str">
        <f ca="1">+IF(OFFSET('Sanitation Data'!$F$32,0,10*ROW('Sanitation Data'!F104))="","",OFFSET('Sanitation Data'!$F$32,0,10*ROW('Sanitation Data'!F104)))</f>
        <v/>
      </c>
      <c r="DD110" s="28" t="str">
        <f ca="1">+IF(OFFSET('Sanitation Data'!$F$33,0,10*ROW('Sanitation Data'!F104))="","",OFFSET('Sanitation Data'!$F$33,0,10*ROW('Sanitation Data'!F104)))</f>
        <v/>
      </c>
      <c r="DE110" s="28" t="str">
        <f ca="1">+IF(OFFSET('Sanitation Data'!$G$29,0,10*ROW('Sanitation Data'!G104))="","",OFFSET('Sanitation Data'!$G$29,0,10*ROW('Sanitation Data'!G104)))</f>
        <v/>
      </c>
      <c r="DF110" s="28" t="str">
        <f ca="1">+IF(OFFSET('Sanitation Data'!$G$30,0,10*ROW('Sanitation Data'!G104))="","",OFFSET('Sanitation Data'!$G$30,0,10*ROW('Sanitation Data'!G104)))</f>
        <v/>
      </c>
      <c r="DG110" s="28" t="str">
        <f ca="1">+IF(OFFSET('Sanitation Data'!$G$31,0,10*ROW('Sanitation Data'!G104))="","",OFFSET('Sanitation Data'!$G$31,0,10*ROW('Sanitation Data'!G104)))</f>
        <v/>
      </c>
      <c r="DH110" s="28" t="str">
        <f ca="1">+IF(OFFSET('Sanitation Data'!$G$32,0,10*ROW('Sanitation Data'!G104))="","",OFFSET('Sanitation Data'!$G$32,0,10*ROW('Sanitation Data'!G104)))</f>
        <v/>
      </c>
      <c r="DI110" s="28" t="str">
        <f ca="1">+IF(OFFSET('Sanitation Data'!$G$33,0,10*ROW('Sanitation Data'!G104))="","",OFFSET('Sanitation Data'!$G$33,0,10*ROW('Sanitation Data'!G104)))</f>
        <v/>
      </c>
      <c r="DJ110" s="28" t="str">
        <f ca="1">+IF(OFFSET('Sanitation Data'!$H$29,0,10*ROW('Sanitation Data'!H104))="","",OFFSET('Sanitation Data'!$H$29,0,10*ROW('Sanitation Data'!H104)))</f>
        <v/>
      </c>
      <c r="DK110" s="28" t="str">
        <f ca="1">+IF(OFFSET('Sanitation Data'!$H$30,0,10*ROW('Sanitation Data'!H104))="","",OFFSET('Sanitation Data'!$H$30,0,10*ROW('Sanitation Data'!H104)))</f>
        <v/>
      </c>
      <c r="DL110" s="28" t="str">
        <f ca="1">+IF(OFFSET('Sanitation Data'!$H$31,0,10*ROW('Sanitation Data'!H104))="","",OFFSET('Sanitation Data'!$H$31,0,10*ROW('Sanitation Data'!H104)))</f>
        <v/>
      </c>
      <c r="DM110" s="28" t="str">
        <f ca="1">+IF(OFFSET('Sanitation Data'!$H$32,0,10*ROW('Sanitation Data'!H104))="","",OFFSET('Sanitation Data'!$H$32,0,10*ROW('Sanitation Data'!H104)))</f>
        <v/>
      </c>
      <c r="DN110" s="28" t="str">
        <f ca="1">+IF(OFFSET('Sanitation Data'!$H$33,0,10*ROW('Sanitation Data'!H104))="","",OFFSET('Sanitation Data'!$H$33,0,10*ROW('Sanitation Data'!H104)))</f>
        <v/>
      </c>
      <c r="DO110" s="28" t="str">
        <f ca="1">+IF(OFFSET('Hygiene Data'!$C$12,0,10*ROW('Hygiene Data'!C104))="","",OFFSET('Hygiene Data'!$C$12,0,10*ROW('Hygiene Data'!C104)))</f>
        <v/>
      </c>
      <c r="DP110" s="28" t="str">
        <f ca="1">+IF(OFFSET('Hygiene Data'!$C$13,0,10*ROW('Hygiene Data'!C104))="","",OFFSET('Hygiene Data'!$C$13,0,10*ROW('Hygiene Data'!C104)))</f>
        <v/>
      </c>
      <c r="DQ110" s="28" t="str">
        <f ca="1">+IF(OFFSET('Hygiene Data'!$C$14,0,10*ROW('Hygiene Data'!C104))="","",OFFSET('Hygiene Data'!$C$14,0,10*ROW('Hygiene Data'!C104)))</f>
        <v/>
      </c>
      <c r="DR110" s="28" t="str">
        <f ca="1">+IF(OFFSET('Hygiene Data'!$D$12,0,10*ROW('Hygiene Data'!D104))="","",OFFSET('Hygiene Data'!$D$12,0,10*ROW('Hygiene Data'!D104)))</f>
        <v/>
      </c>
      <c r="DS110" s="28" t="str">
        <f ca="1">+IF(OFFSET('Hygiene Data'!$D$13,0,10*ROW('Hygiene Data'!D104))="","",OFFSET('Hygiene Data'!$D$13,0,10*ROW('Hygiene Data'!D104)))</f>
        <v/>
      </c>
      <c r="DT110" s="28" t="str">
        <f ca="1">+IF(OFFSET('Hygiene Data'!$D$14,0,10*ROW('Hygiene Data'!D104))="","",OFFSET('Hygiene Data'!$D$14,0,10*ROW('Hygiene Data'!D104)))</f>
        <v/>
      </c>
      <c r="DU110" s="28" t="str">
        <f ca="1">+IF(OFFSET('Hygiene Data'!$E$12,0,10*ROW('Hygiene Data'!E104))="","",OFFSET('Hygiene Data'!$E$12,0,10*ROW('Hygiene Data'!E104)))</f>
        <v/>
      </c>
      <c r="DV110" s="28" t="str">
        <f ca="1">+IF(OFFSET('Hygiene Data'!$E$13,0,10*ROW('Hygiene Data'!E104))="","",OFFSET('Hygiene Data'!$E$13,0,10*ROW('Hygiene Data'!E104)))</f>
        <v/>
      </c>
      <c r="DW110" s="28" t="str">
        <f ca="1">+IF(OFFSET('Hygiene Data'!$E$14,0,10*ROW('Hygiene Data'!E104))="","",OFFSET('Hygiene Data'!$E$14,0,10*ROW('Hygiene Data'!E104)))</f>
        <v/>
      </c>
      <c r="DX110" s="28" t="str">
        <f ca="1">+IF(OFFSET('Hygiene Data'!$F$12,0,10*ROW('Hygiene Data'!F104))="","",OFFSET('Hygiene Data'!$F$12,0,10*ROW('Hygiene Data'!F104)))</f>
        <v/>
      </c>
      <c r="DY110" s="28" t="str">
        <f ca="1">+IF(OFFSET('Hygiene Data'!$F$13,0,10*ROW('Hygiene Data'!F104))="","",OFFSET('Hygiene Data'!$F$13,0,10*ROW('Hygiene Data'!F104)))</f>
        <v/>
      </c>
      <c r="DZ110" s="28" t="str">
        <f ca="1">+IF(OFFSET('Hygiene Data'!$F$14,0,10*ROW('Hygiene Data'!F104))="","",OFFSET('Hygiene Data'!$F$14,0,10*ROW('Hygiene Data'!F104)))</f>
        <v/>
      </c>
      <c r="EA110" s="28" t="str">
        <f ca="1">+IF(OFFSET('Hygiene Data'!$G$12,0,10*ROW('Hygiene Data'!G104))="","",OFFSET('Hygiene Data'!$G$12,0,10*ROW('Hygiene Data'!G104)))</f>
        <v/>
      </c>
      <c r="EB110" s="28" t="str">
        <f ca="1">+IF(OFFSET('Hygiene Data'!$G$13,0,10*ROW('Hygiene Data'!G104))="","",OFFSET('Hygiene Data'!$G$13,0,10*ROW('Hygiene Data'!G104)))</f>
        <v/>
      </c>
      <c r="EC110" s="28" t="str">
        <f ca="1">+IF(OFFSET('Hygiene Data'!$G$14,0,10*ROW('Hygiene Data'!G104))="","",OFFSET('Hygiene Data'!$G$14,0,10*ROW('Hygiene Data'!G104)))</f>
        <v/>
      </c>
      <c r="ED110" s="28" t="str">
        <f ca="1">+IF(OFFSET('Hygiene Data'!$H$12,0,10*ROW('Hygiene Data'!H104))="","",OFFSET('Hygiene Data'!$H$12,0,10*ROW('Hygiene Data'!H104)))</f>
        <v/>
      </c>
      <c r="EE110" s="28" t="str">
        <f ca="1">+IF(OFFSET('Hygiene Data'!$H$13,0,10*ROW('Hygiene Data'!H104))="","",OFFSET('Hygiene Data'!$H$13,0,10*ROW('Hygiene Data'!H104)))</f>
        <v/>
      </c>
      <c r="EF110" s="28" t="str">
        <f ca="1">+IF(OFFSET('Hygiene Data'!$H$14,0,10*ROW('Hygiene Data'!H104))="","",OFFSET('Hygiene Data'!$H$14,0,10*ROW('Hygiene Data'!H104)))</f>
        <v/>
      </c>
    </row>
    <row r="111" spans="1:136" x14ac:dyDescent="0.2">
      <c r="A111" s="44" t="str">
        <f ca="1">+IF(OFFSET('Water Data'!$B$1,0,10*ROW('Water Data'!B108))="","",OFFSET('Water Data'!$B$1,0,10*ROW('Water Data'!B108)))</f>
        <v/>
      </c>
      <c r="B111" s="44" t="str">
        <f ca="1">+IF(OFFSET('Water Data'!$A$3,0,10*ROW('Water Data'!A108))="","",OFFSET('Water Data'!$A$3,0,10*ROW('Water Data'!A108)))</f>
        <v/>
      </c>
      <c r="C111" s="44" t="str">
        <f ca="1">+IF(OFFSET('Water Data'!$C$3,0,10*ROW('Water Data'!C108))="","",OFFSET('Water Data'!$C$3,0,10*ROW('Water Data'!C108)))</f>
        <v/>
      </c>
      <c r="D111" s="119" t="e">
        <f ca="1">+IF(AND(ISNUMBER(OFFSET('Water Data'!$C$5,0,10*ROW('Water Data'!C105))),BS111="Yes"),100-OFFSET('Water Data'!$C$5,0,10*ROW('Water Data'!C105)),IF(AND(ISNUMBER(OFFSET('Water Data'!$C$5,0,10*ROW('Water Data'!C105))),BS111="No",ISNUMBER(OFFSET('Water Data'!$C$5,0,10*ROW('Water Data'!C105)))),CONCATENATE("[",ROUND(100-OFFSET('Water Data'!$C$5,0,10*ROW('Water Data'!C105)),0),"]"),IF(AND(ISNUMBER(OFFSET('Water Data'!$C$5,0,10*ROW('Water Data'!C105))),BS111="",ISNUMBER(OFFSET('Water Data'!$C$5,0,10*ROW('Water Data'!C105)))),100-OFFSET('Water Data'!$C$5,0,10*ROW('Water Data'!C105)),NA())))</f>
        <v>#N/A</v>
      </c>
      <c r="E111" s="119" t="e">
        <f ca="1">+IF(AND(ISNUMBER(OFFSET('Water Data'!$C$7,0,10*ROW('Water Data'!D105))),BT111="Yes"),OFFSET('Water Data'!$C$7,0,10*ROW('Water Data'!C105)),IF(AND(ISNUMBER(OFFSET('Water Data'!$C$7,0,10*ROW('Water Data'!C105))),BT111="No",ISNUMBER(OFFSET('Water Data'!$C$7,0,10*ROW('Water Data'!C105)))),CONCATENATE("[",ROUND(OFFSET('Water Data'!$C$7,0,10*ROW('Water Data'!C105)),0),"]"),IF(AND(ISNUMBER(OFFSET('Water Data'!$C$7,0,10*ROW('Water Data'!C105))),BT111="",ISNUMBER(OFFSET('Water Data'!$C$7,0,10*ROW('Water Data'!C105)))),OFFSET('Water Data'!$C$7,0,10*ROW('Water Data'!C105)),NA())))</f>
        <v>#N/A</v>
      </c>
      <c r="F111" s="119" t="e">
        <f ca="1">+IF(AND(ISNUMBER(OFFSET('Water Data'!$C$10,0,10*ROW('Water Data'!C105))),BU111="Yes"),OFFSET('Water Data'!$C$10,0,10*ROW('Water Data'!C105)),IF(AND(ISNUMBER(OFFSET('Water Data'!$C$10,0,10*ROW('Water Data'!C105))),BU111="No",ISNUMBER(OFFSET('Water Data'!$C$10,0,10*ROW('Water Data'!C105)))),CONCATENATE("[",ROUND(OFFSET('Water Data'!$C$10,0,10*ROW('Water Data'!C105)),0),"]"),IF(AND(ISNUMBER(OFFSET('Water Data'!$C$10,0,10*ROW('Water Data'!C105))),BU111="",ISNUMBER(OFFSET('Water Data'!$C$10,0,10*ROW('Water Data'!C105)))),OFFSET('Water Data'!$C$10,0,10*ROW('Water Data'!C105)),NA())))</f>
        <v>#N/A</v>
      </c>
      <c r="G111" s="119" t="e">
        <f ca="1">+IF(AND(ISNUMBER(OFFSET('Water Data'!$D$5,0,10*ROW('Water Data'!D105))),BV111="Yes"),100-OFFSET('Water Data'!$D$5,0,10*ROW('Water Data'!D105)),IF(AND(ISNUMBER(OFFSET('Water Data'!$D$5,0,10*ROW('Water Data'!D105))),BV111="No",ISNUMBER(OFFSET('Water Data'!$D$5,0,10*ROW('Water Data'!D105)))),CONCATENATE("[",ROUND(100-OFFSET('Water Data'!$D$5,0,10*ROW('Water Data'!D105)),0),"]"),IF(AND(ISNUMBER(OFFSET('Water Data'!$D$5,0,10*ROW('Water Data'!D105))),BV111="",ISNUMBER(OFFSET('Water Data'!$D$5,0,10*ROW('Water Data'!D105)))),100-OFFSET('Water Data'!$D$5,0,10*ROW('Water Data'!D105)),NA())))</f>
        <v>#N/A</v>
      </c>
      <c r="H111" s="119" t="e">
        <f ca="1">+IF(AND(ISNUMBER(OFFSET('Water Data'!$D$7,0,10*ROW('Water Data'!D105))),BW111="Yes"),OFFSET('Water Data'!$D$7,0,10*ROW('Water Data'!D105)),IF(AND(ISNUMBER(OFFSET('Water Data'!$D$7,0,10*ROW('Water Data'!D105))),BW111="No",ISNUMBER(OFFSET('Water Data'!$D$7,0,10*ROW('Water Data'!D105)))),CONCATENATE("[",ROUND(OFFSET('Water Data'!$C$7,0,10*ROW('Water Data'!D105)),0),"]"),IF(AND(ISNUMBER(OFFSET('Water Data'!$D$7,0,10*ROW('Water Data'!D105))),BW111="",ISNUMBER(OFFSET('Water Data'!$D$7,0,10*ROW('Water Data'!D105)))),OFFSET('Water Data'!$D$7,0,10*ROW('Water Data'!D105)),NA())))</f>
        <v>#N/A</v>
      </c>
      <c r="I111" s="119" t="e">
        <f ca="1">+IF(AND(ISNUMBER(OFFSET('Water Data'!$D$10,0,10*ROW('Water Data'!D105))),BX111="Yes"),OFFSET('Water Data'!$D$10,0,10*ROW('Water Data'!D105)),IF(AND(ISNUMBER(OFFSET('Water Data'!$D$10,0,10*ROW('Water Data'!D105))),BX111="No",ISNUMBER(OFFSET('Water Data'!$D$10,0,10*ROW('Water Data'!D105)))),CONCATENATE("[",ROUND(OFFSET('Water Data'!$D$10,0,10*ROW('Water Data'!D105)),0),"]"),IF(AND(ISNUMBER(OFFSET('Water Data'!$D$10,0,10*ROW('Water Data'!D105))),BX111="",ISNUMBER(OFFSET('Water Data'!$D$10,0,10*ROW('Water Data'!D105)))),OFFSET('Water Data'!$D$10,0,10*ROW('Water Data'!D105)),NA())))</f>
        <v>#N/A</v>
      </c>
      <c r="J111" s="119" t="e">
        <f ca="1">+IF(AND(ISNUMBER(OFFSET('Water Data'!$E$5,0,10*ROW('Water Data'!E105))),BY111="Yes"),100-OFFSET('Water Data'!$E$5,0,10*ROW('Water Data'!E105)),IF(AND(ISNUMBER(OFFSET('Water Data'!$E$5,0,10*ROW('Water Data'!E105))),BY111="No",ISNUMBER(OFFSET('Water Data'!$E$5,0,10*ROW('Water Data'!E105)))),CONCATENATE("[",ROUND(100-OFFSET('Water Data'!$E$5,0,10*ROW('Water Data'!E105)),0),"]"),IF(AND(ISNUMBER(OFFSET('Water Data'!$E$5,0,10*ROW('Water Data'!E105))),BY111="",ISNUMBER(OFFSET('Water Data'!$E$5,0,10*ROW('Water Data'!E105)))),100-OFFSET('Water Data'!$E$5,0,10*ROW('Water Data'!E105)),NA())))</f>
        <v>#N/A</v>
      </c>
      <c r="K111" s="119" t="e">
        <f ca="1">+IF(AND(ISNUMBER(OFFSET('Water Data'!$E$7,0,10*ROW('Water Data'!E105))),BZ111="Yes"),OFFSET('Water Data'!$E$7,0,10*ROW('Water Data'!E105)),IF(AND(ISNUMBER(OFFSET('Water Data'!$E$7,0,10*ROW('Water Data'!E105))),BZ111="No",ISNUMBER(OFFSET('Water Data'!$E$7,0,10*ROW('Water Data'!E105)))),CONCATENATE("[",ROUND(OFFSET('Water Data'!$E$7,0,10*ROW('Water Data'!E105)),0),"]"),IF(AND(ISNUMBER(OFFSET('Water Data'!$E$7,0,10*ROW('Water Data'!E105))),BZ111="",ISNUMBER(OFFSET('Water Data'!$E$7,0,10*ROW('Water Data'!E105)))),OFFSET('Water Data'!$E$7,0,10*ROW('Water Data'!E105)),NA())))</f>
        <v>#N/A</v>
      </c>
      <c r="L111" s="119" t="e">
        <f ca="1">+IF(AND(ISNUMBER(OFFSET('Water Data'!$E$10,0,10*ROW('Water Data'!E105))),CA111="Yes"),OFFSET('Water Data'!$E$10,0,10*ROW('Water Data'!E105)),IF(AND(ISNUMBER(OFFSET('Water Data'!$E$10,0,10*ROW('Water Data'!E105))),CA111="No",ISNUMBER(OFFSET('Water Data'!$E$10,0,10*ROW('Water Data'!E105)))),CONCATENATE("[",ROUND(OFFSET('Water Data'!$E$10,0,10*ROW('Water Data'!E105)),0),"]"),IF(AND(ISNUMBER(OFFSET('Water Data'!$E$10,0,10*ROW('Water Data'!E105))),CA111="",ISNUMBER(OFFSET('Water Data'!$E$10,0,10*ROW('Water Data'!E105)))),OFFSET('Water Data'!$E$10,0,10*ROW('Water Data'!E105)),NA())))</f>
        <v>#N/A</v>
      </c>
      <c r="M111" s="119" t="e">
        <f ca="1">+IF(AND(ISNUMBER(OFFSET('Water Data'!$F$5,0,10*ROW('Water Data'!F105))),CB111="Yes"),100-OFFSET('Water Data'!$F$5,0,10*ROW('Water Data'!F105)),IF(AND(ISNUMBER(OFFSET('Water Data'!$F$5,0,10*ROW('Water Data'!F105))),CB111="No",ISNUMBER(OFFSET('Water Data'!$F$5,0,10*ROW('Water Data'!F105)))),CONCATENATE("[",ROUND(100-OFFSET('Water Data'!$F$5,0,10*ROW('Water Data'!F105)),0),"]"),IF(AND(ISNUMBER(OFFSET('Water Data'!$F$5,0,10*ROW('Water Data'!F105))),CB111="",ISNUMBER(OFFSET('Water Data'!$F$5,0,10*ROW('Water Data'!F105)))),100-OFFSET('Water Data'!$F$5,0,10*ROW('Water Data'!F105)),NA())))</f>
        <v>#N/A</v>
      </c>
      <c r="N111" s="119" t="e">
        <f ca="1">+IF(AND(ISNUMBER(OFFSET('Water Data'!$F$7,0,10*ROW('Water Data'!F105))),CC111="Yes"),OFFSET('Water Data'!$F$7,0,10*ROW('Water Data'!F105)),IF(AND(ISNUMBER(OFFSET('Water Data'!$F$7,0,10*ROW('Water Data'!F105))),CC111="No",ISNUMBER(OFFSET('Water Data'!$F$7,0,10*ROW('Water Data'!F105)))),CONCATENATE("[",ROUND(OFFSET('Water Data'!$F$7,0,10*ROW('Water Data'!F105)),0),"]"),IF(AND(ISNUMBER(OFFSET('Water Data'!$F$7,0,10*ROW('Water Data'!F105))),CC111="",ISNUMBER(OFFSET('Water Data'!$F$7,0,10*ROW('Water Data'!F105)))),OFFSET('Water Data'!$F$7,0,10*ROW('Water Data'!F105)),NA())))</f>
        <v>#N/A</v>
      </c>
      <c r="O111" s="119" t="e">
        <f ca="1">+IF(AND(ISNUMBER(OFFSET('Water Data'!$F$10,0,10*ROW('Water Data'!F105))),CD111="Yes"),OFFSET('Water Data'!$F$10,0,10*ROW('Water Data'!F105)),IF(AND(ISNUMBER(OFFSET('Water Data'!$F$10,0,10*ROW('Water Data'!F105))),CD111="No",ISNUMBER(OFFSET('Water Data'!$F$10,0,10*ROW('Water Data'!F105)))),CONCATENATE("[",ROUND(OFFSET('Water Data'!$F$10,0,10*ROW('Water Data'!F105)),0),"]"),IF(AND(ISNUMBER(OFFSET('Water Data'!$F$10,0,10*ROW('Water Data'!F105))),CD111="",ISNUMBER(OFFSET('Water Data'!$F$10,0,10*ROW('Water Data'!F105)))),OFFSET('Water Data'!$F$10,0,10*ROW('Water Data'!F105)),NA())))</f>
        <v>#N/A</v>
      </c>
      <c r="P111" s="119" t="e">
        <f ca="1">+IF(AND(ISNUMBER(OFFSET('Water Data'!$G$5,0,10*ROW('Water Data'!G105))),CE111="Yes"),100-OFFSET('Water Data'!$G$5,0,10*ROW('Water Data'!G105)),IF(AND(ISNUMBER(OFFSET('Water Data'!$G$5,0,10*ROW('Water Data'!G105))),CE111="No",ISNUMBER(OFFSET('Water Data'!$G$5,0,10*ROW('Water Data'!G105)))),CONCATENATE("[",ROUND(100-OFFSET('Water Data'!$G$5,0,10*ROW('Water Data'!G105)),0),"]"),IF(AND(ISNUMBER(OFFSET('Water Data'!$G$5,0,10*ROW('Water Data'!G105))),CE111="",ISNUMBER(OFFSET('Water Data'!$G$5,0,10*ROW('Water Data'!G105)))),100-OFFSET('Water Data'!$G$5,0,10*ROW('Water Data'!G105)),NA())))</f>
        <v>#N/A</v>
      </c>
      <c r="Q111" s="119" t="e">
        <f ca="1">+IF(AND(ISNUMBER(OFFSET('Water Data'!$G$7,0,10*ROW('Water Data'!G105))),CF111="Yes"),OFFSET('Water Data'!$G$7,0,10*ROW('Water Data'!G105)),IF(AND(ISNUMBER(OFFSET('Water Data'!$G$7,0,10*ROW('Water Data'!G105))),CF111="No",ISNUMBER(OFFSET('Water Data'!$G$7,0,10*ROW('Water Data'!G105)))),CONCATENATE("[",ROUND(OFFSET('Water Data'!$G$7,0,10*ROW('Water Data'!G105)),0),"]"),IF(AND(ISNUMBER(OFFSET('Water Data'!$G$7,0,10*ROW('Water Data'!G105))),CF111="",ISNUMBER(OFFSET('Water Data'!$G$7,0,10*ROW('Water Data'!G105)))),OFFSET('Water Data'!$G$7,0,10*ROW('Water Data'!G105)),NA())))</f>
        <v>#N/A</v>
      </c>
      <c r="R111" s="119" t="e">
        <f ca="1">+IF(AND(ISNUMBER(OFFSET('Water Data'!$G$10,0,10*ROW('Water Data'!G105))),CG111="Yes"),OFFSET('Water Data'!$G$10,0,10*ROW('Water Data'!G105)),IF(AND(ISNUMBER(OFFSET('Water Data'!$G$10,0,10*ROW('Water Data'!G105))),CG111="No",ISNUMBER(OFFSET('Water Data'!$G$10,0,10*ROW('Water Data'!G105)))),CONCATENATE("[",ROUND(OFFSET('Water Data'!$G$10,0,10*ROW('Water Data'!G105)),0),"]"),IF(AND(ISNUMBER(OFFSET('Water Data'!$G$10,0,10*ROW('Water Data'!G105))),CG111="",ISNUMBER(OFFSET('Water Data'!$G$10,0,10*ROW('Water Data'!G105)))),OFFSET('Water Data'!$G$10,0,10*ROW('Water Data'!G105)),NA())))</f>
        <v>#N/A</v>
      </c>
      <c r="S111" s="119" t="e">
        <f ca="1">+IF(AND(ISNUMBER(OFFSET('Water Data'!$H$5,0,10*ROW('Water Data'!H105))),CH111="Yes"),100-OFFSET('Water Data'!$H$5,0,10*ROW('Water Data'!H105)),IF(AND(ISNUMBER(OFFSET('Water Data'!$H$5,0,10*ROW('Water Data'!H105))),CH111="No",ISNUMBER(OFFSET('Water Data'!$H$5,0,10*ROW('Water Data'!H105)))),CONCATENATE("[",ROUND(100-OFFSET('Water Data'!$H$5,0,10*ROW('Water Data'!H105)),0),"]"),IF(AND(ISNUMBER(OFFSET('Water Data'!$H$5,0,10*ROW('Water Data'!H105))),CH111="",ISNUMBER(OFFSET('Water Data'!$H$5,0,10*ROW('Water Data'!H105)))),100-OFFSET('Water Data'!$H$5,0,10*ROW('Water Data'!H105)),NA())))</f>
        <v>#N/A</v>
      </c>
      <c r="T111" s="119" t="e">
        <f ca="1">+IF(AND(ISNUMBER(OFFSET('Water Data'!$H$7,0,10*ROW('Water Data'!H105))),CI111="Yes"),OFFSET('Water Data'!$H$7,0,10*ROW('Water Data'!H105)),IF(AND(ISNUMBER(OFFSET('Water Data'!$H$7,0,10*ROW('Water Data'!H105))),CI111="No",ISNUMBER(OFFSET('Water Data'!$H$7,0,10*ROW('Water Data'!H105)))),CONCATENATE("[",ROUND(OFFSET('Water Data'!$H$7,0,10*ROW('Water Data'!H105)),0),"]"),IF(AND(ISNUMBER(OFFSET('Water Data'!$H$7,0,10*ROW('Water Data'!H105))),CI111="",ISNUMBER(OFFSET('Water Data'!$H$7,0,10*ROW('Water Data'!H105)))),OFFSET('Water Data'!$H$7,0,10*ROW('Water Data'!H105)),NA())))</f>
        <v>#N/A</v>
      </c>
      <c r="U111" s="119" t="e">
        <f ca="1">+IF(AND(ISNUMBER(OFFSET('Water Data'!$H$10,0,10*ROW('Water Data'!H105))),CJ111="Yes"),OFFSET('Water Data'!$H$10,0,10*ROW('Water Data'!H105)),IF(AND(ISNUMBER(OFFSET('Water Data'!$H$10,0,10*ROW('Water Data'!H105))),CJ111="No",ISNUMBER(OFFSET('Water Data'!$H$10,0,10*ROW('Water Data'!H105)))),CONCATENATE("[",ROUND(OFFSET('Water Data'!$H$10,0,10*ROW('Water Data'!H105)),0),"]"),IF(AND(ISNUMBER(OFFSET('Water Data'!$H$10,0,10*ROW('Water Data'!H105))),CJ111="",ISNUMBER(OFFSET('Water Data'!$H$10,0,10*ROW('Water Data'!H105)))),OFFSET('Water Data'!$H$10,0,10*ROW('Water Data'!H105)),NA())))</f>
        <v>#N/A</v>
      </c>
      <c r="V111" s="120" t="e">
        <f ca="1">+IF(AND(ISNUMBER(OFFSET('Sanitation Data'!$C$5,0,10*ROW('Sanitation Data'!C105))),CK111="Yes"),100-OFFSET('Sanitation Data'!$C$5,0,10*ROW('Sanitation Data'!C105)),IF(AND(ISNUMBER(OFFSET('Sanitation Data'!$C$5,0,10*ROW('Sanitation Data'!C105))),CK111="No",ISNUMBER(OFFSET('Sanitation Data'!$C$5,0,10*ROW('Sanitation Data'!C105)))),CONCATENATE("[",ROUND(100-OFFSET('Sanitation Data'!$C$5,0,10*ROW('Sanitation Data'!C105)),0),"]"),IF(AND(ISNUMBER(OFFSET('Sanitation Data'!$C$5,0,10*ROW('Sanitation Data'!C105))),CK111="",ISNUMBER(OFFSET('Sanitation Data'!$C$5,0,10*ROW('Sanitation Data'!C105)))),100-OFFSET('Sanitation Data'!$C$5,0,10*ROW('Sanitation Data'!C105)),NA())))</f>
        <v>#N/A</v>
      </c>
      <c r="W111" s="120" t="e">
        <f ca="1">+IF(AND(ISNUMBER(OFFSET('Sanitation Data'!$C$7,0,10*ROW('Sanitation Data'!C105))),CL111="Yes"),OFFSET('Sanitation Data'!$C$7,0,10*ROW('Sanitation Data'!C105)),IF(AND(ISNUMBER(OFFSET('Sanitation Data'!$C$7,0,10*ROW('Sanitation Data'!C105))),CL111="No",ISNUMBER(OFFSET('Sanitation Data'!$C$7,0,10*ROW('Sanitation Data'!C105)))),CONCATENATE("[",ROUND(OFFSET('Sanitation Data'!$C$7,0,10*ROW('Sanitation Data'!C105)),0),"]"),IF(AND(ISNUMBER(OFFSET('Sanitation Data'!$C$7,0,10*ROW('Sanitation Data'!C105))),CL111="",ISNUMBER(OFFSET('Sanitation Data'!$C$7,0,10*ROW('Sanitation Data'!C105)))),OFFSET('Sanitation Data'!$C$7,0,10*ROW('Sanitation Data'!C105)),NA())))</f>
        <v>#N/A</v>
      </c>
      <c r="X111" s="120" t="e">
        <f ca="1">+IF(AND(ISNUMBER(OFFSET('Sanitation Data'!$C$11,0,10*ROW('Sanitation Data'!C105))),CM111="Yes"),OFFSET('Sanitation Data'!$C$11,0,10*ROW('Sanitation Data'!C105)),IF(AND(ISNUMBER(OFFSET('Sanitation Data'!$C$11,0,10*ROW('Sanitation Data'!C105))),CM111="No",ISNUMBER(OFFSET('Sanitation Data'!$C$11,0,10*ROW('Sanitation Data'!C105)))),CONCATENATE("[",ROUND(OFFSET('Sanitation Data'!$C$11,0,10*ROW('Sanitation Data'!C105)),0),"]"),IF(AND(ISNUMBER(OFFSET('Sanitation Data'!$C$11,0,10*ROW('Sanitation Data'!C105))),CM111="",ISNUMBER(OFFSET('Sanitation Data'!$C$11,0,10*ROW('Sanitation Data'!C105)))),OFFSET('Sanitation Data'!$C$11,0,10*ROW('Sanitation Data'!C105)),NA())))</f>
        <v>#N/A</v>
      </c>
      <c r="Y111" s="120" t="e">
        <f ca="1">+IF(AND(ISNUMBER(OFFSET('Sanitation Data'!$C$12,0,10*ROW('Sanitation Data'!C105))),CN111="Yes"),OFFSET('Sanitation Data'!$C$12,0,10*ROW('Sanitation Data'!C105)),IF(AND(ISNUMBER(OFFSET('Sanitation Data'!$C$12,0,10*ROW('Sanitation Data'!C105))),CN111="No",ISNUMBER(OFFSET('Sanitation Data'!$C$12,0,10*ROW('Sanitation Data'!C105)))),CONCATENATE("[",ROUND(OFFSET('Sanitation Data'!$C$12,0,10*ROW('Sanitation Data'!C105)),0),"]"),IF(AND(ISNUMBER(OFFSET('Sanitation Data'!$C$12,0,10*ROW('Sanitation Data'!C105))),CN111="",ISNUMBER(OFFSET('Sanitation Data'!$C$12,0,10*ROW('Sanitation Data'!C105)))),OFFSET('Sanitation Data'!$C$12,0,10*ROW('Sanitation Data'!C105)),NA())))</f>
        <v>#N/A</v>
      </c>
      <c r="Z111" s="120" t="e">
        <f ca="1">+IF(AND(ISNUMBER(OFFSET('Sanitation Data'!$C$13,0,10*ROW('Sanitation Data'!C105))),CO111="Yes"),OFFSET('Sanitation Data'!$C$13,0,10*ROW('Sanitation Data'!C105)),IF(AND(ISNUMBER(OFFSET('Sanitation Data'!$C$13,0,10*ROW('Sanitation Data'!C105))),CO111="No",ISNUMBER(OFFSET('Sanitation Data'!$C$13,0,10*ROW('Sanitation Data'!C105)))),CONCATENATE("[",ROUND(OFFSET('Sanitation Data'!$C$13,0,10*ROW('Sanitation Data'!C105)),0),"]"),IF(AND(ISNUMBER(OFFSET('Sanitation Data'!$C$13,0,10*ROW('Sanitation Data'!C105))),CO111="",ISNUMBER(OFFSET('Sanitation Data'!$C$13,0,10*ROW('Sanitation Data'!C105)))),OFFSET('Sanitation Data'!$C$13,0,10*ROW('Sanitation Data'!C105)),NA())))</f>
        <v>#N/A</v>
      </c>
      <c r="AA111" s="120" t="e">
        <f ca="1">+IF(AND(ISNUMBER(OFFSET('Sanitation Data'!$D$5,0,10*ROW('Sanitation Data'!D105))),CP111="Yes"),100-OFFSET('Sanitation Data'!$D$5,0,10*ROW('Sanitation Data'!D105)),IF(AND(ISNUMBER(OFFSET('Sanitation Data'!$D$5,0,10*ROW('Sanitation Data'!D105))),CP111="No",ISNUMBER(OFFSET('Sanitation Data'!$D$5,0,10*ROW('Sanitation Data'!D105)))),CONCATENATE("[",ROUND(100-OFFSET('Sanitation Data'!$D$5,0,10*ROW('Sanitation Data'!D105)),0),"]"),IF(AND(ISNUMBER(OFFSET('Sanitation Data'!$D$5,0,10*ROW('Sanitation Data'!D105))),CP111="",ISNUMBER(OFFSET('Sanitation Data'!$D$5,0,10*ROW('Sanitation Data'!D105)))),100-OFFSET('Sanitation Data'!$D$5,0,10*ROW('Sanitation Data'!D105)),NA())))</f>
        <v>#N/A</v>
      </c>
      <c r="AB111" s="120" t="e">
        <f ca="1">+IF(AND(ISNUMBER(OFFSET('Sanitation Data'!$D$7,0,10*ROW('Sanitation Data'!D105))),CQ111="Yes"),OFFSET('Sanitation Data'!$D$7,0,10*ROW('Sanitation Data'!G105)),IF(AND(ISNUMBER(OFFSET('Sanitation Data'!$D$7,0,10*ROW('Sanitation Data'!D105))),CQ111="No",ISNUMBER(OFFSET('Sanitation Data'!$D$7,0,10*ROW('Sanitation Data'!D105)))),CONCATENATE("[",ROUND(OFFSET('Sanitation Data'!$D$7,0,10*ROW('Sanitation Data'!D105)),0),"]"),IF(AND(ISNUMBER(OFFSET('Sanitation Data'!$D$7,0,10*ROW('Sanitation Data'!D105))),CQ111="",ISNUMBER(OFFSET('Sanitation Data'!$D$7,0,10*ROW('Sanitation Data'!D105)))),OFFSET('Sanitation Data'!$D$7,0,10*ROW('Sanitation Data'!D105)),NA())))</f>
        <v>#N/A</v>
      </c>
      <c r="AC111" s="120" t="e">
        <f ca="1">+IF(AND(ISNUMBER(OFFSET('Sanitation Data'!$D$11,0,10*ROW('Sanitation Data'!D105))),CR111="Yes"),OFFSET('Sanitation Data'!$D$11,0,10*ROW('Sanitation Data'!D105)),IF(AND(ISNUMBER(OFFSET('Sanitation Data'!$D$11,0,10*ROW('Sanitation Data'!D105))),CR111="No",ISNUMBER(OFFSET('Sanitation Data'!$D$11,0,10*ROW('Sanitation Data'!D105)))),CONCATENATE("[",ROUND(OFFSET('Sanitation Data'!$D$11,0,10*ROW('Sanitation Data'!D105)),0),"]"),IF(AND(ISNUMBER(OFFSET('Sanitation Data'!$D$11,0,10*ROW('Sanitation Data'!D105))),CR111="",ISNUMBER(OFFSET('Sanitation Data'!$D$11,0,10*ROW('Sanitation Data'!D105)))),OFFSET('Sanitation Data'!$D$11,0,10*ROW('Sanitation Data'!D105)),NA())))</f>
        <v>#N/A</v>
      </c>
      <c r="AD111" s="120" t="e">
        <f ca="1">+IF(AND(ISNUMBER(OFFSET('Sanitation Data'!$D$12,0,10*ROW('Sanitation Data'!D105))),CS111="Yes"),OFFSET('Sanitation Data'!$D$12,0,10*ROW('Sanitation Data'!D105)),IF(AND(ISNUMBER(OFFSET('Sanitation Data'!$D$12,0,10*ROW('Sanitation Data'!D105))),CS111="No",ISNUMBER(OFFSET('Sanitation Data'!$D$12,0,10*ROW('Sanitation Data'!D105)))),CONCATENATE("[",ROUND(OFFSET('Sanitation Data'!$D$12,0,10*ROW('Sanitation Data'!D105)),0),"]"),IF(AND(ISNUMBER(OFFSET('Sanitation Data'!$D$12,0,10*ROW('Sanitation Data'!D105))),CS111="",ISNUMBER(OFFSET('Sanitation Data'!$D$12,0,10*ROW('Sanitation Data'!D105)))),OFFSET('Sanitation Data'!$D$12,0,10*ROW('Sanitation Data'!D105)),NA())))</f>
        <v>#N/A</v>
      </c>
      <c r="AE111" s="120" t="e">
        <f ca="1">+IF(AND(ISNUMBER(OFFSET('Sanitation Data'!$D$13,0,10*ROW('Sanitation Data'!D105))),CT111="Yes"),OFFSET('Sanitation Data'!$D$13,0,10*ROW('Sanitation Data'!D105)),IF(AND(ISNUMBER(OFFSET('Sanitation Data'!$D$13,0,10*ROW('Sanitation Data'!D105))),CT111="No",ISNUMBER(OFFSET('Sanitation Data'!$D$13,0,10*ROW('Sanitation Data'!D105)))),CONCATENATE("[",ROUND(OFFSET('Sanitation Data'!$D$13,0,10*ROW('Sanitation Data'!D105)),0),"]"),IF(AND(ISNUMBER(OFFSET('Sanitation Data'!$D$13,0,10*ROW('Sanitation Data'!D105))),CT111="",ISNUMBER(OFFSET('Sanitation Data'!$D$13,0,10*ROW('Sanitation Data'!D105)))),OFFSET('Sanitation Data'!$D$13,0,10*ROW('Sanitation Data'!D105)),NA())))</f>
        <v>#N/A</v>
      </c>
      <c r="AF111" s="120" t="e">
        <f ca="1">+IF(AND(ISNUMBER(OFFSET('Sanitation Data'!$E$5,0,10*ROW('Sanitation Data'!E105))),CU111="Yes"),100-OFFSET('Sanitation Data'!$E$5,0,10*ROW('Sanitation Data'!E105)),IF(AND(ISNUMBER(OFFSET('Sanitation Data'!$E$5,0,10*ROW('Sanitation Data'!E105))),CU111="No",ISNUMBER(OFFSET('Sanitation Data'!$E$5,0,10*ROW('Sanitation Data'!E105)))),CONCATENATE("[",ROUND(100-OFFSET('Sanitation Data'!$E$5,0,10*ROW('Sanitation Data'!E105)),0),"]"),IF(AND(ISNUMBER(OFFSET('Sanitation Data'!$E$5,0,10*ROW('Sanitation Data'!E105))),CU111="",ISNUMBER(OFFSET('Sanitation Data'!$E$5,0,10*ROW('Sanitation Data'!E105)))),100-OFFSET('Sanitation Data'!$E$5,0,10*ROW('Sanitation Data'!E105)),NA())))</f>
        <v>#N/A</v>
      </c>
      <c r="AG111" s="120" t="e">
        <f ca="1">+IF(AND(ISNUMBER(OFFSET('Sanitation Data'!$E$7,0,10*ROW('Sanitation Data'!E105))),CV111="Yes"),OFFSET('Sanitation Data'!$E$7,0,10*ROW('Sanitation Data'!E105)),IF(AND(ISNUMBER(OFFSET('Sanitation Data'!$E$7,0,10*ROW('Sanitation Data'!E105))),CV111="No",ISNUMBER(OFFSET('Sanitation Data'!$E$7,0,10*ROW('Sanitation Data'!E105)))),CONCATENATE("[",ROUND(OFFSET('Sanitation Data'!$E$7,0,10*ROW('Sanitation Data'!E105)),0),"]"),IF(AND(ISNUMBER(OFFSET('Sanitation Data'!$E$7,0,10*ROW('Sanitation Data'!E105))),CV111="",ISNUMBER(OFFSET('Sanitation Data'!$E$7,0,10*ROW('Sanitation Data'!E105)))),OFFSET('Sanitation Data'!$E$7,0,10*ROW('Sanitation Data'!E105)),NA())))</f>
        <v>#N/A</v>
      </c>
      <c r="AH111" s="120" t="e">
        <f ca="1">+IF(AND(ISNUMBER(OFFSET('Sanitation Data'!$E$11,0,10*ROW('Sanitation Data'!E105))),CW111="Yes"),OFFSET('Sanitation Data'!$E$11,0,10*ROW('Sanitation Data'!E105)),IF(AND(ISNUMBER(OFFSET('Sanitation Data'!$E$11,0,10*ROW('Sanitation Data'!E105))),CW111="No",ISNUMBER(OFFSET('Sanitation Data'!$E$11,0,10*ROW('Sanitation Data'!E105)))),CONCATENATE("[",ROUND(OFFSET('Sanitation Data'!$E$11,0,10*ROW('Sanitation Data'!E105)),0),"]"),IF(AND(ISNUMBER(OFFSET('Sanitation Data'!$E$11,0,10*ROW('Sanitation Data'!E105))),CW111="",ISNUMBER(OFFSET('Sanitation Data'!$E$11,0,10*ROW('Sanitation Data'!E105)))),OFFSET('Sanitation Data'!$E$11,0,10*ROW('Sanitation Data'!E105)),NA())))</f>
        <v>#N/A</v>
      </c>
      <c r="AI111" s="120" t="e">
        <f ca="1">+IF(AND(ISNUMBER(OFFSET('Sanitation Data'!$E$12,0,10*ROW('Sanitation Data'!E105))),CX111="Yes"),OFFSET('Sanitation Data'!$E$12,0,10*ROW('Sanitation Data'!E105)),IF(AND(ISNUMBER(OFFSET('Sanitation Data'!$E$12,0,10*ROW('Sanitation Data'!E105))),CX111="No",ISNUMBER(OFFSET('Sanitation Data'!$E$12,0,10*ROW('Sanitation Data'!E105)))),CONCATENATE("[",ROUND(OFFSET('Sanitation Data'!$E$12,0,10*ROW('Sanitation Data'!E105)),0),"]"),IF(AND(ISNUMBER(OFFSET('Sanitation Data'!$E$12,0,10*ROW('Sanitation Data'!E105))),CX111="",ISNUMBER(OFFSET('Sanitation Data'!$E$12,0,10*ROW('Sanitation Data'!E105)))),OFFSET('Sanitation Data'!$E$12,0,10*ROW('Sanitation Data'!E105)),NA())))</f>
        <v>#N/A</v>
      </c>
      <c r="AJ111" s="120" t="e">
        <f ca="1">+IF(AND(ISNUMBER(OFFSET('Sanitation Data'!$E$13,0,10*ROW('Sanitation Data'!E105))),CY111="Yes"),OFFSET('Sanitation Data'!$E$13,0,10*ROW('Sanitation Data'!E105)),IF(AND(ISNUMBER(OFFSET('Sanitation Data'!$E$13,0,10*ROW('Sanitation Data'!E105))),CY111="No",ISNUMBER(OFFSET('Sanitation Data'!$E$13,0,10*ROW('Sanitation Data'!E105)))),CONCATENATE("[",ROUND(OFFSET('Sanitation Data'!$E$13,0,10*ROW('Sanitation Data'!E105)),0),"]"),IF(AND(ISNUMBER(OFFSET('Sanitation Data'!$E$13,0,10*ROW('Sanitation Data'!E105))),CY111="",ISNUMBER(OFFSET('Sanitation Data'!$E$13,0,10*ROW('Sanitation Data'!E105)))),OFFSET('Sanitation Data'!$E$13,0,10*ROW('Sanitation Data'!E105)),NA())))</f>
        <v>#N/A</v>
      </c>
      <c r="AK111" s="120" t="e">
        <f ca="1">+IF(AND(ISNUMBER(OFFSET('Sanitation Data'!$F$5,0,10*ROW('Sanitation Data'!F105))),CZ111="Yes"),100-OFFSET('Sanitation Data'!$F$5,0,10*ROW('Sanitation Data'!F105)),IF(AND(ISNUMBER(OFFSET('Sanitation Data'!$F$5,0,10*ROW('Sanitation Data'!F105))),CZ111="No",ISNUMBER(OFFSET('Sanitation Data'!$F$5,0,10*ROW('Sanitation Data'!F105)))),CONCATENATE("[",ROUND(100-OFFSET('Sanitation Data'!$F$5,0,10*ROW('Sanitation Data'!F105)),0),"]"),IF(AND(ISNUMBER(OFFSET('Sanitation Data'!$F$5,0,10*ROW('Sanitation Data'!F105))),CZ111="",ISNUMBER(OFFSET('Sanitation Data'!$F$5,0,10*ROW('Sanitation Data'!F105)))),100-OFFSET('Sanitation Data'!$F$5,0,10*ROW('Sanitation Data'!F105)),NA())))</f>
        <v>#N/A</v>
      </c>
      <c r="AL111" s="120" t="e">
        <f ca="1">+IF(AND(ISNUMBER(OFFSET('Sanitation Data'!$F$7,0,10*ROW('Sanitation Data'!F105))),DA111="Yes"),OFFSET('Sanitation Data'!$F$7,0,10*ROW('Sanitation Data'!F105)),IF(AND(ISNUMBER(OFFSET('Sanitation Data'!$F$7,0,10*ROW('Sanitation Data'!F105))),DA111="No",ISNUMBER(OFFSET('Sanitation Data'!$F$7,0,10*ROW('Sanitation Data'!F105)))),CONCATENATE("[",ROUND(OFFSET('Sanitation Data'!$F$7,0,10*ROW('Sanitation Data'!F105)),0),"]"),IF(AND(ISNUMBER(OFFSET('Sanitation Data'!$F$7,0,10*ROW('Sanitation Data'!F105))),DA111="",ISNUMBER(OFFSET('Sanitation Data'!$F$7,0,10*ROW('Sanitation Data'!F105)))),OFFSET('Sanitation Data'!$F$7,0,10*ROW('Sanitation Data'!F105)),NA())))</f>
        <v>#N/A</v>
      </c>
      <c r="AM111" s="120" t="e">
        <f ca="1">+IF(AND(ISNUMBER(OFFSET('Sanitation Data'!$F$11,0,10*ROW('Sanitation Data'!F105))),DB111="Yes"),OFFSET('Sanitation Data'!$F$11,0,10*ROW('Sanitation Data'!F105)),IF(AND(ISNUMBER(OFFSET('Sanitation Data'!$F$11,0,10*ROW('Sanitation Data'!F105))),DB111="No",ISNUMBER(OFFSET('Sanitation Data'!$F$11,0,10*ROW('Sanitation Data'!F105)))),CONCATENATE("[",ROUND(OFFSET('Sanitation Data'!$F$11,0,10*ROW('Sanitation Data'!F105)),0),"]"),IF(AND(ISNUMBER(OFFSET('Sanitation Data'!$F$11,0,10*ROW('Sanitation Data'!F105))),DB111="",ISNUMBER(OFFSET('Sanitation Data'!$F$11,0,10*ROW('Sanitation Data'!F105)))),OFFSET('Sanitation Data'!$F$11,0,10*ROW('Sanitation Data'!F105)),NA())))</f>
        <v>#N/A</v>
      </c>
      <c r="AN111" s="120" t="e">
        <f ca="1">+IF(AND(ISNUMBER(OFFSET('Sanitation Data'!$F$12,0,10*ROW('Sanitation Data'!F105))),DC111="Yes"),OFFSET('Sanitation Data'!$F$12,0,10*ROW('Sanitation Data'!F105)),IF(AND(ISNUMBER(OFFSET('Sanitation Data'!$F$12,0,10*ROW('Sanitation Data'!F105))),DC111="No",ISNUMBER(OFFSET('Sanitation Data'!$F$12,0,10*ROW('Sanitation Data'!F105)))),CONCATENATE("[",ROUND(OFFSET('Sanitation Data'!$F$12,0,10*ROW('Sanitation Data'!F105)),0),"]"),IF(AND(ISNUMBER(OFFSET('Sanitation Data'!$F$12,0,10*ROW('Sanitation Data'!F105))),DC111="",ISNUMBER(OFFSET('Sanitation Data'!$F$12,0,10*ROW('Sanitation Data'!F105)))),OFFSET('Sanitation Data'!$F$12,0,10*ROW('Sanitation Data'!F105)),NA())))</f>
        <v>#N/A</v>
      </c>
      <c r="AO111" s="120" t="e">
        <f ca="1">+IF(AND(ISNUMBER(OFFSET('Sanitation Data'!$F$13,0,10*ROW('Sanitation Data'!F105))),DD111="Yes"),OFFSET('Sanitation Data'!$F$13,0,10*ROW('Sanitation Data'!F105)),IF(AND(ISNUMBER(OFFSET('Sanitation Data'!$F$13,0,10*ROW('Sanitation Data'!F105))),DD111="No",ISNUMBER(OFFSET('Sanitation Data'!$F$13,0,10*ROW('Sanitation Data'!F105)))),CONCATENATE("[",ROUND(OFFSET('Sanitation Data'!$F$13,0,10*ROW('Sanitation Data'!F105)),0),"]"),IF(AND(ISNUMBER(OFFSET('Sanitation Data'!$F$13,0,10*ROW('Sanitation Data'!F105))),DD111="",ISNUMBER(OFFSET('Sanitation Data'!$F$13,0,10*ROW('Sanitation Data'!F105)))),OFFSET('Sanitation Data'!$F$13,0,10*ROW('Sanitation Data'!F105)),NA())))</f>
        <v>#N/A</v>
      </c>
      <c r="AP111" s="120" t="e">
        <f ca="1">+IF(AND(ISNUMBER(OFFSET('Sanitation Data'!$G$5,0,10*ROW('Sanitation Data'!G105))),DE111="Yes"),100-OFFSET('Sanitation Data'!$G$5,0,10*ROW('Sanitation Data'!G105)),IF(AND(ISNUMBER(OFFSET('Sanitation Data'!$G$5,0,10*ROW('Sanitation Data'!G105))),DE111="No",ISNUMBER(OFFSET('Sanitation Data'!$G$5,0,10*ROW('Sanitation Data'!G105)))),CONCATENATE("[",ROUND(100-OFFSET('Sanitation Data'!$G$5,0,10*ROW('Sanitation Data'!G105)),0),"]"),IF(AND(ISNUMBER(OFFSET('Sanitation Data'!$G$5,0,10*ROW('Sanitation Data'!G105))),DE111="",ISNUMBER(OFFSET('Sanitation Data'!$G$5,0,10*ROW('Sanitation Data'!G105)))),100-OFFSET('Sanitation Data'!$G$5,0,10*ROW('Sanitation Data'!G105)),NA())))</f>
        <v>#N/A</v>
      </c>
      <c r="AQ111" s="120" t="e">
        <f ca="1">+IF(AND(ISNUMBER(OFFSET('Sanitation Data'!$G$7,0,10*ROW('Sanitation Data'!G105))),DF111="Yes"),OFFSET('Sanitation Data'!$G$7,0,10*ROW('Sanitation Data'!G105)),IF(AND(ISNUMBER(OFFSET('Sanitation Data'!$G$7,0,10*ROW('Sanitation Data'!G105))),DF111="No",ISNUMBER(OFFSET('Sanitation Data'!$G$7,0,10*ROW('Sanitation Data'!G105)))),CONCATENATE("[",ROUND(OFFSET('Sanitation Data'!$G$7,0,10*ROW('Sanitation Data'!G105)),0),"]"),IF(AND(ISNUMBER(OFFSET('Sanitation Data'!$G$7,0,10*ROW('Sanitation Data'!G105))),DF111="",ISNUMBER(OFFSET('Sanitation Data'!$G$7,0,10*ROW('Sanitation Data'!G105)))),OFFSET('Sanitation Data'!$G$7,0,10*ROW('Sanitation Data'!G105)),NA())))</f>
        <v>#N/A</v>
      </c>
      <c r="AR111" s="120" t="e">
        <f ca="1">+IF(AND(ISNUMBER(OFFSET('Sanitation Data'!$G$11,0,10*ROW('Sanitation Data'!G105))),DG111="Yes"),OFFSET('Sanitation Data'!$G$11,0,10*ROW('Sanitation Data'!G105)),IF(AND(ISNUMBER(OFFSET('Sanitation Data'!$G$11,0,10*ROW('Sanitation Data'!G105))),DG111="No",ISNUMBER(OFFSET('Sanitation Data'!$G$11,0,10*ROW('Sanitation Data'!G105)))),CONCATENATE("[",ROUND(OFFSET('Sanitation Data'!$G$11,0,10*ROW('Sanitation Data'!G105)),0),"]"),IF(AND(ISNUMBER(OFFSET('Sanitation Data'!$G$11,0,10*ROW('Sanitation Data'!G105))),DG111="",ISNUMBER(OFFSET('Sanitation Data'!$G$11,0,10*ROW('Sanitation Data'!G105)))),OFFSET('Sanitation Data'!$G$11,0,10*ROW('Sanitation Data'!G105)),NA())))</f>
        <v>#N/A</v>
      </c>
      <c r="AS111" s="120" t="e">
        <f ca="1">+IF(AND(ISNUMBER(OFFSET('Sanitation Data'!$G$12,0,10*ROW('Sanitation Data'!G105))),DH111="Yes"),OFFSET('Sanitation Data'!$G$12,0,10*ROW('Sanitation Data'!G105)),IF(AND(ISNUMBER(OFFSET('Sanitation Data'!$G$12,0,10*ROW('Sanitation Data'!G105))),DH111="No",ISNUMBER(OFFSET('Sanitation Data'!$G$12,0,10*ROW('Sanitation Data'!G105)))),CONCATENATE("[",ROUND(OFFSET('Sanitation Data'!$G$12,0,10*ROW('Sanitation Data'!G105)),0),"]"),IF(AND(ISNUMBER(OFFSET('Sanitation Data'!$G$12,0,10*ROW('Sanitation Data'!G105))),DH111="",ISNUMBER(OFFSET('Sanitation Data'!$G$12,0,10*ROW('Sanitation Data'!G105)))),OFFSET('Sanitation Data'!$G$12,0,10*ROW('Sanitation Data'!G105)),NA())))</f>
        <v>#N/A</v>
      </c>
      <c r="AT111" s="120" t="e">
        <f ca="1">+IF(AND(ISNUMBER(OFFSET('Sanitation Data'!$G$13,0,10*ROW('Sanitation Data'!G105))),DI111="Yes"),OFFSET('Sanitation Data'!$G$13,0,10*ROW('Sanitation Data'!G105)),IF(AND(ISNUMBER(OFFSET('Sanitation Data'!$G$13,0,10*ROW('Sanitation Data'!G105))),DI111="No",ISNUMBER(OFFSET('Sanitation Data'!$G$13,0,10*ROW('Sanitation Data'!G105)))),CONCATENATE("[",ROUND(OFFSET('Sanitation Data'!$G$13,0,10*ROW('Sanitation Data'!G105)),0),"]"),IF(AND(ISNUMBER(OFFSET('Sanitation Data'!$G$13,0,10*ROW('Sanitation Data'!G105))),DI111="",ISNUMBER(OFFSET('Sanitation Data'!$G$13,0,10*ROW('Sanitation Data'!G105)))),OFFSET('Sanitation Data'!$G$13,0,10*ROW('Sanitation Data'!G105)),NA())))</f>
        <v>#N/A</v>
      </c>
      <c r="AU111" s="120" t="e">
        <f ca="1">+IF(AND(ISNUMBER(OFFSET('Sanitation Data'!$H$5,0,10*ROW('Sanitation Data'!H105))),DJ111="Yes"),100-OFFSET('Sanitation Data'!$H$5,0,10*ROW('Sanitation Data'!H105)),IF(AND(ISNUMBER(OFFSET('Sanitation Data'!$H$5,0,10*ROW('Sanitation Data'!H105))),DJ111="No",ISNUMBER(OFFSET('Sanitation Data'!$H$5,0,10*ROW('Sanitation Data'!H105)))),CONCATENATE("[",ROUND(100-OFFSET('Sanitation Data'!$H$5,0,10*ROW('Sanitation Data'!H105)),0),"]"),IF(AND(ISNUMBER(OFFSET('Sanitation Data'!$H$5,0,10*ROW('Sanitation Data'!H105))),DJ111="",ISNUMBER(OFFSET('Sanitation Data'!$H$5,0,10*ROW('Sanitation Data'!H105)))),100-OFFSET('Sanitation Data'!$H$5,0,10*ROW('Sanitation Data'!H105)),NA())))</f>
        <v>#N/A</v>
      </c>
      <c r="AV111" s="120" t="e">
        <f ca="1">+IF(AND(ISNUMBER(OFFSET('Sanitation Data'!$H$7,0,10*ROW('Sanitation Data'!H105))),DK111="Yes"),OFFSET('Sanitation Data'!$H$7,0,10*ROW('Sanitation Data'!H105)),IF(AND(ISNUMBER(OFFSET('Sanitation Data'!$H$7,0,10*ROW('Sanitation Data'!H105))),DK111="No",ISNUMBER(OFFSET('Sanitation Data'!$H$7,0,10*ROW('Sanitation Data'!H105)))),CONCATENATE("[",ROUND(OFFSET('Sanitation Data'!$H$7,0,10*ROW('Sanitation Data'!H105)),0),"]"),IF(AND(ISNUMBER(OFFSET('Sanitation Data'!$H$7,0,10*ROW('Sanitation Data'!H105))),DK111="",ISNUMBER(OFFSET('Sanitation Data'!$H$7,0,10*ROW('Sanitation Data'!H105)))),OFFSET('Sanitation Data'!$H$7,0,10*ROW('Sanitation Data'!H105)),NA())))</f>
        <v>#N/A</v>
      </c>
      <c r="AW111" s="120" t="e">
        <f ca="1">+IF(AND(ISNUMBER(OFFSET('Sanitation Data'!$H$11,0,10*ROW('Sanitation Data'!H105))),DL111="Yes"),OFFSET('Sanitation Data'!$H$11,0,10*ROW('Sanitation Data'!H105)),IF(AND(ISNUMBER(OFFSET('Sanitation Data'!$H$11,0,10*ROW('Sanitation Data'!H105))),DL111="No",ISNUMBER(OFFSET('Sanitation Data'!$H$11,0,10*ROW('Sanitation Data'!H105)))),CONCATENATE("[",ROUND(OFFSET('Sanitation Data'!$H$11,0,10*ROW('Sanitation Data'!H105)),0),"]"),IF(AND(ISNUMBER(OFFSET('Sanitation Data'!$H$11,0,10*ROW('Sanitation Data'!H105))),DL111="",ISNUMBER(OFFSET('Sanitation Data'!$H$11,0,10*ROW('Sanitation Data'!H105)))),OFFSET('Sanitation Data'!$H$11,0,10*ROW('Sanitation Data'!H105)),NA())))</f>
        <v>#N/A</v>
      </c>
      <c r="AX111" s="120" t="e">
        <f ca="1">+IF(AND(ISNUMBER(OFFSET('Sanitation Data'!$H$12,0,10*ROW('Sanitation Data'!H105))),DM111="Yes"),OFFSET('Sanitation Data'!$H$12,0,10*ROW('Sanitation Data'!H105)),IF(AND(ISNUMBER(OFFSET('Sanitation Data'!$H$12,0,10*ROW('Sanitation Data'!H105))),DM111="No",ISNUMBER(OFFSET('Sanitation Data'!$H$12,0,10*ROW('Sanitation Data'!H105)))),CONCATENATE("[",ROUND(OFFSET('Sanitation Data'!$H$12,0,10*ROW('Sanitation Data'!H105)),0),"]"),IF(AND(ISNUMBER(OFFSET('Sanitation Data'!$H$12,0,10*ROW('Sanitation Data'!H105))),DM111="",ISNUMBER(OFFSET('Sanitation Data'!$H$12,0,10*ROW('Sanitation Data'!H105)))),OFFSET('Sanitation Data'!$H$12,0,10*ROW('Sanitation Data'!H105)),NA())))</f>
        <v>#N/A</v>
      </c>
      <c r="AY111" s="120" t="e">
        <f ca="1">+IF(AND(ISNUMBER(OFFSET('Sanitation Data'!$H$13,0,10*ROW('Sanitation Data'!H105))),DN111="Yes"),OFFSET('Sanitation Data'!$H$13,0,10*ROW('Sanitation Data'!H105)),IF(AND(ISNUMBER(OFFSET('Sanitation Data'!$H$13,0,10*ROW('Sanitation Data'!H105))),DN111="No",ISNUMBER(OFFSET('Sanitation Data'!$H$13,0,10*ROW('Sanitation Data'!H105)))),CONCATENATE("[",ROUND(OFFSET('Sanitation Data'!$H$13,0,10*ROW('Sanitation Data'!H105)),0),"]"),IF(AND(ISNUMBER(OFFSET('Sanitation Data'!$H$13,0,10*ROW('Sanitation Data'!H105))),DN111="",ISNUMBER(OFFSET('Sanitation Data'!$H$13,0,10*ROW('Sanitation Data'!H105)))),OFFSET('Sanitation Data'!$H$13,0,10*ROW('Sanitation Data'!H105)),NA())))</f>
        <v>#N/A</v>
      </c>
      <c r="AZ111" s="121" t="e">
        <f ca="1">+IF(AND(ISNUMBER(OFFSET('Hygiene Data'!$C$6,0,10*ROW('Hygiene Data'!C105))),DO111="Yes"),OFFSET('Hygiene Data'!$C$6,0,10*ROW('Hygiene Data'!C105)),IF(AND(ISNUMBER(OFFSET('Hygiene Data'!$C$6,0,10*ROW('Hygiene Data'!C105))),DO111="No",ISNUMBER(OFFSET('Hygiene Data'!$C$6,0,10*ROW('Hygiene Data'!C105)))),CONCATENATE("[",ROUND(OFFSET('Hygiene Data'!$C$6,0,10*ROW('Hygiene Data'!C105)),0),"]"),IF(AND(ISNUMBER(OFFSET('Hygiene Data'!$C$6,0,10*ROW('Hygiene Data'!C105))),DO111="",ISNUMBER(OFFSET('Hygiene Data'!$C$6,0,10*ROW('Hygiene Data'!C105)))),OFFSET('Hygiene Data'!$C$6,0,10*ROW('Hygiene Data'!C105)),NA())))</f>
        <v>#N/A</v>
      </c>
      <c r="BA111" s="121" t="e">
        <f ca="1">+IF(AND(ISNUMBER(OFFSET('Hygiene Data'!$C$8,0,10*ROW('Hygiene Data'!C105))),DP111="Yes"),OFFSET('Hygiene Data'!$C$8,0,10*ROW('Hygiene Data'!C105)),IF(AND(ISNUMBER(OFFSET('Hygiene Data'!$C$8,0,10*ROW('Hygiene Data'!C105))),DP111="No",ISNUMBER(OFFSET('Hygiene Data'!$C$8,0,10*ROW('Hygiene Data'!C105)))),CONCATENATE("[",ROUND(OFFSET('Hygiene Data'!$C$8,0,10*ROW('Hygiene Data'!C105)),0),"]"),IF(AND(ISNUMBER(OFFSET('Hygiene Data'!$C$8,0,10*ROW('Hygiene Data'!C105))),DP111="",ISNUMBER(OFFSET('Hygiene Data'!$C$8,0,10*ROW('Hygiene Data'!C105)))),OFFSET('Hygiene Data'!$C$8,0,10*ROW('Hygiene Data'!C105)),NA())))</f>
        <v>#N/A</v>
      </c>
      <c r="BB111" s="121" t="e">
        <f ca="1">+IF(AND(ISNUMBER(OFFSET('Hygiene Data'!$C$10,0,10*ROW('Hygiene Data'!C105))),DQ111="Yes"),OFFSET('Hygiene Data'!$C$10,0,10*ROW('Hygiene Data'!C105)),IF(AND(ISNUMBER(OFFSET('Hygiene Data'!$C$10,0,10*ROW('Hygiene Data'!C105))),DQ111="No",ISNUMBER(OFFSET('Hygiene Data'!$C$10,0,10*ROW('Hygiene Data'!C105)))),CONCATENATE("[",ROUND(OFFSET('Hygiene Data'!$C$10,0,10*ROW('Hygiene Data'!C105)),0),"]"),IF(AND(ISNUMBER(OFFSET('Hygiene Data'!$C$10,0,10*ROW('Hygiene Data'!C105))),DQ111="",ISNUMBER(OFFSET('Hygiene Data'!$C$10,0,10*ROW('Hygiene Data'!C105)))),OFFSET('Hygiene Data'!$C$10,0,10*ROW('Hygiene Data'!C105)),NA())))</f>
        <v>#N/A</v>
      </c>
      <c r="BC111" s="121" t="e">
        <f ca="1">+IF(AND(ISNUMBER(OFFSET('Hygiene Data'!$D$6,0,10*ROW('Hygiene Data'!D105))),DR111="Yes"),OFFSET('Hygiene Data'!$D$6,0,10*ROW('Hygiene Data'!D105)),IF(AND(ISNUMBER(OFFSET('Hygiene Data'!$D$6,0,10*ROW('Hygiene Data'!D105))),DR111="No",ISNUMBER(OFFSET('Hygiene Data'!$D$6,0,10*ROW('Hygiene Data'!D105)))),CONCATENATE("[",ROUND(OFFSET('Hygiene Data'!$D$6,0,10*ROW('Hygiene Data'!D105)),0),"]"),IF(AND(ISNUMBER(OFFSET('Hygiene Data'!$D$6,0,10*ROW('Hygiene Data'!D105))),DR111="",ISNUMBER(OFFSET('Hygiene Data'!$D$6,0,10*ROW('Hygiene Data'!D105)))),OFFSET('Hygiene Data'!$D$6,0,10*ROW('Hygiene Data'!D105)),NA())))</f>
        <v>#N/A</v>
      </c>
      <c r="BD111" s="121" t="e">
        <f ca="1">+IF(AND(ISNUMBER(OFFSET('Hygiene Data'!$D$8,0,10*ROW('Hygiene Data'!D105))),DS111="Yes"),OFFSET('Hygiene Data'!$D$8,0,10*ROW('Hygiene Data'!D105)),IF(AND(ISNUMBER(OFFSET('Hygiene Data'!$D$8,0,10*ROW('Hygiene Data'!D105))),DS111="No",ISNUMBER(OFFSET('Hygiene Data'!$D$8,0,10*ROW('Hygiene Data'!D105)))),CONCATENATE("[",ROUND(OFFSET('Hygiene Data'!$D$8,0,10*ROW('Hygiene Data'!D105)),0),"]"),IF(AND(ISNUMBER(OFFSET('Hygiene Data'!$D$8,0,10*ROW('Hygiene Data'!D105))),DS111="",ISNUMBER(OFFSET('Hygiene Data'!$D$8,0,10*ROW('Hygiene Data'!D105)))),OFFSET('Hygiene Data'!$D$8,0,10*ROW('Hygiene Data'!D105)),NA())))</f>
        <v>#N/A</v>
      </c>
      <c r="BE111" s="121" t="e">
        <f ca="1">+IF(AND(ISNUMBER(OFFSET('Hygiene Data'!$D$10,0,10*ROW('Hygiene Data'!D105))),DT111="Yes"),OFFSET('Hygiene Data'!$D$10,0,10*ROW('Hygiene Data'!D105)),IF(AND(ISNUMBER(OFFSET('Hygiene Data'!$D$10,0,10*ROW('Hygiene Data'!D105))),DT111="No",ISNUMBER(OFFSET('Hygiene Data'!$D$10,0,10*ROW('Hygiene Data'!D105)))),CONCATENATE("[",ROUND(OFFSET('Hygiene Data'!$D$10,0,10*ROW('Hygiene Data'!D105)),0),"]"),IF(AND(ISNUMBER(OFFSET('Hygiene Data'!$D$10,0,10*ROW('Hygiene Data'!D105))),DT111="",ISNUMBER(OFFSET('Hygiene Data'!$D$10,0,10*ROW('Hygiene Data'!D105)))),OFFSET('Hygiene Data'!$D$10,0,10*ROW('Hygiene Data'!D105)),NA())))</f>
        <v>#N/A</v>
      </c>
      <c r="BF111" s="121" t="e">
        <f ca="1">+IF(AND(ISNUMBER(OFFSET('Hygiene Data'!$E$6,0,10*ROW('Hygiene Data'!E105))),DU111="Yes"),OFFSET('Hygiene Data'!$E$6,0,10*ROW('Hygiene Data'!E105)),IF(AND(ISNUMBER(OFFSET('Hygiene Data'!$E$6,0,10*ROW('Hygiene Data'!E105))),DU111="No",ISNUMBER(OFFSET('Hygiene Data'!$E$6,0,10*ROW('Hygiene Data'!E105)))),CONCATENATE("[",ROUND(OFFSET('Hygiene Data'!$E$6,0,10*ROW('Hygiene Data'!E105)),0),"]"),IF(AND(ISNUMBER(OFFSET('Hygiene Data'!$E$6,0,10*ROW('Hygiene Data'!E105))),DU111="",ISNUMBER(OFFSET('Hygiene Data'!$E$6,0,10*ROW('Hygiene Data'!E105)))),OFFSET('Hygiene Data'!$E$6,0,10*ROW('Hygiene Data'!E105)),NA())))</f>
        <v>#N/A</v>
      </c>
      <c r="BG111" s="121" t="e">
        <f ca="1">+IF(AND(ISNUMBER(OFFSET('Hygiene Data'!$E$8,0,10*ROW('Hygiene Data'!E105))),DV111="Yes"),OFFSET('Hygiene Data'!$E$8,0,10*ROW('Hygiene Data'!E105)),IF(AND(ISNUMBER(OFFSET('Hygiene Data'!$E$8,0,10*ROW('Hygiene Data'!E105))),DV111="No",ISNUMBER(OFFSET('Hygiene Data'!$E$8,0,10*ROW('Hygiene Data'!E105)))),CONCATENATE("[",ROUND(OFFSET('Hygiene Data'!$E$8,0,10*ROW('Hygiene Data'!E105)),0),"]"),IF(AND(ISNUMBER(OFFSET('Hygiene Data'!$E$8,0,10*ROW('Hygiene Data'!E105))),DV111="",ISNUMBER(OFFSET('Hygiene Data'!$E$8,0,10*ROW('Hygiene Data'!E105)))),OFFSET('Hygiene Data'!$E$8,0,10*ROW('Hygiene Data'!E105)),NA())))</f>
        <v>#N/A</v>
      </c>
      <c r="BH111" s="121" t="e">
        <f ca="1">+IF(AND(ISNUMBER(OFFSET('Hygiene Data'!$E$10,0,10*ROW('Hygiene Data'!E105))),DW111="Yes"),OFFSET('Hygiene Data'!$E$10,0,10*ROW('Hygiene Data'!E105)),IF(AND(ISNUMBER(OFFSET('Hygiene Data'!$E$10,0,10*ROW('Hygiene Data'!E105))),DW111="No",ISNUMBER(OFFSET('Hygiene Data'!$E$10,0,10*ROW('Hygiene Data'!E105)))),CONCATENATE("[",ROUND(OFFSET('Hygiene Data'!$E$10,0,10*ROW('Hygiene Data'!E105)),0),"]"),IF(AND(ISNUMBER(OFFSET('Hygiene Data'!$E$10,0,10*ROW('Hygiene Data'!E105))),DW111="",ISNUMBER(OFFSET('Hygiene Data'!$E$10,0,10*ROW('Hygiene Data'!E105)))),OFFSET('Hygiene Data'!$E$10,0,10*ROW('Hygiene Data'!E105)),NA())))</f>
        <v>#N/A</v>
      </c>
      <c r="BI111" s="121" t="e">
        <f ca="1">+IF(AND(ISNUMBER(OFFSET('Hygiene Data'!$F$6,0,10*ROW('Hygiene Data'!F105))),DX111="Yes"),OFFSET('Hygiene Data'!$F$6,0,10*ROW('Hygiene Data'!F105)),IF(AND(ISNUMBER(OFFSET('Hygiene Data'!$F$6,0,10*ROW('Hygiene Data'!F105))),DX111="No",ISNUMBER(OFFSET('Hygiene Data'!$F$6,0,10*ROW('Hygiene Data'!F105)))),CONCATENATE("[",ROUND(OFFSET('Hygiene Data'!$F$6,0,10*ROW('Hygiene Data'!F105)),0),"]"),IF(AND(ISNUMBER(OFFSET('Hygiene Data'!$F$6,0,10*ROW('Hygiene Data'!F105))),DX111="",ISNUMBER(OFFSET('Hygiene Data'!$F$6,0,10*ROW('Hygiene Data'!F105)))),OFFSET('Hygiene Data'!$F$6,0,10*ROW('Hygiene Data'!F105)),NA())))</f>
        <v>#N/A</v>
      </c>
      <c r="BJ111" s="121" t="e">
        <f ca="1">+IF(AND(ISNUMBER(OFFSET('Hygiene Data'!$F$8,0,10*ROW('Hygiene Data'!F105))),DY111="Yes"),OFFSET('Hygiene Data'!$F$8,0,10*ROW('Hygiene Data'!F105)),IF(AND(ISNUMBER(OFFSET('Hygiene Data'!$F$8,0,10*ROW('Hygiene Data'!F105))),DY111="No",ISNUMBER(OFFSET('Hygiene Data'!$F$8,0,10*ROW('Hygiene Data'!F105)))),CONCATENATE("[",ROUND(OFFSET('Hygiene Data'!$F$8,0,10*ROW('Hygiene Data'!F105)),0),"]"),IF(AND(ISNUMBER(OFFSET('Hygiene Data'!$F$8,0,10*ROW('Hygiene Data'!F105))),DY111="",ISNUMBER(OFFSET('Hygiene Data'!$F$8,0,10*ROW('Hygiene Data'!F105)))),OFFSET('Hygiene Data'!$F$8,0,10*ROW('Hygiene Data'!F105)),NA())))</f>
        <v>#N/A</v>
      </c>
      <c r="BK111" s="121" t="e">
        <f ca="1">+IF(AND(ISNUMBER(OFFSET('Hygiene Data'!$F$10,0,10*ROW('Hygiene Data'!F105))),DZ111="Yes"),OFFSET('Hygiene Data'!$F$10,0,10*ROW('Hygiene Data'!F105)),IF(AND(ISNUMBER(OFFSET('Hygiene Data'!$F$10,0,10*ROW('Hygiene Data'!F105))),DZ111="No",ISNUMBER(OFFSET('Hygiene Data'!$F$10,0,10*ROW('Hygiene Data'!F105)))),CONCATENATE("[",ROUND(OFFSET('Hygiene Data'!$F$10,0,10*ROW('Hygiene Data'!F105)),0),"]"),IF(AND(ISNUMBER(OFFSET('Hygiene Data'!$F$10,0,10*ROW('Hygiene Data'!F105))),DZ111="",ISNUMBER(OFFSET('Hygiene Data'!$F$10,0,10*ROW('Hygiene Data'!F105)))),OFFSET('Hygiene Data'!$F$10,0,10*ROW('Hygiene Data'!F105)),NA())))</f>
        <v>#N/A</v>
      </c>
      <c r="BL111" s="121" t="e">
        <f ca="1">+IF(AND(ISNUMBER(OFFSET('Hygiene Data'!$G$6,0,10*ROW('Hygiene Data'!G105))),EA111="Yes"),OFFSET('Hygiene Data'!$G$6,0,10*ROW('Hygiene Data'!G105)),IF(AND(ISNUMBER(OFFSET('Hygiene Data'!$G$6,0,10*ROW('Hygiene Data'!G105))),EA111="No",ISNUMBER(OFFSET('Hygiene Data'!$G$6,0,10*ROW('Hygiene Data'!G105)))),CONCATENATE("[",ROUND(OFFSET('Hygiene Data'!$G$6,0,10*ROW('Hygiene Data'!G105)),0),"]"),IF(AND(ISNUMBER(OFFSET('Hygiene Data'!$G$6,0,10*ROW('Hygiene Data'!G105))),EA111="",ISNUMBER(OFFSET('Hygiene Data'!$G$6,0,10*ROW('Hygiene Data'!G105)))),OFFSET('Hygiene Data'!$G$6,0,10*ROW('Hygiene Data'!G105)),NA())))</f>
        <v>#N/A</v>
      </c>
      <c r="BM111" s="121" t="e">
        <f ca="1">+IF(AND(ISNUMBER(OFFSET('Hygiene Data'!$G$8,0,10*ROW('Hygiene Data'!G105))),EB111="Yes"),OFFSET('Hygiene Data'!$G$8,0,10*ROW('Hygiene Data'!G105)),IF(AND(ISNUMBER(OFFSET('Hygiene Data'!$G$8,0,10*ROW('Hygiene Data'!G105))),EB111="No",ISNUMBER(OFFSET('Hygiene Data'!$G$8,0,10*ROW('Hygiene Data'!G105)))),CONCATENATE("[",ROUND(OFFSET('Hygiene Data'!$G$8,0,10*ROW('Hygiene Data'!G105)),0),"]"),IF(AND(ISNUMBER(OFFSET('Hygiene Data'!$G$8,0,10*ROW('Hygiene Data'!G105))),EB111="",ISNUMBER(OFFSET('Hygiene Data'!$G$8,0,10*ROW('Hygiene Data'!G105)))),OFFSET('Hygiene Data'!$G$8,0,10*ROW('Hygiene Data'!G105)),NA())))</f>
        <v>#N/A</v>
      </c>
      <c r="BN111" s="121" t="e">
        <f ca="1">+IF(AND(ISNUMBER(OFFSET('Hygiene Data'!$G$10,0,10*ROW('Hygiene Data'!G105))),EC111="Yes"),OFFSET('Hygiene Data'!$G$10,0,10*ROW('Hygiene Data'!G105)),IF(AND(ISNUMBER(OFFSET('Hygiene Data'!$G$10,0,10*ROW('Hygiene Data'!G105))),EC111="No",ISNUMBER(OFFSET('Hygiene Data'!$G$10,0,10*ROW('Hygiene Data'!G105)))),CONCATENATE("[",ROUND(OFFSET('Hygiene Data'!$G$10,0,10*ROW('Hygiene Data'!G105)),0),"]"),IF(AND(ISNUMBER(OFFSET('Hygiene Data'!$G$10,0,10*ROW('Hygiene Data'!G105))),EC111="",ISNUMBER(OFFSET('Hygiene Data'!$G$10,0,10*ROW('Hygiene Data'!G105)))),OFFSET('Hygiene Data'!$G$10,0,10*ROW('Hygiene Data'!G105)),NA())))</f>
        <v>#N/A</v>
      </c>
      <c r="BO111" s="121" t="e">
        <f ca="1">+IF(AND(ISNUMBER(OFFSET('Hygiene Data'!$H$6,0,10*ROW('Hygiene Data'!H105))),ED111="Yes"),OFFSET('Hygiene Data'!$H$6,0,10*ROW('Hygiene Data'!H105)),IF(AND(ISNUMBER(OFFSET('Hygiene Data'!$H$6,0,10*ROW('Hygiene Data'!H105))),ED111="No",ISNUMBER(OFFSET('Hygiene Data'!$H$6,0,10*ROW('Hygiene Data'!H105)))),CONCATENATE("[",ROUND(OFFSET('Hygiene Data'!$H$6,0,10*ROW('Hygiene Data'!H105)),0),"]"),IF(AND(ISNUMBER(OFFSET('Hygiene Data'!$H$6,0,10*ROW('Hygiene Data'!H105))),ED111="",ISNUMBER(OFFSET('Hygiene Data'!$H$6,0,10*ROW('Hygiene Data'!H105)))),OFFSET('Hygiene Data'!$H$6,0,10*ROW('Hygiene Data'!H105)),NA())))</f>
        <v>#N/A</v>
      </c>
      <c r="BP111" s="121" t="e">
        <f ca="1">+IF(AND(ISNUMBER(OFFSET('Hygiene Data'!$H$8,0,10*ROW('Hygiene Data'!H105))),EE111="Yes"),OFFSET('Hygiene Data'!$H$8,0,10*ROW('Hygiene Data'!H105)),IF(AND(ISNUMBER(OFFSET('Hygiene Data'!$H$8,0,10*ROW('Hygiene Data'!H105))),EE111="No",ISNUMBER(OFFSET('Hygiene Data'!$H$8,0,10*ROW('Hygiene Data'!H105)))),CONCATENATE("[",ROUND(OFFSET('Hygiene Data'!$H$8,0,10*ROW('Hygiene Data'!H105)),0),"]"),IF(AND(ISNUMBER(OFFSET('Hygiene Data'!$H$8,0,10*ROW('Hygiene Data'!H105))),EE111="",ISNUMBER(OFFSET('Hygiene Data'!$H$8,0,10*ROW('Hygiene Data'!H105)))),OFFSET('Hygiene Data'!$H$8,0,10*ROW('Hygiene Data'!H105)),NA())))</f>
        <v>#N/A</v>
      </c>
      <c r="BQ111" s="121" t="e">
        <f ca="1">+IF(AND(ISNUMBER(OFFSET('Hygiene Data'!$H$10,0,10*ROW('Hygiene Data'!H105))),EF111="Yes"),OFFSET('Hygiene Data'!$H$10,0,10*ROW('Hygiene Data'!H105)),IF(AND(ISNUMBER(OFFSET('Hygiene Data'!$H$10,0,10*ROW('Hygiene Data'!H105))),EF111="No",ISNUMBER(OFFSET('Hygiene Data'!$H$10,0,10*ROW('Hygiene Data'!H105)))),CONCATENATE("[",ROUND(OFFSET('Hygiene Data'!$H$10,0,10*ROW('Hygiene Data'!H105)),0),"]"),IF(AND(ISNUMBER(OFFSET('Hygiene Data'!$H$10,0,10*ROW('Hygiene Data'!H105))),EF111="",ISNUMBER(OFFSET('Hygiene Data'!$H$10,0,10*ROW('Hygiene Data'!H105)))),OFFSET('Hygiene Data'!$H$10,0,10*ROW('Hygiene Data'!H105)),NA())))</f>
        <v>#N/A</v>
      </c>
      <c r="BS111" s="28" t="str">
        <f ca="1">+IF(OFFSET('Water Data'!$C$28,0,10*ROW('Water Data'!C105))="","",OFFSET('Water Data'!$C$28,0,10*ROW('Water Data'!C105)))</f>
        <v/>
      </c>
      <c r="BT111" s="28" t="str">
        <f ca="1">+IF(OFFSET('Water Data'!$C$29,0,10*ROW('Water Data'!C105))="","",OFFSET('Water Data'!$C$29,0,10*ROW('Water Data'!C105)))</f>
        <v/>
      </c>
      <c r="BU111" s="28" t="str">
        <f ca="1">+IF(OFFSET('Water Data'!$C$30,0,10*ROW('Water Data'!C105))="","",OFFSET('Water Data'!$C$30,0,10*ROW('Water Data'!C105)))</f>
        <v/>
      </c>
      <c r="BV111" s="28" t="str">
        <f ca="1">+IF(OFFSET('Water Data'!$D$28,0,10*ROW('Water Data'!D105))="","",OFFSET('Water Data'!$D$28,0,10*ROW('Water Data'!D105)))</f>
        <v/>
      </c>
      <c r="BW111" s="28" t="str">
        <f ca="1">+IF(OFFSET('Water Data'!$D$29,0,10*ROW('Water Data'!D105))="","",OFFSET('Water Data'!$D$29,0,10*ROW('Water Data'!D105)))</f>
        <v/>
      </c>
      <c r="BX111" s="28" t="str">
        <f ca="1">+IF(OFFSET('Water Data'!$D$30,0,10*ROW('Water Data'!D105))="","",OFFSET('Water Data'!$D$30,0,10*ROW('Water Data'!D105)))</f>
        <v/>
      </c>
      <c r="BY111" s="28" t="str">
        <f ca="1">+IF(OFFSET('Water Data'!$E$28,0,10*ROW('Water Data'!E105))="","",OFFSET('Water Data'!$E$28,0,10*ROW('Water Data'!E105)))</f>
        <v/>
      </c>
      <c r="BZ111" s="28" t="str">
        <f ca="1">+IF(OFFSET('Water Data'!$E$29,0,10*ROW('Water Data'!E105))="","",OFFSET('Water Data'!$E$29,0,10*ROW('Water Data'!E105)))</f>
        <v/>
      </c>
      <c r="CA111" s="28" t="str">
        <f ca="1">+IF(OFFSET('Water Data'!$E$30,0,10*ROW('Water Data'!E105))="","",OFFSET('Water Data'!$E$30,0,10*ROW('Water Data'!E105)))</f>
        <v/>
      </c>
      <c r="CB111" s="28" t="str">
        <f ca="1">+IF(OFFSET('Water Data'!$F$28,0,10*ROW('Water Data'!F105))="","",OFFSET('Water Data'!$F$28,0,10*ROW('Water Data'!F105)))</f>
        <v/>
      </c>
      <c r="CC111" s="28" t="str">
        <f ca="1">+IF(OFFSET('Water Data'!$F$29,0,10*ROW('Water Data'!F105))="","",OFFSET('Water Data'!$F$29,0,10*ROW('Water Data'!F105)))</f>
        <v/>
      </c>
      <c r="CD111" s="28" t="str">
        <f ca="1">+IF(OFFSET('Water Data'!$F$30,0,10*ROW('Water Data'!F105))="","",OFFSET('Water Data'!$F$30,0,10*ROW('Water Data'!F105)))</f>
        <v/>
      </c>
      <c r="CE111" s="28" t="str">
        <f ca="1">+IF(OFFSET('Water Data'!$G$28,0,10*ROW('Water Data'!G105))="","",OFFSET('Water Data'!$G$28,0,10*ROW('Water Data'!G105)))</f>
        <v/>
      </c>
      <c r="CF111" s="28" t="str">
        <f ca="1">+IF(OFFSET('Water Data'!$G$29,0,10*ROW('Water Data'!G105))="","",OFFSET('Water Data'!$G$29,0,10*ROW('Water Data'!G105)))</f>
        <v/>
      </c>
      <c r="CG111" s="28" t="str">
        <f ca="1">+IF(OFFSET('Water Data'!$G$30,0,10*ROW('Water Data'!G105))="","",OFFSET('Water Data'!$G$30,0,10*ROW('Water Data'!G105)))</f>
        <v/>
      </c>
      <c r="CH111" s="28" t="str">
        <f ca="1">+IF(OFFSET('Water Data'!$H$28,0,10*ROW('Water Data'!H105))="","",OFFSET('Water Data'!$H$28,0,10*ROW('Water Data'!H105)))</f>
        <v/>
      </c>
      <c r="CI111" s="28" t="str">
        <f ca="1">+IF(OFFSET('Water Data'!$H$29,0,10*ROW('Water Data'!H105))="","",OFFSET('Water Data'!$H$29,0,10*ROW('Water Data'!H105)))</f>
        <v/>
      </c>
      <c r="CJ111" s="28" t="str">
        <f ca="1">+IF(OFFSET('Water Data'!$H$30,0,10*ROW('Water Data'!H105))="","",OFFSET('Water Data'!$H$30,0,10*ROW('Water Data'!H105)))</f>
        <v/>
      </c>
      <c r="CK111" s="28" t="str">
        <f ca="1">+IF(OFFSET('Sanitation Data'!$C$29,0,10*ROW('Sanitation Data'!C105))="","",OFFSET('Sanitation Data'!$C$29,0,10*ROW('Sanitation Data'!C105)))</f>
        <v/>
      </c>
      <c r="CL111" s="28" t="str">
        <f ca="1">+IF(OFFSET('Sanitation Data'!$C$30,0,10*ROW('Sanitation Data'!C105))="","",OFFSET('Sanitation Data'!$C$30,0,10*ROW('Sanitation Data'!C105)))</f>
        <v/>
      </c>
      <c r="CM111" s="28" t="str">
        <f ca="1">+IF(OFFSET('Sanitation Data'!$C$31,0,10*ROW('Sanitation Data'!C105))="","",OFFSET('Sanitation Data'!$C$31,0,10*ROW('Sanitation Data'!C105)))</f>
        <v/>
      </c>
      <c r="CN111" s="28" t="str">
        <f ca="1">+IF(OFFSET('Sanitation Data'!$C$32,0,10*ROW('Sanitation Data'!C105))="","",OFFSET('Sanitation Data'!$C$32,0,10*ROW('Sanitation Data'!C105)))</f>
        <v/>
      </c>
      <c r="CO111" s="28" t="str">
        <f ca="1">+IF(OFFSET('Sanitation Data'!$C$33,0,10*ROW('Sanitation Data'!C105))="","",OFFSET('Sanitation Data'!$C$33,0,10*ROW('Sanitation Data'!C105)))</f>
        <v/>
      </c>
      <c r="CP111" s="28" t="str">
        <f ca="1">+IF(OFFSET('Sanitation Data'!$D$29,0,10*ROW('Sanitation Data'!D105))="","",OFFSET('Sanitation Data'!$D$29,0,10*ROW('Sanitation Data'!D105)))</f>
        <v/>
      </c>
      <c r="CQ111" s="28" t="str">
        <f ca="1">+IF(OFFSET('Sanitation Data'!$D$30,0,10*ROW('Sanitation Data'!D105))="","",OFFSET('Sanitation Data'!$D$30,0,10*ROW('Sanitation Data'!D105)))</f>
        <v/>
      </c>
      <c r="CR111" s="28" t="str">
        <f ca="1">+IF(OFFSET('Sanitation Data'!$D$31,0,10*ROW('Sanitation Data'!D105))="","",OFFSET('Sanitation Data'!$D$31,0,10*ROW('Sanitation Data'!D105)))</f>
        <v/>
      </c>
      <c r="CS111" s="28" t="str">
        <f ca="1">+IF(OFFSET('Sanitation Data'!$D$32,0,10*ROW('Sanitation Data'!D105))="","",OFFSET('Sanitation Data'!$D$32,0,10*ROW('Sanitation Data'!D105)))</f>
        <v/>
      </c>
      <c r="CT111" s="28" t="str">
        <f ca="1">+IF(OFFSET('Sanitation Data'!$D$33,0,10*ROW('Sanitation Data'!D105))="","",OFFSET('Sanitation Data'!$D$33,0,10*ROW('Sanitation Data'!D105)))</f>
        <v/>
      </c>
      <c r="CU111" s="28" t="str">
        <f ca="1">+IF(OFFSET('Sanitation Data'!$E$29,0,10*ROW('Sanitation Data'!E105))="","",OFFSET('Sanitation Data'!$E$29,0,10*ROW('Sanitation Data'!E105)))</f>
        <v/>
      </c>
      <c r="CV111" s="28" t="str">
        <f ca="1">+IF(OFFSET('Sanitation Data'!$E$30,0,10*ROW('Sanitation Data'!E105))="","",OFFSET('Sanitation Data'!$E$30,0,10*ROW('Sanitation Data'!E105)))</f>
        <v/>
      </c>
      <c r="CW111" s="28" t="str">
        <f ca="1">+IF(OFFSET('Sanitation Data'!$E$31,0,10*ROW('Sanitation Data'!E105))="","",OFFSET('Sanitation Data'!$E$31,0,10*ROW('Sanitation Data'!E105)))</f>
        <v/>
      </c>
      <c r="CX111" s="28" t="str">
        <f ca="1">+IF(OFFSET('Sanitation Data'!$E$32,0,10*ROW('Sanitation Data'!E105))="","",OFFSET('Sanitation Data'!$E$32,0,10*ROW('Sanitation Data'!E105)))</f>
        <v/>
      </c>
      <c r="CY111" s="28" t="str">
        <f ca="1">+IF(OFFSET('Sanitation Data'!$E$33,0,10*ROW('Sanitation Data'!E105))="","",OFFSET('Sanitation Data'!$E$33,0,10*ROW('Sanitation Data'!E105)))</f>
        <v/>
      </c>
      <c r="CZ111" s="28" t="str">
        <f ca="1">+IF(OFFSET('Sanitation Data'!$F$29,0,10*ROW('Sanitation Data'!F105))="","",OFFSET('Sanitation Data'!$F$29,0,10*ROW('Sanitation Data'!F105)))</f>
        <v/>
      </c>
      <c r="DA111" s="28" t="str">
        <f ca="1">+IF(OFFSET('Sanitation Data'!$F$30,0,10*ROW('Sanitation Data'!F105))="","",OFFSET('Sanitation Data'!$F$30,0,10*ROW('Sanitation Data'!F105)))</f>
        <v/>
      </c>
      <c r="DB111" s="28" t="str">
        <f ca="1">+IF(OFFSET('Sanitation Data'!$F$31,0,10*ROW('Sanitation Data'!F105))="","",OFFSET('Sanitation Data'!$F$31,0,10*ROW('Sanitation Data'!F105)))</f>
        <v/>
      </c>
      <c r="DC111" s="28" t="str">
        <f ca="1">+IF(OFFSET('Sanitation Data'!$F$32,0,10*ROW('Sanitation Data'!F105))="","",OFFSET('Sanitation Data'!$F$32,0,10*ROW('Sanitation Data'!F105)))</f>
        <v/>
      </c>
      <c r="DD111" s="28" t="str">
        <f ca="1">+IF(OFFSET('Sanitation Data'!$F$33,0,10*ROW('Sanitation Data'!F105))="","",OFFSET('Sanitation Data'!$F$33,0,10*ROW('Sanitation Data'!F105)))</f>
        <v/>
      </c>
      <c r="DE111" s="28" t="str">
        <f ca="1">+IF(OFFSET('Sanitation Data'!$G$29,0,10*ROW('Sanitation Data'!G105))="","",OFFSET('Sanitation Data'!$G$29,0,10*ROW('Sanitation Data'!G105)))</f>
        <v/>
      </c>
      <c r="DF111" s="28" t="str">
        <f ca="1">+IF(OFFSET('Sanitation Data'!$G$30,0,10*ROW('Sanitation Data'!G105))="","",OFFSET('Sanitation Data'!$G$30,0,10*ROW('Sanitation Data'!G105)))</f>
        <v/>
      </c>
      <c r="DG111" s="28" t="str">
        <f ca="1">+IF(OFFSET('Sanitation Data'!$G$31,0,10*ROW('Sanitation Data'!G105))="","",OFFSET('Sanitation Data'!$G$31,0,10*ROW('Sanitation Data'!G105)))</f>
        <v/>
      </c>
      <c r="DH111" s="28" t="str">
        <f ca="1">+IF(OFFSET('Sanitation Data'!$G$32,0,10*ROW('Sanitation Data'!G105))="","",OFFSET('Sanitation Data'!$G$32,0,10*ROW('Sanitation Data'!G105)))</f>
        <v/>
      </c>
      <c r="DI111" s="28" t="str">
        <f ca="1">+IF(OFFSET('Sanitation Data'!$G$33,0,10*ROW('Sanitation Data'!G105))="","",OFFSET('Sanitation Data'!$G$33,0,10*ROW('Sanitation Data'!G105)))</f>
        <v/>
      </c>
      <c r="DJ111" s="28" t="str">
        <f ca="1">+IF(OFFSET('Sanitation Data'!$H$29,0,10*ROW('Sanitation Data'!H105))="","",OFFSET('Sanitation Data'!$H$29,0,10*ROW('Sanitation Data'!H105)))</f>
        <v/>
      </c>
      <c r="DK111" s="28" t="str">
        <f ca="1">+IF(OFFSET('Sanitation Data'!$H$30,0,10*ROW('Sanitation Data'!H105))="","",OFFSET('Sanitation Data'!$H$30,0,10*ROW('Sanitation Data'!H105)))</f>
        <v/>
      </c>
      <c r="DL111" s="28" t="str">
        <f ca="1">+IF(OFFSET('Sanitation Data'!$H$31,0,10*ROW('Sanitation Data'!H105))="","",OFFSET('Sanitation Data'!$H$31,0,10*ROW('Sanitation Data'!H105)))</f>
        <v/>
      </c>
      <c r="DM111" s="28" t="str">
        <f ca="1">+IF(OFFSET('Sanitation Data'!$H$32,0,10*ROW('Sanitation Data'!H105))="","",OFFSET('Sanitation Data'!$H$32,0,10*ROW('Sanitation Data'!H105)))</f>
        <v/>
      </c>
      <c r="DN111" s="28" t="str">
        <f ca="1">+IF(OFFSET('Sanitation Data'!$H$33,0,10*ROW('Sanitation Data'!H105))="","",OFFSET('Sanitation Data'!$H$33,0,10*ROW('Sanitation Data'!H105)))</f>
        <v/>
      </c>
      <c r="DO111" s="28" t="str">
        <f ca="1">+IF(OFFSET('Hygiene Data'!$C$12,0,10*ROW('Hygiene Data'!C105))="","",OFFSET('Hygiene Data'!$C$12,0,10*ROW('Hygiene Data'!C105)))</f>
        <v/>
      </c>
      <c r="DP111" s="28" t="str">
        <f ca="1">+IF(OFFSET('Hygiene Data'!$C$13,0,10*ROW('Hygiene Data'!C105))="","",OFFSET('Hygiene Data'!$C$13,0,10*ROW('Hygiene Data'!C105)))</f>
        <v/>
      </c>
      <c r="DQ111" s="28" t="str">
        <f ca="1">+IF(OFFSET('Hygiene Data'!$C$14,0,10*ROW('Hygiene Data'!C105))="","",OFFSET('Hygiene Data'!$C$14,0,10*ROW('Hygiene Data'!C105)))</f>
        <v/>
      </c>
      <c r="DR111" s="28" t="str">
        <f ca="1">+IF(OFFSET('Hygiene Data'!$D$12,0,10*ROW('Hygiene Data'!D105))="","",OFFSET('Hygiene Data'!$D$12,0,10*ROW('Hygiene Data'!D105)))</f>
        <v/>
      </c>
      <c r="DS111" s="28" t="str">
        <f ca="1">+IF(OFFSET('Hygiene Data'!$D$13,0,10*ROW('Hygiene Data'!D105))="","",OFFSET('Hygiene Data'!$D$13,0,10*ROW('Hygiene Data'!D105)))</f>
        <v/>
      </c>
      <c r="DT111" s="28" t="str">
        <f ca="1">+IF(OFFSET('Hygiene Data'!$D$14,0,10*ROW('Hygiene Data'!D105))="","",OFFSET('Hygiene Data'!$D$14,0,10*ROW('Hygiene Data'!D105)))</f>
        <v/>
      </c>
      <c r="DU111" s="28" t="str">
        <f ca="1">+IF(OFFSET('Hygiene Data'!$E$12,0,10*ROW('Hygiene Data'!E105))="","",OFFSET('Hygiene Data'!$E$12,0,10*ROW('Hygiene Data'!E105)))</f>
        <v/>
      </c>
      <c r="DV111" s="28" t="str">
        <f ca="1">+IF(OFFSET('Hygiene Data'!$E$13,0,10*ROW('Hygiene Data'!E105))="","",OFFSET('Hygiene Data'!$E$13,0,10*ROW('Hygiene Data'!E105)))</f>
        <v/>
      </c>
      <c r="DW111" s="28" t="str">
        <f ca="1">+IF(OFFSET('Hygiene Data'!$E$14,0,10*ROW('Hygiene Data'!E105))="","",OFFSET('Hygiene Data'!$E$14,0,10*ROW('Hygiene Data'!E105)))</f>
        <v/>
      </c>
      <c r="DX111" s="28" t="str">
        <f ca="1">+IF(OFFSET('Hygiene Data'!$F$12,0,10*ROW('Hygiene Data'!F105))="","",OFFSET('Hygiene Data'!$F$12,0,10*ROW('Hygiene Data'!F105)))</f>
        <v/>
      </c>
      <c r="DY111" s="28" t="str">
        <f ca="1">+IF(OFFSET('Hygiene Data'!$F$13,0,10*ROW('Hygiene Data'!F105))="","",OFFSET('Hygiene Data'!$F$13,0,10*ROW('Hygiene Data'!F105)))</f>
        <v/>
      </c>
      <c r="DZ111" s="28" t="str">
        <f ca="1">+IF(OFFSET('Hygiene Data'!$F$14,0,10*ROW('Hygiene Data'!F105))="","",OFFSET('Hygiene Data'!$F$14,0,10*ROW('Hygiene Data'!F105)))</f>
        <v/>
      </c>
      <c r="EA111" s="28" t="str">
        <f ca="1">+IF(OFFSET('Hygiene Data'!$G$12,0,10*ROW('Hygiene Data'!G105))="","",OFFSET('Hygiene Data'!$G$12,0,10*ROW('Hygiene Data'!G105)))</f>
        <v/>
      </c>
      <c r="EB111" s="28" t="str">
        <f ca="1">+IF(OFFSET('Hygiene Data'!$G$13,0,10*ROW('Hygiene Data'!G105))="","",OFFSET('Hygiene Data'!$G$13,0,10*ROW('Hygiene Data'!G105)))</f>
        <v/>
      </c>
      <c r="EC111" s="28" t="str">
        <f ca="1">+IF(OFFSET('Hygiene Data'!$G$14,0,10*ROW('Hygiene Data'!G105))="","",OFFSET('Hygiene Data'!$G$14,0,10*ROW('Hygiene Data'!G105)))</f>
        <v/>
      </c>
      <c r="ED111" s="28" t="str">
        <f ca="1">+IF(OFFSET('Hygiene Data'!$H$12,0,10*ROW('Hygiene Data'!H105))="","",OFFSET('Hygiene Data'!$H$12,0,10*ROW('Hygiene Data'!H105)))</f>
        <v/>
      </c>
      <c r="EE111" s="28" t="str">
        <f ca="1">+IF(OFFSET('Hygiene Data'!$H$13,0,10*ROW('Hygiene Data'!H105))="","",OFFSET('Hygiene Data'!$H$13,0,10*ROW('Hygiene Data'!H105)))</f>
        <v/>
      </c>
      <c r="EF111" s="28" t="str">
        <f ca="1">+IF(OFFSET('Hygiene Data'!$H$14,0,10*ROW('Hygiene Data'!H105))="","",OFFSET('Hygiene Data'!$H$14,0,10*ROW('Hygiene Data'!H105)))</f>
        <v/>
      </c>
    </row>
    <row r="112" spans="1:136" x14ac:dyDescent="0.2">
      <c r="A112" s="44" t="str">
        <f ca="1">+IF(OFFSET('Water Data'!$B$1,0,10*ROW('Water Data'!B109))="","",OFFSET('Water Data'!$B$1,0,10*ROW('Water Data'!B109)))</f>
        <v/>
      </c>
      <c r="B112" s="44" t="str">
        <f ca="1">+IF(OFFSET('Water Data'!$A$3,0,10*ROW('Water Data'!A109))="","",OFFSET('Water Data'!$A$3,0,10*ROW('Water Data'!A109)))</f>
        <v/>
      </c>
      <c r="C112" s="44" t="str">
        <f ca="1">+IF(OFFSET('Water Data'!$C$3,0,10*ROW('Water Data'!C109))="","",OFFSET('Water Data'!$C$3,0,10*ROW('Water Data'!C109)))</f>
        <v/>
      </c>
      <c r="D112" s="119" t="e">
        <f ca="1">+IF(AND(ISNUMBER(OFFSET('Water Data'!$C$5,0,10*ROW('Water Data'!C106))),BS112="Yes"),100-OFFSET('Water Data'!$C$5,0,10*ROW('Water Data'!C106)),IF(AND(ISNUMBER(OFFSET('Water Data'!$C$5,0,10*ROW('Water Data'!C106))),BS112="No",ISNUMBER(OFFSET('Water Data'!$C$5,0,10*ROW('Water Data'!C106)))),CONCATENATE("[",ROUND(100-OFFSET('Water Data'!$C$5,0,10*ROW('Water Data'!C106)),0),"]"),IF(AND(ISNUMBER(OFFSET('Water Data'!$C$5,0,10*ROW('Water Data'!C106))),BS112="",ISNUMBER(OFFSET('Water Data'!$C$5,0,10*ROW('Water Data'!C106)))),100-OFFSET('Water Data'!$C$5,0,10*ROW('Water Data'!C106)),NA())))</f>
        <v>#N/A</v>
      </c>
      <c r="E112" s="119" t="e">
        <f ca="1">+IF(AND(ISNUMBER(OFFSET('Water Data'!$C$7,0,10*ROW('Water Data'!D106))),BT112="Yes"),OFFSET('Water Data'!$C$7,0,10*ROW('Water Data'!C106)),IF(AND(ISNUMBER(OFFSET('Water Data'!$C$7,0,10*ROW('Water Data'!C106))),BT112="No",ISNUMBER(OFFSET('Water Data'!$C$7,0,10*ROW('Water Data'!C106)))),CONCATENATE("[",ROUND(OFFSET('Water Data'!$C$7,0,10*ROW('Water Data'!C106)),0),"]"),IF(AND(ISNUMBER(OFFSET('Water Data'!$C$7,0,10*ROW('Water Data'!C106))),BT112="",ISNUMBER(OFFSET('Water Data'!$C$7,0,10*ROW('Water Data'!C106)))),OFFSET('Water Data'!$C$7,0,10*ROW('Water Data'!C106)),NA())))</f>
        <v>#N/A</v>
      </c>
      <c r="F112" s="119" t="e">
        <f ca="1">+IF(AND(ISNUMBER(OFFSET('Water Data'!$C$10,0,10*ROW('Water Data'!C106))),BU112="Yes"),OFFSET('Water Data'!$C$10,0,10*ROW('Water Data'!C106)),IF(AND(ISNUMBER(OFFSET('Water Data'!$C$10,0,10*ROW('Water Data'!C106))),BU112="No",ISNUMBER(OFFSET('Water Data'!$C$10,0,10*ROW('Water Data'!C106)))),CONCATENATE("[",ROUND(OFFSET('Water Data'!$C$10,0,10*ROW('Water Data'!C106)),0),"]"),IF(AND(ISNUMBER(OFFSET('Water Data'!$C$10,0,10*ROW('Water Data'!C106))),BU112="",ISNUMBER(OFFSET('Water Data'!$C$10,0,10*ROW('Water Data'!C106)))),OFFSET('Water Data'!$C$10,0,10*ROW('Water Data'!C106)),NA())))</f>
        <v>#N/A</v>
      </c>
      <c r="G112" s="119" t="e">
        <f ca="1">+IF(AND(ISNUMBER(OFFSET('Water Data'!$D$5,0,10*ROW('Water Data'!D106))),BV112="Yes"),100-OFFSET('Water Data'!$D$5,0,10*ROW('Water Data'!D106)),IF(AND(ISNUMBER(OFFSET('Water Data'!$D$5,0,10*ROW('Water Data'!D106))),BV112="No",ISNUMBER(OFFSET('Water Data'!$D$5,0,10*ROW('Water Data'!D106)))),CONCATENATE("[",ROUND(100-OFFSET('Water Data'!$D$5,0,10*ROW('Water Data'!D106)),0),"]"),IF(AND(ISNUMBER(OFFSET('Water Data'!$D$5,0,10*ROW('Water Data'!D106))),BV112="",ISNUMBER(OFFSET('Water Data'!$D$5,0,10*ROW('Water Data'!D106)))),100-OFFSET('Water Data'!$D$5,0,10*ROW('Water Data'!D106)),NA())))</f>
        <v>#N/A</v>
      </c>
      <c r="H112" s="119" t="e">
        <f ca="1">+IF(AND(ISNUMBER(OFFSET('Water Data'!$D$7,0,10*ROW('Water Data'!D106))),BW112="Yes"),OFFSET('Water Data'!$D$7,0,10*ROW('Water Data'!D106)),IF(AND(ISNUMBER(OFFSET('Water Data'!$D$7,0,10*ROW('Water Data'!D106))),BW112="No",ISNUMBER(OFFSET('Water Data'!$D$7,0,10*ROW('Water Data'!D106)))),CONCATENATE("[",ROUND(OFFSET('Water Data'!$C$7,0,10*ROW('Water Data'!D106)),0),"]"),IF(AND(ISNUMBER(OFFSET('Water Data'!$D$7,0,10*ROW('Water Data'!D106))),BW112="",ISNUMBER(OFFSET('Water Data'!$D$7,0,10*ROW('Water Data'!D106)))),OFFSET('Water Data'!$D$7,0,10*ROW('Water Data'!D106)),NA())))</f>
        <v>#N/A</v>
      </c>
      <c r="I112" s="119" t="e">
        <f ca="1">+IF(AND(ISNUMBER(OFFSET('Water Data'!$D$10,0,10*ROW('Water Data'!D106))),BX112="Yes"),OFFSET('Water Data'!$D$10,0,10*ROW('Water Data'!D106)),IF(AND(ISNUMBER(OFFSET('Water Data'!$D$10,0,10*ROW('Water Data'!D106))),BX112="No",ISNUMBER(OFFSET('Water Data'!$D$10,0,10*ROW('Water Data'!D106)))),CONCATENATE("[",ROUND(OFFSET('Water Data'!$D$10,0,10*ROW('Water Data'!D106)),0),"]"),IF(AND(ISNUMBER(OFFSET('Water Data'!$D$10,0,10*ROW('Water Data'!D106))),BX112="",ISNUMBER(OFFSET('Water Data'!$D$10,0,10*ROW('Water Data'!D106)))),OFFSET('Water Data'!$D$10,0,10*ROW('Water Data'!D106)),NA())))</f>
        <v>#N/A</v>
      </c>
      <c r="J112" s="119" t="e">
        <f ca="1">+IF(AND(ISNUMBER(OFFSET('Water Data'!$E$5,0,10*ROW('Water Data'!E106))),BY112="Yes"),100-OFFSET('Water Data'!$E$5,0,10*ROW('Water Data'!E106)),IF(AND(ISNUMBER(OFFSET('Water Data'!$E$5,0,10*ROW('Water Data'!E106))),BY112="No",ISNUMBER(OFFSET('Water Data'!$E$5,0,10*ROW('Water Data'!E106)))),CONCATENATE("[",ROUND(100-OFFSET('Water Data'!$E$5,0,10*ROW('Water Data'!E106)),0),"]"),IF(AND(ISNUMBER(OFFSET('Water Data'!$E$5,0,10*ROW('Water Data'!E106))),BY112="",ISNUMBER(OFFSET('Water Data'!$E$5,0,10*ROW('Water Data'!E106)))),100-OFFSET('Water Data'!$E$5,0,10*ROW('Water Data'!E106)),NA())))</f>
        <v>#N/A</v>
      </c>
      <c r="K112" s="119" t="e">
        <f ca="1">+IF(AND(ISNUMBER(OFFSET('Water Data'!$E$7,0,10*ROW('Water Data'!E106))),BZ112="Yes"),OFFSET('Water Data'!$E$7,0,10*ROW('Water Data'!E106)),IF(AND(ISNUMBER(OFFSET('Water Data'!$E$7,0,10*ROW('Water Data'!E106))),BZ112="No",ISNUMBER(OFFSET('Water Data'!$E$7,0,10*ROW('Water Data'!E106)))),CONCATENATE("[",ROUND(OFFSET('Water Data'!$E$7,0,10*ROW('Water Data'!E106)),0),"]"),IF(AND(ISNUMBER(OFFSET('Water Data'!$E$7,0,10*ROW('Water Data'!E106))),BZ112="",ISNUMBER(OFFSET('Water Data'!$E$7,0,10*ROW('Water Data'!E106)))),OFFSET('Water Data'!$E$7,0,10*ROW('Water Data'!E106)),NA())))</f>
        <v>#N/A</v>
      </c>
      <c r="L112" s="119" t="e">
        <f ca="1">+IF(AND(ISNUMBER(OFFSET('Water Data'!$E$10,0,10*ROW('Water Data'!E106))),CA112="Yes"),OFFSET('Water Data'!$E$10,0,10*ROW('Water Data'!E106)),IF(AND(ISNUMBER(OFFSET('Water Data'!$E$10,0,10*ROW('Water Data'!E106))),CA112="No",ISNUMBER(OFFSET('Water Data'!$E$10,0,10*ROW('Water Data'!E106)))),CONCATENATE("[",ROUND(OFFSET('Water Data'!$E$10,0,10*ROW('Water Data'!E106)),0),"]"),IF(AND(ISNUMBER(OFFSET('Water Data'!$E$10,0,10*ROW('Water Data'!E106))),CA112="",ISNUMBER(OFFSET('Water Data'!$E$10,0,10*ROW('Water Data'!E106)))),OFFSET('Water Data'!$E$10,0,10*ROW('Water Data'!E106)),NA())))</f>
        <v>#N/A</v>
      </c>
      <c r="M112" s="119" t="e">
        <f ca="1">+IF(AND(ISNUMBER(OFFSET('Water Data'!$F$5,0,10*ROW('Water Data'!F106))),CB112="Yes"),100-OFFSET('Water Data'!$F$5,0,10*ROW('Water Data'!F106)),IF(AND(ISNUMBER(OFFSET('Water Data'!$F$5,0,10*ROW('Water Data'!F106))),CB112="No",ISNUMBER(OFFSET('Water Data'!$F$5,0,10*ROW('Water Data'!F106)))),CONCATENATE("[",ROUND(100-OFFSET('Water Data'!$F$5,0,10*ROW('Water Data'!F106)),0),"]"),IF(AND(ISNUMBER(OFFSET('Water Data'!$F$5,0,10*ROW('Water Data'!F106))),CB112="",ISNUMBER(OFFSET('Water Data'!$F$5,0,10*ROW('Water Data'!F106)))),100-OFFSET('Water Data'!$F$5,0,10*ROW('Water Data'!F106)),NA())))</f>
        <v>#N/A</v>
      </c>
      <c r="N112" s="119" t="e">
        <f ca="1">+IF(AND(ISNUMBER(OFFSET('Water Data'!$F$7,0,10*ROW('Water Data'!F106))),CC112="Yes"),OFFSET('Water Data'!$F$7,0,10*ROW('Water Data'!F106)),IF(AND(ISNUMBER(OFFSET('Water Data'!$F$7,0,10*ROW('Water Data'!F106))),CC112="No",ISNUMBER(OFFSET('Water Data'!$F$7,0,10*ROW('Water Data'!F106)))),CONCATENATE("[",ROUND(OFFSET('Water Data'!$F$7,0,10*ROW('Water Data'!F106)),0),"]"),IF(AND(ISNUMBER(OFFSET('Water Data'!$F$7,0,10*ROW('Water Data'!F106))),CC112="",ISNUMBER(OFFSET('Water Data'!$F$7,0,10*ROW('Water Data'!F106)))),OFFSET('Water Data'!$F$7,0,10*ROW('Water Data'!F106)),NA())))</f>
        <v>#N/A</v>
      </c>
      <c r="O112" s="119" t="e">
        <f ca="1">+IF(AND(ISNUMBER(OFFSET('Water Data'!$F$10,0,10*ROW('Water Data'!F106))),CD112="Yes"),OFFSET('Water Data'!$F$10,0,10*ROW('Water Data'!F106)),IF(AND(ISNUMBER(OFFSET('Water Data'!$F$10,0,10*ROW('Water Data'!F106))),CD112="No",ISNUMBER(OFFSET('Water Data'!$F$10,0,10*ROW('Water Data'!F106)))),CONCATENATE("[",ROUND(OFFSET('Water Data'!$F$10,0,10*ROW('Water Data'!F106)),0),"]"),IF(AND(ISNUMBER(OFFSET('Water Data'!$F$10,0,10*ROW('Water Data'!F106))),CD112="",ISNUMBER(OFFSET('Water Data'!$F$10,0,10*ROW('Water Data'!F106)))),OFFSET('Water Data'!$F$10,0,10*ROW('Water Data'!F106)),NA())))</f>
        <v>#N/A</v>
      </c>
      <c r="P112" s="119" t="e">
        <f ca="1">+IF(AND(ISNUMBER(OFFSET('Water Data'!$G$5,0,10*ROW('Water Data'!G106))),CE112="Yes"),100-OFFSET('Water Data'!$G$5,0,10*ROW('Water Data'!G106)),IF(AND(ISNUMBER(OFFSET('Water Data'!$G$5,0,10*ROW('Water Data'!G106))),CE112="No",ISNUMBER(OFFSET('Water Data'!$G$5,0,10*ROW('Water Data'!G106)))),CONCATENATE("[",ROUND(100-OFFSET('Water Data'!$G$5,0,10*ROW('Water Data'!G106)),0),"]"),IF(AND(ISNUMBER(OFFSET('Water Data'!$G$5,0,10*ROW('Water Data'!G106))),CE112="",ISNUMBER(OFFSET('Water Data'!$G$5,0,10*ROW('Water Data'!G106)))),100-OFFSET('Water Data'!$G$5,0,10*ROW('Water Data'!G106)),NA())))</f>
        <v>#N/A</v>
      </c>
      <c r="Q112" s="119" t="e">
        <f ca="1">+IF(AND(ISNUMBER(OFFSET('Water Data'!$G$7,0,10*ROW('Water Data'!G106))),CF112="Yes"),OFFSET('Water Data'!$G$7,0,10*ROW('Water Data'!G106)),IF(AND(ISNUMBER(OFFSET('Water Data'!$G$7,0,10*ROW('Water Data'!G106))),CF112="No",ISNUMBER(OFFSET('Water Data'!$G$7,0,10*ROW('Water Data'!G106)))),CONCATENATE("[",ROUND(OFFSET('Water Data'!$G$7,0,10*ROW('Water Data'!G106)),0),"]"),IF(AND(ISNUMBER(OFFSET('Water Data'!$G$7,0,10*ROW('Water Data'!G106))),CF112="",ISNUMBER(OFFSET('Water Data'!$G$7,0,10*ROW('Water Data'!G106)))),OFFSET('Water Data'!$G$7,0,10*ROW('Water Data'!G106)),NA())))</f>
        <v>#N/A</v>
      </c>
      <c r="R112" s="119" t="e">
        <f ca="1">+IF(AND(ISNUMBER(OFFSET('Water Data'!$G$10,0,10*ROW('Water Data'!G106))),CG112="Yes"),OFFSET('Water Data'!$G$10,0,10*ROW('Water Data'!G106)),IF(AND(ISNUMBER(OFFSET('Water Data'!$G$10,0,10*ROW('Water Data'!G106))),CG112="No",ISNUMBER(OFFSET('Water Data'!$G$10,0,10*ROW('Water Data'!G106)))),CONCATENATE("[",ROUND(OFFSET('Water Data'!$G$10,0,10*ROW('Water Data'!G106)),0),"]"),IF(AND(ISNUMBER(OFFSET('Water Data'!$G$10,0,10*ROW('Water Data'!G106))),CG112="",ISNUMBER(OFFSET('Water Data'!$G$10,0,10*ROW('Water Data'!G106)))),OFFSET('Water Data'!$G$10,0,10*ROW('Water Data'!G106)),NA())))</f>
        <v>#N/A</v>
      </c>
      <c r="S112" s="119" t="e">
        <f ca="1">+IF(AND(ISNUMBER(OFFSET('Water Data'!$H$5,0,10*ROW('Water Data'!H106))),CH112="Yes"),100-OFFSET('Water Data'!$H$5,0,10*ROW('Water Data'!H106)),IF(AND(ISNUMBER(OFFSET('Water Data'!$H$5,0,10*ROW('Water Data'!H106))),CH112="No",ISNUMBER(OFFSET('Water Data'!$H$5,0,10*ROW('Water Data'!H106)))),CONCATENATE("[",ROUND(100-OFFSET('Water Data'!$H$5,0,10*ROW('Water Data'!H106)),0),"]"),IF(AND(ISNUMBER(OFFSET('Water Data'!$H$5,0,10*ROW('Water Data'!H106))),CH112="",ISNUMBER(OFFSET('Water Data'!$H$5,0,10*ROW('Water Data'!H106)))),100-OFFSET('Water Data'!$H$5,0,10*ROW('Water Data'!H106)),NA())))</f>
        <v>#N/A</v>
      </c>
      <c r="T112" s="119" t="e">
        <f ca="1">+IF(AND(ISNUMBER(OFFSET('Water Data'!$H$7,0,10*ROW('Water Data'!H106))),CI112="Yes"),OFFSET('Water Data'!$H$7,0,10*ROW('Water Data'!H106)),IF(AND(ISNUMBER(OFFSET('Water Data'!$H$7,0,10*ROW('Water Data'!H106))),CI112="No",ISNUMBER(OFFSET('Water Data'!$H$7,0,10*ROW('Water Data'!H106)))),CONCATENATE("[",ROUND(OFFSET('Water Data'!$H$7,0,10*ROW('Water Data'!H106)),0),"]"),IF(AND(ISNUMBER(OFFSET('Water Data'!$H$7,0,10*ROW('Water Data'!H106))),CI112="",ISNUMBER(OFFSET('Water Data'!$H$7,0,10*ROW('Water Data'!H106)))),OFFSET('Water Data'!$H$7,0,10*ROW('Water Data'!H106)),NA())))</f>
        <v>#N/A</v>
      </c>
      <c r="U112" s="119" t="e">
        <f ca="1">+IF(AND(ISNUMBER(OFFSET('Water Data'!$H$10,0,10*ROW('Water Data'!H106))),CJ112="Yes"),OFFSET('Water Data'!$H$10,0,10*ROW('Water Data'!H106)),IF(AND(ISNUMBER(OFFSET('Water Data'!$H$10,0,10*ROW('Water Data'!H106))),CJ112="No",ISNUMBER(OFFSET('Water Data'!$H$10,0,10*ROW('Water Data'!H106)))),CONCATENATE("[",ROUND(OFFSET('Water Data'!$H$10,0,10*ROW('Water Data'!H106)),0),"]"),IF(AND(ISNUMBER(OFFSET('Water Data'!$H$10,0,10*ROW('Water Data'!H106))),CJ112="",ISNUMBER(OFFSET('Water Data'!$H$10,0,10*ROW('Water Data'!H106)))),OFFSET('Water Data'!$H$10,0,10*ROW('Water Data'!H106)),NA())))</f>
        <v>#N/A</v>
      </c>
      <c r="V112" s="120" t="e">
        <f ca="1">+IF(AND(ISNUMBER(OFFSET('Sanitation Data'!$C$5,0,10*ROW('Sanitation Data'!C106))),CK112="Yes"),100-OFFSET('Sanitation Data'!$C$5,0,10*ROW('Sanitation Data'!C106)),IF(AND(ISNUMBER(OFFSET('Sanitation Data'!$C$5,0,10*ROW('Sanitation Data'!C106))),CK112="No",ISNUMBER(OFFSET('Sanitation Data'!$C$5,0,10*ROW('Sanitation Data'!C106)))),CONCATENATE("[",ROUND(100-OFFSET('Sanitation Data'!$C$5,0,10*ROW('Sanitation Data'!C106)),0),"]"),IF(AND(ISNUMBER(OFFSET('Sanitation Data'!$C$5,0,10*ROW('Sanitation Data'!C106))),CK112="",ISNUMBER(OFFSET('Sanitation Data'!$C$5,0,10*ROW('Sanitation Data'!C106)))),100-OFFSET('Sanitation Data'!$C$5,0,10*ROW('Sanitation Data'!C106)),NA())))</f>
        <v>#N/A</v>
      </c>
      <c r="W112" s="120" t="e">
        <f ca="1">+IF(AND(ISNUMBER(OFFSET('Sanitation Data'!$C$7,0,10*ROW('Sanitation Data'!C106))),CL112="Yes"),OFFSET('Sanitation Data'!$C$7,0,10*ROW('Sanitation Data'!C106)),IF(AND(ISNUMBER(OFFSET('Sanitation Data'!$C$7,0,10*ROW('Sanitation Data'!C106))),CL112="No",ISNUMBER(OFFSET('Sanitation Data'!$C$7,0,10*ROW('Sanitation Data'!C106)))),CONCATENATE("[",ROUND(OFFSET('Sanitation Data'!$C$7,0,10*ROW('Sanitation Data'!C106)),0),"]"),IF(AND(ISNUMBER(OFFSET('Sanitation Data'!$C$7,0,10*ROW('Sanitation Data'!C106))),CL112="",ISNUMBER(OFFSET('Sanitation Data'!$C$7,0,10*ROW('Sanitation Data'!C106)))),OFFSET('Sanitation Data'!$C$7,0,10*ROW('Sanitation Data'!C106)),NA())))</f>
        <v>#N/A</v>
      </c>
      <c r="X112" s="120" t="e">
        <f ca="1">+IF(AND(ISNUMBER(OFFSET('Sanitation Data'!$C$11,0,10*ROW('Sanitation Data'!C106))),CM112="Yes"),OFFSET('Sanitation Data'!$C$11,0,10*ROW('Sanitation Data'!C106)),IF(AND(ISNUMBER(OFFSET('Sanitation Data'!$C$11,0,10*ROW('Sanitation Data'!C106))),CM112="No",ISNUMBER(OFFSET('Sanitation Data'!$C$11,0,10*ROW('Sanitation Data'!C106)))),CONCATENATE("[",ROUND(OFFSET('Sanitation Data'!$C$11,0,10*ROW('Sanitation Data'!C106)),0),"]"),IF(AND(ISNUMBER(OFFSET('Sanitation Data'!$C$11,0,10*ROW('Sanitation Data'!C106))),CM112="",ISNUMBER(OFFSET('Sanitation Data'!$C$11,0,10*ROW('Sanitation Data'!C106)))),OFFSET('Sanitation Data'!$C$11,0,10*ROW('Sanitation Data'!C106)),NA())))</f>
        <v>#N/A</v>
      </c>
      <c r="Y112" s="120" t="e">
        <f ca="1">+IF(AND(ISNUMBER(OFFSET('Sanitation Data'!$C$12,0,10*ROW('Sanitation Data'!C106))),CN112="Yes"),OFFSET('Sanitation Data'!$C$12,0,10*ROW('Sanitation Data'!C106)),IF(AND(ISNUMBER(OFFSET('Sanitation Data'!$C$12,0,10*ROW('Sanitation Data'!C106))),CN112="No",ISNUMBER(OFFSET('Sanitation Data'!$C$12,0,10*ROW('Sanitation Data'!C106)))),CONCATENATE("[",ROUND(OFFSET('Sanitation Data'!$C$12,0,10*ROW('Sanitation Data'!C106)),0),"]"),IF(AND(ISNUMBER(OFFSET('Sanitation Data'!$C$12,0,10*ROW('Sanitation Data'!C106))),CN112="",ISNUMBER(OFFSET('Sanitation Data'!$C$12,0,10*ROW('Sanitation Data'!C106)))),OFFSET('Sanitation Data'!$C$12,0,10*ROW('Sanitation Data'!C106)),NA())))</f>
        <v>#N/A</v>
      </c>
      <c r="Z112" s="120" t="e">
        <f ca="1">+IF(AND(ISNUMBER(OFFSET('Sanitation Data'!$C$13,0,10*ROW('Sanitation Data'!C106))),CO112="Yes"),OFFSET('Sanitation Data'!$C$13,0,10*ROW('Sanitation Data'!C106)),IF(AND(ISNUMBER(OFFSET('Sanitation Data'!$C$13,0,10*ROW('Sanitation Data'!C106))),CO112="No",ISNUMBER(OFFSET('Sanitation Data'!$C$13,0,10*ROW('Sanitation Data'!C106)))),CONCATENATE("[",ROUND(OFFSET('Sanitation Data'!$C$13,0,10*ROW('Sanitation Data'!C106)),0),"]"),IF(AND(ISNUMBER(OFFSET('Sanitation Data'!$C$13,0,10*ROW('Sanitation Data'!C106))),CO112="",ISNUMBER(OFFSET('Sanitation Data'!$C$13,0,10*ROW('Sanitation Data'!C106)))),OFFSET('Sanitation Data'!$C$13,0,10*ROW('Sanitation Data'!C106)),NA())))</f>
        <v>#N/A</v>
      </c>
      <c r="AA112" s="120" t="e">
        <f ca="1">+IF(AND(ISNUMBER(OFFSET('Sanitation Data'!$D$5,0,10*ROW('Sanitation Data'!D106))),CP112="Yes"),100-OFFSET('Sanitation Data'!$D$5,0,10*ROW('Sanitation Data'!D106)),IF(AND(ISNUMBER(OFFSET('Sanitation Data'!$D$5,0,10*ROW('Sanitation Data'!D106))),CP112="No",ISNUMBER(OFFSET('Sanitation Data'!$D$5,0,10*ROW('Sanitation Data'!D106)))),CONCATENATE("[",ROUND(100-OFFSET('Sanitation Data'!$D$5,0,10*ROW('Sanitation Data'!D106)),0),"]"),IF(AND(ISNUMBER(OFFSET('Sanitation Data'!$D$5,0,10*ROW('Sanitation Data'!D106))),CP112="",ISNUMBER(OFFSET('Sanitation Data'!$D$5,0,10*ROW('Sanitation Data'!D106)))),100-OFFSET('Sanitation Data'!$D$5,0,10*ROW('Sanitation Data'!D106)),NA())))</f>
        <v>#N/A</v>
      </c>
      <c r="AB112" s="120" t="e">
        <f ca="1">+IF(AND(ISNUMBER(OFFSET('Sanitation Data'!$D$7,0,10*ROW('Sanitation Data'!D106))),CQ112="Yes"),OFFSET('Sanitation Data'!$D$7,0,10*ROW('Sanitation Data'!G106)),IF(AND(ISNUMBER(OFFSET('Sanitation Data'!$D$7,0,10*ROW('Sanitation Data'!D106))),CQ112="No",ISNUMBER(OFFSET('Sanitation Data'!$D$7,0,10*ROW('Sanitation Data'!D106)))),CONCATENATE("[",ROUND(OFFSET('Sanitation Data'!$D$7,0,10*ROW('Sanitation Data'!D106)),0),"]"),IF(AND(ISNUMBER(OFFSET('Sanitation Data'!$D$7,0,10*ROW('Sanitation Data'!D106))),CQ112="",ISNUMBER(OFFSET('Sanitation Data'!$D$7,0,10*ROW('Sanitation Data'!D106)))),OFFSET('Sanitation Data'!$D$7,0,10*ROW('Sanitation Data'!D106)),NA())))</f>
        <v>#N/A</v>
      </c>
      <c r="AC112" s="120" t="e">
        <f ca="1">+IF(AND(ISNUMBER(OFFSET('Sanitation Data'!$D$11,0,10*ROW('Sanitation Data'!D106))),CR112="Yes"),OFFSET('Sanitation Data'!$D$11,0,10*ROW('Sanitation Data'!D106)),IF(AND(ISNUMBER(OFFSET('Sanitation Data'!$D$11,0,10*ROW('Sanitation Data'!D106))),CR112="No",ISNUMBER(OFFSET('Sanitation Data'!$D$11,0,10*ROW('Sanitation Data'!D106)))),CONCATENATE("[",ROUND(OFFSET('Sanitation Data'!$D$11,0,10*ROW('Sanitation Data'!D106)),0),"]"),IF(AND(ISNUMBER(OFFSET('Sanitation Data'!$D$11,0,10*ROW('Sanitation Data'!D106))),CR112="",ISNUMBER(OFFSET('Sanitation Data'!$D$11,0,10*ROW('Sanitation Data'!D106)))),OFFSET('Sanitation Data'!$D$11,0,10*ROW('Sanitation Data'!D106)),NA())))</f>
        <v>#N/A</v>
      </c>
      <c r="AD112" s="120" t="e">
        <f ca="1">+IF(AND(ISNUMBER(OFFSET('Sanitation Data'!$D$12,0,10*ROW('Sanitation Data'!D106))),CS112="Yes"),OFFSET('Sanitation Data'!$D$12,0,10*ROW('Sanitation Data'!D106)),IF(AND(ISNUMBER(OFFSET('Sanitation Data'!$D$12,0,10*ROW('Sanitation Data'!D106))),CS112="No",ISNUMBER(OFFSET('Sanitation Data'!$D$12,0,10*ROW('Sanitation Data'!D106)))),CONCATENATE("[",ROUND(OFFSET('Sanitation Data'!$D$12,0,10*ROW('Sanitation Data'!D106)),0),"]"),IF(AND(ISNUMBER(OFFSET('Sanitation Data'!$D$12,0,10*ROW('Sanitation Data'!D106))),CS112="",ISNUMBER(OFFSET('Sanitation Data'!$D$12,0,10*ROW('Sanitation Data'!D106)))),OFFSET('Sanitation Data'!$D$12,0,10*ROW('Sanitation Data'!D106)),NA())))</f>
        <v>#N/A</v>
      </c>
      <c r="AE112" s="120" t="e">
        <f ca="1">+IF(AND(ISNUMBER(OFFSET('Sanitation Data'!$D$13,0,10*ROW('Sanitation Data'!D106))),CT112="Yes"),OFFSET('Sanitation Data'!$D$13,0,10*ROW('Sanitation Data'!D106)),IF(AND(ISNUMBER(OFFSET('Sanitation Data'!$D$13,0,10*ROW('Sanitation Data'!D106))),CT112="No",ISNUMBER(OFFSET('Sanitation Data'!$D$13,0,10*ROW('Sanitation Data'!D106)))),CONCATENATE("[",ROUND(OFFSET('Sanitation Data'!$D$13,0,10*ROW('Sanitation Data'!D106)),0),"]"),IF(AND(ISNUMBER(OFFSET('Sanitation Data'!$D$13,0,10*ROW('Sanitation Data'!D106))),CT112="",ISNUMBER(OFFSET('Sanitation Data'!$D$13,0,10*ROW('Sanitation Data'!D106)))),OFFSET('Sanitation Data'!$D$13,0,10*ROW('Sanitation Data'!D106)),NA())))</f>
        <v>#N/A</v>
      </c>
      <c r="AF112" s="120" t="e">
        <f ca="1">+IF(AND(ISNUMBER(OFFSET('Sanitation Data'!$E$5,0,10*ROW('Sanitation Data'!E106))),CU112="Yes"),100-OFFSET('Sanitation Data'!$E$5,0,10*ROW('Sanitation Data'!E106)),IF(AND(ISNUMBER(OFFSET('Sanitation Data'!$E$5,0,10*ROW('Sanitation Data'!E106))),CU112="No",ISNUMBER(OFFSET('Sanitation Data'!$E$5,0,10*ROW('Sanitation Data'!E106)))),CONCATENATE("[",ROUND(100-OFFSET('Sanitation Data'!$E$5,0,10*ROW('Sanitation Data'!E106)),0),"]"),IF(AND(ISNUMBER(OFFSET('Sanitation Data'!$E$5,0,10*ROW('Sanitation Data'!E106))),CU112="",ISNUMBER(OFFSET('Sanitation Data'!$E$5,0,10*ROW('Sanitation Data'!E106)))),100-OFFSET('Sanitation Data'!$E$5,0,10*ROW('Sanitation Data'!E106)),NA())))</f>
        <v>#N/A</v>
      </c>
      <c r="AG112" s="120" t="e">
        <f ca="1">+IF(AND(ISNUMBER(OFFSET('Sanitation Data'!$E$7,0,10*ROW('Sanitation Data'!E106))),CV112="Yes"),OFFSET('Sanitation Data'!$E$7,0,10*ROW('Sanitation Data'!E106)),IF(AND(ISNUMBER(OFFSET('Sanitation Data'!$E$7,0,10*ROW('Sanitation Data'!E106))),CV112="No",ISNUMBER(OFFSET('Sanitation Data'!$E$7,0,10*ROW('Sanitation Data'!E106)))),CONCATENATE("[",ROUND(OFFSET('Sanitation Data'!$E$7,0,10*ROW('Sanitation Data'!E106)),0),"]"),IF(AND(ISNUMBER(OFFSET('Sanitation Data'!$E$7,0,10*ROW('Sanitation Data'!E106))),CV112="",ISNUMBER(OFFSET('Sanitation Data'!$E$7,0,10*ROW('Sanitation Data'!E106)))),OFFSET('Sanitation Data'!$E$7,0,10*ROW('Sanitation Data'!E106)),NA())))</f>
        <v>#N/A</v>
      </c>
      <c r="AH112" s="120" t="e">
        <f ca="1">+IF(AND(ISNUMBER(OFFSET('Sanitation Data'!$E$11,0,10*ROW('Sanitation Data'!E106))),CW112="Yes"),OFFSET('Sanitation Data'!$E$11,0,10*ROW('Sanitation Data'!E106)),IF(AND(ISNUMBER(OFFSET('Sanitation Data'!$E$11,0,10*ROW('Sanitation Data'!E106))),CW112="No",ISNUMBER(OFFSET('Sanitation Data'!$E$11,0,10*ROW('Sanitation Data'!E106)))),CONCATENATE("[",ROUND(OFFSET('Sanitation Data'!$E$11,0,10*ROW('Sanitation Data'!E106)),0),"]"),IF(AND(ISNUMBER(OFFSET('Sanitation Data'!$E$11,0,10*ROW('Sanitation Data'!E106))),CW112="",ISNUMBER(OFFSET('Sanitation Data'!$E$11,0,10*ROW('Sanitation Data'!E106)))),OFFSET('Sanitation Data'!$E$11,0,10*ROW('Sanitation Data'!E106)),NA())))</f>
        <v>#N/A</v>
      </c>
      <c r="AI112" s="120" t="e">
        <f ca="1">+IF(AND(ISNUMBER(OFFSET('Sanitation Data'!$E$12,0,10*ROW('Sanitation Data'!E106))),CX112="Yes"),OFFSET('Sanitation Data'!$E$12,0,10*ROW('Sanitation Data'!E106)),IF(AND(ISNUMBER(OFFSET('Sanitation Data'!$E$12,0,10*ROW('Sanitation Data'!E106))),CX112="No",ISNUMBER(OFFSET('Sanitation Data'!$E$12,0,10*ROW('Sanitation Data'!E106)))),CONCATENATE("[",ROUND(OFFSET('Sanitation Data'!$E$12,0,10*ROW('Sanitation Data'!E106)),0),"]"),IF(AND(ISNUMBER(OFFSET('Sanitation Data'!$E$12,0,10*ROW('Sanitation Data'!E106))),CX112="",ISNUMBER(OFFSET('Sanitation Data'!$E$12,0,10*ROW('Sanitation Data'!E106)))),OFFSET('Sanitation Data'!$E$12,0,10*ROW('Sanitation Data'!E106)),NA())))</f>
        <v>#N/A</v>
      </c>
      <c r="AJ112" s="120" t="e">
        <f ca="1">+IF(AND(ISNUMBER(OFFSET('Sanitation Data'!$E$13,0,10*ROW('Sanitation Data'!E106))),CY112="Yes"),OFFSET('Sanitation Data'!$E$13,0,10*ROW('Sanitation Data'!E106)),IF(AND(ISNUMBER(OFFSET('Sanitation Data'!$E$13,0,10*ROW('Sanitation Data'!E106))),CY112="No",ISNUMBER(OFFSET('Sanitation Data'!$E$13,0,10*ROW('Sanitation Data'!E106)))),CONCATENATE("[",ROUND(OFFSET('Sanitation Data'!$E$13,0,10*ROW('Sanitation Data'!E106)),0),"]"),IF(AND(ISNUMBER(OFFSET('Sanitation Data'!$E$13,0,10*ROW('Sanitation Data'!E106))),CY112="",ISNUMBER(OFFSET('Sanitation Data'!$E$13,0,10*ROW('Sanitation Data'!E106)))),OFFSET('Sanitation Data'!$E$13,0,10*ROW('Sanitation Data'!E106)),NA())))</f>
        <v>#N/A</v>
      </c>
      <c r="AK112" s="120" t="e">
        <f ca="1">+IF(AND(ISNUMBER(OFFSET('Sanitation Data'!$F$5,0,10*ROW('Sanitation Data'!F106))),CZ112="Yes"),100-OFFSET('Sanitation Data'!$F$5,0,10*ROW('Sanitation Data'!F106)),IF(AND(ISNUMBER(OFFSET('Sanitation Data'!$F$5,0,10*ROW('Sanitation Data'!F106))),CZ112="No",ISNUMBER(OFFSET('Sanitation Data'!$F$5,0,10*ROW('Sanitation Data'!F106)))),CONCATENATE("[",ROUND(100-OFFSET('Sanitation Data'!$F$5,0,10*ROW('Sanitation Data'!F106)),0),"]"),IF(AND(ISNUMBER(OFFSET('Sanitation Data'!$F$5,0,10*ROW('Sanitation Data'!F106))),CZ112="",ISNUMBER(OFFSET('Sanitation Data'!$F$5,0,10*ROW('Sanitation Data'!F106)))),100-OFFSET('Sanitation Data'!$F$5,0,10*ROW('Sanitation Data'!F106)),NA())))</f>
        <v>#N/A</v>
      </c>
      <c r="AL112" s="120" t="e">
        <f ca="1">+IF(AND(ISNUMBER(OFFSET('Sanitation Data'!$F$7,0,10*ROW('Sanitation Data'!F106))),DA112="Yes"),OFFSET('Sanitation Data'!$F$7,0,10*ROW('Sanitation Data'!F106)),IF(AND(ISNUMBER(OFFSET('Sanitation Data'!$F$7,0,10*ROW('Sanitation Data'!F106))),DA112="No",ISNUMBER(OFFSET('Sanitation Data'!$F$7,0,10*ROW('Sanitation Data'!F106)))),CONCATENATE("[",ROUND(OFFSET('Sanitation Data'!$F$7,0,10*ROW('Sanitation Data'!F106)),0),"]"),IF(AND(ISNUMBER(OFFSET('Sanitation Data'!$F$7,0,10*ROW('Sanitation Data'!F106))),DA112="",ISNUMBER(OFFSET('Sanitation Data'!$F$7,0,10*ROW('Sanitation Data'!F106)))),OFFSET('Sanitation Data'!$F$7,0,10*ROW('Sanitation Data'!F106)),NA())))</f>
        <v>#N/A</v>
      </c>
      <c r="AM112" s="120" t="e">
        <f ca="1">+IF(AND(ISNUMBER(OFFSET('Sanitation Data'!$F$11,0,10*ROW('Sanitation Data'!F106))),DB112="Yes"),OFFSET('Sanitation Data'!$F$11,0,10*ROW('Sanitation Data'!F106)),IF(AND(ISNUMBER(OFFSET('Sanitation Data'!$F$11,0,10*ROW('Sanitation Data'!F106))),DB112="No",ISNUMBER(OFFSET('Sanitation Data'!$F$11,0,10*ROW('Sanitation Data'!F106)))),CONCATENATE("[",ROUND(OFFSET('Sanitation Data'!$F$11,0,10*ROW('Sanitation Data'!F106)),0),"]"),IF(AND(ISNUMBER(OFFSET('Sanitation Data'!$F$11,0,10*ROW('Sanitation Data'!F106))),DB112="",ISNUMBER(OFFSET('Sanitation Data'!$F$11,0,10*ROW('Sanitation Data'!F106)))),OFFSET('Sanitation Data'!$F$11,0,10*ROW('Sanitation Data'!F106)),NA())))</f>
        <v>#N/A</v>
      </c>
      <c r="AN112" s="120" t="e">
        <f ca="1">+IF(AND(ISNUMBER(OFFSET('Sanitation Data'!$F$12,0,10*ROW('Sanitation Data'!F106))),DC112="Yes"),OFFSET('Sanitation Data'!$F$12,0,10*ROW('Sanitation Data'!F106)),IF(AND(ISNUMBER(OFFSET('Sanitation Data'!$F$12,0,10*ROW('Sanitation Data'!F106))),DC112="No",ISNUMBER(OFFSET('Sanitation Data'!$F$12,0,10*ROW('Sanitation Data'!F106)))),CONCATENATE("[",ROUND(OFFSET('Sanitation Data'!$F$12,0,10*ROW('Sanitation Data'!F106)),0),"]"),IF(AND(ISNUMBER(OFFSET('Sanitation Data'!$F$12,0,10*ROW('Sanitation Data'!F106))),DC112="",ISNUMBER(OFFSET('Sanitation Data'!$F$12,0,10*ROW('Sanitation Data'!F106)))),OFFSET('Sanitation Data'!$F$12,0,10*ROW('Sanitation Data'!F106)),NA())))</f>
        <v>#N/A</v>
      </c>
      <c r="AO112" s="120" t="e">
        <f ca="1">+IF(AND(ISNUMBER(OFFSET('Sanitation Data'!$F$13,0,10*ROW('Sanitation Data'!F106))),DD112="Yes"),OFFSET('Sanitation Data'!$F$13,0,10*ROW('Sanitation Data'!F106)),IF(AND(ISNUMBER(OFFSET('Sanitation Data'!$F$13,0,10*ROW('Sanitation Data'!F106))),DD112="No",ISNUMBER(OFFSET('Sanitation Data'!$F$13,0,10*ROW('Sanitation Data'!F106)))),CONCATENATE("[",ROUND(OFFSET('Sanitation Data'!$F$13,0,10*ROW('Sanitation Data'!F106)),0),"]"),IF(AND(ISNUMBER(OFFSET('Sanitation Data'!$F$13,0,10*ROW('Sanitation Data'!F106))),DD112="",ISNUMBER(OFFSET('Sanitation Data'!$F$13,0,10*ROW('Sanitation Data'!F106)))),OFFSET('Sanitation Data'!$F$13,0,10*ROW('Sanitation Data'!F106)),NA())))</f>
        <v>#N/A</v>
      </c>
      <c r="AP112" s="120" t="e">
        <f ca="1">+IF(AND(ISNUMBER(OFFSET('Sanitation Data'!$G$5,0,10*ROW('Sanitation Data'!G106))),DE112="Yes"),100-OFFSET('Sanitation Data'!$G$5,0,10*ROW('Sanitation Data'!G106)),IF(AND(ISNUMBER(OFFSET('Sanitation Data'!$G$5,0,10*ROW('Sanitation Data'!G106))),DE112="No",ISNUMBER(OFFSET('Sanitation Data'!$G$5,0,10*ROW('Sanitation Data'!G106)))),CONCATENATE("[",ROUND(100-OFFSET('Sanitation Data'!$G$5,0,10*ROW('Sanitation Data'!G106)),0),"]"),IF(AND(ISNUMBER(OFFSET('Sanitation Data'!$G$5,0,10*ROW('Sanitation Data'!G106))),DE112="",ISNUMBER(OFFSET('Sanitation Data'!$G$5,0,10*ROW('Sanitation Data'!G106)))),100-OFFSET('Sanitation Data'!$G$5,0,10*ROW('Sanitation Data'!G106)),NA())))</f>
        <v>#N/A</v>
      </c>
      <c r="AQ112" s="120" t="e">
        <f ca="1">+IF(AND(ISNUMBER(OFFSET('Sanitation Data'!$G$7,0,10*ROW('Sanitation Data'!G106))),DF112="Yes"),OFFSET('Sanitation Data'!$G$7,0,10*ROW('Sanitation Data'!G106)),IF(AND(ISNUMBER(OFFSET('Sanitation Data'!$G$7,0,10*ROW('Sanitation Data'!G106))),DF112="No",ISNUMBER(OFFSET('Sanitation Data'!$G$7,0,10*ROW('Sanitation Data'!G106)))),CONCATENATE("[",ROUND(OFFSET('Sanitation Data'!$G$7,0,10*ROW('Sanitation Data'!G106)),0),"]"),IF(AND(ISNUMBER(OFFSET('Sanitation Data'!$G$7,0,10*ROW('Sanitation Data'!G106))),DF112="",ISNUMBER(OFFSET('Sanitation Data'!$G$7,0,10*ROW('Sanitation Data'!G106)))),OFFSET('Sanitation Data'!$G$7,0,10*ROW('Sanitation Data'!G106)),NA())))</f>
        <v>#N/A</v>
      </c>
      <c r="AR112" s="120" t="e">
        <f ca="1">+IF(AND(ISNUMBER(OFFSET('Sanitation Data'!$G$11,0,10*ROW('Sanitation Data'!G106))),DG112="Yes"),OFFSET('Sanitation Data'!$G$11,0,10*ROW('Sanitation Data'!G106)),IF(AND(ISNUMBER(OFFSET('Sanitation Data'!$G$11,0,10*ROW('Sanitation Data'!G106))),DG112="No",ISNUMBER(OFFSET('Sanitation Data'!$G$11,0,10*ROW('Sanitation Data'!G106)))),CONCATENATE("[",ROUND(OFFSET('Sanitation Data'!$G$11,0,10*ROW('Sanitation Data'!G106)),0),"]"),IF(AND(ISNUMBER(OFFSET('Sanitation Data'!$G$11,0,10*ROW('Sanitation Data'!G106))),DG112="",ISNUMBER(OFFSET('Sanitation Data'!$G$11,0,10*ROW('Sanitation Data'!G106)))),OFFSET('Sanitation Data'!$G$11,0,10*ROW('Sanitation Data'!G106)),NA())))</f>
        <v>#N/A</v>
      </c>
      <c r="AS112" s="120" t="e">
        <f ca="1">+IF(AND(ISNUMBER(OFFSET('Sanitation Data'!$G$12,0,10*ROW('Sanitation Data'!G106))),DH112="Yes"),OFFSET('Sanitation Data'!$G$12,0,10*ROW('Sanitation Data'!G106)),IF(AND(ISNUMBER(OFFSET('Sanitation Data'!$G$12,0,10*ROW('Sanitation Data'!G106))),DH112="No",ISNUMBER(OFFSET('Sanitation Data'!$G$12,0,10*ROW('Sanitation Data'!G106)))),CONCATENATE("[",ROUND(OFFSET('Sanitation Data'!$G$12,0,10*ROW('Sanitation Data'!G106)),0),"]"),IF(AND(ISNUMBER(OFFSET('Sanitation Data'!$G$12,0,10*ROW('Sanitation Data'!G106))),DH112="",ISNUMBER(OFFSET('Sanitation Data'!$G$12,0,10*ROW('Sanitation Data'!G106)))),OFFSET('Sanitation Data'!$G$12,0,10*ROW('Sanitation Data'!G106)),NA())))</f>
        <v>#N/A</v>
      </c>
      <c r="AT112" s="120" t="e">
        <f ca="1">+IF(AND(ISNUMBER(OFFSET('Sanitation Data'!$G$13,0,10*ROW('Sanitation Data'!G106))),DI112="Yes"),OFFSET('Sanitation Data'!$G$13,0,10*ROW('Sanitation Data'!G106)),IF(AND(ISNUMBER(OFFSET('Sanitation Data'!$G$13,0,10*ROW('Sanitation Data'!G106))),DI112="No",ISNUMBER(OFFSET('Sanitation Data'!$G$13,0,10*ROW('Sanitation Data'!G106)))),CONCATENATE("[",ROUND(OFFSET('Sanitation Data'!$G$13,0,10*ROW('Sanitation Data'!G106)),0),"]"),IF(AND(ISNUMBER(OFFSET('Sanitation Data'!$G$13,0,10*ROW('Sanitation Data'!G106))),DI112="",ISNUMBER(OFFSET('Sanitation Data'!$G$13,0,10*ROW('Sanitation Data'!G106)))),OFFSET('Sanitation Data'!$G$13,0,10*ROW('Sanitation Data'!G106)),NA())))</f>
        <v>#N/A</v>
      </c>
      <c r="AU112" s="120" t="e">
        <f ca="1">+IF(AND(ISNUMBER(OFFSET('Sanitation Data'!$H$5,0,10*ROW('Sanitation Data'!H106))),DJ112="Yes"),100-OFFSET('Sanitation Data'!$H$5,0,10*ROW('Sanitation Data'!H106)),IF(AND(ISNUMBER(OFFSET('Sanitation Data'!$H$5,0,10*ROW('Sanitation Data'!H106))),DJ112="No",ISNUMBER(OFFSET('Sanitation Data'!$H$5,0,10*ROW('Sanitation Data'!H106)))),CONCATENATE("[",ROUND(100-OFFSET('Sanitation Data'!$H$5,0,10*ROW('Sanitation Data'!H106)),0),"]"),IF(AND(ISNUMBER(OFFSET('Sanitation Data'!$H$5,0,10*ROW('Sanitation Data'!H106))),DJ112="",ISNUMBER(OFFSET('Sanitation Data'!$H$5,0,10*ROW('Sanitation Data'!H106)))),100-OFFSET('Sanitation Data'!$H$5,0,10*ROW('Sanitation Data'!H106)),NA())))</f>
        <v>#N/A</v>
      </c>
      <c r="AV112" s="120" t="e">
        <f ca="1">+IF(AND(ISNUMBER(OFFSET('Sanitation Data'!$H$7,0,10*ROW('Sanitation Data'!H106))),DK112="Yes"),OFFSET('Sanitation Data'!$H$7,0,10*ROW('Sanitation Data'!H106)),IF(AND(ISNUMBER(OFFSET('Sanitation Data'!$H$7,0,10*ROW('Sanitation Data'!H106))),DK112="No",ISNUMBER(OFFSET('Sanitation Data'!$H$7,0,10*ROW('Sanitation Data'!H106)))),CONCATENATE("[",ROUND(OFFSET('Sanitation Data'!$H$7,0,10*ROW('Sanitation Data'!H106)),0),"]"),IF(AND(ISNUMBER(OFFSET('Sanitation Data'!$H$7,0,10*ROW('Sanitation Data'!H106))),DK112="",ISNUMBER(OFFSET('Sanitation Data'!$H$7,0,10*ROW('Sanitation Data'!H106)))),OFFSET('Sanitation Data'!$H$7,0,10*ROW('Sanitation Data'!H106)),NA())))</f>
        <v>#N/A</v>
      </c>
      <c r="AW112" s="120" t="e">
        <f ca="1">+IF(AND(ISNUMBER(OFFSET('Sanitation Data'!$H$11,0,10*ROW('Sanitation Data'!H106))),DL112="Yes"),OFFSET('Sanitation Data'!$H$11,0,10*ROW('Sanitation Data'!H106)),IF(AND(ISNUMBER(OFFSET('Sanitation Data'!$H$11,0,10*ROW('Sanitation Data'!H106))),DL112="No",ISNUMBER(OFFSET('Sanitation Data'!$H$11,0,10*ROW('Sanitation Data'!H106)))),CONCATENATE("[",ROUND(OFFSET('Sanitation Data'!$H$11,0,10*ROW('Sanitation Data'!H106)),0),"]"),IF(AND(ISNUMBER(OFFSET('Sanitation Data'!$H$11,0,10*ROW('Sanitation Data'!H106))),DL112="",ISNUMBER(OFFSET('Sanitation Data'!$H$11,0,10*ROW('Sanitation Data'!H106)))),OFFSET('Sanitation Data'!$H$11,0,10*ROW('Sanitation Data'!H106)),NA())))</f>
        <v>#N/A</v>
      </c>
      <c r="AX112" s="120" t="e">
        <f ca="1">+IF(AND(ISNUMBER(OFFSET('Sanitation Data'!$H$12,0,10*ROW('Sanitation Data'!H106))),DM112="Yes"),OFFSET('Sanitation Data'!$H$12,0,10*ROW('Sanitation Data'!H106)),IF(AND(ISNUMBER(OFFSET('Sanitation Data'!$H$12,0,10*ROW('Sanitation Data'!H106))),DM112="No",ISNUMBER(OFFSET('Sanitation Data'!$H$12,0,10*ROW('Sanitation Data'!H106)))),CONCATENATE("[",ROUND(OFFSET('Sanitation Data'!$H$12,0,10*ROW('Sanitation Data'!H106)),0),"]"),IF(AND(ISNUMBER(OFFSET('Sanitation Data'!$H$12,0,10*ROW('Sanitation Data'!H106))),DM112="",ISNUMBER(OFFSET('Sanitation Data'!$H$12,0,10*ROW('Sanitation Data'!H106)))),OFFSET('Sanitation Data'!$H$12,0,10*ROW('Sanitation Data'!H106)),NA())))</f>
        <v>#N/A</v>
      </c>
      <c r="AY112" s="120" t="e">
        <f ca="1">+IF(AND(ISNUMBER(OFFSET('Sanitation Data'!$H$13,0,10*ROW('Sanitation Data'!H106))),DN112="Yes"),OFFSET('Sanitation Data'!$H$13,0,10*ROW('Sanitation Data'!H106)),IF(AND(ISNUMBER(OFFSET('Sanitation Data'!$H$13,0,10*ROW('Sanitation Data'!H106))),DN112="No",ISNUMBER(OFFSET('Sanitation Data'!$H$13,0,10*ROW('Sanitation Data'!H106)))),CONCATENATE("[",ROUND(OFFSET('Sanitation Data'!$H$13,0,10*ROW('Sanitation Data'!H106)),0),"]"),IF(AND(ISNUMBER(OFFSET('Sanitation Data'!$H$13,0,10*ROW('Sanitation Data'!H106))),DN112="",ISNUMBER(OFFSET('Sanitation Data'!$H$13,0,10*ROW('Sanitation Data'!H106)))),OFFSET('Sanitation Data'!$H$13,0,10*ROW('Sanitation Data'!H106)),NA())))</f>
        <v>#N/A</v>
      </c>
      <c r="AZ112" s="121" t="e">
        <f ca="1">+IF(AND(ISNUMBER(OFFSET('Hygiene Data'!$C$6,0,10*ROW('Hygiene Data'!C106))),DO112="Yes"),OFFSET('Hygiene Data'!$C$6,0,10*ROW('Hygiene Data'!C106)),IF(AND(ISNUMBER(OFFSET('Hygiene Data'!$C$6,0,10*ROW('Hygiene Data'!C106))),DO112="No",ISNUMBER(OFFSET('Hygiene Data'!$C$6,0,10*ROW('Hygiene Data'!C106)))),CONCATENATE("[",ROUND(OFFSET('Hygiene Data'!$C$6,0,10*ROW('Hygiene Data'!C106)),0),"]"),IF(AND(ISNUMBER(OFFSET('Hygiene Data'!$C$6,0,10*ROW('Hygiene Data'!C106))),DO112="",ISNUMBER(OFFSET('Hygiene Data'!$C$6,0,10*ROW('Hygiene Data'!C106)))),OFFSET('Hygiene Data'!$C$6,0,10*ROW('Hygiene Data'!C106)),NA())))</f>
        <v>#N/A</v>
      </c>
      <c r="BA112" s="121" t="e">
        <f ca="1">+IF(AND(ISNUMBER(OFFSET('Hygiene Data'!$C$8,0,10*ROW('Hygiene Data'!C106))),DP112="Yes"),OFFSET('Hygiene Data'!$C$8,0,10*ROW('Hygiene Data'!C106)),IF(AND(ISNUMBER(OFFSET('Hygiene Data'!$C$8,0,10*ROW('Hygiene Data'!C106))),DP112="No",ISNUMBER(OFFSET('Hygiene Data'!$C$8,0,10*ROW('Hygiene Data'!C106)))),CONCATENATE("[",ROUND(OFFSET('Hygiene Data'!$C$8,0,10*ROW('Hygiene Data'!C106)),0),"]"),IF(AND(ISNUMBER(OFFSET('Hygiene Data'!$C$8,0,10*ROW('Hygiene Data'!C106))),DP112="",ISNUMBER(OFFSET('Hygiene Data'!$C$8,0,10*ROW('Hygiene Data'!C106)))),OFFSET('Hygiene Data'!$C$8,0,10*ROW('Hygiene Data'!C106)),NA())))</f>
        <v>#N/A</v>
      </c>
      <c r="BB112" s="121" t="e">
        <f ca="1">+IF(AND(ISNUMBER(OFFSET('Hygiene Data'!$C$10,0,10*ROW('Hygiene Data'!C106))),DQ112="Yes"),OFFSET('Hygiene Data'!$C$10,0,10*ROW('Hygiene Data'!C106)),IF(AND(ISNUMBER(OFFSET('Hygiene Data'!$C$10,0,10*ROW('Hygiene Data'!C106))),DQ112="No",ISNUMBER(OFFSET('Hygiene Data'!$C$10,0,10*ROW('Hygiene Data'!C106)))),CONCATENATE("[",ROUND(OFFSET('Hygiene Data'!$C$10,0,10*ROW('Hygiene Data'!C106)),0),"]"),IF(AND(ISNUMBER(OFFSET('Hygiene Data'!$C$10,0,10*ROW('Hygiene Data'!C106))),DQ112="",ISNUMBER(OFFSET('Hygiene Data'!$C$10,0,10*ROW('Hygiene Data'!C106)))),OFFSET('Hygiene Data'!$C$10,0,10*ROW('Hygiene Data'!C106)),NA())))</f>
        <v>#N/A</v>
      </c>
      <c r="BC112" s="121" t="e">
        <f ca="1">+IF(AND(ISNUMBER(OFFSET('Hygiene Data'!$D$6,0,10*ROW('Hygiene Data'!D106))),DR112="Yes"),OFFSET('Hygiene Data'!$D$6,0,10*ROW('Hygiene Data'!D106)),IF(AND(ISNUMBER(OFFSET('Hygiene Data'!$D$6,0,10*ROW('Hygiene Data'!D106))),DR112="No",ISNUMBER(OFFSET('Hygiene Data'!$D$6,0,10*ROW('Hygiene Data'!D106)))),CONCATENATE("[",ROUND(OFFSET('Hygiene Data'!$D$6,0,10*ROW('Hygiene Data'!D106)),0),"]"),IF(AND(ISNUMBER(OFFSET('Hygiene Data'!$D$6,0,10*ROW('Hygiene Data'!D106))),DR112="",ISNUMBER(OFFSET('Hygiene Data'!$D$6,0,10*ROW('Hygiene Data'!D106)))),OFFSET('Hygiene Data'!$D$6,0,10*ROW('Hygiene Data'!D106)),NA())))</f>
        <v>#N/A</v>
      </c>
      <c r="BD112" s="121" t="e">
        <f ca="1">+IF(AND(ISNUMBER(OFFSET('Hygiene Data'!$D$8,0,10*ROW('Hygiene Data'!D106))),DS112="Yes"),OFFSET('Hygiene Data'!$D$8,0,10*ROW('Hygiene Data'!D106)),IF(AND(ISNUMBER(OFFSET('Hygiene Data'!$D$8,0,10*ROW('Hygiene Data'!D106))),DS112="No",ISNUMBER(OFFSET('Hygiene Data'!$D$8,0,10*ROW('Hygiene Data'!D106)))),CONCATENATE("[",ROUND(OFFSET('Hygiene Data'!$D$8,0,10*ROW('Hygiene Data'!D106)),0),"]"),IF(AND(ISNUMBER(OFFSET('Hygiene Data'!$D$8,0,10*ROW('Hygiene Data'!D106))),DS112="",ISNUMBER(OFFSET('Hygiene Data'!$D$8,0,10*ROW('Hygiene Data'!D106)))),OFFSET('Hygiene Data'!$D$8,0,10*ROW('Hygiene Data'!D106)),NA())))</f>
        <v>#N/A</v>
      </c>
      <c r="BE112" s="121" t="e">
        <f ca="1">+IF(AND(ISNUMBER(OFFSET('Hygiene Data'!$D$10,0,10*ROW('Hygiene Data'!D106))),DT112="Yes"),OFFSET('Hygiene Data'!$D$10,0,10*ROW('Hygiene Data'!D106)),IF(AND(ISNUMBER(OFFSET('Hygiene Data'!$D$10,0,10*ROW('Hygiene Data'!D106))),DT112="No",ISNUMBER(OFFSET('Hygiene Data'!$D$10,0,10*ROW('Hygiene Data'!D106)))),CONCATENATE("[",ROUND(OFFSET('Hygiene Data'!$D$10,0,10*ROW('Hygiene Data'!D106)),0),"]"),IF(AND(ISNUMBER(OFFSET('Hygiene Data'!$D$10,0,10*ROW('Hygiene Data'!D106))),DT112="",ISNUMBER(OFFSET('Hygiene Data'!$D$10,0,10*ROW('Hygiene Data'!D106)))),OFFSET('Hygiene Data'!$D$10,0,10*ROW('Hygiene Data'!D106)),NA())))</f>
        <v>#N/A</v>
      </c>
      <c r="BF112" s="121" t="e">
        <f ca="1">+IF(AND(ISNUMBER(OFFSET('Hygiene Data'!$E$6,0,10*ROW('Hygiene Data'!E106))),DU112="Yes"),OFFSET('Hygiene Data'!$E$6,0,10*ROW('Hygiene Data'!E106)),IF(AND(ISNUMBER(OFFSET('Hygiene Data'!$E$6,0,10*ROW('Hygiene Data'!E106))),DU112="No",ISNUMBER(OFFSET('Hygiene Data'!$E$6,0,10*ROW('Hygiene Data'!E106)))),CONCATENATE("[",ROUND(OFFSET('Hygiene Data'!$E$6,0,10*ROW('Hygiene Data'!E106)),0),"]"),IF(AND(ISNUMBER(OFFSET('Hygiene Data'!$E$6,0,10*ROW('Hygiene Data'!E106))),DU112="",ISNUMBER(OFFSET('Hygiene Data'!$E$6,0,10*ROW('Hygiene Data'!E106)))),OFFSET('Hygiene Data'!$E$6,0,10*ROW('Hygiene Data'!E106)),NA())))</f>
        <v>#N/A</v>
      </c>
      <c r="BG112" s="121" t="e">
        <f ca="1">+IF(AND(ISNUMBER(OFFSET('Hygiene Data'!$E$8,0,10*ROW('Hygiene Data'!E106))),DV112="Yes"),OFFSET('Hygiene Data'!$E$8,0,10*ROW('Hygiene Data'!E106)),IF(AND(ISNUMBER(OFFSET('Hygiene Data'!$E$8,0,10*ROW('Hygiene Data'!E106))),DV112="No",ISNUMBER(OFFSET('Hygiene Data'!$E$8,0,10*ROW('Hygiene Data'!E106)))),CONCATENATE("[",ROUND(OFFSET('Hygiene Data'!$E$8,0,10*ROW('Hygiene Data'!E106)),0),"]"),IF(AND(ISNUMBER(OFFSET('Hygiene Data'!$E$8,0,10*ROW('Hygiene Data'!E106))),DV112="",ISNUMBER(OFFSET('Hygiene Data'!$E$8,0,10*ROW('Hygiene Data'!E106)))),OFFSET('Hygiene Data'!$E$8,0,10*ROW('Hygiene Data'!E106)),NA())))</f>
        <v>#N/A</v>
      </c>
      <c r="BH112" s="121" t="e">
        <f ca="1">+IF(AND(ISNUMBER(OFFSET('Hygiene Data'!$E$10,0,10*ROW('Hygiene Data'!E106))),DW112="Yes"),OFFSET('Hygiene Data'!$E$10,0,10*ROW('Hygiene Data'!E106)),IF(AND(ISNUMBER(OFFSET('Hygiene Data'!$E$10,0,10*ROW('Hygiene Data'!E106))),DW112="No",ISNUMBER(OFFSET('Hygiene Data'!$E$10,0,10*ROW('Hygiene Data'!E106)))),CONCATENATE("[",ROUND(OFFSET('Hygiene Data'!$E$10,0,10*ROW('Hygiene Data'!E106)),0),"]"),IF(AND(ISNUMBER(OFFSET('Hygiene Data'!$E$10,0,10*ROW('Hygiene Data'!E106))),DW112="",ISNUMBER(OFFSET('Hygiene Data'!$E$10,0,10*ROW('Hygiene Data'!E106)))),OFFSET('Hygiene Data'!$E$10,0,10*ROW('Hygiene Data'!E106)),NA())))</f>
        <v>#N/A</v>
      </c>
      <c r="BI112" s="121" t="e">
        <f ca="1">+IF(AND(ISNUMBER(OFFSET('Hygiene Data'!$F$6,0,10*ROW('Hygiene Data'!F106))),DX112="Yes"),OFFSET('Hygiene Data'!$F$6,0,10*ROW('Hygiene Data'!F106)),IF(AND(ISNUMBER(OFFSET('Hygiene Data'!$F$6,0,10*ROW('Hygiene Data'!F106))),DX112="No",ISNUMBER(OFFSET('Hygiene Data'!$F$6,0,10*ROW('Hygiene Data'!F106)))),CONCATENATE("[",ROUND(OFFSET('Hygiene Data'!$F$6,0,10*ROW('Hygiene Data'!F106)),0),"]"),IF(AND(ISNUMBER(OFFSET('Hygiene Data'!$F$6,0,10*ROW('Hygiene Data'!F106))),DX112="",ISNUMBER(OFFSET('Hygiene Data'!$F$6,0,10*ROW('Hygiene Data'!F106)))),OFFSET('Hygiene Data'!$F$6,0,10*ROW('Hygiene Data'!F106)),NA())))</f>
        <v>#N/A</v>
      </c>
      <c r="BJ112" s="121" t="e">
        <f ca="1">+IF(AND(ISNUMBER(OFFSET('Hygiene Data'!$F$8,0,10*ROW('Hygiene Data'!F106))),DY112="Yes"),OFFSET('Hygiene Data'!$F$8,0,10*ROW('Hygiene Data'!F106)),IF(AND(ISNUMBER(OFFSET('Hygiene Data'!$F$8,0,10*ROW('Hygiene Data'!F106))),DY112="No",ISNUMBER(OFFSET('Hygiene Data'!$F$8,0,10*ROW('Hygiene Data'!F106)))),CONCATENATE("[",ROUND(OFFSET('Hygiene Data'!$F$8,0,10*ROW('Hygiene Data'!F106)),0),"]"),IF(AND(ISNUMBER(OFFSET('Hygiene Data'!$F$8,0,10*ROW('Hygiene Data'!F106))),DY112="",ISNUMBER(OFFSET('Hygiene Data'!$F$8,0,10*ROW('Hygiene Data'!F106)))),OFFSET('Hygiene Data'!$F$8,0,10*ROW('Hygiene Data'!F106)),NA())))</f>
        <v>#N/A</v>
      </c>
      <c r="BK112" s="121" t="e">
        <f ca="1">+IF(AND(ISNUMBER(OFFSET('Hygiene Data'!$F$10,0,10*ROW('Hygiene Data'!F106))),DZ112="Yes"),OFFSET('Hygiene Data'!$F$10,0,10*ROW('Hygiene Data'!F106)),IF(AND(ISNUMBER(OFFSET('Hygiene Data'!$F$10,0,10*ROW('Hygiene Data'!F106))),DZ112="No",ISNUMBER(OFFSET('Hygiene Data'!$F$10,0,10*ROW('Hygiene Data'!F106)))),CONCATENATE("[",ROUND(OFFSET('Hygiene Data'!$F$10,0,10*ROW('Hygiene Data'!F106)),0),"]"),IF(AND(ISNUMBER(OFFSET('Hygiene Data'!$F$10,0,10*ROW('Hygiene Data'!F106))),DZ112="",ISNUMBER(OFFSET('Hygiene Data'!$F$10,0,10*ROW('Hygiene Data'!F106)))),OFFSET('Hygiene Data'!$F$10,0,10*ROW('Hygiene Data'!F106)),NA())))</f>
        <v>#N/A</v>
      </c>
      <c r="BL112" s="121" t="e">
        <f ca="1">+IF(AND(ISNUMBER(OFFSET('Hygiene Data'!$G$6,0,10*ROW('Hygiene Data'!G106))),EA112="Yes"),OFFSET('Hygiene Data'!$G$6,0,10*ROW('Hygiene Data'!G106)),IF(AND(ISNUMBER(OFFSET('Hygiene Data'!$G$6,0,10*ROW('Hygiene Data'!G106))),EA112="No",ISNUMBER(OFFSET('Hygiene Data'!$G$6,0,10*ROW('Hygiene Data'!G106)))),CONCATENATE("[",ROUND(OFFSET('Hygiene Data'!$G$6,0,10*ROW('Hygiene Data'!G106)),0),"]"),IF(AND(ISNUMBER(OFFSET('Hygiene Data'!$G$6,0,10*ROW('Hygiene Data'!G106))),EA112="",ISNUMBER(OFFSET('Hygiene Data'!$G$6,0,10*ROW('Hygiene Data'!G106)))),OFFSET('Hygiene Data'!$G$6,0,10*ROW('Hygiene Data'!G106)),NA())))</f>
        <v>#N/A</v>
      </c>
      <c r="BM112" s="121" t="e">
        <f ca="1">+IF(AND(ISNUMBER(OFFSET('Hygiene Data'!$G$8,0,10*ROW('Hygiene Data'!G106))),EB112="Yes"),OFFSET('Hygiene Data'!$G$8,0,10*ROW('Hygiene Data'!G106)),IF(AND(ISNUMBER(OFFSET('Hygiene Data'!$G$8,0,10*ROW('Hygiene Data'!G106))),EB112="No",ISNUMBER(OFFSET('Hygiene Data'!$G$8,0,10*ROW('Hygiene Data'!G106)))),CONCATENATE("[",ROUND(OFFSET('Hygiene Data'!$G$8,0,10*ROW('Hygiene Data'!G106)),0),"]"),IF(AND(ISNUMBER(OFFSET('Hygiene Data'!$G$8,0,10*ROW('Hygiene Data'!G106))),EB112="",ISNUMBER(OFFSET('Hygiene Data'!$G$8,0,10*ROW('Hygiene Data'!G106)))),OFFSET('Hygiene Data'!$G$8,0,10*ROW('Hygiene Data'!G106)),NA())))</f>
        <v>#N/A</v>
      </c>
      <c r="BN112" s="121" t="e">
        <f ca="1">+IF(AND(ISNUMBER(OFFSET('Hygiene Data'!$G$10,0,10*ROW('Hygiene Data'!G106))),EC112="Yes"),OFFSET('Hygiene Data'!$G$10,0,10*ROW('Hygiene Data'!G106)),IF(AND(ISNUMBER(OFFSET('Hygiene Data'!$G$10,0,10*ROW('Hygiene Data'!G106))),EC112="No",ISNUMBER(OFFSET('Hygiene Data'!$G$10,0,10*ROW('Hygiene Data'!G106)))),CONCATENATE("[",ROUND(OFFSET('Hygiene Data'!$G$10,0,10*ROW('Hygiene Data'!G106)),0),"]"),IF(AND(ISNUMBER(OFFSET('Hygiene Data'!$G$10,0,10*ROW('Hygiene Data'!G106))),EC112="",ISNUMBER(OFFSET('Hygiene Data'!$G$10,0,10*ROW('Hygiene Data'!G106)))),OFFSET('Hygiene Data'!$G$10,0,10*ROW('Hygiene Data'!G106)),NA())))</f>
        <v>#N/A</v>
      </c>
      <c r="BO112" s="121" t="e">
        <f ca="1">+IF(AND(ISNUMBER(OFFSET('Hygiene Data'!$H$6,0,10*ROW('Hygiene Data'!H106))),ED112="Yes"),OFFSET('Hygiene Data'!$H$6,0,10*ROW('Hygiene Data'!H106)),IF(AND(ISNUMBER(OFFSET('Hygiene Data'!$H$6,0,10*ROW('Hygiene Data'!H106))),ED112="No",ISNUMBER(OFFSET('Hygiene Data'!$H$6,0,10*ROW('Hygiene Data'!H106)))),CONCATENATE("[",ROUND(OFFSET('Hygiene Data'!$H$6,0,10*ROW('Hygiene Data'!H106)),0),"]"),IF(AND(ISNUMBER(OFFSET('Hygiene Data'!$H$6,0,10*ROW('Hygiene Data'!H106))),ED112="",ISNUMBER(OFFSET('Hygiene Data'!$H$6,0,10*ROW('Hygiene Data'!H106)))),OFFSET('Hygiene Data'!$H$6,0,10*ROW('Hygiene Data'!H106)),NA())))</f>
        <v>#N/A</v>
      </c>
      <c r="BP112" s="121" t="e">
        <f ca="1">+IF(AND(ISNUMBER(OFFSET('Hygiene Data'!$H$8,0,10*ROW('Hygiene Data'!H106))),EE112="Yes"),OFFSET('Hygiene Data'!$H$8,0,10*ROW('Hygiene Data'!H106)),IF(AND(ISNUMBER(OFFSET('Hygiene Data'!$H$8,0,10*ROW('Hygiene Data'!H106))),EE112="No",ISNUMBER(OFFSET('Hygiene Data'!$H$8,0,10*ROW('Hygiene Data'!H106)))),CONCATENATE("[",ROUND(OFFSET('Hygiene Data'!$H$8,0,10*ROW('Hygiene Data'!H106)),0),"]"),IF(AND(ISNUMBER(OFFSET('Hygiene Data'!$H$8,0,10*ROW('Hygiene Data'!H106))),EE112="",ISNUMBER(OFFSET('Hygiene Data'!$H$8,0,10*ROW('Hygiene Data'!H106)))),OFFSET('Hygiene Data'!$H$8,0,10*ROW('Hygiene Data'!H106)),NA())))</f>
        <v>#N/A</v>
      </c>
      <c r="BQ112" s="121" t="e">
        <f ca="1">+IF(AND(ISNUMBER(OFFSET('Hygiene Data'!$H$10,0,10*ROW('Hygiene Data'!H106))),EF112="Yes"),OFFSET('Hygiene Data'!$H$10,0,10*ROW('Hygiene Data'!H106)),IF(AND(ISNUMBER(OFFSET('Hygiene Data'!$H$10,0,10*ROW('Hygiene Data'!H106))),EF112="No",ISNUMBER(OFFSET('Hygiene Data'!$H$10,0,10*ROW('Hygiene Data'!H106)))),CONCATENATE("[",ROUND(OFFSET('Hygiene Data'!$H$10,0,10*ROW('Hygiene Data'!H106)),0),"]"),IF(AND(ISNUMBER(OFFSET('Hygiene Data'!$H$10,0,10*ROW('Hygiene Data'!H106))),EF112="",ISNUMBER(OFFSET('Hygiene Data'!$H$10,0,10*ROW('Hygiene Data'!H106)))),OFFSET('Hygiene Data'!$H$10,0,10*ROW('Hygiene Data'!H106)),NA())))</f>
        <v>#N/A</v>
      </c>
      <c r="BS112" s="28" t="str">
        <f ca="1">+IF(OFFSET('Water Data'!$C$28,0,10*ROW('Water Data'!C106))="","",OFFSET('Water Data'!$C$28,0,10*ROW('Water Data'!C106)))</f>
        <v/>
      </c>
      <c r="BT112" s="28" t="str">
        <f ca="1">+IF(OFFSET('Water Data'!$C$29,0,10*ROW('Water Data'!C106))="","",OFFSET('Water Data'!$C$29,0,10*ROW('Water Data'!C106)))</f>
        <v/>
      </c>
      <c r="BU112" s="28" t="str">
        <f ca="1">+IF(OFFSET('Water Data'!$C$30,0,10*ROW('Water Data'!C106))="","",OFFSET('Water Data'!$C$30,0,10*ROW('Water Data'!C106)))</f>
        <v/>
      </c>
      <c r="BV112" s="28" t="str">
        <f ca="1">+IF(OFFSET('Water Data'!$D$28,0,10*ROW('Water Data'!D106))="","",OFFSET('Water Data'!$D$28,0,10*ROW('Water Data'!D106)))</f>
        <v/>
      </c>
      <c r="BW112" s="28" t="str">
        <f ca="1">+IF(OFFSET('Water Data'!$D$29,0,10*ROW('Water Data'!D106))="","",OFFSET('Water Data'!$D$29,0,10*ROW('Water Data'!D106)))</f>
        <v/>
      </c>
      <c r="BX112" s="28" t="str">
        <f ca="1">+IF(OFFSET('Water Data'!$D$30,0,10*ROW('Water Data'!D106))="","",OFFSET('Water Data'!$D$30,0,10*ROW('Water Data'!D106)))</f>
        <v/>
      </c>
      <c r="BY112" s="28" t="str">
        <f ca="1">+IF(OFFSET('Water Data'!$E$28,0,10*ROW('Water Data'!E106))="","",OFFSET('Water Data'!$E$28,0,10*ROW('Water Data'!E106)))</f>
        <v/>
      </c>
      <c r="BZ112" s="28" t="str">
        <f ca="1">+IF(OFFSET('Water Data'!$E$29,0,10*ROW('Water Data'!E106))="","",OFFSET('Water Data'!$E$29,0,10*ROW('Water Data'!E106)))</f>
        <v/>
      </c>
      <c r="CA112" s="28" t="str">
        <f ca="1">+IF(OFFSET('Water Data'!$E$30,0,10*ROW('Water Data'!E106))="","",OFFSET('Water Data'!$E$30,0,10*ROW('Water Data'!E106)))</f>
        <v/>
      </c>
      <c r="CB112" s="28" t="str">
        <f ca="1">+IF(OFFSET('Water Data'!$F$28,0,10*ROW('Water Data'!F106))="","",OFFSET('Water Data'!$F$28,0,10*ROW('Water Data'!F106)))</f>
        <v/>
      </c>
      <c r="CC112" s="28" t="str">
        <f ca="1">+IF(OFFSET('Water Data'!$F$29,0,10*ROW('Water Data'!F106))="","",OFFSET('Water Data'!$F$29,0,10*ROW('Water Data'!F106)))</f>
        <v/>
      </c>
      <c r="CD112" s="28" t="str">
        <f ca="1">+IF(OFFSET('Water Data'!$F$30,0,10*ROW('Water Data'!F106))="","",OFFSET('Water Data'!$F$30,0,10*ROW('Water Data'!F106)))</f>
        <v/>
      </c>
      <c r="CE112" s="28" t="str">
        <f ca="1">+IF(OFFSET('Water Data'!$G$28,0,10*ROW('Water Data'!G106))="","",OFFSET('Water Data'!$G$28,0,10*ROW('Water Data'!G106)))</f>
        <v/>
      </c>
      <c r="CF112" s="28" t="str">
        <f ca="1">+IF(OFFSET('Water Data'!$G$29,0,10*ROW('Water Data'!G106))="","",OFFSET('Water Data'!$G$29,0,10*ROW('Water Data'!G106)))</f>
        <v/>
      </c>
      <c r="CG112" s="28" t="str">
        <f ca="1">+IF(OFFSET('Water Data'!$G$30,0,10*ROW('Water Data'!G106))="","",OFFSET('Water Data'!$G$30,0,10*ROW('Water Data'!G106)))</f>
        <v/>
      </c>
      <c r="CH112" s="28" t="str">
        <f ca="1">+IF(OFFSET('Water Data'!$H$28,0,10*ROW('Water Data'!H106))="","",OFFSET('Water Data'!$H$28,0,10*ROW('Water Data'!H106)))</f>
        <v/>
      </c>
      <c r="CI112" s="28" t="str">
        <f ca="1">+IF(OFFSET('Water Data'!$H$29,0,10*ROW('Water Data'!H106))="","",OFFSET('Water Data'!$H$29,0,10*ROW('Water Data'!H106)))</f>
        <v/>
      </c>
      <c r="CJ112" s="28" t="str">
        <f ca="1">+IF(OFFSET('Water Data'!$H$30,0,10*ROW('Water Data'!H106))="","",OFFSET('Water Data'!$H$30,0,10*ROW('Water Data'!H106)))</f>
        <v/>
      </c>
      <c r="CK112" s="28" t="str">
        <f ca="1">+IF(OFFSET('Sanitation Data'!$C$29,0,10*ROW('Sanitation Data'!C106))="","",OFFSET('Sanitation Data'!$C$29,0,10*ROW('Sanitation Data'!C106)))</f>
        <v/>
      </c>
      <c r="CL112" s="28" t="str">
        <f ca="1">+IF(OFFSET('Sanitation Data'!$C$30,0,10*ROW('Sanitation Data'!C106))="","",OFFSET('Sanitation Data'!$C$30,0,10*ROW('Sanitation Data'!C106)))</f>
        <v/>
      </c>
      <c r="CM112" s="28" t="str">
        <f ca="1">+IF(OFFSET('Sanitation Data'!$C$31,0,10*ROW('Sanitation Data'!C106))="","",OFFSET('Sanitation Data'!$C$31,0,10*ROW('Sanitation Data'!C106)))</f>
        <v/>
      </c>
      <c r="CN112" s="28" t="str">
        <f ca="1">+IF(OFFSET('Sanitation Data'!$C$32,0,10*ROW('Sanitation Data'!C106))="","",OFFSET('Sanitation Data'!$C$32,0,10*ROW('Sanitation Data'!C106)))</f>
        <v/>
      </c>
      <c r="CO112" s="28" t="str">
        <f ca="1">+IF(OFFSET('Sanitation Data'!$C$33,0,10*ROW('Sanitation Data'!C106))="","",OFFSET('Sanitation Data'!$C$33,0,10*ROW('Sanitation Data'!C106)))</f>
        <v/>
      </c>
      <c r="CP112" s="28" t="str">
        <f ca="1">+IF(OFFSET('Sanitation Data'!$D$29,0,10*ROW('Sanitation Data'!D106))="","",OFFSET('Sanitation Data'!$D$29,0,10*ROW('Sanitation Data'!D106)))</f>
        <v/>
      </c>
      <c r="CQ112" s="28" t="str">
        <f ca="1">+IF(OFFSET('Sanitation Data'!$D$30,0,10*ROW('Sanitation Data'!D106))="","",OFFSET('Sanitation Data'!$D$30,0,10*ROW('Sanitation Data'!D106)))</f>
        <v/>
      </c>
      <c r="CR112" s="28" t="str">
        <f ca="1">+IF(OFFSET('Sanitation Data'!$D$31,0,10*ROW('Sanitation Data'!D106))="","",OFFSET('Sanitation Data'!$D$31,0,10*ROW('Sanitation Data'!D106)))</f>
        <v/>
      </c>
      <c r="CS112" s="28" t="str">
        <f ca="1">+IF(OFFSET('Sanitation Data'!$D$32,0,10*ROW('Sanitation Data'!D106))="","",OFFSET('Sanitation Data'!$D$32,0,10*ROW('Sanitation Data'!D106)))</f>
        <v/>
      </c>
      <c r="CT112" s="28" t="str">
        <f ca="1">+IF(OFFSET('Sanitation Data'!$D$33,0,10*ROW('Sanitation Data'!D106))="","",OFFSET('Sanitation Data'!$D$33,0,10*ROW('Sanitation Data'!D106)))</f>
        <v/>
      </c>
      <c r="CU112" s="28" t="str">
        <f ca="1">+IF(OFFSET('Sanitation Data'!$E$29,0,10*ROW('Sanitation Data'!E106))="","",OFFSET('Sanitation Data'!$E$29,0,10*ROW('Sanitation Data'!E106)))</f>
        <v/>
      </c>
      <c r="CV112" s="28" t="str">
        <f ca="1">+IF(OFFSET('Sanitation Data'!$E$30,0,10*ROW('Sanitation Data'!E106))="","",OFFSET('Sanitation Data'!$E$30,0,10*ROW('Sanitation Data'!E106)))</f>
        <v/>
      </c>
      <c r="CW112" s="28" t="str">
        <f ca="1">+IF(OFFSET('Sanitation Data'!$E$31,0,10*ROW('Sanitation Data'!E106))="","",OFFSET('Sanitation Data'!$E$31,0,10*ROW('Sanitation Data'!E106)))</f>
        <v/>
      </c>
      <c r="CX112" s="28" t="str">
        <f ca="1">+IF(OFFSET('Sanitation Data'!$E$32,0,10*ROW('Sanitation Data'!E106))="","",OFFSET('Sanitation Data'!$E$32,0,10*ROW('Sanitation Data'!E106)))</f>
        <v/>
      </c>
      <c r="CY112" s="28" t="str">
        <f ca="1">+IF(OFFSET('Sanitation Data'!$E$33,0,10*ROW('Sanitation Data'!E106))="","",OFFSET('Sanitation Data'!$E$33,0,10*ROW('Sanitation Data'!E106)))</f>
        <v/>
      </c>
      <c r="CZ112" s="28" t="str">
        <f ca="1">+IF(OFFSET('Sanitation Data'!$F$29,0,10*ROW('Sanitation Data'!F106))="","",OFFSET('Sanitation Data'!$F$29,0,10*ROW('Sanitation Data'!F106)))</f>
        <v/>
      </c>
      <c r="DA112" s="28" t="str">
        <f ca="1">+IF(OFFSET('Sanitation Data'!$F$30,0,10*ROW('Sanitation Data'!F106))="","",OFFSET('Sanitation Data'!$F$30,0,10*ROW('Sanitation Data'!F106)))</f>
        <v/>
      </c>
      <c r="DB112" s="28" t="str">
        <f ca="1">+IF(OFFSET('Sanitation Data'!$F$31,0,10*ROW('Sanitation Data'!F106))="","",OFFSET('Sanitation Data'!$F$31,0,10*ROW('Sanitation Data'!F106)))</f>
        <v/>
      </c>
      <c r="DC112" s="28" t="str">
        <f ca="1">+IF(OFFSET('Sanitation Data'!$F$32,0,10*ROW('Sanitation Data'!F106))="","",OFFSET('Sanitation Data'!$F$32,0,10*ROW('Sanitation Data'!F106)))</f>
        <v/>
      </c>
      <c r="DD112" s="28" t="str">
        <f ca="1">+IF(OFFSET('Sanitation Data'!$F$33,0,10*ROW('Sanitation Data'!F106))="","",OFFSET('Sanitation Data'!$F$33,0,10*ROW('Sanitation Data'!F106)))</f>
        <v/>
      </c>
      <c r="DE112" s="28" t="str">
        <f ca="1">+IF(OFFSET('Sanitation Data'!$G$29,0,10*ROW('Sanitation Data'!G106))="","",OFFSET('Sanitation Data'!$G$29,0,10*ROW('Sanitation Data'!G106)))</f>
        <v/>
      </c>
      <c r="DF112" s="28" t="str">
        <f ca="1">+IF(OFFSET('Sanitation Data'!$G$30,0,10*ROW('Sanitation Data'!G106))="","",OFFSET('Sanitation Data'!$G$30,0,10*ROW('Sanitation Data'!G106)))</f>
        <v/>
      </c>
      <c r="DG112" s="28" t="str">
        <f ca="1">+IF(OFFSET('Sanitation Data'!$G$31,0,10*ROW('Sanitation Data'!G106))="","",OFFSET('Sanitation Data'!$G$31,0,10*ROW('Sanitation Data'!G106)))</f>
        <v/>
      </c>
      <c r="DH112" s="28" t="str">
        <f ca="1">+IF(OFFSET('Sanitation Data'!$G$32,0,10*ROW('Sanitation Data'!G106))="","",OFFSET('Sanitation Data'!$G$32,0,10*ROW('Sanitation Data'!G106)))</f>
        <v/>
      </c>
      <c r="DI112" s="28" t="str">
        <f ca="1">+IF(OFFSET('Sanitation Data'!$G$33,0,10*ROW('Sanitation Data'!G106))="","",OFFSET('Sanitation Data'!$G$33,0,10*ROW('Sanitation Data'!G106)))</f>
        <v/>
      </c>
      <c r="DJ112" s="28" t="str">
        <f ca="1">+IF(OFFSET('Sanitation Data'!$H$29,0,10*ROW('Sanitation Data'!H106))="","",OFFSET('Sanitation Data'!$H$29,0,10*ROW('Sanitation Data'!H106)))</f>
        <v/>
      </c>
      <c r="DK112" s="28" t="str">
        <f ca="1">+IF(OFFSET('Sanitation Data'!$H$30,0,10*ROW('Sanitation Data'!H106))="","",OFFSET('Sanitation Data'!$H$30,0,10*ROW('Sanitation Data'!H106)))</f>
        <v/>
      </c>
      <c r="DL112" s="28" t="str">
        <f ca="1">+IF(OFFSET('Sanitation Data'!$H$31,0,10*ROW('Sanitation Data'!H106))="","",OFFSET('Sanitation Data'!$H$31,0,10*ROW('Sanitation Data'!H106)))</f>
        <v/>
      </c>
      <c r="DM112" s="28" t="str">
        <f ca="1">+IF(OFFSET('Sanitation Data'!$H$32,0,10*ROW('Sanitation Data'!H106))="","",OFFSET('Sanitation Data'!$H$32,0,10*ROW('Sanitation Data'!H106)))</f>
        <v/>
      </c>
      <c r="DN112" s="28" t="str">
        <f ca="1">+IF(OFFSET('Sanitation Data'!$H$33,0,10*ROW('Sanitation Data'!H106))="","",OFFSET('Sanitation Data'!$H$33,0,10*ROW('Sanitation Data'!H106)))</f>
        <v/>
      </c>
      <c r="DO112" s="28" t="str">
        <f ca="1">+IF(OFFSET('Hygiene Data'!$C$12,0,10*ROW('Hygiene Data'!C106))="","",OFFSET('Hygiene Data'!$C$12,0,10*ROW('Hygiene Data'!C106)))</f>
        <v/>
      </c>
      <c r="DP112" s="28" t="str">
        <f ca="1">+IF(OFFSET('Hygiene Data'!$C$13,0,10*ROW('Hygiene Data'!C106))="","",OFFSET('Hygiene Data'!$C$13,0,10*ROW('Hygiene Data'!C106)))</f>
        <v/>
      </c>
      <c r="DQ112" s="28" t="str">
        <f ca="1">+IF(OFFSET('Hygiene Data'!$C$14,0,10*ROW('Hygiene Data'!C106))="","",OFFSET('Hygiene Data'!$C$14,0,10*ROW('Hygiene Data'!C106)))</f>
        <v/>
      </c>
      <c r="DR112" s="28" t="str">
        <f ca="1">+IF(OFFSET('Hygiene Data'!$D$12,0,10*ROW('Hygiene Data'!D106))="","",OFFSET('Hygiene Data'!$D$12,0,10*ROW('Hygiene Data'!D106)))</f>
        <v/>
      </c>
      <c r="DS112" s="28" t="str">
        <f ca="1">+IF(OFFSET('Hygiene Data'!$D$13,0,10*ROW('Hygiene Data'!D106))="","",OFFSET('Hygiene Data'!$D$13,0,10*ROW('Hygiene Data'!D106)))</f>
        <v/>
      </c>
      <c r="DT112" s="28" t="str">
        <f ca="1">+IF(OFFSET('Hygiene Data'!$D$14,0,10*ROW('Hygiene Data'!D106))="","",OFFSET('Hygiene Data'!$D$14,0,10*ROW('Hygiene Data'!D106)))</f>
        <v/>
      </c>
      <c r="DU112" s="28" t="str">
        <f ca="1">+IF(OFFSET('Hygiene Data'!$E$12,0,10*ROW('Hygiene Data'!E106))="","",OFFSET('Hygiene Data'!$E$12,0,10*ROW('Hygiene Data'!E106)))</f>
        <v/>
      </c>
      <c r="DV112" s="28" t="str">
        <f ca="1">+IF(OFFSET('Hygiene Data'!$E$13,0,10*ROW('Hygiene Data'!E106))="","",OFFSET('Hygiene Data'!$E$13,0,10*ROW('Hygiene Data'!E106)))</f>
        <v/>
      </c>
      <c r="DW112" s="28" t="str">
        <f ca="1">+IF(OFFSET('Hygiene Data'!$E$14,0,10*ROW('Hygiene Data'!E106))="","",OFFSET('Hygiene Data'!$E$14,0,10*ROW('Hygiene Data'!E106)))</f>
        <v/>
      </c>
      <c r="DX112" s="28" t="str">
        <f ca="1">+IF(OFFSET('Hygiene Data'!$F$12,0,10*ROW('Hygiene Data'!F106))="","",OFFSET('Hygiene Data'!$F$12,0,10*ROW('Hygiene Data'!F106)))</f>
        <v/>
      </c>
      <c r="DY112" s="28" t="str">
        <f ca="1">+IF(OFFSET('Hygiene Data'!$F$13,0,10*ROW('Hygiene Data'!F106))="","",OFFSET('Hygiene Data'!$F$13,0,10*ROW('Hygiene Data'!F106)))</f>
        <v/>
      </c>
      <c r="DZ112" s="28" t="str">
        <f ca="1">+IF(OFFSET('Hygiene Data'!$F$14,0,10*ROW('Hygiene Data'!F106))="","",OFFSET('Hygiene Data'!$F$14,0,10*ROW('Hygiene Data'!F106)))</f>
        <v/>
      </c>
      <c r="EA112" s="28" t="str">
        <f ca="1">+IF(OFFSET('Hygiene Data'!$G$12,0,10*ROW('Hygiene Data'!G106))="","",OFFSET('Hygiene Data'!$G$12,0,10*ROW('Hygiene Data'!G106)))</f>
        <v/>
      </c>
      <c r="EB112" s="28" t="str">
        <f ca="1">+IF(OFFSET('Hygiene Data'!$G$13,0,10*ROW('Hygiene Data'!G106))="","",OFFSET('Hygiene Data'!$G$13,0,10*ROW('Hygiene Data'!G106)))</f>
        <v/>
      </c>
      <c r="EC112" s="28" t="str">
        <f ca="1">+IF(OFFSET('Hygiene Data'!$G$14,0,10*ROW('Hygiene Data'!G106))="","",OFFSET('Hygiene Data'!$G$14,0,10*ROW('Hygiene Data'!G106)))</f>
        <v/>
      </c>
      <c r="ED112" s="28" t="str">
        <f ca="1">+IF(OFFSET('Hygiene Data'!$H$12,0,10*ROW('Hygiene Data'!H106))="","",OFFSET('Hygiene Data'!$H$12,0,10*ROW('Hygiene Data'!H106)))</f>
        <v/>
      </c>
      <c r="EE112" s="28" t="str">
        <f ca="1">+IF(OFFSET('Hygiene Data'!$H$13,0,10*ROW('Hygiene Data'!H106))="","",OFFSET('Hygiene Data'!$H$13,0,10*ROW('Hygiene Data'!H106)))</f>
        <v/>
      </c>
      <c r="EF112" s="28" t="str">
        <f ca="1">+IF(OFFSET('Hygiene Data'!$H$14,0,10*ROW('Hygiene Data'!H106))="","",OFFSET('Hygiene Data'!$H$14,0,10*ROW('Hygiene Data'!H106)))</f>
        <v/>
      </c>
    </row>
    <row r="113" spans="1:136" x14ac:dyDescent="0.2">
      <c r="A113" s="44" t="str">
        <f ca="1">+IF(OFFSET('Water Data'!$B$1,0,10*ROW('Water Data'!B110))="","",OFFSET('Water Data'!$B$1,0,10*ROW('Water Data'!B110)))</f>
        <v/>
      </c>
      <c r="B113" s="44" t="str">
        <f ca="1">+IF(OFFSET('Water Data'!$A$3,0,10*ROW('Water Data'!A110))="","",OFFSET('Water Data'!$A$3,0,10*ROW('Water Data'!A110)))</f>
        <v/>
      </c>
      <c r="C113" s="44" t="str">
        <f ca="1">+IF(OFFSET('Water Data'!$C$3,0,10*ROW('Water Data'!C110))="","",OFFSET('Water Data'!$C$3,0,10*ROW('Water Data'!C110)))</f>
        <v/>
      </c>
      <c r="D113" s="119" t="e">
        <f ca="1">+IF(AND(ISNUMBER(OFFSET('Water Data'!$C$5,0,10*ROW('Water Data'!C107))),BS113="Yes"),100-OFFSET('Water Data'!$C$5,0,10*ROW('Water Data'!C107)),IF(AND(ISNUMBER(OFFSET('Water Data'!$C$5,0,10*ROW('Water Data'!C107))),BS113="No",ISNUMBER(OFFSET('Water Data'!$C$5,0,10*ROW('Water Data'!C107)))),CONCATENATE("[",ROUND(100-OFFSET('Water Data'!$C$5,0,10*ROW('Water Data'!C107)),0),"]"),IF(AND(ISNUMBER(OFFSET('Water Data'!$C$5,0,10*ROW('Water Data'!C107))),BS113="",ISNUMBER(OFFSET('Water Data'!$C$5,0,10*ROW('Water Data'!C107)))),100-OFFSET('Water Data'!$C$5,0,10*ROW('Water Data'!C107)),NA())))</f>
        <v>#N/A</v>
      </c>
      <c r="E113" s="119" t="e">
        <f ca="1">+IF(AND(ISNUMBER(OFFSET('Water Data'!$C$7,0,10*ROW('Water Data'!D107))),BT113="Yes"),OFFSET('Water Data'!$C$7,0,10*ROW('Water Data'!C107)),IF(AND(ISNUMBER(OFFSET('Water Data'!$C$7,0,10*ROW('Water Data'!C107))),BT113="No",ISNUMBER(OFFSET('Water Data'!$C$7,0,10*ROW('Water Data'!C107)))),CONCATENATE("[",ROUND(OFFSET('Water Data'!$C$7,0,10*ROW('Water Data'!C107)),0),"]"),IF(AND(ISNUMBER(OFFSET('Water Data'!$C$7,0,10*ROW('Water Data'!C107))),BT113="",ISNUMBER(OFFSET('Water Data'!$C$7,0,10*ROW('Water Data'!C107)))),OFFSET('Water Data'!$C$7,0,10*ROW('Water Data'!C107)),NA())))</f>
        <v>#N/A</v>
      </c>
      <c r="F113" s="119" t="e">
        <f ca="1">+IF(AND(ISNUMBER(OFFSET('Water Data'!$C$10,0,10*ROW('Water Data'!C107))),BU113="Yes"),OFFSET('Water Data'!$C$10,0,10*ROW('Water Data'!C107)),IF(AND(ISNUMBER(OFFSET('Water Data'!$C$10,0,10*ROW('Water Data'!C107))),BU113="No",ISNUMBER(OFFSET('Water Data'!$C$10,0,10*ROW('Water Data'!C107)))),CONCATENATE("[",ROUND(OFFSET('Water Data'!$C$10,0,10*ROW('Water Data'!C107)),0),"]"),IF(AND(ISNUMBER(OFFSET('Water Data'!$C$10,0,10*ROW('Water Data'!C107))),BU113="",ISNUMBER(OFFSET('Water Data'!$C$10,0,10*ROW('Water Data'!C107)))),OFFSET('Water Data'!$C$10,0,10*ROW('Water Data'!C107)),NA())))</f>
        <v>#N/A</v>
      </c>
      <c r="G113" s="119" t="e">
        <f ca="1">+IF(AND(ISNUMBER(OFFSET('Water Data'!$D$5,0,10*ROW('Water Data'!D107))),BV113="Yes"),100-OFFSET('Water Data'!$D$5,0,10*ROW('Water Data'!D107)),IF(AND(ISNUMBER(OFFSET('Water Data'!$D$5,0,10*ROW('Water Data'!D107))),BV113="No",ISNUMBER(OFFSET('Water Data'!$D$5,0,10*ROW('Water Data'!D107)))),CONCATENATE("[",ROUND(100-OFFSET('Water Data'!$D$5,0,10*ROW('Water Data'!D107)),0),"]"),IF(AND(ISNUMBER(OFFSET('Water Data'!$D$5,0,10*ROW('Water Data'!D107))),BV113="",ISNUMBER(OFFSET('Water Data'!$D$5,0,10*ROW('Water Data'!D107)))),100-OFFSET('Water Data'!$D$5,0,10*ROW('Water Data'!D107)),NA())))</f>
        <v>#N/A</v>
      </c>
      <c r="H113" s="119" t="e">
        <f ca="1">+IF(AND(ISNUMBER(OFFSET('Water Data'!$D$7,0,10*ROW('Water Data'!D107))),BW113="Yes"),OFFSET('Water Data'!$D$7,0,10*ROW('Water Data'!D107)),IF(AND(ISNUMBER(OFFSET('Water Data'!$D$7,0,10*ROW('Water Data'!D107))),BW113="No",ISNUMBER(OFFSET('Water Data'!$D$7,0,10*ROW('Water Data'!D107)))),CONCATENATE("[",ROUND(OFFSET('Water Data'!$C$7,0,10*ROW('Water Data'!D107)),0),"]"),IF(AND(ISNUMBER(OFFSET('Water Data'!$D$7,0,10*ROW('Water Data'!D107))),BW113="",ISNUMBER(OFFSET('Water Data'!$D$7,0,10*ROW('Water Data'!D107)))),OFFSET('Water Data'!$D$7,0,10*ROW('Water Data'!D107)),NA())))</f>
        <v>#N/A</v>
      </c>
      <c r="I113" s="119" t="e">
        <f ca="1">+IF(AND(ISNUMBER(OFFSET('Water Data'!$D$10,0,10*ROW('Water Data'!D107))),BX113="Yes"),OFFSET('Water Data'!$D$10,0,10*ROW('Water Data'!D107)),IF(AND(ISNUMBER(OFFSET('Water Data'!$D$10,0,10*ROW('Water Data'!D107))),BX113="No",ISNUMBER(OFFSET('Water Data'!$D$10,0,10*ROW('Water Data'!D107)))),CONCATENATE("[",ROUND(OFFSET('Water Data'!$D$10,0,10*ROW('Water Data'!D107)),0),"]"),IF(AND(ISNUMBER(OFFSET('Water Data'!$D$10,0,10*ROW('Water Data'!D107))),BX113="",ISNUMBER(OFFSET('Water Data'!$D$10,0,10*ROW('Water Data'!D107)))),OFFSET('Water Data'!$D$10,0,10*ROW('Water Data'!D107)),NA())))</f>
        <v>#N/A</v>
      </c>
      <c r="J113" s="119" t="e">
        <f ca="1">+IF(AND(ISNUMBER(OFFSET('Water Data'!$E$5,0,10*ROW('Water Data'!E107))),BY113="Yes"),100-OFFSET('Water Data'!$E$5,0,10*ROW('Water Data'!E107)),IF(AND(ISNUMBER(OFFSET('Water Data'!$E$5,0,10*ROW('Water Data'!E107))),BY113="No",ISNUMBER(OFFSET('Water Data'!$E$5,0,10*ROW('Water Data'!E107)))),CONCATENATE("[",ROUND(100-OFFSET('Water Data'!$E$5,0,10*ROW('Water Data'!E107)),0),"]"),IF(AND(ISNUMBER(OFFSET('Water Data'!$E$5,0,10*ROW('Water Data'!E107))),BY113="",ISNUMBER(OFFSET('Water Data'!$E$5,0,10*ROW('Water Data'!E107)))),100-OFFSET('Water Data'!$E$5,0,10*ROW('Water Data'!E107)),NA())))</f>
        <v>#N/A</v>
      </c>
      <c r="K113" s="119" t="e">
        <f ca="1">+IF(AND(ISNUMBER(OFFSET('Water Data'!$E$7,0,10*ROW('Water Data'!E107))),BZ113="Yes"),OFFSET('Water Data'!$E$7,0,10*ROW('Water Data'!E107)),IF(AND(ISNUMBER(OFFSET('Water Data'!$E$7,0,10*ROW('Water Data'!E107))),BZ113="No",ISNUMBER(OFFSET('Water Data'!$E$7,0,10*ROW('Water Data'!E107)))),CONCATENATE("[",ROUND(OFFSET('Water Data'!$E$7,0,10*ROW('Water Data'!E107)),0),"]"),IF(AND(ISNUMBER(OFFSET('Water Data'!$E$7,0,10*ROW('Water Data'!E107))),BZ113="",ISNUMBER(OFFSET('Water Data'!$E$7,0,10*ROW('Water Data'!E107)))),OFFSET('Water Data'!$E$7,0,10*ROW('Water Data'!E107)),NA())))</f>
        <v>#N/A</v>
      </c>
      <c r="L113" s="119" t="e">
        <f ca="1">+IF(AND(ISNUMBER(OFFSET('Water Data'!$E$10,0,10*ROW('Water Data'!E107))),CA113="Yes"),OFFSET('Water Data'!$E$10,0,10*ROW('Water Data'!E107)),IF(AND(ISNUMBER(OFFSET('Water Data'!$E$10,0,10*ROW('Water Data'!E107))),CA113="No",ISNUMBER(OFFSET('Water Data'!$E$10,0,10*ROW('Water Data'!E107)))),CONCATENATE("[",ROUND(OFFSET('Water Data'!$E$10,0,10*ROW('Water Data'!E107)),0),"]"),IF(AND(ISNUMBER(OFFSET('Water Data'!$E$10,0,10*ROW('Water Data'!E107))),CA113="",ISNUMBER(OFFSET('Water Data'!$E$10,0,10*ROW('Water Data'!E107)))),OFFSET('Water Data'!$E$10,0,10*ROW('Water Data'!E107)),NA())))</f>
        <v>#N/A</v>
      </c>
      <c r="M113" s="119" t="e">
        <f ca="1">+IF(AND(ISNUMBER(OFFSET('Water Data'!$F$5,0,10*ROW('Water Data'!F107))),CB113="Yes"),100-OFFSET('Water Data'!$F$5,0,10*ROW('Water Data'!F107)),IF(AND(ISNUMBER(OFFSET('Water Data'!$F$5,0,10*ROW('Water Data'!F107))),CB113="No",ISNUMBER(OFFSET('Water Data'!$F$5,0,10*ROW('Water Data'!F107)))),CONCATENATE("[",ROUND(100-OFFSET('Water Data'!$F$5,0,10*ROW('Water Data'!F107)),0),"]"),IF(AND(ISNUMBER(OFFSET('Water Data'!$F$5,0,10*ROW('Water Data'!F107))),CB113="",ISNUMBER(OFFSET('Water Data'!$F$5,0,10*ROW('Water Data'!F107)))),100-OFFSET('Water Data'!$F$5,0,10*ROW('Water Data'!F107)),NA())))</f>
        <v>#N/A</v>
      </c>
      <c r="N113" s="119" t="e">
        <f ca="1">+IF(AND(ISNUMBER(OFFSET('Water Data'!$F$7,0,10*ROW('Water Data'!F107))),CC113="Yes"),OFFSET('Water Data'!$F$7,0,10*ROW('Water Data'!F107)),IF(AND(ISNUMBER(OFFSET('Water Data'!$F$7,0,10*ROW('Water Data'!F107))),CC113="No",ISNUMBER(OFFSET('Water Data'!$F$7,0,10*ROW('Water Data'!F107)))),CONCATENATE("[",ROUND(OFFSET('Water Data'!$F$7,0,10*ROW('Water Data'!F107)),0),"]"),IF(AND(ISNUMBER(OFFSET('Water Data'!$F$7,0,10*ROW('Water Data'!F107))),CC113="",ISNUMBER(OFFSET('Water Data'!$F$7,0,10*ROW('Water Data'!F107)))),OFFSET('Water Data'!$F$7,0,10*ROW('Water Data'!F107)),NA())))</f>
        <v>#N/A</v>
      </c>
      <c r="O113" s="119" t="e">
        <f ca="1">+IF(AND(ISNUMBER(OFFSET('Water Data'!$F$10,0,10*ROW('Water Data'!F107))),CD113="Yes"),OFFSET('Water Data'!$F$10,0,10*ROW('Water Data'!F107)),IF(AND(ISNUMBER(OFFSET('Water Data'!$F$10,0,10*ROW('Water Data'!F107))),CD113="No",ISNUMBER(OFFSET('Water Data'!$F$10,0,10*ROW('Water Data'!F107)))),CONCATENATE("[",ROUND(OFFSET('Water Data'!$F$10,0,10*ROW('Water Data'!F107)),0),"]"),IF(AND(ISNUMBER(OFFSET('Water Data'!$F$10,0,10*ROW('Water Data'!F107))),CD113="",ISNUMBER(OFFSET('Water Data'!$F$10,0,10*ROW('Water Data'!F107)))),OFFSET('Water Data'!$F$10,0,10*ROW('Water Data'!F107)),NA())))</f>
        <v>#N/A</v>
      </c>
      <c r="P113" s="119" t="e">
        <f ca="1">+IF(AND(ISNUMBER(OFFSET('Water Data'!$G$5,0,10*ROW('Water Data'!G107))),CE113="Yes"),100-OFFSET('Water Data'!$G$5,0,10*ROW('Water Data'!G107)),IF(AND(ISNUMBER(OFFSET('Water Data'!$G$5,0,10*ROW('Water Data'!G107))),CE113="No",ISNUMBER(OFFSET('Water Data'!$G$5,0,10*ROW('Water Data'!G107)))),CONCATENATE("[",ROUND(100-OFFSET('Water Data'!$G$5,0,10*ROW('Water Data'!G107)),0),"]"),IF(AND(ISNUMBER(OFFSET('Water Data'!$G$5,0,10*ROW('Water Data'!G107))),CE113="",ISNUMBER(OFFSET('Water Data'!$G$5,0,10*ROW('Water Data'!G107)))),100-OFFSET('Water Data'!$G$5,0,10*ROW('Water Data'!G107)),NA())))</f>
        <v>#N/A</v>
      </c>
      <c r="Q113" s="119" t="e">
        <f ca="1">+IF(AND(ISNUMBER(OFFSET('Water Data'!$G$7,0,10*ROW('Water Data'!G107))),CF113="Yes"),OFFSET('Water Data'!$G$7,0,10*ROW('Water Data'!G107)),IF(AND(ISNUMBER(OFFSET('Water Data'!$G$7,0,10*ROW('Water Data'!G107))),CF113="No",ISNUMBER(OFFSET('Water Data'!$G$7,0,10*ROW('Water Data'!G107)))),CONCATENATE("[",ROUND(OFFSET('Water Data'!$G$7,0,10*ROW('Water Data'!G107)),0),"]"),IF(AND(ISNUMBER(OFFSET('Water Data'!$G$7,0,10*ROW('Water Data'!G107))),CF113="",ISNUMBER(OFFSET('Water Data'!$G$7,0,10*ROW('Water Data'!G107)))),OFFSET('Water Data'!$G$7,0,10*ROW('Water Data'!G107)),NA())))</f>
        <v>#N/A</v>
      </c>
      <c r="R113" s="119" t="e">
        <f ca="1">+IF(AND(ISNUMBER(OFFSET('Water Data'!$G$10,0,10*ROW('Water Data'!G107))),CG113="Yes"),OFFSET('Water Data'!$G$10,0,10*ROW('Water Data'!G107)),IF(AND(ISNUMBER(OFFSET('Water Data'!$G$10,0,10*ROW('Water Data'!G107))),CG113="No",ISNUMBER(OFFSET('Water Data'!$G$10,0,10*ROW('Water Data'!G107)))),CONCATENATE("[",ROUND(OFFSET('Water Data'!$G$10,0,10*ROW('Water Data'!G107)),0),"]"),IF(AND(ISNUMBER(OFFSET('Water Data'!$G$10,0,10*ROW('Water Data'!G107))),CG113="",ISNUMBER(OFFSET('Water Data'!$G$10,0,10*ROW('Water Data'!G107)))),OFFSET('Water Data'!$G$10,0,10*ROW('Water Data'!G107)),NA())))</f>
        <v>#N/A</v>
      </c>
      <c r="S113" s="119" t="e">
        <f ca="1">+IF(AND(ISNUMBER(OFFSET('Water Data'!$H$5,0,10*ROW('Water Data'!H107))),CH113="Yes"),100-OFFSET('Water Data'!$H$5,0,10*ROW('Water Data'!H107)),IF(AND(ISNUMBER(OFFSET('Water Data'!$H$5,0,10*ROW('Water Data'!H107))),CH113="No",ISNUMBER(OFFSET('Water Data'!$H$5,0,10*ROW('Water Data'!H107)))),CONCATENATE("[",ROUND(100-OFFSET('Water Data'!$H$5,0,10*ROW('Water Data'!H107)),0),"]"),IF(AND(ISNUMBER(OFFSET('Water Data'!$H$5,0,10*ROW('Water Data'!H107))),CH113="",ISNUMBER(OFFSET('Water Data'!$H$5,0,10*ROW('Water Data'!H107)))),100-OFFSET('Water Data'!$H$5,0,10*ROW('Water Data'!H107)),NA())))</f>
        <v>#N/A</v>
      </c>
      <c r="T113" s="119" t="e">
        <f ca="1">+IF(AND(ISNUMBER(OFFSET('Water Data'!$H$7,0,10*ROW('Water Data'!H107))),CI113="Yes"),OFFSET('Water Data'!$H$7,0,10*ROW('Water Data'!H107)),IF(AND(ISNUMBER(OFFSET('Water Data'!$H$7,0,10*ROW('Water Data'!H107))),CI113="No",ISNUMBER(OFFSET('Water Data'!$H$7,0,10*ROW('Water Data'!H107)))),CONCATENATE("[",ROUND(OFFSET('Water Data'!$H$7,0,10*ROW('Water Data'!H107)),0),"]"),IF(AND(ISNUMBER(OFFSET('Water Data'!$H$7,0,10*ROW('Water Data'!H107))),CI113="",ISNUMBER(OFFSET('Water Data'!$H$7,0,10*ROW('Water Data'!H107)))),OFFSET('Water Data'!$H$7,0,10*ROW('Water Data'!H107)),NA())))</f>
        <v>#N/A</v>
      </c>
      <c r="U113" s="119" t="e">
        <f ca="1">+IF(AND(ISNUMBER(OFFSET('Water Data'!$H$10,0,10*ROW('Water Data'!H107))),CJ113="Yes"),OFFSET('Water Data'!$H$10,0,10*ROW('Water Data'!H107)),IF(AND(ISNUMBER(OFFSET('Water Data'!$H$10,0,10*ROW('Water Data'!H107))),CJ113="No",ISNUMBER(OFFSET('Water Data'!$H$10,0,10*ROW('Water Data'!H107)))),CONCATENATE("[",ROUND(OFFSET('Water Data'!$H$10,0,10*ROW('Water Data'!H107)),0),"]"),IF(AND(ISNUMBER(OFFSET('Water Data'!$H$10,0,10*ROW('Water Data'!H107))),CJ113="",ISNUMBER(OFFSET('Water Data'!$H$10,0,10*ROW('Water Data'!H107)))),OFFSET('Water Data'!$H$10,0,10*ROW('Water Data'!H107)),NA())))</f>
        <v>#N/A</v>
      </c>
      <c r="V113" s="120" t="e">
        <f ca="1">+IF(AND(ISNUMBER(OFFSET('Sanitation Data'!$C$5,0,10*ROW('Sanitation Data'!C107))),CK113="Yes"),100-OFFSET('Sanitation Data'!$C$5,0,10*ROW('Sanitation Data'!C107)),IF(AND(ISNUMBER(OFFSET('Sanitation Data'!$C$5,0,10*ROW('Sanitation Data'!C107))),CK113="No",ISNUMBER(OFFSET('Sanitation Data'!$C$5,0,10*ROW('Sanitation Data'!C107)))),CONCATENATE("[",ROUND(100-OFFSET('Sanitation Data'!$C$5,0,10*ROW('Sanitation Data'!C107)),0),"]"),IF(AND(ISNUMBER(OFFSET('Sanitation Data'!$C$5,0,10*ROW('Sanitation Data'!C107))),CK113="",ISNUMBER(OFFSET('Sanitation Data'!$C$5,0,10*ROW('Sanitation Data'!C107)))),100-OFFSET('Sanitation Data'!$C$5,0,10*ROW('Sanitation Data'!C107)),NA())))</f>
        <v>#N/A</v>
      </c>
      <c r="W113" s="120" t="e">
        <f ca="1">+IF(AND(ISNUMBER(OFFSET('Sanitation Data'!$C$7,0,10*ROW('Sanitation Data'!C107))),CL113="Yes"),OFFSET('Sanitation Data'!$C$7,0,10*ROW('Sanitation Data'!C107)),IF(AND(ISNUMBER(OFFSET('Sanitation Data'!$C$7,0,10*ROW('Sanitation Data'!C107))),CL113="No",ISNUMBER(OFFSET('Sanitation Data'!$C$7,0,10*ROW('Sanitation Data'!C107)))),CONCATENATE("[",ROUND(OFFSET('Sanitation Data'!$C$7,0,10*ROW('Sanitation Data'!C107)),0),"]"),IF(AND(ISNUMBER(OFFSET('Sanitation Data'!$C$7,0,10*ROW('Sanitation Data'!C107))),CL113="",ISNUMBER(OFFSET('Sanitation Data'!$C$7,0,10*ROW('Sanitation Data'!C107)))),OFFSET('Sanitation Data'!$C$7,0,10*ROW('Sanitation Data'!C107)),NA())))</f>
        <v>#N/A</v>
      </c>
      <c r="X113" s="120" t="e">
        <f ca="1">+IF(AND(ISNUMBER(OFFSET('Sanitation Data'!$C$11,0,10*ROW('Sanitation Data'!C107))),CM113="Yes"),OFFSET('Sanitation Data'!$C$11,0,10*ROW('Sanitation Data'!C107)),IF(AND(ISNUMBER(OFFSET('Sanitation Data'!$C$11,0,10*ROW('Sanitation Data'!C107))),CM113="No",ISNUMBER(OFFSET('Sanitation Data'!$C$11,0,10*ROW('Sanitation Data'!C107)))),CONCATENATE("[",ROUND(OFFSET('Sanitation Data'!$C$11,0,10*ROW('Sanitation Data'!C107)),0),"]"),IF(AND(ISNUMBER(OFFSET('Sanitation Data'!$C$11,0,10*ROW('Sanitation Data'!C107))),CM113="",ISNUMBER(OFFSET('Sanitation Data'!$C$11,0,10*ROW('Sanitation Data'!C107)))),OFFSET('Sanitation Data'!$C$11,0,10*ROW('Sanitation Data'!C107)),NA())))</f>
        <v>#N/A</v>
      </c>
      <c r="Y113" s="120" t="e">
        <f ca="1">+IF(AND(ISNUMBER(OFFSET('Sanitation Data'!$C$12,0,10*ROW('Sanitation Data'!C107))),CN113="Yes"),OFFSET('Sanitation Data'!$C$12,0,10*ROW('Sanitation Data'!C107)),IF(AND(ISNUMBER(OFFSET('Sanitation Data'!$C$12,0,10*ROW('Sanitation Data'!C107))),CN113="No",ISNUMBER(OFFSET('Sanitation Data'!$C$12,0,10*ROW('Sanitation Data'!C107)))),CONCATENATE("[",ROUND(OFFSET('Sanitation Data'!$C$12,0,10*ROW('Sanitation Data'!C107)),0),"]"),IF(AND(ISNUMBER(OFFSET('Sanitation Data'!$C$12,0,10*ROW('Sanitation Data'!C107))),CN113="",ISNUMBER(OFFSET('Sanitation Data'!$C$12,0,10*ROW('Sanitation Data'!C107)))),OFFSET('Sanitation Data'!$C$12,0,10*ROW('Sanitation Data'!C107)),NA())))</f>
        <v>#N/A</v>
      </c>
      <c r="Z113" s="120" t="e">
        <f ca="1">+IF(AND(ISNUMBER(OFFSET('Sanitation Data'!$C$13,0,10*ROW('Sanitation Data'!C107))),CO113="Yes"),OFFSET('Sanitation Data'!$C$13,0,10*ROW('Sanitation Data'!C107)),IF(AND(ISNUMBER(OFFSET('Sanitation Data'!$C$13,0,10*ROW('Sanitation Data'!C107))),CO113="No",ISNUMBER(OFFSET('Sanitation Data'!$C$13,0,10*ROW('Sanitation Data'!C107)))),CONCATENATE("[",ROUND(OFFSET('Sanitation Data'!$C$13,0,10*ROW('Sanitation Data'!C107)),0),"]"),IF(AND(ISNUMBER(OFFSET('Sanitation Data'!$C$13,0,10*ROW('Sanitation Data'!C107))),CO113="",ISNUMBER(OFFSET('Sanitation Data'!$C$13,0,10*ROW('Sanitation Data'!C107)))),OFFSET('Sanitation Data'!$C$13,0,10*ROW('Sanitation Data'!C107)),NA())))</f>
        <v>#N/A</v>
      </c>
      <c r="AA113" s="120" t="e">
        <f ca="1">+IF(AND(ISNUMBER(OFFSET('Sanitation Data'!$D$5,0,10*ROW('Sanitation Data'!D107))),CP113="Yes"),100-OFFSET('Sanitation Data'!$D$5,0,10*ROW('Sanitation Data'!D107)),IF(AND(ISNUMBER(OFFSET('Sanitation Data'!$D$5,0,10*ROW('Sanitation Data'!D107))),CP113="No",ISNUMBER(OFFSET('Sanitation Data'!$D$5,0,10*ROW('Sanitation Data'!D107)))),CONCATENATE("[",ROUND(100-OFFSET('Sanitation Data'!$D$5,0,10*ROW('Sanitation Data'!D107)),0),"]"),IF(AND(ISNUMBER(OFFSET('Sanitation Data'!$D$5,0,10*ROW('Sanitation Data'!D107))),CP113="",ISNUMBER(OFFSET('Sanitation Data'!$D$5,0,10*ROW('Sanitation Data'!D107)))),100-OFFSET('Sanitation Data'!$D$5,0,10*ROW('Sanitation Data'!D107)),NA())))</f>
        <v>#N/A</v>
      </c>
      <c r="AB113" s="120" t="e">
        <f ca="1">+IF(AND(ISNUMBER(OFFSET('Sanitation Data'!$D$7,0,10*ROW('Sanitation Data'!D107))),CQ113="Yes"),OFFSET('Sanitation Data'!$D$7,0,10*ROW('Sanitation Data'!G107)),IF(AND(ISNUMBER(OFFSET('Sanitation Data'!$D$7,0,10*ROW('Sanitation Data'!D107))),CQ113="No",ISNUMBER(OFFSET('Sanitation Data'!$D$7,0,10*ROW('Sanitation Data'!D107)))),CONCATENATE("[",ROUND(OFFSET('Sanitation Data'!$D$7,0,10*ROW('Sanitation Data'!D107)),0),"]"),IF(AND(ISNUMBER(OFFSET('Sanitation Data'!$D$7,0,10*ROW('Sanitation Data'!D107))),CQ113="",ISNUMBER(OFFSET('Sanitation Data'!$D$7,0,10*ROW('Sanitation Data'!D107)))),OFFSET('Sanitation Data'!$D$7,0,10*ROW('Sanitation Data'!D107)),NA())))</f>
        <v>#N/A</v>
      </c>
      <c r="AC113" s="120" t="e">
        <f ca="1">+IF(AND(ISNUMBER(OFFSET('Sanitation Data'!$D$11,0,10*ROW('Sanitation Data'!D107))),CR113="Yes"),OFFSET('Sanitation Data'!$D$11,0,10*ROW('Sanitation Data'!D107)),IF(AND(ISNUMBER(OFFSET('Sanitation Data'!$D$11,0,10*ROW('Sanitation Data'!D107))),CR113="No",ISNUMBER(OFFSET('Sanitation Data'!$D$11,0,10*ROW('Sanitation Data'!D107)))),CONCATENATE("[",ROUND(OFFSET('Sanitation Data'!$D$11,0,10*ROW('Sanitation Data'!D107)),0),"]"),IF(AND(ISNUMBER(OFFSET('Sanitation Data'!$D$11,0,10*ROW('Sanitation Data'!D107))),CR113="",ISNUMBER(OFFSET('Sanitation Data'!$D$11,0,10*ROW('Sanitation Data'!D107)))),OFFSET('Sanitation Data'!$D$11,0,10*ROW('Sanitation Data'!D107)),NA())))</f>
        <v>#N/A</v>
      </c>
      <c r="AD113" s="120" t="e">
        <f ca="1">+IF(AND(ISNUMBER(OFFSET('Sanitation Data'!$D$12,0,10*ROW('Sanitation Data'!D107))),CS113="Yes"),OFFSET('Sanitation Data'!$D$12,0,10*ROW('Sanitation Data'!D107)),IF(AND(ISNUMBER(OFFSET('Sanitation Data'!$D$12,0,10*ROW('Sanitation Data'!D107))),CS113="No",ISNUMBER(OFFSET('Sanitation Data'!$D$12,0,10*ROW('Sanitation Data'!D107)))),CONCATENATE("[",ROUND(OFFSET('Sanitation Data'!$D$12,0,10*ROW('Sanitation Data'!D107)),0),"]"),IF(AND(ISNUMBER(OFFSET('Sanitation Data'!$D$12,0,10*ROW('Sanitation Data'!D107))),CS113="",ISNUMBER(OFFSET('Sanitation Data'!$D$12,0,10*ROW('Sanitation Data'!D107)))),OFFSET('Sanitation Data'!$D$12,0,10*ROW('Sanitation Data'!D107)),NA())))</f>
        <v>#N/A</v>
      </c>
      <c r="AE113" s="120" t="e">
        <f ca="1">+IF(AND(ISNUMBER(OFFSET('Sanitation Data'!$D$13,0,10*ROW('Sanitation Data'!D107))),CT113="Yes"),OFFSET('Sanitation Data'!$D$13,0,10*ROW('Sanitation Data'!D107)),IF(AND(ISNUMBER(OFFSET('Sanitation Data'!$D$13,0,10*ROW('Sanitation Data'!D107))),CT113="No",ISNUMBER(OFFSET('Sanitation Data'!$D$13,0,10*ROW('Sanitation Data'!D107)))),CONCATENATE("[",ROUND(OFFSET('Sanitation Data'!$D$13,0,10*ROW('Sanitation Data'!D107)),0),"]"),IF(AND(ISNUMBER(OFFSET('Sanitation Data'!$D$13,0,10*ROW('Sanitation Data'!D107))),CT113="",ISNUMBER(OFFSET('Sanitation Data'!$D$13,0,10*ROW('Sanitation Data'!D107)))),OFFSET('Sanitation Data'!$D$13,0,10*ROW('Sanitation Data'!D107)),NA())))</f>
        <v>#N/A</v>
      </c>
      <c r="AF113" s="120" t="e">
        <f ca="1">+IF(AND(ISNUMBER(OFFSET('Sanitation Data'!$E$5,0,10*ROW('Sanitation Data'!E107))),CU113="Yes"),100-OFFSET('Sanitation Data'!$E$5,0,10*ROW('Sanitation Data'!E107)),IF(AND(ISNUMBER(OFFSET('Sanitation Data'!$E$5,0,10*ROW('Sanitation Data'!E107))),CU113="No",ISNUMBER(OFFSET('Sanitation Data'!$E$5,0,10*ROW('Sanitation Data'!E107)))),CONCATENATE("[",ROUND(100-OFFSET('Sanitation Data'!$E$5,0,10*ROW('Sanitation Data'!E107)),0),"]"),IF(AND(ISNUMBER(OFFSET('Sanitation Data'!$E$5,0,10*ROW('Sanitation Data'!E107))),CU113="",ISNUMBER(OFFSET('Sanitation Data'!$E$5,0,10*ROW('Sanitation Data'!E107)))),100-OFFSET('Sanitation Data'!$E$5,0,10*ROW('Sanitation Data'!E107)),NA())))</f>
        <v>#N/A</v>
      </c>
      <c r="AG113" s="120" t="e">
        <f ca="1">+IF(AND(ISNUMBER(OFFSET('Sanitation Data'!$E$7,0,10*ROW('Sanitation Data'!E107))),CV113="Yes"),OFFSET('Sanitation Data'!$E$7,0,10*ROW('Sanitation Data'!E107)),IF(AND(ISNUMBER(OFFSET('Sanitation Data'!$E$7,0,10*ROW('Sanitation Data'!E107))),CV113="No",ISNUMBER(OFFSET('Sanitation Data'!$E$7,0,10*ROW('Sanitation Data'!E107)))),CONCATENATE("[",ROUND(OFFSET('Sanitation Data'!$E$7,0,10*ROW('Sanitation Data'!E107)),0),"]"),IF(AND(ISNUMBER(OFFSET('Sanitation Data'!$E$7,0,10*ROW('Sanitation Data'!E107))),CV113="",ISNUMBER(OFFSET('Sanitation Data'!$E$7,0,10*ROW('Sanitation Data'!E107)))),OFFSET('Sanitation Data'!$E$7,0,10*ROW('Sanitation Data'!E107)),NA())))</f>
        <v>#N/A</v>
      </c>
      <c r="AH113" s="120" t="e">
        <f ca="1">+IF(AND(ISNUMBER(OFFSET('Sanitation Data'!$E$11,0,10*ROW('Sanitation Data'!E107))),CW113="Yes"),OFFSET('Sanitation Data'!$E$11,0,10*ROW('Sanitation Data'!E107)),IF(AND(ISNUMBER(OFFSET('Sanitation Data'!$E$11,0,10*ROW('Sanitation Data'!E107))),CW113="No",ISNUMBER(OFFSET('Sanitation Data'!$E$11,0,10*ROW('Sanitation Data'!E107)))),CONCATENATE("[",ROUND(OFFSET('Sanitation Data'!$E$11,0,10*ROW('Sanitation Data'!E107)),0),"]"),IF(AND(ISNUMBER(OFFSET('Sanitation Data'!$E$11,0,10*ROW('Sanitation Data'!E107))),CW113="",ISNUMBER(OFFSET('Sanitation Data'!$E$11,0,10*ROW('Sanitation Data'!E107)))),OFFSET('Sanitation Data'!$E$11,0,10*ROW('Sanitation Data'!E107)),NA())))</f>
        <v>#N/A</v>
      </c>
      <c r="AI113" s="120" t="e">
        <f ca="1">+IF(AND(ISNUMBER(OFFSET('Sanitation Data'!$E$12,0,10*ROW('Sanitation Data'!E107))),CX113="Yes"),OFFSET('Sanitation Data'!$E$12,0,10*ROW('Sanitation Data'!E107)),IF(AND(ISNUMBER(OFFSET('Sanitation Data'!$E$12,0,10*ROW('Sanitation Data'!E107))),CX113="No",ISNUMBER(OFFSET('Sanitation Data'!$E$12,0,10*ROW('Sanitation Data'!E107)))),CONCATENATE("[",ROUND(OFFSET('Sanitation Data'!$E$12,0,10*ROW('Sanitation Data'!E107)),0),"]"),IF(AND(ISNUMBER(OFFSET('Sanitation Data'!$E$12,0,10*ROW('Sanitation Data'!E107))),CX113="",ISNUMBER(OFFSET('Sanitation Data'!$E$12,0,10*ROW('Sanitation Data'!E107)))),OFFSET('Sanitation Data'!$E$12,0,10*ROW('Sanitation Data'!E107)),NA())))</f>
        <v>#N/A</v>
      </c>
      <c r="AJ113" s="120" t="e">
        <f ca="1">+IF(AND(ISNUMBER(OFFSET('Sanitation Data'!$E$13,0,10*ROW('Sanitation Data'!E107))),CY113="Yes"),OFFSET('Sanitation Data'!$E$13,0,10*ROW('Sanitation Data'!E107)),IF(AND(ISNUMBER(OFFSET('Sanitation Data'!$E$13,0,10*ROW('Sanitation Data'!E107))),CY113="No",ISNUMBER(OFFSET('Sanitation Data'!$E$13,0,10*ROW('Sanitation Data'!E107)))),CONCATENATE("[",ROUND(OFFSET('Sanitation Data'!$E$13,0,10*ROW('Sanitation Data'!E107)),0),"]"),IF(AND(ISNUMBER(OFFSET('Sanitation Data'!$E$13,0,10*ROW('Sanitation Data'!E107))),CY113="",ISNUMBER(OFFSET('Sanitation Data'!$E$13,0,10*ROW('Sanitation Data'!E107)))),OFFSET('Sanitation Data'!$E$13,0,10*ROW('Sanitation Data'!E107)),NA())))</f>
        <v>#N/A</v>
      </c>
      <c r="AK113" s="120" t="e">
        <f ca="1">+IF(AND(ISNUMBER(OFFSET('Sanitation Data'!$F$5,0,10*ROW('Sanitation Data'!F107))),CZ113="Yes"),100-OFFSET('Sanitation Data'!$F$5,0,10*ROW('Sanitation Data'!F107)),IF(AND(ISNUMBER(OFFSET('Sanitation Data'!$F$5,0,10*ROW('Sanitation Data'!F107))),CZ113="No",ISNUMBER(OFFSET('Sanitation Data'!$F$5,0,10*ROW('Sanitation Data'!F107)))),CONCATENATE("[",ROUND(100-OFFSET('Sanitation Data'!$F$5,0,10*ROW('Sanitation Data'!F107)),0),"]"),IF(AND(ISNUMBER(OFFSET('Sanitation Data'!$F$5,0,10*ROW('Sanitation Data'!F107))),CZ113="",ISNUMBER(OFFSET('Sanitation Data'!$F$5,0,10*ROW('Sanitation Data'!F107)))),100-OFFSET('Sanitation Data'!$F$5,0,10*ROW('Sanitation Data'!F107)),NA())))</f>
        <v>#N/A</v>
      </c>
      <c r="AL113" s="120" t="e">
        <f ca="1">+IF(AND(ISNUMBER(OFFSET('Sanitation Data'!$F$7,0,10*ROW('Sanitation Data'!F107))),DA113="Yes"),OFFSET('Sanitation Data'!$F$7,0,10*ROW('Sanitation Data'!F107)),IF(AND(ISNUMBER(OFFSET('Sanitation Data'!$F$7,0,10*ROW('Sanitation Data'!F107))),DA113="No",ISNUMBER(OFFSET('Sanitation Data'!$F$7,0,10*ROW('Sanitation Data'!F107)))),CONCATENATE("[",ROUND(OFFSET('Sanitation Data'!$F$7,0,10*ROW('Sanitation Data'!F107)),0),"]"),IF(AND(ISNUMBER(OFFSET('Sanitation Data'!$F$7,0,10*ROW('Sanitation Data'!F107))),DA113="",ISNUMBER(OFFSET('Sanitation Data'!$F$7,0,10*ROW('Sanitation Data'!F107)))),OFFSET('Sanitation Data'!$F$7,0,10*ROW('Sanitation Data'!F107)),NA())))</f>
        <v>#N/A</v>
      </c>
      <c r="AM113" s="120" t="e">
        <f ca="1">+IF(AND(ISNUMBER(OFFSET('Sanitation Data'!$F$11,0,10*ROW('Sanitation Data'!F107))),DB113="Yes"),OFFSET('Sanitation Data'!$F$11,0,10*ROW('Sanitation Data'!F107)),IF(AND(ISNUMBER(OFFSET('Sanitation Data'!$F$11,0,10*ROW('Sanitation Data'!F107))),DB113="No",ISNUMBER(OFFSET('Sanitation Data'!$F$11,0,10*ROW('Sanitation Data'!F107)))),CONCATENATE("[",ROUND(OFFSET('Sanitation Data'!$F$11,0,10*ROW('Sanitation Data'!F107)),0),"]"),IF(AND(ISNUMBER(OFFSET('Sanitation Data'!$F$11,0,10*ROW('Sanitation Data'!F107))),DB113="",ISNUMBER(OFFSET('Sanitation Data'!$F$11,0,10*ROW('Sanitation Data'!F107)))),OFFSET('Sanitation Data'!$F$11,0,10*ROW('Sanitation Data'!F107)),NA())))</f>
        <v>#N/A</v>
      </c>
      <c r="AN113" s="120" t="e">
        <f ca="1">+IF(AND(ISNUMBER(OFFSET('Sanitation Data'!$F$12,0,10*ROW('Sanitation Data'!F107))),DC113="Yes"),OFFSET('Sanitation Data'!$F$12,0,10*ROW('Sanitation Data'!F107)),IF(AND(ISNUMBER(OFFSET('Sanitation Data'!$F$12,0,10*ROW('Sanitation Data'!F107))),DC113="No",ISNUMBER(OFFSET('Sanitation Data'!$F$12,0,10*ROW('Sanitation Data'!F107)))),CONCATENATE("[",ROUND(OFFSET('Sanitation Data'!$F$12,0,10*ROW('Sanitation Data'!F107)),0),"]"),IF(AND(ISNUMBER(OFFSET('Sanitation Data'!$F$12,0,10*ROW('Sanitation Data'!F107))),DC113="",ISNUMBER(OFFSET('Sanitation Data'!$F$12,0,10*ROW('Sanitation Data'!F107)))),OFFSET('Sanitation Data'!$F$12,0,10*ROW('Sanitation Data'!F107)),NA())))</f>
        <v>#N/A</v>
      </c>
      <c r="AO113" s="120" t="e">
        <f ca="1">+IF(AND(ISNUMBER(OFFSET('Sanitation Data'!$F$13,0,10*ROW('Sanitation Data'!F107))),DD113="Yes"),OFFSET('Sanitation Data'!$F$13,0,10*ROW('Sanitation Data'!F107)),IF(AND(ISNUMBER(OFFSET('Sanitation Data'!$F$13,0,10*ROW('Sanitation Data'!F107))),DD113="No",ISNUMBER(OFFSET('Sanitation Data'!$F$13,0,10*ROW('Sanitation Data'!F107)))),CONCATENATE("[",ROUND(OFFSET('Sanitation Data'!$F$13,0,10*ROW('Sanitation Data'!F107)),0),"]"),IF(AND(ISNUMBER(OFFSET('Sanitation Data'!$F$13,0,10*ROW('Sanitation Data'!F107))),DD113="",ISNUMBER(OFFSET('Sanitation Data'!$F$13,0,10*ROW('Sanitation Data'!F107)))),OFFSET('Sanitation Data'!$F$13,0,10*ROW('Sanitation Data'!F107)),NA())))</f>
        <v>#N/A</v>
      </c>
      <c r="AP113" s="120" t="e">
        <f ca="1">+IF(AND(ISNUMBER(OFFSET('Sanitation Data'!$G$5,0,10*ROW('Sanitation Data'!G107))),DE113="Yes"),100-OFFSET('Sanitation Data'!$G$5,0,10*ROW('Sanitation Data'!G107)),IF(AND(ISNUMBER(OFFSET('Sanitation Data'!$G$5,0,10*ROW('Sanitation Data'!G107))),DE113="No",ISNUMBER(OFFSET('Sanitation Data'!$G$5,0,10*ROW('Sanitation Data'!G107)))),CONCATENATE("[",ROUND(100-OFFSET('Sanitation Data'!$G$5,0,10*ROW('Sanitation Data'!G107)),0),"]"),IF(AND(ISNUMBER(OFFSET('Sanitation Data'!$G$5,0,10*ROW('Sanitation Data'!G107))),DE113="",ISNUMBER(OFFSET('Sanitation Data'!$G$5,0,10*ROW('Sanitation Data'!G107)))),100-OFFSET('Sanitation Data'!$G$5,0,10*ROW('Sanitation Data'!G107)),NA())))</f>
        <v>#N/A</v>
      </c>
      <c r="AQ113" s="120" t="e">
        <f ca="1">+IF(AND(ISNUMBER(OFFSET('Sanitation Data'!$G$7,0,10*ROW('Sanitation Data'!G107))),DF113="Yes"),OFFSET('Sanitation Data'!$G$7,0,10*ROW('Sanitation Data'!G107)),IF(AND(ISNUMBER(OFFSET('Sanitation Data'!$G$7,0,10*ROW('Sanitation Data'!G107))),DF113="No",ISNUMBER(OFFSET('Sanitation Data'!$G$7,0,10*ROW('Sanitation Data'!G107)))),CONCATENATE("[",ROUND(OFFSET('Sanitation Data'!$G$7,0,10*ROW('Sanitation Data'!G107)),0),"]"),IF(AND(ISNUMBER(OFFSET('Sanitation Data'!$G$7,0,10*ROW('Sanitation Data'!G107))),DF113="",ISNUMBER(OFFSET('Sanitation Data'!$G$7,0,10*ROW('Sanitation Data'!G107)))),OFFSET('Sanitation Data'!$G$7,0,10*ROW('Sanitation Data'!G107)),NA())))</f>
        <v>#N/A</v>
      </c>
      <c r="AR113" s="120" t="e">
        <f ca="1">+IF(AND(ISNUMBER(OFFSET('Sanitation Data'!$G$11,0,10*ROW('Sanitation Data'!G107))),DG113="Yes"),OFFSET('Sanitation Data'!$G$11,0,10*ROW('Sanitation Data'!G107)),IF(AND(ISNUMBER(OFFSET('Sanitation Data'!$G$11,0,10*ROW('Sanitation Data'!G107))),DG113="No",ISNUMBER(OFFSET('Sanitation Data'!$G$11,0,10*ROW('Sanitation Data'!G107)))),CONCATENATE("[",ROUND(OFFSET('Sanitation Data'!$G$11,0,10*ROW('Sanitation Data'!G107)),0),"]"),IF(AND(ISNUMBER(OFFSET('Sanitation Data'!$G$11,0,10*ROW('Sanitation Data'!G107))),DG113="",ISNUMBER(OFFSET('Sanitation Data'!$G$11,0,10*ROW('Sanitation Data'!G107)))),OFFSET('Sanitation Data'!$G$11,0,10*ROW('Sanitation Data'!G107)),NA())))</f>
        <v>#N/A</v>
      </c>
      <c r="AS113" s="120" t="e">
        <f ca="1">+IF(AND(ISNUMBER(OFFSET('Sanitation Data'!$G$12,0,10*ROW('Sanitation Data'!G107))),DH113="Yes"),OFFSET('Sanitation Data'!$G$12,0,10*ROW('Sanitation Data'!G107)),IF(AND(ISNUMBER(OFFSET('Sanitation Data'!$G$12,0,10*ROW('Sanitation Data'!G107))),DH113="No",ISNUMBER(OFFSET('Sanitation Data'!$G$12,0,10*ROW('Sanitation Data'!G107)))),CONCATENATE("[",ROUND(OFFSET('Sanitation Data'!$G$12,0,10*ROW('Sanitation Data'!G107)),0),"]"),IF(AND(ISNUMBER(OFFSET('Sanitation Data'!$G$12,0,10*ROW('Sanitation Data'!G107))),DH113="",ISNUMBER(OFFSET('Sanitation Data'!$G$12,0,10*ROW('Sanitation Data'!G107)))),OFFSET('Sanitation Data'!$G$12,0,10*ROW('Sanitation Data'!G107)),NA())))</f>
        <v>#N/A</v>
      </c>
      <c r="AT113" s="120" t="e">
        <f ca="1">+IF(AND(ISNUMBER(OFFSET('Sanitation Data'!$G$13,0,10*ROW('Sanitation Data'!G107))),DI113="Yes"),OFFSET('Sanitation Data'!$G$13,0,10*ROW('Sanitation Data'!G107)),IF(AND(ISNUMBER(OFFSET('Sanitation Data'!$G$13,0,10*ROW('Sanitation Data'!G107))),DI113="No",ISNUMBER(OFFSET('Sanitation Data'!$G$13,0,10*ROW('Sanitation Data'!G107)))),CONCATENATE("[",ROUND(OFFSET('Sanitation Data'!$G$13,0,10*ROW('Sanitation Data'!G107)),0),"]"),IF(AND(ISNUMBER(OFFSET('Sanitation Data'!$G$13,0,10*ROW('Sanitation Data'!G107))),DI113="",ISNUMBER(OFFSET('Sanitation Data'!$G$13,0,10*ROW('Sanitation Data'!G107)))),OFFSET('Sanitation Data'!$G$13,0,10*ROW('Sanitation Data'!G107)),NA())))</f>
        <v>#N/A</v>
      </c>
      <c r="AU113" s="120" t="e">
        <f ca="1">+IF(AND(ISNUMBER(OFFSET('Sanitation Data'!$H$5,0,10*ROW('Sanitation Data'!H107))),DJ113="Yes"),100-OFFSET('Sanitation Data'!$H$5,0,10*ROW('Sanitation Data'!H107)),IF(AND(ISNUMBER(OFFSET('Sanitation Data'!$H$5,0,10*ROW('Sanitation Data'!H107))),DJ113="No",ISNUMBER(OFFSET('Sanitation Data'!$H$5,0,10*ROW('Sanitation Data'!H107)))),CONCATENATE("[",ROUND(100-OFFSET('Sanitation Data'!$H$5,0,10*ROW('Sanitation Data'!H107)),0),"]"),IF(AND(ISNUMBER(OFFSET('Sanitation Data'!$H$5,0,10*ROW('Sanitation Data'!H107))),DJ113="",ISNUMBER(OFFSET('Sanitation Data'!$H$5,0,10*ROW('Sanitation Data'!H107)))),100-OFFSET('Sanitation Data'!$H$5,0,10*ROW('Sanitation Data'!H107)),NA())))</f>
        <v>#N/A</v>
      </c>
      <c r="AV113" s="120" t="e">
        <f ca="1">+IF(AND(ISNUMBER(OFFSET('Sanitation Data'!$H$7,0,10*ROW('Sanitation Data'!H107))),DK113="Yes"),OFFSET('Sanitation Data'!$H$7,0,10*ROW('Sanitation Data'!H107)),IF(AND(ISNUMBER(OFFSET('Sanitation Data'!$H$7,0,10*ROW('Sanitation Data'!H107))),DK113="No",ISNUMBER(OFFSET('Sanitation Data'!$H$7,0,10*ROW('Sanitation Data'!H107)))),CONCATENATE("[",ROUND(OFFSET('Sanitation Data'!$H$7,0,10*ROW('Sanitation Data'!H107)),0),"]"),IF(AND(ISNUMBER(OFFSET('Sanitation Data'!$H$7,0,10*ROW('Sanitation Data'!H107))),DK113="",ISNUMBER(OFFSET('Sanitation Data'!$H$7,0,10*ROW('Sanitation Data'!H107)))),OFFSET('Sanitation Data'!$H$7,0,10*ROW('Sanitation Data'!H107)),NA())))</f>
        <v>#N/A</v>
      </c>
      <c r="AW113" s="120" t="e">
        <f ca="1">+IF(AND(ISNUMBER(OFFSET('Sanitation Data'!$H$11,0,10*ROW('Sanitation Data'!H107))),DL113="Yes"),OFFSET('Sanitation Data'!$H$11,0,10*ROW('Sanitation Data'!H107)),IF(AND(ISNUMBER(OFFSET('Sanitation Data'!$H$11,0,10*ROW('Sanitation Data'!H107))),DL113="No",ISNUMBER(OFFSET('Sanitation Data'!$H$11,0,10*ROW('Sanitation Data'!H107)))),CONCATENATE("[",ROUND(OFFSET('Sanitation Data'!$H$11,0,10*ROW('Sanitation Data'!H107)),0),"]"),IF(AND(ISNUMBER(OFFSET('Sanitation Data'!$H$11,0,10*ROW('Sanitation Data'!H107))),DL113="",ISNUMBER(OFFSET('Sanitation Data'!$H$11,0,10*ROW('Sanitation Data'!H107)))),OFFSET('Sanitation Data'!$H$11,0,10*ROW('Sanitation Data'!H107)),NA())))</f>
        <v>#N/A</v>
      </c>
      <c r="AX113" s="120" t="e">
        <f ca="1">+IF(AND(ISNUMBER(OFFSET('Sanitation Data'!$H$12,0,10*ROW('Sanitation Data'!H107))),DM113="Yes"),OFFSET('Sanitation Data'!$H$12,0,10*ROW('Sanitation Data'!H107)),IF(AND(ISNUMBER(OFFSET('Sanitation Data'!$H$12,0,10*ROW('Sanitation Data'!H107))),DM113="No",ISNUMBER(OFFSET('Sanitation Data'!$H$12,0,10*ROW('Sanitation Data'!H107)))),CONCATENATE("[",ROUND(OFFSET('Sanitation Data'!$H$12,0,10*ROW('Sanitation Data'!H107)),0),"]"),IF(AND(ISNUMBER(OFFSET('Sanitation Data'!$H$12,0,10*ROW('Sanitation Data'!H107))),DM113="",ISNUMBER(OFFSET('Sanitation Data'!$H$12,0,10*ROW('Sanitation Data'!H107)))),OFFSET('Sanitation Data'!$H$12,0,10*ROW('Sanitation Data'!H107)),NA())))</f>
        <v>#N/A</v>
      </c>
      <c r="AY113" s="120" t="e">
        <f ca="1">+IF(AND(ISNUMBER(OFFSET('Sanitation Data'!$H$13,0,10*ROW('Sanitation Data'!H107))),DN113="Yes"),OFFSET('Sanitation Data'!$H$13,0,10*ROW('Sanitation Data'!H107)),IF(AND(ISNUMBER(OFFSET('Sanitation Data'!$H$13,0,10*ROW('Sanitation Data'!H107))),DN113="No",ISNUMBER(OFFSET('Sanitation Data'!$H$13,0,10*ROW('Sanitation Data'!H107)))),CONCATENATE("[",ROUND(OFFSET('Sanitation Data'!$H$13,0,10*ROW('Sanitation Data'!H107)),0),"]"),IF(AND(ISNUMBER(OFFSET('Sanitation Data'!$H$13,0,10*ROW('Sanitation Data'!H107))),DN113="",ISNUMBER(OFFSET('Sanitation Data'!$H$13,0,10*ROW('Sanitation Data'!H107)))),OFFSET('Sanitation Data'!$H$13,0,10*ROW('Sanitation Data'!H107)),NA())))</f>
        <v>#N/A</v>
      </c>
      <c r="AZ113" s="121" t="e">
        <f ca="1">+IF(AND(ISNUMBER(OFFSET('Hygiene Data'!$C$6,0,10*ROW('Hygiene Data'!C107))),DO113="Yes"),OFFSET('Hygiene Data'!$C$6,0,10*ROW('Hygiene Data'!C107)),IF(AND(ISNUMBER(OFFSET('Hygiene Data'!$C$6,0,10*ROW('Hygiene Data'!C107))),DO113="No",ISNUMBER(OFFSET('Hygiene Data'!$C$6,0,10*ROW('Hygiene Data'!C107)))),CONCATENATE("[",ROUND(OFFSET('Hygiene Data'!$C$6,0,10*ROW('Hygiene Data'!C107)),0),"]"),IF(AND(ISNUMBER(OFFSET('Hygiene Data'!$C$6,0,10*ROW('Hygiene Data'!C107))),DO113="",ISNUMBER(OFFSET('Hygiene Data'!$C$6,0,10*ROW('Hygiene Data'!C107)))),OFFSET('Hygiene Data'!$C$6,0,10*ROW('Hygiene Data'!C107)),NA())))</f>
        <v>#N/A</v>
      </c>
      <c r="BA113" s="121" t="e">
        <f ca="1">+IF(AND(ISNUMBER(OFFSET('Hygiene Data'!$C$8,0,10*ROW('Hygiene Data'!C107))),DP113="Yes"),OFFSET('Hygiene Data'!$C$8,0,10*ROW('Hygiene Data'!C107)),IF(AND(ISNUMBER(OFFSET('Hygiene Data'!$C$8,0,10*ROW('Hygiene Data'!C107))),DP113="No",ISNUMBER(OFFSET('Hygiene Data'!$C$8,0,10*ROW('Hygiene Data'!C107)))),CONCATENATE("[",ROUND(OFFSET('Hygiene Data'!$C$8,0,10*ROW('Hygiene Data'!C107)),0),"]"),IF(AND(ISNUMBER(OFFSET('Hygiene Data'!$C$8,0,10*ROW('Hygiene Data'!C107))),DP113="",ISNUMBER(OFFSET('Hygiene Data'!$C$8,0,10*ROW('Hygiene Data'!C107)))),OFFSET('Hygiene Data'!$C$8,0,10*ROW('Hygiene Data'!C107)),NA())))</f>
        <v>#N/A</v>
      </c>
      <c r="BB113" s="121" t="e">
        <f ca="1">+IF(AND(ISNUMBER(OFFSET('Hygiene Data'!$C$10,0,10*ROW('Hygiene Data'!C107))),DQ113="Yes"),OFFSET('Hygiene Data'!$C$10,0,10*ROW('Hygiene Data'!C107)),IF(AND(ISNUMBER(OFFSET('Hygiene Data'!$C$10,0,10*ROW('Hygiene Data'!C107))),DQ113="No",ISNUMBER(OFFSET('Hygiene Data'!$C$10,0,10*ROW('Hygiene Data'!C107)))),CONCATENATE("[",ROUND(OFFSET('Hygiene Data'!$C$10,0,10*ROW('Hygiene Data'!C107)),0),"]"),IF(AND(ISNUMBER(OFFSET('Hygiene Data'!$C$10,0,10*ROW('Hygiene Data'!C107))),DQ113="",ISNUMBER(OFFSET('Hygiene Data'!$C$10,0,10*ROW('Hygiene Data'!C107)))),OFFSET('Hygiene Data'!$C$10,0,10*ROW('Hygiene Data'!C107)),NA())))</f>
        <v>#N/A</v>
      </c>
      <c r="BC113" s="121" t="e">
        <f ca="1">+IF(AND(ISNUMBER(OFFSET('Hygiene Data'!$D$6,0,10*ROW('Hygiene Data'!D107))),DR113="Yes"),OFFSET('Hygiene Data'!$D$6,0,10*ROW('Hygiene Data'!D107)),IF(AND(ISNUMBER(OFFSET('Hygiene Data'!$D$6,0,10*ROW('Hygiene Data'!D107))),DR113="No",ISNUMBER(OFFSET('Hygiene Data'!$D$6,0,10*ROW('Hygiene Data'!D107)))),CONCATENATE("[",ROUND(OFFSET('Hygiene Data'!$D$6,0,10*ROW('Hygiene Data'!D107)),0),"]"),IF(AND(ISNUMBER(OFFSET('Hygiene Data'!$D$6,0,10*ROW('Hygiene Data'!D107))),DR113="",ISNUMBER(OFFSET('Hygiene Data'!$D$6,0,10*ROW('Hygiene Data'!D107)))),OFFSET('Hygiene Data'!$D$6,0,10*ROW('Hygiene Data'!D107)),NA())))</f>
        <v>#N/A</v>
      </c>
      <c r="BD113" s="121" t="e">
        <f ca="1">+IF(AND(ISNUMBER(OFFSET('Hygiene Data'!$D$8,0,10*ROW('Hygiene Data'!D107))),DS113="Yes"),OFFSET('Hygiene Data'!$D$8,0,10*ROW('Hygiene Data'!D107)),IF(AND(ISNUMBER(OFFSET('Hygiene Data'!$D$8,0,10*ROW('Hygiene Data'!D107))),DS113="No",ISNUMBER(OFFSET('Hygiene Data'!$D$8,0,10*ROW('Hygiene Data'!D107)))),CONCATENATE("[",ROUND(OFFSET('Hygiene Data'!$D$8,0,10*ROW('Hygiene Data'!D107)),0),"]"),IF(AND(ISNUMBER(OFFSET('Hygiene Data'!$D$8,0,10*ROW('Hygiene Data'!D107))),DS113="",ISNUMBER(OFFSET('Hygiene Data'!$D$8,0,10*ROW('Hygiene Data'!D107)))),OFFSET('Hygiene Data'!$D$8,0,10*ROW('Hygiene Data'!D107)),NA())))</f>
        <v>#N/A</v>
      </c>
      <c r="BE113" s="121" t="e">
        <f ca="1">+IF(AND(ISNUMBER(OFFSET('Hygiene Data'!$D$10,0,10*ROW('Hygiene Data'!D107))),DT113="Yes"),OFFSET('Hygiene Data'!$D$10,0,10*ROW('Hygiene Data'!D107)),IF(AND(ISNUMBER(OFFSET('Hygiene Data'!$D$10,0,10*ROW('Hygiene Data'!D107))),DT113="No",ISNUMBER(OFFSET('Hygiene Data'!$D$10,0,10*ROW('Hygiene Data'!D107)))),CONCATENATE("[",ROUND(OFFSET('Hygiene Data'!$D$10,0,10*ROW('Hygiene Data'!D107)),0),"]"),IF(AND(ISNUMBER(OFFSET('Hygiene Data'!$D$10,0,10*ROW('Hygiene Data'!D107))),DT113="",ISNUMBER(OFFSET('Hygiene Data'!$D$10,0,10*ROW('Hygiene Data'!D107)))),OFFSET('Hygiene Data'!$D$10,0,10*ROW('Hygiene Data'!D107)),NA())))</f>
        <v>#N/A</v>
      </c>
      <c r="BF113" s="121" t="e">
        <f ca="1">+IF(AND(ISNUMBER(OFFSET('Hygiene Data'!$E$6,0,10*ROW('Hygiene Data'!E107))),DU113="Yes"),OFFSET('Hygiene Data'!$E$6,0,10*ROW('Hygiene Data'!E107)),IF(AND(ISNUMBER(OFFSET('Hygiene Data'!$E$6,0,10*ROW('Hygiene Data'!E107))),DU113="No",ISNUMBER(OFFSET('Hygiene Data'!$E$6,0,10*ROW('Hygiene Data'!E107)))),CONCATENATE("[",ROUND(OFFSET('Hygiene Data'!$E$6,0,10*ROW('Hygiene Data'!E107)),0),"]"),IF(AND(ISNUMBER(OFFSET('Hygiene Data'!$E$6,0,10*ROW('Hygiene Data'!E107))),DU113="",ISNUMBER(OFFSET('Hygiene Data'!$E$6,0,10*ROW('Hygiene Data'!E107)))),OFFSET('Hygiene Data'!$E$6,0,10*ROW('Hygiene Data'!E107)),NA())))</f>
        <v>#N/A</v>
      </c>
      <c r="BG113" s="121" t="e">
        <f ca="1">+IF(AND(ISNUMBER(OFFSET('Hygiene Data'!$E$8,0,10*ROW('Hygiene Data'!E107))),DV113="Yes"),OFFSET('Hygiene Data'!$E$8,0,10*ROW('Hygiene Data'!E107)),IF(AND(ISNUMBER(OFFSET('Hygiene Data'!$E$8,0,10*ROW('Hygiene Data'!E107))),DV113="No",ISNUMBER(OFFSET('Hygiene Data'!$E$8,0,10*ROW('Hygiene Data'!E107)))),CONCATENATE("[",ROUND(OFFSET('Hygiene Data'!$E$8,0,10*ROW('Hygiene Data'!E107)),0),"]"),IF(AND(ISNUMBER(OFFSET('Hygiene Data'!$E$8,0,10*ROW('Hygiene Data'!E107))),DV113="",ISNUMBER(OFFSET('Hygiene Data'!$E$8,0,10*ROW('Hygiene Data'!E107)))),OFFSET('Hygiene Data'!$E$8,0,10*ROW('Hygiene Data'!E107)),NA())))</f>
        <v>#N/A</v>
      </c>
      <c r="BH113" s="121" t="e">
        <f ca="1">+IF(AND(ISNUMBER(OFFSET('Hygiene Data'!$E$10,0,10*ROW('Hygiene Data'!E107))),DW113="Yes"),OFFSET('Hygiene Data'!$E$10,0,10*ROW('Hygiene Data'!E107)),IF(AND(ISNUMBER(OFFSET('Hygiene Data'!$E$10,0,10*ROW('Hygiene Data'!E107))),DW113="No",ISNUMBER(OFFSET('Hygiene Data'!$E$10,0,10*ROW('Hygiene Data'!E107)))),CONCATENATE("[",ROUND(OFFSET('Hygiene Data'!$E$10,0,10*ROW('Hygiene Data'!E107)),0),"]"),IF(AND(ISNUMBER(OFFSET('Hygiene Data'!$E$10,0,10*ROW('Hygiene Data'!E107))),DW113="",ISNUMBER(OFFSET('Hygiene Data'!$E$10,0,10*ROW('Hygiene Data'!E107)))),OFFSET('Hygiene Data'!$E$10,0,10*ROW('Hygiene Data'!E107)),NA())))</f>
        <v>#N/A</v>
      </c>
      <c r="BI113" s="121" t="e">
        <f ca="1">+IF(AND(ISNUMBER(OFFSET('Hygiene Data'!$F$6,0,10*ROW('Hygiene Data'!F107))),DX113="Yes"),OFFSET('Hygiene Data'!$F$6,0,10*ROW('Hygiene Data'!F107)),IF(AND(ISNUMBER(OFFSET('Hygiene Data'!$F$6,0,10*ROW('Hygiene Data'!F107))),DX113="No",ISNUMBER(OFFSET('Hygiene Data'!$F$6,0,10*ROW('Hygiene Data'!F107)))),CONCATENATE("[",ROUND(OFFSET('Hygiene Data'!$F$6,0,10*ROW('Hygiene Data'!F107)),0),"]"),IF(AND(ISNUMBER(OFFSET('Hygiene Data'!$F$6,0,10*ROW('Hygiene Data'!F107))),DX113="",ISNUMBER(OFFSET('Hygiene Data'!$F$6,0,10*ROW('Hygiene Data'!F107)))),OFFSET('Hygiene Data'!$F$6,0,10*ROW('Hygiene Data'!F107)),NA())))</f>
        <v>#N/A</v>
      </c>
      <c r="BJ113" s="121" t="e">
        <f ca="1">+IF(AND(ISNUMBER(OFFSET('Hygiene Data'!$F$8,0,10*ROW('Hygiene Data'!F107))),DY113="Yes"),OFFSET('Hygiene Data'!$F$8,0,10*ROW('Hygiene Data'!F107)),IF(AND(ISNUMBER(OFFSET('Hygiene Data'!$F$8,0,10*ROW('Hygiene Data'!F107))),DY113="No",ISNUMBER(OFFSET('Hygiene Data'!$F$8,0,10*ROW('Hygiene Data'!F107)))),CONCATENATE("[",ROUND(OFFSET('Hygiene Data'!$F$8,0,10*ROW('Hygiene Data'!F107)),0),"]"),IF(AND(ISNUMBER(OFFSET('Hygiene Data'!$F$8,0,10*ROW('Hygiene Data'!F107))),DY113="",ISNUMBER(OFFSET('Hygiene Data'!$F$8,0,10*ROW('Hygiene Data'!F107)))),OFFSET('Hygiene Data'!$F$8,0,10*ROW('Hygiene Data'!F107)),NA())))</f>
        <v>#N/A</v>
      </c>
      <c r="BK113" s="121" t="e">
        <f ca="1">+IF(AND(ISNUMBER(OFFSET('Hygiene Data'!$F$10,0,10*ROW('Hygiene Data'!F107))),DZ113="Yes"),OFFSET('Hygiene Data'!$F$10,0,10*ROW('Hygiene Data'!F107)),IF(AND(ISNUMBER(OFFSET('Hygiene Data'!$F$10,0,10*ROW('Hygiene Data'!F107))),DZ113="No",ISNUMBER(OFFSET('Hygiene Data'!$F$10,0,10*ROW('Hygiene Data'!F107)))),CONCATENATE("[",ROUND(OFFSET('Hygiene Data'!$F$10,0,10*ROW('Hygiene Data'!F107)),0),"]"),IF(AND(ISNUMBER(OFFSET('Hygiene Data'!$F$10,0,10*ROW('Hygiene Data'!F107))),DZ113="",ISNUMBER(OFFSET('Hygiene Data'!$F$10,0,10*ROW('Hygiene Data'!F107)))),OFFSET('Hygiene Data'!$F$10,0,10*ROW('Hygiene Data'!F107)),NA())))</f>
        <v>#N/A</v>
      </c>
      <c r="BL113" s="121" t="e">
        <f ca="1">+IF(AND(ISNUMBER(OFFSET('Hygiene Data'!$G$6,0,10*ROW('Hygiene Data'!G107))),EA113="Yes"),OFFSET('Hygiene Data'!$G$6,0,10*ROW('Hygiene Data'!G107)),IF(AND(ISNUMBER(OFFSET('Hygiene Data'!$G$6,0,10*ROW('Hygiene Data'!G107))),EA113="No",ISNUMBER(OFFSET('Hygiene Data'!$G$6,0,10*ROW('Hygiene Data'!G107)))),CONCATENATE("[",ROUND(OFFSET('Hygiene Data'!$G$6,0,10*ROW('Hygiene Data'!G107)),0),"]"),IF(AND(ISNUMBER(OFFSET('Hygiene Data'!$G$6,0,10*ROW('Hygiene Data'!G107))),EA113="",ISNUMBER(OFFSET('Hygiene Data'!$G$6,0,10*ROW('Hygiene Data'!G107)))),OFFSET('Hygiene Data'!$G$6,0,10*ROW('Hygiene Data'!G107)),NA())))</f>
        <v>#N/A</v>
      </c>
      <c r="BM113" s="121" t="e">
        <f ca="1">+IF(AND(ISNUMBER(OFFSET('Hygiene Data'!$G$8,0,10*ROW('Hygiene Data'!G107))),EB113="Yes"),OFFSET('Hygiene Data'!$G$8,0,10*ROW('Hygiene Data'!G107)),IF(AND(ISNUMBER(OFFSET('Hygiene Data'!$G$8,0,10*ROW('Hygiene Data'!G107))),EB113="No",ISNUMBER(OFFSET('Hygiene Data'!$G$8,0,10*ROW('Hygiene Data'!G107)))),CONCATENATE("[",ROUND(OFFSET('Hygiene Data'!$G$8,0,10*ROW('Hygiene Data'!G107)),0),"]"),IF(AND(ISNUMBER(OFFSET('Hygiene Data'!$G$8,0,10*ROW('Hygiene Data'!G107))),EB113="",ISNUMBER(OFFSET('Hygiene Data'!$G$8,0,10*ROW('Hygiene Data'!G107)))),OFFSET('Hygiene Data'!$G$8,0,10*ROW('Hygiene Data'!G107)),NA())))</f>
        <v>#N/A</v>
      </c>
      <c r="BN113" s="121" t="e">
        <f ca="1">+IF(AND(ISNUMBER(OFFSET('Hygiene Data'!$G$10,0,10*ROW('Hygiene Data'!G107))),EC113="Yes"),OFFSET('Hygiene Data'!$G$10,0,10*ROW('Hygiene Data'!G107)),IF(AND(ISNUMBER(OFFSET('Hygiene Data'!$G$10,0,10*ROW('Hygiene Data'!G107))),EC113="No",ISNUMBER(OFFSET('Hygiene Data'!$G$10,0,10*ROW('Hygiene Data'!G107)))),CONCATENATE("[",ROUND(OFFSET('Hygiene Data'!$G$10,0,10*ROW('Hygiene Data'!G107)),0),"]"),IF(AND(ISNUMBER(OFFSET('Hygiene Data'!$G$10,0,10*ROW('Hygiene Data'!G107))),EC113="",ISNUMBER(OFFSET('Hygiene Data'!$G$10,0,10*ROW('Hygiene Data'!G107)))),OFFSET('Hygiene Data'!$G$10,0,10*ROW('Hygiene Data'!G107)),NA())))</f>
        <v>#N/A</v>
      </c>
      <c r="BO113" s="121" t="e">
        <f ca="1">+IF(AND(ISNUMBER(OFFSET('Hygiene Data'!$H$6,0,10*ROW('Hygiene Data'!H107))),ED113="Yes"),OFFSET('Hygiene Data'!$H$6,0,10*ROW('Hygiene Data'!H107)),IF(AND(ISNUMBER(OFFSET('Hygiene Data'!$H$6,0,10*ROW('Hygiene Data'!H107))),ED113="No",ISNUMBER(OFFSET('Hygiene Data'!$H$6,0,10*ROW('Hygiene Data'!H107)))),CONCATENATE("[",ROUND(OFFSET('Hygiene Data'!$H$6,0,10*ROW('Hygiene Data'!H107)),0),"]"),IF(AND(ISNUMBER(OFFSET('Hygiene Data'!$H$6,0,10*ROW('Hygiene Data'!H107))),ED113="",ISNUMBER(OFFSET('Hygiene Data'!$H$6,0,10*ROW('Hygiene Data'!H107)))),OFFSET('Hygiene Data'!$H$6,0,10*ROW('Hygiene Data'!H107)),NA())))</f>
        <v>#N/A</v>
      </c>
      <c r="BP113" s="121" t="e">
        <f ca="1">+IF(AND(ISNUMBER(OFFSET('Hygiene Data'!$H$8,0,10*ROW('Hygiene Data'!H107))),EE113="Yes"),OFFSET('Hygiene Data'!$H$8,0,10*ROW('Hygiene Data'!H107)),IF(AND(ISNUMBER(OFFSET('Hygiene Data'!$H$8,0,10*ROW('Hygiene Data'!H107))),EE113="No",ISNUMBER(OFFSET('Hygiene Data'!$H$8,0,10*ROW('Hygiene Data'!H107)))),CONCATENATE("[",ROUND(OFFSET('Hygiene Data'!$H$8,0,10*ROW('Hygiene Data'!H107)),0),"]"),IF(AND(ISNUMBER(OFFSET('Hygiene Data'!$H$8,0,10*ROW('Hygiene Data'!H107))),EE113="",ISNUMBER(OFFSET('Hygiene Data'!$H$8,0,10*ROW('Hygiene Data'!H107)))),OFFSET('Hygiene Data'!$H$8,0,10*ROW('Hygiene Data'!H107)),NA())))</f>
        <v>#N/A</v>
      </c>
      <c r="BQ113" s="121" t="e">
        <f ca="1">+IF(AND(ISNUMBER(OFFSET('Hygiene Data'!$H$10,0,10*ROW('Hygiene Data'!H107))),EF113="Yes"),OFFSET('Hygiene Data'!$H$10,0,10*ROW('Hygiene Data'!H107)),IF(AND(ISNUMBER(OFFSET('Hygiene Data'!$H$10,0,10*ROW('Hygiene Data'!H107))),EF113="No",ISNUMBER(OFFSET('Hygiene Data'!$H$10,0,10*ROW('Hygiene Data'!H107)))),CONCATENATE("[",ROUND(OFFSET('Hygiene Data'!$H$10,0,10*ROW('Hygiene Data'!H107)),0),"]"),IF(AND(ISNUMBER(OFFSET('Hygiene Data'!$H$10,0,10*ROW('Hygiene Data'!H107))),EF113="",ISNUMBER(OFFSET('Hygiene Data'!$H$10,0,10*ROW('Hygiene Data'!H107)))),OFFSET('Hygiene Data'!$H$10,0,10*ROW('Hygiene Data'!H107)),NA())))</f>
        <v>#N/A</v>
      </c>
      <c r="BS113" s="28" t="str">
        <f ca="1">+IF(OFFSET('Water Data'!$C$28,0,10*ROW('Water Data'!C107))="","",OFFSET('Water Data'!$C$28,0,10*ROW('Water Data'!C107)))</f>
        <v/>
      </c>
      <c r="BT113" s="28" t="str">
        <f ca="1">+IF(OFFSET('Water Data'!$C$29,0,10*ROW('Water Data'!C107))="","",OFFSET('Water Data'!$C$29,0,10*ROW('Water Data'!C107)))</f>
        <v/>
      </c>
      <c r="BU113" s="28" t="str">
        <f ca="1">+IF(OFFSET('Water Data'!$C$30,0,10*ROW('Water Data'!C107))="","",OFFSET('Water Data'!$C$30,0,10*ROW('Water Data'!C107)))</f>
        <v/>
      </c>
      <c r="BV113" s="28" t="str">
        <f ca="1">+IF(OFFSET('Water Data'!$D$28,0,10*ROW('Water Data'!D107))="","",OFFSET('Water Data'!$D$28,0,10*ROW('Water Data'!D107)))</f>
        <v/>
      </c>
      <c r="BW113" s="28" t="str">
        <f ca="1">+IF(OFFSET('Water Data'!$D$29,0,10*ROW('Water Data'!D107))="","",OFFSET('Water Data'!$D$29,0,10*ROW('Water Data'!D107)))</f>
        <v/>
      </c>
      <c r="BX113" s="28" t="str">
        <f ca="1">+IF(OFFSET('Water Data'!$D$30,0,10*ROW('Water Data'!D107))="","",OFFSET('Water Data'!$D$30,0,10*ROW('Water Data'!D107)))</f>
        <v/>
      </c>
      <c r="BY113" s="28" t="str">
        <f ca="1">+IF(OFFSET('Water Data'!$E$28,0,10*ROW('Water Data'!E107))="","",OFFSET('Water Data'!$E$28,0,10*ROW('Water Data'!E107)))</f>
        <v/>
      </c>
      <c r="BZ113" s="28" t="str">
        <f ca="1">+IF(OFFSET('Water Data'!$E$29,0,10*ROW('Water Data'!E107))="","",OFFSET('Water Data'!$E$29,0,10*ROW('Water Data'!E107)))</f>
        <v/>
      </c>
      <c r="CA113" s="28" t="str">
        <f ca="1">+IF(OFFSET('Water Data'!$E$30,0,10*ROW('Water Data'!E107))="","",OFFSET('Water Data'!$E$30,0,10*ROW('Water Data'!E107)))</f>
        <v/>
      </c>
      <c r="CB113" s="28" t="str">
        <f ca="1">+IF(OFFSET('Water Data'!$F$28,0,10*ROW('Water Data'!F107))="","",OFFSET('Water Data'!$F$28,0,10*ROW('Water Data'!F107)))</f>
        <v/>
      </c>
      <c r="CC113" s="28" t="str">
        <f ca="1">+IF(OFFSET('Water Data'!$F$29,0,10*ROW('Water Data'!F107))="","",OFFSET('Water Data'!$F$29,0,10*ROW('Water Data'!F107)))</f>
        <v/>
      </c>
      <c r="CD113" s="28" t="str">
        <f ca="1">+IF(OFFSET('Water Data'!$F$30,0,10*ROW('Water Data'!F107))="","",OFFSET('Water Data'!$F$30,0,10*ROW('Water Data'!F107)))</f>
        <v/>
      </c>
      <c r="CE113" s="28" t="str">
        <f ca="1">+IF(OFFSET('Water Data'!$G$28,0,10*ROW('Water Data'!G107))="","",OFFSET('Water Data'!$G$28,0,10*ROW('Water Data'!G107)))</f>
        <v/>
      </c>
      <c r="CF113" s="28" t="str">
        <f ca="1">+IF(OFFSET('Water Data'!$G$29,0,10*ROW('Water Data'!G107))="","",OFFSET('Water Data'!$G$29,0,10*ROW('Water Data'!G107)))</f>
        <v/>
      </c>
      <c r="CG113" s="28" t="str">
        <f ca="1">+IF(OFFSET('Water Data'!$G$30,0,10*ROW('Water Data'!G107))="","",OFFSET('Water Data'!$G$30,0,10*ROW('Water Data'!G107)))</f>
        <v/>
      </c>
      <c r="CH113" s="28" t="str">
        <f ca="1">+IF(OFFSET('Water Data'!$H$28,0,10*ROW('Water Data'!H107))="","",OFFSET('Water Data'!$H$28,0,10*ROW('Water Data'!H107)))</f>
        <v/>
      </c>
      <c r="CI113" s="28" t="str">
        <f ca="1">+IF(OFFSET('Water Data'!$H$29,0,10*ROW('Water Data'!H107))="","",OFFSET('Water Data'!$H$29,0,10*ROW('Water Data'!H107)))</f>
        <v/>
      </c>
      <c r="CJ113" s="28" t="str">
        <f ca="1">+IF(OFFSET('Water Data'!$H$30,0,10*ROW('Water Data'!H107))="","",OFFSET('Water Data'!$H$30,0,10*ROW('Water Data'!H107)))</f>
        <v/>
      </c>
      <c r="CK113" s="28" t="str">
        <f ca="1">+IF(OFFSET('Sanitation Data'!$C$29,0,10*ROW('Sanitation Data'!C107))="","",OFFSET('Sanitation Data'!$C$29,0,10*ROW('Sanitation Data'!C107)))</f>
        <v/>
      </c>
      <c r="CL113" s="28" t="str">
        <f ca="1">+IF(OFFSET('Sanitation Data'!$C$30,0,10*ROW('Sanitation Data'!C107))="","",OFFSET('Sanitation Data'!$C$30,0,10*ROW('Sanitation Data'!C107)))</f>
        <v/>
      </c>
      <c r="CM113" s="28" t="str">
        <f ca="1">+IF(OFFSET('Sanitation Data'!$C$31,0,10*ROW('Sanitation Data'!C107))="","",OFFSET('Sanitation Data'!$C$31,0,10*ROW('Sanitation Data'!C107)))</f>
        <v/>
      </c>
      <c r="CN113" s="28" t="str">
        <f ca="1">+IF(OFFSET('Sanitation Data'!$C$32,0,10*ROW('Sanitation Data'!C107))="","",OFFSET('Sanitation Data'!$C$32,0,10*ROW('Sanitation Data'!C107)))</f>
        <v/>
      </c>
      <c r="CO113" s="28" t="str">
        <f ca="1">+IF(OFFSET('Sanitation Data'!$C$33,0,10*ROW('Sanitation Data'!C107))="","",OFFSET('Sanitation Data'!$C$33,0,10*ROW('Sanitation Data'!C107)))</f>
        <v/>
      </c>
      <c r="CP113" s="28" t="str">
        <f ca="1">+IF(OFFSET('Sanitation Data'!$D$29,0,10*ROW('Sanitation Data'!D107))="","",OFFSET('Sanitation Data'!$D$29,0,10*ROW('Sanitation Data'!D107)))</f>
        <v/>
      </c>
      <c r="CQ113" s="28" t="str">
        <f ca="1">+IF(OFFSET('Sanitation Data'!$D$30,0,10*ROW('Sanitation Data'!D107))="","",OFFSET('Sanitation Data'!$D$30,0,10*ROW('Sanitation Data'!D107)))</f>
        <v/>
      </c>
      <c r="CR113" s="28" t="str">
        <f ca="1">+IF(OFFSET('Sanitation Data'!$D$31,0,10*ROW('Sanitation Data'!D107))="","",OFFSET('Sanitation Data'!$D$31,0,10*ROW('Sanitation Data'!D107)))</f>
        <v/>
      </c>
      <c r="CS113" s="28" t="str">
        <f ca="1">+IF(OFFSET('Sanitation Data'!$D$32,0,10*ROW('Sanitation Data'!D107))="","",OFFSET('Sanitation Data'!$D$32,0,10*ROW('Sanitation Data'!D107)))</f>
        <v/>
      </c>
      <c r="CT113" s="28" t="str">
        <f ca="1">+IF(OFFSET('Sanitation Data'!$D$33,0,10*ROW('Sanitation Data'!D107))="","",OFFSET('Sanitation Data'!$D$33,0,10*ROW('Sanitation Data'!D107)))</f>
        <v/>
      </c>
      <c r="CU113" s="28" t="str">
        <f ca="1">+IF(OFFSET('Sanitation Data'!$E$29,0,10*ROW('Sanitation Data'!E107))="","",OFFSET('Sanitation Data'!$E$29,0,10*ROW('Sanitation Data'!E107)))</f>
        <v/>
      </c>
      <c r="CV113" s="28" t="str">
        <f ca="1">+IF(OFFSET('Sanitation Data'!$E$30,0,10*ROW('Sanitation Data'!E107))="","",OFFSET('Sanitation Data'!$E$30,0,10*ROW('Sanitation Data'!E107)))</f>
        <v/>
      </c>
      <c r="CW113" s="28" t="str">
        <f ca="1">+IF(OFFSET('Sanitation Data'!$E$31,0,10*ROW('Sanitation Data'!E107))="","",OFFSET('Sanitation Data'!$E$31,0,10*ROW('Sanitation Data'!E107)))</f>
        <v/>
      </c>
      <c r="CX113" s="28" t="str">
        <f ca="1">+IF(OFFSET('Sanitation Data'!$E$32,0,10*ROW('Sanitation Data'!E107))="","",OFFSET('Sanitation Data'!$E$32,0,10*ROW('Sanitation Data'!E107)))</f>
        <v/>
      </c>
      <c r="CY113" s="28" t="str">
        <f ca="1">+IF(OFFSET('Sanitation Data'!$E$33,0,10*ROW('Sanitation Data'!E107))="","",OFFSET('Sanitation Data'!$E$33,0,10*ROW('Sanitation Data'!E107)))</f>
        <v/>
      </c>
      <c r="CZ113" s="28" t="str">
        <f ca="1">+IF(OFFSET('Sanitation Data'!$F$29,0,10*ROW('Sanitation Data'!F107))="","",OFFSET('Sanitation Data'!$F$29,0,10*ROW('Sanitation Data'!F107)))</f>
        <v/>
      </c>
      <c r="DA113" s="28" t="str">
        <f ca="1">+IF(OFFSET('Sanitation Data'!$F$30,0,10*ROW('Sanitation Data'!F107))="","",OFFSET('Sanitation Data'!$F$30,0,10*ROW('Sanitation Data'!F107)))</f>
        <v/>
      </c>
      <c r="DB113" s="28" t="str">
        <f ca="1">+IF(OFFSET('Sanitation Data'!$F$31,0,10*ROW('Sanitation Data'!F107))="","",OFFSET('Sanitation Data'!$F$31,0,10*ROW('Sanitation Data'!F107)))</f>
        <v/>
      </c>
      <c r="DC113" s="28" t="str">
        <f ca="1">+IF(OFFSET('Sanitation Data'!$F$32,0,10*ROW('Sanitation Data'!F107))="","",OFFSET('Sanitation Data'!$F$32,0,10*ROW('Sanitation Data'!F107)))</f>
        <v/>
      </c>
      <c r="DD113" s="28" t="str">
        <f ca="1">+IF(OFFSET('Sanitation Data'!$F$33,0,10*ROW('Sanitation Data'!F107))="","",OFFSET('Sanitation Data'!$F$33,0,10*ROW('Sanitation Data'!F107)))</f>
        <v/>
      </c>
      <c r="DE113" s="28" t="str">
        <f ca="1">+IF(OFFSET('Sanitation Data'!$G$29,0,10*ROW('Sanitation Data'!G107))="","",OFFSET('Sanitation Data'!$G$29,0,10*ROW('Sanitation Data'!G107)))</f>
        <v/>
      </c>
      <c r="DF113" s="28" t="str">
        <f ca="1">+IF(OFFSET('Sanitation Data'!$G$30,0,10*ROW('Sanitation Data'!G107))="","",OFFSET('Sanitation Data'!$G$30,0,10*ROW('Sanitation Data'!G107)))</f>
        <v/>
      </c>
      <c r="DG113" s="28" t="str">
        <f ca="1">+IF(OFFSET('Sanitation Data'!$G$31,0,10*ROW('Sanitation Data'!G107))="","",OFFSET('Sanitation Data'!$G$31,0,10*ROW('Sanitation Data'!G107)))</f>
        <v/>
      </c>
      <c r="DH113" s="28" t="str">
        <f ca="1">+IF(OFFSET('Sanitation Data'!$G$32,0,10*ROW('Sanitation Data'!G107))="","",OFFSET('Sanitation Data'!$G$32,0,10*ROW('Sanitation Data'!G107)))</f>
        <v/>
      </c>
      <c r="DI113" s="28" t="str">
        <f ca="1">+IF(OFFSET('Sanitation Data'!$G$33,0,10*ROW('Sanitation Data'!G107))="","",OFFSET('Sanitation Data'!$G$33,0,10*ROW('Sanitation Data'!G107)))</f>
        <v/>
      </c>
      <c r="DJ113" s="28" t="str">
        <f ca="1">+IF(OFFSET('Sanitation Data'!$H$29,0,10*ROW('Sanitation Data'!H107))="","",OFFSET('Sanitation Data'!$H$29,0,10*ROW('Sanitation Data'!H107)))</f>
        <v/>
      </c>
      <c r="DK113" s="28" t="str">
        <f ca="1">+IF(OFFSET('Sanitation Data'!$H$30,0,10*ROW('Sanitation Data'!H107))="","",OFFSET('Sanitation Data'!$H$30,0,10*ROW('Sanitation Data'!H107)))</f>
        <v/>
      </c>
      <c r="DL113" s="28" t="str">
        <f ca="1">+IF(OFFSET('Sanitation Data'!$H$31,0,10*ROW('Sanitation Data'!H107))="","",OFFSET('Sanitation Data'!$H$31,0,10*ROW('Sanitation Data'!H107)))</f>
        <v/>
      </c>
      <c r="DM113" s="28" t="str">
        <f ca="1">+IF(OFFSET('Sanitation Data'!$H$32,0,10*ROW('Sanitation Data'!H107))="","",OFFSET('Sanitation Data'!$H$32,0,10*ROW('Sanitation Data'!H107)))</f>
        <v/>
      </c>
      <c r="DN113" s="28" t="str">
        <f ca="1">+IF(OFFSET('Sanitation Data'!$H$33,0,10*ROW('Sanitation Data'!H107))="","",OFFSET('Sanitation Data'!$H$33,0,10*ROW('Sanitation Data'!H107)))</f>
        <v/>
      </c>
      <c r="DO113" s="28" t="str">
        <f ca="1">+IF(OFFSET('Hygiene Data'!$C$12,0,10*ROW('Hygiene Data'!C107))="","",OFFSET('Hygiene Data'!$C$12,0,10*ROW('Hygiene Data'!C107)))</f>
        <v/>
      </c>
      <c r="DP113" s="28" t="str">
        <f ca="1">+IF(OFFSET('Hygiene Data'!$C$13,0,10*ROW('Hygiene Data'!C107))="","",OFFSET('Hygiene Data'!$C$13,0,10*ROW('Hygiene Data'!C107)))</f>
        <v/>
      </c>
      <c r="DQ113" s="28" t="str">
        <f ca="1">+IF(OFFSET('Hygiene Data'!$C$14,0,10*ROW('Hygiene Data'!C107))="","",OFFSET('Hygiene Data'!$C$14,0,10*ROW('Hygiene Data'!C107)))</f>
        <v/>
      </c>
      <c r="DR113" s="28" t="str">
        <f ca="1">+IF(OFFSET('Hygiene Data'!$D$12,0,10*ROW('Hygiene Data'!D107))="","",OFFSET('Hygiene Data'!$D$12,0,10*ROW('Hygiene Data'!D107)))</f>
        <v/>
      </c>
      <c r="DS113" s="28" t="str">
        <f ca="1">+IF(OFFSET('Hygiene Data'!$D$13,0,10*ROW('Hygiene Data'!D107))="","",OFFSET('Hygiene Data'!$D$13,0,10*ROW('Hygiene Data'!D107)))</f>
        <v/>
      </c>
      <c r="DT113" s="28" t="str">
        <f ca="1">+IF(OFFSET('Hygiene Data'!$D$14,0,10*ROW('Hygiene Data'!D107))="","",OFFSET('Hygiene Data'!$D$14,0,10*ROW('Hygiene Data'!D107)))</f>
        <v/>
      </c>
      <c r="DU113" s="28" t="str">
        <f ca="1">+IF(OFFSET('Hygiene Data'!$E$12,0,10*ROW('Hygiene Data'!E107))="","",OFFSET('Hygiene Data'!$E$12,0,10*ROW('Hygiene Data'!E107)))</f>
        <v/>
      </c>
      <c r="DV113" s="28" t="str">
        <f ca="1">+IF(OFFSET('Hygiene Data'!$E$13,0,10*ROW('Hygiene Data'!E107))="","",OFFSET('Hygiene Data'!$E$13,0,10*ROW('Hygiene Data'!E107)))</f>
        <v/>
      </c>
      <c r="DW113" s="28" t="str">
        <f ca="1">+IF(OFFSET('Hygiene Data'!$E$14,0,10*ROW('Hygiene Data'!E107))="","",OFFSET('Hygiene Data'!$E$14,0,10*ROW('Hygiene Data'!E107)))</f>
        <v/>
      </c>
      <c r="DX113" s="28" t="str">
        <f ca="1">+IF(OFFSET('Hygiene Data'!$F$12,0,10*ROW('Hygiene Data'!F107))="","",OFFSET('Hygiene Data'!$F$12,0,10*ROW('Hygiene Data'!F107)))</f>
        <v/>
      </c>
      <c r="DY113" s="28" t="str">
        <f ca="1">+IF(OFFSET('Hygiene Data'!$F$13,0,10*ROW('Hygiene Data'!F107))="","",OFFSET('Hygiene Data'!$F$13,0,10*ROW('Hygiene Data'!F107)))</f>
        <v/>
      </c>
      <c r="DZ113" s="28" t="str">
        <f ca="1">+IF(OFFSET('Hygiene Data'!$F$14,0,10*ROW('Hygiene Data'!F107))="","",OFFSET('Hygiene Data'!$F$14,0,10*ROW('Hygiene Data'!F107)))</f>
        <v/>
      </c>
      <c r="EA113" s="28" t="str">
        <f ca="1">+IF(OFFSET('Hygiene Data'!$G$12,0,10*ROW('Hygiene Data'!G107))="","",OFFSET('Hygiene Data'!$G$12,0,10*ROW('Hygiene Data'!G107)))</f>
        <v/>
      </c>
      <c r="EB113" s="28" t="str">
        <f ca="1">+IF(OFFSET('Hygiene Data'!$G$13,0,10*ROW('Hygiene Data'!G107))="","",OFFSET('Hygiene Data'!$G$13,0,10*ROW('Hygiene Data'!G107)))</f>
        <v/>
      </c>
      <c r="EC113" s="28" t="str">
        <f ca="1">+IF(OFFSET('Hygiene Data'!$G$14,0,10*ROW('Hygiene Data'!G107))="","",OFFSET('Hygiene Data'!$G$14,0,10*ROW('Hygiene Data'!G107)))</f>
        <v/>
      </c>
      <c r="ED113" s="28" t="str">
        <f ca="1">+IF(OFFSET('Hygiene Data'!$H$12,0,10*ROW('Hygiene Data'!H107))="","",OFFSET('Hygiene Data'!$H$12,0,10*ROW('Hygiene Data'!H107)))</f>
        <v/>
      </c>
      <c r="EE113" s="28" t="str">
        <f ca="1">+IF(OFFSET('Hygiene Data'!$H$13,0,10*ROW('Hygiene Data'!H107))="","",OFFSET('Hygiene Data'!$H$13,0,10*ROW('Hygiene Data'!H107)))</f>
        <v/>
      </c>
      <c r="EF113" s="28" t="str">
        <f ca="1">+IF(OFFSET('Hygiene Data'!$H$14,0,10*ROW('Hygiene Data'!H107))="","",OFFSET('Hygiene Data'!$H$14,0,10*ROW('Hygiene Data'!H107)))</f>
        <v/>
      </c>
    </row>
    <row r="114" spans="1:136" x14ac:dyDescent="0.2">
      <c r="A114" s="44" t="str">
        <f ca="1">+IF(OFFSET('Water Data'!$B$1,0,10*ROW('Water Data'!B111))="","",OFFSET('Water Data'!$B$1,0,10*ROW('Water Data'!B111)))</f>
        <v/>
      </c>
      <c r="B114" s="44" t="str">
        <f ca="1">+IF(OFFSET('Water Data'!$A$3,0,10*ROW('Water Data'!A111))="","",OFFSET('Water Data'!$A$3,0,10*ROW('Water Data'!A111)))</f>
        <v/>
      </c>
      <c r="C114" s="44" t="str">
        <f ca="1">+IF(OFFSET('Water Data'!$C$3,0,10*ROW('Water Data'!C111))="","",OFFSET('Water Data'!$C$3,0,10*ROW('Water Data'!C111)))</f>
        <v/>
      </c>
      <c r="D114" s="119" t="e">
        <f ca="1">+IF(AND(ISNUMBER(OFFSET('Water Data'!$C$5,0,10*ROW('Water Data'!C108))),BS114="Yes"),100-OFFSET('Water Data'!$C$5,0,10*ROW('Water Data'!C108)),IF(AND(ISNUMBER(OFFSET('Water Data'!$C$5,0,10*ROW('Water Data'!C108))),BS114="No",ISNUMBER(OFFSET('Water Data'!$C$5,0,10*ROW('Water Data'!C108)))),CONCATENATE("[",ROUND(100-OFFSET('Water Data'!$C$5,0,10*ROW('Water Data'!C108)),0),"]"),IF(AND(ISNUMBER(OFFSET('Water Data'!$C$5,0,10*ROW('Water Data'!C108))),BS114="",ISNUMBER(OFFSET('Water Data'!$C$5,0,10*ROW('Water Data'!C108)))),100-OFFSET('Water Data'!$C$5,0,10*ROW('Water Data'!C108)),NA())))</f>
        <v>#N/A</v>
      </c>
      <c r="E114" s="119" t="e">
        <f ca="1">+IF(AND(ISNUMBER(OFFSET('Water Data'!$C$7,0,10*ROW('Water Data'!D108))),BT114="Yes"),OFFSET('Water Data'!$C$7,0,10*ROW('Water Data'!C108)),IF(AND(ISNUMBER(OFFSET('Water Data'!$C$7,0,10*ROW('Water Data'!C108))),BT114="No",ISNUMBER(OFFSET('Water Data'!$C$7,0,10*ROW('Water Data'!C108)))),CONCATENATE("[",ROUND(OFFSET('Water Data'!$C$7,0,10*ROW('Water Data'!C108)),0),"]"),IF(AND(ISNUMBER(OFFSET('Water Data'!$C$7,0,10*ROW('Water Data'!C108))),BT114="",ISNUMBER(OFFSET('Water Data'!$C$7,0,10*ROW('Water Data'!C108)))),OFFSET('Water Data'!$C$7,0,10*ROW('Water Data'!C108)),NA())))</f>
        <v>#N/A</v>
      </c>
      <c r="F114" s="119" t="e">
        <f ca="1">+IF(AND(ISNUMBER(OFFSET('Water Data'!$C$10,0,10*ROW('Water Data'!C108))),BU114="Yes"),OFFSET('Water Data'!$C$10,0,10*ROW('Water Data'!C108)),IF(AND(ISNUMBER(OFFSET('Water Data'!$C$10,0,10*ROW('Water Data'!C108))),BU114="No",ISNUMBER(OFFSET('Water Data'!$C$10,0,10*ROW('Water Data'!C108)))),CONCATENATE("[",ROUND(OFFSET('Water Data'!$C$10,0,10*ROW('Water Data'!C108)),0),"]"),IF(AND(ISNUMBER(OFFSET('Water Data'!$C$10,0,10*ROW('Water Data'!C108))),BU114="",ISNUMBER(OFFSET('Water Data'!$C$10,0,10*ROW('Water Data'!C108)))),OFFSET('Water Data'!$C$10,0,10*ROW('Water Data'!C108)),NA())))</f>
        <v>#N/A</v>
      </c>
      <c r="G114" s="119" t="e">
        <f ca="1">+IF(AND(ISNUMBER(OFFSET('Water Data'!$D$5,0,10*ROW('Water Data'!D108))),BV114="Yes"),100-OFFSET('Water Data'!$D$5,0,10*ROW('Water Data'!D108)),IF(AND(ISNUMBER(OFFSET('Water Data'!$D$5,0,10*ROW('Water Data'!D108))),BV114="No",ISNUMBER(OFFSET('Water Data'!$D$5,0,10*ROW('Water Data'!D108)))),CONCATENATE("[",ROUND(100-OFFSET('Water Data'!$D$5,0,10*ROW('Water Data'!D108)),0),"]"),IF(AND(ISNUMBER(OFFSET('Water Data'!$D$5,0,10*ROW('Water Data'!D108))),BV114="",ISNUMBER(OFFSET('Water Data'!$D$5,0,10*ROW('Water Data'!D108)))),100-OFFSET('Water Data'!$D$5,0,10*ROW('Water Data'!D108)),NA())))</f>
        <v>#N/A</v>
      </c>
      <c r="H114" s="119" t="e">
        <f ca="1">+IF(AND(ISNUMBER(OFFSET('Water Data'!$D$7,0,10*ROW('Water Data'!D108))),BW114="Yes"),OFFSET('Water Data'!$D$7,0,10*ROW('Water Data'!D108)),IF(AND(ISNUMBER(OFFSET('Water Data'!$D$7,0,10*ROW('Water Data'!D108))),BW114="No",ISNUMBER(OFFSET('Water Data'!$D$7,0,10*ROW('Water Data'!D108)))),CONCATENATE("[",ROUND(OFFSET('Water Data'!$C$7,0,10*ROW('Water Data'!D108)),0),"]"),IF(AND(ISNUMBER(OFFSET('Water Data'!$D$7,0,10*ROW('Water Data'!D108))),BW114="",ISNUMBER(OFFSET('Water Data'!$D$7,0,10*ROW('Water Data'!D108)))),OFFSET('Water Data'!$D$7,0,10*ROW('Water Data'!D108)),NA())))</f>
        <v>#N/A</v>
      </c>
      <c r="I114" s="119" t="e">
        <f ca="1">+IF(AND(ISNUMBER(OFFSET('Water Data'!$D$10,0,10*ROW('Water Data'!D108))),BX114="Yes"),OFFSET('Water Data'!$D$10,0,10*ROW('Water Data'!D108)),IF(AND(ISNUMBER(OFFSET('Water Data'!$D$10,0,10*ROW('Water Data'!D108))),BX114="No",ISNUMBER(OFFSET('Water Data'!$D$10,0,10*ROW('Water Data'!D108)))),CONCATENATE("[",ROUND(OFFSET('Water Data'!$D$10,0,10*ROW('Water Data'!D108)),0),"]"),IF(AND(ISNUMBER(OFFSET('Water Data'!$D$10,0,10*ROW('Water Data'!D108))),BX114="",ISNUMBER(OFFSET('Water Data'!$D$10,0,10*ROW('Water Data'!D108)))),OFFSET('Water Data'!$D$10,0,10*ROW('Water Data'!D108)),NA())))</f>
        <v>#N/A</v>
      </c>
      <c r="J114" s="119" t="e">
        <f ca="1">+IF(AND(ISNUMBER(OFFSET('Water Data'!$E$5,0,10*ROW('Water Data'!E108))),BY114="Yes"),100-OFFSET('Water Data'!$E$5,0,10*ROW('Water Data'!E108)),IF(AND(ISNUMBER(OFFSET('Water Data'!$E$5,0,10*ROW('Water Data'!E108))),BY114="No",ISNUMBER(OFFSET('Water Data'!$E$5,0,10*ROW('Water Data'!E108)))),CONCATENATE("[",ROUND(100-OFFSET('Water Data'!$E$5,0,10*ROW('Water Data'!E108)),0),"]"),IF(AND(ISNUMBER(OFFSET('Water Data'!$E$5,0,10*ROW('Water Data'!E108))),BY114="",ISNUMBER(OFFSET('Water Data'!$E$5,0,10*ROW('Water Data'!E108)))),100-OFFSET('Water Data'!$E$5,0,10*ROW('Water Data'!E108)),NA())))</f>
        <v>#N/A</v>
      </c>
      <c r="K114" s="119" t="e">
        <f ca="1">+IF(AND(ISNUMBER(OFFSET('Water Data'!$E$7,0,10*ROW('Water Data'!E108))),BZ114="Yes"),OFFSET('Water Data'!$E$7,0,10*ROW('Water Data'!E108)),IF(AND(ISNUMBER(OFFSET('Water Data'!$E$7,0,10*ROW('Water Data'!E108))),BZ114="No",ISNUMBER(OFFSET('Water Data'!$E$7,0,10*ROW('Water Data'!E108)))),CONCATENATE("[",ROUND(OFFSET('Water Data'!$E$7,0,10*ROW('Water Data'!E108)),0),"]"),IF(AND(ISNUMBER(OFFSET('Water Data'!$E$7,0,10*ROW('Water Data'!E108))),BZ114="",ISNUMBER(OFFSET('Water Data'!$E$7,0,10*ROW('Water Data'!E108)))),OFFSET('Water Data'!$E$7,0,10*ROW('Water Data'!E108)),NA())))</f>
        <v>#N/A</v>
      </c>
      <c r="L114" s="119" t="e">
        <f ca="1">+IF(AND(ISNUMBER(OFFSET('Water Data'!$E$10,0,10*ROW('Water Data'!E108))),CA114="Yes"),OFFSET('Water Data'!$E$10,0,10*ROW('Water Data'!E108)),IF(AND(ISNUMBER(OFFSET('Water Data'!$E$10,0,10*ROW('Water Data'!E108))),CA114="No",ISNUMBER(OFFSET('Water Data'!$E$10,0,10*ROW('Water Data'!E108)))),CONCATENATE("[",ROUND(OFFSET('Water Data'!$E$10,0,10*ROW('Water Data'!E108)),0),"]"),IF(AND(ISNUMBER(OFFSET('Water Data'!$E$10,0,10*ROW('Water Data'!E108))),CA114="",ISNUMBER(OFFSET('Water Data'!$E$10,0,10*ROW('Water Data'!E108)))),OFFSET('Water Data'!$E$10,0,10*ROW('Water Data'!E108)),NA())))</f>
        <v>#N/A</v>
      </c>
      <c r="M114" s="119" t="e">
        <f ca="1">+IF(AND(ISNUMBER(OFFSET('Water Data'!$F$5,0,10*ROW('Water Data'!F108))),CB114="Yes"),100-OFFSET('Water Data'!$F$5,0,10*ROW('Water Data'!F108)),IF(AND(ISNUMBER(OFFSET('Water Data'!$F$5,0,10*ROW('Water Data'!F108))),CB114="No",ISNUMBER(OFFSET('Water Data'!$F$5,0,10*ROW('Water Data'!F108)))),CONCATENATE("[",ROUND(100-OFFSET('Water Data'!$F$5,0,10*ROW('Water Data'!F108)),0),"]"),IF(AND(ISNUMBER(OFFSET('Water Data'!$F$5,0,10*ROW('Water Data'!F108))),CB114="",ISNUMBER(OFFSET('Water Data'!$F$5,0,10*ROW('Water Data'!F108)))),100-OFFSET('Water Data'!$F$5,0,10*ROW('Water Data'!F108)),NA())))</f>
        <v>#N/A</v>
      </c>
      <c r="N114" s="119" t="e">
        <f ca="1">+IF(AND(ISNUMBER(OFFSET('Water Data'!$F$7,0,10*ROW('Water Data'!F108))),CC114="Yes"),OFFSET('Water Data'!$F$7,0,10*ROW('Water Data'!F108)),IF(AND(ISNUMBER(OFFSET('Water Data'!$F$7,0,10*ROW('Water Data'!F108))),CC114="No",ISNUMBER(OFFSET('Water Data'!$F$7,0,10*ROW('Water Data'!F108)))),CONCATENATE("[",ROUND(OFFSET('Water Data'!$F$7,0,10*ROW('Water Data'!F108)),0),"]"),IF(AND(ISNUMBER(OFFSET('Water Data'!$F$7,0,10*ROW('Water Data'!F108))),CC114="",ISNUMBER(OFFSET('Water Data'!$F$7,0,10*ROW('Water Data'!F108)))),OFFSET('Water Data'!$F$7,0,10*ROW('Water Data'!F108)),NA())))</f>
        <v>#N/A</v>
      </c>
      <c r="O114" s="119" t="e">
        <f ca="1">+IF(AND(ISNUMBER(OFFSET('Water Data'!$F$10,0,10*ROW('Water Data'!F108))),CD114="Yes"),OFFSET('Water Data'!$F$10,0,10*ROW('Water Data'!F108)),IF(AND(ISNUMBER(OFFSET('Water Data'!$F$10,0,10*ROW('Water Data'!F108))),CD114="No",ISNUMBER(OFFSET('Water Data'!$F$10,0,10*ROW('Water Data'!F108)))),CONCATENATE("[",ROUND(OFFSET('Water Data'!$F$10,0,10*ROW('Water Data'!F108)),0),"]"),IF(AND(ISNUMBER(OFFSET('Water Data'!$F$10,0,10*ROW('Water Data'!F108))),CD114="",ISNUMBER(OFFSET('Water Data'!$F$10,0,10*ROW('Water Data'!F108)))),OFFSET('Water Data'!$F$10,0,10*ROW('Water Data'!F108)),NA())))</f>
        <v>#N/A</v>
      </c>
      <c r="P114" s="119" t="e">
        <f ca="1">+IF(AND(ISNUMBER(OFFSET('Water Data'!$G$5,0,10*ROW('Water Data'!G108))),CE114="Yes"),100-OFFSET('Water Data'!$G$5,0,10*ROW('Water Data'!G108)),IF(AND(ISNUMBER(OFFSET('Water Data'!$G$5,0,10*ROW('Water Data'!G108))),CE114="No",ISNUMBER(OFFSET('Water Data'!$G$5,0,10*ROW('Water Data'!G108)))),CONCATENATE("[",ROUND(100-OFFSET('Water Data'!$G$5,0,10*ROW('Water Data'!G108)),0),"]"),IF(AND(ISNUMBER(OFFSET('Water Data'!$G$5,0,10*ROW('Water Data'!G108))),CE114="",ISNUMBER(OFFSET('Water Data'!$G$5,0,10*ROW('Water Data'!G108)))),100-OFFSET('Water Data'!$G$5,0,10*ROW('Water Data'!G108)),NA())))</f>
        <v>#N/A</v>
      </c>
      <c r="Q114" s="119" t="e">
        <f ca="1">+IF(AND(ISNUMBER(OFFSET('Water Data'!$G$7,0,10*ROW('Water Data'!G108))),CF114="Yes"),OFFSET('Water Data'!$G$7,0,10*ROW('Water Data'!G108)),IF(AND(ISNUMBER(OFFSET('Water Data'!$G$7,0,10*ROW('Water Data'!G108))),CF114="No",ISNUMBER(OFFSET('Water Data'!$G$7,0,10*ROW('Water Data'!G108)))),CONCATENATE("[",ROUND(OFFSET('Water Data'!$G$7,0,10*ROW('Water Data'!G108)),0),"]"),IF(AND(ISNUMBER(OFFSET('Water Data'!$G$7,0,10*ROW('Water Data'!G108))),CF114="",ISNUMBER(OFFSET('Water Data'!$G$7,0,10*ROW('Water Data'!G108)))),OFFSET('Water Data'!$G$7,0,10*ROW('Water Data'!G108)),NA())))</f>
        <v>#N/A</v>
      </c>
      <c r="R114" s="119" t="e">
        <f ca="1">+IF(AND(ISNUMBER(OFFSET('Water Data'!$G$10,0,10*ROW('Water Data'!G108))),CG114="Yes"),OFFSET('Water Data'!$G$10,0,10*ROW('Water Data'!G108)),IF(AND(ISNUMBER(OFFSET('Water Data'!$G$10,0,10*ROW('Water Data'!G108))),CG114="No",ISNUMBER(OFFSET('Water Data'!$G$10,0,10*ROW('Water Data'!G108)))),CONCATENATE("[",ROUND(OFFSET('Water Data'!$G$10,0,10*ROW('Water Data'!G108)),0),"]"),IF(AND(ISNUMBER(OFFSET('Water Data'!$G$10,0,10*ROW('Water Data'!G108))),CG114="",ISNUMBER(OFFSET('Water Data'!$G$10,0,10*ROW('Water Data'!G108)))),OFFSET('Water Data'!$G$10,0,10*ROW('Water Data'!G108)),NA())))</f>
        <v>#N/A</v>
      </c>
      <c r="S114" s="119" t="e">
        <f ca="1">+IF(AND(ISNUMBER(OFFSET('Water Data'!$H$5,0,10*ROW('Water Data'!H108))),CH114="Yes"),100-OFFSET('Water Data'!$H$5,0,10*ROW('Water Data'!H108)),IF(AND(ISNUMBER(OFFSET('Water Data'!$H$5,0,10*ROW('Water Data'!H108))),CH114="No",ISNUMBER(OFFSET('Water Data'!$H$5,0,10*ROW('Water Data'!H108)))),CONCATENATE("[",ROUND(100-OFFSET('Water Data'!$H$5,0,10*ROW('Water Data'!H108)),0),"]"),IF(AND(ISNUMBER(OFFSET('Water Data'!$H$5,0,10*ROW('Water Data'!H108))),CH114="",ISNUMBER(OFFSET('Water Data'!$H$5,0,10*ROW('Water Data'!H108)))),100-OFFSET('Water Data'!$H$5,0,10*ROW('Water Data'!H108)),NA())))</f>
        <v>#N/A</v>
      </c>
      <c r="T114" s="119" t="e">
        <f ca="1">+IF(AND(ISNUMBER(OFFSET('Water Data'!$H$7,0,10*ROW('Water Data'!H108))),CI114="Yes"),OFFSET('Water Data'!$H$7,0,10*ROW('Water Data'!H108)),IF(AND(ISNUMBER(OFFSET('Water Data'!$H$7,0,10*ROW('Water Data'!H108))),CI114="No",ISNUMBER(OFFSET('Water Data'!$H$7,0,10*ROW('Water Data'!H108)))),CONCATENATE("[",ROUND(OFFSET('Water Data'!$H$7,0,10*ROW('Water Data'!H108)),0),"]"),IF(AND(ISNUMBER(OFFSET('Water Data'!$H$7,0,10*ROW('Water Data'!H108))),CI114="",ISNUMBER(OFFSET('Water Data'!$H$7,0,10*ROW('Water Data'!H108)))),OFFSET('Water Data'!$H$7,0,10*ROW('Water Data'!H108)),NA())))</f>
        <v>#N/A</v>
      </c>
      <c r="U114" s="119" t="e">
        <f ca="1">+IF(AND(ISNUMBER(OFFSET('Water Data'!$H$10,0,10*ROW('Water Data'!H108))),CJ114="Yes"),OFFSET('Water Data'!$H$10,0,10*ROW('Water Data'!H108)),IF(AND(ISNUMBER(OFFSET('Water Data'!$H$10,0,10*ROW('Water Data'!H108))),CJ114="No",ISNUMBER(OFFSET('Water Data'!$H$10,0,10*ROW('Water Data'!H108)))),CONCATENATE("[",ROUND(OFFSET('Water Data'!$H$10,0,10*ROW('Water Data'!H108)),0),"]"),IF(AND(ISNUMBER(OFFSET('Water Data'!$H$10,0,10*ROW('Water Data'!H108))),CJ114="",ISNUMBER(OFFSET('Water Data'!$H$10,0,10*ROW('Water Data'!H108)))),OFFSET('Water Data'!$H$10,0,10*ROW('Water Data'!H108)),NA())))</f>
        <v>#N/A</v>
      </c>
      <c r="V114" s="120" t="e">
        <f ca="1">+IF(AND(ISNUMBER(OFFSET('Sanitation Data'!$C$5,0,10*ROW('Sanitation Data'!C108))),CK114="Yes"),100-OFFSET('Sanitation Data'!$C$5,0,10*ROW('Sanitation Data'!C108)),IF(AND(ISNUMBER(OFFSET('Sanitation Data'!$C$5,0,10*ROW('Sanitation Data'!C108))),CK114="No",ISNUMBER(OFFSET('Sanitation Data'!$C$5,0,10*ROW('Sanitation Data'!C108)))),CONCATENATE("[",ROUND(100-OFFSET('Sanitation Data'!$C$5,0,10*ROW('Sanitation Data'!C108)),0),"]"),IF(AND(ISNUMBER(OFFSET('Sanitation Data'!$C$5,0,10*ROW('Sanitation Data'!C108))),CK114="",ISNUMBER(OFFSET('Sanitation Data'!$C$5,0,10*ROW('Sanitation Data'!C108)))),100-OFFSET('Sanitation Data'!$C$5,0,10*ROW('Sanitation Data'!C108)),NA())))</f>
        <v>#N/A</v>
      </c>
      <c r="W114" s="120" t="e">
        <f ca="1">+IF(AND(ISNUMBER(OFFSET('Sanitation Data'!$C$7,0,10*ROW('Sanitation Data'!C108))),CL114="Yes"),OFFSET('Sanitation Data'!$C$7,0,10*ROW('Sanitation Data'!C108)),IF(AND(ISNUMBER(OFFSET('Sanitation Data'!$C$7,0,10*ROW('Sanitation Data'!C108))),CL114="No",ISNUMBER(OFFSET('Sanitation Data'!$C$7,0,10*ROW('Sanitation Data'!C108)))),CONCATENATE("[",ROUND(OFFSET('Sanitation Data'!$C$7,0,10*ROW('Sanitation Data'!C108)),0),"]"),IF(AND(ISNUMBER(OFFSET('Sanitation Data'!$C$7,0,10*ROW('Sanitation Data'!C108))),CL114="",ISNUMBER(OFFSET('Sanitation Data'!$C$7,0,10*ROW('Sanitation Data'!C108)))),OFFSET('Sanitation Data'!$C$7,0,10*ROW('Sanitation Data'!C108)),NA())))</f>
        <v>#N/A</v>
      </c>
      <c r="X114" s="120" t="e">
        <f ca="1">+IF(AND(ISNUMBER(OFFSET('Sanitation Data'!$C$11,0,10*ROW('Sanitation Data'!C108))),CM114="Yes"),OFFSET('Sanitation Data'!$C$11,0,10*ROW('Sanitation Data'!C108)),IF(AND(ISNUMBER(OFFSET('Sanitation Data'!$C$11,0,10*ROW('Sanitation Data'!C108))),CM114="No",ISNUMBER(OFFSET('Sanitation Data'!$C$11,0,10*ROW('Sanitation Data'!C108)))),CONCATENATE("[",ROUND(OFFSET('Sanitation Data'!$C$11,0,10*ROW('Sanitation Data'!C108)),0),"]"),IF(AND(ISNUMBER(OFFSET('Sanitation Data'!$C$11,0,10*ROW('Sanitation Data'!C108))),CM114="",ISNUMBER(OFFSET('Sanitation Data'!$C$11,0,10*ROW('Sanitation Data'!C108)))),OFFSET('Sanitation Data'!$C$11,0,10*ROW('Sanitation Data'!C108)),NA())))</f>
        <v>#N/A</v>
      </c>
      <c r="Y114" s="120" t="e">
        <f ca="1">+IF(AND(ISNUMBER(OFFSET('Sanitation Data'!$C$12,0,10*ROW('Sanitation Data'!C108))),CN114="Yes"),OFFSET('Sanitation Data'!$C$12,0,10*ROW('Sanitation Data'!C108)),IF(AND(ISNUMBER(OFFSET('Sanitation Data'!$C$12,0,10*ROW('Sanitation Data'!C108))),CN114="No",ISNUMBER(OFFSET('Sanitation Data'!$C$12,0,10*ROW('Sanitation Data'!C108)))),CONCATENATE("[",ROUND(OFFSET('Sanitation Data'!$C$12,0,10*ROW('Sanitation Data'!C108)),0),"]"),IF(AND(ISNUMBER(OFFSET('Sanitation Data'!$C$12,0,10*ROW('Sanitation Data'!C108))),CN114="",ISNUMBER(OFFSET('Sanitation Data'!$C$12,0,10*ROW('Sanitation Data'!C108)))),OFFSET('Sanitation Data'!$C$12,0,10*ROW('Sanitation Data'!C108)),NA())))</f>
        <v>#N/A</v>
      </c>
      <c r="Z114" s="120" t="e">
        <f ca="1">+IF(AND(ISNUMBER(OFFSET('Sanitation Data'!$C$13,0,10*ROW('Sanitation Data'!C108))),CO114="Yes"),OFFSET('Sanitation Data'!$C$13,0,10*ROW('Sanitation Data'!C108)),IF(AND(ISNUMBER(OFFSET('Sanitation Data'!$C$13,0,10*ROW('Sanitation Data'!C108))),CO114="No",ISNUMBER(OFFSET('Sanitation Data'!$C$13,0,10*ROW('Sanitation Data'!C108)))),CONCATENATE("[",ROUND(OFFSET('Sanitation Data'!$C$13,0,10*ROW('Sanitation Data'!C108)),0),"]"),IF(AND(ISNUMBER(OFFSET('Sanitation Data'!$C$13,0,10*ROW('Sanitation Data'!C108))),CO114="",ISNUMBER(OFFSET('Sanitation Data'!$C$13,0,10*ROW('Sanitation Data'!C108)))),OFFSET('Sanitation Data'!$C$13,0,10*ROW('Sanitation Data'!C108)),NA())))</f>
        <v>#N/A</v>
      </c>
      <c r="AA114" s="120" t="e">
        <f ca="1">+IF(AND(ISNUMBER(OFFSET('Sanitation Data'!$D$5,0,10*ROW('Sanitation Data'!D108))),CP114="Yes"),100-OFFSET('Sanitation Data'!$D$5,0,10*ROW('Sanitation Data'!D108)),IF(AND(ISNUMBER(OFFSET('Sanitation Data'!$D$5,0,10*ROW('Sanitation Data'!D108))),CP114="No",ISNUMBER(OFFSET('Sanitation Data'!$D$5,0,10*ROW('Sanitation Data'!D108)))),CONCATENATE("[",ROUND(100-OFFSET('Sanitation Data'!$D$5,0,10*ROW('Sanitation Data'!D108)),0),"]"),IF(AND(ISNUMBER(OFFSET('Sanitation Data'!$D$5,0,10*ROW('Sanitation Data'!D108))),CP114="",ISNUMBER(OFFSET('Sanitation Data'!$D$5,0,10*ROW('Sanitation Data'!D108)))),100-OFFSET('Sanitation Data'!$D$5,0,10*ROW('Sanitation Data'!D108)),NA())))</f>
        <v>#N/A</v>
      </c>
      <c r="AB114" s="120" t="e">
        <f ca="1">+IF(AND(ISNUMBER(OFFSET('Sanitation Data'!$D$7,0,10*ROW('Sanitation Data'!D108))),CQ114="Yes"),OFFSET('Sanitation Data'!$D$7,0,10*ROW('Sanitation Data'!G108)),IF(AND(ISNUMBER(OFFSET('Sanitation Data'!$D$7,0,10*ROW('Sanitation Data'!D108))),CQ114="No",ISNUMBER(OFFSET('Sanitation Data'!$D$7,0,10*ROW('Sanitation Data'!D108)))),CONCATENATE("[",ROUND(OFFSET('Sanitation Data'!$D$7,0,10*ROW('Sanitation Data'!D108)),0),"]"),IF(AND(ISNUMBER(OFFSET('Sanitation Data'!$D$7,0,10*ROW('Sanitation Data'!D108))),CQ114="",ISNUMBER(OFFSET('Sanitation Data'!$D$7,0,10*ROW('Sanitation Data'!D108)))),OFFSET('Sanitation Data'!$D$7,0,10*ROW('Sanitation Data'!D108)),NA())))</f>
        <v>#N/A</v>
      </c>
      <c r="AC114" s="120" t="e">
        <f ca="1">+IF(AND(ISNUMBER(OFFSET('Sanitation Data'!$D$11,0,10*ROW('Sanitation Data'!D108))),CR114="Yes"),OFFSET('Sanitation Data'!$D$11,0,10*ROW('Sanitation Data'!D108)),IF(AND(ISNUMBER(OFFSET('Sanitation Data'!$D$11,0,10*ROW('Sanitation Data'!D108))),CR114="No",ISNUMBER(OFFSET('Sanitation Data'!$D$11,0,10*ROW('Sanitation Data'!D108)))),CONCATENATE("[",ROUND(OFFSET('Sanitation Data'!$D$11,0,10*ROW('Sanitation Data'!D108)),0),"]"),IF(AND(ISNUMBER(OFFSET('Sanitation Data'!$D$11,0,10*ROW('Sanitation Data'!D108))),CR114="",ISNUMBER(OFFSET('Sanitation Data'!$D$11,0,10*ROW('Sanitation Data'!D108)))),OFFSET('Sanitation Data'!$D$11,0,10*ROW('Sanitation Data'!D108)),NA())))</f>
        <v>#N/A</v>
      </c>
      <c r="AD114" s="120" t="e">
        <f ca="1">+IF(AND(ISNUMBER(OFFSET('Sanitation Data'!$D$12,0,10*ROW('Sanitation Data'!D108))),CS114="Yes"),OFFSET('Sanitation Data'!$D$12,0,10*ROW('Sanitation Data'!D108)),IF(AND(ISNUMBER(OFFSET('Sanitation Data'!$D$12,0,10*ROW('Sanitation Data'!D108))),CS114="No",ISNUMBER(OFFSET('Sanitation Data'!$D$12,0,10*ROW('Sanitation Data'!D108)))),CONCATENATE("[",ROUND(OFFSET('Sanitation Data'!$D$12,0,10*ROW('Sanitation Data'!D108)),0),"]"),IF(AND(ISNUMBER(OFFSET('Sanitation Data'!$D$12,0,10*ROW('Sanitation Data'!D108))),CS114="",ISNUMBER(OFFSET('Sanitation Data'!$D$12,0,10*ROW('Sanitation Data'!D108)))),OFFSET('Sanitation Data'!$D$12,0,10*ROW('Sanitation Data'!D108)),NA())))</f>
        <v>#N/A</v>
      </c>
      <c r="AE114" s="120" t="e">
        <f ca="1">+IF(AND(ISNUMBER(OFFSET('Sanitation Data'!$D$13,0,10*ROW('Sanitation Data'!D108))),CT114="Yes"),OFFSET('Sanitation Data'!$D$13,0,10*ROW('Sanitation Data'!D108)),IF(AND(ISNUMBER(OFFSET('Sanitation Data'!$D$13,0,10*ROW('Sanitation Data'!D108))),CT114="No",ISNUMBER(OFFSET('Sanitation Data'!$D$13,0,10*ROW('Sanitation Data'!D108)))),CONCATENATE("[",ROUND(OFFSET('Sanitation Data'!$D$13,0,10*ROW('Sanitation Data'!D108)),0),"]"),IF(AND(ISNUMBER(OFFSET('Sanitation Data'!$D$13,0,10*ROW('Sanitation Data'!D108))),CT114="",ISNUMBER(OFFSET('Sanitation Data'!$D$13,0,10*ROW('Sanitation Data'!D108)))),OFFSET('Sanitation Data'!$D$13,0,10*ROW('Sanitation Data'!D108)),NA())))</f>
        <v>#N/A</v>
      </c>
      <c r="AF114" s="120" t="e">
        <f ca="1">+IF(AND(ISNUMBER(OFFSET('Sanitation Data'!$E$5,0,10*ROW('Sanitation Data'!E108))),CU114="Yes"),100-OFFSET('Sanitation Data'!$E$5,0,10*ROW('Sanitation Data'!E108)),IF(AND(ISNUMBER(OFFSET('Sanitation Data'!$E$5,0,10*ROW('Sanitation Data'!E108))),CU114="No",ISNUMBER(OFFSET('Sanitation Data'!$E$5,0,10*ROW('Sanitation Data'!E108)))),CONCATENATE("[",ROUND(100-OFFSET('Sanitation Data'!$E$5,0,10*ROW('Sanitation Data'!E108)),0),"]"),IF(AND(ISNUMBER(OFFSET('Sanitation Data'!$E$5,0,10*ROW('Sanitation Data'!E108))),CU114="",ISNUMBER(OFFSET('Sanitation Data'!$E$5,0,10*ROW('Sanitation Data'!E108)))),100-OFFSET('Sanitation Data'!$E$5,0,10*ROW('Sanitation Data'!E108)),NA())))</f>
        <v>#N/A</v>
      </c>
      <c r="AG114" s="120" t="e">
        <f ca="1">+IF(AND(ISNUMBER(OFFSET('Sanitation Data'!$E$7,0,10*ROW('Sanitation Data'!E108))),CV114="Yes"),OFFSET('Sanitation Data'!$E$7,0,10*ROW('Sanitation Data'!E108)),IF(AND(ISNUMBER(OFFSET('Sanitation Data'!$E$7,0,10*ROW('Sanitation Data'!E108))),CV114="No",ISNUMBER(OFFSET('Sanitation Data'!$E$7,0,10*ROW('Sanitation Data'!E108)))),CONCATENATE("[",ROUND(OFFSET('Sanitation Data'!$E$7,0,10*ROW('Sanitation Data'!E108)),0),"]"),IF(AND(ISNUMBER(OFFSET('Sanitation Data'!$E$7,0,10*ROW('Sanitation Data'!E108))),CV114="",ISNUMBER(OFFSET('Sanitation Data'!$E$7,0,10*ROW('Sanitation Data'!E108)))),OFFSET('Sanitation Data'!$E$7,0,10*ROW('Sanitation Data'!E108)),NA())))</f>
        <v>#N/A</v>
      </c>
      <c r="AH114" s="120" t="e">
        <f ca="1">+IF(AND(ISNUMBER(OFFSET('Sanitation Data'!$E$11,0,10*ROW('Sanitation Data'!E108))),CW114="Yes"),OFFSET('Sanitation Data'!$E$11,0,10*ROW('Sanitation Data'!E108)),IF(AND(ISNUMBER(OFFSET('Sanitation Data'!$E$11,0,10*ROW('Sanitation Data'!E108))),CW114="No",ISNUMBER(OFFSET('Sanitation Data'!$E$11,0,10*ROW('Sanitation Data'!E108)))),CONCATENATE("[",ROUND(OFFSET('Sanitation Data'!$E$11,0,10*ROW('Sanitation Data'!E108)),0),"]"),IF(AND(ISNUMBER(OFFSET('Sanitation Data'!$E$11,0,10*ROW('Sanitation Data'!E108))),CW114="",ISNUMBER(OFFSET('Sanitation Data'!$E$11,0,10*ROW('Sanitation Data'!E108)))),OFFSET('Sanitation Data'!$E$11,0,10*ROW('Sanitation Data'!E108)),NA())))</f>
        <v>#N/A</v>
      </c>
      <c r="AI114" s="120" t="e">
        <f ca="1">+IF(AND(ISNUMBER(OFFSET('Sanitation Data'!$E$12,0,10*ROW('Sanitation Data'!E108))),CX114="Yes"),OFFSET('Sanitation Data'!$E$12,0,10*ROW('Sanitation Data'!E108)),IF(AND(ISNUMBER(OFFSET('Sanitation Data'!$E$12,0,10*ROW('Sanitation Data'!E108))),CX114="No",ISNUMBER(OFFSET('Sanitation Data'!$E$12,0,10*ROW('Sanitation Data'!E108)))),CONCATENATE("[",ROUND(OFFSET('Sanitation Data'!$E$12,0,10*ROW('Sanitation Data'!E108)),0),"]"),IF(AND(ISNUMBER(OFFSET('Sanitation Data'!$E$12,0,10*ROW('Sanitation Data'!E108))),CX114="",ISNUMBER(OFFSET('Sanitation Data'!$E$12,0,10*ROW('Sanitation Data'!E108)))),OFFSET('Sanitation Data'!$E$12,0,10*ROW('Sanitation Data'!E108)),NA())))</f>
        <v>#N/A</v>
      </c>
      <c r="AJ114" s="120" t="e">
        <f ca="1">+IF(AND(ISNUMBER(OFFSET('Sanitation Data'!$E$13,0,10*ROW('Sanitation Data'!E108))),CY114="Yes"),OFFSET('Sanitation Data'!$E$13,0,10*ROW('Sanitation Data'!E108)),IF(AND(ISNUMBER(OFFSET('Sanitation Data'!$E$13,0,10*ROW('Sanitation Data'!E108))),CY114="No",ISNUMBER(OFFSET('Sanitation Data'!$E$13,0,10*ROW('Sanitation Data'!E108)))),CONCATENATE("[",ROUND(OFFSET('Sanitation Data'!$E$13,0,10*ROW('Sanitation Data'!E108)),0),"]"),IF(AND(ISNUMBER(OFFSET('Sanitation Data'!$E$13,0,10*ROW('Sanitation Data'!E108))),CY114="",ISNUMBER(OFFSET('Sanitation Data'!$E$13,0,10*ROW('Sanitation Data'!E108)))),OFFSET('Sanitation Data'!$E$13,0,10*ROW('Sanitation Data'!E108)),NA())))</f>
        <v>#N/A</v>
      </c>
      <c r="AK114" s="120" t="e">
        <f ca="1">+IF(AND(ISNUMBER(OFFSET('Sanitation Data'!$F$5,0,10*ROW('Sanitation Data'!F108))),CZ114="Yes"),100-OFFSET('Sanitation Data'!$F$5,0,10*ROW('Sanitation Data'!F108)),IF(AND(ISNUMBER(OFFSET('Sanitation Data'!$F$5,0,10*ROW('Sanitation Data'!F108))),CZ114="No",ISNUMBER(OFFSET('Sanitation Data'!$F$5,0,10*ROW('Sanitation Data'!F108)))),CONCATENATE("[",ROUND(100-OFFSET('Sanitation Data'!$F$5,0,10*ROW('Sanitation Data'!F108)),0),"]"),IF(AND(ISNUMBER(OFFSET('Sanitation Data'!$F$5,0,10*ROW('Sanitation Data'!F108))),CZ114="",ISNUMBER(OFFSET('Sanitation Data'!$F$5,0,10*ROW('Sanitation Data'!F108)))),100-OFFSET('Sanitation Data'!$F$5,0,10*ROW('Sanitation Data'!F108)),NA())))</f>
        <v>#N/A</v>
      </c>
      <c r="AL114" s="120" t="e">
        <f ca="1">+IF(AND(ISNUMBER(OFFSET('Sanitation Data'!$F$7,0,10*ROW('Sanitation Data'!F108))),DA114="Yes"),OFFSET('Sanitation Data'!$F$7,0,10*ROW('Sanitation Data'!F108)),IF(AND(ISNUMBER(OFFSET('Sanitation Data'!$F$7,0,10*ROW('Sanitation Data'!F108))),DA114="No",ISNUMBER(OFFSET('Sanitation Data'!$F$7,0,10*ROW('Sanitation Data'!F108)))),CONCATENATE("[",ROUND(OFFSET('Sanitation Data'!$F$7,0,10*ROW('Sanitation Data'!F108)),0),"]"),IF(AND(ISNUMBER(OFFSET('Sanitation Data'!$F$7,0,10*ROW('Sanitation Data'!F108))),DA114="",ISNUMBER(OFFSET('Sanitation Data'!$F$7,0,10*ROW('Sanitation Data'!F108)))),OFFSET('Sanitation Data'!$F$7,0,10*ROW('Sanitation Data'!F108)),NA())))</f>
        <v>#N/A</v>
      </c>
      <c r="AM114" s="120" t="e">
        <f ca="1">+IF(AND(ISNUMBER(OFFSET('Sanitation Data'!$F$11,0,10*ROW('Sanitation Data'!F108))),DB114="Yes"),OFFSET('Sanitation Data'!$F$11,0,10*ROW('Sanitation Data'!F108)),IF(AND(ISNUMBER(OFFSET('Sanitation Data'!$F$11,0,10*ROW('Sanitation Data'!F108))),DB114="No",ISNUMBER(OFFSET('Sanitation Data'!$F$11,0,10*ROW('Sanitation Data'!F108)))),CONCATENATE("[",ROUND(OFFSET('Sanitation Data'!$F$11,0,10*ROW('Sanitation Data'!F108)),0),"]"),IF(AND(ISNUMBER(OFFSET('Sanitation Data'!$F$11,0,10*ROW('Sanitation Data'!F108))),DB114="",ISNUMBER(OFFSET('Sanitation Data'!$F$11,0,10*ROW('Sanitation Data'!F108)))),OFFSET('Sanitation Data'!$F$11,0,10*ROW('Sanitation Data'!F108)),NA())))</f>
        <v>#N/A</v>
      </c>
      <c r="AN114" s="120" t="e">
        <f ca="1">+IF(AND(ISNUMBER(OFFSET('Sanitation Data'!$F$12,0,10*ROW('Sanitation Data'!F108))),DC114="Yes"),OFFSET('Sanitation Data'!$F$12,0,10*ROW('Sanitation Data'!F108)),IF(AND(ISNUMBER(OFFSET('Sanitation Data'!$F$12,0,10*ROW('Sanitation Data'!F108))),DC114="No",ISNUMBER(OFFSET('Sanitation Data'!$F$12,0,10*ROW('Sanitation Data'!F108)))),CONCATENATE("[",ROUND(OFFSET('Sanitation Data'!$F$12,0,10*ROW('Sanitation Data'!F108)),0),"]"),IF(AND(ISNUMBER(OFFSET('Sanitation Data'!$F$12,0,10*ROW('Sanitation Data'!F108))),DC114="",ISNUMBER(OFFSET('Sanitation Data'!$F$12,0,10*ROW('Sanitation Data'!F108)))),OFFSET('Sanitation Data'!$F$12,0,10*ROW('Sanitation Data'!F108)),NA())))</f>
        <v>#N/A</v>
      </c>
      <c r="AO114" s="120" t="e">
        <f ca="1">+IF(AND(ISNUMBER(OFFSET('Sanitation Data'!$F$13,0,10*ROW('Sanitation Data'!F108))),DD114="Yes"),OFFSET('Sanitation Data'!$F$13,0,10*ROW('Sanitation Data'!F108)),IF(AND(ISNUMBER(OFFSET('Sanitation Data'!$F$13,0,10*ROW('Sanitation Data'!F108))),DD114="No",ISNUMBER(OFFSET('Sanitation Data'!$F$13,0,10*ROW('Sanitation Data'!F108)))),CONCATENATE("[",ROUND(OFFSET('Sanitation Data'!$F$13,0,10*ROW('Sanitation Data'!F108)),0),"]"),IF(AND(ISNUMBER(OFFSET('Sanitation Data'!$F$13,0,10*ROW('Sanitation Data'!F108))),DD114="",ISNUMBER(OFFSET('Sanitation Data'!$F$13,0,10*ROW('Sanitation Data'!F108)))),OFFSET('Sanitation Data'!$F$13,0,10*ROW('Sanitation Data'!F108)),NA())))</f>
        <v>#N/A</v>
      </c>
      <c r="AP114" s="120" t="e">
        <f ca="1">+IF(AND(ISNUMBER(OFFSET('Sanitation Data'!$G$5,0,10*ROW('Sanitation Data'!G108))),DE114="Yes"),100-OFFSET('Sanitation Data'!$G$5,0,10*ROW('Sanitation Data'!G108)),IF(AND(ISNUMBER(OFFSET('Sanitation Data'!$G$5,0,10*ROW('Sanitation Data'!G108))),DE114="No",ISNUMBER(OFFSET('Sanitation Data'!$G$5,0,10*ROW('Sanitation Data'!G108)))),CONCATENATE("[",ROUND(100-OFFSET('Sanitation Data'!$G$5,0,10*ROW('Sanitation Data'!G108)),0),"]"),IF(AND(ISNUMBER(OFFSET('Sanitation Data'!$G$5,0,10*ROW('Sanitation Data'!G108))),DE114="",ISNUMBER(OFFSET('Sanitation Data'!$G$5,0,10*ROW('Sanitation Data'!G108)))),100-OFFSET('Sanitation Data'!$G$5,0,10*ROW('Sanitation Data'!G108)),NA())))</f>
        <v>#N/A</v>
      </c>
      <c r="AQ114" s="120" t="e">
        <f ca="1">+IF(AND(ISNUMBER(OFFSET('Sanitation Data'!$G$7,0,10*ROW('Sanitation Data'!G108))),DF114="Yes"),OFFSET('Sanitation Data'!$G$7,0,10*ROW('Sanitation Data'!G108)),IF(AND(ISNUMBER(OFFSET('Sanitation Data'!$G$7,0,10*ROW('Sanitation Data'!G108))),DF114="No",ISNUMBER(OFFSET('Sanitation Data'!$G$7,0,10*ROW('Sanitation Data'!G108)))),CONCATENATE("[",ROUND(OFFSET('Sanitation Data'!$G$7,0,10*ROW('Sanitation Data'!G108)),0),"]"),IF(AND(ISNUMBER(OFFSET('Sanitation Data'!$G$7,0,10*ROW('Sanitation Data'!G108))),DF114="",ISNUMBER(OFFSET('Sanitation Data'!$G$7,0,10*ROW('Sanitation Data'!G108)))),OFFSET('Sanitation Data'!$G$7,0,10*ROW('Sanitation Data'!G108)),NA())))</f>
        <v>#N/A</v>
      </c>
      <c r="AR114" s="120" t="e">
        <f ca="1">+IF(AND(ISNUMBER(OFFSET('Sanitation Data'!$G$11,0,10*ROW('Sanitation Data'!G108))),DG114="Yes"),OFFSET('Sanitation Data'!$G$11,0,10*ROW('Sanitation Data'!G108)),IF(AND(ISNUMBER(OFFSET('Sanitation Data'!$G$11,0,10*ROW('Sanitation Data'!G108))),DG114="No",ISNUMBER(OFFSET('Sanitation Data'!$G$11,0,10*ROW('Sanitation Data'!G108)))),CONCATENATE("[",ROUND(OFFSET('Sanitation Data'!$G$11,0,10*ROW('Sanitation Data'!G108)),0),"]"),IF(AND(ISNUMBER(OFFSET('Sanitation Data'!$G$11,0,10*ROW('Sanitation Data'!G108))),DG114="",ISNUMBER(OFFSET('Sanitation Data'!$G$11,0,10*ROW('Sanitation Data'!G108)))),OFFSET('Sanitation Data'!$G$11,0,10*ROW('Sanitation Data'!G108)),NA())))</f>
        <v>#N/A</v>
      </c>
      <c r="AS114" s="120" t="e">
        <f ca="1">+IF(AND(ISNUMBER(OFFSET('Sanitation Data'!$G$12,0,10*ROW('Sanitation Data'!G108))),DH114="Yes"),OFFSET('Sanitation Data'!$G$12,0,10*ROW('Sanitation Data'!G108)),IF(AND(ISNUMBER(OFFSET('Sanitation Data'!$G$12,0,10*ROW('Sanitation Data'!G108))),DH114="No",ISNUMBER(OFFSET('Sanitation Data'!$G$12,0,10*ROW('Sanitation Data'!G108)))),CONCATENATE("[",ROUND(OFFSET('Sanitation Data'!$G$12,0,10*ROW('Sanitation Data'!G108)),0),"]"),IF(AND(ISNUMBER(OFFSET('Sanitation Data'!$G$12,0,10*ROW('Sanitation Data'!G108))),DH114="",ISNUMBER(OFFSET('Sanitation Data'!$G$12,0,10*ROW('Sanitation Data'!G108)))),OFFSET('Sanitation Data'!$G$12,0,10*ROW('Sanitation Data'!G108)),NA())))</f>
        <v>#N/A</v>
      </c>
      <c r="AT114" s="120" t="e">
        <f ca="1">+IF(AND(ISNUMBER(OFFSET('Sanitation Data'!$G$13,0,10*ROW('Sanitation Data'!G108))),DI114="Yes"),OFFSET('Sanitation Data'!$G$13,0,10*ROW('Sanitation Data'!G108)),IF(AND(ISNUMBER(OFFSET('Sanitation Data'!$G$13,0,10*ROW('Sanitation Data'!G108))),DI114="No",ISNUMBER(OFFSET('Sanitation Data'!$G$13,0,10*ROW('Sanitation Data'!G108)))),CONCATENATE("[",ROUND(OFFSET('Sanitation Data'!$G$13,0,10*ROW('Sanitation Data'!G108)),0),"]"),IF(AND(ISNUMBER(OFFSET('Sanitation Data'!$G$13,0,10*ROW('Sanitation Data'!G108))),DI114="",ISNUMBER(OFFSET('Sanitation Data'!$G$13,0,10*ROW('Sanitation Data'!G108)))),OFFSET('Sanitation Data'!$G$13,0,10*ROW('Sanitation Data'!G108)),NA())))</f>
        <v>#N/A</v>
      </c>
      <c r="AU114" s="120" t="e">
        <f ca="1">+IF(AND(ISNUMBER(OFFSET('Sanitation Data'!$H$5,0,10*ROW('Sanitation Data'!H108))),DJ114="Yes"),100-OFFSET('Sanitation Data'!$H$5,0,10*ROW('Sanitation Data'!H108)),IF(AND(ISNUMBER(OFFSET('Sanitation Data'!$H$5,0,10*ROW('Sanitation Data'!H108))),DJ114="No",ISNUMBER(OFFSET('Sanitation Data'!$H$5,0,10*ROW('Sanitation Data'!H108)))),CONCATENATE("[",ROUND(100-OFFSET('Sanitation Data'!$H$5,0,10*ROW('Sanitation Data'!H108)),0),"]"),IF(AND(ISNUMBER(OFFSET('Sanitation Data'!$H$5,0,10*ROW('Sanitation Data'!H108))),DJ114="",ISNUMBER(OFFSET('Sanitation Data'!$H$5,0,10*ROW('Sanitation Data'!H108)))),100-OFFSET('Sanitation Data'!$H$5,0,10*ROW('Sanitation Data'!H108)),NA())))</f>
        <v>#N/A</v>
      </c>
      <c r="AV114" s="120" t="e">
        <f ca="1">+IF(AND(ISNUMBER(OFFSET('Sanitation Data'!$H$7,0,10*ROW('Sanitation Data'!H108))),DK114="Yes"),OFFSET('Sanitation Data'!$H$7,0,10*ROW('Sanitation Data'!H108)),IF(AND(ISNUMBER(OFFSET('Sanitation Data'!$H$7,0,10*ROW('Sanitation Data'!H108))),DK114="No",ISNUMBER(OFFSET('Sanitation Data'!$H$7,0,10*ROW('Sanitation Data'!H108)))),CONCATENATE("[",ROUND(OFFSET('Sanitation Data'!$H$7,0,10*ROW('Sanitation Data'!H108)),0),"]"),IF(AND(ISNUMBER(OFFSET('Sanitation Data'!$H$7,0,10*ROW('Sanitation Data'!H108))),DK114="",ISNUMBER(OFFSET('Sanitation Data'!$H$7,0,10*ROW('Sanitation Data'!H108)))),OFFSET('Sanitation Data'!$H$7,0,10*ROW('Sanitation Data'!H108)),NA())))</f>
        <v>#N/A</v>
      </c>
      <c r="AW114" s="120" t="e">
        <f ca="1">+IF(AND(ISNUMBER(OFFSET('Sanitation Data'!$H$11,0,10*ROW('Sanitation Data'!H108))),DL114="Yes"),OFFSET('Sanitation Data'!$H$11,0,10*ROW('Sanitation Data'!H108)),IF(AND(ISNUMBER(OFFSET('Sanitation Data'!$H$11,0,10*ROW('Sanitation Data'!H108))),DL114="No",ISNUMBER(OFFSET('Sanitation Data'!$H$11,0,10*ROW('Sanitation Data'!H108)))),CONCATENATE("[",ROUND(OFFSET('Sanitation Data'!$H$11,0,10*ROW('Sanitation Data'!H108)),0),"]"),IF(AND(ISNUMBER(OFFSET('Sanitation Data'!$H$11,0,10*ROW('Sanitation Data'!H108))),DL114="",ISNUMBER(OFFSET('Sanitation Data'!$H$11,0,10*ROW('Sanitation Data'!H108)))),OFFSET('Sanitation Data'!$H$11,0,10*ROW('Sanitation Data'!H108)),NA())))</f>
        <v>#N/A</v>
      </c>
      <c r="AX114" s="120" t="e">
        <f ca="1">+IF(AND(ISNUMBER(OFFSET('Sanitation Data'!$H$12,0,10*ROW('Sanitation Data'!H108))),DM114="Yes"),OFFSET('Sanitation Data'!$H$12,0,10*ROW('Sanitation Data'!H108)),IF(AND(ISNUMBER(OFFSET('Sanitation Data'!$H$12,0,10*ROW('Sanitation Data'!H108))),DM114="No",ISNUMBER(OFFSET('Sanitation Data'!$H$12,0,10*ROW('Sanitation Data'!H108)))),CONCATENATE("[",ROUND(OFFSET('Sanitation Data'!$H$12,0,10*ROW('Sanitation Data'!H108)),0),"]"),IF(AND(ISNUMBER(OFFSET('Sanitation Data'!$H$12,0,10*ROW('Sanitation Data'!H108))),DM114="",ISNUMBER(OFFSET('Sanitation Data'!$H$12,0,10*ROW('Sanitation Data'!H108)))),OFFSET('Sanitation Data'!$H$12,0,10*ROW('Sanitation Data'!H108)),NA())))</f>
        <v>#N/A</v>
      </c>
      <c r="AY114" s="120" t="e">
        <f ca="1">+IF(AND(ISNUMBER(OFFSET('Sanitation Data'!$H$13,0,10*ROW('Sanitation Data'!H108))),DN114="Yes"),OFFSET('Sanitation Data'!$H$13,0,10*ROW('Sanitation Data'!H108)),IF(AND(ISNUMBER(OFFSET('Sanitation Data'!$H$13,0,10*ROW('Sanitation Data'!H108))),DN114="No",ISNUMBER(OFFSET('Sanitation Data'!$H$13,0,10*ROW('Sanitation Data'!H108)))),CONCATENATE("[",ROUND(OFFSET('Sanitation Data'!$H$13,0,10*ROW('Sanitation Data'!H108)),0),"]"),IF(AND(ISNUMBER(OFFSET('Sanitation Data'!$H$13,0,10*ROW('Sanitation Data'!H108))),DN114="",ISNUMBER(OFFSET('Sanitation Data'!$H$13,0,10*ROW('Sanitation Data'!H108)))),OFFSET('Sanitation Data'!$H$13,0,10*ROW('Sanitation Data'!H108)),NA())))</f>
        <v>#N/A</v>
      </c>
      <c r="AZ114" s="121" t="e">
        <f ca="1">+IF(AND(ISNUMBER(OFFSET('Hygiene Data'!$C$6,0,10*ROW('Hygiene Data'!C108))),DO114="Yes"),OFFSET('Hygiene Data'!$C$6,0,10*ROW('Hygiene Data'!C108)),IF(AND(ISNUMBER(OFFSET('Hygiene Data'!$C$6,0,10*ROW('Hygiene Data'!C108))),DO114="No",ISNUMBER(OFFSET('Hygiene Data'!$C$6,0,10*ROW('Hygiene Data'!C108)))),CONCATENATE("[",ROUND(OFFSET('Hygiene Data'!$C$6,0,10*ROW('Hygiene Data'!C108)),0),"]"),IF(AND(ISNUMBER(OFFSET('Hygiene Data'!$C$6,0,10*ROW('Hygiene Data'!C108))),DO114="",ISNUMBER(OFFSET('Hygiene Data'!$C$6,0,10*ROW('Hygiene Data'!C108)))),OFFSET('Hygiene Data'!$C$6,0,10*ROW('Hygiene Data'!C108)),NA())))</f>
        <v>#N/A</v>
      </c>
      <c r="BA114" s="121" t="e">
        <f ca="1">+IF(AND(ISNUMBER(OFFSET('Hygiene Data'!$C$8,0,10*ROW('Hygiene Data'!C108))),DP114="Yes"),OFFSET('Hygiene Data'!$C$8,0,10*ROW('Hygiene Data'!C108)),IF(AND(ISNUMBER(OFFSET('Hygiene Data'!$C$8,0,10*ROW('Hygiene Data'!C108))),DP114="No",ISNUMBER(OFFSET('Hygiene Data'!$C$8,0,10*ROW('Hygiene Data'!C108)))),CONCATENATE("[",ROUND(OFFSET('Hygiene Data'!$C$8,0,10*ROW('Hygiene Data'!C108)),0),"]"),IF(AND(ISNUMBER(OFFSET('Hygiene Data'!$C$8,0,10*ROW('Hygiene Data'!C108))),DP114="",ISNUMBER(OFFSET('Hygiene Data'!$C$8,0,10*ROW('Hygiene Data'!C108)))),OFFSET('Hygiene Data'!$C$8,0,10*ROW('Hygiene Data'!C108)),NA())))</f>
        <v>#N/A</v>
      </c>
      <c r="BB114" s="121" t="e">
        <f ca="1">+IF(AND(ISNUMBER(OFFSET('Hygiene Data'!$C$10,0,10*ROW('Hygiene Data'!C108))),DQ114="Yes"),OFFSET('Hygiene Data'!$C$10,0,10*ROW('Hygiene Data'!C108)),IF(AND(ISNUMBER(OFFSET('Hygiene Data'!$C$10,0,10*ROW('Hygiene Data'!C108))),DQ114="No",ISNUMBER(OFFSET('Hygiene Data'!$C$10,0,10*ROW('Hygiene Data'!C108)))),CONCATENATE("[",ROUND(OFFSET('Hygiene Data'!$C$10,0,10*ROW('Hygiene Data'!C108)),0),"]"),IF(AND(ISNUMBER(OFFSET('Hygiene Data'!$C$10,0,10*ROW('Hygiene Data'!C108))),DQ114="",ISNUMBER(OFFSET('Hygiene Data'!$C$10,0,10*ROW('Hygiene Data'!C108)))),OFFSET('Hygiene Data'!$C$10,0,10*ROW('Hygiene Data'!C108)),NA())))</f>
        <v>#N/A</v>
      </c>
      <c r="BC114" s="121" t="e">
        <f ca="1">+IF(AND(ISNUMBER(OFFSET('Hygiene Data'!$D$6,0,10*ROW('Hygiene Data'!D108))),DR114="Yes"),OFFSET('Hygiene Data'!$D$6,0,10*ROW('Hygiene Data'!D108)),IF(AND(ISNUMBER(OFFSET('Hygiene Data'!$D$6,0,10*ROW('Hygiene Data'!D108))),DR114="No",ISNUMBER(OFFSET('Hygiene Data'!$D$6,0,10*ROW('Hygiene Data'!D108)))),CONCATENATE("[",ROUND(OFFSET('Hygiene Data'!$D$6,0,10*ROW('Hygiene Data'!D108)),0),"]"),IF(AND(ISNUMBER(OFFSET('Hygiene Data'!$D$6,0,10*ROW('Hygiene Data'!D108))),DR114="",ISNUMBER(OFFSET('Hygiene Data'!$D$6,0,10*ROW('Hygiene Data'!D108)))),OFFSET('Hygiene Data'!$D$6,0,10*ROW('Hygiene Data'!D108)),NA())))</f>
        <v>#N/A</v>
      </c>
      <c r="BD114" s="121" t="e">
        <f ca="1">+IF(AND(ISNUMBER(OFFSET('Hygiene Data'!$D$8,0,10*ROW('Hygiene Data'!D108))),DS114="Yes"),OFFSET('Hygiene Data'!$D$8,0,10*ROW('Hygiene Data'!D108)),IF(AND(ISNUMBER(OFFSET('Hygiene Data'!$D$8,0,10*ROW('Hygiene Data'!D108))),DS114="No",ISNUMBER(OFFSET('Hygiene Data'!$D$8,0,10*ROW('Hygiene Data'!D108)))),CONCATENATE("[",ROUND(OFFSET('Hygiene Data'!$D$8,0,10*ROW('Hygiene Data'!D108)),0),"]"),IF(AND(ISNUMBER(OFFSET('Hygiene Data'!$D$8,0,10*ROW('Hygiene Data'!D108))),DS114="",ISNUMBER(OFFSET('Hygiene Data'!$D$8,0,10*ROW('Hygiene Data'!D108)))),OFFSET('Hygiene Data'!$D$8,0,10*ROW('Hygiene Data'!D108)),NA())))</f>
        <v>#N/A</v>
      </c>
      <c r="BE114" s="121" t="e">
        <f ca="1">+IF(AND(ISNUMBER(OFFSET('Hygiene Data'!$D$10,0,10*ROW('Hygiene Data'!D108))),DT114="Yes"),OFFSET('Hygiene Data'!$D$10,0,10*ROW('Hygiene Data'!D108)),IF(AND(ISNUMBER(OFFSET('Hygiene Data'!$D$10,0,10*ROW('Hygiene Data'!D108))),DT114="No",ISNUMBER(OFFSET('Hygiene Data'!$D$10,0,10*ROW('Hygiene Data'!D108)))),CONCATENATE("[",ROUND(OFFSET('Hygiene Data'!$D$10,0,10*ROW('Hygiene Data'!D108)),0),"]"),IF(AND(ISNUMBER(OFFSET('Hygiene Data'!$D$10,0,10*ROW('Hygiene Data'!D108))),DT114="",ISNUMBER(OFFSET('Hygiene Data'!$D$10,0,10*ROW('Hygiene Data'!D108)))),OFFSET('Hygiene Data'!$D$10,0,10*ROW('Hygiene Data'!D108)),NA())))</f>
        <v>#N/A</v>
      </c>
      <c r="BF114" s="121" t="e">
        <f ca="1">+IF(AND(ISNUMBER(OFFSET('Hygiene Data'!$E$6,0,10*ROW('Hygiene Data'!E108))),DU114="Yes"),OFFSET('Hygiene Data'!$E$6,0,10*ROW('Hygiene Data'!E108)),IF(AND(ISNUMBER(OFFSET('Hygiene Data'!$E$6,0,10*ROW('Hygiene Data'!E108))),DU114="No",ISNUMBER(OFFSET('Hygiene Data'!$E$6,0,10*ROW('Hygiene Data'!E108)))),CONCATENATE("[",ROUND(OFFSET('Hygiene Data'!$E$6,0,10*ROW('Hygiene Data'!E108)),0),"]"),IF(AND(ISNUMBER(OFFSET('Hygiene Data'!$E$6,0,10*ROW('Hygiene Data'!E108))),DU114="",ISNUMBER(OFFSET('Hygiene Data'!$E$6,0,10*ROW('Hygiene Data'!E108)))),OFFSET('Hygiene Data'!$E$6,0,10*ROW('Hygiene Data'!E108)),NA())))</f>
        <v>#N/A</v>
      </c>
      <c r="BG114" s="121" t="e">
        <f ca="1">+IF(AND(ISNUMBER(OFFSET('Hygiene Data'!$E$8,0,10*ROW('Hygiene Data'!E108))),DV114="Yes"),OFFSET('Hygiene Data'!$E$8,0,10*ROW('Hygiene Data'!E108)),IF(AND(ISNUMBER(OFFSET('Hygiene Data'!$E$8,0,10*ROW('Hygiene Data'!E108))),DV114="No",ISNUMBER(OFFSET('Hygiene Data'!$E$8,0,10*ROW('Hygiene Data'!E108)))),CONCATENATE("[",ROUND(OFFSET('Hygiene Data'!$E$8,0,10*ROW('Hygiene Data'!E108)),0),"]"),IF(AND(ISNUMBER(OFFSET('Hygiene Data'!$E$8,0,10*ROW('Hygiene Data'!E108))),DV114="",ISNUMBER(OFFSET('Hygiene Data'!$E$8,0,10*ROW('Hygiene Data'!E108)))),OFFSET('Hygiene Data'!$E$8,0,10*ROW('Hygiene Data'!E108)),NA())))</f>
        <v>#N/A</v>
      </c>
      <c r="BH114" s="121" t="e">
        <f ca="1">+IF(AND(ISNUMBER(OFFSET('Hygiene Data'!$E$10,0,10*ROW('Hygiene Data'!E108))),DW114="Yes"),OFFSET('Hygiene Data'!$E$10,0,10*ROW('Hygiene Data'!E108)),IF(AND(ISNUMBER(OFFSET('Hygiene Data'!$E$10,0,10*ROW('Hygiene Data'!E108))),DW114="No",ISNUMBER(OFFSET('Hygiene Data'!$E$10,0,10*ROW('Hygiene Data'!E108)))),CONCATENATE("[",ROUND(OFFSET('Hygiene Data'!$E$10,0,10*ROW('Hygiene Data'!E108)),0),"]"),IF(AND(ISNUMBER(OFFSET('Hygiene Data'!$E$10,0,10*ROW('Hygiene Data'!E108))),DW114="",ISNUMBER(OFFSET('Hygiene Data'!$E$10,0,10*ROW('Hygiene Data'!E108)))),OFFSET('Hygiene Data'!$E$10,0,10*ROW('Hygiene Data'!E108)),NA())))</f>
        <v>#N/A</v>
      </c>
      <c r="BI114" s="121" t="e">
        <f ca="1">+IF(AND(ISNUMBER(OFFSET('Hygiene Data'!$F$6,0,10*ROW('Hygiene Data'!F108))),DX114="Yes"),OFFSET('Hygiene Data'!$F$6,0,10*ROW('Hygiene Data'!F108)),IF(AND(ISNUMBER(OFFSET('Hygiene Data'!$F$6,0,10*ROW('Hygiene Data'!F108))),DX114="No",ISNUMBER(OFFSET('Hygiene Data'!$F$6,0,10*ROW('Hygiene Data'!F108)))),CONCATENATE("[",ROUND(OFFSET('Hygiene Data'!$F$6,0,10*ROW('Hygiene Data'!F108)),0),"]"),IF(AND(ISNUMBER(OFFSET('Hygiene Data'!$F$6,0,10*ROW('Hygiene Data'!F108))),DX114="",ISNUMBER(OFFSET('Hygiene Data'!$F$6,0,10*ROW('Hygiene Data'!F108)))),OFFSET('Hygiene Data'!$F$6,0,10*ROW('Hygiene Data'!F108)),NA())))</f>
        <v>#N/A</v>
      </c>
      <c r="BJ114" s="121" t="e">
        <f ca="1">+IF(AND(ISNUMBER(OFFSET('Hygiene Data'!$F$8,0,10*ROW('Hygiene Data'!F108))),DY114="Yes"),OFFSET('Hygiene Data'!$F$8,0,10*ROW('Hygiene Data'!F108)),IF(AND(ISNUMBER(OFFSET('Hygiene Data'!$F$8,0,10*ROW('Hygiene Data'!F108))),DY114="No",ISNUMBER(OFFSET('Hygiene Data'!$F$8,0,10*ROW('Hygiene Data'!F108)))),CONCATENATE("[",ROUND(OFFSET('Hygiene Data'!$F$8,0,10*ROW('Hygiene Data'!F108)),0),"]"),IF(AND(ISNUMBER(OFFSET('Hygiene Data'!$F$8,0,10*ROW('Hygiene Data'!F108))),DY114="",ISNUMBER(OFFSET('Hygiene Data'!$F$8,0,10*ROW('Hygiene Data'!F108)))),OFFSET('Hygiene Data'!$F$8,0,10*ROW('Hygiene Data'!F108)),NA())))</f>
        <v>#N/A</v>
      </c>
      <c r="BK114" s="121" t="e">
        <f ca="1">+IF(AND(ISNUMBER(OFFSET('Hygiene Data'!$F$10,0,10*ROW('Hygiene Data'!F108))),DZ114="Yes"),OFFSET('Hygiene Data'!$F$10,0,10*ROW('Hygiene Data'!F108)),IF(AND(ISNUMBER(OFFSET('Hygiene Data'!$F$10,0,10*ROW('Hygiene Data'!F108))),DZ114="No",ISNUMBER(OFFSET('Hygiene Data'!$F$10,0,10*ROW('Hygiene Data'!F108)))),CONCATENATE("[",ROUND(OFFSET('Hygiene Data'!$F$10,0,10*ROW('Hygiene Data'!F108)),0),"]"),IF(AND(ISNUMBER(OFFSET('Hygiene Data'!$F$10,0,10*ROW('Hygiene Data'!F108))),DZ114="",ISNUMBER(OFFSET('Hygiene Data'!$F$10,0,10*ROW('Hygiene Data'!F108)))),OFFSET('Hygiene Data'!$F$10,0,10*ROW('Hygiene Data'!F108)),NA())))</f>
        <v>#N/A</v>
      </c>
      <c r="BL114" s="121" t="e">
        <f ca="1">+IF(AND(ISNUMBER(OFFSET('Hygiene Data'!$G$6,0,10*ROW('Hygiene Data'!G108))),EA114="Yes"),OFFSET('Hygiene Data'!$G$6,0,10*ROW('Hygiene Data'!G108)),IF(AND(ISNUMBER(OFFSET('Hygiene Data'!$G$6,0,10*ROW('Hygiene Data'!G108))),EA114="No",ISNUMBER(OFFSET('Hygiene Data'!$G$6,0,10*ROW('Hygiene Data'!G108)))),CONCATENATE("[",ROUND(OFFSET('Hygiene Data'!$G$6,0,10*ROW('Hygiene Data'!G108)),0),"]"),IF(AND(ISNUMBER(OFFSET('Hygiene Data'!$G$6,0,10*ROW('Hygiene Data'!G108))),EA114="",ISNUMBER(OFFSET('Hygiene Data'!$G$6,0,10*ROW('Hygiene Data'!G108)))),OFFSET('Hygiene Data'!$G$6,0,10*ROW('Hygiene Data'!G108)),NA())))</f>
        <v>#N/A</v>
      </c>
      <c r="BM114" s="121" t="e">
        <f ca="1">+IF(AND(ISNUMBER(OFFSET('Hygiene Data'!$G$8,0,10*ROW('Hygiene Data'!G108))),EB114="Yes"),OFFSET('Hygiene Data'!$G$8,0,10*ROW('Hygiene Data'!G108)),IF(AND(ISNUMBER(OFFSET('Hygiene Data'!$G$8,0,10*ROW('Hygiene Data'!G108))),EB114="No",ISNUMBER(OFFSET('Hygiene Data'!$G$8,0,10*ROW('Hygiene Data'!G108)))),CONCATENATE("[",ROUND(OFFSET('Hygiene Data'!$G$8,0,10*ROW('Hygiene Data'!G108)),0),"]"),IF(AND(ISNUMBER(OFFSET('Hygiene Data'!$G$8,0,10*ROW('Hygiene Data'!G108))),EB114="",ISNUMBER(OFFSET('Hygiene Data'!$G$8,0,10*ROW('Hygiene Data'!G108)))),OFFSET('Hygiene Data'!$G$8,0,10*ROW('Hygiene Data'!G108)),NA())))</f>
        <v>#N/A</v>
      </c>
      <c r="BN114" s="121" t="e">
        <f ca="1">+IF(AND(ISNUMBER(OFFSET('Hygiene Data'!$G$10,0,10*ROW('Hygiene Data'!G108))),EC114="Yes"),OFFSET('Hygiene Data'!$G$10,0,10*ROW('Hygiene Data'!G108)),IF(AND(ISNUMBER(OFFSET('Hygiene Data'!$G$10,0,10*ROW('Hygiene Data'!G108))),EC114="No",ISNUMBER(OFFSET('Hygiene Data'!$G$10,0,10*ROW('Hygiene Data'!G108)))),CONCATENATE("[",ROUND(OFFSET('Hygiene Data'!$G$10,0,10*ROW('Hygiene Data'!G108)),0),"]"),IF(AND(ISNUMBER(OFFSET('Hygiene Data'!$G$10,0,10*ROW('Hygiene Data'!G108))),EC114="",ISNUMBER(OFFSET('Hygiene Data'!$G$10,0,10*ROW('Hygiene Data'!G108)))),OFFSET('Hygiene Data'!$G$10,0,10*ROW('Hygiene Data'!G108)),NA())))</f>
        <v>#N/A</v>
      </c>
      <c r="BO114" s="121" t="e">
        <f ca="1">+IF(AND(ISNUMBER(OFFSET('Hygiene Data'!$H$6,0,10*ROW('Hygiene Data'!H108))),ED114="Yes"),OFFSET('Hygiene Data'!$H$6,0,10*ROW('Hygiene Data'!H108)),IF(AND(ISNUMBER(OFFSET('Hygiene Data'!$H$6,0,10*ROW('Hygiene Data'!H108))),ED114="No",ISNUMBER(OFFSET('Hygiene Data'!$H$6,0,10*ROW('Hygiene Data'!H108)))),CONCATENATE("[",ROUND(OFFSET('Hygiene Data'!$H$6,0,10*ROW('Hygiene Data'!H108)),0),"]"),IF(AND(ISNUMBER(OFFSET('Hygiene Data'!$H$6,0,10*ROW('Hygiene Data'!H108))),ED114="",ISNUMBER(OFFSET('Hygiene Data'!$H$6,0,10*ROW('Hygiene Data'!H108)))),OFFSET('Hygiene Data'!$H$6,0,10*ROW('Hygiene Data'!H108)),NA())))</f>
        <v>#N/A</v>
      </c>
      <c r="BP114" s="121" t="e">
        <f ca="1">+IF(AND(ISNUMBER(OFFSET('Hygiene Data'!$H$8,0,10*ROW('Hygiene Data'!H108))),EE114="Yes"),OFFSET('Hygiene Data'!$H$8,0,10*ROW('Hygiene Data'!H108)),IF(AND(ISNUMBER(OFFSET('Hygiene Data'!$H$8,0,10*ROW('Hygiene Data'!H108))),EE114="No",ISNUMBER(OFFSET('Hygiene Data'!$H$8,0,10*ROW('Hygiene Data'!H108)))),CONCATENATE("[",ROUND(OFFSET('Hygiene Data'!$H$8,0,10*ROW('Hygiene Data'!H108)),0),"]"),IF(AND(ISNUMBER(OFFSET('Hygiene Data'!$H$8,0,10*ROW('Hygiene Data'!H108))),EE114="",ISNUMBER(OFFSET('Hygiene Data'!$H$8,0,10*ROW('Hygiene Data'!H108)))),OFFSET('Hygiene Data'!$H$8,0,10*ROW('Hygiene Data'!H108)),NA())))</f>
        <v>#N/A</v>
      </c>
      <c r="BQ114" s="121" t="e">
        <f ca="1">+IF(AND(ISNUMBER(OFFSET('Hygiene Data'!$H$10,0,10*ROW('Hygiene Data'!H108))),EF114="Yes"),OFFSET('Hygiene Data'!$H$10,0,10*ROW('Hygiene Data'!H108)),IF(AND(ISNUMBER(OFFSET('Hygiene Data'!$H$10,0,10*ROW('Hygiene Data'!H108))),EF114="No",ISNUMBER(OFFSET('Hygiene Data'!$H$10,0,10*ROW('Hygiene Data'!H108)))),CONCATENATE("[",ROUND(OFFSET('Hygiene Data'!$H$10,0,10*ROW('Hygiene Data'!H108)),0),"]"),IF(AND(ISNUMBER(OFFSET('Hygiene Data'!$H$10,0,10*ROW('Hygiene Data'!H108))),EF114="",ISNUMBER(OFFSET('Hygiene Data'!$H$10,0,10*ROW('Hygiene Data'!H108)))),OFFSET('Hygiene Data'!$H$10,0,10*ROW('Hygiene Data'!H108)),NA())))</f>
        <v>#N/A</v>
      </c>
      <c r="BS114" s="28" t="str">
        <f ca="1">+IF(OFFSET('Water Data'!$C$28,0,10*ROW('Water Data'!C108))="","",OFFSET('Water Data'!$C$28,0,10*ROW('Water Data'!C108)))</f>
        <v/>
      </c>
      <c r="BT114" s="28" t="str">
        <f ca="1">+IF(OFFSET('Water Data'!$C$29,0,10*ROW('Water Data'!C108))="","",OFFSET('Water Data'!$C$29,0,10*ROW('Water Data'!C108)))</f>
        <v/>
      </c>
      <c r="BU114" s="28" t="str">
        <f ca="1">+IF(OFFSET('Water Data'!$C$30,0,10*ROW('Water Data'!C108))="","",OFFSET('Water Data'!$C$30,0,10*ROW('Water Data'!C108)))</f>
        <v/>
      </c>
      <c r="BV114" s="28" t="str">
        <f ca="1">+IF(OFFSET('Water Data'!$D$28,0,10*ROW('Water Data'!D108))="","",OFFSET('Water Data'!$D$28,0,10*ROW('Water Data'!D108)))</f>
        <v/>
      </c>
      <c r="BW114" s="28" t="str">
        <f ca="1">+IF(OFFSET('Water Data'!$D$29,0,10*ROW('Water Data'!D108))="","",OFFSET('Water Data'!$D$29,0,10*ROW('Water Data'!D108)))</f>
        <v/>
      </c>
      <c r="BX114" s="28" t="str">
        <f ca="1">+IF(OFFSET('Water Data'!$D$30,0,10*ROW('Water Data'!D108))="","",OFFSET('Water Data'!$D$30,0,10*ROW('Water Data'!D108)))</f>
        <v/>
      </c>
      <c r="BY114" s="28" t="str">
        <f ca="1">+IF(OFFSET('Water Data'!$E$28,0,10*ROW('Water Data'!E108))="","",OFFSET('Water Data'!$E$28,0,10*ROW('Water Data'!E108)))</f>
        <v/>
      </c>
      <c r="BZ114" s="28" t="str">
        <f ca="1">+IF(OFFSET('Water Data'!$E$29,0,10*ROW('Water Data'!E108))="","",OFFSET('Water Data'!$E$29,0,10*ROW('Water Data'!E108)))</f>
        <v/>
      </c>
      <c r="CA114" s="28" t="str">
        <f ca="1">+IF(OFFSET('Water Data'!$E$30,0,10*ROW('Water Data'!E108))="","",OFFSET('Water Data'!$E$30,0,10*ROW('Water Data'!E108)))</f>
        <v/>
      </c>
      <c r="CB114" s="28" t="str">
        <f ca="1">+IF(OFFSET('Water Data'!$F$28,0,10*ROW('Water Data'!F108))="","",OFFSET('Water Data'!$F$28,0,10*ROW('Water Data'!F108)))</f>
        <v/>
      </c>
      <c r="CC114" s="28" t="str">
        <f ca="1">+IF(OFFSET('Water Data'!$F$29,0,10*ROW('Water Data'!F108))="","",OFFSET('Water Data'!$F$29,0,10*ROW('Water Data'!F108)))</f>
        <v/>
      </c>
      <c r="CD114" s="28" t="str">
        <f ca="1">+IF(OFFSET('Water Data'!$F$30,0,10*ROW('Water Data'!F108))="","",OFFSET('Water Data'!$F$30,0,10*ROW('Water Data'!F108)))</f>
        <v/>
      </c>
      <c r="CE114" s="28" t="str">
        <f ca="1">+IF(OFFSET('Water Data'!$G$28,0,10*ROW('Water Data'!G108))="","",OFFSET('Water Data'!$G$28,0,10*ROW('Water Data'!G108)))</f>
        <v/>
      </c>
      <c r="CF114" s="28" t="str">
        <f ca="1">+IF(OFFSET('Water Data'!$G$29,0,10*ROW('Water Data'!G108))="","",OFFSET('Water Data'!$G$29,0,10*ROW('Water Data'!G108)))</f>
        <v/>
      </c>
      <c r="CG114" s="28" t="str">
        <f ca="1">+IF(OFFSET('Water Data'!$G$30,0,10*ROW('Water Data'!G108))="","",OFFSET('Water Data'!$G$30,0,10*ROW('Water Data'!G108)))</f>
        <v/>
      </c>
      <c r="CH114" s="28" t="str">
        <f ca="1">+IF(OFFSET('Water Data'!$H$28,0,10*ROW('Water Data'!H108))="","",OFFSET('Water Data'!$H$28,0,10*ROW('Water Data'!H108)))</f>
        <v/>
      </c>
      <c r="CI114" s="28" t="str">
        <f ca="1">+IF(OFFSET('Water Data'!$H$29,0,10*ROW('Water Data'!H108))="","",OFFSET('Water Data'!$H$29,0,10*ROW('Water Data'!H108)))</f>
        <v/>
      </c>
      <c r="CJ114" s="28" t="str">
        <f ca="1">+IF(OFFSET('Water Data'!$H$30,0,10*ROW('Water Data'!H108))="","",OFFSET('Water Data'!$H$30,0,10*ROW('Water Data'!H108)))</f>
        <v/>
      </c>
      <c r="CK114" s="28" t="str">
        <f ca="1">+IF(OFFSET('Sanitation Data'!$C$29,0,10*ROW('Sanitation Data'!C108))="","",OFFSET('Sanitation Data'!$C$29,0,10*ROW('Sanitation Data'!C108)))</f>
        <v/>
      </c>
      <c r="CL114" s="28" t="str">
        <f ca="1">+IF(OFFSET('Sanitation Data'!$C$30,0,10*ROW('Sanitation Data'!C108))="","",OFFSET('Sanitation Data'!$C$30,0,10*ROW('Sanitation Data'!C108)))</f>
        <v/>
      </c>
      <c r="CM114" s="28" t="str">
        <f ca="1">+IF(OFFSET('Sanitation Data'!$C$31,0,10*ROW('Sanitation Data'!C108))="","",OFFSET('Sanitation Data'!$C$31,0,10*ROW('Sanitation Data'!C108)))</f>
        <v/>
      </c>
      <c r="CN114" s="28" t="str">
        <f ca="1">+IF(OFFSET('Sanitation Data'!$C$32,0,10*ROW('Sanitation Data'!C108))="","",OFFSET('Sanitation Data'!$C$32,0,10*ROW('Sanitation Data'!C108)))</f>
        <v/>
      </c>
      <c r="CO114" s="28" t="str">
        <f ca="1">+IF(OFFSET('Sanitation Data'!$C$33,0,10*ROW('Sanitation Data'!C108))="","",OFFSET('Sanitation Data'!$C$33,0,10*ROW('Sanitation Data'!C108)))</f>
        <v/>
      </c>
      <c r="CP114" s="28" t="str">
        <f ca="1">+IF(OFFSET('Sanitation Data'!$D$29,0,10*ROW('Sanitation Data'!D108))="","",OFFSET('Sanitation Data'!$D$29,0,10*ROW('Sanitation Data'!D108)))</f>
        <v/>
      </c>
      <c r="CQ114" s="28" t="str">
        <f ca="1">+IF(OFFSET('Sanitation Data'!$D$30,0,10*ROW('Sanitation Data'!D108))="","",OFFSET('Sanitation Data'!$D$30,0,10*ROW('Sanitation Data'!D108)))</f>
        <v/>
      </c>
      <c r="CR114" s="28" t="str">
        <f ca="1">+IF(OFFSET('Sanitation Data'!$D$31,0,10*ROW('Sanitation Data'!D108))="","",OFFSET('Sanitation Data'!$D$31,0,10*ROW('Sanitation Data'!D108)))</f>
        <v/>
      </c>
      <c r="CS114" s="28" t="str">
        <f ca="1">+IF(OFFSET('Sanitation Data'!$D$32,0,10*ROW('Sanitation Data'!D108))="","",OFFSET('Sanitation Data'!$D$32,0,10*ROW('Sanitation Data'!D108)))</f>
        <v/>
      </c>
      <c r="CT114" s="28" t="str">
        <f ca="1">+IF(OFFSET('Sanitation Data'!$D$33,0,10*ROW('Sanitation Data'!D108))="","",OFFSET('Sanitation Data'!$D$33,0,10*ROW('Sanitation Data'!D108)))</f>
        <v/>
      </c>
      <c r="CU114" s="28" t="str">
        <f ca="1">+IF(OFFSET('Sanitation Data'!$E$29,0,10*ROW('Sanitation Data'!E108))="","",OFFSET('Sanitation Data'!$E$29,0,10*ROW('Sanitation Data'!E108)))</f>
        <v/>
      </c>
      <c r="CV114" s="28" t="str">
        <f ca="1">+IF(OFFSET('Sanitation Data'!$E$30,0,10*ROW('Sanitation Data'!E108))="","",OFFSET('Sanitation Data'!$E$30,0,10*ROW('Sanitation Data'!E108)))</f>
        <v/>
      </c>
      <c r="CW114" s="28" t="str">
        <f ca="1">+IF(OFFSET('Sanitation Data'!$E$31,0,10*ROW('Sanitation Data'!E108))="","",OFFSET('Sanitation Data'!$E$31,0,10*ROW('Sanitation Data'!E108)))</f>
        <v/>
      </c>
      <c r="CX114" s="28" t="str">
        <f ca="1">+IF(OFFSET('Sanitation Data'!$E$32,0,10*ROW('Sanitation Data'!E108))="","",OFFSET('Sanitation Data'!$E$32,0,10*ROW('Sanitation Data'!E108)))</f>
        <v/>
      </c>
      <c r="CY114" s="28" t="str">
        <f ca="1">+IF(OFFSET('Sanitation Data'!$E$33,0,10*ROW('Sanitation Data'!E108))="","",OFFSET('Sanitation Data'!$E$33,0,10*ROW('Sanitation Data'!E108)))</f>
        <v/>
      </c>
      <c r="CZ114" s="28" t="str">
        <f ca="1">+IF(OFFSET('Sanitation Data'!$F$29,0,10*ROW('Sanitation Data'!F108))="","",OFFSET('Sanitation Data'!$F$29,0,10*ROW('Sanitation Data'!F108)))</f>
        <v/>
      </c>
      <c r="DA114" s="28" t="str">
        <f ca="1">+IF(OFFSET('Sanitation Data'!$F$30,0,10*ROW('Sanitation Data'!F108))="","",OFFSET('Sanitation Data'!$F$30,0,10*ROW('Sanitation Data'!F108)))</f>
        <v/>
      </c>
      <c r="DB114" s="28" t="str">
        <f ca="1">+IF(OFFSET('Sanitation Data'!$F$31,0,10*ROW('Sanitation Data'!F108))="","",OFFSET('Sanitation Data'!$F$31,0,10*ROW('Sanitation Data'!F108)))</f>
        <v/>
      </c>
      <c r="DC114" s="28" t="str">
        <f ca="1">+IF(OFFSET('Sanitation Data'!$F$32,0,10*ROW('Sanitation Data'!F108))="","",OFFSET('Sanitation Data'!$F$32,0,10*ROW('Sanitation Data'!F108)))</f>
        <v/>
      </c>
      <c r="DD114" s="28" t="str">
        <f ca="1">+IF(OFFSET('Sanitation Data'!$F$33,0,10*ROW('Sanitation Data'!F108))="","",OFFSET('Sanitation Data'!$F$33,0,10*ROW('Sanitation Data'!F108)))</f>
        <v/>
      </c>
      <c r="DE114" s="28" t="str">
        <f ca="1">+IF(OFFSET('Sanitation Data'!$G$29,0,10*ROW('Sanitation Data'!G108))="","",OFFSET('Sanitation Data'!$G$29,0,10*ROW('Sanitation Data'!G108)))</f>
        <v/>
      </c>
      <c r="DF114" s="28" t="str">
        <f ca="1">+IF(OFFSET('Sanitation Data'!$G$30,0,10*ROW('Sanitation Data'!G108))="","",OFFSET('Sanitation Data'!$G$30,0,10*ROW('Sanitation Data'!G108)))</f>
        <v/>
      </c>
      <c r="DG114" s="28" t="str">
        <f ca="1">+IF(OFFSET('Sanitation Data'!$G$31,0,10*ROW('Sanitation Data'!G108))="","",OFFSET('Sanitation Data'!$G$31,0,10*ROW('Sanitation Data'!G108)))</f>
        <v/>
      </c>
      <c r="DH114" s="28" t="str">
        <f ca="1">+IF(OFFSET('Sanitation Data'!$G$32,0,10*ROW('Sanitation Data'!G108))="","",OFFSET('Sanitation Data'!$G$32,0,10*ROW('Sanitation Data'!G108)))</f>
        <v/>
      </c>
      <c r="DI114" s="28" t="str">
        <f ca="1">+IF(OFFSET('Sanitation Data'!$G$33,0,10*ROW('Sanitation Data'!G108))="","",OFFSET('Sanitation Data'!$G$33,0,10*ROW('Sanitation Data'!G108)))</f>
        <v/>
      </c>
      <c r="DJ114" s="28" t="str">
        <f ca="1">+IF(OFFSET('Sanitation Data'!$H$29,0,10*ROW('Sanitation Data'!H108))="","",OFFSET('Sanitation Data'!$H$29,0,10*ROW('Sanitation Data'!H108)))</f>
        <v/>
      </c>
      <c r="DK114" s="28" t="str">
        <f ca="1">+IF(OFFSET('Sanitation Data'!$H$30,0,10*ROW('Sanitation Data'!H108))="","",OFFSET('Sanitation Data'!$H$30,0,10*ROW('Sanitation Data'!H108)))</f>
        <v/>
      </c>
      <c r="DL114" s="28" t="str">
        <f ca="1">+IF(OFFSET('Sanitation Data'!$H$31,0,10*ROW('Sanitation Data'!H108))="","",OFFSET('Sanitation Data'!$H$31,0,10*ROW('Sanitation Data'!H108)))</f>
        <v/>
      </c>
      <c r="DM114" s="28" t="str">
        <f ca="1">+IF(OFFSET('Sanitation Data'!$H$32,0,10*ROW('Sanitation Data'!H108))="","",OFFSET('Sanitation Data'!$H$32,0,10*ROW('Sanitation Data'!H108)))</f>
        <v/>
      </c>
      <c r="DN114" s="28" t="str">
        <f ca="1">+IF(OFFSET('Sanitation Data'!$H$33,0,10*ROW('Sanitation Data'!H108))="","",OFFSET('Sanitation Data'!$H$33,0,10*ROW('Sanitation Data'!H108)))</f>
        <v/>
      </c>
      <c r="DO114" s="28" t="str">
        <f ca="1">+IF(OFFSET('Hygiene Data'!$C$12,0,10*ROW('Hygiene Data'!C108))="","",OFFSET('Hygiene Data'!$C$12,0,10*ROW('Hygiene Data'!C108)))</f>
        <v/>
      </c>
      <c r="DP114" s="28" t="str">
        <f ca="1">+IF(OFFSET('Hygiene Data'!$C$13,0,10*ROW('Hygiene Data'!C108))="","",OFFSET('Hygiene Data'!$C$13,0,10*ROW('Hygiene Data'!C108)))</f>
        <v/>
      </c>
      <c r="DQ114" s="28" t="str">
        <f ca="1">+IF(OFFSET('Hygiene Data'!$C$14,0,10*ROW('Hygiene Data'!C108))="","",OFFSET('Hygiene Data'!$C$14,0,10*ROW('Hygiene Data'!C108)))</f>
        <v/>
      </c>
      <c r="DR114" s="28" t="str">
        <f ca="1">+IF(OFFSET('Hygiene Data'!$D$12,0,10*ROW('Hygiene Data'!D108))="","",OFFSET('Hygiene Data'!$D$12,0,10*ROW('Hygiene Data'!D108)))</f>
        <v/>
      </c>
      <c r="DS114" s="28" t="str">
        <f ca="1">+IF(OFFSET('Hygiene Data'!$D$13,0,10*ROW('Hygiene Data'!D108))="","",OFFSET('Hygiene Data'!$D$13,0,10*ROW('Hygiene Data'!D108)))</f>
        <v/>
      </c>
      <c r="DT114" s="28" t="str">
        <f ca="1">+IF(OFFSET('Hygiene Data'!$D$14,0,10*ROW('Hygiene Data'!D108))="","",OFFSET('Hygiene Data'!$D$14,0,10*ROW('Hygiene Data'!D108)))</f>
        <v/>
      </c>
      <c r="DU114" s="28" t="str">
        <f ca="1">+IF(OFFSET('Hygiene Data'!$E$12,0,10*ROW('Hygiene Data'!E108))="","",OFFSET('Hygiene Data'!$E$12,0,10*ROW('Hygiene Data'!E108)))</f>
        <v/>
      </c>
      <c r="DV114" s="28" t="str">
        <f ca="1">+IF(OFFSET('Hygiene Data'!$E$13,0,10*ROW('Hygiene Data'!E108))="","",OFFSET('Hygiene Data'!$E$13,0,10*ROW('Hygiene Data'!E108)))</f>
        <v/>
      </c>
      <c r="DW114" s="28" t="str">
        <f ca="1">+IF(OFFSET('Hygiene Data'!$E$14,0,10*ROW('Hygiene Data'!E108))="","",OFFSET('Hygiene Data'!$E$14,0,10*ROW('Hygiene Data'!E108)))</f>
        <v/>
      </c>
      <c r="DX114" s="28" t="str">
        <f ca="1">+IF(OFFSET('Hygiene Data'!$F$12,0,10*ROW('Hygiene Data'!F108))="","",OFFSET('Hygiene Data'!$F$12,0,10*ROW('Hygiene Data'!F108)))</f>
        <v/>
      </c>
      <c r="DY114" s="28" t="str">
        <f ca="1">+IF(OFFSET('Hygiene Data'!$F$13,0,10*ROW('Hygiene Data'!F108))="","",OFFSET('Hygiene Data'!$F$13,0,10*ROW('Hygiene Data'!F108)))</f>
        <v/>
      </c>
      <c r="DZ114" s="28" t="str">
        <f ca="1">+IF(OFFSET('Hygiene Data'!$F$14,0,10*ROW('Hygiene Data'!F108))="","",OFFSET('Hygiene Data'!$F$14,0,10*ROW('Hygiene Data'!F108)))</f>
        <v/>
      </c>
      <c r="EA114" s="28" t="str">
        <f ca="1">+IF(OFFSET('Hygiene Data'!$G$12,0,10*ROW('Hygiene Data'!G108))="","",OFFSET('Hygiene Data'!$G$12,0,10*ROW('Hygiene Data'!G108)))</f>
        <v/>
      </c>
      <c r="EB114" s="28" t="str">
        <f ca="1">+IF(OFFSET('Hygiene Data'!$G$13,0,10*ROW('Hygiene Data'!G108))="","",OFFSET('Hygiene Data'!$G$13,0,10*ROW('Hygiene Data'!G108)))</f>
        <v/>
      </c>
      <c r="EC114" s="28" t="str">
        <f ca="1">+IF(OFFSET('Hygiene Data'!$G$14,0,10*ROW('Hygiene Data'!G108))="","",OFFSET('Hygiene Data'!$G$14,0,10*ROW('Hygiene Data'!G108)))</f>
        <v/>
      </c>
      <c r="ED114" s="28" t="str">
        <f ca="1">+IF(OFFSET('Hygiene Data'!$H$12,0,10*ROW('Hygiene Data'!H108))="","",OFFSET('Hygiene Data'!$H$12,0,10*ROW('Hygiene Data'!H108)))</f>
        <v/>
      </c>
      <c r="EE114" s="28" t="str">
        <f ca="1">+IF(OFFSET('Hygiene Data'!$H$13,0,10*ROW('Hygiene Data'!H108))="","",OFFSET('Hygiene Data'!$H$13,0,10*ROW('Hygiene Data'!H108)))</f>
        <v/>
      </c>
      <c r="EF114" s="28" t="str">
        <f ca="1">+IF(OFFSET('Hygiene Data'!$H$14,0,10*ROW('Hygiene Data'!H108))="","",OFFSET('Hygiene Data'!$H$14,0,10*ROW('Hygiene Data'!H108)))</f>
        <v/>
      </c>
    </row>
    <row r="115" spans="1:136" x14ac:dyDescent="0.2">
      <c r="A115" s="44" t="str">
        <f ca="1">+IF(OFFSET('Water Data'!$B$1,0,10*ROW('Water Data'!B112))="","",OFFSET('Water Data'!$B$1,0,10*ROW('Water Data'!B112)))</f>
        <v/>
      </c>
      <c r="B115" s="44" t="str">
        <f ca="1">+IF(OFFSET('Water Data'!$A$3,0,10*ROW('Water Data'!A112))="","",OFFSET('Water Data'!$A$3,0,10*ROW('Water Data'!A112)))</f>
        <v/>
      </c>
      <c r="C115" s="44" t="str">
        <f ca="1">+IF(OFFSET('Water Data'!$C$3,0,10*ROW('Water Data'!C112))="","",OFFSET('Water Data'!$C$3,0,10*ROW('Water Data'!C112)))</f>
        <v/>
      </c>
      <c r="D115" s="119" t="e">
        <f ca="1">+IF(AND(ISNUMBER(OFFSET('Water Data'!$C$5,0,10*ROW('Water Data'!C109))),BS115="Yes"),100-OFFSET('Water Data'!$C$5,0,10*ROW('Water Data'!C109)),IF(AND(ISNUMBER(OFFSET('Water Data'!$C$5,0,10*ROW('Water Data'!C109))),BS115="No",ISNUMBER(OFFSET('Water Data'!$C$5,0,10*ROW('Water Data'!C109)))),CONCATENATE("[",ROUND(100-OFFSET('Water Data'!$C$5,0,10*ROW('Water Data'!C109)),0),"]"),IF(AND(ISNUMBER(OFFSET('Water Data'!$C$5,0,10*ROW('Water Data'!C109))),BS115="",ISNUMBER(OFFSET('Water Data'!$C$5,0,10*ROW('Water Data'!C109)))),100-OFFSET('Water Data'!$C$5,0,10*ROW('Water Data'!C109)),NA())))</f>
        <v>#N/A</v>
      </c>
      <c r="E115" s="119" t="e">
        <f ca="1">+IF(AND(ISNUMBER(OFFSET('Water Data'!$C$7,0,10*ROW('Water Data'!D109))),BT115="Yes"),OFFSET('Water Data'!$C$7,0,10*ROW('Water Data'!C109)),IF(AND(ISNUMBER(OFFSET('Water Data'!$C$7,0,10*ROW('Water Data'!C109))),BT115="No",ISNUMBER(OFFSET('Water Data'!$C$7,0,10*ROW('Water Data'!C109)))),CONCATENATE("[",ROUND(OFFSET('Water Data'!$C$7,0,10*ROW('Water Data'!C109)),0),"]"),IF(AND(ISNUMBER(OFFSET('Water Data'!$C$7,0,10*ROW('Water Data'!C109))),BT115="",ISNUMBER(OFFSET('Water Data'!$C$7,0,10*ROW('Water Data'!C109)))),OFFSET('Water Data'!$C$7,0,10*ROW('Water Data'!C109)),NA())))</f>
        <v>#N/A</v>
      </c>
      <c r="F115" s="119" t="e">
        <f ca="1">+IF(AND(ISNUMBER(OFFSET('Water Data'!$C$10,0,10*ROW('Water Data'!C109))),BU115="Yes"),OFFSET('Water Data'!$C$10,0,10*ROW('Water Data'!C109)),IF(AND(ISNUMBER(OFFSET('Water Data'!$C$10,0,10*ROW('Water Data'!C109))),BU115="No",ISNUMBER(OFFSET('Water Data'!$C$10,0,10*ROW('Water Data'!C109)))),CONCATENATE("[",ROUND(OFFSET('Water Data'!$C$10,0,10*ROW('Water Data'!C109)),0),"]"),IF(AND(ISNUMBER(OFFSET('Water Data'!$C$10,0,10*ROW('Water Data'!C109))),BU115="",ISNUMBER(OFFSET('Water Data'!$C$10,0,10*ROW('Water Data'!C109)))),OFFSET('Water Data'!$C$10,0,10*ROW('Water Data'!C109)),NA())))</f>
        <v>#N/A</v>
      </c>
      <c r="G115" s="119" t="e">
        <f ca="1">+IF(AND(ISNUMBER(OFFSET('Water Data'!$D$5,0,10*ROW('Water Data'!D109))),BV115="Yes"),100-OFFSET('Water Data'!$D$5,0,10*ROW('Water Data'!D109)),IF(AND(ISNUMBER(OFFSET('Water Data'!$D$5,0,10*ROW('Water Data'!D109))),BV115="No",ISNUMBER(OFFSET('Water Data'!$D$5,0,10*ROW('Water Data'!D109)))),CONCATENATE("[",ROUND(100-OFFSET('Water Data'!$D$5,0,10*ROW('Water Data'!D109)),0),"]"),IF(AND(ISNUMBER(OFFSET('Water Data'!$D$5,0,10*ROW('Water Data'!D109))),BV115="",ISNUMBER(OFFSET('Water Data'!$D$5,0,10*ROW('Water Data'!D109)))),100-OFFSET('Water Data'!$D$5,0,10*ROW('Water Data'!D109)),NA())))</f>
        <v>#N/A</v>
      </c>
      <c r="H115" s="119" t="e">
        <f ca="1">+IF(AND(ISNUMBER(OFFSET('Water Data'!$D$7,0,10*ROW('Water Data'!D109))),BW115="Yes"),OFFSET('Water Data'!$D$7,0,10*ROW('Water Data'!D109)),IF(AND(ISNUMBER(OFFSET('Water Data'!$D$7,0,10*ROW('Water Data'!D109))),BW115="No",ISNUMBER(OFFSET('Water Data'!$D$7,0,10*ROW('Water Data'!D109)))),CONCATENATE("[",ROUND(OFFSET('Water Data'!$C$7,0,10*ROW('Water Data'!D109)),0),"]"),IF(AND(ISNUMBER(OFFSET('Water Data'!$D$7,0,10*ROW('Water Data'!D109))),BW115="",ISNUMBER(OFFSET('Water Data'!$D$7,0,10*ROW('Water Data'!D109)))),OFFSET('Water Data'!$D$7,0,10*ROW('Water Data'!D109)),NA())))</f>
        <v>#N/A</v>
      </c>
      <c r="I115" s="119" t="e">
        <f ca="1">+IF(AND(ISNUMBER(OFFSET('Water Data'!$D$10,0,10*ROW('Water Data'!D109))),BX115="Yes"),OFFSET('Water Data'!$D$10,0,10*ROW('Water Data'!D109)),IF(AND(ISNUMBER(OFFSET('Water Data'!$D$10,0,10*ROW('Water Data'!D109))),BX115="No",ISNUMBER(OFFSET('Water Data'!$D$10,0,10*ROW('Water Data'!D109)))),CONCATENATE("[",ROUND(OFFSET('Water Data'!$D$10,0,10*ROW('Water Data'!D109)),0),"]"),IF(AND(ISNUMBER(OFFSET('Water Data'!$D$10,0,10*ROW('Water Data'!D109))),BX115="",ISNUMBER(OFFSET('Water Data'!$D$10,0,10*ROW('Water Data'!D109)))),OFFSET('Water Data'!$D$10,0,10*ROW('Water Data'!D109)),NA())))</f>
        <v>#N/A</v>
      </c>
      <c r="J115" s="119" t="e">
        <f ca="1">+IF(AND(ISNUMBER(OFFSET('Water Data'!$E$5,0,10*ROW('Water Data'!E109))),BY115="Yes"),100-OFFSET('Water Data'!$E$5,0,10*ROW('Water Data'!E109)),IF(AND(ISNUMBER(OFFSET('Water Data'!$E$5,0,10*ROW('Water Data'!E109))),BY115="No",ISNUMBER(OFFSET('Water Data'!$E$5,0,10*ROW('Water Data'!E109)))),CONCATENATE("[",ROUND(100-OFFSET('Water Data'!$E$5,0,10*ROW('Water Data'!E109)),0),"]"),IF(AND(ISNUMBER(OFFSET('Water Data'!$E$5,0,10*ROW('Water Data'!E109))),BY115="",ISNUMBER(OFFSET('Water Data'!$E$5,0,10*ROW('Water Data'!E109)))),100-OFFSET('Water Data'!$E$5,0,10*ROW('Water Data'!E109)),NA())))</f>
        <v>#N/A</v>
      </c>
      <c r="K115" s="119" t="e">
        <f ca="1">+IF(AND(ISNUMBER(OFFSET('Water Data'!$E$7,0,10*ROW('Water Data'!E109))),BZ115="Yes"),OFFSET('Water Data'!$E$7,0,10*ROW('Water Data'!E109)),IF(AND(ISNUMBER(OFFSET('Water Data'!$E$7,0,10*ROW('Water Data'!E109))),BZ115="No",ISNUMBER(OFFSET('Water Data'!$E$7,0,10*ROW('Water Data'!E109)))),CONCATENATE("[",ROUND(OFFSET('Water Data'!$E$7,0,10*ROW('Water Data'!E109)),0),"]"),IF(AND(ISNUMBER(OFFSET('Water Data'!$E$7,0,10*ROW('Water Data'!E109))),BZ115="",ISNUMBER(OFFSET('Water Data'!$E$7,0,10*ROW('Water Data'!E109)))),OFFSET('Water Data'!$E$7,0,10*ROW('Water Data'!E109)),NA())))</f>
        <v>#N/A</v>
      </c>
      <c r="L115" s="119" t="e">
        <f ca="1">+IF(AND(ISNUMBER(OFFSET('Water Data'!$E$10,0,10*ROW('Water Data'!E109))),CA115="Yes"),OFFSET('Water Data'!$E$10,0,10*ROW('Water Data'!E109)),IF(AND(ISNUMBER(OFFSET('Water Data'!$E$10,0,10*ROW('Water Data'!E109))),CA115="No",ISNUMBER(OFFSET('Water Data'!$E$10,0,10*ROW('Water Data'!E109)))),CONCATENATE("[",ROUND(OFFSET('Water Data'!$E$10,0,10*ROW('Water Data'!E109)),0),"]"),IF(AND(ISNUMBER(OFFSET('Water Data'!$E$10,0,10*ROW('Water Data'!E109))),CA115="",ISNUMBER(OFFSET('Water Data'!$E$10,0,10*ROW('Water Data'!E109)))),OFFSET('Water Data'!$E$10,0,10*ROW('Water Data'!E109)),NA())))</f>
        <v>#N/A</v>
      </c>
      <c r="M115" s="119" t="e">
        <f ca="1">+IF(AND(ISNUMBER(OFFSET('Water Data'!$F$5,0,10*ROW('Water Data'!F109))),CB115="Yes"),100-OFFSET('Water Data'!$F$5,0,10*ROW('Water Data'!F109)),IF(AND(ISNUMBER(OFFSET('Water Data'!$F$5,0,10*ROW('Water Data'!F109))),CB115="No",ISNUMBER(OFFSET('Water Data'!$F$5,0,10*ROW('Water Data'!F109)))),CONCATENATE("[",ROUND(100-OFFSET('Water Data'!$F$5,0,10*ROW('Water Data'!F109)),0),"]"),IF(AND(ISNUMBER(OFFSET('Water Data'!$F$5,0,10*ROW('Water Data'!F109))),CB115="",ISNUMBER(OFFSET('Water Data'!$F$5,0,10*ROW('Water Data'!F109)))),100-OFFSET('Water Data'!$F$5,0,10*ROW('Water Data'!F109)),NA())))</f>
        <v>#N/A</v>
      </c>
      <c r="N115" s="119" t="e">
        <f ca="1">+IF(AND(ISNUMBER(OFFSET('Water Data'!$F$7,0,10*ROW('Water Data'!F109))),CC115="Yes"),OFFSET('Water Data'!$F$7,0,10*ROW('Water Data'!F109)),IF(AND(ISNUMBER(OFFSET('Water Data'!$F$7,0,10*ROW('Water Data'!F109))),CC115="No",ISNUMBER(OFFSET('Water Data'!$F$7,0,10*ROW('Water Data'!F109)))),CONCATENATE("[",ROUND(OFFSET('Water Data'!$F$7,0,10*ROW('Water Data'!F109)),0),"]"),IF(AND(ISNUMBER(OFFSET('Water Data'!$F$7,0,10*ROW('Water Data'!F109))),CC115="",ISNUMBER(OFFSET('Water Data'!$F$7,0,10*ROW('Water Data'!F109)))),OFFSET('Water Data'!$F$7,0,10*ROW('Water Data'!F109)),NA())))</f>
        <v>#N/A</v>
      </c>
      <c r="O115" s="119" t="e">
        <f ca="1">+IF(AND(ISNUMBER(OFFSET('Water Data'!$F$10,0,10*ROW('Water Data'!F109))),CD115="Yes"),OFFSET('Water Data'!$F$10,0,10*ROW('Water Data'!F109)),IF(AND(ISNUMBER(OFFSET('Water Data'!$F$10,0,10*ROW('Water Data'!F109))),CD115="No",ISNUMBER(OFFSET('Water Data'!$F$10,0,10*ROW('Water Data'!F109)))),CONCATENATE("[",ROUND(OFFSET('Water Data'!$F$10,0,10*ROW('Water Data'!F109)),0),"]"),IF(AND(ISNUMBER(OFFSET('Water Data'!$F$10,0,10*ROW('Water Data'!F109))),CD115="",ISNUMBER(OFFSET('Water Data'!$F$10,0,10*ROW('Water Data'!F109)))),OFFSET('Water Data'!$F$10,0,10*ROW('Water Data'!F109)),NA())))</f>
        <v>#N/A</v>
      </c>
      <c r="P115" s="119" t="e">
        <f ca="1">+IF(AND(ISNUMBER(OFFSET('Water Data'!$G$5,0,10*ROW('Water Data'!G109))),CE115="Yes"),100-OFFSET('Water Data'!$G$5,0,10*ROW('Water Data'!G109)),IF(AND(ISNUMBER(OFFSET('Water Data'!$G$5,0,10*ROW('Water Data'!G109))),CE115="No",ISNUMBER(OFFSET('Water Data'!$G$5,0,10*ROW('Water Data'!G109)))),CONCATENATE("[",ROUND(100-OFFSET('Water Data'!$G$5,0,10*ROW('Water Data'!G109)),0),"]"),IF(AND(ISNUMBER(OFFSET('Water Data'!$G$5,0,10*ROW('Water Data'!G109))),CE115="",ISNUMBER(OFFSET('Water Data'!$G$5,0,10*ROW('Water Data'!G109)))),100-OFFSET('Water Data'!$G$5,0,10*ROW('Water Data'!G109)),NA())))</f>
        <v>#N/A</v>
      </c>
      <c r="Q115" s="119" t="e">
        <f ca="1">+IF(AND(ISNUMBER(OFFSET('Water Data'!$G$7,0,10*ROW('Water Data'!G109))),CF115="Yes"),OFFSET('Water Data'!$G$7,0,10*ROW('Water Data'!G109)),IF(AND(ISNUMBER(OFFSET('Water Data'!$G$7,0,10*ROW('Water Data'!G109))),CF115="No",ISNUMBER(OFFSET('Water Data'!$G$7,0,10*ROW('Water Data'!G109)))),CONCATENATE("[",ROUND(OFFSET('Water Data'!$G$7,0,10*ROW('Water Data'!G109)),0),"]"),IF(AND(ISNUMBER(OFFSET('Water Data'!$G$7,0,10*ROW('Water Data'!G109))),CF115="",ISNUMBER(OFFSET('Water Data'!$G$7,0,10*ROW('Water Data'!G109)))),OFFSET('Water Data'!$G$7,0,10*ROW('Water Data'!G109)),NA())))</f>
        <v>#N/A</v>
      </c>
      <c r="R115" s="119" t="e">
        <f ca="1">+IF(AND(ISNUMBER(OFFSET('Water Data'!$G$10,0,10*ROW('Water Data'!G109))),CG115="Yes"),OFFSET('Water Data'!$G$10,0,10*ROW('Water Data'!G109)),IF(AND(ISNUMBER(OFFSET('Water Data'!$G$10,0,10*ROW('Water Data'!G109))),CG115="No",ISNUMBER(OFFSET('Water Data'!$G$10,0,10*ROW('Water Data'!G109)))),CONCATENATE("[",ROUND(OFFSET('Water Data'!$G$10,0,10*ROW('Water Data'!G109)),0),"]"),IF(AND(ISNUMBER(OFFSET('Water Data'!$G$10,0,10*ROW('Water Data'!G109))),CG115="",ISNUMBER(OFFSET('Water Data'!$G$10,0,10*ROW('Water Data'!G109)))),OFFSET('Water Data'!$G$10,0,10*ROW('Water Data'!G109)),NA())))</f>
        <v>#N/A</v>
      </c>
      <c r="S115" s="119" t="e">
        <f ca="1">+IF(AND(ISNUMBER(OFFSET('Water Data'!$H$5,0,10*ROW('Water Data'!H109))),CH115="Yes"),100-OFFSET('Water Data'!$H$5,0,10*ROW('Water Data'!H109)),IF(AND(ISNUMBER(OFFSET('Water Data'!$H$5,0,10*ROW('Water Data'!H109))),CH115="No",ISNUMBER(OFFSET('Water Data'!$H$5,0,10*ROW('Water Data'!H109)))),CONCATENATE("[",ROUND(100-OFFSET('Water Data'!$H$5,0,10*ROW('Water Data'!H109)),0),"]"),IF(AND(ISNUMBER(OFFSET('Water Data'!$H$5,0,10*ROW('Water Data'!H109))),CH115="",ISNUMBER(OFFSET('Water Data'!$H$5,0,10*ROW('Water Data'!H109)))),100-OFFSET('Water Data'!$H$5,0,10*ROW('Water Data'!H109)),NA())))</f>
        <v>#N/A</v>
      </c>
      <c r="T115" s="119" t="e">
        <f ca="1">+IF(AND(ISNUMBER(OFFSET('Water Data'!$H$7,0,10*ROW('Water Data'!H109))),CI115="Yes"),OFFSET('Water Data'!$H$7,0,10*ROW('Water Data'!H109)),IF(AND(ISNUMBER(OFFSET('Water Data'!$H$7,0,10*ROW('Water Data'!H109))),CI115="No",ISNUMBER(OFFSET('Water Data'!$H$7,0,10*ROW('Water Data'!H109)))),CONCATENATE("[",ROUND(OFFSET('Water Data'!$H$7,0,10*ROW('Water Data'!H109)),0),"]"),IF(AND(ISNUMBER(OFFSET('Water Data'!$H$7,0,10*ROW('Water Data'!H109))),CI115="",ISNUMBER(OFFSET('Water Data'!$H$7,0,10*ROW('Water Data'!H109)))),OFFSET('Water Data'!$H$7,0,10*ROW('Water Data'!H109)),NA())))</f>
        <v>#N/A</v>
      </c>
      <c r="U115" s="119" t="e">
        <f ca="1">+IF(AND(ISNUMBER(OFFSET('Water Data'!$H$10,0,10*ROW('Water Data'!H109))),CJ115="Yes"),OFFSET('Water Data'!$H$10,0,10*ROW('Water Data'!H109)),IF(AND(ISNUMBER(OFFSET('Water Data'!$H$10,0,10*ROW('Water Data'!H109))),CJ115="No",ISNUMBER(OFFSET('Water Data'!$H$10,0,10*ROW('Water Data'!H109)))),CONCATENATE("[",ROUND(OFFSET('Water Data'!$H$10,0,10*ROW('Water Data'!H109)),0),"]"),IF(AND(ISNUMBER(OFFSET('Water Data'!$H$10,0,10*ROW('Water Data'!H109))),CJ115="",ISNUMBER(OFFSET('Water Data'!$H$10,0,10*ROW('Water Data'!H109)))),OFFSET('Water Data'!$H$10,0,10*ROW('Water Data'!H109)),NA())))</f>
        <v>#N/A</v>
      </c>
      <c r="V115" s="120" t="e">
        <f ca="1">+IF(AND(ISNUMBER(OFFSET('Sanitation Data'!$C$5,0,10*ROW('Sanitation Data'!C109))),CK115="Yes"),100-OFFSET('Sanitation Data'!$C$5,0,10*ROW('Sanitation Data'!C109)),IF(AND(ISNUMBER(OFFSET('Sanitation Data'!$C$5,0,10*ROW('Sanitation Data'!C109))),CK115="No",ISNUMBER(OFFSET('Sanitation Data'!$C$5,0,10*ROW('Sanitation Data'!C109)))),CONCATENATE("[",ROUND(100-OFFSET('Sanitation Data'!$C$5,0,10*ROW('Sanitation Data'!C109)),0),"]"),IF(AND(ISNUMBER(OFFSET('Sanitation Data'!$C$5,0,10*ROW('Sanitation Data'!C109))),CK115="",ISNUMBER(OFFSET('Sanitation Data'!$C$5,0,10*ROW('Sanitation Data'!C109)))),100-OFFSET('Sanitation Data'!$C$5,0,10*ROW('Sanitation Data'!C109)),NA())))</f>
        <v>#N/A</v>
      </c>
      <c r="W115" s="120" t="e">
        <f ca="1">+IF(AND(ISNUMBER(OFFSET('Sanitation Data'!$C$7,0,10*ROW('Sanitation Data'!C109))),CL115="Yes"),OFFSET('Sanitation Data'!$C$7,0,10*ROW('Sanitation Data'!C109)),IF(AND(ISNUMBER(OFFSET('Sanitation Data'!$C$7,0,10*ROW('Sanitation Data'!C109))),CL115="No",ISNUMBER(OFFSET('Sanitation Data'!$C$7,0,10*ROW('Sanitation Data'!C109)))),CONCATENATE("[",ROUND(OFFSET('Sanitation Data'!$C$7,0,10*ROW('Sanitation Data'!C109)),0),"]"),IF(AND(ISNUMBER(OFFSET('Sanitation Data'!$C$7,0,10*ROW('Sanitation Data'!C109))),CL115="",ISNUMBER(OFFSET('Sanitation Data'!$C$7,0,10*ROW('Sanitation Data'!C109)))),OFFSET('Sanitation Data'!$C$7,0,10*ROW('Sanitation Data'!C109)),NA())))</f>
        <v>#N/A</v>
      </c>
      <c r="X115" s="120" t="e">
        <f ca="1">+IF(AND(ISNUMBER(OFFSET('Sanitation Data'!$C$11,0,10*ROW('Sanitation Data'!C109))),CM115="Yes"),OFFSET('Sanitation Data'!$C$11,0,10*ROW('Sanitation Data'!C109)),IF(AND(ISNUMBER(OFFSET('Sanitation Data'!$C$11,0,10*ROW('Sanitation Data'!C109))),CM115="No",ISNUMBER(OFFSET('Sanitation Data'!$C$11,0,10*ROW('Sanitation Data'!C109)))),CONCATENATE("[",ROUND(OFFSET('Sanitation Data'!$C$11,0,10*ROW('Sanitation Data'!C109)),0),"]"),IF(AND(ISNUMBER(OFFSET('Sanitation Data'!$C$11,0,10*ROW('Sanitation Data'!C109))),CM115="",ISNUMBER(OFFSET('Sanitation Data'!$C$11,0,10*ROW('Sanitation Data'!C109)))),OFFSET('Sanitation Data'!$C$11,0,10*ROW('Sanitation Data'!C109)),NA())))</f>
        <v>#N/A</v>
      </c>
      <c r="Y115" s="120" t="e">
        <f ca="1">+IF(AND(ISNUMBER(OFFSET('Sanitation Data'!$C$12,0,10*ROW('Sanitation Data'!C109))),CN115="Yes"),OFFSET('Sanitation Data'!$C$12,0,10*ROW('Sanitation Data'!C109)),IF(AND(ISNUMBER(OFFSET('Sanitation Data'!$C$12,0,10*ROW('Sanitation Data'!C109))),CN115="No",ISNUMBER(OFFSET('Sanitation Data'!$C$12,0,10*ROW('Sanitation Data'!C109)))),CONCATENATE("[",ROUND(OFFSET('Sanitation Data'!$C$12,0,10*ROW('Sanitation Data'!C109)),0),"]"),IF(AND(ISNUMBER(OFFSET('Sanitation Data'!$C$12,0,10*ROW('Sanitation Data'!C109))),CN115="",ISNUMBER(OFFSET('Sanitation Data'!$C$12,0,10*ROW('Sanitation Data'!C109)))),OFFSET('Sanitation Data'!$C$12,0,10*ROW('Sanitation Data'!C109)),NA())))</f>
        <v>#N/A</v>
      </c>
      <c r="Z115" s="120" t="e">
        <f ca="1">+IF(AND(ISNUMBER(OFFSET('Sanitation Data'!$C$13,0,10*ROW('Sanitation Data'!C109))),CO115="Yes"),OFFSET('Sanitation Data'!$C$13,0,10*ROW('Sanitation Data'!C109)),IF(AND(ISNUMBER(OFFSET('Sanitation Data'!$C$13,0,10*ROW('Sanitation Data'!C109))),CO115="No",ISNUMBER(OFFSET('Sanitation Data'!$C$13,0,10*ROW('Sanitation Data'!C109)))),CONCATENATE("[",ROUND(OFFSET('Sanitation Data'!$C$13,0,10*ROW('Sanitation Data'!C109)),0),"]"),IF(AND(ISNUMBER(OFFSET('Sanitation Data'!$C$13,0,10*ROW('Sanitation Data'!C109))),CO115="",ISNUMBER(OFFSET('Sanitation Data'!$C$13,0,10*ROW('Sanitation Data'!C109)))),OFFSET('Sanitation Data'!$C$13,0,10*ROW('Sanitation Data'!C109)),NA())))</f>
        <v>#N/A</v>
      </c>
      <c r="AA115" s="120" t="e">
        <f ca="1">+IF(AND(ISNUMBER(OFFSET('Sanitation Data'!$D$5,0,10*ROW('Sanitation Data'!D109))),CP115="Yes"),100-OFFSET('Sanitation Data'!$D$5,0,10*ROW('Sanitation Data'!D109)),IF(AND(ISNUMBER(OFFSET('Sanitation Data'!$D$5,0,10*ROW('Sanitation Data'!D109))),CP115="No",ISNUMBER(OFFSET('Sanitation Data'!$D$5,0,10*ROW('Sanitation Data'!D109)))),CONCATENATE("[",ROUND(100-OFFSET('Sanitation Data'!$D$5,0,10*ROW('Sanitation Data'!D109)),0),"]"),IF(AND(ISNUMBER(OFFSET('Sanitation Data'!$D$5,0,10*ROW('Sanitation Data'!D109))),CP115="",ISNUMBER(OFFSET('Sanitation Data'!$D$5,0,10*ROW('Sanitation Data'!D109)))),100-OFFSET('Sanitation Data'!$D$5,0,10*ROW('Sanitation Data'!D109)),NA())))</f>
        <v>#N/A</v>
      </c>
      <c r="AB115" s="120" t="e">
        <f ca="1">+IF(AND(ISNUMBER(OFFSET('Sanitation Data'!$D$7,0,10*ROW('Sanitation Data'!D109))),CQ115="Yes"),OFFSET('Sanitation Data'!$D$7,0,10*ROW('Sanitation Data'!G109)),IF(AND(ISNUMBER(OFFSET('Sanitation Data'!$D$7,0,10*ROW('Sanitation Data'!D109))),CQ115="No",ISNUMBER(OFFSET('Sanitation Data'!$D$7,0,10*ROW('Sanitation Data'!D109)))),CONCATENATE("[",ROUND(OFFSET('Sanitation Data'!$D$7,0,10*ROW('Sanitation Data'!D109)),0),"]"),IF(AND(ISNUMBER(OFFSET('Sanitation Data'!$D$7,0,10*ROW('Sanitation Data'!D109))),CQ115="",ISNUMBER(OFFSET('Sanitation Data'!$D$7,0,10*ROW('Sanitation Data'!D109)))),OFFSET('Sanitation Data'!$D$7,0,10*ROW('Sanitation Data'!D109)),NA())))</f>
        <v>#N/A</v>
      </c>
      <c r="AC115" s="120" t="e">
        <f ca="1">+IF(AND(ISNUMBER(OFFSET('Sanitation Data'!$D$11,0,10*ROW('Sanitation Data'!D109))),CR115="Yes"),OFFSET('Sanitation Data'!$D$11,0,10*ROW('Sanitation Data'!D109)),IF(AND(ISNUMBER(OFFSET('Sanitation Data'!$D$11,0,10*ROW('Sanitation Data'!D109))),CR115="No",ISNUMBER(OFFSET('Sanitation Data'!$D$11,0,10*ROW('Sanitation Data'!D109)))),CONCATENATE("[",ROUND(OFFSET('Sanitation Data'!$D$11,0,10*ROW('Sanitation Data'!D109)),0),"]"),IF(AND(ISNUMBER(OFFSET('Sanitation Data'!$D$11,0,10*ROW('Sanitation Data'!D109))),CR115="",ISNUMBER(OFFSET('Sanitation Data'!$D$11,0,10*ROW('Sanitation Data'!D109)))),OFFSET('Sanitation Data'!$D$11,0,10*ROW('Sanitation Data'!D109)),NA())))</f>
        <v>#N/A</v>
      </c>
      <c r="AD115" s="120" t="e">
        <f ca="1">+IF(AND(ISNUMBER(OFFSET('Sanitation Data'!$D$12,0,10*ROW('Sanitation Data'!D109))),CS115="Yes"),OFFSET('Sanitation Data'!$D$12,0,10*ROW('Sanitation Data'!D109)),IF(AND(ISNUMBER(OFFSET('Sanitation Data'!$D$12,0,10*ROW('Sanitation Data'!D109))),CS115="No",ISNUMBER(OFFSET('Sanitation Data'!$D$12,0,10*ROW('Sanitation Data'!D109)))),CONCATENATE("[",ROUND(OFFSET('Sanitation Data'!$D$12,0,10*ROW('Sanitation Data'!D109)),0),"]"),IF(AND(ISNUMBER(OFFSET('Sanitation Data'!$D$12,0,10*ROW('Sanitation Data'!D109))),CS115="",ISNUMBER(OFFSET('Sanitation Data'!$D$12,0,10*ROW('Sanitation Data'!D109)))),OFFSET('Sanitation Data'!$D$12,0,10*ROW('Sanitation Data'!D109)),NA())))</f>
        <v>#N/A</v>
      </c>
      <c r="AE115" s="120" t="e">
        <f ca="1">+IF(AND(ISNUMBER(OFFSET('Sanitation Data'!$D$13,0,10*ROW('Sanitation Data'!D109))),CT115="Yes"),OFFSET('Sanitation Data'!$D$13,0,10*ROW('Sanitation Data'!D109)),IF(AND(ISNUMBER(OFFSET('Sanitation Data'!$D$13,0,10*ROW('Sanitation Data'!D109))),CT115="No",ISNUMBER(OFFSET('Sanitation Data'!$D$13,0,10*ROW('Sanitation Data'!D109)))),CONCATENATE("[",ROUND(OFFSET('Sanitation Data'!$D$13,0,10*ROW('Sanitation Data'!D109)),0),"]"),IF(AND(ISNUMBER(OFFSET('Sanitation Data'!$D$13,0,10*ROW('Sanitation Data'!D109))),CT115="",ISNUMBER(OFFSET('Sanitation Data'!$D$13,0,10*ROW('Sanitation Data'!D109)))),OFFSET('Sanitation Data'!$D$13,0,10*ROW('Sanitation Data'!D109)),NA())))</f>
        <v>#N/A</v>
      </c>
      <c r="AF115" s="120" t="e">
        <f ca="1">+IF(AND(ISNUMBER(OFFSET('Sanitation Data'!$E$5,0,10*ROW('Sanitation Data'!E109))),CU115="Yes"),100-OFFSET('Sanitation Data'!$E$5,0,10*ROW('Sanitation Data'!E109)),IF(AND(ISNUMBER(OFFSET('Sanitation Data'!$E$5,0,10*ROW('Sanitation Data'!E109))),CU115="No",ISNUMBER(OFFSET('Sanitation Data'!$E$5,0,10*ROW('Sanitation Data'!E109)))),CONCATENATE("[",ROUND(100-OFFSET('Sanitation Data'!$E$5,0,10*ROW('Sanitation Data'!E109)),0),"]"),IF(AND(ISNUMBER(OFFSET('Sanitation Data'!$E$5,0,10*ROW('Sanitation Data'!E109))),CU115="",ISNUMBER(OFFSET('Sanitation Data'!$E$5,0,10*ROW('Sanitation Data'!E109)))),100-OFFSET('Sanitation Data'!$E$5,0,10*ROW('Sanitation Data'!E109)),NA())))</f>
        <v>#N/A</v>
      </c>
      <c r="AG115" s="120" t="e">
        <f ca="1">+IF(AND(ISNUMBER(OFFSET('Sanitation Data'!$E$7,0,10*ROW('Sanitation Data'!E109))),CV115="Yes"),OFFSET('Sanitation Data'!$E$7,0,10*ROW('Sanitation Data'!E109)),IF(AND(ISNUMBER(OFFSET('Sanitation Data'!$E$7,0,10*ROW('Sanitation Data'!E109))),CV115="No",ISNUMBER(OFFSET('Sanitation Data'!$E$7,0,10*ROW('Sanitation Data'!E109)))),CONCATENATE("[",ROUND(OFFSET('Sanitation Data'!$E$7,0,10*ROW('Sanitation Data'!E109)),0),"]"),IF(AND(ISNUMBER(OFFSET('Sanitation Data'!$E$7,0,10*ROW('Sanitation Data'!E109))),CV115="",ISNUMBER(OFFSET('Sanitation Data'!$E$7,0,10*ROW('Sanitation Data'!E109)))),OFFSET('Sanitation Data'!$E$7,0,10*ROW('Sanitation Data'!E109)),NA())))</f>
        <v>#N/A</v>
      </c>
      <c r="AH115" s="120" t="e">
        <f ca="1">+IF(AND(ISNUMBER(OFFSET('Sanitation Data'!$E$11,0,10*ROW('Sanitation Data'!E109))),CW115="Yes"),OFFSET('Sanitation Data'!$E$11,0,10*ROW('Sanitation Data'!E109)),IF(AND(ISNUMBER(OFFSET('Sanitation Data'!$E$11,0,10*ROW('Sanitation Data'!E109))),CW115="No",ISNUMBER(OFFSET('Sanitation Data'!$E$11,0,10*ROW('Sanitation Data'!E109)))),CONCATENATE("[",ROUND(OFFSET('Sanitation Data'!$E$11,0,10*ROW('Sanitation Data'!E109)),0),"]"),IF(AND(ISNUMBER(OFFSET('Sanitation Data'!$E$11,0,10*ROW('Sanitation Data'!E109))),CW115="",ISNUMBER(OFFSET('Sanitation Data'!$E$11,0,10*ROW('Sanitation Data'!E109)))),OFFSET('Sanitation Data'!$E$11,0,10*ROW('Sanitation Data'!E109)),NA())))</f>
        <v>#N/A</v>
      </c>
      <c r="AI115" s="120" t="e">
        <f ca="1">+IF(AND(ISNUMBER(OFFSET('Sanitation Data'!$E$12,0,10*ROW('Sanitation Data'!E109))),CX115="Yes"),OFFSET('Sanitation Data'!$E$12,0,10*ROW('Sanitation Data'!E109)),IF(AND(ISNUMBER(OFFSET('Sanitation Data'!$E$12,0,10*ROW('Sanitation Data'!E109))),CX115="No",ISNUMBER(OFFSET('Sanitation Data'!$E$12,0,10*ROW('Sanitation Data'!E109)))),CONCATENATE("[",ROUND(OFFSET('Sanitation Data'!$E$12,0,10*ROW('Sanitation Data'!E109)),0),"]"),IF(AND(ISNUMBER(OFFSET('Sanitation Data'!$E$12,0,10*ROW('Sanitation Data'!E109))),CX115="",ISNUMBER(OFFSET('Sanitation Data'!$E$12,0,10*ROW('Sanitation Data'!E109)))),OFFSET('Sanitation Data'!$E$12,0,10*ROW('Sanitation Data'!E109)),NA())))</f>
        <v>#N/A</v>
      </c>
      <c r="AJ115" s="120" t="e">
        <f ca="1">+IF(AND(ISNUMBER(OFFSET('Sanitation Data'!$E$13,0,10*ROW('Sanitation Data'!E109))),CY115="Yes"),OFFSET('Sanitation Data'!$E$13,0,10*ROW('Sanitation Data'!E109)),IF(AND(ISNUMBER(OFFSET('Sanitation Data'!$E$13,0,10*ROW('Sanitation Data'!E109))),CY115="No",ISNUMBER(OFFSET('Sanitation Data'!$E$13,0,10*ROW('Sanitation Data'!E109)))),CONCATENATE("[",ROUND(OFFSET('Sanitation Data'!$E$13,0,10*ROW('Sanitation Data'!E109)),0),"]"),IF(AND(ISNUMBER(OFFSET('Sanitation Data'!$E$13,0,10*ROW('Sanitation Data'!E109))),CY115="",ISNUMBER(OFFSET('Sanitation Data'!$E$13,0,10*ROW('Sanitation Data'!E109)))),OFFSET('Sanitation Data'!$E$13,0,10*ROW('Sanitation Data'!E109)),NA())))</f>
        <v>#N/A</v>
      </c>
      <c r="AK115" s="120" t="e">
        <f ca="1">+IF(AND(ISNUMBER(OFFSET('Sanitation Data'!$F$5,0,10*ROW('Sanitation Data'!F109))),CZ115="Yes"),100-OFFSET('Sanitation Data'!$F$5,0,10*ROW('Sanitation Data'!F109)),IF(AND(ISNUMBER(OFFSET('Sanitation Data'!$F$5,0,10*ROW('Sanitation Data'!F109))),CZ115="No",ISNUMBER(OFFSET('Sanitation Data'!$F$5,0,10*ROW('Sanitation Data'!F109)))),CONCATENATE("[",ROUND(100-OFFSET('Sanitation Data'!$F$5,0,10*ROW('Sanitation Data'!F109)),0),"]"),IF(AND(ISNUMBER(OFFSET('Sanitation Data'!$F$5,0,10*ROW('Sanitation Data'!F109))),CZ115="",ISNUMBER(OFFSET('Sanitation Data'!$F$5,0,10*ROW('Sanitation Data'!F109)))),100-OFFSET('Sanitation Data'!$F$5,0,10*ROW('Sanitation Data'!F109)),NA())))</f>
        <v>#N/A</v>
      </c>
      <c r="AL115" s="120" t="e">
        <f ca="1">+IF(AND(ISNUMBER(OFFSET('Sanitation Data'!$F$7,0,10*ROW('Sanitation Data'!F109))),DA115="Yes"),OFFSET('Sanitation Data'!$F$7,0,10*ROW('Sanitation Data'!F109)),IF(AND(ISNUMBER(OFFSET('Sanitation Data'!$F$7,0,10*ROW('Sanitation Data'!F109))),DA115="No",ISNUMBER(OFFSET('Sanitation Data'!$F$7,0,10*ROW('Sanitation Data'!F109)))),CONCATENATE("[",ROUND(OFFSET('Sanitation Data'!$F$7,0,10*ROW('Sanitation Data'!F109)),0),"]"),IF(AND(ISNUMBER(OFFSET('Sanitation Data'!$F$7,0,10*ROW('Sanitation Data'!F109))),DA115="",ISNUMBER(OFFSET('Sanitation Data'!$F$7,0,10*ROW('Sanitation Data'!F109)))),OFFSET('Sanitation Data'!$F$7,0,10*ROW('Sanitation Data'!F109)),NA())))</f>
        <v>#N/A</v>
      </c>
      <c r="AM115" s="120" t="e">
        <f ca="1">+IF(AND(ISNUMBER(OFFSET('Sanitation Data'!$F$11,0,10*ROW('Sanitation Data'!F109))),DB115="Yes"),OFFSET('Sanitation Data'!$F$11,0,10*ROW('Sanitation Data'!F109)),IF(AND(ISNUMBER(OFFSET('Sanitation Data'!$F$11,0,10*ROW('Sanitation Data'!F109))),DB115="No",ISNUMBER(OFFSET('Sanitation Data'!$F$11,0,10*ROW('Sanitation Data'!F109)))),CONCATENATE("[",ROUND(OFFSET('Sanitation Data'!$F$11,0,10*ROW('Sanitation Data'!F109)),0),"]"),IF(AND(ISNUMBER(OFFSET('Sanitation Data'!$F$11,0,10*ROW('Sanitation Data'!F109))),DB115="",ISNUMBER(OFFSET('Sanitation Data'!$F$11,0,10*ROW('Sanitation Data'!F109)))),OFFSET('Sanitation Data'!$F$11,0,10*ROW('Sanitation Data'!F109)),NA())))</f>
        <v>#N/A</v>
      </c>
      <c r="AN115" s="120" t="e">
        <f ca="1">+IF(AND(ISNUMBER(OFFSET('Sanitation Data'!$F$12,0,10*ROW('Sanitation Data'!F109))),DC115="Yes"),OFFSET('Sanitation Data'!$F$12,0,10*ROW('Sanitation Data'!F109)),IF(AND(ISNUMBER(OFFSET('Sanitation Data'!$F$12,0,10*ROW('Sanitation Data'!F109))),DC115="No",ISNUMBER(OFFSET('Sanitation Data'!$F$12,0,10*ROW('Sanitation Data'!F109)))),CONCATENATE("[",ROUND(OFFSET('Sanitation Data'!$F$12,0,10*ROW('Sanitation Data'!F109)),0),"]"),IF(AND(ISNUMBER(OFFSET('Sanitation Data'!$F$12,0,10*ROW('Sanitation Data'!F109))),DC115="",ISNUMBER(OFFSET('Sanitation Data'!$F$12,0,10*ROW('Sanitation Data'!F109)))),OFFSET('Sanitation Data'!$F$12,0,10*ROW('Sanitation Data'!F109)),NA())))</f>
        <v>#N/A</v>
      </c>
      <c r="AO115" s="120" t="e">
        <f ca="1">+IF(AND(ISNUMBER(OFFSET('Sanitation Data'!$F$13,0,10*ROW('Sanitation Data'!F109))),DD115="Yes"),OFFSET('Sanitation Data'!$F$13,0,10*ROW('Sanitation Data'!F109)),IF(AND(ISNUMBER(OFFSET('Sanitation Data'!$F$13,0,10*ROW('Sanitation Data'!F109))),DD115="No",ISNUMBER(OFFSET('Sanitation Data'!$F$13,0,10*ROW('Sanitation Data'!F109)))),CONCATENATE("[",ROUND(OFFSET('Sanitation Data'!$F$13,0,10*ROW('Sanitation Data'!F109)),0),"]"),IF(AND(ISNUMBER(OFFSET('Sanitation Data'!$F$13,0,10*ROW('Sanitation Data'!F109))),DD115="",ISNUMBER(OFFSET('Sanitation Data'!$F$13,0,10*ROW('Sanitation Data'!F109)))),OFFSET('Sanitation Data'!$F$13,0,10*ROW('Sanitation Data'!F109)),NA())))</f>
        <v>#N/A</v>
      </c>
      <c r="AP115" s="120" t="e">
        <f ca="1">+IF(AND(ISNUMBER(OFFSET('Sanitation Data'!$G$5,0,10*ROW('Sanitation Data'!G109))),DE115="Yes"),100-OFFSET('Sanitation Data'!$G$5,0,10*ROW('Sanitation Data'!G109)),IF(AND(ISNUMBER(OFFSET('Sanitation Data'!$G$5,0,10*ROW('Sanitation Data'!G109))),DE115="No",ISNUMBER(OFFSET('Sanitation Data'!$G$5,0,10*ROW('Sanitation Data'!G109)))),CONCATENATE("[",ROUND(100-OFFSET('Sanitation Data'!$G$5,0,10*ROW('Sanitation Data'!G109)),0),"]"),IF(AND(ISNUMBER(OFFSET('Sanitation Data'!$G$5,0,10*ROW('Sanitation Data'!G109))),DE115="",ISNUMBER(OFFSET('Sanitation Data'!$G$5,0,10*ROW('Sanitation Data'!G109)))),100-OFFSET('Sanitation Data'!$G$5,0,10*ROW('Sanitation Data'!G109)),NA())))</f>
        <v>#N/A</v>
      </c>
      <c r="AQ115" s="120" t="e">
        <f ca="1">+IF(AND(ISNUMBER(OFFSET('Sanitation Data'!$G$7,0,10*ROW('Sanitation Data'!G109))),DF115="Yes"),OFFSET('Sanitation Data'!$G$7,0,10*ROW('Sanitation Data'!G109)),IF(AND(ISNUMBER(OFFSET('Sanitation Data'!$G$7,0,10*ROW('Sanitation Data'!G109))),DF115="No",ISNUMBER(OFFSET('Sanitation Data'!$G$7,0,10*ROW('Sanitation Data'!G109)))),CONCATENATE("[",ROUND(OFFSET('Sanitation Data'!$G$7,0,10*ROW('Sanitation Data'!G109)),0),"]"),IF(AND(ISNUMBER(OFFSET('Sanitation Data'!$G$7,0,10*ROW('Sanitation Data'!G109))),DF115="",ISNUMBER(OFFSET('Sanitation Data'!$G$7,0,10*ROW('Sanitation Data'!G109)))),OFFSET('Sanitation Data'!$G$7,0,10*ROW('Sanitation Data'!G109)),NA())))</f>
        <v>#N/A</v>
      </c>
      <c r="AR115" s="120" t="e">
        <f ca="1">+IF(AND(ISNUMBER(OFFSET('Sanitation Data'!$G$11,0,10*ROW('Sanitation Data'!G109))),DG115="Yes"),OFFSET('Sanitation Data'!$G$11,0,10*ROW('Sanitation Data'!G109)),IF(AND(ISNUMBER(OFFSET('Sanitation Data'!$G$11,0,10*ROW('Sanitation Data'!G109))),DG115="No",ISNUMBER(OFFSET('Sanitation Data'!$G$11,0,10*ROW('Sanitation Data'!G109)))),CONCATENATE("[",ROUND(OFFSET('Sanitation Data'!$G$11,0,10*ROW('Sanitation Data'!G109)),0),"]"),IF(AND(ISNUMBER(OFFSET('Sanitation Data'!$G$11,0,10*ROW('Sanitation Data'!G109))),DG115="",ISNUMBER(OFFSET('Sanitation Data'!$G$11,0,10*ROW('Sanitation Data'!G109)))),OFFSET('Sanitation Data'!$G$11,0,10*ROW('Sanitation Data'!G109)),NA())))</f>
        <v>#N/A</v>
      </c>
      <c r="AS115" s="120" t="e">
        <f ca="1">+IF(AND(ISNUMBER(OFFSET('Sanitation Data'!$G$12,0,10*ROW('Sanitation Data'!G109))),DH115="Yes"),OFFSET('Sanitation Data'!$G$12,0,10*ROW('Sanitation Data'!G109)),IF(AND(ISNUMBER(OFFSET('Sanitation Data'!$G$12,0,10*ROW('Sanitation Data'!G109))),DH115="No",ISNUMBER(OFFSET('Sanitation Data'!$G$12,0,10*ROW('Sanitation Data'!G109)))),CONCATENATE("[",ROUND(OFFSET('Sanitation Data'!$G$12,0,10*ROW('Sanitation Data'!G109)),0),"]"),IF(AND(ISNUMBER(OFFSET('Sanitation Data'!$G$12,0,10*ROW('Sanitation Data'!G109))),DH115="",ISNUMBER(OFFSET('Sanitation Data'!$G$12,0,10*ROW('Sanitation Data'!G109)))),OFFSET('Sanitation Data'!$G$12,0,10*ROW('Sanitation Data'!G109)),NA())))</f>
        <v>#N/A</v>
      </c>
      <c r="AT115" s="120" t="e">
        <f ca="1">+IF(AND(ISNUMBER(OFFSET('Sanitation Data'!$G$13,0,10*ROW('Sanitation Data'!G109))),DI115="Yes"),OFFSET('Sanitation Data'!$G$13,0,10*ROW('Sanitation Data'!G109)),IF(AND(ISNUMBER(OFFSET('Sanitation Data'!$G$13,0,10*ROW('Sanitation Data'!G109))),DI115="No",ISNUMBER(OFFSET('Sanitation Data'!$G$13,0,10*ROW('Sanitation Data'!G109)))),CONCATENATE("[",ROUND(OFFSET('Sanitation Data'!$G$13,0,10*ROW('Sanitation Data'!G109)),0),"]"),IF(AND(ISNUMBER(OFFSET('Sanitation Data'!$G$13,0,10*ROW('Sanitation Data'!G109))),DI115="",ISNUMBER(OFFSET('Sanitation Data'!$G$13,0,10*ROW('Sanitation Data'!G109)))),OFFSET('Sanitation Data'!$G$13,0,10*ROW('Sanitation Data'!G109)),NA())))</f>
        <v>#N/A</v>
      </c>
      <c r="AU115" s="120" t="e">
        <f ca="1">+IF(AND(ISNUMBER(OFFSET('Sanitation Data'!$H$5,0,10*ROW('Sanitation Data'!H109))),DJ115="Yes"),100-OFFSET('Sanitation Data'!$H$5,0,10*ROW('Sanitation Data'!H109)),IF(AND(ISNUMBER(OFFSET('Sanitation Data'!$H$5,0,10*ROW('Sanitation Data'!H109))),DJ115="No",ISNUMBER(OFFSET('Sanitation Data'!$H$5,0,10*ROW('Sanitation Data'!H109)))),CONCATENATE("[",ROUND(100-OFFSET('Sanitation Data'!$H$5,0,10*ROW('Sanitation Data'!H109)),0),"]"),IF(AND(ISNUMBER(OFFSET('Sanitation Data'!$H$5,0,10*ROW('Sanitation Data'!H109))),DJ115="",ISNUMBER(OFFSET('Sanitation Data'!$H$5,0,10*ROW('Sanitation Data'!H109)))),100-OFFSET('Sanitation Data'!$H$5,0,10*ROW('Sanitation Data'!H109)),NA())))</f>
        <v>#N/A</v>
      </c>
      <c r="AV115" s="120" t="e">
        <f ca="1">+IF(AND(ISNUMBER(OFFSET('Sanitation Data'!$H$7,0,10*ROW('Sanitation Data'!H109))),DK115="Yes"),OFFSET('Sanitation Data'!$H$7,0,10*ROW('Sanitation Data'!H109)),IF(AND(ISNUMBER(OFFSET('Sanitation Data'!$H$7,0,10*ROW('Sanitation Data'!H109))),DK115="No",ISNUMBER(OFFSET('Sanitation Data'!$H$7,0,10*ROW('Sanitation Data'!H109)))),CONCATENATE("[",ROUND(OFFSET('Sanitation Data'!$H$7,0,10*ROW('Sanitation Data'!H109)),0),"]"),IF(AND(ISNUMBER(OFFSET('Sanitation Data'!$H$7,0,10*ROW('Sanitation Data'!H109))),DK115="",ISNUMBER(OFFSET('Sanitation Data'!$H$7,0,10*ROW('Sanitation Data'!H109)))),OFFSET('Sanitation Data'!$H$7,0,10*ROW('Sanitation Data'!H109)),NA())))</f>
        <v>#N/A</v>
      </c>
      <c r="AW115" s="120" t="e">
        <f ca="1">+IF(AND(ISNUMBER(OFFSET('Sanitation Data'!$H$11,0,10*ROW('Sanitation Data'!H109))),DL115="Yes"),OFFSET('Sanitation Data'!$H$11,0,10*ROW('Sanitation Data'!H109)),IF(AND(ISNUMBER(OFFSET('Sanitation Data'!$H$11,0,10*ROW('Sanitation Data'!H109))),DL115="No",ISNUMBER(OFFSET('Sanitation Data'!$H$11,0,10*ROW('Sanitation Data'!H109)))),CONCATENATE("[",ROUND(OFFSET('Sanitation Data'!$H$11,0,10*ROW('Sanitation Data'!H109)),0),"]"),IF(AND(ISNUMBER(OFFSET('Sanitation Data'!$H$11,0,10*ROW('Sanitation Data'!H109))),DL115="",ISNUMBER(OFFSET('Sanitation Data'!$H$11,0,10*ROW('Sanitation Data'!H109)))),OFFSET('Sanitation Data'!$H$11,0,10*ROW('Sanitation Data'!H109)),NA())))</f>
        <v>#N/A</v>
      </c>
      <c r="AX115" s="120" t="e">
        <f ca="1">+IF(AND(ISNUMBER(OFFSET('Sanitation Data'!$H$12,0,10*ROW('Sanitation Data'!H109))),DM115="Yes"),OFFSET('Sanitation Data'!$H$12,0,10*ROW('Sanitation Data'!H109)),IF(AND(ISNUMBER(OFFSET('Sanitation Data'!$H$12,0,10*ROW('Sanitation Data'!H109))),DM115="No",ISNUMBER(OFFSET('Sanitation Data'!$H$12,0,10*ROW('Sanitation Data'!H109)))),CONCATENATE("[",ROUND(OFFSET('Sanitation Data'!$H$12,0,10*ROW('Sanitation Data'!H109)),0),"]"),IF(AND(ISNUMBER(OFFSET('Sanitation Data'!$H$12,0,10*ROW('Sanitation Data'!H109))),DM115="",ISNUMBER(OFFSET('Sanitation Data'!$H$12,0,10*ROW('Sanitation Data'!H109)))),OFFSET('Sanitation Data'!$H$12,0,10*ROW('Sanitation Data'!H109)),NA())))</f>
        <v>#N/A</v>
      </c>
      <c r="AY115" s="120" t="e">
        <f ca="1">+IF(AND(ISNUMBER(OFFSET('Sanitation Data'!$H$13,0,10*ROW('Sanitation Data'!H109))),DN115="Yes"),OFFSET('Sanitation Data'!$H$13,0,10*ROW('Sanitation Data'!H109)),IF(AND(ISNUMBER(OFFSET('Sanitation Data'!$H$13,0,10*ROW('Sanitation Data'!H109))),DN115="No",ISNUMBER(OFFSET('Sanitation Data'!$H$13,0,10*ROW('Sanitation Data'!H109)))),CONCATENATE("[",ROUND(OFFSET('Sanitation Data'!$H$13,0,10*ROW('Sanitation Data'!H109)),0),"]"),IF(AND(ISNUMBER(OFFSET('Sanitation Data'!$H$13,0,10*ROW('Sanitation Data'!H109))),DN115="",ISNUMBER(OFFSET('Sanitation Data'!$H$13,0,10*ROW('Sanitation Data'!H109)))),OFFSET('Sanitation Data'!$H$13,0,10*ROW('Sanitation Data'!H109)),NA())))</f>
        <v>#N/A</v>
      </c>
      <c r="AZ115" s="121" t="e">
        <f ca="1">+IF(AND(ISNUMBER(OFFSET('Hygiene Data'!$C$6,0,10*ROW('Hygiene Data'!C109))),DO115="Yes"),OFFSET('Hygiene Data'!$C$6,0,10*ROW('Hygiene Data'!C109)),IF(AND(ISNUMBER(OFFSET('Hygiene Data'!$C$6,0,10*ROW('Hygiene Data'!C109))),DO115="No",ISNUMBER(OFFSET('Hygiene Data'!$C$6,0,10*ROW('Hygiene Data'!C109)))),CONCATENATE("[",ROUND(OFFSET('Hygiene Data'!$C$6,0,10*ROW('Hygiene Data'!C109)),0),"]"),IF(AND(ISNUMBER(OFFSET('Hygiene Data'!$C$6,0,10*ROW('Hygiene Data'!C109))),DO115="",ISNUMBER(OFFSET('Hygiene Data'!$C$6,0,10*ROW('Hygiene Data'!C109)))),OFFSET('Hygiene Data'!$C$6,0,10*ROW('Hygiene Data'!C109)),NA())))</f>
        <v>#N/A</v>
      </c>
      <c r="BA115" s="121" t="e">
        <f ca="1">+IF(AND(ISNUMBER(OFFSET('Hygiene Data'!$C$8,0,10*ROW('Hygiene Data'!C109))),DP115="Yes"),OFFSET('Hygiene Data'!$C$8,0,10*ROW('Hygiene Data'!C109)),IF(AND(ISNUMBER(OFFSET('Hygiene Data'!$C$8,0,10*ROW('Hygiene Data'!C109))),DP115="No",ISNUMBER(OFFSET('Hygiene Data'!$C$8,0,10*ROW('Hygiene Data'!C109)))),CONCATENATE("[",ROUND(OFFSET('Hygiene Data'!$C$8,0,10*ROW('Hygiene Data'!C109)),0),"]"),IF(AND(ISNUMBER(OFFSET('Hygiene Data'!$C$8,0,10*ROW('Hygiene Data'!C109))),DP115="",ISNUMBER(OFFSET('Hygiene Data'!$C$8,0,10*ROW('Hygiene Data'!C109)))),OFFSET('Hygiene Data'!$C$8,0,10*ROW('Hygiene Data'!C109)),NA())))</f>
        <v>#N/A</v>
      </c>
      <c r="BB115" s="121" t="e">
        <f ca="1">+IF(AND(ISNUMBER(OFFSET('Hygiene Data'!$C$10,0,10*ROW('Hygiene Data'!C109))),DQ115="Yes"),OFFSET('Hygiene Data'!$C$10,0,10*ROW('Hygiene Data'!C109)),IF(AND(ISNUMBER(OFFSET('Hygiene Data'!$C$10,0,10*ROW('Hygiene Data'!C109))),DQ115="No",ISNUMBER(OFFSET('Hygiene Data'!$C$10,0,10*ROW('Hygiene Data'!C109)))),CONCATENATE("[",ROUND(OFFSET('Hygiene Data'!$C$10,0,10*ROW('Hygiene Data'!C109)),0),"]"),IF(AND(ISNUMBER(OFFSET('Hygiene Data'!$C$10,0,10*ROW('Hygiene Data'!C109))),DQ115="",ISNUMBER(OFFSET('Hygiene Data'!$C$10,0,10*ROW('Hygiene Data'!C109)))),OFFSET('Hygiene Data'!$C$10,0,10*ROW('Hygiene Data'!C109)),NA())))</f>
        <v>#N/A</v>
      </c>
      <c r="BC115" s="121" t="e">
        <f ca="1">+IF(AND(ISNUMBER(OFFSET('Hygiene Data'!$D$6,0,10*ROW('Hygiene Data'!D109))),DR115="Yes"),OFFSET('Hygiene Data'!$D$6,0,10*ROW('Hygiene Data'!D109)),IF(AND(ISNUMBER(OFFSET('Hygiene Data'!$D$6,0,10*ROW('Hygiene Data'!D109))),DR115="No",ISNUMBER(OFFSET('Hygiene Data'!$D$6,0,10*ROW('Hygiene Data'!D109)))),CONCATENATE("[",ROUND(OFFSET('Hygiene Data'!$D$6,0,10*ROW('Hygiene Data'!D109)),0),"]"),IF(AND(ISNUMBER(OFFSET('Hygiene Data'!$D$6,0,10*ROW('Hygiene Data'!D109))),DR115="",ISNUMBER(OFFSET('Hygiene Data'!$D$6,0,10*ROW('Hygiene Data'!D109)))),OFFSET('Hygiene Data'!$D$6,0,10*ROW('Hygiene Data'!D109)),NA())))</f>
        <v>#N/A</v>
      </c>
      <c r="BD115" s="121" t="e">
        <f ca="1">+IF(AND(ISNUMBER(OFFSET('Hygiene Data'!$D$8,0,10*ROW('Hygiene Data'!D109))),DS115="Yes"),OFFSET('Hygiene Data'!$D$8,0,10*ROW('Hygiene Data'!D109)),IF(AND(ISNUMBER(OFFSET('Hygiene Data'!$D$8,0,10*ROW('Hygiene Data'!D109))),DS115="No",ISNUMBER(OFFSET('Hygiene Data'!$D$8,0,10*ROW('Hygiene Data'!D109)))),CONCATENATE("[",ROUND(OFFSET('Hygiene Data'!$D$8,0,10*ROW('Hygiene Data'!D109)),0),"]"),IF(AND(ISNUMBER(OFFSET('Hygiene Data'!$D$8,0,10*ROW('Hygiene Data'!D109))),DS115="",ISNUMBER(OFFSET('Hygiene Data'!$D$8,0,10*ROW('Hygiene Data'!D109)))),OFFSET('Hygiene Data'!$D$8,0,10*ROW('Hygiene Data'!D109)),NA())))</f>
        <v>#N/A</v>
      </c>
      <c r="BE115" s="121" t="e">
        <f ca="1">+IF(AND(ISNUMBER(OFFSET('Hygiene Data'!$D$10,0,10*ROW('Hygiene Data'!D109))),DT115="Yes"),OFFSET('Hygiene Data'!$D$10,0,10*ROW('Hygiene Data'!D109)),IF(AND(ISNUMBER(OFFSET('Hygiene Data'!$D$10,0,10*ROW('Hygiene Data'!D109))),DT115="No",ISNUMBER(OFFSET('Hygiene Data'!$D$10,0,10*ROW('Hygiene Data'!D109)))),CONCATENATE("[",ROUND(OFFSET('Hygiene Data'!$D$10,0,10*ROW('Hygiene Data'!D109)),0),"]"),IF(AND(ISNUMBER(OFFSET('Hygiene Data'!$D$10,0,10*ROW('Hygiene Data'!D109))),DT115="",ISNUMBER(OFFSET('Hygiene Data'!$D$10,0,10*ROW('Hygiene Data'!D109)))),OFFSET('Hygiene Data'!$D$10,0,10*ROW('Hygiene Data'!D109)),NA())))</f>
        <v>#N/A</v>
      </c>
      <c r="BF115" s="121" t="e">
        <f ca="1">+IF(AND(ISNUMBER(OFFSET('Hygiene Data'!$E$6,0,10*ROW('Hygiene Data'!E109))),DU115="Yes"),OFFSET('Hygiene Data'!$E$6,0,10*ROW('Hygiene Data'!E109)),IF(AND(ISNUMBER(OFFSET('Hygiene Data'!$E$6,0,10*ROW('Hygiene Data'!E109))),DU115="No",ISNUMBER(OFFSET('Hygiene Data'!$E$6,0,10*ROW('Hygiene Data'!E109)))),CONCATENATE("[",ROUND(OFFSET('Hygiene Data'!$E$6,0,10*ROW('Hygiene Data'!E109)),0),"]"),IF(AND(ISNUMBER(OFFSET('Hygiene Data'!$E$6,0,10*ROW('Hygiene Data'!E109))),DU115="",ISNUMBER(OFFSET('Hygiene Data'!$E$6,0,10*ROW('Hygiene Data'!E109)))),OFFSET('Hygiene Data'!$E$6,0,10*ROW('Hygiene Data'!E109)),NA())))</f>
        <v>#N/A</v>
      </c>
      <c r="BG115" s="121" t="e">
        <f ca="1">+IF(AND(ISNUMBER(OFFSET('Hygiene Data'!$E$8,0,10*ROW('Hygiene Data'!E109))),DV115="Yes"),OFFSET('Hygiene Data'!$E$8,0,10*ROW('Hygiene Data'!E109)),IF(AND(ISNUMBER(OFFSET('Hygiene Data'!$E$8,0,10*ROW('Hygiene Data'!E109))),DV115="No",ISNUMBER(OFFSET('Hygiene Data'!$E$8,0,10*ROW('Hygiene Data'!E109)))),CONCATENATE("[",ROUND(OFFSET('Hygiene Data'!$E$8,0,10*ROW('Hygiene Data'!E109)),0),"]"),IF(AND(ISNUMBER(OFFSET('Hygiene Data'!$E$8,0,10*ROW('Hygiene Data'!E109))),DV115="",ISNUMBER(OFFSET('Hygiene Data'!$E$8,0,10*ROW('Hygiene Data'!E109)))),OFFSET('Hygiene Data'!$E$8,0,10*ROW('Hygiene Data'!E109)),NA())))</f>
        <v>#N/A</v>
      </c>
      <c r="BH115" s="121" t="e">
        <f ca="1">+IF(AND(ISNUMBER(OFFSET('Hygiene Data'!$E$10,0,10*ROW('Hygiene Data'!E109))),DW115="Yes"),OFFSET('Hygiene Data'!$E$10,0,10*ROW('Hygiene Data'!E109)),IF(AND(ISNUMBER(OFFSET('Hygiene Data'!$E$10,0,10*ROW('Hygiene Data'!E109))),DW115="No",ISNUMBER(OFFSET('Hygiene Data'!$E$10,0,10*ROW('Hygiene Data'!E109)))),CONCATENATE("[",ROUND(OFFSET('Hygiene Data'!$E$10,0,10*ROW('Hygiene Data'!E109)),0),"]"),IF(AND(ISNUMBER(OFFSET('Hygiene Data'!$E$10,0,10*ROW('Hygiene Data'!E109))),DW115="",ISNUMBER(OFFSET('Hygiene Data'!$E$10,0,10*ROW('Hygiene Data'!E109)))),OFFSET('Hygiene Data'!$E$10,0,10*ROW('Hygiene Data'!E109)),NA())))</f>
        <v>#N/A</v>
      </c>
      <c r="BI115" s="121" t="e">
        <f ca="1">+IF(AND(ISNUMBER(OFFSET('Hygiene Data'!$F$6,0,10*ROW('Hygiene Data'!F109))),DX115="Yes"),OFFSET('Hygiene Data'!$F$6,0,10*ROW('Hygiene Data'!F109)),IF(AND(ISNUMBER(OFFSET('Hygiene Data'!$F$6,0,10*ROW('Hygiene Data'!F109))),DX115="No",ISNUMBER(OFFSET('Hygiene Data'!$F$6,0,10*ROW('Hygiene Data'!F109)))),CONCATENATE("[",ROUND(OFFSET('Hygiene Data'!$F$6,0,10*ROW('Hygiene Data'!F109)),0),"]"),IF(AND(ISNUMBER(OFFSET('Hygiene Data'!$F$6,0,10*ROW('Hygiene Data'!F109))),DX115="",ISNUMBER(OFFSET('Hygiene Data'!$F$6,0,10*ROW('Hygiene Data'!F109)))),OFFSET('Hygiene Data'!$F$6,0,10*ROW('Hygiene Data'!F109)),NA())))</f>
        <v>#N/A</v>
      </c>
      <c r="BJ115" s="121" t="e">
        <f ca="1">+IF(AND(ISNUMBER(OFFSET('Hygiene Data'!$F$8,0,10*ROW('Hygiene Data'!F109))),DY115="Yes"),OFFSET('Hygiene Data'!$F$8,0,10*ROW('Hygiene Data'!F109)),IF(AND(ISNUMBER(OFFSET('Hygiene Data'!$F$8,0,10*ROW('Hygiene Data'!F109))),DY115="No",ISNUMBER(OFFSET('Hygiene Data'!$F$8,0,10*ROW('Hygiene Data'!F109)))),CONCATENATE("[",ROUND(OFFSET('Hygiene Data'!$F$8,0,10*ROW('Hygiene Data'!F109)),0),"]"),IF(AND(ISNUMBER(OFFSET('Hygiene Data'!$F$8,0,10*ROW('Hygiene Data'!F109))),DY115="",ISNUMBER(OFFSET('Hygiene Data'!$F$8,0,10*ROW('Hygiene Data'!F109)))),OFFSET('Hygiene Data'!$F$8,0,10*ROW('Hygiene Data'!F109)),NA())))</f>
        <v>#N/A</v>
      </c>
      <c r="BK115" s="121" t="e">
        <f ca="1">+IF(AND(ISNUMBER(OFFSET('Hygiene Data'!$F$10,0,10*ROW('Hygiene Data'!F109))),DZ115="Yes"),OFFSET('Hygiene Data'!$F$10,0,10*ROW('Hygiene Data'!F109)),IF(AND(ISNUMBER(OFFSET('Hygiene Data'!$F$10,0,10*ROW('Hygiene Data'!F109))),DZ115="No",ISNUMBER(OFFSET('Hygiene Data'!$F$10,0,10*ROW('Hygiene Data'!F109)))),CONCATENATE("[",ROUND(OFFSET('Hygiene Data'!$F$10,0,10*ROW('Hygiene Data'!F109)),0),"]"),IF(AND(ISNUMBER(OFFSET('Hygiene Data'!$F$10,0,10*ROW('Hygiene Data'!F109))),DZ115="",ISNUMBER(OFFSET('Hygiene Data'!$F$10,0,10*ROW('Hygiene Data'!F109)))),OFFSET('Hygiene Data'!$F$10,0,10*ROW('Hygiene Data'!F109)),NA())))</f>
        <v>#N/A</v>
      </c>
      <c r="BL115" s="121" t="e">
        <f ca="1">+IF(AND(ISNUMBER(OFFSET('Hygiene Data'!$G$6,0,10*ROW('Hygiene Data'!G109))),EA115="Yes"),OFFSET('Hygiene Data'!$G$6,0,10*ROW('Hygiene Data'!G109)),IF(AND(ISNUMBER(OFFSET('Hygiene Data'!$G$6,0,10*ROW('Hygiene Data'!G109))),EA115="No",ISNUMBER(OFFSET('Hygiene Data'!$G$6,0,10*ROW('Hygiene Data'!G109)))),CONCATENATE("[",ROUND(OFFSET('Hygiene Data'!$G$6,0,10*ROW('Hygiene Data'!G109)),0),"]"),IF(AND(ISNUMBER(OFFSET('Hygiene Data'!$G$6,0,10*ROW('Hygiene Data'!G109))),EA115="",ISNUMBER(OFFSET('Hygiene Data'!$G$6,0,10*ROW('Hygiene Data'!G109)))),OFFSET('Hygiene Data'!$G$6,0,10*ROW('Hygiene Data'!G109)),NA())))</f>
        <v>#N/A</v>
      </c>
      <c r="BM115" s="121" t="e">
        <f ca="1">+IF(AND(ISNUMBER(OFFSET('Hygiene Data'!$G$8,0,10*ROW('Hygiene Data'!G109))),EB115="Yes"),OFFSET('Hygiene Data'!$G$8,0,10*ROW('Hygiene Data'!G109)),IF(AND(ISNUMBER(OFFSET('Hygiene Data'!$G$8,0,10*ROW('Hygiene Data'!G109))),EB115="No",ISNUMBER(OFFSET('Hygiene Data'!$G$8,0,10*ROW('Hygiene Data'!G109)))),CONCATENATE("[",ROUND(OFFSET('Hygiene Data'!$G$8,0,10*ROW('Hygiene Data'!G109)),0),"]"),IF(AND(ISNUMBER(OFFSET('Hygiene Data'!$G$8,0,10*ROW('Hygiene Data'!G109))),EB115="",ISNUMBER(OFFSET('Hygiene Data'!$G$8,0,10*ROW('Hygiene Data'!G109)))),OFFSET('Hygiene Data'!$G$8,0,10*ROW('Hygiene Data'!G109)),NA())))</f>
        <v>#N/A</v>
      </c>
      <c r="BN115" s="121" t="e">
        <f ca="1">+IF(AND(ISNUMBER(OFFSET('Hygiene Data'!$G$10,0,10*ROW('Hygiene Data'!G109))),EC115="Yes"),OFFSET('Hygiene Data'!$G$10,0,10*ROW('Hygiene Data'!G109)),IF(AND(ISNUMBER(OFFSET('Hygiene Data'!$G$10,0,10*ROW('Hygiene Data'!G109))),EC115="No",ISNUMBER(OFFSET('Hygiene Data'!$G$10,0,10*ROW('Hygiene Data'!G109)))),CONCATENATE("[",ROUND(OFFSET('Hygiene Data'!$G$10,0,10*ROW('Hygiene Data'!G109)),0),"]"),IF(AND(ISNUMBER(OFFSET('Hygiene Data'!$G$10,0,10*ROW('Hygiene Data'!G109))),EC115="",ISNUMBER(OFFSET('Hygiene Data'!$G$10,0,10*ROW('Hygiene Data'!G109)))),OFFSET('Hygiene Data'!$G$10,0,10*ROW('Hygiene Data'!G109)),NA())))</f>
        <v>#N/A</v>
      </c>
      <c r="BO115" s="121" t="e">
        <f ca="1">+IF(AND(ISNUMBER(OFFSET('Hygiene Data'!$H$6,0,10*ROW('Hygiene Data'!H109))),ED115="Yes"),OFFSET('Hygiene Data'!$H$6,0,10*ROW('Hygiene Data'!H109)),IF(AND(ISNUMBER(OFFSET('Hygiene Data'!$H$6,0,10*ROW('Hygiene Data'!H109))),ED115="No",ISNUMBER(OFFSET('Hygiene Data'!$H$6,0,10*ROW('Hygiene Data'!H109)))),CONCATENATE("[",ROUND(OFFSET('Hygiene Data'!$H$6,0,10*ROW('Hygiene Data'!H109)),0),"]"),IF(AND(ISNUMBER(OFFSET('Hygiene Data'!$H$6,0,10*ROW('Hygiene Data'!H109))),ED115="",ISNUMBER(OFFSET('Hygiene Data'!$H$6,0,10*ROW('Hygiene Data'!H109)))),OFFSET('Hygiene Data'!$H$6,0,10*ROW('Hygiene Data'!H109)),NA())))</f>
        <v>#N/A</v>
      </c>
      <c r="BP115" s="121" t="e">
        <f ca="1">+IF(AND(ISNUMBER(OFFSET('Hygiene Data'!$H$8,0,10*ROW('Hygiene Data'!H109))),EE115="Yes"),OFFSET('Hygiene Data'!$H$8,0,10*ROW('Hygiene Data'!H109)),IF(AND(ISNUMBER(OFFSET('Hygiene Data'!$H$8,0,10*ROW('Hygiene Data'!H109))),EE115="No",ISNUMBER(OFFSET('Hygiene Data'!$H$8,0,10*ROW('Hygiene Data'!H109)))),CONCATENATE("[",ROUND(OFFSET('Hygiene Data'!$H$8,0,10*ROW('Hygiene Data'!H109)),0),"]"),IF(AND(ISNUMBER(OFFSET('Hygiene Data'!$H$8,0,10*ROW('Hygiene Data'!H109))),EE115="",ISNUMBER(OFFSET('Hygiene Data'!$H$8,0,10*ROW('Hygiene Data'!H109)))),OFFSET('Hygiene Data'!$H$8,0,10*ROW('Hygiene Data'!H109)),NA())))</f>
        <v>#N/A</v>
      </c>
      <c r="BQ115" s="121" t="e">
        <f ca="1">+IF(AND(ISNUMBER(OFFSET('Hygiene Data'!$H$10,0,10*ROW('Hygiene Data'!H109))),EF115="Yes"),OFFSET('Hygiene Data'!$H$10,0,10*ROW('Hygiene Data'!H109)),IF(AND(ISNUMBER(OFFSET('Hygiene Data'!$H$10,0,10*ROW('Hygiene Data'!H109))),EF115="No",ISNUMBER(OFFSET('Hygiene Data'!$H$10,0,10*ROW('Hygiene Data'!H109)))),CONCATENATE("[",ROUND(OFFSET('Hygiene Data'!$H$10,0,10*ROW('Hygiene Data'!H109)),0),"]"),IF(AND(ISNUMBER(OFFSET('Hygiene Data'!$H$10,0,10*ROW('Hygiene Data'!H109))),EF115="",ISNUMBER(OFFSET('Hygiene Data'!$H$10,0,10*ROW('Hygiene Data'!H109)))),OFFSET('Hygiene Data'!$H$10,0,10*ROW('Hygiene Data'!H109)),NA())))</f>
        <v>#N/A</v>
      </c>
      <c r="BS115" s="28" t="str">
        <f ca="1">+IF(OFFSET('Water Data'!$C$28,0,10*ROW('Water Data'!C109))="","",OFFSET('Water Data'!$C$28,0,10*ROW('Water Data'!C109)))</f>
        <v/>
      </c>
      <c r="BT115" s="28" t="str">
        <f ca="1">+IF(OFFSET('Water Data'!$C$29,0,10*ROW('Water Data'!C109))="","",OFFSET('Water Data'!$C$29,0,10*ROW('Water Data'!C109)))</f>
        <v/>
      </c>
      <c r="BU115" s="28" t="str">
        <f ca="1">+IF(OFFSET('Water Data'!$C$30,0,10*ROW('Water Data'!C109))="","",OFFSET('Water Data'!$C$30,0,10*ROW('Water Data'!C109)))</f>
        <v/>
      </c>
      <c r="BV115" s="28" t="str">
        <f ca="1">+IF(OFFSET('Water Data'!$D$28,0,10*ROW('Water Data'!D109))="","",OFFSET('Water Data'!$D$28,0,10*ROW('Water Data'!D109)))</f>
        <v/>
      </c>
      <c r="BW115" s="28" t="str">
        <f ca="1">+IF(OFFSET('Water Data'!$D$29,0,10*ROW('Water Data'!D109))="","",OFFSET('Water Data'!$D$29,0,10*ROW('Water Data'!D109)))</f>
        <v/>
      </c>
      <c r="BX115" s="28" t="str">
        <f ca="1">+IF(OFFSET('Water Data'!$D$30,0,10*ROW('Water Data'!D109))="","",OFFSET('Water Data'!$D$30,0,10*ROW('Water Data'!D109)))</f>
        <v/>
      </c>
      <c r="BY115" s="28" t="str">
        <f ca="1">+IF(OFFSET('Water Data'!$E$28,0,10*ROW('Water Data'!E109))="","",OFFSET('Water Data'!$E$28,0,10*ROW('Water Data'!E109)))</f>
        <v/>
      </c>
      <c r="BZ115" s="28" t="str">
        <f ca="1">+IF(OFFSET('Water Data'!$E$29,0,10*ROW('Water Data'!E109))="","",OFFSET('Water Data'!$E$29,0,10*ROW('Water Data'!E109)))</f>
        <v/>
      </c>
      <c r="CA115" s="28" t="str">
        <f ca="1">+IF(OFFSET('Water Data'!$E$30,0,10*ROW('Water Data'!E109))="","",OFFSET('Water Data'!$E$30,0,10*ROW('Water Data'!E109)))</f>
        <v/>
      </c>
      <c r="CB115" s="28" t="str">
        <f ca="1">+IF(OFFSET('Water Data'!$F$28,0,10*ROW('Water Data'!F109))="","",OFFSET('Water Data'!$F$28,0,10*ROW('Water Data'!F109)))</f>
        <v/>
      </c>
      <c r="CC115" s="28" t="str">
        <f ca="1">+IF(OFFSET('Water Data'!$F$29,0,10*ROW('Water Data'!F109))="","",OFFSET('Water Data'!$F$29,0,10*ROW('Water Data'!F109)))</f>
        <v/>
      </c>
      <c r="CD115" s="28" t="str">
        <f ca="1">+IF(OFFSET('Water Data'!$F$30,0,10*ROW('Water Data'!F109))="","",OFFSET('Water Data'!$F$30,0,10*ROW('Water Data'!F109)))</f>
        <v/>
      </c>
      <c r="CE115" s="28" t="str">
        <f ca="1">+IF(OFFSET('Water Data'!$G$28,0,10*ROW('Water Data'!G109))="","",OFFSET('Water Data'!$G$28,0,10*ROW('Water Data'!G109)))</f>
        <v/>
      </c>
      <c r="CF115" s="28" t="str">
        <f ca="1">+IF(OFFSET('Water Data'!$G$29,0,10*ROW('Water Data'!G109))="","",OFFSET('Water Data'!$G$29,0,10*ROW('Water Data'!G109)))</f>
        <v/>
      </c>
      <c r="CG115" s="28" t="str">
        <f ca="1">+IF(OFFSET('Water Data'!$G$30,0,10*ROW('Water Data'!G109))="","",OFFSET('Water Data'!$G$30,0,10*ROW('Water Data'!G109)))</f>
        <v/>
      </c>
      <c r="CH115" s="28" t="str">
        <f ca="1">+IF(OFFSET('Water Data'!$H$28,0,10*ROW('Water Data'!H109))="","",OFFSET('Water Data'!$H$28,0,10*ROW('Water Data'!H109)))</f>
        <v/>
      </c>
      <c r="CI115" s="28" t="str">
        <f ca="1">+IF(OFFSET('Water Data'!$H$29,0,10*ROW('Water Data'!H109))="","",OFFSET('Water Data'!$H$29,0,10*ROW('Water Data'!H109)))</f>
        <v/>
      </c>
      <c r="CJ115" s="28" t="str">
        <f ca="1">+IF(OFFSET('Water Data'!$H$30,0,10*ROW('Water Data'!H109))="","",OFFSET('Water Data'!$H$30,0,10*ROW('Water Data'!H109)))</f>
        <v/>
      </c>
      <c r="CK115" s="28" t="str">
        <f ca="1">+IF(OFFSET('Sanitation Data'!$C$29,0,10*ROW('Sanitation Data'!C109))="","",OFFSET('Sanitation Data'!$C$29,0,10*ROW('Sanitation Data'!C109)))</f>
        <v/>
      </c>
      <c r="CL115" s="28" t="str">
        <f ca="1">+IF(OFFSET('Sanitation Data'!$C$30,0,10*ROW('Sanitation Data'!C109))="","",OFFSET('Sanitation Data'!$C$30,0,10*ROW('Sanitation Data'!C109)))</f>
        <v/>
      </c>
      <c r="CM115" s="28" t="str">
        <f ca="1">+IF(OFFSET('Sanitation Data'!$C$31,0,10*ROW('Sanitation Data'!C109))="","",OFFSET('Sanitation Data'!$C$31,0,10*ROW('Sanitation Data'!C109)))</f>
        <v/>
      </c>
      <c r="CN115" s="28" t="str">
        <f ca="1">+IF(OFFSET('Sanitation Data'!$C$32,0,10*ROW('Sanitation Data'!C109))="","",OFFSET('Sanitation Data'!$C$32,0,10*ROW('Sanitation Data'!C109)))</f>
        <v/>
      </c>
      <c r="CO115" s="28" t="str">
        <f ca="1">+IF(OFFSET('Sanitation Data'!$C$33,0,10*ROW('Sanitation Data'!C109))="","",OFFSET('Sanitation Data'!$C$33,0,10*ROW('Sanitation Data'!C109)))</f>
        <v/>
      </c>
      <c r="CP115" s="28" t="str">
        <f ca="1">+IF(OFFSET('Sanitation Data'!$D$29,0,10*ROW('Sanitation Data'!D109))="","",OFFSET('Sanitation Data'!$D$29,0,10*ROW('Sanitation Data'!D109)))</f>
        <v/>
      </c>
      <c r="CQ115" s="28" t="str">
        <f ca="1">+IF(OFFSET('Sanitation Data'!$D$30,0,10*ROW('Sanitation Data'!D109))="","",OFFSET('Sanitation Data'!$D$30,0,10*ROW('Sanitation Data'!D109)))</f>
        <v/>
      </c>
      <c r="CR115" s="28" t="str">
        <f ca="1">+IF(OFFSET('Sanitation Data'!$D$31,0,10*ROW('Sanitation Data'!D109))="","",OFFSET('Sanitation Data'!$D$31,0,10*ROW('Sanitation Data'!D109)))</f>
        <v/>
      </c>
      <c r="CS115" s="28" t="str">
        <f ca="1">+IF(OFFSET('Sanitation Data'!$D$32,0,10*ROW('Sanitation Data'!D109))="","",OFFSET('Sanitation Data'!$D$32,0,10*ROW('Sanitation Data'!D109)))</f>
        <v/>
      </c>
      <c r="CT115" s="28" t="str">
        <f ca="1">+IF(OFFSET('Sanitation Data'!$D$33,0,10*ROW('Sanitation Data'!D109))="","",OFFSET('Sanitation Data'!$D$33,0,10*ROW('Sanitation Data'!D109)))</f>
        <v/>
      </c>
      <c r="CU115" s="28" t="str">
        <f ca="1">+IF(OFFSET('Sanitation Data'!$E$29,0,10*ROW('Sanitation Data'!E109))="","",OFFSET('Sanitation Data'!$E$29,0,10*ROW('Sanitation Data'!E109)))</f>
        <v/>
      </c>
      <c r="CV115" s="28" t="str">
        <f ca="1">+IF(OFFSET('Sanitation Data'!$E$30,0,10*ROW('Sanitation Data'!E109))="","",OFFSET('Sanitation Data'!$E$30,0,10*ROW('Sanitation Data'!E109)))</f>
        <v/>
      </c>
      <c r="CW115" s="28" t="str">
        <f ca="1">+IF(OFFSET('Sanitation Data'!$E$31,0,10*ROW('Sanitation Data'!E109))="","",OFFSET('Sanitation Data'!$E$31,0,10*ROW('Sanitation Data'!E109)))</f>
        <v/>
      </c>
      <c r="CX115" s="28" t="str">
        <f ca="1">+IF(OFFSET('Sanitation Data'!$E$32,0,10*ROW('Sanitation Data'!E109))="","",OFFSET('Sanitation Data'!$E$32,0,10*ROW('Sanitation Data'!E109)))</f>
        <v/>
      </c>
      <c r="CY115" s="28" t="str">
        <f ca="1">+IF(OFFSET('Sanitation Data'!$E$33,0,10*ROW('Sanitation Data'!E109))="","",OFFSET('Sanitation Data'!$E$33,0,10*ROW('Sanitation Data'!E109)))</f>
        <v/>
      </c>
      <c r="CZ115" s="28" t="str">
        <f ca="1">+IF(OFFSET('Sanitation Data'!$F$29,0,10*ROW('Sanitation Data'!F109))="","",OFFSET('Sanitation Data'!$F$29,0,10*ROW('Sanitation Data'!F109)))</f>
        <v/>
      </c>
      <c r="DA115" s="28" t="str">
        <f ca="1">+IF(OFFSET('Sanitation Data'!$F$30,0,10*ROW('Sanitation Data'!F109))="","",OFFSET('Sanitation Data'!$F$30,0,10*ROW('Sanitation Data'!F109)))</f>
        <v/>
      </c>
      <c r="DB115" s="28" t="str">
        <f ca="1">+IF(OFFSET('Sanitation Data'!$F$31,0,10*ROW('Sanitation Data'!F109))="","",OFFSET('Sanitation Data'!$F$31,0,10*ROW('Sanitation Data'!F109)))</f>
        <v/>
      </c>
      <c r="DC115" s="28" t="str">
        <f ca="1">+IF(OFFSET('Sanitation Data'!$F$32,0,10*ROW('Sanitation Data'!F109))="","",OFFSET('Sanitation Data'!$F$32,0,10*ROW('Sanitation Data'!F109)))</f>
        <v/>
      </c>
      <c r="DD115" s="28" t="str">
        <f ca="1">+IF(OFFSET('Sanitation Data'!$F$33,0,10*ROW('Sanitation Data'!F109))="","",OFFSET('Sanitation Data'!$F$33,0,10*ROW('Sanitation Data'!F109)))</f>
        <v/>
      </c>
      <c r="DE115" s="28" t="str">
        <f ca="1">+IF(OFFSET('Sanitation Data'!$G$29,0,10*ROW('Sanitation Data'!G109))="","",OFFSET('Sanitation Data'!$G$29,0,10*ROW('Sanitation Data'!G109)))</f>
        <v/>
      </c>
      <c r="DF115" s="28" t="str">
        <f ca="1">+IF(OFFSET('Sanitation Data'!$G$30,0,10*ROW('Sanitation Data'!G109))="","",OFFSET('Sanitation Data'!$G$30,0,10*ROW('Sanitation Data'!G109)))</f>
        <v/>
      </c>
      <c r="DG115" s="28" t="str">
        <f ca="1">+IF(OFFSET('Sanitation Data'!$G$31,0,10*ROW('Sanitation Data'!G109))="","",OFFSET('Sanitation Data'!$G$31,0,10*ROW('Sanitation Data'!G109)))</f>
        <v/>
      </c>
      <c r="DH115" s="28" t="str">
        <f ca="1">+IF(OFFSET('Sanitation Data'!$G$32,0,10*ROW('Sanitation Data'!G109))="","",OFFSET('Sanitation Data'!$G$32,0,10*ROW('Sanitation Data'!G109)))</f>
        <v/>
      </c>
      <c r="DI115" s="28" t="str">
        <f ca="1">+IF(OFFSET('Sanitation Data'!$G$33,0,10*ROW('Sanitation Data'!G109))="","",OFFSET('Sanitation Data'!$G$33,0,10*ROW('Sanitation Data'!G109)))</f>
        <v/>
      </c>
      <c r="DJ115" s="28" t="str">
        <f ca="1">+IF(OFFSET('Sanitation Data'!$H$29,0,10*ROW('Sanitation Data'!H109))="","",OFFSET('Sanitation Data'!$H$29,0,10*ROW('Sanitation Data'!H109)))</f>
        <v/>
      </c>
      <c r="DK115" s="28" t="str">
        <f ca="1">+IF(OFFSET('Sanitation Data'!$H$30,0,10*ROW('Sanitation Data'!H109))="","",OFFSET('Sanitation Data'!$H$30,0,10*ROW('Sanitation Data'!H109)))</f>
        <v/>
      </c>
      <c r="DL115" s="28" t="str">
        <f ca="1">+IF(OFFSET('Sanitation Data'!$H$31,0,10*ROW('Sanitation Data'!H109))="","",OFFSET('Sanitation Data'!$H$31,0,10*ROW('Sanitation Data'!H109)))</f>
        <v/>
      </c>
      <c r="DM115" s="28" t="str">
        <f ca="1">+IF(OFFSET('Sanitation Data'!$H$32,0,10*ROW('Sanitation Data'!H109))="","",OFFSET('Sanitation Data'!$H$32,0,10*ROW('Sanitation Data'!H109)))</f>
        <v/>
      </c>
      <c r="DN115" s="28" t="str">
        <f ca="1">+IF(OFFSET('Sanitation Data'!$H$33,0,10*ROW('Sanitation Data'!H109))="","",OFFSET('Sanitation Data'!$H$33,0,10*ROW('Sanitation Data'!H109)))</f>
        <v/>
      </c>
      <c r="DO115" s="28" t="str">
        <f ca="1">+IF(OFFSET('Hygiene Data'!$C$12,0,10*ROW('Hygiene Data'!C109))="","",OFFSET('Hygiene Data'!$C$12,0,10*ROW('Hygiene Data'!C109)))</f>
        <v/>
      </c>
      <c r="DP115" s="28" t="str">
        <f ca="1">+IF(OFFSET('Hygiene Data'!$C$13,0,10*ROW('Hygiene Data'!C109))="","",OFFSET('Hygiene Data'!$C$13,0,10*ROW('Hygiene Data'!C109)))</f>
        <v/>
      </c>
      <c r="DQ115" s="28" t="str">
        <f ca="1">+IF(OFFSET('Hygiene Data'!$C$14,0,10*ROW('Hygiene Data'!C109))="","",OFFSET('Hygiene Data'!$C$14,0,10*ROW('Hygiene Data'!C109)))</f>
        <v/>
      </c>
      <c r="DR115" s="28" t="str">
        <f ca="1">+IF(OFFSET('Hygiene Data'!$D$12,0,10*ROW('Hygiene Data'!D109))="","",OFFSET('Hygiene Data'!$D$12,0,10*ROW('Hygiene Data'!D109)))</f>
        <v/>
      </c>
      <c r="DS115" s="28" t="str">
        <f ca="1">+IF(OFFSET('Hygiene Data'!$D$13,0,10*ROW('Hygiene Data'!D109))="","",OFFSET('Hygiene Data'!$D$13,0,10*ROW('Hygiene Data'!D109)))</f>
        <v/>
      </c>
      <c r="DT115" s="28" t="str">
        <f ca="1">+IF(OFFSET('Hygiene Data'!$D$14,0,10*ROW('Hygiene Data'!D109))="","",OFFSET('Hygiene Data'!$D$14,0,10*ROW('Hygiene Data'!D109)))</f>
        <v/>
      </c>
      <c r="DU115" s="28" t="str">
        <f ca="1">+IF(OFFSET('Hygiene Data'!$E$12,0,10*ROW('Hygiene Data'!E109))="","",OFFSET('Hygiene Data'!$E$12,0,10*ROW('Hygiene Data'!E109)))</f>
        <v/>
      </c>
      <c r="DV115" s="28" t="str">
        <f ca="1">+IF(OFFSET('Hygiene Data'!$E$13,0,10*ROW('Hygiene Data'!E109))="","",OFFSET('Hygiene Data'!$E$13,0,10*ROW('Hygiene Data'!E109)))</f>
        <v/>
      </c>
      <c r="DW115" s="28" t="str">
        <f ca="1">+IF(OFFSET('Hygiene Data'!$E$14,0,10*ROW('Hygiene Data'!E109))="","",OFFSET('Hygiene Data'!$E$14,0,10*ROW('Hygiene Data'!E109)))</f>
        <v/>
      </c>
      <c r="DX115" s="28" t="str">
        <f ca="1">+IF(OFFSET('Hygiene Data'!$F$12,0,10*ROW('Hygiene Data'!F109))="","",OFFSET('Hygiene Data'!$F$12,0,10*ROW('Hygiene Data'!F109)))</f>
        <v/>
      </c>
      <c r="DY115" s="28" t="str">
        <f ca="1">+IF(OFFSET('Hygiene Data'!$F$13,0,10*ROW('Hygiene Data'!F109))="","",OFFSET('Hygiene Data'!$F$13,0,10*ROW('Hygiene Data'!F109)))</f>
        <v/>
      </c>
      <c r="DZ115" s="28" t="str">
        <f ca="1">+IF(OFFSET('Hygiene Data'!$F$14,0,10*ROW('Hygiene Data'!F109))="","",OFFSET('Hygiene Data'!$F$14,0,10*ROW('Hygiene Data'!F109)))</f>
        <v/>
      </c>
      <c r="EA115" s="28" t="str">
        <f ca="1">+IF(OFFSET('Hygiene Data'!$G$12,0,10*ROW('Hygiene Data'!G109))="","",OFFSET('Hygiene Data'!$G$12,0,10*ROW('Hygiene Data'!G109)))</f>
        <v/>
      </c>
      <c r="EB115" s="28" t="str">
        <f ca="1">+IF(OFFSET('Hygiene Data'!$G$13,0,10*ROW('Hygiene Data'!G109))="","",OFFSET('Hygiene Data'!$G$13,0,10*ROW('Hygiene Data'!G109)))</f>
        <v/>
      </c>
      <c r="EC115" s="28" t="str">
        <f ca="1">+IF(OFFSET('Hygiene Data'!$G$14,0,10*ROW('Hygiene Data'!G109))="","",OFFSET('Hygiene Data'!$G$14,0,10*ROW('Hygiene Data'!G109)))</f>
        <v/>
      </c>
      <c r="ED115" s="28" t="str">
        <f ca="1">+IF(OFFSET('Hygiene Data'!$H$12,0,10*ROW('Hygiene Data'!H109))="","",OFFSET('Hygiene Data'!$H$12,0,10*ROW('Hygiene Data'!H109)))</f>
        <v/>
      </c>
      <c r="EE115" s="28" t="str">
        <f ca="1">+IF(OFFSET('Hygiene Data'!$H$13,0,10*ROW('Hygiene Data'!H109))="","",OFFSET('Hygiene Data'!$H$13,0,10*ROW('Hygiene Data'!H109)))</f>
        <v/>
      </c>
      <c r="EF115" s="28" t="str">
        <f ca="1">+IF(OFFSET('Hygiene Data'!$H$14,0,10*ROW('Hygiene Data'!H109))="","",OFFSET('Hygiene Data'!$H$14,0,10*ROW('Hygiene Data'!H109)))</f>
        <v/>
      </c>
    </row>
    <row r="116" spans="1:136" x14ac:dyDescent="0.2">
      <c r="A116" s="44" t="str">
        <f ca="1">+IF(OFFSET('Water Data'!$B$1,0,10*ROW('Water Data'!B113))="","",OFFSET('Water Data'!$B$1,0,10*ROW('Water Data'!B113)))</f>
        <v/>
      </c>
      <c r="B116" s="44" t="str">
        <f ca="1">+IF(OFFSET('Water Data'!$A$3,0,10*ROW('Water Data'!A113))="","",OFFSET('Water Data'!$A$3,0,10*ROW('Water Data'!A113)))</f>
        <v/>
      </c>
      <c r="C116" s="44" t="str">
        <f ca="1">+IF(OFFSET('Water Data'!$C$3,0,10*ROW('Water Data'!C113))="","",OFFSET('Water Data'!$C$3,0,10*ROW('Water Data'!C113)))</f>
        <v/>
      </c>
      <c r="D116" s="119" t="e">
        <f ca="1">+IF(AND(ISNUMBER(OFFSET('Water Data'!$C$5,0,10*ROW('Water Data'!C110))),BS116="Yes"),100-OFFSET('Water Data'!$C$5,0,10*ROW('Water Data'!C110)),IF(AND(ISNUMBER(OFFSET('Water Data'!$C$5,0,10*ROW('Water Data'!C110))),BS116="No",ISNUMBER(OFFSET('Water Data'!$C$5,0,10*ROW('Water Data'!C110)))),CONCATENATE("[",ROUND(100-OFFSET('Water Data'!$C$5,0,10*ROW('Water Data'!C110)),0),"]"),IF(AND(ISNUMBER(OFFSET('Water Data'!$C$5,0,10*ROW('Water Data'!C110))),BS116="",ISNUMBER(OFFSET('Water Data'!$C$5,0,10*ROW('Water Data'!C110)))),100-OFFSET('Water Data'!$C$5,0,10*ROW('Water Data'!C110)),NA())))</f>
        <v>#N/A</v>
      </c>
      <c r="E116" s="119" t="e">
        <f ca="1">+IF(AND(ISNUMBER(OFFSET('Water Data'!$C$7,0,10*ROW('Water Data'!D110))),BT116="Yes"),OFFSET('Water Data'!$C$7,0,10*ROW('Water Data'!C110)),IF(AND(ISNUMBER(OFFSET('Water Data'!$C$7,0,10*ROW('Water Data'!C110))),BT116="No",ISNUMBER(OFFSET('Water Data'!$C$7,0,10*ROW('Water Data'!C110)))),CONCATENATE("[",ROUND(OFFSET('Water Data'!$C$7,0,10*ROW('Water Data'!C110)),0),"]"),IF(AND(ISNUMBER(OFFSET('Water Data'!$C$7,0,10*ROW('Water Data'!C110))),BT116="",ISNUMBER(OFFSET('Water Data'!$C$7,0,10*ROW('Water Data'!C110)))),OFFSET('Water Data'!$C$7,0,10*ROW('Water Data'!C110)),NA())))</f>
        <v>#N/A</v>
      </c>
      <c r="F116" s="119" t="e">
        <f ca="1">+IF(AND(ISNUMBER(OFFSET('Water Data'!$C$10,0,10*ROW('Water Data'!C110))),BU116="Yes"),OFFSET('Water Data'!$C$10,0,10*ROW('Water Data'!C110)),IF(AND(ISNUMBER(OFFSET('Water Data'!$C$10,0,10*ROW('Water Data'!C110))),BU116="No",ISNUMBER(OFFSET('Water Data'!$C$10,0,10*ROW('Water Data'!C110)))),CONCATENATE("[",ROUND(OFFSET('Water Data'!$C$10,0,10*ROW('Water Data'!C110)),0),"]"),IF(AND(ISNUMBER(OFFSET('Water Data'!$C$10,0,10*ROW('Water Data'!C110))),BU116="",ISNUMBER(OFFSET('Water Data'!$C$10,0,10*ROW('Water Data'!C110)))),OFFSET('Water Data'!$C$10,0,10*ROW('Water Data'!C110)),NA())))</f>
        <v>#N/A</v>
      </c>
      <c r="G116" s="119" t="e">
        <f ca="1">+IF(AND(ISNUMBER(OFFSET('Water Data'!$D$5,0,10*ROW('Water Data'!D110))),BV116="Yes"),100-OFFSET('Water Data'!$D$5,0,10*ROW('Water Data'!D110)),IF(AND(ISNUMBER(OFFSET('Water Data'!$D$5,0,10*ROW('Water Data'!D110))),BV116="No",ISNUMBER(OFFSET('Water Data'!$D$5,0,10*ROW('Water Data'!D110)))),CONCATENATE("[",ROUND(100-OFFSET('Water Data'!$D$5,0,10*ROW('Water Data'!D110)),0),"]"),IF(AND(ISNUMBER(OFFSET('Water Data'!$D$5,0,10*ROW('Water Data'!D110))),BV116="",ISNUMBER(OFFSET('Water Data'!$D$5,0,10*ROW('Water Data'!D110)))),100-OFFSET('Water Data'!$D$5,0,10*ROW('Water Data'!D110)),NA())))</f>
        <v>#N/A</v>
      </c>
      <c r="H116" s="119" t="e">
        <f ca="1">+IF(AND(ISNUMBER(OFFSET('Water Data'!$D$7,0,10*ROW('Water Data'!D110))),BW116="Yes"),OFFSET('Water Data'!$D$7,0,10*ROW('Water Data'!D110)),IF(AND(ISNUMBER(OFFSET('Water Data'!$D$7,0,10*ROW('Water Data'!D110))),BW116="No",ISNUMBER(OFFSET('Water Data'!$D$7,0,10*ROW('Water Data'!D110)))),CONCATENATE("[",ROUND(OFFSET('Water Data'!$C$7,0,10*ROW('Water Data'!D110)),0),"]"),IF(AND(ISNUMBER(OFFSET('Water Data'!$D$7,0,10*ROW('Water Data'!D110))),BW116="",ISNUMBER(OFFSET('Water Data'!$D$7,0,10*ROW('Water Data'!D110)))),OFFSET('Water Data'!$D$7,0,10*ROW('Water Data'!D110)),NA())))</f>
        <v>#N/A</v>
      </c>
      <c r="I116" s="119" t="e">
        <f ca="1">+IF(AND(ISNUMBER(OFFSET('Water Data'!$D$10,0,10*ROW('Water Data'!D110))),BX116="Yes"),OFFSET('Water Data'!$D$10,0,10*ROW('Water Data'!D110)),IF(AND(ISNUMBER(OFFSET('Water Data'!$D$10,0,10*ROW('Water Data'!D110))),BX116="No",ISNUMBER(OFFSET('Water Data'!$D$10,0,10*ROW('Water Data'!D110)))),CONCATENATE("[",ROUND(OFFSET('Water Data'!$D$10,0,10*ROW('Water Data'!D110)),0),"]"),IF(AND(ISNUMBER(OFFSET('Water Data'!$D$10,0,10*ROW('Water Data'!D110))),BX116="",ISNUMBER(OFFSET('Water Data'!$D$10,0,10*ROW('Water Data'!D110)))),OFFSET('Water Data'!$D$10,0,10*ROW('Water Data'!D110)),NA())))</f>
        <v>#N/A</v>
      </c>
      <c r="J116" s="119" t="e">
        <f ca="1">+IF(AND(ISNUMBER(OFFSET('Water Data'!$E$5,0,10*ROW('Water Data'!E110))),BY116="Yes"),100-OFFSET('Water Data'!$E$5,0,10*ROW('Water Data'!E110)),IF(AND(ISNUMBER(OFFSET('Water Data'!$E$5,0,10*ROW('Water Data'!E110))),BY116="No",ISNUMBER(OFFSET('Water Data'!$E$5,0,10*ROW('Water Data'!E110)))),CONCATENATE("[",ROUND(100-OFFSET('Water Data'!$E$5,0,10*ROW('Water Data'!E110)),0),"]"),IF(AND(ISNUMBER(OFFSET('Water Data'!$E$5,0,10*ROW('Water Data'!E110))),BY116="",ISNUMBER(OFFSET('Water Data'!$E$5,0,10*ROW('Water Data'!E110)))),100-OFFSET('Water Data'!$E$5,0,10*ROW('Water Data'!E110)),NA())))</f>
        <v>#N/A</v>
      </c>
      <c r="K116" s="119" t="e">
        <f ca="1">+IF(AND(ISNUMBER(OFFSET('Water Data'!$E$7,0,10*ROW('Water Data'!E110))),BZ116="Yes"),OFFSET('Water Data'!$E$7,0,10*ROW('Water Data'!E110)),IF(AND(ISNUMBER(OFFSET('Water Data'!$E$7,0,10*ROW('Water Data'!E110))),BZ116="No",ISNUMBER(OFFSET('Water Data'!$E$7,0,10*ROW('Water Data'!E110)))),CONCATENATE("[",ROUND(OFFSET('Water Data'!$E$7,0,10*ROW('Water Data'!E110)),0),"]"),IF(AND(ISNUMBER(OFFSET('Water Data'!$E$7,0,10*ROW('Water Data'!E110))),BZ116="",ISNUMBER(OFFSET('Water Data'!$E$7,0,10*ROW('Water Data'!E110)))),OFFSET('Water Data'!$E$7,0,10*ROW('Water Data'!E110)),NA())))</f>
        <v>#N/A</v>
      </c>
      <c r="L116" s="119" t="e">
        <f ca="1">+IF(AND(ISNUMBER(OFFSET('Water Data'!$E$10,0,10*ROW('Water Data'!E110))),CA116="Yes"),OFFSET('Water Data'!$E$10,0,10*ROW('Water Data'!E110)),IF(AND(ISNUMBER(OFFSET('Water Data'!$E$10,0,10*ROW('Water Data'!E110))),CA116="No",ISNUMBER(OFFSET('Water Data'!$E$10,0,10*ROW('Water Data'!E110)))),CONCATENATE("[",ROUND(OFFSET('Water Data'!$E$10,0,10*ROW('Water Data'!E110)),0),"]"),IF(AND(ISNUMBER(OFFSET('Water Data'!$E$10,0,10*ROW('Water Data'!E110))),CA116="",ISNUMBER(OFFSET('Water Data'!$E$10,0,10*ROW('Water Data'!E110)))),OFFSET('Water Data'!$E$10,0,10*ROW('Water Data'!E110)),NA())))</f>
        <v>#N/A</v>
      </c>
      <c r="M116" s="119" t="e">
        <f ca="1">+IF(AND(ISNUMBER(OFFSET('Water Data'!$F$5,0,10*ROW('Water Data'!F110))),CB116="Yes"),100-OFFSET('Water Data'!$F$5,0,10*ROW('Water Data'!F110)),IF(AND(ISNUMBER(OFFSET('Water Data'!$F$5,0,10*ROW('Water Data'!F110))),CB116="No",ISNUMBER(OFFSET('Water Data'!$F$5,0,10*ROW('Water Data'!F110)))),CONCATENATE("[",ROUND(100-OFFSET('Water Data'!$F$5,0,10*ROW('Water Data'!F110)),0),"]"),IF(AND(ISNUMBER(OFFSET('Water Data'!$F$5,0,10*ROW('Water Data'!F110))),CB116="",ISNUMBER(OFFSET('Water Data'!$F$5,0,10*ROW('Water Data'!F110)))),100-OFFSET('Water Data'!$F$5,0,10*ROW('Water Data'!F110)),NA())))</f>
        <v>#N/A</v>
      </c>
      <c r="N116" s="119" t="e">
        <f ca="1">+IF(AND(ISNUMBER(OFFSET('Water Data'!$F$7,0,10*ROW('Water Data'!F110))),CC116="Yes"),OFFSET('Water Data'!$F$7,0,10*ROW('Water Data'!F110)),IF(AND(ISNUMBER(OFFSET('Water Data'!$F$7,0,10*ROW('Water Data'!F110))),CC116="No",ISNUMBER(OFFSET('Water Data'!$F$7,0,10*ROW('Water Data'!F110)))),CONCATENATE("[",ROUND(OFFSET('Water Data'!$F$7,0,10*ROW('Water Data'!F110)),0),"]"),IF(AND(ISNUMBER(OFFSET('Water Data'!$F$7,0,10*ROW('Water Data'!F110))),CC116="",ISNUMBER(OFFSET('Water Data'!$F$7,0,10*ROW('Water Data'!F110)))),OFFSET('Water Data'!$F$7,0,10*ROW('Water Data'!F110)),NA())))</f>
        <v>#N/A</v>
      </c>
      <c r="O116" s="119" t="e">
        <f ca="1">+IF(AND(ISNUMBER(OFFSET('Water Data'!$F$10,0,10*ROW('Water Data'!F110))),CD116="Yes"),OFFSET('Water Data'!$F$10,0,10*ROW('Water Data'!F110)),IF(AND(ISNUMBER(OFFSET('Water Data'!$F$10,0,10*ROW('Water Data'!F110))),CD116="No",ISNUMBER(OFFSET('Water Data'!$F$10,0,10*ROW('Water Data'!F110)))),CONCATENATE("[",ROUND(OFFSET('Water Data'!$F$10,0,10*ROW('Water Data'!F110)),0),"]"),IF(AND(ISNUMBER(OFFSET('Water Data'!$F$10,0,10*ROW('Water Data'!F110))),CD116="",ISNUMBER(OFFSET('Water Data'!$F$10,0,10*ROW('Water Data'!F110)))),OFFSET('Water Data'!$F$10,0,10*ROW('Water Data'!F110)),NA())))</f>
        <v>#N/A</v>
      </c>
      <c r="P116" s="119" t="e">
        <f ca="1">+IF(AND(ISNUMBER(OFFSET('Water Data'!$G$5,0,10*ROW('Water Data'!G110))),CE116="Yes"),100-OFFSET('Water Data'!$G$5,0,10*ROW('Water Data'!G110)),IF(AND(ISNUMBER(OFFSET('Water Data'!$G$5,0,10*ROW('Water Data'!G110))),CE116="No",ISNUMBER(OFFSET('Water Data'!$G$5,0,10*ROW('Water Data'!G110)))),CONCATENATE("[",ROUND(100-OFFSET('Water Data'!$G$5,0,10*ROW('Water Data'!G110)),0),"]"),IF(AND(ISNUMBER(OFFSET('Water Data'!$G$5,0,10*ROW('Water Data'!G110))),CE116="",ISNUMBER(OFFSET('Water Data'!$G$5,0,10*ROW('Water Data'!G110)))),100-OFFSET('Water Data'!$G$5,0,10*ROW('Water Data'!G110)),NA())))</f>
        <v>#N/A</v>
      </c>
      <c r="Q116" s="119" t="e">
        <f ca="1">+IF(AND(ISNUMBER(OFFSET('Water Data'!$G$7,0,10*ROW('Water Data'!G110))),CF116="Yes"),OFFSET('Water Data'!$G$7,0,10*ROW('Water Data'!G110)),IF(AND(ISNUMBER(OFFSET('Water Data'!$G$7,0,10*ROW('Water Data'!G110))),CF116="No",ISNUMBER(OFFSET('Water Data'!$G$7,0,10*ROW('Water Data'!G110)))),CONCATENATE("[",ROUND(OFFSET('Water Data'!$G$7,0,10*ROW('Water Data'!G110)),0),"]"),IF(AND(ISNUMBER(OFFSET('Water Data'!$G$7,0,10*ROW('Water Data'!G110))),CF116="",ISNUMBER(OFFSET('Water Data'!$G$7,0,10*ROW('Water Data'!G110)))),OFFSET('Water Data'!$G$7,0,10*ROW('Water Data'!G110)),NA())))</f>
        <v>#N/A</v>
      </c>
      <c r="R116" s="119" t="e">
        <f ca="1">+IF(AND(ISNUMBER(OFFSET('Water Data'!$G$10,0,10*ROW('Water Data'!G110))),CG116="Yes"),OFFSET('Water Data'!$G$10,0,10*ROW('Water Data'!G110)),IF(AND(ISNUMBER(OFFSET('Water Data'!$G$10,0,10*ROW('Water Data'!G110))),CG116="No",ISNUMBER(OFFSET('Water Data'!$G$10,0,10*ROW('Water Data'!G110)))),CONCATENATE("[",ROUND(OFFSET('Water Data'!$G$10,0,10*ROW('Water Data'!G110)),0),"]"),IF(AND(ISNUMBER(OFFSET('Water Data'!$G$10,0,10*ROW('Water Data'!G110))),CG116="",ISNUMBER(OFFSET('Water Data'!$G$10,0,10*ROW('Water Data'!G110)))),OFFSET('Water Data'!$G$10,0,10*ROW('Water Data'!G110)),NA())))</f>
        <v>#N/A</v>
      </c>
      <c r="S116" s="119" t="e">
        <f ca="1">+IF(AND(ISNUMBER(OFFSET('Water Data'!$H$5,0,10*ROW('Water Data'!H110))),CH116="Yes"),100-OFFSET('Water Data'!$H$5,0,10*ROW('Water Data'!H110)),IF(AND(ISNUMBER(OFFSET('Water Data'!$H$5,0,10*ROW('Water Data'!H110))),CH116="No",ISNUMBER(OFFSET('Water Data'!$H$5,0,10*ROW('Water Data'!H110)))),CONCATENATE("[",ROUND(100-OFFSET('Water Data'!$H$5,0,10*ROW('Water Data'!H110)),0),"]"),IF(AND(ISNUMBER(OFFSET('Water Data'!$H$5,0,10*ROW('Water Data'!H110))),CH116="",ISNUMBER(OFFSET('Water Data'!$H$5,0,10*ROW('Water Data'!H110)))),100-OFFSET('Water Data'!$H$5,0,10*ROW('Water Data'!H110)),NA())))</f>
        <v>#N/A</v>
      </c>
      <c r="T116" s="119" t="e">
        <f ca="1">+IF(AND(ISNUMBER(OFFSET('Water Data'!$H$7,0,10*ROW('Water Data'!H110))),CI116="Yes"),OFFSET('Water Data'!$H$7,0,10*ROW('Water Data'!H110)),IF(AND(ISNUMBER(OFFSET('Water Data'!$H$7,0,10*ROW('Water Data'!H110))),CI116="No",ISNUMBER(OFFSET('Water Data'!$H$7,0,10*ROW('Water Data'!H110)))),CONCATENATE("[",ROUND(OFFSET('Water Data'!$H$7,0,10*ROW('Water Data'!H110)),0),"]"),IF(AND(ISNUMBER(OFFSET('Water Data'!$H$7,0,10*ROW('Water Data'!H110))),CI116="",ISNUMBER(OFFSET('Water Data'!$H$7,0,10*ROW('Water Data'!H110)))),OFFSET('Water Data'!$H$7,0,10*ROW('Water Data'!H110)),NA())))</f>
        <v>#N/A</v>
      </c>
      <c r="U116" s="119" t="e">
        <f ca="1">+IF(AND(ISNUMBER(OFFSET('Water Data'!$H$10,0,10*ROW('Water Data'!H110))),CJ116="Yes"),OFFSET('Water Data'!$H$10,0,10*ROW('Water Data'!H110)),IF(AND(ISNUMBER(OFFSET('Water Data'!$H$10,0,10*ROW('Water Data'!H110))),CJ116="No",ISNUMBER(OFFSET('Water Data'!$H$10,0,10*ROW('Water Data'!H110)))),CONCATENATE("[",ROUND(OFFSET('Water Data'!$H$10,0,10*ROW('Water Data'!H110)),0),"]"),IF(AND(ISNUMBER(OFFSET('Water Data'!$H$10,0,10*ROW('Water Data'!H110))),CJ116="",ISNUMBER(OFFSET('Water Data'!$H$10,0,10*ROW('Water Data'!H110)))),OFFSET('Water Data'!$H$10,0,10*ROW('Water Data'!H110)),NA())))</f>
        <v>#N/A</v>
      </c>
      <c r="V116" s="120" t="e">
        <f ca="1">+IF(AND(ISNUMBER(OFFSET('Sanitation Data'!$C$5,0,10*ROW('Sanitation Data'!C110))),CK116="Yes"),100-OFFSET('Sanitation Data'!$C$5,0,10*ROW('Sanitation Data'!C110)),IF(AND(ISNUMBER(OFFSET('Sanitation Data'!$C$5,0,10*ROW('Sanitation Data'!C110))),CK116="No",ISNUMBER(OFFSET('Sanitation Data'!$C$5,0,10*ROW('Sanitation Data'!C110)))),CONCATENATE("[",ROUND(100-OFFSET('Sanitation Data'!$C$5,0,10*ROW('Sanitation Data'!C110)),0),"]"),IF(AND(ISNUMBER(OFFSET('Sanitation Data'!$C$5,0,10*ROW('Sanitation Data'!C110))),CK116="",ISNUMBER(OFFSET('Sanitation Data'!$C$5,0,10*ROW('Sanitation Data'!C110)))),100-OFFSET('Sanitation Data'!$C$5,0,10*ROW('Sanitation Data'!C110)),NA())))</f>
        <v>#N/A</v>
      </c>
      <c r="W116" s="120" t="e">
        <f ca="1">+IF(AND(ISNUMBER(OFFSET('Sanitation Data'!$C$7,0,10*ROW('Sanitation Data'!C110))),CL116="Yes"),OFFSET('Sanitation Data'!$C$7,0,10*ROW('Sanitation Data'!C110)),IF(AND(ISNUMBER(OFFSET('Sanitation Data'!$C$7,0,10*ROW('Sanitation Data'!C110))),CL116="No",ISNUMBER(OFFSET('Sanitation Data'!$C$7,0,10*ROW('Sanitation Data'!C110)))),CONCATENATE("[",ROUND(OFFSET('Sanitation Data'!$C$7,0,10*ROW('Sanitation Data'!C110)),0),"]"),IF(AND(ISNUMBER(OFFSET('Sanitation Data'!$C$7,0,10*ROW('Sanitation Data'!C110))),CL116="",ISNUMBER(OFFSET('Sanitation Data'!$C$7,0,10*ROW('Sanitation Data'!C110)))),OFFSET('Sanitation Data'!$C$7,0,10*ROW('Sanitation Data'!C110)),NA())))</f>
        <v>#N/A</v>
      </c>
      <c r="X116" s="120" t="e">
        <f ca="1">+IF(AND(ISNUMBER(OFFSET('Sanitation Data'!$C$11,0,10*ROW('Sanitation Data'!C110))),CM116="Yes"),OFFSET('Sanitation Data'!$C$11,0,10*ROW('Sanitation Data'!C110)),IF(AND(ISNUMBER(OFFSET('Sanitation Data'!$C$11,0,10*ROW('Sanitation Data'!C110))),CM116="No",ISNUMBER(OFFSET('Sanitation Data'!$C$11,0,10*ROW('Sanitation Data'!C110)))),CONCATENATE("[",ROUND(OFFSET('Sanitation Data'!$C$11,0,10*ROW('Sanitation Data'!C110)),0),"]"),IF(AND(ISNUMBER(OFFSET('Sanitation Data'!$C$11,0,10*ROW('Sanitation Data'!C110))),CM116="",ISNUMBER(OFFSET('Sanitation Data'!$C$11,0,10*ROW('Sanitation Data'!C110)))),OFFSET('Sanitation Data'!$C$11,0,10*ROW('Sanitation Data'!C110)),NA())))</f>
        <v>#N/A</v>
      </c>
      <c r="Y116" s="120" t="e">
        <f ca="1">+IF(AND(ISNUMBER(OFFSET('Sanitation Data'!$C$12,0,10*ROW('Sanitation Data'!C110))),CN116="Yes"),OFFSET('Sanitation Data'!$C$12,0,10*ROW('Sanitation Data'!C110)),IF(AND(ISNUMBER(OFFSET('Sanitation Data'!$C$12,0,10*ROW('Sanitation Data'!C110))),CN116="No",ISNUMBER(OFFSET('Sanitation Data'!$C$12,0,10*ROW('Sanitation Data'!C110)))),CONCATENATE("[",ROUND(OFFSET('Sanitation Data'!$C$12,0,10*ROW('Sanitation Data'!C110)),0),"]"),IF(AND(ISNUMBER(OFFSET('Sanitation Data'!$C$12,0,10*ROW('Sanitation Data'!C110))),CN116="",ISNUMBER(OFFSET('Sanitation Data'!$C$12,0,10*ROW('Sanitation Data'!C110)))),OFFSET('Sanitation Data'!$C$12,0,10*ROW('Sanitation Data'!C110)),NA())))</f>
        <v>#N/A</v>
      </c>
      <c r="Z116" s="120" t="e">
        <f ca="1">+IF(AND(ISNUMBER(OFFSET('Sanitation Data'!$C$13,0,10*ROW('Sanitation Data'!C110))),CO116="Yes"),OFFSET('Sanitation Data'!$C$13,0,10*ROW('Sanitation Data'!C110)),IF(AND(ISNUMBER(OFFSET('Sanitation Data'!$C$13,0,10*ROW('Sanitation Data'!C110))),CO116="No",ISNUMBER(OFFSET('Sanitation Data'!$C$13,0,10*ROW('Sanitation Data'!C110)))),CONCATENATE("[",ROUND(OFFSET('Sanitation Data'!$C$13,0,10*ROW('Sanitation Data'!C110)),0),"]"),IF(AND(ISNUMBER(OFFSET('Sanitation Data'!$C$13,0,10*ROW('Sanitation Data'!C110))),CO116="",ISNUMBER(OFFSET('Sanitation Data'!$C$13,0,10*ROW('Sanitation Data'!C110)))),OFFSET('Sanitation Data'!$C$13,0,10*ROW('Sanitation Data'!C110)),NA())))</f>
        <v>#N/A</v>
      </c>
      <c r="AA116" s="120" t="e">
        <f ca="1">+IF(AND(ISNUMBER(OFFSET('Sanitation Data'!$D$5,0,10*ROW('Sanitation Data'!D110))),CP116="Yes"),100-OFFSET('Sanitation Data'!$D$5,0,10*ROW('Sanitation Data'!D110)),IF(AND(ISNUMBER(OFFSET('Sanitation Data'!$D$5,0,10*ROW('Sanitation Data'!D110))),CP116="No",ISNUMBER(OFFSET('Sanitation Data'!$D$5,0,10*ROW('Sanitation Data'!D110)))),CONCATENATE("[",ROUND(100-OFFSET('Sanitation Data'!$D$5,0,10*ROW('Sanitation Data'!D110)),0),"]"),IF(AND(ISNUMBER(OFFSET('Sanitation Data'!$D$5,0,10*ROW('Sanitation Data'!D110))),CP116="",ISNUMBER(OFFSET('Sanitation Data'!$D$5,0,10*ROW('Sanitation Data'!D110)))),100-OFFSET('Sanitation Data'!$D$5,0,10*ROW('Sanitation Data'!D110)),NA())))</f>
        <v>#N/A</v>
      </c>
      <c r="AB116" s="120" t="e">
        <f ca="1">+IF(AND(ISNUMBER(OFFSET('Sanitation Data'!$D$7,0,10*ROW('Sanitation Data'!D110))),CQ116="Yes"),OFFSET('Sanitation Data'!$D$7,0,10*ROW('Sanitation Data'!G110)),IF(AND(ISNUMBER(OFFSET('Sanitation Data'!$D$7,0,10*ROW('Sanitation Data'!D110))),CQ116="No",ISNUMBER(OFFSET('Sanitation Data'!$D$7,0,10*ROW('Sanitation Data'!D110)))),CONCATENATE("[",ROUND(OFFSET('Sanitation Data'!$D$7,0,10*ROW('Sanitation Data'!D110)),0),"]"),IF(AND(ISNUMBER(OFFSET('Sanitation Data'!$D$7,0,10*ROW('Sanitation Data'!D110))),CQ116="",ISNUMBER(OFFSET('Sanitation Data'!$D$7,0,10*ROW('Sanitation Data'!D110)))),OFFSET('Sanitation Data'!$D$7,0,10*ROW('Sanitation Data'!D110)),NA())))</f>
        <v>#N/A</v>
      </c>
      <c r="AC116" s="120" t="e">
        <f ca="1">+IF(AND(ISNUMBER(OFFSET('Sanitation Data'!$D$11,0,10*ROW('Sanitation Data'!D110))),CR116="Yes"),OFFSET('Sanitation Data'!$D$11,0,10*ROW('Sanitation Data'!D110)),IF(AND(ISNUMBER(OFFSET('Sanitation Data'!$D$11,0,10*ROW('Sanitation Data'!D110))),CR116="No",ISNUMBER(OFFSET('Sanitation Data'!$D$11,0,10*ROW('Sanitation Data'!D110)))),CONCATENATE("[",ROUND(OFFSET('Sanitation Data'!$D$11,0,10*ROW('Sanitation Data'!D110)),0),"]"),IF(AND(ISNUMBER(OFFSET('Sanitation Data'!$D$11,0,10*ROW('Sanitation Data'!D110))),CR116="",ISNUMBER(OFFSET('Sanitation Data'!$D$11,0,10*ROW('Sanitation Data'!D110)))),OFFSET('Sanitation Data'!$D$11,0,10*ROW('Sanitation Data'!D110)),NA())))</f>
        <v>#N/A</v>
      </c>
      <c r="AD116" s="120" t="e">
        <f ca="1">+IF(AND(ISNUMBER(OFFSET('Sanitation Data'!$D$12,0,10*ROW('Sanitation Data'!D110))),CS116="Yes"),OFFSET('Sanitation Data'!$D$12,0,10*ROW('Sanitation Data'!D110)),IF(AND(ISNUMBER(OFFSET('Sanitation Data'!$D$12,0,10*ROW('Sanitation Data'!D110))),CS116="No",ISNUMBER(OFFSET('Sanitation Data'!$D$12,0,10*ROW('Sanitation Data'!D110)))),CONCATENATE("[",ROUND(OFFSET('Sanitation Data'!$D$12,0,10*ROW('Sanitation Data'!D110)),0),"]"),IF(AND(ISNUMBER(OFFSET('Sanitation Data'!$D$12,0,10*ROW('Sanitation Data'!D110))),CS116="",ISNUMBER(OFFSET('Sanitation Data'!$D$12,0,10*ROW('Sanitation Data'!D110)))),OFFSET('Sanitation Data'!$D$12,0,10*ROW('Sanitation Data'!D110)),NA())))</f>
        <v>#N/A</v>
      </c>
      <c r="AE116" s="120" t="e">
        <f ca="1">+IF(AND(ISNUMBER(OFFSET('Sanitation Data'!$D$13,0,10*ROW('Sanitation Data'!D110))),CT116="Yes"),OFFSET('Sanitation Data'!$D$13,0,10*ROW('Sanitation Data'!D110)),IF(AND(ISNUMBER(OFFSET('Sanitation Data'!$D$13,0,10*ROW('Sanitation Data'!D110))),CT116="No",ISNUMBER(OFFSET('Sanitation Data'!$D$13,0,10*ROW('Sanitation Data'!D110)))),CONCATENATE("[",ROUND(OFFSET('Sanitation Data'!$D$13,0,10*ROW('Sanitation Data'!D110)),0),"]"),IF(AND(ISNUMBER(OFFSET('Sanitation Data'!$D$13,0,10*ROW('Sanitation Data'!D110))),CT116="",ISNUMBER(OFFSET('Sanitation Data'!$D$13,0,10*ROW('Sanitation Data'!D110)))),OFFSET('Sanitation Data'!$D$13,0,10*ROW('Sanitation Data'!D110)),NA())))</f>
        <v>#N/A</v>
      </c>
      <c r="AF116" s="120" t="e">
        <f ca="1">+IF(AND(ISNUMBER(OFFSET('Sanitation Data'!$E$5,0,10*ROW('Sanitation Data'!E110))),CU116="Yes"),100-OFFSET('Sanitation Data'!$E$5,0,10*ROW('Sanitation Data'!E110)),IF(AND(ISNUMBER(OFFSET('Sanitation Data'!$E$5,0,10*ROW('Sanitation Data'!E110))),CU116="No",ISNUMBER(OFFSET('Sanitation Data'!$E$5,0,10*ROW('Sanitation Data'!E110)))),CONCATENATE("[",ROUND(100-OFFSET('Sanitation Data'!$E$5,0,10*ROW('Sanitation Data'!E110)),0),"]"),IF(AND(ISNUMBER(OFFSET('Sanitation Data'!$E$5,0,10*ROW('Sanitation Data'!E110))),CU116="",ISNUMBER(OFFSET('Sanitation Data'!$E$5,0,10*ROW('Sanitation Data'!E110)))),100-OFFSET('Sanitation Data'!$E$5,0,10*ROW('Sanitation Data'!E110)),NA())))</f>
        <v>#N/A</v>
      </c>
      <c r="AG116" s="120" t="e">
        <f ca="1">+IF(AND(ISNUMBER(OFFSET('Sanitation Data'!$E$7,0,10*ROW('Sanitation Data'!E110))),CV116="Yes"),OFFSET('Sanitation Data'!$E$7,0,10*ROW('Sanitation Data'!E110)),IF(AND(ISNUMBER(OFFSET('Sanitation Data'!$E$7,0,10*ROW('Sanitation Data'!E110))),CV116="No",ISNUMBER(OFFSET('Sanitation Data'!$E$7,0,10*ROW('Sanitation Data'!E110)))),CONCATENATE("[",ROUND(OFFSET('Sanitation Data'!$E$7,0,10*ROW('Sanitation Data'!E110)),0),"]"),IF(AND(ISNUMBER(OFFSET('Sanitation Data'!$E$7,0,10*ROW('Sanitation Data'!E110))),CV116="",ISNUMBER(OFFSET('Sanitation Data'!$E$7,0,10*ROW('Sanitation Data'!E110)))),OFFSET('Sanitation Data'!$E$7,0,10*ROW('Sanitation Data'!E110)),NA())))</f>
        <v>#N/A</v>
      </c>
      <c r="AH116" s="120" t="e">
        <f ca="1">+IF(AND(ISNUMBER(OFFSET('Sanitation Data'!$E$11,0,10*ROW('Sanitation Data'!E110))),CW116="Yes"),OFFSET('Sanitation Data'!$E$11,0,10*ROW('Sanitation Data'!E110)),IF(AND(ISNUMBER(OFFSET('Sanitation Data'!$E$11,0,10*ROW('Sanitation Data'!E110))),CW116="No",ISNUMBER(OFFSET('Sanitation Data'!$E$11,0,10*ROW('Sanitation Data'!E110)))),CONCATENATE("[",ROUND(OFFSET('Sanitation Data'!$E$11,0,10*ROW('Sanitation Data'!E110)),0),"]"),IF(AND(ISNUMBER(OFFSET('Sanitation Data'!$E$11,0,10*ROW('Sanitation Data'!E110))),CW116="",ISNUMBER(OFFSET('Sanitation Data'!$E$11,0,10*ROW('Sanitation Data'!E110)))),OFFSET('Sanitation Data'!$E$11,0,10*ROW('Sanitation Data'!E110)),NA())))</f>
        <v>#N/A</v>
      </c>
      <c r="AI116" s="120" t="e">
        <f ca="1">+IF(AND(ISNUMBER(OFFSET('Sanitation Data'!$E$12,0,10*ROW('Sanitation Data'!E110))),CX116="Yes"),OFFSET('Sanitation Data'!$E$12,0,10*ROW('Sanitation Data'!E110)),IF(AND(ISNUMBER(OFFSET('Sanitation Data'!$E$12,0,10*ROW('Sanitation Data'!E110))),CX116="No",ISNUMBER(OFFSET('Sanitation Data'!$E$12,0,10*ROW('Sanitation Data'!E110)))),CONCATENATE("[",ROUND(OFFSET('Sanitation Data'!$E$12,0,10*ROW('Sanitation Data'!E110)),0),"]"),IF(AND(ISNUMBER(OFFSET('Sanitation Data'!$E$12,0,10*ROW('Sanitation Data'!E110))),CX116="",ISNUMBER(OFFSET('Sanitation Data'!$E$12,0,10*ROW('Sanitation Data'!E110)))),OFFSET('Sanitation Data'!$E$12,0,10*ROW('Sanitation Data'!E110)),NA())))</f>
        <v>#N/A</v>
      </c>
      <c r="AJ116" s="120" t="e">
        <f ca="1">+IF(AND(ISNUMBER(OFFSET('Sanitation Data'!$E$13,0,10*ROW('Sanitation Data'!E110))),CY116="Yes"),OFFSET('Sanitation Data'!$E$13,0,10*ROW('Sanitation Data'!E110)),IF(AND(ISNUMBER(OFFSET('Sanitation Data'!$E$13,0,10*ROW('Sanitation Data'!E110))),CY116="No",ISNUMBER(OFFSET('Sanitation Data'!$E$13,0,10*ROW('Sanitation Data'!E110)))),CONCATENATE("[",ROUND(OFFSET('Sanitation Data'!$E$13,0,10*ROW('Sanitation Data'!E110)),0),"]"),IF(AND(ISNUMBER(OFFSET('Sanitation Data'!$E$13,0,10*ROW('Sanitation Data'!E110))),CY116="",ISNUMBER(OFFSET('Sanitation Data'!$E$13,0,10*ROW('Sanitation Data'!E110)))),OFFSET('Sanitation Data'!$E$13,0,10*ROW('Sanitation Data'!E110)),NA())))</f>
        <v>#N/A</v>
      </c>
      <c r="AK116" s="120" t="e">
        <f ca="1">+IF(AND(ISNUMBER(OFFSET('Sanitation Data'!$F$5,0,10*ROW('Sanitation Data'!F110))),CZ116="Yes"),100-OFFSET('Sanitation Data'!$F$5,0,10*ROW('Sanitation Data'!F110)),IF(AND(ISNUMBER(OFFSET('Sanitation Data'!$F$5,0,10*ROW('Sanitation Data'!F110))),CZ116="No",ISNUMBER(OFFSET('Sanitation Data'!$F$5,0,10*ROW('Sanitation Data'!F110)))),CONCATENATE("[",ROUND(100-OFFSET('Sanitation Data'!$F$5,0,10*ROW('Sanitation Data'!F110)),0),"]"),IF(AND(ISNUMBER(OFFSET('Sanitation Data'!$F$5,0,10*ROW('Sanitation Data'!F110))),CZ116="",ISNUMBER(OFFSET('Sanitation Data'!$F$5,0,10*ROW('Sanitation Data'!F110)))),100-OFFSET('Sanitation Data'!$F$5,0,10*ROW('Sanitation Data'!F110)),NA())))</f>
        <v>#N/A</v>
      </c>
      <c r="AL116" s="120" t="e">
        <f ca="1">+IF(AND(ISNUMBER(OFFSET('Sanitation Data'!$F$7,0,10*ROW('Sanitation Data'!F110))),DA116="Yes"),OFFSET('Sanitation Data'!$F$7,0,10*ROW('Sanitation Data'!F110)),IF(AND(ISNUMBER(OFFSET('Sanitation Data'!$F$7,0,10*ROW('Sanitation Data'!F110))),DA116="No",ISNUMBER(OFFSET('Sanitation Data'!$F$7,0,10*ROW('Sanitation Data'!F110)))),CONCATENATE("[",ROUND(OFFSET('Sanitation Data'!$F$7,0,10*ROW('Sanitation Data'!F110)),0),"]"),IF(AND(ISNUMBER(OFFSET('Sanitation Data'!$F$7,0,10*ROW('Sanitation Data'!F110))),DA116="",ISNUMBER(OFFSET('Sanitation Data'!$F$7,0,10*ROW('Sanitation Data'!F110)))),OFFSET('Sanitation Data'!$F$7,0,10*ROW('Sanitation Data'!F110)),NA())))</f>
        <v>#N/A</v>
      </c>
      <c r="AM116" s="120" t="e">
        <f ca="1">+IF(AND(ISNUMBER(OFFSET('Sanitation Data'!$F$11,0,10*ROW('Sanitation Data'!F110))),DB116="Yes"),OFFSET('Sanitation Data'!$F$11,0,10*ROW('Sanitation Data'!F110)),IF(AND(ISNUMBER(OFFSET('Sanitation Data'!$F$11,0,10*ROW('Sanitation Data'!F110))),DB116="No",ISNUMBER(OFFSET('Sanitation Data'!$F$11,0,10*ROW('Sanitation Data'!F110)))),CONCATENATE("[",ROUND(OFFSET('Sanitation Data'!$F$11,0,10*ROW('Sanitation Data'!F110)),0),"]"),IF(AND(ISNUMBER(OFFSET('Sanitation Data'!$F$11,0,10*ROW('Sanitation Data'!F110))),DB116="",ISNUMBER(OFFSET('Sanitation Data'!$F$11,0,10*ROW('Sanitation Data'!F110)))),OFFSET('Sanitation Data'!$F$11,0,10*ROW('Sanitation Data'!F110)),NA())))</f>
        <v>#N/A</v>
      </c>
      <c r="AN116" s="120" t="e">
        <f ca="1">+IF(AND(ISNUMBER(OFFSET('Sanitation Data'!$F$12,0,10*ROW('Sanitation Data'!F110))),DC116="Yes"),OFFSET('Sanitation Data'!$F$12,0,10*ROW('Sanitation Data'!F110)),IF(AND(ISNUMBER(OFFSET('Sanitation Data'!$F$12,0,10*ROW('Sanitation Data'!F110))),DC116="No",ISNUMBER(OFFSET('Sanitation Data'!$F$12,0,10*ROW('Sanitation Data'!F110)))),CONCATENATE("[",ROUND(OFFSET('Sanitation Data'!$F$12,0,10*ROW('Sanitation Data'!F110)),0),"]"),IF(AND(ISNUMBER(OFFSET('Sanitation Data'!$F$12,0,10*ROW('Sanitation Data'!F110))),DC116="",ISNUMBER(OFFSET('Sanitation Data'!$F$12,0,10*ROW('Sanitation Data'!F110)))),OFFSET('Sanitation Data'!$F$12,0,10*ROW('Sanitation Data'!F110)),NA())))</f>
        <v>#N/A</v>
      </c>
      <c r="AO116" s="120" t="e">
        <f ca="1">+IF(AND(ISNUMBER(OFFSET('Sanitation Data'!$F$13,0,10*ROW('Sanitation Data'!F110))),DD116="Yes"),OFFSET('Sanitation Data'!$F$13,0,10*ROW('Sanitation Data'!F110)),IF(AND(ISNUMBER(OFFSET('Sanitation Data'!$F$13,0,10*ROW('Sanitation Data'!F110))),DD116="No",ISNUMBER(OFFSET('Sanitation Data'!$F$13,0,10*ROW('Sanitation Data'!F110)))),CONCATENATE("[",ROUND(OFFSET('Sanitation Data'!$F$13,0,10*ROW('Sanitation Data'!F110)),0),"]"),IF(AND(ISNUMBER(OFFSET('Sanitation Data'!$F$13,0,10*ROW('Sanitation Data'!F110))),DD116="",ISNUMBER(OFFSET('Sanitation Data'!$F$13,0,10*ROW('Sanitation Data'!F110)))),OFFSET('Sanitation Data'!$F$13,0,10*ROW('Sanitation Data'!F110)),NA())))</f>
        <v>#N/A</v>
      </c>
      <c r="AP116" s="120" t="e">
        <f ca="1">+IF(AND(ISNUMBER(OFFSET('Sanitation Data'!$G$5,0,10*ROW('Sanitation Data'!G110))),DE116="Yes"),100-OFFSET('Sanitation Data'!$G$5,0,10*ROW('Sanitation Data'!G110)),IF(AND(ISNUMBER(OFFSET('Sanitation Data'!$G$5,0,10*ROW('Sanitation Data'!G110))),DE116="No",ISNUMBER(OFFSET('Sanitation Data'!$G$5,0,10*ROW('Sanitation Data'!G110)))),CONCATENATE("[",ROUND(100-OFFSET('Sanitation Data'!$G$5,0,10*ROW('Sanitation Data'!G110)),0),"]"),IF(AND(ISNUMBER(OFFSET('Sanitation Data'!$G$5,0,10*ROW('Sanitation Data'!G110))),DE116="",ISNUMBER(OFFSET('Sanitation Data'!$G$5,0,10*ROW('Sanitation Data'!G110)))),100-OFFSET('Sanitation Data'!$G$5,0,10*ROW('Sanitation Data'!G110)),NA())))</f>
        <v>#N/A</v>
      </c>
      <c r="AQ116" s="120" t="e">
        <f ca="1">+IF(AND(ISNUMBER(OFFSET('Sanitation Data'!$G$7,0,10*ROW('Sanitation Data'!G110))),DF116="Yes"),OFFSET('Sanitation Data'!$G$7,0,10*ROW('Sanitation Data'!G110)),IF(AND(ISNUMBER(OFFSET('Sanitation Data'!$G$7,0,10*ROW('Sanitation Data'!G110))),DF116="No",ISNUMBER(OFFSET('Sanitation Data'!$G$7,0,10*ROW('Sanitation Data'!G110)))),CONCATENATE("[",ROUND(OFFSET('Sanitation Data'!$G$7,0,10*ROW('Sanitation Data'!G110)),0),"]"),IF(AND(ISNUMBER(OFFSET('Sanitation Data'!$G$7,0,10*ROW('Sanitation Data'!G110))),DF116="",ISNUMBER(OFFSET('Sanitation Data'!$G$7,0,10*ROW('Sanitation Data'!G110)))),OFFSET('Sanitation Data'!$G$7,0,10*ROW('Sanitation Data'!G110)),NA())))</f>
        <v>#N/A</v>
      </c>
      <c r="AR116" s="120" t="e">
        <f ca="1">+IF(AND(ISNUMBER(OFFSET('Sanitation Data'!$G$11,0,10*ROW('Sanitation Data'!G110))),DG116="Yes"),OFFSET('Sanitation Data'!$G$11,0,10*ROW('Sanitation Data'!G110)),IF(AND(ISNUMBER(OFFSET('Sanitation Data'!$G$11,0,10*ROW('Sanitation Data'!G110))),DG116="No",ISNUMBER(OFFSET('Sanitation Data'!$G$11,0,10*ROW('Sanitation Data'!G110)))),CONCATENATE("[",ROUND(OFFSET('Sanitation Data'!$G$11,0,10*ROW('Sanitation Data'!G110)),0),"]"),IF(AND(ISNUMBER(OFFSET('Sanitation Data'!$G$11,0,10*ROW('Sanitation Data'!G110))),DG116="",ISNUMBER(OFFSET('Sanitation Data'!$G$11,0,10*ROW('Sanitation Data'!G110)))),OFFSET('Sanitation Data'!$G$11,0,10*ROW('Sanitation Data'!G110)),NA())))</f>
        <v>#N/A</v>
      </c>
      <c r="AS116" s="120" t="e">
        <f ca="1">+IF(AND(ISNUMBER(OFFSET('Sanitation Data'!$G$12,0,10*ROW('Sanitation Data'!G110))),DH116="Yes"),OFFSET('Sanitation Data'!$G$12,0,10*ROW('Sanitation Data'!G110)),IF(AND(ISNUMBER(OFFSET('Sanitation Data'!$G$12,0,10*ROW('Sanitation Data'!G110))),DH116="No",ISNUMBER(OFFSET('Sanitation Data'!$G$12,0,10*ROW('Sanitation Data'!G110)))),CONCATENATE("[",ROUND(OFFSET('Sanitation Data'!$G$12,0,10*ROW('Sanitation Data'!G110)),0),"]"),IF(AND(ISNUMBER(OFFSET('Sanitation Data'!$G$12,0,10*ROW('Sanitation Data'!G110))),DH116="",ISNUMBER(OFFSET('Sanitation Data'!$G$12,0,10*ROW('Sanitation Data'!G110)))),OFFSET('Sanitation Data'!$G$12,0,10*ROW('Sanitation Data'!G110)),NA())))</f>
        <v>#N/A</v>
      </c>
      <c r="AT116" s="120" t="e">
        <f ca="1">+IF(AND(ISNUMBER(OFFSET('Sanitation Data'!$G$13,0,10*ROW('Sanitation Data'!G110))),DI116="Yes"),OFFSET('Sanitation Data'!$G$13,0,10*ROW('Sanitation Data'!G110)),IF(AND(ISNUMBER(OFFSET('Sanitation Data'!$G$13,0,10*ROW('Sanitation Data'!G110))),DI116="No",ISNUMBER(OFFSET('Sanitation Data'!$G$13,0,10*ROW('Sanitation Data'!G110)))),CONCATENATE("[",ROUND(OFFSET('Sanitation Data'!$G$13,0,10*ROW('Sanitation Data'!G110)),0),"]"),IF(AND(ISNUMBER(OFFSET('Sanitation Data'!$G$13,0,10*ROW('Sanitation Data'!G110))),DI116="",ISNUMBER(OFFSET('Sanitation Data'!$G$13,0,10*ROW('Sanitation Data'!G110)))),OFFSET('Sanitation Data'!$G$13,0,10*ROW('Sanitation Data'!G110)),NA())))</f>
        <v>#N/A</v>
      </c>
      <c r="AU116" s="120" t="e">
        <f ca="1">+IF(AND(ISNUMBER(OFFSET('Sanitation Data'!$H$5,0,10*ROW('Sanitation Data'!H110))),DJ116="Yes"),100-OFFSET('Sanitation Data'!$H$5,0,10*ROW('Sanitation Data'!H110)),IF(AND(ISNUMBER(OFFSET('Sanitation Data'!$H$5,0,10*ROW('Sanitation Data'!H110))),DJ116="No",ISNUMBER(OFFSET('Sanitation Data'!$H$5,0,10*ROW('Sanitation Data'!H110)))),CONCATENATE("[",ROUND(100-OFFSET('Sanitation Data'!$H$5,0,10*ROW('Sanitation Data'!H110)),0),"]"),IF(AND(ISNUMBER(OFFSET('Sanitation Data'!$H$5,0,10*ROW('Sanitation Data'!H110))),DJ116="",ISNUMBER(OFFSET('Sanitation Data'!$H$5,0,10*ROW('Sanitation Data'!H110)))),100-OFFSET('Sanitation Data'!$H$5,0,10*ROW('Sanitation Data'!H110)),NA())))</f>
        <v>#N/A</v>
      </c>
      <c r="AV116" s="120" t="e">
        <f ca="1">+IF(AND(ISNUMBER(OFFSET('Sanitation Data'!$H$7,0,10*ROW('Sanitation Data'!H110))),DK116="Yes"),OFFSET('Sanitation Data'!$H$7,0,10*ROW('Sanitation Data'!H110)),IF(AND(ISNUMBER(OFFSET('Sanitation Data'!$H$7,0,10*ROW('Sanitation Data'!H110))),DK116="No",ISNUMBER(OFFSET('Sanitation Data'!$H$7,0,10*ROW('Sanitation Data'!H110)))),CONCATENATE("[",ROUND(OFFSET('Sanitation Data'!$H$7,0,10*ROW('Sanitation Data'!H110)),0),"]"),IF(AND(ISNUMBER(OFFSET('Sanitation Data'!$H$7,0,10*ROW('Sanitation Data'!H110))),DK116="",ISNUMBER(OFFSET('Sanitation Data'!$H$7,0,10*ROW('Sanitation Data'!H110)))),OFFSET('Sanitation Data'!$H$7,0,10*ROW('Sanitation Data'!H110)),NA())))</f>
        <v>#N/A</v>
      </c>
      <c r="AW116" s="120" t="e">
        <f ca="1">+IF(AND(ISNUMBER(OFFSET('Sanitation Data'!$H$11,0,10*ROW('Sanitation Data'!H110))),DL116="Yes"),OFFSET('Sanitation Data'!$H$11,0,10*ROW('Sanitation Data'!H110)),IF(AND(ISNUMBER(OFFSET('Sanitation Data'!$H$11,0,10*ROW('Sanitation Data'!H110))),DL116="No",ISNUMBER(OFFSET('Sanitation Data'!$H$11,0,10*ROW('Sanitation Data'!H110)))),CONCATENATE("[",ROUND(OFFSET('Sanitation Data'!$H$11,0,10*ROW('Sanitation Data'!H110)),0),"]"),IF(AND(ISNUMBER(OFFSET('Sanitation Data'!$H$11,0,10*ROW('Sanitation Data'!H110))),DL116="",ISNUMBER(OFFSET('Sanitation Data'!$H$11,0,10*ROW('Sanitation Data'!H110)))),OFFSET('Sanitation Data'!$H$11,0,10*ROW('Sanitation Data'!H110)),NA())))</f>
        <v>#N/A</v>
      </c>
      <c r="AX116" s="120" t="e">
        <f ca="1">+IF(AND(ISNUMBER(OFFSET('Sanitation Data'!$H$12,0,10*ROW('Sanitation Data'!H110))),DM116="Yes"),OFFSET('Sanitation Data'!$H$12,0,10*ROW('Sanitation Data'!H110)),IF(AND(ISNUMBER(OFFSET('Sanitation Data'!$H$12,0,10*ROW('Sanitation Data'!H110))),DM116="No",ISNUMBER(OFFSET('Sanitation Data'!$H$12,0,10*ROW('Sanitation Data'!H110)))),CONCATENATE("[",ROUND(OFFSET('Sanitation Data'!$H$12,0,10*ROW('Sanitation Data'!H110)),0),"]"),IF(AND(ISNUMBER(OFFSET('Sanitation Data'!$H$12,0,10*ROW('Sanitation Data'!H110))),DM116="",ISNUMBER(OFFSET('Sanitation Data'!$H$12,0,10*ROW('Sanitation Data'!H110)))),OFFSET('Sanitation Data'!$H$12,0,10*ROW('Sanitation Data'!H110)),NA())))</f>
        <v>#N/A</v>
      </c>
      <c r="AY116" s="120" t="e">
        <f ca="1">+IF(AND(ISNUMBER(OFFSET('Sanitation Data'!$H$13,0,10*ROW('Sanitation Data'!H110))),DN116="Yes"),OFFSET('Sanitation Data'!$H$13,0,10*ROW('Sanitation Data'!H110)),IF(AND(ISNUMBER(OFFSET('Sanitation Data'!$H$13,0,10*ROW('Sanitation Data'!H110))),DN116="No",ISNUMBER(OFFSET('Sanitation Data'!$H$13,0,10*ROW('Sanitation Data'!H110)))),CONCATENATE("[",ROUND(OFFSET('Sanitation Data'!$H$13,0,10*ROW('Sanitation Data'!H110)),0),"]"),IF(AND(ISNUMBER(OFFSET('Sanitation Data'!$H$13,0,10*ROW('Sanitation Data'!H110))),DN116="",ISNUMBER(OFFSET('Sanitation Data'!$H$13,0,10*ROW('Sanitation Data'!H110)))),OFFSET('Sanitation Data'!$H$13,0,10*ROW('Sanitation Data'!H110)),NA())))</f>
        <v>#N/A</v>
      </c>
      <c r="AZ116" s="121" t="e">
        <f ca="1">+IF(AND(ISNUMBER(OFFSET('Hygiene Data'!$C$6,0,10*ROW('Hygiene Data'!C110))),DO116="Yes"),OFFSET('Hygiene Data'!$C$6,0,10*ROW('Hygiene Data'!C110)),IF(AND(ISNUMBER(OFFSET('Hygiene Data'!$C$6,0,10*ROW('Hygiene Data'!C110))),DO116="No",ISNUMBER(OFFSET('Hygiene Data'!$C$6,0,10*ROW('Hygiene Data'!C110)))),CONCATENATE("[",ROUND(OFFSET('Hygiene Data'!$C$6,0,10*ROW('Hygiene Data'!C110)),0),"]"),IF(AND(ISNUMBER(OFFSET('Hygiene Data'!$C$6,0,10*ROW('Hygiene Data'!C110))),DO116="",ISNUMBER(OFFSET('Hygiene Data'!$C$6,0,10*ROW('Hygiene Data'!C110)))),OFFSET('Hygiene Data'!$C$6,0,10*ROW('Hygiene Data'!C110)),NA())))</f>
        <v>#N/A</v>
      </c>
      <c r="BA116" s="121" t="e">
        <f ca="1">+IF(AND(ISNUMBER(OFFSET('Hygiene Data'!$C$8,0,10*ROW('Hygiene Data'!C110))),DP116="Yes"),OFFSET('Hygiene Data'!$C$8,0,10*ROW('Hygiene Data'!C110)),IF(AND(ISNUMBER(OFFSET('Hygiene Data'!$C$8,0,10*ROW('Hygiene Data'!C110))),DP116="No",ISNUMBER(OFFSET('Hygiene Data'!$C$8,0,10*ROW('Hygiene Data'!C110)))),CONCATENATE("[",ROUND(OFFSET('Hygiene Data'!$C$8,0,10*ROW('Hygiene Data'!C110)),0),"]"),IF(AND(ISNUMBER(OFFSET('Hygiene Data'!$C$8,0,10*ROW('Hygiene Data'!C110))),DP116="",ISNUMBER(OFFSET('Hygiene Data'!$C$8,0,10*ROW('Hygiene Data'!C110)))),OFFSET('Hygiene Data'!$C$8,0,10*ROW('Hygiene Data'!C110)),NA())))</f>
        <v>#N/A</v>
      </c>
      <c r="BB116" s="121" t="e">
        <f ca="1">+IF(AND(ISNUMBER(OFFSET('Hygiene Data'!$C$10,0,10*ROW('Hygiene Data'!C110))),DQ116="Yes"),OFFSET('Hygiene Data'!$C$10,0,10*ROW('Hygiene Data'!C110)),IF(AND(ISNUMBER(OFFSET('Hygiene Data'!$C$10,0,10*ROW('Hygiene Data'!C110))),DQ116="No",ISNUMBER(OFFSET('Hygiene Data'!$C$10,0,10*ROW('Hygiene Data'!C110)))),CONCATENATE("[",ROUND(OFFSET('Hygiene Data'!$C$10,0,10*ROW('Hygiene Data'!C110)),0),"]"),IF(AND(ISNUMBER(OFFSET('Hygiene Data'!$C$10,0,10*ROW('Hygiene Data'!C110))),DQ116="",ISNUMBER(OFFSET('Hygiene Data'!$C$10,0,10*ROW('Hygiene Data'!C110)))),OFFSET('Hygiene Data'!$C$10,0,10*ROW('Hygiene Data'!C110)),NA())))</f>
        <v>#N/A</v>
      </c>
      <c r="BC116" s="121" t="e">
        <f ca="1">+IF(AND(ISNUMBER(OFFSET('Hygiene Data'!$D$6,0,10*ROW('Hygiene Data'!D110))),DR116="Yes"),OFFSET('Hygiene Data'!$D$6,0,10*ROW('Hygiene Data'!D110)),IF(AND(ISNUMBER(OFFSET('Hygiene Data'!$D$6,0,10*ROW('Hygiene Data'!D110))),DR116="No",ISNUMBER(OFFSET('Hygiene Data'!$D$6,0,10*ROW('Hygiene Data'!D110)))),CONCATENATE("[",ROUND(OFFSET('Hygiene Data'!$D$6,0,10*ROW('Hygiene Data'!D110)),0),"]"),IF(AND(ISNUMBER(OFFSET('Hygiene Data'!$D$6,0,10*ROW('Hygiene Data'!D110))),DR116="",ISNUMBER(OFFSET('Hygiene Data'!$D$6,0,10*ROW('Hygiene Data'!D110)))),OFFSET('Hygiene Data'!$D$6,0,10*ROW('Hygiene Data'!D110)),NA())))</f>
        <v>#N/A</v>
      </c>
      <c r="BD116" s="121" t="e">
        <f ca="1">+IF(AND(ISNUMBER(OFFSET('Hygiene Data'!$D$8,0,10*ROW('Hygiene Data'!D110))),DS116="Yes"),OFFSET('Hygiene Data'!$D$8,0,10*ROW('Hygiene Data'!D110)),IF(AND(ISNUMBER(OFFSET('Hygiene Data'!$D$8,0,10*ROW('Hygiene Data'!D110))),DS116="No",ISNUMBER(OFFSET('Hygiene Data'!$D$8,0,10*ROW('Hygiene Data'!D110)))),CONCATENATE("[",ROUND(OFFSET('Hygiene Data'!$D$8,0,10*ROW('Hygiene Data'!D110)),0),"]"),IF(AND(ISNUMBER(OFFSET('Hygiene Data'!$D$8,0,10*ROW('Hygiene Data'!D110))),DS116="",ISNUMBER(OFFSET('Hygiene Data'!$D$8,0,10*ROW('Hygiene Data'!D110)))),OFFSET('Hygiene Data'!$D$8,0,10*ROW('Hygiene Data'!D110)),NA())))</f>
        <v>#N/A</v>
      </c>
      <c r="BE116" s="121" t="e">
        <f ca="1">+IF(AND(ISNUMBER(OFFSET('Hygiene Data'!$D$10,0,10*ROW('Hygiene Data'!D110))),DT116="Yes"),OFFSET('Hygiene Data'!$D$10,0,10*ROW('Hygiene Data'!D110)),IF(AND(ISNUMBER(OFFSET('Hygiene Data'!$D$10,0,10*ROW('Hygiene Data'!D110))),DT116="No",ISNUMBER(OFFSET('Hygiene Data'!$D$10,0,10*ROW('Hygiene Data'!D110)))),CONCATENATE("[",ROUND(OFFSET('Hygiene Data'!$D$10,0,10*ROW('Hygiene Data'!D110)),0),"]"),IF(AND(ISNUMBER(OFFSET('Hygiene Data'!$D$10,0,10*ROW('Hygiene Data'!D110))),DT116="",ISNUMBER(OFFSET('Hygiene Data'!$D$10,0,10*ROW('Hygiene Data'!D110)))),OFFSET('Hygiene Data'!$D$10,0,10*ROW('Hygiene Data'!D110)),NA())))</f>
        <v>#N/A</v>
      </c>
      <c r="BF116" s="121" t="e">
        <f ca="1">+IF(AND(ISNUMBER(OFFSET('Hygiene Data'!$E$6,0,10*ROW('Hygiene Data'!E110))),DU116="Yes"),OFFSET('Hygiene Data'!$E$6,0,10*ROW('Hygiene Data'!E110)),IF(AND(ISNUMBER(OFFSET('Hygiene Data'!$E$6,0,10*ROW('Hygiene Data'!E110))),DU116="No",ISNUMBER(OFFSET('Hygiene Data'!$E$6,0,10*ROW('Hygiene Data'!E110)))),CONCATENATE("[",ROUND(OFFSET('Hygiene Data'!$E$6,0,10*ROW('Hygiene Data'!E110)),0),"]"),IF(AND(ISNUMBER(OFFSET('Hygiene Data'!$E$6,0,10*ROW('Hygiene Data'!E110))),DU116="",ISNUMBER(OFFSET('Hygiene Data'!$E$6,0,10*ROW('Hygiene Data'!E110)))),OFFSET('Hygiene Data'!$E$6,0,10*ROW('Hygiene Data'!E110)),NA())))</f>
        <v>#N/A</v>
      </c>
      <c r="BG116" s="121" t="e">
        <f ca="1">+IF(AND(ISNUMBER(OFFSET('Hygiene Data'!$E$8,0,10*ROW('Hygiene Data'!E110))),DV116="Yes"),OFFSET('Hygiene Data'!$E$8,0,10*ROW('Hygiene Data'!E110)),IF(AND(ISNUMBER(OFFSET('Hygiene Data'!$E$8,0,10*ROW('Hygiene Data'!E110))),DV116="No",ISNUMBER(OFFSET('Hygiene Data'!$E$8,0,10*ROW('Hygiene Data'!E110)))),CONCATENATE("[",ROUND(OFFSET('Hygiene Data'!$E$8,0,10*ROW('Hygiene Data'!E110)),0),"]"),IF(AND(ISNUMBER(OFFSET('Hygiene Data'!$E$8,0,10*ROW('Hygiene Data'!E110))),DV116="",ISNUMBER(OFFSET('Hygiene Data'!$E$8,0,10*ROW('Hygiene Data'!E110)))),OFFSET('Hygiene Data'!$E$8,0,10*ROW('Hygiene Data'!E110)),NA())))</f>
        <v>#N/A</v>
      </c>
      <c r="BH116" s="121" t="e">
        <f ca="1">+IF(AND(ISNUMBER(OFFSET('Hygiene Data'!$E$10,0,10*ROW('Hygiene Data'!E110))),DW116="Yes"),OFFSET('Hygiene Data'!$E$10,0,10*ROW('Hygiene Data'!E110)),IF(AND(ISNUMBER(OFFSET('Hygiene Data'!$E$10,0,10*ROW('Hygiene Data'!E110))),DW116="No",ISNUMBER(OFFSET('Hygiene Data'!$E$10,0,10*ROW('Hygiene Data'!E110)))),CONCATENATE("[",ROUND(OFFSET('Hygiene Data'!$E$10,0,10*ROW('Hygiene Data'!E110)),0),"]"),IF(AND(ISNUMBER(OFFSET('Hygiene Data'!$E$10,0,10*ROW('Hygiene Data'!E110))),DW116="",ISNUMBER(OFFSET('Hygiene Data'!$E$10,0,10*ROW('Hygiene Data'!E110)))),OFFSET('Hygiene Data'!$E$10,0,10*ROW('Hygiene Data'!E110)),NA())))</f>
        <v>#N/A</v>
      </c>
      <c r="BI116" s="121" t="e">
        <f ca="1">+IF(AND(ISNUMBER(OFFSET('Hygiene Data'!$F$6,0,10*ROW('Hygiene Data'!F110))),DX116="Yes"),OFFSET('Hygiene Data'!$F$6,0,10*ROW('Hygiene Data'!F110)),IF(AND(ISNUMBER(OFFSET('Hygiene Data'!$F$6,0,10*ROW('Hygiene Data'!F110))),DX116="No",ISNUMBER(OFFSET('Hygiene Data'!$F$6,0,10*ROW('Hygiene Data'!F110)))),CONCATENATE("[",ROUND(OFFSET('Hygiene Data'!$F$6,0,10*ROW('Hygiene Data'!F110)),0),"]"),IF(AND(ISNUMBER(OFFSET('Hygiene Data'!$F$6,0,10*ROW('Hygiene Data'!F110))),DX116="",ISNUMBER(OFFSET('Hygiene Data'!$F$6,0,10*ROW('Hygiene Data'!F110)))),OFFSET('Hygiene Data'!$F$6,0,10*ROW('Hygiene Data'!F110)),NA())))</f>
        <v>#N/A</v>
      </c>
      <c r="BJ116" s="121" t="e">
        <f ca="1">+IF(AND(ISNUMBER(OFFSET('Hygiene Data'!$F$8,0,10*ROW('Hygiene Data'!F110))),DY116="Yes"),OFFSET('Hygiene Data'!$F$8,0,10*ROW('Hygiene Data'!F110)),IF(AND(ISNUMBER(OFFSET('Hygiene Data'!$F$8,0,10*ROW('Hygiene Data'!F110))),DY116="No",ISNUMBER(OFFSET('Hygiene Data'!$F$8,0,10*ROW('Hygiene Data'!F110)))),CONCATENATE("[",ROUND(OFFSET('Hygiene Data'!$F$8,0,10*ROW('Hygiene Data'!F110)),0),"]"),IF(AND(ISNUMBER(OFFSET('Hygiene Data'!$F$8,0,10*ROW('Hygiene Data'!F110))),DY116="",ISNUMBER(OFFSET('Hygiene Data'!$F$8,0,10*ROW('Hygiene Data'!F110)))),OFFSET('Hygiene Data'!$F$8,0,10*ROW('Hygiene Data'!F110)),NA())))</f>
        <v>#N/A</v>
      </c>
      <c r="BK116" s="121" t="e">
        <f ca="1">+IF(AND(ISNUMBER(OFFSET('Hygiene Data'!$F$10,0,10*ROW('Hygiene Data'!F110))),DZ116="Yes"),OFFSET('Hygiene Data'!$F$10,0,10*ROW('Hygiene Data'!F110)),IF(AND(ISNUMBER(OFFSET('Hygiene Data'!$F$10,0,10*ROW('Hygiene Data'!F110))),DZ116="No",ISNUMBER(OFFSET('Hygiene Data'!$F$10,0,10*ROW('Hygiene Data'!F110)))),CONCATENATE("[",ROUND(OFFSET('Hygiene Data'!$F$10,0,10*ROW('Hygiene Data'!F110)),0),"]"),IF(AND(ISNUMBER(OFFSET('Hygiene Data'!$F$10,0,10*ROW('Hygiene Data'!F110))),DZ116="",ISNUMBER(OFFSET('Hygiene Data'!$F$10,0,10*ROW('Hygiene Data'!F110)))),OFFSET('Hygiene Data'!$F$10,0,10*ROW('Hygiene Data'!F110)),NA())))</f>
        <v>#N/A</v>
      </c>
      <c r="BL116" s="121" t="e">
        <f ca="1">+IF(AND(ISNUMBER(OFFSET('Hygiene Data'!$G$6,0,10*ROW('Hygiene Data'!G110))),EA116="Yes"),OFFSET('Hygiene Data'!$G$6,0,10*ROW('Hygiene Data'!G110)),IF(AND(ISNUMBER(OFFSET('Hygiene Data'!$G$6,0,10*ROW('Hygiene Data'!G110))),EA116="No",ISNUMBER(OFFSET('Hygiene Data'!$G$6,0,10*ROW('Hygiene Data'!G110)))),CONCATENATE("[",ROUND(OFFSET('Hygiene Data'!$G$6,0,10*ROW('Hygiene Data'!G110)),0),"]"),IF(AND(ISNUMBER(OFFSET('Hygiene Data'!$G$6,0,10*ROW('Hygiene Data'!G110))),EA116="",ISNUMBER(OFFSET('Hygiene Data'!$G$6,0,10*ROW('Hygiene Data'!G110)))),OFFSET('Hygiene Data'!$G$6,0,10*ROW('Hygiene Data'!G110)),NA())))</f>
        <v>#N/A</v>
      </c>
      <c r="BM116" s="121" t="e">
        <f ca="1">+IF(AND(ISNUMBER(OFFSET('Hygiene Data'!$G$8,0,10*ROW('Hygiene Data'!G110))),EB116="Yes"),OFFSET('Hygiene Data'!$G$8,0,10*ROW('Hygiene Data'!G110)),IF(AND(ISNUMBER(OFFSET('Hygiene Data'!$G$8,0,10*ROW('Hygiene Data'!G110))),EB116="No",ISNUMBER(OFFSET('Hygiene Data'!$G$8,0,10*ROW('Hygiene Data'!G110)))),CONCATENATE("[",ROUND(OFFSET('Hygiene Data'!$G$8,0,10*ROW('Hygiene Data'!G110)),0),"]"),IF(AND(ISNUMBER(OFFSET('Hygiene Data'!$G$8,0,10*ROW('Hygiene Data'!G110))),EB116="",ISNUMBER(OFFSET('Hygiene Data'!$G$8,0,10*ROW('Hygiene Data'!G110)))),OFFSET('Hygiene Data'!$G$8,0,10*ROW('Hygiene Data'!G110)),NA())))</f>
        <v>#N/A</v>
      </c>
      <c r="BN116" s="121" t="e">
        <f ca="1">+IF(AND(ISNUMBER(OFFSET('Hygiene Data'!$G$10,0,10*ROW('Hygiene Data'!G110))),EC116="Yes"),OFFSET('Hygiene Data'!$G$10,0,10*ROW('Hygiene Data'!G110)),IF(AND(ISNUMBER(OFFSET('Hygiene Data'!$G$10,0,10*ROW('Hygiene Data'!G110))),EC116="No",ISNUMBER(OFFSET('Hygiene Data'!$G$10,0,10*ROW('Hygiene Data'!G110)))),CONCATENATE("[",ROUND(OFFSET('Hygiene Data'!$G$10,0,10*ROW('Hygiene Data'!G110)),0),"]"),IF(AND(ISNUMBER(OFFSET('Hygiene Data'!$G$10,0,10*ROW('Hygiene Data'!G110))),EC116="",ISNUMBER(OFFSET('Hygiene Data'!$G$10,0,10*ROW('Hygiene Data'!G110)))),OFFSET('Hygiene Data'!$G$10,0,10*ROW('Hygiene Data'!G110)),NA())))</f>
        <v>#N/A</v>
      </c>
      <c r="BO116" s="121" t="e">
        <f ca="1">+IF(AND(ISNUMBER(OFFSET('Hygiene Data'!$H$6,0,10*ROW('Hygiene Data'!H110))),ED116="Yes"),OFFSET('Hygiene Data'!$H$6,0,10*ROW('Hygiene Data'!H110)),IF(AND(ISNUMBER(OFFSET('Hygiene Data'!$H$6,0,10*ROW('Hygiene Data'!H110))),ED116="No",ISNUMBER(OFFSET('Hygiene Data'!$H$6,0,10*ROW('Hygiene Data'!H110)))),CONCATENATE("[",ROUND(OFFSET('Hygiene Data'!$H$6,0,10*ROW('Hygiene Data'!H110)),0),"]"),IF(AND(ISNUMBER(OFFSET('Hygiene Data'!$H$6,0,10*ROW('Hygiene Data'!H110))),ED116="",ISNUMBER(OFFSET('Hygiene Data'!$H$6,0,10*ROW('Hygiene Data'!H110)))),OFFSET('Hygiene Data'!$H$6,0,10*ROW('Hygiene Data'!H110)),NA())))</f>
        <v>#N/A</v>
      </c>
      <c r="BP116" s="121" t="e">
        <f ca="1">+IF(AND(ISNUMBER(OFFSET('Hygiene Data'!$H$8,0,10*ROW('Hygiene Data'!H110))),EE116="Yes"),OFFSET('Hygiene Data'!$H$8,0,10*ROW('Hygiene Data'!H110)),IF(AND(ISNUMBER(OFFSET('Hygiene Data'!$H$8,0,10*ROW('Hygiene Data'!H110))),EE116="No",ISNUMBER(OFFSET('Hygiene Data'!$H$8,0,10*ROW('Hygiene Data'!H110)))),CONCATENATE("[",ROUND(OFFSET('Hygiene Data'!$H$8,0,10*ROW('Hygiene Data'!H110)),0),"]"),IF(AND(ISNUMBER(OFFSET('Hygiene Data'!$H$8,0,10*ROW('Hygiene Data'!H110))),EE116="",ISNUMBER(OFFSET('Hygiene Data'!$H$8,0,10*ROW('Hygiene Data'!H110)))),OFFSET('Hygiene Data'!$H$8,0,10*ROW('Hygiene Data'!H110)),NA())))</f>
        <v>#N/A</v>
      </c>
      <c r="BQ116" s="121" t="e">
        <f ca="1">+IF(AND(ISNUMBER(OFFSET('Hygiene Data'!$H$10,0,10*ROW('Hygiene Data'!H110))),EF116="Yes"),OFFSET('Hygiene Data'!$H$10,0,10*ROW('Hygiene Data'!H110)),IF(AND(ISNUMBER(OFFSET('Hygiene Data'!$H$10,0,10*ROW('Hygiene Data'!H110))),EF116="No",ISNUMBER(OFFSET('Hygiene Data'!$H$10,0,10*ROW('Hygiene Data'!H110)))),CONCATENATE("[",ROUND(OFFSET('Hygiene Data'!$H$10,0,10*ROW('Hygiene Data'!H110)),0),"]"),IF(AND(ISNUMBER(OFFSET('Hygiene Data'!$H$10,0,10*ROW('Hygiene Data'!H110))),EF116="",ISNUMBER(OFFSET('Hygiene Data'!$H$10,0,10*ROW('Hygiene Data'!H110)))),OFFSET('Hygiene Data'!$H$10,0,10*ROW('Hygiene Data'!H110)),NA())))</f>
        <v>#N/A</v>
      </c>
      <c r="BS116" s="28" t="str">
        <f ca="1">+IF(OFFSET('Water Data'!$C$28,0,10*ROW('Water Data'!C110))="","",OFFSET('Water Data'!$C$28,0,10*ROW('Water Data'!C110)))</f>
        <v/>
      </c>
      <c r="BT116" s="28" t="str">
        <f ca="1">+IF(OFFSET('Water Data'!$C$29,0,10*ROW('Water Data'!C110))="","",OFFSET('Water Data'!$C$29,0,10*ROW('Water Data'!C110)))</f>
        <v/>
      </c>
      <c r="BU116" s="28" t="str">
        <f ca="1">+IF(OFFSET('Water Data'!$C$30,0,10*ROW('Water Data'!C110))="","",OFFSET('Water Data'!$C$30,0,10*ROW('Water Data'!C110)))</f>
        <v/>
      </c>
      <c r="BV116" s="28" t="str">
        <f ca="1">+IF(OFFSET('Water Data'!$D$28,0,10*ROW('Water Data'!D110))="","",OFFSET('Water Data'!$D$28,0,10*ROW('Water Data'!D110)))</f>
        <v/>
      </c>
      <c r="BW116" s="28" t="str">
        <f ca="1">+IF(OFFSET('Water Data'!$D$29,0,10*ROW('Water Data'!D110))="","",OFFSET('Water Data'!$D$29,0,10*ROW('Water Data'!D110)))</f>
        <v/>
      </c>
      <c r="BX116" s="28" t="str">
        <f ca="1">+IF(OFFSET('Water Data'!$D$30,0,10*ROW('Water Data'!D110))="","",OFFSET('Water Data'!$D$30,0,10*ROW('Water Data'!D110)))</f>
        <v/>
      </c>
      <c r="BY116" s="28" t="str">
        <f ca="1">+IF(OFFSET('Water Data'!$E$28,0,10*ROW('Water Data'!E110))="","",OFFSET('Water Data'!$E$28,0,10*ROW('Water Data'!E110)))</f>
        <v/>
      </c>
      <c r="BZ116" s="28" t="str">
        <f ca="1">+IF(OFFSET('Water Data'!$E$29,0,10*ROW('Water Data'!E110))="","",OFFSET('Water Data'!$E$29,0,10*ROW('Water Data'!E110)))</f>
        <v/>
      </c>
      <c r="CA116" s="28" t="str">
        <f ca="1">+IF(OFFSET('Water Data'!$E$30,0,10*ROW('Water Data'!E110))="","",OFFSET('Water Data'!$E$30,0,10*ROW('Water Data'!E110)))</f>
        <v/>
      </c>
      <c r="CB116" s="28" t="str">
        <f ca="1">+IF(OFFSET('Water Data'!$F$28,0,10*ROW('Water Data'!F110))="","",OFFSET('Water Data'!$F$28,0,10*ROW('Water Data'!F110)))</f>
        <v/>
      </c>
      <c r="CC116" s="28" t="str">
        <f ca="1">+IF(OFFSET('Water Data'!$F$29,0,10*ROW('Water Data'!F110))="","",OFFSET('Water Data'!$F$29,0,10*ROW('Water Data'!F110)))</f>
        <v/>
      </c>
      <c r="CD116" s="28" t="str">
        <f ca="1">+IF(OFFSET('Water Data'!$F$30,0,10*ROW('Water Data'!F110))="","",OFFSET('Water Data'!$F$30,0,10*ROW('Water Data'!F110)))</f>
        <v/>
      </c>
      <c r="CE116" s="28" t="str">
        <f ca="1">+IF(OFFSET('Water Data'!$G$28,0,10*ROW('Water Data'!G110))="","",OFFSET('Water Data'!$G$28,0,10*ROW('Water Data'!G110)))</f>
        <v/>
      </c>
      <c r="CF116" s="28" t="str">
        <f ca="1">+IF(OFFSET('Water Data'!$G$29,0,10*ROW('Water Data'!G110))="","",OFFSET('Water Data'!$G$29,0,10*ROW('Water Data'!G110)))</f>
        <v/>
      </c>
      <c r="CG116" s="28" t="str">
        <f ca="1">+IF(OFFSET('Water Data'!$G$30,0,10*ROW('Water Data'!G110))="","",OFFSET('Water Data'!$G$30,0,10*ROW('Water Data'!G110)))</f>
        <v/>
      </c>
      <c r="CH116" s="28" t="str">
        <f ca="1">+IF(OFFSET('Water Data'!$H$28,0,10*ROW('Water Data'!H110))="","",OFFSET('Water Data'!$H$28,0,10*ROW('Water Data'!H110)))</f>
        <v/>
      </c>
      <c r="CI116" s="28" t="str">
        <f ca="1">+IF(OFFSET('Water Data'!$H$29,0,10*ROW('Water Data'!H110))="","",OFFSET('Water Data'!$H$29,0,10*ROW('Water Data'!H110)))</f>
        <v/>
      </c>
      <c r="CJ116" s="28" t="str">
        <f ca="1">+IF(OFFSET('Water Data'!$H$30,0,10*ROW('Water Data'!H110))="","",OFFSET('Water Data'!$H$30,0,10*ROW('Water Data'!H110)))</f>
        <v/>
      </c>
      <c r="CK116" s="28" t="str">
        <f ca="1">+IF(OFFSET('Sanitation Data'!$C$29,0,10*ROW('Sanitation Data'!C110))="","",OFFSET('Sanitation Data'!$C$29,0,10*ROW('Sanitation Data'!C110)))</f>
        <v/>
      </c>
      <c r="CL116" s="28" t="str">
        <f ca="1">+IF(OFFSET('Sanitation Data'!$C$30,0,10*ROW('Sanitation Data'!C110))="","",OFFSET('Sanitation Data'!$C$30,0,10*ROW('Sanitation Data'!C110)))</f>
        <v/>
      </c>
      <c r="CM116" s="28" t="str">
        <f ca="1">+IF(OFFSET('Sanitation Data'!$C$31,0,10*ROW('Sanitation Data'!C110))="","",OFFSET('Sanitation Data'!$C$31,0,10*ROW('Sanitation Data'!C110)))</f>
        <v/>
      </c>
      <c r="CN116" s="28" t="str">
        <f ca="1">+IF(OFFSET('Sanitation Data'!$C$32,0,10*ROW('Sanitation Data'!C110))="","",OFFSET('Sanitation Data'!$C$32,0,10*ROW('Sanitation Data'!C110)))</f>
        <v/>
      </c>
      <c r="CO116" s="28" t="str">
        <f ca="1">+IF(OFFSET('Sanitation Data'!$C$33,0,10*ROW('Sanitation Data'!C110))="","",OFFSET('Sanitation Data'!$C$33,0,10*ROW('Sanitation Data'!C110)))</f>
        <v/>
      </c>
      <c r="CP116" s="28" t="str">
        <f ca="1">+IF(OFFSET('Sanitation Data'!$D$29,0,10*ROW('Sanitation Data'!D110))="","",OFFSET('Sanitation Data'!$D$29,0,10*ROW('Sanitation Data'!D110)))</f>
        <v/>
      </c>
      <c r="CQ116" s="28" t="str">
        <f ca="1">+IF(OFFSET('Sanitation Data'!$D$30,0,10*ROW('Sanitation Data'!D110))="","",OFFSET('Sanitation Data'!$D$30,0,10*ROW('Sanitation Data'!D110)))</f>
        <v/>
      </c>
      <c r="CR116" s="28" t="str">
        <f ca="1">+IF(OFFSET('Sanitation Data'!$D$31,0,10*ROW('Sanitation Data'!D110))="","",OFFSET('Sanitation Data'!$D$31,0,10*ROW('Sanitation Data'!D110)))</f>
        <v/>
      </c>
      <c r="CS116" s="28" t="str">
        <f ca="1">+IF(OFFSET('Sanitation Data'!$D$32,0,10*ROW('Sanitation Data'!D110))="","",OFFSET('Sanitation Data'!$D$32,0,10*ROW('Sanitation Data'!D110)))</f>
        <v/>
      </c>
      <c r="CT116" s="28" t="str">
        <f ca="1">+IF(OFFSET('Sanitation Data'!$D$33,0,10*ROW('Sanitation Data'!D110))="","",OFFSET('Sanitation Data'!$D$33,0,10*ROW('Sanitation Data'!D110)))</f>
        <v/>
      </c>
      <c r="CU116" s="28" t="str">
        <f ca="1">+IF(OFFSET('Sanitation Data'!$E$29,0,10*ROW('Sanitation Data'!E110))="","",OFFSET('Sanitation Data'!$E$29,0,10*ROW('Sanitation Data'!E110)))</f>
        <v/>
      </c>
      <c r="CV116" s="28" t="str">
        <f ca="1">+IF(OFFSET('Sanitation Data'!$E$30,0,10*ROW('Sanitation Data'!E110))="","",OFFSET('Sanitation Data'!$E$30,0,10*ROW('Sanitation Data'!E110)))</f>
        <v/>
      </c>
      <c r="CW116" s="28" t="str">
        <f ca="1">+IF(OFFSET('Sanitation Data'!$E$31,0,10*ROW('Sanitation Data'!E110))="","",OFFSET('Sanitation Data'!$E$31,0,10*ROW('Sanitation Data'!E110)))</f>
        <v/>
      </c>
      <c r="CX116" s="28" t="str">
        <f ca="1">+IF(OFFSET('Sanitation Data'!$E$32,0,10*ROW('Sanitation Data'!E110))="","",OFFSET('Sanitation Data'!$E$32,0,10*ROW('Sanitation Data'!E110)))</f>
        <v/>
      </c>
      <c r="CY116" s="28" t="str">
        <f ca="1">+IF(OFFSET('Sanitation Data'!$E$33,0,10*ROW('Sanitation Data'!E110))="","",OFFSET('Sanitation Data'!$E$33,0,10*ROW('Sanitation Data'!E110)))</f>
        <v/>
      </c>
      <c r="CZ116" s="28" t="str">
        <f ca="1">+IF(OFFSET('Sanitation Data'!$F$29,0,10*ROW('Sanitation Data'!F110))="","",OFFSET('Sanitation Data'!$F$29,0,10*ROW('Sanitation Data'!F110)))</f>
        <v/>
      </c>
      <c r="DA116" s="28" t="str">
        <f ca="1">+IF(OFFSET('Sanitation Data'!$F$30,0,10*ROW('Sanitation Data'!F110))="","",OFFSET('Sanitation Data'!$F$30,0,10*ROW('Sanitation Data'!F110)))</f>
        <v/>
      </c>
      <c r="DB116" s="28" t="str">
        <f ca="1">+IF(OFFSET('Sanitation Data'!$F$31,0,10*ROW('Sanitation Data'!F110))="","",OFFSET('Sanitation Data'!$F$31,0,10*ROW('Sanitation Data'!F110)))</f>
        <v/>
      </c>
      <c r="DC116" s="28" t="str">
        <f ca="1">+IF(OFFSET('Sanitation Data'!$F$32,0,10*ROW('Sanitation Data'!F110))="","",OFFSET('Sanitation Data'!$F$32,0,10*ROW('Sanitation Data'!F110)))</f>
        <v/>
      </c>
      <c r="DD116" s="28" t="str">
        <f ca="1">+IF(OFFSET('Sanitation Data'!$F$33,0,10*ROW('Sanitation Data'!F110))="","",OFFSET('Sanitation Data'!$F$33,0,10*ROW('Sanitation Data'!F110)))</f>
        <v/>
      </c>
      <c r="DE116" s="28" t="str">
        <f ca="1">+IF(OFFSET('Sanitation Data'!$G$29,0,10*ROW('Sanitation Data'!G110))="","",OFFSET('Sanitation Data'!$G$29,0,10*ROW('Sanitation Data'!G110)))</f>
        <v/>
      </c>
      <c r="DF116" s="28" t="str">
        <f ca="1">+IF(OFFSET('Sanitation Data'!$G$30,0,10*ROW('Sanitation Data'!G110))="","",OFFSET('Sanitation Data'!$G$30,0,10*ROW('Sanitation Data'!G110)))</f>
        <v/>
      </c>
      <c r="DG116" s="28" t="str">
        <f ca="1">+IF(OFFSET('Sanitation Data'!$G$31,0,10*ROW('Sanitation Data'!G110))="","",OFFSET('Sanitation Data'!$G$31,0,10*ROW('Sanitation Data'!G110)))</f>
        <v/>
      </c>
      <c r="DH116" s="28" t="str">
        <f ca="1">+IF(OFFSET('Sanitation Data'!$G$32,0,10*ROW('Sanitation Data'!G110))="","",OFFSET('Sanitation Data'!$G$32,0,10*ROW('Sanitation Data'!G110)))</f>
        <v/>
      </c>
      <c r="DI116" s="28" t="str">
        <f ca="1">+IF(OFFSET('Sanitation Data'!$G$33,0,10*ROW('Sanitation Data'!G110))="","",OFFSET('Sanitation Data'!$G$33,0,10*ROW('Sanitation Data'!G110)))</f>
        <v/>
      </c>
      <c r="DJ116" s="28" t="str">
        <f ca="1">+IF(OFFSET('Sanitation Data'!$H$29,0,10*ROW('Sanitation Data'!H110))="","",OFFSET('Sanitation Data'!$H$29,0,10*ROW('Sanitation Data'!H110)))</f>
        <v/>
      </c>
      <c r="DK116" s="28" t="str">
        <f ca="1">+IF(OFFSET('Sanitation Data'!$H$30,0,10*ROW('Sanitation Data'!H110))="","",OFFSET('Sanitation Data'!$H$30,0,10*ROW('Sanitation Data'!H110)))</f>
        <v/>
      </c>
      <c r="DL116" s="28" t="str">
        <f ca="1">+IF(OFFSET('Sanitation Data'!$H$31,0,10*ROW('Sanitation Data'!H110))="","",OFFSET('Sanitation Data'!$H$31,0,10*ROW('Sanitation Data'!H110)))</f>
        <v/>
      </c>
      <c r="DM116" s="28" t="str">
        <f ca="1">+IF(OFFSET('Sanitation Data'!$H$32,0,10*ROW('Sanitation Data'!H110))="","",OFFSET('Sanitation Data'!$H$32,0,10*ROW('Sanitation Data'!H110)))</f>
        <v/>
      </c>
      <c r="DN116" s="28" t="str">
        <f ca="1">+IF(OFFSET('Sanitation Data'!$H$33,0,10*ROW('Sanitation Data'!H110))="","",OFFSET('Sanitation Data'!$H$33,0,10*ROW('Sanitation Data'!H110)))</f>
        <v/>
      </c>
      <c r="DO116" s="28" t="str">
        <f ca="1">+IF(OFFSET('Hygiene Data'!$C$12,0,10*ROW('Hygiene Data'!C110))="","",OFFSET('Hygiene Data'!$C$12,0,10*ROW('Hygiene Data'!C110)))</f>
        <v/>
      </c>
      <c r="DP116" s="28" t="str">
        <f ca="1">+IF(OFFSET('Hygiene Data'!$C$13,0,10*ROW('Hygiene Data'!C110))="","",OFFSET('Hygiene Data'!$C$13,0,10*ROW('Hygiene Data'!C110)))</f>
        <v/>
      </c>
      <c r="DQ116" s="28" t="str">
        <f ca="1">+IF(OFFSET('Hygiene Data'!$C$14,0,10*ROW('Hygiene Data'!C110))="","",OFFSET('Hygiene Data'!$C$14,0,10*ROW('Hygiene Data'!C110)))</f>
        <v/>
      </c>
      <c r="DR116" s="28" t="str">
        <f ca="1">+IF(OFFSET('Hygiene Data'!$D$12,0,10*ROW('Hygiene Data'!D110))="","",OFFSET('Hygiene Data'!$D$12,0,10*ROW('Hygiene Data'!D110)))</f>
        <v/>
      </c>
      <c r="DS116" s="28" t="str">
        <f ca="1">+IF(OFFSET('Hygiene Data'!$D$13,0,10*ROW('Hygiene Data'!D110))="","",OFFSET('Hygiene Data'!$D$13,0,10*ROW('Hygiene Data'!D110)))</f>
        <v/>
      </c>
      <c r="DT116" s="28" t="str">
        <f ca="1">+IF(OFFSET('Hygiene Data'!$D$14,0,10*ROW('Hygiene Data'!D110))="","",OFFSET('Hygiene Data'!$D$14,0,10*ROW('Hygiene Data'!D110)))</f>
        <v/>
      </c>
      <c r="DU116" s="28" t="str">
        <f ca="1">+IF(OFFSET('Hygiene Data'!$E$12,0,10*ROW('Hygiene Data'!E110))="","",OFFSET('Hygiene Data'!$E$12,0,10*ROW('Hygiene Data'!E110)))</f>
        <v/>
      </c>
      <c r="DV116" s="28" t="str">
        <f ca="1">+IF(OFFSET('Hygiene Data'!$E$13,0,10*ROW('Hygiene Data'!E110))="","",OFFSET('Hygiene Data'!$E$13,0,10*ROW('Hygiene Data'!E110)))</f>
        <v/>
      </c>
      <c r="DW116" s="28" t="str">
        <f ca="1">+IF(OFFSET('Hygiene Data'!$E$14,0,10*ROW('Hygiene Data'!E110))="","",OFFSET('Hygiene Data'!$E$14,0,10*ROW('Hygiene Data'!E110)))</f>
        <v/>
      </c>
      <c r="DX116" s="28" t="str">
        <f ca="1">+IF(OFFSET('Hygiene Data'!$F$12,0,10*ROW('Hygiene Data'!F110))="","",OFFSET('Hygiene Data'!$F$12,0,10*ROW('Hygiene Data'!F110)))</f>
        <v/>
      </c>
      <c r="DY116" s="28" t="str">
        <f ca="1">+IF(OFFSET('Hygiene Data'!$F$13,0,10*ROW('Hygiene Data'!F110))="","",OFFSET('Hygiene Data'!$F$13,0,10*ROW('Hygiene Data'!F110)))</f>
        <v/>
      </c>
      <c r="DZ116" s="28" t="str">
        <f ca="1">+IF(OFFSET('Hygiene Data'!$F$14,0,10*ROW('Hygiene Data'!F110))="","",OFFSET('Hygiene Data'!$F$14,0,10*ROW('Hygiene Data'!F110)))</f>
        <v/>
      </c>
      <c r="EA116" s="28" t="str">
        <f ca="1">+IF(OFFSET('Hygiene Data'!$G$12,0,10*ROW('Hygiene Data'!G110))="","",OFFSET('Hygiene Data'!$G$12,0,10*ROW('Hygiene Data'!G110)))</f>
        <v/>
      </c>
      <c r="EB116" s="28" t="str">
        <f ca="1">+IF(OFFSET('Hygiene Data'!$G$13,0,10*ROW('Hygiene Data'!G110))="","",OFFSET('Hygiene Data'!$G$13,0,10*ROW('Hygiene Data'!G110)))</f>
        <v/>
      </c>
      <c r="EC116" s="28" t="str">
        <f ca="1">+IF(OFFSET('Hygiene Data'!$G$14,0,10*ROW('Hygiene Data'!G110))="","",OFFSET('Hygiene Data'!$G$14,0,10*ROW('Hygiene Data'!G110)))</f>
        <v/>
      </c>
      <c r="ED116" s="28" t="str">
        <f ca="1">+IF(OFFSET('Hygiene Data'!$H$12,0,10*ROW('Hygiene Data'!H110))="","",OFFSET('Hygiene Data'!$H$12,0,10*ROW('Hygiene Data'!H110)))</f>
        <v/>
      </c>
      <c r="EE116" s="28" t="str">
        <f ca="1">+IF(OFFSET('Hygiene Data'!$H$13,0,10*ROW('Hygiene Data'!H110))="","",OFFSET('Hygiene Data'!$H$13,0,10*ROW('Hygiene Data'!H110)))</f>
        <v/>
      </c>
      <c r="EF116" s="28" t="str">
        <f ca="1">+IF(OFFSET('Hygiene Data'!$H$14,0,10*ROW('Hygiene Data'!H110))="","",OFFSET('Hygiene Data'!$H$14,0,10*ROW('Hygiene Data'!H110)))</f>
        <v/>
      </c>
    </row>
    <row r="117" spans="1:136" x14ac:dyDescent="0.2">
      <c r="A117" s="44" t="str">
        <f ca="1">+IF(OFFSET('Water Data'!$B$1,0,10*ROW('Water Data'!B114))="","",OFFSET('Water Data'!$B$1,0,10*ROW('Water Data'!B114)))</f>
        <v/>
      </c>
      <c r="B117" s="44" t="str">
        <f ca="1">+IF(OFFSET('Water Data'!$A$3,0,10*ROW('Water Data'!A114))="","",OFFSET('Water Data'!$A$3,0,10*ROW('Water Data'!A114)))</f>
        <v/>
      </c>
      <c r="C117" s="44" t="str">
        <f ca="1">+IF(OFFSET('Water Data'!$C$3,0,10*ROW('Water Data'!C114))="","",OFFSET('Water Data'!$C$3,0,10*ROW('Water Data'!C114)))</f>
        <v/>
      </c>
      <c r="D117" s="119" t="e">
        <f ca="1">+IF(AND(ISNUMBER(OFFSET('Water Data'!$C$5,0,10*ROW('Water Data'!C111))),BS117="Yes"),100-OFFSET('Water Data'!$C$5,0,10*ROW('Water Data'!C111)),IF(AND(ISNUMBER(OFFSET('Water Data'!$C$5,0,10*ROW('Water Data'!C111))),BS117="No",ISNUMBER(OFFSET('Water Data'!$C$5,0,10*ROW('Water Data'!C111)))),CONCATENATE("[",ROUND(100-OFFSET('Water Data'!$C$5,0,10*ROW('Water Data'!C111)),0),"]"),IF(AND(ISNUMBER(OFFSET('Water Data'!$C$5,0,10*ROW('Water Data'!C111))),BS117="",ISNUMBER(OFFSET('Water Data'!$C$5,0,10*ROW('Water Data'!C111)))),100-OFFSET('Water Data'!$C$5,0,10*ROW('Water Data'!C111)),NA())))</f>
        <v>#N/A</v>
      </c>
      <c r="E117" s="119" t="e">
        <f ca="1">+IF(AND(ISNUMBER(OFFSET('Water Data'!$C$7,0,10*ROW('Water Data'!D111))),BT117="Yes"),OFFSET('Water Data'!$C$7,0,10*ROW('Water Data'!C111)),IF(AND(ISNUMBER(OFFSET('Water Data'!$C$7,0,10*ROW('Water Data'!C111))),BT117="No",ISNUMBER(OFFSET('Water Data'!$C$7,0,10*ROW('Water Data'!C111)))),CONCATENATE("[",ROUND(OFFSET('Water Data'!$C$7,0,10*ROW('Water Data'!C111)),0),"]"),IF(AND(ISNUMBER(OFFSET('Water Data'!$C$7,0,10*ROW('Water Data'!C111))),BT117="",ISNUMBER(OFFSET('Water Data'!$C$7,0,10*ROW('Water Data'!C111)))),OFFSET('Water Data'!$C$7,0,10*ROW('Water Data'!C111)),NA())))</f>
        <v>#N/A</v>
      </c>
      <c r="F117" s="119" t="e">
        <f ca="1">+IF(AND(ISNUMBER(OFFSET('Water Data'!$C$10,0,10*ROW('Water Data'!C111))),BU117="Yes"),OFFSET('Water Data'!$C$10,0,10*ROW('Water Data'!C111)),IF(AND(ISNUMBER(OFFSET('Water Data'!$C$10,0,10*ROW('Water Data'!C111))),BU117="No",ISNUMBER(OFFSET('Water Data'!$C$10,0,10*ROW('Water Data'!C111)))),CONCATENATE("[",ROUND(OFFSET('Water Data'!$C$10,0,10*ROW('Water Data'!C111)),0),"]"),IF(AND(ISNUMBER(OFFSET('Water Data'!$C$10,0,10*ROW('Water Data'!C111))),BU117="",ISNUMBER(OFFSET('Water Data'!$C$10,0,10*ROW('Water Data'!C111)))),OFFSET('Water Data'!$C$10,0,10*ROW('Water Data'!C111)),NA())))</f>
        <v>#N/A</v>
      </c>
      <c r="G117" s="119" t="e">
        <f ca="1">+IF(AND(ISNUMBER(OFFSET('Water Data'!$D$5,0,10*ROW('Water Data'!D111))),BV117="Yes"),100-OFFSET('Water Data'!$D$5,0,10*ROW('Water Data'!D111)),IF(AND(ISNUMBER(OFFSET('Water Data'!$D$5,0,10*ROW('Water Data'!D111))),BV117="No",ISNUMBER(OFFSET('Water Data'!$D$5,0,10*ROW('Water Data'!D111)))),CONCATENATE("[",ROUND(100-OFFSET('Water Data'!$D$5,0,10*ROW('Water Data'!D111)),0),"]"),IF(AND(ISNUMBER(OFFSET('Water Data'!$D$5,0,10*ROW('Water Data'!D111))),BV117="",ISNUMBER(OFFSET('Water Data'!$D$5,0,10*ROW('Water Data'!D111)))),100-OFFSET('Water Data'!$D$5,0,10*ROW('Water Data'!D111)),NA())))</f>
        <v>#N/A</v>
      </c>
      <c r="H117" s="119" t="e">
        <f ca="1">+IF(AND(ISNUMBER(OFFSET('Water Data'!$D$7,0,10*ROW('Water Data'!D111))),BW117="Yes"),OFFSET('Water Data'!$D$7,0,10*ROW('Water Data'!D111)),IF(AND(ISNUMBER(OFFSET('Water Data'!$D$7,0,10*ROW('Water Data'!D111))),BW117="No",ISNUMBER(OFFSET('Water Data'!$D$7,0,10*ROW('Water Data'!D111)))),CONCATENATE("[",ROUND(OFFSET('Water Data'!$C$7,0,10*ROW('Water Data'!D111)),0),"]"),IF(AND(ISNUMBER(OFFSET('Water Data'!$D$7,0,10*ROW('Water Data'!D111))),BW117="",ISNUMBER(OFFSET('Water Data'!$D$7,0,10*ROW('Water Data'!D111)))),OFFSET('Water Data'!$D$7,0,10*ROW('Water Data'!D111)),NA())))</f>
        <v>#N/A</v>
      </c>
      <c r="I117" s="119" t="e">
        <f ca="1">+IF(AND(ISNUMBER(OFFSET('Water Data'!$D$10,0,10*ROW('Water Data'!D111))),BX117="Yes"),OFFSET('Water Data'!$D$10,0,10*ROW('Water Data'!D111)),IF(AND(ISNUMBER(OFFSET('Water Data'!$D$10,0,10*ROW('Water Data'!D111))),BX117="No",ISNUMBER(OFFSET('Water Data'!$D$10,0,10*ROW('Water Data'!D111)))),CONCATENATE("[",ROUND(OFFSET('Water Data'!$D$10,0,10*ROW('Water Data'!D111)),0),"]"),IF(AND(ISNUMBER(OFFSET('Water Data'!$D$10,0,10*ROW('Water Data'!D111))),BX117="",ISNUMBER(OFFSET('Water Data'!$D$10,0,10*ROW('Water Data'!D111)))),OFFSET('Water Data'!$D$10,0,10*ROW('Water Data'!D111)),NA())))</f>
        <v>#N/A</v>
      </c>
      <c r="J117" s="119" t="e">
        <f ca="1">+IF(AND(ISNUMBER(OFFSET('Water Data'!$E$5,0,10*ROW('Water Data'!E111))),BY117="Yes"),100-OFFSET('Water Data'!$E$5,0,10*ROW('Water Data'!E111)),IF(AND(ISNUMBER(OFFSET('Water Data'!$E$5,0,10*ROW('Water Data'!E111))),BY117="No",ISNUMBER(OFFSET('Water Data'!$E$5,0,10*ROW('Water Data'!E111)))),CONCATENATE("[",ROUND(100-OFFSET('Water Data'!$E$5,0,10*ROW('Water Data'!E111)),0),"]"),IF(AND(ISNUMBER(OFFSET('Water Data'!$E$5,0,10*ROW('Water Data'!E111))),BY117="",ISNUMBER(OFFSET('Water Data'!$E$5,0,10*ROW('Water Data'!E111)))),100-OFFSET('Water Data'!$E$5,0,10*ROW('Water Data'!E111)),NA())))</f>
        <v>#N/A</v>
      </c>
      <c r="K117" s="119" t="e">
        <f ca="1">+IF(AND(ISNUMBER(OFFSET('Water Data'!$E$7,0,10*ROW('Water Data'!E111))),BZ117="Yes"),OFFSET('Water Data'!$E$7,0,10*ROW('Water Data'!E111)),IF(AND(ISNUMBER(OFFSET('Water Data'!$E$7,0,10*ROW('Water Data'!E111))),BZ117="No",ISNUMBER(OFFSET('Water Data'!$E$7,0,10*ROW('Water Data'!E111)))),CONCATENATE("[",ROUND(OFFSET('Water Data'!$E$7,0,10*ROW('Water Data'!E111)),0),"]"),IF(AND(ISNUMBER(OFFSET('Water Data'!$E$7,0,10*ROW('Water Data'!E111))),BZ117="",ISNUMBER(OFFSET('Water Data'!$E$7,0,10*ROW('Water Data'!E111)))),OFFSET('Water Data'!$E$7,0,10*ROW('Water Data'!E111)),NA())))</f>
        <v>#N/A</v>
      </c>
      <c r="L117" s="119" t="e">
        <f ca="1">+IF(AND(ISNUMBER(OFFSET('Water Data'!$E$10,0,10*ROW('Water Data'!E111))),CA117="Yes"),OFFSET('Water Data'!$E$10,0,10*ROW('Water Data'!E111)),IF(AND(ISNUMBER(OFFSET('Water Data'!$E$10,0,10*ROW('Water Data'!E111))),CA117="No",ISNUMBER(OFFSET('Water Data'!$E$10,0,10*ROW('Water Data'!E111)))),CONCATENATE("[",ROUND(OFFSET('Water Data'!$E$10,0,10*ROW('Water Data'!E111)),0),"]"),IF(AND(ISNUMBER(OFFSET('Water Data'!$E$10,0,10*ROW('Water Data'!E111))),CA117="",ISNUMBER(OFFSET('Water Data'!$E$10,0,10*ROW('Water Data'!E111)))),OFFSET('Water Data'!$E$10,0,10*ROW('Water Data'!E111)),NA())))</f>
        <v>#N/A</v>
      </c>
      <c r="M117" s="119" t="e">
        <f ca="1">+IF(AND(ISNUMBER(OFFSET('Water Data'!$F$5,0,10*ROW('Water Data'!F111))),CB117="Yes"),100-OFFSET('Water Data'!$F$5,0,10*ROW('Water Data'!F111)),IF(AND(ISNUMBER(OFFSET('Water Data'!$F$5,0,10*ROW('Water Data'!F111))),CB117="No",ISNUMBER(OFFSET('Water Data'!$F$5,0,10*ROW('Water Data'!F111)))),CONCATENATE("[",ROUND(100-OFFSET('Water Data'!$F$5,0,10*ROW('Water Data'!F111)),0),"]"),IF(AND(ISNUMBER(OFFSET('Water Data'!$F$5,0,10*ROW('Water Data'!F111))),CB117="",ISNUMBER(OFFSET('Water Data'!$F$5,0,10*ROW('Water Data'!F111)))),100-OFFSET('Water Data'!$F$5,0,10*ROW('Water Data'!F111)),NA())))</f>
        <v>#N/A</v>
      </c>
      <c r="N117" s="119" t="e">
        <f ca="1">+IF(AND(ISNUMBER(OFFSET('Water Data'!$F$7,0,10*ROW('Water Data'!F111))),CC117="Yes"),OFFSET('Water Data'!$F$7,0,10*ROW('Water Data'!F111)),IF(AND(ISNUMBER(OFFSET('Water Data'!$F$7,0,10*ROW('Water Data'!F111))),CC117="No",ISNUMBER(OFFSET('Water Data'!$F$7,0,10*ROW('Water Data'!F111)))),CONCATENATE("[",ROUND(OFFSET('Water Data'!$F$7,0,10*ROW('Water Data'!F111)),0),"]"),IF(AND(ISNUMBER(OFFSET('Water Data'!$F$7,0,10*ROW('Water Data'!F111))),CC117="",ISNUMBER(OFFSET('Water Data'!$F$7,0,10*ROW('Water Data'!F111)))),OFFSET('Water Data'!$F$7,0,10*ROW('Water Data'!F111)),NA())))</f>
        <v>#N/A</v>
      </c>
      <c r="O117" s="119" t="e">
        <f ca="1">+IF(AND(ISNUMBER(OFFSET('Water Data'!$F$10,0,10*ROW('Water Data'!F111))),CD117="Yes"),OFFSET('Water Data'!$F$10,0,10*ROW('Water Data'!F111)),IF(AND(ISNUMBER(OFFSET('Water Data'!$F$10,0,10*ROW('Water Data'!F111))),CD117="No",ISNUMBER(OFFSET('Water Data'!$F$10,0,10*ROW('Water Data'!F111)))),CONCATENATE("[",ROUND(OFFSET('Water Data'!$F$10,0,10*ROW('Water Data'!F111)),0),"]"),IF(AND(ISNUMBER(OFFSET('Water Data'!$F$10,0,10*ROW('Water Data'!F111))),CD117="",ISNUMBER(OFFSET('Water Data'!$F$10,0,10*ROW('Water Data'!F111)))),OFFSET('Water Data'!$F$10,0,10*ROW('Water Data'!F111)),NA())))</f>
        <v>#N/A</v>
      </c>
      <c r="P117" s="119" t="e">
        <f ca="1">+IF(AND(ISNUMBER(OFFSET('Water Data'!$G$5,0,10*ROW('Water Data'!G111))),CE117="Yes"),100-OFFSET('Water Data'!$G$5,0,10*ROW('Water Data'!G111)),IF(AND(ISNUMBER(OFFSET('Water Data'!$G$5,0,10*ROW('Water Data'!G111))),CE117="No",ISNUMBER(OFFSET('Water Data'!$G$5,0,10*ROW('Water Data'!G111)))),CONCATENATE("[",ROUND(100-OFFSET('Water Data'!$G$5,0,10*ROW('Water Data'!G111)),0),"]"),IF(AND(ISNUMBER(OFFSET('Water Data'!$G$5,0,10*ROW('Water Data'!G111))),CE117="",ISNUMBER(OFFSET('Water Data'!$G$5,0,10*ROW('Water Data'!G111)))),100-OFFSET('Water Data'!$G$5,0,10*ROW('Water Data'!G111)),NA())))</f>
        <v>#N/A</v>
      </c>
      <c r="Q117" s="119" t="e">
        <f ca="1">+IF(AND(ISNUMBER(OFFSET('Water Data'!$G$7,0,10*ROW('Water Data'!G111))),CF117="Yes"),OFFSET('Water Data'!$G$7,0,10*ROW('Water Data'!G111)),IF(AND(ISNUMBER(OFFSET('Water Data'!$G$7,0,10*ROW('Water Data'!G111))),CF117="No",ISNUMBER(OFFSET('Water Data'!$G$7,0,10*ROW('Water Data'!G111)))),CONCATENATE("[",ROUND(OFFSET('Water Data'!$G$7,0,10*ROW('Water Data'!G111)),0),"]"),IF(AND(ISNUMBER(OFFSET('Water Data'!$G$7,0,10*ROW('Water Data'!G111))),CF117="",ISNUMBER(OFFSET('Water Data'!$G$7,0,10*ROW('Water Data'!G111)))),OFFSET('Water Data'!$G$7,0,10*ROW('Water Data'!G111)),NA())))</f>
        <v>#N/A</v>
      </c>
      <c r="R117" s="119" t="e">
        <f ca="1">+IF(AND(ISNUMBER(OFFSET('Water Data'!$G$10,0,10*ROW('Water Data'!G111))),CG117="Yes"),OFFSET('Water Data'!$G$10,0,10*ROW('Water Data'!G111)),IF(AND(ISNUMBER(OFFSET('Water Data'!$G$10,0,10*ROW('Water Data'!G111))),CG117="No",ISNUMBER(OFFSET('Water Data'!$G$10,0,10*ROW('Water Data'!G111)))),CONCATENATE("[",ROUND(OFFSET('Water Data'!$G$10,0,10*ROW('Water Data'!G111)),0),"]"),IF(AND(ISNUMBER(OFFSET('Water Data'!$G$10,0,10*ROW('Water Data'!G111))),CG117="",ISNUMBER(OFFSET('Water Data'!$G$10,0,10*ROW('Water Data'!G111)))),OFFSET('Water Data'!$G$10,0,10*ROW('Water Data'!G111)),NA())))</f>
        <v>#N/A</v>
      </c>
      <c r="S117" s="119" t="e">
        <f ca="1">+IF(AND(ISNUMBER(OFFSET('Water Data'!$H$5,0,10*ROW('Water Data'!H111))),CH117="Yes"),100-OFFSET('Water Data'!$H$5,0,10*ROW('Water Data'!H111)),IF(AND(ISNUMBER(OFFSET('Water Data'!$H$5,0,10*ROW('Water Data'!H111))),CH117="No",ISNUMBER(OFFSET('Water Data'!$H$5,0,10*ROW('Water Data'!H111)))),CONCATENATE("[",ROUND(100-OFFSET('Water Data'!$H$5,0,10*ROW('Water Data'!H111)),0),"]"),IF(AND(ISNUMBER(OFFSET('Water Data'!$H$5,0,10*ROW('Water Data'!H111))),CH117="",ISNUMBER(OFFSET('Water Data'!$H$5,0,10*ROW('Water Data'!H111)))),100-OFFSET('Water Data'!$H$5,0,10*ROW('Water Data'!H111)),NA())))</f>
        <v>#N/A</v>
      </c>
      <c r="T117" s="119" t="e">
        <f ca="1">+IF(AND(ISNUMBER(OFFSET('Water Data'!$H$7,0,10*ROW('Water Data'!H111))),CI117="Yes"),OFFSET('Water Data'!$H$7,0,10*ROW('Water Data'!H111)),IF(AND(ISNUMBER(OFFSET('Water Data'!$H$7,0,10*ROW('Water Data'!H111))),CI117="No",ISNUMBER(OFFSET('Water Data'!$H$7,0,10*ROW('Water Data'!H111)))),CONCATENATE("[",ROUND(OFFSET('Water Data'!$H$7,0,10*ROW('Water Data'!H111)),0),"]"),IF(AND(ISNUMBER(OFFSET('Water Data'!$H$7,0,10*ROW('Water Data'!H111))),CI117="",ISNUMBER(OFFSET('Water Data'!$H$7,0,10*ROW('Water Data'!H111)))),OFFSET('Water Data'!$H$7,0,10*ROW('Water Data'!H111)),NA())))</f>
        <v>#N/A</v>
      </c>
      <c r="U117" s="119" t="e">
        <f ca="1">+IF(AND(ISNUMBER(OFFSET('Water Data'!$H$10,0,10*ROW('Water Data'!H111))),CJ117="Yes"),OFFSET('Water Data'!$H$10,0,10*ROW('Water Data'!H111)),IF(AND(ISNUMBER(OFFSET('Water Data'!$H$10,0,10*ROW('Water Data'!H111))),CJ117="No",ISNUMBER(OFFSET('Water Data'!$H$10,0,10*ROW('Water Data'!H111)))),CONCATENATE("[",ROUND(OFFSET('Water Data'!$H$10,0,10*ROW('Water Data'!H111)),0),"]"),IF(AND(ISNUMBER(OFFSET('Water Data'!$H$10,0,10*ROW('Water Data'!H111))),CJ117="",ISNUMBER(OFFSET('Water Data'!$H$10,0,10*ROW('Water Data'!H111)))),OFFSET('Water Data'!$H$10,0,10*ROW('Water Data'!H111)),NA())))</f>
        <v>#N/A</v>
      </c>
      <c r="V117" s="120" t="e">
        <f ca="1">+IF(AND(ISNUMBER(OFFSET('Sanitation Data'!$C$5,0,10*ROW('Sanitation Data'!C111))),CK117="Yes"),100-OFFSET('Sanitation Data'!$C$5,0,10*ROW('Sanitation Data'!C111)),IF(AND(ISNUMBER(OFFSET('Sanitation Data'!$C$5,0,10*ROW('Sanitation Data'!C111))),CK117="No",ISNUMBER(OFFSET('Sanitation Data'!$C$5,0,10*ROW('Sanitation Data'!C111)))),CONCATENATE("[",ROUND(100-OFFSET('Sanitation Data'!$C$5,0,10*ROW('Sanitation Data'!C111)),0),"]"),IF(AND(ISNUMBER(OFFSET('Sanitation Data'!$C$5,0,10*ROW('Sanitation Data'!C111))),CK117="",ISNUMBER(OFFSET('Sanitation Data'!$C$5,0,10*ROW('Sanitation Data'!C111)))),100-OFFSET('Sanitation Data'!$C$5,0,10*ROW('Sanitation Data'!C111)),NA())))</f>
        <v>#N/A</v>
      </c>
      <c r="W117" s="120" t="e">
        <f ca="1">+IF(AND(ISNUMBER(OFFSET('Sanitation Data'!$C$7,0,10*ROW('Sanitation Data'!C111))),CL117="Yes"),OFFSET('Sanitation Data'!$C$7,0,10*ROW('Sanitation Data'!C111)),IF(AND(ISNUMBER(OFFSET('Sanitation Data'!$C$7,0,10*ROW('Sanitation Data'!C111))),CL117="No",ISNUMBER(OFFSET('Sanitation Data'!$C$7,0,10*ROW('Sanitation Data'!C111)))),CONCATENATE("[",ROUND(OFFSET('Sanitation Data'!$C$7,0,10*ROW('Sanitation Data'!C111)),0),"]"),IF(AND(ISNUMBER(OFFSET('Sanitation Data'!$C$7,0,10*ROW('Sanitation Data'!C111))),CL117="",ISNUMBER(OFFSET('Sanitation Data'!$C$7,0,10*ROW('Sanitation Data'!C111)))),OFFSET('Sanitation Data'!$C$7,0,10*ROW('Sanitation Data'!C111)),NA())))</f>
        <v>#N/A</v>
      </c>
      <c r="X117" s="120" t="e">
        <f ca="1">+IF(AND(ISNUMBER(OFFSET('Sanitation Data'!$C$11,0,10*ROW('Sanitation Data'!C111))),CM117="Yes"),OFFSET('Sanitation Data'!$C$11,0,10*ROW('Sanitation Data'!C111)),IF(AND(ISNUMBER(OFFSET('Sanitation Data'!$C$11,0,10*ROW('Sanitation Data'!C111))),CM117="No",ISNUMBER(OFFSET('Sanitation Data'!$C$11,0,10*ROW('Sanitation Data'!C111)))),CONCATENATE("[",ROUND(OFFSET('Sanitation Data'!$C$11,0,10*ROW('Sanitation Data'!C111)),0),"]"),IF(AND(ISNUMBER(OFFSET('Sanitation Data'!$C$11,0,10*ROW('Sanitation Data'!C111))),CM117="",ISNUMBER(OFFSET('Sanitation Data'!$C$11,0,10*ROW('Sanitation Data'!C111)))),OFFSET('Sanitation Data'!$C$11,0,10*ROW('Sanitation Data'!C111)),NA())))</f>
        <v>#N/A</v>
      </c>
      <c r="Y117" s="120" t="e">
        <f ca="1">+IF(AND(ISNUMBER(OFFSET('Sanitation Data'!$C$12,0,10*ROW('Sanitation Data'!C111))),CN117="Yes"),OFFSET('Sanitation Data'!$C$12,0,10*ROW('Sanitation Data'!C111)),IF(AND(ISNUMBER(OFFSET('Sanitation Data'!$C$12,0,10*ROW('Sanitation Data'!C111))),CN117="No",ISNUMBER(OFFSET('Sanitation Data'!$C$12,0,10*ROW('Sanitation Data'!C111)))),CONCATENATE("[",ROUND(OFFSET('Sanitation Data'!$C$12,0,10*ROW('Sanitation Data'!C111)),0),"]"),IF(AND(ISNUMBER(OFFSET('Sanitation Data'!$C$12,0,10*ROW('Sanitation Data'!C111))),CN117="",ISNUMBER(OFFSET('Sanitation Data'!$C$12,0,10*ROW('Sanitation Data'!C111)))),OFFSET('Sanitation Data'!$C$12,0,10*ROW('Sanitation Data'!C111)),NA())))</f>
        <v>#N/A</v>
      </c>
      <c r="Z117" s="120" t="e">
        <f ca="1">+IF(AND(ISNUMBER(OFFSET('Sanitation Data'!$C$13,0,10*ROW('Sanitation Data'!C111))),CO117="Yes"),OFFSET('Sanitation Data'!$C$13,0,10*ROW('Sanitation Data'!C111)),IF(AND(ISNUMBER(OFFSET('Sanitation Data'!$C$13,0,10*ROW('Sanitation Data'!C111))),CO117="No",ISNUMBER(OFFSET('Sanitation Data'!$C$13,0,10*ROW('Sanitation Data'!C111)))),CONCATENATE("[",ROUND(OFFSET('Sanitation Data'!$C$13,0,10*ROW('Sanitation Data'!C111)),0),"]"),IF(AND(ISNUMBER(OFFSET('Sanitation Data'!$C$13,0,10*ROW('Sanitation Data'!C111))),CO117="",ISNUMBER(OFFSET('Sanitation Data'!$C$13,0,10*ROW('Sanitation Data'!C111)))),OFFSET('Sanitation Data'!$C$13,0,10*ROW('Sanitation Data'!C111)),NA())))</f>
        <v>#N/A</v>
      </c>
      <c r="AA117" s="120" t="e">
        <f ca="1">+IF(AND(ISNUMBER(OFFSET('Sanitation Data'!$D$5,0,10*ROW('Sanitation Data'!D111))),CP117="Yes"),100-OFFSET('Sanitation Data'!$D$5,0,10*ROW('Sanitation Data'!D111)),IF(AND(ISNUMBER(OFFSET('Sanitation Data'!$D$5,0,10*ROW('Sanitation Data'!D111))),CP117="No",ISNUMBER(OFFSET('Sanitation Data'!$D$5,0,10*ROW('Sanitation Data'!D111)))),CONCATENATE("[",ROUND(100-OFFSET('Sanitation Data'!$D$5,0,10*ROW('Sanitation Data'!D111)),0),"]"),IF(AND(ISNUMBER(OFFSET('Sanitation Data'!$D$5,0,10*ROW('Sanitation Data'!D111))),CP117="",ISNUMBER(OFFSET('Sanitation Data'!$D$5,0,10*ROW('Sanitation Data'!D111)))),100-OFFSET('Sanitation Data'!$D$5,0,10*ROW('Sanitation Data'!D111)),NA())))</f>
        <v>#N/A</v>
      </c>
      <c r="AB117" s="120" t="e">
        <f ca="1">+IF(AND(ISNUMBER(OFFSET('Sanitation Data'!$D$7,0,10*ROW('Sanitation Data'!D111))),CQ117="Yes"),OFFSET('Sanitation Data'!$D$7,0,10*ROW('Sanitation Data'!G111)),IF(AND(ISNUMBER(OFFSET('Sanitation Data'!$D$7,0,10*ROW('Sanitation Data'!D111))),CQ117="No",ISNUMBER(OFFSET('Sanitation Data'!$D$7,0,10*ROW('Sanitation Data'!D111)))),CONCATENATE("[",ROUND(OFFSET('Sanitation Data'!$D$7,0,10*ROW('Sanitation Data'!D111)),0),"]"),IF(AND(ISNUMBER(OFFSET('Sanitation Data'!$D$7,0,10*ROW('Sanitation Data'!D111))),CQ117="",ISNUMBER(OFFSET('Sanitation Data'!$D$7,0,10*ROW('Sanitation Data'!D111)))),OFFSET('Sanitation Data'!$D$7,0,10*ROW('Sanitation Data'!D111)),NA())))</f>
        <v>#N/A</v>
      </c>
      <c r="AC117" s="120" t="e">
        <f ca="1">+IF(AND(ISNUMBER(OFFSET('Sanitation Data'!$D$11,0,10*ROW('Sanitation Data'!D111))),CR117="Yes"),OFFSET('Sanitation Data'!$D$11,0,10*ROW('Sanitation Data'!D111)),IF(AND(ISNUMBER(OFFSET('Sanitation Data'!$D$11,0,10*ROW('Sanitation Data'!D111))),CR117="No",ISNUMBER(OFFSET('Sanitation Data'!$D$11,0,10*ROW('Sanitation Data'!D111)))),CONCATENATE("[",ROUND(OFFSET('Sanitation Data'!$D$11,0,10*ROW('Sanitation Data'!D111)),0),"]"),IF(AND(ISNUMBER(OFFSET('Sanitation Data'!$D$11,0,10*ROW('Sanitation Data'!D111))),CR117="",ISNUMBER(OFFSET('Sanitation Data'!$D$11,0,10*ROW('Sanitation Data'!D111)))),OFFSET('Sanitation Data'!$D$11,0,10*ROW('Sanitation Data'!D111)),NA())))</f>
        <v>#N/A</v>
      </c>
      <c r="AD117" s="120" t="e">
        <f ca="1">+IF(AND(ISNUMBER(OFFSET('Sanitation Data'!$D$12,0,10*ROW('Sanitation Data'!D111))),CS117="Yes"),OFFSET('Sanitation Data'!$D$12,0,10*ROW('Sanitation Data'!D111)),IF(AND(ISNUMBER(OFFSET('Sanitation Data'!$D$12,0,10*ROW('Sanitation Data'!D111))),CS117="No",ISNUMBER(OFFSET('Sanitation Data'!$D$12,0,10*ROW('Sanitation Data'!D111)))),CONCATENATE("[",ROUND(OFFSET('Sanitation Data'!$D$12,0,10*ROW('Sanitation Data'!D111)),0),"]"),IF(AND(ISNUMBER(OFFSET('Sanitation Data'!$D$12,0,10*ROW('Sanitation Data'!D111))),CS117="",ISNUMBER(OFFSET('Sanitation Data'!$D$12,0,10*ROW('Sanitation Data'!D111)))),OFFSET('Sanitation Data'!$D$12,0,10*ROW('Sanitation Data'!D111)),NA())))</f>
        <v>#N/A</v>
      </c>
      <c r="AE117" s="120" t="e">
        <f ca="1">+IF(AND(ISNUMBER(OFFSET('Sanitation Data'!$D$13,0,10*ROW('Sanitation Data'!D111))),CT117="Yes"),OFFSET('Sanitation Data'!$D$13,0,10*ROW('Sanitation Data'!D111)),IF(AND(ISNUMBER(OFFSET('Sanitation Data'!$D$13,0,10*ROW('Sanitation Data'!D111))),CT117="No",ISNUMBER(OFFSET('Sanitation Data'!$D$13,0,10*ROW('Sanitation Data'!D111)))),CONCATENATE("[",ROUND(OFFSET('Sanitation Data'!$D$13,0,10*ROW('Sanitation Data'!D111)),0),"]"),IF(AND(ISNUMBER(OFFSET('Sanitation Data'!$D$13,0,10*ROW('Sanitation Data'!D111))),CT117="",ISNUMBER(OFFSET('Sanitation Data'!$D$13,0,10*ROW('Sanitation Data'!D111)))),OFFSET('Sanitation Data'!$D$13,0,10*ROW('Sanitation Data'!D111)),NA())))</f>
        <v>#N/A</v>
      </c>
      <c r="AF117" s="120" t="e">
        <f ca="1">+IF(AND(ISNUMBER(OFFSET('Sanitation Data'!$E$5,0,10*ROW('Sanitation Data'!E111))),CU117="Yes"),100-OFFSET('Sanitation Data'!$E$5,0,10*ROW('Sanitation Data'!E111)),IF(AND(ISNUMBER(OFFSET('Sanitation Data'!$E$5,0,10*ROW('Sanitation Data'!E111))),CU117="No",ISNUMBER(OFFSET('Sanitation Data'!$E$5,0,10*ROW('Sanitation Data'!E111)))),CONCATENATE("[",ROUND(100-OFFSET('Sanitation Data'!$E$5,0,10*ROW('Sanitation Data'!E111)),0),"]"),IF(AND(ISNUMBER(OFFSET('Sanitation Data'!$E$5,0,10*ROW('Sanitation Data'!E111))),CU117="",ISNUMBER(OFFSET('Sanitation Data'!$E$5,0,10*ROW('Sanitation Data'!E111)))),100-OFFSET('Sanitation Data'!$E$5,0,10*ROW('Sanitation Data'!E111)),NA())))</f>
        <v>#N/A</v>
      </c>
      <c r="AG117" s="120" t="e">
        <f ca="1">+IF(AND(ISNUMBER(OFFSET('Sanitation Data'!$E$7,0,10*ROW('Sanitation Data'!E111))),CV117="Yes"),OFFSET('Sanitation Data'!$E$7,0,10*ROW('Sanitation Data'!E111)),IF(AND(ISNUMBER(OFFSET('Sanitation Data'!$E$7,0,10*ROW('Sanitation Data'!E111))),CV117="No",ISNUMBER(OFFSET('Sanitation Data'!$E$7,0,10*ROW('Sanitation Data'!E111)))),CONCATENATE("[",ROUND(OFFSET('Sanitation Data'!$E$7,0,10*ROW('Sanitation Data'!E111)),0),"]"),IF(AND(ISNUMBER(OFFSET('Sanitation Data'!$E$7,0,10*ROW('Sanitation Data'!E111))),CV117="",ISNUMBER(OFFSET('Sanitation Data'!$E$7,0,10*ROW('Sanitation Data'!E111)))),OFFSET('Sanitation Data'!$E$7,0,10*ROW('Sanitation Data'!E111)),NA())))</f>
        <v>#N/A</v>
      </c>
      <c r="AH117" s="120" t="e">
        <f ca="1">+IF(AND(ISNUMBER(OFFSET('Sanitation Data'!$E$11,0,10*ROW('Sanitation Data'!E111))),CW117="Yes"),OFFSET('Sanitation Data'!$E$11,0,10*ROW('Sanitation Data'!E111)),IF(AND(ISNUMBER(OFFSET('Sanitation Data'!$E$11,0,10*ROW('Sanitation Data'!E111))),CW117="No",ISNUMBER(OFFSET('Sanitation Data'!$E$11,0,10*ROW('Sanitation Data'!E111)))),CONCATENATE("[",ROUND(OFFSET('Sanitation Data'!$E$11,0,10*ROW('Sanitation Data'!E111)),0),"]"),IF(AND(ISNUMBER(OFFSET('Sanitation Data'!$E$11,0,10*ROW('Sanitation Data'!E111))),CW117="",ISNUMBER(OFFSET('Sanitation Data'!$E$11,0,10*ROW('Sanitation Data'!E111)))),OFFSET('Sanitation Data'!$E$11,0,10*ROW('Sanitation Data'!E111)),NA())))</f>
        <v>#N/A</v>
      </c>
      <c r="AI117" s="120" t="e">
        <f ca="1">+IF(AND(ISNUMBER(OFFSET('Sanitation Data'!$E$12,0,10*ROW('Sanitation Data'!E111))),CX117="Yes"),OFFSET('Sanitation Data'!$E$12,0,10*ROW('Sanitation Data'!E111)),IF(AND(ISNUMBER(OFFSET('Sanitation Data'!$E$12,0,10*ROW('Sanitation Data'!E111))),CX117="No",ISNUMBER(OFFSET('Sanitation Data'!$E$12,0,10*ROW('Sanitation Data'!E111)))),CONCATENATE("[",ROUND(OFFSET('Sanitation Data'!$E$12,0,10*ROW('Sanitation Data'!E111)),0),"]"),IF(AND(ISNUMBER(OFFSET('Sanitation Data'!$E$12,0,10*ROW('Sanitation Data'!E111))),CX117="",ISNUMBER(OFFSET('Sanitation Data'!$E$12,0,10*ROW('Sanitation Data'!E111)))),OFFSET('Sanitation Data'!$E$12,0,10*ROW('Sanitation Data'!E111)),NA())))</f>
        <v>#N/A</v>
      </c>
      <c r="AJ117" s="120" t="e">
        <f ca="1">+IF(AND(ISNUMBER(OFFSET('Sanitation Data'!$E$13,0,10*ROW('Sanitation Data'!E111))),CY117="Yes"),OFFSET('Sanitation Data'!$E$13,0,10*ROW('Sanitation Data'!E111)),IF(AND(ISNUMBER(OFFSET('Sanitation Data'!$E$13,0,10*ROW('Sanitation Data'!E111))),CY117="No",ISNUMBER(OFFSET('Sanitation Data'!$E$13,0,10*ROW('Sanitation Data'!E111)))),CONCATENATE("[",ROUND(OFFSET('Sanitation Data'!$E$13,0,10*ROW('Sanitation Data'!E111)),0),"]"),IF(AND(ISNUMBER(OFFSET('Sanitation Data'!$E$13,0,10*ROW('Sanitation Data'!E111))),CY117="",ISNUMBER(OFFSET('Sanitation Data'!$E$13,0,10*ROW('Sanitation Data'!E111)))),OFFSET('Sanitation Data'!$E$13,0,10*ROW('Sanitation Data'!E111)),NA())))</f>
        <v>#N/A</v>
      </c>
      <c r="AK117" s="120" t="e">
        <f ca="1">+IF(AND(ISNUMBER(OFFSET('Sanitation Data'!$F$5,0,10*ROW('Sanitation Data'!F111))),CZ117="Yes"),100-OFFSET('Sanitation Data'!$F$5,0,10*ROW('Sanitation Data'!F111)),IF(AND(ISNUMBER(OFFSET('Sanitation Data'!$F$5,0,10*ROW('Sanitation Data'!F111))),CZ117="No",ISNUMBER(OFFSET('Sanitation Data'!$F$5,0,10*ROW('Sanitation Data'!F111)))),CONCATENATE("[",ROUND(100-OFFSET('Sanitation Data'!$F$5,0,10*ROW('Sanitation Data'!F111)),0),"]"),IF(AND(ISNUMBER(OFFSET('Sanitation Data'!$F$5,0,10*ROW('Sanitation Data'!F111))),CZ117="",ISNUMBER(OFFSET('Sanitation Data'!$F$5,0,10*ROW('Sanitation Data'!F111)))),100-OFFSET('Sanitation Data'!$F$5,0,10*ROW('Sanitation Data'!F111)),NA())))</f>
        <v>#N/A</v>
      </c>
      <c r="AL117" s="120" t="e">
        <f ca="1">+IF(AND(ISNUMBER(OFFSET('Sanitation Data'!$F$7,0,10*ROW('Sanitation Data'!F111))),DA117="Yes"),OFFSET('Sanitation Data'!$F$7,0,10*ROW('Sanitation Data'!F111)),IF(AND(ISNUMBER(OFFSET('Sanitation Data'!$F$7,0,10*ROW('Sanitation Data'!F111))),DA117="No",ISNUMBER(OFFSET('Sanitation Data'!$F$7,0,10*ROW('Sanitation Data'!F111)))),CONCATENATE("[",ROUND(OFFSET('Sanitation Data'!$F$7,0,10*ROW('Sanitation Data'!F111)),0),"]"),IF(AND(ISNUMBER(OFFSET('Sanitation Data'!$F$7,0,10*ROW('Sanitation Data'!F111))),DA117="",ISNUMBER(OFFSET('Sanitation Data'!$F$7,0,10*ROW('Sanitation Data'!F111)))),OFFSET('Sanitation Data'!$F$7,0,10*ROW('Sanitation Data'!F111)),NA())))</f>
        <v>#N/A</v>
      </c>
      <c r="AM117" s="120" t="e">
        <f ca="1">+IF(AND(ISNUMBER(OFFSET('Sanitation Data'!$F$11,0,10*ROW('Sanitation Data'!F111))),DB117="Yes"),OFFSET('Sanitation Data'!$F$11,0,10*ROW('Sanitation Data'!F111)),IF(AND(ISNUMBER(OFFSET('Sanitation Data'!$F$11,0,10*ROW('Sanitation Data'!F111))),DB117="No",ISNUMBER(OFFSET('Sanitation Data'!$F$11,0,10*ROW('Sanitation Data'!F111)))),CONCATENATE("[",ROUND(OFFSET('Sanitation Data'!$F$11,0,10*ROW('Sanitation Data'!F111)),0),"]"),IF(AND(ISNUMBER(OFFSET('Sanitation Data'!$F$11,0,10*ROW('Sanitation Data'!F111))),DB117="",ISNUMBER(OFFSET('Sanitation Data'!$F$11,0,10*ROW('Sanitation Data'!F111)))),OFFSET('Sanitation Data'!$F$11,0,10*ROW('Sanitation Data'!F111)),NA())))</f>
        <v>#N/A</v>
      </c>
      <c r="AN117" s="120" t="e">
        <f ca="1">+IF(AND(ISNUMBER(OFFSET('Sanitation Data'!$F$12,0,10*ROW('Sanitation Data'!F111))),DC117="Yes"),OFFSET('Sanitation Data'!$F$12,0,10*ROW('Sanitation Data'!F111)),IF(AND(ISNUMBER(OFFSET('Sanitation Data'!$F$12,0,10*ROW('Sanitation Data'!F111))),DC117="No",ISNUMBER(OFFSET('Sanitation Data'!$F$12,0,10*ROW('Sanitation Data'!F111)))),CONCATENATE("[",ROUND(OFFSET('Sanitation Data'!$F$12,0,10*ROW('Sanitation Data'!F111)),0),"]"),IF(AND(ISNUMBER(OFFSET('Sanitation Data'!$F$12,0,10*ROW('Sanitation Data'!F111))),DC117="",ISNUMBER(OFFSET('Sanitation Data'!$F$12,0,10*ROW('Sanitation Data'!F111)))),OFFSET('Sanitation Data'!$F$12,0,10*ROW('Sanitation Data'!F111)),NA())))</f>
        <v>#N/A</v>
      </c>
      <c r="AO117" s="120" t="e">
        <f ca="1">+IF(AND(ISNUMBER(OFFSET('Sanitation Data'!$F$13,0,10*ROW('Sanitation Data'!F111))),DD117="Yes"),OFFSET('Sanitation Data'!$F$13,0,10*ROW('Sanitation Data'!F111)),IF(AND(ISNUMBER(OFFSET('Sanitation Data'!$F$13,0,10*ROW('Sanitation Data'!F111))),DD117="No",ISNUMBER(OFFSET('Sanitation Data'!$F$13,0,10*ROW('Sanitation Data'!F111)))),CONCATENATE("[",ROUND(OFFSET('Sanitation Data'!$F$13,0,10*ROW('Sanitation Data'!F111)),0),"]"),IF(AND(ISNUMBER(OFFSET('Sanitation Data'!$F$13,0,10*ROW('Sanitation Data'!F111))),DD117="",ISNUMBER(OFFSET('Sanitation Data'!$F$13,0,10*ROW('Sanitation Data'!F111)))),OFFSET('Sanitation Data'!$F$13,0,10*ROW('Sanitation Data'!F111)),NA())))</f>
        <v>#N/A</v>
      </c>
      <c r="AP117" s="120" t="e">
        <f ca="1">+IF(AND(ISNUMBER(OFFSET('Sanitation Data'!$G$5,0,10*ROW('Sanitation Data'!G111))),DE117="Yes"),100-OFFSET('Sanitation Data'!$G$5,0,10*ROW('Sanitation Data'!G111)),IF(AND(ISNUMBER(OFFSET('Sanitation Data'!$G$5,0,10*ROW('Sanitation Data'!G111))),DE117="No",ISNUMBER(OFFSET('Sanitation Data'!$G$5,0,10*ROW('Sanitation Data'!G111)))),CONCATENATE("[",ROUND(100-OFFSET('Sanitation Data'!$G$5,0,10*ROW('Sanitation Data'!G111)),0),"]"),IF(AND(ISNUMBER(OFFSET('Sanitation Data'!$G$5,0,10*ROW('Sanitation Data'!G111))),DE117="",ISNUMBER(OFFSET('Sanitation Data'!$G$5,0,10*ROW('Sanitation Data'!G111)))),100-OFFSET('Sanitation Data'!$G$5,0,10*ROW('Sanitation Data'!G111)),NA())))</f>
        <v>#N/A</v>
      </c>
      <c r="AQ117" s="120" t="e">
        <f ca="1">+IF(AND(ISNUMBER(OFFSET('Sanitation Data'!$G$7,0,10*ROW('Sanitation Data'!G111))),DF117="Yes"),OFFSET('Sanitation Data'!$G$7,0,10*ROW('Sanitation Data'!G111)),IF(AND(ISNUMBER(OFFSET('Sanitation Data'!$G$7,0,10*ROW('Sanitation Data'!G111))),DF117="No",ISNUMBER(OFFSET('Sanitation Data'!$G$7,0,10*ROW('Sanitation Data'!G111)))),CONCATENATE("[",ROUND(OFFSET('Sanitation Data'!$G$7,0,10*ROW('Sanitation Data'!G111)),0),"]"),IF(AND(ISNUMBER(OFFSET('Sanitation Data'!$G$7,0,10*ROW('Sanitation Data'!G111))),DF117="",ISNUMBER(OFFSET('Sanitation Data'!$G$7,0,10*ROW('Sanitation Data'!G111)))),OFFSET('Sanitation Data'!$G$7,0,10*ROW('Sanitation Data'!G111)),NA())))</f>
        <v>#N/A</v>
      </c>
      <c r="AR117" s="120" t="e">
        <f ca="1">+IF(AND(ISNUMBER(OFFSET('Sanitation Data'!$G$11,0,10*ROW('Sanitation Data'!G111))),DG117="Yes"),OFFSET('Sanitation Data'!$G$11,0,10*ROW('Sanitation Data'!G111)),IF(AND(ISNUMBER(OFFSET('Sanitation Data'!$G$11,0,10*ROW('Sanitation Data'!G111))),DG117="No",ISNUMBER(OFFSET('Sanitation Data'!$G$11,0,10*ROW('Sanitation Data'!G111)))),CONCATENATE("[",ROUND(OFFSET('Sanitation Data'!$G$11,0,10*ROW('Sanitation Data'!G111)),0),"]"),IF(AND(ISNUMBER(OFFSET('Sanitation Data'!$G$11,0,10*ROW('Sanitation Data'!G111))),DG117="",ISNUMBER(OFFSET('Sanitation Data'!$G$11,0,10*ROW('Sanitation Data'!G111)))),OFFSET('Sanitation Data'!$G$11,0,10*ROW('Sanitation Data'!G111)),NA())))</f>
        <v>#N/A</v>
      </c>
      <c r="AS117" s="120" t="e">
        <f ca="1">+IF(AND(ISNUMBER(OFFSET('Sanitation Data'!$G$12,0,10*ROW('Sanitation Data'!G111))),DH117="Yes"),OFFSET('Sanitation Data'!$G$12,0,10*ROW('Sanitation Data'!G111)),IF(AND(ISNUMBER(OFFSET('Sanitation Data'!$G$12,0,10*ROW('Sanitation Data'!G111))),DH117="No",ISNUMBER(OFFSET('Sanitation Data'!$G$12,0,10*ROW('Sanitation Data'!G111)))),CONCATENATE("[",ROUND(OFFSET('Sanitation Data'!$G$12,0,10*ROW('Sanitation Data'!G111)),0),"]"),IF(AND(ISNUMBER(OFFSET('Sanitation Data'!$G$12,0,10*ROW('Sanitation Data'!G111))),DH117="",ISNUMBER(OFFSET('Sanitation Data'!$G$12,0,10*ROW('Sanitation Data'!G111)))),OFFSET('Sanitation Data'!$G$12,0,10*ROW('Sanitation Data'!G111)),NA())))</f>
        <v>#N/A</v>
      </c>
      <c r="AT117" s="120" t="e">
        <f ca="1">+IF(AND(ISNUMBER(OFFSET('Sanitation Data'!$G$13,0,10*ROW('Sanitation Data'!G111))),DI117="Yes"),OFFSET('Sanitation Data'!$G$13,0,10*ROW('Sanitation Data'!G111)),IF(AND(ISNUMBER(OFFSET('Sanitation Data'!$G$13,0,10*ROW('Sanitation Data'!G111))),DI117="No",ISNUMBER(OFFSET('Sanitation Data'!$G$13,0,10*ROW('Sanitation Data'!G111)))),CONCATENATE("[",ROUND(OFFSET('Sanitation Data'!$G$13,0,10*ROW('Sanitation Data'!G111)),0),"]"),IF(AND(ISNUMBER(OFFSET('Sanitation Data'!$G$13,0,10*ROW('Sanitation Data'!G111))),DI117="",ISNUMBER(OFFSET('Sanitation Data'!$G$13,0,10*ROW('Sanitation Data'!G111)))),OFFSET('Sanitation Data'!$G$13,0,10*ROW('Sanitation Data'!G111)),NA())))</f>
        <v>#N/A</v>
      </c>
      <c r="AU117" s="120" t="e">
        <f ca="1">+IF(AND(ISNUMBER(OFFSET('Sanitation Data'!$H$5,0,10*ROW('Sanitation Data'!H111))),DJ117="Yes"),100-OFFSET('Sanitation Data'!$H$5,0,10*ROW('Sanitation Data'!H111)),IF(AND(ISNUMBER(OFFSET('Sanitation Data'!$H$5,0,10*ROW('Sanitation Data'!H111))),DJ117="No",ISNUMBER(OFFSET('Sanitation Data'!$H$5,0,10*ROW('Sanitation Data'!H111)))),CONCATENATE("[",ROUND(100-OFFSET('Sanitation Data'!$H$5,0,10*ROW('Sanitation Data'!H111)),0),"]"),IF(AND(ISNUMBER(OFFSET('Sanitation Data'!$H$5,0,10*ROW('Sanitation Data'!H111))),DJ117="",ISNUMBER(OFFSET('Sanitation Data'!$H$5,0,10*ROW('Sanitation Data'!H111)))),100-OFFSET('Sanitation Data'!$H$5,0,10*ROW('Sanitation Data'!H111)),NA())))</f>
        <v>#N/A</v>
      </c>
      <c r="AV117" s="120" t="e">
        <f ca="1">+IF(AND(ISNUMBER(OFFSET('Sanitation Data'!$H$7,0,10*ROW('Sanitation Data'!H111))),DK117="Yes"),OFFSET('Sanitation Data'!$H$7,0,10*ROW('Sanitation Data'!H111)),IF(AND(ISNUMBER(OFFSET('Sanitation Data'!$H$7,0,10*ROW('Sanitation Data'!H111))),DK117="No",ISNUMBER(OFFSET('Sanitation Data'!$H$7,0,10*ROW('Sanitation Data'!H111)))),CONCATENATE("[",ROUND(OFFSET('Sanitation Data'!$H$7,0,10*ROW('Sanitation Data'!H111)),0),"]"),IF(AND(ISNUMBER(OFFSET('Sanitation Data'!$H$7,0,10*ROW('Sanitation Data'!H111))),DK117="",ISNUMBER(OFFSET('Sanitation Data'!$H$7,0,10*ROW('Sanitation Data'!H111)))),OFFSET('Sanitation Data'!$H$7,0,10*ROW('Sanitation Data'!H111)),NA())))</f>
        <v>#N/A</v>
      </c>
      <c r="AW117" s="120" t="e">
        <f ca="1">+IF(AND(ISNUMBER(OFFSET('Sanitation Data'!$H$11,0,10*ROW('Sanitation Data'!H111))),DL117="Yes"),OFFSET('Sanitation Data'!$H$11,0,10*ROW('Sanitation Data'!H111)),IF(AND(ISNUMBER(OFFSET('Sanitation Data'!$H$11,0,10*ROW('Sanitation Data'!H111))),DL117="No",ISNUMBER(OFFSET('Sanitation Data'!$H$11,0,10*ROW('Sanitation Data'!H111)))),CONCATENATE("[",ROUND(OFFSET('Sanitation Data'!$H$11,0,10*ROW('Sanitation Data'!H111)),0),"]"),IF(AND(ISNUMBER(OFFSET('Sanitation Data'!$H$11,0,10*ROW('Sanitation Data'!H111))),DL117="",ISNUMBER(OFFSET('Sanitation Data'!$H$11,0,10*ROW('Sanitation Data'!H111)))),OFFSET('Sanitation Data'!$H$11,0,10*ROW('Sanitation Data'!H111)),NA())))</f>
        <v>#N/A</v>
      </c>
      <c r="AX117" s="120" t="e">
        <f ca="1">+IF(AND(ISNUMBER(OFFSET('Sanitation Data'!$H$12,0,10*ROW('Sanitation Data'!H111))),DM117="Yes"),OFFSET('Sanitation Data'!$H$12,0,10*ROW('Sanitation Data'!H111)),IF(AND(ISNUMBER(OFFSET('Sanitation Data'!$H$12,0,10*ROW('Sanitation Data'!H111))),DM117="No",ISNUMBER(OFFSET('Sanitation Data'!$H$12,0,10*ROW('Sanitation Data'!H111)))),CONCATENATE("[",ROUND(OFFSET('Sanitation Data'!$H$12,0,10*ROW('Sanitation Data'!H111)),0),"]"),IF(AND(ISNUMBER(OFFSET('Sanitation Data'!$H$12,0,10*ROW('Sanitation Data'!H111))),DM117="",ISNUMBER(OFFSET('Sanitation Data'!$H$12,0,10*ROW('Sanitation Data'!H111)))),OFFSET('Sanitation Data'!$H$12,0,10*ROW('Sanitation Data'!H111)),NA())))</f>
        <v>#N/A</v>
      </c>
      <c r="AY117" s="120" t="e">
        <f ca="1">+IF(AND(ISNUMBER(OFFSET('Sanitation Data'!$H$13,0,10*ROW('Sanitation Data'!H111))),DN117="Yes"),OFFSET('Sanitation Data'!$H$13,0,10*ROW('Sanitation Data'!H111)),IF(AND(ISNUMBER(OFFSET('Sanitation Data'!$H$13,0,10*ROW('Sanitation Data'!H111))),DN117="No",ISNUMBER(OFFSET('Sanitation Data'!$H$13,0,10*ROW('Sanitation Data'!H111)))),CONCATENATE("[",ROUND(OFFSET('Sanitation Data'!$H$13,0,10*ROW('Sanitation Data'!H111)),0),"]"),IF(AND(ISNUMBER(OFFSET('Sanitation Data'!$H$13,0,10*ROW('Sanitation Data'!H111))),DN117="",ISNUMBER(OFFSET('Sanitation Data'!$H$13,0,10*ROW('Sanitation Data'!H111)))),OFFSET('Sanitation Data'!$H$13,0,10*ROW('Sanitation Data'!H111)),NA())))</f>
        <v>#N/A</v>
      </c>
      <c r="AZ117" s="121" t="e">
        <f ca="1">+IF(AND(ISNUMBER(OFFSET('Hygiene Data'!$C$6,0,10*ROW('Hygiene Data'!C111))),DO117="Yes"),OFFSET('Hygiene Data'!$C$6,0,10*ROW('Hygiene Data'!C111)),IF(AND(ISNUMBER(OFFSET('Hygiene Data'!$C$6,0,10*ROW('Hygiene Data'!C111))),DO117="No",ISNUMBER(OFFSET('Hygiene Data'!$C$6,0,10*ROW('Hygiene Data'!C111)))),CONCATENATE("[",ROUND(OFFSET('Hygiene Data'!$C$6,0,10*ROW('Hygiene Data'!C111)),0),"]"),IF(AND(ISNUMBER(OFFSET('Hygiene Data'!$C$6,0,10*ROW('Hygiene Data'!C111))),DO117="",ISNUMBER(OFFSET('Hygiene Data'!$C$6,0,10*ROW('Hygiene Data'!C111)))),OFFSET('Hygiene Data'!$C$6,0,10*ROW('Hygiene Data'!C111)),NA())))</f>
        <v>#N/A</v>
      </c>
      <c r="BA117" s="121" t="e">
        <f ca="1">+IF(AND(ISNUMBER(OFFSET('Hygiene Data'!$C$8,0,10*ROW('Hygiene Data'!C111))),DP117="Yes"),OFFSET('Hygiene Data'!$C$8,0,10*ROW('Hygiene Data'!C111)),IF(AND(ISNUMBER(OFFSET('Hygiene Data'!$C$8,0,10*ROW('Hygiene Data'!C111))),DP117="No",ISNUMBER(OFFSET('Hygiene Data'!$C$8,0,10*ROW('Hygiene Data'!C111)))),CONCATENATE("[",ROUND(OFFSET('Hygiene Data'!$C$8,0,10*ROW('Hygiene Data'!C111)),0),"]"),IF(AND(ISNUMBER(OFFSET('Hygiene Data'!$C$8,0,10*ROW('Hygiene Data'!C111))),DP117="",ISNUMBER(OFFSET('Hygiene Data'!$C$8,0,10*ROW('Hygiene Data'!C111)))),OFFSET('Hygiene Data'!$C$8,0,10*ROW('Hygiene Data'!C111)),NA())))</f>
        <v>#N/A</v>
      </c>
      <c r="BB117" s="121" t="e">
        <f ca="1">+IF(AND(ISNUMBER(OFFSET('Hygiene Data'!$C$10,0,10*ROW('Hygiene Data'!C111))),DQ117="Yes"),OFFSET('Hygiene Data'!$C$10,0,10*ROW('Hygiene Data'!C111)),IF(AND(ISNUMBER(OFFSET('Hygiene Data'!$C$10,0,10*ROW('Hygiene Data'!C111))),DQ117="No",ISNUMBER(OFFSET('Hygiene Data'!$C$10,0,10*ROW('Hygiene Data'!C111)))),CONCATENATE("[",ROUND(OFFSET('Hygiene Data'!$C$10,0,10*ROW('Hygiene Data'!C111)),0),"]"),IF(AND(ISNUMBER(OFFSET('Hygiene Data'!$C$10,0,10*ROW('Hygiene Data'!C111))),DQ117="",ISNUMBER(OFFSET('Hygiene Data'!$C$10,0,10*ROW('Hygiene Data'!C111)))),OFFSET('Hygiene Data'!$C$10,0,10*ROW('Hygiene Data'!C111)),NA())))</f>
        <v>#N/A</v>
      </c>
      <c r="BC117" s="121" t="e">
        <f ca="1">+IF(AND(ISNUMBER(OFFSET('Hygiene Data'!$D$6,0,10*ROW('Hygiene Data'!D111))),DR117="Yes"),OFFSET('Hygiene Data'!$D$6,0,10*ROW('Hygiene Data'!D111)),IF(AND(ISNUMBER(OFFSET('Hygiene Data'!$D$6,0,10*ROW('Hygiene Data'!D111))),DR117="No",ISNUMBER(OFFSET('Hygiene Data'!$D$6,0,10*ROW('Hygiene Data'!D111)))),CONCATENATE("[",ROUND(OFFSET('Hygiene Data'!$D$6,0,10*ROW('Hygiene Data'!D111)),0),"]"),IF(AND(ISNUMBER(OFFSET('Hygiene Data'!$D$6,0,10*ROW('Hygiene Data'!D111))),DR117="",ISNUMBER(OFFSET('Hygiene Data'!$D$6,0,10*ROW('Hygiene Data'!D111)))),OFFSET('Hygiene Data'!$D$6,0,10*ROW('Hygiene Data'!D111)),NA())))</f>
        <v>#N/A</v>
      </c>
      <c r="BD117" s="121" t="e">
        <f ca="1">+IF(AND(ISNUMBER(OFFSET('Hygiene Data'!$D$8,0,10*ROW('Hygiene Data'!D111))),DS117="Yes"),OFFSET('Hygiene Data'!$D$8,0,10*ROW('Hygiene Data'!D111)),IF(AND(ISNUMBER(OFFSET('Hygiene Data'!$D$8,0,10*ROW('Hygiene Data'!D111))),DS117="No",ISNUMBER(OFFSET('Hygiene Data'!$D$8,0,10*ROW('Hygiene Data'!D111)))),CONCATENATE("[",ROUND(OFFSET('Hygiene Data'!$D$8,0,10*ROW('Hygiene Data'!D111)),0),"]"),IF(AND(ISNUMBER(OFFSET('Hygiene Data'!$D$8,0,10*ROW('Hygiene Data'!D111))),DS117="",ISNUMBER(OFFSET('Hygiene Data'!$D$8,0,10*ROW('Hygiene Data'!D111)))),OFFSET('Hygiene Data'!$D$8,0,10*ROW('Hygiene Data'!D111)),NA())))</f>
        <v>#N/A</v>
      </c>
      <c r="BE117" s="121" t="e">
        <f ca="1">+IF(AND(ISNUMBER(OFFSET('Hygiene Data'!$D$10,0,10*ROW('Hygiene Data'!D111))),DT117="Yes"),OFFSET('Hygiene Data'!$D$10,0,10*ROW('Hygiene Data'!D111)),IF(AND(ISNUMBER(OFFSET('Hygiene Data'!$D$10,0,10*ROW('Hygiene Data'!D111))),DT117="No",ISNUMBER(OFFSET('Hygiene Data'!$D$10,0,10*ROW('Hygiene Data'!D111)))),CONCATENATE("[",ROUND(OFFSET('Hygiene Data'!$D$10,0,10*ROW('Hygiene Data'!D111)),0),"]"),IF(AND(ISNUMBER(OFFSET('Hygiene Data'!$D$10,0,10*ROW('Hygiene Data'!D111))),DT117="",ISNUMBER(OFFSET('Hygiene Data'!$D$10,0,10*ROW('Hygiene Data'!D111)))),OFFSET('Hygiene Data'!$D$10,0,10*ROW('Hygiene Data'!D111)),NA())))</f>
        <v>#N/A</v>
      </c>
      <c r="BF117" s="121" t="e">
        <f ca="1">+IF(AND(ISNUMBER(OFFSET('Hygiene Data'!$E$6,0,10*ROW('Hygiene Data'!E111))),DU117="Yes"),OFFSET('Hygiene Data'!$E$6,0,10*ROW('Hygiene Data'!E111)),IF(AND(ISNUMBER(OFFSET('Hygiene Data'!$E$6,0,10*ROW('Hygiene Data'!E111))),DU117="No",ISNUMBER(OFFSET('Hygiene Data'!$E$6,0,10*ROW('Hygiene Data'!E111)))),CONCATENATE("[",ROUND(OFFSET('Hygiene Data'!$E$6,0,10*ROW('Hygiene Data'!E111)),0),"]"),IF(AND(ISNUMBER(OFFSET('Hygiene Data'!$E$6,0,10*ROW('Hygiene Data'!E111))),DU117="",ISNUMBER(OFFSET('Hygiene Data'!$E$6,0,10*ROW('Hygiene Data'!E111)))),OFFSET('Hygiene Data'!$E$6,0,10*ROW('Hygiene Data'!E111)),NA())))</f>
        <v>#N/A</v>
      </c>
      <c r="BG117" s="121" t="e">
        <f ca="1">+IF(AND(ISNUMBER(OFFSET('Hygiene Data'!$E$8,0,10*ROW('Hygiene Data'!E111))),DV117="Yes"),OFFSET('Hygiene Data'!$E$8,0,10*ROW('Hygiene Data'!E111)),IF(AND(ISNUMBER(OFFSET('Hygiene Data'!$E$8,0,10*ROW('Hygiene Data'!E111))),DV117="No",ISNUMBER(OFFSET('Hygiene Data'!$E$8,0,10*ROW('Hygiene Data'!E111)))),CONCATENATE("[",ROUND(OFFSET('Hygiene Data'!$E$8,0,10*ROW('Hygiene Data'!E111)),0),"]"),IF(AND(ISNUMBER(OFFSET('Hygiene Data'!$E$8,0,10*ROW('Hygiene Data'!E111))),DV117="",ISNUMBER(OFFSET('Hygiene Data'!$E$8,0,10*ROW('Hygiene Data'!E111)))),OFFSET('Hygiene Data'!$E$8,0,10*ROW('Hygiene Data'!E111)),NA())))</f>
        <v>#N/A</v>
      </c>
      <c r="BH117" s="121" t="e">
        <f ca="1">+IF(AND(ISNUMBER(OFFSET('Hygiene Data'!$E$10,0,10*ROW('Hygiene Data'!E111))),DW117="Yes"),OFFSET('Hygiene Data'!$E$10,0,10*ROW('Hygiene Data'!E111)),IF(AND(ISNUMBER(OFFSET('Hygiene Data'!$E$10,0,10*ROW('Hygiene Data'!E111))),DW117="No",ISNUMBER(OFFSET('Hygiene Data'!$E$10,0,10*ROW('Hygiene Data'!E111)))),CONCATENATE("[",ROUND(OFFSET('Hygiene Data'!$E$10,0,10*ROW('Hygiene Data'!E111)),0),"]"),IF(AND(ISNUMBER(OFFSET('Hygiene Data'!$E$10,0,10*ROW('Hygiene Data'!E111))),DW117="",ISNUMBER(OFFSET('Hygiene Data'!$E$10,0,10*ROW('Hygiene Data'!E111)))),OFFSET('Hygiene Data'!$E$10,0,10*ROW('Hygiene Data'!E111)),NA())))</f>
        <v>#N/A</v>
      </c>
      <c r="BI117" s="121" t="e">
        <f ca="1">+IF(AND(ISNUMBER(OFFSET('Hygiene Data'!$F$6,0,10*ROW('Hygiene Data'!F111))),DX117="Yes"),OFFSET('Hygiene Data'!$F$6,0,10*ROW('Hygiene Data'!F111)),IF(AND(ISNUMBER(OFFSET('Hygiene Data'!$F$6,0,10*ROW('Hygiene Data'!F111))),DX117="No",ISNUMBER(OFFSET('Hygiene Data'!$F$6,0,10*ROW('Hygiene Data'!F111)))),CONCATENATE("[",ROUND(OFFSET('Hygiene Data'!$F$6,0,10*ROW('Hygiene Data'!F111)),0),"]"),IF(AND(ISNUMBER(OFFSET('Hygiene Data'!$F$6,0,10*ROW('Hygiene Data'!F111))),DX117="",ISNUMBER(OFFSET('Hygiene Data'!$F$6,0,10*ROW('Hygiene Data'!F111)))),OFFSET('Hygiene Data'!$F$6,0,10*ROW('Hygiene Data'!F111)),NA())))</f>
        <v>#N/A</v>
      </c>
      <c r="BJ117" s="121" t="e">
        <f ca="1">+IF(AND(ISNUMBER(OFFSET('Hygiene Data'!$F$8,0,10*ROW('Hygiene Data'!F111))),DY117="Yes"),OFFSET('Hygiene Data'!$F$8,0,10*ROW('Hygiene Data'!F111)),IF(AND(ISNUMBER(OFFSET('Hygiene Data'!$F$8,0,10*ROW('Hygiene Data'!F111))),DY117="No",ISNUMBER(OFFSET('Hygiene Data'!$F$8,0,10*ROW('Hygiene Data'!F111)))),CONCATENATE("[",ROUND(OFFSET('Hygiene Data'!$F$8,0,10*ROW('Hygiene Data'!F111)),0),"]"),IF(AND(ISNUMBER(OFFSET('Hygiene Data'!$F$8,0,10*ROW('Hygiene Data'!F111))),DY117="",ISNUMBER(OFFSET('Hygiene Data'!$F$8,0,10*ROW('Hygiene Data'!F111)))),OFFSET('Hygiene Data'!$F$8,0,10*ROW('Hygiene Data'!F111)),NA())))</f>
        <v>#N/A</v>
      </c>
      <c r="BK117" s="121" t="e">
        <f ca="1">+IF(AND(ISNUMBER(OFFSET('Hygiene Data'!$F$10,0,10*ROW('Hygiene Data'!F111))),DZ117="Yes"),OFFSET('Hygiene Data'!$F$10,0,10*ROW('Hygiene Data'!F111)),IF(AND(ISNUMBER(OFFSET('Hygiene Data'!$F$10,0,10*ROW('Hygiene Data'!F111))),DZ117="No",ISNUMBER(OFFSET('Hygiene Data'!$F$10,0,10*ROW('Hygiene Data'!F111)))),CONCATENATE("[",ROUND(OFFSET('Hygiene Data'!$F$10,0,10*ROW('Hygiene Data'!F111)),0),"]"),IF(AND(ISNUMBER(OFFSET('Hygiene Data'!$F$10,0,10*ROW('Hygiene Data'!F111))),DZ117="",ISNUMBER(OFFSET('Hygiene Data'!$F$10,0,10*ROW('Hygiene Data'!F111)))),OFFSET('Hygiene Data'!$F$10,0,10*ROW('Hygiene Data'!F111)),NA())))</f>
        <v>#N/A</v>
      </c>
      <c r="BL117" s="121" t="e">
        <f ca="1">+IF(AND(ISNUMBER(OFFSET('Hygiene Data'!$G$6,0,10*ROW('Hygiene Data'!G111))),EA117="Yes"),OFFSET('Hygiene Data'!$G$6,0,10*ROW('Hygiene Data'!G111)),IF(AND(ISNUMBER(OFFSET('Hygiene Data'!$G$6,0,10*ROW('Hygiene Data'!G111))),EA117="No",ISNUMBER(OFFSET('Hygiene Data'!$G$6,0,10*ROW('Hygiene Data'!G111)))),CONCATENATE("[",ROUND(OFFSET('Hygiene Data'!$G$6,0,10*ROW('Hygiene Data'!G111)),0),"]"),IF(AND(ISNUMBER(OFFSET('Hygiene Data'!$G$6,0,10*ROW('Hygiene Data'!G111))),EA117="",ISNUMBER(OFFSET('Hygiene Data'!$G$6,0,10*ROW('Hygiene Data'!G111)))),OFFSET('Hygiene Data'!$G$6,0,10*ROW('Hygiene Data'!G111)),NA())))</f>
        <v>#N/A</v>
      </c>
      <c r="BM117" s="121" t="e">
        <f ca="1">+IF(AND(ISNUMBER(OFFSET('Hygiene Data'!$G$8,0,10*ROW('Hygiene Data'!G111))),EB117="Yes"),OFFSET('Hygiene Data'!$G$8,0,10*ROW('Hygiene Data'!G111)),IF(AND(ISNUMBER(OFFSET('Hygiene Data'!$G$8,0,10*ROW('Hygiene Data'!G111))),EB117="No",ISNUMBER(OFFSET('Hygiene Data'!$G$8,0,10*ROW('Hygiene Data'!G111)))),CONCATENATE("[",ROUND(OFFSET('Hygiene Data'!$G$8,0,10*ROW('Hygiene Data'!G111)),0),"]"),IF(AND(ISNUMBER(OFFSET('Hygiene Data'!$G$8,0,10*ROW('Hygiene Data'!G111))),EB117="",ISNUMBER(OFFSET('Hygiene Data'!$G$8,0,10*ROW('Hygiene Data'!G111)))),OFFSET('Hygiene Data'!$G$8,0,10*ROW('Hygiene Data'!G111)),NA())))</f>
        <v>#N/A</v>
      </c>
      <c r="BN117" s="121" t="e">
        <f ca="1">+IF(AND(ISNUMBER(OFFSET('Hygiene Data'!$G$10,0,10*ROW('Hygiene Data'!G111))),EC117="Yes"),OFFSET('Hygiene Data'!$G$10,0,10*ROW('Hygiene Data'!G111)),IF(AND(ISNUMBER(OFFSET('Hygiene Data'!$G$10,0,10*ROW('Hygiene Data'!G111))),EC117="No",ISNUMBER(OFFSET('Hygiene Data'!$G$10,0,10*ROW('Hygiene Data'!G111)))),CONCATENATE("[",ROUND(OFFSET('Hygiene Data'!$G$10,0,10*ROW('Hygiene Data'!G111)),0),"]"),IF(AND(ISNUMBER(OFFSET('Hygiene Data'!$G$10,0,10*ROW('Hygiene Data'!G111))),EC117="",ISNUMBER(OFFSET('Hygiene Data'!$G$10,0,10*ROW('Hygiene Data'!G111)))),OFFSET('Hygiene Data'!$G$10,0,10*ROW('Hygiene Data'!G111)),NA())))</f>
        <v>#N/A</v>
      </c>
      <c r="BO117" s="121" t="e">
        <f ca="1">+IF(AND(ISNUMBER(OFFSET('Hygiene Data'!$H$6,0,10*ROW('Hygiene Data'!H111))),ED117="Yes"),OFFSET('Hygiene Data'!$H$6,0,10*ROW('Hygiene Data'!H111)),IF(AND(ISNUMBER(OFFSET('Hygiene Data'!$H$6,0,10*ROW('Hygiene Data'!H111))),ED117="No",ISNUMBER(OFFSET('Hygiene Data'!$H$6,0,10*ROW('Hygiene Data'!H111)))),CONCATENATE("[",ROUND(OFFSET('Hygiene Data'!$H$6,0,10*ROW('Hygiene Data'!H111)),0),"]"),IF(AND(ISNUMBER(OFFSET('Hygiene Data'!$H$6,0,10*ROW('Hygiene Data'!H111))),ED117="",ISNUMBER(OFFSET('Hygiene Data'!$H$6,0,10*ROW('Hygiene Data'!H111)))),OFFSET('Hygiene Data'!$H$6,0,10*ROW('Hygiene Data'!H111)),NA())))</f>
        <v>#N/A</v>
      </c>
      <c r="BP117" s="121" t="e">
        <f ca="1">+IF(AND(ISNUMBER(OFFSET('Hygiene Data'!$H$8,0,10*ROW('Hygiene Data'!H111))),EE117="Yes"),OFFSET('Hygiene Data'!$H$8,0,10*ROW('Hygiene Data'!H111)),IF(AND(ISNUMBER(OFFSET('Hygiene Data'!$H$8,0,10*ROW('Hygiene Data'!H111))),EE117="No",ISNUMBER(OFFSET('Hygiene Data'!$H$8,0,10*ROW('Hygiene Data'!H111)))),CONCATENATE("[",ROUND(OFFSET('Hygiene Data'!$H$8,0,10*ROW('Hygiene Data'!H111)),0),"]"),IF(AND(ISNUMBER(OFFSET('Hygiene Data'!$H$8,0,10*ROW('Hygiene Data'!H111))),EE117="",ISNUMBER(OFFSET('Hygiene Data'!$H$8,0,10*ROW('Hygiene Data'!H111)))),OFFSET('Hygiene Data'!$H$8,0,10*ROW('Hygiene Data'!H111)),NA())))</f>
        <v>#N/A</v>
      </c>
      <c r="BQ117" s="121" t="e">
        <f ca="1">+IF(AND(ISNUMBER(OFFSET('Hygiene Data'!$H$10,0,10*ROW('Hygiene Data'!H111))),EF117="Yes"),OFFSET('Hygiene Data'!$H$10,0,10*ROW('Hygiene Data'!H111)),IF(AND(ISNUMBER(OFFSET('Hygiene Data'!$H$10,0,10*ROW('Hygiene Data'!H111))),EF117="No",ISNUMBER(OFFSET('Hygiene Data'!$H$10,0,10*ROW('Hygiene Data'!H111)))),CONCATENATE("[",ROUND(OFFSET('Hygiene Data'!$H$10,0,10*ROW('Hygiene Data'!H111)),0),"]"),IF(AND(ISNUMBER(OFFSET('Hygiene Data'!$H$10,0,10*ROW('Hygiene Data'!H111))),EF117="",ISNUMBER(OFFSET('Hygiene Data'!$H$10,0,10*ROW('Hygiene Data'!H111)))),OFFSET('Hygiene Data'!$H$10,0,10*ROW('Hygiene Data'!H111)),NA())))</f>
        <v>#N/A</v>
      </c>
      <c r="BS117" s="28" t="str">
        <f ca="1">+IF(OFFSET('Water Data'!$C$28,0,10*ROW('Water Data'!C111))="","",OFFSET('Water Data'!$C$28,0,10*ROW('Water Data'!C111)))</f>
        <v/>
      </c>
      <c r="BT117" s="28" t="str">
        <f ca="1">+IF(OFFSET('Water Data'!$C$29,0,10*ROW('Water Data'!C111))="","",OFFSET('Water Data'!$C$29,0,10*ROW('Water Data'!C111)))</f>
        <v/>
      </c>
      <c r="BU117" s="28" t="str">
        <f ca="1">+IF(OFFSET('Water Data'!$C$30,0,10*ROW('Water Data'!C111))="","",OFFSET('Water Data'!$C$30,0,10*ROW('Water Data'!C111)))</f>
        <v/>
      </c>
      <c r="BV117" s="28" t="str">
        <f ca="1">+IF(OFFSET('Water Data'!$D$28,0,10*ROW('Water Data'!D111))="","",OFFSET('Water Data'!$D$28,0,10*ROW('Water Data'!D111)))</f>
        <v/>
      </c>
      <c r="BW117" s="28" t="str">
        <f ca="1">+IF(OFFSET('Water Data'!$D$29,0,10*ROW('Water Data'!D111))="","",OFFSET('Water Data'!$D$29,0,10*ROW('Water Data'!D111)))</f>
        <v/>
      </c>
      <c r="BX117" s="28" t="str">
        <f ca="1">+IF(OFFSET('Water Data'!$D$30,0,10*ROW('Water Data'!D111))="","",OFFSET('Water Data'!$D$30,0,10*ROW('Water Data'!D111)))</f>
        <v/>
      </c>
      <c r="BY117" s="28" t="str">
        <f ca="1">+IF(OFFSET('Water Data'!$E$28,0,10*ROW('Water Data'!E111))="","",OFFSET('Water Data'!$E$28,0,10*ROW('Water Data'!E111)))</f>
        <v/>
      </c>
      <c r="BZ117" s="28" t="str">
        <f ca="1">+IF(OFFSET('Water Data'!$E$29,0,10*ROW('Water Data'!E111))="","",OFFSET('Water Data'!$E$29,0,10*ROW('Water Data'!E111)))</f>
        <v/>
      </c>
      <c r="CA117" s="28" t="str">
        <f ca="1">+IF(OFFSET('Water Data'!$E$30,0,10*ROW('Water Data'!E111))="","",OFFSET('Water Data'!$E$30,0,10*ROW('Water Data'!E111)))</f>
        <v/>
      </c>
      <c r="CB117" s="28" t="str">
        <f ca="1">+IF(OFFSET('Water Data'!$F$28,0,10*ROW('Water Data'!F111))="","",OFFSET('Water Data'!$F$28,0,10*ROW('Water Data'!F111)))</f>
        <v/>
      </c>
      <c r="CC117" s="28" t="str">
        <f ca="1">+IF(OFFSET('Water Data'!$F$29,0,10*ROW('Water Data'!F111))="","",OFFSET('Water Data'!$F$29,0,10*ROW('Water Data'!F111)))</f>
        <v/>
      </c>
      <c r="CD117" s="28" t="str">
        <f ca="1">+IF(OFFSET('Water Data'!$F$30,0,10*ROW('Water Data'!F111))="","",OFFSET('Water Data'!$F$30,0,10*ROW('Water Data'!F111)))</f>
        <v/>
      </c>
      <c r="CE117" s="28" t="str">
        <f ca="1">+IF(OFFSET('Water Data'!$G$28,0,10*ROW('Water Data'!G111))="","",OFFSET('Water Data'!$G$28,0,10*ROW('Water Data'!G111)))</f>
        <v/>
      </c>
      <c r="CF117" s="28" t="str">
        <f ca="1">+IF(OFFSET('Water Data'!$G$29,0,10*ROW('Water Data'!G111))="","",OFFSET('Water Data'!$G$29,0,10*ROW('Water Data'!G111)))</f>
        <v/>
      </c>
      <c r="CG117" s="28" t="str">
        <f ca="1">+IF(OFFSET('Water Data'!$G$30,0,10*ROW('Water Data'!G111))="","",OFFSET('Water Data'!$G$30,0,10*ROW('Water Data'!G111)))</f>
        <v/>
      </c>
      <c r="CH117" s="28" t="str">
        <f ca="1">+IF(OFFSET('Water Data'!$H$28,0,10*ROW('Water Data'!H111))="","",OFFSET('Water Data'!$H$28,0,10*ROW('Water Data'!H111)))</f>
        <v/>
      </c>
      <c r="CI117" s="28" t="str">
        <f ca="1">+IF(OFFSET('Water Data'!$H$29,0,10*ROW('Water Data'!H111))="","",OFFSET('Water Data'!$H$29,0,10*ROW('Water Data'!H111)))</f>
        <v/>
      </c>
      <c r="CJ117" s="28" t="str">
        <f ca="1">+IF(OFFSET('Water Data'!$H$30,0,10*ROW('Water Data'!H111))="","",OFFSET('Water Data'!$H$30,0,10*ROW('Water Data'!H111)))</f>
        <v/>
      </c>
      <c r="CK117" s="28" t="str">
        <f ca="1">+IF(OFFSET('Sanitation Data'!$C$29,0,10*ROW('Sanitation Data'!C111))="","",OFFSET('Sanitation Data'!$C$29,0,10*ROW('Sanitation Data'!C111)))</f>
        <v/>
      </c>
      <c r="CL117" s="28" t="str">
        <f ca="1">+IF(OFFSET('Sanitation Data'!$C$30,0,10*ROW('Sanitation Data'!C111))="","",OFFSET('Sanitation Data'!$C$30,0,10*ROW('Sanitation Data'!C111)))</f>
        <v/>
      </c>
      <c r="CM117" s="28" t="str">
        <f ca="1">+IF(OFFSET('Sanitation Data'!$C$31,0,10*ROW('Sanitation Data'!C111))="","",OFFSET('Sanitation Data'!$C$31,0,10*ROW('Sanitation Data'!C111)))</f>
        <v/>
      </c>
      <c r="CN117" s="28" t="str">
        <f ca="1">+IF(OFFSET('Sanitation Data'!$C$32,0,10*ROW('Sanitation Data'!C111))="","",OFFSET('Sanitation Data'!$C$32,0,10*ROW('Sanitation Data'!C111)))</f>
        <v/>
      </c>
      <c r="CO117" s="28" t="str">
        <f ca="1">+IF(OFFSET('Sanitation Data'!$C$33,0,10*ROW('Sanitation Data'!C111))="","",OFFSET('Sanitation Data'!$C$33,0,10*ROW('Sanitation Data'!C111)))</f>
        <v/>
      </c>
      <c r="CP117" s="28" t="str">
        <f ca="1">+IF(OFFSET('Sanitation Data'!$D$29,0,10*ROW('Sanitation Data'!D111))="","",OFFSET('Sanitation Data'!$D$29,0,10*ROW('Sanitation Data'!D111)))</f>
        <v/>
      </c>
      <c r="CQ117" s="28" t="str">
        <f ca="1">+IF(OFFSET('Sanitation Data'!$D$30,0,10*ROW('Sanitation Data'!D111))="","",OFFSET('Sanitation Data'!$D$30,0,10*ROW('Sanitation Data'!D111)))</f>
        <v/>
      </c>
      <c r="CR117" s="28" t="str">
        <f ca="1">+IF(OFFSET('Sanitation Data'!$D$31,0,10*ROW('Sanitation Data'!D111))="","",OFFSET('Sanitation Data'!$D$31,0,10*ROW('Sanitation Data'!D111)))</f>
        <v/>
      </c>
      <c r="CS117" s="28" t="str">
        <f ca="1">+IF(OFFSET('Sanitation Data'!$D$32,0,10*ROW('Sanitation Data'!D111))="","",OFFSET('Sanitation Data'!$D$32,0,10*ROW('Sanitation Data'!D111)))</f>
        <v/>
      </c>
      <c r="CT117" s="28" t="str">
        <f ca="1">+IF(OFFSET('Sanitation Data'!$D$33,0,10*ROW('Sanitation Data'!D111))="","",OFFSET('Sanitation Data'!$D$33,0,10*ROW('Sanitation Data'!D111)))</f>
        <v/>
      </c>
      <c r="CU117" s="28" t="str">
        <f ca="1">+IF(OFFSET('Sanitation Data'!$E$29,0,10*ROW('Sanitation Data'!E111))="","",OFFSET('Sanitation Data'!$E$29,0,10*ROW('Sanitation Data'!E111)))</f>
        <v/>
      </c>
      <c r="CV117" s="28" t="str">
        <f ca="1">+IF(OFFSET('Sanitation Data'!$E$30,0,10*ROW('Sanitation Data'!E111))="","",OFFSET('Sanitation Data'!$E$30,0,10*ROW('Sanitation Data'!E111)))</f>
        <v/>
      </c>
      <c r="CW117" s="28" t="str">
        <f ca="1">+IF(OFFSET('Sanitation Data'!$E$31,0,10*ROW('Sanitation Data'!E111))="","",OFFSET('Sanitation Data'!$E$31,0,10*ROW('Sanitation Data'!E111)))</f>
        <v/>
      </c>
      <c r="CX117" s="28" t="str">
        <f ca="1">+IF(OFFSET('Sanitation Data'!$E$32,0,10*ROW('Sanitation Data'!E111))="","",OFFSET('Sanitation Data'!$E$32,0,10*ROW('Sanitation Data'!E111)))</f>
        <v/>
      </c>
      <c r="CY117" s="28" t="str">
        <f ca="1">+IF(OFFSET('Sanitation Data'!$E$33,0,10*ROW('Sanitation Data'!E111))="","",OFFSET('Sanitation Data'!$E$33,0,10*ROW('Sanitation Data'!E111)))</f>
        <v/>
      </c>
      <c r="CZ117" s="28" t="str">
        <f ca="1">+IF(OFFSET('Sanitation Data'!$F$29,0,10*ROW('Sanitation Data'!F111))="","",OFFSET('Sanitation Data'!$F$29,0,10*ROW('Sanitation Data'!F111)))</f>
        <v/>
      </c>
      <c r="DA117" s="28" t="str">
        <f ca="1">+IF(OFFSET('Sanitation Data'!$F$30,0,10*ROW('Sanitation Data'!F111))="","",OFFSET('Sanitation Data'!$F$30,0,10*ROW('Sanitation Data'!F111)))</f>
        <v/>
      </c>
      <c r="DB117" s="28" t="str">
        <f ca="1">+IF(OFFSET('Sanitation Data'!$F$31,0,10*ROW('Sanitation Data'!F111))="","",OFFSET('Sanitation Data'!$F$31,0,10*ROW('Sanitation Data'!F111)))</f>
        <v/>
      </c>
      <c r="DC117" s="28" t="str">
        <f ca="1">+IF(OFFSET('Sanitation Data'!$F$32,0,10*ROW('Sanitation Data'!F111))="","",OFFSET('Sanitation Data'!$F$32,0,10*ROW('Sanitation Data'!F111)))</f>
        <v/>
      </c>
      <c r="DD117" s="28" t="str">
        <f ca="1">+IF(OFFSET('Sanitation Data'!$F$33,0,10*ROW('Sanitation Data'!F111))="","",OFFSET('Sanitation Data'!$F$33,0,10*ROW('Sanitation Data'!F111)))</f>
        <v/>
      </c>
      <c r="DE117" s="28" t="str">
        <f ca="1">+IF(OFFSET('Sanitation Data'!$G$29,0,10*ROW('Sanitation Data'!G111))="","",OFFSET('Sanitation Data'!$G$29,0,10*ROW('Sanitation Data'!G111)))</f>
        <v/>
      </c>
      <c r="DF117" s="28" t="str">
        <f ca="1">+IF(OFFSET('Sanitation Data'!$G$30,0,10*ROW('Sanitation Data'!G111))="","",OFFSET('Sanitation Data'!$G$30,0,10*ROW('Sanitation Data'!G111)))</f>
        <v/>
      </c>
      <c r="DG117" s="28" t="str">
        <f ca="1">+IF(OFFSET('Sanitation Data'!$G$31,0,10*ROW('Sanitation Data'!G111))="","",OFFSET('Sanitation Data'!$G$31,0,10*ROW('Sanitation Data'!G111)))</f>
        <v/>
      </c>
      <c r="DH117" s="28" t="str">
        <f ca="1">+IF(OFFSET('Sanitation Data'!$G$32,0,10*ROW('Sanitation Data'!G111))="","",OFFSET('Sanitation Data'!$G$32,0,10*ROW('Sanitation Data'!G111)))</f>
        <v/>
      </c>
      <c r="DI117" s="28" t="str">
        <f ca="1">+IF(OFFSET('Sanitation Data'!$G$33,0,10*ROW('Sanitation Data'!G111))="","",OFFSET('Sanitation Data'!$G$33,0,10*ROW('Sanitation Data'!G111)))</f>
        <v/>
      </c>
      <c r="DJ117" s="28" t="str">
        <f ca="1">+IF(OFFSET('Sanitation Data'!$H$29,0,10*ROW('Sanitation Data'!H111))="","",OFFSET('Sanitation Data'!$H$29,0,10*ROW('Sanitation Data'!H111)))</f>
        <v/>
      </c>
      <c r="DK117" s="28" t="str">
        <f ca="1">+IF(OFFSET('Sanitation Data'!$H$30,0,10*ROW('Sanitation Data'!H111))="","",OFFSET('Sanitation Data'!$H$30,0,10*ROW('Sanitation Data'!H111)))</f>
        <v/>
      </c>
      <c r="DL117" s="28" t="str">
        <f ca="1">+IF(OFFSET('Sanitation Data'!$H$31,0,10*ROW('Sanitation Data'!H111))="","",OFFSET('Sanitation Data'!$H$31,0,10*ROW('Sanitation Data'!H111)))</f>
        <v/>
      </c>
      <c r="DM117" s="28" t="str">
        <f ca="1">+IF(OFFSET('Sanitation Data'!$H$32,0,10*ROW('Sanitation Data'!H111))="","",OFFSET('Sanitation Data'!$H$32,0,10*ROW('Sanitation Data'!H111)))</f>
        <v/>
      </c>
      <c r="DN117" s="28" t="str">
        <f ca="1">+IF(OFFSET('Sanitation Data'!$H$33,0,10*ROW('Sanitation Data'!H111))="","",OFFSET('Sanitation Data'!$H$33,0,10*ROW('Sanitation Data'!H111)))</f>
        <v/>
      </c>
      <c r="DO117" s="28" t="str">
        <f ca="1">+IF(OFFSET('Hygiene Data'!$C$12,0,10*ROW('Hygiene Data'!C111))="","",OFFSET('Hygiene Data'!$C$12,0,10*ROW('Hygiene Data'!C111)))</f>
        <v/>
      </c>
      <c r="DP117" s="28" t="str">
        <f ca="1">+IF(OFFSET('Hygiene Data'!$C$13,0,10*ROW('Hygiene Data'!C111))="","",OFFSET('Hygiene Data'!$C$13,0,10*ROW('Hygiene Data'!C111)))</f>
        <v/>
      </c>
      <c r="DQ117" s="28" t="str">
        <f ca="1">+IF(OFFSET('Hygiene Data'!$C$14,0,10*ROW('Hygiene Data'!C111))="","",OFFSET('Hygiene Data'!$C$14,0,10*ROW('Hygiene Data'!C111)))</f>
        <v/>
      </c>
      <c r="DR117" s="28" t="str">
        <f ca="1">+IF(OFFSET('Hygiene Data'!$D$12,0,10*ROW('Hygiene Data'!D111))="","",OFFSET('Hygiene Data'!$D$12,0,10*ROW('Hygiene Data'!D111)))</f>
        <v/>
      </c>
      <c r="DS117" s="28" t="str">
        <f ca="1">+IF(OFFSET('Hygiene Data'!$D$13,0,10*ROW('Hygiene Data'!D111))="","",OFFSET('Hygiene Data'!$D$13,0,10*ROW('Hygiene Data'!D111)))</f>
        <v/>
      </c>
      <c r="DT117" s="28" t="str">
        <f ca="1">+IF(OFFSET('Hygiene Data'!$D$14,0,10*ROW('Hygiene Data'!D111))="","",OFFSET('Hygiene Data'!$D$14,0,10*ROW('Hygiene Data'!D111)))</f>
        <v/>
      </c>
      <c r="DU117" s="28" t="str">
        <f ca="1">+IF(OFFSET('Hygiene Data'!$E$12,0,10*ROW('Hygiene Data'!E111))="","",OFFSET('Hygiene Data'!$E$12,0,10*ROW('Hygiene Data'!E111)))</f>
        <v/>
      </c>
      <c r="DV117" s="28" t="str">
        <f ca="1">+IF(OFFSET('Hygiene Data'!$E$13,0,10*ROW('Hygiene Data'!E111))="","",OFFSET('Hygiene Data'!$E$13,0,10*ROW('Hygiene Data'!E111)))</f>
        <v/>
      </c>
      <c r="DW117" s="28" t="str">
        <f ca="1">+IF(OFFSET('Hygiene Data'!$E$14,0,10*ROW('Hygiene Data'!E111))="","",OFFSET('Hygiene Data'!$E$14,0,10*ROW('Hygiene Data'!E111)))</f>
        <v/>
      </c>
      <c r="DX117" s="28" t="str">
        <f ca="1">+IF(OFFSET('Hygiene Data'!$F$12,0,10*ROW('Hygiene Data'!F111))="","",OFFSET('Hygiene Data'!$F$12,0,10*ROW('Hygiene Data'!F111)))</f>
        <v/>
      </c>
      <c r="DY117" s="28" t="str">
        <f ca="1">+IF(OFFSET('Hygiene Data'!$F$13,0,10*ROW('Hygiene Data'!F111))="","",OFFSET('Hygiene Data'!$F$13,0,10*ROW('Hygiene Data'!F111)))</f>
        <v/>
      </c>
      <c r="DZ117" s="28" t="str">
        <f ca="1">+IF(OFFSET('Hygiene Data'!$F$14,0,10*ROW('Hygiene Data'!F111))="","",OFFSET('Hygiene Data'!$F$14,0,10*ROW('Hygiene Data'!F111)))</f>
        <v/>
      </c>
      <c r="EA117" s="28" t="str">
        <f ca="1">+IF(OFFSET('Hygiene Data'!$G$12,0,10*ROW('Hygiene Data'!G111))="","",OFFSET('Hygiene Data'!$G$12,0,10*ROW('Hygiene Data'!G111)))</f>
        <v/>
      </c>
      <c r="EB117" s="28" t="str">
        <f ca="1">+IF(OFFSET('Hygiene Data'!$G$13,0,10*ROW('Hygiene Data'!G111))="","",OFFSET('Hygiene Data'!$G$13,0,10*ROW('Hygiene Data'!G111)))</f>
        <v/>
      </c>
      <c r="EC117" s="28" t="str">
        <f ca="1">+IF(OFFSET('Hygiene Data'!$G$14,0,10*ROW('Hygiene Data'!G111))="","",OFFSET('Hygiene Data'!$G$14,0,10*ROW('Hygiene Data'!G111)))</f>
        <v/>
      </c>
      <c r="ED117" s="28" t="str">
        <f ca="1">+IF(OFFSET('Hygiene Data'!$H$12,0,10*ROW('Hygiene Data'!H111))="","",OFFSET('Hygiene Data'!$H$12,0,10*ROW('Hygiene Data'!H111)))</f>
        <v/>
      </c>
      <c r="EE117" s="28" t="str">
        <f ca="1">+IF(OFFSET('Hygiene Data'!$H$13,0,10*ROW('Hygiene Data'!H111))="","",OFFSET('Hygiene Data'!$H$13,0,10*ROW('Hygiene Data'!H111)))</f>
        <v/>
      </c>
      <c r="EF117" s="28" t="str">
        <f ca="1">+IF(OFFSET('Hygiene Data'!$H$14,0,10*ROW('Hygiene Data'!H111))="","",OFFSET('Hygiene Data'!$H$14,0,10*ROW('Hygiene Data'!H111)))</f>
        <v/>
      </c>
    </row>
    <row r="118" spans="1:136" x14ac:dyDescent="0.2">
      <c r="A118" s="44" t="str">
        <f ca="1">+IF(OFFSET('Water Data'!$B$1,0,10*ROW('Water Data'!B115))="","",OFFSET('Water Data'!$B$1,0,10*ROW('Water Data'!B115)))</f>
        <v/>
      </c>
      <c r="B118" s="44" t="str">
        <f ca="1">+IF(OFFSET('Water Data'!$A$3,0,10*ROW('Water Data'!A115))="","",OFFSET('Water Data'!$A$3,0,10*ROW('Water Data'!A115)))</f>
        <v/>
      </c>
      <c r="C118" s="44" t="str">
        <f ca="1">+IF(OFFSET('Water Data'!$C$3,0,10*ROW('Water Data'!C115))="","",OFFSET('Water Data'!$C$3,0,10*ROW('Water Data'!C115)))</f>
        <v/>
      </c>
      <c r="D118" s="119" t="e">
        <f ca="1">+IF(AND(ISNUMBER(OFFSET('Water Data'!$C$5,0,10*ROW('Water Data'!C112))),BS118="Yes"),100-OFFSET('Water Data'!$C$5,0,10*ROW('Water Data'!C112)),IF(AND(ISNUMBER(OFFSET('Water Data'!$C$5,0,10*ROW('Water Data'!C112))),BS118="No",ISNUMBER(OFFSET('Water Data'!$C$5,0,10*ROW('Water Data'!C112)))),CONCATENATE("[",ROUND(100-OFFSET('Water Data'!$C$5,0,10*ROW('Water Data'!C112)),0),"]"),IF(AND(ISNUMBER(OFFSET('Water Data'!$C$5,0,10*ROW('Water Data'!C112))),BS118="",ISNUMBER(OFFSET('Water Data'!$C$5,0,10*ROW('Water Data'!C112)))),100-OFFSET('Water Data'!$C$5,0,10*ROW('Water Data'!C112)),NA())))</f>
        <v>#N/A</v>
      </c>
      <c r="E118" s="119" t="e">
        <f ca="1">+IF(AND(ISNUMBER(OFFSET('Water Data'!$C$7,0,10*ROW('Water Data'!D112))),BT118="Yes"),OFFSET('Water Data'!$C$7,0,10*ROW('Water Data'!C112)),IF(AND(ISNUMBER(OFFSET('Water Data'!$C$7,0,10*ROW('Water Data'!C112))),BT118="No",ISNUMBER(OFFSET('Water Data'!$C$7,0,10*ROW('Water Data'!C112)))),CONCATENATE("[",ROUND(OFFSET('Water Data'!$C$7,0,10*ROW('Water Data'!C112)),0),"]"),IF(AND(ISNUMBER(OFFSET('Water Data'!$C$7,0,10*ROW('Water Data'!C112))),BT118="",ISNUMBER(OFFSET('Water Data'!$C$7,0,10*ROW('Water Data'!C112)))),OFFSET('Water Data'!$C$7,0,10*ROW('Water Data'!C112)),NA())))</f>
        <v>#N/A</v>
      </c>
      <c r="F118" s="119" t="e">
        <f ca="1">+IF(AND(ISNUMBER(OFFSET('Water Data'!$C$10,0,10*ROW('Water Data'!C112))),BU118="Yes"),OFFSET('Water Data'!$C$10,0,10*ROW('Water Data'!C112)),IF(AND(ISNUMBER(OFFSET('Water Data'!$C$10,0,10*ROW('Water Data'!C112))),BU118="No",ISNUMBER(OFFSET('Water Data'!$C$10,0,10*ROW('Water Data'!C112)))),CONCATENATE("[",ROUND(OFFSET('Water Data'!$C$10,0,10*ROW('Water Data'!C112)),0),"]"),IF(AND(ISNUMBER(OFFSET('Water Data'!$C$10,0,10*ROW('Water Data'!C112))),BU118="",ISNUMBER(OFFSET('Water Data'!$C$10,0,10*ROW('Water Data'!C112)))),OFFSET('Water Data'!$C$10,0,10*ROW('Water Data'!C112)),NA())))</f>
        <v>#N/A</v>
      </c>
      <c r="G118" s="119" t="e">
        <f ca="1">+IF(AND(ISNUMBER(OFFSET('Water Data'!$D$5,0,10*ROW('Water Data'!D112))),BV118="Yes"),100-OFFSET('Water Data'!$D$5,0,10*ROW('Water Data'!D112)),IF(AND(ISNUMBER(OFFSET('Water Data'!$D$5,0,10*ROW('Water Data'!D112))),BV118="No",ISNUMBER(OFFSET('Water Data'!$D$5,0,10*ROW('Water Data'!D112)))),CONCATENATE("[",ROUND(100-OFFSET('Water Data'!$D$5,0,10*ROW('Water Data'!D112)),0),"]"),IF(AND(ISNUMBER(OFFSET('Water Data'!$D$5,0,10*ROW('Water Data'!D112))),BV118="",ISNUMBER(OFFSET('Water Data'!$D$5,0,10*ROW('Water Data'!D112)))),100-OFFSET('Water Data'!$D$5,0,10*ROW('Water Data'!D112)),NA())))</f>
        <v>#N/A</v>
      </c>
      <c r="H118" s="119" t="e">
        <f ca="1">+IF(AND(ISNUMBER(OFFSET('Water Data'!$D$7,0,10*ROW('Water Data'!D112))),BW118="Yes"),OFFSET('Water Data'!$D$7,0,10*ROW('Water Data'!D112)),IF(AND(ISNUMBER(OFFSET('Water Data'!$D$7,0,10*ROW('Water Data'!D112))),BW118="No",ISNUMBER(OFFSET('Water Data'!$D$7,0,10*ROW('Water Data'!D112)))),CONCATENATE("[",ROUND(OFFSET('Water Data'!$C$7,0,10*ROW('Water Data'!D112)),0),"]"),IF(AND(ISNUMBER(OFFSET('Water Data'!$D$7,0,10*ROW('Water Data'!D112))),BW118="",ISNUMBER(OFFSET('Water Data'!$D$7,0,10*ROW('Water Data'!D112)))),OFFSET('Water Data'!$D$7,0,10*ROW('Water Data'!D112)),NA())))</f>
        <v>#N/A</v>
      </c>
      <c r="I118" s="119" t="e">
        <f ca="1">+IF(AND(ISNUMBER(OFFSET('Water Data'!$D$10,0,10*ROW('Water Data'!D112))),BX118="Yes"),OFFSET('Water Data'!$D$10,0,10*ROW('Water Data'!D112)),IF(AND(ISNUMBER(OFFSET('Water Data'!$D$10,0,10*ROW('Water Data'!D112))),BX118="No",ISNUMBER(OFFSET('Water Data'!$D$10,0,10*ROW('Water Data'!D112)))),CONCATENATE("[",ROUND(OFFSET('Water Data'!$D$10,0,10*ROW('Water Data'!D112)),0),"]"),IF(AND(ISNUMBER(OFFSET('Water Data'!$D$10,0,10*ROW('Water Data'!D112))),BX118="",ISNUMBER(OFFSET('Water Data'!$D$10,0,10*ROW('Water Data'!D112)))),OFFSET('Water Data'!$D$10,0,10*ROW('Water Data'!D112)),NA())))</f>
        <v>#N/A</v>
      </c>
      <c r="J118" s="119" t="e">
        <f ca="1">+IF(AND(ISNUMBER(OFFSET('Water Data'!$E$5,0,10*ROW('Water Data'!E112))),BY118="Yes"),100-OFFSET('Water Data'!$E$5,0,10*ROW('Water Data'!E112)),IF(AND(ISNUMBER(OFFSET('Water Data'!$E$5,0,10*ROW('Water Data'!E112))),BY118="No",ISNUMBER(OFFSET('Water Data'!$E$5,0,10*ROW('Water Data'!E112)))),CONCATENATE("[",ROUND(100-OFFSET('Water Data'!$E$5,0,10*ROW('Water Data'!E112)),0),"]"),IF(AND(ISNUMBER(OFFSET('Water Data'!$E$5,0,10*ROW('Water Data'!E112))),BY118="",ISNUMBER(OFFSET('Water Data'!$E$5,0,10*ROW('Water Data'!E112)))),100-OFFSET('Water Data'!$E$5,0,10*ROW('Water Data'!E112)),NA())))</f>
        <v>#N/A</v>
      </c>
      <c r="K118" s="119" t="e">
        <f ca="1">+IF(AND(ISNUMBER(OFFSET('Water Data'!$E$7,0,10*ROW('Water Data'!E112))),BZ118="Yes"),OFFSET('Water Data'!$E$7,0,10*ROW('Water Data'!E112)),IF(AND(ISNUMBER(OFFSET('Water Data'!$E$7,0,10*ROW('Water Data'!E112))),BZ118="No",ISNUMBER(OFFSET('Water Data'!$E$7,0,10*ROW('Water Data'!E112)))),CONCATENATE("[",ROUND(OFFSET('Water Data'!$E$7,0,10*ROW('Water Data'!E112)),0),"]"),IF(AND(ISNUMBER(OFFSET('Water Data'!$E$7,0,10*ROW('Water Data'!E112))),BZ118="",ISNUMBER(OFFSET('Water Data'!$E$7,0,10*ROW('Water Data'!E112)))),OFFSET('Water Data'!$E$7,0,10*ROW('Water Data'!E112)),NA())))</f>
        <v>#N/A</v>
      </c>
      <c r="L118" s="119" t="e">
        <f ca="1">+IF(AND(ISNUMBER(OFFSET('Water Data'!$E$10,0,10*ROW('Water Data'!E112))),CA118="Yes"),OFFSET('Water Data'!$E$10,0,10*ROW('Water Data'!E112)),IF(AND(ISNUMBER(OFFSET('Water Data'!$E$10,0,10*ROW('Water Data'!E112))),CA118="No",ISNUMBER(OFFSET('Water Data'!$E$10,0,10*ROW('Water Data'!E112)))),CONCATENATE("[",ROUND(OFFSET('Water Data'!$E$10,0,10*ROW('Water Data'!E112)),0),"]"),IF(AND(ISNUMBER(OFFSET('Water Data'!$E$10,0,10*ROW('Water Data'!E112))),CA118="",ISNUMBER(OFFSET('Water Data'!$E$10,0,10*ROW('Water Data'!E112)))),OFFSET('Water Data'!$E$10,0,10*ROW('Water Data'!E112)),NA())))</f>
        <v>#N/A</v>
      </c>
      <c r="M118" s="119" t="e">
        <f ca="1">+IF(AND(ISNUMBER(OFFSET('Water Data'!$F$5,0,10*ROW('Water Data'!F112))),CB118="Yes"),100-OFFSET('Water Data'!$F$5,0,10*ROW('Water Data'!F112)),IF(AND(ISNUMBER(OFFSET('Water Data'!$F$5,0,10*ROW('Water Data'!F112))),CB118="No",ISNUMBER(OFFSET('Water Data'!$F$5,0,10*ROW('Water Data'!F112)))),CONCATENATE("[",ROUND(100-OFFSET('Water Data'!$F$5,0,10*ROW('Water Data'!F112)),0),"]"),IF(AND(ISNUMBER(OFFSET('Water Data'!$F$5,0,10*ROW('Water Data'!F112))),CB118="",ISNUMBER(OFFSET('Water Data'!$F$5,0,10*ROW('Water Data'!F112)))),100-OFFSET('Water Data'!$F$5,0,10*ROW('Water Data'!F112)),NA())))</f>
        <v>#N/A</v>
      </c>
      <c r="N118" s="119" t="e">
        <f ca="1">+IF(AND(ISNUMBER(OFFSET('Water Data'!$F$7,0,10*ROW('Water Data'!F112))),CC118="Yes"),OFFSET('Water Data'!$F$7,0,10*ROW('Water Data'!F112)),IF(AND(ISNUMBER(OFFSET('Water Data'!$F$7,0,10*ROW('Water Data'!F112))),CC118="No",ISNUMBER(OFFSET('Water Data'!$F$7,0,10*ROW('Water Data'!F112)))),CONCATENATE("[",ROUND(OFFSET('Water Data'!$F$7,0,10*ROW('Water Data'!F112)),0),"]"),IF(AND(ISNUMBER(OFFSET('Water Data'!$F$7,0,10*ROW('Water Data'!F112))),CC118="",ISNUMBER(OFFSET('Water Data'!$F$7,0,10*ROW('Water Data'!F112)))),OFFSET('Water Data'!$F$7,0,10*ROW('Water Data'!F112)),NA())))</f>
        <v>#N/A</v>
      </c>
      <c r="O118" s="119" t="e">
        <f ca="1">+IF(AND(ISNUMBER(OFFSET('Water Data'!$F$10,0,10*ROW('Water Data'!F112))),CD118="Yes"),OFFSET('Water Data'!$F$10,0,10*ROW('Water Data'!F112)),IF(AND(ISNUMBER(OFFSET('Water Data'!$F$10,0,10*ROW('Water Data'!F112))),CD118="No",ISNUMBER(OFFSET('Water Data'!$F$10,0,10*ROW('Water Data'!F112)))),CONCATENATE("[",ROUND(OFFSET('Water Data'!$F$10,0,10*ROW('Water Data'!F112)),0),"]"),IF(AND(ISNUMBER(OFFSET('Water Data'!$F$10,0,10*ROW('Water Data'!F112))),CD118="",ISNUMBER(OFFSET('Water Data'!$F$10,0,10*ROW('Water Data'!F112)))),OFFSET('Water Data'!$F$10,0,10*ROW('Water Data'!F112)),NA())))</f>
        <v>#N/A</v>
      </c>
      <c r="P118" s="119" t="e">
        <f ca="1">+IF(AND(ISNUMBER(OFFSET('Water Data'!$G$5,0,10*ROW('Water Data'!G112))),CE118="Yes"),100-OFFSET('Water Data'!$G$5,0,10*ROW('Water Data'!G112)),IF(AND(ISNUMBER(OFFSET('Water Data'!$G$5,0,10*ROW('Water Data'!G112))),CE118="No",ISNUMBER(OFFSET('Water Data'!$G$5,0,10*ROW('Water Data'!G112)))),CONCATENATE("[",ROUND(100-OFFSET('Water Data'!$G$5,0,10*ROW('Water Data'!G112)),0),"]"),IF(AND(ISNUMBER(OFFSET('Water Data'!$G$5,0,10*ROW('Water Data'!G112))),CE118="",ISNUMBER(OFFSET('Water Data'!$G$5,0,10*ROW('Water Data'!G112)))),100-OFFSET('Water Data'!$G$5,0,10*ROW('Water Data'!G112)),NA())))</f>
        <v>#N/A</v>
      </c>
      <c r="Q118" s="119" t="e">
        <f ca="1">+IF(AND(ISNUMBER(OFFSET('Water Data'!$G$7,0,10*ROW('Water Data'!G112))),CF118="Yes"),OFFSET('Water Data'!$G$7,0,10*ROW('Water Data'!G112)),IF(AND(ISNUMBER(OFFSET('Water Data'!$G$7,0,10*ROW('Water Data'!G112))),CF118="No",ISNUMBER(OFFSET('Water Data'!$G$7,0,10*ROW('Water Data'!G112)))),CONCATENATE("[",ROUND(OFFSET('Water Data'!$G$7,0,10*ROW('Water Data'!G112)),0),"]"),IF(AND(ISNUMBER(OFFSET('Water Data'!$G$7,0,10*ROW('Water Data'!G112))),CF118="",ISNUMBER(OFFSET('Water Data'!$G$7,0,10*ROW('Water Data'!G112)))),OFFSET('Water Data'!$G$7,0,10*ROW('Water Data'!G112)),NA())))</f>
        <v>#N/A</v>
      </c>
      <c r="R118" s="119" t="e">
        <f ca="1">+IF(AND(ISNUMBER(OFFSET('Water Data'!$G$10,0,10*ROW('Water Data'!G112))),CG118="Yes"),OFFSET('Water Data'!$G$10,0,10*ROW('Water Data'!G112)),IF(AND(ISNUMBER(OFFSET('Water Data'!$G$10,0,10*ROW('Water Data'!G112))),CG118="No",ISNUMBER(OFFSET('Water Data'!$G$10,0,10*ROW('Water Data'!G112)))),CONCATENATE("[",ROUND(OFFSET('Water Data'!$G$10,0,10*ROW('Water Data'!G112)),0),"]"),IF(AND(ISNUMBER(OFFSET('Water Data'!$G$10,0,10*ROW('Water Data'!G112))),CG118="",ISNUMBER(OFFSET('Water Data'!$G$10,0,10*ROW('Water Data'!G112)))),OFFSET('Water Data'!$G$10,0,10*ROW('Water Data'!G112)),NA())))</f>
        <v>#N/A</v>
      </c>
      <c r="S118" s="119" t="e">
        <f ca="1">+IF(AND(ISNUMBER(OFFSET('Water Data'!$H$5,0,10*ROW('Water Data'!H112))),CH118="Yes"),100-OFFSET('Water Data'!$H$5,0,10*ROW('Water Data'!H112)),IF(AND(ISNUMBER(OFFSET('Water Data'!$H$5,0,10*ROW('Water Data'!H112))),CH118="No",ISNUMBER(OFFSET('Water Data'!$H$5,0,10*ROW('Water Data'!H112)))),CONCATENATE("[",ROUND(100-OFFSET('Water Data'!$H$5,0,10*ROW('Water Data'!H112)),0),"]"),IF(AND(ISNUMBER(OFFSET('Water Data'!$H$5,0,10*ROW('Water Data'!H112))),CH118="",ISNUMBER(OFFSET('Water Data'!$H$5,0,10*ROW('Water Data'!H112)))),100-OFFSET('Water Data'!$H$5,0,10*ROW('Water Data'!H112)),NA())))</f>
        <v>#N/A</v>
      </c>
      <c r="T118" s="119" t="e">
        <f ca="1">+IF(AND(ISNUMBER(OFFSET('Water Data'!$H$7,0,10*ROW('Water Data'!H112))),CI118="Yes"),OFFSET('Water Data'!$H$7,0,10*ROW('Water Data'!H112)),IF(AND(ISNUMBER(OFFSET('Water Data'!$H$7,0,10*ROW('Water Data'!H112))),CI118="No",ISNUMBER(OFFSET('Water Data'!$H$7,0,10*ROW('Water Data'!H112)))),CONCATENATE("[",ROUND(OFFSET('Water Data'!$H$7,0,10*ROW('Water Data'!H112)),0),"]"),IF(AND(ISNUMBER(OFFSET('Water Data'!$H$7,0,10*ROW('Water Data'!H112))),CI118="",ISNUMBER(OFFSET('Water Data'!$H$7,0,10*ROW('Water Data'!H112)))),OFFSET('Water Data'!$H$7,0,10*ROW('Water Data'!H112)),NA())))</f>
        <v>#N/A</v>
      </c>
      <c r="U118" s="119" t="e">
        <f ca="1">+IF(AND(ISNUMBER(OFFSET('Water Data'!$H$10,0,10*ROW('Water Data'!H112))),CJ118="Yes"),OFFSET('Water Data'!$H$10,0,10*ROW('Water Data'!H112)),IF(AND(ISNUMBER(OFFSET('Water Data'!$H$10,0,10*ROW('Water Data'!H112))),CJ118="No",ISNUMBER(OFFSET('Water Data'!$H$10,0,10*ROW('Water Data'!H112)))),CONCATENATE("[",ROUND(OFFSET('Water Data'!$H$10,0,10*ROW('Water Data'!H112)),0),"]"),IF(AND(ISNUMBER(OFFSET('Water Data'!$H$10,0,10*ROW('Water Data'!H112))),CJ118="",ISNUMBER(OFFSET('Water Data'!$H$10,0,10*ROW('Water Data'!H112)))),OFFSET('Water Data'!$H$10,0,10*ROW('Water Data'!H112)),NA())))</f>
        <v>#N/A</v>
      </c>
      <c r="V118" s="120" t="e">
        <f ca="1">+IF(AND(ISNUMBER(OFFSET('Sanitation Data'!$C$5,0,10*ROW('Sanitation Data'!C112))),CK118="Yes"),100-OFFSET('Sanitation Data'!$C$5,0,10*ROW('Sanitation Data'!C112)),IF(AND(ISNUMBER(OFFSET('Sanitation Data'!$C$5,0,10*ROW('Sanitation Data'!C112))),CK118="No",ISNUMBER(OFFSET('Sanitation Data'!$C$5,0,10*ROW('Sanitation Data'!C112)))),CONCATENATE("[",ROUND(100-OFFSET('Sanitation Data'!$C$5,0,10*ROW('Sanitation Data'!C112)),0),"]"),IF(AND(ISNUMBER(OFFSET('Sanitation Data'!$C$5,0,10*ROW('Sanitation Data'!C112))),CK118="",ISNUMBER(OFFSET('Sanitation Data'!$C$5,0,10*ROW('Sanitation Data'!C112)))),100-OFFSET('Sanitation Data'!$C$5,0,10*ROW('Sanitation Data'!C112)),NA())))</f>
        <v>#N/A</v>
      </c>
      <c r="W118" s="120" t="e">
        <f ca="1">+IF(AND(ISNUMBER(OFFSET('Sanitation Data'!$C$7,0,10*ROW('Sanitation Data'!C112))),CL118="Yes"),OFFSET('Sanitation Data'!$C$7,0,10*ROW('Sanitation Data'!C112)),IF(AND(ISNUMBER(OFFSET('Sanitation Data'!$C$7,0,10*ROW('Sanitation Data'!C112))),CL118="No",ISNUMBER(OFFSET('Sanitation Data'!$C$7,0,10*ROW('Sanitation Data'!C112)))),CONCATENATE("[",ROUND(OFFSET('Sanitation Data'!$C$7,0,10*ROW('Sanitation Data'!C112)),0),"]"),IF(AND(ISNUMBER(OFFSET('Sanitation Data'!$C$7,0,10*ROW('Sanitation Data'!C112))),CL118="",ISNUMBER(OFFSET('Sanitation Data'!$C$7,0,10*ROW('Sanitation Data'!C112)))),OFFSET('Sanitation Data'!$C$7,0,10*ROW('Sanitation Data'!C112)),NA())))</f>
        <v>#N/A</v>
      </c>
      <c r="X118" s="120" t="e">
        <f ca="1">+IF(AND(ISNUMBER(OFFSET('Sanitation Data'!$C$11,0,10*ROW('Sanitation Data'!C112))),CM118="Yes"),OFFSET('Sanitation Data'!$C$11,0,10*ROW('Sanitation Data'!C112)),IF(AND(ISNUMBER(OFFSET('Sanitation Data'!$C$11,0,10*ROW('Sanitation Data'!C112))),CM118="No",ISNUMBER(OFFSET('Sanitation Data'!$C$11,0,10*ROW('Sanitation Data'!C112)))),CONCATENATE("[",ROUND(OFFSET('Sanitation Data'!$C$11,0,10*ROW('Sanitation Data'!C112)),0),"]"),IF(AND(ISNUMBER(OFFSET('Sanitation Data'!$C$11,0,10*ROW('Sanitation Data'!C112))),CM118="",ISNUMBER(OFFSET('Sanitation Data'!$C$11,0,10*ROW('Sanitation Data'!C112)))),OFFSET('Sanitation Data'!$C$11,0,10*ROW('Sanitation Data'!C112)),NA())))</f>
        <v>#N/A</v>
      </c>
      <c r="Y118" s="120" t="e">
        <f ca="1">+IF(AND(ISNUMBER(OFFSET('Sanitation Data'!$C$12,0,10*ROW('Sanitation Data'!C112))),CN118="Yes"),OFFSET('Sanitation Data'!$C$12,0,10*ROW('Sanitation Data'!C112)),IF(AND(ISNUMBER(OFFSET('Sanitation Data'!$C$12,0,10*ROW('Sanitation Data'!C112))),CN118="No",ISNUMBER(OFFSET('Sanitation Data'!$C$12,0,10*ROW('Sanitation Data'!C112)))),CONCATENATE("[",ROUND(OFFSET('Sanitation Data'!$C$12,0,10*ROW('Sanitation Data'!C112)),0),"]"),IF(AND(ISNUMBER(OFFSET('Sanitation Data'!$C$12,0,10*ROW('Sanitation Data'!C112))),CN118="",ISNUMBER(OFFSET('Sanitation Data'!$C$12,0,10*ROW('Sanitation Data'!C112)))),OFFSET('Sanitation Data'!$C$12,0,10*ROW('Sanitation Data'!C112)),NA())))</f>
        <v>#N/A</v>
      </c>
      <c r="Z118" s="120" t="e">
        <f ca="1">+IF(AND(ISNUMBER(OFFSET('Sanitation Data'!$C$13,0,10*ROW('Sanitation Data'!C112))),CO118="Yes"),OFFSET('Sanitation Data'!$C$13,0,10*ROW('Sanitation Data'!C112)),IF(AND(ISNUMBER(OFFSET('Sanitation Data'!$C$13,0,10*ROW('Sanitation Data'!C112))),CO118="No",ISNUMBER(OFFSET('Sanitation Data'!$C$13,0,10*ROW('Sanitation Data'!C112)))),CONCATENATE("[",ROUND(OFFSET('Sanitation Data'!$C$13,0,10*ROW('Sanitation Data'!C112)),0),"]"),IF(AND(ISNUMBER(OFFSET('Sanitation Data'!$C$13,0,10*ROW('Sanitation Data'!C112))),CO118="",ISNUMBER(OFFSET('Sanitation Data'!$C$13,0,10*ROW('Sanitation Data'!C112)))),OFFSET('Sanitation Data'!$C$13,0,10*ROW('Sanitation Data'!C112)),NA())))</f>
        <v>#N/A</v>
      </c>
      <c r="AA118" s="120" t="e">
        <f ca="1">+IF(AND(ISNUMBER(OFFSET('Sanitation Data'!$D$5,0,10*ROW('Sanitation Data'!D112))),CP118="Yes"),100-OFFSET('Sanitation Data'!$D$5,0,10*ROW('Sanitation Data'!D112)),IF(AND(ISNUMBER(OFFSET('Sanitation Data'!$D$5,0,10*ROW('Sanitation Data'!D112))),CP118="No",ISNUMBER(OFFSET('Sanitation Data'!$D$5,0,10*ROW('Sanitation Data'!D112)))),CONCATENATE("[",ROUND(100-OFFSET('Sanitation Data'!$D$5,0,10*ROW('Sanitation Data'!D112)),0),"]"),IF(AND(ISNUMBER(OFFSET('Sanitation Data'!$D$5,0,10*ROW('Sanitation Data'!D112))),CP118="",ISNUMBER(OFFSET('Sanitation Data'!$D$5,0,10*ROW('Sanitation Data'!D112)))),100-OFFSET('Sanitation Data'!$D$5,0,10*ROW('Sanitation Data'!D112)),NA())))</f>
        <v>#N/A</v>
      </c>
      <c r="AB118" s="120" t="e">
        <f ca="1">+IF(AND(ISNUMBER(OFFSET('Sanitation Data'!$D$7,0,10*ROW('Sanitation Data'!D112))),CQ118="Yes"),OFFSET('Sanitation Data'!$D$7,0,10*ROW('Sanitation Data'!G112)),IF(AND(ISNUMBER(OFFSET('Sanitation Data'!$D$7,0,10*ROW('Sanitation Data'!D112))),CQ118="No",ISNUMBER(OFFSET('Sanitation Data'!$D$7,0,10*ROW('Sanitation Data'!D112)))),CONCATENATE("[",ROUND(OFFSET('Sanitation Data'!$D$7,0,10*ROW('Sanitation Data'!D112)),0),"]"),IF(AND(ISNUMBER(OFFSET('Sanitation Data'!$D$7,0,10*ROW('Sanitation Data'!D112))),CQ118="",ISNUMBER(OFFSET('Sanitation Data'!$D$7,0,10*ROW('Sanitation Data'!D112)))),OFFSET('Sanitation Data'!$D$7,0,10*ROW('Sanitation Data'!D112)),NA())))</f>
        <v>#N/A</v>
      </c>
      <c r="AC118" s="120" t="e">
        <f ca="1">+IF(AND(ISNUMBER(OFFSET('Sanitation Data'!$D$11,0,10*ROW('Sanitation Data'!D112))),CR118="Yes"),OFFSET('Sanitation Data'!$D$11,0,10*ROW('Sanitation Data'!D112)),IF(AND(ISNUMBER(OFFSET('Sanitation Data'!$D$11,0,10*ROW('Sanitation Data'!D112))),CR118="No",ISNUMBER(OFFSET('Sanitation Data'!$D$11,0,10*ROW('Sanitation Data'!D112)))),CONCATENATE("[",ROUND(OFFSET('Sanitation Data'!$D$11,0,10*ROW('Sanitation Data'!D112)),0),"]"),IF(AND(ISNUMBER(OFFSET('Sanitation Data'!$D$11,0,10*ROW('Sanitation Data'!D112))),CR118="",ISNUMBER(OFFSET('Sanitation Data'!$D$11,0,10*ROW('Sanitation Data'!D112)))),OFFSET('Sanitation Data'!$D$11,0,10*ROW('Sanitation Data'!D112)),NA())))</f>
        <v>#N/A</v>
      </c>
      <c r="AD118" s="120" t="e">
        <f ca="1">+IF(AND(ISNUMBER(OFFSET('Sanitation Data'!$D$12,0,10*ROW('Sanitation Data'!D112))),CS118="Yes"),OFFSET('Sanitation Data'!$D$12,0,10*ROW('Sanitation Data'!D112)),IF(AND(ISNUMBER(OFFSET('Sanitation Data'!$D$12,0,10*ROW('Sanitation Data'!D112))),CS118="No",ISNUMBER(OFFSET('Sanitation Data'!$D$12,0,10*ROW('Sanitation Data'!D112)))),CONCATENATE("[",ROUND(OFFSET('Sanitation Data'!$D$12,0,10*ROW('Sanitation Data'!D112)),0),"]"),IF(AND(ISNUMBER(OFFSET('Sanitation Data'!$D$12,0,10*ROW('Sanitation Data'!D112))),CS118="",ISNUMBER(OFFSET('Sanitation Data'!$D$12,0,10*ROW('Sanitation Data'!D112)))),OFFSET('Sanitation Data'!$D$12,0,10*ROW('Sanitation Data'!D112)),NA())))</f>
        <v>#N/A</v>
      </c>
      <c r="AE118" s="120" t="e">
        <f ca="1">+IF(AND(ISNUMBER(OFFSET('Sanitation Data'!$D$13,0,10*ROW('Sanitation Data'!D112))),CT118="Yes"),OFFSET('Sanitation Data'!$D$13,0,10*ROW('Sanitation Data'!D112)),IF(AND(ISNUMBER(OFFSET('Sanitation Data'!$D$13,0,10*ROW('Sanitation Data'!D112))),CT118="No",ISNUMBER(OFFSET('Sanitation Data'!$D$13,0,10*ROW('Sanitation Data'!D112)))),CONCATENATE("[",ROUND(OFFSET('Sanitation Data'!$D$13,0,10*ROW('Sanitation Data'!D112)),0),"]"),IF(AND(ISNUMBER(OFFSET('Sanitation Data'!$D$13,0,10*ROW('Sanitation Data'!D112))),CT118="",ISNUMBER(OFFSET('Sanitation Data'!$D$13,0,10*ROW('Sanitation Data'!D112)))),OFFSET('Sanitation Data'!$D$13,0,10*ROW('Sanitation Data'!D112)),NA())))</f>
        <v>#N/A</v>
      </c>
      <c r="AF118" s="120" t="e">
        <f ca="1">+IF(AND(ISNUMBER(OFFSET('Sanitation Data'!$E$5,0,10*ROW('Sanitation Data'!E112))),CU118="Yes"),100-OFFSET('Sanitation Data'!$E$5,0,10*ROW('Sanitation Data'!E112)),IF(AND(ISNUMBER(OFFSET('Sanitation Data'!$E$5,0,10*ROW('Sanitation Data'!E112))),CU118="No",ISNUMBER(OFFSET('Sanitation Data'!$E$5,0,10*ROW('Sanitation Data'!E112)))),CONCATENATE("[",ROUND(100-OFFSET('Sanitation Data'!$E$5,0,10*ROW('Sanitation Data'!E112)),0),"]"),IF(AND(ISNUMBER(OFFSET('Sanitation Data'!$E$5,0,10*ROW('Sanitation Data'!E112))),CU118="",ISNUMBER(OFFSET('Sanitation Data'!$E$5,0,10*ROW('Sanitation Data'!E112)))),100-OFFSET('Sanitation Data'!$E$5,0,10*ROW('Sanitation Data'!E112)),NA())))</f>
        <v>#N/A</v>
      </c>
      <c r="AG118" s="120" t="e">
        <f ca="1">+IF(AND(ISNUMBER(OFFSET('Sanitation Data'!$E$7,0,10*ROW('Sanitation Data'!E112))),CV118="Yes"),OFFSET('Sanitation Data'!$E$7,0,10*ROW('Sanitation Data'!E112)),IF(AND(ISNUMBER(OFFSET('Sanitation Data'!$E$7,0,10*ROW('Sanitation Data'!E112))),CV118="No",ISNUMBER(OFFSET('Sanitation Data'!$E$7,0,10*ROW('Sanitation Data'!E112)))),CONCATENATE("[",ROUND(OFFSET('Sanitation Data'!$E$7,0,10*ROW('Sanitation Data'!E112)),0),"]"),IF(AND(ISNUMBER(OFFSET('Sanitation Data'!$E$7,0,10*ROW('Sanitation Data'!E112))),CV118="",ISNUMBER(OFFSET('Sanitation Data'!$E$7,0,10*ROW('Sanitation Data'!E112)))),OFFSET('Sanitation Data'!$E$7,0,10*ROW('Sanitation Data'!E112)),NA())))</f>
        <v>#N/A</v>
      </c>
      <c r="AH118" s="120" t="e">
        <f ca="1">+IF(AND(ISNUMBER(OFFSET('Sanitation Data'!$E$11,0,10*ROW('Sanitation Data'!E112))),CW118="Yes"),OFFSET('Sanitation Data'!$E$11,0,10*ROW('Sanitation Data'!E112)),IF(AND(ISNUMBER(OFFSET('Sanitation Data'!$E$11,0,10*ROW('Sanitation Data'!E112))),CW118="No",ISNUMBER(OFFSET('Sanitation Data'!$E$11,0,10*ROW('Sanitation Data'!E112)))),CONCATENATE("[",ROUND(OFFSET('Sanitation Data'!$E$11,0,10*ROW('Sanitation Data'!E112)),0),"]"),IF(AND(ISNUMBER(OFFSET('Sanitation Data'!$E$11,0,10*ROW('Sanitation Data'!E112))),CW118="",ISNUMBER(OFFSET('Sanitation Data'!$E$11,0,10*ROW('Sanitation Data'!E112)))),OFFSET('Sanitation Data'!$E$11,0,10*ROW('Sanitation Data'!E112)),NA())))</f>
        <v>#N/A</v>
      </c>
      <c r="AI118" s="120" t="e">
        <f ca="1">+IF(AND(ISNUMBER(OFFSET('Sanitation Data'!$E$12,0,10*ROW('Sanitation Data'!E112))),CX118="Yes"),OFFSET('Sanitation Data'!$E$12,0,10*ROW('Sanitation Data'!E112)),IF(AND(ISNUMBER(OFFSET('Sanitation Data'!$E$12,0,10*ROW('Sanitation Data'!E112))),CX118="No",ISNUMBER(OFFSET('Sanitation Data'!$E$12,0,10*ROW('Sanitation Data'!E112)))),CONCATENATE("[",ROUND(OFFSET('Sanitation Data'!$E$12,0,10*ROW('Sanitation Data'!E112)),0),"]"),IF(AND(ISNUMBER(OFFSET('Sanitation Data'!$E$12,0,10*ROW('Sanitation Data'!E112))),CX118="",ISNUMBER(OFFSET('Sanitation Data'!$E$12,0,10*ROW('Sanitation Data'!E112)))),OFFSET('Sanitation Data'!$E$12,0,10*ROW('Sanitation Data'!E112)),NA())))</f>
        <v>#N/A</v>
      </c>
      <c r="AJ118" s="120" t="e">
        <f ca="1">+IF(AND(ISNUMBER(OFFSET('Sanitation Data'!$E$13,0,10*ROW('Sanitation Data'!E112))),CY118="Yes"),OFFSET('Sanitation Data'!$E$13,0,10*ROW('Sanitation Data'!E112)),IF(AND(ISNUMBER(OFFSET('Sanitation Data'!$E$13,0,10*ROW('Sanitation Data'!E112))),CY118="No",ISNUMBER(OFFSET('Sanitation Data'!$E$13,0,10*ROW('Sanitation Data'!E112)))),CONCATENATE("[",ROUND(OFFSET('Sanitation Data'!$E$13,0,10*ROW('Sanitation Data'!E112)),0),"]"),IF(AND(ISNUMBER(OFFSET('Sanitation Data'!$E$13,0,10*ROW('Sanitation Data'!E112))),CY118="",ISNUMBER(OFFSET('Sanitation Data'!$E$13,0,10*ROW('Sanitation Data'!E112)))),OFFSET('Sanitation Data'!$E$13,0,10*ROW('Sanitation Data'!E112)),NA())))</f>
        <v>#N/A</v>
      </c>
      <c r="AK118" s="120" t="e">
        <f ca="1">+IF(AND(ISNUMBER(OFFSET('Sanitation Data'!$F$5,0,10*ROW('Sanitation Data'!F112))),CZ118="Yes"),100-OFFSET('Sanitation Data'!$F$5,0,10*ROW('Sanitation Data'!F112)),IF(AND(ISNUMBER(OFFSET('Sanitation Data'!$F$5,0,10*ROW('Sanitation Data'!F112))),CZ118="No",ISNUMBER(OFFSET('Sanitation Data'!$F$5,0,10*ROW('Sanitation Data'!F112)))),CONCATENATE("[",ROUND(100-OFFSET('Sanitation Data'!$F$5,0,10*ROW('Sanitation Data'!F112)),0),"]"),IF(AND(ISNUMBER(OFFSET('Sanitation Data'!$F$5,0,10*ROW('Sanitation Data'!F112))),CZ118="",ISNUMBER(OFFSET('Sanitation Data'!$F$5,0,10*ROW('Sanitation Data'!F112)))),100-OFFSET('Sanitation Data'!$F$5,0,10*ROW('Sanitation Data'!F112)),NA())))</f>
        <v>#N/A</v>
      </c>
      <c r="AL118" s="120" t="e">
        <f ca="1">+IF(AND(ISNUMBER(OFFSET('Sanitation Data'!$F$7,0,10*ROW('Sanitation Data'!F112))),DA118="Yes"),OFFSET('Sanitation Data'!$F$7,0,10*ROW('Sanitation Data'!F112)),IF(AND(ISNUMBER(OFFSET('Sanitation Data'!$F$7,0,10*ROW('Sanitation Data'!F112))),DA118="No",ISNUMBER(OFFSET('Sanitation Data'!$F$7,0,10*ROW('Sanitation Data'!F112)))),CONCATENATE("[",ROUND(OFFSET('Sanitation Data'!$F$7,0,10*ROW('Sanitation Data'!F112)),0),"]"),IF(AND(ISNUMBER(OFFSET('Sanitation Data'!$F$7,0,10*ROW('Sanitation Data'!F112))),DA118="",ISNUMBER(OFFSET('Sanitation Data'!$F$7,0,10*ROW('Sanitation Data'!F112)))),OFFSET('Sanitation Data'!$F$7,0,10*ROW('Sanitation Data'!F112)),NA())))</f>
        <v>#N/A</v>
      </c>
      <c r="AM118" s="120" t="e">
        <f ca="1">+IF(AND(ISNUMBER(OFFSET('Sanitation Data'!$F$11,0,10*ROW('Sanitation Data'!F112))),DB118="Yes"),OFFSET('Sanitation Data'!$F$11,0,10*ROW('Sanitation Data'!F112)),IF(AND(ISNUMBER(OFFSET('Sanitation Data'!$F$11,0,10*ROW('Sanitation Data'!F112))),DB118="No",ISNUMBER(OFFSET('Sanitation Data'!$F$11,0,10*ROW('Sanitation Data'!F112)))),CONCATENATE("[",ROUND(OFFSET('Sanitation Data'!$F$11,0,10*ROW('Sanitation Data'!F112)),0),"]"),IF(AND(ISNUMBER(OFFSET('Sanitation Data'!$F$11,0,10*ROW('Sanitation Data'!F112))),DB118="",ISNUMBER(OFFSET('Sanitation Data'!$F$11,0,10*ROW('Sanitation Data'!F112)))),OFFSET('Sanitation Data'!$F$11,0,10*ROW('Sanitation Data'!F112)),NA())))</f>
        <v>#N/A</v>
      </c>
      <c r="AN118" s="120" t="e">
        <f ca="1">+IF(AND(ISNUMBER(OFFSET('Sanitation Data'!$F$12,0,10*ROW('Sanitation Data'!F112))),DC118="Yes"),OFFSET('Sanitation Data'!$F$12,0,10*ROW('Sanitation Data'!F112)),IF(AND(ISNUMBER(OFFSET('Sanitation Data'!$F$12,0,10*ROW('Sanitation Data'!F112))),DC118="No",ISNUMBER(OFFSET('Sanitation Data'!$F$12,0,10*ROW('Sanitation Data'!F112)))),CONCATENATE("[",ROUND(OFFSET('Sanitation Data'!$F$12,0,10*ROW('Sanitation Data'!F112)),0),"]"),IF(AND(ISNUMBER(OFFSET('Sanitation Data'!$F$12,0,10*ROW('Sanitation Data'!F112))),DC118="",ISNUMBER(OFFSET('Sanitation Data'!$F$12,0,10*ROW('Sanitation Data'!F112)))),OFFSET('Sanitation Data'!$F$12,0,10*ROW('Sanitation Data'!F112)),NA())))</f>
        <v>#N/A</v>
      </c>
      <c r="AO118" s="120" t="e">
        <f ca="1">+IF(AND(ISNUMBER(OFFSET('Sanitation Data'!$F$13,0,10*ROW('Sanitation Data'!F112))),DD118="Yes"),OFFSET('Sanitation Data'!$F$13,0,10*ROW('Sanitation Data'!F112)),IF(AND(ISNUMBER(OFFSET('Sanitation Data'!$F$13,0,10*ROW('Sanitation Data'!F112))),DD118="No",ISNUMBER(OFFSET('Sanitation Data'!$F$13,0,10*ROW('Sanitation Data'!F112)))),CONCATENATE("[",ROUND(OFFSET('Sanitation Data'!$F$13,0,10*ROW('Sanitation Data'!F112)),0),"]"),IF(AND(ISNUMBER(OFFSET('Sanitation Data'!$F$13,0,10*ROW('Sanitation Data'!F112))),DD118="",ISNUMBER(OFFSET('Sanitation Data'!$F$13,0,10*ROW('Sanitation Data'!F112)))),OFFSET('Sanitation Data'!$F$13,0,10*ROW('Sanitation Data'!F112)),NA())))</f>
        <v>#N/A</v>
      </c>
      <c r="AP118" s="120" t="e">
        <f ca="1">+IF(AND(ISNUMBER(OFFSET('Sanitation Data'!$G$5,0,10*ROW('Sanitation Data'!G112))),DE118="Yes"),100-OFFSET('Sanitation Data'!$G$5,0,10*ROW('Sanitation Data'!G112)),IF(AND(ISNUMBER(OFFSET('Sanitation Data'!$G$5,0,10*ROW('Sanitation Data'!G112))),DE118="No",ISNUMBER(OFFSET('Sanitation Data'!$G$5,0,10*ROW('Sanitation Data'!G112)))),CONCATENATE("[",ROUND(100-OFFSET('Sanitation Data'!$G$5,0,10*ROW('Sanitation Data'!G112)),0),"]"),IF(AND(ISNUMBER(OFFSET('Sanitation Data'!$G$5,0,10*ROW('Sanitation Data'!G112))),DE118="",ISNUMBER(OFFSET('Sanitation Data'!$G$5,0,10*ROW('Sanitation Data'!G112)))),100-OFFSET('Sanitation Data'!$G$5,0,10*ROW('Sanitation Data'!G112)),NA())))</f>
        <v>#N/A</v>
      </c>
      <c r="AQ118" s="120" t="e">
        <f ca="1">+IF(AND(ISNUMBER(OFFSET('Sanitation Data'!$G$7,0,10*ROW('Sanitation Data'!G112))),DF118="Yes"),OFFSET('Sanitation Data'!$G$7,0,10*ROW('Sanitation Data'!G112)),IF(AND(ISNUMBER(OFFSET('Sanitation Data'!$G$7,0,10*ROW('Sanitation Data'!G112))),DF118="No",ISNUMBER(OFFSET('Sanitation Data'!$G$7,0,10*ROW('Sanitation Data'!G112)))),CONCATENATE("[",ROUND(OFFSET('Sanitation Data'!$G$7,0,10*ROW('Sanitation Data'!G112)),0),"]"),IF(AND(ISNUMBER(OFFSET('Sanitation Data'!$G$7,0,10*ROW('Sanitation Data'!G112))),DF118="",ISNUMBER(OFFSET('Sanitation Data'!$G$7,0,10*ROW('Sanitation Data'!G112)))),OFFSET('Sanitation Data'!$G$7,0,10*ROW('Sanitation Data'!G112)),NA())))</f>
        <v>#N/A</v>
      </c>
      <c r="AR118" s="120" t="e">
        <f ca="1">+IF(AND(ISNUMBER(OFFSET('Sanitation Data'!$G$11,0,10*ROW('Sanitation Data'!G112))),DG118="Yes"),OFFSET('Sanitation Data'!$G$11,0,10*ROW('Sanitation Data'!G112)),IF(AND(ISNUMBER(OFFSET('Sanitation Data'!$G$11,0,10*ROW('Sanitation Data'!G112))),DG118="No",ISNUMBER(OFFSET('Sanitation Data'!$G$11,0,10*ROW('Sanitation Data'!G112)))),CONCATENATE("[",ROUND(OFFSET('Sanitation Data'!$G$11,0,10*ROW('Sanitation Data'!G112)),0),"]"),IF(AND(ISNUMBER(OFFSET('Sanitation Data'!$G$11,0,10*ROW('Sanitation Data'!G112))),DG118="",ISNUMBER(OFFSET('Sanitation Data'!$G$11,0,10*ROW('Sanitation Data'!G112)))),OFFSET('Sanitation Data'!$G$11,0,10*ROW('Sanitation Data'!G112)),NA())))</f>
        <v>#N/A</v>
      </c>
      <c r="AS118" s="120" t="e">
        <f ca="1">+IF(AND(ISNUMBER(OFFSET('Sanitation Data'!$G$12,0,10*ROW('Sanitation Data'!G112))),DH118="Yes"),OFFSET('Sanitation Data'!$G$12,0,10*ROW('Sanitation Data'!G112)),IF(AND(ISNUMBER(OFFSET('Sanitation Data'!$G$12,0,10*ROW('Sanitation Data'!G112))),DH118="No",ISNUMBER(OFFSET('Sanitation Data'!$G$12,0,10*ROW('Sanitation Data'!G112)))),CONCATENATE("[",ROUND(OFFSET('Sanitation Data'!$G$12,0,10*ROW('Sanitation Data'!G112)),0),"]"),IF(AND(ISNUMBER(OFFSET('Sanitation Data'!$G$12,0,10*ROW('Sanitation Data'!G112))),DH118="",ISNUMBER(OFFSET('Sanitation Data'!$G$12,0,10*ROW('Sanitation Data'!G112)))),OFFSET('Sanitation Data'!$G$12,0,10*ROW('Sanitation Data'!G112)),NA())))</f>
        <v>#N/A</v>
      </c>
      <c r="AT118" s="120" t="e">
        <f ca="1">+IF(AND(ISNUMBER(OFFSET('Sanitation Data'!$G$13,0,10*ROW('Sanitation Data'!G112))),DI118="Yes"),OFFSET('Sanitation Data'!$G$13,0,10*ROW('Sanitation Data'!G112)),IF(AND(ISNUMBER(OFFSET('Sanitation Data'!$G$13,0,10*ROW('Sanitation Data'!G112))),DI118="No",ISNUMBER(OFFSET('Sanitation Data'!$G$13,0,10*ROW('Sanitation Data'!G112)))),CONCATENATE("[",ROUND(OFFSET('Sanitation Data'!$G$13,0,10*ROW('Sanitation Data'!G112)),0),"]"),IF(AND(ISNUMBER(OFFSET('Sanitation Data'!$G$13,0,10*ROW('Sanitation Data'!G112))),DI118="",ISNUMBER(OFFSET('Sanitation Data'!$G$13,0,10*ROW('Sanitation Data'!G112)))),OFFSET('Sanitation Data'!$G$13,0,10*ROW('Sanitation Data'!G112)),NA())))</f>
        <v>#N/A</v>
      </c>
      <c r="AU118" s="120" t="e">
        <f ca="1">+IF(AND(ISNUMBER(OFFSET('Sanitation Data'!$H$5,0,10*ROW('Sanitation Data'!H112))),DJ118="Yes"),100-OFFSET('Sanitation Data'!$H$5,0,10*ROW('Sanitation Data'!H112)),IF(AND(ISNUMBER(OFFSET('Sanitation Data'!$H$5,0,10*ROW('Sanitation Data'!H112))),DJ118="No",ISNUMBER(OFFSET('Sanitation Data'!$H$5,0,10*ROW('Sanitation Data'!H112)))),CONCATENATE("[",ROUND(100-OFFSET('Sanitation Data'!$H$5,0,10*ROW('Sanitation Data'!H112)),0),"]"),IF(AND(ISNUMBER(OFFSET('Sanitation Data'!$H$5,0,10*ROW('Sanitation Data'!H112))),DJ118="",ISNUMBER(OFFSET('Sanitation Data'!$H$5,0,10*ROW('Sanitation Data'!H112)))),100-OFFSET('Sanitation Data'!$H$5,0,10*ROW('Sanitation Data'!H112)),NA())))</f>
        <v>#N/A</v>
      </c>
      <c r="AV118" s="120" t="e">
        <f ca="1">+IF(AND(ISNUMBER(OFFSET('Sanitation Data'!$H$7,0,10*ROW('Sanitation Data'!H112))),DK118="Yes"),OFFSET('Sanitation Data'!$H$7,0,10*ROW('Sanitation Data'!H112)),IF(AND(ISNUMBER(OFFSET('Sanitation Data'!$H$7,0,10*ROW('Sanitation Data'!H112))),DK118="No",ISNUMBER(OFFSET('Sanitation Data'!$H$7,0,10*ROW('Sanitation Data'!H112)))),CONCATENATE("[",ROUND(OFFSET('Sanitation Data'!$H$7,0,10*ROW('Sanitation Data'!H112)),0),"]"),IF(AND(ISNUMBER(OFFSET('Sanitation Data'!$H$7,0,10*ROW('Sanitation Data'!H112))),DK118="",ISNUMBER(OFFSET('Sanitation Data'!$H$7,0,10*ROW('Sanitation Data'!H112)))),OFFSET('Sanitation Data'!$H$7,0,10*ROW('Sanitation Data'!H112)),NA())))</f>
        <v>#N/A</v>
      </c>
      <c r="AW118" s="120" t="e">
        <f ca="1">+IF(AND(ISNUMBER(OFFSET('Sanitation Data'!$H$11,0,10*ROW('Sanitation Data'!H112))),DL118="Yes"),OFFSET('Sanitation Data'!$H$11,0,10*ROW('Sanitation Data'!H112)),IF(AND(ISNUMBER(OFFSET('Sanitation Data'!$H$11,0,10*ROW('Sanitation Data'!H112))),DL118="No",ISNUMBER(OFFSET('Sanitation Data'!$H$11,0,10*ROW('Sanitation Data'!H112)))),CONCATENATE("[",ROUND(OFFSET('Sanitation Data'!$H$11,0,10*ROW('Sanitation Data'!H112)),0),"]"),IF(AND(ISNUMBER(OFFSET('Sanitation Data'!$H$11,0,10*ROW('Sanitation Data'!H112))),DL118="",ISNUMBER(OFFSET('Sanitation Data'!$H$11,0,10*ROW('Sanitation Data'!H112)))),OFFSET('Sanitation Data'!$H$11,0,10*ROW('Sanitation Data'!H112)),NA())))</f>
        <v>#N/A</v>
      </c>
      <c r="AX118" s="120" t="e">
        <f ca="1">+IF(AND(ISNUMBER(OFFSET('Sanitation Data'!$H$12,0,10*ROW('Sanitation Data'!H112))),DM118="Yes"),OFFSET('Sanitation Data'!$H$12,0,10*ROW('Sanitation Data'!H112)),IF(AND(ISNUMBER(OFFSET('Sanitation Data'!$H$12,0,10*ROW('Sanitation Data'!H112))),DM118="No",ISNUMBER(OFFSET('Sanitation Data'!$H$12,0,10*ROW('Sanitation Data'!H112)))),CONCATENATE("[",ROUND(OFFSET('Sanitation Data'!$H$12,0,10*ROW('Sanitation Data'!H112)),0),"]"),IF(AND(ISNUMBER(OFFSET('Sanitation Data'!$H$12,0,10*ROW('Sanitation Data'!H112))),DM118="",ISNUMBER(OFFSET('Sanitation Data'!$H$12,0,10*ROW('Sanitation Data'!H112)))),OFFSET('Sanitation Data'!$H$12,0,10*ROW('Sanitation Data'!H112)),NA())))</f>
        <v>#N/A</v>
      </c>
      <c r="AY118" s="120" t="e">
        <f ca="1">+IF(AND(ISNUMBER(OFFSET('Sanitation Data'!$H$13,0,10*ROW('Sanitation Data'!H112))),DN118="Yes"),OFFSET('Sanitation Data'!$H$13,0,10*ROW('Sanitation Data'!H112)),IF(AND(ISNUMBER(OFFSET('Sanitation Data'!$H$13,0,10*ROW('Sanitation Data'!H112))),DN118="No",ISNUMBER(OFFSET('Sanitation Data'!$H$13,0,10*ROW('Sanitation Data'!H112)))),CONCATENATE("[",ROUND(OFFSET('Sanitation Data'!$H$13,0,10*ROW('Sanitation Data'!H112)),0),"]"),IF(AND(ISNUMBER(OFFSET('Sanitation Data'!$H$13,0,10*ROW('Sanitation Data'!H112))),DN118="",ISNUMBER(OFFSET('Sanitation Data'!$H$13,0,10*ROW('Sanitation Data'!H112)))),OFFSET('Sanitation Data'!$H$13,0,10*ROW('Sanitation Data'!H112)),NA())))</f>
        <v>#N/A</v>
      </c>
      <c r="AZ118" s="121" t="e">
        <f ca="1">+IF(AND(ISNUMBER(OFFSET('Hygiene Data'!$C$6,0,10*ROW('Hygiene Data'!C112))),DO118="Yes"),OFFSET('Hygiene Data'!$C$6,0,10*ROW('Hygiene Data'!C112)),IF(AND(ISNUMBER(OFFSET('Hygiene Data'!$C$6,0,10*ROW('Hygiene Data'!C112))),DO118="No",ISNUMBER(OFFSET('Hygiene Data'!$C$6,0,10*ROW('Hygiene Data'!C112)))),CONCATENATE("[",ROUND(OFFSET('Hygiene Data'!$C$6,0,10*ROW('Hygiene Data'!C112)),0),"]"),IF(AND(ISNUMBER(OFFSET('Hygiene Data'!$C$6,0,10*ROW('Hygiene Data'!C112))),DO118="",ISNUMBER(OFFSET('Hygiene Data'!$C$6,0,10*ROW('Hygiene Data'!C112)))),OFFSET('Hygiene Data'!$C$6,0,10*ROW('Hygiene Data'!C112)),NA())))</f>
        <v>#N/A</v>
      </c>
      <c r="BA118" s="121" t="e">
        <f ca="1">+IF(AND(ISNUMBER(OFFSET('Hygiene Data'!$C$8,0,10*ROW('Hygiene Data'!C112))),DP118="Yes"),OFFSET('Hygiene Data'!$C$8,0,10*ROW('Hygiene Data'!C112)),IF(AND(ISNUMBER(OFFSET('Hygiene Data'!$C$8,0,10*ROW('Hygiene Data'!C112))),DP118="No",ISNUMBER(OFFSET('Hygiene Data'!$C$8,0,10*ROW('Hygiene Data'!C112)))),CONCATENATE("[",ROUND(OFFSET('Hygiene Data'!$C$8,0,10*ROW('Hygiene Data'!C112)),0),"]"),IF(AND(ISNUMBER(OFFSET('Hygiene Data'!$C$8,0,10*ROW('Hygiene Data'!C112))),DP118="",ISNUMBER(OFFSET('Hygiene Data'!$C$8,0,10*ROW('Hygiene Data'!C112)))),OFFSET('Hygiene Data'!$C$8,0,10*ROW('Hygiene Data'!C112)),NA())))</f>
        <v>#N/A</v>
      </c>
      <c r="BB118" s="121" t="e">
        <f ca="1">+IF(AND(ISNUMBER(OFFSET('Hygiene Data'!$C$10,0,10*ROW('Hygiene Data'!C112))),DQ118="Yes"),OFFSET('Hygiene Data'!$C$10,0,10*ROW('Hygiene Data'!C112)),IF(AND(ISNUMBER(OFFSET('Hygiene Data'!$C$10,0,10*ROW('Hygiene Data'!C112))),DQ118="No",ISNUMBER(OFFSET('Hygiene Data'!$C$10,0,10*ROW('Hygiene Data'!C112)))),CONCATENATE("[",ROUND(OFFSET('Hygiene Data'!$C$10,0,10*ROW('Hygiene Data'!C112)),0),"]"),IF(AND(ISNUMBER(OFFSET('Hygiene Data'!$C$10,0,10*ROW('Hygiene Data'!C112))),DQ118="",ISNUMBER(OFFSET('Hygiene Data'!$C$10,0,10*ROW('Hygiene Data'!C112)))),OFFSET('Hygiene Data'!$C$10,0,10*ROW('Hygiene Data'!C112)),NA())))</f>
        <v>#N/A</v>
      </c>
      <c r="BC118" s="121" t="e">
        <f ca="1">+IF(AND(ISNUMBER(OFFSET('Hygiene Data'!$D$6,0,10*ROW('Hygiene Data'!D112))),DR118="Yes"),OFFSET('Hygiene Data'!$D$6,0,10*ROW('Hygiene Data'!D112)),IF(AND(ISNUMBER(OFFSET('Hygiene Data'!$D$6,0,10*ROW('Hygiene Data'!D112))),DR118="No",ISNUMBER(OFFSET('Hygiene Data'!$D$6,0,10*ROW('Hygiene Data'!D112)))),CONCATENATE("[",ROUND(OFFSET('Hygiene Data'!$D$6,0,10*ROW('Hygiene Data'!D112)),0),"]"),IF(AND(ISNUMBER(OFFSET('Hygiene Data'!$D$6,0,10*ROW('Hygiene Data'!D112))),DR118="",ISNUMBER(OFFSET('Hygiene Data'!$D$6,0,10*ROW('Hygiene Data'!D112)))),OFFSET('Hygiene Data'!$D$6,0,10*ROW('Hygiene Data'!D112)),NA())))</f>
        <v>#N/A</v>
      </c>
      <c r="BD118" s="121" t="e">
        <f ca="1">+IF(AND(ISNUMBER(OFFSET('Hygiene Data'!$D$8,0,10*ROW('Hygiene Data'!D112))),DS118="Yes"),OFFSET('Hygiene Data'!$D$8,0,10*ROW('Hygiene Data'!D112)),IF(AND(ISNUMBER(OFFSET('Hygiene Data'!$D$8,0,10*ROW('Hygiene Data'!D112))),DS118="No",ISNUMBER(OFFSET('Hygiene Data'!$D$8,0,10*ROW('Hygiene Data'!D112)))),CONCATENATE("[",ROUND(OFFSET('Hygiene Data'!$D$8,0,10*ROW('Hygiene Data'!D112)),0),"]"),IF(AND(ISNUMBER(OFFSET('Hygiene Data'!$D$8,0,10*ROW('Hygiene Data'!D112))),DS118="",ISNUMBER(OFFSET('Hygiene Data'!$D$8,0,10*ROW('Hygiene Data'!D112)))),OFFSET('Hygiene Data'!$D$8,0,10*ROW('Hygiene Data'!D112)),NA())))</f>
        <v>#N/A</v>
      </c>
      <c r="BE118" s="121" t="e">
        <f ca="1">+IF(AND(ISNUMBER(OFFSET('Hygiene Data'!$D$10,0,10*ROW('Hygiene Data'!D112))),DT118="Yes"),OFFSET('Hygiene Data'!$D$10,0,10*ROW('Hygiene Data'!D112)),IF(AND(ISNUMBER(OFFSET('Hygiene Data'!$D$10,0,10*ROW('Hygiene Data'!D112))),DT118="No",ISNUMBER(OFFSET('Hygiene Data'!$D$10,0,10*ROW('Hygiene Data'!D112)))),CONCATENATE("[",ROUND(OFFSET('Hygiene Data'!$D$10,0,10*ROW('Hygiene Data'!D112)),0),"]"),IF(AND(ISNUMBER(OFFSET('Hygiene Data'!$D$10,0,10*ROW('Hygiene Data'!D112))),DT118="",ISNUMBER(OFFSET('Hygiene Data'!$D$10,0,10*ROW('Hygiene Data'!D112)))),OFFSET('Hygiene Data'!$D$10,0,10*ROW('Hygiene Data'!D112)),NA())))</f>
        <v>#N/A</v>
      </c>
      <c r="BF118" s="121" t="e">
        <f ca="1">+IF(AND(ISNUMBER(OFFSET('Hygiene Data'!$E$6,0,10*ROW('Hygiene Data'!E112))),DU118="Yes"),OFFSET('Hygiene Data'!$E$6,0,10*ROW('Hygiene Data'!E112)),IF(AND(ISNUMBER(OFFSET('Hygiene Data'!$E$6,0,10*ROW('Hygiene Data'!E112))),DU118="No",ISNUMBER(OFFSET('Hygiene Data'!$E$6,0,10*ROW('Hygiene Data'!E112)))),CONCATENATE("[",ROUND(OFFSET('Hygiene Data'!$E$6,0,10*ROW('Hygiene Data'!E112)),0),"]"),IF(AND(ISNUMBER(OFFSET('Hygiene Data'!$E$6,0,10*ROW('Hygiene Data'!E112))),DU118="",ISNUMBER(OFFSET('Hygiene Data'!$E$6,0,10*ROW('Hygiene Data'!E112)))),OFFSET('Hygiene Data'!$E$6,0,10*ROW('Hygiene Data'!E112)),NA())))</f>
        <v>#N/A</v>
      </c>
      <c r="BG118" s="121" t="e">
        <f ca="1">+IF(AND(ISNUMBER(OFFSET('Hygiene Data'!$E$8,0,10*ROW('Hygiene Data'!E112))),DV118="Yes"),OFFSET('Hygiene Data'!$E$8,0,10*ROW('Hygiene Data'!E112)),IF(AND(ISNUMBER(OFFSET('Hygiene Data'!$E$8,0,10*ROW('Hygiene Data'!E112))),DV118="No",ISNUMBER(OFFSET('Hygiene Data'!$E$8,0,10*ROW('Hygiene Data'!E112)))),CONCATENATE("[",ROUND(OFFSET('Hygiene Data'!$E$8,0,10*ROW('Hygiene Data'!E112)),0),"]"),IF(AND(ISNUMBER(OFFSET('Hygiene Data'!$E$8,0,10*ROW('Hygiene Data'!E112))),DV118="",ISNUMBER(OFFSET('Hygiene Data'!$E$8,0,10*ROW('Hygiene Data'!E112)))),OFFSET('Hygiene Data'!$E$8,0,10*ROW('Hygiene Data'!E112)),NA())))</f>
        <v>#N/A</v>
      </c>
      <c r="BH118" s="121" t="e">
        <f ca="1">+IF(AND(ISNUMBER(OFFSET('Hygiene Data'!$E$10,0,10*ROW('Hygiene Data'!E112))),DW118="Yes"),OFFSET('Hygiene Data'!$E$10,0,10*ROW('Hygiene Data'!E112)),IF(AND(ISNUMBER(OFFSET('Hygiene Data'!$E$10,0,10*ROW('Hygiene Data'!E112))),DW118="No",ISNUMBER(OFFSET('Hygiene Data'!$E$10,0,10*ROW('Hygiene Data'!E112)))),CONCATENATE("[",ROUND(OFFSET('Hygiene Data'!$E$10,0,10*ROW('Hygiene Data'!E112)),0),"]"),IF(AND(ISNUMBER(OFFSET('Hygiene Data'!$E$10,0,10*ROW('Hygiene Data'!E112))),DW118="",ISNUMBER(OFFSET('Hygiene Data'!$E$10,0,10*ROW('Hygiene Data'!E112)))),OFFSET('Hygiene Data'!$E$10,0,10*ROW('Hygiene Data'!E112)),NA())))</f>
        <v>#N/A</v>
      </c>
      <c r="BI118" s="121" t="e">
        <f ca="1">+IF(AND(ISNUMBER(OFFSET('Hygiene Data'!$F$6,0,10*ROW('Hygiene Data'!F112))),DX118="Yes"),OFFSET('Hygiene Data'!$F$6,0,10*ROW('Hygiene Data'!F112)),IF(AND(ISNUMBER(OFFSET('Hygiene Data'!$F$6,0,10*ROW('Hygiene Data'!F112))),DX118="No",ISNUMBER(OFFSET('Hygiene Data'!$F$6,0,10*ROW('Hygiene Data'!F112)))),CONCATENATE("[",ROUND(OFFSET('Hygiene Data'!$F$6,0,10*ROW('Hygiene Data'!F112)),0),"]"),IF(AND(ISNUMBER(OFFSET('Hygiene Data'!$F$6,0,10*ROW('Hygiene Data'!F112))),DX118="",ISNUMBER(OFFSET('Hygiene Data'!$F$6,0,10*ROW('Hygiene Data'!F112)))),OFFSET('Hygiene Data'!$F$6,0,10*ROW('Hygiene Data'!F112)),NA())))</f>
        <v>#N/A</v>
      </c>
      <c r="BJ118" s="121" t="e">
        <f ca="1">+IF(AND(ISNUMBER(OFFSET('Hygiene Data'!$F$8,0,10*ROW('Hygiene Data'!F112))),DY118="Yes"),OFFSET('Hygiene Data'!$F$8,0,10*ROW('Hygiene Data'!F112)),IF(AND(ISNUMBER(OFFSET('Hygiene Data'!$F$8,0,10*ROW('Hygiene Data'!F112))),DY118="No",ISNUMBER(OFFSET('Hygiene Data'!$F$8,0,10*ROW('Hygiene Data'!F112)))),CONCATENATE("[",ROUND(OFFSET('Hygiene Data'!$F$8,0,10*ROW('Hygiene Data'!F112)),0),"]"),IF(AND(ISNUMBER(OFFSET('Hygiene Data'!$F$8,0,10*ROW('Hygiene Data'!F112))),DY118="",ISNUMBER(OFFSET('Hygiene Data'!$F$8,0,10*ROW('Hygiene Data'!F112)))),OFFSET('Hygiene Data'!$F$8,0,10*ROW('Hygiene Data'!F112)),NA())))</f>
        <v>#N/A</v>
      </c>
      <c r="BK118" s="121" t="e">
        <f ca="1">+IF(AND(ISNUMBER(OFFSET('Hygiene Data'!$F$10,0,10*ROW('Hygiene Data'!F112))),DZ118="Yes"),OFFSET('Hygiene Data'!$F$10,0,10*ROW('Hygiene Data'!F112)),IF(AND(ISNUMBER(OFFSET('Hygiene Data'!$F$10,0,10*ROW('Hygiene Data'!F112))),DZ118="No",ISNUMBER(OFFSET('Hygiene Data'!$F$10,0,10*ROW('Hygiene Data'!F112)))),CONCATENATE("[",ROUND(OFFSET('Hygiene Data'!$F$10,0,10*ROW('Hygiene Data'!F112)),0),"]"),IF(AND(ISNUMBER(OFFSET('Hygiene Data'!$F$10,0,10*ROW('Hygiene Data'!F112))),DZ118="",ISNUMBER(OFFSET('Hygiene Data'!$F$10,0,10*ROW('Hygiene Data'!F112)))),OFFSET('Hygiene Data'!$F$10,0,10*ROW('Hygiene Data'!F112)),NA())))</f>
        <v>#N/A</v>
      </c>
      <c r="BL118" s="121" t="e">
        <f ca="1">+IF(AND(ISNUMBER(OFFSET('Hygiene Data'!$G$6,0,10*ROW('Hygiene Data'!G112))),EA118="Yes"),OFFSET('Hygiene Data'!$G$6,0,10*ROW('Hygiene Data'!G112)),IF(AND(ISNUMBER(OFFSET('Hygiene Data'!$G$6,0,10*ROW('Hygiene Data'!G112))),EA118="No",ISNUMBER(OFFSET('Hygiene Data'!$G$6,0,10*ROW('Hygiene Data'!G112)))),CONCATENATE("[",ROUND(OFFSET('Hygiene Data'!$G$6,0,10*ROW('Hygiene Data'!G112)),0),"]"),IF(AND(ISNUMBER(OFFSET('Hygiene Data'!$G$6,0,10*ROW('Hygiene Data'!G112))),EA118="",ISNUMBER(OFFSET('Hygiene Data'!$G$6,0,10*ROW('Hygiene Data'!G112)))),OFFSET('Hygiene Data'!$G$6,0,10*ROW('Hygiene Data'!G112)),NA())))</f>
        <v>#N/A</v>
      </c>
      <c r="BM118" s="121" t="e">
        <f ca="1">+IF(AND(ISNUMBER(OFFSET('Hygiene Data'!$G$8,0,10*ROW('Hygiene Data'!G112))),EB118="Yes"),OFFSET('Hygiene Data'!$G$8,0,10*ROW('Hygiene Data'!G112)),IF(AND(ISNUMBER(OFFSET('Hygiene Data'!$G$8,0,10*ROW('Hygiene Data'!G112))),EB118="No",ISNUMBER(OFFSET('Hygiene Data'!$G$8,0,10*ROW('Hygiene Data'!G112)))),CONCATENATE("[",ROUND(OFFSET('Hygiene Data'!$G$8,0,10*ROW('Hygiene Data'!G112)),0),"]"),IF(AND(ISNUMBER(OFFSET('Hygiene Data'!$G$8,0,10*ROW('Hygiene Data'!G112))),EB118="",ISNUMBER(OFFSET('Hygiene Data'!$G$8,0,10*ROW('Hygiene Data'!G112)))),OFFSET('Hygiene Data'!$G$8,0,10*ROW('Hygiene Data'!G112)),NA())))</f>
        <v>#N/A</v>
      </c>
      <c r="BN118" s="121" t="e">
        <f ca="1">+IF(AND(ISNUMBER(OFFSET('Hygiene Data'!$G$10,0,10*ROW('Hygiene Data'!G112))),EC118="Yes"),OFFSET('Hygiene Data'!$G$10,0,10*ROW('Hygiene Data'!G112)),IF(AND(ISNUMBER(OFFSET('Hygiene Data'!$G$10,0,10*ROW('Hygiene Data'!G112))),EC118="No",ISNUMBER(OFFSET('Hygiene Data'!$G$10,0,10*ROW('Hygiene Data'!G112)))),CONCATENATE("[",ROUND(OFFSET('Hygiene Data'!$G$10,0,10*ROW('Hygiene Data'!G112)),0),"]"),IF(AND(ISNUMBER(OFFSET('Hygiene Data'!$G$10,0,10*ROW('Hygiene Data'!G112))),EC118="",ISNUMBER(OFFSET('Hygiene Data'!$G$10,0,10*ROW('Hygiene Data'!G112)))),OFFSET('Hygiene Data'!$G$10,0,10*ROW('Hygiene Data'!G112)),NA())))</f>
        <v>#N/A</v>
      </c>
      <c r="BO118" s="121" t="e">
        <f ca="1">+IF(AND(ISNUMBER(OFFSET('Hygiene Data'!$H$6,0,10*ROW('Hygiene Data'!H112))),ED118="Yes"),OFFSET('Hygiene Data'!$H$6,0,10*ROW('Hygiene Data'!H112)),IF(AND(ISNUMBER(OFFSET('Hygiene Data'!$H$6,0,10*ROW('Hygiene Data'!H112))),ED118="No",ISNUMBER(OFFSET('Hygiene Data'!$H$6,0,10*ROW('Hygiene Data'!H112)))),CONCATENATE("[",ROUND(OFFSET('Hygiene Data'!$H$6,0,10*ROW('Hygiene Data'!H112)),0),"]"),IF(AND(ISNUMBER(OFFSET('Hygiene Data'!$H$6,0,10*ROW('Hygiene Data'!H112))),ED118="",ISNUMBER(OFFSET('Hygiene Data'!$H$6,0,10*ROW('Hygiene Data'!H112)))),OFFSET('Hygiene Data'!$H$6,0,10*ROW('Hygiene Data'!H112)),NA())))</f>
        <v>#N/A</v>
      </c>
      <c r="BP118" s="121" t="e">
        <f ca="1">+IF(AND(ISNUMBER(OFFSET('Hygiene Data'!$H$8,0,10*ROW('Hygiene Data'!H112))),EE118="Yes"),OFFSET('Hygiene Data'!$H$8,0,10*ROW('Hygiene Data'!H112)),IF(AND(ISNUMBER(OFFSET('Hygiene Data'!$H$8,0,10*ROW('Hygiene Data'!H112))),EE118="No",ISNUMBER(OFFSET('Hygiene Data'!$H$8,0,10*ROW('Hygiene Data'!H112)))),CONCATENATE("[",ROUND(OFFSET('Hygiene Data'!$H$8,0,10*ROW('Hygiene Data'!H112)),0),"]"),IF(AND(ISNUMBER(OFFSET('Hygiene Data'!$H$8,0,10*ROW('Hygiene Data'!H112))),EE118="",ISNUMBER(OFFSET('Hygiene Data'!$H$8,0,10*ROW('Hygiene Data'!H112)))),OFFSET('Hygiene Data'!$H$8,0,10*ROW('Hygiene Data'!H112)),NA())))</f>
        <v>#N/A</v>
      </c>
      <c r="BQ118" s="121" t="e">
        <f ca="1">+IF(AND(ISNUMBER(OFFSET('Hygiene Data'!$H$10,0,10*ROW('Hygiene Data'!H112))),EF118="Yes"),OFFSET('Hygiene Data'!$H$10,0,10*ROW('Hygiene Data'!H112)),IF(AND(ISNUMBER(OFFSET('Hygiene Data'!$H$10,0,10*ROW('Hygiene Data'!H112))),EF118="No",ISNUMBER(OFFSET('Hygiene Data'!$H$10,0,10*ROW('Hygiene Data'!H112)))),CONCATENATE("[",ROUND(OFFSET('Hygiene Data'!$H$10,0,10*ROW('Hygiene Data'!H112)),0),"]"),IF(AND(ISNUMBER(OFFSET('Hygiene Data'!$H$10,0,10*ROW('Hygiene Data'!H112))),EF118="",ISNUMBER(OFFSET('Hygiene Data'!$H$10,0,10*ROW('Hygiene Data'!H112)))),OFFSET('Hygiene Data'!$H$10,0,10*ROW('Hygiene Data'!H112)),NA())))</f>
        <v>#N/A</v>
      </c>
      <c r="BS118" s="28" t="str">
        <f ca="1">+IF(OFFSET('Water Data'!$C$28,0,10*ROW('Water Data'!C112))="","",OFFSET('Water Data'!$C$28,0,10*ROW('Water Data'!C112)))</f>
        <v/>
      </c>
      <c r="BT118" s="28" t="str">
        <f ca="1">+IF(OFFSET('Water Data'!$C$29,0,10*ROW('Water Data'!C112))="","",OFFSET('Water Data'!$C$29,0,10*ROW('Water Data'!C112)))</f>
        <v/>
      </c>
      <c r="BU118" s="28" t="str">
        <f ca="1">+IF(OFFSET('Water Data'!$C$30,0,10*ROW('Water Data'!C112))="","",OFFSET('Water Data'!$C$30,0,10*ROW('Water Data'!C112)))</f>
        <v/>
      </c>
      <c r="BV118" s="28" t="str">
        <f ca="1">+IF(OFFSET('Water Data'!$D$28,0,10*ROW('Water Data'!D112))="","",OFFSET('Water Data'!$D$28,0,10*ROW('Water Data'!D112)))</f>
        <v/>
      </c>
      <c r="BW118" s="28" t="str">
        <f ca="1">+IF(OFFSET('Water Data'!$D$29,0,10*ROW('Water Data'!D112))="","",OFFSET('Water Data'!$D$29,0,10*ROW('Water Data'!D112)))</f>
        <v/>
      </c>
      <c r="BX118" s="28" t="str">
        <f ca="1">+IF(OFFSET('Water Data'!$D$30,0,10*ROW('Water Data'!D112))="","",OFFSET('Water Data'!$D$30,0,10*ROW('Water Data'!D112)))</f>
        <v/>
      </c>
      <c r="BY118" s="28" t="str">
        <f ca="1">+IF(OFFSET('Water Data'!$E$28,0,10*ROW('Water Data'!E112))="","",OFFSET('Water Data'!$E$28,0,10*ROW('Water Data'!E112)))</f>
        <v/>
      </c>
      <c r="BZ118" s="28" t="str">
        <f ca="1">+IF(OFFSET('Water Data'!$E$29,0,10*ROW('Water Data'!E112))="","",OFFSET('Water Data'!$E$29,0,10*ROW('Water Data'!E112)))</f>
        <v/>
      </c>
      <c r="CA118" s="28" t="str">
        <f ca="1">+IF(OFFSET('Water Data'!$E$30,0,10*ROW('Water Data'!E112))="","",OFFSET('Water Data'!$E$30,0,10*ROW('Water Data'!E112)))</f>
        <v/>
      </c>
      <c r="CB118" s="28" t="str">
        <f ca="1">+IF(OFFSET('Water Data'!$F$28,0,10*ROW('Water Data'!F112))="","",OFFSET('Water Data'!$F$28,0,10*ROW('Water Data'!F112)))</f>
        <v/>
      </c>
      <c r="CC118" s="28" t="str">
        <f ca="1">+IF(OFFSET('Water Data'!$F$29,0,10*ROW('Water Data'!F112))="","",OFFSET('Water Data'!$F$29,0,10*ROW('Water Data'!F112)))</f>
        <v/>
      </c>
      <c r="CD118" s="28" t="str">
        <f ca="1">+IF(OFFSET('Water Data'!$F$30,0,10*ROW('Water Data'!F112))="","",OFFSET('Water Data'!$F$30,0,10*ROW('Water Data'!F112)))</f>
        <v/>
      </c>
      <c r="CE118" s="28" t="str">
        <f ca="1">+IF(OFFSET('Water Data'!$G$28,0,10*ROW('Water Data'!G112))="","",OFFSET('Water Data'!$G$28,0,10*ROW('Water Data'!G112)))</f>
        <v/>
      </c>
      <c r="CF118" s="28" t="str">
        <f ca="1">+IF(OFFSET('Water Data'!$G$29,0,10*ROW('Water Data'!G112))="","",OFFSET('Water Data'!$G$29,0,10*ROW('Water Data'!G112)))</f>
        <v/>
      </c>
      <c r="CG118" s="28" t="str">
        <f ca="1">+IF(OFFSET('Water Data'!$G$30,0,10*ROW('Water Data'!G112))="","",OFFSET('Water Data'!$G$30,0,10*ROW('Water Data'!G112)))</f>
        <v/>
      </c>
      <c r="CH118" s="28" t="str">
        <f ca="1">+IF(OFFSET('Water Data'!$H$28,0,10*ROW('Water Data'!H112))="","",OFFSET('Water Data'!$H$28,0,10*ROW('Water Data'!H112)))</f>
        <v/>
      </c>
      <c r="CI118" s="28" t="str">
        <f ca="1">+IF(OFFSET('Water Data'!$H$29,0,10*ROW('Water Data'!H112))="","",OFFSET('Water Data'!$H$29,0,10*ROW('Water Data'!H112)))</f>
        <v/>
      </c>
      <c r="CJ118" s="28" t="str">
        <f ca="1">+IF(OFFSET('Water Data'!$H$30,0,10*ROW('Water Data'!H112))="","",OFFSET('Water Data'!$H$30,0,10*ROW('Water Data'!H112)))</f>
        <v/>
      </c>
      <c r="CK118" s="28" t="str">
        <f ca="1">+IF(OFFSET('Sanitation Data'!$C$29,0,10*ROW('Sanitation Data'!C112))="","",OFFSET('Sanitation Data'!$C$29,0,10*ROW('Sanitation Data'!C112)))</f>
        <v/>
      </c>
      <c r="CL118" s="28" t="str">
        <f ca="1">+IF(OFFSET('Sanitation Data'!$C$30,0,10*ROW('Sanitation Data'!C112))="","",OFFSET('Sanitation Data'!$C$30,0,10*ROW('Sanitation Data'!C112)))</f>
        <v/>
      </c>
      <c r="CM118" s="28" t="str">
        <f ca="1">+IF(OFFSET('Sanitation Data'!$C$31,0,10*ROW('Sanitation Data'!C112))="","",OFFSET('Sanitation Data'!$C$31,0,10*ROW('Sanitation Data'!C112)))</f>
        <v/>
      </c>
      <c r="CN118" s="28" t="str">
        <f ca="1">+IF(OFFSET('Sanitation Data'!$C$32,0,10*ROW('Sanitation Data'!C112))="","",OFFSET('Sanitation Data'!$C$32,0,10*ROW('Sanitation Data'!C112)))</f>
        <v/>
      </c>
      <c r="CO118" s="28" t="str">
        <f ca="1">+IF(OFFSET('Sanitation Data'!$C$33,0,10*ROW('Sanitation Data'!C112))="","",OFFSET('Sanitation Data'!$C$33,0,10*ROW('Sanitation Data'!C112)))</f>
        <v/>
      </c>
      <c r="CP118" s="28" t="str">
        <f ca="1">+IF(OFFSET('Sanitation Data'!$D$29,0,10*ROW('Sanitation Data'!D112))="","",OFFSET('Sanitation Data'!$D$29,0,10*ROW('Sanitation Data'!D112)))</f>
        <v/>
      </c>
      <c r="CQ118" s="28" t="str">
        <f ca="1">+IF(OFFSET('Sanitation Data'!$D$30,0,10*ROW('Sanitation Data'!D112))="","",OFFSET('Sanitation Data'!$D$30,0,10*ROW('Sanitation Data'!D112)))</f>
        <v/>
      </c>
      <c r="CR118" s="28" t="str">
        <f ca="1">+IF(OFFSET('Sanitation Data'!$D$31,0,10*ROW('Sanitation Data'!D112))="","",OFFSET('Sanitation Data'!$D$31,0,10*ROW('Sanitation Data'!D112)))</f>
        <v/>
      </c>
      <c r="CS118" s="28" t="str">
        <f ca="1">+IF(OFFSET('Sanitation Data'!$D$32,0,10*ROW('Sanitation Data'!D112))="","",OFFSET('Sanitation Data'!$D$32,0,10*ROW('Sanitation Data'!D112)))</f>
        <v/>
      </c>
      <c r="CT118" s="28" t="str">
        <f ca="1">+IF(OFFSET('Sanitation Data'!$D$33,0,10*ROW('Sanitation Data'!D112))="","",OFFSET('Sanitation Data'!$D$33,0,10*ROW('Sanitation Data'!D112)))</f>
        <v/>
      </c>
      <c r="CU118" s="28" t="str">
        <f ca="1">+IF(OFFSET('Sanitation Data'!$E$29,0,10*ROW('Sanitation Data'!E112))="","",OFFSET('Sanitation Data'!$E$29,0,10*ROW('Sanitation Data'!E112)))</f>
        <v/>
      </c>
      <c r="CV118" s="28" t="str">
        <f ca="1">+IF(OFFSET('Sanitation Data'!$E$30,0,10*ROW('Sanitation Data'!E112))="","",OFFSET('Sanitation Data'!$E$30,0,10*ROW('Sanitation Data'!E112)))</f>
        <v/>
      </c>
      <c r="CW118" s="28" t="str">
        <f ca="1">+IF(OFFSET('Sanitation Data'!$E$31,0,10*ROW('Sanitation Data'!E112))="","",OFFSET('Sanitation Data'!$E$31,0,10*ROW('Sanitation Data'!E112)))</f>
        <v/>
      </c>
      <c r="CX118" s="28" t="str">
        <f ca="1">+IF(OFFSET('Sanitation Data'!$E$32,0,10*ROW('Sanitation Data'!E112))="","",OFFSET('Sanitation Data'!$E$32,0,10*ROW('Sanitation Data'!E112)))</f>
        <v/>
      </c>
      <c r="CY118" s="28" t="str">
        <f ca="1">+IF(OFFSET('Sanitation Data'!$E$33,0,10*ROW('Sanitation Data'!E112))="","",OFFSET('Sanitation Data'!$E$33,0,10*ROW('Sanitation Data'!E112)))</f>
        <v/>
      </c>
      <c r="CZ118" s="28" t="str">
        <f ca="1">+IF(OFFSET('Sanitation Data'!$F$29,0,10*ROW('Sanitation Data'!F112))="","",OFFSET('Sanitation Data'!$F$29,0,10*ROW('Sanitation Data'!F112)))</f>
        <v/>
      </c>
      <c r="DA118" s="28" t="str">
        <f ca="1">+IF(OFFSET('Sanitation Data'!$F$30,0,10*ROW('Sanitation Data'!F112))="","",OFFSET('Sanitation Data'!$F$30,0,10*ROW('Sanitation Data'!F112)))</f>
        <v/>
      </c>
      <c r="DB118" s="28" t="str">
        <f ca="1">+IF(OFFSET('Sanitation Data'!$F$31,0,10*ROW('Sanitation Data'!F112))="","",OFFSET('Sanitation Data'!$F$31,0,10*ROW('Sanitation Data'!F112)))</f>
        <v/>
      </c>
      <c r="DC118" s="28" t="str">
        <f ca="1">+IF(OFFSET('Sanitation Data'!$F$32,0,10*ROW('Sanitation Data'!F112))="","",OFFSET('Sanitation Data'!$F$32,0,10*ROW('Sanitation Data'!F112)))</f>
        <v/>
      </c>
      <c r="DD118" s="28" t="str">
        <f ca="1">+IF(OFFSET('Sanitation Data'!$F$33,0,10*ROW('Sanitation Data'!F112))="","",OFFSET('Sanitation Data'!$F$33,0,10*ROW('Sanitation Data'!F112)))</f>
        <v/>
      </c>
      <c r="DE118" s="28" t="str">
        <f ca="1">+IF(OFFSET('Sanitation Data'!$G$29,0,10*ROW('Sanitation Data'!G112))="","",OFFSET('Sanitation Data'!$G$29,0,10*ROW('Sanitation Data'!G112)))</f>
        <v/>
      </c>
      <c r="DF118" s="28" t="str">
        <f ca="1">+IF(OFFSET('Sanitation Data'!$G$30,0,10*ROW('Sanitation Data'!G112))="","",OFFSET('Sanitation Data'!$G$30,0,10*ROW('Sanitation Data'!G112)))</f>
        <v/>
      </c>
      <c r="DG118" s="28" t="str">
        <f ca="1">+IF(OFFSET('Sanitation Data'!$G$31,0,10*ROW('Sanitation Data'!G112))="","",OFFSET('Sanitation Data'!$G$31,0,10*ROW('Sanitation Data'!G112)))</f>
        <v/>
      </c>
      <c r="DH118" s="28" t="str">
        <f ca="1">+IF(OFFSET('Sanitation Data'!$G$32,0,10*ROW('Sanitation Data'!G112))="","",OFFSET('Sanitation Data'!$G$32,0,10*ROW('Sanitation Data'!G112)))</f>
        <v/>
      </c>
      <c r="DI118" s="28" t="str">
        <f ca="1">+IF(OFFSET('Sanitation Data'!$G$33,0,10*ROW('Sanitation Data'!G112))="","",OFFSET('Sanitation Data'!$G$33,0,10*ROW('Sanitation Data'!G112)))</f>
        <v/>
      </c>
      <c r="DJ118" s="28" t="str">
        <f ca="1">+IF(OFFSET('Sanitation Data'!$H$29,0,10*ROW('Sanitation Data'!H112))="","",OFFSET('Sanitation Data'!$H$29,0,10*ROW('Sanitation Data'!H112)))</f>
        <v/>
      </c>
      <c r="DK118" s="28" t="str">
        <f ca="1">+IF(OFFSET('Sanitation Data'!$H$30,0,10*ROW('Sanitation Data'!H112))="","",OFFSET('Sanitation Data'!$H$30,0,10*ROW('Sanitation Data'!H112)))</f>
        <v/>
      </c>
      <c r="DL118" s="28" t="str">
        <f ca="1">+IF(OFFSET('Sanitation Data'!$H$31,0,10*ROW('Sanitation Data'!H112))="","",OFFSET('Sanitation Data'!$H$31,0,10*ROW('Sanitation Data'!H112)))</f>
        <v/>
      </c>
      <c r="DM118" s="28" t="str">
        <f ca="1">+IF(OFFSET('Sanitation Data'!$H$32,0,10*ROW('Sanitation Data'!H112))="","",OFFSET('Sanitation Data'!$H$32,0,10*ROW('Sanitation Data'!H112)))</f>
        <v/>
      </c>
      <c r="DN118" s="28" t="str">
        <f ca="1">+IF(OFFSET('Sanitation Data'!$H$33,0,10*ROW('Sanitation Data'!H112))="","",OFFSET('Sanitation Data'!$H$33,0,10*ROW('Sanitation Data'!H112)))</f>
        <v/>
      </c>
      <c r="DO118" s="28" t="str">
        <f ca="1">+IF(OFFSET('Hygiene Data'!$C$12,0,10*ROW('Hygiene Data'!C112))="","",OFFSET('Hygiene Data'!$C$12,0,10*ROW('Hygiene Data'!C112)))</f>
        <v/>
      </c>
      <c r="DP118" s="28" t="str">
        <f ca="1">+IF(OFFSET('Hygiene Data'!$C$13,0,10*ROW('Hygiene Data'!C112))="","",OFFSET('Hygiene Data'!$C$13,0,10*ROW('Hygiene Data'!C112)))</f>
        <v/>
      </c>
      <c r="DQ118" s="28" t="str">
        <f ca="1">+IF(OFFSET('Hygiene Data'!$C$14,0,10*ROW('Hygiene Data'!C112))="","",OFFSET('Hygiene Data'!$C$14,0,10*ROW('Hygiene Data'!C112)))</f>
        <v/>
      </c>
      <c r="DR118" s="28" t="str">
        <f ca="1">+IF(OFFSET('Hygiene Data'!$D$12,0,10*ROW('Hygiene Data'!D112))="","",OFFSET('Hygiene Data'!$D$12,0,10*ROW('Hygiene Data'!D112)))</f>
        <v/>
      </c>
      <c r="DS118" s="28" t="str">
        <f ca="1">+IF(OFFSET('Hygiene Data'!$D$13,0,10*ROW('Hygiene Data'!D112))="","",OFFSET('Hygiene Data'!$D$13,0,10*ROW('Hygiene Data'!D112)))</f>
        <v/>
      </c>
      <c r="DT118" s="28" t="str">
        <f ca="1">+IF(OFFSET('Hygiene Data'!$D$14,0,10*ROW('Hygiene Data'!D112))="","",OFFSET('Hygiene Data'!$D$14,0,10*ROW('Hygiene Data'!D112)))</f>
        <v/>
      </c>
      <c r="DU118" s="28" t="str">
        <f ca="1">+IF(OFFSET('Hygiene Data'!$E$12,0,10*ROW('Hygiene Data'!E112))="","",OFFSET('Hygiene Data'!$E$12,0,10*ROW('Hygiene Data'!E112)))</f>
        <v/>
      </c>
      <c r="DV118" s="28" t="str">
        <f ca="1">+IF(OFFSET('Hygiene Data'!$E$13,0,10*ROW('Hygiene Data'!E112))="","",OFFSET('Hygiene Data'!$E$13,0,10*ROW('Hygiene Data'!E112)))</f>
        <v/>
      </c>
      <c r="DW118" s="28" t="str">
        <f ca="1">+IF(OFFSET('Hygiene Data'!$E$14,0,10*ROW('Hygiene Data'!E112))="","",OFFSET('Hygiene Data'!$E$14,0,10*ROW('Hygiene Data'!E112)))</f>
        <v/>
      </c>
      <c r="DX118" s="28" t="str">
        <f ca="1">+IF(OFFSET('Hygiene Data'!$F$12,0,10*ROW('Hygiene Data'!F112))="","",OFFSET('Hygiene Data'!$F$12,0,10*ROW('Hygiene Data'!F112)))</f>
        <v/>
      </c>
      <c r="DY118" s="28" t="str">
        <f ca="1">+IF(OFFSET('Hygiene Data'!$F$13,0,10*ROW('Hygiene Data'!F112))="","",OFFSET('Hygiene Data'!$F$13,0,10*ROW('Hygiene Data'!F112)))</f>
        <v/>
      </c>
      <c r="DZ118" s="28" t="str">
        <f ca="1">+IF(OFFSET('Hygiene Data'!$F$14,0,10*ROW('Hygiene Data'!F112))="","",OFFSET('Hygiene Data'!$F$14,0,10*ROW('Hygiene Data'!F112)))</f>
        <v/>
      </c>
      <c r="EA118" s="28" t="str">
        <f ca="1">+IF(OFFSET('Hygiene Data'!$G$12,0,10*ROW('Hygiene Data'!G112))="","",OFFSET('Hygiene Data'!$G$12,0,10*ROW('Hygiene Data'!G112)))</f>
        <v/>
      </c>
      <c r="EB118" s="28" t="str">
        <f ca="1">+IF(OFFSET('Hygiene Data'!$G$13,0,10*ROW('Hygiene Data'!G112))="","",OFFSET('Hygiene Data'!$G$13,0,10*ROW('Hygiene Data'!G112)))</f>
        <v/>
      </c>
      <c r="EC118" s="28" t="str">
        <f ca="1">+IF(OFFSET('Hygiene Data'!$G$14,0,10*ROW('Hygiene Data'!G112))="","",OFFSET('Hygiene Data'!$G$14,0,10*ROW('Hygiene Data'!G112)))</f>
        <v/>
      </c>
      <c r="ED118" s="28" t="str">
        <f ca="1">+IF(OFFSET('Hygiene Data'!$H$12,0,10*ROW('Hygiene Data'!H112))="","",OFFSET('Hygiene Data'!$H$12,0,10*ROW('Hygiene Data'!H112)))</f>
        <v/>
      </c>
      <c r="EE118" s="28" t="str">
        <f ca="1">+IF(OFFSET('Hygiene Data'!$H$13,0,10*ROW('Hygiene Data'!H112))="","",OFFSET('Hygiene Data'!$H$13,0,10*ROW('Hygiene Data'!H112)))</f>
        <v/>
      </c>
      <c r="EF118" s="28" t="str">
        <f ca="1">+IF(OFFSET('Hygiene Data'!$H$14,0,10*ROW('Hygiene Data'!H112))="","",OFFSET('Hygiene Data'!$H$14,0,10*ROW('Hygiene Data'!H112)))</f>
        <v/>
      </c>
    </row>
    <row r="119" spans="1:136" x14ac:dyDescent="0.2">
      <c r="A119" s="44" t="str">
        <f ca="1">+IF(OFFSET('Water Data'!$B$1,0,10*ROW('Water Data'!B116))="","",OFFSET('Water Data'!$B$1,0,10*ROW('Water Data'!B116)))</f>
        <v/>
      </c>
      <c r="B119" s="44" t="str">
        <f ca="1">+IF(OFFSET('Water Data'!$A$3,0,10*ROW('Water Data'!A116))="","",OFFSET('Water Data'!$A$3,0,10*ROW('Water Data'!A116)))</f>
        <v/>
      </c>
      <c r="C119" s="44" t="str">
        <f ca="1">+IF(OFFSET('Water Data'!$C$3,0,10*ROW('Water Data'!C116))="","",OFFSET('Water Data'!$C$3,0,10*ROW('Water Data'!C116)))</f>
        <v/>
      </c>
      <c r="D119" s="119" t="e">
        <f ca="1">+IF(AND(ISNUMBER(OFFSET('Water Data'!$C$5,0,10*ROW('Water Data'!C113))),BS119="Yes"),100-OFFSET('Water Data'!$C$5,0,10*ROW('Water Data'!C113)),IF(AND(ISNUMBER(OFFSET('Water Data'!$C$5,0,10*ROW('Water Data'!C113))),BS119="No",ISNUMBER(OFFSET('Water Data'!$C$5,0,10*ROW('Water Data'!C113)))),CONCATENATE("[",ROUND(100-OFFSET('Water Data'!$C$5,0,10*ROW('Water Data'!C113)),0),"]"),IF(AND(ISNUMBER(OFFSET('Water Data'!$C$5,0,10*ROW('Water Data'!C113))),BS119="",ISNUMBER(OFFSET('Water Data'!$C$5,0,10*ROW('Water Data'!C113)))),100-OFFSET('Water Data'!$C$5,0,10*ROW('Water Data'!C113)),NA())))</f>
        <v>#N/A</v>
      </c>
      <c r="E119" s="119" t="e">
        <f ca="1">+IF(AND(ISNUMBER(OFFSET('Water Data'!$C$7,0,10*ROW('Water Data'!D113))),BT119="Yes"),OFFSET('Water Data'!$C$7,0,10*ROW('Water Data'!C113)),IF(AND(ISNUMBER(OFFSET('Water Data'!$C$7,0,10*ROW('Water Data'!C113))),BT119="No",ISNUMBER(OFFSET('Water Data'!$C$7,0,10*ROW('Water Data'!C113)))),CONCATENATE("[",ROUND(OFFSET('Water Data'!$C$7,0,10*ROW('Water Data'!C113)),0),"]"),IF(AND(ISNUMBER(OFFSET('Water Data'!$C$7,0,10*ROW('Water Data'!C113))),BT119="",ISNUMBER(OFFSET('Water Data'!$C$7,0,10*ROW('Water Data'!C113)))),OFFSET('Water Data'!$C$7,0,10*ROW('Water Data'!C113)),NA())))</f>
        <v>#N/A</v>
      </c>
      <c r="F119" s="119" t="e">
        <f ca="1">+IF(AND(ISNUMBER(OFFSET('Water Data'!$C$10,0,10*ROW('Water Data'!C113))),BU119="Yes"),OFFSET('Water Data'!$C$10,0,10*ROW('Water Data'!C113)),IF(AND(ISNUMBER(OFFSET('Water Data'!$C$10,0,10*ROW('Water Data'!C113))),BU119="No",ISNUMBER(OFFSET('Water Data'!$C$10,0,10*ROW('Water Data'!C113)))),CONCATENATE("[",ROUND(OFFSET('Water Data'!$C$10,0,10*ROW('Water Data'!C113)),0),"]"),IF(AND(ISNUMBER(OFFSET('Water Data'!$C$10,0,10*ROW('Water Data'!C113))),BU119="",ISNUMBER(OFFSET('Water Data'!$C$10,0,10*ROW('Water Data'!C113)))),OFFSET('Water Data'!$C$10,0,10*ROW('Water Data'!C113)),NA())))</f>
        <v>#N/A</v>
      </c>
      <c r="G119" s="119" t="e">
        <f ca="1">+IF(AND(ISNUMBER(OFFSET('Water Data'!$D$5,0,10*ROW('Water Data'!D113))),BV119="Yes"),100-OFFSET('Water Data'!$D$5,0,10*ROW('Water Data'!D113)),IF(AND(ISNUMBER(OFFSET('Water Data'!$D$5,0,10*ROW('Water Data'!D113))),BV119="No",ISNUMBER(OFFSET('Water Data'!$D$5,0,10*ROW('Water Data'!D113)))),CONCATENATE("[",ROUND(100-OFFSET('Water Data'!$D$5,0,10*ROW('Water Data'!D113)),0),"]"),IF(AND(ISNUMBER(OFFSET('Water Data'!$D$5,0,10*ROW('Water Data'!D113))),BV119="",ISNUMBER(OFFSET('Water Data'!$D$5,0,10*ROW('Water Data'!D113)))),100-OFFSET('Water Data'!$D$5,0,10*ROW('Water Data'!D113)),NA())))</f>
        <v>#N/A</v>
      </c>
      <c r="H119" s="119" t="e">
        <f ca="1">+IF(AND(ISNUMBER(OFFSET('Water Data'!$D$7,0,10*ROW('Water Data'!D113))),BW119="Yes"),OFFSET('Water Data'!$D$7,0,10*ROW('Water Data'!D113)),IF(AND(ISNUMBER(OFFSET('Water Data'!$D$7,0,10*ROW('Water Data'!D113))),BW119="No",ISNUMBER(OFFSET('Water Data'!$D$7,0,10*ROW('Water Data'!D113)))),CONCATENATE("[",ROUND(OFFSET('Water Data'!$C$7,0,10*ROW('Water Data'!D113)),0),"]"),IF(AND(ISNUMBER(OFFSET('Water Data'!$D$7,0,10*ROW('Water Data'!D113))),BW119="",ISNUMBER(OFFSET('Water Data'!$D$7,0,10*ROW('Water Data'!D113)))),OFFSET('Water Data'!$D$7,0,10*ROW('Water Data'!D113)),NA())))</f>
        <v>#N/A</v>
      </c>
      <c r="I119" s="119" t="e">
        <f ca="1">+IF(AND(ISNUMBER(OFFSET('Water Data'!$D$10,0,10*ROW('Water Data'!D113))),BX119="Yes"),OFFSET('Water Data'!$D$10,0,10*ROW('Water Data'!D113)),IF(AND(ISNUMBER(OFFSET('Water Data'!$D$10,0,10*ROW('Water Data'!D113))),BX119="No",ISNUMBER(OFFSET('Water Data'!$D$10,0,10*ROW('Water Data'!D113)))),CONCATENATE("[",ROUND(OFFSET('Water Data'!$D$10,0,10*ROW('Water Data'!D113)),0),"]"),IF(AND(ISNUMBER(OFFSET('Water Data'!$D$10,0,10*ROW('Water Data'!D113))),BX119="",ISNUMBER(OFFSET('Water Data'!$D$10,0,10*ROW('Water Data'!D113)))),OFFSET('Water Data'!$D$10,0,10*ROW('Water Data'!D113)),NA())))</f>
        <v>#N/A</v>
      </c>
      <c r="J119" s="119" t="e">
        <f ca="1">+IF(AND(ISNUMBER(OFFSET('Water Data'!$E$5,0,10*ROW('Water Data'!E113))),BY119="Yes"),100-OFFSET('Water Data'!$E$5,0,10*ROW('Water Data'!E113)),IF(AND(ISNUMBER(OFFSET('Water Data'!$E$5,0,10*ROW('Water Data'!E113))),BY119="No",ISNUMBER(OFFSET('Water Data'!$E$5,0,10*ROW('Water Data'!E113)))),CONCATENATE("[",ROUND(100-OFFSET('Water Data'!$E$5,0,10*ROW('Water Data'!E113)),0),"]"),IF(AND(ISNUMBER(OFFSET('Water Data'!$E$5,0,10*ROW('Water Data'!E113))),BY119="",ISNUMBER(OFFSET('Water Data'!$E$5,0,10*ROW('Water Data'!E113)))),100-OFFSET('Water Data'!$E$5,0,10*ROW('Water Data'!E113)),NA())))</f>
        <v>#N/A</v>
      </c>
      <c r="K119" s="119" t="e">
        <f ca="1">+IF(AND(ISNUMBER(OFFSET('Water Data'!$E$7,0,10*ROW('Water Data'!E113))),BZ119="Yes"),OFFSET('Water Data'!$E$7,0,10*ROW('Water Data'!E113)),IF(AND(ISNUMBER(OFFSET('Water Data'!$E$7,0,10*ROW('Water Data'!E113))),BZ119="No",ISNUMBER(OFFSET('Water Data'!$E$7,0,10*ROW('Water Data'!E113)))),CONCATENATE("[",ROUND(OFFSET('Water Data'!$E$7,0,10*ROW('Water Data'!E113)),0),"]"),IF(AND(ISNUMBER(OFFSET('Water Data'!$E$7,0,10*ROW('Water Data'!E113))),BZ119="",ISNUMBER(OFFSET('Water Data'!$E$7,0,10*ROW('Water Data'!E113)))),OFFSET('Water Data'!$E$7,0,10*ROW('Water Data'!E113)),NA())))</f>
        <v>#N/A</v>
      </c>
      <c r="L119" s="119" t="e">
        <f ca="1">+IF(AND(ISNUMBER(OFFSET('Water Data'!$E$10,0,10*ROW('Water Data'!E113))),CA119="Yes"),OFFSET('Water Data'!$E$10,0,10*ROW('Water Data'!E113)),IF(AND(ISNUMBER(OFFSET('Water Data'!$E$10,0,10*ROW('Water Data'!E113))),CA119="No",ISNUMBER(OFFSET('Water Data'!$E$10,0,10*ROW('Water Data'!E113)))),CONCATENATE("[",ROUND(OFFSET('Water Data'!$E$10,0,10*ROW('Water Data'!E113)),0),"]"),IF(AND(ISNUMBER(OFFSET('Water Data'!$E$10,0,10*ROW('Water Data'!E113))),CA119="",ISNUMBER(OFFSET('Water Data'!$E$10,0,10*ROW('Water Data'!E113)))),OFFSET('Water Data'!$E$10,0,10*ROW('Water Data'!E113)),NA())))</f>
        <v>#N/A</v>
      </c>
      <c r="M119" s="119" t="e">
        <f ca="1">+IF(AND(ISNUMBER(OFFSET('Water Data'!$F$5,0,10*ROW('Water Data'!F113))),CB119="Yes"),100-OFFSET('Water Data'!$F$5,0,10*ROW('Water Data'!F113)),IF(AND(ISNUMBER(OFFSET('Water Data'!$F$5,0,10*ROW('Water Data'!F113))),CB119="No",ISNUMBER(OFFSET('Water Data'!$F$5,0,10*ROW('Water Data'!F113)))),CONCATENATE("[",ROUND(100-OFFSET('Water Data'!$F$5,0,10*ROW('Water Data'!F113)),0),"]"),IF(AND(ISNUMBER(OFFSET('Water Data'!$F$5,0,10*ROW('Water Data'!F113))),CB119="",ISNUMBER(OFFSET('Water Data'!$F$5,0,10*ROW('Water Data'!F113)))),100-OFFSET('Water Data'!$F$5,0,10*ROW('Water Data'!F113)),NA())))</f>
        <v>#N/A</v>
      </c>
      <c r="N119" s="119" t="e">
        <f ca="1">+IF(AND(ISNUMBER(OFFSET('Water Data'!$F$7,0,10*ROW('Water Data'!F113))),CC119="Yes"),OFFSET('Water Data'!$F$7,0,10*ROW('Water Data'!F113)),IF(AND(ISNUMBER(OFFSET('Water Data'!$F$7,0,10*ROW('Water Data'!F113))),CC119="No",ISNUMBER(OFFSET('Water Data'!$F$7,0,10*ROW('Water Data'!F113)))),CONCATENATE("[",ROUND(OFFSET('Water Data'!$F$7,0,10*ROW('Water Data'!F113)),0),"]"),IF(AND(ISNUMBER(OFFSET('Water Data'!$F$7,0,10*ROW('Water Data'!F113))),CC119="",ISNUMBER(OFFSET('Water Data'!$F$7,0,10*ROW('Water Data'!F113)))),OFFSET('Water Data'!$F$7,0,10*ROW('Water Data'!F113)),NA())))</f>
        <v>#N/A</v>
      </c>
      <c r="O119" s="119" t="e">
        <f ca="1">+IF(AND(ISNUMBER(OFFSET('Water Data'!$F$10,0,10*ROW('Water Data'!F113))),CD119="Yes"),OFFSET('Water Data'!$F$10,0,10*ROW('Water Data'!F113)),IF(AND(ISNUMBER(OFFSET('Water Data'!$F$10,0,10*ROW('Water Data'!F113))),CD119="No",ISNUMBER(OFFSET('Water Data'!$F$10,0,10*ROW('Water Data'!F113)))),CONCATENATE("[",ROUND(OFFSET('Water Data'!$F$10,0,10*ROW('Water Data'!F113)),0),"]"),IF(AND(ISNUMBER(OFFSET('Water Data'!$F$10,0,10*ROW('Water Data'!F113))),CD119="",ISNUMBER(OFFSET('Water Data'!$F$10,0,10*ROW('Water Data'!F113)))),OFFSET('Water Data'!$F$10,0,10*ROW('Water Data'!F113)),NA())))</f>
        <v>#N/A</v>
      </c>
      <c r="P119" s="119" t="e">
        <f ca="1">+IF(AND(ISNUMBER(OFFSET('Water Data'!$G$5,0,10*ROW('Water Data'!G113))),CE119="Yes"),100-OFFSET('Water Data'!$G$5,0,10*ROW('Water Data'!G113)),IF(AND(ISNUMBER(OFFSET('Water Data'!$G$5,0,10*ROW('Water Data'!G113))),CE119="No",ISNUMBER(OFFSET('Water Data'!$G$5,0,10*ROW('Water Data'!G113)))),CONCATENATE("[",ROUND(100-OFFSET('Water Data'!$G$5,0,10*ROW('Water Data'!G113)),0),"]"),IF(AND(ISNUMBER(OFFSET('Water Data'!$G$5,0,10*ROW('Water Data'!G113))),CE119="",ISNUMBER(OFFSET('Water Data'!$G$5,0,10*ROW('Water Data'!G113)))),100-OFFSET('Water Data'!$G$5,0,10*ROW('Water Data'!G113)),NA())))</f>
        <v>#N/A</v>
      </c>
      <c r="Q119" s="119" t="e">
        <f ca="1">+IF(AND(ISNUMBER(OFFSET('Water Data'!$G$7,0,10*ROW('Water Data'!G113))),CF119="Yes"),OFFSET('Water Data'!$G$7,0,10*ROW('Water Data'!G113)),IF(AND(ISNUMBER(OFFSET('Water Data'!$G$7,0,10*ROW('Water Data'!G113))),CF119="No",ISNUMBER(OFFSET('Water Data'!$G$7,0,10*ROW('Water Data'!G113)))),CONCATENATE("[",ROUND(OFFSET('Water Data'!$G$7,0,10*ROW('Water Data'!G113)),0),"]"),IF(AND(ISNUMBER(OFFSET('Water Data'!$G$7,0,10*ROW('Water Data'!G113))),CF119="",ISNUMBER(OFFSET('Water Data'!$G$7,0,10*ROW('Water Data'!G113)))),OFFSET('Water Data'!$G$7,0,10*ROW('Water Data'!G113)),NA())))</f>
        <v>#N/A</v>
      </c>
      <c r="R119" s="119" t="e">
        <f ca="1">+IF(AND(ISNUMBER(OFFSET('Water Data'!$G$10,0,10*ROW('Water Data'!G113))),CG119="Yes"),OFFSET('Water Data'!$G$10,0,10*ROW('Water Data'!G113)),IF(AND(ISNUMBER(OFFSET('Water Data'!$G$10,0,10*ROW('Water Data'!G113))),CG119="No",ISNUMBER(OFFSET('Water Data'!$G$10,0,10*ROW('Water Data'!G113)))),CONCATENATE("[",ROUND(OFFSET('Water Data'!$G$10,0,10*ROW('Water Data'!G113)),0),"]"),IF(AND(ISNUMBER(OFFSET('Water Data'!$G$10,0,10*ROW('Water Data'!G113))),CG119="",ISNUMBER(OFFSET('Water Data'!$G$10,0,10*ROW('Water Data'!G113)))),OFFSET('Water Data'!$G$10,0,10*ROW('Water Data'!G113)),NA())))</f>
        <v>#N/A</v>
      </c>
      <c r="S119" s="119" t="e">
        <f ca="1">+IF(AND(ISNUMBER(OFFSET('Water Data'!$H$5,0,10*ROW('Water Data'!H113))),CH119="Yes"),100-OFFSET('Water Data'!$H$5,0,10*ROW('Water Data'!H113)),IF(AND(ISNUMBER(OFFSET('Water Data'!$H$5,0,10*ROW('Water Data'!H113))),CH119="No",ISNUMBER(OFFSET('Water Data'!$H$5,0,10*ROW('Water Data'!H113)))),CONCATENATE("[",ROUND(100-OFFSET('Water Data'!$H$5,0,10*ROW('Water Data'!H113)),0),"]"),IF(AND(ISNUMBER(OFFSET('Water Data'!$H$5,0,10*ROW('Water Data'!H113))),CH119="",ISNUMBER(OFFSET('Water Data'!$H$5,0,10*ROW('Water Data'!H113)))),100-OFFSET('Water Data'!$H$5,0,10*ROW('Water Data'!H113)),NA())))</f>
        <v>#N/A</v>
      </c>
      <c r="T119" s="119" t="e">
        <f ca="1">+IF(AND(ISNUMBER(OFFSET('Water Data'!$H$7,0,10*ROW('Water Data'!H113))),CI119="Yes"),OFFSET('Water Data'!$H$7,0,10*ROW('Water Data'!H113)),IF(AND(ISNUMBER(OFFSET('Water Data'!$H$7,0,10*ROW('Water Data'!H113))),CI119="No",ISNUMBER(OFFSET('Water Data'!$H$7,0,10*ROW('Water Data'!H113)))),CONCATENATE("[",ROUND(OFFSET('Water Data'!$H$7,0,10*ROW('Water Data'!H113)),0),"]"),IF(AND(ISNUMBER(OFFSET('Water Data'!$H$7,0,10*ROW('Water Data'!H113))),CI119="",ISNUMBER(OFFSET('Water Data'!$H$7,0,10*ROW('Water Data'!H113)))),OFFSET('Water Data'!$H$7,0,10*ROW('Water Data'!H113)),NA())))</f>
        <v>#N/A</v>
      </c>
      <c r="U119" s="119" t="e">
        <f ca="1">+IF(AND(ISNUMBER(OFFSET('Water Data'!$H$10,0,10*ROW('Water Data'!H113))),CJ119="Yes"),OFFSET('Water Data'!$H$10,0,10*ROW('Water Data'!H113)),IF(AND(ISNUMBER(OFFSET('Water Data'!$H$10,0,10*ROW('Water Data'!H113))),CJ119="No",ISNUMBER(OFFSET('Water Data'!$H$10,0,10*ROW('Water Data'!H113)))),CONCATENATE("[",ROUND(OFFSET('Water Data'!$H$10,0,10*ROW('Water Data'!H113)),0),"]"),IF(AND(ISNUMBER(OFFSET('Water Data'!$H$10,0,10*ROW('Water Data'!H113))),CJ119="",ISNUMBER(OFFSET('Water Data'!$H$10,0,10*ROW('Water Data'!H113)))),OFFSET('Water Data'!$H$10,0,10*ROW('Water Data'!H113)),NA())))</f>
        <v>#N/A</v>
      </c>
      <c r="V119" s="120" t="e">
        <f ca="1">+IF(AND(ISNUMBER(OFFSET('Sanitation Data'!$C$5,0,10*ROW('Sanitation Data'!C113))),CK119="Yes"),100-OFFSET('Sanitation Data'!$C$5,0,10*ROW('Sanitation Data'!C113)),IF(AND(ISNUMBER(OFFSET('Sanitation Data'!$C$5,0,10*ROW('Sanitation Data'!C113))),CK119="No",ISNUMBER(OFFSET('Sanitation Data'!$C$5,0,10*ROW('Sanitation Data'!C113)))),CONCATENATE("[",ROUND(100-OFFSET('Sanitation Data'!$C$5,0,10*ROW('Sanitation Data'!C113)),0),"]"),IF(AND(ISNUMBER(OFFSET('Sanitation Data'!$C$5,0,10*ROW('Sanitation Data'!C113))),CK119="",ISNUMBER(OFFSET('Sanitation Data'!$C$5,0,10*ROW('Sanitation Data'!C113)))),100-OFFSET('Sanitation Data'!$C$5,0,10*ROW('Sanitation Data'!C113)),NA())))</f>
        <v>#N/A</v>
      </c>
      <c r="W119" s="120" t="e">
        <f ca="1">+IF(AND(ISNUMBER(OFFSET('Sanitation Data'!$C$7,0,10*ROW('Sanitation Data'!C113))),CL119="Yes"),OFFSET('Sanitation Data'!$C$7,0,10*ROW('Sanitation Data'!C113)),IF(AND(ISNUMBER(OFFSET('Sanitation Data'!$C$7,0,10*ROW('Sanitation Data'!C113))),CL119="No",ISNUMBER(OFFSET('Sanitation Data'!$C$7,0,10*ROW('Sanitation Data'!C113)))),CONCATENATE("[",ROUND(OFFSET('Sanitation Data'!$C$7,0,10*ROW('Sanitation Data'!C113)),0),"]"),IF(AND(ISNUMBER(OFFSET('Sanitation Data'!$C$7,0,10*ROW('Sanitation Data'!C113))),CL119="",ISNUMBER(OFFSET('Sanitation Data'!$C$7,0,10*ROW('Sanitation Data'!C113)))),OFFSET('Sanitation Data'!$C$7,0,10*ROW('Sanitation Data'!C113)),NA())))</f>
        <v>#N/A</v>
      </c>
      <c r="X119" s="120" t="e">
        <f ca="1">+IF(AND(ISNUMBER(OFFSET('Sanitation Data'!$C$11,0,10*ROW('Sanitation Data'!C113))),CM119="Yes"),OFFSET('Sanitation Data'!$C$11,0,10*ROW('Sanitation Data'!C113)),IF(AND(ISNUMBER(OFFSET('Sanitation Data'!$C$11,0,10*ROW('Sanitation Data'!C113))),CM119="No",ISNUMBER(OFFSET('Sanitation Data'!$C$11,0,10*ROW('Sanitation Data'!C113)))),CONCATENATE("[",ROUND(OFFSET('Sanitation Data'!$C$11,0,10*ROW('Sanitation Data'!C113)),0),"]"),IF(AND(ISNUMBER(OFFSET('Sanitation Data'!$C$11,0,10*ROW('Sanitation Data'!C113))),CM119="",ISNUMBER(OFFSET('Sanitation Data'!$C$11,0,10*ROW('Sanitation Data'!C113)))),OFFSET('Sanitation Data'!$C$11,0,10*ROW('Sanitation Data'!C113)),NA())))</f>
        <v>#N/A</v>
      </c>
      <c r="Y119" s="120" t="e">
        <f ca="1">+IF(AND(ISNUMBER(OFFSET('Sanitation Data'!$C$12,0,10*ROW('Sanitation Data'!C113))),CN119="Yes"),OFFSET('Sanitation Data'!$C$12,0,10*ROW('Sanitation Data'!C113)),IF(AND(ISNUMBER(OFFSET('Sanitation Data'!$C$12,0,10*ROW('Sanitation Data'!C113))),CN119="No",ISNUMBER(OFFSET('Sanitation Data'!$C$12,0,10*ROW('Sanitation Data'!C113)))),CONCATENATE("[",ROUND(OFFSET('Sanitation Data'!$C$12,0,10*ROW('Sanitation Data'!C113)),0),"]"),IF(AND(ISNUMBER(OFFSET('Sanitation Data'!$C$12,0,10*ROW('Sanitation Data'!C113))),CN119="",ISNUMBER(OFFSET('Sanitation Data'!$C$12,0,10*ROW('Sanitation Data'!C113)))),OFFSET('Sanitation Data'!$C$12,0,10*ROW('Sanitation Data'!C113)),NA())))</f>
        <v>#N/A</v>
      </c>
      <c r="Z119" s="120" t="e">
        <f ca="1">+IF(AND(ISNUMBER(OFFSET('Sanitation Data'!$C$13,0,10*ROW('Sanitation Data'!C113))),CO119="Yes"),OFFSET('Sanitation Data'!$C$13,0,10*ROW('Sanitation Data'!C113)),IF(AND(ISNUMBER(OFFSET('Sanitation Data'!$C$13,0,10*ROW('Sanitation Data'!C113))),CO119="No",ISNUMBER(OFFSET('Sanitation Data'!$C$13,0,10*ROW('Sanitation Data'!C113)))),CONCATENATE("[",ROUND(OFFSET('Sanitation Data'!$C$13,0,10*ROW('Sanitation Data'!C113)),0),"]"),IF(AND(ISNUMBER(OFFSET('Sanitation Data'!$C$13,0,10*ROW('Sanitation Data'!C113))),CO119="",ISNUMBER(OFFSET('Sanitation Data'!$C$13,0,10*ROW('Sanitation Data'!C113)))),OFFSET('Sanitation Data'!$C$13,0,10*ROW('Sanitation Data'!C113)),NA())))</f>
        <v>#N/A</v>
      </c>
      <c r="AA119" s="120" t="e">
        <f ca="1">+IF(AND(ISNUMBER(OFFSET('Sanitation Data'!$D$5,0,10*ROW('Sanitation Data'!D113))),CP119="Yes"),100-OFFSET('Sanitation Data'!$D$5,0,10*ROW('Sanitation Data'!D113)),IF(AND(ISNUMBER(OFFSET('Sanitation Data'!$D$5,0,10*ROW('Sanitation Data'!D113))),CP119="No",ISNUMBER(OFFSET('Sanitation Data'!$D$5,0,10*ROW('Sanitation Data'!D113)))),CONCATENATE("[",ROUND(100-OFFSET('Sanitation Data'!$D$5,0,10*ROW('Sanitation Data'!D113)),0),"]"),IF(AND(ISNUMBER(OFFSET('Sanitation Data'!$D$5,0,10*ROW('Sanitation Data'!D113))),CP119="",ISNUMBER(OFFSET('Sanitation Data'!$D$5,0,10*ROW('Sanitation Data'!D113)))),100-OFFSET('Sanitation Data'!$D$5,0,10*ROW('Sanitation Data'!D113)),NA())))</f>
        <v>#N/A</v>
      </c>
      <c r="AB119" s="120" t="e">
        <f ca="1">+IF(AND(ISNUMBER(OFFSET('Sanitation Data'!$D$7,0,10*ROW('Sanitation Data'!D113))),CQ119="Yes"),OFFSET('Sanitation Data'!$D$7,0,10*ROW('Sanitation Data'!G113)),IF(AND(ISNUMBER(OFFSET('Sanitation Data'!$D$7,0,10*ROW('Sanitation Data'!D113))),CQ119="No",ISNUMBER(OFFSET('Sanitation Data'!$D$7,0,10*ROW('Sanitation Data'!D113)))),CONCATENATE("[",ROUND(OFFSET('Sanitation Data'!$D$7,0,10*ROW('Sanitation Data'!D113)),0),"]"),IF(AND(ISNUMBER(OFFSET('Sanitation Data'!$D$7,0,10*ROW('Sanitation Data'!D113))),CQ119="",ISNUMBER(OFFSET('Sanitation Data'!$D$7,0,10*ROW('Sanitation Data'!D113)))),OFFSET('Sanitation Data'!$D$7,0,10*ROW('Sanitation Data'!D113)),NA())))</f>
        <v>#N/A</v>
      </c>
      <c r="AC119" s="120" t="e">
        <f ca="1">+IF(AND(ISNUMBER(OFFSET('Sanitation Data'!$D$11,0,10*ROW('Sanitation Data'!D113))),CR119="Yes"),OFFSET('Sanitation Data'!$D$11,0,10*ROW('Sanitation Data'!D113)),IF(AND(ISNUMBER(OFFSET('Sanitation Data'!$D$11,0,10*ROW('Sanitation Data'!D113))),CR119="No",ISNUMBER(OFFSET('Sanitation Data'!$D$11,0,10*ROW('Sanitation Data'!D113)))),CONCATENATE("[",ROUND(OFFSET('Sanitation Data'!$D$11,0,10*ROW('Sanitation Data'!D113)),0),"]"),IF(AND(ISNUMBER(OFFSET('Sanitation Data'!$D$11,0,10*ROW('Sanitation Data'!D113))),CR119="",ISNUMBER(OFFSET('Sanitation Data'!$D$11,0,10*ROW('Sanitation Data'!D113)))),OFFSET('Sanitation Data'!$D$11,0,10*ROW('Sanitation Data'!D113)),NA())))</f>
        <v>#N/A</v>
      </c>
      <c r="AD119" s="120" t="e">
        <f ca="1">+IF(AND(ISNUMBER(OFFSET('Sanitation Data'!$D$12,0,10*ROW('Sanitation Data'!D113))),CS119="Yes"),OFFSET('Sanitation Data'!$D$12,0,10*ROW('Sanitation Data'!D113)),IF(AND(ISNUMBER(OFFSET('Sanitation Data'!$D$12,0,10*ROW('Sanitation Data'!D113))),CS119="No",ISNUMBER(OFFSET('Sanitation Data'!$D$12,0,10*ROW('Sanitation Data'!D113)))),CONCATENATE("[",ROUND(OFFSET('Sanitation Data'!$D$12,0,10*ROW('Sanitation Data'!D113)),0),"]"),IF(AND(ISNUMBER(OFFSET('Sanitation Data'!$D$12,0,10*ROW('Sanitation Data'!D113))),CS119="",ISNUMBER(OFFSET('Sanitation Data'!$D$12,0,10*ROW('Sanitation Data'!D113)))),OFFSET('Sanitation Data'!$D$12,0,10*ROW('Sanitation Data'!D113)),NA())))</f>
        <v>#N/A</v>
      </c>
      <c r="AE119" s="120" t="e">
        <f ca="1">+IF(AND(ISNUMBER(OFFSET('Sanitation Data'!$D$13,0,10*ROW('Sanitation Data'!D113))),CT119="Yes"),OFFSET('Sanitation Data'!$D$13,0,10*ROW('Sanitation Data'!D113)),IF(AND(ISNUMBER(OFFSET('Sanitation Data'!$D$13,0,10*ROW('Sanitation Data'!D113))),CT119="No",ISNUMBER(OFFSET('Sanitation Data'!$D$13,0,10*ROW('Sanitation Data'!D113)))),CONCATENATE("[",ROUND(OFFSET('Sanitation Data'!$D$13,0,10*ROW('Sanitation Data'!D113)),0),"]"),IF(AND(ISNUMBER(OFFSET('Sanitation Data'!$D$13,0,10*ROW('Sanitation Data'!D113))),CT119="",ISNUMBER(OFFSET('Sanitation Data'!$D$13,0,10*ROW('Sanitation Data'!D113)))),OFFSET('Sanitation Data'!$D$13,0,10*ROW('Sanitation Data'!D113)),NA())))</f>
        <v>#N/A</v>
      </c>
      <c r="AF119" s="120" t="e">
        <f ca="1">+IF(AND(ISNUMBER(OFFSET('Sanitation Data'!$E$5,0,10*ROW('Sanitation Data'!E113))),CU119="Yes"),100-OFFSET('Sanitation Data'!$E$5,0,10*ROW('Sanitation Data'!E113)),IF(AND(ISNUMBER(OFFSET('Sanitation Data'!$E$5,0,10*ROW('Sanitation Data'!E113))),CU119="No",ISNUMBER(OFFSET('Sanitation Data'!$E$5,0,10*ROW('Sanitation Data'!E113)))),CONCATENATE("[",ROUND(100-OFFSET('Sanitation Data'!$E$5,0,10*ROW('Sanitation Data'!E113)),0),"]"),IF(AND(ISNUMBER(OFFSET('Sanitation Data'!$E$5,0,10*ROW('Sanitation Data'!E113))),CU119="",ISNUMBER(OFFSET('Sanitation Data'!$E$5,0,10*ROW('Sanitation Data'!E113)))),100-OFFSET('Sanitation Data'!$E$5,0,10*ROW('Sanitation Data'!E113)),NA())))</f>
        <v>#N/A</v>
      </c>
      <c r="AG119" s="120" t="e">
        <f ca="1">+IF(AND(ISNUMBER(OFFSET('Sanitation Data'!$E$7,0,10*ROW('Sanitation Data'!E113))),CV119="Yes"),OFFSET('Sanitation Data'!$E$7,0,10*ROW('Sanitation Data'!E113)),IF(AND(ISNUMBER(OFFSET('Sanitation Data'!$E$7,0,10*ROW('Sanitation Data'!E113))),CV119="No",ISNUMBER(OFFSET('Sanitation Data'!$E$7,0,10*ROW('Sanitation Data'!E113)))),CONCATENATE("[",ROUND(OFFSET('Sanitation Data'!$E$7,0,10*ROW('Sanitation Data'!E113)),0),"]"),IF(AND(ISNUMBER(OFFSET('Sanitation Data'!$E$7,0,10*ROW('Sanitation Data'!E113))),CV119="",ISNUMBER(OFFSET('Sanitation Data'!$E$7,0,10*ROW('Sanitation Data'!E113)))),OFFSET('Sanitation Data'!$E$7,0,10*ROW('Sanitation Data'!E113)),NA())))</f>
        <v>#N/A</v>
      </c>
      <c r="AH119" s="120" t="e">
        <f ca="1">+IF(AND(ISNUMBER(OFFSET('Sanitation Data'!$E$11,0,10*ROW('Sanitation Data'!E113))),CW119="Yes"),OFFSET('Sanitation Data'!$E$11,0,10*ROW('Sanitation Data'!E113)),IF(AND(ISNUMBER(OFFSET('Sanitation Data'!$E$11,0,10*ROW('Sanitation Data'!E113))),CW119="No",ISNUMBER(OFFSET('Sanitation Data'!$E$11,0,10*ROW('Sanitation Data'!E113)))),CONCATENATE("[",ROUND(OFFSET('Sanitation Data'!$E$11,0,10*ROW('Sanitation Data'!E113)),0),"]"),IF(AND(ISNUMBER(OFFSET('Sanitation Data'!$E$11,0,10*ROW('Sanitation Data'!E113))),CW119="",ISNUMBER(OFFSET('Sanitation Data'!$E$11,0,10*ROW('Sanitation Data'!E113)))),OFFSET('Sanitation Data'!$E$11,0,10*ROW('Sanitation Data'!E113)),NA())))</f>
        <v>#N/A</v>
      </c>
      <c r="AI119" s="120" t="e">
        <f ca="1">+IF(AND(ISNUMBER(OFFSET('Sanitation Data'!$E$12,0,10*ROW('Sanitation Data'!E113))),CX119="Yes"),OFFSET('Sanitation Data'!$E$12,0,10*ROW('Sanitation Data'!E113)),IF(AND(ISNUMBER(OFFSET('Sanitation Data'!$E$12,0,10*ROW('Sanitation Data'!E113))),CX119="No",ISNUMBER(OFFSET('Sanitation Data'!$E$12,0,10*ROW('Sanitation Data'!E113)))),CONCATENATE("[",ROUND(OFFSET('Sanitation Data'!$E$12,0,10*ROW('Sanitation Data'!E113)),0),"]"),IF(AND(ISNUMBER(OFFSET('Sanitation Data'!$E$12,0,10*ROW('Sanitation Data'!E113))),CX119="",ISNUMBER(OFFSET('Sanitation Data'!$E$12,0,10*ROW('Sanitation Data'!E113)))),OFFSET('Sanitation Data'!$E$12,0,10*ROW('Sanitation Data'!E113)),NA())))</f>
        <v>#N/A</v>
      </c>
      <c r="AJ119" s="120" t="e">
        <f ca="1">+IF(AND(ISNUMBER(OFFSET('Sanitation Data'!$E$13,0,10*ROW('Sanitation Data'!E113))),CY119="Yes"),OFFSET('Sanitation Data'!$E$13,0,10*ROW('Sanitation Data'!E113)),IF(AND(ISNUMBER(OFFSET('Sanitation Data'!$E$13,0,10*ROW('Sanitation Data'!E113))),CY119="No",ISNUMBER(OFFSET('Sanitation Data'!$E$13,0,10*ROW('Sanitation Data'!E113)))),CONCATENATE("[",ROUND(OFFSET('Sanitation Data'!$E$13,0,10*ROW('Sanitation Data'!E113)),0),"]"),IF(AND(ISNUMBER(OFFSET('Sanitation Data'!$E$13,0,10*ROW('Sanitation Data'!E113))),CY119="",ISNUMBER(OFFSET('Sanitation Data'!$E$13,0,10*ROW('Sanitation Data'!E113)))),OFFSET('Sanitation Data'!$E$13,0,10*ROW('Sanitation Data'!E113)),NA())))</f>
        <v>#N/A</v>
      </c>
      <c r="AK119" s="120" t="e">
        <f ca="1">+IF(AND(ISNUMBER(OFFSET('Sanitation Data'!$F$5,0,10*ROW('Sanitation Data'!F113))),CZ119="Yes"),100-OFFSET('Sanitation Data'!$F$5,0,10*ROW('Sanitation Data'!F113)),IF(AND(ISNUMBER(OFFSET('Sanitation Data'!$F$5,0,10*ROW('Sanitation Data'!F113))),CZ119="No",ISNUMBER(OFFSET('Sanitation Data'!$F$5,0,10*ROW('Sanitation Data'!F113)))),CONCATENATE("[",ROUND(100-OFFSET('Sanitation Data'!$F$5,0,10*ROW('Sanitation Data'!F113)),0),"]"),IF(AND(ISNUMBER(OFFSET('Sanitation Data'!$F$5,0,10*ROW('Sanitation Data'!F113))),CZ119="",ISNUMBER(OFFSET('Sanitation Data'!$F$5,0,10*ROW('Sanitation Data'!F113)))),100-OFFSET('Sanitation Data'!$F$5,0,10*ROW('Sanitation Data'!F113)),NA())))</f>
        <v>#N/A</v>
      </c>
      <c r="AL119" s="120" t="e">
        <f ca="1">+IF(AND(ISNUMBER(OFFSET('Sanitation Data'!$F$7,0,10*ROW('Sanitation Data'!F113))),DA119="Yes"),OFFSET('Sanitation Data'!$F$7,0,10*ROW('Sanitation Data'!F113)),IF(AND(ISNUMBER(OFFSET('Sanitation Data'!$F$7,0,10*ROW('Sanitation Data'!F113))),DA119="No",ISNUMBER(OFFSET('Sanitation Data'!$F$7,0,10*ROW('Sanitation Data'!F113)))),CONCATENATE("[",ROUND(OFFSET('Sanitation Data'!$F$7,0,10*ROW('Sanitation Data'!F113)),0),"]"),IF(AND(ISNUMBER(OFFSET('Sanitation Data'!$F$7,0,10*ROW('Sanitation Data'!F113))),DA119="",ISNUMBER(OFFSET('Sanitation Data'!$F$7,0,10*ROW('Sanitation Data'!F113)))),OFFSET('Sanitation Data'!$F$7,0,10*ROW('Sanitation Data'!F113)),NA())))</f>
        <v>#N/A</v>
      </c>
      <c r="AM119" s="120" t="e">
        <f ca="1">+IF(AND(ISNUMBER(OFFSET('Sanitation Data'!$F$11,0,10*ROW('Sanitation Data'!F113))),DB119="Yes"),OFFSET('Sanitation Data'!$F$11,0,10*ROW('Sanitation Data'!F113)),IF(AND(ISNUMBER(OFFSET('Sanitation Data'!$F$11,0,10*ROW('Sanitation Data'!F113))),DB119="No",ISNUMBER(OFFSET('Sanitation Data'!$F$11,0,10*ROW('Sanitation Data'!F113)))),CONCATENATE("[",ROUND(OFFSET('Sanitation Data'!$F$11,0,10*ROW('Sanitation Data'!F113)),0),"]"),IF(AND(ISNUMBER(OFFSET('Sanitation Data'!$F$11,0,10*ROW('Sanitation Data'!F113))),DB119="",ISNUMBER(OFFSET('Sanitation Data'!$F$11,0,10*ROW('Sanitation Data'!F113)))),OFFSET('Sanitation Data'!$F$11,0,10*ROW('Sanitation Data'!F113)),NA())))</f>
        <v>#N/A</v>
      </c>
      <c r="AN119" s="120" t="e">
        <f ca="1">+IF(AND(ISNUMBER(OFFSET('Sanitation Data'!$F$12,0,10*ROW('Sanitation Data'!F113))),DC119="Yes"),OFFSET('Sanitation Data'!$F$12,0,10*ROW('Sanitation Data'!F113)),IF(AND(ISNUMBER(OFFSET('Sanitation Data'!$F$12,0,10*ROW('Sanitation Data'!F113))),DC119="No",ISNUMBER(OFFSET('Sanitation Data'!$F$12,0,10*ROW('Sanitation Data'!F113)))),CONCATENATE("[",ROUND(OFFSET('Sanitation Data'!$F$12,0,10*ROW('Sanitation Data'!F113)),0),"]"),IF(AND(ISNUMBER(OFFSET('Sanitation Data'!$F$12,0,10*ROW('Sanitation Data'!F113))),DC119="",ISNUMBER(OFFSET('Sanitation Data'!$F$12,0,10*ROW('Sanitation Data'!F113)))),OFFSET('Sanitation Data'!$F$12,0,10*ROW('Sanitation Data'!F113)),NA())))</f>
        <v>#N/A</v>
      </c>
      <c r="AO119" s="120" t="e">
        <f ca="1">+IF(AND(ISNUMBER(OFFSET('Sanitation Data'!$F$13,0,10*ROW('Sanitation Data'!F113))),DD119="Yes"),OFFSET('Sanitation Data'!$F$13,0,10*ROW('Sanitation Data'!F113)),IF(AND(ISNUMBER(OFFSET('Sanitation Data'!$F$13,0,10*ROW('Sanitation Data'!F113))),DD119="No",ISNUMBER(OFFSET('Sanitation Data'!$F$13,0,10*ROW('Sanitation Data'!F113)))),CONCATENATE("[",ROUND(OFFSET('Sanitation Data'!$F$13,0,10*ROW('Sanitation Data'!F113)),0),"]"),IF(AND(ISNUMBER(OFFSET('Sanitation Data'!$F$13,0,10*ROW('Sanitation Data'!F113))),DD119="",ISNUMBER(OFFSET('Sanitation Data'!$F$13,0,10*ROW('Sanitation Data'!F113)))),OFFSET('Sanitation Data'!$F$13,0,10*ROW('Sanitation Data'!F113)),NA())))</f>
        <v>#N/A</v>
      </c>
      <c r="AP119" s="120" t="e">
        <f ca="1">+IF(AND(ISNUMBER(OFFSET('Sanitation Data'!$G$5,0,10*ROW('Sanitation Data'!G113))),DE119="Yes"),100-OFFSET('Sanitation Data'!$G$5,0,10*ROW('Sanitation Data'!G113)),IF(AND(ISNUMBER(OFFSET('Sanitation Data'!$G$5,0,10*ROW('Sanitation Data'!G113))),DE119="No",ISNUMBER(OFFSET('Sanitation Data'!$G$5,0,10*ROW('Sanitation Data'!G113)))),CONCATENATE("[",ROUND(100-OFFSET('Sanitation Data'!$G$5,0,10*ROW('Sanitation Data'!G113)),0),"]"),IF(AND(ISNUMBER(OFFSET('Sanitation Data'!$G$5,0,10*ROW('Sanitation Data'!G113))),DE119="",ISNUMBER(OFFSET('Sanitation Data'!$G$5,0,10*ROW('Sanitation Data'!G113)))),100-OFFSET('Sanitation Data'!$G$5,0,10*ROW('Sanitation Data'!G113)),NA())))</f>
        <v>#N/A</v>
      </c>
      <c r="AQ119" s="120" t="e">
        <f ca="1">+IF(AND(ISNUMBER(OFFSET('Sanitation Data'!$G$7,0,10*ROW('Sanitation Data'!G113))),DF119="Yes"),OFFSET('Sanitation Data'!$G$7,0,10*ROW('Sanitation Data'!G113)),IF(AND(ISNUMBER(OFFSET('Sanitation Data'!$G$7,0,10*ROW('Sanitation Data'!G113))),DF119="No",ISNUMBER(OFFSET('Sanitation Data'!$G$7,0,10*ROW('Sanitation Data'!G113)))),CONCATENATE("[",ROUND(OFFSET('Sanitation Data'!$G$7,0,10*ROW('Sanitation Data'!G113)),0),"]"),IF(AND(ISNUMBER(OFFSET('Sanitation Data'!$G$7,0,10*ROW('Sanitation Data'!G113))),DF119="",ISNUMBER(OFFSET('Sanitation Data'!$G$7,0,10*ROW('Sanitation Data'!G113)))),OFFSET('Sanitation Data'!$G$7,0,10*ROW('Sanitation Data'!G113)),NA())))</f>
        <v>#N/A</v>
      </c>
      <c r="AR119" s="120" t="e">
        <f ca="1">+IF(AND(ISNUMBER(OFFSET('Sanitation Data'!$G$11,0,10*ROW('Sanitation Data'!G113))),DG119="Yes"),OFFSET('Sanitation Data'!$G$11,0,10*ROW('Sanitation Data'!G113)),IF(AND(ISNUMBER(OFFSET('Sanitation Data'!$G$11,0,10*ROW('Sanitation Data'!G113))),DG119="No",ISNUMBER(OFFSET('Sanitation Data'!$G$11,0,10*ROW('Sanitation Data'!G113)))),CONCATENATE("[",ROUND(OFFSET('Sanitation Data'!$G$11,0,10*ROW('Sanitation Data'!G113)),0),"]"),IF(AND(ISNUMBER(OFFSET('Sanitation Data'!$G$11,0,10*ROW('Sanitation Data'!G113))),DG119="",ISNUMBER(OFFSET('Sanitation Data'!$G$11,0,10*ROW('Sanitation Data'!G113)))),OFFSET('Sanitation Data'!$G$11,0,10*ROW('Sanitation Data'!G113)),NA())))</f>
        <v>#N/A</v>
      </c>
      <c r="AS119" s="120" t="e">
        <f ca="1">+IF(AND(ISNUMBER(OFFSET('Sanitation Data'!$G$12,0,10*ROW('Sanitation Data'!G113))),DH119="Yes"),OFFSET('Sanitation Data'!$G$12,0,10*ROW('Sanitation Data'!G113)),IF(AND(ISNUMBER(OFFSET('Sanitation Data'!$G$12,0,10*ROW('Sanitation Data'!G113))),DH119="No",ISNUMBER(OFFSET('Sanitation Data'!$G$12,0,10*ROW('Sanitation Data'!G113)))),CONCATENATE("[",ROUND(OFFSET('Sanitation Data'!$G$12,0,10*ROW('Sanitation Data'!G113)),0),"]"),IF(AND(ISNUMBER(OFFSET('Sanitation Data'!$G$12,0,10*ROW('Sanitation Data'!G113))),DH119="",ISNUMBER(OFFSET('Sanitation Data'!$G$12,0,10*ROW('Sanitation Data'!G113)))),OFFSET('Sanitation Data'!$G$12,0,10*ROW('Sanitation Data'!G113)),NA())))</f>
        <v>#N/A</v>
      </c>
      <c r="AT119" s="120" t="e">
        <f ca="1">+IF(AND(ISNUMBER(OFFSET('Sanitation Data'!$G$13,0,10*ROW('Sanitation Data'!G113))),DI119="Yes"),OFFSET('Sanitation Data'!$G$13,0,10*ROW('Sanitation Data'!G113)),IF(AND(ISNUMBER(OFFSET('Sanitation Data'!$G$13,0,10*ROW('Sanitation Data'!G113))),DI119="No",ISNUMBER(OFFSET('Sanitation Data'!$G$13,0,10*ROW('Sanitation Data'!G113)))),CONCATENATE("[",ROUND(OFFSET('Sanitation Data'!$G$13,0,10*ROW('Sanitation Data'!G113)),0),"]"),IF(AND(ISNUMBER(OFFSET('Sanitation Data'!$G$13,0,10*ROW('Sanitation Data'!G113))),DI119="",ISNUMBER(OFFSET('Sanitation Data'!$G$13,0,10*ROW('Sanitation Data'!G113)))),OFFSET('Sanitation Data'!$G$13,0,10*ROW('Sanitation Data'!G113)),NA())))</f>
        <v>#N/A</v>
      </c>
      <c r="AU119" s="120" t="e">
        <f ca="1">+IF(AND(ISNUMBER(OFFSET('Sanitation Data'!$H$5,0,10*ROW('Sanitation Data'!H113))),DJ119="Yes"),100-OFFSET('Sanitation Data'!$H$5,0,10*ROW('Sanitation Data'!H113)),IF(AND(ISNUMBER(OFFSET('Sanitation Data'!$H$5,0,10*ROW('Sanitation Data'!H113))),DJ119="No",ISNUMBER(OFFSET('Sanitation Data'!$H$5,0,10*ROW('Sanitation Data'!H113)))),CONCATENATE("[",ROUND(100-OFFSET('Sanitation Data'!$H$5,0,10*ROW('Sanitation Data'!H113)),0),"]"),IF(AND(ISNUMBER(OFFSET('Sanitation Data'!$H$5,0,10*ROW('Sanitation Data'!H113))),DJ119="",ISNUMBER(OFFSET('Sanitation Data'!$H$5,0,10*ROW('Sanitation Data'!H113)))),100-OFFSET('Sanitation Data'!$H$5,0,10*ROW('Sanitation Data'!H113)),NA())))</f>
        <v>#N/A</v>
      </c>
      <c r="AV119" s="120" t="e">
        <f ca="1">+IF(AND(ISNUMBER(OFFSET('Sanitation Data'!$H$7,0,10*ROW('Sanitation Data'!H113))),DK119="Yes"),OFFSET('Sanitation Data'!$H$7,0,10*ROW('Sanitation Data'!H113)),IF(AND(ISNUMBER(OFFSET('Sanitation Data'!$H$7,0,10*ROW('Sanitation Data'!H113))),DK119="No",ISNUMBER(OFFSET('Sanitation Data'!$H$7,0,10*ROW('Sanitation Data'!H113)))),CONCATENATE("[",ROUND(OFFSET('Sanitation Data'!$H$7,0,10*ROW('Sanitation Data'!H113)),0),"]"),IF(AND(ISNUMBER(OFFSET('Sanitation Data'!$H$7,0,10*ROW('Sanitation Data'!H113))),DK119="",ISNUMBER(OFFSET('Sanitation Data'!$H$7,0,10*ROW('Sanitation Data'!H113)))),OFFSET('Sanitation Data'!$H$7,0,10*ROW('Sanitation Data'!H113)),NA())))</f>
        <v>#N/A</v>
      </c>
      <c r="AW119" s="120" t="e">
        <f ca="1">+IF(AND(ISNUMBER(OFFSET('Sanitation Data'!$H$11,0,10*ROW('Sanitation Data'!H113))),DL119="Yes"),OFFSET('Sanitation Data'!$H$11,0,10*ROW('Sanitation Data'!H113)),IF(AND(ISNUMBER(OFFSET('Sanitation Data'!$H$11,0,10*ROW('Sanitation Data'!H113))),DL119="No",ISNUMBER(OFFSET('Sanitation Data'!$H$11,0,10*ROW('Sanitation Data'!H113)))),CONCATENATE("[",ROUND(OFFSET('Sanitation Data'!$H$11,0,10*ROW('Sanitation Data'!H113)),0),"]"),IF(AND(ISNUMBER(OFFSET('Sanitation Data'!$H$11,0,10*ROW('Sanitation Data'!H113))),DL119="",ISNUMBER(OFFSET('Sanitation Data'!$H$11,0,10*ROW('Sanitation Data'!H113)))),OFFSET('Sanitation Data'!$H$11,0,10*ROW('Sanitation Data'!H113)),NA())))</f>
        <v>#N/A</v>
      </c>
      <c r="AX119" s="120" t="e">
        <f ca="1">+IF(AND(ISNUMBER(OFFSET('Sanitation Data'!$H$12,0,10*ROW('Sanitation Data'!H113))),DM119="Yes"),OFFSET('Sanitation Data'!$H$12,0,10*ROW('Sanitation Data'!H113)),IF(AND(ISNUMBER(OFFSET('Sanitation Data'!$H$12,0,10*ROW('Sanitation Data'!H113))),DM119="No",ISNUMBER(OFFSET('Sanitation Data'!$H$12,0,10*ROW('Sanitation Data'!H113)))),CONCATENATE("[",ROUND(OFFSET('Sanitation Data'!$H$12,0,10*ROW('Sanitation Data'!H113)),0),"]"),IF(AND(ISNUMBER(OFFSET('Sanitation Data'!$H$12,0,10*ROW('Sanitation Data'!H113))),DM119="",ISNUMBER(OFFSET('Sanitation Data'!$H$12,0,10*ROW('Sanitation Data'!H113)))),OFFSET('Sanitation Data'!$H$12,0,10*ROW('Sanitation Data'!H113)),NA())))</f>
        <v>#N/A</v>
      </c>
      <c r="AY119" s="120" t="e">
        <f ca="1">+IF(AND(ISNUMBER(OFFSET('Sanitation Data'!$H$13,0,10*ROW('Sanitation Data'!H113))),DN119="Yes"),OFFSET('Sanitation Data'!$H$13,0,10*ROW('Sanitation Data'!H113)),IF(AND(ISNUMBER(OFFSET('Sanitation Data'!$H$13,0,10*ROW('Sanitation Data'!H113))),DN119="No",ISNUMBER(OFFSET('Sanitation Data'!$H$13,0,10*ROW('Sanitation Data'!H113)))),CONCATENATE("[",ROUND(OFFSET('Sanitation Data'!$H$13,0,10*ROW('Sanitation Data'!H113)),0),"]"),IF(AND(ISNUMBER(OFFSET('Sanitation Data'!$H$13,0,10*ROW('Sanitation Data'!H113))),DN119="",ISNUMBER(OFFSET('Sanitation Data'!$H$13,0,10*ROW('Sanitation Data'!H113)))),OFFSET('Sanitation Data'!$H$13,0,10*ROW('Sanitation Data'!H113)),NA())))</f>
        <v>#N/A</v>
      </c>
      <c r="AZ119" s="121" t="e">
        <f ca="1">+IF(AND(ISNUMBER(OFFSET('Hygiene Data'!$C$6,0,10*ROW('Hygiene Data'!C113))),DO119="Yes"),OFFSET('Hygiene Data'!$C$6,0,10*ROW('Hygiene Data'!C113)),IF(AND(ISNUMBER(OFFSET('Hygiene Data'!$C$6,0,10*ROW('Hygiene Data'!C113))),DO119="No",ISNUMBER(OFFSET('Hygiene Data'!$C$6,0,10*ROW('Hygiene Data'!C113)))),CONCATENATE("[",ROUND(OFFSET('Hygiene Data'!$C$6,0,10*ROW('Hygiene Data'!C113)),0),"]"),IF(AND(ISNUMBER(OFFSET('Hygiene Data'!$C$6,0,10*ROW('Hygiene Data'!C113))),DO119="",ISNUMBER(OFFSET('Hygiene Data'!$C$6,0,10*ROW('Hygiene Data'!C113)))),OFFSET('Hygiene Data'!$C$6,0,10*ROW('Hygiene Data'!C113)),NA())))</f>
        <v>#N/A</v>
      </c>
      <c r="BA119" s="121" t="e">
        <f ca="1">+IF(AND(ISNUMBER(OFFSET('Hygiene Data'!$C$8,0,10*ROW('Hygiene Data'!C113))),DP119="Yes"),OFFSET('Hygiene Data'!$C$8,0,10*ROW('Hygiene Data'!C113)),IF(AND(ISNUMBER(OFFSET('Hygiene Data'!$C$8,0,10*ROW('Hygiene Data'!C113))),DP119="No",ISNUMBER(OFFSET('Hygiene Data'!$C$8,0,10*ROW('Hygiene Data'!C113)))),CONCATENATE("[",ROUND(OFFSET('Hygiene Data'!$C$8,0,10*ROW('Hygiene Data'!C113)),0),"]"),IF(AND(ISNUMBER(OFFSET('Hygiene Data'!$C$8,0,10*ROW('Hygiene Data'!C113))),DP119="",ISNUMBER(OFFSET('Hygiene Data'!$C$8,0,10*ROW('Hygiene Data'!C113)))),OFFSET('Hygiene Data'!$C$8,0,10*ROW('Hygiene Data'!C113)),NA())))</f>
        <v>#N/A</v>
      </c>
      <c r="BB119" s="121" t="e">
        <f ca="1">+IF(AND(ISNUMBER(OFFSET('Hygiene Data'!$C$10,0,10*ROW('Hygiene Data'!C113))),DQ119="Yes"),OFFSET('Hygiene Data'!$C$10,0,10*ROW('Hygiene Data'!C113)),IF(AND(ISNUMBER(OFFSET('Hygiene Data'!$C$10,0,10*ROW('Hygiene Data'!C113))),DQ119="No",ISNUMBER(OFFSET('Hygiene Data'!$C$10,0,10*ROW('Hygiene Data'!C113)))),CONCATENATE("[",ROUND(OFFSET('Hygiene Data'!$C$10,0,10*ROW('Hygiene Data'!C113)),0),"]"),IF(AND(ISNUMBER(OFFSET('Hygiene Data'!$C$10,0,10*ROW('Hygiene Data'!C113))),DQ119="",ISNUMBER(OFFSET('Hygiene Data'!$C$10,0,10*ROW('Hygiene Data'!C113)))),OFFSET('Hygiene Data'!$C$10,0,10*ROW('Hygiene Data'!C113)),NA())))</f>
        <v>#N/A</v>
      </c>
      <c r="BC119" s="121" t="e">
        <f ca="1">+IF(AND(ISNUMBER(OFFSET('Hygiene Data'!$D$6,0,10*ROW('Hygiene Data'!D113))),DR119="Yes"),OFFSET('Hygiene Data'!$D$6,0,10*ROW('Hygiene Data'!D113)),IF(AND(ISNUMBER(OFFSET('Hygiene Data'!$D$6,0,10*ROW('Hygiene Data'!D113))),DR119="No",ISNUMBER(OFFSET('Hygiene Data'!$D$6,0,10*ROW('Hygiene Data'!D113)))),CONCATENATE("[",ROUND(OFFSET('Hygiene Data'!$D$6,0,10*ROW('Hygiene Data'!D113)),0),"]"),IF(AND(ISNUMBER(OFFSET('Hygiene Data'!$D$6,0,10*ROW('Hygiene Data'!D113))),DR119="",ISNUMBER(OFFSET('Hygiene Data'!$D$6,0,10*ROW('Hygiene Data'!D113)))),OFFSET('Hygiene Data'!$D$6,0,10*ROW('Hygiene Data'!D113)),NA())))</f>
        <v>#N/A</v>
      </c>
      <c r="BD119" s="121" t="e">
        <f ca="1">+IF(AND(ISNUMBER(OFFSET('Hygiene Data'!$D$8,0,10*ROW('Hygiene Data'!D113))),DS119="Yes"),OFFSET('Hygiene Data'!$D$8,0,10*ROW('Hygiene Data'!D113)),IF(AND(ISNUMBER(OFFSET('Hygiene Data'!$D$8,0,10*ROW('Hygiene Data'!D113))),DS119="No",ISNUMBER(OFFSET('Hygiene Data'!$D$8,0,10*ROW('Hygiene Data'!D113)))),CONCATENATE("[",ROUND(OFFSET('Hygiene Data'!$D$8,0,10*ROW('Hygiene Data'!D113)),0),"]"),IF(AND(ISNUMBER(OFFSET('Hygiene Data'!$D$8,0,10*ROW('Hygiene Data'!D113))),DS119="",ISNUMBER(OFFSET('Hygiene Data'!$D$8,0,10*ROW('Hygiene Data'!D113)))),OFFSET('Hygiene Data'!$D$8,0,10*ROW('Hygiene Data'!D113)),NA())))</f>
        <v>#N/A</v>
      </c>
      <c r="BE119" s="121" t="e">
        <f ca="1">+IF(AND(ISNUMBER(OFFSET('Hygiene Data'!$D$10,0,10*ROW('Hygiene Data'!D113))),DT119="Yes"),OFFSET('Hygiene Data'!$D$10,0,10*ROW('Hygiene Data'!D113)),IF(AND(ISNUMBER(OFFSET('Hygiene Data'!$D$10,0,10*ROW('Hygiene Data'!D113))),DT119="No",ISNUMBER(OFFSET('Hygiene Data'!$D$10,0,10*ROW('Hygiene Data'!D113)))),CONCATENATE("[",ROUND(OFFSET('Hygiene Data'!$D$10,0,10*ROW('Hygiene Data'!D113)),0),"]"),IF(AND(ISNUMBER(OFFSET('Hygiene Data'!$D$10,0,10*ROW('Hygiene Data'!D113))),DT119="",ISNUMBER(OFFSET('Hygiene Data'!$D$10,0,10*ROW('Hygiene Data'!D113)))),OFFSET('Hygiene Data'!$D$10,0,10*ROW('Hygiene Data'!D113)),NA())))</f>
        <v>#N/A</v>
      </c>
      <c r="BF119" s="121" t="e">
        <f ca="1">+IF(AND(ISNUMBER(OFFSET('Hygiene Data'!$E$6,0,10*ROW('Hygiene Data'!E113))),DU119="Yes"),OFFSET('Hygiene Data'!$E$6,0,10*ROW('Hygiene Data'!E113)),IF(AND(ISNUMBER(OFFSET('Hygiene Data'!$E$6,0,10*ROW('Hygiene Data'!E113))),DU119="No",ISNUMBER(OFFSET('Hygiene Data'!$E$6,0,10*ROW('Hygiene Data'!E113)))),CONCATENATE("[",ROUND(OFFSET('Hygiene Data'!$E$6,0,10*ROW('Hygiene Data'!E113)),0),"]"),IF(AND(ISNUMBER(OFFSET('Hygiene Data'!$E$6,0,10*ROW('Hygiene Data'!E113))),DU119="",ISNUMBER(OFFSET('Hygiene Data'!$E$6,0,10*ROW('Hygiene Data'!E113)))),OFFSET('Hygiene Data'!$E$6,0,10*ROW('Hygiene Data'!E113)),NA())))</f>
        <v>#N/A</v>
      </c>
      <c r="BG119" s="121" t="e">
        <f ca="1">+IF(AND(ISNUMBER(OFFSET('Hygiene Data'!$E$8,0,10*ROW('Hygiene Data'!E113))),DV119="Yes"),OFFSET('Hygiene Data'!$E$8,0,10*ROW('Hygiene Data'!E113)),IF(AND(ISNUMBER(OFFSET('Hygiene Data'!$E$8,0,10*ROW('Hygiene Data'!E113))),DV119="No",ISNUMBER(OFFSET('Hygiene Data'!$E$8,0,10*ROW('Hygiene Data'!E113)))),CONCATENATE("[",ROUND(OFFSET('Hygiene Data'!$E$8,0,10*ROW('Hygiene Data'!E113)),0),"]"),IF(AND(ISNUMBER(OFFSET('Hygiene Data'!$E$8,0,10*ROW('Hygiene Data'!E113))),DV119="",ISNUMBER(OFFSET('Hygiene Data'!$E$8,0,10*ROW('Hygiene Data'!E113)))),OFFSET('Hygiene Data'!$E$8,0,10*ROW('Hygiene Data'!E113)),NA())))</f>
        <v>#N/A</v>
      </c>
      <c r="BH119" s="121" t="e">
        <f ca="1">+IF(AND(ISNUMBER(OFFSET('Hygiene Data'!$E$10,0,10*ROW('Hygiene Data'!E113))),DW119="Yes"),OFFSET('Hygiene Data'!$E$10,0,10*ROW('Hygiene Data'!E113)),IF(AND(ISNUMBER(OFFSET('Hygiene Data'!$E$10,0,10*ROW('Hygiene Data'!E113))),DW119="No",ISNUMBER(OFFSET('Hygiene Data'!$E$10,0,10*ROW('Hygiene Data'!E113)))),CONCATENATE("[",ROUND(OFFSET('Hygiene Data'!$E$10,0,10*ROW('Hygiene Data'!E113)),0),"]"),IF(AND(ISNUMBER(OFFSET('Hygiene Data'!$E$10,0,10*ROW('Hygiene Data'!E113))),DW119="",ISNUMBER(OFFSET('Hygiene Data'!$E$10,0,10*ROW('Hygiene Data'!E113)))),OFFSET('Hygiene Data'!$E$10,0,10*ROW('Hygiene Data'!E113)),NA())))</f>
        <v>#N/A</v>
      </c>
      <c r="BI119" s="121" t="e">
        <f ca="1">+IF(AND(ISNUMBER(OFFSET('Hygiene Data'!$F$6,0,10*ROW('Hygiene Data'!F113))),DX119="Yes"),OFFSET('Hygiene Data'!$F$6,0,10*ROW('Hygiene Data'!F113)),IF(AND(ISNUMBER(OFFSET('Hygiene Data'!$F$6,0,10*ROW('Hygiene Data'!F113))),DX119="No",ISNUMBER(OFFSET('Hygiene Data'!$F$6,0,10*ROW('Hygiene Data'!F113)))),CONCATENATE("[",ROUND(OFFSET('Hygiene Data'!$F$6,0,10*ROW('Hygiene Data'!F113)),0),"]"),IF(AND(ISNUMBER(OFFSET('Hygiene Data'!$F$6,0,10*ROW('Hygiene Data'!F113))),DX119="",ISNUMBER(OFFSET('Hygiene Data'!$F$6,0,10*ROW('Hygiene Data'!F113)))),OFFSET('Hygiene Data'!$F$6,0,10*ROW('Hygiene Data'!F113)),NA())))</f>
        <v>#N/A</v>
      </c>
      <c r="BJ119" s="121" t="e">
        <f ca="1">+IF(AND(ISNUMBER(OFFSET('Hygiene Data'!$F$8,0,10*ROW('Hygiene Data'!F113))),DY119="Yes"),OFFSET('Hygiene Data'!$F$8,0,10*ROW('Hygiene Data'!F113)),IF(AND(ISNUMBER(OFFSET('Hygiene Data'!$F$8,0,10*ROW('Hygiene Data'!F113))),DY119="No",ISNUMBER(OFFSET('Hygiene Data'!$F$8,0,10*ROW('Hygiene Data'!F113)))),CONCATENATE("[",ROUND(OFFSET('Hygiene Data'!$F$8,0,10*ROW('Hygiene Data'!F113)),0),"]"),IF(AND(ISNUMBER(OFFSET('Hygiene Data'!$F$8,0,10*ROW('Hygiene Data'!F113))),DY119="",ISNUMBER(OFFSET('Hygiene Data'!$F$8,0,10*ROW('Hygiene Data'!F113)))),OFFSET('Hygiene Data'!$F$8,0,10*ROW('Hygiene Data'!F113)),NA())))</f>
        <v>#N/A</v>
      </c>
      <c r="BK119" s="121" t="e">
        <f ca="1">+IF(AND(ISNUMBER(OFFSET('Hygiene Data'!$F$10,0,10*ROW('Hygiene Data'!F113))),DZ119="Yes"),OFFSET('Hygiene Data'!$F$10,0,10*ROW('Hygiene Data'!F113)),IF(AND(ISNUMBER(OFFSET('Hygiene Data'!$F$10,0,10*ROW('Hygiene Data'!F113))),DZ119="No",ISNUMBER(OFFSET('Hygiene Data'!$F$10,0,10*ROW('Hygiene Data'!F113)))),CONCATENATE("[",ROUND(OFFSET('Hygiene Data'!$F$10,0,10*ROW('Hygiene Data'!F113)),0),"]"),IF(AND(ISNUMBER(OFFSET('Hygiene Data'!$F$10,0,10*ROW('Hygiene Data'!F113))),DZ119="",ISNUMBER(OFFSET('Hygiene Data'!$F$10,0,10*ROW('Hygiene Data'!F113)))),OFFSET('Hygiene Data'!$F$10,0,10*ROW('Hygiene Data'!F113)),NA())))</f>
        <v>#N/A</v>
      </c>
      <c r="BL119" s="121" t="e">
        <f ca="1">+IF(AND(ISNUMBER(OFFSET('Hygiene Data'!$G$6,0,10*ROW('Hygiene Data'!G113))),EA119="Yes"),OFFSET('Hygiene Data'!$G$6,0,10*ROW('Hygiene Data'!G113)),IF(AND(ISNUMBER(OFFSET('Hygiene Data'!$G$6,0,10*ROW('Hygiene Data'!G113))),EA119="No",ISNUMBER(OFFSET('Hygiene Data'!$G$6,0,10*ROW('Hygiene Data'!G113)))),CONCATENATE("[",ROUND(OFFSET('Hygiene Data'!$G$6,0,10*ROW('Hygiene Data'!G113)),0),"]"),IF(AND(ISNUMBER(OFFSET('Hygiene Data'!$G$6,0,10*ROW('Hygiene Data'!G113))),EA119="",ISNUMBER(OFFSET('Hygiene Data'!$G$6,0,10*ROW('Hygiene Data'!G113)))),OFFSET('Hygiene Data'!$G$6,0,10*ROW('Hygiene Data'!G113)),NA())))</f>
        <v>#N/A</v>
      </c>
      <c r="BM119" s="121" t="e">
        <f ca="1">+IF(AND(ISNUMBER(OFFSET('Hygiene Data'!$G$8,0,10*ROW('Hygiene Data'!G113))),EB119="Yes"),OFFSET('Hygiene Data'!$G$8,0,10*ROW('Hygiene Data'!G113)),IF(AND(ISNUMBER(OFFSET('Hygiene Data'!$G$8,0,10*ROW('Hygiene Data'!G113))),EB119="No",ISNUMBER(OFFSET('Hygiene Data'!$G$8,0,10*ROW('Hygiene Data'!G113)))),CONCATENATE("[",ROUND(OFFSET('Hygiene Data'!$G$8,0,10*ROW('Hygiene Data'!G113)),0),"]"),IF(AND(ISNUMBER(OFFSET('Hygiene Data'!$G$8,0,10*ROW('Hygiene Data'!G113))),EB119="",ISNUMBER(OFFSET('Hygiene Data'!$G$8,0,10*ROW('Hygiene Data'!G113)))),OFFSET('Hygiene Data'!$G$8,0,10*ROW('Hygiene Data'!G113)),NA())))</f>
        <v>#N/A</v>
      </c>
      <c r="BN119" s="121" t="e">
        <f ca="1">+IF(AND(ISNUMBER(OFFSET('Hygiene Data'!$G$10,0,10*ROW('Hygiene Data'!G113))),EC119="Yes"),OFFSET('Hygiene Data'!$G$10,0,10*ROW('Hygiene Data'!G113)),IF(AND(ISNUMBER(OFFSET('Hygiene Data'!$G$10,0,10*ROW('Hygiene Data'!G113))),EC119="No",ISNUMBER(OFFSET('Hygiene Data'!$G$10,0,10*ROW('Hygiene Data'!G113)))),CONCATENATE("[",ROUND(OFFSET('Hygiene Data'!$G$10,0,10*ROW('Hygiene Data'!G113)),0),"]"),IF(AND(ISNUMBER(OFFSET('Hygiene Data'!$G$10,0,10*ROW('Hygiene Data'!G113))),EC119="",ISNUMBER(OFFSET('Hygiene Data'!$G$10,0,10*ROW('Hygiene Data'!G113)))),OFFSET('Hygiene Data'!$G$10,0,10*ROW('Hygiene Data'!G113)),NA())))</f>
        <v>#N/A</v>
      </c>
      <c r="BO119" s="121" t="e">
        <f ca="1">+IF(AND(ISNUMBER(OFFSET('Hygiene Data'!$H$6,0,10*ROW('Hygiene Data'!H113))),ED119="Yes"),OFFSET('Hygiene Data'!$H$6,0,10*ROW('Hygiene Data'!H113)),IF(AND(ISNUMBER(OFFSET('Hygiene Data'!$H$6,0,10*ROW('Hygiene Data'!H113))),ED119="No",ISNUMBER(OFFSET('Hygiene Data'!$H$6,0,10*ROW('Hygiene Data'!H113)))),CONCATENATE("[",ROUND(OFFSET('Hygiene Data'!$H$6,0,10*ROW('Hygiene Data'!H113)),0),"]"),IF(AND(ISNUMBER(OFFSET('Hygiene Data'!$H$6,0,10*ROW('Hygiene Data'!H113))),ED119="",ISNUMBER(OFFSET('Hygiene Data'!$H$6,0,10*ROW('Hygiene Data'!H113)))),OFFSET('Hygiene Data'!$H$6,0,10*ROW('Hygiene Data'!H113)),NA())))</f>
        <v>#N/A</v>
      </c>
      <c r="BP119" s="121" t="e">
        <f ca="1">+IF(AND(ISNUMBER(OFFSET('Hygiene Data'!$H$8,0,10*ROW('Hygiene Data'!H113))),EE119="Yes"),OFFSET('Hygiene Data'!$H$8,0,10*ROW('Hygiene Data'!H113)),IF(AND(ISNUMBER(OFFSET('Hygiene Data'!$H$8,0,10*ROW('Hygiene Data'!H113))),EE119="No",ISNUMBER(OFFSET('Hygiene Data'!$H$8,0,10*ROW('Hygiene Data'!H113)))),CONCATENATE("[",ROUND(OFFSET('Hygiene Data'!$H$8,0,10*ROW('Hygiene Data'!H113)),0),"]"),IF(AND(ISNUMBER(OFFSET('Hygiene Data'!$H$8,0,10*ROW('Hygiene Data'!H113))),EE119="",ISNUMBER(OFFSET('Hygiene Data'!$H$8,0,10*ROW('Hygiene Data'!H113)))),OFFSET('Hygiene Data'!$H$8,0,10*ROW('Hygiene Data'!H113)),NA())))</f>
        <v>#N/A</v>
      </c>
      <c r="BQ119" s="121" t="e">
        <f ca="1">+IF(AND(ISNUMBER(OFFSET('Hygiene Data'!$H$10,0,10*ROW('Hygiene Data'!H113))),EF119="Yes"),OFFSET('Hygiene Data'!$H$10,0,10*ROW('Hygiene Data'!H113)),IF(AND(ISNUMBER(OFFSET('Hygiene Data'!$H$10,0,10*ROW('Hygiene Data'!H113))),EF119="No",ISNUMBER(OFFSET('Hygiene Data'!$H$10,0,10*ROW('Hygiene Data'!H113)))),CONCATENATE("[",ROUND(OFFSET('Hygiene Data'!$H$10,0,10*ROW('Hygiene Data'!H113)),0),"]"),IF(AND(ISNUMBER(OFFSET('Hygiene Data'!$H$10,0,10*ROW('Hygiene Data'!H113))),EF119="",ISNUMBER(OFFSET('Hygiene Data'!$H$10,0,10*ROW('Hygiene Data'!H113)))),OFFSET('Hygiene Data'!$H$10,0,10*ROW('Hygiene Data'!H113)),NA())))</f>
        <v>#N/A</v>
      </c>
      <c r="BS119" s="28" t="str">
        <f ca="1">+IF(OFFSET('Water Data'!$C$28,0,10*ROW('Water Data'!C113))="","",OFFSET('Water Data'!$C$28,0,10*ROW('Water Data'!C113)))</f>
        <v/>
      </c>
      <c r="BT119" s="28" t="str">
        <f ca="1">+IF(OFFSET('Water Data'!$C$29,0,10*ROW('Water Data'!C113))="","",OFFSET('Water Data'!$C$29,0,10*ROW('Water Data'!C113)))</f>
        <v/>
      </c>
      <c r="BU119" s="28" t="str">
        <f ca="1">+IF(OFFSET('Water Data'!$C$30,0,10*ROW('Water Data'!C113))="","",OFFSET('Water Data'!$C$30,0,10*ROW('Water Data'!C113)))</f>
        <v/>
      </c>
      <c r="BV119" s="28" t="str">
        <f ca="1">+IF(OFFSET('Water Data'!$D$28,0,10*ROW('Water Data'!D113))="","",OFFSET('Water Data'!$D$28,0,10*ROW('Water Data'!D113)))</f>
        <v/>
      </c>
      <c r="BW119" s="28" t="str">
        <f ca="1">+IF(OFFSET('Water Data'!$D$29,0,10*ROW('Water Data'!D113))="","",OFFSET('Water Data'!$D$29,0,10*ROW('Water Data'!D113)))</f>
        <v/>
      </c>
      <c r="BX119" s="28" t="str">
        <f ca="1">+IF(OFFSET('Water Data'!$D$30,0,10*ROW('Water Data'!D113))="","",OFFSET('Water Data'!$D$30,0,10*ROW('Water Data'!D113)))</f>
        <v/>
      </c>
      <c r="BY119" s="28" t="str">
        <f ca="1">+IF(OFFSET('Water Data'!$E$28,0,10*ROW('Water Data'!E113))="","",OFFSET('Water Data'!$E$28,0,10*ROW('Water Data'!E113)))</f>
        <v/>
      </c>
      <c r="BZ119" s="28" t="str">
        <f ca="1">+IF(OFFSET('Water Data'!$E$29,0,10*ROW('Water Data'!E113))="","",OFFSET('Water Data'!$E$29,0,10*ROW('Water Data'!E113)))</f>
        <v/>
      </c>
      <c r="CA119" s="28" t="str">
        <f ca="1">+IF(OFFSET('Water Data'!$E$30,0,10*ROW('Water Data'!E113))="","",OFFSET('Water Data'!$E$30,0,10*ROW('Water Data'!E113)))</f>
        <v/>
      </c>
      <c r="CB119" s="28" t="str">
        <f ca="1">+IF(OFFSET('Water Data'!$F$28,0,10*ROW('Water Data'!F113))="","",OFFSET('Water Data'!$F$28,0,10*ROW('Water Data'!F113)))</f>
        <v/>
      </c>
      <c r="CC119" s="28" t="str">
        <f ca="1">+IF(OFFSET('Water Data'!$F$29,0,10*ROW('Water Data'!F113))="","",OFFSET('Water Data'!$F$29,0,10*ROW('Water Data'!F113)))</f>
        <v/>
      </c>
      <c r="CD119" s="28" t="str">
        <f ca="1">+IF(OFFSET('Water Data'!$F$30,0,10*ROW('Water Data'!F113))="","",OFFSET('Water Data'!$F$30,0,10*ROW('Water Data'!F113)))</f>
        <v/>
      </c>
      <c r="CE119" s="28" t="str">
        <f ca="1">+IF(OFFSET('Water Data'!$G$28,0,10*ROW('Water Data'!G113))="","",OFFSET('Water Data'!$G$28,0,10*ROW('Water Data'!G113)))</f>
        <v/>
      </c>
      <c r="CF119" s="28" t="str">
        <f ca="1">+IF(OFFSET('Water Data'!$G$29,0,10*ROW('Water Data'!G113))="","",OFFSET('Water Data'!$G$29,0,10*ROW('Water Data'!G113)))</f>
        <v/>
      </c>
      <c r="CG119" s="28" t="str">
        <f ca="1">+IF(OFFSET('Water Data'!$G$30,0,10*ROW('Water Data'!G113))="","",OFFSET('Water Data'!$G$30,0,10*ROW('Water Data'!G113)))</f>
        <v/>
      </c>
      <c r="CH119" s="28" t="str">
        <f ca="1">+IF(OFFSET('Water Data'!$H$28,0,10*ROW('Water Data'!H113))="","",OFFSET('Water Data'!$H$28,0,10*ROW('Water Data'!H113)))</f>
        <v/>
      </c>
      <c r="CI119" s="28" t="str">
        <f ca="1">+IF(OFFSET('Water Data'!$H$29,0,10*ROW('Water Data'!H113))="","",OFFSET('Water Data'!$H$29,0,10*ROW('Water Data'!H113)))</f>
        <v/>
      </c>
      <c r="CJ119" s="28" t="str">
        <f ca="1">+IF(OFFSET('Water Data'!$H$30,0,10*ROW('Water Data'!H113))="","",OFFSET('Water Data'!$H$30,0,10*ROW('Water Data'!H113)))</f>
        <v/>
      </c>
      <c r="CK119" s="28" t="str">
        <f ca="1">+IF(OFFSET('Sanitation Data'!$C$29,0,10*ROW('Sanitation Data'!C113))="","",OFFSET('Sanitation Data'!$C$29,0,10*ROW('Sanitation Data'!C113)))</f>
        <v/>
      </c>
      <c r="CL119" s="28" t="str">
        <f ca="1">+IF(OFFSET('Sanitation Data'!$C$30,0,10*ROW('Sanitation Data'!C113))="","",OFFSET('Sanitation Data'!$C$30,0,10*ROW('Sanitation Data'!C113)))</f>
        <v/>
      </c>
      <c r="CM119" s="28" t="str">
        <f ca="1">+IF(OFFSET('Sanitation Data'!$C$31,0,10*ROW('Sanitation Data'!C113))="","",OFFSET('Sanitation Data'!$C$31,0,10*ROW('Sanitation Data'!C113)))</f>
        <v/>
      </c>
      <c r="CN119" s="28" t="str">
        <f ca="1">+IF(OFFSET('Sanitation Data'!$C$32,0,10*ROW('Sanitation Data'!C113))="","",OFFSET('Sanitation Data'!$C$32,0,10*ROW('Sanitation Data'!C113)))</f>
        <v/>
      </c>
      <c r="CO119" s="28" t="str">
        <f ca="1">+IF(OFFSET('Sanitation Data'!$C$33,0,10*ROW('Sanitation Data'!C113))="","",OFFSET('Sanitation Data'!$C$33,0,10*ROW('Sanitation Data'!C113)))</f>
        <v/>
      </c>
      <c r="CP119" s="28" t="str">
        <f ca="1">+IF(OFFSET('Sanitation Data'!$D$29,0,10*ROW('Sanitation Data'!D113))="","",OFFSET('Sanitation Data'!$D$29,0,10*ROW('Sanitation Data'!D113)))</f>
        <v/>
      </c>
      <c r="CQ119" s="28" t="str">
        <f ca="1">+IF(OFFSET('Sanitation Data'!$D$30,0,10*ROW('Sanitation Data'!D113))="","",OFFSET('Sanitation Data'!$D$30,0,10*ROW('Sanitation Data'!D113)))</f>
        <v/>
      </c>
      <c r="CR119" s="28" t="str">
        <f ca="1">+IF(OFFSET('Sanitation Data'!$D$31,0,10*ROW('Sanitation Data'!D113))="","",OFFSET('Sanitation Data'!$D$31,0,10*ROW('Sanitation Data'!D113)))</f>
        <v/>
      </c>
      <c r="CS119" s="28" t="str">
        <f ca="1">+IF(OFFSET('Sanitation Data'!$D$32,0,10*ROW('Sanitation Data'!D113))="","",OFFSET('Sanitation Data'!$D$32,0,10*ROW('Sanitation Data'!D113)))</f>
        <v/>
      </c>
      <c r="CT119" s="28" t="str">
        <f ca="1">+IF(OFFSET('Sanitation Data'!$D$33,0,10*ROW('Sanitation Data'!D113))="","",OFFSET('Sanitation Data'!$D$33,0,10*ROW('Sanitation Data'!D113)))</f>
        <v/>
      </c>
      <c r="CU119" s="28" t="str">
        <f ca="1">+IF(OFFSET('Sanitation Data'!$E$29,0,10*ROW('Sanitation Data'!E113))="","",OFFSET('Sanitation Data'!$E$29,0,10*ROW('Sanitation Data'!E113)))</f>
        <v/>
      </c>
      <c r="CV119" s="28" t="str">
        <f ca="1">+IF(OFFSET('Sanitation Data'!$E$30,0,10*ROW('Sanitation Data'!E113))="","",OFFSET('Sanitation Data'!$E$30,0,10*ROW('Sanitation Data'!E113)))</f>
        <v/>
      </c>
      <c r="CW119" s="28" t="str">
        <f ca="1">+IF(OFFSET('Sanitation Data'!$E$31,0,10*ROW('Sanitation Data'!E113))="","",OFFSET('Sanitation Data'!$E$31,0,10*ROW('Sanitation Data'!E113)))</f>
        <v/>
      </c>
      <c r="CX119" s="28" t="str">
        <f ca="1">+IF(OFFSET('Sanitation Data'!$E$32,0,10*ROW('Sanitation Data'!E113))="","",OFFSET('Sanitation Data'!$E$32,0,10*ROW('Sanitation Data'!E113)))</f>
        <v/>
      </c>
      <c r="CY119" s="28" t="str">
        <f ca="1">+IF(OFFSET('Sanitation Data'!$E$33,0,10*ROW('Sanitation Data'!E113))="","",OFFSET('Sanitation Data'!$E$33,0,10*ROW('Sanitation Data'!E113)))</f>
        <v/>
      </c>
      <c r="CZ119" s="28" t="str">
        <f ca="1">+IF(OFFSET('Sanitation Data'!$F$29,0,10*ROW('Sanitation Data'!F113))="","",OFFSET('Sanitation Data'!$F$29,0,10*ROW('Sanitation Data'!F113)))</f>
        <v/>
      </c>
      <c r="DA119" s="28" t="str">
        <f ca="1">+IF(OFFSET('Sanitation Data'!$F$30,0,10*ROW('Sanitation Data'!F113))="","",OFFSET('Sanitation Data'!$F$30,0,10*ROW('Sanitation Data'!F113)))</f>
        <v/>
      </c>
      <c r="DB119" s="28" t="str">
        <f ca="1">+IF(OFFSET('Sanitation Data'!$F$31,0,10*ROW('Sanitation Data'!F113))="","",OFFSET('Sanitation Data'!$F$31,0,10*ROW('Sanitation Data'!F113)))</f>
        <v/>
      </c>
      <c r="DC119" s="28" t="str">
        <f ca="1">+IF(OFFSET('Sanitation Data'!$F$32,0,10*ROW('Sanitation Data'!F113))="","",OFFSET('Sanitation Data'!$F$32,0,10*ROW('Sanitation Data'!F113)))</f>
        <v/>
      </c>
      <c r="DD119" s="28" t="str">
        <f ca="1">+IF(OFFSET('Sanitation Data'!$F$33,0,10*ROW('Sanitation Data'!F113))="","",OFFSET('Sanitation Data'!$F$33,0,10*ROW('Sanitation Data'!F113)))</f>
        <v/>
      </c>
      <c r="DE119" s="28" t="str">
        <f ca="1">+IF(OFFSET('Sanitation Data'!$G$29,0,10*ROW('Sanitation Data'!G113))="","",OFFSET('Sanitation Data'!$G$29,0,10*ROW('Sanitation Data'!G113)))</f>
        <v/>
      </c>
      <c r="DF119" s="28" t="str">
        <f ca="1">+IF(OFFSET('Sanitation Data'!$G$30,0,10*ROW('Sanitation Data'!G113))="","",OFFSET('Sanitation Data'!$G$30,0,10*ROW('Sanitation Data'!G113)))</f>
        <v/>
      </c>
      <c r="DG119" s="28" t="str">
        <f ca="1">+IF(OFFSET('Sanitation Data'!$G$31,0,10*ROW('Sanitation Data'!G113))="","",OFFSET('Sanitation Data'!$G$31,0,10*ROW('Sanitation Data'!G113)))</f>
        <v/>
      </c>
      <c r="DH119" s="28" t="str">
        <f ca="1">+IF(OFFSET('Sanitation Data'!$G$32,0,10*ROW('Sanitation Data'!G113))="","",OFFSET('Sanitation Data'!$G$32,0,10*ROW('Sanitation Data'!G113)))</f>
        <v/>
      </c>
      <c r="DI119" s="28" t="str">
        <f ca="1">+IF(OFFSET('Sanitation Data'!$G$33,0,10*ROW('Sanitation Data'!G113))="","",OFFSET('Sanitation Data'!$G$33,0,10*ROW('Sanitation Data'!G113)))</f>
        <v/>
      </c>
      <c r="DJ119" s="28" t="str">
        <f ca="1">+IF(OFFSET('Sanitation Data'!$H$29,0,10*ROW('Sanitation Data'!H113))="","",OFFSET('Sanitation Data'!$H$29,0,10*ROW('Sanitation Data'!H113)))</f>
        <v/>
      </c>
      <c r="DK119" s="28" t="str">
        <f ca="1">+IF(OFFSET('Sanitation Data'!$H$30,0,10*ROW('Sanitation Data'!H113))="","",OFFSET('Sanitation Data'!$H$30,0,10*ROW('Sanitation Data'!H113)))</f>
        <v/>
      </c>
      <c r="DL119" s="28" t="str">
        <f ca="1">+IF(OFFSET('Sanitation Data'!$H$31,0,10*ROW('Sanitation Data'!H113))="","",OFFSET('Sanitation Data'!$H$31,0,10*ROW('Sanitation Data'!H113)))</f>
        <v/>
      </c>
      <c r="DM119" s="28" t="str">
        <f ca="1">+IF(OFFSET('Sanitation Data'!$H$32,0,10*ROW('Sanitation Data'!H113))="","",OFFSET('Sanitation Data'!$H$32,0,10*ROW('Sanitation Data'!H113)))</f>
        <v/>
      </c>
      <c r="DN119" s="28" t="str">
        <f ca="1">+IF(OFFSET('Sanitation Data'!$H$33,0,10*ROW('Sanitation Data'!H113))="","",OFFSET('Sanitation Data'!$H$33,0,10*ROW('Sanitation Data'!H113)))</f>
        <v/>
      </c>
      <c r="DO119" s="28" t="str">
        <f ca="1">+IF(OFFSET('Hygiene Data'!$C$12,0,10*ROW('Hygiene Data'!C113))="","",OFFSET('Hygiene Data'!$C$12,0,10*ROW('Hygiene Data'!C113)))</f>
        <v/>
      </c>
      <c r="DP119" s="28" t="str">
        <f ca="1">+IF(OFFSET('Hygiene Data'!$C$13,0,10*ROW('Hygiene Data'!C113))="","",OFFSET('Hygiene Data'!$C$13,0,10*ROW('Hygiene Data'!C113)))</f>
        <v/>
      </c>
      <c r="DQ119" s="28" t="str">
        <f ca="1">+IF(OFFSET('Hygiene Data'!$C$14,0,10*ROW('Hygiene Data'!C113))="","",OFFSET('Hygiene Data'!$C$14,0,10*ROW('Hygiene Data'!C113)))</f>
        <v/>
      </c>
      <c r="DR119" s="28" t="str">
        <f ca="1">+IF(OFFSET('Hygiene Data'!$D$12,0,10*ROW('Hygiene Data'!D113))="","",OFFSET('Hygiene Data'!$D$12,0,10*ROW('Hygiene Data'!D113)))</f>
        <v/>
      </c>
      <c r="DS119" s="28" t="str">
        <f ca="1">+IF(OFFSET('Hygiene Data'!$D$13,0,10*ROW('Hygiene Data'!D113))="","",OFFSET('Hygiene Data'!$D$13,0,10*ROW('Hygiene Data'!D113)))</f>
        <v/>
      </c>
      <c r="DT119" s="28" t="str">
        <f ca="1">+IF(OFFSET('Hygiene Data'!$D$14,0,10*ROW('Hygiene Data'!D113))="","",OFFSET('Hygiene Data'!$D$14,0,10*ROW('Hygiene Data'!D113)))</f>
        <v/>
      </c>
      <c r="DU119" s="28" t="str">
        <f ca="1">+IF(OFFSET('Hygiene Data'!$E$12,0,10*ROW('Hygiene Data'!E113))="","",OFFSET('Hygiene Data'!$E$12,0,10*ROW('Hygiene Data'!E113)))</f>
        <v/>
      </c>
      <c r="DV119" s="28" t="str">
        <f ca="1">+IF(OFFSET('Hygiene Data'!$E$13,0,10*ROW('Hygiene Data'!E113))="","",OFFSET('Hygiene Data'!$E$13,0,10*ROW('Hygiene Data'!E113)))</f>
        <v/>
      </c>
      <c r="DW119" s="28" t="str">
        <f ca="1">+IF(OFFSET('Hygiene Data'!$E$14,0,10*ROW('Hygiene Data'!E113))="","",OFFSET('Hygiene Data'!$E$14,0,10*ROW('Hygiene Data'!E113)))</f>
        <v/>
      </c>
      <c r="DX119" s="28" t="str">
        <f ca="1">+IF(OFFSET('Hygiene Data'!$F$12,0,10*ROW('Hygiene Data'!F113))="","",OFFSET('Hygiene Data'!$F$12,0,10*ROW('Hygiene Data'!F113)))</f>
        <v/>
      </c>
      <c r="DY119" s="28" t="str">
        <f ca="1">+IF(OFFSET('Hygiene Data'!$F$13,0,10*ROW('Hygiene Data'!F113))="","",OFFSET('Hygiene Data'!$F$13,0,10*ROW('Hygiene Data'!F113)))</f>
        <v/>
      </c>
      <c r="DZ119" s="28" t="str">
        <f ca="1">+IF(OFFSET('Hygiene Data'!$F$14,0,10*ROW('Hygiene Data'!F113))="","",OFFSET('Hygiene Data'!$F$14,0,10*ROW('Hygiene Data'!F113)))</f>
        <v/>
      </c>
      <c r="EA119" s="28" t="str">
        <f ca="1">+IF(OFFSET('Hygiene Data'!$G$12,0,10*ROW('Hygiene Data'!G113))="","",OFFSET('Hygiene Data'!$G$12,0,10*ROW('Hygiene Data'!G113)))</f>
        <v/>
      </c>
      <c r="EB119" s="28" t="str">
        <f ca="1">+IF(OFFSET('Hygiene Data'!$G$13,0,10*ROW('Hygiene Data'!G113))="","",OFFSET('Hygiene Data'!$G$13,0,10*ROW('Hygiene Data'!G113)))</f>
        <v/>
      </c>
      <c r="EC119" s="28" t="str">
        <f ca="1">+IF(OFFSET('Hygiene Data'!$G$14,0,10*ROW('Hygiene Data'!G113))="","",OFFSET('Hygiene Data'!$G$14,0,10*ROW('Hygiene Data'!G113)))</f>
        <v/>
      </c>
      <c r="ED119" s="28" t="str">
        <f ca="1">+IF(OFFSET('Hygiene Data'!$H$12,0,10*ROW('Hygiene Data'!H113))="","",OFFSET('Hygiene Data'!$H$12,0,10*ROW('Hygiene Data'!H113)))</f>
        <v/>
      </c>
      <c r="EE119" s="28" t="str">
        <f ca="1">+IF(OFFSET('Hygiene Data'!$H$13,0,10*ROW('Hygiene Data'!H113))="","",OFFSET('Hygiene Data'!$H$13,0,10*ROW('Hygiene Data'!H113)))</f>
        <v/>
      </c>
      <c r="EF119" s="28" t="str">
        <f ca="1">+IF(OFFSET('Hygiene Data'!$H$14,0,10*ROW('Hygiene Data'!H113))="","",OFFSET('Hygiene Data'!$H$14,0,10*ROW('Hygiene Data'!H113)))</f>
        <v/>
      </c>
    </row>
    <row r="120" spans="1:136" x14ac:dyDescent="0.2">
      <c r="A120" s="44" t="str">
        <f ca="1">+IF(OFFSET('Water Data'!$B$1,0,10*ROW('Water Data'!B117))="","",OFFSET('Water Data'!$B$1,0,10*ROW('Water Data'!B117)))</f>
        <v/>
      </c>
      <c r="B120" s="44" t="str">
        <f ca="1">+IF(OFFSET('Water Data'!$A$3,0,10*ROW('Water Data'!A117))="","",OFFSET('Water Data'!$A$3,0,10*ROW('Water Data'!A117)))</f>
        <v/>
      </c>
      <c r="C120" s="44" t="str">
        <f ca="1">+IF(OFFSET('Water Data'!$C$3,0,10*ROW('Water Data'!C117))="","",OFFSET('Water Data'!$C$3,0,10*ROW('Water Data'!C117)))</f>
        <v/>
      </c>
      <c r="D120" s="119" t="e">
        <f ca="1">+IF(AND(ISNUMBER(OFFSET('Water Data'!$C$5,0,10*ROW('Water Data'!C114))),BS120="Yes"),100-OFFSET('Water Data'!$C$5,0,10*ROW('Water Data'!C114)),IF(AND(ISNUMBER(OFFSET('Water Data'!$C$5,0,10*ROW('Water Data'!C114))),BS120="No",ISNUMBER(OFFSET('Water Data'!$C$5,0,10*ROW('Water Data'!C114)))),CONCATENATE("[",ROUND(100-OFFSET('Water Data'!$C$5,0,10*ROW('Water Data'!C114)),0),"]"),IF(AND(ISNUMBER(OFFSET('Water Data'!$C$5,0,10*ROW('Water Data'!C114))),BS120="",ISNUMBER(OFFSET('Water Data'!$C$5,0,10*ROW('Water Data'!C114)))),100-OFFSET('Water Data'!$C$5,0,10*ROW('Water Data'!C114)),NA())))</f>
        <v>#N/A</v>
      </c>
      <c r="E120" s="119" t="e">
        <f ca="1">+IF(AND(ISNUMBER(OFFSET('Water Data'!$C$7,0,10*ROW('Water Data'!D114))),BT120="Yes"),OFFSET('Water Data'!$C$7,0,10*ROW('Water Data'!C114)),IF(AND(ISNUMBER(OFFSET('Water Data'!$C$7,0,10*ROW('Water Data'!C114))),BT120="No",ISNUMBER(OFFSET('Water Data'!$C$7,0,10*ROW('Water Data'!C114)))),CONCATENATE("[",ROUND(OFFSET('Water Data'!$C$7,0,10*ROW('Water Data'!C114)),0),"]"),IF(AND(ISNUMBER(OFFSET('Water Data'!$C$7,0,10*ROW('Water Data'!C114))),BT120="",ISNUMBER(OFFSET('Water Data'!$C$7,0,10*ROW('Water Data'!C114)))),OFFSET('Water Data'!$C$7,0,10*ROW('Water Data'!C114)),NA())))</f>
        <v>#N/A</v>
      </c>
      <c r="F120" s="119" t="e">
        <f ca="1">+IF(AND(ISNUMBER(OFFSET('Water Data'!$C$10,0,10*ROW('Water Data'!C114))),BU120="Yes"),OFFSET('Water Data'!$C$10,0,10*ROW('Water Data'!C114)),IF(AND(ISNUMBER(OFFSET('Water Data'!$C$10,0,10*ROW('Water Data'!C114))),BU120="No",ISNUMBER(OFFSET('Water Data'!$C$10,0,10*ROW('Water Data'!C114)))),CONCATENATE("[",ROUND(OFFSET('Water Data'!$C$10,0,10*ROW('Water Data'!C114)),0),"]"),IF(AND(ISNUMBER(OFFSET('Water Data'!$C$10,0,10*ROW('Water Data'!C114))),BU120="",ISNUMBER(OFFSET('Water Data'!$C$10,0,10*ROW('Water Data'!C114)))),OFFSET('Water Data'!$C$10,0,10*ROW('Water Data'!C114)),NA())))</f>
        <v>#N/A</v>
      </c>
      <c r="G120" s="119" t="e">
        <f ca="1">+IF(AND(ISNUMBER(OFFSET('Water Data'!$D$5,0,10*ROW('Water Data'!D114))),BV120="Yes"),100-OFFSET('Water Data'!$D$5,0,10*ROW('Water Data'!D114)),IF(AND(ISNUMBER(OFFSET('Water Data'!$D$5,0,10*ROW('Water Data'!D114))),BV120="No",ISNUMBER(OFFSET('Water Data'!$D$5,0,10*ROW('Water Data'!D114)))),CONCATENATE("[",ROUND(100-OFFSET('Water Data'!$D$5,0,10*ROW('Water Data'!D114)),0),"]"),IF(AND(ISNUMBER(OFFSET('Water Data'!$D$5,0,10*ROW('Water Data'!D114))),BV120="",ISNUMBER(OFFSET('Water Data'!$D$5,0,10*ROW('Water Data'!D114)))),100-OFFSET('Water Data'!$D$5,0,10*ROW('Water Data'!D114)),NA())))</f>
        <v>#N/A</v>
      </c>
      <c r="H120" s="119" t="e">
        <f ca="1">+IF(AND(ISNUMBER(OFFSET('Water Data'!$D$7,0,10*ROW('Water Data'!D114))),BW120="Yes"),OFFSET('Water Data'!$D$7,0,10*ROW('Water Data'!D114)),IF(AND(ISNUMBER(OFFSET('Water Data'!$D$7,0,10*ROW('Water Data'!D114))),BW120="No",ISNUMBER(OFFSET('Water Data'!$D$7,0,10*ROW('Water Data'!D114)))),CONCATENATE("[",ROUND(OFFSET('Water Data'!$C$7,0,10*ROW('Water Data'!D114)),0),"]"),IF(AND(ISNUMBER(OFFSET('Water Data'!$D$7,0,10*ROW('Water Data'!D114))),BW120="",ISNUMBER(OFFSET('Water Data'!$D$7,0,10*ROW('Water Data'!D114)))),OFFSET('Water Data'!$D$7,0,10*ROW('Water Data'!D114)),NA())))</f>
        <v>#N/A</v>
      </c>
      <c r="I120" s="119" t="e">
        <f ca="1">+IF(AND(ISNUMBER(OFFSET('Water Data'!$D$10,0,10*ROW('Water Data'!D114))),BX120="Yes"),OFFSET('Water Data'!$D$10,0,10*ROW('Water Data'!D114)),IF(AND(ISNUMBER(OFFSET('Water Data'!$D$10,0,10*ROW('Water Data'!D114))),BX120="No",ISNUMBER(OFFSET('Water Data'!$D$10,0,10*ROW('Water Data'!D114)))),CONCATENATE("[",ROUND(OFFSET('Water Data'!$D$10,0,10*ROW('Water Data'!D114)),0),"]"),IF(AND(ISNUMBER(OFFSET('Water Data'!$D$10,0,10*ROW('Water Data'!D114))),BX120="",ISNUMBER(OFFSET('Water Data'!$D$10,0,10*ROW('Water Data'!D114)))),OFFSET('Water Data'!$D$10,0,10*ROW('Water Data'!D114)),NA())))</f>
        <v>#N/A</v>
      </c>
      <c r="J120" s="119" t="e">
        <f ca="1">+IF(AND(ISNUMBER(OFFSET('Water Data'!$E$5,0,10*ROW('Water Data'!E114))),BY120="Yes"),100-OFFSET('Water Data'!$E$5,0,10*ROW('Water Data'!E114)),IF(AND(ISNUMBER(OFFSET('Water Data'!$E$5,0,10*ROW('Water Data'!E114))),BY120="No",ISNUMBER(OFFSET('Water Data'!$E$5,0,10*ROW('Water Data'!E114)))),CONCATENATE("[",ROUND(100-OFFSET('Water Data'!$E$5,0,10*ROW('Water Data'!E114)),0),"]"),IF(AND(ISNUMBER(OFFSET('Water Data'!$E$5,0,10*ROW('Water Data'!E114))),BY120="",ISNUMBER(OFFSET('Water Data'!$E$5,0,10*ROW('Water Data'!E114)))),100-OFFSET('Water Data'!$E$5,0,10*ROW('Water Data'!E114)),NA())))</f>
        <v>#N/A</v>
      </c>
      <c r="K120" s="119" t="e">
        <f ca="1">+IF(AND(ISNUMBER(OFFSET('Water Data'!$E$7,0,10*ROW('Water Data'!E114))),BZ120="Yes"),OFFSET('Water Data'!$E$7,0,10*ROW('Water Data'!E114)),IF(AND(ISNUMBER(OFFSET('Water Data'!$E$7,0,10*ROW('Water Data'!E114))),BZ120="No",ISNUMBER(OFFSET('Water Data'!$E$7,0,10*ROW('Water Data'!E114)))),CONCATENATE("[",ROUND(OFFSET('Water Data'!$E$7,0,10*ROW('Water Data'!E114)),0),"]"),IF(AND(ISNUMBER(OFFSET('Water Data'!$E$7,0,10*ROW('Water Data'!E114))),BZ120="",ISNUMBER(OFFSET('Water Data'!$E$7,0,10*ROW('Water Data'!E114)))),OFFSET('Water Data'!$E$7,0,10*ROW('Water Data'!E114)),NA())))</f>
        <v>#N/A</v>
      </c>
      <c r="L120" s="119" t="e">
        <f ca="1">+IF(AND(ISNUMBER(OFFSET('Water Data'!$E$10,0,10*ROW('Water Data'!E114))),CA120="Yes"),OFFSET('Water Data'!$E$10,0,10*ROW('Water Data'!E114)),IF(AND(ISNUMBER(OFFSET('Water Data'!$E$10,0,10*ROW('Water Data'!E114))),CA120="No",ISNUMBER(OFFSET('Water Data'!$E$10,0,10*ROW('Water Data'!E114)))),CONCATENATE("[",ROUND(OFFSET('Water Data'!$E$10,0,10*ROW('Water Data'!E114)),0),"]"),IF(AND(ISNUMBER(OFFSET('Water Data'!$E$10,0,10*ROW('Water Data'!E114))),CA120="",ISNUMBER(OFFSET('Water Data'!$E$10,0,10*ROW('Water Data'!E114)))),OFFSET('Water Data'!$E$10,0,10*ROW('Water Data'!E114)),NA())))</f>
        <v>#N/A</v>
      </c>
      <c r="M120" s="119" t="e">
        <f ca="1">+IF(AND(ISNUMBER(OFFSET('Water Data'!$F$5,0,10*ROW('Water Data'!F114))),CB120="Yes"),100-OFFSET('Water Data'!$F$5,0,10*ROW('Water Data'!F114)),IF(AND(ISNUMBER(OFFSET('Water Data'!$F$5,0,10*ROW('Water Data'!F114))),CB120="No",ISNUMBER(OFFSET('Water Data'!$F$5,0,10*ROW('Water Data'!F114)))),CONCATENATE("[",ROUND(100-OFFSET('Water Data'!$F$5,0,10*ROW('Water Data'!F114)),0),"]"),IF(AND(ISNUMBER(OFFSET('Water Data'!$F$5,0,10*ROW('Water Data'!F114))),CB120="",ISNUMBER(OFFSET('Water Data'!$F$5,0,10*ROW('Water Data'!F114)))),100-OFFSET('Water Data'!$F$5,0,10*ROW('Water Data'!F114)),NA())))</f>
        <v>#N/A</v>
      </c>
      <c r="N120" s="119" t="e">
        <f ca="1">+IF(AND(ISNUMBER(OFFSET('Water Data'!$F$7,0,10*ROW('Water Data'!F114))),CC120="Yes"),OFFSET('Water Data'!$F$7,0,10*ROW('Water Data'!F114)),IF(AND(ISNUMBER(OFFSET('Water Data'!$F$7,0,10*ROW('Water Data'!F114))),CC120="No",ISNUMBER(OFFSET('Water Data'!$F$7,0,10*ROW('Water Data'!F114)))),CONCATENATE("[",ROUND(OFFSET('Water Data'!$F$7,0,10*ROW('Water Data'!F114)),0),"]"),IF(AND(ISNUMBER(OFFSET('Water Data'!$F$7,0,10*ROW('Water Data'!F114))),CC120="",ISNUMBER(OFFSET('Water Data'!$F$7,0,10*ROW('Water Data'!F114)))),OFFSET('Water Data'!$F$7,0,10*ROW('Water Data'!F114)),NA())))</f>
        <v>#N/A</v>
      </c>
      <c r="O120" s="119" t="e">
        <f ca="1">+IF(AND(ISNUMBER(OFFSET('Water Data'!$F$10,0,10*ROW('Water Data'!F114))),CD120="Yes"),OFFSET('Water Data'!$F$10,0,10*ROW('Water Data'!F114)),IF(AND(ISNUMBER(OFFSET('Water Data'!$F$10,0,10*ROW('Water Data'!F114))),CD120="No",ISNUMBER(OFFSET('Water Data'!$F$10,0,10*ROW('Water Data'!F114)))),CONCATENATE("[",ROUND(OFFSET('Water Data'!$F$10,0,10*ROW('Water Data'!F114)),0),"]"),IF(AND(ISNUMBER(OFFSET('Water Data'!$F$10,0,10*ROW('Water Data'!F114))),CD120="",ISNUMBER(OFFSET('Water Data'!$F$10,0,10*ROW('Water Data'!F114)))),OFFSET('Water Data'!$F$10,0,10*ROW('Water Data'!F114)),NA())))</f>
        <v>#N/A</v>
      </c>
      <c r="P120" s="119" t="e">
        <f ca="1">+IF(AND(ISNUMBER(OFFSET('Water Data'!$G$5,0,10*ROW('Water Data'!G114))),CE120="Yes"),100-OFFSET('Water Data'!$G$5,0,10*ROW('Water Data'!G114)),IF(AND(ISNUMBER(OFFSET('Water Data'!$G$5,0,10*ROW('Water Data'!G114))),CE120="No",ISNUMBER(OFFSET('Water Data'!$G$5,0,10*ROW('Water Data'!G114)))),CONCATENATE("[",ROUND(100-OFFSET('Water Data'!$G$5,0,10*ROW('Water Data'!G114)),0),"]"),IF(AND(ISNUMBER(OFFSET('Water Data'!$G$5,0,10*ROW('Water Data'!G114))),CE120="",ISNUMBER(OFFSET('Water Data'!$G$5,0,10*ROW('Water Data'!G114)))),100-OFFSET('Water Data'!$G$5,0,10*ROW('Water Data'!G114)),NA())))</f>
        <v>#N/A</v>
      </c>
      <c r="Q120" s="119" t="e">
        <f ca="1">+IF(AND(ISNUMBER(OFFSET('Water Data'!$G$7,0,10*ROW('Water Data'!G114))),CF120="Yes"),OFFSET('Water Data'!$G$7,0,10*ROW('Water Data'!G114)),IF(AND(ISNUMBER(OFFSET('Water Data'!$G$7,0,10*ROW('Water Data'!G114))),CF120="No",ISNUMBER(OFFSET('Water Data'!$G$7,0,10*ROW('Water Data'!G114)))),CONCATENATE("[",ROUND(OFFSET('Water Data'!$G$7,0,10*ROW('Water Data'!G114)),0),"]"),IF(AND(ISNUMBER(OFFSET('Water Data'!$G$7,0,10*ROW('Water Data'!G114))),CF120="",ISNUMBER(OFFSET('Water Data'!$G$7,0,10*ROW('Water Data'!G114)))),OFFSET('Water Data'!$G$7,0,10*ROW('Water Data'!G114)),NA())))</f>
        <v>#N/A</v>
      </c>
      <c r="R120" s="119" t="e">
        <f ca="1">+IF(AND(ISNUMBER(OFFSET('Water Data'!$G$10,0,10*ROW('Water Data'!G114))),CG120="Yes"),OFFSET('Water Data'!$G$10,0,10*ROW('Water Data'!G114)),IF(AND(ISNUMBER(OFFSET('Water Data'!$G$10,0,10*ROW('Water Data'!G114))),CG120="No",ISNUMBER(OFFSET('Water Data'!$G$10,0,10*ROW('Water Data'!G114)))),CONCATENATE("[",ROUND(OFFSET('Water Data'!$G$10,0,10*ROW('Water Data'!G114)),0),"]"),IF(AND(ISNUMBER(OFFSET('Water Data'!$G$10,0,10*ROW('Water Data'!G114))),CG120="",ISNUMBER(OFFSET('Water Data'!$G$10,0,10*ROW('Water Data'!G114)))),OFFSET('Water Data'!$G$10,0,10*ROW('Water Data'!G114)),NA())))</f>
        <v>#N/A</v>
      </c>
      <c r="S120" s="119" t="e">
        <f ca="1">+IF(AND(ISNUMBER(OFFSET('Water Data'!$H$5,0,10*ROW('Water Data'!H114))),CH120="Yes"),100-OFFSET('Water Data'!$H$5,0,10*ROW('Water Data'!H114)),IF(AND(ISNUMBER(OFFSET('Water Data'!$H$5,0,10*ROW('Water Data'!H114))),CH120="No",ISNUMBER(OFFSET('Water Data'!$H$5,0,10*ROW('Water Data'!H114)))),CONCATENATE("[",ROUND(100-OFFSET('Water Data'!$H$5,0,10*ROW('Water Data'!H114)),0),"]"),IF(AND(ISNUMBER(OFFSET('Water Data'!$H$5,0,10*ROW('Water Data'!H114))),CH120="",ISNUMBER(OFFSET('Water Data'!$H$5,0,10*ROW('Water Data'!H114)))),100-OFFSET('Water Data'!$H$5,0,10*ROW('Water Data'!H114)),NA())))</f>
        <v>#N/A</v>
      </c>
      <c r="T120" s="119" t="e">
        <f ca="1">+IF(AND(ISNUMBER(OFFSET('Water Data'!$H$7,0,10*ROW('Water Data'!H114))),CI120="Yes"),OFFSET('Water Data'!$H$7,0,10*ROW('Water Data'!H114)),IF(AND(ISNUMBER(OFFSET('Water Data'!$H$7,0,10*ROW('Water Data'!H114))),CI120="No",ISNUMBER(OFFSET('Water Data'!$H$7,0,10*ROW('Water Data'!H114)))),CONCATENATE("[",ROUND(OFFSET('Water Data'!$H$7,0,10*ROW('Water Data'!H114)),0),"]"),IF(AND(ISNUMBER(OFFSET('Water Data'!$H$7,0,10*ROW('Water Data'!H114))),CI120="",ISNUMBER(OFFSET('Water Data'!$H$7,0,10*ROW('Water Data'!H114)))),OFFSET('Water Data'!$H$7,0,10*ROW('Water Data'!H114)),NA())))</f>
        <v>#N/A</v>
      </c>
      <c r="U120" s="119" t="e">
        <f ca="1">+IF(AND(ISNUMBER(OFFSET('Water Data'!$H$10,0,10*ROW('Water Data'!H114))),CJ120="Yes"),OFFSET('Water Data'!$H$10,0,10*ROW('Water Data'!H114)),IF(AND(ISNUMBER(OFFSET('Water Data'!$H$10,0,10*ROW('Water Data'!H114))),CJ120="No",ISNUMBER(OFFSET('Water Data'!$H$10,0,10*ROW('Water Data'!H114)))),CONCATENATE("[",ROUND(OFFSET('Water Data'!$H$10,0,10*ROW('Water Data'!H114)),0),"]"),IF(AND(ISNUMBER(OFFSET('Water Data'!$H$10,0,10*ROW('Water Data'!H114))),CJ120="",ISNUMBER(OFFSET('Water Data'!$H$10,0,10*ROW('Water Data'!H114)))),OFFSET('Water Data'!$H$10,0,10*ROW('Water Data'!H114)),NA())))</f>
        <v>#N/A</v>
      </c>
      <c r="V120" s="120" t="e">
        <f ca="1">+IF(AND(ISNUMBER(OFFSET('Sanitation Data'!$C$5,0,10*ROW('Sanitation Data'!C114))),CK120="Yes"),100-OFFSET('Sanitation Data'!$C$5,0,10*ROW('Sanitation Data'!C114)),IF(AND(ISNUMBER(OFFSET('Sanitation Data'!$C$5,0,10*ROW('Sanitation Data'!C114))),CK120="No",ISNUMBER(OFFSET('Sanitation Data'!$C$5,0,10*ROW('Sanitation Data'!C114)))),CONCATENATE("[",ROUND(100-OFFSET('Sanitation Data'!$C$5,0,10*ROW('Sanitation Data'!C114)),0),"]"),IF(AND(ISNUMBER(OFFSET('Sanitation Data'!$C$5,0,10*ROW('Sanitation Data'!C114))),CK120="",ISNUMBER(OFFSET('Sanitation Data'!$C$5,0,10*ROW('Sanitation Data'!C114)))),100-OFFSET('Sanitation Data'!$C$5,0,10*ROW('Sanitation Data'!C114)),NA())))</f>
        <v>#N/A</v>
      </c>
      <c r="W120" s="120" t="e">
        <f ca="1">+IF(AND(ISNUMBER(OFFSET('Sanitation Data'!$C$7,0,10*ROW('Sanitation Data'!C114))),CL120="Yes"),OFFSET('Sanitation Data'!$C$7,0,10*ROW('Sanitation Data'!C114)),IF(AND(ISNUMBER(OFFSET('Sanitation Data'!$C$7,0,10*ROW('Sanitation Data'!C114))),CL120="No",ISNUMBER(OFFSET('Sanitation Data'!$C$7,0,10*ROW('Sanitation Data'!C114)))),CONCATENATE("[",ROUND(OFFSET('Sanitation Data'!$C$7,0,10*ROW('Sanitation Data'!C114)),0),"]"),IF(AND(ISNUMBER(OFFSET('Sanitation Data'!$C$7,0,10*ROW('Sanitation Data'!C114))),CL120="",ISNUMBER(OFFSET('Sanitation Data'!$C$7,0,10*ROW('Sanitation Data'!C114)))),OFFSET('Sanitation Data'!$C$7,0,10*ROW('Sanitation Data'!C114)),NA())))</f>
        <v>#N/A</v>
      </c>
      <c r="X120" s="120" t="e">
        <f ca="1">+IF(AND(ISNUMBER(OFFSET('Sanitation Data'!$C$11,0,10*ROW('Sanitation Data'!C114))),CM120="Yes"),OFFSET('Sanitation Data'!$C$11,0,10*ROW('Sanitation Data'!C114)),IF(AND(ISNUMBER(OFFSET('Sanitation Data'!$C$11,0,10*ROW('Sanitation Data'!C114))),CM120="No",ISNUMBER(OFFSET('Sanitation Data'!$C$11,0,10*ROW('Sanitation Data'!C114)))),CONCATENATE("[",ROUND(OFFSET('Sanitation Data'!$C$11,0,10*ROW('Sanitation Data'!C114)),0),"]"),IF(AND(ISNUMBER(OFFSET('Sanitation Data'!$C$11,0,10*ROW('Sanitation Data'!C114))),CM120="",ISNUMBER(OFFSET('Sanitation Data'!$C$11,0,10*ROW('Sanitation Data'!C114)))),OFFSET('Sanitation Data'!$C$11,0,10*ROW('Sanitation Data'!C114)),NA())))</f>
        <v>#N/A</v>
      </c>
      <c r="Y120" s="120" t="e">
        <f ca="1">+IF(AND(ISNUMBER(OFFSET('Sanitation Data'!$C$12,0,10*ROW('Sanitation Data'!C114))),CN120="Yes"),OFFSET('Sanitation Data'!$C$12,0,10*ROW('Sanitation Data'!C114)),IF(AND(ISNUMBER(OFFSET('Sanitation Data'!$C$12,0,10*ROW('Sanitation Data'!C114))),CN120="No",ISNUMBER(OFFSET('Sanitation Data'!$C$12,0,10*ROW('Sanitation Data'!C114)))),CONCATENATE("[",ROUND(OFFSET('Sanitation Data'!$C$12,0,10*ROW('Sanitation Data'!C114)),0),"]"),IF(AND(ISNUMBER(OFFSET('Sanitation Data'!$C$12,0,10*ROW('Sanitation Data'!C114))),CN120="",ISNUMBER(OFFSET('Sanitation Data'!$C$12,0,10*ROW('Sanitation Data'!C114)))),OFFSET('Sanitation Data'!$C$12,0,10*ROW('Sanitation Data'!C114)),NA())))</f>
        <v>#N/A</v>
      </c>
      <c r="Z120" s="120" t="e">
        <f ca="1">+IF(AND(ISNUMBER(OFFSET('Sanitation Data'!$C$13,0,10*ROW('Sanitation Data'!C114))),CO120="Yes"),OFFSET('Sanitation Data'!$C$13,0,10*ROW('Sanitation Data'!C114)),IF(AND(ISNUMBER(OFFSET('Sanitation Data'!$C$13,0,10*ROW('Sanitation Data'!C114))),CO120="No",ISNUMBER(OFFSET('Sanitation Data'!$C$13,0,10*ROW('Sanitation Data'!C114)))),CONCATENATE("[",ROUND(OFFSET('Sanitation Data'!$C$13,0,10*ROW('Sanitation Data'!C114)),0),"]"),IF(AND(ISNUMBER(OFFSET('Sanitation Data'!$C$13,0,10*ROW('Sanitation Data'!C114))),CO120="",ISNUMBER(OFFSET('Sanitation Data'!$C$13,0,10*ROW('Sanitation Data'!C114)))),OFFSET('Sanitation Data'!$C$13,0,10*ROW('Sanitation Data'!C114)),NA())))</f>
        <v>#N/A</v>
      </c>
      <c r="AA120" s="120" t="e">
        <f ca="1">+IF(AND(ISNUMBER(OFFSET('Sanitation Data'!$D$5,0,10*ROW('Sanitation Data'!D114))),CP120="Yes"),100-OFFSET('Sanitation Data'!$D$5,0,10*ROW('Sanitation Data'!D114)),IF(AND(ISNUMBER(OFFSET('Sanitation Data'!$D$5,0,10*ROW('Sanitation Data'!D114))),CP120="No",ISNUMBER(OFFSET('Sanitation Data'!$D$5,0,10*ROW('Sanitation Data'!D114)))),CONCATENATE("[",ROUND(100-OFFSET('Sanitation Data'!$D$5,0,10*ROW('Sanitation Data'!D114)),0),"]"),IF(AND(ISNUMBER(OFFSET('Sanitation Data'!$D$5,0,10*ROW('Sanitation Data'!D114))),CP120="",ISNUMBER(OFFSET('Sanitation Data'!$D$5,0,10*ROW('Sanitation Data'!D114)))),100-OFFSET('Sanitation Data'!$D$5,0,10*ROW('Sanitation Data'!D114)),NA())))</f>
        <v>#N/A</v>
      </c>
      <c r="AB120" s="120" t="e">
        <f ca="1">+IF(AND(ISNUMBER(OFFSET('Sanitation Data'!$D$7,0,10*ROW('Sanitation Data'!D114))),CQ120="Yes"),OFFSET('Sanitation Data'!$D$7,0,10*ROW('Sanitation Data'!G114)),IF(AND(ISNUMBER(OFFSET('Sanitation Data'!$D$7,0,10*ROW('Sanitation Data'!D114))),CQ120="No",ISNUMBER(OFFSET('Sanitation Data'!$D$7,0,10*ROW('Sanitation Data'!D114)))),CONCATENATE("[",ROUND(OFFSET('Sanitation Data'!$D$7,0,10*ROW('Sanitation Data'!D114)),0),"]"),IF(AND(ISNUMBER(OFFSET('Sanitation Data'!$D$7,0,10*ROW('Sanitation Data'!D114))),CQ120="",ISNUMBER(OFFSET('Sanitation Data'!$D$7,0,10*ROW('Sanitation Data'!D114)))),OFFSET('Sanitation Data'!$D$7,0,10*ROW('Sanitation Data'!D114)),NA())))</f>
        <v>#N/A</v>
      </c>
      <c r="AC120" s="120" t="e">
        <f ca="1">+IF(AND(ISNUMBER(OFFSET('Sanitation Data'!$D$11,0,10*ROW('Sanitation Data'!D114))),CR120="Yes"),OFFSET('Sanitation Data'!$D$11,0,10*ROW('Sanitation Data'!D114)),IF(AND(ISNUMBER(OFFSET('Sanitation Data'!$D$11,0,10*ROW('Sanitation Data'!D114))),CR120="No",ISNUMBER(OFFSET('Sanitation Data'!$D$11,0,10*ROW('Sanitation Data'!D114)))),CONCATENATE("[",ROUND(OFFSET('Sanitation Data'!$D$11,0,10*ROW('Sanitation Data'!D114)),0),"]"),IF(AND(ISNUMBER(OFFSET('Sanitation Data'!$D$11,0,10*ROW('Sanitation Data'!D114))),CR120="",ISNUMBER(OFFSET('Sanitation Data'!$D$11,0,10*ROW('Sanitation Data'!D114)))),OFFSET('Sanitation Data'!$D$11,0,10*ROW('Sanitation Data'!D114)),NA())))</f>
        <v>#N/A</v>
      </c>
      <c r="AD120" s="120" t="e">
        <f ca="1">+IF(AND(ISNUMBER(OFFSET('Sanitation Data'!$D$12,0,10*ROW('Sanitation Data'!D114))),CS120="Yes"),OFFSET('Sanitation Data'!$D$12,0,10*ROW('Sanitation Data'!D114)),IF(AND(ISNUMBER(OFFSET('Sanitation Data'!$D$12,0,10*ROW('Sanitation Data'!D114))),CS120="No",ISNUMBER(OFFSET('Sanitation Data'!$D$12,0,10*ROW('Sanitation Data'!D114)))),CONCATENATE("[",ROUND(OFFSET('Sanitation Data'!$D$12,0,10*ROW('Sanitation Data'!D114)),0),"]"),IF(AND(ISNUMBER(OFFSET('Sanitation Data'!$D$12,0,10*ROW('Sanitation Data'!D114))),CS120="",ISNUMBER(OFFSET('Sanitation Data'!$D$12,0,10*ROW('Sanitation Data'!D114)))),OFFSET('Sanitation Data'!$D$12,0,10*ROW('Sanitation Data'!D114)),NA())))</f>
        <v>#N/A</v>
      </c>
      <c r="AE120" s="120" t="e">
        <f ca="1">+IF(AND(ISNUMBER(OFFSET('Sanitation Data'!$D$13,0,10*ROW('Sanitation Data'!D114))),CT120="Yes"),OFFSET('Sanitation Data'!$D$13,0,10*ROW('Sanitation Data'!D114)),IF(AND(ISNUMBER(OFFSET('Sanitation Data'!$D$13,0,10*ROW('Sanitation Data'!D114))),CT120="No",ISNUMBER(OFFSET('Sanitation Data'!$D$13,0,10*ROW('Sanitation Data'!D114)))),CONCATENATE("[",ROUND(OFFSET('Sanitation Data'!$D$13,0,10*ROW('Sanitation Data'!D114)),0),"]"),IF(AND(ISNUMBER(OFFSET('Sanitation Data'!$D$13,0,10*ROW('Sanitation Data'!D114))),CT120="",ISNUMBER(OFFSET('Sanitation Data'!$D$13,0,10*ROW('Sanitation Data'!D114)))),OFFSET('Sanitation Data'!$D$13,0,10*ROW('Sanitation Data'!D114)),NA())))</f>
        <v>#N/A</v>
      </c>
      <c r="AF120" s="120" t="e">
        <f ca="1">+IF(AND(ISNUMBER(OFFSET('Sanitation Data'!$E$5,0,10*ROW('Sanitation Data'!E114))),CU120="Yes"),100-OFFSET('Sanitation Data'!$E$5,0,10*ROW('Sanitation Data'!E114)),IF(AND(ISNUMBER(OFFSET('Sanitation Data'!$E$5,0,10*ROW('Sanitation Data'!E114))),CU120="No",ISNUMBER(OFFSET('Sanitation Data'!$E$5,0,10*ROW('Sanitation Data'!E114)))),CONCATENATE("[",ROUND(100-OFFSET('Sanitation Data'!$E$5,0,10*ROW('Sanitation Data'!E114)),0),"]"),IF(AND(ISNUMBER(OFFSET('Sanitation Data'!$E$5,0,10*ROW('Sanitation Data'!E114))),CU120="",ISNUMBER(OFFSET('Sanitation Data'!$E$5,0,10*ROW('Sanitation Data'!E114)))),100-OFFSET('Sanitation Data'!$E$5,0,10*ROW('Sanitation Data'!E114)),NA())))</f>
        <v>#N/A</v>
      </c>
      <c r="AG120" s="120" t="e">
        <f ca="1">+IF(AND(ISNUMBER(OFFSET('Sanitation Data'!$E$7,0,10*ROW('Sanitation Data'!E114))),CV120="Yes"),OFFSET('Sanitation Data'!$E$7,0,10*ROW('Sanitation Data'!E114)),IF(AND(ISNUMBER(OFFSET('Sanitation Data'!$E$7,0,10*ROW('Sanitation Data'!E114))),CV120="No",ISNUMBER(OFFSET('Sanitation Data'!$E$7,0,10*ROW('Sanitation Data'!E114)))),CONCATENATE("[",ROUND(OFFSET('Sanitation Data'!$E$7,0,10*ROW('Sanitation Data'!E114)),0),"]"),IF(AND(ISNUMBER(OFFSET('Sanitation Data'!$E$7,0,10*ROW('Sanitation Data'!E114))),CV120="",ISNUMBER(OFFSET('Sanitation Data'!$E$7,0,10*ROW('Sanitation Data'!E114)))),OFFSET('Sanitation Data'!$E$7,0,10*ROW('Sanitation Data'!E114)),NA())))</f>
        <v>#N/A</v>
      </c>
      <c r="AH120" s="120" t="e">
        <f ca="1">+IF(AND(ISNUMBER(OFFSET('Sanitation Data'!$E$11,0,10*ROW('Sanitation Data'!E114))),CW120="Yes"),OFFSET('Sanitation Data'!$E$11,0,10*ROW('Sanitation Data'!E114)),IF(AND(ISNUMBER(OFFSET('Sanitation Data'!$E$11,0,10*ROW('Sanitation Data'!E114))),CW120="No",ISNUMBER(OFFSET('Sanitation Data'!$E$11,0,10*ROW('Sanitation Data'!E114)))),CONCATENATE("[",ROUND(OFFSET('Sanitation Data'!$E$11,0,10*ROW('Sanitation Data'!E114)),0),"]"),IF(AND(ISNUMBER(OFFSET('Sanitation Data'!$E$11,0,10*ROW('Sanitation Data'!E114))),CW120="",ISNUMBER(OFFSET('Sanitation Data'!$E$11,0,10*ROW('Sanitation Data'!E114)))),OFFSET('Sanitation Data'!$E$11,0,10*ROW('Sanitation Data'!E114)),NA())))</f>
        <v>#N/A</v>
      </c>
      <c r="AI120" s="120" t="e">
        <f ca="1">+IF(AND(ISNUMBER(OFFSET('Sanitation Data'!$E$12,0,10*ROW('Sanitation Data'!E114))),CX120="Yes"),OFFSET('Sanitation Data'!$E$12,0,10*ROW('Sanitation Data'!E114)),IF(AND(ISNUMBER(OFFSET('Sanitation Data'!$E$12,0,10*ROW('Sanitation Data'!E114))),CX120="No",ISNUMBER(OFFSET('Sanitation Data'!$E$12,0,10*ROW('Sanitation Data'!E114)))),CONCATENATE("[",ROUND(OFFSET('Sanitation Data'!$E$12,0,10*ROW('Sanitation Data'!E114)),0),"]"),IF(AND(ISNUMBER(OFFSET('Sanitation Data'!$E$12,0,10*ROW('Sanitation Data'!E114))),CX120="",ISNUMBER(OFFSET('Sanitation Data'!$E$12,0,10*ROW('Sanitation Data'!E114)))),OFFSET('Sanitation Data'!$E$12,0,10*ROW('Sanitation Data'!E114)),NA())))</f>
        <v>#N/A</v>
      </c>
      <c r="AJ120" s="120" t="e">
        <f ca="1">+IF(AND(ISNUMBER(OFFSET('Sanitation Data'!$E$13,0,10*ROW('Sanitation Data'!E114))),CY120="Yes"),OFFSET('Sanitation Data'!$E$13,0,10*ROW('Sanitation Data'!E114)),IF(AND(ISNUMBER(OFFSET('Sanitation Data'!$E$13,0,10*ROW('Sanitation Data'!E114))),CY120="No",ISNUMBER(OFFSET('Sanitation Data'!$E$13,0,10*ROW('Sanitation Data'!E114)))),CONCATENATE("[",ROUND(OFFSET('Sanitation Data'!$E$13,0,10*ROW('Sanitation Data'!E114)),0),"]"),IF(AND(ISNUMBER(OFFSET('Sanitation Data'!$E$13,0,10*ROW('Sanitation Data'!E114))),CY120="",ISNUMBER(OFFSET('Sanitation Data'!$E$13,0,10*ROW('Sanitation Data'!E114)))),OFFSET('Sanitation Data'!$E$13,0,10*ROW('Sanitation Data'!E114)),NA())))</f>
        <v>#N/A</v>
      </c>
      <c r="AK120" s="120" t="e">
        <f ca="1">+IF(AND(ISNUMBER(OFFSET('Sanitation Data'!$F$5,0,10*ROW('Sanitation Data'!F114))),CZ120="Yes"),100-OFFSET('Sanitation Data'!$F$5,0,10*ROW('Sanitation Data'!F114)),IF(AND(ISNUMBER(OFFSET('Sanitation Data'!$F$5,0,10*ROW('Sanitation Data'!F114))),CZ120="No",ISNUMBER(OFFSET('Sanitation Data'!$F$5,0,10*ROW('Sanitation Data'!F114)))),CONCATENATE("[",ROUND(100-OFFSET('Sanitation Data'!$F$5,0,10*ROW('Sanitation Data'!F114)),0),"]"),IF(AND(ISNUMBER(OFFSET('Sanitation Data'!$F$5,0,10*ROW('Sanitation Data'!F114))),CZ120="",ISNUMBER(OFFSET('Sanitation Data'!$F$5,0,10*ROW('Sanitation Data'!F114)))),100-OFFSET('Sanitation Data'!$F$5,0,10*ROW('Sanitation Data'!F114)),NA())))</f>
        <v>#N/A</v>
      </c>
      <c r="AL120" s="120" t="e">
        <f ca="1">+IF(AND(ISNUMBER(OFFSET('Sanitation Data'!$F$7,0,10*ROW('Sanitation Data'!F114))),DA120="Yes"),OFFSET('Sanitation Data'!$F$7,0,10*ROW('Sanitation Data'!F114)),IF(AND(ISNUMBER(OFFSET('Sanitation Data'!$F$7,0,10*ROW('Sanitation Data'!F114))),DA120="No",ISNUMBER(OFFSET('Sanitation Data'!$F$7,0,10*ROW('Sanitation Data'!F114)))),CONCATENATE("[",ROUND(OFFSET('Sanitation Data'!$F$7,0,10*ROW('Sanitation Data'!F114)),0),"]"),IF(AND(ISNUMBER(OFFSET('Sanitation Data'!$F$7,0,10*ROW('Sanitation Data'!F114))),DA120="",ISNUMBER(OFFSET('Sanitation Data'!$F$7,0,10*ROW('Sanitation Data'!F114)))),OFFSET('Sanitation Data'!$F$7,0,10*ROW('Sanitation Data'!F114)),NA())))</f>
        <v>#N/A</v>
      </c>
      <c r="AM120" s="120" t="e">
        <f ca="1">+IF(AND(ISNUMBER(OFFSET('Sanitation Data'!$F$11,0,10*ROW('Sanitation Data'!F114))),DB120="Yes"),OFFSET('Sanitation Data'!$F$11,0,10*ROW('Sanitation Data'!F114)),IF(AND(ISNUMBER(OFFSET('Sanitation Data'!$F$11,0,10*ROW('Sanitation Data'!F114))),DB120="No",ISNUMBER(OFFSET('Sanitation Data'!$F$11,0,10*ROW('Sanitation Data'!F114)))),CONCATENATE("[",ROUND(OFFSET('Sanitation Data'!$F$11,0,10*ROW('Sanitation Data'!F114)),0),"]"),IF(AND(ISNUMBER(OFFSET('Sanitation Data'!$F$11,0,10*ROW('Sanitation Data'!F114))),DB120="",ISNUMBER(OFFSET('Sanitation Data'!$F$11,0,10*ROW('Sanitation Data'!F114)))),OFFSET('Sanitation Data'!$F$11,0,10*ROW('Sanitation Data'!F114)),NA())))</f>
        <v>#N/A</v>
      </c>
      <c r="AN120" s="120" t="e">
        <f ca="1">+IF(AND(ISNUMBER(OFFSET('Sanitation Data'!$F$12,0,10*ROW('Sanitation Data'!F114))),DC120="Yes"),OFFSET('Sanitation Data'!$F$12,0,10*ROW('Sanitation Data'!F114)),IF(AND(ISNUMBER(OFFSET('Sanitation Data'!$F$12,0,10*ROW('Sanitation Data'!F114))),DC120="No",ISNUMBER(OFFSET('Sanitation Data'!$F$12,0,10*ROW('Sanitation Data'!F114)))),CONCATENATE("[",ROUND(OFFSET('Sanitation Data'!$F$12,0,10*ROW('Sanitation Data'!F114)),0),"]"),IF(AND(ISNUMBER(OFFSET('Sanitation Data'!$F$12,0,10*ROW('Sanitation Data'!F114))),DC120="",ISNUMBER(OFFSET('Sanitation Data'!$F$12,0,10*ROW('Sanitation Data'!F114)))),OFFSET('Sanitation Data'!$F$12,0,10*ROW('Sanitation Data'!F114)),NA())))</f>
        <v>#N/A</v>
      </c>
      <c r="AO120" s="120" t="e">
        <f ca="1">+IF(AND(ISNUMBER(OFFSET('Sanitation Data'!$F$13,0,10*ROW('Sanitation Data'!F114))),DD120="Yes"),OFFSET('Sanitation Data'!$F$13,0,10*ROW('Sanitation Data'!F114)),IF(AND(ISNUMBER(OFFSET('Sanitation Data'!$F$13,0,10*ROW('Sanitation Data'!F114))),DD120="No",ISNUMBER(OFFSET('Sanitation Data'!$F$13,0,10*ROW('Sanitation Data'!F114)))),CONCATENATE("[",ROUND(OFFSET('Sanitation Data'!$F$13,0,10*ROW('Sanitation Data'!F114)),0),"]"),IF(AND(ISNUMBER(OFFSET('Sanitation Data'!$F$13,0,10*ROW('Sanitation Data'!F114))),DD120="",ISNUMBER(OFFSET('Sanitation Data'!$F$13,0,10*ROW('Sanitation Data'!F114)))),OFFSET('Sanitation Data'!$F$13,0,10*ROW('Sanitation Data'!F114)),NA())))</f>
        <v>#N/A</v>
      </c>
      <c r="AP120" s="120" t="e">
        <f ca="1">+IF(AND(ISNUMBER(OFFSET('Sanitation Data'!$G$5,0,10*ROW('Sanitation Data'!G114))),DE120="Yes"),100-OFFSET('Sanitation Data'!$G$5,0,10*ROW('Sanitation Data'!G114)),IF(AND(ISNUMBER(OFFSET('Sanitation Data'!$G$5,0,10*ROW('Sanitation Data'!G114))),DE120="No",ISNUMBER(OFFSET('Sanitation Data'!$G$5,0,10*ROW('Sanitation Data'!G114)))),CONCATENATE("[",ROUND(100-OFFSET('Sanitation Data'!$G$5,0,10*ROW('Sanitation Data'!G114)),0),"]"),IF(AND(ISNUMBER(OFFSET('Sanitation Data'!$G$5,0,10*ROW('Sanitation Data'!G114))),DE120="",ISNUMBER(OFFSET('Sanitation Data'!$G$5,0,10*ROW('Sanitation Data'!G114)))),100-OFFSET('Sanitation Data'!$G$5,0,10*ROW('Sanitation Data'!G114)),NA())))</f>
        <v>#N/A</v>
      </c>
      <c r="AQ120" s="120" t="e">
        <f ca="1">+IF(AND(ISNUMBER(OFFSET('Sanitation Data'!$G$7,0,10*ROW('Sanitation Data'!G114))),DF120="Yes"),OFFSET('Sanitation Data'!$G$7,0,10*ROW('Sanitation Data'!G114)),IF(AND(ISNUMBER(OFFSET('Sanitation Data'!$G$7,0,10*ROW('Sanitation Data'!G114))),DF120="No",ISNUMBER(OFFSET('Sanitation Data'!$G$7,0,10*ROW('Sanitation Data'!G114)))),CONCATENATE("[",ROUND(OFFSET('Sanitation Data'!$G$7,0,10*ROW('Sanitation Data'!G114)),0),"]"),IF(AND(ISNUMBER(OFFSET('Sanitation Data'!$G$7,0,10*ROW('Sanitation Data'!G114))),DF120="",ISNUMBER(OFFSET('Sanitation Data'!$G$7,0,10*ROW('Sanitation Data'!G114)))),OFFSET('Sanitation Data'!$G$7,0,10*ROW('Sanitation Data'!G114)),NA())))</f>
        <v>#N/A</v>
      </c>
      <c r="AR120" s="120" t="e">
        <f ca="1">+IF(AND(ISNUMBER(OFFSET('Sanitation Data'!$G$11,0,10*ROW('Sanitation Data'!G114))),DG120="Yes"),OFFSET('Sanitation Data'!$G$11,0,10*ROW('Sanitation Data'!G114)),IF(AND(ISNUMBER(OFFSET('Sanitation Data'!$G$11,0,10*ROW('Sanitation Data'!G114))),DG120="No",ISNUMBER(OFFSET('Sanitation Data'!$G$11,0,10*ROW('Sanitation Data'!G114)))),CONCATENATE("[",ROUND(OFFSET('Sanitation Data'!$G$11,0,10*ROW('Sanitation Data'!G114)),0),"]"),IF(AND(ISNUMBER(OFFSET('Sanitation Data'!$G$11,0,10*ROW('Sanitation Data'!G114))),DG120="",ISNUMBER(OFFSET('Sanitation Data'!$G$11,0,10*ROW('Sanitation Data'!G114)))),OFFSET('Sanitation Data'!$G$11,0,10*ROW('Sanitation Data'!G114)),NA())))</f>
        <v>#N/A</v>
      </c>
      <c r="AS120" s="120" t="e">
        <f ca="1">+IF(AND(ISNUMBER(OFFSET('Sanitation Data'!$G$12,0,10*ROW('Sanitation Data'!G114))),DH120="Yes"),OFFSET('Sanitation Data'!$G$12,0,10*ROW('Sanitation Data'!G114)),IF(AND(ISNUMBER(OFFSET('Sanitation Data'!$G$12,0,10*ROW('Sanitation Data'!G114))),DH120="No",ISNUMBER(OFFSET('Sanitation Data'!$G$12,0,10*ROW('Sanitation Data'!G114)))),CONCATENATE("[",ROUND(OFFSET('Sanitation Data'!$G$12,0,10*ROW('Sanitation Data'!G114)),0),"]"),IF(AND(ISNUMBER(OFFSET('Sanitation Data'!$G$12,0,10*ROW('Sanitation Data'!G114))),DH120="",ISNUMBER(OFFSET('Sanitation Data'!$G$12,0,10*ROW('Sanitation Data'!G114)))),OFFSET('Sanitation Data'!$G$12,0,10*ROW('Sanitation Data'!G114)),NA())))</f>
        <v>#N/A</v>
      </c>
      <c r="AT120" s="120" t="e">
        <f ca="1">+IF(AND(ISNUMBER(OFFSET('Sanitation Data'!$G$13,0,10*ROW('Sanitation Data'!G114))),DI120="Yes"),OFFSET('Sanitation Data'!$G$13,0,10*ROW('Sanitation Data'!G114)),IF(AND(ISNUMBER(OFFSET('Sanitation Data'!$G$13,0,10*ROW('Sanitation Data'!G114))),DI120="No",ISNUMBER(OFFSET('Sanitation Data'!$G$13,0,10*ROW('Sanitation Data'!G114)))),CONCATENATE("[",ROUND(OFFSET('Sanitation Data'!$G$13,0,10*ROW('Sanitation Data'!G114)),0),"]"),IF(AND(ISNUMBER(OFFSET('Sanitation Data'!$G$13,0,10*ROW('Sanitation Data'!G114))),DI120="",ISNUMBER(OFFSET('Sanitation Data'!$G$13,0,10*ROW('Sanitation Data'!G114)))),OFFSET('Sanitation Data'!$G$13,0,10*ROW('Sanitation Data'!G114)),NA())))</f>
        <v>#N/A</v>
      </c>
      <c r="AU120" s="120" t="e">
        <f ca="1">+IF(AND(ISNUMBER(OFFSET('Sanitation Data'!$H$5,0,10*ROW('Sanitation Data'!H114))),DJ120="Yes"),100-OFFSET('Sanitation Data'!$H$5,0,10*ROW('Sanitation Data'!H114)),IF(AND(ISNUMBER(OFFSET('Sanitation Data'!$H$5,0,10*ROW('Sanitation Data'!H114))),DJ120="No",ISNUMBER(OFFSET('Sanitation Data'!$H$5,0,10*ROW('Sanitation Data'!H114)))),CONCATENATE("[",ROUND(100-OFFSET('Sanitation Data'!$H$5,0,10*ROW('Sanitation Data'!H114)),0),"]"),IF(AND(ISNUMBER(OFFSET('Sanitation Data'!$H$5,0,10*ROW('Sanitation Data'!H114))),DJ120="",ISNUMBER(OFFSET('Sanitation Data'!$H$5,0,10*ROW('Sanitation Data'!H114)))),100-OFFSET('Sanitation Data'!$H$5,0,10*ROW('Sanitation Data'!H114)),NA())))</f>
        <v>#N/A</v>
      </c>
      <c r="AV120" s="120" t="e">
        <f ca="1">+IF(AND(ISNUMBER(OFFSET('Sanitation Data'!$H$7,0,10*ROW('Sanitation Data'!H114))),DK120="Yes"),OFFSET('Sanitation Data'!$H$7,0,10*ROW('Sanitation Data'!H114)),IF(AND(ISNUMBER(OFFSET('Sanitation Data'!$H$7,0,10*ROW('Sanitation Data'!H114))),DK120="No",ISNUMBER(OFFSET('Sanitation Data'!$H$7,0,10*ROW('Sanitation Data'!H114)))),CONCATENATE("[",ROUND(OFFSET('Sanitation Data'!$H$7,0,10*ROW('Sanitation Data'!H114)),0),"]"),IF(AND(ISNUMBER(OFFSET('Sanitation Data'!$H$7,0,10*ROW('Sanitation Data'!H114))),DK120="",ISNUMBER(OFFSET('Sanitation Data'!$H$7,0,10*ROW('Sanitation Data'!H114)))),OFFSET('Sanitation Data'!$H$7,0,10*ROW('Sanitation Data'!H114)),NA())))</f>
        <v>#N/A</v>
      </c>
      <c r="AW120" s="120" t="e">
        <f ca="1">+IF(AND(ISNUMBER(OFFSET('Sanitation Data'!$H$11,0,10*ROW('Sanitation Data'!H114))),DL120="Yes"),OFFSET('Sanitation Data'!$H$11,0,10*ROW('Sanitation Data'!H114)),IF(AND(ISNUMBER(OFFSET('Sanitation Data'!$H$11,0,10*ROW('Sanitation Data'!H114))),DL120="No",ISNUMBER(OFFSET('Sanitation Data'!$H$11,0,10*ROW('Sanitation Data'!H114)))),CONCATENATE("[",ROUND(OFFSET('Sanitation Data'!$H$11,0,10*ROW('Sanitation Data'!H114)),0),"]"),IF(AND(ISNUMBER(OFFSET('Sanitation Data'!$H$11,0,10*ROW('Sanitation Data'!H114))),DL120="",ISNUMBER(OFFSET('Sanitation Data'!$H$11,0,10*ROW('Sanitation Data'!H114)))),OFFSET('Sanitation Data'!$H$11,0,10*ROW('Sanitation Data'!H114)),NA())))</f>
        <v>#N/A</v>
      </c>
      <c r="AX120" s="120" t="e">
        <f ca="1">+IF(AND(ISNUMBER(OFFSET('Sanitation Data'!$H$12,0,10*ROW('Sanitation Data'!H114))),DM120="Yes"),OFFSET('Sanitation Data'!$H$12,0,10*ROW('Sanitation Data'!H114)),IF(AND(ISNUMBER(OFFSET('Sanitation Data'!$H$12,0,10*ROW('Sanitation Data'!H114))),DM120="No",ISNUMBER(OFFSET('Sanitation Data'!$H$12,0,10*ROW('Sanitation Data'!H114)))),CONCATENATE("[",ROUND(OFFSET('Sanitation Data'!$H$12,0,10*ROW('Sanitation Data'!H114)),0),"]"),IF(AND(ISNUMBER(OFFSET('Sanitation Data'!$H$12,0,10*ROW('Sanitation Data'!H114))),DM120="",ISNUMBER(OFFSET('Sanitation Data'!$H$12,0,10*ROW('Sanitation Data'!H114)))),OFFSET('Sanitation Data'!$H$12,0,10*ROW('Sanitation Data'!H114)),NA())))</f>
        <v>#N/A</v>
      </c>
      <c r="AY120" s="120" t="e">
        <f ca="1">+IF(AND(ISNUMBER(OFFSET('Sanitation Data'!$H$13,0,10*ROW('Sanitation Data'!H114))),DN120="Yes"),OFFSET('Sanitation Data'!$H$13,0,10*ROW('Sanitation Data'!H114)),IF(AND(ISNUMBER(OFFSET('Sanitation Data'!$H$13,0,10*ROW('Sanitation Data'!H114))),DN120="No",ISNUMBER(OFFSET('Sanitation Data'!$H$13,0,10*ROW('Sanitation Data'!H114)))),CONCATENATE("[",ROUND(OFFSET('Sanitation Data'!$H$13,0,10*ROW('Sanitation Data'!H114)),0),"]"),IF(AND(ISNUMBER(OFFSET('Sanitation Data'!$H$13,0,10*ROW('Sanitation Data'!H114))),DN120="",ISNUMBER(OFFSET('Sanitation Data'!$H$13,0,10*ROW('Sanitation Data'!H114)))),OFFSET('Sanitation Data'!$H$13,0,10*ROW('Sanitation Data'!H114)),NA())))</f>
        <v>#N/A</v>
      </c>
      <c r="AZ120" s="121" t="e">
        <f ca="1">+IF(AND(ISNUMBER(OFFSET('Hygiene Data'!$C$6,0,10*ROW('Hygiene Data'!C114))),DO120="Yes"),OFFSET('Hygiene Data'!$C$6,0,10*ROW('Hygiene Data'!C114)),IF(AND(ISNUMBER(OFFSET('Hygiene Data'!$C$6,0,10*ROW('Hygiene Data'!C114))),DO120="No",ISNUMBER(OFFSET('Hygiene Data'!$C$6,0,10*ROW('Hygiene Data'!C114)))),CONCATENATE("[",ROUND(OFFSET('Hygiene Data'!$C$6,0,10*ROW('Hygiene Data'!C114)),0),"]"),IF(AND(ISNUMBER(OFFSET('Hygiene Data'!$C$6,0,10*ROW('Hygiene Data'!C114))),DO120="",ISNUMBER(OFFSET('Hygiene Data'!$C$6,0,10*ROW('Hygiene Data'!C114)))),OFFSET('Hygiene Data'!$C$6,0,10*ROW('Hygiene Data'!C114)),NA())))</f>
        <v>#N/A</v>
      </c>
      <c r="BA120" s="121" t="e">
        <f ca="1">+IF(AND(ISNUMBER(OFFSET('Hygiene Data'!$C$8,0,10*ROW('Hygiene Data'!C114))),DP120="Yes"),OFFSET('Hygiene Data'!$C$8,0,10*ROW('Hygiene Data'!C114)),IF(AND(ISNUMBER(OFFSET('Hygiene Data'!$C$8,0,10*ROW('Hygiene Data'!C114))),DP120="No",ISNUMBER(OFFSET('Hygiene Data'!$C$8,0,10*ROW('Hygiene Data'!C114)))),CONCATENATE("[",ROUND(OFFSET('Hygiene Data'!$C$8,0,10*ROW('Hygiene Data'!C114)),0),"]"),IF(AND(ISNUMBER(OFFSET('Hygiene Data'!$C$8,0,10*ROW('Hygiene Data'!C114))),DP120="",ISNUMBER(OFFSET('Hygiene Data'!$C$8,0,10*ROW('Hygiene Data'!C114)))),OFFSET('Hygiene Data'!$C$8,0,10*ROW('Hygiene Data'!C114)),NA())))</f>
        <v>#N/A</v>
      </c>
      <c r="BB120" s="121" t="e">
        <f ca="1">+IF(AND(ISNUMBER(OFFSET('Hygiene Data'!$C$10,0,10*ROW('Hygiene Data'!C114))),DQ120="Yes"),OFFSET('Hygiene Data'!$C$10,0,10*ROW('Hygiene Data'!C114)),IF(AND(ISNUMBER(OFFSET('Hygiene Data'!$C$10,0,10*ROW('Hygiene Data'!C114))),DQ120="No",ISNUMBER(OFFSET('Hygiene Data'!$C$10,0,10*ROW('Hygiene Data'!C114)))),CONCATENATE("[",ROUND(OFFSET('Hygiene Data'!$C$10,0,10*ROW('Hygiene Data'!C114)),0),"]"),IF(AND(ISNUMBER(OFFSET('Hygiene Data'!$C$10,0,10*ROW('Hygiene Data'!C114))),DQ120="",ISNUMBER(OFFSET('Hygiene Data'!$C$10,0,10*ROW('Hygiene Data'!C114)))),OFFSET('Hygiene Data'!$C$10,0,10*ROW('Hygiene Data'!C114)),NA())))</f>
        <v>#N/A</v>
      </c>
      <c r="BC120" s="121" t="e">
        <f ca="1">+IF(AND(ISNUMBER(OFFSET('Hygiene Data'!$D$6,0,10*ROW('Hygiene Data'!D114))),DR120="Yes"),OFFSET('Hygiene Data'!$D$6,0,10*ROW('Hygiene Data'!D114)),IF(AND(ISNUMBER(OFFSET('Hygiene Data'!$D$6,0,10*ROW('Hygiene Data'!D114))),DR120="No",ISNUMBER(OFFSET('Hygiene Data'!$D$6,0,10*ROW('Hygiene Data'!D114)))),CONCATENATE("[",ROUND(OFFSET('Hygiene Data'!$D$6,0,10*ROW('Hygiene Data'!D114)),0),"]"),IF(AND(ISNUMBER(OFFSET('Hygiene Data'!$D$6,0,10*ROW('Hygiene Data'!D114))),DR120="",ISNUMBER(OFFSET('Hygiene Data'!$D$6,0,10*ROW('Hygiene Data'!D114)))),OFFSET('Hygiene Data'!$D$6,0,10*ROW('Hygiene Data'!D114)),NA())))</f>
        <v>#N/A</v>
      </c>
      <c r="BD120" s="121" t="e">
        <f ca="1">+IF(AND(ISNUMBER(OFFSET('Hygiene Data'!$D$8,0,10*ROW('Hygiene Data'!D114))),DS120="Yes"),OFFSET('Hygiene Data'!$D$8,0,10*ROW('Hygiene Data'!D114)),IF(AND(ISNUMBER(OFFSET('Hygiene Data'!$D$8,0,10*ROW('Hygiene Data'!D114))),DS120="No",ISNUMBER(OFFSET('Hygiene Data'!$D$8,0,10*ROW('Hygiene Data'!D114)))),CONCATENATE("[",ROUND(OFFSET('Hygiene Data'!$D$8,0,10*ROW('Hygiene Data'!D114)),0),"]"),IF(AND(ISNUMBER(OFFSET('Hygiene Data'!$D$8,0,10*ROW('Hygiene Data'!D114))),DS120="",ISNUMBER(OFFSET('Hygiene Data'!$D$8,0,10*ROW('Hygiene Data'!D114)))),OFFSET('Hygiene Data'!$D$8,0,10*ROW('Hygiene Data'!D114)),NA())))</f>
        <v>#N/A</v>
      </c>
      <c r="BE120" s="121" t="e">
        <f ca="1">+IF(AND(ISNUMBER(OFFSET('Hygiene Data'!$D$10,0,10*ROW('Hygiene Data'!D114))),DT120="Yes"),OFFSET('Hygiene Data'!$D$10,0,10*ROW('Hygiene Data'!D114)),IF(AND(ISNUMBER(OFFSET('Hygiene Data'!$D$10,0,10*ROW('Hygiene Data'!D114))),DT120="No",ISNUMBER(OFFSET('Hygiene Data'!$D$10,0,10*ROW('Hygiene Data'!D114)))),CONCATENATE("[",ROUND(OFFSET('Hygiene Data'!$D$10,0,10*ROW('Hygiene Data'!D114)),0),"]"),IF(AND(ISNUMBER(OFFSET('Hygiene Data'!$D$10,0,10*ROW('Hygiene Data'!D114))),DT120="",ISNUMBER(OFFSET('Hygiene Data'!$D$10,0,10*ROW('Hygiene Data'!D114)))),OFFSET('Hygiene Data'!$D$10,0,10*ROW('Hygiene Data'!D114)),NA())))</f>
        <v>#N/A</v>
      </c>
      <c r="BF120" s="121" t="e">
        <f ca="1">+IF(AND(ISNUMBER(OFFSET('Hygiene Data'!$E$6,0,10*ROW('Hygiene Data'!E114))),DU120="Yes"),OFFSET('Hygiene Data'!$E$6,0,10*ROW('Hygiene Data'!E114)),IF(AND(ISNUMBER(OFFSET('Hygiene Data'!$E$6,0,10*ROW('Hygiene Data'!E114))),DU120="No",ISNUMBER(OFFSET('Hygiene Data'!$E$6,0,10*ROW('Hygiene Data'!E114)))),CONCATENATE("[",ROUND(OFFSET('Hygiene Data'!$E$6,0,10*ROW('Hygiene Data'!E114)),0),"]"),IF(AND(ISNUMBER(OFFSET('Hygiene Data'!$E$6,0,10*ROW('Hygiene Data'!E114))),DU120="",ISNUMBER(OFFSET('Hygiene Data'!$E$6,0,10*ROW('Hygiene Data'!E114)))),OFFSET('Hygiene Data'!$E$6,0,10*ROW('Hygiene Data'!E114)),NA())))</f>
        <v>#N/A</v>
      </c>
      <c r="BG120" s="121" t="e">
        <f ca="1">+IF(AND(ISNUMBER(OFFSET('Hygiene Data'!$E$8,0,10*ROW('Hygiene Data'!E114))),DV120="Yes"),OFFSET('Hygiene Data'!$E$8,0,10*ROW('Hygiene Data'!E114)),IF(AND(ISNUMBER(OFFSET('Hygiene Data'!$E$8,0,10*ROW('Hygiene Data'!E114))),DV120="No",ISNUMBER(OFFSET('Hygiene Data'!$E$8,0,10*ROW('Hygiene Data'!E114)))),CONCATENATE("[",ROUND(OFFSET('Hygiene Data'!$E$8,0,10*ROW('Hygiene Data'!E114)),0),"]"),IF(AND(ISNUMBER(OFFSET('Hygiene Data'!$E$8,0,10*ROW('Hygiene Data'!E114))),DV120="",ISNUMBER(OFFSET('Hygiene Data'!$E$8,0,10*ROW('Hygiene Data'!E114)))),OFFSET('Hygiene Data'!$E$8,0,10*ROW('Hygiene Data'!E114)),NA())))</f>
        <v>#N/A</v>
      </c>
      <c r="BH120" s="121" t="e">
        <f ca="1">+IF(AND(ISNUMBER(OFFSET('Hygiene Data'!$E$10,0,10*ROW('Hygiene Data'!E114))),DW120="Yes"),OFFSET('Hygiene Data'!$E$10,0,10*ROW('Hygiene Data'!E114)),IF(AND(ISNUMBER(OFFSET('Hygiene Data'!$E$10,0,10*ROW('Hygiene Data'!E114))),DW120="No",ISNUMBER(OFFSET('Hygiene Data'!$E$10,0,10*ROW('Hygiene Data'!E114)))),CONCATENATE("[",ROUND(OFFSET('Hygiene Data'!$E$10,0,10*ROW('Hygiene Data'!E114)),0),"]"),IF(AND(ISNUMBER(OFFSET('Hygiene Data'!$E$10,0,10*ROW('Hygiene Data'!E114))),DW120="",ISNUMBER(OFFSET('Hygiene Data'!$E$10,0,10*ROW('Hygiene Data'!E114)))),OFFSET('Hygiene Data'!$E$10,0,10*ROW('Hygiene Data'!E114)),NA())))</f>
        <v>#N/A</v>
      </c>
      <c r="BI120" s="121" t="e">
        <f ca="1">+IF(AND(ISNUMBER(OFFSET('Hygiene Data'!$F$6,0,10*ROW('Hygiene Data'!F114))),DX120="Yes"),OFFSET('Hygiene Data'!$F$6,0,10*ROW('Hygiene Data'!F114)),IF(AND(ISNUMBER(OFFSET('Hygiene Data'!$F$6,0,10*ROW('Hygiene Data'!F114))),DX120="No",ISNUMBER(OFFSET('Hygiene Data'!$F$6,0,10*ROW('Hygiene Data'!F114)))),CONCATENATE("[",ROUND(OFFSET('Hygiene Data'!$F$6,0,10*ROW('Hygiene Data'!F114)),0),"]"),IF(AND(ISNUMBER(OFFSET('Hygiene Data'!$F$6,0,10*ROW('Hygiene Data'!F114))),DX120="",ISNUMBER(OFFSET('Hygiene Data'!$F$6,0,10*ROW('Hygiene Data'!F114)))),OFFSET('Hygiene Data'!$F$6,0,10*ROW('Hygiene Data'!F114)),NA())))</f>
        <v>#N/A</v>
      </c>
      <c r="BJ120" s="121" t="e">
        <f ca="1">+IF(AND(ISNUMBER(OFFSET('Hygiene Data'!$F$8,0,10*ROW('Hygiene Data'!F114))),DY120="Yes"),OFFSET('Hygiene Data'!$F$8,0,10*ROW('Hygiene Data'!F114)),IF(AND(ISNUMBER(OFFSET('Hygiene Data'!$F$8,0,10*ROW('Hygiene Data'!F114))),DY120="No",ISNUMBER(OFFSET('Hygiene Data'!$F$8,0,10*ROW('Hygiene Data'!F114)))),CONCATENATE("[",ROUND(OFFSET('Hygiene Data'!$F$8,0,10*ROW('Hygiene Data'!F114)),0),"]"),IF(AND(ISNUMBER(OFFSET('Hygiene Data'!$F$8,0,10*ROW('Hygiene Data'!F114))),DY120="",ISNUMBER(OFFSET('Hygiene Data'!$F$8,0,10*ROW('Hygiene Data'!F114)))),OFFSET('Hygiene Data'!$F$8,0,10*ROW('Hygiene Data'!F114)),NA())))</f>
        <v>#N/A</v>
      </c>
      <c r="BK120" s="121" t="e">
        <f ca="1">+IF(AND(ISNUMBER(OFFSET('Hygiene Data'!$F$10,0,10*ROW('Hygiene Data'!F114))),DZ120="Yes"),OFFSET('Hygiene Data'!$F$10,0,10*ROW('Hygiene Data'!F114)),IF(AND(ISNUMBER(OFFSET('Hygiene Data'!$F$10,0,10*ROW('Hygiene Data'!F114))),DZ120="No",ISNUMBER(OFFSET('Hygiene Data'!$F$10,0,10*ROW('Hygiene Data'!F114)))),CONCATENATE("[",ROUND(OFFSET('Hygiene Data'!$F$10,0,10*ROW('Hygiene Data'!F114)),0),"]"),IF(AND(ISNUMBER(OFFSET('Hygiene Data'!$F$10,0,10*ROW('Hygiene Data'!F114))),DZ120="",ISNUMBER(OFFSET('Hygiene Data'!$F$10,0,10*ROW('Hygiene Data'!F114)))),OFFSET('Hygiene Data'!$F$10,0,10*ROW('Hygiene Data'!F114)),NA())))</f>
        <v>#N/A</v>
      </c>
      <c r="BL120" s="121" t="e">
        <f ca="1">+IF(AND(ISNUMBER(OFFSET('Hygiene Data'!$G$6,0,10*ROW('Hygiene Data'!G114))),EA120="Yes"),OFFSET('Hygiene Data'!$G$6,0,10*ROW('Hygiene Data'!G114)),IF(AND(ISNUMBER(OFFSET('Hygiene Data'!$G$6,0,10*ROW('Hygiene Data'!G114))),EA120="No",ISNUMBER(OFFSET('Hygiene Data'!$G$6,0,10*ROW('Hygiene Data'!G114)))),CONCATENATE("[",ROUND(OFFSET('Hygiene Data'!$G$6,0,10*ROW('Hygiene Data'!G114)),0),"]"),IF(AND(ISNUMBER(OFFSET('Hygiene Data'!$G$6,0,10*ROW('Hygiene Data'!G114))),EA120="",ISNUMBER(OFFSET('Hygiene Data'!$G$6,0,10*ROW('Hygiene Data'!G114)))),OFFSET('Hygiene Data'!$G$6,0,10*ROW('Hygiene Data'!G114)),NA())))</f>
        <v>#N/A</v>
      </c>
      <c r="BM120" s="121" t="e">
        <f ca="1">+IF(AND(ISNUMBER(OFFSET('Hygiene Data'!$G$8,0,10*ROW('Hygiene Data'!G114))),EB120="Yes"),OFFSET('Hygiene Data'!$G$8,0,10*ROW('Hygiene Data'!G114)),IF(AND(ISNUMBER(OFFSET('Hygiene Data'!$G$8,0,10*ROW('Hygiene Data'!G114))),EB120="No",ISNUMBER(OFFSET('Hygiene Data'!$G$8,0,10*ROW('Hygiene Data'!G114)))),CONCATENATE("[",ROUND(OFFSET('Hygiene Data'!$G$8,0,10*ROW('Hygiene Data'!G114)),0),"]"),IF(AND(ISNUMBER(OFFSET('Hygiene Data'!$G$8,0,10*ROW('Hygiene Data'!G114))),EB120="",ISNUMBER(OFFSET('Hygiene Data'!$G$8,0,10*ROW('Hygiene Data'!G114)))),OFFSET('Hygiene Data'!$G$8,0,10*ROW('Hygiene Data'!G114)),NA())))</f>
        <v>#N/A</v>
      </c>
      <c r="BN120" s="121" t="e">
        <f ca="1">+IF(AND(ISNUMBER(OFFSET('Hygiene Data'!$G$10,0,10*ROW('Hygiene Data'!G114))),EC120="Yes"),OFFSET('Hygiene Data'!$G$10,0,10*ROW('Hygiene Data'!G114)),IF(AND(ISNUMBER(OFFSET('Hygiene Data'!$G$10,0,10*ROW('Hygiene Data'!G114))),EC120="No",ISNUMBER(OFFSET('Hygiene Data'!$G$10,0,10*ROW('Hygiene Data'!G114)))),CONCATENATE("[",ROUND(OFFSET('Hygiene Data'!$G$10,0,10*ROW('Hygiene Data'!G114)),0),"]"),IF(AND(ISNUMBER(OFFSET('Hygiene Data'!$G$10,0,10*ROW('Hygiene Data'!G114))),EC120="",ISNUMBER(OFFSET('Hygiene Data'!$G$10,0,10*ROW('Hygiene Data'!G114)))),OFFSET('Hygiene Data'!$G$10,0,10*ROW('Hygiene Data'!G114)),NA())))</f>
        <v>#N/A</v>
      </c>
      <c r="BO120" s="121" t="e">
        <f ca="1">+IF(AND(ISNUMBER(OFFSET('Hygiene Data'!$H$6,0,10*ROW('Hygiene Data'!H114))),ED120="Yes"),OFFSET('Hygiene Data'!$H$6,0,10*ROW('Hygiene Data'!H114)),IF(AND(ISNUMBER(OFFSET('Hygiene Data'!$H$6,0,10*ROW('Hygiene Data'!H114))),ED120="No",ISNUMBER(OFFSET('Hygiene Data'!$H$6,0,10*ROW('Hygiene Data'!H114)))),CONCATENATE("[",ROUND(OFFSET('Hygiene Data'!$H$6,0,10*ROW('Hygiene Data'!H114)),0),"]"),IF(AND(ISNUMBER(OFFSET('Hygiene Data'!$H$6,0,10*ROW('Hygiene Data'!H114))),ED120="",ISNUMBER(OFFSET('Hygiene Data'!$H$6,0,10*ROW('Hygiene Data'!H114)))),OFFSET('Hygiene Data'!$H$6,0,10*ROW('Hygiene Data'!H114)),NA())))</f>
        <v>#N/A</v>
      </c>
      <c r="BP120" s="121" t="e">
        <f ca="1">+IF(AND(ISNUMBER(OFFSET('Hygiene Data'!$H$8,0,10*ROW('Hygiene Data'!H114))),EE120="Yes"),OFFSET('Hygiene Data'!$H$8,0,10*ROW('Hygiene Data'!H114)),IF(AND(ISNUMBER(OFFSET('Hygiene Data'!$H$8,0,10*ROW('Hygiene Data'!H114))),EE120="No",ISNUMBER(OFFSET('Hygiene Data'!$H$8,0,10*ROW('Hygiene Data'!H114)))),CONCATENATE("[",ROUND(OFFSET('Hygiene Data'!$H$8,0,10*ROW('Hygiene Data'!H114)),0),"]"),IF(AND(ISNUMBER(OFFSET('Hygiene Data'!$H$8,0,10*ROW('Hygiene Data'!H114))),EE120="",ISNUMBER(OFFSET('Hygiene Data'!$H$8,0,10*ROW('Hygiene Data'!H114)))),OFFSET('Hygiene Data'!$H$8,0,10*ROW('Hygiene Data'!H114)),NA())))</f>
        <v>#N/A</v>
      </c>
      <c r="BQ120" s="121" t="e">
        <f ca="1">+IF(AND(ISNUMBER(OFFSET('Hygiene Data'!$H$10,0,10*ROW('Hygiene Data'!H114))),EF120="Yes"),OFFSET('Hygiene Data'!$H$10,0,10*ROW('Hygiene Data'!H114)),IF(AND(ISNUMBER(OFFSET('Hygiene Data'!$H$10,0,10*ROW('Hygiene Data'!H114))),EF120="No",ISNUMBER(OFFSET('Hygiene Data'!$H$10,0,10*ROW('Hygiene Data'!H114)))),CONCATENATE("[",ROUND(OFFSET('Hygiene Data'!$H$10,0,10*ROW('Hygiene Data'!H114)),0),"]"),IF(AND(ISNUMBER(OFFSET('Hygiene Data'!$H$10,0,10*ROW('Hygiene Data'!H114))),EF120="",ISNUMBER(OFFSET('Hygiene Data'!$H$10,0,10*ROW('Hygiene Data'!H114)))),OFFSET('Hygiene Data'!$H$10,0,10*ROW('Hygiene Data'!H114)),NA())))</f>
        <v>#N/A</v>
      </c>
      <c r="BS120" s="28" t="str">
        <f ca="1">+IF(OFFSET('Water Data'!$C$28,0,10*ROW('Water Data'!C114))="","",OFFSET('Water Data'!$C$28,0,10*ROW('Water Data'!C114)))</f>
        <v/>
      </c>
      <c r="BT120" s="28" t="str">
        <f ca="1">+IF(OFFSET('Water Data'!$C$29,0,10*ROW('Water Data'!C114))="","",OFFSET('Water Data'!$C$29,0,10*ROW('Water Data'!C114)))</f>
        <v/>
      </c>
      <c r="BU120" s="28" t="str">
        <f ca="1">+IF(OFFSET('Water Data'!$C$30,0,10*ROW('Water Data'!C114))="","",OFFSET('Water Data'!$C$30,0,10*ROW('Water Data'!C114)))</f>
        <v/>
      </c>
      <c r="BV120" s="28" t="str">
        <f ca="1">+IF(OFFSET('Water Data'!$D$28,0,10*ROW('Water Data'!D114))="","",OFFSET('Water Data'!$D$28,0,10*ROW('Water Data'!D114)))</f>
        <v/>
      </c>
      <c r="BW120" s="28" t="str">
        <f ca="1">+IF(OFFSET('Water Data'!$D$29,0,10*ROW('Water Data'!D114))="","",OFFSET('Water Data'!$D$29,0,10*ROW('Water Data'!D114)))</f>
        <v/>
      </c>
      <c r="BX120" s="28" t="str">
        <f ca="1">+IF(OFFSET('Water Data'!$D$30,0,10*ROW('Water Data'!D114))="","",OFFSET('Water Data'!$D$30,0,10*ROW('Water Data'!D114)))</f>
        <v/>
      </c>
      <c r="BY120" s="28" t="str">
        <f ca="1">+IF(OFFSET('Water Data'!$E$28,0,10*ROW('Water Data'!E114))="","",OFFSET('Water Data'!$E$28,0,10*ROW('Water Data'!E114)))</f>
        <v/>
      </c>
      <c r="BZ120" s="28" t="str">
        <f ca="1">+IF(OFFSET('Water Data'!$E$29,0,10*ROW('Water Data'!E114))="","",OFFSET('Water Data'!$E$29,0,10*ROW('Water Data'!E114)))</f>
        <v/>
      </c>
      <c r="CA120" s="28" t="str">
        <f ca="1">+IF(OFFSET('Water Data'!$E$30,0,10*ROW('Water Data'!E114))="","",OFFSET('Water Data'!$E$30,0,10*ROW('Water Data'!E114)))</f>
        <v/>
      </c>
      <c r="CB120" s="28" t="str">
        <f ca="1">+IF(OFFSET('Water Data'!$F$28,0,10*ROW('Water Data'!F114))="","",OFFSET('Water Data'!$F$28,0,10*ROW('Water Data'!F114)))</f>
        <v/>
      </c>
      <c r="CC120" s="28" t="str">
        <f ca="1">+IF(OFFSET('Water Data'!$F$29,0,10*ROW('Water Data'!F114))="","",OFFSET('Water Data'!$F$29,0,10*ROW('Water Data'!F114)))</f>
        <v/>
      </c>
      <c r="CD120" s="28" t="str">
        <f ca="1">+IF(OFFSET('Water Data'!$F$30,0,10*ROW('Water Data'!F114))="","",OFFSET('Water Data'!$F$30,0,10*ROW('Water Data'!F114)))</f>
        <v/>
      </c>
      <c r="CE120" s="28" t="str">
        <f ca="1">+IF(OFFSET('Water Data'!$G$28,0,10*ROW('Water Data'!G114))="","",OFFSET('Water Data'!$G$28,0,10*ROW('Water Data'!G114)))</f>
        <v/>
      </c>
      <c r="CF120" s="28" t="str">
        <f ca="1">+IF(OFFSET('Water Data'!$G$29,0,10*ROW('Water Data'!G114))="","",OFFSET('Water Data'!$G$29,0,10*ROW('Water Data'!G114)))</f>
        <v/>
      </c>
      <c r="CG120" s="28" t="str">
        <f ca="1">+IF(OFFSET('Water Data'!$G$30,0,10*ROW('Water Data'!G114))="","",OFFSET('Water Data'!$G$30,0,10*ROW('Water Data'!G114)))</f>
        <v/>
      </c>
      <c r="CH120" s="28" t="str">
        <f ca="1">+IF(OFFSET('Water Data'!$H$28,0,10*ROW('Water Data'!H114))="","",OFFSET('Water Data'!$H$28,0,10*ROW('Water Data'!H114)))</f>
        <v/>
      </c>
      <c r="CI120" s="28" t="str">
        <f ca="1">+IF(OFFSET('Water Data'!$H$29,0,10*ROW('Water Data'!H114))="","",OFFSET('Water Data'!$H$29,0,10*ROW('Water Data'!H114)))</f>
        <v/>
      </c>
      <c r="CJ120" s="28" t="str">
        <f ca="1">+IF(OFFSET('Water Data'!$H$30,0,10*ROW('Water Data'!H114))="","",OFFSET('Water Data'!$H$30,0,10*ROW('Water Data'!H114)))</f>
        <v/>
      </c>
      <c r="CK120" s="28" t="str">
        <f ca="1">+IF(OFFSET('Sanitation Data'!$C$29,0,10*ROW('Sanitation Data'!C114))="","",OFFSET('Sanitation Data'!$C$29,0,10*ROW('Sanitation Data'!C114)))</f>
        <v/>
      </c>
      <c r="CL120" s="28" t="str">
        <f ca="1">+IF(OFFSET('Sanitation Data'!$C$30,0,10*ROW('Sanitation Data'!C114))="","",OFFSET('Sanitation Data'!$C$30,0,10*ROW('Sanitation Data'!C114)))</f>
        <v/>
      </c>
      <c r="CM120" s="28" t="str">
        <f ca="1">+IF(OFFSET('Sanitation Data'!$C$31,0,10*ROW('Sanitation Data'!C114))="","",OFFSET('Sanitation Data'!$C$31,0,10*ROW('Sanitation Data'!C114)))</f>
        <v/>
      </c>
      <c r="CN120" s="28" t="str">
        <f ca="1">+IF(OFFSET('Sanitation Data'!$C$32,0,10*ROW('Sanitation Data'!C114))="","",OFFSET('Sanitation Data'!$C$32,0,10*ROW('Sanitation Data'!C114)))</f>
        <v/>
      </c>
      <c r="CO120" s="28" t="str">
        <f ca="1">+IF(OFFSET('Sanitation Data'!$C$33,0,10*ROW('Sanitation Data'!C114))="","",OFFSET('Sanitation Data'!$C$33,0,10*ROW('Sanitation Data'!C114)))</f>
        <v/>
      </c>
      <c r="CP120" s="28" t="str">
        <f ca="1">+IF(OFFSET('Sanitation Data'!$D$29,0,10*ROW('Sanitation Data'!D114))="","",OFFSET('Sanitation Data'!$D$29,0,10*ROW('Sanitation Data'!D114)))</f>
        <v/>
      </c>
      <c r="CQ120" s="28" t="str">
        <f ca="1">+IF(OFFSET('Sanitation Data'!$D$30,0,10*ROW('Sanitation Data'!D114))="","",OFFSET('Sanitation Data'!$D$30,0,10*ROW('Sanitation Data'!D114)))</f>
        <v/>
      </c>
      <c r="CR120" s="28" t="str">
        <f ca="1">+IF(OFFSET('Sanitation Data'!$D$31,0,10*ROW('Sanitation Data'!D114))="","",OFFSET('Sanitation Data'!$D$31,0,10*ROW('Sanitation Data'!D114)))</f>
        <v/>
      </c>
      <c r="CS120" s="28" t="str">
        <f ca="1">+IF(OFFSET('Sanitation Data'!$D$32,0,10*ROW('Sanitation Data'!D114))="","",OFFSET('Sanitation Data'!$D$32,0,10*ROW('Sanitation Data'!D114)))</f>
        <v/>
      </c>
      <c r="CT120" s="28" t="str">
        <f ca="1">+IF(OFFSET('Sanitation Data'!$D$33,0,10*ROW('Sanitation Data'!D114))="","",OFFSET('Sanitation Data'!$D$33,0,10*ROW('Sanitation Data'!D114)))</f>
        <v/>
      </c>
      <c r="CU120" s="28" t="str">
        <f ca="1">+IF(OFFSET('Sanitation Data'!$E$29,0,10*ROW('Sanitation Data'!E114))="","",OFFSET('Sanitation Data'!$E$29,0,10*ROW('Sanitation Data'!E114)))</f>
        <v/>
      </c>
      <c r="CV120" s="28" t="str">
        <f ca="1">+IF(OFFSET('Sanitation Data'!$E$30,0,10*ROW('Sanitation Data'!E114))="","",OFFSET('Sanitation Data'!$E$30,0,10*ROW('Sanitation Data'!E114)))</f>
        <v/>
      </c>
      <c r="CW120" s="28" t="str">
        <f ca="1">+IF(OFFSET('Sanitation Data'!$E$31,0,10*ROW('Sanitation Data'!E114))="","",OFFSET('Sanitation Data'!$E$31,0,10*ROW('Sanitation Data'!E114)))</f>
        <v/>
      </c>
      <c r="CX120" s="28" t="str">
        <f ca="1">+IF(OFFSET('Sanitation Data'!$E$32,0,10*ROW('Sanitation Data'!E114))="","",OFFSET('Sanitation Data'!$E$32,0,10*ROW('Sanitation Data'!E114)))</f>
        <v/>
      </c>
      <c r="CY120" s="28" t="str">
        <f ca="1">+IF(OFFSET('Sanitation Data'!$E$33,0,10*ROW('Sanitation Data'!E114))="","",OFFSET('Sanitation Data'!$E$33,0,10*ROW('Sanitation Data'!E114)))</f>
        <v/>
      </c>
      <c r="CZ120" s="28" t="str">
        <f ca="1">+IF(OFFSET('Sanitation Data'!$F$29,0,10*ROW('Sanitation Data'!F114))="","",OFFSET('Sanitation Data'!$F$29,0,10*ROW('Sanitation Data'!F114)))</f>
        <v/>
      </c>
      <c r="DA120" s="28" t="str">
        <f ca="1">+IF(OFFSET('Sanitation Data'!$F$30,0,10*ROW('Sanitation Data'!F114))="","",OFFSET('Sanitation Data'!$F$30,0,10*ROW('Sanitation Data'!F114)))</f>
        <v/>
      </c>
      <c r="DB120" s="28" t="str">
        <f ca="1">+IF(OFFSET('Sanitation Data'!$F$31,0,10*ROW('Sanitation Data'!F114))="","",OFFSET('Sanitation Data'!$F$31,0,10*ROW('Sanitation Data'!F114)))</f>
        <v/>
      </c>
      <c r="DC120" s="28" t="str">
        <f ca="1">+IF(OFFSET('Sanitation Data'!$F$32,0,10*ROW('Sanitation Data'!F114))="","",OFFSET('Sanitation Data'!$F$32,0,10*ROW('Sanitation Data'!F114)))</f>
        <v/>
      </c>
      <c r="DD120" s="28" t="str">
        <f ca="1">+IF(OFFSET('Sanitation Data'!$F$33,0,10*ROW('Sanitation Data'!F114))="","",OFFSET('Sanitation Data'!$F$33,0,10*ROW('Sanitation Data'!F114)))</f>
        <v/>
      </c>
      <c r="DE120" s="28" t="str">
        <f ca="1">+IF(OFFSET('Sanitation Data'!$G$29,0,10*ROW('Sanitation Data'!G114))="","",OFFSET('Sanitation Data'!$G$29,0,10*ROW('Sanitation Data'!G114)))</f>
        <v/>
      </c>
      <c r="DF120" s="28" t="str">
        <f ca="1">+IF(OFFSET('Sanitation Data'!$G$30,0,10*ROW('Sanitation Data'!G114))="","",OFFSET('Sanitation Data'!$G$30,0,10*ROW('Sanitation Data'!G114)))</f>
        <v/>
      </c>
      <c r="DG120" s="28" t="str">
        <f ca="1">+IF(OFFSET('Sanitation Data'!$G$31,0,10*ROW('Sanitation Data'!G114))="","",OFFSET('Sanitation Data'!$G$31,0,10*ROW('Sanitation Data'!G114)))</f>
        <v/>
      </c>
      <c r="DH120" s="28" t="str">
        <f ca="1">+IF(OFFSET('Sanitation Data'!$G$32,0,10*ROW('Sanitation Data'!G114))="","",OFFSET('Sanitation Data'!$G$32,0,10*ROW('Sanitation Data'!G114)))</f>
        <v/>
      </c>
      <c r="DI120" s="28" t="str">
        <f ca="1">+IF(OFFSET('Sanitation Data'!$G$33,0,10*ROW('Sanitation Data'!G114))="","",OFFSET('Sanitation Data'!$G$33,0,10*ROW('Sanitation Data'!G114)))</f>
        <v/>
      </c>
      <c r="DJ120" s="28" t="str">
        <f ca="1">+IF(OFFSET('Sanitation Data'!$H$29,0,10*ROW('Sanitation Data'!H114))="","",OFFSET('Sanitation Data'!$H$29,0,10*ROW('Sanitation Data'!H114)))</f>
        <v/>
      </c>
      <c r="DK120" s="28" t="str">
        <f ca="1">+IF(OFFSET('Sanitation Data'!$H$30,0,10*ROW('Sanitation Data'!H114))="","",OFFSET('Sanitation Data'!$H$30,0,10*ROW('Sanitation Data'!H114)))</f>
        <v/>
      </c>
      <c r="DL120" s="28" t="str">
        <f ca="1">+IF(OFFSET('Sanitation Data'!$H$31,0,10*ROW('Sanitation Data'!H114))="","",OFFSET('Sanitation Data'!$H$31,0,10*ROW('Sanitation Data'!H114)))</f>
        <v/>
      </c>
      <c r="DM120" s="28" t="str">
        <f ca="1">+IF(OFFSET('Sanitation Data'!$H$32,0,10*ROW('Sanitation Data'!H114))="","",OFFSET('Sanitation Data'!$H$32,0,10*ROW('Sanitation Data'!H114)))</f>
        <v/>
      </c>
      <c r="DN120" s="28" t="str">
        <f ca="1">+IF(OFFSET('Sanitation Data'!$H$33,0,10*ROW('Sanitation Data'!H114))="","",OFFSET('Sanitation Data'!$H$33,0,10*ROW('Sanitation Data'!H114)))</f>
        <v/>
      </c>
      <c r="DO120" s="28" t="str">
        <f ca="1">+IF(OFFSET('Hygiene Data'!$C$12,0,10*ROW('Hygiene Data'!C114))="","",OFFSET('Hygiene Data'!$C$12,0,10*ROW('Hygiene Data'!C114)))</f>
        <v/>
      </c>
      <c r="DP120" s="28" t="str">
        <f ca="1">+IF(OFFSET('Hygiene Data'!$C$13,0,10*ROW('Hygiene Data'!C114))="","",OFFSET('Hygiene Data'!$C$13,0,10*ROW('Hygiene Data'!C114)))</f>
        <v/>
      </c>
      <c r="DQ120" s="28" t="str">
        <f ca="1">+IF(OFFSET('Hygiene Data'!$C$14,0,10*ROW('Hygiene Data'!C114))="","",OFFSET('Hygiene Data'!$C$14,0,10*ROW('Hygiene Data'!C114)))</f>
        <v/>
      </c>
      <c r="DR120" s="28" t="str">
        <f ca="1">+IF(OFFSET('Hygiene Data'!$D$12,0,10*ROW('Hygiene Data'!D114))="","",OFFSET('Hygiene Data'!$D$12,0,10*ROW('Hygiene Data'!D114)))</f>
        <v/>
      </c>
      <c r="DS120" s="28" t="str">
        <f ca="1">+IF(OFFSET('Hygiene Data'!$D$13,0,10*ROW('Hygiene Data'!D114))="","",OFFSET('Hygiene Data'!$D$13,0,10*ROW('Hygiene Data'!D114)))</f>
        <v/>
      </c>
      <c r="DT120" s="28" t="str">
        <f ca="1">+IF(OFFSET('Hygiene Data'!$D$14,0,10*ROW('Hygiene Data'!D114))="","",OFFSET('Hygiene Data'!$D$14,0,10*ROW('Hygiene Data'!D114)))</f>
        <v/>
      </c>
      <c r="DU120" s="28" t="str">
        <f ca="1">+IF(OFFSET('Hygiene Data'!$E$12,0,10*ROW('Hygiene Data'!E114))="","",OFFSET('Hygiene Data'!$E$12,0,10*ROW('Hygiene Data'!E114)))</f>
        <v/>
      </c>
      <c r="DV120" s="28" t="str">
        <f ca="1">+IF(OFFSET('Hygiene Data'!$E$13,0,10*ROW('Hygiene Data'!E114))="","",OFFSET('Hygiene Data'!$E$13,0,10*ROW('Hygiene Data'!E114)))</f>
        <v/>
      </c>
      <c r="DW120" s="28" t="str">
        <f ca="1">+IF(OFFSET('Hygiene Data'!$E$14,0,10*ROW('Hygiene Data'!E114))="","",OFFSET('Hygiene Data'!$E$14,0,10*ROW('Hygiene Data'!E114)))</f>
        <v/>
      </c>
      <c r="DX120" s="28" t="str">
        <f ca="1">+IF(OFFSET('Hygiene Data'!$F$12,0,10*ROW('Hygiene Data'!F114))="","",OFFSET('Hygiene Data'!$F$12,0,10*ROW('Hygiene Data'!F114)))</f>
        <v/>
      </c>
      <c r="DY120" s="28" t="str">
        <f ca="1">+IF(OFFSET('Hygiene Data'!$F$13,0,10*ROW('Hygiene Data'!F114))="","",OFFSET('Hygiene Data'!$F$13,0,10*ROW('Hygiene Data'!F114)))</f>
        <v/>
      </c>
      <c r="DZ120" s="28" t="str">
        <f ca="1">+IF(OFFSET('Hygiene Data'!$F$14,0,10*ROW('Hygiene Data'!F114))="","",OFFSET('Hygiene Data'!$F$14,0,10*ROW('Hygiene Data'!F114)))</f>
        <v/>
      </c>
      <c r="EA120" s="28" t="str">
        <f ca="1">+IF(OFFSET('Hygiene Data'!$G$12,0,10*ROW('Hygiene Data'!G114))="","",OFFSET('Hygiene Data'!$G$12,0,10*ROW('Hygiene Data'!G114)))</f>
        <v/>
      </c>
      <c r="EB120" s="28" t="str">
        <f ca="1">+IF(OFFSET('Hygiene Data'!$G$13,0,10*ROW('Hygiene Data'!G114))="","",OFFSET('Hygiene Data'!$G$13,0,10*ROW('Hygiene Data'!G114)))</f>
        <v/>
      </c>
      <c r="EC120" s="28" t="str">
        <f ca="1">+IF(OFFSET('Hygiene Data'!$G$14,0,10*ROW('Hygiene Data'!G114))="","",OFFSET('Hygiene Data'!$G$14,0,10*ROW('Hygiene Data'!G114)))</f>
        <v/>
      </c>
      <c r="ED120" s="28" t="str">
        <f ca="1">+IF(OFFSET('Hygiene Data'!$H$12,0,10*ROW('Hygiene Data'!H114))="","",OFFSET('Hygiene Data'!$H$12,0,10*ROW('Hygiene Data'!H114)))</f>
        <v/>
      </c>
      <c r="EE120" s="28" t="str">
        <f ca="1">+IF(OFFSET('Hygiene Data'!$H$13,0,10*ROW('Hygiene Data'!H114))="","",OFFSET('Hygiene Data'!$H$13,0,10*ROW('Hygiene Data'!H114)))</f>
        <v/>
      </c>
      <c r="EF120" s="28" t="str">
        <f ca="1">+IF(OFFSET('Hygiene Data'!$H$14,0,10*ROW('Hygiene Data'!H114))="","",OFFSET('Hygiene Data'!$H$14,0,10*ROW('Hygiene Data'!H114)))</f>
        <v/>
      </c>
    </row>
    <row r="121" spans="1:136" x14ac:dyDescent="0.2">
      <c r="A121" s="44" t="str">
        <f ca="1">+IF(OFFSET('Water Data'!$B$1,0,10*ROW('Water Data'!B118))="","",OFFSET('Water Data'!$B$1,0,10*ROW('Water Data'!B118)))</f>
        <v/>
      </c>
      <c r="B121" s="44" t="str">
        <f ca="1">+IF(OFFSET('Water Data'!$A$3,0,10*ROW('Water Data'!A118))="","",OFFSET('Water Data'!$A$3,0,10*ROW('Water Data'!A118)))</f>
        <v/>
      </c>
      <c r="C121" s="44" t="str">
        <f ca="1">+IF(OFFSET('Water Data'!$C$3,0,10*ROW('Water Data'!C118))="","",OFFSET('Water Data'!$C$3,0,10*ROW('Water Data'!C118)))</f>
        <v/>
      </c>
      <c r="D121" s="119" t="e">
        <f ca="1">+IF(AND(ISNUMBER(OFFSET('Water Data'!$C$5,0,10*ROW('Water Data'!C115))),BS121="Yes"),100-OFFSET('Water Data'!$C$5,0,10*ROW('Water Data'!C115)),IF(AND(ISNUMBER(OFFSET('Water Data'!$C$5,0,10*ROW('Water Data'!C115))),BS121="No",ISNUMBER(OFFSET('Water Data'!$C$5,0,10*ROW('Water Data'!C115)))),CONCATENATE("[",ROUND(100-OFFSET('Water Data'!$C$5,0,10*ROW('Water Data'!C115)),0),"]"),IF(AND(ISNUMBER(OFFSET('Water Data'!$C$5,0,10*ROW('Water Data'!C115))),BS121="",ISNUMBER(OFFSET('Water Data'!$C$5,0,10*ROW('Water Data'!C115)))),100-OFFSET('Water Data'!$C$5,0,10*ROW('Water Data'!C115)),NA())))</f>
        <v>#N/A</v>
      </c>
      <c r="E121" s="119" t="e">
        <f ca="1">+IF(AND(ISNUMBER(OFFSET('Water Data'!$C$7,0,10*ROW('Water Data'!D115))),BT121="Yes"),OFFSET('Water Data'!$C$7,0,10*ROW('Water Data'!C115)),IF(AND(ISNUMBER(OFFSET('Water Data'!$C$7,0,10*ROW('Water Data'!C115))),BT121="No",ISNUMBER(OFFSET('Water Data'!$C$7,0,10*ROW('Water Data'!C115)))),CONCATENATE("[",ROUND(OFFSET('Water Data'!$C$7,0,10*ROW('Water Data'!C115)),0),"]"),IF(AND(ISNUMBER(OFFSET('Water Data'!$C$7,0,10*ROW('Water Data'!C115))),BT121="",ISNUMBER(OFFSET('Water Data'!$C$7,0,10*ROW('Water Data'!C115)))),OFFSET('Water Data'!$C$7,0,10*ROW('Water Data'!C115)),NA())))</f>
        <v>#N/A</v>
      </c>
      <c r="F121" s="119" t="e">
        <f ca="1">+IF(AND(ISNUMBER(OFFSET('Water Data'!$C$10,0,10*ROW('Water Data'!C115))),BU121="Yes"),OFFSET('Water Data'!$C$10,0,10*ROW('Water Data'!C115)),IF(AND(ISNUMBER(OFFSET('Water Data'!$C$10,0,10*ROW('Water Data'!C115))),BU121="No",ISNUMBER(OFFSET('Water Data'!$C$10,0,10*ROW('Water Data'!C115)))),CONCATENATE("[",ROUND(OFFSET('Water Data'!$C$10,0,10*ROW('Water Data'!C115)),0),"]"),IF(AND(ISNUMBER(OFFSET('Water Data'!$C$10,0,10*ROW('Water Data'!C115))),BU121="",ISNUMBER(OFFSET('Water Data'!$C$10,0,10*ROW('Water Data'!C115)))),OFFSET('Water Data'!$C$10,0,10*ROW('Water Data'!C115)),NA())))</f>
        <v>#N/A</v>
      </c>
      <c r="G121" s="119" t="e">
        <f ca="1">+IF(AND(ISNUMBER(OFFSET('Water Data'!$D$5,0,10*ROW('Water Data'!D115))),BV121="Yes"),100-OFFSET('Water Data'!$D$5,0,10*ROW('Water Data'!D115)),IF(AND(ISNUMBER(OFFSET('Water Data'!$D$5,0,10*ROW('Water Data'!D115))),BV121="No",ISNUMBER(OFFSET('Water Data'!$D$5,0,10*ROW('Water Data'!D115)))),CONCATENATE("[",ROUND(100-OFFSET('Water Data'!$D$5,0,10*ROW('Water Data'!D115)),0),"]"),IF(AND(ISNUMBER(OFFSET('Water Data'!$D$5,0,10*ROW('Water Data'!D115))),BV121="",ISNUMBER(OFFSET('Water Data'!$D$5,0,10*ROW('Water Data'!D115)))),100-OFFSET('Water Data'!$D$5,0,10*ROW('Water Data'!D115)),NA())))</f>
        <v>#N/A</v>
      </c>
      <c r="H121" s="119" t="e">
        <f ca="1">+IF(AND(ISNUMBER(OFFSET('Water Data'!$D$7,0,10*ROW('Water Data'!D115))),BW121="Yes"),OFFSET('Water Data'!$D$7,0,10*ROW('Water Data'!D115)),IF(AND(ISNUMBER(OFFSET('Water Data'!$D$7,0,10*ROW('Water Data'!D115))),BW121="No",ISNUMBER(OFFSET('Water Data'!$D$7,0,10*ROW('Water Data'!D115)))),CONCATENATE("[",ROUND(OFFSET('Water Data'!$C$7,0,10*ROW('Water Data'!D115)),0),"]"),IF(AND(ISNUMBER(OFFSET('Water Data'!$D$7,0,10*ROW('Water Data'!D115))),BW121="",ISNUMBER(OFFSET('Water Data'!$D$7,0,10*ROW('Water Data'!D115)))),OFFSET('Water Data'!$D$7,0,10*ROW('Water Data'!D115)),NA())))</f>
        <v>#N/A</v>
      </c>
      <c r="I121" s="119" t="e">
        <f ca="1">+IF(AND(ISNUMBER(OFFSET('Water Data'!$D$10,0,10*ROW('Water Data'!D115))),BX121="Yes"),OFFSET('Water Data'!$D$10,0,10*ROW('Water Data'!D115)),IF(AND(ISNUMBER(OFFSET('Water Data'!$D$10,0,10*ROW('Water Data'!D115))),BX121="No",ISNUMBER(OFFSET('Water Data'!$D$10,0,10*ROW('Water Data'!D115)))),CONCATENATE("[",ROUND(OFFSET('Water Data'!$D$10,0,10*ROW('Water Data'!D115)),0),"]"),IF(AND(ISNUMBER(OFFSET('Water Data'!$D$10,0,10*ROW('Water Data'!D115))),BX121="",ISNUMBER(OFFSET('Water Data'!$D$10,0,10*ROW('Water Data'!D115)))),OFFSET('Water Data'!$D$10,0,10*ROW('Water Data'!D115)),NA())))</f>
        <v>#N/A</v>
      </c>
      <c r="J121" s="119" t="e">
        <f ca="1">+IF(AND(ISNUMBER(OFFSET('Water Data'!$E$5,0,10*ROW('Water Data'!E115))),BY121="Yes"),100-OFFSET('Water Data'!$E$5,0,10*ROW('Water Data'!E115)),IF(AND(ISNUMBER(OFFSET('Water Data'!$E$5,0,10*ROW('Water Data'!E115))),BY121="No",ISNUMBER(OFFSET('Water Data'!$E$5,0,10*ROW('Water Data'!E115)))),CONCATENATE("[",ROUND(100-OFFSET('Water Data'!$E$5,0,10*ROW('Water Data'!E115)),0),"]"),IF(AND(ISNUMBER(OFFSET('Water Data'!$E$5,0,10*ROW('Water Data'!E115))),BY121="",ISNUMBER(OFFSET('Water Data'!$E$5,0,10*ROW('Water Data'!E115)))),100-OFFSET('Water Data'!$E$5,0,10*ROW('Water Data'!E115)),NA())))</f>
        <v>#N/A</v>
      </c>
      <c r="K121" s="119" t="e">
        <f ca="1">+IF(AND(ISNUMBER(OFFSET('Water Data'!$E$7,0,10*ROW('Water Data'!E115))),BZ121="Yes"),OFFSET('Water Data'!$E$7,0,10*ROW('Water Data'!E115)),IF(AND(ISNUMBER(OFFSET('Water Data'!$E$7,0,10*ROW('Water Data'!E115))),BZ121="No",ISNUMBER(OFFSET('Water Data'!$E$7,0,10*ROW('Water Data'!E115)))),CONCATENATE("[",ROUND(OFFSET('Water Data'!$E$7,0,10*ROW('Water Data'!E115)),0),"]"),IF(AND(ISNUMBER(OFFSET('Water Data'!$E$7,0,10*ROW('Water Data'!E115))),BZ121="",ISNUMBER(OFFSET('Water Data'!$E$7,0,10*ROW('Water Data'!E115)))),OFFSET('Water Data'!$E$7,0,10*ROW('Water Data'!E115)),NA())))</f>
        <v>#N/A</v>
      </c>
      <c r="L121" s="119" t="e">
        <f ca="1">+IF(AND(ISNUMBER(OFFSET('Water Data'!$E$10,0,10*ROW('Water Data'!E115))),CA121="Yes"),OFFSET('Water Data'!$E$10,0,10*ROW('Water Data'!E115)),IF(AND(ISNUMBER(OFFSET('Water Data'!$E$10,0,10*ROW('Water Data'!E115))),CA121="No",ISNUMBER(OFFSET('Water Data'!$E$10,0,10*ROW('Water Data'!E115)))),CONCATENATE("[",ROUND(OFFSET('Water Data'!$E$10,0,10*ROW('Water Data'!E115)),0),"]"),IF(AND(ISNUMBER(OFFSET('Water Data'!$E$10,0,10*ROW('Water Data'!E115))),CA121="",ISNUMBER(OFFSET('Water Data'!$E$10,0,10*ROW('Water Data'!E115)))),OFFSET('Water Data'!$E$10,0,10*ROW('Water Data'!E115)),NA())))</f>
        <v>#N/A</v>
      </c>
      <c r="M121" s="119" t="e">
        <f ca="1">+IF(AND(ISNUMBER(OFFSET('Water Data'!$F$5,0,10*ROW('Water Data'!F115))),CB121="Yes"),100-OFFSET('Water Data'!$F$5,0,10*ROW('Water Data'!F115)),IF(AND(ISNUMBER(OFFSET('Water Data'!$F$5,0,10*ROW('Water Data'!F115))),CB121="No",ISNUMBER(OFFSET('Water Data'!$F$5,0,10*ROW('Water Data'!F115)))),CONCATENATE("[",ROUND(100-OFFSET('Water Data'!$F$5,0,10*ROW('Water Data'!F115)),0),"]"),IF(AND(ISNUMBER(OFFSET('Water Data'!$F$5,0,10*ROW('Water Data'!F115))),CB121="",ISNUMBER(OFFSET('Water Data'!$F$5,0,10*ROW('Water Data'!F115)))),100-OFFSET('Water Data'!$F$5,0,10*ROW('Water Data'!F115)),NA())))</f>
        <v>#N/A</v>
      </c>
      <c r="N121" s="119" t="e">
        <f ca="1">+IF(AND(ISNUMBER(OFFSET('Water Data'!$F$7,0,10*ROW('Water Data'!F115))),CC121="Yes"),OFFSET('Water Data'!$F$7,0,10*ROW('Water Data'!F115)),IF(AND(ISNUMBER(OFFSET('Water Data'!$F$7,0,10*ROW('Water Data'!F115))),CC121="No",ISNUMBER(OFFSET('Water Data'!$F$7,0,10*ROW('Water Data'!F115)))),CONCATENATE("[",ROUND(OFFSET('Water Data'!$F$7,0,10*ROW('Water Data'!F115)),0),"]"),IF(AND(ISNUMBER(OFFSET('Water Data'!$F$7,0,10*ROW('Water Data'!F115))),CC121="",ISNUMBER(OFFSET('Water Data'!$F$7,0,10*ROW('Water Data'!F115)))),OFFSET('Water Data'!$F$7,0,10*ROW('Water Data'!F115)),NA())))</f>
        <v>#N/A</v>
      </c>
      <c r="O121" s="119" t="e">
        <f ca="1">+IF(AND(ISNUMBER(OFFSET('Water Data'!$F$10,0,10*ROW('Water Data'!F115))),CD121="Yes"),OFFSET('Water Data'!$F$10,0,10*ROW('Water Data'!F115)),IF(AND(ISNUMBER(OFFSET('Water Data'!$F$10,0,10*ROW('Water Data'!F115))),CD121="No",ISNUMBER(OFFSET('Water Data'!$F$10,0,10*ROW('Water Data'!F115)))),CONCATENATE("[",ROUND(OFFSET('Water Data'!$F$10,0,10*ROW('Water Data'!F115)),0),"]"),IF(AND(ISNUMBER(OFFSET('Water Data'!$F$10,0,10*ROW('Water Data'!F115))),CD121="",ISNUMBER(OFFSET('Water Data'!$F$10,0,10*ROW('Water Data'!F115)))),OFFSET('Water Data'!$F$10,0,10*ROW('Water Data'!F115)),NA())))</f>
        <v>#N/A</v>
      </c>
      <c r="P121" s="119" t="e">
        <f ca="1">+IF(AND(ISNUMBER(OFFSET('Water Data'!$G$5,0,10*ROW('Water Data'!G115))),CE121="Yes"),100-OFFSET('Water Data'!$G$5,0,10*ROW('Water Data'!G115)),IF(AND(ISNUMBER(OFFSET('Water Data'!$G$5,0,10*ROW('Water Data'!G115))),CE121="No",ISNUMBER(OFFSET('Water Data'!$G$5,0,10*ROW('Water Data'!G115)))),CONCATENATE("[",ROUND(100-OFFSET('Water Data'!$G$5,0,10*ROW('Water Data'!G115)),0),"]"),IF(AND(ISNUMBER(OFFSET('Water Data'!$G$5,0,10*ROW('Water Data'!G115))),CE121="",ISNUMBER(OFFSET('Water Data'!$G$5,0,10*ROW('Water Data'!G115)))),100-OFFSET('Water Data'!$G$5,0,10*ROW('Water Data'!G115)),NA())))</f>
        <v>#N/A</v>
      </c>
      <c r="Q121" s="119" t="e">
        <f ca="1">+IF(AND(ISNUMBER(OFFSET('Water Data'!$G$7,0,10*ROW('Water Data'!G115))),CF121="Yes"),OFFSET('Water Data'!$G$7,0,10*ROW('Water Data'!G115)),IF(AND(ISNUMBER(OFFSET('Water Data'!$G$7,0,10*ROW('Water Data'!G115))),CF121="No",ISNUMBER(OFFSET('Water Data'!$G$7,0,10*ROW('Water Data'!G115)))),CONCATENATE("[",ROUND(OFFSET('Water Data'!$G$7,0,10*ROW('Water Data'!G115)),0),"]"),IF(AND(ISNUMBER(OFFSET('Water Data'!$G$7,0,10*ROW('Water Data'!G115))),CF121="",ISNUMBER(OFFSET('Water Data'!$G$7,0,10*ROW('Water Data'!G115)))),OFFSET('Water Data'!$G$7,0,10*ROW('Water Data'!G115)),NA())))</f>
        <v>#N/A</v>
      </c>
      <c r="R121" s="119" t="e">
        <f ca="1">+IF(AND(ISNUMBER(OFFSET('Water Data'!$G$10,0,10*ROW('Water Data'!G115))),CG121="Yes"),OFFSET('Water Data'!$G$10,0,10*ROW('Water Data'!G115)),IF(AND(ISNUMBER(OFFSET('Water Data'!$G$10,0,10*ROW('Water Data'!G115))),CG121="No",ISNUMBER(OFFSET('Water Data'!$G$10,0,10*ROW('Water Data'!G115)))),CONCATENATE("[",ROUND(OFFSET('Water Data'!$G$10,0,10*ROW('Water Data'!G115)),0),"]"),IF(AND(ISNUMBER(OFFSET('Water Data'!$G$10,0,10*ROW('Water Data'!G115))),CG121="",ISNUMBER(OFFSET('Water Data'!$G$10,0,10*ROW('Water Data'!G115)))),OFFSET('Water Data'!$G$10,0,10*ROW('Water Data'!G115)),NA())))</f>
        <v>#N/A</v>
      </c>
      <c r="S121" s="119" t="e">
        <f ca="1">+IF(AND(ISNUMBER(OFFSET('Water Data'!$H$5,0,10*ROW('Water Data'!H115))),CH121="Yes"),100-OFFSET('Water Data'!$H$5,0,10*ROW('Water Data'!H115)),IF(AND(ISNUMBER(OFFSET('Water Data'!$H$5,0,10*ROW('Water Data'!H115))),CH121="No",ISNUMBER(OFFSET('Water Data'!$H$5,0,10*ROW('Water Data'!H115)))),CONCATENATE("[",ROUND(100-OFFSET('Water Data'!$H$5,0,10*ROW('Water Data'!H115)),0),"]"),IF(AND(ISNUMBER(OFFSET('Water Data'!$H$5,0,10*ROW('Water Data'!H115))),CH121="",ISNUMBER(OFFSET('Water Data'!$H$5,0,10*ROW('Water Data'!H115)))),100-OFFSET('Water Data'!$H$5,0,10*ROW('Water Data'!H115)),NA())))</f>
        <v>#N/A</v>
      </c>
      <c r="T121" s="119" t="e">
        <f ca="1">+IF(AND(ISNUMBER(OFFSET('Water Data'!$H$7,0,10*ROW('Water Data'!H115))),CI121="Yes"),OFFSET('Water Data'!$H$7,0,10*ROW('Water Data'!H115)),IF(AND(ISNUMBER(OFFSET('Water Data'!$H$7,0,10*ROW('Water Data'!H115))),CI121="No",ISNUMBER(OFFSET('Water Data'!$H$7,0,10*ROW('Water Data'!H115)))),CONCATENATE("[",ROUND(OFFSET('Water Data'!$H$7,0,10*ROW('Water Data'!H115)),0),"]"),IF(AND(ISNUMBER(OFFSET('Water Data'!$H$7,0,10*ROW('Water Data'!H115))),CI121="",ISNUMBER(OFFSET('Water Data'!$H$7,0,10*ROW('Water Data'!H115)))),OFFSET('Water Data'!$H$7,0,10*ROW('Water Data'!H115)),NA())))</f>
        <v>#N/A</v>
      </c>
      <c r="U121" s="119" t="e">
        <f ca="1">+IF(AND(ISNUMBER(OFFSET('Water Data'!$H$10,0,10*ROW('Water Data'!H115))),CJ121="Yes"),OFFSET('Water Data'!$H$10,0,10*ROW('Water Data'!H115)),IF(AND(ISNUMBER(OFFSET('Water Data'!$H$10,0,10*ROW('Water Data'!H115))),CJ121="No",ISNUMBER(OFFSET('Water Data'!$H$10,0,10*ROW('Water Data'!H115)))),CONCATENATE("[",ROUND(OFFSET('Water Data'!$H$10,0,10*ROW('Water Data'!H115)),0),"]"),IF(AND(ISNUMBER(OFFSET('Water Data'!$H$10,0,10*ROW('Water Data'!H115))),CJ121="",ISNUMBER(OFFSET('Water Data'!$H$10,0,10*ROW('Water Data'!H115)))),OFFSET('Water Data'!$H$10,0,10*ROW('Water Data'!H115)),NA())))</f>
        <v>#N/A</v>
      </c>
      <c r="V121" s="120" t="e">
        <f ca="1">+IF(AND(ISNUMBER(OFFSET('Sanitation Data'!$C$5,0,10*ROW('Sanitation Data'!C115))),CK121="Yes"),100-OFFSET('Sanitation Data'!$C$5,0,10*ROW('Sanitation Data'!C115)),IF(AND(ISNUMBER(OFFSET('Sanitation Data'!$C$5,0,10*ROW('Sanitation Data'!C115))),CK121="No",ISNUMBER(OFFSET('Sanitation Data'!$C$5,0,10*ROW('Sanitation Data'!C115)))),CONCATENATE("[",ROUND(100-OFFSET('Sanitation Data'!$C$5,0,10*ROW('Sanitation Data'!C115)),0),"]"),IF(AND(ISNUMBER(OFFSET('Sanitation Data'!$C$5,0,10*ROW('Sanitation Data'!C115))),CK121="",ISNUMBER(OFFSET('Sanitation Data'!$C$5,0,10*ROW('Sanitation Data'!C115)))),100-OFFSET('Sanitation Data'!$C$5,0,10*ROW('Sanitation Data'!C115)),NA())))</f>
        <v>#N/A</v>
      </c>
      <c r="W121" s="120" t="e">
        <f ca="1">+IF(AND(ISNUMBER(OFFSET('Sanitation Data'!$C$7,0,10*ROW('Sanitation Data'!C115))),CL121="Yes"),OFFSET('Sanitation Data'!$C$7,0,10*ROW('Sanitation Data'!C115)),IF(AND(ISNUMBER(OFFSET('Sanitation Data'!$C$7,0,10*ROW('Sanitation Data'!C115))),CL121="No",ISNUMBER(OFFSET('Sanitation Data'!$C$7,0,10*ROW('Sanitation Data'!C115)))),CONCATENATE("[",ROUND(OFFSET('Sanitation Data'!$C$7,0,10*ROW('Sanitation Data'!C115)),0),"]"),IF(AND(ISNUMBER(OFFSET('Sanitation Data'!$C$7,0,10*ROW('Sanitation Data'!C115))),CL121="",ISNUMBER(OFFSET('Sanitation Data'!$C$7,0,10*ROW('Sanitation Data'!C115)))),OFFSET('Sanitation Data'!$C$7,0,10*ROW('Sanitation Data'!C115)),NA())))</f>
        <v>#N/A</v>
      </c>
      <c r="X121" s="120" t="e">
        <f ca="1">+IF(AND(ISNUMBER(OFFSET('Sanitation Data'!$C$11,0,10*ROW('Sanitation Data'!C115))),CM121="Yes"),OFFSET('Sanitation Data'!$C$11,0,10*ROW('Sanitation Data'!C115)),IF(AND(ISNUMBER(OFFSET('Sanitation Data'!$C$11,0,10*ROW('Sanitation Data'!C115))),CM121="No",ISNUMBER(OFFSET('Sanitation Data'!$C$11,0,10*ROW('Sanitation Data'!C115)))),CONCATENATE("[",ROUND(OFFSET('Sanitation Data'!$C$11,0,10*ROW('Sanitation Data'!C115)),0),"]"),IF(AND(ISNUMBER(OFFSET('Sanitation Data'!$C$11,0,10*ROW('Sanitation Data'!C115))),CM121="",ISNUMBER(OFFSET('Sanitation Data'!$C$11,0,10*ROW('Sanitation Data'!C115)))),OFFSET('Sanitation Data'!$C$11,0,10*ROW('Sanitation Data'!C115)),NA())))</f>
        <v>#N/A</v>
      </c>
      <c r="Y121" s="120" t="e">
        <f ca="1">+IF(AND(ISNUMBER(OFFSET('Sanitation Data'!$C$12,0,10*ROW('Sanitation Data'!C115))),CN121="Yes"),OFFSET('Sanitation Data'!$C$12,0,10*ROW('Sanitation Data'!C115)),IF(AND(ISNUMBER(OFFSET('Sanitation Data'!$C$12,0,10*ROW('Sanitation Data'!C115))),CN121="No",ISNUMBER(OFFSET('Sanitation Data'!$C$12,0,10*ROW('Sanitation Data'!C115)))),CONCATENATE("[",ROUND(OFFSET('Sanitation Data'!$C$12,0,10*ROW('Sanitation Data'!C115)),0),"]"),IF(AND(ISNUMBER(OFFSET('Sanitation Data'!$C$12,0,10*ROW('Sanitation Data'!C115))),CN121="",ISNUMBER(OFFSET('Sanitation Data'!$C$12,0,10*ROW('Sanitation Data'!C115)))),OFFSET('Sanitation Data'!$C$12,0,10*ROW('Sanitation Data'!C115)),NA())))</f>
        <v>#N/A</v>
      </c>
      <c r="Z121" s="120" t="e">
        <f ca="1">+IF(AND(ISNUMBER(OFFSET('Sanitation Data'!$C$13,0,10*ROW('Sanitation Data'!C115))),CO121="Yes"),OFFSET('Sanitation Data'!$C$13,0,10*ROW('Sanitation Data'!C115)),IF(AND(ISNUMBER(OFFSET('Sanitation Data'!$C$13,0,10*ROW('Sanitation Data'!C115))),CO121="No",ISNUMBER(OFFSET('Sanitation Data'!$C$13,0,10*ROW('Sanitation Data'!C115)))),CONCATENATE("[",ROUND(OFFSET('Sanitation Data'!$C$13,0,10*ROW('Sanitation Data'!C115)),0),"]"),IF(AND(ISNUMBER(OFFSET('Sanitation Data'!$C$13,0,10*ROW('Sanitation Data'!C115))),CO121="",ISNUMBER(OFFSET('Sanitation Data'!$C$13,0,10*ROW('Sanitation Data'!C115)))),OFFSET('Sanitation Data'!$C$13,0,10*ROW('Sanitation Data'!C115)),NA())))</f>
        <v>#N/A</v>
      </c>
      <c r="AA121" s="120" t="e">
        <f ca="1">+IF(AND(ISNUMBER(OFFSET('Sanitation Data'!$D$5,0,10*ROW('Sanitation Data'!D115))),CP121="Yes"),100-OFFSET('Sanitation Data'!$D$5,0,10*ROW('Sanitation Data'!D115)),IF(AND(ISNUMBER(OFFSET('Sanitation Data'!$D$5,0,10*ROW('Sanitation Data'!D115))),CP121="No",ISNUMBER(OFFSET('Sanitation Data'!$D$5,0,10*ROW('Sanitation Data'!D115)))),CONCATENATE("[",ROUND(100-OFFSET('Sanitation Data'!$D$5,0,10*ROW('Sanitation Data'!D115)),0),"]"),IF(AND(ISNUMBER(OFFSET('Sanitation Data'!$D$5,0,10*ROW('Sanitation Data'!D115))),CP121="",ISNUMBER(OFFSET('Sanitation Data'!$D$5,0,10*ROW('Sanitation Data'!D115)))),100-OFFSET('Sanitation Data'!$D$5,0,10*ROW('Sanitation Data'!D115)),NA())))</f>
        <v>#N/A</v>
      </c>
      <c r="AB121" s="120" t="e">
        <f ca="1">+IF(AND(ISNUMBER(OFFSET('Sanitation Data'!$D$7,0,10*ROW('Sanitation Data'!D115))),CQ121="Yes"),OFFSET('Sanitation Data'!$D$7,0,10*ROW('Sanitation Data'!G115)),IF(AND(ISNUMBER(OFFSET('Sanitation Data'!$D$7,0,10*ROW('Sanitation Data'!D115))),CQ121="No",ISNUMBER(OFFSET('Sanitation Data'!$D$7,0,10*ROW('Sanitation Data'!D115)))),CONCATENATE("[",ROUND(OFFSET('Sanitation Data'!$D$7,0,10*ROW('Sanitation Data'!D115)),0),"]"),IF(AND(ISNUMBER(OFFSET('Sanitation Data'!$D$7,0,10*ROW('Sanitation Data'!D115))),CQ121="",ISNUMBER(OFFSET('Sanitation Data'!$D$7,0,10*ROW('Sanitation Data'!D115)))),OFFSET('Sanitation Data'!$D$7,0,10*ROW('Sanitation Data'!D115)),NA())))</f>
        <v>#N/A</v>
      </c>
      <c r="AC121" s="120" t="e">
        <f ca="1">+IF(AND(ISNUMBER(OFFSET('Sanitation Data'!$D$11,0,10*ROW('Sanitation Data'!D115))),CR121="Yes"),OFFSET('Sanitation Data'!$D$11,0,10*ROW('Sanitation Data'!D115)),IF(AND(ISNUMBER(OFFSET('Sanitation Data'!$D$11,0,10*ROW('Sanitation Data'!D115))),CR121="No",ISNUMBER(OFFSET('Sanitation Data'!$D$11,0,10*ROW('Sanitation Data'!D115)))),CONCATENATE("[",ROUND(OFFSET('Sanitation Data'!$D$11,0,10*ROW('Sanitation Data'!D115)),0),"]"),IF(AND(ISNUMBER(OFFSET('Sanitation Data'!$D$11,0,10*ROW('Sanitation Data'!D115))),CR121="",ISNUMBER(OFFSET('Sanitation Data'!$D$11,0,10*ROW('Sanitation Data'!D115)))),OFFSET('Sanitation Data'!$D$11,0,10*ROW('Sanitation Data'!D115)),NA())))</f>
        <v>#N/A</v>
      </c>
      <c r="AD121" s="120" t="e">
        <f ca="1">+IF(AND(ISNUMBER(OFFSET('Sanitation Data'!$D$12,0,10*ROW('Sanitation Data'!D115))),CS121="Yes"),OFFSET('Sanitation Data'!$D$12,0,10*ROW('Sanitation Data'!D115)),IF(AND(ISNUMBER(OFFSET('Sanitation Data'!$D$12,0,10*ROW('Sanitation Data'!D115))),CS121="No",ISNUMBER(OFFSET('Sanitation Data'!$D$12,0,10*ROW('Sanitation Data'!D115)))),CONCATENATE("[",ROUND(OFFSET('Sanitation Data'!$D$12,0,10*ROW('Sanitation Data'!D115)),0),"]"),IF(AND(ISNUMBER(OFFSET('Sanitation Data'!$D$12,0,10*ROW('Sanitation Data'!D115))),CS121="",ISNUMBER(OFFSET('Sanitation Data'!$D$12,0,10*ROW('Sanitation Data'!D115)))),OFFSET('Sanitation Data'!$D$12,0,10*ROW('Sanitation Data'!D115)),NA())))</f>
        <v>#N/A</v>
      </c>
      <c r="AE121" s="120" t="e">
        <f ca="1">+IF(AND(ISNUMBER(OFFSET('Sanitation Data'!$D$13,0,10*ROW('Sanitation Data'!D115))),CT121="Yes"),OFFSET('Sanitation Data'!$D$13,0,10*ROW('Sanitation Data'!D115)),IF(AND(ISNUMBER(OFFSET('Sanitation Data'!$D$13,0,10*ROW('Sanitation Data'!D115))),CT121="No",ISNUMBER(OFFSET('Sanitation Data'!$D$13,0,10*ROW('Sanitation Data'!D115)))),CONCATENATE("[",ROUND(OFFSET('Sanitation Data'!$D$13,0,10*ROW('Sanitation Data'!D115)),0),"]"),IF(AND(ISNUMBER(OFFSET('Sanitation Data'!$D$13,0,10*ROW('Sanitation Data'!D115))),CT121="",ISNUMBER(OFFSET('Sanitation Data'!$D$13,0,10*ROW('Sanitation Data'!D115)))),OFFSET('Sanitation Data'!$D$13,0,10*ROW('Sanitation Data'!D115)),NA())))</f>
        <v>#N/A</v>
      </c>
      <c r="AF121" s="120" t="e">
        <f ca="1">+IF(AND(ISNUMBER(OFFSET('Sanitation Data'!$E$5,0,10*ROW('Sanitation Data'!E115))),CU121="Yes"),100-OFFSET('Sanitation Data'!$E$5,0,10*ROW('Sanitation Data'!E115)),IF(AND(ISNUMBER(OFFSET('Sanitation Data'!$E$5,0,10*ROW('Sanitation Data'!E115))),CU121="No",ISNUMBER(OFFSET('Sanitation Data'!$E$5,0,10*ROW('Sanitation Data'!E115)))),CONCATENATE("[",ROUND(100-OFFSET('Sanitation Data'!$E$5,0,10*ROW('Sanitation Data'!E115)),0),"]"),IF(AND(ISNUMBER(OFFSET('Sanitation Data'!$E$5,0,10*ROW('Sanitation Data'!E115))),CU121="",ISNUMBER(OFFSET('Sanitation Data'!$E$5,0,10*ROW('Sanitation Data'!E115)))),100-OFFSET('Sanitation Data'!$E$5,0,10*ROW('Sanitation Data'!E115)),NA())))</f>
        <v>#N/A</v>
      </c>
      <c r="AG121" s="120" t="e">
        <f ca="1">+IF(AND(ISNUMBER(OFFSET('Sanitation Data'!$E$7,0,10*ROW('Sanitation Data'!E115))),CV121="Yes"),OFFSET('Sanitation Data'!$E$7,0,10*ROW('Sanitation Data'!E115)),IF(AND(ISNUMBER(OFFSET('Sanitation Data'!$E$7,0,10*ROW('Sanitation Data'!E115))),CV121="No",ISNUMBER(OFFSET('Sanitation Data'!$E$7,0,10*ROW('Sanitation Data'!E115)))),CONCATENATE("[",ROUND(OFFSET('Sanitation Data'!$E$7,0,10*ROW('Sanitation Data'!E115)),0),"]"),IF(AND(ISNUMBER(OFFSET('Sanitation Data'!$E$7,0,10*ROW('Sanitation Data'!E115))),CV121="",ISNUMBER(OFFSET('Sanitation Data'!$E$7,0,10*ROW('Sanitation Data'!E115)))),OFFSET('Sanitation Data'!$E$7,0,10*ROW('Sanitation Data'!E115)),NA())))</f>
        <v>#N/A</v>
      </c>
      <c r="AH121" s="120" t="e">
        <f ca="1">+IF(AND(ISNUMBER(OFFSET('Sanitation Data'!$E$11,0,10*ROW('Sanitation Data'!E115))),CW121="Yes"),OFFSET('Sanitation Data'!$E$11,0,10*ROW('Sanitation Data'!E115)),IF(AND(ISNUMBER(OFFSET('Sanitation Data'!$E$11,0,10*ROW('Sanitation Data'!E115))),CW121="No",ISNUMBER(OFFSET('Sanitation Data'!$E$11,0,10*ROW('Sanitation Data'!E115)))),CONCATENATE("[",ROUND(OFFSET('Sanitation Data'!$E$11,0,10*ROW('Sanitation Data'!E115)),0),"]"),IF(AND(ISNUMBER(OFFSET('Sanitation Data'!$E$11,0,10*ROW('Sanitation Data'!E115))),CW121="",ISNUMBER(OFFSET('Sanitation Data'!$E$11,0,10*ROW('Sanitation Data'!E115)))),OFFSET('Sanitation Data'!$E$11,0,10*ROW('Sanitation Data'!E115)),NA())))</f>
        <v>#N/A</v>
      </c>
      <c r="AI121" s="120" t="e">
        <f ca="1">+IF(AND(ISNUMBER(OFFSET('Sanitation Data'!$E$12,0,10*ROW('Sanitation Data'!E115))),CX121="Yes"),OFFSET('Sanitation Data'!$E$12,0,10*ROW('Sanitation Data'!E115)),IF(AND(ISNUMBER(OFFSET('Sanitation Data'!$E$12,0,10*ROW('Sanitation Data'!E115))),CX121="No",ISNUMBER(OFFSET('Sanitation Data'!$E$12,0,10*ROW('Sanitation Data'!E115)))),CONCATENATE("[",ROUND(OFFSET('Sanitation Data'!$E$12,0,10*ROW('Sanitation Data'!E115)),0),"]"),IF(AND(ISNUMBER(OFFSET('Sanitation Data'!$E$12,0,10*ROW('Sanitation Data'!E115))),CX121="",ISNUMBER(OFFSET('Sanitation Data'!$E$12,0,10*ROW('Sanitation Data'!E115)))),OFFSET('Sanitation Data'!$E$12,0,10*ROW('Sanitation Data'!E115)),NA())))</f>
        <v>#N/A</v>
      </c>
      <c r="AJ121" s="120" t="e">
        <f ca="1">+IF(AND(ISNUMBER(OFFSET('Sanitation Data'!$E$13,0,10*ROW('Sanitation Data'!E115))),CY121="Yes"),OFFSET('Sanitation Data'!$E$13,0,10*ROW('Sanitation Data'!E115)),IF(AND(ISNUMBER(OFFSET('Sanitation Data'!$E$13,0,10*ROW('Sanitation Data'!E115))),CY121="No",ISNUMBER(OFFSET('Sanitation Data'!$E$13,0,10*ROW('Sanitation Data'!E115)))),CONCATENATE("[",ROUND(OFFSET('Sanitation Data'!$E$13,0,10*ROW('Sanitation Data'!E115)),0),"]"),IF(AND(ISNUMBER(OFFSET('Sanitation Data'!$E$13,0,10*ROW('Sanitation Data'!E115))),CY121="",ISNUMBER(OFFSET('Sanitation Data'!$E$13,0,10*ROW('Sanitation Data'!E115)))),OFFSET('Sanitation Data'!$E$13,0,10*ROW('Sanitation Data'!E115)),NA())))</f>
        <v>#N/A</v>
      </c>
      <c r="AK121" s="120" t="e">
        <f ca="1">+IF(AND(ISNUMBER(OFFSET('Sanitation Data'!$F$5,0,10*ROW('Sanitation Data'!F115))),CZ121="Yes"),100-OFFSET('Sanitation Data'!$F$5,0,10*ROW('Sanitation Data'!F115)),IF(AND(ISNUMBER(OFFSET('Sanitation Data'!$F$5,0,10*ROW('Sanitation Data'!F115))),CZ121="No",ISNUMBER(OFFSET('Sanitation Data'!$F$5,0,10*ROW('Sanitation Data'!F115)))),CONCATENATE("[",ROUND(100-OFFSET('Sanitation Data'!$F$5,0,10*ROW('Sanitation Data'!F115)),0),"]"),IF(AND(ISNUMBER(OFFSET('Sanitation Data'!$F$5,0,10*ROW('Sanitation Data'!F115))),CZ121="",ISNUMBER(OFFSET('Sanitation Data'!$F$5,0,10*ROW('Sanitation Data'!F115)))),100-OFFSET('Sanitation Data'!$F$5,0,10*ROW('Sanitation Data'!F115)),NA())))</f>
        <v>#N/A</v>
      </c>
      <c r="AL121" s="120" t="e">
        <f ca="1">+IF(AND(ISNUMBER(OFFSET('Sanitation Data'!$F$7,0,10*ROW('Sanitation Data'!F115))),DA121="Yes"),OFFSET('Sanitation Data'!$F$7,0,10*ROW('Sanitation Data'!F115)),IF(AND(ISNUMBER(OFFSET('Sanitation Data'!$F$7,0,10*ROW('Sanitation Data'!F115))),DA121="No",ISNUMBER(OFFSET('Sanitation Data'!$F$7,0,10*ROW('Sanitation Data'!F115)))),CONCATENATE("[",ROUND(OFFSET('Sanitation Data'!$F$7,0,10*ROW('Sanitation Data'!F115)),0),"]"),IF(AND(ISNUMBER(OFFSET('Sanitation Data'!$F$7,0,10*ROW('Sanitation Data'!F115))),DA121="",ISNUMBER(OFFSET('Sanitation Data'!$F$7,0,10*ROW('Sanitation Data'!F115)))),OFFSET('Sanitation Data'!$F$7,0,10*ROW('Sanitation Data'!F115)),NA())))</f>
        <v>#N/A</v>
      </c>
      <c r="AM121" s="120" t="e">
        <f ca="1">+IF(AND(ISNUMBER(OFFSET('Sanitation Data'!$F$11,0,10*ROW('Sanitation Data'!F115))),DB121="Yes"),OFFSET('Sanitation Data'!$F$11,0,10*ROW('Sanitation Data'!F115)),IF(AND(ISNUMBER(OFFSET('Sanitation Data'!$F$11,0,10*ROW('Sanitation Data'!F115))),DB121="No",ISNUMBER(OFFSET('Sanitation Data'!$F$11,0,10*ROW('Sanitation Data'!F115)))),CONCATENATE("[",ROUND(OFFSET('Sanitation Data'!$F$11,0,10*ROW('Sanitation Data'!F115)),0),"]"),IF(AND(ISNUMBER(OFFSET('Sanitation Data'!$F$11,0,10*ROW('Sanitation Data'!F115))),DB121="",ISNUMBER(OFFSET('Sanitation Data'!$F$11,0,10*ROW('Sanitation Data'!F115)))),OFFSET('Sanitation Data'!$F$11,0,10*ROW('Sanitation Data'!F115)),NA())))</f>
        <v>#N/A</v>
      </c>
      <c r="AN121" s="120" t="e">
        <f ca="1">+IF(AND(ISNUMBER(OFFSET('Sanitation Data'!$F$12,0,10*ROW('Sanitation Data'!F115))),DC121="Yes"),OFFSET('Sanitation Data'!$F$12,0,10*ROW('Sanitation Data'!F115)),IF(AND(ISNUMBER(OFFSET('Sanitation Data'!$F$12,0,10*ROW('Sanitation Data'!F115))),DC121="No",ISNUMBER(OFFSET('Sanitation Data'!$F$12,0,10*ROW('Sanitation Data'!F115)))),CONCATENATE("[",ROUND(OFFSET('Sanitation Data'!$F$12,0,10*ROW('Sanitation Data'!F115)),0),"]"),IF(AND(ISNUMBER(OFFSET('Sanitation Data'!$F$12,0,10*ROW('Sanitation Data'!F115))),DC121="",ISNUMBER(OFFSET('Sanitation Data'!$F$12,0,10*ROW('Sanitation Data'!F115)))),OFFSET('Sanitation Data'!$F$12,0,10*ROW('Sanitation Data'!F115)),NA())))</f>
        <v>#N/A</v>
      </c>
      <c r="AO121" s="120" t="e">
        <f ca="1">+IF(AND(ISNUMBER(OFFSET('Sanitation Data'!$F$13,0,10*ROW('Sanitation Data'!F115))),DD121="Yes"),OFFSET('Sanitation Data'!$F$13,0,10*ROW('Sanitation Data'!F115)),IF(AND(ISNUMBER(OFFSET('Sanitation Data'!$F$13,0,10*ROW('Sanitation Data'!F115))),DD121="No",ISNUMBER(OFFSET('Sanitation Data'!$F$13,0,10*ROW('Sanitation Data'!F115)))),CONCATENATE("[",ROUND(OFFSET('Sanitation Data'!$F$13,0,10*ROW('Sanitation Data'!F115)),0),"]"),IF(AND(ISNUMBER(OFFSET('Sanitation Data'!$F$13,0,10*ROW('Sanitation Data'!F115))),DD121="",ISNUMBER(OFFSET('Sanitation Data'!$F$13,0,10*ROW('Sanitation Data'!F115)))),OFFSET('Sanitation Data'!$F$13,0,10*ROW('Sanitation Data'!F115)),NA())))</f>
        <v>#N/A</v>
      </c>
      <c r="AP121" s="120" t="e">
        <f ca="1">+IF(AND(ISNUMBER(OFFSET('Sanitation Data'!$G$5,0,10*ROW('Sanitation Data'!G115))),DE121="Yes"),100-OFFSET('Sanitation Data'!$G$5,0,10*ROW('Sanitation Data'!G115)),IF(AND(ISNUMBER(OFFSET('Sanitation Data'!$G$5,0,10*ROW('Sanitation Data'!G115))),DE121="No",ISNUMBER(OFFSET('Sanitation Data'!$G$5,0,10*ROW('Sanitation Data'!G115)))),CONCATENATE("[",ROUND(100-OFFSET('Sanitation Data'!$G$5,0,10*ROW('Sanitation Data'!G115)),0),"]"),IF(AND(ISNUMBER(OFFSET('Sanitation Data'!$G$5,0,10*ROW('Sanitation Data'!G115))),DE121="",ISNUMBER(OFFSET('Sanitation Data'!$G$5,0,10*ROW('Sanitation Data'!G115)))),100-OFFSET('Sanitation Data'!$G$5,0,10*ROW('Sanitation Data'!G115)),NA())))</f>
        <v>#N/A</v>
      </c>
      <c r="AQ121" s="120" t="e">
        <f ca="1">+IF(AND(ISNUMBER(OFFSET('Sanitation Data'!$G$7,0,10*ROW('Sanitation Data'!G115))),DF121="Yes"),OFFSET('Sanitation Data'!$G$7,0,10*ROW('Sanitation Data'!G115)),IF(AND(ISNUMBER(OFFSET('Sanitation Data'!$G$7,0,10*ROW('Sanitation Data'!G115))),DF121="No",ISNUMBER(OFFSET('Sanitation Data'!$G$7,0,10*ROW('Sanitation Data'!G115)))),CONCATENATE("[",ROUND(OFFSET('Sanitation Data'!$G$7,0,10*ROW('Sanitation Data'!G115)),0),"]"),IF(AND(ISNUMBER(OFFSET('Sanitation Data'!$G$7,0,10*ROW('Sanitation Data'!G115))),DF121="",ISNUMBER(OFFSET('Sanitation Data'!$G$7,0,10*ROW('Sanitation Data'!G115)))),OFFSET('Sanitation Data'!$G$7,0,10*ROW('Sanitation Data'!G115)),NA())))</f>
        <v>#N/A</v>
      </c>
      <c r="AR121" s="120" t="e">
        <f ca="1">+IF(AND(ISNUMBER(OFFSET('Sanitation Data'!$G$11,0,10*ROW('Sanitation Data'!G115))),DG121="Yes"),OFFSET('Sanitation Data'!$G$11,0,10*ROW('Sanitation Data'!G115)),IF(AND(ISNUMBER(OFFSET('Sanitation Data'!$G$11,0,10*ROW('Sanitation Data'!G115))),DG121="No",ISNUMBER(OFFSET('Sanitation Data'!$G$11,0,10*ROW('Sanitation Data'!G115)))),CONCATENATE("[",ROUND(OFFSET('Sanitation Data'!$G$11,0,10*ROW('Sanitation Data'!G115)),0),"]"),IF(AND(ISNUMBER(OFFSET('Sanitation Data'!$G$11,0,10*ROW('Sanitation Data'!G115))),DG121="",ISNUMBER(OFFSET('Sanitation Data'!$G$11,0,10*ROW('Sanitation Data'!G115)))),OFFSET('Sanitation Data'!$G$11,0,10*ROW('Sanitation Data'!G115)),NA())))</f>
        <v>#N/A</v>
      </c>
      <c r="AS121" s="120" t="e">
        <f ca="1">+IF(AND(ISNUMBER(OFFSET('Sanitation Data'!$G$12,0,10*ROW('Sanitation Data'!G115))),DH121="Yes"),OFFSET('Sanitation Data'!$G$12,0,10*ROW('Sanitation Data'!G115)),IF(AND(ISNUMBER(OFFSET('Sanitation Data'!$G$12,0,10*ROW('Sanitation Data'!G115))),DH121="No",ISNUMBER(OFFSET('Sanitation Data'!$G$12,0,10*ROW('Sanitation Data'!G115)))),CONCATENATE("[",ROUND(OFFSET('Sanitation Data'!$G$12,0,10*ROW('Sanitation Data'!G115)),0),"]"),IF(AND(ISNUMBER(OFFSET('Sanitation Data'!$G$12,0,10*ROW('Sanitation Data'!G115))),DH121="",ISNUMBER(OFFSET('Sanitation Data'!$G$12,0,10*ROW('Sanitation Data'!G115)))),OFFSET('Sanitation Data'!$G$12,0,10*ROW('Sanitation Data'!G115)),NA())))</f>
        <v>#N/A</v>
      </c>
      <c r="AT121" s="120" t="e">
        <f ca="1">+IF(AND(ISNUMBER(OFFSET('Sanitation Data'!$G$13,0,10*ROW('Sanitation Data'!G115))),DI121="Yes"),OFFSET('Sanitation Data'!$G$13,0,10*ROW('Sanitation Data'!G115)),IF(AND(ISNUMBER(OFFSET('Sanitation Data'!$G$13,0,10*ROW('Sanitation Data'!G115))),DI121="No",ISNUMBER(OFFSET('Sanitation Data'!$G$13,0,10*ROW('Sanitation Data'!G115)))),CONCATENATE("[",ROUND(OFFSET('Sanitation Data'!$G$13,0,10*ROW('Sanitation Data'!G115)),0),"]"),IF(AND(ISNUMBER(OFFSET('Sanitation Data'!$G$13,0,10*ROW('Sanitation Data'!G115))),DI121="",ISNUMBER(OFFSET('Sanitation Data'!$G$13,0,10*ROW('Sanitation Data'!G115)))),OFFSET('Sanitation Data'!$G$13,0,10*ROW('Sanitation Data'!G115)),NA())))</f>
        <v>#N/A</v>
      </c>
      <c r="AU121" s="120" t="e">
        <f ca="1">+IF(AND(ISNUMBER(OFFSET('Sanitation Data'!$H$5,0,10*ROW('Sanitation Data'!H115))),DJ121="Yes"),100-OFFSET('Sanitation Data'!$H$5,0,10*ROW('Sanitation Data'!H115)),IF(AND(ISNUMBER(OFFSET('Sanitation Data'!$H$5,0,10*ROW('Sanitation Data'!H115))),DJ121="No",ISNUMBER(OFFSET('Sanitation Data'!$H$5,0,10*ROW('Sanitation Data'!H115)))),CONCATENATE("[",ROUND(100-OFFSET('Sanitation Data'!$H$5,0,10*ROW('Sanitation Data'!H115)),0),"]"),IF(AND(ISNUMBER(OFFSET('Sanitation Data'!$H$5,0,10*ROW('Sanitation Data'!H115))),DJ121="",ISNUMBER(OFFSET('Sanitation Data'!$H$5,0,10*ROW('Sanitation Data'!H115)))),100-OFFSET('Sanitation Data'!$H$5,0,10*ROW('Sanitation Data'!H115)),NA())))</f>
        <v>#N/A</v>
      </c>
      <c r="AV121" s="120" t="e">
        <f ca="1">+IF(AND(ISNUMBER(OFFSET('Sanitation Data'!$H$7,0,10*ROW('Sanitation Data'!H115))),DK121="Yes"),OFFSET('Sanitation Data'!$H$7,0,10*ROW('Sanitation Data'!H115)),IF(AND(ISNUMBER(OFFSET('Sanitation Data'!$H$7,0,10*ROW('Sanitation Data'!H115))),DK121="No",ISNUMBER(OFFSET('Sanitation Data'!$H$7,0,10*ROW('Sanitation Data'!H115)))),CONCATENATE("[",ROUND(OFFSET('Sanitation Data'!$H$7,0,10*ROW('Sanitation Data'!H115)),0),"]"),IF(AND(ISNUMBER(OFFSET('Sanitation Data'!$H$7,0,10*ROW('Sanitation Data'!H115))),DK121="",ISNUMBER(OFFSET('Sanitation Data'!$H$7,0,10*ROW('Sanitation Data'!H115)))),OFFSET('Sanitation Data'!$H$7,0,10*ROW('Sanitation Data'!H115)),NA())))</f>
        <v>#N/A</v>
      </c>
      <c r="AW121" s="120" t="e">
        <f ca="1">+IF(AND(ISNUMBER(OFFSET('Sanitation Data'!$H$11,0,10*ROW('Sanitation Data'!H115))),DL121="Yes"),OFFSET('Sanitation Data'!$H$11,0,10*ROW('Sanitation Data'!H115)),IF(AND(ISNUMBER(OFFSET('Sanitation Data'!$H$11,0,10*ROW('Sanitation Data'!H115))),DL121="No",ISNUMBER(OFFSET('Sanitation Data'!$H$11,0,10*ROW('Sanitation Data'!H115)))),CONCATENATE("[",ROUND(OFFSET('Sanitation Data'!$H$11,0,10*ROW('Sanitation Data'!H115)),0),"]"),IF(AND(ISNUMBER(OFFSET('Sanitation Data'!$H$11,0,10*ROW('Sanitation Data'!H115))),DL121="",ISNUMBER(OFFSET('Sanitation Data'!$H$11,0,10*ROW('Sanitation Data'!H115)))),OFFSET('Sanitation Data'!$H$11,0,10*ROW('Sanitation Data'!H115)),NA())))</f>
        <v>#N/A</v>
      </c>
      <c r="AX121" s="120" t="e">
        <f ca="1">+IF(AND(ISNUMBER(OFFSET('Sanitation Data'!$H$12,0,10*ROW('Sanitation Data'!H115))),DM121="Yes"),OFFSET('Sanitation Data'!$H$12,0,10*ROW('Sanitation Data'!H115)),IF(AND(ISNUMBER(OFFSET('Sanitation Data'!$H$12,0,10*ROW('Sanitation Data'!H115))),DM121="No",ISNUMBER(OFFSET('Sanitation Data'!$H$12,0,10*ROW('Sanitation Data'!H115)))),CONCATENATE("[",ROUND(OFFSET('Sanitation Data'!$H$12,0,10*ROW('Sanitation Data'!H115)),0),"]"),IF(AND(ISNUMBER(OFFSET('Sanitation Data'!$H$12,0,10*ROW('Sanitation Data'!H115))),DM121="",ISNUMBER(OFFSET('Sanitation Data'!$H$12,0,10*ROW('Sanitation Data'!H115)))),OFFSET('Sanitation Data'!$H$12,0,10*ROW('Sanitation Data'!H115)),NA())))</f>
        <v>#N/A</v>
      </c>
      <c r="AY121" s="120" t="e">
        <f ca="1">+IF(AND(ISNUMBER(OFFSET('Sanitation Data'!$H$13,0,10*ROW('Sanitation Data'!H115))),DN121="Yes"),OFFSET('Sanitation Data'!$H$13,0,10*ROW('Sanitation Data'!H115)),IF(AND(ISNUMBER(OFFSET('Sanitation Data'!$H$13,0,10*ROW('Sanitation Data'!H115))),DN121="No",ISNUMBER(OFFSET('Sanitation Data'!$H$13,0,10*ROW('Sanitation Data'!H115)))),CONCATENATE("[",ROUND(OFFSET('Sanitation Data'!$H$13,0,10*ROW('Sanitation Data'!H115)),0),"]"),IF(AND(ISNUMBER(OFFSET('Sanitation Data'!$H$13,0,10*ROW('Sanitation Data'!H115))),DN121="",ISNUMBER(OFFSET('Sanitation Data'!$H$13,0,10*ROW('Sanitation Data'!H115)))),OFFSET('Sanitation Data'!$H$13,0,10*ROW('Sanitation Data'!H115)),NA())))</f>
        <v>#N/A</v>
      </c>
      <c r="AZ121" s="121" t="e">
        <f ca="1">+IF(AND(ISNUMBER(OFFSET('Hygiene Data'!$C$6,0,10*ROW('Hygiene Data'!C115))),DO121="Yes"),OFFSET('Hygiene Data'!$C$6,0,10*ROW('Hygiene Data'!C115)),IF(AND(ISNUMBER(OFFSET('Hygiene Data'!$C$6,0,10*ROW('Hygiene Data'!C115))),DO121="No",ISNUMBER(OFFSET('Hygiene Data'!$C$6,0,10*ROW('Hygiene Data'!C115)))),CONCATENATE("[",ROUND(OFFSET('Hygiene Data'!$C$6,0,10*ROW('Hygiene Data'!C115)),0),"]"),IF(AND(ISNUMBER(OFFSET('Hygiene Data'!$C$6,0,10*ROW('Hygiene Data'!C115))),DO121="",ISNUMBER(OFFSET('Hygiene Data'!$C$6,0,10*ROW('Hygiene Data'!C115)))),OFFSET('Hygiene Data'!$C$6,0,10*ROW('Hygiene Data'!C115)),NA())))</f>
        <v>#N/A</v>
      </c>
      <c r="BA121" s="121" t="e">
        <f ca="1">+IF(AND(ISNUMBER(OFFSET('Hygiene Data'!$C$8,0,10*ROW('Hygiene Data'!C115))),DP121="Yes"),OFFSET('Hygiene Data'!$C$8,0,10*ROW('Hygiene Data'!C115)),IF(AND(ISNUMBER(OFFSET('Hygiene Data'!$C$8,0,10*ROW('Hygiene Data'!C115))),DP121="No",ISNUMBER(OFFSET('Hygiene Data'!$C$8,0,10*ROW('Hygiene Data'!C115)))),CONCATENATE("[",ROUND(OFFSET('Hygiene Data'!$C$8,0,10*ROW('Hygiene Data'!C115)),0),"]"),IF(AND(ISNUMBER(OFFSET('Hygiene Data'!$C$8,0,10*ROW('Hygiene Data'!C115))),DP121="",ISNUMBER(OFFSET('Hygiene Data'!$C$8,0,10*ROW('Hygiene Data'!C115)))),OFFSET('Hygiene Data'!$C$8,0,10*ROW('Hygiene Data'!C115)),NA())))</f>
        <v>#N/A</v>
      </c>
      <c r="BB121" s="121" t="e">
        <f ca="1">+IF(AND(ISNUMBER(OFFSET('Hygiene Data'!$C$10,0,10*ROW('Hygiene Data'!C115))),DQ121="Yes"),OFFSET('Hygiene Data'!$C$10,0,10*ROW('Hygiene Data'!C115)),IF(AND(ISNUMBER(OFFSET('Hygiene Data'!$C$10,0,10*ROW('Hygiene Data'!C115))),DQ121="No",ISNUMBER(OFFSET('Hygiene Data'!$C$10,0,10*ROW('Hygiene Data'!C115)))),CONCATENATE("[",ROUND(OFFSET('Hygiene Data'!$C$10,0,10*ROW('Hygiene Data'!C115)),0),"]"),IF(AND(ISNUMBER(OFFSET('Hygiene Data'!$C$10,0,10*ROW('Hygiene Data'!C115))),DQ121="",ISNUMBER(OFFSET('Hygiene Data'!$C$10,0,10*ROW('Hygiene Data'!C115)))),OFFSET('Hygiene Data'!$C$10,0,10*ROW('Hygiene Data'!C115)),NA())))</f>
        <v>#N/A</v>
      </c>
      <c r="BC121" s="121" t="e">
        <f ca="1">+IF(AND(ISNUMBER(OFFSET('Hygiene Data'!$D$6,0,10*ROW('Hygiene Data'!D115))),DR121="Yes"),OFFSET('Hygiene Data'!$D$6,0,10*ROW('Hygiene Data'!D115)),IF(AND(ISNUMBER(OFFSET('Hygiene Data'!$D$6,0,10*ROW('Hygiene Data'!D115))),DR121="No",ISNUMBER(OFFSET('Hygiene Data'!$D$6,0,10*ROW('Hygiene Data'!D115)))),CONCATENATE("[",ROUND(OFFSET('Hygiene Data'!$D$6,0,10*ROW('Hygiene Data'!D115)),0),"]"),IF(AND(ISNUMBER(OFFSET('Hygiene Data'!$D$6,0,10*ROW('Hygiene Data'!D115))),DR121="",ISNUMBER(OFFSET('Hygiene Data'!$D$6,0,10*ROW('Hygiene Data'!D115)))),OFFSET('Hygiene Data'!$D$6,0,10*ROW('Hygiene Data'!D115)),NA())))</f>
        <v>#N/A</v>
      </c>
      <c r="BD121" s="121" t="e">
        <f ca="1">+IF(AND(ISNUMBER(OFFSET('Hygiene Data'!$D$8,0,10*ROW('Hygiene Data'!D115))),DS121="Yes"),OFFSET('Hygiene Data'!$D$8,0,10*ROW('Hygiene Data'!D115)),IF(AND(ISNUMBER(OFFSET('Hygiene Data'!$D$8,0,10*ROW('Hygiene Data'!D115))),DS121="No",ISNUMBER(OFFSET('Hygiene Data'!$D$8,0,10*ROW('Hygiene Data'!D115)))),CONCATENATE("[",ROUND(OFFSET('Hygiene Data'!$D$8,0,10*ROW('Hygiene Data'!D115)),0),"]"),IF(AND(ISNUMBER(OFFSET('Hygiene Data'!$D$8,0,10*ROW('Hygiene Data'!D115))),DS121="",ISNUMBER(OFFSET('Hygiene Data'!$D$8,0,10*ROW('Hygiene Data'!D115)))),OFFSET('Hygiene Data'!$D$8,0,10*ROW('Hygiene Data'!D115)),NA())))</f>
        <v>#N/A</v>
      </c>
      <c r="BE121" s="121" t="e">
        <f ca="1">+IF(AND(ISNUMBER(OFFSET('Hygiene Data'!$D$10,0,10*ROW('Hygiene Data'!D115))),DT121="Yes"),OFFSET('Hygiene Data'!$D$10,0,10*ROW('Hygiene Data'!D115)),IF(AND(ISNUMBER(OFFSET('Hygiene Data'!$D$10,0,10*ROW('Hygiene Data'!D115))),DT121="No",ISNUMBER(OFFSET('Hygiene Data'!$D$10,0,10*ROW('Hygiene Data'!D115)))),CONCATENATE("[",ROUND(OFFSET('Hygiene Data'!$D$10,0,10*ROW('Hygiene Data'!D115)),0),"]"),IF(AND(ISNUMBER(OFFSET('Hygiene Data'!$D$10,0,10*ROW('Hygiene Data'!D115))),DT121="",ISNUMBER(OFFSET('Hygiene Data'!$D$10,0,10*ROW('Hygiene Data'!D115)))),OFFSET('Hygiene Data'!$D$10,0,10*ROW('Hygiene Data'!D115)),NA())))</f>
        <v>#N/A</v>
      </c>
      <c r="BF121" s="121" t="e">
        <f ca="1">+IF(AND(ISNUMBER(OFFSET('Hygiene Data'!$E$6,0,10*ROW('Hygiene Data'!E115))),DU121="Yes"),OFFSET('Hygiene Data'!$E$6,0,10*ROW('Hygiene Data'!E115)),IF(AND(ISNUMBER(OFFSET('Hygiene Data'!$E$6,0,10*ROW('Hygiene Data'!E115))),DU121="No",ISNUMBER(OFFSET('Hygiene Data'!$E$6,0,10*ROW('Hygiene Data'!E115)))),CONCATENATE("[",ROUND(OFFSET('Hygiene Data'!$E$6,0,10*ROW('Hygiene Data'!E115)),0),"]"),IF(AND(ISNUMBER(OFFSET('Hygiene Data'!$E$6,0,10*ROW('Hygiene Data'!E115))),DU121="",ISNUMBER(OFFSET('Hygiene Data'!$E$6,0,10*ROW('Hygiene Data'!E115)))),OFFSET('Hygiene Data'!$E$6,0,10*ROW('Hygiene Data'!E115)),NA())))</f>
        <v>#N/A</v>
      </c>
      <c r="BG121" s="121" t="e">
        <f ca="1">+IF(AND(ISNUMBER(OFFSET('Hygiene Data'!$E$8,0,10*ROW('Hygiene Data'!E115))),DV121="Yes"),OFFSET('Hygiene Data'!$E$8,0,10*ROW('Hygiene Data'!E115)),IF(AND(ISNUMBER(OFFSET('Hygiene Data'!$E$8,0,10*ROW('Hygiene Data'!E115))),DV121="No",ISNUMBER(OFFSET('Hygiene Data'!$E$8,0,10*ROW('Hygiene Data'!E115)))),CONCATENATE("[",ROUND(OFFSET('Hygiene Data'!$E$8,0,10*ROW('Hygiene Data'!E115)),0),"]"),IF(AND(ISNUMBER(OFFSET('Hygiene Data'!$E$8,0,10*ROW('Hygiene Data'!E115))),DV121="",ISNUMBER(OFFSET('Hygiene Data'!$E$8,0,10*ROW('Hygiene Data'!E115)))),OFFSET('Hygiene Data'!$E$8,0,10*ROW('Hygiene Data'!E115)),NA())))</f>
        <v>#N/A</v>
      </c>
      <c r="BH121" s="121" t="e">
        <f ca="1">+IF(AND(ISNUMBER(OFFSET('Hygiene Data'!$E$10,0,10*ROW('Hygiene Data'!E115))),DW121="Yes"),OFFSET('Hygiene Data'!$E$10,0,10*ROW('Hygiene Data'!E115)),IF(AND(ISNUMBER(OFFSET('Hygiene Data'!$E$10,0,10*ROW('Hygiene Data'!E115))),DW121="No",ISNUMBER(OFFSET('Hygiene Data'!$E$10,0,10*ROW('Hygiene Data'!E115)))),CONCATENATE("[",ROUND(OFFSET('Hygiene Data'!$E$10,0,10*ROW('Hygiene Data'!E115)),0),"]"),IF(AND(ISNUMBER(OFFSET('Hygiene Data'!$E$10,0,10*ROW('Hygiene Data'!E115))),DW121="",ISNUMBER(OFFSET('Hygiene Data'!$E$10,0,10*ROW('Hygiene Data'!E115)))),OFFSET('Hygiene Data'!$E$10,0,10*ROW('Hygiene Data'!E115)),NA())))</f>
        <v>#N/A</v>
      </c>
      <c r="BI121" s="121" t="e">
        <f ca="1">+IF(AND(ISNUMBER(OFFSET('Hygiene Data'!$F$6,0,10*ROW('Hygiene Data'!F115))),DX121="Yes"),OFFSET('Hygiene Data'!$F$6,0,10*ROW('Hygiene Data'!F115)),IF(AND(ISNUMBER(OFFSET('Hygiene Data'!$F$6,0,10*ROW('Hygiene Data'!F115))),DX121="No",ISNUMBER(OFFSET('Hygiene Data'!$F$6,0,10*ROW('Hygiene Data'!F115)))),CONCATENATE("[",ROUND(OFFSET('Hygiene Data'!$F$6,0,10*ROW('Hygiene Data'!F115)),0),"]"),IF(AND(ISNUMBER(OFFSET('Hygiene Data'!$F$6,0,10*ROW('Hygiene Data'!F115))),DX121="",ISNUMBER(OFFSET('Hygiene Data'!$F$6,0,10*ROW('Hygiene Data'!F115)))),OFFSET('Hygiene Data'!$F$6,0,10*ROW('Hygiene Data'!F115)),NA())))</f>
        <v>#N/A</v>
      </c>
      <c r="BJ121" s="121" t="e">
        <f ca="1">+IF(AND(ISNUMBER(OFFSET('Hygiene Data'!$F$8,0,10*ROW('Hygiene Data'!F115))),DY121="Yes"),OFFSET('Hygiene Data'!$F$8,0,10*ROW('Hygiene Data'!F115)),IF(AND(ISNUMBER(OFFSET('Hygiene Data'!$F$8,0,10*ROW('Hygiene Data'!F115))),DY121="No",ISNUMBER(OFFSET('Hygiene Data'!$F$8,0,10*ROW('Hygiene Data'!F115)))),CONCATENATE("[",ROUND(OFFSET('Hygiene Data'!$F$8,0,10*ROW('Hygiene Data'!F115)),0),"]"),IF(AND(ISNUMBER(OFFSET('Hygiene Data'!$F$8,0,10*ROW('Hygiene Data'!F115))),DY121="",ISNUMBER(OFFSET('Hygiene Data'!$F$8,0,10*ROW('Hygiene Data'!F115)))),OFFSET('Hygiene Data'!$F$8,0,10*ROW('Hygiene Data'!F115)),NA())))</f>
        <v>#N/A</v>
      </c>
      <c r="BK121" s="121" t="e">
        <f ca="1">+IF(AND(ISNUMBER(OFFSET('Hygiene Data'!$F$10,0,10*ROW('Hygiene Data'!F115))),DZ121="Yes"),OFFSET('Hygiene Data'!$F$10,0,10*ROW('Hygiene Data'!F115)),IF(AND(ISNUMBER(OFFSET('Hygiene Data'!$F$10,0,10*ROW('Hygiene Data'!F115))),DZ121="No",ISNUMBER(OFFSET('Hygiene Data'!$F$10,0,10*ROW('Hygiene Data'!F115)))),CONCATENATE("[",ROUND(OFFSET('Hygiene Data'!$F$10,0,10*ROW('Hygiene Data'!F115)),0),"]"),IF(AND(ISNUMBER(OFFSET('Hygiene Data'!$F$10,0,10*ROW('Hygiene Data'!F115))),DZ121="",ISNUMBER(OFFSET('Hygiene Data'!$F$10,0,10*ROW('Hygiene Data'!F115)))),OFFSET('Hygiene Data'!$F$10,0,10*ROW('Hygiene Data'!F115)),NA())))</f>
        <v>#N/A</v>
      </c>
      <c r="BL121" s="121" t="e">
        <f ca="1">+IF(AND(ISNUMBER(OFFSET('Hygiene Data'!$G$6,0,10*ROW('Hygiene Data'!G115))),EA121="Yes"),OFFSET('Hygiene Data'!$G$6,0,10*ROW('Hygiene Data'!G115)),IF(AND(ISNUMBER(OFFSET('Hygiene Data'!$G$6,0,10*ROW('Hygiene Data'!G115))),EA121="No",ISNUMBER(OFFSET('Hygiene Data'!$G$6,0,10*ROW('Hygiene Data'!G115)))),CONCATENATE("[",ROUND(OFFSET('Hygiene Data'!$G$6,0,10*ROW('Hygiene Data'!G115)),0),"]"),IF(AND(ISNUMBER(OFFSET('Hygiene Data'!$G$6,0,10*ROW('Hygiene Data'!G115))),EA121="",ISNUMBER(OFFSET('Hygiene Data'!$G$6,0,10*ROW('Hygiene Data'!G115)))),OFFSET('Hygiene Data'!$G$6,0,10*ROW('Hygiene Data'!G115)),NA())))</f>
        <v>#N/A</v>
      </c>
      <c r="BM121" s="121" t="e">
        <f ca="1">+IF(AND(ISNUMBER(OFFSET('Hygiene Data'!$G$8,0,10*ROW('Hygiene Data'!G115))),EB121="Yes"),OFFSET('Hygiene Data'!$G$8,0,10*ROW('Hygiene Data'!G115)),IF(AND(ISNUMBER(OFFSET('Hygiene Data'!$G$8,0,10*ROW('Hygiene Data'!G115))),EB121="No",ISNUMBER(OFFSET('Hygiene Data'!$G$8,0,10*ROW('Hygiene Data'!G115)))),CONCATENATE("[",ROUND(OFFSET('Hygiene Data'!$G$8,0,10*ROW('Hygiene Data'!G115)),0),"]"),IF(AND(ISNUMBER(OFFSET('Hygiene Data'!$G$8,0,10*ROW('Hygiene Data'!G115))),EB121="",ISNUMBER(OFFSET('Hygiene Data'!$G$8,0,10*ROW('Hygiene Data'!G115)))),OFFSET('Hygiene Data'!$G$8,0,10*ROW('Hygiene Data'!G115)),NA())))</f>
        <v>#N/A</v>
      </c>
      <c r="BN121" s="121" t="e">
        <f ca="1">+IF(AND(ISNUMBER(OFFSET('Hygiene Data'!$G$10,0,10*ROW('Hygiene Data'!G115))),EC121="Yes"),OFFSET('Hygiene Data'!$G$10,0,10*ROW('Hygiene Data'!G115)),IF(AND(ISNUMBER(OFFSET('Hygiene Data'!$G$10,0,10*ROW('Hygiene Data'!G115))),EC121="No",ISNUMBER(OFFSET('Hygiene Data'!$G$10,0,10*ROW('Hygiene Data'!G115)))),CONCATENATE("[",ROUND(OFFSET('Hygiene Data'!$G$10,0,10*ROW('Hygiene Data'!G115)),0),"]"),IF(AND(ISNUMBER(OFFSET('Hygiene Data'!$G$10,0,10*ROW('Hygiene Data'!G115))),EC121="",ISNUMBER(OFFSET('Hygiene Data'!$G$10,0,10*ROW('Hygiene Data'!G115)))),OFFSET('Hygiene Data'!$G$10,0,10*ROW('Hygiene Data'!G115)),NA())))</f>
        <v>#N/A</v>
      </c>
      <c r="BO121" s="121" t="e">
        <f ca="1">+IF(AND(ISNUMBER(OFFSET('Hygiene Data'!$H$6,0,10*ROW('Hygiene Data'!H115))),ED121="Yes"),OFFSET('Hygiene Data'!$H$6,0,10*ROW('Hygiene Data'!H115)),IF(AND(ISNUMBER(OFFSET('Hygiene Data'!$H$6,0,10*ROW('Hygiene Data'!H115))),ED121="No",ISNUMBER(OFFSET('Hygiene Data'!$H$6,0,10*ROW('Hygiene Data'!H115)))),CONCATENATE("[",ROUND(OFFSET('Hygiene Data'!$H$6,0,10*ROW('Hygiene Data'!H115)),0),"]"),IF(AND(ISNUMBER(OFFSET('Hygiene Data'!$H$6,0,10*ROW('Hygiene Data'!H115))),ED121="",ISNUMBER(OFFSET('Hygiene Data'!$H$6,0,10*ROW('Hygiene Data'!H115)))),OFFSET('Hygiene Data'!$H$6,0,10*ROW('Hygiene Data'!H115)),NA())))</f>
        <v>#N/A</v>
      </c>
      <c r="BP121" s="121" t="e">
        <f ca="1">+IF(AND(ISNUMBER(OFFSET('Hygiene Data'!$H$8,0,10*ROW('Hygiene Data'!H115))),EE121="Yes"),OFFSET('Hygiene Data'!$H$8,0,10*ROW('Hygiene Data'!H115)),IF(AND(ISNUMBER(OFFSET('Hygiene Data'!$H$8,0,10*ROW('Hygiene Data'!H115))),EE121="No",ISNUMBER(OFFSET('Hygiene Data'!$H$8,0,10*ROW('Hygiene Data'!H115)))),CONCATENATE("[",ROUND(OFFSET('Hygiene Data'!$H$8,0,10*ROW('Hygiene Data'!H115)),0),"]"),IF(AND(ISNUMBER(OFFSET('Hygiene Data'!$H$8,0,10*ROW('Hygiene Data'!H115))),EE121="",ISNUMBER(OFFSET('Hygiene Data'!$H$8,0,10*ROW('Hygiene Data'!H115)))),OFFSET('Hygiene Data'!$H$8,0,10*ROW('Hygiene Data'!H115)),NA())))</f>
        <v>#N/A</v>
      </c>
      <c r="BQ121" s="121" t="e">
        <f ca="1">+IF(AND(ISNUMBER(OFFSET('Hygiene Data'!$H$10,0,10*ROW('Hygiene Data'!H115))),EF121="Yes"),OFFSET('Hygiene Data'!$H$10,0,10*ROW('Hygiene Data'!H115)),IF(AND(ISNUMBER(OFFSET('Hygiene Data'!$H$10,0,10*ROW('Hygiene Data'!H115))),EF121="No",ISNUMBER(OFFSET('Hygiene Data'!$H$10,0,10*ROW('Hygiene Data'!H115)))),CONCATENATE("[",ROUND(OFFSET('Hygiene Data'!$H$10,0,10*ROW('Hygiene Data'!H115)),0),"]"),IF(AND(ISNUMBER(OFFSET('Hygiene Data'!$H$10,0,10*ROW('Hygiene Data'!H115))),EF121="",ISNUMBER(OFFSET('Hygiene Data'!$H$10,0,10*ROW('Hygiene Data'!H115)))),OFFSET('Hygiene Data'!$H$10,0,10*ROW('Hygiene Data'!H115)),NA())))</f>
        <v>#N/A</v>
      </c>
      <c r="BS121" s="28" t="str">
        <f ca="1">+IF(OFFSET('Water Data'!$C$28,0,10*ROW('Water Data'!C115))="","",OFFSET('Water Data'!$C$28,0,10*ROW('Water Data'!C115)))</f>
        <v/>
      </c>
      <c r="BT121" s="28" t="str">
        <f ca="1">+IF(OFFSET('Water Data'!$C$29,0,10*ROW('Water Data'!C115))="","",OFFSET('Water Data'!$C$29,0,10*ROW('Water Data'!C115)))</f>
        <v/>
      </c>
      <c r="BU121" s="28" t="str">
        <f ca="1">+IF(OFFSET('Water Data'!$C$30,0,10*ROW('Water Data'!C115))="","",OFFSET('Water Data'!$C$30,0,10*ROW('Water Data'!C115)))</f>
        <v/>
      </c>
      <c r="BV121" s="28" t="str">
        <f ca="1">+IF(OFFSET('Water Data'!$D$28,0,10*ROW('Water Data'!D115))="","",OFFSET('Water Data'!$D$28,0,10*ROW('Water Data'!D115)))</f>
        <v/>
      </c>
      <c r="BW121" s="28" t="str">
        <f ca="1">+IF(OFFSET('Water Data'!$D$29,0,10*ROW('Water Data'!D115))="","",OFFSET('Water Data'!$D$29,0,10*ROW('Water Data'!D115)))</f>
        <v/>
      </c>
      <c r="BX121" s="28" t="str">
        <f ca="1">+IF(OFFSET('Water Data'!$D$30,0,10*ROW('Water Data'!D115))="","",OFFSET('Water Data'!$D$30,0,10*ROW('Water Data'!D115)))</f>
        <v/>
      </c>
      <c r="BY121" s="28" t="str">
        <f ca="1">+IF(OFFSET('Water Data'!$E$28,0,10*ROW('Water Data'!E115))="","",OFFSET('Water Data'!$E$28,0,10*ROW('Water Data'!E115)))</f>
        <v/>
      </c>
      <c r="BZ121" s="28" t="str">
        <f ca="1">+IF(OFFSET('Water Data'!$E$29,0,10*ROW('Water Data'!E115))="","",OFFSET('Water Data'!$E$29,0,10*ROW('Water Data'!E115)))</f>
        <v/>
      </c>
      <c r="CA121" s="28" t="str">
        <f ca="1">+IF(OFFSET('Water Data'!$E$30,0,10*ROW('Water Data'!E115))="","",OFFSET('Water Data'!$E$30,0,10*ROW('Water Data'!E115)))</f>
        <v/>
      </c>
      <c r="CB121" s="28" t="str">
        <f ca="1">+IF(OFFSET('Water Data'!$F$28,0,10*ROW('Water Data'!F115))="","",OFFSET('Water Data'!$F$28,0,10*ROW('Water Data'!F115)))</f>
        <v/>
      </c>
      <c r="CC121" s="28" t="str">
        <f ca="1">+IF(OFFSET('Water Data'!$F$29,0,10*ROW('Water Data'!F115))="","",OFFSET('Water Data'!$F$29,0,10*ROW('Water Data'!F115)))</f>
        <v/>
      </c>
      <c r="CD121" s="28" t="str">
        <f ca="1">+IF(OFFSET('Water Data'!$F$30,0,10*ROW('Water Data'!F115))="","",OFFSET('Water Data'!$F$30,0,10*ROW('Water Data'!F115)))</f>
        <v/>
      </c>
      <c r="CE121" s="28" t="str">
        <f ca="1">+IF(OFFSET('Water Data'!$G$28,0,10*ROW('Water Data'!G115))="","",OFFSET('Water Data'!$G$28,0,10*ROW('Water Data'!G115)))</f>
        <v/>
      </c>
      <c r="CF121" s="28" t="str">
        <f ca="1">+IF(OFFSET('Water Data'!$G$29,0,10*ROW('Water Data'!G115))="","",OFFSET('Water Data'!$G$29,0,10*ROW('Water Data'!G115)))</f>
        <v/>
      </c>
      <c r="CG121" s="28" t="str">
        <f ca="1">+IF(OFFSET('Water Data'!$G$30,0,10*ROW('Water Data'!G115))="","",OFFSET('Water Data'!$G$30,0,10*ROW('Water Data'!G115)))</f>
        <v/>
      </c>
      <c r="CH121" s="28" t="str">
        <f ca="1">+IF(OFFSET('Water Data'!$H$28,0,10*ROW('Water Data'!H115))="","",OFFSET('Water Data'!$H$28,0,10*ROW('Water Data'!H115)))</f>
        <v/>
      </c>
      <c r="CI121" s="28" t="str">
        <f ca="1">+IF(OFFSET('Water Data'!$H$29,0,10*ROW('Water Data'!H115))="","",OFFSET('Water Data'!$H$29,0,10*ROW('Water Data'!H115)))</f>
        <v/>
      </c>
      <c r="CJ121" s="28" t="str">
        <f ca="1">+IF(OFFSET('Water Data'!$H$30,0,10*ROW('Water Data'!H115))="","",OFFSET('Water Data'!$H$30,0,10*ROW('Water Data'!H115)))</f>
        <v/>
      </c>
      <c r="CK121" s="28" t="str">
        <f ca="1">+IF(OFFSET('Sanitation Data'!$C$29,0,10*ROW('Sanitation Data'!C115))="","",OFFSET('Sanitation Data'!$C$29,0,10*ROW('Sanitation Data'!C115)))</f>
        <v/>
      </c>
      <c r="CL121" s="28" t="str">
        <f ca="1">+IF(OFFSET('Sanitation Data'!$C$30,0,10*ROW('Sanitation Data'!C115))="","",OFFSET('Sanitation Data'!$C$30,0,10*ROW('Sanitation Data'!C115)))</f>
        <v/>
      </c>
      <c r="CM121" s="28" t="str">
        <f ca="1">+IF(OFFSET('Sanitation Data'!$C$31,0,10*ROW('Sanitation Data'!C115))="","",OFFSET('Sanitation Data'!$C$31,0,10*ROW('Sanitation Data'!C115)))</f>
        <v/>
      </c>
      <c r="CN121" s="28" t="str">
        <f ca="1">+IF(OFFSET('Sanitation Data'!$C$32,0,10*ROW('Sanitation Data'!C115))="","",OFFSET('Sanitation Data'!$C$32,0,10*ROW('Sanitation Data'!C115)))</f>
        <v/>
      </c>
      <c r="CO121" s="28" t="str">
        <f ca="1">+IF(OFFSET('Sanitation Data'!$C$33,0,10*ROW('Sanitation Data'!C115))="","",OFFSET('Sanitation Data'!$C$33,0,10*ROW('Sanitation Data'!C115)))</f>
        <v/>
      </c>
      <c r="CP121" s="28" t="str">
        <f ca="1">+IF(OFFSET('Sanitation Data'!$D$29,0,10*ROW('Sanitation Data'!D115))="","",OFFSET('Sanitation Data'!$D$29,0,10*ROW('Sanitation Data'!D115)))</f>
        <v/>
      </c>
      <c r="CQ121" s="28" t="str">
        <f ca="1">+IF(OFFSET('Sanitation Data'!$D$30,0,10*ROW('Sanitation Data'!D115))="","",OFFSET('Sanitation Data'!$D$30,0,10*ROW('Sanitation Data'!D115)))</f>
        <v/>
      </c>
      <c r="CR121" s="28" t="str">
        <f ca="1">+IF(OFFSET('Sanitation Data'!$D$31,0,10*ROW('Sanitation Data'!D115))="","",OFFSET('Sanitation Data'!$D$31,0,10*ROW('Sanitation Data'!D115)))</f>
        <v/>
      </c>
      <c r="CS121" s="28" t="str">
        <f ca="1">+IF(OFFSET('Sanitation Data'!$D$32,0,10*ROW('Sanitation Data'!D115))="","",OFFSET('Sanitation Data'!$D$32,0,10*ROW('Sanitation Data'!D115)))</f>
        <v/>
      </c>
      <c r="CT121" s="28" t="str">
        <f ca="1">+IF(OFFSET('Sanitation Data'!$D$33,0,10*ROW('Sanitation Data'!D115))="","",OFFSET('Sanitation Data'!$D$33,0,10*ROW('Sanitation Data'!D115)))</f>
        <v/>
      </c>
      <c r="CU121" s="28" t="str">
        <f ca="1">+IF(OFFSET('Sanitation Data'!$E$29,0,10*ROW('Sanitation Data'!E115))="","",OFFSET('Sanitation Data'!$E$29,0,10*ROW('Sanitation Data'!E115)))</f>
        <v/>
      </c>
      <c r="CV121" s="28" t="str">
        <f ca="1">+IF(OFFSET('Sanitation Data'!$E$30,0,10*ROW('Sanitation Data'!E115))="","",OFFSET('Sanitation Data'!$E$30,0,10*ROW('Sanitation Data'!E115)))</f>
        <v/>
      </c>
      <c r="CW121" s="28" t="str">
        <f ca="1">+IF(OFFSET('Sanitation Data'!$E$31,0,10*ROW('Sanitation Data'!E115))="","",OFFSET('Sanitation Data'!$E$31,0,10*ROW('Sanitation Data'!E115)))</f>
        <v/>
      </c>
      <c r="CX121" s="28" t="str">
        <f ca="1">+IF(OFFSET('Sanitation Data'!$E$32,0,10*ROW('Sanitation Data'!E115))="","",OFFSET('Sanitation Data'!$E$32,0,10*ROW('Sanitation Data'!E115)))</f>
        <v/>
      </c>
      <c r="CY121" s="28" t="str">
        <f ca="1">+IF(OFFSET('Sanitation Data'!$E$33,0,10*ROW('Sanitation Data'!E115))="","",OFFSET('Sanitation Data'!$E$33,0,10*ROW('Sanitation Data'!E115)))</f>
        <v/>
      </c>
      <c r="CZ121" s="28" t="str">
        <f ca="1">+IF(OFFSET('Sanitation Data'!$F$29,0,10*ROW('Sanitation Data'!F115))="","",OFFSET('Sanitation Data'!$F$29,0,10*ROW('Sanitation Data'!F115)))</f>
        <v/>
      </c>
      <c r="DA121" s="28" t="str">
        <f ca="1">+IF(OFFSET('Sanitation Data'!$F$30,0,10*ROW('Sanitation Data'!F115))="","",OFFSET('Sanitation Data'!$F$30,0,10*ROW('Sanitation Data'!F115)))</f>
        <v/>
      </c>
      <c r="DB121" s="28" t="str">
        <f ca="1">+IF(OFFSET('Sanitation Data'!$F$31,0,10*ROW('Sanitation Data'!F115))="","",OFFSET('Sanitation Data'!$F$31,0,10*ROW('Sanitation Data'!F115)))</f>
        <v/>
      </c>
      <c r="DC121" s="28" t="str">
        <f ca="1">+IF(OFFSET('Sanitation Data'!$F$32,0,10*ROW('Sanitation Data'!F115))="","",OFFSET('Sanitation Data'!$F$32,0,10*ROW('Sanitation Data'!F115)))</f>
        <v/>
      </c>
      <c r="DD121" s="28" t="str">
        <f ca="1">+IF(OFFSET('Sanitation Data'!$F$33,0,10*ROW('Sanitation Data'!F115))="","",OFFSET('Sanitation Data'!$F$33,0,10*ROW('Sanitation Data'!F115)))</f>
        <v/>
      </c>
      <c r="DE121" s="28" t="str">
        <f ca="1">+IF(OFFSET('Sanitation Data'!$G$29,0,10*ROW('Sanitation Data'!G115))="","",OFFSET('Sanitation Data'!$G$29,0,10*ROW('Sanitation Data'!G115)))</f>
        <v/>
      </c>
      <c r="DF121" s="28" t="str">
        <f ca="1">+IF(OFFSET('Sanitation Data'!$G$30,0,10*ROW('Sanitation Data'!G115))="","",OFFSET('Sanitation Data'!$G$30,0,10*ROW('Sanitation Data'!G115)))</f>
        <v/>
      </c>
      <c r="DG121" s="28" t="str">
        <f ca="1">+IF(OFFSET('Sanitation Data'!$G$31,0,10*ROW('Sanitation Data'!G115))="","",OFFSET('Sanitation Data'!$G$31,0,10*ROW('Sanitation Data'!G115)))</f>
        <v/>
      </c>
      <c r="DH121" s="28" t="str">
        <f ca="1">+IF(OFFSET('Sanitation Data'!$G$32,0,10*ROW('Sanitation Data'!G115))="","",OFFSET('Sanitation Data'!$G$32,0,10*ROW('Sanitation Data'!G115)))</f>
        <v/>
      </c>
      <c r="DI121" s="28" t="str">
        <f ca="1">+IF(OFFSET('Sanitation Data'!$G$33,0,10*ROW('Sanitation Data'!G115))="","",OFFSET('Sanitation Data'!$G$33,0,10*ROW('Sanitation Data'!G115)))</f>
        <v/>
      </c>
      <c r="DJ121" s="28" t="str">
        <f ca="1">+IF(OFFSET('Sanitation Data'!$H$29,0,10*ROW('Sanitation Data'!H115))="","",OFFSET('Sanitation Data'!$H$29,0,10*ROW('Sanitation Data'!H115)))</f>
        <v/>
      </c>
      <c r="DK121" s="28" t="str">
        <f ca="1">+IF(OFFSET('Sanitation Data'!$H$30,0,10*ROW('Sanitation Data'!H115))="","",OFFSET('Sanitation Data'!$H$30,0,10*ROW('Sanitation Data'!H115)))</f>
        <v/>
      </c>
      <c r="DL121" s="28" t="str">
        <f ca="1">+IF(OFFSET('Sanitation Data'!$H$31,0,10*ROW('Sanitation Data'!H115))="","",OFFSET('Sanitation Data'!$H$31,0,10*ROW('Sanitation Data'!H115)))</f>
        <v/>
      </c>
      <c r="DM121" s="28" t="str">
        <f ca="1">+IF(OFFSET('Sanitation Data'!$H$32,0,10*ROW('Sanitation Data'!H115))="","",OFFSET('Sanitation Data'!$H$32,0,10*ROW('Sanitation Data'!H115)))</f>
        <v/>
      </c>
      <c r="DN121" s="28" t="str">
        <f ca="1">+IF(OFFSET('Sanitation Data'!$H$33,0,10*ROW('Sanitation Data'!H115))="","",OFFSET('Sanitation Data'!$H$33,0,10*ROW('Sanitation Data'!H115)))</f>
        <v/>
      </c>
      <c r="DO121" s="28" t="str">
        <f ca="1">+IF(OFFSET('Hygiene Data'!$C$12,0,10*ROW('Hygiene Data'!C115))="","",OFFSET('Hygiene Data'!$C$12,0,10*ROW('Hygiene Data'!C115)))</f>
        <v/>
      </c>
      <c r="DP121" s="28" t="str">
        <f ca="1">+IF(OFFSET('Hygiene Data'!$C$13,0,10*ROW('Hygiene Data'!C115))="","",OFFSET('Hygiene Data'!$C$13,0,10*ROW('Hygiene Data'!C115)))</f>
        <v/>
      </c>
      <c r="DQ121" s="28" t="str">
        <f ca="1">+IF(OFFSET('Hygiene Data'!$C$14,0,10*ROW('Hygiene Data'!C115))="","",OFFSET('Hygiene Data'!$C$14,0,10*ROW('Hygiene Data'!C115)))</f>
        <v/>
      </c>
      <c r="DR121" s="28" t="str">
        <f ca="1">+IF(OFFSET('Hygiene Data'!$D$12,0,10*ROW('Hygiene Data'!D115))="","",OFFSET('Hygiene Data'!$D$12,0,10*ROW('Hygiene Data'!D115)))</f>
        <v/>
      </c>
      <c r="DS121" s="28" t="str">
        <f ca="1">+IF(OFFSET('Hygiene Data'!$D$13,0,10*ROW('Hygiene Data'!D115))="","",OFFSET('Hygiene Data'!$D$13,0,10*ROW('Hygiene Data'!D115)))</f>
        <v/>
      </c>
      <c r="DT121" s="28" t="str">
        <f ca="1">+IF(OFFSET('Hygiene Data'!$D$14,0,10*ROW('Hygiene Data'!D115))="","",OFFSET('Hygiene Data'!$D$14,0,10*ROW('Hygiene Data'!D115)))</f>
        <v/>
      </c>
      <c r="DU121" s="28" t="str">
        <f ca="1">+IF(OFFSET('Hygiene Data'!$E$12,0,10*ROW('Hygiene Data'!E115))="","",OFFSET('Hygiene Data'!$E$12,0,10*ROW('Hygiene Data'!E115)))</f>
        <v/>
      </c>
      <c r="DV121" s="28" t="str">
        <f ca="1">+IF(OFFSET('Hygiene Data'!$E$13,0,10*ROW('Hygiene Data'!E115))="","",OFFSET('Hygiene Data'!$E$13,0,10*ROW('Hygiene Data'!E115)))</f>
        <v/>
      </c>
      <c r="DW121" s="28" t="str">
        <f ca="1">+IF(OFFSET('Hygiene Data'!$E$14,0,10*ROW('Hygiene Data'!E115))="","",OFFSET('Hygiene Data'!$E$14,0,10*ROW('Hygiene Data'!E115)))</f>
        <v/>
      </c>
      <c r="DX121" s="28" t="str">
        <f ca="1">+IF(OFFSET('Hygiene Data'!$F$12,0,10*ROW('Hygiene Data'!F115))="","",OFFSET('Hygiene Data'!$F$12,0,10*ROW('Hygiene Data'!F115)))</f>
        <v/>
      </c>
      <c r="DY121" s="28" t="str">
        <f ca="1">+IF(OFFSET('Hygiene Data'!$F$13,0,10*ROW('Hygiene Data'!F115))="","",OFFSET('Hygiene Data'!$F$13,0,10*ROW('Hygiene Data'!F115)))</f>
        <v/>
      </c>
      <c r="DZ121" s="28" t="str">
        <f ca="1">+IF(OFFSET('Hygiene Data'!$F$14,0,10*ROW('Hygiene Data'!F115))="","",OFFSET('Hygiene Data'!$F$14,0,10*ROW('Hygiene Data'!F115)))</f>
        <v/>
      </c>
      <c r="EA121" s="28" t="str">
        <f ca="1">+IF(OFFSET('Hygiene Data'!$G$12,0,10*ROW('Hygiene Data'!G115))="","",OFFSET('Hygiene Data'!$G$12,0,10*ROW('Hygiene Data'!G115)))</f>
        <v/>
      </c>
      <c r="EB121" s="28" t="str">
        <f ca="1">+IF(OFFSET('Hygiene Data'!$G$13,0,10*ROW('Hygiene Data'!G115))="","",OFFSET('Hygiene Data'!$G$13,0,10*ROW('Hygiene Data'!G115)))</f>
        <v/>
      </c>
      <c r="EC121" s="28" t="str">
        <f ca="1">+IF(OFFSET('Hygiene Data'!$G$14,0,10*ROW('Hygiene Data'!G115))="","",OFFSET('Hygiene Data'!$G$14,0,10*ROW('Hygiene Data'!G115)))</f>
        <v/>
      </c>
      <c r="ED121" s="28" t="str">
        <f ca="1">+IF(OFFSET('Hygiene Data'!$H$12,0,10*ROW('Hygiene Data'!H115))="","",OFFSET('Hygiene Data'!$H$12,0,10*ROW('Hygiene Data'!H115)))</f>
        <v/>
      </c>
      <c r="EE121" s="28" t="str">
        <f ca="1">+IF(OFFSET('Hygiene Data'!$H$13,0,10*ROW('Hygiene Data'!H115))="","",OFFSET('Hygiene Data'!$H$13,0,10*ROW('Hygiene Data'!H115)))</f>
        <v/>
      </c>
      <c r="EF121" s="28" t="str">
        <f ca="1">+IF(OFFSET('Hygiene Data'!$H$14,0,10*ROW('Hygiene Data'!H115))="","",OFFSET('Hygiene Data'!$H$14,0,10*ROW('Hygiene Data'!H115)))</f>
        <v/>
      </c>
    </row>
    <row r="122" spans="1:136" x14ac:dyDescent="0.2">
      <c r="A122" s="44" t="str">
        <f ca="1">+IF(OFFSET('Water Data'!$B$1,0,10*ROW('Water Data'!B119))="","",OFFSET('Water Data'!$B$1,0,10*ROW('Water Data'!B119)))</f>
        <v/>
      </c>
      <c r="B122" s="44" t="str">
        <f ca="1">+IF(OFFSET('Water Data'!$A$3,0,10*ROW('Water Data'!A119))="","",OFFSET('Water Data'!$A$3,0,10*ROW('Water Data'!A119)))</f>
        <v/>
      </c>
      <c r="C122" s="44" t="str">
        <f ca="1">+IF(OFFSET('Water Data'!$C$3,0,10*ROW('Water Data'!C119))="","",OFFSET('Water Data'!$C$3,0,10*ROW('Water Data'!C119)))</f>
        <v/>
      </c>
      <c r="D122" s="119" t="e">
        <f ca="1">+IF(AND(ISNUMBER(OFFSET('Water Data'!$C$5,0,10*ROW('Water Data'!C116))),BS122="Yes"),100-OFFSET('Water Data'!$C$5,0,10*ROW('Water Data'!C116)),IF(AND(ISNUMBER(OFFSET('Water Data'!$C$5,0,10*ROW('Water Data'!C116))),BS122="No",ISNUMBER(OFFSET('Water Data'!$C$5,0,10*ROW('Water Data'!C116)))),CONCATENATE("[",ROUND(100-OFFSET('Water Data'!$C$5,0,10*ROW('Water Data'!C116)),0),"]"),IF(AND(ISNUMBER(OFFSET('Water Data'!$C$5,0,10*ROW('Water Data'!C116))),BS122="",ISNUMBER(OFFSET('Water Data'!$C$5,0,10*ROW('Water Data'!C116)))),100-OFFSET('Water Data'!$C$5,0,10*ROW('Water Data'!C116)),NA())))</f>
        <v>#N/A</v>
      </c>
      <c r="E122" s="119" t="e">
        <f ca="1">+IF(AND(ISNUMBER(OFFSET('Water Data'!$C$7,0,10*ROW('Water Data'!D116))),BT122="Yes"),OFFSET('Water Data'!$C$7,0,10*ROW('Water Data'!C116)),IF(AND(ISNUMBER(OFFSET('Water Data'!$C$7,0,10*ROW('Water Data'!C116))),BT122="No",ISNUMBER(OFFSET('Water Data'!$C$7,0,10*ROW('Water Data'!C116)))),CONCATENATE("[",ROUND(OFFSET('Water Data'!$C$7,0,10*ROW('Water Data'!C116)),0),"]"),IF(AND(ISNUMBER(OFFSET('Water Data'!$C$7,0,10*ROW('Water Data'!C116))),BT122="",ISNUMBER(OFFSET('Water Data'!$C$7,0,10*ROW('Water Data'!C116)))),OFFSET('Water Data'!$C$7,0,10*ROW('Water Data'!C116)),NA())))</f>
        <v>#N/A</v>
      </c>
      <c r="F122" s="119" t="e">
        <f ca="1">+IF(AND(ISNUMBER(OFFSET('Water Data'!$C$10,0,10*ROW('Water Data'!C116))),BU122="Yes"),OFFSET('Water Data'!$C$10,0,10*ROW('Water Data'!C116)),IF(AND(ISNUMBER(OFFSET('Water Data'!$C$10,0,10*ROW('Water Data'!C116))),BU122="No",ISNUMBER(OFFSET('Water Data'!$C$10,0,10*ROW('Water Data'!C116)))),CONCATENATE("[",ROUND(OFFSET('Water Data'!$C$10,0,10*ROW('Water Data'!C116)),0),"]"),IF(AND(ISNUMBER(OFFSET('Water Data'!$C$10,0,10*ROW('Water Data'!C116))),BU122="",ISNUMBER(OFFSET('Water Data'!$C$10,0,10*ROW('Water Data'!C116)))),OFFSET('Water Data'!$C$10,0,10*ROW('Water Data'!C116)),NA())))</f>
        <v>#N/A</v>
      </c>
      <c r="G122" s="119" t="e">
        <f ca="1">+IF(AND(ISNUMBER(OFFSET('Water Data'!$D$5,0,10*ROW('Water Data'!D116))),BV122="Yes"),100-OFFSET('Water Data'!$D$5,0,10*ROW('Water Data'!D116)),IF(AND(ISNUMBER(OFFSET('Water Data'!$D$5,0,10*ROW('Water Data'!D116))),BV122="No",ISNUMBER(OFFSET('Water Data'!$D$5,0,10*ROW('Water Data'!D116)))),CONCATENATE("[",ROUND(100-OFFSET('Water Data'!$D$5,0,10*ROW('Water Data'!D116)),0),"]"),IF(AND(ISNUMBER(OFFSET('Water Data'!$D$5,0,10*ROW('Water Data'!D116))),BV122="",ISNUMBER(OFFSET('Water Data'!$D$5,0,10*ROW('Water Data'!D116)))),100-OFFSET('Water Data'!$D$5,0,10*ROW('Water Data'!D116)),NA())))</f>
        <v>#N/A</v>
      </c>
      <c r="H122" s="119" t="e">
        <f ca="1">+IF(AND(ISNUMBER(OFFSET('Water Data'!$D$7,0,10*ROW('Water Data'!D116))),BW122="Yes"),OFFSET('Water Data'!$D$7,0,10*ROW('Water Data'!D116)),IF(AND(ISNUMBER(OFFSET('Water Data'!$D$7,0,10*ROW('Water Data'!D116))),BW122="No",ISNUMBER(OFFSET('Water Data'!$D$7,0,10*ROW('Water Data'!D116)))),CONCATENATE("[",ROUND(OFFSET('Water Data'!$C$7,0,10*ROW('Water Data'!D116)),0),"]"),IF(AND(ISNUMBER(OFFSET('Water Data'!$D$7,0,10*ROW('Water Data'!D116))),BW122="",ISNUMBER(OFFSET('Water Data'!$D$7,0,10*ROW('Water Data'!D116)))),OFFSET('Water Data'!$D$7,0,10*ROW('Water Data'!D116)),NA())))</f>
        <v>#N/A</v>
      </c>
      <c r="I122" s="119" t="e">
        <f ca="1">+IF(AND(ISNUMBER(OFFSET('Water Data'!$D$10,0,10*ROW('Water Data'!D116))),BX122="Yes"),OFFSET('Water Data'!$D$10,0,10*ROW('Water Data'!D116)),IF(AND(ISNUMBER(OFFSET('Water Data'!$D$10,0,10*ROW('Water Data'!D116))),BX122="No",ISNUMBER(OFFSET('Water Data'!$D$10,0,10*ROW('Water Data'!D116)))),CONCATENATE("[",ROUND(OFFSET('Water Data'!$D$10,0,10*ROW('Water Data'!D116)),0),"]"),IF(AND(ISNUMBER(OFFSET('Water Data'!$D$10,0,10*ROW('Water Data'!D116))),BX122="",ISNUMBER(OFFSET('Water Data'!$D$10,0,10*ROW('Water Data'!D116)))),OFFSET('Water Data'!$D$10,0,10*ROW('Water Data'!D116)),NA())))</f>
        <v>#N/A</v>
      </c>
      <c r="J122" s="119" t="e">
        <f ca="1">+IF(AND(ISNUMBER(OFFSET('Water Data'!$E$5,0,10*ROW('Water Data'!E116))),BY122="Yes"),100-OFFSET('Water Data'!$E$5,0,10*ROW('Water Data'!E116)),IF(AND(ISNUMBER(OFFSET('Water Data'!$E$5,0,10*ROW('Water Data'!E116))),BY122="No",ISNUMBER(OFFSET('Water Data'!$E$5,0,10*ROW('Water Data'!E116)))),CONCATENATE("[",ROUND(100-OFFSET('Water Data'!$E$5,0,10*ROW('Water Data'!E116)),0),"]"),IF(AND(ISNUMBER(OFFSET('Water Data'!$E$5,0,10*ROW('Water Data'!E116))),BY122="",ISNUMBER(OFFSET('Water Data'!$E$5,0,10*ROW('Water Data'!E116)))),100-OFFSET('Water Data'!$E$5,0,10*ROW('Water Data'!E116)),NA())))</f>
        <v>#N/A</v>
      </c>
      <c r="K122" s="119" t="e">
        <f ca="1">+IF(AND(ISNUMBER(OFFSET('Water Data'!$E$7,0,10*ROW('Water Data'!E116))),BZ122="Yes"),OFFSET('Water Data'!$E$7,0,10*ROW('Water Data'!E116)),IF(AND(ISNUMBER(OFFSET('Water Data'!$E$7,0,10*ROW('Water Data'!E116))),BZ122="No",ISNUMBER(OFFSET('Water Data'!$E$7,0,10*ROW('Water Data'!E116)))),CONCATENATE("[",ROUND(OFFSET('Water Data'!$E$7,0,10*ROW('Water Data'!E116)),0),"]"),IF(AND(ISNUMBER(OFFSET('Water Data'!$E$7,0,10*ROW('Water Data'!E116))),BZ122="",ISNUMBER(OFFSET('Water Data'!$E$7,0,10*ROW('Water Data'!E116)))),OFFSET('Water Data'!$E$7,0,10*ROW('Water Data'!E116)),NA())))</f>
        <v>#N/A</v>
      </c>
      <c r="L122" s="119" t="e">
        <f ca="1">+IF(AND(ISNUMBER(OFFSET('Water Data'!$E$10,0,10*ROW('Water Data'!E116))),CA122="Yes"),OFFSET('Water Data'!$E$10,0,10*ROW('Water Data'!E116)),IF(AND(ISNUMBER(OFFSET('Water Data'!$E$10,0,10*ROW('Water Data'!E116))),CA122="No",ISNUMBER(OFFSET('Water Data'!$E$10,0,10*ROW('Water Data'!E116)))),CONCATENATE("[",ROUND(OFFSET('Water Data'!$E$10,0,10*ROW('Water Data'!E116)),0),"]"),IF(AND(ISNUMBER(OFFSET('Water Data'!$E$10,0,10*ROW('Water Data'!E116))),CA122="",ISNUMBER(OFFSET('Water Data'!$E$10,0,10*ROW('Water Data'!E116)))),OFFSET('Water Data'!$E$10,0,10*ROW('Water Data'!E116)),NA())))</f>
        <v>#N/A</v>
      </c>
      <c r="M122" s="119" t="e">
        <f ca="1">+IF(AND(ISNUMBER(OFFSET('Water Data'!$F$5,0,10*ROW('Water Data'!F116))),CB122="Yes"),100-OFFSET('Water Data'!$F$5,0,10*ROW('Water Data'!F116)),IF(AND(ISNUMBER(OFFSET('Water Data'!$F$5,0,10*ROW('Water Data'!F116))),CB122="No",ISNUMBER(OFFSET('Water Data'!$F$5,0,10*ROW('Water Data'!F116)))),CONCATENATE("[",ROUND(100-OFFSET('Water Data'!$F$5,0,10*ROW('Water Data'!F116)),0),"]"),IF(AND(ISNUMBER(OFFSET('Water Data'!$F$5,0,10*ROW('Water Data'!F116))),CB122="",ISNUMBER(OFFSET('Water Data'!$F$5,0,10*ROW('Water Data'!F116)))),100-OFFSET('Water Data'!$F$5,0,10*ROW('Water Data'!F116)),NA())))</f>
        <v>#N/A</v>
      </c>
      <c r="N122" s="119" t="e">
        <f ca="1">+IF(AND(ISNUMBER(OFFSET('Water Data'!$F$7,0,10*ROW('Water Data'!F116))),CC122="Yes"),OFFSET('Water Data'!$F$7,0,10*ROW('Water Data'!F116)),IF(AND(ISNUMBER(OFFSET('Water Data'!$F$7,0,10*ROW('Water Data'!F116))),CC122="No",ISNUMBER(OFFSET('Water Data'!$F$7,0,10*ROW('Water Data'!F116)))),CONCATENATE("[",ROUND(OFFSET('Water Data'!$F$7,0,10*ROW('Water Data'!F116)),0),"]"),IF(AND(ISNUMBER(OFFSET('Water Data'!$F$7,0,10*ROW('Water Data'!F116))),CC122="",ISNUMBER(OFFSET('Water Data'!$F$7,0,10*ROW('Water Data'!F116)))),OFFSET('Water Data'!$F$7,0,10*ROW('Water Data'!F116)),NA())))</f>
        <v>#N/A</v>
      </c>
      <c r="O122" s="119" t="e">
        <f ca="1">+IF(AND(ISNUMBER(OFFSET('Water Data'!$F$10,0,10*ROW('Water Data'!F116))),CD122="Yes"),OFFSET('Water Data'!$F$10,0,10*ROW('Water Data'!F116)),IF(AND(ISNUMBER(OFFSET('Water Data'!$F$10,0,10*ROW('Water Data'!F116))),CD122="No",ISNUMBER(OFFSET('Water Data'!$F$10,0,10*ROW('Water Data'!F116)))),CONCATENATE("[",ROUND(OFFSET('Water Data'!$F$10,0,10*ROW('Water Data'!F116)),0),"]"),IF(AND(ISNUMBER(OFFSET('Water Data'!$F$10,0,10*ROW('Water Data'!F116))),CD122="",ISNUMBER(OFFSET('Water Data'!$F$10,0,10*ROW('Water Data'!F116)))),OFFSET('Water Data'!$F$10,0,10*ROW('Water Data'!F116)),NA())))</f>
        <v>#N/A</v>
      </c>
      <c r="P122" s="119" t="e">
        <f ca="1">+IF(AND(ISNUMBER(OFFSET('Water Data'!$G$5,0,10*ROW('Water Data'!G116))),CE122="Yes"),100-OFFSET('Water Data'!$G$5,0,10*ROW('Water Data'!G116)),IF(AND(ISNUMBER(OFFSET('Water Data'!$G$5,0,10*ROW('Water Data'!G116))),CE122="No",ISNUMBER(OFFSET('Water Data'!$G$5,0,10*ROW('Water Data'!G116)))),CONCATENATE("[",ROUND(100-OFFSET('Water Data'!$G$5,0,10*ROW('Water Data'!G116)),0),"]"),IF(AND(ISNUMBER(OFFSET('Water Data'!$G$5,0,10*ROW('Water Data'!G116))),CE122="",ISNUMBER(OFFSET('Water Data'!$G$5,0,10*ROW('Water Data'!G116)))),100-OFFSET('Water Data'!$G$5,0,10*ROW('Water Data'!G116)),NA())))</f>
        <v>#N/A</v>
      </c>
      <c r="Q122" s="119" t="e">
        <f ca="1">+IF(AND(ISNUMBER(OFFSET('Water Data'!$G$7,0,10*ROW('Water Data'!G116))),CF122="Yes"),OFFSET('Water Data'!$G$7,0,10*ROW('Water Data'!G116)),IF(AND(ISNUMBER(OFFSET('Water Data'!$G$7,0,10*ROW('Water Data'!G116))),CF122="No",ISNUMBER(OFFSET('Water Data'!$G$7,0,10*ROW('Water Data'!G116)))),CONCATENATE("[",ROUND(OFFSET('Water Data'!$G$7,0,10*ROW('Water Data'!G116)),0),"]"),IF(AND(ISNUMBER(OFFSET('Water Data'!$G$7,0,10*ROW('Water Data'!G116))),CF122="",ISNUMBER(OFFSET('Water Data'!$G$7,0,10*ROW('Water Data'!G116)))),OFFSET('Water Data'!$G$7,0,10*ROW('Water Data'!G116)),NA())))</f>
        <v>#N/A</v>
      </c>
      <c r="R122" s="119" t="e">
        <f ca="1">+IF(AND(ISNUMBER(OFFSET('Water Data'!$G$10,0,10*ROW('Water Data'!G116))),CG122="Yes"),OFFSET('Water Data'!$G$10,0,10*ROW('Water Data'!G116)),IF(AND(ISNUMBER(OFFSET('Water Data'!$G$10,0,10*ROW('Water Data'!G116))),CG122="No",ISNUMBER(OFFSET('Water Data'!$G$10,0,10*ROW('Water Data'!G116)))),CONCATENATE("[",ROUND(OFFSET('Water Data'!$G$10,0,10*ROW('Water Data'!G116)),0),"]"),IF(AND(ISNUMBER(OFFSET('Water Data'!$G$10,0,10*ROW('Water Data'!G116))),CG122="",ISNUMBER(OFFSET('Water Data'!$G$10,0,10*ROW('Water Data'!G116)))),OFFSET('Water Data'!$G$10,0,10*ROW('Water Data'!G116)),NA())))</f>
        <v>#N/A</v>
      </c>
      <c r="S122" s="119" t="e">
        <f ca="1">+IF(AND(ISNUMBER(OFFSET('Water Data'!$H$5,0,10*ROW('Water Data'!H116))),CH122="Yes"),100-OFFSET('Water Data'!$H$5,0,10*ROW('Water Data'!H116)),IF(AND(ISNUMBER(OFFSET('Water Data'!$H$5,0,10*ROW('Water Data'!H116))),CH122="No",ISNUMBER(OFFSET('Water Data'!$H$5,0,10*ROW('Water Data'!H116)))),CONCATENATE("[",ROUND(100-OFFSET('Water Data'!$H$5,0,10*ROW('Water Data'!H116)),0),"]"),IF(AND(ISNUMBER(OFFSET('Water Data'!$H$5,0,10*ROW('Water Data'!H116))),CH122="",ISNUMBER(OFFSET('Water Data'!$H$5,0,10*ROW('Water Data'!H116)))),100-OFFSET('Water Data'!$H$5,0,10*ROW('Water Data'!H116)),NA())))</f>
        <v>#N/A</v>
      </c>
      <c r="T122" s="119" t="e">
        <f ca="1">+IF(AND(ISNUMBER(OFFSET('Water Data'!$H$7,0,10*ROW('Water Data'!H116))),CI122="Yes"),OFFSET('Water Data'!$H$7,0,10*ROW('Water Data'!H116)),IF(AND(ISNUMBER(OFFSET('Water Data'!$H$7,0,10*ROW('Water Data'!H116))),CI122="No",ISNUMBER(OFFSET('Water Data'!$H$7,0,10*ROW('Water Data'!H116)))),CONCATENATE("[",ROUND(OFFSET('Water Data'!$H$7,0,10*ROW('Water Data'!H116)),0),"]"),IF(AND(ISNUMBER(OFFSET('Water Data'!$H$7,0,10*ROW('Water Data'!H116))),CI122="",ISNUMBER(OFFSET('Water Data'!$H$7,0,10*ROW('Water Data'!H116)))),OFFSET('Water Data'!$H$7,0,10*ROW('Water Data'!H116)),NA())))</f>
        <v>#N/A</v>
      </c>
      <c r="U122" s="119" t="e">
        <f ca="1">+IF(AND(ISNUMBER(OFFSET('Water Data'!$H$10,0,10*ROW('Water Data'!H116))),CJ122="Yes"),OFFSET('Water Data'!$H$10,0,10*ROW('Water Data'!H116)),IF(AND(ISNUMBER(OFFSET('Water Data'!$H$10,0,10*ROW('Water Data'!H116))),CJ122="No",ISNUMBER(OFFSET('Water Data'!$H$10,0,10*ROW('Water Data'!H116)))),CONCATENATE("[",ROUND(OFFSET('Water Data'!$H$10,0,10*ROW('Water Data'!H116)),0),"]"),IF(AND(ISNUMBER(OFFSET('Water Data'!$H$10,0,10*ROW('Water Data'!H116))),CJ122="",ISNUMBER(OFFSET('Water Data'!$H$10,0,10*ROW('Water Data'!H116)))),OFFSET('Water Data'!$H$10,0,10*ROW('Water Data'!H116)),NA())))</f>
        <v>#N/A</v>
      </c>
      <c r="V122" s="120" t="e">
        <f ca="1">+IF(AND(ISNUMBER(OFFSET('Sanitation Data'!$C$5,0,10*ROW('Sanitation Data'!C116))),CK122="Yes"),100-OFFSET('Sanitation Data'!$C$5,0,10*ROW('Sanitation Data'!C116)),IF(AND(ISNUMBER(OFFSET('Sanitation Data'!$C$5,0,10*ROW('Sanitation Data'!C116))),CK122="No",ISNUMBER(OFFSET('Sanitation Data'!$C$5,0,10*ROW('Sanitation Data'!C116)))),CONCATENATE("[",ROUND(100-OFFSET('Sanitation Data'!$C$5,0,10*ROW('Sanitation Data'!C116)),0),"]"),IF(AND(ISNUMBER(OFFSET('Sanitation Data'!$C$5,0,10*ROW('Sanitation Data'!C116))),CK122="",ISNUMBER(OFFSET('Sanitation Data'!$C$5,0,10*ROW('Sanitation Data'!C116)))),100-OFFSET('Sanitation Data'!$C$5,0,10*ROW('Sanitation Data'!C116)),NA())))</f>
        <v>#N/A</v>
      </c>
      <c r="W122" s="120" t="e">
        <f ca="1">+IF(AND(ISNUMBER(OFFSET('Sanitation Data'!$C$7,0,10*ROW('Sanitation Data'!C116))),CL122="Yes"),OFFSET('Sanitation Data'!$C$7,0,10*ROW('Sanitation Data'!C116)),IF(AND(ISNUMBER(OFFSET('Sanitation Data'!$C$7,0,10*ROW('Sanitation Data'!C116))),CL122="No",ISNUMBER(OFFSET('Sanitation Data'!$C$7,0,10*ROW('Sanitation Data'!C116)))),CONCATENATE("[",ROUND(OFFSET('Sanitation Data'!$C$7,0,10*ROW('Sanitation Data'!C116)),0),"]"),IF(AND(ISNUMBER(OFFSET('Sanitation Data'!$C$7,0,10*ROW('Sanitation Data'!C116))),CL122="",ISNUMBER(OFFSET('Sanitation Data'!$C$7,0,10*ROW('Sanitation Data'!C116)))),OFFSET('Sanitation Data'!$C$7,0,10*ROW('Sanitation Data'!C116)),NA())))</f>
        <v>#N/A</v>
      </c>
      <c r="X122" s="120" t="e">
        <f ca="1">+IF(AND(ISNUMBER(OFFSET('Sanitation Data'!$C$11,0,10*ROW('Sanitation Data'!C116))),CM122="Yes"),OFFSET('Sanitation Data'!$C$11,0,10*ROW('Sanitation Data'!C116)),IF(AND(ISNUMBER(OFFSET('Sanitation Data'!$C$11,0,10*ROW('Sanitation Data'!C116))),CM122="No",ISNUMBER(OFFSET('Sanitation Data'!$C$11,0,10*ROW('Sanitation Data'!C116)))),CONCATENATE("[",ROUND(OFFSET('Sanitation Data'!$C$11,0,10*ROW('Sanitation Data'!C116)),0),"]"),IF(AND(ISNUMBER(OFFSET('Sanitation Data'!$C$11,0,10*ROW('Sanitation Data'!C116))),CM122="",ISNUMBER(OFFSET('Sanitation Data'!$C$11,0,10*ROW('Sanitation Data'!C116)))),OFFSET('Sanitation Data'!$C$11,0,10*ROW('Sanitation Data'!C116)),NA())))</f>
        <v>#N/A</v>
      </c>
      <c r="Y122" s="120" t="e">
        <f ca="1">+IF(AND(ISNUMBER(OFFSET('Sanitation Data'!$C$12,0,10*ROW('Sanitation Data'!C116))),CN122="Yes"),OFFSET('Sanitation Data'!$C$12,0,10*ROW('Sanitation Data'!C116)),IF(AND(ISNUMBER(OFFSET('Sanitation Data'!$C$12,0,10*ROW('Sanitation Data'!C116))),CN122="No",ISNUMBER(OFFSET('Sanitation Data'!$C$12,0,10*ROW('Sanitation Data'!C116)))),CONCATENATE("[",ROUND(OFFSET('Sanitation Data'!$C$12,0,10*ROW('Sanitation Data'!C116)),0),"]"),IF(AND(ISNUMBER(OFFSET('Sanitation Data'!$C$12,0,10*ROW('Sanitation Data'!C116))),CN122="",ISNUMBER(OFFSET('Sanitation Data'!$C$12,0,10*ROW('Sanitation Data'!C116)))),OFFSET('Sanitation Data'!$C$12,0,10*ROW('Sanitation Data'!C116)),NA())))</f>
        <v>#N/A</v>
      </c>
      <c r="Z122" s="120" t="e">
        <f ca="1">+IF(AND(ISNUMBER(OFFSET('Sanitation Data'!$C$13,0,10*ROW('Sanitation Data'!C116))),CO122="Yes"),OFFSET('Sanitation Data'!$C$13,0,10*ROW('Sanitation Data'!C116)),IF(AND(ISNUMBER(OFFSET('Sanitation Data'!$C$13,0,10*ROW('Sanitation Data'!C116))),CO122="No",ISNUMBER(OFFSET('Sanitation Data'!$C$13,0,10*ROW('Sanitation Data'!C116)))),CONCATENATE("[",ROUND(OFFSET('Sanitation Data'!$C$13,0,10*ROW('Sanitation Data'!C116)),0),"]"),IF(AND(ISNUMBER(OFFSET('Sanitation Data'!$C$13,0,10*ROW('Sanitation Data'!C116))),CO122="",ISNUMBER(OFFSET('Sanitation Data'!$C$13,0,10*ROW('Sanitation Data'!C116)))),OFFSET('Sanitation Data'!$C$13,0,10*ROW('Sanitation Data'!C116)),NA())))</f>
        <v>#N/A</v>
      </c>
      <c r="AA122" s="120" t="e">
        <f ca="1">+IF(AND(ISNUMBER(OFFSET('Sanitation Data'!$D$5,0,10*ROW('Sanitation Data'!D116))),CP122="Yes"),100-OFFSET('Sanitation Data'!$D$5,0,10*ROW('Sanitation Data'!D116)),IF(AND(ISNUMBER(OFFSET('Sanitation Data'!$D$5,0,10*ROW('Sanitation Data'!D116))),CP122="No",ISNUMBER(OFFSET('Sanitation Data'!$D$5,0,10*ROW('Sanitation Data'!D116)))),CONCATENATE("[",ROUND(100-OFFSET('Sanitation Data'!$D$5,0,10*ROW('Sanitation Data'!D116)),0),"]"),IF(AND(ISNUMBER(OFFSET('Sanitation Data'!$D$5,0,10*ROW('Sanitation Data'!D116))),CP122="",ISNUMBER(OFFSET('Sanitation Data'!$D$5,0,10*ROW('Sanitation Data'!D116)))),100-OFFSET('Sanitation Data'!$D$5,0,10*ROW('Sanitation Data'!D116)),NA())))</f>
        <v>#N/A</v>
      </c>
      <c r="AB122" s="120" t="e">
        <f ca="1">+IF(AND(ISNUMBER(OFFSET('Sanitation Data'!$D$7,0,10*ROW('Sanitation Data'!D116))),CQ122="Yes"),OFFSET('Sanitation Data'!$D$7,0,10*ROW('Sanitation Data'!G116)),IF(AND(ISNUMBER(OFFSET('Sanitation Data'!$D$7,0,10*ROW('Sanitation Data'!D116))),CQ122="No",ISNUMBER(OFFSET('Sanitation Data'!$D$7,0,10*ROW('Sanitation Data'!D116)))),CONCATENATE("[",ROUND(OFFSET('Sanitation Data'!$D$7,0,10*ROW('Sanitation Data'!D116)),0),"]"),IF(AND(ISNUMBER(OFFSET('Sanitation Data'!$D$7,0,10*ROW('Sanitation Data'!D116))),CQ122="",ISNUMBER(OFFSET('Sanitation Data'!$D$7,0,10*ROW('Sanitation Data'!D116)))),OFFSET('Sanitation Data'!$D$7,0,10*ROW('Sanitation Data'!D116)),NA())))</f>
        <v>#N/A</v>
      </c>
      <c r="AC122" s="120" t="e">
        <f ca="1">+IF(AND(ISNUMBER(OFFSET('Sanitation Data'!$D$11,0,10*ROW('Sanitation Data'!D116))),CR122="Yes"),OFFSET('Sanitation Data'!$D$11,0,10*ROW('Sanitation Data'!D116)),IF(AND(ISNUMBER(OFFSET('Sanitation Data'!$D$11,0,10*ROW('Sanitation Data'!D116))),CR122="No",ISNUMBER(OFFSET('Sanitation Data'!$D$11,0,10*ROW('Sanitation Data'!D116)))),CONCATENATE("[",ROUND(OFFSET('Sanitation Data'!$D$11,0,10*ROW('Sanitation Data'!D116)),0),"]"),IF(AND(ISNUMBER(OFFSET('Sanitation Data'!$D$11,0,10*ROW('Sanitation Data'!D116))),CR122="",ISNUMBER(OFFSET('Sanitation Data'!$D$11,0,10*ROW('Sanitation Data'!D116)))),OFFSET('Sanitation Data'!$D$11,0,10*ROW('Sanitation Data'!D116)),NA())))</f>
        <v>#N/A</v>
      </c>
      <c r="AD122" s="120" t="e">
        <f ca="1">+IF(AND(ISNUMBER(OFFSET('Sanitation Data'!$D$12,0,10*ROW('Sanitation Data'!D116))),CS122="Yes"),OFFSET('Sanitation Data'!$D$12,0,10*ROW('Sanitation Data'!D116)),IF(AND(ISNUMBER(OFFSET('Sanitation Data'!$D$12,0,10*ROW('Sanitation Data'!D116))),CS122="No",ISNUMBER(OFFSET('Sanitation Data'!$D$12,0,10*ROW('Sanitation Data'!D116)))),CONCATENATE("[",ROUND(OFFSET('Sanitation Data'!$D$12,0,10*ROW('Sanitation Data'!D116)),0),"]"),IF(AND(ISNUMBER(OFFSET('Sanitation Data'!$D$12,0,10*ROW('Sanitation Data'!D116))),CS122="",ISNUMBER(OFFSET('Sanitation Data'!$D$12,0,10*ROW('Sanitation Data'!D116)))),OFFSET('Sanitation Data'!$D$12,0,10*ROW('Sanitation Data'!D116)),NA())))</f>
        <v>#N/A</v>
      </c>
      <c r="AE122" s="120" t="e">
        <f ca="1">+IF(AND(ISNUMBER(OFFSET('Sanitation Data'!$D$13,0,10*ROW('Sanitation Data'!D116))),CT122="Yes"),OFFSET('Sanitation Data'!$D$13,0,10*ROW('Sanitation Data'!D116)),IF(AND(ISNUMBER(OFFSET('Sanitation Data'!$D$13,0,10*ROW('Sanitation Data'!D116))),CT122="No",ISNUMBER(OFFSET('Sanitation Data'!$D$13,0,10*ROW('Sanitation Data'!D116)))),CONCATENATE("[",ROUND(OFFSET('Sanitation Data'!$D$13,0,10*ROW('Sanitation Data'!D116)),0),"]"),IF(AND(ISNUMBER(OFFSET('Sanitation Data'!$D$13,0,10*ROW('Sanitation Data'!D116))),CT122="",ISNUMBER(OFFSET('Sanitation Data'!$D$13,0,10*ROW('Sanitation Data'!D116)))),OFFSET('Sanitation Data'!$D$13,0,10*ROW('Sanitation Data'!D116)),NA())))</f>
        <v>#N/A</v>
      </c>
      <c r="AF122" s="120" t="e">
        <f ca="1">+IF(AND(ISNUMBER(OFFSET('Sanitation Data'!$E$5,0,10*ROW('Sanitation Data'!E116))),CU122="Yes"),100-OFFSET('Sanitation Data'!$E$5,0,10*ROW('Sanitation Data'!E116)),IF(AND(ISNUMBER(OFFSET('Sanitation Data'!$E$5,0,10*ROW('Sanitation Data'!E116))),CU122="No",ISNUMBER(OFFSET('Sanitation Data'!$E$5,0,10*ROW('Sanitation Data'!E116)))),CONCATENATE("[",ROUND(100-OFFSET('Sanitation Data'!$E$5,0,10*ROW('Sanitation Data'!E116)),0),"]"),IF(AND(ISNUMBER(OFFSET('Sanitation Data'!$E$5,0,10*ROW('Sanitation Data'!E116))),CU122="",ISNUMBER(OFFSET('Sanitation Data'!$E$5,0,10*ROW('Sanitation Data'!E116)))),100-OFFSET('Sanitation Data'!$E$5,0,10*ROW('Sanitation Data'!E116)),NA())))</f>
        <v>#N/A</v>
      </c>
      <c r="AG122" s="120" t="e">
        <f ca="1">+IF(AND(ISNUMBER(OFFSET('Sanitation Data'!$E$7,0,10*ROW('Sanitation Data'!E116))),CV122="Yes"),OFFSET('Sanitation Data'!$E$7,0,10*ROW('Sanitation Data'!E116)),IF(AND(ISNUMBER(OFFSET('Sanitation Data'!$E$7,0,10*ROW('Sanitation Data'!E116))),CV122="No",ISNUMBER(OFFSET('Sanitation Data'!$E$7,0,10*ROW('Sanitation Data'!E116)))),CONCATENATE("[",ROUND(OFFSET('Sanitation Data'!$E$7,0,10*ROW('Sanitation Data'!E116)),0),"]"),IF(AND(ISNUMBER(OFFSET('Sanitation Data'!$E$7,0,10*ROW('Sanitation Data'!E116))),CV122="",ISNUMBER(OFFSET('Sanitation Data'!$E$7,0,10*ROW('Sanitation Data'!E116)))),OFFSET('Sanitation Data'!$E$7,0,10*ROW('Sanitation Data'!E116)),NA())))</f>
        <v>#N/A</v>
      </c>
      <c r="AH122" s="120" t="e">
        <f ca="1">+IF(AND(ISNUMBER(OFFSET('Sanitation Data'!$E$11,0,10*ROW('Sanitation Data'!E116))),CW122="Yes"),OFFSET('Sanitation Data'!$E$11,0,10*ROW('Sanitation Data'!E116)),IF(AND(ISNUMBER(OFFSET('Sanitation Data'!$E$11,0,10*ROW('Sanitation Data'!E116))),CW122="No",ISNUMBER(OFFSET('Sanitation Data'!$E$11,0,10*ROW('Sanitation Data'!E116)))),CONCATENATE("[",ROUND(OFFSET('Sanitation Data'!$E$11,0,10*ROW('Sanitation Data'!E116)),0),"]"),IF(AND(ISNUMBER(OFFSET('Sanitation Data'!$E$11,0,10*ROW('Sanitation Data'!E116))),CW122="",ISNUMBER(OFFSET('Sanitation Data'!$E$11,0,10*ROW('Sanitation Data'!E116)))),OFFSET('Sanitation Data'!$E$11,0,10*ROW('Sanitation Data'!E116)),NA())))</f>
        <v>#N/A</v>
      </c>
      <c r="AI122" s="120" t="e">
        <f ca="1">+IF(AND(ISNUMBER(OFFSET('Sanitation Data'!$E$12,0,10*ROW('Sanitation Data'!E116))),CX122="Yes"),OFFSET('Sanitation Data'!$E$12,0,10*ROW('Sanitation Data'!E116)),IF(AND(ISNUMBER(OFFSET('Sanitation Data'!$E$12,0,10*ROW('Sanitation Data'!E116))),CX122="No",ISNUMBER(OFFSET('Sanitation Data'!$E$12,0,10*ROW('Sanitation Data'!E116)))),CONCATENATE("[",ROUND(OFFSET('Sanitation Data'!$E$12,0,10*ROW('Sanitation Data'!E116)),0),"]"),IF(AND(ISNUMBER(OFFSET('Sanitation Data'!$E$12,0,10*ROW('Sanitation Data'!E116))),CX122="",ISNUMBER(OFFSET('Sanitation Data'!$E$12,0,10*ROW('Sanitation Data'!E116)))),OFFSET('Sanitation Data'!$E$12,0,10*ROW('Sanitation Data'!E116)),NA())))</f>
        <v>#N/A</v>
      </c>
      <c r="AJ122" s="120" t="e">
        <f ca="1">+IF(AND(ISNUMBER(OFFSET('Sanitation Data'!$E$13,0,10*ROW('Sanitation Data'!E116))),CY122="Yes"),OFFSET('Sanitation Data'!$E$13,0,10*ROW('Sanitation Data'!E116)),IF(AND(ISNUMBER(OFFSET('Sanitation Data'!$E$13,0,10*ROW('Sanitation Data'!E116))),CY122="No",ISNUMBER(OFFSET('Sanitation Data'!$E$13,0,10*ROW('Sanitation Data'!E116)))),CONCATENATE("[",ROUND(OFFSET('Sanitation Data'!$E$13,0,10*ROW('Sanitation Data'!E116)),0),"]"),IF(AND(ISNUMBER(OFFSET('Sanitation Data'!$E$13,0,10*ROW('Sanitation Data'!E116))),CY122="",ISNUMBER(OFFSET('Sanitation Data'!$E$13,0,10*ROW('Sanitation Data'!E116)))),OFFSET('Sanitation Data'!$E$13,0,10*ROW('Sanitation Data'!E116)),NA())))</f>
        <v>#N/A</v>
      </c>
      <c r="AK122" s="120" t="e">
        <f ca="1">+IF(AND(ISNUMBER(OFFSET('Sanitation Data'!$F$5,0,10*ROW('Sanitation Data'!F116))),CZ122="Yes"),100-OFFSET('Sanitation Data'!$F$5,0,10*ROW('Sanitation Data'!F116)),IF(AND(ISNUMBER(OFFSET('Sanitation Data'!$F$5,0,10*ROW('Sanitation Data'!F116))),CZ122="No",ISNUMBER(OFFSET('Sanitation Data'!$F$5,0,10*ROW('Sanitation Data'!F116)))),CONCATENATE("[",ROUND(100-OFFSET('Sanitation Data'!$F$5,0,10*ROW('Sanitation Data'!F116)),0),"]"),IF(AND(ISNUMBER(OFFSET('Sanitation Data'!$F$5,0,10*ROW('Sanitation Data'!F116))),CZ122="",ISNUMBER(OFFSET('Sanitation Data'!$F$5,0,10*ROW('Sanitation Data'!F116)))),100-OFFSET('Sanitation Data'!$F$5,0,10*ROW('Sanitation Data'!F116)),NA())))</f>
        <v>#N/A</v>
      </c>
      <c r="AL122" s="120" t="e">
        <f ca="1">+IF(AND(ISNUMBER(OFFSET('Sanitation Data'!$F$7,0,10*ROW('Sanitation Data'!F116))),DA122="Yes"),OFFSET('Sanitation Data'!$F$7,0,10*ROW('Sanitation Data'!F116)),IF(AND(ISNUMBER(OFFSET('Sanitation Data'!$F$7,0,10*ROW('Sanitation Data'!F116))),DA122="No",ISNUMBER(OFFSET('Sanitation Data'!$F$7,0,10*ROW('Sanitation Data'!F116)))),CONCATENATE("[",ROUND(OFFSET('Sanitation Data'!$F$7,0,10*ROW('Sanitation Data'!F116)),0),"]"),IF(AND(ISNUMBER(OFFSET('Sanitation Data'!$F$7,0,10*ROW('Sanitation Data'!F116))),DA122="",ISNUMBER(OFFSET('Sanitation Data'!$F$7,0,10*ROW('Sanitation Data'!F116)))),OFFSET('Sanitation Data'!$F$7,0,10*ROW('Sanitation Data'!F116)),NA())))</f>
        <v>#N/A</v>
      </c>
      <c r="AM122" s="120" t="e">
        <f ca="1">+IF(AND(ISNUMBER(OFFSET('Sanitation Data'!$F$11,0,10*ROW('Sanitation Data'!F116))),DB122="Yes"),OFFSET('Sanitation Data'!$F$11,0,10*ROW('Sanitation Data'!F116)),IF(AND(ISNUMBER(OFFSET('Sanitation Data'!$F$11,0,10*ROW('Sanitation Data'!F116))),DB122="No",ISNUMBER(OFFSET('Sanitation Data'!$F$11,0,10*ROW('Sanitation Data'!F116)))),CONCATENATE("[",ROUND(OFFSET('Sanitation Data'!$F$11,0,10*ROW('Sanitation Data'!F116)),0),"]"),IF(AND(ISNUMBER(OFFSET('Sanitation Data'!$F$11,0,10*ROW('Sanitation Data'!F116))),DB122="",ISNUMBER(OFFSET('Sanitation Data'!$F$11,0,10*ROW('Sanitation Data'!F116)))),OFFSET('Sanitation Data'!$F$11,0,10*ROW('Sanitation Data'!F116)),NA())))</f>
        <v>#N/A</v>
      </c>
      <c r="AN122" s="120" t="e">
        <f ca="1">+IF(AND(ISNUMBER(OFFSET('Sanitation Data'!$F$12,0,10*ROW('Sanitation Data'!F116))),DC122="Yes"),OFFSET('Sanitation Data'!$F$12,0,10*ROW('Sanitation Data'!F116)),IF(AND(ISNUMBER(OFFSET('Sanitation Data'!$F$12,0,10*ROW('Sanitation Data'!F116))),DC122="No",ISNUMBER(OFFSET('Sanitation Data'!$F$12,0,10*ROW('Sanitation Data'!F116)))),CONCATENATE("[",ROUND(OFFSET('Sanitation Data'!$F$12,0,10*ROW('Sanitation Data'!F116)),0),"]"),IF(AND(ISNUMBER(OFFSET('Sanitation Data'!$F$12,0,10*ROW('Sanitation Data'!F116))),DC122="",ISNUMBER(OFFSET('Sanitation Data'!$F$12,0,10*ROW('Sanitation Data'!F116)))),OFFSET('Sanitation Data'!$F$12,0,10*ROW('Sanitation Data'!F116)),NA())))</f>
        <v>#N/A</v>
      </c>
      <c r="AO122" s="120" t="e">
        <f ca="1">+IF(AND(ISNUMBER(OFFSET('Sanitation Data'!$F$13,0,10*ROW('Sanitation Data'!F116))),DD122="Yes"),OFFSET('Sanitation Data'!$F$13,0,10*ROW('Sanitation Data'!F116)),IF(AND(ISNUMBER(OFFSET('Sanitation Data'!$F$13,0,10*ROW('Sanitation Data'!F116))),DD122="No",ISNUMBER(OFFSET('Sanitation Data'!$F$13,0,10*ROW('Sanitation Data'!F116)))),CONCATENATE("[",ROUND(OFFSET('Sanitation Data'!$F$13,0,10*ROW('Sanitation Data'!F116)),0),"]"),IF(AND(ISNUMBER(OFFSET('Sanitation Data'!$F$13,0,10*ROW('Sanitation Data'!F116))),DD122="",ISNUMBER(OFFSET('Sanitation Data'!$F$13,0,10*ROW('Sanitation Data'!F116)))),OFFSET('Sanitation Data'!$F$13,0,10*ROW('Sanitation Data'!F116)),NA())))</f>
        <v>#N/A</v>
      </c>
      <c r="AP122" s="120" t="e">
        <f ca="1">+IF(AND(ISNUMBER(OFFSET('Sanitation Data'!$G$5,0,10*ROW('Sanitation Data'!G116))),DE122="Yes"),100-OFFSET('Sanitation Data'!$G$5,0,10*ROW('Sanitation Data'!G116)),IF(AND(ISNUMBER(OFFSET('Sanitation Data'!$G$5,0,10*ROW('Sanitation Data'!G116))),DE122="No",ISNUMBER(OFFSET('Sanitation Data'!$G$5,0,10*ROW('Sanitation Data'!G116)))),CONCATENATE("[",ROUND(100-OFFSET('Sanitation Data'!$G$5,0,10*ROW('Sanitation Data'!G116)),0),"]"),IF(AND(ISNUMBER(OFFSET('Sanitation Data'!$G$5,0,10*ROW('Sanitation Data'!G116))),DE122="",ISNUMBER(OFFSET('Sanitation Data'!$G$5,0,10*ROW('Sanitation Data'!G116)))),100-OFFSET('Sanitation Data'!$G$5,0,10*ROW('Sanitation Data'!G116)),NA())))</f>
        <v>#N/A</v>
      </c>
      <c r="AQ122" s="120" t="e">
        <f ca="1">+IF(AND(ISNUMBER(OFFSET('Sanitation Data'!$G$7,0,10*ROW('Sanitation Data'!G116))),DF122="Yes"),OFFSET('Sanitation Data'!$G$7,0,10*ROW('Sanitation Data'!G116)),IF(AND(ISNUMBER(OFFSET('Sanitation Data'!$G$7,0,10*ROW('Sanitation Data'!G116))),DF122="No",ISNUMBER(OFFSET('Sanitation Data'!$G$7,0,10*ROW('Sanitation Data'!G116)))),CONCATENATE("[",ROUND(OFFSET('Sanitation Data'!$G$7,0,10*ROW('Sanitation Data'!G116)),0),"]"),IF(AND(ISNUMBER(OFFSET('Sanitation Data'!$G$7,0,10*ROW('Sanitation Data'!G116))),DF122="",ISNUMBER(OFFSET('Sanitation Data'!$G$7,0,10*ROW('Sanitation Data'!G116)))),OFFSET('Sanitation Data'!$G$7,0,10*ROW('Sanitation Data'!G116)),NA())))</f>
        <v>#N/A</v>
      </c>
      <c r="AR122" s="120" t="e">
        <f ca="1">+IF(AND(ISNUMBER(OFFSET('Sanitation Data'!$G$11,0,10*ROW('Sanitation Data'!G116))),DG122="Yes"),OFFSET('Sanitation Data'!$G$11,0,10*ROW('Sanitation Data'!G116)),IF(AND(ISNUMBER(OFFSET('Sanitation Data'!$G$11,0,10*ROW('Sanitation Data'!G116))),DG122="No",ISNUMBER(OFFSET('Sanitation Data'!$G$11,0,10*ROW('Sanitation Data'!G116)))),CONCATENATE("[",ROUND(OFFSET('Sanitation Data'!$G$11,0,10*ROW('Sanitation Data'!G116)),0),"]"),IF(AND(ISNUMBER(OFFSET('Sanitation Data'!$G$11,0,10*ROW('Sanitation Data'!G116))),DG122="",ISNUMBER(OFFSET('Sanitation Data'!$G$11,0,10*ROW('Sanitation Data'!G116)))),OFFSET('Sanitation Data'!$G$11,0,10*ROW('Sanitation Data'!G116)),NA())))</f>
        <v>#N/A</v>
      </c>
      <c r="AS122" s="120" t="e">
        <f ca="1">+IF(AND(ISNUMBER(OFFSET('Sanitation Data'!$G$12,0,10*ROW('Sanitation Data'!G116))),DH122="Yes"),OFFSET('Sanitation Data'!$G$12,0,10*ROW('Sanitation Data'!G116)),IF(AND(ISNUMBER(OFFSET('Sanitation Data'!$G$12,0,10*ROW('Sanitation Data'!G116))),DH122="No",ISNUMBER(OFFSET('Sanitation Data'!$G$12,0,10*ROW('Sanitation Data'!G116)))),CONCATENATE("[",ROUND(OFFSET('Sanitation Data'!$G$12,0,10*ROW('Sanitation Data'!G116)),0),"]"),IF(AND(ISNUMBER(OFFSET('Sanitation Data'!$G$12,0,10*ROW('Sanitation Data'!G116))),DH122="",ISNUMBER(OFFSET('Sanitation Data'!$G$12,0,10*ROW('Sanitation Data'!G116)))),OFFSET('Sanitation Data'!$G$12,0,10*ROW('Sanitation Data'!G116)),NA())))</f>
        <v>#N/A</v>
      </c>
      <c r="AT122" s="120" t="e">
        <f ca="1">+IF(AND(ISNUMBER(OFFSET('Sanitation Data'!$G$13,0,10*ROW('Sanitation Data'!G116))),DI122="Yes"),OFFSET('Sanitation Data'!$G$13,0,10*ROW('Sanitation Data'!G116)),IF(AND(ISNUMBER(OFFSET('Sanitation Data'!$G$13,0,10*ROW('Sanitation Data'!G116))),DI122="No",ISNUMBER(OFFSET('Sanitation Data'!$G$13,0,10*ROW('Sanitation Data'!G116)))),CONCATENATE("[",ROUND(OFFSET('Sanitation Data'!$G$13,0,10*ROW('Sanitation Data'!G116)),0),"]"),IF(AND(ISNUMBER(OFFSET('Sanitation Data'!$G$13,0,10*ROW('Sanitation Data'!G116))),DI122="",ISNUMBER(OFFSET('Sanitation Data'!$G$13,0,10*ROW('Sanitation Data'!G116)))),OFFSET('Sanitation Data'!$G$13,0,10*ROW('Sanitation Data'!G116)),NA())))</f>
        <v>#N/A</v>
      </c>
      <c r="AU122" s="120" t="e">
        <f ca="1">+IF(AND(ISNUMBER(OFFSET('Sanitation Data'!$H$5,0,10*ROW('Sanitation Data'!H116))),DJ122="Yes"),100-OFFSET('Sanitation Data'!$H$5,0,10*ROW('Sanitation Data'!H116)),IF(AND(ISNUMBER(OFFSET('Sanitation Data'!$H$5,0,10*ROW('Sanitation Data'!H116))),DJ122="No",ISNUMBER(OFFSET('Sanitation Data'!$H$5,0,10*ROW('Sanitation Data'!H116)))),CONCATENATE("[",ROUND(100-OFFSET('Sanitation Data'!$H$5,0,10*ROW('Sanitation Data'!H116)),0),"]"),IF(AND(ISNUMBER(OFFSET('Sanitation Data'!$H$5,0,10*ROW('Sanitation Data'!H116))),DJ122="",ISNUMBER(OFFSET('Sanitation Data'!$H$5,0,10*ROW('Sanitation Data'!H116)))),100-OFFSET('Sanitation Data'!$H$5,0,10*ROW('Sanitation Data'!H116)),NA())))</f>
        <v>#N/A</v>
      </c>
      <c r="AV122" s="120" t="e">
        <f ca="1">+IF(AND(ISNUMBER(OFFSET('Sanitation Data'!$H$7,0,10*ROW('Sanitation Data'!H116))),DK122="Yes"),OFFSET('Sanitation Data'!$H$7,0,10*ROW('Sanitation Data'!H116)),IF(AND(ISNUMBER(OFFSET('Sanitation Data'!$H$7,0,10*ROW('Sanitation Data'!H116))),DK122="No",ISNUMBER(OFFSET('Sanitation Data'!$H$7,0,10*ROW('Sanitation Data'!H116)))),CONCATENATE("[",ROUND(OFFSET('Sanitation Data'!$H$7,0,10*ROW('Sanitation Data'!H116)),0),"]"),IF(AND(ISNUMBER(OFFSET('Sanitation Data'!$H$7,0,10*ROW('Sanitation Data'!H116))),DK122="",ISNUMBER(OFFSET('Sanitation Data'!$H$7,0,10*ROW('Sanitation Data'!H116)))),OFFSET('Sanitation Data'!$H$7,0,10*ROW('Sanitation Data'!H116)),NA())))</f>
        <v>#N/A</v>
      </c>
      <c r="AW122" s="120" t="e">
        <f ca="1">+IF(AND(ISNUMBER(OFFSET('Sanitation Data'!$H$11,0,10*ROW('Sanitation Data'!H116))),DL122="Yes"),OFFSET('Sanitation Data'!$H$11,0,10*ROW('Sanitation Data'!H116)),IF(AND(ISNUMBER(OFFSET('Sanitation Data'!$H$11,0,10*ROW('Sanitation Data'!H116))),DL122="No",ISNUMBER(OFFSET('Sanitation Data'!$H$11,0,10*ROW('Sanitation Data'!H116)))),CONCATENATE("[",ROUND(OFFSET('Sanitation Data'!$H$11,0,10*ROW('Sanitation Data'!H116)),0),"]"),IF(AND(ISNUMBER(OFFSET('Sanitation Data'!$H$11,0,10*ROW('Sanitation Data'!H116))),DL122="",ISNUMBER(OFFSET('Sanitation Data'!$H$11,0,10*ROW('Sanitation Data'!H116)))),OFFSET('Sanitation Data'!$H$11,0,10*ROW('Sanitation Data'!H116)),NA())))</f>
        <v>#N/A</v>
      </c>
      <c r="AX122" s="120" t="e">
        <f ca="1">+IF(AND(ISNUMBER(OFFSET('Sanitation Data'!$H$12,0,10*ROW('Sanitation Data'!H116))),DM122="Yes"),OFFSET('Sanitation Data'!$H$12,0,10*ROW('Sanitation Data'!H116)),IF(AND(ISNUMBER(OFFSET('Sanitation Data'!$H$12,0,10*ROW('Sanitation Data'!H116))),DM122="No",ISNUMBER(OFFSET('Sanitation Data'!$H$12,0,10*ROW('Sanitation Data'!H116)))),CONCATENATE("[",ROUND(OFFSET('Sanitation Data'!$H$12,0,10*ROW('Sanitation Data'!H116)),0),"]"),IF(AND(ISNUMBER(OFFSET('Sanitation Data'!$H$12,0,10*ROW('Sanitation Data'!H116))),DM122="",ISNUMBER(OFFSET('Sanitation Data'!$H$12,0,10*ROW('Sanitation Data'!H116)))),OFFSET('Sanitation Data'!$H$12,0,10*ROW('Sanitation Data'!H116)),NA())))</f>
        <v>#N/A</v>
      </c>
      <c r="AY122" s="120" t="e">
        <f ca="1">+IF(AND(ISNUMBER(OFFSET('Sanitation Data'!$H$13,0,10*ROW('Sanitation Data'!H116))),DN122="Yes"),OFFSET('Sanitation Data'!$H$13,0,10*ROW('Sanitation Data'!H116)),IF(AND(ISNUMBER(OFFSET('Sanitation Data'!$H$13,0,10*ROW('Sanitation Data'!H116))),DN122="No",ISNUMBER(OFFSET('Sanitation Data'!$H$13,0,10*ROW('Sanitation Data'!H116)))),CONCATENATE("[",ROUND(OFFSET('Sanitation Data'!$H$13,0,10*ROW('Sanitation Data'!H116)),0),"]"),IF(AND(ISNUMBER(OFFSET('Sanitation Data'!$H$13,0,10*ROW('Sanitation Data'!H116))),DN122="",ISNUMBER(OFFSET('Sanitation Data'!$H$13,0,10*ROW('Sanitation Data'!H116)))),OFFSET('Sanitation Data'!$H$13,0,10*ROW('Sanitation Data'!H116)),NA())))</f>
        <v>#N/A</v>
      </c>
      <c r="AZ122" s="121" t="e">
        <f ca="1">+IF(AND(ISNUMBER(OFFSET('Hygiene Data'!$C$6,0,10*ROW('Hygiene Data'!C116))),DO122="Yes"),OFFSET('Hygiene Data'!$C$6,0,10*ROW('Hygiene Data'!C116)),IF(AND(ISNUMBER(OFFSET('Hygiene Data'!$C$6,0,10*ROW('Hygiene Data'!C116))),DO122="No",ISNUMBER(OFFSET('Hygiene Data'!$C$6,0,10*ROW('Hygiene Data'!C116)))),CONCATENATE("[",ROUND(OFFSET('Hygiene Data'!$C$6,0,10*ROW('Hygiene Data'!C116)),0),"]"),IF(AND(ISNUMBER(OFFSET('Hygiene Data'!$C$6,0,10*ROW('Hygiene Data'!C116))),DO122="",ISNUMBER(OFFSET('Hygiene Data'!$C$6,0,10*ROW('Hygiene Data'!C116)))),OFFSET('Hygiene Data'!$C$6,0,10*ROW('Hygiene Data'!C116)),NA())))</f>
        <v>#N/A</v>
      </c>
      <c r="BA122" s="121" t="e">
        <f ca="1">+IF(AND(ISNUMBER(OFFSET('Hygiene Data'!$C$8,0,10*ROW('Hygiene Data'!C116))),DP122="Yes"),OFFSET('Hygiene Data'!$C$8,0,10*ROW('Hygiene Data'!C116)),IF(AND(ISNUMBER(OFFSET('Hygiene Data'!$C$8,0,10*ROW('Hygiene Data'!C116))),DP122="No",ISNUMBER(OFFSET('Hygiene Data'!$C$8,0,10*ROW('Hygiene Data'!C116)))),CONCATENATE("[",ROUND(OFFSET('Hygiene Data'!$C$8,0,10*ROW('Hygiene Data'!C116)),0),"]"),IF(AND(ISNUMBER(OFFSET('Hygiene Data'!$C$8,0,10*ROW('Hygiene Data'!C116))),DP122="",ISNUMBER(OFFSET('Hygiene Data'!$C$8,0,10*ROW('Hygiene Data'!C116)))),OFFSET('Hygiene Data'!$C$8,0,10*ROW('Hygiene Data'!C116)),NA())))</f>
        <v>#N/A</v>
      </c>
      <c r="BB122" s="121" t="e">
        <f ca="1">+IF(AND(ISNUMBER(OFFSET('Hygiene Data'!$C$10,0,10*ROW('Hygiene Data'!C116))),DQ122="Yes"),OFFSET('Hygiene Data'!$C$10,0,10*ROW('Hygiene Data'!C116)),IF(AND(ISNUMBER(OFFSET('Hygiene Data'!$C$10,0,10*ROW('Hygiene Data'!C116))),DQ122="No",ISNUMBER(OFFSET('Hygiene Data'!$C$10,0,10*ROW('Hygiene Data'!C116)))),CONCATENATE("[",ROUND(OFFSET('Hygiene Data'!$C$10,0,10*ROW('Hygiene Data'!C116)),0),"]"),IF(AND(ISNUMBER(OFFSET('Hygiene Data'!$C$10,0,10*ROW('Hygiene Data'!C116))),DQ122="",ISNUMBER(OFFSET('Hygiene Data'!$C$10,0,10*ROW('Hygiene Data'!C116)))),OFFSET('Hygiene Data'!$C$10,0,10*ROW('Hygiene Data'!C116)),NA())))</f>
        <v>#N/A</v>
      </c>
      <c r="BC122" s="121" t="e">
        <f ca="1">+IF(AND(ISNUMBER(OFFSET('Hygiene Data'!$D$6,0,10*ROW('Hygiene Data'!D116))),DR122="Yes"),OFFSET('Hygiene Data'!$D$6,0,10*ROW('Hygiene Data'!D116)),IF(AND(ISNUMBER(OFFSET('Hygiene Data'!$D$6,0,10*ROW('Hygiene Data'!D116))),DR122="No",ISNUMBER(OFFSET('Hygiene Data'!$D$6,0,10*ROW('Hygiene Data'!D116)))),CONCATENATE("[",ROUND(OFFSET('Hygiene Data'!$D$6,0,10*ROW('Hygiene Data'!D116)),0),"]"),IF(AND(ISNUMBER(OFFSET('Hygiene Data'!$D$6,0,10*ROW('Hygiene Data'!D116))),DR122="",ISNUMBER(OFFSET('Hygiene Data'!$D$6,0,10*ROW('Hygiene Data'!D116)))),OFFSET('Hygiene Data'!$D$6,0,10*ROW('Hygiene Data'!D116)),NA())))</f>
        <v>#N/A</v>
      </c>
      <c r="BD122" s="121" t="e">
        <f ca="1">+IF(AND(ISNUMBER(OFFSET('Hygiene Data'!$D$8,0,10*ROW('Hygiene Data'!D116))),DS122="Yes"),OFFSET('Hygiene Data'!$D$8,0,10*ROW('Hygiene Data'!D116)),IF(AND(ISNUMBER(OFFSET('Hygiene Data'!$D$8,0,10*ROW('Hygiene Data'!D116))),DS122="No",ISNUMBER(OFFSET('Hygiene Data'!$D$8,0,10*ROW('Hygiene Data'!D116)))),CONCATENATE("[",ROUND(OFFSET('Hygiene Data'!$D$8,0,10*ROW('Hygiene Data'!D116)),0),"]"),IF(AND(ISNUMBER(OFFSET('Hygiene Data'!$D$8,0,10*ROW('Hygiene Data'!D116))),DS122="",ISNUMBER(OFFSET('Hygiene Data'!$D$8,0,10*ROW('Hygiene Data'!D116)))),OFFSET('Hygiene Data'!$D$8,0,10*ROW('Hygiene Data'!D116)),NA())))</f>
        <v>#N/A</v>
      </c>
      <c r="BE122" s="121" t="e">
        <f ca="1">+IF(AND(ISNUMBER(OFFSET('Hygiene Data'!$D$10,0,10*ROW('Hygiene Data'!D116))),DT122="Yes"),OFFSET('Hygiene Data'!$D$10,0,10*ROW('Hygiene Data'!D116)),IF(AND(ISNUMBER(OFFSET('Hygiene Data'!$D$10,0,10*ROW('Hygiene Data'!D116))),DT122="No",ISNUMBER(OFFSET('Hygiene Data'!$D$10,0,10*ROW('Hygiene Data'!D116)))),CONCATENATE("[",ROUND(OFFSET('Hygiene Data'!$D$10,0,10*ROW('Hygiene Data'!D116)),0),"]"),IF(AND(ISNUMBER(OFFSET('Hygiene Data'!$D$10,0,10*ROW('Hygiene Data'!D116))),DT122="",ISNUMBER(OFFSET('Hygiene Data'!$D$10,0,10*ROW('Hygiene Data'!D116)))),OFFSET('Hygiene Data'!$D$10,0,10*ROW('Hygiene Data'!D116)),NA())))</f>
        <v>#N/A</v>
      </c>
      <c r="BF122" s="121" t="e">
        <f ca="1">+IF(AND(ISNUMBER(OFFSET('Hygiene Data'!$E$6,0,10*ROW('Hygiene Data'!E116))),DU122="Yes"),OFFSET('Hygiene Data'!$E$6,0,10*ROW('Hygiene Data'!E116)),IF(AND(ISNUMBER(OFFSET('Hygiene Data'!$E$6,0,10*ROW('Hygiene Data'!E116))),DU122="No",ISNUMBER(OFFSET('Hygiene Data'!$E$6,0,10*ROW('Hygiene Data'!E116)))),CONCATENATE("[",ROUND(OFFSET('Hygiene Data'!$E$6,0,10*ROW('Hygiene Data'!E116)),0),"]"),IF(AND(ISNUMBER(OFFSET('Hygiene Data'!$E$6,0,10*ROW('Hygiene Data'!E116))),DU122="",ISNUMBER(OFFSET('Hygiene Data'!$E$6,0,10*ROW('Hygiene Data'!E116)))),OFFSET('Hygiene Data'!$E$6,0,10*ROW('Hygiene Data'!E116)),NA())))</f>
        <v>#N/A</v>
      </c>
      <c r="BG122" s="121" t="e">
        <f ca="1">+IF(AND(ISNUMBER(OFFSET('Hygiene Data'!$E$8,0,10*ROW('Hygiene Data'!E116))),DV122="Yes"),OFFSET('Hygiene Data'!$E$8,0,10*ROW('Hygiene Data'!E116)),IF(AND(ISNUMBER(OFFSET('Hygiene Data'!$E$8,0,10*ROW('Hygiene Data'!E116))),DV122="No",ISNUMBER(OFFSET('Hygiene Data'!$E$8,0,10*ROW('Hygiene Data'!E116)))),CONCATENATE("[",ROUND(OFFSET('Hygiene Data'!$E$8,0,10*ROW('Hygiene Data'!E116)),0),"]"),IF(AND(ISNUMBER(OFFSET('Hygiene Data'!$E$8,0,10*ROW('Hygiene Data'!E116))),DV122="",ISNUMBER(OFFSET('Hygiene Data'!$E$8,0,10*ROW('Hygiene Data'!E116)))),OFFSET('Hygiene Data'!$E$8,0,10*ROW('Hygiene Data'!E116)),NA())))</f>
        <v>#N/A</v>
      </c>
      <c r="BH122" s="121" t="e">
        <f ca="1">+IF(AND(ISNUMBER(OFFSET('Hygiene Data'!$E$10,0,10*ROW('Hygiene Data'!E116))),DW122="Yes"),OFFSET('Hygiene Data'!$E$10,0,10*ROW('Hygiene Data'!E116)),IF(AND(ISNUMBER(OFFSET('Hygiene Data'!$E$10,0,10*ROW('Hygiene Data'!E116))),DW122="No",ISNUMBER(OFFSET('Hygiene Data'!$E$10,0,10*ROW('Hygiene Data'!E116)))),CONCATENATE("[",ROUND(OFFSET('Hygiene Data'!$E$10,0,10*ROW('Hygiene Data'!E116)),0),"]"),IF(AND(ISNUMBER(OFFSET('Hygiene Data'!$E$10,0,10*ROW('Hygiene Data'!E116))),DW122="",ISNUMBER(OFFSET('Hygiene Data'!$E$10,0,10*ROW('Hygiene Data'!E116)))),OFFSET('Hygiene Data'!$E$10,0,10*ROW('Hygiene Data'!E116)),NA())))</f>
        <v>#N/A</v>
      </c>
      <c r="BI122" s="121" t="e">
        <f ca="1">+IF(AND(ISNUMBER(OFFSET('Hygiene Data'!$F$6,0,10*ROW('Hygiene Data'!F116))),DX122="Yes"),OFFSET('Hygiene Data'!$F$6,0,10*ROW('Hygiene Data'!F116)),IF(AND(ISNUMBER(OFFSET('Hygiene Data'!$F$6,0,10*ROW('Hygiene Data'!F116))),DX122="No",ISNUMBER(OFFSET('Hygiene Data'!$F$6,0,10*ROW('Hygiene Data'!F116)))),CONCATENATE("[",ROUND(OFFSET('Hygiene Data'!$F$6,0,10*ROW('Hygiene Data'!F116)),0),"]"),IF(AND(ISNUMBER(OFFSET('Hygiene Data'!$F$6,0,10*ROW('Hygiene Data'!F116))),DX122="",ISNUMBER(OFFSET('Hygiene Data'!$F$6,0,10*ROW('Hygiene Data'!F116)))),OFFSET('Hygiene Data'!$F$6,0,10*ROW('Hygiene Data'!F116)),NA())))</f>
        <v>#N/A</v>
      </c>
      <c r="BJ122" s="121" t="e">
        <f ca="1">+IF(AND(ISNUMBER(OFFSET('Hygiene Data'!$F$8,0,10*ROW('Hygiene Data'!F116))),DY122="Yes"),OFFSET('Hygiene Data'!$F$8,0,10*ROW('Hygiene Data'!F116)),IF(AND(ISNUMBER(OFFSET('Hygiene Data'!$F$8,0,10*ROW('Hygiene Data'!F116))),DY122="No",ISNUMBER(OFFSET('Hygiene Data'!$F$8,0,10*ROW('Hygiene Data'!F116)))),CONCATENATE("[",ROUND(OFFSET('Hygiene Data'!$F$8,0,10*ROW('Hygiene Data'!F116)),0),"]"),IF(AND(ISNUMBER(OFFSET('Hygiene Data'!$F$8,0,10*ROW('Hygiene Data'!F116))),DY122="",ISNUMBER(OFFSET('Hygiene Data'!$F$8,0,10*ROW('Hygiene Data'!F116)))),OFFSET('Hygiene Data'!$F$8,0,10*ROW('Hygiene Data'!F116)),NA())))</f>
        <v>#N/A</v>
      </c>
      <c r="BK122" s="121" t="e">
        <f ca="1">+IF(AND(ISNUMBER(OFFSET('Hygiene Data'!$F$10,0,10*ROW('Hygiene Data'!F116))),DZ122="Yes"),OFFSET('Hygiene Data'!$F$10,0,10*ROW('Hygiene Data'!F116)),IF(AND(ISNUMBER(OFFSET('Hygiene Data'!$F$10,0,10*ROW('Hygiene Data'!F116))),DZ122="No",ISNUMBER(OFFSET('Hygiene Data'!$F$10,0,10*ROW('Hygiene Data'!F116)))),CONCATENATE("[",ROUND(OFFSET('Hygiene Data'!$F$10,0,10*ROW('Hygiene Data'!F116)),0),"]"),IF(AND(ISNUMBER(OFFSET('Hygiene Data'!$F$10,0,10*ROW('Hygiene Data'!F116))),DZ122="",ISNUMBER(OFFSET('Hygiene Data'!$F$10,0,10*ROW('Hygiene Data'!F116)))),OFFSET('Hygiene Data'!$F$10,0,10*ROW('Hygiene Data'!F116)),NA())))</f>
        <v>#N/A</v>
      </c>
      <c r="BL122" s="121" t="e">
        <f ca="1">+IF(AND(ISNUMBER(OFFSET('Hygiene Data'!$G$6,0,10*ROW('Hygiene Data'!G116))),EA122="Yes"),OFFSET('Hygiene Data'!$G$6,0,10*ROW('Hygiene Data'!G116)),IF(AND(ISNUMBER(OFFSET('Hygiene Data'!$G$6,0,10*ROW('Hygiene Data'!G116))),EA122="No",ISNUMBER(OFFSET('Hygiene Data'!$G$6,0,10*ROW('Hygiene Data'!G116)))),CONCATENATE("[",ROUND(OFFSET('Hygiene Data'!$G$6,0,10*ROW('Hygiene Data'!G116)),0),"]"),IF(AND(ISNUMBER(OFFSET('Hygiene Data'!$G$6,0,10*ROW('Hygiene Data'!G116))),EA122="",ISNUMBER(OFFSET('Hygiene Data'!$G$6,0,10*ROW('Hygiene Data'!G116)))),OFFSET('Hygiene Data'!$G$6,0,10*ROW('Hygiene Data'!G116)),NA())))</f>
        <v>#N/A</v>
      </c>
      <c r="BM122" s="121" t="e">
        <f ca="1">+IF(AND(ISNUMBER(OFFSET('Hygiene Data'!$G$8,0,10*ROW('Hygiene Data'!G116))),EB122="Yes"),OFFSET('Hygiene Data'!$G$8,0,10*ROW('Hygiene Data'!G116)),IF(AND(ISNUMBER(OFFSET('Hygiene Data'!$G$8,0,10*ROW('Hygiene Data'!G116))),EB122="No",ISNUMBER(OFFSET('Hygiene Data'!$G$8,0,10*ROW('Hygiene Data'!G116)))),CONCATENATE("[",ROUND(OFFSET('Hygiene Data'!$G$8,0,10*ROW('Hygiene Data'!G116)),0),"]"),IF(AND(ISNUMBER(OFFSET('Hygiene Data'!$G$8,0,10*ROW('Hygiene Data'!G116))),EB122="",ISNUMBER(OFFSET('Hygiene Data'!$G$8,0,10*ROW('Hygiene Data'!G116)))),OFFSET('Hygiene Data'!$G$8,0,10*ROW('Hygiene Data'!G116)),NA())))</f>
        <v>#N/A</v>
      </c>
      <c r="BN122" s="121" t="e">
        <f ca="1">+IF(AND(ISNUMBER(OFFSET('Hygiene Data'!$G$10,0,10*ROW('Hygiene Data'!G116))),EC122="Yes"),OFFSET('Hygiene Data'!$G$10,0,10*ROW('Hygiene Data'!G116)),IF(AND(ISNUMBER(OFFSET('Hygiene Data'!$G$10,0,10*ROW('Hygiene Data'!G116))),EC122="No",ISNUMBER(OFFSET('Hygiene Data'!$G$10,0,10*ROW('Hygiene Data'!G116)))),CONCATENATE("[",ROUND(OFFSET('Hygiene Data'!$G$10,0,10*ROW('Hygiene Data'!G116)),0),"]"),IF(AND(ISNUMBER(OFFSET('Hygiene Data'!$G$10,0,10*ROW('Hygiene Data'!G116))),EC122="",ISNUMBER(OFFSET('Hygiene Data'!$G$10,0,10*ROW('Hygiene Data'!G116)))),OFFSET('Hygiene Data'!$G$10,0,10*ROW('Hygiene Data'!G116)),NA())))</f>
        <v>#N/A</v>
      </c>
      <c r="BO122" s="121" t="e">
        <f ca="1">+IF(AND(ISNUMBER(OFFSET('Hygiene Data'!$H$6,0,10*ROW('Hygiene Data'!H116))),ED122="Yes"),OFFSET('Hygiene Data'!$H$6,0,10*ROW('Hygiene Data'!H116)),IF(AND(ISNUMBER(OFFSET('Hygiene Data'!$H$6,0,10*ROW('Hygiene Data'!H116))),ED122="No",ISNUMBER(OFFSET('Hygiene Data'!$H$6,0,10*ROW('Hygiene Data'!H116)))),CONCATENATE("[",ROUND(OFFSET('Hygiene Data'!$H$6,0,10*ROW('Hygiene Data'!H116)),0),"]"),IF(AND(ISNUMBER(OFFSET('Hygiene Data'!$H$6,0,10*ROW('Hygiene Data'!H116))),ED122="",ISNUMBER(OFFSET('Hygiene Data'!$H$6,0,10*ROW('Hygiene Data'!H116)))),OFFSET('Hygiene Data'!$H$6,0,10*ROW('Hygiene Data'!H116)),NA())))</f>
        <v>#N/A</v>
      </c>
      <c r="BP122" s="121" t="e">
        <f ca="1">+IF(AND(ISNUMBER(OFFSET('Hygiene Data'!$H$8,0,10*ROW('Hygiene Data'!H116))),EE122="Yes"),OFFSET('Hygiene Data'!$H$8,0,10*ROW('Hygiene Data'!H116)),IF(AND(ISNUMBER(OFFSET('Hygiene Data'!$H$8,0,10*ROW('Hygiene Data'!H116))),EE122="No",ISNUMBER(OFFSET('Hygiene Data'!$H$8,0,10*ROW('Hygiene Data'!H116)))),CONCATENATE("[",ROUND(OFFSET('Hygiene Data'!$H$8,0,10*ROW('Hygiene Data'!H116)),0),"]"),IF(AND(ISNUMBER(OFFSET('Hygiene Data'!$H$8,0,10*ROW('Hygiene Data'!H116))),EE122="",ISNUMBER(OFFSET('Hygiene Data'!$H$8,0,10*ROW('Hygiene Data'!H116)))),OFFSET('Hygiene Data'!$H$8,0,10*ROW('Hygiene Data'!H116)),NA())))</f>
        <v>#N/A</v>
      </c>
      <c r="BQ122" s="121" t="e">
        <f ca="1">+IF(AND(ISNUMBER(OFFSET('Hygiene Data'!$H$10,0,10*ROW('Hygiene Data'!H116))),EF122="Yes"),OFFSET('Hygiene Data'!$H$10,0,10*ROW('Hygiene Data'!H116)),IF(AND(ISNUMBER(OFFSET('Hygiene Data'!$H$10,0,10*ROW('Hygiene Data'!H116))),EF122="No",ISNUMBER(OFFSET('Hygiene Data'!$H$10,0,10*ROW('Hygiene Data'!H116)))),CONCATENATE("[",ROUND(OFFSET('Hygiene Data'!$H$10,0,10*ROW('Hygiene Data'!H116)),0),"]"),IF(AND(ISNUMBER(OFFSET('Hygiene Data'!$H$10,0,10*ROW('Hygiene Data'!H116))),EF122="",ISNUMBER(OFFSET('Hygiene Data'!$H$10,0,10*ROW('Hygiene Data'!H116)))),OFFSET('Hygiene Data'!$H$10,0,10*ROW('Hygiene Data'!H116)),NA())))</f>
        <v>#N/A</v>
      </c>
      <c r="BS122" s="28" t="str">
        <f ca="1">+IF(OFFSET('Water Data'!$C$28,0,10*ROW('Water Data'!C116))="","",OFFSET('Water Data'!$C$28,0,10*ROW('Water Data'!C116)))</f>
        <v/>
      </c>
      <c r="BT122" s="28" t="str">
        <f ca="1">+IF(OFFSET('Water Data'!$C$29,0,10*ROW('Water Data'!C116))="","",OFFSET('Water Data'!$C$29,0,10*ROW('Water Data'!C116)))</f>
        <v/>
      </c>
      <c r="BU122" s="28" t="str">
        <f ca="1">+IF(OFFSET('Water Data'!$C$30,0,10*ROW('Water Data'!C116))="","",OFFSET('Water Data'!$C$30,0,10*ROW('Water Data'!C116)))</f>
        <v/>
      </c>
      <c r="BV122" s="28" t="str">
        <f ca="1">+IF(OFFSET('Water Data'!$D$28,0,10*ROW('Water Data'!D116))="","",OFFSET('Water Data'!$D$28,0,10*ROW('Water Data'!D116)))</f>
        <v/>
      </c>
      <c r="BW122" s="28" t="str">
        <f ca="1">+IF(OFFSET('Water Data'!$D$29,0,10*ROW('Water Data'!D116))="","",OFFSET('Water Data'!$D$29,0,10*ROW('Water Data'!D116)))</f>
        <v/>
      </c>
      <c r="BX122" s="28" t="str">
        <f ca="1">+IF(OFFSET('Water Data'!$D$30,0,10*ROW('Water Data'!D116))="","",OFFSET('Water Data'!$D$30,0,10*ROW('Water Data'!D116)))</f>
        <v/>
      </c>
      <c r="BY122" s="28" t="str">
        <f ca="1">+IF(OFFSET('Water Data'!$E$28,0,10*ROW('Water Data'!E116))="","",OFFSET('Water Data'!$E$28,0,10*ROW('Water Data'!E116)))</f>
        <v/>
      </c>
      <c r="BZ122" s="28" t="str">
        <f ca="1">+IF(OFFSET('Water Data'!$E$29,0,10*ROW('Water Data'!E116))="","",OFFSET('Water Data'!$E$29,0,10*ROW('Water Data'!E116)))</f>
        <v/>
      </c>
      <c r="CA122" s="28" t="str">
        <f ca="1">+IF(OFFSET('Water Data'!$E$30,0,10*ROW('Water Data'!E116))="","",OFFSET('Water Data'!$E$30,0,10*ROW('Water Data'!E116)))</f>
        <v/>
      </c>
      <c r="CB122" s="28" t="str">
        <f ca="1">+IF(OFFSET('Water Data'!$F$28,0,10*ROW('Water Data'!F116))="","",OFFSET('Water Data'!$F$28,0,10*ROW('Water Data'!F116)))</f>
        <v/>
      </c>
      <c r="CC122" s="28" t="str">
        <f ca="1">+IF(OFFSET('Water Data'!$F$29,0,10*ROW('Water Data'!F116))="","",OFFSET('Water Data'!$F$29,0,10*ROW('Water Data'!F116)))</f>
        <v/>
      </c>
      <c r="CD122" s="28" t="str">
        <f ca="1">+IF(OFFSET('Water Data'!$F$30,0,10*ROW('Water Data'!F116))="","",OFFSET('Water Data'!$F$30,0,10*ROW('Water Data'!F116)))</f>
        <v/>
      </c>
      <c r="CE122" s="28" t="str">
        <f ca="1">+IF(OFFSET('Water Data'!$G$28,0,10*ROW('Water Data'!G116))="","",OFFSET('Water Data'!$G$28,0,10*ROW('Water Data'!G116)))</f>
        <v/>
      </c>
      <c r="CF122" s="28" t="str">
        <f ca="1">+IF(OFFSET('Water Data'!$G$29,0,10*ROW('Water Data'!G116))="","",OFFSET('Water Data'!$G$29,0,10*ROW('Water Data'!G116)))</f>
        <v/>
      </c>
      <c r="CG122" s="28" t="str">
        <f ca="1">+IF(OFFSET('Water Data'!$G$30,0,10*ROW('Water Data'!G116))="","",OFFSET('Water Data'!$G$30,0,10*ROW('Water Data'!G116)))</f>
        <v/>
      </c>
      <c r="CH122" s="28" t="str">
        <f ca="1">+IF(OFFSET('Water Data'!$H$28,0,10*ROW('Water Data'!H116))="","",OFFSET('Water Data'!$H$28,0,10*ROW('Water Data'!H116)))</f>
        <v/>
      </c>
      <c r="CI122" s="28" t="str">
        <f ca="1">+IF(OFFSET('Water Data'!$H$29,0,10*ROW('Water Data'!H116))="","",OFFSET('Water Data'!$H$29,0,10*ROW('Water Data'!H116)))</f>
        <v/>
      </c>
      <c r="CJ122" s="28" t="str">
        <f ca="1">+IF(OFFSET('Water Data'!$H$30,0,10*ROW('Water Data'!H116))="","",OFFSET('Water Data'!$H$30,0,10*ROW('Water Data'!H116)))</f>
        <v/>
      </c>
      <c r="CK122" s="28" t="str">
        <f ca="1">+IF(OFFSET('Sanitation Data'!$C$29,0,10*ROW('Sanitation Data'!C116))="","",OFFSET('Sanitation Data'!$C$29,0,10*ROW('Sanitation Data'!C116)))</f>
        <v/>
      </c>
      <c r="CL122" s="28" t="str">
        <f ca="1">+IF(OFFSET('Sanitation Data'!$C$30,0,10*ROW('Sanitation Data'!C116))="","",OFFSET('Sanitation Data'!$C$30,0,10*ROW('Sanitation Data'!C116)))</f>
        <v/>
      </c>
      <c r="CM122" s="28" t="str">
        <f ca="1">+IF(OFFSET('Sanitation Data'!$C$31,0,10*ROW('Sanitation Data'!C116))="","",OFFSET('Sanitation Data'!$C$31,0,10*ROW('Sanitation Data'!C116)))</f>
        <v/>
      </c>
      <c r="CN122" s="28" t="str">
        <f ca="1">+IF(OFFSET('Sanitation Data'!$C$32,0,10*ROW('Sanitation Data'!C116))="","",OFFSET('Sanitation Data'!$C$32,0,10*ROW('Sanitation Data'!C116)))</f>
        <v/>
      </c>
      <c r="CO122" s="28" t="str">
        <f ca="1">+IF(OFFSET('Sanitation Data'!$C$33,0,10*ROW('Sanitation Data'!C116))="","",OFFSET('Sanitation Data'!$C$33,0,10*ROW('Sanitation Data'!C116)))</f>
        <v/>
      </c>
      <c r="CP122" s="28" t="str">
        <f ca="1">+IF(OFFSET('Sanitation Data'!$D$29,0,10*ROW('Sanitation Data'!D116))="","",OFFSET('Sanitation Data'!$D$29,0,10*ROW('Sanitation Data'!D116)))</f>
        <v/>
      </c>
      <c r="CQ122" s="28" t="str">
        <f ca="1">+IF(OFFSET('Sanitation Data'!$D$30,0,10*ROW('Sanitation Data'!D116))="","",OFFSET('Sanitation Data'!$D$30,0,10*ROW('Sanitation Data'!D116)))</f>
        <v/>
      </c>
      <c r="CR122" s="28" t="str">
        <f ca="1">+IF(OFFSET('Sanitation Data'!$D$31,0,10*ROW('Sanitation Data'!D116))="","",OFFSET('Sanitation Data'!$D$31,0,10*ROW('Sanitation Data'!D116)))</f>
        <v/>
      </c>
      <c r="CS122" s="28" t="str">
        <f ca="1">+IF(OFFSET('Sanitation Data'!$D$32,0,10*ROW('Sanitation Data'!D116))="","",OFFSET('Sanitation Data'!$D$32,0,10*ROW('Sanitation Data'!D116)))</f>
        <v/>
      </c>
      <c r="CT122" s="28" t="str">
        <f ca="1">+IF(OFFSET('Sanitation Data'!$D$33,0,10*ROW('Sanitation Data'!D116))="","",OFFSET('Sanitation Data'!$D$33,0,10*ROW('Sanitation Data'!D116)))</f>
        <v/>
      </c>
      <c r="CU122" s="28" t="str">
        <f ca="1">+IF(OFFSET('Sanitation Data'!$E$29,0,10*ROW('Sanitation Data'!E116))="","",OFFSET('Sanitation Data'!$E$29,0,10*ROW('Sanitation Data'!E116)))</f>
        <v/>
      </c>
      <c r="CV122" s="28" t="str">
        <f ca="1">+IF(OFFSET('Sanitation Data'!$E$30,0,10*ROW('Sanitation Data'!E116))="","",OFFSET('Sanitation Data'!$E$30,0,10*ROW('Sanitation Data'!E116)))</f>
        <v/>
      </c>
      <c r="CW122" s="28" t="str">
        <f ca="1">+IF(OFFSET('Sanitation Data'!$E$31,0,10*ROW('Sanitation Data'!E116))="","",OFFSET('Sanitation Data'!$E$31,0,10*ROW('Sanitation Data'!E116)))</f>
        <v/>
      </c>
      <c r="CX122" s="28" t="str">
        <f ca="1">+IF(OFFSET('Sanitation Data'!$E$32,0,10*ROW('Sanitation Data'!E116))="","",OFFSET('Sanitation Data'!$E$32,0,10*ROW('Sanitation Data'!E116)))</f>
        <v/>
      </c>
      <c r="CY122" s="28" t="str">
        <f ca="1">+IF(OFFSET('Sanitation Data'!$E$33,0,10*ROW('Sanitation Data'!E116))="","",OFFSET('Sanitation Data'!$E$33,0,10*ROW('Sanitation Data'!E116)))</f>
        <v/>
      </c>
      <c r="CZ122" s="28" t="str">
        <f ca="1">+IF(OFFSET('Sanitation Data'!$F$29,0,10*ROW('Sanitation Data'!F116))="","",OFFSET('Sanitation Data'!$F$29,0,10*ROW('Sanitation Data'!F116)))</f>
        <v/>
      </c>
      <c r="DA122" s="28" t="str">
        <f ca="1">+IF(OFFSET('Sanitation Data'!$F$30,0,10*ROW('Sanitation Data'!F116))="","",OFFSET('Sanitation Data'!$F$30,0,10*ROW('Sanitation Data'!F116)))</f>
        <v/>
      </c>
      <c r="DB122" s="28" t="str">
        <f ca="1">+IF(OFFSET('Sanitation Data'!$F$31,0,10*ROW('Sanitation Data'!F116))="","",OFFSET('Sanitation Data'!$F$31,0,10*ROW('Sanitation Data'!F116)))</f>
        <v/>
      </c>
      <c r="DC122" s="28" t="str">
        <f ca="1">+IF(OFFSET('Sanitation Data'!$F$32,0,10*ROW('Sanitation Data'!F116))="","",OFFSET('Sanitation Data'!$F$32,0,10*ROW('Sanitation Data'!F116)))</f>
        <v/>
      </c>
      <c r="DD122" s="28" t="str">
        <f ca="1">+IF(OFFSET('Sanitation Data'!$F$33,0,10*ROW('Sanitation Data'!F116))="","",OFFSET('Sanitation Data'!$F$33,0,10*ROW('Sanitation Data'!F116)))</f>
        <v/>
      </c>
      <c r="DE122" s="28" t="str">
        <f ca="1">+IF(OFFSET('Sanitation Data'!$G$29,0,10*ROW('Sanitation Data'!G116))="","",OFFSET('Sanitation Data'!$G$29,0,10*ROW('Sanitation Data'!G116)))</f>
        <v/>
      </c>
      <c r="DF122" s="28" t="str">
        <f ca="1">+IF(OFFSET('Sanitation Data'!$G$30,0,10*ROW('Sanitation Data'!G116))="","",OFFSET('Sanitation Data'!$G$30,0,10*ROW('Sanitation Data'!G116)))</f>
        <v/>
      </c>
      <c r="DG122" s="28" t="str">
        <f ca="1">+IF(OFFSET('Sanitation Data'!$G$31,0,10*ROW('Sanitation Data'!G116))="","",OFFSET('Sanitation Data'!$G$31,0,10*ROW('Sanitation Data'!G116)))</f>
        <v/>
      </c>
      <c r="DH122" s="28" t="str">
        <f ca="1">+IF(OFFSET('Sanitation Data'!$G$32,0,10*ROW('Sanitation Data'!G116))="","",OFFSET('Sanitation Data'!$G$32,0,10*ROW('Sanitation Data'!G116)))</f>
        <v/>
      </c>
      <c r="DI122" s="28" t="str">
        <f ca="1">+IF(OFFSET('Sanitation Data'!$G$33,0,10*ROW('Sanitation Data'!G116))="","",OFFSET('Sanitation Data'!$G$33,0,10*ROW('Sanitation Data'!G116)))</f>
        <v/>
      </c>
      <c r="DJ122" s="28" t="str">
        <f ca="1">+IF(OFFSET('Sanitation Data'!$H$29,0,10*ROW('Sanitation Data'!H116))="","",OFFSET('Sanitation Data'!$H$29,0,10*ROW('Sanitation Data'!H116)))</f>
        <v/>
      </c>
      <c r="DK122" s="28" t="str">
        <f ca="1">+IF(OFFSET('Sanitation Data'!$H$30,0,10*ROW('Sanitation Data'!H116))="","",OFFSET('Sanitation Data'!$H$30,0,10*ROW('Sanitation Data'!H116)))</f>
        <v/>
      </c>
      <c r="DL122" s="28" t="str">
        <f ca="1">+IF(OFFSET('Sanitation Data'!$H$31,0,10*ROW('Sanitation Data'!H116))="","",OFFSET('Sanitation Data'!$H$31,0,10*ROW('Sanitation Data'!H116)))</f>
        <v/>
      </c>
      <c r="DM122" s="28" t="str">
        <f ca="1">+IF(OFFSET('Sanitation Data'!$H$32,0,10*ROW('Sanitation Data'!H116))="","",OFFSET('Sanitation Data'!$H$32,0,10*ROW('Sanitation Data'!H116)))</f>
        <v/>
      </c>
      <c r="DN122" s="28" t="str">
        <f ca="1">+IF(OFFSET('Sanitation Data'!$H$33,0,10*ROW('Sanitation Data'!H116))="","",OFFSET('Sanitation Data'!$H$33,0,10*ROW('Sanitation Data'!H116)))</f>
        <v/>
      </c>
      <c r="DO122" s="28" t="str">
        <f ca="1">+IF(OFFSET('Hygiene Data'!$C$12,0,10*ROW('Hygiene Data'!C116))="","",OFFSET('Hygiene Data'!$C$12,0,10*ROW('Hygiene Data'!C116)))</f>
        <v/>
      </c>
      <c r="DP122" s="28" t="str">
        <f ca="1">+IF(OFFSET('Hygiene Data'!$C$13,0,10*ROW('Hygiene Data'!C116))="","",OFFSET('Hygiene Data'!$C$13,0,10*ROW('Hygiene Data'!C116)))</f>
        <v/>
      </c>
      <c r="DQ122" s="28" t="str">
        <f ca="1">+IF(OFFSET('Hygiene Data'!$C$14,0,10*ROW('Hygiene Data'!C116))="","",OFFSET('Hygiene Data'!$C$14,0,10*ROW('Hygiene Data'!C116)))</f>
        <v/>
      </c>
      <c r="DR122" s="28" t="str">
        <f ca="1">+IF(OFFSET('Hygiene Data'!$D$12,0,10*ROW('Hygiene Data'!D116))="","",OFFSET('Hygiene Data'!$D$12,0,10*ROW('Hygiene Data'!D116)))</f>
        <v/>
      </c>
      <c r="DS122" s="28" t="str">
        <f ca="1">+IF(OFFSET('Hygiene Data'!$D$13,0,10*ROW('Hygiene Data'!D116))="","",OFFSET('Hygiene Data'!$D$13,0,10*ROW('Hygiene Data'!D116)))</f>
        <v/>
      </c>
      <c r="DT122" s="28" t="str">
        <f ca="1">+IF(OFFSET('Hygiene Data'!$D$14,0,10*ROW('Hygiene Data'!D116))="","",OFFSET('Hygiene Data'!$D$14,0,10*ROW('Hygiene Data'!D116)))</f>
        <v/>
      </c>
      <c r="DU122" s="28" t="str">
        <f ca="1">+IF(OFFSET('Hygiene Data'!$E$12,0,10*ROW('Hygiene Data'!E116))="","",OFFSET('Hygiene Data'!$E$12,0,10*ROW('Hygiene Data'!E116)))</f>
        <v/>
      </c>
      <c r="DV122" s="28" t="str">
        <f ca="1">+IF(OFFSET('Hygiene Data'!$E$13,0,10*ROW('Hygiene Data'!E116))="","",OFFSET('Hygiene Data'!$E$13,0,10*ROW('Hygiene Data'!E116)))</f>
        <v/>
      </c>
      <c r="DW122" s="28" t="str">
        <f ca="1">+IF(OFFSET('Hygiene Data'!$E$14,0,10*ROW('Hygiene Data'!E116))="","",OFFSET('Hygiene Data'!$E$14,0,10*ROW('Hygiene Data'!E116)))</f>
        <v/>
      </c>
      <c r="DX122" s="28" t="str">
        <f ca="1">+IF(OFFSET('Hygiene Data'!$F$12,0,10*ROW('Hygiene Data'!F116))="","",OFFSET('Hygiene Data'!$F$12,0,10*ROW('Hygiene Data'!F116)))</f>
        <v/>
      </c>
      <c r="DY122" s="28" t="str">
        <f ca="1">+IF(OFFSET('Hygiene Data'!$F$13,0,10*ROW('Hygiene Data'!F116))="","",OFFSET('Hygiene Data'!$F$13,0,10*ROW('Hygiene Data'!F116)))</f>
        <v/>
      </c>
      <c r="DZ122" s="28" t="str">
        <f ca="1">+IF(OFFSET('Hygiene Data'!$F$14,0,10*ROW('Hygiene Data'!F116))="","",OFFSET('Hygiene Data'!$F$14,0,10*ROW('Hygiene Data'!F116)))</f>
        <v/>
      </c>
      <c r="EA122" s="28" t="str">
        <f ca="1">+IF(OFFSET('Hygiene Data'!$G$12,0,10*ROW('Hygiene Data'!G116))="","",OFFSET('Hygiene Data'!$G$12,0,10*ROW('Hygiene Data'!G116)))</f>
        <v/>
      </c>
      <c r="EB122" s="28" t="str">
        <f ca="1">+IF(OFFSET('Hygiene Data'!$G$13,0,10*ROW('Hygiene Data'!G116))="","",OFFSET('Hygiene Data'!$G$13,0,10*ROW('Hygiene Data'!G116)))</f>
        <v/>
      </c>
      <c r="EC122" s="28" t="str">
        <f ca="1">+IF(OFFSET('Hygiene Data'!$G$14,0,10*ROW('Hygiene Data'!G116))="","",OFFSET('Hygiene Data'!$G$14,0,10*ROW('Hygiene Data'!G116)))</f>
        <v/>
      </c>
      <c r="ED122" s="28" t="str">
        <f ca="1">+IF(OFFSET('Hygiene Data'!$H$12,0,10*ROW('Hygiene Data'!H116))="","",OFFSET('Hygiene Data'!$H$12,0,10*ROW('Hygiene Data'!H116)))</f>
        <v/>
      </c>
      <c r="EE122" s="28" t="str">
        <f ca="1">+IF(OFFSET('Hygiene Data'!$H$13,0,10*ROW('Hygiene Data'!H116))="","",OFFSET('Hygiene Data'!$H$13,0,10*ROW('Hygiene Data'!H116)))</f>
        <v/>
      </c>
      <c r="EF122" s="28" t="str">
        <f ca="1">+IF(OFFSET('Hygiene Data'!$H$14,0,10*ROW('Hygiene Data'!H116))="","",OFFSET('Hygiene Data'!$H$14,0,10*ROW('Hygiene Data'!H116)))</f>
        <v/>
      </c>
    </row>
    <row r="123" spans="1:136" x14ac:dyDescent="0.2">
      <c r="A123" s="44" t="str">
        <f ca="1">+IF(OFFSET('Water Data'!$B$1,0,10*ROW('Water Data'!B120))="","",OFFSET('Water Data'!$B$1,0,10*ROW('Water Data'!B120)))</f>
        <v/>
      </c>
      <c r="B123" s="44" t="str">
        <f ca="1">+IF(OFFSET('Water Data'!$A$3,0,10*ROW('Water Data'!A120))="","",OFFSET('Water Data'!$A$3,0,10*ROW('Water Data'!A120)))</f>
        <v/>
      </c>
      <c r="C123" s="44" t="str">
        <f ca="1">+IF(OFFSET('Water Data'!$C$3,0,10*ROW('Water Data'!C120))="","",OFFSET('Water Data'!$C$3,0,10*ROW('Water Data'!C120)))</f>
        <v/>
      </c>
      <c r="D123" s="119" t="e">
        <f ca="1">+IF(AND(ISNUMBER(OFFSET('Water Data'!$C$5,0,10*ROW('Water Data'!C117))),BS123="Yes"),100-OFFSET('Water Data'!$C$5,0,10*ROW('Water Data'!C117)),IF(AND(ISNUMBER(OFFSET('Water Data'!$C$5,0,10*ROW('Water Data'!C117))),BS123="No",ISNUMBER(OFFSET('Water Data'!$C$5,0,10*ROW('Water Data'!C117)))),CONCATENATE("[",ROUND(100-OFFSET('Water Data'!$C$5,0,10*ROW('Water Data'!C117)),0),"]"),IF(AND(ISNUMBER(OFFSET('Water Data'!$C$5,0,10*ROW('Water Data'!C117))),BS123="",ISNUMBER(OFFSET('Water Data'!$C$5,0,10*ROW('Water Data'!C117)))),100-OFFSET('Water Data'!$C$5,0,10*ROW('Water Data'!C117)),NA())))</f>
        <v>#N/A</v>
      </c>
      <c r="E123" s="119" t="e">
        <f ca="1">+IF(AND(ISNUMBER(OFFSET('Water Data'!$C$7,0,10*ROW('Water Data'!D117))),BT123="Yes"),OFFSET('Water Data'!$C$7,0,10*ROW('Water Data'!C117)),IF(AND(ISNUMBER(OFFSET('Water Data'!$C$7,0,10*ROW('Water Data'!C117))),BT123="No",ISNUMBER(OFFSET('Water Data'!$C$7,0,10*ROW('Water Data'!C117)))),CONCATENATE("[",ROUND(OFFSET('Water Data'!$C$7,0,10*ROW('Water Data'!C117)),0),"]"),IF(AND(ISNUMBER(OFFSET('Water Data'!$C$7,0,10*ROW('Water Data'!C117))),BT123="",ISNUMBER(OFFSET('Water Data'!$C$7,0,10*ROW('Water Data'!C117)))),OFFSET('Water Data'!$C$7,0,10*ROW('Water Data'!C117)),NA())))</f>
        <v>#N/A</v>
      </c>
      <c r="F123" s="119" t="e">
        <f ca="1">+IF(AND(ISNUMBER(OFFSET('Water Data'!$C$10,0,10*ROW('Water Data'!C117))),BU123="Yes"),OFFSET('Water Data'!$C$10,0,10*ROW('Water Data'!C117)),IF(AND(ISNUMBER(OFFSET('Water Data'!$C$10,0,10*ROW('Water Data'!C117))),BU123="No",ISNUMBER(OFFSET('Water Data'!$C$10,0,10*ROW('Water Data'!C117)))),CONCATENATE("[",ROUND(OFFSET('Water Data'!$C$10,0,10*ROW('Water Data'!C117)),0),"]"),IF(AND(ISNUMBER(OFFSET('Water Data'!$C$10,0,10*ROW('Water Data'!C117))),BU123="",ISNUMBER(OFFSET('Water Data'!$C$10,0,10*ROW('Water Data'!C117)))),OFFSET('Water Data'!$C$10,0,10*ROW('Water Data'!C117)),NA())))</f>
        <v>#N/A</v>
      </c>
      <c r="G123" s="119" t="e">
        <f ca="1">+IF(AND(ISNUMBER(OFFSET('Water Data'!$D$5,0,10*ROW('Water Data'!D117))),BV123="Yes"),100-OFFSET('Water Data'!$D$5,0,10*ROW('Water Data'!D117)),IF(AND(ISNUMBER(OFFSET('Water Data'!$D$5,0,10*ROW('Water Data'!D117))),BV123="No",ISNUMBER(OFFSET('Water Data'!$D$5,0,10*ROW('Water Data'!D117)))),CONCATENATE("[",ROUND(100-OFFSET('Water Data'!$D$5,0,10*ROW('Water Data'!D117)),0),"]"),IF(AND(ISNUMBER(OFFSET('Water Data'!$D$5,0,10*ROW('Water Data'!D117))),BV123="",ISNUMBER(OFFSET('Water Data'!$D$5,0,10*ROW('Water Data'!D117)))),100-OFFSET('Water Data'!$D$5,0,10*ROW('Water Data'!D117)),NA())))</f>
        <v>#N/A</v>
      </c>
      <c r="H123" s="119" t="e">
        <f ca="1">+IF(AND(ISNUMBER(OFFSET('Water Data'!$D$7,0,10*ROW('Water Data'!D117))),BW123="Yes"),OFFSET('Water Data'!$D$7,0,10*ROW('Water Data'!D117)),IF(AND(ISNUMBER(OFFSET('Water Data'!$D$7,0,10*ROW('Water Data'!D117))),BW123="No",ISNUMBER(OFFSET('Water Data'!$D$7,0,10*ROW('Water Data'!D117)))),CONCATENATE("[",ROUND(OFFSET('Water Data'!$C$7,0,10*ROW('Water Data'!D117)),0),"]"),IF(AND(ISNUMBER(OFFSET('Water Data'!$D$7,0,10*ROW('Water Data'!D117))),BW123="",ISNUMBER(OFFSET('Water Data'!$D$7,0,10*ROW('Water Data'!D117)))),OFFSET('Water Data'!$D$7,0,10*ROW('Water Data'!D117)),NA())))</f>
        <v>#N/A</v>
      </c>
      <c r="I123" s="119" t="e">
        <f ca="1">+IF(AND(ISNUMBER(OFFSET('Water Data'!$D$10,0,10*ROW('Water Data'!D117))),BX123="Yes"),OFFSET('Water Data'!$D$10,0,10*ROW('Water Data'!D117)),IF(AND(ISNUMBER(OFFSET('Water Data'!$D$10,0,10*ROW('Water Data'!D117))),BX123="No",ISNUMBER(OFFSET('Water Data'!$D$10,0,10*ROW('Water Data'!D117)))),CONCATENATE("[",ROUND(OFFSET('Water Data'!$D$10,0,10*ROW('Water Data'!D117)),0),"]"),IF(AND(ISNUMBER(OFFSET('Water Data'!$D$10,0,10*ROW('Water Data'!D117))),BX123="",ISNUMBER(OFFSET('Water Data'!$D$10,0,10*ROW('Water Data'!D117)))),OFFSET('Water Data'!$D$10,0,10*ROW('Water Data'!D117)),NA())))</f>
        <v>#N/A</v>
      </c>
      <c r="J123" s="119" t="e">
        <f ca="1">+IF(AND(ISNUMBER(OFFSET('Water Data'!$E$5,0,10*ROW('Water Data'!E117))),BY123="Yes"),100-OFFSET('Water Data'!$E$5,0,10*ROW('Water Data'!E117)),IF(AND(ISNUMBER(OFFSET('Water Data'!$E$5,0,10*ROW('Water Data'!E117))),BY123="No",ISNUMBER(OFFSET('Water Data'!$E$5,0,10*ROW('Water Data'!E117)))),CONCATENATE("[",ROUND(100-OFFSET('Water Data'!$E$5,0,10*ROW('Water Data'!E117)),0),"]"),IF(AND(ISNUMBER(OFFSET('Water Data'!$E$5,0,10*ROW('Water Data'!E117))),BY123="",ISNUMBER(OFFSET('Water Data'!$E$5,0,10*ROW('Water Data'!E117)))),100-OFFSET('Water Data'!$E$5,0,10*ROW('Water Data'!E117)),NA())))</f>
        <v>#N/A</v>
      </c>
      <c r="K123" s="119" t="e">
        <f ca="1">+IF(AND(ISNUMBER(OFFSET('Water Data'!$E$7,0,10*ROW('Water Data'!E117))),BZ123="Yes"),OFFSET('Water Data'!$E$7,0,10*ROW('Water Data'!E117)),IF(AND(ISNUMBER(OFFSET('Water Data'!$E$7,0,10*ROW('Water Data'!E117))),BZ123="No",ISNUMBER(OFFSET('Water Data'!$E$7,0,10*ROW('Water Data'!E117)))),CONCATENATE("[",ROUND(OFFSET('Water Data'!$E$7,0,10*ROW('Water Data'!E117)),0),"]"),IF(AND(ISNUMBER(OFFSET('Water Data'!$E$7,0,10*ROW('Water Data'!E117))),BZ123="",ISNUMBER(OFFSET('Water Data'!$E$7,0,10*ROW('Water Data'!E117)))),OFFSET('Water Data'!$E$7,0,10*ROW('Water Data'!E117)),NA())))</f>
        <v>#N/A</v>
      </c>
      <c r="L123" s="119" t="e">
        <f ca="1">+IF(AND(ISNUMBER(OFFSET('Water Data'!$E$10,0,10*ROW('Water Data'!E117))),CA123="Yes"),OFFSET('Water Data'!$E$10,0,10*ROW('Water Data'!E117)),IF(AND(ISNUMBER(OFFSET('Water Data'!$E$10,0,10*ROW('Water Data'!E117))),CA123="No",ISNUMBER(OFFSET('Water Data'!$E$10,0,10*ROW('Water Data'!E117)))),CONCATENATE("[",ROUND(OFFSET('Water Data'!$E$10,0,10*ROW('Water Data'!E117)),0),"]"),IF(AND(ISNUMBER(OFFSET('Water Data'!$E$10,0,10*ROW('Water Data'!E117))),CA123="",ISNUMBER(OFFSET('Water Data'!$E$10,0,10*ROW('Water Data'!E117)))),OFFSET('Water Data'!$E$10,0,10*ROW('Water Data'!E117)),NA())))</f>
        <v>#N/A</v>
      </c>
      <c r="M123" s="119" t="e">
        <f ca="1">+IF(AND(ISNUMBER(OFFSET('Water Data'!$F$5,0,10*ROW('Water Data'!F117))),CB123="Yes"),100-OFFSET('Water Data'!$F$5,0,10*ROW('Water Data'!F117)),IF(AND(ISNUMBER(OFFSET('Water Data'!$F$5,0,10*ROW('Water Data'!F117))),CB123="No",ISNUMBER(OFFSET('Water Data'!$F$5,0,10*ROW('Water Data'!F117)))),CONCATENATE("[",ROUND(100-OFFSET('Water Data'!$F$5,0,10*ROW('Water Data'!F117)),0),"]"),IF(AND(ISNUMBER(OFFSET('Water Data'!$F$5,0,10*ROW('Water Data'!F117))),CB123="",ISNUMBER(OFFSET('Water Data'!$F$5,0,10*ROW('Water Data'!F117)))),100-OFFSET('Water Data'!$F$5,0,10*ROW('Water Data'!F117)),NA())))</f>
        <v>#N/A</v>
      </c>
      <c r="N123" s="119" t="e">
        <f ca="1">+IF(AND(ISNUMBER(OFFSET('Water Data'!$F$7,0,10*ROW('Water Data'!F117))),CC123="Yes"),OFFSET('Water Data'!$F$7,0,10*ROW('Water Data'!F117)),IF(AND(ISNUMBER(OFFSET('Water Data'!$F$7,0,10*ROW('Water Data'!F117))),CC123="No",ISNUMBER(OFFSET('Water Data'!$F$7,0,10*ROW('Water Data'!F117)))),CONCATENATE("[",ROUND(OFFSET('Water Data'!$F$7,0,10*ROW('Water Data'!F117)),0),"]"),IF(AND(ISNUMBER(OFFSET('Water Data'!$F$7,0,10*ROW('Water Data'!F117))),CC123="",ISNUMBER(OFFSET('Water Data'!$F$7,0,10*ROW('Water Data'!F117)))),OFFSET('Water Data'!$F$7,0,10*ROW('Water Data'!F117)),NA())))</f>
        <v>#N/A</v>
      </c>
      <c r="O123" s="119" t="e">
        <f ca="1">+IF(AND(ISNUMBER(OFFSET('Water Data'!$F$10,0,10*ROW('Water Data'!F117))),CD123="Yes"),OFFSET('Water Data'!$F$10,0,10*ROW('Water Data'!F117)),IF(AND(ISNUMBER(OFFSET('Water Data'!$F$10,0,10*ROW('Water Data'!F117))),CD123="No",ISNUMBER(OFFSET('Water Data'!$F$10,0,10*ROW('Water Data'!F117)))),CONCATENATE("[",ROUND(OFFSET('Water Data'!$F$10,0,10*ROW('Water Data'!F117)),0),"]"),IF(AND(ISNUMBER(OFFSET('Water Data'!$F$10,0,10*ROW('Water Data'!F117))),CD123="",ISNUMBER(OFFSET('Water Data'!$F$10,0,10*ROW('Water Data'!F117)))),OFFSET('Water Data'!$F$10,0,10*ROW('Water Data'!F117)),NA())))</f>
        <v>#N/A</v>
      </c>
      <c r="P123" s="119" t="e">
        <f ca="1">+IF(AND(ISNUMBER(OFFSET('Water Data'!$G$5,0,10*ROW('Water Data'!G117))),CE123="Yes"),100-OFFSET('Water Data'!$G$5,0,10*ROW('Water Data'!G117)),IF(AND(ISNUMBER(OFFSET('Water Data'!$G$5,0,10*ROW('Water Data'!G117))),CE123="No",ISNUMBER(OFFSET('Water Data'!$G$5,0,10*ROW('Water Data'!G117)))),CONCATENATE("[",ROUND(100-OFFSET('Water Data'!$G$5,0,10*ROW('Water Data'!G117)),0),"]"),IF(AND(ISNUMBER(OFFSET('Water Data'!$G$5,0,10*ROW('Water Data'!G117))),CE123="",ISNUMBER(OFFSET('Water Data'!$G$5,0,10*ROW('Water Data'!G117)))),100-OFFSET('Water Data'!$G$5,0,10*ROW('Water Data'!G117)),NA())))</f>
        <v>#N/A</v>
      </c>
      <c r="Q123" s="119" t="e">
        <f ca="1">+IF(AND(ISNUMBER(OFFSET('Water Data'!$G$7,0,10*ROW('Water Data'!G117))),CF123="Yes"),OFFSET('Water Data'!$G$7,0,10*ROW('Water Data'!G117)),IF(AND(ISNUMBER(OFFSET('Water Data'!$G$7,0,10*ROW('Water Data'!G117))),CF123="No",ISNUMBER(OFFSET('Water Data'!$G$7,0,10*ROW('Water Data'!G117)))),CONCATENATE("[",ROUND(OFFSET('Water Data'!$G$7,0,10*ROW('Water Data'!G117)),0),"]"),IF(AND(ISNUMBER(OFFSET('Water Data'!$G$7,0,10*ROW('Water Data'!G117))),CF123="",ISNUMBER(OFFSET('Water Data'!$G$7,0,10*ROW('Water Data'!G117)))),OFFSET('Water Data'!$G$7,0,10*ROW('Water Data'!G117)),NA())))</f>
        <v>#N/A</v>
      </c>
      <c r="R123" s="119" t="e">
        <f ca="1">+IF(AND(ISNUMBER(OFFSET('Water Data'!$G$10,0,10*ROW('Water Data'!G117))),CG123="Yes"),OFFSET('Water Data'!$G$10,0,10*ROW('Water Data'!G117)),IF(AND(ISNUMBER(OFFSET('Water Data'!$G$10,0,10*ROW('Water Data'!G117))),CG123="No",ISNUMBER(OFFSET('Water Data'!$G$10,0,10*ROW('Water Data'!G117)))),CONCATENATE("[",ROUND(OFFSET('Water Data'!$G$10,0,10*ROW('Water Data'!G117)),0),"]"),IF(AND(ISNUMBER(OFFSET('Water Data'!$G$10,0,10*ROW('Water Data'!G117))),CG123="",ISNUMBER(OFFSET('Water Data'!$G$10,0,10*ROW('Water Data'!G117)))),OFFSET('Water Data'!$G$10,0,10*ROW('Water Data'!G117)),NA())))</f>
        <v>#N/A</v>
      </c>
      <c r="S123" s="119" t="e">
        <f ca="1">+IF(AND(ISNUMBER(OFFSET('Water Data'!$H$5,0,10*ROW('Water Data'!H117))),CH123="Yes"),100-OFFSET('Water Data'!$H$5,0,10*ROW('Water Data'!H117)),IF(AND(ISNUMBER(OFFSET('Water Data'!$H$5,0,10*ROW('Water Data'!H117))),CH123="No",ISNUMBER(OFFSET('Water Data'!$H$5,0,10*ROW('Water Data'!H117)))),CONCATENATE("[",ROUND(100-OFFSET('Water Data'!$H$5,0,10*ROW('Water Data'!H117)),0),"]"),IF(AND(ISNUMBER(OFFSET('Water Data'!$H$5,0,10*ROW('Water Data'!H117))),CH123="",ISNUMBER(OFFSET('Water Data'!$H$5,0,10*ROW('Water Data'!H117)))),100-OFFSET('Water Data'!$H$5,0,10*ROW('Water Data'!H117)),NA())))</f>
        <v>#N/A</v>
      </c>
      <c r="T123" s="119" t="e">
        <f ca="1">+IF(AND(ISNUMBER(OFFSET('Water Data'!$H$7,0,10*ROW('Water Data'!H117))),CI123="Yes"),OFFSET('Water Data'!$H$7,0,10*ROW('Water Data'!H117)),IF(AND(ISNUMBER(OFFSET('Water Data'!$H$7,0,10*ROW('Water Data'!H117))),CI123="No",ISNUMBER(OFFSET('Water Data'!$H$7,0,10*ROW('Water Data'!H117)))),CONCATENATE("[",ROUND(OFFSET('Water Data'!$H$7,0,10*ROW('Water Data'!H117)),0),"]"),IF(AND(ISNUMBER(OFFSET('Water Data'!$H$7,0,10*ROW('Water Data'!H117))),CI123="",ISNUMBER(OFFSET('Water Data'!$H$7,0,10*ROW('Water Data'!H117)))),OFFSET('Water Data'!$H$7,0,10*ROW('Water Data'!H117)),NA())))</f>
        <v>#N/A</v>
      </c>
      <c r="U123" s="119" t="e">
        <f ca="1">+IF(AND(ISNUMBER(OFFSET('Water Data'!$H$10,0,10*ROW('Water Data'!H117))),CJ123="Yes"),OFFSET('Water Data'!$H$10,0,10*ROW('Water Data'!H117)),IF(AND(ISNUMBER(OFFSET('Water Data'!$H$10,0,10*ROW('Water Data'!H117))),CJ123="No",ISNUMBER(OFFSET('Water Data'!$H$10,0,10*ROW('Water Data'!H117)))),CONCATENATE("[",ROUND(OFFSET('Water Data'!$H$10,0,10*ROW('Water Data'!H117)),0),"]"),IF(AND(ISNUMBER(OFFSET('Water Data'!$H$10,0,10*ROW('Water Data'!H117))),CJ123="",ISNUMBER(OFFSET('Water Data'!$H$10,0,10*ROW('Water Data'!H117)))),OFFSET('Water Data'!$H$10,0,10*ROW('Water Data'!H117)),NA())))</f>
        <v>#N/A</v>
      </c>
      <c r="V123" s="120" t="e">
        <f ca="1">+IF(AND(ISNUMBER(OFFSET('Sanitation Data'!$C$5,0,10*ROW('Sanitation Data'!C117))),CK123="Yes"),100-OFFSET('Sanitation Data'!$C$5,0,10*ROW('Sanitation Data'!C117)),IF(AND(ISNUMBER(OFFSET('Sanitation Data'!$C$5,0,10*ROW('Sanitation Data'!C117))),CK123="No",ISNUMBER(OFFSET('Sanitation Data'!$C$5,0,10*ROW('Sanitation Data'!C117)))),CONCATENATE("[",ROUND(100-OFFSET('Sanitation Data'!$C$5,0,10*ROW('Sanitation Data'!C117)),0),"]"),IF(AND(ISNUMBER(OFFSET('Sanitation Data'!$C$5,0,10*ROW('Sanitation Data'!C117))),CK123="",ISNUMBER(OFFSET('Sanitation Data'!$C$5,0,10*ROW('Sanitation Data'!C117)))),100-OFFSET('Sanitation Data'!$C$5,0,10*ROW('Sanitation Data'!C117)),NA())))</f>
        <v>#N/A</v>
      </c>
      <c r="W123" s="120" t="e">
        <f ca="1">+IF(AND(ISNUMBER(OFFSET('Sanitation Data'!$C$7,0,10*ROW('Sanitation Data'!C117))),CL123="Yes"),OFFSET('Sanitation Data'!$C$7,0,10*ROW('Sanitation Data'!C117)),IF(AND(ISNUMBER(OFFSET('Sanitation Data'!$C$7,0,10*ROW('Sanitation Data'!C117))),CL123="No",ISNUMBER(OFFSET('Sanitation Data'!$C$7,0,10*ROW('Sanitation Data'!C117)))),CONCATENATE("[",ROUND(OFFSET('Sanitation Data'!$C$7,0,10*ROW('Sanitation Data'!C117)),0),"]"),IF(AND(ISNUMBER(OFFSET('Sanitation Data'!$C$7,0,10*ROW('Sanitation Data'!C117))),CL123="",ISNUMBER(OFFSET('Sanitation Data'!$C$7,0,10*ROW('Sanitation Data'!C117)))),OFFSET('Sanitation Data'!$C$7,0,10*ROW('Sanitation Data'!C117)),NA())))</f>
        <v>#N/A</v>
      </c>
      <c r="X123" s="120" t="e">
        <f ca="1">+IF(AND(ISNUMBER(OFFSET('Sanitation Data'!$C$11,0,10*ROW('Sanitation Data'!C117))),CM123="Yes"),OFFSET('Sanitation Data'!$C$11,0,10*ROW('Sanitation Data'!C117)),IF(AND(ISNUMBER(OFFSET('Sanitation Data'!$C$11,0,10*ROW('Sanitation Data'!C117))),CM123="No",ISNUMBER(OFFSET('Sanitation Data'!$C$11,0,10*ROW('Sanitation Data'!C117)))),CONCATENATE("[",ROUND(OFFSET('Sanitation Data'!$C$11,0,10*ROW('Sanitation Data'!C117)),0),"]"),IF(AND(ISNUMBER(OFFSET('Sanitation Data'!$C$11,0,10*ROW('Sanitation Data'!C117))),CM123="",ISNUMBER(OFFSET('Sanitation Data'!$C$11,0,10*ROW('Sanitation Data'!C117)))),OFFSET('Sanitation Data'!$C$11,0,10*ROW('Sanitation Data'!C117)),NA())))</f>
        <v>#N/A</v>
      </c>
      <c r="Y123" s="120" t="e">
        <f ca="1">+IF(AND(ISNUMBER(OFFSET('Sanitation Data'!$C$12,0,10*ROW('Sanitation Data'!C117))),CN123="Yes"),OFFSET('Sanitation Data'!$C$12,0,10*ROW('Sanitation Data'!C117)),IF(AND(ISNUMBER(OFFSET('Sanitation Data'!$C$12,0,10*ROW('Sanitation Data'!C117))),CN123="No",ISNUMBER(OFFSET('Sanitation Data'!$C$12,0,10*ROW('Sanitation Data'!C117)))),CONCATENATE("[",ROUND(OFFSET('Sanitation Data'!$C$12,0,10*ROW('Sanitation Data'!C117)),0),"]"),IF(AND(ISNUMBER(OFFSET('Sanitation Data'!$C$12,0,10*ROW('Sanitation Data'!C117))),CN123="",ISNUMBER(OFFSET('Sanitation Data'!$C$12,0,10*ROW('Sanitation Data'!C117)))),OFFSET('Sanitation Data'!$C$12,0,10*ROW('Sanitation Data'!C117)),NA())))</f>
        <v>#N/A</v>
      </c>
      <c r="Z123" s="120" t="e">
        <f ca="1">+IF(AND(ISNUMBER(OFFSET('Sanitation Data'!$C$13,0,10*ROW('Sanitation Data'!C117))),CO123="Yes"),OFFSET('Sanitation Data'!$C$13,0,10*ROW('Sanitation Data'!C117)),IF(AND(ISNUMBER(OFFSET('Sanitation Data'!$C$13,0,10*ROW('Sanitation Data'!C117))),CO123="No",ISNUMBER(OFFSET('Sanitation Data'!$C$13,0,10*ROW('Sanitation Data'!C117)))),CONCATENATE("[",ROUND(OFFSET('Sanitation Data'!$C$13,0,10*ROW('Sanitation Data'!C117)),0),"]"),IF(AND(ISNUMBER(OFFSET('Sanitation Data'!$C$13,0,10*ROW('Sanitation Data'!C117))),CO123="",ISNUMBER(OFFSET('Sanitation Data'!$C$13,0,10*ROW('Sanitation Data'!C117)))),OFFSET('Sanitation Data'!$C$13,0,10*ROW('Sanitation Data'!C117)),NA())))</f>
        <v>#N/A</v>
      </c>
      <c r="AA123" s="120" t="e">
        <f ca="1">+IF(AND(ISNUMBER(OFFSET('Sanitation Data'!$D$5,0,10*ROW('Sanitation Data'!D117))),CP123="Yes"),100-OFFSET('Sanitation Data'!$D$5,0,10*ROW('Sanitation Data'!D117)),IF(AND(ISNUMBER(OFFSET('Sanitation Data'!$D$5,0,10*ROW('Sanitation Data'!D117))),CP123="No",ISNUMBER(OFFSET('Sanitation Data'!$D$5,0,10*ROW('Sanitation Data'!D117)))),CONCATENATE("[",ROUND(100-OFFSET('Sanitation Data'!$D$5,0,10*ROW('Sanitation Data'!D117)),0),"]"),IF(AND(ISNUMBER(OFFSET('Sanitation Data'!$D$5,0,10*ROW('Sanitation Data'!D117))),CP123="",ISNUMBER(OFFSET('Sanitation Data'!$D$5,0,10*ROW('Sanitation Data'!D117)))),100-OFFSET('Sanitation Data'!$D$5,0,10*ROW('Sanitation Data'!D117)),NA())))</f>
        <v>#N/A</v>
      </c>
      <c r="AB123" s="120" t="e">
        <f ca="1">+IF(AND(ISNUMBER(OFFSET('Sanitation Data'!$D$7,0,10*ROW('Sanitation Data'!D117))),CQ123="Yes"),OFFSET('Sanitation Data'!$D$7,0,10*ROW('Sanitation Data'!G117)),IF(AND(ISNUMBER(OFFSET('Sanitation Data'!$D$7,0,10*ROW('Sanitation Data'!D117))),CQ123="No",ISNUMBER(OFFSET('Sanitation Data'!$D$7,0,10*ROW('Sanitation Data'!D117)))),CONCATENATE("[",ROUND(OFFSET('Sanitation Data'!$D$7,0,10*ROW('Sanitation Data'!D117)),0),"]"),IF(AND(ISNUMBER(OFFSET('Sanitation Data'!$D$7,0,10*ROW('Sanitation Data'!D117))),CQ123="",ISNUMBER(OFFSET('Sanitation Data'!$D$7,0,10*ROW('Sanitation Data'!D117)))),OFFSET('Sanitation Data'!$D$7,0,10*ROW('Sanitation Data'!D117)),NA())))</f>
        <v>#N/A</v>
      </c>
      <c r="AC123" s="120" t="e">
        <f ca="1">+IF(AND(ISNUMBER(OFFSET('Sanitation Data'!$D$11,0,10*ROW('Sanitation Data'!D117))),CR123="Yes"),OFFSET('Sanitation Data'!$D$11,0,10*ROW('Sanitation Data'!D117)),IF(AND(ISNUMBER(OFFSET('Sanitation Data'!$D$11,0,10*ROW('Sanitation Data'!D117))),CR123="No",ISNUMBER(OFFSET('Sanitation Data'!$D$11,0,10*ROW('Sanitation Data'!D117)))),CONCATENATE("[",ROUND(OFFSET('Sanitation Data'!$D$11,0,10*ROW('Sanitation Data'!D117)),0),"]"),IF(AND(ISNUMBER(OFFSET('Sanitation Data'!$D$11,0,10*ROW('Sanitation Data'!D117))),CR123="",ISNUMBER(OFFSET('Sanitation Data'!$D$11,0,10*ROW('Sanitation Data'!D117)))),OFFSET('Sanitation Data'!$D$11,0,10*ROW('Sanitation Data'!D117)),NA())))</f>
        <v>#N/A</v>
      </c>
      <c r="AD123" s="120" t="e">
        <f ca="1">+IF(AND(ISNUMBER(OFFSET('Sanitation Data'!$D$12,0,10*ROW('Sanitation Data'!D117))),CS123="Yes"),OFFSET('Sanitation Data'!$D$12,0,10*ROW('Sanitation Data'!D117)),IF(AND(ISNUMBER(OFFSET('Sanitation Data'!$D$12,0,10*ROW('Sanitation Data'!D117))),CS123="No",ISNUMBER(OFFSET('Sanitation Data'!$D$12,0,10*ROW('Sanitation Data'!D117)))),CONCATENATE("[",ROUND(OFFSET('Sanitation Data'!$D$12,0,10*ROW('Sanitation Data'!D117)),0),"]"),IF(AND(ISNUMBER(OFFSET('Sanitation Data'!$D$12,0,10*ROW('Sanitation Data'!D117))),CS123="",ISNUMBER(OFFSET('Sanitation Data'!$D$12,0,10*ROW('Sanitation Data'!D117)))),OFFSET('Sanitation Data'!$D$12,0,10*ROW('Sanitation Data'!D117)),NA())))</f>
        <v>#N/A</v>
      </c>
      <c r="AE123" s="120" t="e">
        <f ca="1">+IF(AND(ISNUMBER(OFFSET('Sanitation Data'!$D$13,0,10*ROW('Sanitation Data'!D117))),CT123="Yes"),OFFSET('Sanitation Data'!$D$13,0,10*ROW('Sanitation Data'!D117)),IF(AND(ISNUMBER(OFFSET('Sanitation Data'!$D$13,0,10*ROW('Sanitation Data'!D117))),CT123="No",ISNUMBER(OFFSET('Sanitation Data'!$D$13,0,10*ROW('Sanitation Data'!D117)))),CONCATENATE("[",ROUND(OFFSET('Sanitation Data'!$D$13,0,10*ROW('Sanitation Data'!D117)),0),"]"),IF(AND(ISNUMBER(OFFSET('Sanitation Data'!$D$13,0,10*ROW('Sanitation Data'!D117))),CT123="",ISNUMBER(OFFSET('Sanitation Data'!$D$13,0,10*ROW('Sanitation Data'!D117)))),OFFSET('Sanitation Data'!$D$13,0,10*ROW('Sanitation Data'!D117)),NA())))</f>
        <v>#N/A</v>
      </c>
      <c r="AF123" s="120" t="e">
        <f ca="1">+IF(AND(ISNUMBER(OFFSET('Sanitation Data'!$E$5,0,10*ROW('Sanitation Data'!E117))),CU123="Yes"),100-OFFSET('Sanitation Data'!$E$5,0,10*ROW('Sanitation Data'!E117)),IF(AND(ISNUMBER(OFFSET('Sanitation Data'!$E$5,0,10*ROW('Sanitation Data'!E117))),CU123="No",ISNUMBER(OFFSET('Sanitation Data'!$E$5,0,10*ROW('Sanitation Data'!E117)))),CONCATENATE("[",ROUND(100-OFFSET('Sanitation Data'!$E$5,0,10*ROW('Sanitation Data'!E117)),0),"]"),IF(AND(ISNUMBER(OFFSET('Sanitation Data'!$E$5,0,10*ROW('Sanitation Data'!E117))),CU123="",ISNUMBER(OFFSET('Sanitation Data'!$E$5,0,10*ROW('Sanitation Data'!E117)))),100-OFFSET('Sanitation Data'!$E$5,0,10*ROW('Sanitation Data'!E117)),NA())))</f>
        <v>#N/A</v>
      </c>
      <c r="AG123" s="120" t="e">
        <f ca="1">+IF(AND(ISNUMBER(OFFSET('Sanitation Data'!$E$7,0,10*ROW('Sanitation Data'!E117))),CV123="Yes"),OFFSET('Sanitation Data'!$E$7,0,10*ROW('Sanitation Data'!E117)),IF(AND(ISNUMBER(OFFSET('Sanitation Data'!$E$7,0,10*ROW('Sanitation Data'!E117))),CV123="No",ISNUMBER(OFFSET('Sanitation Data'!$E$7,0,10*ROW('Sanitation Data'!E117)))),CONCATENATE("[",ROUND(OFFSET('Sanitation Data'!$E$7,0,10*ROW('Sanitation Data'!E117)),0),"]"),IF(AND(ISNUMBER(OFFSET('Sanitation Data'!$E$7,0,10*ROW('Sanitation Data'!E117))),CV123="",ISNUMBER(OFFSET('Sanitation Data'!$E$7,0,10*ROW('Sanitation Data'!E117)))),OFFSET('Sanitation Data'!$E$7,0,10*ROW('Sanitation Data'!E117)),NA())))</f>
        <v>#N/A</v>
      </c>
      <c r="AH123" s="120" t="e">
        <f ca="1">+IF(AND(ISNUMBER(OFFSET('Sanitation Data'!$E$11,0,10*ROW('Sanitation Data'!E117))),CW123="Yes"),OFFSET('Sanitation Data'!$E$11,0,10*ROW('Sanitation Data'!E117)),IF(AND(ISNUMBER(OFFSET('Sanitation Data'!$E$11,0,10*ROW('Sanitation Data'!E117))),CW123="No",ISNUMBER(OFFSET('Sanitation Data'!$E$11,0,10*ROW('Sanitation Data'!E117)))),CONCATENATE("[",ROUND(OFFSET('Sanitation Data'!$E$11,0,10*ROW('Sanitation Data'!E117)),0),"]"),IF(AND(ISNUMBER(OFFSET('Sanitation Data'!$E$11,0,10*ROW('Sanitation Data'!E117))),CW123="",ISNUMBER(OFFSET('Sanitation Data'!$E$11,0,10*ROW('Sanitation Data'!E117)))),OFFSET('Sanitation Data'!$E$11,0,10*ROW('Sanitation Data'!E117)),NA())))</f>
        <v>#N/A</v>
      </c>
      <c r="AI123" s="120" t="e">
        <f ca="1">+IF(AND(ISNUMBER(OFFSET('Sanitation Data'!$E$12,0,10*ROW('Sanitation Data'!E117))),CX123="Yes"),OFFSET('Sanitation Data'!$E$12,0,10*ROW('Sanitation Data'!E117)),IF(AND(ISNUMBER(OFFSET('Sanitation Data'!$E$12,0,10*ROW('Sanitation Data'!E117))),CX123="No",ISNUMBER(OFFSET('Sanitation Data'!$E$12,0,10*ROW('Sanitation Data'!E117)))),CONCATENATE("[",ROUND(OFFSET('Sanitation Data'!$E$12,0,10*ROW('Sanitation Data'!E117)),0),"]"),IF(AND(ISNUMBER(OFFSET('Sanitation Data'!$E$12,0,10*ROW('Sanitation Data'!E117))),CX123="",ISNUMBER(OFFSET('Sanitation Data'!$E$12,0,10*ROW('Sanitation Data'!E117)))),OFFSET('Sanitation Data'!$E$12,0,10*ROW('Sanitation Data'!E117)),NA())))</f>
        <v>#N/A</v>
      </c>
      <c r="AJ123" s="120" t="e">
        <f ca="1">+IF(AND(ISNUMBER(OFFSET('Sanitation Data'!$E$13,0,10*ROW('Sanitation Data'!E117))),CY123="Yes"),OFFSET('Sanitation Data'!$E$13,0,10*ROW('Sanitation Data'!E117)),IF(AND(ISNUMBER(OFFSET('Sanitation Data'!$E$13,0,10*ROW('Sanitation Data'!E117))),CY123="No",ISNUMBER(OFFSET('Sanitation Data'!$E$13,0,10*ROW('Sanitation Data'!E117)))),CONCATENATE("[",ROUND(OFFSET('Sanitation Data'!$E$13,0,10*ROW('Sanitation Data'!E117)),0),"]"),IF(AND(ISNUMBER(OFFSET('Sanitation Data'!$E$13,0,10*ROW('Sanitation Data'!E117))),CY123="",ISNUMBER(OFFSET('Sanitation Data'!$E$13,0,10*ROW('Sanitation Data'!E117)))),OFFSET('Sanitation Data'!$E$13,0,10*ROW('Sanitation Data'!E117)),NA())))</f>
        <v>#N/A</v>
      </c>
      <c r="AK123" s="120" t="e">
        <f ca="1">+IF(AND(ISNUMBER(OFFSET('Sanitation Data'!$F$5,0,10*ROW('Sanitation Data'!F117))),CZ123="Yes"),100-OFFSET('Sanitation Data'!$F$5,0,10*ROW('Sanitation Data'!F117)),IF(AND(ISNUMBER(OFFSET('Sanitation Data'!$F$5,0,10*ROW('Sanitation Data'!F117))),CZ123="No",ISNUMBER(OFFSET('Sanitation Data'!$F$5,0,10*ROW('Sanitation Data'!F117)))),CONCATENATE("[",ROUND(100-OFFSET('Sanitation Data'!$F$5,0,10*ROW('Sanitation Data'!F117)),0),"]"),IF(AND(ISNUMBER(OFFSET('Sanitation Data'!$F$5,0,10*ROW('Sanitation Data'!F117))),CZ123="",ISNUMBER(OFFSET('Sanitation Data'!$F$5,0,10*ROW('Sanitation Data'!F117)))),100-OFFSET('Sanitation Data'!$F$5,0,10*ROW('Sanitation Data'!F117)),NA())))</f>
        <v>#N/A</v>
      </c>
      <c r="AL123" s="120" t="e">
        <f ca="1">+IF(AND(ISNUMBER(OFFSET('Sanitation Data'!$F$7,0,10*ROW('Sanitation Data'!F117))),DA123="Yes"),OFFSET('Sanitation Data'!$F$7,0,10*ROW('Sanitation Data'!F117)),IF(AND(ISNUMBER(OFFSET('Sanitation Data'!$F$7,0,10*ROW('Sanitation Data'!F117))),DA123="No",ISNUMBER(OFFSET('Sanitation Data'!$F$7,0,10*ROW('Sanitation Data'!F117)))),CONCATENATE("[",ROUND(OFFSET('Sanitation Data'!$F$7,0,10*ROW('Sanitation Data'!F117)),0),"]"),IF(AND(ISNUMBER(OFFSET('Sanitation Data'!$F$7,0,10*ROW('Sanitation Data'!F117))),DA123="",ISNUMBER(OFFSET('Sanitation Data'!$F$7,0,10*ROW('Sanitation Data'!F117)))),OFFSET('Sanitation Data'!$F$7,0,10*ROW('Sanitation Data'!F117)),NA())))</f>
        <v>#N/A</v>
      </c>
      <c r="AM123" s="120" t="e">
        <f ca="1">+IF(AND(ISNUMBER(OFFSET('Sanitation Data'!$F$11,0,10*ROW('Sanitation Data'!F117))),DB123="Yes"),OFFSET('Sanitation Data'!$F$11,0,10*ROW('Sanitation Data'!F117)),IF(AND(ISNUMBER(OFFSET('Sanitation Data'!$F$11,0,10*ROW('Sanitation Data'!F117))),DB123="No",ISNUMBER(OFFSET('Sanitation Data'!$F$11,0,10*ROW('Sanitation Data'!F117)))),CONCATENATE("[",ROUND(OFFSET('Sanitation Data'!$F$11,0,10*ROW('Sanitation Data'!F117)),0),"]"),IF(AND(ISNUMBER(OFFSET('Sanitation Data'!$F$11,0,10*ROW('Sanitation Data'!F117))),DB123="",ISNUMBER(OFFSET('Sanitation Data'!$F$11,0,10*ROW('Sanitation Data'!F117)))),OFFSET('Sanitation Data'!$F$11,0,10*ROW('Sanitation Data'!F117)),NA())))</f>
        <v>#N/A</v>
      </c>
      <c r="AN123" s="120" t="e">
        <f ca="1">+IF(AND(ISNUMBER(OFFSET('Sanitation Data'!$F$12,0,10*ROW('Sanitation Data'!F117))),DC123="Yes"),OFFSET('Sanitation Data'!$F$12,0,10*ROW('Sanitation Data'!F117)),IF(AND(ISNUMBER(OFFSET('Sanitation Data'!$F$12,0,10*ROW('Sanitation Data'!F117))),DC123="No",ISNUMBER(OFFSET('Sanitation Data'!$F$12,0,10*ROW('Sanitation Data'!F117)))),CONCATENATE("[",ROUND(OFFSET('Sanitation Data'!$F$12,0,10*ROW('Sanitation Data'!F117)),0),"]"),IF(AND(ISNUMBER(OFFSET('Sanitation Data'!$F$12,0,10*ROW('Sanitation Data'!F117))),DC123="",ISNUMBER(OFFSET('Sanitation Data'!$F$12,0,10*ROW('Sanitation Data'!F117)))),OFFSET('Sanitation Data'!$F$12,0,10*ROW('Sanitation Data'!F117)),NA())))</f>
        <v>#N/A</v>
      </c>
      <c r="AO123" s="120" t="e">
        <f ca="1">+IF(AND(ISNUMBER(OFFSET('Sanitation Data'!$F$13,0,10*ROW('Sanitation Data'!F117))),DD123="Yes"),OFFSET('Sanitation Data'!$F$13,0,10*ROW('Sanitation Data'!F117)),IF(AND(ISNUMBER(OFFSET('Sanitation Data'!$F$13,0,10*ROW('Sanitation Data'!F117))),DD123="No",ISNUMBER(OFFSET('Sanitation Data'!$F$13,0,10*ROW('Sanitation Data'!F117)))),CONCATENATE("[",ROUND(OFFSET('Sanitation Data'!$F$13,0,10*ROW('Sanitation Data'!F117)),0),"]"),IF(AND(ISNUMBER(OFFSET('Sanitation Data'!$F$13,0,10*ROW('Sanitation Data'!F117))),DD123="",ISNUMBER(OFFSET('Sanitation Data'!$F$13,0,10*ROW('Sanitation Data'!F117)))),OFFSET('Sanitation Data'!$F$13,0,10*ROW('Sanitation Data'!F117)),NA())))</f>
        <v>#N/A</v>
      </c>
      <c r="AP123" s="120" t="e">
        <f ca="1">+IF(AND(ISNUMBER(OFFSET('Sanitation Data'!$G$5,0,10*ROW('Sanitation Data'!G117))),DE123="Yes"),100-OFFSET('Sanitation Data'!$G$5,0,10*ROW('Sanitation Data'!G117)),IF(AND(ISNUMBER(OFFSET('Sanitation Data'!$G$5,0,10*ROW('Sanitation Data'!G117))),DE123="No",ISNUMBER(OFFSET('Sanitation Data'!$G$5,0,10*ROW('Sanitation Data'!G117)))),CONCATENATE("[",ROUND(100-OFFSET('Sanitation Data'!$G$5,0,10*ROW('Sanitation Data'!G117)),0),"]"),IF(AND(ISNUMBER(OFFSET('Sanitation Data'!$G$5,0,10*ROW('Sanitation Data'!G117))),DE123="",ISNUMBER(OFFSET('Sanitation Data'!$G$5,0,10*ROW('Sanitation Data'!G117)))),100-OFFSET('Sanitation Data'!$G$5,0,10*ROW('Sanitation Data'!G117)),NA())))</f>
        <v>#N/A</v>
      </c>
      <c r="AQ123" s="120" t="e">
        <f ca="1">+IF(AND(ISNUMBER(OFFSET('Sanitation Data'!$G$7,0,10*ROW('Sanitation Data'!G117))),DF123="Yes"),OFFSET('Sanitation Data'!$G$7,0,10*ROW('Sanitation Data'!G117)),IF(AND(ISNUMBER(OFFSET('Sanitation Data'!$G$7,0,10*ROW('Sanitation Data'!G117))),DF123="No",ISNUMBER(OFFSET('Sanitation Data'!$G$7,0,10*ROW('Sanitation Data'!G117)))),CONCATENATE("[",ROUND(OFFSET('Sanitation Data'!$G$7,0,10*ROW('Sanitation Data'!G117)),0),"]"),IF(AND(ISNUMBER(OFFSET('Sanitation Data'!$G$7,0,10*ROW('Sanitation Data'!G117))),DF123="",ISNUMBER(OFFSET('Sanitation Data'!$G$7,0,10*ROW('Sanitation Data'!G117)))),OFFSET('Sanitation Data'!$G$7,0,10*ROW('Sanitation Data'!G117)),NA())))</f>
        <v>#N/A</v>
      </c>
      <c r="AR123" s="120" t="e">
        <f ca="1">+IF(AND(ISNUMBER(OFFSET('Sanitation Data'!$G$11,0,10*ROW('Sanitation Data'!G117))),DG123="Yes"),OFFSET('Sanitation Data'!$G$11,0,10*ROW('Sanitation Data'!G117)),IF(AND(ISNUMBER(OFFSET('Sanitation Data'!$G$11,0,10*ROW('Sanitation Data'!G117))),DG123="No",ISNUMBER(OFFSET('Sanitation Data'!$G$11,0,10*ROW('Sanitation Data'!G117)))),CONCATENATE("[",ROUND(OFFSET('Sanitation Data'!$G$11,0,10*ROW('Sanitation Data'!G117)),0),"]"),IF(AND(ISNUMBER(OFFSET('Sanitation Data'!$G$11,0,10*ROW('Sanitation Data'!G117))),DG123="",ISNUMBER(OFFSET('Sanitation Data'!$G$11,0,10*ROW('Sanitation Data'!G117)))),OFFSET('Sanitation Data'!$G$11,0,10*ROW('Sanitation Data'!G117)),NA())))</f>
        <v>#N/A</v>
      </c>
      <c r="AS123" s="120" t="e">
        <f ca="1">+IF(AND(ISNUMBER(OFFSET('Sanitation Data'!$G$12,0,10*ROW('Sanitation Data'!G117))),DH123="Yes"),OFFSET('Sanitation Data'!$G$12,0,10*ROW('Sanitation Data'!G117)),IF(AND(ISNUMBER(OFFSET('Sanitation Data'!$G$12,0,10*ROW('Sanitation Data'!G117))),DH123="No",ISNUMBER(OFFSET('Sanitation Data'!$G$12,0,10*ROW('Sanitation Data'!G117)))),CONCATENATE("[",ROUND(OFFSET('Sanitation Data'!$G$12,0,10*ROW('Sanitation Data'!G117)),0),"]"),IF(AND(ISNUMBER(OFFSET('Sanitation Data'!$G$12,0,10*ROW('Sanitation Data'!G117))),DH123="",ISNUMBER(OFFSET('Sanitation Data'!$G$12,0,10*ROW('Sanitation Data'!G117)))),OFFSET('Sanitation Data'!$G$12,0,10*ROW('Sanitation Data'!G117)),NA())))</f>
        <v>#N/A</v>
      </c>
      <c r="AT123" s="120" t="e">
        <f ca="1">+IF(AND(ISNUMBER(OFFSET('Sanitation Data'!$G$13,0,10*ROW('Sanitation Data'!G117))),DI123="Yes"),OFFSET('Sanitation Data'!$G$13,0,10*ROW('Sanitation Data'!G117)),IF(AND(ISNUMBER(OFFSET('Sanitation Data'!$G$13,0,10*ROW('Sanitation Data'!G117))),DI123="No",ISNUMBER(OFFSET('Sanitation Data'!$G$13,0,10*ROW('Sanitation Data'!G117)))),CONCATENATE("[",ROUND(OFFSET('Sanitation Data'!$G$13,0,10*ROW('Sanitation Data'!G117)),0),"]"),IF(AND(ISNUMBER(OFFSET('Sanitation Data'!$G$13,0,10*ROW('Sanitation Data'!G117))),DI123="",ISNUMBER(OFFSET('Sanitation Data'!$G$13,0,10*ROW('Sanitation Data'!G117)))),OFFSET('Sanitation Data'!$G$13,0,10*ROW('Sanitation Data'!G117)),NA())))</f>
        <v>#N/A</v>
      </c>
      <c r="AU123" s="120" t="e">
        <f ca="1">+IF(AND(ISNUMBER(OFFSET('Sanitation Data'!$H$5,0,10*ROW('Sanitation Data'!H117))),DJ123="Yes"),100-OFFSET('Sanitation Data'!$H$5,0,10*ROW('Sanitation Data'!H117)),IF(AND(ISNUMBER(OFFSET('Sanitation Data'!$H$5,0,10*ROW('Sanitation Data'!H117))),DJ123="No",ISNUMBER(OFFSET('Sanitation Data'!$H$5,0,10*ROW('Sanitation Data'!H117)))),CONCATENATE("[",ROUND(100-OFFSET('Sanitation Data'!$H$5,0,10*ROW('Sanitation Data'!H117)),0),"]"),IF(AND(ISNUMBER(OFFSET('Sanitation Data'!$H$5,0,10*ROW('Sanitation Data'!H117))),DJ123="",ISNUMBER(OFFSET('Sanitation Data'!$H$5,0,10*ROW('Sanitation Data'!H117)))),100-OFFSET('Sanitation Data'!$H$5,0,10*ROW('Sanitation Data'!H117)),NA())))</f>
        <v>#N/A</v>
      </c>
      <c r="AV123" s="120" t="e">
        <f ca="1">+IF(AND(ISNUMBER(OFFSET('Sanitation Data'!$H$7,0,10*ROW('Sanitation Data'!H117))),DK123="Yes"),OFFSET('Sanitation Data'!$H$7,0,10*ROW('Sanitation Data'!H117)),IF(AND(ISNUMBER(OFFSET('Sanitation Data'!$H$7,0,10*ROW('Sanitation Data'!H117))),DK123="No",ISNUMBER(OFFSET('Sanitation Data'!$H$7,0,10*ROW('Sanitation Data'!H117)))),CONCATENATE("[",ROUND(OFFSET('Sanitation Data'!$H$7,0,10*ROW('Sanitation Data'!H117)),0),"]"),IF(AND(ISNUMBER(OFFSET('Sanitation Data'!$H$7,0,10*ROW('Sanitation Data'!H117))),DK123="",ISNUMBER(OFFSET('Sanitation Data'!$H$7,0,10*ROW('Sanitation Data'!H117)))),OFFSET('Sanitation Data'!$H$7,0,10*ROW('Sanitation Data'!H117)),NA())))</f>
        <v>#N/A</v>
      </c>
      <c r="AW123" s="120" t="e">
        <f ca="1">+IF(AND(ISNUMBER(OFFSET('Sanitation Data'!$H$11,0,10*ROW('Sanitation Data'!H117))),DL123="Yes"),OFFSET('Sanitation Data'!$H$11,0,10*ROW('Sanitation Data'!H117)),IF(AND(ISNUMBER(OFFSET('Sanitation Data'!$H$11,0,10*ROW('Sanitation Data'!H117))),DL123="No",ISNUMBER(OFFSET('Sanitation Data'!$H$11,0,10*ROW('Sanitation Data'!H117)))),CONCATENATE("[",ROUND(OFFSET('Sanitation Data'!$H$11,0,10*ROW('Sanitation Data'!H117)),0),"]"),IF(AND(ISNUMBER(OFFSET('Sanitation Data'!$H$11,0,10*ROW('Sanitation Data'!H117))),DL123="",ISNUMBER(OFFSET('Sanitation Data'!$H$11,0,10*ROW('Sanitation Data'!H117)))),OFFSET('Sanitation Data'!$H$11,0,10*ROW('Sanitation Data'!H117)),NA())))</f>
        <v>#N/A</v>
      </c>
      <c r="AX123" s="120" t="e">
        <f ca="1">+IF(AND(ISNUMBER(OFFSET('Sanitation Data'!$H$12,0,10*ROW('Sanitation Data'!H117))),DM123="Yes"),OFFSET('Sanitation Data'!$H$12,0,10*ROW('Sanitation Data'!H117)),IF(AND(ISNUMBER(OFFSET('Sanitation Data'!$H$12,0,10*ROW('Sanitation Data'!H117))),DM123="No",ISNUMBER(OFFSET('Sanitation Data'!$H$12,0,10*ROW('Sanitation Data'!H117)))),CONCATENATE("[",ROUND(OFFSET('Sanitation Data'!$H$12,0,10*ROW('Sanitation Data'!H117)),0),"]"),IF(AND(ISNUMBER(OFFSET('Sanitation Data'!$H$12,0,10*ROW('Sanitation Data'!H117))),DM123="",ISNUMBER(OFFSET('Sanitation Data'!$H$12,0,10*ROW('Sanitation Data'!H117)))),OFFSET('Sanitation Data'!$H$12,0,10*ROW('Sanitation Data'!H117)),NA())))</f>
        <v>#N/A</v>
      </c>
      <c r="AY123" s="120" t="e">
        <f ca="1">+IF(AND(ISNUMBER(OFFSET('Sanitation Data'!$H$13,0,10*ROW('Sanitation Data'!H117))),DN123="Yes"),OFFSET('Sanitation Data'!$H$13,0,10*ROW('Sanitation Data'!H117)),IF(AND(ISNUMBER(OFFSET('Sanitation Data'!$H$13,0,10*ROW('Sanitation Data'!H117))),DN123="No",ISNUMBER(OFFSET('Sanitation Data'!$H$13,0,10*ROW('Sanitation Data'!H117)))),CONCATENATE("[",ROUND(OFFSET('Sanitation Data'!$H$13,0,10*ROW('Sanitation Data'!H117)),0),"]"),IF(AND(ISNUMBER(OFFSET('Sanitation Data'!$H$13,0,10*ROW('Sanitation Data'!H117))),DN123="",ISNUMBER(OFFSET('Sanitation Data'!$H$13,0,10*ROW('Sanitation Data'!H117)))),OFFSET('Sanitation Data'!$H$13,0,10*ROW('Sanitation Data'!H117)),NA())))</f>
        <v>#N/A</v>
      </c>
      <c r="AZ123" s="121" t="e">
        <f ca="1">+IF(AND(ISNUMBER(OFFSET('Hygiene Data'!$C$6,0,10*ROW('Hygiene Data'!C117))),DO123="Yes"),OFFSET('Hygiene Data'!$C$6,0,10*ROW('Hygiene Data'!C117)),IF(AND(ISNUMBER(OFFSET('Hygiene Data'!$C$6,0,10*ROW('Hygiene Data'!C117))),DO123="No",ISNUMBER(OFFSET('Hygiene Data'!$C$6,0,10*ROW('Hygiene Data'!C117)))),CONCATENATE("[",ROUND(OFFSET('Hygiene Data'!$C$6,0,10*ROW('Hygiene Data'!C117)),0),"]"),IF(AND(ISNUMBER(OFFSET('Hygiene Data'!$C$6,0,10*ROW('Hygiene Data'!C117))),DO123="",ISNUMBER(OFFSET('Hygiene Data'!$C$6,0,10*ROW('Hygiene Data'!C117)))),OFFSET('Hygiene Data'!$C$6,0,10*ROW('Hygiene Data'!C117)),NA())))</f>
        <v>#N/A</v>
      </c>
      <c r="BA123" s="121" t="e">
        <f ca="1">+IF(AND(ISNUMBER(OFFSET('Hygiene Data'!$C$8,0,10*ROW('Hygiene Data'!C117))),DP123="Yes"),OFFSET('Hygiene Data'!$C$8,0,10*ROW('Hygiene Data'!C117)),IF(AND(ISNUMBER(OFFSET('Hygiene Data'!$C$8,0,10*ROW('Hygiene Data'!C117))),DP123="No",ISNUMBER(OFFSET('Hygiene Data'!$C$8,0,10*ROW('Hygiene Data'!C117)))),CONCATENATE("[",ROUND(OFFSET('Hygiene Data'!$C$8,0,10*ROW('Hygiene Data'!C117)),0),"]"),IF(AND(ISNUMBER(OFFSET('Hygiene Data'!$C$8,0,10*ROW('Hygiene Data'!C117))),DP123="",ISNUMBER(OFFSET('Hygiene Data'!$C$8,0,10*ROW('Hygiene Data'!C117)))),OFFSET('Hygiene Data'!$C$8,0,10*ROW('Hygiene Data'!C117)),NA())))</f>
        <v>#N/A</v>
      </c>
      <c r="BB123" s="121" t="e">
        <f ca="1">+IF(AND(ISNUMBER(OFFSET('Hygiene Data'!$C$10,0,10*ROW('Hygiene Data'!C117))),DQ123="Yes"),OFFSET('Hygiene Data'!$C$10,0,10*ROW('Hygiene Data'!C117)),IF(AND(ISNUMBER(OFFSET('Hygiene Data'!$C$10,0,10*ROW('Hygiene Data'!C117))),DQ123="No",ISNUMBER(OFFSET('Hygiene Data'!$C$10,0,10*ROW('Hygiene Data'!C117)))),CONCATENATE("[",ROUND(OFFSET('Hygiene Data'!$C$10,0,10*ROW('Hygiene Data'!C117)),0),"]"),IF(AND(ISNUMBER(OFFSET('Hygiene Data'!$C$10,0,10*ROW('Hygiene Data'!C117))),DQ123="",ISNUMBER(OFFSET('Hygiene Data'!$C$10,0,10*ROW('Hygiene Data'!C117)))),OFFSET('Hygiene Data'!$C$10,0,10*ROW('Hygiene Data'!C117)),NA())))</f>
        <v>#N/A</v>
      </c>
      <c r="BC123" s="121" t="e">
        <f ca="1">+IF(AND(ISNUMBER(OFFSET('Hygiene Data'!$D$6,0,10*ROW('Hygiene Data'!D117))),DR123="Yes"),OFFSET('Hygiene Data'!$D$6,0,10*ROW('Hygiene Data'!D117)),IF(AND(ISNUMBER(OFFSET('Hygiene Data'!$D$6,0,10*ROW('Hygiene Data'!D117))),DR123="No",ISNUMBER(OFFSET('Hygiene Data'!$D$6,0,10*ROW('Hygiene Data'!D117)))),CONCATENATE("[",ROUND(OFFSET('Hygiene Data'!$D$6,0,10*ROW('Hygiene Data'!D117)),0),"]"),IF(AND(ISNUMBER(OFFSET('Hygiene Data'!$D$6,0,10*ROW('Hygiene Data'!D117))),DR123="",ISNUMBER(OFFSET('Hygiene Data'!$D$6,0,10*ROW('Hygiene Data'!D117)))),OFFSET('Hygiene Data'!$D$6,0,10*ROW('Hygiene Data'!D117)),NA())))</f>
        <v>#N/A</v>
      </c>
      <c r="BD123" s="121" t="e">
        <f ca="1">+IF(AND(ISNUMBER(OFFSET('Hygiene Data'!$D$8,0,10*ROW('Hygiene Data'!D117))),DS123="Yes"),OFFSET('Hygiene Data'!$D$8,0,10*ROW('Hygiene Data'!D117)),IF(AND(ISNUMBER(OFFSET('Hygiene Data'!$D$8,0,10*ROW('Hygiene Data'!D117))),DS123="No",ISNUMBER(OFFSET('Hygiene Data'!$D$8,0,10*ROW('Hygiene Data'!D117)))),CONCATENATE("[",ROUND(OFFSET('Hygiene Data'!$D$8,0,10*ROW('Hygiene Data'!D117)),0),"]"),IF(AND(ISNUMBER(OFFSET('Hygiene Data'!$D$8,0,10*ROW('Hygiene Data'!D117))),DS123="",ISNUMBER(OFFSET('Hygiene Data'!$D$8,0,10*ROW('Hygiene Data'!D117)))),OFFSET('Hygiene Data'!$D$8,0,10*ROW('Hygiene Data'!D117)),NA())))</f>
        <v>#N/A</v>
      </c>
      <c r="BE123" s="121" t="e">
        <f ca="1">+IF(AND(ISNUMBER(OFFSET('Hygiene Data'!$D$10,0,10*ROW('Hygiene Data'!D117))),DT123="Yes"),OFFSET('Hygiene Data'!$D$10,0,10*ROW('Hygiene Data'!D117)),IF(AND(ISNUMBER(OFFSET('Hygiene Data'!$D$10,0,10*ROW('Hygiene Data'!D117))),DT123="No",ISNUMBER(OFFSET('Hygiene Data'!$D$10,0,10*ROW('Hygiene Data'!D117)))),CONCATENATE("[",ROUND(OFFSET('Hygiene Data'!$D$10,0,10*ROW('Hygiene Data'!D117)),0),"]"),IF(AND(ISNUMBER(OFFSET('Hygiene Data'!$D$10,0,10*ROW('Hygiene Data'!D117))),DT123="",ISNUMBER(OFFSET('Hygiene Data'!$D$10,0,10*ROW('Hygiene Data'!D117)))),OFFSET('Hygiene Data'!$D$10,0,10*ROW('Hygiene Data'!D117)),NA())))</f>
        <v>#N/A</v>
      </c>
      <c r="BF123" s="121" t="e">
        <f ca="1">+IF(AND(ISNUMBER(OFFSET('Hygiene Data'!$E$6,0,10*ROW('Hygiene Data'!E117))),DU123="Yes"),OFFSET('Hygiene Data'!$E$6,0,10*ROW('Hygiene Data'!E117)),IF(AND(ISNUMBER(OFFSET('Hygiene Data'!$E$6,0,10*ROW('Hygiene Data'!E117))),DU123="No",ISNUMBER(OFFSET('Hygiene Data'!$E$6,0,10*ROW('Hygiene Data'!E117)))),CONCATENATE("[",ROUND(OFFSET('Hygiene Data'!$E$6,0,10*ROW('Hygiene Data'!E117)),0),"]"),IF(AND(ISNUMBER(OFFSET('Hygiene Data'!$E$6,0,10*ROW('Hygiene Data'!E117))),DU123="",ISNUMBER(OFFSET('Hygiene Data'!$E$6,0,10*ROW('Hygiene Data'!E117)))),OFFSET('Hygiene Data'!$E$6,0,10*ROW('Hygiene Data'!E117)),NA())))</f>
        <v>#N/A</v>
      </c>
      <c r="BG123" s="121" t="e">
        <f ca="1">+IF(AND(ISNUMBER(OFFSET('Hygiene Data'!$E$8,0,10*ROW('Hygiene Data'!E117))),DV123="Yes"),OFFSET('Hygiene Data'!$E$8,0,10*ROW('Hygiene Data'!E117)),IF(AND(ISNUMBER(OFFSET('Hygiene Data'!$E$8,0,10*ROW('Hygiene Data'!E117))),DV123="No",ISNUMBER(OFFSET('Hygiene Data'!$E$8,0,10*ROW('Hygiene Data'!E117)))),CONCATENATE("[",ROUND(OFFSET('Hygiene Data'!$E$8,0,10*ROW('Hygiene Data'!E117)),0),"]"),IF(AND(ISNUMBER(OFFSET('Hygiene Data'!$E$8,0,10*ROW('Hygiene Data'!E117))),DV123="",ISNUMBER(OFFSET('Hygiene Data'!$E$8,0,10*ROW('Hygiene Data'!E117)))),OFFSET('Hygiene Data'!$E$8,0,10*ROW('Hygiene Data'!E117)),NA())))</f>
        <v>#N/A</v>
      </c>
      <c r="BH123" s="121" t="e">
        <f ca="1">+IF(AND(ISNUMBER(OFFSET('Hygiene Data'!$E$10,0,10*ROW('Hygiene Data'!E117))),DW123="Yes"),OFFSET('Hygiene Data'!$E$10,0,10*ROW('Hygiene Data'!E117)),IF(AND(ISNUMBER(OFFSET('Hygiene Data'!$E$10,0,10*ROW('Hygiene Data'!E117))),DW123="No",ISNUMBER(OFFSET('Hygiene Data'!$E$10,0,10*ROW('Hygiene Data'!E117)))),CONCATENATE("[",ROUND(OFFSET('Hygiene Data'!$E$10,0,10*ROW('Hygiene Data'!E117)),0),"]"),IF(AND(ISNUMBER(OFFSET('Hygiene Data'!$E$10,0,10*ROW('Hygiene Data'!E117))),DW123="",ISNUMBER(OFFSET('Hygiene Data'!$E$10,0,10*ROW('Hygiene Data'!E117)))),OFFSET('Hygiene Data'!$E$10,0,10*ROW('Hygiene Data'!E117)),NA())))</f>
        <v>#N/A</v>
      </c>
      <c r="BI123" s="121" t="e">
        <f ca="1">+IF(AND(ISNUMBER(OFFSET('Hygiene Data'!$F$6,0,10*ROW('Hygiene Data'!F117))),DX123="Yes"),OFFSET('Hygiene Data'!$F$6,0,10*ROW('Hygiene Data'!F117)),IF(AND(ISNUMBER(OFFSET('Hygiene Data'!$F$6,0,10*ROW('Hygiene Data'!F117))),DX123="No",ISNUMBER(OFFSET('Hygiene Data'!$F$6,0,10*ROW('Hygiene Data'!F117)))),CONCATENATE("[",ROUND(OFFSET('Hygiene Data'!$F$6,0,10*ROW('Hygiene Data'!F117)),0),"]"),IF(AND(ISNUMBER(OFFSET('Hygiene Data'!$F$6,0,10*ROW('Hygiene Data'!F117))),DX123="",ISNUMBER(OFFSET('Hygiene Data'!$F$6,0,10*ROW('Hygiene Data'!F117)))),OFFSET('Hygiene Data'!$F$6,0,10*ROW('Hygiene Data'!F117)),NA())))</f>
        <v>#N/A</v>
      </c>
      <c r="BJ123" s="121" t="e">
        <f ca="1">+IF(AND(ISNUMBER(OFFSET('Hygiene Data'!$F$8,0,10*ROW('Hygiene Data'!F117))),DY123="Yes"),OFFSET('Hygiene Data'!$F$8,0,10*ROW('Hygiene Data'!F117)),IF(AND(ISNUMBER(OFFSET('Hygiene Data'!$F$8,0,10*ROW('Hygiene Data'!F117))),DY123="No",ISNUMBER(OFFSET('Hygiene Data'!$F$8,0,10*ROW('Hygiene Data'!F117)))),CONCATENATE("[",ROUND(OFFSET('Hygiene Data'!$F$8,0,10*ROW('Hygiene Data'!F117)),0),"]"),IF(AND(ISNUMBER(OFFSET('Hygiene Data'!$F$8,0,10*ROW('Hygiene Data'!F117))),DY123="",ISNUMBER(OFFSET('Hygiene Data'!$F$8,0,10*ROW('Hygiene Data'!F117)))),OFFSET('Hygiene Data'!$F$8,0,10*ROW('Hygiene Data'!F117)),NA())))</f>
        <v>#N/A</v>
      </c>
      <c r="BK123" s="121" t="e">
        <f ca="1">+IF(AND(ISNUMBER(OFFSET('Hygiene Data'!$F$10,0,10*ROW('Hygiene Data'!F117))),DZ123="Yes"),OFFSET('Hygiene Data'!$F$10,0,10*ROW('Hygiene Data'!F117)),IF(AND(ISNUMBER(OFFSET('Hygiene Data'!$F$10,0,10*ROW('Hygiene Data'!F117))),DZ123="No",ISNUMBER(OFFSET('Hygiene Data'!$F$10,0,10*ROW('Hygiene Data'!F117)))),CONCATENATE("[",ROUND(OFFSET('Hygiene Data'!$F$10,0,10*ROW('Hygiene Data'!F117)),0),"]"),IF(AND(ISNUMBER(OFFSET('Hygiene Data'!$F$10,0,10*ROW('Hygiene Data'!F117))),DZ123="",ISNUMBER(OFFSET('Hygiene Data'!$F$10,0,10*ROW('Hygiene Data'!F117)))),OFFSET('Hygiene Data'!$F$10,0,10*ROW('Hygiene Data'!F117)),NA())))</f>
        <v>#N/A</v>
      </c>
      <c r="BL123" s="121" t="e">
        <f ca="1">+IF(AND(ISNUMBER(OFFSET('Hygiene Data'!$G$6,0,10*ROW('Hygiene Data'!G117))),EA123="Yes"),OFFSET('Hygiene Data'!$G$6,0,10*ROW('Hygiene Data'!G117)),IF(AND(ISNUMBER(OFFSET('Hygiene Data'!$G$6,0,10*ROW('Hygiene Data'!G117))),EA123="No",ISNUMBER(OFFSET('Hygiene Data'!$G$6,0,10*ROW('Hygiene Data'!G117)))),CONCATENATE("[",ROUND(OFFSET('Hygiene Data'!$G$6,0,10*ROW('Hygiene Data'!G117)),0),"]"),IF(AND(ISNUMBER(OFFSET('Hygiene Data'!$G$6,0,10*ROW('Hygiene Data'!G117))),EA123="",ISNUMBER(OFFSET('Hygiene Data'!$G$6,0,10*ROW('Hygiene Data'!G117)))),OFFSET('Hygiene Data'!$G$6,0,10*ROW('Hygiene Data'!G117)),NA())))</f>
        <v>#N/A</v>
      </c>
      <c r="BM123" s="121" t="e">
        <f ca="1">+IF(AND(ISNUMBER(OFFSET('Hygiene Data'!$G$8,0,10*ROW('Hygiene Data'!G117))),EB123="Yes"),OFFSET('Hygiene Data'!$G$8,0,10*ROW('Hygiene Data'!G117)),IF(AND(ISNUMBER(OFFSET('Hygiene Data'!$G$8,0,10*ROW('Hygiene Data'!G117))),EB123="No",ISNUMBER(OFFSET('Hygiene Data'!$G$8,0,10*ROW('Hygiene Data'!G117)))),CONCATENATE("[",ROUND(OFFSET('Hygiene Data'!$G$8,0,10*ROW('Hygiene Data'!G117)),0),"]"),IF(AND(ISNUMBER(OFFSET('Hygiene Data'!$G$8,0,10*ROW('Hygiene Data'!G117))),EB123="",ISNUMBER(OFFSET('Hygiene Data'!$G$8,0,10*ROW('Hygiene Data'!G117)))),OFFSET('Hygiene Data'!$G$8,0,10*ROW('Hygiene Data'!G117)),NA())))</f>
        <v>#N/A</v>
      </c>
      <c r="BN123" s="121" t="e">
        <f ca="1">+IF(AND(ISNUMBER(OFFSET('Hygiene Data'!$G$10,0,10*ROW('Hygiene Data'!G117))),EC123="Yes"),OFFSET('Hygiene Data'!$G$10,0,10*ROW('Hygiene Data'!G117)),IF(AND(ISNUMBER(OFFSET('Hygiene Data'!$G$10,0,10*ROW('Hygiene Data'!G117))),EC123="No",ISNUMBER(OFFSET('Hygiene Data'!$G$10,0,10*ROW('Hygiene Data'!G117)))),CONCATENATE("[",ROUND(OFFSET('Hygiene Data'!$G$10,0,10*ROW('Hygiene Data'!G117)),0),"]"),IF(AND(ISNUMBER(OFFSET('Hygiene Data'!$G$10,0,10*ROW('Hygiene Data'!G117))),EC123="",ISNUMBER(OFFSET('Hygiene Data'!$G$10,0,10*ROW('Hygiene Data'!G117)))),OFFSET('Hygiene Data'!$G$10,0,10*ROW('Hygiene Data'!G117)),NA())))</f>
        <v>#N/A</v>
      </c>
      <c r="BO123" s="121" t="e">
        <f ca="1">+IF(AND(ISNUMBER(OFFSET('Hygiene Data'!$H$6,0,10*ROW('Hygiene Data'!H117))),ED123="Yes"),OFFSET('Hygiene Data'!$H$6,0,10*ROW('Hygiene Data'!H117)),IF(AND(ISNUMBER(OFFSET('Hygiene Data'!$H$6,0,10*ROW('Hygiene Data'!H117))),ED123="No",ISNUMBER(OFFSET('Hygiene Data'!$H$6,0,10*ROW('Hygiene Data'!H117)))),CONCATENATE("[",ROUND(OFFSET('Hygiene Data'!$H$6,0,10*ROW('Hygiene Data'!H117)),0),"]"),IF(AND(ISNUMBER(OFFSET('Hygiene Data'!$H$6,0,10*ROW('Hygiene Data'!H117))),ED123="",ISNUMBER(OFFSET('Hygiene Data'!$H$6,0,10*ROW('Hygiene Data'!H117)))),OFFSET('Hygiene Data'!$H$6,0,10*ROW('Hygiene Data'!H117)),NA())))</f>
        <v>#N/A</v>
      </c>
      <c r="BP123" s="121" t="e">
        <f ca="1">+IF(AND(ISNUMBER(OFFSET('Hygiene Data'!$H$8,0,10*ROW('Hygiene Data'!H117))),EE123="Yes"),OFFSET('Hygiene Data'!$H$8,0,10*ROW('Hygiene Data'!H117)),IF(AND(ISNUMBER(OFFSET('Hygiene Data'!$H$8,0,10*ROW('Hygiene Data'!H117))),EE123="No",ISNUMBER(OFFSET('Hygiene Data'!$H$8,0,10*ROW('Hygiene Data'!H117)))),CONCATENATE("[",ROUND(OFFSET('Hygiene Data'!$H$8,0,10*ROW('Hygiene Data'!H117)),0),"]"),IF(AND(ISNUMBER(OFFSET('Hygiene Data'!$H$8,0,10*ROW('Hygiene Data'!H117))),EE123="",ISNUMBER(OFFSET('Hygiene Data'!$H$8,0,10*ROW('Hygiene Data'!H117)))),OFFSET('Hygiene Data'!$H$8,0,10*ROW('Hygiene Data'!H117)),NA())))</f>
        <v>#N/A</v>
      </c>
      <c r="BQ123" s="121" t="e">
        <f ca="1">+IF(AND(ISNUMBER(OFFSET('Hygiene Data'!$H$10,0,10*ROW('Hygiene Data'!H117))),EF123="Yes"),OFFSET('Hygiene Data'!$H$10,0,10*ROW('Hygiene Data'!H117)),IF(AND(ISNUMBER(OFFSET('Hygiene Data'!$H$10,0,10*ROW('Hygiene Data'!H117))),EF123="No",ISNUMBER(OFFSET('Hygiene Data'!$H$10,0,10*ROW('Hygiene Data'!H117)))),CONCATENATE("[",ROUND(OFFSET('Hygiene Data'!$H$10,0,10*ROW('Hygiene Data'!H117)),0),"]"),IF(AND(ISNUMBER(OFFSET('Hygiene Data'!$H$10,0,10*ROW('Hygiene Data'!H117))),EF123="",ISNUMBER(OFFSET('Hygiene Data'!$H$10,0,10*ROW('Hygiene Data'!H117)))),OFFSET('Hygiene Data'!$H$10,0,10*ROW('Hygiene Data'!H117)),NA())))</f>
        <v>#N/A</v>
      </c>
      <c r="BS123" s="28" t="str">
        <f ca="1">+IF(OFFSET('Water Data'!$C$28,0,10*ROW('Water Data'!C117))="","",OFFSET('Water Data'!$C$28,0,10*ROW('Water Data'!C117)))</f>
        <v/>
      </c>
      <c r="BT123" s="28" t="str">
        <f ca="1">+IF(OFFSET('Water Data'!$C$29,0,10*ROW('Water Data'!C117))="","",OFFSET('Water Data'!$C$29,0,10*ROW('Water Data'!C117)))</f>
        <v/>
      </c>
      <c r="BU123" s="28" t="str">
        <f ca="1">+IF(OFFSET('Water Data'!$C$30,0,10*ROW('Water Data'!C117))="","",OFFSET('Water Data'!$C$30,0,10*ROW('Water Data'!C117)))</f>
        <v/>
      </c>
      <c r="BV123" s="28" t="str">
        <f ca="1">+IF(OFFSET('Water Data'!$D$28,0,10*ROW('Water Data'!D117))="","",OFFSET('Water Data'!$D$28,0,10*ROW('Water Data'!D117)))</f>
        <v/>
      </c>
      <c r="BW123" s="28" t="str">
        <f ca="1">+IF(OFFSET('Water Data'!$D$29,0,10*ROW('Water Data'!D117))="","",OFFSET('Water Data'!$D$29,0,10*ROW('Water Data'!D117)))</f>
        <v/>
      </c>
      <c r="BX123" s="28" t="str">
        <f ca="1">+IF(OFFSET('Water Data'!$D$30,0,10*ROW('Water Data'!D117))="","",OFFSET('Water Data'!$D$30,0,10*ROW('Water Data'!D117)))</f>
        <v/>
      </c>
      <c r="BY123" s="28" t="str">
        <f ca="1">+IF(OFFSET('Water Data'!$E$28,0,10*ROW('Water Data'!E117))="","",OFFSET('Water Data'!$E$28,0,10*ROW('Water Data'!E117)))</f>
        <v/>
      </c>
      <c r="BZ123" s="28" t="str">
        <f ca="1">+IF(OFFSET('Water Data'!$E$29,0,10*ROW('Water Data'!E117))="","",OFFSET('Water Data'!$E$29,0,10*ROW('Water Data'!E117)))</f>
        <v/>
      </c>
      <c r="CA123" s="28" t="str">
        <f ca="1">+IF(OFFSET('Water Data'!$E$30,0,10*ROW('Water Data'!E117))="","",OFFSET('Water Data'!$E$30,0,10*ROW('Water Data'!E117)))</f>
        <v/>
      </c>
      <c r="CB123" s="28" t="str">
        <f ca="1">+IF(OFFSET('Water Data'!$F$28,0,10*ROW('Water Data'!F117))="","",OFFSET('Water Data'!$F$28,0,10*ROW('Water Data'!F117)))</f>
        <v/>
      </c>
      <c r="CC123" s="28" t="str">
        <f ca="1">+IF(OFFSET('Water Data'!$F$29,0,10*ROW('Water Data'!F117))="","",OFFSET('Water Data'!$F$29,0,10*ROW('Water Data'!F117)))</f>
        <v/>
      </c>
      <c r="CD123" s="28" t="str">
        <f ca="1">+IF(OFFSET('Water Data'!$F$30,0,10*ROW('Water Data'!F117))="","",OFFSET('Water Data'!$F$30,0,10*ROW('Water Data'!F117)))</f>
        <v/>
      </c>
      <c r="CE123" s="28" t="str">
        <f ca="1">+IF(OFFSET('Water Data'!$G$28,0,10*ROW('Water Data'!G117))="","",OFFSET('Water Data'!$G$28,0,10*ROW('Water Data'!G117)))</f>
        <v/>
      </c>
      <c r="CF123" s="28" t="str">
        <f ca="1">+IF(OFFSET('Water Data'!$G$29,0,10*ROW('Water Data'!G117))="","",OFFSET('Water Data'!$G$29,0,10*ROW('Water Data'!G117)))</f>
        <v/>
      </c>
      <c r="CG123" s="28" t="str">
        <f ca="1">+IF(OFFSET('Water Data'!$G$30,0,10*ROW('Water Data'!G117))="","",OFFSET('Water Data'!$G$30,0,10*ROW('Water Data'!G117)))</f>
        <v/>
      </c>
      <c r="CH123" s="28" t="str">
        <f ca="1">+IF(OFFSET('Water Data'!$H$28,0,10*ROW('Water Data'!H117))="","",OFFSET('Water Data'!$H$28,0,10*ROW('Water Data'!H117)))</f>
        <v/>
      </c>
      <c r="CI123" s="28" t="str">
        <f ca="1">+IF(OFFSET('Water Data'!$H$29,0,10*ROW('Water Data'!H117))="","",OFFSET('Water Data'!$H$29,0,10*ROW('Water Data'!H117)))</f>
        <v/>
      </c>
      <c r="CJ123" s="28" t="str">
        <f ca="1">+IF(OFFSET('Water Data'!$H$30,0,10*ROW('Water Data'!H117))="","",OFFSET('Water Data'!$H$30,0,10*ROW('Water Data'!H117)))</f>
        <v/>
      </c>
      <c r="CK123" s="28" t="str">
        <f ca="1">+IF(OFFSET('Sanitation Data'!$C$29,0,10*ROW('Sanitation Data'!C117))="","",OFFSET('Sanitation Data'!$C$29,0,10*ROW('Sanitation Data'!C117)))</f>
        <v/>
      </c>
      <c r="CL123" s="28" t="str">
        <f ca="1">+IF(OFFSET('Sanitation Data'!$C$30,0,10*ROW('Sanitation Data'!C117))="","",OFFSET('Sanitation Data'!$C$30,0,10*ROW('Sanitation Data'!C117)))</f>
        <v/>
      </c>
      <c r="CM123" s="28" t="str">
        <f ca="1">+IF(OFFSET('Sanitation Data'!$C$31,0,10*ROW('Sanitation Data'!C117))="","",OFFSET('Sanitation Data'!$C$31,0,10*ROW('Sanitation Data'!C117)))</f>
        <v/>
      </c>
      <c r="CN123" s="28" t="str">
        <f ca="1">+IF(OFFSET('Sanitation Data'!$C$32,0,10*ROW('Sanitation Data'!C117))="","",OFFSET('Sanitation Data'!$C$32,0,10*ROW('Sanitation Data'!C117)))</f>
        <v/>
      </c>
      <c r="CO123" s="28" t="str">
        <f ca="1">+IF(OFFSET('Sanitation Data'!$C$33,0,10*ROW('Sanitation Data'!C117))="","",OFFSET('Sanitation Data'!$C$33,0,10*ROW('Sanitation Data'!C117)))</f>
        <v/>
      </c>
      <c r="CP123" s="28" t="str">
        <f ca="1">+IF(OFFSET('Sanitation Data'!$D$29,0,10*ROW('Sanitation Data'!D117))="","",OFFSET('Sanitation Data'!$D$29,0,10*ROW('Sanitation Data'!D117)))</f>
        <v/>
      </c>
      <c r="CQ123" s="28" t="str">
        <f ca="1">+IF(OFFSET('Sanitation Data'!$D$30,0,10*ROW('Sanitation Data'!D117))="","",OFFSET('Sanitation Data'!$D$30,0,10*ROW('Sanitation Data'!D117)))</f>
        <v/>
      </c>
      <c r="CR123" s="28" t="str">
        <f ca="1">+IF(OFFSET('Sanitation Data'!$D$31,0,10*ROW('Sanitation Data'!D117))="","",OFFSET('Sanitation Data'!$D$31,0,10*ROW('Sanitation Data'!D117)))</f>
        <v/>
      </c>
      <c r="CS123" s="28" t="str">
        <f ca="1">+IF(OFFSET('Sanitation Data'!$D$32,0,10*ROW('Sanitation Data'!D117))="","",OFFSET('Sanitation Data'!$D$32,0,10*ROW('Sanitation Data'!D117)))</f>
        <v/>
      </c>
      <c r="CT123" s="28" t="str">
        <f ca="1">+IF(OFFSET('Sanitation Data'!$D$33,0,10*ROW('Sanitation Data'!D117))="","",OFFSET('Sanitation Data'!$D$33,0,10*ROW('Sanitation Data'!D117)))</f>
        <v/>
      </c>
      <c r="CU123" s="28" t="str">
        <f ca="1">+IF(OFFSET('Sanitation Data'!$E$29,0,10*ROW('Sanitation Data'!E117))="","",OFFSET('Sanitation Data'!$E$29,0,10*ROW('Sanitation Data'!E117)))</f>
        <v/>
      </c>
      <c r="CV123" s="28" t="str">
        <f ca="1">+IF(OFFSET('Sanitation Data'!$E$30,0,10*ROW('Sanitation Data'!E117))="","",OFFSET('Sanitation Data'!$E$30,0,10*ROW('Sanitation Data'!E117)))</f>
        <v/>
      </c>
      <c r="CW123" s="28" t="str">
        <f ca="1">+IF(OFFSET('Sanitation Data'!$E$31,0,10*ROW('Sanitation Data'!E117))="","",OFFSET('Sanitation Data'!$E$31,0,10*ROW('Sanitation Data'!E117)))</f>
        <v/>
      </c>
      <c r="CX123" s="28" t="str">
        <f ca="1">+IF(OFFSET('Sanitation Data'!$E$32,0,10*ROW('Sanitation Data'!E117))="","",OFFSET('Sanitation Data'!$E$32,0,10*ROW('Sanitation Data'!E117)))</f>
        <v/>
      </c>
      <c r="CY123" s="28" t="str">
        <f ca="1">+IF(OFFSET('Sanitation Data'!$E$33,0,10*ROW('Sanitation Data'!E117))="","",OFFSET('Sanitation Data'!$E$33,0,10*ROW('Sanitation Data'!E117)))</f>
        <v/>
      </c>
      <c r="CZ123" s="28" t="str">
        <f ca="1">+IF(OFFSET('Sanitation Data'!$F$29,0,10*ROW('Sanitation Data'!F117))="","",OFFSET('Sanitation Data'!$F$29,0,10*ROW('Sanitation Data'!F117)))</f>
        <v/>
      </c>
      <c r="DA123" s="28" t="str">
        <f ca="1">+IF(OFFSET('Sanitation Data'!$F$30,0,10*ROW('Sanitation Data'!F117))="","",OFFSET('Sanitation Data'!$F$30,0,10*ROW('Sanitation Data'!F117)))</f>
        <v/>
      </c>
      <c r="DB123" s="28" t="str">
        <f ca="1">+IF(OFFSET('Sanitation Data'!$F$31,0,10*ROW('Sanitation Data'!F117))="","",OFFSET('Sanitation Data'!$F$31,0,10*ROW('Sanitation Data'!F117)))</f>
        <v/>
      </c>
      <c r="DC123" s="28" t="str">
        <f ca="1">+IF(OFFSET('Sanitation Data'!$F$32,0,10*ROW('Sanitation Data'!F117))="","",OFFSET('Sanitation Data'!$F$32,0,10*ROW('Sanitation Data'!F117)))</f>
        <v/>
      </c>
      <c r="DD123" s="28" t="str">
        <f ca="1">+IF(OFFSET('Sanitation Data'!$F$33,0,10*ROW('Sanitation Data'!F117))="","",OFFSET('Sanitation Data'!$F$33,0,10*ROW('Sanitation Data'!F117)))</f>
        <v/>
      </c>
      <c r="DE123" s="28" t="str">
        <f ca="1">+IF(OFFSET('Sanitation Data'!$G$29,0,10*ROW('Sanitation Data'!G117))="","",OFFSET('Sanitation Data'!$G$29,0,10*ROW('Sanitation Data'!G117)))</f>
        <v/>
      </c>
      <c r="DF123" s="28" t="str">
        <f ca="1">+IF(OFFSET('Sanitation Data'!$G$30,0,10*ROW('Sanitation Data'!G117))="","",OFFSET('Sanitation Data'!$G$30,0,10*ROW('Sanitation Data'!G117)))</f>
        <v/>
      </c>
      <c r="DG123" s="28" t="str">
        <f ca="1">+IF(OFFSET('Sanitation Data'!$G$31,0,10*ROW('Sanitation Data'!G117))="","",OFFSET('Sanitation Data'!$G$31,0,10*ROW('Sanitation Data'!G117)))</f>
        <v/>
      </c>
      <c r="DH123" s="28" t="str">
        <f ca="1">+IF(OFFSET('Sanitation Data'!$G$32,0,10*ROW('Sanitation Data'!G117))="","",OFFSET('Sanitation Data'!$G$32,0,10*ROW('Sanitation Data'!G117)))</f>
        <v/>
      </c>
      <c r="DI123" s="28" t="str">
        <f ca="1">+IF(OFFSET('Sanitation Data'!$G$33,0,10*ROW('Sanitation Data'!G117))="","",OFFSET('Sanitation Data'!$G$33,0,10*ROW('Sanitation Data'!G117)))</f>
        <v/>
      </c>
      <c r="DJ123" s="28" t="str">
        <f ca="1">+IF(OFFSET('Sanitation Data'!$H$29,0,10*ROW('Sanitation Data'!H117))="","",OFFSET('Sanitation Data'!$H$29,0,10*ROW('Sanitation Data'!H117)))</f>
        <v/>
      </c>
      <c r="DK123" s="28" t="str">
        <f ca="1">+IF(OFFSET('Sanitation Data'!$H$30,0,10*ROW('Sanitation Data'!H117))="","",OFFSET('Sanitation Data'!$H$30,0,10*ROW('Sanitation Data'!H117)))</f>
        <v/>
      </c>
      <c r="DL123" s="28" t="str">
        <f ca="1">+IF(OFFSET('Sanitation Data'!$H$31,0,10*ROW('Sanitation Data'!H117))="","",OFFSET('Sanitation Data'!$H$31,0,10*ROW('Sanitation Data'!H117)))</f>
        <v/>
      </c>
      <c r="DM123" s="28" t="str">
        <f ca="1">+IF(OFFSET('Sanitation Data'!$H$32,0,10*ROW('Sanitation Data'!H117))="","",OFFSET('Sanitation Data'!$H$32,0,10*ROW('Sanitation Data'!H117)))</f>
        <v/>
      </c>
      <c r="DN123" s="28" t="str">
        <f ca="1">+IF(OFFSET('Sanitation Data'!$H$33,0,10*ROW('Sanitation Data'!H117))="","",OFFSET('Sanitation Data'!$H$33,0,10*ROW('Sanitation Data'!H117)))</f>
        <v/>
      </c>
      <c r="DO123" s="28" t="str">
        <f ca="1">+IF(OFFSET('Hygiene Data'!$C$12,0,10*ROW('Hygiene Data'!C117))="","",OFFSET('Hygiene Data'!$C$12,0,10*ROW('Hygiene Data'!C117)))</f>
        <v/>
      </c>
      <c r="DP123" s="28" t="str">
        <f ca="1">+IF(OFFSET('Hygiene Data'!$C$13,0,10*ROW('Hygiene Data'!C117))="","",OFFSET('Hygiene Data'!$C$13,0,10*ROW('Hygiene Data'!C117)))</f>
        <v/>
      </c>
      <c r="DQ123" s="28" t="str">
        <f ca="1">+IF(OFFSET('Hygiene Data'!$C$14,0,10*ROW('Hygiene Data'!C117))="","",OFFSET('Hygiene Data'!$C$14,0,10*ROW('Hygiene Data'!C117)))</f>
        <v/>
      </c>
      <c r="DR123" s="28" t="str">
        <f ca="1">+IF(OFFSET('Hygiene Data'!$D$12,0,10*ROW('Hygiene Data'!D117))="","",OFFSET('Hygiene Data'!$D$12,0,10*ROW('Hygiene Data'!D117)))</f>
        <v/>
      </c>
      <c r="DS123" s="28" t="str">
        <f ca="1">+IF(OFFSET('Hygiene Data'!$D$13,0,10*ROW('Hygiene Data'!D117))="","",OFFSET('Hygiene Data'!$D$13,0,10*ROW('Hygiene Data'!D117)))</f>
        <v/>
      </c>
      <c r="DT123" s="28" t="str">
        <f ca="1">+IF(OFFSET('Hygiene Data'!$D$14,0,10*ROW('Hygiene Data'!D117))="","",OFFSET('Hygiene Data'!$D$14,0,10*ROW('Hygiene Data'!D117)))</f>
        <v/>
      </c>
      <c r="DU123" s="28" t="str">
        <f ca="1">+IF(OFFSET('Hygiene Data'!$E$12,0,10*ROW('Hygiene Data'!E117))="","",OFFSET('Hygiene Data'!$E$12,0,10*ROW('Hygiene Data'!E117)))</f>
        <v/>
      </c>
      <c r="DV123" s="28" t="str">
        <f ca="1">+IF(OFFSET('Hygiene Data'!$E$13,0,10*ROW('Hygiene Data'!E117))="","",OFFSET('Hygiene Data'!$E$13,0,10*ROW('Hygiene Data'!E117)))</f>
        <v/>
      </c>
      <c r="DW123" s="28" t="str">
        <f ca="1">+IF(OFFSET('Hygiene Data'!$E$14,0,10*ROW('Hygiene Data'!E117))="","",OFFSET('Hygiene Data'!$E$14,0,10*ROW('Hygiene Data'!E117)))</f>
        <v/>
      </c>
      <c r="DX123" s="28" t="str">
        <f ca="1">+IF(OFFSET('Hygiene Data'!$F$12,0,10*ROW('Hygiene Data'!F117))="","",OFFSET('Hygiene Data'!$F$12,0,10*ROW('Hygiene Data'!F117)))</f>
        <v/>
      </c>
      <c r="DY123" s="28" t="str">
        <f ca="1">+IF(OFFSET('Hygiene Data'!$F$13,0,10*ROW('Hygiene Data'!F117))="","",OFFSET('Hygiene Data'!$F$13,0,10*ROW('Hygiene Data'!F117)))</f>
        <v/>
      </c>
      <c r="DZ123" s="28" t="str">
        <f ca="1">+IF(OFFSET('Hygiene Data'!$F$14,0,10*ROW('Hygiene Data'!F117))="","",OFFSET('Hygiene Data'!$F$14,0,10*ROW('Hygiene Data'!F117)))</f>
        <v/>
      </c>
      <c r="EA123" s="28" t="str">
        <f ca="1">+IF(OFFSET('Hygiene Data'!$G$12,0,10*ROW('Hygiene Data'!G117))="","",OFFSET('Hygiene Data'!$G$12,0,10*ROW('Hygiene Data'!G117)))</f>
        <v/>
      </c>
      <c r="EB123" s="28" t="str">
        <f ca="1">+IF(OFFSET('Hygiene Data'!$G$13,0,10*ROW('Hygiene Data'!G117))="","",OFFSET('Hygiene Data'!$G$13,0,10*ROW('Hygiene Data'!G117)))</f>
        <v/>
      </c>
      <c r="EC123" s="28" t="str">
        <f ca="1">+IF(OFFSET('Hygiene Data'!$G$14,0,10*ROW('Hygiene Data'!G117))="","",OFFSET('Hygiene Data'!$G$14,0,10*ROW('Hygiene Data'!G117)))</f>
        <v/>
      </c>
      <c r="ED123" s="28" t="str">
        <f ca="1">+IF(OFFSET('Hygiene Data'!$H$12,0,10*ROW('Hygiene Data'!H117))="","",OFFSET('Hygiene Data'!$H$12,0,10*ROW('Hygiene Data'!H117)))</f>
        <v/>
      </c>
      <c r="EE123" s="28" t="str">
        <f ca="1">+IF(OFFSET('Hygiene Data'!$H$13,0,10*ROW('Hygiene Data'!H117))="","",OFFSET('Hygiene Data'!$H$13,0,10*ROW('Hygiene Data'!H117)))</f>
        <v/>
      </c>
      <c r="EF123" s="28" t="str">
        <f ca="1">+IF(OFFSET('Hygiene Data'!$H$14,0,10*ROW('Hygiene Data'!H117))="","",OFFSET('Hygiene Data'!$H$14,0,10*ROW('Hygiene Data'!H117)))</f>
        <v/>
      </c>
    </row>
    <row r="124" spans="1:136" x14ac:dyDescent="0.2">
      <c r="A124" s="44" t="str">
        <f ca="1">+IF(OFFSET('Water Data'!$B$1,0,10*ROW('Water Data'!B121))="","",OFFSET('Water Data'!$B$1,0,10*ROW('Water Data'!B121)))</f>
        <v/>
      </c>
      <c r="B124" s="44" t="str">
        <f ca="1">+IF(OFFSET('Water Data'!$A$3,0,10*ROW('Water Data'!A121))="","",OFFSET('Water Data'!$A$3,0,10*ROW('Water Data'!A121)))</f>
        <v/>
      </c>
      <c r="C124" s="44" t="str">
        <f ca="1">+IF(OFFSET('Water Data'!$C$3,0,10*ROW('Water Data'!C121))="","",OFFSET('Water Data'!$C$3,0,10*ROW('Water Data'!C121)))</f>
        <v/>
      </c>
      <c r="D124" s="119" t="e">
        <f ca="1">+IF(AND(ISNUMBER(OFFSET('Water Data'!$C$5,0,10*ROW('Water Data'!C118))),BS124="Yes"),100-OFFSET('Water Data'!$C$5,0,10*ROW('Water Data'!C118)),IF(AND(ISNUMBER(OFFSET('Water Data'!$C$5,0,10*ROW('Water Data'!C118))),BS124="No",ISNUMBER(OFFSET('Water Data'!$C$5,0,10*ROW('Water Data'!C118)))),CONCATENATE("[",ROUND(100-OFFSET('Water Data'!$C$5,0,10*ROW('Water Data'!C118)),0),"]"),IF(AND(ISNUMBER(OFFSET('Water Data'!$C$5,0,10*ROW('Water Data'!C118))),BS124="",ISNUMBER(OFFSET('Water Data'!$C$5,0,10*ROW('Water Data'!C118)))),100-OFFSET('Water Data'!$C$5,0,10*ROW('Water Data'!C118)),NA())))</f>
        <v>#N/A</v>
      </c>
      <c r="E124" s="119" t="e">
        <f ca="1">+IF(AND(ISNUMBER(OFFSET('Water Data'!$C$7,0,10*ROW('Water Data'!D118))),BT124="Yes"),OFFSET('Water Data'!$C$7,0,10*ROW('Water Data'!C118)),IF(AND(ISNUMBER(OFFSET('Water Data'!$C$7,0,10*ROW('Water Data'!C118))),BT124="No",ISNUMBER(OFFSET('Water Data'!$C$7,0,10*ROW('Water Data'!C118)))),CONCATENATE("[",ROUND(OFFSET('Water Data'!$C$7,0,10*ROW('Water Data'!C118)),0),"]"),IF(AND(ISNUMBER(OFFSET('Water Data'!$C$7,0,10*ROW('Water Data'!C118))),BT124="",ISNUMBER(OFFSET('Water Data'!$C$7,0,10*ROW('Water Data'!C118)))),OFFSET('Water Data'!$C$7,0,10*ROW('Water Data'!C118)),NA())))</f>
        <v>#N/A</v>
      </c>
      <c r="F124" s="119" t="e">
        <f ca="1">+IF(AND(ISNUMBER(OFFSET('Water Data'!$C$10,0,10*ROW('Water Data'!C118))),BU124="Yes"),OFFSET('Water Data'!$C$10,0,10*ROW('Water Data'!C118)),IF(AND(ISNUMBER(OFFSET('Water Data'!$C$10,0,10*ROW('Water Data'!C118))),BU124="No",ISNUMBER(OFFSET('Water Data'!$C$10,0,10*ROW('Water Data'!C118)))),CONCATENATE("[",ROUND(OFFSET('Water Data'!$C$10,0,10*ROW('Water Data'!C118)),0),"]"),IF(AND(ISNUMBER(OFFSET('Water Data'!$C$10,0,10*ROW('Water Data'!C118))),BU124="",ISNUMBER(OFFSET('Water Data'!$C$10,0,10*ROW('Water Data'!C118)))),OFFSET('Water Data'!$C$10,0,10*ROW('Water Data'!C118)),NA())))</f>
        <v>#N/A</v>
      </c>
      <c r="G124" s="119" t="e">
        <f ca="1">+IF(AND(ISNUMBER(OFFSET('Water Data'!$D$5,0,10*ROW('Water Data'!D118))),BV124="Yes"),100-OFFSET('Water Data'!$D$5,0,10*ROW('Water Data'!D118)),IF(AND(ISNUMBER(OFFSET('Water Data'!$D$5,0,10*ROW('Water Data'!D118))),BV124="No",ISNUMBER(OFFSET('Water Data'!$D$5,0,10*ROW('Water Data'!D118)))),CONCATENATE("[",ROUND(100-OFFSET('Water Data'!$D$5,0,10*ROW('Water Data'!D118)),0),"]"),IF(AND(ISNUMBER(OFFSET('Water Data'!$D$5,0,10*ROW('Water Data'!D118))),BV124="",ISNUMBER(OFFSET('Water Data'!$D$5,0,10*ROW('Water Data'!D118)))),100-OFFSET('Water Data'!$D$5,0,10*ROW('Water Data'!D118)),NA())))</f>
        <v>#N/A</v>
      </c>
      <c r="H124" s="119" t="e">
        <f ca="1">+IF(AND(ISNUMBER(OFFSET('Water Data'!$D$7,0,10*ROW('Water Data'!D118))),BW124="Yes"),OFFSET('Water Data'!$D$7,0,10*ROW('Water Data'!D118)),IF(AND(ISNUMBER(OFFSET('Water Data'!$D$7,0,10*ROW('Water Data'!D118))),BW124="No",ISNUMBER(OFFSET('Water Data'!$D$7,0,10*ROW('Water Data'!D118)))),CONCATENATE("[",ROUND(OFFSET('Water Data'!$C$7,0,10*ROW('Water Data'!D118)),0),"]"),IF(AND(ISNUMBER(OFFSET('Water Data'!$D$7,0,10*ROW('Water Data'!D118))),BW124="",ISNUMBER(OFFSET('Water Data'!$D$7,0,10*ROW('Water Data'!D118)))),OFFSET('Water Data'!$D$7,0,10*ROW('Water Data'!D118)),NA())))</f>
        <v>#N/A</v>
      </c>
      <c r="I124" s="119" t="e">
        <f ca="1">+IF(AND(ISNUMBER(OFFSET('Water Data'!$D$10,0,10*ROW('Water Data'!D118))),BX124="Yes"),OFFSET('Water Data'!$D$10,0,10*ROW('Water Data'!D118)),IF(AND(ISNUMBER(OFFSET('Water Data'!$D$10,0,10*ROW('Water Data'!D118))),BX124="No",ISNUMBER(OFFSET('Water Data'!$D$10,0,10*ROW('Water Data'!D118)))),CONCATENATE("[",ROUND(OFFSET('Water Data'!$D$10,0,10*ROW('Water Data'!D118)),0),"]"),IF(AND(ISNUMBER(OFFSET('Water Data'!$D$10,0,10*ROW('Water Data'!D118))),BX124="",ISNUMBER(OFFSET('Water Data'!$D$10,0,10*ROW('Water Data'!D118)))),OFFSET('Water Data'!$D$10,0,10*ROW('Water Data'!D118)),NA())))</f>
        <v>#N/A</v>
      </c>
      <c r="J124" s="119" t="e">
        <f ca="1">+IF(AND(ISNUMBER(OFFSET('Water Data'!$E$5,0,10*ROW('Water Data'!E118))),BY124="Yes"),100-OFFSET('Water Data'!$E$5,0,10*ROW('Water Data'!E118)),IF(AND(ISNUMBER(OFFSET('Water Data'!$E$5,0,10*ROW('Water Data'!E118))),BY124="No",ISNUMBER(OFFSET('Water Data'!$E$5,0,10*ROW('Water Data'!E118)))),CONCATENATE("[",ROUND(100-OFFSET('Water Data'!$E$5,0,10*ROW('Water Data'!E118)),0),"]"),IF(AND(ISNUMBER(OFFSET('Water Data'!$E$5,0,10*ROW('Water Data'!E118))),BY124="",ISNUMBER(OFFSET('Water Data'!$E$5,0,10*ROW('Water Data'!E118)))),100-OFFSET('Water Data'!$E$5,0,10*ROW('Water Data'!E118)),NA())))</f>
        <v>#N/A</v>
      </c>
      <c r="K124" s="119" t="e">
        <f ca="1">+IF(AND(ISNUMBER(OFFSET('Water Data'!$E$7,0,10*ROW('Water Data'!E118))),BZ124="Yes"),OFFSET('Water Data'!$E$7,0,10*ROW('Water Data'!E118)),IF(AND(ISNUMBER(OFFSET('Water Data'!$E$7,0,10*ROW('Water Data'!E118))),BZ124="No",ISNUMBER(OFFSET('Water Data'!$E$7,0,10*ROW('Water Data'!E118)))),CONCATENATE("[",ROUND(OFFSET('Water Data'!$E$7,0,10*ROW('Water Data'!E118)),0),"]"),IF(AND(ISNUMBER(OFFSET('Water Data'!$E$7,0,10*ROW('Water Data'!E118))),BZ124="",ISNUMBER(OFFSET('Water Data'!$E$7,0,10*ROW('Water Data'!E118)))),OFFSET('Water Data'!$E$7,0,10*ROW('Water Data'!E118)),NA())))</f>
        <v>#N/A</v>
      </c>
      <c r="L124" s="119" t="e">
        <f ca="1">+IF(AND(ISNUMBER(OFFSET('Water Data'!$E$10,0,10*ROW('Water Data'!E118))),CA124="Yes"),OFFSET('Water Data'!$E$10,0,10*ROW('Water Data'!E118)),IF(AND(ISNUMBER(OFFSET('Water Data'!$E$10,0,10*ROW('Water Data'!E118))),CA124="No",ISNUMBER(OFFSET('Water Data'!$E$10,0,10*ROW('Water Data'!E118)))),CONCATENATE("[",ROUND(OFFSET('Water Data'!$E$10,0,10*ROW('Water Data'!E118)),0),"]"),IF(AND(ISNUMBER(OFFSET('Water Data'!$E$10,0,10*ROW('Water Data'!E118))),CA124="",ISNUMBER(OFFSET('Water Data'!$E$10,0,10*ROW('Water Data'!E118)))),OFFSET('Water Data'!$E$10,0,10*ROW('Water Data'!E118)),NA())))</f>
        <v>#N/A</v>
      </c>
      <c r="M124" s="119" t="e">
        <f ca="1">+IF(AND(ISNUMBER(OFFSET('Water Data'!$F$5,0,10*ROW('Water Data'!F118))),CB124="Yes"),100-OFFSET('Water Data'!$F$5,0,10*ROW('Water Data'!F118)),IF(AND(ISNUMBER(OFFSET('Water Data'!$F$5,0,10*ROW('Water Data'!F118))),CB124="No",ISNUMBER(OFFSET('Water Data'!$F$5,0,10*ROW('Water Data'!F118)))),CONCATENATE("[",ROUND(100-OFFSET('Water Data'!$F$5,0,10*ROW('Water Data'!F118)),0),"]"),IF(AND(ISNUMBER(OFFSET('Water Data'!$F$5,0,10*ROW('Water Data'!F118))),CB124="",ISNUMBER(OFFSET('Water Data'!$F$5,0,10*ROW('Water Data'!F118)))),100-OFFSET('Water Data'!$F$5,0,10*ROW('Water Data'!F118)),NA())))</f>
        <v>#N/A</v>
      </c>
      <c r="N124" s="119" t="e">
        <f ca="1">+IF(AND(ISNUMBER(OFFSET('Water Data'!$F$7,0,10*ROW('Water Data'!F118))),CC124="Yes"),OFFSET('Water Data'!$F$7,0,10*ROW('Water Data'!F118)),IF(AND(ISNUMBER(OFFSET('Water Data'!$F$7,0,10*ROW('Water Data'!F118))),CC124="No",ISNUMBER(OFFSET('Water Data'!$F$7,0,10*ROW('Water Data'!F118)))),CONCATENATE("[",ROUND(OFFSET('Water Data'!$F$7,0,10*ROW('Water Data'!F118)),0),"]"),IF(AND(ISNUMBER(OFFSET('Water Data'!$F$7,0,10*ROW('Water Data'!F118))),CC124="",ISNUMBER(OFFSET('Water Data'!$F$7,0,10*ROW('Water Data'!F118)))),OFFSET('Water Data'!$F$7,0,10*ROW('Water Data'!F118)),NA())))</f>
        <v>#N/A</v>
      </c>
      <c r="O124" s="119" t="e">
        <f ca="1">+IF(AND(ISNUMBER(OFFSET('Water Data'!$F$10,0,10*ROW('Water Data'!F118))),CD124="Yes"),OFFSET('Water Data'!$F$10,0,10*ROW('Water Data'!F118)),IF(AND(ISNUMBER(OFFSET('Water Data'!$F$10,0,10*ROW('Water Data'!F118))),CD124="No",ISNUMBER(OFFSET('Water Data'!$F$10,0,10*ROW('Water Data'!F118)))),CONCATENATE("[",ROUND(OFFSET('Water Data'!$F$10,0,10*ROW('Water Data'!F118)),0),"]"),IF(AND(ISNUMBER(OFFSET('Water Data'!$F$10,0,10*ROW('Water Data'!F118))),CD124="",ISNUMBER(OFFSET('Water Data'!$F$10,0,10*ROW('Water Data'!F118)))),OFFSET('Water Data'!$F$10,0,10*ROW('Water Data'!F118)),NA())))</f>
        <v>#N/A</v>
      </c>
      <c r="P124" s="119" t="e">
        <f ca="1">+IF(AND(ISNUMBER(OFFSET('Water Data'!$G$5,0,10*ROW('Water Data'!G118))),CE124="Yes"),100-OFFSET('Water Data'!$G$5,0,10*ROW('Water Data'!G118)),IF(AND(ISNUMBER(OFFSET('Water Data'!$G$5,0,10*ROW('Water Data'!G118))),CE124="No",ISNUMBER(OFFSET('Water Data'!$G$5,0,10*ROW('Water Data'!G118)))),CONCATENATE("[",ROUND(100-OFFSET('Water Data'!$G$5,0,10*ROW('Water Data'!G118)),0),"]"),IF(AND(ISNUMBER(OFFSET('Water Data'!$G$5,0,10*ROW('Water Data'!G118))),CE124="",ISNUMBER(OFFSET('Water Data'!$G$5,0,10*ROW('Water Data'!G118)))),100-OFFSET('Water Data'!$G$5,0,10*ROW('Water Data'!G118)),NA())))</f>
        <v>#N/A</v>
      </c>
      <c r="Q124" s="119" t="e">
        <f ca="1">+IF(AND(ISNUMBER(OFFSET('Water Data'!$G$7,0,10*ROW('Water Data'!G118))),CF124="Yes"),OFFSET('Water Data'!$G$7,0,10*ROW('Water Data'!G118)),IF(AND(ISNUMBER(OFFSET('Water Data'!$G$7,0,10*ROW('Water Data'!G118))),CF124="No",ISNUMBER(OFFSET('Water Data'!$G$7,0,10*ROW('Water Data'!G118)))),CONCATENATE("[",ROUND(OFFSET('Water Data'!$G$7,0,10*ROW('Water Data'!G118)),0),"]"),IF(AND(ISNUMBER(OFFSET('Water Data'!$G$7,0,10*ROW('Water Data'!G118))),CF124="",ISNUMBER(OFFSET('Water Data'!$G$7,0,10*ROW('Water Data'!G118)))),OFFSET('Water Data'!$G$7,0,10*ROW('Water Data'!G118)),NA())))</f>
        <v>#N/A</v>
      </c>
      <c r="R124" s="119" t="e">
        <f ca="1">+IF(AND(ISNUMBER(OFFSET('Water Data'!$G$10,0,10*ROW('Water Data'!G118))),CG124="Yes"),OFFSET('Water Data'!$G$10,0,10*ROW('Water Data'!G118)),IF(AND(ISNUMBER(OFFSET('Water Data'!$G$10,0,10*ROW('Water Data'!G118))),CG124="No",ISNUMBER(OFFSET('Water Data'!$G$10,0,10*ROW('Water Data'!G118)))),CONCATENATE("[",ROUND(OFFSET('Water Data'!$G$10,0,10*ROW('Water Data'!G118)),0),"]"),IF(AND(ISNUMBER(OFFSET('Water Data'!$G$10,0,10*ROW('Water Data'!G118))),CG124="",ISNUMBER(OFFSET('Water Data'!$G$10,0,10*ROW('Water Data'!G118)))),OFFSET('Water Data'!$G$10,0,10*ROW('Water Data'!G118)),NA())))</f>
        <v>#N/A</v>
      </c>
      <c r="S124" s="119" t="e">
        <f ca="1">+IF(AND(ISNUMBER(OFFSET('Water Data'!$H$5,0,10*ROW('Water Data'!H118))),CH124="Yes"),100-OFFSET('Water Data'!$H$5,0,10*ROW('Water Data'!H118)),IF(AND(ISNUMBER(OFFSET('Water Data'!$H$5,0,10*ROW('Water Data'!H118))),CH124="No",ISNUMBER(OFFSET('Water Data'!$H$5,0,10*ROW('Water Data'!H118)))),CONCATENATE("[",ROUND(100-OFFSET('Water Data'!$H$5,0,10*ROW('Water Data'!H118)),0),"]"),IF(AND(ISNUMBER(OFFSET('Water Data'!$H$5,0,10*ROW('Water Data'!H118))),CH124="",ISNUMBER(OFFSET('Water Data'!$H$5,0,10*ROW('Water Data'!H118)))),100-OFFSET('Water Data'!$H$5,0,10*ROW('Water Data'!H118)),NA())))</f>
        <v>#N/A</v>
      </c>
      <c r="T124" s="119" t="e">
        <f ca="1">+IF(AND(ISNUMBER(OFFSET('Water Data'!$H$7,0,10*ROW('Water Data'!H118))),CI124="Yes"),OFFSET('Water Data'!$H$7,0,10*ROW('Water Data'!H118)),IF(AND(ISNUMBER(OFFSET('Water Data'!$H$7,0,10*ROW('Water Data'!H118))),CI124="No",ISNUMBER(OFFSET('Water Data'!$H$7,0,10*ROW('Water Data'!H118)))),CONCATENATE("[",ROUND(OFFSET('Water Data'!$H$7,0,10*ROW('Water Data'!H118)),0),"]"),IF(AND(ISNUMBER(OFFSET('Water Data'!$H$7,0,10*ROW('Water Data'!H118))),CI124="",ISNUMBER(OFFSET('Water Data'!$H$7,0,10*ROW('Water Data'!H118)))),OFFSET('Water Data'!$H$7,0,10*ROW('Water Data'!H118)),NA())))</f>
        <v>#N/A</v>
      </c>
      <c r="U124" s="119" t="e">
        <f ca="1">+IF(AND(ISNUMBER(OFFSET('Water Data'!$H$10,0,10*ROW('Water Data'!H118))),CJ124="Yes"),OFFSET('Water Data'!$H$10,0,10*ROW('Water Data'!H118)),IF(AND(ISNUMBER(OFFSET('Water Data'!$H$10,0,10*ROW('Water Data'!H118))),CJ124="No",ISNUMBER(OFFSET('Water Data'!$H$10,0,10*ROW('Water Data'!H118)))),CONCATENATE("[",ROUND(OFFSET('Water Data'!$H$10,0,10*ROW('Water Data'!H118)),0),"]"),IF(AND(ISNUMBER(OFFSET('Water Data'!$H$10,0,10*ROW('Water Data'!H118))),CJ124="",ISNUMBER(OFFSET('Water Data'!$H$10,0,10*ROW('Water Data'!H118)))),OFFSET('Water Data'!$H$10,0,10*ROW('Water Data'!H118)),NA())))</f>
        <v>#N/A</v>
      </c>
      <c r="V124" s="120" t="e">
        <f ca="1">+IF(AND(ISNUMBER(OFFSET('Sanitation Data'!$C$5,0,10*ROW('Sanitation Data'!C118))),CK124="Yes"),100-OFFSET('Sanitation Data'!$C$5,0,10*ROW('Sanitation Data'!C118)),IF(AND(ISNUMBER(OFFSET('Sanitation Data'!$C$5,0,10*ROW('Sanitation Data'!C118))),CK124="No",ISNUMBER(OFFSET('Sanitation Data'!$C$5,0,10*ROW('Sanitation Data'!C118)))),CONCATENATE("[",ROUND(100-OFFSET('Sanitation Data'!$C$5,0,10*ROW('Sanitation Data'!C118)),0),"]"),IF(AND(ISNUMBER(OFFSET('Sanitation Data'!$C$5,0,10*ROW('Sanitation Data'!C118))),CK124="",ISNUMBER(OFFSET('Sanitation Data'!$C$5,0,10*ROW('Sanitation Data'!C118)))),100-OFFSET('Sanitation Data'!$C$5,0,10*ROW('Sanitation Data'!C118)),NA())))</f>
        <v>#N/A</v>
      </c>
      <c r="W124" s="120" t="e">
        <f ca="1">+IF(AND(ISNUMBER(OFFSET('Sanitation Data'!$C$7,0,10*ROW('Sanitation Data'!C118))),CL124="Yes"),OFFSET('Sanitation Data'!$C$7,0,10*ROW('Sanitation Data'!C118)),IF(AND(ISNUMBER(OFFSET('Sanitation Data'!$C$7,0,10*ROW('Sanitation Data'!C118))),CL124="No",ISNUMBER(OFFSET('Sanitation Data'!$C$7,0,10*ROW('Sanitation Data'!C118)))),CONCATENATE("[",ROUND(OFFSET('Sanitation Data'!$C$7,0,10*ROW('Sanitation Data'!C118)),0),"]"),IF(AND(ISNUMBER(OFFSET('Sanitation Data'!$C$7,0,10*ROW('Sanitation Data'!C118))),CL124="",ISNUMBER(OFFSET('Sanitation Data'!$C$7,0,10*ROW('Sanitation Data'!C118)))),OFFSET('Sanitation Data'!$C$7,0,10*ROW('Sanitation Data'!C118)),NA())))</f>
        <v>#N/A</v>
      </c>
      <c r="X124" s="120" t="e">
        <f ca="1">+IF(AND(ISNUMBER(OFFSET('Sanitation Data'!$C$11,0,10*ROW('Sanitation Data'!C118))),CM124="Yes"),OFFSET('Sanitation Data'!$C$11,0,10*ROW('Sanitation Data'!C118)),IF(AND(ISNUMBER(OFFSET('Sanitation Data'!$C$11,0,10*ROW('Sanitation Data'!C118))),CM124="No",ISNUMBER(OFFSET('Sanitation Data'!$C$11,0,10*ROW('Sanitation Data'!C118)))),CONCATENATE("[",ROUND(OFFSET('Sanitation Data'!$C$11,0,10*ROW('Sanitation Data'!C118)),0),"]"),IF(AND(ISNUMBER(OFFSET('Sanitation Data'!$C$11,0,10*ROW('Sanitation Data'!C118))),CM124="",ISNUMBER(OFFSET('Sanitation Data'!$C$11,0,10*ROW('Sanitation Data'!C118)))),OFFSET('Sanitation Data'!$C$11,0,10*ROW('Sanitation Data'!C118)),NA())))</f>
        <v>#N/A</v>
      </c>
      <c r="Y124" s="120" t="e">
        <f ca="1">+IF(AND(ISNUMBER(OFFSET('Sanitation Data'!$C$12,0,10*ROW('Sanitation Data'!C118))),CN124="Yes"),OFFSET('Sanitation Data'!$C$12,0,10*ROW('Sanitation Data'!C118)),IF(AND(ISNUMBER(OFFSET('Sanitation Data'!$C$12,0,10*ROW('Sanitation Data'!C118))),CN124="No",ISNUMBER(OFFSET('Sanitation Data'!$C$12,0,10*ROW('Sanitation Data'!C118)))),CONCATENATE("[",ROUND(OFFSET('Sanitation Data'!$C$12,0,10*ROW('Sanitation Data'!C118)),0),"]"),IF(AND(ISNUMBER(OFFSET('Sanitation Data'!$C$12,0,10*ROW('Sanitation Data'!C118))),CN124="",ISNUMBER(OFFSET('Sanitation Data'!$C$12,0,10*ROW('Sanitation Data'!C118)))),OFFSET('Sanitation Data'!$C$12,0,10*ROW('Sanitation Data'!C118)),NA())))</f>
        <v>#N/A</v>
      </c>
      <c r="Z124" s="120" t="e">
        <f ca="1">+IF(AND(ISNUMBER(OFFSET('Sanitation Data'!$C$13,0,10*ROW('Sanitation Data'!C118))),CO124="Yes"),OFFSET('Sanitation Data'!$C$13,0,10*ROW('Sanitation Data'!C118)),IF(AND(ISNUMBER(OFFSET('Sanitation Data'!$C$13,0,10*ROW('Sanitation Data'!C118))),CO124="No",ISNUMBER(OFFSET('Sanitation Data'!$C$13,0,10*ROW('Sanitation Data'!C118)))),CONCATENATE("[",ROUND(OFFSET('Sanitation Data'!$C$13,0,10*ROW('Sanitation Data'!C118)),0),"]"),IF(AND(ISNUMBER(OFFSET('Sanitation Data'!$C$13,0,10*ROW('Sanitation Data'!C118))),CO124="",ISNUMBER(OFFSET('Sanitation Data'!$C$13,0,10*ROW('Sanitation Data'!C118)))),OFFSET('Sanitation Data'!$C$13,0,10*ROW('Sanitation Data'!C118)),NA())))</f>
        <v>#N/A</v>
      </c>
      <c r="AA124" s="120" t="e">
        <f ca="1">+IF(AND(ISNUMBER(OFFSET('Sanitation Data'!$D$5,0,10*ROW('Sanitation Data'!D118))),CP124="Yes"),100-OFFSET('Sanitation Data'!$D$5,0,10*ROW('Sanitation Data'!D118)),IF(AND(ISNUMBER(OFFSET('Sanitation Data'!$D$5,0,10*ROW('Sanitation Data'!D118))),CP124="No",ISNUMBER(OFFSET('Sanitation Data'!$D$5,0,10*ROW('Sanitation Data'!D118)))),CONCATENATE("[",ROUND(100-OFFSET('Sanitation Data'!$D$5,0,10*ROW('Sanitation Data'!D118)),0),"]"),IF(AND(ISNUMBER(OFFSET('Sanitation Data'!$D$5,0,10*ROW('Sanitation Data'!D118))),CP124="",ISNUMBER(OFFSET('Sanitation Data'!$D$5,0,10*ROW('Sanitation Data'!D118)))),100-OFFSET('Sanitation Data'!$D$5,0,10*ROW('Sanitation Data'!D118)),NA())))</f>
        <v>#N/A</v>
      </c>
      <c r="AB124" s="120" t="e">
        <f ca="1">+IF(AND(ISNUMBER(OFFSET('Sanitation Data'!$D$7,0,10*ROW('Sanitation Data'!D118))),CQ124="Yes"),OFFSET('Sanitation Data'!$D$7,0,10*ROW('Sanitation Data'!G118)),IF(AND(ISNUMBER(OFFSET('Sanitation Data'!$D$7,0,10*ROW('Sanitation Data'!D118))),CQ124="No",ISNUMBER(OFFSET('Sanitation Data'!$D$7,0,10*ROW('Sanitation Data'!D118)))),CONCATENATE("[",ROUND(OFFSET('Sanitation Data'!$D$7,0,10*ROW('Sanitation Data'!D118)),0),"]"),IF(AND(ISNUMBER(OFFSET('Sanitation Data'!$D$7,0,10*ROW('Sanitation Data'!D118))),CQ124="",ISNUMBER(OFFSET('Sanitation Data'!$D$7,0,10*ROW('Sanitation Data'!D118)))),OFFSET('Sanitation Data'!$D$7,0,10*ROW('Sanitation Data'!D118)),NA())))</f>
        <v>#N/A</v>
      </c>
      <c r="AC124" s="120" t="e">
        <f ca="1">+IF(AND(ISNUMBER(OFFSET('Sanitation Data'!$D$11,0,10*ROW('Sanitation Data'!D118))),CR124="Yes"),OFFSET('Sanitation Data'!$D$11,0,10*ROW('Sanitation Data'!D118)),IF(AND(ISNUMBER(OFFSET('Sanitation Data'!$D$11,0,10*ROW('Sanitation Data'!D118))),CR124="No",ISNUMBER(OFFSET('Sanitation Data'!$D$11,0,10*ROW('Sanitation Data'!D118)))),CONCATENATE("[",ROUND(OFFSET('Sanitation Data'!$D$11,0,10*ROW('Sanitation Data'!D118)),0),"]"),IF(AND(ISNUMBER(OFFSET('Sanitation Data'!$D$11,0,10*ROW('Sanitation Data'!D118))),CR124="",ISNUMBER(OFFSET('Sanitation Data'!$D$11,0,10*ROW('Sanitation Data'!D118)))),OFFSET('Sanitation Data'!$D$11,0,10*ROW('Sanitation Data'!D118)),NA())))</f>
        <v>#N/A</v>
      </c>
      <c r="AD124" s="120" t="e">
        <f ca="1">+IF(AND(ISNUMBER(OFFSET('Sanitation Data'!$D$12,0,10*ROW('Sanitation Data'!D118))),CS124="Yes"),OFFSET('Sanitation Data'!$D$12,0,10*ROW('Sanitation Data'!D118)),IF(AND(ISNUMBER(OFFSET('Sanitation Data'!$D$12,0,10*ROW('Sanitation Data'!D118))),CS124="No",ISNUMBER(OFFSET('Sanitation Data'!$D$12,0,10*ROW('Sanitation Data'!D118)))),CONCATENATE("[",ROUND(OFFSET('Sanitation Data'!$D$12,0,10*ROW('Sanitation Data'!D118)),0),"]"),IF(AND(ISNUMBER(OFFSET('Sanitation Data'!$D$12,0,10*ROW('Sanitation Data'!D118))),CS124="",ISNUMBER(OFFSET('Sanitation Data'!$D$12,0,10*ROW('Sanitation Data'!D118)))),OFFSET('Sanitation Data'!$D$12,0,10*ROW('Sanitation Data'!D118)),NA())))</f>
        <v>#N/A</v>
      </c>
      <c r="AE124" s="120" t="e">
        <f ca="1">+IF(AND(ISNUMBER(OFFSET('Sanitation Data'!$D$13,0,10*ROW('Sanitation Data'!D118))),CT124="Yes"),OFFSET('Sanitation Data'!$D$13,0,10*ROW('Sanitation Data'!D118)),IF(AND(ISNUMBER(OFFSET('Sanitation Data'!$D$13,0,10*ROW('Sanitation Data'!D118))),CT124="No",ISNUMBER(OFFSET('Sanitation Data'!$D$13,0,10*ROW('Sanitation Data'!D118)))),CONCATENATE("[",ROUND(OFFSET('Sanitation Data'!$D$13,0,10*ROW('Sanitation Data'!D118)),0),"]"),IF(AND(ISNUMBER(OFFSET('Sanitation Data'!$D$13,0,10*ROW('Sanitation Data'!D118))),CT124="",ISNUMBER(OFFSET('Sanitation Data'!$D$13,0,10*ROW('Sanitation Data'!D118)))),OFFSET('Sanitation Data'!$D$13,0,10*ROW('Sanitation Data'!D118)),NA())))</f>
        <v>#N/A</v>
      </c>
      <c r="AF124" s="120" t="e">
        <f ca="1">+IF(AND(ISNUMBER(OFFSET('Sanitation Data'!$E$5,0,10*ROW('Sanitation Data'!E118))),CU124="Yes"),100-OFFSET('Sanitation Data'!$E$5,0,10*ROW('Sanitation Data'!E118)),IF(AND(ISNUMBER(OFFSET('Sanitation Data'!$E$5,0,10*ROW('Sanitation Data'!E118))),CU124="No",ISNUMBER(OFFSET('Sanitation Data'!$E$5,0,10*ROW('Sanitation Data'!E118)))),CONCATENATE("[",ROUND(100-OFFSET('Sanitation Data'!$E$5,0,10*ROW('Sanitation Data'!E118)),0),"]"),IF(AND(ISNUMBER(OFFSET('Sanitation Data'!$E$5,0,10*ROW('Sanitation Data'!E118))),CU124="",ISNUMBER(OFFSET('Sanitation Data'!$E$5,0,10*ROW('Sanitation Data'!E118)))),100-OFFSET('Sanitation Data'!$E$5,0,10*ROW('Sanitation Data'!E118)),NA())))</f>
        <v>#N/A</v>
      </c>
      <c r="AG124" s="120" t="e">
        <f ca="1">+IF(AND(ISNUMBER(OFFSET('Sanitation Data'!$E$7,0,10*ROW('Sanitation Data'!E118))),CV124="Yes"),OFFSET('Sanitation Data'!$E$7,0,10*ROW('Sanitation Data'!E118)),IF(AND(ISNUMBER(OFFSET('Sanitation Data'!$E$7,0,10*ROW('Sanitation Data'!E118))),CV124="No",ISNUMBER(OFFSET('Sanitation Data'!$E$7,0,10*ROW('Sanitation Data'!E118)))),CONCATENATE("[",ROUND(OFFSET('Sanitation Data'!$E$7,0,10*ROW('Sanitation Data'!E118)),0),"]"),IF(AND(ISNUMBER(OFFSET('Sanitation Data'!$E$7,0,10*ROW('Sanitation Data'!E118))),CV124="",ISNUMBER(OFFSET('Sanitation Data'!$E$7,0,10*ROW('Sanitation Data'!E118)))),OFFSET('Sanitation Data'!$E$7,0,10*ROW('Sanitation Data'!E118)),NA())))</f>
        <v>#N/A</v>
      </c>
      <c r="AH124" s="120" t="e">
        <f ca="1">+IF(AND(ISNUMBER(OFFSET('Sanitation Data'!$E$11,0,10*ROW('Sanitation Data'!E118))),CW124="Yes"),OFFSET('Sanitation Data'!$E$11,0,10*ROW('Sanitation Data'!E118)),IF(AND(ISNUMBER(OFFSET('Sanitation Data'!$E$11,0,10*ROW('Sanitation Data'!E118))),CW124="No",ISNUMBER(OFFSET('Sanitation Data'!$E$11,0,10*ROW('Sanitation Data'!E118)))),CONCATENATE("[",ROUND(OFFSET('Sanitation Data'!$E$11,0,10*ROW('Sanitation Data'!E118)),0),"]"),IF(AND(ISNUMBER(OFFSET('Sanitation Data'!$E$11,0,10*ROW('Sanitation Data'!E118))),CW124="",ISNUMBER(OFFSET('Sanitation Data'!$E$11,0,10*ROW('Sanitation Data'!E118)))),OFFSET('Sanitation Data'!$E$11,0,10*ROW('Sanitation Data'!E118)),NA())))</f>
        <v>#N/A</v>
      </c>
      <c r="AI124" s="120" t="e">
        <f ca="1">+IF(AND(ISNUMBER(OFFSET('Sanitation Data'!$E$12,0,10*ROW('Sanitation Data'!E118))),CX124="Yes"),OFFSET('Sanitation Data'!$E$12,0,10*ROW('Sanitation Data'!E118)),IF(AND(ISNUMBER(OFFSET('Sanitation Data'!$E$12,0,10*ROW('Sanitation Data'!E118))),CX124="No",ISNUMBER(OFFSET('Sanitation Data'!$E$12,0,10*ROW('Sanitation Data'!E118)))),CONCATENATE("[",ROUND(OFFSET('Sanitation Data'!$E$12,0,10*ROW('Sanitation Data'!E118)),0),"]"),IF(AND(ISNUMBER(OFFSET('Sanitation Data'!$E$12,0,10*ROW('Sanitation Data'!E118))),CX124="",ISNUMBER(OFFSET('Sanitation Data'!$E$12,0,10*ROW('Sanitation Data'!E118)))),OFFSET('Sanitation Data'!$E$12,0,10*ROW('Sanitation Data'!E118)),NA())))</f>
        <v>#N/A</v>
      </c>
      <c r="AJ124" s="120" t="e">
        <f ca="1">+IF(AND(ISNUMBER(OFFSET('Sanitation Data'!$E$13,0,10*ROW('Sanitation Data'!E118))),CY124="Yes"),OFFSET('Sanitation Data'!$E$13,0,10*ROW('Sanitation Data'!E118)),IF(AND(ISNUMBER(OFFSET('Sanitation Data'!$E$13,0,10*ROW('Sanitation Data'!E118))),CY124="No",ISNUMBER(OFFSET('Sanitation Data'!$E$13,0,10*ROW('Sanitation Data'!E118)))),CONCATENATE("[",ROUND(OFFSET('Sanitation Data'!$E$13,0,10*ROW('Sanitation Data'!E118)),0),"]"),IF(AND(ISNUMBER(OFFSET('Sanitation Data'!$E$13,0,10*ROW('Sanitation Data'!E118))),CY124="",ISNUMBER(OFFSET('Sanitation Data'!$E$13,0,10*ROW('Sanitation Data'!E118)))),OFFSET('Sanitation Data'!$E$13,0,10*ROW('Sanitation Data'!E118)),NA())))</f>
        <v>#N/A</v>
      </c>
      <c r="AK124" s="120" t="e">
        <f ca="1">+IF(AND(ISNUMBER(OFFSET('Sanitation Data'!$F$5,0,10*ROW('Sanitation Data'!F118))),CZ124="Yes"),100-OFFSET('Sanitation Data'!$F$5,0,10*ROW('Sanitation Data'!F118)),IF(AND(ISNUMBER(OFFSET('Sanitation Data'!$F$5,0,10*ROW('Sanitation Data'!F118))),CZ124="No",ISNUMBER(OFFSET('Sanitation Data'!$F$5,0,10*ROW('Sanitation Data'!F118)))),CONCATENATE("[",ROUND(100-OFFSET('Sanitation Data'!$F$5,0,10*ROW('Sanitation Data'!F118)),0),"]"),IF(AND(ISNUMBER(OFFSET('Sanitation Data'!$F$5,0,10*ROW('Sanitation Data'!F118))),CZ124="",ISNUMBER(OFFSET('Sanitation Data'!$F$5,0,10*ROW('Sanitation Data'!F118)))),100-OFFSET('Sanitation Data'!$F$5,0,10*ROW('Sanitation Data'!F118)),NA())))</f>
        <v>#N/A</v>
      </c>
      <c r="AL124" s="120" t="e">
        <f ca="1">+IF(AND(ISNUMBER(OFFSET('Sanitation Data'!$F$7,0,10*ROW('Sanitation Data'!F118))),DA124="Yes"),OFFSET('Sanitation Data'!$F$7,0,10*ROW('Sanitation Data'!F118)),IF(AND(ISNUMBER(OFFSET('Sanitation Data'!$F$7,0,10*ROW('Sanitation Data'!F118))),DA124="No",ISNUMBER(OFFSET('Sanitation Data'!$F$7,0,10*ROW('Sanitation Data'!F118)))),CONCATENATE("[",ROUND(OFFSET('Sanitation Data'!$F$7,0,10*ROW('Sanitation Data'!F118)),0),"]"),IF(AND(ISNUMBER(OFFSET('Sanitation Data'!$F$7,0,10*ROW('Sanitation Data'!F118))),DA124="",ISNUMBER(OFFSET('Sanitation Data'!$F$7,0,10*ROW('Sanitation Data'!F118)))),OFFSET('Sanitation Data'!$F$7,0,10*ROW('Sanitation Data'!F118)),NA())))</f>
        <v>#N/A</v>
      </c>
      <c r="AM124" s="120" t="e">
        <f ca="1">+IF(AND(ISNUMBER(OFFSET('Sanitation Data'!$F$11,0,10*ROW('Sanitation Data'!F118))),DB124="Yes"),OFFSET('Sanitation Data'!$F$11,0,10*ROW('Sanitation Data'!F118)),IF(AND(ISNUMBER(OFFSET('Sanitation Data'!$F$11,0,10*ROW('Sanitation Data'!F118))),DB124="No",ISNUMBER(OFFSET('Sanitation Data'!$F$11,0,10*ROW('Sanitation Data'!F118)))),CONCATENATE("[",ROUND(OFFSET('Sanitation Data'!$F$11,0,10*ROW('Sanitation Data'!F118)),0),"]"),IF(AND(ISNUMBER(OFFSET('Sanitation Data'!$F$11,0,10*ROW('Sanitation Data'!F118))),DB124="",ISNUMBER(OFFSET('Sanitation Data'!$F$11,0,10*ROW('Sanitation Data'!F118)))),OFFSET('Sanitation Data'!$F$11,0,10*ROW('Sanitation Data'!F118)),NA())))</f>
        <v>#N/A</v>
      </c>
      <c r="AN124" s="120" t="e">
        <f ca="1">+IF(AND(ISNUMBER(OFFSET('Sanitation Data'!$F$12,0,10*ROW('Sanitation Data'!F118))),DC124="Yes"),OFFSET('Sanitation Data'!$F$12,0,10*ROW('Sanitation Data'!F118)),IF(AND(ISNUMBER(OFFSET('Sanitation Data'!$F$12,0,10*ROW('Sanitation Data'!F118))),DC124="No",ISNUMBER(OFFSET('Sanitation Data'!$F$12,0,10*ROW('Sanitation Data'!F118)))),CONCATENATE("[",ROUND(OFFSET('Sanitation Data'!$F$12,0,10*ROW('Sanitation Data'!F118)),0),"]"),IF(AND(ISNUMBER(OFFSET('Sanitation Data'!$F$12,0,10*ROW('Sanitation Data'!F118))),DC124="",ISNUMBER(OFFSET('Sanitation Data'!$F$12,0,10*ROW('Sanitation Data'!F118)))),OFFSET('Sanitation Data'!$F$12,0,10*ROW('Sanitation Data'!F118)),NA())))</f>
        <v>#N/A</v>
      </c>
      <c r="AO124" s="120" t="e">
        <f ca="1">+IF(AND(ISNUMBER(OFFSET('Sanitation Data'!$F$13,0,10*ROW('Sanitation Data'!F118))),DD124="Yes"),OFFSET('Sanitation Data'!$F$13,0,10*ROW('Sanitation Data'!F118)),IF(AND(ISNUMBER(OFFSET('Sanitation Data'!$F$13,0,10*ROW('Sanitation Data'!F118))),DD124="No",ISNUMBER(OFFSET('Sanitation Data'!$F$13,0,10*ROW('Sanitation Data'!F118)))),CONCATENATE("[",ROUND(OFFSET('Sanitation Data'!$F$13,0,10*ROW('Sanitation Data'!F118)),0),"]"),IF(AND(ISNUMBER(OFFSET('Sanitation Data'!$F$13,0,10*ROW('Sanitation Data'!F118))),DD124="",ISNUMBER(OFFSET('Sanitation Data'!$F$13,0,10*ROW('Sanitation Data'!F118)))),OFFSET('Sanitation Data'!$F$13,0,10*ROW('Sanitation Data'!F118)),NA())))</f>
        <v>#N/A</v>
      </c>
      <c r="AP124" s="120" t="e">
        <f ca="1">+IF(AND(ISNUMBER(OFFSET('Sanitation Data'!$G$5,0,10*ROW('Sanitation Data'!G118))),DE124="Yes"),100-OFFSET('Sanitation Data'!$G$5,0,10*ROW('Sanitation Data'!G118)),IF(AND(ISNUMBER(OFFSET('Sanitation Data'!$G$5,0,10*ROW('Sanitation Data'!G118))),DE124="No",ISNUMBER(OFFSET('Sanitation Data'!$G$5,0,10*ROW('Sanitation Data'!G118)))),CONCATENATE("[",ROUND(100-OFFSET('Sanitation Data'!$G$5,0,10*ROW('Sanitation Data'!G118)),0),"]"),IF(AND(ISNUMBER(OFFSET('Sanitation Data'!$G$5,0,10*ROW('Sanitation Data'!G118))),DE124="",ISNUMBER(OFFSET('Sanitation Data'!$G$5,0,10*ROW('Sanitation Data'!G118)))),100-OFFSET('Sanitation Data'!$G$5,0,10*ROW('Sanitation Data'!G118)),NA())))</f>
        <v>#N/A</v>
      </c>
      <c r="AQ124" s="120" t="e">
        <f ca="1">+IF(AND(ISNUMBER(OFFSET('Sanitation Data'!$G$7,0,10*ROW('Sanitation Data'!G118))),DF124="Yes"),OFFSET('Sanitation Data'!$G$7,0,10*ROW('Sanitation Data'!G118)),IF(AND(ISNUMBER(OFFSET('Sanitation Data'!$G$7,0,10*ROW('Sanitation Data'!G118))),DF124="No",ISNUMBER(OFFSET('Sanitation Data'!$G$7,0,10*ROW('Sanitation Data'!G118)))),CONCATENATE("[",ROUND(OFFSET('Sanitation Data'!$G$7,0,10*ROW('Sanitation Data'!G118)),0),"]"),IF(AND(ISNUMBER(OFFSET('Sanitation Data'!$G$7,0,10*ROW('Sanitation Data'!G118))),DF124="",ISNUMBER(OFFSET('Sanitation Data'!$G$7,0,10*ROW('Sanitation Data'!G118)))),OFFSET('Sanitation Data'!$G$7,0,10*ROW('Sanitation Data'!G118)),NA())))</f>
        <v>#N/A</v>
      </c>
      <c r="AR124" s="120" t="e">
        <f ca="1">+IF(AND(ISNUMBER(OFFSET('Sanitation Data'!$G$11,0,10*ROW('Sanitation Data'!G118))),DG124="Yes"),OFFSET('Sanitation Data'!$G$11,0,10*ROW('Sanitation Data'!G118)),IF(AND(ISNUMBER(OFFSET('Sanitation Data'!$G$11,0,10*ROW('Sanitation Data'!G118))),DG124="No",ISNUMBER(OFFSET('Sanitation Data'!$G$11,0,10*ROW('Sanitation Data'!G118)))),CONCATENATE("[",ROUND(OFFSET('Sanitation Data'!$G$11,0,10*ROW('Sanitation Data'!G118)),0),"]"),IF(AND(ISNUMBER(OFFSET('Sanitation Data'!$G$11,0,10*ROW('Sanitation Data'!G118))),DG124="",ISNUMBER(OFFSET('Sanitation Data'!$G$11,0,10*ROW('Sanitation Data'!G118)))),OFFSET('Sanitation Data'!$G$11,0,10*ROW('Sanitation Data'!G118)),NA())))</f>
        <v>#N/A</v>
      </c>
      <c r="AS124" s="120" t="e">
        <f ca="1">+IF(AND(ISNUMBER(OFFSET('Sanitation Data'!$G$12,0,10*ROW('Sanitation Data'!G118))),DH124="Yes"),OFFSET('Sanitation Data'!$G$12,0,10*ROW('Sanitation Data'!G118)),IF(AND(ISNUMBER(OFFSET('Sanitation Data'!$G$12,0,10*ROW('Sanitation Data'!G118))),DH124="No",ISNUMBER(OFFSET('Sanitation Data'!$G$12,0,10*ROW('Sanitation Data'!G118)))),CONCATENATE("[",ROUND(OFFSET('Sanitation Data'!$G$12,0,10*ROW('Sanitation Data'!G118)),0),"]"),IF(AND(ISNUMBER(OFFSET('Sanitation Data'!$G$12,0,10*ROW('Sanitation Data'!G118))),DH124="",ISNUMBER(OFFSET('Sanitation Data'!$G$12,0,10*ROW('Sanitation Data'!G118)))),OFFSET('Sanitation Data'!$G$12,0,10*ROW('Sanitation Data'!G118)),NA())))</f>
        <v>#N/A</v>
      </c>
      <c r="AT124" s="120" t="e">
        <f ca="1">+IF(AND(ISNUMBER(OFFSET('Sanitation Data'!$G$13,0,10*ROW('Sanitation Data'!G118))),DI124="Yes"),OFFSET('Sanitation Data'!$G$13,0,10*ROW('Sanitation Data'!G118)),IF(AND(ISNUMBER(OFFSET('Sanitation Data'!$G$13,0,10*ROW('Sanitation Data'!G118))),DI124="No",ISNUMBER(OFFSET('Sanitation Data'!$G$13,0,10*ROW('Sanitation Data'!G118)))),CONCATENATE("[",ROUND(OFFSET('Sanitation Data'!$G$13,0,10*ROW('Sanitation Data'!G118)),0),"]"),IF(AND(ISNUMBER(OFFSET('Sanitation Data'!$G$13,0,10*ROW('Sanitation Data'!G118))),DI124="",ISNUMBER(OFFSET('Sanitation Data'!$G$13,0,10*ROW('Sanitation Data'!G118)))),OFFSET('Sanitation Data'!$G$13,0,10*ROW('Sanitation Data'!G118)),NA())))</f>
        <v>#N/A</v>
      </c>
      <c r="AU124" s="120" t="e">
        <f ca="1">+IF(AND(ISNUMBER(OFFSET('Sanitation Data'!$H$5,0,10*ROW('Sanitation Data'!H118))),DJ124="Yes"),100-OFFSET('Sanitation Data'!$H$5,0,10*ROW('Sanitation Data'!H118)),IF(AND(ISNUMBER(OFFSET('Sanitation Data'!$H$5,0,10*ROW('Sanitation Data'!H118))),DJ124="No",ISNUMBER(OFFSET('Sanitation Data'!$H$5,0,10*ROW('Sanitation Data'!H118)))),CONCATENATE("[",ROUND(100-OFFSET('Sanitation Data'!$H$5,0,10*ROW('Sanitation Data'!H118)),0),"]"),IF(AND(ISNUMBER(OFFSET('Sanitation Data'!$H$5,0,10*ROW('Sanitation Data'!H118))),DJ124="",ISNUMBER(OFFSET('Sanitation Data'!$H$5,0,10*ROW('Sanitation Data'!H118)))),100-OFFSET('Sanitation Data'!$H$5,0,10*ROW('Sanitation Data'!H118)),NA())))</f>
        <v>#N/A</v>
      </c>
      <c r="AV124" s="120" t="e">
        <f ca="1">+IF(AND(ISNUMBER(OFFSET('Sanitation Data'!$H$7,0,10*ROW('Sanitation Data'!H118))),DK124="Yes"),OFFSET('Sanitation Data'!$H$7,0,10*ROW('Sanitation Data'!H118)),IF(AND(ISNUMBER(OFFSET('Sanitation Data'!$H$7,0,10*ROW('Sanitation Data'!H118))),DK124="No",ISNUMBER(OFFSET('Sanitation Data'!$H$7,0,10*ROW('Sanitation Data'!H118)))),CONCATENATE("[",ROUND(OFFSET('Sanitation Data'!$H$7,0,10*ROW('Sanitation Data'!H118)),0),"]"),IF(AND(ISNUMBER(OFFSET('Sanitation Data'!$H$7,0,10*ROW('Sanitation Data'!H118))),DK124="",ISNUMBER(OFFSET('Sanitation Data'!$H$7,0,10*ROW('Sanitation Data'!H118)))),OFFSET('Sanitation Data'!$H$7,0,10*ROW('Sanitation Data'!H118)),NA())))</f>
        <v>#N/A</v>
      </c>
      <c r="AW124" s="120" t="e">
        <f ca="1">+IF(AND(ISNUMBER(OFFSET('Sanitation Data'!$H$11,0,10*ROW('Sanitation Data'!H118))),DL124="Yes"),OFFSET('Sanitation Data'!$H$11,0,10*ROW('Sanitation Data'!H118)),IF(AND(ISNUMBER(OFFSET('Sanitation Data'!$H$11,0,10*ROW('Sanitation Data'!H118))),DL124="No",ISNUMBER(OFFSET('Sanitation Data'!$H$11,0,10*ROW('Sanitation Data'!H118)))),CONCATENATE("[",ROUND(OFFSET('Sanitation Data'!$H$11,0,10*ROW('Sanitation Data'!H118)),0),"]"),IF(AND(ISNUMBER(OFFSET('Sanitation Data'!$H$11,0,10*ROW('Sanitation Data'!H118))),DL124="",ISNUMBER(OFFSET('Sanitation Data'!$H$11,0,10*ROW('Sanitation Data'!H118)))),OFFSET('Sanitation Data'!$H$11,0,10*ROW('Sanitation Data'!H118)),NA())))</f>
        <v>#N/A</v>
      </c>
      <c r="AX124" s="120" t="e">
        <f ca="1">+IF(AND(ISNUMBER(OFFSET('Sanitation Data'!$H$12,0,10*ROW('Sanitation Data'!H118))),DM124="Yes"),OFFSET('Sanitation Data'!$H$12,0,10*ROW('Sanitation Data'!H118)),IF(AND(ISNUMBER(OFFSET('Sanitation Data'!$H$12,0,10*ROW('Sanitation Data'!H118))),DM124="No",ISNUMBER(OFFSET('Sanitation Data'!$H$12,0,10*ROW('Sanitation Data'!H118)))),CONCATENATE("[",ROUND(OFFSET('Sanitation Data'!$H$12,0,10*ROW('Sanitation Data'!H118)),0),"]"),IF(AND(ISNUMBER(OFFSET('Sanitation Data'!$H$12,0,10*ROW('Sanitation Data'!H118))),DM124="",ISNUMBER(OFFSET('Sanitation Data'!$H$12,0,10*ROW('Sanitation Data'!H118)))),OFFSET('Sanitation Data'!$H$12,0,10*ROW('Sanitation Data'!H118)),NA())))</f>
        <v>#N/A</v>
      </c>
      <c r="AY124" s="120" t="e">
        <f ca="1">+IF(AND(ISNUMBER(OFFSET('Sanitation Data'!$H$13,0,10*ROW('Sanitation Data'!H118))),DN124="Yes"),OFFSET('Sanitation Data'!$H$13,0,10*ROW('Sanitation Data'!H118)),IF(AND(ISNUMBER(OFFSET('Sanitation Data'!$H$13,0,10*ROW('Sanitation Data'!H118))),DN124="No",ISNUMBER(OFFSET('Sanitation Data'!$H$13,0,10*ROW('Sanitation Data'!H118)))),CONCATENATE("[",ROUND(OFFSET('Sanitation Data'!$H$13,0,10*ROW('Sanitation Data'!H118)),0),"]"),IF(AND(ISNUMBER(OFFSET('Sanitation Data'!$H$13,0,10*ROW('Sanitation Data'!H118))),DN124="",ISNUMBER(OFFSET('Sanitation Data'!$H$13,0,10*ROW('Sanitation Data'!H118)))),OFFSET('Sanitation Data'!$H$13,0,10*ROW('Sanitation Data'!H118)),NA())))</f>
        <v>#N/A</v>
      </c>
      <c r="AZ124" s="121" t="e">
        <f ca="1">+IF(AND(ISNUMBER(OFFSET('Hygiene Data'!$C$6,0,10*ROW('Hygiene Data'!C118))),DO124="Yes"),OFFSET('Hygiene Data'!$C$6,0,10*ROW('Hygiene Data'!C118)),IF(AND(ISNUMBER(OFFSET('Hygiene Data'!$C$6,0,10*ROW('Hygiene Data'!C118))),DO124="No",ISNUMBER(OFFSET('Hygiene Data'!$C$6,0,10*ROW('Hygiene Data'!C118)))),CONCATENATE("[",ROUND(OFFSET('Hygiene Data'!$C$6,0,10*ROW('Hygiene Data'!C118)),0),"]"),IF(AND(ISNUMBER(OFFSET('Hygiene Data'!$C$6,0,10*ROW('Hygiene Data'!C118))),DO124="",ISNUMBER(OFFSET('Hygiene Data'!$C$6,0,10*ROW('Hygiene Data'!C118)))),OFFSET('Hygiene Data'!$C$6,0,10*ROW('Hygiene Data'!C118)),NA())))</f>
        <v>#N/A</v>
      </c>
      <c r="BA124" s="121" t="e">
        <f ca="1">+IF(AND(ISNUMBER(OFFSET('Hygiene Data'!$C$8,0,10*ROW('Hygiene Data'!C118))),DP124="Yes"),OFFSET('Hygiene Data'!$C$8,0,10*ROW('Hygiene Data'!C118)),IF(AND(ISNUMBER(OFFSET('Hygiene Data'!$C$8,0,10*ROW('Hygiene Data'!C118))),DP124="No",ISNUMBER(OFFSET('Hygiene Data'!$C$8,0,10*ROW('Hygiene Data'!C118)))),CONCATENATE("[",ROUND(OFFSET('Hygiene Data'!$C$8,0,10*ROW('Hygiene Data'!C118)),0),"]"),IF(AND(ISNUMBER(OFFSET('Hygiene Data'!$C$8,0,10*ROW('Hygiene Data'!C118))),DP124="",ISNUMBER(OFFSET('Hygiene Data'!$C$8,0,10*ROW('Hygiene Data'!C118)))),OFFSET('Hygiene Data'!$C$8,0,10*ROW('Hygiene Data'!C118)),NA())))</f>
        <v>#N/A</v>
      </c>
      <c r="BB124" s="121" t="e">
        <f ca="1">+IF(AND(ISNUMBER(OFFSET('Hygiene Data'!$C$10,0,10*ROW('Hygiene Data'!C118))),DQ124="Yes"),OFFSET('Hygiene Data'!$C$10,0,10*ROW('Hygiene Data'!C118)),IF(AND(ISNUMBER(OFFSET('Hygiene Data'!$C$10,0,10*ROW('Hygiene Data'!C118))),DQ124="No",ISNUMBER(OFFSET('Hygiene Data'!$C$10,0,10*ROW('Hygiene Data'!C118)))),CONCATENATE("[",ROUND(OFFSET('Hygiene Data'!$C$10,0,10*ROW('Hygiene Data'!C118)),0),"]"),IF(AND(ISNUMBER(OFFSET('Hygiene Data'!$C$10,0,10*ROW('Hygiene Data'!C118))),DQ124="",ISNUMBER(OFFSET('Hygiene Data'!$C$10,0,10*ROW('Hygiene Data'!C118)))),OFFSET('Hygiene Data'!$C$10,0,10*ROW('Hygiene Data'!C118)),NA())))</f>
        <v>#N/A</v>
      </c>
      <c r="BC124" s="121" t="e">
        <f ca="1">+IF(AND(ISNUMBER(OFFSET('Hygiene Data'!$D$6,0,10*ROW('Hygiene Data'!D118))),DR124="Yes"),OFFSET('Hygiene Data'!$D$6,0,10*ROW('Hygiene Data'!D118)),IF(AND(ISNUMBER(OFFSET('Hygiene Data'!$D$6,0,10*ROW('Hygiene Data'!D118))),DR124="No",ISNUMBER(OFFSET('Hygiene Data'!$D$6,0,10*ROW('Hygiene Data'!D118)))),CONCATENATE("[",ROUND(OFFSET('Hygiene Data'!$D$6,0,10*ROW('Hygiene Data'!D118)),0),"]"),IF(AND(ISNUMBER(OFFSET('Hygiene Data'!$D$6,0,10*ROW('Hygiene Data'!D118))),DR124="",ISNUMBER(OFFSET('Hygiene Data'!$D$6,0,10*ROW('Hygiene Data'!D118)))),OFFSET('Hygiene Data'!$D$6,0,10*ROW('Hygiene Data'!D118)),NA())))</f>
        <v>#N/A</v>
      </c>
      <c r="BD124" s="121" t="e">
        <f ca="1">+IF(AND(ISNUMBER(OFFSET('Hygiene Data'!$D$8,0,10*ROW('Hygiene Data'!D118))),DS124="Yes"),OFFSET('Hygiene Data'!$D$8,0,10*ROW('Hygiene Data'!D118)),IF(AND(ISNUMBER(OFFSET('Hygiene Data'!$D$8,0,10*ROW('Hygiene Data'!D118))),DS124="No",ISNUMBER(OFFSET('Hygiene Data'!$D$8,0,10*ROW('Hygiene Data'!D118)))),CONCATENATE("[",ROUND(OFFSET('Hygiene Data'!$D$8,0,10*ROW('Hygiene Data'!D118)),0),"]"),IF(AND(ISNUMBER(OFFSET('Hygiene Data'!$D$8,0,10*ROW('Hygiene Data'!D118))),DS124="",ISNUMBER(OFFSET('Hygiene Data'!$D$8,0,10*ROW('Hygiene Data'!D118)))),OFFSET('Hygiene Data'!$D$8,0,10*ROW('Hygiene Data'!D118)),NA())))</f>
        <v>#N/A</v>
      </c>
      <c r="BE124" s="121" t="e">
        <f ca="1">+IF(AND(ISNUMBER(OFFSET('Hygiene Data'!$D$10,0,10*ROW('Hygiene Data'!D118))),DT124="Yes"),OFFSET('Hygiene Data'!$D$10,0,10*ROW('Hygiene Data'!D118)),IF(AND(ISNUMBER(OFFSET('Hygiene Data'!$D$10,0,10*ROW('Hygiene Data'!D118))),DT124="No",ISNUMBER(OFFSET('Hygiene Data'!$D$10,0,10*ROW('Hygiene Data'!D118)))),CONCATENATE("[",ROUND(OFFSET('Hygiene Data'!$D$10,0,10*ROW('Hygiene Data'!D118)),0),"]"),IF(AND(ISNUMBER(OFFSET('Hygiene Data'!$D$10,0,10*ROW('Hygiene Data'!D118))),DT124="",ISNUMBER(OFFSET('Hygiene Data'!$D$10,0,10*ROW('Hygiene Data'!D118)))),OFFSET('Hygiene Data'!$D$10,0,10*ROW('Hygiene Data'!D118)),NA())))</f>
        <v>#N/A</v>
      </c>
      <c r="BF124" s="121" t="e">
        <f ca="1">+IF(AND(ISNUMBER(OFFSET('Hygiene Data'!$E$6,0,10*ROW('Hygiene Data'!E118))),DU124="Yes"),OFFSET('Hygiene Data'!$E$6,0,10*ROW('Hygiene Data'!E118)),IF(AND(ISNUMBER(OFFSET('Hygiene Data'!$E$6,0,10*ROW('Hygiene Data'!E118))),DU124="No",ISNUMBER(OFFSET('Hygiene Data'!$E$6,0,10*ROW('Hygiene Data'!E118)))),CONCATENATE("[",ROUND(OFFSET('Hygiene Data'!$E$6,0,10*ROW('Hygiene Data'!E118)),0),"]"),IF(AND(ISNUMBER(OFFSET('Hygiene Data'!$E$6,0,10*ROW('Hygiene Data'!E118))),DU124="",ISNUMBER(OFFSET('Hygiene Data'!$E$6,0,10*ROW('Hygiene Data'!E118)))),OFFSET('Hygiene Data'!$E$6,0,10*ROW('Hygiene Data'!E118)),NA())))</f>
        <v>#N/A</v>
      </c>
      <c r="BG124" s="121" t="e">
        <f ca="1">+IF(AND(ISNUMBER(OFFSET('Hygiene Data'!$E$8,0,10*ROW('Hygiene Data'!E118))),DV124="Yes"),OFFSET('Hygiene Data'!$E$8,0,10*ROW('Hygiene Data'!E118)),IF(AND(ISNUMBER(OFFSET('Hygiene Data'!$E$8,0,10*ROW('Hygiene Data'!E118))),DV124="No",ISNUMBER(OFFSET('Hygiene Data'!$E$8,0,10*ROW('Hygiene Data'!E118)))),CONCATENATE("[",ROUND(OFFSET('Hygiene Data'!$E$8,0,10*ROW('Hygiene Data'!E118)),0),"]"),IF(AND(ISNUMBER(OFFSET('Hygiene Data'!$E$8,0,10*ROW('Hygiene Data'!E118))),DV124="",ISNUMBER(OFFSET('Hygiene Data'!$E$8,0,10*ROW('Hygiene Data'!E118)))),OFFSET('Hygiene Data'!$E$8,0,10*ROW('Hygiene Data'!E118)),NA())))</f>
        <v>#N/A</v>
      </c>
      <c r="BH124" s="121" t="e">
        <f ca="1">+IF(AND(ISNUMBER(OFFSET('Hygiene Data'!$E$10,0,10*ROW('Hygiene Data'!E118))),DW124="Yes"),OFFSET('Hygiene Data'!$E$10,0,10*ROW('Hygiene Data'!E118)),IF(AND(ISNUMBER(OFFSET('Hygiene Data'!$E$10,0,10*ROW('Hygiene Data'!E118))),DW124="No",ISNUMBER(OFFSET('Hygiene Data'!$E$10,0,10*ROW('Hygiene Data'!E118)))),CONCATENATE("[",ROUND(OFFSET('Hygiene Data'!$E$10,0,10*ROW('Hygiene Data'!E118)),0),"]"),IF(AND(ISNUMBER(OFFSET('Hygiene Data'!$E$10,0,10*ROW('Hygiene Data'!E118))),DW124="",ISNUMBER(OFFSET('Hygiene Data'!$E$10,0,10*ROW('Hygiene Data'!E118)))),OFFSET('Hygiene Data'!$E$10,0,10*ROW('Hygiene Data'!E118)),NA())))</f>
        <v>#N/A</v>
      </c>
      <c r="BI124" s="121" t="e">
        <f ca="1">+IF(AND(ISNUMBER(OFFSET('Hygiene Data'!$F$6,0,10*ROW('Hygiene Data'!F118))),DX124="Yes"),OFFSET('Hygiene Data'!$F$6,0,10*ROW('Hygiene Data'!F118)),IF(AND(ISNUMBER(OFFSET('Hygiene Data'!$F$6,0,10*ROW('Hygiene Data'!F118))),DX124="No",ISNUMBER(OFFSET('Hygiene Data'!$F$6,0,10*ROW('Hygiene Data'!F118)))),CONCATENATE("[",ROUND(OFFSET('Hygiene Data'!$F$6,0,10*ROW('Hygiene Data'!F118)),0),"]"),IF(AND(ISNUMBER(OFFSET('Hygiene Data'!$F$6,0,10*ROW('Hygiene Data'!F118))),DX124="",ISNUMBER(OFFSET('Hygiene Data'!$F$6,0,10*ROW('Hygiene Data'!F118)))),OFFSET('Hygiene Data'!$F$6,0,10*ROW('Hygiene Data'!F118)),NA())))</f>
        <v>#N/A</v>
      </c>
      <c r="BJ124" s="121" t="e">
        <f ca="1">+IF(AND(ISNUMBER(OFFSET('Hygiene Data'!$F$8,0,10*ROW('Hygiene Data'!F118))),DY124="Yes"),OFFSET('Hygiene Data'!$F$8,0,10*ROW('Hygiene Data'!F118)),IF(AND(ISNUMBER(OFFSET('Hygiene Data'!$F$8,0,10*ROW('Hygiene Data'!F118))),DY124="No",ISNUMBER(OFFSET('Hygiene Data'!$F$8,0,10*ROW('Hygiene Data'!F118)))),CONCATENATE("[",ROUND(OFFSET('Hygiene Data'!$F$8,0,10*ROW('Hygiene Data'!F118)),0),"]"),IF(AND(ISNUMBER(OFFSET('Hygiene Data'!$F$8,0,10*ROW('Hygiene Data'!F118))),DY124="",ISNUMBER(OFFSET('Hygiene Data'!$F$8,0,10*ROW('Hygiene Data'!F118)))),OFFSET('Hygiene Data'!$F$8,0,10*ROW('Hygiene Data'!F118)),NA())))</f>
        <v>#N/A</v>
      </c>
      <c r="BK124" s="121" t="e">
        <f ca="1">+IF(AND(ISNUMBER(OFFSET('Hygiene Data'!$F$10,0,10*ROW('Hygiene Data'!F118))),DZ124="Yes"),OFFSET('Hygiene Data'!$F$10,0,10*ROW('Hygiene Data'!F118)),IF(AND(ISNUMBER(OFFSET('Hygiene Data'!$F$10,0,10*ROW('Hygiene Data'!F118))),DZ124="No",ISNUMBER(OFFSET('Hygiene Data'!$F$10,0,10*ROW('Hygiene Data'!F118)))),CONCATENATE("[",ROUND(OFFSET('Hygiene Data'!$F$10,0,10*ROW('Hygiene Data'!F118)),0),"]"),IF(AND(ISNUMBER(OFFSET('Hygiene Data'!$F$10,0,10*ROW('Hygiene Data'!F118))),DZ124="",ISNUMBER(OFFSET('Hygiene Data'!$F$10,0,10*ROW('Hygiene Data'!F118)))),OFFSET('Hygiene Data'!$F$10,0,10*ROW('Hygiene Data'!F118)),NA())))</f>
        <v>#N/A</v>
      </c>
      <c r="BL124" s="121" t="e">
        <f ca="1">+IF(AND(ISNUMBER(OFFSET('Hygiene Data'!$G$6,0,10*ROW('Hygiene Data'!G118))),EA124="Yes"),OFFSET('Hygiene Data'!$G$6,0,10*ROW('Hygiene Data'!G118)),IF(AND(ISNUMBER(OFFSET('Hygiene Data'!$G$6,0,10*ROW('Hygiene Data'!G118))),EA124="No",ISNUMBER(OFFSET('Hygiene Data'!$G$6,0,10*ROW('Hygiene Data'!G118)))),CONCATENATE("[",ROUND(OFFSET('Hygiene Data'!$G$6,0,10*ROW('Hygiene Data'!G118)),0),"]"),IF(AND(ISNUMBER(OFFSET('Hygiene Data'!$G$6,0,10*ROW('Hygiene Data'!G118))),EA124="",ISNUMBER(OFFSET('Hygiene Data'!$G$6,0,10*ROW('Hygiene Data'!G118)))),OFFSET('Hygiene Data'!$G$6,0,10*ROW('Hygiene Data'!G118)),NA())))</f>
        <v>#N/A</v>
      </c>
      <c r="BM124" s="121" t="e">
        <f ca="1">+IF(AND(ISNUMBER(OFFSET('Hygiene Data'!$G$8,0,10*ROW('Hygiene Data'!G118))),EB124="Yes"),OFFSET('Hygiene Data'!$G$8,0,10*ROW('Hygiene Data'!G118)),IF(AND(ISNUMBER(OFFSET('Hygiene Data'!$G$8,0,10*ROW('Hygiene Data'!G118))),EB124="No",ISNUMBER(OFFSET('Hygiene Data'!$G$8,0,10*ROW('Hygiene Data'!G118)))),CONCATENATE("[",ROUND(OFFSET('Hygiene Data'!$G$8,0,10*ROW('Hygiene Data'!G118)),0),"]"),IF(AND(ISNUMBER(OFFSET('Hygiene Data'!$G$8,0,10*ROW('Hygiene Data'!G118))),EB124="",ISNUMBER(OFFSET('Hygiene Data'!$G$8,0,10*ROW('Hygiene Data'!G118)))),OFFSET('Hygiene Data'!$G$8,0,10*ROW('Hygiene Data'!G118)),NA())))</f>
        <v>#N/A</v>
      </c>
      <c r="BN124" s="121" t="e">
        <f ca="1">+IF(AND(ISNUMBER(OFFSET('Hygiene Data'!$G$10,0,10*ROW('Hygiene Data'!G118))),EC124="Yes"),OFFSET('Hygiene Data'!$G$10,0,10*ROW('Hygiene Data'!G118)),IF(AND(ISNUMBER(OFFSET('Hygiene Data'!$G$10,0,10*ROW('Hygiene Data'!G118))),EC124="No",ISNUMBER(OFFSET('Hygiene Data'!$G$10,0,10*ROW('Hygiene Data'!G118)))),CONCATENATE("[",ROUND(OFFSET('Hygiene Data'!$G$10,0,10*ROW('Hygiene Data'!G118)),0),"]"),IF(AND(ISNUMBER(OFFSET('Hygiene Data'!$G$10,0,10*ROW('Hygiene Data'!G118))),EC124="",ISNUMBER(OFFSET('Hygiene Data'!$G$10,0,10*ROW('Hygiene Data'!G118)))),OFFSET('Hygiene Data'!$G$10,0,10*ROW('Hygiene Data'!G118)),NA())))</f>
        <v>#N/A</v>
      </c>
      <c r="BO124" s="121" t="e">
        <f ca="1">+IF(AND(ISNUMBER(OFFSET('Hygiene Data'!$H$6,0,10*ROW('Hygiene Data'!H118))),ED124="Yes"),OFFSET('Hygiene Data'!$H$6,0,10*ROW('Hygiene Data'!H118)),IF(AND(ISNUMBER(OFFSET('Hygiene Data'!$H$6,0,10*ROW('Hygiene Data'!H118))),ED124="No",ISNUMBER(OFFSET('Hygiene Data'!$H$6,0,10*ROW('Hygiene Data'!H118)))),CONCATENATE("[",ROUND(OFFSET('Hygiene Data'!$H$6,0,10*ROW('Hygiene Data'!H118)),0),"]"),IF(AND(ISNUMBER(OFFSET('Hygiene Data'!$H$6,0,10*ROW('Hygiene Data'!H118))),ED124="",ISNUMBER(OFFSET('Hygiene Data'!$H$6,0,10*ROW('Hygiene Data'!H118)))),OFFSET('Hygiene Data'!$H$6,0,10*ROW('Hygiene Data'!H118)),NA())))</f>
        <v>#N/A</v>
      </c>
      <c r="BP124" s="121" t="e">
        <f ca="1">+IF(AND(ISNUMBER(OFFSET('Hygiene Data'!$H$8,0,10*ROW('Hygiene Data'!H118))),EE124="Yes"),OFFSET('Hygiene Data'!$H$8,0,10*ROW('Hygiene Data'!H118)),IF(AND(ISNUMBER(OFFSET('Hygiene Data'!$H$8,0,10*ROW('Hygiene Data'!H118))),EE124="No",ISNUMBER(OFFSET('Hygiene Data'!$H$8,0,10*ROW('Hygiene Data'!H118)))),CONCATENATE("[",ROUND(OFFSET('Hygiene Data'!$H$8,0,10*ROW('Hygiene Data'!H118)),0),"]"),IF(AND(ISNUMBER(OFFSET('Hygiene Data'!$H$8,0,10*ROW('Hygiene Data'!H118))),EE124="",ISNUMBER(OFFSET('Hygiene Data'!$H$8,0,10*ROW('Hygiene Data'!H118)))),OFFSET('Hygiene Data'!$H$8,0,10*ROW('Hygiene Data'!H118)),NA())))</f>
        <v>#N/A</v>
      </c>
      <c r="BQ124" s="121" t="e">
        <f ca="1">+IF(AND(ISNUMBER(OFFSET('Hygiene Data'!$H$10,0,10*ROW('Hygiene Data'!H118))),EF124="Yes"),OFFSET('Hygiene Data'!$H$10,0,10*ROW('Hygiene Data'!H118)),IF(AND(ISNUMBER(OFFSET('Hygiene Data'!$H$10,0,10*ROW('Hygiene Data'!H118))),EF124="No",ISNUMBER(OFFSET('Hygiene Data'!$H$10,0,10*ROW('Hygiene Data'!H118)))),CONCATENATE("[",ROUND(OFFSET('Hygiene Data'!$H$10,0,10*ROW('Hygiene Data'!H118)),0),"]"),IF(AND(ISNUMBER(OFFSET('Hygiene Data'!$H$10,0,10*ROW('Hygiene Data'!H118))),EF124="",ISNUMBER(OFFSET('Hygiene Data'!$H$10,0,10*ROW('Hygiene Data'!H118)))),OFFSET('Hygiene Data'!$H$10,0,10*ROW('Hygiene Data'!H118)),NA())))</f>
        <v>#N/A</v>
      </c>
      <c r="BS124" s="28" t="str">
        <f ca="1">+IF(OFFSET('Water Data'!$C$28,0,10*ROW('Water Data'!C118))="","",OFFSET('Water Data'!$C$28,0,10*ROW('Water Data'!C118)))</f>
        <v/>
      </c>
      <c r="BT124" s="28" t="str">
        <f ca="1">+IF(OFFSET('Water Data'!$C$29,0,10*ROW('Water Data'!C118))="","",OFFSET('Water Data'!$C$29,0,10*ROW('Water Data'!C118)))</f>
        <v/>
      </c>
      <c r="BU124" s="28" t="str">
        <f ca="1">+IF(OFFSET('Water Data'!$C$30,0,10*ROW('Water Data'!C118))="","",OFFSET('Water Data'!$C$30,0,10*ROW('Water Data'!C118)))</f>
        <v/>
      </c>
      <c r="BV124" s="28" t="str">
        <f ca="1">+IF(OFFSET('Water Data'!$D$28,0,10*ROW('Water Data'!D118))="","",OFFSET('Water Data'!$D$28,0,10*ROW('Water Data'!D118)))</f>
        <v/>
      </c>
      <c r="BW124" s="28" t="str">
        <f ca="1">+IF(OFFSET('Water Data'!$D$29,0,10*ROW('Water Data'!D118))="","",OFFSET('Water Data'!$D$29,0,10*ROW('Water Data'!D118)))</f>
        <v/>
      </c>
      <c r="BX124" s="28" t="str">
        <f ca="1">+IF(OFFSET('Water Data'!$D$30,0,10*ROW('Water Data'!D118))="","",OFFSET('Water Data'!$D$30,0,10*ROW('Water Data'!D118)))</f>
        <v/>
      </c>
      <c r="BY124" s="28" t="str">
        <f ca="1">+IF(OFFSET('Water Data'!$E$28,0,10*ROW('Water Data'!E118))="","",OFFSET('Water Data'!$E$28,0,10*ROW('Water Data'!E118)))</f>
        <v/>
      </c>
      <c r="BZ124" s="28" t="str">
        <f ca="1">+IF(OFFSET('Water Data'!$E$29,0,10*ROW('Water Data'!E118))="","",OFFSET('Water Data'!$E$29,0,10*ROW('Water Data'!E118)))</f>
        <v/>
      </c>
      <c r="CA124" s="28" t="str">
        <f ca="1">+IF(OFFSET('Water Data'!$E$30,0,10*ROW('Water Data'!E118))="","",OFFSET('Water Data'!$E$30,0,10*ROW('Water Data'!E118)))</f>
        <v/>
      </c>
      <c r="CB124" s="28" t="str">
        <f ca="1">+IF(OFFSET('Water Data'!$F$28,0,10*ROW('Water Data'!F118))="","",OFFSET('Water Data'!$F$28,0,10*ROW('Water Data'!F118)))</f>
        <v/>
      </c>
      <c r="CC124" s="28" t="str">
        <f ca="1">+IF(OFFSET('Water Data'!$F$29,0,10*ROW('Water Data'!F118))="","",OFFSET('Water Data'!$F$29,0,10*ROW('Water Data'!F118)))</f>
        <v/>
      </c>
      <c r="CD124" s="28" t="str">
        <f ca="1">+IF(OFFSET('Water Data'!$F$30,0,10*ROW('Water Data'!F118))="","",OFFSET('Water Data'!$F$30,0,10*ROW('Water Data'!F118)))</f>
        <v/>
      </c>
      <c r="CE124" s="28" t="str">
        <f ca="1">+IF(OFFSET('Water Data'!$G$28,0,10*ROW('Water Data'!G118))="","",OFFSET('Water Data'!$G$28,0,10*ROW('Water Data'!G118)))</f>
        <v/>
      </c>
      <c r="CF124" s="28" t="str">
        <f ca="1">+IF(OFFSET('Water Data'!$G$29,0,10*ROW('Water Data'!G118))="","",OFFSET('Water Data'!$G$29,0,10*ROW('Water Data'!G118)))</f>
        <v/>
      </c>
      <c r="CG124" s="28" t="str">
        <f ca="1">+IF(OFFSET('Water Data'!$G$30,0,10*ROW('Water Data'!G118))="","",OFFSET('Water Data'!$G$30,0,10*ROW('Water Data'!G118)))</f>
        <v/>
      </c>
      <c r="CH124" s="28" t="str">
        <f ca="1">+IF(OFFSET('Water Data'!$H$28,0,10*ROW('Water Data'!H118))="","",OFFSET('Water Data'!$H$28,0,10*ROW('Water Data'!H118)))</f>
        <v/>
      </c>
      <c r="CI124" s="28" t="str">
        <f ca="1">+IF(OFFSET('Water Data'!$H$29,0,10*ROW('Water Data'!H118))="","",OFFSET('Water Data'!$H$29,0,10*ROW('Water Data'!H118)))</f>
        <v/>
      </c>
      <c r="CJ124" s="28" t="str">
        <f ca="1">+IF(OFFSET('Water Data'!$H$30,0,10*ROW('Water Data'!H118))="","",OFFSET('Water Data'!$H$30,0,10*ROW('Water Data'!H118)))</f>
        <v/>
      </c>
      <c r="CK124" s="28" t="str">
        <f ca="1">+IF(OFFSET('Sanitation Data'!$C$29,0,10*ROW('Sanitation Data'!C118))="","",OFFSET('Sanitation Data'!$C$29,0,10*ROW('Sanitation Data'!C118)))</f>
        <v/>
      </c>
      <c r="CL124" s="28" t="str">
        <f ca="1">+IF(OFFSET('Sanitation Data'!$C$30,0,10*ROW('Sanitation Data'!C118))="","",OFFSET('Sanitation Data'!$C$30,0,10*ROW('Sanitation Data'!C118)))</f>
        <v/>
      </c>
      <c r="CM124" s="28" t="str">
        <f ca="1">+IF(OFFSET('Sanitation Data'!$C$31,0,10*ROW('Sanitation Data'!C118))="","",OFFSET('Sanitation Data'!$C$31,0,10*ROW('Sanitation Data'!C118)))</f>
        <v/>
      </c>
      <c r="CN124" s="28" t="str">
        <f ca="1">+IF(OFFSET('Sanitation Data'!$C$32,0,10*ROW('Sanitation Data'!C118))="","",OFFSET('Sanitation Data'!$C$32,0,10*ROW('Sanitation Data'!C118)))</f>
        <v/>
      </c>
      <c r="CO124" s="28" t="str">
        <f ca="1">+IF(OFFSET('Sanitation Data'!$C$33,0,10*ROW('Sanitation Data'!C118))="","",OFFSET('Sanitation Data'!$C$33,0,10*ROW('Sanitation Data'!C118)))</f>
        <v/>
      </c>
      <c r="CP124" s="28" t="str">
        <f ca="1">+IF(OFFSET('Sanitation Data'!$D$29,0,10*ROW('Sanitation Data'!D118))="","",OFFSET('Sanitation Data'!$D$29,0,10*ROW('Sanitation Data'!D118)))</f>
        <v/>
      </c>
      <c r="CQ124" s="28" t="str">
        <f ca="1">+IF(OFFSET('Sanitation Data'!$D$30,0,10*ROW('Sanitation Data'!D118))="","",OFFSET('Sanitation Data'!$D$30,0,10*ROW('Sanitation Data'!D118)))</f>
        <v/>
      </c>
      <c r="CR124" s="28" t="str">
        <f ca="1">+IF(OFFSET('Sanitation Data'!$D$31,0,10*ROW('Sanitation Data'!D118))="","",OFFSET('Sanitation Data'!$D$31,0,10*ROW('Sanitation Data'!D118)))</f>
        <v/>
      </c>
      <c r="CS124" s="28" t="str">
        <f ca="1">+IF(OFFSET('Sanitation Data'!$D$32,0,10*ROW('Sanitation Data'!D118))="","",OFFSET('Sanitation Data'!$D$32,0,10*ROW('Sanitation Data'!D118)))</f>
        <v/>
      </c>
      <c r="CT124" s="28" t="str">
        <f ca="1">+IF(OFFSET('Sanitation Data'!$D$33,0,10*ROW('Sanitation Data'!D118))="","",OFFSET('Sanitation Data'!$D$33,0,10*ROW('Sanitation Data'!D118)))</f>
        <v/>
      </c>
      <c r="CU124" s="28" t="str">
        <f ca="1">+IF(OFFSET('Sanitation Data'!$E$29,0,10*ROW('Sanitation Data'!E118))="","",OFFSET('Sanitation Data'!$E$29,0,10*ROW('Sanitation Data'!E118)))</f>
        <v/>
      </c>
      <c r="CV124" s="28" t="str">
        <f ca="1">+IF(OFFSET('Sanitation Data'!$E$30,0,10*ROW('Sanitation Data'!E118))="","",OFFSET('Sanitation Data'!$E$30,0,10*ROW('Sanitation Data'!E118)))</f>
        <v/>
      </c>
      <c r="CW124" s="28" t="str">
        <f ca="1">+IF(OFFSET('Sanitation Data'!$E$31,0,10*ROW('Sanitation Data'!E118))="","",OFFSET('Sanitation Data'!$E$31,0,10*ROW('Sanitation Data'!E118)))</f>
        <v/>
      </c>
      <c r="CX124" s="28" t="str">
        <f ca="1">+IF(OFFSET('Sanitation Data'!$E$32,0,10*ROW('Sanitation Data'!E118))="","",OFFSET('Sanitation Data'!$E$32,0,10*ROW('Sanitation Data'!E118)))</f>
        <v/>
      </c>
      <c r="CY124" s="28" t="str">
        <f ca="1">+IF(OFFSET('Sanitation Data'!$E$33,0,10*ROW('Sanitation Data'!E118))="","",OFFSET('Sanitation Data'!$E$33,0,10*ROW('Sanitation Data'!E118)))</f>
        <v/>
      </c>
      <c r="CZ124" s="28" t="str">
        <f ca="1">+IF(OFFSET('Sanitation Data'!$F$29,0,10*ROW('Sanitation Data'!F118))="","",OFFSET('Sanitation Data'!$F$29,0,10*ROW('Sanitation Data'!F118)))</f>
        <v/>
      </c>
      <c r="DA124" s="28" t="str">
        <f ca="1">+IF(OFFSET('Sanitation Data'!$F$30,0,10*ROW('Sanitation Data'!F118))="","",OFFSET('Sanitation Data'!$F$30,0,10*ROW('Sanitation Data'!F118)))</f>
        <v/>
      </c>
      <c r="DB124" s="28" t="str">
        <f ca="1">+IF(OFFSET('Sanitation Data'!$F$31,0,10*ROW('Sanitation Data'!F118))="","",OFFSET('Sanitation Data'!$F$31,0,10*ROW('Sanitation Data'!F118)))</f>
        <v/>
      </c>
      <c r="DC124" s="28" t="str">
        <f ca="1">+IF(OFFSET('Sanitation Data'!$F$32,0,10*ROW('Sanitation Data'!F118))="","",OFFSET('Sanitation Data'!$F$32,0,10*ROW('Sanitation Data'!F118)))</f>
        <v/>
      </c>
      <c r="DD124" s="28" t="str">
        <f ca="1">+IF(OFFSET('Sanitation Data'!$F$33,0,10*ROW('Sanitation Data'!F118))="","",OFFSET('Sanitation Data'!$F$33,0,10*ROW('Sanitation Data'!F118)))</f>
        <v/>
      </c>
      <c r="DE124" s="28" t="str">
        <f ca="1">+IF(OFFSET('Sanitation Data'!$G$29,0,10*ROW('Sanitation Data'!G118))="","",OFFSET('Sanitation Data'!$G$29,0,10*ROW('Sanitation Data'!G118)))</f>
        <v/>
      </c>
      <c r="DF124" s="28" t="str">
        <f ca="1">+IF(OFFSET('Sanitation Data'!$G$30,0,10*ROW('Sanitation Data'!G118))="","",OFFSET('Sanitation Data'!$G$30,0,10*ROW('Sanitation Data'!G118)))</f>
        <v/>
      </c>
      <c r="DG124" s="28" t="str">
        <f ca="1">+IF(OFFSET('Sanitation Data'!$G$31,0,10*ROW('Sanitation Data'!G118))="","",OFFSET('Sanitation Data'!$G$31,0,10*ROW('Sanitation Data'!G118)))</f>
        <v/>
      </c>
      <c r="DH124" s="28" t="str">
        <f ca="1">+IF(OFFSET('Sanitation Data'!$G$32,0,10*ROW('Sanitation Data'!G118))="","",OFFSET('Sanitation Data'!$G$32,0,10*ROW('Sanitation Data'!G118)))</f>
        <v/>
      </c>
      <c r="DI124" s="28" t="str">
        <f ca="1">+IF(OFFSET('Sanitation Data'!$G$33,0,10*ROW('Sanitation Data'!G118))="","",OFFSET('Sanitation Data'!$G$33,0,10*ROW('Sanitation Data'!G118)))</f>
        <v/>
      </c>
      <c r="DJ124" s="28" t="str">
        <f ca="1">+IF(OFFSET('Sanitation Data'!$H$29,0,10*ROW('Sanitation Data'!H118))="","",OFFSET('Sanitation Data'!$H$29,0,10*ROW('Sanitation Data'!H118)))</f>
        <v/>
      </c>
      <c r="DK124" s="28" t="str">
        <f ca="1">+IF(OFFSET('Sanitation Data'!$H$30,0,10*ROW('Sanitation Data'!H118))="","",OFFSET('Sanitation Data'!$H$30,0,10*ROW('Sanitation Data'!H118)))</f>
        <v/>
      </c>
      <c r="DL124" s="28" t="str">
        <f ca="1">+IF(OFFSET('Sanitation Data'!$H$31,0,10*ROW('Sanitation Data'!H118))="","",OFFSET('Sanitation Data'!$H$31,0,10*ROW('Sanitation Data'!H118)))</f>
        <v/>
      </c>
      <c r="DM124" s="28" t="str">
        <f ca="1">+IF(OFFSET('Sanitation Data'!$H$32,0,10*ROW('Sanitation Data'!H118))="","",OFFSET('Sanitation Data'!$H$32,0,10*ROW('Sanitation Data'!H118)))</f>
        <v/>
      </c>
      <c r="DN124" s="28" t="str">
        <f ca="1">+IF(OFFSET('Sanitation Data'!$H$33,0,10*ROW('Sanitation Data'!H118))="","",OFFSET('Sanitation Data'!$H$33,0,10*ROW('Sanitation Data'!H118)))</f>
        <v/>
      </c>
      <c r="DO124" s="28" t="str">
        <f ca="1">+IF(OFFSET('Hygiene Data'!$C$12,0,10*ROW('Hygiene Data'!C118))="","",OFFSET('Hygiene Data'!$C$12,0,10*ROW('Hygiene Data'!C118)))</f>
        <v/>
      </c>
      <c r="DP124" s="28" t="str">
        <f ca="1">+IF(OFFSET('Hygiene Data'!$C$13,0,10*ROW('Hygiene Data'!C118))="","",OFFSET('Hygiene Data'!$C$13,0,10*ROW('Hygiene Data'!C118)))</f>
        <v/>
      </c>
      <c r="DQ124" s="28" t="str">
        <f ca="1">+IF(OFFSET('Hygiene Data'!$C$14,0,10*ROW('Hygiene Data'!C118))="","",OFFSET('Hygiene Data'!$C$14,0,10*ROW('Hygiene Data'!C118)))</f>
        <v/>
      </c>
      <c r="DR124" s="28" t="str">
        <f ca="1">+IF(OFFSET('Hygiene Data'!$D$12,0,10*ROW('Hygiene Data'!D118))="","",OFFSET('Hygiene Data'!$D$12,0,10*ROW('Hygiene Data'!D118)))</f>
        <v/>
      </c>
      <c r="DS124" s="28" t="str">
        <f ca="1">+IF(OFFSET('Hygiene Data'!$D$13,0,10*ROW('Hygiene Data'!D118))="","",OFFSET('Hygiene Data'!$D$13,0,10*ROW('Hygiene Data'!D118)))</f>
        <v/>
      </c>
      <c r="DT124" s="28" t="str">
        <f ca="1">+IF(OFFSET('Hygiene Data'!$D$14,0,10*ROW('Hygiene Data'!D118))="","",OFFSET('Hygiene Data'!$D$14,0,10*ROW('Hygiene Data'!D118)))</f>
        <v/>
      </c>
      <c r="DU124" s="28" t="str">
        <f ca="1">+IF(OFFSET('Hygiene Data'!$E$12,0,10*ROW('Hygiene Data'!E118))="","",OFFSET('Hygiene Data'!$E$12,0,10*ROW('Hygiene Data'!E118)))</f>
        <v/>
      </c>
      <c r="DV124" s="28" t="str">
        <f ca="1">+IF(OFFSET('Hygiene Data'!$E$13,0,10*ROW('Hygiene Data'!E118))="","",OFFSET('Hygiene Data'!$E$13,0,10*ROW('Hygiene Data'!E118)))</f>
        <v/>
      </c>
      <c r="DW124" s="28" t="str">
        <f ca="1">+IF(OFFSET('Hygiene Data'!$E$14,0,10*ROW('Hygiene Data'!E118))="","",OFFSET('Hygiene Data'!$E$14,0,10*ROW('Hygiene Data'!E118)))</f>
        <v/>
      </c>
      <c r="DX124" s="28" t="str">
        <f ca="1">+IF(OFFSET('Hygiene Data'!$F$12,0,10*ROW('Hygiene Data'!F118))="","",OFFSET('Hygiene Data'!$F$12,0,10*ROW('Hygiene Data'!F118)))</f>
        <v/>
      </c>
      <c r="DY124" s="28" t="str">
        <f ca="1">+IF(OFFSET('Hygiene Data'!$F$13,0,10*ROW('Hygiene Data'!F118))="","",OFFSET('Hygiene Data'!$F$13,0,10*ROW('Hygiene Data'!F118)))</f>
        <v/>
      </c>
      <c r="DZ124" s="28" t="str">
        <f ca="1">+IF(OFFSET('Hygiene Data'!$F$14,0,10*ROW('Hygiene Data'!F118))="","",OFFSET('Hygiene Data'!$F$14,0,10*ROW('Hygiene Data'!F118)))</f>
        <v/>
      </c>
      <c r="EA124" s="28" t="str">
        <f ca="1">+IF(OFFSET('Hygiene Data'!$G$12,0,10*ROW('Hygiene Data'!G118))="","",OFFSET('Hygiene Data'!$G$12,0,10*ROW('Hygiene Data'!G118)))</f>
        <v/>
      </c>
      <c r="EB124" s="28" t="str">
        <f ca="1">+IF(OFFSET('Hygiene Data'!$G$13,0,10*ROW('Hygiene Data'!G118))="","",OFFSET('Hygiene Data'!$G$13,0,10*ROW('Hygiene Data'!G118)))</f>
        <v/>
      </c>
      <c r="EC124" s="28" t="str">
        <f ca="1">+IF(OFFSET('Hygiene Data'!$G$14,0,10*ROW('Hygiene Data'!G118))="","",OFFSET('Hygiene Data'!$G$14,0,10*ROW('Hygiene Data'!G118)))</f>
        <v/>
      </c>
      <c r="ED124" s="28" t="str">
        <f ca="1">+IF(OFFSET('Hygiene Data'!$H$12,0,10*ROW('Hygiene Data'!H118))="","",OFFSET('Hygiene Data'!$H$12,0,10*ROW('Hygiene Data'!H118)))</f>
        <v/>
      </c>
      <c r="EE124" s="28" t="str">
        <f ca="1">+IF(OFFSET('Hygiene Data'!$H$13,0,10*ROW('Hygiene Data'!H118))="","",OFFSET('Hygiene Data'!$H$13,0,10*ROW('Hygiene Data'!H118)))</f>
        <v/>
      </c>
      <c r="EF124" s="28" t="str">
        <f ca="1">+IF(OFFSET('Hygiene Data'!$H$14,0,10*ROW('Hygiene Data'!H118))="","",OFFSET('Hygiene Data'!$H$14,0,10*ROW('Hygiene Data'!H118)))</f>
        <v/>
      </c>
    </row>
    <row r="125" spans="1:136" x14ac:dyDescent="0.2">
      <c r="A125" s="44" t="str">
        <f ca="1">+IF(OFFSET('Water Data'!$B$1,0,10*ROW('Water Data'!B122))="","",OFFSET('Water Data'!$B$1,0,10*ROW('Water Data'!B122)))</f>
        <v/>
      </c>
      <c r="B125" s="44" t="str">
        <f ca="1">+IF(OFFSET('Water Data'!$A$3,0,10*ROW('Water Data'!A122))="","",OFFSET('Water Data'!$A$3,0,10*ROW('Water Data'!A122)))</f>
        <v/>
      </c>
      <c r="C125" s="44" t="str">
        <f ca="1">+IF(OFFSET('Water Data'!$C$3,0,10*ROW('Water Data'!C122))="","",OFFSET('Water Data'!$C$3,0,10*ROW('Water Data'!C122)))</f>
        <v/>
      </c>
      <c r="D125" s="119" t="e">
        <f ca="1">+IF(AND(ISNUMBER(OFFSET('Water Data'!$C$5,0,10*ROW('Water Data'!C119))),BS125="Yes"),100-OFFSET('Water Data'!$C$5,0,10*ROW('Water Data'!C119)),IF(AND(ISNUMBER(OFFSET('Water Data'!$C$5,0,10*ROW('Water Data'!C119))),BS125="No",ISNUMBER(OFFSET('Water Data'!$C$5,0,10*ROW('Water Data'!C119)))),CONCATENATE("[",ROUND(100-OFFSET('Water Data'!$C$5,0,10*ROW('Water Data'!C119)),0),"]"),IF(AND(ISNUMBER(OFFSET('Water Data'!$C$5,0,10*ROW('Water Data'!C119))),BS125="",ISNUMBER(OFFSET('Water Data'!$C$5,0,10*ROW('Water Data'!C119)))),100-OFFSET('Water Data'!$C$5,0,10*ROW('Water Data'!C119)),NA())))</f>
        <v>#N/A</v>
      </c>
      <c r="E125" s="119" t="e">
        <f ca="1">+IF(AND(ISNUMBER(OFFSET('Water Data'!$C$7,0,10*ROW('Water Data'!D119))),BT125="Yes"),OFFSET('Water Data'!$C$7,0,10*ROW('Water Data'!C119)),IF(AND(ISNUMBER(OFFSET('Water Data'!$C$7,0,10*ROW('Water Data'!C119))),BT125="No",ISNUMBER(OFFSET('Water Data'!$C$7,0,10*ROW('Water Data'!C119)))),CONCATENATE("[",ROUND(OFFSET('Water Data'!$C$7,0,10*ROW('Water Data'!C119)),0),"]"),IF(AND(ISNUMBER(OFFSET('Water Data'!$C$7,0,10*ROW('Water Data'!C119))),BT125="",ISNUMBER(OFFSET('Water Data'!$C$7,0,10*ROW('Water Data'!C119)))),OFFSET('Water Data'!$C$7,0,10*ROW('Water Data'!C119)),NA())))</f>
        <v>#N/A</v>
      </c>
      <c r="F125" s="119" t="e">
        <f ca="1">+IF(AND(ISNUMBER(OFFSET('Water Data'!$C$10,0,10*ROW('Water Data'!C119))),BU125="Yes"),OFFSET('Water Data'!$C$10,0,10*ROW('Water Data'!C119)),IF(AND(ISNUMBER(OFFSET('Water Data'!$C$10,0,10*ROW('Water Data'!C119))),BU125="No",ISNUMBER(OFFSET('Water Data'!$C$10,0,10*ROW('Water Data'!C119)))),CONCATENATE("[",ROUND(OFFSET('Water Data'!$C$10,0,10*ROW('Water Data'!C119)),0),"]"),IF(AND(ISNUMBER(OFFSET('Water Data'!$C$10,0,10*ROW('Water Data'!C119))),BU125="",ISNUMBER(OFFSET('Water Data'!$C$10,0,10*ROW('Water Data'!C119)))),OFFSET('Water Data'!$C$10,0,10*ROW('Water Data'!C119)),NA())))</f>
        <v>#N/A</v>
      </c>
      <c r="G125" s="119" t="e">
        <f ca="1">+IF(AND(ISNUMBER(OFFSET('Water Data'!$D$5,0,10*ROW('Water Data'!D119))),BV125="Yes"),100-OFFSET('Water Data'!$D$5,0,10*ROW('Water Data'!D119)),IF(AND(ISNUMBER(OFFSET('Water Data'!$D$5,0,10*ROW('Water Data'!D119))),BV125="No",ISNUMBER(OFFSET('Water Data'!$D$5,0,10*ROW('Water Data'!D119)))),CONCATENATE("[",ROUND(100-OFFSET('Water Data'!$D$5,0,10*ROW('Water Data'!D119)),0),"]"),IF(AND(ISNUMBER(OFFSET('Water Data'!$D$5,0,10*ROW('Water Data'!D119))),BV125="",ISNUMBER(OFFSET('Water Data'!$D$5,0,10*ROW('Water Data'!D119)))),100-OFFSET('Water Data'!$D$5,0,10*ROW('Water Data'!D119)),NA())))</f>
        <v>#N/A</v>
      </c>
      <c r="H125" s="119" t="e">
        <f ca="1">+IF(AND(ISNUMBER(OFFSET('Water Data'!$D$7,0,10*ROW('Water Data'!D119))),BW125="Yes"),OFFSET('Water Data'!$D$7,0,10*ROW('Water Data'!D119)),IF(AND(ISNUMBER(OFFSET('Water Data'!$D$7,0,10*ROW('Water Data'!D119))),BW125="No",ISNUMBER(OFFSET('Water Data'!$D$7,0,10*ROW('Water Data'!D119)))),CONCATENATE("[",ROUND(OFFSET('Water Data'!$C$7,0,10*ROW('Water Data'!D119)),0),"]"),IF(AND(ISNUMBER(OFFSET('Water Data'!$D$7,0,10*ROW('Water Data'!D119))),BW125="",ISNUMBER(OFFSET('Water Data'!$D$7,0,10*ROW('Water Data'!D119)))),OFFSET('Water Data'!$D$7,0,10*ROW('Water Data'!D119)),NA())))</f>
        <v>#N/A</v>
      </c>
      <c r="I125" s="119" t="e">
        <f ca="1">+IF(AND(ISNUMBER(OFFSET('Water Data'!$D$10,0,10*ROW('Water Data'!D119))),BX125="Yes"),OFFSET('Water Data'!$D$10,0,10*ROW('Water Data'!D119)),IF(AND(ISNUMBER(OFFSET('Water Data'!$D$10,0,10*ROW('Water Data'!D119))),BX125="No",ISNUMBER(OFFSET('Water Data'!$D$10,0,10*ROW('Water Data'!D119)))),CONCATENATE("[",ROUND(OFFSET('Water Data'!$D$10,0,10*ROW('Water Data'!D119)),0),"]"),IF(AND(ISNUMBER(OFFSET('Water Data'!$D$10,0,10*ROW('Water Data'!D119))),BX125="",ISNUMBER(OFFSET('Water Data'!$D$10,0,10*ROW('Water Data'!D119)))),OFFSET('Water Data'!$D$10,0,10*ROW('Water Data'!D119)),NA())))</f>
        <v>#N/A</v>
      </c>
      <c r="J125" s="119" t="e">
        <f ca="1">+IF(AND(ISNUMBER(OFFSET('Water Data'!$E$5,0,10*ROW('Water Data'!E119))),BY125="Yes"),100-OFFSET('Water Data'!$E$5,0,10*ROW('Water Data'!E119)),IF(AND(ISNUMBER(OFFSET('Water Data'!$E$5,0,10*ROW('Water Data'!E119))),BY125="No",ISNUMBER(OFFSET('Water Data'!$E$5,0,10*ROW('Water Data'!E119)))),CONCATENATE("[",ROUND(100-OFFSET('Water Data'!$E$5,0,10*ROW('Water Data'!E119)),0),"]"),IF(AND(ISNUMBER(OFFSET('Water Data'!$E$5,0,10*ROW('Water Data'!E119))),BY125="",ISNUMBER(OFFSET('Water Data'!$E$5,0,10*ROW('Water Data'!E119)))),100-OFFSET('Water Data'!$E$5,0,10*ROW('Water Data'!E119)),NA())))</f>
        <v>#N/A</v>
      </c>
      <c r="K125" s="119" t="e">
        <f ca="1">+IF(AND(ISNUMBER(OFFSET('Water Data'!$E$7,0,10*ROW('Water Data'!E119))),BZ125="Yes"),OFFSET('Water Data'!$E$7,0,10*ROW('Water Data'!E119)),IF(AND(ISNUMBER(OFFSET('Water Data'!$E$7,0,10*ROW('Water Data'!E119))),BZ125="No",ISNUMBER(OFFSET('Water Data'!$E$7,0,10*ROW('Water Data'!E119)))),CONCATENATE("[",ROUND(OFFSET('Water Data'!$E$7,0,10*ROW('Water Data'!E119)),0),"]"),IF(AND(ISNUMBER(OFFSET('Water Data'!$E$7,0,10*ROW('Water Data'!E119))),BZ125="",ISNUMBER(OFFSET('Water Data'!$E$7,0,10*ROW('Water Data'!E119)))),OFFSET('Water Data'!$E$7,0,10*ROW('Water Data'!E119)),NA())))</f>
        <v>#N/A</v>
      </c>
      <c r="L125" s="119" t="e">
        <f ca="1">+IF(AND(ISNUMBER(OFFSET('Water Data'!$E$10,0,10*ROW('Water Data'!E119))),CA125="Yes"),OFFSET('Water Data'!$E$10,0,10*ROW('Water Data'!E119)),IF(AND(ISNUMBER(OFFSET('Water Data'!$E$10,0,10*ROW('Water Data'!E119))),CA125="No",ISNUMBER(OFFSET('Water Data'!$E$10,0,10*ROW('Water Data'!E119)))),CONCATENATE("[",ROUND(OFFSET('Water Data'!$E$10,0,10*ROW('Water Data'!E119)),0),"]"),IF(AND(ISNUMBER(OFFSET('Water Data'!$E$10,0,10*ROW('Water Data'!E119))),CA125="",ISNUMBER(OFFSET('Water Data'!$E$10,0,10*ROW('Water Data'!E119)))),OFFSET('Water Data'!$E$10,0,10*ROW('Water Data'!E119)),NA())))</f>
        <v>#N/A</v>
      </c>
      <c r="M125" s="119" t="e">
        <f ca="1">+IF(AND(ISNUMBER(OFFSET('Water Data'!$F$5,0,10*ROW('Water Data'!F119))),CB125="Yes"),100-OFFSET('Water Data'!$F$5,0,10*ROW('Water Data'!F119)),IF(AND(ISNUMBER(OFFSET('Water Data'!$F$5,0,10*ROW('Water Data'!F119))),CB125="No",ISNUMBER(OFFSET('Water Data'!$F$5,0,10*ROW('Water Data'!F119)))),CONCATENATE("[",ROUND(100-OFFSET('Water Data'!$F$5,0,10*ROW('Water Data'!F119)),0),"]"),IF(AND(ISNUMBER(OFFSET('Water Data'!$F$5,0,10*ROW('Water Data'!F119))),CB125="",ISNUMBER(OFFSET('Water Data'!$F$5,0,10*ROW('Water Data'!F119)))),100-OFFSET('Water Data'!$F$5,0,10*ROW('Water Data'!F119)),NA())))</f>
        <v>#N/A</v>
      </c>
      <c r="N125" s="119" t="e">
        <f ca="1">+IF(AND(ISNUMBER(OFFSET('Water Data'!$F$7,0,10*ROW('Water Data'!F119))),CC125="Yes"),OFFSET('Water Data'!$F$7,0,10*ROW('Water Data'!F119)),IF(AND(ISNUMBER(OFFSET('Water Data'!$F$7,0,10*ROW('Water Data'!F119))),CC125="No",ISNUMBER(OFFSET('Water Data'!$F$7,0,10*ROW('Water Data'!F119)))),CONCATENATE("[",ROUND(OFFSET('Water Data'!$F$7,0,10*ROW('Water Data'!F119)),0),"]"),IF(AND(ISNUMBER(OFFSET('Water Data'!$F$7,0,10*ROW('Water Data'!F119))),CC125="",ISNUMBER(OFFSET('Water Data'!$F$7,0,10*ROW('Water Data'!F119)))),OFFSET('Water Data'!$F$7,0,10*ROW('Water Data'!F119)),NA())))</f>
        <v>#N/A</v>
      </c>
      <c r="O125" s="119" t="e">
        <f ca="1">+IF(AND(ISNUMBER(OFFSET('Water Data'!$F$10,0,10*ROW('Water Data'!F119))),CD125="Yes"),OFFSET('Water Data'!$F$10,0,10*ROW('Water Data'!F119)),IF(AND(ISNUMBER(OFFSET('Water Data'!$F$10,0,10*ROW('Water Data'!F119))),CD125="No",ISNUMBER(OFFSET('Water Data'!$F$10,0,10*ROW('Water Data'!F119)))),CONCATENATE("[",ROUND(OFFSET('Water Data'!$F$10,0,10*ROW('Water Data'!F119)),0),"]"),IF(AND(ISNUMBER(OFFSET('Water Data'!$F$10,0,10*ROW('Water Data'!F119))),CD125="",ISNUMBER(OFFSET('Water Data'!$F$10,0,10*ROW('Water Data'!F119)))),OFFSET('Water Data'!$F$10,0,10*ROW('Water Data'!F119)),NA())))</f>
        <v>#N/A</v>
      </c>
      <c r="P125" s="119" t="e">
        <f ca="1">+IF(AND(ISNUMBER(OFFSET('Water Data'!$G$5,0,10*ROW('Water Data'!G119))),CE125="Yes"),100-OFFSET('Water Data'!$G$5,0,10*ROW('Water Data'!G119)),IF(AND(ISNUMBER(OFFSET('Water Data'!$G$5,0,10*ROW('Water Data'!G119))),CE125="No",ISNUMBER(OFFSET('Water Data'!$G$5,0,10*ROW('Water Data'!G119)))),CONCATENATE("[",ROUND(100-OFFSET('Water Data'!$G$5,0,10*ROW('Water Data'!G119)),0),"]"),IF(AND(ISNUMBER(OFFSET('Water Data'!$G$5,0,10*ROW('Water Data'!G119))),CE125="",ISNUMBER(OFFSET('Water Data'!$G$5,0,10*ROW('Water Data'!G119)))),100-OFFSET('Water Data'!$G$5,0,10*ROW('Water Data'!G119)),NA())))</f>
        <v>#N/A</v>
      </c>
      <c r="Q125" s="119" t="e">
        <f ca="1">+IF(AND(ISNUMBER(OFFSET('Water Data'!$G$7,0,10*ROW('Water Data'!G119))),CF125="Yes"),OFFSET('Water Data'!$G$7,0,10*ROW('Water Data'!G119)),IF(AND(ISNUMBER(OFFSET('Water Data'!$G$7,0,10*ROW('Water Data'!G119))),CF125="No",ISNUMBER(OFFSET('Water Data'!$G$7,0,10*ROW('Water Data'!G119)))),CONCATENATE("[",ROUND(OFFSET('Water Data'!$G$7,0,10*ROW('Water Data'!G119)),0),"]"),IF(AND(ISNUMBER(OFFSET('Water Data'!$G$7,0,10*ROW('Water Data'!G119))),CF125="",ISNUMBER(OFFSET('Water Data'!$G$7,0,10*ROW('Water Data'!G119)))),OFFSET('Water Data'!$G$7,0,10*ROW('Water Data'!G119)),NA())))</f>
        <v>#N/A</v>
      </c>
      <c r="R125" s="119" t="e">
        <f ca="1">+IF(AND(ISNUMBER(OFFSET('Water Data'!$G$10,0,10*ROW('Water Data'!G119))),CG125="Yes"),OFFSET('Water Data'!$G$10,0,10*ROW('Water Data'!G119)),IF(AND(ISNUMBER(OFFSET('Water Data'!$G$10,0,10*ROW('Water Data'!G119))),CG125="No",ISNUMBER(OFFSET('Water Data'!$G$10,0,10*ROW('Water Data'!G119)))),CONCATENATE("[",ROUND(OFFSET('Water Data'!$G$10,0,10*ROW('Water Data'!G119)),0),"]"),IF(AND(ISNUMBER(OFFSET('Water Data'!$G$10,0,10*ROW('Water Data'!G119))),CG125="",ISNUMBER(OFFSET('Water Data'!$G$10,0,10*ROW('Water Data'!G119)))),OFFSET('Water Data'!$G$10,0,10*ROW('Water Data'!G119)),NA())))</f>
        <v>#N/A</v>
      </c>
      <c r="S125" s="119" t="e">
        <f ca="1">+IF(AND(ISNUMBER(OFFSET('Water Data'!$H$5,0,10*ROW('Water Data'!H119))),CH125="Yes"),100-OFFSET('Water Data'!$H$5,0,10*ROW('Water Data'!H119)),IF(AND(ISNUMBER(OFFSET('Water Data'!$H$5,0,10*ROW('Water Data'!H119))),CH125="No",ISNUMBER(OFFSET('Water Data'!$H$5,0,10*ROW('Water Data'!H119)))),CONCATENATE("[",ROUND(100-OFFSET('Water Data'!$H$5,0,10*ROW('Water Data'!H119)),0),"]"),IF(AND(ISNUMBER(OFFSET('Water Data'!$H$5,0,10*ROW('Water Data'!H119))),CH125="",ISNUMBER(OFFSET('Water Data'!$H$5,0,10*ROW('Water Data'!H119)))),100-OFFSET('Water Data'!$H$5,0,10*ROW('Water Data'!H119)),NA())))</f>
        <v>#N/A</v>
      </c>
      <c r="T125" s="119" t="e">
        <f ca="1">+IF(AND(ISNUMBER(OFFSET('Water Data'!$H$7,0,10*ROW('Water Data'!H119))),CI125="Yes"),OFFSET('Water Data'!$H$7,0,10*ROW('Water Data'!H119)),IF(AND(ISNUMBER(OFFSET('Water Data'!$H$7,0,10*ROW('Water Data'!H119))),CI125="No",ISNUMBER(OFFSET('Water Data'!$H$7,0,10*ROW('Water Data'!H119)))),CONCATENATE("[",ROUND(OFFSET('Water Data'!$H$7,0,10*ROW('Water Data'!H119)),0),"]"),IF(AND(ISNUMBER(OFFSET('Water Data'!$H$7,0,10*ROW('Water Data'!H119))),CI125="",ISNUMBER(OFFSET('Water Data'!$H$7,0,10*ROW('Water Data'!H119)))),OFFSET('Water Data'!$H$7,0,10*ROW('Water Data'!H119)),NA())))</f>
        <v>#N/A</v>
      </c>
      <c r="U125" s="119" t="e">
        <f ca="1">+IF(AND(ISNUMBER(OFFSET('Water Data'!$H$10,0,10*ROW('Water Data'!H119))),CJ125="Yes"),OFFSET('Water Data'!$H$10,0,10*ROW('Water Data'!H119)),IF(AND(ISNUMBER(OFFSET('Water Data'!$H$10,0,10*ROW('Water Data'!H119))),CJ125="No",ISNUMBER(OFFSET('Water Data'!$H$10,0,10*ROW('Water Data'!H119)))),CONCATENATE("[",ROUND(OFFSET('Water Data'!$H$10,0,10*ROW('Water Data'!H119)),0),"]"),IF(AND(ISNUMBER(OFFSET('Water Data'!$H$10,0,10*ROW('Water Data'!H119))),CJ125="",ISNUMBER(OFFSET('Water Data'!$H$10,0,10*ROW('Water Data'!H119)))),OFFSET('Water Data'!$H$10,0,10*ROW('Water Data'!H119)),NA())))</f>
        <v>#N/A</v>
      </c>
      <c r="V125" s="120" t="e">
        <f ca="1">+IF(AND(ISNUMBER(OFFSET('Sanitation Data'!$C$5,0,10*ROW('Sanitation Data'!C119))),CK125="Yes"),100-OFFSET('Sanitation Data'!$C$5,0,10*ROW('Sanitation Data'!C119)),IF(AND(ISNUMBER(OFFSET('Sanitation Data'!$C$5,0,10*ROW('Sanitation Data'!C119))),CK125="No",ISNUMBER(OFFSET('Sanitation Data'!$C$5,0,10*ROW('Sanitation Data'!C119)))),CONCATENATE("[",ROUND(100-OFFSET('Sanitation Data'!$C$5,0,10*ROW('Sanitation Data'!C119)),0),"]"),IF(AND(ISNUMBER(OFFSET('Sanitation Data'!$C$5,0,10*ROW('Sanitation Data'!C119))),CK125="",ISNUMBER(OFFSET('Sanitation Data'!$C$5,0,10*ROW('Sanitation Data'!C119)))),100-OFFSET('Sanitation Data'!$C$5,0,10*ROW('Sanitation Data'!C119)),NA())))</f>
        <v>#N/A</v>
      </c>
      <c r="W125" s="120" t="e">
        <f ca="1">+IF(AND(ISNUMBER(OFFSET('Sanitation Data'!$C$7,0,10*ROW('Sanitation Data'!C119))),CL125="Yes"),OFFSET('Sanitation Data'!$C$7,0,10*ROW('Sanitation Data'!C119)),IF(AND(ISNUMBER(OFFSET('Sanitation Data'!$C$7,0,10*ROW('Sanitation Data'!C119))),CL125="No",ISNUMBER(OFFSET('Sanitation Data'!$C$7,0,10*ROW('Sanitation Data'!C119)))),CONCATENATE("[",ROUND(OFFSET('Sanitation Data'!$C$7,0,10*ROW('Sanitation Data'!C119)),0),"]"),IF(AND(ISNUMBER(OFFSET('Sanitation Data'!$C$7,0,10*ROW('Sanitation Data'!C119))),CL125="",ISNUMBER(OFFSET('Sanitation Data'!$C$7,0,10*ROW('Sanitation Data'!C119)))),OFFSET('Sanitation Data'!$C$7,0,10*ROW('Sanitation Data'!C119)),NA())))</f>
        <v>#N/A</v>
      </c>
      <c r="X125" s="120" t="e">
        <f ca="1">+IF(AND(ISNUMBER(OFFSET('Sanitation Data'!$C$11,0,10*ROW('Sanitation Data'!C119))),CM125="Yes"),OFFSET('Sanitation Data'!$C$11,0,10*ROW('Sanitation Data'!C119)),IF(AND(ISNUMBER(OFFSET('Sanitation Data'!$C$11,0,10*ROW('Sanitation Data'!C119))),CM125="No",ISNUMBER(OFFSET('Sanitation Data'!$C$11,0,10*ROW('Sanitation Data'!C119)))),CONCATENATE("[",ROUND(OFFSET('Sanitation Data'!$C$11,0,10*ROW('Sanitation Data'!C119)),0),"]"),IF(AND(ISNUMBER(OFFSET('Sanitation Data'!$C$11,0,10*ROW('Sanitation Data'!C119))),CM125="",ISNUMBER(OFFSET('Sanitation Data'!$C$11,0,10*ROW('Sanitation Data'!C119)))),OFFSET('Sanitation Data'!$C$11,0,10*ROW('Sanitation Data'!C119)),NA())))</f>
        <v>#N/A</v>
      </c>
      <c r="Y125" s="120" t="e">
        <f ca="1">+IF(AND(ISNUMBER(OFFSET('Sanitation Data'!$C$12,0,10*ROW('Sanitation Data'!C119))),CN125="Yes"),OFFSET('Sanitation Data'!$C$12,0,10*ROW('Sanitation Data'!C119)),IF(AND(ISNUMBER(OFFSET('Sanitation Data'!$C$12,0,10*ROW('Sanitation Data'!C119))),CN125="No",ISNUMBER(OFFSET('Sanitation Data'!$C$12,0,10*ROW('Sanitation Data'!C119)))),CONCATENATE("[",ROUND(OFFSET('Sanitation Data'!$C$12,0,10*ROW('Sanitation Data'!C119)),0),"]"),IF(AND(ISNUMBER(OFFSET('Sanitation Data'!$C$12,0,10*ROW('Sanitation Data'!C119))),CN125="",ISNUMBER(OFFSET('Sanitation Data'!$C$12,0,10*ROW('Sanitation Data'!C119)))),OFFSET('Sanitation Data'!$C$12,0,10*ROW('Sanitation Data'!C119)),NA())))</f>
        <v>#N/A</v>
      </c>
      <c r="Z125" s="120" t="e">
        <f ca="1">+IF(AND(ISNUMBER(OFFSET('Sanitation Data'!$C$13,0,10*ROW('Sanitation Data'!C119))),CO125="Yes"),OFFSET('Sanitation Data'!$C$13,0,10*ROW('Sanitation Data'!C119)),IF(AND(ISNUMBER(OFFSET('Sanitation Data'!$C$13,0,10*ROW('Sanitation Data'!C119))),CO125="No",ISNUMBER(OFFSET('Sanitation Data'!$C$13,0,10*ROW('Sanitation Data'!C119)))),CONCATENATE("[",ROUND(OFFSET('Sanitation Data'!$C$13,0,10*ROW('Sanitation Data'!C119)),0),"]"),IF(AND(ISNUMBER(OFFSET('Sanitation Data'!$C$13,0,10*ROW('Sanitation Data'!C119))),CO125="",ISNUMBER(OFFSET('Sanitation Data'!$C$13,0,10*ROW('Sanitation Data'!C119)))),OFFSET('Sanitation Data'!$C$13,0,10*ROW('Sanitation Data'!C119)),NA())))</f>
        <v>#N/A</v>
      </c>
      <c r="AA125" s="120" t="e">
        <f ca="1">+IF(AND(ISNUMBER(OFFSET('Sanitation Data'!$D$5,0,10*ROW('Sanitation Data'!D119))),CP125="Yes"),100-OFFSET('Sanitation Data'!$D$5,0,10*ROW('Sanitation Data'!D119)),IF(AND(ISNUMBER(OFFSET('Sanitation Data'!$D$5,0,10*ROW('Sanitation Data'!D119))),CP125="No",ISNUMBER(OFFSET('Sanitation Data'!$D$5,0,10*ROW('Sanitation Data'!D119)))),CONCATENATE("[",ROUND(100-OFFSET('Sanitation Data'!$D$5,0,10*ROW('Sanitation Data'!D119)),0),"]"),IF(AND(ISNUMBER(OFFSET('Sanitation Data'!$D$5,0,10*ROW('Sanitation Data'!D119))),CP125="",ISNUMBER(OFFSET('Sanitation Data'!$D$5,0,10*ROW('Sanitation Data'!D119)))),100-OFFSET('Sanitation Data'!$D$5,0,10*ROW('Sanitation Data'!D119)),NA())))</f>
        <v>#N/A</v>
      </c>
      <c r="AB125" s="120" t="e">
        <f ca="1">+IF(AND(ISNUMBER(OFFSET('Sanitation Data'!$D$7,0,10*ROW('Sanitation Data'!D119))),CQ125="Yes"),OFFSET('Sanitation Data'!$D$7,0,10*ROW('Sanitation Data'!G119)),IF(AND(ISNUMBER(OFFSET('Sanitation Data'!$D$7,0,10*ROW('Sanitation Data'!D119))),CQ125="No",ISNUMBER(OFFSET('Sanitation Data'!$D$7,0,10*ROW('Sanitation Data'!D119)))),CONCATENATE("[",ROUND(OFFSET('Sanitation Data'!$D$7,0,10*ROW('Sanitation Data'!D119)),0),"]"),IF(AND(ISNUMBER(OFFSET('Sanitation Data'!$D$7,0,10*ROW('Sanitation Data'!D119))),CQ125="",ISNUMBER(OFFSET('Sanitation Data'!$D$7,0,10*ROW('Sanitation Data'!D119)))),OFFSET('Sanitation Data'!$D$7,0,10*ROW('Sanitation Data'!D119)),NA())))</f>
        <v>#N/A</v>
      </c>
      <c r="AC125" s="120" t="e">
        <f ca="1">+IF(AND(ISNUMBER(OFFSET('Sanitation Data'!$D$11,0,10*ROW('Sanitation Data'!D119))),CR125="Yes"),OFFSET('Sanitation Data'!$D$11,0,10*ROW('Sanitation Data'!D119)),IF(AND(ISNUMBER(OFFSET('Sanitation Data'!$D$11,0,10*ROW('Sanitation Data'!D119))),CR125="No",ISNUMBER(OFFSET('Sanitation Data'!$D$11,0,10*ROW('Sanitation Data'!D119)))),CONCATENATE("[",ROUND(OFFSET('Sanitation Data'!$D$11,0,10*ROW('Sanitation Data'!D119)),0),"]"),IF(AND(ISNUMBER(OFFSET('Sanitation Data'!$D$11,0,10*ROW('Sanitation Data'!D119))),CR125="",ISNUMBER(OFFSET('Sanitation Data'!$D$11,0,10*ROW('Sanitation Data'!D119)))),OFFSET('Sanitation Data'!$D$11,0,10*ROW('Sanitation Data'!D119)),NA())))</f>
        <v>#N/A</v>
      </c>
      <c r="AD125" s="120" t="e">
        <f ca="1">+IF(AND(ISNUMBER(OFFSET('Sanitation Data'!$D$12,0,10*ROW('Sanitation Data'!D119))),CS125="Yes"),OFFSET('Sanitation Data'!$D$12,0,10*ROW('Sanitation Data'!D119)),IF(AND(ISNUMBER(OFFSET('Sanitation Data'!$D$12,0,10*ROW('Sanitation Data'!D119))),CS125="No",ISNUMBER(OFFSET('Sanitation Data'!$D$12,0,10*ROW('Sanitation Data'!D119)))),CONCATENATE("[",ROUND(OFFSET('Sanitation Data'!$D$12,0,10*ROW('Sanitation Data'!D119)),0),"]"),IF(AND(ISNUMBER(OFFSET('Sanitation Data'!$D$12,0,10*ROW('Sanitation Data'!D119))),CS125="",ISNUMBER(OFFSET('Sanitation Data'!$D$12,0,10*ROW('Sanitation Data'!D119)))),OFFSET('Sanitation Data'!$D$12,0,10*ROW('Sanitation Data'!D119)),NA())))</f>
        <v>#N/A</v>
      </c>
      <c r="AE125" s="120" t="e">
        <f ca="1">+IF(AND(ISNUMBER(OFFSET('Sanitation Data'!$D$13,0,10*ROW('Sanitation Data'!D119))),CT125="Yes"),OFFSET('Sanitation Data'!$D$13,0,10*ROW('Sanitation Data'!D119)),IF(AND(ISNUMBER(OFFSET('Sanitation Data'!$D$13,0,10*ROW('Sanitation Data'!D119))),CT125="No",ISNUMBER(OFFSET('Sanitation Data'!$D$13,0,10*ROW('Sanitation Data'!D119)))),CONCATENATE("[",ROUND(OFFSET('Sanitation Data'!$D$13,0,10*ROW('Sanitation Data'!D119)),0),"]"),IF(AND(ISNUMBER(OFFSET('Sanitation Data'!$D$13,0,10*ROW('Sanitation Data'!D119))),CT125="",ISNUMBER(OFFSET('Sanitation Data'!$D$13,0,10*ROW('Sanitation Data'!D119)))),OFFSET('Sanitation Data'!$D$13,0,10*ROW('Sanitation Data'!D119)),NA())))</f>
        <v>#N/A</v>
      </c>
      <c r="AF125" s="120" t="e">
        <f ca="1">+IF(AND(ISNUMBER(OFFSET('Sanitation Data'!$E$5,0,10*ROW('Sanitation Data'!E119))),CU125="Yes"),100-OFFSET('Sanitation Data'!$E$5,0,10*ROW('Sanitation Data'!E119)),IF(AND(ISNUMBER(OFFSET('Sanitation Data'!$E$5,0,10*ROW('Sanitation Data'!E119))),CU125="No",ISNUMBER(OFFSET('Sanitation Data'!$E$5,0,10*ROW('Sanitation Data'!E119)))),CONCATENATE("[",ROUND(100-OFFSET('Sanitation Data'!$E$5,0,10*ROW('Sanitation Data'!E119)),0),"]"),IF(AND(ISNUMBER(OFFSET('Sanitation Data'!$E$5,0,10*ROW('Sanitation Data'!E119))),CU125="",ISNUMBER(OFFSET('Sanitation Data'!$E$5,0,10*ROW('Sanitation Data'!E119)))),100-OFFSET('Sanitation Data'!$E$5,0,10*ROW('Sanitation Data'!E119)),NA())))</f>
        <v>#N/A</v>
      </c>
      <c r="AG125" s="120" t="e">
        <f ca="1">+IF(AND(ISNUMBER(OFFSET('Sanitation Data'!$E$7,0,10*ROW('Sanitation Data'!E119))),CV125="Yes"),OFFSET('Sanitation Data'!$E$7,0,10*ROW('Sanitation Data'!E119)),IF(AND(ISNUMBER(OFFSET('Sanitation Data'!$E$7,0,10*ROW('Sanitation Data'!E119))),CV125="No",ISNUMBER(OFFSET('Sanitation Data'!$E$7,0,10*ROW('Sanitation Data'!E119)))),CONCATENATE("[",ROUND(OFFSET('Sanitation Data'!$E$7,0,10*ROW('Sanitation Data'!E119)),0),"]"),IF(AND(ISNUMBER(OFFSET('Sanitation Data'!$E$7,0,10*ROW('Sanitation Data'!E119))),CV125="",ISNUMBER(OFFSET('Sanitation Data'!$E$7,0,10*ROW('Sanitation Data'!E119)))),OFFSET('Sanitation Data'!$E$7,0,10*ROW('Sanitation Data'!E119)),NA())))</f>
        <v>#N/A</v>
      </c>
      <c r="AH125" s="120" t="e">
        <f ca="1">+IF(AND(ISNUMBER(OFFSET('Sanitation Data'!$E$11,0,10*ROW('Sanitation Data'!E119))),CW125="Yes"),OFFSET('Sanitation Data'!$E$11,0,10*ROW('Sanitation Data'!E119)),IF(AND(ISNUMBER(OFFSET('Sanitation Data'!$E$11,0,10*ROW('Sanitation Data'!E119))),CW125="No",ISNUMBER(OFFSET('Sanitation Data'!$E$11,0,10*ROW('Sanitation Data'!E119)))),CONCATENATE("[",ROUND(OFFSET('Sanitation Data'!$E$11,0,10*ROW('Sanitation Data'!E119)),0),"]"),IF(AND(ISNUMBER(OFFSET('Sanitation Data'!$E$11,0,10*ROW('Sanitation Data'!E119))),CW125="",ISNUMBER(OFFSET('Sanitation Data'!$E$11,0,10*ROW('Sanitation Data'!E119)))),OFFSET('Sanitation Data'!$E$11,0,10*ROW('Sanitation Data'!E119)),NA())))</f>
        <v>#N/A</v>
      </c>
      <c r="AI125" s="120" t="e">
        <f ca="1">+IF(AND(ISNUMBER(OFFSET('Sanitation Data'!$E$12,0,10*ROW('Sanitation Data'!E119))),CX125="Yes"),OFFSET('Sanitation Data'!$E$12,0,10*ROW('Sanitation Data'!E119)),IF(AND(ISNUMBER(OFFSET('Sanitation Data'!$E$12,0,10*ROW('Sanitation Data'!E119))),CX125="No",ISNUMBER(OFFSET('Sanitation Data'!$E$12,0,10*ROW('Sanitation Data'!E119)))),CONCATENATE("[",ROUND(OFFSET('Sanitation Data'!$E$12,0,10*ROW('Sanitation Data'!E119)),0),"]"),IF(AND(ISNUMBER(OFFSET('Sanitation Data'!$E$12,0,10*ROW('Sanitation Data'!E119))),CX125="",ISNUMBER(OFFSET('Sanitation Data'!$E$12,0,10*ROW('Sanitation Data'!E119)))),OFFSET('Sanitation Data'!$E$12,0,10*ROW('Sanitation Data'!E119)),NA())))</f>
        <v>#N/A</v>
      </c>
      <c r="AJ125" s="120" t="e">
        <f ca="1">+IF(AND(ISNUMBER(OFFSET('Sanitation Data'!$E$13,0,10*ROW('Sanitation Data'!E119))),CY125="Yes"),OFFSET('Sanitation Data'!$E$13,0,10*ROW('Sanitation Data'!E119)),IF(AND(ISNUMBER(OFFSET('Sanitation Data'!$E$13,0,10*ROW('Sanitation Data'!E119))),CY125="No",ISNUMBER(OFFSET('Sanitation Data'!$E$13,0,10*ROW('Sanitation Data'!E119)))),CONCATENATE("[",ROUND(OFFSET('Sanitation Data'!$E$13,0,10*ROW('Sanitation Data'!E119)),0),"]"),IF(AND(ISNUMBER(OFFSET('Sanitation Data'!$E$13,0,10*ROW('Sanitation Data'!E119))),CY125="",ISNUMBER(OFFSET('Sanitation Data'!$E$13,0,10*ROW('Sanitation Data'!E119)))),OFFSET('Sanitation Data'!$E$13,0,10*ROW('Sanitation Data'!E119)),NA())))</f>
        <v>#N/A</v>
      </c>
      <c r="AK125" s="120" t="e">
        <f ca="1">+IF(AND(ISNUMBER(OFFSET('Sanitation Data'!$F$5,0,10*ROW('Sanitation Data'!F119))),CZ125="Yes"),100-OFFSET('Sanitation Data'!$F$5,0,10*ROW('Sanitation Data'!F119)),IF(AND(ISNUMBER(OFFSET('Sanitation Data'!$F$5,0,10*ROW('Sanitation Data'!F119))),CZ125="No",ISNUMBER(OFFSET('Sanitation Data'!$F$5,0,10*ROW('Sanitation Data'!F119)))),CONCATENATE("[",ROUND(100-OFFSET('Sanitation Data'!$F$5,0,10*ROW('Sanitation Data'!F119)),0),"]"),IF(AND(ISNUMBER(OFFSET('Sanitation Data'!$F$5,0,10*ROW('Sanitation Data'!F119))),CZ125="",ISNUMBER(OFFSET('Sanitation Data'!$F$5,0,10*ROW('Sanitation Data'!F119)))),100-OFFSET('Sanitation Data'!$F$5,0,10*ROW('Sanitation Data'!F119)),NA())))</f>
        <v>#N/A</v>
      </c>
      <c r="AL125" s="120" t="e">
        <f ca="1">+IF(AND(ISNUMBER(OFFSET('Sanitation Data'!$F$7,0,10*ROW('Sanitation Data'!F119))),DA125="Yes"),OFFSET('Sanitation Data'!$F$7,0,10*ROW('Sanitation Data'!F119)),IF(AND(ISNUMBER(OFFSET('Sanitation Data'!$F$7,0,10*ROW('Sanitation Data'!F119))),DA125="No",ISNUMBER(OFFSET('Sanitation Data'!$F$7,0,10*ROW('Sanitation Data'!F119)))),CONCATENATE("[",ROUND(OFFSET('Sanitation Data'!$F$7,0,10*ROW('Sanitation Data'!F119)),0),"]"),IF(AND(ISNUMBER(OFFSET('Sanitation Data'!$F$7,0,10*ROW('Sanitation Data'!F119))),DA125="",ISNUMBER(OFFSET('Sanitation Data'!$F$7,0,10*ROW('Sanitation Data'!F119)))),OFFSET('Sanitation Data'!$F$7,0,10*ROW('Sanitation Data'!F119)),NA())))</f>
        <v>#N/A</v>
      </c>
      <c r="AM125" s="120" t="e">
        <f ca="1">+IF(AND(ISNUMBER(OFFSET('Sanitation Data'!$F$11,0,10*ROW('Sanitation Data'!F119))),DB125="Yes"),OFFSET('Sanitation Data'!$F$11,0,10*ROW('Sanitation Data'!F119)),IF(AND(ISNUMBER(OFFSET('Sanitation Data'!$F$11,0,10*ROW('Sanitation Data'!F119))),DB125="No",ISNUMBER(OFFSET('Sanitation Data'!$F$11,0,10*ROW('Sanitation Data'!F119)))),CONCATENATE("[",ROUND(OFFSET('Sanitation Data'!$F$11,0,10*ROW('Sanitation Data'!F119)),0),"]"),IF(AND(ISNUMBER(OFFSET('Sanitation Data'!$F$11,0,10*ROW('Sanitation Data'!F119))),DB125="",ISNUMBER(OFFSET('Sanitation Data'!$F$11,0,10*ROW('Sanitation Data'!F119)))),OFFSET('Sanitation Data'!$F$11,0,10*ROW('Sanitation Data'!F119)),NA())))</f>
        <v>#N/A</v>
      </c>
      <c r="AN125" s="120" t="e">
        <f ca="1">+IF(AND(ISNUMBER(OFFSET('Sanitation Data'!$F$12,0,10*ROW('Sanitation Data'!F119))),DC125="Yes"),OFFSET('Sanitation Data'!$F$12,0,10*ROW('Sanitation Data'!F119)),IF(AND(ISNUMBER(OFFSET('Sanitation Data'!$F$12,0,10*ROW('Sanitation Data'!F119))),DC125="No",ISNUMBER(OFFSET('Sanitation Data'!$F$12,0,10*ROW('Sanitation Data'!F119)))),CONCATENATE("[",ROUND(OFFSET('Sanitation Data'!$F$12,0,10*ROW('Sanitation Data'!F119)),0),"]"),IF(AND(ISNUMBER(OFFSET('Sanitation Data'!$F$12,0,10*ROW('Sanitation Data'!F119))),DC125="",ISNUMBER(OFFSET('Sanitation Data'!$F$12,0,10*ROW('Sanitation Data'!F119)))),OFFSET('Sanitation Data'!$F$12,0,10*ROW('Sanitation Data'!F119)),NA())))</f>
        <v>#N/A</v>
      </c>
      <c r="AO125" s="120" t="e">
        <f ca="1">+IF(AND(ISNUMBER(OFFSET('Sanitation Data'!$F$13,0,10*ROW('Sanitation Data'!F119))),DD125="Yes"),OFFSET('Sanitation Data'!$F$13,0,10*ROW('Sanitation Data'!F119)),IF(AND(ISNUMBER(OFFSET('Sanitation Data'!$F$13,0,10*ROW('Sanitation Data'!F119))),DD125="No",ISNUMBER(OFFSET('Sanitation Data'!$F$13,0,10*ROW('Sanitation Data'!F119)))),CONCATENATE("[",ROUND(OFFSET('Sanitation Data'!$F$13,0,10*ROW('Sanitation Data'!F119)),0),"]"),IF(AND(ISNUMBER(OFFSET('Sanitation Data'!$F$13,0,10*ROW('Sanitation Data'!F119))),DD125="",ISNUMBER(OFFSET('Sanitation Data'!$F$13,0,10*ROW('Sanitation Data'!F119)))),OFFSET('Sanitation Data'!$F$13,0,10*ROW('Sanitation Data'!F119)),NA())))</f>
        <v>#N/A</v>
      </c>
      <c r="AP125" s="120" t="e">
        <f ca="1">+IF(AND(ISNUMBER(OFFSET('Sanitation Data'!$G$5,0,10*ROW('Sanitation Data'!G119))),DE125="Yes"),100-OFFSET('Sanitation Data'!$G$5,0,10*ROW('Sanitation Data'!G119)),IF(AND(ISNUMBER(OFFSET('Sanitation Data'!$G$5,0,10*ROW('Sanitation Data'!G119))),DE125="No",ISNUMBER(OFFSET('Sanitation Data'!$G$5,0,10*ROW('Sanitation Data'!G119)))),CONCATENATE("[",ROUND(100-OFFSET('Sanitation Data'!$G$5,0,10*ROW('Sanitation Data'!G119)),0),"]"),IF(AND(ISNUMBER(OFFSET('Sanitation Data'!$G$5,0,10*ROW('Sanitation Data'!G119))),DE125="",ISNUMBER(OFFSET('Sanitation Data'!$G$5,0,10*ROW('Sanitation Data'!G119)))),100-OFFSET('Sanitation Data'!$G$5,0,10*ROW('Sanitation Data'!G119)),NA())))</f>
        <v>#N/A</v>
      </c>
      <c r="AQ125" s="120" t="e">
        <f ca="1">+IF(AND(ISNUMBER(OFFSET('Sanitation Data'!$G$7,0,10*ROW('Sanitation Data'!G119))),DF125="Yes"),OFFSET('Sanitation Data'!$G$7,0,10*ROW('Sanitation Data'!G119)),IF(AND(ISNUMBER(OFFSET('Sanitation Data'!$G$7,0,10*ROW('Sanitation Data'!G119))),DF125="No",ISNUMBER(OFFSET('Sanitation Data'!$G$7,0,10*ROW('Sanitation Data'!G119)))),CONCATENATE("[",ROUND(OFFSET('Sanitation Data'!$G$7,0,10*ROW('Sanitation Data'!G119)),0),"]"),IF(AND(ISNUMBER(OFFSET('Sanitation Data'!$G$7,0,10*ROW('Sanitation Data'!G119))),DF125="",ISNUMBER(OFFSET('Sanitation Data'!$G$7,0,10*ROW('Sanitation Data'!G119)))),OFFSET('Sanitation Data'!$G$7,0,10*ROW('Sanitation Data'!G119)),NA())))</f>
        <v>#N/A</v>
      </c>
      <c r="AR125" s="120" t="e">
        <f ca="1">+IF(AND(ISNUMBER(OFFSET('Sanitation Data'!$G$11,0,10*ROW('Sanitation Data'!G119))),DG125="Yes"),OFFSET('Sanitation Data'!$G$11,0,10*ROW('Sanitation Data'!G119)),IF(AND(ISNUMBER(OFFSET('Sanitation Data'!$G$11,0,10*ROW('Sanitation Data'!G119))),DG125="No",ISNUMBER(OFFSET('Sanitation Data'!$G$11,0,10*ROW('Sanitation Data'!G119)))),CONCATENATE("[",ROUND(OFFSET('Sanitation Data'!$G$11,0,10*ROW('Sanitation Data'!G119)),0),"]"),IF(AND(ISNUMBER(OFFSET('Sanitation Data'!$G$11,0,10*ROW('Sanitation Data'!G119))),DG125="",ISNUMBER(OFFSET('Sanitation Data'!$G$11,0,10*ROW('Sanitation Data'!G119)))),OFFSET('Sanitation Data'!$G$11,0,10*ROW('Sanitation Data'!G119)),NA())))</f>
        <v>#N/A</v>
      </c>
      <c r="AS125" s="120" t="e">
        <f ca="1">+IF(AND(ISNUMBER(OFFSET('Sanitation Data'!$G$12,0,10*ROW('Sanitation Data'!G119))),DH125="Yes"),OFFSET('Sanitation Data'!$G$12,0,10*ROW('Sanitation Data'!G119)),IF(AND(ISNUMBER(OFFSET('Sanitation Data'!$G$12,0,10*ROW('Sanitation Data'!G119))),DH125="No",ISNUMBER(OFFSET('Sanitation Data'!$G$12,0,10*ROW('Sanitation Data'!G119)))),CONCATENATE("[",ROUND(OFFSET('Sanitation Data'!$G$12,0,10*ROW('Sanitation Data'!G119)),0),"]"),IF(AND(ISNUMBER(OFFSET('Sanitation Data'!$G$12,0,10*ROW('Sanitation Data'!G119))),DH125="",ISNUMBER(OFFSET('Sanitation Data'!$G$12,0,10*ROW('Sanitation Data'!G119)))),OFFSET('Sanitation Data'!$G$12,0,10*ROW('Sanitation Data'!G119)),NA())))</f>
        <v>#N/A</v>
      </c>
      <c r="AT125" s="120" t="e">
        <f ca="1">+IF(AND(ISNUMBER(OFFSET('Sanitation Data'!$G$13,0,10*ROW('Sanitation Data'!G119))),DI125="Yes"),OFFSET('Sanitation Data'!$G$13,0,10*ROW('Sanitation Data'!G119)),IF(AND(ISNUMBER(OFFSET('Sanitation Data'!$G$13,0,10*ROW('Sanitation Data'!G119))),DI125="No",ISNUMBER(OFFSET('Sanitation Data'!$G$13,0,10*ROW('Sanitation Data'!G119)))),CONCATENATE("[",ROUND(OFFSET('Sanitation Data'!$G$13,0,10*ROW('Sanitation Data'!G119)),0),"]"),IF(AND(ISNUMBER(OFFSET('Sanitation Data'!$G$13,0,10*ROW('Sanitation Data'!G119))),DI125="",ISNUMBER(OFFSET('Sanitation Data'!$G$13,0,10*ROW('Sanitation Data'!G119)))),OFFSET('Sanitation Data'!$G$13,0,10*ROW('Sanitation Data'!G119)),NA())))</f>
        <v>#N/A</v>
      </c>
      <c r="AU125" s="120" t="e">
        <f ca="1">+IF(AND(ISNUMBER(OFFSET('Sanitation Data'!$H$5,0,10*ROW('Sanitation Data'!H119))),DJ125="Yes"),100-OFFSET('Sanitation Data'!$H$5,0,10*ROW('Sanitation Data'!H119)),IF(AND(ISNUMBER(OFFSET('Sanitation Data'!$H$5,0,10*ROW('Sanitation Data'!H119))),DJ125="No",ISNUMBER(OFFSET('Sanitation Data'!$H$5,0,10*ROW('Sanitation Data'!H119)))),CONCATENATE("[",ROUND(100-OFFSET('Sanitation Data'!$H$5,0,10*ROW('Sanitation Data'!H119)),0),"]"),IF(AND(ISNUMBER(OFFSET('Sanitation Data'!$H$5,0,10*ROW('Sanitation Data'!H119))),DJ125="",ISNUMBER(OFFSET('Sanitation Data'!$H$5,0,10*ROW('Sanitation Data'!H119)))),100-OFFSET('Sanitation Data'!$H$5,0,10*ROW('Sanitation Data'!H119)),NA())))</f>
        <v>#N/A</v>
      </c>
      <c r="AV125" s="120" t="e">
        <f ca="1">+IF(AND(ISNUMBER(OFFSET('Sanitation Data'!$H$7,0,10*ROW('Sanitation Data'!H119))),DK125="Yes"),OFFSET('Sanitation Data'!$H$7,0,10*ROW('Sanitation Data'!H119)),IF(AND(ISNUMBER(OFFSET('Sanitation Data'!$H$7,0,10*ROW('Sanitation Data'!H119))),DK125="No",ISNUMBER(OFFSET('Sanitation Data'!$H$7,0,10*ROW('Sanitation Data'!H119)))),CONCATENATE("[",ROUND(OFFSET('Sanitation Data'!$H$7,0,10*ROW('Sanitation Data'!H119)),0),"]"),IF(AND(ISNUMBER(OFFSET('Sanitation Data'!$H$7,0,10*ROW('Sanitation Data'!H119))),DK125="",ISNUMBER(OFFSET('Sanitation Data'!$H$7,0,10*ROW('Sanitation Data'!H119)))),OFFSET('Sanitation Data'!$H$7,0,10*ROW('Sanitation Data'!H119)),NA())))</f>
        <v>#N/A</v>
      </c>
      <c r="AW125" s="120" t="e">
        <f ca="1">+IF(AND(ISNUMBER(OFFSET('Sanitation Data'!$H$11,0,10*ROW('Sanitation Data'!H119))),DL125="Yes"),OFFSET('Sanitation Data'!$H$11,0,10*ROW('Sanitation Data'!H119)),IF(AND(ISNUMBER(OFFSET('Sanitation Data'!$H$11,0,10*ROW('Sanitation Data'!H119))),DL125="No",ISNUMBER(OFFSET('Sanitation Data'!$H$11,0,10*ROW('Sanitation Data'!H119)))),CONCATENATE("[",ROUND(OFFSET('Sanitation Data'!$H$11,0,10*ROW('Sanitation Data'!H119)),0),"]"),IF(AND(ISNUMBER(OFFSET('Sanitation Data'!$H$11,0,10*ROW('Sanitation Data'!H119))),DL125="",ISNUMBER(OFFSET('Sanitation Data'!$H$11,0,10*ROW('Sanitation Data'!H119)))),OFFSET('Sanitation Data'!$H$11,0,10*ROW('Sanitation Data'!H119)),NA())))</f>
        <v>#N/A</v>
      </c>
      <c r="AX125" s="120" t="e">
        <f ca="1">+IF(AND(ISNUMBER(OFFSET('Sanitation Data'!$H$12,0,10*ROW('Sanitation Data'!H119))),DM125="Yes"),OFFSET('Sanitation Data'!$H$12,0,10*ROW('Sanitation Data'!H119)),IF(AND(ISNUMBER(OFFSET('Sanitation Data'!$H$12,0,10*ROW('Sanitation Data'!H119))),DM125="No",ISNUMBER(OFFSET('Sanitation Data'!$H$12,0,10*ROW('Sanitation Data'!H119)))),CONCATENATE("[",ROUND(OFFSET('Sanitation Data'!$H$12,0,10*ROW('Sanitation Data'!H119)),0),"]"),IF(AND(ISNUMBER(OFFSET('Sanitation Data'!$H$12,0,10*ROW('Sanitation Data'!H119))),DM125="",ISNUMBER(OFFSET('Sanitation Data'!$H$12,0,10*ROW('Sanitation Data'!H119)))),OFFSET('Sanitation Data'!$H$12,0,10*ROW('Sanitation Data'!H119)),NA())))</f>
        <v>#N/A</v>
      </c>
      <c r="AY125" s="120" t="e">
        <f ca="1">+IF(AND(ISNUMBER(OFFSET('Sanitation Data'!$H$13,0,10*ROW('Sanitation Data'!H119))),DN125="Yes"),OFFSET('Sanitation Data'!$H$13,0,10*ROW('Sanitation Data'!H119)),IF(AND(ISNUMBER(OFFSET('Sanitation Data'!$H$13,0,10*ROW('Sanitation Data'!H119))),DN125="No",ISNUMBER(OFFSET('Sanitation Data'!$H$13,0,10*ROW('Sanitation Data'!H119)))),CONCATENATE("[",ROUND(OFFSET('Sanitation Data'!$H$13,0,10*ROW('Sanitation Data'!H119)),0),"]"),IF(AND(ISNUMBER(OFFSET('Sanitation Data'!$H$13,0,10*ROW('Sanitation Data'!H119))),DN125="",ISNUMBER(OFFSET('Sanitation Data'!$H$13,0,10*ROW('Sanitation Data'!H119)))),OFFSET('Sanitation Data'!$H$13,0,10*ROW('Sanitation Data'!H119)),NA())))</f>
        <v>#N/A</v>
      </c>
      <c r="AZ125" s="121" t="e">
        <f ca="1">+IF(AND(ISNUMBER(OFFSET('Hygiene Data'!$C$6,0,10*ROW('Hygiene Data'!C119))),DO125="Yes"),OFFSET('Hygiene Data'!$C$6,0,10*ROW('Hygiene Data'!C119)),IF(AND(ISNUMBER(OFFSET('Hygiene Data'!$C$6,0,10*ROW('Hygiene Data'!C119))),DO125="No",ISNUMBER(OFFSET('Hygiene Data'!$C$6,0,10*ROW('Hygiene Data'!C119)))),CONCATENATE("[",ROUND(OFFSET('Hygiene Data'!$C$6,0,10*ROW('Hygiene Data'!C119)),0),"]"),IF(AND(ISNUMBER(OFFSET('Hygiene Data'!$C$6,0,10*ROW('Hygiene Data'!C119))),DO125="",ISNUMBER(OFFSET('Hygiene Data'!$C$6,0,10*ROW('Hygiene Data'!C119)))),OFFSET('Hygiene Data'!$C$6,0,10*ROW('Hygiene Data'!C119)),NA())))</f>
        <v>#N/A</v>
      </c>
      <c r="BA125" s="121" t="e">
        <f ca="1">+IF(AND(ISNUMBER(OFFSET('Hygiene Data'!$C$8,0,10*ROW('Hygiene Data'!C119))),DP125="Yes"),OFFSET('Hygiene Data'!$C$8,0,10*ROW('Hygiene Data'!C119)),IF(AND(ISNUMBER(OFFSET('Hygiene Data'!$C$8,0,10*ROW('Hygiene Data'!C119))),DP125="No",ISNUMBER(OFFSET('Hygiene Data'!$C$8,0,10*ROW('Hygiene Data'!C119)))),CONCATENATE("[",ROUND(OFFSET('Hygiene Data'!$C$8,0,10*ROW('Hygiene Data'!C119)),0),"]"),IF(AND(ISNUMBER(OFFSET('Hygiene Data'!$C$8,0,10*ROW('Hygiene Data'!C119))),DP125="",ISNUMBER(OFFSET('Hygiene Data'!$C$8,0,10*ROW('Hygiene Data'!C119)))),OFFSET('Hygiene Data'!$C$8,0,10*ROW('Hygiene Data'!C119)),NA())))</f>
        <v>#N/A</v>
      </c>
      <c r="BB125" s="121" t="e">
        <f ca="1">+IF(AND(ISNUMBER(OFFSET('Hygiene Data'!$C$10,0,10*ROW('Hygiene Data'!C119))),DQ125="Yes"),OFFSET('Hygiene Data'!$C$10,0,10*ROW('Hygiene Data'!C119)),IF(AND(ISNUMBER(OFFSET('Hygiene Data'!$C$10,0,10*ROW('Hygiene Data'!C119))),DQ125="No",ISNUMBER(OFFSET('Hygiene Data'!$C$10,0,10*ROW('Hygiene Data'!C119)))),CONCATENATE("[",ROUND(OFFSET('Hygiene Data'!$C$10,0,10*ROW('Hygiene Data'!C119)),0),"]"),IF(AND(ISNUMBER(OFFSET('Hygiene Data'!$C$10,0,10*ROW('Hygiene Data'!C119))),DQ125="",ISNUMBER(OFFSET('Hygiene Data'!$C$10,0,10*ROW('Hygiene Data'!C119)))),OFFSET('Hygiene Data'!$C$10,0,10*ROW('Hygiene Data'!C119)),NA())))</f>
        <v>#N/A</v>
      </c>
      <c r="BC125" s="121" t="e">
        <f ca="1">+IF(AND(ISNUMBER(OFFSET('Hygiene Data'!$D$6,0,10*ROW('Hygiene Data'!D119))),DR125="Yes"),OFFSET('Hygiene Data'!$D$6,0,10*ROW('Hygiene Data'!D119)),IF(AND(ISNUMBER(OFFSET('Hygiene Data'!$D$6,0,10*ROW('Hygiene Data'!D119))),DR125="No",ISNUMBER(OFFSET('Hygiene Data'!$D$6,0,10*ROW('Hygiene Data'!D119)))),CONCATENATE("[",ROUND(OFFSET('Hygiene Data'!$D$6,0,10*ROW('Hygiene Data'!D119)),0),"]"),IF(AND(ISNUMBER(OFFSET('Hygiene Data'!$D$6,0,10*ROW('Hygiene Data'!D119))),DR125="",ISNUMBER(OFFSET('Hygiene Data'!$D$6,0,10*ROW('Hygiene Data'!D119)))),OFFSET('Hygiene Data'!$D$6,0,10*ROW('Hygiene Data'!D119)),NA())))</f>
        <v>#N/A</v>
      </c>
      <c r="BD125" s="121" t="e">
        <f ca="1">+IF(AND(ISNUMBER(OFFSET('Hygiene Data'!$D$8,0,10*ROW('Hygiene Data'!D119))),DS125="Yes"),OFFSET('Hygiene Data'!$D$8,0,10*ROW('Hygiene Data'!D119)),IF(AND(ISNUMBER(OFFSET('Hygiene Data'!$D$8,0,10*ROW('Hygiene Data'!D119))),DS125="No",ISNUMBER(OFFSET('Hygiene Data'!$D$8,0,10*ROW('Hygiene Data'!D119)))),CONCATENATE("[",ROUND(OFFSET('Hygiene Data'!$D$8,0,10*ROW('Hygiene Data'!D119)),0),"]"),IF(AND(ISNUMBER(OFFSET('Hygiene Data'!$D$8,0,10*ROW('Hygiene Data'!D119))),DS125="",ISNUMBER(OFFSET('Hygiene Data'!$D$8,0,10*ROW('Hygiene Data'!D119)))),OFFSET('Hygiene Data'!$D$8,0,10*ROW('Hygiene Data'!D119)),NA())))</f>
        <v>#N/A</v>
      </c>
      <c r="BE125" s="121" t="e">
        <f ca="1">+IF(AND(ISNUMBER(OFFSET('Hygiene Data'!$D$10,0,10*ROW('Hygiene Data'!D119))),DT125="Yes"),OFFSET('Hygiene Data'!$D$10,0,10*ROW('Hygiene Data'!D119)),IF(AND(ISNUMBER(OFFSET('Hygiene Data'!$D$10,0,10*ROW('Hygiene Data'!D119))),DT125="No",ISNUMBER(OFFSET('Hygiene Data'!$D$10,0,10*ROW('Hygiene Data'!D119)))),CONCATENATE("[",ROUND(OFFSET('Hygiene Data'!$D$10,0,10*ROW('Hygiene Data'!D119)),0),"]"),IF(AND(ISNUMBER(OFFSET('Hygiene Data'!$D$10,0,10*ROW('Hygiene Data'!D119))),DT125="",ISNUMBER(OFFSET('Hygiene Data'!$D$10,0,10*ROW('Hygiene Data'!D119)))),OFFSET('Hygiene Data'!$D$10,0,10*ROW('Hygiene Data'!D119)),NA())))</f>
        <v>#N/A</v>
      </c>
      <c r="BF125" s="121" t="e">
        <f ca="1">+IF(AND(ISNUMBER(OFFSET('Hygiene Data'!$E$6,0,10*ROW('Hygiene Data'!E119))),DU125="Yes"),OFFSET('Hygiene Data'!$E$6,0,10*ROW('Hygiene Data'!E119)),IF(AND(ISNUMBER(OFFSET('Hygiene Data'!$E$6,0,10*ROW('Hygiene Data'!E119))),DU125="No",ISNUMBER(OFFSET('Hygiene Data'!$E$6,0,10*ROW('Hygiene Data'!E119)))),CONCATENATE("[",ROUND(OFFSET('Hygiene Data'!$E$6,0,10*ROW('Hygiene Data'!E119)),0),"]"),IF(AND(ISNUMBER(OFFSET('Hygiene Data'!$E$6,0,10*ROW('Hygiene Data'!E119))),DU125="",ISNUMBER(OFFSET('Hygiene Data'!$E$6,0,10*ROW('Hygiene Data'!E119)))),OFFSET('Hygiene Data'!$E$6,0,10*ROW('Hygiene Data'!E119)),NA())))</f>
        <v>#N/A</v>
      </c>
      <c r="BG125" s="121" t="e">
        <f ca="1">+IF(AND(ISNUMBER(OFFSET('Hygiene Data'!$E$8,0,10*ROW('Hygiene Data'!E119))),DV125="Yes"),OFFSET('Hygiene Data'!$E$8,0,10*ROW('Hygiene Data'!E119)),IF(AND(ISNUMBER(OFFSET('Hygiene Data'!$E$8,0,10*ROW('Hygiene Data'!E119))),DV125="No",ISNUMBER(OFFSET('Hygiene Data'!$E$8,0,10*ROW('Hygiene Data'!E119)))),CONCATENATE("[",ROUND(OFFSET('Hygiene Data'!$E$8,0,10*ROW('Hygiene Data'!E119)),0),"]"),IF(AND(ISNUMBER(OFFSET('Hygiene Data'!$E$8,0,10*ROW('Hygiene Data'!E119))),DV125="",ISNUMBER(OFFSET('Hygiene Data'!$E$8,0,10*ROW('Hygiene Data'!E119)))),OFFSET('Hygiene Data'!$E$8,0,10*ROW('Hygiene Data'!E119)),NA())))</f>
        <v>#N/A</v>
      </c>
      <c r="BH125" s="121" t="e">
        <f ca="1">+IF(AND(ISNUMBER(OFFSET('Hygiene Data'!$E$10,0,10*ROW('Hygiene Data'!E119))),DW125="Yes"),OFFSET('Hygiene Data'!$E$10,0,10*ROW('Hygiene Data'!E119)),IF(AND(ISNUMBER(OFFSET('Hygiene Data'!$E$10,0,10*ROW('Hygiene Data'!E119))),DW125="No",ISNUMBER(OFFSET('Hygiene Data'!$E$10,0,10*ROW('Hygiene Data'!E119)))),CONCATENATE("[",ROUND(OFFSET('Hygiene Data'!$E$10,0,10*ROW('Hygiene Data'!E119)),0),"]"),IF(AND(ISNUMBER(OFFSET('Hygiene Data'!$E$10,0,10*ROW('Hygiene Data'!E119))),DW125="",ISNUMBER(OFFSET('Hygiene Data'!$E$10,0,10*ROW('Hygiene Data'!E119)))),OFFSET('Hygiene Data'!$E$10,0,10*ROW('Hygiene Data'!E119)),NA())))</f>
        <v>#N/A</v>
      </c>
      <c r="BI125" s="121" t="e">
        <f ca="1">+IF(AND(ISNUMBER(OFFSET('Hygiene Data'!$F$6,0,10*ROW('Hygiene Data'!F119))),DX125="Yes"),OFFSET('Hygiene Data'!$F$6,0,10*ROW('Hygiene Data'!F119)),IF(AND(ISNUMBER(OFFSET('Hygiene Data'!$F$6,0,10*ROW('Hygiene Data'!F119))),DX125="No",ISNUMBER(OFFSET('Hygiene Data'!$F$6,0,10*ROW('Hygiene Data'!F119)))),CONCATENATE("[",ROUND(OFFSET('Hygiene Data'!$F$6,0,10*ROW('Hygiene Data'!F119)),0),"]"),IF(AND(ISNUMBER(OFFSET('Hygiene Data'!$F$6,0,10*ROW('Hygiene Data'!F119))),DX125="",ISNUMBER(OFFSET('Hygiene Data'!$F$6,0,10*ROW('Hygiene Data'!F119)))),OFFSET('Hygiene Data'!$F$6,0,10*ROW('Hygiene Data'!F119)),NA())))</f>
        <v>#N/A</v>
      </c>
      <c r="BJ125" s="121" t="e">
        <f ca="1">+IF(AND(ISNUMBER(OFFSET('Hygiene Data'!$F$8,0,10*ROW('Hygiene Data'!F119))),DY125="Yes"),OFFSET('Hygiene Data'!$F$8,0,10*ROW('Hygiene Data'!F119)),IF(AND(ISNUMBER(OFFSET('Hygiene Data'!$F$8,0,10*ROW('Hygiene Data'!F119))),DY125="No",ISNUMBER(OFFSET('Hygiene Data'!$F$8,0,10*ROW('Hygiene Data'!F119)))),CONCATENATE("[",ROUND(OFFSET('Hygiene Data'!$F$8,0,10*ROW('Hygiene Data'!F119)),0),"]"),IF(AND(ISNUMBER(OFFSET('Hygiene Data'!$F$8,0,10*ROW('Hygiene Data'!F119))),DY125="",ISNUMBER(OFFSET('Hygiene Data'!$F$8,0,10*ROW('Hygiene Data'!F119)))),OFFSET('Hygiene Data'!$F$8,0,10*ROW('Hygiene Data'!F119)),NA())))</f>
        <v>#N/A</v>
      </c>
      <c r="BK125" s="121" t="e">
        <f ca="1">+IF(AND(ISNUMBER(OFFSET('Hygiene Data'!$F$10,0,10*ROW('Hygiene Data'!F119))),DZ125="Yes"),OFFSET('Hygiene Data'!$F$10,0,10*ROW('Hygiene Data'!F119)),IF(AND(ISNUMBER(OFFSET('Hygiene Data'!$F$10,0,10*ROW('Hygiene Data'!F119))),DZ125="No",ISNUMBER(OFFSET('Hygiene Data'!$F$10,0,10*ROW('Hygiene Data'!F119)))),CONCATENATE("[",ROUND(OFFSET('Hygiene Data'!$F$10,0,10*ROW('Hygiene Data'!F119)),0),"]"),IF(AND(ISNUMBER(OFFSET('Hygiene Data'!$F$10,0,10*ROW('Hygiene Data'!F119))),DZ125="",ISNUMBER(OFFSET('Hygiene Data'!$F$10,0,10*ROW('Hygiene Data'!F119)))),OFFSET('Hygiene Data'!$F$10,0,10*ROW('Hygiene Data'!F119)),NA())))</f>
        <v>#N/A</v>
      </c>
      <c r="BL125" s="121" t="e">
        <f ca="1">+IF(AND(ISNUMBER(OFFSET('Hygiene Data'!$G$6,0,10*ROW('Hygiene Data'!G119))),EA125="Yes"),OFFSET('Hygiene Data'!$G$6,0,10*ROW('Hygiene Data'!G119)),IF(AND(ISNUMBER(OFFSET('Hygiene Data'!$G$6,0,10*ROW('Hygiene Data'!G119))),EA125="No",ISNUMBER(OFFSET('Hygiene Data'!$G$6,0,10*ROW('Hygiene Data'!G119)))),CONCATENATE("[",ROUND(OFFSET('Hygiene Data'!$G$6,0,10*ROW('Hygiene Data'!G119)),0),"]"),IF(AND(ISNUMBER(OFFSET('Hygiene Data'!$G$6,0,10*ROW('Hygiene Data'!G119))),EA125="",ISNUMBER(OFFSET('Hygiene Data'!$G$6,0,10*ROW('Hygiene Data'!G119)))),OFFSET('Hygiene Data'!$G$6,0,10*ROW('Hygiene Data'!G119)),NA())))</f>
        <v>#N/A</v>
      </c>
      <c r="BM125" s="121" t="e">
        <f ca="1">+IF(AND(ISNUMBER(OFFSET('Hygiene Data'!$G$8,0,10*ROW('Hygiene Data'!G119))),EB125="Yes"),OFFSET('Hygiene Data'!$G$8,0,10*ROW('Hygiene Data'!G119)),IF(AND(ISNUMBER(OFFSET('Hygiene Data'!$G$8,0,10*ROW('Hygiene Data'!G119))),EB125="No",ISNUMBER(OFFSET('Hygiene Data'!$G$8,0,10*ROW('Hygiene Data'!G119)))),CONCATENATE("[",ROUND(OFFSET('Hygiene Data'!$G$8,0,10*ROW('Hygiene Data'!G119)),0),"]"),IF(AND(ISNUMBER(OFFSET('Hygiene Data'!$G$8,0,10*ROW('Hygiene Data'!G119))),EB125="",ISNUMBER(OFFSET('Hygiene Data'!$G$8,0,10*ROW('Hygiene Data'!G119)))),OFFSET('Hygiene Data'!$G$8,0,10*ROW('Hygiene Data'!G119)),NA())))</f>
        <v>#N/A</v>
      </c>
      <c r="BN125" s="121" t="e">
        <f ca="1">+IF(AND(ISNUMBER(OFFSET('Hygiene Data'!$G$10,0,10*ROW('Hygiene Data'!G119))),EC125="Yes"),OFFSET('Hygiene Data'!$G$10,0,10*ROW('Hygiene Data'!G119)),IF(AND(ISNUMBER(OFFSET('Hygiene Data'!$G$10,0,10*ROW('Hygiene Data'!G119))),EC125="No",ISNUMBER(OFFSET('Hygiene Data'!$G$10,0,10*ROW('Hygiene Data'!G119)))),CONCATENATE("[",ROUND(OFFSET('Hygiene Data'!$G$10,0,10*ROW('Hygiene Data'!G119)),0),"]"),IF(AND(ISNUMBER(OFFSET('Hygiene Data'!$G$10,0,10*ROW('Hygiene Data'!G119))),EC125="",ISNUMBER(OFFSET('Hygiene Data'!$G$10,0,10*ROW('Hygiene Data'!G119)))),OFFSET('Hygiene Data'!$G$10,0,10*ROW('Hygiene Data'!G119)),NA())))</f>
        <v>#N/A</v>
      </c>
      <c r="BO125" s="121" t="e">
        <f ca="1">+IF(AND(ISNUMBER(OFFSET('Hygiene Data'!$H$6,0,10*ROW('Hygiene Data'!H119))),ED125="Yes"),OFFSET('Hygiene Data'!$H$6,0,10*ROW('Hygiene Data'!H119)),IF(AND(ISNUMBER(OFFSET('Hygiene Data'!$H$6,0,10*ROW('Hygiene Data'!H119))),ED125="No",ISNUMBER(OFFSET('Hygiene Data'!$H$6,0,10*ROW('Hygiene Data'!H119)))),CONCATENATE("[",ROUND(OFFSET('Hygiene Data'!$H$6,0,10*ROW('Hygiene Data'!H119)),0),"]"),IF(AND(ISNUMBER(OFFSET('Hygiene Data'!$H$6,0,10*ROW('Hygiene Data'!H119))),ED125="",ISNUMBER(OFFSET('Hygiene Data'!$H$6,0,10*ROW('Hygiene Data'!H119)))),OFFSET('Hygiene Data'!$H$6,0,10*ROW('Hygiene Data'!H119)),NA())))</f>
        <v>#N/A</v>
      </c>
      <c r="BP125" s="121" t="e">
        <f ca="1">+IF(AND(ISNUMBER(OFFSET('Hygiene Data'!$H$8,0,10*ROW('Hygiene Data'!H119))),EE125="Yes"),OFFSET('Hygiene Data'!$H$8,0,10*ROW('Hygiene Data'!H119)),IF(AND(ISNUMBER(OFFSET('Hygiene Data'!$H$8,0,10*ROW('Hygiene Data'!H119))),EE125="No",ISNUMBER(OFFSET('Hygiene Data'!$H$8,0,10*ROW('Hygiene Data'!H119)))),CONCATENATE("[",ROUND(OFFSET('Hygiene Data'!$H$8,0,10*ROW('Hygiene Data'!H119)),0),"]"),IF(AND(ISNUMBER(OFFSET('Hygiene Data'!$H$8,0,10*ROW('Hygiene Data'!H119))),EE125="",ISNUMBER(OFFSET('Hygiene Data'!$H$8,0,10*ROW('Hygiene Data'!H119)))),OFFSET('Hygiene Data'!$H$8,0,10*ROW('Hygiene Data'!H119)),NA())))</f>
        <v>#N/A</v>
      </c>
      <c r="BQ125" s="121" t="e">
        <f ca="1">+IF(AND(ISNUMBER(OFFSET('Hygiene Data'!$H$10,0,10*ROW('Hygiene Data'!H119))),EF125="Yes"),OFFSET('Hygiene Data'!$H$10,0,10*ROW('Hygiene Data'!H119)),IF(AND(ISNUMBER(OFFSET('Hygiene Data'!$H$10,0,10*ROW('Hygiene Data'!H119))),EF125="No",ISNUMBER(OFFSET('Hygiene Data'!$H$10,0,10*ROW('Hygiene Data'!H119)))),CONCATENATE("[",ROUND(OFFSET('Hygiene Data'!$H$10,0,10*ROW('Hygiene Data'!H119)),0),"]"),IF(AND(ISNUMBER(OFFSET('Hygiene Data'!$H$10,0,10*ROW('Hygiene Data'!H119))),EF125="",ISNUMBER(OFFSET('Hygiene Data'!$H$10,0,10*ROW('Hygiene Data'!H119)))),OFFSET('Hygiene Data'!$H$10,0,10*ROW('Hygiene Data'!H119)),NA())))</f>
        <v>#N/A</v>
      </c>
      <c r="BS125" s="28" t="str">
        <f ca="1">+IF(OFFSET('Water Data'!$C$28,0,10*ROW('Water Data'!C119))="","",OFFSET('Water Data'!$C$28,0,10*ROW('Water Data'!C119)))</f>
        <v/>
      </c>
      <c r="BT125" s="28" t="str">
        <f ca="1">+IF(OFFSET('Water Data'!$C$29,0,10*ROW('Water Data'!C119))="","",OFFSET('Water Data'!$C$29,0,10*ROW('Water Data'!C119)))</f>
        <v/>
      </c>
      <c r="BU125" s="28" t="str">
        <f ca="1">+IF(OFFSET('Water Data'!$C$30,0,10*ROW('Water Data'!C119))="","",OFFSET('Water Data'!$C$30,0,10*ROW('Water Data'!C119)))</f>
        <v/>
      </c>
      <c r="BV125" s="28" t="str">
        <f ca="1">+IF(OFFSET('Water Data'!$D$28,0,10*ROW('Water Data'!D119))="","",OFFSET('Water Data'!$D$28,0,10*ROW('Water Data'!D119)))</f>
        <v/>
      </c>
      <c r="BW125" s="28" t="str">
        <f ca="1">+IF(OFFSET('Water Data'!$D$29,0,10*ROW('Water Data'!D119))="","",OFFSET('Water Data'!$D$29,0,10*ROW('Water Data'!D119)))</f>
        <v/>
      </c>
      <c r="BX125" s="28" t="str">
        <f ca="1">+IF(OFFSET('Water Data'!$D$30,0,10*ROW('Water Data'!D119))="","",OFFSET('Water Data'!$D$30,0,10*ROW('Water Data'!D119)))</f>
        <v/>
      </c>
      <c r="BY125" s="28" t="str">
        <f ca="1">+IF(OFFSET('Water Data'!$E$28,0,10*ROW('Water Data'!E119))="","",OFFSET('Water Data'!$E$28,0,10*ROW('Water Data'!E119)))</f>
        <v/>
      </c>
      <c r="BZ125" s="28" t="str">
        <f ca="1">+IF(OFFSET('Water Data'!$E$29,0,10*ROW('Water Data'!E119))="","",OFFSET('Water Data'!$E$29,0,10*ROW('Water Data'!E119)))</f>
        <v/>
      </c>
      <c r="CA125" s="28" t="str">
        <f ca="1">+IF(OFFSET('Water Data'!$E$30,0,10*ROW('Water Data'!E119))="","",OFFSET('Water Data'!$E$30,0,10*ROW('Water Data'!E119)))</f>
        <v/>
      </c>
      <c r="CB125" s="28" t="str">
        <f ca="1">+IF(OFFSET('Water Data'!$F$28,0,10*ROW('Water Data'!F119))="","",OFFSET('Water Data'!$F$28,0,10*ROW('Water Data'!F119)))</f>
        <v/>
      </c>
      <c r="CC125" s="28" t="str">
        <f ca="1">+IF(OFFSET('Water Data'!$F$29,0,10*ROW('Water Data'!F119))="","",OFFSET('Water Data'!$F$29,0,10*ROW('Water Data'!F119)))</f>
        <v/>
      </c>
      <c r="CD125" s="28" t="str">
        <f ca="1">+IF(OFFSET('Water Data'!$F$30,0,10*ROW('Water Data'!F119))="","",OFFSET('Water Data'!$F$30,0,10*ROW('Water Data'!F119)))</f>
        <v/>
      </c>
      <c r="CE125" s="28" t="str">
        <f ca="1">+IF(OFFSET('Water Data'!$G$28,0,10*ROW('Water Data'!G119))="","",OFFSET('Water Data'!$G$28,0,10*ROW('Water Data'!G119)))</f>
        <v/>
      </c>
      <c r="CF125" s="28" t="str">
        <f ca="1">+IF(OFFSET('Water Data'!$G$29,0,10*ROW('Water Data'!G119))="","",OFFSET('Water Data'!$G$29,0,10*ROW('Water Data'!G119)))</f>
        <v/>
      </c>
      <c r="CG125" s="28" t="str">
        <f ca="1">+IF(OFFSET('Water Data'!$G$30,0,10*ROW('Water Data'!G119))="","",OFFSET('Water Data'!$G$30,0,10*ROW('Water Data'!G119)))</f>
        <v/>
      </c>
      <c r="CH125" s="28" t="str">
        <f ca="1">+IF(OFFSET('Water Data'!$H$28,0,10*ROW('Water Data'!H119))="","",OFFSET('Water Data'!$H$28,0,10*ROW('Water Data'!H119)))</f>
        <v/>
      </c>
      <c r="CI125" s="28" t="str">
        <f ca="1">+IF(OFFSET('Water Data'!$H$29,0,10*ROW('Water Data'!H119))="","",OFFSET('Water Data'!$H$29,0,10*ROW('Water Data'!H119)))</f>
        <v/>
      </c>
      <c r="CJ125" s="28" t="str">
        <f ca="1">+IF(OFFSET('Water Data'!$H$30,0,10*ROW('Water Data'!H119))="","",OFFSET('Water Data'!$H$30,0,10*ROW('Water Data'!H119)))</f>
        <v/>
      </c>
      <c r="CK125" s="28" t="str">
        <f ca="1">+IF(OFFSET('Sanitation Data'!$C$29,0,10*ROW('Sanitation Data'!C119))="","",OFFSET('Sanitation Data'!$C$29,0,10*ROW('Sanitation Data'!C119)))</f>
        <v/>
      </c>
      <c r="CL125" s="28" t="str">
        <f ca="1">+IF(OFFSET('Sanitation Data'!$C$30,0,10*ROW('Sanitation Data'!C119))="","",OFFSET('Sanitation Data'!$C$30,0,10*ROW('Sanitation Data'!C119)))</f>
        <v/>
      </c>
      <c r="CM125" s="28" t="str">
        <f ca="1">+IF(OFFSET('Sanitation Data'!$C$31,0,10*ROW('Sanitation Data'!C119))="","",OFFSET('Sanitation Data'!$C$31,0,10*ROW('Sanitation Data'!C119)))</f>
        <v/>
      </c>
      <c r="CN125" s="28" t="str">
        <f ca="1">+IF(OFFSET('Sanitation Data'!$C$32,0,10*ROW('Sanitation Data'!C119))="","",OFFSET('Sanitation Data'!$C$32,0,10*ROW('Sanitation Data'!C119)))</f>
        <v/>
      </c>
      <c r="CO125" s="28" t="str">
        <f ca="1">+IF(OFFSET('Sanitation Data'!$C$33,0,10*ROW('Sanitation Data'!C119))="","",OFFSET('Sanitation Data'!$C$33,0,10*ROW('Sanitation Data'!C119)))</f>
        <v/>
      </c>
      <c r="CP125" s="28" t="str">
        <f ca="1">+IF(OFFSET('Sanitation Data'!$D$29,0,10*ROW('Sanitation Data'!D119))="","",OFFSET('Sanitation Data'!$D$29,0,10*ROW('Sanitation Data'!D119)))</f>
        <v/>
      </c>
      <c r="CQ125" s="28" t="str">
        <f ca="1">+IF(OFFSET('Sanitation Data'!$D$30,0,10*ROW('Sanitation Data'!D119))="","",OFFSET('Sanitation Data'!$D$30,0,10*ROW('Sanitation Data'!D119)))</f>
        <v/>
      </c>
      <c r="CR125" s="28" t="str">
        <f ca="1">+IF(OFFSET('Sanitation Data'!$D$31,0,10*ROW('Sanitation Data'!D119))="","",OFFSET('Sanitation Data'!$D$31,0,10*ROW('Sanitation Data'!D119)))</f>
        <v/>
      </c>
      <c r="CS125" s="28" t="str">
        <f ca="1">+IF(OFFSET('Sanitation Data'!$D$32,0,10*ROW('Sanitation Data'!D119))="","",OFFSET('Sanitation Data'!$D$32,0,10*ROW('Sanitation Data'!D119)))</f>
        <v/>
      </c>
      <c r="CT125" s="28" t="str">
        <f ca="1">+IF(OFFSET('Sanitation Data'!$D$33,0,10*ROW('Sanitation Data'!D119))="","",OFFSET('Sanitation Data'!$D$33,0,10*ROW('Sanitation Data'!D119)))</f>
        <v/>
      </c>
      <c r="CU125" s="28" t="str">
        <f ca="1">+IF(OFFSET('Sanitation Data'!$E$29,0,10*ROW('Sanitation Data'!E119))="","",OFFSET('Sanitation Data'!$E$29,0,10*ROW('Sanitation Data'!E119)))</f>
        <v/>
      </c>
      <c r="CV125" s="28" t="str">
        <f ca="1">+IF(OFFSET('Sanitation Data'!$E$30,0,10*ROW('Sanitation Data'!E119))="","",OFFSET('Sanitation Data'!$E$30,0,10*ROW('Sanitation Data'!E119)))</f>
        <v/>
      </c>
      <c r="CW125" s="28" t="str">
        <f ca="1">+IF(OFFSET('Sanitation Data'!$E$31,0,10*ROW('Sanitation Data'!E119))="","",OFFSET('Sanitation Data'!$E$31,0,10*ROW('Sanitation Data'!E119)))</f>
        <v/>
      </c>
      <c r="CX125" s="28" t="str">
        <f ca="1">+IF(OFFSET('Sanitation Data'!$E$32,0,10*ROW('Sanitation Data'!E119))="","",OFFSET('Sanitation Data'!$E$32,0,10*ROW('Sanitation Data'!E119)))</f>
        <v/>
      </c>
      <c r="CY125" s="28" t="str">
        <f ca="1">+IF(OFFSET('Sanitation Data'!$E$33,0,10*ROW('Sanitation Data'!E119))="","",OFFSET('Sanitation Data'!$E$33,0,10*ROW('Sanitation Data'!E119)))</f>
        <v/>
      </c>
      <c r="CZ125" s="28" t="str">
        <f ca="1">+IF(OFFSET('Sanitation Data'!$F$29,0,10*ROW('Sanitation Data'!F119))="","",OFFSET('Sanitation Data'!$F$29,0,10*ROW('Sanitation Data'!F119)))</f>
        <v/>
      </c>
      <c r="DA125" s="28" t="str">
        <f ca="1">+IF(OFFSET('Sanitation Data'!$F$30,0,10*ROW('Sanitation Data'!F119))="","",OFFSET('Sanitation Data'!$F$30,0,10*ROW('Sanitation Data'!F119)))</f>
        <v/>
      </c>
      <c r="DB125" s="28" t="str">
        <f ca="1">+IF(OFFSET('Sanitation Data'!$F$31,0,10*ROW('Sanitation Data'!F119))="","",OFFSET('Sanitation Data'!$F$31,0,10*ROW('Sanitation Data'!F119)))</f>
        <v/>
      </c>
      <c r="DC125" s="28" t="str">
        <f ca="1">+IF(OFFSET('Sanitation Data'!$F$32,0,10*ROW('Sanitation Data'!F119))="","",OFFSET('Sanitation Data'!$F$32,0,10*ROW('Sanitation Data'!F119)))</f>
        <v/>
      </c>
      <c r="DD125" s="28" t="str">
        <f ca="1">+IF(OFFSET('Sanitation Data'!$F$33,0,10*ROW('Sanitation Data'!F119))="","",OFFSET('Sanitation Data'!$F$33,0,10*ROW('Sanitation Data'!F119)))</f>
        <v/>
      </c>
      <c r="DE125" s="28" t="str">
        <f ca="1">+IF(OFFSET('Sanitation Data'!$G$29,0,10*ROW('Sanitation Data'!G119))="","",OFFSET('Sanitation Data'!$G$29,0,10*ROW('Sanitation Data'!G119)))</f>
        <v/>
      </c>
      <c r="DF125" s="28" t="str">
        <f ca="1">+IF(OFFSET('Sanitation Data'!$G$30,0,10*ROW('Sanitation Data'!G119))="","",OFFSET('Sanitation Data'!$G$30,0,10*ROW('Sanitation Data'!G119)))</f>
        <v/>
      </c>
      <c r="DG125" s="28" t="str">
        <f ca="1">+IF(OFFSET('Sanitation Data'!$G$31,0,10*ROW('Sanitation Data'!G119))="","",OFFSET('Sanitation Data'!$G$31,0,10*ROW('Sanitation Data'!G119)))</f>
        <v/>
      </c>
      <c r="DH125" s="28" t="str">
        <f ca="1">+IF(OFFSET('Sanitation Data'!$G$32,0,10*ROW('Sanitation Data'!G119))="","",OFFSET('Sanitation Data'!$G$32,0,10*ROW('Sanitation Data'!G119)))</f>
        <v/>
      </c>
      <c r="DI125" s="28" t="str">
        <f ca="1">+IF(OFFSET('Sanitation Data'!$G$33,0,10*ROW('Sanitation Data'!G119))="","",OFFSET('Sanitation Data'!$G$33,0,10*ROW('Sanitation Data'!G119)))</f>
        <v/>
      </c>
      <c r="DJ125" s="28" t="str">
        <f ca="1">+IF(OFFSET('Sanitation Data'!$H$29,0,10*ROW('Sanitation Data'!H119))="","",OFFSET('Sanitation Data'!$H$29,0,10*ROW('Sanitation Data'!H119)))</f>
        <v/>
      </c>
      <c r="DK125" s="28" t="str">
        <f ca="1">+IF(OFFSET('Sanitation Data'!$H$30,0,10*ROW('Sanitation Data'!H119))="","",OFFSET('Sanitation Data'!$H$30,0,10*ROW('Sanitation Data'!H119)))</f>
        <v/>
      </c>
      <c r="DL125" s="28" t="str">
        <f ca="1">+IF(OFFSET('Sanitation Data'!$H$31,0,10*ROW('Sanitation Data'!H119))="","",OFFSET('Sanitation Data'!$H$31,0,10*ROW('Sanitation Data'!H119)))</f>
        <v/>
      </c>
      <c r="DM125" s="28" t="str">
        <f ca="1">+IF(OFFSET('Sanitation Data'!$H$32,0,10*ROW('Sanitation Data'!H119))="","",OFFSET('Sanitation Data'!$H$32,0,10*ROW('Sanitation Data'!H119)))</f>
        <v/>
      </c>
      <c r="DN125" s="28" t="str">
        <f ca="1">+IF(OFFSET('Sanitation Data'!$H$33,0,10*ROW('Sanitation Data'!H119))="","",OFFSET('Sanitation Data'!$H$33,0,10*ROW('Sanitation Data'!H119)))</f>
        <v/>
      </c>
      <c r="DO125" s="28" t="str">
        <f ca="1">+IF(OFFSET('Hygiene Data'!$C$12,0,10*ROW('Hygiene Data'!C119))="","",OFFSET('Hygiene Data'!$C$12,0,10*ROW('Hygiene Data'!C119)))</f>
        <v/>
      </c>
      <c r="DP125" s="28" t="str">
        <f ca="1">+IF(OFFSET('Hygiene Data'!$C$13,0,10*ROW('Hygiene Data'!C119))="","",OFFSET('Hygiene Data'!$C$13,0,10*ROW('Hygiene Data'!C119)))</f>
        <v/>
      </c>
      <c r="DQ125" s="28" t="str">
        <f ca="1">+IF(OFFSET('Hygiene Data'!$C$14,0,10*ROW('Hygiene Data'!C119))="","",OFFSET('Hygiene Data'!$C$14,0,10*ROW('Hygiene Data'!C119)))</f>
        <v/>
      </c>
      <c r="DR125" s="28" t="str">
        <f ca="1">+IF(OFFSET('Hygiene Data'!$D$12,0,10*ROW('Hygiene Data'!D119))="","",OFFSET('Hygiene Data'!$D$12,0,10*ROW('Hygiene Data'!D119)))</f>
        <v/>
      </c>
      <c r="DS125" s="28" t="str">
        <f ca="1">+IF(OFFSET('Hygiene Data'!$D$13,0,10*ROW('Hygiene Data'!D119))="","",OFFSET('Hygiene Data'!$D$13,0,10*ROW('Hygiene Data'!D119)))</f>
        <v/>
      </c>
      <c r="DT125" s="28" t="str">
        <f ca="1">+IF(OFFSET('Hygiene Data'!$D$14,0,10*ROW('Hygiene Data'!D119))="","",OFFSET('Hygiene Data'!$D$14,0,10*ROW('Hygiene Data'!D119)))</f>
        <v/>
      </c>
      <c r="DU125" s="28" t="str">
        <f ca="1">+IF(OFFSET('Hygiene Data'!$E$12,0,10*ROW('Hygiene Data'!E119))="","",OFFSET('Hygiene Data'!$E$12,0,10*ROW('Hygiene Data'!E119)))</f>
        <v/>
      </c>
      <c r="DV125" s="28" t="str">
        <f ca="1">+IF(OFFSET('Hygiene Data'!$E$13,0,10*ROW('Hygiene Data'!E119))="","",OFFSET('Hygiene Data'!$E$13,0,10*ROW('Hygiene Data'!E119)))</f>
        <v/>
      </c>
      <c r="DW125" s="28" t="str">
        <f ca="1">+IF(OFFSET('Hygiene Data'!$E$14,0,10*ROW('Hygiene Data'!E119))="","",OFFSET('Hygiene Data'!$E$14,0,10*ROW('Hygiene Data'!E119)))</f>
        <v/>
      </c>
      <c r="DX125" s="28" t="str">
        <f ca="1">+IF(OFFSET('Hygiene Data'!$F$12,0,10*ROW('Hygiene Data'!F119))="","",OFFSET('Hygiene Data'!$F$12,0,10*ROW('Hygiene Data'!F119)))</f>
        <v/>
      </c>
      <c r="DY125" s="28" t="str">
        <f ca="1">+IF(OFFSET('Hygiene Data'!$F$13,0,10*ROW('Hygiene Data'!F119))="","",OFFSET('Hygiene Data'!$F$13,0,10*ROW('Hygiene Data'!F119)))</f>
        <v/>
      </c>
      <c r="DZ125" s="28" t="str">
        <f ca="1">+IF(OFFSET('Hygiene Data'!$F$14,0,10*ROW('Hygiene Data'!F119))="","",OFFSET('Hygiene Data'!$F$14,0,10*ROW('Hygiene Data'!F119)))</f>
        <v/>
      </c>
      <c r="EA125" s="28" t="str">
        <f ca="1">+IF(OFFSET('Hygiene Data'!$G$12,0,10*ROW('Hygiene Data'!G119))="","",OFFSET('Hygiene Data'!$G$12,0,10*ROW('Hygiene Data'!G119)))</f>
        <v/>
      </c>
      <c r="EB125" s="28" t="str">
        <f ca="1">+IF(OFFSET('Hygiene Data'!$G$13,0,10*ROW('Hygiene Data'!G119))="","",OFFSET('Hygiene Data'!$G$13,0,10*ROW('Hygiene Data'!G119)))</f>
        <v/>
      </c>
      <c r="EC125" s="28" t="str">
        <f ca="1">+IF(OFFSET('Hygiene Data'!$G$14,0,10*ROW('Hygiene Data'!G119))="","",OFFSET('Hygiene Data'!$G$14,0,10*ROW('Hygiene Data'!G119)))</f>
        <v/>
      </c>
      <c r="ED125" s="28" t="str">
        <f ca="1">+IF(OFFSET('Hygiene Data'!$H$12,0,10*ROW('Hygiene Data'!H119))="","",OFFSET('Hygiene Data'!$H$12,0,10*ROW('Hygiene Data'!H119)))</f>
        <v/>
      </c>
      <c r="EE125" s="28" t="str">
        <f ca="1">+IF(OFFSET('Hygiene Data'!$H$13,0,10*ROW('Hygiene Data'!H119))="","",OFFSET('Hygiene Data'!$H$13,0,10*ROW('Hygiene Data'!H119)))</f>
        <v/>
      </c>
      <c r="EF125" s="28" t="str">
        <f ca="1">+IF(OFFSET('Hygiene Data'!$H$14,0,10*ROW('Hygiene Data'!H119))="","",OFFSET('Hygiene Data'!$H$14,0,10*ROW('Hygiene Data'!H119)))</f>
        <v/>
      </c>
    </row>
    <row r="126" spans="1:136" x14ac:dyDescent="0.2">
      <c r="A126" s="44" t="str">
        <f ca="1">+IF(OFFSET('Water Data'!$B$1,0,10*ROW('Water Data'!B123))="","",OFFSET('Water Data'!$B$1,0,10*ROW('Water Data'!B123)))</f>
        <v/>
      </c>
      <c r="B126" s="44" t="str">
        <f ca="1">+IF(OFFSET('Water Data'!$A$3,0,10*ROW('Water Data'!A123))="","",OFFSET('Water Data'!$A$3,0,10*ROW('Water Data'!A123)))</f>
        <v/>
      </c>
      <c r="C126" s="44" t="str">
        <f ca="1">+IF(OFFSET('Water Data'!$C$3,0,10*ROW('Water Data'!C123))="","",OFFSET('Water Data'!$C$3,0,10*ROW('Water Data'!C123)))</f>
        <v/>
      </c>
      <c r="D126" s="119" t="e">
        <f ca="1">+IF(AND(ISNUMBER(OFFSET('Water Data'!$C$5,0,10*ROW('Water Data'!C120))),BS126="Yes"),100-OFFSET('Water Data'!$C$5,0,10*ROW('Water Data'!C120)),IF(AND(ISNUMBER(OFFSET('Water Data'!$C$5,0,10*ROW('Water Data'!C120))),BS126="No",ISNUMBER(OFFSET('Water Data'!$C$5,0,10*ROW('Water Data'!C120)))),CONCATENATE("[",ROUND(100-OFFSET('Water Data'!$C$5,0,10*ROW('Water Data'!C120)),0),"]"),IF(AND(ISNUMBER(OFFSET('Water Data'!$C$5,0,10*ROW('Water Data'!C120))),BS126="",ISNUMBER(OFFSET('Water Data'!$C$5,0,10*ROW('Water Data'!C120)))),100-OFFSET('Water Data'!$C$5,0,10*ROW('Water Data'!C120)),NA())))</f>
        <v>#N/A</v>
      </c>
      <c r="E126" s="119" t="e">
        <f ca="1">+IF(AND(ISNUMBER(OFFSET('Water Data'!$C$7,0,10*ROW('Water Data'!D120))),BT126="Yes"),OFFSET('Water Data'!$C$7,0,10*ROW('Water Data'!C120)),IF(AND(ISNUMBER(OFFSET('Water Data'!$C$7,0,10*ROW('Water Data'!C120))),BT126="No",ISNUMBER(OFFSET('Water Data'!$C$7,0,10*ROW('Water Data'!C120)))),CONCATENATE("[",ROUND(OFFSET('Water Data'!$C$7,0,10*ROW('Water Data'!C120)),0),"]"),IF(AND(ISNUMBER(OFFSET('Water Data'!$C$7,0,10*ROW('Water Data'!C120))),BT126="",ISNUMBER(OFFSET('Water Data'!$C$7,0,10*ROW('Water Data'!C120)))),OFFSET('Water Data'!$C$7,0,10*ROW('Water Data'!C120)),NA())))</f>
        <v>#N/A</v>
      </c>
      <c r="F126" s="119" t="e">
        <f ca="1">+IF(AND(ISNUMBER(OFFSET('Water Data'!$C$10,0,10*ROW('Water Data'!C120))),BU126="Yes"),OFFSET('Water Data'!$C$10,0,10*ROW('Water Data'!C120)),IF(AND(ISNUMBER(OFFSET('Water Data'!$C$10,0,10*ROW('Water Data'!C120))),BU126="No",ISNUMBER(OFFSET('Water Data'!$C$10,0,10*ROW('Water Data'!C120)))),CONCATENATE("[",ROUND(OFFSET('Water Data'!$C$10,0,10*ROW('Water Data'!C120)),0),"]"),IF(AND(ISNUMBER(OFFSET('Water Data'!$C$10,0,10*ROW('Water Data'!C120))),BU126="",ISNUMBER(OFFSET('Water Data'!$C$10,0,10*ROW('Water Data'!C120)))),OFFSET('Water Data'!$C$10,0,10*ROW('Water Data'!C120)),NA())))</f>
        <v>#N/A</v>
      </c>
      <c r="G126" s="119" t="e">
        <f ca="1">+IF(AND(ISNUMBER(OFFSET('Water Data'!$D$5,0,10*ROW('Water Data'!D120))),BV126="Yes"),100-OFFSET('Water Data'!$D$5,0,10*ROW('Water Data'!D120)),IF(AND(ISNUMBER(OFFSET('Water Data'!$D$5,0,10*ROW('Water Data'!D120))),BV126="No",ISNUMBER(OFFSET('Water Data'!$D$5,0,10*ROW('Water Data'!D120)))),CONCATENATE("[",ROUND(100-OFFSET('Water Data'!$D$5,0,10*ROW('Water Data'!D120)),0),"]"),IF(AND(ISNUMBER(OFFSET('Water Data'!$D$5,0,10*ROW('Water Data'!D120))),BV126="",ISNUMBER(OFFSET('Water Data'!$D$5,0,10*ROW('Water Data'!D120)))),100-OFFSET('Water Data'!$D$5,0,10*ROW('Water Data'!D120)),NA())))</f>
        <v>#N/A</v>
      </c>
      <c r="H126" s="119" t="e">
        <f ca="1">+IF(AND(ISNUMBER(OFFSET('Water Data'!$D$7,0,10*ROW('Water Data'!D120))),BW126="Yes"),OFFSET('Water Data'!$D$7,0,10*ROW('Water Data'!D120)),IF(AND(ISNUMBER(OFFSET('Water Data'!$D$7,0,10*ROW('Water Data'!D120))),BW126="No",ISNUMBER(OFFSET('Water Data'!$D$7,0,10*ROW('Water Data'!D120)))),CONCATENATE("[",ROUND(OFFSET('Water Data'!$C$7,0,10*ROW('Water Data'!D120)),0),"]"),IF(AND(ISNUMBER(OFFSET('Water Data'!$D$7,0,10*ROW('Water Data'!D120))),BW126="",ISNUMBER(OFFSET('Water Data'!$D$7,0,10*ROW('Water Data'!D120)))),OFFSET('Water Data'!$D$7,0,10*ROW('Water Data'!D120)),NA())))</f>
        <v>#N/A</v>
      </c>
      <c r="I126" s="119" t="e">
        <f ca="1">+IF(AND(ISNUMBER(OFFSET('Water Data'!$D$10,0,10*ROW('Water Data'!D120))),BX126="Yes"),OFFSET('Water Data'!$D$10,0,10*ROW('Water Data'!D120)),IF(AND(ISNUMBER(OFFSET('Water Data'!$D$10,0,10*ROW('Water Data'!D120))),BX126="No",ISNUMBER(OFFSET('Water Data'!$D$10,0,10*ROW('Water Data'!D120)))),CONCATENATE("[",ROUND(OFFSET('Water Data'!$D$10,0,10*ROW('Water Data'!D120)),0),"]"),IF(AND(ISNUMBER(OFFSET('Water Data'!$D$10,0,10*ROW('Water Data'!D120))),BX126="",ISNUMBER(OFFSET('Water Data'!$D$10,0,10*ROW('Water Data'!D120)))),OFFSET('Water Data'!$D$10,0,10*ROW('Water Data'!D120)),NA())))</f>
        <v>#N/A</v>
      </c>
      <c r="J126" s="119" t="e">
        <f ca="1">+IF(AND(ISNUMBER(OFFSET('Water Data'!$E$5,0,10*ROW('Water Data'!E120))),BY126="Yes"),100-OFFSET('Water Data'!$E$5,0,10*ROW('Water Data'!E120)),IF(AND(ISNUMBER(OFFSET('Water Data'!$E$5,0,10*ROW('Water Data'!E120))),BY126="No",ISNUMBER(OFFSET('Water Data'!$E$5,0,10*ROW('Water Data'!E120)))),CONCATENATE("[",ROUND(100-OFFSET('Water Data'!$E$5,0,10*ROW('Water Data'!E120)),0),"]"),IF(AND(ISNUMBER(OFFSET('Water Data'!$E$5,0,10*ROW('Water Data'!E120))),BY126="",ISNUMBER(OFFSET('Water Data'!$E$5,0,10*ROW('Water Data'!E120)))),100-OFFSET('Water Data'!$E$5,0,10*ROW('Water Data'!E120)),NA())))</f>
        <v>#N/A</v>
      </c>
      <c r="K126" s="119" t="e">
        <f ca="1">+IF(AND(ISNUMBER(OFFSET('Water Data'!$E$7,0,10*ROW('Water Data'!E120))),BZ126="Yes"),OFFSET('Water Data'!$E$7,0,10*ROW('Water Data'!E120)),IF(AND(ISNUMBER(OFFSET('Water Data'!$E$7,0,10*ROW('Water Data'!E120))),BZ126="No",ISNUMBER(OFFSET('Water Data'!$E$7,0,10*ROW('Water Data'!E120)))),CONCATENATE("[",ROUND(OFFSET('Water Data'!$E$7,0,10*ROW('Water Data'!E120)),0),"]"),IF(AND(ISNUMBER(OFFSET('Water Data'!$E$7,0,10*ROW('Water Data'!E120))),BZ126="",ISNUMBER(OFFSET('Water Data'!$E$7,0,10*ROW('Water Data'!E120)))),OFFSET('Water Data'!$E$7,0,10*ROW('Water Data'!E120)),NA())))</f>
        <v>#N/A</v>
      </c>
      <c r="L126" s="119" t="e">
        <f ca="1">+IF(AND(ISNUMBER(OFFSET('Water Data'!$E$10,0,10*ROW('Water Data'!E120))),CA126="Yes"),OFFSET('Water Data'!$E$10,0,10*ROW('Water Data'!E120)),IF(AND(ISNUMBER(OFFSET('Water Data'!$E$10,0,10*ROW('Water Data'!E120))),CA126="No",ISNUMBER(OFFSET('Water Data'!$E$10,0,10*ROW('Water Data'!E120)))),CONCATENATE("[",ROUND(OFFSET('Water Data'!$E$10,0,10*ROW('Water Data'!E120)),0),"]"),IF(AND(ISNUMBER(OFFSET('Water Data'!$E$10,0,10*ROW('Water Data'!E120))),CA126="",ISNUMBER(OFFSET('Water Data'!$E$10,0,10*ROW('Water Data'!E120)))),OFFSET('Water Data'!$E$10,0,10*ROW('Water Data'!E120)),NA())))</f>
        <v>#N/A</v>
      </c>
      <c r="M126" s="119" t="e">
        <f ca="1">+IF(AND(ISNUMBER(OFFSET('Water Data'!$F$5,0,10*ROW('Water Data'!F120))),CB126="Yes"),100-OFFSET('Water Data'!$F$5,0,10*ROW('Water Data'!F120)),IF(AND(ISNUMBER(OFFSET('Water Data'!$F$5,0,10*ROW('Water Data'!F120))),CB126="No",ISNUMBER(OFFSET('Water Data'!$F$5,0,10*ROW('Water Data'!F120)))),CONCATENATE("[",ROUND(100-OFFSET('Water Data'!$F$5,0,10*ROW('Water Data'!F120)),0),"]"),IF(AND(ISNUMBER(OFFSET('Water Data'!$F$5,0,10*ROW('Water Data'!F120))),CB126="",ISNUMBER(OFFSET('Water Data'!$F$5,0,10*ROW('Water Data'!F120)))),100-OFFSET('Water Data'!$F$5,0,10*ROW('Water Data'!F120)),NA())))</f>
        <v>#N/A</v>
      </c>
      <c r="N126" s="119" t="e">
        <f ca="1">+IF(AND(ISNUMBER(OFFSET('Water Data'!$F$7,0,10*ROW('Water Data'!F120))),CC126="Yes"),OFFSET('Water Data'!$F$7,0,10*ROW('Water Data'!F120)),IF(AND(ISNUMBER(OFFSET('Water Data'!$F$7,0,10*ROW('Water Data'!F120))),CC126="No",ISNUMBER(OFFSET('Water Data'!$F$7,0,10*ROW('Water Data'!F120)))),CONCATENATE("[",ROUND(OFFSET('Water Data'!$F$7,0,10*ROW('Water Data'!F120)),0),"]"),IF(AND(ISNUMBER(OFFSET('Water Data'!$F$7,0,10*ROW('Water Data'!F120))),CC126="",ISNUMBER(OFFSET('Water Data'!$F$7,0,10*ROW('Water Data'!F120)))),OFFSET('Water Data'!$F$7,0,10*ROW('Water Data'!F120)),NA())))</f>
        <v>#N/A</v>
      </c>
      <c r="O126" s="119" t="e">
        <f ca="1">+IF(AND(ISNUMBER(OFFSET('Water Data'!$F$10,0,10*ROW('Water Data'!F120))),CD126="Yes"),OFFSET('Water Data'!$F$10,0,10*ROW('Water Data'!F120)),IF(AND(ISNUMBER(OFFSET('Water Data'!$F$10,0,10*ROW('Water Data'!F120))),CD126="No",ISNUMBER(OFFSET('Water Data'!$F$10,0,10*ROW('Water Data'!F120)))),CONCATENATE("[",ROUND(OFFSET('Water Data'!$F$10,0,10*ROW('Water Data'!F120)),0),"]"),IF(AND(ISNUMBER(OFFSET('Water Data'!$F$10,0,10*ROW('Water Data'!F120))),CD126="",ISNUMBER(OFFSET('Water Data'!$F$10,0,10*ROW('Water Data'!F120)))),OFFSET('Water Data'!$F$10,0,10*ROW('Water Data'!F120)),NA())))</f>
        <v>#N/A</v>
      </c>
      <c r="P126" s="119" t="e">
        <f ca="1">+IF(AND(ISNUMBER(OFFSET('Water Data'!$G$5,0,10*ROW('Water Data'!G120))),CE126="Yes"),100-OFFSET('Water Data'!$G$5,0,10*ROW('Water Data'!G120)),IF(AND(ISNUMBER(OFFSET('Water Data'!$G$5,0,10*ROW('Water Data'!G120))),CE126="No",ISNUMBER(OFFSET('Water Data'!$G$5,0,10*ROW('Water Data'!G120)))),CONCATENATE("[",ROUND(100-OFFSET('Water Data'!$G$5,0,10*ROW('Water Data'!G120)),0),"]"),IF(AND(ISNUMBER(OFFSET('Water Data'!$G$5,0,10*ROW('Water Data'!G120))),CE126="",ISNUMBER(OFFSET('Water Data'!$G$5,0,10*ROW('Water Data'!G120)))),100-OFFSET('Water Data'!$G$5,0,10*ROW('Water Data'!G120)),NA())))</f>
        <v>#N/A</v>
      </c>
      <c r="Q126" s="119" t="e">
        <f ca="1">+IF(AND(ISNUMBER(OFFSET('Water Data'!$G$7,0,10*ROW('Water Data'!G120))),CF126="Yes"),OFFSET('Water Data'!$G$7,0,10*ROW('Water Data'!G120)),IF(AND(ISNUMBER(OFFSET('Water Data'!$G$7,0,10*ROW('Water Data'!G120))),CF126="No",ISNUMBER(OFFSET('Water Data'!$G$7,0,10*ROW('Water Data'!G120)))),CONCATENATE("[",ROUND(OFFSET('Water Data'!$G$7,0,10*ROW('Water Data'!G120)),0),"]"),IF(AND(ISNUMBER(OFFSET('Water Data'!$G$7,0,10*ROW('Water Data'!G120))),CF126="",ISNUMBER(OFFSET('Water Data'!$G$7,0,10*ROW('Water Data'!G120)))),OFFSET('Water Data'!$G$7,0,10*ROW('Water Data'!G120)),NA())))</f>
        <v>#N/A</v>
      </c>
      <c r="R126" s="119" t="e">
        <f ca="1">+IF(AND(ISNUMBER(OFFSET('Water Data'!$G$10,0,10*ROW('Water Data'!G120))),CG126="Yes"),OFFSET('Water Data'!$G$10,0,10*ROW('Water Data'!G120)),IF(AND(ISNUMBER(OFFSET('Water Data'!$G$10,0,10*ROW('Water Data'!G120))),CG126="No",ISNUMBER(OFFSET('Water Data'!$G$10,0,10*ROW('Water Data'!G120)))),CONCATENATE("[",ROUND(OFFSET('Water Data'!$G$10,0,10*ROW('Water Data'!G120)),0),"]"),IF(AND(ISNUMBER(OFFSET('Water Data'!$G$10,0,10*ROW('Water Data'!G120))),CG126="",ISNUMBER(OFFSET('Water Data'!$G$10,0,10*ROW('Water Data'!G120)))),OFFSET('Water Data'!$G$10,0,10*ROW('Water Data'!G120)),NA())))</f>
        <v>#N/A</v>
      </c>
      <c r="S126" s="119" t="e">
        <f ca="1">+IF(AND(ISNUMBER(OFFSET('Water Data'!$H$5,0,10*ROW('Water Data'!H120))),CH126="Yes"),100-OFFSET('Water Data'!$H$5,0,10*ROW('Water Data'!H120)),IF(AND(ISNUMBER(OFFSET('Water Data'!$H$5,0,10*ROW('Water Data'!H120))),CH126="No",ISNUMBER(OFFSET('Water Data'!$H$5,0,10*ROW('Water Data'!H120)))),CONCATENATE("[",ROUND(100-OFFSET('Water Data'!$H$5,0,10*ROW('Water Data'!H120)),0),"]"),IF(AND(ISNUMBER(OFFSET('Water Data'!$H$5,0,10*ROW('Water Data'!H120))),CH126="",ISNUMBER(OFFSET('Water Data'!$H$5,0,10*ROW('Water Data'!H120)))),100-OFFSET('Water Data'!$H$5,0,10*ROW('Water Data'!H120)),NA())))</f>
        <v>#N/A</v>
      </c>
      <c r="T126" s="119" t="e">
        <f ca="1">+IF(AND(ISNUMBER(OFFSET('Water Data'!$H$7,0,10*ROW('Water Data'!H120))),CI126="Yes"),OFFSET('Water Data'!$H$7,0,10*ROW('Water Data'!H120)),IF(AND(ISNUMBER(OFFSET('Water Data'!$H$7,0,10*ROW('Water Data'!H120))),CI126="No",ISNUMBER(OFFSET('Water Data'!$H$7,0,10*ROW('Water Data'!H120)))),CONCATENATE("[",ROUND(OFFSET('Water Data'!$H$7,0,10*ROW('Water Data'!H120)),0),"]"),IF(AND(ISNUMBER(OFFSET('Water Data'!$H$7,0,10*ROW('Water Data'!H120))),CI126="",ISNUMBER(OFFSET('Water Data'!$H$7,0,10*ROW('Water Data'!H120)))),OFFSET('Water Data'!$H$7,0,10*ROW('Water Data'!H120)),NA())))</f>
        <v>#N/A</v>
      </c>
      <c r="U126" s="119" t="e">
        <f ca="1">+IF(AND(ISNUMBER(OFFSET('Water Data'!$H$10,0,10*ROW('Water Data'!H120))),CJ126="Yes"),OFFSET('Water Data'!$H$10,0,10*ROW('Water Data'!H120)),IF(AND(ISNUMBER(OFFSET('Water Data'!$H$10,0,10*ROW('Water Data'!H120))),CJ126="No",ISNUMBER(OFFSET('Water Data'!$H$10,0,10*ROW('Water Data'!H120)))),CONCATENATE("[",ROUND(OFFSET('Water Data'!$H$10,0,10*ROW('Water Data'!H120)),0),"]"),IF(AND(ISNUMBER(OFFSET('Water Data'!$H$10,0,10*ROW('Water Data'!H120))),CJ126="",ISNUMBER(OFFSET('Water Data'!$H$10,0,10*ROW('Water Data'!H120)))),OFFSET('Water Data'!$H$10,0,10*ROW('Water Data'!H120)),NA())))</f>
        <v>#N/A</v>
      </c>
      <c r="V126" s="120" t="e">
        <f ca="1">+IF(AND(ISNUMBER(OFFSET('Sanitation Data'!$C$5,0,10*ROW('Sanitation Data'!C120))),CK126="Yes"),100-OFFSET('Sanitation Data'!$C$5,0,10*ROW('Sanitation Data'!C120)),IF(AND(ISNUMBER(OFFSET('Sanitation Data'!$C$5,0,10*ROW('Sanitation Data'!C120))),CK126="No",ISNUMBER(OFFSET('Sanitation Data'!$C$5,0,10*ROW('Sanitation Data'!C120)))),CONCATENATE("[",ROUND(100-OFFSET('Sanitation Data'!$C$5,0,10*ROW('Sanitation Data'!C120)),0),"]"),IF(AND(ISNUMBER(OFFSET('Sanitation Data'!$C$5,0,10*ROW('Sanitation Data'!C120))),CK126="",ISNUMBER(OFFSET('Sanitation Data'!$C$5,0,10*ROW('Sanitation Data'!C120)))),100-OFFSET('Sanitation Data'!$C$5,0,10*ROW('Sanitation Data'!C120)),NA())))</f>
        <v>#N/A</v>
      </c>
      <c r="W126" s="120" t="e">
        <f ca="1">+IF(AND(ISNUMBER(OFFSET('Sanitation Data'!$C$7,0,10*ROW('Sanitation Data'!C120))),CL126="Yes"),OFFSET('Sanitation Data'!$C$7,0,10*ROW('Sanitation Data'!C120)),IF(AND(ISNUMBER(OFFSET('Sanitation Data'!$C$7,0,10*ROW('Sanitation Data'!C120))),CL126="No",ISNUMBER(OFFSET('Sanitation Data'!$C$7,0,10*ROW('Sanitation Data'!C120)))),CONCATENATE("[",ROUND(OFFSET('Sanitation Data'!$C$7,0,10*ROW('Sanitation Data'!C120)),0),"]"),IF(AND(ISNUMBER(OFFSET('Sanitation Data'!$C$7,0,10*ROW('Sanitation Data'!C120))),CL126="",ISNUMBER(OFFSET('Sanitation Data'!$C$7,0,10*ROW('Sanitation Data'!C120)))),OFFSET('Sanitation Data'!$C$7,0,10*ROW('Sanitation Data'!C120)),NA())))</f>
        <v>#N/A</v>
      </c>
      <c r="X126" s="120" t="e">
        <f ca="1">+IF(AND(ISNUMBER(OFFSET('Sanitation Data'!$C$11,0,10*ROW('Sanitation Data'!C120))),CM126="Yes"),OFFSET('Sanitation Data'!$C$11,0,10*ROW('Sanitation Data'!C120)),IF(AND(ISNUMBER(OFFSET('Sanitation Data'!$C$11,0,10*ROW('Sanitation Data'!C120))),CM126="No",ISNUMBER(OFFSET('Sanitation Data'!$C$11,0,10*ROW('Sanitation Data'!C120)))),CONCATENATE("[",ROUND(OFFSET('Sanitation Data'!$C$11,0,10*ROW('Sanitation Data'!C120)),0),"]"),IF(AND(ISNUMBER(OFFSET('Sanitation Data'!$C$11,0,10*ROW('Sanitation Data'!C120))),CM126="",ISNUMBER(OFFSET('Sanitation Data'!$C$11,0,10*ROW('Sanitation Data'!C120)))),OFFSET('Sanitation Data'!$C$11,0,10*ROW('Sanitation Data'!C120)),NA())))</f>
        <v>#N/A</v>
      </c>
      <c r="Y126" s="120" t="e">
        <f ca="1">+IF(AND(ISNUMBER(OFFSET('Sanitation Data'!$C$12,0,10*ROW('Sanitation Data'!C120))),CN126="Yes"),OFFSET('Sanitation Data'!$C$12,0,10*ROW('Sanitation Data'!C120)),IF(AND(ISNUMBER(OFFSET('Sanitation Data'!$C$12,0,10*ROW('Sanitation Data'!C120))),CN126="No",ISNUMBER(OFFSET('Sanitation Data'!$C$12,0,10*ROW('Sanitation Data'!C120)))),CONCATENATE("[",ROUND(OFFSET('Sanitation Data'!$C$12,0,10*ROW('Sanitation Data'!C120)),0),"]"),IF(AND(ISNUMBER(OFFSET('Sanitation Data'!$C$12,0,10*ROW('Sanitation Data'!C120))),CN126="",ISNUMBER(OFFSET('Sanitation Data'!$C$12,0,10*ROW('Sanitation Data'!C120)))),OFFSET('Sanitation Data'!$C$12,0,10*ROW('Sanitation Data'!C120)),NA())))</f>
        <v>#N/A</v>
      </c>
      <c r="Z126" s="120" t="e">
        <f ca="1">+IF(AND(ISNUMBER(OFFSET('Sanitation Data'!$C$13,0,10*ROW('Sanitation Data'!C120))),CO126="Yes"),OFFSET('Sanitation Data'!$C$13,0,10*ROW('Sanitation Data'!C120)),IF(AND(ISNUMBER(OFFSET('Sanitation Data'!$C$13,0,10*ROW('Sanitation Data'!C120))),CO126="No",ISNUMBER(OFFSET('Sanitation Data'!$C$13,0,10*ROW('Sanitation Data'!C120)))),CONCATENATE("[",ROUND(OFFSET('Sanitation Data'!$C$13,0,10*ROW('Sanitation Data'!C120)),0),"]"),IF(AND(ISNUMBER(OFFSET('Sanitation Data'!$C$13,0,10*ROW('Sanitation Data'!C120))),CO126="",ISNUMBER(OFFSET('Sanitation Data'!$C$13,0,10*ROW('Sanitation Data'!C120)))),OFFSET('Sanitation Data'!$C$13,0,10*ROW('Sanitation Data'!C120)),NA())))</f>
        <v>#N/A</v>
      </c>
      <c r="AA126" s="120" t="e">
        <f ca="1">+IF(AND(ISNUMBER(OFFSET('Sanitation Data'!$D$5,0,10*ROW('Sanitation Data'!D120))),CP126="Yes"),100-OFFSET('Sanitation Data'!$D$5,0,10*ROW('Sanitation Data'!D120)),IF(AND(ISNUMBER(OFFSET('Sanitation Data'!$D$5,0,10*ROW('Sanitation Data'!D120))),CP126="No",ISNUMBER(OFFSET('Sanitation Data'!$D$5,0,10*ROW('Sanitation Data'!D120)))),CONCATENATE("[",ROUND(100-OFFSET('Sanitation Data'!$D$5,0,10*ROW('Sanitation Data'!D120)),0),"]"),IF(AND(ISNUMBER(OFFSET('Sanitation Data'!$D$5,0,10*ROW('Sanitation Data'!D120))),CP126="",ISNUMBER(OFFSET('Sanitation Data'!$D$5,0,10*ROW('Sanitation Data'!D120)))),100-OFFSET('Sanitation Data'!$D$5,0,10*ROW('Sanitation Data'!D120)),NA())))</f>
        <v>#N/A</v>
      </c>
      <c r="AB126" s="120" t="e">
        <f ca="1">+IF(AND(ISNUMBER(OFFSET('Sanitation Data'!$D$7,0,10*ROW('Sanitation Data'!D120))),CQ126="Yes"),OFFSET('Sanitation Data'!$D$7,0,10*ROW('Sanitation Data'!G120)),IF(AND(ISNUMBER(OFFSET('Sanitation Data'!$D$7,0,10*ROW('Sanitation Data'!D120))),CQ126="No",ISNUMBER(OFFSET('Sanitation Data'!$D$7,0,10*ROW('Sanitation Data'!D120)))),CONCATENATE("[",ROUND(OFFSET('Sanitation Data'!$D$7,0,10*ROW('Sanitation Data'!D120)),0),"]"),IF(AND(ISNUMBER(OFFSET('Sanitation Data'!$D$7,0,10*ROW('Sanitation Data'!D120))),CQ126="",ISNUMBER(OFFSET('Sanitation Data'!$D$7,0,10*ROW('Sanitation Data'!D120)))),OFFSET('Sanitation Data'!$D$7,0,10*ROW('Sanitation Data'!D120)),NA())))</f>
        <v>#N/A</v>
      </c>
      <c r="AC126" s="120" t="e">
        <f ca="1">+IF(AND(ISNUMBER(OFFSET('Sanitation Data'!$D$11,0,10*ROW('Sanitation Data'!D120))),CR126="Yes"),OFFSET('Sanitation Data'!$D$11,0,10*ROW('Sanitation Data'!D120)),IF(AND(ISNUMBER(OFFSET('Sanitation Data'!$D$11,0,10*ROW('Sanitation Data'!D120))),CR126="No",ISNUMBER(OFFSET('Sanitation Data'!$D$11,0,10*ROW('Sanitation Data'!D120)))),CONCATENATE("[",ROUND(OFFSET('Sanitation Data'!$D$11,0,10*ROW('Sanitation Data'!D120)),0),"]"),IF(AND(ISNUMBER(OFFSET('Sanitation Data'!$D$11,0,10*ROW('Sanitation Data'!D120))),CR126="",ISNUMBER(OFFSET('Sanitation Data'!$D$11,0,10*ROW('Sanitation Data'!D120)))),OFFSET('Sanitation Data'!$D$11,0,10*ROW('Sanitation Data'!D120)),NA())))</f>
        <v>#N/A</v>
      </c>
      <c r="AD126" s="120" t="e">
        <f ca="1">+IF(AND(ISNUMBER(OFFSET('Sanitation Data'!$D$12,0,10*ROW('Sanitation Data'!D120))),CS126="Yes"),OFFSET('Sanitation Data'!$D$12,0,10*ROW('Sanitation Data'!D120)),IF(AND(ISNUMBER(OFFSET('Sanitation Data'!$D$12,0,10*ROW('Sanitation Data'!D120))),CS126="No",ISNUMBER(OFFSET('Sanitation Data'!$D$12,0,10*ROW('Sanitation Data'!D120)))),CONCATENATE("[",ROUND(OFFSET('Sanitation Data'!$D$12,0,10*ROW('Sanitation Data'!D120)),0),"]"),IF(AND(ISNUMBER(OFFSET('Sanitation Data'!$D$12,0,10*ROW('Sanitation Data'!D120))),CS126="",ISNUMBER(OFFSET('Sanitation Data'!$D$12,0,10*ROW('Sanitation Data'!D120)))),OFFSET('Sanitation Data'!$D$12,0,10*ROW('Sanitation Data'!D120)),NA())))</f>
        <v>#N/A</v>
      </c>
      <c r="AE126" s="120" t="e">
        <f ca="1">+IF(AND(ISNUMBER(OFFSET('Sanitation Data'!$D$13,0,10*ROW('Sanitation Data'!D120))),CT126="Yes"),OFFSET('Sanitation Data'!$D$13,0,10*ROW('Sanitation Data'!D120)),IF(AND(ISNUMBER(OFFSET('Sanitation Data'!$D$13,0,10*ROW('Sanitation Data'!D120))),CT126="No",ISNUMBER(OFFSET('Sanitation Data'!$D$13,0,10*ROW('Sanitation Data'!D120)))),CONCATENATE("[",ROUND(OFFSET('Sanitation Data'!$D$13,0,10*ROW('Sanitation Data'!D120)),0),"]"),IF(AND(ISNUMBER(OFFSET('Sanitation Data'!$D$13,0,10*ROW('Sanitation Data'!D120))),CT126="",ISNUMBER(OFFSET('Sanitation Data'!$D$13,0,10*ROW('Sanitation Data'!D120)))),OFFSET('Sanitation Data'!$D$13,0,10*ROW('Sanitation Data'!D120)),NA())))</f>
        <v>#N/A</v>
      </c>
      <c r="AF126" s="120" t="e">
        <f ca="1">+IF(AND(ISNUMBER(OFFSET('Sanitation Data'!$E$5,0,10*ROW('Sanitation Data'!E120))),CU126="Yes"),100-OFFSET('Sanitation Data'!$E$5,0,10*ROW('Sanitation Data'!E120)),IF(AND(ISNUMBER(OFFSET('Sanitation Data'!$E$5,0,10*ROW('Sanitation Data'!E120))),CU126="No",ISNUMBER(OFFSET('Sanitation Data'!$E$5,0,10*ROW('Sanitation Data'!E120)))),CONCATENATE("[",ROUND(100-OFFSET('Sanitation Data'!$E$5,0,10*ROW('Sanitation Data'!E120)),0),"]"),IF(AND(ISNUMBER(OFFSET('Sanitation Data'!$E$5,0,10*ROW('Sanitation Data'!E120))),CU126="",ISNUMBER(OFFSET('Sanitation Data'!$E$5,0,10*ROW('Sanitation Data'!E120)))),100-OFFSET('Sanitation Data'!$E$5,0,10*ROW('Sanitation Data'!E120)),NA())))</f>
        <v>#N/A</v>
      </c>
      <c r="AG126" s="120" t="e">
        <f ca="1">+IF(AND(ISNUMBER(OFFSET('Sanitation Data'!$E$7,0,10*ROW('Sanitation Data'!E120))),CV126="Yes"),OFFSET('Sanitation Data'!$E$7,0,10*ROW('Sanitation Data'!E120)),IF(AND(ISNUMBER(OFFSET('Sanitation Data'!$E$7,0,10*ROW('Sanitation Data'!E120))),CV126="No",ISNUMBER(OFFSET('Sanitation Data'!$E$7,0,10*ROW('Sanitation Data'!E120)))),CONCATENATE("[",ROUND(OFFSET('Sanitation Data'!$E$7,0,10*ROW('Sanitation Data'!E120)),0),"]"),IF(AND(ISNUMBER(OFFSET('Sanitation Data'!$E$7,0,10*ROW('Sanitation Data'!E120))),CV126="",ISNUMBER(OFFSET('Sanitation Data'!$E$7,0,10*ROW('Sanitation Data'!E120)))),OFFSET('Sanitation Data'!$E$7,0,10*ROW('Sanitation Data'!E120)),NA())))</f>
        <v>#N/A</v>
      </c>
      <c r="AH126" s="120" t="e">
        <f ca="1">+IF(AND(ISNUMBER(OFFSET('Sanitation Data'!$E$11,0,10*ROW('Sanitation Data'!E120))),CW126="Yes"),OFFSET('Sanitation Data'!$E$11,0,10*ROW('Sanitation Data'!E120)),IF(AND(ISNUMBER(OFFSET('Sanitation Data'!$E$11,0,10*ROW('Sanitation Data'!E120))),CW126="No",ISNUMBER(OFFSET('Sanitation Data'!$E$11,0,10*ROW('Sanitation Data'!E120)))),CONCATENATE("[",ROUND(OFFSET('Sanitation Data'!$E$11,0,10*ROW('Sanitation Data'!E120)),0),"]"),IF(AND(ISNUMBER(OFFSET('Sanitation Data'!$E$11,0,10*ROW('Sanitation Data'!E120))),CW126="",ISNUMBER(OFFSET('Sanitation Data'!$E$11,0,10*ROW('Sanitation Data'!E120)))),OFFSET('Sanitation Data'!$E$11,0,10*ROW('Sanitation Data'!E120)),NA())))</f>
        <v>#N/A</v>
      </c>
      <c r="AI126" s="120" t="e">
        <f ca="1">+IF(AND(ISNUMBER(OFFSET('Sanitation Data'!$E$12,0,10*ROW('Sanitation Data'!E120))),CX126="Yes"),OFFSET('Sanitation Data'!$E$12,0,10*ROW('Sanitation Data'!E120)),IF(AND(ISNUMBER(OFFSET('Sanitation Data'!$E$12,0,10*ROW('Sanitation Data'!E120))),CX126="No",ISNUMBER(OFFSET('Sanitation Data'!$E$12,0,10*ROW('Sanitation Data'!E120)))),CONCATENATE("[",ROUND(OFFSET('Sanitation Data'!$E$12,0,10*ROW('Sanitation Data'!E120)),0),"]"),IF(AND(ISNUMBER(OFFSET('Sanitation Data'!$E$12,0,10*ROW('Sanitation Data'!E120))),CX126="",ISNUMBER(OFFSET('Sanitation Data'!$E$12,0,10*ROW('Sanitation Data'!E120)))),OFFSET('Sanitation Data'!$E$12,0,10*ROW('Sanitation Data'!E120)),NA())))</f>
        <v>#N/A</v>
      </c>
      <c r="AJ126" s="120" t="e">
        <f ca="1">+IF(AND(ISNUMBER(OFFSET('Sanitation Data'!$E$13,0,10*ROW('Sanitation Data'!E120))),CY126="Yes"),OFFSET('Sanitation Data'!$E$13,0,10*ROW('Sanitation Data'!E120)),IF(AND(ISNUMBER(OFFSET('Sanitation Data'!$E$13,0,10*ROW('Sanitation Data'!E120))),CY126="No",ISNUMBER(OFFSET('Sanitation Data'!$E$13,0,10*ROW('Sanitation Data'!E120)))),CONCATENATE("[",ROUND(OFFSET('Sanitation Data'!$E$13,0,10*ROW('Sanitation Data'!E120)),0),"]"),IF(AND(ISNUMBER(OFFSET('Sanitation Data'!$E$13,0,10*ROW('Sanitation Data'!E120))),CY126="",ISNUMBER(OFFSET('Sanitation Data'!$E$13,0,10*ROW('Sanitation Data'!E120)))),OFFSET('Sanitation Data'!$E$13,0,10*ROW('Sanitation Data'!E120)),NA())))</f>
        <v>#N/A</v>
      </c>
      <c r="AK126" s="120" t="e">
        <f ca="1">+IF(AND(ISNUMBER(OFFSET('Sanitation Data'!$F$5,0,10*ROW('Sanitation Data'!F120))),CZ126="Yes"),100-OFFSET('Sanitation Data'!$F$5,0,10*ROW('Sanitation Data'!F120)),IF(AND(ISNUMBER(OFFSET('Sanitation Data'!$F$5,0,10*ROW('Sanitation Data'!F120))),CZ126="No",ISNUMBER(OFFSET('Sanitation Data'!$F$5,0,10*ROW('Sanitation Data'!F120)))),CONCATENATE("[",ROUND(100-OFFSET('Sanitation Data'!$F$5,0,10*ROW('Sanitation Data'!F120)),0),"]"),IF(AND(ISNUMBER(OFFSET('Sanitation Data'!$F$5,0,10*ROW('Sanitation Data'!F120))),CZ126="",ISNUMBER(OFFSET('Sanitation Data'!$F$5,0,10*ROW('Sanitation Data'!F120)))),100-OFFSET('Sanitation Data'!$F$5,0,10*ROW('Sanitation Data'!F120)),NA())))</f>
        <v>#N/A</v>
      </c>
      <c r="AL126" s="120" t="e">
        <f ca="1">+IF(AND(ISNUMBER(OFFSET('Sanitation Data'!$F$7,0,10*ROW('Sanitation Data'!F120))),DA126="Yes"),OFFSET('Sanitation Data'!$F$7,0,10*ROW('Sanitation Data'!F120)),IF(AND(ISNUMBER(OFFSET('Sanitation Data'!$F$7,0,10*ROW('Sanitation Data'!F120))),DA126="No",ISNUMBER(OFFSET('Sanitation Data'!$F$7,0,10*ROW('Sanitation Data'!F120)))),CONCATENATE("[",ROUND(OFFSET('Sanitation Data'!$F$7,0,10*ROW('Sanitation Data'!F120)),0),"]"),IF(AND(ISNUMBER(OFFSET('Sanitation Data'!$F$7,0,10*ROW('Sanitation Data'!F120))),DA126="",ISNUMBER(OFFSET('Sanitation Data'!$F$7,0,10*ROW('Sanitation Data'!F120)))),OFFSET('Sanitation Data'!$F$7,0,10*ROW('Sanitation Data'!F120)),NA())))</f>
        <v>#N/A</v>
      </c>
      <c r="AM126" s="120" t="e">
        <f ca="1">+IF(AND(ISNUMBER(OFFSET('Sanitation Data'!$F$11,0,10*ROW('Sanitation Data'!F120))),DB126="Yes"),OFFSET('Sanitation Data'!$F$11,0,10*ROW('Sanitation Data'!F120)),IF(AND(ISNUMBER(OFFSET('Sanitation Data'!$F$11,0,10*ROW('Sanitation Data'!F120))),DB126="No",ISNUMBER(OFFSET('Sanitation Data'!$F$11,0,10*ROW('Sanitation Data'!F120)))),CONCATENATE("[",ROUND(OFFSET('Sanitation Data'!$F$11,0,10*ROW('Sanitation Data'!F120)),0),"]"),IF(AND(ISNUMBER(OFFSET('Sanitation Data'!$F$11,0,10*ROW('Sanitation Data'!F120))),DB126="",ISNUMBER(OFFSET('Sanitation Data'!$F$11,0,10*ROW('Sanitation Data'!F120)))),OFFSET('Sanitation Data'!$F$11,0,10*ROW('Sanitation Data'!F120)),NA())))</f>
        <v>#N/A</v>
      </c>
      <c r="AN126" s="120" t="e">
        <f ca="1">+IF(AND(ISNUMBER(OFFSET('Sanitation Data'!$F$12,0,10*ROW('Sanitation Data'!F120))),DC126="Yes"),OFFSET('Sanitation Data'!$F$12,0,10*ROW('Sanitation Data'!F120)),IF(AND(ISNUMBER(OFFSET('Sanitation Data'!$F$12,0,10*ROW('Sanitation Data'!F120))),DC126="No",ISNUMBER(OFFSET('Sanitation Data'!$F$12,0,10*ROW('Sanitation Data'!F120)))),CONCATENATE("[",ROUND(OFFSET('Sanitation Data'!$F$12,0,10*ROW('Sanitation Data'!F120)),0),"]"),IF(AND(ISNUMBER(OFFSET('Sanitation Data'!$F$12,0,10*ROW('Sanitation Data'!F120))),DC126="",ISNUMBER(OFFSET('Sanitation Data'!$F$12,0,10*ROW('Sanitation Data'!F120)))),OFFSET('Sanitation Data'!$F$12,0,10*ROW('Sanitation Data'!F120)),NA())))</f>
        <v>#N/A</v>
      </c>
      <c r="AO126" s="120" t="e">
        <f ca="1">+IF(AND(ISNUMBER(OFFSET('Sanitation Data'!$F$13,0,10*ROW('Sanitation Data'!F120))),DD126="Yes"),OFFSET('Sanitation Data'!$F$13,0,10*ROW('Sanitation Data'!F120)),IF(AND(ISNUMBER(OFFSET('Sanitation Data'!$F$13,0,10*ROW('Sanitation Data'!F120))),DD126="No",ISNUMBER(OFFSET('Sanitation Data'!$F$13,0,10*ROW('Sanitation Data'!F120)))),CONCATENATE("[",ROUND(OFFSET('Sanitation Data'!$F$13,0,10*ROW('Sanitation Data'!F120)),0),"]"),IF(AND(ISNUMBER(OFFSET('Sanitation Data'!$F$13,0,10*ROW('Sanitation Data'!F120))),DD126="",ISNUMBER(OFFSET('Sanitation Data'!$F$13,0,10*ROW('Sanitation Data'!F120)))),OFFSET('Sanitation Data'!$F$13,0,10*ROW('Sanitation Data'!F120)),NA())))</f>
        <v>#N/A</v>
      </c>
      <c r="AP126" s="120" t="e">
        <f ca="1">+IF(AND(ISNUMBER(OFFSET('Sanitation Data'!$G$5,0,10*ROW('Sanitation Data'!G120))),DE126="Yes"),100-OFFSET('Sanitation Data'!$G$5,0,10*ROW('Sanitation Data'!G120)),IF(AND(ISNUMBER(OFFSET('Sanitation Data'!$G$5,0,10*ROW('Sanitation Data'!G120))),DE126="No",ISNUMBER(OFFSET('Sanitation Data'!$G$5,0,10*ROW('Sanitation Data'!G120)))),CONCATENATE("[",ROUND(100-OFFSET('Sanitation Data'!$G$5,0,10*ROW('Sanitation Data'!G120)),0),"]"),IF(AND(ISNUMBER(OFFSET('Sanitation Data'!$G$5,0,10*ROW('Sanitation Data'!G120))),DE126="",ISNUMBER(OFFSET('Sanitation Data'!$G$5,0,10*ROW('Sanitation Data'!G120)))),100-OFFSET('Sanitation Data'!$G$5,0,10*ROW('Sanitation Data'!G120)),NA())))</f>
        <v>#N/A</v>
      </c>
      <c r="AQ126" s="120" t="e">
        <f ca="1">+IF(AND(ISNUMBER(OFFSET('Sanitation Data'!$G$7,0,10*ROW('Sanitation Data'!G120))),DF126="Yes"),OFFSET('Sanitation Data'!$G$7,0,10*ROW('Sanitation Data'!G120)),IF(AND(ISNUMBER(OFFSET('Sanitation Data'!$G$7,0,10*ROW('Sanitation Data'!G120))),DF126="No",ISNUMBER(OFFSET('Sanitation Data'!$G$7,0,10*ROW('Sanitation Data'!G120)))),CONCATENATE("[",ROUND(OFFSET('Sanitation Data'!$G$7,0,10*ROW('Sanitation Data'!G120)),0),"]"),IF(AND(ISNUMBER(OFFSET('Sanitation Data'!$G$7,0,10*ROW('Sanitation Data'!G120))),DF126="",ISNUMBER(OFFSET('Sanitation Data'!$G$7,0,10*ROW('Sanitation Data'!G120)))),OFFSET('Sanitation Data'!$G$7,0,10*ROW('Sanitation Data'!G120)),NA())))</f>
        <v>#N/A</v>
      </c>
      <c r="AR126" s="120" t="e">
        <f ca="1">+IF(AND(ISNUMBER(OFFSET('Sanitation Data'!$G$11,0,10*ROW('Sanitation Data'!G120))),DG126="Yes"),OFFSET('Sanitation Data'!$G$11,0,10*ROW('Sanitation Data'!G120)),IF(AND(ISNUMBER(OFFSET('Sanitation Data'!$G$11,0,10*ROW('Sanitation Data'!G120))),DG126="No",ISNUMBER(OFFSET('Sanitation Data'!$G$11,0,10*ROW('Sanitation Data'!G120)))),CONCATENATE("[",ROUND(OFFSET('Sanitation Data'!$G$11,0,10*ROW('Sanitation Data'!G120)),0),"]"),IF(AND(ISNUMBER(OFFSET('Sanitation Data'!$G$11,0,10*ROW('Sanitation Data'!G120))),DG126="",ISNUMBER(OFFSET('Sanitation Data'!$G$11,0,10*ROW('Sanitation Data'!G120)))),OFFSET('Sanitation Data'!$G$11,0,10*ROW('Sanitation Data'!G120)),NA())))</f>
        <v>#N/A</v>
      </c>
      <c r="AS126" s="120" t="e">
        <f ca="1">+IF(AND(ISNUMBER(OFFSET('Sanitation Data'!$G$12,0,10*ROW('Sanitation Data'!G120))),DH126="Yes"),OFFSET('Sanitation Data'!$G$12,0,10*ROW('Sanitation Data'!G120)),IF(AND(ISNUMBER(OFFSET('Sanitation Data'!$G$12,0,10*ROW('Sanitation Data'!G120))),DH126="No",ISNUMBER(OFFSET('Sanitation Data'!$G$12,0,10*ROW('Sanitation Data'!G120)))),CONCATENATE("[",ROUND(OFFSET('Sanitation Data'!$G$12,0,10*ROW('Sanitation Data'!G120)),0),"]"),IF(AND(ISNUMBER(OFFSET('Sanitation Data'!$G$12,0,10*ROW('Sanitation Data'!G120))),DH126="",ISNUMBER(OFFSET('Sanitation Data'!$G$12,0,10*ROW('Sanitation Data'!G120)))),OFFSET('Sanitation Data'!$G$12,0,10*ROW('Sanitation Data'!G120)),NA())))</f>
        <v>#N/A</v>
      </c>
      <c r="AT126" s="120" t="e">
        <f ca="1">+IF(AND(ISNUMBER(OFFSET('Sanitation Data'!$G$13,0,10*ROW('Sanitation Data'!G120))),DI126="Yes"),OFFSET('Sanitation Data'!$G$13,0,10*ROW('Sanitation Data'!G120)),IF(AND(ISNUMBER(OFFSET('Sanitation Data'!$G$13,0,10*ROW('Sanitation Data'!G120))),DI126="No",ISNUMBER(OFFSET('Sanitation Data'!$G$13,0,10*ROW('Sanitation Data'!G120)))),CONCATENATE("[",ROUND(OFFSET('Sanitation Data'!$G$13,0,10*ROW('Sanitation Data'!G120)),0),"]"),IF(AND(ISNUMBER(OFFSET('Sanitation Data'!$G$13,0,10*ROW('Sanitation Data'!G120))),DI126="",ISNUMBER(OFFSET('Sanitation Data'!$G$13,0,10*ROW('Sanitation Data'!G120)))),OFFSET('Sanitation Data'!$G$13,0,10*ROW('Sanitation Data'!G120)),NA())))</f>
        <v>#N/A</v>
      </c>
      <c r="AU126" s="120" t="e">
        <f ca="1">+IF(AND(ISNUMBER(OFFSET('Sanitation Data'!$H$5,0,10*ROW('Sanitation Data'!H120))),DJ126="Yes"),100-OFFSET('Sanitation Data'!$H$5,0,10*ROW('Sanitation Data'!H120)),IF(AND(ISNUMBER(OFFSET('Sanitation Data'!$H$5,0,10*ROW('Sanitation Data'!H120))),DJ126="No",ISNUMBER(OFFSET('Sanitation Data'!$H$5,0,10*ROW('Sanitation Data'!H120)))),CONCATENATE("[",ROUND(100-OFFSET('Sanitation Data'!$H$5,0,10*ROW('Sanitation Data'!H120)),0),"]"),IF(AND(ISNUMBER(OFFSET('Sanitation Data'!$H$5,0,10*ROW('Sanitation Data'!H120))),DJ126="",ISNUMBER(OFFSET('Sanitation Data'!$H$5,0,10*ROW('Sanitation Data'!H120)))),100-OFFSET('Sanitation Data'!$H$5,0,10*ROW('Sanitation Data'!H120)),NA())))</f>
        <v>#N/A</v>
      </c>
      <c r="AV126" s="120" t="e">
        <f ca="1">+IF(AND(ISNUMBER(OFFSET('Sanitation Data'!$H$7,0,10*ROW('Sanitation Data'!H120))),DK126="Yes"),OFFSET('Sanitation Data'!$H$7,0,10*ROW('Sanitation Data'!H120)),IF(AND(ISNUMBER(OFFSET('Sanitation Data'!$H$7,0,10*ROW('Sanitation Data'!H120))),DK126="No",ISNUMBER(OFFSET('Sanitation Data'!$H$7,0,10*ROW('Sanitation Data'!H120)))),CONCATENATE("[",ROUND(OFFSET('Sanitation Data'!$H$7,0,10*ROW('Sanitation Data'!H120)),0),"]"),IF(AND(ISNUMBER(OFFSET('Sanitation Data'!$H$7,0,10*ROW('Sanitation Data'!H120))),DK126="",ISNUMBER(OFFSET('Sanitation Data'!$H$7,0,10*ROW('Sanitation Data'!H120)))),OFFSET('Sanitation Data'!$H$7,0,10*ROW('Sanitation Data'!H120)),NA())))</f>
        <v>#N/A</v>
      </c>
      <c r="AW126" s="120" t="e">
        <f ca="1">+IF(AND(ISNUMBER(OFFSET('Sanitation Data'!$H$11,0,10*ROW('Sanitation Data'!H120))),DL126="Yes"),OFFSET('Sanitation Data'!$H$11,0,10*ROW('Sanitation Data'!H120)),IF(AND(ISNUMBER(OFFSET('Sanitation Data'!$H$11,0,10*ROW('Sanitation Data'!H120))),DL126="No",ISNUMBER(OFFSET('Sanitation Data'!$H$11,0,10*ROW('Sanitation Data'!H120)))),CONCATENATE("[",ROUND(OFFSET('Sanitation Data'!$H$11,0,10*ROW('Sanitation Data'!H120)),0),"]"),IF(AND(ISNUMBER(OFFSET('Sanitation Data'!$H$11,0,10*ROW('Sanitation Data'!H120))),DL126="",ISNUMBER(OFFSET('Sanitation Data'!$H$11,0,10*ROW('Sanitation Data'!H120)))),OFFSET('Sanitation Data'!$H$11,0,10*ROW('Sanitation Data'!H120)),NA())))</f>
        <v>#N/A</v>
      </c>
      <c r="AX126" s="120" t="e">
        <f ca="1">+IF(AND(ISNUMBER(OFFSET('Sanitation Data'!$H$12,0,10*ROW('Sanitation Data'!H120))),DM126="Yes"),OFFSET('Sanitation Data'!$H$12,0,10*ROW('Sanitation Data'!H120)),IF(AND(ISNUMBER(OFFSET('Sanitation Data'!$H$12,0,10*ROW('Sanitation Data'!H120))),DM126="No",ISNUMBER(OFFSET('Sanitation Data'!$H$12,0,10*ROW('Sanitation Data'!H120)))),CONCATENATE("[",ROUND(OFFSET('Sanitation Data'!$H$12,0,10*ROW('Sanitation Data'!H120)),0),"]"),IF(AND(ISNUMBER(OFFSET('Sanitation Data'!$H$12,0,10*ROW('Sanitation Data'!H120))),DM126="",ISNUMBER(OFFSET('Sanitation Data'!$H$12,0,10*ROW('Sanitation Data'!H120)))),OFFSET('Sanitation Data'!$H$12,0,10*ROW('Sanitation Data'!H120)),NA())))</f>
        <v>#N/A</v>
      </c>
      <c r="AY126" s="120" t="e">
        <f ca="1">+IF(AND(ISNUMBER(OFFSET('Sanitation Data'!$H$13,0,10*ROW('Sanitation Data'!H120))),DN126="Yes"),OFFSET('Sanitation Data'!$H$13,0,10*ROW('Sanitation Data'!H120)),IF(AND(ISNUMBER(OFFSET('Sanitation Data'!$H$13,0,10*ROW('Sanitation Data'!H120))),DN126="No",ISNUMBER(OFFSET('Sanitation Data'!$H$13,0,10*ROW('Sanitation Data'!H120)))),CONCATENATE("[",ROUND(OFFSET('Sanitation Data'!$H$13,0,10*ROW('Sanitation Data'!H120)),0),"]"),IF(AND(ISNUMBER(OFFSET('Sanitation Data'!$H$13,0,10*ROW('Sanitation Data'!H120))),DN126="",ISNUMBER(OFFSET('Sanitation Data'!$H$13,0,10*ROW('Sanitation Data'!H120)))),OFFSET('Sanitation Data'!$H$13,0,10*ROW('Sanitation Data'!H120)),NA())))</f>
        <v>#N/A</v>
      </c>
      <c r="AZ126" s="121" t="e">
        <f ca="1">+IF(AND(ISNUMBER(OFFSET('Hygiene Data'!$C$6,0,10*ROW('Hygiene Data'!C120))),DO126="Yes"),OFFSET('Hygiene Data'!$C$6,0,10*ROW('Hygiene Data'!C120)),IF(AND(ISNUMBER(OFFSET('Hygiene Data'!$C$6,0,10*ROW('Hygiene Data'!C120))),DO126="No",ISNUMBER(OFFSET('Hygiene Data'!$C$6,0,10*ROW('Hygiene Data'!C120)))),CONCATENATE("[",ROUND(OFFSET('Hygiene Data'!$C$6,0,10*ROW('Hygiene Data'!C120)),0),"]"),IF(AND(ISNUMBER(OFFSET('Hygiene Data'!$C$6,0,10*ROW('Hygiene Data'!C120))),DO126="",ISNUMBER(OFFSET('Hygiene Data'!$C$6,0,10*ROW('Hygiene Data'!C120)))),OFFSET('Hygiene Data'!$C$6,0,10*ROW('Hygiene Data'!C120)),NA())))</f>
        <v>#N/A</v>
      </c>
      <c r="BA126" s="121" t="e">
        <f ca="1">+IF(AND(ISNUMBER(OFFSET('Hygiene Data'!$C$8,0,10*ROW('Hygiene Data'!C120))),DP126="Yes"),OFFSET('Hygiene Data'!$C$8,0,10*ROW('Hygiene Data'!C120)),IF(AND(ISNUMBER(OFFSET('Hygiene Data'!$C$8,0,10*ROW('Hygiene Data'!C120))),DP126="No",ISNUMBER(OFFSET('Hygiene Data'!$C$8,0,10*ROW('Hygiene Data'!C120)))),CONCATENATE("[",ROUND(OFFSET('Hygiene Data'!$C$8,0,10*ROW('Hygiene Data'!C120)),0),"]"),IF(AND(ISNUMBER(OFFSET('Hygiene Data'!$C$8,0,10*ROW('Hygiene Data'!C120))),DP126="",ISNUMBER(OFFSET('Hygiene Data'!$C$8,0,10*ROW('Hygiene Data'!C120)))),OFFSET('Hygiene Data'!$C$8,0,10*ROW('Hygiene Data'!C120)),NA())))</f>
        <v>#N/A</v>
      </c>
      <c r="BB126" s="121" t="e">
        <f ca="1">+IF(AND(ISNUMBER(OFFSET('Hygiene Data'!$C$10,0,10*ROW('Hygiene Data'!C120))),DQ126="Yes"),OFFSET('Hygiene Data'!$C$10,0,10*ROW('Hygiene Data'!C120)),IF(AND(ISNUMBER(OFFSET('Hygiene Data'!$C$10,0,10*ROW('Hygiene Data'!C120))),DQ126="No",ISNUMBER(OFFSET('Hygiene Data'!$C$10,0,10*ROW('Hygiene Data'!C120)))),CONCATENATE("[",ROUND(OFFSET('Hygiene Data'!$C$10,0,10*ROW('Hygiene Data'!C120)),0),"]"),IF(AND(ISNUMBER(OFFSET('Hygiene Data'!$C$10,0,10*ROW('Hygiene Data'!C120))),DQ126="",ISNUMBER(OFFSET('Hygiene Data'!$C$10,0,10*ROW('Hygiene Data'!C120)))),OFFSET('Hygiene Data'!$C$10,0,10*ROW('Hygiene Data'!C120)),NA())))</f>
        <v>#N/A</v>
      </c>
      <c r="BC126" s="121" t="e">
        <f ca="1">+IF(AND(ISNUMBER(OFFSET('Hygiene Data'!$D$6,0,10*ROW('Hygiene Data'!D120))),DR126="Yes"),OFFSET('Hygiene Data'!$D$6,0,10*ROW('Hygiene Data'!D120)),IF(AND(ISNUMBER(OFFSET('Hygiene Data'!$D$6,0,10*ROW('Hygiene Data'!D120))),DR126="No",ISNUMBER(OFFSET('Hygiene Data'!$D$6,0,10*ROW('Hygiene Data'!D120)))),CONCATENATE("[",ROUND(OFFSET('Hygiene Data'!$D$6,0,10*ROW('Hygiene Data'!D120)),0),"]"),IF(AND(ISNUMBER(OFFSET('Hygiene Data'!$D$6,0,10*ROW('Hygiene Data'!D120))),DR126="",ISNUMBER(OFFSET('Hygiene Data'!$D$6,0,10*ROW('Hygiene Data'!D120)))),OFFSET('Hygiene Data'!$D$6,0,10*ROW('Hygiene Data'!D120)),NA())))</f>
        <v>#N/A</v>
      </c>
      <c r="BD126" s="121" t="e">
        <f ca="1">+IF(AND(ISNUMBER(OFFSET('Hygiene Data'!$D$8,0,10*ROW('Hygiene Data'!D120))),DS126="Yes"),OFFSET('Hygiene Data'!$D$8,0,10*ROW('Hygiene Data'!D120)),IF(AND(ISNUMBER(OFFSET('Hygiene Data'!$D$8,0,10*ROW('Hygiene Data'!D120))),DS126="No",ISNUMBER(OFFSET('Hygiene Data'!$D$8,0,10*ROW('Hygiene Data'!D120)))),CONCATENATE("[",ROUND(OFFSET('Hygiene Data'!$D$8,0,10*ROW('Hygiene Data'!D120)),0),"]"),IF(AND(ISNUMBER(OFFSET('Hygiene Data'!$D$8,0,10*ROW('Hygiene Data'!D120))),DS126="",ISNUMBER(OFFSET('Hygiene Data'!$D$8,0,10*ROW('Hygiene Data'!D120)))),OFFSET('Hygiene Data'!$D$8,0,10*ROW('Hygiene Data'!D120)),NA())))</f>
        <v>#N/A</v>
      </c>
      <c r="BE126" s="121" t="e">
        <f ca="1">+IF(AND(ISNUMBER(OFFSET('Hygiene Data'!$D$10,0,10*ROW('Hygiene Data'!D120))),DT126="Yes"),OFFSET('Hygiene Data'!$D$10,0,10*ROW('Hygiene Data'!D120)),IF(AND(ISNUMBER(OFFSET('Hygiene Data'!$D$10,0,10*ROW('Hygiene Data'!D120))),DT126="No",ISNUMBER(OFFSET('Hygiene Data'!$D$10,0,10*ROW('Hygiene Data'!D120)))),CONCATENATE("[",ROUND(OFFSET('Hygiene Data'!$D$10,0,10*ROW('Hygiene Data'!D120)),0),"]"),IF(AND(ISNUMBER(OFFSET('Hygiene Data'!$D$10,0,10*ROW('Hygiene Data'!D120))),DT126="",ISNUMBER(OFFSET('Hygiene Data'!$D$10,0,10*ROW('Hygiene Data'!D120)))),OFFSET('Hygiene Data'!$D$10,0,10*ROW('Hygiene Data'!D120)),NA())))</f>
        <v>#N/A</v>
      </c>
      <c r="BF126" s="121" t="e">
        <f ca="1">+IF(AND(ISNUMBER(OFFSET('Hygiene Data'!$E$6,0,10*ROW('Hygiene Data'!E120))),DU126="Yes"),OFFSET('Hygiene Data'!$E$6,0,10*ROW('Hygiene Data'!E120)),IF(AND(ISNUMBER(OFFSET('Hygiene Data'!$E$6,0,10*ROW('Hygiene Data'!E120))),DU126="No",ISNUMBER(OFFSET('Hygiene Data'!$E$6,0,10*ROW('Hygiene Data'!E120)))),CONCATENATE("[",ROUND(OFFSET('Hygiene Data'!$E$6,0,10*ROW('Hygiene Data'!E120)),0),"]"),IF(AND(ISNUMBER(OFFSET('Hygiene Data'!$E$6,0,10*ROW('Hygiene Data'!E120))),DU126="",ISNUMBER(OFFSET('Hygiene Data'!$E$6,0,10*ROW('Hygiene Data'!E120)))),OFFSET('Hygiene Data'!$E$6,0,10*ROW('Hygiene Data'!E120)),NA())))</f>
        <v>#N/A</v>
      </c>
      <c r="BG126" s="121" t="e">
        <f ca="1">+IF(AND(ISNUMBER(OFFSET('Hygiene Data'!$E$8,0,10*ROW('Hygiene Data'!E120))),DV126="Yes"),OFFSET('Hygiene Data'!$E$8,0,10*ROW('Hygiene Data'!E120)),IF(AND(ISNUMBER(OFFSET('Hygiene Data'!$E$8,0,10*ROW('Hygiene Data'!E120))),DV126="No",ISNUMBER(OFFSET('Hygiene Data'!$E$8,0,10*ROW('Hygiene Data'!E120)))),CONCATENATE("[",ROUND(OFFSET('Hygiene Data'!$E$8,0,10*ROW('Hygiene Data'!E120)),0),"]"),IF(AND(ISNUMBER(OFFSET('Hygiene Data'!$E$8,0,10*ROW('Hygiene Data'!E120))),DV126="",ISNUMBER(OFFSET('Hygiene Data'!$E$8,0,10*ROW('Hygiene Data'!E120)))),OFFSET('Hygiene Data'!$E$8,0,10*ROW('Hygiene Data'!E120)),NA())))</f>
        <v>#N/A</v>
      </c>
      <c r="BH126" s="121" t="e">
        <f ca="1">+IF(AND(ISNUMBER(OFFSET('Hygiene Data'!$E$10,0,10*ROW('Hygiene Data'!E120))),DW126="Yes"),OFFSET('Hygiene Data'!$E$10,0,10*ROW('Hygiene Data'!E120)),IF(AND(ISNUMBER(OFFSET('Hygiene Data'!$E$10,0,10*ROW('Hygiene Data'!E120))),DW126="No",ISNUMBER(OFFSET('Hygiene Data'!$E$10,0,10*ROW('Hygiene Data'!E120)))),CONCATENATE("[",ROUND(OFFSET('Hygiene Data'!$E$10,0,10*ROW('Hygiene Data'!E120)),0),"]"),IF(AND(ISNUMBER(OFFSET('Hygiene Data'!$E$10,0,10*ROW('Hygiene Data'!E120))),DW126="",ISNUMBER(OFFSET('Hygiene Data'!$E$10,0,10*ROW('Hygiene Data'!E120)))),OFFSET('Hygiene Data'!$E$10,0,10*ROW('Hygiene Data'!E120)),NA())))</f>
        <v>#N/A</v>
      </c>
      <c r="BI126" s="121" t="e">
        <f ca="1">+IF(AND(ISNUMBER(OFFSET('Hygiene Data'!$F$6,0,10*ROW('Hygiene Data'!F120))),DX126="Yes"),OFFSET('Hygiene Data'!$F$6,0,10*ROW('Hygiene Data'!F120)),IF(AND(ISNUMBER(OFFSET('Hygiene Data'!$F$6,0,10*ROW('Hygiene Data'!F120))),DX126="No",ISNUMBER(OFFSET('Hygiene Data'!$F$6,0,10*ROW('Hygiene Data'!F120)))),CONCATENATE("[",ROUND(OFFSET('Hygiene Data'!$F$6,0,10*ROW('Hygiene Data'!F120)),0),"]"),IF(AND(ISNUMBER(OFFSET('Hygiene Data'!$F$6,0,10*ROW('Hygiene Data'!F120))),DX126="",ISNUMBER(OFFSET('Hygiene Data'!$F$6,0,10*ROW('Hygiene Data'!F120)))),OFFSET('Hygiene Data'!$F$6,0,10*ROW('Hygiene Data'!F120)),NA())))</f>
        <v>#N/A</v>
      </c>
      <c r="BJ126" s="121" t="e">
        <f ca="1">+IF(AND(ISNUMBER(OFFSET('Hygiene Data'!$F$8,0,10*ROW('Hygiene Data'!F120))),DY126="Yes"),OFFSET('Hygiene Data'!$F$8,0,10*ROW('Hygiene Data'!F120)),IF(AND(ISNUMBER(OFFSET('Hygiene Data'!$F$8,0,10*ROW('Hygiene Data'!F120))),DY126="No",ISNUMBER(OFFSET('Hygiene Data'!$F$8,0,10*ROW('Hygiene Data'!F120)))),CONCATENATE("[",ROUND(OFFSET('Hygiene Data'!$F$8,0,10*ROW('Hygiene Data'!F120)),0),"]"),IF(AND(ISNUMBER(OFFSET('Hygiene Data'!$F$8,0,10*ROW('Hygiene Data'!F120))),DY126="",ISNUMBER(OFFSET('Hygiene Data'!$F$8,0,10*ROW('Hygiene Data'!F120)))),OFFSET('Hygiene Data'!$F$8,0,10*ROW('Hygiene Data'!F120)),NA())))</f>
        <v>#N/A</v>
      </c>
      <c r="BK126" s="121" t="e">
        <f ca="1">+IF(AND(ISNUMBER(OFFSET('Hygiene Data'!$F$10,0,10*ROW('Hygiene Data'!F120))),DZ126="Yes"),OFFSET('Hygiene Data'!$F$10,0,10*ROW('Hygiene Data'!F120)),IF(AND(ISNUMBER(OFFSET('Hygiene Data'!$F$10,0,10*ROW('Hygiene Data'!F120))),DZ126="No",ISNUMBER(OFFSET('Hygiene Data'!$F$10,0,10*ROW('Hygiene Data'!F120)))),CONCATENATE("[",ROUND(OFFSET('Hygiene Data'!$F$10,0,10*ROW('Hygiene Data'!F120)),0),"]"),IF(AND(ISNUMBER(OFFSET('Hygiene Data'!$F$10,0,10*ROW('Hygiene Data'!F120))),DZ126="",ISNUMBER(OFFSET('Hygiene Data'!$F$10,0,10*ROW('Hygiene Data'!F120)))),OFFSET('Hygiene Data'!$F$10,0,10*ROW('Hygiene Data'!F120)),NA())))</f>
        <v>#N/A</v>
      </c>
      <c r="BL126" s="121" t="e">
        <f ca="1">+IF(AND(ISNUMBER(OFFSET('Hygiene Data'!$G$6,0,10*ROW('Hygiene Data'!G120))),EA126="Yes"),OFFSET('Hygiene Data'!$G$6,0,10*ROW('Hygiene Data'!G120)),IF(AND(ISNUMBER(OFFSET('Hygiene Data'!$G$6,0,10*ROW('Hygiene Data'!G120))),EA126="No",ISNUMBER(OFFSET('Hygiene Data'!$G$6,0,10*ROW('Hygiene Data'!G120)))),CONCATENATE("[",ROUND(OFFSET('Hygiene Data'!$G$6,0,10*ROW('Hygiene Data'!G120)),0),"]"),IF(AND(ISNUMBER(OFFSET('Hygiene Data'!$G$6,0,10*ROW('Hygiene Data'!G120))),EA126="",ISNUMBER(OFFSET('Hygiene Data'!$G$6,0,10*ROW('Hygiene Data'!G120)))),OFFSET('Hygiene Data'!$G$6,0,10*ROW('Hygiene Data'!G120)),NA())))</f>
        <v>#N/A</v>
      </c>
      <c r="BM126" s="121" t="e">
        <f ca="1">+IF(AND(ISNUMBER(OFFSET('Hygiene Data'!$G$8,0,10*ROW('Hygiene Data'!G120))),EB126="Yes"),OFFSET('Hygiene Data'!$G$8,0,10*ROW('Hygiene Data'!G120)),IF(AND(ISNUMBER(OFFSET('Hygiene Data'!$G$8,0,10*ROW('Hygiene Data'!G120))),EB126="No",ISNUMBER(OFFSET('Hygiene Data'!$G$8,0,10*ROW('Hygiene Data'!G120)))),CONCATENATE("[",ROUND(OFFSET('Hygiene Data'!$G$8,0,10*ROW('Hygiene Data'!G120)),0),"]"),IF(AND(ISNUMBER(OFFSET('Hygiene Data'!$G$8,0,10*ROW('Hygiene Data'!G120))),EB126="",ISNUMBER(OFFSET('Hygiene Data'!$G$8,0,10*ROW('Hygiene Data'!G120)))),OFFSET('Hygiene Data'!$G$8,0,10*ROW('Hygiene Data'!G120)),NA())))</f>
        <v>#N/A</v>
      </c>
      <c r="BN126" s="121" t="e">
        <f ca="1">+IF(AND(ISNUMBER(OFFSET('Hygiene Data'!$G$10,0,10*ROW('Hygiene Data'!G120))),EC126="Yes"),OFFSET('Hygiene Data'!$G$10,0,10*ROW('Hygiene Data'!G120)),IF(AND(ISNUMBER(OFFSET('Hygiene Data'!$G$10,0,10*ROW('Hygiene Data'!G120))),EC126="No",ISNUMBER(OFFSET('Hygiene Data'!$G$10,0,10*ROW('Hygiene Data'!G120)))),CONCATENATE("[",ROUND(OFFSET('Hygiene Data'!$G$10,0,10*ROW('Hygiene Data'!G120)),0),"]"),IF(AND(ISNUMBER(OFFSET('Hygiene Data'!$G$10,0,10*ROW('Hygiene Data'!G120))),EC126="",ISNUMBER(OFFSET('Hygiene Data'!$G$10,0,10*ROW('Hygiene Data'!G120)))),OFFSET('Hygiene Data'!$G$10,0,10*ROW('Hygiene Data'!G120)),NA())))</f>
        <v>#N/A</v>
      </c>
      <c r="BO126" s="121" t="e">
        <f ca="1">+IF(AND(ISNUMBER(OFFSET('Hygiene Data'!$H$6,0,10*ROW('Hygiene Data'!H120))),ED126="Yes"),OFFSET('Hygiene Data'!$H$6,0,10*ROW('Hygiene Data'!H120)),IF(AND(ISNUMBER(OFFSET('Hygiene Data'!$H$6,0,10*ROW('Hygiene Data'!H120))),ED126="No",ISNUMBER(OFFSET('Hygiene Data'!$H$6,0,10*ROW('Hygiene Data'!H120)))),CONCATENATE("[",ROUND(OFFSET('Hygiene Data'!$H$6,0,10*ROW('Hygiene Data'!H120)),0),"]"),IF(AND(ISNUMBER(OFFSET('Hygiene Data'!$H$6,0,10*ROW('Hygiene Data'!H120))),ED126="",ISNUMBER(OFFSET('Hygiene Data'!$H$6,0,10*ROW('Hygiene Data'!H120)))),OFFSET('Hygiene Data'!$H$6,0,10*ROW('Hygiene Data'!H120)),NA())))</f>
        <v>#N/A</v>
      </c>
      <c r="BP126" s="121" t="e">
        <f ca="1">+IF(AND(ISNUMBER(OFFSET('Hygiene Data'!$H$8,0,10*ROW('Hygiene Data'!H120))),EE126="Yes"),OFFSET('Hygiene Data'!$H$8,0,10*ROW('Hygiene Data'!H120)),IF(AND(ISNUMBER(OFFSET('Hygiene Data'!$H$8,0,10*ROW('Hygiene Data'!H120))),EE126="No",ISNUMBER(OFFSET('Hygiene Data'!$H$8,0,10*ROW('Hygiene Data'!H120)))),CONCATENATE("[",ROUND(OFFSET('Hygiene Data'!$H$8,0,10*ROW('Hygiene Data'!H120)),0),"]"),IF(AND(ISNUMBER(OFFSET('Hygiene Data'!$H$8,0,10*ROW('Hygiene Data'!H120))),EE126="",ISNUMBER(OFFSET('Hygiene Data'!$H$8,0,10*ROW('Hygiene Data'!H120)))),OFFSET('Hygiene Data'!$H$8,0,10*ROW('Hygiene Data'!H120)),NA())))</f>
        <v>#N/A</v>
      </c>
      <c r="BQ126" s="121" t="e">
        <f ca="1">+IF(AND(ISNUMBER(OFFSET('Hygiene Data'!$H$10,0,10*ROW('Hygiene Data'!H120))),EF126="Yes"),OFFSET('Hygiene Data'!$H$10,0,10*ROW('Hygiene Data'!H120)),IF(AND(ISNUMBER(OFFSET('Hygiene Data'!$H$10,0,10*ROW('Hygiene Data'!H120))),EF126="No",ISNUMBER(OFFSET('Hygiene Data'!$H$10,0,10*ROW('Hygiene Data'!H120)))),CONCATENATE("[",ROUND(OFFSET('Hygiene Data'!$H$10,0,10*ROW('Hygiene Data'!H120)),0),"]"),IF(AND(ISNUMBER(OFFSET('Hygiene Data'!$H$10,0,10*ROW('Hygiene Data'!H120))),EF126="",ISNUMBER(OFFSET('Hygiene Data'!$H$10,0,10*ROW('Hygiene Data'!H120)))),OFFSET('Hygiene Data'!$H$10,0,10*ROW('Hygiene Data'!H120)),NA())))</f>
        <v>#N/A</v>
      </c>
      <c r="BS126" s="28" t="str">
        <f ca="1">+IF(OFFSET('Water Data'!$C$28,0,10*ROW('Water Data'!C120))="","",OFFSET('Water Data'!$C$28,0,10*ROW('Water Data'!C120)))</f>
        <v/>
      </c>
      <c r="BT126" s="28" t="str">
        <f ca="1">+IF(OFFSET('Water Data'!$C$29,0,10*ROW('Water Data'!C120))="","",OFFSET('Water Data'!$C$29,0,10*ROW('Water Data'!C120)))</f>
        <v/>
      </c>
      <c r="BU126" s="28" t="str">
        <f ca="1">+IF(OFFSET('Water Data'!$C$30,0,10*ROW('Water Data'!C120))="","",OFFSET('Water Data'!$C$30,0,10*ROW('Water Data'!C120)))</f>
        <v/>
      </c>
      <c r="BV126" s="28" t="str">
        <f ca="1">+IF(OFFSET('Water Data'!$D$28,0,10*ROW('Water Data'!D120))="","",OFFSET('Water Data'!$D$28,0,10*ROW('Water Data'!D120)))</f>
        <v/>
      </c>
      <c r="BW126" s="28" t="str">
        <f ca="1">+IF(OFFSET('Water Data'!$D$29,0,10*ROW('Water Data'!D120))="","",OFFSET('Water Data'!$D$29,0,10*ROW('Water Data'!D120)))</f>
        <v/>
      </c>
      <c r="BX126" s="28" t="str">
        <f ca="1">+IF(OFFSET('Water Data'!$D$30,0,10*ROW('Water Data'!D120))="","",OFFSET('Water Data'!$D$30,0,10*ROW('Water Data'!D120)))</f>
        <v/>
      </c>
      <c r="BY126" s="28" t="str">
        <f ca="1">+IF(OFFSET('Water Data'!$E$28,0,10*ROW('Water Data'!E120))="","",OFFSET('Water Data'!$E$28,0,10*ROW('Water Data'!E120)))</f>
        <v/>
      </c>
      <c r="BZ126" s="28" t="str">
        <f ca="1">+IF(OFFSET('Water Data'!$E$29,0,10*ROW('Water Data'!E120))="","",OFFSET('Water Data'!$E$29,0,10*ROW('Water Data'!E120)))</f>
        <v/>
      </c>
      <c r="CA126" s="28" t="str">
        <f ca="1">+IF(OFFSET('Water Data'!$E$30,0,10*ROW('Water Data'!E120))="","",OFFSET('Water Data'!$E$30,0,10*ROW('Water Data'!E120)))</f>
        <v/>
      </c>
      <c r="CB126" s="28" t="str">
        <f ca="1">+IF(OFFSET('Water Data'!$F$28,0,10*ROW('Water Data'!F120))="","",OFFSET('Water Data'!$F$28,0,10*ROW('Water Data'!F120)))</f>
        <v/>
      </c>
      <c r="CC126" s="28" t="str">
        <f ca="1">+IF(OFFSET('Water Data'!$F$29,0,10*ROW('Water Data'!F120))="","",OFFSET('Water Data'!$F$29,0,10*ROW('Water Data'!F120)))</f>
        <v/>
      </c>
      <c r="CD126" s="28" t="str">
        <f ca="1">+IF(OFFSET('Water Data'!$F$30,0,10*ROW('Water Data'!F120))="","",OFFSET('Water Data'!$F$30,0,10*ROW('Water Data'!F120)))</f>
        <v/>
      </c>
      <c r="CE126" s="28" t="str">
        <f ca="1">+IF(OFFSET('Water Data'!$G$28,0,10*ROW('Water Data'!G120))="","",OFFSET('Water Data'!$G$28,0,10*ROW('Water Data'!G120)))</f>
        <v/>
      </c>
      <c r="CF126" s="28" t="str">
        <f ca="1">+IF(OFFSET('Water Data'!$G$29,0,10*ROW('Water Data'!G120))="","",OFFSET('Water Data'!$G$29,0,10*ROW('Water Data'!G120)))</f>
        <v/>
      </c>
      <c r="CG126" s="28" t="str">
        <f ca="1">+IF(OFFSET('Water Data'!$G$30,0,10*ROW('Water Data'!G120))="","",OFFSET('Water Data'!$G$30,0,10*ROW('Water Data'!G120)))</f>
        <v/>
      </c>
      <c r="CH126" s="28" t="str">
        <f ca="1">+IF(OFFSET('Water Data'!$H$28,0,10*ROW('Water Data'!H120))="","",OFFSET('Water Data'!$H$28,0,10*ROW('Water Data'!H120)))</f>
        <v/>
      </c>
      <c r="CI126" s="28" t="str">
        <f ca="1">+IF(OFFSET('Water Data'!$H$29,0,10*ROW('Water Data'!H120))="","",OFFSET('Water Data'!$H$29,0,10*ROW('Water Data'!H120)))</f>
        <v/>
      </c>
      <c r="CJ126" s="28" t="str">
        <f ca="1">+IF(OFFSET('Water Data'!$H$30,0,10*ROW('Water Data'!H120))="","",OFFSET('Water Data'!$H$30,0,10*ROW('Water Data'!H120)))</f>
        <v/>
      </c>
      <c r="CK126" s="28" t="str">
        <f ca="1">+IF(OFFSET('Sanitation Data'!$C$29,0,10*ROW('Sanitation Data'!C120))="","",OFFSET('Sanitation Data'!$C$29,0,10*ROW('Sanitation Data'!C120)))</f>
        <v/>
      </c>
      <c r="CL126" s="28" t="str">
        <f ca="1">+IF(OFFSET('Sanitation Data'!$C$30,0,10*ROW('Sanitation Data'!C120))="","",OFFSET('Sanitation Data'!$C$30,0,10*ROW('Sanitation Data'!C120)))</f>
        <v/>
      </c>
      <c r="CM126" s="28" t="str">
        <f ca="1">+IF(OFFSET('Sanitation Data'!$C$31,0,10*ROW('Sanitation Data'!C120))="","",OFFSET('Sanitation Data'!$C$31,0,10*ROW('Sanitation Data'!C120)))</f>
        <v/>
      </c>
      <c r="CN126" s="28" t="str">
        <f ca="1">+IF(OFFSET('Sanitation Data'!$C$32,0,10*ROW('Sanitation Data'!C120))="","",OFFSET('Sanitation Data'!$C$32,0,10*ROW('Sanitation Data'!C120)))</f>
        <v/>
      </c>
      <c r="CO126" s="28" t="str">
        <f ca="1">+IF(OFFSET('Sanitation Data'!$C$33,0,10*ROW('Sanitation Data'!C120))="","",OFFSET('Sanitation Data'!$C$33,0,10*ROW('Sanitation Data'!C120)))</f>
        <v/>
      </c>
      <c r="CP126" s="28" t="str">
        <f ca="1">+IF(OFFSET('Sanitation Data'!$D$29,0,10*ROW('Sanitation Data'!D120))="","",OFFSET('Sanitation Data'!$D$29,0,10*ROW('Sanitation Data'!D120)))</f>
        <v/>
      </c>
      <c r="CQ126" s="28" t="str">
        <f ca="1">+IF(OFFSET('Sanitation Data'!$D$30,0,10*ROW('Sanitation Data'!D120))="","",OFFSET('Sanitation Data'!$D$30,0,10*ROW('Sanitation Data'!D120)))</f>
        <v/>
      </c>
      <c r="CR126" s="28" t="str">
        <f ca="1">+IF(OFFSET('Sanitation Data'!$D$31,0,10*ROW('Sanitation Data'!D120))="","",OFFSET('Sanitation Data'!$D$31,0,10*ROW('Sanitation Data'!D120)))</f>
        <v/>
      </c>
      <c r="CS126" s="28" t="str">
        <f ca="1">+IF(OFFSET('Sanitation Data'!$D$32,0,10*ROW('Sanitation Data'!D120))="","",OFFSET('Sanitation Data'!$D$32,0,10*ROW('Sanitation Data'!D120)))</f>
        <v/>
      </c>
      <c r="CT126" s="28" t="str">
        <f ca="1">+IF(OFFSET('Sanitation Data'!$D$33,0,10*ROW('Sanitation Data'!D120))="","",OFFSET('Sanitation Data'!$D$33,0,10*ROW('Sanitation Data'!D120)))</f>
        <v/>
      </c>
      <c r="CU126" s="28" t="str">
        <f ca="1">+IF(OFFSET('Sanitation Data'!$E$29,0,10*ROW('Sanitation Data'!E120))="","",OFFSET('Sanitation Data'!$E$29,0,10*ROW('Sanitation Data'!E120)))</f>
        <v/>
      </c>
      <c r="CV126" s="28" t="str">
        <f ca="1">+IF(OFFSET('Sanitation Data'!$E$30,0,10*ROW('Sanitation Data'!E120))="","",OFFSET('Sanitation Data'!$E$30,0,10*ROW('Sanitation Data'!E120)))</f>
        <v/>
      </c>
      <c r="CW126" s="28" t="str">
        <f ca="1">+IF(OFFSET('Sanitation Data'!$E$31,0,10*ROW('Sanitation Data'!E120))="","",OFFSET('Sanitation Data'!$E$31,0,10*ROW('Sanitation Data'!E120)))</f>
        <v/>
      </c>
      <c r="CX126" s="28" t="str">
        <f ca="1">+IF(OFFSET('Sanitation Data'!$E$32,0,10*ROW('Sanitation Data'!E120))="","",OFFSET('Sanitation Data'!$E$32,0,10*ROW('Sanitation Data'!E120)))</f>
        <v/>
      </c>
      <c r="CY126" s="28" t="str">
        <f ca="1">+IF(OFFSET('Sanitation Data'!$E$33,0,10*ROW('Sanitation Data'!E120))="","",OFFSET('Sanitation Data'!$E$33,0,10*ROW('Sanitation Data'!E120)))</f>
        <v/>
      </c>
      <c r="CZ126" s="28" t="str">
        <f ca="1">+IF(OFFSET('Sanitation Data'!$F$29,0,10*ROW('Sanitation Data'!F120))="","",OFFSET('Sanitation Data'!$F$29,0,10*ROW('Sanitation Data'!F120)))</f>
        <v/>
      </c>
      <c r="DA126" s="28" t="str">
        <f ca="1">+IF(OFFSET('Sanitation Data'!$F$30,0,10*ROW('Sanitation Data'!F120))="","",OFFSET('Sanitation Data'!$F$30,0,10*ROW('Sanitation Data'!F120)))</f>
        <v/>
      </c>
      <c r="DB126" s="28" t="str">
        <f ca="1">+IF(OFFSET('Sanitation Data'!$F$31,0,10*ROW('Sanitation Data'!F120))="","",OFFSET('Sanitation Data'!$F$31,0,10*ROW('Sanitation Data'!F120)))</f>
        <v/>
      </c>
      <c r="DC126" s="28" t="str">
        <f ca="1">+IF(OFFSET('Sanitation Data'!$F$32,0,10*ROW('Sanitation Data'!F120))="","",OFFSET('Sanitation Data'!$F$32,0,10*ROW('Sanitation Data'!F120)))</f>
        <v/>
      </c>
      <c r="DD126" s="28" t="str">
        <f ca="1">+IF(OFFSET('Sanitation Data'!$F$33,0,10*ROW('Sanitation Data'!F120))="","",OFFSET('Sanitation Data'!$F$33,0,10*ROW('Sanitation Data'!F120)))</f>
        <v/>
      </c>
      <c r="DE126" s="28" t="str">
        <f ca="1">+IF(OFFSET('Sanitation Data'!$G$29,0,10*ROW('Sanitation Data'!G120))="","",OFFSET('Sanitation Data'!$G$29,0,10*ROW('Sanitation Data'!G120)))</f>
        <v/>
      </c>
      <c r="DF126" s="28" t="str">
        <f ca="1">+IF(OFFSET('Sanitation Data'!$G$30,0,10*ROW('Sanitation Data'!G120))="","",OFFSET('Sanitation Data'!$G$30,0,10*ROW('Sanitation Data'!G120)))</f>
        <v/>
      </c>
      <c r="DG126" s="28" t="str">
        <f ca="1">+IF(OFFSET('Sanitation Data'!$G$31,0,10*ROW('Sanitation Data'!G120))="","",OFFSET('Sanitation Data'!$G$31,0,10*ROW('Sanitation Data'!G120)))</f>
        <v/>
      </c>
      <c r="DH126" s="28" t="str">
        <f ca="1">+IF(OFFSET('Sanitation Data'!$G$32,0,10*ROW('Sanitation Data'!G120))="","",OFFSET('Sanitation Data'!$G$32,0,10*ROW('Sanitation Data'!G120)))</f>
        <v/>
      </c>
      <c r="DI126" s="28" t="str">
        <f ca="1">+IF(OFFSET('Sanitation Data'!$G$33,0,10*ROW('Sanitation Data'!G120))="","",OFFSET('Sanitation Data'!$G$33,0,10*ROW('Sanitation Data'!G120)))</f>
        <v/>
      </c>
      <c r="DJ126" s="28" t="str">
        <f ca="1">+IF(OFFSET('Sanitation Data'!$H$29,0,10*ROW('Sanitation Data'!H120))="","",OFFSET('Sanitation Data'!$H$29,0,10*ROW('Sanitation Data'!H120)))</f>
        <v/>
      </c>
      <c r="DK126" s="28" t="str">
        <f ca="1">+IF(OFFSET('Sanitation Data'!$H$30,0,10*ROW('Sanitation Data'!H120))="","",OFFSET('Sanitation Data'!$H$30,0,10*ROW('Sanitation Data'!H120)))</f>
        <v/>
      </c>
      <c r="DL126" s="28" t="str">
        <f ca="1">+IF(OFFSET('Sanitation Data'!$H$31,0,10*ROW('Sanitation Data'!H120))="","",OFFSET('Sanitation Data'!$H$31,0,10*ROW('Sanitation Data'!H120)))</f>
        <v/>
      </c>
      <c r="DM126" s="28" t="str">
        <f ca="1">+IF(OFFSET('Sanitation Data'!$H$32,0,10*ROW('Sanitation Data'!H120))="","",OFFSET('Sanitation Data'!$H$32,0,10*ROW('Sanitation Data'!H120)))</f>
        <v/>
      </c>
      <c r="DN126" s="28" t="str">
        <f ca="1">+IF(OFFSET('Sanitation Data'!$H$33,0,10*ROW('Sanitation Data'!H120))="","",OFFSET('Sanitation Data'!$H$33,0,10*ROW('Sanitation Data'!H120)))</f>
        <v/>
      </c>
      <c r="DO126" s="28" t="str">
        <f ca="1">+IF(OFFSET('Hygiene Data'!$C$12,0,10*ROW('Hygiene Data'!C120))="","",OFFSET('Hygiene Data'!$C$12,0,10*ROW('Hygiene Data'!C120)))</f>
        <v/>
      </c>
      <c r="DP126" s="28" t="str">
        <f ca="1">+IF(OFFSET('Hygiene Data'!$C$13,0,10*ROW('Hygiene Data'!C120))="","",OFFSET('Hygiene Data'!$C$13,0,10*ROW('Hygiene Data'!C120)))</f>
        <v/>
      </c>
      <c r="DQ126" s="28" t="str">
        <f ca="1">+IF(OFFSET('Hygiene Data'!$C$14,0,10*ROW('Hygiene Data'!C120))="","",OFFSET('Hygiene Data'!$C$14,0,10*ROW('Hygiene Data'!C120)))</f>
        <v/>
      </c>
      <c r="DR126" s="28" t="str">
        <f ca="1">+IF(OFFSET('Hygiene Data'!$D$12,0,10*ROW('Hygiene Data'!D120))="","",OFFSET('Hygiene Data'!$D$12,0,10*ROW('Hygiene Data'!D120)))</f>
        <v/>
      </c>
      <c r="DS126" s="28" t="str">
        <f ca="1">+IF(OFFSET('Hygiene Data'!$D$13,0,10*ROW('Hygiene Data'!D120))="","",OFFSET('Hygiene Data'!$D$13,0,10*ROW('Hygiene Data'!D120)))</f>
        <v/>
      </c>
      <c r="DT126" s="28" t="str">
        <f ca="1">+IF(OFFSET('Hygiene Data'!$D$14,0,10*ROW('Hygiene Data'!D120))="","",OFFSET('Hygiene Data'!$D$14,0,10*ROW('Hygiene Data'!D120)))</f>
        <v/>
      </c>
      <c r="DU126" s="28" t="str">
        <f ca="1">+IF(OFFSET('Hygiene Data'!$E$12,0,10*ROW('Hygiene Data'!E120))="","",OFFSET('Hygiene Data'!$E$12,0,10*ROW('Hygiene Data'!E120)))</f>
        <v/>
      </c>
      <c r="DV126" s="28" t="str">
        <f ca="1">+IF(OFFSET('Hygiene Data'!$E$13,0,10*ROW('Hygiene Data'!E120))="","",OFFSET('Hygiene Data'!$E$13,0,10*ROW('Hygiene Data'!E120)))</f>
        <v/>
      </c>
      <c r="DW126" s="28" t="str">
        <f ca="1">+IF(OFFSET('Hygiene Data'!$E$14,0,10*ROW('Hygiene Data'!E120))="","",OFFSET('Hygiene Data'!$E$14,0,10*ROW('Hygiene Data'!E120)))</f>
        <v/>
      </c>
      <c r="DX126" s="28" t="str">
        <f ca="1">+IF(OFFSET('Hygiene Data'!$F$12,0,10*ROW('Hygiene Data'!F120))="","",OFFSET('Hygiene Data'!$F$12,0,10*ROW('Hygiene Data'!F120)))</f>
        <v/>
      </c>
      <c r="DY126" s="28" t="str">
        <f ca="1">+IF(OFFSET('Hygiene Data'!$F$13,0,10*ROW('Hygiene Data'!F120))="","",OFFSET('Hygiene Data'!$F$13,0,10*ROW('Hygiene Data'!F120)))</f>
        <v/>
      </c>
      <c r="DZ126" s="28" t="str">
        <f ca="1">+IF(OFFSET('Hygiene Data'!$F$14,0,10*ROW('Hygiene Data'!F120))="","",OFFSET('Hygiene Data'!$F$14,0,10*ROW('Hygiene Data'!F120)))</f>
        <v/>
      </c>
      <c r="EA126" s="28" t="str">
        <f ca="1">+IF(OFFSET('Hygiene Data'!$G$12,0,10*ROW('Hygiene Data'!G120))="","",OFFSET('Hygiene Data'!$G$12,0,10*ROW('Hygiene Data'!G120)))</f>
        <v/>
      </c>
      <c r="EB126" s="28" t="str">
        <f ca="1">+IF(OFFSET('Hygiene Data'!$G$13,0,10*ROW('Hygiene Data'!G120))="","",OFFSET('Hygiene Data'!$G$13,0,10*ROW('Hygiene Data'!G120)))</f>
        <v/>
      </c>
      <c r="EC126" s="28" t="str">
        <f ca="1">+IF(OFFSET('Hygiene Data'!$G$14,0,10*ROW('Hygiene Data'!G120))="","",OFFSET('Hygiene Data'!$G$14,0,10*ROW('Hygiene Data'!G120)))</f>
        <v/>
      </c>
      <c r="ED126" s="28" t="str">
        <f ca="1">+IF(OFFSET('Hygiene Data'!$H$12,0,10*ROW('Hygiene Data'!H120))="","",OFFSET('Hygiene Data'!$H$12,0,10*ROW('Hygiene Data'!H120)))</f>
        <v/>
      </c>
      <c r="EE126" s="28" t="str">
        <f ca="1">+IF(OFFSET('Hygiene Data'!$H$13,0,10*ROW('Hygiene Data'!H120))="","",OFFSET('Hygiene Data'!$H$13,0,10*ROW('Hygiene Data'!H120)))</f>
        <v/>
      </c>
      <c r="EF126" s="28" t="str">
        <f ca="1">+IF(OFFSET('Hygiene Data'!$H$14,0,10*ROW('Hygiene Data'!H120))="","",OFFSET('Hygiene Data'!$H$14,0,10*ROW('Hygiene Data'!H120)))</f>
        <v/>
      </c>
    </row>
    <row r="127" spans="1:136" x14ac:dyDescent="0.2">
      <c r="A127" s="44" t="str">
        <f ca="1">+IF(OFFSET('Water Data'!$B$1,0,10*ROW('Water Data'!B124))="","",OFFSET('Water Data'!$B$1,0,10*ROW('Water Data'!B124)))</f>
        <v/>
      </c>
      <c r="B127" s="44" t="str">
        <f ca="1">+IF(OFFSET('Water Data'!$A$3,0,10*ROW('Water Data'!A124))="","",OFFSET('Water Data'!$A$3,0,10*ROW('Water Data'!A124)))</f>
        <v/>
      </c>
      <c r="C127" s="44" t="str">
        <f ca="1">+IF(OFFSET('Water Data'!$C$3,0,10*ROW('Water Data'!C124))="","",OFFSET('Water Data'!$C$3,0,10*ROW('Water Data'!C124)))</f>
        <v/>
      </c>
      <c r="D127" s="119" t="e">
        <f ca="1">+IF(AND(ISNUMBER(OFFSET('Water Data'!$C$5,0,10*ROW('Water Data'!C121))),BS127="Yes"),100-OFFSET('Water Data'!$C$5,0,10*ROW('Water Data'!C121)),IF(AND(ISNUMBER(OFFSET('Water Data'!$C$5,0,10*ROW('Water Data'!C121))),BS127="No",ISNUMBER(OFFSET('Water Data'!$C$5,0,10*ROW('Water Data'!C121)))),CONCATENATE("[",ROUND(100-OFFSET('Water Data'!$C$5,0,10*ROW('Water Data'!C121)),0),"]"),IF(AND(ISNUMBER(OFFSET('Water Data'!$C$5,0,10*ROW('Water Data'!C121))),BS127="",ISNUMBER(OFFSET('Water Data'!$C$5,0,10*ROW('Water Data'!C121)))),100-OFFSET('Water Data'!$C$5,0,10*ROW('Water Data'!C121)),NA())))</f>
        <v>#N/A</v>
      </c>
      <c r="E127" s="119" t="e">
        <f ca="1">+IF(AND(ISNUMBER(OFFSET('Water Data'!$C$7,0,10*ROW('Water Data'!D121))),BT127="Yes"),OFFSET('Water Data'!$C$7,0,10*ROW('Water Data'!C121)),IF(AND(ISNUMBER(OFFSET('Water Data'!$C$7,0,10*ROW('Water Data'!C121))),BT127="No",ISNUMBER(OFFSET('Water Data'!$C$7,0,10*ROW('Water Data'!C121)))),CONCATENATE("[",ROUND(OFFSET('Water Data'!$C$7,0,10*ROW('Water Data'!C121)),0),"]"),IF(AND(ISNUMBER(OFFSET('Water Data'!$C$7,0,10*ROW('Water Data'!C121))),BT127="",ISNUMBER(OFFSET('Water Data'!$C$7,0,10*ROW('Water Data'!C121)))),OFFSET('Water Data'!$C$7,0,10*ROW('Water Data'!C121)),NA())))</f>
        <v>#N/A</v>
      </c>
      <c r="F127" s="119" t="e">
        <f ca="1">+IF(AND(ISNUMBER(OFFSET('Water Data'!$C$10,0,10*ROW('Water Data'!C121))),BU127="Yes"),OFFSET('Water Data'!$C$10,0,10*ROW('Water Data'!C121)),IF(AND(ISNUMBER(OFFSET('Water Data'!$C$10,0,10*ROW('Water Data'!C121))),BU127="No",ISNUMBER(OFFSET('Water Data'!$C$10,0,10*ROW('Water Data'!C121)))),CONCATENATE("[",ROUND(OFFSET('Water Data'!$C$10,0,10*ROW('Water Data'!C121)),0),"]"),IF(AND(ISNUMBER(OFFSET('Water Data'!$C$10,0,10*ROW('Water Data'!C121))),BU127="",ISNUMBER(OFFSET('Water Data'!$C$10,0,10*ROW('Water Data'!C121)))),OFFSET('Water Data'!$C$10,0,10*ROW('Water Data'!C121)),NA())))</f>
        <v>#N/A</v>
      </c>
      <c r="G127" s="119" t="e">
        <f ca="1">+IF(AND(ISNUMBER(OFFSET('Water Data'!$D$5,0,10*ROW('Water Data'!D121))),BV127="Yes"),100-OFFSET('Water Data'!$D$5,0,10*ROW('Water Data'!D121)),IF(AND(ISNUMBER(OFFSET('Water Data'!$D$5,0,10*ROW('Water Data'!D121))),BV127="No",ISNUMBER(OFFSET('Water Data'!$D$5,0,10*ROW('Water Data'!D121)))),CONCATENATE("[",ROUND(100-OFFSET('Water Data'!$D$5,0,10*ROW('Water Data'!D121)),0),"]"),IF(AND(ISNUMBER(OFFSET('Water Data'!$D$5,0,10*ROW('Water Data'!D121))),BV127="",ISNUMBER(OFFSET('Water Data'!$D$5,0,10*ROW('Water Data'!D121)))),100-OFFSET('Water Data'!$D$5,0,10*ROW('Water Data'!D121)),NA())))</f>
        <v>#N/A</v>
      </c>
      <c r="H127" s="119" t="e">
        <f ca="1">+IF(AND(ISNUMBER(OFFSET('Water Data'!$D$7,0,10*ROW('Water Data'!D121))),BW127="Yes"),OFFSET('Water Data'!$D$7,0,10*ROW('Water Data'!D121)),IF(AND(ISNUMBER(OFFSET('Water Data'!$D$7,0,10*ROW('Water Data'!D121))),BW127="No",ISNUMBER(OFFSET('Water Data'!$D$7,0,10*ROW('Water Data'!D121)))),CONCATENATE("[",ROUND(OFFSET('Water Data'!$C$7,0,10*ROW('Water Data'!D121)),0),"]"),IF(AND(ISNUMBER(OFFSET('Water Data'!$D$7,0,10*ROW('Water Data'!D121))),BW127="",ISNUMBER(OFFSET('Water Data'!$D$7,0,10*ROW('Water Data'!D121)))),OFFSET('Water Data'!$D$7,0,10*ROW('Water Data'!D121)),NA())))</f>
        <v>#N/A</v>
      </c>
      <c r="I127" s="119" t="e">
        <f ca="1">+IF(AND(ISNUMBER(OFFSET('Water Data'!$D$10,0,10*ROW('Water Data'!D121))),BX127="Yes"),OFFSET('Water Data'!$D$10,0,10*ROW('Water Data'!D121)),IF(AND(ISNUMBER(OFFSET('Water Data'!$D$10,0,10*ROW('Water Data'!D121))),BX127="No",ISNUMBER(OFFSET('Water Data'!$D$10,0,10*ROW('Water Data'!D121)))),CONCATENATE("[",ROUND(OFFSET('Water Data'!$D$10,0,10*ROW('Water Data'!D121)),0),"]"),IF(AND(ISNUMBER(OFFSET('Water Data'!$D$10,0,10*ROW('Water Data'!D121))),BX127="",ISNUMBER(OFFSET('Water Data'!$D$10,0,10*ROW('Water Data'!D121)))),OFFSET('Water Data'!$D$10,0,10*ROW('Water Data'!D121)),NA())))</f>
        <v>#N/A</v>
      </c>
      <c r="J127" s="119" t="e">
        <f ca="1">+IF(AND(ISNUMBER(OFFSET('Water Data'!$E$5,0,10*ROW('Water Data'!E121))),BY127="Yes"),100-OFFSET('Water Data'!$E$5,0,10*ROW('Water Data'!E121)),IF(AND(ISNUMBER(OFFSET('Water Data'!$E$5,0,10*ROW('Water Data'!E121))),BY127="No",ISNUMBER(OFFSET('Water Data'!$E$5,0,10*ROW('Water Data'!E121)))),CONCATENATE("[",ROUND(100-OFFSET('Water Data'!$E$5,0,10*ROW('Water Data'!E121)),0),"]"),IF(AND(ISNUMBER(OFFSET('Water Data'!$E$5,0,10*ROW('Water Data'!E121))),BY127="",ISNUMBER(OFFSET('Water Data'!$E$5,0,10*ROW('Water Data'!E121)))),100-OFFSET('Water Data'!$E$5,0,10*ROW('Water Data'!E121)),NA())))</f>
        <v>#N/A</v>
      </c>
      <c r="K127" s="119" t="e">
        <f ca="1">+IF(AND(ISNUMBER(OFFSET('Water Data'!$E$7,0,10*ROW('Water Data'!E121))),BZ127="Yes"),OFFSET('Water Data'!$E$7,0,10*ROW('Water Data'!E121)),IF(AND(ISNUMBER(OFFSET('Water Data'!$E$7,0,10*ROW('Water Data'!E121))),BZ127="No",ISNUMBER(OFFSET('Water Data'!$E$7,0,10*ROW('Water Data'!E121)))),CONCATENATE("[",ROUND(OFFSET('Water Data'!$E$7,0,10*ROW('Water Data'!E121)),0),"]"),IF(AND(ISNUMBER(OFFSET('Water Data'!$E$7,0,10*ROW('Water Data'!E121))),BZ127="",ISNUMBER(OFFSET('Water Data'!$E$7,0,10*ROW('Water Data'!E121)))),OFFSET('Water Data'!$E$7,0,10*ROW('Water Data'!E121)),NA())))</f>
        <v>#N/A</v>
      </c>
      <c r="L127" s="119" t="e">
        <f ca="1">+IF(AND(ISNUMBER(OFFSET('Water Data'!$E$10,0,10*ROW('Water Data'!E121))),CA127="Yes"),OFFSET('Water Data'!$E$10,0,10*ROW('Water Data'!E121)),IF(AND(ISNUMBER(OFFSET('Water Data'!$E$10,0,10*ROW('Water Data'!E121))),CA127="No",ISNUMBER(OFFSET('Water Data'!$E$10,0,10*ROW('Water Data'!E121)))),CONCATENATE("[",ROUND(OFFSET('Water Data'!$E$10,0,10*ROW('Water Data'!E121)),0),"]"),IF(AND(ISNUMBER(OFFSET('Water Data'!$E$10,0,10*ROW('Water Data'!E121))),CA127="",ISNUMBER(OFFSET('Water Data'!$E$10,0,10*ROW('Water Data'!E121)))),OFFSET('Water Data'!$E$10,0,10*ROW('Water Data'!E121)),NA())))</f>
        <v>#N/A</v>
      </c>
      <c r="M127" s="119" t="e">
        <f ca="1">+IF(AND(ISNUMBER(OFFSET('Water Data'!$F$5,0,10*ROW('Water Data'!F121))),CB127="Yes"),100-OFFSET('Water Data'!$F$5,0,10*ROW('Water Data'!F121)),IF(AND(ISNUMBER(OFFSET('Water Data'!$F$5,0,10*ROW('Water Data'!F121))),CB127="No",ISNUMBER(OFFSET('Water Data'!$F$5,0,10*ROW('Water Data'!F121)))),CONCATENATE("[",ROUND(100-OFFSET('Water Data'!$F$5,0,10*ROW('Water Data'!F121)),0),"]"),IF(AND(ISNUMBER(OFFSET('Water Data'!$F$5,0,10*ROW('Water Data'!F121))),CB127="",ISNUMBER(OFFSET('Water Data'!$F$5,0,10*ROW('Water Data'!F121)))),100-OFFSET('Water Data'!$F$5,0,10*ROW('Water Data'!F121)),NA())))</f>
        <v>#N/A</v>
      </c>
      <c r="N127" s="119" t="e">
        <f ca="1">+IF(AND(ISNUMBER(OFFSET('Water Data'!$F$7,0,10*ROW('Water Data'!F121))),CC127="Yes"),OFFSET('Water Data'!$F$7,0,10*ROW('Water Data'!F121)),IF(AND(ISNUMBER(OFFSET('Water Data'!$F$7,0,10*ROW('Water Data'!F121))),CC127="No",ISNUMBER(OFFSET('Water Data'!$F$7,0,10*ROW('Water Data'!F121)))),CONCATENATE("[",ROUND(OFFSET('Water Data'!$F$7,0,10*ROW('Water Data'!F121)),0),"]"),IF(AND(ISNUMBER(OFFSET('Water Data'!$F$7,0,10*ROW('Water Data'!F121))),CC127="",ISNUMBER(OFFSET('Water Data'!$F$7,0,10*ROW('Water Data'!F121)))),OFFSET('Water Data'!$F$7,0,10*ROW('Water Data'!F121)),NA())))</f>
        <v>#N/A</v>
      </c>
      <c r="O127" s="119" t="e">
        <f ca="1">+IF(AND(ISNUMBER(OFFSET('Water Data'!$F$10,0,10*ROW('Water Data'!F121))),CD127="Yes"),OFFSET('Water Data'!$F$10,0,10*ROW('Water Data'!F121)),IF(AND(ISNUMBER(OFFSET('Water Data'!$F$10,0,10*ROW('Water Data'!F121))),CD127="No",ISNUMBER(OFFSET('Water Data'!$F$10,0,10*ROW('Water Data'!F121)))),CONCATENATE("[",ROUND(OFFSET('Water Data'!$F$10,0,10*ROW('Water Data'!F121)),0),"]"),IF(AND(ISNUMBER(OFFSET('Water Data'!$F$10,0,10*ROW('Water Data'!F121))),CD127="",ISNUMBER(OFFSET('Water Data'!$F$10,0,10*ROW('Water Data'!F121)))),OFFSET('Water Data'!$F$10,0,10*ROW('Water Data'!F121)),NA())))</f>
        <v>#N/A</v>
      </c>
      <c r="P127" s="119" t="e">
        <f ca="1">+IF(AND(ISNUMBER(OFFSET('Water Data'!$G$5,0,10*ROW('Water Data'!G121))),CE127="Yes"),100-OFFSET('Water Data'!$G$5,0,10*ROW('Water Data'!G121)),IF(AND(ISNUMBER(OFFSET('Water Data'!$G$5,0,10*ROW('Water Data'!G121))),CE127="No",ISNUMBER(OFFSET('Water Data'!$G$5,0,10*ROW('Water Data'!G121)))),CONCATENATE("[",ROUND(100-OFFSET('Water Data'!$G$5,0,10*ROW('Water Data'!G121)),0),"]"),IF(AND(ISNUMBER(OFFSET('Water Data'!$G$5,0,10*ROW('Water Data'!G121))),CE127="",ISNUMBER(OFFSET('Water Data'!$G$5,0,10*ROW('Water Data'!G121)))),100-OFFSET('Water Data'!$G$5,0,10*ROW('Water Data'!G121)),NA())))</f>
        <v>#N/A</v>
      </c>
      <c r="Q127" s="119" t="e">
        <f ca="1">+IF(AND(ISNUMBER(OFFSET('Water Data'!$G$7,0,10*ROW('Water Data'!G121))),CF127="Yes"),OFFSET('Water Data'!$G$7,0,10*ROW('Water Data'!G121)),IF(AND(ISNUMBER(OFFSET('Water Data'!$G$7,0,10*ROW('Water Data'!G121))),CF127="No",ISNUMBER(OFFSET('Water Data'!$G$7,0,10*ROW('Water Data'!G121)))),CONCATENATE("[",ROUND(OFFSET('Water Data'!$G$7,0,10*ROW('Water Data'!G121)),0),"]"),IF(AND(ISNUMBER(OFFSET('Water Data'!$G$7,0,10*ROW('Water Data'!G121))),CF127="",ISNUMBER(OFFSET('Water Data'!$G$7,0,10*ROW('Water Data'!G121)))),OFFSET('Water Data'!$G$7,0,10*ROW('Water Data'!G121)),NA())))</f>
        <v>#N/A</v>
      </c>
      <c r="R127" s="119" t="e">
        <f ca="1">+IF(AND(ISNUMBER(OFFSET('Water Data'!$G$10,0,10*ROW('Water Data'!G121))),CG127="Yes"),OFFSET('Water Data'!$G$10,0,10*ROW('Water Data'!G121)),IF(AND(ISNUMBER(OFFSET('Water Data'!$G$10,0,10*ROW('Water Data'!G121))),CG127="No",ISNUMBER(OFFSET('Water Data'!$G$10,0,10*ROW('Water Data'!G121)))),CONCATENATE("[",ROUND(OFFSET('Water Data'!$G$10,0,10*ROW('Water Data'!G121)),0),"]"),IF(AND(ISNUMBER(OFFSET('Water Data'!$G$10,0,10*ROW('Water Data'!G121))),CG127="",ISNUMBER(OFFSET('Water Data'!$G$10,0,10*ROW('Water Data'!G121)))),OFFSET('Water Data'!$G$10,0,10*ROW('Water Data'!G121)),NA())))</f>
        <v>#N/A</v>
      </c>
      <c r="S127" s="119" t="e">
        <f ca="1">+IF(AND(ISNUMBER(OFFSET('Water Data'!$H$5,0,10*ROW('Water Data'!H121))),CH127="Yes"),100-OFFSET('Water Data'!$H$5,0,10*ROW('Water Data'!H121)),IF(AND(ISNUMBER(OFFSET('Water Data'!$H$5,0,10*ROW('Water Data'!H121))),CH127="No",ISNUMBER(OFFSET('Water Data'!$H$5,0,10*ROW('Water Data'!H121)))),CONCATENATE("[",ROUND(100-OFFSET('Water Data'!$H$5,0,10*ROW('Water Data'!H121)),0),"]"),IF(AND(ISNUMBER(OFFSET('Water Data'!$H$5,0,10*ROW('Water Data'!H121))),CH127="",ISNUMBER(OFFSET('Water Data'!$H$5,0,10*ROW('Water Data'!H121)))),100-OFFSET('Water Data'!$H$5,0,10*ROW('Water Data'!H121)),NA())))</f>
        <v>#N/A</v>
      </c>
      <c r="T127" s="119" t="e">
        <f ca="1">+IF(AND(ISNUMBER(OFFSET('Water Data'!$H$7,0,10*ROW('Water Data'!H121))),CI127="Yes"),OFFSET('Water Data'!$H$7,0,10*ROW('Water Data'!H121)),IF(AND(ISNUMBER(OFFSET('Water Data'!$H$7,0,10*ROW('Water Data'!H121))),CI127="No",ISNUMBER(OFFSET('Water Data'!$H$7,0,10*ROW('Water Data'!H121)))),CONCATENATE("[",ROUND(OFFSET('Water Data'!$H$7,0,10*ROW('Water Data'!H121)),0),"]"),IF(AND(ISNUMBER(OFFSET('Water Data'!$H$7,0,10*ROW('Water Data'!H121))),CI127="",ISNUMBER(OFFSET('Water Data'!$H$7,0,10*ROW('Water Data'!H121)))),OFFSET('Water Data'!$H$7,0,10*ROW('Water Data'!H121)),NA())))</f>
        <v>#N/A</v>
      </c>
      <c r="U127" s="119" t="e">
        <f ca="1">+IF(AND(ISNUMBER(OFFSET('Water Data'!$H$10,0,10*ROW('Water Data'!H121))),CJ127="Yes"),OFFSET('Water Data'!$H$10,0,10*ROW('Water Data'!H121)),IF(AND(ISNUMBER(OFFSET('Water Data'!$H$10,0,10*ROW('Water Data'!H121))),CJ127="No",ISNUMBER(OFFSET('Water Data'!$H$10,0,10*ROW('Water Data'!H121)))),CONCATENATE("[",ROUND(OFFSET('Water Data'!$H$10,0,10*ROW('Water Data'!H121)),0),"]"),IF(AND(ISNUMBER(OFFSET('Water Data'!$H$10,0,10*ROW('Water Data'!H121))),CJ127="",ISNUMBER(OFFSET('Water Data'!$H$10,0,10*ROW('Water Data'!H121)))),OFFSET('Water Data'!$H$10,0,10*ROW('Water Data'!H121)),NA())))</f>
        <v>#N/A</v>
      </c>
      <c r="V127" s="120" t="e">
        <f ca="1">+IF(AND(ISNUMBER(OFFSET('Sanitation Data'!$C$5,0,10*ROW('Sanitation Data'!C121))),CK127="Yes"),100-OFFSET('Sanitation Data'!$C$5,0,10*ROW('Sanitation Data'!C121)),IF(AND(ISNUMBER(OFFSET('Sanitation Data'!$C$5,0,10*ROW('Sanitation Data'!C121))),CK127="No",ISNUMBER(OFFSET('Sanitation Data'!$C$5,0,10*ROW('Sanitation Data'!C121)))),CONCATENATE("[",ROUND(100-OFFSET('Sanitation Data'!$C$5,0,10*ROW('Sanitation Data'!C121)),0),"]"),IF(AND(ISNUMBER(OFFSET('Sanitation Data'!$C$5,0,10*ROW('Sanitation Data'!C121))),CK127="",ISNUMBER(OFFSET('Sanitation Data'!$C$5,0,10*ROW('Sanitation Data'!C121)))),100-OFFSET('Sanitation Data'!$C$5,0,10*ROW('Sanitation Data'!C121)),NA())))</f>
        <v>#N/A</v>
      </c>
      <c r="W127" s="120" t="e">
        <f ca="1">+IF(AND(ISNUMBER(OFFSET('Sanitation Data'!$C$7,0,10*ROW('Sanitation Data'!C121))),CL127="Yes"),OFFSET('Sanitation Data'!$C$7,0,10*ROW('Sanitation Data'!C121)),IF(AND(ISNUMBER(OFFSET('Sanitation Data'!$C$7,0,10*ROW('Sanitation Data'!C121))),CL127="No",ISNUMBER(OFFSET('Sanitation Data'!$C$7,0,10*ROW('Sanitation Data'!C121)))),CONCATENATE("[",ROUND(OFFSET('Sanitation Data'!$C$7,0,10*ROW('Sanitation Data'!C121)),0),"]"),IF(AND(ISNUMBER(OFFSET('Sanitation Data'!$C$7,0,10*ROW('Sanitation Data'!C121))),CL127="",ISNUMBER(OFFSET('Sanitation Data'!$C$7,0,10*ROW('Sanitation Data'!C121)))),OFFSET('Sanitation Data'!$C$7,0,10*ROW('Sanitation Data'!C121)),NA())))</f>
        <v>#N/A</v>
      </c>
      <c r="X127" s="120" t="e">
        <f ca="1">+IF(AND(ISNUMBER(OFFSET('Sanitation Data'!$C$11,0,10*ROW('Sanitation Data'!C121))),CM127="Yes"),OFFSET('Sanitation Data'!$C$11,0,10*ROW('Sanitation Data'!C121)),IF(AND(ISNUMBER(OFFSET('Sanitation Data'!$C$11,0,10*ROW('Sanitation Data'!C121))),CM127="No",ISNUMBER(OFFSET('Sanitation Data'!$C$11,0,10*ROW('Sanitation Data'!C121)))),CONCATENATE("[",ROUND(OFFSET('Sanitation Data'!$C$11,0,10*ROW('Sanitation Data'!C121)),0),"]"),IF(AND(ISNUMBER(OFFSET('Sanitation Data'!$C$11,0,10*ROW('Sanitation Data'!C121))),CM127="",ISNUMBER(OFFSET('Sanitation Data'!$C$11,0,10*ROW('Sanitation Data'!C121)))),OFFSET('Sanitation Data'!$C$11,0,10*ROW('Sanitation Data'!C121)),NA())))</f>
        <v>#N/A</v>
      </c>
      <c r="Y127" s="120" t="e">
        <f ca="1">+IF(AND(ISNUMBER(OFFSET('Sanitation Data'!$C$12,0,10*ROW('Sanitation Data'!C121))),CN127="Yes"),OFFSET('Sanitation Data'!$C$12,0,10*ROW('Sanitation Data'!C121)),IF(AND(ISNUMBER(OFFSET('Sanitation Data'!$C$12,0,10*ROW('Sanitation Data'!C121))),CN127="No",ISNUMBER(OFFSET('Sanitation Data'!$C$12,0,10*ROW('Sanitation Data'!C121)))),CONCATENATE("[",ROUND(OFFSET('Sanitation Data'!$C$12,0,10*ROW('Sanitation Data'!C121)),0),"]"),IF(AND(ISNUMBER(OFFSET('Sanitation Data'!$C$12,0,10*ROW('Sanitation Data'!C121))),CN127="",ISNUMBER(OFFSET('Sanitation Data'!$C$12,0,10*ROW('Sanitation Data'!C121)))),OFFSET('Sanitation Data'!$C$12,0,10*ROW('Sanitation Data'!C121)),NA())))</f>
        <v>#N/A</v>
      </c>
      <c r="Z127" s="120" t="e">
        <f ca="1">+IF(AND(ISNUMBER(OFFSET('Sanitation Data'!$C$13,0,10*ROW('Sanitation Data'!C121))),CO127="Yes"),OFFSET('Sanitation Data'!$C$13,0,10*ROW('Sanitation Data'!C121)),IF(AND(ISNUMBER(OFFSET('Sanitation Data'!$C$13,0,10*ROW('Sanitation Data'!C121))),CO127="No",ISNUMBER(OFFSET('Sanitation Data'!$C$13,0,10*ROW('Sanitation Data'!C121)))),CONCATENATE("[",ROUND(OFFSET('Sanitation Data'!$C$13,0,10*ROW('Sanitation Data'!C121)),0),"]"),IF(AND(ISNUMBER(OFFSET('Sanitation Data'!$C$13,0,10*ROW('Sanitation Data'!C121))),CO127="",ISNUMBER(OFFSET('Sanitation Data'!$C$13,0,10*ROW('Sanitation Data'!C121)))),OFFSET('Sanitation Data'!$C$13,0,10*ROW('Sanitation Data'!C121)),NA())))</f>
        <v>#N/A</v>
      </c>
      <c r="AA127" s="120" t="e">
        <f ca="1">+IF(AND(ISNUMBER(OFFSET('Sanitation Data'!$D$5,0,10*ROW('Sanitation Data'!D121))),CP127="Yes"),100-OFFSET('Sanitation Data'!$D$5,0,10*ROW('Sanitation Data'!D121)),IF(AND(ISNUMBER(OFFSET('Sanitation Data'!$D$5,0,10*ROW('Sanitation Data'!D121))),CP127="No",ISNUMBER(OFFSET('Sanitation Data'!$D$5,0,10*ROW('Sanitation Data'!D121)))),CONCATENATE("[",ROUND(100-OFFSET('Sanitation Data'!$D$5,0,10*ROW('Sanitation Data'!D121)),0),"]"),IF(AND(ISNUMBER(OFFSET('Sanitation Data'!$D$5,0,10*ROW('Sanitation Data'!D121))),CP127="",ISNUMBER(OFFSET('Sanitation Data'!$D$5,0,10*ROW('Sanitation Data'!D121)))),100-OFFSET('Sanitation Data'!$D$5,0,10*ROW('Sanitation Data'!D121)),NA())))</f>
        <v>#N/A</v>
      </c>
      <c r="AB127" s="120" t="e">
        <f ca="1">+IF(AND(ISNUMBER(OFFSET('Sanitation Data'!$D$7,0,10*ROW('Sanitation Data'!D121))),CQ127="Yes"),OFFSET('Sanitation Data'!$D$7,0,10*ROW('Sanitation Data'!G121)),IF(AND(ISNUMBER(OFFSET('Sanitation Data'!$D$7,0,10*ROW('Sanitation Data'!D121))),CQ127="No",ISNUMBER(OFFSET('Sanitation Data'!$D$7,0,10*ROW('Sanitation Data'!D121)))),CONCATENATE("[",ROUND(OFFSET('Sanitation Data'!$D$7,0,10*ROW('Sanitation Data'!D121)),0),"]"),IF(AND(ISNUMBER(OFFSET('Sanitation Data'!$D$7,0,10*ROW('Sanitation Data'!D121))),CQ127="",ISNUMBER(OFFSET('Sanitation Data'!$D$7,0,10*ROW('Sanitation Data'!D121)))),OFFSET('Sanitation Data'!$D$7,0,10*ROW('Sanitation Data'!D121)),NA())))</f>
        <v>#N/A</v>
      </c>
      <c r="AC127" s="120" t="e">
        <f ca="1">+IF(AND(ISNUMBER(OFFSET('Sanitation Data'!$D$11,0,10*ROW('Sanitation Data'!D121))),CR127="Yes"),OFFSET('Sanitation Data'!$D$11,0,10*ROW('Sanitation Data'!D121)),IF(AND(ISNUMBER(OFFSET('Sanitation Data'!$D$11,0,10*ROW('Sanitation Data'!D121))),CR127="No",ISNUMBER(OFFSET('Sanitation Data'!$D$11,0,10*ROW('Sanitation Data'!D121)))),CONCATENATE("[",ROUND(OFFSET('Sanitation Data'!$D$11,0,10*ROW('Sanitation Data'!D121)),0),"]"),IF(AND(ISNUMBER(OFFSET('Sanitation Data'!$D$11,0,10*ROW('Sanitation Data'!D121))),CR127="",ISNUMBER(OFFSET('Sanitation Data'!$D$11,0,10*ROW('Sanitation Data'!D121)))),OFFSET('Sanitation Data'!$D$11,0,10*ROW('Sanitation Data'!D121)),NA())))</f>
        <v>#N/A</v>
      </c>
      <c r="AD127" s="120" t="e">
        <f ca="1">+IF(AND(ISNUMBER(OFFSET('Sanitation Data'!$D$12,0,10*ROW('Sanitation Data'!D121))),CS127="Yes"),OFFSET('Sanitation Data'!$D$12,0,10*ROW('Sanitation Data'!D121)),IF(AND(ISNUMBER(OFFSET('Sanitation Data'!$D$12,0,10*ROW('Sanitation Data'!D121))),CS127="No",ISNUMBER(OFFSET('Sanitation Data'!$D$12,0,10*ROW('Sanitation Data'!D121)))),CONCATENATE("[",ROUND(OFFSET('Sanitation Data'!$D$12,0,10*ROW('Sanitation Data'!D121)),0),"]"),IF(AND(ISNUMBER(OFFSET('Sanitation Data'!$D$12,0,10*ROW('Sanitation Data'!D121))),CS127="",ISNUMBER(OFFSET('Sanitation Data'!$D$12,0,10*ROW('Sanitation Data'!D121)))),OFFSET('Sanitation Data'!$D$12,0,10*ROW('Sanitation Data'!D121)),NA())))</f>
        <v>#N/A</v>
      </c>
      <c r="AE127" s="120" t="e">
        <f ca="1">+IF(AND(ISNUMBER(OFFSET('Sanitation Data'!$D$13,0,10*ROW('Sanitation Data'!D121))),CT127="Yes"),OFFSET('Sanitation Data'!$D$13,0,10*ROW('Sanitation Data'!D121)),IF(AND(ISNUMBER(OFFSET('Sanitation Data'!$D$13,0,10*ROW('Sanitation Data'!D121))),CT127="No",ISNUMBER(OFFSET('Sanitation Data'!$D$13,0,10*ROW('Sanitation Data'!D121)))),CONCATENATE("[",ROUND(OFFSET('Sanitation Data'!$D$13,0,10*ROW('Sanitation Data'!D121)),0),"]"),IF(AND(ISNUMBER(OFFSET('Sanitation Data'!$D$13,0,10*ROW('Sanitation Data'!D121))),CT127="",ISNUMBER(OFFSET('Sanitation Data'!$D$13,0,10*ROW('Sanitation Data'!D121)))),OFFSET('Sanitation Data'!$D$13,0,10*ROW('Sanitation Data'!D121)),NA())))</f>
        <v>#N/A</v>
      </c>
      <c r="AF127" s="120" t="e">
        <f ca="1">+IF(AND(ISNUMBER(OFFSET('Sanitation Data'!$E$5,0,10*ROW('Sanitation Data'!E121))),CU127="Yes"),100-OFFSET('Sanitation Data'!$E$5,0,10*ROW('Sanitation Data'!E121)),IF(AND(ISNUMBER(OFFSET('Sanitation Data'!$E$5,0,10*ROW('Sanitation Data'!E121))),CU127="No",ISNUMBER(OFFSET('Sanitation Data'!$E$5,0,10*ROW('Sanitation Data'!E121)))),CONCATENATE("[",ROUND(100-OFFSET('Sanitation Data'!$E$5,0,10*ROW('Sanitation Data'!E121)),0),"]"),IF(AND(ISNUMBER(OFFSET('Sanitation Data'!$E$5,0,10*ROW('Sanitation Data'!E121))),CU127="",ISNUMBER(OFFSET('Sanitation Data'!$E$5,0,10*ROW('Sanitation Data'!E121)))),100-OFFSET('Sanitation Data'!$E$5,0,10*ROW('Sanitation Data'!E121)),NA())))</f>
        <v>#N/A</v>
      </c>
      <c r="AG127" s="120" t="e">
        <f ca="1">+IF(AND(ISNUMBER(OFFSET('Sanitation Data'!$E$7,0,10*ROW('Sanitation Data'!E121))),CV127="Yes"),OFFSET('Sanitation Data'!$E$7,0,10*ROW('Sanitation Data'!E121)),IF(AND(ISNUMBER(OFFSET('Sanitation Data'!$E$7,0,10*ROW('Sanitation Data'!E121))),CV127="No",ISNUMBER(OFFSET('Sanitation Data'!$E$7,0,10*ROW('Sanitation Data'!E121)))),CONCATENATE("[",ROUND(OFFSET('Sanitation Data'!$E$7,0,10*ROW('Sanitation Data'!E121)),0),"]"),IF(AND(ISNUMBER(OFFSET('Sanitation Data'!$E$7,0,10*ROW('Sanitation Data'!E121))),CV127="",ISNUMBER(OFFSET('Sanitation Data'!$E$7,0,10*ROW('Sanitation Data'!E121)))),OFFSET('Sanitation Data'!$E$7,0,10*ROW('Sanitation Data'!E121)),NA())))</f>
        <v>#N/A</v>
      </c>
      <c r="AH127" s="120" t="e">
        <f ca="1">+IF(AND(ISNUMBER(OFFSET('Sanitation Data'!$E$11,0,10*ROW('Sanitation Data'!E121))),CW127="Yes"),OFFSET('Sanitation Data'!$E$11,0,10*ROW('Sanitation Data'!E121)),IF(AND(ISNUMBER(OFFSET('Sanitation Data'!$E$11,0,10*ROW('Sanitation Data'!E121))),CW127="No",ISNUMBER(OFFSET('Sanitation Data'!$E$11,0,10*ROW('Sanitation Data'!E121)))),CONCATENATE("[",ROUND(OFFSET('Sanitation Data'!$E$11,0,10*ROW('Sanitation Data'!E121)),0),"]"),IF(AND(ISNUMBER(OFFSET('Sanitation Data'!$E$11,0,10*ROW('Sanitation Data'!E121))),CW127="",ISNUMBER(OFFSET('Sanitation Data'!$E$11,0,10*ROW('Sanitation Data'!E121)))),OFFSET('Sanitation Data'!$E$11,0,10*ROW('Sanitation Data'!E121)),NA())))</f>
        <v>#N/A</v>
      </c>
      <c r="AI127" s="120" t="e">
        <f ca="1">+IF(AND(ISNUMBER(OFFSET('Sanitation Data'!$E$12,0,10*ROW('Sanitation Data'!E121))),CX127="Yes"),OFFSET('Sanitation Data'!$E$12,0,10*ROW('Sanitation Data'!E121)),IF(AND(ISNUMBER(OFFSET('Sanitation Data'!$E$12,0,10*ROW('Sanitation Data'!E121))),CX127="No",ISNUMBER(OFFSET('Sanitation Data'!$E$12,0,10*ROW('Sanitation Data'!E121)))),CONCATENATE("[",ROUND(OFFSET('Sanitation Data'!$E$12,0,10*ROW('Sanitation Data'!E121)),0),"]"),IF(AND(ISNUMBER(OFFSET('Sanitation Data'!$E$12,0,10*ROW('Sanitation Data'!E121))),CX127="",ISNUMBER(OFFSET('Sanitation Data'!$E$12,0,10*ROW('Sanitation Data'!E121)))),OFFSET('Sanitation Data'!$E$12,0,10*ROW('Sanitation Data'!E121)),NA())))</f>
        <v>#N/A</v>
      </c>
      <c r="AJ127" s="120" t="e">
        <f ca="1">+IF(AND(ISNUMBER(OFFSET('Sanitation Data'!$E$13,0,10*ROW('Sanitation Data'!E121))),CY127="Yes"),OFFSET('Sanitation Data'!$E$13,0,10*ROW('Sanitation Data'!E121)),IF(AND(ISNUMBER(OFFSET('Sanitation Data'!$E$13,0,10*ROW('Sanitation Data'!E121))),CY127="No",ISNUMBER(OFFSET('Sanitation Data'!$E$13,0,10*ROW('Sanitation Data'!E121)))),CONCATENATE("[",ROUND(OFFSET('Sanitation Data'!$E$13,0,10*ROW('Sanitation Data'!E121)),0),"]"),IF(AND(ISNUMBER(OFFSET('Sanitation Data'!$E$13,0,10*ROW('Sanitation Data'!E121))),CY127="",ISNUMBER(OFFSET('Sanitation Data'!$E$13,0,10*ROW('Sanitation Data'!E121)))),OFFSET('Sanitation Data'!$E$13,0,10*ROW('Sanitation Data'!E121)),NA())))</f>
        <v>#N/A</v>
      </c>
      <c r="AK127" s="120" t="e">
        <f ca="1">+IF(AND(ISNUMBER(OFFSET('Sanitation Data'!$F$5,0,10*ROW('Sanitation Data'!F121))),CZ127="Yes"),100-OFFSET('Sanitation Data'!$F$5,0,10*ROW('Sanitation Data'!F121)),IF(AND(ISNUMBER(OFFSET('Sanitation Data'!$F$5,0,10*ROW('Sanitation Data'!F121))),CZ127="No",ISNUMBER(OFFSET('Sanitation Data'!$F$5,0,10*ROW('Sanitation Data'!F121)))),CONCATENATE("[",ROUND(100-OFFSET('Sanitation Data'!$F$5,0,10*ROW('Sanitation Data'!F121)),0),"]"),IF(AND(ISNUMBER(OFFSET('Sanitation Data'!$F$5,0,10*ROW('Sanitation Data'!F121))),CZ127="",ISNUMBER(OFFSET('Sanitation Data'!$F$5,0,10*ROW('Sanitation Data'!F121)))),100-OFFSET('Sanitation Data'!$F$5,0,10*ROW('Sanitation Data'!F121)),NA())))</f>
        <v>#N/A</v>
      </c>
      <c r="AL127" s="120" t="e">
        <f ca="1">+IF(AND(ISNUMBER(OFFSET('Sanitation Data'!$F$7,0,10*ROW('Sanitation Data'!F121))),DA127="Yes"),OFFSET('Sanitation Data'!$F$7,0,10*ROW('Sanitation Data'!F121)),IF(AND(ISNUMBER(OFFSET('Sanitation Data'!$F$7,0,10*ROW('Sanitation Data'!F121))),DA127="No",ISNUMBER(OFFSET('Sanitation Data'!$F$7,0,10*ROW('Sanitation Data'!F121)))),CONCATENATE("[",ROUND(OFFSET('Sanitation Data'!$F$7,0,10*ROW('Sanitation Data'!F121)),0),"]"),IF(AND(ISNUMBER(OFFSET('Sanitation Data'!$F$7,0,10*ROW('Sanitation Data'!F121))),DA127="",ISNUMBER(OFFSET('Sanitation Data'!$F$7,0,10*ROW('Sanitation Data'!F121)))),OFFSET('Sanitation Data'!$F$7,0,10*ROW('Sanitation Data'!F121)),NA())))</f>
        <v>#N/A</v>
      </c>
      <c r="AM127" s="120" t="e">
        <f ca="1">+IF(AND(ISNUMBER(OFFSET('Sanitation Data'!$F$11,0,10*ROW('Sanitation Data'!F121))),DB127="Yes"),OFFSET('Sanitation Data'!$F$11,0,10*ROW('Sanitation Data'!F121)),IF(AND(ISNUMBER(OFFSET('Sanitation Data'!$F$11,0,10*ROW('Sanitation Data'!F121))),DB127="No",ISNUMBER(OFFSET('Sanitation Data'!$F$11,0,10*ROW('Sanitation Data'!F121)))),CONCATENATE("[",ROUND(OFFSET('Sanitation Data'!$F$11,0,10*ROW('Sanitation Data'!F121)),0),"]"),IF(AND(ISNUMBER(OFFSET('Sanitation Data'!$F$11,0,10*ROW('Sanitation Data'!F121))),DB127="",ISNUMBER(OFFSET('Sanitation Data'!$F$11,0,10*ROW('Sanitation Data'!F121)))),OFFSET('Sanitation Data'!$F$11,0,10*ROW('Sanitation Data'!F121)),NA())))</f>
        <v>#N/A</v>
      </c>
      <c r="AN127" s="120" t="e">
        <f ca="1">+IF(AND(ISNUMBER(OFFSET('Sanitation Data'!$F$12,0,10*ROW('Sanitation Data'!F121))),DC127="Yes"),OFFSET('Sanitation Data'!$F$12,0,10*ROW('Sanitation Data'!F121)),IF(AND(ISNUMBER(OFFSET('Sanitation Data'!$F$12,0,10*ROW('Sanitation Data'!F121))),DC127="No",ISNUMBER(OFFSET('Sanitation Data'!$F$12,0,10*ROW('Sanitation Data'!F121)))),CONCATENATE("[",ROUND(OFFSET('Sanitation Data'!$F$12,0,10*ROW('Sanitation Data'!F121)),0),"]"),IF(AND(ISNUMBER(OFFSET('Sanitation Data'!$F$12,0,10*ROW('Sanitation Data'!F121))),DC127="",ISNUMBER(OFFSET('Sanitation Data'!$F$12,0,10*ROW('Sanitation Data'!F121)))),OFFSET('Sanitation Data'!$F$12,0,10*ROW('Sanitation Data'!F121)),NA())))</f>
        <v>#N/A</v>
      </c>
      <c r="AO127" s="120" t="e">
        <f ca="1">+IF(AND(ISNUMBER(OFFSET('Sanitation Data'!$F$13,0,10*ROW('Sanitation Data'!F121))),DD127="Yes"),OFFSET('Sanitation Data'!$F$13,0,10*ROW('Sanitation Data'!F121)),IF(AND(ISNUMBER(OFFSET('Sanitation Data'!$F$13,0,10*ROW('Sanitation Data'!F121))),DD127="No",ISNUMBER(OFFSET('Sanitation Data'!$F$13,0,10*ROW('Sanitation Data'!F121)))),CONCATENATE("[",ROUND(OFFSET('Sanitation Data'!$F$13,0,10*ROW('Sanitation Data'!F121)),0),"]"),IF(AND(ISNUMBER(OFFSET('Sanitation Data'!$F$13,0,10*ROW('Sanitation Data'!F121))),DD127="",ISNUMBER(OFFSET('Sanitation Data'!$F$13,0,10*ROW('Sanitation Data'!F121)))),OFFSET('Sanitation Data'!$F$13,0,10*ROW('Sanitation Data'!F121)),NA())))</f>
        <v>#N/A</v>
      </c>
      <c r="AP127" s="120" t="e">
        <f ca="1">+IF(AND(ISNUMBER(OFFSET('Sanitation Data'!$G$5,0,10*ROW('Sanitation Data'!G121))),DE127="Yes"),100-OFFSET('Sanitation Data'!$G$5,0,10*ROW('Sanitation Data'!G121)),IF(AND(ISNUMBER(OFFSET('Sanitation Data'!$G$5,0,10*ROW('Sanitation Data'!G121))),DE127="No",ISNUMBER(OFFSET('Sanitation Data'!$G$5,0,10*ROW('Sanitation Data'!G121)))),CONCATENATE("[",ROUND(100-OFFSET('Sanitation Data'!$G$5,0,10*ROW('Sanitation Data'!G121)),0),"]"),IF(AND(ISNUMBER(OFFSET('Sanitation Data'!$G$5,0,10*ROW('Sanitation Data'!G121))),DE127="",ISNUMBER(OFFSET('Sanitation Data'!$G$5,0,10*ROW('Sanitation Data'!G121)))),100-OFFSET('Sanitation Data'!$G$5,0,10*ROW('Sanitation Data'!G121)),NA())))</f>
        <v>#N/A</v>
      </c>
      <c r="AQ127" s="120" t="e">
        <f ca="1">+IF(AND(ISNUMBER(OFFSET('Sanitation Data'!$G$7,0,10*ROW('Sanitation Data'!G121))),DF127="Yes"),OFFSET('Sanitation Data'!$G$7,0,10*ROW('Sanitation Data'!G121)),IF(AND(ISNUMBER(OFFSET('Sanitation Data'!$G$7,0,10*ROW('Sanitation Data'!G121))),DF127="No",ISNUMBER(OFFSET('Sanitation Data'!$G$7,0,10*ROW('Sanitation Data'!G121)))),CONCATENATE("[",ROUND(OFFSET('Sanitation Data'!$G$7,0,10*ROW('Sanitation Data'!G121)),0),"]"),IF(AND(ISNUMBER(OFFSET('Sanitation Data'!$G$7,0,10*ROW('Sanitation Data'!G121))),DF127="",ISNUMBER(OFFSET('Sanitation Data'!$G$7,0,10*ROW('Sanitation Data'!G121)))),OFFSET('Sanitation Data'!$G$7,0,10*ROW('Sanitation Data'!G121)),NA())))</f>
        <v>#N/A</v>
      </c>
      <c r="AR127" s="120" t="e">
        <f ca="1">+IF(AND(ISNUMBER(OFFSET('Sanitation Data'!$G$11,0,10*ROW('Sanitation Data'!G121))),DG127="Yes"),OFFSET('Sanitation Data'!$G$11,0,10*ROW('Sanitation Data'!G121)),IF(AND(ISNUMBER(OFFSET('Sanitation Data'!$G$11,0,10*ROW('Sanitation Data'!G121))),DG127="No",ISNUMBER(OFFSET('Sanitation Data'!$G$11,0,10*ROW('Sanitation Data'!G121)))),CONCATENATE("[",ROUND(OFFSET('Sanitation Data'!$G$11,0,10*ROW('Sanitation Data'!G121)),0),"]"),IF(AND(ISNUMBER(OFFSET('Sanitation Data'!$G$11,0,10*ROW('Sanitation Data'!G121))),DG127="",ISNUMBER(OFFSET('Sanitation Data'!$G$11,0,10*ROW('Sanitation Data'!G121)))),OFFSET('Sanitation Data'!$G$11,0,10*ROW('Sanitation Data'!G121)),NA())))</f>
        <v>#N/A</v>
      </c>
      <c r="AS127" s="120" t="e">
        <f ca="1">+IF(AND(ISNUMBER(OFFSET('Sanitation Data'!$G$12,0,10*ROW('Sanitation Data'!G121))),DH127="Yes"),OFFSET('Sanitation Data'!$G$12,0,10*ROW('Sanitation Data'!G121)),IF(AND(ISNUMBER(OFFSET('Sanitation Data'!$G$12,0,10*ROW('Sanitation Data'!G121))),DH127="No",ISNUMBER(OFFSET('Sanitation Data'!$G$12,0,10*ROW('Sanitation Data'!G121)))),CONCATENATE("[",ROUND(OFFSET('Sanitation Data'!$G$12,0,10*ROW('Sanitation Data'!G121)),0),"]"),IF(AND(ISNUMBER(OFFSET('Sanitation Data'!$G$12,0,10*ROW('Sanitation Data'!G121))),DH127="",ISNUMBER(OFFSET('Sanitation Data'!$G$12,0,10*ROW('Sanitation Data'!G121)))),OFFSET('Sanitation Data'!$G$12,0,10*ROW('Sanitation Data'!G121)),NA())))</f>
        <v>#N/A</v>
      </c>
      <c r="AT127" s="120" t="e">
        <f ca="1">+IF(AND(ISNUMBER(OFFSET('Sanitation Data'!$G$13,0,10*ROW('Sanitation Data'!G121))),DI127="Yes"),OFFSET('Sanitation Data'!$G$13,0,10*ROW('Sanitation Data'!G121)),IF(AND(ISNUMBER(OFFSET('Sanitation Data'!$G$13,0,10*ROW('Sanitation Data'!G121))),DI127="No",ISNUMBER(OFFSET('Sanitation Data'!$G$13,0,10*ROW('Sanitation Data'!G121)))),CONCATENATE("[",ROUND(OFFSET('Sanitation Data'!$G$13,0,10*ROW('Sanitation Data'!G121)),0),"]"),IF(AND(ISNUMBER(OFFSET('Sanitation Data'!$G$13,0,10*ROW('Sanitation Data'!G121))),DI127="",ISNUMBER(OFFSET('Sanitation Data'!$G$13,0,10*ROW('Sanitation Data'!G121)))),OFFSET('Sanitation Data'!$G$13,0,10*ROW('Sanitation Data'!G121)),NA())))</f>
        <v>#N/A</v>
      </c>
      <c r="AU127" s="120" t="e">
        <f ca="1">+IF(AND(ISNUMBER(OFFSET('Sanitation Data'!$H$5,0,10*ROW('Sanitation Data'!H121))),DJ127="Yes"),100-OFFSET('Sanitation Data'!$H$5,0,10*ROW('Sanitation Data'!H121)),IF(AND(ISNUMBER(OFFSET('Sanitation Data'!$H$5,0,10*ROW('Sanitation Data'!H121))),DJ127="No",ISNUMBER(OFFSET('Sanitation Data'!$H$5,0,10*ROW('Sanitation Data'!H121)))),CONCATENATE("[",ROUND(100-OFFSET('Sanitation Data'!$H$5,0,10*ROW('Sanitation Data'!H121)),0),"]"),IF(AND(ISNUMBER(OFFSET('Sanitation Data'!$H$5,0,10*ROW('Sanitation Data'!H121))),DJ127="",ISNUMBER(OFFSET('Sanitation Data'!$H$5,0,10*ROW('Sanitation Data'!H121)))),100-OFFSET('Sanitation Data'!$H$5,0,10*ROW('Sanitation Data'!H121)),NA())))</f>
        <v>#N/A</v>
      </c>
      <c r="AV127" s="120" t="e">
        <f ca="1">+IF(AND(ISNUMBER(OFFSET('Sanitation Data'!$H$7,0,10*ROW('Sanitation Data'!H121))),DK127="Yes"),OFFSET('Sanitation Data'!$H$7,0,10*ROW('Sanitation Data'!H121)),IF(AND(ISNUMBER(OFFSET('Sanitation Data'!$H$7,0,10*ROW('Sanitation Data'!H121))),DK127="No",ISNUMBER(OFFSET('Sanitation Data'!$H$7,0,10*ROW('Sanitation Data'!H121)))),CONCATENATE("[",ROUND(OFFSET('Sanitation Data'!$H$7,0,10*ROW('Sanitation Data'!H121)),0),"]"),IF(AND(ISNUMBER(OFFSET('Sanitation Data'!$H$7,0,10*ROW('Sanitation Data'!H121))),DK127="",ISNUMBER(OFFSET('Sanitation Data'!$H$7,0,10*ROW('Sanitation Data'!H121)))),OFFSET('Sanitation Data'!$H$7,0,10*ROW('Sanitation Data'!H121)),NA())))</f>
        <v>#N/A</v>
      </c>
      <c r="AW127" s="120" t="e">
        <f ca="1">+IF(AND(ISNUMBER(OFFSET('Sanitation Data'!$H$11,0,10*ROW('Sanitation Data'!H121))),DL127="Yes"),OFFSET('Sanitation Data'!$H$11,0,10*ROW('Sanitation Data'!H121)),IF(AND(ISNUMBER(OFFSET('Sanitation Data'!$H$11,0,10*ROW('Sanitation Data'!H121))),DL127="No",ISNUMBER(OFFSET('Sanitation Data'!$H$11,0,10*ROW('Sanitation Data'!H121)))),CONCATENATE("[",ROUND(OFFSET('Sanitation Data'!$H$11,0,10*ROW('Sanitation Data'!H121)),0),"]"),IF(AND(ISNUMBER(OFFSET('Sanitation Data'!$H$11,0,10*ROW('Sanitation Data'!H121))),DL127="",ISNUMBER(OFFSET('Sanitation Data'!$H$11,0,10*ROW('Sanitation Data'!H121)))),OFFSET('Sanitation Data'!$H$11,0,10*ROW('Sanitation Data'!H121)),NA())))</f>
        <v>#N/A</v>
      </c>
      <c r="AX127" s="120" t="e">
        <f ca="1">+IF(AND(ISNUMBER(OFFSET('Sanitation Data'!$H$12,0,10*ROW('Sanitation Data'!H121))),DM127="Yes"),OFFSET('Sanitation Data'!$H$12,0,10*ROW('Sanitation Data'!H121)),IF(AND(ISNUMBER(OFFSET('Sanitation Data'!$H$12,0,10*ROW('Sanitation Data'!H121))),DM127="No",ISNUMBER(OFFSET('Sanitation Data'!$H$12,0,10*ROW('Sanitation Data'!H121)))),CONCATENATE("[",ROUND(OFFSET('Sanitation Data'!$H$12,0,10*ROW('Sanitation Data'!H121)),0),"]"),IF(AND(ISNUMBER(OFFSET('Sanitation Data'!$H$12,0,10*ROW('Sanitation Data'!H121))),DM127="",ISNUMBER(OFFSET('Sanitation Data'!$H$12,0,10*ROW('Sanitation Data'!H121)))),OFFSET('Sanitation Data'!$H$12,0,10*ROW('Sanitation Data'!H121)),NA())))</f>
        <v>#N/A</v>
      </c>
      <c r="AY127" s="120" t="e">
        <f ca="1">+IF(AND(ISNUMBER(OFFSET('Sanitation Data'!$H$13,0,10*ROW('Sanitation Data'!H121))),DN127="Yes"),OFFSET('Sanitation Data'!$H$13,0,10*ROW('Sanitation Data'!H121)),IF(AND(ISNUMBER(OFFSET('Sanitation Data'!$H$13,0,10*ROW('Sanitation Data'!H121))),DN127="No",ISNUMBER(OFFSET('Sanitation Data'!$H$13,0,10*ROW('Sanitation Data'!H121)))),CONCATENATE("[",ROUND(OFFSET('Sanitation Data'!$H$13,0,10*ROW('Sanitation Data'!H121)),0),"]"),IF(AND(ISNUMBER(OFFSET('Sanitation Data'!$H$13,0,10*ROW('Sanitation Data'!H121))),DN127="",ISNUMBER(OFFSET('Sanitation Data'!$H$13,0,10*ROW('Sanitation Data'!H121)))),OFFSET('Sanitation Data'!$H$13,0,10*ROW('Sanitation Data'!H121)),NA())))</f>
        <v>#N/A</v>
      </c>
      <c r="AZ127" s="121" t="e">
        <f ca="1">+IF(AND(ISNUMBER(OFFSET('Hygiene Data'!$C$6,0,10*ROW('Hygiene Data'!C121))),DO127="Yes"),OFFSET('Hygiene Data'!$C$6,0,10*ROW('Hygiene Data'!C121)),IF(AND(ISNUMBER(OFFSET('Hygiene Data'!$C$6,0,10*ROW('Hygiene Data'!C121))),DO127="No",ISNUMBER(OFFSET('Hygiene Data'!$C$6,0,10*ROW('Hygiene Data'!C121)))),CONCATENATE("[",ROUND(OFFSET('Hygiene Data'!$C$6,0,10*ROW('Hygiene Data'!C121)),0),"]"),IF(AND(ISNUMBER(OFFSET('Hygiene Data'!$C$6,0,10*ROW('Hygiene Data'!C121))),DO127="",ISNUMBER(OFFSET('Hygiene Data'!$C$6,0,10*ROW('Hygiene Data'!C121)))),OFFSET('Hygiene Data'!$C$6,0,10*ROW('Hygiene Data'!C121)),NA())))</f>
        <v>#N/A</v>
      </c>
      <c r="BA127" s="121" t="e">
        <f ca="1">+IF(AND(ISNUMBER(OFFSET('Hygiene Data'!$C$8,0,10*ROW('Hygiene Data'!C121))),DP127="Yes"),OFFSET('Hygiene Data'!$C$8,0,10*ROW('Hygiene Data'!C121)),IF(AND(ISNUMBER(OFFSET('Hygiene Data'!$C$8,0,10*ROW('Hygiene Data'!C121))),DP127="No",ISNUMBER(OFFSET('Hygiene Data'!$C$8,0,10*ROW('Hygiene Data'!C121)))),CONCATENATE("[",ROUND(OFFSET('Hygiene Data'!$C$8,0,10*ROW('Hygiene Data'!C121)),0),"]"),IF(AND(ISNUMBER(OFFSET('Hygiene Data'!$C$8,0,10*ROW('Hygiene Data'!C121))),DP127="",ISNUMBER(OFFSET('Hygiene Data'!$C$8,0,10*ROW('Hygiene Data'!C121)))),OFFSET('Hygiene Data'!$C$8,0,10*ROW('Hygiene Data'!C121)),NA())))</f>
        <v>#N/A</v>
      </c>
      <c r="BB127" s="121" t="e">
        <f ca="1">+IF(AND(ISNUMBER(OFFSET('Hygiene Data'!$C$10,0,10*ROW('Hygiene Data'!C121))),DQ127="Yes"),OFFSET('Hygiene Data'!$C$10,0,10*ROW('Hygiene Data'!C121)),IF(AND(ISNUMBER(OFFSET('Hygiene Data'!$C$10,0,10*ROW('Hygiene Data'!C121))),DQ127="No",ISNUMBER(OFFSET('Hygiene Data'!$C$10,0,10*ROW('Hygiene Data'!C121)))),CONCATENATE("[",ROUND(OFFSET('Hygiene Data'!$C$10,0,10*ROW('Hygiene Data'!C121)),0),"]"),IF(AND(ISNUMBER(OFFSET('Hygiene Data'!$C$10,0,10*ROW('Hygiene Data'!C121))),DQ127="",ISNUMBER(OFFSET('Hygiene Data'!$C$10,0,10*ROW('Hygiene Data'!C121)))),OFFSET('Hygiene Data'!$C$10,0,10*ROW('Hygiene Data'!C121)),NA())))</f>
        <v>#N/A</v>
      </c>
      <c r="BC127" s="121" t="e">
        <f ca="1">+IF(AND(ISNUMBER(OFFSET('Hygiene Data'!$D$6,0,10*ROW('Hygiene Data'!D121))),DR127="Yes"),OFFSET('Hygiene Data'!$D$6,0,10*ROW('Hygiene Data'!D121)),IF(AND(ISNUMBER(OFFSET('Hygiene Data'!$D$6,0,10*ROW('Hygiene Data'!D121))),DR127="No",ISNUMBER(OFFSET('Hygiene Data'!$D$6,0,10*ROW('Hygiene Data'!D121)))),CONCATENATE("[",ROUND(OFFSET('Hygiene Data'!$D$6,0,10*ROW('Hygiene Data'!D121)),0),"]"),IF(AND(ISNUMBER(OFFSET('Hygiene Data'!$D$6,0,10*ROW('Hygiene Data'!D121))),DR127="",ISNUMBER(OFFSET('Hygiene Data'!$D$6,0,10*ROW('Hygiene Data'!D121)))),OFFSET('Hygiene Data'!$D$6,0,10*ROW('Hygiene Data'!D121)),NA())))</f>
        <v>#N/A</v>
      </c>
      <c r="BD127" s="121" t="e">
        <f ca="1">+IF(AND(ISNUMBER(OFFSET('Hygiene Data'!$D$8,0,10*ROW('Hygiene Data'!D121))),DS127="Yes"),OFFSET('Hygiene Data'!$D$8,0,10*ROW('Hygiene Data'!D121)),IF(AND(ISNUMBER(OFFSET('Hygiene Data'!$D$8,0,10*ROW('Hygiene Data'!D121))),DS127="No",ISNUMBER(OFFSET('Hygiene Data'!$D$8,0,10*ROW('Hygiene Data'!D121)))),CONCATENATE("[",ROUND(OFFSET('Hygiene Data'!$D$8,0,10*ROW('Hygiene Data'!D121)),0),"]"),IF(AND(ISNUMBER(OFFSET('Hygiene Data'!$D$8,0,10*ROW('Hygiene Data'!D121))),DS127="",ISNUMBER(OFFSET('Hygiene Data'!$D$8,0,10*ROW('Hygiene Data'!D121)))),OFFSET('Hygiene Data'!$D$8,0,10*ROW('Hygiene Data'!D121)),NA())))</f>
        <v>#N/A</v>
      </c>
      <c r="BE127" s="121" t="e">
        <f ca="1">+IF(AND(ISNUMBER(OFFSET('Hygiene Data'!$D$10,0,10*ROW('Hygiene Data'!D121))),DT127="Yes"),OFFSET('Hygiene Data'!$D$10,0,10*ROW('Hygiene Data'!D121)),IF(AND(ISNUMBER(OFFSET('Hygiene Data'!$D$10,0,10*ROW('Hygiene Data'!D121))),DT127="No",ISNUMBER(OFFSET('Hygiene Data'!$D$10,0,10*ROW('Hygiene Data'!D121)))),CONCATENATE("[",ROUND(OFFSET('Hygiene Data'!$D$10,0,10*ROW('Hygiene Data'!D121)),0),"]"),IF(AND(ISNUMBER(OFFSET('Hygiene Data'!$D$10,0,10*ROW('Hygiene Data'!D121))),DT127="",ISNUMBER(OFFSET('Hygiene Data'!$D$10,0,10*ROW('Hygiene Data'!D121)))),OFFSET('Hygiene Data'!$D$10,0,10*ROW('Hygiene Data'!D121)),NA())))</f>
        <v>#N/A</v>
      </c>
      <c r="BF127" s="121" t="e">
        <f ca="1">+IF(AND(ISNUMBER(OFFSET('Hygiene Data'!$E$6,0,10*ROW('Hygiene Data'!E121))),DU127="Yes"),OFFSET('Hygiene Data'!$E$6,0,10*ROW('Hygiene Data'!E121)),IF(AND(ISNUMBER(OFFSET('Hygiene Data'!$E$6,0,10*ROW('Hygiene Data'!E121))),DU127="No",ISNUMBER(OFFSET('Hygiene Data'!$E$6,0,10*ROW('Hygiene Data'!E121)))),CONCATENATE("[",ROUND(OFFSET('Hygiene Data'!$E$6,0,10*ROW('Hygiene Data'!E121)),0),"]"),IF(AND(ISNUMBER(OFFSET('Hygiene Data'!$E$6,0,10*ROW('Hygiene Data'!E121))),DU127="",ISNUMBER(OFFSET('Hygiene Data'!$E$6,0,10*ROW('Hygiene Data'!E121)))),OFFSET('Hygiene Data'!$E$6,0,10*ROW('Hygiene Data'!E121)),NA())))</f>
        <v>#N/A</v>
      </c>
      <c r="BG127" s="121" t="e">
        <f ca="1">+IF(AND(ISNUMBER(OFFSET('Hygiene Data'!$E$8,0,10*ROW('Hygiene Data'!E121))),DV127="Yes"),OFFSET('Hygiene Data'!$E$8,0,10*ROW('Hygiene Data'!E121)),IF(AND(ISNUMBER(OFFSET('Hygiene Data'!$E$8,0,10*ROW('Hygiene Data'!E121))),DV127="No",ISNUMBER(OFFSET('Hygiene Data'!$E$8,0,10*ROW('Hygiene Data'!E121)))),CONCATENATE("[",ROUND(OFFSET('Hygiene Data'!$E$8,0,10*ROW('Hygiene Data'!E121)),0),"]"),IF(AND(ISNUMBER(OFFSET('Hygiene Data'!$E$8,0,10*ROW('Hygiene Data'!E121))),DV127="",ISNUMBER(OFFSET('Hygiene Data'!$E$8,0,10*ROW('Hygiene Data'!E121)))),OFFSET('Hygiene Data'!$E$8,0,10*ROW('Hygiene Data'!E121)),NA())))</f>
        <v>#N/A</v>
      </c>
      <c r="BH127" s="121" t="e">
        <f ca="1">+IF(AND(ISNUMBER(OFFSET('Hygiene Data'!$E$10,0,10*ROW('Hygiene Data'!E121))),DW127="Yes"),OFFSET('Hygiene Data'!$E$10,0,10*ROW('Hygiene Data'!E121)),IF(AND(ISNUMBER(OFFSET('Hygiene Data'!$E$10,0,10*ROW('Hygiene Data'!E121))),DW127="No",ISNUMBER(OFFSET('Hygiene Data'!$E$10,0,10*ROW('Hygiene Data'!E121)))),CONCATENATE("[",ROUND(OFFSET('Hygiene Data'!$E$10,0,10*ROW('Hygiene Data'!E121)),0),"]"),IF(AND(ISNUMBER(OFFSET('Hygiene Data'!$E$10,0,10*ROW('Hygiene Data'!E121))),DW127="",ISNUMBER(OFFSET('Hygiene Data'!$E$10,0,10*ROW('Hygiene Data'!E121)))),OFFSET('Hygiene Data'!$E$10,0,10*ROW('Hygiene Data'!E121)),NA())))</f>
        <v>#N/A</v>
      </c>
      <c r="BI127" s="121" t="e">
        <f ca="1">+IF(AND(ISNUMBER(OFFSET('Hygiene Data'!$F$6,0,10*ROW('Hygiene Data'!F121))),DX127="Yes"),OFFSET('Hygiene Data'!$F$6,0,10*ROW('Hygiene Data'!F121)),IF(AND(ISNUMBER(OFFSET('Hygiene Data'!$F$6,0,10*ROW('Hygiene Data'!F121))),DX127="No",ISNUMBER(OFFSET('Hygiene Data'!$F$6,0,10*ROW('Hygiene Data'!F121)))),CONCATENATE("[",ROUND(OFFSET('Hygiene Data'!$F$6,0,10*ROW('Hygiene Data'!F121)),0),"]"),IF(AND(ISNUMBER(OFFSET('Hygiene Data'!$F$6,0,10*ROW('Hygiene Data'!F121))),DX127="",ISNUMBER(OFFSET('Hygiene Data'!$F$6,0,10*ROW('Hygiene Data'!F121)))),OFFSET('Hygiene Data'!$F$6,0,10*ROW('Hygiene Data'!F121)),NA())))</f>
        <v>#N/A</v>
      </c>
      <c r="BJ127" s="121" t="e">
        <f ca="1">+IF(AND(ISNUMBER(OFFSET('Hygiene Data'!$F$8,0,10*ROW('Hygiene Data'!F121))),DY127="Yes"),OFFSET('Hygiene Data'!$F$8,0,10*ROW('Hygiene Data'!F121)),IF(AND(ISNUMBER(OFFSET('Hygiene Data'!$F$8,0,10*ROW('Hygiene Data'!F121))),DY127="No",ISNUMBER(OFFSET('Hygiene Data'!$F$8,0,10*ROW('Hygiene Data'!F121)))),CONCATENATE("[",ROUND(OFFSET('Hygiene Data'!$F$8,0,10*ROW('Hygiene Data'!F121)),0),"]"),IF(AND(ISNUMBER(OFFSET('Hygiene Data'!$F$8,0,10*ROW('Hygiene Data'!F121))),DY127="",ISNUMBER(OFFSET('Hygiene Data'!$F$8,0,10*ROW('Hygiene Data'!F121)))),OFFSET('Hygiene Data'!$F$8,0,10*ROW('Hygiene Data'!F121)),NA())))</f>
        <v>#N/A</v>
      </c>
      <c r="BK127" s="121" t="e">
        <f ca="1">+IF(AND(ISNUMBER(OFFSET('Hygiene Data'!$F$10,0,10*ROW('Hygiene Data'!F121))),DZ127="Yes"),OFFSET('Hygiene Data'!$F$10,0,10*ROW('Hygiene Data'!F121)),IF(AND(ISNUMBER(OFFSET('Hygiene Data'!$F$10,0,10*ROW('Hygiene Data'!F121))),DZ127="No",ISNUMBER(OFFSET('Hygiene Data'!$F$10,0,10*ROW('Hygiene Data'!F121)))),CONCATENATE("[",ROUND(OFFSET('Hygiene Data'!$F$10,0,10*ROW('Hygiene Data'!F121)),0),"]"),IF(AND(ISNUMBER(OFFSET('Hygiene Data'!$F$10,0,10*ROW('Hygiene Data'!F121))),DZ127="",ISNUMBER(OFFSET('Hygiene Data'!$F$10,0,10*ROW('Hygiene Data'!F121)))),OFFSET('Hygiene Data'!$F$10,0,10*ROW('Hygiene Data'!F121)),NA())))</f>
        <v>#N/A</v>
      </c>
      <c r="BL127" s="121" t="e">
        <f ca="1">+IF(AND(ISNUMBER(OFFSET('Hygiene Data'!$G$6,0,10*ROW('Hygiene Data'!G121))),EA127="Yes"),OFFSET('Hygiene Data'!$G$6,0,10*ROW('Hygiene Data'!G121)),IF(AND(ISNUMBER(OFFSET('Hygiene Data'!$G$6,0,10*ROW('Hygiene Data'!G121))),EA127="No",ISNUMBER(OFFSET('Hygiene Data'!$G$6,0,10*ROW('Hygiene Data'!G121)))),CONCATENATE("[",ROUND(OFFSET('Hygiene Data'!$G$6,0,10*ROW('Hygiene Data'!G121)),0),"]"),IF(AND(ISNUMBER(OFFSET('Hygiene Data'!$G$6,0,10*ROW('Hygiene Data'!G121))),EA127="",ISNUMBER(OFFSET('Hygiene Data'!$G$6,0,10*ROW('Hygiene Data'!G121)))),OFFSET('Hygiene Data'!$G$6,0,10*ROW('Hygiene Data'!G121)),NA())))</f>
        <v>#N/A</v>
      </c>
      <c r="BM127" s="121" t="e">
        <f ca="1">+IF(AND(ISNUMBER(OFFSET('Hygiene Data'!$G$8,0,10*ROW('Hygiene Data'!G121))),EB127="Yes"),OFFSET('Hygiene Data'!$G$8,0,10*ROW('Hygiene Data'!G121)),IF(AND(ISNUMBER(OFFSET('Hygiene Data'!$G$8,0,10*ROW('Hygiene Data'!G121))),EB127="No",ISNUMBER(OFFSET('Hygiene Data'!$G$8,0,10*ROW('Hygiene Data'!G121)))),CONCATENATE("[",ROUND(OFFSET('Hygiene Data'!$G$8,0,10*ROW('Hygiene Data'!G121)),0),"]"),IF(AND(ISNUMBER(OFFSET('Hygiene Data'!$G$8,0,10*ROW('Hygiene Data'!G121))),EB127="",ISNUMBER(OFFSET('Hygiene Data'!$G$8,0,10*ROW('Hygiene Data'!G121)))),OFFSET('Hygiene Data'!$G$8,0,10*ROW('Hygiene Data'!G121)),NA())))</f>
        <v>#N/A</v>
      </c>
      <c r="BN127" s="121" t="e">
        <f ca="1">+IF(AND(ISNUMBER(OFFSET('Hygiene Data'!$G$10,0,10*ROW('Hygiene Data'!G121))),EC127="Yes"),OFFSET('Hygiene Data'!$G$10,0,10*ROW('Hygiene Data'!G121)),IF(AND(ISNUMBER(OFFSET('Hygiene Data'!$G$10,0,10*ROW('Hygiene Data'!G121))),EC127="No",ISNUMBER(OFFSET('Hygiene Data'!$G$10,0,10*ROW('Hygiene Data'!G121)))),CONCATENATE("[",ROUND(OFFSET('Hygiene Data'!$G$10,0,10*ROW('Hygiene Data'!G121)),0),"]"),IF(AND(ISNUMBER(OFFSET('Hygiene Data'!$G$10,0,10*ROW('Hygiene Data'!G121))),EC127="",ISNUMBER(OFFSET('Hygiene Data'!$G$10,0,10*ROW('Hygiene Data'!G121)))),OFFSET('Hygiene Data'!$G$10,0,10*ROW('Hygiene Data'!G121)),NA())))</f>
        <v>#N/A</v>
      </c>
      <c r="BO127" s="121" t="e">
        <f ca="1">+IF(AND(ISNUMBER(OFFSET('Hygiene Data'!$H$6,0,10*ROW('Hygiene Data'!H121))),ED127="Yes"),OFFSET('Hygiene Data'!$H$6,0,10*ROW('Hygiene Data'!H121)),IF(AND(ISNUMBER(OFFSET('Hygiene Data'!$H$6,0,10*ROW('Hygiene Data'!H121))),ED127="No",ISNUMBER(OFFSET('Hygiene Data'!$H$6,0,10*ROW('Hygiene Data'!H121)))),CONCATENATE("[",ROUND(OFFSET('Hygiene Data'!$H$6,0,10*ROW('Hygiene Data'!H121)),0),"]"),IF(AND(ISNUMBER(OFFSET('Hygiene Data'!$H$6,0,10*ROW('Hygiene Data'!H121))),ED127="",ISNUMBER(OFFSET('Hygiene Data'!$H$6,0,10*ROW('Hygiene Data'!H121)))),OFFSET('Hygiene Data'!$H$6,0,10*ROW('Hygiene Data'!H121)),NA())))</f>
        <v>#N/A</v>
      </c>
      <c r="BP127" s="121" t="e">
        <f ca="1">+IF(AND(ISNUMBER(OFFSET('Hygiene Data'!$H$8,0,10*ROW('Hygiene Data'!H121))),EE127="Yes"),OFFSET('Hygiene Data'!$H$8,0,10*ROW('Hygiene Data'!H121)),IF(AND(ISNUMBER(OFFSET('Hygiene Data'!$H$8,0,10*ROW('Hygiene Data'!H121))),EE127="No",ISNUMBER(OFFSET('Hygiene Data'!$H$8,0,10*ROW('Hygiene Data'!H121)))),CONCATENATE("[",ROUND(OFFSET('Hygiene Data'!$H$8,0,10*ROW('Hygiene Data'!H121)),0),"]"),IF(AND(ISNUMBER(OFFSET('Hygiene Data'!$H$8,0,10*ROW('Hygiene Data'!H121))),EE127="",ISNUMBER(OFFSET('Hygiene Data'!$H$8,0,10*ROW('Hygiene Data'!H121)))),OFFSET('Hygiene Data'!$H$8,0,10*ROW('Hygiene Data'!H121)),NA())))</f>
        <v>#N/A</v>
      </c>
      <c r="BQ127" s="121" t="e">
        <f ca="1">+IF(AND(ISNUMBER(OFFSET('Hygiene Data'!$H$10,0,10*ROW('Hygiene Data'!H121))),EF127="Yes"),OFFSET('Hygiene Data'!$H$10,0,10*ROW('Hygiene Data'!H121)),IF(AND(ISNUMBER(OFFSET('Hygiene Data'!$H$10,0,10*ROW('Hygiene Data'!H121))),EF127="No",ISNUMBER(OFFSET('Hygiene Data'!$H$10,0,10*ROW('Hygiene Data'!H121)))),CONCATENATE("[",ROUND(OFFSET('Hygiene Data'!$H$10,0,10*ROW('Hygiene Data'!H121)),0),"]"),IF(AND(ISNUMBER(OFFSET('Hygiene Data'!$H$10,0,10*ROW('Hygiene Data'!H121))),EF127="",ISNUMBER(OFFSET('Hygiene Data'!$H$10,0,10*ROW('Hygiene Data'!H121)))),OFFSET('Hygiene Data'!$H$10,0,10*ROW('Hygiene Data'!H121)),NA())))</f>
        <v>#N/A</v>
      </c>
      <c r="BS127" s="28" t="str">
        <f ca="1">+IF(OFFSET('Water Data'!$C$28,0,10*ROW('Water Data'!C121))="","",OFFSET('Water Data'!$C$28,0,10*ROW('Water Data'!C121)))</f>
        <v/>
      </c>
      <c r="BT127" s="28" t="str">
        <f ca="1">+IF(OFFSET('Water Data'!$C$29,0,10*ROW('Water Data'!C121))="","",OFFSET('Water Data'!$C$29,0,10*ROW('Water Data'!C121)))</f>
        <v/>
      </c>
      <c r="BU127" s="28" t="str">
        <f ca="1">+IF(OFFSET('Water Data'!$C$30,0,10*ROW('Water Data'!C121))="","",OFFSET('Water Data'!$C$30,0,10*ROW('Water Data'!C121)))</f>
        <v/>
      </c>
      <c r="BV127" s="28" t="str">
        <f ca="1">+IF(OFFSET('Water Data'!$D$28,0,10*ROW('Water Data'!D121))="","",OFFSET('Water Data'!$D$28,0,10*ROW('Water Data'!D121)))</f>
        <v/>
      </c>
      <c r="BW127" s="28" t="str">
        <f ca="1">+IF(OFFSET('Water Data'!$D$29,0,10*ROW('Water Data'!D121))="","",OFFSET('Water Data'!$D$29,0,10*ROW('Water Data'!D121)))</f>
        <v/>
      </c>
      <c r="BX127" s="28" t="str">
        <f ca="1">+IF(OFFSET('Water Data'!$D$30,0,10*ROW('Water Data'!D121))="","",OFFSET('Water Data'!$D$30,0,10*ROW('Water Data'!D121)))</f>
        <v/>
      </c>
      <c r="BY127" s="28" t="str">
        <f ca="1">+IF(OFFSET('Water Data'!$E$28,0,10*ROW('Water Data'!E121))="","",OFFSET('Water Data'!$E$28,0,10*ROW('Water Data'!E121)))</f>
        <v/>
      </c>
      <c r="BZ127" s="28" t="str">
        <f ca="1">+IF(OFFSET('Water Data'!$E$29,0,10*ROW('Water Data'!E121))="","",OFFSET('Water Data'!$E$29,0,10*ROW('Water Data'!E121)))</f>
        <v/>
      </c>
      <c r="CA127" s="28" t="str">
        <f ca="1">+IF(OFFSET('Water Data'!$E$30,0,10*ROW('Water Data'!E121))="","",OFFSET('Water Data'!$E$30,0,10*ROW('Water Data'!E121)))</f>
        <v/>
      </c>
      <c r="CB127" s="28" t="str">
        <f ca="1">+IF(OFFSET('Water Data'!$F$28,0,10*ROW('Water Data'!F121))="","",OFFSET('Water Data'!$F$28,0,10*ROW('Water Data'!F121)))</f>
        <v/>
      </c>
      <c r="CC127" s="28" t="str">
        <f ca="1">+IF(OFFSET('Water Data'!$F$29,0,10*ROW('Water Data'!F121))="","",OFFSET('Water Data'!$F$29,0,10*ROW('Water Data'!F121)))</f>
        <v/>
      </c>
      <c r="CD127" s="28" t="str">
        <f ca="1">+IF(OFFSET('Water Data'!$F$30,0,10*ROW('Water Data'!F121))="","",OFFSET('Water Data'!$F$30,0,10*ROW('Water Data'!F121)))</f>
        <v/>
      </c>
      <c r="CE127" s="28" t="str">
        <f ca="1">+IF(OFFSET('Water Data'!$G$28,0,10*ROW('Water Data'!G121))="","",OFFSET('Water Data'!$G$28,0,10*ROW('Water Data'!G121)))</f>
        <v/>
      </c>
      <c r="CF127" s="28" t="str">
        <f ca="1">+IF(OFFSET('Water Data'!$G$29,0,10*ROW('Water Data'!G121))="","",OFFSET('Water Data'!$G$29,0,10*ROW('Water Data'!G121)))</f>
        <v/>
      </c>
      <c r="CG127" s="28" t="str">
        <f ca="1">+IF(OFFSET('Water Data'!$G$30,0,10*ROW('Water Data'!G121))="","",OFFSET('Water Data'!$G$30,0,10*ROW('Water Data'!G121)))</f>
        <v/>
      </c>
      <c r="CH127" s="28" t="str">
        <f ca="1">+IF(OFFSET('Water Data'!$H$28,0,10*ROW('Water Data'!H121))="","",OFFSET('Water Data'!$H$28,0,10*ROW('Water Data'!H121)))</f>
        <v/>
      </c>
      <c r="CI127" s="28" t="str">
        <f ca="1">+IF(OFFSET('Water Data'!$H$29,0,10*ROW('Water Data'!H121))="","",OFFSET('Water Data'!$H$29,0,10*ROW('Water Data'!H121)))</f>
        <v/>
      </c>
      <c r="CJ127" s="28" t="str">
        <f ca="1">+IF(OFFSET('Water Data'!$H$30,0,10*ROW('Water Data'!H121))="","",OFFSET('Water Data'!$H$30,0,10*ROW('Water Data'!H121)))</f>
        <v/>
      </c>
      <c r="CK127" s="28" t="str">
        <f ca="1">+IF(OFFSET('Sanitation Data'!$C$29,0,10*ROW('Sanitation Data'!C121))="","",OFFSET('Sanitation Data'!$C$29,0,10*ROW('Sanitation Data'!C121)))</f>
        <v/>
      </c>
      <c r="CL127" s="28" t="str">
        <f ca="1">+IF(OFFSET('Sanitation Data'!$C$30,0,10*ROW('Sanitation Data'!C121))="","",OFFSET('Sanitation Data'!$C$30,0,10*ROW('Sanitation Data'!C121)))</f>
        <v/>
      </c>
      <c r="CM127" s="28" t="str">
        <f ca="1">+IF(OFFSET('Sanitation Data'!$C$31,0,10*ROW('Sanitation Data'!C121))="","",OFFSET('Sanitation Data'!$C$31,0,10*ROW('Sanitation Data'!C121)))</f>
        <v/>
      </c>
      <c r="CN127" s="28" t="str">
        <f ca="1">+IF(OFFSET('Sanitation Data'!$C$32,0,10*ROW('Sanitation Data'!C121))="","",OFFSET('Sanitation Data'!$C$32,0,10*ROW('Sanitation Data'!C121)))</f>
        <v/>
      </c>
      <c r="CO127" s="28" t="str">
        <f ca="1">+IF(OFFSET('Sanitation Data'!$C$33,0,10*ROW('Sanitation Data'!C121))="","",OFFSET('Sanitation Data'!$C$33,0,10*ROW('Sanitation Data'!C121)))</f>
        <v/>
      </c>
      <c r="CP127" s="28" t="str">
        <f ca="1">+IF(OFFSET('Sanitation Data'!$D$29,0,10*ROW('Sanitation Data'!D121))="","",OFFSET('Sanitation Data'!$D$29,0,10*ROW('Sanitation Data'!D121)))</f>
        <v/>
      </c>
      <c r="CQ127" s="28" t="str">
        <f ca="1">+IF(OFFSET('Sanitation Data'!$D$30,0,10*ROW('Sanitation Data'!D121))="","",OFFSET('Sanitation Data'!$D$30,0,10*ROW('Sanitation Data'!D121)))</f>
        <v/>
      </c>
      <c r="CR127" s="28" t="str">
        <f ca="1">+IF(OFFSET('Sanitation Data'!$D$31,0,10*ROW('Sanitation Data'!D121))="","",OFFSET('Sanitation Data'!$D$31,0,10*ROW('Sanitation Data'!D121)))</f>
        <v/>
      </c>
      <c r="CS127" s="28" t="str">
        <f ca="1">+IF(OFFSET('Sanitation Data'!$D$32,0,10*ROW('Sanitation Data'!D121))="","",OFFSET('Sanitation Data'!$D$32,0,10*ROW('Sanitation Data'!D121)))</f>
        <v/>
      </c>
      <c r="CT127" s="28" t="str">
        <f ca="1">+IF(OFFSET('Sanitation Data'!$D$33,0,10*ROW('Sanitation Data'!D121))="","",OFFSET('Sanitation Data'!$D$33,0,10*ROW('Sanitation Data'!D121)))</f>
        <v/>
      </c>
      <c r="CU127" s="28" t="str">
        <f ca="1">+IF(OFFSET('Sanitation Data'!$E$29,0,10*ROW('Sanitation Data'!E121))="","",OFFSET('Sanitation Data'!$E$29,0,10*ROW('Sanitation Data'!E121)))</f>
        <v/>
      </c>
      <c r="CV127" s="28" t="str">
        <f ca="1">+IF(OFFSET('Sanitation Data'!$E$30,0,10*ROW('Sanitation Data'!E121))="","",OFFSET('Sanitation Data'!$E$30,0,10*ROW('Sanitation Data'!E121)))</f>
        <v/>
      </c>
      <c r="CW127" s="28" t="str">
        <f ca="1">+IF(OFFSET('Sanitation Data'!$E$31,0,10*ROW('Sanitation Data'!E121))="","",OFFSET('Sanitation Data'!$E$31,0,10*ROW('Sanitation Data'!E121)))</f>
        <v/>
      </c>
      <c r="CX127" s="28" t="str">
        <f ca="1">+IF(OFFSET('Sanitation Data'!$E$32,0,10*ROW('Sanitation Data'!E121))="","",OFFSET('Sanitation Data'!$E$32,0,10*ROW('Sanitation Data'!E121)))</f>
        <v/>
      </c>
      <c r="CY127" s="28" t="str">
        <f ca="1">+IF(OFFSET('Sanitation Data'!$E$33,0,10*ROW('Sanitation Data'!E121))="","",OFFSET('Sanitation Data'!$E$33,0,10*ROW('Sanitation Data'!E121)))</f>
        <v/>
      </c>
      <c r="CZ127" s="28" t="str">
        <f ca="1">+IF(OFFSET('Sanitation Data'!$F$29,0,10*ROW('Sanitation Data'!F121))="","",OFFSET('Sanitation Data'!$F$29,0,10*ROW('Sanitation Data'!F121)))</f>
        <v/>
      </c>
      <c r="DA127" s="28" t="str">
        <f ca="1">+IF(OFFSET('Sanitation Data'!$F$30,0,10*ROW('Sanitation Data'!F121))="","",OFFSET('Sanitation Data'!$F$30,0,10*ROW('Sanitation Data'!F121)))</f>
        <v/>
      </c>
      <c r="DB127" s="28" t="str">
        <f ca="1">+IF(OFFSET('Sanitation Data'!$F$31,0,10*ROW('Sanitation Data'!F121))="","",OFFSET('Sanitation Data'!$F$31,0,10*ROW('Sanitation Data'!F121)))</f>
        <v/>
      </c>
      <c r="DC127" s="28" t="str">
        <f ca="1">+IF(OFFSET('Sanitation Data'!$F$32,0,10*ROW('Sanitation Data'!F121))="","",OFFSET('Sanitation Data'!$F$32,0,10*ROW('Sanitation Data'!F121)))</f>
        <v/>
      </c>
      <c r="DD127" s="28" t="str">
        <f ca="1">+IF(OFFSET('Sanitation Data'!$F$33,0,10*ROW('Sanitation Data'!F121))="","",OFFSET('Sanitation Data'!$F$33,0,10*ROW('Sanitation Data'!F121)))</f>
        <v/>
      </c>
      <c r="DE127" s="28" t="str">
        <f ca="1">+IF(OFFSET('Sanitation Data'!$G$29,0,10*ROW('Sanitation Data'!G121))="","",OFFSET('Sanitation Data'!$G$29,0,10*ROW('Sanitation Data'!G121)))</f>
        <v/>
      </c>
      <c r="DF127" s="28" t="str">
        <f ca="1">+IF(OFFSET('Sanitation Data'!$G$30,0,10*ROW('Sanitation Data'!G121))="","",OFFSET('Sanitation Data'!$G$30,0,10*ROW('Sanitation Data'!G121)))</f>
        <v/>
      </c>
      <c r="DG127" s="28" t="str">
        <f ca="1">+IF(OFFSET('Sanitation Data'!$G$31,0,10*ROW('Sanitation Data'!G121))="","",OFFSET('Sanitation Data'!$G$31,0,10*ROW('Sanitation Data'!G121)))</f>
        <v/>
      </c>
      <c r="DH127" s="28" t="str">
        <f ca="1">+IF(OFFSET('Sanitation Data'!$G$32,0,10*ROW('Sanitation Data'!G121))="","",OFFSET('Sanitation Data'!$G$32,0,10*ROW('Sanitation Data'!G121)))</f>
        <v/>
      </c>
      <c r="DI127" s="28" t="str">
        <f ca="1">+IF(OFFSET('Sanitation Data'!$G$33,0,10*ROW('Sanitation Data'!G121))="","",OFFSET('Sanitation Data'!$G$33,0,10*ROW('Sanitation Data'!G121)))</f>
        <v/>
      </c>
      <c r="DJ127" s="28" t="str">
        <f ca="1">+IF(OFFSET('Sanitation Data'!$H$29,0,10*ROW('Sanitation Data'!H121))="","",OFFSET('Sanitation Data'!$H$29,0,10*ROW('Sanitation Data'!H121)))</f>
        <v/>
      </c>
      <c r="DK127" s="28" t="str">
        <f ca="1">+IF(OFFSET('Sanitation Data'!$H$30,0,10*ROW('Sanitation Data'!H121))="","",OFFSET('Sanitation Data'!$H$30,0,10*ROW('Sanitation Data'!H121)))</f>
        <v/>
      </c>
      <c r="DL127" s="28" t="str">
        <f ca="1">+IF(OFFSET('Sanitation Data'!$H$31,0,10*ROW('Sanitation Data'!H121))="","",OFFSET('Sanitation Data'!$H$31,0,10*ROW('Sanitation Data'!H121)))</f>
        <v/>
      </c>
      <c r="DM127" s="28" t="str">
        <f ca="1">+IF(OFFSET('Sanitation Data'!$H$32,0,10*ROW('Sanitation Data'!H121))="","",OFFSET('Sanitation Data'!$H$32,0,10*ROW('Sanitation Data'!H121)))</f>
        <v/>
      </c>
      <c r="DN127" s="28" t="str">
        <f ca="1">+IF(OFFSET('Sanitation Data'!$H$33,0,10*ROW('Sanitation Data'!H121))="","",OFFSET('Sanitation Data'!$H$33,0,10*ROW('Sanitation Data'!H121)))</f>
        <v/>
      </c>
      <c r="DO127" s="28" t="str">
        <f ca="1">+IF(OFFSET('Hygiene Data'!$C$12,0,10*ROW('Hygiene Data'!C121))="","",OFFSET('Hygiene Data'!$C$12,0,10*ROW('Hygiene Data'!C121)))</f>
        <v/>
      </c>
      <c r="DP127" s="28" t="str">
        <f ca="1">+IF(OFFSET('Hygiene Data'!$C$13,0,10*ROW('Hygiene Data'!C121))="","",OFFSET('Hygiene Data'!$C$13,0,10*ROW('Hygiene Data'!C121)))</f>
        <v/>
      </c>
      <c r="DQ127" s="28" t="str">
        <f ca="1">+IF(OFFSET('Hygiene Data'!$C$14,0,10*ROW('Hygiene Data'!C121))="","",OFFSET('Hygiene Data'!$C$14,0,10*ROW('Hygiene Data'!C121)))</f>
        <v/>
      </c>
      <c r="DR127" s="28" t="str">
        <f ca="1">+IF(OFFSET('Hygiene Data'!$D$12,0,10*ROW('Hygiene Data'!D121))="","",OFFSET('Hygiene Data'!$D$12,0,10*ROW('Hygiene Data'!D121)))</f>
        <v/>
      </c>
      <c r="DS127" s="28" t="str">
        <f ca="1">+IF(OFFSET('Hygiene Data'!$D$13,0,10*ROW('Hygiene Data'!D121))="","",OFFSET('Hygiene Data'!$D$13,0,10*ROW('Hygiene Data'!D121)))</f>
        <v/>
      </c>
      <c r="DT127" s="28" t="str">
        <f ca="1">+IF(OFFSET('Hygiene Data'!$D$14,0,10*ROW('Hygiene Data'!D121))="","",OFFSET('Hygiene Data'!$D$14,0,10*ROW('Hygiene Data'!D121)))</f>
        <v/>
      </c>
      <c r="DU127" s="28" t="str">
        <f ca="1">+IF(OFFSET('Hygiene Data'!$E$12,0,10*ROW('Hygiene Data'!E121))="","",OFFSET('Hygiene Data'!$E$12,0,10*ROW('Hygiene Data'!E121)))</f>
        <v/>
      </c>
      <c r="DV127" s="28" t="str">
        <f ca="1">+IF(OFFSET('Hygiene Data'!$E$13,0,10*ROW('Hygiene Data'!E121))="","",OFFSET('Hygiene Data'!$E$13,0,10*ROW('Hygiene Data'!E121)))</f>
        <v/>
      </c>
      <c r="DW127" s="28" t="str">
        <f ca="1">+IF(OFFSET('Hygiene Data'!$E$14,0,10*ROW('Hygiene Data'!E121))="","",OFFSET('Hygiene Data'!$E$14,0,10*ROW('Hygiene Data'!E121)))</f>
        <v/>
      </c>
      <c r="DX127" s="28" t="str">
        <f ca="1">+IF(OFFSET('Hygiene Data'!$F$12,0,10*ROW('Hygiene Data'!F121))="","",OFFSET('Hygiene Data'!$F$12,0,10*ROW('Hygiene Data'!F121)))</f>
        <v/>
      </c>
      <c r="DY127" s="28" t="str">
        <f ca="1">+IF(OFFSET('Hygiene Data'!$F$13,0,10*ROW('Hygiene Data'!F121))="","",OFFSET('Hygiene Data'!$F$13,0,10*ROW('Hygiene Data'!F121)))</f>
        <v/>
      </c>
      <c r="DZ127" s="28" t="str">
        <f ca="1">+IF(OFFSET('Hygiene Data'!$F$14,0,10*ROW('Hygiene Data'!F121))="","",OFFSET('Hygiene Data'!$F$14,0,10*ROW('Hygiene Data'!F121)))</f>
        <v/>
      </c>
      <c r="EA127" s="28" t="str">
        <f ca="1">+IF(OFFSET('Hygiene Data'!$G$12,0,10*ROW('Hygiene Data'!G121))="","",OFFSET('Hygiene Data'!$G$12,0,10*ROW('Hygiene Data'!G121)))</f>
        <v/>
      </c>
      <c r="EB127" s="28" t="str">
        <f ca="1">+IF(OFFSET('Hygiene Data'!$G$13,0,10*ROW('Hygiene Data'!G121))="","",OFFSET('Hygiene Data'!$G$13,0,10*ROW('Hygiene Data'!G121)))</f>
        <v/>
      </c>
      <c r="EC127" s="28" t="str">
        <f ca="1">+IF(OFFSET('Hygiene Data'!$G$14,0,10*ROW('Hygiene Data'!G121))="","",OFFSET('Hygiene Data'!$G$14,0,10*ROW('Hygiene Data'!G121)))</f>
        <v/>
      </c>
      <c r="ED127" s="28" t="str">
        <f ca="1">+IF(OFFSET('Hygiene Data'!$H$12,0,10*ROW('Hygiene Data'!H121))="","",OFFSET('Hygiene Data'!$H$12,0,10*ROW('Hygiene Data'!H121)))</f>
        <v/>
      </c>
      <c r="EE127" s="28" t="str">
        <f ca="1">+IF(OFFSET('Hygiene Data'!$H$13,0,10*ROW('Hygiene Data'!H121))="","",OFFSET('Hygiene Data'!$H$13,0,10*ROW('Hygiene Data'!H121)))</f>
        <v/>
      </c>
      <c r="EF127" s="28" t="str">
        <f ca="1">+IF(OFFSET('Hygiene Data'!$H$14,0,10*ROW('Hygiene Data'!H121))="","",OFFSET('Hygiene Data'!$H$14,0,10*ROW('Hygiene Data'!H121)))</f>
        <v/>
      </c>
    </row>
    <row r="128" spans="1:136" x14ac:dyDescent="0.2">
      <c r="A128" s="44" t="str">
        <f ca="1">+IF(OFFSET('Water Data'!$B$1,0,10*ROW('Water Data'!B125))="","",OFFSET('Water Data'!$B$1,0,10*ROW('Water Data'!B125)))</f>
        <v/>
      </c>
      <c r="B128" s="44" t="str">
        <f ca="1">+IF(OFFSET('Water Data'!$A$3,0,10*ROW('Water Data'!A125))="","",OFFSET('Water Data'!$A$3,0,10*ROW('Water Data'!A125)))</f>
        <v/>
      </c>
      <c r="C128" s="44" t="str">
        <f ca="1">+IF(OFFSET('Water Data'!$C$3,0,10*ROW('Water Data'!C125))="","",OFFSET('Water Data'!$C$3,0,10*ROW('Water Data'!C125)))</f>
        <v/>
      </c>
      <c r="D128" s="119" t="e">
        <f ca="1">+IF(AND(ISNUMBER(OFFSET('Water Data'!$C$5,0,10*ROW('Water Data'!C122))),BS128="Yes"),100-OFFSET('Water Data'!$C$5,0,10*ROW('Water Data'!C122)),IF(AND(ISNUMBER(OFFSET('Water Data'!$C$5,0,10*ROW('Water Data'!C122))),BS128="No",ISNUMBER(OFFSET('Water Data'!$C$5,0,10*ROW('Water Data'!C122)))),CONCATENATE("[",ROUND(100-OFFSET('Water Data'!$C$5,0,10*ROW('Water Data'!C122)),0),"]"),IF(AND(ISNUMBER(OFFSET('Water Data'!$C$5,0,10*ROW('Water Data'!C122))),BS128="",ISNUMBER(OFFSET('Water Data'!$C$5,0,10*ROW('Water Data'!C122)))),100-OFFSET('Water Data'!$C$5,0,10*ROW('Water Data'!C122)),NA())))</f>
        <v>#N/A</v>
      </c>
      <c r="E128" s="119" t="e">
        <f ca="1">+IF(AND(ISNUMBER(OFFSET('Water Data'!$C$7,0,10*ROW('Water Data'!D122))),BT128="Yes"),OFFSET('Water Data'!$C$7,0,10*ROW('Water Data'!C122)),IF(AND(ISNUMBER(OFFSET('Water Data'!$C$7,0,10*ROW('Water Data'!C122))),BT128="No",ISNUMBER(OFFSET('Water Data'!$C$7,0,10*ROW('Water Data'!C122)))),CONCATENATE("[",ROUND(OFFSET('Water Data'!$C$7,0,10*ROW('Water Data'!C122)),0),"]"),IF(AND(ISNUMBER(OFFSET('Water Data'!$C$7,0,10*ROW('Water Data'!C122))),BT128="",ISNUMBER(OFFSET('Water Data'!$C$7,0,10*ROW('Water Data'!C122)))),OFFSET('Water Data'!$C$7,0,10*ROW('Water Data'!C122)),NA())))</f>
        <v>#N/A</v>
      </c>
      <c r="F128" s="119" t="e">
        <f ca="1">+IF(AND(ISNUMBER(OFFSET('Water Data'!$C$10,0,10*ROW('Water Data'!C122))),BU128="Yes"),OFFSET('Water Data'!$C$10,0,10*ROW('Water Data'!C122)),IF(AND(ISNUMBER(OFFSET('Water Data'!$C$10,0,10*ROW('Water Data'!C122))),BU128="No",ISNUMBER(OFFSET('Water Data'!$C$10,0,10*ROW('Water Data'!C122)))),CONCATENATE("[",ROUND(OFFSET('Water Data'!$C$10,0,10*ROW('Water Data'!C122)),0),"]"),IF(AND(ISNUMBER(OFFSET('Water Data'!$C$10,0,10*ROW('Water Data'!C122))),BU128="",ISNUMBER(OFFSET('Water Data'!$C$10,0,10*ROW('Water Data'!C122)))),OFFSET('Water Data'!$C$10,0,10*ROW('Water Data'!C122)),NA())))</f>
        <v>#N/A</v>
      </c>
      <c r="G128" s="119" t="e">
        <f ca="1">+IF(AND(ISNUMBER(OFFSET('Water Data'!$D$5,0,10*ROW('Water Data'!D122))),BV128="Yes"),100-OFFSET('Water Data'!$D$5,0,10*ROW('Water Data'!D122)),IF(AND(ISNUMBER(OFFSET('Water Data'!$D$5,0,10*ROW('Water Data'!D122))),BV128="No",ISNUMBER(OFFSET('Water Data'!$D$5,0,10*ROW('Water Data'!D122)))),CONCATENATE("[",ROUND(100-OFFSET('Water Data'!$D$5,0,10*ROW('Water Data'!D122)),0),"]"),IF(AND(ISNUMBER(OFFSET('Water Data'!$D$5,0,10*ROW('Water Data'!D122))),BV128="",ISNUMBER(OFFSET('Water Data'!$D$5,0,10*ROW('Water Data'!D122)))),100-OFFSET('Water Data'!$D$5,0,10*ROW('Water Data'!D122)),NA())))</f>
        <v>#N/A</v>
      </c>
      <c r="H128" s="119" t="e">
        <f ca="1">+IF(AND(ISNUMBER(OFFSET('Water Data'!$D$7,0,10*ROW('Water Data'!D122))),BW128="Yes"),OFFSET('Water Data'!$D$7,0,10*ROW('Water Data'!D122)),IF(AND(ISNUMBER(OFFSET('Water Data'!$D$7,0,10*ROW('Water Data'!D122))),BW128="No",ISNUMBER(OFFSET('Water Data'!$D$7,0,10*ROW('Water Data'!D122)))),CONCATENATE("[",ROUND(OFFSET('Water Data'!$C$7,0,10*ROW('Water Data'!D122)),0),"]"),IF(AND(ISNUMBER(OFFSET('Water Data'!$D$7,0,10*ROW('Water Data'!D122))),BW128="",ISNUMBER(OFFSET('Water Data'!$D$7,0,10*ROW('Water Data'!D122)))),OFFSET('Water Data'!$D$7,0,10*ROW('Water Data'!D122)),NA())))</f>
        <v>#N/A</v>
      </c>
      <c r="I128" s="119" t="e">
        <f ca="1">+IF(AND(ISNUMBER(OFFSET('Water Data'!$D$10,0,10*ROW('Water Data'!D122))),BX128="Yes"),OFFSET('Water Data'!$D$10,0,10*ROW('Water Data'!D122)),IF(AND(ISNUMBER(OFFSET('Water Data'!$D$10,0,10*ROW('Water Data'!D122))),BX128="No",ISNUMBER(OFFSET('Water Data'!$D$10,0,10*ROW('Water Data'!D122)))),CONCATENATE("[",ROUND(OFFSET('Water Data'!$D$10,0,10*ROW('Water Data'!D122)),0),"]"),IF(AND(ISNUMBER(OFFSET('Water Data'!$D$10,0,10*ROW('Water Data'!D122))),BX128="",ISNUMBER(OFFSET('Water Data'!$D$10,0,10*ROW('Water Data'!D122)))),OFFSET('Water Data'!$D$10,0,10*ROW('Water Data'!D122)),NA())))</f>
        <v>#N/A</v>
      </c>
      <c r="J128" s="119" t="e">
        <f ca="1">+IF(AND(ISNUMBER(OFFSET('Water Data'!$E$5,0,10*ROW('Water Data'!E122))),BY128="Yes"),100-OFFSET('Water Data'!$E$5,0,10*ROW('Water Data'!E122)),IF(AND(ISNUMBER(OFFSET('Water Data'!$E$5,0,10*ROW('Water Data'!E122))),BY128="No",ISNUMBER(OFFSET('Water Data'!$E$5,0,10*ROW('Water Data'!E122)))),CONCATENATE("[",ROUND(100-OFFSET('Water Data'!$E$5,0,10*ROW('Water Data'!E122)),0),"]"),IF(AND(ISNUMBER(OFFSET('Water Data'!$E$5,0,10*ROW('Water Data'!E122))),BY128="",ISNUMBER(OFFSET('Water Data'!$E$5,0,10*ROW('Water Data'!E122)))),100-OFFSET('Water Data'!$E$5,0,10*ROW('Water Data'!E122)),NA())))</f>
        <v>#N/A</v>
      </c>
      <c r="K128" s="119" t="e">
        <f ca="1">+IF(AND(ISNUMBER(OFFSET('Water Data'!$E$7,0,10*ROW('Water Data'!E122))),BZ128="Yes"),OFFSET('Water Data'!$E$7,0,10*ROW('Water Data'!E122)),IF(AND(ISNUMBER(OFFSET('Water Data'!$E$7,0,10*ROW('Water Data'!E122))),BZ128="No",ISNUMBER(OFFSET('Water Data'!$E$7,0,10*ROW('Water Data'!E122)))),CONCATENATE("[",ROUND(OFFSET('Water Data'!$E$7,0,10*ROW('Water Data'!E122)),0),"]"),IF(AND(ISNUMBER(OFFSET('Water Data'!$E$7,0,10*ROW('Water Data'!E122))),BZ128="",ISNUMBER(OFFSET('Water Data'!$E$7,0,10*ROW('Water Data'!E122)))),OFFSET('Water Data'!$E$7,0,10*ROW('Water Data'!E122)),NA())))</f>
        <v>#N/A</v>
      </c>
      <c r="L128" s="119" t="e">
        <f ca="1">+IF(AND(ISNUMBER(OFFSET('Water Data'!$E$10,0,10*ROW('Water Data'!E122))),CA128="Yes"),OFFSET('Water Data'!$E$10,0,10*ROW('Water Data'!E122)),IF(AND(ISNUMBER(OFFSET('Water Data'!$E$10,0,10*ROW('Water Data'!E122))),CA128="No",ISNUMBER(OFFSET('Water Data'!$E$10,0,10*ROW('Water Data'!E122)))),CONCATENATE("[",ROUND(OFFSET('Water Data'!$E$10,0,10*ROW('Water Data'!E122)),0),"]"),IF(AND(ISNUMBER(OFFSET('Water Data'!$E$10,0,10*ROW('Water Data'!E122))),CA128="",ISNUMBER(OFFSET('Water Data'!$E$10,0,10*ROW('Water Data'!E122)))),OFFSET('Water Data'!$E$10,0,10*ROW('Water Data'!E122)),NA())))</f>
        <v>#N/A</v>
      </c>
      <c r="M128" s="119" t="e">
        <f ca="1">+IF(AND(ISNUMBER(OFFSET('Water Data'!$F$5,0,10*ROW('Water Data'!F122))),CB128="Yes"),100-OFFSET('Water Data'!$F$5,0,10*ROW('Water Data'!F122)),IF(AND(ISNUMBER(OFFSET('Water Data'!$F$5,0,10*ROW('Water Data'!F122))),CB128="No",ISNUMBER(OFFSET('Water Data'!$F$5,0,10*ROW('Water Data'!F122)))),CONCATENATE("[",ROUND(100-OFFSET('Water Data'!$F$5,0,10*ROW('Water Data'!F122)),0),"]"),IF(AND(ISNUMBER(OFFSET('Water Data'!$F$5,0,10*ROW('Water Data'!F122))),CB128="",ISNUMBER(OFFSET('Water Data'!$F$5,0,10*ROW('Water Data'!F122)))),100-OFFSET('Water Data'!$F$5,0,10*ROW('Water Data'!F122)),NA())))</f>
        <v>#N/A</v>
      </c>
      <c r="N128" s="119" t="e">
        <f ca="1">+IF(AND(ISNUMBER(OFFSET('Water Data'!$F$7,0,10*ROW('Water Data'!F122))),CC128="Yes"),OFFSET('Water Data'!$F$7,0,10*ROW('Water Data'!F122)),IF(AND(ISNUMBER(OFFSET('Water Data'!$F$7,0,10*ROW('Water Data'!F122))),CC128="No",ISNUMBER(OFFSET('Water Data'!$F$7,0,10*ROW('Water Data'!F122)))),CONCATENATE("[",ROUND(OFFSET('Water Data'!$F$7,0,10*ROW('Water Data'!F122)),0),"]"),IF(AND(ISNUMBER(OFFSET('Water Data'!$F$7,0,10*ROW('Water Data'!F122))),CC128="",ISNUMBER(OFFSET('Water Data'!$F$7,0,10*ROW('Water Data'!F122)))),OFFSET('Water Data'!$F$7,0,10*ROW('Water Data'!F122)),NA())))</f>
        <v>#N/A</v>
      </c>
      <c r="O128" s="119" t="e">
        <f ca="1">+IF(AND(ISNUMBER(OFFSET('Water Data'!$F$10,0,10*ROW('Water Data'!F122))),CD128="Yes"),OFFSET('Water Data'!$F$10,0,10*ROW('Water Data'!F122)),IF(AND(ISNUMBER(OFFSET('Water Data'!$F$10,0,10*ROW('Water Data'!F122))),CD128="No",ISNUMBER(OFFSET('Water Data'!$F$10,0,10*ROW('Water Data'!F122)))),CONCATENATE("[",ROUND(OFFSET('Water Data'!$F$10,0,10*ROW('Water Data'!F122)),0),"]"),IF(AND(ISNUMBER(OFFSET('Water Data'!$F$10,0,10*ROW('Water Data'!F122))),CD128="",ISNUMBER(OFFSET('Water Data'!$F$10,0,10*ROW('Water Data'!F122)))),OFFSET('Water Data'!$F$10,0,10*ROW('Water Data'!F122)),NA())))</f>
        <v>#N/A</v>
      </c>
      <c r="P128" s="119" t="e">
        <f ca="1">+IF(AND(ISNUMBER(OFFSET('Water Data'!$G$5,0,10*ROW('Water Data'!G122))),CE128="Yes"),100-OFFSET('Water Data'!$G$5,0,10*ROW('Water Data'!G122)),IF(AND(ISNUMBER(OFFSET('Water Data'!$G$5,0,10*ROW('Water Data'!G122))),CE128="No",ISNUMBER(OFFSET('Water Data'!$G$5,0,10*ROW('Water Data'!G122)))),CONCATENATE("[",ROUND(100-OFFSET('Water Data'!$G$5,0,10*ROW('Water Data'!G122)),0),"]"),IF(AND(ISNUMBER(OFFSET('Water Data'!$G$5,0,10*ROW('Water Data'!G122))),CE128="",ISNUMBER(OFFSET('Water Data'!$G$5,0,10*ROW('Water Data'!G122)))),100-OFFSET('Water Data'!$G$5,0,10*ROW('Water Data'!G122)),NA())))</f>
        <v>#N/A</v>
      </c>
      <c r="Q128" s="119" t="e">
        <f ca="1">+IF(AND(ISNUMBER(OFFSET('Water Data'!$G$7,0,10*ROW('Water Data'!G122))),CF128="Yes"),OFFSET('Water Data'!$G$7,0,10*ROW('Water Data'!G122)),IF(AND(ISNUMBER(OFFSET('Water Data'!$G$7,0,10*ROW('Water Data'!G122))),CF128="No",ISNUMBER(OFFSET('Water Data'!$G$7,0,10*ROW('Water Data'!G122)))),CONCATENATE("[",ROUND(OFFSET('Water Data'!$G$7,0,10*ROW('Water Data'!G122)),0),"]"),IF(AND(ISNUMBER(OFFSET('Water Data'!$G$7,0,10*ROW('Water Data'!G122))),CF128="",ISNUMBER(OFFSET('Water Data'!$G$7,0,10*ROW('Water Data'!G122)))),OFFSET('Water Data'!$G$7,0,10*ROW('Water Data'!G122)),NA())))</f>
        <v>#N/A</v>
      </c>
      <c r="R128" s="119" t="e">
        <f ca="1">+IF(AND(ISNUMBER(OFFSET('Water Data'!$G$10,0,10*ROW('Water Data'!G122))),CG128="Yes"),OFFSET('Water Data'!$G$10,0,10*ROW('Water Data'!G122)),IF(AND(ISNUMBER(OFFSET('Water Data'!$G$10,0,10*ROW('Water Data'!G122))),CG128="No",ISNUMBER(OFFSET('Water Data'!$G$10,0,10*ROW('Water Data'!G122)))),CONCATENATE("[",ROUND(OFFSET('Water Data'!$G$10,0,10*ROW('Water Data'!G122)),0),"]"),IF(AND(ISNUMBER(OFFSET('Water Data'!$G$10,0,10*ROW('Water Data'!G122))),CG128="",ISNUMBER(OFFSET('Water Data'!$G$10,0,10*ROW('Water Data'!G122)))),OFFSET('Water Data'!$G$10,0,10*ROW('Water Data'!G122)),NA())))</f>
        <v>#N/A</v>
      </c>
      <c r="S128" s="119" t="e">
        <f ca="1">+IF(AND(ISNUMBER(OFFSET('Water Data'!$H$5,0,10*ROW('Water Data'!H122))),CH128="Yes"),100-OFFSET('Water Data'!$H$5,0,10*ROW('Water Data'!H122)),IF(AND(ISNUMBER(OFFSET('Water Data'!$H$5,0,10*ROW('Water Data'!H122))),CH128="No",ISNUMBER(OFFSET('Water Data'!$H$5,0,10*ROW('Water Data'!H122)))),CONCATENATE("[",ROUND(100-OFFSET('Water Data'!$H$5,0,10*ROW('Water Data'!H122)),0),"]"),IF(AND(ISNUMBER(OFFSET('Water Data'!$H$5,0,10*ROW('Water Data'!H122))),CH128="",ISNUMBER(OFFSET('Water Data'!$H$5,0,10*ROW('Water Data'!H122)))),100-OFFSET('Water Data'!$H$5,0,10*ROW('Water Data'!H122)),NA())))</f>
        <v>#N/A</v>
      </c>
      <c r="T128" s="119" t="e">
        <f ca="1">+IF(AND(ISNUMBER(OFFSET('Water Data'!$H$7,0,10*ROW('Water Data'!H122))),CI128="Yes"),OFFSET('Water Data'!$H$7,0,10*ROW('Water Data'!H122)),IF(AND(ISNUMBER(OFFSET('Water Data'!$H$7,0,10*ROW('Water Data'!H122))),CI128="No",ISNUMBER(OFFSET('Water Data'!$H$7,0,10*ROW('Water Data'!H122)))),CONCATENATE("[",ROUND(OFFSET('Water Data'!$H$7,0,10*ROW('Water Data'!H122)),0),"]"),IF(AND(ISNUMBER(OFFSET('Water Data'!$H$7,0,10*ROW('Water Data'!H122))),CI128="",ISNUMBER(OFFSET('Water Data'!$H$7,0,10*ROW('Water Data'!H122)))),OFFSET('Water Data'!$H$7,0,10*ROW('Water Data'!H122)),NA())))</f>
        <v>#N/A</v>
      </c>
      <c r="U128" s="119" t="e">
        <f ca="1">+IF(AND(ISNUMBER(OFFSET('Water Data'!$H$10,0,10*ROW('Water Data'!H122))),CJ128="Yes"),OFFSET('Water Data'!$H$10,0,10*ROW('Water Data'!H122)),IF(AND(ISNUMBER(OFFSET('Water Data'!$H$10,0,10*ROW('Water Data'!H122))),CJ128="No",ISNUMBER(OFFSET('Water Data'!$H$10,0,10*ROW('Water Data'!H122)))),CONCATENATE("[",ROUND(OFFSET('Water Data'!$H$10,0,10*ROW('Water Data'!H122)),0),"]"),IF(AND(ISNUMBER(OFFSET('Water Data'!$H$10,0,10*ROW('Water Data'!H122))),CJ128="",ISNUMBER(OFFSET('Water Data'!$H$10,0,10*ROW('Water Data'!H122)))),OFFSET('Water Data'!$H$10,0,10*ROW('Water Data'!H122)),NA())))</f>
        <v>#N/A</v>
      </c>
      <c r="V128" s="120" t="e">
        <f ca="1">+IF(AND(ISNUMBER(OFFSET('Sanitation Data'!$C$5,0,10*ROW('Sanitation Data'!C122))),CK128="Yes"),100-OFFSET('Sanitation Data'!$C$5,0,10*ROW('Sanitation Data'!C122)),IF(AND(ISNUMBER(OFFSET('Sanitation Data'!$C$5,0,10*ROW('Sanitation Data'!C122))),CK128="No",ISNUMBER(OFFSET('Sanitation Data'!$C$5,0,10*ROW('Sanitation Data'!C122)))),CONCATENATE("[",ROUND(100-OFFSET('Sanitation Data'!$C$5,0,10*ROW('Sanitation Data'!C122)),0),"]"),IF(AND(ISNUMBER(OFFSET('Sanitation Data'!$C$5,0,10*ROW('Sanitation Data'!C122))),CK128="",ISNUMBER(OFFSET('Sanitation Data'!$C$5,0,10*ROW('Sanitation Data'!C122)))),100-OFFSET('Sanitation Data'!$C$5,0,10*ROW('Sanitation Data'!C122)),NA())))</f>
        <v>#N/A</v>
      </c>
      <c r="W128" s="120" t="e">
        <f ca="1">+IF(AND(ISNUMBER(OFFSET('Sanitation Data'!$C$7,0,10*ROW('Sanitation Data'!C122))),CL128="Yes"),OFFSET('Sanitation Data'!$C$7,0,10*ROW('Sanitation Data'!C122)),IF(AND(ISNUMBER(OFFSET('Sanitation Data'!$C$7,0,10*ROW('Sanitation Data'!C122))),CL128="No",ISNUMBER(OFFSET('Sanitation Data'!$C$7,0,10*ROW('Sanitation Data'!C122)))),CONCATENATE("[",ROUND(OFFSET('Sanitation Data'!$C$7,0,10*ROW('Sanitation Data'!C122)),0),"]"),IF(AND(ISNUMBER(OFFSET('Sanitation Data'!$C$7,0,10*ROW('Sanitation Data'!C122))),CL128="",ISNUMBER(OFFSET('Sanitation Data'!$C$7,0,10*ROW('Sanitation Data'!C122)))),OFFSET('Sanitation Data'!$C$7,0,10*ROW('Sanitation Data'!C122)),NA())))</f>
        <v>#N/A</v>
      </c>
      <c r="X128" s="120" t="e">
        <f ca="1">+IF(AND(ISNUMBER(OFFSET('Sanitation Data'!$C$11,0,10*ROW('Sanitation Data'!C122))),CM128="Yes"),OFFSET('Sanitation Data'!$C$11,0,10*ROW('Sanitation Data'!C122)),IF(AND(ISNUMBER(OFFSET('Sanitation Data'!$C$11,0,10*ROW('Sanitation Data'!C122))),CM128="No",ISNUMBER(OFFSET('Sanitation Data'!$C$11,0,10*ROW('Sanitation Data'!C122)))),CONCATENATE("[",ROUND(OFFSET('Sanitation Data'!$C$11,0,10*ROW('Sanitation Data'!C122)),0),"]"),IF(AND(ISNUMBER(OFFSET('Sanitation Data'!$C$11,0,10*ROW('Sanitation Data'!C122))),CM128="",ISNUMBER(OFFSET('Sanitation Data'!$C$11,0,10*ROW('Sanitation Data'!C122)))),OFFSET('Sanitation Data'!$C$11,0,10*ROW('Sanitation Data'!C122)),NA())))</f>
        <v>#N/A</v>
      </c>
      <c r="Y128" s="120" t="e">
        <f ca="1">+IF(AND(ISNUMBER(OFFSET('Sanitation Data'!$C$12,0,10*ROW('Sanitation Data'!C122))),CN128="Yes"),OFFSET('Sanitation Data'!$C$12,0,10*ROW('Sanitation Data'!C122)),IF(AND(ISNUMBER(OFFSET('Sanitation Data'!$C$12,0,10*ROW('Sanitation Data'!C122))),CN128="No",ISNUMBER(OFFSET('Sanitation Data'!$C$12,0,10*ROW('Sanitation Data'!C122)))),CONCATENATE("[",ROUND(OFFSET('Sanitation Data'!$C$12,0,10*ROW('Sanitation Data'!C122)),0),"]"),IF(AND(ISNUMBER(OFFSET('Sanitation Data'!$C$12,0,10*ROW('Sanitation Data'!C122))),CN128="",ISNUMBER(OFFSET('Sanitation Data'!$C$12,0,10*ROW('Sanitation Data'!C122)))),OFFSET('Sanitation Data'!$C$12,0,10*ROW('Sanitation Data'!C122)),NA())))</f>
        <v>#N/A</v>
      </c>
      <c r="Z128" s="120" t="e">
        <f ca="1">+IF(AND(ISNUMBER(OFFSET('Sanitation Data'!$C$13,0,10*ROW('Sanitation Data'!C122))),CO128="Yes"),OFFSET('Sanitation Data'!$C$13,0,10*ROW('Sanitation Data'!C122)),IF(AND(ISNUMBER(OFFSET('Sanitation Data'!$C$13,0,10*ROW('Sanitation Data'!C122))),CO128="No",ISNUMBER(OFFSET('Sanitation Data'!$C$13,0,10*ROW('Sanitation Data'!C122)))),CONCATENATE("[",ROUND(OFFSET('Sanitation Data'!$C$13,0,10*ROW('Sanitation Data'!C122)),0),"]"),IF(AND(ISNUMBER(OFFSET('Sanitation Data'!$C$13,0,10*ROW('Sanitation Data'!C122))),CO128="",ISNUMBER(OFFSET('Sanitation Data'!$C$13,0,10*ROW('Sanitation Data'!C122)))),OFFSET('Sanitation Data'!$C$13,0,10*ROW('Sanitation Data'!C122)),NA())))</f>
        <v>#N/A</v>
      </c>
      <c r="AA128" s="120" t="e">
        <f ca="1">+IF(AND(ISNUMBER(OFFSET('Sanitation Data'!$D$5,0,10*ROW('Sanitation Data'!D122))),CP128="Yes"),100-OFFSET('Sanitation Data'!$D$5,0,10*ROW('Sanitation Data'!D122)),IF(AND(ISNUMBER(OFFSET('Sanitation Data'!$D$5,0,10*ROW('Sanitation Data'!D122))),CP128="No",ISNUMBER(OFFSET('Sanitation Data'!$D$5,0,10*ROW('Sanitation Data'!D122)))),CONCATENATE("[",ROUND(100-OFFSET('Sanitation Data'!$D$5,0,10*ROW('Sanitation Data'!D122)),0),"]"),IF(AND(ISNUMBER(OFFSET('Sanitation Data'!$D$5,0,10*ROW('Sanitation Data'!D122))),CP128="",ISNUMBER(OFFSET('Sanitation Data'!$D$5,0,10*ROW('Sanitation Data'!D122)))),100-OFFSET('Sanitation Data'!$D$5,0,10*ROW('Sanitation Data'!D122)),NA())))</f>
        <v>#N/A</v>
      </c>
      <c r="AB128" s="120" t="e">
        <f ca="1">+IF(AND(ISNUMBER(OFFSET('Sanitation Data'!$D$7,0,10*ROW('Sanitation Data'!D122))),CQ128="Yes"),OFFSET('Sanitation Data'!$D$7,0,10*ROW('Sanitation Data'!G122)),IF(AND(ISNUMBER(OFFSET('Sanitation Data'!$D$7,0,10*ROW('Sanitation Data'!D122))),CQ128="No",ISNUMBER(OFFSET('Sanitation Data'!$D$7,0,10*ROW('Sanitation Data'!D122)))),CONCATENATE("[",ROUND(OFFSET('Sanitation Data'!$D$7,0,10*ROW('Sanitation Data'!D122)),0),"]"),IF(AND(ISNUMBER(OFFSET('Sanitation Data'!$D$7,0,10*ROW('Sanitation Data'!D122))),CQ128="",ISNUMBER(OFFSET('Sanitation Data'!$D$7,0,10*ROW('Sanitation Data'!D122)))),OFFSET('Sanitation Data'!$D$7,0,10*ROW('Sanitation Data'!D122)),NA())))</f>
        <v>#N/A</v>
      </c>
      <c r="AC128" s="120" t="e">
        <f ca="1">+IF(AND(ISNUMBER(OFFSET('Sanitation Data'!$D$11,0,10*ROW('Sanitation Data'!D122))),CR128="Yes"),OFFSET('Sanitation Data'!$D$11,0,10*ROW('Sanitation Data'!D122)),IF(AND(ISNUMBER(OFFSET('Sanitation Data'!$D$11,0,10*ROW('Sanitation Data'!D122))),CR128="No",ISNUMBER(OFFSET('Sanitation Data'!$D$11,0,10*ROW('Sanitation Data'!D122)))),CONCATENATE("[",ROUND(OFFSET('Sanitation Data'!$D$11,0,10*ROW('Sanitation Data'!D122)),0),"]"),IF(AND(ISNUMBER(OFFSET('Sanitation Data'!$D$11,0,10*ROW('Sanitation Data'!D122))),CR128="",ISNUMBER(OFFSET('Sanitation Data'!$D$11,0,10*ROW('Sanitation Data'!D122)))),OFFSET('Sanitation Data'!$D$11,0,10*ROW('Sanitation Data'!D122)),NA())))</f>
        <v>#N/A</v>
      </c>
      <c r="AD128" s="120" t="e">
        <f ca="1">+IF(AND(ISNUMBER(OFFSET('Sanitation Data'!$D$12,0,10*ROW('Sanitation Data'!D122))),CS128="Yes"),OFFSET('Sanitation Data'!$D$12,0,10*ROW('Sanitation Data'!D122)),IF(AND(ISNUMBER(OFFSET('Sanitation Data'!$D$12,0,10*ROW('Sanitation Data'!D122))),CS128="No",ISNUMBER(OFFSET('Sanitation Data'!$D$12,0,10*ROW('Sanitation Data'!D122)))),CONCATENATE("[",ROUND(OFFSET('Sanitation Data'!$D$12,0,10*ROW('Sanitation Data'!D122)),0),"]"),IF(AND(ISNUMBER(OFFSET('Sanitation Data'!$D$12,0,10*ROW('Sanitation Data'!D122))),CS128="",ISNUMBER(OFFSET('Sanitation Data'!$D$12,0,10*ROW('Sanitation Data'!D122)))),OFFSET('Sanitation Data'!$D$12,0,10*ROW('Sanitation Data'!D122)),NA())))</f>
        <v>#N/A</v>
      </c>
      <c r="AE128" s="120" t="e">
        <f ca="1">+IF(AND(ISNUMBER(OFFSET('Sanitation Data'!$D$13,0,10*ROW('Sanitation Data'!D122))),CT128="Yes"),OFFSET('Sanitation Data'!$D$13,0,10*ROW('Sanitation Data'!D122)),IF(AND(ISNUMBER(OFFSET('Sanitation Data'!$D$13,0,10*ROW('Sanitation Data'!D122))),CT128="No",ISNUMBER(OFFSET('Sanitation Data'!$D$13,0,10*ROW('Sanitation Data'!D122)))),CONCATENATE("[",ROUND(OFFSET('Sanitation Data'!$D$13,0,10*ROW('Sanitation Data'!D122)),0),"]"),IF(AND(ISNUMBER(OFFSET('Sanitation Data'!$D$13,0,10*ROW('Sanitation Data'!D122))),CT128="",ISNUMBER(OFFSET('Sanitation Data'!$D$13,0,10*ROW('Sanitation Data'!D122)))),OFFSET('Sanitation Data'!$D$13,0,10*ROW('Sanitation Data'!D122)),NA())))</f>
        <v>#N/A</v>
      </c>
      <c r="AF128" s="120" t="e">
        <f ca="1">+IF(AND(ISNUMBER(OFFSET('Sanitation Data'!$E$5,0,10*ROW('Sanitation Data'!E122))),CU128="Yes"),100-OFFSET('Sanitation Data'!$E$5,0,10*ROW('Sanitation Data'!E122)),IF(AND(ISNUMBER(OFFSET('Sanitation Data'!$E$5,0,10*ROW('Sanitation Data'!E122))),CU128="No",ISNUMBER(OFFSET('Sanitation Data'!$E$5,0,10*ROW('Sanitation Data'!E122)))),CONCATENATE("[",ROUND(100-OFFSET('Sanitation Data'!$E$5,0,10*ROW('Sanitation Data'!E122)),0),"]"),IF(AND(ISNUMBER(OFFSET('Sanitation Data'!$E$5,0,10*ROW('Sanitation Data'!E122))),CU128="",ISNUMBER(OFFSET('Sanitation Data'!$E$5,0,10*ROW('Sanitation Data'!E122)))),100-OFFSET('Sanitation Data'!$E$5,0,10*ROW('Sanitation Data'!E122)),NA())))</f>
        <v>#N/A</v>
      </c>
      <c r="AG128" s="120" t="e">
        <f ca="1">+IF(AND(ISNUMBER(OFFSET('Sanitation Data'!$E$7,0,10*ROW('Sanitation Data'!E122))),CV128="Yes"),OFFSET('Sanitation Data'!$E$7,0,10*ROW('Sanitation Data'!E122)),IF(AND(ISNUMBER(OFFSET('Sanitation Data'!$E$7,0,10*ROW('Sanitation Data'!E122))),CV128="No",ISNUMBER(OFFSET('Sanitation Data'!$E$7,0,10*ROW('Sanitation Data'!E122)))),CONCATENATE("[",ROUND(OFFSET('Sanitation Data'!$E$7,0,10*ROW('Sanitation Data'!E122)),0),"]"),IF(AND(ISNUMBER(OFFSET('Sanitation Data'!$E$7,0,10*ROW('Sanitation Data'!E122))),CV128="",ISNUMBER(OFFSET('Sanitation Data'!$E$7,0,10*ROW('Sanitation Data'!E122)))),OFFSET('Sanitation Data'!$E$7,0,10*ROW('Sanitation Data'!E122)),NA())))</f>
        <v>#N/A</v>
      </c>
      <c r="AH128" s="120" t="e">
        <f ca="1">+IF(AND(ISNUMBER(OFFSET('Sanitation Data'!$E$11,0,10*ROW('Sanitation Data'!E122))),CW128="Yes"),OFFSET('Sanitation Data'!$E$11,0,10*ROW('Sanitation Data'!E122)),IF(AND(ISNUMBER(OFFSET('Sanitation Data'!$E$11,0,10*ROW('Sanitation Data'!E122))),CW128="No",ISNUMBER(OFFSET('Sanitation Data'!$E$11,0,10*ROW('Sanitation Data'!E122)))),CONCATENATE("[",ROUND(OFFSET('Sanitation Data'!$E$11,0,10*ROW('Sanitation Data'!E122)),0),"]"),IF(AND(ISNUMBER(OFFSET('Sanitation Data'!$E$11,0,10*ROW('Sanitation Data'!E122))),CW128="",ISNUMBER(OFFSET('Sanitation Data'!$E$11,0,10*ROW('Sanitation Data'!E122)))),OFFSET('Sanitation Data'!$E$11,0,10*ROW('Sanitation Data'!E122)),NA())))</f>
        <v>#N/A</v>
      </c>
      <c r="AI128" s="120" t="e">
        <f ca="1">+IF(AND(ISNUMBER(OFFSET('Sanitation Data'!$E$12,0,10*ROW('Sanitation Data'!E122))),CX128="Yes"),OFFSET('Sanitation Data'!$E$12,0,10*ROW('Sanitation Data'!E122)),IF(AND(ISNUMBER(OFFSET('Sanitation Data'!$E$12,0,10*ROW('Sanitation Data'!E122))),CX128="No",ISNUMBER(OFFSET('Sanitation Data'!$E$12,0,10*ROW('Sanitation Data'!E122)))),CONCATENATE("[",ROUND(OFFSET('Sanitation Data'!$E$12,0,10*ROW('Sanitation Data'!E122)),0),"]"),IF(AND(ISNUMBER(OFFSET('Sanitation Data'!$E$12,0,10*ROW('Sanitation Data'!E122))),CX128="",ISNUMBER(OFFSET('Sanitation Data'!$E$12,0,10*ROW('Sanitation Data'!E122)))),OFFSET('Sanitation Data'!$E$12,0,10*ROW('Sanitation Data'!E122)),NA())))</f>
        <v>#N/A</v>
      </c>
      <c r="AJ128" s="120" t="e">
        <f ca="1">+IF(AND(ISNUMBER(OFFSET('Sanitation Data'!$E$13,0,10*ROW('Sanitation Data'!E122))),CY128="Yes"),OFFSET('Sanitation Data'!$E$13,0,10*ROW('Sanitation Data'!E122)),IF(AND(ISNUMBER(OFFSET('Sanitation Data'!$E$13,0,10*ROW('Sanitation Data'!E122))),CY128="No",ISNUMBER(OFFSET('Sanitation Data'!$E$13,0,10*ROW('Sanitation Data'!E122)))),CONCATENATE("[",ROUND(OFFSET('Sanitation Data'!$E$13,0,10*ROW('Sanitation Data'!E122)),0),"]"),IF(AND(ISNUMBER(OFFSET('Sanitation Data'!$E$13,0,10*ROW('Sanitation Data'!E122))),CY128="",ISNUMBER(OFFSET('Sanitation Data'!$E$13,0,10*ROW('Sanitation Data'!E122)))),OFFSET('Sanitation Data'!$E$13,0,10*ROW('Sanitation Data'!E122)),NA())))</f>
        <v>#N/A</v>
      </c>
      <c r="AK128" s="120" t="e">
        <f ca="1">+IF(AND(ISNUMBER(OFFSET('Sanitation Data'!$F$5,0,10*ROW('Sanitation Data'!F122))),CZ128="Yes"),100-OFFSET('Sanitation Data'!$F$5,0,10*ROW('Sanitation Data'!F122)),IF(AND(ISNUMBER(OFFSET('Sanitation Data'!$F$5,0,10*ROW('Sanitation Data'!F122))),CZ128="No",ISNUMBER(OFFSET('Sanitation Data'!$F$5,0,10*ROW('Sanitation Data'!F122)))),CONCATENATE("[",ROUND(100-OFFSET('Sanitation Data'!$F$5,0,10*ROW('Sanitation Data'!F122)),0),"]"),IF(AND(ISNUMBER(OFFSET('Sanitation Data'!$F$5,0,10*ROW('Sanitation Data'!F122))),CZ128="",ISNUMBER(OFFSET('Sanitation Data'!$F$5,0,10*ROW('Sanitation Data'!F122)))),100-OFFSET('Sanitation Data'!$F$5,0,10*ROW('Sanitation Data'!F122)),NA())))</f>
        <v>#N/A</v>
      </c>
      <c r="AL128" s="120" t="e">
        <f ca="1">+IF(AND(ISNUMBER(OFFSET('Sanitation Data'!$F$7,0,10*ROW('Sanitation Data'!F122))),DA128="Yes"),OFFSET('Sanitation Data'!$F$7,0,10*ROW('Sanitation Data'!F122)),IF(AND(ISNUMBER(OFFSET('Sanitation Data'!$F$7,0,10*ROW('Sanitation Data'!F122))),DA128="No",ISNUMBER(OFFSET('Sanitation Data'!$F$7,0,10*ROW('Sanitation Data'!F122)))),CONCATENATE("[",ROUND(OFFSET('Sanitation Data'!$F$7,0,10*ROW('Sanitation Data'!F122)),0),"]"),IF(AND(ISNUMBER(OFFSET('Sanitation Data'!$F$7,0,10*ROW('Sanitation Data'!F122))),DA128="",ISNUMBER(OFFSET('Sanitation Data'!$F$7,0,10*ROW('Sanitation Data'!F122)))),OFFSET('Sanitation Data'!$F$7,0,10*ROW('Sanitation Data'!F122)),NA())))</f>
        <v>#N/A</v>
      </c>
      <c r="AM128" s="120" t="e">
        <f ca="1">+IF(AND(ISNUMBER(OFFSET('Sanitation Data'!$F$11,0,10*ROW('Sanitation Data'!F122))),DB128="Yes"),OFFSET('Sanitation Data'!$F$11,0,10*ROW('Sanitation Data'!F122)),IF(AND(ISNUMBER(OFFSET('Sanitation Data'!$F$11,0,10*ROW('Sanitation Data'!F122))),DB128="No",ISNUMBER(OFFSET('Sanitation Data'!$F$11,0,10*ROW('Sanitation Data'!F122)))),CONCATENATE("[",ROUND(OFFSET('Sanitation Data'!$F$11,0,10*ROW('Sanitation Data'!F122)),0),"]"),IF(AND(ISNUMBER(OFFSET('Sanitation Data'!$F$11,0,10*ROW('Sanitation Data'!F122))),DB128="",ISNUMBER(OFFSET('Sanitation Data'!$F$11,0,10*ROW('Sanitation Data'!F122)))),OFFSET('Sanitation Data'!$F$11,0,10*ROW('Sanitation Data'!F122)),NA())))</f>
        <v>#N/A</v>
      </c>
      <c r="AN128" s="120" t="e">
        <f ca="1">+IF(AND(ISNUMBER(OFFSET('Sanitation Data'!$F$12,0,10*ROW('Sanitation Data'!F122))),DC128="Yes"),OFFSET('Sanitation Data'!$F$12,0,10*ROW('Sanitation Data'!F122)),IF(AND(ISNUMBER(OFFSET('Sanitation Data'!$F$12,0,10*ROW('Sanitation Data'!F122))),DC128="No",ISNUMBER(OFFSET('Sanitation Data'!$F$12,0,10*ROW('Sanitation Data'!F122)))),CONCATENATE("[",ROUND(OFFSET('Sanitation Data'!$F$12,0,10*ROW('Sanitation Data'!F122)),0),"]"),IF(AND(ISNUMBER(OFFSET('Sanitation Data'!$F$12,0,10*ROW('Sanitation Data'!F122))),DC128="",ISNUMBER(OFFSET('Sanitation Data'!$F$12,0,10*ROW('Sanitation Data'!F122)))),OFFSET('Sanitation Data'!$F$12,0,10*ROW('Sanitation Data'!F122)),NA())))</f>
        <v>#N/A</v>
      </c>
      <c r="AO128" s="120" t="e">
        <f ca="1">+IF(AND(ISNUMBER(OFFSET('Sanitation Data'!$F$13,0,10*ROW('Sanitation Data'!F122))),DD128="Yes"),OFFSET('Sanitation Data'!$F$13,0,10*ROW('Sanitation Data'!F122)),IF(AND(ISNUMBER(OFFSET('Sanitation Data'!$F$13,0,10*ROW('Sanitation Data'!F122))),DD128="No",ISNUMBER(OFFSET('Sanitation Data'!$F$13,0,10*ROW('Sanitation Data'!F122)))),CONCATENATE("[",ROUND(OFFSET('Sanitation Data'!$F$13,0,10*ROW('Sanitation Data'!F122)),0),"]"),IF(AND(ISNUMBER(OFFSET('Sanitation Data'!$F$13,0,10*ROW('Sanitation Data'!F122))),DD128="",ISNUMBER(OFFSET('Sanitation Data'!$F$13,0,10*ROW('Sanitation Data'!F122)))),OFFSET('Sanitation Data'!$F$13,0,10*ROW('Sanitation Data'!F122)),NA())))</f>
        <v>#N/A</v>
      </c>
      <c r="AP128" s="120" t="e">
        <f ca="1">+IF(AND(ISNUMBER(OFFSET('Sanitation Data'!$G$5,0,10*ROW('Sanitation Data'!G122))),DE128="Yes"),100-OFFSET('Sanitation Data'!$G$5,0,10*ROW('Sanitation Data'!G122)),IF(AND(ISNUMBER(OFFSET('Sanitation Data'!$G$5,0,10*ROW('Sanitation Data'!G122))),DE128="No",ISNUMBER(OFFSET('Sanitation Data'!$G$5,0,10*ROW('Sanitation Data'!G122)))),CONCATENATE("[",ROUND(100-OFFSET('Sanitation Data'!$G$5,0,10*ROW('Sanitation Data'!G122)),0),"]"),IF(AND(ISNUMBER(OFFSET('Sanitation Data'!$G$5,0,10*ROW('Sanitation Data'!G122))),DE128="",ISNUMBER(OFFSET('Sanitation Data'!$G$5,0,10*ROW('Sanitation Data'!G122)))),100-OFFSET('Sanitation Data'!$G$5,0,10*ROW('Sanitation Data'!G122)),NA())))</f>
        <v>#N/A</v>
      </c>
      <c r="AQ128" s="120" t="e">
        <f ca="1">+IF(AND(ISNUMBER(OFFSET('Sanitation Data'!$G$7,0,10*ROW('Sanitation Data'!G122))),DF128="Yes"),OFFSET('Sanitation Data'!$G$7,0,10*ROW('Sanitation Data'!G122)),IF(AND(ISNUMBER(OFFSET('Sanitation Data'!$G$7,0,10*ROW('Sanitation Data'!G122))),DF128="No",ISNUMBER(OFFSET('Sanitation Data'!$G$7,0,10*ROW('Sanitation Data'!G122)))),CONCATENATE("[",ROUND(OFFSET('Sanitation Data'!$G$7,0,10*ROW('Sanitation Data'!G122)),0),"]"),IF(AND(ISNUMBER(OFFSET('Sanitation Data'!$G$7,0,10*ROW('Sanitation Data'!G122))),DF128="",ISNUMBER(OFFSET('Sanitation Data'!$G$7,0,10*ROW('Sanitation Data'!G122)))),OFFSET('Sanitation Data'!$G$7,0,10*ROW('Sanitation Data'!G122)),NA())))</f>
        <v>#N/A</v>
      </c>
      <c r="AR128" s="120" t="e">
        <f ca="1">+IF(AND(ISNUMBER(OFFSET('Sanitation Data'!$G$11,0,10*ROW('Sanitation Data'!G122))),DG128="Yes"),OFFSET('Sanitation Data'!$G$11,0,10*ROW('Sanitation Data'!G122)),IF(AND(ISNUMBER(OFFSET('Sanitation Data'!$G$11,0,10*ROW('Sanitation Data'!G122))),DG128="No",ISNUMBER(OFFSET('Sanitation Data'!$G$11,0,10*ROW('Sanitation Data'!G122)))),CONCATENATE("[",ROUND(OFFSET('Sanitation Data'!$G$11,0,10*ROW('Sanitation Data'!G122)),0),"]"),IF(AND(ISNUMBER(OFFSET('Sanitation Data'!$G$11,0,10*ROW('Sanitation Data'!G122))),DG128="",ISNUMBER(OFFSET('Sanitation Data'!$G$11,0,10*ROW('Sanitation Data'!G122)))),OFFSET('Sanitation Data'!$G$11,0,10*ROW('Sanitation Data'!G122)),NA())))</f>
        <v>#N/A</v>
      </c>
      <c r="AS128" s="120" t="e">
        <f ca="1">+IF(AND(ISNUMBER(OFFSET('Sanitation Data'!$G$12,0,10*ROW('Sanitation Data'!G122))),DH128="Yes"),OFFSET('Sanitation Data'!$G$12,0,10*ROW('Sanitation Data'!G122)),IF(AND(ISNUMBER(OFFSET('Sanitation Data'!$G$12,0,10*ROW('Sanitation Data'!G122))),DH128="No",ISNUMBER(OFFSET('Sanitation Data'!$G$12,0,10*ROW('Sanitation Data'!G122)))),CONCATENATE("[",ROUND(OFFSET('Sanitation Data'!$G$12,0,10*ROW('Sanitation Data'!G122)),0),"]"),IF(AND(ISNUMBER(OFFSET('Sanitation Data'!$G$12,0,10*ROW('Sanitation Data'!G122))),DH128="",ISNUMBER(OFFSET('Sanitation Data'!$G$12,0,10*ROW('Sanitation Data'!G122)))),OFFSET('Sanitation Data'!$G$12,0,10*ROW('Sanitation Data'!G122)),NA())))</f>
        <v>#N/A</v>
      </c>
      <c r="AT128" s="120" t="e">
        <f ca="1">+IF(AND(ISNUMBER(OFFSET('Sanitation Data'!$G$13,0,10*ROW('Sanitation Data'!G122))),DI128="Yes"),OFFSET('Sanitation Data'!$G$13,0,10*ROW('Sanitation Data'!G122)),IF(AND(ISNUMBER(OFFSET('Sanitation Data'!$G$13,0,10*ROW('Sanitation Data'!G122))),DI128="No",ISNUMBER(OFFSET('Sanitation Data'!$G$13,0,10*ROW('Sanitation Data'!G122)))),CONCATENATE("[",ROUND(OFFSET('Sanitation Data'!$G$13,0,10*ROW('Sanitation Data'!G122)),0),"]"),IF(AND(ISNUMBER(OFFSET('Sanitation Data'!$G$13,0,10*ROW('Sanitation Data'!G122))),DI128="",ISNUMBER(OFFSET('Sanitation Data'!$G$13,0,10*ROW('Sanitation Data'!G122)))),OFFSET('Sanitation Data'!$G$13,0,10*ROW('Sanitation Data'!G122)),NA())))</f>
        <v>#N/A</v>
      </c>
      <c r="AU128" s="120" t="e">
        <f ca="1">+IF(AND(ISNUMBER(OFFSET('Sanitation Data'!$H$5,0,10*ROW('Sanitation Data'!H122))),DJ128="Yes"),100-OFFSET('Sanitation Data'!$H$5,0,10*ROW('Sanitation Data'!H122)),IF(AND(ISNUMBER(OFFSET('Sanitation Data'!$H$5,0,10*ROW('Sanitation Data'!H122))),DJ128="No",ISNUMBER(OFFSET('Sanitation Data'!$H$5,0,10*ROW('Sanitation Data'!H122)))),CONCATENATE("[",ROUND(100-OFFSET('Sanitation Data'!$H$5,0,10*ROW('Sanitation Data'!H122)),0),"]"),IF(AND(ISNUMBER(OFFSET('Sanitation Data'!$H$5,0,10*ROW('Sanitation Data'!H122))),DJ128="",ISNUMBER(OFFSET('Sanitation Data'!$H$5,0,10*ROW('Sanitation Data'!H122)))),100-OFFSET('Sanitation Data'!$H$5,0,10*ROW('Sanitation Data'!H122)),NA())))</f>
        <v>#N/A</v>
      </c>
      <c r="AV128" s="120" t="e">
        <f ca="1">+IF(AND(ISNUMBER(OFFSET('Sanitation Data'!$H$7,0,10*ROW('Sanitation Data'!H122))),DK128="Yes"),OFFSET('Sanitation Data'!$H$7,0,10*ROW('Sanitation Data'!H122)),IF(AND(ISNUMBER(OFFSET('Sanitation Data'!$H$7,0,10*ROW('Sanitation Data'!H122))),DK128="No",ISNUMBER(OFFSET('Sanitation Data'!$H$7,0,10*ROW('Sanitation Data'!H122)))),CONCATENATE("[",ROUND(OFFSET('Sanitation Data'!$H$7,0,10*ROW('Sanitation Data'!H122)),0),"]"),IF(AND(ISNUMBER(OFFSET('Sanitation Data'!$H$7,0,10*ROW('Sanitation Data'!H122))),DK128="",ISNUMBER(OFFSET('Sanitation Data'!$H$7,0,10*ROW('Sanitation Data'!H122)))),OFFSET('Sanitation Data'!$H$7,0,10*ROW('Sanitation Data'!H122)),NA())))</f>
        <v>#N/A</v>
      </c>
      <c r="AW128" s="120" t="e">
        <f ca="1">+IF(AND(ISNUMBER(OFFSET('Sanitation Data'!$H$11,0,10*ROW('Sanitation Data'!H122))),DL128="Yes"),OFFSET('Sanitation Data'!$H$11,0,10*ROW('Sanitation Data'!H122)),IF(AND(ISNUMBER(OFFSET('Sanitation Data'!$H$11,0,10*ROW('Sanitation Data'!H122))),DL128="No",ISNUMBER(OFFSET('Sanitation Data'!$H$11,0,10*ROW('Sanitation Data'!H122)))),CONCATENATE("[",ROUND(OFFSET('Sanitation Data'!$H$11,0,10*ROW('Sanitation Data'!H122)),0),"]"),IF(AND(ISNUMBER(OFFSET('Sanitation Data'!$H$11,0,10*ROW('Sanitation Data'!H122))),DL128="",ISNUMBER(OFFSET('Sanitation Data'!$H$11,0,10*ROW('Sanitation Data'!H122)))),OFFSET('Sanitation Data'!$H$11,0,10*ROW('Sanitation Data'!H122)),NA())))</f>
        <v>#N/A</v>
      </c>
      <c r="AX128" s="120" t="e">
        <f ca="1">+IF(AND(ISNUMBER(OFFSET('Sanitation Data'!$H$12,0,10*ROW('Sanitation Data'!H122))),DM128="Yes"),OFFSET('Sanitation Data'!$H$12,0,10*ROW('Sanitation Data'!H122)),IF(AND(ISNUMBER(OFFSET('Sanitation Data'!$H$12,0,10*ROW('Sanitation Data'!H122))),DM128="No",ISNUMBER(OFFSET('Sanitation Data'!$H$12,0,10*ROW('Sanitation Data'!H122)))),CONCATENATE("[",ROUND(OFFSET('Sanitation Data'!$H$12,0,10*ROW('Sanitation Data'!H122)),0),"]"),IF(AND(ISNUMBER(OFFSET('Sanitation Data'!$H$12,0,10*ROW('Sanitation Data'!H122))),DM128="",ISNUMBER(OFFSET('Sanitation Data'!$H$12,0,10*ROW('Sanitation Data'!H122)))),OFFSET('Sanitation Data'!$H$12,0,10*ROW('Sanitation Data'!H122)),NA())))</f>
        <v>#N/A</v>
      </c>
      <c r="AY128" s="120" t="e">
        <f ca="1">+IF(AND(ISNUMBER(OFFSET('Sanitation Data'!$H$13,0,10*ROW('Sanitation Data'!H122))),DN128="Yes"),OFFSET('Sanitation Data'!$H$13,0,10*ROW('Sanitation Data'!H122)),IF(AND(ISNUMBER(OFFSET('Sanitation Data'!$H$13,0,10*ROW('Sanitation Data'!H122))),DN128="No",ISNUMBER(OFFSET('Sanitation Data'!$H$13,0,10*ROW('Sanitation Data'!H122)))),CONCATENATE("[",ROUND(OFFSET('Sanitation Data'!$H$13,0,10*ROW('Sanitation Data'!H122)),0),"]"),IF(AND(ISNUMBER(OFFSET('Sanitation Data'!$H$13,0,10*ROW('Sanitation Data'!H122))),DN128="",ISNUMBER(OFFSET('Sanitation Data'!$H$13,0,10*ROW('Sanitation Data'!H122)))),OFFSET('Sanitation Data'!$H$13,0,10*ROW('Sanitation Data'!H122)),NA())))</f>
        <v>#N/A</v>
      </c>
      <c r="AZ128" s="121" t="e">
        <f ca="1">+IF(AND(ISNUMBER(OFFSET('Hygiene Data'!$C$6,0,10*ROW('Hygiene Data'!C122))),DO128="Yes"),OFFSET('Hygiene Data'!$C$6,0,10*ROW('Hygiene Data'!C122)),IF(AND(ISNUMBER(OFFSET('Hygiene Data'!$C$6,0,10*ROW('Hygiene Data'!C122))),DO128="No",ISNUMBER(OFFSET('Hygiene Data'!$C$6,0,10*ROW('Hygiene Data'!C122)))),CONCATENATE("[",ROUND(OFFSET('Hygiene Data'!$C$6,0,10*ROW('Hygiene Data'!C122)),0),"]"),IF(AND(ISNUMBER(OFFSET('Hygiene Data'!$C$6,0,10*ROW('Hygiene Data'!C122))),DO128="",ISNUMBER(OFFSET('Hygiene Data'!$C$6,0,10*ROW('Hygiene Data'!C122)))),OFFSET('Hygiene Data'!$C$6,0,10*ROW('Hygiene Data'!C122)),NA())))</f>
        <v>#N/A</v>
      </c>
      <c r="BA128" s="121" t="e">
        <f ca="1">+IF(AND(ISNUMBER(OFFSET('Hygiene Data'!$C$8,0,10*ROW('Hygiene Data'!C122))),DP128="Yes"),OFFSET('Hygiene Data'!$C$8,0,10*ROW('Hygiene Data'!C122)),IF(AND(ISNUMBER(OFFSET('Hygiene Data'!$C$8,0,10*ROW('Hygiene Data'!C122))),DP128="No",ISNUMBER(OFFSET('Hygiene Data'!$C$8,0,10*ROW('Hygiene Data'!C122)))),CONCATENATE("[",ROUND(OFFSET('Hygiene Data'!$C$8,0,10*ROW('Hygiene Data'!C122)),0),"]"),IF(AND(ISNUMBER(OFFSET('Hygiene Data'!$C$8,0,10*ROW('Hygiene Data'!C122))),DP128="",ISNUMBER(OFFSET('Hygiene Data'!$C$8,0,10*ROW('Hygiene Data'!C122)))),OFFSET('Hygiene Data'!$C$8,0,10*ROW('Hygiene Data'!C122)),NA())))</f>
        <v>#N/A</v>
      </c>
      <c r="BB128" s="121" t="e">
        <f ca="1">+IF(AND(ISNUMBER(OFFSET('Hygiene Data'!$C$10,0,10*ROW('Hygiene Data'!C122))),DQ128="Yes"),OFFSET('Hygiene Data'!$C$10,0,10*ROW('Hygiene Data'!C122)),IF(AND(ISNUMBER(OFFSET('Hygiene Data'!$C$10,0,10*ROW('Hygiene Data'!C122))),DQ128="No",ISNUMBER(OFFSET('Hygiene Data'!$C$10,0,10*ROW('Hygiene Data'!C122)))),CONCATENATE("[",ROUND(OFFSET('Hygiene Data'!$C$10,0,10*ROW('Hygiene Data'!C122)),0),"]"),IF(AND(ISNUMBER(OFFSET('Hygiene Data'!$C$10,0,10*ROW('Hygiene Data'!C122))),DQ128="",ISNUMBER(OFFSET('Hygiene Data'!$C$10,0,10*ROW('Hygiene Data'!C122)))),OFFSET('Hygiene Data'!$C$10,0,10*ROW('Hygiene Data'!C122)),NA())))</f>
        <v>#N/A</v>
      </c>
      <c r="BC128" s="121" t="e">
        <f ca="1">+IF(AND(ISNUMBER(OFFSET('Hygiene Data'!$D$6,0,10*ROW('Hygiene Data'!D122))),DR128="Yes"),OFFSET('Hygiene Data'!$D$6,0,10*ROW('Hygiene Data'!D122)),IF(AND(ISNUMBER(OFFSET('Hygiene Data'!$D$6,0,10*ROW('Hygiene Data'!D122))),DR128="No",ISNUMBER(OFFSET('Hygiene Data'!$D$6,0,10*ROW('Hygiene Data'!D122)))),CONCATENATE("[",ROUND(OFFSET('Hygiene Data'!$D$6,0,10*ROW('Hygiene Data'!D122)),0),"]"),IF(AND(ISNUMBER(OFFSET('Hygiene Data'!$D$6,0,10*ROW('Hygiene Data'!D122))),DR128="",ISNUMBER(OFFSET('Hygiene Data'!$D$6,0,10*ROW('Hygiene Data'!D122)))),OFFSET('Hygiene Data'!$D$6,0,10*ROW('Hygiene Data'!D122)),NA())))</f>
        <v>#N/A</v>
      </c>
      <c r="BD128" s="121" t="e">
        <f ca="1">+IF(AND(ISNUMBER(OFFSET('Hygiene Data'!$D$8,0,10*ROW('Hygiene Data'!D122))),DS128="Yes"),OFFSET('Hygiene Data'!$D$8,0,10*ROW('Hygiene Data'!D122)),IF(AND(ISNUMBER(OFFSET('Hygiene Data'!$D$8,0,10*ROW('Hygiene Data'!D122))),DS128="No",ISNUMBER(OFFSET('Hygiene Data'!$D$8,0,10*ROW('Hygiene Data'!D122)))),CONCATENATE("[",ROUND(OFFSET('Hygiene Data'!$D$8,0,10*ROW('Hygiene Data'!D122)),0),"]"),IF(AND(ISNUMBER(OFFSET('Hygiene Data'!$D$8,0,10*ROW('Hygiene Data'!D122))),DS128="",ISNUMBER(OFFSET('Hygiene Data'!$D$8,0,10*ROW('Hygiene Data'!D122)))),OFFSET('Hygiene Data'!$D$8,0,10*ROW('Hygiene Data'!D122)),NA())))</f>
        <v>#N/A</v>
      </c>
      <c r="BE128" s="121" t="e">
        <f ca="1">+IF(AND(ISNUMBER(OFFSET('Hygiene Data'!$D$10,0,10*ROW('Hygiene Data'!D122))),DT128="Yes"),OFFSET('Hygiene Data'!$D$10,0,10*ROW('Hygiene Data'!D122)),IF(AND(ISNUMBER(OFFSET('Hygiene Data'!$D$10,0,10*ROW('Hygiene Data'!D122))),DT128="No",ISNUMBER(OFFSET('Hygiene Data'!$D$10,0,10*ROW('Hygiene Data'!D122)))),CONCATENATE("[",ROUND(OFFSET('Hygiene Data'!$D$10,0,10*ROW('Hygiene Data'!D122)),0),"]"),IF(AND(ISNUMBER(OFFSET('Hygiene Data'!$D$10,0,10*ROW('Hygiene Data'!D122))),DT128="",ISNUMBER(OFFSET('Hygiene Data'!$D$10,0,10*ROW('Hygiene Data'!D122)))),OFFSET('Hygiene Data'!$D$10,0,10*ROW('Hygiene Data'!D122)),NA())))</f>
        <v>#N/A</v>
      </c>
      <c r="BF128" s="121" t="e">
        <f ca="1">+IF(AND(ISNUMBER(OFFSET('Hygiene Data'!$E$6,0,10*ROW('Hygiene Data'!E122))),DU128="Yes"),OFFSET('Hygiene Data'!$E$6,0,10*ROW('Hygiene Data'!E122)),IF(AND(ISNUMBER(OFFSET('Hygiene Data'!$E$6,0,10*ROW('Hygiene Data'!E122))),DU128="No",ISNUMBER(OFFSET('Hygiene Data'!$E$6,0,10*ROW('Hygiene Data'!E122)))),CONCATENATE("[",ROUND(OFFSET('Hygiene Data'!$E$6,0,10*ROW('Hygiene Data'!E122)),0),"]"),IF(AND(ISNUMBER(OFFSET('Hygiene Data'!$E$6,0,10*ROW('Hygiene Data'!E122))),DU128="",ISNUMBER(OFFSET('Hygiene Data'!$E$6,0,10*ROW('Hygiene Data'!E122)))),OFFSET('Hygiene Data'!$E$6,0,10*ROW('Hygiene Data'!E122)),NA())))</f>
        <v>#N/A</v>
      </c>
      <c r="BG128" s="121" t="e">
        <f ca="1">+IF(AND(ISNUMBER(OFFSET('Hygiene Data'!$E$8,0,10*ROW('Hygiene Data'!E122))),DV128="Yes"),OFFSET('Hygiene Data'!$E$8,0,10*ROW('Hygiene Data'!E122)),IF(AND(ISNUMBER(OFFSET('Hygiene Data'!$E$8,0,10*ROW('Hygiene Data'!E122))),DV128="No",ISNUMBER(OFFSET('Hygiene Data'!$E$8,0,10*ROW('Hygiene Data'!E122)))),CONCATENATE("[",ROUND(OFFSET('Hygiene Data'!$E$8,0,10*ROW('Hygiene Data'!E122)),0),"]"),IF(AND(ISNUMBER(OFFSET('Hygiene Data'!$E$8,0,10*ROW('Hygiene Data'!E122))),DV128="",ISNUMBER(OFFSET('Hygiene Data'!$E$8,0,10*ROW('Hygiene Data'!E122)))),OFFSET('Hygiene Data'!$E$8,0,10*ROW('Hygiene Data'!E122)),NA())))</f>
        <v>#N/A</v>
      </c>
      <c r="BH128" s="121" t="e">
        <f ca="1">+IF(AND(ISNUMBER(OFFSET('Hygiene Data'!$E$10,0,10*ROW('Hygiene Data'!E122))),DW128="Yes"),OFFSET('Hygiene Data'!$E$10,0,10*ROW('Hygiene Data'!E122)),IF(AND(ISNUMBER(OFFSET('Hygiene Data'!$E$10,0,10*ROW('Hygiene Data'!E122))),DW128="No",ISNUMBER(OFFSET('Hygiene Data'!$E$10,0,10*ROW('Hygiene Data'!E122)))),CONCATENATE("[",ROUND(OFFSET('Hygiene Data'!$E$10,0,10*ROW('Hygiene Data'!E122)),0),"]"),IF(AND(ISNUMBER(OFFSET('Hygiene Data'!$E$10,0,10*ROW('Hygiene Data'!E122))),DW128="",ISNUMBER(OFFSET('Hygiene Data'!$E$10,0,10*ROW('Hygiene Data'!E122)))),OFFSET('Hygiene Data'!$E$10,0,10*ROW('Hygiene Data'!E122)),NA())))</f>
        <v>#N/A</v>
      </c>
      <c r="BI128" s="121" t="e">
        <f ca="1">+IF(AND(ISNUMBER(OFFSET('Hygiene Data'!$F$6,0,10*ROW('Hygiene Data'!F122))),DX128="Yes"),OFFSET('Hygiene Data'!$F$6,0,10*ROW('Hygiene Data'!F122)),IF(AND(ISNUMBER(OFFSET('Hygiene Data'!$F$6,0,10*ROW('Hygiene Data'!F122))),DX128="No",ISNUMBER(OFFSET('Hygiene Data'!$F$6,0,10*ROW('Hygiene Data'!F122)))),CONCATENATE("[",ROUND(OFFSET('Hygiene Data'!$F$6,0,10*ROW('Hygiene Data'!F122)),0),"]"),IF(AND(ISNUMBER(OFFSET('Hygiene Data'!$F$6,0,10*ROW('Hygiene Data'!F122))),DX128="",ISNUMBER(OFFSET('Hygiene Data'!$F$6,0,10*ROW('Hygiene Data'!F122)))),OFFSET('Hygiene Data'!$F$6,0,10*ROW('Hygiene Data'!F122)),NA())))</f>
        <v>#N/A</v>
      </c>
      <c r="BJ128" s="121" t="e">
        <f ca="1">+IF(AND(ISNUMBER(OFFSET('Hygiene Data'!$F$8,0,10*ROW('Hygiene Data'!F122))),DY128="Yes"),OFFSET('Hygiene Data'!$F$8,0,10*ROW('Hygiene Data'!F122)),IF(AND(ISNUMBER(OFFSET('Hygiene Data'!$F$8,0,10*ROW('Hygiene Data'!F122))),DY128="No",ISNUMBER(OFFSET('Hygiene Data'!$F$8,0,10*ROW('Hygiene Data'!F122)))),CONCATENATE("[",ROUND(OFFSET('Hygiene Data'!$F$8,0,10*ROW('Hygiene Data'!F122)),0),"]"),IF(AND(ISNUMBER(OFFSET('Hygiene Data'!$F$8,0,10*ROW('Hygiene Data'!F122))),DY128="",ISNUMBER(OFFSET('Hygiene Data'!$F$8,0,10*ROW('Hygiene Data'!F122)))),OFFSET('Hygiene Data'!$F$8,0,10*ROW('Hygiene Data'!F122)),NA())))</f>
        <v>#N/A</v>
      </c>
      <c r="BK128" s="121" t="e">
        <f ca="1">+IF(AND(ISNUMBER(OFFSET('Hygiene Data'!$F$10,0,10*ROW('Hygiene Data'!F122))),DZ128="Yes"),OFFSET('Hygiene Data'!$F$10,0,10*ROW('Hygiene Data'!F122)),IF(AND(ISNUMBER(OFFSET('Hygiene Data'!$F$10,0,10*ROW('Hygiene Data'!F122))),DZ128="No",ISNUMBER(OFFSET('Hygiene Data'!$F$10,0,10*ROW('Hygiene Data'!F122)))),CONCATENATE("[",ROUND(OFFSET('Hygiene Data'!$F$10,0,10*ROW('Hygiene Data'!F122)),0),"]"),IF(AND(ISNUMBER(OFFSET('Hygiene Data'!$F$10,0,10*ROW('Hygiene Data'!F122))),DZ128="",ISNUMBER(OFFSET('Hygiene Data'!$F$10,0,10*ROW('Hygiene Data'!F122)))),OFFSET('Hygiene Data'!$F$10,0,10*ROW('Hygiene Data'!F122)),NA())))</f>
        <v>#N/A</v>
      </c>
      <c r="BL128" s="121" t="e">
        <f ca="1">+IF(AND(ISNUMBER(OFFSET('Hygiene Data'!$G$6,0,10*ROW('Hygiene Data'!G122))),EA128="Yes"),OFFSET('Hygiene Data'!$G$6,0,10*ROW('Hygiene Data'!G122)),IF(AND(ISNUMBER(OFFSET('Hygiene Data'!$G$6,0,10*ROW('Hygiene Data'!G122))),EA128="No",ISNUMBER(OFFSET('Hygiene Data'!$G$6,0,10*ROW('Hygiene Data'!G122)))),CONCATENATE("[",ROUND(OFFSET('Hygiene Data'!$G$6,0,10*ROW('Hygiene Data'!G122)),0),"]"),IF(AND(ISNUMBER(OFFSET('Hygiene Data'!$G$6,0,10*ROW('Hygiene Data'!G122))),EA128="",ISNUMBER(OFFSET('Hygiene Data'!$G$6,0,10*ROW('Hygiene Data'!G122)))),OFFSET('Hygiene Data'!$G$6,0,10*ROW('Hygiene Data'!G122)),NA())))</f>
        <v>#N/A</v>
      </c>
      <c r="BM128" s="121" t="e">
        <f ca="1">+IF(AND(ISNUMBER(OFFSET('Hygiene Data'!$G$8,0,10*ROW('Hygiene Data'!G122))),EB128="Yes"),OFFSET('Hygiene Data'!$G$8,0,10*ROW('Hygiene Data'!G122)),IF(AND(ISNUMBER(OFFSET('Hygiene Data'!$G$8,0,10*ROW('Hygiene Data'!G122))),EB128="No",ISNUMBER(OFFSET('Hygiene Data'!$G$8,0,10*ROW('Hygiene Data'!G122)))),CONCATENATE("[",ROUND(OFFSET('Hygiene Data'!$G$8,0,10*ROW('Hygiene Data'!G122)),0),"]"),IF(AND(ISNUMBER(OFFSET('Hygiene Data'!$G$8,0,10*ROW('Hygiene Data'!G122))),EB128="",ISNUMBER(OFFSET('Hygiene Data'!$G$8,0,10*ROW('Hygiene Data'!G122)))),OFFSET('Hygiene Data'!$G$8,0,10*ROW('Hygiene Data'!G122)),NA())))</f>
        <v>#N/A</v>
      </c>
      <c r="BN128" s="121" t="e">
        <f ca="1">+IF(AND(ISNUMBER(OFFSET('Hygiene Data'!$G$10,0,10*ROW('Hygiene Data'!G122))),EC128="Yes"),OFFSET('Hygiene Data'!$G$10,0,10*ROW('Hygiene Data'!G122)),IF(AND(ISNUMBER(OFFSET('Hygiene Data'!$G$10,0,10*ROW('Hygiene Data'!G122))),EC128="No",ISNUMBER(OFFSET('Hygiene Data'!$G$10,0,10*ROW('Hygiene Data'!G122)))),CONCATENATE("[",ROUND(OFFSET('Hygiene Data'!$G$10,0,10*ROW('Hygiene Data'!G122)),0),"]"),IF(AND(ISNUMBER(OFFSET('Hygiene Data'!$G$10,0,10*ROW('Hygiene Data'!G122))),EC128="",ISNUMBER(OFFSET('Hygiene Data'!$G$10,0,10*ROW('Hygiene Data'!G122)))),OFFSET('Hygiene Data'!$G$10,0,10*ROW('Hygiene Data'!G122)),NA())))</f>
        <v>#N/A</v>
      </c>
      <c r="BO128" s="121" t="e">
        <f ca="1">+IF(AND(ISNUMBER(OFFSET('Hygiene Data'!$H$6,0,10*ROW('Hygiene Data'!H122))),ED128="Yes"),OFFSET('Hygiene Data'!$H$6,0,10*ROW('Hygiene Data'!H122)),IF(AND(ISNUMBER(OFFSET('Hygiene Data'!$H$6,0,10*ROW('Hygiene Data'!H122))),ED128="No",ISNUMBER(OFFSET('Hygiene Data'!$H$6,0,10*ROW('Hygiene Data'!H122)))),CONCATENATE("[",ROUND(OFFSET('Hygiene Data'!$H$6,0,10*ROW('Hygiene Data'!H122)),0),"]"),IF(AND(ISNUMBER(OFFSET('Hygiene Data'!$H$6,0,10*ROW('Hygiene Data'!H122))),ED128="",ISNUMBER(OFFSET('Hygiene Data'!$H$6,0,10*ROW('Hygiene Data'!H122)))),OFFSET('Hygiene Data'!$H$6,0,10*ROW('Hygiene Data'!H122)),NA())))</f>
        <v>#N/A</v>
      </c>
      <c r="BP128" s="121" t="e">
        <f ca="1">+IF(AND(ISNUMBER(OFFSET('Hygiene Data'!$H$8,0,10*ROW('Hygiene Data'!H122))),EE128="Yes"),OFFSET('Hygiene Data'!$H$8,0,10*ROW('Hygiene Data'!H122)),IF(AND(ISNUMBER(OFFSET('Hygiene Data'!$H$8,0,10*ROW('Hygiene Data'!H122))),EE128="No",ISNUMBER(OFFSET('Hygiene Data'!$H$8,0,10*ROW('Hygiene Data'!H122)))),CONCATENATE("[",ROUND(OFFSET('Hygiene Data'!$H$8,0,10*ROW('Hygiene Data'!H122)),0),"]"),IF(AND(ISNUMBER(OFFSET('Hygiene Data'!$H$8,0,10*ROW('Hygiene Data'!H122))),EE128="",ISNUMBER(OFFSET('Hygiene Data'!$H$8,0,10*ROW('Hygiene Data'!H122)))),OFFSET('Hygiene Data'!$H$8,0,10*ROW('Hygiene Data'!H122)),NA())))</f>
        <v>#N/A</v>
      </c>
      <c r="BQ128" s="121" t="e">
        <f ca="1">+IF(AND(ISNUMBER(OFFSET('Hygiene Data'!$H$10,0,10*ROW('Hygiene Data'!H122))),EF128="Yes"),OFFSET('Hygiene Data'!$H$10,0,10*ROW('Hygiene Data'!H122)),IF(AND(ISNUMBER(OFFSET('Hygiene Data'!$H$10,0,10*ROW('Hygiene Data'!H122))),EF128="No",ISNUMBER(OFFSET('Hygiene Data'!$H$10,0,10*ROW('Hygiene Data'!H122)))),CONCATENATE("[",ROUND(OFFSET('Hygiene Data'!$H$10,0,10*ROW('Hygiene Data'!H122)),0),"]"),IF(AND(ISNUMBER(OFFSET('Hygiene Data'!$H$10,0,10*ROW('Hygiene Data'!H122))),EF128="",ISNUMBER(OFFSET('Hygiene Data'!$H$10,0,10*ROW('Hygiene Data'!H122)))),OFFSET('Hygiene Data'!$H$10,0,10*ROW('Hygiene Data'!H122)),NA())))</f>
        <v>#N/A</v>
      </c>
      <c r="BS128" s="28" t="str">
        <f ca="1">+IF(OFFSET('Water Data'!$C$28,0,10*ROW('Water Data'!C122))="","",OFFSET('Water Data'!$C$28,0,10*ROW('Water Data'!C122)))</f>
        <v/>
      </c>
      <c r="BT128" s="28" t="str">
        <f ca="1">+IF(OFFSET('Water Data'!$C$29,0,10*ROW('Water Data'!C122))="","",OFFSET('Water Data'!$C$29,0,10*ROW('Water Data'!C122)))</f>
        <v/>
      </c>
      <c r="BU128" s="28" t="str">
        <f ca="1">+IF(OFFSET('Water Data'!$C$30,0,10*ROW('Water Data'!C122))="","",OFFSET('Water Data'!$C$30,0,10*ROW('Water Data'!C122)))</f>
        <v/>
      </c>
      <c r="BV128" s="28" t="str">
        <f ca="1">+IF(OFFSET('Water Data'!$D$28,0,10*ROW('Water Data'!D122))="","",OFFSET('Water Data'!$D$28,0,10*ROW('Water Data'!D122)))</f>
        <v/>
      </c>
      <c r="BW128" s="28" t="str">
        <f ca="1">+IF(OFFSET('Water Data'!$D$29,0,10*ROW('Water Data'!D122))="","",OFFSET('Water Data'!$D$29,0,10*ROW('Water Data'!D122)))</f>
        <v/>
      </c>
      <c r="BX128" s="28" t="str">
        <f ca="1">+IF(OFFSET('Water Data'!$D$30,0,10*ROW('Water Data'!D122))="","",OFFSET('Water Data'!$D$30,0,10*ROW('Water Data'!D122)))</f>
        <v/>
      </c>
      <c r="BY128" s="28" t="str">
        <f ca="1">+IF(OFFSET('Water Data'!$E$28,0,10*ROW('Water Data'!E122))="","",OFFSET('Water Data'!$E$28,0,10*ROW('Water Data'!E122)))</f>
        <v/>
      </c>
      <c r="BZ128" s="28" t="str">
        <f ca="1">+IF(OFFSET('Water Data'!$E$29,0,10*ROW('Water Data'!E122))="","",OFFSET('Water Data'!$E$29,0,10*ROW('Water Data'!E122)))</f>
        <v/>
      </c>
      <c r="CA128" s="28" t="str">
        <f ca="1">+IF(OFFSET('Water Data'!$E$30,0,10*ROW('Water Data'!E122))="","",OFFSET('Water Data'!$E$30,0,10*ROW('Water Data'!E122)))</f>
        <v/>
      </c>
      <c r="CB128" s="28" t="str">
        <f ca="1">+IF(OFFSET('Water Data'!$F$28,0,10*ROW('Water Data'!F122))="","",OFFSET('Water Data'!$F$28,0,10*ROW('Water Data'!F122)))</f>
        <v/>
      </c>
      <c r="CC128" s="28" t="str">
        <f ca="1">+IF(OFFSET('Water Data'!$F$29,0,10*ROW('Water Data'!F122))="","",OFFSET('Water Data'!$F$29,0,10*ROW('Water Data'!F122)))</f>
        <v/>
      </c>
      <c r="CD128" s="28" t="str">
        <f ca="1">+IF(OFFSET('Water Data'!$F$30,0,10*ROW('Water Data'!F122))="","",OFFSET('Water Data'!$F$30,0,10*ROW('Water Data'!F122)))</f>
        <v/>
      </c>
      <c r="CE128" s="28" t="str">
        <f ca="1">+IF(OFFSET('Water Data'!$G$28,0,10*ROW('Water Data'!G122))="","",OFFSET('Water Data'!$G$28,0,10*ROW('Water Data'!G122)))</f>
        <v/>
      </c>
      <c r="CF128" s="28" t="str">
        <f ca="1">+IF(OFFSET('Water Data'!$G$29,0,10*ROW('Water Data'!G122))="","",OFFSET('Water Data'!$G$29,0,10*ROW('Water Data'!G122)))</f>
        <v/>
      </c>
      <c r="CG128" s="28" t="str">
        <f ca="1">+IF(OFFSET('Water Data'!$G$30,0,10*ROW('Water Data'!G122))="","",OFFSET('Water Data'!$G$30,0,10*ROW('Water Data'!G122)))</f>
        <v/>
      </c>
      <c r="CH128" s="28" t="str">
        <f ca="1">+IF(OFFSET('Water Data'!$H$28,0,10*ROW('Water Data'!H122))="","",OFFSET('Water Data'!$H$28,0,10*ROW('Water Data'!H122)))</f>
        <v/>
      </c>
      <c r="CI128" s="28" t="str">
        <f ca="1">+IF(OFFSET('Water Data'!$H$29,0,10*ROW('Water Data'!H122))="","",OFFSET('Water Data'!$H$29,0,10*ROW('Water Data'!H122)))</f>
        <v/>
      </c>
      <c r="CJ128" s="28" t="str">
        <f ca="1">+IF(OFFSET('Water Data'!$H$30,0,10*ROW('Water Data'!H122))="","",OFFSET('Water Data'!$H$30,0,10*ROW('Water Data'!H122)))</f>
        <v/>
      </c>
      <c r="CK128" s="28" t="str">
        <f ca="1">+IF(OFFSET('Sanitation Data'!$C$29,0,10*ROW('Sanitation Data'!C122))="","",OFFSET('Sanitation Data'!$C$29,0,10*ROW('Sanitation Data'!C122)))</f>
        <v/>
      </c>
      <c r="CL128" s="28" t="str">
        <f ca="1">+IF(OFFSET('Sanitation Data'!$C$30,0,10*ROW('Sanitation Data'!C122))="","",OFFSET('Sanitation Data'!$C$30,0,10*ROW('Sanitation Data'!C122)))</f>
        <v/>
      </c>
      <c r="CM128" s="28" t="str">
        <f ca="1">+IF(OFFSET('Sanitation Data'!$C$31,0,10*ROW('Sanitation Data'!C122))="","",OFFSET('Sanitation Data'!$C$31,0,10*ROW('Sanitation Data'!C122)))</f>
        <v/>
      </c>
      <c r="CN128" s="28" t="str">
        <f ca="1">+IF(OFFSET('Sanitation Data'!$C$32,0,10*ROW('Sanitation Data'!C122))="","",OFFSET('Sanitation Data'!$C$32,0,10*ROW('Sanitation Data'!C122)))</f>
        <v/>
      </c>
      <c r="CO128" s="28" t="str">
        <f ca="1">+IF(OFFSET('Sanitation Data'!$C$33,0,10*ROW('Sanitation Data'!C122))="","",OFFSET('Sanitation Data'!$C$33,0,10*ROW('Sanitation Data'!C122)))</f>
        <v/>
      </c>
      <c r="CP128" s="28" t="str">
        <f ca="1">+IF(OFFSET('Sanitation Data'!$D$29,0,10*ROW('Sanitation Data'!D122))="","",OFFSET('Sanitation Data'!$D$29,0,10*ROW('Sanitation Data'!D122)))</f>
        <v/>
      </c>
      <c r="CQ128" s="28" t="str">
        <f ca="1">+IF(OFFSET('Sanitation Data'!$D$30,0,10*ROW('Sanitation Data'!D122))="","",OFFSET('Sanitation Data'!$D$30,0,10*ROW('Sanitation Data'!D122)))</f>
        <v/>
      </c>
      <c r="CR128" s="28" t="str">
        <f ca="1">+IF(OFFSET('Sanitation Data'!$D$31,0,10*ROW('Sanitation Data'!D122))="","",OFFSET('Sanitation Data'!$D$31,0,10*ROW('Sanitation Data'!D122)))</f>
        <v/>
      </c>
      <c r="CS128" s="28" t="str">
        <f ca="1">+IF(OFFSET('Sanitation Data'!$D$32,0,10*ROW('Sanitation Data'!D122))="","",OFFSET('Sanitation Data'!$D$32,0,10*ROW('Sanitation Data'!D122)))</f>
        <v/>
      </c>
      <c r="CT128" s="28" t="str">
        <f ca="1">+IF(OFFSET('Sanitation Data'!$D$33,0,10*ROW('Sanitation Data'!D122))="","",OFFSET('Sanitation Data'!$D$33,0,10*ROW('Sanitation Data'!D122)))</f>
        <v/>
      </c>
      <c r="CU128" s="28" t="str">
        <f ca="1">+IF(OFFSET('Sanitation Data'!$E$29,0,10*ROW('Sanitation Data'!E122))="","",OFFSET('Sanitation Data'!$E$29,0,10*ROW('Sanitation Data'!E122)))</f>
        <v/>
      </c>
      <c r="CV128" s="28" t="str">
        <f ca="1">+IF(OFFSET('Sanitation Data'!$E$30,0,10*ROW('Sanitation Data'!E122))="","",OFFSET('Sanitation Data'!$E$30,0,10*ROW('Sanitation Data'!E122)))</f>
        <v/>
      </c>
      <c r="CW128" s="28" t="str">
        <f ca="1">+IF(OFFSET('Sanitation Data'!$E$31,0,10*ROW('Sanitation Data'!E122))="","",OFFSET('Sanitation Data'!$E$31,0,10*ROW('Sanitation Data'!E122)))</f>
        <v/>
      </c>
      <c r="CX128" s="28" t="str">
        <f ca="1">+IF(OFFSET('Sanitation Data'!$E$32,0,10*ROW('Sanitation Data'!E122))="","",OFFSET('Sanitation Data'!$E$32,0,10*ROW('Sanitation Data'!E122)))</f>
        <v/>
      </c>
      <c r="CY128" s="28" t="str">
        <f ca="1">+IF(OFFSET('Sanitation Data'!$E$33,0,10*ROW('Sanitation Data'!E122))="","",OFFSET('Sanitation Data'!$E$33,0,10*ROW('Sanitation Data'!E122)))</f>
        <v/>
      </c>
      <c r="CZ128" s="28" t="str">
        <f ca="1">+IF(OFFSET('Sanitation Data'!$F$29,0,10*ROW('Sanitation Data'!F122))="","",OFFSET('Sanitation Data'!$F$29,0,10*ROW('Sanitation Data'!F122)))</f>
        <v/>
      </c>
      <c r="DA128" s="28" t="str">
        <f ca="1">+IF(OFFSET('Sanitation Data'!$F$30,0,10*ROW('Sanitation Data'!F122))="","",OFFSET('Sanitation Data'!$F$30,0,10*ROW('Sanitation Data'!F122)))</f>
        <v/>
      </c>
      <c r="DB128" s="28" t="str">
        <f ca="1">+IF(OFFSET('Sanitation Data'!$F$31,0,10*ROW('Sanitation Data'!F122))="","",OFFSET('Sanitation Data'!$F$31,0,10*ROW('Sanitation Data'!F122)))</f>
        <v/>
      </c>
      <c r="DC128" s="28" t="str">
        <f ca="1">+IF(OFFSET('Sanitation Data'!$F$32,0,10*ROW('Sanitation Data'!F122))="","",OFFSET('Sanitation Data'!$F$32,0,10*ROW('Sanitation Data'!F122)))</f>
        <v/>
      </c>
      <c r="DD128" s="28" t="str">
        <f ca="1">+IF(OFFSET('Sanitation Data'!$F$33,0,10*ROW('Sanitation Data'!F122))="","",OFFSET('Sanitation Data'!$F$33,0,10*ROW('Sanitation Data'!F122)))</f>
        <v/>
      </c>
      <c r="DE128" s="28" t="str">
        <f ca="1">+IF(OFFSET('Sanitation Data'!$G$29,0,10*ROW('Sanitation Data'!G122))="","",OFFSET('Sanitation Data'!$G$29,0,10*ROW('Sanitation Data'!G122)))</f>
        <v/>
      </c>
      <c r="DF128" s="28" t="str">
        <f ca="1">+IF(OFFSET('Sanitation Data'!$G$30,0,10*ROW('Sanitation Data'!G122))="","",OFFSET('Sanitation Data'!$G$30,0,10*ROW('Sanitation Data'!G122)))</f>
        <v/>
      </c>
      <c r="DG128" s="28" t="str">
        <f ca="1">+IF(OFFSET('Sanitation Data'!$G$31,0,10*ROW('Sanitation Data'!G122))="","",OFFSET('Sanitation Data'!$G$31,0,10*ROW('Sanitation Data'!G122)))</f>
        <v/>
      </c>
      <c r="DH128" s="28" t="str">
        <f ca="1">+IF(OFFSET('Sanitation Data'!$G$32,0,10*ROW('Sanitation Data'!G122))="","",OFFSET('Sanitation Data'!$G$32,0,10*ROW('Sanitation Data'!G122)))</f>
        <v/>
      </c>
      <c r="DI128" s="28" t="str">
        <f ca="1">+IF(OFFSET('Sanitation Data'!$G$33,0,10*ROW('Sanitation Data'!G122))="","",OFFSET('Sanitation Data'!$G$33,0,10*ROW('Sanitation Data'!G122)))</f>
        <v/>
      </c>
      <c r="DJ128" s="28" t="str">
        <f ca="1">+IF(OFFSET('Sanitation Data'!$H$29,0,10*ROW('Sanitation Data'!H122))="","",OFFSET('Sanitation Data'!$H$29,0,10*ROW('Sanitation Data'!H122)))</f>
        <v/>
      </c>
      <c r="DK128" s="28" t="str">
        <f ca="1">+IF(OFFSET('Sanitation Data'!$H$30,0,10*ROW('Sanitation Data'!H122))="","",OFFSET('Sanitation Data'!$H$30,0,10*ROW('Sanitation Data'!H122)))</f>
        <v/>
      </c>
      <c r="DL128" s="28" t="str">
        <f ca="1">+IF(OFFSET('Sanitation Data'!$H$31,0,10*ROW('Sanitation Data'!H122))="","",OFFSET('Sanitation Data'!$H$31,0,10*ROW('Sanitation Data'!H122)))</f>
        <v/>
      </c>
      <c r="DM128" s="28" t="str">
        <f ca="1">+IF(OFFSET('Sanitation Data'!$H$32,0,10*ROW('Sanitation Data'!H122))="","",OFFSET('Sanitation Data'!$H$32,0,10*ROW('Sanitation Data'!H122)))</f>
        <v/>
      </c>
      <c r="DN128" s="28" t="str">
        <f ca="1">+IF(OFFSET('Sanitation Data'!$H$33,0,10*ROW('Sanitation Data'!H122))="","",OFFSET('Sanitation Data'!$H$33,0,10*ROW('Sanitation Data'!H122)))</f>
        <v/>
      </c>
      <c r="DO128" s="28" t="str">
        <f ca="1">+IF(OFFSET('Hygiene Data'!$C$12,0,10*ROW('Hygiene Data'!C122))="","",OFFSET('Hygiene Data'!$C$12,0,10*ROW('Hygiene Data'!C122)))</f>
        <v/>
      </c>
      <c r="DP128" s="28" t="str">
        <f ca="1">+IF(OFFSET('Hygiene Data'!$C$13,0,10*ROW('Hygiene Data'!C122))="","",OFFSET('Hygiene Data'!$C$13,0,10*ROW('Hygiene Data'!C122)))</f>
        <v/>
      </c>
      <c r="DQ128" s="28" t="str">
        <f ca="1">+IF(OFFSET('Hygiene Data'!$C$14,0,10*ROW('Hygiene Data'!C122))="","",OFFSET('Hygiene Data'!$C$14,0,10*ROW('Hygiene Data'!C122)))</f>
        <v/>
      </c>
      <c r="DR128" s="28" t="str">
        <f ca="1">+IF(OFFSET('Hygiene Data'!$D$12,0,10*ROW('Hygiene Data'!D122))="","",OFFSET('Hygiene Data'!$D$12,0,10*ROW('Hygiene Data'!D122)))</f>
        <v/>
      </c>
      <c r="DS128" s="28" t="str">
        <f ca="1">+IF(OFFSET('Hygiene Data'!$D$13,0,10*ROW('Hygiene Data'!D122))="","",OFFSET('Hygiene Data'!$D$13,0,10*ROW('Hygiene Data'!D122)))</f>
        <v/>
      </c>
      <c r="DT128" s="28" t="str">
        <f ca="1">+IF(OFFSET('Hygiene Data'!$D$14,0,10*ROW('Hygiene Data'!D122))="","",OFFSET('Hygiene Data'!$D$14,0,10*ROW('Hygiene Data'!D122)))</f>
        <v/>
      </c>
      <c r="DU128" s="28" t="str">
        <f ca="1">+IF(OFFSET('Hygiene Data'!$E$12,0,10*ROW('Hygiene Data'!E122))="","",OFFSET('Hygiene Data'!$E$12,0,10*ROW('Hygiene Data'!E122)))</f>
        <v/>
      </c>
      <c r="DV128" s="28" t="str">
        <f ca="1">+IF(OFFSET('Hygiene Data'!$E$13,0,10*ROW('Hygiene Data'!E122))="","",OFFSET('Hygiene Data'!$E$13,0,10*ROW('Hygiene Data'!E122)))</f>
        <v/>
      </c>
      <c r="DW128" s="28" t="str">
        <f ca="1">+IF(OFFSET('Hygiene Data'!$E$14,0,10*ROW('Hygiene Data'!E122))="","",OFFSET('Hygiene Data'!$E$14,0,10*ROW('Hygiene Data'!E122)))</f>
        <v/>
      </c>
      <c r="DX128" s="28" t="str">
        <f ca="1">+IF(OFFSET('Hygiene Data'!$F$12,0,10*ROW('Hygiene Data'!F122))="","",OFFSET('Hygiene Data'!$F$12,0,10*ROW('Hygiene Data'!F122)))</f>
        <v/>
      </c>
      <c r="DY128" s="28" t="str">
        <f ca="1">+IF(OFFSET('Hygiene Data'!$F$13,0,10*ROW('Hygiene Data'!F122))="","",OFFSET('Hygiene Data'!$F$13,0,10*ROW('Hygiene Data'!F122)))</f>
        <v/>
      </c>
      <c r="DZ128" s="28" t="str">
        <f ca="1">+IF(OFFSET('Hygiene Data'!$F$14,0,10*ROW('Hygiene Data'!F122))="","",OFFSET('Hygiene Data'!$F$14,0,10*ROW('Hygiene Data'!F122)))</f>
        <v/>
      </c>
      <c r="EA128" s="28" t="str">
        <f ca="1">+IF(OFFSET('Hygiene Data'!$G$12,0,10*ROW('Hygiene Data'!G122))="","",OFFSET('Hygiene Data'!$G$12,0,10*ROW('Hygiene Data'!G122)))</f>
        <v/>
      </c>
      <c r="EB128" s="28" t="str">
        <f ca="1">+IF(OFFSET('Hygiene Data'!$G$13,0,10*ROW('Hygiene Data'!G122))="","",OFFSET('Hygiene Data'!$G$13,0,10*ROW('Hygiene Data'!G122)))</f>
        <v/>
      </c>
      <c r="EC128" s="28" t="str">
        <f ca="1">+IF(OFFSET('Hygiene Data'!$G$14,0,10*ROW('Hygiene Data'!G122))="","",OFFSET('Hygiene Data'!$G$14,0,10*ROW('Hygiene Data'!G122)))</f>
        <v/>
      </c>
      <c r="ED128" s="28" t="str">
        <f ca="1">+IF(OFFSET('Hygiene Data'!$H$12,0,10*ROW('Hygiene Data'!H122))="","",OFFSET('Hygiene Data'!$H$12,0,10*ROW('Hygiene Data'!H122)))</f>
        <v/>
      </c>
      <c r="EE128" s="28" t="str">
        <f ca="1">+IF(OFFSET('Hygiene Data'!$H$13,0,10*ROW('Hygiene Data'!H122))="","",OFFSET('Hygiene Data'!$H$13,0,10*ROW('Hygiene Data'!H122)))</f>
        <v/>
      </c>
      <c r="EF128" s="28" t="str">
        <f ca="1">+IF(OFFSET('Hygiene Data'!$H$14,0,10*ROW('Hygiene Data'!H122))="","",OFFSET('Hygiene Data'!$H$14,0,10*ROW('Hygiene Data'!H122)))</f>
        <v/>
      </c>
    </row>
    <row r="129" spans="1:136" x14ac:dyDescent="0.2">
      <c r="A129" s="44" t="str">
        <f ca="1">+IF(OFFSET('Water Data'!$B$1,0,10*ROW('Water Data'!B126))="","",OFFSET('Water Data'!$B$1,0,10*ROW('Water Data'!B126)))</f>
        <v/>
      </c>
      <c r="B129" s="44" t="str">
        <f ca="1">+IF(OFFSET('Water Data'!$A$3,0,10*ROW('Water Data'!A126))="","",OFFSET('Water Data'!$A$3,0,10*ROW('Water Data'!A126)))</f>
        <v/>
      </c>
      <c r="C129" s="44" t="str">
        <f ca="1">+IF(OFFSET('Water Data'!$C$3,0,10*ROW('Water Data'!C126))="","",OFFSET('Water Data'!$C$3,0,10*ROW('Water Data'!C126)))</f>
        <v/>
      </c>
      <c r="D129" s="119" t="e">
        <f ca="1">+IF(AND(ISNUMBER(OFFSET('Water Data'!$C$5,0,10*ROW('Water Data'!C123))),BS129="Yes"),100-OFFSET('Water Data'!$C$5,0,10*ROW('Water Data'!C123)),IF(AND(ISNUMBER(OFFSET('Water Data'!$C$5,0,10*ROW('Water Data'!C123))),BS129="No",ISNUMBER(OFFSET('Water Data'!$C$5,0,10*ROW('Water Data'!C123)))),CONCATENATE("[",ROUND(100-OFFSET('Water Data'!$C$5,0,10*ROW('Water Data'!C123)),0),"]"),IF(AND(ISNUMBER(OFFSET('Water Data'!$C$5,0,10*ROW('Water Data'!C123))),BS129="",ISNUMBER(OFFSET('Water Data'!$C$5,0,10*ROW('Water Data'!C123)))),100-OFFSET('Water Data'!$C$5,0,10*ROW('Water Data'!C123)),NA())))</f>
        <v>#N/A</v>
      </c>
      <c r="E129" s="119" t="e">
        <f ca="1">+IF(AND(ISNUMBER(OFFSET('Water Data'!$C$7,0,10*ROW('Water Data'!D123))),BT129="Yes"),OFFSET('Water Data'!$C$7,0,10*ROW('Water Data'!C123)),IF(AND(ISNUMBER(OFFSET('Water Data'!$C$7,0,10*ROW('Water Data'!C123))),BT129="No",ISNUMBER(OFFSET('Water Data'!$C$7,0,10*ROW('Water Data'!C123)))),CONCATENATE("[",ROUND(OFFSET('Water Data'!$C$7,0,10*ROW('Water Data'!C123)),0),"]"),IF(AND(ISNUMBER(OFFSET('Water Data'!$C$7,0,10*ROW('Water Data'!C123))),BT129="",ISNUMBER(OFFSET('Water Data'!$C$7,0,10*ROW('Water Data'!C123)))),OFFSET('Water Data'!$C$7,0,10*ROW('Water Data'!C123)),NA())))</f>
        <v>#N/A</v>
      </c>
      <c r="F129" s="119" t="e">
        <f ca="1">+IF(AND(ISNUMBER(OFFSET('Water Data'!$C$10,0,10*ROW('Water Data'!C123))),BU129="Yes"),OFFSET('Water Data'!$C$10,0,10*ROW('Water Data'!C123)),IF(AND(ISNUMBER(OFFSET('Water Data'!$C$10,0,10*ROW('Water Data'!C123))),BU129="No",ISNUMBER(OFFSET('Water Data'!$C$10,0,10*ROW('Water Data'!C123)))),CONCATENATE("[",ROUND(OFFSET('Water Data'!$C$10,0,10*ROW('Water Data'!C123)),0),"]"),IF(AND(ISNUMBER(OFFSET('Water Data'!$C$10,0,10*ROW('Water Data'!C123))),BU129="",ISNUMBER(OFFSET('Water Data'!$C$10,0,10*ROW('Water Data'!C123)))),OFFSET('Water Data'!$C$10,0,10*ROW('Water Data'!C123)),NA())))</f>
        <v>#N/A</v>
      </c>
      <c r="G129" s="119" t="e">
        <f ca="1">+IF(AND(ISNUMBER(OFFSET('Water Data'!$D$5,0,10*ROW('Water Data'!D123))),BV129="Yes"),100-OFFSET('Water Data'!$D$5,0,10*ROW('Water Data'!D123)),IF(AND(ISNUMBER(OFFSET('Water Data'!$D$5,0,10*ROW('Water Data'!D123))),BV129="No",ISNUMBER(OFFSET('Water Data'!$D$5,0,10*ROW('Water Data'!D123)))),CONCATENATE("[",ROUND(100-OFFSET('Water Data'!$D$5,0,10*ROW('Water Data'!D123)),0),"]"),IF(AND(ISNUMBER(OFFSET('Water Data'!$D$5,0,10*ROW('Water Data'!D123))),BV129="",ISNUMBER(OFFSET('Water Data'!$D$5,0,10*ROW('Water Data'!D123)))),100-OFFSET('Water Data'!$D$5,0,10*ROW('Water Data'!D123)),NA())))</f>
        <v>#N/A</v>
      </c>
      <c r="H129" s="119" t="e">
        <f ca="1">+IF(AND(ISNUMBER(OFFSET('Water Data'!$D$7,0,10*ROW('Water Data'!D123))),BW129="Yes"),OFFSET('Water Data'!$D$7,0,10*ROW('Water Data'!D123)),IF(AND(ISNUMBER(OFFSET('Water Data'!$D$7,0,10*ROW('Water Data'!D123))),BW129="No",ISNUMBER(OFFSET('Water Data'!$D$7,0,10*ROW('Water Data'!D123)))),CONCATENATE("[",ROUND(OFFSET('Water Data'!$C$7,0,10*ROW('Water Data'!D123)),0),"]"),IF(AND(ISNUMBER(OFFSET('Water Data'!$D$7,0,10*ROW('Water Data'!D123))),BW129="",ISNUMBER(OFFSET('Water Data'!$D$7,0,10*ROW('Water Data'!D123)))),OFFSET('Water Data'!$D$7,0,10*ROW('Water Data'!D123)),NA())))</f>
        <v>#N/A</v>
      </c>
      <c r="I129" s="119" t="e">
        <f ca="1">+IF(AND(ISNUMBER(OFFSET('Water Data'!$D$10,0,10*ROW('Water Data'!D123))),BX129="Yes"),OFFSET('Water Data'!$D$10,0,10*ROW('Water Data'!D123)),IF(AND(ISNUMBER(OFFSET('Water Data'!$D$10,0,10*ROW('Water Data'!D123))),BX129="No",ISNUMBER(OFFSET('Water Data'!$D$10,0,10*ROW('Water Data'!D123)))),CONCATENATE("[",ROUND(OFFSET('Water Data'!$D$10,0,10*ROW('Water Data'!D123)),0),"]"),IF(AND(ISNUMBER(OFFSET('Water Data'!$D$10,0,10*ROW('Water Data'!D123))),BX129="",ISNUMBER(OFFSET('Water Data'!$D$10,0,10*ROW('Water Data'!D123)))),OFFSET('Water Data'!$D$10,0,10*ROW('Water Data'!D123)),NA())))</f>
        <v>#N/A</v>
      </c>
      <c r="J129" s="119" t="e">
        <f ca="1">+IF(AND(ISNUMBER(OFFSET('Water Data'!$E$5,0,10*ROW('Water Data'!E123))),BY129="Yes"),100-OFFSET('Water Data'!$E$5,0,10*ROW('Water Data'!E123)),IF(AND(ISNUMBER(OFFSET('Water Data'!$E$5,0,10*ROW('Water Data'!E123))),BY129="No",ISNUMBER(OFFSET('Water Data'!$E$5,0,10*ROW('Water Data'!E123)))),CONCATENATE("[",ROUND(100-OFFSET('Water Data'!$E$5,0,10*ROW('Water Data'!E123)),0),"]"),IF(AND(ISNUMBER(OFFSET('Water Data'!$E$5,0,10*ROW('Water Data'!E123))),BY129="",ISNUMBER(OFFSET('Water Data'!$E$5,0,10*ROW('Water Data'!E123)))),100-OFFSET('Water Data'!$E$5,0,10*ROW('Water Data'!E123)),NA())))</f>
        <v>#N/A</v>
      </c>
      <c r="K129" s="119" t="e">
        <f ca="1">+IF(AND(ISNUMBER(OFFSET('Water Data'!$E$7,0,10*ROW('Water Data'!E123))),BZ129="Yes"),OFFSET('Water Data'!$E$7,0,10*ROW('Water Data'!E123)),IF(AND(ISNUMBER(OFFSET('Water Data'!$E$7,0,10*ROW('Water Data'!E123))),BZ129="No",ISNUMBER(OFFSET('Water Data'!$E$7,0,10*ROW('Water Data'!E123)))),CONCATENATE("[",ROUND(OFFSET('Water Data'!$E$7,0,10*ROW('Water Data'!E123)),0),"]"),IF(AND(ISNUMBER(OFFSET('Water Data'!$E$7,0,10*ROW('Water Data'!E123))),BZ129="",ISNUMBER(OFFSET('Water Data'!$E$7,0,10*ROW('Water Data'!E123)))),OFFSET('Water Data'!$E$7,0,10*ROW('Water Data'!E123)),NA())))</f>
        <v>#N/A</v>
      </c>
      <c r="L129" s="119" t="e">
        <f ca="1">+IF(AND(ISNUMBER(OFFSET('Water Data'!$E$10,0,10*ROW('Water Data'!E123))),CA129="Yes"),OFFSET('Water Data'!$E$10,0,10*ROW('Water Data'!E123)),IF(AND(ISNUMBER(OFFSET('Water Data'!$E$10,0,10*ROW('Water Data'!E123))),CA129="No",ISNUMBER(OFFSET('Water Data'!$E$10,0,10*ROW('Water Data'!E123)))),CONCATENATE("[",ROUND(OFFSET('Water Data'!$E$10,0,10*ROW('Water Data'!E123)),0),"]"),IF(AND(ISNUMBER(OFFSET('Water Data'!$E$10,0,10*ROW('Water Data'!E123))),CA129="",ISNUMBER(OFFSET('Water Data'!$E$10,0,10*ROW('Water Data'!E123)))),OFFSET('Water Data'!$E$10,0,10*ROW('Water Data'!E123)),NA())))</f>
        <v>#N/A</v>
      </c>
      <c r="M129" s="119" t="e">
        <f ca="1">+IF(AND(ISNUMBER(OFFSET('Water Data'!$F$5,0,10*ROW('Water Data'!F123))),CB129="Yes"),100-OFFSET('Water Data'!$F$5,0,10*ROW('Water Data'!F123)),IF(AND(ISNUMBER(OFFSET('Water Data'!$F$5,0,10*ROW('Water Data'!F123))),CB129="No",ISNUMBER(OFFSET('Water Data'!$F$5,0,10*ROW('Water Data'!F123)))),CONCATENATE("[",ROUND(100-OFFSET('Water Data'!$F$5,0,10*ROW('Water Data'!F123)),0),"]"),IF(AND(ISNUMBER(OFFSET('Water Data'!$F$5,0,10*ROW('Water Data'!F123))),CB129="",ISNUMBER(OFFSET('Water Data'!$F$5,0,10*ROW('Water Data'!F123)))),100-OFFSET('Water Data'!$F$5,0,10*ROW('Water Data'!F123)),NA())))</f>
        <v>#N/A</v>
      </c>
      <c r="N129" s="119" t="e">
        <f ca="1">+IF(AND(ISNUMBER(OFFSET('Water Data'!$F$7,0,10*ROW('Water Data'!F123))),CC129="Yes"),OFFSET('Water Data'!$F$7,0,10*ROW('Water Data'!F123)),IF(AND(ISNUMBER(OFFSET('Water Data'!$F$7,0,10*ROW('Water Data'!F123))),CC129="No",ISNUMBER(OFFSET('Water Data'!$F$7,0,10*ROW('Water Data'!F123)))),CONCATENATE("[",ROUND(OFFSET('Water Data'!$F$7,0,10*ROW('Water Data'!F123)),0),"]"),IF(AND(ISNUMBER(OFFSET('Water Data'!$F$7,0,10*ROW('Water Data'!F123))),CC129="",ISNUMBER(OFFSET('Water Data'!$F$7,0,10*ROW('Water Data'!F123)))),OFFSET('Water Data'!$F$7,0,10*ROW('Water Data'!F123)),NA())))</f>
        <v>#N/A</v>
      </c>
      <c r="O129" s="119" t="e">
        <f ca="1">+IF(AND(ISNUMBER(OFFSET('Water Data'!$F$10,0,10*ROW('Water Data'!F123))),CD129="Yes"),OFFSET('Water Data'!$F$10,0,10*ROW('Water Data'!F123)),IF(AND(ISNUMBER(OFFSET('Water Data'!$F$10,0,10*ROW('Water Data'!F123))),CD129="No",ISNUMBER(OFFSET('Water Data'!$F$10,0,10*ROW('Water Data'!F123)))),CONCATENATE("[",ROUND(OFFSET('Water Data'!$F$10,0,10*ROW('Water Data'!F123)),0),"]"),IF(AND(ISNUMBER(OFFSET('Water Data'!$F$10,0,10*ROW('Water Data'!F123))),CD129="",ISNUMBER(OFFSET('Water Data'!$F$10,0,10*ROW('Water Data'!F123)))),OFFSET('Water Data'!$F$10,0,10*ROW('Water Data'!F123)),NA())))</f>
        <v>#N/A</v>
      </c>
      <c r="P129" s="119" t="e">
        <f ca="1">+IF(AND(ISNUMBER(OFFSET('Water Data'!$G$5,0,10*ROW('Water Data'!G123))),CE129="Yes"),100-OFFSET('Water Data'!$G$5,0,10*ROW('Water Data'!G123)),IF(AND(ISNUMBER(OFFSET('Water Data'!$G$5,0,10*ROW('Water Data'!G123))),CE129="No",ISNUMBER(OFFSET('Water Data'!$G$5,0,10*ROW('Water Data'!G123)))),CONCATENATE("[",ROUND(100-OFFSET('Water Data'!$G$5,0,10*ROW('Water Data'!G123)),0),"]"),IF(AND(ISNUMBER(OFFSET('Water Data'!$G$5,0,10*ROW('Water Data'!G123))),CE129="",ISNUMBER(OFFSET('Water Data'!$G$5,0,10*ROW('Water Data'!G123)))),100-OFFSET('Water Data'!$G$5,0,10*ROW('Water Data'!G123)),NA())))</f>
        <v>#N/A</v>
      </c>
      <c r="Q129" s="119" t="e">
        <f ca="1">+IF(AND(ISNUMBER(OFFSET('Water Data'!$G$7,0,10*ROW('Water Data'!G123))),CF129="Yes"),OFFSET('Water Data'!$G$7,0,10*ROW('Water Data'!G123)),IF(AND(ISNUMBER(OFFSET('Water Data'!$G$7,0,10*ROW('Water Data'!G123))),CF129="No",ISNUMBER(OFFSET('Water Data'!$G$7,0,10*ROW('Water Data'!G123)))),CONCATENATE("[",ROUND(OFFSET('Water Data'!$G$7,0,10*ROW('Water Data'!G123)),0),"]"),IF(AND(ISNUMBER(OFFSET('Water Data'!$G$7,0,10*ROW('Water Data'!G123))),CF129="",ISNUMBER(OFFSET('Water Data'!$G$7,0,10*ROW('Water Data'!G123)))),OFFSET('Water Data'!$G$7,0,10*ROW('Water Data'!G123)),NA())))</f>
        <v>#N/A</v>
      </c>
      <c r="R129" s="119" t="e">
        <f ca="1">+IF(AND(ISNUMBER(OFFSET('Water Data'!$G$10,0,10*ROW('Water Data'!G123))),CG129="Yes"),OFFSET('Water Data'!$G$10,0,10*ROW('Water Data'!G123)),IF(AND(ISNUMBER(OFFSET('Water Data'!$G$10,0,10*ROW('Water Data'!G123))),CG129="No",ISNUMBER(OFFSET('Water Data'!$G$10,0,10*ROW('Water Data'!G123)))),CONCATENATE("[",ROUND(OFFSET('Water Data'!$G$10,0,10*ROW('Water Data'!G123)),0),"]"),IF(AND(ISNUMBER(OFFSET('Water Data'!$G$10,0,10*ROW('Water Data'!G123))),CG129="",ISNUMBER(OFFSET('Water Data'!$G$10,0,10*ROW('Water Data'!G123)))),OFFSET('Water Data'!$G$10,0,10*ROW('Water Data'!G123)),NA())))</f>
        <v>#N/A</v>
      </c>
      <c r="S129" s="119" t="e">
        <f ca="1">+IF(AND(ISNUMBER(OFFSET('Water Data'!$H$5,0,10*ROW('Water Data'!H123))),CH129="Yes"),100-OFFSET('Water Data'!$H$5,0,10*ROW('Water Data'!H123)),IF(AND(ISNUMBER(OFFSET('Water Data'!$H$5,0,10*ROW('Water Data'!H123))),CH129="No",ISNUMBER(OFFSET('Water Data'!$H$5,0,10*ROW('Water Data'!H123)))),CONCATENATE("[",ROUND(100-OFFSET('Water Data'!$H$5,0,10*ROW('Water Data'!H123)),0),"]"),IF(AND(ISNUMBER(OFFSET('Water Data'!$H$5,0,10*ROW('Water Data'!H123))),CH129="",ISNUMBER(OFFSET('Water Data'!$H$5,0,10*ROW('Water Data'!H123)))),100-OFFSET('Water Data'!$H$5,0,10*ROW('Water Data'!H123)),NA())))</f>
        <v>#N/A</v>
      </c>
      <c r="T129" s="119" t="e">
        <f ca="1">+IF(AND(ISNUMBER(OFFSET('Water Data'!$H$7,0,10*ROW('Water Data'!H123))),CI129="Yes"),OFFSET('Water Data'!$H$7,0,10*ROW('Water Data'!H123)),IF(AND(ISNUMBER(OFFSET('Water Data'!$H$7,0,10*ROW('Water Data'!H123))),CI129="No",ISNUMBER(OFFSET('Water Data'!$H$7,0,10*ROW('Water Data'!H123)))),CONCATENATE("[",ROUND(OFFSET('Water Data'!$H$7,0,10*ROW('Water Data'!H123)),0),"]"),IF(AND(ISNUMBER(OFFSET('Water Data'!$H$7,0,10*ROW('Water Data'!H123))),CI129="",ISNUMBER(OFFSET('Water Data'!$H$7,0,10*ROW('Water Data'!H123)))),OFFSET('Water Data'!$H$7,0,10*ROW('Water Data'!H123)),NA())))</f>
        <v>#N/A</v>
      </c>
      <c r="U129" s="119" t="e">
        <f ca="1">+IF(AND(ISNUMBER(OFFSET('Water Data'!$H$10,0,10*ROW('Water Data'!H123))),CJ129="Yes"),OFFSET('Water Data'!$H$10,0,10*ROW('Water Data'!H123)),IF(AND(ISNUMBER(OFFSET('Water Data'!$H$10,0,10*ROW('Water Data'!H123))),CJ129="No",ISNUMBER(OFFSET('Water Data'!$H$10,0,10*ROW('Water Data'!H123)))),CONCATENATE("[",ROUND(OFFSET('Water Data'!$H$10,0,10*ROW('Water Data'!H123)),0),"]"),IF(AND(ISNUMBER(OFFSET('Water Data'!$H$10,0,10*ROW('Water Data'!H123))),CJ129="",ISNUMBER(OFFSET('Water Data'!$H$10,0,10*ROW('Water Data'!H123)))),OFFSET('Water Data'!$H$10,0,10*ROW('Water Data'!H123)),NA())))</f>
        <v>#N/A</v>
      </c>
      <c r="V129" s="120" t="e">
        <f ca="1">+IF(AND(ISNUMBER(OFFSET('Sanitation Data'!$C$5,0,10*ROW('Sanitation Data'!C123))),CK129="Yes"),100-OFFSET('Sanitation Data'!$C$5,0,10*ROW('Sanitation Data'!C123)),IF(AND(ISNUMBER(OFFSET('Sanitation Data'!$C$5,0,10*ROW('Sanitation Data'!C123))),CK129="No",ISNUMBER(OFFSET('Sanitation Data'!$C$5,0,10*ROW('Sanitation Data'!C123)))),CONCATENATE("[",ROUND(100-OFFSET('Sanitation Data'!$C$5,0,10*ROW('Sanitation Data'!C123)),0),"]"),IF(AND(ISNUMBER(OFFSET('Sanitation Data'!$C$5,0,10*ROW('Sanitation Data'!C123))),CK129="",ISNUMBER(OFFSET('Sanitation Data'!$C$5,0,10*ROW('Sanitation Data'!C123)))),100-OFFSET('Sanitation Data'!$C$5,0,10*ROW('Sanitation Data'!C123)),NA())))</f>
        <v>#N/A</v>
      </c>
      <c r="W129" s="120" t="e">
        <f ca="1">+IF(AND(ISNUMBER(OFFSET('Sanitation Data'!$C$7,0,10*ROW('Sanitation Data'!C123))),CL129="Yes"),OFFSET('Sanitation Data'!$C$7,0,10*ROW('Sanitation Data'!C123)),IF(AND(ISNUMBER(OFFSET('Sanitation Data'!$C$7,0,10*ROW('Sanitation Data'!C123))),CL129="No",ISNUMBER(OFFSET('Sanitation Data'!$C$7,0,10*ROW('Sanitation Data'!C123)))),CONCATENATE("[",ROUND(OFFSET('Sanitation Data'!$C$7,0,10*ROW('Sanitation Data'!C123)),0),"]"),IF(AND(ISNUMBER(OFFSET('Sanitation Data'!$C$7,0,10*ROW('Sanitation Data'!C123))),CL129="",ISNUMBER(OFFSET('Sanitation Data'!$C$7,0,10*ROW('Sanitation Data'!C123)))),OFFSET('Sanitation Data'!$C$7,0,10*ROW('Sanitation Data'!C123)),NA())))</f>
        <v>#N/A</v>
      </c>
      <c r="X129" s="120" t="e">
        <f ca="1">+IF(AND(ISNUMBER(OFFSET('Sanitation Data'!$C$11,0,10*ROW('Sanitation Data'!C123))),CM129="Yes"),OFFSET('Sanitation Data'!$C$11,0,10*ROW('Sanitation Data'!C123)),IF(AND(ISNUMBER(OFFSET('Sanitation Data'!$C$11,0,10*ROW('Sanitation Data'!C123))),CM129="No",ISNUMBER(OFFSET('Sanitation Data'!$C$11,0,10*ROW('Sanitation Data'!C123)))),CONCATENATE("[",ROUND(OFFSET('Sanitation Data'!$C$11,0,10*ROW('Sanitation Data'!C123)),0),"]"),IF(AND(ISNUMBER(OFFSET('Sanitation Data'!$C$11,0,10*ROW('Sanitation Data'!C123))),CM129="",ISNUMBER(OFFSET('Sanitation Data'!$C$11,0,10*ROW('Sanitation Data'!C123)))),OFFSET('Sanitation Data'!$C$11,0,10*ROW('Sanitation Data'!C123)),NA())))</f>
        <v>#N/A</v>
      </c>
      <c r="Y129" s="120" t="e">
        <f ca="1">+IF(AND(ISNUMBER(OFFSET('Sanitation Data'!$C$12,0,10*ROW('Sanitation Data'!C123))),CN129="Yes"),OFFSET('Sanitation Data'!$C$12,0,10*ROW('Sanitation Data'!C123)),IF(AND(ISNUMBER(OFFSET('Sanitation Data'!$C$12,0,10*ROW('Sanitation Data'!C123))),CN129="No",ISNUMBER(OFFSET('Sanitation Data'!$C$12,0,10*ROW('Sanitation Data'!C123)))),CONCATENATE("[",ROUND(OFFSET('Sanitation Data'!$C$12,0,10*ROW('Sanitation Data'!C123)),0),"]"),IF(AND(ISNUMBER(OFFSET('Sanitation Data'!$C$12,0,10*ROW('Sanitation Data'!C123))),CN129="",ISNUMBER(OFFSET('Sanitation Data'!$C$12,0,10*ROW('Sanitation Data'!C123)))),OFFSET('Sanitation Data'!$C$12,0,10*ROW('Sanitation Data'!C123)),NA())))</f>
        <v>#N/A</v>
      </c>
      <c r="Z129" s="120" t="e">
        <f ca="1">+IF(AND(ISNUMBER(OFFSET('Sanitation Data'!$C$13,0,10*ROW('Sanitation Data'!C123))),CO129="Yes"),OFFSET('Sanitation Data'!$C$13,0,10*ROW('Sanitation Data'!C123)),IF(AND(ISNUMBER(OFFSET('Sanitation Data'!$C$13,0,10*ROW('Sanitation Data'!C123))),CO129="No",ISNUMBER(OFFSET('Sanitation Data'!$C$13,0,10*ROW('Sanitation Data'!C123)))),CONCATENATE("[",ROUND(OFFSET('Sanitation Data'!$C$13,0,10*ROW('Sanitation Data'!C123)),0),"]"),IF(AND(ISNUMBER(OFFSET('Sanitation Data'!$C$13,0,10*ROW('Sanitation Data'!C123))),CO129="",ISNUMBER(OFFSET('Sanitation Data'!$C$13,0,10*ROW('Sanitation Data'!C123)))),OFFSET('Sanitation Data'!$C$13,0,10*ROW('Sanitation Data'!C123)),NA())))</f>
        <v>#N/A</v>
      </c>
      <c r="AA129" s="120" t="e">
        <f ca="1">+IF(AND(ISNUMBER(OFFSET('Sanitation Data'!$D$5,0,10*ROW('Sanitation Data'!D123))),CP129="Yes"),100-OFFSET('Sanitation Data'!$D$5,0,10*ROW('Sanitation Data'!D123)),IF(AND(ISNUMBER(OFFSET('Sanitation Data'!$D$5,0,10*ROW('Sanitation Data'!D123))),CP129="No",ISNUMBER(OFFSET('Sanitation Data'!$D$5,0,10*ROW('Sanitation Data'!D123)))),CONCATENATE("[",ROUND(100-OFFSET('Sanitation Data'!$D$5,0,10*ROW('Sanitation Data'!D123)),0),"]"),IF(AND(ISNUMBER(OFFSET('Sanitation Data'!$D$5,0,10*ROW('Sanitation Data'!D123))),CP129="",ISNUMBER(OFFSET('Sanitation Data'!$D$5,0,10*ROW('Sanitation Data'!D123)))),100-OFFSET('Sanitation Data'!$D$5,0,10*ROW('Sanitation Data'!D123)),NA())))</f>
        <v>#N/A</v>
      </c>
      <c r="AB129" s="120" t="e">
        <f ca="1">+IF(AND(ISNUMBER(OFFSET('Sanitation Data'!$D$7,0,10*ROW('Sanitation Data'!D123))),CQ129="Yes"),OFFSET('Sanitation Data'!$D$7,0,10*ROW('Sanitation Data'!G123)),IF(AND(ISNUMBER(OFFSET('Sanitation Data'!$D$7,0,10*ROW('Sanitation Data'!D123))),CQ129="No",ISNUMBER(OFFSET('Sanitation Data'!$D$7,0,10*ROW('Sanitation Data'!D123)))),CONCATENATE("[",ROUND(OFFSET('Sanitation Data'!$D$7,0,10*ROW('Sanitation Data'!D123)),0),"]"),IF(AND(ISNUMBER(OFFSET('Sanitation Data'!$D$7,0,10*ROW('Sanitation Data'!D123))),CQ129="",ISNUMBER(OFFSET('Sanitation Data'!$D$7,0,10*ROW('Sanitation Data'!D123)))),OFFSET('Sanitation Data'!$D$7,0,10*ROW('Sanitation Data'!D123)),NA())))</f>
        <v>#N/A</v>
      </c>
      <c r="AC129" s="120" t="e">
        <f ca="1">+IF(AND(ISNUMBER(OFFSET('Sanitation Data'!$D$11,0,10*ROW('Sanitation Data'!D123))),CR129="Yes"),OFFSET('Sanitation Data'!$D$11,0,10*ROW('Sanitation Data'!D123)),IF(AND(ISNUMBER(OFFSET('Sanitation Data'!$D$11,0,10*ROW('Sanitation Data'!D123))),CR129="No",ISNUMBER(OFFSET('Sanitation Data'!$D$11,0,10*ROW('Sanitation Data'!D123)))),CONCATENATE("[",ROUND(OFFSET('Sanitation Data'!$D$11,0,10*ROW('Sanitation Data'!D123)),0),"]"),IF(AND(ISNUMBER(OFFSET('Sanitation Data'!$D$11,0,10*ROW('Sanitation Data'!D123))),CR129="",ISNUMBER(OFFSET('Sanitation Data'!$D$11,0,10*ROW('Sanitation Data'!D123)))),OFFSET('Sanitation Data'!$D$11,0,10*ROW('Sanitation Data'!D123)),NA())))</f>
        <v>#N/A</v>
      </c>
      <c r="AD129" s="120" t="e">
        <f ca="1">+IF(AND(ISNUMBER(OFFSET('Sanitation Data'!$D$12,0,10*ROW('Sanitation Data'!D123))),CS129="Yes"),OFFSET('Sanitation Data'!$D$12,0,10*ROW('Sanitation Data'!D123)),IF(AND(ISNUMBER(OFFSET('Sanitation Data'!$D$12,0,10*ROW('Sanitation Data'!D123))),CS129="No",ISNUMBER(OFFSET('Sanitation Data'!$D$12,0,10*ROW('Sanitation Data'!D123)))),CONCATENATE("[",ROUND(OFFSET('Sanitation Data'!$D$12,0,10*ROW('Sanitation Data'!D123)),0),"]"),IF(AND(ISNUMBER(OFFSET('Sanitation Data'!$D$12,0,10*ROW('Sanitation Data'!D123))),CS129="",ISNUMBER(OFFSET('Sanitation Data'!$D$12,0,10*ROW('Sanitation Data'!D123)))),OFFSET('Sanitation Data'!$D$12,0,10*ROW('Sanitation Data'!D123)),NA())))</f>
        <v>#N/A</v>
      </c>
      <c r="AE129" s="120" t="e">
        <f ca="1">+IF(AND(ISNUMBER(OFFSET('Sanitation Data'!$D$13,0,10*ROW('Sanitation Data'!D123))),CT129="Yes"),OFFSET('Sanitation Data'!$D$13,0,10*ROW('Sanitation Data'!D123)),IF(AND(ISNUMBER(OFFSET('Sanitation Data'!$D$13,0,10*ROW('Sanitation Data'!D123))),CT129="No",ISNUMBER(OFFSET('Sanitation Data'!$D$13,0,10*ROW('Sanitation Data'!D123)))),CONCATENATE("[",ROUND(OFFSET('Sanitation Data'!$D$13,0,10*ROW('Sanitation Data'!D123)),0),"]"),IF(AND(ISNUMBER(OFFSET('Sanitation Data'!$D$13,0,10*ROW('Sanitation Data'!D123))),CT129="",ISNUMBER(OFFSET('Sanitation Data'!$D$13,0,10*ROW('Sanitation Data'!D123)))),OFFSET('Sanitation Data'!$D$13,0,10*ROW('Sanitation Data'!D123)),NA())))</f>
        <v>#N/A</v>
      </c>
      <c r="AF129" s="120" t="e">
        <f ca="1">+IF(AND(ISNUMBER(OFFSET('Sanitation Data'!$E$5,0,10*ROW('Sanitation Data'!E123))),CU129="Yes"),100-OFFSET('Sanitation Data'!$E$5,0,10*ROW('Sanitation Data'!E123)),IF(AND(ISNUMBER(OFFSET('Sanitation Data'!$E$5,0,10*ROW('Sanitation Data'!E123))),CU129="No",ISNUMBER(OFFSET('Sanitation Data'!$E$5,0,10*ROW('Sanitation Data'!E123)))),CONCATENATE("[",ROUND(100-OFFSET('Sanitation Data'!$E$5,0,10*ROW('Sanitation Data'!E123)),0),"]"),IF(AND(ISNUMBER(OFFSET('Sanitation Data'!$E$5,0,10*ROW('Sanitation Data'!E123))),CU129="",ISNUMBER(OFFSET('Sanitation Data'!$E$5,0,10*ROW('Sanitation Data'!E123)))),100-OFFSET('Sanitation Data'!$E$5,0,10*ROW('Sanitation Data'!E123)),NA())))</f>
        <v>#N/A</v>
      </c>
      <c r="AG129" s="120" t="e">
        <f ca="1">+IF(AND(ISNUMBER(OFFSET('Sanitation Data'!$E$7,0,10*ROW('Sanitation Data'!E123))),CV129="Yes"),OFFSET('Sanitation Data'!$E$7,0,10*ROW('Sanitation Data'!E123)),IF(AND(ISNUMBER(OFFSET('Sanitation Data'!$E$7,0,10*ROW('Sanitation Data'!E123))),CV129="No",ISNUMBER(OFFSET('Sanitation Data'!$E$7,0,10*ROW('Sanitation Data'!E123)))),CONCATENATE("[",ROUND(OFFSET('Sanitation Data'!$E$7,0,10*ROW('Sanitation Data'!E123)),0),"]"),IF(AND(ISNUMBER(OFFSET('Sanitation Data'!$E$7,0,10*ROW('Sanitation Data'!E123))),CV129="",ISNUMBER(OFFSET('Sanitation Data'!$E$7,0,10*ROW('Sanitation Data'!E123)))),OFFSET('Sanitation Data'!$E$7,0,10*ROW('Sanitation Data'!E123)),NA())))</f>
        <v>#N/A</v>
      </c>
      <c r="AH129" s="120" t="e">
        <f ca="1">+IF(AND(ISNUMBER(OFFSET('Sanitation Data'!$E$11,0,10*ROW('Sanitation Data'!E123))),CW129="Yes"),OFFSET('Sanitation Data'!$E$11,0,10*ROW('Sanitation Data'!E123)),IF(AND(ISNUMBER(OFFSET('Sanitation Data'!$E$11,0,10*ROW('Sanitation Data'!E123))),CW129="No",ISNUMBER(OFFSET('Sanitation Data'!$E$11,0,10*ROW('Sanitation Data'!E123)))),CONCATENATE("[",ROUND(OFFSET('Sanitation Data'!$E$11,0,10*ROW('Sanitation Data'!E123)),0),"]"),IF(AND(ISNUMBER(OFFSET('Sanitation Data'!$E$11,0,10*ROW('Sanitation Data'!E123))),CW129="",ISNUMBER(OFFSET('Sanitation Data'!$E$11,0,10*ROW('Sanitation Data'!E123)))),OFFSET('Sanitation Data'!$E$11,0,10*ROW('Sanitation Data'!E123)),NA())))</f>
        <v>#N/A</v>
      </c>
      <c r="AI129" s="120" t="e">
        <f ca="1">+IF(AND(ISNUMBER(OFFSET('Sanitation Data'!$E$12,0,10*ROW('Sanitation Data'!E123))),CX129="Yes"),OFFSET('Sanitation Data'!$E$12,0,10*ROW('Sanitation Data'!E123)),IF(AND(ISNUMBER(OFFSET('Sanitation Data'!$E$12,0,10*ROW('Sanitation Data'!E123))),CX129="No",ISNUMBER(OFFSET('Sanitation Data'!$E$12,0,10*ROW('Sanitation Data'!E123)))),CONCATENATE("[",ROUND(OFFSET('Sanitation Data'!$E$12,0,10*ROW('Sanitation Data'!E123)),0),"]"),IF(AND(ISNUMBER(OFFSET('Sanitation Data'!$E$12,0,10*ROW('Sanitation Data'!E123))),CX129="",ISNUMBER(OFFSET('Sanitation Data'!$E$12,0,10*ROW('Sanitation Data'!E123)))),OFFSET('Sanitation Data'!$E$12,0,10*ROW('Sanitation Data'!E123)),NA())))</f>
        <v>#N/A</v>
      </c>
      <c r="AJ129" s="120" t="e">
        <f ca="1">+IF(AND(ISNUMBER(OFFSET('Sanitation Data'!$E$13,0,10*ROW('Sanitation Data'!E123))),CY129="Yes"),OFFSET('Sanitation Data'!$E$13,0,10*ROW('Sanitation Data'!E123)),IF(AND(ISNUMBER(OFFSET('Sanitation Data'!$E$13,0,10*ROW('Sanitation Data'!E123))),CY129="No",ISNUMBER(OFFSET('Sanitation Data'!$E$13,0,10*ROW('Sanitation Data'!E123)))),CONCATENATE("[",ROUND(OFFSET('Sanitation Data'!$E$13,0,10*ROW('Sanitation Data'!E123)),0),"]"),IF(AND(ISNUMBER(OFFSET('Sanitation Data'!$E$13,0,10*ROW('Sanitation Data'!E123))),CY129="",ISNUMBER(OFFSET('Sanitation Data'!$E$13,0,10*ROW('Sanitation Data'!E123)))),OFFSET('Sanitation Data'!$E$13,0,10*ROW('Sanitation Data'!E123)),NA())))</f>
        <v>#N/A</v>
      </c>
      <c r="AK129" s="120" t="e">
        <f ca="1">+IF(AND(ISNUMBER(OFFSET('Sanitation Data'!$F$5,0,10*ROW('Sanitation Data'!F123))),CZ129="Yes"),100-OFFSET('Sanitation Data'!$F$5,0,10*ROW('Sanitation Data'!F123)),IF(AND(ISNUMBER(OFFSET('Sanitation Data'!$F$5,0,10*ROW('Sanitation Data'!F123))),CZ129="No",ISNUMBER(OFFSET('Sanitation Data'!$F$5,0,10*ROW('Sanitation Data'!F123)))),CONCATENATE("[",ROUND(100-OFFSET('Sanitation Data'!$F$5,0,10*ROW('Sanitation Data'!F123)),0),"]"),IF(AND(ISNUMBER(OFFSET('Sanitation Data'!$F$5,0,10*ROW('Sanitation Data'!F123))),CZ129="",ISNUMBER(OFFSET('Sanitation Data'!$F$5,0,10*ROW('Sanitation Data'!F123)))),100-OFFSET('Sanitation Data'!$F$5,0,10*ROW('Sanitation Data'!F123)),NA())))</f>
        <v>#N/A</v>
      </c>
      <c r="AL129" s="120" t="e">
        <f ca="1">+IF(AND(ISNUMBER(OFFSET('Sanitation Data'!$F$7,0,10*ROW('Sanitation Data'!F123))),DA129="Yes"),OFFSET('Sanitation Data'!$F$7,0,10*ROW('Sanitation Data'!F123)),IF(AND(ISNUMBER(OFFSET('Sanitation Data'!$F$7,0,10*ROW('Sanitation Data'!F123))),DA129="No",ISNUMBER(OFFSET('Sanitation Data'!$F$7,0,10*ROW('Sanitation Data'!F123)))),CONCATENATE("[",ROUND(OFFSET('Sanitation Data'!$F$7,0,10*ROW('Sanitation Data'!F123)),0),"]"),IF(AND(ISNUMBER(OFFSET('Sanitation Data'!$F$7,0,10*ROW('Sanitation Data'!F123))),DA129="",ISNUMBER(OFFSET('Sanitation Data'!$F$7,0,10*ROW('Sanitation Data'!F123)))),OFFSET('Sanitation Data'!$F$7,0,10*ROW('Sanitation Data'!F123)),NA())))</f>
        <v>#N/A</v>
      </c>
      <c r="AM129" s="120" t="e">
        <f ca="1">+IF(AND(ISNUMBER(OFFSET('Sanitation Data'!$F$11,0,10*ROW('Sanitation Data'!F123))),DB129="Yes"),OFFSET('Sanitation Data'!$F$11,0,10*ROW('Sanitation Data'!F123)),IF(AND(ISNUMBER(OFFSET('Sanitation Data'!$F$11,0,10*ROW('Sanitation Data'!F123))),DB129="No",ISNUMBER(OFFSET('Sanitation Data'!$F$11,0,10*ROW('Sanitation Data'!F123)))),CONCATENATE("[",ROUND(OFFSET('Sanitation Data'!$F$11,0,10*ROW('Sanitation Data'!F123)),0),"]"),IF(AND(ISNUMBER(OFFSET('Sanitation Data'!$F$11,0,10*ROW('Sanitation Data'!F123))),DB129="",ISNUMBER(OFFSET('Sanitation Data'!$F$11,0,10*ROW('Sanitation Data'!F123)))),OFFSET('Sanitation Data'!$F$11,0,10*ROW('Sanitation Data'!F123)),NA())))</f>
        <v>#N/A</v>
      </c>
      <c r="AN129" s="120" t="e">
        <f ca="1">+IF(AND(ISNUMBER(OFFSET('Sanitation Data'!$F$12,0,10*ROW('Sanitation Data'!F123))),DC129="Yes"),OFFSET('Sanitation Data'!$F$12,0,10*ROW('Sanitation Data'!F123)),IF(AND(ISNUMBER(OFFSET('Sanitation Data'!$F$12,0,10*ROW('Sanitation Data'!F123))),DC129="No",ISNUMBER(OFFSET('Sanitation Data'!$F$12,0,10*ROW('Sanitation Data'!F123)))),CONCATENATE("[",ROUND(OFFSET('Sanitation Data'!$F$12,0,10*ROW('Sanitation Data'!F123)),0),"]"),IF(AND(ISNUMBER(OFFSET('Sanitation Data'!$F$12,0,10*ROW('Sanitation Data'!F123))),DC129="",ISNUMBER(OFFSET('Sanitation Data'!$F$12,0,10*ROW('Sanitation Data'!F123)))),OFFSET('Sanitation Data'!$F$12,0,10*ROW('Sanitation Data'!F123)),NA())))</f>
        <v>#N/A</v>
      </c>
      <c r="AO129" s="120" t="e">
        <f ca="1">+IF(AND(ISNUMBER(OFFSET('Sanitation Data'!$F$13,0,10*ROW('Sanitation Data'!F123))),DD129="Yes"),OFFSET('Sanitation Data'!$F$13,0,10*ROW('Sanitation Data'!F123)),IF(AND(ISNUMBER(OFFSET('Sanitation Data'!$F$13,0,10*ROW('Sanitation Data'!F123))),DD129="No",ISNUMBER(OFFSET('Sanitation Data'!$F$13,0,10*ROW('Sanitation Data'!F123)))),CONCATENATE("[",ROUND(OFFSET('Sanitation Data'!$F$13,0,10*ROW('Sanitation Data'!F123)),0),"]"),IF(AND(ISNUMBER(OFFSET('Sanitation Data'!$F$13,0,10*ROW('Sanitation Data'!F123))),DD129="",ISNUMBER(OFFSET('Sanitation Data'!$F$13,0,10*ROW('Sanitation Data'!F123)))),OFFSET('Sanitation Data'!$F$13,0,10*ROW('Sanitation Data'!F123)),NA())))</f>
        <v>#N/A</v>
      </c>
      <c r="AP129" s="120" t="e">
        <f ca="1">+IF(AND(ISNUMBER(OFFSET('Sanitation Data'!$G$5,0,10*ROW('Sanitation Data'!G123))),DE129="Yes"),100-OFFSET('Sanitation Data'!$G$5,0,10*ROW('Sanitation Data'!G123)),IF(AND(ISNUMBER(OFFSET('Sanitation Data'!$G$5,0,10*ROW('Sanitation Data'!G123))),DE129="No",ISNUMBER(OFFSET('Sanitation Data'!$G$5,0,10*ROW('Sanitation Data'!G123)))),CONCATENATE("[",ROUND(100-OFFSET('Sanitation Data'!$G$5,0,10*ROW('Sanitation Data'!G123)),0),"]"),IF(AND(ISNUMBER(OFFSET('Sanitation Data'!$G$5,0,10*ROW('Sanitation Data'!G123))),DE129="",ISNUMBER(OFFSET('Sanitation Data'!$G$5,0,10*ROW('Sanitation Data'!G123)))),100-OFFSET('Sanitation Data'!$G$5,0,10*ROW('Sanitation Data'!G123)),NA())))</f>
        <v>#N/A</v>
      </c>
      <c r="AQ129" s="120" t="e">
        <f ca="1">+IF(AND(ISNUMBER(OFFSET('Sanitation Data'!$G$7,0,10*ROW('Sanitation Data'!G123))),DF129="Yes"),OFFSET('Sanitation Data'!$G$7,0,10*ROW('Sanitation Data'!G123)),IF(AND(ISNUMBER(OFFSET('Sanitation Data'!$G$7,0,10*ROW('Sanitation Data'!G123))),DF129="No",ISNUMBER(OFFSET('Sanitation Data'!$G$7,0,10*ROW('Sanitation Data'!G123)))),CONCATENATE("[",ROUND(OFFSET('Sanitation Data'!$G$7,0,10*ROW('Sanitation Data'!G123)),0),"]"),IF(AND(ISNUMBER(OFFSET('Sanitation Data'!$G$7,0,10*ROW('Sanitation Data'!G123))),DF129="",ISNUMBER(OFFSET('Sanitation Data'!$G$7,0,10*ROW('Sanitation Data'!G123)))),OFFSET('Sanitation Data'!$G$7,0,10*ROW('Sanitation Data'!G123)),NA())))</f>
        <v>#N/A</v>
      </c>
      <c r="AR129" s="120" t="e">
        <f ca="1">+IF(AND(ISNUMBER(OFFSET('Sanitation Data'!$G$11,0,10*ROW('Sanitation Data'!G123))),DG129="Yes"),OFFSET('Sanitation Data'!$G$11,0,10*ROW('Sanitation Data'!G123)),IF(AND(ISNUMBER(OFFSET('Sanitation Data'!$G$11,0,10*ROW('Sanitation Data'!G123))),DG129="No",ISNUMBER(OFFSET('Sanitation Data'!$G$11,0,10*ROW('Sanitation Data'!G123)))),CONCATENATE("[",ROUND(OFFSET('Sanitation Data'!$G$11,0,10*ROW('Sanitation Data'!G123)),0),"]"),IF(AND(ISNUMBER(OFFSET('Sanitation Data'!$G$11,0,10*ROW('Sanitation Data'!G123))),DG129="",ISNUMBER(OFFSET('Sanitation Data'!$G$11,0,10*ROW('Sanitation Data'!G123)))),OFFSET('Sanitation Data'!$G$11,0,10*ROW('Sanitation Data'!G123)),NA())))</f>
        <v>#N/A</v>
      </c>
      <c r="AS129" s="120" t="e">
        <f ca="1">+IF(AND(ISNUMBER(OFFSET('Sanitation Data'!$G$12,0,10*ROW('Sanitation Data'!G123))),DH129="Yes"),OFFSET('Sanitation Data'!$G$12,0,10*ROW('Sanitation Data'!G123)),IF(AND(ISNUMBER(OFFSET('Sanitation Data'!$G$12,0,10*ROW('Sanitation Data'!G123))),DH129="No",ISNUMBER(OFFSET('Sanitation Data'!$G$12,0,10*ROW('Sanitation Data'!G123)))),CONCATENATE("[",ROUND(OFFSET('Sanitation Data'!$G$12,0,10*ROW('Sanitation Data'!G123)),0),"]"),IF(AND(ISNUMBER(OFFSET('Sanitation Data'!$G$12,0,10*ROW('Sanitation Data'!G123))),DH129="",ISNUMBER(OFFSET('Sanitation Data'!$G$12,0,10*ROW('Sanitation Data'!G123)))),OFFSET('Sanitation Data'!$G$12,0,10*ROW('Sanitation Data'!G123)),NA())))</f>
        <v>#N/A</v>
      </c>
      <c r="AT129" s="120" t="e">
        <f ca="1">+IF(AND(ISNUMBER(OFFSET('Sanitation Data'!$G$13,0,10*ROW('Sanitation Data'!G123))),DI129="Yes"),OFFSET('Sanitation Data'!$G$13,0,10*ROW('Sanitation Data'!G123)),IF(AND(ISNUMBER(OFFSET('Sanitation Data'!$G$13,0,10*ROW('Sanitation Data'!G123))),DI129="No",ISNUMBER(OFFSET('Sanitation Data'!$G$13,0,10*ROW('Sanitation Data'!G123)))),CONCATENATE("[",ROUND(OFFSET('Sanitation Data'!$G$13,0,10*ROW('Sanitation Data'!G123)),0),"]"),IF(AND(ISNUMBER(OFFSET('Sanitation Data'!$G$13,0,10*ROW('Sanitation Data'!G123))),DI129="",ISNUMBER(OFFSET('Sanitation Data'!$G$13,0,10*ROW('Sanitation Data'!G123)))),OFFSET('Sanitation Data'!$G$13,0,10*ROW('Sanitation Data'!G123)),NA())))</f>
        <v>#N/A</v>
      </c>
      <c r="AU129" s="120" t="e">
        <f ca="1">+IF(AND(ISNUMBER(OFFSET('Sanitation Data'!$H$5,0,10*ROW('Sanitation Data'!H123))),DJ129="Yes"),100-OFFSET('Sanitation Data'!$H$5,0,10*ROW('Sanitation Data'!H123)),IF(AND(ISNUMBER(OFFSET('Sanitation Data'!$H$5,0,10*ROW('Sanitation Data'!H123))),DJ129="No",ISNUMBER(OFFSET('Sanitation Data'!$H$5,0,10*ROW('Sanitation Data'!H123)))),CONCATENATE("[",ROUND(100-OFFSET('Sanitation Data'!$H$5,0,10*ROW('Sanitation Data'!H123)),0),"]"),IF(AND(ISNUMBER(OFFSET('Sanitation Data'!$H$5,0,10*ROW('Sanitation Data'!H123))),DJ129="",ISNUMBER(OFFSET('Sanitation Data'!$H$5,0,10*ROW('Sanitation Data'!H123)))),100-OFFSET('Sanitation Data'!$H$5,0,10*ROW('Sanitation Data'!H123)),NA())))</f>
        <v>#N/A</v>
      </c>
      <c r="AV129" s="120" t="e">
        <f ca="1">+IF(AND(ISNUMBER(OFFSET('Sanitation Data'!$H$7,0,10*ROW('Sanitation Data'!H123))),DK129="Yes"),OFFSET('Sanitation Data'!$H$7,0,10*ROW('Sanitation Data'!H123)),IF(AND(ISNUMBER(OFFSET('Sanitation Data'!$H$7,0,10*ROW('Sanitation Data'!H123))),DK129="No",ISNUMBER(OFFSET('Sanitation Data'!$H$7,0,10*ROW('Sanitation Data'!H123)))),CONCATENATE("[",ROUND(OFFSET('Sanitation Data'!$H$7,0,10*ROW('Sanitation Data'!H123)),0),"]"),IF(AND(ISNUMBER(OFFSET('Sanitation Data'!$H$7,0,10*ROW('Sanitation Data'!H123))),DK129="",ISNUMBER(OFFSET('Sanitation Data'!$H$7,0,10*ROW('Sanitation Data'!H123)))),OFFSET('Sanitation Data'!$H$7,0,10*ROW('Sanitation Data'!H123)),NA())))</f>
        <v>#N/A</v>
      </c>
      <c r="AW129" s="120" t="e">
        <f ca="1">+IF(AND(ISNUMBER(OFFSET('Sanitation Data'!$H$11,0,10*ROW('Sanitation Data'!H123))),DL129="Yes"),OFFSET('Sanitation Data'!$H$11,0,10*ROW('Sanitation Data'!H123)),IF(AND(ISNUMBER(OFFSET('Sanitation Data'!$H$11,0,10*ROW('Sanitation Data'!H123))),DL129="No",ISNUMBER(OFFSET('Sanitation Data'!$H$11,0,10*ROW('Sanitation Data'!H123)))),CONCATENATE("[",ROUND(OFFSET('Sanitation Data'!$H$11,0,10*ROW('Sanitation Data'!H123)),0),"]"),IF(AND(ISNUMBER(OFFSET('Sanitation Data'!$H$11,0,10*ROW('Sanitation Data'!H123))),DL129="",ISNUMBER(OFFSET('Sanitation Data'!$H$11,0,10*ROW('Sanitation Data'!H123)))),OFFSET('Sanitation Data'!$H$11,0,10*ROW('Sanitation Data'!H123)),NA())))</f>
        <v>#N/A</v>
      </c>
      <c r="AX129" s="120" t="e">
        <f ca="1">+IF(AND(ISNUMBER(OFFSET('Sanitation Data'!$H$12,0,10*ROW('Sanitation Data'!H123))),DM129="Yes"),OFFSET('Sanitation Data'!$H$12,0,10*ROW('Sanitation Data'!H123)),IF(AND(ISNUMBER(OFFSET('Sanitation Data'!$H$12,0,10*ROW('Sanitation Data'!H123))),DM129="No",ISNUMBER(OFFSET('Sanitation Data'!$H$12,0,10*ROW('Sanitation Data'!H123)))),CONCATENATE("[",ROUND(OFFSET('Sanitation Data'!$H$12,0,10*ROW('Sanitation Data'!H123)),0),"]"),IF(AND(ISNUMBER(OFFSET('Sanitation Data'!$H$12,0,10*ROW('Sanitation Data'!H123))),DM129="",ISNUMBER(OFFSET('Sanitation Data'!$H$12,0,10*ROW('Sanitation Data'!H123)))),OFFSET('Sanitation Data'!$H$12,0,10*ROW('Sanitation Data'!H123)),NA())))</f>
        <v>#N/A</v>
      </c>
      <c r="AY129" s="120" t="e">
        <f ca="1">+IF(AND(ISNUMBER(OFFSET('Sanitation Data'!$H$13,0,10*ROW('Sanitation Data'!H123))),DN129="Yes"),OFFSET('Sanitation Data'!$H$13,0,10*ROW('Sanitation Data'!H123)),IF(AND(ISNUMBER(OFFSET('Sanitation Data'!$H$13,0,10*ROW('Sanitation Data'!H123))),DN129="No",ISNUMBER(OFFSET('Sanitation Data'!$H$13,0,10*ROW('Sanitation Data'!H123)))),CONCATENATE("[",ROUND(OFFSET('Sanitation Data'!$H$13,0,10*ROW('Sanitation Data'!H123)),0),"]"),IF(AND(ISNUMBER(OFFSET('Sanitation Data'!$H$13,0,10*ROW('Sanitation Data'!H123))),DN129="",ISNUMBER(OFFSET('Sanitation Data'!$H$13,0,10*ROW('Sanitation Data'!H123)))),OFFSET('Sanitation Data'!$H$13,0,10*ROW('Sanitation Data'!H123)),NA())))</f>
        <v>#N/A</v>
      </c>
      <c r="AZ129" s="121" t="e">
        <f ca="1">+IF(AND(ISNUMBER(OFFSET('Hygiene Data'!$C$6,0,10*ROW('Hygiene Data'!C123))),DO129="Yes"),OFFSET('Hygiene Data'!$C$6,0,10*ROW('Hygiene Data'!C123)),IF(AND(ISNUMBER(OFFSET('Hygiene Data'!$C$6,0,10*ROW('Hygiene Data'!C123))),DO129="No",ISNUMBER(OFFSET('Hygiene Data'!$C$6,0,10*ROW('Hygiene Data'!C123)))),CONCATENATE("[",ROUND(OFFSET('Hygiene Data'!$C$6,0,10*ROW('Hygiene Data'!C123)),0),"]"),IF(AND(ISNUMBER(OFFSET('Hygiene Data'!$C$6,0,10*ROW('Hygiene Data'!C123))),DO129="",ISNUMBER(OFFSET('Hygiene Data'!$C$6,0,10*ROW('Hygiene Data'!C123)))),OFFSET('Hygiene Data'!$C$6,0,10*ROW('Hygiene Data'!C123)),NA())))</f>
        <v>#N/A</v>
      </c>
      <c r="BA129" s="121" t="e">
        <f ca="1">+IF(AND(ISNUMBER(OFFSET('Hygiene Data'!$C$8,0,10*ROW('Hygiene Data'!C123))),DP129="Yes"),OFFSET('Hygiene Data'!$C$8,0,10*ROW('Hygiene Data'!C123)),IF(AND(ISNUMBER(OFFSET('Hygiene Data'!$C$8,0,10*ROW('Hygiene Data'!C123))),DP129="No",ISNUMBER(OFFSET('Hygiene Data'!$C$8,0,10*ROW('Hygiene Data'!C123)))),CONCATENATE("[",ROUND(OFFSET('Hygiene Data'!$C$8,0,10*ROW('Hygiene Data'!C123)),0),"]"),IF(AND(ISNUMBER(OFFSET('Hygiene Data'!$C$8,0,10*ROW('Hygiene Data'!C123))),DP129="",ISNUMBER(OFFSET('Hygiene Data'!$C$8,0,10*ROW('Hygiene Data'!C123)))),OFFSET('Hygiene Data'!$C$8,0,10*ROW('Hygiene Data'!C123)),NA())))</f>
        <v>#N/A</v>
      </c>
      <c r="BB129" s="121" t="e">
        <f ca="1">+IF(AND(ISNUMBER(OFFSET('Hygiene Data'!$C$10,0,10*ROW('Hygiene Data'!C123))),DQ129="Yes"),OFFSET('Hygiene Data'!$C$10,0,10*ROW('Hygiene Data'!C123)),IF(AND(ISNUMBER(OFFSET('Hygiene Data'!$C$10,0,10*ROW('Hygiene Data'!C123))),DQ129="No",ISNUMBER(OFFSET('Hygiene Data'!$C$10,0,10*ROW('Hygiene Data'!C123)))),CONCATENATE("[",ROUND(OFFSET('Hygiene Data'!$C$10,0,10*ROW('Hygiene Data'!C123)),0),"]"),IF(AND(ISNUMBER(OFFSET('Hygiene Data'!$C$10,0,10*ROW('Hygiene Data'!C123))),DQ129="",ISNUMBER(OFFSET('Hygiene Data'!$C$10,0,10*ROW('Hygiene Data'!C123)))),OFFSET('Hygiene Data'!$C$10,0,10*ROW('Hygiene Data'!C123)),NA())))</f>
        <v>#N/A</v>
      </c>
      <c r="BC129" s="121" t="e">
        <f ca="1">+IF(AND(ISNUMBER(OFFSET('Hygiene Data'!$D$6,0,10*ROW('Hygiene Data'!D123))),DR129="Yes"),OFFSET('Hygiene Data'!$D$6,0,10*ROW('Hygiene Data'!D123)),IF(AND(ISNUMBER(OFFSET('Hygiene Data'!$D$6,0,10*ROW('Hygiene Data'!D123))),DR129="No",ISNUMBER(OFFSET('Hygiene Data'!$D$6,0,10*ROW('Hygiene Data'!D123)))),CONCATENATE("[",ROUND(OFFSET('Hygiene Data'!$D$6,0,10*ROW('Hygiene Data'!D123)),0),"]"),IF(AND(ISNUMBER(OFFSET('Hygiene Data'!$D$6,0,10*ROW('Hygiene Data'!D123))),DR129="",ISNUMBER(OFFSET('Hygiene Data'!$D$6,0,10*ROW('Hygiene Data'!D123)))),OFFSET('Hygiene Data'!$D$6,0,10*ROW('Hygiene Data'!D123)),NA())))</f>
        <v>#N/A</v>
      </c>
      <c r="BD129" s="121" t="e">
        <f ca="1">+IF(AND(ISNUMBER(OFFSET('Hygiene Data'!$D$8,0,10*ROW('Hygiene Data'!D123))),DS129="Yes"),OFFSET('Hygiene Data'!$D$8,0,10*ROW('Hygiene Data'!D123)),IF(AND(ISNUMBER(OFFSET('Hygiene Data'!$D$8,0,10*ROW('Hygiene Data'!D123))),DS129="No",ISNUMBER(OFFSET('Hygiene Data'!$D$8,0,10*ROW('Hygiene Data'!D123)))),CONCATENATE("[",ROUND(OFFSET('Hygiene Data'!$D$8,0,10*ROW('Hygiene Data'!D123)),0),"]"),IF(AND(ISNUMBER(OFFSET('Hygiene Data'!$D$8,0,10*ROW('Hygiene Data'!D123))),DS129="",ISNUMBER(OFFSET('Hygiene Data'!$D$8,0,10*ROW('Hygiene Data'!D123)))),OFFSET('Hygiene Data'!$D$8,0,10*ROW('Hygiene Data'!D123)),NA())))</f>
        <v>#N/A</v>
      </c>
      <c r="BE129" s="121" t="e">
        <f ca="1">+IF(AND(ISNUMBER(OFFSET('Hygiene Data'!$D$10,0,10*ROW('Hygiene Data'!D123))),DT129="Yes"),OFFSET('Hygiene Data'!$D$10,0,10*ROW('Hygiene Data'!D123)),IF(AND(ISNUMBER(OFFSET('Hygiene Data'!$D$10,0,10*ROW('Hygiene Data'!D123))),DT129="No",ISNUMBER(OFFSET('Hygiene Data'!$D$10,0,10*ROW('Hygiene Data'!D123)))),CONCATENATE("[",ROUND(OFFSET('Hygiene Data'!$D$10,0,10*ROW('Hygiene Data'!D123)),0),"]"),IF(AND(ISNUMBER(OFFSET('Hygiene Data'!$D$10,0,10*ROW('Hygiene Data'!D123))),DT129="",ISNUMBER(OFFSET('Hygiene Data'!$D$10,0,10*ROW('Hygiene Data'!D123)))),OFFSET('Hygiene Data'!$D$10,0,10*ROW('Hygiene Data'!D123)),NA())))</f>
        <v>#N/A</v>
      </c>
      <c r="BF129" s="121" t="e">
        <f ca="1">+IF(AND(ISNUMBER(OFFSET('Hygiene Data'!$E$6,0,10*ROW('Hygiene Data'!E123))),DU129="Yes"),OFFSET('Hygiene Data'!$E$6,0,10*ROW('Hygiene Data'!E123)),IF(AND(ISNUMBER(OFFSET('Hygiene Data'!$E$6,0,10*ROW('Hygiene Data'!E123))),DU129="No",ISNUMBER(OFFSET('Hygiene Data'!$E$6,0,10*ROW('Hygiene Data'!E123)))),CONCATENATE("[",ROUND(OFFSET('Hygiene Data'!$E$6,0,10*ROW('Hygiene Data'!E123)),0),"]"),IF(AND(ISNUMBER(OFFSET('Hygiene Data'!$E$6,0,10*ROW('Hygiene Data'!E123))),DU129="",ISNUMBER(OFFSET('Hygiene Data'!$E$6,0,10*ROW('Hygiene Data'!E123)))),OFFSET('Hygiene Data'!$E$6,0,10*ROW('Hygiene Data'!E123)),NA())))</f>
        <v>#N/A</v>
      </c>
      <c r="BG129" s="121" t="e">
        <f ca="1">+IF(AND(ISNUMBER(OFFSET('Hygiene Data'!$E$8,0,10*ROW('Hygiene Data'!E123))),DV129="Yes"),OFFSET('Hygiene Data'!$E$8,0,10*ROW('Hygiene Data'!E123)),IF(AND(ISNUMBER(OFFSET('Hygiene Data'!$E$8,0,10*ROW('Hygiene Data'!E123))),DV129="No",ISNUMBER(OFFSET('Hygiene Data'!$E$8,0,10*ROW('Hygiene Data'!E123)))),CONCATENATE("[",ROUND(OFFSET('Hygiene Data'!$E$8,0,10*ROW('Hygiene Data'!E123)),0),"]"),IF(AND(ISNUMBER(OFFSET('Hygiene Data'!$E$8,0,10*ROW('Hygiene Data'!E123))),DV129="",ISNUMBER(OFFSET('Hygiene Data'!$E$8,0,10*ROW('Hygiene Data'!E123)))),OFFSET('Hygiene Data'!$E$8,0,10*ROW('Hygiene Data'!E123)),NA())))</f>
        <v>#N/A</v>
      </c>
      <c r="BH129" s="121" t="e">
        <f ca="1">+IF(AND(ISNUMBER(OFFSET('Hygiene Data'!$E$10,0,10*ROW('Hygiene Data'!E123))),DW129="Yes"),OFFSET('Hygiene Data'!$E$10,0,10*ROW('Hygiene Data'!E123)),IF(AND(ISNUMBER(OFFSET('Hygiene Data'!$E$10,0,10*ROW('Hygiene Data'!E123))),DW129="No",ISNUMBER(OFFSET('Hygiene Data'!$E$10,0,10*ROW('Hygiene Data'!E123)))),CONCATENATE("[",ROUND(OFFSET('Hygiene Data'!$E$10,0,10*ROW('Hygiene Data'!E123)),0),"]"),IF(AND(ISNUMBER(OFFSET('Hygiene Data'!$E$10,0,10*ROW('Hygiene Data'!E123))),DW129="",ISNUMBER(OFFSET('Hygiene Data'!$E$10,0,10*ROW('Hygiene Data'!E123)))),OFFSET('Hygiene Data'!$E$10,0,10*ROW('Hygiene Data'!E123)),NA())))</f>
        <v>#N/A</v>
      </c>
      <c r="BI129" s="121" t="e">
        <f ca="1">+IF(AND(ISNUMBER(OFFSET('Hygiene Data'!$F$6,0,10*ROW('Hygiene Data'!F123))),DX129="Yes"),OFFSET('Hygiene Data'!$F$6,0,10*ROW('Hygiene Data'!F123)),IF(AND(ISNUMBER(OFFSET('Hygiene Data'!$F$6,0,10*ROW('Hygiene Data'!F123))),DX129="No",ISNUMBER(OFFSET('Hygiene Data'!$F$6,0,10*ROW('Hygiene Data'!F123)))),CONCATENATE("[",ROUND(OFFSET('Hygiene Data'!$F$6,0,10*ROW('Hygiene Data'!F123)),0),"]"),IF(AND(ISNUMBER(OFFSET('Hygiene Data'!$F$6,0,10*ROW('Hygiene Data'!F123))),DX129="",ISNUMBER(OFFSET('Hygiene Data'!$F$6,0,10*ROW('Hygiene Data'!F123)))),OFFSET('Hygiene Data'!$F$6,0,10*ROW('Hygiene Data'!F123)),NA())))</f>
        <v>#N/A</v>
      </c>
      <c r="BJ129" s="121" t="e">
        <f ca="1">+IF(AND(ISNUMBER(OFFSET('Hygiene Data'!$F$8,0,10*ROW('Hygiene Data'!F123))),DY129="Yes"),OFFSET('Hygiene Data'!$F$8,0,10*ROW('Hygiene Data'!F123)),IF(AND(ISNUMBER(OFFSET('Hygiene Data'!$F$8,0,10*ROW('Hygiene Data'!F123))),DY129="No",ISNUMBER(OFFSET('Hygiene Data'!$F$8,0,10*ROW('Hygiene Data'!F123)))),CONCATENATE("[",ROUND(OFFSET('Hygiene Data'!$F$8,0,10*ROW('Hygiene Data'!F123)),0),"]"),IF(AND(ISNUMBER(OFFSET('Hygiene Data'!$F$8,0,10*ROW('Hygiene Data'!F123))),DY129="",ISNUMBER(OFFSET('Hygiene Data'!$F$8,0,10*ROW('Hygiene Data'!F123)))),OFFSET('Hygiene Data'!$F$8,0,10*ROW('Hygiene Data'!F123)),NA())))</f>
        <v>#N/A</v>
      </c>
      <c r="BK129" s="121" t="e">
        <f ca="1">+IF(AND(ISNUMBER(OFFSET('Hygiene Data'!$F$10,0,10*ROW('Hygiene Data'!F123))),DZ129="Yes"),OFFSET('Hygiene Data'!$F$10,0,10*ROW('Hygiene Data'!F123)),IF(AND(ISNUMBER(OFFSET('Hygiene Data'!$F$10,0,10*ROW('Hygiene Data'!F123))),DZ129="No",ISNUMBER(OFFSET('Hygiene Data'!$F$10,0,10*ROW('Hygiene Data'!F123)))),CONCATENATE("[",ROUND(OFFSET('Hygiene Data'!$F$10,0,10*ROW('Hygiene Data'!F123)),0),"]"),IF(AND(ISNUMBER(OFFSET('Hygiene Data'!$F$10,0,10*ROW('Hygiene Data'!F123))),DZ129="",ISNUMBER(OFFSET('Hygiene Data'!$F$10,0,10*ROW('Hygiene Data'!F123)))),OFFSET('Hygiene Data'!$F$10,0,10*ROW('Hygiene Data'!F123)),NA())))</f>
        <v>#N/A</v>
      </c>
      <c r="BL129" s="121" t="e">
        <f ca="1">+IF(AND(ISNUMBER(OFFSET('Hygiene Data'!$G$6,0,10*ROW('Hygiene Data'!G123))),EA129="Yes"),OFFSET('Hygiene Data'!$G$6,0,10*ROW('Hygiene Data'!G123)),IF(AND(ISNUMBER(OFFSET('Hygiene Data'!$G$6,0,10*ROW('Hygiene Data'!G123))),EA129="No",ISNUMBER(OFFSET('Hygiene Data'!$G$6,0,10*ROW('Hygiene Data'!G123)))),CONCATENATE("[",ROUND(OFFSET('Hygiene Data'!$G$6,0,10*ROW('Hygiene Data'!G123)),0),"]"),IF(AND(ISNUMBER(OFFSET('Hygiene Data'!$G$6,0,10*ROW('Hygiene Data'!G123))),EA129="",ISNUMBER(OFFSET('Hygiene Data'!$G$6,0,10*ROW('Hygiene Data'!G123)))),OFFSET('Hygiene Data'!$G$6,0,10*ROW('Hygiene Data'!G123)),NA())))</f>
        <v>#N/A</v>
      </c>
      <c r="BM129" s="121" t="e">
        <f ca="1">+IF(AND(ISNUMBER(OFFSET('Hygiene Data'!$G$8,0,10*ROW('Hygiene Data'!G123))),EB129="Yes"),OFFSET('Hygiene Data'!$G$8,0,10*ROW('Hygiene Data'!G123)),IF(AND(ISNUMBER(OFFSET('Hygiene Data'!$G$8,0,10*ROW('Hygiene Data'!G123))),EB129="No",ISNUMBER(OFFSET('Hygiene Data'!$G$8,0,10*ROW('Hygiene Data'!G123)))),CONCATENATE("[",ROUND(OFFSET('Hygiene Data'!$G$8,0,10*ROW('Hygiene Data'!G123)),0),"]"),IF(AND(ISNUMBER(OFFSET('Hygiene Data'!$G$8,0,10*ROW('Hygiene Data'!G123))),EB129="",ISNUMBER(OFFSET('Hygiene Data'!$G$8,0,10*ROW('Hygiene Data'!G123)))),OFFSET('Hygiene Data'!$G$8,0,10*ROW('Hygiene Data'!G123)),NA())))</f>
        <v>#N/A</v>
      </c>
      <c r="BN129" s="121" t="e">
        <f ca="1">+IF(AND(ISNUMBER(OFFSET('Hygiene Data'!$G$10,0,10*ROW('Hygiene Data'!G123))),EC129="Yes"),OFFSET('Hygiene Data'!$G$10,0,10*ROW('Hygiene Data'!G123)),IF(AND(ISNUMBER(OFFSET('Hygiene Data'!$G$10,0,10*ROW('Hygiene Data'!G123))),EC129="No",ISNUMBER(OFFSET('Hygiene Data'!$G$10,0,10*ROW('Hygiene Data'!G123)))),CONCATENATE("[",ROUND(OFFSET('Hygiene Data'!$G$10,0,10*ROW('Hygiene Data'!G123)),0),"]"),IF(AND(ISNUMBER(OFFSET('Hygiene Data'!$G$10,0,10*ROW('Hygiene Data'!G123))),EC129="",ISNUMBER(OFFSET('Hygiene Data'!$G$10,0,10*ROW('Hygiene Data'!G123)))),OFFSET('Hygiene Data'!$G$10,0,10*ROW('Hygiene Data'!G123)),NA())))</f>
        <v>#N/A</v>
      </c>
      <c r="BO129" s="121" t="e">
        <f ca="1">+IF(AND(ISNUMBER(OFFSET('Hygiene Data'!$H$6,0,10*ROW('Hygiene Data'!H123))),ED129="Yes"),OFFSET('Hygiene Data'!$H$6,0,10*ROW('Hygiene Data'!H123)),IF(AND(ISNUMBER(OFFSET('Hygiene Data'!$H$6,0,10*ROW('Hygiene Data'!H123))),ED129="No",ISNUMBER(OFFSET('Hygiene Data'!$H$6,0,10*ROW('Hygiene Data'!H123)))),CONCATENATE("[",ROUND(OFFSET('Hygiene Data'!$H$6,0,10*ROW('Hygiene Data'!H123)),0),"]"),IF(AND(ISNUMBER(OFFSET('Hygiene Data'!$H$6,0,10*ROW('Hygiene Data'!H123))),ED129="",ISNUMBER(OFFSET('Hygiene Data'!$H$6,0,10*ROW('Hygiene Data'!H123)))),OFFSET('Hygiene Data'!$H$6,0,10*ROW('Hygiene Data'!H123)),NA())))</f>
        <v>#N/A</v>
      </c>
      <c r="BP129" s="121" t="e">
        <f ca="1">+IF(AND(ISNUMBER(OFFSET('Hygiene Data'!$H$8,0,10*ROW('Hygiene Data'!H123))),EE129="Yes"),OFFSET('Hygiene Data'!$H$8,0,10*ROW('Hygiene Data'!H123)),IF(AND(ISNUMBER(OFFSET('Hygiene Data'!$H$8,0,10*ROW('Hygiene Data'!H123))),EE129="No",ISNUMBER(OFFSET('Hygiene Data'!$H$8,0,10*ROW('Hygiene Data'!H123)))),CONCATENATE("[",ROUND(OFFSET('Hygiene Data'!$H$8,0,10*ROW('Hygiene Data'!H123)),0),"]"),IF(AND(ISNUMBER(OFFSET('Hygiene Data'!$H$8,0,10*ROW('Hygiene Data'!H123))),EE129="",ISNUMBER(OFFSET('Hygiene Data'!$H$8,0,10*ROW('Hygiene Data'!H123)))),OFFSET('Hygiene Data'!$H$8,0,10*ROW('Hygiene Data'!H123)),NA())))</f>
        <v>#N/A</v>
      </c>
      <c r="BQ129" s="121" t="e">
        <f ca="1">+IF(AND(ISNUMBER(OFFSET('Hygiene Data'!$H$10,0,10*ROW('Hygiene Data'!H123))),EF129="Yes"),OFFSET('Hygiene Data'!$H$10,0,10*ROW('Hygiene Data'!H123)),IF(AND(ISNUMBER(OFFSET('Hygiene Data'!$H$10,0,10*ROW('Hygiene Data'!H123))),EF129="No",ISNUMBER(OFFSET('Hygiene Data'!$H$10,0,10*ROW('Hygiene Data'!H123)))),CONCATENATE("[",ROUND(OFFSET('Hygiene Data'!$H$10,0,10*ROW('Hygiene Data'!H123)),0),"]"),IF(AND(ISNUMBER(OFFSET('Hygiene Data'!$H$10,0,10*ROW('Hygiene Data'!H123))),EF129="",ISNUMBER(OFFSET('Hygiene Data'!$H$10,0,10*ROW('Hygiene Data'!H123)))),OFFSET('Hygiene Data'!$H$10,0,10*ROW('Hygiene Data'!H123)),NA())))</f>
        <v>#N/A</v>
      </c>
      <c r="BS129" s="28" t="str">
        <f ca="1">+IF(OFFSET('Water Data'!$C$28,0,10*ROW('Water Data'!C123))="","",OFFSET('Water Data'!$C$28,0,10*ROW('Water Data'!C123)))</f>
        <v/>
      </c>
      <c r="BT129" s="28" t="str">
        <f ca="1">+IF(OFFSET('Water Data'!$C$29,0,10*ROW('Water Data'!C123))="","",OFFSET('Water Data'!$C$29,0,10*ROW('Water Data'!C123)))</f>
        <v/>
      </c>
      <c r="BU129" s="28" t="str">
        <f ca="1">+IF(OFFSET('Water Data'!$C$30,0,10*ROW('Water Data'!C123))="","",OFFSET('Water Data'!$C$30,0,10*ROW('Water Data'!C123)))</f>
        <v/>
      </c>
      <c r="BV129" s="28" t="str">
        <f ca="1">+IF(OFFSET('Water Data'!$D$28,0,10*ROW('Water Data'!D123))="","",OFFSET('Water Data'!$D$28,0,10*ROW('Water Data'!D123)))</f>
        <v/>
      </c>
      <c r="BW129" s="28" t="str">
        <f ca="1">+IF(OFFSET('Water Data'!$D$29,0,10*ROW('Water Data'!D123))="","",OFFSET('Water Data'!$D$29,0,10*ROW('Water Data'!D123)))</f>
        <v/>
      </c>
      <c r="BX129" s="28" t="str">
        <f ca="1">+IF(OFFSET('Water Data'!$D$30,0,10*ROW('Water Data'!D123))="","",OFFSET('Water Data'!$D$30,0,10*ROW('Water Data'!D123)))</f>
        <v/>
      </c>
      <c r="BY129" s="28" t="str">
        <f ca="1">+IF(OFFSET('Water Data'!$E$28,0,10*ROW('Water Data'!E123))="","",OFFSET('Water Data'!$E$28,0,10*ROW('Water Data'!E123)))</f>
        <v/>
      </c>
      <c r="BZ129" s="28" t="str">
        <f ca="1">+IF(OFFSET('Water Data'!$E$29,0,10*ROW('Water Data'!E123))="","",OFFSET('Water Data'!$E$29,0,10*ROW('Water Data'!E123)))</f>
        <v/>
      </c>
      <c r="CA129" s="28" t="str">
        <f ca="1">+IF(OFFSET('Water Data'!$E$30,0,10*ROW('Water Data'!E123))="","",OFFSET('Water Data'!$E$30,0,10*ROW('Water Data'!E123)))</f>
        <v/>
      </c>
      <c r="CB129" s="28" t="str">
        <f ca="1">+IF(OFFSET('Water Data'!$F$28,0,10*ROW('Water Data'!F123))="","",OFFSET('Water Data'!$F$28,0,10*ROW('Water Data'!F123)))</f>
        <v/>
      </c>
      <c r="CC129" s="28" t="str">
        <f ca="1">+IF(OFFSET('Water Data'!$F$29,0,10*ROW('Water Data'!F123))="","",OFFSET('Water Data'!$F$29,0,10*ROW('Water Data'!F123)))</f>
        <v/>
      </c>
      <c r="CD129" s="28" t="str">
        <f ca="1">+IF(OFFSET('Water Data'!$F$30,0,10*ROW('Water Data'!F123))="","",OFFSET('Water Data'!$F$30,0,10*ROW('Water Data'!F123)))</f>
        <v/>
      </c>
      <c r="CE129" s="28" t="str">
        <f ca="1">+IF(OFFSET('Water Data'!$G$28,0,10*ROW('Water Data'!G123))="","",OFFSET('Water Data'!$G$28,0,10*ROW('Water Data'!G123)))</f>
        <v/>
      </c>
      <c r="CF129" s="28" t="str">
        <f ca="1">+IF(OFFSET('Water Data'!$G$29,0,10*ROW('Water Data'!G123))="","",OFFSET('Water Data'!$G$29,0,10*ROW('Water Data'!G123)))</f>
        <v/>
      </c>
      <c r="CG129" s="28" t="str">
        <f ca="1">+IF(OFFSET('Water Data'!$G$30,0,10*ROW('Water Data'!G123))="","",OFFSET('Water Data'!$G$30,0,10*ROW('Water Data'!G123)))</f>
        <v/>
      </c>
      <c r="CH129" s="28" t="str">
        <f ca="1">+IF(OFFSET('Water Data'!$H$28,0,10*ROW('Water Data'!H123))="","",OFFSET('Water Data'!$H$28,0,10*ROW('Water Data'!H123)))</f>
        <v/>
      </c>
      <c r="CI129" s="28" t="str">
        <f ca="1">+IF(OFFSET('Water Data'!$H$29,0,10*ROW('Water Data'!H123))="","",OFFSET('Water Data'!$H$29,0,10*ROW('Water Data'!H123)))</f>
        <v/>
      </c>
      <c r="CJ129" s="28" t="str">
        <f ca="1">+IF(OFFSET('Water Data'!$H$30,0,10*ROW('Water Data'!H123))="","",OFFSET('Water Data'!$H$30,0,10*ROW('Water Data'!H123)))</f>
        <v/>
      </c>
      <c r="CK129" s="28" t="str">
        <f ca="1">+IF(OFFSET('Sanitation Data'!$C$29,0,10*ROW('Sanitation Data'!C123))="","",OFFSET('Sanitation Data'!$C$29,0,10*ROW('Sanitation Data'!C123)))</f>
        <v/>
      </c>
      <c r="CL129" s="28" t="str">
        <f ca="1">+IF(OFFSET('Sanitation Data'!$C$30,0,10*ROW('Sanitation Data'!C123))="","",OFFSET('Sanitation Data'!$C$30,0,10*ROW('Sanitation Data'!C123)))</f>
        <v/>
      </c>
      <c r="CM129" s="28" t="str">
        <f ca="1">+IF(OFFSET('Sanitation Data'!$C$31,0,10*ROW('Sanitation Data'!C123))="","",OFFSET('Sanitation Data'!$C$31,0,10*ROW('Sanitation Data'!C123)))</f>
        <v/>
      </c>
      <c r="CN129" s="28" t="str">
        <f ca="1">+IF(OFFSET('Sanitation Data'!$C$32,0,10*ROW('Sanitation Data'!C123))="","",OFFSET('Sanitation Data'!$C$32,0,10*ROW('Sanitation Data'!C123)))</f>
        <v/>
      </c>
      <c r="CO129" s="28" t="str">
        <f ca="1">+IF(OFFSET('Sanitation Data'!$C$33,0,10*ROW('Sanitation Data'!C123))="","",OFFSET('Sanitation Data'!$C$33,0,10*ROW('Sanitation Data'!C123)))</f>
        <v/>
      </c>
      <c r="CP129" s="28" t="str">
        <f ca="1">+IF(OFFSET('Sanitation Data'!$D$29,0,10*ROW('Sanitation Data'!D123))="","",OFFSET('Sanitation Data'!$D$29,0,10*ROW('Sanitation Data'!D123)))</f>
        <v/>
      </c>
      <c r="CQ129" s="28" t="str">
        <f ca="1">+IF(OFFSET('Sanitation Data'!$D$30,0,10*ROW('Sanitation Data'!D123))="","",OFFSET('Sanitation Data'!$D$30,0,10*ROW('Sanitation Data'!D123)))</f>
        <v/>
      </c>
      <c r="CR129" s="28" t="str">
        <f ca="1">+IF(OFFSET('Sanitation Data'!$D$31,0,10*ROW('Sanitation Data'!D123))="","",OFFSET('Sanitation Data'!$D$31,0,10*ROW('Sanitation Data'!D123)))</f>
        <v/>
      </c>
      <c r="CS129" s="28" t="str">
        <f ca="1">+IF(OFFSET('Sanitation Data'!$D$32,0,10*ROW('Sanitation Data'!D123))="","",OFFSET('Sanitation Data'!$D$32,0,10*ROW('Sanitation Data'!D123)))</f>
        <v/>
      </c>
      <c r="CT129" s="28" t="str">
        <f ca="1">+IF(OFFSET('Sanitation Data'!$D$33,0,10*ROW('Sanitation Data'!D123))="","",OFFSET('Sanitation Data'!$D$33,0,10*ROW('Sanitation Data'!D123)))</f>
        <v/>
      </c>
      <c r="CU129" s="28" t="str">
        <f ca="1">+IF(OFFSET('Sanitation Data'!$E$29,0,10*ROW('Sanitation Data'!E123))="","",OFFSET('Sanitation Data'!$E$29,0,10*ROW('Sanitation Data'!E123)))</f>
        <v/>
      </c>
      <c r="CV129" s="28" t="str">
        <f ca="1">+IF(OFFSET('Sanitation Data'!$E$30,0,10*ROW('Sanitation Data'!E123))="","",OFFSET('Sanitation Data'!$E$30,0,10*ROW('Sanitation Data'!E123)))</f>
        <v/>
      </c>
      <c r="CW129" s="28" t="str">
        <f ca="1">+IF(OFFSET('Sanitation Data'!$E$31,0,10*ROW('Sanitation Data'!E123))="","",OFFSET('Sanitation Data'!$E$31,0,10*ROW('Sanitation Data'!E123)))</f>
        <v/>
      </c>
      <c r="CX129" s="28" t="str">
        <f ca="1">+IF(OFFSET('Sanitation Data'!$E$32,0,10*ROW('Sanitation Data'!E123))="","",OFFSET('Sanitation Data'!$E$32,0,10*ROW('Sanitation Data'!E123)))</f>
        <v/>
      </c>
      <c r="CY129" s="28" t="str">
        <f ca="1">+IF(OFFSET('Sanitation Data'!$E$33,0,10*ROW('Sanitation Data'!E123))="","",OFFSET('Sanitation Data'!$E$33,0,10*ROW('Sanitation Data'!E123)))</f>
        <v/>
      </c>
      <c r="CZ129" s="28" t="str">
        <f ca="1">+IF(OFFSET('Sanitation Data'!$F$29,0,10*ROW('Sanitation Data'!F123))="","",OFFSET('Sanitation Data'!$F$29,0,10*ROW('Sanitation Data'!F123)))</f>
        <v/>
      </c>
      <c r="DA129" s="28" t="str">
        <f ca="1">+IF(OFFSET('Sanitation Data'!$F$30,0,10*ROW('Sanitation Data'!F123))="","",OFFSET('Sanitation Data'!$F$30,0,10*ROW('Sanitation Data'!F123)))</f>
        <v/>
      </c>
      <c r="DB129" s="28" t="str">
        <f ca="1">+IF(OFFSET('Sanitation Data'!$F$31,0,10*ROW('Sanitation Data'!F123))="","",OFFSET('Sanitation Data'!$F$31,0,10*ROW('Sanitation Data'!F123)))</f>
        <v/>
      </c>
      <c r="DC129" s="28" t="str">
        <f ca="1">+IF(OFFSET('Sanitation Data'!$F$32,0,10*ROW('Sanitation Data'!F123))="","",OFFSET('Sanitation Data'!$F$32,0,10*ROW('Sanitation Data'!F123)))</f>
        <v/>
      </c>
      <c r="DD129" s="28" t="str">
        <f ca="1">+IF(OFFSET('Sanitation Data'!$F$33,0,10*ROW('Sanitation Data'!F123))="","",OFFSET('Sanitation Data'!$F$33,0,10*ROW('Sanitation Data'!F123)))</f>
        <v/>
      </c>
      <c r="DE129" s="28" t="str">
        <f ca="1">+IF(OFFSET('Sanitation Data'!$G$29,0,10*ROW('Sanitation Data'!G123))="","",OFFSET('Sanitation Data'!$G$29,0,10*ROW('Sanitation Data'!G123)))</f>
        <v/>
      </c>
      <c r="DF129" s="28" t="str">
        <f ca="1">+IF(OFFSET('Sanitation Data'!$G$30,0,10*ROW('Sanitation Data'!G123))="","",OFFSET('Sanitation Data'!$G$30,0,10*ROW('Sanitation Data'!G123)))</f>
        <v/>
      </c>
      <c r="DG129" s="28" t="str">
        <f ca="1">+IF(OFFSET('Sanitation Data'!$G$31,0,10*ROW('Sanitation Data'!G123))="","",OFFSET('Sanitation Data'!$G$31,0,10*ROW('Sanitation Data'!G123)))</f>
        <v/>
      </c>
      <c r="DH129" s="28" t="str">
        <f ca="1">+IF(OFFSET('Sanitation Data'!$G$32,0,10*ROW('Sanitation Data'!G123))="","",OFFSET('Sanitation Data'!$G$32,0,10*ROW('Sanitation Data'!G123)))</f>
        <v/>
      </c>
      <c r="DI129" s="28" t="str">
        <f ca="1">+IF(OFFSET('Sanitation Data'!$G$33,0,10*ROW('Sanitation Data'!G123))="","",OFFSET('Sanitation Data'!$G$33,0,10*ROW('Sanitation Data'!G123)))</f>
        <v/>
      </c>
      <c r="DJ129" s="28" t="str">
        <f ca="1">+IF(OFFSET('Sanitation Data'!$H$29,0,10*ROW('Sanitation Data'!H123))="","",OFFSET('Sanitation Data'!$H$29,0,10*ROW('Sanitation Data'!H123)))</f>
        <v/>
      </c>
      <c r="DK129" s="28" t="str">
        <f ca="1">+IF(OFFSET('Sanitation Data'!$H$30,0,10*ROW('Sanitation Data'!H123))="","",OFFSET('Sanitation Data'!$H$30,0,10*ROW('Sanitation Data'!H123)))</f>
        <v/>
      </c>
      <c r="DL129" s="28" t="str">
        <f ca="1">+IF(OFFSET('Sanitation Data'!$H$31,0,10*ROW('Sanitation Data'!H123))="","",OFFSET('Sanitation Data'!$H$31,0,10*ROW('Sanitation Data'!H123)))</f>
        <v/>
      </c>
      <c r="DM129" s="28" t="str">
        <f ca="1">+IF(OFFSET('Sanitation Data'!$H$32,0,10*ROW('Sanitation Data'!H123))="","",OFFSET('Sanitation Data'!$H$32,0,10*ROW('Sanitation Data'!H123)))</f>
        <v/>
      </c>
      <c r="DN129" s="28" t="str">
        <f ca="1">+IF(OFFSET('Sanitation Data'!$H$33,0,10*ROW('Sanitation Data'!H123))="","",OFFSET('Sanitation Data'!$H$33,0,10*ROW('Sanitation Data'!H123)))</f>
        <v/>
      </c>
      <c r="DO129" s="28" t="str">
        <f ca="1">+IF(OFFSET('Hygiene Data'!$C$12,0,10*ROW('Hygiene Data'!C123))="","",OFFSET('Hygiene Data'!$C$12,0,10*ROW('Hygiene Data'!C123)))</f>
        <v/>
      </c>
      <c r="DP129" s="28" t="str">
        <f ca="1">+IF(OFFSET('Hygiene Data'!$C$13,0,10*ROW('Hygiene Data'!C123))="","",OFFSET('Hygiene Data'!$C$13,0,10*ROW('Hygiene Data'!C123)))</f>
        <v/>
      </c>
      <c r="DQ129" s="28" t="str">
        <f ca="1">+IF(OFFSET('Hygiene Data'!$C$14,0,10*ROW('Hygiene Data'!C123))="","",OFFSET('Hygiene Data'!$C$14,0,10*ROW('Hygiene Data'!C123)))</f>
        <v/>
      </c>
      <c r="DR129" s="28" t="str">
        <f ca="1">+IF(OFFSET('Hygiene Data'!$D$12,0,10*ROW('Hygiene Data'!D123))="","",OFFSET('Hygiene Data'!$D$12,0,10*ROW('Hygiene Data'!D123)))</f>
        <v/>
      </c>
      <c r="DS129" s="28" t="str">
        <f ca="1">+IF(OFFSET('Hygiene Data'!$D$13,0,10*ROW('Hygiene Data'!D123))="","",OFFSET('Hygiene Data'!$D$13,0,10*ROW('Hygiene Data'!D123)))</f>
        <v/>
      </c>
      <c r="DT129" s="28" t="str">
        <f ca="1">+IF(OFFSET('Hygiene Data'!$D$14,0,10*ROW('Hygiene Data'!D123))="","",OFFSET('Hygiene Data'!$D$14,0,10*ROW('Hygiene Data'!D123)))</f>
        <v/>
      </c>
      <c r="DU129" s="28" t="str">
        <f ca="1">+IF(OFFSET('Hygiene Data'!$E$12,0,10*ROW('Hygiene Data'!E123))="","",OFFSET('Hygiene Data'!$E$12,0,10*ROW('Hygiene Data'!E123)))</f>
        <v/>
      </c>
      <c r="DV129" s="28" t="str">
        <f ca="1">+IF(OFFSET('Hygiene Data'!$E$13,0,10*ROW('Hygiene Data'!E123))="","",OFFSET('Hygiene Data'!$E$13,0,10*ROW('Hygiene Data'!E123)))</f>
        <v/>
      </c>
      <c r="DW129" s="28" t="str">
        <f ca="1">+IF(OFFSET('Hygiene Data'!$E$14,0,10*ROW('Hygiene Data'!E123))="","",OFFSET('Hygiene Data'!$E$14,0,10*ROW('Hygiene Data'!E123)))</f>
        <v/>
      </c>
      <c r="DX129" s="28" t="str">
        <f ca="1">+IF(OFFSET('Hygiene Data'!$F$12,0,10*ROW('Hygiene Data'!F123))="","",OFFSET('Hygiene Data'!$F$12,0,10*ROW('Hygiene Data'!F123)))</f>
        <v/>
      </c>
      <c r="DY129" s="28" t="str">
        <f ca="1">+IF(OFFSET('Hygiene Data'!$F$13,0,10*ROW('Hygiene Data'!F123))="","",OFFSET('Hygiene Data'!$F$13,0,10*ROW('Hygiene Data'!F123)))</f>
        <v/>
      </c>
      <c r="DZ129" s="28" t="str">
        <f ca="1">+IF(OFFSET('Hygiene Data'!$F$14,0,10*ROW('Hygiene Data'!F123))="","",OFFSET('Hygiene Data'!$F$14,0,10*ROW('Hygiene Data'!F123)))</f>
        <v/>
      </c>
      <c r="EA129" s="28" t="str">
        <f ca="1">+IF(OFFSET('Hygiene Data'!$G$12,0,10*ROW('Hygiene Data'!G123))="","",OFFSET('Hygiene Data'!$G$12,0,10*ROW('Hygiene Data'!G123)))</f>
        <v/>
      </c>
      <c r="EB129" s="28" t="str">
        <f ca="1">+IF(OFFSET('Hygiene Data'!$G$13,0,10*ROW('Hygiene Data'!G123))="","",OFFSET('Hygiene Data'!$G$13,0,10*ROW('Hygiene Data'!G123)))</f>
        <v/>
      </c>
      <c r="EC129" s="28" t="str">
        <f ca="1">+IF(OFFSET('Hygiene Data'!$G$14,0,10*ROW('Hygiene Data'!G123))="","",OFFSET('Hygiene Data'!$G$14,0,10*ROW('Hygiene Data'!G123)))</f>
        <v/>
      </c>
      <c r="ED129" s="28" t="str">
        <f ca="1">+IF(OFFSET('Hygiene Data'!$H$12,0,10*ROW('Hygiene Data'!H123))="","",OFFSET('Hygiene Data'!$H$12,0,10*ROW('Hygiene Data'!H123)))</f>
        <v/>
      </c>
      <c r="EE129" s="28" t="str">
        <f ca="1">+IF(OFFSET('Hygiene Data'!$H$13,0,10*ROW('Hygiene Data'!H123))="","",OFFSET('Hygiene Data'!$H$13,0,10*ROW('Hygiene Data'!H123)))</f>
        <v/>
      </c>
      <c r="EF129" s="28" t="str">
        <f ca="1">+IF(OFFSET('Hygiene Data'!$H$14,0,10*ROW('Hygiene Data'!H123))="","",OFFSET('Hygiene Data'!$H$14,0,10*ROW('Hygiene Data'!H123)))</f>
        <v/>
      </c>
    </row>
    <row r="130" spans="1:136" x14ac:dyDescent="0.2">
      <c r="A130" s="44" t="str">
        <f ca="1">+IF(OFFSET('Water Data'!$B$1,0,10*ROW('Water Data'!B127))="","",OFFSET('Water Data'!$B$1,0,10*ROW('Water Data'!B127)))</f>
        <v/>
      </c>
      <c r="B130" s="44" t="str">
        <f ca="1">+IF(OFFSET('Water Data'!$A$3,0,10*ROW('Water Data'!A127))="","",OFFSET('Water Data'!$A$3,0,10*ROW('Water Data'!A127)))</f>
        <v/>
      </c>
      <c r="C130" s="44" t="str">
        <f ca="1">+IF(OFFSET('Water Data'!$C$3,0,10*ROW('Water Data'!C127))="","",OFFSET('Water Data'!$C$3,0,10*ROW('Water Data'!C127)))</f>
        <v/>
      </c>
      <c r="D130" s="119" t="e">
        <f ca="1">+IF(AND(ISNUMBER(OFFSET('Water Data'!$C$5,0,10*ROW('Water Data'!C124))),BS130="Yes"),100-OFFSET('Water Data'!$C$5,0,10*ROW('Water Data'!C124)),IF(AND(ISNUMBER(OFFSET('Water Data'!$C$5,0,10*ROW('Water Data'!C124))),BS130="No",ISNUMBER(OFFSET('Water Data'!$C$5,0,10*ROW('Water Data'!C124)))),CONCATENATE("[",ROUND(100-OFFSET('Water Data'!$C$5,0,10*ROW('Water Data'!C124)),0),"]"),IF(AND(ISNUMBER(OFFSET('Water Data'!$C$5,0,10*ROW('Water Data'!C124))),BS130="",ISNUMBER(OFFSET('Water Data'!$C$5,0,10*ROW('Water Data'!C124)))),100-OFFSET('Water Data'!$C$5,0,10*ROW('Water Data'!C124)),NA())))</f>
        <v>#N/A</v>
      </c>
      <c r="E130" s="119" t="e">
        <f ca="1">+IF(AND(ISNUMBER(OFFSET('Water Data'!$C$7,0,10*ROW('Water Data'!D124))),BT130="Yes"),OFFSET('Water Data'!$C$7,0,10*ROW('Water Data'!C124)),IF(AND(ISNUMBER(OFFSET('Water Data'!$C$7,0,10*ROW('Water Data'!C124))),BT130="No",ISNUMBER(OFFSET('Water Data'!$C$7,0,10*ROW('Water Data'!C124)))),CONCATENATE("[",ROUND(OFFSET('Water Data'!$C$7,0,10*ROW('Water Data'!C124)),0),"]"),IF(AND(ISNUMBER(OFFSET('Water Data'!$C$7,0,10*ROW('Water Data'!C124))),BT130="",ISNUMBER(OFFSET('Water Data'!$C$7,0,10*ROW('Water Data'!C124)))),OFFSET('Water Data'!$C$7,0,10*ROW('Water Data'!C124)),NA())))</f>
        <v>#N/A</v>
      </c>
      <c r="F130" s="119" t="e">
        <f ca="1">+IF(AND(ISNUMBER(OFFSET('Water Data'!$C$10,0,10*ROW('Water Data'!C124))),BU130="Yes"),OFFSET('Water Data'!$C$10,0,10*ROW('Water Data'!C124)),IF(AND(ISNUMBER(OFFSET('Water Data'!$C$10,0,10*ROW('Water Data'!C124))),BU130="No",ISNUMBER(OFFSET('Water Data'!$C$10,0,10*ROW('Water Data'!C124)))),CONCATENATE("[",ROUND(OFFSET('Water Data'!$C$10,0,10*ROW('Water Data'!C124)),0),"]"),IF(AND(ISNUMBER(OFFSET('Water Data'!$C$10,0,10*ROW('Water Data'!C124))),BU130="",ISNUMBER(OFFSET('Water Data'!$C$10,0,10*ROW('Water Data'!C124)))),OFFSET('Water Data'!$C$10,0,10*ROW('Water Data'!C124)),NA())))</f>
        <v>#N/A</v>
      </c>
      <c r="G130" s="119" t="e">
        <f ca="1">+IF(AND(ISNUMBER(OFFSET('Water Data'!$D$5,0,10*ROW('Water Data'!D124))),BV130="Yes"),100-OFFSET('Water Data'!$D$5,0,10*ROW('Water Data'!D124)),IF(AND(ISNUMBER(OFFSET('Water Data'!$D$5,0,10*ROW('Water Data'!D124))),BV130="No",ISNUMBER(OFFSET('Water Data'!$D$5,0,10*ROW('Water Data'!D124)))),CONCATENATE("[",ROUND(100-OFFSET('Water Data'!$D$5,0,10*ROW('Water Data'!D124)),0),"]"),IF(AND(ISNUMBER(OFFSET('Water Data'!$D$5,0,10*ROW('Water Data'!D124))),BV130="",ISNUMBER(OFFSET('Water Data'!$D$5,0,10*ROW('Water Data'!D124)))),100-OFFSET('Water Data'!$D$5,0,10*ROW('Water Data'!D124)),NA())))</f>
        <v>#N/A</v>
      </c>
      <c r="H130" s="119" t="e">
        <f ca="1">+IF(AND(ISNUMBER(OFFSET('Water Data'!$D$7,0,10*ROW('Water Data'!D124))),BW130="Yes"),OFFSET('Water Data'!$D$7,0,10*ROW('Water Data'!D124)),IF(AND(ISNUMBER(OFFSET('Water Data'!$D$7,0,10*ROW('Water Data'!D124))),BW130="No",ISNUMBER(OFFSET('Water Data'!$D$7,0,10*ROW('Water Data'!D124)))),CONCATENATE("[",ROUND(OFFSET('Water Data'!$C$7,0,10*ROW('Water Data'!D124)),0),"]"),IF(AND(ISNUMBER(OFFSET('Water Data'!$D$7,0,10*ROW('Water Data'!D124))),BW130="",ISNUMBER(OFFSET('Water Data'!$D$7,0,10*ROW('Water Data'!D124)))),OFFSET('Water Data'!$D$7,0,10*ROW('Water Data'!D124)),NA())))</f>
        <v>#N/A</v>
      </c>
      <c r="I130" s="119" t="e">
        <f ca="1">+IF(AND(ISNUMBER(OFFSET('Water Data'!$D$10,0,10*ROW('Water Data'!D124))),BX130="Yes"),OFFSET('Water Data'!$D$10,0,10*ROW('Water Data'!D124)),IF(AND(ISNUMBER(OFFSET('Water Data'!$D$10,0,10*ROW('Water Data'!D124))),BX130="No",ISNUMBER(OFFSET('Water Data'!$D$10,0,10*ROW('Water Data'!D124)))),CONCATENATE("[",ROUND(OFFSET('Water Data'!$D$10,0,10*ROW('Water Data'!D124)),0),"]"),IF(AND(ISNUMBER(OFFSET('Water Data'!$D$10,0,10*ROW('Water Data'!D124))),BX130="",ISNUMBER(OFFSET('Water Data'!$D$10,0,10*ROW('Water Data'!D124)))),OFFSET('Water Data'!$D$10,0,10*ROW('Water Data'!D124)),NA())))</f>
        <v>#N/A</v>
      </c>
      <c r="J130" s="119" t="e">
        <f ca="1">+IF(AND(ISNUMBER(OFFSET('Water Data'!$E$5,0,10*ROW('Water Data'!E124))),BY130="Yes"),100-OFFSET('Water Data'!$E$5,0,10*ROW('Water Data'!E124)),IF(AND(ISNUMBER(OFFSET('Water Data'!$E$5,0,10*ROW('Water Data'!E124))),BY130="No",ISNUMBER(OFFSET('Water Data'!$E$5,0,10*ROW('Water Data'!E124)))),CONCATENATE("[",ROUND(100-OFFSET('Water Data'!$E$5,0,10*ROW('Water Data'!E124)),0),"]"),IF(AND(ISNUMBER(OFFSET('Water Data'!$E$5,0,10*ROW('Water Data'!E124))),BY130="",ISNUMBER(OFFSET('Water Data'!$E$5,0,10*ROW('Water Data'!E124)))),100-OFFSET('Water Data'!$E$5,0,10*ROW('Water Data'!E124)),NA())))</f>
        <v>#N/A</v>
      </c>
      <c r="K130" s="119" t="e">
        <f ca="1">+IF(AND(ISNUMBER(OFFSET('Water Data'!$E$7,0,10*ROW('Water Data'!E124))),BZ130="Yes"),OFFSET('Water Data'!$E$7,0,10*ROW('Water Data'!E124)),IF(AND(ISNUMBER(OFFSET('Water Data'!$E$7,0,10*ROW('Water Data'!E124))),BZ130="No",ISNUMBER(OFFSET('Water Data'!$E$7,0,10*ROW('Water Data'!E124)))),CONCATENATE("[",ROUND(OFFSET('Water Data'!$E$7,0,10*ROW('Water Data'!E124)),0),"]"),IF(AND(ISNUMBER(OFFSET('Water Data'!$E$7,0,10*ROW('Water Data'!E124))),BZ130="",ISNUMBER(OFFSET('Water Data'!$E$7,0,10*ROW('Water Data'!E124)))),OFFSET('Water Data'!$E$7,0,10*ROW('Water Data'!E124)),NA())))</f>
        <v>#N/A</v>
      </c>
      <c r="L130" s="119" t="e">
        <f ca="1">+IF(AND(ISNUMBER(OFFSET('Water Data'!$E$10,0,10*ROW('Water Data'!E124))),CA130="Yes"),OFFSET('Water Data'!$E$10,0,10*ROW('Water Data'!E124)),IF(AND(ISNUMBER(OFFSET('Water Data'!$E$10,0,10*ROW('Water Data'!E124))),CA130="No",ISNUMBER(OFFSET('Water Data'!$E$10,0,10*ROW('Water Data'!E124)))),CONCATENATE("[",ROUND(OFFSET('Water Data'!$E$10,0,10*ROW('Water Data'!E124)),0),"]"),IF(AND(ISNUMBER(OFFSET('Water Data'!$E$10,0,10*ROW('Water Data'!E124))),CA130="",ISNUMBER(OFFSET('Water Data'!$E$10,0,10*ROW('Water Data'!E124)))),OFFSET('Water Data'!$E$10,0,10*ROW('Water Data'!E124)),NA())))</f>
        <v>#N/A</v>
      </c>
      <c r="M130" s="119" t="e">
        <f ca="1">+IF(AND(ISNUMBER(OFFSET('Water Data'!$F$5,0,10*ROW('Water Data'!F124))),CB130="Yes"),100-OFFSET('Water Data'!$F$5,0,10*ROW('Water Data'!F124)),IF(AND(ISNUMBER(OFFSET('Water Data'!$F$5,0,10*ROW('Water Data'!F124))),CB130="No",ISNUMBER(OFFSET('Water Data'!$F$5,0,10*ROW('Water Data'!F124)))),CONCATENATE("[",ROUND(100-OFFSET('Water Data'!$F$5,0,10*ROW('Water Data'!F124)),0),"]"),IF(AND(ISNUMBER(OFFSET('Water Data'!$F$5,0,10*ROW('Water Data'!F124))),CB130="",ISNUMBER(OFFSET('Water Data'!$F$5,0,10*ROW('Water Data'!F124)))),100-OFFSET('Water Data'!$F$5,0,10*ROW('Water Data'!F124)),NA())))</f>
        <v>#N/A</v>
      </c>
      <c r="N130" s="119" t="e">
        <f ca="1">+IF(AND(ISNUMBER(OFFSET('Water Data'!$F$7,0,10*ROW('Water Data'!F124))),CC130="Yes"),OFFSET('Water Data'!$F$7,0,10*ROW('Water Data'!F124)),IF(AND(ISNUMBER(OFFSET('Water Data'!$F$7,0,10*ROW('Water Data'!F124))),CC130="No",ISNUMBER(OFFSET('Water Data'!$F$7,0,10*ROW('Water Data'!F124)))),CONCATENATE("[",ROUND(OFFSET('Water Data'!$F$7,0,10*ROW('Water Data'!F124)),0),"]"),IF(AND(ISNUMBER(OFFSET('Water Data'!$F$7,0,10*ROW('Water Data'!F124))),CC130="",ISNUMBER(OFFSET('Water Data'!$F$7,0,10*ROW('Water Data'!F124)))),OFFSET('Water Data'!$F$7,0,10*ROW('Water Data'!F124)),NA())))</f>
        <v>#N/A</v>
      </c>
      <c r="O130" s="119" t="e">
        <f ca="1">+IF(AND(ISNUMBER(OFFSET('Water Data'!$F$10,0,10*ROW('Water Data'!F124))),CD130="Yes"),OFFSET('Water Data'!$F$10,0,10*ROW('Water Data'!F124)),IF(AND(ISNUMBER(OFFSET('Water Data'!$F$10,0,10*ROW('Water Data'!F124))),CD130="No",ISNUMBER(OFFSET('Water Data'!$F$10,0,10*ROW('Water Data'!F124)))),CONCATENATE("[",ROUND(OFFSET('Water Data'!$F$10,0,10*ROW('Water Data'!F124)),0),"]"),IF(AND(ISNUMBER(OFFSET('Water Data'!$F$10,0,10*ROW('Water Data'!F124))),CD130="",ISNUMBER(OFFSET('Water Data'!$F$10,0,10*ROW('Water Data'!F124)))),OFFSET('Water Data'!$F$10,0,10*ROW('Water Data'!F124)),NA())))</f>
        <v>#N/A</v>
      </c>
      <c r="P130" s="119" t="e">
        <f ca="1">+IF(AND(ISNUMBER(OFFSET('Water Data'!$G$5,0,10*ROW('Water Data'!G124))),CE130="Yes"),100-OFFSET('Water Data'!$G$5,0,10*ROW('Water Data'!G124)),IF(AND(ISNUMBER(OFFSET('Water Data'!$G$5,0,10*ROW('Water Data'!G124))),CE130="No",ISNUMBER(OFFSET('Water Data'!$G$5,0,10*ROW('Water Data'!G124)))),CONCATENATE("[",ROUND(100-OFFSET('Water Data'!$G$5,0,10*ROW('Water Data'!G124)),0),"]"),IF(AND(ISNUMBER(OFFSET('Water Data'!$G$5,0,10*ROW('Water Data'!G124))),CE130="",ISNUMBER(OFFSET('Water Data'!$G$5,0,10*ROW('Water Data'!G124)))),100-OFFSET('Water Data'!$G$5,0,10*ROW('Water Data'!G124)),NA())))</f>
        <v>#N/A</v>
      </c>
      <c r="Q130" s="119" t="e">
        <f ca="1">+IF(AND(ISNUMBER(OFFSET('Water Data'!$G$7,0,10*ROW('Water Data'!G124))),CF130="Yes"),OFFSET('Water Data'!$G$7,0,10*ROW('Water Data'!G124)),IF(AND(ISNUMBER(OFFSET('Water Data'!$G$7,0,10*ROW('Water Data'!G124))),CF130="No",ISNUMBER(OFFSET('Water Data'!$G$7,0,10*ROW('Water Data'!G124)))),CONCATENATE("[",ROUND(OFFSET('Water Data'!$G$7,0,10*ROW('Water Data'!G124)),0),"]"),IF(AND(ISNUMBER(OFFSET('Water Data'!$G$7,0,10*ROW('Water Data'!G124))),CF130="",ISNUMBER(OFFSET('Water Data'!$G$7,0,10*ROW('Water Data'!G124)))),OFFSET('Water Data'!$G$7,0,10*ROW('Water Data'!G124)),NA())))</f>
        <v>#N/A</v>
      </c>
      <c r="R130" s="119" t="e">
        <f ca="1">+IF(AND(ISNUMBER(OFFSET('Water Data'!$G$10,0,10*ROW('Water Data'!G124))),CG130="Yes"),OFFSET('Water Data'!$G$10,0,10*ROW('Water Data'!G124)),IF(AND(ISNUMBER(OFFSET('Water Data'!$G$10,0,10*ROW('Water Data'!G124))),CG130="No",ISNUMBER(OFFSET('Water Data'!$G$10,0,10*ROW('Water Data'!G124)))),CONCATENATE("[",ROUND(OFFSET('Water Data'!$G$10,0,10*ROW('Water Data'!G124)),0),"]"),IF(AND(ISNUMBER(OFFSET('Water Data'!$G$10,0,10*ROW('Water Data'!G124))),CG130="",ISNUMBER(OFFSET('Water Data'!$G$10,0,10*ROW('Water Data'!G124)))),OFFSET('Water Data'!$G$10,0,10*ROW('Water Data'!G124)),NA())))</f>
        <v>#N/A</v>
      </c>
      <c r="S130" s="119" t="e">
        <f ca="1">+IF(AND(ISNUMBER(OFFSET('Water Data'!$H$5,0,10*ROW('Water Data'!H124))),CH130="Yes"),100-OFFSET('Water Data'!$H$5,0,10*ROW('Water Data'!H124)),IF(AND(ISNUMBER(OFFSET('Water Data'!$H$5,0,10*ROW('Water Data'!H124))),CH130="No",ISNUMBER(OFFSET('Water Data'!$H$5,0,10*ROW('Water Data'!H124)))),CONCATENATE("[",ROUND(100-OFFSET('Water Data'!$H$5,0,10*ROW('Water Data'!H124)),0),"]"),IF(AND(ISNUMBER(OFFSET('Water Data'!$H$5,0,10*ROW('Water Data'!H124))),CH130="",ISNUMBER(OFFSET('Water Data'!$H$5,0,10*ROW('Water Data'!H124)))),100-OFFSET('Water Data'!$H$5,0,10*ROW('Water Data'!H124)),NA())))</f>
        <v>#N/A</v>
      </c>
      <c r="T130" s="119" t="e">
        <f ca="1">+IF(AND(ISNUMBER(OFFSET('Water Data'!$H$7,0,10*ROW('Water Data'!H124))),CI130="Yes"),OFFSET('Water Data'!$H$7,0,10*ROW('Water Data'!H124)),IF(AND(ISNUMBER(OFFSET('Water Data'!$H$7,0,10*ROW('Water Data'!H124))),CI130="No",ISNUMBER(OFFSET('Water Data'!$H$7,0,10*ROW('Water Data'!H124)))),CONCATENATE("[",ROUND(OFFSET('Water Data'!$H$7,0,10*ROW('Water Data'!H124)),0),"]"),IF(AND(ISNUMBER(OFFSET('Water Data'!$H$7,0,10*ROW('Water Data'!H124))),CI130="",ISNUMBER(OFFSET('Water Data'!$H$7,0,10*ROW('Water Data'!H124)))),OFFSET('Water Data'!$H$7,0,10*ROW('Water Data'!H124)),NA())))</f>
        <v>#N/A</v>
      </c>
      <c r="U130" s="119" t="e">
        <f ca="1">+IF(AND(ISNUMBER(OFFSET('Water Data'!$H$10,0,10*ROW('Water Data'!H124))),CJ130="Yes"),OFFSET('Water Data'!$H$10,0,10*ROW('Water Data'!H124)),IF(AND(ISNUMBER(OFFSET('Water Data'!$H$10,0,10*ROW('Water Data'!H124))),CJ130="No",ISNUMBER(OFFSET('Water Data'!$H$10,0,10*ROW('Water Data'!H124)))),CONCATENATE("[",ROUND(OFFSET('Water Data'!$H$10,0,10*ROW('Water Data'!H124)),0),"]"),IF(AND(ISNUMBER(OFFSET('Water Data'!$H$10,0,10*ROW('Water Data'!H124))),CJ130="",ISNUMBER(OFFSET('Water Data'!$H$10,0,10*ROW('Water Data'!H124)))),OFFSET('Water Data'!$H$10,0,10*ROW('Water Data'!H124)),NA())))</f>
        <v>#N/A</v>
      </c>
      <c r="V130" s="120" t="e">
        <f ca="1">+IF(AND(ISNUMBER(OFFSET('Sanitation Data'!$C$5,0,10*ROW('Sanitation Data'!C124))),CK130="Yes"),100-OFFSET('Sanitation Data'!$C$5,0,10*ROW('Sanitation Data'!C124)),IF(AND(ISNUMBER(OFFSET('Sanitation Data'!$C$5,0,10*ROW('Sanitation Data'!C124))),CK130="No",ISNUMBER(OFFSET('Sanitation Data'!$C$5,0,10*ROW('Sanitation Data'!C124)))),CONCATENATE("[",ROUND(100-OFFSET('Sanitation Data'!$C$5,0,10*ROW('Sanitation Data'!C124)),0),"]"),IF(AND(ISNUMBER(OFFSET('Sanitation Data'!$C$5,0,10*ROW('Sanitation Data'!C124))),CK130="",ISNUMBER(OFFSET('Sanitation Data'!$C$5,0,10*ROW('Sanitation Data'!C124)))),100-OFFSET('Sanitation Data'!$C$5,0,10*ROW('Sanitation Data'!C124)),NA())))</f>
        <v>#N/A</v>
      </c>
      <c r="W130" s="120" t="e">
        <f ca="1">+IF(AND(ISNUMBER(OFFSET('Sanitation Data'!$C$7,0,10*ROW('Sanitation Data'!C124))),CL130="Yes"),OFFSET('Sanitation Data'!$C$7,0,10*ROW('Sanitation Data'!C124)),IF(AND(ISNUMBER(OFFSET('Sanitation Data'!$C$7,0,10*ROW('Sanitation Data'!C124))),CL130="No",ISNUMBER(OFFSET('Sanitation Data'!$C$7,0,10*ROW('Sanitation Data'!C124)))),CONCATENATE("[",ROUND(OFFSET('Sanitation Data'!$C$7,0,10*ROW('Sanitation Data'!C124)),0),"]"),IF(AND(ISNUMBER(OFFSET('Sanitation Data'!$C$7,0,10*ROW('Sanitation Data'!C124))),CL130="",ISNUMBER(OFFSET('Sanitation Data'!$C$7,0,10*ROW('Sanitation Data'!C124)))),OFFSET('Sanitation Data'!$C$7,0,10*ROW('Sanitation Data'!C124)),NA())))</f>
        <v>#N/A</v>
      </c>
      <c r="X130" s="120" t="e">
        <f ca="1">+IF(AND(ISNUMBER(OFFSET('Sanitation Data'!$C$11,0,10*ROW('Sanitation Data'!C124))),CM130="Yes"),OFFSET('Sanitation Data'!$C$11,0,10*ROW('Sanitation Data'!C124)),IF(AND(ISNUMBER(OFFSET('Sanitation Data'!$C$11,0,10*ROW('Sanitation Data'!C124))),CM130="No",ISNUMBER(OFFSET('Sanitation Data'!$C$11,0,10*ROW('Sanitation Data'!C124)))),CONCATENATE("[",ROUND(OFFSET('Sanitation Data'!$C$11,0,10*ROW('Sanitation Data'!C124)),0),"]"),IF(AND(ISNUMBER(OFFSET('Sanitation Data'!$C$11,0,10*ROW('Sanitation Data'!C124))),CM130="",ISNUMBER(OFFSET('Sanitation Data'!$C$11,0,10*ROW('Sanitation Data'!C124)))),OFFSET('Sanitation Data'!$C$11,0,10*ROW('Sanitation Data'!C124)),NA())))</f>
        <v>#N/A</v>
      </c>
      <c r="Y130" s="120" t="e">
        <f ca="1">+IF(AND(ISNUMBER(OFFSET('Sanitation Data'!$C$12,0,10*ROW('Sanitation Data'!C124))),CN130="Yes"),OFFSET('Sanitation Data'!$C$12,0,10*ROW('Sanitation Data'!C124)),IF(AND(ISNUMBER(OFFSET('Sanitation Data'!$C$12,0,10*ROW('Sanitation Data'!C124))),CN130="No",ISNUMBER(OFFSET('Sanitation Data'!$C$12,0,10*ROW('Sanitation Data'!C124)))),CONCATENATE("[",ROUND(OFFSET('Sanitation Data'!$C$12,0,10*ROW('Sanitation Data'!C124)),0),"]"),IF(AND(ISNUMBER(OFFSET('Sanitation Data'!$C$12,0,10*ROW('Sanitation Data'!C124))),CN130="",ISNUMBER(OFFSET('Sanitation Data'!$C$12,0,10*ROW('Sanitation Data'!C124)))),OFFSET('Sanitation Data'!$C$12,0,10*ROW('Sanitation Data'!C124)),NA())))</f>
        <v>#N/A</v>
      </c>
      <c r="Z130" s="120" t="e">
        <f ca="1">+IF(AND(ISNUMBER(OFFSET('Sanitation Data'!$C$13,0,10*ROW('Sanitation Data'!C124))),CO130="Yes"),OFFSET('Sanitation Data'!$C$13,0,10*ROW('Sanitation Data'!C124)),IF(AND(ISNUMBER(OFFSET('Sanitation Data'!$C$13,0,10*ROW('Sanitation Data'!C124))),CO130="No",ISNUMBER(OFFSET('Sanitation Data'!$C$13,0,10*ROW('Sanitation Data'!C124)))),CONCATENATE("[",ROUND(OFFSET('Sanitation Data'!$C$13,0,10*ROW('Sanitation Data'!C124)),0),"]"),IF(AND(ISNUMBER(OFFSET('Sanitation Data'!$C$13,0,10*ROW('Sanitation Data'!C124))),CO130="",ISNUMBER(OFFSET('Sanitation Data'!$C$13,0,10*ROW('Sanitation Data'!C124)))),OFFSET('Sanitation Data'!$C$13,0,10*ROW('Sanitation Data'!C124)),NA())))</f>
        <v>#N/A</v>
      </c>
      <c r="AA130" s="120" t="e">
        <f ca="1">+IF(AND(ISNUMBER(OFFSET('Sanitation Data'!$D$5,0,10*ROW('Sanitation Data'!D124))),CP130="Yes"),100-OFFSET('Sanitation Data'!$D$5,0,10*ROW('Sanitation Data'!D124)),IF(AND(ISNUMBER(OFFSET('Sanitation Data'!$D$5,0,10*ROW('Sanitation Data'!D124))),CP130="No",ISNUMBER(OFFSET('Sanitation Data'!$D$5,0,10*ROW('Sanitation Data'!D124)))),CONCATENATE("[",ROUND(100-OFFSET('Sanitation Data'!$D$5,0,10*ROW('Sanitation Data'!D124)),0),"]"),IF(AND(ISNUMBER(OFFSET('Sanitation Data'!$D$5,0,10*ROW('Sanitation Data'!D124))),CP130="",ISNUMBER(OFFSET('Sanitation Data'!$D$5,0,10*ROW('Sanitation Data'!D124)))),100-OFFSET('Sanitation Data'!$D$5,0,10*ROW('Sanitation Data'!D124)),NA())))</f>
        <v>#N/A</v>
      </c>
      <c r="AB130" s="120" t="e">
        <f ca="1">+IF(AND(ISNUMBER(OFFSET('Sanitation Data'!$D$7,0,10*ROW('Sanitation Data'!D124))),CQ130="Yes"),OFFSET('Sanitation Data'!$D$7,0,10*ROW('Sanitation Data'!G124)),IF(AND(ISNUMBER(OFFSET('Sanitation Data'!$D$7,0,10*ROW('Sanitation Data'!D124))),CQ130="No",ISNUMBER(OFFSET('Sanitation Data'!$D$7,0,10*ROW('Sanitation Data'!D124)))),CONCATENATE("[",ROUND(OFFSET('Sanitation Data'!$D$7,0,10*ROW('Sanitation Data'!D124)),0),"]"),IF(AND(ISNUMBER(OFFSET('Sanitation Data'!$D$7,0,10*ROW('Sanitation Data'!D124))),CQ130="",ISNUMBER(OFFSET('Sanitation Data'!$D$7,0,10*ROW('Sanitation Data'!D124)))),OFFSET('Sanitation Data'!$D$7,0,10*ROW('Sanitation Data'!D124)),NA())))</f>
        <v>#N/A</v>
      </c>
      <c r="AC130" s="120" t="e">
        <f ca="1">+IF(AND(ISNUMBER(OFFSET('Sanitation Data'!$D$11,0,10*ROW('Sanitation Data'!D124))),CR130="Yes"),OFFSET('Sanitation Data'!$D$11,0,10*ROW('Sanitation Data'!D124)),IF(AND(ISNUMBER(OFFSET('Sanitation Data'!$D$11,0,10*ROW('Sanitation Data'!D124))),CR130="No",ISNUMBER(OFFSET('Sanitation Data'!$D$11,0,10*ROW('Sanitation Data'!D124)))),CONCATENATE("[",ROUND(OFFSET('Sanitation Data'!$D$11,0,10*ROW('Sanitation Data'!D124)),0),"]"),IF(AND(ISNUMBER(OFFSET('Sanitation Data'!$D$11,0,10*ROW('Sanitation Data'!D124))),CR130="",ISNUMBER(OFFSET('Sanitation Data'!$D$11,0,10*ROW('Sanitation Data'!D124)))),OFFSET('Sanitation Data'!$D$11,0,10*ROW('Sanitation Data'!D124)),NA())))</f>
        <v>#N/A</v>
      </c>
      <c r="AD130" s="120" t="e">
        <f ca="1">+IF(AND(ISNUMBER(OFFSET('Sanitation Data'!$D$12,0,10*ROW('Sanitation Data'!D124))),CS130="Yes"),OFFSET('Sanitation Data'!$D$12,0,10*ROW('Sanitation Data'!D124)),IF(AND(ISNUMBER(OFFSET('Sanitation Data'!$D$12,0,10*ROW('Sanitation Data'!D124))),CS130="No",ISNUMBER(OFFSET('Sanitation Data'!$D$12,0,10*ROW('Sanitation Data'!D124)))),CONCATENATE("[",ROUND(OFFSET('Sanitation Data'!$D$12,0,10*ROW('Sanitation Data'!D124)),0),"]"),IF(AND(ISNUMBER(OFFSET('Sanitation Data'!$D$12,0,10*ROW('Sanitation Data'!D124))),CS130="",ISNUMBER(OFFSET('Sanitation Data'!$D$12,0,10*ROW('Sanitation Data'!D124)))),OFFSET('Sanitation Data'!$D$12,0,10*ROW('Sanitation Data'!D124)),NA())))</f>
        <v>#N/A</v>
      </c>
      <c r="AE130" s="120" t="e">
        <f ca="1">+IF(AND(ISNUMBER(OFFSET('Sanitation Data'!$D$13,0,10*ROW('Sanitation Data'!D124))),CT130="Yes"),OFFSET('Sanitation Data'!$D$13,0,10*ROW('Sanitation Data'!D124)),IF(AND(ISNUMBER(OFFSET('Sanitation Data'!$D$13,0,10*ROW('Sanitation Data'!D124))),CT130="No",ISNUMBER(OFFSET('Sanitation Data'!$D$13,0,10*ROW('Sanitation Data'!D124)))),CONCATENATE("[",ROUND(OFFSET('Sanitation Data'!$D$13,0,10*ROW('Sanitation Data'!D124)),0),"]"),IF(AND(ISNUMBER(OFFSET('Sanitation Data'!$D$13,0,10*ROW('Sanitation Data'!D124))),CT130="",ISNUMBER(OFFSET('Sanitation Data'!$D$13,0,10*ROW('Sanitation Data'!D124)))),OFFSET('Sanitation Data'!$D$13,0,10*ROW('Sanitation Data'!D124)),NA())))</f>
        <v>#N/A</v>
      </c>
      <c r="AF130" s="120" t="e">
        <f ca="1">+IF(AND(ISNUMBER(OFFSET('Sanitation Data'!$E$5,0,10*ROW('Sanitation Data'!E124))),CU130="Yes"),100-OFFSET('Sanitation Data'!$E$5,0,10*ROW('Sanitation Data'!E124)),IF(AND(ISNUMBER(OFFSET('Sanitation Data'!$E$5,0,10*ROW('Sanitation Data'!E124))),CU130="No",ISNUMBER(OFFSET('Sanitation Data'!$E$5,0,10*ROW('Sanitation Data'!E124)))),CONCATENATE("[",ROUND(100-OFFSET('Sanitation Data'!$E$5,0,10*ROW('Sanitation Data'!E124)),0),"]"),IF(AND(ISNUMBER(OFFSET('Sanitation Data'!$E$5,0,10*ROW('Sanitation Data'!E124))),CU130="",ISNUMBER(OFFSET('Sanitation Data'!$E$5,0,10*ROW('Sanitation Data'!E124)))),100-OFFSET('Sanitation Data'!$E$5,0,10*ROW('Sanitation Data'!E124)),NA())))</f>
        <v>#N/A</v>
      </c>
      <c r="AG130" s="120" t="e">
        <f ca="1">+IF(AND(ISNUMBER(OFFSET('Sanitation Data'!$E$7,0,10*ROW('Sanitation Data'!E124))),CV130="Yes"),OFFSET('Sanitation Data'!$E$7,0,10*ROW('Sanitation Data'!E124)),IF(AND(ISNUMBER(OFFSET('Sanitation Data'!$E$7,0,10*ROW('Sanitation Data'!E124))),CV130="No",ISNUMBER(OFFSET('Sanitation Data'!$E$7,0,10*ROW('Sanitation Data'!E124)))),CONCATENATE("[",ROUND(OFFSET('Sanitation Data'!$E$7,0,10*ROW('Sanitation Data'!E124)),0),"]"),IF(AND(ISNUMBER(OFFSET('Sanitation Data'!$E$7,0,10*ROW('Sanitation Data'!E124))),CV130="",ISNUMBER(OFFSET('Sanitation Data'!$E$7,0,10*ROW('Sanitation Data'!E124)))),OFFSET('Sanitation Data'!$E$7,0,10*ROW('Sanitation Data'!E124)),NA())))</f>
        <v>#N/A</v>
      </c>
      <c r="AH130" s="120" t="e">
        <f ca="1">+IF(AND(ISNUMBER(OFFSET('Sanitation Data'!$E$11,0,10*ROW('Sanitation Data'!E124))),CW130="Yes"),OFFSET('Sanitation Data'!$E$11,0,10*ROW('Sanitation Data'!E124)),IF(AND(ISNUMBER(OFFSET('Sanitation Data'!$E$11,0,10*ROW('Sanitation Data'!E124))),CW130="No",ISNUMBER(OFFSET('Sanitation Data'!$E$11,0,10*ROW('Sanitation Data'!E124)))),CONCATENATE("[",ROUND(OFFSET('Sanitation Data'!$E$11,0,10*ROW('Sanitation Data'!E124)),0),"]"),IF(AND(ISNUMBER(OFFSET('Sanitation Data'!$E$11,0,10*ROW('Sanitation Data'!E124))),CW130="",ISNUMBER(OFFSET('Sanitation Data'!$E$11,0,10*ROW('Sanitation Data'!E124)))),OFFSET('Sanitation Data'!$E$11,0,10*ROW('Sanitation Data'!E124)),NA())))</f>
        <v>#N/A</v>
      </c>
      <c r="AI130" s="120" t="e">
        <f ca="1">+IF(AND(ISNUMBER(OFFSET('Sanitation Data'!$E$12,0,10*ROW('Sanitation Data'!E124))),CX130="Yes"),OFFSET('Sanitation Data'!$E$12,0,10*ROW('Sanitation Data'!E124)),IF(AND(ISNUMBER(OFFSET('Sanitation Data'!$E$12,0,10*ROW('Sanitation Data'!E124))),CX130="No",ISNUMBER(OFFSET('Sanitation Data'!$E$12,0,10*ROW('Sanitation Data'!E124)))),CONCATENATE("[",ROUND(OFFSET('Sanitation Data'!$E$12,0,10*ROW('Sanitation Data'!E124)),0),"]"),IF(AND(ISNUMBER(OFFSET('Sanitation Data'!$E$12,0,10*ROW('Sanitation Data'!E124))),CX130="",ISNUMBER(OFFSET('Sanitation Data'!$E$12,0,10*ROW('Sanitation Data'!E124)))),OFFSET('Sanitation Data'!$E$12,0,10*ROW('Sanitation Data'!E124)),NA())))</f>
        <v>#N/A</v>
      </c>
      <c r="AJ130" s="120" t="e">
        <f ca="1">+IF(AND(ISNUMBER(OFFSET('Sanitation Data'!$E$13,0,10*ROW('Sanitation Data'!E124))),CY130="Yes"),OFFSET('Sanitation Data'!$E$13,0,10*ROW('Sanitation Data'!E124)),IF(AND(ISNUMBER(OFFSET('Sanitation Data'!$E$13,0,10*ROW('Sanitation Data'!E124))),CY130="No",ISNUMBER(OFFSET('Sanitation Data'!$E$13,0,10*ROW('Sanitation Data'!E124)))),CONCATENATE("[",ROUND(OFFSET('Sanitation Data'!$E$13,0,10*ROW('Sanitation Data'!E124)),0),"]"),IF(AND(ISNUMBER(OFFSET('Sanitation Data'!$E$13,0,10*ROW('Sanitation Data'!E124))),CY130="",ISNUMBER(OFFSET('Sanitation Data'!$E$13,0,10*ROW('Sanitation Data'!E124)))),OFFSET('Sanitation Data'!$E$13,0,10*ROW('Sanitation Data'!E124)),NA())))</f>
        <v>#N/A</v>
      </c>
      <c r="AK130" s="120" t="e">
        <f ca="1">+IF(AND(ISNUMBER(OFFSET('Sanitation Data'!$F$5,0,10*ROW('Sanitation Data'!F124))),CZ130="Yes"),100-OFFSET('Sanitation Data'!$F$5,0,10*ROW('Sanitation Data'!F124)),IF(AND(ISNUMBER(OFFSET('Sanitation Data'!$F$5,0,10*ROW('Sanitation Data'!F124))),CZ130="No",ISNUMBER(OFFSET('Sanitation Data'!$F$5,0,10*ROW('Sanitation Data'!F124)))),CONCATENATE("[",ROUND(100-OFFSET('Sanitation Data'!$F$5,0,10*ROW('Sanitation Data'!F124)),0),"]"),IF(AND(ISNUMBER(OFFSET('Sanitation Data'!$F$5,0,10*ROW('Sanitation Data'!F124))),CZ130="",ISNUMBER(OFFSET('Sanitation Data'!$F$5,0,10*ROW('Sanitation Data'!F124)))),100-OFFSET('Sanitation Data'!$F$5,0,10*ROW('Sanitation Data'!F124)),NA())))</f>
        <v>#N/A</v>
      </c>
      <c r="AL130" s="120" t="e">
        <f ca="1">+IF(AND(ISNUMBER(OFFSET('Sanitation Data'!$F$7,0,10*ROW('Sanitation Data'!F124))),DA130="Yes"),OFFSET('Sanitation Data'!$F$7,0,10*ROW('Sanitation Data'!F124)),IF(AND(ISNUMBER(OFFSET('Sanitation Data'!$F$7,0,10*ROW('Sanitation Data'!F124))),DA130="No",ISNUMBER(OFFSET('Sanitation Data'!$F$7,0,10*ROW('Sanitation Data'!F124)))),CONCATENATE("[",ROUND(OFFSET('Sanitation Data'!$F$7,0,10*ROW('Sanitation Data'!F124)),0),"]"),IF(AND(ISNUMBER(OFFSET('Sanitation Data'!$F$7,0,10*ROW('Sanitation Data'!F124))),DA130="",ISNUMBER(OFFSET('Sanitation Data'!$F$7,0,10*ROW('Sanitation Data'!F124)))),OFFSET('Sanitation Data'!$F$7,0,10*ROW('Sanitation Data'!F124)),NA())))</f>
        <v>#N/A</v>
      </c>
      <c r="AM130" s="120" t="e">
        <f ca="1">+IF(AND(ISNUMBER(OFFSET('Sanitation Data'!$F$11,0,10*ROW('Sanitation Data'!F124))),DB130="Yes"),OFFSET('Sanitation Data'!$F$11,0,10*ROW('Sanitation Data'!F124)),IF(AND(ISNUMBER(OFFSET('Sanitation Data'!$F$11,0,10*ROW('Sanitation Data'!F124))),DB130="No",ISNUMBER(OFFSET('Sanitation Data'!$F$11,0,10*ROW('Sanitation Data'!F124)))),CONCATENATE("[",ROUND(OFFSET('Sanitation Data'!$F$11,0,10*ROW('Sanitation Data'!F124)),0),"]"),IF(AND(ISNUMBER(OFFSET('Sanitation Data'!$F$11,0,10*ROW('Sanitation Data'!F124))),DB130="",ISNUMBER(OFFSET('Sanitation Data'!$F$11,0,10*ROW('Sanitation Data'!F124)))),OFFSET('Sanitation Data'!$F$11,0,10*ROW('Sanitation Data'!F124)),NA())))</f>
        <v>#N/A</v>
      </c>
      <c r="AN130" s="120" t="e">
        <f ca="1">+IF(AND(ISNUMBER(OFFSET('Sanitation Data'!$F$12,0,10*ROW('Sanitation Data'!F124))),DC130="Yes"),OFFSET('Sanitation Data'!$F$12,0,10*ROW('Sanitation Data'!F124)),IF(AND(ISNUMBER(OFFSET('Sanitation Data'!$F$12,0,10*ROW('Sanitation Data'!F124))),DC130="No",ISNUMBER(OFFSET('Sanitation Data'!$F$12,0,10*ROW('Sanitation Data'!F124)))),CONCATENATE("[",ROUND(OFFSET('Sanitation Data'!$F$12,0,10*ROW('Sanitation Data'!F124)),0),"]"),IF(AND(ISNUMBER(OFFSET('Sanitation Data'!$F$12,0,10*ROW('Sanitation Data'!F124))),DC130="",ISNUMBER(OFFSET('Sanitation Data'!$F$12,0,10*ROW('Sanitation Data'!F124)))),OFFSET('Sanitation Data'!$F$12,0,10*ROW('Sanitation Data'!F124)),NA())))</f>
        <v>#N/A</v>
      </c>
      <c r="AO130" s="120" t="e">
        <f ca="1">+IF(AND(ISNUMBER(OFFSET('Sanitation Data'!$F$13,0,10*ROW('Sanitation Data'!F124))),DD130="Yes"),OFFSET('Sanitation Data'!$F$13,0,10*ROW('Sanitation Data'!F124)),IF(AND(ISNUMBER(OFFSET('Sanitation Data'!$F$13,0,10*ROW('Sanitation Data'!F124))),DD130="No",ISNUMBER(OFFSET('Sanitation Data'!$F$13,0,10*ROW('Sanitation Data'!F124)))),CONCATENATE("[",ROUND(OFFSET('Sanitation Data'!$F$13,0,10*ROW('Sanitation Data'!F124)),0),"]"),IF(AND(ISNUMBER(OFFSET('Sanitation Data'!$F$13,0,10*ROW('Sanitation Data'!F124))),DD130="",ISNUMBER(OFFSET('Sanitation Data'!$F$13,0,10*ROW('Sanitation Data'!F124)))),OFFSET('Sanitation Data'!$F$13,0,10*ROW('Sanitation Data'!F124)),NA())))</f>
        <v>#N/A</v>
      </c>
      <c r="AP130" s="120" t="e">
        <f ca="1">+IF(AND(ISNUMBER(OFFSET('Sanitation Data'!$G$5,0,10*ROW('Sanitation Data'!G124))),DE130="Yes"),100-OFFSET('Sanitation Data'!$G$5,0,10*ROW('Sanitation Data'!G124)),IF(AND(ISNUMBER(OFFSET('Sanitation Data'!$G$5,0,10*ROW('Sanitation Data'!G124))),DE130="No",ISNUMBER(OFFSET('Sanitation Data'!$G$5,0,10*ROW('Sanitation Data'!G124)))),CONCATENATE("[",ROUND(100-OFFSET('Sanitation Data'!$G$5,0,10*ROW('Sanitation Data'!G124)),0),"]"),IF(AND(ISNUMBER(OFFSET('Sanitation Data'!$G$5,0,10*ROW('Sanitation Data'!G124))),DE130="",ISNUMBER(OFFSET('Sanitation Data'!$G$5,0,10*ROW('Sanitation Data'!G124)))),100-OFFSET('Sanitation Data'!$G$5,0,10*ROW('Sanitation Data'!G124)),NA())))</f>
        <v>#N/A</v>
      </c>
      <c r="AQ130" s="120" t="e">
        <f ca="1">+IF(AND(ISNUMBER(OFFSET('Sanitation Data'!$G$7,0,10*ROW('Sanitation Data'!G124))),DF130="Yes"),OFFSET('Sanitation Data'!$G$7,0,10*ROW('Sanitation Data'!G124)),IF(AND(ISNUMBER(OFFSET('Sanitation Data'!$G$7,0,10*ROW('Sanitation Data'!G124))),DF130="No",ISNUMBER(OFFSET('Sanitation Data'!$G$7,0,10*ROW('Sanitation Data'!G124)))),CONCATENATE("[",ROUND(OFFSET('Sanitation Data'!$G$7,0,10*ROW('Sanitation Data'!G124)),0),"]"),IF(AND(ISNUMBER(OFFSET('Sanitation Data'!$G$7,0,10*ROW('Sanitation Data'!G124))),DF130="",ISNUMBER(OFFSET('Sanitation Data'!$G$7,0,10*ROW('Sanitation Data'!G124)))),OFFSET('Sanitation Data'!$G$7,0,10*ROW('Sanitation Data'!G124)),NA())))</f>
        <v>#N/A</v>
      </c>
      <c r="AR130" s="120" t="e">
        <f ca="1">+IF(AND(ISNUMBER(OFFSET('Sanitation Data'!$G$11,0,10*ROW('Sanitation Data'!G124))),DG130="Yes"),OFFSET('Sanitation Data'!$G$11,0,10*ROW('Sanitation Data'!G124)),IF(AND(ISNUMBER(OFFSET('Sanitation Data'!$G$11,0,10*ROW('Sanitation Data'!G124))),DG130="No",ISNUMBER(OFFSET('Sanitation Data'!$G$11,0,10*ROW('Sanitation Data'!G124)))),CONCATENATE("[",ROUND(OFFSET('Sanitation Data'!$G$11,0,10*ROW('Sanitation Data'!G124)),0),"]"),IF(AND(ISNUMBER(OFFSET('Sanitation Data'!$G$11,0,10*ROW('Sanitation Data'!G124))),DG130="",ISNUMBER(OFFSET('Sanitation Data'!$G$11,0,10*ROW('Sanitation Data'!G124)))),OFFSET('Sanitation Data'!$G$11,0,10*ROW('Sanitation Data'!G124)),NA())))</f>
        <v>#N/A</v>
      </c>
      <c r="AS130" s="120" t="e">
        <f ca="1">+IF(AND(ISNUMBER(OFFSET('Sanitation Data'!$G$12,0,10*ROW('Sanitation Data'!G124))),DH130="Yes"),OFFSET('Sanitation Data'!$G$12,0,10*ROW('Sanitation Data'!G124)),IF(AND(ISNUMBER(OFFSET('Sanitation Data'!$G$12,0,10*ROW('Sanitation Data'!G124))),DH130="No",ISNUMBER(OFFSET('Sanitation Data'!$G$12,0,10*ROW('Sanitation Data'!G124)))),CONCATENATE("[",ROUND(OFFSET('Sanitation Data'!$G$12,0,10*ROW('Sanitation Data'!G124)),0),"]"),IF(AND(ISNUMBER(OFFSET('Sanitation Data'!$G$12,0,10*ROW('Sanitation Data'!G124))),DH130="",ISNUMBER(OFFSET('Sanitation Data'!$G$12,0,10*ROW('Sanitation Data'!G124)))),OFFSET('Sanitation Data'!$G$12,0,10*ROW('Sanitation Data'!G124)),NA())))</f>
        <v>#N/A</v>
      </c>
      <c r="AT130" s="120" t="e">
        <f ca="1">+IF(AND(ISNUMBER(OFFSET('Sanitation Data'!$G$13,0,10*ROW('Sanitation Data'!G124))),DI130="Yes"),OFFSET('Sanitation Data'!$G$13,0,10*ROW('Sanitation Data'!G124)),IF(AND(ISNUMBER(OFFSET('Sanitation Data'!$G$13,0,10*ROW('Sanitation Data'!G124))),DI130="No",ISNUMBER(OFFSET('Sanitation Data'!$G$13,0,10*ROW('Sanitation Data'!G124)))),CONCATENATE("[",ROUND(OFFSET('Sanitation Data'!$G$13,0,10*ROW('Sanitation Data'!G124)),0),"]"),IF(AND(ISNUMBER(OFFSET('Sanitation Data'!$G$13,0,10*ROW('Sanitation Data'!G124))),DI130="",ISNUMBER(OFFSET('Sanitation Data'!$G$13,0,10*ROW('Sanitation Data'!G124)))),OFFSET('Sanitation Data'!$G$13,0,10*ROW('Sanitation Data'!G124)),NA())))</f>
        <v>#N/A</v>
      </c>
      <c r="AU130" s="120" t="e">
        <f ca="1">+IF(AND(ISNUMBER(OFFSET('Sanitation Data'!$H$5,0,10*ROW('Sanitation Data'!H124))),DJ130="Yes"),100-OFFSET('Sanitation Data'!$H$5,0,10*ROW('Sanitation Data'!H124)),IF(AND(ISNUMBER(OFFSET('Sanitation Data'!$H$5,0,10*ROW('Sanitation Data'!H124))),DJ130="No",ISNUMBER(OFFSET('Sanitation Data'!$H$5,0,10*ROW('Sanitation Data'!H124)))),CONCATENATE("[",ROUND(100-OFFSET('Sanitation Data'!$H$5,0,10*ROW('Sanitation Data'!H124)),0),"]"),IF(AND(ISNUMBER(OFFSET('Sanitation Data'!$H$5,0,10*ROW('Sanitation Data'!H124))),DJ130="",ISNUMBER(OFFSET('Sanitation Data'!$H$5,0,10*ROW('Sanitation Data'!H124)))),100-OFFSET('Sanitation Data'!$H$5,0,10*ROW('Sanitation Data'!H124)),NA())))</f>
        <v>#N/A</v>
      </c>
      <c r="AV130" s="120" t="e">
        <f ca="1">+IF(AND(ISNUMBER(OFFSET('Sanitation Data'!$H$7,0,10*ROW('Sanitation Data'!H124))),DK130="Yes"),OFFSET('Sanitation Data'!$H$7,0,10*ROW('Sanitation Data'!H124)),IF(AND(ISNUMBER(OFFSET('Sanitation Data'!$H$7,0,10*ROW('Sanitation Data'!H124))),DK130="No",ISNUMBER(OFFSET('Sanitation Data'!$H$7,0,10*ROW('Sanitation Data'!H124)))),CONCATENATE("[",ROUND(OFFSET('Sanitation Data'!$H$7,0,10*ROW('Sanitation Data'!H124)),0),"]"),IF(AND(ISNUMBER(OFFSET('Sanitation Data'!$H$7,0,10*ROW('Sanitation Data'!H124))),DK130="",ISNUMBER(OFFSET('Sanitation Data'!$H$7,0,10*ROW('Sanitation Data'!H124)))),OFFSET('Sanitation Data'!$H$7,0,10*ROW('Sanitation Data'!H124)),NA())))</f>
        <v>#N/A</v>
      </c>
      <c r="AW130" s="120" t="e">
        <f ca="1">+IF(AND(ISNUMBER(OFFSET('Sanitation Data'!$H$11,0,10*ROW('Sanitation Data'!H124))),DL130="Yes"),OFFSET('Sanitation Data'!$H$11,0,10*ROW('Sanitation Data'!H124)),IF(AND(ISNUMBER(OFFSET('Sanitation Data'!$H$11,0,10*ROW('Sanitation Data'!H124))),DL130="No",ISNUMBER(OFFSET('Sanitation Data'!$H$11,0,10*ROW('Sanitation Data'!H124)))),CONCATENATE("[",ROUND(OFFSET('Sanitation Data'!$H$11,0,10*ROW('Sanitation Data'!H124)),0),"]"),IF(AND(ISNUMBER(OFFSET('Sanitation Data'!$H$11,0,10*ROW('Sanitation Data'!H124))),DL130="",ISNUMBER(OFFSET('Sanitation Data'!$H$11,0,10*ROW('Sanitation Data'!H124)))),OFFSET('Sanitation Data'!$H$11,0,10*ROW('Sanitation Data'!H124)),NA())))</f>
        <v>#N/A</v>
      </c>
      <c r="AX130" s="120" t="e">
        <f ca="1">+IF(AND(ISNUMBER(OFFSET('Sanitation Data'!$H$12,0,10*ROW('Sanitation Data'!H124))),DM130="Yes"),OFFSET('Sanitation Data'!$H$12,0,10*ROW('Sanitation Data'!H124)),IF(AND(ISNUMBER(OFFSET('Sanitation Data'!$H$12,0,10*ROW('Sanitation Data'!H124))),DM130="No",ISNUMBER(OFFSET('Sanitation Data'!$H$12,0,10*ROW('Sanitation Data'!H124)))),CONCATENATE("[",ROUND(OFFSET('Sanitation Data'!$H$12,0,10*ROW('Sanitation Data'!H124)),0),"]"),IF(AND(ISNUMBER(OFFSET('Sanitation Data'!$H$12,0,10*ROW('Sanitation Data'!H124))),DM130="",ISNUMBER(OFFSET('Sanitation Data'!$H$12,0,10*ROW('Sanitation Data'!H124)))),OFFSET('Sanitation Data'!$H$12,0,10*ROW('Sanitation Data'!H124)),NA())))</f>
        <v>#N/A</v>
      </c>
      <c r="AY130" s="120" t="e">
        <f ca="1">+IF(AND(ISNUMBER(OFFSET('Sanitation Data'!$H$13,0,10*ROW('Sanitation Data'!H124))),DN130="Yes"),OFFSET('Sanitation Data'!$H$13,0,10*ROW('Sanitation Data'!H124)),IF(AND(ISNUMBER(OFFSET('Sanitation Data'!$H$13,0,10*ROW('Sanitation Data'!H124))),DN130="No",ISNUMBER(OFFSET('Sanitation Data'!$H$13,0,10*ROW('Sanitation Data'!H124)))),CONCATENATE("[",ROUND(OFFSET('Sanitation Data'!$H$13,0,10*ROW('Sanitation Data'!H124)),0),"]"),IF(AND(ISNUMBER(OFFSET('Sanitation Data'!$H$13,0,10*ROW('Sanitation Data'!H124))),DN130="",ISNUMBER(OFFSET('Sanitation Data'!$H$13,0,10*ROW('Sanitation Data'!H124)))),OFFSET('Sanitation Data'!$H$13,0,10*ROW('Sanitation Data'!H124)),NA())))</f>
        <v>#N/A</v>
      </c>
      <c r="AZ130" s="121" t="e">
        <f ca="1">+IF(AND(ISNUMBER(OFFSET('Hygiene Data'!$C$6,0,10*ROW('Hygiene Data'!C124))),DO130="Yes"),OFFSET('Hygiene Data'!$C$6,0,10*ROW('Hygiene Data'!C124)),IF(AND(ISNUMBER(OFFSET('Hygiene Data'!$C$6,0,10*ROW('Hygiene Data'!C124))),DO130="No",ISNUMBER(OFFSET('Hygiene Data'!$C$6,0,10*ROW('Hygiene Data'!C124)))),CONCATENATE("[",ROUND(OFFSET('Hygiene Data'!$C$6,0,10*ROW('Hygiene Data'!C124)),0),"]"),IF(AND(ISNUMBER(OFFSET('Hygiene Data'!$C$6,0,10*ROW('Hygiene Data'!C124))),DO130="",ISNUMBER(OFFSET('Hygiene Data'!$C$6,0,10*ROW('Hygiene Data'!C124)))),OFFSET('Hygiene Data'!$C$6,0,10*ROW('Hygiene Data'!C124)),NA())))</f>
        <v>#N/A</v>
      </c>
      <c r="BA130" s="121" t="e">
        <f ca="1">+IF(AND(ISNUMBER(OFFSET('Hygiene Data'!$C$8,0,10*ROW('Hygiene Data'!C124))),DP130="Yes"),OFFSET('Hygiene Data'!$C$8,0,10*ROW('Hygiene Data'!C124)),IF(AND(ISNUMBER(OFFSET('Hygiene Data'!$C$8,0,10*ROW('Hygiene Data'!C124))),DP130="No",ISNUMBER(OFFSET('Hygiene Data'!$C$8,0,10*ROW('Hygiene Data'!C124)))),CONCATENATE("[",ROUND(OFFSET('Hygiene Data'!$C$8,0,10*ROW('Hygiene Data'!C124)),0),"]"),IF(AND(ISNUMBER(OFFSET('Hygiene Data'!$C$8,0,10*ROW('Hygiene Data'!C124))),DP130="",ISNUMBER(OFFSET('Hygiene Data'!$C$8,0,10*ROW('Hygiene Data'!C124)))),OFFSET('Hygiene Data'!$C$8,0,10*ROW('Hygiene Data'!C124)),NA())))</f>
        <v>#N/A</v>
      </c>
      <c r="BB130" s="121" t="e">
        <f ca="1">+IF(AND(ISNUMBER(OFFSET('Hygiene Data'!$C$10,0,10*ROW('Hygiene Data'!C124))),DQ130="Yes"),OFFSET('Hygiene Data'!$C$10,0,10*ROW('Hygiene Data'!C124)),IF(AND(ISNUMBER(OFFSET('Hygiene Data'!$C$10,0,10*ROW('Hygiene Data'!C124))),DQ130="No",ISNUMBER(OFFSET('Hygiene Data'!$C$10,0,10*ROW('Hygiene Data'!C124)))),CONCATENATE("[",ROUND(OFFSET('Hygiene Data'!$C$10,0,10*ROW('Hygiene Data'!C124)),0),"]"),IF(AND(ISNUMBER(OFFSET('Hygiene Data'!$C$10,0,10*ROW('Hygiene Data'!C124))),DQ130="",ISNUMBER(OFFSET('Hygiene Data'!$C$10,0,10*ROW('Hygiene Data'!C124)))),OFFSET('Hygiene Data'!$C$10,0,10*ROW('Hygiene Data'!C124)),NA())))</f>
        <v>#N/A</v>
      </c>
      <c r="BC130" s="121" t="e">
        <f ca="1">+IF(AND(ISNUMBER(OFFSET('Hygiene Data'!$D$6,0,10*ROW('Hygiene Data'!D124))),DR130="Yes"),OFFSET('Hygiene Data'!$D$6,0,10*ROW('Hygiene Data'!D124)),IF(AND(ISNUMBER(OFFSET('Hygiene Data'!$D$6,0,10*ROW('Hygiene Data'!D124))),DR130="No",ISNUMBER(OFFSET('Hygiene Data'!$D$6,0,10*ROW('Hygiene Data'!D124)))),CONCATENATE("[",ROUND(OFFSET('Hygiene Data'!$D$6,0,10*ROW('Hygiene Data'!D124)),0),"]"),IF(AND(ISNUMBER(OFFSET('Hygiene Data'!$D$6,0,10*ROW('Hygiene Data'!D124))),DR130="",ISNUMBER(OFFSET('Hygiene Data'!$D$6,0,10*ROW('Hygiene Data'!D124)))),OFFSET('Hygiene Data'!$D$6,0,10*ROW('Hygiene Data'!D124)),NA())))</f>
        <v>#N/A</v>
      </c>
      <c r="BD130" s="121" t="e">
        <f ca="1">+IF(AND(ISNUMBER(OFFSET('Hygiene Data'!$D$8,0,10*ROW('Hygiene Data'!D124))),DS130="Yes"),OFFSET('Hygiene Data'!$D$8,0,10*ROW('Hygiene Data'!D124)),IF(AND(ISNUMBER(OFFSET('Hygiene Data'!$D$8,0,10*ROW('Hygiene Data'!D124))),DS130="No",ISNUMBER(OFFSET('Hygiene Data'!$D$8,0,10*ROW('Hygiene Data'!D124)))),CONCATENATE("[",ROUND(OFFSET('Hygiene Data'!$D$8,0,10*ROW('Hygiene Data'!D124)),0),"]"),IF(AND(ISNUMBER(OFFSET('Hygiene Data'!$D$8,0,10*ROW('Hygiene Data'!D124))),DS130="",ISNUMBER(OFFSET('Hygiene Data'!$D$8,0,10*ROW('Hygiene Data'!D124)))),OFFSET('Hygiene Data'!$D$8,0,10*ROW('Hygiene Data'!D124)),NA())))</f>
        <v>#N/A</v>
      </c>
      <c r="BE130" s="121" t="e">
        <f ca="1">+IF(AND(ISNUMBER(OFFSET('Hygiene Data'!$D$10,0,10*ROW('Hygiene Data'!D124))),DT130="Yes"),OFFSET('Hygiene Data'!$D$10,0,10*ROW('Hygiene Data'!D124)),IF(AND(ISNUMBER(OFFSET('Hygiene Data'!$D$10,0,10*ROW('Hygiene Data'!D124))),DT130="No",ISNUMBER(OFFSET('Hygiene Data'!$D$10,0,10*ROW('Hygiene Data'!D124)))),CONCATENATE("[",ROUND(OFFSET('Hygiene Data'!$D$10,0,10*ROW('Hygiene Data'!D124)),0),"]"),IF(AND(ISNUMBER(OFFSET('Hygiene Data'!$D$10,0,10*ROW('Hygiene Data'!D124))),DT130="",ISNUMBER(OFFSET('Hygiene Data'!$D$10,0,10*ROW('Hygiene Data'!D124)))),OFFSET('Hygiene Data'!$D$10,0,10*ROW('Hygiene Data'!D124)),NA())))</f>
        <v>#N/A</v>
      </c>
      <c r="BF130" s="121" t="e">
        <f ca="1">+IF(AND(ISNUMBER(OFFSET('Hygiene Data'!$E$6,0,10*ROW('Hygiene Data'!E124))),DU130="Yes"),OFFSET('Hygiene Data'!$E$6,0,10*ROW('Hygiene Data'!E124)),IF(AND(ISNUMBER(OFFSET('Hygiene Data'!$E$6,0,10*ROW('Hygiene Data'!E124))),DU130="No",ISNUMBER(OFFSET('Hygiene Data'!$E$6,0,10*ROW('Hygiene Data'!E124)))),CONCATENATE("[",ROUND(OFFSET('Hygiene Data'!$E$6,0,10*ROW('Hygiene Data'!E124)),0),"]"),IF(AND(ISNUMBER(OFFSET('Hygiene Data'!$E$6,0,10*ROW('Hygiene Data'!E124))),DU130="",ISNUMBER(OFFSET('Hygiene Data'!$E$6,0,10*ROW('Hygiene Data'!E124)))),OFFSET('Hygiene Data'!$E$6,0,10*ROW('Hygiene Data'!E124)),NA())))</f>
        <v>#N/A</v>
      </c>
      <c r="BG130" s="121" t="e">
        <f ca="1">+IF(AND(ISNUMBER(OFFSET('Hygiene Data'!$E$8,0,10*ROW('Hygiene Data'!E124))),DV130="Yes"),OFFSET('Hygiene Data'!$E$8,0,10*ROW('Hygiene Data'!E124)),IF(AND(ISNUMBER(OFFSET('Hygiene Data'!$E$8,0,10*ROW('Hygiene Data'!E124))),DV130="No",ISNUMBER(OFFSET('Hygiene Data'!$E$8,0,10*ROW('Hygiene Data'!E124)))),CONCATENATE("[",ROUND(OFFSET('Hygiene Data'!$E$8,0,10*ROW('Hygiene Data'!E124)),0),"]"),IF(AND(ISNUMBER(OFFSET('Hygiene Data'!$E$8,0,10*ROW('Hygiene Data'!E124))),DV130="",ISNUMBER(OFFSET('Hygiene Data'!$E$8,0,10*ROW('Hygiene Data'!E124)))),OFFSET('Hygiene Data'!$E$8,0,10*ROW('Hygiene Data'!E124)),NA())))</f>
        <v>#N/A</v>
      </c>
      <c r="BH130" s="121" t="e">
        <f ca="1">+IF(AND(ISNUMBER(OFFSET('Hygiene Data'!$E$10,0,10*ROW('Hygiene Data'!E124))),DW130="Yes"),OFFSET('Hygiene Data'!$E$10,0,10*ROW('Hygiene Data'!E124)),IF(AND(ISNUMBER(OFFSET('Hygiene Data'!$E$10,0,10*ROW('Hygiene Data'!E124))),DW130="No",ISNUMBER(OFFSET('Hygiene Data'!$E$10,0,10*ROW('Hygiene Data'!E124)))),CONCATENATE("[",ROUND(OFFSET('Hygiene Data'!$E$10,0,10*ROW('Hygiene Data'!E124)),0),"]"),IF(AND(ISNUMBER(OFFSET('Hygiene Data'!$E$10,0,10*ROW('Hygiene Data'!E124))),DW130="",ISNUMBER(OFFSET('Hygiene Data'!$E$10,0,10*ROW('Hygiene Data'!E124)))),OFFSET('Hygiene Data'!$E$10,0,10*ROW('Hygiene Data'!E124)),NA())))</f>
        <v>#N/A</v>
      </c>
      <c r="BI130" s="121" t="e">
        <f ca="1">+IF(AND(ISNUMBER(OFFSET('Hygiene Data'!$F$6,0,10*ROW('Hygiene Data'!F124))),DX130="Yes"),OFFSET('Hygiene Data'!$F$6,0,10*ROW('Hygiene Data'!F124)),IF(AND(ISNUMBER(OFFSET('Hygiene Data'!$F$6,0,10*ROW('Hygiene Data'!F124))),DX130="No",ISNUMBER(OFFSET('Hygiene Data'!$F$6,0,10*ROW('Hygiene Data'!F124)))),CONCATENATE("[",ROUND(OFFSET('Hygiene Data'!$F$6,0,10*ROW('Hygiene Data'!F124)),0),"]"),IF(AND(ISNUMBER(OFFSET('Hygiene Data'!$F$6,0,10*ROW('Hygiene Data'!F124))),DX130="",ISNUMBER(OFFSET('Hygiene Data'!$F$6,0,10*ROW('Hygiene Data'!F124)))),OFFSET('Hygiene Data'!$F$6,0,10*ROW('Hygiene Data'!F124)),NA())))</f>
        <v>#N/A</v>
      </c>
      <c r="BJ130" s="121" t="e">
        <f ca="1">+IF(AND(ISNUMBER(OFFSET('Hygiene Data'!$F$8,0,10*ROW('Hygiene Data'!F124))),DY130="Yes"),OFFSET('Hygiene Data'!$F$8,0,10*ROW('Hygiene Data'!F124)),IF(AND(ISNUMBER(OFFSET('Hygiene Data'!$F$8,0,10*ROW('Hygiene Data'!F124))),DY130="No",ISNUMBER(OFFSET('Hygiene Data'!$F$8,0,10*ROW('Hygiene Data'!F124)))),CONCATENATE("[",ROUND(OFFSET('Hygiene Data'!$F$8,0,10*ROW('Hygiene Data'!F124)),0),"]"),IF(AND(ISNUMBER(OFFSET('Hygiene Data'!$F$8,0,10*ROW('Hygiene Data'!F124))),DY130="",ISNUMBER(OFFSET('Hygiene Data'!$F$8,0,10*ROW('Hygiene Data'!F124)))),OFFSET('Hygiene Data'!$F$8,0,10*ROW('Hygiene Data'!F124)),NA())))</f>
        <v>#N/A</v>
      </c>
      <c r="BK130" s="121" t="e">
        <f ca="1">+IF(AND(ISNUMBER(OFFSET('Hygiene Data'!$F$10,0,10*ROW('Hygiene Data'!F124))),DZ130="Yes"),OFFSET('Hygiene Data'!$F$10,0,10*ROW('Hygiene Data'!F124)),IF(AND(ISNUMBER(OFFSET('Hygiene Data'!$F$10,0,10*ROW('Hygiene Data'!F124))),DZ130="No",ISNUMBER(OFFSET('Hygiene Data'!$F$10,0,10*ROW('Hygiene Data'!F124)))),CONCATENATE("[",ROUND(OFFSET('Hygiene Data'!$F$10,0,10*ROW('Hygiene Data'!F124)),0),"]"),IF(AND(ISNUMBER(OFFSET('Hygiene Data'!$F$10,0,10*ROW('Hygiene Data'!F124))),DZ130="",ISNUMBER(OFFSET('Hygiene Data'!$F$10,0,10*ROW('Hygiene Data'!F124)))),OFFSET('Hygiene Data'!$F$10,0,10*ROW('Hygiene Data'!F124)),NA())))</f>
        <v>#N/A</v>
      </c>
      <c r="BL130" s="121" t="e">
        <f ca="1">+IF(AND(ISNUMBER(OFFSET('Hygiene Data'!$G$6,0,10*ROW('Hygiene Data'!G124))),EA130="Yes"),OFFSET('Hygiene Data'!$G$6,0,10*ROW('Hygiene Data'!G124)),IF(AND(ISNUMBER(OFFSET('Hygiene Data'!$G$6,0,10*ROW('Hygiene Data'!G124))),EA130="No",ISNUMBER(OFFSET('Hygiene Data'!$G$6,0,10*ROW('Hygiene Data'!G124)))),CONCATENATE("[",ROUND(OFFSET('Hygiene Data'!$G$6,0,10*ROW('Hygiene Data'!G124)),0),"]"),IF(AND(ISNUMBER(OFFSET('Hygiene Data'!$G$6,0,10*ROW('Hygiene Data'!G124))),EA130="",ISNUMBER(OFFSET('Hygiene Data'!$G$6,0,10*ROW('Hygiene Data'!G124)))),OFFSET('Hygiene Data'!$G$6,0,10*ROW('Hygiene Data'!G124)),NA())))</f>
        <v>#N/A</v>
      </c>
      <c r="BM130" s="121" t="e">
        <f ca="1">+IF(AND(ISNUMBER(OFFSET('Hygiene Data'!$G$8,0,10*ROW('Hygiene Data'!G124))),EB130="Yes"),OFFSET('Hygiene Data'!$G$8,0,10*ROW('Hygiene Data'!G124)),IF(AND(ISNUMBER(OFFSET('Hygiene Data'!$G$8,0,10*ROW('Hygiene Data'!G124))),EB130="No",ISNUMBER(OFFSET('Hygiene Data'!$G$8,0,10*ROW('Hygiene Data'!G124)))),CONCATENATE("[",ROUND(OFFSET('Hygiene Data'!$G$8,0,10*ROW('Hygiene Data'!G124)),0),"]"),IF(AND(ISNUMBER(OFFSET('Hygiene Data'!$G$8,0,10*ROW('Hygiene Data'!G124))),EB130="",ISNUMBER(OFFSET('Hygiene Data'!$G$8,0,10*ROW('Hygiene Data'!G124)))),OFFSET('Hygiene Data'!$G$8,0,10*ROW('Hygiene Data'!G124)),NA())))</f>
        <v>#N/A</v>
      </c>
      <c r="BN130" s="121" t="e">
        <f ca="1">+IF(AND(ISNUMBER(OFFSET('Hygiene Data'!$G$10,0,10*ROW('Hygiene Data'!G124))),EC130="Yes"),OFFSET('Hygiene Data'!$G$10,0,10*ROW('Hygiene Data'!G124)),IF(AND(ISNUMBER(OFFSET('Hygiene Data'!$G$10,0,10*ROW('Hygiene Data'!G124))),EC130="No",ISNUMBER(OFFSET('Hygiene Data'!$G$10,0,10*ROW('Hygiene Data'!G124)))),CONCATENATE("[",ROUND(OFFSET('Hygiene Data'!$G$10,0,10*ROW('Hygiene Data'!G124)),0),"]"),IF(AND(ISNUMBER(OFFSET('Hygiene Data'!$G$10,0,10*ROW('Hygiene Data'!G124))),EC130="",ISNUMBER(OFFSET('Hygiene Data'!$G$10,0,10*ROW('Hygiene Data'!G124)))),OFFSET('Hygiene Data'!$G$10,0,10*ROW('Hygiene Data'!G124)),NA())))</f>
        <v>#N/A</v>
      </c>
      <c r="BO130" s="121" t="e">
        <f ca="1">+IF(AND(ISNUMBER(OFFSET('Hygiene Data'!$H$6,0,10*ROW('Hygiene Data'!H124))),ED130="Yes"),OFFSET('Hygiene Data'!$H$6,0,10*ROW('Hygiene Data'!H124)),IF(AND(ISNUMBER(OFFSET('Hygiene Data'!$H$6,0,10*ROW('Hygiene Data'!H124))),ED130="No",ISNUMBER(OFFSET('Hygiene Data'!$H$6,0,10*ROW('Hygiene Data'!H124)))),CONCATENATE("[",ROUND(OFFSET('Hygiene Data'!$H$6,0,10*ROW('Hygiene Data'!H124)),0),"]"),IF(AND(ISNUMBER(OFFSET('Hygiene Data'!$H$6,0,10*ROW('Hygiene Data'!H124))),ED130="",ISNUMBER(OFFSET('Hygiene Data'!$H$6,0,10*ROW('Hygiene Data'!H124)))),OFFSET('Hygiene Data'!$H$6,0,10*ROW('Hygiene Data'!H124)),NA())))</f>
        <v>#N/A</v>
      </c>
      <c r="BP130" s="121" t="e">
        <f ca="1">+IF(AND(ISNUMBER(OFFSET('Hygiene Data'!$H$8,0,10*ROW('Hygiene Data'!H124))),EE130="Yes"),OFFSET('Hygiene Data'!$H$8,0,10*ROW('Hygiene Data'!H124)),IF(AND(ISNUMBER(OFFSET('Hygiene Data'!$H$8,0,10*ROW('Hygiene Data'!H124))),EE130="No",ISNUMBER(OFFSET('Hygiene Data'!$H$8,0,10*ROW('Hygiene Data'!H124)))),CONCATENATE("[",ROUND(OFFSET('Hygiene Data'!$H$8,0,10*ROW('Hygiene Data'!H124)),0),"]"),IF(AND(ISNUMBER(OFFSET('Hygiene Data'!$H$8,0,10*ROW('Hygiene Data'!H124))),EE130="",ISNUMBER(OFFSET('Hygiene Data'!$H$8,0,10*ROW('Hygiene Data'!H124)))),OFFSET('Hygiene Data'!$H$8,0,10*ROW('Hygiene Data'!H124)),NA())))</f>
        <v>#N/A</v>
      </c>
      <c r="BQ130" s="121" t="e">
        <f ca="1">+IF(AND(ISNUMBER(OFFSET('Hygiene Data'!$H$10,0,10*ROW('Hygiene Data'!H124))),EF130="Yes"),OFFSET('Hygiene Data'!$H$10,0,10*ROW('Hygiene Data'!H124)),IF(AND(ISNUMBER(OFFSET('Hygiene Data'!$H$10,0,10*ROW('Hygiene Data'!H124))),EF130="No",ISNUMBER(OFFSET('Hygiene Data'!$H$10,0,10*ROW('Hygiene Data'!H124)))),CONCATENATE("[",ROUND(OFFSET('Hygiene Data'!$H$10,0,10*ROW('Hygiene Data'!H124)),0),"]"),IF(AND(ISNUMBER(OFFSET('Hygiene Data'!$H$10,0,10*ROW('Hygiene Data'!H124))),EF130="",ISNUMBER(OFFSET('Hygiene Data'!$H$10,0,10*ROW('Hygiene Data'!H124)))),OFFSET('Hygiene Data'!$H$10,0,10*ROW('Hygiene Data'!H124)),NA())))</f>
        <v>#N/A</v>
      </c>
      <c r="BS130" s="28" t="str">
        <f ca="1">+IF(OFFSET('Water Data'!$C$28,0,10*ROW('Water Data'!C124))="","",OFFSET('Water Data'!$C$28,0,10*ROW('Water Data'!C124)))</f>
        <v/>
      </c>
      <c r="BT130" s="28" t="str">
        <f ca="1">+IF(OFFSET('Water Data'!$C$29,0,10*ROW('Water Data'!C124))="","",OFFSET('Water Data'!$C$29,0,10*ROW('Water Data'!C124)))</f>
        <v/>
      </c>
      <c r="BU130" s="28" t="str">
        <f ca="1">+IF(OFFSET('Water Data'!$C$30,0,10*ROW('Water Data'!C124))="","",OFFSET('Water Data'!$C$30,0,10*ROW('Water Data'!C124)))</f>
        <v/>
      </c>
      <c r="BV130" s="28" t="str">
        <f ca="1">+IF(OFFSET('Water Data'!$D$28,0,10*ROW('Water Data'!D124))="","",OFFSET('Water Data'!$D$28,0,10*ROW('Water Data'!D124)))</f>
        <v/>
      </c>
      <c r="BW130" s="28" t="str">
        <f ca="1">+IF(OFFSET('Water Data'!$D$29,0,10*ROW('Water Data'!D124))="","",OFFSET('Water Data'!$D$29,0,10*ROW('Water Data'!D124)))</f>
        <v/>
      </c>
      <c r="BX130" s="28" t="str">
        <f ca="1">+IF(OFFSET('Water Data'!$D$30,0,10*ROW('Water Data'!D124))="","",OFFSET('Water Data'!$D$30,0,10*ROW('Water Data'!D124)))</f>
        <v/>
      </c>
      <c r="BY130" s="28" t="str">
        <f ca="1">+IF(OFFSET('Water Data'!$E$28,0,10*ROW('Water Data'!E124))="","",OFFSET('Water Data'!$E$28,0,10*ROW('Water Data'!E124)))</f>
        <v/>
      </c>
      <c r="BZ130" s="28" t="str">
        <f ca="1">+IF(OFFSET('Water Data'!$E$29,0,10*ROW('Water Data'!E124))="","",OFFSET('Water Data'!$E$29,0,10*ROW('Water Data'!E124)))</f>
        <v/>
      </c>
      <c r="CA130" s="28" t="str">
        <f ca="1">+IF(OFFSET('Water Data'!$E$30,0,10*ROW('Water Data'!E124))="","",OFFSET('Water Data'!$E$30,0,10*ROW('Water Data'!E124)))</f>
        <v/>
      </c>
      <c r="CB130" s="28" t="str">
        <f ca="1">+IF(OFFSET('Water Data'!$F$28,0,10*ROW('Water Data'!F124))="","",OFFSET('Water Data'!$F$28,0,10*ROW('Water Data'!F124)))</f>
        <v/>
      </c>
      <c r="CC130" s="28" t="str">
        <f ca="1">+IF(OFFSET('Water Data'!$F$29,0,10*ROW('Water Data'!F124))="","",OFFSET('Water Data'!$F$29,0,10*ROW('Water Data'!F124)))</f>
        <v/>
      </c>
      <c r="CD130" s="28" t="str">
        <f ca="1">+IF(OFFSET('Water Data'!$F$30,0,10*ROW('Water Data'!F124))="","",OFFSET('Water Data'!$F$30,0,10*ROW('Water Data'!F124)))</f>
        <v/>
      </c>
      <c r="CE130" s="28" t="str">
        <f ca="1">+IF(OFFSET('Water Data'!$G$28,0,10*ROW('Water Data'!G124))="","",OFFSET('Water Data'!$G$28,0,10*ROW('Water Data'!G124)))</f>
        <v/>
      </c>
      <c r="CF130" s="28" t="str">
        <f ca="1">+IF(OFFSET('Water Data'!$G$29,0,10*ROW('Water Data'!G124))="","",OFFSET('Water Data'!$G$29,0,10*ROW('Water Data'!G124)))</f>
        <v/>
      </c>
      <c r="CG130" s="28" t="str">
        <f ca="1">+IF(OFFSET('Water Data'!$G$30,0,10*ROW('Water Data'!G124))="","",OFFSET('Water Data'!$G$30,0,10*ROW('Water Data'!G124)))</f>
        <v/>
      </c>
      <c r="CH130" s="28" t="str">
        <f ca="1">+IF(OFFSET('Water Data'!$H$28,0,10*ROW('Water Data'!H124))="","",OFFSET('Water Data'!$H$28,0,10*ROW('Water Data'!H124)))</f>
        <v/>
      </c>
      <c r="CI130" s="28" t="str">
        <f ca="1">+IF(OFFSET('Water Data'!$H$29,0,10*ROW('Water Data'!H124))="","",OFFSET('Water Data'!$H$29,0,10*ROW('Water Data'!H124)))</f>
        <v/>
      </c>
      <c r="CJ130" s="28" t="str">
        <f ca="1">+IF(OFFSET('Water Data'!$H$30,0,10*ROW('Water Data'!H124))="","",OFFSET('Water Data'!$H$30,0,10*ROW('Water Data'!H124)))</f>
        <v/>
      </c>
      <c r="CK130" s="28" t="str">
        <f ca="1">+IF(OFFSET('Sanitation Data'!$C$29,0,10*ROW('Sanitation Data'!C124))="","",OFFSET('Sanitation Data'!$C$29,0,10*ROW('Sanitation Data'!C124)))</f>
        <v/>
      </c>
      <c r="CL130" s="28" t="str">
        <f ca="1">+IF(OFFSET('Sanitation Data'!$C$30,0,10*ROW('Sanitation Data'!C124))="","",OFFSET('Sanitation Data'!$C$30,0,10*ROW('Sanitation Data'!C124)))</f>
        <v/>
      </c>
      <c r="CM130" s="28" t="str">
        <f ca="1">+IF(OFFSET('Sanitation Data'!$C$31,0,10*ROW('Sanitation Data'!C124))="","",OFFSET('Sanitation Data'!$C$31,0,10*ROW('Sanitation Data'!C124)))</f>
        <v/>
      </c>
      <c r="CN130" s="28" t="str">
        <f ca="1">+IF(OFFSET('Sanitation Data'!$C$32,0,10*ROW('Sanitation Data'!C124))="","",OFFSET('Sanitation Data'!$C$32,0,10*ROW('Sanitation Data'!C124)))</f>
        <v/>
      </c>
      <c r="CO130" s="28" t="str">
        <f ca="1">+IF(OFFSET('Sanitation Data'!$C$33,0,10*ROW('Sanitation Data'!C124))="","",OFFSET('Sanitation Data'!$C$33,0,10*ROW('Sanitation Data'!C124)))</f>
        <v/>
      </c>
      <c r="CP130" s="28" t="str">
        <f ca="1">+IF(OFFSET('Sanitation Data'!$D$29,0,10*ROW('Sanitation Data'!D124))="","",OFFSET('Sanitation Data'!$D$29,0,10*ROW('Sanitation Data'!D124)))</f>
        <v/>
      </c>
      <c r="CQ130" s="28" t="str">
        <f ca="1">+IF(OFFSET('Sanitation Data'!$D$30,0,10*ROW('Sanitation Data'!D124))="","",OFFSET('Sanitation Data'!$D$30,0,10*ROW('Sanitation Data'!D124)))</f>
        <v/>
      </c>
      <c r="CR130" s="28" t="str">
        <f ca="1">+IF(OFFSET('Sanitation Data'!$D$31,0,10*ROW('Sanitation Data'!D124))="","",OFFSET('Sanitation Data'!$D$31,0,10*ROW('Sanitation Data'!D124)))</f>
        <v/>
      </c>
      <c r="CS130" s="28" t="str">
        <f ca="1">+IF(OFFSET('Sanitation Data'!$D$32,0,10*ROW('Sanitation Data'!D124))="","",OFFSET('Sanitation Data'!$D$32,0,10*ROW('Sanitation Data'!D124)))</f>
        <v/>
      </c>
      <c r="CT130" s="28" t="str">
        <f ca="1">+IF(OFFSET('Sanitation Data'!$D$33,0,10*ROW('Sanitation Data'!D124))="","",OFFSET('Sanitation Data'!$D$33,0,10*ROW('Sanitation Data'!D124)))</f>
        <v/>
      </c>
      <c r="CU130" s="28" t="str">
        <f ca="1">+IF(OFFSET('Sanitation Data'!$E$29,0,10*ROW('Sanitation Data'!E124))="","",OFFSET('Sanitation Data'!$E$29,0,10*ROW('Sanitation Data'!E124)))</f>
        <v/>
      </c>
      <c r="CV130" s="28" t="str">
        <f ca="1">+IF(OFFSET('Sanitation Data'!$E$30,0,10*ROW('Sanitation Data'!E124))="","",OFFSET('Sanitation Data'!$E$30,0,10*ROW('Sanitation Data'!E124)))</f>
        <v/>
      </c>
      <c r="CW130" s="28" t="str">
        <f ca="1">+IF(OFFSET('Sanitation Data'!$E$31,0,10*ROW('Sanitation Data'!E124))="","",OFFSET('Sanitation Data'!$E$31,0,10*ROW('Sanitation Data'!E124)))</f>
        <v/>
      </c>
      <c r="CX130" s="28" t="str">
        <f ca="1">+IF(OFFSET('Sanitation Data'!$E$32,0,10*ROW('Sanitation Data'!E124))="","",OFFSET('Sanitation Data'!$E$32,0,10*ROW('Sanitation Data'!E124)))</f>
        <v/>
      </c>
      <c r="CY130" s="28" t="str">
        <f ca="1">+IF(OFFSET('Sanitation Data'!$E$33,0,10*ROW('Sanitation Data'!E124))="","",OFFSET('Sanitation Data'!$E$33,0,10*ROW('Sanitation Data'!E124)))</f>
        <v/>
      </c>
      <c r="CZ130" s="28" t="str">
        <f ca="1">+IF(OFFSET('Sanitation Data'!$F$29,0,10*ROW('Sanitation Data'!F124))="","",OFFSET('Sanitation Data'!$F$29,0,10*ROW('Sanitation Data'!F124)))</f>
        <v/>
      </c>
      <c r="DA130" s="28" t="str">
        <f ca="1">+IF(OFFSET('Sanitation Data'!$F$30,0,10*ROW('Sanitation Data'!F124))="","",OFFSET('Sanitation Data'!$F$30,0,10*ROW('Sanitation Data'!F124)))</f>
        <v/>
      </c>
      <c r="DB130" s="28" t="str">
        <f ca="1">+IF(OFFSET('Sanitation Data'!$F$31,0,10*ROW('Sanitation Data'!F124))="","",OFFSET('Sanitation Data'!$F$31,0,10*ROW('Sanitation Data'!F124)))</f>
        <v/>
      </c>
      <c r="DC130" s="28" t="str">
        <f ca="1">+IF(OFFSET('Sanitation Data'!$F$32,0,10*ROW('Sanitation Data'!F124))="","",OFFSET('Sanitation Data'!$F$32,0,10*ROW('Sanitation Data'!F124)))</f>
        <v/>
      </c>
      <c r="DD130" s="28" t="str">
        <f ca="1">+IF(OFFSET('Sanitation Data'!$F$33,0,10*ROW('Sanitation Data'!F124))="","",OFFSET('Sanitation Data'!$F$33,0,10*ROW('Sanitation Data'!F124)))</f>
        <v/>
      </c>
      <c r="DE130" s="28" t="str">
        <f ca="1">+IF(OFFSET('Sanitation Data'!$G$29,0,10*ROW('Sanitation Data'!G124))="","",OFFSET('Sanitation Data'!$G$29,0,10*ROW('Sanitation Data'!G124)))</f>
        <v/>
      </c>
      <c r="DF130" s="28" t="str">
        <f ca="1">+IF(OFFSET('Sanitation Data'!$G$30,0,10*ROW('Sanitation Data'!G124))="","",OFFSET('Sanitation Data'!$G$30,0,10*ROW('Sanitation Data'!G124)))</f>
        <v/>
      </c>
      <c r="DG130" s="28" t="str">
        <f ca="1">+IF(OFFSET('Sanitation Data'!$G$31,0,10*ROW('Sanitation Data'!G124))="","",OFFSET('Sanitation Data'!$G$31,0,10*ROW('Sanitation Data'!G124)))</f>
        <v/>
      </c>
      <c r="DH130" s="28" t="str">
        <f ca="1">+IF(OFFSET('Sanitation Data'!$G$32,0,10*ROW('Sanitation Data'!G124))="","",OFFSET('Sanitation Data'!$G$32,0,10*ROW('Sanitation Data'!G124)))</f>
        <v/>
      </c>
      <c r="DI130" s="28" t="str">
        <f ca="1">+IF(OFFSET('Sanitation Data'!$G$33,0,10*ROW('Sanitation Data'!G124))="","",OFFSET('Sanitation Data'!$G$33,0,10*ROW('Sanitation Data'!G124)))</f>
        <v/>
      </c>
      <c r="DJ130" s="28" t="str">
        <f ca="1">+IF(OFFSET('Sanitation Data'!$H$29,0,10*ROW('Sanitation Data'!H124))="","",OFFSET('Sanitation Data'!$H$29,0,10*ROW('Sanitation Data'!H124)))</f>
        <v/>
      </c>
      <c r="DK130" s="28" t="str">
        <f ca="1">+IF(OFFSET('Sanitation Data'!$H$30,0,10*ROW('Sanitation Data'!H124))="","",OFFSET('Sanitation Data'!$H$30,0,10*ROW('Sanitation Data'!H124)))</f>
        <v/>
      </c>
      <c r="DL130" s="28" t="str">
        <f ca="1">+IF(OFFSET('Sanitation Data'!$H$31,0,10*ROW('Sanitation Data'!H124))="","",OFFSET('Sanitation Data'!$H$31,0,10*ROW('Sanitation Data'!H124)))</f>
        <v/>
      </c>
      <c r="DM130" s="28" t="str">
        <f ca="1">+IF(OFFSET('Sanitation Data'!$H$32,0,10*ROW('Sanitation Data'!H124))="","",OFFSET('Sanitation Data'!$H$32,0,10*ROW('Sanitation Data'!H124)))</f>
        <v/>
      </c>
      <c r="DN130" s="28" t="str">
        <f ca="1">+IF(OFFSET('Sanitation Data'!$H$33,0,10*ROW('Sanitation Data'!H124))="","",OFFSET('Sanitation Data'!$H$33,0,10*ROW('Sanitation Data'!H124)))</f>
        <v/>
      </c>
      <c r="DO130" s="28" t="str">
        <f ca="1">+IF(OFFSET('Hygiene Data'!$C$12,0,10*ROW('Hygiene Data'!C124))="","",OFFSET('Hygiene Data'!$C$12,0,10*ROW('Hygiene Data'!C124)))</f>
        <v/>
      </c>
      <c r="DP130" s="28" t="str">
        <f ca="1">+IF(OFFSET('Hygiene Data'!$C$13,0,10*ROW('Hygiene Data'!C124))="","",OFFSET('Hygiene Data'!$C$13,0,10*ROW('Hygiene Data'!C124)))</f>
        <v/>
      </c>
      <c r="DQ130" s="28" t="str">
        <f ca="1">+IF(OFFSET('Hygiene Data'!$C$14,0,10*ROW('Hygiene Data'!C124))="","",OFFSET('Hygiene Data'!$C$14,0,10*ROW('Hygiene Data'!C124)))</f>
        <v/>
      </c>
      <c r="DR130" s="28" t="str">
        <f ca="1">+IF(OFFSET('Hygiene Data'!$D$12,0,10*ROW('Hygiene Data'!D124))="","",OFFSET('Hygiene Data'!$D$12,0,10*ROW('Hygiene Data'!D124)))</f>
        <v/>
      </c>
      <c r="DS130" s="28" t="str">
        <f ca="1">+IF(OFFSET('Hygiene Data'!$D$13,0,10*ROW('Hygiene Data'!D124))="","",OFFSET('Hygiene Data'!$D$13,0,10*ROW('Hygiene Data'!D124)))</f>
        <v/>
      </c>
      <c r="DT130" s="28" t="str">
        <f ca="1">+IF(OFFSET('Hygiene Data'!$D$14,0,10*ROW('Hygiene Data'!D124))="","",OFFSET('Hygiene Data'!$D$14,0,10*ROW('Hygiene Data'!D124)))</f>
        <v/>
      </c>
      <c r="DU130" s="28" t="str">
        <f ca="1">+IF(OFFSET('Hygiene Data'!$E$12,0,10*ROW('Hygiene Data'!E124))="","",OFFSET('Hygiene Data'!$E$12,0,10*ROW('Hygiene Data'!E124)))</f>
        <v/>
      </c>
      <c r="DV130" s="28" t="str">
        <f ca="1">+IF(OFFSET('Hygiene Data'!$E$13,0,10*ROW('Hygiene Data'!E124))="","",OFFSET('Hygiene Data'!$E$13,0,10*ROW('Hygiene Data'!E124)))</f>
        <v/>
      </c>
      <c r="DW130" s="28" t="str">
        <f ca="1">+IF(OFFSET('Hygiene Data'!$E$14,0,10*ROW('Hygiene Data'!E124))="","",OFFSET('Hygiene Data'!$E$14,0,10*ROW('Hygiene Data'!E124)))</f>
        <v/>
      </c>
      <c r="DX130" s="28" t="str">
        <f ca="1">+IF(OFFSET('Hygiene Data'!$F$12,0,10*ROW('Hygiene Data'!F124))="","",OFFSET('Hygiene Data'!$F$12,0,10*ROW('Hygiene Data'!F124)))</f>
        <v/>
      </c>
      <c r="DY130" s="28" t="str">
        <f ca="1">+IF(OFFSET('Hygiene Data'!$F$13,0,10*ROW('Hygiene Data'!F124))="","",OFFSET('Hygiene Data'!$F$13,0,10*ROW('Hygiene Data'!F124)))</f>
        <v/>
      </c>
      <c r="DZ130" s="28" t="str">
        <f ca="1">+IF(OFFSET('Hygiene Data'!$F$14,0,10*ROW('Hygiene Data'!F124))="","",OFFSET('Hygiene Data'!$F$14,0,10*ROW('Hygiene Data'!F124)))</f>
        <v/>
      </c>
      <c r="EA130" s="28" t="str">
        <f ca="1">+IF(OFFSET('Hygiene Data'!$G$12,0,10*ROW('Hygiene Data'!G124))="","",OFFSET('Hygiene Data'!$G$12,0,10*ROW('Hygiene Data'!G124)))</f>
        <v/>
      </c>
      <c r="EB130" s="28" t="str">
        <f ca="1">+IF(OFFSET('Hygiene Data'!$G$13,0,10*ROW('Hygiene Data'!G124))="","",OFFSET('Hygiene Data'!$G$13,0,10*ROW('Hygiene Data'!G124)))</f>
        <v/>
      </c>
      <c r="EC130" s="28" t="str">
        <f ca="1">+IF(OFFSET('Hygiene Data'!$G$14,0,10*ROW('Hygiene Data'!G124))="","",OFFSET('Hygiene Data'!$G$14,0,10*ROW('Hygiene Data'!G124)))</f>
        <v/>
      </c>
      <c r="ED130" s="28" t="str">
        <f ca="1">+IF(OFFSET('Hygiene Data'!$H$12,0,10*ROW('Hygiene Data'!H124))="","",OFFSET('Hygiene Data'!$H$12,0,10*ROW('Hygiene Data'!H124)))</f>
        <v/>
      </c>
      <c r="EE130" s="28" t="str">
        <f ca="1">+IF(OFFSET('Hygiene Data'!$H$13,0,10*ROW('Hygiene Data'!H124))="","",OFFSET('Hygiene Data'!$H$13,0,10*ROW('Hygiene Data'!H124)))</f>
        <v/>
      </c>
      <c r="EF130" s="28" t="str">
        <f ca="1">+IF(OFFSET('Hygiene Data'!$H$14,0,10*ROW('Hygiene Data'!H124))="","",OFFSET('Hygiene Data'!$H$14,0,10*ROW('Hygiene Data'!H124)))</f>
        <v/>
      </c>
    </row>
    <row r="131" spans="1:136" x14ac:dyDescent="0.2">
      <c r="A131" s="44" t="str">
        <f ca="1">+IF(OFFSET('Water Data'!$B$1,0,10*ROW('Water Data'!B128))="","",OFFSET('Water Data'!$B$1,0,10*ROW('Water Data'!B128)))</f>
        <v/>
      </c>
      <c r="B131" s="44" t="str">
        <f ca="1">+IF(OFFSET('Water Data'!$A$3,0,10*ROW('Water Data'!A128))="","",OFFSET('Water Data'!$A$3,0,10*ROW('Water Data'!A128)))</f>
        <v/>
      </c>
      <c r="C131" s="44" t="str">
        <f ca="1">+IF(OFFSET('Water Data'!$C$3,0,10*ROW('Water Data'!C128))="","",OFFSET('Water Data'!$C$3,0,10*ROW('Water Data'!C128)))</f>
        <v/>
      </c>
      <c r="D131" s="119" t="e">
        <f ca="1">+IF(AND(ISNUMBER(OFFSET('Water Data'!$C$5,0,10*ROW('Water Data'!C125))),BS131="Yes"),100-OFFSET('Water Data'!$C$5,0,10*ROW('Water Data'!C125)),IF(AND(ISNUMBER(OFFSET('Water Data'!$C$5,0,10*ROW('Water Data'!C125))),BS131="No",ISNUMBER(OFFSET('Water Data'!$C$5,0,10*ROW('Water Data'!C125)))),CONCATENATE("[",ROUND(100-OFFSET('Water Data'!$C$5,0,10*ROW('Water Data'!C125)),0),"]"),IF(AND(ISNUMBER(OFFSET('Water Data'!$C$5,0,10*ROW('Water Data'!C125))),BS131="",ISNUMBER(OFFSET('Water Data'!$C$5,0,10*ROW('Water Data'!C125)))),100-OFFSET('Water Data'!$C$5,0,10*ROW('Water Data'!C125)),NA())))</f>
        <v>#N/A</v>
      </c>
      <c r="E131" s="119" t="e">
        <f ca="1">+IF(AND(ISNUMBER(OFFSET('Water Data'!$C$7,0,10*ROW('Water Data'!D125))),BT131="Yes"),OFFSET('Water Data'!$C$7,0,10*ROW('Water Data'!C125)),IF(AND(ISNUMBER(OFFSET('Water Data'!$C$7,0,10*ROW('Water Data'!C125))),BT131="No",ISNUMBER(OFFSET('Water Data'!$C$7,0,10*ROW('Water Data'!C125)))),CONCATENATE("[",ROUND(OFFSET('Water Data'!$C$7,0,10*ROW('Water Data'!C125)),0),"]"),IF(AND(ISNUMBER(OFFSET('Water Data'!$C$7,0,10*ROW('Water Data'!C125))),BT131="",ISNUMBER(OFFSET('Water Data'!$C$7,0,10*ROW('Water Data'!C125)))),OFFSET('Water Data'!$C$7,0,10*ROW('Water Data'!C125)),NA())))</f>
        <v>#N/A</v>
      </c>
      <c r="F131" s="119" t="e">
        <f ca="1">+IF(AND(ISNUMBER(OFFSET('Water Data'!$C$10,0,10*ROW('Water Data'!C125))),BU131="Yes"),OFFSET('Water Data'!$C$10,0,10*ROW('Water Data'!C125)),IF(AND(ISNUMBER(OFFSET('Water Data'!$C$10,0,10*ROW('Water Data'!C125))),BU131="No",ISNUMBER(OFFSET('Water Data'!$C$10,0,10*ROW('Water Data'!C125)))),CONCATENATE("[",ROUND(OFFSET('Water Data'!$C$10,0,10*ROW('Water Data'!C125)),0),"]"),IF(AND(ISNUMBER(OFFSET('Water Data'!$C$10,0,10*ROW('Water Data'!C125))),BU131="",ISNUMBER(OFFSET('Water Data'!$C$10,0,10*ROW('Water Data'!C125)))),OFFSET('Water Data'!$C$10,0,10*ROW('Water Data'!C125)),NA())))</f>
        <v>#N/A</v>
      </c>
      <c r="G131" s="119" t="e">
        <f ca="1">+IF(AND(ISNUMBER(OFFSET('Water Data'!$D$5,0,10*ROW('Water Data'!D125))),BV131="Yes"),100-OFFSET('Water Data'!$D$5,0,10*ROW('Water Data'!D125)),IF(AND(ISNUMBER(OFFSET('Water Data'!$D$5,0,10*ROW('Water Data'!D125))),BV131="No",ISNUMBER(OFFSET('Water Data'!$D$5,0,10*ROW('Water Data'!D125)))),CONCATENATE("[",ROUND(100-OFFSET('Water Data'!$D$5,0,10*ROW('Water Data'!D125)),0),"]"),IF(AND(ISNUMBER(OFFSET('Water Data'!$D$5,0,10*ROW('Water Data'!D125))),BV131="",ISNUMBER(OFFSET('Water Data'!$D$5,0,10*ROW('Water Data'!D125)))),100-OFFSET('Water Data'!$D$5,0,10*ROW('Water Data'!D125)),NA())))</f>
        <v>#N/A</v>
      </c>
      <c r="H131" s="119" t="e">
        <f ca="1">+IF(AND(ISNUMBER(OFFSET('Water Data'!$D$7,0,10*ROW('Water Data'!D125))),BW131="Yes"),OFFSET('Water Data'!$D$7,0,10*ROW('Water Data'!D125)),IF(AND(ISNUMBER(OFFSET('Water Data'!$D$7,0,10*ROW('Water Data'!D125))),BW131="No",ISNUMBER(OFFSET('Water Data'!$D$7,0,10*ROW('Water Data'!D125)))),CONCATENATE("[",ROUND(OFFSET('Water Data'!$C$7,0,10*ROW('Water Data'!D125)),0),"]"),IF(AND(ISNUMBER(OFFSET('Water Data'!$D$7,0,10*ROW('Water Data'!D125))),BW131="",ISNUMBER(OFFSET('Water Data'!$D$7,0,10*ROW('Water Data'!D125)))),OFFSET('Water Data'!$D$7,0,10*ROW('Water Data'!D125)),NA())))</f>
        <v>#N/A</v>
      </c>
      <c r="I131" s="119" t="e">
        <f ca="1">+IF(AND(ISNUMBER(OFFSET('Water Data'!$D$10,0,10*ROW('Water Data'!D125))),BX131="Yes"),OFFSET('Water Data'!$D$10,0,10*ROW('Water Data'!D125)),IF(AND(ISNUMBER(OFFSET('Water Data'!$D$10,0,10*ROW('Water Data'!D125))),BX131="No",ISNUMBER(OFFSET('Water Data'!$D$10,0,10*ROW('Water Data'!D125)))),CONCATENATE("[",ROUND(OFFSET('Water Data'!$D$10,0,10*ROW('Water Data'!D125)),0),"]"),IF(AND(ISNUMBER(OFFSET('Water Data'!$D$10,0,10*ROW('Water Data'!D125))),BX131="",ISNUMBER(OFFSET('Water Data'!$D$10,0,10*ROW('Water Data'!D125)))),OFFSET('Water Data'!$D$10,0,10*ROW('Water Data'!D125)),NA())))</f>
        <v>#N/A</v>
      </c>
      <c r="J131" s="119" t="e">
        <f ca="1">+IF(AND(ISNUMBER(OFFSET('Water Data'!$E$5,0,10*ROW('Water Data'!E125))),BY131="Yes"),100-OFFSET('Water Data'!$E$5,0,10*ROW('Water Data'!E125)),IF(AND(ISNUMBER(OFFSET('Water Data'!$E$5,0,10*ROW('Water Data'!E125))),BY131="No",ISNUMBER(OFFSET('Water Data'!$E$5,0,10*ROW('Water Data'!E125)))),CONCATENATE("[",ROUND(100-OFFSET('Water Data'!$E$5,0,10*ROW('Water Data'!E125)),0),"]"),IF(AND(ISNUMBER(OFFSET('Water Data'!$E$5,0,10*ROW('Water Data'!E125))),BY131="",ISNUMBER(OFFSET('Water Data'!$E$5,0,10*ROW('Water Data'!E125)))),100-OFFSET('Water Data'!$E$5,0,10*ROW('Water Data'!E125)),NA())))</f>
        <v>#N/A</v>
      </c>
      <c r="K131" s="119" t="e">
        <f ca="1">+IF(AND(ISNUMBER(OFFSET('Water Data'!$E$7,0,10*ROW('Water Data'!E125))),BZ131="Yes"),OFFSET('Water Data'!$E$7,0,10*ROW('Water Data'!E125)),IF(AND(ISNUMBER(OFFSET('Water Data'!$E$7,0,10*ROW('Water Data'!E125))),BZ131="No",ISNUMBER(OFFSET('Water Data'!$E$7,0,10*ROW('Water Data'!E125)))),CONCATENATE("[",ROUND(OFFSET('Water Data'!$E$7,0,10*ROW('Water Data'!E125)),0),"]"),IF(AND(ISNUMBER(OFFSET('Water Data'!$E$7,0,10*ROW('Water Data'!E125))),BZ131="",ISNUMBER(OFFSET('Water Data'!$E$7,0,10*ROW('Water Data'!E125)))),OFFSET('Water Data'!$E$7,0,10*ROW('Water Data'!E125)),NA())))</f>
        <v>#N/A</v>
      </c>
      <c r="L131" s="119" t="e">
        <f ca="1">+IF(AND(ISNUMBER(OFFSET('Water Data'!$E$10,0,10*ROW('Water Data'!E125))),CA131="Yes"),OFFSET('Water Data'!$E$10,0,10*ROW('Water Data'!E125)),IF(AND(ISNUMBER(OFFSET('Water Data'!$E$10,0,10*ROW('Water Data'!E125))),CA131="No",ISNUMBER(OFFSET('Water Data'!$E$10,0,10*ROW('Water Data'!E125)))),CONCATENATE("[",ROUND(OFFSET('Water Data'!$E$10,0,10*ROW('Water Data'!E125)),0),"]"),IF(AND(ISNUMBER(OFFSET('Water Data'!$E$10,0,10*ROW('Water Data'!E125))),CA131="",ISNUMBER(OFFSET('Water Data'!$E$10,0,10*ROW('Water Data'!E125)))),OFFSET('Water Data'!$E$10,0,10*ROW('Water Data'!E125)),NA())))</f>
        <v>#N/A</v>
      </c>
      <c r="M131" s="119" t="e">
        <f ca="1">+IF(AND(ISNUMBER(OFFSET('Water Data'!$F$5,0,10*ROW('Water Data'!F125))),CB131="Yes"),100-OFFSET('Water Data'!$F$5,0,10*ROW('Water Data'!F125)),IF(AND(ISNUMBER(OFFSET('Water Data'!$F$5,0,10*ROW('Water Data'!F125))),CB131="No",ISNUMBER(OFFSET('Water Data'!$F$5,0,10*ROW('Water Data'!F125)))),CONCATENATE("[",ROUND(100-OFFSET('Water Data'!$F$5,0,10*ROW('Water Data'!F125)),0),"]"),IF(AND(ISNUMBER(OFFSET('Water Data'!$F$5,0,10*ROW('Water Data'!F125))),CB131="",ISNUMBER(OFFSET('Water Data'!$F$5,0,10*ROW('Water Data'!F125)))),100-OFFSET('Water Data'!$F$5,0,10*ROW('Water Data'!F125)),NA())))</f>
        <v>#N/A</v>
      </c>
      <c r="N131" s="119" t="e">
        <f ca="1">+IF(AND(ISNUMBER(OFFSET('Water Data'!$F$7,0,10*ROW('Water Data'!F125))),CC131="Yes"),OFFSET('Water Data'!$F$7,0,10*ROW('Water Data'!F125)),IF(AND(ISNUMBER(OFFSET('Water Data'!$F$7,0,10*ROW('Water Data'!F125))),CC131="No",ISNUMBER(OFFSET('Water Data'!$F$7,0,10*ROW('Water Data'!F125)))),CONCATENATE("[",ROUND(OFFSET('Water Data'!$F$7,0,10*ROW('Water Data'!F125)),0),"]"),IF(AND(ISNUMBER(OFFSET('Water Data'!$F$7,0,10*ROW('Water Data'!F125))),CC131="",ISNUMBER(OFFSET('Water Data'!$F$7,0,10*ROW('Water Data'!F125)))),OFFSET('Water Data'!$F$7,0,10*ROW('Water Data'!F125)),NA())))</f>
        <v>#N/A</v>
      </c>
      <c r="O131" s="119" t="e">
        <f ca="1">+IF(AND(ISNUMBER(OFFSET('Water Data'!$F$10,0,10*ROW('Water Data'!F125))),CD131="Yes"),OFFSET('Water Data'!$F$10,0,10*ROW('Water Data'!F125)),IF(AND(ISNUMBER(OFFSET('Water Data'!$F$10,0,10*ROW('Water Data'!F125))),CD131="No",ISNUMBER(OFFSET('Water Data'!$F$10,0,10*ROW('Water Data'!F125)))),CONCATENATE("[",ROUND(OFFSET('Water Data'!$F$10,0,10*ROW('Water Data'!F125)),0),"]"),IF(AND(ISNUMBER(OFFSET('Water Data'!$F$10,0,10*ROW('Water Data'!F125))),CD131="",ISNUMBER(OFFSET('Water Data'!$F$10,0,10*ROW('Water Data'!F125)))),OFFSET('Water Data'!$F$10,0,10*ROW('Water Data'!F125)),NA())))</f>
        <v>#N/A</v>
      </c>
      <c r="P131" s="119" t="e">
        <f ca="1">+IF(AND(ISNUMBER(OFFSET('Water Data'!$G$5,0,10*ROW('Water Data'!G125))),CE131="Yes"),100-OFFSET('Water Data'!$G$5,0,10*ROW('Water Data'!G125)),IF(AND(ISNUMBER(OFFSET('Water Data'!$G$5,0,10*ROW('Water Data'!G125))),CE131="No",ISNUMBER(OFFSET('Water Data'!$G$5,0,10*ROW('Water Data'!G125)))),CONCATENATE("[",ROUND(100-OFFSET('Water Data'!$G$5,0,10*ROW('Water Data'!G125)),0),"]"),IF(AND(ISNUMBER(OFFSET('Water Data'!$G$5,0,10*ROW('Water Data'!G125))),CE131="",ISNUMBER(OFFSET('Water Data'!$G$5,0,10*ROW('Water Data'!G125)))),100-OFFSET('Water Data'!$G$5,0,10*ROW('Water Data'!G125)),NA())))</f>
        <v>#N/A</v>
      </c>
      <c r="Q131" s="119" t="e">
        <f ca="1">+IF(AND(ISNUMBER(OFFSET('Water Data'!$G$7,0,10*ROW('Water Data'!G125))),CF131="Yes"),OFFSET('Water Data'!$G$7,0,10*ROW('Water Data'!G125)),IF(AND(ISNUMBER(OFFSET('Water Data'!$G$7,0,10*ROW('Water Data'!G125))),CF131="No",ISNUMBER(OFFSET('Water Data'!$G$7,0,10*ROW('Water Data'!G125)))),CONCATENATE("[",ROUND(OFFSET('Water Data'!$G$7,0,10*ROW('Water Data'!G125)),0),"]"),IF(AND(ISNUMBER(OFFSET('Water Data'!$G$7,0,10*ROW('Water Data'!G125))),CF131="",ISNUMBER(OFFSET('Water Data'!$G$7,0,10*ROW('Water Data'!G125)))),OFFSET('Water Data'!$G$7,0,10*ROW('Water Data'!G125)),NA())))</f>
        <v>#N/A</v>
      </c>
      <c r="R131" s="119" t="e">
        <f ca="1">+IF(AND(ISNUMBER(OFFSET('Water Data'!$G$10,0,10*ROW('Water Data'!G125))),CG131="Yes"),OFFSET('Water Data'!$G$10,0,10*ROW('Water Data'!G125)),IF(AND(ISNUMBER(OFFSET('Water Data'!$G$10,0,10*ROW('Water Data'!G125))),CG131="No",ISNUMBER(OFFSET('Water Data'!$G$10,0,10*ROW('Water Data'!G125)))),CONCATENATE("[",ROUND(OFFSET('Water Data'!$G$10,0,10*ROW('Water Data'!G125)),0),"]"),IF(AND(ISNUMBER(OFFSET('Water Data'!$G$10,0,10*ROW('Water Data'!G125))),CG131="",ISNUMBER(OFFSET('Water Data'!$G$10,0,10*ROW('Water Data'!G125)))),OFFSET('Water Data'!$G$10,0,10*ROW('Water Data'!G125)),NA())))</f>
        <v>#N/A</v>
      </c>
      <c r="S131" s="119" t="e">
        <f ca="1">+IF(AND(ISNUMBER(OFFSET('Water Data'!$H$5,0,10*ROW('Water Data'!H125))),CH131="Yes"),100-OFFSET('Water Data'!$H$5,0,10*ROW('Water Data'!H125)),IF(AND(ISNUMBER(OFFSET('Water Data'!$H$5,0,10*ROW('Water Data'!H125))),CH131="No",ISNUMBER(OFFSET('Water Data'!$H$5,0,10*ROW('Water Data'!H125)))),CONCATENATE("[",ROUND(100-OFFSET('Water Data'!$H$5,0,10*ROW('Water Data'!H125)),0),"]"),IF(AND(ISNUMBER(OFFSET('Water Data'!$H$5,0,10*ROW('Water Data'!H125))),CH131="",ISNUMBER(OFFSET('Water Data'!$H$5,0,10*ROW('Water Data'!H125)))),100-OFFSET('Water Data'!$H$5,0,10*ROW('Water Data'!H125)),NA())))</f>
        <v>#N/A</v>
      </c>
      <c r="T131" s="119" t="e">
        <f ca="1">+IF(AND(ISNUMBER(OFFSET('Water Data'!$H$7,0,10*ROW('Water Data'!H125))),CI131="Yes"),OFFSET('Water Data'!$H$7,0,10*ROW('Water Data'!H125)),IF(AND(ISNUMBER(OFFSET('Water Data'!$H$7,0,10*ROW('Water Data'!H125))),CI131="No",ISNUMBER(OFFSET('Water Data'!$H$7,0,10*ROW('Water Data'!H125)))),CONCATENATE("[",ROUND(OFFSET('Water Data'!$H$7,0,10*ROW('Water Data'!H125)),0),"]"),IF(AND(ISNUMBER(OFFSET('Water Data'!$H$7,0,10*ROW('Water Data'!H125))),CI131="",ISNUMBER(OFFSET('Water Data'!$H$7,0,10*ROW('Water Data'!H125)))),OFFSET('Water Data'!$H$7,0,10*ROW('Water Data'!H125)),NA())))</f>
        <v>#N/A</v>
      </c>
      <c r="U131" s="119" t="e">
        <f ca="1">+IF(AND(ISNUMBER(OFFSET('Water Data'!$H$10,0,10*ROW('Water Data'!H125))),CJ131="Yes"),OFFSET('Water Data'!$H$10,0,10*ROW('Water Data'!H125)),IF(AND(ISNUMBER(OFFSET('Water Data'!$H$10,0,10*ROW('Water Data'!H125))),CJ131="No",ISNUMBER(OFFSET('Water Data'!$H$10,0,10*ROW('Water Data'!H125)))),CONCATENATE("[",ROUND(OFFSET('Water Data'!$H$10,0,10*ROW('Water Data'!H125)),0),"]"),IF(AND(ISNUMBER(OFFSET('Water Data'!$H$10,0,10*ROW('Water Data'!H125))),CJ131="",ISNUMBER(OFFSET('Water Data'!$H$10,0,10*ROW('Water Data'!H125)))),OFFSET('Water Data'!$H$10,0,10*ROW('Water Data'!H125)),NA())))</f>
        <v>#N/A</v>
      </c>
      <c r="V131" s="120" t="e">
        <f ca="1">+IF(AND(ISNUMBER(OFFSET('Sanitation Data'!$C$5,0,10*ROW('Sanitation Data'!C125))),CK131="Yes"),100-OFFSET('Sanitation Data'!$C$5,0,10*ROW('Sanitation Data'!C125)),IF(AND(ISNUMBER(OFFSET('Sanitation Data'!$C$5,0,10*ROW('Sanitation Data'!C125))),CK131="No",ISNUMBER(OFFSET('Sanitation Data'!$C$5,0,10*ROW('Sanitation Data'!C125)))),CONCATENATE("[",ROUND(100-OFFSET('Sanitation Data'!$C$5,0,10*ROW('Sanitation Data'!C125)),0),"]"),IF(AND(ISNUMBER(OFFSET('Sanitation Data'!$C$5,0,10*ROW('Sanitation Data'!C125))),CK131="",ISNUMBER(OFFSET('Sanitation Data'!$C$5,0,10*ROW('Sanitation Data'!C125)))),100-OFFSET('Sanitation Data'!$C$5,0,10*ROW('Sanitation Data'!C125)),NA())))</f>
        <v>#N/A</v>
      </c>
      <c r="W131" s="120" t="e">
        <f ca="1">+IF(AND(ISNUMBER(OFFSET('Sanitation Data'!$C$7,0,10*ROW('Sanitation Data'!C125))),CL131="Yes"),OFFSET('Sanitation Data'!$C$7,0,10*ROW('Sanitation Data'!C125)),IF(AND(ISNUMBER(OFFSET('Sanitation Data'!$C$7,0,10*ROW('Sanitation Data'!C125))),CL131="No",ISNUMBER(OFFSET('Sanitation Data'!$C$7,0,10*ROW('Sanitation Data'!C125)))),CONCATENATE("[",ROUND(OFFSET('Sanitation Data'!$C$7,0,10*ROW('Sanitation Data'!C125)),0),"]"),IF(AND(ISNUMBER(OFFSET('Sanitation Data'!$C$7,0,10*ROW('Sanitation Data'!C125))),CL131="",ISNUMBER(OFFSET('Sanitation Data'!$C$7,0,10*ROW('Sanitation Data'!C125)))),OFFSET('Sanitation Data'!$C$7,0,10*ROW('Sanitation Data'!C125)),NA())))</f>
        <v>#N/A</v>
      </c>
      <c r="X131" s="120" t="e">
        <f ca="1">+IF(AND(ISNUMBER(OFFSET('Sanitation Data'!$C$11,0,10*ROW('Sanitation Data'!C125))),CM131="Yes"),OFFSET('Sanitation Data'!$C$11,0,10*ROW('Sanitation Data'!C125)),IF(AND(ISNUMBER(OFFSET('Sanitation Data'!$C$11,0,10*ROW('Sanitation Data'!C125))),CM131="No",ISNUMBER(OFFSET('Sanitation Data'!$C$11,0,10*ROW('Sanitation Data'!C125)))),CONCATENATE("[",ROUND(OFFSET('Sanitation Data'!$C$11,0,10*ROW('Sanitation Data'!C125)),0),"]"),IF(AND(ISNUMBER(OFFSET('Sanitation Data'!$C$11,0,10*ROW('Sanitation Data'!C125))),CM131="",ISNUMBER(OFFSET('Sanitation Data'!$C$11,0,10*ROW('Sanitation Data'!C125)))),OFFSET('Sanitation Data'!$C$11,0,10*ROW('Sanitation Data'!C125)),NA())))</f>
        <v>#N/A</v>
      </c>
      <c r="Y131" s="120" t="e">
        <f ca="1">+IF(AND(ISNUMBER(OFFSET('Sanitation Data'!$C$12,0,10*ROW('Sanitation Data'!C125))),CN131="Yes"),OFFSET('Sanitation Data'!$C$12,0,10*ROW('Sanitation Data'!C125)),IF(AND(ISNUMBER(OFFSET('Sanitation Data'!$C$12,0,10*ROW('Sanitation Data'!C125))),CN131="No",ISNUMBER(OFFSET('Sanitation Data'!$C$12,0,10*ROW('Sanitation Data'!C125)))),CONCATENATE("[",ROUND(OFFSET('Sanitation Data'!$C$12,0,10*ROW('Sanitation Data'!C125)),0),"]"),IF(AND(ISNUMBER(OFFSET('Sanitation Data'!$C$12,0,10*ROW('Sanitation Data'!C125))),CN131="",ISNUMBER(OFFSET('Sanitation Data'!$C$12,0,10*ROW('Sanitation Data'!C125)))),OFFSET('Sanitation Data'!$C$12,0,10*ROW('Sanitation Data'!C125)),NA())))</f>
        <v>#N/A</v>
      </c>
      <c r="Z131" s="120" t="e">
        <f ca="1">+IF(AND(ISNUMBER(OFFSET('Sanitation Data'!$C$13,0,10*ROW('Sanitation Data'!C125))),CO131="Yes"),OFFSET('Sanitation Data'!$C$13,0,10*ROW('Sanitation Data'!C125)),IF(AND(ISNUMBER(OFFSET('Sanitation Data'!$C$13,0,10*ROW('Sanitation Data'!C125))),CO131="No",ISNUMBER(OFFSET('Sanitation Data'!$C$13,0,10*ROW('Sanitation Data'!C125)))),CONCATENATE("[",ROUND(OFFSET('Sanitation Data'!$C$13,0,10*ROW('Sanitation Data'!C125)),0),"]"),IF(AND(ISNUMBER(OFFSET('Sanitation Data'!$C$13,0,10*ROW('Sanitation Data'!C125))),CO131="",ISNUMBER(OFFSET('Sanitation Data'!$C$13,0,10*ROW('Sanitation Data'!C125)))),OFFSET('Sanitation Data'!$C$13,0,10*ROW('Sanitation Data'!C125)),NA())))</f>
        <v>#N/A</v>
      </c>
      <c r="AA131" s="120" t="e">
        <f ca="1">+IF(AND(ISNUMBER(OFFSET('Sanitation Data'!$D$5,0,10*ROW('Sanitation Data'!D125))),CP131="Yes"),100-OFFSET('Sanitation Data'!$D$5,0,10*ROW('Sanitation Data'!D125)),IF(AND(ISNUMBER(OFFSET('Sanitation Data'!$D$5,0,10*ROW('Sanitation Data'!D125))),CP131="No",ISNUMBER(OFFSET('Sanitation Data'!$D$5,0,10*ROW('Sanitation Data'!D125)))),CONCATENATE("[",ROUND(100-OFFSET('Sanitation Data'!$D$5,0,10*ROW('Sanitation Data'!D125)),0),"]"),IF(AND(ISNUMBER(OFFSET('Sanitation Data'!$D$5,0,10*ROW('Sanitation Data'!D125))),CP131="",ISNUMBER(OFFSET('Sanitation Data'!$D$5,0,10*ROW('Sanitation Data'!D125)))),100-OFFSET('Sanitation Data'!$D$5,0,10*ROW('Sanitation Data'!D125)),NA())))</f>
        <v>#N/A</v>
      </c>
      <c r="AB131" s="120" t="e">
        <f ca="1">+IF(AND(ISNUMBER(OFFSET('Sanitation Data'!$D$7,0,10*ROW('Sanitation Data'!D125))),CQ131="Yes"),OFFSET('Sanitation Data'!$D$7,0,10*ROW('Sanitation Data'!G125)),IF(AND(ISNUMBER(OFFSET('Sanitation Data'!$D$7,0,10*ROW('Sanitation Data'!D125))),CQ131="No",ISNUMBER(OFFSET('Sanitation Data'!$D$7,0,10*ROW('Sanitation Data'!D125)))),CONCATENATE("[",ROUND(OFFSET('Sanitation Data'!$D$7,0,10*ROW('Sanitation Data'!D125)),0),"]"),IF(AND(ISNUMBER(OFFSET('Sanitation Data'!$D$7,0,10*ROW('Sanitation Data'!D125))),CQ131="",ISNUMBER(OFFSET('Sanitation Data'!$D$7,0,10*ROW('Sanitation Data'!D125)))),OFFSET('Sanitation Data'!$D$7,0,10*ROW('Sanitation Data'!D125)),NA())))</f>
        <v>#N/A</v>
      </c>
      <c r="AC131" s="120" t="e">
        <f ca="1">+IF(AND(ISNUMBER(OFFSET('Sanitation Data'!$D$11,0,10*ROW('Sanitation Data'!D125))),CR131="Yes"),OFFSET('Sanitation Data'!$D$11,0,10*ROW('Sanitation Data'!D125)),IF(AND(ISNUMBER(OFFSET('Sanitation Data'!$D$11,0,10*ROW('Sanitation Data'!D125))),CR131="No",ISNUMBER(OFFSET('Sanitation Data'!$D$11,0,10*ROW('Sanitation Data'!D125)))),CONCATENATE("[",ROUND(OFFSET('Sanitation Data'!$D$11,0,10*ROW('Sanitation Data'!D125)),0),"]"),IF(AND(ISNUMBER(OFFSET('Sanitation Data'!$D$11,0,10*ROW('Sanitation Data'!D125))),CR131="",ISNUMBER(OFFSET('Sanitation Data'!$D$11,0,10*ROW('Sanitation Data'!D125)))),OFFSET('Sanitation Data'!$D$11,0,10*ROW('Sanitation Data'!D125)),NA())))</f>
        <v>#N/A</v>
      </c>
      <c r="AD131" s="120" t="e">
        <f ca="1">+IF(AND(ISNUMBER(OFFSET('Sanitation Data'!$D$12,0,10*ROW('Sanitation Data'!D125))),CS131="Yes"),OFFSET('Sanitation Data'!$D$12,0,10*ROW('Sanitation Data'!D125)),IF(AND(ISNUMBER(OFFSET('Sanitation Data'!$D$12,0,10*ROW('Sanitation Data'!D125))),CS131="No",ISNUMBER(OFFSET('Sanitation Data'!$D$12,0,10*ROW('Sanitation Data'!D125)))),CONCATENATE("[",ROUND(OFFSET('Sanitation Data'!$D$12,0,10*ROW('Sanitation Data'!D125)),0),"]"),IF(AND(ISNUMBER(OFFSET('Sanitation Data'!$D$12,0,10*ROW('Sanitation Data'!D125))),CS131="",ISNUMBER(OFFSET('Sanitation Data'!$D$12,0,10*ROW('Sanitation Data'!D125)))),OFFSET('Sanitation Data'!$D$12,0,10*ROW('Sanitation Data'!D125)),NA())))</f>
        <v>#N/A</v>
      </c>
      <c r="AE131" s="120" t="e">
        <f ca="1">+IF(AND(ISNUMBER(OFFSET('Sanitation Data'!$D$13,0,10*ROW('Sanitation Data'!D125))),CT131="Yes"),OFFSET('Sanitation Data'!$D$13,0,10*ROW('Sanitation Data'!D125)),IF(AND(ISNUMBER(OFFSET('Sanitation Data'!$D$13,0,10*ROW('Sanitation Data'!D125))),CT131="No",ISNUMBER(OFFSET('Sanitation Data'!$D$13,0,10*ROW('Sanitation Data'!D125)))),CONCATENATE("[",ROUND(OFFSET('Sanitation Data'!$D$13,0,10*ROW('Sanitation Data'!D125)),0),"]"),IF(AND(ISNUMBER(OFFSET('Sanitation Data'!$D$13,0,10*ROW('Sanitation Data'!D125))),CT131="",ISNUMBER(OFFSET('Sanitation Data'!$D$13,0,10*ROW('Sanitation Data'!D125)))),OFFSET('Sanitation Data'!$D$13,0,10*ROW('Sanitation Data'!D125)),NA())))</f>
        <v>#N/A</v>
      </c>
      <c r="AF131" s="120" t="e">
        <f ca="1">+IF(AND(ISNUMBER(OFFSET('Sanitation Data'!$E$5,0,10*ROW('Sanitation Data'!E125))),CU131="Yes"),100-OFFSET('Sanitation Data'!$E$5,0,10*ROW('Sanitation Data'!E125)),IF(AND(ISNUMBER(OFFSET('Sanitation Data'!$E$5,0,10*ROW('Sanitation Data'!E125))),CU131="No",ISNUMBER(OFFSET('Sanitation Data'!$E$5,0,10*ROW('Sanitation Data'!E125)))),CONCATENATE("[",ROUND(100-OFFSET('Sanitation Data'!$E$5,0,10*ROW('Sanitation Data'!E125)),0),"]"),IF(AND(ISNUMBER(OFFSET('Sanitation Data'!$E$5,0,10*ROW('Sanitation Data'!E125))),CU131="",ISNUMBER(OFFSET('Sanitation Data'!$E$5,0,10*ROW('Sanitation Data'!E125)))),100-OFFSET('Sanitation Data'!$E$5,0,10*ROW('Sanitation Data'!E125)),NA())))</f>
        <v>#N/A</v>
      </c>
      <c r="AG131" s="120" t="e">
        <f ca="1">+IF(AND(ISNUMBER(OFFSET('Sanitation Data'!$E$7,0,10*ROW('Sanitation Data'!E125))),CV131="Yes"),OFFSET('Sanitation Data'!$E$7,0,10*ROW('Sanitation Data'!E125)),IF(AND(ISNUMBER(OFFSET('Sanitation Data'!$E$7,0,10*ROW('Sanitation Data'!E125))),CV131="No",ISNUMBER(OFFSET('Sanitation Data'!$E$7,0,10*ROW('Sanitation Data'!E125)))),CONCATENATE("[",ROUND(OFFSET('Sanitation Data'!$E$7,0,10*ROW('Sanitation Data'!E125)),0),"]"),IF(AND(ISNUMBER(OFFSET('Sanitation Data'!$E$7,0,10*ROW('Sanitation Data'!E125))),CV131="",ISNUMBER(OFFSET('Sanitation Data'!$E$7,0,10*ROW('Sanitation Data'!E125)))),OFFSET('Sanitation Data'!$E$7,0,10*ROW('Sanitation Data'!E125)),NA())))</f>
        <v>#N/A</v>
      </c>
      <c r="AH131" s="120" t="e">
        <f ca="1">+IF(AND(ISNUMBER(OFFSET('Sanitation Data'!$E$11,0,10*ROW('Sanitation Data'!E125))),CW131="Yes"),OFFSET('Sanitation Data'!$E$11,0,10*ROW('Sanitation Data'!E125)),IF(AND(ISNUMBER(OFFSET('Sanitation Data'!$E$11,0,10*ROW('Sanitation Data'!E125))),CW131="No",ISNUMBER(OFFSET('Sanitation Data'!$E$11,0,10*ROW('Sanitation Data'!E125)))),CONCATENATE("[",ROUND(OFFSET('Sanitation Data'!$E$11,0,10*ROW('Sanitation Data'!E125)),0),"]"),IF(AND(ISNUMBER(OFFSET('Sanitation Data'!$E$11,0,10*ROW('Sanitation Data'!E125))),CW131="",ISNUMBER(OFFSET('Sanitation Data'!$E$11,0,10*ROW('Sanitation Data'!E125)))),OFFSET('Sanitation Data'!$E$11,0,10*ROW('Sanitation Data'!E125)),NA())))</f>
        <v>#N/A</v>
      </c>
      <c r="AI131" s="120" t="e">
        <f ca="1">+IF(AND(ISNUMBER(OFFSET('Sanitation Data'!$E$12,0,10*ROW('Sanitation Data'!E125))),CX131="Yes"),OFFSET('Sanitation Data'!$E$12,0,10*ROW('Sanitation Data'!E125)),IF(AND(ISNUMBER(OFFSET('Sanitation Data'!$E$12,0,10*ROW('Sanitation Data'!E125))),CX131="No",ISNUMBER(OFFSET('Sanitation Data'!$E$12,0,10*ROW('Sanitation Data'!E125)))),CONCATENATE("[",ROUND(OFFSET('Sanitation Data'!$E$12,0,10*ROW('Sanitation Data'!E125)),0),"]"),IF(AND(ISNUMBER(OFFSET('Sanitation Data'!$E$12,0,10*ROW('Sanitation Data'!E125))),CX131="",ISNUMBER(OFFSET('Sanitation Data'!$E$12,0,10*ROW('Sanitation Data'!E125)))),OFFSET('Sanitation Data'!$E$12,0,10*ROW('Sanitation Data'!E125)),NA())))</f>
        <v>#N/A</v>
      </c>
      <c r="AJ131" s="120" t="e">
        <f ca="1">+IF(AND(ISNUMBER(OFFSET('Sanitation Data'!$E$13,0,10*ROW('Sanitation Data'!E125))),CY131="Yes"),OFFSET('Sanitation Data'!$E$13,0,10*ROW('Sanitation Data'!E125)),IF(AND(ISNUMBER(OFFSET('Sanitation Data'!$E$13,0,10*ROW('Sanitation Data'!E125))),CY131="No",ISNUMBER(OFFSET('Sanitation Data'!$E$13,0,10*ROW('Sanitation Data'!E125)))),CONCATENATE("[",ROUND(OFFSET('Sanitation Data'!$E$13,0,10*ROW('Sanitation Data'!E125)),0),"]"),IF(AND(ISNUMBER(OFFSET('Sanitation Data'!$E$13,0,10*ROW('Sanitation Data'!E125))),CY131="",ISNUMBER(OFFSET('Sanitation Data'!$E$13,0,10*ROW('Sanitation Data'!E125)))),OFFSET('Sanitation Data'!$E$13,0,10*ROW('Sanitation Data'!E125)),NA())))</f>
        <v>#N/A</v>
      </c>
      <c r="AK131" s="120" t="e">
        <f ca="1">+IF(AND(ISNUMBER(OFFSET('Sanitation Data'!$F$5,0,10*ROW('Sanitation Data'!F125))),CZ131="Yes"),100-OFFSET('Sanitation Data'!$F$5,0,10*ROW('Sanitation Data'!F125)),IF(AND(ISNUMBER(OFFSET('Sanitation Data'!$F$5,0,10*ROW('Sanitation Data'!F125))),CZ131="No",ISNUMBER(OFFSET('Sanitation Data'!$F$5,0,10*ROW('Sanitation Data'!F125)))),CONCATENATE("[",ROUND(100-OFFSET('Sanitation Data'!$F$5,0,10*ROW('Sanitation Data'!F125)),0),"]"),IF(AND(ISNUMBER(OFFSET('Sanitation Data'!$F$5,0,10*ROW('Sanitation Data'!F125))),CZ131="",ISNUMBER(OFFSET('Sanitation Data'!$F$5,0,10*ROW('Sanitation Data'!F125)))),100-OFFSET('Sanitation Data'!$F$5,0,10*ROW('Sanitation Data'!F125)),NA())))</f>
        <v>#N/A</v>
      </c>
      <c r="AL131" s="120" t="e">
        <f ca="1">+IF(AND(ISNUMBER(OFFSET('Sanitation Data'!$F$7,0,10*ROW('Sanitation Data'!F125))),DA131="Yes"),OFFSET('Sanitation Data'!$F$7,0,10*ROW('Sanitation Data'!F125)),IF(AND(ISNUMBER(OFFSET('Sanitation Data'!$F$7,0,10*ROW('Sanitation Data'!F125))),DA131="No",ISNUMBER(OFFSET('Sanitation Data'!$F$7,0,10*ROW('Sanitation Data'!F125)))),CONCATENATE("[",ROUND(OFFSET('Sanitation Data'!$F$7,0,10*ROW('Sanitation Data'!F125)),0),"]"),IF(AND(ISNUMBER(OFFSET('Sanitation Data'!$F$7,0,10*ROW('Sanitation Data'!F125))),DA131="",ISNUMBER(OFFSET('Sanitation Data'!$F$7,0,10*ROW('Sanitation Data'!F125)))),OFFSET('Sanitation Data'!$F$7,0,10*ROW('Sanitation Data'!F125)),NA())))</f>
        <v>#N/A</v>
      </c>
      <c r="AM131" s="120" t="e">
        <f ca="1">+IF(AND(ISNUMBER(OFFSET('Sanitation Data'!$F$11,0,10*ROW('Sanitation Data'!F125))),DB131="Yes"),OFFSET('Sanitation Data'!$F$11,0,10*ROW('Sanitation Data'!F125)),IF(AND(ISNUMBER(OFFSET('Sanitation Data'!$F$11,0,10*ROW('Sanitation Data'!F125))),DB131="No",ISNUMBER(OFFSET('Sanitation Data'!$F$11,0,10*ROW('Sanitation Data'!F125)))),CONCATENATE("[",ROUND(OFFSET('Sanitation Data'!$F$11,0,10*ROW('Sanitation Data'!F125)),0),"]"),IF(AND(ISNUMBER(OFFSET('Sanitation Data'!$F$11,0,10*ROW('Sanitation Data'!F125))),DB131="",ISNUMBER(OFFSET('Sanitation Data'!$F$11,0,10*ROW('Sanitation Data'!F125)))),OFFSET('Sanitation Data'!$F$11,0,10*ROW('Sanitation Data'!F125)),NA())))</f>
        <v>#N/A</v>
      </c>
      <c r="AN131" s="120" t="e">
        <f ca="1">+IF(AND(ISNUMBER(OFFSET('Sanitation Data'!$F$12,0,10*ROW('Sanitation Data'!F125))),DC131="Yes"),OFFSET('Sanitation Data'!$F$12,0,10*ROW('Sanitation Data'!F125)),IF(AND(ISNUMBER(OFFSET('Sanitation Data'!$F$12,0,10*ROW('Sanitation Data'!F125))),DC131="No",ISNUMBER(OFFSET('Sanitation Data'!$F$12,0,10*ROW('Sanitation Data'!F125)))),CONCATENATE("[",ROUND(OFFSET('Sanitation Data'!$F$12,0,10*ROW('Sanitation Data'!F125)),0),"]"),IF(AND(ISNUMBER(OFFSET('Sanitation Data'!$F$12,0,10*ROW('Sanitation Data'!F125))),DC131="",ISNUMBER(OFFSET('Sanitation Data'!$F$12,0,10*ROW('Sanitation Data'!F125)))),OFFSET('Sanitation Data'!$F$12,0,10*ROW('Sanitation Data'!F125)),NA())))</f>
        <v>#N/A</v>
      </c>
      <c r="AO131" s="120" t="e">
        <f ca="1">+IF(AND(ISNUMBER(OFFSET('Sanitation Data'!$F$13,0,10*ROW('Sanitation Data'!F125))),DD131="Yes"),OFFSET('Sanitation Data'!$F$13,0,10*ROW('Sanitation Data'!F125)),IF(AND(ISNUMBER(OFFSET('Sanitation Data'!$F$13,0,10*ROW('Sanitation Data'!F125))),DD131="No",ISNUMBER(OFFSET('Sanitation Data'!$F$13,0,10*ROW('Sanitation Data'!F125)))),CONCATENATE("[",ROUND(OFFSET('Sanitation Data'!$F$13,0,10*ROW('Sanitation Data'!F125)),0),"]"),IF(AND(ISNUMBER(OFFSET('Sanitation Data'!$F$13,0,10*ROW('Sanitation Data'!F125))),DD131="",ISNUMBER(OFFSET('Sanitation Data'!$F$13,0,10*ROW('Sanitation Data'!F125)))),OFFSET('Sanitation Data'!$F$13,0,10*ROW('Sanitation Data'!F125)),NA())))</f>
        <v>#N/A</v>
      </c>
      <c r="AP131" s="120" t="e">
        <f ca="1">+IF(AND(ISNUMBER(OFFSET('Sanitation Data'!$G$5,0,10*ROW('Sanitation Data'!G125))),DE131="Yes"),100-OFFSET('Sanitation Data'!$G$5,0,10*ROW('Sanitation Data'!G125)),IF(AND(ISNUMBER(OFFSET('Sanitation Data'!$G$5,0,10*ROW('Sanitation Data'!G125))),DE131="No",ISNUMBER(OFFSET('Sanitation Data'!$G$5,0,10*ROW('Sanitation Data'!G125)))),CONCATENATE("[",ROUND(100-OFFSET('Sanitation Data'!$G$5,0,10*ROW('Sanitation Data'!G125)),0),"]"),IF(AND(ISNUMBER(OFFSET('Sanitation Data'!$G$5,0,10*ROW('Sanitation Data'!G125))),DE131="",ISNUMBER(OFFSET('Sanitation Data'!$G$5,0,10*ROW('Sanitation Data'!G125)))),100-OFFSET('Sanitation Data'!$G$5,0,10*ROW('Sanitation Data'!G125)),NA())))</f>
        <v>#N/A</v>
      </c>
      <c r="AQ131" s="120" t="e">
        <f ca="1">+IF(AND(ISNUMBER(OFFSET('Sanitation Data'!$G$7,0,10*ROW('Sanitation Data'!G125))),DF131="Yes"),OFFSET('Sanitation Data'!$G$7,0,10*ROW('Sanitation Data'!G125)),IF(AND(ISNUMBER(OFFSET('Sanitation Data'!$G$7,0,10*ROW('Sanitation Data'!G125))),DF131="No",ISNUMBER(OFFSET('Sanitation Data'!$G$7,0,10*ROW('Sanitation Data'!G125)))),CONCATENATE("[",ROUND(OFFSET('Sanitation Data'!$G$7,0,10*ROW('Sanitation Data'!G125)),0),"]"),IF(AND(ISNUMBER(OFFSET('Sanitation Data'!$G$7,0,10*ROW('Sanitation Data'!G125))),DF131="",ISNUMBER(OFFSET('Sanitation Data'!$G$7,0,10*ROW('Sanitation Data'!G125)))),OFFSET('Sanitation Data'!$G$7,0,10*ROW('Sanitation Data'!G125)),NA())))</f>
        <v>#N/A</v>
      </c>
      <c r="AR131" s="120" t="e">
        <f ca="1">+IF(AND(ISNUMBER(OFFSET('Sanitation Data'!$G$11,0,10*ROW('Sanitation Data'!G125))),DG131="Yes"),OFFSET('Sanitation Data'!$G$11,0,10*ROW('Sanitation Data'!G125)),IF(AND(ISNUMBER(OFFSET('Sanitation Data'!$G$11,0,10*ROW('Sanitation Data'!G125))),DG131="No",ISNUMBER(OFFSET('Sanitation Data'!$G$11,0,10*ROW('Sanitation Data'!G125)))),CONCATENATE("[",ROUND(OFFSET('Sanitation Data'!$G$11,0,10*ROW('Sanitation Data'!G125)),0),"]"),IF(AND(ISNUMBER(OFFSET('Sanitation Data'!$G$11,0,10*ROW('Sanitation Data'!G125))),DG131="",ISNUMBER(OFFSET('Sanitation Data'!$G$11,0,10*ROW('Sanitation Data'!G125)))),OFFSET('Sanitation Data'!$G$11,0,10*ROW('Sanitation Data'!G125)),NA())))</f>
        <v>#N/A</v>
      </c>
      <c r="AS131" s="120" t="e">
        <f ca="1">+IF(AND(ISNUMBER(OFFSET('Sanitation Data'!$G$12,0,10*ROW('Sanitation Data'!G125))),DH131="Yes"),OFFSET('Sanitation Data'!$G$12,0,10*ROW('Sanitation Data'!G125)),IF(AND(ISNUMBER(OFFSET('Sanitation Data'!$G$12,0,10*ROW('Sanitation Data'!G125))),DH131="No",ISNUMBER(OFFSET('Sanitation Data'!$G$12,0,10*ROW('Sanitation Data'!G125)))),CONCATENATE("[",ROUND(OFFSET('Sanitation Data'!$G$12,0,10*ROW('Sanitation Data'!G125)),0),"]"),IF(AND(ISNUMBER(OFFSET('Sanitation Data'!$G$12,0,10*ROW('Sanitation Data'!G125))),DH131="",ISNUMBER(OFFSET('Sanitation Data'!$G$12,0,10*ROW('Sanitation Data'!G125)))),OFFSET('Sanitation Data'!$G$12,0,10*ROW('Sanitation Data'!G125)),NA())))</f>
        <v>#N/A</v>
      </c>
      <c r="AT131" s="120" t="e">
        <f ca="1">+IF(AND(ISNUMBER(OFFSET('Sanitation Data'!$G$13,0,10*ROW('Sanitation Data'!G125))),DI131="Yes"),OFFSET('Sanitation Data'!$G$13,0,10*ROW('Sanitation Data'!G125)),IF(AND(ISNUMBER(OFFSET('Sanitation Data'!$G$13,0,10*ROW('Sanitation Data'!G125))),DI131="No",ISNUMBER(OFFSET('Sanitation Data'!$G$13,0,10*ROW('Sanitation Data'!G125)))),CONCATENATE("[",ROUND(OFFSET('Sanitation Data'!$G$13,0,10*ROW('Sanitation Data'!G125)),0),"]"),IF(AND(ISNUMBER(OFFSET('Sanitation Data'!$G$13,0,10*ROW('Sanitation Data'!G125))),DI131="",ISNUMBER(OFFSET('Sanitation Data'!$G$13,0,10*ROW('Sanitation Data'!G125)))),OFFSET('Sanitation Data'!$G$13,0,10*ROW('Sanitation Data'!G125)),NA())))</f>
        <v>#N/A</v>
      </c>
      <c r="AU131" s="120" t="e">
        <f ca="1">+IF(AND(ISNUMBER(OFFSET('Sanitation Data'!$H$5,0,10*ROW('Sanitation Data'!H125))),DJ131="Yes"),100-OFFSET('Sanitation Data'!$H$5,0,10*ROW('Sanitation Data'!H125)),IF(AND(ISNUMBER(OFFSET('Sanitation Data'!$H$5,0,10*ROW('Sanitation Data'!H125))),DJ131="No",ISNUMBER(OFFSET('Sanitation Data'!$H$5,0,10*ROW('Sanitation Data'!H125)))),CONCATENATE("[",ROUND(100-OFFSET('Sanitation Data'!$H$5,0,10*ROW('Sanitation Data'!H125)),0),"]"),IF(AND(ISNUMBER(OFFSET('Sanitation Data'!$H$5,0,10*ROW('Sanitation Data'!H125))),DJ131="",ISNUMBER(OFFSET('Sanitation Data'!$H$5,0,10*ROW('Sanitation Data'!H125)))),100-OFFSET('Sanitation Data'!$H$5,0,10*ROW('Sanitation Data'!H125)),NA())))</f>
        <v>#N/A</v>
      </c>
      <c r="AV131" s="120" t="e">
        <f ca="1">+IF(AND(ISNUMBER(OFFSET('Sanitation Data'!$H$7,0,10*ROW('Sanitation Data'!H125))),DK131="Yes"),OFFSET('Sanitation Data'!$H$7,0,10*ROW('Sanitation Data'!H125)),IF(AND(ISNUMBER(OFFSET('Sanitation Data'!$H$7,0,10*ROW('Sanitation Data'!H125))),DK131="No",ISNUMBER(OFFSET('Sanitation Data'!$H$7,0,10*ROW('Sanitation Data'!H125)))),CONCATENATE("[",ROUND(OFFSET('Sanitation Data'!$H$7,0,10*ROW('Sanitation Data'!H125)),0),"]"),IF(AND(ISNUMBER(OFFSET('Sanitation Data'!$H$7,0,10*ROW('Sanitation Data'!H125))),DK131="",ISNUMBER(OFFSET('Sanitation Data'!$H$7,0,10*ROW('Sanitation Data'!H125)))),OFFSET('Sanitation Data'!$H$7,0,10*ROW('Sanitation Data'!H125)),NA())))</f>
        <v>#N/A</v>
      </c>
      <c r="AW131" s="120" t="e">
        <f ca="1">+IF(AND(ISNUMBER(OFFSET('Sanitation Data'!$H$11,0,10*ROW('Sanitation Data'!H125))),DL131="Yes"),OFFSET('Sanitation Data'!$H$11,0,10*ROW('Sanitation Data'!H125)),IF(AND(ISNUMBER(OFFSET('Sanitation Data'!$H$11,0,10*ROW('Sanitation Data'!H125))),DL131="No",ISNUMBER(OFFSET('Sanitation Data'!$H$11,0,10*ROW('Sanitation Data'!H125)))),CONCATENATE("[",ROUND(OFFSET('Sanitation Data'!$H$11,0,10*ROW('Sanitation Data'!H125)),0),"]"),IF(AND(ISNUMBER(OFFSET('Sanitation Data'!$H$11,0,10*ROW('Sanitation Data'!H125))),DL131="",ISNUMBER(OFFSET('Sanitation Data'!$H$11,0,10*ROW('Sanitation Data'!H125)))),OFFSET('Sanitation Data'!$H$11,0,10*ROW('Sanitation Data'!H125)),NA())))</f>
        <v>#N/A</v>
      </c>
      <c r="AX131" s="120" t="e">
        <f ca="1">+IF(AND(ISNUMBER(OFFSET('Sanitation Data'!$H$12,0,10*ROW('Sanitation Data'!H125))),DM131="Yes"),OFFSET('Sanitation Data'!$H$12,0,10*ROW('Sanitation Data'!H125)),IF(AND(ISNUMBER(OFFSET('Sanitation Data'!$H$12,0,10*ROW('Sanitation Data'!H125))),DM131="No",ISNUMBER(OFFSET('Sanitation Data'!$H$12,0,10*ROW('Sanitation Data'!H125)))),CONCATENATE("[",ROUND(OFFSET('Sanitation Data'!$H$12,0,10*ROW('Sanitation Data'!H125)),0),"]"),IF(AND(ISNUMBER(OFFSET('Sanitation Data'!$H$12,0,10*ROW('Sanitation Data'!H125))),DM131="",ISNUMBER(OFFSET('Sanitation Data'!$H$12,0,10*ROW('Sanitation Data'!H125)))),OFFSET('Sanitation Data'!$H$12,0,10*ROW('Sanitation Data'!H125)),NA())))</f>
        <v>#N/A</v>
      </c>
      <c r="AY131" s="120" t="e">
        <f ca="1">+IF(AND(ISNUMBER(OFFSET('Sanitation Data'!$H$13,0,10*ROW('Sanitation Data'!H125))),DN131="Yes"),OFFSET('Sanitation Data'!$H$13,0,10*ROW('Sanitation Data'!H125)),IF(AND(ISNUMBER(OFFSET('Sanitation Data'!$H$13,0,10*ROW('Sanitation Data'!H125))),DN131="No",ISNUMBER(OFFSET('Sanitation Data'!$H$13,0,10*ROW('Sanitation Data'!H125)))),CONCATENATE("[",ROUND(OFFSET('Sanitation Data'!$H$13,0,10*ROW('Sanitation Data'!H125)),0),"]"),IF(AND(ISNUMBER(OFFSET('Sanitation Data'!$H$13,0,10*ROW('Sanitation Data'!H125))),DN131="",ISNUMBER(OFFSET('Sanitation Data'!$H$13,0,10*ROW('Sanitation Data'!H125)))),OFFSET('Sanitation Data'!$H$13,0,10*ROW('Sanitation Data'!H125)),NA())))</f>
        <v>#N/A</v>
      </c>
      <c r="AZ131" s="121" t="e">
        <f ca="1">+IF(AND(ISNUMBER(OFFSET('Hygiene Data'!$C$6,0,10*ROW('Hygiene Data'!C125))),DO131="Yes"),OFFSET('Hygiene Data'!$C$6,0,10*ROW('Hygiene Data'!C125)),IF(AND(ISNUMBER(OFFSET('Hygiene Data'!$C$6,0,10*ROW('Hygiene Data'!C125))),DO131="No",ISNUMBER(OFFSET('Hygiene Data'!$C$6,0,10*ROW('Hygiene Data'!C125)))),CONCATENATE("[",ROUND(OFFSET('Hygiene Data'!$C$6,0,10*ROW('Hygiene Data'!C125)),0),"]"),IF(AND(ISNUMBER(OFFSET('Hygiene Data'!$C$6,0,10*ROW('Hygiene Data'!C125))),DO131="",ISNUMBER(OFFSET('Hygiene Data'!$C$6,0,10*ROW('Hygiene Data'!C125)))),OFFSET('Hygiene Data'!$C$6,0,10*ROW('Hygiene Data'!C125)),NA())))</f>
        <v>#N/A</v>
      </c>
      <c r="BA131" s="121" t="e">
        <f ca="1">+IF(AND(ISNUMBER(OFFSET('Hygiene Data'!$C$8,0,10*ROW('Hygiene Data'!C125))),DP131="Yes"),OFFSET('Hygiene Data'!$C$8,0,10*ROW('Hygiene Data'!C125)),IF(AND(ISNUMBER(OFFSET('Hygiene Data'!$C$8,0,10*ROW('Hygiene Data'!C125))),DP131="No",ISNUMBER(OFFSET('Hygiene Data'!$C$8,0,10*ROW('Hygiene Data'!C125)))),CONCATENATE("[",ROUND(OFFSET('Hygiene Data'!$C$8,0,10*ROW('Hygiene Data'!C125)),0),"]"),IF(AND(ISNUMBER(OFFSET('Hygiene Data'!$C$8,0,10*ROW('Hygiene Data'!C125))),DP131="",ISNUMBER(OFFSET('Hygiene Data'!$C$8,0,10*ROW('Hygiene Data'!C125)))),OFFSET('Hygiene Data'!$C$8,0,10*ROW('Hygiene Data'!C125)),NA())))</f>
        <v>#N/A</v>
      </c>
      <c r="BB131" s="121" t="e">
        <f ca="1">+IF(AND(ISNUMBER(OFFSET('Hygiene Data'!$C$10,0,10*ROW('Hygiene Data'!C125))),DQ131="Yes"),OFFSET('Hygiene Data'!$C$10,0,10*ROW('Hygiene Data'!C125)),IF(AND(ISNUMBER(OFFSET('Hygiene Data'!$C$10,0,10*ROW('Hygiene Data'!C125))),DQ131="No",ISNUMBER(OFFSET('Hygiene Data'!$C$10,0,10*ROW('Hygiene Data'!C125)))),CONCATENATE("[",ROUND(OFFSET('Hygiene Data'!$C$10,0,10*ROW('Hygiene Data'!C125)),0),"]"),IF(AND(ISNUMBER(OFFSET('Hygiene Data'!$C$10,0,10*ROW('Hygiene Data'!C125))),DQ131="",ISNUMBER(OFFSET('Hygiene Data'!$C$10,0,10*ROW('Hygiene Data'!C125)))),OFFSET('Hygiene Data'!$C$10,0,10*ROW('Hygiene Data'!C125)),NA())))</f>
        <v>#N/A</v>
      </c>
      <c r="BC131" s="121" t="e">
        <f ca="1">+IF(AND(ISNUMBER(OFFSET('Hygiene Data'!$D$6,0,10*ROW('Hygiene Data'!D125))),DR131="Yes"),OFFSET('Hygiene Data'!$D$6,0,10*ROW('Hygiene Data'!D125)),IF(AND(ISNUMBER(OFFSET('Hygiene Data'!$D$6,0,10*ROW('Hygiene Data'!D125))),DR131="No",ISNUMBER(OFFSET('Hygiene Data'!$D$6,0,10*ROW('Hygiene Data'!D125)))),CONCATENATE("[",ROUND(OFFSET('Hygiene Data'!$D$6,0,10*ROW('Hygiene Data'!D125)),0),"]"),IF(AND(ISNUMBER(OFFSET('Hygiene Data'!$D$6,0,10*ROW('Hygiene Data'!D125))),DR131="",ISNUMBER(OFFSET('Hygiene Data'!$D$6,0,10*ROW('Hygiene Data'!D125)))),OFFSET('Hygiene Data'!$D$6,0,10*ROW('Hygiene Data'!D125)),NA())))</f>
        <v>#N/A</v>
      </c>
      <c r="BD131" s="121" t="e">
        <f ca="1">+IF(AND(ISNUMBER(OFFSET('Hygiene Data'!$D$8,0,10*ROW('Hygiene Data'!D125))),DS131="Yes"),OFFSET('Hygiene Data'!$D$8,0,10*ROW('Hygiene Data'!D125)),IF(AND(ISNUMBER(OFFSET('Hygiene Data'!$D$8,0,10*ROW('Hygiene Data'!D125))),DS131="No",ISNUMBER(OFFSET('Hygiene Data'!$D$8,0,10*ROW('Hygiene Data'!D125)))),CONCATENATE("[",ROUND(OFFSET('Hygiene Data'!$D$8,0,10*ROW('Hygiene Data'!D125)),0),"]"),IF(AND(ISNUMBER(OFFSET('Hygiene Data'!$D$8,0,10*ROW('Hygiene Data'!D125))),DS131="",ISNUMBER(OFFSET('Hygiene Data'!$D$8,0,10*ROW('Hygiene Data'!D125)))),OFFSET('Hygiene Data'!$D$8,0,10*ROW('Hygiene Data'!D125)),NA())))</f>
        <v>#N/A</v>
      </c>
      <c r="BE131" s="121" t="e">
        <f ca="1">+IF(AND(ISNUMBER(OFFSET('Hygiene Data'!$D$10,0,10*ROW('Hygiene Data'!D125))),DT131="Yes"),OFFSET('Hygiene Data'!$D$10,0,10*ROW('Hygiene Data'!D125)),IF(AND(ISNUMBER(OFFSET('Hygiene Data'!$D$10,0,10*ROW('Hygiene Data'!D125))),DT131="No",ISNUMBER(OFFSET('Hygiene Data'!$D$10,0,10*ROW('Hygiene Data'!D125)))),CONCATENATE("[",ROUND(OFFSET('Hygiene Data'!$D$10,0,10*ROW('Hygiene Data'!D125)),0),"]"),IF(AND(ISNUMBER(OFFSET('Hygiene Data'!$D$10,0,10*ROW('Hygiene Data'!D125))),DT131="",ISNUMBER(OFFSET('Hygiene Data'!$D$10,0,10*ROW('Hygiene Data'!D125)))),OFFSET('Hygiene Data'!$D$10,0,10*ROW('Hygiene Data'!D125)),NA())))</f>
        <v>#N/A</v>
      </c>
      <c r="BF131" s="121" t="e">
        <f ca="1">+IF(AND(ISNUMBER(OFFSET('Hygiene Data'!$E$6,0,10*ROW('Hygiene Data'!E125))),DU131="Yes"),OFFSET('Hygiene Data'!$E$6,0,10*ROW('Hygiene Data'!E125)),IF(AND(ISNUMBER(OFFSET('Hygiene Data'!$E$6,0,10*ROW('Hygiene Data'!E125))),DU131="No",ISNUMBER(OFFSET('Hygiene Data'!$E$6,0,10*ROW('Hygiene Data'!E125)))),CONCATENATE("[",ROUND(OFFSET('Hygiene Data'!$E$6,0,10*ROW('Hygiene Data'!E125)),0),"]"),IF(AND(ISNUMBER(OFFSET('Hygiene Data'!$E$6,0,10*ROW('Hygiene Data'!E125))),DU131="",ISNUMBER(OFFSET('Hygiene Data'!$E$6,0,10*ROW('Hygiene Data'!E125)))),OFFSET('Hygiene Data'!$E$6,0,10*ROW('Hygiene Data'!E125)),NA())))</f>
        <v>#N/A</v>
      </c>
      <c r="BG131" s="121" t="e">
        <f ca="1">+IF(AND(ISNUMBER(OFFSET('Hygiene Data'!$E$8,0,10*ROW('Hygiene Data'!E125))),DV131="Yes"),OFFSET('Hygiene Data'!$E$8,0,10*ROW('Hygiene Data'!E125)),IF(AND(ISNUMBER(OFFSET('Hygiene Data'!$E$8,0,10*ROW('Hygiene Data'!E125))),DV131="No",ISNUMBER(OFFSET('Hygiene Data'!$E$8,0,10*ROW('Hygiene Data'!E125)))),CONCATENATE("[",ROUND(OFFSET('Hygiene Data'!$E$8,0,10*ROW('Hygiene Data'!E125)),0),"]"),IF(AND(ISNUMBER(OFFSET('Hygiene Data'!$E$8,0,10*ROW('Hygiene Data'!E125))),DV131="",ISNUMBER(OFFSET('Hygiene Data'!$E$8,0,10*ROW('Hygiene Data'!E125)))),OFFSET('Hygiene Data'!$E$8,0,10*ROW('Hygiene Data'!E125)),NA())))</f>
        <v>#N/A</v>
      </c>
      <c r="BH131" s="121" t="e">
        <f ca="1">+IF(AND(ISNUMBER(OFFSET('Hygiene Data'!$E$10,0,10*ROW('Hygiene Data'!E125))),DW131="Yes"),OFFSET('Hygiene Data'!$E$10,0,10*ROW('Hygiene Data'!E125)),IF(AND(ISNUMBER(OFFSET('Hygiene Data'!$E$10,0,10*ROW('Hygiene Data'!E125))),DW131="No",ISNUMBER(OFFSET('Hygiene Data'!$E$10,0,10*ROW('Hygiene Data'!E125)))),CONCATENATE("[",ROUND(OFFSET('Hygiene Data'!$E$10,0,10*ROW('Hygiene Data'!E125)),0),"]"),IF(AND(ISNUMBER(OFFSET('Hygiene Data'!$E$10,0,10*ROW('Hygiene Data'!E125))),DW131="",ISNUMBER(OFFSET('Hygiene Data'!$E$10,0,10*ROW('Hygiene Data'!E125)))),OFFSET('Hygiene Data'!$E$10,0,10*ROW('Hygiene Data'!E125)),NA())))</f>
        <v>#N/A</v>
      </c>
      <c r="BI131" s="121" t="e">
        <f ca="1">+IF(AND(ISNUMBER(OFFSET('Hygiene Data'!$F$6,0,10*ROW('Hygiene Data'!F125))),DX131="Yes"),OFFSET('Hygiene Data'!$F$6,0,10*ROW('Hygiene Data'!F125)),IF(AND(ISNUMBER(OFFSET('Hygiene Data'!$F$6,0,10*ROW('Hygiene Data'!F125))),DX131="No",ISNUMBER(OFFSET('Hygiene Data'!$F$6,0,10*ROW('Hygiene Data'!F125)))),CONCATENATE("[",ROUND(OFFSET('Hygiene Data'!$F$6,0,10*ROW('Hygiene Data'!F125)),0),"]"),IF(AND(ISNUMBER(OFFSET('Hygiene Data'!$F$6,0,10*ROW('Hygiene Data'!F125))),DX131="",ISNUMBER(OFFSET('Hygiene Data'!$F$6,0,10*ROW('Hygiene Data'!F125)))),OFFSET('Hygiene Data'!$F$6,0,10*ROW('Hygiene Data'!F125)),NA())))</f>
        <v>#N/A</v>
      </c>
      <c r="BJ131" s="121" t="e">
        <f ca="1">+IF(AND(ISNUMBER(OFFSET('Hygiene Data'!$F$8,0,10*ROW('Hygiene Data'!F125))),DY131="Yes"),OFFSET('Hygiene Data'!$F$8,0,10*ROW('Hygiene Data'!F125)),IF(AND(ISNUMBER(OFFSET('Hygiene Data'!$F$8,0,10*ROW('Hygiene Data'!F125))),DY131="No",ISNUMBER(OFFSET('Hygiene Data'!$F$8,0,10*ROW('Hygiene Data'!F125)))),CONCATENATE("[",ROUND(OFFSET('Hygiene Data'!$F$8,0,10*ROW('Hygiene Data'!F125)),0),"]"),IF(AND(ISNUMBER(OFFSET('Hygiene Data'!$F$8,0,10*ROW('Hygiene Data'!F125))),DY131="",ISNUMBER(OFFSET('Hygiene Data'!$F$8,0,10*ROW('Hygiene Data'!F125)))),OFFSET('Hygiene Data'!$F$8,0,10*ROW('Hygiene Data'!F125)),NA())))</f>
        <v>#N/A</v>
      </c>
      <c r="BK131" s="121" t="e">
        <f ca="1">+IF(AND(ISNUMBER(OFFSET('Hygiene Data'!$F$10,0,10*ROW('Hygiene Data'!F125))),DZ131="Yes"),OFFSET('Hygiene Data'!$F$10,0,10*ROW('Hygiene Data'!F125)),IF(AND(ISNUMBER(OFFSET('Hygiene Data'!$F$10,0,10*ROW('Hygiene Data'!F125))),DZ131="No",ISNUMBER(OFFSET('Hygiene Data'!$F$10,0,10*ROW('Hygiene Data'!F125)))),CONCATENATE("[",ROUND(OFFSET('Hygiene Data'!$F$10,0,10*ROW('Hygiene Data'!F125)),0),"]"),IF(AND(ISNUMBER(OFFSET('Hygiene Data'!$F$10,0,10*ROW('Hygiene Data'!F125))),DZ131="",ISNUMBER(OFFSET('Hygiene Data'!$F$10,0,10*ROW('Hygiene Data'!F125)))),OFFSET('Hygiene Data'!$F$10,0,10*ROW('Hygiene Data'!F125)),NA())))</f>
        <v>#N/A</v>
      </c>
      <c r="BL131" s="121" t="e">
        <f ca="1">+IF(AND(ISNUMBER(OFFSET('Hygiene Data'!$G$6,0,10*ROW('Hygiene Data'!G125))),EA131="Yes"),OFFSET('Hygiene Data'!$G$6,0,10*ROW('Hygiene Data'!G125)),IF(AND(ISNUMBER(OFFSET('Hygiene Data'!$G$6,0,10*ROW('Hygiene Data'!G125))),EA131="No",ISNUMBER(OFFSET('Hygiene Data'!$G$6,0,10*ROW('Hygiene Data'!G125)))),CONCATENATE("[",ROUND(OFFSET('Hygiene Data'!$G$6,0,10*ROW('Hygiene Data'!G125)),0),"]"),IF(AND(ISNUMBER(OFFSET('Hygiene Data'!$G$6,0,10*ROW('Hygiene Data'!G125))),EA131="",ISNUMBER(OFFSET('Hygiene Data'!$G$6,0,10*ROW('Hygiene Data'!G125)))),OFFSET('Hygiene Data'!$G$6,0,10*ROW('Hygiene Data'!G125)),NA())))</f>
        <v>#N/A</v>
      </c>
      <c r="BM131" s="121" t="e">
        <f ca="1">+IF(AND(ISNUMBER(OFFSET('Hygiene Data'!$G$8,0,10*ROW('Hygiene Data'!G125))),EB131="Yes"),OFFSET('Hygiene Data'!$G$8,0,10*ROW('Hygiene Data'!G125)),IF(AND(ISNUMBER(OFFSET('Hygiene Data'!$G$8,0,10*ROW('Hygiene Data'!G125))),EB131="No",ISNUMBER(OFFSET('Hygiene Data'!$G$8,0,10*ROW('Hygiene Data'!G125)))),CONCATENATE("[",ROUND(OFFSET('Hygiene Data'!$G$8,0,10*ROW('Hygiene Data'!G125)),0),"]"),IF(AND(ISNUMBER(OFFSET('Hygiene Data'!$G$8,0,10*ROW('Hygiene Data'!G125))),EB131="",ISNUMBER(OFFSET('Hygiene Data'!$G$8,0,10*ROW('Hygiene Data'!G125)))),OFFSET('Hygiene Data'!$G$8,0,10*ROW('Hygiene Data'!G125)),NA())))</f>
        <v>#N/A</v>
      </c>
      <c r="BN131" s="121" t="e">
        <f ca="1">+IF(AND(ISNUMBER(OFFSET('Hygiene Data'!$G$10,0,10*ROW('Hygiene Data'!G125))),EC131="Yes"),OFFSET('Hygiene Data'!$G$10,0,10*ROW('Hygiene Data'!G125)),IF(AND(ISNUMBER(OFFSET('Hygiene Data'!$G$10,0,10*ROW('Hygiene Data'!G125))),EC131="No",ISNUMBER(OFFSET('Hygiene Data'!$G$10,0,10*ROW('Hygiene Data'!G125)))),CONCATENATE("[",ROUND(OFFSET('Hygiene Data'!$G$10,0,10*ROW('Hygiene Data'!G125)),0),"]"),IF(AND(ISNUMBER(OFFSET('Hygiene Data'!$G$10,0,10*ROW('Hygiene Data'!G125))),EC131="",ISNUMBER(OFFSET('Hygiene Data'!$G$10,0,10*ROW('Hygiene Data'!G125)))),OFFSET('Hygiene Data'!$G$10,0,10*ROW('Hygiene Data'!G125)),NA())))</f>
        <v>#N/A</v>
      </c>
      <c r="BO131" s="121" t="e">
        <f ca="1">+IF(AND(ISNUMBER(OFFSET('Hygiene Data'!$H$6,0,10*ROW('Hygiene Data'!H125))),ED131="Yes"),OFFSET('Hygiene Data'!$H$6,0,10*ROW('Hygiene Data'!H125)),IF(AND(ISNUMBER(OFFSET('Hygiene Data'!$H$6,0,10*ROW('Hygiene Data'!H125))),ED131="No",ISNUMBER(OFFSET('Hygiene Data'!$H$6,0,10*ROW('Hygiene Data'!H125)))),CONCATENATE("[",ROUND(OFFSET('Hygiene Data'!$H$6,0,10*ROW('Hygiene Data'!H125)),0),"]"),IF(AND(ISNUMBER(OFFSET('Hygiene Data'!$H$6,0,10*ROW('Hygiene Data'!H125))),ED131="",ISNUMBER(OFFSET('Hygiene Data'!$H$6,0,10*ROW('Hygiene Data'!H125)))),OFFSET('Hygiene Data'!$H$6,0,10*ROW('Hygiene Data'!H125)),NA())))</f>
        <v>#N/A</v>
      </c>
      <c r="BP131" s="121" t="e">
        <f ca="1">+IF(AND(ISNUMBER(OFFSET('Hygiene Data'!$H$8,0,10*ROW('Hygiene Data'!H125))),EE131="Yes"),OFFSET('Hygiene Data'!$H$8,0,10*ROW('Hygiene Data'!H125)),IF(AND(ISNUMBER(OFFSET('Hygiene Data'!$H$8,0,10*ROW('Hygiene Data'!H125))),EE131="No",ISNUMBER(OFFSET('Hygiene Data'!$H$8,0,10*ROW('Hygiene Data'!H125)))),CONCATENATE("[",ROUND(OFFSET('Hygiene Data'!$H$8,0,10*ROW('Hygiene Data'!H125)),0),"]"),IF(AND(ISNUMBER(OFFSET('Hygiene Data'!$H$8,0,10*ROW('Hygiene Data'!H125))),EE131="",ISNUMBER(OFFSET('Hygiene Data'!$H$8,0,10*ROW('Hygiene Data'!H125)))),OFFSET('Hygiene Data'!$H$8,0,10*ROW('Hygiene Data'!H125)),NA())))</f>
        <v>#N/A</v>
      </c>
      <c r="BQ131" s="121" t="e">
        <f ca="1">+IF(AND(ISNUMBER(OFFSET('Hygiene Data'!$H$10,0,10*ROW('Hygiene Data'!H125))),EF131="Yes"),OFFSET('Hygiene Data'!$H$10,0,10*ROW('Hygiene Data'!H125)),IF(AND(ISNUMBER(OFFSET('Hygiene Data'!$H$10,0,10*ROW('Hygiene Data'!H125))),EF131="No",ISNUMBER(OFFSET('Hygiene Data'!$H$10,0,10*ROW('Hygiene Data'!H125)))),CONCATENATE("[",ROUND(OFFSET('Hygiene Data'!$H$10,0,10*ROW('Hygiene Data'!H125)),0),"]"),IF(AND(ISNUMBER(OFFSET('Hygiene Data'!$H$10,0,10*ROW('Hygiene Data'!H125))),EF131="",ISNUMBER(OFFSET('Hygiene Data'!$H$10,0,10*ROW('Hygiene Data'!H125)))),OFFSET('Hygiene Data'!$H$10,0,10*ROW('Hygiene Data'!H125)),NA())))</f>
        <v>#N/A</v>
      </c>
      <c r="BS131" s="28" t="str">
        <f ca="1">+IF(OFFSET('Water Data'!$C$28,0,10*ROW('Water Data'!C125))="","",OFFSET('Water Data'!$C$28,0,10*ROW('Water Data'!C125)))</f>
        <v/>
      </c>
      <c r="BT131" s="28" t="str">
        <f ca="1">+IF(OFFSET('Water Data'!$C$29,0,10*ROW('Water Data'!C125))="","",OFFSET('Water Data'!$C$29,0,10*ROW('Water Data'!C125)))</f>
        <v/>
      </c>
      <c r="BU131" s="28" t="str">
        <f ca="1">+IF(OFFSET('Water Data'!$C$30,0,10*ROW('Water Data'!C125))="","",OFFSET('Water Data'!$C$30,0,10*ROW('Water Data'!C125)))</f>
        <v/>
      </c>
      <c r="BV131" s="28" t="str">
        <f ca="1">+IF(OFFSET('Water Data'!$D$28,0,10*ROW('Water Data'!D125))="","",OFFSET('Water Data'!$D$28,0,10*ROW('Water Data'!D125)))</f>
        <v/>
      </c>
      <c r="BW131" s="28" t="str">
        <f ca="1">+IF(OFFSET('Water Data'!$D$29,0,10*ROW('Water Data'!D125))="","",OFFSET('Water Data'!$D$29,0,10*ROW('Water Data'!D125)))</f>
        <v/>
      </c>
      <c r="BX131" s="28" t="str">
        <f ca="1">+IF(OFFSET('Water Data'!$D$30,0,10*ROW('Water Data'!D125))="","",OFFSET('Water Data'!$D$30,0,10*ROW('Water Data'!D125)))</f>
        <v/>
      </c>
      <c r="BY131" s="28" t="str">
        <f ca="1">+IF(OFFSET('Water Data'!$E$28,0,10*ROW('Water Data'!E125))="","",OFFSET('Water Data'!$E$28,0,10*ROW('Water Data'!E125)))</f>
        <v/>
      </c>
      <c r="BZ131" s="28" t="str">
        <f ca="1">+IF(OFFSET('Water Data'!$E$29,0,10*ROW('Water Data'!E125))="","",OFFSET('Water Data'!$E$29,0,10*ROW('Water Data'!E125)))</f>
        <v/>
      </c>
      <c r="CA131" s="28" t="str">
        <f ca="1">+IF(OFFSET('Water Data'!$E$30,0,10*ROW('Water Data'!E125))="","",OFFSET('Water Data'!$E$30,0,10*ROW('Water Data'!E125)))</f>
        <v/>
      </c>
      <c r="CB131" s="28" t="str">
        <f ca="1">+IF(OFFSET('Water Data'!$F$28,0,10*ROW('Water Data'!F125))="","",OFFSET('Water Data'!$F$28,0,10*ROW('Water Data'!F125)))</f>
        <v/>
      </c>
      <c r="CC131" s="28" t="str">
        <f ca="1">+IF(OFFSET('Water Data'!$F$29,0,10*ROW('Water Data'!F125))="","",OFFSET('Water Data'!$F$29,0,10*ROW('Water Data'!F125)))</f>
        <v/>
      </c>
      <c r="CD131" s="28" t="str">
        <f ca="1">+IF(OFFSET('Water Data'!$F$30,0,10*ROW('Water Data'!F125))="","",OFFSET('Water Data'!$F$30,0,10*ROW('Water Data'!F125)))</f>
        <v/>
      </c>
      <c r="CE131" s="28" t="str">
        <f ca="1">+IF(OFFSET('Water Data'!$G$28,0,10*ROW('Water Data'!G125))="","",OFFSET('Water Data'!$G$28,0,10*ROW('Water Data'!G125)))</f>
        <v/>
      </c>
      <c r="CF131" s="28" t="str">
        <f ca="1">+IF(OFFSET('Water Data'!$G$29,0,10*ROW('Water Data'!G125))="","",OFFSET('Water Data'!$G$29,0,10*ROW('Water Data'!G125)))</f>
        <v/>
      </c>
      <c r="CG131" s="28" t="str">
        <f ca="1">+IF(OFFSET('Water Data'!$G$30,0,10*ROW('Water Data'!G125))="","",OFFSET('Water Data'!$G$30,0,10*ROW('Water Data'!G125)))</f>
        <v/>
      </c>
      <c r="CH131" s="28" t="str">
        <f ca="1">+IF(OFFSET('Water Data'!$H$28,0,10*ROW('Water Data'!H125))="","",OFFSET('Water Data'!$H$28,0,10*ROW('Water Data'!H125)))</f>
        <v/>
      </c>
      <c r="CI131" s="28" t="str">
        <f ca="1">+IF(OFFSET('Water Data'!$H$29,0,10*ROW('Water Data'!H125))="","",OFFSET('Water Data'!$H$29,0,10*ROW('Water Data'!H125)))</f>
        <v/>
      </c>
      <c r="CJ131" s="28" t="str">
        <f ca="1">+IF(OFFSET('Water Data'!$H$30,0,10*ROW('Water Data'!H125))="","",OFFSET('Water Data'!$H$30,0,10*ROW('Water Data'!H125)))</f>
        <v/>
      </c>
      <c r="CK131" s="28" t="str">
        <f ca="1">+IF(OFFSET('Sanitation Data'!$C$29,0,10*ROW('Sanitation Data'!C125))="","",OFFSET('Sanitation Data'!$C$29,0,10*ROW('Sanitation Data'!C125)))</f>
        <v/>
      </c>
      <c r="CL131" s="28" t="str">
        <f ca="1">+IF(OFFSET('Sanitation Data'!$C$30,0,10*ROW('Sanitation Data'!C125))="","",OFFSET('Sanitation Data'!$C$30,0,10*ROW('Sanitation Data'!C125)))</f>
        <v/>
      </c>
      <c r="CM131" s="28" t="str">
        <f ca="1">+IF(OFFSET('Sanitation Data'!$C$31,0,10*ROW('Sanitation Data'!C125))="","",OFFSET('Sanitation Data'!$C$31,0,10*ROW('Sanitation Data'!C125)))</f>
        <v/>
      </c>
      <c r="CN131" s="28" t="str">
        <f ca="1">+IF(OFFSET('Sanitation Data'!$C$32,0,10*ROW('Sanitation Data'!C125))="","",OFFSET('Sanitation Data'!$C$32,0,10*ROW('Sanitation Data'!C125)))</f>
        <v/>
      </c>
      <c r="CO131" s="28" t="str">
        <f ca="1">+IF(OFFSET('Sanitation Data'!$C$33,0,10*ROW('Sanitation Data'!C125))="","",OFFSET('Sanitation Data'!$C$33,0,10*ROW('Sanitation Data'!C125)))</f>
        <v/>
      </c>
      <c r="CP131" s="28" t="str">
        <f ca="1">+IF(OFFSET('Sanitation Data'!$D$29,0,10*ROW('Sanitation Data'!D125))="","",OFFSET('Sanitation Data'!$D$29,0,10*ROW('Sanitation Data'!D125)))</f>
        <v/>
      </c>
      <c r="CQ131" s="28" t="str">
        <f ca="1">+IF(OFFSET('Sanitation Data'!$D$30,0,10*ROW('Sanitation Data'!D125))="","",OFFSET('Sanitation Data'!$D$30,0,10*ROW('Sanitation Data'!D125)))</f>
        <v/>
      </c>
      <c r="CR131" s="28" t="str">
        <f ca="1">+IF(OFFSET('Sanitation Data'!$D$31,0,10*ROW('Sanitation Data'!D125))="","",OFFSET('Sanitation Data'!$D$31,0,10*ROW('Sanitation Data'!D125)))</f>
        <v/>
      </c>
      <c r="CS131" s="28" t="str">
        <f ca="1">+IF(OFFSET('Sanitation Data'!$D$32,0,10*ROW('Sanitation Data'!D125))="","",OFFSET('Sanitation Data'!$D$32,0,10*ROW('Sanitation Data'!D125)))</f>
        <v/>
      </c>
      <c r="CT131" s="28" t="str">
        <f ca="1">+IF(OFFSET('Sanitation Data'!$D$33,0,10*ROW('Sanitation Data'!D125))="","",OFFSET('Sanitation Data'!$D$33,0,10*ROW('Sanitation Data'!D125)))</f>
        <v/>
      </c>
      <c r="CU131" s="28" t="str">
        <f ca="1">+IF(OFFSET('Sanitation Data'!$E$29,0,10*ROW('Sanitation Data'!E125))="","",OFFSET('Sanitation Data'!$E$29,0,10*ROW('Sanitation Data'!E125)))</f>
        <v/>
      </c>
      <c r="CV131" s="28" t="str">
        <f ca="1">+IF(OFFSET('Sanitation Data'!$E$30,0,10*ROW('Sanitation Data'!E125))="","",OFFSET('Sanitation Data'!$E$30,0,10*ROW('Sanitation Data'!E125)))</f>
        <v/>
      </c>
      <c r="CW131" s="28" t="str">
        <f ca="1">+IF(OFFSET('Sanitation Data'!$E$31,0,10*ROW('Sanitation Data'!E125))="","",OFFSET('Sanitation Data'!$E$31,0,10*ROW('Sanitation Data'!E125)))</f>
        <v/>
      </c>
      <c r="CX131" s="28" t="str">
        <f ca="1">+IF(OFFSET('Sanitation Data'!$E$32,0,10*ROW('Sanitation Data'!E125))="","",OFFSET('Sanitation Data'!$E$32,0,10*ROW('Sanitation Data'!E125)))</f>
        <v/>
      </c>
      <c r="CY131" s="28" t="str">
        <f ca="1">+IF(OFFSET('Sanitation Data'!$E$33,0,10*ROW('Sanitation Data'!E125))="","",OFFSET('Sanitation Data'!$E$33,0,10*ROW('Sanitation Data'!E125)))</f>
        <v/>
      </c>
      <c r="CZ131" s="28" t="str">
        <f ca="1">+IF(OFFSET('Sanitation Data'!$F$29,0,10*ROW('Sanitation Data'!F125))="","",OFFSET('Sanitation Data'!$F$29,0,10*ROW('Sanitation Data'!F125)))</f>
        <v/>
      </c>
      <c r="DA131" s="28" t="str">
        <f ca="1">+IF(OFFSET('Sanitation Data'!$F$30,0,10*ROW('Sanitation Data'!F125))="","",OFFSET('Sanitation Data'!$F$30,0,10*ROW('Sanitation Data'!F125)))</f>
        <v/>
      </c>
      <c r="DB131" s="28" t="str">
        <f ca="1">+IF(OFFSET('Sanitation Data'!$F$31,0,10*ROW('Sanitation Data'!F125))="","",OFFSET('Sanitation Data'!$F$31,0,10*ROW('Sanitation Data'!F125)))</f>
        <v/>
      </c>
      <c r="DC131" s="28" t="str">
        <f ca="1">+IF(OFFSET('Sanitation Data'!$F$32,0,10*ROW('Sanitation Data'!F125))="","",OFFSET('Sanitation Data'!$F$32,0,10*ROW('Sanitation Data'!F125)))</f>
        <v/>
      </c>
      <c r="DD131" s="28" t="str">
        <f ca="1">+IF(OFFSET('Sanitation Data'!$F$33,0,10*ROW('Sanitation Data'!F125))="","",OFFSET('Sanitation Data'!$F$33,0,10*ROW('Sanitation Data'!F125)))</f>
        <v/>
      </c>
      <c r="DE131" s="28" t="str">
        <f ca="1">+IF(OFFSET('Sanitation Data'!$G$29,0,10*ROW('Sanitation Data'!G125))="","",OFFSET('Sanitation Data'!$G$29,0,10*ROW('Sanitation Data'!G125)))</f>
        <v/>
      </c>
      <c r="DF131" s="28" t="str">
        <f ca="1">+IF(OFFSET('Sanitation Data'!$G$30,0,10*ROW('Sanitation Data'!G125))="","",OFFSET('Sanitation Data'!$G$30,0,10*ROW('Sanitation Data'!G125)))</f>
        <v/>
      </c>
      <c r="DG131" s="28" t="str">
        <f ca="1">+IF(OFFSET('Sanitation Data'!$G$31,0,10*ROW('Sanitation Data'!G125))="","",OFFSET('Sanitation Data'!$G$31,0,10*ROW('Sanitation Data'!G125)))</f>
        <v/>
      </c>
      <c r="DH131" s="28" t="str">
        <f ca="1">+IF(OFFSET('Sanitation Data'!$G$32,0,10*ROW('Sanitation Data'!G125))="","",OFFSET('Sanitation Data'!$G$32,0,10*ROW('Sanitation Data'!G125)))</f>
        <v/>
      </c>
      <c r="DI131" s="28" t="str">
        <f ca="1">+IF(OFFSET('Sanitation Data'!$G$33,0,10*ROW('Sanitation Data'!G125))="","",OFFSET('Sanitation Data'!$G$33,0,10*ROW('Sanitation Data'!G125)))</f>
        <v/>
      </c>
      <c r="DJ131" s="28" t="str">
        <f ca="1">+IF(OFFSET('Sanitation Data'!$H$29,0,10*ROW('Sanitation Data'!H125))="","",OFFSET('Sanitation Data'!$H$29,0,10*ROW('Sanitation Data'!H125)))</f>
        <v/>
      </c>
      <c r="DK131" s="28" t="str">
        <f ca="1">+IF(OFFSET('Sanitation Data'!$H$30,0,10*ROW('Sanitation Data'!H125))="","",OFFSET('Sanitation Data'!$H$30,0,10*ROW('Sanitation Data'!H125)))</f>
        <v/>
      </c>
      <c r="DL131" s="28" t="str">
        <f ca="1">+IF(OFFSET('Sanitation Data'!$H$31,0,10*ROW('Sanitation Data'!H125))="","",OFFSET('Sanitation Data'!$H$31,0,10*ROW('Sanitation Data'!H125)))</f>
        <v/>
      </c>
      <c r="DM131" s="28" t="str">
        <f ca="1">+IF(OFFSET('Sanitation Data'!$H$32,0,10*ROW('Sanitation Data'!H125))="","",OFFSET('Sanitation Data'!$H$32,0,10*ROW('Sanitation Data'!H125)))</f>
        <v/>
      </c>
      <c r="DN131" s="28" t="str">
        <f ca="1">+IF(OFFSET('Sanitation Data'!$H$33,0,10*ROW('Sanitation Data'!H125))="","",OFFSET('Sanitation Data'!$H$33,0,10*ROW('Sanitation Data'!H125)))</f>
        <v/>
      </c>
      <c r="DO131" s="28" t="str">
        <f ca="1">+IF(OFFSET('Hygiene Data'!$C$12,0,10*ROW('Hygiene Data'!C125))="","",OFFSET('Hygiene Data'!$C$12,0,10*ROW('Hygiene Data'!C125)))</f>
        <v/>
      </c>
      <c r="DP131" s="28" t="str">
        <f ca="1">+IF(OFFSET('Hygiene Data'!$C$13,0,10*ROW('Hygiene Data'!C125))="","",OFFSET('Hygiene Data'!$C$13,0,10*ROW('Hygiene Data'!C125)))</f>
        <v/>
      </c>
      <c r="DQ131" s="28" t="str">
        <f ca="1">+IF(OFFSET('Hygiene Data'!$C$14,0,10*ROW('Hygiene Data'!C125))="","",OFFSET('Hygiene Data'!$C$14,0,10*ROW('Hygiene Data'!C125)))</f>
        <v/>
      </c>
      <c r="DR131" s="28" t="str">
        <f ca="1">+IF(OFFSET('Hygiene Data'!$D$12,0,10*ROW('Hygiene Data'!D125))="","",OFFSET('Hygiene Data'!$D$12,0,10*ROW('Hygiene Data'!D125)))</f>
        <v/>
      </c>
      <c r="DS131" s="28" t="str">
        <f ca="1">+IF(OFFSET('Hygiene Data'!$D$13,0,10*ROW('Hygiene Data'!D125))="","",OFFSET('Hygiene Data'!$D$13,0,10*ROW('Hygiene Data'!D125)))</f>
        <v/>
      </c>
      <c r="DT131" s="28" t="str">
        <f ca="1">+IF(OFFSET('Hygiene Data'!$D$14,0,10*ROW('Hygiene Data'!D125))="","",OFFSET('Hygiene Data'!$D$14,0,10*ROW('Hygiene Data'!D125)))</f>
        <v/>
      </c>
      <c r="DU131" s="28" t="str">
        <f ca="1">+IF(OFFSET('Hygiene Data'!$E$12,0,10*ROW('Hygiene Data'!E125))="","",OFFSET('Hygiene Data'!$E$12,0,10*ROW('Hygiene Data'!E125)))</f>
        <v/>
      </c>
      <c r="DV131" s="28" t="str">
        <f ca="1">+IF(OFFSET('Hygiene Data'!$E$13,0,10*ROW('Hygiene Data'!E125))="","",OFFSET('Hygiene Data'!$E$13,0,10*ROW('Hygiene Data'!E125)))</f>
        <v/>
      </c>
      <c r="DW131" s="28" t="str">
        <f ca="1">+IF(OFFSET('Hygiene Data'!$E$14,0,10*ROW('Hygiene Data'!E125))="","",OFFSET('Hygiene Data'!$E$14,0,10*ROW('Hygiene Data'!E125)))</f>
        <v/>
      </c>
      <c r="DX131" s="28" t="str">
        <f ca="1">+IF(OFFSET('Hygiene Data'!$F$12,0,10*ROW('Hygiene Data'!F125))="","",OFFSET('Hygiene Data'!$F$12,0,10*ROW('Hygiene Data'!F125)))</f>
        <v/>
      </c>
      <c r="DY131" s="28" t="str">
        <f ca="1">+IF(OFFSET('Hygiene Data'!$F$13,0,10*ROW('Hygiene Data'!F125))="","",OFFSET('Hygiene Data'!$F$13,0,10*ROW('Hygiene Data'!F125)))</f>
        <v/>
      </c>
      <c r="DZ131" s="28" t="str">
        <f ca="1">+IF(OFFSET('Hygiene Data'!$F$14,0,10*ROW('Hygiene Data'!F125))="","",OFFSET('Hygiene Data'!$F$14,0,10*ROW('Hygiene Data'!F125)))</f>
        <v/>
      </c>
      <c r="EA131" s="28" t="str">
        <f ca="1">+IF(OFFSET('Hygiene Data'!$G$12,0,10*ROW('Hygiene Data'!G125))="","",OFFSET('Hygiene Data'!$G$12,0,10*ROW('Hygiene Data'!G125)))</f>
        <v/>
      </c>
      <c r="EB131" s="28" t="str">
        <f ca="1">+IF(OFFSET('Hygiene Data'!$G$13,0,10*ROW('Hygiene Data'!G125))="","",OFFSET('Hygiene Data'!$G$13,0,10*ROW('Hygiene Data'!G125)))</f>
        <v/>
      </c>
      <c r="EC131" s="28" t="str">
        <f ca="1">+IF(OFFSET('Hygiene Data'!$G$14,0,10*ROW('Hygiene Data'!G125))="","",OFFSET('Hygiene Data'!$G$14,0,10*ROW('Hygiene Data'!G125)))</f>
        <v/>
      </c>
      <c r="ED131" s="28" t="str">
        <f ca="1">+IF(OFFSET('Hygiene Data'!$H$12,0,10*ROW('Hygiene Data'!H125))="","",OFFSET('Hygiene Data'!$H$12,0,10*ROW('Hygiene Data'!H125)))</f>
        <v/>
      </c>
      <c r="EE131" s="28" t="str">
        <f ca="1">+IF(OFFSET('Hygiene Data'!$H$13,0,10*ROW('Hygiene Data'!H125))="","",OFFSET('Hygiene Data'!$H$13,0,10*ROW('Hygiene Data'!H125)))</f>
        <v/>
      </c>
      <c r="EF131" s="28" t="str">
        <f ca="1">+IF(OFFSET('Hygiene Data'!$H$14,0,10*ROW('Hygiene Data'!H125))="","",OFFSET('Hygiene Data'!$H$14,0,10*ROW('Hygiene Data'!H125)))</f>
        <v/>
      </c>
    </row>
    <row r="132" spans="1:136" x14ac:dyDescent="0.2">
      <c r="A132" s="44" t="str">
        <f ca="1">+IF(OFFSET('Water Data'!$B$1,0,10*ROW('Water Data'!B129))="","",OFFSET('Water Data'!$B$1,0,10*ROW('Water Data'!B129)))</f>
        <v/>
      </c>
      <c r="B132" s="44" t="str">
        <f ca="1">+IF(OFFSET('Water Data'!$A$3,0,10*ROW('Water Data'!A129))="","",OFFSET('Water Data'!$A$3,0,10*ROW('Water Data'!A129)))</f>
        <v/>
      </c>
      <c r="C132" s="44" t="str">
        <f ca="1">+IF(OFFSET('Water Data'!$C$3,0,10*ROW('Water Data'!C129))="","",OFFSET('Water Data'!$C$3,0,10*ROW('Water Data'!C129)))</f>
        <v/>
      </c>
      <c r="D132" s="119" t="e">
        <f ca="1">+IF(AND(ISNUMBER(OFFSET('Water Data'!$C$5,0,10*ROW('Water Data'!C126))),BS132="Yes"),100-OFFSET('Water Data'!$C$5,0,10*ROW('Water Data'!C126)),IF(AND(ISNUMBER(OFFSET('Water Data'!$C$5,0,10*ROW('Water Data'!C126))),BS132="No",ISNUMBER(OFFSET('Water Data'!$C$5,0,10*ROW('Water Data'!C126)))),CONCATENATE("[",ROUND(100-OFFSET('Water Data'!$C$5,0,10*ROW('Water Data'!C126)),0),"]"),IF(AND(ISNUMBER(OFFSET('Water Data'!$C$5,0,10*ROW('Water Data'!C126))),BS132="",ISNUMBER(OFFSET('Water Data'!$C$5,0,10*ROW('Water Data'!C126)))),100-OFFSET('Water Data'!$C$5,0,10*ROW('Water Data'!C126)),NA())))</f>
        <v>#N/A</v>
      </c>
      <c r="E132" s="119" t="e">
        <f ca="1">+IF(AND(ISNUMBER(OFFSET('Water Data'!$C$7,0,10*ROW('Water Data'!D126))),BT132="Yes"),OFFSET('Water Data'!$C$7,0,10*ROW('Water Data'!C126)),IF(AND(ISNUMBER(OFFSET('Water Data'!$C$7,0,10*ROW('Water Data'!C126))),BT132="No",ISNUMBER(OFFSET('Water Data'!$C$7,0,10*ROW('Water Data'!C126)))),CONCATENATE("[",ROUND(OFFSET('Water Data'!$C$7,0,10*ROW('Water Data'!C126)),0),"]"),IF(AND(ISNUMBER(OFFSET('Water Data'!$C$7,0,10*ROW('Water Data'!C126))),BT132="",ISNUMBER(OFFSET('Water Data'!$C$7,0,10*ROW('Water Data'!C126)))),OFFSET('Water Data'!$C$7,0,10*ROW('Water Data'!C126)),NA())))</f>
        <v>#N/A</v>
      </c>
      <c r="F132" s="119" t="e">
        <f ca="1">+IF(AND(ISNUMBER(OFFSET('Water Data'!$C$10,0,10*ROW('Water Data'!C126))),BU132="Yes"),OFFSET('Water Data'!$C$10,0,10*ROW('Water Data'!C126)),IF(AND(ISNUMBER(OFFSET('Water Data'!$C$10,0,10*ROW('Water Data'!C126))),BU132="No",ISNUMBER(OFFSET('Water Data'!$C$10,0,10*ROW('Water Data'!C126)))),CONCATENATE("[",ROUND(OFFSET('Water Data'!$C$10,0,10*ROW('Water Data'!C126)),0),"]"),IF(AND(ISNUMBER(OFFSET('Water Data'!$C$10,0,10*ROW('Water Data'!C126))),BU132="",ISNUMBER(OFFSET('Water Data'!$C$10,0,10*ROW('Water Data'!C126)))),OFFSET('Water Data'!$C$10,0,10*ROW('Water Data'!C126)),NA())))</f>
        <v>#N/A</v>
      </c>
      <c r="G132" s="119" t="e">
        <f ca="1">+IF(AND(ISNUMBER(OFFSET('Water Data'!$D$5,0,10*ROW('Water Data'!D126))),BV132="Yes"),100-OFFSET('Water Data'!$D$5,0,10*ROW('Water Data'!D126)),IF(AND(ISNUMBER(OFFSET('Water Data'!$D$5,0,10*ROW('Water Data'!D126))),BV132="No",ISNUMBER(OFFSET('Water Data'!$D$5,0,10*ROW('Water Data'!D126)))),CONCATENATE("[",ROUND(100-OFFSET('Water Data'!$D$5,0,10*ROW('Water Data'!D126)),0),"]"),IF(AND(ISNUMBER(OFFSET('Water Data'!$D$5,0,10*ROW('Water Data'!D126))),BV132="",ISNUMBER(OFFSET('Water Data'!$D$5,0,10*ROW('Water Data'!D126)))),100-OFFSET('Water Data'!$D$5,0,10*ROW('Water Data'!D126)),NA())))</f>
        <v>#N/A</v>
      </c>
      <c r="H132" s="119" t="e">
        <f ca="1">+IF(AND(ISNUMBER(OFFSET('Water Data'!$D$7,0,10*ROW('Water Data'!D126))),BW132="Yes"),OFFSET('Water Data'!$D$7,0,10*ROW('Water Data'!D126)),IF(AND(ISNUMBER(OFFSET('Water Data'!$D$7,0,10*ROW('Water Data'!D126))),BW132="No",ISNUMBER(OFFSET('Water Data'!$D$7,0,10*ROW('Water Data'!D126)))),CONCATENATE("[",ROUND(OFFSET('Water Data'!$C$7,0,10*ROW('Water Data'!D126)),0),"]"),IF(AND(ISNUMBER(OFFSET('Water Data'!$D$7,0,10*ROW('Water Data'!D126))),BW132="",ISNUMBER(OFFSET('Water Data'!$D$7,0,10*ROW('Water Data'!D126)))),OFFSET('Water Data'!$D$7,0,10*ROW('Water Data'!D126)),NA())))</f>
        <v>#N/A</v>
      </c>
      <c r="I132" s="119" t="e">
        <f ca="1">+IF(AND(ISNUMBER(OFFSET('Water Data'!$D$10,0,10*ROW('Water Data'!D126))),BX132="Yes"),OFFSET('Water Data'!$D$10,0,10*ROW('Water Data'!D126)),IF(AND(ISNUMBER(OFFSET('Water Data'!$D$10,0,10*ROW('Water Data'!D126))),BX132="No",ISNUMBER(OFFSET('Water Data'!$D$10,0,10*ROW('Water Data'!D126)))),CONCATENATE("[",ROUND(OFFSET('Water Data'!$D$10,0,10*ROW('Water Data'!D126)),0),"]"),IF(AND(ISNUMBER(OFFSET('Water Data'!$D$10,0,10*ROW('Water Data'!D126))),BX132="",ISNUMBER(OFFSET('Water Data'!$D$10,0,10*ROW('Water Data'!D126)))),OFFSET('Water Data'!$D$10,0,10*ROW('Water Data'!D126)),NA())))</f>
        <v>#N/A</v>
      </c>
      <c r="J132" s="119" t="e">
        <f ca="1">+IF(AND(ISNUMBER(OFFSET('Water Data'!$E$5,0,10*ROW('Water Data'!E126))),BY132="Yes"),100-OFFSET('Water Data'!$E$5,0,10*ROW('Water Data'!E126)),IF(AND(ISNUMBER(OFFSET('Water Data'!$E$5,0,10*ROW('Water Data'!E126))),BY132="No",ISNUMBER(OFFSET('Water Data'!$E$5,0,10*ROW('Water Data'!E126)))),CONCATENATE("[",ROUND(100-OFFSET('Water Data'!$E$5,0,10*ROW('Water Data'!E126)),0),"]"),IF(AND(ISNUMBER(OFFSET('Water Data'!$E$5,0,10*ROW('Water Data'!E126))),BY132="",ISNUMBER(OFFSET('Water Data'!$E$5,0,10*ROW('Water Data'!E126)))),100-OFFSET('Water Data'!$E$5,0,10*ROW('Water Data'!E126)),NA())))</f>
        <v>#N/A</v>
      </c>
      <c r="K132" s="119" t="e">
        <f ca="1">+IF(AND(ISNUMBER(OFFSET('Water Data'!$E$7,0,10*ROW('Water Data'!E126))),BZ132="Yes"),OFFSET('Water Data'!$E$7,0,10*ROW('Water Data'!E126)),IF(AND(ISNUMBER(OFFSET('Water Data'!$E$7,0,10*ROW('Water Data'!E126))),BZ132="No",ISNUMBER(OFFSET('Water Data'!$E$7,0,10*ROW('Water Data'!E126)))),CONCATENATE("[",ROUND(OFFSET('Water Data'!$E$7,0,10*ROW('Water Data'!E126)),0),"]"),IF(AND(ISNUMBER(OFFSET('Water Data'!$E$7,0,10*ROW('Water Data'!E126))),BZ132="",ISNUMBER(OFFSET('Water Data'!$E$7,0,10*ROW('Water Data'!E126)))),OFFSET('Water Data'!$E$7,0,10*ROW('Water Data'!E126)),NA())))</f>
        <v>#N/A</v>
      </c>
      <c r="L132" s="119" t="e">
        <f ca="1">+IF(AND(ISNUMBER(OFFSET('Water Data'!$E$10,0,10*ROW('Water Data'!E126))),CA132="Yes"),OFFSET('Water Data'!$E$10,0,10*ROW('Water Data'!E126)),IF(AND(ISNUMBER(OFFSET('Water Data'!$E$10,0,10*ROW('Water Data'!E126))),CA132="No",ISNUMBER(OFFSET('Water Data'!$E$10,0,10*ROW('Water Data'!E126)))),CONCATENATE("[",ROUND(OFFSET('Water Data'!$E$10,0,10*ROW('Water Data'!E126)),0),"]"),IF(AND(ISNUMBER(OFFSET('Water Data'!$E$10,0,10*ROW('Water Data'!E126))),CA132="",ISNUMBER(OFFSET('Water Data'!$E$10,0,10*ROW('Water Data'!E126)))),OFFSET('Water Data'!$E$10,0,10*ROW('Water Data'!E126)),NA())))</f>
        <v>#N/A</v>
      </c>
      <c r="M132" s="119" t="e">
        <f ca="1">+IF(AND(ISNUMBER(OFFSET('Water Data'!$F$5,0,10*ROW('Water Data'!F126))),CB132="Yes"),100-OFFSET('Water Data'!$F$5,0,10*ROW('Water Data'!F126)),IF(AND(ISNUMBER(OFFSET('Water Data'!$F$5,0,10*ROW('Water Data'!F126))),CB132="No",ISNUMBER(OFFSET('Water Data'!$F$5,0,10*ROW('Water Data'!F126)))),CONCATENATE("[",ROUND(100-OFFSET('Water Data'!$F$5,0,10*ROW('Water Data'!F126)),0),"]"),IF(AND(ISNUMBER(OFFSET('Water Data'!$F$5,0,10*ROW('Water Data'!F126))),CB132="",ISNUMBER(OFFSET('Water Data'!$F$5,0,10*ROW('Water Data'!F126)))),100-OFFSET('Water Data'!$F$5,0,10*ROW('Water Data'!F126)),NA())))</f>
        <v>#N/A</v>
      </c>
      <c r="N132" s="119" t="e">
        <f ca="1">+IF(AND(ISNUMBER(OFFSET('Water Data'!$F$7,0,10*ROW('Water Data'!F126))),CC132="Yes"),OFFSET('Water Data'!$F$7,0,10*ROW('Water Data'!F126)),IF(AND(ISNUMBER(OFFSET('Water Data'!$F$7,0,10*ROW('Water Data'!F126))),CC132="No",ISNUMBER(OFFSET('Water Data'!$F$7,0,10*ROW('Water Data'!F126)))),CONCATENATE("[",ROUND(OFFSET('Water Data'!$F$7,0,10*ROW('Water Data'!F126)),0),"]"),IF(AND(ISNUMBER(OFFSET('Water Data'!$F$7,0,10*ROW('Water Data'!F126))),CC132="",ISNUMBER(OFFSET('Water Data'!$F$7,0,10*ROW('Water Data'!F126)))),OFFSET('Water Data'!$F$7,0,10*ROW('Water Data'!F126)),NA())))</f>
        <v>#N/A</v>
      </c>
      <c r="O132" s="119" t="e">
        <f ca="1">+IF(AND(ISNUMBER(OFFSET('Water Data'!$F$10,0,10*ROW('Water Data'!F126))),CD132="Yes"),OFFSET('Water Data'!$F$10,0,10*ROW('Water Data'!F126)),IF(AND(ISNUMBER(OFFSET('Water Data'!$F$10,0,10*ROW('Water Data'!F126))),CD132="No",ISNUMBER(OFFSET('Water Data'!$F$10,0,10*ROW('Water Data'!F126)))),CONCATENATE("[",ROUND(OFFSET('Water Data'!$F$10,0,10*ROW('Water Data'!F126)),0),"]"),IF(AND(ISNUMBER(OFFSET('Water Data'!$F$10,0,10*ROW('Water Data'!F126))),CD132="",ISNUMBER(OFFSET('Water Data'!$F$10,0,10*ROW('Water Data'!F126)))),OFFSET('Water Data'!$F$10,0,10*ROW('Water Data'!F126)),NA())))</f>
        <v>#N/A</v>
      </c>
      <c r="P132" s="119" t="e">
        <f ca="1">+IF(AND(ISNUMBER(OFFSET('Water Data'!$G$5,0,10*ROW('Water Data'!G126))),CE132="Yes"),100-OFFSET('Water Data'!$G$5,0,10*ROW('Water Data'!G126)),IF(AND(ISNUMBER(OFFSET('Water Data'!$G$5,0,10*ROW('Water Data'!G126))),CE132="No",ISNUMBER(OFFSET('Water Data'!$G$5,0,10*ROW('Water Data'!G126)))),CONCATENATE("[",ROUND(100-OFFSET('Water Data'!$G$5,0,10*ROW('Water Data'!G126)),0),"]"),IF(AND(ISNUMBER(OFFSET('Water Data'!$G$5,0,10*ROW('Water Data'!G126))),CE132="",ISNUMBER(OFFSET('Water Data'!$G$5,0,10*ROW('Water Data'!G126)))),100-OFFSET('Water Data'!$G$5,0,10*ROW('Water Data'!G126)),NA())))</f>
        <v>#N/A</v>
      </c>
      <c r="Q132" s="119" t="e">
        <f ca="1">+IF(AND(ISNUMBER(OFFSET('Water Data'!$G$7,0,10*ROW('Water Data'!G126))),CF132="Yes"),OFFSET('Water Data'!$G$7,0,10*ROW('Water Data'!G126)),IF(AND(ISNUMBER(OFFSET('Water Data'!$G$7,0,10*ROW('Water Data'!G126))),CF132="No",ISNUMBER(OFFSET('Water Data'!$G$7,0,10*ROW('Water Data'!G126)))),CONCATENATE("[",ROUND(OFFSET('Water Data'!$G$7,0,10*ROW('Water Data'!G126)),0),"]"),IF(AND(ISNUMBER(OFFSET('Water Data'!$G$7,0,10*ROW('Water Data'!G126))),CF132="",ISNUMBER(OFFSET('Water Data'!$G$7,0,10*ROW('Water Data'!G126)))),OFFSET('Water Data'!$G$7,0,10*ROW('Water Data'!G126)),NA())))</f>
        <v>#N/A</v>
      </c>
      <c r="R132" s="119" t="e">
        <f ca="1">+IF(AND(ISNUMBER(OFFSET('Water Data'!$G$10,0,10*ROW('Water Data'!G126))),CG132="Yes"),OFFSET('Water Data'!$G$10,0,10*ROW('Water Data'!G126)),IF(AND(ISNUMBER(OFFSET('Water Data'!$G$10,0,10*ROW('Water Data'!G126))),CG132="No",ISNUMBER(OFFSET('Water Data'!$G$10,0,10*ROW('Water Data'!G126)))),CONCATENATE("[",ROUND(OFFSET('Water Data'!$G$10,0,10*ROW('Water Data'!G126)),0),"]"),IF(AND(ISNUMBER(OFFSET('Water Data'!$G$10,0,10*ROW('Water Data'!G126))),CG132="",ISNUMBER(OFFSET('Water Data'!$G$10,0,10*ROW('Water Data'!G126)))),OFFSET('Water Data'!$G$10,0,10*ROW('Water Data'!G126)),NA())))</f>
        <v>#N/A</v>
      </c>
      <c r="S132" s="119" t="e">
        <f ca="1">+IF(AND(ISNUMBER(OFFSET('Water Data'!$H$5,0,10*ROW('Water Data'!H126))),CH132="Yes"),100-OFFSET('Water Data'!$H$5,0,10*ROW('Water Data'!H126)),IF(AND(ISNUMBER(OFFSET('Water Data'!$H$5,0,10*ROW('Water Data'!H126))),CH132="No",ISNUMBER(OFFSET('Water Data'!$H$5,0,10*ROW('Water Data'!H126)))),CONCATENATE("[",ROUND(100-OFFSET('Water Data'!$H$5,0,10*ROW('Water Data'!H126)),0),"]"),IF(AND(ISNUMBER(OFFSET('Water Data'!$H$5,0,10*ROW('Water Data'!H126))),CH132="",ISNUMBER(OFFSET('Water Data'!$H$5,0,10*ROW('Water Data'!H126)))),100-OFFSET('Water Data'!$H$5,0,10*ROW('Water Data'!H126)),NA())))</f>
        <v>#N/A</v>
      </c>
      <c r="T132" s="119" t="e">
        <f ca="1">+IF(AND(ISNUMBER(OFFSET('Water Data'!$H$7,0,10*ROW('Water Data'!H126))),CI132="Yes"),OFFSET('Water Data'!$H$7,0,10*ROW('Water Data'!H126)),IF(AND(ISNUMBER(OFFSET('Water Data'!$H$7,0,10*ROW('Water Data'!H126))),CI132="No",ISNUMBER(OFFSET('Water Data'!$H$7,0,10*ROW('Water Data'!H126)))),CONCATENATE("[",ROUND(OFFSET('Water Data'!$H$7,0,10*ROW('Water Data'!H126)),0),"]"),IF(AND(ISNUMBER(OFFSET('Water Data'!$H$7,0,10*ROW('Water Data'!H126))),CI132="",ISNUMBER(OFFSET('Water Data'!$H$7,0,10*ROW('Water Data'!H126)))),OFFSET('Water Data'!$H$7,0,10*ROW('Water Data'!H126)),NA())))</f>
        <v>#N/A</v>
      </c>
      <c r="U132" s="119" t="e">
        <f ca="1">+IF(AND(ISNUMBER(OFFSET('Water Data'!$H$10,0,10*ROW('Water Data'!H126))),CJ132="Yes"),OFFSET('Water Data'!$H$10,0,10*ROW('Water Data'!H126)),IF(AND(ISNUMBER(OFFSET('Water Data'!$H$10,0,10*ROW('Water Data'!H126))),CJ132="No",ISNUMBER(OFFSET('Water Data'!$H$10,0,10*ROW('Water Data'!H126)))),CONCATENATE("[",ROUND(OFFSET('Water Data'!$H$10,0,10*ROW('Water Data'!H126)),0),"]"),IF(AND(ISNUMBER(OFFSET('Water Data'!$H$10,0,10*ROW('Water Data'!H126))),CJ132="",ISNUMBER(OFFSET('Water Data'!$H$10,0,10*ROW('Water Data'!H126)))),OFFSET('Water Data'!$H$10,0,10*ROW('Water Data'!H126)),NA())))</f>
        <v>#N/A</v>
      </c>
      <c r="V132" s="120" t="e">
        <f ca="1">+IF(AND(ISNUMBER(OFFSET('Sanitation Data'!$C$5,0,10*ROW('Sanitation Data'!C126))),CK132="Yes"),100-OFFSET('Sanitation Data'!$C$5,0,10*ROW('Sanitation Data'!C126)),IF(AND(ISNUMBER(OFFSET('Sanitation Data'!$C$5,0,10*ROW('Sanitation Data'!C126))),CK132="No",ISNUMBER(OFFSET('Sanitation Data'!$C$5,0,10*ROW('Sanitation Data'!C126)))),CONCATENATE("[",ROUND(100-OFFSET('Sanitation Data'!$C$5,0,10*ROW('Sanitation Data'!C126)),0),"]"),IF(AND(ISNUMBER(OFFSET('Sanitation Data'!$C$5,0,10*ROW('Sanitation Data'!C126))),CK132="",ISNUMBER(OFFSET('Sanitation Data'!$C$5,0,10*ROW('Sanitation Data'!C126)))),100-OFFSET('Sanitation Data'!$C$5,0,10*ROW('Sanitation Data'!C126)),NA())))</f>
        <v>#N/A</v>
      </c>
      <c r="W132" s="120" t="e">
        <f ca="1">+IF(AND(ISNUMBER(OFFSET('Sanitation Data'!$C$7,0,10*ROW('Sanitation Data'!C126))),CL132="Yes"),OFFSET('Sanitation Data'!$C$7,0,10*ROW('Sanitation Data'!C126)),IF(AND(ISNUMBER(OFFSET('Sanitation Data'!$C$7,0,10*ROW('Sanitation Data'!C126))),CL132="No",ISNUMBER(OFFSET('Sanitation Data'!$C$7,0,10*ROW('Sanitation Data'!C126)))),CONCATENATE("[",ROUND(OFFSET('Sanitation Data'!$C$7,0,10*ROW('Sanitation Data'!C126)),0),"]"),IF(AND(ISNUMBER(OFFSET('Sanitation Data'!$C$7,0,10*ROW('Sanitation Data'!C126))),CL132="",ISNUMBER(OFFSET('Sanitation Data'!$C$7,0,10*ROW('Sanitation Data'!C126)))),OFFSET('Sanitation Data'!$C$7,0,10*ROW('Sanitation Data'!C126)),NA())))</f>
        <v>#N/A</v>
      </c>
      <c r="X132" s="120" t="e">
        <f ca="1">+IF(AND(ISNUMBER(OFFSET('Sanitation Data'!$C$11,0,10*ROW('Sanitation Data'!C126))),CM132="Yes"),OFFSET('Sanitation Data'!$C$11,0,10*ROW('Sanitation Data'!C126)),IF(AND(ISNUMBER(OFFSET('Sanitation Data'!$C$11,0,10*ROW('Sanitation Data'!C126))),CM132="No",ISNUMBER(OFFSET('Sanitation Data'!$C$11,0,10*ROW('Sanitation Data'!C126)))),CONCATENATE("[",ROUND(OFFSET('Sanitation Data'!$C$11,0,10*ROW('Sanitation Data'!C126)),0),"]"),IF(AND(ISNUMBER(OFFSET('Sanitation Data'!$C$11,0,10*ROW('Sanitation Data'!C126))),CM132="",ISNUMBER(OFFSET('Sanitation Data'!$C$11,0,10*ROW('Sanitation Data'!C126)))),OFFSET('Sanitation Data'!$C$11,0,10*ROW('Sanitation Data'!C126)),NA())))</f>
        <v>#N/A</v>
      </c>
      <c r="Y132" s="120" t="e">
        <f ca="1">+IF(AND(ISNUMBER(OFFSET('Sanitation Data'!$C$12,0,10*ROW('Sanitation Data'!C126))),CN132="Yes"),OFFSET('Sanitation Data'!$C$12,0,10*ROW('Sanitation Data'!C126)),IF(AND(ISNUMBER(OFFSET('Sanitation Data'!$C$12,0,10*ROW('Sanitation Data'!C126))),CN132="No",ISNUMBER(OFFSET('Sanitation Data'!$C$12,0,10*ROW('Sanitation Data'!C126)))),CONCATENATE("[",ROUND(OFFSET('Sanitation Data'!$C$12,0,10*ROW('Sanitation Data'!C126)),0),"]"),IF(AND(ISNUMBER(OFFSET('Sanitation Data'!$C$12,0,10*ROW('Sanitation Data'!C126))),CN132="",ISNUMBER(OFFSET('Sanitation Data'!$C$12,0,10*ROW('Sanitation Data'!C126)))),OFFSET('Sanitation Data'!$C$12,0,10*ROW('Sanitation Data'!C126)),NA())))</f>
        <v>#N/A</v>
      </c>
      <c r="Z132" s="120" t="e">
        <f ca="1">+IF(AND(ISNUMBER(OFFSET('Sanitation Data'!$C$13,0,10*ROW('Sanitation Data'!C126))),CO132="Yes"),OFFSET('Sanitation Data'!$C$13,0,10*ROW('Sanitation Data'!C126)),IF(AND(ISNUMBER(OFFSET('Sanitation Data'!$C$13,0,10*ROW('Sanitation Data'!C126))),CO132="No",ISNUMBER(OFFSET('Sanitation Data'!$C$13,0,10*ROW('Sanitation Data'!C126)))),CONCATENATE("[",ROUND(OFFSET('Sanitation Data'!$C$13,0,10*ROW('Sanitation Data'!C126)),0),"]"),IF(AND(ISNUMBER(OFFSET('Sanitation Data'!$C$13,0,10*ROW('Sanitation Data'!C126))),CO132="",ISNUMBER(OFFSET('Sanitation Data'!$C$13,0,10*ROW('Sanitation Data'!C126)))),OFFSET('Sanitation Data'!$C$13,0,10*ROW('Sanitation Data'!C126)),NA())))</f>
        <v>#N/A</v>
      </c>
      <c r="AA132" s="120" t="e">
        <f ca="1">+IF(AND(ISNUMBER(OFFSET('Sanitation Data'!$D$5,0,10*ROW('Sanitation Data'!D126))),CP132="Yes"),100-OFFSET('Sanitation Data'!$D$5,0,10*ROW('Sanitation Data'!D126)),IF(AND(ISNUMBER(OFFSET('Sanitation Data'!$D$5,0,10*ROW('Sanitation Data'!D126))),CP132="No",ISNUMBER(OFFSET('Sanitation Data'!$D$5,0,10*ROW('Sanitation Data'!D126)))),CONCATENATE("[",ROUND(100-OFFSET('Sanitation Data'!$D$5,0,10*ROW('Sanitation Data'!D126)),0),"]"),IF(AND(ISNUMBER(OFFSET('Sanitation Data'!$D$5,0,10*ROW('Sanitation Data'!D126))),CP132="",ISNUMBER(OFFSET('Sanitation Data'!$D$5,0,10*ROW('Sanitation Data'!D126)))),100-OFFSET('Sanitation Data'!$D$5,0,10*ROW('Sanitation Data'!D126)),NA())))</f>
        <v>#N/A</v>
      </c>
      <c r="AB132" s="120" t="e">
        <f ca="1">+IF(AND(ISNUMBER(OFFSET('Sanitation Data'!$D$7,0,10*ROW('Sanitation Data'!D126))),CQ132="Yes"),OFFSET('Sanitation Data'!$D$7,0,10*ROW('Sanitation Data'!G126)),IF(AND(ISNUMBER(OFFSET('Sanitation Data'!$D$7,0,10*ROW('Sanitation Data'!D126))),CQ132="No",ISNUMBER(OFFSET('Sanitation Data'!$D$7,0,10*ROW('Sanitation Data'!D126)))),CONCATENATE("[",ROUND(OFFSET('Sanitation Data'!$D$7,0,10*ROW('Sanitation Data'!D126)),0),"]"),IF(AND(ISNUMBER(OFFSET('Sanitation Data'!$D$7,0,10*ROW('Sanitation Data'!D126))),CQ132="",ISNUMBER(OFFSET('Sanitation Data'!$D$7,0,10*ROW('Sanitation Data'!D126)))),OFFSET('Sanitation Data'!$D$7,0,10*ROW('Sanitation Data'!D126)),NA())))</f>
        <v>#N/A</v>
      </c>
      <c r="AC132" s="120" t="e">
        <f ca="1">+IF(AND(ISNUMBER(OFFSET('Sanitation Data'!$D$11,0,10*ROW('Sanitation Data'!D126))),CR132="Yes"),OFFSET('Sanitation Data'!$D$11,0,10*ROW('Sanitation Data'!D126)),IF(AND(ISNUMBER(OFFSET('Sanitation Data'!$D$11,0,10*ROW('Sanitation Data'!D126))),CR132="No",ISNUMBER(OFFSET('Sanitation Data'!$D$11,0,10*ROW('Sanitation Data'!D126)))),CONCATENATE("[",ROUND(OFFSET('Sanitation Data'!$D$11,0,10*ROW('Sanitation Data'!D126)),0),"]"),IF(AND(ISNUMBER(OFFSET('Sanitation Data'!$D$11,0,10*ROW('Sanitation Data'!D126))),CR132="",ISNUMBER(OFFSET('Sanitation Data'!$D$11,0,10*ROW('Sanitation Data'!D126)))),OFFSET('Sanitation Data'!$D$11,0,10*ROW('Sanitation Data'!D126)),NA())))</f>
        <v>#N/A</v>
      </c>
      <c r="AD132" s="120" t="e">
        <f ca="1">+IF(AND(ISNUMBER(OFFSET('Sanitation Data'!$D$12,0,10*ROW('Sanitation Data'!D126))),CS132="Yes"),OFFSET('Sanitation Data'!$D$12,0,10*ROW('Sanitation Data'!D126)),IF(AND(ISNUMBER(OFFSET('Sanitation Data'!$D$12,0,10*ROW('Sanitation Data'!D126))),CS132="No",ISNUMBER(OFFSET('Sanitation Data'!$D$12,0,10*ROW('Sanitation Data'!D126)))),CONCATENATE("[",ROUND(OFFSET('Sanitation Data'!$D$12,0,10*ROW('Sanitation Data'!D126)),0),"]"),IF(AND(ISNUMBER(OFFSET('Sanitation Data'!$D$12,0,10*ROW('Sanitation Data'!D126))),CS132="",ISNUMBER(OFFSET('Sanitation Data'!$D$12,0,10*ROW('Sanitation Data'!D126)))),OFFSET('Sanitation Data'!$D$12,0,10*ROW('Sanitation Data'!D126)),NA())))</f>
        <v>#N/A</v>
      </c>
      <c r="AE132" s="120" t="e">
        <f ca="1">+IF(AND(ISNUMBER(OFFSET('Sanitation Data'!$D$13,0,10*ROW('Sanitation Data'!D126))),CT132="Yes"),OFFSET('Sanitation Data'!$D$13,0,10*ROW('Sanitation Data'!D126)),IF(AND(ISNUMBER(OFFSET('Sanitation Data'!$D$13,0,10*ROW('Sanitation Data'!D126))),CT132="No",ISNUMBER(OFFSET('Sanitation Data'!$D$13,0,10*ROW('Sanitation Data'!D126)))),CONCATENATE("[",ROUND(OFFSET('Sanitation Data'!$D$13,0,10*ROW('Sanitation Data'!D126)),0),"]"),IF(AND(ISNUMBER(OFFSET('Sanitation Data'!$D$13,0,10*ROW('Sanitation Data'!D126))),CT132="",ISNUMBER(OFFSET('Sanitation Data'!$D$13,0,10*ROW('Sanitation Data'!D126)))),OFFSET('Sanitation Data'!$D$13,0,10*ROW('Sanitation Data'!D126)),NA())))</f>
        <v>#N/A</v>
      </c>
      <c r="AF132" s="120" t="e">
        <f ca="1">+IF(AND(ISNUMBER(OFFSET('Sanitation Data'!$E$5,0,10*ROW('Sanitation Data'!E126))),CU132="Yes"),100-OFFSET('Sanitation Data'!$E$5,0,10*ROW('Sanitation Data'!E126)),IF(AND(ISNUMBER(OFFSET('Sanitation Data'!$E$5,0,10*ROW('Sanitation Data'!E126))),CU132="No",ISNUMBER(OFFSET('Sanitation Data'!$E$5,0,10*ROW('Sanitation Data'!E126)))),CONCATENATE("[",ROUND(100-OFFSET('Sanitation Data'!$E$5,0,10*ROW('Sanitation Data'!E126)),0),"]"),IF(AND(ISNUMBER(OFFSET('Sanitation Data'!$E$5,0,10*ROW('Sanitation Data'!E126))),CU132="",ISNUMBER(OFFSET('Sanitation Data'!$E$5,0,10*ROW('Sanitation Data'!E126)))),100-OFFSET('Sanitation Data'!$E$5,0,10*ROW('Sanitation Data'!E126)),NA())))</f>
        <v>#N/A</v>
      </c>
      <c r="AG132" s="120" t="e">
        <f ca="1">+IF(AND(ISNUMBER(OFFSET('Sanitation Data'!$E$7,0,10*ROW('Sanitation Data'!E126))),CV132="Yes"),OFFSET('Sanitation Data'!$E$7,0,10*ROW('Sanitation Data'!E126)),IF(AND(ISNUMBER(OFFSET('Sanitation Data'!$E$7,0,10*ROW('Sanitation Data'!E126))),CV132="No",ISNUMBER(OFFSET('Sanitation Data'!$E$7,0,10*ROW('Sanitation Data'!E126)))),CONCATENATE("[",ROUND(OFFSET('Sanitation Data'!$E$7,0,10*ROW('Sanitation Data'!E126)),0),"]"),IF(AND(ISNUMBER(OFFSET('Sanitation Data'!$E$7,0,10*ROW('Sanitation Data'!E126))),CV132="",ISNUMBER(OFFSET('Sanitation Data'!$E$7,0,10*ROW('Sanitation Data'!E126)))),OFFSET('Sanitation Data'!$E$7,0,10*ROW('Sanitation Data'!E126)),NA())))</f>
        <v>#N/A</v>
      </c>
      <c r="AH132" s="120" t="e">
        <f ca="1">+IF(AND(ISNUMBER(OFFSET('Sanitation Data'!$E$11,0,10*ROW('Sanitation Data'!E126))),CW132="Yes"),OFFSET('Sanitation Data'!$E$11,0,10*ROW('Sanitation Data'!E126)),IF(AND(ISNUMBER(OFFSET('Sanitation Data'!$E$11,0,10*ROW('Sanitation Data'!E126))),CW132="No",ISNUMBER(OFFSET('Sanitation Data'!$E$11,0,10*ROW('Sanitation Data'!E126)))),CONCATENATE("[",ROUND(OFFSET('Sanitation Data'!$E$11,0,10*ROW('Sanitation Data'!E126)),0),"]"),IF(AND(ISNUMBER(OFFSET('Sanitation Data'!$E$11,0,10*ROW('Sanitation Data'!E126))),CW132="",ISNUMBER(OFFSET('Sanitation Data'!$E$11,0,10*ROW('Sanitation Data'!E126)))),OFFSET('Sanitation Data'!$E$11,0,10*ROW('Sanitation Data'!E126)),NA())))</f>
        <v>#N/A</v>
      </c>
      <c r="AI132" s="120" t="e">
        <f ca="1">+IF(AND(ISNUMBER(OFFSET('Sanitation Data'!$E$12,0,10*ROW('Sanitation Data'!E126))),CX132="Yes"),OFFSET('Sanitation Data'!$E$12,0,10*ROW('Sanitation Data'!E126)),IF(AND(ISNUMBER(OFFSET('Sanitation Data'!$E$12,0,10*ROW('Sanitation Data'!E126))),CX132="No",ISNUMBER(OFFSET('Sanitation Data'!$E$12,0,10*ROW('Sanitation Data'!E126)))),CONCATENATE("[",ROUND(OFFSET('Sanitation Data'!$E$12,0,10*ROW('Sanitation Data'!E126)),0),"]"),IF(AND(ISNUMBER(OFFSET('Sanitation Data'!$E$12,0,10*ROW('Sanitation Data'!E126))),CX132="",ISNUMBER(OFFSET('Sanitation Data'!$E$12,0,10*ROW('Sanitation Data'!E126)))),OFFSET('Sanitation Data'!$E$12,0,10*ROW('Sanitation Data'!E126)),NA())))</f>
        <v>#N/A</v>
      </c>
      <c r="AJ132" s="120" t="e">
        <f ca="1">+IF(AND(ISNUMBER(OFFSET('Sanitation Data'!$E$13,0,10*ROW('Sanitation Data'!E126))),CY132="Yes"),OFFSET('Sanitation Data'!$E$13,0,10*ROW('Sanitation Data'!E126)),IF(AND(ISNUMBER(OFFSET('Sanitation Data'!$E$13,0,10*ROW('Sanitation Data'!E126))),CY132="No",ISNUMBER(OFFSET('Sanitation Data'!$E$13,0,10*ROW('Sanitation Data'!E126)))),CONCATENATE("[",ROUND(OFFSET('Sanitation Data'!$E$13,0,10*ROW('Sanitation Data'!E126)),0),"]"),IF(AND(ISNUMBER(OFFSET('Sanitation Data'!$E$13,0,10*ROW('Sanitation Data'!E126))),CY132="",ISNUMBER(OFFSET('Sanitation Data'!$E$13,0,10*ROW('Sanitation Data'!E126)))),OFFSET('Sanitation Data'!$E$13,0,10*ROW('Sanitation Data'!E126)),NA())))</f>
        <v>#N/A</v>
      </c>
      <c r="AK132" s="120" t="e">
        <f ca="1">+IF(AND(ISNUMBER(OFFSET('Sanitation Data'!$F$5,0,10*ROW('Sanitation Data'!F126))),CZ132="Yes"),100-OFFSET('Sanitation Data'!$F$5,0,10*ROW('Sanitation Data'!F126)),IF(AND(ISNUMBER(OFFSET('Sanitation Data'!$F$5,0,10*ROW('Sanitation Data'!F126))),CZ132="No",ISNUMBER(OFFSET('Sanitation Data'!$F$5,0,10*ROW('Sanitation Data'!F126)))),CONCATENATE("[",ROUND(100-OFFSET('Sanitation Data'!$F$5,0,10*ROW('Sanitation Data'!F126)),0),"]"),IF(AND(ISNUMBER(OFFSET('Sanitation Data'!$F$5,0,10*ROW('Sanitation Data'!F126))),CZ132="",ISNUMBER(OFFSET('Sanitation Data'!$F$5,0,10*ROW('Sanitation Data'!F126)))),100-OFFSET('Sanitation Data'!$F$5,0,10*ROW('Sanitation Data'!F126)),NA())))</f>
        <v>#N/A</v>
      </c>
      <c r="AL132" s="120" t="e">
        <f ca="1">+IF(AND(ISNUMBER(OFFSET('Sanitation Data'!$F$7,0,10*ROW('Sanitation Data'!F126))),DA132="Yes"),OFFSET('Sanitation Data'!$F$7,0,10*ROW('Sanitation Data'!F126)),IF(AND(ISNUMBER(OFFSET('Sanitation Data'!$F$7,0,10*ROW('Sanitation Data'!F126))),DA132="No",ISNUMBER(OFFSET('Sanitation Data'!$F$7,0,10*ROW('Sanitation Data'!F126)))),CONCATENATE("[",ROUND(OFFSET('Sanitation Data'!$F$7,0,10*ROW('Sanitation Data'!F126)),0),"]"),IF(AND(ISNUMBER(OFFSET('Sanitation Data'!$F$7,0,10*ROW('Sanitation Data'!F126))),DA132="",ISNUMBER(OFFSET('Sanitation Data'!$F$7,0,10*ROW('Sanitation Data'!F126)))),OFFSET('Sanitation Data'!$F$7,0,10*ROW('Sanitation Data'!F126)),NA())))</f>
        <v>#N/A</v>
      </c>
      <c r="AM132" s="120" t="e">
        <f ca="1">+IF(AND(ISNUMBER(OFFSET('Sanitation Data'!$F$11,0,10*ROW('Sanitation Data'!F126))),DB132="Yes"),OFFSET('Sanitation Data'!$F$11,0,10*ROW('Sanitation Data'!F126)),IF(AND(ISNUMBER(OFFSET('Sanitation Data'!$F$11,0,10*ROW('Sanitation Data'!F126))),DB132="No",ISNUMBER(OFFSET('Sanitation Data'!$F$11,0,10*ROW('Sanitation Data'!F126)))),CONCATENATE("[",ROUND(OFFSET('Sanitation Data'!$F$11,0,10*ROW('Sanitation Data'!F126)),0),"]"),IF(AND(ISNUMBER(OFFSET('Sanitation Data'!$F$11,0,10*ROW('Sanitation Data'!F126))),DB132="",ISNUMBER(OFFSET('Sanitation Data'!$F$11,0,10*ROW('Sanitation Data'!F126)))),OFFSET('Sanitation Data'!$F$11,0,10*ROW('Sanitation Data'!F126)),NA())))</f>
        <v>#N/A</v>
      </c>
      <c r="AN132" s="120" t="e">
        <f ca="1">+IF(AND(ISNUMBER(OFFSET('Sanitation Data'!$F$12,0,10*ROW('Sanitation Data'!F126))),DC132="Yes"),OFFSET('Sanitation Data'!$F$12,0,10*ROW('Sanitation Data'!F126)),IF(AND(ISNUMBER(OFFSET('Sanitation Data'!$F$12,0,10*ROW('Sanitation Data'!F126))),DC132="No",ISNUMBER(OFFSET('Sanitation Data'!$F$12,0,10*ROW('Sanitation Data'!F126)))),CONCATENATE("[",ROUND(OFFSET('Sanitation Data'!$F$12,0,10*ROW('Sanitation Data'!F126)),0),"]"),IF(AND(ISNUMBER(OFFSET('Sanitation Data'!$F$12,0,10*ROW('Sanitation Data'!F126))),DC132="",ISNUMBER(OFFSET('Sanitation Data'!$F$12,0,10*ROW('Sanitation Data'!F126)))),OFFSET('Sanitation Data'!$F$12,0,10*ROW('Sanitation Data'!F126)),NA())))</f>
        <v>#N/A</v>
      </c>
      <c r="AO132" s="120" t="e">
        <f ca="1">+IF(AND(ISNUMBER(OFFSET('Sanitation Data'!$F$13,0,10*ROW('Sanitation Data'!F126))),DD132="Yes"),OFFSET('Sanitation Data'!$F$13,0,10*ROW('Sanitation Data'!F126)),IF(AND(ISNUMBER(OFFSET('Sanitation Data'!$F$13,0,10*ROW('Sanitation Data'!F126))),DD132="No",ISNUMBER(OFFSET('Sanitation Data'!$F$13,0,10*ROW('Sanitation Data'!F126)))),CONCATENATE("[",ROUND(OFFSET('Sanitation Data'!$F$13,0,10*ROW('Sanitation Data'!F126)),0),"]"),IF(AND(ISNUMBER(OFFSET('Sanitation Data'!$F$13,0,10*ROW('Sanitation Data'!F126))),DD132="",ISNUMBER(OFFSET('Sanitation Data'!$F$13,0,10*ROW('Sanitation Data'!F126)))),OFFSET('Sanitation Data'!$F$13,0,10*ROW('Sanitation Data'!F126)),NA())))</f>
        <v>#N/A</v>
      </c>
      <c r="AP132" s="120" t="e">
        <f ca="1">+IF(AND(ISNUMBER(OFFSET('Sanitation Data'!$G$5,0,10*ROW('Sanitation Data'!G126))),DE132="Yes"),100-OFFSET('Sanitation Data'!$G$5,0,10*ROW('Sanitation Data'!G126)),IF(AND(ISNUMBER(OFFSET('Sanitation Data'!$G$5,0,10*ROW('Sanitation Data'!G126))),DE132="No",ISNUMBER(OFFSET('Sanitation Data'!$G$5,0,10*ROW('Sanitation Data'!G126)))),CONCATENATE("[",ROUND(100-OFFSET('Sanitation Data'!$G$5,0,10*ROW('Sanitation Data'!G126)),0),"]"),IF(AND(ISNUMBER(OFFSET('Sanitation Data'!$G$5,0,10*ROW('Sanitation Data'!G126))),DE132="",ISNUMBER(OFFSET('Sanitation Data'!$G$5,0,10*ROW('Sanitation Data'!G126)))),100-OFFSET('Sanitation Data'!$G$5,0,10*ROW('Sanitation Data'!G126)),NA())))</f>
        <v>#N/A</v>
      </c>
      <c r="AQ132" s="120" t="e">
        <f ca="1">+IF(AND(ISNUMBER(OFFSET('Sanitation Data'!$G$7,0,10*ROW('Sanitation Data'!G126))),DF132="Yes"),OFFSET('Sanitation Data'!$G$7,0,10*ROW('Sanitation Data'!G126)),IF(AND(ISNUMBER(OFFSET('Sanitation Data'!$G$7,0,10*ROW('Sanitation Data'!G126))),DF132="No",ISNUMBER(OFFSET('Sanitation Data'!$G$7,0,10*ROW('Sanitation Data'!G126)))),CONCATENATE("[",ROUND(OFFSET('Sanitation Data'!$G$7,0,10*ROW('Sanitation Data'!G126)),0),"]"),IF(AND(ISNUMBER(OFFSET('Sanitation Data'!$G$7,0,10*ROW('Sanitation Data'!G126))),DF132="",ISNUMBER(OFFSET('Sanitation Data'!$G$7,0,10*ROW('Sanitation Data'!G126)))),OFFSET('Sanitation Data'!$G$7,0,10*ROW('Sanitation Data'!G126)),NA())))</f>
        <v>#N/A</v>
      </c>
      <c r="AR132" s="120" t="e">
        <f ca="1">+IF(AND(ISNUMBER(OFFSET('Sanitation Data'!$G$11,0,10*ROW('Sanitation Data'!G126))),DG132="Yes"),OFFSET('Sanitation Data'!$G$11,0,10*ROW('Sanitation Data'!G126)),IF(AND(ISNUMBER(OFFSET('Sanitation Data'!$G$11,0,10*ROW('Sanitation Data'!G126))),DG132="No",ISNUMBER(OFFSET('Sanitation Data'!$G$11,0,10*ROW('Sanitation Data'!G126)))),CONCATENATE("[",ROUND(OFFSET('Sanitation Data'!$G$11,0,10*ROW('Sanitation Data'!G126)),0),"]"),IF(AND(ISNUMBER(OFFSET('Sanitation Data'!$G$11,0,10*ROW('Sanitation Data'!G126))),DG132="",ISNUMBER(OFFSET('Sanitation Data'!$G$11,0,10*ROW('Sanitation Data'!G126)))),OFFSET('Sanitation Data'!$G$11,0,10*ROW('Sanitation Data'!G126)),NA())))</f>
        <v>#N/A</v>
      </c>
      <c r="AS132" s="120" t="e">
        <f ca="1">+IF(AND(ISNUMBER(OFFSET('Sanitation Data'!$G$12,0,10*ROW('Sanitation Data'!G126))),DH132="Yes"),OFFSET('Sanitation Data'!$G$12,0,10*ROW('Sanitation Data'!G126)),IF(AND(ISNUMBER(OFFSET('Sanitation Data'!$G$12,0,10*ROW('Sanitation Data'!G126))),DH132="No",ISNUMBER(OFFSET('Sanitation Data'!$G$12,0,10*ROW('Sanitation Data'!G126)))),CONCATENATE("[",ROUND(OFFSET('Sanitation Data'!$G$12,0,10*ROW('Sanitation Data'!G126)),0),"]"),IF(AND(ISNUMBER(OFFSET('Sanitation Data'!$G$12,0,10*ROW('Sanitation Data'!G126))),DH132="",ISNUMBER(OFFSET('Sanitation Data'!$G$12,0,10*ROW('Sanitation Data'!G126)))),OFFSET('Sanitation Data'!$G$12,0,10*ROW('Sanitation Data'!G126)),NA())))</f>
        <v>#N/A</v>
      </c>
      <c r="AT132" s="120" t="e">
        <f ca="1">+IF(AND(ISNUMBER(OFFSET('Sanitation Data'!$G$13,0,10*ROW('Sanitation Data'!G126))),DI132="Yes"),OFFSET('Sanitation Data'!$G$13,0,10*ROW('Sanitation Data'!G126)),IF(AND(ISNUMBER(OFFSET('Sanitation Data'!$G$13,0,10*ROW('Sanitation Data'!G126))),DI132="No",ISNUMBER(OFFSET('Sanitation Data'!$G$13,0,10*ROW('Sanitation Data'!G126)))),CONCATENATE("[",ROUND(OFFSET('Sanitation Data'!$G$13,0,10*ROW('Sanitation Data'!G126)),0),"]"),IF(AND(ISNUMBER(OFFSET('Sanitation Data'!$G$13,0,10*ROW('Sanitation Data'!G126))),DI132="",ISNUMBER(OFFSET('Sanitation Data'!$G$13,0,10*ROW('Sanitation Data'!G126)))),OFFSET('Sanitation Data'!$G$13,0,10*ROW('Sanitation Data'!G126)),NA())))</f>
        <v>#N/A</v>
      </c>
      <c r="AU132" s="120" t="e">
        <f ca="1">+IF(AND(ISNUMBER(OFFSET('Sanitation Data'!$H$5,0,10*ROW('Sanitation Data'!H126))),DJ132="Yes"),100-OFFSET('Sanitation Data'!$H$5,0,10*ROW('Sanitation Data'!H126)),IF(AND(ISNUMBER(OFFSET('Sanitation Data'!$H$5,0,10*ROW('Sanitation Data'!H126))),DJ132="No",ISNUMBER(OFFSET('Sanitation Data'!$H$5,0,10*ROW('Sanitation Data'!H126)))),CONCATENATE("[",ROUND(100-OFFSET('Sanitation Data'!$H$5,0,10*ROW('Sanitation Data'!H126)),0),"]"),IF(AND(ISNUMBER(OFFSET('Sanitation Data'!$H$5,0,10*ROW('Sanitation Data'!H126))),DJ132="",ISNUMBER(OFFSET('Sanitation Data'!$H$5,0,10*ROW('Sanitation Data'!H126)))),100-OFFSET('Sanitation Data'!$H$5,0,10*ROW('Sanitation Data'!H126)),NA())))</f>
        <v>#N/A</v>
      </c>
      <c r="AV132" s="120" t="e">
        <f ca="1">+IF(AND(ISNUMBER(OFFSET('Sanitation Data'!$H$7,0,10*ROW('Sanitation Data'!H126))),DK132="Yes"),OFFSET('Sanitation Data'!$H$7,0,10*ROW('Sanitation Data'!H126)),IF(AND(ISNUMBER(OFFSET('Sanitation Data'!$H$7,0,10*ROW('Sanitation Data'!H126))),DK132="No",ISNUMBER(OFFSET('Sanitation Data'!$H$7,0,10*ROW('Sanitation Data'!H126)))),CONCATENATE("[",ROUND(OFFSET('Sanitation Data'!$H$7,0,10*ROW('Sanitation Data'!H126)),0),"]"),IF(AND(ISNUMBER(OFFSET('Sanitation Data'!$H$7,0,10*ROW('Sanitation Data'!H126))),DK132="",ISNUMBER(OFFSET('Sanitation Data'!$H$7,0,10*ROW('Sanitation Data'!H126)))),OFFSET('Sanitation Data'!$H$7,0,10*ROW('Sanitation Data'!H126)),NA())))</f>
        <v>#N/A</v>
      </c>
      <c r="AW132" s="120" t="e">
        <f ca="1">+IF(AND(ISNUMBER(OFFSET('Sanitation Data'!$H$11,0,10*ROW('Sanitation Data'!H126))),DL132="Yes"),OFFSET('Sanitation Data'!$H$11,0,10*ROW('Sanitation Data'!H126)),IF(AND(ISNUMBER(OFFSET('Sanitation Data'!$H$11,0,10*ROW('Sanitation Data'!H126))),DL132="No",ISNUMBER(OFFSET('Sanitation Data'!$H$11,0,10*ROW('Sanitation Data'!H126)))),CONCATENATE("[",ROUND(OFFSET('Sanitation Data'!$H$11,0,10*ROW('Sanitation Data'!H126)),0),"]"),IF(AND(ISNUMBER(OFFSET('Sanitation Data'!$H$11,0,10*ROW('Sanitation Data'!H126))),DL132="",ISNUMBER(OFFSET('Sanitation Data'!$H$11,0,10*ROW('Sanitation Data'!H126)))),OFFSET('Sanitation Data'!$H$11,0,10*ROW('Sanitation Data'!H126)),NA())))</f>
        <v>#N/A</v>
      </c>
      <c r="AX132" s="120" t="e">
        <f ca="1">+IF(AND(ISNUMBER(OFFSET('Sanitation Data'!$H$12,0,10*ROW('Sanitation Data'!H126))),DM132="Yes"),OFFSET('Sanitation Data'!$H$12,0,10*ROW('Sanitation Data'!H126)),IF(AND(ISNUMBER(OFFSET('Sanitation Data'!$H$12,0,10*ROW('Sanitation Data'!H126))),DM132="No",ISNUMBER(OFFSET('Sanitation Data'!$H$12,0,10*ROW('Sanitation Data'!H126)))),CONCATENATE("[",ROUND(OFFSET('Sanitation Data'!$H$12,0,10*ROW('Sanitation Data'!H126)),0),"]"),IF(AND(ISNUMBER(OFFSET('Sanitation Data'!$H$12,0,10*ROW('Sanitation Data'!H126))),DM132="",ISNUMBER(OFFSET('Sanitation Data'!$H$12,0,10*ROW('Sanitation Data'!H126)))),OFFSET('Sanitation Data'!$H$12,0,10*ROW('Sanitation Data'!H126)),NA())))</f>
        <v>#N/A</v>
      </c>
      <c r="AY132" s="120" t="e">
        <f ca="1">+IF(AND(ISNUMBER(OFFSET('Sanitation Data'!$H$13,0,10*ROW('Sanitation Data'!H126))),DN132="Yes"),OFFSET('Sanitation Data'!$H$13,0,10*ROW('Sanitation Data'!H126)),IF(AND(ISNUMBER(OFFSET('Sanitation Data'!$H$13,0,10*ROW('Sanitation Data'!H126))),DN132="No",ISNUMBER(OFFSET('Sanitation Data'!$H$13,0,10*ROW('Sanitation Data'!H126)))),CONCATENATE("[",ROUND(OFFSET('Sanitation Data'!$H$13,0,10*ROW('Sanitation Data'!H126)),0),"]"),IF(AND(ISNUMBER(OFFSET('Sanitation Data'!$H$13,0,10*ROW('Sanitation Data'!H126))),DN132="",ISNUMBER(OFFSET('Sanitation Data'!$H$13,0,10*ROW('Sanitation Data'!H126)))),OFFSET('Sanitation Data'!$H$13,0,10*ROW('Sanitation Data'!H126)),NA())))</f>
        <v>#N/A</v>
      </c>
      <c r="AZ132" s="121" t="e">
        <f ca="1">+IF(AND(ISNUMBER(OFFSET('Hygiene Data'!$C$6,0,10*ROW('Hygiene Data'!C126))),DO132="Yes"),OFFSET('Hygiene Data'!$C$6,0,10*ROW('Hygiene Data'!C126)),IF(AND(ISNUMBER(OFFSET('Hygiene Data'!$C$6,0,10*ROW('Hygiene Data'!C126))),DO132="No",ISNUMBER(OFFSET('Hygiene Data'!$C$6,0,10*ROW('Hygiene Data'!C126)))),CONCATENATE("[",ROUND(OFFSET('Hygiene Data'!$C$6,0,10*ROW('Hygiene Data'!C126)),0),"]"),IF(AND(ISNUMBER(OFFSET('Hygiene Data'!$C$6,0,10*ROW('Hygiene Data'!C126))),DO132="",ISNUMBER(OFFSET('Hygiene Data'!$C$6,0,10*ROW('Hygiene Data'!C126)))),OFFSET('Hygiene Data'!$C$6,0,10*ROW('Hygiene Data'!C126)),NA())))</f>
        <v>#N/A</v>
      </c>
      <c r="BA132" s="121" t="e">
        <f ca="1">+IF(AND(ISNUMBER(OFFSET('Hygiene Data'!$C$8,0,10*ROW('Hygiene Data'!C126))),DP132="Yes"),OFFSET('Hygiene Data'!$C$8,0,10*ROW('Hygiene Data'!C126)),IF(AND(ISNUMBER(OFFSET('Hygiene Data'!$C$8,0,10*ROW('Hygiene Data'!C126))),DP132="No",ISNUMBER(OFFSET('Hygiene Data'!$C$8,0,10*ROW('Hygiene Data'!C126)))),CONCATENATE("[",ROUND(OFFSET('Hygiene Data'!$C$8,0,10*ROW('Hygiene Data'!C126)),0),"]"),IF(AND(ISNUMBER(OFFSET('Hygiene Data'!$C$8,0,10*ROW('Hygiene Data'!C126))),DP132="",ISNUMBER(OFFSET('Hygiene Data'!$C$8,0,10*ROW('Hygiene Data'!C126)))),OFFSET('Hygiene Data'!$C$8,0,10*ROW('Hygiene Data'!C126)),NA())))</f>
        <v>#N/A</v>
      </c>
      <c r="BB132" s="121" t="e">
        <f ca="1">+IF(AND(ISNUMBER(OFFSET('Hygiene Data'!$C$10,0,10*ROW('Hygiene Data'!C126))),DQ132="Yes"),OFFSET('Hygiene Data'!$C$10,0,10*ROW('Hygiene Data'!C126)),IF(AND(ISNUMBER(OFFSET('Hygiene Data'!$C$10,0,10*ROW('Hygiene Data'!C126))),DQ132="No",ISNUMBER(OFFSET('Hygiene Data'!$C$10,0,10*ROW('Hygiene Data'!C126)))),CONCATENATE("[",ROUND(OFFSET('Hygiene Data'!$C$10,0,10*ROW('Hygiene Data'!C126)),0),"]"),IF(AND(ISNUMBER(OFFSET('Hygiene Data'!$C$10,0,10*ROW('Hygiene Data'!C126))),DQ132="",ISNUMBER(OFFSET('Hygiene Data'!$C$10,0,10*ROW('Hygiene Data'!C126)))),OFFSET('Hygiene Data'!$C$10,0,10*ROW('Hygiene Data'!C126)),NA())))</f>
        <v>#N/A</v>
      </c>
      <c r="BC132" s="121" t="e">
        <f ca="1">+IF(AND(ISNUMBER(OFFSET('Hygiene Data'!$D$6,0,10*ROW('Hygiene Data'!D126))),DR132="Yes"),OFFSET('Hygiene Data'!$D$6,0,10*ROW('Hygiene Data'!D126)),IF(AND(ISNUMBER(OFFSET('Hygiene Data'!$D$6,0,10*ROW('Hygiene Data'!D126))),DR132="No",ISNUMBER(OFFSET('Hygiene Data'!$D$6,0,10*ROW('Hygiene Data'!D126)))),CONCATENATE("[",ROUND(OFFSET('Hygiene Data'!$D$6,0,10*ROW('Hygiene Data'!D126)),0),"]"),IF(AND(ISNUMBER(OFFSET('Hygiene Data'!$D$6,0,10*ROW('Hygiene Data'!D126))),DR132="",ISNUMBER(OFFSET('Hygiene Data'!$D$6,0,10*ROW('Hygiene Data'!D126)))),OFFSET('Hygiene Data'!$D$6,0,10*ROW('Hygiene Data'!D126)),NA())))</f>
        <v>#N/A</v>
      </c>
      <c r="BD132" s="121" t="e">
        <f ca="1">+IF(AND(ISNUMBER(OFFSET('Hygiene Data'!$D$8,0,10*ROW('Hygiene Data'!D126))),DS132="Yes"),OFFSET('Hygiene Data'!$D$8,0,10*ROW('Hygiene Data'!D126)),IF(AND(ISNUMBER(OFFSET('Hygiene Data'!$D$8,0,10*ROW('Hygiene Data'!D126))),DS132="No",ISNUMBER(OFFSET('Hygiene Data'!$D$8,0,10*ROW('Hygiene Data'!D126)))),CONCATENATE("[",ROUND(OFFSET('Hygiene Data'!$D$8,0,10*ROW('Hygiene Data'!D126)),0),"]"),IF(AND(ISNUMBER(OFFSET('Hygiene Data'!$D$8,0,10*ROW('Hygiene Data'!D126))),DS132="",ISNUMBER(OFFSET('Hygiene Data'!$D$8,0,10*ROW('Hygiene Data'!D126)))),OFFSET('Hygiene Data'!$D$8,0,10*ROW('Hygiene Data'!D126)),NA())))</f>
        <v>#N/A</v>
      </c>
      <c r="BE132" s="121" t="e">
        <f ca="1">+IF(AND(ISNUMBER(OFFSET('Hygiene Data'!$D$10,0,10*ROW('Hygiene Data'!D126))),DT132="Yes"),OFFSET('Hygiene Data'!$D$10,0,10*ROW('Hygiene Data'!D126)),IF(AND(ISNUMBER(OFFSET('Hygiene Data'!$D$10,0,10*ROW('Hygiene Data'!D126))),DT132="No",ISNUMBER(OFFSET('Hygiene Data'!$D$10,0,10*ROW('Hygiene Data'!D126)))),CONCATENATE("[",ROUND(OFFSET('Hygiene Data'!$D$10,0,10*ROW('Hygiene Data'!D126)),0),"]"),IF(AND(ISNUMBER(OFFSET('Hygiene Data'!$D$10,0,10*ROW('Hygiene Data'!D126))),DT132="",ISNUMBER(OFFSET('Hygiene Data'!$D$10,0,10*ROW('Hygiene Data'!D126)))),OFFSET('Hygiene Data'!$D$10,0,10*ROW('Hygiene Data'!D126)),NA())))</f>
        <v>#N/A</v>
      </c>
      <c r="BF132" s="121" t="e">
        <f ca="1">+IF(AND(ISNUMBER(OFFSET('Hygiene Data'!$E$6,0,10*ROW('Hygiene Data'!E126))),DU132="Yes"),OFFSET('Hygiene Data'!$E$6,0,10*ROW('Hygiene Data'!E126)),IF(AND(ISNUMBER(OFFSET('Hygiene Data'!$E$6,0,10*ROW('Hygiene Data'!E126))),DU132="No",ISNUMBER(OFFSET('Hygiene Data'!$E$6,0,10*ROW('Hygiene Data'!E126)))),CONCATENATE("[",ROUND(OFFSET('Hygiene Data'!$E$6,0,10*ROW('Hygiene Data'!E126)),0),"]"),IF(AND(ISNUMBER(OFFSET('Hygiene Data'!$E$6,0,10*ROW('Hygiene Data'!E126))),DU132="",ISNUMBER(OFFSET('Hygiene Data'!$E$6,0,10*ROW('Hygiene Data'!E126)))),OFFSET('Hygiene Data'!$E$6,0,10*ROW('Hygiene Data'!E126)),NA())))</f>
        <v>#N/A</v>
      </c>
      <c r="BG132" s="121" t="e">
        <f ca="1">+IF(AND(ISNUMBER(OFFSET('Hygiene Data'!$E$8,0,10*ROW('Hygiene Data'!E126))),DV132="Yes"),OFFSET('Hygiene Data'!$E$8,0,10*ROW('Hygiene Data'!E126)),IF(AND(ISNUMBER(OFFSET('Hygiene Data'!$E$8,0,10*ROW('Hygiene Data'!E126))),DV132="No",ISNUMBER(OFFSET('Hygiene Data'!$E$8,0,10*ROW('Hygiene Data'!E126)))),CONCATENATE("[",ROUND(OFFSET('Hygiene Data'!$E$8,0,10*ROW('Hygiene Data'!E126)),0),"]"),IF(AND(ISNUMBER(OFFSET('Hygiene Data'!$E$8,0,10*ROW('Hygiene Data'!E126))),DV132="",ISNUMBER(OFFSET('Hygiene Data'!$E$8,0,10*ROW('Hygiene Data'!E126)))),OFFSET('Hygiene Data'!$E$8,0,10*ROW('Hygiene Data'!E126)),NA())))</f>
        <v>#N/A</v>
      </c>
      <c r="BH132" s="121" t="e">
        <f ca="1">+IF(AND(ISNUMBER(OFFSET('Hygiene Data'!$E$10,0,10*ROW('Hygiene Data'!E126))),DW132="Yes"),OFFSET('Hygiene Data'!$E$10,0,10*ROW('Hygiene Data'!E126)),IF(AND(ISNUMBER(OFFSET('Hygiene Data'!$E$10,0,10*ROW('Hygiene Data'!E126))),DW132="No",ISNUMBER(OFFSET('Hygiene Data'!$E$10,0,10*ROW('Hygiene Data'!E126)))),CONCATENATE("[",ROUND(OFFSET('Hygiene Data'!$E$10,0,10*ROW('Hygiene Data'!E126)),0),"]"),IF(AND(ISNUMBER(OFFSET('Hygiene Data'!$E$10,0,10*ROW('Hygiene Data'!E126))),DW132="",ISNUMBER(OFFSET('Hygiene Data'!$E$10,0,10*ROW('Hygiene Data'!E126)))),OFFSET('Hygiene Data'!$E$10,0,10*ROW('Hygiene Data'!E126)),NA())))</f>
        <v>#N/A</v>
      </c>
      <c r="BI132" s="121" t="e">
        <f ca="1">+IF(AND(ISNUMBER(OFFSET('Hygiene Data'!$F$6,0,10*ROW('Hygiene Data'!F126))),DX132="Yes"),OFFSET('Hygiene Data'!$F$6,0,10*ROW('Hygiene Data'!F126)),IF(AND(ISNUMBER(OFFSET('Hygiene Data'!$F$6,0,10*ROW('Hygiene Data'!F126))),DX132="No",ISNUMBER(OFFSET('Hygiene Data'!$F$6,0,10*ROW('Hygiene Data'!F126)))),CONCATENATE("[",ROUND(OFFSET('Hygiene Data'!$F$6,0,10*ROW('Hygiene Data'!F126)),0),"]"),IF(AND(ISNUMBER(OFFSET('Hygiene Data'!$F$6,0,10*ROW('Hygiene Data'!F126))),DX132="",ISNUMBER(OFFSET('Hygiene Data'!$F$6,0,10*ROW('Hygiene Data'!F126)))),OFFSET('Hygiene Data'!$F$6,0,10*ROW('Hygiene Data'!F126)),NA())))</f>
        <v>#N/A</v>
      </c>
      <c r="BJ132" s="121" t="e">
        <f ca="1">+IF(AND(ISNUMBER(OFFSET('Hygiene Data'!$F$8,0,10*ROW('Hygiene Data'!F126))),DY132="Yes"),OFFSET('Hygiene Data'!$F$8,0,10*ROW('Hygiene Data'!F126)),IF(AND(ISNUMBER(OFFSET('Hygiene Data'!$F$8,0,10*ROW('Hygiene Data'!F126))),DY132="No",ISNUMBER(OFFSET('Hygiene Data'!$F$8,0,10*ROW('Hygiene Data'!F126)))),CONCATENATE("[",ROUND(OFFSET('Hygiene Data'!$F$8,0,10*ROW('Hygiene Data'!F126)),0),"]"),IF(AND(ISNUMBER(OFFSET('Hygiene Data'!$F$8,0,10*ROW('Hygiene Data'!F126))),DY132="",ISNUMBER(OFFSET('Hygiene Data'!$F$8,0,10*ROW('Hygiene Data'!F126)))),OFFSET('Hygiene Data'!$F$8,0,10*ROW('Hygiene Data'!F126)),NA())))</f>
        <v>#N/A</v>
      </c>
      <c r="BK132" s="121" t="e">
        <f ca="1">+IF(AND(ISNUMBER(OFFSET('Hygiene Data'!$F$10,0,10*ROW('Hygiene Data'!F126))),DZ132="Yes"),OFFSET('Hygiene Data'!$F$10,0,10*ROW('Hygiene Data'!F126)),IF(AND(ISNUMBER(OFFSET('Hygiene Data'!$F$10,0,10*ROW('Hygiene Data'!F126))),DZ132="No",ISNUMBER(OFFSET('Hygiene Data'!$F$10,0,10*ROW('Hygiene Data'!F126)))),CONCATENATE("[",ROUND(OFFSET('Hygiene Data'!$F$10,0,10*ROW('Hygiene Data'!F126)),0),"]"),IF(AND(ISNUMBER(OFFSET('Hygiene Data'!$F$10,0,10*ROW('Hygiene Data'!F126))),DZ132="",ISNUMBER(OFFSET('Hygiene Data'!$F$10,0,10*ROW('Hygiene Data'!F126)))),OFFSET('Hygiene Data'!$F$10,0,10*ROW('Hygiene Data'!F126)),NA())))</f>
        <v>#N/A</v>
      </c>
      <c r="BL132" s="121" t="e">
        <f ca="1">+IF(AND(ISNUMBER(OFFSET('Hygiene Data'!$G$6,0,10*ROW('Hygiene Data'!G126))),EA132="Yes"),OFFSET('Hygiene Data'!$G$6,0,10*ROW('Hygiene Data'!G126)),IF(AND(ISNUMBER(OFFSET('Hygiene Data'!$G$6,0,10*ROW('Hygiene Data'!G126))),EA132="No",ISNUMBER(OFFSET('Hygiene Data'!$G$6,0,10*ROW('Hygiene Data'!G126)))),CONCATENATE("[",ROUND(OFFSET('Hygiene Data'!$G$6,0,10*ROW('Hygiene Data'!G126)),0),"]"),IF(AND(ISNUMBER(OFFSET('Hygiene Data'!$G$6,0,10*ROW('Hygiene Data'!G126))),EA132="",ISNUMBER(OFFSET('Hygiene Data'!$G$6,0,10*ROW('Hygiene Data'!G126)))),OFFSET('Hygiene Data'!$G$6,0,10*ROW('Hygiene Data'!G126)),NA())))</f>
        <v>#N/A</v>
      </c>
      <c r="BM132" s="121" t="e">
        <f ca="1">+IF(AND(ISNUMBER(OFFSET('Hygiene Data'!$G$8,0,10*ROW('Hygiene Data'!G126))),EB132="Yes"),OFFSET('Hygiene Data'!$G$8,0,10*ROW('Hygiene Data'!G126)),IF(AND(ISNUMBER(OFFSET('Hygiene Data'!$G$8,0,10*ROW('Hygiene Data'!G126))),EB132="No",ISNUMBER(OFFSET('Hygiene Data'!$G$8,0,10*ROW('Hygiene Data'!G126)))),CONCATENATE("[",ROUND(OFFSET('Hygiene Data'!$G$8,0,10*ROW('Hygiene Data'!G126)),0),"]"),IF(AND(ISNUMBER(OFFSET('Hygiene Data'!$G$8,0,10*ROW('Hygiene Data'!G126))),EB132="",ISNUMBER(OFFSET('Hygiene Data'!$G$8,0,10*ROW('Hygiene Data'!G126)))),OFFSET('Hygiene Data'!$G$8,0,10*ROW('Hygiene Data'!G126)),NA())))</f>
        <v>#N/A</v>
      </c>
      <c r="BN132" s="121" t="e">
        <f ca="1">+IF(AND(ISNUMBER(OFFSET('Hygiene Data'!$G$10,0,10*ROW('Hygiene Data'!G126))),EC132="Yes"),OFFSET('Hygiene Data'!$G$10,0,10*ROW('Hygiene Data'!G126)),IF(AND(ISNUMBER(OFFSET('Hygiene Data'!$G$10,0,10*ROW('Hygiene Data'!G126))),EC132="No",ISNUMBER(OFFSET('Hygiene Data'!$G$10,0,10*ROW('Hygiene Data'!G126)))),CONCATENATE("[",ROUND(OFFSET('Hygiene Data'!$G$10,0,10*ROW('Hygiene Data'!G126)),0),"]"),IF(AND(ISNUMBER(OFFSET('Hygiene Data'!$G$10,0,10*ROW('Hygiene Data'!G126))),EC132="",ISNUMBER(OFFSET('Hygiene Data'!$G$10,0,10*ROW('Hygiene Data'!G126)))),OFFSET('Hygiene Data'!$G$10,0,10*ROW('Hygiene Data'!G126)),NA())))</f>
        <v>#N/A</v>
      </c>
      <c r="BO132" s="121" t="e">
        <f ca="1">+IF(AND(ISNUMBER(OFFSET('Hygiene Data'!$H$6,0,10*ROW('Hygiene Data'!H126))),ED132="Yes"),OFFSET('Hygiene Data'!$H$6,0,10*ROW('Hygiene Data'!H126)),IF(AND(ISNUMBER(OFFSET('Hygiene Data'!$H$6,0,10*ROW('Hygiene Data'!H126))),ED132="No",ISNUMBER(OFFSET('Hygiene Data'!$H$6,0,10*ROW('Hygiene Data'!H126)))),CONCATENATE("[",ROUND(OFFSET('Hygiene Data'!$H$6,0,10*ROW('Hygiene Data'!H126)),0),"]"),IF(AND(ISNUMBER(OFFSET('Hygiene Data'!$H$6,0,10*ROW('Hygiene Data'!H126))),ED132="",ISNUMBER(OFFSET('Hygiene Data'!$H$6,0,10*ROW('Hygiene Data'!H126)))),OFFSET('Hygiene Data'!$H$6,0,10*ROW('Hygiene Data'!H126)),NA())))</f>
        <v>#N/A</v>
      </c>
      <c r="BP132" s="121" t="e">
        <f ca="1">+IF(AND(ISNUMBER(OFFSET('Hygiene Data'!$H$8,0,10*ROW('Hygiene Data'!H126))),EE132="Yes"),OFFSET('Hygiene Data'!$H$8,0,10*ROW('Hygiene Data'!H126)),IF(AND(ISNUMBER(OFFSET('Hygiene Data'!$H$8,0,10*ROW('Hygiene Data'!H126))),EE132="No",ISNUMBER(OFFSET('Hygiene Data'!$H$8,0,10*ROW('Hygiene Data'!H126)))),CONCATENATE("[",ROUND(OFFSET('Hygiene Data'!$H$8,0,10*ROW('Hygiene Data'!H126)),0),"]"),IF(AND(ISNUMBER(OFFSET('Hygiene Data'!$H$8,0,10*ROW('Hygiene Data'!H126))),EE132="",ISNUMBER(OFFSET('Hygiene Data'!$H$8,0,10*ROW('Hygiene Data'!H126)))),OFFSET('Hygiene Data'!$H$8,0,10*ROW('Hygiene Data'!H126)),NA())))</f>
        <v>#N/A</v>
      </c>
      <c r="BQ132" s="121" t="e">
        <f ca="1">+IF(AND(ISNUMBER(OFFSET('Hygiene Data'!$H$10,0,10*ROW('Hygiene Data'!H126))),EF132="Yes"),OFFSET('Hygiene Data'!$H$10,0,10*ROW('Hygiene Data'!H126)),IF(AND(ISNUMBER(OFFSET('Hygiene Data'!$H$10,0,10*ROW('Hygiene Data'!H126))),EF132="No",ISNUMBER(OFFSET('Hygiene Data'!$H$10,0,10*ROW('Hygiene Data'!H126)))),CONCATENATE("[",ROUND(OFFSET('Hygiene Data'!$H$10,0,10*ROW('Hygiene Data'!H126)),0),"]"),IF(AND(ISNUMBER(OFFSET('Hygiene Data'!$H$10,0,10*ROW('Hygiene Data'!H126))),EF132="",ISNUMBER(OFFSET('Hygiene Data'!$H$10,0,10*ROW('Hygiene Data'!H126)))),OFFSET('Hygiene Data'!$H$10,0,10*ROW('Hygiene Data'!H126)),NA())))</f>
        <v>#N/A</v>
      </c>
      <c r="BS132" s="28" t="str">
        <f ca="1">+IF(OFFSET('Water Data'!$C$28,0,10*ROW('Water Data'!C126))="","",OFFSET('Water Data'!$C$28,0,10*ROW('Water Data'!C126)))</f>
        <v/>
      </c>
      <c r="BT132" s="28" t="str">
        <f ca="1">+IF(OFFSET('Water Data'!$C$29,0,10*ROW('Water Data'!C126))="","",OFFSET('Water Data'!$C$29,0,10*ROW('Water Data'!C126)))</f>
        <v/>
      </c>
      <c r="BU132" s="28" t="str">
        <f ca="1">+IF(OFFSET('Water Data'!$C$30,0,10*ROW('Water Data'!C126))="","",OFFSET('Water Data'!$C$30,0,10*ROW('Water Data'!C126)))</f>
        <v/>
      </c>
      <c r="BV132" s="28" t="str">
        <f ca="1">+IF(OFFSET('Water Data'!$D$28,0,10*ROW('Water Data'!D126))="","",OFFSET('Water Data'!$D$28,0,10*ROW('Water Data'!D126)))</f>
        <v/>
      </c>
      <c r="BW132" s="28" t="str">
        <f ca="1">+IF(OFFSET('Water Data'!$D$29,0,10*ROW('Water Data'!D126))="","",OFFSET('Water Data'!$D$29,0,10*ROW('Water Data'!D126)))</f>
        <v/>
      </c>
      <c r="BX132" s="28" t="str">
        <f ca="1">+IF(OFFSET('Water Data'!$D$30,0,10*ROW('Water Data'!D126))="","",OFFSET('Water Data'!$D$30,0,10*ROW('Water Data'!D126)))</f>
        <v/>
      </c>
      <c r="BY132" s="28" t="str">
        <f ca="1">+IF(OFFSET('Water Data'!$E$28,0,10*ROW('Water Data'!E126))="","",OFFSET('Water Data'!$E$28,0,10*ROW('Water Data'!E126)))</f>
        <v/>
      </c>
      <c r="BZ132" s="28" t="str">
        <f ca="1">+IF(OFFSET('Water Data'!$E$29,0,10*ROW('Water Data'!E126))="","",OFFSET('Water Data'!$E$29,0,10*ROW('Water Data'!E126)))</f>
        <v/>
      </c>
      <c r="CA132" s="28" t="str">
        <f ca="1">+IF(OFFSET('Water Data'!$E$30,0,10*ROW('Water Data'!E126))="","",OFFSET('Water Data'!$E$30,0,10*ROW('Water Data'!E126)))</f>
        <v/>
      </c>
      <c r="CB132" s="28" t="str">
        <f ca="1">+IF(OFFSET('Water Data'!$F$28,0,10*ROW('Water Data'!F126))="","",OFFSET('Water Data'!$F$28,0,10*ROW('Water Data'!F126)))</f>
        <v/>
      </c>
      <c r="CC132" s="28" t="str">
        <f ca="1">+IF(OFFSET('Water Data'!$F$29,0,10*ROW('Water Data'!F126))="","",OFFSET('Water Data'!$F$29,0,10*ROW('Water Data'!F126)))</f>
        <v/>
      </c>
      <c r="CD132" s="28" t="str">
        <f ca="1">+IF(OFFSET('Water Data'!$F$30,0,10*ROW('Water Data'!F126))="","",OFFSET('Water Data'!$F$30,0,10*ROW('Water Data'!F126)))</f>
        <v/>
      </c>
      <c r="CE132" s="28" t="str">
        <f ca="1">+IF(OFFSET('Water Data'!$G$28,0,10*ROW('Water Data'!G126))="","",OFFSET('Water Data'!$G$28,0,10*ROW('Water Data'!G126)))</f>
        <v/>
      </c>
      <c r="CF132" s="28" t="str">
        <f ca="1">+IF(OFFSET('Water Data'!$G$29,0,10*ROW('Water Data'!G126))="","",OFFSET('Water Data'!$G$29,0,10*ROW('Water Data'!G126)))</f>
        <v/>
      </c>
      <c r="CG132" s="28" t="str">
        <f ca="1">+IF(OFFSET('Water Data'!$G$30,0,10*ROW('Water Data'!G126))="","",OFFSET('Water Data'!$G$30,0,10*ROW('Water Data'!G126)))</f>
        <v/>
      </c>
      <c r="CH132" s="28" t="str">
        <f ca="1">+IF(OFFSET('Water Data'!$H$28,0,10*ROW('Water Data'!H126))="","",OFFSET('Water Data'!$H$28,0,10*ROW('Water Data'!H126)))</f>
        <v/>
      </c>
      <c r="CI132" s="28" t="str">
        <f ca="1">+IF(OFFSET('Water Data'!$H$29,0,10*ROW('Water Data'!H126))="","",OFFSET('Water Data'!$H$29,0,10*ROW('Water Data'!H126)))</f>
        <v/>
      </c>
      <c r="CJ132" s="28" t="str">
        <f ca="1">+IF(OFFSET('Water Data'!$H$30,0,10*ROW('Water Data'!H126))="","",OFFSET('Water Data'!$H$30,0,10*ROW('Water Data'!H126)))</f>
        <v/>
      </c>
      <c r="CK132" s="28" t="str">
        <f ca="1">+IF(OFFSET('Sanitation Data'!$C$29,0,10*ROW('Sanitation Data'!C126))="","",OFFSET('Sanitation Data'!$C$29,0,10*ROW('Sanitation Data'!C126)))</f>
        <v/>
      </c>
      <c r="CL132" s="28" t="str">
        <f ca="1">+IF(OFFSET('Sanitation Data'!$C$30,0,10*ROW('Sanitation Data'!C126))="","",OFFSET('Sanitation Data'!$C$30,0,10*ROW('Sanitation Data'!C126)))</f>
        <v/>
      </c>
      <c r="CM132" s="28" t="str">
        <f ca="1">+IF(OFFSET('Sanitation Data'!$C$31,0,10*ROW('Sanitation Data'!C126))="","",OFFSET('Sanitation Data'!$C$31,0,10*ROW('Sanitation Data'!C126)))</f>
        <v/>
      </c>
      <c r="CN132" s="28" t="str">
        <f ca="1">+IF(OFFSET('Sanitation Data'!$C$32,0,10*ROW('Sanitation Data'!C126))="","",OFFSET('Sanitation Data'!$C$32,0,10*ROW('Sanitation Data'!C126)))</f>
        <v/>
      </c>
      <c r="CO132" s="28" t="str">
        <f ca="1">+IF(OFFSET('Sanitation Data'!$C$33,0,10*ROW('Sanitation Data'!C126))="","",OFFSET('Sanitation Data'!$C$33,0,10*ROW('Sanitation Data'!C126)))</f>
        <v/>
      </c>
      <c r="CP132" s="28" t="str">
        <f ca="1">+IF(OFFSET('Sanitation Data'!$D$29,0,10*ROW('Sanitation Data'!D126))="","",OFFSET('Sanitation Data'!$D$29,0,10*ROW('Sanitation Data'!D126)))</f>
        <v/>
      </c>
      <c r="CQ132" s="28" t="str">
        <f ca="1">+IF(OFFSET('Sanitation Data'!$D$30,0,10*ROW('Sanitation Data'!D126))="","",OFFSET('Sanitation Data'!$D$30,0,10*ROW('Sanitation Data'!D126)))</f>
        <v/>
      </c>
      <c r="CR132" s="28" t="str">
        <f ca="1">+IF(OFFSET('Sanitation Data'!$D$31,0,10*ROW('Sanitation Data'!D126))="","",OFFSET('Sanitation Data'!$D$31,0,10*ROW('Sanitation Data'!D126)))</f>
        <v/>
      </c>
      <c r="CS132" s="28" t="str">
        <f ca="1">+IF(OFFSET('Sanitation Data'!$D$32,0,10*ROW('Sanitation Data'!D126))="","",OFFSET('Sanitation Data'!$D$32,0,10*ROW('Sanitation Data'!D126)))</f>
        <v/>
      </c>
      <c r="CT132" s="28" t="str">
        <f ca="1">+IF(OFFSET('Sanitation Data'!$D$33,0,10*ROW('Sanitation Data'!D126))="","",OFFSET('Sanitation Data'!$D$33,0,10*ROW('Sanitation Data'!D126)))</f>
        <v/>
      </c>
      <c r="CU132" s="28" t="str">
        <f ca="1">+IF(OFFSET('Sanitation Data'!$E$29,0,10*ROW('Sanitation Data'!E126))="","",OFFSET('Sanitation Data'!$E$29,0,10*ROW('Sanitation Data'!E126)))</f>
        <v/>
      </c>
      <c r="CV132" s="28" t="str">
        <f ca="1">+IF(OFFSET('Sanitation Data'!$E$30,0,10*ROW('Sanitation Data'!E126))="","",OFFSET('Sanitation Data'!$E$30,0,10*ROW('Sanitation Data'!E126)))</f>
        <v/>
      </c>
      <c r="CW132" s="28" t="str">
        <f ca="1">+IF(OFFSET('Sanitation Data'!$E$31,0,10*ROW('Sanitation Data'!E126))="","",OFFSET('Sanitation Data'!$E$31,0,10*ROW('Sanitation Data'!E126)))</f>
        <v/>
      </c>
      <c r="CX132" s="28" t="str">
        <f ca="1">+IF(OFFSET('Sanitation Data'!$E$32,0,10*ROW('Sanitation Data'!E126))="","",OFFSET('Sanitation Data'!$E$32,0,10*ROW('Sanitation Data'!E126)))</f>
        <v/>
      </c>
      <c r="CY132" s="28" t="str">
        <f ca="1">+IF(OFFSET('Sanitation Data'!$E$33,0,10*ROW('Sanitation Data'!E126))="","",OFFSET('Sanitation Data'!$E$33,0,10*ROW('Sanitation Data'!E126)))</f>
        <v/>
      </c>
      <c r="CZ132" s="28" t="str">
        <f ca="1">+IF(OFFSET('Sanitation Data'!$F$29,0,10*ROW('Sanitation Data'!F126))="","",OFFSET('Sanitation Data'!$F$29,0,10*ROW('Sanitation Data'!F126)))</f>
        <v/>
      </c>
      <c r="DA132" s="28" t="str">
        <f ca="1">+IF(OFFSET('Sanitation Data'!$F$30,0,10*ROW('Sanitation Data'!F126))="","",OFFSET('Sanitation Data'!$F$30,0,10*ROW('Sanitation Data'!F126)))</f>
        <v/>
      </c>
      <c r="DB132" s="28" t="str">
        <f ca="1">+IF(OFFSET('Sanitation Data'!$F$31,0,10*ROW('Sanitation Data'!F126))="","",OFFSET('Sanitation Data'!$F$31,0,10*ROW('Sanitation Data'!F126)))</f>
        <v/>
      </c>
      <c r="DC132" s="28" t="str">
        <f ca="1">+IF(OFFSET('Sanitation Data'!$F$32,0,10*ROW('Sanitation Data'!F126))="","",OFFSET('Sanitation Data'!$F$32,0,10*ROW('Sanitation Data'!F126)))</f>
        <v/>
      </c>
      <c r="DD132" s="28" t="str">
        <f ca="1">+IF(OFFSET('Sanitation Data'!$F$33,0,10*ROW('Sanitation Data'!F126))="","",OFFSET('Sanitation Data'!$F$33,0,10*ROW('Sanitation Data'!F126)))</f>
        <v/>
      </c>
      <c r="DE132" s="28" t="str">
        <f ca="1">+IF(OFFSET('Sanitation Data'!$G$29,0,10*ROW('Sanitation Data'!G126))="","",OFFSET('Sanitation Data'!$G$29,0,10*ROW('Sanitation Data'!G126)))</f>
        <v/>
      </c>
      <c r="DF132" s="28" t="str">
        <f ca="1">+IF(OFFSET('Sanitation Data'!$G$30,0,10*ROW('Sanitation Data'!G126))="","",OFFSET('Sanitation Data'!$G$30,0,10*ROW('Sanitation Data'!G126)))</f>
        <v/>
      </c>
      <c r="DG132" s="28" t="str">
        <f ca="1">+IF(OFFSET('Sanitation Data'!$G$31,0,10*ROW('Sanitation Data'!G126))="","",OFFSET('Sanitation Data'!$G$31,0,10*ROW('Sanitation Data'!G126)))</f>
        <v/>
      </c>
      <c r="DH132" s="28" t="str">
        <f ca="1">+IF(OFFSET('Sanitation Data'!$G$32,0,10*ROW('Sanitation Data'!G126))="","",OFFSET('Sanitation Data'!$G$32,0,10*ROW('Sanitation Data'!G126)))</f>
        <v/>
      </c>
      <c r="DI132" s="28" t="str">
        <f ca="1">+IF(OFFSET('Sanitation Data'!$G$33,0,10*ROW('Sanitation Data'!G126))="","",OFFSET('Sanitation Data'!$G$33,0,10*ROW('Sanitation Data'!G126)))</f>
        <v/>
      </c>
      <c r="DJ132" s="28" t="str">
        <f ca="1">+IF(OFFSET('Sanitation Data'!$H$29,0,10*ROW('Sanitation Data'!H126))="","",OFFSET('Sanitation Data'!$H$29,0,10*ROW('Sanitation Data'!H126)))</f>
        <v/>
      </c>
      <c r="DK132" s="28" t="str">
        <f ca="1">+IF(OFFSET('Sanitation Data'!$H$30,0,10*ROW('Sanitation Data'!H126))="","",OFFSET('Sanitation Data'!$H$30,0,10*ROW('Sanitation Data'!H126)))</f>
        <v/>
      </c>
      <c r="DL132" s="28" t="str">
        <f ca="1">+IF(OFFSET('Sanitation Data'!$H$31,0,10*ROW('Sanitation Data'!H126))="","",OFFSET('Sanitation Data'!$H$31,0,10*ROW('Sanitation Data'!H126)))</f>
        <v/>
      </c>
      <c r="DM132" s="28" t="str">
        <f ca="1">+IF(OFFSET('Sanitation Data'!$H$32,0,10*ROW('Sanitation Data'!H126))="","",OFFSET('Sanitation Data'!$H$32,0,10*ROW('Sanitation Data'!H126)))</f>
        <v/>
      </c>
      <c r="DN132" s="28" t="str">
        <f ca="1">+IF(OFFSET('Sanitation Data'!$H$33,0,10*ROW('Sanitation Data'!H126))="","",OFFSET('Sanitation Data'!$H$33,0,10*ROW('Sanitation Data'!H126)))</f>
        <v/>
      </c>
      <c r="DO132" s="28" t="str">
        <f ca="1">+IF(OFFSET('Hygiene Data'!$C$12,0,10*ROW('Hygiene Data'!C126))="","",OFFSET('Hygiene Data'!$C$12,0,10*ROW('Hygiene Data'!C126)))</f>
        <v/>
      </c>
      <c r="DP132" s="28" t="str">
        <f ca="1">+IF(OFFSET('Hygiene Data'!$C$13,0,10*ROW('Hygiene Data'!C126))="","",OFFSET('Hygiene Data'!$C$13,0,10*ROW('Hygiene Data'!C126)))</f>
        <v/>
      </c>
      <c r="DQ132" s="28" t="str">
        <f ca="1">+IF(OFFSET('Hygiene Data'!$C$14,0,10*ROW('Hygiene Data'!C126))="","",OFFSET('Hygiene Data'!$C$14,0,10*ROW('Hygiene Data'!C126)))</f>
        <v/>
      </c>
      <c r="DR132" s="28" t="str">
        <f ca="1">+IF(OFFSET('Hygiene Data'!$D$12,0,10*ROW('Hygiene Data'!D126))="","",OFFSET('Hygiene Data'!$D$12,0,10*ROW('Hygiene Data'!D126)))</f>
        <v/>
      </c>
      <c r="DS132" s="28" t="str">
        <f ca="1">+IF(OFFSET('Hygiene Data'!$D$13,0,10*ROW('Hygiene Data'!D126))="","",OFFSET('Hygiene Data'!$D$13,0,10*ROW('Hygiene Data'!D126)))</f>
        <v/>
      </c>
      <c r="DT132" s="28" t="str">
        <f ca="1">+IF(OFFSET('Hygiene Data'!$D$14,0,10*ROW('Hygiene Data'!D126))="","",OFFSET('Hygiene Data'!$D$14,0,10*ROW('Hygiene Data'!D126)))</f>
        <v/>
      </c>
      <c r="DU132" s="28" t="str">
        <f ca="1">+IF(OFFSET('Hygiene Data'!$E$12,0,10*ROW('Hygiene Data'!E126))="","",OFFSET('Hygiene Data'!$E$12,0,10*ROW('Hygiene Data'!E126)))</f>
        <v/>
      </c>
      <c r="DV132" s="28" t="str">
        <f ca="1">+IF(OFFSET('Hygiene Data'!$E$13,0,10*ROW('Hygiene Data'!E126))="","",OFFSET('Hygiene Data'!$E$13,0,10*ROW('Hygiene Data'!E126)))</f>
        <v/>
      </c>
      <c r="DW132" s="28" t="str">
        <f ca="1">+IF(OFFSET('Hygiene Data'!$E$14,0,10*ROW('Hygiene Data'!E126))="","",OFFSET('Hygiene Data'!$E$14,0,10*ROW('Hygiene Data'!E126)))</f>
        <v/>
      </c>
      <c r="DX132" s="28" t="str">
        <f ca="1">+IF(OFFSET('Hygiene Data'!$F$12,0,10*ROW('Hygiene Data'!F126))="","",OFFSET('Hygiene Data'!$F$12,0,10*ROW('Hygiene Data'!F126)))</f>
        <v/>
      </c>
      <c r="DY132" s="28" t="str">
        <f ca="1">+IF(OFFSET('Hygiene Data'!$F$13,0,10*ROW('Hygiene Data'!F126))="","",OFFSET('Hygiene Data'!$F$13,0,10*ROW('Hygiene Data'!F126)))</f>
        <v/>
      </c>
      <c r="DZ132" s="28" t="str">
        <f ca="1">+IF(OFFSET('Hygiene Data'!$F$14,0,10*ROW('Hygiene Data'!F126))="","",OFFSET('Hygiene Data'!$F$14,0,10*ROW('Hygiene Data'!F126)))</f>
        <v/>
      </c>
      <c r="EA132" s="28" t="str">
        <f ca="1">+IF(OFFSET('Hygiene Data'!$G$12,0,10*ROW('Hygiene Data'!G126))="","",OFFSET('Hygiene Data'!$G$12,0,10*ROW('Hygiene Data'!G126)))</f>
        <v/>
      </c>
      <c r="EB132" s="28" t="str">
        <f ca="1">+IF(OFFSET('Hygiene Data'!$G$13,0,10*ROW('Hygiene Data'!G126))="","",OFFSET('Hygiene Data'!$G$13,0,10*ROW('Hygiene Data'!G126)))</f>
        <v/>
      </c>
      <c r="EC132" s="28" t="str">
        <f ca="1">+IF(OFFSET('Hygiene Data'!$G$14,0,10*ROW('Hygiene Data'!G126))="","",OFFSET('Hygiene Data'!$G$14,0,10*ROW('Hygiene Data'!G126)))</f>
        <v/>
      </c>
      <c r="ED132" s="28" t="str">
        <f ca="1">+IF(OFFSET('Hygiene Data'!$H$12,0,10*ROW('Hygiene Data'!H126))="","",OFFSET('Hygiene Data'!$H$12,0,10*ROW('Hygiene Data'!H126)))</f>
        <v/>
      </c>
      <c r="EE132" s="28" t="str">
        <f ca="1">+IF(OFFSET('Hygiene Data'!$H$13,0,10*ROW('Hygiene Data'!H126))="","",OFFSET('Hygiene Data'!$H$13,0,10*ROW('Hygiene Data'!H126)))</f>
        <v/>
      </c>
      <c r="EF132" s="28" t="str">
        <f ca="1">+IF(OFFSET('Hygiene Data'!$H$14,0,10*ROW('Hygiene Data'!H126))="","",OFFSET('Hygiene Data'!$H$14,0,10*ROW('Hygiene Data'!H126)))</f>
        <v/>
      </c>
    </row>
    <row r="133" spans="1:136" x14ac:dyDescent="0.2">
      <c r="A133" s="44" t="str">
        <f ca="1">+IF(OFFSET('Water Data'!$B$1,0,10*ROW('Water Data'!B130))="","",OFFSET('Water Data'!$B$1,0,10*ROW('Water Data'!B130)))</f>
        <v/>
      </c>
      <c r="B133" s="44" t="str">
        <f ca="1">+IF(OFFSET('Water Data'!$A$3,0,10*ROW('Water Data'!A130))="","",OFFSET('Water Data'!$A$3,0,10*ROW('Water Data'!A130)))</f>
        <v/>
      </c>
      <c r="C133" s="44" t="str">
        <f ca="1">+IF(OFFSET('Water Data'!$C$3,0,10*ROW('Water Data'!C130))="","",OFFSET('Water Data'!$C$3,0,10*ROW('Water Data'!C130)))</f>
        <v/>
      </c>
      <c r="D133" s="119" t="e">
        <f ca="1">+IF(AND(ISNUMBER(OFFSET('Water Data'!$C$5,0,10*ROW('Water Data'!C127))),BS133="Yes"),100-OFFSET('Water Data'!$C$5,0,10*ROW('Water Data'!C127)),IF(AND(ISNUMBER(OFFSET('Water Data'!$C$5,0,10*ROW('Water Data'!C127))),BS133="No",ISNUMBER(OFFSET('Water Data'!$C$5,0,10*ROW('Water Data'!C127)))),CONCATENATE("[",ROUND(100-OFFSET('Water Data'!$C$5,0,10*ROW('Water Data'!C127)),0),"]"),IF(AND(ISNUMBER(OFFSET('Water Data'!$C$5,0,10*ROW('Water Data'!C127))),BS133="",ISNUMBER(OFFSET('Water Data'!$C$5,0,10*ROW('Water Data'!C127)))),100-OFFSET('Water Data'!$C$5,0,10*ROW('Water Data'!C127)),NA())))</f>
        <v>#N/A</v>
      </c>
      <c r="E133" s="119" t="e">
        <f ca="1">+IF(AND(ISNUMBER(OFFSET('Water Data'!$C$7,0,10*ROW('Water Data'!D127))),BT133="Yes"),OFFSET('Water Data'!$C$7,0,10*ROW('Water Data'!C127)),IF(AND(ISNUMBER(OFFSET('Water Data'!$C$7,0,10*ROW('Water Data'!C127))),BT133="No",ISNUMBER(OFFSET('Water Data'!$C$7,0,10*ROW('Water Data'!C127)))),CONCATENATE("[",ROUND(OFFSET('Water Data'!$C$7,0,10*ROW('Water Data'!C127)),0),"]"),IF(AND(ISNUMBER(OFFSET('Water Data'!$C$7,0,10*ROW('Water Data'!C127))),BT133="",ISNUMBER(OFFSET('Water Data'!$C$7,0,10*ROW('Water Data'!C127)))),OFFSET('Water Data'!$C$7,0,10*ROW('Water Data'!C127)),NA())))</f>
        <v>#N/A</v>
      </c>
      <c r="F133" s="119" t="e">
        <f ca="1">+IF(AND(ISNUMBER(OFFSET('Water Data'!$C$10,0,10*ROW('Water Data'!C127))),BU133="Yes"),OFFSET('Water Data'!$C$10,0,10*ROW('Water Data'!C127)),IF(AND(ISNUMBER(OFFSET('Water Data'!$C$10,0,10*ROW('Water Data'!C127))),BU133="No",ISNUMBER(OFFSET('Water Data'!$C$10,0,10*ROW('Water Data'!C127)))),CONCATENATE("[",ROUND(OFFSET('Water Data'!$C$10,0,10*ROW('Water Data'!C127)),0),"]"),IF(AND(ISNUMBER(OFFSET('Water Data'!$C$10,0,10*ROW('Water Data'!C127))),BU133="",ISNUMBER(OFFSET('Water Data'!$C$10,0,10*ROW('Water Data'!C127)))),OFFSET('Water Data'!$C$10,0,10*ROW('Water Data'!C127)),NA())))</f>
        <v>#N/A</v>
      </c>
      <c r="G133" s="119" t="e">
        <f ca="1">+IF(AND(ISNUMBER(OFFSET('Water Data'!$D$5,0,10*ROW('Water Data'!D127))),BV133="Yes"),100-OFFSET('Water Data'!$D$5,0,10*ROW('Water Data'!D127)),IF(AND(ISNUMBER(OFFSET('Water Data'!$D$5,0,10*ROW('Water Data'!D127))),BV133="No",ISNUMBER(OFFSET('Water Data'!$D$5,0,10*ROW('Water Data'!D127)))),CONCATENATE("[",ROUND(100-OFFSET('Water Data'!$D$5,0,10*ROW('Water Data'!D127)),0),"]"),IF(AND(ISNUMBER(OFFSET('Water Data'!$D$5,0,10*ROW('Water Data'!D127))),BV133="",ISNUMBER(OFFSET('Water Data'!$D$5,0,10*ROW('Water Data'!D127)))),100-OFFSET('Water Data'!$D$5,0,10*ROW('Water Data'!D127)),NA())))</f>
        <v>#N/A</v>
      </c>
      <c r="H133" s="119" t="e">
        <f ca="1">+IF(AND(ISNUMBER(OFFSET('Water Data'!$D$7,0,10*ROW('Water Data'!D127))),BW133="Yes"),OFFSET('Water Data'!$D$7,0,10*ROW('Water Data'!D127)),IF(AND(ISNUMBER(OFFSET('Water Data'!$D$7,0,10*ROW('Water Data'!D127))),BW133="No",ISNUMBER(OFFSET('Water Data'!$D$7,0,10*ROW('Water Data'!D127)))),CONCATENATE("[",ROUND(OFFSET('Water Data'!$C$7,0,10*ROW('Water Data'!D127)),0),"]"),IF(AND(ISNUMBER(OFFSET('Water Data'!$D$7,0,10*ROW('Water Data'!D127))),BW133="",ISNUMBER(OFFSET('Water Data'!$D$7,0,10*ROW('Water Data'!D127)))),OFFSET('Water Data'!$D$7,0,10*ROW('Water Data'!D127)),NA())))</f>
        <v>#N/A</v>
      </c>
      <c r="I133" s="119" t="e">
        <f ca="1">+IF(AND(ISNUMBER(OFFSET('Water Data'!$D$10,0,10*ROW('Water Data'!D127))),BX133="Yes"),OFFSET('Water Data'!$D$10,0,10*ROW('Water Data'!D127)),IF(AND(ISNUMBER(OFFSET('Water Data'!$D$10,0,10*ROW('Water Data'!D127))),BX133="No",ISNUMBER(OFFSET('Water Data'!$D$10,0,10*ROW('Water Data'!D127)))),CONCATENATE("[",ROUND(OFFSET('Water Data'!$D$10,0,10*ROW('Water Data'!D127)),0),"]"),IF(AND(ISNUMBER(OFFSET('Water Data'!$D$10,0,10*ROW('Water Data'!D127))),BX133="",ISNUMBER(OFFSET('Water Data'!$D$10,0,10*ROW('Water Data'!D127)))),OFFSET('Water Data'!$D$10,0,10*ROW('Water Data'!D127)),NA())))</f>
        <v>#N/A</v>
      </c>
      <c r="J133" s="119" t="e">
        <f ca="1">+IF(AND(ISNUMBER(OFFSET('Water Data'!$E$5,0,10*ROW('Water Data'!E127))),BY133="Yes"),100-OFFSET('Water Data'!$E$5,0,10*ROW('Water Data'!E127)),IF(AND(ISNUMBER(OFFSET('Water Data'!$E$5,0,10*ROW('Water Data'!E127))),BY133="No",ISNUMBER(OFFSET('Water Data'!$E$5,0,10*ROW('Water Data'!E127)))),CONCATENATE("[",ROUND(100-OFFSET('Water Data'!$E$5,0,10*ROW('Water Data'!E127)),0),"]"),IF(AND(ISNUMBER(OFFSET('Water Data'!$E$5,0,10*ROW('Water Data'!E127))),BY133="",ISNUMBER(OFFSET('Water Data'!$E$5,0,10*ROW('Water Data'!E127)))),100-OFFSET('Water Data'!$E$5,0,10*ROW('Water Data'!E127)),NA())))</f>
        <v>#N/A</v>
      </c>
      <c r="K133" s="119" t="e">
        <f ca="1">+IF(AND(ISNUMBER(OFFSET('Water Data'!$E$7,0,10*ROW('Water Data'!E127))),BZ133="Yes"),OFFSET('Water Data'!$E$7,0,10*ROW('Water Data'!E127)),IF(AND(ISNUMBER(OFFSET('Water Data'!$E$7,0,10*ROW('Water Data'!E127))),BZ133="No",ISNUMBER(OFFSET('Water Data'!$E$7,0,10*ROW('Water Data'!E127)))),CONCATENATE("[",ROUND(OFFSET('Water Data'!$E$7,0,10*ROW('Water Data'!E127)),0),"]"),IF(AND(ISNUMBER(OFFSET('Water Data'!$E$7,0,10*ROW('Water Data'!E127))),BZ133="",ISNUMBER(OFFSET('Water Data'!$E$7,0,10*ROW('Water Data'!E127)))),OFFSET('Water Data'!$E$7,0,10*ROW('Water Data'!E127)),NA())))</f>
        <v>#N/A</v>
      </c>
      <c r="L133" s="119" t="e">
        <f ca="1">+IF(AND(ISNUMBER(OFFSET('Water Data'!$E$10,0,10*ROW('Water Data'!E127))),CA133="Yes"),OFFSET('Water Data'!$E$10,0,10*ROW('Water Data'!E127)),IF(AND(ISNUMBER(OFFSET('Water Data'!$E$10,0,10*ROW('Water Data'!E127))),CA133="No",ISNUMBER(OFFSET('Water Data'!$E$10,0,10*ROW('Water Data'!E127)))),CONCATENATE("[",ROUND(OFFSET('Water Data'!$E$10,0,10*ROW('Water Data'!E127)),0),"]"),IF(AND(ISNUMBER(OFFSET('Water Data'!$E$10,0,10*ROW('Water Data'!E127))),CA133="",ISNUMBER(OFFSET('Water Data'!$E$10,0,10*ROW('Water Data'!E127)))),OFFSET('Water Data'!$E$10,0,10*ROW('Water Data'!E127)),NA())))</f>
        <v>#N/A</v>
      </c>
      <c r="M133" s="119" t="e">
        <f ca="1">+IF(AND(ISNUMBER(OFFSET('Water Data'!$F$5,0,10*ROW('Water Data'!F127))),CB133="Yes"),100-OFFSET('Water Data'!$F$5,0,10*ROW('Water Data'!F127)),IF(AND(ISNUMBER(OFFSET('Water Data'!$F$5,0,10*ROW('Water Data'!F127))),CB133="No",ISNUMBER(OFFSET('Water Data'!$F$5,0,10*ROW('Water Data'!F127)))),CONCATENATE("[",ROUND(100-OFFSET('Water Data'!$F$5,0,10*ROW('Water Data'!F127)),0),"]"),IF(AND(ISNUMBER(OFFSET('Water Data'!$F$5,0,10*ROW('Water Data'!F127))),CB133="",ISNUMBER(OFFSET('Water Data'!$F$5,0,10*ROW('Water Data'!F127)))),100-OFFSET('Water Data'!$F$5,0,10*ROW('Water Data'!F127)),NA())))</f>
        <v>#N/A</v>
      </c>
      <c r="N133" s="119" t="e">
        <f ca="1">+IF(AND(ISNUMBER(OFFSET('Water Data'!$F$7,0,10*ROW('Water Data'!F127))),CC133="Yes"),OFFSET('Water Data'!$F$7,0,10*ROW('Water Data'!F127)),IF(AND(ISNUMBER(OFFSET('Water Data'!$F$7,0,10*ROW('Water Data'!F127))),CC133="No",ISNUMBER(OFFSET('Water Data'!$F$7,0,10*ROW('Water Data'!F127)))),CONCATENATE("[",ROUND(OFFSET('Water Data'!$F$7,0,10*ROW('Water Data'!F127)),0),"]"),IF(AND(ISNUMBER(OFFSET('Water Data'!$F$7,0,10*ROW('Water Data'!F127))),CC133="",ISNUMBER(OFFSET('Water Data'!$F$7,0,10*ROW('Water Data'!F127)))),OFFSET('Water Data'!$F$7,0,10*ROW('Water Data'!F127)),NA())))</f>
        <v>#N/A</v>
      </c>
      <c r="O133" s="119" t="e">
        <f ca="1">+IF(AND(ISNUMBER(OFFSET('Water Data'!$F$10,0,10*ROW('Water Data'!F127))),CD133="Yes"),OFFSET('Water Data'!$F$10,0,10*ROW('Water Data'!F127)),IF(AND(ISNUMBER(OFFSET('Water Data'!$F$10,0,10*ROW('Water Data'!F127))),CD133="No",ISNUMBER(OFFSET('Water Data'!$F$10,0,10*ROW('Water Data'!F127)))),CONCATENATE("[",ROUND(OFFSET('Water Data'!$F$10,0,10*ROW('Water Data'!F127)),0),"]"),IF(AND(ISNUMBER(OFFSET('Water Data'!$F$10,0,10*ROW('Water Data'!F127))),CD133="",ISNUMBER(OFFSET('Water Data'!$F$10,0,10*ROW('Water Data'!F127)))),OFFSET('Water Data'!$F$10,0,10*ROW('Water Data'!F127)),NA())))</f>
        <v>#N/A</v>
      </c>
      <c r="P133" s="119" t="e">
        <f ca="1">+IF(AND(ISNUMBER(OFFSET('Water Data'!$G$5,0,10*ROW('Water Data'!G127))),CE133="Yes"),100-OFFSET('Water Data'!$G$5,0,10*ROW('Water Data'!G127)),IF(AND(ISNUMBER(OFFSET('Water Data'!$G$5,0,10*ROW('Water Data'!G127))),CE133="No",ISNUMBER(OFFSET('Water Data'!$G$5,0,10*ROW('Water Data'!G127)))),CONCATENATE("[",ROUND(100-OFFSET('Water Data'!$G$5,0,10*ROW('Water Data'!G127)),0),"]"),IF(AND(ISNUMBER(OFFSET('Water Data'!$G$5,0,10*ROW('Water Data'!G127))),CE133="",ISNUMBER(OFFSET('Water Data'!$G$5,0,10*ROW('Water Data'!G127)))),100-OFFSET('Water Data'!$G$5,0,10*ROW('Water Data'!G127)),NA())))</f>
        <v>#N/A</v>
      </c>
      <c r="Q133" s="119" t="e">
        <f ca="1">+IF(AND(ISNUMBER(OFFSET('Water Data'!$G$7,0,10*ROW('Water Data'!G127))),CF133="Yes"),OFFSET('Water Data'!$G$7,0,10*ROW('Water Data'!G127)),IF(AND(ISNUMBER(OFFSET('Water Data'!$G$7,0,10*ROW('Water Data'!G127))),CF133="No",ISNUMBER(OFFSET('Water Data'!$G$7,0,10*ROW('Water Data'!G127)))),CONCATENATE("[",ROUND(OFFSET('Water Data'!$G$7,0,10*ROW('Water Data'!G127)),0),"]"),IF(AND(ISNUMBER(OFFSET('Water Data'!$G$7,0,10*ROW('Water Data'!G127))),CF133="",ISNUMBER(OFFSET('Water Data'!$G$7,0,10*ROW('Water Data'!G127)))),OFFSET('Water Data'!$G$7,0,10*ROW('Water Data'!G127)),NA())))</f>
        <v>#N/A</v>
      </c>
      <c r="R133" s="119" t="e">
        <f ca="1">+IF(AND(ISNUMBER(OFFSET('Water Data'!$G$10,0,10*ROW('Water Data'!G127))),CG133="Yes"),OFFSET('Water Data'!$G$10,0,10*ROW('Water Data'!G127)),IF(AND(ISNUMBER(OFFSET('Water Data'!$G$10,0,10*ROW('Water Data'!G127))),CG133="No",ISNUMBER(OFFSET('Water Data'!$G$10,0,10*ROW('Water Data'!G127)))),CONCATENATE("[",ROUND(OFFSET('Water Data'!$G$10,0,10*ROW('Water Data'!G127)),0),"]"),IF(AND(ISNUMBER(OFFSET('Water Data'!$G$10,0,10*ROW('Water Data'!G127))),CG133="",ISNUMBER(OFFSET('Water Data'!$G$10,0,10*ROW('Water Data'!G127)))),OFFSET('Water Data'!$G$10,0,10*ROW('Water Data'!G127)),NA())))</f>
        <v>#N/A</v>
      </c>
      <c r="S133" s="119" t="e">
        <f ca="1">+IF(AND(ISNUMBER(OFFSET('Water Data'!$H$5,0,10*ROW('Water Data'!H127))),CH133="Yes"),100-OFFSET('Water Data'!$H$5,0,10*ROW('Water Data'!H127)),IF(AND(ISNUMBER(OFFSET('Water Data'!$H$5,0,10*ROW('Water Data'!H127))),CH133="No",ISNUMBER(OFFSET('Water Data'!$H$5,0,10*ROW('Water Data'!H127)))),CONCATENATE("[",ROUND(100-OFFSET('Water Data'!$H$5,0,10*ROW('Water Data'!H127)),0),"]"),IF(AND(ISNUMBER(OFFSET('Water Data'!$H$5,0,10*ROW('Water Data'!H127))),CH133="",ISNUMBER(OFFSET('Water Data'!$H$5,0,10*ROW('Water Data'!H127)))),100-OFFSET('Water Data'!$H$5,0,10*ROW('Water Data'!H127)),NA())))</f>
        <v>#N/A</v>
      </c>
      <c r="T133" s="119" t="e">
        <f ca="1">+IF(AND(ISNUMBER(OFFSET('Water Data'!$H$7,0,10*ROW('Water Data'!H127))),CI133="Yes"),OFFSET('Water Data'!$H$7,0,10*ROW('Water Data'!H127)),IF(AND(ISNUMBER(OFFSET('Water Data'!$H$7,0,10*ROW('Water Data'!H127))),CI133="No",ISNUMBER(OFFSET('Water Data'!$H$7,0,10*ROW('Water Data'!H127)))),CONCATENATE("[",ROUND(OFFSET('Water Data'!$H$7,0,10*ROW('Water Data'!H127)),0),"]"),IF(AND(ISNUMBER(OFFSET('Water Data'!$H$7,0,10*ROW('Water Data'!H127))),CI133="",ISNUMBER(OFFSET('Water Data'!$H$7,0,10*ROW('Water Data'!H127)))),OFFSET('Water Data'!$H$7,0,10*ROW('Water Data'!H127)),NA())))</f>
        <v>#N/A</v>
      </c>
      <c r="U133" s="119" t="e">
        <f ca="1">+IF(AND(ISNUMBER(OFFSET('Water Data'!$H$10,0,10*ROW('Water Data'!H127))),CJ133="Yes"),OFFSET('Water Data'!$H$10,0,10*ROW('Water Data'!H127)),IF(AND(ISNUMBER(OFFSET('Water Data'!$H$10,0,10*ROW('Water Data'!H127))),CJ133="No",ISNUMBER(OFFSET('Water Data'!$H$10,0,10*ROW('Water Data'!H127)))),CONCATENATE("[",ROUND(OFFSET('Water Data'!$H$10,0,10*ROW('Water Data'!H127)),0),"]"),IF(AND(ISNUMBER(OFFSET('Water Data'!$H$10,0,10*ROW('Water Data'!H127))),CJ133="",ISNUMBER(OFFSET('Water Data'!$H$10,0,10*ROW('Water Data'!H127)))),OFFSET('Water Data'!$H$10,0,10*ROW('Water Data'!H127)),NA())))</f>
        <v>#N/A</v>
      </c>
      <c r="V133" s="120" t="e">
        <f ca="1">+IF(AND(ISNUMBER(OFFSET('Sanitation Data'!$C$5,0,10*ROW('Sanitation Data'!C127))),CK133="Yes"),100-OFFSET('Sanitation Data'!$C$5,0,10*ROW('Sanitation Data'!C127)),IF(AND(ISNUMBER(OFFSET('Sanitation Data'!$C$5,0,10*ROW('Sanitation Data'!C127))),CK133="No",ISNUMBER(OFFSET('Sanitation Data'!$C$5,0,10*ROW('Sanitation Data'!C127)))),CONCATENATE("[",ROUND(100-OFFSET('Sanitation Data'!$C$5,0,10*ROW('Sanitation Data'!C127)),0),"]"),IF(AND(ISNUMBER(OFFSET('Sanitation Data'!$C$5,0,10*ROW('Sanitation Data'!C127))),CK133="",ISNUMBER(OFFSET('Sanitation Data'!$C$5,0,10*ROW('Sanitation Data'!C127)))),100-OFFSET('Sanitation Data'!$C$5,0,10*ROW('Sanitation Data'!C127)),NA())))</f>
        <v>#N/A</v>
      </c>
      <c r="W133" s="120" t="e">
        <f ca="1">+IF(AND(ISNUMBER(OFFSET('Sanitation Data'!$C$7,0,10*ROW('Sanitation Data'!C127))),CL133="Yes"),OFFSET('Sanitation Data'!$C$7,0,10*ROW('Sanitation Data'!C127)),IF(AND(ISNUMBER(OFFSET('Sanitation Data'!$C$7,0,10*ROW('Sanitation Data'!C127))),CL133="No",ISNUMBER(OFFSET('Sanitation Data'!$C$7,0,10*ROW('Sanitation Data'!C127)))),CONCATENATE("[",ROUND(OFFSET('Sanitation Data'!$C$7,0,10*ROW('Sanitation Data'!C127)),0),"]"),IF(AND(ISNUMBER(OFFSET('Sanitation Data'!$C$7,0,10*ROW('Sanitation Data'!C127))),CL133="",ISNUMBER(OFFSET('Sanitation Data'!$C$7,0,10*ROW('Sanitation Data'!C127)))),OFFSET('Sanitation Data'!$C$7,0,10*ROW('Sanitation Data'!C127)),NA())))</f>
        <v>#N/A</v>
      </c>
      <c r="X133" s="120" t="e">
        <f ca="1">+IF(AND(ISNUMBER(OFFSET('Sanitation Data'!$C$11,0,10*ROW('Sanitation Data'!C127))),CM133="Yes"),OFFSET('Sanitation Data'!$C$11,0,10*ROW('Sanitation Data'!C127)),IF(AND(ISNUMBER(OFFSET('Sanitation Data'!$C$11,0,10*ROW('Sanitation Data'!C127))),CM133="No",ISNUMBER(OFFSET('Sanitation Data'!$C$11,0,10*ROW('Sanitation Data'!C127)))),CONCATENATE("[",ROUND(OFFSET('Sanitation Data'!$C$11,0,10*ROW('Sanitation Data'!C127)),0),"]"),IF(AND(ISNUMBER(OFFSET('Sanitation Data'!$C$11,0,10*ROW('Sanitation Data'!C127))),CM133="",ISNUMBER(OFFSET('Sanitation Data'!$C$11,0,10*ROW('Sanitation Data'!C127)))),OFFSET('Sanitation Data'!$C$11,0,10*ROW('Sanitation Data'!C127)),NA())))</f>
        <v>#N/A</v>
      </c>
      <c r="Y133" s="120" t="e">
        <f ca="1">+IF(AND(ISNUMBER(OFFSET('Sanitation Data'!$C$12,0,10*ROW('Sanitation Data'!C127))),CN133="Yes"),OFFSET('Sanitation Data'!$C$12,0,10*ROW('Sanitation Data'!C127)),IF(AND(ISNUMBER(OFFSET('Sanitation Data'!$C$12,0,10*ROW('Sanitation Data'!C127))),CN133="No",ISNUMBER(OFFSET('Sanitation Data'!$C$12,0,10*ROW('Sanitation Data'!C127)))),CONCATENATE("[",ROUND(OFFSET('Sanitation Data'!$C$12,0,10*ROW('Sanitation Data'!C127)),0),"]"),IF(AND(ISNUMBER(OFFSET('Sanitation Data'!$C$12,0,10*ROW('Sanitation Data'!C127))),CN133="",ISNUMBER(OFFSET('Sanitation Data'!$C$12,0,10*ROW('Sanitation Data'!C127)))),OFFSET('Sanitation Data'!$C$12,0,10*ROW('Sanitation Data'!C127)),NA())))</f>
        <v>#N/A</v>
      </c>
      <c r="Z133" s="120" t="e">
        <f ca="1">+IF(AND(ISNUMBER(OFFSET('Sanitation Data'!$C$13,0,10*ROW('Sanitation Data'!C127))),CO133="Yes"),OFFSET('Sanitation Data'!$C$13,0,10*ROW('Sanitation Data'!C127)),IF(AND(ISNUMBER(OFFSET('Sanitation Data'!$C$13,0,10*ROW('Sanitation Data'!C127))),CO133="No",ISNUMBER(OFFSET('Sanitation Data'!$C$13,0,10*ROW('Sanitation Data'!C127)))),CONCATENATE("[",ROUND(OFFSET('Sanitation Data'!$C$13,0,10*ROW('Sanitation Data'!C127)),0),"]"),IF(AND(ISNUMBER(OFFSET('Sanitation Data'!$C$13,0,10*ROW('Sanitation Data'!C127))),CO133="",ISNUMBER(OFFSET('Sanitation Data'!$C$13,0,10*ROW('Sanitation Data'!C127)))),OFFSET('Sanitation Data'!$C$13,0,10*ROW('Sanitation Data'!C127)),NA())))</f>
        <v>#N/A</v>
      </c>
      <c r="AA133" s="120" t="e">
        <f ca="1">+IF(AND(ISNUMBER(OFFSET('Sanitation Data'!$D$5,0,10*ROW('Sanitation Data'!D127))),CP133="Yes"),100-OFFSET('Sanitation Data'!$D$5,0,10*ROW('Sanitation Data'!D127)),IF(AND(ISNUMBER(OFFSET('Sanitation Data'!$D$5,0,10*ROW('Sanitation Data'!D127))),CP133="No",ISNUMBER(OFFSET('Sanitation Data'!$D$5,0,10*ROW('Sanitation Data'!D127)))),CONCATENATE("[",ROUND(100-OFFSET('Sanitation Data'!$D$5,0,10*ROW('Sanitation Data'!D127)),0),"]"),IF(AND(ISNUMBER(OFFSET('Sanitation Data'!$D$5,0,10*ROW('Sanitation Data'!D127))),CP133="",ISNUMBER(OFFSET('Sanitation Data'!$D$5,0,10*ROW('Sanitation Data'!D127)))),100-OFFSET('Sanitation Data'!$D$5,0,10*ROW('Sanitation Data'!D127)),NA())))</f>
        <v>#N/A</v>
      </c>
      <c r="AB133" s="120" t="e">
        <f ca="1">+IF(AND(ISNUMBER(OFFSET('Sanitation Data'!$D$7,0,10*ROW('Sanitation Data'!D127))),CQ133="Yes"),OFFSET('Sanitation Data'!$D$7,0,10*ROW('Sanitation Data'!G127)),IF(AND(ISNUMBER(OFFSET('Sanitation Data'!$D$7,0,10*ROW('Sanitation Data'!D127))),CQ133="No",ISNUMBER(OFFSET('Sanitation Data'!$D$7,0,10*ROW('Sanitation Data'!D127)))),CONCATENATE("[",ROUND(OFFSET('Sanitation Data'!$D$7,0,10*ROW('Sanitation Data'!D127)),0),"]"),IF(AND(ISNUMBER(OFFSET('Sanitation Data'!$D$7,0,10*ROW('Sanitation Data'!D127))),CQ133="",ISNUMBER(OFFSET('Sanitation Data'!$D$7,0,10*ROW('Sanitation Data'!D127)))),OFFSET('Sanitation Data'!$D$7,0,10*ROW('Sanitation Data'!D127)),NA())))</f>
        <v>#N/A</v>
      </c>
      <c r="AC133" s="120" t="e">
        <f ca="1">+IF(AND(ISNUMBER(OFFSET('Sanitation Data'!$D$11,0,10*ROW('Sanitation Data'!D127))),CR133="Yes"),OFFSET('Sanitation Data'!$D$11,0,10*ROW('Sanitation Data'!D127)),IF(AND(ISNUMBER(OFFSET('Sanitation Data'!$D$11,0,10*ROW('Sanitation Data'!D127))),CR133="No",ISNUMBER(OFFSET('Sanitation Data'!$D$11,0,10*ROW('Sanitation Data'!D127)))),CONCATENATE("[",ROUND(OFFSET('Sanitation Data'!$D$11,0,10*ROW('Sanitation Data'!D127)),0),"]"),IF(AND(ISNUMBER(OFFSET('Sanitation Data'!$D$11,0,10*ROW('Sanitation Data'!D127))),CR133="",ISNUMBER(OFFSET('Sanitation Data'!$D$11,0,10*ROW('Sanitation Data'!D127)))),OFFSET('Sanitation Data'!$D$11,0,10*ROW('Sanitation Data'!D127)),NA())))</f>
        <v>#N/A</v>
      </c>
      <c r="AD133" s="120" t="e">
        <f ca="1">+IF(AND(ISNUMBER(OFFSET('Sanitation Data'!$D$12,0,10*ROW('Sanitation Data'!D127))),CS133="Yes"),OFFSET('Sanitation Data'!$D$12,0,10*ROW('Sanitation Data'!D127)),IF(AND(ISNUMBER(OFFSET('Sanitation Data'!$D$12,0,10*ROW('Sanitation Data'!D127))),CS133="No",ISNUMBER(OFFSET('Sanitation Data'!$D$12,0,10*ROW('Sanitation Data'!D127)))),CONCATENATE("[",ROUND(OFFSET('Sanitation Data'!$D$12,0,10*ROW('Sanitation Data'!D127)),0),"]"),IF(AND(ISNUMBER(OFFSET('Sanitation Data'!$D$12,0,10*ROW('Sanitation Data'!D127))),CS133="",ISNUMBER(OFFSET('Sanitation Data'!$D$12,0,10*ROW('Sanitation Data'!D127)))),OFFSET('Sanitation Data'!$D$12,0,10*ROW('Sanitation Data'!D127)),NA())))</f>
        <v>#N/A</v>
      </c>
      <c r="AE133" s="120" t="e">
        <f ca="1">+IF(AND(ISNUMBER(OFFSET('Sanitation Data'!$D$13,0,10*ROW('Sanitation Data'!D127))),CT133="Yes"),OFFSET('Sanitation Data'!$D$13,0,10*ROW('Sanitation Data'!D127)),IF(AND(ISNUMBER(OFFSET('Sanitation Data'!$D$13,0,10*ROW('Sanitation Data'!D127))),CT133="No",ISNUMBER(OFFSET('Sanitation Data'!$D$13,0,10*ROW('Sanitation Data'!D127)))),CONCATENATE("[",ROUND(OFFSET('Sanitation Data'!$D$13,0,10*ROW('Sanitation Data'!D127)),0),"]"),IF(AND(ISNUMBER(OFFSET('Sanitation Data'!$D$13,0,10*ROW('Sanitation Data'!D127))),CT133="",ISNUMBER(OFFSET('Sanitation Data'!$D$13,0,10*ROW('Sanitation Data'!D127)))),OFFSET('Sanitation Data'!$D$13,0,10*ROW('Sanitation Data'!D127)),NA())))</f>
        <v>#N/A</v>
      </c>
      <c r="AF133" s="120" t="e">
        <f ca="1">+IF(AND(ISNUMBER(OFFSET('Sanitation Data'!$E$5,0,10*ROW('Sanitation Data'!E127))),CU133="Yes"),100-OFFSET('Sanitation Data'!$E$5,0,10*ROW('Sanitation Data'!E127)),IF(AND(ISNUMBER(OFFSET('Sanitation Data'!$E$5,0,10*ROW('Sanitation Data'!E127))),CU133="No",ISNUMBER(OFFSET('Sanitation Data'!$E$5,0,10*ROW('Sanitation Data'!E127)))),CONCATENATE("[",ROUND(100-OFFSET('Sanitation Data'!$E$5,0,10*ROW('Sanitation Data'!E127)),0),"]"),IF(AND(ISNUMBER(OFFSET('Sanitation Data'!$E$5,0,10*ROW('Sanitation Data'!E127))),CU133="",ISNUMBER(OFFSET('Sanitation Data'!$E$5,0,10*ROW('Sanitation Data'!E127)))),100-OFFSET('Sanitation Data'!$E$5,0,10*ROW('Sanitation Data'!E127)),NA())))</f>
        <v>#N/A</v>
      </c>
      <c r="AG133" s="120" t="e">
        <f ca="1">+IF(AND(ISNUMBER(OFFSET('Sanitation Data'!$E$7,0,10*ROW('Sanitation Data'!E127))),CV133="Yes"),OFFSET('Sanitation Data'!$E$7,0,10*ROW('Sanitation Data'!E127)),IF(AND(ISNUMBER(OFFSET('Sanitation Data'!$E$7,0,10*ROW('Sanitation Data'!E127))),CV133="No",ISNUMBER(OFFSET('Sanitation Data'!$E$7,0,10*ROW('Sanitation Data'!E127)))),CONCATENATE("[",ROUND(OFFSET('Sanitation Data'!$E$7,0,10*ROW('Sanitation Data'!E127)),0),"]"),IF(AND(ISNUMBER(OFFSET('Sanitation Data'!$E$7,0,10*ROW('Sanitation Data'!E127))),CV133="",ISNUMBER(OFFSET('Sanitation Data'!$E$7,0,10*ROW('Sanitation Data'!E127)))),OFFSET('Sanitation Data'!$E$7,0,10*ROW('Sanitation Data'!E127)),NA())))</f>
        <v>#N/A</v>
      </c>
      <c r="AH133" s="120" t="e">
        <f ca="1">+IF(AND(ISNUMBER(OFFSET('Sanitation Data'!$E$11,0,10*ROW('Sanitation Data'!E127))),CW133="Yes"),OFFSET('Sanitation Data'!$E$11,0,10*ROW('Sanitation Data'!E127)),IF(AND(ISNUMBER(OFFSET('Sanitation Data'!$E$11,0,10*ROW('Sanitation Data'!E127))),CW133="No",ISNUMBER(OFFSET('Sanitation Data'!$E$11,0,10*ROW('Sanitation Data'!E127)))),CONCATENATE("[",ROUND(OFFSET('Sanitation Data'!$E$11,0,10*ROW('Sanitation Data'!E127)),0),"]"),IF(AND(ISNUMBER(OFFSET('Sanitation Data'!$E$11,0,10*ROW('Sanitation Data'!E127))),CW133="",ISNUMBER(OFFSET('Sanitation Data'!$E$11,0,10*ROW('Sanitation Data'!E127)))),OFFSET('Sanitation Data'!$E$11,0,10*ROW('Sanitation Data'!E127)),NA())))</f>
        <v>#N/A</v>
      </c>
      <c r="AI133" s="120" t="e">
        <f ca="1">+IF(AND(ISNUMBER(OFFSET('Sanitation Data'!$E$12,0,10*ROW('Sanitation Data'!E127))),CX133="Yes"),OFFSET('Sanitation Data'!$E$12,0,10*ROW('Sanitation Data'!E127)),IF(AND(ISNUMBER(OFFSET('Sanitation Data'!$E$12,0,10*ROW('Sanitation Data'!E127))),CX133="No",ISNUMBER(OFFSET('Sanitation Data'!$E$12,0,10*ROW('Sanitation Data'!E127)))),CONCATENATE("[",ROUND(OFFSET('Sanitation Data'!$E$12,0,10*ROW('Sanitation Data'!E127)),0),"]"),IF(AND(ISNUMBER(OFFSET('Sanitation Data'!$E$12,0,10*ROW('Sanitation Data'!E127))),CX133="",ISNUMBER(OFFSET('Sanitation Data'!$E$12,0,10*ROW('Sanitation Data'!E127)))),OFFSET('Sanitation Data'!$E$12,0,10*ROW('Sanitation Data'!E127)),NA())))</f>
        <v>#N/A</v>
      </c>
      <c r="AJ133" s="120" t="e">
        <f ca="1">+IF(AND(ISNUMBER(OFFSET('Sanitation Data'!$E$13,0,10*ROW('Sanitation Data'!E127))),CY133="Yes"),OFFSET('Sanitation Data'!$E$13,0,10*ROW('Sanitation Data'!E127)),IF(AND(ISNUMBER(OFFSET('Sanitation Data'!$E$13,0,10*ROW('Sanitation Data'!E127))),CY133="No",ISNUMBER(OFFSET('Sanitation Data'!$E$13,0,10*ROW('Sanitation Data'!E127)))),CONCATENATE("[",ROUND(OFFSET('Sanitation Data'!$E$13,0,10*ROW('Sanitation Data'!E127)),0),"]"),IF(AND(ISNUMBER(OFFSET('Sanitation Data'!$E$13,0,10*ROW('Sanitation Data'!E127))),CY133="",ISNUMBER(OFFSET('Sanitation Data'!$E$13,0,10*ROW('Sanitation Data'!E127)))),OFFSET('Sanitation Data'!$E$13,0,10*ROW('Sanitation Data'!E127)),NA())))</f>
        <v>#N/A</v>
      </c>
      <c r="AK133" s="120" t="e">
        <f ca="1">+IF(AND(ISNUMBER(OFFSET('Sanitation Data'!$F$5,0,10*ROW('Sanitation Data'!F127))),CZ133="Yes"),100-OFFSET('Sanitation Data'!$F$5,0,10*ROW('Sanitation Data'!F127)),IF(AND(ISNUMBER(OFFSET('Sanitation Data'!$F$5,0,10*ROW('Sanitation Data'!F127))),CZ133="No",ISNUMBER(OFFSET('Sanitation Data'!$F$5,0,10*ROW('Sanitation Data'!F127)))),CONCATENATE("[",ROUND(100-OFFSET('Sanitation Data'!$F$5,0,10*ROW('Sanitation Data'!F127)),0),"]"),IF(AND(ISNUMBER(OFFSET('Sanitation Data'!$F$5,0,10*ROW('Sanitation Data'!F127))),CZ133="",ISNUMBER(OFFSET('Sanitation Data'!$F$5,0,10*ROW('Sanitation Data'!F127)))),100-OFFSET('Sanitation Data'!$F$5,0,10*ROW('Sanitation Data'!F127)),NA())))</f>
        <v>#N/A</v>
      </c>
      <c r="AL133" s="120" t="e">
        <f ca="1">+IF(AND(ISNUMBER(OFFSET('Sanitation Data'!$F$7,0,10*ROW('Sanitation Data'!F127))),DA133="Yes"),OFFSET('Sanitation Data'!$F$7,0,10*ROW('Sanitation Data'!F127)),IF(AND(ISNUMBER(OFFSET('Sanitation Data'!$F$7,0,10*ROW('Sanitation Data'!F127))),DA133="No",ISNUMBER(OFFSET('Sanitation Data'!$F$7,0,10*ROW('Sanitation Data'!F127)))),CONCATENATE("[",ROUND(OFFSET('Sanitation Data'!$F$7,0,10*ROW('Sanitation Data'!F127)),0),"]"),IF(AND(ISNUMBER(OFFSET('Sanitation Data'!$F$7,0,10*ROW('Sanitation Data'!F127))),DA133="",ISNUMBER(OFFSET('Sanitation Data'!$F$7,0,10*ROW('Sanitation Data'!F127)))),OFFSET('Sanitation Data'!$F$7,0,10*ROW('Sanitation Data'!F127)),NA())))</f>
        <v>#N/A</v>
      </c>
      <c r="AM133" s="120" t="e">
        <f ca="1">+IF(AND(ISNUMBER(OFFSET('Sanitation Data'!$F$11,0,10*ROW('Sanitation Data'!F127))),DB133="Yes"),OFFSET('Sanitation Data'!$F$11,0,10*ROW('Sanitation Data'!F127)),IF(AND(ISNUMBER(OFFSET('Sanitation Data'!$F$11,0,10*ROW('Sanitation Data'!F127))),DB133="No",ISNUMBER(OFFSET('Sanitation Data'!$F$11,0,10*ROW('Sanitation Data'!F127)))),CONCATENATE("[",ROUND(OFFSET('Sanitation Data'!$F$11,0,10*ROW('Sanitation Data'!F127)),0),"]"),IF(AND(ISNUMBER(OFFSET('Sanitation Data'!$F$11,0,10*ROW('Sanitation Data'!F127))),DB133="",ISNUMBER(OFFSET('Sanitation Data'!$F$11,0,10*ROW('Sanitation Data'!F127)))),OFFSET('Sanitation Data'!$F$11,0,10*ROW('Sanitation Data'!F127)),NA())))</f>
        <v>#N/A</v>
      </c>
      <c r="AN133" s="120" t="e">
        <f ca="1">+IF(AND(ISNUMBER(OFFSET('Sanitation Data'!$F$12,0,10*ROW('Sanitation Data'!F127))),DC133="Yes"),OFFSET('Sanitation Data'!$F$12,0,10*ROW('Sanitation Data'!F127)),IF(AND(ISNUMBER(OFFSET('Sanitation Data'!$F$12,0,10*ROW('Sanitation Data'!F127))),DC133="No",ISNUMBER(OFFSET('Sanitation Data'!$F$12,0,10*ROW('Sanitation Data'!F127)))),CONCATENATE("[",ROUND(OFFSET('Sanitation Data'!$F$12,0,10*ROW('Sanitation Data'!F127)),0),"]"),IF(AND(ISNUMBER(OFFSET('Sanitation Data'!$F$12,0,10*ROW('Sanitation Data'!F127))),DC133="",ISNUMBER(OFFSET('Sanitation Data'!$F$12,0,10*ROW('Sanitation Data'!F127)))),OFFSET('Sanitation Data'!$F$12,0,10*ROW('Sanitation Data'!F127)),NA())))</f>
        <v>#N/A</v>
      </c>
      <c r="AO133" s="120" t="e">
        <f ca="1">+IF(AND(ISNUMBER(OFFSET('Sanitation Data'!$F$13,0,10*ROW('Sanitation Data'!F127))),DD133="Yes"),OFFSET('Sanitation Data'!$F$13,0,10*ROW('Sanitation Data'!F127)),IF(AND(ISNUMBER(OFFSET('Sanitation Data'!$F$13,0,10*ROW('Sanitation Data'!F127))),DD133="No",ISNUMBER(OFFSET('Sanitation Data'!$F$13,0,10*ROW('Sanitation Data'!F127)))),CONCATENATE("[",ROUND(OFFSET('Sanitation Data'!$F$13,0,10*ROW('Sanitation Data'!F127)),0),"]"),IF(AND(ISNUMBER(OFFSET('Sanitation Data'!$F$13,0,10*ROW('Sanitation Data'!F127))),DD133="",ISNUMBER(OFFSET('Sanitation Data'!$F$13,0,10*ROW('Sanitation Data'!F127)))),OFFSET('Sanitation Data'!$F$13,0,10*ROW('Sanitation Data'!F127)),NA())))</f>
        <v>#N/A</v>
      </c>
      <c r="AP133" s="120" t="e">
        <f ca="1">+IF(AND(ISNUMBER(OFFSET('Sanitation Data'!$G$5,0,10*ROW('Sanitation Data'!G127))),DE133="Yes"),100-OFFSET('Sanitation Data'!$G$5,0,10*ROW('Sanitation Data'!G127)),IF(AND(ISNUMBER(OFFSET('Sanitation Data'!$G$5,0,10*ROW('Sanitation Data'!G127))),DE133="No",ISNUMBER(OFFSET('Sanitation Data'!$G$5,0,10*ROW('Sanitation Data'!G127)))),CONCATENATE("[",ROUND(100-OFFSET('Sanitation Data'!$G$5,0,10*ROW('Sanitation Data'!G127)),0),"]"),IF(AND(ISNUMBER(OFFSET('Sanitation Data'!$G$5,0,10*ROW('Sanitation Data'!G127))),DE133="",ISNUMBER(OFFSET('Sanitation Data'!$G$5,0,10*ROW('Sanitation Data'!G127)))),100-OFFSET('Sanitation Data'!$G$5,0,10*ROW('Sanitation Data'!G127)),NA())))</f>
        <v>#N/A</v>
      </c>
      <c r="AQ133" s="120" t="e">
        <f ca="1">+IF(AND(ISNUMBER(OFFSET('Sanitation Data'!$G$7,0,10*ROW('Sanitation Data'!G127))),DF133="Yes"),OFFSET('Sanitation Data'!$G$7,0,10*ROW('Sanitation Data'!G127)),IF(AND(ISNUMBER(OFFSET('Sanitation Data'!$G$7,0,10*ROW('Sanitation Data'!G127))),DF133="No",ISNUMBER(OFFSET('Sanitation Data'!$G$7,0,10*ROW('Sanitation Data'!G127)))),CONCATENATE("[",ROUND(OFFSET('Sanitation Data'!$G$7,0,10*ROW('Sanitation Data'!G127)),0),"]"),IF(AND(ISNUMBER(OFFSET('Sanitation Data'!$G$7,0,10*ROW('Sanitation Data'!G127))),DF133="",ISNUMBER(OFFSET('Sanitation Data'!$G$7,0,10*ROW('Sanitation Data'!G127)))),OFFSET('Sanitation Data'!$G$7,0,10*ROW('Sanitation Data'!G127)),NA())))</f>
        <v>#N/A</v>
      </c>
      <c r="AR133" s="120" t="e">
        <f ca="1">+IF(AND(ISNUMBER(OFFSET('Sanitation Data'!$G$11,0,10*ROW('Sanitation Data'!G127))),DG133="Yes"),OFFSET('Sanitation Data'!$G$11,0,10*ROW('Sanitation Data'!G127)),IF(AND(ISNUMBER(OFFSET('Sanitation Data'!$G$11,0,10*ROW('Sanitation Data'!G127))),DG133="No",ISNUMBER(OFFSET('Sanitation Data'!$G$11,0,10*ROW('Sanitation Data'!G127)))),CONCATENATE("[",ROUND(OFFSET('Sanitation Data'!$G$11,0,10*ROW('Sanitation Data'!G127)),0),"]"),IF(AND(ISNUMBER(OFFSET('Sanitation Data'!$G$11,0,10*ROW('Sanitation Data'!G127))),DG133="",ISNUMBER(OFFSET('Sanitation Data'!$G$11,0,10*ROW('Sanitation Data'!G127)))),OFFSET('Sanitation Data'!$G$11,0,10*ROW('Sanitation Data'!G127)),NA())))</f>
        <v>#N/A</v>
      </c>
      <c r="AS133" s="120" t="e">
        <f ca="1">+IF(AND(ISNUMBER(OFFSET('Sanitation Data'!$G$12,0,10*ROW('Sanitation Data'!G127))),DH133="Yes"),OFFSET('Sanitation Data'!$G$12,0,10*ROW('Sanitation Data'!G127)),IF(AND(ISNUMBER(OFFSET('Sanitation Data'!$G$12,0,10*ROW('Sanitation Data'!G127))),DH133="No",ISNUMBER(OFFSET('Sanitation Data'!$G$12,0,10*ROW('Sanitation Data'!G127)))),CONCATENATE("[",ROUND(OFFSET('Sanitation Data'!$G$12,0,10*ROW('Sanitation Data'!G127)),0),"]"),IF(AND(ISNUMBER(OFFSET('Sanitation Data'!$G$12,0,10*ROW('Sanitation Data'!G127))),DH133="",ISNUMBER(OFFSET('Sanitation Data'!$G$12,0,10*ROW('Sanitation Data'!G127)))),OFFSET('Sanitation Data'!$G$12,0,10*ROW('Sanitation Data'!G127)),NA())))</f>
        <v>#N/A</v>
      </c>
      <c r="AT133" s="120" t="e">
        <f ca="1">+IF(AND(ISNUMBER(OFFSET('Sanitation Data'!$G$13,0,10*ROW('Sanitation Data'!G127))),DI133="Yes"),OFFSET('Sanitation Data'!$G$13,0,10*ROW('Sanitation Data'!G127)),IF(AND(ISNUMBER(OFFSET('Sanitation Data'!$G$13,0,10*ROW('Sanitation Data'!G127))),DI133="No",ISNUMBER(OFFSET('Sanitation Data'!$G$13,0,10*ROW('Sanitation Data'!G127)))),CONCATENATE("[",ROUND(OFFSET('Sanitation Data'!$G$13,0,10*ROW('Sanitation Data'!G127)),0),"]"),IF(AND(ISNUMBER(OFFSET('Sanitation Data'!$G$13,0,10*ROW('Sanitation Data'!G127))),DI133="",ISNUMBER(OFFSET('Sanitation Data'!$G$13,0,10*ROW('Sanitation Data'!G127)))),OFFSET('Sanitation Data'!$G$13,0,10*ROW('Sanitation Data'!G127)),NA())))</f>
        <v>#N/A</v>
      </c>
      <c r="AU133" s="120" t="e">
        <f ca="1">+IF(AND(ISNUMBER(OFFSET('Sanitation Data'!$H$5,0,10*ROW('Sanitation Data'!H127))),DJ133="Yes"),100-OFFSET('Sanitation Data'!$H$5,0,10*ROW('Sanitation Data'!H127)),IF(AND(ISNUMBER(OFFSET('Sanitation Data'!$H$5,0,10*ROW('Sanitation Data'!H127))),DJ133="No",ISNUMBER(OFFSET('Sanitation Data'!$H$5,0,10*ROW('Sanitation Data'!H127)))),CONCATENATE("[",ROUND(100-OFFSET('Sanitation Data'!$H$5,0,10*ROW('Sanitation Data'!H127)),0),"]"),IF(AND(ISNUMBER(OFFSET('Sanitation Data'!$H$5,0,10*ROW('Sanitation Data'!H127))),DJ133="",ISNUMBER(OFFSET('Sanitation Data'!$H$5,0,10*ROW('Sanitation Data'!H127)))),100-OFFSET('Sanitation Data'!$H$5,0,10*ROW('Sanitation Data'!H127)),NA())))</f>
        <v>#N/A</v>
      </c>
      <c r="AV133" s="120" t="e">
        <f ca="1">+IF(AND(ISNUMBER(OFFSET('Sanitation Data'!$H$7,0,10*ROW('Sanitation Data'!H127))),DK133="Yes"),OFFSET('Sanitation Data'!$H$7,0,10*ROW('Sanitation Data'!H127)),IF(AND(ISNUMBER(OFFSET('Sanitation Data'!$H$7,0,10*ROW('Sanitation Data'!H127))),DK133="No",ISNUMBER(OFFSET('Sanitation Data'!$H$7,0,10*ROW('Sanitation Data'!H127)))),CONCATENATE("[",ROUND(OFFSET('Sanitation Data'!$H$7,0,10*ROW('Sanitation Data'!H127)),0),"]"),IF(AND(ISNUMBER(OFFSET('Sanitation Data'!$H$7,0,10*ROW('Sanitation Data'!H127))),DK133="",ISNUMBER(OFFSET('Sanitation Data'!$H$7,0,10*ROW('Sanitation Data'!H127)))),OFFSET('Sanitation Data'!$H$7,0,10*ROW('Sanitation Data'!H127)),NA())))</f>
        <v>#N/A</v>
      </c>
      <c r="AW133" s="120" t="e">
        <f ca="1">+IF(AND(ISNUMBER(OFFSET('Sanitation Data'!$H$11,0,10*ROW('Sanitation Data'!H127))),DL133="Yes"),OFFSET('Sanitation Data'!$H$11,0,10*ROW('Sanitation Data'!H127)),IF(AND(ISNUMBER(OFFSET('Sanitation Data'!$H$11,0,10*ROW('Sanitation Data'!H127))),DL133="No",ISNUMBER(OFFSET('Sanitation Data'!$H$11,0,10*ROW('Sanitation Data'!H127)))),CONCATENATE("[",ROUND(OFFSET('Sanitation Data'!$H$11,0,10*ROW('Sanitation Data'!H127)),0),"]"),IF(AND(ISNUMBER(OFFSET('Sanitation Data'!$H$11,0,10*ROW('Sanitation Data'!H127))),DL133="",ISNUMBER(OFFSET('Sanitation Data'!$H$11,0,10*ROW('Sanitation Data'!H127)))),OFFSET('Sanitation Data'!$H$11,0,10*ROW('Sanitation Data'!H127)),NA())))</f>
        <v>#N/A</v>
      </c>
      <c r="AX133" s="120" t="e">
        <f ca="1">+IF(AND(ISNUMBER(OFFSET('Sanitation Data'!$H$12,0,10*ROW('Sanitation Data'!H127))),DM133="Yes"),OFFSET('Sanitation Data'!$H$12,0,10*ROW('Sanitation Data'!H127)),IF(AND(ISNUMBER(OFFSET('Sanitation Data'!$H$12,0,10*ROW('Sanitation Data'!H127))),DM133="No",ISNUMBER(OFFSET('Sanitation Data'!$H$12,0,10*ROW('Sanitation Data'!H127)))),CONCATENATE("[",ROUND(OFFSET('Sanitation Data'!$H$12,0,10*ROW('Sanitation Data'!H127)),0),"]"),IF(AND(ISNUMBER(OFFSET('Sanitation Data'!$H$12,0,10*ROW('Sanitation Data'!H127))),DM133="",ISNUMBER(OFFSET('Sanitation Data'!$H$12,0,10*ROW('Sanitation Data'!H127)))),OFFSET('Sanitation Data'!$H$12,0,10*ROW('Sanitation Data'!H127)),NA())))</f>
        <v>#N/A</v>
      </c>
      <c r="AY133" s="120" t="e">
        <f ca="1">+IF(AND(ISNUMBER(OFFSET('Sanitation Data'!$H$13,0,10*ROW('Sanitation Data'!H127))),DN133="Yes"),OFFSET('Sanitation Data'!$H$13,0,10*ROW('Sanitation Data'!H127)),IF(AND(ISNUMBER(OFFSET('Sanitation Data'!$H$13,0,10*ROW('Sanitation Data'!H127))),DN133="No",ISNUMBER(OFFSET('Sanitation Data'!$H$13,0,10*ROW('Sanitation Data'!H127)))),CONCATENATE("[",ROUND(OFFSET('Sanitation Data'!$H$13,0,10*ROW('Sanitation Data'!H127)),0),"]"),IF(AND(ISNUMBER(OFFSET('Sanitation Data'!$H$13,0,10*ROW('Sanitation Data'!H127))),DN133="",ISNUMBER(OFFSET('Sanitation Data'!$H$13,0,10*ROW('Sanitation Data'!H127)))),OFFSET('Sanitation Data'!$H$13,0,10*ROW('Sanitation Data'!H127)),NA())))</f>
        <v>#N/A</v>
      </c>
      <c r="AZ133" s="121" t="e">
        <f ca="1">+IF(AND(ISNUMBER(OFFSET('Hygiene Data'!$C$6,0,10*ROW('Hygiene Data'!C127))),DO133="Yes"),OFFSET('Hygiene Data'!$C$6,0,10*ROW('Hygiene Data'!C127)),IF(AND(ISNUMBER(OFFSET('Hygiene Data'!$C$6,0,10*ROW('Hygiene Data'!C127))),DO133="No",ISNUMBER(OFFSET('Hygiene Data'!$C$6,0,10*ROW('Hygiene Data'!C127)))),CONCATENATE("[",ROUND(OFFSET('Hygiene Data'!$C$6,0,10*ROW('Hygiene Data'!C127)),0),"]"),IF(AND(ISNUMBER(OFFSET('Hygiene Data'!$C$6,0,10*ROW('Hygiene Data'!C127))),DO133="",ISNUMBER(OFFSET('Hygiene Data'!$C$6,0,10*ROW('Hygiene Data'!C127)))),OFFSET('Hygiene Data'!$C$6,0,10*ROW('Hygiene Data'!C127)),NA())))</f>
        <v>#N/A</v>
      </c>
      <c r="BA133" s="121" t="e">
        <f ca="1">+IF(AND(ISNUMBER(OFFSET('Hygiene Data'!$C$8,0,10*ROW('Hygiene Data'!C127))),DP133="Yes"),OFFSET('Hygiene Data'!$C$8,0,10*ROW('Hygiene Data'!C127)),IF(AND(ISNUMBER(OFFSET('Hygiene Data'!$C$8,0,10*ROW('Hygiene Data'!C127))),DP133="No",ISNUMBER(OFFSET('Hygiene Data'!$C$8,0,10*ROW('Hygiene Data'!C127)))),CONCATENATE("[",ROUND(OFFSET('Hygiene Data'!$C$8,0,10*ROW('Hygiene Data'!C127)),0),"]"),IF(AND(ISNUMBER(OFFSET('Hygiene Data'!$C$8,0,10*ROW('Hygiene Data'!C127))),DP133="",ISNUMBER(OFFSET('Hygiene Data'!$C$8,0,10*ROW('Hygiene Data'!C127)))),OFFSET('Hygiene Data'!$C$8,0,10*ROW('Hygiene Data'!C127)),NA())))</f>
        <v>#N/A</v>
      </c>
      <c r="BB133" s="121" t="e">
        <f ca="1">+IF(AND(ISNUMBER(OFFSET('Hygiene Data'!$C$10,0,10*ROW('Hygiene Data'!C127))),DQ133="Yes"),OFFSET('Hygiene Data'!$C$10,0,10*ROW('Hygiene Data'!C127)),IF(AND(ISNUMBER(OFFSET('Hygiene Data'!$C$10,0,10*ROW('Hygiene Data'!C127))),DQ133="No",ISNUMBER(OFFSET('Hygiene Data'!$C$10,0,10*ROW('Hygiene Data'!C127)))),CONCATENATE("[",ROUND(OFFSET('Hygiene Data'!$C$10,0,10*ROW('Hygiene Data'!C127)),0),"]"),IF(AND(ISNUMBER(OFFSET('Hygiene Data'!$C$10,0,10*ROW('Hygiene Data'!C127))),DQ133="",ISNUMBER(OFFSET('Hygiene Data'!$C$10,0,10*ROW('Hygiene Data'!C127)))),OFFSET('Hygiene Data'!$C$10,0,10*ROW('Hygiene Data'!C127)),NA())))</f>
        <v>#N/A</v>
      </c>
      <c r="BC133" s="121" t="e">
        <f ca="1">+IF(AND(ISNUMBER(OFFSET('Hygiene Data'!$D$6,0,10*ROW('Hygiene Data'!D127))),DR133="Yes"),OFFSET('Hygiene Data'!$D$6,0,10*ROW('Hygiene Data'!D127)),IF(AND(ISNUMBER(OFFSET('Hygiene Data'!$D$6,0,10*ROW('Hygiene Data'!D127))),DR133="No",ISNUMBER(OFFSET('Hygiene Data'!$D$6,0,10*ROW('Hygiene Data'!D127)))),CONCATENATE("[",ROUND(OFFSET('Hygiene Data'!$D$6,0,10*ROW('Hygiene Data'!D127)),0),"]"),IF(AND(ISNUMBER(OFFSET('Hygiene Data'!$D$6,0,10*ROW('Hygiene Data'!D127))),DR133="",ISNUMBER(OFFSET('Hygiene Data'!$D$6,0,10*ROW('Hygiene Data'!D127)))),OFFSET('Hygiene Data'!$D$6,0,10*ROW('Hygiene Data'!D127)),NA())))</f>
        <v>#N/A</v>
      </c>
      <c r="BD133" s="121" t="e">
        <f ca="1">+IF(AND(ISNUMBER(OFFSET('Hygiene Data'!$D$8,0,10*ROW('Hygiene Data'!D127))),DS133="Yes"),OFFSET('Hygiene Data'!$D$8,0,10*ROW('Hygiene Data'!D127)),IF(AND(ISNUMBER(OFFSET('Hygiene Data'!$D$8,0,10*ROW('Hygiene Data'!D127))),DS133="No",ISNUMBER(OFFSET('Hygiene Data'!$D$8,0,10*ROW('Hygiene Data'!D127)))),CONCATENATE("[",ROUND(OFFSET('Hygiene Data'!$D$8,0,10*ROW('Hygiene Data'!D127)),0),"]"),IF(AND(ISNUMBER(OFFSET('Hygiene Data'!$D$8,0,10*ROW('Hygiene Data'!D127))),DS133="",ISNUMBER(OFFSET('Hygiene Data'!$D$8,0,10*ROW('Hygiene Data'!D127)))),OFFSET('Hygiene Data'!$D$8,0,10*ROW('Hygiene Data'!D127)),NA())))</f>
        <v>#N/A</v>
      </c>
      <c r="BE133" s="121" t="e">
        <f ca="1">+IF(AND(ISNUMBER(OFFSET('Hygiene Data'!$D$10,0,10*ROW('Hygiene Data'!D127))),DT133="Yes"),OFFSET('Hygiene Data'!$D$10,0,10*ROW('Hygiene Data'!D127)),IF(AND(ISNUMBER(OFFSET('Hygiene Data'!$D$10,0,10*ROW('Hygiene Data'!D127))),DT133="No",ISNUMBER(OFFSET('Hygiene Data'!$D$10,0,10*ROW('Hygiene Data'!D127)))),CONCATENATE("[",ROUND(OFFSET('Hygiene Data'!$D$10,0,10*ROW('Hygiene Data'!D127)),0),"]"),IF(AND(ISNUMBER(OFFSET('Hygiene Data'!$D$10,0,10*ROW('Hygiene Data'!D127))),DT133="",ISNUMBER(OFFSET('Hygiene Data'!$D$10,0,10*ROW('Hygiene Data'!D127)))),OFFSET('Hygiene Data'!$D$10,0,10*ROW('Hygiene Data'!D127)),NA())))</f>
        <v>#N/A</v>
      </c>
      <c r="BF133" s="121" t="e">
        <f ca="1">+IF(AND(ISNUMBER(OFFSET('Hygiene Data'!$E$6,0,10*ROW('Hygiene Data'!E127))),DU133="Yes"),OFFSET('Hygiene Data'!$E$6,0,10*ROW('Hygiene Data'!E127)),IF(AND(ISNUMBER(OFFSET('Hygiene Data'!$E$6,0,10*ROW('Hygiene Data'!E127))),DU133="No",ISNUMBER(OFFSET('Hygiene Data'!$E$6,0,10*ROW('Hygiene Data'!E127)))),CONCATENATE("[",ROUND(OFFSET('Hygiene Data'!$E$6,0,10*ROW('Hygiene Data'!E127)),0),"]"),IF(AND(ISNUMBER(OFFSET('Hygiene Data'!$E$6,0,10*ROW('Hygiene Data'!E127))),DU133="",ISNUMBER(OFFSET('Hygiene Data'!$E$6,0,10*ROW('Hygiene Data'!E127)))),OFFSET('Hygiene Data'!$E$6,0,10*ROW('Hygiene Data'!E127)),NA())))</f>
        <v>#N/A</v>
      </c>
      <c r="BG133" s="121" t="e">
        <f ca="1">+IF(AND(ISNUMBER(OFFSET('Hygiene Data'!$E$8,0,10*ROW('Hygiene Data'!E127))),DV133="Yes"),OFFSET('Hygiene Data'!$E$8,0,10*ROW('Hygiene Data'!E127)),IF(AND(ISNUMBER(OFFSET('Hygiene Data'!$E$8,0,10*ROW('Hygiene Data'!E127))),DV133="No",ISNUMBER(OFFSET('Hygiene Data'!$E$8,0,10*ROW('Hygiene Data'!E127)))),CONCATENATE("[",ROUND(OFFSET('Hygiene Data'!$E$8,0,10*ROW('Hygiene Data'!E127)),0),"]"),IF(AND(ISNUMBER(OFFSET('Hygiene Data'!$E$8,0,10*ROW('Hygiene Data'!E127))),DV133="",ISNUMBER(OFFSET('Hygiene Data'!$E$8,0,10*ROW('Hygiene Data'!E127)))),OFFSET('Hygiene Data'!$E$8,0,10*ROW('Hygiene Data'!E127)),NA())))</f>
        <v>#N/A</v>
      </c>
      <c r="BH133" s="121" t="e">
        <f ca="1">+IF(AND(ISNUMBER(OFFSET('Hygiene Data'!$E$10,0,10*ROW('Hygiene Data'!E127))),DW133="Yes"),OFFSET('Hygiene Data'!$E$10,0,10*ROW('Hygiene Data'!E127)),IF(AND(ISNUMBER(OFFSET('Hygiene Data'!$E$10,0,10*ROW('Hygiene Data'!E127))),DW133="No",ISNUMBER(OFFSET('Hygiene Data'!$E$10,0,10*ROW('Hygiene Data'!E127)))),CONCATENATE("[",ROUND(OFFSET('Hygiene Data'!$E$10,0,10*ROW('Hygiene Data'!E127)),0),"]"),IF(AND(ISNUMBER(OFFSET('Hygiene Data'!$E$10,0,10*ROW('Hygiene Data'!E127))),DW133="",ISNUMBER(OFFSET('Hygiene Data'!$E$10,0,10*ROW('Hygiene Data'!E127)))),OFFSET('Hygiene Data'!$E$10,0,10*ROW('Hygiene Data'!E127)),NA())))</f>
        <v>#N/A</v>
      </c>
      <c r="BI133" s="121" t="e">
        <f ca="1">+IF(AND(ISNUMBER(OFFSET('Hygiene Data'!$F$6,0,10*ROW('Hygiene Data'!F127))),DX133="Yes"),OFFSET('Hygiene Data'!$F$6,0,10*ROW('Hygiene Data'!F127)),IF(AND(ISNUMBER(OFFSET('Hygiene Data'!$F$6,0,10*ROW('Hygiene Data'!F127))),DX133="No",ISNUMBER(OFFSET('Hygiene Data'!$F$6,0,10*ROW('Hygiene Data'!F127)))),CONCATENATE("[",ROUND(OFFSET('Hygiene Data'!$F$6,0,10*ROW('Hygiene Data'!F127)),0),"]"),IF(AND(ISNUMBER(OFFSET('Hygiene Data'!$F$6,0,10*ROW('Hygiene Data'!F127))),DX133="",ISNUMBER(OFFSET('Hygiene Data'!$F$6,0,10*ROW('Hygiene Data'!F127)))),OFFSET('Hygiene Data'!$F$6,0,10*ROW('Hygiene Data'!F127)),NA())))</f>
        <v>#N/A</v>
      </c>
      <c r="BJ133" s="121" t="e">
        <f ca="1">+IF(AND(ISNUMBER(OFFSET('Hygiene Data'!$F$8,0,10*ROW('Hygiene Data'!F127))),DY133="Yes"),OFFSET('Hygiene Data'!$F$8,0,10*ROW('Hygiene Data'!F127)),IF(AND(ISNUMBER(OFFSET('Hygiene Data'!$F$8,0,10*ROW('Hygiene Data'!F127))),DY133="No",ISNUMBER(OFFSET('Hygiene Data'!$F$8,0,10*ROW('Hygiene Data'!F127)))),CONCATENATE("[",ROUND(OFFSET('Hygiene Data'!$F$8,0,10*ROW('Hygiene Data'!F127)),0),"]"),IF(AND(ISNUMBER(OFFSET('Hygiene Data'!$F$8,0,10*ROW('Hygiene Data'!F127))),DY133="",ISNUMBER(OFFSET('Hygiene Data'!$F$8,0,10*ROW('Hygiene Data'!F127)))),OFFSET('Hygiene Data'!$F$8,0,10*ROW('Hygiene Data'!F127)),NA())))</f>
        <v>#N/A</v>
      </c>
      <c r="BK133" s="121" t="e">
        <f ca="1">+IF(AND(ISNUMBER(OFFSET('Hygiene Data'!$F$10,0,10*ROW('Hygiene Data'!F127))),DZ133="Yes"),OFFSET('Hygiene Data'!$F$10,0,10*ROW('Hygiene Data'!F127)),IF(AND(ISNUMBER(OFFSET('Hygiene Data'!$F$10,0,10*ROW('Hygiene Data'!F127))),DZ133="No",ISNUMBER(OFFSET('Hygiene Data'!$F$10,0,10*ROW('Hygiene Data'!F127)))),CONCATENATE("[",ROUND(OFFSET('Hygiene Data'!$F$10,0,10*ROW('Hygiene Data'!F127)),0),"]"),IF(AND(ISNUMBER(OFFSET('Hygiene Data'!$F$10,0,10*ROW('Hygiene Data'!F127))),DZ133="",ISNUMBER(OFFSET('Hygiene Data'!$F$10,0,10*ROW('Hygiene Data'!F127)))),OFFSET('Hygiene Data'!$F$10,0,10*ROW('Hygiene Data'!F127)),NA())))</f>
        <v>#N/A</v>
      </c>
      <c r="BL133" s="121" t="e">
        <f ca="1">+IF(AND(ISNUMBER(OFFSET('Hygiene Data'!$G$6,0,10*ROW('Hygiene Data'!G127))),EA133="Yes"),OFFSET('Hygiene Data'!$G$6,0,10*ROW('Hygiene Data'!G127)),IF(AND(ISNUMBER(OFFSET('Hygiene Data'!$G$6,0,10*ROW('Hygiene Data'!G127))),EA133="No",ISNUMBER(OFFSET('Hygiene Data'!$G$6,0,10*ROW('Hygiene Data'!G127)))),CONCATENATE("[",ROUND(OFFSET('Hygiene Data'!$G$6,0,10*ROW('Hygiene Data'!G127)),0),"]"),IF(AND(ISNUMBER(OFFSET('Hygiene Data'!$G$6,0,10*ROW('Hygiene Data'!G127))),EA133="",ISNUMBER(OFFSET('Hygiene Data'!$G$6,0,10*ROW('Hygiene Data'!G127)))),OFFSET('Hygiene Data'!$G$6,0,10*ROW('Hygiene Data'!G127)),NA())))</f>
        <v>#N/A</v>
      </c>
      <c r="BM133" s="121" t="e">
        <f ca="1">+IF(AND(ISNUMBER(OFFSET('Hygiene Data'!$G$8,0,10*ROW('Hygiene Data'!G127))),EB133="Yes"),OFFSET('Hygiene Data'!$G$8,0,10*ROW('Hygiene Data'!G127)),IF(AND(ISNUMBER(OFFSET('Hygiene Data'!$G$8,0,10*ROW('Hygiene Data'!G127))),EB133="No",ISNUMBER(OFFSET('Hygiene Data'!$G$8,0,10*ROW('Hygiene Data'!G127)))),CONCATENATE("[",ROUND(OFFSET('Hygiene Data'!$G$8,0,10*ROW('Hygiene Data'!G127)),0),"]"),IF(AND(ISNUMBER(OFFSET('Hygiene Data'!$G$8,0,10*ROW('Hygiene Data'!G127))),EB133="",ISNUMBER(OFFSET('Hygiene Data'!$G$8,0,10*ROW('Hygiene Data'!G127)))),OFFSET('Hygiene Data'!$G$8,0,10*ROW('Hygiene Data'!G127)),NA())))</f>
        <v>#N/A</v>
      </c>
      <c r="BN133" s="121" t="e">
        <f ca="1">+IF(AND(ISNUMBER(OFFSET('Hygiene Data'!$G$10,0,10*ROW('Hygiene Data'!G127))),EC133="Yes"),OFFSET('Hygiene Data'!$G$10,0,10*ROW('Hygiene Data'!G127)),IF(AND(ISNUMBER(OFFSET('Hygiene Data'!$G$10,0,10*ROW('Hygiene Data'!G127))),EC133="No",ISNUMBER(OFFSET('Hygiene Data'!$G$10,0,10*ROW('Hygiene Data'!G127)))),CONCATENATE("[",ROUND(OFFSET('Hygiene Data'!$G$10,0,10*ROW('Hygiene Data'!G127)),0),"]"),IF(AND(ISNUMBER(OFFSET('Hygiene Data'!$G$10,0,10*ROW('Hygiene Data'!G127))),EC133="",ISNUMBER(OFFSET('Hygiene Data'!$G$10,0,10*ROW('Hygiene Data'!G127)))),OFFSET('Hygiene Data'!$G$10,0,10*ROW('Hygiene Data'!G127)),NA())))</f>
        <v>#N/A</v>
      </c>
      <c r="BO133" s="121" t="e">
        <f ca="1">+IF(AND(ISNUMBER(OFFSET('Hygiene Data'!$H$6,0,10*ROW('Hygiene Data'!H127))),ED133="Yes"),OFFSET('Hygiene Data'!$H$6,0,10*ROW('Hygiene Data'!H127)),IF(AND(ISNUMBER(OFFSET('Hygiene Data'!$H$6,0,10*ROW('Hygiene Data'!H127))),ED133="No",ISNUMBER(OFFSET('Hygiene Data'!$H$6,0,10*ROW('Hygiene Data'!H127)))),CONCATENATE("[",ROUND(OFFSET('Hygiene Data'!$H$6,0,10*ROW('Hygiene Data'!H127)),0),"]"),IF(AND(ISNUMBER(OFFSET('Hygiene Data'!$H$6,0,10*ROW('Hygiene Data'!H127))),ED133="",ISNUMBER(OFFSET('Hygiene Data'!$H$6,0,10*ROW('Hygiene Data'!H127)))),OFFSET('Hygiene Data'!$H$6,0,10*ROW('Hygiene Data'!H127)),NA())))</f>
        <v>#N/A</v>
      </c>
      <c r="BP133" s="121" t="e">
        <f ca="1">+IF(AND(ISNUMBER(OFFSET('Hygiene Data'!$H$8,0,10*ROW('Hygiene Data'!H127))),EE133="Yes"),OFFSET('Hygiene Data'!$H$8,0,10*ROW('Hygiene Data'!H127)),IF(AND(ISNUMBER(OFFSET('Hygiene Data'!$H$8,0,10*ROW('Hygiene Data'!H127))),EE133="No",ISNUMBER(OFFSET('Hygiene Data'!$H$8,0,10*ROW('Hygiene Data'!H127)))),CONCATENATE("[",ROUND(OFFSET('Hygiene Data'!$H$8,0,10*ROW('Hygiene Data'!H127)),0),"]"),IF(AND(ISNUMBER(OFFSET('Hygiene Data'!$H$8,0,10*ROW('Hygiene Data'!H127))),EE133="",ISNUMBER(OFFSET('Hygiene Data'!$H$8,0,10*ROW('Hygiene Data'!H127)))),OFFSET('Hygiene Data'!$H$8,0,10*ROW('Hygiene Data'!H127)),NA())))</f>
        <v>#N/A</v>
      </c>
      <c r="BQ133" s="121" t="e">
        <f ca="1">+IF(AND(ISNUMBER(OFFSET('Hygiene Data'!$H$10,0,10*ROW('Hygiene Data'!H127))),EF133="Yes"),OFFSET('Hygiene Data'!$H$10,0,10*ROW('Hygiene Data'!H127)),IF(AND(ISNUMBER(OFFSET('Hygiene Data'!$H$10,0,10*ROW('Hygiene Data'!H127))),EF133="No",ISNUMBER(OFFSET('Hygiene Data'!$H$10,0,10*ROW('Hygiene Data'!H127)))),CONCATENATE("[",ROUND(OFFSET('Hygiene Data'!$H$10,0,10*ROW('Hygiene Data'!H127)),0),"]"),IF(AND(ISNUMBER(OFFSET('Hygiene Data'!$H$10,0,10*ROW('Hygiene Data'!H127))),EF133="",ISNUMBER(OFFSET('Hygiene Data'!$H$10,0,10*ROW('Hygiene Data'!H127)))),OFFSET('Hygiene Data'!$H$10,0,10*ROW('Hygiene Data'!H127)),NA())))</f>
        <v>#N/A</v>
      </c>
      <c r="BS133" s="28" t="str">
        <f ca="1">+IF(OFFSET('Water Data'!$C$28,0,10*ROW('Water Data'!C127))="","",OFFSET('Water Data'!$C$28,0,10*ROW('Water Data'!C127)))</f>
        <v/>
      </c>
      <c r="BT133" s="28" t="str">
        <f ca="1">+IF(OFFSET('Water Data'!$C$29,0,10*ROW('Water Data'!C127))="","",OFFSET('Water Data'!$C$29,0,10*ROW('Water Data'!C127)))</f>
        <v/>
      </c>
      <c r="BU133" s="28" t="str">
        <f ca="1">+IF(OFFSET('Water Data'!$C$30,0,10*ROW('Water Data'!C127))="","",OFFSET('Water Data'!$C$30,0,10*ROW('Water Data'!C127)))</f>
        <v/>
      </c>
      <c r="BV133" s="28" t="str">
        <f ca="1">+IF(OFFSET('Water Data'!$D$28,0,10*ROW('Water Data'!D127))="","",OFFSET('Water Data'!$D$28,0,10*ROW('Water Data'!D127)))</f>
        <v/>
      </c>
      <c r="BW133" s="28" t="str">
        <f ca="1">+IF(OFFSET('Water Data'!$D$29,0,10*ROW('Water Data'!D127))="","",OFFSET('Water Data'!$D$29,0,10*ROW('Water Data'!D127)))</f>
        <v/>
      </c>
      <c r="BX133" s="28" t="str">
        <f ca="1">+IF(OFFSET('Water Data'!$D$30,0,10*ROW('Water Data'!D127))="","",OFFSET('Water Data'!$D$30,0,10*ROW('Water Data'!D127)))</f>
        <v/>
      </c>
      <c r="BY133" s="28" t="str">
        <f ca="1">+IF(OFFSET('Water Data'!$E$28,0,10*ROW('Water Data'!E127))="","",OFFSET('Water Data'!$E$28,0,10*ROW('Water Data'!E127)))</f>
        <v/>
      </c>
      <c r="BZ133" s="28" t="str">
        <f ca="1">+IF(OFFSET('Water Data'!$E$29,0,10*ROW('Water Data'!E127))="","",OFFSET('Water Data'!$E$29,0,10*ROW('Water Data'!E127)))</f>
        <v/>
      </c>
      <c r="CA133" s="28" t="str">
        <f ca="1">+IF(OFFSET('Water Data'!$E$30,0,10*ROW('Water Data'!E127))="","",OFFSET('Water Data'!$E$30,0,10*ROW('Water Data'!E127)))</f>
        <v/>
      </c>
      <c r="CB133" s="28" t="str">
        <f ca="1">+IF(OFFSET('Water Data'!$F$28,0,10*ROW('Water Data'!F127))="","",OFFSET('Water Data'!$F$28,0,10*ROW('Water Data'!F127)))</f>
        <v/>
      </c>
      <c r="CC133" s="28" t="str">
        <f ca="1">+IF(OFFSET('Water Data'!$F$29,0,10*ROW('Water Data'!F127))="","",OFFSET('Water Data'!$F$29,0,10*ROW('Water Data'!F127)))</f>
        <v/>
      </c>
      <c r="CD133" s="28" t="str">
        <f ca="1">+IF(OFFSET('Water Data'!$F$30,0,10*ROW('Water Data'!F127))="","",OFFSET('Water Data'!$F$30,0,10*ROW('Water Data'!F127)))</f>
        <v/>
      </c>
      <c r="CE133" s="28" t="str">
        <f ca="1">+IF(OFFSET('Water Data'!$G$28,0,10*ROW('Water Data'!G127))="","",OFFSET('Water Data'!$G$28,0,10*ROW('Water Data'!G127)))</f>
        <v/>
      </c>
      <c r="CF133" s="28" t="str">
        <f ca="1">+IF(OFFSET('Water Data'!$G$29,0,10*ROW('Water Data'!G127))="","",OFFSET('Water Data'!$G$29,0,10*ROW('Water Data'!G127)))</f>
        <v/>
      </c>
      <c r="CG133" s="28" t="str">
        <f ca="1">+IF(OFFSET('Water Data'!$G$30,0,10*ROW('Water Data'!G127))="","",OFFSET('Water Data'!$G$30,0,10*ROW('Water Data'!G127)))</f>
        <v/>
      </c>
      <c r="CH133" s="28" t="str">
        <f ca="1">+IF(OFFSET('Water Data'!$H$28,0,10*ROW('Water Data'!H127))="","",OFFSET('Water Data'!$H$28,0,10*ROW('Water Data'!H127)))</f>
        <v/>
      </c>
      <c r="CI133" s="28" t="str">
        <f ca="1">+IF(OFFSET('Water Data'!$H$29,0,10*ROW('Water Data'!H127))="","",OFFSET('Water Data'!$H$29,0,10*ROW('Water Data'!H127)))</f>
        <v/>
      </c>
      <c r="CJ133" s="28" t="str">
        <f ca="1">+IF(OFFSET('Water Data'!$H$30,0,10*ROW('Water Data'!H127))="","",OFFSET('Water Data'!$H$30,0,10*ROW('Water Data'!H127)))</f>
        <v/>
      </c>
      <c r="CK133" s="28" t="str">
        <f ca="1">+IF(OFFSET('Sanitation Data'!$C$29,0,10*ROW('Sanitation Data'!C127))="","",OFFSET('Sanitation Data'!$C$29,0,10*ROW('Sanitation Data'!C127)))</f>
        <v/>
      </c>
      <c r="CL133" s="28" t="str">
        <f ca="1">+IF(OFFSET('Sanitation Data'!$C$30,0,10*ROW('Sanitation Data'!C127))="","",OFFSET('Sanitation Data'!$C$30,0,10*ROW('Sanitation Data'!C127)))</f>
        <v/>
      </c>
      <c r="CM133" s="28" t="str">
        <f ca="1">+IF(OFFSET('Sanitation Data'!$C$31,0,10*ROW('Sanitation Data'!C127))="","",OFFSET('Sanitation Data'!$C$31,0,10*ROW('Sanitation Data'!C127)))</f>
        <v/>
      </c>
      <c r="CN133" s="28" t="str">
        <f ca="1">+IF(OFFSET('Sanitation Data'!$C$32,0,10*ROW('Sanitation Data'!C127))="","",OFFSET('Sanitation Data'!$C$32,0,10*ROW('Sanitation Data'!C127)))</f>
        <v/>
      </c>
      <c r="CO133" s="28" t="str">
        <f ca="1">+IF(OFFSET('Sanitation Data'!$C$33,0,10*ROW('Sanitation Data'!C127))="","",OFFSET('Sanitation Data'!$C$33,0,10*ROW('Sanitation Data'!C127)))</f>
        <v/>
      </c>
      <c r="CP133" s="28" t="str">
        <f ca="1">+IF(OFFSET('Sanitation Data'!$D$29,0,10*ROW('Sanitation Data'!D127))="","",OFFSET('Sanitation Data'!$D$29,0,10*ROW('Sanitation Data'!D127)))</f>
        <v/>
      </c>
      <c r="CQ133" s="28" t="str">
        <f ca="1">+IF(OFFSET('Sanitation Data'!$D$30,0,10*ROW('Sanitation Data'!D127))="","",OFFSET('Sanitation Data'!$D$30,0,10*ROW('Sanitation Data'!D127)))</f>
        <v/>
      </c>
      <c r="CR133" s="28" t="str">
        <f ca="1">+IF(OFFSET('Sanitation Data'!$D$31,0,10*ROW('Sanitation Data'!D127))="","",OFFSET('Sanitation Data'!$D$31,0,10*ROW('Sanitation Data'!D127)))</f>
        <v/>
      </c>
      <c r="CS133" s="28" t="str">
        <f ca="1">+IF(OFFSET('Sanitation Data'!$D$32,0,10*ROW('Sanitation Data'!D127))="","",OFFSET('Sanitation Data'!$D$32,0,10*ROW('Sanitation Data'!D127)))</f>
        <v/>
      </c>
      <c r="CT133" s="28" t="str">
        <f ca="1">+IF(OFFSET('Sanitation Data'!$D$33,0,10*ROW('Sanitation Data'!D127))="","",OFFSET('Sanitation Data'!$D$33,0,10*ROW('Sanitation Data'!D127)))</f>
        <v/>
      </c>
      <c r="CU133" s="28" t="str">
        <f ca="1">+IF(OFFSET('Sanitation Data'!$E$29,0,10*ROW('Sanitation Data'!E127))="","",OFFSET('Sanitation Data'!$E$29,0,10*ROW('Sanitation Data'!E127)))</f>
        <v/>
      </c>
      <c r="CV133" s="28" t="str">
        <f ca="1">+IF(OFFSET('Sanitation Data'!$E$30,0,10*ROW('Sanitation Data'!E127))="","",OFFSET('Sanitation Data'!$E$30,0,10*ROW('Sanitation Data'!E127)))</f>
        <v/>
      </c>
      <c r="CW133" s="28" t="str">
        <f ca="1">+IF(OFFSET('Sanitation Data'!$E$31,0,10*ROW('Sanitation Data'!E127))="","",OFFSET('Sanitation Data'!$E$31,0,10*ROW('Sanitation Data'!E127)))</f>
        <v/>
      </c>
      <c r="CX133" s="28" t="str">
        <f ca="1">+IF(OFFSET('Sanitation Data'!$E$32,0,10*ROW('Sanitation Data'!E127))="","",OFFSET('Sanitation Data'!$E$32,0,10*ROW('Sanitation Data'!E127)))</f>
        <v/>
      </c>
      <c r="CY133" s="28" t="str">
        <f ca="1">+IF(OFFSET('Sanitation Data'!$E$33,0,10*ROW('Sanitation Data'!E127))="","",OFFSET('Sanitation Data'!$E$33,0,10*ROW('Sanitation Data'!E127)))</f>
        <v/>
      </c>
      <c r="CZ133" s="28" t="str">
        <f ca="1">+IF(OFFSET('Sanitation Data'!$F$29,0,10*ROW('Sanitation Data'!F127))="","",OFFSET('Sanitation Data'!$F$29,0,10*ROW('Sanitation Data'!F127)))</f>
        <v/>
      </c>
      <c r="DA133" s="28" t="str">
        <f ca="1">+IF(OFFSET('Sanitation Data'!$F$30,0,10*ROW('Sanitation Data'!F127))="","",OFFSET('Sanitation Data'!$F$30,0,10*ROW('Sanitation Data'!F127)))</f>
        <v/>
      </c>
      <c r="DB133" s="28" t="str">
        <f ca="1">+IF(OFFSET('Sanitation Data'!$F$31,0,10*ROW('Sanitation Data'!F127))="","",OFFSET('Sanitation Data'!$F$31,0,10*ROW('Sanitation Data'!F127)))</f>
        <v/>
      </c>
      <c r="DC133" s="28" t="str">
        <f ca="1">+IF(OFFSET('Sanitation Data'!$F$32,0,10*ROW('Sanitation Data'!F127))="","",OFFSET('Sanitation Data'!$F$32,0,10*ROW('Sanitation Data'!F127)))</f>
        <v/>
      </c>
      <c r="DD133" s="28" t="str">
        <f ca="1">+IF(OFFSET('Sanitation Data'!$F$33,0,10*ROW('Sanitation Data'!F127))="","",OFFSET('Sanitation Data'!$F$33,0,10*ROW('Sanitation Data'!F127)))</f>
        <v/>
      </c>
      <c r="DE133" s="28" t="str">
        <f ca="1">+IF(OFFSET('Sanitation Data'!$G$29,0,10*ROW('Sanitation Data'!G127))="","",OFFSET('Sanitation Data'!$G$29,0,10*ROW('Sanitation Data'!G127)))</f>
        <v/>
      </c>
      <c r="DF133" s="28" t="str">
        <f ca="1">+IF(OFFSET('Sanitation Data'!$G$30,0,10*ROW('Sanitation Data'!G127))="","",OFFSET('Sanitation Data'!$G$30,0,10*ROW('Sanitation Data'!G127)))</f>
        <v/>
      </c>
      <c r="DG133" s="28" t="str">
        <f ca="1">+IF(OFFSET('Sanitation Data'!$G$31,0,10*ROW('Sanitation Data'!G127))="","",OFFSET('Sanitation Data'!$G$31,0,10*ROW('Sanitation Data'!G127)))</f>
        <v/>
      </c>
      <c r="DH133" s="28" t="str">
        <f ca="1">+IF(OFFSET('Sanitation Data'!$G$32,0,10*ROW('Sanitation Data'!G127))="","",OFFSET('Sanitation Data'!$G$32,0,10*ROW('Sanitation Data'!G127)))</f>
        <v/>
      </c>
      <c r="DI133" s="28" t="str">
        <f ca="1">+IF(OFFSET('Sanitation Data'!$G$33,0,10*ROW('Sanitation Data'!G127))="","",OFFSET('Sanitation Data'!$G$33,0,10*ROW('Sanitation Data'!G127)))</f>
        <v/>
      </c>
      <c r="DJ133" s="28" t="str">
        <f ca="1">+IF(OFFSET('Sanitation Data'!$H$29,0,10*ROW('Sanitation Data'!H127))="","",OFFSET('Sanitation Data'!$H$29,0,10*ROW('Sanitation Data'!H127)))</f>
        <v/>
      </c>
      <c r="DK133" s="28" t="str">
        <f ca="1">+IF(OFFSET('Sanitation Data'!$H$30,0,10*ROW('Sanitation Data'!H127))="","",OFFSET('Sanitation Data'!$H$30,0,10*ROW('Sanitation Data'!H127)))</f>
        <v/>
      </c>
      <c r="DL133" s="28" t="str">
        <f ca="1">+IF(OFFSET('Sanitation Data'!$H$31,0,10*ROW('Sanitation Data'!H127))="","",OFFSET('Sanitation Data'!$H$31,0,10*ROW('Sanitation Data'!H127)))</f>
        <v/>
      </c>
      <c r="DM133" s="28" t="str">
        <f ca="1">+IF(OFFSET('Sanitation Data'!$H$32,0,10*ROW('Sanitation Data'!H127))="","",OFFSET('Sanitation Data'!$H$32,0,10*ROW('Sanitation Data'!H127)))</f>
        <v/>
      </c>
      <c r="DN133" s="28" t="str">
        <f ca="1">+IF(OFFSET('Sanitation Data'!$H$33,0,10*ROW('Sanitation Data'!H127))="","",OFFSET('Sanitation Data'!$H$33,0,10*ROW('Sanitation Data'!H127)))</f>
        <v/>
      </c>
      <c r="DO133" s="28" t="str">
        <f ca="1">+IF(OFFSET('Hygiene Data'!$C$12,0,10*ROW('Hygiene Data'!C127))="","",OFFSET('Hygiene Data'!$C$12,0,10*ROW('Hygiene Data'!C127)))</f>
        <v/>
      </c>
      <c r="DP133" s="28" t="str">
        <f ca="1">+IF(OFFSET('Hygiene Data'!$C$13,0,10*ROW('Hygiene Data'!C127))="","",OFFSET('Hygiene Data'!$C$13,0,10*ROW('Hygiene Data'!C127)))</f>
        <v/>
      </c>
      <c r="DQ133" s="28" t="str">
        <f ca="1">+IF(OFFSET('Hygiene Data'!$C$14,0,10*ROW('Hygiene Data'!C127))="","",OFFSET('Hygiene Data'!$C$14,0,10*ROW('Hygiene Data'!C127)))</f>
        <v/>
      </c>
      <c r="DR133" s="28" t="str">
        <f ca="1">+IF(OFFSET('Hygiene Data'!$D$12,0,10*ROW('Hygiene Data'!D127))="","",OFFSET('Hygiene Data'!$D$12,0,10*ROW('Hygiene Data'!D127)))</f>
        <v/>
      </c>
      <c r="DS133" s="28" t="str">
        <f ca="1">+IF(OFFSET('Hygiene Data'!$D$13,0,10*ROW('Hygiene Data'!D127))="","",OFFSET('Hygiene Data'!$D$13,0,10*ROW('Hygiene Data'!D127)))</f>
        <v/>
      </c>
      <c r="DT133" s="28" t="str">
        <f ca="1">+IF(OFFSET('Hygiene Data'!$D$14,0,10*ROW('Hygiene Data'!D127))="","",OFFSET('Hygiene Data'!$D$14,0,10*ROW('Hygiene Data'!D127)))</f>
        <v/>
      </c>
      <c r="DU133" s="28" t="str">
        <f ca="1">+IF(OFFSET('Hygiene Data'!$E$12,0,10*ROW('Hygiene Data'!E127))="","",OFFSET('Hygiene Data'!$E$12,0,10*ROW('Hygiene Data'!E127)))</f>
        <v/>
      </c>
      <c r="DV133" s="28" t="str">
        <f ca="1">+IF(OFFSET('Hygiene Data'!$E$13,0,10*ROW('Hygiene Data'!E127))="","",OFFSET('Hygiene Data'!$E$13,0,10*ROW('Hygiene Data'!E127)))</f>
        <v/>
      </c>
      <c r="DW133" s="28" t="str">
        <f ca="1">+IF(OFFSET('Hygiene Data'!$E$14,0,10*ROW('Hygiene Data'!E127))="","",OFFSET('Hygiene Data'!$E$14,0,10*ROW('Hygiene Data'!E127)))</f>
        <v/>
      </c>
      <c r="DX133" s="28" t="str">
        <f ca="1">+IF(OFFSET('Hygiene Data'!$F$12,0,10*ROW('Hygiene Data'!F127))="","",OFFSET('Hygiene Data'!$F$12,0,10*ROW('Hygiene Data'!F127)))</f>
        <v/>
      </c>
      <c r="DY133" s="28" t="str">
        <f ca="1">+IF(OFFSET('Hygiene Data'!$F$13,0,10*ROW('Hygiene Data'!F127))="","",OFFSET('Hygiene Data'!$F$13,0,10*ROW('Hygiene Data'!F127)))</f>
        <v/>
      </c>
      <c r="DZ133" s="28" t="str">
        <f ca="1">+IF(OFFSET('Hygiene Data'!$F$14,0,10*ROW('Hygiene Data'!F127))="","",OFFSET('Hygiene Data'!$F$14,0,10*ROW('Hygiene Data'!F127)))</f>
        <v/>
      </c>
      <c r="EA133" s="28" t="str">
        <f ca="1">+IF(OFFSET('Hygiene Data'!$G$12,0,10*ROW('Hygiene Data'!G127))="","",OFFSET('Hygiene Data'!$G$12,0,10*ROW('Hygiene Data'!G127)))</f>
        <v/>
      </c>
      <c r="EB133" s="28" t="str">
        <f ca="1">+IF(OFFSET('Hygiene Data'!$G$13,0,10*ROW('Hygiene Data'!G127))="","",OFFSET('Hygiene Data'!$G$13,0,10*ROW('Hygiene Data'!G127)))</f>
        <v/>
      </c>
      <c r="EC133" s="28" t="str">
        <f ca="1">+IF(OFFSET('Hygiene Data'!$G$14,0,10*ROW('Hygiene Data'!G127))="","",OFFSET('Hygiene Data'!$G$14,0,10*ROW('Hygiene Data'!G127)))</f>
        <v/>
      </c>
      <c r="ED133" s="28" t="str">
        <f ca="1">+IF(OFFSET('Hygiene Data'!$H$12,0,10*ROW('Hygiene Data'!H127))="","",OFFSET('Hygiene Data'!$H$12,0,10*ROW('Hygiene Data'!H127)))</f>
        <v/>
      </c>
      <c r="EE133" s="28" t="str">
        <f ca="1">+IF(OFFSET('Hygiene Data'!$H$13,0,10*ROW('Hygiene Data'!H127))="","",OFFSET('Hygiene Data'!$H$13,0,10*ROW('Hygiene Data'!H127)))</f>
        <v/>
      </c>
      <c r="EF133" s="28" t="str">
        <f ca="1">+IF(OFFSET('Hygiene Data'!$H$14,0,10*ROW('Hygiene Data'!H127))="","",OFFSET('Hygiene Data'!$H$14,0,10*ROW('Hygiene Data'!H127)))</f>
        <v/>
      </c>
    </row>
    <row r="134" spans="1:136" x14ac:dyDescent="0.2">
      <c r="A134" s="44" t="str">
        <f ca="1">+IF(OFFSET('Water Data'!$B$1,0,10*ROW('Water Data'!B131))="","",OFFSET('Water Data'!$B$1,0,10*ROW('Water Data'!B131)))</f>
        <v/>
      </c>
      <c r="B134" s="44" t="str">
        <f ca="1">+IF(OFFSET('Water Data'!$A$3,0,10*ROW('Water Data'!A131))="","",OFFSET('Water Data'!$A$3,0,10*ROW('Water Data'!A131)))</f>
        <v/>
      </c>
      <c r="C134" s="44" t="str">
        <f ca="1">+IF(OFFSET('Water Data'!$C$3,0,10*ROW('Water Data'!C131))="","",OFFSET('Water Data'!$C$3,0,10*ROW('Water Data'!C131)))</f>
        <v/>
      </c>
      <c r="D134" s="119" t="e">
        <f ca="1">+IF(AND(ISNUMBER(OFFSET('Water Data'!$C$5,0,10*ROW('Water Data'!C128))),BS134="Yes"),100-OFFSET('Water Data'!$C$5,0,10*ROW('Water Data'!C128)),IF(AND(ISNUMBER(OFFSET('Water Data'!$C$5,0,10*ROW('Water Data'!C128))),BS134="No",ISNUMBER(OFFSET('Water Data'!$C$5,0,10*ROW('Water Data'!C128)))),CONCATENATE("[",ROUND(100-OFFSET('Water Data'!$C$5,0,10*ROW('Water Data'!C128)),0),"]"),IF(AND(ISNUMBER(OFFSET('Water Data'!$C$5,0,10*ROW('Water Data'!C128))),BS134="",ISNUMBER(OFFSET('Water Data'!$C$5,0,10*ROW('Water Data'!C128)))),100-OFFSET('Water Data'!$C$5,0,10*ROW('Water Data'!C128)),NA())))</f>
        <v>#N/A</v>
      </c>
      <c r="E134" s="119" t="e">
        <f ca="1">+IF(AND(ISNUMBER(OFFSET('Water Data'!$C$7,0,10*ROW('Water Data'!D128))),BT134="Yes"),OFFSET('Water Data'!$C$7,0,10*ROW('Water Data'!C128)),IF(AND(ISNUMBER(OFFSET('Water Data'!$C$7,0,10*ROW('Water Data'!C128))),BT134="No",ISNUMBER(OFFSET('Water Data'!$C$7,0,10*ROW('Water Data'!C128)))),CONCATENATE("[",ROUND(OFFSET('Water Data'!$C$7,0,10*ROW('Water Data'!C128)),0),"]"),IF(AND(ISNUMBER(OFFSET('Water Data'!$C$7,0,10*ROW('Water Data'!C128))),BT134="",ISNUMBER(OFFSET('Water Data'!$C$7,0,10*ROW('Water Data'!C128)))),OFFSET('Water Data'!$C$7,0,10*ROW('Water Data'!C128)),NA())))</f>
        <v>#N/A</v>
      </c>
      <c r="F134" s="119" t="e">
        <f ca="1">+IF(AND(ISNUMBER(OFFSET('Water Data'!$C$10,0,10*ROW('Water Data'!C128))),BU134="Yes"),OFFSET('Water Data'!$C$10,0,10*ROW('Water Data'!C128)),IF(AND(ISNUMBER(OFFSET('Water Data'!$C$10,0,10*ROW('Water Data'!C128))),BU134="No",ISNUMBER(OFFSET('Water Data'!$C$10,0,10*ROW('Water Data'!C128)))),CONCATENATE("[",ROUND(OFFSET('Water Data'!$C$10,0,10*ROW('Water Data'!C128)),0),"]"),IF(AND(ISNUMBER(OFFSET('Water Data'!$C$10,0,10*ROW('Water Data'!C128))),BU134="",ISNUMBER(OFFSET('Water Data'!$C$10,0,10*ROW('Water Data'!C128)))),OFFSET('Water Data'!$C$10,0,10*ROW('Water Data'!C128)),NA())))</f>
        <v>#N/A</v>
      </c>
      <c r="G134" s="119" t="e">
        <f ca="1">+IF(AND(ISNUMBER(OFFSET('Water Data'!$D$5,0,10*ROW('Water Data'!D128))),BV134="Yes"),100-OFFSET('Water Data'!$D$5,0,10*ROW('Water Data'!D128)),IF(AND(ISNUMBER(OFFSET('Water Data'!$D$5,0,10*ROW('Water Data'!D128))),BV134="No",ISNUMBER(OFFSET('Water Data'!$D$5,0,10*ROW('Water Data'!D128)))),CONCATENATE("[",ROUND(100-OFFSET('Water Data'!$D$5,0,10*ROW('Water Data'!D128)),0),"]"),IF(AND(ISNUMBER(OFFSET('Water Data'!$D$5,0,10*ROW('Water Data'!D128))),BV134="",ISNUMBER(OFFSET('Water Data'!$D$5,0,10*ROW('Water Data'!D128)))),100-OFFSET('Water Data'!$D$5,0,10*ROW('Water Data'!D128)),NA())))</f>
        <v>#N/A</v>
      </c>
      <c r="H134" s="119" t="e">
        <f ca="1">+IF(AND(ISNUMBER(OFFSET('Water Data'!$D$7,0,10*ROW('Water Data'!D128))),BW134="Yes"),OFFSET('Water Data'!$D$7,0,10*ROW('Water Data'!D128)),IF(AND(ISNUMBER(OFFSET('Water Data'!$D$7,0,10*ROW('Water Data'!D128))),BW134="No",ISNUMBER(OFFSET('Water Data'!$D$7,0,10*ROW('Water Data'!D128)))),CONCATENATE("[",ROUND(OFFSET('Water Data'!$C$7,0,10*ROW('Water Data'!D128)),0),"]"),IF(AND(ISNUMBER(OFFSET('Water Data'!$D$7,0,10*ROW('Water Data'!D128))),BW134="",ISNUMBER(OFFSET('Water Data'!$D$7,0,10*ROW('Water Data'!D128)))),OFFSET('Water Data'!$D$7,0,10*ROW('Water Data'!D128)),NA())))</f>
        <v>#N/A</v>
      </c>
      <c r="I134" s="119" t="e">
        <f ca="1">+IF(AND(ISNUMBER(OFFSET('Water Data'!$D$10,0,10*ROW('Water Data'!D128))),BX134="Yes"),OFFSET('Water Data'!$D$10,0,10*ROW('Water Data'!D128)),IF(AND(ISNUMBER(OFFSET('Water Data'!$D$10,0,10*ROW('Water Data'!D128))),BX134="No",ISNUMBER(OFFSET('Water Data'!$D$10,0,10*ROW('Water Data'!D128)))),CONCATENATE("[",ROUND(OFFSET('Water Data'!$D$10,0,10*ROW('Water Data'!D128)),0),"]"),IF(AND(ISNUMBER(OFFSET('Water Data'!$D$10,0,10*ROW('Water Data'!D128))),BX134="",ISNUMBER(OFFSET('Water Data'!$D$10,0,10*ROW('Water Data'!D128)))),OFFSET('Water Data'!$D$10,0,10*ROW('Water Data'!D128)),NA())))</f>
        <v>#N/A</v>
      </c>
      <c r="J134" s="119" t="e">
        <f ca="1">+IF(AND(ISNUMBER(OFFSET('Water Data'!$E$5,0,10*ROW('Water Data'!E128))),BY134="Yes"),100-OFFSET('Water Data'!$E$5,0,10*ROW('Water Data'!E128)),IF(AND(ISNUMBER(OFFSET('Water Data'!$E$5,0,10*ROW('Water Data'!E128))),BY134="No",ISNUMBER(OFFSET('Water Data'!$E$5,0,10*ROW('Water Data'!E128)))),CONCATENATE("[",ROUND(100-OFFSET('Water Data'!$E$5,0,10*ROW('Water Data'!E128)),0),"]"),IF(AND(ISNUMBER(OFFSET('Water Data'!$E$5,0,10*ROW('Water Data'!E128))),BY134="",ISNUMBER(OFFSET('Water Data'!$E$5,0,10*ROW('Water Data'!E128)))),100-OFFSET('Water Data'!$E$5,0,10*ROW('Water Data'!E128)),NA())))</f>
        <v>#N/A</v>
      </c>
      <c r="K134" s="119" t="e">
        <f ca="1">+IF(AND(ISNUMBER(OFFSET('Water Data'!$E$7,0,10*ROW('Water Data'!E128))),BZ134="Yes"),OFFSET('Water Data'!$E$7,0,10*ROW('Water Data'!E128)),IF(AND(ISNUMBER(OFFSET('Water Data'!$E$7,0,10*ROW('Water Data'!E128))),BZ134="No",ISNUMBER(OFFSET('Water Data'!$E$7,0,10*ROW('Water Data'!E128)))),CONCATENATE("[",ROUND(OFFSET('Water Data'!$E$7,0,10*ROW('Water Data'!E128)),0),"]"),IF(AND(ISNUMBER(OFFSET('Water Data'!$E$7,0,10*ROW('Water Data'!E128))),BZ134="",ISNUMBER(OFFSET('Water Data'!$E$7,0,10*ROW('Water Data'!E128)))),OFFSET('Water Data'!$E$7,0,10*ROW('Water Data'!E128)),NA())))</f>
        <v>#N/A</v>
      </c>
      <c r="L134" s="119" t="e">
        <f ca="1">+IF(AND(ISNUMBER(OFFSET('Water Data'!$E$10,0,10*ROW('Water Data'!E128))),CA134="Yes"),OFFSET('Water Data'!$E$10,0,10*ROW('Water Data'!E128)),IF(AND(ISNUMBER(OFFSET('Water Data'!$E$10,0,10*ROW('Water Data'!E128))),CA134="No",ISNUMBER(OFFSET('Water Data'!$E$10,0,10*ROW('Water Data'!E128)))),CONCATENATE("[",ROUND(OFFSET('Water Data'!$E$10,0,10*ROW('Water Data'!E128)),0),"]"),IF(AND(ISNUMBER(OFFSET('Water Data'!$E$10,0,10*ROW('Water Data'!E128))),CA134="",ISNUMBER(OFFSET('Water Data'!$E$10,0,10*ROW('Water Data'!E128)))),OFFSET('Water Data'!$E$10,0,10*ROW('Water Data'!E128)),NA())))</f>
        <v>#N/A</v>
      </c>
      <c r="M134" s="119" t="e">
        <f ca="1">+IF(AND(ISNUMBER(OFFSET('Water Data'!$F$5,0,10*ROW('Water Data'!F128))),CB134="Yes"),100-OFFSET('Water Data'!$F$5,0,10*ROW('Water Data'!F128)),IF(AND(ISNUMBER(OFFSET('Water Data'!$F$5,0,10*ROW('Water Data'!F128))),CB134="No",ISNUMBER(OFFSET('Water Data'!$F$5,0,10*ROW('Water Data'!F128)))),CONCATENATE("[",ROUND(100-OFFSET('Water Data'!$F$5,0,10*ROW('Water Data'!F128)),0),"]"),IF(AND(ISNUMBER(OFFSET('Water Data'!$F$5,0,10*ROW('Water Data'!F128))),CB134="",ISNUMBER(OFFSET('Water Data'!$F$5,0,10*ROW('Water Data'!F128)))),100-OFFSET('Water Data'!$F$5,0,10*ROW('Water Data'!F128)),NA())))</f>
        <v>#N/A</v>
      </c>
      <c r="N134" s="119" t="e">
        <f ca="1">+IF(AND(ISNUMBER(OFFSET('Water Data'!$F$7,0,10*ROW('Water Data'!F128))),CC134="Yes"),OFFSET('Water Data'!$F$7,0,10*ROW('Water Data'!F128)),IF(AND(ISNUMBER(OFFSET('Water Data'!$F$7,0,10*ROW('Water Data'!F128))),CC134="No",ISNUMBER(OFFSET('Water Data'!$F$7,0,10*ROW('Water Data'!F128)))),CONCATENATE("[",ROUND(OFFSET('Water Data'!$F$7,0,10*ROW('Water Data'!F128)),0),"]"),IF(AND(ISNUMBER(OFFSET('Water Data'!$F$7,0,10*ROW('Water Data'!F128))),CC134="",ISNUMBER(OFFSET('Water Data'!$F$7,0,10*ROW('Water Data'!F128)))),OFFSET('Water Data'!$F$7,0,10*ROW('Water Data'!F128)),NA())))</f>
        <v>#N/A</v>
      </c>
      <c r="O134" s="119" t="e">
        <f ca="1">+IF(AND(ISNUMBER(OFFSET('Water Data'!$F$10,0,10*ROW('Water Data'!F128))),CD134="Yes"),OFFSET('Water Data'!$F$10,0,10*ROW('Water Data'!F128)),IF(AND(ISNUMBER(OFFSET('Water Data'!$F$10,0,10*ROW('Water Data'!F128))),CD134="No",ISNUMBER(OFFSET('Water Data'!$F$10,0,10*ROW('Water Data'!F128)))),CONCATENATE("[",ROUND(OFFSET('Water Data'!$F$10,0,10*ROW('Water Data'!F128)),0),"]"),IF(AND(ISNUMBER(OFFSET('Water Data'!$F$10,0,10*ROW('Water Data'!F128))),CD134="",ISNUMBER(OFFSET('Water Data'!$F$10,0,10*ROW('Water Data'!F128)))),OFFSET('Water Data'!$F$10,0,10*ROW('Water Data'!F128)),NA())))</f>
        <v>#N/A</v>
      </c>
      <c r="P134" s="119" t="e">
        <f ca="1">+IF(AND(ISNUMBER(OFFSET('Water Data'!$G$5,0,10*ROW('Water Data'!G128))),CE134="Yes"),100-OFFSET('Water Data'!$G$5,0,10*ROW('Water Data'!G128)),IF(AND(ISNUMBER(OFFSET('Water Data'!$G$5,0,10*ROW('Water Data'!G128))),CE134="No",ISNUMBER(OFFSET('Water Data'!$G$5,0,10*ROW('Water Data'!G128)))),CONCATENATE("[",ROUND(100-OFFSET('Water Data'!$G$5,0,10*ROW('Water Data'!G128)),0),"]"),IF(AND(ISNUMBER(OFFSET('Water Data'!$G$5,0,10*ROW('Water Data'!G128))),CE134="",ISNUMBER(OFFSET('Water Data'!$G$5,0,10*ROW('Water Data'!G128)))),100-OFFSET('Water Data'!$G$5,0,10*ROW('Water Data'!G128)),NA())))</f>
        <v>#N/A</v>
      </c>
      <c r="Q134" s="119" t="e">
        <f ca="1">+IF(AND(ISNUMBER(OFFSET('Water Data'!$G$7,0,10*ROW('Water Data'!G128))),CF134="Yes"),OFFSET('Water Data'!$G$7,0,10*ROW('Water Data'!G128)),IF(AND(ISNUMBER(OFFSET('Water Data'!$G$7,0,10*ROW('Water Data'!G128))),CF134="No",ISNUMBER(OFFSET('Water Data'!$G$7,0,10*ROW('Water Data'!G128)))),CONCATENATE("[",ROUND(OFFSET('Water Data'!$G$7,0,10*ROW('Water Data'!G128)),0),"]"),IF(AND(ISNUMBER(OFFSET('Water Data'!$G$7,0,10*ROW('Water Data'!G128))),CF134="",ISNUMBER(OFFSET('Water Data'!$G$7,0,10*ROW('Water Data'!G128)))),OFFSET('Water Data'!$G$7,0,10*ROW('Water Data'!G128)),NA())))</f>
        <v>#N/A</v>
      </c>
      <c r="R134" s="119" t="e">
        <f ca="1">+IF(AND(ISNUMBER(OFFSET('Water Data'!$G$10,0,10*ROW('Water Data'!G128))),CG134="Yes"),OFFSET('Water Data'!$G$10,0,10*ROW('Water Data'!G128)),IF(AND(ISNUMBER(OFFSET('Water Data'!$G$10,0,10*ROW('Water Data'!G128))),CG134="No",ISNUMBER(OFFSET('Water Data'!$G$10,0,10*ROW('Water Data'!G128)))),CONCATENATE("[",ROUND(OFFSET('Water Data'!$G$10,0,10*ROW('Water Data'!G128)),0),"]"),IF(AND(ISNUMBER(OFFSET('Water Data'!$G$10,0,10*ROW('Water Data'!G128))),CG134="",ISNUMBER(OFFSET('Water Data'!$G$10,0,10*ROW('Water Data'!G128)))),OFFSET('Water Data'!$G$10,0,10*ROW('Water Data'!G128)),NA())))</f>
        <v>#N/A</v>
      </c>
      <c r="S134" s="119" t="e">
        <f ca="1">+IF(AND(ISNUMBER(OFFSET('Water Data'!$H$5,0,10*ROW('Water Data'!H128))),CH134="Yes"),100-OFFSET('Water Data'!$H$5,0,10*ROW('Water Data'!H128)),IF(AND(ISNUMBER(OFFSET('Water Data'!$H$5,0,10*ROW('Water Data'!H128))),CH134="No",ISNUMBER(OFFSET('Water Data'!$H$5,0,10*ROW('Water Data'!H128)))),CONCATENATE("[",ROUND(100-OFFSET('Water Data'!$H$5,0,10*ROW('Water Data'!H128)),0),"]"),IF(AND(ISNUMBER(OFFSET('Water Data'!$H$5,0,10*ROW('Water Data'!H128))),CH134="",ISNUMBER(OFFSET('Water Data'!$H$5,0,10*ROW('Water Data'!H128)))),100-OFFSET('Water Data'!$H$5,0,10*ROW('Water Data'!H128)),NA())))</f>
        <v>#N/A</v>
      </c>
      <c r="T134" s="119" t="e">
        <f ca="1">+IF(AND(ISNUMBER(OFFSET('Water Data'!$H$7,0,10*ROW('Water Data'!H128))),CI134="Yes"),OFFSET('Water Data'!$H$7,0,10*ROW('Water Data'!H128)),IF(AND(ISNUMBER(OFFSET('Water Data'!$H$7,0,10*ROW('Water Data'!H128))),CI134="No",ISNUMBER(OFFSET('Water Data'!$H$7,0,10*ROW('Water Data'!H128)))),CONCATENATE("[",ROUND(OFFSET('Water Data'!$H$7,0,10*ROW('Water Data'!H128)),0),"]"),IF(AND(ISNUMBER(OFFSET('Water Data'!$H$7,0,10*ROW('Water Data'!H128))),CI134="",ISNUMBER(OFFSET('Water Data'!$H$7,0,10*ROW('Water Data'!H128)))),OFFSET('Water Data'!$H$7,0,10*ROW('Water Data'!H128)),NA())))</f>
        <v>#N/A</v>
      </c>
      <c r="U134" s="119" t="e">
        <f ca="1">+IF(AND(ISNUMBER(OFFSET('Water Data'!$H$10,0,10*ROW('Water Data'!H128))),CJ134="Yes"),OFFSET('Water Data'!$H$10,0,10*ROW('Water Data'!H128)),IF(AND(ISNUMBER(OFFSET('Water Data'!$H$10,0,10*ROW('Water Data'!H128))),CJ134="No",ISNUMBER(OFFSET('Water Data'!$H$10,0,10*ROW('Water Data'!H128)))),CONCATENATE("[",ROUND(OFFSET('Water Data'!$H$10,0,10*ROW('Water Data'!H128)),0),"]"),IF(AND(ISNUMBER(OFFSET('Water Data'!$H$10,0,10*ROW('Water Data'!H128))),CJ134="",ISNUMBER(OFFSET('Water Data'!$H$10,0,10*ROW('Water Data'!H128)))),OFFSET('Water Data'!$H$10,0,10*ROW('Water Data'!H128)),NA())))</f>
        <v>#N/A</v>
      </c>
      <c r="V134" s="120" t="e">
        <f ca="1">+IF(AND(ISNUMBER(OFFSET('Sanitation Data'!$C$5,0,10*ROW('Sanitation Data'!C128))),CK134="Yes"),100-OFFSET('Sanitation Data'!$C$5,0,10*ROW('Sanitation Data'!C128)),IF(AND(ISNUMBER(OFFSET('Sanitation Data'!$C$5,0,10*ROW('Sanitation Data'!C128))),CK134="No",ISNUMBER(OFFSET('Sanitation Data'!$C$5,0,10*ROW('Sanitation Data'!C128)))),CONCATENATE("[",ROUND(100-OFFSET('Sanitation Data'!$C$5,0,10*ROW('Sanitation Data'!C128)),0),"]"),IF(AND(ISNUMBER(OFFSET('Sanitation Data'!$C$5,0,10*ROW('Sanitation Data'!C128))),CK134="",ISNUMBER(OFFSET('Sanitation Data'!$C$5,0,10*ROW('Sanitation Data'!C128)))),100-OFFSET('Sanitation Data'!$C$5,0,10*ROW('Sanitation Data'!C128)),NA())))</f>
        <v>#N/A</v>
      </c>
      <c r="W134" s="120" t="e">
        <f ca="1">+IF(AND(ISNUMBER(OFFSET('Sanitation Data'!$C$7,0,10*ROW('Sanitation Data'!C128))),CL134="Yes"),OFFSET('Sanitation Data'!$C$7,0,10*ROW('Sanitation Data'!C128)),IF(AND(ISNUMBER(OFFSET('Sanitation Data'!$C$7,0,10*ROW('Sanitation Data'!C128))),CL134="No",ISNUMBER(OFFSET('Sanitation Data'!$C$7,0,10*ROW('Sanitation Data'!C128)))),CONCATENATE("[",ROUND(OFFSET('Sanitation Data'!$C$7,0,10*ROW('Sanitation Data'!C128)),0),"]"),IF(AND(ISNUMBER(OFFSET('Sanitation Data'!$C$7,0,10*ROW('Sanitation Data'!C128))),CL134="",ISNUMBER(OFFSET('Sanitation Data'!$C$7,0,10*ROW('Sanitation Data'!C128)))),OFFSET('Sanitation Data'!$C$7,0,10*ROW('Sanitation Data'!C128)),NA())))</f>
        <v>#N/A</v>
      </c>
      <c r="X134" s="120" t="e">
        <f ca="1">+IF(AND(ISNUMBER(OFFSET('Sanitation Data'!$C$11,0,10*ROW('Sanitation Data'!C128))),CM134="Yes"),OFFSET('Sanitation Data'!$C$11,0,10*ROW('Sanitation Data'!C128)),IF(AND(ISNUMBER(OFFSET('Sanitation Data'!$C$11,0,10*ROW('Sanitation Data'!C128))),CM134="No",ISNUMBER(OFFSET('Sanitation Data'!$C$11,0,10*ROW('Sanitation Data'!C128)))),CONCATENATE("[",ROUND(OFFSET('Sanitation Data'!$C$11,0,10*ROW('Sanitation Data'!C128)),0),"]"),IF(AND(ISNUMBER(OFFSET('Sanitation Data'!$C$11,0,10*ROW('Sanitation Data'!C128))),CM134="",ISNUMBER(OFFSET('Sanitation Data'!$C$11,0,10*ROW('Sanitation Data'!C128)))),OFFSET('Sanitation Data'!$C$11,0,10*ROW('Sanitation Data'!C128)),NA())))</f>
        <v>#N/A</v>
      </c>
      <c r="Y134" s="120" t="e">
        <f ca="1">+IF(AND(ISNUMBER(OFFSET('Sanitation Data'!$C$12,0,10*ROW('Sanitation Data'!C128))),CN134="Yes"),OFFSET('Sanitation Data'!$C$12,0,10*ROW('Sanitation Data'!C128)),IF(AND(ISNUMBER(OFFSET('Sanitation Data'!$C$12,0,10*ROW('Sanitation Data'!C128))),CN134="No",ISNUMBER(OFFSET('Sanitation Data'!$C$12,0,10*ROW('Sanitation Data'!C128)))),CONCATENATE("[",ROUND(OFFSET('Sanitation Data'!$C$12,0,10*ROW('Sanitation Data'!C128)),0),"]"),IF(AND(ISNUMBER(OFFSET('Sanitation Data'!$C$12,0,10*ROW('Sanitation Data'!C128))),CN134="",ISNUMBER(OFFSET('Sanitation Data'!$C$12,0,10*ROW('Sanitation Data'!C128)))),OFFSET('Sanitation Data'!$C$12,0,10*ROW('Sanitation Data'!C128)),NA())))</f>
        <v>#N/A</v>
      </c>
      <c r="Z134" s="120" t="e">
        <f ca="1">+IF(AND(ISNUMBER(OFFSET('Sanitation Data'!$C$13,0,10*ROW('Sanitation Data'!C128))),CO134="Yes"),OFFSET('Sanitation Data'!$C$13,0,10*ROW('Sanitation Data'!C128)),IF(AND(ISNUMBER(OFFSET('Sanitation Data'!$C$13,0,10*ROW('Sanitation Data'!C128))),CO134="No",ISNUMBER(OFFSET('Sanitation Data'!$C$13,0,10*ROW('Sanitation Data'!C128)))),CONCATENATE("[",ROUND(OFFSET('Sanitation Data'!$C$13,0,10*ROW('Sanitation Data'!C128)),0),"]"),IF(AND(ISNUMBER(OFFSET('Sanitation Data'!$C$13,0,10*ROW('Sanitation Data'!C128))),CO134="",ISNUMBER(OFFSET('Sanitation Data'!$C$13,0,10*ROW('Sanitation Data'!C128)))),OFFSET('Sanitation Data'!$C$13,0,10*ROW('Sanitation Data'!C128)),NA())))</f>
        <v>#N/A</v>
      </c>
      <c r="AA134" s="120" t="e">
        <f ca="1">+IF(AND(ISNUMBER(OFFSET('Sanitation Data'!$D$5,0,10*ROW('Sanitation Data'!D128))),CP134="Yes"),100-OFFSET('Sanitation Data'!$D$5,0,10*ROW('Sanitation Data'!D128)),IF(AND(ISNUMBER(OFFSET('Sanitation Data'!$D$5,0,10*ROW('Sanitation Data'!D128))),CP134="No",ISNUMBER(OFFSET('Sanitation Data'!$D$5,0,10*ROW('Sanitation Data'!D128)))),CONCATENATE("[",ROUND(100-OFFSET('Sanitation Data'!$D$5,0,10*ROW('Sanitation Data'!D128)),0),"]"),IF(AND(ISNUMBER(OFFSET('Sanitation Data'!$D$5,0,10*ROW('Sanitation Data'!D128))),CP134="",ISNUMBER(OFFSET('Sanitation Data'!$D$5,0,10*ROW('Sanitation Data'!D128)))),100-OFFSET('Sanitation Data'!$D$5,0,10*ROW('Sanitation Data'!D128)),NA())))</f>
        <v>#N/A</v>
      </c>
      <c r="AB134" s="120" t="e">
        <f ca="1">+IF(AND(ISNUMBER(OFFSET('Sanitation Data'!$D$7,0,10*ROW('Sanitation Data'!D128))),CQ134="Yes"),OFFSET('Sanitation Data'!$D$7,0,10*ROW('Sanitation Data'!G128)),IF(AND(ISNUMBER(OFFSET('Sanitation Data'!$D$7,0,10*ROW('Sanitation Data'!D128))),CQ134="No",ISNUMBER(OFFSET('Sanitation Data'!$D$7,0,10*ROW('Sanitation Data'!D128)))),CONCATENATE("[",ROUND(OFFSET('Sanitation Data'!$D$7,0,10*ROW('Sanitation Data'!D128)),0),"]"),IF(AND(ISNUMBER(OFFSET('Sanitation Data'!$D$7,0,10*ROW('Sanitation Data'!D128))),CQ134="",ISNUMBER(OFFSET('Sanitation Data'!$D$7,0,10*ROW('Sanitation Data'!D128)))),OFFSET('Sanitation Data'!$D$7,0,10*ROW('Sanitation Data'!D128)),NA())))</f>
        <v>#N/A</v>
      </c>
      <c r="AC134" s="120" t="e">
        <f ca="1">+IF(AND(ISNUMBER(OFFSET('Sanitation Data'!$D$11,0,10*ROW('Sanitation Data'!D128))),CR134="Yes"),OFFSET('Sanitation Data'!$D$11,0,10*ROW('Sanitation Data'!D128)),IF(AND(ISNUMBER(OFFSET('Sanitation Data'!$D$11,0,10*ROW('Sanitation Data'!D128))),CR134="No",ISNUMBER(OFFSET('Sanitation Data'!$D$11,0,10*ROW('Sanitation Data'!D128)))),CONCATENATE("[",ROUND(OFFSET('Sanitation Data'!$D$11,0,10*ROW('Sanitation Data'!D128)),0),"]"),IF(AND(ISNUMBER(OFFSET('Sanitation Data'!$D$11,0,10*ROW('Sanitation Data'!D128))),CR134="",ISNUMBER(OFFSET('Sanitation Data'!$D$11,0,10*ROW('Sanitation Data'!D128)))),OFFSET('Sanitation Data'!$D$11,0,10*ROW('Sanitation Data'!D128)),NA())))</f>
        <v>#N/A</v>
      </c>
      <c r="AD134" s="120" t="e">
        <f ca="1">+IF(AND(ISNUMBER(OFFSET('Sanitation Data'!$D$12,0,10*ROW('Sanitation Data'!D128))),CS134="Yes"),OFFSET('Sanitation Data'!$D$12,0,10*ROW('Sanitation Data'!D128)),IF(AND(ISNUMBER(OFFSET('Sanitation Data'!$D$12,0,10*ROW('Sanitation Data'!D128))),CS134="No",ISNUMBER(OFFSET('Sanitation Data'!$D$12,0,10*ROW('Sanitation Data'!D128)))),CONCATENATE("[",ROUND(OFFSET('Sanitation Data'!$D$12,0,10*ROW('Sanitation Data'!D128)),0),"]"),IF(AND(ISNUMBER(OFFSET('Sanitation Data'!$D$12,0,10*ROW('Sanitation Data'!D128))),CS134="",ISNUMBER(OFFSET('Sanitation Data'!$D$12,0,10*ROW('Sanitation Data'!D128)))),OFFSET('Sanitation Data'!$D$12,0,10*ROW('Sanitation Data'!D128)),NA())))</f>
        <v>#N/A</v>
      </c>
      <c r="AE134" s="120" t="e">
        <f ca="1">+IF(AND(ISNUMBER(OFFSET('Sanitation Data'!$D$13,0,10*ROW('Sanitation Data'!D128))),CT134="Yes"),OFFSET('Sanitation Data'!$D$13,0,10*ROW('Sanitation Data'!D128)),IF(AND(ISNUMBER(OFFSET('Sanitation Data'!$D$13,0,10*ROW('Sanitation Data'!D128))),CT134="No",ISNUMBER(OFFSET('Sanitation Data'!$D$13,0,10*ROW('Sanitation Data'!D128)))),CONCATENATE("[",ROUND(OFFSET('Sanitation Data'!$D$13,0,10*ROW('Sanitation Data'!D128)),0),"]"),IF(AND(ISNUMBER(OFFSET('Sanitation Data'!$D$13,0,10*ROW('Sanitation Data'!D128))),CT134="",ISNUMBER(OFFSET('Sanitation Data'!$D$13,0,10*ROW('Sanitation Data'!D128)))),OFFSET('Sanitation Data'!$D$13,0,10*ROW('Sanitation Data'!D128)),NA())))</f>
        <v>#N/A</v>
      </c>
      <c r="AF134" s="120" t="e">
        <f ca="1">+IF(AND(ISNUMBER(OFFSET('Sanitation Data'!$E$5,0,10*ROW('Sanitation Data'!E128))),CU134="Yes"),100-OFFSET('Sanitation Data'!$E$5,0,10*ROW('Sanitation Data'!E128)),IF(AND(ISNUMBER(OFFSET('Sanitation Data'!$E$5,0,10*ROW('Sanitation Data'!E128))),CU134="No",ISNUMBER(OFFSET('Sanitation Data'!$E$5,0,10*ROW('Sanitation Data'!E128)))),CONCATENATE("[",ROUND(100-OFFSET('Sanitation Data'!$E$5,0,10*ROW('Sanitation Data'!E128)),0),"]"),IF(AND(ISNUMBER(OFFSET('Sanitation Data'!$E$5,0,10*ROW('Sanitation Data'!E128))),CU134="",ISNUMBER(OFFSET('Sanitation Data'!$E$5,0,10*ROW('Sanitation Data'!E128)))),100-OFFSET('Sanitation Data'!$E$5,0,10*ROW('Sanitation Data'!E128)),NA())))</f>
        <v>#N/A</v>
      </c>
      <c r="AG134" s="120" t="e">
        <f ca="1">+IF(AND(ISNUMBER(OFFSET('Sanitation Data'!$E$7,0,10*ROW('Sanitation Data'!E128))),CV134="Yes"),OFFSET('Sanitation Data'!$E$7,0,10*ROW('Sanitation Data'!E128)),IF(AND(ISNUMBER(OFFSET('Sanitation Data'!$E$7,0,10*ROW('Sanitation Data'!E128))),CV134="No",ISNUMBER(OFFSET('Sanitation Data'!$E$7,0,10*ROW('Sanitation Data'!E128)))),CONCATENATE("[",ROUND(OFFSET('Sanitation Data'!$E$7,0,10*ROW('Sanitation Data'!E128)),0),"]"),IF(AND(ISNUMBER(OFFSET('Sanitation Data'!$E$7,0,10*ROW('Sanitation Data'!E128))),CV134="",ISNUMBER(OFFSET('Sanitation Data'!$E$7,0,10*ROW('Sanitation Data'!E128)))),OFFSET('Sanitation Data'!$E$7,0,10*ROW('Sanitation Data'!E128)),NA())))</f>
        <v>#N/A</v>
      </c>
      <c r="AH134" s="120" t="e">
        <f ca="1">+IF(AND(ISNUMBER(OFFSET('Sanitation Data'!$E$11,0,10*ROW('Sanitation Data'!E128))),CW134="Yes"),OFFSET('Sanitation Data'!$E$11,0,10*ROW('Sanitation Data'!E128)),IF(AND(ISNUMBER(OFFSET('Sanitation Data'!$E$11,0,10*ROW('Sanitation Data'!E128))),CW134="No",ISNUMBER(OFFSET('Sanitation Data'!$E$11,0,10*ROW('Sanitation Data'!E128)))),CONCATENATE("[",ROUND(OFFSET('Sanitation Data'!$E$11,0,10*ROW('Sanitation Data'!E128)),0),"]"),IF(AND(ISNUMBER(OFFSET('Sanitation Data'!$E$11,0,10*ROW('Sanitation Data'!E128))),CW134="",ISNUMBER(OFFSET('Sanitation Data'!$E$11,0,10*ROW('Sanitation Data'!E128)))),OFFSET('Sanitation Data'!$E$11,0,10*ROW('Sanitation Data'!E128)),NA())))</f>
        <v>#N/A</v>
      </c>
      <c r="AI134" s="120" t="e">
        <f ca="1">+IF(AND(ISNUMBER(OFFSET('Sanitation Data'!$E$12,0,10*ROW('Sanitation Data'!E128))),CX134="Yes"),OFFSET('Sanitation Data'!$E$12,0,10*ROW('Sanitation Data'!E128)),IF(AND(ISNUMBER(OFFSET('Sanitation Data'!$E$12,0,10*ROW('Sanitation Data'!E128))),CX134="No",ISNUMBER(OFFSET('Sanitation Data'!$E$12,0,10*ROW('Sanitation Data'!E128)))),CONCATENATE("[",ROUND(OFFSET('Sanitation Data'!$E$12,0,10*ROW('Sanitation Data'!E128)),0),"]"),IF(AND(ISNUMBER(OFFSET('Sanitation Data'!$E$12,0,10*ROW('Sanitation Data'!E128))),CX134="",ISNUMBER(OFFSET('Sanitation Data'!$E$12,0,10*ROW('Sanitation Data'!E128)))),OFFSET('Sanitation Data'!$E$12,0,10*ROW('Sanitation Data'!E128)),NA())))</f>
        <v>#N/A</v>
      </c>
      <c r="AJ134" s="120" t="e">
        <f ca="1">+IF(AND(ISNUMBER(OFFSET('Sanitation Data'!$E$13,0,10*ROW('Sanitation Data'!E128))),CY134="Yes"),OFFSET('Sanitation Data'!$E$13,0,10*ROW('Sanitation Data'!E128)),IF(AND(ISNUMBER(OFFSET('Sanitation Data'!$E$13,0,10*ROW('Sanitation Data'!E128))),CY134="No",ISNUMBER(OFFSET('Sanitation Data'!$E$13,0,10*ROW('Sanitation Data'!E128)))),CONCATENATE("[",ROUND(OFFSET('Sanitation Data'!$E$13,0,10*ROW('Sanitation Data'!E128)),0),"]"),IF(AND(ISNUMBER(OFFSET('Sanitation Data'!$E$13,0,10*ROW('Sanitation Data'!E128))),CY134="",ISNUMBER(OFFSET('Sanitation Data'!$E$13,0,10*ROW('Sanitation Data'!E128)))),OFFSET('Sanitation Data'!$E$13,0,10*ROW('Sanitation Data'!E128)),NA())))</f>
        <v>#N/A</v>
      </c>
      <c r="AK134" s="120" t="e">
        <f ca="1">+IF(AND(ISNUMBER(OFFSET('Sanitation Data'!$F$5,0,10*ROW('Sanitation Data'!F128))),CZ134="Yes"),100-OFFSET('Sanitation Data'!$F$5,0,10*ROW('Sanitation Data'!F128)),IF(AND(ISNUMBER(OFFSET('Sanitation Data'!$F$5,0,10*ROW('Sanitation Data'!F128))),CZ134="No",ISNUMBER(OFFSET('Sanitation Data'!$F$5,0,10*ROW('Sanitation Data'!F128)))),CONCATENATE("[",ROUND(100-OFFSET('Sanitation Data'!$F$5,0,10*ROW('Sanitation Data'!F128)),0),"]"),IF(AND(ISNUMBER(OFFSET('Sanitation Data'!$F$5,0,10*ROW('Sanitation Data'!F128))),CZ134="",ISNUMBER(OFFSET('Sanitation Data'!$F$5,0,10*ROW('Sanitation Data'!F128)))),100-OFFSET('Sanitation Data'!$F$5,0,10*ROW('Sanitation Data'!F128)),NA())))</f>
        <v>#N/A</v>
      </c>
      <c r="AL134" s="120" t="e">
        <f ca="1">+IF(AND(ISNUMBER(OFFSET('Sanitation Data'!$F$7,0,10*ROW('Sanitation Data'!F128))),DA134="Yes"),OFFSET('Sanitation Data'!$F$7,0,10*ROW('Sanitation Data'!F128)),IF(AND(ISNUMBER(OFFSET('Sanitation Data'!$F$7,0,10*ROW('Sanitation Data'!F128))),DA134="No",ISNUMBER(OFFSET('Sanitation Data'!$F$7,0,10*ROW('Sanitation Data'!F128)))),CONCATENATE("[",ROUND(OFFSET('Sanitation Data'!$F$7,0,10*ROW('Sanitation Data'!F128)),0),"]"),IF(AND(ISNUMBER(OFFSET('Sanitation Data'!$F$7,0,10*ROW('Sanitation Data'!F128))),DA134="",ISNUMBER(OFFSET('Sanitation Data'!$F$7,0,10*ROW('Sanitation Data'!F128)))),OFFSET('Sanitation Data'!$F$7,0,10*ROW('Sanitation Data'!F128)),NA())))</f>
        <v>#N/A</v>
      </c>
      <c r="AM134" s="120" t="e">
        <f ca="1">+IF(AND(ISNUMBER(OFFSET('Sanitation Data'!$F$11,0,10*ROW('Sanitation Data'!F128))),DB134="Yes"),OFFSET('Sanitation Data'!$F$11,0,10*ROW('Sanitation Data'!F128)),IF(AND(ISNUMBER(OFFSET('Sanitation Data'!$F$11,0,10*ROW('Sanitation Data'!F128))),DB134="No",ISNUMBER(OFFSET('Sanitation Data'!$F$11,0,10*ROW('Sanitation Data'!F128)))),CONCATENATE("[",ROUND(OFFSET('Sanitation Data'!$F$11,0,10*ROW('Sanitation Data'!F128)),0),"]"),IF(AND(ISNUMBER(OFFSET('Sanitation Data'!$F$11,0,10*ROW('Sanitation Data'!F128))),DB134="",ISNUMBER(OFFSET('Sanitation Data'!$F$11,0,10*ROW('Sanitation Data'!F128)))),OFFSET('Sanitation Data'!$F$11,0,10*ROW('Sanitation Data'!F128)),NA())))</f>
        <v>#N/A</v>
      </c>
      <c r="AN134" s="120" t="e">
        <f ca="1">+IF(AND(ISNUMBER(OFFSET('Sanitation Data'!$F$12,0,10*ROW('Sanitation Data'!F128))),DC134="Yes"),OFFSET('Sanitation Data'!$F$12,0,10*ROW('Sanitation Data'!F128)),IF(AND(ISNUMBER(OFFSET('Sanitation Data'!$F$12,0,10*ROW('Sanitation Data'!F128))),DC134="No",ISNUMBER(OFFSET('Sanitation Data'!$F$12,0,10*ROW('Sanitation Data'!F128)))),CONCATENATE("[",ROUND(OFFSET('Sanitation Data'!$F$12,0,10*ROW('Sanitation Data'!F128)),0),"]"),IF(AND(ISNUMBER(OFFSET('Sanitation Data'!$F$12,0,10*ROW('Sanitation Data'!F128))),DC134="",ISNUMBER(OFFSET('Sanitation Data'!$F$12,0,10*ROW('Sanitation Data'!F128)))),OFFSET('Sanitation Data'!$F$12,0,10*ROW('Sanitation Data'!F128)),NA())))</f>
        <v>#N/A</v>
      </c>
      <c r="AO134" s="120" t="e">
        <f ca="1">+IF(AND(ISNUMBER(OFFSET('Sanitation Data'!$F$13,0,10*ROW('Sanitation Data'!F128))),DD134="Yes"),OFFSET('Sanitation Data'!$F$13,0,10*ROW('Sanitation Data'!F128)),IF(AND(ISNUMBER(OFFSET('Sanitation Data'!$F$13,0,10*ROW('Sanitation Data'!F128))),DD134="No",ISNUMBER(OFFSET('Sanitation Data'!$F$13,0,10*ROW('Sanitation Data'!F128)))),CONCATENATE("[",ROUND(OFFSET('Sanitation Data'!$F$13,0,10*ROW('Sanitation Data'!F128)),0),"]"),IF(AND(ISNUMBER(OFFSET('Sanitation Data'!$F$13,0,10*ROW('Sanitation Data'!F128))),DD134="",ISNUMBER(OFFSET('Sanitation Data'!$F$13,0,10*ROW('Sanitation Data'!F128)))),OFFSET('Sanitation Data'!$F$13,0,10*ROW('Sanitation Data'!F128)),NA())))</f>
        <v>#N/A</v>
      </c>
      <c r="AP134" s="120" t="e">
        <f ca="1">+IF(AND(ISNUMBER(OFFSET('Sanitation Data'!$G$5,0,10*ROW('Sanitation Data'!G128))),DE134="Yes"),100-OFFSET('Sanitation Data'!$G$5,0,10*ROW('Sanitation Data'!G128)),IF(AND(ISNUMBER(OFFSET('Sanitation Data'!$G$5,0,10*ROW('Sanitation Data'!G128))),DE134="No",ISNUMBER(OFFSET('Sanitation Data'!$G$5,0,10*ROW('Sanitation Data'!G128)))),CONCATENATE("[",ROUND(100-OFFSET('Sanitation Data'!$G$5,0,10*ROW('Sanitation Data'!G128)),0),"]"),IF(AND(ISNUMBER(OFFSET('Sanitation Data'!$G$5,0,10*ROW('Sanitation Data'!G128))),DE134="",ISNUMBER(OFFSET('Sanitation Data'!$G$5,0,10*ROW('Sanitation Data'!G128)))),100-OFFSET('Sanitation Data'!$G$5,0,10*ROW('Sanitation Data'!G128)),NA())))</f>
        <v>#N/A</v>
      </c>
      <c r="AQ134" s="120" t="e">
        <f ca="1">+IF(AND(ISNUMBER(OFFSET('Sanitation Data'!$G$7,0,10*ROW('Sanitation Data'!G128))),DF134="Yes"),OFFSET('Sanitation Data'!$G$7,0,10*ROW('Sanitation Data'!G128)),IF(AND(ISNUMBER(OFFSET('Sanitation Data'!$G$7,0,10*ROW('Sanitation Data'!G128))),DF134="No",ISNUMBER(OFFSET('Sanitation Data'!$G$7,0,10*ROW('Sanitation Data'!G128)))),CONCATENATE("[",ROUND(OFFSET('Sanitation Data'!$G$7,0,10*ROW('Sanitation Data'!G128)),0),"]"),IF(AND(ISNUMBER(OFFSET('Sanitation Data'!$G$7,0,10*ROW('Sanitation Data'!G128))),DF134="",ISNUMBER(OFFSET('Sanitation Data'!$G$7,0,10*ROW('Sanitation Data'!G128)))),OFFSET('Sanitation Data'!$G$7,0,10*ROW('Sanitation Data'!G128)),NA())))</f>
        <v>#N/A</v>
      </c>
      <c r="AR134" s="120" t="e">
        <f ca="1">+IF(AND(ISNUMBER(OFFSET('Sanitation Data'!$G$11,0,10*ROW('Sanitation Data'!G128))),DG134="Yes"),OFFSET('Sanitation Data'!$G$11,0,10*ROW('Sanitation Data'!G128)),IF(AND(ISNUMBER(OFFSET('Sanitation Data'!$G$11,0,10*ROW('Sanitation Data'!G128))),DG134="No",ISNUMBER(OFFSET('Sanitation Data'!$G$11,0,10*ROW('Sanitation Data'!G128)))),CONCATENATE("[",ROUND(OFFSET('Sanitation Data'!$G$11,0,10*ROW('Sanitation Data'!G128)),0),"]"),IF(AND(ISNUMBER(OFFSET('Sanitation Data'!$G$11,0,10*ROW('Sanitation Data'!G128))),DG134="",ISNUMBER(OFFSET('Sanitation Data'!$G$11,0,10*ROW('Sanitation Data'!G128)))),OFFSET('Sanitation Data'!$G$11,0,10*ROW('Sanitation Data'!G128)),NA())))</f>
        <v>#N/A</v>
      </c>
      <c r="AS134" s="120" t="e">
        <f ca="1">+IF(AND(ISNUMBER(OFFSET('Sanitation Data'!$G$12,0,10*ROW('Sanitation Data'!G128))),DH134="Yes"),OFFSET('Sanitation Data'!$G$12,0,10*ROW('Sanitation Data'!G128)),IF(AND(ISNUMBER(OFFSET('Sanitation Data'!$G$12,0,10*ROW('Sanitation Data'!G128))),DH134="No",ISNUMBER(OFFSET('Sanitation Data'!$G$12,0,10*ROW('Sanitation Data'!G128)))),CONCATENATE("[",ROUND(OFFSET('Sanitation Data'!$G$12,0,10*ROW('Sanitation Data'!G128)),0),"]"),IF(AND(ISNUMBER(OFFSET('Sanitation Data'!$G$12,0,10*ROW('Sanitation Data'!G128))),DH134="",ISNUMBER(OFFSET('Sanitation Data'!$G$12,0,10*ROW('Sanitation Data'!G128)))),OFFSET('Sanitation Data'!$G$12,0,10*ROW('Sanitation Data'!G128)),NA())))</f>
        <v>#N/A</v>
      </c>
      <c r="AT134" s="120" t="e">
        <f ca="1">+IF(AND(ISNUMBER(OFFSET('Sanitation Data'!$G$13,0,10*ROW('Sanitation Data'!G128))),DI134="Yes"),OFFSET('Sanitation Data'!$G$13,0,10*ROW('Sanitation Data'!G128)),IF(AND(ISNUMBER(OFFSET('Sanitation Data'!$G$13,0,10*ROW('Sanitation Data'!G128))),DI134="No",ISNUMBER(OFFSET('Sanitation Data'!$G$13,0,10*ROW('Sanitation Data'!G128)))),CONCATENATE("[",ROUND(OFFSET('Sanitation Data'!$G$13,0,10*ROW('Sanitation Data'!G128)),0),"]"),IF(AND(ISNUMBER(OFFSET('Sanitation Data'!$G$13,0,10*ROW('Sanitation Data'!G128))),DI134="",ISNUMBER(OFFSET('Sanitation Data'!$G$13,0,10*ROW('Sanitation Data'!G128)))),OFFSET('Sanitation Data'!$G$13,0,10*ROW('Sanitation Data'!G128)),NA())))</f>
        <v>#N/A</v>
      </c>
      <c r="AU134" s="120" t="e">
        <f ca="1">+IF(AND(ISNUMBER(OFFSET('Sanitation Data'!$H$5,0,10*ROW('Sanitation Data'!H128))),DJ134="Yes"),100-OFFSET('Sanitation Data'!$H$5,0,10*ROW('Sanitation Data'!H128)),IF(AND(ISNUMBER(OFFSET('Sanitation Data'!$H$5,0,10*ROW('Sanitation Data'!H128))),DJ134="No",ISNUMBER(OFFSET('Sanitation Data'!$H$5,0,10*ROW('Sanitation Data'!H128)))),CONCATENATE("[",ROUND(100-OFFSET('Sanitation Data'!$H$5,0,10*ROW('Sanitation Data'!H128)),0),"]"),IF(AND(ISNUMBER(OFFSET('Sanitation Data'!$H$5,0,10*ROW('Sanitation Data'!H128))),DJ134="",ISNUMBER(OFFSET('Sanitation Data'!$H$5,0,10*ROW('Sanitation Data'!H128)))),100-OFFSET('Sanitation Data'!$H$5,0,10*ROW('Sanitation Data'!H128)),NA())))</f>
        <v>#N/A</v>
      </c>
      <c r="AV134" s="120" t="e">
        <f ca="1">+IF(AND(ISNUMBER(OFFSET('Sanitation Data'!$H$7,0,10*ROW('Sanitation Data'!H128))),DK134="Yes"),OFFSET('Sanitation Data'!$H$7,0,10*ROW('Sanitation Data'!H128)),IF(AND(ISNUMBER(OFFSET('Sanitation Data'!$H$7,0,10*ROW('Sanitation Data'!H128))),DK134="No",ISNUMBER(OFFSET('Sanitation Data'!$H$7,0,10*ROW('Sanitation Data'!H128)))),CONCATENATE("[",ROUND(OFFSET('Sanitation Data'!$H$7,0,10*ROW('Sanitation Data'!H128)),0),"]"),IF(AND(ISNUMBER(OFFSET('Sanitation Data'!$H$7,0,10*ROW('Sanitation Data'!H128))),DK134="",ISNUMBER(OFFSET('Sanitation Data'!$H$7,0,10*ROW('Sanitation Data'!H128)))),OFFSET('Sanitation Data'!$H$7,0,10*ROW('Sanitation Data'!H128)),NA())))</f>
        <v>#N/A</v>
      </c>
      <c r="AW134" s="120" t="e">
        <f ca="1">+IF(AND(ISNUMBER(OFFSET('Sanitation Data'!$H$11,0,10*ROW('Sanitation Data'!H128))),DL134="Yes"),OFFSET('Sanitation Data'!$H$11,0,10*ROW('Sanitation Data'!H128)),IF(AND(ISNUMBER(OFFSET('Sanitation Data'!$H$11,0,10*ROW('Sanitation Data'!H128))),DL134="No",ISNUMBER(OFFSET('Sanitation Data'!$H$11,0,10*ROW('Sanitation Data'!H128)))),CONCATENATE("[",ROUND(OFFSET('Sanitation Data'!$H$11,0,10*ROW('Sanitation Data'!H128)),0),"]"),IF(AND(ISNUMBER(OFFSET('Sanitation Data'!$H$11,0,10*ROW('Sanitation Data'!H128))),DL134="",ISNUMBER(OFFSET('Sanitation Data'!$H$11,0,10*ROW('Sanitation Data'!H128)))),OFFSET('Sanitation Data'!$H$11,0,10*ROW('Sanitation Data'!H128)),NA())))</f>
        <v>#N/A</v>
      </c>
      <c r="AX134" s="120" t="e">
        <f ca="1">+IF(AND(ISNUMBER(OFFSET('Sanitation Data'!$H$12,0,10*ROW('Sanitation Data'!H128))),DM134="Yes"),OFFSET('Sanitation Data'!$H$12,0,10*ROW('Sanitation Data'!H128)),IF(AND(ISNUMBER(OFFSET('Sanitation Data'!$H$12,0,10*ROW('Sanitation Data'!H128))),DM134="No",ISNUMBER(OFFSET('Sanitation Data'!$H$12,0,10*ROW('Sanitation Data'!H128)))),CONCATENATE("[",ROUND(OFFSET('Sanitation Data'!$H$12,0,10*ROW('Sanitation Data'!H128)),0),"]"),IF(AND(ISNUMBER(OFFSET('Sanitation Data'!$H$12,0,10*ROW('Sanitation Data'!H128))),DM134="",ISNUMBER(OFFSET('Sanitation Data'!$H$12,0,10*ROW('Sanitation Data'!H128)))),OFFSET('Sanitation Data'!$H$12,0,10*ROW('Sanitation Data'!H128)),NA())))</f>
        <v>#N/A</v>
      </c>
      <c r="AY134" s="120" t="e">
        <f ca="1">+IF(AND(ISNUMBER(OFFSET('Sanitation Data'!$H$13,0,10*ROW('Sanitation Data'!H128))),DN134="Yes"),OFFSET('Sanitation Data'!$H$13,0,10*ROW('Sanitation Data'!H128)),IF(AND(ISNUMBER(OFFSET('Sanitation Data'!$H$13,0,10*ROW('Sanitation Data'!H128))),DN134="No",ISNUMBER(OFFSET('Sanitation Data'!$H$13,0,10*ROW('Sanitation Data'!H128)))),CONCATENATE("[",ROUND(OFFSET('Sanitation Data'!$H$13,0,10*ROW('Sanitation Data'!H128)),0),"]"),IF(AND(ISNUMBER(OFFSET('Sanitation Data'!$H$13,0,10*ROW('Sanitation Data'!H128))),DN134="",ISNUMBER(OFFSET('Sanitation Data'!$H$13,0,10*ROW('Sanitation Data'!H128)))),OFFSET('Sanitation Data'!$H$13,0,10*ROW('Sanitation Data'!H128)),NA())))</f>
        <v>#N/A</v>
      </c>
      <c r="AZ134" s="121" t="e">
        <f ca="1">+IF(AND(ISNUMBER(OFFSET('Hygiene Data'!$C$6,0,10*ROW('Hygiene Data'!C128))),DO134="Yes"),OFFSET('Hygiene Data'!$C$6,0,10*ROW('Hygiene Data'!C128)),IF(AND(ISNUMBER(OFFSET('Hygiene Data'!$C$6,0,10*ROW('Hygiene Data'!C128))),DO134="No",ISNUMBER(OFFSET('Hygiene Data'!$C$6,0,10*ROW('Hygiene Data'!C128)))),CONCATENATE("[",ROUND(OFFSET('Hygiene Data'!$C$6,0,10*ROW('Hygiene Data'!C128)),0),"]"),IF(AND(ISNUMBER(OFFSET('Hygiene Data'!$C$6,0,10*ROW('Hygiene Data'!C128))),DO134="",ISNUMBER(OFFSET('Hygiene Data'!$C$6,0,10*ROW('Hygiene Data'!C128)))),OFFSET('Hygiene Data'!$C$6,0,10*ROW('Hygiene Data'!C128)),NA())))</f>
        <v>#N/A</v>
      </c>
      <c r="BA134" s="121" t="e">
        <f ca="1">+IF(AND(ISNUMBER(OFFSET('Hygiene Data'!$C$8,0,10*ROW('Hygiene Data'!C128))),DP134="Yes"),OFFSET('Hygiene Data'!$C$8,0,10*ROW('Hygiene Data'!C128)),IF(AND(ISNUMBER(OFFSET('Hygiene Data'!$C$8,0,10*ROW('Hygiene Data'!C128))),DP134="No",ISNUMBER(OFFSET('Hygiene Data'!$C$8,0,10*ROW('Hygiene Data'!C128)))),CONCATENATE("[",ROUND(OFFSET('Hygiene Data'!$C$8,0,10*ROW('Hygiene Data'!C128)),0),"]"),IF(AND(ISNUMBER(OFFSET('Hygiene Data'!$C$8,0,10*ROW('Hygiene Data'!C128))),DP134="",ISNUMBER(OFFSET('Hygiene Data'!$C$8,0,10*ROW('Hygiene Data'!C128)))),OFFSET('Hygiene Data'!$C$8,0,10*ROW('Hygiene Data'!C128)),NA())))</f>
        <v>#N/A</v>
      </c>
      <c r="BB134" s="121" t="e">
        <f ca="1">+IF(AND(ISNUMBER(OFFSET('Hygiene Data'!$C$10,0,10*ROW('Hygiene Data'!C128))),DQ134="Yes"),OFFSET('Hygiene Data'!$C$10,0,10*ROW('Hygiene Data'!C128)),IF(AND(ISNUMBER(OFFSET('Hygiene Data'!$C$10,0,10*ROW('Hygiene Data'!C128))),DQ134="No",ISNUMBER(OFFSET('Hygiene Data'!$C$10,0,10*ROW('Hygiene Data'!C128)))),CONCATENATE("[",ROUND(OFFSET('Hygiene Data'!$C$10,0,10*ROW('Hygiene Data'!C128)),0),"]"),IF(AND(ISNUMBER(OFFSET('Hygiene Data'!$C$10,0,10*ROW('Hygiene Data'!C128))),DQ134="",ISNUMBER(OFFSET('Hygiene Data'!$C$10,0,10*ROW('Hygiene Data'!C128)))),OFFSET('Hygiene Data'!$C$10,0,10*ROW('Hygiene Data'!C128)),NA())))</f>
        <v>#N/A</v>
      </c>
      <c r="BC134" s="121" t="e">
        <f ca="1">+IF(AND(ISNUMBER(OFFSET('Hygiene Data'!$D$6,0,10*ROW('Hygiene Data'!D128))),DR134="Yes"),OFFSET('Hygiene Data'!$D$6,0,10*ROW('Hygiene Data'!D128)),IF(AND(ISNUMBER(OFFSET('Hygiene Data'!$D$6,0,10*ROW('Hygiene Data'!D128))),DR134="No",ISNUMBER(OFFSET('Hygiene Data'!$D$6,0,10*ROW('Hygiene Data'!D128)))),CONCATENATE("[",ROUND(OFFSET('Hygiene Data'!$D$6,0,10*ROW('Hygiene Data'!D128)),0),"]"),IF(AND(ISNUMBER(OFFSET('Hygiene Data'!$D$6,0,10*ROW('Hygiene Data'!D128))),DR134="",ISNUMBER(OFFSET('Hygiene Data'!$D$6,0,10*ROW('Hygiene Data'!D128)))),OFFSET('Hygiene Data'!$D$6,0,10*ROW('Hygiene Data'!D128)),NA())))</f>
        <v>#N/A</v>
      </c>
      <c r="BD134" s="121" t="e">
        <f ca="1">+IF(AND(ISNUMBER(OFFSET('Hygiene Data'!$D$8,0,10*ROW('Hygiene Data'!D128))),DS134="Yes"),OFFSET('Hygiene Data'!$D$8,0,10*ROW('Hygiene Data'!D128)),IF(AND(ISNUMBER(OFFSET('Hygiene Data'!$D$8,0,10*ROW('Hygiene Data'!D128))),DS134="No",ISNUMBER(OFFSET('Hygiene Data'!$D$8,0,10*ROW('Hygiene Data'!D128)))),CONCATENATE("[",ROUND(OFFSET('Hygiene Data'!$D$8,0,10*ROW('Hygiene Data'!D128)),0),"]"),IF(AND(ISNUMBER(OFFSET('Hygiene Data'!$D$8,0,10*ROW('Hygiene Data'!D128))),DS134="",ISNUMBER(OFFSET('Hygiene Data'!$D$8,0,10*ROW('Hygiene Data'!D128)))),OFFSET('Hygiene Data'!$D$8,0,10*ROW('Hygiene Data'!D128)),NA())))</f>
        <v>#N/A</v>
      </c>
      <c r="BE134" s="121" t="e">
        <f ca="1">+IF(AND(ISNUMBER(OFFSET('Hygiene Data'!$D$10,0,10*ROW('Hygiene Data'!D128))),DT134="Yes"),OFFSET('Hygiene Data'!$D$10,0,10*ROW('Hygiene Data'!D128)),IF(AND(ISNUMBER(OFFSET('Hygiene Data'!$D$10,0,10*ROW('Hygiene Data'!D128))),DT134="No",ISNUMBER(OFFSET('Hygiene Data'!$D$10,0,10*ROW('Hygiene Data'!D128)))),CONCATENATE("[",ROUND(OFFSET('Hygiene Data'!$D$10,0,10*ROW('Hygiene Data'!D128)),0),"]"),IF(AND(ISNUMBER(OFFSET('Hygiene Data'!$D$10,0,10*ROW('Hygiene Data'!D128))),DT134="",ISNUMBER(OFFSET('Hygiene Data'!$D$10,0,10*ROW('Hygiene Data'!D128)))),OFFSET('Hygiene Data'!$D$10,0,10*ROW('Hygiene Data'!D128)),NA())))</f>
        <v>#N/A</v>
      </c>
      <c r="BF134" s="121" t="e">
        <f ca="1">+IF(AND(ISNUMBER(OFFSET('Hygiene Data'!$E$6,0,10*ROW('Hygiene Data'!E128))),DU134="Yes"),OFFSET('Hygiene Data'!$E$6,0,10*ROW('Hygiene Data'!E128)),IF(AND(ISNUMBER(OFFSET('Hygiene Data'!$E$6,0,10*ROW('Hygiene Data'!E128))),DU134="No",ISNUMBER(OFFSET('Hygiene Data'!$E$6,0,10*ROW('Hygiene Data'!E128)))),CONCATENATE("[",ROUND(OFFSET('Hygiene Data'!$E$6,0,10*ROW('Hygiene Data'!E128)),0),"]"),IF(AND(ISNUMBER(OFFSET('Hygiene Data'!$E$6,0,10*ROW('Hygiene Data'!E128))),DU134="",ISNUMBER(OFFSET('Hygiene Data'!$E$6,0,10*ROW('Hygiene Data'!E128)))),OFFSET('Hygiene Data'!$E$6,0,10*ROW('Hygiene Data'!E128)),NA())))</f>
        <v>#N/A</v>
      </c>
      <c r="BG134" s="121" t="e">
        <f ca="1">+IF(AND(ISNUMBER(OFFSET('Hygiene Data'!$E$8,0,10*ROW('Hygiene Data'!E128))),DV134="Yes"),OFFSET('Hygiene Data'!$E$8,0,10*ROW('Hygiene Data'!E128)),IF(AND(ISNUMBER(OFFSET('Hygiene Data'!$E$8,0,10*ROW('Hygiene Data'!E128))),DV134="No",ISNUMBER(OFFSET('Hygiene Data'!$E$8,0,10*ROW('Hygiene Data'!E128)))),CONCATENATE("[",ROUND(OFFSET('Hygiene Data'!$E$8,0,10*ROW('Hygiene Data'!E128)),0),"]"),IF(AND(ISNUMBER(OFFSET('Hygiene Data'!$E$8,0,10*ROW('Hygiene Data'!E128))),DV134="",ISNUMBER(OFFSET('Hygiene Data'!$E$8,0,10*ROW('Hygiene Data'!E128)))),OFFSET('Hygiene Data'!$E$8,0,10*ROW('Hygiene Data'!E128)),NA())))</f>
        <v>#N/A</v>
      </c>
      <c r="BH134" s="121" t="e">
        <f ca="1">+IF(AND(ISNUMBER(OFFSET('Hygiene Data'!$E$10,0,10*ROW('Hygiene Data'!E128))),DW134="Yes"),OFFSET('Hygiene Data'!$E$10,0,10*ROW('Hygiene Data'!E128)),IF(AND(ISNUMBER(OFFSET('Hygiene Data'!$E$10,0,10*ROW('Hygiene Data'!E128))),DW134="No",ISNUMBER(OFFSET('Hygiene Data'!$E$10,0,10*ROW('Hygiene Data'!E128)))),CONCATENATE("[",ROUND(OFFSET('Hygiene Data'!$E$10,0,10*ROW('Hygiene Data'!E128)),0),"]"),IF(AND(ISNUMBER(OFFSET('Hygiene Data'!$E$10,0,10*ROW('Hygiene Data'!E128))),DW134="",ISNUMBER(OFFSET('Hygiene Data'!$E$10,0,10*ROW('Hygiene Data'!E128)))),OFFSET('Hygiene Data'!$E$10,0,10*ROW('Hygiene Data'!E128)),NA())))</f>
        <v>#N/A</v>
      </c>
      <c r="BI134" s="121" t="e">
        <f ca="1">+IF(AND(ISNUMBER(OFFSET('Hygiene Data'!$F$6,0,10*ROW('Hygiene Data'!F128))),DX134="Yes"),OFFSET('Hygiene Data'!$F$6,0,10*ROW('Hygiene Data'!F128)),IF(AND(ISNUMBER(OFFSET('Hygiene Data'!$F$6,0,10*ROW('Hygiene Data'!F128))),DX134="No",ISNUMBER(OFFSET('Hygiene Data'!$F$6,0,10*ROW('Hygiene Data'!F128)))),CONCATENATE("[",ROUND(OFFSET('Hygiene Data'!$F$6,0,10*ROW('Hygiene Data'!F128)),0),"]"),IF(AND(ISNUMBER(OFFSET('Hygiene Data'!$F$6,0,10*ROW('Hygiene Data'!F128))),DX134="",ISNUMBER(OFFSET('Hygiene Data'!$F$6,0,10*ROW('Hygiene Data'!F128)))),OFFSET('Hygiene Data'!$F$6,0,10*ROW('Hygiene Data'!F128)),NA())))</f>
        <v>#N/A</v>
      </c>
      <c r="BJ134" s="121" t="e">
        <f ca="1">+IF(AND(ISNUMBER(OFFSET('Hygiene Data'!$F$8,0,10*ROW('Hygiene Data'!F128))),DY134="Yes"),OFFSET('Hygiene Data'!$F$8,0,10*ROW('Hygiene Data'!F128)),IF(AND(ISNUMBER(OFFSET('Hygiene Data'!$F$8,0,10*ROW('Hygiene Data'!F128))),DY134="No",ISNUMBER(OFFSET('Hygiene Data'!$F$8,0,10*ROW('Hygiene Data'!F128)))),CONCATENATE("[",ROUND(OFFSET('Hygiene Data'!$F$8,0,10*ROW('Hygiene Data'!F128)),0),"]"),IF(AND(ISNUMBER(OFFSET('Hygiene Data'!$F$8,0,10*ROW('Hygiene Data'!F128))),DY134="",ISNUMBER(OFFSET('Hygiene Data'!$F$8,0,10*ROW('Hygiene Data'!F128)))),OFFSET('Hygiene Data'!$F$8,0,10*ROW('Hygiene Data'!F128)),NA())))</f>
        <v>#N/A</v>
      </c>
      <c r="BK134" s="121" t="e">
        <f ca="1">+IF(AND(ISNUMBER(OFFSET('Hygiene Data'!$F$10,0,10*ROW('Hygiene Data'!F128))),DZ134="Yes"),OFFSET('Hygiene Data'!$F$10,0,10*ROW('Hygiene Data'!F128)),IF(AND(ISNUMBER(OFFSET('Hygiene Data'!$F$10,0,10*ROW('Hygiene Data'!F128))),DZ134="No",ISNUMBER(OFFSET('Hygiene Data'!$F$10,0,10*ROW('Hygiene Data'!F128)))),CONCATENATE("[",ROUND(OFFSET('Hygiene Data'!$F$10,0,10*ROW('Hygiene Data'!F128)),0),"]"),IF(AND(ISNUMBER(OFFSET('Hygiene Data'!$F$10,0,10*ROW('Hygiene Data'!F128))),DZ134="",ISNUMBER(OFFSET('Hygiene Data'!$F$10,0,10*ROW('Hygiene Data'!F128)))),OFFSET('Hygiene Data'!$F$10,0,10*ROW('Hygiene Data'!F128)),NA())))</f>
        <v>#N/A</v>
      </c>
      <c r="BL134" s="121" t="e">
        <f ca="1">+IF(AND(ISNUMBER(OFFSET('Hygiene Data'!$G$6,0,10*ROW('Hygiene Data'!G128))),EA134="Yes"),OFFSET('Hygiene Data'!$G$6,0,10*ROW('Hygiene Data'!G128)),IF(AND(ISNUMBER(OFFSET('Hygiene Data'!$G$6,0,10*ROW('Hygiene Data'!G128))),EA134="No",ISNUMBER(OFFSET('Hygiene Data'!$G$6,0,10*ROW('Hygiene Data'!G128)))),CONCATENATE("[",ROUND(OFFSET('Hygiene Data'!$G$6,0,10*ROW('Hygiene Data'!G128)),0),"]"),IF(AND(ISNUMBER(OFFSET('Hygiene Data'!$G$6,0,10*ROW('Hygiene Data'!G128))),EA134="",ISNUMBER(OFFSET('Hygiene Data'!$G$6,0,10*ROW('Hygiene Data'!G128)))),OFFSET('Hygiene Data'!$G$6,0,10*ROW('Hygiene Data'!G128)),NA())))</f>
        <v>#N/A</v>
      </c>
      <c r="BM134" s="121" t="e">
        <f ca="1">+IF(AND(ISNUMBER(OFFSET('Hygiene Data'!$G$8,0,10*ROW('Hygiene Data'!G128))),EB134="Yes"),OFFSET('Hygiene Data'!$G$8,0,10*ROW('Hygiene Data'!G128)),IF(AND(ISNUMBER(OFFSET('Hygiene Data'!$G$8,0,10*ROW('Hygiene Data'!G128))),EB134="No",ISNUMBER(OFFSET('Hygiene Data'!$G$8,0,10*ROW('Hygiene Data'!G128)))),CONCATENATE("[",ROUND(OFFSET('Hygiene Data'!$G$8,0,10*ROW('Hygiene Data'!G128)),0),"]"),IF(AND(ISNUMBER(OFFSET('Hygiene Data'!$G$8,0,10*ROW('Hygiene Data'!G128))),EB134="",ISNUMBER(OFFSET('Hygiene Data'!$G$8,0,10*ROW('Hygiene Data'!G128)))),OFFSET('Hygiene Data'!$G$8,0,10*ROW('Hygiene Data'!G128)),NA())))</f>
        <v>#N/A</v>
      </c>
      <c r="BN134" s="121" t="e">
        <f ca="1">+IF(AND(ISNUMBER(OFFSET('Hygiene Data'!$G$10,0,10*ROW('Hygiene Data'!G128))),EC134="Yes"),OFFSET('Hygiene Data'!$G$10,0,10*ROW('Hygiene Data'!G128)),IF(AND(ISNUMBER(OFFSET('Hygiene Data'!$G$10,0,10*ROW('Hygiene Data'!G128))),EC134="No",ISNUMBER(OFFSET('Hygiene Data'!$G$10,0,10*ROW('Hygiene Data'!G128)))),CONCATENATE("[",ROUND(OFFSET('Hygiene Data'!$G$10,0,10*ROW('Hygiene Data'!G128)),0),"]"),IF(AND(ISNUMBER(OFFSET('Hygiene Data'!$G$10,0,10*ROW('Hygiene Data'!G128))),EC134="",ISNUMBER(OFFSET('Hygiene Data'!$G$10,0,10*ROW('Hygiene Data'!G128)))),OFFSET('Hygiene Data'!$G$10,0,10*ROW('Hygiene Data'!G128)),NA())))</f>
        <v>#N/A</v>
      </c>
      <c r="BO134" s="121" t="e">
        <f ca="1">+IF(AND(ISNUMBER(OFFSET('Hygiene Data'!$H$6,0,10*ROW('Hygiene Data'!H128))),ED134="Yes"),OFFSET('Hygiene Data'!$H$6,0,10*ROW('Hygiene Data'!H128)),IF(AND(ISNUMBER(OFFSET('Hygiene Data'!$H$6,0,10*ROW('Hygiene Data'!H128))),ED134="No",ISNUMBER(OFFSET('Hygiene Data'!$H$6,0,10*ROW('Hygiene Data'!H128)))),CONCATENATE("[",ROUND(OFFSET('Hygiene Data'!$H$6,0,10*ROW('Hygiene Data'!H128)),0),"]"),IF(AND(ISNUMBER(OFFSET('Hygiene Data'!$H$6,0,10*ROW('Hygiene Data'!H128))),ED134="",ISNUMBER(OFFSET('Hygiene Data'!$H$6,0,10*ROW('Hygiene Data'!H128)))),OFFSET('Hygiene Data'!$H$6,0,10*ROW('Hygiene Data'!H128)),NA())))</f>
        <v>#N/A</v>
      </c>
      <c r="BP134" s="121" t="e">
        <f ca="1">+IF(AND(ISNUMBER(OFFSET('Hygiene Data'!$H$8,0,10*ROW('Hygiene Data'!H128))),EE134="Yes"),OFFSET('Hygiene Data'!$H$8,0,10*ROW('Hygiene Data'!H128)),IF(AND(ISNUMBER(OFFSET('Hygiene Data'!$H$8,0,10*ROW('Hygiene Data'!H128))),EE134="No",ISNUMBER(OFFSET('Hygiene Data'!$H$8,0,10*ROW('Hygiene Data'!H128)))),CONCATENATE("[",ROUND(OFFSET('Hygiene Data'!$H$8,0,10*ROW('Hygiene Data'!H128)),0),"]"),IF(AND(ISNUMBER(OFFSET('Hygiene Data'!$H$8,0,10*ROW('Hygiene Data'!H128))),EE134="",ISNUMBER(OFFSET('Hygiene Data'!$H$8,0,10*ROW('Hygiene Data'!H128)))),OFFSET('Hygiene Data'!$H$8,0,10*ROW('Hygiene Data'!H128)),NA())))</f>
        <v>#N/A</v>
      </c>
      <c r="BQ134" s="121" t="e">
        <f ca="1">+IF(AND(ISNUMBER(OFFSET('Hygiene Data'!$H$10,0,10*ROW('Hygiene Data'!H128))),EF134="Yes"),OFFSET('Hygiene Data'!$H$10,0,10*ROW('Hygiene Data'!H128)),IF(AND(ISNUMBER(OFFSET('Hygiene Data'!$H$10,0,10*ROW('Hygiene Data'!H128))),EF134="No",ISNUMBER(OFFSET('Hygiene Data'!$H$10,0,10*ROW('Hygiene Data'!H128)))),CONCATENATE("[",ROUND(OFFSET('Hygiene Data'!$H$10,0,10*ROW('Hygiene Data'!H128)),0),"]"),IF(AND(ISNUMBER(OFFSET('Hygiene Data'!$H$10,0,10*ROW('Hygiene Data'!H128))),EF134="",ISNUMBER(OFFSET('Hygiene Data'!$H$10,0,10*ROW('Hygiene Data'!H128)))),OFFSET('Hygiene Data'!$H$10,0,10*ROW('Hygiene Data'!H128)),NA())))</f>
        <v>#N/A</v>
      </c>
      <c r="BS134" s="28" t="str">
        <f ca="1">+IF(OFFSET('Water Data'!$C$28,0,10*ROW('Water Data'!C128))="","",OFFSET('Water Data'!$C$28,0,10*ROW('Water Data'!C128)))</f>
        <v/>
      </c>
      <c r="BT134" s="28" t="str">
        <f ca="1">+IF(OFFSET('Water Data'!$C$29,0,10*ROW('Water Data'!C128))="","",OFFSET('Water Data'!$C$29,0,10*ROW('Water Data'!C128)))</f>
        <v/>
      </c>
      <c r="BU134" s="28" t="str">
        <f ca="1">+IF(OFFSET('Water Data'!$C$30,0,10*ROW('Water Data'!C128))="","",OFFSET('Water Data'!$C$30,0,10*ROW('Water Data'!C128)))</f>
        <v/>
      </c>
      <c r="BV134" s="28" t="str">
        <f ca="1">+IF(OFFSET('Water Data'!$D$28,0,10*ROW('Water Data'!D128))="","",OFFSET('Water Data'!$D$28,0,10*ROW('Water Data'!D128)))</f>
        <v/>
      </c>
      <c r="BW134" s="28" t="str">
        <f ca="1">+IF(OFFSET('Water Data'!$D$29,0,10*ROW('Water Data'!D128))="","",OFFSET('Water Data'!$D$29,0,10*ROW('Water Data'!D128)))</f>
        <v/>
      </c>
      <c r="BX134" s="28" t="str">
        <f ca="1">+IF(OFFSET('Water Data'!$D$30,0,10*ROW('Water Data'!D128))="","",OFFSET('Water Data'!$D$30,0,10*ROW('Water Data'!D128)))</f>
        <v/>
      </c>
      <c r="BY134" s="28" t="str">
        <f ca="1">+IF(OFFSET('Water Data'!$E$28,0,10*ROW('Water Data'!E128))="","",OFFSET('Water Data'!$E$28,0,10*ROW('Water Data'!E128)))</f>
        <v/>
      </c>
      <c r="BZ134" s="28" t="str">
        <f ca="1">+IF(OFFSET('Water Data'!$E$29,0,10*ROW('Water Data'!E128))="","",OFFSET('Water Data'!$E$29,0,10*ROW('Water Data'!E128)))</f>
        <v/>
      </c>
      <c r="CA134" s="28" t="str">
        <f ca="1">+IF(OFFSET('Water Data'!$E$30,0,10*ROW('Water Data'!E128))="","",OFFSET('Water Data'!$E$30,0,10*ROW('Water Data'!E128)))</f>
        <v/>
      </c>
      <c r="CB134" s="28" t="str">
        <f ca="1">+IF(OFFSET('Water Data'!$F$28,0,10*ROW('Water Data'!F128))="","",OFFSET('Water Data'!$F$28,0,10*ROW('Water Data'!F128)))</f>
        <v/>
      </c>
      <c r="CC134" s="28" t="str">
        <f ca="1">+IF(OFFSET('Water Data'!$F$29,0,10*ROW('Water Data'!F128))="","",OFFSET('Water Data'!$F$29,0,10*ROW('Water Data'!F128)))</f>
        <v/>
      </c>
      <c r="CD134" s="28" t="str">
        <f ca="1">+IF(OFFSET('Water Data'!$F$30,0,10*ROW('Water Data'!F128))="","",OFFSET('Water Data'!$F$30,0,10*ROW('Water Data'!F128)))</f>
        <v/>
      </c>
      <c r="CE134" s="28" t="str">
        <f ca="1">+IF(OFFSET('Water Data'!$G$28,0,10*ROW('Water Data'!G128))="","",OFFSET('Water Data'!$G$28,0,10*ROW('Water Data'!G128)))</f>
        <v/>
      </c>
      <c r="CF134" s="28" t="str">
        <f ca="1">+IF(OFFSET('Water Data'!$G$29,0,10*ROW('Water Data'!G128))="","",OFFSET('Water Data'!$G$29,0,10*ROW('Water Data'!G128)))</f>
        <v/>
      </c>
      <c r="CG134" s="28" t="str">
        <f ca="1">+IF(OFFSET('Water Data'!$G$30,0,10*ROW('Water Data'!G128))="","",OFFSET('Water Data'!$G$30,0,10*ROW('Water Data'!G128)))</f>
        <v/>
      </c>
      <c r="CH134" s="28" t="str">
        <f ca="1">+IF(OFFSET('Water Data'!$H$28,0,10*ROW('Water Data'!H128))="","",OFFSET('Water Data'!$H$28,0,10*ROW('Water Data'!H128)))</f>
        <v/>
      </c>
      <c r="CI134" s="28" t="str">
        <f ca="1">+IF(OFFSET('Water Data'!$H$29,0,10*ROW('Water Data'!H128))="","",OFFSET('Water Data'!$H$29,0,10*ROW('Water Data'!H128)))</f>
        <v/>
      </c>
      <c r="CJ134" s="28" t="str">
        <f ca="1">+IF(OFFSET('Water Data'!$H$30,0,10*ROW('Water Data'!H128))="","",OFFSET('Water Data'!$H$30,0,10*ROW('Water Data'!H128)))</f>
        <v/>
      </c>
      <c r="CK134" s="28" t="str">
        <f ca="1">+IF(OFFSET('Sanitation Data'!$C$29,0,10*ROW('Sanitation Data'!C128))="","",OFFSET('Sanitation Data'!$C$29,0,10*ROW('Sanitation Data'!C128)))</f>
        <v/>
      </c>
      <c r="CL134" s="28" t="str">
        <f ca="1">+IF(OFFSET('Sanitation Data'!$C$30,0,10*ROW('Sanitation Data'!C128))="","",OFFSET('Sanitation Data'!$C$30,0,10*ROW('Sanitation Data'!C128)))</f>
        <v/>
      </c>
      <c r="CM134" s="28" t="str">
        <f ca="1">+IF(OFFSET('Sanitation Data'!$C$31,0,10*ROW('Sanitation Data'!C128))="","",OFFSET('Sanitation Data'!$C$31,0,10*ROW('Sanitation Data'!C128)))</f>
        <v/>
      </c>
      <c r="CN134" s="28" t="str">
        <f ca="1">+IF(OFFSET('Sanitation Data'!$C$32,0,10*ROW('Sanitation Data'!C128))="","",OFFSET('Sanitation Data'!$C$32,0,10*ROW('Sanitation Data'!C128)))</f>
        <v/>
      </c>
      <c r="CO134" s="28" t="str">
        <f ca="1">+IF(OFFSET('Sanitation Data'!$C$33,0,10*ROW('Sanitation Data'!C128))="","",OFFSET('Sanitation Data'!$C$33,0,10*ROW('Sanitation Data'!C128)))</f>
        <v/>
      </c>
      <c r="CP134" s="28" t="str">
        <f ca="1">+IF(OFFSET('Sanitation Data'!$D$29,0,10*ROW('Sanitation Data'!D128))="","",OFFSET('Sanitation Data'!$D$29,0,10*ROW('Sanitation Data'!D128)))</f>
        <v/>
      </c>
      <c r="CQ134" s="28" t="str">
        <f ca="1">+IF(OFFSET('Sanitation Data'!$D$30,0,10*ROW('Sanitation Data'!D128))="","",OFFSET('Sanitation Data'!$D$30,0,10*ROW('Sanitation Data'!D128)))</f>
        <v/>
      </c>
      <c r="CR134" s="28" t="str">
        <f ca="1">+IF(OFFSET('Sanitation Data'!$D$31,0,10*ROW('Sanitation Data'!D128))="","",OFFSET('Sanitation Data'!$D$31,0,10*ROW('Sanitation Data'!D128)))</f>
        <v/>
      </c>
      <c r="CS134" s="28" t="str">
        <f ca="1">+IF(OFFSET('Sanitation Data'!$D$32,0,10*ROW('Sanitation Data'!D128))="","",OFFSET('Sanitation Data'!$D$32,0,10*ROW('Sanitation Data'!D128)))</f>
        <v/>
      </c>
      <c r="CT134" s="28" t="str">
        <f ca="1">+IF(OFFSET('Sanitation Data'!$D$33,0,10*ROW('Sanitation Data'!D128))="","",OFFSET('Sanitation Data'!$D$33,0,10*ROW('Sanitation Data'!D128)))</f>
        <v/>
      </c>
      <c r="CU134" s="28" t="str">
        <f ca="1">+IF(OFFSET('Sanitation Data'!$E$29,0,10*ROW('Sanitation Data'!E128))="","",OFFSET('Sanitation Data'!$E$29,0,10*ROW('Sanitation Data'!E128)))</f>
        <v/>
      </c>
      <c r="CV134" s="28" t="str">
        <f ca="1">+IF(OFFSET('Sanitation Data'!$E$30,0,10*ROW('Sanitation Data'!E128))="","",OFFSET('Sanitation Data'!$E$30,0,10*ROW('Sanitation Data'!E128)))</f>
        <v/>
      </c>
      <c r="CW134" s="28" t="str">
        <f ca="1">+IF(OFFSET('Sanitation Data'!$E$31,0,10*ROW('Sanitation Data'!E128))="","",OFFSET('Sanitation Data'!$E$31,0,10*ROW('Sanitation Data'!E128)))</f>
        <v/>
      </c>
      <c r="CX134" s="28" t="str">
        <f ca="1">+IF(OFFSET('Sanitation Data'!$E$32,0,10*ROW('Sanitation Data'!E128))="","",OFFSET('Sanitation Data'!$E$32,0,10*ROW('Sanitation Data'!E128)))</f>
        <v/>
      </c>
      <c r="CY134" s="28" t="str">
        <f ca="1">+IF(OFFSET('Sanitation Data'!$E$33,0,10*ROW('Sanitation Data'!E128))="","",OFFSET('Sanitation Data'!$E$33,0,10*ROW('Sanitation Data'!E128)))</f>
        <v/>
      </c>
      <c r="CZ134" s="28" t="str">
        <f ca="1">+IF(OFFSET('Sanitation Data'!$F$29,0,10*ROW('Sanitation Data'!F128))="","",OFFSET('Sanitation Data'!$F$29,0,10*ROW('Sanitation Data'!F128)))</f>
        <v/>
      </c>
      <c r="DA134" s="28" t="str">
        <f ca="1">+IF(OFFSET('Sanitation Data'!$F$30,0,10*ROW('Sanitation Data'!F128))="","",OFFSET('Sanitation Data'!$F$30,0,10*ROW('Sanitation Data'!F128)))</f>
        <v/>
      </c>
      <c r="DB134" s="28" t="str">
        <f ca="1">+IF(OFFSET('Sanitation Data'!$F$31,0,10*ROW('Sanitation Data'!F128))="","",OFFSET('Sanitation Data'!$F$31,0,10*ROW('Sanitation Data'!F128)))</f>
        <v/>
      </c>
      <c r="DC134" s="28" t="str">
        <f ca="1">+IF(OFFSET('Sanitation Data'!$F$32,0,10*ROW('Sanitation Data'!F128))="","",OFFSET('Sanitation Data'!$F$32,0,10*ROW('Sanitation Data'!F128)))</f>
        <v/>
      </c>
      <c r="DD134" s="28" t="str">
        <f ca="1">+IF(OFFSET('Sanitation Data'!$F$33,0,10*ROW('Sanitation Data'!F128))="","",OFFSET('Sanitation Data'!$F$33,0,10*ROW('Sanitation Data'!F128)))</f>
        <v/>
      </c>
      <c r="DE134" s="28" t="str">
        <f ca="1">+IF(OFFSET('Sanitation Data'!$G$29,0,10*ROW('Sanitation Data'!G128))="","",OFFSET('Sanitation Data'!$G$29,0,10*ROW('Sanitation Data'!G128)))</f>
        <v/>
      </c>
      <c r="DF134" s="28" t="str">
        <f ca="1">+IF(OFFSET('Sanitation Data'!$G$30,0,10*ROW('Sanitation Data'!G128))="","",OFFSET('Sanitation Data'!$G$30,0,10*ROW('Sanitation Data'!G128)))</f>
        <v/>
      </c>
      <c r="DG134" s="28" t="str">
        <f ca="1">+IF(OFFSET('Sanitation Data'!$G$31,0,10*ROW('Sanitation Data'!G128))="","",OFFSET('Sanitation Data'!$G$31,0,10*ROW('Sanitation Data'!G128)))</f>
        <v/>
      </c>
      <c r="DH134" s="28" t="str">
        <f ca="1">+IF(OFFSET('Sanitation Data'!$G$32,0,10*ROW('Sanitation Data'!G128))="","",OFFSET('Sanitation Data'!$G$32,0,10*ROW('Sanitation Data'!G128)))</f>
        <v/>
      </c>
      <c r="DI134" s="28" t="str">
        <f ca="1">+IF(OFFSET('Sanitation Data'!$G$33,0,10*ROW('Sanitation Data'!G128))="","",OFFSET('Sanitation Data'!$G$33,0,10*ROW('Sanitation Data'!G128)))</f>
        <v/>
      </c>
      <c r="DJ134" s="28" t="str">
        <f ca="1">+IF(OFFSET('Sanitation Data'!$H$29,0,10*ROW('Sanitation Data'!H128))="","",OFFSET('Sanitation Data'!$H$29,0,10*ROW('Sanitation Data'!H128)))</f>
        <v/>
      </c>
      <c r="DK134" s="28" t="str">
        <f ca="1">+IF(OFFSET('Sanitation Data'!$H$30,0,10*ROW('Sanitation Data'!H128))="","",OFFSET('Sanitation Data'!$H$30,0,10*ROW('Sanitation Data'!H128)))</f>
        <v/>
      </c>
      <c r="DL134" s="28" t="str">
        <f ca="1">+IF(OFFSET('Sanitation Data'!$H$31,0,10*ROW('Sanitation Data'!H128))="","",OFFSET('Sanitation Data'!$H$31,0,10*ROW('Sanitation Data'!H128)))</f>
        <v/>
      </c>
      <c r="DM134" s="28" t="str">
        <f ca="1">+IF(OFFSET('Sanitation Data'!$H$32,0,10*ROW('Sanitation Data'!H128))="","",OFFSET('Sanitation Data'!$H$32,0,10*ROW('Sanitation Data'!H128)))</f>
        <v/>
      </c>
      <c r="DN134" s="28" t="str">
        <f ca="1">+IF(OFFSET('Sanitation Data'!$H$33,0,10*ROW('Sanitation Data'!H128))="","",OFFSET('Sanitation Data'!$H$33,0,10*ROW('Sanitation Data'!H128)))</f>
        <v/>
      </c>
      <c r="DO134" s="28" t="str">
        <f ca="1">+IF(OFFSET('Hygiene Data'!$C$12,0,10*ROW('Hygiene Data'!C128))="","",OFFSET('Hygiene Data'!$C$12,0,10*ROW('Hygiene Data'!C128)))</f>
        <v/>
      </c>
      <c r="DP134" s="28" t="str">
        <f ca="1">+IF(OFFSET('Hygiene Data'!$C$13,0,10*ROW('Hygiene Data'!C128))="","",OFFSET('Hygiene Data'!$C$13,0,10*ROW('Hygiene Data'!C128)))</f>
        <v/>
      </c>
      <c r="DQ134" s="28" t="str">
        <f ca="1">+IF(OFFSET('Hygiene Data'!$C$14,0,10*ROW('Hygiene Data'!C128))="","",OFFSET('Hygiene Data'!$C$14,0,10*ROW('Hygiene Data'!C128)))</f>
        <v/>
      </c>
      <c r="DR134" s="28" t="str">
        <f ca="1">+IF(OFFSET('Hygiene Data'!$D$12,0,10*ROW('Hygiene Data'!D128))="","",OFFSET('Hygiene Data'!$D$12,0,10*ROW('Hygiene Data'!D128)))</f>
        <v/>
      </c>
      <c r="DS134" s="28" t="str">
        <f ca="1">+IF(OFFSET('Hygiene Data'!$D$13,0,10*ROW('Hygiene Data'!D128))="","",OFFSET('Hygiene Data'!$D$13,0,10*ROW('Hygiene Data'!D128)))</f>
        <v/>
      </c>
      <c r="DT134" s="28" t="str">
        <f ca="1">+IF(OFFSET('Hygiene Data'!$D$14,0,10*ROW('Hygiene Data'!D128))="","",OFFSET('Hygiene Data'!$D$14,0,10*ROW('Hygiene Data'!D128)))</f>
        <v/>
      </c>
      <c r="DU134" s="28" t="str">
        <f ca="1">+IF(OFFSET('Hygiene Data'!$E$12,0,10*ROW('Hygiene Data'!E128))="","",OFFSET('Hygiene Data'!$E$12,0,10*ROW('Hygiene Data'!E128)))</f>
        <v/>
      </c>
      <c r="DV134" s="28" t="str">
        <f ca="1">+IF(OFFSET('Hygiene Data'!$E$13,0,10*ROW('Hygiene Data'!E128))="","",OFFSET('Hygiene Data'!$E$13,0,10*ROW('Hygiene Data'!E128)))</f>
        <v/>
      </c>
      <c r="DW134" s="28" t="str">
        <f ca="1">+IF(OFFSET('Hygiene Data'!$E$14,0,10*ROW('Hygiene Data'!E128))="","",OFFSET('Hygiene Data'!$E$14,0,10*ROW('Hygiene Data'!E128)))</f>
        <v/>
      </c>
      <c r="DX134" s="28" t="str">
        <f ca="1">+IF(OFFSET('Hygiene Data'!$F$12,0,10*ROW('Hygiene Data'!F128))="","",OFFSET('Hygiene Data'!$F$12,0,10*ROW('Hygiene Data'!F128)))</f>
        <v/>
      </c>
      <c r="DY134" s="28" t="str">
        <f ca="1">+IF(OFFSET('Hygiene Data'!$F$13,0,10*ROW('Hygiene Data'!F128))="","",OFFSET('Hygiene Data'!$F$13,0,10*ROW('Hygiene Data'!F128)))</f>
        <v/>
      </c>
      <c r="DZ134" s="28" t="str">
        <f ca="1">+IF(OFFSET('Hygiene Data'!$F$14,0,10*ROW('Hygiene Data'!F128))="","",OFFSET('Hygiene Data'!$F$14,0,10*ROW('Hygiene Data'!F128)))</f>
        <v/>
      </c>
      <c r="EA134" s="28" t="str">
        <f ca="1">+IF(OFFSET('Hygiene Data'!$G$12,0,10*ROW('Hygiene Data'!G128))="","",OFFSET('Hygiene Data'!$G$12,0,10*ROW('Hygiene Data'!G128)))</f>
        <v/>
      </c>
      <c r="EB134" s="28" t="str">
        <f ca="1">+IF(OFFSET('Hygiene Data'!$G$13,0,10*ROW('Hygiene Data'!G128))="","",OFFSET('Hygiene Data'!$G$13,0,10*ROW('Hygiene Data'!G128)))</f>
        <v/>
      </c>
      <c r="EC134" s="28" t="str">
        <f ca="1">+IF(OFFSET('Hygiene Data'!$G$14,0,10*ROW('Hygiene Data'!G128))="","",OFFSET('Hygiene Data'!$G$14,0,10*ROW('Hygiene Data'!G128)))</f>
        <v/>
      </c>
      <c r="ED134" s="28" t="str">
        <f ca="1">+IF(OFFSET('Hygiene Data'!$H$12,0,10*ROW('Hygiene Data'!H128))="","",OFFSET('Hygiene Data'!$H$12,0,10*ROW('Hygiene Data'!H128)))</f>
        <v/>
      </c>
      <c r="EE134" s="28" t="str">
        <f ca="1">+IF(OFFSET('Hygiene Data'!$H$13,0,10*ROW('Hygiene Data'!H128))="","",OFFSET('Hygiene Data'!$H$13,0,10*ROW('Hygiene Data'!H128)))</f>
        <v/>
      </c>
      <c r="EF134" s="28" t="str">
        <f ca="1">+IF(OFFSET('Hygiene Data'!$H$14,0,10*ROW('Hygiene Data'!H128))="","",OFFSET('Hygiene Data'!$H$14,0,10*ROW('Hygiene Data'!H128)))</f>
        <v/>
      </c>
    </row>
    <row r="135" spans="1:136" x14ac:dyDescent="0.2">
      <c r="A135" s="44" t="str">
        <f ca="1">+IF(OFFSET('Water Data'!$B$1,0,10*ROW('Water Data'!B132))="","",OFFSET('Water Data'!$B$1,0,10*ROW('Water Data'!B132)))</f>
        <v/>
      </c>
      <c r="B135" s="44" t="str">
        <f ca="1">+IF(OFFSET('Water Data'!$A$3,0,10*ROW('Water Data'!A132))="","",OFFSET('Water Data'!$A$3,0,10*ROW('Water Data'!A132)))</f>
        <v/>
      </c>
      <c r="C135" s="44" t="str">
        <f ca="1">+IF(OFFSET('Water Data'!$C$3,0,10*ROW('Water Data'!C132))="","",OFFSET('Water Data'!$C$3,0,10*ROW('Water Data'!C132)))</f>
        <v/>
      </c>
      <c r="D135" s="119" t="e">
        <f ca="1">+IF(AND(ISNUMBER(OFFSET('Water Data'!$C$5,0,10*ROW('Water Data'!C129))),BS135="Yes"),100-OFFSET('Water Data'!$C$5,0,10*ROW('Water Data'!C129)),IF(AND(ISNUMBER(OFFSET('Water Data'!$C$5,0,10*ROW('Water Data'!C129))),BS135="No",ISNUMBER(OFFSET('Water Data'!$C$5,0,10*ROW('Water Data'!C129)))),CONCATENATE("[",ROUND(100-OFFSET('Water Data'!$C$5,0,10*ROW('Water Data'!C129)),0),"]"),IF(AND(ISNUMBER(OFFSET('Water Data'!$C$5,0,10*ROW('Water Data'!C129))),BS135="",ISNUMBER(OFFSET('Water Data'!$C$5,0,10*ROW('Water Data'!C129)))),100-OFFSET('Water Data'!$C$5,0,10*ROW('Water Data'!C129)),NA())))</f>
        <v>#N/A</v>
      </c>
      <c r="E135" s="119" t="e">
        <f ca="1">+IF(AND(ISNUMBER(OFFSET('Water Data'!$C$7,0,10*ROW('Water Data'!D129))),BT135="Yes"),OFFSET('Water Data'!$C$7,0,10*ROW('Water Data'!C129)),IF(AND(ISNUMBER(OFFSET('Water Data'!$C$7,0,10*ROW('Water Data'!C129))),BT135="No",ISNUMBER(OFFSET('Water Data'!$C$7,0,10*ROW('Water Data'!C129)))),CONCATENATE("[",ROUND(OFFSET('Water Data'!$C$7,0,10*ROW('Water Data'!C129)),0),"]"),IF(AND(ISNUMBER(OFFSET('Water Data'!$C$7,0,10*ROW('Water Data'!C129))),BT135="",ISNUMBER(OFFSET('Water Data'!$C$7,0,10*ROW('Water Data'!C129)))),OFFSET('Water Data'!$C$7,0,10*ROW('Water Data'!C129)),NA())))</f>
        <v>#N/A</v>
      </c>
      <c r="F135" s="119" t="e">
        <f ca="1">+IF(AND(ISNUMBER(OFFSET('Water Data'!$C$10,0,10*ROW('Water Data'!C129))),BU135="Yes"),OFFSET('Water Data'!$C$10,0,10*ROW('Water Data'!C129)),IF(AND(ISNUMBER(OFFSET('Water Data'!$C$10,0,10*ROW('Water Data'!C129))),BU135="No",ISNUMBER(OFFSET('Water Data'!$C$10,0,10*ROW('Water Data'!C129)))),CONCATENATE("[",ROUND(OFFSET('Water Data'!$C$10,0,10*ROW('Water Data'!C129)),0),"]"),IF(AND(ISNUMBER(OFFSET('Water Data'!$C$10,0,10*ROW('Water Data'!C129))),BU135="",ISNUMBER(OFFSET('Water Data'!$C$10,0,10*ROW('Water Data'!C129)))),OFFSET('Water Data'!$C$10,0,10*ROW('Water Data'!C129)),NA())))</f>
        <v>#N/A</v>
      </c>
      <c r="G135" s="119" t="e">
        <f ca="1">+IF(AND(ISNUMBER(OFFSET('Water Data'!$D$5,0,10*ROW('Water Data'!D129))),BV135="Yes"),100-OFFSET('Water Data'!$D$5,0,10*ROW('Water Data'!D129)),IF(AND(ISNUMBER(OFFSET('Water Data'!$D$5,0,10*ROW('Water Data'!D129))),BV135="No",ISNUMBER(OFFSET('Water Data'!$D$5,0,10*ROW('Water Data'!D129)))),CONCATENATE("[",ROUND(100-OFFSET('Water Data'!$D$5,0,10*ROW('Water Data'!D129)),0),"]"),IF(AND(ISNUMBER(OFFSET('Water Data'!$D$5,0,10*ROW('Water Data'!D129))),BV135="",ISNUMBER(OFFSET('Water Data'!$D$5,0,10*ROW('Water Data'!D129)))),100-OFFSET('Water Data'!$D$5,0,10*ROW('Water Data'!D129)),NA())))</f>
        <v>#N/A</v>
      </c>
      <c r="H135" s="119" t="e">
        <f ca="1">+IF(AND(ISNUMBER(OFFSET('Water Data'!$D$7,0,10*ROW('Water Data'!D129))),BW135="Yes"),OFFSET('Water Data'!$D$7,0,10*ROW('Water Data'!D129)),IF(AND(ISNUMBER(OFFSET('Water Data'!$D$7,0,10*ROW('Water Data'!D129))),BW135="No",ISNUMBER(OFFSET('Water Data'!$D$7,0,10*ROW('Water Data'!D129)))),CONCATENATE("[",ROUND(OFFSET('Water Data'!$C$7,0,10*ROW('Water Data'!D129)),0),"]"),IF(AND(ISNUMBER(OFFSET('Water Data'!$D$7,0,10*ROW('Water Data'!D129))),BW135="",ISNUMBER(OFFSET('Water Data'!$D$7,0,10*ROW('Water Data'!D129)))),OFFSET('Water Data'!$D$7,0,10*ROW('Water Data'!D129)),NA())))</f>
        <v>#N/A</v>
      </c>
      <c r="I135" s="119" t="e">
        <f ca="1">+IF(AND(ISNUMBER(OFFSET('Water Data'!$D$10,0,10*ROW('Water Data'!D129))),BX135="Yes"),OFFSET('Water Data'!$D$10,0,10*ROW('Water Data'!D129)),IF(AND(ISNUMBER(OFFSET('Water Data'!$D$10,0,10*ROW('Water Data'!D129))),BX135="No",ISNUMBER(OFFSET('Water Data'!$D$10,0,10*ROW('Water Data'!D129)))),CONCATENATE("[",ROUND(OFFSET('Water Data'!$D$10,0,10*ROW('Water Data'!D129)),0),"]"),IF(AND(ISNUMBER(OFFSET('Water Data'!$D$10,0,10*ROW('Water Data'!D129))),BX135="",ISNUMBER(OFFSET('Water Data'!$D$10,0,10*ROW('Water Data'!D129)))),OFFSET('Water Data'!$D$10,0,10*ROW('Water Data'!D129)),NA())))</f>
        <v>#N/A</v>
      </c>
      <c r="J135" s="119" t="e">
        <f ca="1">+IF(AND(ISNUMBER(OFFSET('Water Data'!$E$5,0,10*ROW('Water Data'!E129))),BY135="Yes"),100-OFFSET('Water Data'!$E$5,0,10*ROW('Water Data'!E129)),IF(AND(ISNUMBER(OFFSET('Water Data'!$E$5,0,10*ROW('Water Data'!E129))),BY135="No",ISNUMBER(OFFSET('Water Data'!$E$5,0,10*ROW('Water Data'!E129)))),CONCATENATE("[",ROUND(100-OFFSET('Water Data'!$E$5,0,10*ROW('Water Data'!E129)),0),"]"),IF(AND(ISNUMBER(OFFSET('Water Data'!$E$5,0,10*ROW('Water Data'!E129))),BY135="",ISNUMBER(OFFSET('Water Data'!$E$5,0,10*ROW('Water Data'!E129)))),100-OFFSET('Water Data'!$E$5,0,10*ROW('Water Data'!E129)),NA())))</f>
        <v>#N/A</v>
      </c>
      <c r="K135" s="119" t="e">
        <f ca="1">+IF(AND(ISNUMBER(OFFSET('Water Data'!$E$7,0,10*ROW('Water Data'!E129))),BZ135="Yes"),OFFSET('Water Data'!$E$7,0,10*ROW('Water Data'!E129)),IF(AND(ISNUMBER(OFFSET('Water Data'!$E$7,0,10*ROW('Water Data'!E129))),BZ135="No",ISNUMBER(OFFSET('Water Data'!$E$7,0,10*ROW('Water Data'!E129)))),CONCATENATE("[",ROUND(OFFSET('Water Data'!$E$7,0,10*ROW('Water Data'!E129)),0),"]"),IF(AND(ISNUMBER(OFFSET('Water Data'!$E$7,0,10*ROW('Water Data'!E129))),BZ135="",ISNUMBER(OFFSET('Water Data'!$E$7,0,10*ROW('Water Data'!E129)))),OFFSET('Water Data'!$E$7,0,10*ROW('Water Data'!E129)),NA())))</f>
        <v>#N/A</v>
      </c>
      <c r="L135" s="119" t="e">
        <f ca="1">+IF(AND(ISNUMBER(OFFSET('Water Data'!$E$10,0,10*ROW('Water Data'!E129))),CA135="Yes"),OFFSET('Water Data'!$E$10,0,10*ROW('Water Data'!E129)),IF(AND(ISNUMBER(OFFSET('Water Data'!$E$10,0,10*ROW('Water Data'!E129))),CA135="No",ISNUMBER(OFFSET('Water Data'!$E$10,0,10*ROW('Water Data'!E129)))),CONCATENATE("[",ROUND(OFFSET('Water Data'!$E$10,0,10*ROW('Water Data'!E129)),0),"]"),IF(AND(ISNUMBER(OFFSET('Water Data'!$E$10,0,10*ROW('Water Data'!E129))),CA135="",ISNUMBER(OFFSET('Water Data'!$E$10,0,10*ROW('Water Data'!E129)))),OFFSET('Water Data'!$E$10,0,10*ROW('Water Data'!E129)),NA())))</f>
        <v>#N/A</v>
      </c>
      <c r="M135" s="119" t="e">
        <f ca="1">+IF(AND(ISNUMBER(OFFSET('Water Data'!$F$5,0,10*ROW('Water Data'!F129))),CB135="Yes"),100-OFFSET('Water Data'!$F$5,0,10*ROW('Water Data'!F129)),IF(AND(ISNUMBER(OFFSET('Water Data'!$F$5,0,10*ROW('Water Data'!F129))),CB135="No",ISNUMBER(OFFSET('Water Data'!$F$5,0,10*ROW('Water Data'!F129)))),CONCATENATE("[",ROUND(100-OFFSET('Water Data'!$F$5,0,10*ROW('Water Data'!F129)),0),"]"),IF(AND(ISNUMBER(OFFSET('Water Data'!$F$5,0,10*ROW('Water Data'!F129))),CB135="",ISNUMBER(OFFSET('Water Data'!$F$5,0,10*ROW('Water Data'!F129)))),100-OFFSET('Water Data'!$F$5,0,10*ROW('Water Data'!F129)),NA())))</f>
        <v>#N/A</v>
      </c>
      <c r="N135" s="119" t="e">
        <f ca="1">+IF(AND(ISNUMBER(OFFSET('Water Data'!$F$7,0,10*ROW('Water Data'!F129))),CC135="Yes"),OFFSET('Water Data'!$F$7,0,10*ROW('Water Data'!F129)),IF(AND(ISNUMBER(OFFSET('Water Data'!$F$7,0,10*ROW('Water Data'!F129))),CC135="No",ISNUMBER(OFFSET('Water Data'!$F$7,0,10*ROW('Water Data'!F129)))),CONCATENATE("[",ROUND(OFFSET('Water Data'!$F$7,0,10*ROW('Water Data'!F129)),0),"]"),IF(AND(ISNUMBER(OFFSET('Water Data'!$F$7,0,10*ROW('Water Data'!F129))),CC135="",ISNUMBER(OFFSET('Water Data'!$F$7,0,10*ROW('Water Data'!F129)))),OFFSET('Water Data'!$F$7,0,10*ROW('Water Data'!F129)),NA())))</f>
        <v>#N/A</v>
      </c>
      <c r="O135" s="119" t="e">
        <f ca="1">+IF(AND(ISNUMBER(OFFSET('Water Data'!$F$10,0,10*ROW('Water Data'!F129))),CD135="Yes"),OFFSET('Water Data'!$F$10,0,10*ROW('Water Data'!F129)),IF(AND(ISNUMBER(OFFSET('Water Data'!$F$10,0,10*ROW('Water Data'!F129))),CD135="No",ISNUMBER(OFFSET('Water Data'!$F$10,0,10*ROW('Water Data'!F129)))),CONCATENATE("[",ROUND(OFFSET('Water Data'!$F$10,0,10*ROW('Water Data'!F129)),0),"]"),IF(AND(ISNUMBER(OFFSET('Water Data'!$F$10,0,10*ROW('Water Data'!F129))),CD135="",ISNUMBER(OFFSET('Water Data'!$F$10,0,10*ROW('Water Data'!F129)))),OFFSET('Water Data'!$F$10,0,10*ROW('Water Data'!F129)),NA())))</f>
        <v>#N/A</v>
      </c>
      <c r="P135" s="119" t="e">
        <f ca="1">+IF(AND(ISNUMBER(OFFSET('Water Data'!$G$5,0,10*ROW('Water Data'!G129))),CE135="Yes"),100-OFFSET('Water Data'!$G$5,0,10*ROW('Water Data'!G129)),IF(AND(ISNUMBER(OFFSET('Water Data'!$G$5,0,10*ROW('Water Data'!G129))),CE135="No",ISNUMBER(OFFSET('Water Data'!$G$5,0,10*ROW('Water Data'!G129)))),CONCATENATE("[",ROUND(100-OFFSET('Water Data'!$G$5,0,10*ROW('Water Data'!G129)),0),"]"),IF(AND(ISNUMBER(OFFSET('Water Data'!$G$5,0,10*ROW('Water Data'!G129))),CE135="",ISNUMBER(OFFSET('Water Data'!$G$5,0,10*ROW('Water Data'!G129)))),100-OFFSET('Water Data'!$G$5,0,10*ROW('Water Data'!G129)),NA())))</f>
        <v>#N/A</v>
      </c>
      <c r="Q135" s="119" t="e">
        <f ca="1">+IF(AND(ISNUMBER(OFFSET('Water Data'!$G$7,0,10*ROW('Water Data'!G129))),CF135="Yes"),OFFSET('Water Data'!$G$7,0,10*ROW('Water Data'!G129)),IF(AND(ISNUMBER(OFFSET('Water Data'!$G$7,0,10*ROW('Water Data'!G129))),CF135="No",ISNUMBER(OFFSET('Water Data'!$G$7,0,10*ROW('Water Data'!G129)))),CONCATENATE("[",ROUND(OFFSET('Water Data'!$G$7,0,10*ROW('Water Data'!G129)),0),"]"),IF(AND(ISNUMBER(OFFSET('Water Data'!$G$7,0,10*ROW('Water Data'!G129))),CF135="",ISNUMBER(OFFSET('Water Data'!$G$7,0,10*ROW('Water Data'!G129)))),OFFSET('Water Data'!$G$7,0,10*ROW('Water Data'!G129)),NA())))</f>
        <v>#N/A</v>
      </c>
      <c r="R135" s="119" t="e">
        <f ca="1">+IF(AND(ISNUMBER(OFFSET('Water Data'!$G$10,0,10*ROW('Water Data'!G129))),CG135="Yes"),OFFSET('Water Data'!$G$10,0,10*ROW('Water Data'!G129)),IF(AND(ISNUMBER(OFFSET('Water Data'!$G$10,0,10*ROW('Water Data'!G129))),CG135="No",ISNUMBER(OFFSET('Water Data'!$G$10,0,10*ROW('Water Data'!G129)))),CONCATENATE("[",ROUND(OFFSET('Water Data'!$G$10,0,10*ROW('Water Data'!G129)),0),"]"),IF(AND(ISNUMBER(OFFSET('Water Data'!$G$10,0,10*ROW('Water Data'!G129))),CG135="",ISNUMBER(OFFSET('Water Data'!$G$10,0,10*ROW('Water Data'!G129)))),OFFSET('Water Data'!$G$10,0,10*ROW('Water Data'!G129)),NA())))</f>
        <v>#N/A</v>
      </c>
      <c r="S135" s="119" t="e">
        <f ca="1">+IF(AND(ISNUMBER(OFFSET('Water Data'!$H$5,0,10*ROW('Water Data'!H129))),CH135="Yes"),100-OFFSET('Water Data'!$H$5,0,10*ROW('Water Data'!H129)),IF(AND(ISNUMBER(OFFSET('Water Data'!$H$5,0,10*ROW('Water Data'!H129))),CH135="No",ISNUMBER(OFFSET('Water Data'!$H$5,0,10*ROW('Water Data'!H129)))),CONCATENATE("[",ROUND(100-OFFSET('Water Data'!$H$5,0,10*ROW('Water Data'!H129)),0),"]"),IF(AND(ISNUMBER(OFFSET('Water Data'!$H$5,0,10*ROW('Water Data'!H129))),CH135="",ISNUMBER(OFFSET('Water Data'!$H$5,0,10*ROW('Water Data'!H129)))),100-OFFSET('Water Data'!$H$5,0,10*ROW('Water Data'!H129)),NA())))</f>
        <v>#N/A</v>
      </c>
      <c r="T135" s="119" t="e">
        <f ca="1">+IF(AND(ISNUMBER(OFFSET('Water Data'!$H$7,0,10*ROW('Water Data'!H129))),CI135="Yes"),OFFSET('Water Data'!$H$7,0,10*ROW('Water Data'!H129)),IF(AND(ISNUMBER(OFFSET('Water Data'!$H$7,0,10*ROW('Water Data'!H129))),CI135="No",ISNUMBER(OFFSET('Water Data'!$H$7,0,10*ROW('Water Data'!H129)))),CONCATENATE("[",ROUND(OFFSET('Water Data'!$H$7,0,10*ROW('Water Data'!H129)),0),"]"),IF(AND(ISNUMBER(OFFSET('Water Data'!$H$7,0,10*ROW('Water Data'!H129))),CI135="",ISNUMBER(OFFSET('Water Data'!$H$7,0,10*ROW('Water Data'!H129)))),OFFSET('Water Data'!$H$7,0,10*ROW('Water Data'!H129)),NA())))</f>
        <v>#N/A</v>
      </c>
      <c r="U135" s="119" t="e">
        <f ca="1">+IF(AND(ISNUMBER(OFFSET('Water Data'!$H$10,0,10*ROW('Water Data'!H129))),CJ135="Yes"),OFFSET('Water Data'!$H$10,0,10*ROW('Water Data'!H129)),IF(AND(ISNUMBER(OFFSET('Water Data'!$H$10,0,10*ROW('Water Data'!H129))),CJ135="No",ISNUMBER(OFFSET('Water Data'!$H$10,0,10*ROW('Water Data'!H129)))),CONCATENATE("[",ROUND(OFFSET('Water Data'!$H$10,0,10*ROW('Water Data'!H129)),0),"]"),IF(AND(ISNUMBER(OFFSET('Water Data'!$H$10,0,10*ROW('Water Data'!H129))),CJ135="",ISNUMBER(OFFSET('Water Data'!$H$10,0,10*ROW('Water Data'!H129)))),OFFSET('Water Data'!$H$10,0,10*ROW('Water Data'!H129)),NA())))</f>
        <v>#N/A</v>
      </c>
      <c r="V135" s="120" t="e">
        <f ca="1">+IF(AND(ISNUMBER(OFFSET('Sanitation Data'!$C$5,0,10*ROW('Sanitation Data'!C129))),CK135="Yes"),100-OFFSET('Sanitation Data'!$C$5,0,10*ROW('Sanitation Data'!C129)),IF(AND(ISNUMBER(OFFSET('Sanitation Data'!$C$5,0,10*ROW('Sanitation Data'!C129))),CK135="No",ISNUMBER(OFFSET('Sanitation Data'!$C$5,0,10*ROW('Sanitation Data'!C129)))),CONCATENATE("[",ROUND(100-OFFSET('Sanitation Data'!$C$5,0,10*ROW('Sanitation Data'!C129)),0),"]"),IF(AND(ISNUMBER(OFFSET('Sanitation Data'!$C$5,0,10*ROW('Sanitation Data'!C129))),CK135="",ISNUMBER(OFFSET('Sanitation Data'!$C$5,0,10*ROW('Sanitation Data'!C129)))),100-OFFSET('Sanitation Data'!$C$5,0,10*ROW('Sanitation Data'!C129)),NA())))</f>
        <v>#N/A</v>
      </c>
      <c r="W135" s="120" t="e">
        <f ca="1">+IF(AND(ISNUMBER(OFFSET('Sanitation Data'!$C$7,0,10*ROW('Sanitation Data'!C129))),CL135="Yes"),OFFSET('Sanitation Data'!$C$7,0,10*ROW('Sanitation Data'!C129)),IF(AND(ISNUMBER(OFFSET('Sanitation Data'!$C$7,0,10*ROW('Sanitation Data'!C129))),CL135="No",ISNUMBER(OFFSET('Sanitation Data'!$C$7,0,10*ROW('Sanitation Data'!C129)))),CONCATENATE("[",ROUND(OFFSET('Sanitation Data'!$C$7,0,10*ROW('Sanitation Data'!C129)),0),"]"),IF(AND(ISNUMBER(OFFSET('Sanitation Data'!$C$7,0,10*ROW('Sanitation Data'!C129))),CL135="",ISNUMBER(OFFSET('Sanitation Data'!$C$7,0,10*ROW('Sanitation Data'!C129)))),OFFSET('Sanitation Data'!$C$7,0,10*ROW('Sanitation Data'!C129)),NA())))</f>
        <v>#N/A</v>
      </c>
      <c r="X135" s="120" t="e">
        <f ca="1">+IF(AND(ISNUMBER(OFFSET('Sanitation Data'!$C$11,0,10*ROW('Sanitation Data'!C129))),CM135="Yes"),OFFSET('Sanitation Data'!$C$11,0,10*ROW('Sanitation Data'!C129)),IF(AND(ISNUMBER(OFFSET('Sanitation Data'!$C$11,0,10*ROW('Sanitation Data'!C129))),CM135="No",ISNUMBER(OFFSET('Sanitation Data'!$C$11,0,10*ROW('Sanitation Data'!C129)))),CONCATENATE("[",ROUND(OFFSET('Sanitation Data'!$C$11,0,10*ROW('Sanitation Data'!C129)),0),"]"),IF(AND(ISNUMBER(OFFSET('Sanitation Data'!$C$11,0,10*ROW('Sanitation Data'!C129))),CM135="",ISNUMBER(OFFSET('Sanitation Data'!$C$11,0,10*ROW('Sanitation Data'!C129)))),OFFSET('Sanitation Data'!$C$11,0,10*ROW('Sanitation Data'!C129)),NA())))</f>
        <v>#N/A</v>
      </c>
      <c r="Y135" s="120" t="e">
        <f ca="1">+IF(AND(ISNUMBER(OFFSET('Sanitation Data'!$C$12,0,10*ROW('Sanitation Data'!C129))),CN135="Yes"),OFFSET('Sanitation Data'!$C$12,0,10*ROW('Sanitation Data'!C129)),IF(AND(ISNUMBER(OFFSET('Sanitation Data'!$C$12,0,10*ROW('Sanitation Data'!C129))),CN135="No",ISNUMBER(OFFSET('Sanitation Data'!$C$12,0,10*ROW('Sanitation Data'!C129)))),CONCATENATE("[",ROUND(OFFSET('Sanitation Data'!$C$12,0,10*ROW('Sanitation Data'!C129)),0),"]"),IF(AND(ISNUMBER(OFFSET('Sanitation Data'!$C$12,0,10*ROW('Sanitation Data'!C129))),CN135="",ISNUMBER(OFFSET('Sanitation Data'!$C$12,0,10*ROW('Sanitation Data'!C129)))),OFFSET('Sanitation Data'!$C$12,0,10*ROW('Sanitation Data'!C129)),NA())))</f>
        <v>#N/A</v>
      </c>
      <c r="Z135" s="120" t="e">
        <f ca="1">+IF(AND(ISNUMBER(OFFSET('Sanitation Data'!$C$13,0,10*ROW('Sanitation Data'!C129))),CO135="Yes"),OFFSET('Sanitation Data'!$C$13,0,10*ROW('Sanitation Data'!C129)),IF(AND(ISNUMBER(OFFSET('Sanitation Data'!$C$13,0,10*ROW('Sanitation Data'!C129))),CO135="No",ISNUMBER(OFFSET('Sanitation Data'!$C$13,0,10*ROW('Sanitation Data'!C129)))),CONCATENATE("[",ROUND(OFFSET('Sanitation Data'!$C$13,0,10*ROW('Sanitation Data'!C129)),0),"]"),IF(AND(ISNUMBER(OFFSET('Sanitation Data'!$C$13,0,10*ROW('Sanitation Data'!C129))),CO135="",ISNUMBER(OFFSET('Sanitation Data'!$C$13,0,10*ROW('Sanitation Data'!C129)))),OFFSET('Sanitation Data'!$C$13,0,10*ROW('Sanitation Data'!C129)),NA())))</f>
        <v>#N/A</v>
      </c>
      <c r="AA135" s="120" t="e">
        <f ca="1">+IF(AND(ISNUMBER(OFFSET('Sanitation Data'!$D$5,0,10*ROW('Sanitation Data'!D129))),CP135="Yes"),100-OFFSET('Sanitation Data'!$D$5,0,10*ROW('Sanitation Data'!D129)),IF(AND(ISNUMBER(OFFSET('Sanitation Data'!$D$5,0,10*ROW('Sanitation Data'!D129))),CP135="No",ISNUMBER(OFFSET('Sanitation Data'!$D$5,0,10*ROW('Sanitation Data'!D129)))),CONCATENATE("[",ROUND(100-OFFSET('Sanitation Data'!$D$5,0,10*ROW('Sanitation Data'!D129)),0),"]"),IF(AND(ISNUMBER(OFFSET('Sanitation Data'!$D$5,0,10*ROW('Sanitation Data'!D129))),CP135="",ISNUMBER(OFFSET('Sanitation Data'!$D$5,0,10*ROW('Sanitation Data'!D129)))),100-OFFSET('Sanitation Data'!$D$5,0,10*ROW('Sanitation Data'!D129)),NA())))</f>
        <v>#N/A</v>
      </c>
      <c r="AB135" s="120" t="e">
        <f ca="1">+IF(AND(ISNUMBER(OFFSET('Sanitation Data'!$D$7,0,10*ROW('Sanitation Data'!D129))),CQ135="Yes"),OFFSET('Sanitation Data'!$D$7,0,10*ROW('Sanitation Data'!G129)),IF(AND(ISNUMBER(OFFSET('Sanitation Data'!$D$7,0,10*ROW('Sanitation Data'!D129))),CQ135="No",ISNUMBER(OFFSET('Sanitation Data'!$D$7,0,10*ROW('Sanitation Data'!D129)))),CONCATENATE("[",ROUND(OFFSET('Sanitation Data'!$D$7,0,10*ROW('Sanitation Data'!D129)),0),"]"),IF(AND(ISNUMBER(OFFSET('Sanitation Data'!$D$7,0,10*ROW('Sanitation Data'!D129))),CQ135="",ISNUMBER(OFFSET('Sanitation Data'!$D$7,0,10*ROW('Sanitation Data'!D129)))),OFFSET('Sanitation Data'!$D$7,0,10*ROW('Sanitation Data'!D129)),NA())))</f>
        <v>#N/A</v>
      </c>
      <c r="AC135" s="120" t="e">
        <f ca="1">+IF(AND(ISNUMBER(OFFSET('Sanitation Data'!$D$11,0,10*ROW('Sanitation Data'!D129))),CR135="Yes"),OFFSET('Sanitation Data'!$D$11,0,10*ROW('Sanitation Data'!D129)),IF(AND(ISNUMBER(OFFSET('Sanitation Data'!$D$11,0,10*ROW('Sanitation Data'!D129))),CR135="No",ISNUMBER(OFFSET('Sanitation Data'!$D$11,0,10*ROW('Sanitation Data'!D129)))),CONCATENATE("[",ROUND(OFFSET('Sanitation Data'!$D$11,0,10*ROW('Sanitation Data'!D129)),0),"]"),IF(AND(ISNUMBER(OFFSET('Sanitation Data'!$D$11,0,10*ROW('Sanitation Data'!D129))),CR135="",ISNUMBER(OFFSET('Sanitation Data'!$D$11,0,10*ROW('Sanitation Data'!D129)))),OFFSET('Sanitation Data'!$D$11,0,10*ROW('Sanitation Data'!D129)),NA())))</f>
        <v>#N/A</v>
      </c>
      <c r="AD135" s="120" t="e">
        <f ca="1">+IF(AND(ISNUMBER(OFFSET('Sanitation Data'!$D$12,0,10*ROW('Sanitation Data'!D129))),CS135="Yes"),OFFSET('Sanitation Data'!$D$12,0,10*ROW('Sanitation Data'!D129)),IF(AND(ISNUMBER(OFFSET('Sanitation Data'!$D$12,0,10*ROW('Sanitation Data'!D129))),CS135="No",ISNUMBER(OFFSET('Sanitation Data'!$D$12,0,10*ROW('Sanitation Data'!D129)))),CONCATENATE("[",ROUND(OFFSET('Sanitation Data'!$D$12,0,10*ROW('Sanitation Data'!D129)),0),"]"),IF(AND(ISNUMBER(OFFSET('Sanitation Data'!$D$12,0,10*ROW('Sanitation Data'!D129))),CS135="",ISNUMBER(OFFSET('Sanitation Data'!$D$12,0,10*ROW('Sanitation Data'!D129)))),OFFSET('Sanitation Data'!$D$12,0,10*ROW('Sanitation Data'!D129)),NA())))</f>
        <v>#N/A</v>
      </c>
      <c r="AE135" s="120" t="e">
        <f ca="1">+IF(AND(ISNUMBER(OFFSET('Sanitation Data'!$D$13,0,10*ROW('Sanitation Data'!D129))),CT135="Yes"),OFFSET('Sanitation Data'!$D$13,0,10*ROW('Sanitation Data'!D129)),IF(AND(ISNUMBER(OFFSET('Sanitation Data'!$D$13,0,10*ROW('Sanitation Data'!D129))),CT135="No",ISNUMBER(OFFSET('Sanitation Data'!$D$13,0,10*ROW('Sanitation Data'!D129)))),CONCATENATE("[",ROUND(OFFSET('Sanitation Data'!$D$13,0,10*ROW('Sanitation Data'!D129)),0),"]"),IF(AND(ISNUMBER(OFFSET('Sanitation Data'!$D$13,0,10*ROW('Sanitation Data'!D129))),CT135="",ISNUMBER(OFFSET('Sanitation Data'!$D$13,0,10*ROW('Sanitation Data'!D129)))),OFFSET('Sanitation Data'!$D$13,0,10*ROW('Sanitation Data'!D129)),NA())))</f>
        <v>#N/A</v>
      </c>
      <c r="AF135" s="120" t="e">
        <f ca="1">+IF(AND(ISNUMBER(OFFSET('Sanitation Data'!$E$5,0,10*ROW('Sanitation Data'!E129))),CU135="Yes"),100-OFFSET('Sanitation Data'!$E$5,0,10*ROW('Sanitation Data'!E129)),IF(AND(ISNUMBER(OFFSET('Sanitation Data'!$E$5,0,10*ROW('Sanitation Data'!E129))),CU135="No",ISNUMBER(OFFSET('Sanitation Data'!$E$5,0,10*ROW('Sanitation Data'!E129)))),CONCATENATE("[",ROUND(100-OFFSET('Sanitation Data'!$E$5,0,10*ROW('Sanitation Data'!E129)),0),"]"),IF(AND(ISNUMBER(OFFSET('Sanitation Data'!$E$5,0,10*ROW('Sanitation Data'!E129))),CU135="",ISNUMBER(OFFSET('Sanitation Data'!$E$5,0,10*ROW('Sanitation Data'!E129)))),100-OFFSET('Sanitation Data'!$E$5,0,10*ROW('Sanitation Data'!E129)),NA())))</f>
        <v>#N/A</v>
      </c>
      <c r="AG135" s="120" t="e">
        <f ca="1">+IF(AND(ISNUMBER(OFFSET('Sanitation Data'!$E$7,0,10*ROW('Sanitation Data'!E129))),CV135="Yes"),OFFSET('Sanitation Data'!$E$7,0,10*ROW('Sanitation Data'!E129)),IF(AND(ISNUMBER(OFFSET('Sanitation Data'!$E$7,0,10*ROW('Sanitation Data'!E129))),CV135="No",ISNUMBER(OFFSET('Sanitation Data'!$E$7,0,10*ROW('Sanitation Data'!E129)))),CONCATENATE("[",ROUND(OFFSET('Sanitation Data'!$E$7,0,10*ROW('Sanitation Data'!E129)),0),"]"),IF(AND(ISNUMBER(OFFSET('Sanitation Data'!$E$7,0,10*ROW('Sanitation Data'!E129))),CV135="",ISNUMBER(OFFSET('Sanitation Data'!$E$7,0,10*ROW('Sanitation Data'!E129)))),OFFSET('Sanitation Data'!$E$7,0,10*ROW('Sanitation Data'!E129)),NA())))</f>
        <v>#N/A</v>
      </c>
      <c r="AH135" s="120" t="e">
        <f ca="1">+IF(AND(ISNUMBER(OFFSET('Sanitation Data'!$E$11,0,10*ROW('Sanitation Data'!E129))),CW135="Yes"),OFFSET('Sanitation Data'!$E$11,0,10*ROW('Sanitation Data'!E129)),IF(AND(ISNUMBER(OFFSET('Sanitation Data'!$E$11,0,10*ROW('Sanitation Data'!E129))),CW135="No",ISNUMBER(OFFSET('Sanitation Data'!$E$11,0,10*ROW('Sanitation Data'!E129)))),CONCATENATE("[",ROUND(OFFSET('Sanitation Data'!$E$11,0,10*ROW('Sanitation Data'!E129)),0),"]"),IF(AND(ISNUMBER(OFFSET('Sanitation Data'!$E$11,0,10*ROW('Sanitation Data'!E129))),CW135="",ISNUMBER(OFFSET('Sanitation Data'!$E$11,0,10*ROW('Sanitation Data'!E129)))),OFFSET('Sanitation Data'!$E$11,0,10*ROW('Sanitation Data'!E129)),NA())))</f>
        <v>#N/A</v>
      </c>
      <c r="AI135" s="120" t="e">
        <f ca="1">+IF(AND(ISNUMBER(OFFSET('Sanitation Data'!$E$12,0,10*ROW('Sanitation Data'!E129))),CX135="Yes"),OFFSET('Sanitation Data'!$E$12,0,10*ROW('Sanitation Data'!E129)),IF(AND(ISNUMBER(OFFSET('Sanitation Data'!$E$12,0,10*ROW('Sanitation Data'!E129))),CX135="No",ISNUMBER(OFFSET('Sanitation Data'!$E$12,0,10*ROW('Sanitation Data'!E129)))),CONCATENATE("[",ROUND(OFFSET('Sanitation Data'!$E$12,0,10*ROW('Sanitation Data'!E129)),0),"]"),IF(AND(ISNUMBER(OFFSET('Sanitation Data'!$E$12,0,10*ROW('Sanitation Data'!E129))),CX135="",ISNUMBER(OFFSET('Sanitation Data'!$E$12,0,10*ROW('Sanitation Data'!E129)))),OFFSET('Sanitation Data'!$E$12,0,10*ROW('Sanitation Data'!E129)),NA())))</f>
        <v>#N/A</v>
      </c>
      <c r="AJ135" s="120" t="e">
        <f ca="1">+IF(AND(ISNUMBER(OFFSET('Sanitation Data'!$E$13,0,10*ROW('Sanitation Data'!E129))),CY135="Yes"),OFFSET('Sanitation Data'!$E$13,0,10*ROW('Sanitation Data'!E129)),IF(AND(ISNUMBER(OFFSET('Sanitation Data'!$E$13,0,10*ROW('Sanitation Data'!E129))),CY135="No",ISNUMBER(OFFSET('Sanitation Data'!$E$13,0,10*ROW('Sanitation Data'!E129)))),CONCATENATE("[",ROUND(OFFSET('Sanitation Data'!$E$13,0,10*ROW('Sanitation Data'!E129)),0),"]"),IF(AND(ISNUMBER(OFFSET('Sanitation Data'!$E$13,0,10*ROW('Sanitation Data'!E129))),CY135="",ISNUMBER(OFFSET('Sanitation Data'!$E$13,0,10*ROW('Sanitation Data'!E129)))),OFFSET('Sanitation Data'!$E$13,0,10*ROW('Sanitation Data'!E129)),NA())))</f>
        <v>#N/A</v>
      </c>
      <c r="AK135" s="120" t="e">
        <f ca="1">+IF(AND(ISNUMBER(OFFSET('Sanitation Data'!$F$5,0,10*ROW('Sanitation Data'!F129))),CZ135="Yes"),100-OFFSET('Sanitation Data'!$F$5,0,10*ROW('Sanitation Data'!F129)),IF(AND(ISNUMBER(OFFSET('Sanitation Data'!$F$5,0,10*ROW('Sanitation Data'!F129))),CZ135="No",ISNUMBER(OFFSET('Sanitation Data'!$F$5,0,10*ROW('Sanitation Data'!F129)))),CONCATENATE("[",ROUND(100-OFFSET('Sanitation Data'!$F$5,0,10*ROW('Sanitation Data'!F129)),0),"]"),IF(AND(ISNUMBER(OFFSET('Sanitation Data'!$F$5,0,10*ROW('Sanitation Data'!F129))),CZ135="",ISNUMBER(OFFSET('Sanitation Data'!$F$5,0,10*ROW('Sanitation Data'!F129)))),100-OFFSET('Sanitation Data'!$F$5,0,10*ROW('Sanitation Data'!F129)),NA())))</f>
        <v>#N/A</v>
      </c>
      <c r="AL135" s="120" t="e">
        <f ca="1">+IF(AND(ISNUMBER(OFFSET('Sanitation Data'!$F$7,0,10*ROW('Sanitation Data'!F129))),DA135="Yes"),OFFSET('Sanitation Data'!$F$7,0,10*ROW('Sanitation Data'!F129)),IF(AND(ISNUMBER(OFFSET('Sanitation Data'!$F$7,0,10*ROW('Sanitation Data'!F129))),DA135="No",ISNUMBER(OFFSET('Sanitation Data'!$F$7,0,10*ROW('Sanitation Data'!F129)))),CONCATENATE("[",ROUND(OFFSET('Sanitation Data'!$F$7,0,10*ROW('Sanitation Data'!F129)),0),"]"),IF(AND(ISNUMBER(OFFSET('Sanitation Data'!$F$7,0,10*ROW('Sanitation Data'!F129))),DA135="",ISNUMBER(OFFSET('Sanitation Data'!$F$7,0,10*ROW('Sanitation Data'!F129)))),OFFSET('Sanitation Data'!$F$7,0,10*ROW('Sanitation Data'!F129)),NA())))</f>
        <v>#N/A</v>
      </c>
      <c r="AM135" s="120" t="e">
        <f ca="1">+IF(AND(ISNUMBER(OFFSET('Sanitation Data'!$F$11,0,10*ROW('Sanitation Data'!F129))),DB135="Yes"),OFFSET('Sanitation Data'!$F$11,0,10*ROW('Sanitation Data'!F129)),IF(AND(ISNUMBER(OFFSET('Sanitation Data'!$F$11,0,10*ROW('Sanitation Data'!F129))),DB135="No",ISNUMBER(OFFSET('Sanitation Data'!$F$11,0,10*ROW('Sanitation Data'!F129)))),CONCATENATE("[",ROUND(OFFSET('Sanitation Data'!$F$11,0,10*ROW('Sanitation Data'!F129)),0),"]"),IF(AND(ISNUMBER(OFFSET('Sanitation Data'!$F$11,0,10*ROW('Sanitation Data'!F129))),DB135="",ISNUMBER(OFFSET('Sanitation Data'!$F$11,0,10*ROW('Sanitation Data'!F129)))),OFFSET('Sanitation Data'!$F$11,0,10*ROW('Sanitation Data'!F129)),NA())))</f>
        <v>#N/A</v>
      </c>
      <c r="AN135" s="120" t="e">
        <f ca="1">+IF(AND(ISNUMBER(OFFSET('Sanitation Data'!$F$12,0,10*ROW('Sanitation Data'!F129))),DC135="Yes"),OFFSET('Sanitation Data'!$F$12,0,10*ROW('Sanitation Data'!F129)),IF(AND(ISNUMBER(OFFSET('Sanitation Data'!$F$12,0,10*ROW('Sanitation Data'!F129))),DC135="No",ISNUMBER(OFFSET('Sanitation Data'!$F$12,0,10*ROW('Sanitation Data'!F129)))),CONCATENATE("[",ROUND(OFFSET('Sanitation Data'!$F$12,0,10*ROW('Sanitation Data'!F129)),0),"]"),IF(AND(ISNUMBER(OFFSET('Sanitation Data'!$F$12,0,10*ROW('Sanitation Data'!F129))),DC135="",ISNUMBER(OFFSET('Sanitation Data'!$F$12,0,10*ROW('Sanitation Data'!F129)))),OFFSET('Sanitation Data'!$F$12,0,10*ROW('Sanitation Data'!F129)),NA())))</f>
        <v>#N/A</v>
      </c>
      <c r="AO135" s="120" t="e">
        <f ca="1">+IF(AND(ISNUMBER(OFFSET('Sanitation Data'!$F$13,0,10*ROW('Sanitation Data'!F129))),DD135="Yes"),OFFSET('Sanitation Data'!$F$13,0,10*ROW('Sanitation Data'!F129)),IF(AND(ISNUMBER(OFFSET('Sanitation Data'!$F$13,0,10*ROW('Sanitation Data'!F129))),DD135="No",ISNUMBER(OFFSET('Sanitation Data'!$F$13,0,10*ROW('Sanitation Data'!F129)))),CONCATENATE("[",ROUND(OFFSET('Sanitation Data'!$F$13,0,10*ROW('Sanitation Data'!F129)),0),"]"),IF(AND(ISNUMBER(OFFSET('Sanitation Data'!$F$13,0,10*ROW('Sanitation Data'!F129))),DD135="",ISNUMBER(OFFSET('Sanitation Data'!$F$13,0,10*ROW('Sanitation Data'!F129)))),OFFSET('Sanitation Data'!$F$13,0,10*ROW('Sanitation Data'!F129)),NA())))</f>
        <v>#N/A</v>
      </c>
      <c r="AP135" s="120" t="e">
        <f ca="1">+IF(AND(ISNUMBER(OFFSET('Sanitation Data'!$G$5,0,10*ROW('Sanitation Data'!G129))),DE135="Yes"),100-OFFSET('Sanitation Data'!$G$5,0,10*ROW('Sanitation Data'!G129)),IF(AND(ISNUMBER(OFFSET('Sanitation Data'!$G$5,0,10*ROW('Sanitation Data'!G129))),DE135="No",ISNUMBER(OFFSET('Sanitation Data'!$G$5,0,10*ROW('Sanitation Data'!G129)))),CONCATENATE("[",ROUND(100-OFFSET('Sanitation Data'!$G$5,0,10*ROW('Sanitation Data'!G129)),0),"]"),IF(AND(ISNUMBER(OFFSET('Sanitation Data'!$G$5,0,10*ROW('Sanitation Data'!G129))),DE135="",ISNUMBER(OFFSET('Sanitation Data'!$G$5,0,10*ROW('Sanitation Data'!G129)))),100-OFFSET('Sanitation Data'!$G$5,0,10*ROW('Sanitation Data'!G129)),NA())))</f>
        <v>#N/A</v>
      </c>
      <c r="AQ135" s="120" t="e">
        <f ca="1">+IF(AND(ISNUMBER(OFFSET('Sanitation Data'!$G$7,0,10*ROW('Sanitation Data'!G129))),DF135="Yes"),OFFSET('Sanitation Data'!$G$7,0,10*ROW('Sanitation Data'!G129)),IF(AND(ISNUMBER(OFFSET('Sanitation Data'!$G$7,0,10*ROW('Sanitation Data'!G129))),DF135="No",ISNUMBER(OFFSET('Sanitation Data'!$G$7,0,10*ROW('Sanitation Data'!G129)))),CONCATENATE("[",ROUND(OFFSET('Sanitation Data'!$G$7,0,10*ROW('Sanitation Data'!G129)),0),"]"),IF(AND(ISNUMBER(OFFSET('Sanitation Data'!$G$7,0,10*ROW('Sanitation Data'!G129))),DF135="",ISNUMBER(OFFSET('Sanitation Data'!$G$7,0,10*ROW('Sanitation Data'!G129)))),OFFSET('Sanitation Data'!$G$7,0,10*ROW('Sanitation Data'!G129)),NA())))</f>
        <v>#N/A</v>
      </c>
      <c r="AR135" s="120" t="e">
        <f ca="1">+IF(AND(ISNUMBER(OFFSET('Sanitation Data'!$G$11,0,10*ROW('Sanitation Data'!G129))),DG135="Yes"),OFFSET('Sanitation Data'!$G$11,0,10*ROW('Sanitation Data'!G129)),IF(AND(ISNUMBER(OFFSET('Sanitation Data'!$G$11,0,10*ROW('Sanitation Data'!G129))),DG135="No",ISNUMBER(OFFSET('Sanitation Data'!$G$11,0,10*ROW('Sanitation Data'!G129)))),CONCATENATE("[",ROUND(OFFSET('Sanitation Data'!$G$11,0,10*ROW('Sanitation Data'!G129)),0),"]"),IF(AND(ISNUMBER(OFFSET('Sanitation Data'!$G$11,0,10*ROW('Sanitation Data'!G129))),DG135="",ISNUMBER(OFFSET('Sanitation Data'!$G$11,0,10*ROW('Sanitation Data'!G129)))),OFFSET('Sanitation Data'!$G$11,0,10*ROW('Sanitation Data'!G129)),NA())))</f>
        <v>#N/A</v>
      </c>
      <c r="AS135" s="120" t="e">
        <f ca="1">+IF(AND(ISNUMBER(OFFSET('Sanitation Data'!$G$12,0,10*ROW('Sanitation Data'!G129))),DH135="Yes"),OFFSET('Sanitation Data'!$G$12,0,10*ROW('Sanitation Data'!G129)),IF(AND(ISNUMBER(OFFSET('Sanitation Data'!$G$12,0,10*ROW('Sanitation Data'!G129))),DH135="No",ISNUMBER(OFFSET('Sanitation Data'!$G$12,0,10*ROW('Sanitation Data'!G129)))),CONCATENATE("[",ROUND(OFFSET('Sanitation Data'!$G$12,0,10*ROW('Sanitation Data'!G129)),0),"]"),IF(AND(ISNUMBER(OFFSET('Sanitation Data'!$G$12,0,10*ROW('Sanitation Data'!G129))),DH135="",ISNUMBER(OFFSET('Sanitation Data'!$G$12,0,10*ROW('Sanitation Data'!G129)))),OFFSET('Sanitation Data'!$G$12,0,10*ROW('Sanitation Data'!G129)),NA())))</f>
        <v>#N/A</v>
      </c>
      <c r="AT135" s="120" t="e">
        <f ca="1">+IF(AND(ISNUMBER(OFFSET('Sanitation Data'!$G$13,0,10*ROW('Sanitation Data'!G129))),DI135="Yes"),OFFSET('Sanitation Data'!$G$13,0,10*ROW('Sanitation Data'!G129)),IF(AND(ISNUMBER(OFFSET('Sanitation Data'!$G$13,0,10*ROW('Sanitation Data'!G129))),DI135="No",ISNUMBER(OFFSET('Sanitation Data'!$G$13,0,10*ROW('Sanitation Data'!G129)))),CONCATENATE("[",ROUND(OFFSET('Sanitation Data'!$G$13,0,10*ROW('Sanitation Data'!G129)),0),"]"),IF(AND(ISNUMBER(OFFSET('Sanitation Data'!$G$13,0,10*ROW('Sanitation Data'!G129))),DI135="",ISNUMBER(OFFSET('Sanitation Data'!$G$13,0,10*ROW('Sanitation Data'!G129)))),OFFSET('Sanitation Data'!$G$13,0,10*ROW('Sanitation Data'!G129)),NA())))</f>
        <v>#N/A</v>
      </c>
      <c r="AU135" s="120" t="e">
        <f ca="1">+IF(AND(ISNUMBER(OFFSET('Sanitation Data'!$H$5,0,10*ROW('Sanitation Data'!H129))),DJ135="Yes"),100-OFFSET('Sanitation Data'!$H$5,0,10*ROW('Sanitation Data'!H129)),IF(AND(ISNUMBER(OFFSET('Sanitation Data'!$H$5,0,10*ROW('Sanitation Data'!H129))),DJ135="No",ISNUMBER(OFFSET('Sanitation Data'!$H$5,0,10*ROW('Sanitation Data'!H129)))),CONCATENATE("[",ROUND(100-OFFSET('Sanitation Data'!$H$5,0,10*ROW('Sanitation Data'!H129)),0),"]"),IF(AND(ISNUMBER(OFFSET('Sanitation Data'!$H$5,0,10*ROW('Sanitation Data'!H129))),DJ135="",ISNUMBER(OFFSET('Sanitation Data'!$H$5,0,10*ROW('Sanitation Data'!H129)))),100-OFFSET('Sanitation Data'!$H$5,0,10*ROW('Sanitation Data'!H129)),NA())))</f>
        <v>#N/A</v>
      </c>
      <c r="AV135" s="120" t="e">
        <f ca="1">+IF(AND(ISNUMBER(OFFSET('Sanitation Data'!$H$7,0,10*ROW('Sanitation Data'!H129))),DK135="Yes"),OFFSET('Sanitation Data'!$H$7,0,10*ROW('Sanitation Data'!H129)),IF(AND(ISNUMBER(OFFSET('Sanitation Data'!$H$7,0,10*ROW('Sanitation Data'!H129))),DK135="No",ISNUMBER(OFFSET('Sanitation Data'!$H$7,0,10*ROW('Sanitation Data'!H129)))),CONCATENATE("[",ROUND(OFFSET('Sanitation Data'!$H$7,0,10*ROW('Sanitation Data'!H129)),0),"]"),IF(AND(ISNUMBER(OFFSET('Sanitation Data'!$H$7,0,10*ROW('Sanitation Data'!H129))),DK135="",ISNUMBER(OFFSET('Sanitation Data'!$H$7,0,10*ROW('Sanitation Data'!H129)))),OFFSET('Sanitation Data'!$H$7,0,10*ROW('Sanitation Data'!H129)),NA())))</f>
        <v>#N/A</v>
      </c>
      <c r="AW135" s="120" t="e">
        <f ca="1">+IF(AND(ISNUMBER(OFFSET('Sanitation Data'!$H$11,0,10*ROW('Sanitation Data'!H129))),DL135="Yes"),OFFSET('Sanitation Data'!$H$11,0,10*ROW('Sanitation Data'!H129)),IF(AND(ISNUMBER(OFFSET('Sanitation Data'!$H$11,0,10*ROW('Sanitation Data'!H129))),DL135="No",ISNUMBER(OFFSET('Sanitation Data'!$H$11,0,10*ROW('Sanitation Data'!H129)))),CONCATENATE("[",ROUND(OFFSET('Sanitation Data'!$H$11,0,10*ROW('Sanitation Data'!H129)),0),"]"),IF(AND(ISNUMBER(OFFSET('Sanitation Data'!$H$11,0,10*ROW('Sanitation Data'!H129))),DL135="",ISNUMBER(OFFSET('Sanitation Data'!$H$11,0,10*ROW('Sanitation Data'!H129)))),OFFSET('Sanitation Data'!$H$11,0,10*ROW('Sanitation Data'!H129)),NA())))</f>
        <v>#N/A</v>
      </c>
      <c r="AX135" s="120" t="e">
        <f ca="1">+IF(AND(ISNUMBER(OFFSET('Sanitation Data'!$H$12,0,10*ROW('Sanitation Data'!H129))),DM135="Yes"),OFFSET('Sanitation Data'!$H$12,0,10*ROW('Sanitation Data'!H129)),IF(AND(ISNUMBER(OFFSET('Sanitation Data'!$H$12,0,10*ROW('Sanitation Data'!H129))),DM135="No",ISNUMBER(OFFSET('Sanitation Data'!$H$12,0,10*ROW('Sanitation Data'!H129)))),CONCATENATE("[",ROUND(OFFSET('Sanitation Data'!$H$12,0,10*ROW('Sanitation Data'!H129)),0),"]"),IF(AND(ISNUMBER(OFFSET('Sanitation Data'!$H$12,0,10*ROW('Sanitation Data'!H129))),DM135="",ISNUMBER(OFFSET('Sanitation Data'!$H$12,0,10*ROW('Sanitation Data'!H129)))),OFFSET('Sanitation Data'!$H$12,0,10*ROW('Sanitation Data'!H129)),NA())))</f>
        <v>#N/A</v>
      </c>
      <c r="AY135" s="120" t="e">
        <f ca="1">+IF(AND(ISNUMBER(OFFSET('Sanitation Data'!$H$13,0,10*ROW('Sanitation Data'!H129))),DN135="Yes"),OFFSET('Sanitation Data'!$H$13,0,10*ROW('Sanitation Data'!H129)),IF(AND(ISNUMBER(OFFSET('Sanitation Data'!$H$13,0,10*ROW('Sanitation Data'!H129))),DN135="No",ISNUMBER(OFFSET('Sanitation Data'!$H$13,0,10*ROW('Sanitation Data'!H129)))),CONCATENATE("[",ROUND(OFFSET('Sanitation Data'!$H$13,0,10*ROW('Sanitation Data'!H129)),0),"]"),IF(AND(ISNUMBER(OFFSET('Sanitation Data'!$H$13,0,10*ROW('Sanitation Data'!H129))),DN135="",ISNUMBER(OFFSET('Sanitation Data'!$H$13,0,10*ROW('Sanitation Data'!H129)))),OFFSET('Sanitation Data'!$H$13,0,10*ROW('Sanitation Data'!H129)),NA())))</f>
        <v>#N/A</v>
      </c>
      <c r="AZ135" s="121" t="e">
        <f ca="1">+IF(AND(ISNUMBER(OFFSET('Hygiene Data'!$C$6,0,10*ROW('Hygiene Data'!C129))),DO135="Yes"),OFFSET('Hygiene Data'!$C$6,0,10*ROW('Hygiene Data'!C129)),IF(AND(ISNUMBER(OFFSET('Hygiene Data'!$C$6,0,10*ROW('Hygiene Data'!C129))),DO135="No",ISNUMBER(OFFSET('Hygiene Data'!$C$6,0,10*ROW('Hygiene Data'!C129)))),CONCATENATE("[",ROUND(OFFSET('Hygiene Data'!$C$6,0,10*ROW('Hygiene Data'!C129)),0),"]"),IF(AND(ISNUMBER(OFFSET('Hygiene Data'!$C$6,0,10*ROW('Hygiene Data'!C129))),DO135="",ISNUMBER(OFFSET('Hygiene Data'!$C$6,0,10*ROW('Hygiene Data'!C129)))),OFFSET('Hygiene Data'!$C$6,0,10*ROW('Hygiene Data'!C129)),NA())))</f>
        <v>#N/A</v>
      </c>
      <c r="BA135" s="121" t="e">
        <f ca="1">+IF(AND(ISNUMBER(OFFSET('Hygiene Data'!$C$8,0,10*ROW('Hygiene Data'!C129))),DP135="Yes"),OFFSET('Hygiene Data'!$C$8,0,10*ROW('Hygiene Data'!C129)),IF(AND(ISNUMBER(OFFSET('Hygiene Data'!$C$8,0,10*ROW('Hygiene Data'!C129))),DP135="No",ISNUMBER(OFFSET('Hygiene Data'!$C$8,0,10*ROW('Hygiene Data'!C129)))),CONCATENATE("[",ROUND(OFFSET('Hygiene Data'!$C$8,0,10*ROW('Hygiene Data'!C129)),0),"]"),IF(AND(ISNUMBER(OFFSET('Hygiene Data'!$C$8,0,10*ROW('Hygiene Data'!C129))),DP135="",ISNUMBER(OFFSET('Hygiene Data'!$C$8,0,10*ROW('Hygiene Data'!C129)))),OFFSET('Hygiene Data'!$C$8,0,10*ROW('Hygiene Data'!C129)),NA())))</f>
        <v>#N/A</v>
      </c>
      <c r="BB135" s="121" t="e">
        <f ca="1">+IF(AND(ISNUMBER(OFFSET('Hygiene Data'!$C$10,0,10*ROW('Hygiene Data'!C129))),DQ135="Yes"),OFFSET('Hygiene Data'!$C$10,0,10*ROW('Hygiene Data'!C129)),IF(AND(ISNUMBER(OFFSET('Hygiene Data'!$C$10,0,10*ROW('Hygiene Data'!C129))),DQ135="No",ISNUMBER(OFFSET('Hygiene Data'!$C$10,0,10*ROW('Hygiene Data'!C129)))),CONCATENATE("[",ROUND(OFFSET('Hygiene Data'!$C$10,0,10*ROW('Hygiene Data'!C129)),0),"]"),IF(AND(ISNUMBER(OFFSET('Hygiene Data'!$C$10,0,10*ROW('Hygiene Data'!C129))),DQ135="",ISNUMBER(OFFSET('Hygiene Data'!$C$10,0,10*ROW('Hygiene Data'!C129)))),OFFSET('Hygiene Data'!$C$10,0,10*ROW('Hygiene Data'!C129)),NA())))</f>
        <v>#N/A</v>
      </c>
      <c r="BC135" s="121" t="e">
        <f ca="1">+IF(AND(ISNUMBER(OFFSET('Hygiene Data'!$D$6,0,10*ROW('Hygiene Data'!D129))),DR135="Yes"),OFFSET('Hygiene Data'!$D$6,0,10*ROW('Hygiene Data'!D129)),IF(AND(ISNUMBER(OFFSET('Hygiene Data'!$D$6,0,10*ROW('Hygiene Data'!D129))),DR135="No",ISNUMBER(OFFSET('Hygiene Data'!$D$6,0,10*ROW('Hygiene Data'!D129)))),CONCATENATE("[",ROUND(OFFSET('Hygiene Data'!$D$6,0,10*ROW('Hygiene Data'!D129)),0),"]"),IF(AND(ISNUMBER(OFFSET('Hygiene Data'!$D$6,0,10*ROW('Hygiene Data'!D129))),DR135="",ISNUMBER(OFFSET('Hygiene Data'!$D$6,0,10*ROW('Hygiene Data'!D129)))),OFFSET('Hygiene Data'!$D$6,0,10*ROW('Hygiene Data'!D129)),NA())))</f>
        <v>#N/A</v>
      </c>
      <c r="BD135" s="121" t="e">
        <f ca="1">+IF(AND(ISNUMBER(OFFSET('Hygiene Data'!$D$8,0,10*ROW('Hygiene Data'!D129))),DS135="Yes"),OFFSET('Hygiene Data'!$D$8,0,10*ROW('Hygiene Data'!D129)),IF(AND(ISNUMBER(OFFSET('Hygiene Data'!$D$8,0,10*ROW('Hygiene Data'!D129))),DS135="No",ISNUMBER(OFFSET('Hygiene Data'!$D$8,0,10*ROW('Hygiene Data'!D129)))),CONCATENATE("[",ROUND(OFFSET('Hygiene Data'!$D$8,0,10*ROW('Hygiene Data'!D129)),0),"]"),IF(AND(ISNUMBER(OFFSET('Hygiene Data'!$D$8,0,10*ROW('Hygiene Data'!D129))),DS135="",ISNUMBER(OFFSET('Hygiene Data'!$D$8,0,10*ROW('Hygiene Data'!D129)))),OFFSET('Hygiene Data'!$D$8,0,10*ROW('Hygiene Data'!D129)),NA())))</f>
        <v>#N/A</v>
      </c>
      <c r="BE135" s="121" t="e">
        <f ca="1">+IF(AND(ISNUMBER(OFFSET('Hygiene Data'!$D$10,0,10*ROW('Hygiene Data'!D129))),DT135="Yes"),OFFSET('Hygiene Data'!$D$10,0,10*ROW('Hygiene Data'!D129)),IF(AND(ISNUMBER(OFFSET('Hygiene Data'!$D$10,0,10*ROW('Hygiene Data'!D129))),DT135="No",ISNUMBER(OFFSET('Hygiene Data'!$D$10,0,10*ROW('Hygiene Data'!D129)))),CONCATENATE("[",ROUND(OFFSET('Hygiene Data'!$D$10,0,10*ROW('Hygiene Data'!D129)),0),"]"),IF(AND(ISNUMBER(OFFSET('Hygiene Data'!$D$10,0,10*ROW('Hygiene Data'!D129))),DT135="",ISNUMBER(OFFSET('Hygiene Data'!$D$10,0,10*ROW('Hygiene Data'!D129)))),OFFSET('Hygiene Data'!$D$10,0,10*ROW('Hygiene Data'!D129)),NA())))</f>
        <v>#N/A</v>
      </c>
      <c r="BF135" s="121" t="e">
        <f ca="1">+IF(AND(ISNUMBER(OFFSET('Hygiene Data'!$E$6,0,10*ROW('Hygiene Data'!E129))),DU135="Yes"),OFFSET('Hygiene Data'!$E$6,0,10*ROW('Hygiene Data'!E129)),IF(AND(ISNUMBER(OFFSET('Hygiene Data'!$E$6,0,10*ROW('Hygiene Data'!E129))),DU135="No",ISNUMBER(OFFSET('Hygiene Data'!$E$6,0,10*ROW('Hygiene Data'!E129)))),CONCATENATE("[",ROUND(OFFSET('Hygiene Data'!$E$6,0,10*ROW('Hygiene Data'!E129)),0),"]"),IF(AND(ISNUMBER(OFFSET('Hygiene Data'!$E$6,0,10*ROW('Hygiene Data'!E129))),DU135="",ISNUMBER(OFFSET('Hygiene Data'!$E$6,0,10*ROW('Hygiene Data'!E129)))),OFFSET('Hygiene Data'!$E$6,0,10*ROW('Hygiene Data'!E129)),NA())))</f>
        <v>#N/A</v>
      </c>
      <c r="BG135" s="121" t="e">
        <f ca="1">+IF(AND(ISNUMBER(OFFSET('Hygiene Data'!$E$8,0,10*ROW('Hygiene Data'!E129))),DV135="Yes"),OFFSET('Hygiene Data'!$E$8,0,10*ROW('Hygiene Data'!E129)),IF(AND(ISNUMBER(OFFSET('Hygiene Data'!$E$8,0,10*ROW('Hygiene Data'!E129))),DV135="No",ISNUMBER(OFFSET('Hygiene Data'!$E$8,0,10*ROW('Hygiene Data'!E129)))),CONCATENATE("[",ROUND(OFFSET('Hygiene Data'!$E$8,0,10*ROW('Hygiene Data'!E129)),0),"]"),IF(AND(ISNUMBER(OFFSET('Hygiene Data'!$E$8,0,10*ROW('Hygiene Data'!E129))),DV135="",ISNUMBER(OFFSET('Hygiene Data'!$E$8,0,10*ROW('Hygiene Data'!E129)))),OFFSET('Hygiene Data'!$E$8,0,10*ROW('Hygiene Data'!E129)),NA())))</f>
        <v>#N/A</v>
      </c>
      <c r="BH135" s="121" t="e">
        <f ca="1">+IF(AND(ISNUMBER(OFFSET('Hygiene Data'!$E$10,0,10*ROW('Hygiene Data'!E129))),DW135="Yes"),OFFSET('Hygiene Data'!$E$10,0,10*ROW('Hygiene Data'!E129)),IF(AND(ISNUMBER(OFFSET('Hygiene Data'!$E$10,0,10*ROW('Hygiene Data'!E129))),DW135="No",ISNUMBER(OFFSET('Hygiene Data'!$E$10,0,10*ROW('Hygiene Data'!E129)))),CONCATENATE("[",ROUND(OFFSET('Hygiene Data'!$E$10,0,10*ROW('Hygiene Data'!E129)),0),"]"),IF(AND(ISNUMBER(OFFSET('Hygiene Data'!$E$10,0,10*ROW('Hygiene Data'!E129))),DW135="",ISNUMBER(OFFSET('Hygiene Data'!$E$10,0,10*ROW('Hygiene Data'!E129)))),OFFSET('Hygiene Data'!$E$10,0,10*ROW('Hygiene Data'!E129)),NA())))</f>
        <v>#N/A</v>
      </c>
      <c r="BI135" s="121" t="e">
        <f ca="1">+IF(AND(ISNUMBER(OFFSET('Hygiene Data'!$F$6,0,10*ROW('Hygiene Data'!F129))),DX135="Yes"),OFFSET('Hygiene Data'!$F$6,0,10*ROW('Hygiene Data'!F129)),IF(AND(ISNUMBER(OFFSET('Hygiene Data'!$F$6,0,10*ROW('Hygiene Data'!F129))),DX135="No",ISNUMBER(OFFSET('Hygiene Data'!$F$6,0,10*ROW('Hygiene Data'!F129)))),CONCATENATE("[",ROUND(OFFSET('Hygiene Data'!$F$6,0,10*ROW('Hygiene Data'!F129)),0),"]"),IF(AND(ISNUMBER(OFFSET('Hygiene Data'!$F$6,0,10*ROW('Hygiene Data'!F129))),DX135="",ISNUMBER(OFFSET('Hygiene Data'!$F$6,0,10*ROW('Hygiene Data'!F129)))),OFFSET('Hygiene Data'!$F$6,0,10*ROW('Hygiene Data'!F129)),NA())))</f>
        <v>#N/A</v>
      </c>
      <c r="BJ135" s="121" t="e">
        <f ca="1">+IF(AND(ISNUMBER(OFFSET('Hygiene Data'!$F$8,0,10*ROW('Hygiene Data'!F129))),DY135="Yes"),OFFSET('Hygiene Data'!$F$8,0,10*ROW('Hygiene Data'!F129)),IF(AND(ISNUMBER(OFFSET('Hygiene Data'!$F$8,0,10*ROW('Hygiene Data'!F129))),DY135="No",ISNUMBER(OFFSET('Hygiene Data'!$F$8,0,10*ROW('Hygiene Data'!F129)))),CONCATENATE("[",ROUND(OFFSET('Hygiene Data'!$F$8,0,10*ROW('Hygiene Data'!F129)),0),"]"),IF(AND(ISNUMBER(OFFSET('Hygiene Data'!$F$8,0,10*ROW('Hygiene Data'!F129))),DY135="",ISNUMBER(OFFSET('Hygiene Data'!$F$8,0,10*ROW('Hygiene Data'!F129)))),OFFSET('Hygiene Data'!$F$8,0,10*ROW('Hygiene Data'!F129)),NA())))</f>
        <v>#N/A</v>
      </c>
      <c r="BK135" s="121" t="e">
        <f ca="1">+IF(AND(ISNUMBER(OFFSET('Hygiene Data'!$F$10,0,10*ROW('Hygiene Data'!F129))),DZ135="Yes"),OFFSET('Hygiene Data'!$F$10,0,10*ROW('Hygiene Data'!F129)),IF(AND(ISNUMBER(OFFSET('Hygiene Data'!$F$10,0,10*ROW('Hygiene Data'!F129))),DZ135="No",ISNUMBER(OFFSET('Hygiene Data'!$F$10,0,10*ROW('Hygiene Data'!F129)))),CONCATENATE("[",ROUND(OFFSET('Hygiene Data'!$F$10,0,10*ROW('Hygiene Data'!F129)),0),"]"),IF(AND(ISNUMBER(OFFSET('Hygiene Data'!$F$10,0,10*ROW('Hygiene Data'!F129))),DZ135="",ISNUMBER(OFFSET('Hygiene Data'!$F$10,0,10*ROW('Hygiene Data'!F129)))),OFFSET('Hygiene Data'!$F$10,0,10*ROW('Hygiene Data'!F129)),NA())))</f>
        <v>#N/A</v>
      </c>
      <c r="BL135" s="121" t="e">
        <f ca="1">+IF(AND(ISNUMBER(OFFSET('Hygiene Data'!$G$6,0,10*ROW('Hygiene Data'!G129))),EA135="Yes"),OFFSET('Hygiene Data'!$G$6,0,10*ROW('Hygiene Data'!G129)),IF(AND(ISNUMBER(OFFSET('Hygiene Data'!$G$6,0,10*ROW('Hygiene Data'!G129))),EA135="No",ISNUMBER(OFFSET('Hygiene Data'!$G$6,0,10*ROW('Hygiene Data'!G129)))),CONCATENATE("[",ROUND(OFFSET('Hygiene Data'!$G$6,0,10*ROW('Hygiene Data'!G129)),0),"]"),IF(AND(ISNUMBER(OFFSET('Hygiene Data'!$G$6,0,10*ROW('Hygiene Data'!G129))),EA135="",ISNUMBER(OFFSET('Hygiene Data'!$G$6,0,10*ROW('Hygiene Data'!G129)))),OFFSET('Hygiene Data'!$G$6,0,10*ROW('Hygiene Data'!G129)),NA())))</f>
        <v>#N/A</v>
      </c>
      <c r="BM135" s="121" t="e">
        <f ca="1">+IF(AND(ISNUMBER(OFFSET('Hygiene Data'!$G$8,0,10*ROW('Hygiene Data'!G129))),EB135="Yes"),OFFSET('Hygiene Data'!$G$8,0,10*ROW('Hygiene Data'!G129)),IF(AND(ISNUMBER(OFFSET('Hygiene Data'!$G$8,0,10*ROW('Hygiene Data'!G129))),EB135="No",ISNUMBER(OFFSET('Hygiene Data'!$G$8,0,10*ROW('Hygiene Data'!G129)))),CONCATENATE("[",ROUND(OFFSET('Hygiene Data'!$G$8,0,10*ROW('Hygiene Data'!G129)),0),"]"),IF(AND(ISNUMBER(OFFSET('Hygiene Data'!$G$8,0,10*ROW('Hygiene Data'!G129))),EB135="",ISNUMBER(OFFSET('Hygiene Data'!$G$8,0,10*ROW('Hygiene Data'!G129)))),OFFSET('Hygiene Data'!$G$8,0,10*ROW('Hygiene Data'!G129)),NA())))</f>
        <v>#N/A</v>
      </c>
      <c r="BN135" s="121" t="e">
        <f ca="1">+IF(AND(ISNUMBER(OFFSET('Hygiene Data'!$G$10,0,10*ROW('Hygiene Data'!G129))),EC135="Yes"),OFFSET('Hygiene Data'!$G$10,0,10*ROW('Hygiene Data'!G129)),IF(AND(ISNUMBER(OFFSET('Hygiene Data'!$G$10,0,10*ROW('Hygiene Data'!G129))),EC135="No",ISNUMBER(OFFSET('Hygiene Data'!$G$10,0,10*ROW('Hygiene Data'!G129)))),CONCATENATE("[",ROUND(OFFSET('Hygiene Data'!$G$10,0,10*ROW('Hygiene Data'!G129)),0),"]"),IF(AND(ISNUMBER(OFFSET('Hygiene Data'!$G$10,0,10*ROW('Hygiene Data'!G129))),EC135="",ISNUMBER(OFFSET('Hygiene Data'!$G$10,0,10*ROW('Hygiene Data'!G129)))),OFFSET('Hygiene Data'!$G$10,0,10*ROW('Hygiene Data'!G129)),NA())))</f>
        <v>#N/A</v>
      </c>
      <c r="BO135" s="121" t="e">
        <f ca="1">+IF(AND(ISNUMBER(OFFSET('Hygiene Data'!$H$6,0,10*ROW('Hygiene Data'!H129))),ED135="Yes"),OFFSET('Hygiene Data'!$H$6,0,10*ROW('Hygiene Data'!H129)),IF(AND(ISNUMBER(OFFSET('Hygiene Data'!$H$6,0,10*ROW('Hygiene Data'!H129))),ED135="No",ISNUMBER(OFFSET('Hygiene Data'!$H$6,0,10*ROW('Hygiene Data'!H129)))),CONCATENATE("[",ROUND(OFFSET('Hygiene Data'!$H$6,0,10*ROW('Hygiene Data'!H129)),0),"]"),IF(AND(ISNUMBER(OFFSET('Hygiene Data'!$H$6,0,10*ROW('Hygiene Data'!H129))),ED135="",ISNUMBER(OFFSET('Hygiene Data'!$H$6,0,10*ROW('Hygiene Data'!H129)))),OFFSET('Hygiene Data'!$H$6,0,10*ROW('Hygiene Data'!H129)),NA())))</f>
        <v>#N/A</v>
      </c>
      <c r="BP135" s="121" t="e">
        <f ca="1">+IF(AND(ISNUMBER(OFFSET('Hygiene Data'!$H$8,0,10*ROW('Hygiene Data'!H129))),EE135="Yes"),OFFSET('Hygiene Data'!$H$8,0,10*ROW('Hygiene Data'!H129)),IF(AND(ISNUMBER(OFFSET('Hygiene Data'!$H$8,0,10*ROW('Hygiene Data'!H129))),EE135="No",ISNUMBER(OFFSET('Hygiene Data'!$H$8,0,10*ROW('Hygiene Data'!H129)))),CONCATENATE("[",ROUND(OFFSET('Hygiene Data'!$H$8,0,10*ROW('Hygiene Data'!H129)),0),"]"),IF(AND(ISNUMBER(OFFSET('Hygiene Data'!$H$8,0,10*ROW('Hygiene Data'!H129))),EE135="",ISNUMBER(OFFSET('Hygiene Data'!$H$8,0,10*ROW('Hygiene Data'!H129)))),OFFSET('Hygiene Data'!$H$8,0,10*ROW('Hygiene Data'!H129)),NA())))</f>
        <v>#N/A</v>
      </c>
      <c r="BQ135" s="121" t="e">
        <f ca="1">+IF(AND(ISNUMBER(OFFSET('Hygiene Data'!$H$10,0,10*ROW('Hygiene Data'!H129))),EF135="Yes"),OFFSET('Hygiene Data'!$H$10,0,10*ROW('Hygiene Data'!H129)),IF(AND(ISNUMBER(OFFSET('Hygiene Data'!$H$10,0,10*ROW('Hygiene Data'!H129))),EF135="No",ISNUMBER(OFFSET('Hygiene Data'!$H$10,0,10*ROW('Hygiene Data'!H129)))),CONCATENATE("[",ROUND(OFFSET('Hygiene Data'!$H$10,0,10*ROW('Hygiene Data'!H129)),0),"]"),IF(AND(ISNUMBER(OFFSET('Hygiene Data'!$H$10,0,10*ROW('Hygiene Data'!H129))),EF135="",ISNUMBER(OFFSET('Hygiene Data'!$H$10,0,10*ROW('Hygiene Data'!H129)))),OFFSET('Hygiene Data'!$H$10,0,10*ROW('Hygiene Data'!H129)),NA())))</f>
        <v>#N/A</v>
      </c>
      <c r="BS135" s="28" t="str">
        <f ca="1">+IF(OFFSET('Water Data'!$C$28,0,10*ROW('Water Data'!C129))="","",OFFSET('Water Data'!$C$28,0,10*ROW('Water Data'!C129)))</f>
        <v/>
      </c>
      <c r="BT135" s="28" t="str">
        <f ca="1">+IF(OFFSET('Water Data'!$C$29,0,10*ROW('Water Data'!C129))="","",OFFSET('Water Data'!$C$29,0,10*ROW('Water Data'!C129)))</f>
        <v/>
      </c>
      <c r="BU135" s="28" t="str">
        <f ca="1">+IF(OFFSET('Water Data'!$C$30,0,10*ROW('Water Data'!C129))="","",OFFSET('Water Data'!$C$30,0,10*ROW('Water Data'!C129)))</f>
        <v/>
      </c>
      <c r="BV135" s="28" t="str">
        <f ca="1">+IF(OFFSET('Water Data'!$D$28,0,10*ROW('Water Data'!D129))="","",OFFSET('Water Data'!$D$28,0,10*ROW('Water Data'!D129)))</f>
        <v/>
      </c>
      <c r="BW135" s="28" t="str">
        <f ca="1">+IF(OFFSET('Water Data'!$D$29,0,10*ROW('Water Data'!D129))="","",OFFSET('Water Data'!$D$29,0,10*ROW('Water Data'!D129)))</f>
        <v/>
      </c>
      <c r="BX135" s="28" t="str">
        <f ca="1">+IF(OFFSET('Water Data'!$D$30,0,10*ROW('Water Data'!D129))="","",OFFSET('Water Data'!$D$30,0,10*ROW('Water Data'!D129)))</f>
        <v/>
      </c>
      <c r="BY135" s="28" t="str">
        <f ca="1">+IF(OFFSET('Water Data'!$E$28,0,10*ROW('Water Data'!E129))="","",OFFSET('Water Data'!$E$28,0,10*ROW('Water Data'!E129)))</f>
        <v/>
      </c>
      <c r="BZ135" s="28" t="str">
        <f ca="1">+IF(OFFSET('Water Data'!$E$29,0,10*ROW('Water Data'!E129))="","",OFFSET('Water Data'!$E$29,0,10*ROW('Water Data'!E129)))</f>
        <v/>
      </c>
      <c r="CA135" s="28" t="str">
        <f ca="1">+IF(OFFSET('Water Data'!$E$30,0,10*ROW('Water Data'!E129))="","",OFFSET('Water Data'!$E$30,0,10*ROW('Water Data'!E129)))</f>
        <v/>
      </c>
      <c r="CB135" s="28" t="str">
        <f ca="1">+IF(OFFSET('Water Data'!$F$28,0,10*ROW('Water Data'!F129))="","",OFFSET('Water Data'!$F$28,0,10*ROW('Water Data'!F129)))</f>
        <v/>
      </c>
      <c r="CC135" s="28" t="str">
        <f ca="1">+IF(OFFSET('Water Data'!$F$29,0,10*ROW('Water Data'!F129))="","",OFFSET('Water Data'!$F$29,0,10*ROW('Water Data'!F129)))</f>
        <v/>
      </c>
      <c r="CD135" s="28" t="str">
        <f ca="1">+IF(OFFSET('Water Data'!$F$30,0,10*ROW('Water Data'!F129))="","",OFFSET('Water Data'!$F$30,0,10*ROW('Water Data'!F129)))</f>
        <v/>
      </c>
      <c r="CE135" s="28" t="str">
        <f ca="1">+IF(OFFSET('Water Data'!$G$28,0,10*ROW('Water Data'!G129))="","",OFFSET('Water Data'!$G$28,0,10*ROW('Water Data'!G129)))</f>
        <v/>
      </c>
      <c r="CF135" s="28" t="str">
        <f ca="1">+IF(OFFSET('Water Data'!$G$29,0,10*ROW('Water Data'!G129))="","",OFFSET('Water Data'!$G$29,0,10*ROW('Water Data'!G129)))</f>
        <v/>
      </c>
      <c r="CG135" s="28" t="str">
        <f ca="1">+IF(OFFSET('Water Data'!$G$30,0,10*ROW('Water Data'!G129))="","",OFFSET('Water Data'!$G$30,0,10*ROW('Water Data'!G129)))</f>
        <v/>
      </c>
      <c r="CH135" s="28" t="str">
        <f ca="1">+IF(OFFSET('Water Data'!$H$28,0,10*ROW('Water Data'!H129))="","",OFFSET('Water Data'!$H$28,0,10*ROW('Water Data'!H129)))</f>
        <v/>
      </c>
      <c r="CI135" s="28" t="str">
        <f ca="1">+IF(OFFSET('Water Data'!$H$29,0,10*ROW('Water Data'!H129))="","",OFFSET('Water Data'!$H$29,0,10*ROW('Water Data'!H129)))</f>
        <v/>
      </c>
      <c r="CJ135" s="28" t="str">
        <f ca="1">+IF(OFFSET('Water Data'!$H$30,0,10*ROW('Water Data'!H129))="","",OFFSET('Water Data'!$H$30,0,10*ROW('Water Data'!H129)))</f>
        <v/>
      </c>
      <c r="CK135" s="28" t="str">
        <f ca="1">+IF(OFFSET('Sanitation Data'!$C$29,0,10*ROW('Sanitation Data'!C129))="","",OFFSET('Sanitation Data'!$C$29,0,10*ROW('Sanitation Data'!C129)))</f>
        <v/>
      </c>
      <c r="CL135" s="28" t="str">
        <f ca="1">+IF(OFFSET('Sanitation Data'!$C$30,0,10*ROW('Sanitation Data'!C129))="","",OFFSET('Sanitation Data'!$C$30,0,10*ROW('Sanitation Data'!C129)))</f>
        <v/>
      </c>
      <c r="CM135" s="28" t="str">
        <f ca="1">+IF(OFFSET('Sanitation Data'!$C$31,0,10*ROW('Sanitation Data'!C129))="","",OFFSET('Sanitation Data'!$C$31,0,10*ROW('Sanitation Data'!C129)))</f>
        <v/>
      </c>
      <c r="CN135" s="28" t="str">
        <f ca="1">+IF(OFFSET('Sanitation Data'!$C$32,0,10*ROW('Sanitation Data'!C129))="","",OFFSET('Sanitation Data'!$C$32,0,10*ROW('Sanitation Data'!C129)))</f>
        <v/>
      </c>
      <c r="CO135" s="28" t="str">
        <f ca="1">+IF(OFFSET('Sanitation Data'!$C$33,0,10*ROW('Sanitation Data'!C129))="","",OFFSET('Sanitation Data'!$C$33,0,10*ROW('Sanitation Data'!C129)))</f>
        <v/>
      </c>
      <c r="CP135" s="28" t="str">
        <f ca="1">+IF(OFFSET('Sanitation Data'!$D$29,0,10*ROW('Sanitation Data'!D129))="","",OFFSET('Sanitation Data'!$D$29,0,10*ROW('Sanitation Data'!D129)))</f>
        <v/>
      </c>
      <c r="CQ135" s="28" t="str">
        <f ca="1">+IF(OFFSET('Sanitation Data'!$D$30,0,10*ROW('Sanitation Data'!D129))="","",OFFSET('Sanitation Data'!$D$30,0,10*ROW('Sanitation Data'!D129)))</f>
        <v/>
      </c>
      <c r="CR135" s="28" t="str">
        <f ca="1">+IF(OFFSET('Sanitation Data'!$D$31,0,10*ROW('Sanitation Data'!D129))="","",OFFSET('Sanitation Data'!$D$31,0,10*ROW('Sanitation Data'!D129)))</f>
        <v/>
      </c>
      <c r="CS135" s="28" t="str">
        <f ca="1">+IF(OFFSET('Sanitation Data'!$D$32,0,10*ROW('Sanitation Data'!D129))="","",OFFSET('Sanitation Data'!$D$32,0,10*ROW('Sanitation Data'!D129)))</f>
        <v/>
      </c>
      <c r="CT135" s="28" t="str">
        <f ca="1">+IF(OFFSET('Sanitation Data'!$D$33,0,10*ROW('Sanitation Data'!D129))="","",OFFSET('Sanitation Data'!$D$33,0,10*ROW('Sanitation Data'!D129)))</f>
        <v/>
      </c>
      <c r="CU135" s="28" t="str">
        <f ca="1">+IF(OFFSET('Sanitation Data'!$E$29,0,10*ROW('Sanitation Data'!E129))="","",OFFSET('Sanitation Data'!$E$29,0,10*ROW('Sanitation Data'!E129)))</f>
        <v/>
      </c>
      <c r="CV135" s="28" t="str">
        <f ca="1">+IF(OFFSET('Sanitation Data'!$E$30,0,10*ROW('Sanitation Data'!E129))="","",OFFSET('Sanitation Data'!$E$30,0,10*ROW('Sanitation Data'!E129)))</f>
        <v/>
      </c>
      <c r="CW135" s="28" t="str">
        <f ca="1">+IF(OFFSET('Sanitation Data'!$E$31,0,10*ROW('Sanitation Data'!E129))="","",OFFSET('Sanitation Data'!$E$31,0,10*ROW('Sanitation Data'!E129)))</f>
        <v/>
      </c>
      <c r="CX135" s="28" t="str">
        <f ca="1">+IF(OFFSET('Sanitation Data'!$E$32,0,10*ROW('Sanitation Data'!E129))="","",OFFSET('Sanitation Data'!$E$32,0,10*ROW('Sanitation Data'!E129)))</f>
        <v/>
      </c>
      <c r="CY135" s="28" t="str">
        <f ca="1">+IF(OFFSET('Sanitation Data'!$E$33,0,10*ROW('Sanitation Data'!E129))="","",OFFSET('Sanitation Data'!$E$33,0,10*ROW('Sanitation Data'!E129)))</f>
        <v/>
      </c>
      <c r="CZ135" s="28" t="str">
        <f ca="1">+IF(OFFSET('Sanitation Data'!$F$29,0,10*ROW('Sanitation Data'!F129))="","",OFFSET('Sanitation Data'!$F$29,0,10*ROW('Sanitation Data'!F129)))</f>
        <v/>
      </c>
      <c r="DA135" s="28" t="str">
        <f ca="1">+IF(OFFSET('Sanitation Data'!$F$30,0,10*ROW('Sanitation Data'!F129))="","",OFFSET('Sanitation Data'!$F$30,0,10*ROW('Sanitation Data'!F129)))</f>
        <v/>
      </c>
      <c r="DB135" s="28" t="str">
        <f ca="1">+IF(OFFSET('Sanitation Data'!$F$31,0,10*ROW('Sanitation Data'!F129))="","",OFFSET('Sanitation Data'!$F$31,0,10*ROW('Sanitation Data'!F129)))</f>
        <v/>
      </c>
      <c r="DC135" s="28" t="str">
        <f ca="1">+IF(OFFSET('Sanitation Data'!$F$32,0,10*ROW('Sanitation Data'!F129))="","",OFFSET('Sanitation Data'!$F$32,0,10*ROW('Sanitation Data'!F129)))</f>
        <v/>
      </c>
      <c r="DD135" s="28" t="str">
        <f ca="1">+IF(OFFSET('Sanitation Data'!$F$33,0,10*ROW('Sanitation Data'!F129))="","",OFFSET('Sanitation Data'!$F$33,0,10*ROW('Sanitation Data'!F129)))</f>
        <v/>
      </c>
      <c r="DE135" s="28" t="str">
        <f ca="1">+IF(OFFSET('Sanitation Data'!$G$29,0,10*ROW('Sanitation Data'!G129))="","",OFFSET('Sanitation Data'!$G$29,0,10*ROW('Sanitation Data'!G129)))</f>
        <v/>
      </c>
      <c r="DF135" s="28" t="str">
        <f ca="1">+IF(OFFSET('Sanitation Data'!$G$30,0,10*ROW('Sanitation Data'!G129))="","",OFFSET('Sanitation Data'!$G$30,0,10*ROW('Sanitation Data'!G129)))</f>
        <v/>
      </c>
      <c r="DG135" s="28" t="str">
        <f ca="1">+IF(OFFSET('Sanitation Data'!$G$31,0,10*ROW('Sanitation Data'!G129))="","",OFFSET('Sanitation Data'!$G$31,0,10*ROW('Sanitation Data'!G129)))</f>
        <v/>
      </c>
      <c r="DH135" s="28" t="str">
        <f ca="1">+IF(OFFSET('Sanitation Data'!$G$32,0,10*ROW('Sanitation Data'!G129))="","",OFFSET('Sanitation Data'!$G$32,0,10*ROW('Sanitation Data'!G129)))</f>
        <v/>
      </c>
      <c r="DI135" s="28" t="str">
        <f ca="1">+IF(OFFSET('Sanitation Data'!$G$33,0,10*ROW('Sanitation Data'!G129))="","",OFFSET('Sanitation Data'!$G$33,0,10*ROW('Sanitation Data'!G129)))</f>
        <v/>
      </c>
      <c r="DJ135" s="28" t="str">
        <f ca="1">+IF(OFFSET('Sanitation Data'!$H$29,0,10*ROW('Sanitation Data'!H129))="","",OFFSET('Sanitation Data'!$H$29,0,10*ROW('Sanitation Data'!H129)))</f>
        <v/>
      </c>
      <c r="DK135" s="28" t="str">
        <f ca="1">+IF(OFFSET('Sanitation Data'!$H$30,0,10*ROW('Sanitation Data'!H129))="","",OFFSET('Sanitation Data'!$H$30,0,10*ROW('Sanitation Data'!H129)))</f>
        <v/>
      </c>
      <c r="DL135" s="28" t="str">
        <f ca="1">+IF(OFFSET('Sanitation Data'!$H$31,0,10*ROW('Sanitation Data'!H129))="","",OFFSET('Sanitation Data'!$H$31,0,10*ROW('Sanitation Data'!H129)))</f>
        <v/>
      </c>
      <c r="DM135" s="28" t="str">
        <f ca="1">+IF(OFFSET('Sanitation Data'!$H$32,0,10*ROW('Sanitation Data'!H129))="","",OFFSET('Sanitation Data'!$H$32,0,10*ROW('Sanitation Data'!H129)))</f>
        <v/>
      </c>
      <c r="DN135" s="28" t="str">
        <f ca="1">+IF(OFFSET('Sanitation Data'!$H$33,0,10*ROW('Sanitation Data'!H129))="","",OFFSET('Sanitation Data'!$H$33,0,10*ROW('Sanitation Data'!H129)))</f>
        <v/>
      </c>
      <c r="DO135" s="28" t="str">
        <f ca="1">+IF(OFFSET('Hygiene Data'!$C$12,0,10*ROW('Hygiene Data'!C129))="","",OFFSET('Hygiene Data'!$C$12,0,10*ROW('Hygiene Data'!C129)))</f>
        <v/>
      </c>
      <c r="DP135" s="28" t="str">
        <f ca="1">+IF(OFFSET('Hygiene Data'!$C$13,0,10*ROW('Hygiene Data'!C129))="","",OFFSET('Hygiene Data'!$C$13,0,10*ROW('Hygiene Data'!C129)))</f>
        <v/>
      </c>
      <c r="DQ135" s="28" t="str">
        <f ca="1">+IF(OFFSET('Hygiene Data'!$C$14,0,10*ROW('Hygiene Data'!C129))="","",OFFSET('Hygiene Data'!$C$14,0,10*ROW('Hygiene Data'!C129)))</f>
        <v/>
      </c>
      <c r="DR135" s="28" t="str">
        <f ca="1">+IF(OFFSET('Hygiene Data'!$D$12,0,10*ROW('Hygiene Data'!D129))="","",OFFSET('Hygiene Data'!$D$12,0,10*ROW('Hygiene Data'!D129)))</f>
        <v/>
      </c>
      <c r="DS135" s="28" t="str">
        <f ca="1">+IF(OFFSET('Hygiene Data'!$D$13,0,10*ROW('Hygiene Data'!D129))="","",OFFSET('Hygiene Data'!$D$13,0,10*ROW('Hygiene Data'!D129)))</f>
        <v/>
      </c>
      <c r="DT135" s="28" t="str">
        <f ca="1">+IF(OFFSET('Hygiene Data'!$D$14,0,10*ROW('Hygiene Data'!D129))="","",OFFSET('Hygiene Data'!$D$14,0,10*ROW('Hygiene Data'!D129)))</f>
        <v/>
      </c>
      <c r="DU135" s="28" t="str">
        <f ca="1">+IF(OFFSET('Hygiene Data'!$E$12,0,10*ROW('Hygiene Data'!E129))="","",OFFSET('Hygiene Data'!$E$12,0,10*ROW('Hygiene Data'!E129)))</f>
        <v/>
      </c>
      <c r="DV135" s="28" t="str">
        <f ca="1">+IF(OFFSET('Hygiene Data'!$E$13,0,10*ROW('Hygiene Data'!E129))="","",OFFSET('Hygiene Data'!$E$13,0,10*ROW('Hygiene Data'!E129)))</f>
        <v/>
      </c>
      <c r="DW135" s="28" t="str">
        <f ca="1">+IF(OFFSET('Hygiene Data'!$E$14,0,10*ROW('Hygiene Data'!E129))="","",OFFSET('Hygiene Data'!$E$14,0,10*ROW('Hygiene Data'!E129)))</f>
        <v/>
      </c>
      <c r="DX135" s="28" t="str">
        <f ca="1">+IF(OFFSET('Hygiene Data'!$F$12,0,10*ROW('Hygiene Data'!F129))="","",OFFSET('Hygiene Data'!$F$12,0,10*ROW('Hygiene Data'!F129)))</f>
        <v/>
      </c>
      <c r="DY135" s="28" t="str">
        <f ca="1">+IF(OFFSET('Hygiene Data'!$F$13,0,10*ROW('Hygiene Data'!F129))="","",OFFSET('Hygiene Data'!$F$13,0,10*ROW('Hygiene Data'!F129)))</f>
        <v/>
      </c>
      <c r="DZ135" s="28" t="str">
        <f ca="1">+IF(OFFSET('Hygiene Data'!$F$14,0,10*ROW('Hygiene Data'!F129))="","",OFFSET('Hygiene Data'!$F$14,0,10*ROW('Hygiene Data'!F129)))</f>
        <v/>
      </c>
      <c r="EA135" s="28" t="str">
        <f ca="1">+IF(OFFSET('Hygiene Data'!$G$12,0,10*ROW('Hygiene Data'!G129))="","",OFFSET('Hygiene Data'!$G$12,0,10*ROW('Hygiene Data'!G129)))</f>
        <v/>
      </c>
      <c r="EB135" s="28" t="str">
        <f ca="1">+IF(OFFSET('Hygiene Data'!$G$13,0,10*ROW('Hygiene Data'!G129))="","",OFFSET('Hygiene Data'!$G$13,0,10*ROW('Hygiene Data'!G129)))</f>
        <v/>
      </c>
      <c r="EC135" s="28" t="str">
        <f ca="1">+IF(OFFSET('Hygiene Data'!$G$14,0,10*ROW('Hygiene Data'!G129))="","",OFFSET('Hygiene Data'!$G$14,0,10*ROW('Hygiene Data'!G129)))</f>
        <v/>
      </c>
      <c r="ED135" s="28" t="str">
        <f ca="1">+IF(OFFSET('Hygiene Data'!$H$12,0,10*ROW('Hygiene Data'!H129))="","",OFFSET('Hygiene Data'!$H$12,0,10*ROW('Hygiene Data'!H129)))</f>
        <v/>
      </c>
      <c r="EE135" s="28" t="str">
        <f ca="1">+IF(OFFSET('Hygiene Data'!$H$13,0,10*ROW('Hygiene Data'!H129))="","",OFFSET('Hygiene Data'!$H$13,0,10*ROW('Hygiene Data'!H129)))</f>
        <v/>
      </c>
      <c r="EF135" s="28" t="str">
        <f ca="1">+IF(OFFSET('Hygiene Data'!$H$14,0,10*ROW('Hygiene Data'!H129))="","",OFFSET('Hygiene Data'!$H$14,0,10*ROW('Hygiene Data'!H129)))</f>
        <v/>
      </c>
    </row>
    <row r="136" spans="1:136" x14ac:dyDescent="0.2">
      <c r="A136" s="44" t="str">
        <f ca="1">+IF(OFFSET('Water Data'!$B$1,0,10*ROW('Water Data'!B133))="","",OFFSET('Water Data'!$B$1,0,10*ROW('Water Data'!B133)))</f>
        <v/>
      </c>
      <c r="B136" s="44" t="str">
        <f ca="1">+IF(OFFSET('Water Data'!$A$3,0,10*ROW('Water Data'!A133))="","",OFFSET('Water Data'!$A$3,0,10*ROW('Water Data'!A133)))</f>
        <v/>
      </c>
      <c r="C136" s="44" t="str">
        <f ca="1">+IF(OFFSET('Water Data'!$C$3,0,10*ROW('Water Data'!C133))="","",OFFSET('Water Data'!$C$3,0,10*ROW('Water Data'!C133)))</f>
        <v/>
      </c>
      <c r="D136" s="119" t="e">
        <f ca="1">+IF(AND(ISNUMBER(OFFSET('Water Data'!$C$5,0,10*ROW('Water Data'!C130))),BS136="Yes"),100-OFFSET('Water Data'!$C$5,0,10*ROW('Water Data'!C130)),IF(AND(ISNUMBER(OFFSET('Water Data'!$C$5,0,10*ROW('Water Data'!C130))),BS136="No",ISNUMBER(OFFSET('Water Data'!$C$5,0,10*ROW('Water Data'!C130)))),CONCATENATE("[",ROUND(100-OFFSET('Water Data'!$C$5,0,10*ROW('Water Data'!C130)),0),"]"),IF(AND(ISNUMBER(OFFSET('Water Data'!$C$5,0,10*ROW('Water Data'!C130))),BS136="",ISNUMBER(OFFSET('Water Data'!$C$5,0,10*ROW('Water Data'!C130)))),100-OFFSET('Water Data'!$C$5,0,10*ROW('Water Data'!C130)),NA())))</f>
        <v>#N/A</v>
      </c>
      <c r="E136" s="119" t="e">
        <f ca="1">+IF(AND(ISNUMBER(OFFSET('Water Data'!$C$7,0,10*ROW('Water Data'!D130))),BT136="Yes"),OFFSET('Water Data'!$C$7,0,10*ROW('Water Data'!C130)),IF(AND(ISNUMBER(OFFSET('Water Data'!$C$7,0,10*ROW('Water Data'!C130))),BT136="No",ISNUMBER(OFFSET('Water Data'!$C$7,0,10*ROW('Water Data'!C130)))),CONCATENATE("[",ROUND(OFFSET('Water Data'!$C$7,0,10*ROW('Water Data'!C130)),0),"]"),IF(AND(ISNUMBER(OFFSET('Water Data'!$C$7,0,10*ROW('Water Data'!C130))),BT136="",ISNUMBER(OFFSET('Water Data'!$C$7,0,10*ROW('Water Data'!C130)))),OFFSET('Water Data'!$C$7,0,10*ROW('Water Data'!C130)),NA())))</f>
        <v>#N/A</v>
      </c>
      <c r="F136" s="119" t="e">
        <f ca="1">+IF(AND(ISNUMBER(OFFSET('Water Data'!$C$10,0,10*ROW('Water Data'!C130))),BU136="Yes"),OFFSET('Water Data'!$C$10,0,10*ROW('Water Data'!C130)),IF(AND(ISNUMBER(OFFSET('Water Data'!$C$10,0,10*ROW('Water Data'!C130))),BU136="No",ISNUMBER(OFFSET('Water Data'!$C$10,0,10*ROW('Water Data'!C130)))),CONCATENATE("[",ROUND(OFFSET('Water Data'!$C$10,0,10*ROW('Water Data'!C130)),0),"]"),IF(AND(ISNUMBER(OFFSET('Water Data'!$C$10,0,10*ROW('Water Data'!C130))),BU136="",ISNUMBER(OFFSET('Water Data'!$C$10,0,10*ROW('Water Data'!C130)))),OFFSET('Water Data'!$C$10,0,10*ROW('Water Data'!C130)),NA())))</f>
        <v>#N/A</v>
      </c>
      <c r="G136" s="119" t="e">
        <f ca="1">+IF(AND(ISNUMBER(OFFSET('Water Data'!$D$5,0,10*ROW('Water Data'!D130))),BV136="Yes"),100-OFFSET('Water Data'!$D$5,0,10*ROW('Water Data'!D130)),IF(AND(ISNUMBER(OFFSET('Water Data'!$D$5,0,10*ROW('Water Data'!D130))),BV136="No",ISNUMBER(OFFSET('Water Data'!$D$5,0,10*ROW('Water Data'!D130)))),CONCATENATE("[",ROUND(100-OFFSET('Water Data'!$D$5,0,10*ROW('Water Data'!D130)),0),"]"),IF(AND(ISNUMBER(OFFSET('Water Data'!$D$5,0,10*ROW('Water Data'!D130))),BV136="",ISNUMBER(OFFSET('Water Data'!$D$5,0,10*ROW('Water Data'!D130)))),100-OFFSET('Water Data'!$D$5,0,10*ROW('Water Data'!D130)),NA())))</f>
        <v>#N/A</v>
      </c>
      <c r="H136" s="119" t="e">
        <f ca="1">+IF(AND(ISNUMBER(OFFSET('Water Data'!$D$7,0,10*ROW('Water Data'!D130))),BW136="Yes"),OFFSET('Water Data'!$D$7,0,10*ROW('Water Data'!D130)),IF(AND(ISNUMBER(OFFSET('Water Data'!$D$7,0,10*ROW('Water Data'!D130))),BW136="No",ISNUMBER(OFFSET('Water Data'!$D$7,0,10*ROW('Water Data'!D130)))),CONCATENATE("[",ROUND(OFFSET('Water Data'!$C$7,0,10*ROW('Water Data'!D130)),0),"]"),IF(AND(ISNUMBER(OFFSET('Water Data'!$D$7,0,10*ROW('Water Data'!D130))),BW136="",ISNUMBER(OFFSET('Water Data'!$D$7,0,10*ROW('Water Data'!D130)))),OFFSET('Water Data'!$D$7,0,10*ROW('Water Data'!D130)),NA())))</f>
        <v>#N/A</v>
      </c>
      <c r="I136" s="119" t="e">
        <f ca="1">+IF(AND(ISNUMBER(OFFSET('Water Data'!$D$10,0,10*ROW('Water Data'!D130))),BX136="Yes"),OFFSET('Water Data'!$D$10,0,10*ROW('Water Data'!D130)),IF(AND(ISNUMBER(OFFSET('Water Data'!$D$10,0,10*ROW('Water Data'!D130))),BX136="No",ISNUMBER(OFFSET('Water Data'!$D$10,0,10*ROW('Water Data'!D130)))),CONCATENATE("[",ROUND(OFFSET('Water Data'!$D$10,0,10*ROW('Water Data'!D130)),0),"]"),IF(AND(ISNUMBER(OFFSET('Water Data'!$D$10,0,10*ROW('Water Data'!D130))),BX136="",ISNUMBER(OFFSET('Water Data'!$D$10,0,10*ROW('Water Data'!D130)))),OFFSET('Water Data'!$D$10,0,10*ROW('Water Data'!D130)),NA())))</f>
        <v>#N/A</v>
      </c>
      <c r="J136" s="119" t="e">
        <f ca="1">+IF(AND(ISNUMBER(OFFSET('Water Data'!$E$5,0,10*ROW('Water Data'!E130))),BY136="Yes"),100-OFFSET('Water Data'!$E$5,0,10*ROW('Water Data'!E130)),IF(AND(ISNUMBER(OFFSET('Water Data'!$E$5,0,10*ROW('Water Data'!E130))),BY136="No",ISNUMBER(OFFSET('Water Data'!$E$5,0,10*ROW('Water Data'!E130)))),CONCATENATE("[",ROUND(100-OFFSET('Water Data'!$E$5,0,10*ROW('Water Data'!E130)),0),"]"),IF(AND(ISNUMBER(OFFSET('Water Data'!$E$5,0,10*ROW('Water Data'!E130))),BY136="",ISNUMBER(OFFSET('Water Data'!$E$5,0,10*ROW('Water Data'!E130)))),100-OFFSET('Water Data'!$E$5,0,10*ROW('Water Data'!E130)),NA())))</f>
        <v>#N/A</v>
      </c>
      <c r="K136" s="119" t="e">
        <f ca="1">+IF(AND(ISNUMBER(OFFSET('Water Data'!$E$7,0,10*ROW('Water Data'!E130))),BZ136="Yes"),OFFSET('Water Data'!$E$7,0,10*ROW('Water Data'!E130)),IF(AND(ISNUMBER(OFFSET('Water Data'!$E$7,0,10*ROW('Water Data'!E130))),BZ136="No",ISNUMBER(OFFSET('Water Data'!$E$7,0,10*ROW('Water Data'!E130)))),CONCATENATE("[",ROUND(OFFSET('Water Data'!$E$7,0,10*ROW('Water Data'!E130)),0),"]"),IF(AND(ISNUMBER(OFFSET('Water Data'!$E$7,0,10*ROW('Water Data'!E130))),BZ136="",ISNUMBER(OFFSET('Water Data'!$E$7,0,10*ROW('Water Data'!E130)))),OFFSET('Water Data'!$E$7,0,10*ROW('Water Data'!E130)),NA())))</f>
        <v>#N/A</v>
      </c>
      <c r="L136" s="119" t="e">
        <f ca="1">+IF(AND(ISNUMBER(OFFSET('Water Data'!$E$10,0,10*ROW('Water Data'!E130))),CA136="Yes"),OFFSET('Water Data'!$E$10,0,10*ROW('Water Data'!E130)),IF(AND(ISNUMBER(OFFSET('Water Data'!$E$10,0,10*ROW('Water Data'!E130))),CA136="No",ISNUMBER(OFFSET('Water Data'!$E$10,0,10*ROW('Water Data'!E130)))),CONCATENATE("[",ROUND(OFFSET('Water Data'!$E$10,0,10*ROW('Water Data'!E130)),0),"]"),IF(AND(ISNUMBER(OFFSET('Water Data'!$E$10,0,10*ROW('Water Data'!E130))),CA136="",ISNUMBER(OFFSET('Water Data'!$E$10,0,10*ROW('Water Data'!E130)))),OFFSET('Water Data'!$E$10,0,10*ROW('Water Data'!E130)),NA())))</f>
        <v>#N/A</v>
      </c>
      <c r="M136" s="119" t="e">
        <f ca="1">+IF(AND(ISNUMBER(OFFSET('Water Data'!$F$5,0,10*ROW('Water Data'!F130))),CB136="Yes"),100-OFFSET('Water Data'!$F$5,0,10*ROW('Water Data'!F130)),IF(AND(ISNUMBER(OFFSET('Water Data'!$F$5,0,10*ROW('Water Data'!F130))),CB136="No",ISNUMBER(OFFSET('Water Data'!$F$5,0,10*ROW('Water Data'!F130)))),CONCATENATE("[",ROUND(100-OFFSET('Water Data'!$F$5,0,10*ROW('Water Data'!F130)),0),"]"),IF(AND(ISNUMBER(OFFSET('Water Data'!$F$5,0,10*ROW('Water Data'!F130))),CB136="",ISNUMBER(OFFSET('Water Data'!$F$5,0,10*ROW('Water Data'!F130)))),100-OFFSET('Water Data'!$F$5,0,10*ROW('Water Data'!F130)),NA())))</f>
        <v>#N/A</v>
      </c>
      <c r="N136" s="119" t="e">
        <f ca="1">+IF(AND(ISNUMBER(OFFSET('Water Data'!$F$7,0,10*ROW('Water Data'!F130))),CC136="Yes"),OFFSET('Water Data'!$F$7,0,10*ROW('Water Data'!F130)),IF(AND(ISNUMBER(OFFSET('Water Data'!$F$7,0,10*ROW('Water Data'!F130))),CC136="No",ISNUMBER(OFFSET('Water Data'!$F$7,0,10*ROW('Water Data'!F130)))),CONCATENATE("[",ROUND(OFFSET('Water Data'!$F$7,0,10*ROW('Water Data'!F130)),0),"]"),IF(AND(ISNUMBER(OFFSET('Water Data'!$F$7,0,10*ROW('Water Data'!F130))),CC136="",ISNUMBER(OFFSET('Water Data'!$F$7,0,10*ROW('Water Data'!F130)))),OFFSET('Water Data'!$F$7,0,10*ROW('Water Data'!F130)),NA())))</f>
        <v>#N/A</v>
      </c>
      <c r="O136" s="119" t="e">
        <f ca="1">+IF(AND(ISNUMBER(OFFSET('Water Data'!$F$10,0,10*ROW('Water Data'!F130))),CD136="Yes"),OFFSET('Water Data'!$F$10,0,10*ROW('Water Data'!F130)),IF(AND(ISNUMBER(OFFSET('Water Data'!$F$10,0,10*ROW('Water Data'!F130))),CD136="No",ISNUMBER(OFFSET('Water Data'!$F$10,0,10*ROW('Water Data'!F130)))),CONCATENATE("[",ROUND(OFFSET('Water Data'!$F$10,0,10*ROW('Water Data'!F130)),0),"]"),IF(AND(ISNUMBER(OFFSET('Water Data'!$F$10,0,10*ROW('Water Data'!F130))),CD136="",ISNUMBER(OFFSET('Water Data'!$F$10,0,10*ROW('Water Data'!F130)))),OFFSET('Water Data'!$F$10,0,10*ROW('Water Data'!F130)),NA())))</f>
        <v>#N/A</v>
      </c>
      <c r="P136" s="119" t="e">
        <f ca="1">+IF(AND(ISNUMBER(OFFSET('Water Data'!$G$5,0,10*ROW('Water Data'!G130))),CE136="Yes"),100-OFFSET('Water Data'!$G$5,0,10*ROW('Water Data'!G130)),IF(AND(ISNUMBER(OFFSET('Water Data'!$G$5,0,10*ROW('Water Data'!G130))),CE136="No",ISNUMBER(OFFSET('Water Data'!$G$5,0,10*ROW('Water Data'!G130)))),CONCATENATE("[",ROUND(100-OFFSET('Water Data'!$G$5,0,10*ROW('Water Data'!G130)),0),"]"),IF(AND(ISNUMBER(OFFSET('Water Data'!$G$5,0,10*ROW('Water Data'!G130))),CE136="",ISNUMBER(OFFSET('Water Data'!$G$5,0,10*ROW('Water Data'!G130)))),100-OFFSET('Water Data'!$G$5,0,10*ROW('Water Data'!G130)),NA())))</f>
        <v>#N/A</v>
      </c>
      <c r="Q136" s="119" t="e">
        <f ca="1">+IF(AND(ISNUMBER(OFFSET('Water Data'!$G$7,0,10*ROW('Water Data'!G130))),CF136="Yes"),OFFSET('Water Data'!$G$7,0,10*ROW('Water Data'!G130)),IF(AND(ISNUMBER(OFFSET('Water Data'!$G$7,0,10*ROW('Water Data'!G130))),CF136="No",ISNUMBER(OFFSET('Water Data'!$G$7,0,10*ROW('Water Data'!G130)))),CONCATENATE("[",ROUND(OFFSET('Water Data'!$G$7,0,10*ROW('Water Data'!G130)),0),"]"),IF(AND(ISNUMBER(OFFSET('Water Data'!$G$7,0,10*ROW('Water Data'!G130))),CF136="",ISNUMBER(OFFSET('Water Data'!$G$7,0,10*ROW('Water Data'!G130)))),OFFSET('Water Data'!$G$7,0,10*ROW('Water Data'!G130)),NA())))</f>
        <v>#N/A</v>
      </c>
      <c r="R136" s="119" t="e">
        <f ca="1">+IF(AND(ISNUMBER(OFFSET('Water Data'!$G$10,0,10*ROW('Water Data'!G130))),CG136="Yes"),OFFSET('Water Data'!$G$10,0,10*ROW('Water Data'!G130)),IF(AND(ISNUMBER(OFFSET('Water Data'!$G$10,0,10*ROW('Water Data'!G130))),CG136="No",ISNUMBER(OFFSET('Water Data'!$G$10,0,10*ROW('Water Data'!G130)))),CONCATENATE("[",ROUND(OFFSET('Water Data'!$G$10,0,10*ROW('Water Data'!G130)),0),"]"),IF(AND(ISNUMBER(OFFSET('Water Data'!$G$10,0,10*ROW('Water Data'!G130))),CG136="",ISNUMBER(OFFSET('Water Data'!$G$10,0,10*ROW('Water Data'!G130)))),OFFSET('Water Data'!$G$10,0,10*ROW('Water Data'!G130)),NA())))</f>
        <v>#N/A</v>
      </c>
      <c r="S136" s="119" t="e">
        <f ca="1">+IF(AND(ISNUMBER(OFFSET('Water Data'!$H$5,0,10*ROW('Water Data'!H130))),CH136="Yes"),100-OFFSET('Water Data'!$H$5,0,10*ROW('Water Data'!H130)),IF(AND(ISNUMBER(OFFSET('Water Data'!$H$5,0,10*ROW('Water Data'!H130))),CH136="No",ISNUMBER(OFFSET('Water Data'!$H$5,0,10*ROW('Water Data'!H130)))),CONCATENATE("[",ROUND(100-OFFSET('Water Data'!$H$5,0,10*ROW('Water Data'!H130)),0),"]"),IF(AND(ISNUMBER(OFFSET('Water Data'!$H$5,0,10*ROW('Water Data'!H130))),CH136="",ISNUMBER(OFFSET('Water Data'!$H$5,0,10*ROW('Water Data'!H130)))),100-OFFSET('Water Data'!$H$5,0,10*ROW('Water Data'!H130)),NA())))</f>
        <v>#N/A</v>
      </c>
      <c r="T136" s="119" t="e">
        <f ca="1">+IF(AND(ISNUMBER(OFFSET('Water Data'!$H$7,0,10*ROW('Water Data'!H130))),CI136="Yes"),OFFSET('Water Data'!$H$7,0,10*ROW('Water Data'!H130)),IF(AND(ISNUMBER(OFFSET('Water Data'!$H$7,0,10*ROW('Water Data'!H130))),CI136="No",ISNUMBER(OFFSET('Water Data'!$H$7,0,10*ROW('Water Data'!H130)))),CONCATENATE("[",ROUND(OFFSET('Water Data'!$H$7,0,10*ROW('Water Data'!H130)),0),"]"),IF(AND(ISNUMBER(OFFSET('Water Data'!$H$7,0,10*ROW('Water Data'!H130))),CI136="",ISNUMBER(OFFSET('Water Data'!$H$7,0,10*ROW('Water Data'!H130)))),OFFSET('Water Data'!$H$7,0,10*ROW('Water Data'!H130)),NA())))</f>
        <v>#N/A</v>
      </c>
      <c r="U136" s="119" t="e">
        <f ca="1">+IF(AND(ISNUMBER(OFFSET('Water Data'!$H$10,0,10*ROW('Water Data'!H130))),CJ136="Yes"),OFFSET('Water Data'!$H$10,0,10*ROW('Water Data'!H130)),IF(AND(ISNUMBER(OFFSET('Water Data'!$H$10,0,10*ROW('Water Data'!H130))),CJ136="No",ISNUMBER(OFFSET('Water Data'!$H$10,0,10*ROW('Water Data'!H130)))),CONCATENATE("[",ROUND(OFFSET('Water Data'!$H$10,0,10*ROW('Water Data'!H130)),0),"]"),IF(AND(ISNUMBER(OFFSET('Water Data'!$H$10,0,10*ROW('Water Data'!H130))),CJ136="",ISNUMBER(OFFSET('Water Data'!$H$10,0,10*ROW('Water Data'!H130)))),OFFSET('Water Data'!$H$10,0,10*ROW('Water Data'!H130)),NA())))</f>
        <v>#N/A</v>
      </c>
      <c r="V136" s="120" t="e">
        <f ca="1">+IF(AND(ISNUMBER(OFFSET('Sanitation Data'!$C$5,0,10*ROW('Sanitation Data'!C130))),CK136="Yes"),100-OFFSET('Sanitation Data'!$C$5,0,10*ROW('Sanitation Data'!C130)),IF(AND(ISNUMBER(OFFSET('Sanitation Data'!$C$5,0,10*ROW('Sanitation Data'!C130))),CK136="No",ISNUMBER(OFFSET('Sanitation Data'!$C$5,0,10*ROW('Sanitation Data'!C130)))),CONCATENATE("[",ROUND(100-OFFSET('Sanitation Data'!$C$5,0,10*ROW('Sanitation Data'!C130)),0),"]"),IF(AND(ISNUMBER(OFFSET('Sanitation Data'!$C$5,0,10*ROW('Sanitation Data'!C130))),CK136="",ISNUMBER(OFFSET('Sanitation Data'!$C$5,0,10*ROW('Sanitation Data'!C130)))),100-OFFSET('Sanitation Data'!$C$5,0,10*ROW('Sanitation Data'!C130)),NA())))</f>
        <v>#N/A</v>
      </c>
      <c r="W136" s="120" t="e">
        <f ca="1">+IF(AND(ISNUMBER(OFFSET('Sanitation Data'!$C$7,0,10*ROW('Sanitation Data'!C130))),CL136="Yes"),OFFSET('Sanitation Data'!$C$7,0,10*ROW('Sanitation Data'!C130)),IF(AND(ISNUMBER(OFFSET('Sanitation Data'!$C$7,0,10*ROW('Sanitation Data'!C130))),CL136="No",ISNUMBER(OFFSET('Sanitation Data'!$C$7,0,10*ROW('Sanitation Data'!C130)))),CONCATENATE("[",ROUND(OFFSET('Sanitation Data'!$C$7,0,10*ROW('Sanitation Data'!C130)),0),"]"),IF(AND(ISNUMBER(OFFSET('Sanitation Data'!$C$7,0,10*ROW('Sanitation Data'!C130))),CL136="",ISNUMBER(OFFSET('Sanitation Data'!$C$7,0,10*ROW('Sanitation Data'!C130)))),OFFSET('Sanitation Data'!$C$7,0,10*ROW('Sanitation Data'!C130)),NA())))</f>
        <v>#N/A</v>
      </c>
      <c r="X136" s="120" t="e">
        <f ca="1">+IF(AND(ISNUMBER(OFFSET('Sanitation Data'!$C$11,0,10*ROW('Sanitation Data'!C130))),CM136="Yes"),OFFSET('Sanitation Data'!$C$11,0,10*ROW('Sanitation Data'!C130)),IF(AND(ISNUMBER(OFFSET('Sanitation Data'!$C$11,0,10*ROW('Sanitation Data'!C130))),CM136="No",ISNUMBER(OFFSET('Sanitation Data'!$C$11,0,10*ROW('Sanitation Data'!C130)))),CONCATENATE("[",ROUND(OFFSET('Sanitation Data'!$C$11,0,10*ROW('Sanitation Data'!C130)),0),"]"),IF(AND(ISNUMBER(OFFSET('Sanitation Data'!$C$11,0,10*ROW('Sanitation Data'!C130))),CM136="",ISNUMBER(OFFSET('Sanitation Data'!$C$11,0,10*ROW('Sanitation Data'!C130)))),OFFSET('Sanitation Data'!$C$11,0,10*ROW('Sanitation Data'!C130)),NA())))</f>
        <v>#N/A</v>
      </c>
      <c r="Y136" s="120" t="e">
        <f ca="1">+IF(AND(ISNUMBER(OFFSET('Sanitation Data'!$C$12,0,10*ROW('Sanitation Data'!C130))),CN136="Yes"),OFFSET('Sanitation Data'!$C$12,0,10*ROW('Sanitation Data'!C130)),IF(AND(ISNUMBER(OFFSET('Sanitation Data'!$C$12,0,10*ROW('Sanitation Data'!C130))),CN136="No",ISNUMBER(OFFSET('Sanitation Data'!$C$12,0,10*ROW('Sanitation Data'!C130)))),CONCATENATE("[",ROUND(OFFSET('Sanitation Data'!$C$12,0,10*ROW('Sanitation Data'!C130)),0),"]"),IF(AND(ISNUMBER(OFFSET('Sanitation Data'!$C$12,0,10*ROW('Sanitation Data'!C130))),CN136="",ISNUMBER(OFFSET('Sanitation Data'!$C$12,0,10*ROW('Sanitation Data'!C130)))),OFFSET('Sanitation Data'!$C$12,0,10*ROW('Sanitation Data'!C130)),NA())))</f>
        <v>#N/A</v>
      </c>
      <c r="Z136" s="120" t="e">
        <f ca="1">+IF(AND(ISNUMBER(OFFSET('Sanitation Data'!$C$13,0,10*ROW('Sanitation Data'!C130))),CO136="Yes"),OFFSET('Sanitation Data'!$C$13,0,10*ROW('Sanitation Data'!C130)),IF(AND(ISNUMBER(OFFSET('Sanitation Data'!$C$13,0,10*ROW('Sanitation Data'!C130))),CO136="No",ISNUMBER(OFFSET('Sanitation Data'!$C$13,0,10*ROW('Sanitation Data'!C130)))),CONCATENATE("[",ROUND(OFFSET('Sanitation Data'!$C$13,0,10*ROW('Sanitation Data'!C130)),0),"]"),IF(AND(ISNUMBER(OFFSET('Sanitation Data'!$C$13,0,10*ROW('Sanitation Data'!C130))),CO136="",ISNUMBER(OFFSET('Sanitation Data'!$C$13,0,10*ROW('Sanitation Data'!C130)))),OFFSET('Sanitation Data'!$C$13,0,10*ROW('Sanitation Data'!C130)),NA())))</f>
        <v>#N/A</v>
      </c>
      <c r="AA136" s="120" t="e">
        <f ca="1">+IF(AND(ISNUMBER(OFFSET('Sanitation Data'!$D$5,0,10*ROW('Sanitation Data'!D130))),CP136="Yes"),100-OFFSET('Sanitation Data'!$D$5,0,10*ROW('Sanitation Data'!D130)),IF(AND(ISNUMBER(OFFSET('Sanitation Data'!$D$5,0,10*ROW('Sanitation Data'!D130))),CP136="No",ISNUMBER(OFFSET('Sanitation Data'!$D$5,0,10*ROW('Sanitation Data'!D130)))),CONCATENATE("[",ROUND(100-OFFSET('Sanitation Data'!$D$5,0,10*ROW('Sanitation Data'!D130)),0),"]"),IF(AND(ISNUMBER(OFFSET('Sanitation Data'!$D$5,0,10*ROW('Sanitation Data'!D130))),CP136="",ISNUMBER(OFFSET('Sanitation Data'!$D$5,0,10*ROW('Sanitation Data'!D130)))),100-OFFSET('Sanitation Data'!$D$5,0,10*ROW('Sanitation Data'!D130)),NA())))</f>
        <v>#N/A</v>
      </c>
      <c r="AB136" s="120" t="e">
        <f ca="1">+IF(AND(ISNUMBER(OFFSET('Sanitation Data'!$D$7,0,10*ROW('Sanitation Data'!D130))),CQ136="Yes"),OFFSET('Sanitation Data'!$D$7,0,10*ROW('Sanitation Data'!G130)),IF(AND(ISNUMBER(OFFSET('Sanitation Data'!$D$7,0,10*ROW('Sanitation Data'!D130))),CQ136="No",ISNUMBER(OFFSET('Sanitation Data'!$D$7,0,10*ROW('Sanitation Data'!D130)))),CONCATENATE("[",ROUND(OFFSET('Sanitation Data'!$D$7,0,10*ROW('Sanitation Data'!D130)),0),"]"),IF(AND(ISNUMBER(OFFSET('Sanitation Data'!$D$7,0,10*ROW('Sanitation Data'!D130))),CQ136="",ISNUMBER(OFFSET('Sanitation Data'!$D$7,0,10*ROW('Sanitation Data'!D130)))),OFFSET('Sanitation Data'!$D$7,0,10*ROW('Sanitation Data'!D130)),NA())))</f>
        <v>#N/A</v>
      </c>
      <c r="AC136" s="120" t="e">
        <f ca="1">+IF(AND(ISNUMBER(OFFSET('Sanitation Data'!$D$11,0,10*ROW('Sanitation Data'!D130))),CR136="Yes"),OFFSET('Sanitation Data'!$D$11,0,10*ROW('Sanitation Data'!D130)),IF(AND(ISNUMBER(OFFSET('Sanitation Data'!$D$11,0,10*ROW('Sanitation Data'!D130))),CR136="No",ISNUMBER(OFFSET('Sanitation Data'!$D$11,0,10*ROW('Sanitation Data'!D130)))),CONCATENATE("[",ROUND(OFFSET('Sanitation Data'!$D$11,0,10*ROW('Sanitation Data'!D130)),0),"]"),IF(AND(ISNUMBER(OFFSET('Sanitation Data'!$D$11,0,10*ROW('Sanitation Data'!D130))),CR136="",ISNUMBER(OFFSET('Sanitation Data'!$D$11,0,10*ROW('Sanitation Data'!D130)))),OFFSET('Sanitation Data'!$D$11,0,10*ROW('Sanitation Data'!D130)),NA())))</f>
        <v>#N/A</v>
      </c>
      <c r="AD136" s="120" t="e">
        <f ca="1">+IF(AND(ISNUMBER(OFFSET('Sanitation Data'!$D$12,0,10*ROW('Sanitation Data'!D130))),CS136="Yes"),OFFSET('Sanitation Data'!$D$12,0,10*ROW('Sanitation Data'!D130)),IF(AND(ISNUMBER(OFFSET('Sanitation Data'!$D$12,0,10*ROW('Sanitation Data'!D130))),CS136="No",ISNUMBER(OFFSET('Sanitation Data'!$D$12,0,10*ROW('Sanitation Data'!D130)))),CONCATENATE("[",ROUND(OFFSET('Sanitation Data'!$D$12,0,10*ROW('Sanitation Data'!D130)),0),"]"),IF(AND(ISNUMBER(OFFSET('Sanitation Data'!$D$12,0,10*ROW('Sanitation Data'!D130))),CS136="",ISNUMBER(OFFSET('Sanitation Data'!$D$12,0,10*ROW('Sanitation Data'!D130)))),OFFSET('Sanitation Data'!$D$12,0,10*ROW('Sanitation Data'!D130)),NA())))</f>
        <v>#N/A</v>
      </c>
      <c r="AE136" s="120" t="e">
        <f ca="1">+IF(AND(ISNUMBER(OFFSET('Sanitation Data'!$D$13,0,10*ROW('Sanitation Data'!D130))),CT136="Yes"),OFFSET('Sanitation Data'!$D$13,0,10*ROW('Sanitation Data'!D130)),IF(AND(ISNUMBER(OFFSET('Sanitation Data'!$D$13,0,10*ROW('Sanitation Data'!D130))),CT136="No",ISNUMBER(OFFSET('Sanitation Data'!$D$13,0,10*ROW('Sanitation Data'!D130)))),CONCATENATE("[",ROUND(OFFSET('Sanitation Data'!$D$13,0,10*ROW('Sanitation Data'!D130)),0),"]"),IF(AND(ISNUMBER(OFFSET('Sanitation Data'!$D$13,0,10*ROW('Sanitation Data'!D130))),CT136="",ISNUMBER(OFFSET('Sanitation Data'!$D$13,0,10*ROW('Sanitation Data'!D130)))),OFFSET('Sanitation Data'!$D$13,0,10*ROW('Sanitation Data'!D130)),NA())))</f>
        <v>#N/A</v>
      </c>
      <c r="AF136" s="120" t="e">
        <f ca="1">+IF(AND(ISNUMBER(OFFSET('Sanitation Data'!$E$5,0,10*ROW('Sanitation Data'!E130))),CU136="Yes"),100-OFFSET('Sanitation Data'!$E$5,0,10*ROW('Sanitation Data'!E130)),IF(AND(ISNUMBER(OFFSET('Sanitation Data'!$E$5,0,10*ROW('Sanitation Data'!E130))),CU136="No",ISNUMBER(OFFSET('Sanitation Data'!$E$5,0,10*ROW('Sanitation Data'!E130)))),CONCATENATE("[",ROUND(100-OFFSET('Sanitation Data'!$E$5,0,10*ROW('Sanitation Data'!E130)),0),"]"),IF(AND(ISNUMBER(OFFSET('Sanitation Data'!$E$5,0,10*ROW('Sanitation Data'!E130))),CU136="",ISNUMBER(OFFSET('Sanitation Data'!$E$5,0,10*ROW('Sanitation Data'!E130)))),100-OFFSET('Sanitation Data'!$E$5,0,10*ROW('Sanitation Data'!E130)),NA())))</f>
        <v>#N/A</v>
      </c>
      <c r="AG136" s="120" t="e">
        <f ca="1">+IF(AND(ISNUMBER(OFFSET('Sanitation Data'!$E$7,0,10*ROW('Sanitation Data'!E130))),CV136="Yes"),OFFSET('Sanitation Data'!$E$7,0,10*ROW('Sanitation Data'!E130)),IF(AND(ISNUMBER(OFFSET('Sanitation Data'!$E$7,0,10*ROW('Sanitation Data'!E130))),CV136="No",ISNUMBER(OFFSET('Sanitation Data'!$E$7,0,10*ROW('Sanitation Data'!E130)))),CONCATENATE("[",ROUND(OFFSET('Sanitation Data'!$E$7,0,10*ROW('Sanitation Data'!E130)),0),"]"),IF(AND(ISNUMBER(OFFSET('Sanitation Data'!$E$7,0,10*ROW('Sanitation Data'!E130))),CV136="",ISNUMBER(OFFSET('Sanitation Data'!$E$7,0,10*ROW('Sanitation Data'!E130)))),OFFSET('Sanitation Data'!$E$7,0,10*ROW('Sanitation Data'!E130)),NA())))</f>
        <v>#N/A</v>
      </c>
      <c r="AH136" s="120" t="e">
        <f ca="1">+IF(AND(ISNUMBER(OFFSET('Sanitation Data'!$E$11,0,10*ROW('Sanitation Data'!E130))),CW136="Yes"),OFFSET('Sanitation Data'!$E$11,0,10*ROW('Sanitation Data'!E130)),IF(AND(ISNUMBER(OFFSET('Sanitation Data'!$E$11,0,10*ROW('Sanitation Data'!E130))),CW136="No",ISNUMBER(OFFSET('Sanitation Data'!$E$11,0,10*ROW('Sanitation Data'!E130)))),CONCATENATE("[",ROUND(OFFSET('Sanitation Data'!$E$11,0,10*ROW('Sanitation Data'!E130)),0),"]"),IF(AND(ISNUMBER(OFFSET('Sanitation Data'!$E$11,0,10*ROW('Sanitation Data'!E130))),CW136="",ISNUMBER(OFFSET('Sanitation Data'!$E$11,0,10*ROW('Sanitation Data'!E130)))),OFFSET('Sanitation Data'!$E$11,0,10*ROW('Sanitation Data'!E130)),NA())))</f>
        <v>#N/A</v>
      </c>
      <c r="AI136" s="120" t="e">
        <f ca="1">+IF(AND(ISNUMBER(OFFSET('Sanitation Data'!$E$12,0,10*ROW('Sanitation Data'!E130))),CX136="Yes"),OFFSET('Sanitation Data'!$E$12,0,10*ROW('Sanitation Data'!E130)),IF(AND(ISNUMBER(OFFSET('Sanitation Data'!$E$12,0,10*ROW('Sanitation Data'!E130))),CX136="No",ISNUMBER(OFFSET('Sanitation Data'!$E$12,0,10*ROW('Sanitation Data'!E130)))),CONCATENATE("[",ROUND(OFFSET('Sanitation Data'!$E$12,0,10*ROW('Sanitation Data'!E130)),0),"]"),IF(AND(ISNUMBER(OFFSET('Sanitation Data'!$E$12,0,10*ROW('Sanitation Data'!E130))),CX136="",ISNUMBER(OFFSET('Sanitation Data'!$E$12,0,10*ROW('Sanitation Data'!E130)))),OFFSET('Sanitation Data'!$E$12,0,10*ROW('Sanitation Data'!E130)),NA())))</f>
        <v>#N/A</v>
      </c>
      <c r="AJ136" s="120" t="e">
        <f ca="1">+IF(AND(ISNUMBER(OFFSET('Sanitation Data'!$E$13,0,10*ROW('Sanitation Data'!E130))),CY136="Yes"),OFFSET('Sanitation Data'!$E$13,0,10*ROW('Sanitation Data'!E130)),IF(AND(ISNUMBER(OFFSET('Sanitation Data'!$E$13,0,10*ROW('Sanitation Data'!E130))),CY136="No",ISNUMBER(OFFSET('Sanitation Data'!$E$13,0,10*ROW('Sanitation Data'!E130)))),CONCATENATE("[",ROUND(OFFSET('Sanitation Data'!$E$13,0,10*ROW('Sanitation Data'!E130)),0),"]"),IF(AND(ISNUMBER(OFFSET('Sanitation Data'!$E$13,0,10*ROW('Sanitation Data'!E130))),CY136="",ISNUMBER(OFFSET('Sanitation Data'!$E$13,0,10*ROW('Sanitation Data'!E130)))),OFFSET('Sanitation Data'!$E$13,0,10*ROW('Sanitation Data'!E130)),NA())))</f>
        <v>#N/A</v>
      </c>
      <c r="AK136" s="120" t="e">
        <f ca="1">+IF(AND(ISNUMBER(OFFSET('Sanitation Data'!$F$5,0,10*ROW('Sanitation Data'!F130))),CZ136="Yes"),100-OFFSET('Sanitation Data'!$F$5,0,10*ROW('Sanitation Data'!F130)),IF(AND(ISNUMBER(OFFSET('Sanitation Data'!$F$5,0,10*ROW('Sanitation Data'!F130))),CZ136="No",ISNUMBER(OFFSET('Sanitation Data'!$F$5,0,10*ROW('Sanitation Data'!F130)))),CONCATENATE("[",ROUND(100-OFFSET('Sanitation Data'!$F$5,0,10*ROW('Sanitation Data'!F130)),0),"]"),IF(AND(ISNUMBER(OFFSET('Sanitation Data'!$F$5,0,10*ROW('Sanitation Data'!F130))),CZ136="",ISNUMBER(OFFSET('Sanitation Data'!$F$5,0,10*ROW('Sanitation Data'!F130)))),100-OFFSET('Sanitation Data'!$F$5,0,10*ROW('Sanitation Data'!F130)),NA())))</f>
        <v>#N/A</v>
      </c>
      <c r="AL136" s="120" t="e">
        <f ca="1">+IF(AND(ISNUMBER(OFFSET('Sanitation Data'!$F$7,0,10*ROW('Sanitation Data'!F130))),DA136="Yes"),OFFSET('Sanitation Data'!$F$7,0,10*ROW('Sanitation Data'!F130)),IF(AND(ISNUMBER(OFFSET('Sanitation Data'!$F$7,0,10*ROW('Sanitation Data'!F130))),DA136="No",ISNUMBER(OFFSET('Sanitation Data'!$F$7,0,10*ROW('Sanitation Data'!F130)))),CONCATENATE("[",ROUND(OFFSET('Sanitation Data'!$F$7,0,10*ROW('Sanitation Data'!F130)),0),"]"),IF(AND(ISNUMBER(OFFSET('Sanitation Data'!$F$7,0,10*ROW('Sanitation Data'!F130))),DA136="",ISNUMBER(OFFSET('Sanitation Data'!$F$7,0,10*ROW('Sanitation Data'!F130)))),OFFSET('Sanitation Data'!$F$7,0,10*ROW('Sanitation Data'!F130)),NA())))</f>
        <v>#N/A</v>
      </c>
      <c r="AM136" s="120" t="e">
        <f ca="1">+IF(AND(ISNUMBER(OFFSET('Sanitation Data'!$F$11,0,10*ROW('Sanitation Data'!F130))),DB136="Yes"),OFFSET('Sanitation Data'!$F$11,0,10*ROW('Sanitation Data'!F130)),IF(AND(ISNUMBER(OFFSET('Sanitation Data'!$F$11,0,10*ROW('Sanitation Data'!F130))),DB136="No",ISNUMBER(OFFSET('Sanitation Data'!$F$11,0,10*ROW('Sanitation Data'!F130)))),CONCATENATE("[",ROUND(OFFSET('Sanitation Data'!$F$11,0,10*ROW('Sanitation Data'!F130)),0),"]"),IF(AND(ISNUMBER(OFFSET('Sanitation Data'!$F$11,0,10*ROW('Sanitation Data'!F130))),DB136="",ISNUMBER(OFFSET('Sanitation Data'!$F$11,0,10*ROW('Sanitation Data'!F130)))),OFFSET('Sanitation Data'!$F$11,0,10*ROW('Sanitation Data'!F130)),NA())))</f>
        <v>#N/A</v>
      </c>
      <c r="AN136" s="120" t="e">
        <f ca="1">+IF(AND(ISNUMBER(OFFSET('Sanitation Data'!$F$12,0,10*ROW('Sanitation Data'!F130))),DC136="Yes"),OFFSET('Sanitation Data'!$F$12,0,10*ROW('Sanitation Data'!F130)),IF(AND(ISNUMBER(OFFSET('Sanitation Data'!$F$12,0,10*ROW('Sanitation Data'!F130))),DC136="No",ISNUMBER(OFFSET('Sanitation Data'!$F$12,0,10*ROW('Sanitation Data'!F130)))),CONCATENATE("[",ROUND(OFFSET('Sanitation Data'!$F$12,0,10*ROW('Sanitation Data'!F130)),0),"]"),IF(AND(ISNUMBER(OFFSET('Sanitation Data'!$F$12,0,10*ROW('Sanitation Data'!F130))),DC136="",ISNUMBER(OFFSET('Sanitation Data'!$F$12,0,10*ROW('Sanitation Data'!F130)))),OFFSET('Sanitation Data'!$F$12,0,10*ROW('Sanitation Data'!F130)),NA())))</f>
        <v>#N/A</v>
      </c>
      <c r="AO136" s="120" t="e">
        <f ca="1">+IF(AND(ISNUMBER(OFFSET('Sanitation Data'!$F$13,0,10*ROW('Sanitation Data'!F130))),DD136="Yes"),OFFSET('Sanitation Data'!$F$13,0,10*ROW('Sanitation Data'!F130)),IF(AND(ISNUMBER(OFFSET('Sanitation Data'!$F$13,0,10*ROW('Sanitation Data'!F130))),DD136="No",ISNUMBER(OFFSET('Sanitation Data'!$F$13,0,10*ROW('Sanitation Data'!F130)))),CONCATENATE("[",ROUND(OFFSET('Sanitation Data'!$F$13,0,10*ROW('Sanitation Data'!F130)),0),"]"),IF(AND(ISNUMBER(OFFSET('Sanitation Data'!$F$13,0,10*ROW('Sanitation Data'!F130))),DD136="",ISNUMBER(OFFSET('Sanitation Data'!$F$13,0,10*ROW('Sanitation Data'!F130)))),OFFSET('Sanitation Data'!$F$13,0,10*ROW('Sanitation Data'!F130)),NA())))</f>
        <v>#N/A</v>
      </c>
      <c r="AP136" s="120" t="e">
        <f ca="1">+IF(AND(ISNUMBER(OFFSET('Sanitation Data'!$G$5,0,10*ROW('Sanitation Data'!G130))),DE136="Yes"),100-OFFSET('Sanitation Data'!$G$5,0,10*ROW('Sanitation Data'!G130)),IF(AND(ISNUMBER(OFFSET('Sanitation Data'!$G$5,0,10*ROW('Sanitation Data'!G130))),DE136="No",ISNUMBER(OFFSET('Sanitation Data'!$G$5,0,10*ROW('Sanitation Data'!G130)))),CONCATENATE("[",ROUND(100-OFFSET('Sanitation Data'!$G$5,0,10*ROW('Sanitation Data'!G130)),0),"]"),IF(AND(ISNUMBER(OFFSET('Sanitation Data'!$G$5,0,10*ROW('Sanitation Data'!G130))),DE136="",ISNUMBER(OFFSET('Sanitation Data'!$G$5,0,10*ROW('Sanitation Data'!G130)))),100-OFFSET('Sanitation Data'!$G$5,0,10*ROW('Sanitation Data'!G130)),NA())))</f>
        <v>#N/A</v>
      </c>
      <c r="AQ136" s="120" t="e">
        <f ca="1">+IF(AND(ISNUMBER(OFFSET('Sanitation Data'!$G$7,0,10*ROW('Sanitation Data'!G130))),DF136="Yes"),OFFSET('Sanitation Data'!$G$7,0,10*ROW('Sanitation Data'!G130)),IF(AND(ISNUMBER(OFFSET('Sanitation Data'!$G$7,0,10*ROW('Sanitation Data'!G130))),DF136="No",ISNUMBER(OFFSET('Sanitation Data'!$G$7,0,10*ROW('Sanitation Data'!G130)))),CONCATENATE("[",ROUND(OFFSET('Sanitation Data'!$G$7,0,10*ROW('Sanitation Data'!G130)),0),"]"),IF(AND(ISNUMBER(OFFSET('Sanitation Data'!$G$7,0,10*ROW('Sanitation Data'!G130))),DF136="",ISNUMBER(OFFSET('Sanitation Data'!$G$7,0,10*ROW('Sanitation Data'!G130)))),OFFSET('Sanitation Data'!$G$7,0,10*ROW('Sanitation Data'!G130)),NA())))</f>
        <v>#N/A</v>
      </c>
      <c r="AR136" s="120" t="e">
        <f ca="1">+IF(AND(ISNUMBER(OFFSET('Sanitation Data'!$G$11,0,10*ROW('Sanitation Data'!G130))),DG136="Yes"),OFFSET('Sanitation Data'!$G$11,0,10*ROW('Sanitation Data'!G130)),IF(AND(ISNUMBER(OFFSET('Sanitation Data'!$G$11,0,10*ROW('Sanitation Data'!G130))),DG136="No",ISNUMBER(OFFSET('Sanitation Data'!$G$11,0,10*ROW('Sanitation Data'!G130)))),CONCATENATE("[",ROUND(OFFSET('Sanitation Data'!$G$11,0,10*ROW('Sanitation Data'!G130)),0),"]"),IF(AND(ISNUMBER(OFFSET('Sanitation Data'!$G$11,0,10*ROW('Sanitation Data'!G130))),DG136="",ISNUMBER(OFFSET('Sanitation Data'!$G$11,0,10*ROW('Sanitation Data'!G130)))),OFFSET('Sanitation Data'!$G$11,0,10*ROW('Sanitation Data'!G130)),NA())))</f>
        <v>#N/A</v>
      </c>
      <c r="AS136" s="120" t="e">
        <f ca="1">+IF(AND(ISNUMBER(OFFSET('Sanitation Data'!$G$12,0,10*ROW('Sanitation Data'!G130))),DH136="Yes"),OFFSET('Sanitation Data'!$G$12,0,10*ROW('Sanitation Data'!G130)),IF(AND(ISNUMBER(OFFSET('Sanitation Data'!$G$12,0,10*ROW('Sanitation Data'!G130))),DH136="No",ISNUMBER(OFFSET('Sanitation Data'!$G$12,0,10*ROW('Sanitation Data'!G130)))),CONCATENATE("[",ROUND(OFFSET('Sanitation Data'!$G$12,0,10*ROW('Sanitation Data'!G130)),0),"]"),IF(AND(ISNUMBER(OFFSET('Sanitation Data'!$G$12,0,10*ROW('Sanitation Data'!G130))),DH136="",ISNUMBER(OFFSET('Sanitation Data'!$G$12,0,10*ROW('Sanitation Data'!G130)))),OFFSET('Sanitation Data'!$G$12,0,10*ROW('Sanitation Data'!G130)),NA())))</f>
        <v>#N/A</v>
      </c>
      <c r="AT136" s="120" t="e">
        <f ca="1">+IF(AND(ISNUMBER(OFFSET('Sanitation Data'!$G$13,0,10*ROW('Sanitation Data'!G130))),DI136="Yes"),OFFSET('Sanitation Data'!$G$13,0,10*ROW('Sanitation Data'!G130)),IF(AND(ISNUMBER(OFFSET('Sanitation Data'!$G$13,0,10*ROW('Sanitation Data'!G130))),DI136="No",ISNUMBER(OFFSET('Sanitation Data'!$G$13,0,10*ROW('Sanitation Data'!G130)))),CONCATENATE("[",ROUND(OFFSET('Sanitation Data'!$G$13,0,10*ROW('Sanitation Data'!G130)),0),"]"),IF(AND(ISNUMBER(OFFSET('Sanitation Data'!$G$13,0,10*ROW('Sanitation Data'!G130))),DI136="",ISNUMBER(OFFSET('Sanitation Data'!$G$13,0,10*ROW('Sanitation Data'!G130)))),OFFSET('Sanitation Data'!$G$13,0,10*ROW('Sanitation Data'!G130)),NA())))</f>
        <v>#N/A</v>
      </c>
      <c r="AU136" s="120" t="e">
        <f ca="1">+IF(AND(ISNUMBER(OFFSET('Sanitation Data'!$H$5,0,10*ROW('Sanitation Data'!H130))),DJ136="Yes"),100-OFFSET('Sanitation Data'!$H$5,0,10*ROW('Sanitation Data'!H130)),IF(AND(ISNUMBER(OFFSET('Sanitation Data'!$H$5,0,10*ROW('Sanitation Data'!H130))),DJ136="No",ISNUMBER(OFFSET('Sanitation Data'!$H$5,0,10*ROW('Sanitation Data'!H130)))),CONCATENATE("[",ROUND(100-OFFSET('Sanitation Data'!$H$5,0,10*ROW('Sanitation Data'!H130)),0),"]"),IF(AND(ISNUMBER(OFFSET('Sanitation Data'!$H$5,0,10*ROW('Sanitation Data'!H130))),DJ136="",ISNUMBER(OFFSET('Sanitation Data'!$H$5,0,10*ROW('Sanitation Data'!H130)))),100-OFFSET('Sanitation Data'!$H$5,0,10*ROW('Sanitation Data'!H130)),NA())))</f>
        <v>#N/A</v>
      </c>
      <c r="AV136" s="120" t="e">
        <f ca="1">+IF(AND(ISNUMBER(OFFSET('Sanitation Data'!$H$7,0,10*ROW('Sanitation Data'!H130))),DK136="Yes"),OFFSET('Sanitation Data'!$H$7,0,10*ROW('Sanitation Data'!H130)),IF(AND(ISNUMBER(OFFSET('Sanitation Data'!$H$7,0,10*ROW('Sanitation Data'!H130))),DK136="No",ISNUMBER(OFFSET('Sanitation Data'!$H$7,0,10*ROW('Sanitation Data'!H130)))),CONCATENATE("[",ROUND(OFFSET('Sanitation Data'!$H$7,0,10*ROW('Sanitation Data'!H130)),0),"]"),IF(AND(ISNUMBER(OFFSET('Sanitation Data'!$H$7,0,10*ROW('Sanitation Data'!H130))),DK136="",ISNUMBER(OFFSET('Sanitation Data'!$H$7,0,10*ROW('Sanitation Data'!H130)))),OFFSET('Sanitation Data'!$H$7,0,10*ROW('Sanitation Data'!H130)),NA())))</f>
        <v>#N/A</v>
      </c>
      <c r="AW136" s="120" t="e">
        <f ca="1">+IF(AND(ISNUMBER(OFFSET('Sanitation Data'!$H$11,0,10*ROW('Sanitation Data'!H130))),DL136="Yes"),OFFSET('Sanitation Data'!$H$11,0,10*ROW('Sanitation Data'!H130)),IF(AND(ISNUMBER(OFFSET('Sanitation Data'!$H$11,0,10*ROW('Sanitation Data'!H130))),DL136="No",ISNUMBER(OFFSET('Sanitation Data'!$H$11,0,10*ROW('Sanitation Data'!H130)))),CONCATENATE("[",ROUND(OFFSET('Sanitation Data'!$H$11,0,10*ROW('Sanitation Data'!H130)),0),"]"),IF(AND(ISNUMBER(OFFSET('Sanitation Data'!$H$11,0,10*ROW('Sanitation Data'!H130))),DL136="",ISNUMBER(OFFSET('Sanitation Data'!$H$11,0,10*ROW('Sanitation Data'!H130)))),OFFSET('Sanitation Data'!$H$11,0,10*ROW('Sanitation Data'!H130)),NA())))</f>
        <v>#N/A</v>
      </c>
      <c r="AX136" s="120" t="e">
        <f ca="1">+IF(AND(ISNUMBER(OFFSET('Sanitation Data'!$H$12,0,10*ROW('Sanitation Data'!H130))),DM136="Yes"),OFFSET('Sanitation Data'!$H$12,0,10*ROW('Sanitation Data'!H130)),IF(AND(ISNUMBER(OFFSET('Sanitation Data'!$H$12,0,10*ROW('Sanitation Data'!H130))),DM136="No",ISNUMBER(OFFSET('Sanitation Data'!$H$12,0,10*ROW('Sanitation Data'!H130)))),CONCATENATE("[",ROUND(OFFSET('Sanitation Data'!$H$12,0,10*ROW('Sanitation Data'!H130)),0),"]"),IF(AND(ISNUMBER(OFFSET('Sanitation Data'!$H$12,0,10*ROW('Sanitation Data'!H130))),DM136="",ISNUMBER(OFFSET('Sanitation Data'!$H$12,0,10*ROW('Sanitation Data'!H130)))),OFFSET('Sanitation Data'!$H$12,0,10*ROW('Sanitation Data'!H130)),NA())))</f>
        <v>#N/A</v>
      </c>
      <c r="AY136" s="120" t="e">
        <f ca="1">+IF(AND(ISNUMBER(OFFSET('Sanitation Data'!$H$13,0,10*ROW('Sanitation Data'!H130))),DN136="Yes"),OFFSET('Sanitation Data'!$H$13,0,10*ROW('Sanitation Data'!H130)),IF(AND(ISNUMBER(OFFSET('Sanitation Data'!$H$13,0,10*ROW('Sanitation Data'!H130))),DN136="No",ISNUMBER(OFFSET('Sanitation Data'!$H$13,0,10*ROW('Sanitation Data'!H130)))),CONCATENATE("[",ROUND(OFFSET('Sanitation Data'!$H$13,0,10*ROW('Sanitation Data'!H130)),0),"]"),IF(AND(ISNUMBER(OFFSET('Sanitation Data'!$H$13,0,10*ROW('Sanitation Data'!H130))),DN136="",ISNUMBER(OFFSET('Sanitation Data'!$H$13,0,10*ROW('Sanitation Data'!H130)))),OFFSET('Sanitation Data'!$H$13,0,10*ROW('Sanitation Data'!H130)),NA())))</f>
        <v>#N/A</v>
      </c>
      <c r="AZ136" s="121" t="e">
        <f ca="1">+IF(AND(ISNUMBER(OFFSET('Hygiene Data'!$C$6,0,10*ROW('Hygiene Data'!C130))),DO136="Yes"),OFFSET('Hygiene Data'!$C$6,0,10*ROW('Hygiene Data'!C130)),IF(AND(ISNUMBER(OFFSET('Hygiene Data'!$C$6,0,10*ROW('Hygiene Data'!C130))),DO136="No",ISNUMBER(OFFSET('Hygiene Data'!$C$6,0,10*ROW('Hygiene Data'!C130)))),CONCATENATE("[",ROUND(OFFSET('Hygiene Data'!$C$6,0,10*ROW('Hygiene Data'!C130)),0),"]"),IF(AND(ISNUMBER(OFFSET('Hygiene Data'!$C$6,0,10*ROW('Hygiene Data'!C130))),DO136="",ISNUMBER(OFFSET('Hygiene Data'!$C$6,0,10*ROW('Hygiene Data'!C130)))),OFFSET('Hygiene Data'!$C$6,0,10*ROW('Hygiene Data'!C130)),NA())))</f>
        <v>#N/A</v>
      </c>
      <c r="BA136" s="121" t="e">
        <f ca="1">+IF(AND(ISNUMBER(OFFSET('Hygiene Data'!$C$8,0,10*ROW('Hygiene Data'!C130))),DP136="Yes"),OFFSET('Hygiene Data'!$C$8,0,10*ROW('Hygiene Data'!C130)),IF(AND(ISNUMBER(OFFSET('Hygiene Data'!$C$8,0,10*ROW('Hygiene Data'!C130))),DP136="No",ISNUMBER(OFFSET('Hygiene Data'!$C$8,0,10*ROW('Hygiene Data'!C130)))),CONCATENATE("[",ROUND(OFFSET('Hygiene Data'!$C$8,0,10*ROW('Hygiene Data'!C130)),0),"]"),IF(AND(ISNUMBER(OFFSET('Hygiene Data'!$C$8,0,10*ROW('Hygiene Data'!C130))),DP136="",ISNUMBER(OFFSET('Hygiene Data'!$C$8,0,10*ROW('Hygiene Data'!C130)))),OFFSET('Hygiene Data'!$C$8,0,10*ROW('Hygiene Data'!C130)),NA())))</f>
        <v>#N/A</v>
      </c>
      <c r="BB136" s="121" t="e">
        <f ca="1">+IF(AND(ISNUMBER(OFFSET('Hygiene Data'!$C$10,0,10*ROW('Hygiene Data'!C130))),DQ136="Yes"),OFFSET('Hygiene Data'!$C$10,0,10*ROW('Hygiene Data'!C130)),IF(AND(ISNUMBER(OFFSET('Hygiene Data'!$C$10,0,10*ROW('Hygiene Data'!C130))),DQ136="No",ISNUMBER(OFFSET('Hygiene Data'!$C$10,0,10*ROW('Hygiene Data'!C130)))),CONCATENATE("[",ROUND(OFFSET('Hygiene Data'!$C$10,0,10*ROW('Hygiene Data'!C130)),0),"]"),IF(AND(ISNUMBER(OFFSET('Hygiene Data'!$C$10,0,10*ROW('Hygiene Data'!C130))),DQ136="",ISNUMBER(OFFSET('Hygiene Data'!$C$10,0,10*ROW('Hygiene Data'!C130)))),OFFSET('Hygiene Data'!$C$10,0,10*ROW('Hygiene Data'!C130)),NA())))</f>
        <v>#N/A</v>
      </c>
      <c r="BC136" s="121" t="e">
        <f ca="1">+IF(AND(ISNUMBER(OFFSET('Hygiene Data'!$D$6,0,10*ROW('Hygiene Data'!D130))),DR136="Yes"),OFFSET('Hygiene Data'!$D$6,0,10*ROW('Hygiene Data'!D130)),IF(AND(ISNUMBER(OFFSET('Hygiene Data'!$D$6,0,10*ROW('Hygiene Data'!D130))),DR136="No",ISNUMBER(OFFSET('Hygiene Data'!$D$6,0,10*ROW('Hygiene Data'!D130)))),CONCATENATE("[",ROUND(OFFSET('Hygiene Data'!$D$6,0,10*ROW('Hygiene Data'!D130)),0),"]"),IF(AND(ISNUMBER(OFFSET('Hygiene Data'!$D$6,0,10*ROW('Hygiene Data'!D130))),DR136="",ISNUMBER(OFFSET('Hygiene Data'!$D$6,0,10*ROW('Hygiene Data'!D130)))),OFFSET('Hygiene Data'!$D$6,0,10*ROW('Hygiene Data'!D130)),NA())))</f>
        <v>#N/A</v>
      </c>
      <c r="BD136" s="121" t="e">
        <f ca="1">+IF(AND(ISNUMBER(OFFSET('Hygiene Data'!$D$8,0,10*ROW('Hygiene Data'!D130))),DS136="Yes"),OFFSET('Hygiene Data'!$D$8,0,10*ROW('Hygiene Data'!D130)),IF(AND(ISNUMBER(OFFSET('Hygiene Data'!$D$8,0,10*ROW('Hygiene Data'!D130))),DS136="No",ISNUMBER(OFFSET('Hygiene Data'!$D$8,0,10*ROW('Hygiene Data'!D130)))),CONCATENATE("[",ROUND(OFFSET('Hygiene Data'!$D$8,0,10*ROW('Hygiene Data'!D130)),0),"]"),IF(AND(ISNUMBER(OFFSET('Hygiene Data'!$D$8,0,10*ROW('Hygiene Data'!D130))),DS136="",ISNUMBER(OFFSET('Hygiene Data'!$D$8,0,10*ROW('Hygiene Data'!D130)))),OFFSET('Hygiene Data'!$D$8,0,10*ROW('Hygiene Data'!D130)),NA())))</f>
        <v>#N/A</v>
      </c>
      <c r="BE136" s="121" t="e">
        <f ca="1">+IF(AND(ISNUMBER(OFFSET('Hygiene Data'!$D$10,0,10*ROW('Hygiene Data'!D130))),DT136="Yes"),OFFSET('Hygiene Data'!$D$10,0,10*ROW('Hygiene Data'!D130)),IF(AND(ISNUMBER(OFFSET('Hygiene Data'!$D$10,0,10*ROW('Hygiene Data'!D130))),DT136="No",ISNUMBER(OFFSET('Hygiene Data'!$D$10,0,10*ROW('Hygiene Data'!D130)))),CONCATENATE("[",ROUND(OFFSET('Hygiene Data'!$D$10,0,10*ROW('Hygiene Data'!D130)),0),"]"),IF(AND(ISNUMBER(OFFSET('Hygiene Data'!$D$10,0,10*ROW('Hygiene Data'!D130))),DT136="",ISNUMBER(OFFSET('Hygiene Data'!$D$10,0,10*ROW('Hygiene Data'!D130)))),OFFSET('Hygiene Data'!$D$10,0,10*ROW('Hygiene Data'!D130)),NA())))</f>
        <v>#N/A</v>
      </c>
      <c r="BF136" s="121" t="e">
        <f ca="1">+IF(AND(ISNUMBER(OFFSET('Hygiene Data'!$E$6,0,10*ROW('Hygiene Data'!E130))),DU136="Yes"),OFFSET('Hygiene Data'!$E$6,0,10*ROW('Hygiene Data'!E130)),IF(AND(ISNUMBER(OFFSET('Hygiene Data'!$E$6,0,10*ROW('Hygiene Data'!E130))),DU136="No",ISNUMBER(OFFSET('Hygiene Data'!$E$6,0,10*ROW('Hygiene Data'!E130)))),CONCATENATE("[",ROUND(OFFSET('Hygiene Data'!$E$6,0,10*ROW('Hygiene Data'!E130)),0),"]"),IF(AND(ISNUMBER(OFFSET('Hygiene Data'!$E$6,0,10*ROW('Hygiene Data'!E130))),DU136="",ISNUMBER(OFFSET('Hygiene Data'!$E$6,0,10*ROW('Hygiene Data'!E130)))),OFFSET('Hygiene Data'!$E$6,0,10*ROW('Hygiene Data'!E130)),NA())))</f>
        <v>#N/A</v>
      </c>
      <c r="BG136" s="121" t="e">
        <f ca="1">+IF(AND(ISNUMBER(OFFSET('Hygiene Data'!$E$8,0,10*ROW('Hygiene Data'!E130))),DV136="Yes"),OFFSET('Hygiene Data'!$E$8,0,10*ROW('Hygiene Data'!E130)),IF(AND(ISNUMBER(OFFSET('Hygiene Data'!$E$8,0,10*ROW('Hygiene Data'!E130))),DV136="No",ISNUMBER(OFFSET('Hygiene Data'!$E$8,0,10*ROW('Hygiene Data'!E130)))),CONCATENATE("[",ROUND(OFFSET('Hygiene Data'!$E$8,0,10*ROW('Hygiene Data'!E130)),0),"]"),IF(AND(ISNUMBER(OFFSET('Hygiene Data'!$E$8,0,10*ROW('Hygiene Data'!E130))),DV136="",ISNUMBER(OFFSET('Hygiene Data'!$E$8,0,10*ROW('Hygiene Data'!E130)))),OFFSET('Hygiene Data'!$E$8,0,10*ROW('Hygiene Data'!E130)),NA())))</f>
        <v>#N/A</v>
      </c>
      <c r="BH136" s="121" t="e">
        <f ca="1">+IF(AND(ISNUMBER(OFFSET('Hygiene Data'!$E$10,0,10*ROW('Hygiene Data'!E130))),DW136="Yes"),OFFSET('Hygiene Data'!$E$10,0,10*ROW('Hygiene Data'!E130)),IF(AND(ISNUMBER(OFFSET('Hygiene Data'!$E$10,0,10*ROW('Hygiene Data'!E130))),DW136="No",ISNUMBER(OFFSET('Hygiene Data'!$E$10,0,10*ROW('Hygiene Data'!E130)))),CONCATENATE("[",ROUND(OFFSET('Hygiene Data'!$E$10,0,10*ROW('Hygiene Data'!E130)),0),"]"),IF(AND(ISNUMBER(OFFSET('Hygiene Data'!$E$10,0,10*ROW('Hygiene Data'!E130))),DW136="",ISNUMBER(OFFSET('Hygiene Data'!$E$10,0,10*ROW('Hygiene Data'!E130)))),OFFSET('Hygiene Data'!$E$10,0,10*ROW('Hygiene Data'!E130)),NA())))</f>
        <v>#N/A</v>
      </c>
      <c r="BI136" s="121" t="e">
        <f ca="1">+IF(AND(ISNUMBER(OFFSET('Hygiene Data'!$F$6,0,10*ROW('Hygiene Data'!F130))),DX136="Yes"),OFFSET('Hygiene Data'!$F$6,0,10*ROW('Hygiene Data'!F130)),IF(AND(ISNUMBER(OFFSET('Hygiene Data'!$F$6,0,10*ROW('Hygiene Data'!F130))),DX136="No",ISNUMBER(OFFSET('Hygiene Data'!$F$6,0,10*ROW('Hygiene Data'!F130)))),CONCATENATE("[",ROUND(OFFSET('Hygiene Data'!$F$6,0,10*ROW('Hygiene Data'!F130)),0),"]"),IF(AND(ISNUMBER(OFFSET('Hygiene Data'!$F$6,0,10*ROW('Hygiene Data'!F130))),DX136="",ISNUMBER(OFFSET('Hygiene Data'!$F$6,0,10*ROW('Hygiene Data'!F130)))),OFFSET('Hygiene Data'!$F$6,0,10*ROW('Hygiene Data'!F130)),NA())))</f>
        <v>#N/A</v>
      </c>
      <c r="BJ136" s="121" t="e">
        <f ca="1">+IF(AND(ISNUMBER(OFFSET('Hygiene Data'!$F$8,0,10*ROW('Hygiene Data'!F130))),DY136="Yes"),OFFSET('Hygiene Data'!$F$8,0,10*ROW('Hygiene Data'!F130)),IF(AND(ISNUMBER(OFFSET('Hygiene Data'!$F$8,0,10*ROW('Hygiene Data'!F130))),DY136="No",ISNUMBER(OFFSET('Hygiene Data'!$F$8,0,10*ROW('Hygiene Data'!F130)))),CONCATENATE("[",ROUND(OFFSET('Hygiene Data'!$F$8,0,10*ROW('Hygiene Data'!F130)),0),"]"),IF(AND(ISNUMBER(OFFSET('Hygiene Data'!$F$8,0,10*ROW('Hygiene Data'!F130))),DY136="",ISNUMBER(OFFSET('Hygiene Data'!$F$8,0,10*ROW('Hygiene Data'!F130)))),OFFSET('Hygiene Data'!$F$8,0,10*ROW('Hygiene Data'!F130)),NA())))</f>
        <v>#N/A</v>
      </c>
      <c r="BK136" s="121" t="e">
        <f ca="1">+IF(AND(ISNUMBER(OFFSET('Hygiene Data'!$F$10,0,10*ROW('Hygiene Data'!F130))),DZ136="Yes"),OFFSET('Hygiene Data'!$F$10,0,10*ROW('Hygiene Data'!F130)),IF(AND(ISNUMBER(OFFSET('Hygiene Data'!$F$10,0,10*ROW('Hygiene Data'!F130))),DZ136="No",ISNUMBER(OFFSET('Hygiene Data'!$F$10,0,10*ROW('Hygiene Data'!F130)))),CONCATENATE("[",ROUND(OFFSET('Hygiene Data'!$F$10,0,10*ROW('Hygiene Data'!F130)),0),"]"),IF(AND(ISNUMBER(OFFSET('Hygiene Data'!$F$10,0,10*ROW('Hygiene Data'!F130))),DZ136="",ISNUMBER(OFFSET('Hygiene Data'!$F$10,0,10*ROW('Hygiene Data'!F130)))),OFFSET('Hygiene Data'!$F$10,0,10*ROW('Hygiene Data'!F130)),NA())))</f>
        <v>#N/A</v>
      </c>
      <c r="BL136" s="121" t="e">
        <f ca="1">+IF(AND(ISNUMBER(OFFSET('Hygiene Data'!$G$6,0,10*ROW('Hygiene Data'!G130))),EA136="Yes"),OFFSET('Hygiene Data'!$G$6,0,10*ROW('Hygiene Data'!G130)),IF(AND(ISNUMBER(OFFSET('Hygiene Data'!$G$6,0,10*ROW('Hygiene Data'!G130))),EA136="No",ISNUMBER(OFFSET('Hygiene Data'!$G$6,0,10*ROW('Hygiene Data'!G130)))),CONCATENATE("[",ROUND(OFFSET('Hygiene Data'!$G$6,0,10*ROW('Hygiene Data'!G130)),0),"]"),IF(AND(ISNUMBER(OFFSET('Hygiene Data'!$G$6,0,10*ROW('Hygiene Data'!G130))),EA136="",ISNUMBER(OFFSET('Hygiene Data'!$G$6,0,10*ROW('Hygiene Data'!G130)))),OFFSET('Hygiene Data'!$G$6,0,10*ROW('Hygiene Data'!G130)),NA())))</f>
        <v>#N/A</v>
      </c>
      <c r="BM136" s="121" t="e">
        <f ca="1">+IF(AND(ISNUMBER(OFFSET('Hygiene Data'!$G$8,0,10*ROW('Hygiene Data'!G130))),EB136="Yes"),OFFSET('Hygiene Data'!$G$8,0,10*ROW('Hygiene Data'!G130)),IF(AND(ISNUMBER(OFFSET('Hygiene Data'!$G$8,0,10*ROW('Hygiene Data'!G130))),EB136="No",ISNUMBER(OFFSET('Hygiene Data'!$G$8,0,10*ROW('Hygiene Data'!G130)))),CONCATENATE("[",ROUND(OFFSET('Hygiene Data'!$G$8,0,10*ROW('Hygiene Data'!G130)),0),"]"),IF(AND(ISNUMBER(OFFSET('Hygiene Data'!$G$8,0,10*ROW('Hygiene Data'!G130))),EB136="",ISNUMBER(OFFSET('Hygiene Data'!$G$8,0,10*ROW('Hygiene Data'!G130)))),OFFSET('Hygiene Data'!$G$8,0,10*ROW('Hygiene Data'!G130)),NA())))</f>
        <v>#N/A</v>
      </c>
      <c r="BN136" s="121" t="e">
        <f ca="1">+IF(AND(ISNUMBER(OFFSET('Hygiene Data'!$G$10,0,10*ROW('Hygiene Data'!G130))),EC136="Yes"),OFFSET('Hygiene Data'!$G$10,0,10*ROW('Hygiene Data'!G130)),IF(AND(ISNUMBER(OFFSET('Hygiene Data'!$G$10,0,10*ROW('Hygiene Data'!G130))),EC136="No",ISNUMBER(OFFSET('Hygiene Data'!$G$10,0,10*ROW('Hygiene Data'!G130)))),CONCATENATE("[",ROUND(OFFSET('Hygiene Data'!$G$10,0,10*ROW('Hygiene Data'!G130)),0),"]"),IF(AND(ISNUMBER(OFFSET('Hygiene Data'!$G$10,0,10*ROW('Hygiene Data'!G130))),EC136="",ISNUMBER(OFFSET('Hygiene Data'!$G$10,0,10*ROW('Hygiene Data'!G130)))),OFFSET('Hygiene Data'!$G$10,0,10*ROW('Hygiene Data'!G130)),NA())))</f>
        <v>#N/A</v>
      </c>
      <c r="BO136" s="121" t="e">
        <f ca="1">+IF(AND(ISNUMBER(OFFSET('Hygiene Data'!$H$6,0,10*ROW('Hygiene Data'!H130))),ED136="Yes"),OFFSET('Hygiene Data'!$H$6,0,10*ROW('Hygiene Data'!H130)),IF(AND(ISNUMBER(OFFSET('Hygiene Data'!$H$6,0,10*ROW('Hygiene Data'!H130))),ED136="No",ISNUMBER(OFFSET('Hygiene Data'!$H$6,0,10*ROW('Hygiene Data'!H130)))),CONCATENATE("[",ROUND(OFFSET('Hygiene Data'!$H$6,0,10*ROW('Hygiene Data'!H130)),0),"]"),IF(AND(ISNUMBER(OFFSET('Hygiene Data'!$H$6,0,10*ROW('Hygiene Data'!H130))),ED136="",ISNUMBER(OFFSET('Hygiene Data'!$H$6,0,10*ROW('Hygiene Data'!H130)))),OFFSET('Hygiene Data'!$H$6,0,10*ROW('Hygiene Data'!H130)),NA())))</f>
        <v>#N/A</v>
      </c>
      <c r="BP136" s="121" t="e">
        <f ca="1">+IF(AND(ISNUMBER(OFFSET('Hygiene Data'!$H$8,0,10*ROW('Hygiene Data'!H130))),EE136="Yes"),OFFSET('Hygiene Data'!$H$8,0,10*ROW('Hygiene Data'!H130)),IF(AND(ISNUMBER(OFFSET('Hygiene Data'!$H$8,0,10*ROW('Hygiene Data'!H130))),EE136="No",ISNUMBER(OFFSET('Hygiene Data'!$H$8,0,10*ROW('Hygiene Data'!H130)))),CONCATENATE("[",ROUND(OFFSET('Hygiene Data'!$H$8,0,10*ROW('Hygiene Data'!H130)),0),"]"),IF(AND(ISNUMBER(OFFSET('Hygiene Data'!$H$8,0,10*ROW('Hygiene Data'!H130))),EE136="",ISNUMBER(OFFSET('Hygiene Data'!$H$8,0,10*ROW('Hygiene Data'!H130)))),OFFSET('Hygiene Data'!$H$8,0,10*ROW('Hygiene Data'!H130)),NA())))</f>
        <v>#N/A</v>
      </c>
      <c r="BQ136" s="121" t="e">
        <f ca="1">+IF(AND(ISNUMBER(OFFSET('Hygiene Data'!$H$10,0,10*ROW('Hygiene Data'!H130))),EF136="Yes"),OFFSET('Hygiene Data'!$H$10,0,10*ROW('Hygiene Data'!H130)),IF(AND(ISNUMBER(OFFSET('Hygiene Data'!$H$10,0,10*ROW('Hygiene Data'!H130))),EF136="No",ISNUMBER(OFFSET('Hygiene Data'!$H$10,0,10*ROW('Hygiene Data'!H130)))),CONCATENATE("[",ROUND(OFFSET('Hygiene Data'!$H$10,0,10*ROW('Hygiene Data'!H130)),0),"]"),IF(AND(ISNUMBER(OFFSET('Hygiene Data'!$H$10,0,10*ROW('Hygiene Data'!H130))),EF136="",ISNUMBER(OFFSET('Hygiene Data'!$H$10,0,10*ROW('Hygiene Data'!H130)))),OFFSET('Hygiene Data'!$H$10,0,10*ROW('Hygiene Data'!H130)),NA())))</f>
        <v>#N/A</v>
      </c>
      <c r="BS136" s="28" t="str">
        <f ca="1">+IF(OFFSET('Water Data'!$C$28,0,10*ROW('Water Data'!C130))="","",OFFSET('Water Data'!$C$28,0,10*ROW('Water Data'!C130)))</f>
        <v/>
      </c>
      <c r="BT136" s="28" t="str">
        <f ca="1">+IF(OFFSET('Water Data'!$C$29,0,10*ROW('Water Data'!C130))="","",OFFSET('Water Data'!$C$29,0,10*ROW('Water Data'!C130)))</f>
        <v/>
      </c>
      <c r="BU136" s="28" t="str">
        <f ca="1">+IF(OFFSET('Water Data'!$C$30,0,10*ROW('Water Data'!C130))="","",OFFSET('Water Data'!$C$30,0,10*ROW('Water Data'!C130)))</f>
        <v/>
      </c>
      <c r="BV136" s="28" t="str">
        <f ca="1">+IF(OFFSET('Water Data'!$D$28,0,10*ROW('Water Data'!D130))="","",OFFSET('Water Data'!$D$28,0,10*ROW('Water Data'!D130)))</f>
        <v/>
      </c>
      <c r="BW136" s="28" t="str">
        <f ca="1">+IF(OFFSET('Water Data'!$D$29,0,10*ROW('Water Data'!D130))="","",OFFSET('Water Data'!$D$29,0,10*ROW('Water Data'!D130)))</f>
        <v/>
      </c>
      <c r="BX136" s="28" t="str">
        <f ca="1">+IF(OFFSET('Water Data'!$D$30,0,10*ROW('Water Data'!D130))="","",OFFSET('Water Data'!$D$30,0,10*ROW('Water Data'!D130)))</f>
        <v/>
      </c>
      <c r="BY136" s="28" t="str">
        <f ca="1">+IF(OFFSET('Water Data'!$E$28,0,10*ROW('Water Data'!E130))="","",OFFSET('Water Data'!$E$28,0,10*ROW('Water Data'!E130)))</f>
        <v/>
      </c>
      <c r="BZ136" s="28" t="str">
        <f ca="1">+IF(OFFSET('Water Data'!$E$29,0,10*ROW('Water Data'!E130))="","",OFFSET('Water Data'!$E$29,0,10*ROW('Water Data'!E130)))</f>
        <v/>
      </c>
      <c r="CA136" s="28" t="str">
        <f ca="1">+IF(OFFSET('Water Data'!$E$30,0,10*ROW('Water Data'!E130))="","",OFFSET('Water Data'!$E$30,0,10*ROW('Water Data'!E130)))</f>
        <v/>
      </c>
      <c r="CB136" s="28" t="str">
        <f ca="1">+IF(OFFSET('Water Data'!$F$28,0,10*ROW('Water Data'!F130))="","",OFFSET('Water Data'!$F$28,0,10*ROW('Water Data'!F130)))</f>
        <v/>
      </c>
      <c r="CC136" s="28" t="str">
        <f ca="1">+IF(OFFSET('Water Data'!$F$29,0,10*ROW('Water Data'!F130))="","",OFFSET('Water Data'!$F$29,0,10*ROW('Water Data'!F130)))</f>
        <v/>
      </c>
      <c r="CD136" s="28" t="str">
        <f ca="1">+IF(OFFSET('Water Data'!$F$30,0,10*ROW('Water Data'!F130))="","",OFFSET('Water Data'!$F$30,0,10*ROW('Water Data'!F130)))</f>
        <v/>
      </c>
      <c r="CE136" s="28" t="str">
        <f ca="1">+IF(OFFSET('Water Data'!$G$28,0,10*ROW('Water Data'!G130))="","",OFFSET('Water Data'!$G$28,0,10*ROW('Water Data'!G130)))</f>
        <v/>
      </c>
      <c r="CF136" s="28" t="str">
        <f ca="1">+IF(OFFSET('Water Data'!$G$29,0,10*ROW('Water Data'!G130))="","",OFFSET('Water Data'!$G$29,0,10*ROW('Water Data'!G130)))</f>
        <v/>
      </c>
      <c r="CG136" s="28" t="str">
        <f ca="1">+IF(OFFSET('Water Data'!$G$30,0,10*ROW('Water Data'!G130))="","",OFFSET('Water Data'!$G$30,0,10*ROW('Water Data'!G130)))</f>
        <v/>
      </c>
      <c r="CH136" s="28" t="str">
        <f ca="1">+IF(OFFSET('Water Data'!$H$28,0,10*ROW('Water Data'!H130))="","",OFFSET('Water Data'!$H$28,0,10*ROW('Water Data'!H130)))</f>
        <v/>
      </c>
      <c r="CI136" s="28" t="str">
        <f ca="1">+IF(OFFSET('Water Data'!$H$29,0,10*ROW('Water Data'!H130))="","",OFFSET('Water Data'!$H$29,0,10*ROW('Water Data'!H130)))</f>
        <v/>
      </c>
      <c r="CJ136" s="28" t="str">
        <f ca="1">+IF(OFFSET('Water Data'!$H$30,0,10*ROW('Water Data'!H130))="","",OFFSET('Water Data'!$H$30,0,10*ROW('Water Data'!H130)))</f>
        <v/>
      </c>
      <c r="CK136" s="28" t="str">
        <f ca="1">+IF(OFFSET('Sanitation Data'!$C$29,0,10*ROW('Sanitation Data'!C130))="","",OFFSET('Sanitation Data'!$C$29,0,10*ROW('Sanitation Data'!C130)))</f>
        <v/>
      </c>
      <c r="CL136" s="28" t="str">
        <f ca="1">+IF(OFFSET('Sanitation Data'!$C$30,0,10*ROW('Sanitation Data'!C130))="","",OFFSET('Sanitation Data'!$C$30,0,10*ROW('Sanitation Data'!C130)))</f>
        <v/>
      </c>
      <c r="CM136" s="28" t="str">
        <f ca="1">+IF(OFFSET('Sanitation Data'!$C$31,0,10*ROW('Sanitation Data'!C130))="","",OFFSET('Sanitation Data'!$C$31,0,10*ROW('Sanitation Data'!C130)))</f>
        <v/>
      </c>
      <c r="CN136" s="28" t="str">
        <f ca="1">+IF(OFFSET('Sanitation Data'!$C$32,0,10*ROW('Sanitation Data'!C130))="","",OFFSET('Sanitation Data'!$C$32,0,10*ROW('Sanitation Data'!C130)))</f>
        <v/>
      </c>
      <c r="CO136" s="28" t="str">
        <f ca="1">+IF(OFFSET('Sanitation Data'!$C$33,0,10*ROW('Sanitation Data'!C130))="","",OFFSET('Sanitation Data'!$C$33,0,10*ROW('Sanitation Data'!C130)))</f>
        <v/>
      </c>
      <c r="CP136" s="28" t="str">
        <f ca="1">+IF(OFFSET('Sanitation Data'!$D$29,0,10*ROW('Sanitation Data'!D130))="","",OFFSET('Sanitation Data'!$D$29,0,10*ROW('Sanitation Data'!D130)))</f>
        <v/>
      </c>
      <c r="CQ136" s="28" t="str">
        <f ca="1">+IF(OFFSET('Sanitation Data'!$D$30,0,10*ROW('Sanitation Data'!D130))="","",OFFSET('Sanitation Data'!$D$30,0,10*ROW('Sanitation Data'!D130)))</f>
        <v/>
      </c>
      <c r="CR136" s="28" t="str">
        <f ca="1">+IF(OFFSET('Sanitation Data'!$D$31,0,10*ROW('Sanitation Data'!D130))="","",OFFSET('Sanitation Data'!$D$31,0,10*ROW('Sanitation Data'!D130)))</f>
        <v/>
      </c>
      <c r="CS136" s="28" t="str">
        <f ca="1">+IF(OFFSET('Sanitation Data'!$D$32,0,10*ROW('Sanitation Data'!D130))="","",OFFSET('Sanitation Data'!$D$32,0,10*ROW('Sanitation Data'!D130)))</f>
        <v/>
      </c>
      <c r="CT136" s="28" t="str">
        <f ca="1">+IF(OFFSET('Sanitation Data'!$D$33,0,10*ROW('Sanitation Data'!D130))="","",OFFSET('Sanitation Data'!$D$33,0,10*ROW('Sanitation Data'!D130)))</f>
        <v/>
      </c>
      <c r="CU136" s="28" t="str">
        <f ca="1">+IF(OFFSET('Sanitation Data'!$E$29,0,10*ROW('Sanitation Data'!E130))="","",OFFSET('Sanitation Data'!$E$29,0,10*ROW('Sanitation Data'!E130)))</f>
        <v/>
      </c>
      <c r="CV136" s="28" t="str">
        <f ca="1">+IF(OFFSET('Sanitation Data'!$E$30,0,10*ROW('Sanitation Data'!E130))="","",OFFSET('Sanitation Data'!$E$30,0,10*ROW('Sanitation Data'!E130)))</f>
        <v/>
      </c>
      <c r="CW136" s="28" t="str">
        <f ca="1">+IF(OFFSET('Sanitation Data'!$E$31,0,10*ROW('Sanitation Data'!E130))="","",OFFSET('Sanitation Data'!$E$31,0,10*ROW('Sanitation Data'!E130)))</f>
        <v/>
      </c>
      <c r="CX136" s="28" t="str">
        <f ca="1">+IF(OFFSET('Sanitation Data'!$E$32,0,10*ROW('Sanitation Data'!E130))="","",OFFSET('Sanitation Data'!$E$32,0,10*ROW('Sanitation Data'!E130)))</f>
        <v/>
      </c>
      <c r="CY136" s="28" t="str">
        <f ca="1">+IF(OFFSET('Sanitation Data'!$E$33,0,10*ROW('Sanitation Data'!E130))="","",OFFSET('Sanitation Data'!$E$33,0,10*ROW('Sanitation Data'!E130)))</f>
        <v/>
      </c>
      <c r="CZ136" s="28" t="str">
        <f ca="1">+IF(OFFSET('Sanitation Data'!$F$29,0,10*ROW('Sanitation Data'!F130))="","",OFFSET('Sanitation Data'!$F$29,0,10*ROW('Sanitation Data'!F130)))</f>
        <v/>
      </c>
      <c r="DA136" s="28" t="str">
        <f ca="1">+IF(OFFSET('Sanitation Data'!$F$30,0,10*ROW('Sanitation Data'!F130))="","",OFFSET('Sanitation Data'!$F$30,0,10*ROW('Sanitation Data'!F130)))</f>
        <v/>
      </c>
      <c r="DB136" s="28" t="str">
        <f ca="1">+IF(OFFSET('Sanitation Data'!$F$31,0,10*ROW('Sanitation Data'!F130))="","",OFFSET('Sanitation Data'!$F$31,0,10*ROW('Sanitation Data'!F130)))</f>
        <v/>
      </c>
      <c r="DC136" s="28" t="str">
        <f ca="1">+IF(OFFSET('Sanitation Data'!$F$32,0,10*ROW('Sanitation Data'!F130))="","",OFFSET('Sanitation Data'!$F$32,0,10*ROW('Sanitation Data'!F130)))</f>
        <v/>
      </c>
      <c r="DD136" s="28" t="str">
        <f ca="1">+IF(OFFSET('Sanitation Data'!$F$33,0,10*ROW('Sanitation Data'!F130))="","",OFFSET('Sanitation Data'!$F$33,0,10*ROW('Sanitation Data'!F130)))</f>
        <v/>
      </c>
      <c r="DE136" s="28" t="str">
        <f ca="1">+IF(OFFSET('Sanitation Data'!$G$29,0,10*ROW('Sanitation Data'!G130))="","",OFFSET('Sanitation Data'!$G$29,0,10*ROW('Sanitation Data'!G130)))</f>
        <v/>
      </c>
      <c r="DF136" s="28" t="str">
        <f ca="1">+IF(OFFSET('Sanitation Data'!$G$30,0,10*ROW('Sanitation Data'!G130))="","",OFFSET('Sanitation Data'!$G$30,0,10*ROW('Sanitation Data'!G130)))</f>
        <v/>
      </c>
      <c r="DG136" s="28" t="str">
        <f ca="1">+IF(OFFSET('Sanitation Data'!$G$31,0,10*ROW('Sanitation Data'!G130))="","",OFFSET('Sanitation Data'!$G$31,0,10*ROW('Sanitation Data'!G130)))</f>
        <v/>
      </c>
      <c r="DH136" s="28" t="str">
        <f ca="1">+IF(OFFSET('Sanitation Data'!$G$32,0,10*ROW('Sanitation Data'!G130))="","",OFFSET('Sanitation Data'!$G$32,0,10*ROW('Sanitation Data'!G130)))</f>
        <v/>
      </c>
      <c r="DI136" s="28" t="str">
        <f ca="1">+IF(OFFSET('Sanitation Data'!$G$33,0,10*ROW('Sanitation Data'!G130))="","",OFFSET('Sanitation Data'!$G$33,0,10*ROW('Sanitation Data'!G130)))</f>
        <v/>
      </c>
      <c r="DJ136" s="28" t="str">
        <f ca="1">+IF(OFFSET('Sanitation Data'!$H$29,0,10*ROW('Sanitation Data'!H130))="","",OFFSET('Sanitation Data'!$H$29,0,10*ROW('Sanitation Data'!H130)))</f>
        <v/>
      </c>
      <c r="DK136" s="28" t="str">
        <f ca="1">+IF(OFFSET('Sanitation Data'!$H$30,0,10*ROW('Sanitation Data'!H130))="","",OFFSET('Sanitation Data'!$H$30,0,10*ROW('Sanitation Data'!H130)))</f>
        <v/>
      </c>
      <c r="DL136" s="28" t="str">
        <f ca="1">+IF(OFFSET('Sanitation Data'!$H$31,0,10*ROW('Sanitation Data'!H130))="","",OFFSET('Sanitation Data'!$H$31,0,10*ROW('Sanitation Data'!H130)))</f>
        <v/>
      </c>
      <c r="DM136" s="28" t="str">
        <f ca="1">+IF(OFFSET('Sanitation Data'!$H$32,0,10*ROW('Sanitation Data'!H130))="","",OFFSET('Sanitation Data'!$H$32,0,10*ROW('Sanitation Data'!H130)))</f>
        <v/>
      </c>
      <c r="DN136" s="28" t="str">
        <f ca="1">+IF(OFFSET('Sanitation Data'!$H$33,0,10*ROW('Sanitation Data'!H130))="","",OFFSET('Sanitation Data'!$H$33,0,10*ROW('Sanitation Data'!H130)))</f>
        <v/>
      </c>
      <c r="DO136" s="28" t="str">
        <f ca="1">+IF(OFFSET('Hygiene Data'!$C$12,0,10*ROW('Hygiene Data'!C130))="","",OFFSET('Hygiene Data'!$C$12,0,10*ROW('Hygiene Data'!C130)))</f>
        <v/>
      </c>
      <c r="DP136" s="28" t="str">
        <f ca="1">+IF(OFFSET('Hygiene Data'!$C$13,0,10*ROW('Hygiene Data'!C130))="","",OFFSET('Hygiene Data'!$C$13,0,10*ROW('Hygiene Data'!C130)))</f>
        <v/>
      </c>
      <c r="DQ136" s="28" t="str">
        <f ca="1">+IF(OFFSET('Hygiene Data'!$C$14,0,10*ROW('Hygiene Data'!C130))="","",OFFSET('Hygiene Data'!$C$14,0,10*ROW('Hygiene Data'!C130)))</f>
        <v/>
      </c>
      <c r="DR136" s="28" t="str">
        <f ca="1">+IF(OFFSET('Hygiene Data'!$D$12,0,10*ROW('Hygiene Data'!D130))="","",OFFSET('Hygiene Data'!$D$12,0,10*ROW('Hygiene Data'!D130)))</f>
        <v/>
      </c>
      <c r="DS136" s="28" t="str">
        <f ca="1">+IF(OFFSET('Hygiene Data'!$D$13,0,10*ROW('Hygiene Data'!D130))="","",OFFSET('Hygiene Data'!$D$13,0,10*ROW('Hygiene Data'!D130)))</f>
        <v/>
      </c>
      <c r="DT136" s="28" t="str">
        <f ca="1">+IF(OFFSET('Hygiene Data'!$D$14,0,10*ROW('Hygiene Data'!D130))="","",OFFSET('Hygiene Data'!$D$14,0,10*ROW('Hygiene Data'!D130)))</f>
        <v/>
      </c>
      <c r="DU136" s="28" t="str">
        <f ca="1">+IF(OFFSET('Hygiene Data'!$E$12,0,10*ROW('Hygiene Data'!E130))="","",OFFSET('Hygiene Data'!$E$12,0,10*ROW('Hygiene Data'!E130)))</f>
        <v/>
      </c>
      <c r="DV136" s="28" t="str">
        <f ca="1">+IF(OFFSET('Hygiene Data'!$E$13,0,10*ROW('Hygiene Data'!E130))="","",OFFSET('Hygiene Data'!$E$13,0,10*ROW('Hygiene Data'!E130)))</f>
        <v/>
      </c>
      <c r="DW136" s="28" t="str">
        <f ca="1">+IF(OFFSET('Hygiene Data'!$E$14,0,10*ROW('Hygiene Data'!E130))="","",OFFSET('Hygiene Data'!$E$14,0,10*ROW('Hygiene Data'!E130)))</f>
        <v/>
      </c>
      <c r="DX136" s="28" t="str">
        <f ca="1">+IF(OFFSET('Hygiene Data'!$F$12,0,10*ROW('Hygiene Data'!F130))="","",OFFSET('Hygiene Data'!$F$12,0,10*ROW('Hygiene Data'!F130)))</f>
        <v/>
      </c>
      <c r="DY136" s="28" t="str">
        <f ca="1">+IF(OFFSET('Hygiene Data'!$F$13,0,10*ROW('Hygiene Data'!F130))="","",OFFSET('Hygiene Data'!$F$13,0,10*ROW('Hygiene Data'!F130)))</f>
        <v/>
      </c>
      <c r="DZ136" s="28" t="str">
        <f ca="1">+IF(OFFSET('Hygiene Data'!$F$14,0,10*ROW('Hygiene Data'!F130))="","",OFFSET('Hygiene Data'!$F$14,0,10*ROW('Hygiene Data'!F130)))</f>
        <v/>
      </c>
      <c r="EA136" s="28" t="str">
        <f ca="1">+IF(OFFSET('Hygiene Data'!$G$12,0,10*ROW('Hygiene Data'!G130))="","",OFFSET('Hygiene Data'!$G$12,0,10*ROW('Hygiene Data'!G130)))</f>
        <v/>
      </c>
      <c r="EB136" s="28" t="str">
        <f ca="1">+IF(OFFSET('Hygiene Data'!$G$13,0,10*ROW('Hygiene Data'!G130))="","",OFFSET('Hygiene Data'!$G$13,0,10*ROW('Hygiene Data'!G130)))</f>
        <v/>
      </c>
      <c r="EC136" s="28" t="str">
        <f ca="1">+IF(OFFSET('Hygiene Data'!$G$14,0,10*ROW('Hygiene Data'!G130))="","",OFFSET('Hygiene Data'!$G$14,0,10*ROW('Hygiene Data'!G130)))</f>
        <v/>
      </c>
      <c r="ED136" s="28" t="str">
        <f ca="1">+IF(OFFSET('Hygiene Data'!$H$12,0,10*ROW('Hygiene Data'!H130))="","",OFFSET('Hygiene Data'!$H$12,0,10*ROW('Hygiene Data'!H130)))</f>
        <v/>
      </c>
      <c r="EE136" s="28" t="str">
        <f ca="1">+IF(OFFSET('Hygiene Data'!$H$13,0,10*ROW('Hygiene Data'!H130))="","",OFFSET('Hygiene Data'!$H$13,0,10*ROW('Hygiene Data'!H130)))</f>
        <v/>
      </c>
      <c r="EF136" s="28" t="str">
        <f ca="1">+IF(OFFSET('Hygiene Data'!$H$14,0,10*ROW('Hygiene Data'!H130))="","",OFFSET('Hygiene Data'!$H$14,0,10*ROW('Hygiene Data'!H130)))</f>
        <v/>
      </c>
    </row>
    <row r="137" spans="1:136" x14ac:dyDescent="0.2">
      <c r="A137" s="44" t="str">
        <f ca="1">+IF(OFFSET('Water Data'!$B$1,0,10*ROW('Water Data'!B134))="","",OFFSET('Water Data'!$B$1,0,10*ROW('Water Data'!B134)))</f>
        <v/>
      </c>
      <c r="B137" s="44" t="str">
        <f ca="1">+IF(OFFSET('Water Data'!$A$3,0,10*ROW('Water Data'!A134))="","",OFFSET('Water Data'!$A$3,0,10*ROW('Water Data'!A134)))</f>
        <v/>
      </c>
      <c r="C137" s="44" t="str">
        <f ca="1">+IF(OFFSET('Water Data'!$C$3,0,10*ROW('Water Data'!C134))="","",OFFSET('Water Data'!$C$3,0,10*ROW('Water Data'!C134)))</f>
        <v/>
      </c>
      <c r="D137" s="119" t="e">
        <f ca="1">+IF(AND(ISNUMBER(OFFSET('Water Data'!$C$5,0,10*ROW('Water Data'!C131))),BS137="Yes"),100-OFFSET('Water Data'!$C$5,0,10*ROW('Water Data'!C131)),IF(AND(ISNUMBER(OFFSET('Water Data'!$C$5,0,10*ROW('Water Data'!C131))),BS137="No",ISNUMBER(OFFSET('Water Data'!$C$5,0,10*ROW('Water Data'!C131)))),CONCATENATE("[",ROUND(100-OFFSET('Water Data'!$C$5,0,10*ROW('Water Data'!C131)),0),"]"),IF(AND(ISNUMBER(OFFSET('Water Data'!$C$5,0,10*ROW('Water Data'!C131))),BS137="",ISNUMBER(OFFSET('Water Data'!$C$5,0,10*ROW('Water Data'!C131)))),100-OFFSET('Water Data'!$C$5,0,10*ROW('Water Data'!C131)),NA())))</f>
        <v>#N/A</v>
      </c>
      <c r="E137" s="119" t="e">
        <f ca="1">+IF(AND(ISNUMBER(OFFSET('Water Data'!$C$7,0,10*ROW('Water Data'!D131))),BT137="Yes"),OFFSET('Water Data'!$C$7,0,10*ROW('Water Data'!C131)),IF(AND(ISNUMBER(OFFSET('Water Data'!$C$7,0,10*ROW('Water Data'!C131))),BT137="No",ISNUMBER(OFFSET('Water Data'!$C$7,0,10*ROW('Water Data'!C131)))),CONCATENATE("[",ROUND(OFFSET('Water Data'!$C$7,0,10*ROW('Water Data'!C131)),0),"]"),IF(AND(ISNUMBER(OFFSET('Water Data'!$C$7,0,10*ROW('Water Data'!C131))),BT137="",ISNUMBER(OFFSET('Water Data'!$C$7,0,10*ROW('Water Data'!C131)))),OFFSET('Water Data'!$C$7,0,10*ROW('Water Data'!C131)),NA())))</f>
        <v>#N/A</v>
      </c>
      <c r="F137" s="119" t="e">
        <f ca="1">+IF(AND(ISNUMBER(OFFSET('Water Data'!$C$10,0,10*ROW('Water Data'!C131))),BU137="Yes"),OFFSET('Water Data'!$C$10,0,10*ROW('Water Data'!C131)),IF(AND(ISNUMBER(OFFSET('Water Data'!$C$10,0,10*ROW('Water Data'!C131))),BU137="No",ISNUMBER(OFFSET('Water Data'!$C$10,0,10*ROW('Water Data'!C131)))),CONCATENATE("[",ROUND(OFFSET('Water Data'!$C$10,0,10*ROW('Water Data'!C131)),0),"]"),IF(AND(ISNUMBER(OFFSET('Water Data'!$C$10,0,10*ROW('Water Data'!C131))),BU137="",ISNUMBER(OFFSET('Water Data'!$C$10,0,10*ROW('Water Data'!C131)))),OFFSET('Water Data'!$C$10,0,10*ROW('Water Data'!C131)),NA())))</f>
        <v>#N/A</v>
      </c>
      <c r="G137" s="119" t="e">
        <f ca="1">+IF(AND(ISNUMBER(OFFSET('Water Data'!$D$5,0,10*ROW('Water Data'!D131))),BV137="Yes"),100-OFFSET('Water Data'!$D$5,0,10*ROW('Water Data'!D131)),IF(AND(ISNUMBER(OFFSET('Water Data'!$D$5,0,10*ROW('Water Data'!D131))),BV137="No",ISNUMBER(OFFSET('Water Data'!$D$5,0,10*ROW('Water Data'!D131)))),CONCATENATE("[",ROUND(100-OFFSET('Water Data'!$D$5,0,10*ROW('Water Data'!D131)),0),"]"),IF(AND(ISNUMBER(OFFSET('Water Data'!$D$5,0,10*ROW('Water Data'!D131))),BV137="",ISNUMBER(OFFSET('Water Data'!$D$5,0,10*ROW('Water Data'!D131)))),100-OFFSET('Water Data'!$D$5,0,10*ROW('Water Data'!D131)),NA())))</f>
        <v>#N/A</v>
      </c>
      <c r="H137" s="119" t="e">
        <f ca="1">+IF(AND(ISNUMBER(OFFSET('Water Data'!$D$7,0,10*ROW('Water Data'!D131))),BW137="Yes"),OFFSET('Water Data'!$D$7,0,10*ROW('Water Data'!D131)),IF(AND(ISNUMBER(OFFSET('Water Data'!$D$7,0,10*ROW('Water Data'!D131))),BW137="No",ISNUMBER(OFFSET('Water Data'!$D$7,0,10*ROW('Water Data'!D131)))),CONCATENATE("[",ROUND(OFFSET('Water Data'!$C$7,0,10*ROW('Water Data'!D131)),0),"]"),IF(AND(ISNUMBER(OFFSET('Water Data'!$D$7,0,10*ROW('Water Data'!D131))),BW137="",ISNUMBER(OFFSET('Water Data'!$D$7,0,10*ROW('Water Data'!D131)))),OFFSET('Water Data'!$D$7,0,10*ROW('Water Data'!D131)),NA())))</f>
        <v>#N/A</v>
      </c>
      <c r="I137" s="119" t="e">
        <f ca="1">+IF(AND(ISNUMBER(OFFSET('Water Data'!$D$10,0,10*ROW('Water Data'!D131))),BX137="Yes"),OFFSET('Water Data'!$D$10,0,10*ROW('Water Data'!D131)),IF(AND(ISNUMBER(OFFSET('Water Data'!$D$10,0,10*ROW('Water Data'!D131))),BX137="No",ISNUMBER(OFFSET('Water Data'!$D$10,0,10*ROW('Water Data'!D131)))),CONCATENATE("[",ROUND(OFFSET('Water Data'!$D$10,0,10*ROW('Water Data'!D131)),0),"]"),IF(AND(ISNUMBER(OFFSET('Water Data'!$D$10,0,10*ROW('Water Data'!D131))),BX137="",ISNUMBER(OFFSET('Water Data'!$D$10,0,10*ROW('Water Data'!D131)))),OFFSET('Water Data'!$D$10,0,10*ROW('Water Data'!D131)),NA())))</f>
        <v>#N/A</v>
      </c>
      <c r="J137" s="119" t="e">
        <f ca="1">+IF(AND(ISNUMBER(OFFSET('Water Data'!$E$5,0,10*ROW('Water Data'!E131))),BY137="Yes"),100-OFFSET('Water Data'!$E$5,0,10*ROW('Water Data'!E131)),IF(AND(ISNUMBER(OFFSET('Water Data'!$E$5,0,10*ROW('Water Data'!E131))),BY137="No",ISNUMBER(OFFSET('Water Data'!$E$5,0,10*ROW('Water Data'!E131)))),CONCATENATE("[",ROUND(100-OFFSET('Water Data'!$E$5,0,10*ROW('Water Data'!E131)),0),"]"),IF(AND(ISNUMBER(OFFSET('Water Data'!$E$5,0,10*ROW('Water Data'!E131))),BY137="",ISNUMBER(OFFSET('Water Data'!$E$5,0,10*ROW('Water Data'!E131)))),100-OFFSET('Water Data'!$E$5,0,10*ROW('Water Data'!E131)),NA())))</f>
        <v>#N/A</v>
      </c>
      <c r="K137" s="119" t="e">
        <f ca="1">+IF(AND(ISNUMBER(OFFSET('Water Data'!$E$7,0,10*ROW('Water Data'!E131))),BZ137="Yes"),OFFSET('Water Data'!$E$7,0,10*ROW('Water Data'!E131)),IF(AND(ISNUMBER(OFFSET('Water Data'!$E$7,0,10*ROW('Water Data'!E131))),BZ137="No",ISNUMBER(OFFSET('Water Data'!$E$7,0,10*ROW('Water Data'!E131)))),CONCATENATE("[",ROUND(OFFSET('Water Data'!$E$7,0,10*ROW('Water Data'!E131)),0),"]"),IF(AND(ISNUMBER(OFFSET('Water Data'!$E$7,0,10*ROW('Water Data'!E131))),BZ137="",ISNUMBER(OFFSET('Water Data'!$E$7,0,10*ROW('Water Data'!E131)))),OFFSET('Water Data'!$E$7,0,10*ROW('Water Data'!E131)),NA())))</f>
        <v>#N/A</v>
      </c>
      <c r="L137" s="119" t="e">
        <f ca="1">+IF(AND(ISNUMBER(OFFSET('Water Data'!$E$10,0,10*ROW('Water Data'!E131))),CA137="Yes"),OFFSET('Water Data'!$E$10,0,10*ROW('Water Data'!E131)),IF(AND(ISNUMBER(OFFSET('Water Data'!$E$10,0,10*ROW('Water Data'!E131))),CA137="No",ISNUMBER(OFFSET('Water Data'!$E$10,0,10*ROW('Water Data'!E131)))),CONCATENATE("[",ROUND(OFFSET('Water Data'!$E$10,0,10*ROW('Water Data'!E131)),0),"]"),IF(AND(ISNUMBER(OFFSET('Water Data'!$E$10,0,10*ROW('Water Data'!E131))),CA137="",ISNUMBER(OFFSET('Water Data'!$E$10,0,10*ROW('Water Data'!E131)))),OFFSET('Water Data'!$E$10,0,10*ROW('Water Data'!E131)),NA())))</f>
        <v>#N/A</v>
      </c>
      <c r="M137" s="119" t="e">
        <f ca="1">+IF(AND(ISNUMBER(OFFSET('Water Data'!$F$5,0,10*ROW('Water Data'!F131))),CB137="Yes"),100-OFFSET('Water Data'!$F$5,0,10*ROW('Water Data'!F131)),IF(AND(ISNUMBER(OFFSET('Water Data'!$F$5,0,10*ROW('Water Data'!F131))),CB137="No",ISNUMBER(OFFSET('Water Data'!$F$5,0,10*ROW('Water Data'!F131)))),CONCATENATE("[",ROUND(100-OFFSET('Water Data'!$F$5,0,10*ROW('Water Data'!F131)),0),"]"),IF(AND(ISNUMBER(OFFSET('Water Data'!$F$5,0,10*ROW('Water Data'!F131))),CB137="",ISNUMBER(OFFSET('Water Data'!$F$5,0,10*ROW('Water Data'!F131)))),100-OFFSET('Water Data'!$F$5,0,10*ROW('Water Data'!F131)),NA())))</f>
        <v>#N/A</v>
      </c>
      <c r="N137" s="119" t="e">
        <f ca="1">+IF(AND(ISNUMBER(OFFSET('Water Data'!$F$7,0,10*ROW('Water Data'!F131))),CC137="Yes"),OFFSET('Water Data'!$F$7,0,10*ROW('Water Data'!F131)),IF(AND(ISNUMBER(OFFSET('Water Data'!$F$7,0,10*ROW('Water Data'!F131))),CC137="No",ISNUMBER(OFFSET('Water Data'!$F$7,0,10*ROW('Water Data'!F131)))),CONCATENATE("[",ROUND(OFFSET('Water Data'!$F$7,0,10*ROW('Water Data'!F131)),0),"]"),IF(AND(ISNUMBER(OFFSET('Water Data'!$F$7,0,10*ROW('Water Data'!F131))),CC137="",ISNUMBER(OFFSET('Water Data'!$F$7,0,10*ROW('Water Data'!F131)))),OFFSET('Water Data'!$F$7,0,10*ROW('Water Data'!F131)),NA())))</f>
        <v>#N/A</v>
      </c>
      <c r="O137" s="119" t="e">
        <f ca="1">+IF(AND(ISNUMBER(OFFSET('Water Data'!$F$10,0,10*ROW('Water Data'!F131))),CD137="Yes"),OFFSET('Water Data'!$F$10,0,10*ROW('Water Data'!F131)),IF(AND(ISNUMBER(OFFSET('Water Data'!$F$10,0,10*ROW('Water Data'!F131))),CD137="No",ISNUMBER(OFFSET('Water Data'!$F$10,0,10*ROW('Water Data'!F131)))),CONCATENATE("[",ROUND(OFFSET('Water Data'!$F$10,0,10*ROW('Water Data'!F131)),0),"]"),IF(AND(ISNUMBER(OFFSET('Water Data'!$F$10,0,10*ROW('Water Data'!F131))),CD137="",ISNUMBER(OFFSET('Water Data'!$F$10,0,10*ROW('Water Data'!F131)))),OFFSET('Water Data'!$F$10,0,10*ROW('Water Data'!F131)),NA())))</f>
        <v>#N/A</v>
      </c>
      <c r="P137" s="119" t="e">
        <f ca="1">+IF(AND(ISNUMBER(OFFSET('Water Data'!$G$5,0,10*ROW('Water Data'!G131))),CE137="Yes"),100-OFFSET('Water Data'!$G$5,0,10*ROW('Water Data'!G131)),IF(AND(ISNUMBER(OFFSET('Water Data'!$G$5,0,10*ROW('Water Data'!G131))),CE137="No",ISNUMBER(OFFSET('Water Data'!$G$5,0,10*ROW('Water Data'!G131)))),CONCATENATE("[",ROUND(100-OFFSET('Water Data'!$G$5,0,10*ROW('Water Data'!G131)),0),"]"),IF(AND(ISNUMBER(OFFSET('Water Data'!$G$5,0,10*ROW('Water Data'!G131))),CE137="",ISNUMBER(OFFSET('Water Data'!$G$5,0,10*ROW('Water Data'!G131)))),100-OFFSET('Water Data'!$G$5,0,10*ROW('Water Data'!G131)),NA())))</f>
        <v>#N/A</v>
      </c>
      <c r="Q137" s="119" t="e">
        <f ca="1">+IF(AND(ISNUMBER(OFFSET('Water Data'!$G$7,0,10*ROW('Water Data'!G131))),CF137="Yes"),OFFSET('Water Data'!$G$7,0,10*ROW('Water Data'!G131)),IF(AND(ISNUMBER(OFFSET('Water Data'!$G$7,0,10*ROW('Water Data'!G131))),CF137="No",ISNUMBER(OFFSET('Water Data'!$G$7,0,10*ROW('Water Data'!G131)))),CONCATENATE("[",ROUND(OFFSET('Water Data'!$G$7,0,10*ROW('Water Data'!G131)),0),"]"),IF(AND(ISNUMBER(OFFSET('Water Data'!$G$7,0,10*ROW('Water Data'!G131))),CF137="",ISNUMBER(OFFSET('Water Data'!$G$7,0,10*ROW('Water Data'!G131)))),OFFSET('Water Data'!$G$7,0,10*ROW('Water Data'!G131)),NA())))</f>
        <v>#N/A</v>
      </c>
      <c r="R137" s="119" t="e">
        <f ca="1">+IF(AND(ISNUMBER(OFFSET('Water Data'!$G$10,0,10*ROW('Water Data'!G131))),CG137="Yes"),OFFSET('Water Data'!$G$10,0,10*ROW('Water Data'!G131)),IF(AND(ISNUMBER(OFFSET('Water Data'!$G$10,0,10*ROW('Water Data'!G131))),CG137="No",ISNUMBER(OFFSET('Water Data'!$G$10,0,10*ROW('Water Data'!G131)))),CONCATENATE("[",ROUND(OFFSET('Water Data'!$G$10,0,10*ROW('Water Data'!G131)),0),"]"),IF(AND(ISNUMBER(OFFSET('Water Data'!$G$10,0,10*ROW('Water Data'!G131))),CG137="",ISNUMBER(OFFSET('Water Data'!$G$10,0,10*ROW('Water Data'!G131)))),OFFSET('Water Data'!$G$10,0,10*ROW('Water Data'!G131)),NA())))</f>
        <v>#N/A</v>
      </c>
      <c r="S137" s="119" t="e">
        <f ca="1">+IF(AND(ISNUMBER(OFFSET('Water Data'!$H$5,0,10*ROW('Water Data'!H131))),CH137="Yes"),100-OFFSET('Water Data'!$H$5,0,10*ROW('Water Data'!H131)),IF(AND(ISNUMBER(OFFSET('Water Data'!$H$5,0,10*ROW('Water Data'!H131))),CH137="No",ISNUMBER(OFFSET('Water Data'!$H$5,0,10*ROW('Water Data'!H131)))),CONCATENATE("[",ROUND(100-OFFSET('Water Data'!$H$5,0,10*ROW('Water Data'!H131)),0),"]"),IF(AND(ISNUMBER(OFFSET('Water Data'!$H$5,0,10*ROW('Water Data'!H131))),CH137="",ISNUMBER(OFFSET('Water Data'!$H$5,0,10*ROW('Water Data'!H131)))),100-OFFSET('Water Data'!$H$5,0,10*ROW('Water Data'!H131)),NA())))</f>
        <v>#N/A</v>
      </c>
      <c r="T137" s="119" t="e">
        <f ca="1">+IF(AND(ISNUMBER(OFFSET('Water Data'!$H$7,0,10*ROW('Water Data'!H131))),CI137="Yes"),OFFSET('Water Data'!$H$7,0,10*ROW('Water Data'!H131)),IF(AND(ISNUMBER(OFFSET('Water Data'!$H$7,0,10*ROW('Water Data'!H131))),CI137="No",ISNUMBER(OFFSET('Water Data'!$H$7,0,10*ROW('Water Data'!H131)))),CONCATENATE("[",ROUND(OFFSET('Water Data'!$H$7,0,10*ROW('Water Data'!H131)),0),"]"),IF(AND(ISNUMBER(OFFSET('Water Data'!$H$7,0,10*ROW('Water Data'!H131))),CI137="",ISNUMBER(OFFSET('Water Data'!$H$7,0,10*ROW('Water Data'!H131)))),OFFSET('Water Data'!$H$7,0,10*ROW('Water Data'!H131)),NA())))</f>
        <v>#N/A</v>
      </c>
      <c r="U137" s="119" t="e">
        <f ca="1">+IF(AND(ISNUMBER(OFFSET('Water Data'!$H$10,0,10*ROW('Water Data'!H131))),CJ137="Yes"),OFFSET('Water Data'!$H$10,0,10*ROW('Water Data'!H131)),IF(AND(ISNUMBER(OFFSET('Water Data'!$H$10,0,10*ROW('Water Data'!H131))),CJ137="No",ISNUMBER(OFFSET('Water Data'!$H$10,0,10*ROW('Water Data'!H131)))),CONCATENATE("[",ROUND(OFFSET('Water Data'!$H$10,0,10*ROW('Water Data'!H131)),0),"]"),IF(AND(ISNUMBER(OFFSET('Water Data'!$H$10,0,10*ROW('Water Data'!H131))),CJ137="",ISNUMBER(OFFSET('Water Data'!$H$10,0,10*ROW('Water Data'!H131)))),OFFSET('Water Data'!$H$10,0,10*ROW('Water Data'!H131)),NA())))</f>
        <v>#N/A</v>
      </c>
      <c r="V137" s="120" t="e">
        <f ca="1">+IF(AND(ISNUMBER(OFFSET('Sanitation Data'!$C$5,0,10*ROW('Sanitation Data'!C131))),CK137="Yes"),100-OFFSET('Sanitation Data'!$C$5,0,10*ROW('Sanitation Data'!C131)),IF(AND(ISNUMBER(OFFSET('Sanitation Data'!$C$5,0,10*ROW('Sanitation Data'!C131))),CK137="No",ISNUMBER(OFFSET('Sanitation Data'!$C$5,0,10*ROW('Sanitation Data'!C131)))),CONCATENATE("[",ROUND(100-OFFSET('Sanitation Data'!$C$5,0,10*ROW('Sanitation Data'!C131)),0),"]"),IF(AND(ISNUMBER(OFFSET('Sanitation Data'!$C$5,0,10*ROW('Sanitation Data'!C131))),CK137="",ISNUMBER(OFFSET('Sanitation Data'!$C$5,0,10*ROW('Sanitation Data'!C131)))),100-OFFSET('Sanitation Data'!$C$5,0,10*ROW('Sanitation Data'!C131)),NA())))</f>
        <v>#N/A</v>
      </c>
      <c r="W137" s="120" t="e">
        <f ca="1">+IF(AND(ISNUMBER(OFFSET('Sanitation Data'!$C$7,0,10*ROW('Sanitation Data'!C131))),CL137="Yes"),OFFSET('Sanitation Data'!$C$7,0,10*ROW('Sanitation Data'!C131)),IF(AND(ISNUMBER(OFFSET('Sanitation Data'!$C$7,0,10*ROW('Sanitation Data'!C131))),CL137="No",ISNUMBER(OFFSET('Sanitation Data'!$C$7,0,10*ROW('Sanitation Data'!C131)))),CONCATENATE("[",ROUND(OFFSET('Sanitation Data'!$C$7,0,10*ROW('Sanitation Data'!C131)),0),"]"),IF(AND(ISNUMBER(OFFSET('Sanitation Data'!$C$7,0,10*ROW('Sanitation Data'!C131))),CL137="",ISNUMBER(OFFSET('Sanitation Data'!$C$7,0,10*ROW('Sanitation Data'!C131)))),OFFSET('Sanitation Data'!$C$7,0,10*ROW('Sanitation Data'!C131)),NA())))</f>
        <v>#N/A</v>
      </c>
      <c r="X137" s="120" t="e">
        <f ca="1">+IF(AND(ISNUMBER(OFFSET('Sanitation Data'!$C$11,0,10*ROW('Sanitation Data'!C131))),CM137="Yes"),OFFSET('Sanitation Data'!$C$11,0,10*ROW('Sanitation Data'!C131)),IF(AND(ISNUMBER(OFFSET('Sanitation Data'!$C$11,0,10*ROW('Sanitation Data'!C131))),CM137="No",ISNUMBER(OFFSET('Sanitation Data'!$C$11,0,10*ROW('Sanitation Data'!C131)))),CONCATENATE("[",ROUND(OFFSET('Sanitation Data'!$C$11,0,10*ROW('Sanitation Data'!C131)),0),"]"),IF(AND(ISNUMBER(OFFSET('Sanitation Data'!$C$11,0,10*ROW('Sanitation Data'!C131))),CM137="",ISNUMBER(OFFSET('Sanitation Data'!$C$11,0,10*ROW('Sanitation Data'!C131)))),OFFSET('Sanitation Data'!$C$11,0,10*ROW('Sanitation Data'!C131)),NA())))</f>
        <v>#N/A</v>
      </c>
      <c r="Y137" s="120" t="e">
        <f ca="1">+IF(AND(ISNUMBER(OFFSET('Sanitation Data'!$C$12,0,10*ROW('Sanitation Data'!C131))),CN137="Yes"),OFFSET('Sanitation Data'!$C$12,0,10*ROW('Sanitation Data'!C131)),IF(AND(ISNUMBER(OFFSET('Sanitation Data'!$C$12,0,10*ROW('Sanitation Data'!C131))),CN137="No",ISNUMBER(OFFSET('Sanitation Data'!$C$12,0,10*ROW('Sanitation Data'!C131)))),CONCATENATE("[",ROUND(OFFSET('Sanitation Data'!$C$12,0,10*ROW('Sanitation Data'!C131)),0),"]"),IF(AND(ISNUMBER(OFFSET('Sanitation Data'!$C$12,0,10*ROW('Sanitation Data'!C131))),CN137="",ISNUMBER(OFFSET('Sanitation Data'!$C$12,0,10*ROW('Sanitation Data'!C131)))),OFFSET('Sanitation Data'!$C$12,0,10*ROW('Sanitation Data'!C131)),NA())))</f>
        <v>#N/A</v>
      </c>
      <c r="Z137" s="120" t="e">
        <f ca="1">+IF(AND(ISNUMBER(OFFSET('Sanitation Data'!$C$13,0,10*ROW('Sanitation Data'!C131))),CO137="Yes"),OFFSET('Sanitation Data'!$C$13,0,10*ROW('Sanitation Data'!C131)),IF(AND(ISNUMBER(OFFSET('Sanitation Data'!$C$13,0,10*ROW('Sanitation Data'!C131))),CO137="No",ISNUMBER(OFFSET('Sanitation Data'!$C$13,0,10*ROW('Sanitation Data'!C131)))),CONCATENATE("[",ROUND(OFFSET('Sanitation Data'!$C$13,0,10*ROW('Sanitation Data'!C131)),0),"]"),IF(AND(ISNUMBER(OFFSET('Sanitation Data'!$C$13,0,10*ROW('Sanitation Data'!C131))),CO137="",ISNUMBER(OFFSET('Sanitation Data'!$C$13,0,10*ROW('Sanitation Data'!C131)))),OFFSET('Sanitation Data'!$C$13,0,10*ROW('Sanitation Data'!C131)),NA())))</f>
        <v>#N/A</v>
      </c>
      <c r="AA137" s="120" t="e">
        <f ca="1">+IF(AND(ISNUMBER(OFFSET('Sanitation Data'!$D$5,0,10*ROW('Sanitation Data'!D131))),CP137="Yes"),100-OFFSET('Sanitation Data'!$D$5,0,10*ROW('Sanitation Data'!D131)),IF(AND(ISNUMBER(OFFSET('Sanitation Data'!$D$5,0,10*ROW('Sanitation Data'!D131))),CP137="No",ISNUMBER(OFFSET('Sanitation Data'!$D$5,0,10*ROW('Sanitation Data'!D131)))),CONCATENATE("[",ROUND(100-OFFSET('Sanitation Data'!$D$5,0,10*ROW('Sanitation Data'!D131)),0),"]"),IF(AND(ISNUMBER(OFFSET('Sanitation Data'!$D$5,0,10*ROW('Sanitation Data'!D131))),CP137="",ISNUMBER(OFFSET('Sanitation Data'!$D$5,0,10*ROW('Sanitation Data'!D131)))),100-OFFSET('Sanitation Data'!$D$5,0,10*ROW('Sanitation Data'!D131)),NA())))</f>
        <v>#N/A</v>
      </c>
      <c r="AB137" s="120" t="e">
        <f ca="1">+IF(AND(ISNUMBER(OFFSET('Sanitation Data'!$D$7,0,10*ROW('Sanitation Data'!D131))),CQ137="Yes"),OFFSET('Sanitation Data'!$D$7,0,10*ROW('Sanitation Data'!G131)),IF(AND(ISNUMBER(OFFSET('Sanitation Data'!$D$7,0,10*ROW('Sanitation Data'!D131))),CQ137="No",ISNUMBER(OFFSET('Sanitation Data'!$D$7,0,10*ROW('Sanitation Data'!D131)))),CONCATENATE("[",ROUND(OFFSET('Sanitation Data'!$D$7,0,10*ROW('Sanitation Data'!D131)),0),"]"),IF(AND(ISNUMBER(OFFSET('Sanitation Data'!$D$7,0,10*ROW('Sanitation Data'!D131))),CQ137="",ISNUMBER(OFFSET('Sanitation Data'!$D$7,0,10*ROW('Sanitation Data'!D131)))),OFFSET('Sanitation Data'!$D$7,0,10*ROW('Sanitation Data'!D131)),NA())))</f>
        <v>#N/A</v>
      </c>
      <c r="AC137" s="120" t="e">
        <f ca="1">+IF(AND(ISNUMBER(OFFSET('Sanitation Data'!$D$11,0,10*ROW('Sanitation Data'!D131))),CR137="Yes"),OFFSET('Sanitation Data'!$D$11,0,10*ROW('Sanitation Data'!D131)),IF(AND(ISNUMBER(OFFSET('Sanitation Data'!$D$11,0,10*ROW('Sanitation Data'!D131))),CR137="No",ISNUMBER(OFFSET('Sanitation Data'!$D$11,0,10*ROW('Sanitation Data'!D131)))),CONCATENATE("[",ROUND(OFFSET('Sanitation Data'!$D$11,0,10*ROW('Sanitation Data'!D131)),0),"]"),IF(AND(ISNUMBER(OFFSET('Sanitation Data'!$D$11,0,10*ROW('Sanitation Data'!D131))),CR137="",ISNUMBER(OFFSET('Sanitation Data'!$D$11,0,10*ROW('Sanitation Data'!D131)))),OFFSET('Sanitation Data'!$D$11,0,10*ROW('Sanitation Data'!D131)),NA())))</f>
        <v>#N/A</v>
      </c>
      <c r="AD137" s="120" t="e">
        <f ca="1">+IF(AND(ISNUMBER(OFFSET('Sanitation Data'!$D$12,0,10*ROW('Sanitation Data'!D131))),CS137="Yes"),OFFSET('Sanitation Data'!$D$12,0,10*ROW('Sanitation Data'!D131)),IF(AND(ISNUMBER(OFFSET('Sanitation Data'!$D$12,0,10*ROW('Sanitation Data'!D131))),CS137="No",ISNUMBER(OFFSET('Sanitation Data'!$D$12,0,10*ROW('Sanitation Data'!D131)))),CONCATENATE("[",ROUND(OFFSET('Sanitation Data'!$D$12,0,10*ROW('Sanitation Data'!D131)),0),"]"),IF(AND(ISNUMBER(OFFSET('Sanitation Data'!$D$12,0,10*ROW('Sanitation Data'!D131))),CS137="",ISNUMBER(OFFSET('Sanitation Data'!$D$12,0,10*ROW('Sanitation Data'!D131)))),OFFSET('Sanitation Data'!$D$12,0,10*ROW('Sanitation Data'!D131)),NA())))</f>
        <v>#N/A</v>
      </c>
      <c r="AE137" s="120" t="e">
        <f ca="1">+IF(AND(ISNUMBER(OFFSET('Sanitation Data'!$D$13,0,10*ROW('Sanitation Data'!D131))),CT137="Yes"),OFFSET('Sanitation Data'!$D$13,0,10*ROW('Sanitation Data'!D131)),IF(AND(ISNUMBER(OFFSET('Sanitation Data'!$D$13,0,10*ROW('Sanitation Data'!D131))),CT137="No",ISNUMBER(OFFSET('Sanitation Data'!$D$13,0,10*ROW('Sanitation Data'!D131)))),CONCATENATE("[",ROUND(OFFSET('Sanitation Data'!$D$13,0,10*ROW('Sanitation Data'!D131)),0),"]"),IF(AND(ISNUMBER(OFFSET('Sanitation Data'!$D$13,0,10*ROW('Sanitation Data'!D131))),CT137="",ISNUMBER(OFFSET('Sanitation Data'!$D$13,0,10*ROW('Sanitation Data'!D131)))),OFFSET('Sanitation Data'!$D$13,0,10*ROW('Sanitation Data'!D131)),NA())))</f>
        <v>#N/A</v>
      </c>
      <c r="AF137" s="120" t="e">
        <f ca="1">+IF(AND(ISNUMBER(OFFSET('Sanitation Data'!$E$5,0,10*ROW('Sanitation Data'!E131))),CU137="Yes"),100-OFFSET('Sanitation Data'!$E$5,0,10*ROW('Sanitation Data'!E131)),IF(AND(ISNUMBER(OFFSET('Sanitation Data'!$E$5,0,10*ROW('Sanitation Data'!E131))),CU137="No",ISNUMBER(OFFSET('Sanitation Data'!$E$5,0,10*ROW('Sanitation Data'!E131)))),CONCATENATE("[",ROUND(100-OFFSET('Sanitation Data'!$E$5,0,10*ROW('Sanitation Data'!E131)),0),"]"),IF(AND(ISNUMBER(OFFSET('Sanitation Data'!$E$5,0,10*ROW('Sanitation Data'!E131))),CU137="",ISNUMBER(OFFSET('Sanitation Data'!$E$5,0,10*ROW('Sanitation Data'!E131)))),100-OFFSET('Sanitation Data'!$E$5,0,10*ROW('Sanitation Data'!E131)),NA())))</f>
        <v>#N/A</v>
      </c>
      <c r="AG137" s="120" t="e">
        <f ca="1">+IF(AND(ISNUMBER(OFFSET('Sanitation Data'!$E$7,0,10*ROW('Sanitation Data'!E131))),CV137="Yes"),OFFSET('Sanitation Data'!$E$7,0,10*ROW('Sanitation Data'!E131)),IF(AND(ISNUMBER(OFFSET('Sanitation Data'!$E$7,0,10*ROW('Sanitation Data'!E131))),CV137="No",ISNUMBER(OFFSET('Sanitation Data'!$E$7,0,10*ROW('Sanitation Data'!E131)))),CONCATENATE("[",ROUND(OFFSET('Sanitation Data'!$E$7,0,10*ROW('Sanitation Data'!E131)),0),"]"),IF(AND(ISNUMBER(OFFSET('Sanitation Data'!$E$7,0,10*ROW('Sanitation Data'!E131))),CV137="",ISNUMBER(OFFSET('Sanitation Data'!$E$7,0,10*ROW('Sanitation Data'!E131)))),OFFSET('Sanitation Data'!$E$7,0,10*ROW('Sanitation Data'!E131)),NA())))</f>
        <v>#N/A</v>
      </c>
      <c r="AH137" s="120" t="e">
        <f ca="1">+IF(AND(ISNUMBER(OFFSET('Sanitation Data'!$E$11,0,10*ROW('Sanitation Data'!E131))),CW137="Yes"),OFFSET('Sanitation Data'!$E$11,0,10*ROW('Sanitation Data'!E131)),IF(AND(ISNUMBER(OFFSET('Sanitation Data'!$E$11,0,10*ROW('Sanitation Data'!E131))),CW137="No",ISNUMBER(OFFSET('Sanitation Data'!$E$11,0,10*ROW('Sanitation Data'!E131)))),CONCATENATE("[",ROUND(OFFSET('Sanitation Data'!$E$11,0,10*ROW('Sanitation Data'!E131)),0),"]"),IF(AND(ISNUMBER(OFFSET('Sanitation Data'!$E$11,0,10*ROW('Sanitation Data'!E131))),CW137="",ISNUMBER(OFFSET('Sanitation Data'!$E$11,0,10*ROW('Sanitation Data'!E131)))),OFFSET('Sanitation Data'!$E$11,0,10*ROW('Sanitation Data'!E131)),NA())))</f>
        <v>#N/A</v>
      </c>
      <c r="AI137" s="120" t="e">
        <f ca="1">+IF(AND(ISNUMBER(OFFSET('Sanitation Data'!$E$12,0,10*ROW('Sanitation Data'!E131))),CX137="Yes"),OFFSET('Sanitation Data'!$E$12,0,10*ROW('Sanitation Data'!E131)),IF(AND(ISNUMBER(OFFSET('Sanitation Data'!$E$12,0,10*ROW('Sanitation Data'!E131))),CX137="No",ISNUMBER(OFFSET('Sanitation Data'!$E$12,0,10*ROW('Sanitation Data'!E131)))),CONCATENATE("[",ROUND(OFFSET('Sanitation Data'!$E$12,0,10*ROW('Sanitation Data'!E131)),0),"]"),IF(AND(ISNUMBER(OFFSET('Sanitation Data'!$E$12,0,10*ROW('Sanitation Data'!E131))),CX137="",ISNUMBER(OFFSET('Sanitation Data'!$E$12,0,10*ROW('Sanitation Data'!E131)))),OFFSET('Sanitation Data'!$E$12,0,10*ROW('Sanitation Data'!E131)),NA())))</f>
        <v>#N/A</v>
      </c>
      <c r="AJ137" s="120" t="e">
        <f ca="1">+IF(AND(ISNUMBER(OFFSET('Sanitation Data'!$E$13,0,10*ROW('Sanitation Data'!E131))),CY137="Yes"),OFFSET('Sanitation Data'!$E$13,0,10*ROW('Sanitation Data'!E131)),IF(AND(ISNUMBER(OFFSET('Sanitation Data'!$E$13,0,10*ROW('Sanitation Data'!E131))),CY137="No",ISNUMBER(OFFSET('Sanitation Data'!$E$13,0,10*ROW('Sanitation Data'!E131)))),CONCATENATE("[",ROUND(OFFSET('Sanitation Data'!$E$13,0,10*ROW('Sanitation Data'!E131)),0),"]"),IF(AND(ISNUMBER(OFFSET('Sanitation Data'!$E$13,0,10*ROW('Sanitation Data'!E131))),CY137="",ISNUMBER(OFFSET('Sanitation Data'!$E$13,0,10*ROW('Sanitation Data'!E131)))),OFFSET('Sanitation Data'!$E$13,0,10*ROW('Sanitation Data'!E131)),NA())))</f>
        <v>#N/A</v>
      </c>
      <c r="AK137" s="120" t="e">
        <f ca="1">+IF(AND(ISNUMBER(OFFSET('Sanitation Data'!$F$5,0,10*ROW('Sanitation Data'!F131))),CZ137="Yes"),100-OFFSET('Sanitation Data'!$F$5,0,10*ROW('Sanitation Data'!F131)),IF(AND(ISNUMBER(OFFSET('Sanitation Data'!$F$5,0,10*ROW('Sanitation Data'!F131))),CZ137="No",ISNUMBER(OFFSET('Sanitation Data'!$F$5,0,10*ROW('Sanitation Data'!F131)))),CONCATENATE("[",ROUND(100-OFFSET('Sanitation Data'!$F$5,0,10*ROW('Sanitation Data'!F131)),0),"]"),IF(AND(ISNUMBER(OFFSET('Sanitation Data'!$F$5,0,10*ROW('Sanitation Data'!F131))),CZ137="",ISNUMBER(OFFSET('Sanitation Data'!$F$5,0,10*ROW('Sanitation Data'!F131)))),100-OFFSET('Sanitation Data'!$F$5,0,10*ROW('Sanitation Data'!F131)),NA())))</f>
        <v>#N/A</v>
      </c>
      <c r="AL137" s="120" t="e">
        <f ca="1">+IF(AND(ISNUMBER(OFFSET('Sanitation Data'!$F$7,0,10*ROW('Sanitation Data'!F131))),DA137="Yes"),OFFSET('Sanitation Data'!$F$7,0,10*ROW('Sanitation Data'!F131)),IF(AND(ISNUMBER(OFFSET('Sanitation Data'!$F$7,0,10*ROW('Sanitation Data'!F131))),DA137="No",ISNUMBER(OFFSET('Sanitation Data'!$F$7,0,10*ROW('Sanitation Data'!F131)))),CONCATENATE("[",ROUND(OFFSET('Sanitation Data'!$F$7,0,10*ROW('Sanitation Data'!F131)),0),"]"),IF(AND(ISNUMBER(OFFSET('Sanitation Data'!$F$7,0,10*ROW('Sanitation Data'!F131))),DA137="",ISNUMBER(OFFSET('Sanitation Data'!$F$7,0,10*ROW('Sanitation Data'!F131)))),OFFSET('Sanitation Data'!$F$7,0,10*ROW('Sanitation Data'!F131)),NA())))</f>
        <v>#N/A</v>
      </c>
      <c r="AM137" s="120" t="e">
        <f ca="1">+IF(AND(ISNUMBER(OFFSET('Sanitation Data'!$F$11,0,10*ROW('Sanitation Data'!F131))),DB137="Yes"),OFFSET('Sanitation Data'!$F$11,0,10*ROW('Sanitation Data'!F131)),IF(AND(ISNUMBER(OFFSET('Sanitation Data'!$F$11,0,10*ROW('Sanitation Data'!F131))),DB137="No",ISNUMBER(OFFSET('Sanitation Data'!$F$11,0,10*ROW('Sanitation Data'!F131)))),CONCATENATE("[",ROUND(OFFSET('Sanitation Data'!$F$11,0,10*ROW('Sanitation Data'!F131)),0),"]"),IF(AND(ISNUMBER(OFFSET('Sanitation Data'!$F$11,0,10*ROW('Sanitation Data'!F131))),DB137="",ISNUMBER(OFFSET('Sanitation Data'!$F$11,0,10*ROW('Sanitation Data'!F131)))),OFFSET('Sanitation Data'!$F$11,0,10*ROW('Sanitation Data'!F131)),NA())))</f>
        <v>#N/A</v>
      </c>
      <c r="AN137" s="120" t="e">
        <f ca="1">+IF(AND(ISNUMBER(OFFSET('Sanitation Data'!$F$12,0,10*ROW('Sanitation Data'!F131))),DC137="Yes"),OFFSET('Sanitation Data'!$F$12,0,10*ROW('Sanitation Data'!F131)),IF(AND(ISNUMBER(OFFSET('Sanitation Data'!$F$12,0,10*ROW('Sanitation Data'!F131))),DC137="No",ISNUMBER(OFFSET('Sanitation Data'!$F$12,0,10*ROW('Sanitation Data'!F131)))),CONCATENATE("[",ROUND(OFFSET('Sanitation Data'!$F$12,0,10*ROW('Sanitation Data'!F131)),0),"]"),IF(AND(ISNUMBER(OFFSET('Sanitation Data'!$F$12,0,10*ROW('Sanitation Data'!F131))),DC137="",ISNUMBER(OFFSET('Sanitation Data'!$F$12,0,10*ROW('Sanitation Data'!F131)))),OFFSET('Sanitation Data'!$F$12,0,10*ROW('Sanitation Data'!F131)),NA())))</f>
        <v>#N/A</v>
      </c>
      <c r="AO137" s="120" t="e">
        <f ca="1">+IF(AND(ISNUMBER(OFFSET('Sanitation Data'!$F$13,0,10*ROW('Sanitation Data'!F131))),DD137="Yes"),OFFSET('Sanitation Data'!$F$13,0,10*ROW('Sanitation Data'!F131)),IF(AND(ISNUMBER(OFFSET('Sanitation Data'!$F$13,0,10*ROW('Sanitation Data'!F131))),DD137="No",ISNUMBER(OFFSET('Sanitation Data'!$F$13,0,10*ROW('Sanitation Data'!F131)))),CONCATENATE("[",ROUND(OFFSET('Sanitation Data'!$F$13,0,10*ROW('Sanitation Data'!F131)),0),"]"),IF(AND(ISNUMBER(OFFSET('Sanitation Data'!$F$13,0,10*ROW('Sanitation Data'!F131))),DD137="",ISNUMBER(OFFSET('Sanitation Data'!$F$13,0,10*ROW('Sanitation Data'!F131)))),OFFSET('Sanitation Data'!$F$13,0,10*ROW('Sanitation Data'!F131)),NA())))</f>
        <v>#N/A</v>
      </c>
      <c r="AP137" s="120" t="e">
        <f ca="1">+IF(AND(ISNUMBER(OFFSET('Sanitation Data'!$G$5,0,10*ROW('Sanitation Data'!G131))),DE137="Yes"),100-OFFSET('Sanitation Data'!$G$5,0,10*ROW('Sanitation Data'!G131)),IF(AND(ISNUMBER(OFFSET('Sanitation Data'!$G$5,0,10*ROW('Sanitation Data'!G131))),DE137="No",ISNUMBER(OFFSET('Sanitation Data'!$G$5,0,10*ROW('Sanitation Data'!G131)))),CONCATENATE("[",ROUND(100-OFFSET('Sanitation Data'!$G$5,0,10*ROW('Sanitation Data'!G131)),0),"]"),IF(AND(ISNUMBER(OFFSET('Sanitation Data'!$G$5,0,10*ROW('Sanitation Data'!G131))),DE137="",ISNUMBER(OFFSET('Sanitation Data'!$G$5,0,10*ROW('Sanitation Data'!G131)))),100-OFFSET('Sanitation Data'!$G$5,0,10*ROW('Sanitation Data'!G131)),NA())))</f>
        <v>#N/A</v>
      </c>
      <c r="AQ137" s="120" t="e">
        <f ca="1">+IF(AND(ISNUMBER(OFFSET('Sanitation Data'!$G$7,0,10*ROW('Sanitation Data'!G131))),DF137="Yes"),OFFSET('Sanitation Data'!$G$7,0,10*ROW('Sanitation Data'!G131)),IF(AND(ISNUMBER(OFFSET('Sanitation Data'!$G$7,0,10*ROW('Sanitation Data'!G131))),DF137="No",ISNUMBER(OFFSET('Sanitation Data'!$G$7,0,10*ROW('Sanitation Data'!G131)))),CONCATENATE("[",ROUND(OFFSET('Sanitation Data'!$G$7,0,10*ROW('Sanitation Data'!G131)),0),"]"),IF(AND(ISNUMBER(OFFSET('Sanitation Data'!$G$7,0,10*ROW('Sanitation Data'!G131))),DF137="",ISNUMBER(OFFSET('Sanitation Data'!$G$7,0,10*ROW('Sanitation Data'!G131)))),OFFSET('Sanitation Data'!$G$7,0,10*ROW('Sanitation Data'!G131)),NA())))</f>
        <v>#N/A</v>
      </c>
      <c r="AR137" s="120" t="e">
        <f ca="1">+IF(AND(ISNUMBER(OFFSET('Sanitation Data'!$G$11,0,10*ROW('Sanitation Data'!G131))),DG137="Yes"),OFFSET('Sanitation Data'!$G$11,0,10*ROW('Sanitation Data'!G131)),IF(AND(ISNUMBER(OFFSET('Sanitation Data'!$G$11,0,10*ROW('Sanitation Data'!G131))),DG137="No",ISNUMBER(OFFSET('Sanitation Data'!$G$11,0,10*ROW('Sanitation Data'!G131)))),CONCATENATE("[",ROUND(OFFSET('Sanitation Data'!$G$11,0,10*ROW('Sanitation Data'!G131)),0),"]"),IF(AND(ISNUMBER(OFFSET('Sanitation Data'!$G$11,0,10*ROW('Sanitation Data'!G131))),DG137="",ISNUMBER(OFFSET('Sanitation Data'!$G$11,0,10*ROW('Sanitation Data'!G131)))),OFFSET('Sanitation Data'!$G$11,0,10*ROW('Sanitation Data'!G131)),NA())))</f>
        <v>#N/A</v>
      </c>
      <c r="AS137" s="120" t="e">
        <f ca="1">+IF(AND(ISNUMBER(OFFSET('Sanitation Data'!$G$12,0,10*ROW('Sanitation Data'!G131))),DH137="Yes"),OFFSET('Sanitation Data'!$G$12,0,10*ROW('Sanitation Data'!G131)),IF(AND(ISNUMBER(OFFSET('Sanitation Data'!$G$12,0,10*ROW('Sanitation Data'!G131))),DH137="No",ISNUMBER(OFFSET('Sanitation Data'!$G$12,0,10*ROW('Sanitation Data'!G131)))),CONCATENATE("[",ROUND(OFFSET('Sanitation Data'!$G$12,0,10*ROW('Sanitation Data'!G131)),0),"]"),IF(AND(ISNUMBER(OFFSET('Sanitation Data'!$G$12,0,10*ROW('Sanitation Data'!G131))),DH137="",ISNUMBER(OFFSET('Sanitation Data'!$G$12,0,10*ROW('Sanitation Data'!G131)))),OFFSET('Sanitation Data'!$G$12,0,10*ROW('Sanitation Data'!G131)),NA())))</f>
        <v>#N/A</v>
      </c>
      <c r="AT137" s="120" t="e">
        <f ca="1">+IF(AND(ISNUMBER(OFFSET('Sanitation Data'!$G$13,0,10*ROW('Sanitation Data'!G131))),DI137="Yes"),OFFSET('Sanitation Data'!$G$13,0,10*ROW('Sanitation Data'!G131)),IF(AND(ISNUMBER(OFFSET('Sanitation Data'!$G$13,0,10*ROW('Sanitation Data'!G131))),DI137="No",ISNUMBER(OFFSET('Sanitation Data'!$G$13,0,10*ROW('Sanitation Data'!G131)))),CONCATENATE("[",ROUND(OFFSET('Sanitation Data'!$G$13,0,10*ROW('Sanitation Data'!G131)),0),"]"),IF(AND(ISNUMBER(OFFSET('Sanitation Data'!$G$13,0,10*ROW('Sanitation Data'!G131))),DI137="",ISNUMBER(OFFSET('Sanitation Data'!$G$13,0,10*ROW('Sanitation Data'!G131)))),OFFSET('Sanitation Data'!$G$13,0,10*ROW('Sanitation Data'!G131)),NA())))</f>
        <v>#N/A</v>
      </c>
      <c r="AU137" s="120" t="e">
        <f ca="1">+IF(AND(ISNUMBER(OFFSET('Sanitation Data'!$H$5,0,10*ROW('Sanitation Data'!H131))),DJ137="Yes"),100-OFFSET('Sanitation Data'!$H$5,0,10*ROW('Sanitation Data'!H131)),IF(AND(ISNUMBER(OFFSET('Sanitation Data'!$H$5,0,10*ROW('Sanitation Data'!H131))),DJ137="No",ISNUMBER(OFFSET('Sanitation Data'!$H$5,0,10*ROW('Sanitation Data'!H131)))),CONCATENATE("[",ROUND(100-OFFSET('Sanitation Data'!$H$5,0,10*ROW('Sanitation Data'!H131)),0),"]"),IF(AND(ISNUMBER(OFFSET('Sanitation Data'!$H$5,0,10*ROW('Sanitation Data'!H131))),DJ137="",ISNUMBER(OFFSET('Sanitation Data'!$H$5,0,10*ROW('Sanitation Data'!H131)))),100-OFFSET('Sanitation Data'!$H$5,0,10*ROW('Sanitation Data'!H131)),NA())))</f>
        <v>#N/A</v>
      </c>
      <c r="AV137" s="120" t="e">
        <f ca="1">+IF(AND(ISNUMBER(OFFSET('Sanitation Data'!$H$7,0,10*ROW('Sanitation Data'!H131))),DK137="Yes"),OFFSET('Sanitation Data'!$H$7,0,10*ROW('Sanitation Data'!H131)),IF(AND(ISNUMBER(OFFSET('Sanitation Data'!$H$7,0,10*ROW('Sanitation Data'!H131))),DK137="No",ISNUMBER(OFFSET('Sanitation Data'!$H$7,0,10*ROW('Sanitation Data'!H131)))),CONCATENATE("[",ROUND(OFFSET('Sanitation Data'!$H$7,0,10*ROW('Sanitation Data'!H131)),0),"]"),IF(AND(ISNUMBER(OFFSET('Sanitation Data'!$H$7,0,10*ROW('Sanitation Data'!H131))),DK137="",ISNUMBER(OFFSET('Sanitation Data'!$H$7,0,10*ROW('Sanitation Data'!H131)))),OFFSET('Sanitation Data'!$H$7,0,10*ROW('Sanitation Data'!H131)),NA())))</f>
        <v>#N/A</v>
      </c>
      <c r="AW137" s="120" t="e">
        <f ca="1">+IF(AND(ISNUMBER(OFFSET('Sanitation Data'!$H$11,0,10*ROW('Sanitation Data'!H131))),DL137="Yes"),OFFSET('Sanitation Data'!$H$11,0,10*ROW('Sanitation Data'!H131)),IF(AND(ISNUMBER(OFFSET('Sanitation Data'!$H$11,0,10*ROW('Sanitation Data'!H131))),DL137="No",ISNUMBER(OFFSET('Sanitation Data'!$H$11,0,10*ROW('Sanitation Data'!H131)))),CONCATENATE("[",ROUND(OFFSET('Sanitation Data'!$H$11,0,10*ROW('Sanitation Data'!H131)),0),"]"),IF(AND(ISNUMBER(OFFSET('Sanitation Data'!$H$11,0,10*ROW('Sanitation Data'!H131))),DL137="",ISNUMBER(OFFSET('Sanitation Data'!$H$11,0,10*ROW('Sanitation Data'!H131)))),OFFSET('Sanitation Data'!$H$11,0,10*ROW('Sanitation Data'!H131)),NA())))</f>
        <v>#N/A</v>
      </c>
      <c r="AX137" s="120" t="e">
        <f ca="1">+IF(AND(ISNUMBER(OFFSET('Sanitation Data'!$H$12,0,10*ROW('Sanitation Data'!H131))),DM137="Yes"),OFFSET('Sanitation Data'!$H$12,0,10*ROW('Sanitation Data'!H131)),IF(AND(ISNUMBER(OFFSET('Sanitation Data'!$H$12,0,10*ROW('Sanitation Data'!H131))),DM137="No",ISNUMBER(OFFSET('Sanitation Data'!$H$12,0,10*ROW('Sanitation Data'!H131)))),CONCATENATE("[",ROUND(OFFSET('Sanitation Data'!$H$12,0,10*ROW('Sanitation Data'!H131)),0),"]"),IF(AND(ISNUMBER(OFFSET('Sanitation Data'!$H$12,0,10*ROW('Sanitation Data'!H131))),DM137="",ISNUMBER(OFFSET('Sanitation Data'!$H$12,0,10*ROW('Sanitation Data'!H131)))),OFFSET('Sanitation Data'!$H$12,0,10*ROW('Sanitation Data'!H131)),NA())))</f>
        <v>#N/A</v>
      </c>
      <c r="AY137" s="120" t="e">
        <f ca="1">+IF(AND(ISNUMBER(OFFSET('Sanitation Data'!$H$13,0,10*ROW('Sanitation Data'!H131))),DN137="Yes"),OFFSET('Sanitation Data'!$H$13,0,10*ROW('Sanitation Data'!H131)),IF(AND(ISNUMBER(OFFSET('Sanitation Data'!$H$13,0,10*ROW('Sanitation Data'!H131))),DN137="No",ISNUMBER(OFFSET('Sanitation Data'!$H$13,0,10*ROW('Sanitation Data'!H131)))),CONCATENATE("[",ROUND(OFFSET('Sanitation Data'!$H$13,0,10*ROW('Sanitation Data'!H131)),0),"]"),IF(AND(ISNUMBER(OFFSET('Sanitation Data'!$H$13,0,10*ROW('Sanitation Data'!H131))),DN137="",ISNUMBER(OFFSET('Sanitation Data'!$H$13,0,10*ROW('Sanitation Data'!H131)))),OFFSET('Sanitation Data'!$H$13,0,10*ROW('Sanitation Data'!H131)),NA())))</f>
        <v>#N/A</v>
      </c>
      <c r="AZ137" s="121" t="e">
        <f ca="1">+IF(AND(ISNUMBER(OFFSET('Hygiene Data'!$C$6,0,10*ROW('Hygiene Data'!C131))),DO137="Yes"),OFFSET('Hygiene Data'!$C$6,0,10*ROW('Hygiene Data'!C131)),IF(AND(ISNUMBER(OFFSET('Hygiene Data'!$C$6,0,10*ROW('Hygiene Data'!C131))),DO137="No",ISNUMBER(OFFSET('Hygiene Data'!$C$6,0,10*ROW('Hygiene Data'!C131)))),CONCATENATE("[",ROUND(OFFSET('Hygiene Data'!$C$6,0,10*ROW('Hygiene Data'!C131)),0),"]"),IF(AND(ISNUMBER(OFFSET('Hygiene Data'!$C$6,0,10*ROW('Hygiene Data'!C131))),DO137="",ISNUMBER(OFFSET('Hygiene Data'!$C$6,0,10*ROW('Hygiene Data'!C131)))),OFFSET('Hygiene Data'!$C$6,0,10*ROW('Hygiene Data'!C131)),NA())))</f>
        <v>#N/A</v>
      </c>
      <c r="BA137" s="121" t="e">
        <f ca="1">+IF(AND(ISNUMBER(OFFSET('Hygiene Data'!$C$8,0,10*ROW('Hygiene Data'!C131))),DP137="Yes"),OFFSET('Hygiene Data'!$C$8,0,10*ROW('Hygiene Data'!C131)),IF(AND(ISNUMBER(OFFSET('Hygiene Data'!$C$8,0,10*ROW('Hygiene Data'!C131))),DP137="No",ISNUMBER(OFFSET('Hygiene Data'!$C$8,0,10*ROW('Hygiene Data'!C131)))),CONCATENATE("[",ROUND(OFFSET('Hygiene Data'!$C$8,0,10*ROW('Hygiene Data'!C131)),0),"]"),IF(AND(ISNUMBER(OFFSET('Hygiene Data'!$C$8,0,10*ROW('Hygiene Data'!C131))),DP137="",ISNUMBER(OFFSET('Hygiene Data'!$C$8,0,10*ROW('Hygiene Data'!C131)))),OFFSET('Hygiene Data'!$C$8,0,10*ROW('Hygiene Data'!C131)),NA())))</f>
        <v>#N/A</v>
      </c>
      <c r="BB137" s="121" t="e">
        <f ca="1">+IF(AND(ISNUMBER(OFFSET('Hygiene Data'!$C$10,0,10*ROW('Hygiene Data'!C131))),DQ137="Yes"),OFFSET('Hygiene Data'!$C$10,0,10*ROW('Hygiene Data'!C131)),IF(AND(ISNUMBER(OFFSET('Hygiene Data'!$C$10,0,10*ROW('Hygiene Data'!C131))),DQ137="No",ISNUMBER(OFFSET('Hygiene Data'!$C$10,0,10*ROW('Hygiene Data'!C131)))),CONCATENATE("[",ROUND(OFFSET('Hygiene Data'!$C$10,0,10*ROW('Hygiene Data'!C131)),0),"]"),IF(AND(ISNUMBER(OFFSET('Hygiene Data'!$C$10,0,10*ROW('Hygiene Data'!C131))),DQ137="",ISNUMBER(OFFSET('Hygiene Data'!$C$10,0,10*ROW('Hygiene Data'!C131)))),OFFSET('Hygiene Data'!$C$10,0,10*ROW('Hygiene Data'!C131)),NA())))</f>
        <v>#N/A</v>
      </c>
      <c r="BC137" s="121" t="e">
        <f ca="1">+IF(AND(ISNUMBER(OFFSET('Hygiene Data'!$D$6,0,10*ROW('Hygiene Data'!D131))),DR137="Yes"),OFFSET('Hygiene Data'!$D$6,0,10*ROW('Hygiene Data'!D131)),IF(AND(ISNUMBER(OFFSET('Hygiene Data'!$D$6,0,10*ROW('Hygiene Data'!D131))),DR137="No",ISNUMBER(OFFSET('Hygiene Data'!$D$6,0,10*ROW('Hygiene Data'!D131)))),CONCATENATE("[",ROUND(OFFSET('Hygiene Data'!$D$6,0,10*ROW('Hygiene Data'!D131)),0),"]"),IF(AND(ISNUMBER(OFFSET('Hygiene Data'!$D$6,0,10*ROW('Hygiene Data'!D131))),DR137="",ISNUMBER(OFFSET('Hygiene Data'!$D$6,0,10*ROW('Hygiene Data'!D131)))),OFFSET('Hygiene Data'!$D$6,0,10*ROW('Hygiene Data'!D131)),NA())))</f>
        <v>#N/A</v>
      </c>
      <c r="BD137" s="121" t="e">
        <f ca="1">+IF(AND(ISNUMBER(OFFSET('Hygiene Data'!$D$8,0,10*ROW('Hygiene Data'!D131))),DS137="Yes"),OFFSET('Hygiene Data'!$D$8,0,10*ROW('Hygiene Data'!D131)),IF(AND(ISNUMBER(OFFSET('Hygiene Data'!$D$8,0,10*ROW('Hygiene Data'!D131))),DS137="No",ISNUMBER(OFFSET('Hygiene Data'!$D$8,0,10*ROW('Hygiene Data'!D131)))),CONCATENATE("[",ROUND(OFFSET('Hygiene Data'!$D$8,0,10*ROW('Hygiene Data'!D131)),0),"]"),IF(AND(ISNUMBER(OFFSET('Hygiene Data'!$D$8,0,10*ROW('Hygiene Data'!D131))),DS137="",ISNUMBER(OFFSET('Hygiene Data'!$D$8,0,10*ROW('Hygiene Data'!D131)))),OFFSET('Hygiene Data'!$D$8,0,10*ROW('Hygiene Data'!D131)),NA())))</f>
        <v>#N/A</v>
      </c>
      <c r="BE137" s="121" t="e">
        <f ca="1">+IF(AND(ISNUMBER(OFFSET('Hygiene Data'!$D$10,0,10*ROW('Hygiene Data'!D131))),DT137="Yes"),OFFSET('Hygiene Data'!$D$10,0,10*ROW('Hygiene Data'!D131)),IF(AND(ISNUMBER(OFFSET('Hygiene Data'!$D$10,0,10*ROW('Hygiene Data'!D131))),DT137="No",ISNUMBER(OFFSET('Hygiene Data'!$D$10,0,10*ROW('Hygiene Data'!D131)))),CONCATENATE("[",ROUND(OFFSET('Hygiene Data'!$D$10,0,10*ROW('Hygiene Data'!D131)),0),"]"),IF(AND(ISNUMBER(OFFSET('Hygiene Data'!$D$10,0,10*ROW('Hygiene Data'!D131))),DT137="",ISNUMBER(OFFSET('Hygiene Data'!$D$10,0,10*ROW('Hygiene Data'!D131)))),OFFSET('Hygiene Data'!$D$10,0,10*ROW('Hygiene Data'!D131)),NA())))</f>
        <v>#N/A</v>
      </c>
      <c r="BF137" s="121" t="e">
        <f ca="1">+IF(AND(ISNUMBER(OFFSET('Hygiene Data'!$E$6,0,10*ROW('Hygiene Data'!E131))),DU137="Yes"),OFFSET('Hygiene Data'!$E$6,0,10*ROW('Hygiene Data'!E131)),IF(AND(ISNUMBER(OFFSET('Hygiene Data'!$E$6,0,10*ROW('Hygiene Data'!E131))),DU137="No",ISNUMBER(OFFSET('Hygiene Data'!$E$6,0,10*ROW('Hygiene Data'!E131)))),CONCATENATE("[",ROUND(OFFSET('Hygiene Data'!$E$6,0,10*ROW('Hygiene Data'!E131)),0),"]"),IF(AND(ISNUMBER(OFFSET('Hygiene Data'!$E$6,0,10*ROW('Hygiene Data'!E131))),DU137="",ISNUMBER(OFFSET('Hygiene Data'!$E$6,0,10*ROW('Hygiene Data'!E131)))),OFFSET('Hygiene Data'!$E$6,0,10*ROW('Hygiene Data'!E131)),NA())))</f>
        <v>#N/A</v>
      </c>
      <c r="BG137" s="121" t="e">
        <f ca="1">+IF(AND(ISNUMBER(OFFSET('Hygiene Data'!$E$8,0,10*ROW('Hygiene Data'!E131))),DV137="Yes"),OFFSET('Hygiene Data'!$E$8,0,10*ROW('Hygiene Data'!E131)),IF(AND(ISNUMBER(OFFSET('Hygiene Data'!$E$8,0,10*ROW('Hygiene Data'!E131))),DV137="No",ISNUMBER(OFFSET('Hygiene Data'!$E$8,0,10*ROW('Hygiene Data'!E131)))),CONCATENATE("[",ROUND(OFFSET('Hygiene Data'!$E$8,0,10*ROW('Hygiene Data'!E131)),0),"]"),IF(AND(ISNUMBER(OFFSET('Hygiene Data'!$E$8,0,10*ROW('Hygiene Data'!E131))),DV137="",ISNUMBER(OFFSET('Hygiene Data'!$E$8,0,10*ROW('Hygiene Data'!E131)))),OFFSET('Hygiene Data'!$E$8,0,10*ROW('Hygiene Data'!E131)),NA())))</f>
        <v>#N/A</v>
      </c>
      <c r="BH137" s="121" t="e">
        <f ca="1">+IF(AND(ISNUMBER(OFFSET('Hygiene Data'!$E$10,0,10*ROW('Hygiene Data'!E131))),DW137="Yes"),OFFSET('Hygiene Data'!$E$10,0,10*ROW('Hygiene Data'!E131)),IF(AND(ISNUMBER(OFFSET('Hygiene Data'!$E$10,0,10*ROW('Hygiene Data'!E131))),DW137="No",ISNUMBER(OFFSET('Hygiene Data'!$E$10,0,10*ROW('Hygiene Data'!E131)))),CONCATENATE("[",ROUND(OFFSET('Hygiene Data'!$E$10,0,10*ROW('Hygiene Data'!E131)),0),"]"),IF(AND(ISNUMBER(OFFSET('Hygiene Data'!$E$10,0,10*ROW('Hygiene Data'!E131))),DW137="",ISNUMBER(OFFSET('Hygiene Data'!$E$10,0,10*ROW('Hygiene Data'!E131)))),OFFSET('Hygiene Data'!$E$10,0,10*ROW('Hygiene Data'!E131)),NA())))</f>
        <v>#N/A</v>
      </c>
      <c r="BI137" s="121" t="e">
        <f ca="1">+IF(AND(ISNUMBER(OFFSET('Hygiene Data'!$F$6,0,10*ROW('Hygiene Data'!F131))),DX137="Yes"),OFFSET('Hygiene Data'!$F$6,0,10*ROW('Hygiene Data'!F131)),IF(AND(ISNUMBER(OFFSET('Hygiene Data'!$F$6,0,10*ROW('Hygiene Data'!F131))),DX137="No",ISNUMBER(OFFSET('Hygiene Data'!$F$6,0,10*ROW('Hygiene Data'!F131)))),CONCATENATE("[",ROUND(OFFSET('Hygiene Data'!$F$6,0,10*ROW('Hygiene Data'!F131)),0),"]"),IF(AND(ISNUMBER(OFFSET('Hygiene Data'!$F$6,0,10*ROW('Hygiene Data'!F131))),DX137="",ISNUMBER(OFFSET('Hygiene Data'!$F$6,0,10*ROW('Hygiene Data'!F131)))),OFFSET('Hygiene Data'!$F$6,0,10*ROW('Hygiene Data'!F131)),NA())))</f>
        <v>#N/A</v>
      </c>
      <c r="BJ137" s="121" t="e">
        <f ca="1">+IF(AND(ISNUMBER(OFFSET('Hygiene Data'!$F$8,0,10*ROW('Hygiene Data'!F131))),DY137="Yes"),OFFSET('Hygiene Data'!$F$8,0,10*ROW('Hygiene Data'!F131)),IF(AND(ISNUMBER(OFFSET('Hygiene Data'!$F$8,0,10*ROW('Hygiene Data'!F131))),DY137="No",ISNUMBER(OFFSET('Hygiene Data'!$F$8,0,10*ROW('Hygiene Data'!F131)))),CONCATENATE("[",ROUND(OFFSET('Hygiene Data'!$F$8,0,10*ROW('Hygiene Data'!F131)),0),"]"),IF(AND(ISNUMBER(OFFSET('Hygiene Data'!$F$8,0,10*ROW('Hygiene Data'!F131))),DY137="",ISNUMBER(OFFSET('Hygiene Data'!$F$8,0,10*ROW('Hygiene Data'!F131)))),OFFSET('Hygiene Data'!$F$8,0,10*ROW('Hygiene Data'!F131)),NA())))</f>
        <v>#N/A</v>
      </c>
      <c r="BK137" s="121" t="e">
        <f ca="1">+IF(AND(ISNUMBER(OFFSET('Hygiene Data'!$F$10,0,10*ROW('Hygiene Data'!F131))),DZ137="Yes"),OFFSET('Hygiene Data'!$F$10,0,10*ROW('Hygiene Data'!F131)),IF(AND(ISNUMBER(OFFSET('Hygiene Data'!$F$10,0,10*ROW('Hygiene Data'!F131))),DZ137="No",ISNUMBER(OFFSET('Hygiene Data'!$F$10,0,10*ROW('Hygiene Data'!F131)))),CONCATENATE("[",ROUND(OFFSET('Hygiene Data'!$F$10,0,10*ROW('Hygiene Data'!F131)),0),"]"),IF(AND(ISNUMBER(OFFSET('Hygiene Data'!$F$10,0,10*ROW('Hygiene Data'!F131))),DZ137="",ISNUMBER(OFFSET('Hygiene Data'!$F$10,0,10*ROW('Hygiene Data'!F131)))),OFFSET('Hygiene Data'!$F$10,0,10*ROW('Hygiene Data'!F131)),NA())))</f>
        <v>#N/A</v>
      </c>
      <c r="BL137" s="121" t="e">
        <f ca="1">+IF(AND(ISNUMBER(OFFSET('Hygiene Data'!$G$6,0,10*ROW('Hygiene Data'!G131))),EA137="Yes"),OFFSET('Hygiene Data'!$G$6,0,10*ROW('Hygiene Data'!G131)),IF(AND(ISNUMBER(OFFSET('Hygiene Data'!$G$6,0,10*ROW('Hygiene Data'!G131))),EA137="No",ISNUMBER(OFFSET('Hygiene Data'!$G$6,0,10*ROW('Hygiene Data'!G131)))),CONCATENATE("[",ROUND(OFFSET('Hygiene Data'!$G$6,0,10*ROW('Hygiene Data'!G131)),0),"]"),IF(AND(ISNUMBER(OFFSET('Hygiene Data'!$G$6,0,10*ROW('Hygiene Data'!G131))),EA137="",ISNUMBER(OFFSET('Hygiene Data'!$G$6,0,10*ROW('Hygiene Data'!G131)))),OFFSET('Hygiene Data'!$G$6,0,10*ROW('Hygiene Data'!G131)),NA())))</f>
        <v>#N/A</v>
      </c>
      <c r="BM137" s="121" t="e">
        <f ca="1">+IF(AND(ISNUMBER(OFFSET('Hygiene Data'!$G$8,0,10*ROW('Hygiene Data'!G131))),EB137="Yes"),OFFSET('Hygiene Data'!$G$8,0,10*ROW('Hygiene Data'!G131)),IF(AND(ISNUMBER(OFFSET('Hygiene Data'!$G$8,0,10*ROW('Hygiene Data'!G131))),EB137="No",ISNUMBER(OFFSET('Hygiene Data'!$G$8,0,10*ROW('Hygiene Data'!G131)))),CONCATENATE("[",ROUND(OFFSET('Hygiene Data'!$G$8,0,10*ROW('Hygiene Data'!G131)),0),"]"),IF(AND(ISNUMBER(OFFSET('Hygiene Data'!$G$8,0,10*ROW('Hygiene Data'!G131))),EB137="",ISNUMBER(OFFSET('Hygiene Data'!$G$8,0,10*ROW('Hygiene Data'!G131)))),OFFSET('Hygiene Data'!$G$8,0,10*ROW('Hygiene Data'!G131)),NA())))</f>
        <v>#N/A</v>
      </c>
      <c r="BN137" s="121" t="e">
        <f ca="1">+IF(AND(ISNUMBER(OFFSET('Hygiene Data'!$G$10,0,10*ROW('Hygiene Data'!G131))),EC137="Yes"),OFFSET('Hygiene Data'!$G$10,0,10*ROW('Hygiene Data'!G131)),IF(AND(ISNUMBER(OFFSET('Hygiene Data'!$G$10,0,10*ROW('Hygiene Data'!G131))),EC137="No",ISNUMBER(OFFSET('Hygiene Data'!$G$10,0,10*ROW('Hygiene Data'!G131)))),CONCATENATE("[",ROUND(OFFSET('Hygiene Data'!$G$10,0,10*ROW('Hygiene Data'!G131)),0),"]"),IF(AND(ISNUMBER(OFFSET('Hygiene Data'!$G$10,0,10*ROW('Hygiene Data'!G131))),EC137="",ISNUMBER(OFFSET('Hygiene Data'!$G$10,0,10*ROW('Hygiene Data'!G131)))),OFFSET('Hygiene Data'!$G$10,0,10*ROW('Hygiene Data'!G131)),NA())))</f>
        <v>#N/A</v>
      </c>
      <c r="BO137" s="121" t="e">
        <f ca="1">+IF(AND(ISNUMBER(OFFSET('Hygiene Data'!$H$6,0,10*ROW('Hygiene Data'!H131))),ED137="Yes"),OFFSET('Hygiene Data'!$H$6,0,10*ROW('Hygiene Data'!H131)),IF(AND(ISNUMBER(OFFSET('Hygiene Data'!$H$6,0,10*ROW('Hygiene Data'!H131))),ED137="No",ISNUMBER(OFFSET('Hygiene Data'!$H$6,0,10*ROW('Hygiene Data'!H131)))),CONCATENATE("[",ROUND(OFFSET('Hygiene Data'!$H$6,0,10*ROW('Hygiene Data'!H131)),0),"]"),IF(AND(ISNUMBER(OFFSET('Hygiene Data'!$H$6,0,10*ROW('Hygiene Data'!H131))),ED137="",ISNUMBER(OFFSET('Hygiene Data'!$H$6,0,10*ROW('Hygiene Data'!H131)))),OFFSET('Hygiene Data'!$H$6,0,10*ROW('Hygiene Data'!H131)),NA())))</f>
        <v>#N/A</v>
      </c>
      <c r="BP137" s="121" t="e">
        <f ca="1">+IF(AND(ISNUMBER(OFFSET('Hygiene Data'!$H$8,0,10*ROW('Hygiene Data'!H131))),EE137="Yes"),OFFSET('Hygiene Data'!$H$8,0,10*ROW('Hygiene Data'!H131)),IF(AND(ISNUMBER(OFFSET('Hygiene Data'!$H$8,0,10*ROW('Hygiene Data'!H131))),EE137="No",ISNUMBER(OFFSET('Hygiene Data'!$H$8,0,10*ROW('Hygiene Data'!H131)))),CONCATENATE("[",ROUND(OFFSET('Hygiene Data'!$H$8,0,10*ROW('Hygiene Data'!H131)),0),"]"),IF(AND(ISNUMBER(OFFSET('Hygiene Data'!$H$8,0,10*ROW('Hygiene Data'!H131))),EE137="",ISNUMBER(OFFSET('Hygiene Data'!$H$8,0,10*ROW('Hygiene Data'!H131)))),OFFSET('Hygiene Data'!$H$8,0,10*ROW('Hygiene Data'!H131)),NA())))</f>
        <v>#N/A</v>
      </c>
      <c r="BQ137" s="121" t="e">
        <f ca="1">+IF(AND(ISNUMBER(OFFSET('Hygiene Data'!$H$10,0,10*ROW('Hygiene Data'!H131))),EF137="Yes"),OFFSET('Hygiene Data'!$H$10,0,10*ROW('Hygiene Data'!H131)),IF(AND(ISNUMBER(OFFSET('Hygiene Data'!$H$10,0,10*ROW('Hygiene Data'!H131))),EF137="No",ISNUMBER(OFFSET('Hygiene Data'!$H$10,0,10*ROW('Hygiene Data'!H131)))),CONCATENATE("[",ROUND(OFFSET('Hygiene Data'!$H$10,0,10*ROW('Hygiene Data'!H131)),0),"]"),IF(AND(ISNUMBER(OFFSET('Hygiene Data'!$H$10,0,10*ROW('Hygiene Data'!H131))),EF137="",ISNUMBER(OFFSET('Hygiene Data'!$H$10,0,10*ROW('Hygiene Data'!H131)))),OFFSET('Hygiene Data'!$H$10,0,10*ROW('Hygiene Data'!H131)),NA())))</f>
        <v>#N/A</v>
      </c>
      <c r="BS137" s="28" t="str">
        <f ca="1">+IF(OFFSET('Water Data'!$C$28,0,10*ROW('Water Data'!C131))="","",OFFSET('Water Data'!$C$28,0,10*ROW('Water Data'!C131)))</f>
        <v/>
      </c>
      <c r="BT137" s="28" t="str">
        <f ca="1">+IF(OFFSET('Water Data'!$C$29,0,10*ROW('Water Data'!C131))="","",OFFSET('Water Data'!$C$29,0,10*ROW('Water Data'!C131)))</f>
        <v/>
      </c>
      <c r="BU137" s="28" t="str">
        <f ca="1">+IF(OFFSET('Water Data'!$C$30,0,10*ROW('Water Data'!C131))="","",OFFSET('Water Data'!$C$30,0,10*ROW('Water Data'!C131)))</f>
        <v/>
      </c>
      <c r="BV137" s="28" t="str">
        <f ca="1">+IF(OFFSET('Water Data'!$D$28,0,10*ROW('Water Data'!D131))="","",OFFSET('Water Data'!$D$28,0,10*ROW('Water Data'!D131)))</f>
        <v/>
      </c>
      <c r="BW137" s="28" t="str">
        <f ca="1">+IF(OFFSET('Water Data'!$D$29,0,10*ROW('Water Data'!D131))="","",OFFSET('Water Data'!$D$29,0,10*ROW('Water Data'!D131)))</f>
        <v/>
      </c>
      <c r="BX137" s="28" t="str">
        <f ca="1">+IF(OFFSET('Water Data'!$D$30,0,10*ROW('Water Data'!D131))="","",OFFSET('Water Data'!$D$30,0,10*ROW('Water Data'!D131)))</f>
        <v/>
      </c>
      <c r="BY137" s="28" t="str">
        <f ca="1">+IF(OFFSET('Water Data'!$E$28,0,10*ROW('Water Data'!E131))="","",OFFSET('Water Data'!$E$28,0,10*ROW('Water Data'!E131)))</f>
        <v/>
      </c>
      <c r="BZ137" s="28" t="str">
        <f ca="1">+IF(OFFSET('Water Data'!$E$29,0,10*ROW('Water Data'!E131))="","",OFFSET('Water Data'!$E$29,0,10*ROW('Water Data'!E131)))</f>
        <v/>
      </c>
      <c r="CA137" s="28" t="str">
        <f ca="1">+IF(OFFSET('Water Data'!$E$30,0,10*ROW('Water Data'!E131))="","",OFFSET('Water Data'!$E$30,0,10*ROW('Water Data'!E131)))</f>
        <v/>
      </c>
      <c r="CB137" s="28" t="str">
        <f ca="1">+IF(OFFSET('Water Data'!$F$28,0,10*ROW('Water Data'!F131))="","",OFFSET('Water Data'!$F$28,0,10*ROW('Water Data'!F131)))</f>
        <v/>
      </c>
      <c r="CC137" s="28" t="str">
        <f ca="1">+IF(OFFSET('Water Data'!$F$29,0,10*ROW('Water Data'!F131))="","",OFFSET('Water Data'!$F$29,0,10*ROW('Water Data'!F131)))</f>
        <v/>
      </c>
      <c r="CD137" s="28" t="str">
        <f ca="1">+IF(OFFSET('Water Data'!$F$30,0,10*ROW('Water Data'!F131))="","",OFFSET('Water Data'!$F$30,0,10*ROW('Water Data'!F131)))</f>
        <v/>
      </c>
      <c r="CE137" s="28" t="str">
        <f ca="1">+IF(OFFSET('Water Data'!$G$28,0,10*ROW('Water Data'!G131))="","",OFFSET('Water Data'!$G$28,0,10*ROW('Water Data'!G131)))</f>
        <v/>
      </c>
      <c r="CF137" s="28" t="str">
        <f ca="1">+IF(OFFSET('Water Data'!$G$29,0,10*ROW('Water Data'!G131))="","",OFFSET('Water Data'!$G$29,0,10*ROW('Water Data'!G131)))</f>
        <v/>
      </c>
      <c r="CG137" s="28" t="str">
        <f ca="1">+IF(OFFSET('Water Data'!$G$30,0,10*ROW('Water Data'!G131))="","",OFFSET('Water Data'!$G$30,0,10*ROW('Water Data'!G131)))</f>
        <v/>
      </c>
      <c r="CH137" s="28" t="str">
        <f ca="1">+IF(OFFSET('Water Data'!$H$28,0,10*ROW('Water Data'!H131))="","",OFFSET('Water Data'!$H$28,0,10*ROW('Water Data'!H131)))</f>
        <v/>
      </c>
      <c r="CI137" s="28" t="str">
        <f ca="1">+IF(OFFSET('Water Data'!$H$29,0,10*ROW('Water Data'!H131))="","",OFFSET('Water Data'!$H$29,0,10*ROW('Water Data'!H131)))</f>
        <v/>
      </c>
      <c r="CJ137" s="28" t="str">
        <f ca="1">+IF(OFFSET('Water Data'!$H$30,0,10*ROW('Water Data'!H131))="","",OFFSET('Water Data'!$H$30,0,10*ROW('Water Data'!H131)))</f>
        <v/>
      </c>
      <c r="CK137" s="28" t="str">
        <f ca="1">+IF(OFFSET('Sanitation Data'!$C$29,0,10*ROW('Sanitation Data'!C131))="","",OFFSET('Sanitation Data'!$C$29,0,10*ROW('Sanitation Data'!C131)))</f>
        <v/>
      </c>
      <c r="CL137" s="28" t="str">
        <f ca="1">+IF(OFFSET('Sanitation Data'!$C$30,0,10*ROW('Sanitation Data'!C131))="","",OFFSET('Sanitation Data'!$C$30,0,10*ROW('Sanitation Data'!C131)))</f>
        <v/>
      </c>
      <c r="CM137" s="28" t="str">
        <f ca="1">+IF(OFFSET('Sanitation Data'!$C$31,0,10*ROW('Sanitation Data'!C131))="","",OFFSET('Sanitation Data'!$C$31,0,10*ROW('Sanitation Data'!C131)))</f>
        <v/>
      </c>
      <c r="CN137" s="28" t="str">
        <f ca="1">+IF(OFFSET('Sanitation Data'!$C$32,0,10*ROW('Sanitation Data'!C131))="","",OFFSET('Sanitation Data'!$C$32,0,10*ROW('Sanitation Data'!C131)))</f>
        <v/>
      </c>
      <c r="CO137" s="28" t="str">
        <f ca="1">+IF(OFFSET('Sanitation Data'!$C$33,0,10*ROW('Sanitation Data'!C131))="","",OFFSET('Sanitation Data'!$C$33,0,10*ROW('Sanitation Data'!C131)))</f>
        <v/>
      </c>
      <c r="CP137" s="28" t="str">
        <f ca="1">+IF(OFFSET('Sanitation Data'!$D$29,0,10*ROW('Sanitation Data'!D131))="","",OFFSET('Sanitation Data'!$D$29,0,10*ROW('Sanitation Data'!D131)))</f>
        <v/>
      </c>
      <c r="CQ137" s="28" t="str">
        <f ca="1">+IF(OFFSET('Sanitation Data'!$D$30,0,10*ROW('Sanitation Data'!D131))="","",OFFSET('Sanitation Data'!$D$30,0,10*ROW('Sanitation Data'!D131)))</f>
        <v/>
      </c>
      <c r="CR137" s="28" t="str">
        <f ca="1">+IF(OFFSET('Sanitation Data'!$D$31,0,10*ROW('Sanitation Data'!D131))="","",OFFSET('Sanitation Data'!$D$31,0,10*ROW('Sanitation Data'!D131)))</f>
        <v/>
      </c>
      <c r="CS137" s="28" t="str">
        <f ca="1">+IF(OFFSET('Sanitation Data'!$D$32,0,10*ROW('Sanitation Data'!D131))="","",OFFSET('Sanitation Data'!$D$32,0,10*ROW('Sanitation Data'!D131)))</f>
        <v/>
      </c>
      <c r="CT137" s="28" t="str">
        <f ca="1">+IF(OFFSET('Sanitation Data'!$D$33,0,10*ROW('Sanitation Data'!D131))="","",OFFSET('Sanitation Data'!$D$33,0,10*ROW('Sanitation Data'!D131)))</f>
        <v/>
      </c>
      <c r="CU137" s="28" t="str">
        <f ca="1">+IF(OFFSET('Sanitation Data'!$E$29,0,10*ROW('Sanitation Data'!E131))="","",OFFSET('Sanitation Data'!$E$29,0,10*ROW('Sanitation Data'!E131)))</f>
        <v/>
      </c>
      <c r="CV137" s="28" t="str">
        <f ca="1">+IF(OFFSET('Sanitation Data'!$E$30,0,10*ROW('Sanitation Data'!E131))="","",OFFSET('Sanitation Data'!$E$30,0,10*ROW('Sanitation Data'!E131)))</f>
        <v/>
      </c>
      <c r="CW137" s="28" t="str">
        <f ca="1">+IF(OFFSET('Sanitation Data'!$E$31,0,10*ROW('Sanitation Data'!E131))="","",OFFSET('Sanitation Data'!$E$31,0,10*ROW('Sanitation Data'!E131)))</f>
        <v/>
      </c>
      <c r="CX137" s="28" t="str">
        <f ca="1">+IF(OFFSET('Sanitation Data'!$E$32,0,10*ROW('Sanitation Data'!E131))="","",OFFSET('Sanitation Data'!$E$32,0,10*ROW('Sanitation Data'!E131)))</f>
        <v/>
      </c>
      <c r="CY137" s="28" t="str">
        <f ca="1">+IF(OFFSET('Sanitation Data'!$E$33,0,10*ROW('Sanitation Data'!E131))="","",OFFSET('Sanitation Data'!$E$33,0,10*ROW('Sanitation Data'!E131)))</f>
        <v/>
      </c>
      <c r="CZ137" s="28" t="str">
        <f ca="1">+IF(OFFSET('Sanitation Data'!$F$29,0,10*ROW('Sanitation Data'!F131))="","",OFFSET('Sanitation Data'!$F$29,0,10*ROW('Sanitation Data'!F131)))</f>
        <v/>
      </c>
      <c r="DA137" s="28" t="str">
        <f ca="1">+IF(OFFSET('Sanitation Data'!$F$30,0,10*ROW('Sanitation Data'!F131))="","",OFFSET('Sanitation Data'!$F$30,0,10*ROW('Sanitation Data'!F131)))</f>
        <v/>
      </c>
      <c r="DB137" s="28" t="str">
        <f ca="1">+IF(OFFSET('Sanitation Data'!$F$31,0,10*ROW('Sanitation Data'!F131))="","",OFFSET('Sanitation Data'!$F$31,0,10*ROW('Sanitation Data'!F131)))</f>
        <v/>
      </c>
      <c r="DC137" s="28" t="str">
        <f ca="1">+IF(OFFSET('Sanitation Data'!$F$32,0,10*ROW('Sanitation Data'!F131))="","",OFFSET('Sanitation Data'!$F$32,0,10*ROW('Sanitation Data'!F131)))</f>
        <v/>
      </c>
      <c r="DD137" s="28" t="str">
        <f ca="1">+IF(OFFSET('Sanitation Data'!$F$33,0,10*ROW('Sanitation Data'!F131))="","",OFFSET('Sanitation Data'!$F$33,0,10*ROW('Sanitation Data'!F131)))</f>
        <v/>
      </c>
      <c r="DE137" s="28" t="str">
        <f ca="1">+IF(OFFSET('Sanitation Data'!$G$29,0,10*ROW('Sanitation Data'!G131))="","",OFFSET('Sanitation Data'!$G$29,0,10*ROW('Sanitation Data'!G131)))</f>
        <v/>
      </c>
      <c r="DF137" s="28" t="str">
        <f ca="1">+IF(OFFSET('Sanitation Data'!$G$30,0,10*ROW('Sanitation Data'!G131))="","",OFFSET('Sanitation Data'!$G$30,0,10*ROW('Sanitation Data'!G131)))</f>
        <v/>
      </c>
      <c r="DG137" s="28" t="str">
        <f ca="1">+IF(OFFSET('Sanitation Data'!$G$31,0,10*ROW('Sanitation Data'!G131))="","",OFFSET('Sanitation Data'!$G$31,0,10*ROW('Sanitation Data'!G131)))</f>
        <v/>
      </c>
      <c r="DH137" s="28" t="str">
        <f ca="1">+IF(OFFSET('Sanitation Data'!$G$32,0,10*ROW('Sanitation Data'!G131))="","",OFFSET('Sanitation Data'!$G$32,0,10*ROW('Sanitation Data'!G131)))</f>
        <v/>
      </c>
      <c r="DI137" s="28" t="str">
        <f ca="1">+IF(OFFSET('Sanitation Data'!$G$33,0,10*ROW('Sanitation Data'!G131))="","",OFFSET('Sanitation Data'!$G$33,0,10*ROW('Sanitation Data'!G131)))</f>
        <v/>
      </c>
      <c r="DJ137" s="28" t="str">
        <f ca="1">+IF(OFFSET('Sanitation Data'!$H$29,0,10*ROW('Sanitation Data'!H131))="","",OFFSET('Sanitation Data'!$H$29,0,10*ROW('Sanitation Data'!H131)))</f>
        <v/>
      </c>
      <c r="DK137" s="28" t="str">
        <f ca="1">+IF(OFFSET('Sanitation Data'!$H$30,0,10*ROW('Sanitation Data'!H131))="","",OFFSET('Sanitation Data'!$H$30,0,10*ROW('Sanitation Data'!H131)))</f>
        <v/>
      </c>
      <c r="DL137" s="28" t="str">
        <f ca="1">+IF(OFFSET('Sanitation Data'!$H$31,0,10*ROW('Sanitation Data'!H131))="","",OFFSET('Sanitation Data'!$H$31,0,10*ROW('Sanitation Data'!H131)))</f>
        <v/>
      </c>
      <c r="DM137" s="28" t="str">
        <f ca="1">+IF(OFFSET('Sanitation Data'!$H$32,0,10*ROW('Sanitation Data'!H131))="","",OFFSET('Sanitation Data'!$H$32,0,10*ROW('Sanitation Data'!H131)))</f>
        <v/>
      </c>
      <c r="DN137" s="28" t="str">
        <f ca="1">+IF(OFFSET('Sanitation Data'!$H$33,0,10*ROW('Sanitation Data'!H131))="","",OFFSET('Sanitation Data'!$H$33,0,10*ROW('Sanitation Data'!H131)))</f>
        <v/>
      </c>
      <c r="DO137" s="28" t="str">
        <f ca="1">+IF(OFFSET('Hygiene Data'!$C$12,0,10*ROW('Hygiene Data'!C131))="","",OFFSET('Hygiene Data'!$C$12,0,10*ROW('Hygiene Data'!C131)))</f>
        <v/>
      </c>
      <c r="DP137" s="28" t="str">
        <f ca="1">+IF(OFFSET('Hygiene Data'!$C$13,0,10*ROW('Hygiene Data'!C131))="","",OFFSET('Hygiene Data'!$C$13,0,10*ROW('Hygiene Data'!C131)))</f>
        <v/>
      </c>
      <c r="DQ137" s="28" t="str">
        <f ca="1">+IF(OFFSET('Hygiene Data'!$C$14,0,10*ROW('Hygiene Data'!C131))="","",OFFSET('Hygiene Data'!$C$14,0,10*ROW('Hygiene Data'!C131)))</f>
        <v/>
      </c>
      <c r="DR137" s="28" t="str">
        <f ca="1">+IF(OFFSET('Hygiene Data'!$D$12,0,10*ROW('Hygiene Data'!D131))="","",OFFSET('Hygiene Data'!$D$12,0,10*ROW('Hygiene Data'!D131)))</f>
        <v/>
      </c>
      <c r="DS137" s="28" t="str">
        <f ca="1">+IF(OFFSET('Hygiene Data'!$D$13,0,10*ROW('Hygiene Data'!D131))="","",OFFSET('Hygiene Data'!$D$13,0,10*ROW('Hygiene Data'!D131)))</f>
        <v/>
      </c>
      <c r="DT137" s="28" t="str">
        <f ca="1">+IF(OFFSET('Hygiene Data'!$D$14,0,10*ROW('Hygiene Data'!D131))="","",OFFSET('Hygiene Data'!$D$14,0,10*ROW('Hygiene Data'!D131)))</f>
        <v/>
      </c>
      <c r="DU137" s="28" t="str">
        <f ca="1">+IF(OFFSET('Hygiene Data'!$E$12,0,10*ROW('Hygiene Data'!E131))="","",OFFSET('Hygiene Data'!$E$12,0,10*ROW('Hygiene Data'!E131)))</f>
        <v/>
      </c>
      <c r="DV137" s="28" t="str">
        <f ca="1">+IF(OFFSET('Hygiene Data'!$E$13,0,10*ROW('Hygiene Data'!E131))="","",OFFSET('Hygiene Data'!$E$13,0,10*ROW('Hygiene Data'!E131)))</f>
        <v/>
      </c>
      <c r="DW137" s="28" t="str">
        <f ca="1">+IF(OFFSET('Hygiene Data'!$E$14,0,10*ROW('Hygiene Data'!E131))="","",OFFSET('Hygiene Data'!$E$14,0,10*ROW('Hygiene Data'!E131)))</f>
        <v/>
      </c>
      <c r="DX137" s="28" t="str">
        <f ca="1">+IF(OFFSET('Hygiene Data'!$F$12,0,10*ROW('Hygiene Data'!F131))="","",OFFSET('Hygiene Data'!$F$12,0,10*ROW('Hygiene Data'!F131)))</f>
        <v/>
      </c>
      <c r="DY137" s="28" t="str">
        <f ca="1">+IF(OFFSET('Hygiene Data'!$F$13,0,10*ROW('Hygiene Data'!F131))="","",OFFSET('Hygiene Data'!$F$13,0,10*ROW('Hygiene Data'!F131)))</f>
        <v/>
      </c>
      <c r="DZ137" s="28" t="str">
        <f ca="1">+IF(OFFSET('Hygiene Data'!$F$14,0,10*ROW('Hygiene Data'!F131))="","",OFFSET('Hygiene Data'!$F$14,0,10*ROW('Hygiene Data'!F131)))</f>
        <v/>
      </c>
      <c r="EA137" s="28" t="str">
        <f ca="1">+IF(OFFSET('Hygiene Data'!$G$12,0,10*ROW('Hygiene Data'!G131))="","",OFFSET('Hygiene Data'!$G$12,0,10*ROW('Hygiene Data'!G131)))</f>
        <v/>
      </c>
      <c r="EB137" s="28" t="str">
        <f ca="1">+IF(OFFSET('Hygiene Data'!$G$13,0,10*ROW('Hygiene Data'!G131))="","",OFFSET('Hygiene Data'!$G$13,0,10*ROW('Hygiene Data'!G131)))</f>
        <v/>
      </c>
      <c r="EC137" s="28" t="str">
        <f ca="1">+IF(OFFSET('Hygiene Data'!$G$14,0,10*ROW('Hygiene Data'!G131))="","",OFFSET('Hygiene Data'!$G$14,0,10*ROW('Hygiene Data'!G131)))</f>
        <v/>
      </c>
      <c r="ED137" s="28" t="str">
        <f ca="1">+IF(OFFSET('Hygiene Data'!$H$12,0,10*ROW('Hygiene Data'!H131))="","",OFFSET('Hygiene Data'!$H$12,0,10*ROW('Hygiene Data'!H131)))</f>
        <v/>
      </c>
      <c r="EE137" s="28" t="str">
        <f ca="1">+IF(OFFSET('Hygiene Data'!$H$13,0,10*ROW('Hygiene Data'!H131))="","",OFFSET('Hygiene Data'!$H$13,0,10*ROW('Hygiene Data'!H131)))</f>
        <v/>
      </c>
      <c r="EF137" s="28" t="str">
        <f ca="1">+IF(OFFSET('Hygiene Data'!$H$14,0,10*ROW('Hygiene Data'!H131))="","",OFFSET('Hygiene Data'!$H$14,0,10*ROW('Hygiene Data'!H131)))</f>
        <v/>
      </c>
    </row>
    <row r="138" spans="1:136" x14ac:dyDescent="0.2">
      <c r="A138" s="44" t="str">
        <f ca="1">+IF(OFFSET('Water Data'!$B$1,0,10*ROW('Water Data'!B135))="","",OFFSET('Water Data'!$B$1,0,10*ROW('Water Data'!B135)))</f>
        <v/>
      </c>
      <c r="B138" s="44" t="str">
        <f ca="1">+IF(OFFSET('Water Data'!$A$3,0,10*ROW('Water Data'!A135))="","",OFFSET('Water Data'!$A$3,0,10*ROW('Water Data'!A135)))</f>
        <v/>
      </c>
      <c r="C138" s="44" t="str">
        <f ca="1">+IF(OFFSET('Water Data'!$C$3,0,10*ROW('Water Data'!C135))="","",OFFSET('Water Data'!$C$3,0,10*ROW('Water Data'!C135)))</f>
        <v/>
      </c>
      <c r="D138" s="119" t="e">
        <f ca="1">+IF(AND(ISNUMBER(OFFSET('Water Data'!$C$5,0,10*ROW('Water Data'!C132))),BS138="Yes"),100-OFFSET('Water Data'!$C$5,0,10*ROW('Water Data'!C132)),IF(AND(ISNUMBER(OFFSET('Water Data'!$C$5,0,10*ROW('Water Data'!C132))),BS138="No",ISNUMBER(OFFSET('Water Data'!$C$5,0,10*ROW('Water Data'!C132)))),CONCATENATE("[",ROUND(100-OFFSET('Water Data'!$C$5,0,10*ROW('Water Data'!C132)),0),"]"),IF(AND(ISNUMBER(OFFSET('Water Data'!$C$5,0,10*ROW('Water Data'!C132))),BS138="",ISNUMBER(OFFSET('Water Data'!$C$5,0,10*ROW('Water Data'!C132)))),100-OFFSET('Water Data'!$C$5,0,10*ROW('Water Data'!C132)),NA())))</f>
        <v>#N/A</v>
      </c>
      <c r="E138" s="119" t="e">
        <f ca="1">+IF(AND(ISNUMBER(OFFSET('Water Data'!$C$7,0,10*ROW('Water Data'!D132))),BT138="Yes"),OFFSET('Water Data'!$C$7,0,10*ROW('Water Data'!C132)),IF(AND(ISNUMBER(OFFSET('Water Data'!$C$7,0,10*ROW('Water Data'!C132))),BT138="No",ISNUMBER(OFFSET('Water Data'!$C$7,0,10*ROW('Water Data'!C132)))),CONCATENATE("[",ROUND(OFFSET('Water Data'!$C$7,0,10*ROW('Water Data'!C132)),0),"]"),IF(AND(ISNUMBER(OFFSET('Water Data'!$C$7,0,10*ROW('Water Data'!C132))),BT138="",ISNUMBER(OFFSET('Water Data'!$C$7,0,10*ROW('Water Data'!C132)))),OFFSET('Water Data'!$C$7,0,10*ROW('Water Data'!C132)),NA())))</f>
        <v>#N/A</v>
      </c>
      <c r="F138" s="119" t="e">
        <f ca="1">+IF(AND(ISNUMBER(OFFSET('Water Data'!$C$10,0,10*ROW('Water Data'!C132))),BU138="Yes"),OFFSET('Water Data'!$C$10,0,10*ROW('Water Data'!C132)),IF(AND(ISNUMBER(OFFSET('Water Data'!$C$10,0,10*ROW('Water Data'!C132))),BU138="No",ISNUMBER(OFFSET('Water Data'!$C$10,0,10*ROW('Water Data'!C132)))),CONCATENATE("[",ROUND(OFFSET('Water Data'!$C$10,0,10*ROW('Water Data'!C132)),0),"]"),IF(AND(ISNUMBER(OFFSET('Water Data'!$C$10,0,10*ROW('Water Data'!C132))),BU138="",ISNUMBER(OFFSET('Water Data'!$C$10,0,10*ROW('Water Data'!C132)))),OFFSET('Water Data'!$C$10,0,10*ROW('Water Data'!C132)),NA())))</f>
        <v>#N/A</v>
      </c>
      <c r="G138" s="119" t="e">
        <f ca="1">+IF(AND(ISNUMBER(OFFSET('Water Data'!$D$5,0,10*ROW('Water Data'!D132))),BV138="Yes"),100-OFFSET('Water Data'!$D$5,0,10*ROW('Water Data'!D132)),IF(AND(ISNUMBER(OFFSET('Water Data'!$D$5,0,10*ROW('Water Data'!D132))),BV138="No",ISNUMBER(OFFSET('Water Data'!$D$5,0,10*ROW('Water Data'!D132)))),CONCATENATE("[",ROUND(100-OFFSET('Water Data'!$D$5,0,10*ROW('Water Data'!D132)),0),"]"),IF(AND(ISNUMBER(OFFSET('Water Data'!$D$5,0,10*ROW('Water Data'!D132))),BV138="",ISNUMBER(OFFSET('Water Data'!$D$5,0,10*ROW('Water Data'!D132)))),100-OFFSET('Water Data'!$D$5,0,10*ROW('Water Data'!D132)),NA())))</f>
        <v>#N/A</v>
      </c>
      <c r="H138" s="119" t="e">
        <f ca="1">+IF(AND(ISNUMBER(OFFSET('Water Data'!$D$7,0,10*ROW('Water Data'!D132))),BW138="Yes"),OFFSET('Water Data'!$D$7,0,10*ROW('Water Data'!D132)),IF(AND(ISNUMBER(OFFSET('Water Data'!$D$7,0,10*ROW('Water Data'!D132))),BW138="No",ISNUMBER(OFFSET('Water Data'!$D$7,0,10*ROW('Water Data'!D132)))),CONCATENATE("[",ROUND(OFFSET('Water Data'!$C$7,0,10*ROW('Water Data'!D132)),0),"]"),IF(AND(ISNUMBER(OFFSET('Water Data'!$D$7,0,10*ROW('Water Data'!D132))),BW138="",ISNUMBER(OFFSET('Water Data'!$D$7,0,10*ROW('Water Data'!D132)))),OFFSET('Water Data'!$D$7,0,10*ROW('Water Data'!D132)),NA())))</f>
        <v>#N/A</v>
      </c>
      <c r="I138" s="119" t="e">
        <f ca="1">+IF(AND(ISNUMBER(OFFSET('Water Data'!$D$10,0,10*ROW('Water Data'!D132))),BX138="Yes"),OFFSET('Water Data'!$D$10,0,10*ROW('Water Data'!D132)),IF(AND(ISNUMBER(OFFSET('Water Data'!$D$10,0,10*ROW('Water Data'!D132))),BX138="No",ISNUMBER(OFFSET('Water Data'!$D$10,0,10*ROW('Water Data'!D132)))),CONCATENATE("[",ROUND(OFFSET('Water Data'!$D$10,0,10*ROW('Water Data'!D132)),0),"]"),IF(AND(ISNUMBER(OFFSET('Water Data'!$D$10,0,10*ROW('Water Data'!D132))),BX138="",ISNUMBER(OFFSET('Water Data'!$D$10,0,10*ROW('Water Data'!D132)))),OFFSET('Water Data'!$D$10,0,10*ROW('Water Data'!D132)),NA())))</f>
        <v>#N/A</v>
      </c>
      <c r="J138" s="119" t="e">
        <f ca="1">+IF(AND(ISNUMBER(OFFSET('Water Data'!$E$5,0,10*ROW('Water Data'!E132))),BY138="Yes"),100-OFFSET('Water Data'!$E$5,0,10*ROW('Water Data'!E132)),IF(AND(ISNUMBER(OFFSET('Water Data'!$E$5,0,10*ROW('Water Data'!E132))),BY138="No",ISNUMBER(OFFSET('Water Data'!$E$5,0,10*ROW('Water Data'!E132)))),CONCATENATE("[",ROUND(100-OFFSET('Water Data'!$E$5,0,10*ROW('Water Data'!E132)),0),"]"),IF(AND(ISNUMBER(OFFSET('Water Data'!$E$5,0,10*ROW('Water Data'!E132))),BY138="",ISNUMBER(OFFSET('Water Data'!$E$5,0,10*ROW('Water Data'!E132)))),100-OFFSET('Water Data'!$E$5,0,10*ROW('Water Data'!E132)),NA())))</f>
        <v>#N/A</v>
      </c>
      <c r="K138" s="119" t="e">
        <f ca="1">+IF(AND(ISNUMBER(OFFSET('Water Data'!$E$7,0,10*ROW('Water Data'!E132))),BZ138="Yes"),OFFSET('Water Data'!$E$7,0,10*ROW('Water Data'!E132)),IF(AND(ISNUMBER(OFFSET('Water Data'!$E$7,0,10*ROW('Water Data'!E132))),BZ138="No",ISNUMBER(OFFSET('Water Data'!$E$7,0,10*ROW('Water Data'!E132)))),CONCATENATE("[",ROUND(OFFSET('Water Data'!$E$7,0,10*ROW('Water Data'!E132)),0),"]"),IF(AND(ISNUMBER(OFFSET('Water Data'!$E$7,0,10*ROW('Water Data'!E132))),BZ138="",ISNUMBER(OFFSET('Water Data'!$E$7,0,10*ROW('Water Data'!E132)))),OFFSET('Water Data'!$E$7,0,10*ROW('Water Data'!E132)),NA())))</f>
        <v>#N/A</v>
      </c>
      <c r="L138" s="119" t="e">
        <f ca="1">+IF(AND(ISNUMBER(OFFSET('Water Data'!$E$10,0,10*ROW('Water Data'!E132))),CA138="Yes"),OFFSET('Water Data'!$E$10,0,10*ROW('Water Data'!E132)),IF(AND(ISNUMBER(OFFSET('Water Data'!$E$10,0,10*ROW('Water Data'!E132))),CA138="No",ISNUMBER(OFFSET('Water Data'!$E$10,0,10*ROW('Water Data'!E132)))),CONCATENATE("[",ROUND(OFFSET('Water Data'!$E$10,0,10*ROW('Water Data'!E132)),0),"]"),IF(AND(ISNUMBER(OFFSET('Water Data'!$E$10,0,10*ROW('Water Data'!E132))),CA138="",ISNUMBER(OFFSET('Water Data'!$E$10,0,10*ROW('Water Data'!E132)))),OFFSET('Water Data'!$E$10,0,10*ROW('Water Data'!E132)),NA())))</f>
        <v>#N/A</v>
      </c>
      <c r="M138" s="119" t="e">
        <f ca="1">+IF(AND(ISNUMBER(OFFSET('Water Data'!$F$5,0,10*ROW('Water Data'!F132))),CB138="Yes"),100-OFFSET('Water Data'!$F$5,0,10*ROW('Water Data'!F132)),IF(AND(ISNUMBER(OFFSET('Water Data'!$F$5,0,10*ROW('Water Data'!F132))),CB138="No",ISNUMBER(OFFSET('Water Data'!$F$5,0,10*ROW('Water Data'!F132)))),CONCATENATE("[",ROUND(100-OFFSET('Water Data'!$F$5,0,10*ROW('Water Data'!F132)),0),"]"),IF(AND(ISNUMBER(OFFSET('Water Data'!$F$5,0,10*ROW('Water Data'!F132))),CB138="",ISNUMBER(OFFSET('Water Data'!$F$5,0,10*ROW('Water Data'!F132)))),100-OFFSET('Water Data'!$F$5,0,10*ROW('Water Data'!F132)),NA())))</f>
        <v>#N/A</v>
      </c>
      <c r="N138" s="119" t="e">
        <f ca="1">+IF(AND(ISNUMBER(OFFSET('Water Data'!$F$7,0,10*ROW('Water Data'!F132))),CC138="Yes"),OFFSET('Water Data'!$F$7,0,10*ROW('Water Data'!F132)),IF(AND(ISNUMBER(OFFSET('Water Data'!$F$7,0,10*ROW('Water Data'!F132))),CC138="No",ISNUMBER(OFFSET('Water Data'!$F$7,0,10*ROW('Water Data'!F132)))),CONCATENATE("[",ROUND(OFFSET('Water Data'!$F$7,0,10*ROW('Water Data'!F132)),0),"]"),IF(AND(ISNUMBER(OFFSET('Water Data'!$F$7,0,10*ROW('Water Data'!F132))),CC138="",ISNUMBER(OFFSET('Water Data'!$F$7,0,10*ROW('Water Data'!F132)))),OFFSET('Water Data'!$F$7,0,10*ROW('Water Data'!F132)),NA())))</f>
        <v>#N/A</v>
      </c>
      <c r="O138" s="119" t="e">
        <f ca="1">+IF(AND(ISNUMBER(OFFSET('Water Data'!$F$10,0,10*ROW('Water Data'!F132))),CD138="Yes"),OFFSET('Water Data'!$F$10,0,10*ROW('Water Data'!F132)),IF(AND(ISNUMBER(OFFSET('Water Data'!$F$10,0,10*ROW('Water Data'!F132))),CD138="No",ISNUMBER(OFFSET('Water Data'!$F$10,0,10*ROW('Water Data'!F132)))),CONCATENATE("[",ROUND(OFFSET('Water Data'!$F$10,0,10*ROW('Water Data'!F132)),0),"]"),IF(AND(ISNUMBER(OFFSET('Water Data'!$F$10,0,10*ROW('Water Data'!F132))),CD138="",ISNUMBER(OFFSET('Water Data'!$F$10,0,10*ROW('Water Data'!F132)))),OFFSET('Water Data'!$F$10,0,10*ROW('Water Data'!F132)),NA())))</f>
        <v>#N/A</v>
      </c>
      <c r="P138" s="119" t="e">
        <f ca="1">+IF(AND(ISNUMBER(OFFSET('Water Data'!$G$5,0,10*ROW('Water Data'!G132))),CE138="Yes"),100-OFFSET('Water Data'!$G$5,0,10*ROW('Water Data'!G132)),IF(AND(ISNUMBER(OFFSET('Water Data'!$G$5,0,10*ROW('Water Data'!G132))),CE138="No",ISNUMBER(OFFSET('Water Data'!$G$5,0,10*ROW('Water Data'!G132)))),CONCATENATE("[",ROUND(100-OFFSET('Water Data'!$G$5,0,10*ROW('Water Data'!G132)),0),"]"),IF(AND(ISNUMBER(OFFSET('Water Data'!$G$5,0,10*ROW('Water Data'!G132))),CE138="",ISNUMBER(OFFSET('Water Data'!$G$5,0,10*ROW('Water Data'!G132)))),100-OFFSET('Water Data'!$G$5,0,10*ROW('Water Data'!G132)),NA())))</f>
        <v>#N/A</v>
      </c>
      <c r="Q138" s="119" t="e">
        <f ca="1">+IF(AND(ISNUMBER(OFFSET('Water Data'!$G$7,0,10*ROW('Water Data'!G132))),CF138="Yes"),OFFSET('Water Data'!$G$7,0,10*ROW('Water Data'!G132)),IF(AND(ISNUMBER(OFFSET('Water Data'!$G$7,0,10*ROW('Water Data'!G132))),CF138="No",ISNUMBER(OFFSET('Water Data'!$G$7,0,10*ROW('Water Data'!G132)))),CONCATENATE("[",ROUND(OFFSET('Water Data'!$G$7,0,10*ROW('Water Data'!G132)),0),"]"),IF(AND(ISNUMBER(OFFSET('Water Data'!$G$7,0,10*ROW('Water Data'!G132))),CF138="",ISNUMBER(OFFSET('Water Data'!$G$7,0,10*ROW('Water Data'!G132)))),OFFSET('Water Data'!$G$7,0,10*ROW('Water Data'!G132)),NA())))</f>
        <v>#N/A</v>
      </c>
      <c r="R138" s="119" t="e">
        <f ca="1">+IF(AND(ISNUMBER(OFFSET('Water Data'!$G$10,0,10*ROW('Water Data'!G132))),CG138="Yes"),OFFSET('Water Data'!$G$10,0,10*ROW('Water Data'!G132)),IF(AND(ISNUMBER(OFFSET('Water Data'!$G$10,0,10*ROW('Water Data'!G132))),CG138="No",ISNUMBER(OFFSET('Water Data'!$G$10,0,10*ROW('Water Data'!G132)))),CONCATENATE("[",ROUND(OFFSET('Water Data'!$G$10,0,10*ROW('Water Data'!G132)),0),"]"),IF(AND(ISNUMBER(OFFSET('Water Data'!$G$10,0,10*ROW('Water Data'!G132))),CG138="",ISNUMBER(OFFSET('Water Data'!$G$10,0,10*ROW('Water Data'!G132)))),OFFSET('Water Data'!$G$10,0,10*ROW('Water Data'!G132)),NA())))</f>
        <v>#N/A</v>
      </c>
      <c r="S138" s="119" t="e">
        <f ca="1">+IF(AND(ISNUMBER(OFFSET('Water Data'!$H$5,0,10*ROW('Water Data'!H132))),CH138="Yes"),100-OFFSET('Water Data'!$H$5,0,10*ROW('Water Data'!H132)),IF(AND(ISNUMBER(OFFSET('Water Data'!$H$5,0,10*ROW('Water Data'!H132))),CH138="No",ISNUMBER(OFFSET('Water Data'!$H$5,0,10*ROW('Water Data'!H132)))),CONCATENATE("[",ROUND(100-OFFSET('Water Data'!$H$5,0,10*ROW('Water Data'!H132)),0),"]"),IF(AND(ISNUMBER(OFFSET('Water Data'!$H$5,0,10*ROW('Water Data'!H132))),CH138="",ISNUMBER(OFFSET('Water Data'!$H$5,0,10*ROW('Water Data'!H132)))),100-OFFSET('Water Data'!$H$5,0,10*ROW('Water Data'!H132)),NA())))</f>
        <v>#N/A</v>
      </c>
      <c r="T138" s="119" t="e">
        <f ca="1">+IF(AND(ISNUMBER(OFFSET('Water Data'!$H$7,0,10*ROW('Water Data'!H132))),CI138="Yes"),OFFSET('Water Data'!$H$7,0,10*ROW('Water Data'!H132)),IF(AND(ISNUMBER(OFFSET('Water Data'!$H$7,0,10*ROW('Water Data'!H132))),CI138="No",ISNUMBER(OFFSET('Water Data'!$H$7,0,10*ROW('Water Data'!H132)))),CONCATENATE("[",ROUND(OFFSET('Water Data'!$H$7,0,10*ROW('Water Data'!H132)),0),"]"),IF(AND(ISNUMBER(OFFSET('Water Data'!$H$7,0,10*ROW('Water Data'!H132))),CI138="",ISNUMBER(OFFSET('Water Data'!$H$7,0,10*ROW('Water Data'!H132)))),OFFSET('Water Data'!$H$7,0,10*ROW('Water Data'!H132)),NA())))</f>
        <v>#N/A</v>
      </c>
      <c r="U138" s="119" t="e">
        <f ca="1">+IF(AND(ISNUMBER(OFFSET('Water Data'!$H$10,0,10*ROW('Water Data'!H132))),CJ138="Yes"),OFFSET('Water Data'!$H$10,0,10*ROW('Water Data'!H132)),IF(AND(ISNUMBER(OFFSET('Water Data'!$H$10,0,10*ROW('Water Data'!H132))),CJ138="No",ISNUMBER(OFFSET('Water Data'!$H$10,0,10*ROW('Water Data'!H132)))),CONCATENATE("[",ROUND(OFFSET('Water Data'!$H$10,0,10*ROW('Water Data'!H132)),0),"]"),IF(AND(ISNUMBER(OFFSET('Water Data'!$H$10,0,10*ROW('Water Data'!H132))),CJ138="",ISNUMBER(OFFSET('Water Data'!$H$10,0,10*ROW('Water Data'!H132)))),OFFSET('Water Data'!$H$10,0,10*ROW('Water Data'!H132)),NA())))</f>
        <v>#N/A</v>
      </c>
      <c r="V138" s="120" t="e">
        <f ca="1">+IF(AND(ISNUMBER(OFFSET('Sanitation Data'!$C$5,0,10*ROW('Sanitation Data'!C132))),CK138="Yes"),100-OFFSET('Sanitation Data'!$C$5,0,10*ROW('Sanitation Data'!C132)),IF(AND(ISNUMBER(OFFSET('Sanitation Data'!$C$5,0,10*ROW('Sanitation Data'!C132))),CK138="No",ISNUMBER(OFFSET('Sanitation Data'!$C$5,0,10*ROW('Sanitation Data'!C132)))),CONCATENATE("[",ROUND(100-OFFSET('Sanitation Data'!$C$5,0,10*ROW('Sanitation Data'!C132)),0),"]"),IF(AND(ISNUMBER(OFFSET('Sanitation Data'!$C$5,0,10*ROW('Sanitation Data'!C132))),CK138="",ISNUMBER(OFFSET('Sanitation Data'!$C$5,0,10*ROW('Sanitation Data'!C132)))),100-OFFSET('Sanitation Data'!$C$5,0,10*ROW('Sanitation Data'!C132)),NA())))</f>
        <v>#N/A</v>
      </c>
      <c r="W138" s="120" t="e">
        <f ca="1">+IF(AND(ISNUMBER(OFFSET('Sanitation Data'!$C$7,0,10*ROW('Sanitation Data'!C132))),CL138="Yes"),OFFSET('Sanitation Data'!$C$7,0,10*ROW('Sanitation Data'!C132)),IF(AND(ISNUMBER(OFFSET('Sanitation Data'!$C$7,0,10*ROW('Sanitation Data'!C132))),CL138="No",ISNUMBER(OFFSET('Sanitation Data'!$C$7,0,10*ROW('Sanitation Data'!C132)))),CONCATENATE("[",ROUND(OFFSET('Sanitation Data'!$C$7,0,10*ROW('Sanitation Data'!C132)),0),"]"),IF(AND(ISNUMBER(OFFSET('Sanitation Data'!$C$7,0,10*ROW('Sanitation Data'!C132))),CL138="",ISNUMBER(OFFSET('Sanitation Data'!$C$7,0,10*ROW('Sanitation Data'!C132)))),OFFSET('Sanitation Data'!$C$7,0,10*ROW('Sanitation Data'!C132)),NA())))</f>
        <v>#N/A</v>
      </c>
      <c r="X138" s="120" t="e">
        <f ca="1">+IF(AND(ISNUMBER(OFFSET('Sanitation Data'!$C$11,0,10*ROW('Sanitation Data'!C132))),CM138="Yes"),OFFSET('Sanitation Data'!$C$11,0,10*ROW('Sanitation Data'!C132)),IF(AND(ISNUMBER(OFFSET('Sanitation Data'!$C$11,0,10*ROW('Sanitation Data'!C132))),CM138="No",ISNUMBER(OFFSET('Sanitation Data'!$C$11,0,10*ROW('Sanitation Data'!C132)))),CONCATENATE("[",ROUND(OFFSET('Sanitation Data'!$C$11,0,10*ROW('Sanitation Data'!C132)),0),"]"),IF(AND(ISNUMBER(OFFSET('Sanitation Data'!$C$11,0,10*ROW('Sanitation Data'!C132))),CM138="",ISNUMBER(OFFSET('Sanitation Data'!$C$11,0,10*ROW('Sanitation Data'!C132)))),OFFSET('Sanitation Data'!$C$11,0,10*ROW('Sanitation Data'!C132)),NA())))</f>
        <v>#N/A</v>
      </c>
      <c r="Y138" s="120" t="e">
        <f ca="1">+IF(AND(ISNUMBER(OFFSET('Sanitation Data'!$C$12,0,10*ROW('Sanitation Data'!C132))),CN138="Yes"),OFFSET('Sanitation Data'!$C$12,0,10*ROW('Sanitation Data'!C132)),IF(AND(ISNUMBER(OFFSET('Sanitation Data'!$C$12,0,10*ROW('Sanitation Data'!C132))),CN138="No",ISNUMBER(OFFSET('Sanitation Data'!$C$12,0,10*ROW('Sanitation Data'!C132)))),CONCATENATE("[",ROUND(OFFSET('Sanitation Data'!$C$12,0,10*ROW('Sanitation Data'!C132)),0),"]"),IF(AND(ISNUMBER(OFFSET('Sanitation Data'!$C$12,0,10*ROW('Sanitation Data'!C132))),CN138="",ISNUMBER(OFFSET('Sanitation Data'!$C$12,0,10*ROW('Sanitation Data'!C132)))),OFFSET('Sanitation Data'!$C$12,0,10*ROW('Sanitation Data'!C132)),NA())))</f>
        <v>#N/A</v>
      </c>
      <c r="Z138" s="120" t="e">
        <f ca="1">+IF(AND(ISNUMBER(OFFSET('Sanitation Data'!$C$13,0,10*ROW('Sanitation Data'!C132))),CO138="Yes"),OFFSET('Sanitation Data'!$C$13,0,10*ROW('Sanitation Data'!C132)),IF(AND(ISNUMBER(OFFSET('Sanitation Data'!$C$13,0,10*ROW('Sanitation Data'!C132))),CO138="No",ISNUMBER(OFFSET('Sanitation Data'!$C$13,0,10*ROW('Sanitation Data'!C132)))),CONCATENATE("[",ROUND(OFFSET('Sanitation Data'!$C$13,0,10*ROW('Sanitation Data'!C132)),0),"]"),IF(AND(ISNUMBER(OFFSET('Sanitation Data'!$C$13,0,10*ROW('Sanitation Data'!C132))),CO138="",ISNUMBER(OFFSET('Sanitation Data'!$C$13,0,10*ROW('Sanitation Data'!C132)))),OFFSET('Sanitation Data'!$C$13,0,10*ROW('Sanitation Data'!C132)),NA())))</f>
        <v>#N/A</v>
      </c>
      <c r="AA138" s="120" t="e">
        <f ca="1">+IF(AND(ISNUMBER(OFFSET('Sanitation Data'!$D$5,0,10*ROW('Sanitation Data'!D132))),CP138="Yes"),100-OFFSET('Sanitation Data'!$D$5,0,10*ROW('Sanitation Data'!D132)),IF(AND(ISNUMBER(OFFSET('Sanitation Data'!$D$5,0,10*ROW('Sanitation Data'!D132))),CP138="No",ISNUMBER(OFFSET('Sanitation Data'!$D$5,0,10*ROW('Sanitation Data'!D132)))),CONCATENATE("[",ROUND(100-OFFSET('Sanitation Data'!$D$5,0,10*ROW('Sanitation Data'!D132)),0),"]"),IF(AND(ISNUMBER(OFFSET('Sanitation Data'!$D$5,0,10*ROW('Sanitation Data'!D132))),CP138="",ISNUMBER(OFFSET('Sanitation Data'!$D$5,0,10*ROW('Sanitation Data'!D132)))),100-OFFSET('Sanitation Data'!$D$5,0,10*ROW('Sanitation Data'!D132)),NA())))</f>
        <v>#N/A</v>
      </c>
      <c r="AB138" s="120" t="e">
        <f ca="1">+IF(AND(ISNUMBER(OFFSET('Sanitation Data'!$D$7,0,10*ROW('Sanitation Data'!D132))),CQ138="Yes"),OFFSET('Sanitation Data'!$D$7,0,10*ROW('Sanitation Data'!G132)),IF(AND(ISNUMBER(OFFSET('Sanitation Data'!$D$7,0,10*ROW('Sanitation Data'!D132))),CQ138="No",ISNUMBER(OFFSET('Sanitation Data'!$D$7,0,10*ROW('Sanitation Data'!D132)))),CONCATENATE("[",ROUND(OFFSET('Sanitation Data'!$D$7,0,10*ROW('Sanitation Data'!D132)),0),"]"),IF(AND(ISNUMBER(OFFSET('Sanitation Data'!$D$7,0,10*ROW('Sanitation Data'!D132))),CQ138="",ISNUMBER(OFFSET('Sanitation Data'!$D$7,0,10*ROW('Sanitation Data'!D132)))),OFFSET('Sanitation Data'!$D$7,0,10*ROW('Sanitation Data'!D132)),NA())))</f>
        <v>#N/A</v>
      </c>
      <c r="AC138" s="120" t="e">
        <f ca="1">+IF(AND(ISNUMBER(OFFSET('Sanitation Data'!$D$11,0,10*ROW('Sanitation Data'!D132))),CR138="Yes"),OFFSET('Sanitation Data'!$D$11,0,10*ROW('Sanitation Data'!D132)),IF(AND(ISNUMBER(OFFSET('Sanitation Data'!$D$11,0,10*ROW('Sanitation Data'!D132))),CR138="No",ISNUMBER(OFFSET('Sanitation Data'!$D$11,0,10*ROW('Sanitation Data'!D132)))),CONCATENATE("[",ROUND(OFFSET('Sanitation Data'!$D$11,0,10*ROW('Sanitation Data'!D132)),0),"]"),IF(AND(ISNUMBER(OFFSET('Sanitation Data'!$D$11,0,10*ROW('Sanitation Data'!D132))),CR138="",ISNUMBER(OFFSET('Sanitation Data'!$D$11,0,10*ROW('Sanitation Data'!D132)))),OFFSET('Sanitation Data'!$D$11,0,10*ROW('Sanitation Data'!D132)),NA())))</f>
        <v>#N/A</v>
      </c>
      <c r="AD138" s="120" t="e">
        <f ca="1">+IF(AND(ISNUMBER(OFFSET('Sanitation Data'!$D$12,0,10*ROW('Sanitation Data'!D132))),CS138="Yes"),OFFSET('Sanitation Data'!$D$12,0,10*ROW('Sanitation Data'!D132)),IF(AND(ISNUMBER(OFFSET('Sanitation Data'!$D$12,0,10*ROW('Sanitation Data'!D132))),CS138="No",ISNUMBER(OFFSET('Sanitation Data'!$D$12,0,10*ROW('Sanitation Data'!D132)))),CONCATENATE("[",ROUND(OFFSET('Sanitation Data'!$D$12,0,10*ROW('Sanitation Data'!D132)),0),"]"),IF(AND(ISNUMBER(OFFSET('Sanitation Data'!$D$12,0,10*ROW('Sanitation Data'!D132))),CS138="",ISNUMBER(OFFSET('Sanitation Data'!$D$12,0,10*ROW('Sanitation Data'!D132)))),OFFSET('Sanitation Data'!$D$12,0,10*ROW('Sanitation Data'!D132)),NA())))</f>
        <v>#N/A</v>
      </c>
      <c r="AE138" s="120" t="e">
        <f ca="1">+IF(AND(ISNUMBER(OFFSET('Sanitation Data'!$D$13,0,10*ROW('Sanitation Data'!D132))),CT138="Yes"),OFFSET('Sanitation Data'!$D$13,0,10*ROW('Sanitation Data'!D132)),IF(AND(ISNUMBER(OFFSET('Sanitation Data'!$D$13,0,10*ROW('Sanitation Data'!D132))),CT138="No",ISNUMBER(OFFSET('Sanitation Data'!$D$13,0,10*ROW('Sanitation Data'!D132)))),CONCATENATE("[",ROUND(OFFSET('Sanitation Data'!$D$13,0,10*ROW('Sanitation Data'!D132)),0),"]"),IF(AND(ISNUMBER(OFFSET('Sanitation Data'!$D$13,0,10*ROW('Sanitation Data'!D132))),CT138="",ISNUMBER(OFFSET('Sanitation Data'!$D$13,0,10*ROW('Sanitation Data'!D132)))),OFFSET('Sanitation Data'!$D$13,0,10*ROW('Sanitation Data'!D132)),NA())))</f>
        <v>#N/A</v>
      </c>
      <c r="AF138" s="120" t="e">
        <f ca="1">+IF(AND(ISNUMBER(OFFSET('Sanitation Data'!$E$5,0,10*ROW('Sanitation Data'!E132))),CU138="Yes"),100-OFFSET('Sanitation Data'!$E$5,0,10*ROW('Sanitation Data'!E132)),IF(AND(ISNUMBER(OFFSET('Sanitation Data'!$E$5,0,10*ROW('Sanitation Data'!E132))),CU138="No",ISNUMBER(OFFSET('Sanitation Data'!$E$5,0,10*ROW('Sanitation Data'!E132)))),CONCATENATE("[",ROUND(100-OFFSET('Sanitation Data'!$E$5,0,10*ROW('Sanitation Data'!E132)),0),"]"),IF(AND(ISNUMBER(OFFSET('Sanitation Data'!$E$5,0,10*ROW('Sanitation Data'!E132))),CU138="",ISNUMBER(OFFSET('Sanitation Data'!$E$5,0,10*ROW('Sanitation Data'!E132)))),100-OFFSET('Sanitation Data'!$E$5,0,10*ROW('Sanitation Data'!E132)),NA())))</f>
        <v>#N/A</v>
      </c>
      <c r="AG138" s="120" t="e">
        <f ca="1">+IF(AND(ISNUMBER(OFFSET('Sanitation Data'!$E$7,0,10*ROW('Sanitation Data'!E132))),CV138="Yes"),OFFSET('Sanitation Data'!$E$7,0,10*ROW('Sanitation Data'!E132)),IF(AND(ISNUMBER(OFFSET('Sanitation Data'!$E$7,0,10*ROW('Sanitation Data'!E132))),CV138="No",ISNUMBER(OFFSET('Sanitation Data'!$E$7,0,10*ROW('Sanitation Data'!E132)))),CONCATENATE("[",ROUND(OFFSET('Sanitation Data'!$E$7,0,10*ROW('Sanitation Data'!E132)),0),"]"),IF(AND(ISNUMBER(OFFSET('Sanitation Data'!$E$7,0,10*ROW('Sanitation Data'!E132))),CV138="",ISNUMBER(OFFSET('Sanitation Data'!$E$7,0,10*ROW('Sanitation Data'!E132)))),OFFSET('Sanitation Data'!$E$7,0,10*ROW('Sanitation Data'!E132)),NA())))</f>
        <v>#N/A</v>
      </c>
      <c r="AH138" s="120" t="e">
        <f ca="1">+IF(AND(ISNUMBER(OFFSET('Sanitation Data'!$E$11,0,10*ROW('Sanitation Data'!E132))),CW138="Yes"),OFFSET('Sanitation Data'!$E$11,0,10*ROW('Sanitation Data'!E132)),IF(AND(ISNUMBER(OFFSET('Sanitation Data'!$E$11,0,10*ROW('Sanitation Data'!E132))),CW138="No",ISNUMBER(OFFSET('Sanitation Data'!$E$11,0,10*ROW('Sanitation Data'!E132)))),CONCATENATE("[",ROUND(OFFSET('Sanitation Data'!$E$11,0,10*ROW('Sanitation Data'!E132)),0),"]"),IF(AND(ISNUMBER(OFFSET('Sanitation Data'!$E$11,0,10*ROW('Sanitation Data'!E132))),CW138="",ISNUMBER(OFFSET('Sanitation Data'!$E$11,0,10*ROW('Sanitation Data'!E132)))),OFFSET('Sanitation Data'!$E$11,0,10*ROW('Sanitation Data'!E132)),NA())))</f>
        <v>#N/A</v>
      </c>
      <c r="AI138" s="120" t="e">
        <f ca="1">+IF(AND(ISNUMBER(OFFSET('Sanitation Data'!$E$12,0,10*ROW('Sanitation Data'!E132))),CX138="Yes"),OFFSET('Sanitation Data'!$E$12,0,10*ROW('Sanitation Data'!E132)),IF(AND(ISNUMBER(OFFSET('Sanitation Data'!$E$12,0,10*ROW('Sanitation Data'!E132))),CX138="No",ISNUMBER(OFFSET('Sanitation Data'!$E$12,0,10*ROW('Sanitation Data'!E132)))),CONCATENATE("[",ROUND(OFFSET('Sanitation Data'!$E$12,0,10*ROW('Sanitation Data'!E132)),0),"]"),IF(AND(ISNUMBER(OFFSET('Sanitation Data'!$E$12,0,10*ROW('Sanitation Data'!E132))),CX138="",ISNUMBER(OFFSET('Sanitation Data'!$E$12,0,10*ROW('Sanitation Data'!E132)))),OFFSET('Sanitation Data'!$E$12,0,10*ROW('Sanitation Data'!E132)),NA())))</f>
        <v>#N/A</v>
      </c>
      <c r="AJ138" s="120" t="e">
        <f ca="1">+IF(AND(ISNUMBER(OFFSET('Sanitation Data'!$E$13,0,10*ROW('Sanitation Data'!E132))),CY138="Yes"),OFFSET('Sanitation Data'!$E$13,0,10*ROW('Sanitation Data'!E132)),IF(AND(ISNUMBER(OFFSET('Sanitation Data'!$E$13,0,10*ROW('Sanitation Data'!E132))),CY138="No",ISNUMBER(OFFSET('Sanitation Data'!$E$13,0,10*ROW('Sanitation Data'!E132)))),CONCATENATE("[",ROUND(OFFSET('Sanitation Data'!$E$13,0,10*ROW('Sanitation Data'!E132)),0),"]"),IF(AND(ISNUMBER(OFFSET('Sanitation Data'!$E$13,0,10*ROW('Sanitation Data'!E132))),CY138="",ISNUMBER(OFFSET('Sanitation Data'!$E$13,0,10*ROW('Sanitation Data'!E132)))),OFFSET('Sanitation Data'!$E$13,0,10*ROW('Sanitation Data'!E132)),NA())))</f>
        <v>#N/A</v>
      </c>
      <c r="AK138" s="120" t="e">
        <f ca="1">+IF(AND(ISNUMBER(OFFSET('Sanitation Data'!$F$5,0,10*ROW('Sanitation Data'!F132))),CZ138="Yes"),100-OFFSET('Sanitation Data'!$F$5,0,10*ROW('Sanitation Data'!F132)),IF(AND(ISNUMBER(OFFSET('Sanitation Data'!$F$5,0,10*ROW('Sanitation Data'!F132))),CZ138="No",ISNUMBER(OFFSET('Sanitation Data'!$F$5,0,10*ROW('Sanitation Data'!F132)))),CONCATENATE("[",ROUND(100-OFFSET('Sanitation Data'!$F$5,0,10*ROW('Sanitation Data'!F132)),0),"]"),IF(AND(ISNUMBER(OFFSET('Sanitation Data'!$F$5,0,10*ROW('Sanitation Data'!F132))),CZ138="",ISNUMBER(OFFSET('Sanitation Data'!$F$5,0,10*ROW('Sanitation Data'!F132)))),100-OFFSET('Sanitation Data'!$F$5,0,10*ROW('Sanitation Data'!F132)),NA())))</f>
        <v>#N/A</v>
      </c>
      <c r="AL138" s="120" t="e">
        <f ca="1">+IF(AND(ISNUMBER(OFFSET('Sanitation Data'!$F$7,0,10*ROW('Sanitation Data'!F132))),DA138="Yes"),OFFSET('Sanitation Data'!$F$7,0,10*ROW('Sanitation Data'!F132)),IF(AND(ISNUMBER(OFFSET('Sanitation Data'!$F$7,0,10*ROW('Sanitation Data'!F132))),DA138="No",ISNUMBER(OFFSET('Sanitation Data'!$F$7,0,10*ROW('Sanitation Data'!F132)))),CONCATENATE("[",ROUND(OFFSET('Sanitation Data'!$F$7,0,10*ROW('Sanitation Data'!F132)),0),"]"),IF(AND(ISNUMBER(OFFSET('Sanitation Data'!$F$7,0,10*ROW('Sanitation Data'!F132))),DA138="",ISNUMBER(OFFSET('Sanitation Data'!$F$7,0,10*ROW('Sanitation Data'!F132)))),OFFSET('Sanitation Data'!$F$7,0,10*ROW('Sanitation Data'!F132)),NA())))</f>
        <v>#N/A</v>
      </c>
      <c r="AM138" s="120" t="e">
        <f ca="1">+IF(AND(ISNUMBER(OFFSET('Sanitation Data'!$F$11,0,10*ROW('Sanitation Data'!F132))),DB138="Yes"),OFFSET('Sanitation Data'!$F$11,0,10*ROW('Sanitation Data'!F132)),IF(AND(ISNUMBER(OFFSET('Sanitation Data'!$F$11,0,10*ROW('Sanitation Data'!F132))),DB138="No",ISNUMBER(OFFSET('Sanitation Data'!$F$11,0,10*ROW('Sanitation Data'!F132)))),CONCATENATE("[",ROUND(OFFSET('Sanitation Data'!$F$11,0,10*ROW('Sanitation Data'!F132)),0),"]"),IF(AND(ISNUMBER(OFFSET('Sanitation Data'!$F$11,0,10*ROW('Sanitation Data'!F132))),DB138="",ISNUMBER(OFFSET('Sanitation Data'!$F$11,0,10*ROW('Sanitation Data'!F132)))),OFFSET('Sanitation Data'!$F$11,0,10*ROW('Sanitation Data'!F132)),NA())))</f>
        <v>#N/A</v>
      </c>
      <c r="AN138" s="120" t="e">
        <f ca="1">+IF(AND(ISNUMBER(OFFSET('Sanitation Data'!$F$12,0,10*ROW('Sanitation Data'!F132))),DC138="Yes"),OFFSET('Sanitation Data'!$F$12,0,10*ROW('Sanitation Data'!F132)),IF(AND(ISNUMBER(OFFSET('Sanitation Data'!$F$12,0,10*ROW('Sanitation Data'!F132))),DC138="No",ISNUMBER(OFFSET('Sanitation Data'!$F$12,0,10*ROW('Sanitation Data'!F132)))),CONCATENATE("[",ROUND(OFFSET('Sanitation Data'!$F$12,0,10*ROW('Sanitation Data'!F132)),0),"]"),IF(AND(ISNUMBER(OFFSET('Sanitation Data'!$F$12,0,10*ROW('Sanitation Data'!F132))),DC138="",ISNUMBER(OFFSET('Sanitation Data'!$F$12,0,10*ROW('Sanitation Data'!F132)))),OFFSET('Sanitation Data'!$F$12,0,10*ROW('Sanitation Data'!F132)),NA())))</f>
        <v>#N/A</v>
      </c>
      <c r="AO138" s="120" t="e">
        <f ca="1">+IF(AND(ISNUMBER(OFFSET('Sanitation Data'!$F$13,0,10*ROW('Sanitation Data'!F132))),DD138="Yes"),OFFSET('Sanitation Data'!$F$13,0,10*ROW('Sanitation Data'!F132)),IF(AND(ISNUMBER(OFFSET('Sanitation Data'!$F$13,0,10*ROW('Sanitation Data'!F132))),DD138="No",ISNUMBER(OFFSET('Sanitation Data'!$F$13,0,10*ROW('Sanitation Data'!F132)))),CONCATENATE("[",ROUND(OFFSET('Sanitation Data'!$F$13,0,10*ROW('Sanitation Data'!F132)),0),"]"),IF(AND(ISNUMBER(OFFSET('Sanitation Data'!$F$13,0,10*ROW('Sanitation Data'!F132))),DD138="",ISNUMBER(OFFSET('Sanitation Data'!$F$13,0,10*ROW('Sanitation Data'!F132)))),OFFSET('Sanitation Data'!$F$13,0,10*ROW('Sanitation Data'!F132)),NA())))</f>
        <v>#N/A</v>
      </c>
      <c r="AP138" s="120" t="e">
        <f ca="1">+IF(AND(ISNUMBER(OFFSET('Sanitation Data'!$G$5,0,10*ROW('Sanitation Data'!G132))),DE138="Yes"),100-OFFSET('Sanitation Data'!$G$5,0,10*ROW('Sanitation Data'!G132)),IF(AND(ISNUMBER(OFFSET('Sanitation Data'!$G$5,0,10*ROW('Sanitation Data'!G132))),DE138="No",ISNUMBER(OFFSET('Sanitation Data'!$G$5,0,10*ROW('Sanitation Data'!G132)))),CONCATENATE("[",ROUND(100-OFFSET('Sanitation Data'!$G$5,0,10*ROW('Sanitation Data'!G132)),0),"]"),IF(AND(ISNUMBER(OFFSET('Sanitation Data'!$G$5,0,10*ROW('Sanitation Data'!G132))),DE138="",ISNUMBER(OFFSET('Sanitation Data'!$G$5,0,10*ROW('Sanitation Data'!G132)))),100-OFFSET('Sanitation Data'!$G$5,0,10*ROW('Sanitation Data'!G132)),NA())))</f>
        <v>#N/A</v>
      </c>
      <c r="AQ138" s="120" t="e">
        <f ca="1">+IF(AND(ISNUMBER(OFFSET('Sanitation Data'!$G$7,0,10*ROW('Sanitation Data'!G132))),DF138="Yes"),OFFSET('Sanitation Data'!$G$7,0,10*ROW('Sanitation Data'!G132)),IF(AND(ISNUMBER(OFFSET('Sanitation Data'!$G$7,0,10*ROW('Sanitation Data'!G132))),DF138="No",ISNUMBER(OFFSET('Sanitation Data'!$G$7,0,10*ROW('Sanitation Data'!G132)))),CONCATENATE("[",ROUND(OFFSET('Sanitation Data'!$G$7,0,10*ROW('Sanitation Data'!G132)),0),"]"),IF(AND(ISNUMBER(OFFSET('Sanitation Data'!$G$7,0,10*ROW('Sanitation Data'!G132))),DF138="",ISNUMBER(OFFSET('Sanitation Data'!$G$7,0,10*ROW('Sanitation Data'!G132)))),OFFSET('Sanitation Data'!$G$7,0,10*ROW('Sanitation Data'!G132)),NA())))</f>
        <v>#N/A</v>
      </c>
      <c r="AR138" s="120" t="e">
        <f ca="1">+IF(AND(ISNUMBER(OFFSET('Sanitation Data'!$G$11,0,10*ROW('Sanitation Data'!G132))),DG138="Yes"),OFFSET('Sanitation Data'!$G$11,0,10*ROW('Sanitation Data'!G132)),IF(AND(ISNUMBER(OFFSET('Sanitation Data'!$G$11,0,10*ROW('Sanitation Data'!G132))),DG138="No",ISNUMBER(OFFSET('Sanitation Data'!$G$11,0,10*ROW('Sanitation Data'!G132)))),CONCATENATE("[",ROUND(OFFSET('Sanitation Data'!$G$11,0,10*ROW('Sanitation Data'!G132)),0),"]"),IF(AND(ISNUMBER(OFFSET('Sanitation Data'!$G$11,0,10*ROW('Sanitation Data'!G132))),DG138="",ISNUMBER(OFFSET('Sanitation Data'!$G$11,0,10*ROW('Sanitation Data'!G132)))),OFFSET('Sanitation Data'!$G$11,0,10*ROW('Sanitation Data'!G132)),NA())))</f>
        <v>#N/A</v>
      </c>
      <c r="AS138" s="120" t="e">
        <f ca="1">+IF(AND(ISNUMBER(OFFSET('Sanitation Data'!$G$12,0,10*ROW('Sanitation Data'!G132))),DH138="Yes"),OFFSET('Sanitation Data'!$G$12,0,10*ROW('Sanitation Data'!G132)),IF(AND(ISNUMBER(OFFSET('Sanitation Data'!$G$12,0,10*ROW('Sanitation Data'!G132))),DH138="No",ISNUMBER(OFFSET('Sanitation Data'!$G$12,0,10*ROW('Sanitation Data'!G132)))),CONCATENATE("[",ROUND(OFFSET('Sanitation Data'!$G$12,0,10*ROW('Sanitation Data'!G132)),0),"]"),IF(AND(ISNUMBER(OFFSET('Sanitation Data'!$G$12,0,10*ROW('Sanitation Data'!G132))),DH138="",ISNUMBER(OFFSET('Sanitation Data'!$G$12,0,10*ROW('Sanitation Data'!G132)))),OFFSET('Sanitation Data'!$G$12,0,10*ROW('Sanitation Data'!G132)),NA())))</f>
        <v>#N/A</v>
      </c>
      <c r="AT138" s="120" t="e">
        <f ca="1">+IF(AND(ISNUMBER(OFFSET('Sanitation Data'!$G$13,0,10*ROW('Sanitation Data'!G132))),DI138="Yes"),OFFSET('Sanitation Data'!$G$13,0,10*ROW('Sanitation Data'!G132)),IF(AND(ISNUMBER(OFFSET('Sanitation Data'!$G$13,0,10*ROW('Sanitation Data'!G132))),DI138="No",ISNUMBER(OFFSET('Sanitation Data'!$G$13,0,10*ROW('Sanitation Data'!G132)))),CONCATENATE("[",ROUND(OFFSET('Sanitation Data'!$G$13,0,10*ROW('Sanitation Data'!G132)),0),"]"),IF(AND(ISNUMBER(OFFSET('Sanitation Data'!$G$13,0,10*ROW('Sanitation Data'!G132))),DI138="",ISNUMBER(OFFSET('Sanitation Data'!$G$13,0,10*ROW('Sanitation Data'!G132)))),OFFSET('Sanitation Data'!$G$13,0,10*ROW('Sanitation Data'!G132)),NA())))</f>
        <v>#N/A</v>
      </c>
      <c r="AU138" s="120" t="e">
        <f ca="1">+IF(AND(ISNUMBER(OFFSET('Sanitation Data'!$H$5,0,10*ROW('Sanitation Data'!H132))),DJ138="Yes"),100-OFFSET('Sanitation Data'!$H$5,0,10*ROW('Sanitation Data'!H132)),IF(AND(ISNUMBER(OFFSET('Sanitation Data'!$H$5,0,10*ROW('Sanitation Data'!H132))),DJ138="No",ISNUMBER(OFFSET('Sanitation Data'!$H$5,0,10*ROW('Sanitation Data'!H132)))),CONCATENATE("[",ROUND(100-OFFSET('Sanitation Data'!$H$5,0,10*ROW('Sanitation Data'!H132)),0),"]"),IF(AND(ISNUMBER(OFFSET('Sanitation Data'!$H$5,0,10*ROW('Sanitation Data'!H132))),DJ138="",ISNUMBER(OFFSET('Sanitation Data'!$H$5,0,10*ROW('Sanitation Data'!H132)))),100-OFFSET('Sanitation Data'!$H$5,0,10*ROW('Sanitation Data'!H132)),NA())))</f>
        <v>#N/A</v>
      </c>
      <c r="AV138" s="120" t="e">
        <f ca="1">+IF(AND(ISNUMBER(OFFSET('Sanitation Data'!$H$7,0,10*ROW('Sanitation Data'!H132))),DK138="Yes"),OFFSET('Sanitation Data'!$H$7,0,10*ROW('Sanitation Data'!H132)),IF(AND(ISNUMBER(OFFSET('Sanitation Data'!$H$7,0,10*ROW('Sanitation Data'!H132))),DK138="No",ISNUMBER(OFFSET('Sanitation Data'!$H$7,0,10*ROW('Sanitation Data'!H132)))),CONCATENATE("[",ROUND(OFFSET('Sanitation Data'!$H$7,0,10*ROW('Sanitation Data'!H132)),0),"]"),IF(AND(ISNUMBER(OFFSET('Sanitation Data'!$H$7,0,10*ROW('Sanitation Data'!H132))),DK138="",ISNUMBER(OFFSET('Sanitation Data'!$H$7,0,10*ROW('Sanitation Data'!H132)))),OFFSET('Sanitation Data'!$H$7,0,10*ROW('Sanitation Data'!H132)),NA())))</f>
        <v>#N/A</v>
      </c>
      <c r="AW138" s="120" t="e">
        <f ca="1">+IF(AND(ISNUMBER(OFFSET('Sanitation Data'!$H$11,0,10*ROW('Sanitation Data'!H132))),DL138="Yes"),OFFSET('Sanitation Data'!$H$11,0,10*ROW('Sanitation Data'!H132)),IF(AND(ISNUMBER(OFFSET('Sanitation Data'!$H$11,0,10*ROW('Sanitation Data'!H132))),DL138="No",ISNUMBER(OFFSET('Sanitation Data'!$H$11,0,10*ROW('Sanitation Data'!H132)))),CONCATENATE("[",ROUND(OFFSET('Sanitation Data'!$H$11,0,10*ROW('Sanitation Data'!H132)),0),"]"),IF(AND(ISNUMBER(OFFSET('Sanitation Data'!$H$11,0,10*ROW('Sanitation Data'!H132))),DL138="",ISNUMBER(OFFSET('Sanitation Data'!$H$11,0,10*ROW('Sanitation Data'!H132)))),OFFSET('Sanitation Data'!$H$11,0,10*ROW('Sanitation Data'!H132)),NA())))</f>
        <v>#N/A</v>
      </c>
      <c r="AX138" s="120" t="e">
        <f ca="1">+IF(AND(ISNUMBER(OFFSET('Sanitation Data'!$H$12,0,10*ROW('Sanitation Data'!H132))),DM138="Yes"),OFFSET('Sanitation Data'!$H$12,0,10*ROW('Sanitation Data'!H132)),IF(AND(ISNUMBER(OFFSET('Sanitation Data'!$H$12,0,10*ROW('Sanitation Data'!H132))),DM138="No",ISNUMBER(OFFSET('Sanitation Data'!$H$12,0,10*ROW('Sanitation Data'!H132)))),CONCATENATE("[",ROUND(OFFSET('Sanitation Data'!$H$12,0,10*ROW('Sanitation Data'!H132)),0),"]"),IF(AND(ISNUMBER(OFFSET('Sanitation Data'!$H$12,0,10*ROW('Sanitation Data'!H132))),DM138="",ISNUMBER(OFFSET('Sanitation Data'!$H$12,0,10*ROW('Sanitation Data'!H132)))),OFFSET('Sanitation Data'!$H$12,0,10*ROW('Sanitation Data'!H132)),NA())))</f>
        <v>#N/A</v>
      </c>
      <c r="AY138" s="120" t="e">
        <f ca="1">+IF(AND(ISNUMBER(OFFSET('Sanitation Data'!$H$13,0,10*ROW('Sanitation Data'!H132))),DN138="Yes"),OFFSET('Sanitation Data'!$H$13,0,10*ROW('Sanitation Data'!H132)),IF(AND(ISNUMBER(OFFSET('Sanitation Data'!$H$13,0,10*ROW('Sanitation Data'!H132))),DN138="No",ISNUMBER(OFFSET('Sanitation Data'!$H$13,0,10*ROW('Sanitation Data'!H132)))),CONCATENATE("[",ROUND(OFFSET('Sanitation Data'!$H$13,0,10*ROW('Sanitation Data'!H132)),0),"]"),IF(AND(ISNUMBER(OFFSET('Sanitation Data'!$H$13,0,10*ROW('Sanitation Data'!H132))),DN138="",ISNUMBER(OFFSET('Sanitation Data'!$H$13,0,10*ROW('Sanitation Data'!H132)))),OFFSET('Sanitation Data'!$H$13,0,10*ROW('Sanitation Data'!H132)),NA())))</f>
        <v>#N/A</v>
      </c>
      <c r="AZ138" s="121" t="e">
        <f ca="1">+IF(AND(ISNUMBER(OFFSET('Hygiene Data'!$C$6,0,10*ROW('Hygiene Data'!C132))),DO138="Yes"),OFFSET('Hygiene Data'!$C$6,0,10*ROW('Hygiene Data'!C132)),IF(AND(ISNUMBER(OFFSET('Hygiene Data'!$C$6,0,10*ROW('Hygiene Data'!C132))),DO138="No",ISNUMBER(OFFSET('Hygiene Data'!$C$6,0,10*ROW('Hygiene Data'!C132)))),CONCATENATE("[",ROUND(OFFSET('Hygiene Data'!$C$6,0,10*ROW('Hygiene Data'!C132)),0),"]"),IF(AND(ISNUMBER(OFFSET('Hygiene Data'!$C$6,0,10*ROW('Hygiene Data'!C132))),DO138="",ISNUMBER(OFFSET('Hygiene Data'!$C$6,0,10*ROW('Hygiene Data'!C132)))),OFFSET('Hygiene Data'!$C$6,0,10*ROW('Hygiene Data'!C132)),NA())))</f>
        <v>#N/A</v>
      </c>
      <c r="BA138" s="121" t="e">
        <f ca="1">+IF(AND(ISNUMBER(OFFSET('Hygiene Data'!$C$8,0,10*ROW('Hygiene Data'!C132))),DP138="Yes"),OFFSET('Hygiene Data'!$C$8,0,10*ROW('Hygiene Data'!C132)),IF(AND(ISNUMBER(OFFSET('Hygiene Data'!$C$8,0,10*ROW('Hygiene Data'!C132))),DP138="No",ISNUMBER(OFFSET('Hygiene Data'!$C$8,0,10*ROW('Hygiene Data'!C132)))),CONCATENATE("[",ROUND(OFFSET('Hygiene Data'!$C$8,0,10*ROW('Hygiene Data'!C132)),0),"]"),IF(AND(ISNUMBER(OFFSET('Hygiene Data'!$C$8,0,10*ROW('Hygiene Data'!C132))),DP138="",ISNUMBER(OFFSET('Hygiene Data'!$C$8,0,10*ROW('Hygiene Data'!C132)))),OFFSET('Hygiene Data'!$C$8,0,10*ROW('Hygiene Data'!C132)),NA())))</f>
        <v>#N/A</v>
      </c>
      <c r="BB138" s="121" t="e">
        <f ca="1">+IF(AND(ISNUMBER(OFFSET('Hygiene Data'!$C$10,0,10*ROW('Hygiene Data'!C132))),DQ138="Yes"),OFFSET('Hygiene Data'!$C$10,0,10*ROW('Hygiene Data'!C132)),IF(AND(ISNUMBER(OFFSET('Hygiene Data'!$C$10,0,10*ROW('Hygiene Data'!C132))),DQ138="No",ISNUMBER(OFFSET('Hygiene Data'!$C$10,0,10*ROW('Hygiene Data'!C132)))),CONCATENATE("[",ROUND(OFFSET('Hygiene Data'!$C$10,0,10*ROW('Hygiene Data'!C132)),0),"]"),IF(AND(ISNUMBER(OFFSET('Hygiene Data'!$C$10,0,10*ROW('Hygiene Data'!C132))),DQ138="",ISNUMBER(OFFSET('Hygiene Data'!$C$10,0,10*ROW('Hygiene Data'!C132)))),OFFSET('Hygiene Data'!$C$10,0,10*ROW('Hygiene Data'!C132)),NA())))</f>
        <v>#N/A</v>
      </c>
      <c r="BC138" s="121" t="e">
        <f ca="1">+IF(AND(ISNUMBER(OFFSET('Hygiene Data'!$D$6,0,10*ROW('Hygiene Data'!D132))),DR138="Yes"),OFFSET('Hygiene Data'!$D$6,0,10*ROW('Hygiene Data'!D132)),IF(AND(ISNUMBER(OFFSET('Hygiene Data'!$D$6,0,10*ROW('Hygiene Data'!D132))),DR138="No",ISNUMBER(OFFSET('Hygiene Data'!$D$6,0,10*ROW('Hygiene Data'!D132)))),CONCATENATE("[",ROUND(OFFSET('Hygiene Data'!$D$6,0,10*ROW('Hygiene Data'!D132)),0),"]"),IF(AND(ISNUMBER(OFFSET('Hygiene Data'!$D$6,0,10*ROW('Hygiene Data'!D132))),DR138="",ISNUMBER(OFFSET('Hygiene Data'!$D$6,0,10*ROW('Hygiene Data'!D132)))),OFFSET('Hygiene Data'!$D$6,0,10*ROW('Hygiene Data'!D132)),NA())))</f>
        <v>#N/A</v>
      </c>
      <c r="BD138" s="121" t="e">
        <f ca="1">+IF(AND(ISNUMBER(OFFSET('Hygiene Data'!$D$8,0,10*ROW('Hygiene Data'!D132))),DS138="Yes"),OFFSET('Hygiene Data'!$D$8,0,10*ROW('Hygiene Data'!D132)),IF(AND(ISNUMBER(OFFSET('Hygiene Data'!$D$8,0,10*ROW('Hygiene Data'!D132))),DS138="No",ISNUMBER(OFFSET('Hygiene Data'!$D$8,0,10*ROW('Hygiene Data'!D132)))),CONCATENATE("[",ROUND(OFFSET('Hygiene Data'!$D$8,0,10*ROW('Hygiene Data'!D132)),0),"]"),IF(AND(ISNUMBER(OFFSET('Hygiene Data'!$D$8,0,10*ROW('Hygiene Data'!D132))),DS138="",ISNUMBER(OFFSET('Hygiene Data'!$D$8,0,10*ROW('Hygiene Data'!D132)))),OFFSET('Hygiene Data'!$D$8,0,10*ROW('Hygiene Data'!D132)),NA())))</f>
        <v>#N/A</v>
      </c>
      <c r="BE138" s="121" t="e">
        <f ca="1">+IF(AND(ISNUMBER(OFFSET('Hygiene Data'!$D$10,0,10*ROW('Hygiene Data'!D132))),DT138="Yes"),OFFSET('Hygiene Data'!$D$10,0,10*ROW('Hygiene Data'!D132)),IF(AND(ISNUMBER(OFFSET('Hygiene Data'!$D$10,0,10*ROW('Hygiene Data'!D132))),DT138="No",ISNUMBER(OFFSET('Hygiene Data'!$D$10,0,10*ROW('Hygiene Data'!D132)))),CONCATENATE("[",ROUND(OFFSET('Hygiene Data'!$D$10,0,10*ROW('Hygiene Data'!D132)),0),"]"),IF(AND(ISNUMBER(OFFSET('Hygiene Data'!$D$10,0,10*ROW('Hygiene Data'!D132))),DT138="",ISNUMBER(OFFSET('Hygiene Data'!$D$10,0,10*ROW('Hygiene Data'!D132)))),OFFSET('Hygiene Data'!$D$10,0,10*ROW('Hygiene Data'!D132)),NA())))</f>
        <v>#N/A</v>
      </c>
      <c r="BF138" s="121" t="e">
        <f ca="1">+IF(AND(ISNUMBER(OFFSET('Hygiene Data'!$E$6,0,10*ROW('Hygiene Data'!E132))),DU138="Yes"),OFFSET('Hygiene Data'!$E$6,0,10*ROW('Hygiene Data'!E132)),IF(AND(ISNUMBER(OFFSET('Hygiene Data'!$E$6,0,10*ROW('Hygiene Data'!E132))),DU138="No",ISNUMBER(OFFSET('Hygiene Data'!$E$6,0,10*ROW('Hygiene Data'!E132)))),CONCATENATE("[",ROUND(OFFSET('Hygiene Data'!$E$6,0,10*ROW('Hygiene Data'!E132)),0),"]"),IF(AND(ISNUMBER(OFFSET('Hygiene Data'!$E$6,0,10*ROW('Hygiene Data'!E132))),DU138="",ISNUMBER(OFFSET('Hygiene Data'!$E$6,0,10*ROW('Hygiene Data'!E132)))),OFFSET('Hygiene Data'!$E$6,0,10*ROW('Hygiene Data'!E132)),NA())))</f>
        <v>#N/A</v>
      </c>
      <c r="BG138" s="121" t="e">
        <f ca="1">+IF(AND(ISNUMBER(OFFSET('Hygiene Data'!$E$8,0,10*ROW('Hygiene Data'!E132))),DV138="Yes"),OFFSET('Hygiene Data'!$E$8,0,10*ROW('Hygiene Data'!E132)),IF(AND(ISNUMBER(OFFSET('Hygiene Data'!$E$8,0,10*ROW('Hygiene Data'!E132))),DV138="No",ISNUMBER(OFFSET('Hygiene Data'!$E$8,0,10*ROW('Hygiene Data'!E132)))),CONCATENATE("[",ROUND(OFFSET('Hygiene Data'!$E$8,0,10*ROW('Hygiene Data'!E132)),0),"]"),IF(AND(ISNUMBER(OFFSET('Hygiene Data'!$E$8,0,10*ROW('Hygiene Data'!E132))),DV138="",ISNUMBER(OFFSET('Hygiene Data'!$E$8,0,10*ROW('Hygiene Data'!E132)))),OFFSET('Hygiene Data'!$E$8,0,10*ROW('Hygiene Data'!E132)),NA())))</f>
        <v>#N/A</v>
      </c>
      <c r="BH138" s="121" t="e">
        <f ca="1">+IF(AND(ISNUMBER(OFFSET('Hygiene Data'!$E$10,0,10*ROW('Hygiene Data'!E132))),DW138="Yes"),OFFSET('Hygiene Data'!$E$10,0,10*ROW('Hygiene Data'!E132)),IF(AND(ISNUMBER(OFFSET('Hygiene Data'!$E$10,0,10*ROW('Hygiene Data'!E132))),DW138="No",ISNUMBER(OFFSET('Hygiene Data'!$E$10,0,10*ROW('Hygiene Data'!E132)))),CONCATENATE("[",ROUND(OFFSET('Hygiene Data'!$E$10,0,10*ROW('Hygiene Data'!E132)),0),"]"),IF(AND(ISNUMBER(OFFSET('Hygiene Data'!$E$10,0,10*ROW('Hygiene Data'!E132))),DW138="",ISNUMBER(OFFSET('Hygiene Data'!$E$10,0,10*ROW('Hygiene Data'!E132)))),OFFSET('Hygiene Data'!$E$10,0,10*ROW('Hygiene Data'!E132)),NA())))</f>
        <v>#N/A</v>
      </c>
      <c r="BI138" s="121" t="e">
        <f ca="1">+IF(AND(ISNUMBER(OFFSET('Hygiene Data'!$F$6,0,10*ROW('Hygiene Data'!F132))),DX138="Yes"),OFFSET('Hygiene Data'!$F$6,0,10*ROW('Hygiene Data'!F132)),IF(AND(ISNUMBER(OFFSET('Hygiene Data'!$F$6,0,10*ROW('Hygiene Data'!F132))),DX138="No",ISNUMBER(OFFSET('Hygiene Data'!$F$6,0,10*ROW('Hygiene Data'!F132)))),CONCATENATE("[",ROUND(OFFSET('Hygiene Data'!$F$6,0,10*ROW('Hygiene Data'!F132)),0),"]"),IF(AND(ISNUMBER(OFFSET('Hygiene Data'!$F$6,0,10*ROW('Hygiene Data'!F132))),DX138="",ISNUMBER(OFFSET('Hygiene Data'!$F$6,0,10*ROW('Hygiene Data'!F132)))),OFFSET('Hygiene Data'!$F$6,0,10*ROW('Hygiene Data'!F132)),NA())))</f>
        <v>#N/A</v>
      </c>
      <c r="BJ138" s="121" t="e">
        <f ca="1">+IF(AND(ISNUMBER(OFFSET('Hygiene Data'!$F$8,0,10*ROW('Hygiene Data'!F132))),DY138="Yes"),OFFSET('Hygiene Data'!$F$8,0,10*ROW('Hygiene Data'!F132)),IF(AND(ISNUMBER(OFFSET('Hygiene Data'!$F$8,0,10*ROW('Hygiene Data'!F132))),DY138="No",ISNUMBER(OFFSET('Hygiene Data'!$F$8,0,10*ROW('Hygiene Data'!F132)))),CONCATENATE("[",ROUND(OFFSET('Hygiene Data'!$F$8,0,10*ROW('Hygiene Data'!F132)),0),"]"),IF(AND(ISNUMBER(OFFSET('Hygiene Data'!$F$8,0,10*ROW('Hygiene Data'!F132))),DY138="",ISNUMBER(OFFSET('Hygiene Data'!$F$8,0,10*ROW('Hygiene Data'!F132)))),OFFSET('Hygiene Data'!$F$8,0,10*ROW('Hygiene Data'!F132)),NA())))</f>
        <v>#N/A</v>
      </c>
      <c r="BK138" s="121" t="e">
        <f ca="1">+IF(AND(ISNUMBER(OFFSET('Hygiene Data'!$F$10,0,10*ROW('Hygiene Data'!F132))),DZ138="Yes"),OFFSET('Hygiene Data'!$F$10,0,10*ROW('Hygiene Data'!F132)),IF(AND(ISNUMBER(OFFSET('Hygiene Data'!$F$10,0,10*ROW('Hygiene Data'!F132))),DZ138="No",ISNUMBER(OFFSET('Hygiene Data'!$F$10,0,10*ROW('Hygiene Data'!F132)))),CONCATENATE("[",ROUND(OFFSET('Hygiene Data'!$F$10,0,10*ROW('Hygiene Data'!F132)),0),"]"),IF(AND(ISNUMBER(OFFSET('Hygiene Data'!$F$10,0,10*ROW('Hygiene Data'!F132))),DZ138="",ISNUMBER(OFFSET('Hygiene Data'!$F$10,0,10*ROW('Hygiene Data'!F132)))),OFFSET('Hygiene Data'!$F$10,0,10*ROW('Hygiene Data'!F132)),NA())))</f>
        <v>#N/A</v>
      </c>
      <c r="BL138" s="121" t="e">
        <f ca="1">+IF(AND(ISNUMBER(OFFSET('Hygiene Data'!$G$6,0,10*ROW('Hygiene Data'!G132))),EA138="Yes"),OFFSET('Hygiene Data'!$G$6,0,10*ROW('Hygiene Data'!G132)),IF(AND(ISNUMBER(OFFSET('Hygiene Data'!$G$6,0,10*ROW('Hygiene Data'!G132))),EA138="No",ISNUMBER(OFFSET('Hygiene Data'!$G$6,0,10*ROW('Hygiene Data'!G132)))),CONCATENATE("[",ROUND(OFFSET('Hygiene Data'!$G$6,0,10*ROW('Hygiene Data'!G132)),0),"]"),IF(AND(ISNUMBER(OFFSET('Hygiene Data'!$G$6,0,10*ROW('Hygiene Data'!G132))),EA138="",ISNUMBER(OFFSET('Hygiene Data'!$G$6,0,10*ROW('Hygiene Data'!G132)))),OFFSET('Hygiene Data'!$G$6,0,10*ROW('Hygiene Data'!G132)),NA())))</f>
        <v>#N/A</v>
      </c>
      <c r="BM138" s="121" t="e">
        <f ca="1">+IF(AND(ISNUMBER(OFFSET('Hygiene Data'!$G$8,0,10*ROW('Hygiene Data'!G132))),EB138="Yes"),OFFSET('Hygiene Data'!$G$8,0,10*ROW('Hygiene Data'!G132)),IF(AND(ISNUMBER(OFFSET('Hygiene Data'!$G$8,0,10*ROW('Hygiene Data'!G132))),EB138="No",ISNUMBER(OFFSET('Hygiene Data'!$G$8,0,10*ROW('Hygiene Data'!G132)))),CONCATENATE("[",ROUND(OFFSET('Hygiene Data'!$G$8,0,10*ROW('Hygiene Data'!G132)),0),"]"),IF(AND(ISNUMBER(OFFSET('Hygiene Data'!$G$8,0,10*ROW('Hygiene Data'!G132))),EB138="",ISNUMBER(OFFSET('Hygiene Data'!$G$8,0,10*ROW('Hygiene Data'!G132)))),OFFSET('Hygiene Data'!$G$8,0,10*ROW('Hygiene Data'!G132)),NA())))</f>
        <v>#N/A</v>
      </c>
      <c r="BN138" s="121" t="e">
        <f ca="1">+IF(AND(ISNUMBER(OFFSET('Hygiene Data'!$G$10,0,10*ROW('Hygiene Data'!G132))),EC138="Yes"),OFFSET('Hygiene Data'!$G$10,0,10*ROW('Hygiene Data'!G132)),IF(AND(ISNUMBER(OFFSET('Hygiene Data'!$G$10,0,10*ROW('Hygiene Data'!G132))),EC138="No",ISNUMBER(OFFSET('Hygiene Data'!$G$10,0,10*ROW('Hygiene Data'!G132)))),CONCATENATE("[",ROUND(OFFSET('Hygiene Data'!$G$10,0,10*ROW('Hygiene Data'!G132)),0),"]"),IF(AND(ISNUMBER(OFFSET('Hygiene Data'!$G$10,0,10*ROW('Hygiene Data'!G132))),EC138="",ISNUMBER(OFFSET('Hygiene Data'!$G$10,0,10*ROW('Hygiene Data'!G132)))),OFFSET('Hygiene Data'!$G$10,0,10*ROW('Hygiene Data'!G132)),NA())))</f>
        <v>#N/A</v>
      </c>
      <c r="BO138" s="121" t="e">
        <f ca="1">+IF(AND(ISNUMBER(OFFSET('Hygiene Data'!$H$6,0,10*ROW('Hygiene Data'!H132))),ED138="Yes"),OFFSET('Hygiene Data'!$H$6,0,10*ROW('Hygiene Data'!H132)),IF(AND(ISNUMBER(OFFSET('Hygiene Data'!$H$6,0,10*ROW('Hygiene Data'!H132))),ED138="No",ISNUMBER(OFFSET('Hygiene Data'!$H$6,0,10*ROW('Hygiene Data'!H132)))),CONCATENATE("[",ROUND(OFFSET('Hygiene Data'!$H$6,0,10*ROW('Hygiene Data'!H132)),0),"]"),IF(AND(ISNUMBER(OFFSET('Hygiene Data'!$H$6,0,10*ROW('Hygiene Data'!H132))),ED138="",ISNUMBER(OFFSET('Hygiene Data'!$H$6,0,10*ROW('Hygiene Data'!H132)))),OFFSET('Hygiene Data'!$H$6,0,10*ROW('Hygiene Data'!H132)),NA())))</f>
        <v>#N/A</v>
      </c>
      <c r="BP138" s="121" t="e">
        <f ca="1">+IF(AND(ISNUMBER(OFFSET('Hygiene Data'!$H$8,0,10*ROW('Hygiene Data'!H132))),EE138="Yes"),OFFSET('Hygiene Data'!$H$8,0,10*ROW('Hygiene Data'!H132)),IF(AND(ISNUMBER(OFFSET('Hygiene Data'!$H$8,0,10*ROW('Hygiene Data'!H132))),EE138="No",ISNUMBER(OFFSET('Hygiene Data'!$H$8,0,10*ROW('Hygiene Data'!H132)))),CONCATENATE("[",ROUND(OFFSET('Hygiene Data'!$H$8,0,10*ROW('Hygiene Data'!H132)),0),"]"),IF(AND(ISNUMBER(OFFSET('Hygiene Data'!$H$8,0,10*ROW('Hygiene Data'!H132))),EE138="",ISNUMBER(OFFSET('Hygiene Data'!$H$8,0,10*ROW('Hygiene Data'!H132)))),OFFSET('Hygiene Data'!$H$8,0,10*ROW('Hygiene Data'!H132)),NA())))</f>
        <v>#N/A</v>
      </c>
      <c r="BQ138" s="121" t="e">
        <f ca="1">+IF(AND(ISNUMBER(OFFSET('Hygiene Data'!$H$10,0,10*ROW('Hygiene Data'!H132))),EF138="Yes"),OFFSET('Hygiene Data'!$H$10,0,10*ROW('Hygiene Data'!H132)),IF(AND(ISNUMBER(OFFSET('Hygiene Data'!$H$10,0,10*ROW('Hygiene Data'!H132))),EF138="No",ISNUMBER(OFFSET('Hygiene Data'!$H$10,0,10*ROW('Hygiene Data'!H132)))),CONCATENATE("[",ROUND(OFFSET('Hygiene Data'!$H$10,0,10*ROW('Hygiene Data'!H132)),0),"]"),IF(AND(ISNUMBER(OFFSET('Hygiene Data'!$H$10,0,10*ROW('Hygiene Data'!H132))),EF138="",ISNUMBER(OFFSET('Hygiene Data'!$H$10,0,10*ROW('Hygiene Data'!H132)))),OFFSET('Hygiene Data'!$H$10,0,10*ROW('Hygiene Data'!H132)),NA())))</f>
        <v>#N/A</v>
      </c>
      <c r="BS138" s="28" t="str">
        <f ca="1">+IF(OFFSET('Water Data'!$C$28,0,10*ROW('Water Data'!C132))="","",OFFSET('Water Data'!$C$28,0,10*ROW('Water Data'!C132)))</f>
        <v/>
      </c>
      <c r="BT138" s="28" t="str">
        <f ca="1">+IF(OFFSET('Water Data'!$C$29,0,10*ROW('Water Data'!C132))="","",OFFSET('Water Data'!$C$29,0,10*ROW('Water Data'!C132)))</f>
        <v/>
      </c>
      <c r="BU138" s="28" t="str">
        <f ca="1">+IF(OFFSET('Water Data'!$C$30,0,10*ROW('Water Data'!C132))="","",OFFSET('Water Data'!$C$30,0,10*ROW('Water Data'!C132)))</f>
        <v/>
      </c>
      <c r="BV138" s="28" t="str">
        <f ca="1">+IF(OFFSET('Water Data'!$D$28,0,10*ROW('Water Data'!D132))="","",OFFSET('Water Data'!$D$28,0,10*ROW('Water Data'!D132)))</f>
        <v/>
      </c>
      <c r="BW138" s="28" t="str">
        <f ca="1">+IF(OFFSET('Water Data'!$D$29,0,10*ROW('Water Data'!D132))="","",OFFSET('Water Data'!$D$29,0,10*ROW('Water Data'!D132)))</f>
        <v/>
      </c>
      <c r="BX138" s="28" t="str">
        <f ca="1">+IF(OFFSET('Water Data'!$D$30,0,10*ROW('Water Data'!D132))="","",OFFSET('Water Data'!$D$30,0,10*ROW('Water Data'!D132)))</f>
        <v/>
      </c>
      <c r="BY138" s="28" t="str">
        <f ca="1">+IF(OFFSET('Water Data'!$E$28,0,10*ROW('Water Data'!E132))="","",OFFSET('Water Data'!$E$28,0,10*ROW('Water Data'!E132)))</f>
        <v/>
      </c>
      <c r="BZ138" s="28" t="str">
        <f ca="1">+IF(OFFSET('Water Data'!$E$29,0,10*ROW('Water Data'!E132))="","",OFFSET('Water Data'!$E$29,0,10*ROW('Water Data'!E132)))</f>
        <v/>
      </c>
      <c r="CA138" s="28" t="str">
        <f ca="1">+IF(OFFSET('Water Data'!$E$30,0,10*ROW('Water Data'!E132))="","",OFFSET('Water Data'!$E$30,0,10*ROW('Water Data'!E132)))</f>
        <v/>
      </c>
      <c r="CB138" s="28" t="str">
        <f ca="1">+IF(OFFSET('Water Data'!$F$28,0,10*ROW('Water Data'!F132))="","",OFFSET('Water Data'!$F$28,0,10*ROW('Water Data'!F132)))</f>
        <v/>
      </c>
      <c r="CC138" s="28" t="str">
        <f ca="1">+IF(OFFSET('Water Data'!$F$29,0,10*ROW('Water Data'!F132))="","",OFFSET('Water Data'!$F$29,0,10*ROW('Water Data'!F132)))</f>
        <v/>
      </c>
      <c r="CD138" s="28" t="str">
        <f ca="1">+IF(OFFSET('Water Data'!$F$30,0,10*ROW('Water Data'!F132))="","",OFFSET('Water Data'!$F$30,0,10*ROW('Water Data'!F132)))</f>
        <v/>
      </c>
      <c r="CE138" s="28" t="str">
        <f ca="1">+IF(OFFSET('Water Data'!$G$28,0,10*ROW('Water Data'!G132))="","",OFFSET('Water Data'!$G$28,0,10*ROW('Water Data'!G132)))</f>
        <v/>
      </c>
      <c r="CF138" s="28" t="str">
        <f ca="1">+IF(OFFSET('Water Data'!$G$29,0,10*ROW('Water Data'!G132))="","",OFFSET('Water Data'!$G$29,0,10*ROW('Water Data'!G132)))</f>
        <v/>
      </c>
      <c r="CG138" s="28" t="str">
        <f ca="1">+IF(OFFSET('Water Data'!$G$30,0,10*ROW('Water Data'!G132))="","",OFFSET('Water Data'!$G$30,0,10*ROW('Water Data'!G132)))</f>
        <v/>
      </c>
      <c r="CH138" s="28" t="str">
        <f ca="1">+IF(OFFSET('Water Data'!$H$28,0,10*ROW('Water Data'!H132))="","",OFFSET('Water Data'!$H$28,0,10*ROW('Water Data'!H132)))</f>
        <v/>
      </c>
      <c r="CI138" s="28" t="str">
        <f ca="1">+IF(OFFSET('Water Data'!$H$29,0,10*ROW('Water Data'!H132))="","",OFFSET('Water Data'!$H$29,0,10*ROW('Water Data'!H132)))</f>
        <v/>
      </c>
      <c r="CJ138" s="28" t="str">
        <f ca="1">+IF(OFFSET('Water Data'!$H$30,0,10*ROW('Water Data'!H132))="","",OFFSET('Water Data'!$H$30,0,10*ROW('Water Data'!H132)))</f>
        <v/>
      </c>
      <c r="CK138" s="28" t="str">
        <f ca="1">+IF(OFFSET('Sanitation Data'!$C$29,0,10*ROW('Sanitation Data'!C132))="","",OFFSET('Sanitation Data'!$C$29,0,10*ROW('Sanitation Data'!C132)))</f>
        <v/>
      </c>
      <c r="CL138" s="28" t="str">
        <f ca="1">+IF(OFFSET('Sanitation Data'!$C$30,0,10*ROW('Sanitation Data'!C132))="","",OFFSET('Sanitation Data'!$C$30,0,10*ROW('Sanitation Data'!C132)))</f>
        <v/>
      </c>
      <c r="CM138" s="28" t="str">
        <f ca="1">+IF(OFFSET('Sanitation Data'!$C$31,0,10*ROW('Sanitation Data'!C132))="","",OFFSET('Sanitation Data'!$C$31,0,10*ROW('Sanitation Data'!C132)))</f>
        <v/>
      </c>
      <c r="CN138" s="28" t="str">
        <f ca="1">+IF(OFFSET('Sanitation Data'!$C$32,0,10*ROW('Sanitation Data'!C132))="","",OFFSET('Sanitation Data'!$C$32,0,10*ROW('Sanitation Data'!C132)))</f>
        <v/>
      </c>
      <c r="CO138" s="28" t="str">
        <f ca="1">+IF(OFFSET('Sanitation Data'!$C$33,0,10*ROW('Sanitation Data'!C132))="","",OFFSET('Sanitation Data'!$C$33,0,10*ROW('Sanitation Data'!C132)))</f>
        <v/>
      </c>
      <c r="CP138" s="28" t="str">
        <f ca="1">+IF(OFFSET('Sanitation Data'!$D$29,0,10*ROW('Sanitation Data'!D132))="","",OFFSET('Sanitation Data'!$D$29,0,10*ROW('Sanitation Data'!D132)))</f>
        <v/>
      </c>
      <c r="CQ138" s="28" t="str">
        <f ca="1">+IF(OFFSET('Sanitation Data'!$D$30,0,10*ROW('Sanitation Data'!D132))="","",OFFSET('Sanitation Data'!$D$30,0,10*ROW('Sanitation Data'!D132)))</f>
        <v/>
      </c>
      <c r="CR138" s="28" t="str">
        <f ca="1">+IF(OFFSET('Sanitation Data'!$D$31,0,10*ROW('Sanitation Data'!D132))="","",OFFSET('Sanitation Data'!$D$31,0,10*ROW('Sanitation Data'!D132)))</f>
        <v/>
      </c>
      <c r="CS138" s="28" t="str">
        <f ca="1">+IF(OFFSET('Sanitation Data'!$D$32,0,10*ROW('Sanitation Data'!D132))="","",OFFSET('Sanitation Data'!$D$32,0,10*ROW('Sanitation Data'!D132)))</f>
        <v/>
      </c>
      <c r="CT138" s="28" t="str">
        <f ca="1">+IF(OFFSET('Sanitation Data'!$D$33,0,10*ROW('Sanitation Data'!D132))="","",OFFSET('Sanitation Data'!$D$33,0,10*ROW('Sanitation Data'!D132)))</f>
        <v/>
      </c>
      <c r="CU138" s="28" t="str">
        <f ca="1">+IF(OFFSET('Sanitation Data'!$E$29,0,10*ROW('Sanitation Data'!E132))="","",OFFSET('Sanitation Data'!$E$29,0,10*ROW('Sanitation Data'!E132)))</f>
        <v/>
      </c>
      <c r="CV138" s="28" t="str">
        <f ca="1">+IF(OFFSET('Sanitation Data'!$E$30,0,10*ROW('Sanitation Data'!E132))="","",OFFSET('Sanitation Data'!$E$30,0,10*ROW('Sanitation Data'!E132)))</f>
        <v/>
      </c>
      <c r="CW138" s="28" t="str">
        <f ca="1">+IF(OFFSET('Sanitation Data'!$E$31,0,10*ROW('Sanitation Data'!E132))="","",OFFSET('Sanitation Data'!$E$31,0,10*ROW('Sanitation Data'!E132)))</f>
        <v/>
      </c>
      <c r="CX138" s="28" t="str">
        <f ca="1">+IF(OFFSET('Sanitation Data'!$E$32,0,10*ROW('Sanitation Data'!E132))="","",OFFSET('Sanitation Data'!$E$32,0,10*ROW('Sanitation Data'!E132)))</f>
        <v/>
      </c>
      <c r="CY138" s="28" t="str">
        <f ca="1">+IF(OFFSET('Sanitation Data'!$E$33,0,10*ROW('Sanitation Data'!E132))="","",OFFSET('Sanitation Data'!$E$33,0,10*ROW('Sanitation Data'!E132)))</f>
        <v/>
      </c>
      <c r="CZ138" s="28" t="str">
        <f ca="1">+IF(OFFSET('Sanitation Data'!$F$29,0,10*ROW('Sanitation Data'!F132))="","",OFFSET('Sanitation Data'!$F$29,0,10*ROW('Sanitation Data'!F132)))</f>
        <v/>
      </c>
      <c r="DA138" s="28" t="str">
        <f ca="1">+IF(OFFSET('Sanitation Data'!$F$30,0,10*ROW('Sanitation Data'!F132))="","",OFFSET('Sanitation Data'!$F$30,0,10*ROW('Sanitation Data'!F132)))</f>
        <v/>
      </c>
      <c r="DB138" s="28" t="str">
        <f ca="1">+IF(OFFSET('Sanitation Data'!$F$31,0,10*ROW('Sanitation Data'!F132))="","",OFFSET('Sanitation Data'!$F$31,0,10*ROW('Sanitation Data'!F132)))</f>
        <v/>
      </c>
      <c r="DC138" s="28" t="str">
        <f ca="1">+IF(OFFSET('Sanitation Data'!$F$32,0,10*ROW('Sanitation Data'!F132))="","",OFFSET('Sanitation Data'!$F$32,0,10*ROW('Sanitation Data'!F132)))</f>
        <v/>
      </c>
      <c r="DD138" s="28" t="str">
        <f ca="1">+IF(OFFSET('Sanitation Data'!$F$33,0,10*ROW('Sanitation Data'!F132))="","",OFFSET('Sanitation Data'!$F$33,0,10*ROW('Sanitation Data'!F132)))</f>
        <v/>
      </c>
      <c r="DE138" s="28" t="str">
        <f ca="1">+IF(OFFSET('Sanitation Data'!$G$29,0,10*ROW('Sanitation Data'!G132))="","",OFFSET('Sanitation Data'!$G$29,0,10*ROW('Sanitation Data'!G132)))</f>
        <v/>
      </c>
      <c r="DF138" s="28" t="str">
        <f ca="1">+IF(OFFSET('Sanitation Data'!$G$30,0,10*ROW('Sanitation Data'!G132))="","",OFFSET('Sanitation Data'!$G$30,0,10*ROW('Sanitation Data'!G132)))</f>
        <v/>
      </c>
      <c r="DG138" s="28" t="str">
        <f ca="1">+IF(OFFSET('Sanitation Data'!$G$31,0,10*ROW('Sanitation Data'!G132))="","",OFFSET('Sanitation Data'!$G$31,0,10*ROW('Sanitation Data'!G132)))</f>
        <v/>
      </c>
      <c r="DH138" s="28" t="str">
        <f ca="1">+IF(OFFSET('Sanitation Data'!$G$32,0,10*ROW('Sanitation Data'!G132))="","",OFFSET('Sanitation Data'!$G$32,0,10*ROW('Sanitation Data'!G132)))</f>
        <v/>
      </c>
      <c r="DI138" s="28" t="str">
        <f ca="1">+IF(OFFSET('Sanitation Data'!$G$33,0,10*ROW('Sanitation Data'!G132))="","",OFFSET('Sanitation Data'!$G$33,0,10*ROW('Sanitation Data'!G132)))</f>
        <v/>
      </c>
      <c r="DJ138" s="28" t="str">
        <f ca="1">+IF(OFFSET('Sanitation Data'!$H$29,0,10*ROW('Sanitation Data'!H132))="","",OFFSET('Sanitation Data'!$H$29,0,10*ROW('Sanitation Data'!H132)))</f>
        <v/>
      </c>
      <c r="DK138" s="28" t="str">
        <f ca="1">+IF(OFFSET('Sanitation Data'!$H$30,0,10*ROW('Sanitation Data'!H132))="","",OFFSET('Sanitation Data'!$H$30,0,10*ROW('Sanitation Data'!H132)))</f>
        <v/>
      </c>
      <c r="DL138" s="28" t="str">
        <f ca="1">+IF(OFFSET('Sanitation Data'!$H$31,0,10*ROW('Sanitation Data'!H132))="","",OFFSET('Sanitation Data'!$H$31,0,10*ROW('Sanitation Data'!H132)))</f>
        <v/>
      </c>
      <c r="DM138" s="28" t="str">
        <f ca="1">+IF(OFFSET('Sanitation Data'!$H$32,0,10*ROW('Sanitation Data'!H132))="","",OFFSET('Sanitation Data'!$H$32,0,10*ROW('Sanitation Data'!H132)))</f>
        <v/>
      </c>
      <c r="DN138" s="28" t="str">
        <f ca="1">+IF(OFFSET('Sanitation Data'!$H$33,0,10*ROW('Sanitation Data'!H132))="","",OFFSET('Sanitation Data'!$H$33,0,10*ROW('Sanitation Data'!H132)))</f>
        <v/>
      </c>
      <c r="DO138" s="28" t="str">
        <f ca="1">+IF(OFFSET('Hygiene Data'!$C$12,0,10*ROW('Hygiene Data'!C132))="","",OFFSET('Hygiene Data'!$C$12,0,10*ROW('Hygiene Data'!C132)))</f>
        <v/>
      </c>
      <c r="DP138" s="28" t="str">
        <f ca="1">+IF(OFFSET('Hygiene Data'!$C$13,0,10*ROW('Hygiene Data'!C132))="","",OFFSET('Hygiene Data'!$C$13,0,10*ROW('Hygiene Data'!C132)))</f>
        <v/>
      </c>
      <c r="DQ138" s="28" t="str">
        <f ca="1">+IF(OFFSET('Hygiene Data'!$C$14,0,10*ROW('Hygiene Data'!C132))="","",OFFSET('Hygiene Data'!$C$14,0,10*ROW('Hygiene Data'!C132)))</f>
        <v/>
      </c>
      <c r="DR138" s="28" t="str">
        <f ca="1">+IF(OFFSET('Hygiene Data'!$D$12,0,10*ROW('Hygiene Data'!D132))="","",OFFSET('Hygiene Data'!$D$12,0,10*ROW('Hygiene Data'!D132)))</f>
        <v/>
      </c>
      <c r="DS138" s="28" t="str">
        <f ca="1">+IF(OFFSET('Hygiene Data'!$D$13,0,10*ROW('Hygiene Data'!D132))="","",OFFSET('Hygiene Data'!$D$13,0,10*ROW('Hygiene Data'!D132)))</f>
        <v/>
      </c>
      <c r="DT138" s="28" t="str">
        <f ca="1">+IF(OFFSET('Hygiene Data'!$D$14,0,10*ROW('Hygiene Data'!D132))="","",OFFSET('Hygiene Data'!$D$14,0,10*ROW('Hygiene Data'!D132)))</f>
        <v/>
      </c>
      <c r="DU138" s="28" t="str">
        <f ca="1">+IF(OFFSET('Hygiene Data'!$E$12,0,10*ROW('Hygiene Data'!E132))="","",OFFSET('Hygiene Data'!$E$12,0,10*ROW('Hygiene Data'!E132)))</f>
        <v/>
      </c>
      <c r="DV138" s="28" t="str">
        <f ca="1">+IF(OFFSET('Hygiene Data'!$E$13,0,10*ROW('Hygiene Data'!E132))="","",OFFSET('Hygiene Data'!$E$13,0,10*ROW('Hygiene Data'!E132)))</f>
        <v/>
      </c>
      <c r="DW138" s="28" t="str">
        <f ca="1">+IF(OFFSET('Hygiene Data'!$E$14,0,10*ROW('Hygiene Data'!E132))="","",OFFSET('Hygiene Data'!$E$14,0,10*ROW('Hygiene Data'!E132)))</f>
        <v/>
      </c>
      <c r="DX138" s="28" t="str">
        <f ca="1">+IF(OFFSET('Hygiene Data'!$F$12,0,10*ROW('Hygiene Data'!F132))="","",OFFSET('Hygiene Data'!$F$12,0,10*ROW('Hygiene Data'!F132)))</f>
        <v/>
      </c>
      <c r="DY138" s="28" t="str">
        <f ca="1">+IF(OFFSET('Hygiene Data'!$F$13,0,10*ROW('Hygiene Data'!F132))="","",OFFSET('Hygiene Data'!$F$13,0,10*ROW('Hygiene Data'!F132)))</f>
        <v/>
      </c>
      <c r="DZ138" s="28" t="str">
        <f ca="1">+IF(OFFSET('Hygiene Data'!$F$14,0,10*ROW('Hygiene Data'!F132))="","",OFFSET('Hygiene Data'!$F$14,0,10*ROW('Hygiene Data'!F132)))</f>
        <v/>
      </c>
      <c r="EA138" s="28" t="str">
        <f ca="1">+IF(OFFSET('Hygiene Data'!$G$12,0,10*ROW('Hygiene Data'!G132))="","",OFFSET('Hygiene Data'!$G$12,0,10*ROW('Hygiene Data'!G132)))</f>
        <v/>
      </c>
      <c r="EB138" s="28" t="str">
        <f ca="1">+IF(OFFSET('Hygiene Data'!$G$13,0,10*ROW('Hygiene Data'!G132))="","",OFFSET('Hygiene Data'!$G$13,0,10*ROW('Hygiene Data'!G132)))</f>
        <v/>
      </c>
      <c r="EC138" s="28" t="str">
        <f ca="1">+IF(OFFSET('Hygiene Data'!$G$14,0,10*ROW('Hygiene Data'!G132))="","",OFFSET('Hygiene Data'!$G$14,0,10*ROW('Hygiene Data'!G132)))</f>
        <v/>
      </c>
      <c r="ED138" s="28" t="str">
        <f ca="1">+IF(OFFSET('Hygiene Data'!$H$12,0,10*ROW('Hygiene Data'!H132))="","",OFFSET('Hygiene Data'!$H$12,0,10*ROW('Hygiene Data'!H132)))</f>
        <v/>
      </c>
      <c r="EE138" s="28" t="str">
        <f ca="1">+IF(OFFSET('Hygiene Data'!$H$13,0,10*ROW('Hygiene Data'!H132))="","",OFFSET('Hygiene Data'!$H$13,0,10*ROW('Hygiene Data'!H132)))</f>
        <v/>
      </c>
      <c r="EF138" s="28" t="str">
        <f ca="1">+IF(OFFSET('Hygiene Data'!$H$14,0,10*ROW('Hygiene Data'!H132))="","",OFFSET('Hygiene Data'!$H$14,0,10*ROW('Hygiene Data'!H132)))</f>
        <v/>
      </c>
    </row>
    <row r="139" spans="1:136" x14ac:dyDescent="0.2">
      <c r="A139" s="44" t="str">
        <f ca="1">+IF(OFFSET('Water Data'!$B$1,0,10*ROW('Water Data'!B136))="","",OFFSET('Water Data'!$B$1,0,10*ROW('Water Data'!B136)))</f>
        <v/>
      </c>
      <c r="B139" s="44" t="str">
        <f ca="1">+IF(OFFSET('Water Data'!$A$3,0,10*ROW('Water Data'!A136))="","",OFFSET('Water Data'!$A$3,0,10*ROW('Water Data'!A136)))</f>
        <v/>
      </c>
      <c r="C139" s="44" t="str">
        <f ca="1">+IF(OFFSET('Water Data'!$C$3,0,10*ROW('Water Data'!C136))="","",OFFSET('Water Data'!$C$3,0,10*ROW('Water Data'!C136)))</f>
        <v/>
      </c>
      <c r="D139" s="119" t="e">
        <f ca="1">+IF(AND(ISNUMBER(OFFSET('Water Data'!$C$5,0,10*ROW('Water Data'!C133))),BS139="Yes"),100-OFFSET('Water Data'!$C$5,0,10*ROW('Water Data'!C133)),IF(AND(ISNUMBER(OFFSET('Water Data'!$C$5,0,10*ROW('Water Data'!C133))),BS139="No",ISNUMBER(OFFSET('Water Data'!$C$5,0,10*ROW('Water Data'!C133)))),CONCATENATE("[",ROUND(100-OFFSET('Water Data'!$C$5,0,10*ROW('Water Data'!C133)),0),"]"),IF(AND(ISNUMBER(OFFSET('Water Data'!$C$5,0,10*ROW('Water Data'!C133))),BS139="",ISNUMBER(OFFSET('Water Data'!$C$5,0,10*ROW('Water Data'!C133)))),100-OFFSET('Water Data'!$C$5,0,10*ROW('Water Data'!C133)),NA())))</f>
        <v>#N/A</v>
      </c>
      <c r="E139" s="119" t="e">
        <f ca="1">+IF(AND(ISNUMBER(OFFSET('Water Data'!$C$7,0,10*ROW('Water Data'!D133))),BT139="Yes"),OFFSET('Water Data'!$C$7,0,10*ROW('Water Data'!C133)),IF(AND(ISNUMBER(OFFSET('Water Data'!$C$7,0,10*ROW('Water Data'!C133))),BT139="No",ISNUMBER(OFFSET('Water Data'!$C$7,0,10*ROW('Water Data'!C133)))),CONCATENATE("[",ROUND(OFFSET('Water Data'!$C$7,0,10*ROW('Water Data'!C133)),0),"]"),IF(AND(ISNUMBER(OFFSET('Water Data'!$C$7,0,10*ROW('Water Data'!C133))),BT139="",ISNUMBER(OFFSET('Water Data'!$C$7,0,10*ROW('Water Data'!C133)))),OFFSET('Water Data'!$C$7,0,10*ROW('Water Data'!C133)),NA())))</f>
        <v>#N/A</v>
      </c>
      <c r="F139" s="119" t="e">
        <f ca="1">+IF(AND(ISNUMBER(OFFSET('Water Data'!$C$10,0,10*ROW('Water Data'!C133))),BU139="Yes"),OFFSET('Water Data'!$C$10,0,10*ROW('Water Data'!C133)),IF(AND(ISNUMBER(OFFSET('Water Data'!$C$10,0,10*ROW('Water Data'!C133))),BU139="No",ISNUMBER(OFFSET('Water Data'!$C$10,0,10*ROW('Water Data'!C133)))),CONCATENATE("[",ROUND(OFFSET('Water Data'!$C$10,0,10*ROW('Water Data'!C133)),0),"]"),IF(AND(ISNUMBER(OFFSET('Water Data'!$C$10,0,10*ROW('Water Data'!C133))),BU139="",ISNUMBER(OFFSET('Water Data'!$C$10,0,10*ROW('Water Data'!C133)))),OFFSET('Water Data'!$C$10,0,10*ROW('Water Data'!C133)),NA())))</f>
        <v>#N/A</v>
      </c>
      <c r="G139" s="119" t="e">
        <f ca="1">+IF(AND(ISNUMBER(OFFSET('Water Data'!$D$5,0,10*ROW('Water Data'!D133))),BV139="Yes"),100-OFFSET('Water Data'!$D$5,0,10*ROW('Water Data'!D133)),IF(AND(ISNUMBER(OFFSET('Water Data'!$D$5,0,10*ROW('Water Data'!D133))),BV139="No",ISNUMBER(OFFSET('Water Data'!$D$5,0,10*ROW('Water Data'!D133)))),CONCATENATE("[",ROUND(100-OFFSET('Water Data'!$D$5,0,10*ROW('Water Data'!D133)),0),"]"),IF(AND(ISNUMBER(OFFSET('Water Data'!$D$5,0,10*ROW('Water Data'!D133))),BV139="",ISNUMBER(OFFSET('Water Data'!$D$5,0,10*ROW('Water Data'!D133)))),100-OFFSET('Water Data'!$D$5,0,10*ROW('Water Data'!D133)),NA())))</f>
        <v>#N/A</v>
      </c>
      <c r="H139" s="119" t="e">
        <f ca="1">+IF(AND(ISNUMBER(OFFSET('Water Data'!$D$7,0,10*ROW('Water Data'!D133))),BW139="Yes"),OFFSET('Water Data'!$D$7,0,10*ROW('Water Data'!D133)),IF(AND(ISNUMBER(OFFSET('Water Data'!$D$7,0,10*ROW('Water Data'!D133))),BW139="No",ISNUMBER(OFFSET('Water Data'!$D$7,0,10*ROW('Water Data'!D133)))),CONCATENATE("[",ROUND(OFFSET('Water Data'!$C$7,0,10*ROW('Water Data'!D133)),0),"]"),IF(AND(ISNUMBER(OFFSET('Water Data'!$D$7,0,10*ROW('Water Data'!D133))),BW139="",ISNUMBER(OFFSET('Water Data'!$D$7,0,10*ROW('Water Data'!D133)))),OFFSET('Water Data'!$D$7,0,10*ROW('Water Data'!D133)),NA())))</f>
        <v>#N/A</v>
      </c>
      <c r="I139" s="119" t="e">
        <f ca="1">+IF(AND(ISNUMBER(OFFSET('Water Data'!$D$10,0,10*ROW('Water Data'!D133))),BX139="Yes"),OFFSET('Water Data'!$D$10,0,10*ROW('Water Data'!D133)),IF(AND(ISNUMBER(OFFSET('Water Data'!$D$10,0,10*ROW('Water Data'!D133))),BX139="No",ISNUMBER(OFFSET('Water Data'!$D$10,0,10*ROW('Water Data'!D133)))),CONCATENATE("[",ROUND(OFFSET('Water Data'!$D$10,0,10*ROW('Water Data'!D133)),0),"]"),IF(AND(ISNUMBER(OFFSET('Water Data'!$D$10,0,10*ROW('Water Data'!D133))),BX139="",ISNUMBER(OFFSET('Water Data'!$D$10,0,10*ROW('Water Data'!D133)))),OFFSET('Water Data'!$D$10,0,10*ROW('Water Data'!D133)),NA())))</f>
        <v>#N/A</v>
      </c>
      <c r="J139" s="119" t="e">
        <f ca="1">+IF(AND(ISNUMBER(OFFSET('Water Data'!$E$5,0,10*ROW('Water Data'!E133))),BY139="Yes"),100-OFFSET('Water Data'!$E$5,0,10*ROW('Water Data'!E133)),IF(AND(ISNUMBER(OFFSET('Water Data'!$E$5,0,10*ROW('Water Data'!E133))),BY139="No",ISNUMBER(OFFSET('Water Data'!$E$5,0,10*ROW('Water Data'!E133)))),CONCATENATE("[",ROUND(100-OFFSET('Water Data'!$E$5,0,10*ROW('Water Data'!E133)),0),"]"),IF(AND(ISNUMBER(OFFSET('Water Data'!$E$5,0,10*ROW('Water Data'!E133))),BY139="",ISNUMBER(OFFSET('Water Data'!$E$5,0,10*ROW('Water Data'!E133)))),100-OFFSET('Water Data'!$E$5,0,10*ROW('Water Data'!E133)),NA())))</f>
        <v>#N/A</v>
      </c>
      <c r="K139" s="119" t="e">
        <f ca="1">+IF(AND(ISNUMBER(OFFSET('Water Data'!$E$7,0,10*ROW('Water Data'!E133))),BZ139="Yes"),OFFSET('Water Data'!$E$7,0,10*ROW('Water Data'!E133)),IF(AND(ISNUMBER(OFFSET('Water Data'!$E$7,0,10*ROW('Water Data'!E133))),BZ139="No",ISNUMBER(OFFSET('Water Data'!$E$7,0,10*ROW('Water Data'!E133)))),CONCATENATE("[",ROUND(OFFSET('Water Data'!$E$7,0,10*ROW('Water Data'!E133)),0),"]"),IF(AND(ISNUMBER(OFFSET('Water Data'!$E$7,0,10*ROW('Water Data'!E133))),BZ139="",ISNUMBER(OFFSET('Water Data'!$E$7,0,10*ROW('Water Data'!E133)))),OFFSET('Water Data'!$E$7,0,10*ROW('Water Data'!E133)),NA())))</f>
        <v>#N/A</v>
      </c>
      <c r="L139" s="119" t="e">
        <f ca="1">+IF(AND(ISNUMBER(OFFSET('Water Data'!$E$10,0,10*ROW('Water Data'!E133))),CA139="Yes"),OFFSET('Water Data'!$E$10,0,10*ROW('Water Data'!E133)),IF(AND(ISNUMBER(OFFSET('Water Data'!$E$10,0,10*ROW('Water Data'!E133))),CA139="No",ISNUMBER(OFFSET('Water Data'!$E$10,0,10*ROW('Water Data'!E133)))),CONCATENATE("[",ROUND(OFFSET('Water Data'!$E$10,0,10*ROW('Water Data'!E133)),0),"]"),IF(AND(ISNUMBER(OFFSET('Water Data'!$E$10,0,10*ROW('Water Data'!E133))),CA139="",ISNUMBER(OFFSET('Water Data'!$E$10,0,10*ROW('Water Data'!E133)))),OFFSET('Water Data'!$E$10,0,10*ROW('Water Data'!E133)),NA())))</f>
        <v>#N/A</v>
      </c>
      <c r="M139" s="119" t="e">
        <f ca="1">+IF(AND(ISNUMBER(OFFSET('Water Data'!$F$5,0,10*ROW('Water Data'!F133))),CB139="Yes"),100-OFFSET('Water Data'!$F$5,0,10*ROW('Water Data'!F133)),IF(AND(ISNUMBER(OFFSET('Water Data'!$F$5,0,10*ROW('Water Data'!F133))),CB139="No",ISNUMBER(OFFSET('Water Data'!$F$5,0,10*ROW('Water Data'!F133)))),CONCATENATE("[",ROUND(100-OFFSET('Water Data'!$F$5,0,10*ROW('Water Data'!F133)),0),"]"),IF(AND(ISNUMBER(OFFSET('Water Data'!$F$5,0,10*ROW('Water Data'!F133))),CB139="",ISNUMBER(OFFSET('Water Data'!$F$5,0,10*ROW('Water Data'!F133)))),100-OFFSET('Water Data'!$F$5,0,10*ROW('Water Data'!F133)),NA())))</f>
        <v>#N/A</v>
      </c>
      <c r="N139" s="119" t="e">
        <f ca="1">+IF(AND(ISNUMBER(OFFSET('Water Data'!$F$7,0,10*ROW('Water Data'!F133))),CC139="Yes"),OFFSET('Water Data'!$F$7,0,10*ROW('Water Data'!F133)),IF(AND(ISNUMBER(OFFSET('Water Data'!$F$7,0,10*ROW('Water Data'!F133))),CC139="No",ISNUMBER(OFFSET('Water Data'!$F$7,0,10*ROW('Water Data'!F133)))),CONCATENATE("[",ROUND(OFFSET('Water Data'!$F$7,0,10*ROW('Water Data'!F133)),0),"]"),IF(AND(ISNUMBER(OFFSET('Water Data'!$F$7,0,10*ROW('Water Data'!F133))),CC139="",ISNUMBER(OFFSET('Water Data'!$F$7,0,10*ROW('Water Data'!F133)))),OFFSET('Water Data'!$F$7,0,10*ROW('Water Data'!F133)),NA())))</f>
        <v>#N/A</v>
      </c>
      <c r="O139" s="119" t="e">
        <f ca="1">+IF(AND(ISNUMBER(OFFSET('Water Data'!$F$10,0,10*ROW('Water Data'!F133))),CD139="Yes"),OFFSET('Water Data'!$F$10,0,10*ROW('Water Data'!F133)),IF(AND(ISNUMBER(OFFSET('Water Data'!$F$10,0,10*ROW('Water Data'!F133))),CD139="No",ISNUMBER(OFFSET('Water Data'!$F$10,0,10*ROW('Water Data'!F133)))),CONCATENATE("[",ROUND(OFFSET('Water Data'!$F$10,0,10*ROW('Water Data'!F133)),0),"]"),IF(AND(ISNUMBER(OFFSET('Water Data'!$F$10,0,10*ROW('Water Data'!F133))),CD139="",ISNUMBER(OFFSET('Water Data'!$F$10,0,10*ROW('Water Data'!F133)))),OFFSET('Water Data'!$F$10,0,10*ROW('Water Data'!F133)),NA())))</f>
        <v>#N/A</v>
      </c>
      <c r="P139" s="119" t="e">
        <f ca="1">+IF(AND(ISNUMBER(OFFSET('Water Data'!$G$5,0,10*ROW('Water Data'!G133))),CE139="Yes"),100-OFFSET('Water Data'!$G$5,0,10*ROW('Water Data'!G133)),IF(AND(ISNUMBER(OFFSET('Water Data'!$G$5,0,10*ROW('Water Data'!G133))),CE139="No",ISNUMBER(OFFSET('Water Data'!$G$5,0,10*ROW('Water Data'!G133)))),CONCATENATE("[",ROUND(100-OFFSET('Water Data'!$G$5,0,10*ROW('Water Data'!G133)),0),"]"),IF(AND(ISNUMBER(OFFSET('Water Data'!$G$5,0,10*ROW('Water Data'!G133))),CE139="",ISNUMBER(OFFSET('Water Data'!$G$5,0,10*ROW('Water Data'!G133)))),100-OFFSET('Water Data'!$G$5,0,10*ROW('Water Data'!G133)),NA())))</f>
        <v>#N/A</v>
      </c>
      <c r="Q139" s="119" t="e">
        <f ca="1">+IF(AND(ISNUMBER(OFFSET('Water Data'!$G$7,0,10*ROW('Water Data'!G133))),CF139="Yes"),OFFSET('Water Data'!$G$7,0,10*ROW('Water Data'!G133)),IF(AND(ISNUMBER(OFFSET('Water Data'!$G$7,0,10*ROW('Water Data'!G133))),CF139="No",ISNUMBER(OFFSET('Water Data'!$G$7,0,10*ROW('Water Data'!G133)))),CONCATENATE("[",ROUND(OFFSET('Water Data'!$G$7,0,10*ROW('Water Data'!G133)),0),"]"),IF(AND(ISNUMBER(OFFSET('Water Data'!$G$7,0,10*ROW('Water Data'!G133))),CF139="",ISNUMBER(OFFSET('Water Data'!$G$7,0,10*ROW('Water Data'!G133)))),OFFSET('Water Data'!$G$7,0,10*ROW('Water Data'!G133)),NA())))</f>
        <v>#N/A</v>
      </c>
      <c r="R139" s="119" t="e">
        <f ca="1">+IF(AND(ISNUMBER(OFFSET('Water Data'!$G$10,0,10*ROW('Water Data'!G133))),CG139="Yes"),OFFSET('Water Data'!$G$10,0,10*ROW('Water Data'!G133)),IF(AND(ISNUMBER(OFFSET('Water Data'!$G$10,0,10*ROW('Water Data'!G133))),CG139="No",ISNUMBER(OFFSET('Water Data'!$G$10,0,10*ROW('Water Data'!G133)))),CONCATENATE("[",ROUND(OFFSET('Water Data'!$G$10,0,10*ROW('Water Data'!G133)),0),"]"),IF(AND(ISNUMBER(OFFSET('Water Data'!$G$10,0,10*ROW('Water Data'!G133))),CG139="",ISNUMBER(OFFSET('Water Data'!$G$10,0,10*ROW('Water Data'!G133)))),OFFSET('Water Data'!$G$10,0,10*ROW('Water Data'!G133)),NA())))</f>
        <v>#N/A</v>
      </c>
      <c r="S139" s="119" t="e">
        <f ca="1">+IF(AND(ISNUMBER(OFFSET('Water Data'!$H$5,0,10*ROW('Water Data'!H133))),CH139="Yes"),100-OFFSET('Water Data'!$H$5,0,10*ROW('Water Data'!H133)),IF(AND(ISNUMBER(OFFSET('Water Data'!$H$5,0,10*ROW('Water Data'!H133))),CH139="No",ISNUMBER(OFFSET('Water Data'!$H$5,0,10*ROW('Water Data'!H133)))),CONCATENATE("[",ROUND(100-OFFSET('Water Data'!$H$5,0,10*ROW('Water Data'!H133)),0),"]"),IF(AND(ISNUMBER(OFFSET('Water Data'!$H$5,0,10*ROW('Water Data'!H133))),CH139="",ISNUMBER(OFFSET('Water Data'!$H$5,0,10*ROW('Water Data'!H133)))),100-OFFSET('Water Data'!$H$5,0,10*ROW('Water Data'!H133)),NA())))</f>
        <v>#N/A</v>
      </c>
      <c r="T139" s="119" t="e">
        <f ca="1">+IF(AND(ISNUMBER(OFFSET('Water Data'!$H$7,0,10*ROW('Water Data'!H133))),CI139="Yes"),OFFSET('Water Data'!$H$7,0,10*ROW('Water Data'!H133)),IF(AND(ISNUMBER(OFFSET('Water Data'!$H$7,0,10*ROW('Water Data'!H133))),CI139="No",ISNUMBER(OFFSET('Water Data'!$H$7,0,10*ROW('Water Data'!H133)))),CONCATENATE("[",ROUND(OFFSET('Water Data'!$H$7,0,10*ROW('Water Data'!H133)),0),"]"),IF(AND(ISNUMBER(OFFSET('Water Data'!$H$7,0,10*ROW('Water Data'!H133))),CI139="",ISNUMBER(OFFSET('Water Data'!$H$7,0,10*ROW('Water Data'!H133)))),OFFSET('Water Data'!$H$7,0,10*ROW('Water Data'!H133)),NA())))</f>
        <v>#N/A</v>
      </c>
      <c r="U139" s="119" t="e">
        <f ca="1">+IF(AND(ISNUMBER(OFFSET('Water Data'!$H$10,0,10*ROW('Water Data'!H133))),CJ139="Yes"),OFFSET('Water Data'!$H$10,0,10*ROW('Water Data'!H133)),IF(AND(ISNUMBER(OFFSET('Water Data'!$H$10,0,10*ROW('Water Data'!H133))),CJ139="No",ISNUMBER(OFFSET('Water Data'!$H$10,0,10*ROW('Water Data'!H133)))),CONCATENATE("[",ROUND(OFFSET('Water Data'!$H$10,0,10*ROW('Water Data'!H133)),0),"]"),IF(AND(ISNUMBER(OFFSET('Water Data'!$H$10,0,10*ROW('Water Data'!H133))),CJ139="",ISNUMBER(OFFSET('Water Data'!$H$10,0,10*ROW('Water Data'!H133)))),OFFSET('Water Data'!$H$10,0,10*ROW('Water Data'!H133)),NA())))</f>
        <v>#N/A</v>
      </c>
      <c r="V139" s="120" t="e">
        <f ca="1">+IF(AND(ISNUMBER(OFFSET('Sanitation Data'!$C$5,0,10*ROW('Sanitation Data'!C133))),CK139="Yes"),100-OFFSET('Sanitation Data'!$C$5,0,10*ROW('Sanitation Data'!C133)),IF(AND(ISNUMBER(OFFSET('Sanitation Data'!$C$5,0,10*ROW('Sanitation Data'!C133))),CK139="No",ISNUMBER(OFFSET('Sanitation Data'!$C$5,0,10*ROW('Sanitation Data'!C133)))),CONCATENATE("[",ROUND(100-OFFSET('Sanitation Data'!$C$5,0,10*ROW('Sanitation Data'!C133)),0),"]"),IF(AND(ISNUMBER(OFFSET('Sanitation Data'!$C$5,0,10*ROW('Sanitation Data'!C133))),CK139="",ISNUMBER(OFFSET('Sanitation Data'!$C$5,0,10*ROW('Sanitation Data'!C133)))),100-OFFSET('Sanitation Data'!$C$5,0,10*ROW('Sanitation Data'!C133)),NA())))</f>
        <v>#N/A</v>
      </c>
      <c r="W139" s="120" t="e">
        <f ca="1">+IF(AND(ISNUMBER(OFFSET('Sanitation Data'!$C$7,0,10*ROW('Sanitation Data'!C133))),CL139="Yes"),OFFSET('Sanitation Data'!$C$7,0,10*ROW('Sanitation Data'!C133)),IF(AND(ISNUMBER(OFFSET('Sanitation Data'!$C$7,0,10*ROW('Sanitation Data'!C133))),CL139="No",ISNUMBER(OFFSET('Sanitation Data'!$C$7,0,10*ROW('Sanitation Data'!C133)))),CONCATENATE("[",ROUND(OFFSET('Sanitation Data'!$C$7,0,10*ROW('Sanitation Data'!C133)),0),"]"),IF(AND(ISNUMBER(OFFSET('Sanitation Data'!$C$7,0,10*ROW('Sanitation Data'!C133))),CL139="",ISNUMBER(OFFSET('Sanitation Data'!$C$7,0,10*ROW('Sanitation Data'!C133)))),OFFSET('Sanitation Data'!$C$7,0,10*ROW('Sanitation Data'!C133)),NA())))</f>
        <v>#N/A</v>
      </c>
      <c r="X139" s="120" t="e">
        <f ca="1">+IF(AND(ISNUMBER(OFFSET('Sanitation Data'!$C$11,0,10*ROW('Sanitation Data'!C133))),CM139="Yes"),OFFSET('Sanitation Data'!$C$11,0,10*ROW('Sanitation Data'!C133)),IF(AND(ISNUMBER(OFFSET('Sanitation Data'!$C$11,0,10*ROW('Sanitation Data'!C133))),CM139="No",ISNUMBER(OFFSET('Sanitation Data'!$C$11,0,10*ROW('Sanitation Data'!C133)))),CONCATENATE("[",ROUND(OFFSET('Sanitation Data'!$C$11,0,10*ROW('Sanitation Data'!C133)),0),"]"),IF(AND(ISNUMBER(OFFSET('Sanitation Data'!$C$11,0,10*ROW('Sanitation Data'!C133))),CM139="",ISNUMBER(OFFSET('Sanitation Data'!$C$11,0,10*ROW('Sanitation Data'!C133)))),OFFSET('Sanitation Data'!$C$11,0,10*ROW('Sanitation Data'!C133)),NA())))</f>
        <v>#N/A</v>
      </c>
      <c r="Y139" s="120" t="e">
        <f ca="1">+IF(AND(ISNUMBER(OFFSET('Sanitation Data'!$C$12,0,10*ROW('Sanitation Data'!C133))),CN139="Yes"),OFFSET('Sanitation Data'!$C$12,0,10*ROW('Sanitation Data'!C133)),IF(AND(ISNUMBER(OFFSET('Sanitation Data'!$C$12,0,10*ROW('Sanitation Data'!C133))),CN139="No",ISNUMBER(OFFSET('Sanitation Data'!$C$12,0,10*ROW('Sanitation Data'!C133)))),CONCATENATE("[",ROUND(OFFSET('Sanitation Data'!$C$12,0,10*ROW('Sanitation Data'!C133)),0),"]"),IF(AND(ISNUMBER(OFFSET('Sanitation Data'!$C$12,0,10*ROW('Sanitation Data'!C133))),CN139="",ISNUMBER(OFFSET('Sanitation Data'!$C$12,0,10*ROW('Sanitation Data'!C133)))),OFFSET('Sanitation Data'!$C$12,0,10*ROW('Sanitation Data'!C133)),NA())))</f>
        <v>#N/A</v>
      </c>
      <c r="Z139" s="120" t="e">
        <f ca="1">+IF(AND(ISNUMBER(OFFSET('Sanitation Data'!$C$13,0,10*ROW('Sanitation Data'!C133))),CO139="Yes"),OFFSET('Sanitation Data'!$C$13,0,10*ROW('Sanitation Data'!C133)),IF(AND(ISNUMBER(OFFSET('Sanitation Data'!$C$13,0,10*ROW('Sanitation Data'!C133))),CO139="No",ISNUMBER(OFFSET('Sanitation Data'!$C$13,0,10*ROW('Sanitation Data'!C133)))),CONCATENATE("[",ROUND(OFFSET('Sanitation Data'!$C$13,0,10*ROW('Sanitation Data'!C133)),0),"]"),IF(AND(ISNUMBER(OFFSET('Sanitation Data'!$C$13,0,10*ROW('Sanitation Data'!C133))),CO139="",ISNUMBER(OFFSET('Sanitation Data'!$C$13,0,10*ROW('Sanitation Data'!C133)))),OFFSET('Sanitation Data'!$C$13,0,10*ROW('Sanitation Data'!C133)),NA())))</f>
        <v>#N/A</v>
      </c>
      <c r="AA139" s="120" t="e">
        <f ca="1">+IF(AND(ISNUMBER(OFFSET('Sanitation Data'!$D$5,0,10*ROW('Sanitation Data'!D133))),CP139="Yes"),100-OFFSET('Sanitation Data'!$D$5,0,10*ROW('Sanitation Data'!D133)),IF(AND(ISNUMBER(OFFSET('Sanitation Data'!$D$5,0,10*ROW('Sanitation Data'!D133))),CP139="No",ISNUMBER(OFFSET('Sanitation Data'!$D$5,0,10*ROW('Sanitation Data'!D133)))),CONCATENATE("[",ROUND(100-OFFSET('Sanitation Data'!$D$5,0,10*ROW('Sanitation Data'!D133)),0),"]"),IF(AND(ISNUMBER(OFFSET('Sanitation Data'!$D$5,0,10*ROW('Sanitation Data'!D133))),CP139="",ISNUMBER(OFFSET('Sanitation Data'!$D$5,0,10*ROW('Sanitation Data'!D133)))),100-OFFSET('Sanitation Data'!$D$5,0,10*ROW('Sanitation Data'!D133)),NA())))</f>
        <v>#N/A</v>
      </c>
      <c r="AB139" s="120" t="e">
        <f ca="1">+IF(AND(ISNUMBER(OFFSET('Sanitation Data'!$D$7,0,10*ROW('Sanitation Data'!D133))),CQ139="Yes"),OFFSET('Sanitation Data'!$D$7,0,10*ROW('Sanitation Data'!G133)),IF(AND(ISNUMBER(OFFSET('Sanitation Data'!$D$7,0,10*ROW('Sanitation Data'!D133))),CQ139="No",ISNUMBER(OFFSET('Sanitation Data'!$D$7,0,10*ROW('Sanitation Data'!D133)))),CONCATENATE("[",ROUND(OFFSET('Sanitation Data'!$D$7,0,10*ROW('Sanitation Data'!D133)),0),"]"),IF(AND(ISNUMBER(OFFSET('Sanitation Data'!$D$7,0,10*ROW('Sanitation Data'!D133))),CQ139="",ISNUMBER(OFFSET('Sanitation Data'!$D$7,0,10*ROW('Sanitation Data'!D133)))),OFFSET('Sanitation Data'!$D$7,0,10*ROW('Sanitation Data'!D133)),NA())))</f>
        <v>#N/A</v>
      </c>
      <c r="AC139" s="120" t="e">
        <f ca="1">+IF(AND(ISNUMBER(OFFSET('Sanitation Data'!$D$11,0,10*ROW('Sanitation Data'!D133))),CR139="Yes"),OFFSET('Sanitation Data'!$D$11,0,10*ROW('Sanitation Data'!D133)),IF(AND(ISNUMBER(OFFSET('Sanitation Data'!$D$11,0,10*ROW('Sanitation Data'!D133))),CR139="No",ISNUMBER(OFFSET('Sanitation Data'!$D$11,0,10*ROW('Sanitation Data'!D133)))),CONCATENATE("[",ROUND(OFFSET('Sanitation Data'!$D$11,0,10*ROW('Sanitation Data'!D133)),0),"]"),IF(AND(ISNUMBER(OFFSET('Sanitation Data'!$D$11,0,10*ROW('Sanitation Data'!D133))),CR139="",ISNUMBER(OFFSET('Sanitation Data'!$D$11,0,10*ROW('Sanitation Data'!D133)))),OFFSET('Sanitation Data'!$D$11,0,10*ROW('Sanitation Data'!D133)),NA())))</f>
        <v>#N/A</v>
      </c>
      <c r="AD139" s="120" t="e">
        <f ca="1">+IF(AND(ISNUMBER(OFFSET('Sanitation Data'!$D$12,0,10*ROW('Sanitation Data'!D133))),CS139="Yes"),OFFSET('Sanitation Data'!$D$12,0,10*ROW('Sanitation Data'!D133)),IF(AND(ISNUMBER(OFFSET('Sanitation Data'!$D$12,0,10*ROW('Sanitation Data'!D133))),CS139="No",ISNUMBER(OFFSET('Sanitation Data'!$D$12,0,10*ROW('Sanitation Data'!D133)))),CONCATENATE("[",ROUND(OFFSET('Sanitation Data'!$D$12,0,10*ROW('Sanitation Data'!D133)),0),"]"),IF(AND(ISNUMBER(OFFSET('Sanitation Data'!$D$12,0,10*ROW('Sanitation Data'!D133))),CS139="",ISNUMBER(OFFSET('Sanitation Data'!$D$12,0,10*ROW('Sanitation Data'!D133)))),OFFSET('Sanitation Data'!$D$12,0,10*ROW('Sanitation Data'!D133)),NA())))</f>
        <v>#N/A</v>
      </c>
      <c r="AE139" s="120" t="e">
        <f ca="1">+IF(AND(ISNUMBER(OFFSET('Sanitation Data'!$D$13,0,10*ROW('Sanitation Data'!D133))),CT139="Yes"),OFFSET('Sanitation Data'!$D$13,0,10*ROW('Sanitation Data'!D133)),IF(AND(ISNUMBER(OFFSET('Sanitation Data'!$D$13,0,10*ROW('Sanitation Data'!D133))),CT139="No",ISNUMBER(OFFSET('Sanitation Data'!$D$13,0,10*ROW('Sanitation Data'!D133)))),CONCATENATE("[",ROUND(OFFSET('Sanitation Data'!$D$13,0,10*ROW('Sanitation Data'!D133)),0),"]"),IF(AND(ISNUMBER(OFFSET('Sanitation Data'!$D$13,0,10*ROW('Sanitation Data'!D133))),CT139="",ISNUMBER(OFFSET('Sanitation Data'!$D$13,0,10*ROW('Sanitation Data'!D133)))),OFFSET('Sanitation Data'!$D$13,0,10*ROW('Sanitation Data'!D133)),NA())))</f>
        <v>#N/A</v>
      </c>
      <c r="AF139" s="120" t="e">
        <f ca="1">+IF(AND(ISNUMBER(OFFSET('Sanitation Data'!$E$5,0,10*ROW('Sanitation Data'!E133))),CU139="Yes"),100-OFFSET('Sanitation Data'!$E$5,0,10*ROW('Sanitation Data'!E133)),IF(AND(ISNUMBER(OFFSET('Sanitation Data'!$E$5,0,10*ROW('Sanitation Data'!E133))),CU139="No",ISNUMBER(OFFSET('Sanitation Data'!$E$5,0,10*ROW('Sanitation Data'!E133)))),CONCATENATE("[",ROUND(100-OFFSET('Sanitation Data'!$E$5,0,10*ROW('Sanitation Data'!E133)),0),"]"),IF(AND(ISNUMBER(OFFSET('Sanitation Data'!$E$5,0,10*ROW('Sanitation Data'!E133))),CU139="",ISNUMBER(OFFSET('Sanitation Data'!$E$5,0,10*ROW('Sanitation Data'!E133)))),100-OFFSET('Sanitation Data'!$E$5,0,10*ROW('Sanitation Data'!E133)),NA())))</f>
        <v>#N/A</v>
      </c>
      <c r="AG139" s="120" t="e">
        <f ca="1">+IF(AND(ISNUMBER(OFFSET('Sanitation Data'!$E$7,0,10*ROW('Sanitation Data'!E133))),CV139="Yes"),OFFSET('Sanitation Data'!$E$7,0,10*ROW('Sanitation Data'!E133)),IF(AND(ISNUMBER(OFFSET('Sanitation Data'!$E$7,0,10*ROW('Sanitation Data'!E133))),CV139="No",ISNUMBER(OFFSET('Sanitation Data'!$E$7,0,10*ROW('Sanitation Data'!E133)))),CONCATENATE("[",ROUND(OFFSET('Sanitation Data'!$E$7,0,10*ROW('Sanitation Data'!E133)),0),"]"),IF(AND(ISNUMBER(OFFSET('Sanitation Data'!$E$7,0,10*ROW('Sanitation Data'!E133))),CV139="",ISNUMBER(OFFSET('Sanitation Data'!$E$7,0,10*ROW('Sanitation Data'!E133)))),OFFSET('Sanitation Data'!$E$7,0,10*ROW('Sanitation Data'!E133)),NA())))</f>
        <v>#N/A</v>
      </c>
      <c r="AH139" s="120" t="e">
        <f ca="1">+IF(AND(ISNUMBER(OFFSET('Sanitation Data'!$E$11,0,10*ROW('Sanitation Data'!E133))),CW139="Yes"),OFFSET('Sanitation Data'!$E$11,0,10*ROW('Sanitation Data'!E133)),IF(AND(ISNUMBER(OFFSET('Sanitation Data'!$E$11,0,10*ROW('Sanitation Data'!E133))),CW139="No",ISNUMBER(OFFSET('Sanitation Data'!$E$11,0,10*ROW('Sanitation Data'!E133)))),CONCATENATE("[",ROUND(OFFSET('Sanitation Data'!$E$11,0,10*ROW('Sanitation Data'!E133)),0),"]"),IF(AND(ISNUMBER(OFFSET('Sanitation Data'!$E$11,0,10*ROW('Sanitation Data'!E133))),CW139="",ISNUMBER(OFFSET('Sanitation Data'!$E$11,0,10*ROW('Sanitation Data'!E133)))),OFFSET('Sanitation Data'!$E$11,0,10*ROW('Sanitation Data'!E133)),NA())))</f>
        <v>#N/A</v>
      </c>
      <c r="AI139" s="120" t="e">
        <f ca="1">+IF(AND(ISNUMBER(OFFSET('Sanitation Data'!$E$12,0,10*ROW('Sanitation Data'!E133))),CX139="Yes"),OFFSET('Sanitation Data'!$E$12,0,10*ROW('Sanitation Data'!E133)),IF(AND(ISNUMBER(OFFSET('Sanitation Data'!$E$12,0,10*ROW('Sanitation Data'!E133))),CX139="No",ISNUMBER(OFFSET('Sanitation Data'!$E$12,0,10*ROW('Sanitation Data'!E133)))),CONCATENATE("[",ROUND(OFFSET('Sanitation Data'!$E$12,0,10*ROW('Sanitation Data'!E133)),0),"]"),IF(AND(ISNUMBER(OFFSET('Sanitation Data'!$E$12,0,10*ROW('Sanitation Data'!E133))),CX139="",ISNUMBER(OFFSET('Sanitation Data'!$E$12,0,10*ROW('Sanitation Data'!E133)))),OFFSET('Sanitation Data'!$E$12,0,10*ROW('Sanitation Data'!E133)),NA())))</f>
        <v>#N/A</v>
      </c>
      <c r="AJ139" s="120" t="e">
        <f ca="1">+IF(AND(ISNUMBER(OFFSET('Sanitation Data'!$E$13,0,10*ROW('Sanitation Data'!E133))),CY139="Yes"),OFFSET('Sanitation Data'!$E$13,0,10*ROW('Sanitation Data'!E133)),IF(AND(ISNUMBER(OFFSET('Sanitation Data'!$E$13,0,10*ROW('Sanitation Data'!E133))),CY139="No",ISNUMBER(OFFSET('Sanitation Data'!$E$13,0,10*ROW('Sanitation Data'!E133)))),CONCATENATE("[",ROUND(OFFSET('Sanitation Data'!$E$13,0,10*ROW('Sanitation Data'!E133)),0),"]"),IF(AND(ISNUMBER(OFFSET('Sanitation Data'!$E$13,0,10*ROW('Sanitation Data'!E133))),CY139="",ISNUMBER(OFFSET('Sanitation Data'!$E$13,0,10*ROW('Sanitation Data'!E133)))),OFFSET('Sanitation Data'!$E$13,0,10*ROW('Sanitation Data'!E133)),NA())))</f>
        <v>#N/A</v>
      </c>
      <c r="AK139" s="120" t="e">
        <f ca="1">+IF(AND(ISNUMBER(OFFSET('Sanitation Data'!$F$5,0,10*ROW('Sanitation Data'!F133))),CZ139="Yes"),100-OFFSET('Sanitation Data'!$F$5,0,10*ROW('Sanitation Data'!F133)),IF(AND(ISNUMBER(OFFSET('Sanitation Data'!$F$5,0,10*ROW('Sanitation Data'!F133))),CZ139="No",ISNUMBER(OFFSET('Sanitation Data'!$F$5,0,10*ROW('Sanitation Data'!F133)))),CONCATENATE("[",ROUND(100-OFFSET('Sanitation Data'!$F$5,0,10*ROW('Sanitation Data'!F133)),0),"]"),IF(AND(ISNUMBER(OFFSET('Sanitation Data'!$F$5,0,10*ROW('Sanitation Data'!F133))),CZ139="",ISNUMBER(OFFSET('Sanitation Data'!$F$5,0,10*ROW('Sanitation Data'!F133)))),100-OFFSET('Sanitation Data'!$F$5,0,10*ROW('Sanitation Data'!F133)),NA())))</f>
        <v>#N/A</v>
      </c>
      <c r="AL139" s="120" t="e">
        <f ca="1">+IF(AND(ISNUMBER(OFFSET('Sanitation Data'!$F$7,0,10*ROW('Sanitation Data'!F133))),DA139="Yes"),OFFSET('Sanitation Data'!$F$7,0,10*ROW('Sanitation Data'!F133)),IF(AND(ISNUMBER(OFFSET('Sanitation Data'!$F$7,0,10*ROW('Sanitation Data'!F133))),DA139="No",ISNUMBER(OFFSET('Sanitation Data'!$F$7,0,10*ROW('Sanitation Data'!F133)))),CONCATENATE("[",ROUND(OFFSET('Sanitation Data'!$F$7,0,10*ROW('Sanitation Data'!F133)),0),"]"),IF(AND(ISNUMBER(OFFSET('Sanitation Data'!$F$7,0,10*ROW('Sanitation Data'!F133))),DA139="",ISNUMBER(OFFSET('Sanitation Data'!$F$7,0,10*ROW('Sanitation Data'!F133)))),OFFSET('Sanitation Data'!$F$7,0,10*ROW('Sanitation Data'!F133)),NA())))</f>
        <v>#N/A</v>
      </c>
      <c r="AM139" s="120" t="e">
        <f ca="1">+IF(AND(ISNUMBER(OFFSET('Sanitation Data'!$F$11,0,10*ROW('Sanitation Data'!F133))),DB139="Yes"),OFFSET('Sanitation Data'!$F$11,0,10*ROW('Sanitation Data'!F133)),IF(AND(ISNUMBER(OFFSET('Sanitation Data'!$F$11,0,10*ROW('Sanitation Data'!F133))),DB139="No",ISNUMBER(OFFSET('Sanitation Data'!$F$11,0,10*ROW('Sanitation Data'!F133)))),CONCATENATE("[",ROUND(OFFSET('Sanitation Data'!$F$11,0,10*ROW('Sanitation Data'!F133)),0),"]"),IF(AND(ISNUMBER(OFFSET('Sanitation Data'!$F$11,0,10*ROW('Sanitation Data'!F133))),DB139="",ISNUMBER(OFFSET('Sanitation Data'!$F$11,0,10*ROW('Sanitation Data'!F133)))),OFFSET('Sanitation Data'!$F$11,0,10*ROW('Sanitation Data'!F133)),NA())))</f>
        <v>#N/A</v>
      </c>
      <c r="AN139" s="120" t="e">
        <f ca="1">+IF(AND(ISNUMBER(OFFSET('Sanitation Data'!$F$12,0,10*ROW('Sanitation Data'!F133))),DC139="Yes"),OFFSET('Sanitation Data'!$F$12,0,10*ROW('Sanitation Data'!F133)),IF(AND(ISNUMBER(OFFSET('Sanitation Data'!$F$12,0,10*ROW('Sanitation Data'!F133))),DC139="No",ISNUMBER(OFFSET('Sanitation Data'!$F$12,0,10*ROW('Sanitation Data'!F133)))),CONCATENATE("[",ROUND(OFFSET('Sanitation Data'!$F$12,0,10*ROW('Sanitation Data'!F133)),0),"]"),IF(AND(ISNUMBER(OFFSET('Sanitation Data'!$F$12,0,10*ROW('Sanitation Data'!F133))),DC139="",ISNUMBER(OFFSET('Sanitation Data'!$F$12,0,10*ROW('Sanitation Data'!F133)))),OFFSET('Sanitation Data'!$F$12,0,10*ROW('Sanitation Data'!F133)),NA())))</f>
        <v>#N/A</v>
      </c>
      <c r="AO139" s="120" t="e">
        <f ca="1">+IF(AND(ISNUMBER(OFFSET('Sanitation Data'!$F$13,0,10*ROW('Sanitation Data'!F133))),DD139="Yes"),OFFSET('Sanitation Data'!$F$13,0,10*ROW('Sanitation Data'!F133)),IF(AND(ISNUMBER(OFFSET('Sanitation Data'!$F$13,0,10*ROW('Sanitation Data'!F133))),DD139="No",ISNUMBER(OFFSET('Sanitation Data'!$F$13,0,10*ROW('Sanitation Data'!F133)))),CONCATENATE("[",ROUND(OFFSET('Sanitation Data'!$F$13,0,10*ROW('Sanitation Data'!F133)),0),"]"),IF(AND(ISNUMBER(OFFSET('Sanitation Data'!$F$13,0,10*ROW('Sanitation Data'!F133))),DD139="",ISNUMBER(OFFSET('Sanitation Data'!$F$13,0,10*ROW('Sanitation Data'!F133)))),OFFSET('Sanitation Data'!$F$13,0,10*ROW('Sanitation Data'!F133)),NA())))</f>
        <v>#N/A</v>
      </c>
      <c r="AP139" s="120" t="e">
        <f ca="1">+IF(AND(ISNUMBER(OFFSET('Sanitation Data'!$G$5,0,10*ROW('Sanitation Data'!G133))),DE139="Yes"),100-OFFSET('Sanitation Data'!$G$5,0,10*ROW('Sanitation Data'!G133)),IF(AND(ISNUMBER(OFFSET('Sanitation Data'!$G$5,0,10*ROW('Sanitation Data'!G133))),DE139="No",ISNUMBER(OFFSET('Sanitation Data'!$G$5,0,10*ROW('Sanitation Data'!G133)))),CONCATENATE("[",ROUND(100-OFFSET('Sanitation Data'!$G$5,0,10*ROW('Sanitation Data'!G133)),0),"]"),IF(AND(ISNUMBER(OFFSET('Sanitation Data'!$G$5,0,10*ROW('Sanitation Data'!G133))),DE139="",ISNUMBER(OFFSET('Sanitation Data'!$G$5,0,10*ROW('Sanitation Data'!G133)))),100-OFFSET('Sanitation Data'!$G$5,0,10*ROW('Sanitation Data'!G133)),NA())))</f>
        <v>#N/A</v>
      </c>
      <c r="AQ139" s="120" t="e">
        <f ca="1">+IF(AND(ISNUMBER(OFFSET('Sanitation Data'!$G$7,0,10*ROW('Sanitation Data'!G133))),DF139="Yes"),OFFSET('Sanitation Data'!$G$7,0,10*ROW('Sanitation Data'!G133)),IF(AND(ISNUMBER(OFFSET('Sanitation Data'!$G$7,0,10*ROW('Sanitation Data'!G133))),DF139="No",ISNUMBER(OFFSET('Sanitation Data'!$G$7,0,10*ROW('Sanitation Data'!G133)))),CONCATENATE("[",ROUND(OFFSET('Sanitation Data'!$G$7,0,10*ROW('Sanitation Data'!G133)),0),"]"),IF(AND(ISNUMBER(OFFSET('Sanitation Data'!$G$7,0,10*ROW('Sanitation Data'!G133))),DF139="",ISNUMBER(OFFSET('Sanitation Data'!$G$7,0,10*ROW('Sanitation Data'!G133)))),OFFSET('Sanitation Data'!$G$7,0,10*ROW('Sanitation Data'!G133)),NA())))</f>
        <v>#N/A</v>
      </c>
      <c r="AR139" s="120" t="e">
        <f ca="1">+IF(AND(ISNUMBER(OFFSET('Sanitation Data'!$G$11,0,10*ROW('Sanitation Data'!G133))),DG139="Yes"),OFFSET('Sanitation Data'!$G$11,0,10*ROW('Sanitation Data'!G133)),IF(AND(ISNUMBER(OFFSET('Sanitation Data'!$G$11,0,10*ROW('Sanitation Data'!G133))),DG139="No",ISNUMBER(OFFSET('Sanitation Data'!$G$11,0,10*ROW('Sanitation Data'!G133)))),CONCATENATE("[",ROUND(OFFSET('Sanitation Data'!$G$11,0,10*ROW('Sanitation Data'!G133)),0),"]"),IF(AND(ISNUMBER(OFFSET('Sanitation Data'!$G$11,0,10*ROW('Sanitation Data'!G133))),DG139="",ISNUMBER(OFFSET('Sanitation Data'!$G$11,0,10*ROW('Sanitation Data'!G133)))),OFFSET('Sanitation Data'!$G$11,0,10*ROW('Sanitation Data'!G133)),NA())))</f>
        <v>#N/A</v>
      </c>
      <c r="AS139" s="120" t="e">
        <f ca="1">+IF(AND(ISNUMBER(OFFSET('Sanitation Data'!$G$12,0,10*ROW('Sanitation Data'!G133))),DH139="Yes"),OFFSET('Sanitation Data'!$G$12,0,10*ROW('Sanitation Data'!G133)),IF(AND(ISNUMBER(OFFSET('Sanitation Data'!$G$12,0,10*ROW('Sanitation Data'!G133))),DH139="No",ISNUMBER(OFFSET('Sanitation Data'!$G$12,0,10*ROW('Sanitation Data'!G133)))),CONCATENATE("[",ROUND(OFFSET('Sanitation Data'!$G$12,0,10*ROW('Sanitation Data'!G133)),0),"]"),IF(AND(ISNUMBER(OFFSET('Sanitation Data'!$G$12,0,10*ROW('Sanitation Data'!G133))),DH139="",ISNUMBER(OFFSET('Sanitation Data'!$G$12,0,10*ROW('Sanitation Data'!G133)))),OFFSET('Sanitation Data'!$G$12,0,10*ROW('Sanitation Data'!G133)),NA())))</f>
        <v>#N/A</v>
      </c>
      <c r="AT139" s="120" t="e">
        <f ca="1">+IF(AND(ISNUMBER(OFFSET('Sanitation Data'!$G$13,0,10*ROW('Sanitation Data'!G133))),DI139="Yes"),OFFSET('Sanitation Data'!$G$13,0,10*ROW('Sanitation Data'!G133)),IF(AND(ISNUMBER(OFFSET('Sanitation Data'!$G$13,0,10*ROW('Sanitation Data'!G133))),DI139="No",ISNUMBER(OFFSET('Sanitation Data'!$G$13,0,10*ROW('Sanitation Data'!G133)))),CONCATENATE("[",ROUND(OFFSET('Sanitation Data'!$G$13,0,10*ROW('Sanitation Data'!G133)),0),"]"),IF(AND(ISNUMBER(OFFSET('Sanitation Data'!$G$13,0,10*ROW('Sanitation Data'!G133))),DI139="",ISNUMBER(OFFSET('Sanitation Data'!$G$13,0,10*ROW('Sanitation Data'!G133)))),OFFSET('Sanitation Data'!$G$13,0,10*ROW('Sanitation Data'!G133)),NA())))</f>
        <v>#N/A</v>
      </c>
      <c r="AU139" s="120" t="e">
        <f ca="1">+IF(AND(ISNUMBER(OFFSET('Sanitation Data'!$H$5,0,10*ROW('Sanitation Data'!H133))),DJ139="Yes"),100-OFFSET('Sanitation Data'!$H$5,0,10*ROW('Sanitation Data'!H133)),IF(AND(ISNUMBER(OFFSET('Sanitation Data'!$H$5,0,10*ROW('Sanitation Data'!H133))),DJ139="No",ISNUMBER(OFFSET('Sanitation Data'!$H$5,0,10*ROW('Sanitation Data'!H133)))),CONCATENATE("[",ROUND(100-OFFSET('Sanitation Data'!$H$5,0,10*ROW('Sanitation Data'!H133)),0),"]"),IF(AND(ISNUMBER(OFFSET('Sanitation Data'!$H$5,0,10*ROW('Sanitation Data'!H133))),DJ139="",ISNUMBER(OFFSET('Sanitation Data'!$H$5,0,10*ROW('Sanitation Data'!H133)))),100-OFFSET('Sanitation Data'!$H$5,0,10*ROW('Sanitation Data'!H133)),NA())))</f>
        <v>#N/A</v>
      </c>
      <c r="AV139" s="120" t="e">
        <f ca="1">+IF(AND(ISNUMBER(OFFSET('Sanitation Data'!$H$7,0,10*ROW('Sanitation Data'!H133))),DK139="Yes"),OFFSET('Sanitation Data'!$H$7,0,10*ROW('Sanitation Data'!H133)),IF(AND(ISNUMBER(OFFSET('Sanitation Data'!$H$7,0,10*ROW('Sanitation Data'!H133))),DK139="No",ISNUMBER(OFFSET('Sanitation Data'!$H$7,0,10*ROW('Sanitation Data'!H133)))),CONCATENATE("[",ROUND(OFFSET('Sanitation Data'!$H$7,0,10*ROW('Sanitation Data'!H133)),0),"]"),IF(AND(ISNUMBER(OFFSET('Sanitation Data'!$H$7,0,10*ROW('Sanitation Data'!H133))),DK139="",ISNUMBER(OFFSET('Sanitation Data'!$H$7,0,10*ROW('Sanitation Data'!H133)))),OFFSET('Sanitation Data'!$H$7,0,10*ROW('Sanitation Data'!H133)),NA())))</f>
        <v>#N/A</v>
      </c>
      <c r="AW139" s="120" t="e">
        <f ca="1">+IF(AND(ISNUMBER(OFFSET('Sanitation Data'!$H$11,0,10*ROW('Sanitation Data'!H133))),DL139="Yes"),OFFSET('Sanitation Data'!$H$11,0,10*ROW('Sanitation Data'!H133)),IF(AND(ISNUMBER(OFFSET('Sanitation Data'!$H$11,0,10*ROW('Sanitation Data'!H133))),DL139="No",ISNUMBER(OFFSET('Sanitation Data'!$H$11,0,10*ROW('Sanitation Data'!H133)))),CONCATENATE("[",ROUND(OFFSET('Sanitation Data'!$H$11,0,10*ROW('Sanitation Data'!H133)),0),"]"),IF(AND(ISNUMBER(OFFSET('Sanitation Data'!$H$11,0,10*ROW('Sanitation Data'!H133))),DL139="",ISNUMBER(OFFSET('Sanitation Data'!$H$11,0,10*ROW('Sanitation Data'!H133)))),OFFSET('Sanitation Data'!$H$11,0,10*ROW('Sanitation Data'!H133)),NA())))</f>
        <v>#N/A</v>
      </c>
      <c r="AX139" s="120" t="e">
        <f ca="1">+IF(AND(ISNUMBER(OFFSET('Sanitation Data'!$H$12,0,10*ROW('Sanitation Data'!H133))),DM139="Yes"),OFFSET('Sanitation Data'!$H$12,0,10*ROW('Sanitation Data'!H133)),IF(AND(ISNUMBER(OFFSET('Sanitation Data'!$H$12,0,10*ROW('Sanitation Data'!H133))),DM139="No",ISNUMBER(OFFSET('Sanitation Data'!$H$12,0,10*ROW('Sanitation Data'!H133)))),CONCATENATE("[",ROUND(OFFSET('Sanitation Data'!$H$12,0,10*ROW('Sanitation Data'!H133)),0),"]"),IF(AND(ISNUMBER(OFFSET('Sanitation Data'!$H$12,0,10*ROW('Sanitation Data'!H133))),DM139="",ISNUMBER(OFFSET('Sanitation Data'!$H$12,0,10*ROW('Sanitation Data'!H133)))),OFFSET('Sanitation Data'!$H$12,0,10*ROW('Sanitation Data'!H133)),NA())))</f>
        <v>#N/A</v>
      </c>
      <c r="AY139" s="120" t="e">
        <f ca="1">+IF(AND(ISNUMBER(OFFSET('Sanitation Data'!$H$13,0,10*ROW('Sanitation Data'!H133))),DN139="Yes"),OFFSET('Sanitation Data'!$H$13,0,10*ROW('Sanitation Data'!H133)),IF(AND(ISNUMBER(OFFSET('Sanitation Data'!$H$13,0,10*ROW('Sanitation Data'!H133))),DN139="No",ISNUMBER(OFFSET('Sanitation Data'!$H$13,0,10*ROW('Sanitation Data'!H133)))),CONCATENATE("[",ROUND(OFFSET('Sanitation Data'!$H$13,0,10*ROW('Sanitation Data'!H133)),0),"]"),IF(AND(ISNUMBER(OFFSET('Sanitation Data'!$H$13,0,10*ROW('Sanitation Data'!H133))),DN139="",ISNUMBER(OFFSET('Sanitation Data'!$H$13,0,10*ROW('Sanitation Data'!H133)))),OFFSET('Sanitation Data'!$H$13,0,10*ROW('Sanitation Data'!H133)),NA())))</f>
        <v>#N/A</v>
      </c>
      <c r="AZ139" s="121" t="e">
        <f ca="1">+IF(AND(ISNUMBER(OFFSET('Hygiene Data'!$C$6,0,10*ROW('Hygiene Data'!C133))),DO139="Yes"),OFFSET('Hygiene Data'!$C$6,0,10*ROW('Hygiene Data'!C133)),IF(AND(ISNUMBER(OFFSET('Hygiene Data'!$C$6,0,10*ROW('Hygiene Data'!C133))),DO139="No",ISNUMBER(OFFSET('Hygiene Data'!$C$6,0,10*ROW('Hygiene Data'!C133)))),CONCATENATE("[",ROUND(OFFSET('Hygiene Data'!$C$6,0,10*ROW('Hygiene Data'!C133)),0),"]"),IF(AND(ISNUMBER(OFFSET('Hygiene Data'!$C$6,0,10*ROW('Hygiene Data'!C133))),DO139="",ISNUMBER(OFFSET('Hygiene Data'!$C$6,0,10*ROW('Hygiene Data'!C133)))),OFFSET('Hygiene Data'!$C$6,0,10*ROW('Hygiene Data'!C133)),NA())))</f>
        <v>#N/A</v>
      </c>
      <c r="BA139" s="121" t="e">
        <f ca="1">+IF(AND(ISNUMBER(OFFSET('Hygiene Data'!$C$8,0,10*ROW('Hygiene Data'!C133))),DP139="Yes"),OFFSET('Hygiene Data'!$C$8,0,10*ROW('Hygiene Data'!C133)),IF(AND(ISNUMBER(OFFSET('Hygiene Data'!$C$8,0,10*ROW('Hygiene Data'!C133))),DP139="No",ISNUMBER(OFFSET('Hygiene Data'!$C$8,0,10*ROW('Hygiene Data'!C133)))),CONCATENATE("[",ROUND(OFFSET('Hygiene Data'!$C$8,0,10*ROW('Hygiene Data'!C133)),0),"]"),IF(AND(ISNUMBER(OFFSET('Hygiene Data'!$C$8,0,10*ROW('Hygiene Data'!C133))),DP139="",ISNUMBER(OFFSET('Hygiene Data'!$C$8,0,10*ROW('Hygiene Data'!C133)))),OFFSET('Hygiene Data'!$C$8,0,10*ROW('Hygiene Data'!C133)),NA())))</f>
        <v>#N/A</v>
      </c>
      <c r="BB139" s="121" t="e">
        <f ca="1">+IF(AND(ISNUMBER(OFFSET('Hygiene Data'!$C$10,0,10*ROW('Hygiene Data'!C133))),DQ139="Yes"),OFFSET('Hygiene Data'!$C$10,0,10*ROW('Hygiene Data'!C133)),IF(AND(ISNUMBER(OFFSET('Hygiene Data'!$C$10,0,10*ROW('Hygiene Data'!C133))),DQ139="No",ISNUMBER(OFFSET('Hygiene Data'!$C$10,0,10*ROW('Hygiene Data'!C133)))),CONCATENATE("[",ROUND(OFFSET('Hygiene Data'!$C$10,0,10*ROW('Hygiene Data'!C133)),0),"]"),IF(AND(ISNUMBER(OFFSET('Hygiene Data'!$C$10,0,10*ROW('Hygiene Data'!C133))),DQ139="",ISNUMBER(OFFSET('Hygiene Data'!$C$10,0,10*ROW('Hygiene Data'!C133)))),OFFSET('Hygiene Data'!$C$10,0,10*ROW('Hygiene Data'!C133)),NA())))</f>
        <v>#N/A</v>
      </c>
      <c r="BC139" s="121" t="e">
        <f ca="1">+IF(AND(ISNUMBER(OFFSET('Hygiene Data'!$D$6,0,10*ROW('Hygiene Data'!D133))),DR139="Yes"),OFFSET('Hygiene Data'!$D$6,0,10*ROW('Hygiene Data'!D133)),IF(AND(ISNUMBER(OFFSET('Hygiene Data'!$D$6,0,10*ROW('Hygiene Data'!D133))),DR139="No",ISNUMBER(OFFSET('Hygiene Data'!$D$6,0,10*ROW('Hygiene Data'!D133)))),CONCATENATE("[",ROUND(OFFSET('Hygiene Data'!$D$6,0,10*ROW('Hygiene Data'!D133)),0),"]"),IF(AND(ISNUMBER(OFFSET('Hygiene Data'!$D$6,0,10*ROW('Hygiene Data'!D133))),DR139="",ISNUMBER(OFFSET('Hygiene Data'!$D$6,0,10*ROW('Hygiene Data'!D133)))),OFFSET('Hygiene Data'!$D$6,0,10*ROW('Hygiene Data'!D133)),NA())))</f>
        <v>#N/A</v>
      </c>
      <c r="BD139" s="121" t="e">
        <f ca="1">+IF(AND(ISNUMBER(OFFSET('Hygiene Data'!$D$8,0,10*ROW('Hygiene Data'!D133))),DS139="Yes"),OFFSET('Hygiene Data'!$D$8,0,10*ROW('Hygiene Data'!D133)),IF(AND(ISNUMBER(OFFSET('Hygiene Data'!$D$8,0,10*ROW('Hygiene Data'!D133))),DS139="No",ISNUMBER(OFFSET('Hygiene Data'!$D$8,0,10*ROW('Hygiene Data'!D133)))),CONCATENATE("[",ROUND(OFFSET('Hygiene Data'!$D$8,0,10*ROW('Hygiene Data'!D133)),0),"]"),IF(AND(ISNUMBER(OFFSET('Hygiene Data'!$D$8,0,10*ROW('Hygiene Data'!D133))),DS139="",ISNUMBER(OFFSET('Hygiene Data'!$D$8,0,10*ROW('Hygiene Data'!D133)))),OFFSET('Hygiene Data'!$D$8,0,10*ROW('Hygiene Data'!D133)),NA())))</f>
        <v>#N/A</v>
      </c>
      <c r="BE139" s="121" t="e">
        <f ca="1">+IF(AND(ISNUMBER(OFFSET('Hygiene Data'!$D$10,0,10*ROW('Hygiene Data'!D133))),DT139="Yes"),OFFSET('Hygiene Data'!$D$10,0,10*ROW('Hygiene Data'!D133)),IF(AND(ISNUMBER(OFFSET('Hygiene Data'!$D$10,0,10*ROW('Hygiene Data'!D133))),DT139="No",ISNUMBER(OFFSET('Hygiene Data'!$D$10,0,10*ROW('Hygiene Data'!D133)))),CONCATENATE("[",ROUND(OFFSET('Hygiene Data'!$D$10,0,10*ROW('Hygiene Data'!D133)),0),"]"),IF(AND(ISNUMBER(OFFSET('Hygiene Data'!$D$10,0,10*ROW('Hygiene Data'!D133))),DT139="",ISNUMBER(OFFSET('Hygiene Data'!$D$10,0,10*ROW('Hygiene Data'!D133)))),OFFSET('Hygiene Data'!$D$10,0,10*ROW('Hygiene Data'!D133)),NA())))</f>
        <v>#N/A</v>
      </c>
      <c r="BF139" s="121" t="e">
        <f ca="1">+IF(AND(ISNUMBER(OFFSET('Hygiene Data'!$E$6,0,10*ROW('Hygiene Data'!E133))),DU139="Yes"),OFFSET('Hygiene Data'!$E$6,0,10*ROW('Hygiene Data'!E133)),IF(AND(ISNUMBER(OFFSET('Hygiene Data'!$E$6,0,10*ROW('Hygiene Data'!E133))),DU139="No",ISNUMBER(OFFSET('Hygiene Data'!$E$6,0,10*ROW('Hygiene Data'!E133)))),CONCATENATE("[",ROUND(OFFSET('Hygiene Data'!$E$6,0,10*ROW('Hygiene Data'!E133)),0),"]"),IF(AND(ISNUMBER(OFFSET('Hygiene Data'!$E$6,0,10*ROW('Hygiene Data'!E133))),DU139="",ISNUMBER(OFFSET('Hygiene Data'!$E$6,0,10*ROW('Hygiene Data'!E133)))),OFFSET('Hygiene Data'!$E$6,0,10*ROW('Hygiene Data'!E133)),NA())))</f>
        <v>#N/A</v>
      </c>
      <c r="BG139" s="121" t="e">
        <f ca="1">+IF(AND(ISNUMBER(OFFSET('Hygiene Data'!$E$8,0,10*ROW('Hygiene Data'!E133))),DV139="Yes"),OFFSET('Hygiene Data'!$E$8,0,10*ROW('Hygiene Data'!E133)),IF(AND(ISNUMBER(OFFSET('Hygiene Data'!$E$8,0,10*ROW('Hygiene Data'!E133))),DV139="No",ISNUMBER(OFFSET('Hygiene Data'!$E$8,0,10*ROW('Hygiene Data'!E133)))),CONCATENATE("[",ROUND(OFFSET('Hygiene Data'!$E$8,0,10*ROW('Hygiene Data'!E133)),0),"]"),IF(AND(ISNUMBER(OFFSET('Hygiene Data'!$E$8,0,10*ROW('Hygiene Data'!E133))),DV139="",ISNUMBER(OFFSET('Hygiene Data'!$E$8,0,10*ROW('Hygiene Data'!E133)))),OFFSET('Hygiene Data'!$E$8,0,10*ROW('Hygiene Data'!E133)),NA())))</f>
        <v>#N/A</v>
      </c>
      <c r="BH139" s="121" t="e">
        <f ca="1">+IF(AND(ISNUMBER(OFFSET('Hygiene Data'!$E$10,0,10*ROW('Hygiene Data'!E133))),DW139="Yes"),OFFSET('Hygiene Data'!$E$10,0,10*ROW('Hygiene Data'!E133)),IF(AND(ISNUMBER(OFFSET('Hygiene Data'!$E$10,0,10*ROW('Hygiene Data'!E133))),DW139="No",ISNUMBER(OFFSET('Hygiene Data'!$E$10,0,10*ROW('Hygiene Data'!E133)))),CONCATENATE("[",ROUND(OFFSET('Hygiene Data'!$E$10,0,10*ROW('Hygiene Data'!E133)),0),"]"),IF(AND(ISNUMBER(OFFSET('Hygiene Data'!$E$10,0,10*ROW('Hygiene Data'!E133))),DW139="",ISNUMBER(OFFSET('Hygiene Data'!$E$10,0,10*ROW('Hygiene Data'!E133)))),OFFSET('Hygiene Data'!$E$10,0,10*ROW('Hygiene Data'!E133)),NA())))</f>
        <v>#N/A</v>
      </c>
      <c r="BI139" s="121" t="e">
        <f ca="1">+IF(AND(ISNUMBER(OFFSET('Hygiene Data'!$F$6,0,10*ROW('Hygiene Data'!F133))),DX139="Yes"),OFFSET('Hygiene Data'!$F$6,0,10*ROW('Hygiene Data'!F133)),IF(AND(ISNUMBER(OFFSET('Hygiene Data'!$F$6,0,10*ROW('Hygiene Data'!F133))),DX139="No",ISNUMBER(OFFSET('Hygiene Data'!$F$6,0,10*ROW('Hygiene Data'!F133)))),CONCATENATE("[",ROUND(OFFSET('Hygiene Data'!$F$6,0,10*ROW('Hygiene Data'!F133)),0),"]"),IF(AND(ISNUMBER(OFFSET('Hygiene Data'!$F$6,0,10*ROW('Hygiene Data'!F133))),DX139="",ISNUMBER(OFFSET('Hygiene Data'!$F$6,0,10*ROW('Hygiene Data'!F133)))),OFFSET('Hygiene Data'!$F$6,0,10*ROW('Hygiene Data'!F133)),NA())))</f>
        <v>#N/A</v>
      </c>
      <c r="BJ139" s="121" t="e">
        <f ca="1">+IF(AND(ISNUMBER(OFFSET('Hygiene Data'!$F$8,0,10*ROW('Hygiene Data'!F133))),DY139="Yes"),OFFSET('Hygiene Data'!$F$8,0,10*ROW('Hygiene Data'!F133)),IF(AND(ISNUMBER(OFFSET('Hygiene Data'!$F$8,0,10*ROW('Hygiene Data'!F133))),DY139="No",ISNUMBER(OFFSET('Hygiene Data'!$F$8,0,10*ROW('Hygiene Data'!F133)))),CONCATENATE("[",ROUND(OFFSET('Hygiene Data'!$F$8,0,10*ROW('Hygiene Data'!F133)),0),"]"),IF(AND(ISNUMBER(OFFSET('Hygiene Data'!$F$8,0,10*ROW('Hygiene Data'!F133))),DY139="",ISNUMBER(OFFSET('Hygiene Data'!$F$8,0,10*ROW('Hygiene Data'!F133)))),OFFSET('Hygiene Data'!$F$8,0,10*ROW('Hygiene Data'!F133)),NA())))</f>
        <v>#N/A</v>
      </c>
      <c r="BK139" s="121" t="e">
        <f ca="1">+IF(AND(ISNUMBER(OFFSET('Hygiene Data'!$F$10,0,10*ROW('Hygiene Data'!F133))),DZ139="Yes"),OFFSET('Hygiene Data'!$F$10,0,10*ROW('Hygiene Data'!F133)),IF(AND(ISNUMBER(OFFSET('Hygiene Data'!$F$10,0,10*ROW('Hygiene Data'!F133))),DZ139="No",ISNUMBER(OFFSET('Hygiene Data'!$F$10,0,10*ROW('Hygiene Data'!F133)))),CONCATENATE("[",ROUND(OFFSET('Hygiene Data'!$F$10,0,10*ROW('Hygiene Data'!F133)),0),"]"),IF(AND(ISNUMBER(OFFSET('Hygiene Data'!$F$10,0,10*ROW('Hygiene Data'!F133))),DZ139="",ISNUMBER(OFFSET('Hygiene Data'!$F$10,0,10*ROW('Hygiene Data'!F133)))),OFFSET('Hygiene Data'!$F$10,0,10*ROW('Hygiene Data'!F133)),NA())))</f>
        <v>#N/A</v>
      </c>
      <c r="BL139" s="121" t="e">
        <f ca="1">+IF(AND(ISNUMBER(OFFSET('Hygiene Data'!$G$6,0,10*ROW('Hygiene Data'!G133))),EA139="Yes"),OFFSET('Hygiene Data'!$G$6,0,10*ROW('Hygiene Data'!G133)),IF(AND(ISNUMBER(OFFSET('Hygiene Data'!$G$6,0,10*ROW('Hygiene Data'!G133))),EA139="No",ISNUMBER(OFFSET('Hygiene Data'!$G$6,0,10*ROW('Hygiene Data'!G133)))),CONCATENATE("[",ROUND(OFFSET('Hygiene Data'!$G$6,0,10*ROW('Hygiene Data'!G133)),0),"]"),IF(AND(ISNUMBER(OFFSET('Hygiene Data'!$G$6,0,10*ROW('Hygiene Data'!G133))),EA139="",ISNUMBER(OFFSET('Hygiene Data'!$G$6,0,10*ROW('Hygiene Data'!G133)))),OFFSET('Hygiene Data'!$G$6,0,10*ROW('Hygiene Data'!G133)),NA())))</f>
        <v>#N/A</v>
      </c>
      <c r="BM139" s="121" t="e">
        <f ca="1">+IF(AND(ISNUMBER(OFFSET('Hygiene Data'!$G$8,0,10*ROW('Hygiene Data'!G133))),EB139="Yes"),OFFSET('Hygiene Data'!$G$8,0,10*ROW('Hygiene Data'!G133)),IF(AND(ISNUMBER(OFFSET('Hygiene Data'!$G$8,0,10*ROW('Hygiene Data'!G133))),EB139="No",ISNUMBER(OFFSET('Hygiene Data'!$G$8,0,10*ROW('Hygiene Data'!G133)))),CONCATENATE("[",ROUND(OFFSET('Hygiene Data'!$G$8,0,10*ROW('Hygiene Data'!G133)),0),"]"),IF(AND(ISNUMBER(OFFSET('Hygiene Data'!$G$8,0,10*ROW('Hygiene Data'!G133))),EB139="",ISNUMBER(OFFSET('Hygiene Data'!$G$8,0,10*ROW('Hygiene Data'!G133)))),OFFSET('Hygiene Data'!$G$8,0,10*ROW('Hygiene Data'!G133)),NA())))</f>
        <v>#N/A</v>
      </c>
      <c r="BN139" s="121" t="e">
        <f ca="1">+IF(AND(ISNUMBER(OFFSET('Hygiene Data'!$G$10,0,10*ROW('Hygiene Data'!G133))),EC139="Yes"),OFFSET('Hygiene Data'!$G$10,0,10*ROW('Hygiene Data'!G133)),IF(AND(ISNUMBER(OFFSET('Hygiene Data'!$G$10,0,10*ROW('Hygiene Data'!G133))),EC139="No",ISNUMBER(OFFSET('Hygiene Data'!$G$10,0,10*ROW('Hygiene Data'!G133)))),CONCATENATE("[",ROUND(OFFSET('Hygiene Data'!$G$10,0,10*ROW('Hygiene Data'!G133)),0),"]"),IF(AND(ISNUMBER(OFFSET('Hygiene Data'!$G$10,0,10*ROW('Hygiene Data'!G133))),EC139="",ISNUMBER(OFFSET('Hygiene Data'!$G$10,0,10*ROW('Hygiene Data'!G133)))),OFFSET('Hygiene Data'!$G$10,0,10*ROW('Hygiene Data'!G133)),NA())))</f>
        <v>#N/A</v>
      </c>
      <c r="BO139" s="121" t="e">
        <f ca="1">+IF(AND(ISNUMBER(OFFSET('Hygiene Data'!$H$6,0,10*ROW('Hygiene Data'!H133))),ED139="Yes"),OFFSET('Hygiene Data'!$H$6,0,10*ROW('Hygiene Data'!H133)),IF(AND(ISNUMBER(OFFSET('Hygiene Data'!$H$6,0,10*ROW('Hygiene Data'!H133))),ED139="No",ISNUMBER(OFFSET('Hygiene Data'!$H$6,0,10*ROW('Hygiene Data'!H133)))),CONCATENATE("[",ROUND(OFFSET('Hygiene Data'!$H$6,0,10*ROW('Hygiene Data'!H133)),0),"]"),IF(AND(ISNUMBER(OFFSET('Hygiene Data'!$H$6,0,10*ROW('Hygiene Data'!H133))),ED139="",ISNUMBER(OFFSET('Hygiene Data'!$H$6,0,10*ROW('Hygiene Data'!H133)))),OFFSET('Hygiene Data'!$H$6,0,10*ROW('Hygiene Data'!H133)),NA())))</f>
        <v>#N/A</v>
      </c>
      <c r="BP139" s="121" t="e">
        <f ca="1">+IF(AND(ISNUMBER(OFFSET('Hygiene Data'!$H$8,0,10*ROW('Hygiene Data'!H133))),EE139="Yes"),OFFSET('Hygiene Data'!$H$8,0,10*ROW('Hygiene Data'!H133)),IF(AND(ISNUMBER(OFFSET('Hygiene Data'!$H$8,0,10*ROW('Hygiene Data'!H133))),EE139="No",ISNUMBER(OFFSET('Hygiene Data'!$H$8,0,10*ROW('Hygiene Data'!H133)))),CONCATENATE("[",ROUND(OFFSET('Hygiene Data'!$H$8,0,10*ROW('Hygiene Data'!H133)),0),"]"),IF(AND(ISNUMBER(OFFSET('Hygiene Data'!$H$8,0,10*ROW('Hygiene Data'!H133))),EE139="",ISNUMBER(OFFSET('Hygiene Data'!$H$8,0,10*ROW('Hygiene Data'!H133)))),OFFSET('Hygiene Data'!$H$8,0,10*ROW('Hygiene Data'!H133)),NA())))</f>
        <v>#N/A</v>
      </c>
      <c r="BQ139" s="121" t="e">
        <f ca="1">+IF(AND(ISNUMBER(OFFSET('Hygiene Data'!$H$10,0,10*ROW('Hygiene Data'!H133))),EF139="Yes"),OFFSET('Hygiene Data'!$H$10,0,10*ROW('Hygiene Data'!H133)),IF(AND(ISNUMBER(OFFSET('Hygiene Data'!$H$10,0,10*ROW('Hygiene Data'!H133))),EF139="No",ISNUMBER(OFFSET('Hygiene Data'!$H$10,0,10*ROW('Hygiene Data'!H133)))),CONCATENATE("[",ROUND(OFFSET('Hygiene Data'!$H$10,0,10*ROW('Hygiene Data'!H133)),0),"]"),IF(AND(ISNUMBER(OFFSET('Hygiene Data'!$H$10,0,10*ROW('Hygiene Data'!H133))),EF139="",ISNUMBER(OFFSET('Hygiene Data'!$H$10,0,10*ROW('Hygiene Data'!H133)))),OFFSET('Hygiene Data'!$H$10,0,10*ROW('Hygiene Data'!H133)),NA())))</f>
        <v>#N/A</v>
      </c>
      <c r="BS139" s="28" t="str">
        <f ca="1">+IF(OFFSET('Water Data'!$C$28,0,10*ROW('Water Data'!C133))="","",OFFSET('Water Data'!$C$28,0,10*ROW('Water Data'!C133)))</f>
        <v/>
      </c>
      <c r="BT139" s="28" t="str">
        <f ca="1">+IF(OFFSET('Water Data'!$C$29,0,10*ROW('Water Data'!C133))="","",OFFSET('Water Data'!$C$29,0,10*ROW('Water Data'!C133)))</f>
        <v/>
      </c>
      <c r="BU139" s="28" t="str">
        <f ca="1">+IF(OFFSET('Water Data'!$C$30,0,10*ROW('Water Data'!C133))="","",OFFSET('Water Data'!$C$30,0,10*ROW('Water Data'!C133)))</f>
        <v/>
      </c>
      <c r="BV139" s="28" t="str">
        <f ca="1">+IF(OFFSET('Water Data'!$D$28,0,10*ROW('Water Data'!D133))="","",OFFSET('Water Data'!$D$28,0,10*ROW('Water Data'!D133)))</f>
        <v/>
      </c>
      <c r="BW139" s="28" t="str">
        <f ca="1">+IF(OFFSET('Water Data'!$D$29,0,10*ROW('Water Data'!D133))="","",OFFSET('Water Data'!$D$29,0,10*ROW('Water Data'!D133)))</f>
        <v/>
      </c>
      <c r="BX139" s="28" t="str">
        <f ca="1">+IF(OFFSET('Water Data'!$D$30,0,10*ROW('Water Data'!D133))="","",OFFSET('Water Data'!$D$30,0,10*ROW('Water Data'!D133)))</f>
        <v/>
      </c>
      <c r="BY139" s="28" t="str">
        <f ca="1">+IF(OFFSET('Water Data'!$E$28,0,10*ROW('Water Data'!E133))="","",OFFSET('Water Data'!$E$28,0,10*ROW('Water Data'!E133)))</f>
        <v/>
      </c>
      <c r="BZ139" s="28" t="str">
        <f ca="1">+IF(OFFSET('Water Data'!$E$29,0,10*ROW('Water Data'!E133))="","",OFFSET('Water Data'!$E$29,0,10*ROW('Water Data'!E133)))</f>
        <v/>
      </c>
      <c r="CA139" s="28" t="str">
        <f ca="1">+IF(OFFSET('Water Data'!$E$30,0,10*ROW('Water Data'!E133))="","",OFFSET('Water Data'!$E$30,0,10*ROW('Water Data'!E133)))</f>
        <v/>
      </c>
      <c r="CB139" s="28" t="str">
        <f ca="1">+IF(OFFSET('Water Data'!$F$28,0,10*ROW('Water Data'!F133))="","",OFFSET('Water Data'!$F$28,0,10*ROW('Water Data'!F133)))</f>
        <v/>
      </c>
      <c r="CC139" s="28" t="str">
        <f ca="1">+IF(OFFSET('Water Data'!$F$29,0,10*ROW('Water Data'!F133))="","",OFFSET('Water Data'!$F$29,0,10*ROW('Water Data'!F133)))</f>
        <v/>
      </c>
      <c r="CD139" s="28" t="str">
        <f ca="1">+IF(OFFSET('Water Data'!$F$30,0,10*ROW('Water Data'!F133))="","",OFFSET('Water Data'!$F$30,0,10*ROW('Water Data'!F133)))</f>
        <v/>
      </c>
      <c r="CE139" s="28" t="str">
        <f ca="1">+IF(OFFSET('Water Data'!$G$28,0,10*ROW('Water Data'!G133))="","",OFFSET('Water Data'!$G$28,0,10*ROW('Water Data'!G133)))</f>
        <v/>
      </c>
      <c r="CF139" s="28" t="str">
        <f ca="1">+IF(OFFSET('Water Data'!$G$29,0,10*ROW('Water Data'!G133))="","",OFFSET('Water Data'!$G$29,0,10*ROW('Water Data'!G133)))</f>
        <v/>
      </c>
      <c r="CG139" s="28" t="str">
        <f ca="1">+IF(OFFSET('Water Data'!$G$30,0,10*ROW('Water Data'!G133))="","",OFFSET('Water Data'!$G$30,0,10*ROW('Water Data'!G133)))</f>
        <v/>
      </c>
      <c r="CH139" s="28" t="str">
        <f ca="1">+IF(OFFSET('Water Data'!$H$28,0,10*ROW('Water Data'!H133))="","",OFFSET('Water Data'!$H$28,0,10*ROW('Water Data'!H133)))</f>
        <v/>
      </c>
      <c r="CI139" s="28" t="str">
        <f ca="1">+IF(OFFSET('Water Data'!$H$29,0,10*ROW('Water Data'!H133))="","",OFFSET('Water Data'!$H$29,0,10*ROW('Water Data'!H133)))</f>
        <v/>
      </c>
      <c r="CJ139" s="28" t="str">
        <f ca="1">+IF(OFFSET('Water Data'!$H$30,0,10*ROW('Water Data'!H133))="","",OFFSET('Water Data'!$H$30,0,10*ROW('Water Data'!H133)))</f>
        <v/>
      </c>
      <c r="CK139" s="28" t="str">
        <f ca="1">+IF(OFFSET('Sanitation Data'!$C$29,0,10*ROW('Sanitation Data'!C133))="","",OFFSET('Sanitation Data'!$C$29,0,10*ROW('Sanitation Data'!C133)))</f>
        <v/>
      </c>
      <c r="CL139" s="28" t="str">
        <f ca="1">+IF(OFFSET('Sanitation Data'!$C$30,0,10*ROW('Sanitation Data'!C133))="","",OFFSET('Sanitation Data'!$C$30,0,10*ROW('Sanitation Data'!C133)))</f>
        <v/>
      </c>
      <c r="CM139" s="28" t="str">
        <f ca="1">+IF(OFFSET('Sanitation Data'!$C$31,0,10*ROW('Sanitation Data'!C133))="","",OFFSET('Sanitation Data'!$C$31,0,10*ROW('Sanitation Data'!C133)))</f>
        <v/>
      </c>
      <c r="CN139" s="28" t="str">
        <f ca="1">+IF(OFFSET('Sanitation Data'!$C$32,0,10*ROW('Sanitation Data'!C133))="","",OFFSET('Sanitation Data'!$C$32,0,10*ROW('Sanitation Data'!C133)))</f>
        <v/>
      </c>
      <c r="CO139" s="28" t="str">
        <f ca="1">+IF(OFFSET('Sanitation Data'!$C$33,0,10*ROW('Sanitation Data'!C133))="","",OFFSET('Sanitation Data'!$C$33,0,10*ROW('Sanitation Data'!C133)))</f>
        <v/>
      </c>
      <c r="CP139" s="28" t="str">
        <f ca="1">+IF(OFFSET('Sanitation Data'!$D$29,0,10*ROW('Sanitation Data'!D133))="","",OFFSET('Sanitation Data'!$D$29,0,10*ROW('Sanitation Data'!D133)))</f>
        <v/>
      </c>
      <c r="CQ139" s="28" t="str">
        <f ca="1">+IF(OFFSET('Sanitation Data'!$D$30,0,10*ROW('Sanitation Data'!D133))="","",OFFSET('Sanitation Data'!$D$30,0,10*ROW('Sanitation Data'!D133)))</f>
        <v/>
      </c>
      <c r="CR139" s="28" t="str">
        <f ca="1">+IF(OFFSET('Sanitation Data'!$D$31,0,10*ROW('Sanitation Data'!D133))="","",OFFSET('Sanitation Data'!$D$31,0,10*ROW('Sanitation Data'!D133)))</f>
        <v/>
      </c>
      <c r="CS139" s="28" t="str">
        <f ca="1">+IF(OFFSET('Sanitation Data'!$D$32,0,10*ROW('Sanitation Data'!D133))="","",OFFSET('Sanitation Data'!$D$32,0,10*ROW('Sanitation Data'!D133)))</f>
        <v/>
      </c>
      <c r="CT139" s="28" t="str">
        <f ca="1">+IF(OFFSET('Sanitation Data'!$D$33,0,10*ROW('Sanitation Data'!D133))="","",OFFSET('Sanitation Data'!$D$33,0,10*ROW('Sanitation Data'!D133)))</f>
        <v/>
      </c>
      <c r="CU139" s="28" t="str">
        <f ca="1">+IF(OFFSET('Sanitation Data'!$E$29,0,10*ROW('Sanitation Data'!E133))="","",OFFSET('Sanitation Data'!$E$29,0,10*ROW('Sanitation Data'!E133)))</f>
        <v/>
      </c>
      <c r="CV139" s="28" t="str">
        <f ca="1">+IF(OFFSET('Sanitation Data'!$E$30,0,10*ROW('Sanitation Data'!E133))="","",OFFSET('Sanitation Data'!$E$30,0,10*ROW('Sanitation Data'!E133)))</f>
        <v/>
      </c>
      <c r="CW139" s="28" t="str">
        <f ca="1">+IF(OFFSET('Sanitation Data'!$E$31,0,10*ROW('Sanitation Data'!E133))="","",OFFSET('Sanitation Data'!$E$31,0,10*ROW('Sanitation Data'!E133)))</f>
        <v/>
      </c>
      <c r="CX139" s="28" t="str">
        <f ca="1">+IF(OFFSET('Sanitation Data'!$E$32,0,10*ROW('Sanitation Data'!E133))="","",OFFSET('Sanitation Data'!$E$32,0,10*ROW('Sanitation Data'!E133)))</f>
        <v/>
      </c>
      <c r="CY139" s="28" t="str">
        <f ca="1">+IF(OFFSET('Sanitation Data'!$E$33,0,10*ROW('Sanitation Data'!E133))="","",OFFSET('Sanitation Data'!$E$33,0,10*ROW('Sanitation Data'!E133)))</f>
        <v/>
      </c>
      <c r="CZ139" s="28" t="str">
        <f ca="1">+IF(OFFSET('Sanitation Data'!$F$29,0,10*ROW('Sanitation Data'!F133))="","",OFFSET('Sanitation Data'!$F$29,0,10*ROW('Sanitation Data'!F133)))</f>
        <v/>
      </c>
      <c r="DA139" s="28" t="str">
        <f ca="1">+IF(OFFSET('Sanitation Data'!$F$30,0,10*ROW('Sanitation Data'!F133))="","",OFFSET('Sanitation Data'!$F$30,0,10*ROW('Sanitation Data'!F133)))</f>
        <v/>
      </c>
      <c r="DB139" s="28" t="str">
        <f ca="1">+IF(OFFSET('Sanitation Data'!$F$31,0,10*ROW('Sanitation Data'!F133))="","",OFFSET('Sanitation Data'!$F$31,0,10*ROW('Sanitation Data'!F133)))</f>
        <v/>
      </c>
      <c r="DC139" s="28" t="str">
        <f ca="1">+IF(OFFSET('Sanitation Data'!$F$32,0,10*ROW('Sanitation Data'!F133))="","",OFFSET('Sanitation Data'!$F$32,0,10*ROW('Sanitation Data'!F133)))</f>
        <v/>
      </c>
      <c r="DD139" s="28" t="str">
        <f ca="1">+IF(OFFSET('Sanitation Data'!$F$33,0,10*ROW('Sanitation Data'!F133))="","",OFFSET('Sanitation Data'!$F$33,0,10*ROW('Sanitation Data'!F133)))</f>
        <v/>
      </c>
      <c r="DE139" s="28" t="str">
        <f ca="1">+IF(OFFSET('Sanitation Data'!$G$29,0,10*ROW('Sanitation Data'!G133))="","",OFFSET('Sanitation Data'!$G$29,0,10*ROW('Sanitation Data'!G133)))</f>
        <v/>
      </c>
      <c r="DF139" s="28" t="str">
        <f ca="1">+IF(OFFSET('Sanitation Data'!$G$30,0,10*ROW('Sanitation Data'!G133))="","",OFFSET('Sanitation Data'!$G$30,0,10*ROW('Sanitation Data'!G133)))</f>
        <v/>
      </c>
      <c r="DG139" s="28" t="str">
        <f ca="1">+IF(OFFSET('Sanitation Data'!$G$31,0,10*ROW('Sanitation Data'!G133))="","",OFFSET('Sanitation Data'!$G$31,0,10*ROW('Sanitation Data'!G133)))</f>
        <v/>
      </c>
      <c r="DH139" s="28" t="str">
        <f ca="1">+IF(OFFSET('Sanitation Data'!$G$32,0,10*ROW('Sanitation Data'!G133))="","",OFFSET('Sanitation Data'!$G$32,0,10*ROW('Sanitation Data'!G133)))</f>
        <v/>
      </c>
      <c r="DI139" s="28" t="str">
        <f ca="1">+IF(OFFSET('Sanitation Data'!$G$33,0,10*ROW('Sanitation Data'!G133))="","",OFFSET('Sanitation Data'!$G$33,0,10*ROW('Sanitation Data'!G133)))</f>
        <v/>
      </c>
      <c r="DJ139" s="28" t="str">
        <f ca="1">+IF(OFFSET('Sanitation Data'!$H$29,0,10*ROW('Sanitation Data'!H133))="","",OFFSET('Sanitation Data'!$H$29,0,10*ROW('Sanitation Data'!H133)))</f>
        <v/>
      </c>
      <c r="DK139" s="28" t="str">
        <f ca="1">+IF(OFFSET('Sanitation Data'!$H$30,0,10*ROW('Sanitation Data'!H133))="","",OFFSET('Sanitation Data'!$H$30,0,10*ROW('Sanitation Data'!H133)))</f>
        <v/>
      </c>
      <c r="DL139" s="28" t="str">
        <f ca="1">+IF(OFFSET('Sanitation Data'!$H$31,0,10*ROW('Sanitation Data'!H133))="","",OFFSET('Sanitation Data'!$H$31,0,10*ROW('Sanitation Data'!H133)))</f>
        <v/>
      </c>
      <c r="DM139" s="28" t="str">
        <f ca="1">+IF(OFFSET('Sanitation Data'!$H$32,0,10*ROW('Sanitation Data'!H133))="","",OFFSET('Sanitation Data'!$H$32,0,10*ROW('Sanitation Data'!H133)))</f>
        <v/>
      </c>
      <c r="DN139" s="28" t="str">
        <f ca="1">+IF(OFFSET('Sanitation Data'!$H$33,0,10*ROW('Sanitation Data'!H133))="","",OFFSET('Sanitation Data'!$H$33,0,10*ROW('Sanitation Data'!H133)))</f>
        <v/>
      </c>
      <c r="DO139" s="28" t="str">
        <f ca="1">+IF(OFFSET('Hygiene Data'!$C$12,0,10*ROW('Hygiene Data'!C133))="","",OFFSET('Hygiene Data'!$C$12,0,10*ROW('Hygiene Data'!C133)))</f>
        <v/>
      </c>
      <c r="DP139" s="28" t="str">
        <f ca="1">+IF(OFFSET('Hygiene Data'!$C$13,0,10*ROW('Hygiene Data'!C133))="","",OFFSET('Hygiene Data'!$C$13,0,10*ROW('Hygiene Data'!C133)))</f>
        <v/>
      </c>
      <c r="DQ139" s="28" t="str">
        <f ca="1">+IF(OFFSET('Hygiene Data'!$C$14,0,10*ROW('Hygiene Data'!C133))="","",OFFSET('Hygiene Data'!$C$14,0,10*ROW('Hygiene Data'!C133)))</f>
        <v/>
      </c>
      <c r="DR139" s="28" t="str">
        <f ca="1">+IF(OFFSET('Hygiene Data'!$D$12,0,10*ROW('Hygiene Data'!D133))="","",OFFSET('Hygiene Data'!$D$12,0,10*ROW('Hygiene Data'!D133)))</f>
        <v/>
      </c>
      <c r="DS139" s="28" t="str">
        <f ca="1">+IF(OFFSET('Hygiene Data'!$D$13,0,10*ROW('Hygiene Data'!D133))="","",OFFSET('Hygiene Data'!$D$13,0,10*ROW('Hygiene Data'!D133)))</f>
        <v/>
      </c>
      <c r="DT139" s="28" t="str">
        <f ca="1">+IF(OFFSET('Hygiene Data'!$D$14,0,10*ROW('Hygiene Data'!D133))="","",OFFSET('Hygiene Data'!$D$14,0,10*ROW('Hygiene Data'!D133)))</f>
        <v/>
      </c>
      <c r="DU139" s="28" t="str">
        <f ca="1">+IF(OFFSET('Hygiene Data'!$E$12,0,10*ROW('Hygiene Data'!E133))="","",OFFSET('Hygiene Data'!$E$12,0,10*ROW('Hygiene Data'!E133)))</f>
        <v/>
      </c>
      <c r="DV139" s="28" t="str">
        <f ca="1">+IF(OFFSET('Hygiene Data'!$E$13,0,10*ROW('Hygiene Data'!E133))="","",OFFSET('Hygiene Data'!$E$13,0,10*ROW('Hygiene Data'!E133)))</f>
        <v/>
      </c>
      <c r="DW139" s="28" t="str">
        <f ca="1">+IF(OFFSET('Hygiene Data'!$E$14,0,10*ROW('Hygiene Data'!E133))="","",OFFSET('Hygiene Data'!$E$14,0,10*ROW('Hygiene Data'!E133)))</f>
        <v/>
      </c>
      <c r="DX139" s="28" t="str">
        <f ca="1">+IF(OFFSET('Hygiene Data'!$F$12,0,10*ROW('Hygiene Data'!F133))="","",OFFSET('Hygiene Data'!$F$12,0,10*ROW('Hygiene Data'!F133)))</f>
        <v/>
      </c>
      <c r="DY139" s="28" t="str">
        <f ca="1">+IF(OFFSET('Hygiene Data'!$F$13,0,10*ROW('Hygiene Data'!F133))="","",OFFSET('Hygiene Data'!$F$13,0,10*ROW('Hygiene Data'!F133)))</f>
        <v/>
      </c>
      <c r="DZ139" s="28" t="str">
        <f ca="1">+IF(OFFSET('Hygiene Data'!$F$14,0,10*ROW('Hygiene Data'!F133))="","",OFFSET('Hygiene Data'!$F$14,0,10*ROW('Hygiene Data'!F133)))</f>
        <v/>
      </c>
      <c r="EA139" s="28" t="str">
        <f ca="1">+IF(OFFSET('Hygiene Data'!$G$12,0,10*ROW('Hygiene Data'!G133))="","",OFFSET('Hygiene Data'!$G$12,0,10*ROW('Hygiene Data'!G133)))</f>
        <v/>
      </c>
      <c r="EB139" s="28" t="str">
        <f ca="1">+IF(OFFSET('Hygiene Data'!$G$13,0,10*ROW('Hygiene Data'!G133))="","",OFFSET('Hygiene Data'!$G$13,0,10*ROW('Hygiene Data'!G133)))</f>
        <v/>
      </c>
      <c r="EC139" s="28" t="str">
        <f ca="1">+IF(OFFSET('Hygiene Data'!$G$14,0,10*ROW('Hygiene Data'!G133))="","",OFFSET('Hygiene Data'!$G$14,0,10*ROW('Hygiene Data'!G133)))</f>
        <v/>
      </c>
      <c r="ED139" s="28" t="str">
        <f ca="1">+IF(OFFSET('Hygiene Data'!$H$12,0,10*ROW('Hygiene Data'!H133))="","",OFFSET('Hygiene Data'!$H$12,0,10*ROW('Hygiene Data'!H133)))</f>
        <v/>
      </c>
      <c r="EE139" s="28" t="str">
        <f ca="1">+IF(OFFSET('Hygiene Data'!$H$13,0,10*ROW('Hygiene Data'!H133))="","",OFFSET('Hygiene Data'!$H$13,0,10*ROW('Hygiene Data'!H133)))</f>
        <v/>
      </c>
      <c r="EF139" s="28" t="str">
        <f ca="1">+IF(OFFSET('Hygiene Data'!$H$14,0,10*ROW('Hygiene Data'!H133))="","",OFFSET('Hygiene Data'!$H$14,0,10*ROW('Hygiene Data'!H133)))</f>
        <v/>
      </c>
    </row>
    <row r="140" spans="1:136" x14ac:dyDescent="0.2">
      <c r="A140" s="44" t="str">
        <f ca="1">+IF(OFFSET('Water Data'!$B$1,0,10*ROW('Water Data'!B137))="","",OFFSET('Water Data'!$B$1,0,10*ROW('Water Data'!B137)))</f>
        <v/>
      </c>
      <c r="B140" s="44" t="str">
        <f ca="1">+IF(OFFSET('Water Data'!$A$3,0,10*ROW('Water Data'!A137))="","",OFFSET('Water Data'!$A$3,0,10*ROW('Water Data'!A137)))</f>
        <v/>
      </c>
      <c r="C140" s="44" t="str">
        <f ca="1">+IF(OFFSET('Water Data'!$C$3,0,10*ROW('Water Data'!C137))="","",OFFSET('Water Data'!$C$3,0,10*ROW('Water Data'!C137)))</f>
        <v/>
      </c>
      <c r="D140" s="119" t="e">
        <f ca="1">+IF(AND(ISNUMBER(OFFSET('Water Data'!$C$5,0,10*ROW('Water Data'!C134))),BS140="Yes"),100-OFFSET('Water Data'!$C$5,0,10*ROW('Water Data'!C134)),IF(AND(ISNUMBER(OFFSET('Water Data'!$C$5,0,10*ROW('Water Data'!C134))),BS140="No",ISNUMBER(OFFSET('Water Data'!$C$5,0,10*ROW('Water Data'!C134)))),CONCATENATE("[",ROUND(100-OFFSET('Water Data'!$C$5,0,10*ROW('Water Data'!C134)),0),"]"),IF(AND(ISNUMBER(OFFSET('Water Data'!$C$5,0,10*ROW('Water Data'!C134))),BS140="",ISNUMBER(OFFSET('Water Data'!$C$5,0,10*ROW('Water Data'!C134)))),100-OFFSET('Water Data'!$C$5,0,10*ROW('Water Data'!C134)),NA())))</f>
        <v>#N/A</v>
      </c>
      <c r="E140" s="119" t="e">
        <f ca="1">+IF(AND(ISNUMBER(OFFSET('Water Data'!$C$7,0,10*ROW('Water Data'!D134))),BT140="Yes"),OFFSET('Water Data'!$C$7,0,10*ROW('Water Data'!C134)),IF(AND(ISNUMBER(OFFSET('Water Data'!$C$7,0,10*ROW('Water Data'!C134))),BT140="No",ISNUMBER(OFFSET('Water Data'!$C$7,0,10*ROW('Water Data'!C134)))),CONCATENATE("[",ROUND(OFFSET('Water Data'!$C$7,0,10*ROW('Water Data'!C134)),0),"]"),IF(AND(ISNUMBER(OFFSET('Water Data'!$C$7,0,10*ROW('Water Data'!C134))),BT140="",ISNUMBER(OFFSET('Water Data'!$C$7,0,10*ROW('Water Data'!C134)))),OFFSET('Water Data'!$C$7,0,10*ROW('Water Data'!C134)),NA())))</f>
        <v>#N/A</v>
      </c>
      <c r="F140" s="119" t="e">
        <f ca="1">+IF(AND(ISNUMBER(OFFSET('Water Data'!$C$10,0,10*ROW('Water Data'!C134))),BU140="Yes"),OFFSET('Water Data'!$C$10,0,10*ROW('Water Data'!C134)),IF(AND(ISNUMBER(OFFSET('Water Data'!$C$10,0,10*ROW('Water Data'!C134))),BU140="No",ISNUMBER(OFFSET('Water Data'!$C$10,0,10*ROW('Water Data'!C134)))),CONCATENATE("[",ROUND(OFFSET('Water Data'!$C$10,0,10*ROW('Water Data'!C134)),0),"]"),IF(AND(ISNUMBER(OFFSET('Water Data'!$C$10,0,10*ROW('Water Data'!C134))),BU140="",ISNUMBER(OFFSET('Water Data'!$C$10,0,10*ROW('Water Data'!C134)))),OFFSET('Water Data'!$C$10,0,10*ROW('Water Data'!C134)),NA())))</f>
        <v>#N/A</v>
      </c>
      <c r="G140" s="119" t="e">
        <f ca="1">+IF(AND(ISNUMBER(OFFSET('Water Data'!$D$5,0,10*ROW('Water Data'!D134))),BV140="Yes"),100-OFFSET('Water Data'!$D$5,0,10*ROW('Water Data'!D134)),IF(AND(ISNUMBER(OFFSET('Water Data'!$D$5,0,10*ROW('Water Data'!D134))),BV140="No",ISNUMBER(OFFSET('Water Data'!$D$5,0,10*ROW('Water Data'!D134)))),CONCATENATE("[",ROUND(100-OFFSET('Water Data'!$D$5,0,10*ROW('Water Data'!D134)),0),"]"),IF(AND(ISNUMBER(OFFSET('Water Data'!$D$5,0,10*ROW('Water Data'!D134))),BV140="",ISNUMBER(OFFSET('Water Data'!$D$5,0,10*ROW('Water Data'!D134)))),100-OFFSET('Water Data'!$D$5,0,10*ROW('Water Data'!D134)),NA())))</f>
        <v>#N/A</v>
      </c>
      <c r="H140" s="119" t="e">
        <f ca="1">+IF(AND(ISNUMBER(OFFSET('Water Data'!$D$7,0,10*ROW('Water Data'!D134))),BW140="Yes"),OFFSET('Water Data'!$D$7,0,10*ROW('Water Data'!D134)),IF(AND(ISNUMBER(OFFSET('Water Data'!$D$7,0,10*ROW('Water Data'!D134))),BW140="No",ISNUMBER(OFFSET('Water Data'!$D$7,0,10*ROW('Water Data'!D134)))),CONCATENATE("[",ROUND(OFFSET('Water Data'!$C$7,0,10*ROW('Water Data'!D134)),0),"]"),IF(AND(ISNUMBER(OFFSET('Water Data'!$D$7,0,10*ROW('Water Data'!D134))),BW140="",ISNUMBER(OFFSET('Water Data'!$D$7,0,10*ROW('Water Data'!D134)))),OFFSET('Water Data'!$D$7,0,10*ROW('Water Data'!D134)),NA())))</f>
        <v>#N/A</v>
      </c>
      <c r="I140" s="119" t="e">
        <f ca="1">+IF(AND(ISNUMBER(OFFSET('Water Data'!$D$10,0,10*ROW('Water Data'!D134))),BX140="Yes"),OFFSET('Water Data'!$D$10,0,10*ROW('Water Data'!D134)),IF(AND(ISNUMBER(OFFSET('Water Data'!$D$10,0,10*ROW('Water Data'!D134))),BX140="No",ISNUMBER(OFFSET('Water Data'!$D$10,0,10*ROW('Water Data'!D134)))),CONCATENATE("[",ROUND(OFFSET('Water Data'!$D$10,0,10*ROW('Water Data'!D134)),0),"]"),IF(AND(ISNUMBER(OFFSET('Water Data'!$D$10,0,10*ROW('Water Data'!D134))),BX140="",ISNUMBER(OFFSET('Water Data'!$D$10,0,10*ROW('Water Data'!D134)))),OFFSET('Water Data'!$D$10,0,10*ROW('Water Data'!D134)),NA())))</f>
        <v>#N/A</v>
      </c>
      <c r="J140" s="119" t="e">
        <f ca="1">+IF(AND(ISNUMBER(OFFSET('Water Data'!$E$5,0,10*ROW('Water Data'!E134))),BY140="Yes"),100-OFFSET('Water Data'!$E$5,0,10*ROW('Water Data'!E134)),IF(AND(ISNUMBER(OFFSET('Water Data'!$E$5,0,10*ROW('Water Data'!E134))),BY140="No",ISNUMBER(OFFSET('Water Data'!$E$5,0,10*ROW('Water Data'!E134)))),CONCATENATE("[",ROUND(100-OFFSET('Water Data'!$E$5,0,10*ROW('Water Data'!E134)),0),"]"),IF(AND(ISNUMBER(OFFSET('Water Data'!$E$5,0,10*ROW('Water Data'!E134))),BY140="",ISNUMBER(OFFSET('Water Data'!$E$5,0,10*ROW('Water Data'!E134)))),100-OFFSET('Water Data'!$E$5,0,10*ROW('Water Data'!E134)),NA())))</f>
        <v>#N/A</v>
      </c>
      <c r="K140" s="119" t="e">
        <f ca="1">+IF(AND(ISNUMBER(OFFSET('Water Data'!$E$7,0,10*ROW('Water Data'!E134))),BZ140="Yes"),OFFSET('Water Data'!$E$7,0,10*ROW('Water Data'!E134)),IF(AND(ISNUMBER(OFFSET('Water Data'!$E$7,0,10*ROW('Water Data'!E134))),BZ140="No",ISNUMBER(OFFSET('Water Data'!$E$7,0,10*ROW('Water Data'!E134)))),CONCATENATE("[",ROUND(OFFSET('Water Data'!$E$7,0,10*ROW('Water Data'!E134)),0),"]"),IF(AND(ISNUMBER(OFFSET('Water Data'!$E$7,0,10*ROW('Water Data'!E134))),BZ140="",ISNUMBER(OFFSET('Water Data'!$E$7,0,10*ROW('Water Data'!E134)))),OFFSET('Water Data'!$E$7,0,10*ROW('Water Data'!E134)),NA())))</f>
        <v>#N/A</v>
      </c>
      <c r="L140" s="119" t="e">
        <f ca="1">+IF(AND(ISNUMBER(OFFSET('Water Data'!$E$10,0,10*ROW('Water Data'!E134))),CA140="Yes"),OFFSET('Water Data'!$E$10,0,10*ROW('Water Data'!E134)),IF(AND(ISNUMBER(OFFSET('Water Data'!$E$10,0,10*ROW('Water Data'!E134))),CA140="No",ISNUMBER(OFFSET('Water Data'!$E$10,0,10*ROW('Water Data'!E134)))),CONCATENATE("[",ROUND(OFFSET('Water Data'!$E$10,0,10*ROW('Water Data'!E134)),0),"]"),IF(AND(ISNUMBER(OFFSET('Water Data'!$E$10,0,10*ROW('Water Data'!E134))),CA140="",ISNUMBER(OFFSET('Water Data'!$E$10,0,10*ROW('Water Data'!E134)))),OFFSET('Water Data'!$E$10,0,10*ROW('Water Data'!E134)),NA())))</f>
        <v>#N/A</v>
      </c>
      <c r="M140" s="119" t="e">
        <f ca="1">+IF(AND(ISNUMBER(OFFSET('Water Data'!$F$5,0,10*ROW('Water Data'!F134))),CB140="Yes"),100-OFFSET('Water Data'!$F$5,0,10*ROW('Water Data'!F134)),IF(AND(ISNUMBER(OFFSET('Water Data'!$F$5,0,10*ROW('Water Data'!F134))),CB140="No",ISNUMBER(OFFSET('Water Data'!$F$5,0,10*ROW('Water Data'!F134)))),CONCATENATE("[",ROUND(100-OFFSET('Water Data'!$F$5,0,10*ROW('Water Data'!F134)),0),"]"),IF(AND(ISNUMBER(OFFSET('Water Data'!$F$5,0,10*ROW('Water Data'!F134))),CB140="",ISNUMBER(OFFSET('Water Data'!$F$5,0,10*ROW('Water Data'!F134)))),100-OFFSET('Water Data'!$F$5,0,10*ROW('Water Data'!F134)),NA())))</f>
        <v>#N/A</v>
      </c>
      <c r="N140" s="119" t="e">
        <f ca="1">+IF(AND(ISNUMBER(OFFSET('Water Data'!$F$7,0,10*ROW('Water Data'!F134))),CC140="Yes"),OFFSET('Water Data'!$F$7,0,10*ROW('Water Data'!F134)),IF(AND(ISNUMBER(OFFSET('Water Data'!$F$7,0,10*ROW('Water Data'!F134))),CC140="No",ISNUMBER(OFFSET('Water Data'!$F$7,0,10*ROW('Water Data'!F134)))),CONCATENATE("[",ROUND(OFFSET('Water Data'!$F$7,0,10*ROW('Water Data'!F134)),0),"]"),IF(AND(ISNUMBER(OFFSET('Water Data'!$F$7,0,10*ROW('Water Data'!F134))),CC140="",ISNUMBER(OFFSET('Water Data'!$F$7,0,10*ROW('Water Data'!F134)))),OFFSET('Water Data'!$F$7,0,10*ROW('Water Data'!F134)),NA())))</f>
        <v>#N/A</v>
      </c>
      <c r="O140" s="119" t="e">
        <f ca="1">+IF(AND(ISNUMBER(OFFSET('Water Data'!$F$10,0,10*ROW('Water Data'!F134))),CD140="Yes"),OFFSET('Water Data'!$F$10,0,10*ROW('Water Data'!F134)),IF(AND(ISNUMBER(OFFSET('Water Data'!$F$10,0,10*ROW('Water Data'!F134))),CD140="No",ISNUMBER(OFFSET('Water Data'!$F$10,0,10*ROW('Water Data'!F134)))),CONCATENATE("[",ROUND(OFFSET('Water Data'!$F$10,0,10*ROW('Water Data'!F134)),0),"]"),IF(AND(ISNUMBER(OFFSET('Water Data'!$F$10,0,10*ROW('Water Data'!F134))),CD140="",ISNUMBER(OFFSET('Water Data'!$F$10,0,10*ROW('Water Data'!F134)))),OFFSET('Water Data'!$F$10,0,10*ROW('Water Data'!F134)),NA())))</f>
        <v>#N/A</v>
      </c>
      <c r="P140" s="119" t="e">
        <f ca="1">+IF(AND(ISNUMBER(OFFSET('Water Data'!$G$5,0,10*ROW('Water Data'!G134))),CE140="Yes"),100-OFFSET('Water Data'!$G$5,0,10*ROW('Water Data'!G134)),IF(AND(ISNUMBER(OFFSET('Water Data'!$G$5,0,10*ROW('Water Data'!G134))),CE140="No",ISNUMBER(OFFSET('Water Data'!$G$5,0,10*ROW('Water Data'!G134)))),CONCATENATE("[",ROUND(100-OFFSET('Water Data'!$G$5,0,10*ROW('Water Data'!G134)),0),"]"),IF(AND(ISNUMBER(OFFSET('Water Data'!$G$5,0,10*ROW('Water Data'!G134))),CE140="",ISNUMBER(OFFSET('Water Data'!$G$5,0,10*ROW('Water Data'!G134)))),100-OFFSET('Water Data'!$G$5,0,10*ROW('Water Data'!G134)),NA())))</f>
        <v>#N/A</v>
      </c>
      <c r="Q140" s="119" t="e">
        <f ca="1">+IF(AND(ISNUMBER(OFFSET('Water Data'!$G$7,0,10*ROW('Water Data'!G134))),CF140="Yes"),OFFSET('Water Data'!$G$7,0,10*ROW('Water Data'!G134)),IF(AND(ISNUMBER(OFFSET('Water Data'!$G$7,0,10*ROW('Water Data'!G134))),CF140="No",ISNUMBER(OFFSET('Water Data'!$G$7,0,10*ROW('Water Data'!G134)))),CONCATENATE("[",ROUND(OFFSET('Water Data'!$G$7,0,10*ROW('Water Data'!G134)),0),"]"),IF(AND(ISNUMBER(OFFSET('Water Data'!$G$7,0,10*ROW('Water Data'!G134))),CF140="",ISNUMBER(OFFSET('Water Data'!$G$7,0,10*ROW('Water Data'!G134)))),OFFSET('Water Data'!$G$7,0,10*ROW('Water Data'!G134)),NA())))</f>
        <v>#N/A</v>
      </c>
      <c r="R140" s="119" t="e">
        <f ca="1">+IF(AND(ISNUMBER(OFFSET('Water Data'!$G$10,0,10*ROW('Water Data'!G134))),CG140="Yes"),OFFSET('Water Data'!$G$10,0,10*ROW('Water Data'!G134)),IF(AND(ISNUMBER(OFFSET('Water Data'!$G$10,0,10*ROW('Water Data'!G134))),CG140="No",ISNUMBER(OFFSET('Water Data'!$G$10,0,10*ROW('Water Data'!G134)))),CONCATENATE("[",ROUND(OFFSET('Water Data'!$G$10,0,10*ROW('Water Data'!G134)),0),"]"),IF(AND(ISNUMBER(OFFSET('Water Data'!$G$10,0,10*ROW('Water Data'!G134))),CG140="",ISNUMBER(OFFSET('Water Data'!$G$10,0,10*ROW('Water Data'!G134)))),OFFSET('Water Data'!$G$10,0,10*ROW('Water Data'!G134)),NA())))</f>
        <v>#N/A</v>
      </c>
      <c r="S140" s="119" t="e">
        <f ca="1">+IF(AND(ISNUMBER(OFFSET('Water Data'!$H$5,0,10*ROW('Water Data'!H134))),CH140="Yes"),100-OFFSET('Water Data'!$H$5,0,10*ROW('Water Data'!H134)),IF(AND(ISNUMBER(OFFSET('Water Data'!$H$5,0,10*ROW('Water Data'!H134))),CH140="No",ISNUMBER(OFFSET('Water Data'!$H$5,0,10*ROW('Water Data'!H134)))),CONCATENATE("[",ROUND(100-OFFSET('Water Data'!$H$5,0,10*ROW('Water Data'!H134)),0),"]"),IF(AND(ISNUMBER(OFFSET('Water Data'!$H$5,0,10*ROW('Water Data'!H134))),CH140="",ISNUMBER(OFFSET('Water Data'!$H$5,0,10*ROW('Water Data'!H134)))),100-OFFSET('Water Data'!$H$5,0,10*ROW('Water Data'!H134)),NA())))</f>
        <v>#N/A</v>
      </c>
      <c r="T140" s="119" t="e">
        <f ca="1">+IF(AND(ISNUMBER(OFFSET('Water Data'!$H$7,0,10*ROW('Water Data'!H134))),CI140="Yes"),OFFSET('Water Data'!$H$7,0,10*ROW('Water Data'!H134)),IF(AND(ISNUMBER(OFFSET('Water Data'!$H$7,0,10*ROW('Water Data'!H134))),CI140="No",ISNUMBER(OFFSET('Water Data'!$H$7,0,10*ROW('Water Data'!H134)))),CONCATENATE("[",ROUND(OFFSET('Water Data'!$H$7,0,10*ROW('Water Data'!H134)),0),"]"),IF(AND(ISNUMBER(OFFSET('Water Data'!$H$7,0,10*ROW('Water Data'!H134))),CI140="",ISNUMBER(OFFSET('Water Data'!$H$7,0,10*ROW('Water Data'!H134)))),OFFSET('Water Data'!$H$7,0,10*ROW('Water Data'!H134)),NA())))</f>
        <v>#N/A</v>
      </c>
      <c r="U140" s="119" t="e">
        <f ca="1">+IF(AND(ISNUMBER(OFFSET('Water Data'!$H$10,0,10*ROW('Water Data'!H134))),CJ140="Yes"),OFFSET('Water Data'!$H$10,0,10*ROW('Water Data'!H134)),IF(AND(ISNUMBER(OFFSET('Water Data'!$H$10,0,10*ROW('Water Data'!H134))),CJ140="No",ISNUMBER(OFFSET('Water Data'!$H$10,0,10*ROW('Water Data'!H134)))),CONCATENATE("[",ROUND(OFFSET('Water Data'!$H$10,0,10*ROW('Water Data'!H134)),0),"]"),IF(AND(ISNUMBER(OFFSET('Water Data'!$H$10,0,10*ROW('Water Data'!H134))),CJ140="",ISNUMBER(OFFSET('Water Data'!$H$10,0,10*ROW('Water Data'!H134)))),OFFSET('Water Data'!$H$10,0,10*ROW('Water Data'!H134)),NA())))</f>
        <v>#N/A</v>
      </c>
      <c r="V140" s="120" t="e">
        <f ca="1">+IF(AND(ISNUMBER(OFFSET('Sanitation Data'!$C$5,0,10*ROW('Sanitation Data'!C134))),CK140="Yes"),100-OFFSET('Sanitation Data'!$C$5,0,10*ROW('Sanitation Data'!C134)),IF(AND(ISNUMBER(OFFSET('Sanitation Data'!$C$5,0,10*ROW('Sanitation Data'!C134))),CK140="No",ISNUMBER(OFFSET('Sanitation Data'!$C$5,0,10*ROW('Sanitation Data'!C134)))),CONCATENATE("[",ROUND(100-OFFSET('Sanitation Data'!$C$5,0,10*ROW('Sanitation Data'!C134)),0),"]"),IF(AND(ISNUMBER(OFFSET('Sanitation Data'!$C$5,0,10*ROW('Sanitation Data'!C134))),CK140="",ISNUMBER(OFFSET('Sanitation Data'!$C$5,0,10*ROW('Sanitation Data'!C134)))),100-OFFSET('Sanitation Data'!$C$5,0,10*ROW('Sanitation Data'!C134)),NA())))</f>
        <v>#N/A</v>
      </c>
      <c r="W140" s="120" t="e">
        <f ca="1">+IF(AND(ISNUMBER(OFFSET('Sanitation Data'!$C$7,0,10*ROW('Sanitation Data'!C134))),CL140="Yes"),OFFSET('Sanitation Data'!$C$7,0,10*ROW('Sanitation Data'!C134)),IF(AND(ISNUMBER(OFFSET('Sanitation Data'!$C$7,0,10*ROW('Sanitation Data'!C134))),CL140="No",ISNUMBER(OFFSET('Sanitation Data'!$C$7,0,10*ROW('Sanitation Data'!C134)))),CONCATENATE("[",ROUND(OFFSET('Sanitation Data'!$C$7,0,10*ROW('Sanitation Data'!C134)),0),"]"),IF(AND(ISNUMBER(OFFSET('Sanitation Data'!$C$7,0,10*ROW('Sanitation Data'!C134))),CL140="",ISNUMBER(OFFSET('Sanitation Data'!$C$7,0,10*ROW('Sanitation Data'!C134)))),OFFSET('Sanitation Data'!$C$7,0,10*ROW('Sanitation Data'!C134)),NA())))</f>
        <v>#N/A</v>
      </c>
      <c r="X140" s="120" t="e">
        <f ca="1">+IF(AND(ISNUMBER(OFFSET('Sanitation Data'!$C$11,0,10*ROW('Sanitation Data'!C134))),CM140="Yes"),OFFSET('Sanitation Data'!$C$11,0,10*ROW('Sanitation Data'!C134)),IF(AND(ISNUMBER(OFFSET('Sanitation Data'!$C$11,0,10*ROW('Sanitation Data'!C134))),CM140="No",ISNUMBER(OFFSET('Sanitation Data'!$C$11,0,10*ROW('Sanitation Data'!C134)))),CONCATENATE("[",ROUND(OFFSET('Sanitation Data'!$C$11,0,10*ROW('Sanitation Data'!C134)),0),"]"),IF(AND(ISNUMBER(OFFSET('Sanitation Data'!$C$11,0,10*ROW('Sanitation Data'!C134))),CM140="",ISNUMBER(OFFSET('Sanitation Data'!$C$11,0,10*ROW('Sanitation Data'!C134)))),OFFSET('Sanitation Data'!$C$11,0,10*ROW('Sanitation Data'!C134)),NA())))</f>
        <v>#N/A</v>
      </c>
      <c r="Y140" s="120" t="e">
        <f ca="1">+IF(AND(ISNUMBER(OFFSET('Sanitation Data'!$C$12,0,10*ROW('Sanitation Data'!C134))),CN140="Yes"),OFFSET('Sanitation Data'!$C$12,0,10*ROW('Sanitation Data'!C134)),IF(AND(ISNUMBER(OFFSET('Sanitation Data'!$C$12,0,10*ROW('Sanitation Data'!C134))),CN140="No",ISNUMBER(OFFSET('Sanitation Data'!$C$12,0,10*ROW('Sanitation Data'!C134)))),CONCATENATE("[",ROUND(OFFSET('Sanitation Data'!$C$12,0,10*ROW('Sanitation Data'!C134)),0),"]"),IF(AND(ISNUMBER(OFFSET('Sanitation Data'!$C$12,0,10*ROW('Sanitation Data'!C134))),CN140="",ISNUMBER(OFFSET('Sanitation Data'!$C$12,0,10*ROW('Sanitation Data'!C134)))),OFFSET('Sanitation Data'!$C$12,0,10*ROW('Sanitation Data'!C134)),NA())))</f>
        <v>#N/A</v>
      </c>
      <c r="Z140" s="120" t="e">
        <f ca="1">+IF(AND(ISNUMBER(OFFSET('Sanitation Data'!$C$13,0,10*ROW('Sanitation Data'!C134))),CO140="Yes"),OFFSET('Sanitation Data'!$C$13,0,10*ROW('Sanitation Data'!C134)),IF(AND(ISNUMBER(OFFSET('Sanitation Data'!$C$13,0,10*ROW('Sanitation Data'!C134))),CO140="No",ISNUMBER(OFFSET('Sanitation Data'!$C$13,0,10*ROW('Sanitation Data'!C134)))),CONCATENATE("[",ROUND(OFFSET('Sanitation Data'!$C$13,0,10*ROW('Sanitation Data'!C134)),0),"]"),IF(AND(ISNUMBER(OFFSET('Sanitation Data'!$C$13,0,10*ROW('Sanitation Data'!C134))),CO140="",ISNUMBER(OFFSET('Sanitation Data'!$C$13,0,10*ROW('Sanitation Data'!C134)))),OFFSET('Sanitation Data'!$C$13,0,10*ROW('Sanitation Data'!C134)),NA())))</f>
        <v>#N/A</v>
      </c>
      <c r="AA140" s="120" t="e">
        <f ca="1">+IF(AND(ISNUMBER(OFFSET('Sanitation Data'!$D$5,0,10*ROW('Sanitation Data'!D134))),CP140="Yes"),100-OFFSET('Sanitation Data'!$D$5,0,10*ROW('Sanitation Data'!D134)),IF(AND(ISNUMBER(OFFSET('Sanitation Data'!$D$5,0,10*ROW('Sanitation Data'!D134))),CP140="No",ISNUMBER(OFFSET('Sanitation Data'!$D$5,0,10*ROW('Sanitation Data'!D134)))),CONCATENATE("[",ROUND(100-OFFSET('Sanitation Data'!$D$5,0,10*ROW('Sanitation Data'!D134)),0),"]"),IF(AND(ISNUMBER(OFFSET('Sanitation Data'!$D$5,0,10*ROW('Sanitation Data'!D134))),CP140="",ISNUMBER(OFFSET('Sanitation Data'!$D$5,0,10*ROW('Sanitation Data'!D134)))),100-OFFSET('Sanitation Data'!$D$5,0,10*ROW('Sanitation Data'!D134)),NA())))</f>
        <v>#N/A</v>
      </c>
      <c r="AB140" s="120" t="e">
        <f ca="1">+IF(AND(ISNUMBER(OFFSET('Sanitation Data'!$D$7,0,10*ROW('Sanitation Data'!D134))),CQ140="Yes"),OFFSET('Sanitation Data'!$D$7,0,10*ROW('Sanitation Data'!G134)),IF(AND(ISNUMBER(OFFSET('Sanitation Data'!$D$7,0,10*ROW('Sanitation Data'!D134))),CQ140="No",ISNUMBER(OFFSET('Sanitation Data'!$D$7,0,10*ROW('Sanitation Data'!D134)))),CONCATENATE("[",ROUND(OFFSET('Sanitation Data'!$D$7,0,10*ROW('Sanitation Data'!D134)),0),"]"),IF(AND(ISNUMBER(OFFSET('Sanitation Data'!$D$7,0,10*ROW('Sanitation Data'!D134))),CQ140="",ISNUMBER(OFFSET('Sanitation Data'!$D$7,0,10*ROW('Sanitation Data'!D134)))),OFFSET('Sanitation Data'!$D$7,0,10*ROW('Sanitation Data'!D134)),NA())))</f>
        <v>#N/A</v>
      </c>
      <c r="AC140" s="120" t="e">
        <f ca="1">+IF(AND(ISNUMBER(OFFSET('Sanitation Data'!$D$11,0,10*ROW('Sanitation Data'!D134))),CR140="Yes"),OFFSET('Sanitation Data'!$D$11,0,10*ROW('Sanitation Data'!D134)),IF(AND(ISNUMBER(OFFSET('Sanitation Data'!$D$11,0,10*ROW('Sanitation Data'!D134))),CR140="No",ISNUMBER(OFFSET('Sanitation Data'!$D$11,0,10*ROW('Sanitation Data'!D134)))),CONCATENATE("[",ROUND(OFFSET('Sanitation Data'!$D$11,0,10*ROW('Sanitation Data'!D134)),0),"]"),IF(AND(ISNUMBER(OFFSET('Sanitation Data'!$D$11,0,10*ROW('Sanitation Data'!D134))),CR140="",ISNUMBER(OFFSET('Sanitation Data'!$D$11,0,10*ROW('Sanitation Data'!D134)))),OFFSET('Sanitation Data'!$D$11,0,10*ROW('Sanitation Data'!D134)),NA())))</f>
        <v>#N/A</v>
      </c>
      <c r="AD140" s="120" t="e">
        <f ca="1">+IF(AND(ISNUMBER(OFFSET('Sanitation Data'!$D$12,0,10*ROW('Sanitation Data'!D134))),CS140="Yes"),OFFSET('Sanitation Data'!$D$12,0,10*ROW('Sanitation Data'!D134)),IF(AND(ISNUMBER(OFFSET('Sanitation Data'!$D$12,0,10*ROW('Sanitation Data'!D134))),CS140="No",ISNUMBER(OFFSET('Sanitation Data'!$D$12,0,10*ROW('Sanitation Data'!D134)))),CONCATENATE("[",ROUND(OFFSET('Sanitation Data'!$D$12,0,10*ROW('Sanitation Data'!D134)),0),"]"),IF(AND(ISNUMBER(OFFSET('Sanitation Data'!$D$12,0,10*ROW('Sanitation Data'!D134))),CS140="",ISNUMBER(OFFSET('Sanitation Data'!$D$12,0,10*ROW('Sanitation Data'!D134)))),OFFSET('Sanitation Data'!$D$12,0,10*ROW('Sanitation Data'!D134)),NA())))</f>
        <v>#N/A</v>
      </c>
      <c r="AE140" s="120" t="e">
        <f ca="1">+IF(AND(ISNUMBER(OFFSET('Sanitation Data'!$D$13,0,10*ROW('Sanitation Data'!D134))),CT140="Yes"),OFFSET('Sanitation Data'!$D$13,0,10*ROW('Sanitation Data'!D134)),IF(AND(ISNUMBER(OFFSET('Sanitation Data'!$D$13,0,10*ROW('Sanitation Data'!D134))),CT140="No",ISNUMBER(OFFSET('Sanitation Data'!$D$13,0,10*ROW('Sanitation Data'!D134)))),CONCATENATE("[",ROUND(OFFSET('Sanitation Data'!$D$13,0,10*ROW('Sanitation Data'!D134)),0),"]"),IF(AND(ISNUMBER(OFFSET('Sanitation Data'!$D$13,0,10*ROW('Sanitation Data'!D134))),CT140="",ISNUMBER(OFFSET('Sanitation Data'!$D$13,0,10*ROW('Sanitation Data'!D134)))),OFFSET('Sanitation Data'!$D$13,0,10*ROW('Sanitation Data'!D134)),NA())))</f>
        <v>#N/A</v>
      </c>
      <c r="AF140" s="120" t="e">
        <f ca="1">+IF(AND(ISNUMBER(OFFSET('Sanitation Data'!$E$5,0,10*ROW('Sanitation Data'!E134))),CU140="Yes"),100-OFFSET('Sanitation Data'!$E$5,0,10*ROW('Sanitation Data'!E134)),IF(AND(ISNUMBER(OFFSET('Sanitation Data'!$E$5,0,10*ROW('Sanitation Data'!E134))),CU140="No",ISNUMBER(OFFSET('Sanitation Data'!$E$5,0,10*ROW('Sanitation Data'!E134)))),CONCATENATE("[",ROUND(100-OFFSET('Sanitation Data'!$E$5,0,10*ROW('Sanitation Data'!E134)),0),"]"),IF(AND(ISNUMBER(OFFSET('Sanitation Data'!$E$5,0,10*ROW('Sanitation Data'!E134))),CU140="",ISNUMBER(OFFSET('Sanitation Data'!$E$5,0,10*ROW('Sanitation Data'!E134)))),100-OFFSET('Sanitation Data'!$E$5,0,10*ROW('Sanitation Data'!E134)),NA())))</f>
        <v>#N/A</v>
      </c>
      <c r="AG140" s="120" t="e">
        <f ca="1">+IF(AND(ISNUMBER(OFFSET('Sanitation Data'!$E$7,0,10*ROW('Sanitation Data'!E134))),CV140="Yes"),OFFSET('Sanitation Data'!$E$7,0,10*ROW('Sanitation Data'!E134)),IF(AND(ISNUMBER(OFFSET('Sanitation Data'!$E$7,0,10*ROW('Sanitation Data'!E134))),CV140="No",ISNUMBER(OFFSET('Sanitation Data'!$E$7,0,10*ROW('Sanitation Data'!E134)))),CONCATENATE("[",ROUND(OFFSET('Sanitation Data'!$E$7,0,10*ROW('Sanitation Data'!E134)),0),"]"),IF(AND(ISNUMBER(OFFSET('Sanitation Data'!$E$7,0,10*ROW('Sanitation Data'!E134))),CV140="",ISNUMBER(OFFSET('Sanitation Data'!$E$7,0,10*ROW('Sanitation Data'!E134)))),OFFSET('Sanitation Data'!$E$7,0,10*ROW('Sanitation Data'!E134)),NA())))</f>
        <v>#N/A</v>
      </c>
      <c r="AH140" s="120" t="e">
        <f ca="1">+IF(AND(ISNUMBER(OFFSET('Sanitation Data'!$E$11,0,10*ROW('Sanitation Data'!E134))),CW140="Yes"),OFFSET('Sanitation Data'!$E$11,0,10*ROW('Sanitation Data'!E134)),IF(AND(ISNUMBER(OFFSET('Sanitation Data'!$E$11,0,10*ROW('Sanitation Data'!E134))),CW140="No",ISNUMBER(OFFSET('Sanitation Data'!$E$11,0,10*ROW('Sanitation Data'!E134)))),CONCATENATE("[",ROUND(OFFSET('Sanitation Data'!$E$11,0,10*ROW('Sanitation Data'!E134)),0),"]"),IF(AND(ISNUMBER(OFFSET('Sanitation Data'!$E$11,0,10*ROW('Sanitation Data'!E134))),CW140="",ISNUMBER(OFFSET('Sanitation Data'!$E$11,0,10*ROW('Sanitation Data'!E134)))),OFFSET('Sanitation Data'!$E$11,0,10*ROW('Sanitation Data'!E134)),NA())))</f>
        <v>#N/A</v>
      </c>
      <c r="AI140" s="120" t="e">
        <f ca="1">+IF(AND(ISNUMBER(OFFSET('Sanitation Data'!$E$12,0,10*ROW('Sanitation Data'!E134))),CX140="Yes"),OFFSET('Sanitation Data'!$E$12,0,10*ROW('Sanitation Data'!E134)),IF(AND(ISNUMBER(OFFSET('Sanitation Data'!$E$12,0,10*ROW('Sanitation Data'!E134))),CX140="No",ISNUMBER(OFFSET('Sanitation Data'!$E$12,0,10*ROW('Sanitation Data'!E134)))),CONCATENATE("[",ROUND(OFFSET('Sanitation Data'!$E$12,0,10*ROW('Sanitation Data'!E134)),0),"]"),IF(AND(ISNUMBER(OFFSET('Sanitation Data'!$E$12,0,10*ROW('Sanitation Data'!E134))),CX140="",ISNUMBER(OFFSET('Sanitation Data'!$E$12,0,10*ROW('Sanitation Data'!E134)))),OFFSET('Sanitation Data'!$E$12,0,10*ROW('Sanitation Data'!E134)),NA())))</f>
        <v>#N/A</v>
      </c>
      <c r="AJ140" s="120" t="e">
        <f ca="1">+IF(AND(ISNUMBER(OFFSET('Sanitation Data'!$E$13,0,10*ROW('Sanitation Data'!E134))),CY140="Yes"),OFFSET('Sanitation Data'!$E$13,0,10*ROW('Sanitation Data'!E134)),IF(AND(ISNUMBER(OFFSET('Sanitation Data'!$E$13,0,10*ROW('Sanitation Data'!E134))),CY140="No",ISNUMBER(OFFSET('Sanitation Data'!$E$13,0,10*ROW('Sanitation Data'!E134)))),CONCATENATE("[",ROUND(OFFSET('Sanitation Data'!$E$13,0,10*ROW('Sanitation Data'!E134)),0),"]"),IF(AND(ISNUMBER(OFFSET('Sanitation Data'!$E$13,0,10*ROW('Sanitation Data'!E134))),CY140="",ISNUMBER(OFFSET('Sanitation Data'!$E$13,0,10*ROW('Sanitation Data'!E134)))),OFFSET('Sanitation Data'!$E$13,0,10*ROW('Sanitation Data'!E134)),NA())))</f>
        <v>#N/A</v>
      </c>
      <c r="AK140" s="120" t="e">
        <f ca="1">+IF(AND(ISNUMBER(OFFSET('Sanitation Data'!$F$5,0,10*ROW('Sanitation Data'!F134))),CZ140="Yes"),100-OFFSET('Sanitation Data'!$F$5,0,10*ROW('Sanitation Data'!F134)),IF(AND(ISNUMBER(OFFSET('Sanitation Data'!$F$5,0,10*ROW('Sanitation Data'!F134))),CZ140="No",ISNUMBER(OFFSET('Sanitation Data'!$F$5,0,10*ROW('Sanitation Data'!F134)))),CONCATENATE("[",ROUND(100-OFFSET('Sanitation Data'!$F$5,0,10*ROW('Sanitation Data'!F134)),0),"]"),IF(AND(ISNUMBER(OFFSET('Sanitation Data'!$F$5,0,10*ROW('Sanitation Data'!F134))),CZ140="",ISNUMBER(OFFSET('Sanitation Data'!$F$5,0,10*ROW('Sanitation Data'!F134)))),100-OFFSET('Sanitation Data'!$F$5,0,10*ROW('Sanitation Data'!F134)),NA())))</f>
        <v>#N/A</v>
      </c>
      <c r="AL140" s="120" t="e">
        <f ca="1">+IF(AND(ISNUMBER(OFFSET('Sanitation Data'!$F$7,0,10*ROW('Sanitation Data'!F134))),DA140="Yes"),OFFSET('Sanitation Data'!$F$7,0,10*ROW('Sanitation Data'!F134)),IF(AND(ISNUMBER(OFFSET('Sanitation Data'!$F$7,0,10*ROW('Sanitation Data'!F134))),DA140="No",ISNUMBER(OFFSET('Sanitation Data'!$F$7,0,10*ROW('Sanitation Data'!F134)))),CONCATENATE("[",ROUND(OFFSET('Sanitation Data'!$F$7,0,10*ROW('Sanitation Data'!F134)),0),"]"),IF(AND(ISNUMBER(OFFSET('Sanitation Data'!$F$7,0,10*ROW('Sanitation Data'!F134))),DA140="",ISNUMBER(OFFSET('Sanitation Data'!$F$7,0,10*ROW('Sanitation Data'!F134)))),OFFSET('Sanitation Data'!$F$7,0,10*ROW('Sanitation Data'!F134)),NA())))</f>
        <v>#N/A</v>
      </c>
      <c r="AM140" s="120" t="e">
        <f ca="1">+IF(AND(ISNUMBER(OFFSET('Sanitation Data'!$F$11,0,10*ROW('Sanitation Data'!F134))),DB140="Yes"),OFFSET('Sanitation Data'!$F$11,0,10*ROW('Sanitation Data'!F134)),IF(AND(ISNUMBER(OFFSET('Sanitation Data'!$F$11,0,10*ROW('Sanitation Data'!F134))),DB140="No",ISNUMBER(OFFSET('Sanitation Data'!$F$11,0,10*ROW('Sanitation Data'!F134)))),CONCATENATE("[",ROUND(OFFSET('Sanitation Data'!$F$11,0,10*ROW('Sanitation Data'!F134)),0),"]"),IF(AND(ISNUMBER(OFFSET('Sanitation Data'!$F$11,0,10*ROW('Sanitation Data'!F134))),DB140="",ISNUMBER(OFFSET('Sanitation Data'!$F$11,0,10*ROW('Sanitation Data'!F134)))),OFFSET('Sanitation Data'!$F$11,0,10*ROW('Sanitation Data'!F134)),NA())))</f>
        <v>#N/A</v>
      </c>
      <c r="AN140" s="120" t="e">
        <f ca="1">+IF(AND(ISNUMBER(OFFSET('Sanitation Data'!$F$12,0,10*ROW('Sanitation Data'!F134))),DC140="Yes"),OFFSET('Sanitation Data'!$F$12,0,10*ROW('Sanitation Data'!F134)),IF(AND(ISNUMBER(OFFSET('Sanitation Data'!$F$12,0,10*ROW('Sanitation Data'!F134))),DC140="No",ISNUMBER(OFFSET('Sanitation Data'!$F$12,0,10*ROW('Sanitation Data'!F134)))),CONCATENATE("[",ROUND(OFFSET('Sanitation Data'!$F$12,0,10*ROW('Sanitation Data'!F134)),0),"]"),IF(AND(ISNUMBER(OFFSET('Sanitation Data'!$F$12,0,10*ROW('Sanitation Data'!F134))),DC140="",ISNUMBER(OFFSET('Sanitation Data'!$F$12,0,10*ROW('Sanitation Data'!F134)))),OFFSET('Sanitation Data'!$F$12,0,10*ROW('Sanitation Data'!F134)),NA())))</f>
        <v>#N/A</v>
      </c>
      <c r="AO140" s="120" t="e">
        <f ca="1">+IF(AND(ISNUMBER(OFFSET('Sanitation Data'!$F$13,0,10*ROW('Sanitation Data'!F134))),DD140="Yes"),OFFSET('Sanitation Data'!$F$13,0,10*ROW('Sanitation Data'!F134)),IF(AND(ISNUMBER(OFFSET('Sanitation Data'!$F$13,0,10*ROW('Sanitation Data'!F134))),DD140="No",ISNUMBER(OFFSET('Sanitation Data'!$F$13,0,10*ROW('Sanitation Data'!F134)))),CONCATENATE("[",ROUND(OFFSET('Sanitation Data'!$F$13,0,10*ROW('Sanitation Data'!F134)),0),"]"),IF(AND(ISNUMBER(OFFSET('Sanitation Data'!$F$13,0,10*ROW('Sanitation Data'!F134))),DD140="",ISNUMBER(OFFSET('Sanitation Data'!$F$13,0,10*ROW('Sanitation Data'!F134)))),OFFSET('Sanitation Data'!$F$13,0,10*ROW('Sanitation Data'!F134)),NA())))</f>
        <v>#N/A</v>
      </c>
      <c r="AP140" s="120" t="e">
        <f ca="1">+IF(AND(ISNUMBER(OFFSET('Sanitation Data'!$G$5,0,10*ROW('Sanitation Data'!G134))),DE140="Yes"),100-OFFSET('Sanitation Data'!$G$5,0,10*ROW('Sanitation Data'!G134)),IF(AND(ISNUMBER(OFFSET('Sanitation Data'!$G$5,0,10*ROW('Sanitation Data'!G134))),DE140="No",ISNUMBER(OFFSET('Sanitation Data'!$G$5,0,10*ROW('Sanitation Data'!G134)))),CONCATENATE("[",ROUND(100-OFFSET('Sanitation Data'!$G$5,0,10*ROW('Sanitation Data'!G134)),0),"]"),IF(AND(ISNUMBER(OFFSET('Sanitation Data'!$G$5,0,10*ROW('Sanitation Data'!G134))),DE140="",ISNUMBER(OFFSET('Sanitation Data'!$G$5,0,10*ROW('Sanitation Data'!G134)))),100-OFFSET('Sanitation Data'!$G$5,0,10*ROW('Sanitation Data'!G134)),NA())))</f>
        <v>#N/A</v>
      </c>
      <c r="AQ140" s="120" t="e">
        <f ca="1">+IF(AND(ISNUMBER(OFFSET('Sanitation Data'!$G$7,0,10*ROW('Sanitation Data'!G134))),DF140="Yes"),OFFSET('Sanitation Data'!$G$7,0,10*ROW('Sanitation Data'!G134)),IF(AND(ISNUMBER(OFFSET('Sanitation Data'!$G$7,0,10*ROW('Sanitation Data'!G134))),DF140="No",ISNUMBER(OFFSET('Sanitation Data'!$G$7,0,10*ROW('Sanitation Data'!G134)))),CONCATENATE("[",ROUND(OFFSET('Sanitation Data'!$G$7,0,10*ROW('Sanitation Data'!G134)),0),"]"),IF(AND(ISNUMBER(OFFSET('Sanitation Data'!$G$7,0,10*ROW('Sanitation Data'!G134))),DF140="",ISNUMBER(OFFSET('Sanitation Data'!$G$7,0,10*ROW('Sanitation Data'!G134)))),OFFSET('Sanitation Data'!$G$7,0,10*ROW('Sanitation Data'!G134)),NA())))</f>
        <v>#N/A</v>
      </c>
      <c r="AR140" s="120" t="e">
        <f ca="1">+IF(AND(ISNUMBER(OFFSET('Sanitation Data'!$G$11,0,10*ROW('Sanitation Data'!G134))),DG140="Yes"),OFFSET('Sanitation Data'!$G$11,0,10*ROW('Sanitation Data'!G134)),IF(AND(ISNUMBER(OFFSET('Sanitation Data'!$G$11,0,10*ROW('Sanitation Data'!G134))),DG140="No",ISNUMBER(OFFSET('Sanitation Data'!$G$11,0,10*ROW('Sanitation Data'!G134)))),CONCATENATE("[",ROUND(OFFSET('Sanitation Data'!$G$11,0,10*ROW('Sanitation Data'!G134)),0),"]"),IF(AND(ISNUMBER(OFFSET('Sanitation Data'!$G$11,0,10*ROW('Sanitation Data'!G134))),DG140="",ISNUMBER(OFFSET('Sanitation Data'!$G$11,0,10*ROW('Sanitation Data'!G134)))),OFFSET('Sanitation Data'!$G$11,0,10*ROW('Sanitation Data'!G134)),NA())))</f>
        <v>#N/A</v>
      </c>
      <c r="AS140" s="120" t="e">
        <f ca="1">+IF(AND(ISNUMBER(OFFSET('Sanitation Data'!$G$12,0,10*ROW('Sanitation Data'!G134))),DH140="Yes"),OFFSET('Sanitation Data'!$G$12,0,10*ROW('Sanitation Data'!G134)),IF(AND(ISNUMBER(OFFSET('Sanitation Data'!$G$12,0,10*ROW('Sanitation Data'!G134))),DH140="No",ISNUMBER(OFFSET('Sanitation Data'!$G$12,0,10*ROW('Sanitation Data'!G134)))),CONCATENATE("[",ROUND(OFFSET('Sanitation Data'!$G$12,0,10*ROW('Sanitation Data'!G134)),0),"]"),IF(AND(ISNUMBER(OFFSET('Sanitation Data'!$G$12,0,10*ROW('Sanitation Data'!G134))),DH140="",ISNUMBER(OFFSET('Sanitation Data'!$G$12,0,10*ROW('Sanitation Data'!G134)))),OFFSET('Sanitation Data'!$G$12,0,10*ROW('Sanitation Data'!G134)),NA())))</f>
        <v>#N/A</v>
      </c>
      <c r="AT140" s="120" t="e">
        <f ca="1">+IF(AND(ISNUMBER(OFFSET('Sanitation Data'!$G$13,0,10*ROW('Sanitation Data'!G134))),DI140="Yes"),OFFSET('Sanitation Data'!$G$13,0,10*ROW('Sanitation Data'!G134)),IF(AND(ISNUMBER(OFFSET('Sanitation Data'!$G$13,0,10*ROW('Sanitation Data'!G134))),DI140="No",ISNUMBER(OFFSET('Sanitation Data'!$G$13,0,10*ROW('Sanitation Data'!G134)))),CONCATENATE("[",ROUND(OFFSET('Sanitation Data'!$G$13,0,10*ROW('Sanitation Data'!G134)),0),"]"),IF(AND(ISNUMBER(OFFSET('Sanitation Data'!$G$13,0,10*ROW('Sanitation Data'!G134))),DI140="",ISNUMBER(OFFSET('Sanitation Data'!$G$13,0,10*ROW('Sanitation Data'!G134)))),OFFSET('Sanitation Data'!$G$13,0,10*ROW('Sanitation Data'!G134)),NA())))</f>
        <v>#N/A</v>
      </c>
      <c r="AU140" s="120" t="e">
        <f ca="1">+IF(AND(ISNUMBER(OFFSET('Sanitation Data'!$H$5,0,10*ROW('Sanitation Data'!H134))),DJ140="Yes"),100-OFFSET('Sanitation Data'!$H$5,0,10*ROW('Sanitation Data'!H134)),IF(AND(ISNUMBER(OFFSET('Sanitation Data'!$H$5,0,10*ROW('Sanitation Data'!H134))),DJ140="No",ISNUMBER(OFFSET('Sanitation Data'!$H$5,0,10*ROW('Sanitation Data'!H134)))),CONCATENATE("[",ROUND(100-OFFSET('Sanitation Data'!$H$5,0,10*ROW('Sanitation Data'!H134)),0),"]"),IF(AND(ISNUMBER(OFFSET('Sanitation Data'!$H$5,0,10*ROW('Sanitation Data'!H134))),DJ140="",ISNUMBER(OFFSET('Sanitation Data'!$H$5,0,10*ROW('Sanitation Data'!H134)))),100-OFFSET('Sanitation Data'!$H$5,0,10*ROW('Sanitation Data'!H134)),NA())))</f>
        <v>#N/A</v>
      </c>
      <c r="AV140" s="120" t="e">
        <f ca="1">+IF(AND(ISNUMBER(OFFSET('Sanitation Data'!$H$7,0,10*ROW('Sanitation Data'!H134))),DK140="Yes"),OFFSET('Sanitation Data'!$H$7,0,10*ROW('Sanitation Data'!H134)),IF(AND(ISNUMBER(OFFSET('Sanitation Data'!$H$7,0,10*ROW('Sanitation Data'!H134))),DK140="No",ISNUMBER(OFFSET('Sanitation Data'!$H$7,0,10*ROW('Sanitation Data'!H134)))),CONCATENATE("[",ROUND(OFFSET('Sanitation Data'!$H$7,0,10*ROW('Sanitation Data'!H134)),0),"]"),IF(AND(ISNUMBER(OFFSET('Sanitation Data'!$H$7,0,10*ROW('Sanitation Data'!H134))),DK140="",ISNUMBER(OFFSET('Sanitation Data'!$H$7,0,10*ROW('Sanitation Data'!H134)))),OFFSET('Sanitation Data'!$H$7,0,10*ROW('Sanitation Data'!H134)),NA())))</f>
        <v>#N/A</v>
      </c>
      <c r="AW140" s="120" t="e">
        <f ca="1">+IF(AND(ISNUMBER(OFFSET('Sanitation Data'!$H$11,0,10*ROW('Sanitation Data'!H134))),DL140="Yes"),OFFSET('Sanitation Data'!$H$11,0,10*ROW('Sanitation Data'!H134)),IF(AND(ISNUMBER(OFFSET('Sanitation Data'!$H$11,0,10*ROW('Sanitation Data'!H134))),DL140="No",ISNUMBER(OFFSET('Sanitation Data'!$H$11,0,10*ROW('Sanitation Data'!H134)))),CONCATENATE("[",ROUND(OFFSET('Sanitation Data'!$H$11,0,10*ROW('Sanitation Data'!H134)),0),"]"),IF(AND(ISNUMBER(OFFSET('Sanitation Data'!$H$11,0,10*ROW('Sanitation Data'!H134))),DL140="",ISNUMBER(OFFSET('Sanitation Data'!$H$11,0,10*ROW('Sanitation Data'!H134)))),OFFSET('Sanitation Data'!$H$11,0,10*ROW('Sanitation Data'!H134)),NA())))</f>
        <v>#N/A</v>
      </c>
      <c r="AX140" s="120" t="e">
        <f ca="1">+IF(AND(ISNUMBER(OFFSET('Sanitation Data'!$H$12,0,10*ROW('Sanitation Data'!H134))),DM140="Yes"),OFFSET('Sanitation Data'!$H$12,0,10*ROW('Sanitation Data'!H134)),IF(AND(ISNUMBER(OFFSET('Sanitation Data'!$H$12,0,10*ROW('Sanitation Data'!H134))),DM140="No",ISNUMBER(OFFSET('Sanitation Data'!$H$12,0,10*ROW('Sanitation Data'!H134)))),CONCATENATE("[",ROUND(OFFSET('Sanitation Data'!$H$12,0,10*ROW('Sanitation Data'!H134)),0),"]"),IF(AND(ISNUMBER(OFFSET('Sanitation Data'!$H$12,0,10*ROW('Sanitation Data'!H134))),DM140="",ISNUMBER(OFFSET('Sanitation Data'!$H$12,0,10*ROW('Sanitation Data'!H134)))),OFFSET('Sanitation Data'!$H$12,0,10*ROW('Sanitation Data'!H134)),NA())))</f>
        <v>#N/A</v>
      </c>
      <c r="AY140" s="120" t="e">
        <f ca="1">+IF(AND(ISNUMBER(OFFSET('Sanitation Data'!$H$13,0,10*ROW('Sanitation Data'!H134))),DN140="Yes"),OFFSET('Sanitation Data'!$H$13,0,10*ROW('Sanitation Data'!H134)),IF(AND(ISNUMBER(OFFSET('Sanitation Data'!$H$13,0,10*ROW('Sanitation Data'!H134))),DN140="No",ISNUMBER(OFFSET('Sanitation Data'!$H$13,0,10*ROW('Sanitation Data'!H134)))),CONCATENATE("[",ROUND(OFFSET('Sanitation Data'!$H$13,0,10*ROW('Sanitation Data'!H134)),0),"]"),IF(AND(ISNUMBER(OFFSET('Sanitation Data'!$H$13,0,10*ROW('Sanitation Data'!H134))),DN140="",ISNUMBER(OFFSET('Sanitation Data'!$H$13,0,10*ROW('Sanitation Data'!H134)))),OFFSET('Sanitation Data'!$H$13,0,10*ROW('Sanitation Data'!H134)),NA())))</f>
        <v>#N/A</v>
      </c>
      <c r="AZ140" s="121" t="e">
        <f ca="1">+IF(AND(ISNUMBER(OFFSET('Hygiene Data'!$C$6,0,10*ROW('Hygiene Data'!C134))),DO140="Yes"),OFFSET('Hygiene Data'!$C$6,0,10*ROW('Hygiene Data'!C134)),IF(AND(ISNUMBER(OFFSET('Hygiene Data'!$C$6,0,10*ROW('Hygiene Data'!C134))),DO140="No",ISNUMBER(OFFSET('Hygiene Data'!$C$6,0,10*ROW('Hygiene Data'!C134)))),CONCATENATE("[",ROUND(OFFSET('Hygiene Data'!$C$6,0,10*ROW('Hygiene Data'!C134)),0),"]"),IF(AND(ISNUMBER(OFFSET('Hygiene Data'!$C$6,0,10*ROW('Hygiene Data'!C134))),DO140="",ISNUMBER(OFFSET('Hygiene Data'!$C$6,0,10*ROW('Hygiene Data'!C134)))),OFFSET('Hygiene Data'!$C$6,0,10*ROW('Hygiene Data'!C134)),NA())))</f>
        <v>#N/A</v>
      </c>
      <c r="BA140" s="121" t="e">
        <f ca="1">+IF(AND(ISNUMBER(OFFSET('Hygiene Data'!$C$8,0,10*ROW('Hygiene Data'!C134))),DP140="Yes"),OFFSET('Hygiene Data'!$C$8,0,10*ROW('Hygiene Data'!C134)),IF(AND(ISNUMBER(OFFSET('Hygiene Data'!$C$8,0,10*ROW('Hygiene Data'!C134))),DP140="No",ISNUMBER(OFFSET('Hygiene Data'!$C$8,0,10*ROW('Hygiene Data'!C134)))),CONCATENATE("[",ROUND(OFFSET('Hygiene Data'!$C$8,0,10*ROW('Hygiene Data'!C134)),0),"]"),IF(AND(ISNUMBER(OFFSET('Hygiene Data'!$C$8,0,10*ROW('Hygiene Data'!C134))),DP140="",ISNUMBER(OFFSET('Hygiene Data'!$C$8,0,10*ROW('Hygiene Data'!C134)))),OFFSET('Hygiene Data'!$C$8,0,10*ROW('Hygiene Data'!C134)),NA())))</f>
        <v>#N/A</v>
      </c>
      <c r="BB140" s="121" t="e">
        <f ca="1">+IF(AND(ISNUMBER(OFFSET('Hygiene Data'!$C$10,0,10*ROW('Hygiene Data'!C134))),DQ140="Yes"),OFFSET('Hygiene Data'!$C$10,0,10*ROW('Hygiene Data'!C134)),IF(AND(ISNUMBER(OFFSET('Hygiene Data'!$C$10,0,10*ROW('Hygiene Data'!C134))),DQ140="No",ISNUMBER(OFFSET('Hygiene Data'!$C$10,0,10*ROW('Hygiene Data'!C134)))),CONCATENATE("[",ROUND(OFFSET('Hygiene Data'!$C$10,0,10*ROW('Hygiene Data'!C134)),0),"]"),IF(AND(ISNUMBER(OFFSET('Hygiene Data'!$C$10,0,10*ROW('Hygiene Data'!C134))),DQ140="",ISNUMBER(OFFSET('Hygiene Data'!$C$10,0,10*ROW('Hygiene Data'!C134)))),OFFSET('Hygiene Data'!$C$10,0,10*ROW('Hygiene Data'!C134)),NA())))</f>
        <v>#N/A</v>
      </c>
      <c r="BC140" s="121" t="e">
        <f ca="1">+IF(AND(ISNUMBER(OFFSET('Hygiene Data'!$D$6,0,10*ROW('Hygiene Data'!D134))),DR140="Yes"),OFFSET('Hygiene Data'!$D$6,0,10*ROW('Hygiene Data'!D134)),IF(AND(ISNUMBER(OFFSET('Hygiene Data'!$D$6,0,10*ROW('Hygiene Data'!D134))),DR140="No",ISNUMBER(OFFSET('Hygiene Data'!$D$6,0,10*ROW('Hygiene Data'!D134)))),CONCATENATE("[",ROUND(OFFSET('Hygiene Data'!$D$6,0,10*ROW('Hygiene Data'!D134)),0),"]"),IF(AND(ISNUMBER(OFFSET('Hygiene Data'!$D$6,0,10*ROW('Hygiene Data'!D134))),DR140="",ISNUMBER(OFFSET('Hygiene Data'!$D$6,0,10*ROW('Hygiene Data'!D134)))),OFFSET('Hygiene Data'!$D$6,0,10*ROW('Hygiene Data'!D134)),NA())))</f>
        <v>#N/A</v>
      </c>
      <c r="BD140" s="121" t="e">
        <f ca="1">+IF(AND(ISNUMBER(OFFSET('Hygiene Data'!$D$8,0,10*ROW('Hygiene Data'!D134))),DS140="Yes"),OFFSET('Hygiene Data'!$D$8,0,10*ROW('Hygiene Data'!D134)),IF(AND(ISNUMBER(OFFSET('Hygiene Data'!$D$8,0,10*ROW('Hygiene Data'!D134))),DS140="No",ISNUMBER(OFFSET('Hygiene Data'!$D$8,0,10*ROW('Hygiene Data'!D134)))),CONCATENATE("[",ROUND(OFFSET('Hygiene Data'!$D$8,0,10*ROW('Hygiene Data'!D134)),0),"]"),IF(AND(ISNUMBER(OFFSET('Hygiene Data'!$D$8,0,10*ROW('Hygiene Data'!D134))),DS140="",ISNUMBER(OFFSET('Hygiene Data'!$D$8,0,10*ROW('Hygiene Data'!D134)))),OFFSET('Hygiene Data'!$D$8,0,10*ROW('Hygiene Data'!D134)),NA())))</f>
        <v>#N/A</v>
      </c>
      <c r="BE140" s="121" t="e">
        <f ca="1">+IF(AND(ISNUMBER(OFFSET('Hygiene Data'!$D$10,0,10*ROW('Hygiene Data'!D134))),DT140="Yes"),OFFSET('Hygiene Data'!$D$10,0,10*ROW('Hygiene Data'!D134)),IF(AND(ISNUMBER(OFFSET('Hygiene Data'!$D$10,0,10*ROW('Hygiene Data'!D134))),DT140="No",ISNUMBER(OFFSET('Hygiene Data'!$D$10,0,10*ROW('Hygiene Data'!D134)))),CONCATENATE("[",ROUND(OFFSET('Hygiene Data'!$D$10,0,10*ROW('Hygiene Data'!D134)),0),"]"),IF(AND(ISNUMBER(OFFSET('Hygiene Data'!$D$10,0,10*ROW('Hygiene Data'!D134))),DT140="",ISNUMBER(OFFSET('Hygiene Data'!$D$10,0,10*ROW('Hygiene Data'!D134)))),OFFSET('Hygiene Data'!$D$10,0,10*ROW('Hygiene Data'!D134)),NA())))</f>
        <v>#N/A</v>
      </c>
      <c r="BF140" s="121" t="e">
        <f ca="1">+IF(AND(ISNUMBER(OFFSET('Hygiene Data'!$E$6,0,10*ROW('Hygiene Data'!E134))),DU140="Yes"),OFFSET('Hygiene Data'!$E$6,0,10*ROW('Hygiene Data'!E134)),IF(AND(ISNUMBER(OFFSET('Hygiene Data'!$E$6,0,10*ROW('Hygiene Data'!E134))),DU140="No",ISNUMBER(OFFSET('Hygiene Data'!$E$6,0,10*ROW('Hygiene Data'!E134)))),CONCATENATE("[",ROUND(OFFSET('Hygiene Data'!$E$6,0,10*ROW('Hygiene Data'!E134)),0),"]"),IF(AND(ISNUMBER(OFFSET('Hygiene Data'!$E$6,0,10*ROW('Hygiene Data'!E134))),DU140="",ISNUMBER(OFFSET('Hygiene Data'!$E$6,0,10*ROW('Hygiene Data'!E134)))),OFFSET('Hygiene Data'!$E$6,0,10*ROW('Hygiene Data'!E134)),NA())))</f>
        <v>#N/A</v>
      </c>
      <c r="BG140" s="121" t="e">
        <f ca="1">+IF(AND(ISNUMBER(OFFSET('Hygiene Data'!$E$8,0,10*ROW('Hygiene Data'!E134))),DV140="Yes"),OFFSET('Hygiene Data'!$E$8,0,10*ROW('Hygiene Data'!E134)),IF(AND(ISNUMBER(OFFSET('Hygiene Data'!$E$8,0,10*ROW('Hygiene Data'!E134))),DV140="No",ISNUMBER(OFFSET('Hygiene Data'!$E$8,0,10*ROW('Hygiene Data'!E134)))),CONCATENATE("[",ROUND(OFFSET('Hygiene Data'!$E$8,0,10*ROW('Hygiene Data'!E134)),0),"]"),IF(AND(ISNUMBER(OFFSET('Hygiene Data'!$E$8,0,10*ROW('Hygiene Data'!E134))),DV140="",ISNUMBER(OFFSET('Hygiene Data'!$E$8,0,10*ROW('Hygiene Data'!E134)))),OFFSET('Hygiene Data'!$E$8,0,10*ROW('Hygiene Data'!E134)),NA())))</f>
        <v>#N/A</v>
      </c>
      <c r="BH140" s="121" t="e">
        <f ca="1">+IF(AND(ISNUMBER(OFFSET('Hygiene Data'!$E$10,0,10*ROW('Hygiene Data'!E134))),DW140="Yes"),OFFSET('Hygiene Data'!$E$10,0,10*ROW('Hygiene Data'!E134)),IF(AND(ISNUMBER(OFFSET('Hygiene Data'!$E$10,0,10*ROW('Hygiene Data'!E134))),DW140="No",ISNUMBER(OFFSET('Hygiene Data'!$E$10,0,10*ROW('Hygiene Data'!E134)))),CONCATENATE("[",ROUND(OFFSET('Hygiene Data'!$E$10,0,10*ROW('Hygiene Data'!E134)),0),"]"),IF(AND(ISNUMBER(OFFSET('Hygiene Data'!$E$10,0,10*ROW('Hygiene Data'!E134))),DW140="",ISNUMBER(OFFSET('Hygiene Data'!$E$10,0,10*ROW('Hygiene Data'!E134)))),OFFSET('Hygiene Data'!$E$10,0,10*ROW('Hygiene Data'!E134)),NA())))</f>
        <v>#N/A</v>
      </c>
      <c r="BI140" s="121" t="e">
        <f ca="1">+IF(AND(ISNUMBER(OFFSET('Hygiene Data'!$F$6,0,10*ROW('Hygiene Data'!F134))),DX140="Yes"),OFFSET('Hygiene Data'!$F$6,0,10*ROW('Hygiene Data'!F134)),IF(AND(ISNUMBER(OFFSET('Hygiene Data'!$F$6,0,10*ROW('Hygiene Data'!F134))),DX140="No",ISNUMBER(OFFSET('Hygiene Data'!$F$6,0,10*ROW('Hygiene Data'!F134)))),CONCATENATE("[",ROUND(OFFSET('Hygiene Data'!$F$6,0,10*ROW('Hygiene Data'!F134)),0),"]"),IF(AND(ISNUMBER(OFFSET('Hygiene Data'!$F$6,0,10*ROW('Hygiene Data'!F134))),DX140="",ISNUMBER(OFFSET('Hygiene Data'!$F$6,0,10*ROW('Hygiene Data'!F134)))),OFFSET('Hygiene Data'!$F$6,0,10*ROW('Hygiene Data'!F134)),NA())))</f>
        <v>#N/A</v>
      </c>
      <c r="BJ140" s="121" t="e">
        <f ca="1">+IF(AND(ISNUMBER(OFFSET('Hygiene Data'!$F$8,0,10*ROW('Hygiene Data'!F134))),DY140="Yes"),OFFSET('Hygiene Data'!$F$8,0,10*ROW('Hygiene Data'!F134)),IF(AND(ISNUMBER(OFFSET('Hygiene Data'!$F$8,0,10*ROW('Hygiene Data'!F134))),DY140="No",ISNUMBER(OFFSET('Hygiene Data'!$F$8,0,10*ROW('Hygiene Data'!F134)))),CONCATENATE("[",ROUND(OFFSET('Hygiene Data'!$F$8,0,10*ROW('Hygiene Data'!F134)),0),"]"),IF(AND(ISNUMBER(OFFSET('Hygiene Data'!$F$8,0,10*ROW('Hygiene Data'!F134))),DY140="",ISNUMBER(OFFSET('Hygiene Data'!$F$8,0,10*ROW('Hygiene Data'!F134)))),OFFSET('Hygiene Data'!$F$8,0,10*ROW('Hygiene Data'!F134)),NA())))</f>
        <v>#N/A</v>
      </c>
      <c r="BK140" s="121" t="e">
        <f ca="1">+IF(AND(ISNUMBER(OFFSET('Hygiene Data'!$F$10,0,10*ROW('Hygiene Data'!F134))),DZ140="Yes"),OFFSET('Hygiene Data'!$F$10,0,10*ROW('Hygiene Data'!F134)),IF(AND(ISNUMBER(OFFSET('Hygiene Data'!$F$10,0,10*ROW('Hygiene Data'!F134))),DZ140="No",ISNUMBER(OFFSET('Hygiene Data'!$F$10,0,10*ROW('Hygiene Data'!F134)))),CONCATENATE("[",ROUND(OFFSET('Hygiene Data'!$F$10,0,10*ROW('Hygiene Data'!F134)),0),"]"),IF(AND(ISNUMBER(OFFSET('Hygiene Data'!$F$10,0,10*ROW('Hygiene Data'!F134))),DZ140="",ISNUMBER(OFFSET('Hygiene Data'!$F$10,0,10*ROW('Hygiene Data'!F134)))),OFFSET('Hygiene Data'!$F$10,0,10*ROW('Hygiene Data'!F134)),NA())))</f>
        <v>#N/A</v>
      </c>
      <c r="BL140" s="121" t="e">
        <f ca="1">+IF(AND(ISNUMBER(OFFSET('Hygiene Data'!$G$6,0,10*ROW('Hygiene Data'!G134))),EA140="Yes"),OFFSET('Hygiene Data'!$G$6,0,10*ROW('Hygiene Data'!G134)),IF(AND(ISNUMBER(OFFSET('Hygiene Data'!$G$6,0,10*ROW('Hygiene Data'!G134))),EA140="No",ISNUMBER(OFFSET('Hygiene Data'!$G$6,0,10*ROW('Hygiene Data'!G134)))),CONCATENATE("[",ROUND(OFFSET('Hygiene Data'!$G$6,0,10*ROW('Hygiene Data'!G134)),0),"]"),IF(AND(ISNUMBER(OFFSET('Hygiene Data'!$G$6,0,10*ROW('Hygiene Data'!G134))),EA140="",ISNUMBER(OFFSET('Hygiene Data'!$G$6,0,10*ROW('Hygiene Data'!G134)))),OFFSET('Hygiene Data'!$G$6,0,10*ROW('Hygiene Data'!G134)),NA())))</f>
        <v>#N/A</v>
      </c>
      <c r="BM140" s="121" t="e">
        <f ca="1">+IF(AND(ISNUMBER(OFFSET('Hygiene Data'!$G$8,0,10*ROW('Hygiene Data'!G134))),EB140="Yes"),OFFSET('Hygiene Data'!$G$8,0,10*ROW('Hygiene Data'!G134)),IF(AND(ISNUMBER(OFFSET('Hygiene Data'!$G$8,0,10*ROW('Hygiene Data'!G134))),EB140="No",ISNUMBER(OFFSET('Hygiene Data'!$G$8,0,10*ROW('Hygiene Data'!G134)))),CONCATENATE("[",ROUND(OFFSET('Hygiene Data'!$G$8,0,10*ROW('Hygiene Data'!G134)),0),"]"),IF(AND(ISNUMBER(OFFSET('Hygiene Data'!$G$8,0,10*ROW('Hygiene Data'!G134))),EB140="",ISNUMBER(OFFSET('Hygiene Data'!$G$8,0,10*ROW('Hygiene Data'!G134)))),OFFSET('Hygiene Data'!$G$8,0,10*ROW('Hygiene Data'!G134)),NA())))</f>
        <v>#N/A</v>
      </c>
      <c r="BN140" s="121" t="e">
        <f ca="1">+IF(AND(ISNUMBER(OFFSET('Hygiene Data'!$G$10,0,10*ROW('Hygiene Data'!G134))),EC140="Yes"),OFFSET('Hygiene Data'!$G$10,0,10*ROW('Hygiene Data'!G134)),IF(AND(ISNUMBER(OFFSET('Hygiene Data'!$G$10,0,10*ROW('Hygiene Data'!G134))),EC140="No",ISNUMBER(OFFSET('Hygiene Data'!$G$10,0,10*ROW('Hygiene Data'!G134)))),CONCATENATE("[",ROUND(OFFSET('Hygiene Data'!$G$10,0,10*ROW('Hygiene Data'!G134)),0),"]"),IF(AND(ISNUMBER(OFFSET('Hygiene Data'!$G$10,0,10*ROW('Hygiene Data'!G134))),EC140="",ISNUMBER(OFFSET('Hygiene Data'!$G$10,0,10*ROW('Hygiene Data'!G134)))),OFFSET('Hygiene Data'!$G$10,0,10*ROW('Hygiene Data'!G134)),NA())))</f>
        <v>#N/A</v>
      </c>
      <c r="BO140" s="121" t="e">
        <f ca="1">+IF(AND(ISNUMBER(OFFSET('Hygiene Data'!$H$6,0,10*ROW('Hygiene Data'!H134))),ED140="Yes"),OFFSET('Hygiene Data'!$H$6,0,10*ROW('Hygiene Data'!H134)),IF(AND(ISNUMBER(OFFSET('Hygiene Data'!$H$6,0,10*ROW('Hygiene Data'!H134))),ED140="No",ISNUMBER(OFFSET('Hygiene Data'!$H$6,0,10*ROW('Hygiene Data'!H134)))),CONCATENATE("[",ROUND(OFFSET('Hygiene Data'!$H$6,0,10*ROW('Hygiene Data'!H134)),0),"]"),IF(AND(ISNUMBER(OFFSET('Hygiene Data'!$H$6,0,10*ROW('Hygiene Data'!H134))),ED140="",ISNUMBER(OFFSET('Hygiene Data'!$H$6,0,10*ROW('Hygiene Data'!H134)))),OFFSET('Hygiene Data'!$H$6,0,10*ROW('Hygiene Data'!H134)),NA())))</f>
        <v>#N/A</v>
      </c>
      <c r="BP140" s="121" t="e">
        <f ca="1">+IF(AND(ISNUMBER(OFFSET('Hygiene Data'!$H$8,0,10*ROW('Hygiene Data'!H134))),EE140="Yes"),OFFSET('Hygiene Data'!$H$8,0,10*ROW('Hygiene Data'!H134)),IF(AND(ISNUMBER(OFFSET('Hygiene Data'!$H$8,0,10*ROW('Hygiene Data'!H134))),EE140="No",ISNUMBER(OFFSET('Hygiene Data'!$H$8,0,10*ROW('Hygiene Data'!H134)))),CONCATENATE("[",ROUND(OFFSET('Hygiene Data'!$H$8,0,10*ROW('Hygiene Data'!H134)),0),"]"),IF(AND(ISNUMBER(OFFSET('Hygiene Data'!$H$8,0,10*ROW('Hygiene Data'!H134))),EE140="",ISNUMBER(OFFSET('Hygiene Data'!$H$8,0,10*ROW('Hygiene Data'!H134)))),OFFSET('Hygiene Data'!$H$8,0,10*ROW('Hygiene Data'!H134)),NA())))</f>
        <v>#N/A</v>
      </c>
      <c r="BQ140" s="121" t="e">
        <f ca="1">+IF(AND(ISNUMBER(OFFSET('Hygiene Data'!$H$10,0,10*ROW('Hygiene Data'!H134))),EF140="Yes"),OFFSET('Hygiene Data'!$H$10,0,10*ROW('Hygiene Data'!H134)),IF(AND(ISNUMBER(OFFSET('Hygiene Data'!$H$10,0,10*ROW('Hygiene Data'!H134))),EF140="No",ISNUMBER(OFFSET('Hygiene Data'!$H$10,0,10*ROW('Hygiene Data'!H134)))),CONCATENATE("[",ROUND(OFFSET('Hygiene Data'!$H$10,0,10*ROW('Hygiene Data'!H134)),0),"]"),IF(AND(ISNUMBER(OFFSET('Hygiene Data'!$H$10,0,10*ROW('Hygiene Data'!H134))),EF140="",ISNUMBER(OFFSET('Hygiene Data'!$H$10,0,10*ROW('Hygiene Data'!H134)))),OFFSET('Hygiene Data'!$H$10,0,10*ROW('Hygiene Data'!H134)),NA())))</f>
        <v>#N/A</v>
      </c>
      <c r="BS140" s="28" t="str">
        <f ca="1">+IF(OFFSET('Water Data'!$C$28,0,10*ROW('Water Data'!C134))="","",OFFSET('Water Data'!$C$28,0,10*ROW('Water Data'!C134)))</f>
        <v/>
      </c>
      <c r="BT140" s="28" t="str">
        <f ca="1">+IF(OFFSET('Water Data'!$C$29,0,10*ROW('Water Data'!C134))="","",OFFSET('Water Data'!$C$29,0,10*ROW('Water Data'!C134)))</f>
        <v/>
      </c>
      <c r="BU140" s="28" t="str">
        <f ca="1">+IF(OFFSET('Water Data'!$C$30,0,10*ROW('Water Data'!C134))="","",OFFSET('Water Data'!$C$30,0,10*ROW('Water Data'!C134)))</f>
        <v/>
      </c>
      <c r="BV140" s="28" t="str">
        <f ca="1">+IF(OFFSET('Water Data'!$D$28,0,10*ROW('Water Data'!D134))="","",OFFSET('Water Data'!$D$28,0,10*ROW('Water Data'!D134)))</f>
        <v/>
      </c>
      <c r="BW140" s="28" t="str">
        <f ca="1">+IF(OFFSET('Water Data'!$D$29,0,10*ROW('Water Data'!D134))="","",OFFSET('Water Data'!$D$29,0,10*ROW('Water Data'!D134)))</f>
        <v/>
      </c>
      <c r="BX140" s="28" t="str">
        <f ca="1">+IF(OFFSET('Water Data'!$D$30,0,10*ROW('Water Data'!D134))="","",OFFSET('Water Data'!$D$30,0,10*ROW('Water Data'!D134)))</f>
        <v/>
      </c>
      <c r="BY140" s="28" t="str">
        <f ca="1">+IF(OFFSET('Water Data'!$E$28,0,10*ROW('Water Data'!E134))="","",OFFSET('Water Data'!$E$28,0,10*ROW('Water Data'!E134)))</f>
        <v/>
      </c>
      <c r="BZ140" s="28" t="str">
        <f ca="1">+IF(OFFSET('Water Data'!$E$29,0,10*ROW('Water Data'!E134))="","",OFFSET('Water Data'!$E$29,0,10*ROW('Water Data'!E134)))</f>
        <v/>
      </c>
      <c r="CA140" s="28" t="str">
        <f ca="1">+IF(OFFSET('Water Data'!$E$30,0,10*ROW('Water Data'!E134))="","",OFFSET('Water Data'!$E$30,0,10*ROW('Water Data'!E134)))</f>
        <v/>
      </c>
      <c r="CB140" s="28" t="str">
        <f ca="1">+IF(OFFSET('Water Data'!$F$28,0,10*ROW('Water Data'!F134))="","",OFFSET('Water Data'!$F$28,0,10*ROW('Water Data'!F134)))</f>
        <v/>
      </c>
      <c r="CC140" s="28" t="str">
        <f ca="1">+IF(OFFSET('Water Data'!$F$29,0,10*ROW('Water Data'!F134))="","",OFFSET('Water Data'!$F$29,0,10*ROW('Water Data'!F134)))</f>
        <v/>
      </c>
      <c r="CD140" s="28" t="str">
        <f ca="1">+IF(OFFSET('Water Data'!$F$30,0,10*ROW('Water Data'!F134))="","",OFFSET('Water Data'!$F$30,0,10*ROW('Water Data'!F134)))</f>
        <v/>
      </c>
      <c r="CE140" s="28" t="str">
        <f ca="1">+IF(OFFSET('Water Data'!$G$28,0,10*ROW('Water Data'!G134))="","",OFFSET('Water Data'!$G$28,0,10*ROW('Water Data'!G134)))</f>
        <v/>
      </c>
      <c r="CF140" s="28" t="str">
        <f ca="1">+IF(OFFSET('Water Data'!$G$29,0,10*ROW('Water Data'!G134))="","",OFFSET('Water Data'!$G$29,0,10*ROW('Water Data'!G134)))</f>
        <v/>
      </c>
      <c r="CG140" s="28" t="str">
        <f ca="1">+IF(OFFSET('Water Data'!$G$30,0,10*ROW('Water Data'!G134))="","",OFFSET('Water Data'!$G$30,0,10*ROW('Water Data'!G134)))</f>
        <v/>
      </c>
      <c r="CH140" s="28" t="str">
        <f ca="1">+IF(OFFSET('Water Data'!$H$28,0,10*ROW('Water Data'!H134))="","",OFFSET('Water Data'!$H$28,0,10*ROW('Water Data'!H134)))</f>
        <v/>
      </c>
      <c r="CI140" s="28" t="str">
        <f ca="1">+IF(OFFSET('Water Data'!$H$29,0,10*ROW('Water Data'!H134))="","",OFFSET('Water Data'!$H$29,0,10*ROW('Water Data'!H134)))</f>
        <v/>
      </c>
      <c r="CJ140" s="28" t="str">
        <f ca="1">+IF(OFFSET('Water Data'!$H$30,0,10*ROW('Water Data'!H134))="","",OFFSET('Water Data'!$H$30,0,10*ROW('Water Data'!H134)))</f>
        <v/>
      </c>
      <c r="CK140" s="28" t="str">
        <f ca="1">+IF(OFFSET('Sanitation Data'!$C$29,0,10*ROW('Sanitation Data'!C134))="","",OFFSET('Sanitation Data'!$C$29,0,10*ROW('Sanitation Data'!C134)))</f>
        <v/>
      </c>
      <c r="CL140" s="28" t="str">
        <f ca="1">+IF(OFFSET('Sanitation Data'!$C$30,0,10*ROW('Sanitation Data'!C134))="","",OFFSET('Sanitation Data'!$C$30,0,10*ROW('Sanitation Data'!C134)))</f>
        <v/>
      </c>
      <c r="CM140" s="28" t="str">
        <f ca="1">+IF(OFFSET('Sanitation Data'!$C$31,0,10*ROW('Sanitation Data'!C134))="","",OFFSET('Sanitation Data'!$C$31,0,10*ROW('Sanitation Data'!C134)))</f>
        <v/>
      </c>
      <c r="CN140" s="28" t="str">
        <f ca="1">+IF(OFFSET('Sanitation Data'!$C$32,0,10*ROW('Sanitation Data'!C134))="","",OFFSET('Sanitation Data'!$C$32,0,10*ROW('Sanitation Data'!C134)))</f>
        <v/>
      </c>
      <c r="CO140" s="28" t="str">
        <f ca="1">+IF(OFFSET('Sanitation Data'!$C$33,0,10*ROW('Sanitation Data'!C134))="","",OFFSET('Sanitation Data'!$C$33,0,10*ROW('Sanitation Data'!C134)))</f>
        <v/>
      </c>
      <c r="CP140" s="28" t="str">
        <f ca="1">+IF(OFFSET('Sanitation Data'!$D$29,0,10*ROW('Sanitation Data'!D134))="","",OFFSET('Sanitation Data'!$D$29,0,10*ROW('Sanitation Data'!D134)))</f>
        <v/>
      </c>
      <c r="CQ140" s="28" t="str">
        <f ca="1">+IF(OFFSET('Sanitation Data'!$D$30,0,10*ROW('Sanitation Data'!D134))="","",OFFSET('Sanitation Data'!$D$30,0,10*ROW('Sanitation Data'!D134)))</f>
        <v/>
      </c>
      <c r="CR140" s="28" t="str">
        <f ca="1">+IF(OFFSET('Sanitation Data'!$D$31,0,10*ROW('Sanitation Data'!D134))="","",OFFSET('Sanitation Data'!$D$31,0,10*ROW('Sanitation Data'!D134)))</f>
        <v/>
      </c>
      <c r="CS140" s="28" t="str">
        <f ca="1">+IF(OFFSET('Sanitation Data'!$D$32,0,10*ROW('Sanitation Data'!D134))="","",OFFSET('Sanitation Data'!$D$32,0,10*ROW('Sanitation Data'!D134)))</f>
        <v/>
      </c>
      <c r="CT140" s="28" t="str">
        <f ca="1">+IF(OFFSET('Sanitation Data'!$D$33,0,10*ROW('Sanitation Data'!D134))="","",OFFSET('Sanitation Data'!$D$33,0,10*ROW('Sanitation Data'!D134)))</f>
        <v/>
      </c>
      <c r="CU140" s="28" t="str">
        <f ca="1">+IF(OFFSET('Sanitation Data'!$E$29,0,10*ROW('Sanitation Data'!E134))="","",OFFSET('Sanitation Data'!$E$29,0,10*ROW('Sanitation Data'!E134)))</f>
        <v/>
      </c>
      <c r="CV140" s="28" t="str">
        <f ca="1">+IF(OFFSET('Sanitation Data'!$E$30,0,10*ROW('Sanitation Data'!E134))="","",OFFSET('Sanitation Data'!$E$30,0,10*ROW('Sanitation Data'!E134)))</f>
        <v/>
      </c>
      <c r="CW140" s="28" t="str">
        <f ca="1">+IF(OFFSET('Sanitation Data'!$E$31,0,10*ROW('Sanitation Data'!E134))="","",OFFSET('Sanitation Data'!$E$31,0,10*ROW('Sanitation Data'!E134)))</f>
        <v/>
      </c>
      <c r="CX140" s="28" t="str">
        <f ca="1">+IF(OFFSET('Sanitation Data'!$E$32,0,10*ROW('Sanitation Data'!E134))="","",OFFSET('Sanitation Data'!$E$32,0,10*ROW('Sanitation Data'!E134)))</f>
        <v/>
      </c>
      <c r="CY140" s="28" t="str">
        <f ca="1">+IF(OFFSET('Sanitation Data'!$E$33,0,10*ROW('Sanitation Data'!E134))="","",OFFSET('Sanitation Data'!$E$33,0,10*ROW('Sanitation Data'!E134)))</f>
        <v/>
      </c>
      <c r="CZ140" s="28" t="str">
        <f ca="1">+IF(OFFSET('Sanitation Data'!$F$29,0,10*ROW('Sanitation Data'!F134))="","",OFFSET('Sanitation Data'!$F$29,0,10*ROW('Sanitation Data'!F134)))</f>
        <v/>
      </c>
      <c r="DA140" s="28" t="str">
        <f ca="1">+IF(OFFSET('Sanitation Data'!$F$30,0,10*ROW('Sanitation Data'!F134))="","",OFFSET('Sanitation Data'!$F$30,0,10*ROW('Sanitation Data'!F134)))</f>
        <v/>
      </c>
      <c r="DB140" s="28" t="str">
        <f ca="1">+IF(OFFSET('Sanitation Data'!$F$31,0,10*ROW('Sanitation Data'!F134))="","",OFFSET('Sanitation Data'!$F$31,0,10*ROW('Sanitation Data'!F134)))</f>
        <v/>
      </c>
      <c r="DC140" s="28" t="str">
        <f ca="1">+IF(OFFSET('Sanitation Data'!$F$32,0,10*ROW('Sanitation Data'!F134))="","",OFFSET('Sanitation Data'!$F$32,0,10*ROW('Sanitation Data'!F134)))</f>
        <v/>
      </c>
      <c r="DD140" s="28" t="str">
        <f ca="1">+IF(OFFSET('Sanitation Data'!$F$33,0,10*ROW('Sanitation Data'!F134))="","",OFFSET('Sanitation Data'!$F$33,0,10*ROW('Sanitation Data'!F134)))</f>
        <v/>
      </c>
      <c r="DE140" s="28" t="str">
        <f ca="1">+IF(OFFSET('Sanitation Data'!$G$29,0,10*ROW('Sanitation Data'!G134))="","",OFFSET('Sanitation Data'!$G$29,0,10*ROW('Sanitation Data'!G134)))</f>
        <v/>
      </c>
      <c r="DF140" s="28" t="str">
        <f ca="1">+IF(OFFSET('Sanitation Data'!$G$30,0,10*ROW('Sanitation Data'!G134))="","",OFFSET('Sanitation Data'!$G$30,0,10*ROW('Sanitation Data'!G134)))</f>
        <v/>
      </c>
      <c r="DG140" s="28" t="str">
        <f ca="1">+IF(OFFSET('Sanitation Data'!$G$31,0,10*ROW('Sanitation Data'!G134))="","",OFFSET('Sanitation Data'!$G$31,0,10*ROW('Sanitation Data'!G134)))</f>
        <v/>
      </c>
      <c r="DH140" s="28" t="str">
        <f ca="1">+IF(OFFSET('Sanitation Data'!$G$32,0,10*ROW('Sanitation Data'!G134))="","",OFFSET('Sanitation Data'!$G$32,0,10*ROW('Sanitation Data'!G134)))</f>
        <v/>
      </c>
      <c r="DI140" s="28" t="str">
        <f ca="1">+IF(OFFSET('Sanitation Data'!$G$33,0,10*ROW('Sanitation Data'!G134))="","",OFFSET('Sanitation Data'!$G$33,0,10*ROW('Sanitation Data'!G134)))</f>
        <v/>
      </c>
      <c r="DJ140" s="28" t="str">
        <f ca="1">+IF(OFFSET('Sanitation Data'!$H$29,0,10*ROW('Sanitation Data'!H134))="","",OFFSET('Sanitation Data'!$H$29,0,10*ROW('Sanitation Data'!H134)))</f>
        <v/>
      </c>
      <c r="DK140" s="28" t="str">
        <f ca="1">+IF(OFFSET('Sanitation Data'!$H$30,0,10*ROW('Sanitation Data'!H134))="","",OFFSET('Sanitation Data'!$H$30,0,10*ROW('Sanitation Data'!H134)))</f>
        <v/>
      </c>
      <c r="DL140" s="28" t="str">
        <f ca="1">+IF(OFFSET('Sanitation Data'!$H$31,0,10*ROW('Sanitation Data'!H134))="","",OFFSET('Sanitation Data'!$H$31,0,10*ROW('Sanitation Data'!H134)))</f>
        <v/>
      </c>
      <c r="DM140" s="28" t="str">
        <f ca="1">+IF(OFFSET('Sanitation Data'!$H$32,0,10*ROW('Sanitation Data'!H134))="","",OFFSET('Sanitation Data'!$H$32,0,10*ROW('Sanitation Data'!H134)))</f>
        <v/>
      </c>
      <c r="DN140" s="28" t="str">
        <f ca="1">+IF(OFFSET('Sanitation Data'!$H$33,0,10*ROW('Sanitation Data'!H134))="","",OFFSET('Sanitation Data'!$H$33,0,10*ROW('Sanitation Data'!H134)))</f>
        <v/>
      </c>
      <c r="DO140" s="28" t="str">
        <f ca="1">+IF(OFFSET('Hygiene Data'!$C$12,0,10*ROW('Hygiene Data'!C134))="","",OFFSET('Hygiene Data'!$C$12,0,10*ROW('Hygiene Data'!C134)))</f>
        <v/>
      </c>
      <c r="DP140" s="28" t="str">
        <f ca="1">+IF(OFFSET('Hygiene Data'!$C$13,0,10*ROW('Hygiene Data'!C134))="","",OFFSET('Hygiene Data'!$C$13,0,10*ROW('Hygiene Data'!C134)))</f>
        <v/>
      </c>
      <c r="DQ140" s="28" t="str">
        <f ca="1">+IF(OFFSET('Hygiene Data'!$C$14,0,10*ROW('Hygiene Data'!C134))="","",OFFSET('Hygiene Data'!$C$14,0,10*ROW('Hygiene Data'!C134)))</f>
        <v/>
      </c>
      <c r="DR140" s="28" t="str">
        <f ca="1">+IF(OFFSET('Hygiene Data'!$D$12,0,10*ROW('Hygiene Data'!D134))="","",OFFSET('Hygiene Data'!$D$12,0,10*ROW('Hygiene Data'!D134)))</f>
        <v/>
      </c>
      <c r="DS140" s="28" t="str">
        <f ca="1">+IF(OFFSET('Hygiene Data'!$D$13,0,10*ROW('Hygiene Data'!D134))="","",OFFSET('Hygiene Data'!$D$13,0,10*ROW('Hygiene Data'!D134)))</f>
        <v/>
      </c>
      <c r="DT140" s="28" t="str">
        <f ca="1">+IF(OFFSET('Hygiene Data'!$D$14,0,10*ROW('Hygiene Data'!D134))="","",OFFSET('Hygiene Data'!$D$14,0,10*ROW('Hygiene Data'!D134)))</f>
        <v/>
      </c>
      <c r="DU140" s="28" t="str">
        <f ca="1">+IF(OFFSET('Hygiene Data'!$E$12,0,10*ROW('Hygiene Data'!E134))="","",OFFSET('Hygiene Data'!$E$12,0,10*ROW('Hygiene Data'!E134)))</f>
        <v/>
      </c>
      <c r="DV140" s="28" t="str">
        <f ca="1">+IF(OFFSET('Hygiene Data'!$E$13,0,10*ROW('Hygiene Data'!E134))="","",OFFSET('Hygiene Data'!$E$13,0,10*ROW('Hygiene Data'!E134)))</f>
        <v/>
      </c>
      <c r="DW140" s="28" t="str">
        <f ca="1">+IF(OFFSET('Hygiene Data'!$E$14,0,10*ROW('Hygiene Data'!E134))="","",OFFSET('Hygiene Data'!$E$14,0,10*ROW('Hygiene Data'!E134)))</f>
        <v/>
      </c>
      <c r="DX140" s="28" t="str">
        <f ca="1">+IF(OFFSET('Hygiene Data'!$F$12,0,10*ROW('Hygiene Data'!F134))="","",OFFSET('Hygiene Data'!$F$12,0,10*ROW('Hygiene Data'!F134)))</f>
        <v/>
      </c>
      <c r="DY140" s="28" t="str">
        <f ca="1">+IF(OFFSET('Hygiene Data'!$F$13,0,10*ROW('Hygiene Data'!F134))="","",OFFSET('Hygiene Data'!$F$13,0,10*ROW('Hygiene Data'!F134)))</f>
        <v/>
      </c>
      <c r="DZ140" s="28" t="str">
        <f ca="1">+IF(OFFSET('Hygiene Data'!$F$14,0,10*ROW('Hygiene Data'!F134))="","",OFFSET('Hygiene Data'!$F$14,0,10*ROW('Hygiene Data'!F134)))</f>
        <v/>
      </c>
      <c r="EA140" s="28" t="str">
        <f ca="1">+IF(OFFSET('Hygiene Data'!$G$12,0,10*ROW('Hygiene Data'!G134))="","",OFFSET('Hygiene Data'!$G$12,0,10*ROW('Hygiene Data'!G134)))</f>
        <v/>
      </c>
      <c r="EB140" s="28" t="str">
        <f ca="1">+IF(OFFSET('Hygiene Data'!$G$13,0,10*ROW('Hygiene Data'!G134))="","",OFFSET('Hygiene Data'!$G$13,0,10*ROW('Hygiene Data'!G134)))</f>
        <v/>
      </c>
      <c r="EC140" s="28" t="str">
        <f ca="1">+IF(OFFSET('Hygiene Data'!$G$14,0,10*ROW('Hygiene Data'!G134))="","",OFFSET('Hygiene Data'!$G$14,0,10*ROW('Hygiene Data'!G134)))</f>
        <v/>
      </c>
      <c r="ED140" s="28" t="str">
        <f ca="1">+IF(OFFSET('Hygiene Data'!$H$12,0,10*ROW('Hygiene Data'!H134))="","",OFFSET('Hygiene Data'!$H$12,0,10*ROW('Hygiene Data'!H134)))</f>
        <v/>
      </c>
      <c r="EE140" s="28" t="str">
        <f ca="1">+IF(OFFSET('Hygiene Data'!$H$13,0,10*ROW('Hygiene Data'!H134))="","",OFFSET('Hygiene Data'!$H$13,0,10*ROW('Hygiene Data'!H134)))</f>
        <v/>
      </c>
      <c r="EF140" s="28" t="str">
        <f ca="1">+IF(OFFSET('Hygiene Data'!$H$14,0,10*ROW('Hygiene Data'!H134))="","",OFFSET('Hygiene Data'!$H$14,0,10*ROW('Hygiene Data'!H134)))</f>
        <v/>
      </c>
    </row>
    <row r="141" spans="1:136" x14ac:dyDescent="0.2">
      <c r="A141" s="44" t="str">
        <f ca="1">+IF(OFFSET('Water Data'!$B$1,0,10*ROW('Water Data'!B138))="","",OFFSET('Water Data'!$B$1,0,10*ROW('Water Data'!B138)))</f>
        <v/>
      </c>
      <c r="B141" s="44" t="str">
        <f ca="1">+IF(OFFSET('Water Data'!$A$3,0,10*ROW('Water Data'!A138))="","",OFFSET('Water Data'!$A$3,0,10*ROW('Water Data'!A138)))</f>
        <v/>
      </c>
      <c r="C141" s="44" t="str">
        <f ca="1">+IF(OFFSET('Water Data'!$C$3,0,10*ROW('Water Data'!C138))="","",OFFSET('Water Data'!$C$3,0,10*ROW('Water Data'!C138)))</f>
        <v/>
      </c>
      <c r="D141" s="119" t="e">
        <f ca="1">+IF(AND(ISNUMBER(OFFSET('Water Data'!$C$5,0,10*ROW('Water Data'!C135))),BS141="Yes"),100-OFFSET('Water Data'!$C$5,0,10*ROW('Water Data'!C135)),IF(AND(ISNUMBER(OFFSET('Water Data'!$C$5,0,10*ROW('Water Data'!C135))),BS141="No",ISNUMBER(OFFSET('Water Data'!$C$5,0,10*ROW('Water Data'!C135)))),CONCATENATE("[",ROUND(100-OFFSET('Water Data'!$C$5,0,10*ROW('Water Data'!C135)),0),"]"),IF(AND(ISNUMBER(OFFSET('Water Data'!$C$5,0,10*ROW('Water Data'!C135))),BS141="",ISNUMBER(OFFSET('Water Data'!$C$5,0,10*ROW('Water Data'!C135)))),100-OFFSET('Water Data'!$C$5,0,10*ROW('Water Data'!C135)),NA())))</f>
        <v>#N/A</v>
      </c>
      <c r="E141" s="119" t="e">
        <f ca="1">+IF(AND(ISNUMBER(OFFSET('Water Data'!$C$7,0,10*ROW('Water Data'!D135))),BT141="Yes"),OFFSET('Water Data'!$C$7,0,10*ROW('Water Data'!C135)),IF(AND(ISNUMBER(OFFSET('Water Data'!$C$7,0,10*ROW('Water Data'!C135))),BT141="No",ISNUMBER(OFFSET('Water Data'!$C$7,0,10*ROW('Water Data'!C135)))),CONCATENATE("[",ROUND(OFFSET('Water Data'!$C$7,0,10*ROW('Water Data'!C135)),0),"]"),IF(AND(ISNUMBER(OFFSET('Water Data'!$C$7,0,10*ROW('Water Data'!C135))),BT141="",ISNUMBER(OFFSET('Water Data'!$C$7,0,10*ROW('Water Data'!C135)))),OFFSET('Water Data'!$C$7,0,10*ROW('Water Data'!C135)),NA())))</f>
        <v>#N/A</v>
      </c>
      <c r="F141" s="119" t="e">
        <f ca="1">+IF(AND(ISNUMBER(OFFSET('Water Data'!$C$10,0,10*ROW('Water Data'!C135))),BU141="Yes"),OFFSET('Water Data'!$C$10,0,10*ROW('Water Data'!C135)),IF(AND(ISNUMBER(OFFSET('Water Data'!$C$10,0,10*ROW('Water Data'!C135))),BU141="No",ISNUMBER(OFFSET('Water Data'!$C$10,0,10*ROW('Water Data'!C135)))),CONCATENATE("[",ROUND(OFFSET('Water Data'!$C$10,0,10*ROW('Water Data'!C135)),0),"]"),IF(AND(ISNUMBER(OFFSET('Water Data'!$C$10,0,10*ROW('Water Data'!C135))),BU141="",ISNUMBER(OFFSET('Water Data'!$C$10,0,10*ROW('Water Data'!C135)))),OFFSET('Water Data'!$C$10,0,10*ROW('Water Data'!C135)),NA())))</f>
        <v>#N/A</v>
      </c>
      <c r="G141" s="119" t="e">
        <f ca="1">+IF(AND(ISNUMBER(OFFSET('Water Data'!$D$5,0,10*ROW('Water Data'!D135))),BV141="Yes"),100-OFFSET('Water Data'!$D$5,0,10*ROW('Water Data'!D135)),IF(AND(ISNUMBER(OFFSET('Water Data'!$D$5,0,10*ROW('Water Data'!D135))),BV141="No",ISNUMBER(OFFSET('Water Data'!$D$5,0,10*ROW('Water Data'!D135)))),CONCATENATE("[",ROUND(100-OFFSET('Water Data'!$D$5,0,10*ROW('Water Data'!D135)),0),"]"),IF(AND(ISNUMBER(OFFSET('Water Data'!$D$5,0,10*ROW('Water Data'!D135))),BV141="",ISNUMBER(OFFSET('Water Data'!$D$5,0,10*ROW('Water Data'!D135)))),100-OFFSET('Water Data'!$D$5,0,10*ROW('Water Data'!D135)),NA())))</f>
        <v>#N/A</v>
      </c>
      <c r="H141" s="119" t="e">
        <f ca="1">+IF(AND(ISNUMBER(OFFSET('Water Data'!$D$7,0,10*ROW('Water Data'!D135))),BW141="Yes"),OFFSET('Water Data'!$D$7,0,10*ROW('Water Data'!D135)),IF(AND(ISNUMBER(OFFSET('Water Data'!$D$7,0,10*ROW('Water Data'!D135))),BW141="No",ISNUMBER(OFFSET('Water Data'!$D$7,0,10*ROW('Water Data'!D135)))),CONCATENATE("[",ROUND(OFFSET('Water Data'!$C$7,0,10*ROW('Water Data'!D135)),0),"]"),IF(AND(ISNUMBER(OFFSET('Water Data'!$D$7,0,10*ROW('Water Data'!D135))),BW141="",ISNUMBER(OFFSET('Water Data'!$D$7,0,10*ROW('Water Data'!D135)))),OFFSET('Water Data'!$D$7,0,10*ROW('Water Data'!D135)),NA())))</f>
        <v>#N/A</v>
      </c>
      <c r="I141" s="119" t="e">
        <f ca="1">+IF(AND(ISNUMBER(OFFSET('Water Data'!$D$10,0,10*ROW('Water Data'!D135))),BX141="Yes"),OFFSET('Water Data'!$D$10,0,10*ROW('Water Data'!D135)),IF(AND(ISNUMBER(OFFSET('Water Data'!$D$10,0,10*ROW('Water Data'!D135))),BX141="No",ISNUMBER(OFFSET('Water Data'!$D$10,0,10*ROW('Water Data'!D135)))),CONCATENATE("[",ROUND(OFFSET('Water Data'!$D$10,0,10*ROW('Water Data'!D135)),0),"]"),IF(AND(ISNUMBER(OFFSET('Water Data'!$D$10,0,10*ROW('Water Data'!D135))),BX141="",ISNUMBER(OFFSET('Water Data'!$D$10,0,10*ROW('Water Data'!D135)))),OFFSET('Water Data'!$D$10,0,10*ROW('Water Data'!D135)),NA())))</f>
        <v>#N/A</v>
      </c>
      <c r="J141" s="119" t="e">
        <f ca="1">+IF(AND(ISNUMBER(OFFSET('Water Data'!$E$5,0,10*ROW('Water Data'!E135))),BY141="Yes"),100-OFFSET('Water Data'!$E$5,0,10*ROW('Water Data'!E135)),IF(AND(ISNUMBER(OFFSET('Water Data'!$E$5,0,10*ROW('Water Data'!E135))),BY141="No",ISNUMBER(OFFSET('Water Data'!$E$5,0,10*ROW('Water Data'!E135)))),CONCATENATE("[",ROUND(100-OFFSET('Water Data'!$E$5,0,10*ROW('Water Data'!E135)),0),"]"),IF(AND(ISNUMBER(OFFSET('Water Data'!$E$5,0,10*ROW('Water Data'!E135))),BY141="",ISNUMBER(OFFSET('Water Data'!$E$5,0,10*ROW('Water Data'!E135)))),100-OFFSET('Water Data'!$E$5,0,10*ROW('Water Data'!E135)),NA())))</f>
        <v>#N/A</v>
      </c>
      <c r="K141" s="119" t="e">
        <f ca="1">+IF(AND(ISNUMBER(OFFSET('Water Data'!$E$7,0,10*ROW('Water Data'!E135))),BZ141="Yes"),OFFSET('Water Data'!$E$7,0,10*ROW('Water Data'!E135)),IF(AND(ISNUMBER(OFFSET('Water Data'!$E$7,0,10*ROW('Water Data'!E135))),BZ141="No",ISNUMBER(OFFSET('Water Data'!$E$7,0,10*ROW('Water Data'!E135)))),CONCATENATE("[",ROUND(OFFSET('Water Data'!$E$7,0,10*ROW('Water Data'!E135)),0),"]"),IF(AND(ISNUMBER(OFFSET('Water Data'!$E$7,0,10*ROW('Water Data'!E135))),BZ141="",ISNUMBER(OFFSET('Water Data'!$E$7,0,10*ROW('Water Data'!E135)))),OFFSET('Water Data'!$E$7,0,10*ROW('Water Data'!E135)),NA())))</f>
        <v>#N/A</v>
      </c>
      <c r="L141" s="119" t="e">
        <f ca="1">+IF(AND(ISNUMBER(OFFSET('Water Data'!$E$10,0,10*ROW('Water Data'!E135))),CA141="Yes"),OFFSET('Water Data'!$E$10,0,10*ROW('Water Data'!E135)),IF(AND(ISNUMBER(OFFSET('Water Data'!$E$10,0,10*ROW('Water Data'!E135))),CA141="No",ISNUMBER(OFFSET('Water Data'!$E$10,0,10*ROW('Water Data'!E135)))),CONCATENATE("[",ROUND(OFFSET('Water Data'!$E$10,0,10*ROW('Water Data'!E135)),0),"]"),IF(AND(ISNUMBER(OFFSET('Water Data'!$E$10,0,10*ROW('Water Data'!E135))),CA141="",ISNUMBER(OFFSET('Water Data'!$E$10,0,10*ROW('Water Data'!E135)))),OFFSET('Water Data'!$E$10,0,10*ROW('Water Data'!E135)),NA())))</f>
        <v>#N/A</v>
      </c>
      <c r="M141" s="119" t="e">
        <f ca="1">+IF(AND(ISNUMBER(OFFSET('Water Data'!$F$5,0,10*ROW('Water Data'!F135))),CB141="Yes"),100-OFFSET('Water Data'!$F$5,0,10*ROW('Water Data'!F135)),IF(AND(ISNUMBER(OFFSET('Water Data'!$F$5,0,10*ROW('Water Data'!F135))),CB141="No",ISNUMBER(OFFSET('Water Data'!$F$5,0,10*ROW('Water Data'!F135)))),CONCATENATE("[",ROUND(100-OFFSET('Water Data'!$F$5,0,10*ROW('Water Data'!F135)),0),"]"),IF(AND(ISNUMBER(OFFSET('Water Data'!$F$5,0,10*ROW('Water Data'!F135))),CB141="",ISNUMBER(OFFSET('Water Data'!$F$5,0,10*ROW('Water Data'!F135)))),100-OFFSET('Water Data'!$F$5,0,10*ROW('Water Data'!F135)),NA())))</f>
        <v>#N/A</v>
      </c>
      <c r="N141" s="119" t="e">
        <f ca="1">+IF(AND(ISNUMBER(OFFSET('Water Data'!$F$7,0,10*ROW('Water Data'!F135))),CC141="Yes"),OFFSET('Water Data'!$F$7,0,10*ROW('Water Data'!F135)),IF(AND(ISNUMBER(OFFSET('Water Data'!$F$7,0,10*ROW('Water Data'!F135))),CC141="No",ISNUMBER(OFFSET('Water Data'!$F$7,0,10*ROW('Water Data'!F135)))),CONCATENATE("[",ROUND(OFFSET('Water Data'!$F$7,0,10*ROW('Water Data'!F135)),0),"]"),IF(AND(ISNUMBER(OFFSET('Water Data'!$F$7,0,10*ROW('Water Data'!F135))),CC141="",ISNUMBER(OFFSET('Water Data'!$F$7,0,10*ROW('Water Data'!F135)))),OFFSET('Water Data'!$F$7,0,10*ROW('Water Data'!F135)),NA())))</f>
        <v>#N/A</v>
      </c>
      <c r="O141" s="119" t="e">
        <f ca="1">+IF(AND(ISNUMBER(OFFSET('Water Data'!$F$10,0,10*ROW('Water Data'!F135))),CD141="Yes"),OFFSET('Water Data'!$F$10,0,10*ROW('Water Data'!F135)),IF(AND(ISNUMBER(OFFSET('Water Data'!$F$10,0,10*ROW('Water Data'!F135))),CD141="No",ISNUMBER(OFFSET('Water Data'!$F$10,0,10*ROW('Water Data'!F135)))),CONCATENATE("[",ROUND(OFFSET('Water Data'!$F$10,0,10*ROW('Water Data'!F135)),0),"]"),IF(AND(ISNUMBER(OFFSET('Water Data'!$F$10,0,10*ROW('Water Data'!F135))),CD141="",ISNUMBER(OFFSET('Water Data'!$F$10,0,10*ROW('Water Data'!F135)))),OFFSET('Water Data'!$F$10,0,10*ROW('Water Data'!F135)),NA())))</f>
        <v>#N/A</v>
      </c>
      <c r="P141" s="119" t="e">
        <f ca="1">+IF(AND(ISNUMBER(OFFSET('Water Data'!$G$5,0,10*ROW('Water Data'!G135))),CE141="Yes"),100-OFFSET('Water Data'!$G$5,0,10*ROW('Water Data'!G135)),IF(AND(ISNUMBER(OFFSET('Water Data'!$G$5,0,10*ROW('Water Data'!G135))),CE141="No",ISNUMBER(OFFSET('Water Data'!$G$5,0,10*ROW('Water Data'!G135)))),CONCATENATE("[",ROUND(100-OFFSET('Water Data'!$G$5,0,10*ROW('Water Data'!G135)),0),"]"),IF(AND(ISNUMBER(OFFSET('Water Data'!$G$5,0,10*ROW('Water Data'!G135))),CE141="",ISNUMBER(OFFSET('Water Data'!$G$5,0,10*ROW('Water Data'!G135)))),100-OFFSET('Water Data'!$G$5,0,10*ROW('Water Data'!G135)),NA())))</f>
        <v>#N/A</v>
      </c>
      <c r="Q141" s="119" t="e">
        <f ca="1">+IF(AND(ISNUMBER(OFFSET('Water Data'!$G$7,0,10*ROW('Water Data'!G135))),CF141="Yes"),OFFSET('Water Data'!$G$7,0,10*ROW('Water Data'!G135)),IF(AND(ISNUMBER(OFFSET('Water Data'!$G$7,0,10*ROW('Water Data'!G135))),CF141="No",ISNUMBER(OFFSET('Water Data'!$G$7,0,10*ROW('Water Data'!G135)))),CONCATENATE("[",ROUND(OFFSET('Water Data'!$G$7,0,10*ROW('Water Data'!G135)),0),"]"),IF(AND(ISNUMBER(OFFSET('Water Data'!$G$7,0,10*ROW('Water Data'!G135))),CF141="",ISNUMBER(OFFSET('Water Data'!$G$7,0,10*ROW('Water Data'!G135)))),OFFSET('Water Data'!$G$7,0,10*ROW('Water Data'!G135)),NA())))</f>
        <v>#N/A</v>
      </c>
      <c r="R141" s="119" t="e">
        <f ca="1">+IF(AND(ISNUMBER(OFFSET('Water Data'!$G$10,0,10*ROW('Water Data'!G135))),CG141="Yes"),OFFSET('Water Data'!$G$10,0,10*ROW('Water Data'!G135)),IF(AND(ISNUMBER(OFFSET('Water Data'!$G$10,0,10*ROW('Water Data'!G135))),CG141="No",ISNUMBER(OFFSET('Water Data'!$G$10,0,10*ROW('Water Data'!G135)))),CONCATENATE("[",ROUND(OFFSET('Water Data'!$G$10,0,10*ROW('Water Data'!G135)),0),"]"),IF(AND(ISNUMBER(OFFSET('Water Data'!$G$10,0,10*ROW('Water Data'!G135))),CG141="",ISNUMBER(OFFSET('Water Data'!$G$10,0,10*ROW('Water Data'!G135)))),OFFSET('Water Data'!$G$10,0,10*ROW('Water Data'!G135)),NA())))</f>
        <v>#N/A</v>
      </c>
      <c r="S141" s="119" t="e">
        <f ca="1">+IF(AND(ISNUMBER(OFFSET('Water Data'!$H$5,0,10*ROW('Water Data'!H135))),CH141="Yes"),100-OFFSET('Water Data'!$H$5,0,10*ROW('Water Data'!H135)),IF(AND(ISNUMBER(OFFSET('Water Data'!$H$5,0,10*ROW('Water Data'!H135))),CH141="No",ISNUMBER(OFFSET('Water Data'!$H$5,0,10*ROW('Water Data'!H135)))),CONCATENATE("[",ROUND(100-OFFSET('Water Data'!$H$5,0,10*ROW('Water Data'!H135)),0),"]"),IF(AND(ISNUMBER(OFFSET('Water Data'!$H$5,0,10*ROW('Water Data'!H135))),CH141="",ISNUMBER(OFFSET('Water Data'!$H$5,0,10*ROW('Water Data'!H135)))),100-OFFSET('Water Data'!$H$5,0,10*ROW('Water Data'!H135)),NA())))</f>
        <v>#N/A</v>
      </c>
      <c r="T141" s="119" t="e">
        <f ca="1">+IF(AND(ISNUMBER(OFFSET('Water Data'!$H$7,0,10*ROW('Water Data'!H135))),CI141="Yes"),OFFSET('Water Data'!$H$7,0,10*ROW('Water Data'!H135)),IF(AND(ISNUMBER(OFFSET('Water Data'!$H$7,0,10*ROW('Water Data'!H135))),CI141="No",ISNUMBER(OFFSET('Water Data'!$H$7,0,10*ROW('Water Data'!H135)))),CONCATENATE("[",ROUND(OFFSET('Water Data'!$H$7,0,10*ROW('Water Data'!H135)),0),"]"),IF(AND(ISNUMBER(OFFSET('Water Data'!$H$7,0,10*ROW('Water Data'!H135))),CI141="",ISNUMBER(OFFSET('Water Data'!$H$7,0,10*ROW('Water Data'!H135)))),OFFSET('Water Data'!$H$7,0,10*ROW('Water Data'!H135)),NA())))</f>
        <v>#N/A</v>
      </c>
      <c r="U141" s="119" t="e">
        <f ca="1">+IF(AND(ISNUMBER(OFFSET('Water Data'!$H$10,0,10*ROW('Water Data'!H135))),CJ141="Yes"),OFFSET('Water Data'!$H$10,0,10*ROW('Water Data'!H135)),IF(AND(ISNUMBER(OFFSET('Water Data'!$H$10,0,10*ROW('Water Data'!H135))),CJ141="No",ISNUMBER(OFFSET('Water Data'!$H$10,0,10*ROW('Water Data'!H135)))),CONCATENATE("[",ROUND(OFFSET('Water Data'!$H$10,0,10*ROW('Water Data'!H135)),0),"]"),IF(AND(ISNUMBER(OFFSET('Water Data'!$H$10,0,10*ROW('Water Data'!H135))),CJ141="",ISNUMBER(OFFSET('Water Data'!$H$10,0,10*ROW('Water Data'!H135)))),OFFSET('Water Data'!$H$10,0,10*ROW('Water Data'!H135)),NA())))</f>
        <v>#N/A</v>
      </c>
      <c r="V141" s="120" t="e">
        <f ca="1">+IF(AND(ISNUMBER(OFFSET('Sanitation Data'!$C$5,0,10*ROW('Sanitation Data'!C135))),CK141="Yes"),100-OFFSET('Sanitation Data'!$C$5,0,10*ROW('Sanitation Data'!C135)),IF(AND(ISNUMBER(OFFSET('Sanitation Data'!$C$5,0,10*ROW('Sanitation Data'!C135))),CK141="No",ISNUMBER(OFFSET('Sanitation Data'!$C$5,0,10*ROW('Sanitation Data'!C135)))),CONCATENATE("[",ROUND(100-OFFSET('Sanitation Data'!$C$5,0,10*ROW('Sanitation Data'!C135)),0),"]"),IF(AND(ISNUMBER(OFFSET('Sanitation Data'!$C$5,0,10*ROW('Sanitation Data'!C135))),CK141="",ISNUMBER(OFFSET('Sanitation Data'!$C$5,0,10*ROW('Sanitation Data'!C135)))),100-OFFSET('Sanitation Data'!$C$5,0,10*ROW('Sanitation Data'!C135)),NA())))</f>
        <v>#N/A</v>
      </c>
      <c r="W141" s="120" t="e">
        <f ca="1">+IF(AND(ISNUMBER(OFFSET('Sanitation Data'!$C$7,0,10*ROW('Sanitation Data'!C135))),CL141="Yes"),OFFSET('Sanitation Data'!$C$7,0,10*ROW('Sanitation Data'!C135)),IF(AND(ISNUMBER(OFFSET('Sanitation Data'!$C$7,0,10*ROW('Sanitation Data'!C135))),CL141="No",ISNUMBER(OFFSET('Sanitation Data'!$C$7,0,10*ROW('Sanitation Data'!C135)))),CONCATENATE("[",ROUND(OFFSET('Sanitation Data'!$C$7,0,10*ROW('Sanitation Data'!C135)),0),"]"),IF(AND(ISNUMBER(OFFSET('Sanitation Data'!$C$7,0,10*ROW('Sanitation Data'!C135))),CL141="",ISNUMBER(OFFSET('Sanitation Data'!$C$7,0,10*ROW('Sanitation Data'!C135)))),OFFSET('Sanitation Data'!$C$7,0,10*ROW('Sanitation Data'!C135)),NA())))</f>
        <v>#N/A</v>
      </c>
      <c r="X141" s="120" t="e">
        <f ca="1">+IF(AND(ISNUMBER(OFFSET('Sanitation Data'!$C$11,0,10*ROW('Sanitation Data'!C135))),CM141="Yes"),OFFSET('Sanitation Data'!$C$11,0,10*ROW('Sanitation Data'!C135)),IF(AND(ISNUMBER(OFFSET('Sanitation Data'!$C$11,0,10*ROW('Sanitation Data'!C135))),CM141="No",ISNUMBER(OFFSET('Sanitation Data'!$C$11,0,10*ROW('Sanitation Data'!C135)))),CONCATENATE("[",ROUND(OFFSET('Sanitation Data'!$C$11,0,10*ROW('Sanitation Data'!C135)),0),"]"),IF(AND(ISNUMBER(OFFSET('Sanitation Data'!$C$11,0,10*ROW('Sanitation Data'!C135))),CM141="",ISNUMBER(OFFSET('Sanitation Data'!$C$11,0,10*ROW('Sanitation Data'!C135)))),OFFSET('Sanitation Data'!$C$11,0,10*ROW('Sanitation Data'!C135)),NA())))</f>
        <v>#N/A</v>
      </c>
      <c r="Y141" s="120" t="e">
        <f ca="1">+IF(AND(ISNUMBER(OFFSET('Sanitation Data'!$C$12,0,10*ROW('Sanitation Data'!C135))),CN141="Yes"),OFFSET('Sanitation Data'!$C$12,0,10*ROW('Sanitation Data'!C135)),IF(AND(ISNUMBER(OFFSET('Sanitation Data'!$C$12,0,10*ROW('Sanitation Data'!C135))),CN141="No",ISNUMBER(OFFSET('Sanitation Data'!$C$12,0,10*ROW('Sanitation Data'!C135)))),CONCATENATE("[",ROUND(OFFSET('Sanitation Data'!$C$12,0,10*ROW('Sanitation Data'!C135)),0),"]"),IF(AND(ISNUMBER(OFFSET('Sanitation Data'!$C$12,0,10*ROW('Sanitation Data'!C135))),CN141="",ISNUMBER(OFFSET('Sanitation Data'!$C$12,0,10*ROW('Sanitation Data'!C135)))),OFFSET('Sanitation Data'!$C$12,0,10*ROW('Sanitation Data'!C135)),NA())))</f>
        <v>#N/A</v>
      </c>
      <c r="Z141" s="120" t="e">
        <f ca="1">+IF(AND(ISNUMBER(OFFSET('Sanitation Data'!$C$13,0,10*ROW('Sanitation Data'!C135))),CO141="Yes"),OFFSET('Sanitation Data'!$C$13,0,10*ROW('Sanitation Data'!C135)),IF(AND(ISNUMBER(OFFSET('Sanitation Data'!$C$13,0,10*ROW('Sanitation Data'!C135))),CO141="No",ISNUMBER(OFFSET('Sanitation Data'!$C$13,0,10*ROW('Sanitation Data'!C135)))),CONCATENATE("[",ROUND(OFFSET('Sanitation Data'!$C$13,0,10*ROW('Sanitation Data'!C135)),0),"]"),IF(AND(ISNUMBER(OFFSET('Sanitation Data'!$C$13,0,10*ROW('Sanitation Data'!C135))),CO141="",ISNUMBER(OFFSET('Sanitation Data'!$C$13,0,10*ROW('Sanitation Data'!C135)))),OFFSET('Sanitation Data'!$C$13,0,10*ROW('Sanitation Data'!C135)),NA())))</f>
        <v>#N/A</v>
      </c>
      <c r="AA141" s="120" t="e">
        <f ca="1">+IF(AND(ISNUMBER(OFFSET('Sanitation Data'!$D$5,0,10*ROW('Sanitation Data'!D135))),CP141="Yes"),100-OFFSET('Sanitation Data'!$D$5,0,10*ROW('Sanitation Data'!D135)),IF(AND(ISNUMBER(OFFSET('Sanitation Data'!$D$5,0,10*ROW('Sanitation Data'!D135))),CP141="No",ISNUMBER(OFFSET('Sanitation Data'!$D$5,0,10*ROW('Sanitation Data'!D135)))),CONCATENATE("[",ROUND(100-OFFSET('Sanitation Data'!$D$5,0,10*ROW('Sanitation Data'!D135)),0),"]"),IF(AND(ISNUMBER(OFFSET('Sanitation Data'!$D$5,0,10*ROW('Sanitation Data'!D135))),CP141="",ISNUMBER(OFFSET('Sanitation Data'!$D$5,0,10*ROW('Sanitation Data'!D135)))),100-OFFSET('Sanitation Data'!$D$5,0,10*ROW('Sanitation Data'!D135)),NA())))</f>
        <v>#N/A</v>
      </c>
      <c r="AB141" s="120" t="e">
        <f ca="1">+IF(AND(ISNUMBER(OFFSET('Sanitation Data'!$D$7,0,10*ROW('Sanitation Data'!D135))),CQ141="Yes"),OFFSET('Sanitation Data'!$D$7,0,10*ROW('Sanitation Data'!G135)),IF(AND(ISNUMBER(OFFSET('Sanitation Data'!$D$7,0,10*ROW('Sanitation Data'!D135))),CQ141="No",ISNUMBER(OFFSET('Sanitation Data'!$D$7,0,10*ROW('Sanitation Data'!D135)))),CONCATENATE("[",ROUND(OFFSET('Sanitation Data'!$D$7,0,10*ROW('Sanitation Data'!D135)),0),"]"),IF(AND(ISNUMBER(OFFSET('Sanitation Data'!$D$7,0,10*ROW('Sanitation Data'!D135))),CQ141="",ISNUMBER(OFFSET('Sanitation Data'!$D$7,0,10*ROW('Sanitation Data'!D135)))),OFFSET('Sanitation Data'!$D$7,0,10*ROW('Sanitation Data'!D135)),NA())))</f>
        <v>#N/A</v>
      </c>
      <c r="AC141" s="120" t="e">
        <f ca="1">+IF(AND(ISNUMBER(OFFSET('Sanitation Data'!$D$11,0,10*ROW('Sanitation Data'!D135))),CR141="Yes"),OFFSET('Sanitation Data'!$D$11,0,10*ROW('Sanitation Data'!D135)),IF(AND(ISNUMBER(OFFSET('Sanitation Data'!$D$11,0,10*ROW('Sanitation Data'!D135))),CR141="No",ISNUMBER(OFFSET('Sanitation Data'!$D$11,0,10*ROW('Sanitation Data'!D135)))),CONCATENATE("[",ROUND(OFFSET('Sanitation Data'!$D$11,0,10*ROW('Sanitation Data'!D135)),0),"]"),IF(AND(ISNUMBER(OFFSET('Sanitation Data'!$D$11,0,10*ROW('Sanitation Data'!D135))),CR141="",ISNUMBER(OFFSET('Sanitation Data'!$D$11,0,10*ROW('Sanitation Data'!D135)))),OFFSET('Sanitation Data'!$D$11,0,10*ROW('Sanitation Data'!D135)),NA())))</f>
        <v>#N/A</v>
      </c>
      <c r="AD141" s="120" t="e">
        <f ca="1">+IF(AND(ISNUMBER(OFFSET('Sanitation Data'!$D$12,0,10*ROW('Sanitation Data'!D135))),CS141="Yes"),OFFSET('Sanitation Data'!$D$12,0,10*ROW('Sanitation Data'!D135)),IF(AND(ISNUMBER(OFFSET('Sanitation Data'!$D$12,0,10*ROW('Sanitation Data'!D135))),CS141="No",ISNUMBER(OFFSET('Sanitation Data'!$D$12,0,10*ROW('Sanitation Data'!D135)))),CONCATENATE("[",ROUND(OFFSET('Sanitation Data'!$D$12,0,10*ROW('Sanitation Data'!D135)),0),"]"),IF(AND(ISNUMBER(OFFSET('Sanitation Data'!$D$12,0,10*ROW('Sanitation Data'!D135))),CS141="",ISNUMBER(OFFSET('Sanitation Data'!$D$12,0,10*ROW('Sanitation Data'!D135)))),OFFSET('Sanitation Data'!$D$12,0,10*ROW('Sanitation Data'!D135)),NA())))</f>
        <v>#N/A</v>
      </c>
      <c r="AE141" s="120" t="e">
        <f ca="1">+IF(AND(ISNUMBER(OFFSET('Sanitation Data'!$D$13,0,10*ROW('Sanitation Data'!D135))),CT141="Yes"),OFFSET('Sanitation Data'!$D$13,0,10*ROW('Sanitation Data'!D135)),IF(AND(ISNUMBER(OFFSET('Sanitation Data'!$D$13,0,10*ROW('Sanitation Data'!D135))),CT141="No",ISNUMBER(OFFSET('Sanitation Data'!$D$13,0,10*ROW('Sanitation Data'!D135)))),CONCATENATE("[",ROUND(OFFSET('Sanitation Data'!$D$13,0,10*ROW('Sanitation Data'!D135)),0),"]"),IF(AND(ISNUMBER(OFFSET('Sanitation Data'!$D$13,0,10*ROW('Sanitation Data'!D135))),CT141="",ISNUMBER(OFFSET('Sanitation Data'!$D$13,0,10*ROW('Sanitation Data'!D135)))),OFFSET('Sanitation Data'!$D$13,0,10*ROW('Sanitation Data'!D135)),NA())))</f>
        <v>#N/A</v>
      </c>
      <c r="AF141" s="120" t="e">
        <f ca="1">+IF(AND(ISNUMBER(OFFSET('Sanitation Data'!$E$5,0,10*ROW('Sanitation Data'!E135))),CU141="Yes"),100-OFFSET('Sanitation Data'!$E$5,0,10*ROW('Sanitation Data'!E135)),IF(AND(ISNUMBER(OFFSET('Sanitation Data'!$E$5,0,10*ROW('Sanitation Data'!E135))),CU141="No",ISNUMBER(OFFSET('Sanitation Data'!$E$5,0,10*ROW('Sanitation Data'!E135)))),CONCATENATE("[",ROUND(100-OFFSET('Sanitation Data'!$E$5,0,10*ROW('Sanitation Data'!E135)),0),"]"),IF(AND(ISNUMBER(OFFSET('Sanitation Data'!$E$5,0,10*ROW('Sanitation Data'!E135))),CU141="",ISNUMBER(OFFSET('Sanitation Data'!$E$5,0,10*ROW('Sanitation Data'!E135)))),100-OFFSET('Sanitation Data'!$E$5,0,10*ROW('Sanitation Data'!E135)),NA())))</f>
        <v>#N/A</v>
      </c>
      <c r="AG141" s="120" t="e">
        <f ca="1">+IF(AND(ISNUMBER(OFFSET('Sanitation Data'!$E$7,0,10*ROW('Sanitation Data'!E135))),CV141="Yes"),OFFSET('Sanitation Data'!$E$7,0,10*ROW('Sanitation Data'!E135)),IF(AND(ISNUMBER(OFFSET('Sanitation Data'!$E$7,0,10*ROW('Sanitation Data'!E135))),CV141="No",ISNUMBER(OFFSET('Sanitation Data'!$E$7,0,10*ROW('Sanitation Data'!E135)))),CONCATENATE("[",ROUND(OFFSET('Sanitation Data'!$E$7,0,10*ROW('Sanitation Data'!E135)),0),"]"),IF(AND(ISNUMBER(OFFSET('Sanitation Data'!$E$7,0,10*ROW('Sanitation Data'!E135))),CV141="",ISNUMBER(OFFSET('Sanitation Data'!$E$7,0,10*ROW('Sanitation Data'!E135)))),OFFSET('Sanitation Data'!$E$7,0,10*ROW('Sanitation Data'!E135)),NA())))</f>
        <v>#N/A</v>
      </c>
      <c r="AH141" s="120" t="e">
        <f ca="1">+IF(AND(ISNUMBER(OFFSET('Sanitation Data'!$E$11,0,10*ROW('Sanitation Data'!E135))),CW141="Yes"),OFFSET('Sanitation Data'!$E$11,0,10*ROW('Sanitation Data'!E135)),IF(AND(ISNUMBER(OFFSET('Sanitation Data'!$E$11,0,10*ROW('Sanitation Data'!E135))),CW141="No",ISNUMBER(OFFSET('Sanitation Data'!$E$11,0,10*ROW('Sanitation Data'!E135)))),CONCATENATE("[",ROUND(OFFSET('Sanitation Data'!$E$11,0,10*ROW('Sanitation Data'!E135)),0),"]"),IF(AND(ISNUMBER(OFFSET('Sanitation Data'!$E$11,0,10*ROW('Sanitation Data'!E135))),CW141="",ISNUMBER(OFFSET('Sanitation Data'!$E$11,0,10*ROW('Sanitation Data'!E135)))),OFFSET('Sanitation Data'!$E$11,0,10*ROW('Sanitation Data'!E135)),NA())))</f>
        <v>#N/A</v>
      </c>
      <c r="AI141" s="120" t="e">
        <f ca="1">+IF(AND(ISNUMBER(OFFSET('Sanitation Data'!$E$12,0,10*ROW('Sanitation Data'!E135))),CX141="Yes"),OFFSET('Sanitation Data'!$E$12,0,10*ROW('Sanitation Data'!E135)),IF(AND(ISNUMBER(OFFSET('Sanitation Data'!$E$12,0,10*ROW('Sanitation Data'!E135))),CX141="No",ISNUMBER(OFFSET('Sanitation Data'!$E$12,0,10*ROW('Sanitation Data'!E135)))),CONCATENATE("[",ROUND(OFFSET('Sanitation Data'!$E$12,0,10*ROW('Sanitation Data'!E135)),0),"]"),IF(AND(ISNUMBER(OFFSET('Sanitation Data'!$E$12,0,10*ROW('Sanitation Data'!E135))),CX141="",ISNUMBER(OFFSET('Sanitation Data'!$E$12,0,10*ROW('Sanitation Data'!E135)))),OFFSET('Sanitation Data'!$E$12,0,10*ROW('Sanitation Data'!E135)),NA())))</f>
        <v>#N/A</v>
      </c>
      <c r="AJ141" s="120" t="e">
        <f ca="1">+IF(AND(ISNUMBER(OFFSET('Sanitation Data'!$E$13,0,10*ROW('Sanitation Data'!E135))),CY141="Yes"),OFFSET('Sanitation Data'!$E$13,0,10*ROW('Sanitation Data'!E135)),IF(AND(ISNUMBER(OFFSET('Sanitation Data'!$E$13,0,10*ROW('Sanitation Data'!E135))),CY141="No",ISNUMBER(OFFSET('Sanitation Data'!$E$13,0,10*ROW('Sanitation Data'!E135)))),CONCATENATE("[",ROUND(OFFSET('Sanitation Data'!$E$13,0,10*ROW('Sanitation Data'!E135)),0),"]"),IF(AND(ISNUMBER(OFFSET('Sanitation Data'!$E$13,0,10*ROW('Sanitation Data'!E135))),CY141="",ISNUMBER(OFFSET('Sanitation Data'!$E$13,0,10*ROW('Sanitation Data'!E135)))),OFFSET('Sanitation Data'!$E$13,0,10*ROW('Sanitation Data'!E135)),NA())))</f>
        <v>#N/A</v>
      </c>
      <c r="AK141" s="120" t="e">
        <f ca="1">+IF(AND(ISNUMBER(OFFSET('Sanitation Data'!$F$5,0,10*ROW('Sanitation Data'!F135))),CZ141="Yes"),100-OFFSET('Sanitation Data'!$F$5,0,10*ROW('Sanitation Data'!F135)),IF(AND(ISNUMBER(OFFSET('Sanitation Data'!$F$5,0,10*ROW('Sanitation Data'!F135))),CZ141="No",ISNUMBER(OFFSET('Sanitation Data'!$F$5,0,10*ROW('Sanitation Data'!F135)))),CONCATENATE("[",ROUND(100-OFFSET('Sanitation Data'!$F$5,0,10*ROW('Sanitation Data'!F135)),0),"]"),IF(AND(ISNUMBER(OFFSET('Sanitation Data'!$F$5,0,10*ROW('Sanitation Data'!F135))),CZ141="",ISNUMBER(OFFSET('Sanitation Data'!$F$5,0,10*ROW('Sanitation Data'!F135)))),100-OFFSET('Sanitation Data'!$F$5,0,10*ROW('Sanitation Data'!F135)),NA())))</f>
        <v>#N/A</v>
      </c>
      <c r="AL141" s="120" t="e">
        <f ca="1">+IF(AND(ISNUMBER(OFFSET('Sanitation Data'!$F$7,0,10*ROW('Sanitation Data'!F135))),DA141="Yes"),OFFSET('Sanitation Data'!$F$7,0,10*ROW('Sanitation Data'!F135)),IF(AND(ISNUMBER(OFFSET('Sanitation Data'!$F$7,0,10*ROW('Sanitation Data'!F135))),DA141="No",ISNUMBER(OFFSET('Sanitation Data'!$F$7,0,10*ROW('Sanitation Data'!F135)))),CONCATENATE("[",ROUND(OFFSET('Sanitation Data'!$F$7,0,10*ROW('Sanitation Data'!F135)),0),"]"),IF(AND(ISNUMBER(OFFSET('Sanitation Data'!$F$7,0,10*ROW('Sanitation Data'!F135))),DA141="",ISNUMBER(OFFSET('Sanitation Data'!$F$7,0,10*ROW('Sanitation Data'!F135)))),OFFSET('Sanitation Data'!$F$7,0,10*ROW('Sanitation Data'!F135)),NA())))</f>
        <v>#N/A</v>
      </c>
      <c r="AM141" s="120" t="e">
        <f ca="1">+IF(AND(ISNUMBER(OFFSET('Sanitation Data'!$F$11,0,10*ROW('Sanitation Data'!F135))),DB141="Yes"),OFFSET('Sanitation Data'!$F$11,0,10*ROW('Sanitation Data'!F135)),IF(AND(ISNUMBER(OFFSET('Sanitation Data'!$F$11,0,10*ROW('Sanitation Data'!F135))),DB141="No",ISNUMBER(OFFSET('Sanitation Data'!$F$11,0,10*ROW('Sanitation Data'!F135)))),CONCATENATE("[",ROUND(OFFSET('Sanitation Data'!$F$11,0,10*ROW('Sanitation Data'!F135)),0),"]"),IF(AND(ISNUMBER(OFFSET('Sanitation Data'!$F$11,0,10*ROW('Sanitation Data'!F135))),DB141="",ISNUMBER(OFFSET('Sanitation Data'!$F$11,0,10*ROW('Sanitation Data'!F135)))),OFFSET('Sanitation Data'!$F$11,0,10*ROW('Sanitation Data'!F135)),NA())))</f>
        <v>#N/A</v>
      </c>
      <c r="AN141" s="120" t="e">
        <f ca="1">+IF(AND(ISNUMBER(OFFSET('Sanitation Data'!$F$12,0,10*ROW('Sanitation Data'!F135))),DC141="Yes"),OFFSET('Sanitation Data'!$F$12,0,10*ROW('Sanitation Data'!F135)),IF(AND(ISNUMBER(OFFSET('Sanitation Data'!$F$12,0,10*ROW('Sanitation Data'!F135))),DC141="No",ISNUMBER(OFFSET('Sanitation Data'!$F$12,0,10*ROW('Sanitation Data'!F135)))),CONCATENATE("[",ROUND(OFFSET('Sanitation Data'!$F$12,0,10*ROW('Sanitation Data'!F135)),0),"]"),IF(AND(ISNUMBER(OFFSET('Sanitation Data'!$F$12,0,10*ROW('Sanitation Data'!F135))),DC141="",ISNUMBER(OFFSET('Sanitation Data'!$F$12,0,10*ROW('Sanitation Data'!F135)))),OFFSET('Sanitation Data'!$F$12,0,10*ROW('Sanitation Data'!F135)),NA())))</f>
        <v>#N/A</v>
      </c>
      <c r="AO141" s="120" t="e">
        <f ca="1">+IF(AND(ISNUMBER(OFFSET('Sanitation Data'!$F$13,0,10*ROW('Sanitation Data'!F135))),DD141="Yes"),OFFSET('Sanitation Data'!$F$13,0,10*ROW('Sanitation Data'!F135)),IF(AND(ISNUMBER(OFFSET('Sanitation Data'!$F$13,0,10*ROW('Sanitation Data'!F135))),DD141="No",ISNUMBER(OFFSET('Sanitation Data'!$F$13,0,10*ROW('Sanitation Data'!F135)))),CONCATENATE("[",ROUND(OFFSET('Sanitation Data'!$F$13,0,10*ROW('Sanitation Data'!F135)),0),"]"),IF(AND(ISNUMBER(OFFSET('Sanitation Data'!$F$13,0,10*ROW('Sanitation Data'!F135))),DD141="",ISNUMBER(OFFSET('Sanitation Data'!$F$13,0,10*ROW('Sanitation Data'!F135)))),OFFSET('Sanitation Data'!$F$13,0,10*ROW('Sanitation Data'!F135)),NA())))</f>
        <v>#N/A</v>
      </c>
      <c r="AP141" s="120" t="e">
        <f ca="1">+IF(AND(ISNUMBER(OFFSET('Sanitation Data'!$G$5,0,10*ROW('Sanitation Data'!G135))),DE141="Yes"),100-OFFSET('Sanitation Data'!$G$5,0,10*ROW('Sanitation Data'!G135)),IF(AND(ISNUMBER(OFFSET('Sanitation Data'!$G$5,0,10*ROW('Sanitation Data'!G135))),DE141="No",ISNUMBER(OFFSET('Sanitation Data'!$G$5,0,10*ROW('Sanitation Data'!G135)))),CONCATENATE("[",ROUND(100-OFFSET('Sanitation Data'!$G$5,0,10*ROW('Sanitation Data'!G135)),0),"]"),IF(AND(ISNUMBER(OFFSET('Sanitation Data'!$G$5,0,10*ROW('Sanitation Data'!G135))),DE141="",ISNUMBER(OFFSET('Sanitation Data'!$G$5,0,10*ROW('Sanitation Data'!G135)))),100-OFFSET('Sanitation Data'!$G$5,0,10*ROW('Sanitation Data'!G135)),NA())))</f>
        <v>#N/A</v>
      </c>
      <c r="AQ141" s="120" t="e">
        <f ca="1">+IF(AND(ISNUMBER(OFFSET('Sanitation Data'!$G$7,0,10*ROW('Sanitation Data'!G135))),DF141="Yes"),OFFSET('Sanitation Data'!$G$7,0,10*ROW('Sanitation Data'!G135)),IF(AND(ISNUMBER(OFFSET('Sanitation Data'!$G$7,0,10*ROW('Sanitation Data'!G135))),DF141="No",ISNUMBER(OFFSET('Sanitation Data'!$G$7,0,10*ROW('Sanitation Data'!G135)))),CONCATENATE("[",ROUND(OFFSET('Sanitation Data'!$G$7,0,10*ROW('Sanitation Data'!G135)),0),"]"),IF(AND(ISNUMBER(OFFSET('Sanitation Data'!$G$7,0,10*ROW('Sanitation Data'!G135))),DF141="",ISNUMBER(OFFSET('Sanitation Data'!$G$7,0,10*ROW('Sanitation Data'!G135)))),OFFSET('Sanitation Data'!$G$7,0,10*ROW('Sanitation Data'!G135)),NA())))</f>
        <v>#N/A</v>
      </c>
      <c r="AR141" s="120" t="e">
        <f ca="1">+IF(AND(ISNUMBER(OFFSET('Sanitation Data'!$G$11,0,10*ROW('Sanitation Data'!G135))),DG141="Yes"),OFFSET('Sanitation Data'!$G$11,0,10*ROW('Sanitation Data'!G135)),IF(AND(ISNUMBER(OFFSET('Sanitation Data'!$G$11,0,10*ROW('Sanitation Data'!G135))),DG141="No",ISNUMBER(OFFSET('Sanitation Data'!$G$11,0,10*ROW('Sanitation Data'!G135)))),CONCATENATE("[",ROUND(OFFSET('Sanitation Data'!$G$11,0,10*ROW('Sanitation Data'!G135)),0),"]"),IF(AND(ISNUMBER(OFFSET('Sanitation Data'!$G$11,0,10*ROW('Sanitation Data'!G135))),DG141="",ISNUMBER(OFFSET('Sanitation Data'!$G$11,0,10*ROW('Sanitation Data'!G135)))),OFFSET('Sanitation Data'!$G$11,0,10*ROW('Sanitation Data'!G135)),NA())))</f>
        <v>#N/A</v>
      </c>
      <c r="AS141" s="120" t="e">
        <f ca="1">+IF(AND(ISNUMBER(OFFSET('Sanitation Data'!$G$12,0,10*ROW('Sanitation Data'!G135))),DH141="Yes"),OFFSET('Sanitation Data'!$G$12,0,10*ROW('Sanitation Data'!G135)),IF(AND(ISNUMBER(OFFSET('Sanitation Data'!$G$12,0,10*ROW('Sanitation Data'!G135))),DH141="No",ISNUMBER(OFFSET('Sanitation Data'!$G$12,0,10*ROW('Sanitation Data'!G135)))),CONCATENATE("[",ROUND(OFFSET('Sanitation Data'!$G$12,0,10*ROW('Sanitation Data'!G135)),0),"]"),IF(AND(ISNUMBER(OFFSET('Sanitation Data'!$G$12,0,10*ROW('Sanitation Data'!G135))),DH141="",ISNUMBER(OFFSET('Sanitation Data'!$G$12,0,10*ROW('Sanitation Data'!G135)))),OFFSET('Sanitation Data'!$G$12,0,10*ROW('Sanitation Data'!G135)),NA())))</f>
        <v>#N/A</v>
      </c>
      <c r="AT141" s="120" t="e">
        <f ca="1">+IF(AND(ISNUMBER(OFFSET('Sanitation Data'!$G$13,0,10*ROW('Sanitation Data'!G135))),DI141="Yes"),OFFSET('Sanitation Data'!$G$13,0,10*ROW('Sanitation Data'!G135)),IF(AND(ISNUMBER(OFFSET('Sanitation Data'!$G$13,0,10*ROW('Sanitation Data'!G135))),DI141="No",ISNUMBER(OFFSET('Sanitation Data'!$G$13,0,10*ROW('Sanitation Data'!G135)))),CONCATENATE("[",ROUND(OFFSET('Sanitation Data'!$G$13,0,10*ROW('Sanitation Data'!G135)),0),"]"),IF(AND(ISNUMBER(OFFSET('Sanitation Data'!$G$13,0,10*ROW('Sanitation Data'!G135))),DI141="",ISNUMBER(OFFSET('Sanitation Data'!$G$13,0,10*ROW('Sanitation Data'!G135)))),OFFSET('Sanitation Data'!$G$13,0,10*ROW('Sanitation Data'!G135)),NA())))</f>
        <v>#N/A</v>
      </c>
      <c r="AU141" s="120" t="e">
        <f ca="1">+IF(AND(ISNUMBER(OFFSET('Sanitation Data'!$H$5,0,10*ROW('Sanitation Data'!H135))),DJ141="Yes"),100-OFFSET('Sanitation Data'!$H$5,0,10*ROW('Sanitation Data'!H135)),IF(AND(ISNUMBER(OFFSET('Sanitation Data'!$H$5,0,10*ROW('Sanitation Data'!H135))),DJ141="No",ISNUMBER(OFFSET('Sanitation Data'!$H$5,0,10*ROW('Sanitation Data'!H135)))),CONCATENATE("[",ROUND(100-OFFSET('Sanitation Data'!$H$5,0,10*ROW('Sanitation Data'!H135)),0),"]"),IF(AND(ISNUMBER(OFFSET('Sanitation Data'!$H$5,0,10*ROW('Sanitation Data'!H135))),DJ141="",ISNUMBER(OFFSET('Sanitation Data'!$H$5,0,10*ROW('Sanitation Data'!H135)))),100-OFFSET('Sanitation Data'!$H$5,0,10*ROW('Sanitation Data'!H135)),NA())))</f>
        <v>#N/A</v>
      </c>
      <c r="AV141" s="120" t="e">
        <f ca="1">+IF(AND(ISNUMBER(OFFSET('Sanitation Data'!$H$7,0,10*ROW('Sanitation Data'!H135))),DK141="Yes"),OFFSET('Sanitation Data'!$H$7,0,10*ROW('Sanitation Data'!H135)),IF(AND(ISNUMBER(OFFSET('Sanitation Data'!$H$7,0,10*ROW('Sanitation Data'!H135))),DK141="No",ISNUMBER(OFFSET('Sanitation Data'!$H$7,0,10*ROW('Sanitation Data'!H135)))),CONCATENATE("[",ROUND(OFFSET('Sanitation Data'!$H$7,0,10*ROW('Sanitation Data'!H135)),0),"]"),IF(AND(ISNUMBER(OFFSET('Sanitation Data'!$H$7,0,10*ROW('Sanitation Data'!H135))),DK141="",ISNUMBER(OFFSET('Sanitation Data'!$H$7,0,10*ROW('Sanitation Data'!H135)))),OFFSET('Sanitation Data'!$H$7,0,10*ROW('Sanitation Data'!H135)),NA())))</f>
        <v>#N/A</v>
      </c>
      <c r="AW141" s="120" t="e">
        <f ca="1">+IF(AND(ISNUMBER(OFFSET('Sanitation Data'!$H$11,0,10*ROW('Sanitation Data'!H135))),DL141="Yes"),OFFSET('Sanitation Data'!$H$11,0,10*ROW('Sanitation Data'!H135)),IF(AND(ISNUMBER(OFFSET('Sanitation Data'!$H$11,0,10*ROW('Sanitation Data'!H135))),DL141="No",ISNUMBER(OFFSET('Sanitation Data'!$H$11,0,10*ROW('Sanitation Data'!H135)))),CONCATENATE("[",ROUND(OFFSET('Sanitation Data'!$H$11,0,10*ROW('Sanitation Data'!H135)),0),"]"),IF(AND(ISNUMBER(OFFSET('Sanitation Data'!$H$11,0,10*ROW('Sanitation Data'!H135))),DL141="",ISNUMBER(OFFSET('Sanitation Data'!$H$11,0,10*ROW('Sanitation Data'!H135)))),OFFSET('Sanitation Data'!$H$11,0,10*ROW('Sanitation Data'!H135)),NA())))</f>
        <v>#N/A</v>
      </c>
      <c r="AX141" s="120" t="e">
        <f ca="1">+IF(AND(ISNUMBER(OFFSET('Sanitation Data'!$H$12,0,10*ROW('Sanitation Data'!H135))),DM141="Yes"),OFFSET('Sanitation Data'!$H$12,0,10*ROW('Sanitation Data'!H135)),IF(AND(ISNUMBER(OFFSET('Sanitation Data'!$H$12,0,10*ROW('Sanitation Data'!H135))),DM141="No",ISNUMBER(OFFSET('Sanitation Data'!$H$12,0,10*ROW('Sanitation Data'!H135)))),CONCATENATE("[",ROUND(OFFSET('Sanitation Data'!$H$12,0,10*ROW('Sanitation Data'!H135)),0),"]"),IF(AND(ISNUMBER(OFFSET('Sanitation Data'!$H$12,0,10*ROW('Sanitation Data'!H135))),DM141="",ISNUMBER(OFFSET('Sanitation Data'!$H$12,0,10*ROW('Sanitation Data'!H135)))),OFFSET('Sanitation Data'!$H$12,0,10*ROW('Sanitation Data'!H135)),NA())))</f>
        <v>#N/A</v>
      </c>
      <c r="AY141" s="120" t="e">
        <f ca="1">+IF(AND(ISNUMBER(OFFSET('Sanitation Data'!$H$13,0,10*ROW('Sanitation Data'!H135))),DN141="Yes"),OFFSET('Sanitation Data'!$H$13,0,10*ROW('Sanitation Data'!H135)),IF(AND(ISNUMBER(OFFSET('Sanitation Data'!$H$13,0,10*ROW('Sanitation Data'!H135))),DN141="No",ISNUMBER(OFFSET('Sanitation Data'!$H$13,0,10*ROW('Sanitation Data'!H135)))),CONCATENATE("[",ROUND(OFFSET('Sanitation Data'!$H$13,0,10*ROW('Sanitation Data'!H135)),0),"]"),IF(AND(ISNUMBER(OFFSET('Sanitation Data'!$H$13,0,10*ROW('Sanitation Data'!H135))),DN141="",ISNUMBER(OFFSET('Sanitation Data'!$H$13,0,10*ROW('Sanitation Data'!H135)))),OFFSET('Sanitation Data'!$H$13,0,10*ROW('Sanitation Data'!H135)),NA())))</f>
        <v>#N/A</v>
      </c>
      <c r="AZ141" s="121" t="e">
        <f ca="1">+IF(AND(ISNUMBER(OFFSET('Hygiene Data'!$C$6,0,10*ROW('Hygiene Data'!C135))),DO141="Yes"),OFFSET('Hygiene Data'!$C$6,0,10*ROW('Hygiene Data'!C135)),IF(AND(ISNUMBER(OFFSET('Hygiene Data'!$C$6,0,10*ROW('Hygiene Data'!C135))),DO141="No",ISNUMBER(OFFSET('Hygiene Data'!$C$6,0,10*ROW('Hygiene Data'!C135)))),CONCATENATE("[",ROUND(OFFSET('Hygiene Data'!$C$6,0,10*ROW('Hygiene Data'!C135)),0),"]"),IF(AND(ISNUMBER(OFFSET('Hygiene Data'!$C$6,0,10*ROW('Hygiene Data'!C135))),DO141="",ISNUMBER(OFFSET('Hygiene Data'!$C$6,0,10*ROW('Hygiene Data'!C135)))),OFFSET('Hygiene Data'!$C$6,0,10*ROW('Hygiene Data'!C135)),NA())))</f>
        <v>#N/A</v>
      </c>
      <c r="BA141" s="121" t="e">
        <f ca="1">+IF(AND(ISNUMBER(OFFSET('Hygiene Data'!$C$8,0,10*ROW('Hygiene Data'!C135))),DP141="Yes"),OFFSET('Hygiene Data'!$C$8,0,10*ROW('Hygiene Data'!C135)),IF(AND(ISNUMBER(OFFSET('Hygiene Data'!$C$8,0,10*ROW('Hygiene Data'!C135))),DP141="No",ISNUMBER(OFFSET('Hygiene Data'!$C$8,0,10*ROW('Hygiene Data'!C135)))),CONCATENATE("[",ROUND(OFFSET('Hygiene Data'!$C$8,0,10*ROW('Hygiene Data'!C135)),0),"]"),IF(AND(ISNUMBER(OFFSET('Hygiene Data'!$C$8,0,10*ROW('Hygiene Data'!C135))),DP141="",ISNUMBER(OFFSET('Hygiene Data'!$C$8,0,10*ROW('Hygiene Data'!C135)))),OFFSET('Hygiene Data'!$C$8,0,10*ROW('Hygiene Data'!C135)),NA())))</f>
        <v>#N/A</v>
      </c>
      <c r="BB141" s="121" t="e">
        <f ca="1">+IF(AND(ISNUMBER(OFFSET('Hygiene Data'!$C$10,0,10*ROW('Hygiene Data'!C135))),DQ141="Yes"),OFFSET('Hygiene Data'!$C$10,0,10*ROW('Hygiene Data'!C135)),IF(AND(ISNUMBER(OFFSET('Hygiene Data'!$C$10,0,10*ROW('Hygiene Data'!C135))),DQ141="No",ISNUMBER(OFFSET('Hygiene Data'!$C$10,0,10*ROW('Hygiene Data'!C135)))),CONCATENATE("[",ROUND(OFFSET('Hygiene Data'!$C$10,0,10*ROW('Hygiene Data'!C135)),0),"]"),IF(AND(ISNUMBER(OFFSET('Hygiene Data'!$C$10,0,10*ROW('Hygiene Data'!C135))),DQ141="",ISNUMBER(OFFSET('Hygiene Data'!$C$10,0,10*ROW('Hygiene Data'!C135)))),OFFSET('Hygiene Data'!$C$10,0,10*ROW('Hygiene Data'!C135)),NA())))</f>
        <v>#N/A</v>
      </c>
      <c r="BC141" s="121" t="e">
        <f ca="1">+IF(AND(ISNUMBER(OFFSET('Hygiene Data'!$D$6,0,10*ROW('Hygiene Data'!D135))),DR141="Yes"),OFFSET('Hygiene Data'!$D$6,0,10*ROW('Hygiene Data'!D135)),IF(AND(ISNUMBER(OFFSET('Hygiene Data'!$D$6,0,10*ROW('Hygiene Data'!D135))),DR141="No",ISNUMBER(OFFSET('Hygiene Data'!$D$6,0,10*ROW('Hygiene Data'!D135)))),CONCATENATE("[",ROUND(OFFSET('Hygiene Data'!$D$6,0,10*ROW('Hygiene Data'!D135)),0),"]"),IF(AND(ISNUMBER(OFFSET('Hygiene Data'!$D$6,0,10*ROW('Hygiene Data'!D135))),DR141="",ISNUMBER(OFFSET('Hygiene Data'!$D$6,0,10*ROW('Hygiene Data'!D135)))),OFFSET('Hygiene Data'!$D$6,0,10*ROW('Hygiene Data'!D135)),NA())))</f>
        <v>#N/A</v>
      </c>
      <c r="BD141" s="121" t="e">
        <f ca="1">+IF(AND(ISNUMBER(OFFSET('Hygiene Data'!$D$8,0,10*ROW('Hygiene Data'!D135))),DS141="Yes"),OFFSET('Hygiene Data'!$D$8,0,10*ROW('Hygiene Data'!D135)),IF(AND(ISNUMBER(OFFSET('Hygiene Data'!$D$8,0,10*ROW('Hygiene Data'!D135))),DS141="No",ISNUMBER(OFFSET('Hygiene Data'!$D$8,0,10*ROW('Hygiene Data'!D135)))),CONCATENATE("[",ROUND(OFFSET('Hygiene Data'!$D$8,0,10*ROW('Hygiene Data'!D135)),0),"]"),IF(AND(ISNUMBER(OFFSET('Hygiene Data'!$D$8,0,10*ROW('Hygiene Data'!D135))),DS141="",ISNUMBER(OFFSET('Hygiene Data'!$D$8,0,10*ROW('Hygiene Data'!D135)))),OFFSET('Hygiene Data'!$D$8,0,10*ROW('Hygiene Data'!D135)),NA())))</f>
        <v>#N/A</v>
      </c>
      <c r="BE141" s="121" t="e">
        <f ca="1">+IF(AND(ISNUMBER(OFFSET('Hygiene Data'!$D$10,0,10*ROW('Hygiene Data'!D135))),DT141="Yes"),OFFSET('Hygiene Data'!$D$10,0,10*ROW('Hygiene Data'!D135)),IF(AND(ISNUMBER(OFFSET('Hygiene Data'!$D$10,0,10*ROW('Hygiene Data'!D135))),DT141="No",ISNUMBER(OFFSET('Hygiene Data'!$D$10,0,10*ROW('Hygiene Data'!D135)))),CONCATENATE("[",ROUND(OFFSET('Hygiene Data'!$D$10,0,10*ROW('Hygiene Data'!D135)),0),"]"),IF(AND(ISNUMBER(OFFSET('Hygiene Data'!$D$10,0,10*ROW('Hygiene Data'!D135))),DT141="",ISNUMBER(OFFSET('Hygiene Data'!$D$10,0,10*ROW('Hygiene Data'!D135)))),OFFSET('Hygiene Data'!$D$10,0,10*ROW('Hygiene Data'!D135)),NA())))</f>
        <v>#N/A</v>
      </c>
      <c r="BF141" s="121" t="e">
        <f ca="1">+IF(AND(ISNUMBER(OFFSET('Hygiene Data'!$E$6,0,10*ROW('Hygiene Data'!E135))),DU141="Yes"),OFFSET('Hygiene Data'!$E$6,0,10*ROW('Hygiene Data'!E135)),IF(AND(ISNUMBER(OFFSET('Hygiene Data'!$E$6,0,10*ROW('Hygiene Data'!E135))),DU141="No",ISNUMBER(OFFSET('Hygiene Data'!$E$6,0,10*ROW('Hygiene Data'!E135)))),CONCATENATE("[",ROUND(OFFSET('Hygiene Data'!$E$6,0,10*ROW('Hygiene Data'!E135)),0),"]"),IF(AND(ISNUMBER(OFFSET('Hygiene Data'!$E$6,0,10*ROW('Hygiene Data'!E135))),DU141="",ISNUMBER(OFFSET('Hygiene Data'!$E$6,0,10*ROW('Hygiene Data'!E135)))),OFFSET('Hygiene Data'!$E$6,0,10*ROW('Hygiene Data'!E135)),NA())))</f>
        <v>#N/A</v>
      </c>
      <c r="BG141" s="121" t="e">
        <f ca="1">+IF(AND(ISNUMBER(OFFSET('Hygiene Data'!$E$8,0,10*ROW('Hygiene Data'!E135))),DV141="Yes"),OFFSET('Hygiene Data'!$E$8,0,10*ROW('Hygiene Data'!E135)),IF(AND(ISNUMBER(OFFSET('Hygiene Data'!$E$8,0,10*ROW('Hygiene Data'!E135))),DV141="No",ISNUMBER(OFFSET('Hygiene Data'!$E$8,0,10*ROW('Hygiene Data'!E135)))),CONCATENATE("[",ROUND(OFFSET('Hygiene Data'!$E$8,0,10*ROW('Hygiene Data'!E135)),0),"]"),IF(AND(ISNUMBER(OFFSET('Hygiene Data'!$E$8,0,10*ROW('Hygiene Data'!E135))),DV141="",ISNUMBER(OFFSET('Hygiene Data'!$E$8,0,10*ROW('Hygiene Data'!E135)))),OFFSET('Hygiene Data'!$E$8,0,10*ROW('Hygiene Data'!E135)),NA())))</f>
        <v>#N/A</v>
      </c>
      <c r="BH141" s="121" t="e">
        <f ca="1">+IF(AND(ISNUMBER(OFFSET('Hygiene Data'!$E$10,0,10*ROW('Hygiene Data'!E135))),DW141="Yes"),OFFSET('Hygiene Data'!$E$10,0,10*ROW('Hygiene Data'!E135)),IF(AND(ISNUMBER(OFFSET('Hygiene Data'!$E$10,0,10*ROW('Hygiene Data'!E135))),DW141="No",ISNUMBER(OFFSET('Hygiene Data'!$E$10,0,10*ROW('Hygiene Data'!E135)))),CONCATENATE("[",ROUND(OFFSET('Hygiene Data'!$E$10,0,10*ROW('Hygiene Data'!E135)),0),"]"),IF(AND(ISNUMBER(OFFSET('Hygiene Data'!$E$10,0,10*ROW('Hygiene Data'!E135))),DW141="",ISNUMBER(OFFSET('Hygiene Data'!$E$10,0,10*ROW('Hygiene Data'!E135)))),OFFSET('Hygiene Data'!$E$10,0,10*ROW('Hygiene Data'!E135)),NA())))</f>
        <v>#N/A</v>
      </c>
      <c r="BI141" s="121" t="e">
        <f ca="1">+IF(AND(ISNUMBER(OFFSET('Hygiene Data'!$F$6,0,10*ROW('Hygiene Data'!F135))),DX141="Yes"),OFFSET('Hygiene Data'!$F$6,0,10*ROW('Hygiene Data'!F135)),IF(AND(ISNUMBER(OFFSET('Hygiene Data'!$F$6,0,10*ROW('Hygiene Data'!F135))),DX141="No",ISNUMBER(OFFSET('Hygiene Data'!$F$6,0,10*ROW('Hygiene Data'!F135)))),CONCATENATE("[",ROUND(OFFSET('Hygiene Data'!$F$6,0,10*ROW('Hygiene Data'!F135)),0),"]"),IF(AND(ISNUMBER(OFFSET('Hygiene Data'!$F$6,0,10*ROW('Hygiene Data'!F135))),DX141="",ISNUMBER(OFFSET('Hygiene Data'!$F$6,0,10*ROW('Hygiene Data'!F135)))),OFFSET('Hygiene Data'!$F$6,0,10*ROW('Hygiene Data'!F135)),NA())))</f>
        <v>#N/A</v>
      </c>
      <c r="BJ141" s="121" t="e">
        <f ca="1">+IF(AND(ISNUMBER(OFFSET('Hygiene Data'!$F$8,0,10*ROW('Hygiene Data'!F135))),DY141="Yes"),OFFSET('Hygiene Data'!$F$8,0,10*ROW('Hygiene Data'!F135)),IF(AND(ISNUMBER(OFFSET('Hygiene Data'!$F$8,0,10*ROW('Hygiene Data'!F135))),DY141="No",ISNUMBER(OFFSET('Hygiene Data'!$F$8,0,10*ROW('Hygiene Data'!F135)))),CONCATENATE("[",ROUND(OFFSET('Hygiene Data'!$F$8,0,10*ROW('Hygiene Data'!F135)),0),"]"),IF(AND(ISNUMBER(OFFSET('Hygiene Data'!$F$8,0,10*ROW('Hygiene Data'!F135))),DY141="",ISNUMBER(OFFSET('Hygiene Data'!$F$8,0,10*ROW('Hygiene Data'!F135)))),OFFSET('Hygiene Data'!$F$8,0,10*ROW('Hygiene Data'!F135)),NA())))</f>
        <v>#N/A</v>
      </c>
      <c r="BK141" s="121" t="e">
        <f ca="1">+IF(AND(ISNUMBER(OFFSET('Hygiene Data'!$F$10,0,10*ROW('Hygiene Data'!F135))),DZ141="Yes"),OFFSET('Hygiene Data'!$F$10,0,10*ROW('Hygiene Data'!F135)),IF(AND(ISNUMBER(OFFSET('Hygiene Data'!$F$10,0,10*ROW('Hygiene Data'!F135))),DZ141="No",ISNUMBER(OFFSET('Hygiene Data'!$F$10,0,10*ROW('Hygiene Data'!F135)))),CONCATENATE("[",ROUND(OFFSET('Hygiene Data'!$F$10,0,10*ROW('Hygiene Data'!F135)),0),"]"),IF(AND(ISNUMBER(OFFSET('Hygiene Data'!$F$10,0,10*ROW('Hygiene Data'!F135))),DZ141="",ISNUMBER(OFFSET('Hygiene Data'!$F$10,0,10*ROW('Hygiene Data'!F135)))),OFFSET('Hygiene Data'!$F$10,0,10*ROW('Hygiene Data'!F135)),NA())))</f>
        <v>#N/A</v>
      </c>
      <c r="BL141" s="121" t="e">
        <f ca="1">+IF(AND(ISNUMBER(OFFSET('Hygiene Data'!$G$6,0,10*ROW('Hygiene Data'!G135))),EA141="Yes"),OFFSET('Hygiene Data'!$G$6,0,10*ROW('Hygiene Data'!G135)),IF(AND(ISNUMBER(OFFSET('Hygiene Data'!$G$6,0,10*ROW('Hygiene Data'!G135))),EA141="No",ISNUMBER(OFFSET('Hygiene Data'!$G$6,0,10*ROW('Hygiene Data'!G135)))),CONCATENATE("[",ROUND(OFFSET('Hygiene Data'!$G$6,0,10*ROW('Hygiene Data'!G135)),0),"]"),IF(AND(ISNUMBER(OFFSET('Hygiene Data'!$G$6,0,10*ROW('Hygiene Data'!G135))),EA141="",ISNUMBER(OFFSET('Hygiene Data'!$G$6,0,10*ROW('Hygiene Data'!G135)))),OFFSET('Hygiene Data'!$G$6,0,10*ROW('Hygiene Data'!G135)),NA())))</f>
        <v>#N/A</v>
      </c>
      <c r="BM141" s="121" t="e">
        <f ca="1">+IF(AND(ISNUMBER(OFFSET('Hygiene Data'!$G$8,0,10*ROW('Hygiene Data'!G135))),EB141="Yes"),OFFSET('Hygiene Data'!$G$8,0,10*ROW('Hygiene Data'!G135)),IF(AND(ISNUMBER(OFFSET('Hygiene Data'!$G$8,0,10*ROW('Hygiene Data'!G135))),EB141="No",ISNUMBER(OFFSET('Hygiene Data'!$G$8,0,10*ROW('Hygiene Data'!G135)))),CONCATENATE("[",ROUND(OFFSET('Hygiene Data'!$G$8,0,10*ROW('Hygiene Data'!G135)),0),"]"),IF(AND(ISNUMBER(OFFSET('Hygiene Data'!$G$8,0,10*ROW('Hygiene Data'!G135))),EB141="",ISNUMBER(OFFSET('Hygiene Data'!$G$8,0,10*ROW('Hygiene Data'!G135)))),OFFSET('Hygiene Data'!$G$8,0,10*ROW('Hygiene Data'!G135)),NA())))</f>
        <v>#N/A</v>
      </c>
      <c r="BN141" s="121" t="e">
        <f ca="1">+IF(AND(ISNUMBER(OFFSET('Hygiene Data'!$G$10,0,10*ROW('Hygiene Data'!G135))),EC141="Yes"),OFFSET('Hygiene Data'!$G$10,0,10*ROW('Hygiene Data'!G135)),IF(AND(ISNUMBER(OFFSET('Hygiene Data'!$G$10,0,10*ROW('Hygiene Data'!G135))),EC141="No",ISNUMBER(OFFSET('Hygiene Data'!$G$10,0,10*ROW('Hygiene Data'!G135)))),CONCATENATE("[",ROUND(OFFSET('Hygiene Data'!$G$10,0,10*ROW('Hygiene Data'!G135)),0),"]"),IF(AND(ISNUMBER(OFFSET('Hygiene Data'!$G$10,0,10*ROW('Hygiene Data'!G135))),EC141="",ISNUMBER(OFFSET('Hygiene Data'!$G$10,0,10*ROW('Hygiene Data'!G135)))),OFFSET('Hygiene Data'!$G$10,0,10*ROW('Hygiene Data'!G135)),NA())))</f>
        <v>#N/A</v>
      </c>
      <c r="BO141" s="121" t="e">
        <f ca="1">+IF(AND(ISNUMBER(OFFSET('Hygiene Data'!$H$6,0,10*ROW('Hygiene Data'!H135))),ED141="Yes"),OFFSET('Hygiene Data'!$H$6,0,10*ROW('Hygiene Data'!H135)),IF(AND(ISNUMBER(OFFSET('Hygiene Data'!$H$6,0,10*ROW('Hygiene Data'!H135))),ED141="No",ISNUMBER(OFFSET('Hygiene Data'!$H$6,0,10*ROW('Hygiene Data'!H135)))),CONCATENATE("[",ROUND(OFFSET('Hygiene Data'!$H$6,0,10*ROW('Hygiene Data'!H135)),0),"]"),IF(AND(ISNUMBER(OFFSET('Hygiene Data'!$H$6,0,10*ROW('Hygiene Data'!H135))),ED141="",ISNUMBER(OFFSET('Hygiene Data'!$H$6,0,10*ROW('Hygiene Data'!H135)))),OFFSET('Hygiene Data'!$H$6,0,10*ROW('Hygiene Data'!H135)),NA())))</f>
        <v>#N/A</v>
      </c>
      <c r="BP141" s="121" t="e">
        <f ca="1">+IF(AND(ISNUMBER(OFFSET('Hygiene Data'!$H$8,0,10*ROW('Hygiene Data'!H135))),EE141="Yes"),OFFSET('Hygiene Data'!$H$8,0,10*ROW('Hygiene Data'!H135)),IF(AND(ISNUMBER(OFFSET('Hygiene Data'!$H$8,0,10*ROW('Hygiene Data'!H135))),EE141="No",ISNUMBER(OFFSET('Hygiene Data'!$H$8,0,10*ROW('Hygiene Data'!H135)))),CONCATENATE("[",ROUND(OFFSET('Hygiene Data'!$H$8,0,10*ROW('Hygiene Data'!H135)),0),"]"),IF(AND(ISNUMBER(OFFSET('Hygiene Data'!$H$8,0,10*ROW('Hygiene Data'!H135))),EE141="",ISNUMBER(OFFSET('Hygiene Data'!$H$8,0,10*ROW('Hygiene Data'!H135)))),OFFSET('Hygiene Data'!$H$8,0,10*ROW('Hygiene Data'!H135)),NA())))</f>
        <v>#N/A</v>
      </c>
      <c r="BQ141" s="121" t="e">
        <f ca="1">+IF(AND(ISNUMBER(OFFSET('Hygiene Data'!$H$10,0,10*ROW('Hygiene Data'!H135))),EF141="Yes"),OFFSET('Hygiene Data'!$H$10,0,10*ROW('Hygiene Data'!H135)),IF(AND(ISNUMBER(OFFSET('Hygiene Data'!$H$10,0,10*ROW('Hygiene Data'!H135))),EF141="No",ISNUMBER(OFFSET('Hygiene Data'!$H$10,0,10*ROW('Hygiene Data'!H135)))),CONCATENATE("[",ROUND(OFFSET('Hygiene Data'!$H$10,0,10*ROW('Hygiene Data'!H135)),0),"]"),IF(AND(ISNUMBER(OFFSET('Hygiene Data'!$H$10,0,10*ROW('Hygiene Data'!H135))),EF141="",ISNUMBER(OFFSET('Hygiene Data'!$H$10,0,10*ROW('Hygiene Data'!H135)))),OFFSET('Hygiene Data'!$H$10,0,10*ROW('Hygiene Data'!H135)),NA())))</f>
        <v>#N/A</v>
      </c>
      <c r="BS141" s="28" t="str">
        <f ca="1">+IF(OFFSET('Water Data'!$C$28,0,10*ROW('Water Data'!C135))="","",OFFSET('Water Data'!$C$28,0,10*ROW('Water Data'!C135)))</f>
        <v/>
      </c>
      <c r="BT141" s="28" t="str">
        <f ca="1">+IF(OFFSET('Water Data'!$C$29,0,10*ROW('Water Data'!C135))="","",OFFSET('Water Data'!$C$29,0,10*ROW('Water Data'!C135)))</f>
        <v/>
      </c>
      <c r="BU141" s="28" t="str">
        <f ca="1">+IF(OFFSET('Water Data'!$C$30,0,10*ROW('Water Data'!C135))="","",OFFSET('Water Data'!$C$30,0,10*ROW('Water Data'!C135)))</f>
        <v/>
      </c>
      <c r="BV141" s="28" t="str">
        <f ca="1">+IF(OFFSET('Water Data'!$D$28,0,10*ROW('Water Data'!D135))="","",OFFSET('Water Data'!$D$28,0,10*ROW('Water Data'!D135)))</f>
        <v/>
      </c>
      <c r="BW141" s="28" t="str">
        <f ca="1">+IF(OFFSET('Water Data'!$D$29,0,10*ROW('Water Data'!D135))="","",OFFSET('Water Data'!$D$29,0,10*ROW('Water Data'!D135)))</f>
        <v/>
      </c>
      <c r="BX141" s="28" t="str">
        <f ca="1">+IF(OFFSET('Water Data'!$D$30,0,10*ROW('Water Data'!D135))="","",OFFSET('Water Data'!$D$30,0,10*ROW('Water Data'!D135)))</f>
        <v/>
      </c>
      <c r="BY141" s="28" t="str">
        <f ca="1">+IF(OFFSET('Water Data'!$E$28,0,10*ROW('Water Data'!E135))="","",OFFSET('Water Data'!$E$28,0,10*ROW('Water Data'!E135)))</f>
        <v/>
      </c>
      <c r="BZ141" s="28" t="str">
        <f ca="1">+IF(OFFSET('Water Data'!$E$29,0,10*ROW('Water Data'!E135))="","",OFFSET('Water Data'!$E$29,0,10*ROW('Water Data'!E135)))</f>
        <v/>
      </c>
      <c r="CA141" s="28" t="str">
        <f ca="1">+IF(OFFSET('Water Data'!$E$30,0,10*ROW('Water Data'!E135))="","",OFFSET('Water Data'!$E$30,0,10*ROW('Water Data'!E135)))</f>
        <v/>
      </c>
      <c r="CB141" s="28" t="str">
        <f ca="1">+IF(OFFSET('Water Data'!$F$28,0,10*ROW('Water Data'!F135))="","",OFFSET('Water Data'!$F$28,0,10*ROW('Water Data'!F135)))</f>
        <v/>
      </c>
      <c r="CC141" s="28" t="str">
        <f ca="1">+IF(OFFSET('Water Data'!$F$29,0,10*ROW('Water Data'!F135))="","",OFFSET('Water Data'!$F$29,0,10*ROW('Water Data'!F135)))</f>
        <v/>
      </c>
      <c r="CD141" s="28" t="str">
        <f ca="1">+IF(OFFSET('Water Data'!$F$30,0,10*ROW('Water Data'!F135))="","",OFFSET('Water Data'!$F$30,0,10*ROW('Water Data'!F135)))</f>
        <v/>
      </c>
      <c r="CE141" s="28" t="str">
        <f ca="1">+IF(OFFSET('Water Data'!$G$28,0,10*ROW('Water Data'!G135))="","",OFFSET('Water Data'!$G$28,0,10*ROW('Water Data'!G135)))</f>
        <v/>
      </c>
      <c r="CF141" s="28" t="str">
        <f ca="1">+IF(OFFSET('Water Data'!$G$29,0,10*ROW('Water Data'!G135))="","",OFFSET('Water Data'!$G$29,0,10*ROW('Water Data'!G135)))</f>
        <v/>
      </c>
      <c r="CG141" s="28" t="str">
        <f ca="1">+IF(OFFSET('Water Data'!$G$30,0,10*ROW('Water Data'!G135))="","",OFFSET('Water Data'!$G$30,0,10*ROW('Water Data'!G135)))</f>
        <v/>
      </c>
      <c r="CH141" s="28" t="str">
        <f ca="1">+IF(OFFSET('Water Data'!$H$28,0,10*ROW('Water Data'!H135))="","",OFFSET('Water Data'!$H$28,0,10*ROW('Water Data'!H135)))</f>
        <v/>
      </c>
      <c r="CI141" s="28" t="str">
        <f ca="1">+IF(OFFSET('Water Data'!$H$29,0,10*ROW('Water Data'!H135))="","",OFFSET('Water Data'!$H$29,0,10*ROW('Water Data'!H135)))</f>
        <v/>
      </c>
      <c r="CJ141" s="28" t="str">
        <f ca="1">+IF(OFFSET('Water Data'!$H$30,0,10*ROW('Water Data'!H135))="","",OFFSET('Water Data'!$H$30,0,10*ROW('Water Data'!H135)))</f>
        <v/>
      </c>
      <c r="CK141" s="28" t="str">
        <f ca="1">+IF(OFFSET('Sanitation Data'!$C$29,0,10*ROW('Sanitation Data'!C135))="","",OFFSET('Sanitation Data'!$C$29,0,10*ROW('Sanitation Data'!C135)))</f>
        <v/>
      </c>
      <c r="CL141" s="28" t="str">
        <f ca="1">+IF(OFFSET('Sanitation Data'!$C$30,0,10*ROW('Sanitation Data'!C135))="","",OFFSET('Sanitation Data'!$C$30,0,10*ROW('Sanitation Data'!C135)))</f>
        <v/>
      </c>
      <c r="CM141" s="28" t="str">
        <f ca="1">+IF(OFFSET('Sanitation Data'!$C$31,0,10*ROW('Sanitation Data'!C135))="","",OFFSET('Sanitation Data'!$C$31,0,10*ROW('Sanitation Data'!C135)))</f>
        <v/>
      </c>
      <c r="CN141" s="28" t="str">
        <f ca="1">+IF(OFFSET('Sanitation Data'!$C$32,0,10*ROW('Sanitation Data'!C135))="","",OFFSET('Sanitation Data'!$C$32,0,10*ROW('Sanitation Data'!C135)))</f>
        <v/>
      </c>
      <c r="CO141" s="28" t="str">
        <f ca="1">+IF(OFFSET('Sanitation Data'!$C$33,0,10*ROW('Sanitation Data'!C135))="","",OFFSET('Sanitation Data'!$C$33,0,10*ROW('Sanitation Data'!C135)))</f>
        <v/>
      </c>
      <c r="CP141" s="28" t="str">
        <f ca="1">+IF(OFFSET('Sanitation Data'!$D$29,0,10*ROW('Sanitation Data'!D135))="","",OFFSET('Sanitation Data'!$D$29,0,10*ROW('Sanitation Data'!D135)))</f>
        <v/>
      </c>
      <c r="CQ141" s="28" t="str">
        <f ca="1">+IF(OFFSET('Sanitation Data'!$D$30,0,10*ROW('Sanitation Data'!D135))="","",OFFSET('Sanitation Data'!$D$30,0,10*ROW('Sanitation Data'!D135)))</f>
        <v/>
      </c>
      <c r="CR141" s="28" t="str">
        <f ca="1">+IF(OFFSET('Sanitation Data'!$D$31,0,10*ROW('Sanitation Data'!D135))="","",OFFSET('Sanitation Data'!$D$31,0,10*ROW('Sanitation Data'!D135)))</f>
        <v/>
      </c>
      <c r="CS141" s="28" t="str">
        <f ca="1">+IF(OFFSET('Sanitation Data'!$D$32,0,10*ROW('Sanitation Data'!D135))="","",OFFSET('Sanitation Data'!$D$32,0,10*ROW('Sanitation Data'!D135)))</f>
        <v/>
      </c>
      <c r="CT141" s="28" t="str">
        <f ca="1">+IF(OFFSET('Sanitation Data'!$D$33,0,10*ROW('Sanitation Data'!D135))="","",OFFSET('Sanitation Data'!$D$33,0,10*ROW('Sanitation Data'!D135)))</f>
        <v/>
      </c>
      <c r="CU141" s="28" t="str">
        <f ca="1">+IF(OFFSET('Sanitation Data'!$E$29,0,10*ROW('Sanitation Data'!E135))="","",OFFSET('Sanitation Data'!$E$29,0,10*ROW('Sanitation Data'!E135)))</f>
        <v/>
      </c>
      <c r="CV141" s="28" t="str">
        <f ca="1">+IF(OFFSET('Sanitation Data'!$E$30,0,10*ROW('Sanitation Data'!E135))="","",OFFSET('Sanitation Data'!$E$30,0,10*ROW('Sanitation Data'!E135)))</f>
        <v/>
      </c>
      <c r="CW141" s="28" t="str">
        <f ca="1">+IF(OFFSET('Sanitation Data'!$E$31,0,10*ROW('Sanitation Data'!E135))="","",OFFSET('Sanitation Data'!$E$31,0,10*ROW('Sanitation Data'!E135)))</f>
        <v/>
      </c>
      <c r="CX141" s="28" t="str">
        <f ca="1">+IF(OFFSET('Sanitation Data'!$E$32,0,10*ROW('Sanitation Data'!E135))="","",OFFSET('Sanitation Data'!$E$32,0,10*ROW('Sanitation Data'!E135)))</f>
        <v/>
      </c>
      <c r="CY141" s="28" t="str">
        <f ca="1">+IF(OFFSET('Sanitation Data'!$E$33,0,10*ROW('Sanitation Data'!E135))="","",OFFSET('Sanitation Data'!$E$33,0,10*ROW('Sanitation Data'!E135)))</f>
        <v/>
      </c>
      <c r="CZ141" s="28" t="str">
        <f ca="1">+IF(OFFSET('Sanitation Data'!$F$29,0,10*ROW('Sanitation Data'!F135))="","",OFFSET('Sanitation Data'!$F$29,0,10*ROW('Sanitation Data'!F135)))</f>
        <v/>
      </c>
      <c r="DA141" s="28" t="str">
        <f ca="1">+IF(OFFSET('Sanitation Data'!$F$30,0,10*ROW('Sanitation Data'!F135))="","",OFFSET('Sanitation Data'!$F$30,0,10*ROW('Sanitation Data'!F135)))</f>
        <v/>
      </c>
      <c r="DB141" s="28" t="str">
        <f ca="1">+IF(OFFSET('Sanitation Data'!$F$31,0,10*ROW('Sanitation Data'!F135))="","",OFFSET('Sanitation Data'!$F$31,0,10*ROW('Sanitation Data'!F135)))</f>
        <v/>
      </c>
      <c r="DC141" s="28" t="str">
        <f ca="1">+IF(OFFSET('Sanitation Data'!$F$32,0,10*ROW('Sanitation Data'!F135))="","",OFFSET('Sanitation Data'!$F$32,0,10*ROW('Sanitation Data'!F135)))</f>
        <v/>
      </c>
      <c r="DD141" s="28" t="str">
        <f ca="1">+IF(OFFSET('Sanitation Data'!$F$33,0,10*ROW('Sanitation Data'!F135))="","",OFFSET('Sanitation Data'!$F$33,0,10*ROW('Sanitation Data'!F135)))</f>
        <v/>
      </c>
      <c r="DE141" s="28" t="str">
        <f ca="1">+IF(OFFSET('Sanitation Data'!$G$29,0,10*ROW('Sanitation Data'!G135))="","",OFFSET('Sanitation Data'!$G$29,0,10*ROW('Sanitation Data'!G135)))</f>
        <v/>
      </c>
      <c r="DF141" s="28" t="str">
        <f ca="1">+IF(OFFSET('Sanitation Data'!$G$30,0,10*ROW('Sanitation Data'!G135))="","",OFFSET('Sanitation Data'!$G$30,0,10*ROW('Sanitation Data'!G135)))</f>
        <v/>
      </c>
      <c r="DG141" s="28" t="str">
        <f ca="1">+IF(OFFSET('Sanitation Data'!$G$31,0,10*ROW('Sanitation Data'!G135))="","",OFFSET('Sanitation Data'!$G$31,0,10*ROW('Sanitation Data'!G135)))</f>
        <v/>
      </c>
      <c r="DH141" s="28" t="str">
        <f ca="1">+IF(OFFSET('Sanitation Data'!$G$32,0,10*ROW('Sanitation Data'!G135))="","",OFFSET('Sanitation Data'!$G$32,0,10*ROW('Sanitation Data'!G135)))</f>
        <v/>
      </c>
      <c r="DI141" s="28" t="str">
        <f ca="1">+IF(OFFSET('Sanitation Data'!$G$33,0,10*ROW('Sanitation Data'!G135))="","",OFFSET('Sanitation Data'!$G$33,0,10*ROW('Sanitation Data'!G135)))</f>
        <v/>
      </c>
      <c r="DJ141" s="28" t="str">
        <f ca="1">+IF(OFFSET('Sanitation Data'!$H$29,0,10*ROW('Sanitation Data'!H135))="","",OFFSET('Sanitation Data'!$H$29,0,10*ROW('Sanitation Data'!H135)))</f>
        <v/>
      </c>
      <c r="DK141" s="28" t="str">
        <f ca="1">+IF(OFFSET('Sanitation Data'!$H$30,0,10*ROW('Sanitation Data'!H135))="","",OFFSET('Sanitation Data'!$H$30,0,10*ROW('Sanitation Data'!H135)))</f>
        <v/>
      </c>
      <c r="DL141" s="28" t="str">
        <f ca="1">+IF(OFFSET('Sanitation Data'!$H$31,0,10*ROW('Sanitation Data'!H135))="","",OFFSET('Sanitation Data'!$H$31,0,10*ROW('Sanitation Data'!H135)))</f>
        <v/>
      </c>
      <c r="DM141" s="28" t="str">
        <f ca="1">+IF(OFFSET('Sanitation Data'!$H$32,0,10*ROW('Sanitation Data'!H135))="","",OFFSET('Sanitation Data'!$H$32,0,10*ROW('Sanitation Data'!H135)))</f>
        <v/>
      </c>
      <c r="DN141" s="28" t="str">
        <f ca="1">+IF(OFFSET('Sanitation Data'!$H$33,0,10*ROW('Sanitation Data'!H135))="","",OFFSET('Sanitation Data'!$H$33,0,10*ROW('Sanitation Data'!H135)))</f>
        <v/>
      </c>
      <c r="DO141" s="28" t="str">
        <f ca="1">+IF(OFFSET('Hygiene Data'!$C$12,0,10*ROW('Hygiene Data'!C135))="","",OFFSET('Hygiene Data'!$C$12,0,10*ROW('Hygiene Data'!C135)))</f>
        <v/>
      </c>
      <c r="DP141" s="28" t="str">
        <f ca="1">+IF(OFFSET('Hygiene Data'!$C$13,0,10*ROW('Hygiene Data'!C135))="","",OFFSET('Hygiene Data'!$C$13,0,10*ROW('Hygiene Data'!C135)))</f>
        <v/>
      </c>
      <c r="DQ141" s="28" t="str">
        <f ca="1">+IF(OFFSET('Hygiene Data'!$C$14,0,10*ROW('Hygiene Data'!C135))="","",OFFSET('Hygiene Data'!$C$14,0,10*ROW('Hygiene Data'!C135)))</f>
        <v/>
      </c>
      <c r="DR141" s="28" t="str">
        <f ca="1">+IF(OFFSET('Hygiene Data'!$D$12,0,10*ROW('Hygiene Data'!D135))="","",OFFSET('Hygiene Data'!$D$12,0,10*ROW('Hygiene Data'!D135)))</f>
        <v/>
      </c>
      <c r="DS141" s="28" t="str">
        <f ca="1">+IF(OFFSET('Hygiene Data'!$D$13,0,10*ROW('Hygiene Data'!D135))="","",OFFSET('Hygiene Data'!$D$13,0,10*ROW('Hygiene Data'!D135)))</f>
        <v/>
      </c>
      <c r="DT141" s="28" t="str">
        <f ca="1">+IF(OFFSET('Hygiene Data'!$D$14,0,10*ROW('Hygiene Data'!D135))="","",OFFSET('Hygiene Data'!$D$14,0,10*ROW('Hygiene Data'!D135)))</f>
        <v/>
      </c>
      <c r="DU141" s="28" t="str">
        <f ca="1">+IF(OFFSET('Hygiene Data'!$E$12,0,10*ROW('Hygiene Data'!E135))="","",OFFSET('Hygiene Data'!$E$12,0,10*ROW('Hygiene Data'!E135)))</f>
        <v/>
      </c>
      <c r="DV141" s="28" t="str">
        <f ca="1">+IF(OFFSET('Hygiene Data'!$E$13,0,10*ROW('Hygiene Data'!E135))="","",OFFSET('Hygiene Data'!$E$13,0,10*ROW('Hygiene Data'!E135)))</f>
        <v/>
      </c>
      <c r="DW141" s="28" t="str">
        <f ca="1">+IF(OFFSET('Hygiene Data'!$E$14,0,10*ROW('Hygiene Data'!E135))="","",OFFSET('Hygiene Data'!$E$14,0,10*ROW('Hygiene Data'!E135)))</f>
        <v/>
      </c>
      <c r="DX141" s="28" t="str">
        <f ca="1">+IF(OFFSET('Hygiene Data'!$F$12,0,10*ROW('Hygiene Data'!F135))="","",OFFSET('Hygiene Data'!$F$12,0,10*ROW('Hygiene Data'!F135)))</f>
        <v/>
      </c>
      <c r="DY141" s="28" t="str">
        <f ca="1">+IF(OFFSET('Hygiene Data'!$F$13,0,10*ROW('Hygiene Data'!F135))="","",OFFSET('Hygiene Data'!$F$13,0,10*ROW('Hygiene Data'!F135)))</f>
        <v/>
      </c>
      <c r="DZ141" s="28" t="str">
        <f ca="1">+IF(OFFSET('Hygiene Data'!$F$14,0,10*ROW('Hygiene Data'!F135))="","",OFFSET('Hygiene Data'!$F$14,0,10*ROW('Hygiene Data'!F135)))</f>
        <v/>
      </c>
      <c r="EA141" s="28" t="str">
        <f ca="1">+IF(OFFSET('Hygiene Data'!$G$12,0,10*ROW('Hygiene Data'!G135))="","",OFFSET('Hygiene Data'!$G$12,0,10*ROW('Hygiene Data'!G135)))</f>
        <v/>
      </c>
      <c r="EB141" s="28" t="str">
        <f ca="1">+IF(OFFSET('Hygiene Data'!$G$13,0,10*ROW('Hygiene Data'!G135))="","",OFFSET('Hygiene Data'!$G$13,0,10*ROW('Hygiene Data'!G135)))</f>
        <v/>
      </c>
      <c r="EC141" s="28" t="str">
        <f ca="1">+IF(OFFSET('Hygiene Data'!$G$14,0,10*ROW('Hygiene Data'!G135))="","",OFFSET('Hygiene Data'!$G$14,0,10*ROW('Hygiene Data'!G135)))</f>
        <v/>
      </c>
      <c r="ED141" s="28" t="str">
        <f ca="1">+IF(OFFSET('Hygiene Data'!$H$12,0,10*ROW('Hygiene Data'!H135))="","",OFFSET('Hygiene Data'!$H$12,0,10*ROW('Hygiene Data'!H135)))</f>
        <v/>
      </c>
      <c r="EE141" s="28" t="str">
        <f ca="1">+IF(OFFSET('Hygiene Data'!$H$13,0,10*ROW('Hygiene Data'!H135))="","",OFFSET('Hygiene Data'!$H$13,0,10*ROW('Hygiene Data'!H135)))</f>
        <v/>
      </c>
      <c r="EF141" s="28" t="str">
        <f ca="1">+IF(OFFSET('Hygiene Data'!$H$14,0,10*ROW('Hygiene Data'!H135))="","",OFFSET('Hygiene Data'!$H$14,0,10*ROW('Hygiene Data'!H135)))</f>
        <v/>
      </c>
    </row>
    <row r="142" spans="1:136" x14ac:dyDescent="0.2">
      <c r="A142" s="44" t="str">
        <f ca="1">+IF(OFFSET('Water Data'!$B$1,0,10*ROW('Water Data'!B139))="","",OFFSET('Water Data'!$B$1,0,10*ROW('Water Data'!B139)))</f>
        <v/>
      </c>
      <c r="B142" s="44" t="str">
        <f ca="1">+IF(OFFSET('Water Data'!$A$3,0,10*ROW('Water Data'!A139))="","",OFFSET('Water Data'!$A$3,0,10*ROW('Water Data'!A139)))</f>
        <v/>
      </c>
      <c r="C142" s="44" t="str">
        <f ca="1">+IF(OFFSET('Water Data'!$C$3,0,10*ROW('Water Data'!C139))="","",OFFSET('Water Data'!$C$3,0,10*ROW('Water Data'!C139)))</f>
        <v/>
      </c>
      <c r="D142" s="119" t="e">
        <f ca="1">+IF(AND(ISNUMBER(OFFSET('Water Data'!$C$5,0,10*ROW('Water Data'!C136))),BS142="Yes"),100-OFFSET('Water Data'!$C$5,0,10*ROW('Water Data'!C136)),IF(AND(ISNUMBER(OFFSET('Water Data'!$C$5,0,10*ROW('Water Data'!C136))),BS142="No",ISNUMBER(OFFSET('Water Data'!$C$5,0,10*ROW('Water Data'!C136)))),CONCATENATE("[",ROUND(100-OFFSET('Water Data'!$C$5,0,10*ROW('Water Data'!C136)),0),"]"),IF(AND(ISNUMBER(OFFSET('Water Data'!$C$5,0,10*ROW('Water Data'!C136))),BS142="",ISNUMBER(OFFSET('Water Data'!$C$5,0,10*ROW('Water Data'!C136)))),100-OFFSET('Water Data'!$C$5,0,10*ROW('Water Data'!C136)),NA())))</f>
        <v>#N/A</v>
      </c>
      <c r="E142" s="119" t="e">
        <f ca="1">+IF(AND(ISNUMBER(OFFSET('Water Data'!$C$7,0,10*ROW('Water Data'!D136))),BT142="Yes"),OFFSET('Water Data'!$C$7,0,10*ROW('Water Data'!C136)),IF(AND(ISNUMBER(OFFSET('Water Data'!$C$7,0,10*ROW('Water Data'!C136))),BT142="No",ISNUMBER(OFFSET('Water Data'!$C$7,0,10*ROW('Water Data'!C136)))),CONCATENATE("[",ROUND(OFFSET('Water Data'!$C$7,0,10*ROW('Water Data'!C136)),0),"]"),IF(AND(ISNUMBER(OFFSET('Water Data'!$C$7,0,10*ROW('Water Data'!C136))),BT142="",ISNUMBER(OFFSET('Water Data'!$C$7,0,10*ROW('Water Data'!C136)))),OFFSET('Water Data'!$C$7,0,10*ROW('Water Data'!C136)),NA())))</f>
        <v>#N/A</v>
      </c>
      <c r="F142" s="119" t="e">
        <f ca="1">+IF(AND(ISNUMBER(OFFSET('Water Data'!$C$10,0,10*ROW('Water Data'!C136))),BU142="Yes"),OFFSET('Water Data'!$C$10,0,10*ROW('Water Data'!C136)),IF(AND(ISNUMBER(OFFSET('Water Data'!$C$10,0,10*ROW('Water Data'!C136))),BU142="No",ISNUMBER(OFFSET('Water Data'!$C$10,0,10*ROW('Water Data'!C136)))),CONCATENATE("[",ROUND(OFFSET('Water Data'!$C$10,0,10*ROW('Water Data'!C136)),0),"]"),IF(AND(ISNUMBER(OFFSET('Water Data'!$C$10,0,10*ROW('Water Data'!C136))),BU142="",ISNUMBER(OFFSET('Water Data'!$C$10,0,10*ROW('Water Data'!C136)))),OFFSET('Water Data'!$C$10,0,10*ROW('Water Data'!C136)),NA())))</f>
        <v>#N/A</v>
      </c>
      <c r="G142" s="119" t="e">
        <f ca="1">+IF(AND(ISNUMBER(OFFSET('Water Data'!$D$5,0,10*ROW('Water Data'!D136))),BV142="Yes"),100-OFFSET('Water Data'!$D$5,0,10*ROW('Water Data'!D136)),IF(AND(ISNUMBER(OFFSET('Water Data'!$D$5,0,10*ROW('Water Data'!D136))),BV142="No",ISNUMBER(OFFSET('Water Data'!$D$5,0,10*ROW('Water Data'!D136)))),CONCATENATE("[",ROUND(100-OFFSET('Water Data'!$D$5,0,10*ROW('Water Data'!D136)),0),"]"),IF(AND(ISNUMBER(OFFSET('Water Data'!$D$5,0,10*ROW('Water Data'!D136))),BV142="",ISNUMBER(OFFSET('Water Data'!$D$5,0,10*ROW('Water Data'!D136)))),100-OFFSET('Water Data'!$D$5,0,10*ROW('Water Data'!D136)),NA())))</f>
        <v>#N/A</v>
      </c>
      <c r="H142" s="119" t="e">
        <f ca="1">+IF(AND(ISNUMBER(OFFSET('Water Data'!$D$7,0,10*ROW('Water Data'!D136))),BW142="Yes"),OFFSET('Water Data'!$D$7,0,10*ROW('Water Data'!D136)),IF(AND(ISNUMBER(OFFSET('Water Data'!$D$7,0,10*ROW('Water Data'!D136))),BW142="No",ISNUMBER(OFFSET('Water Data'!$D$7,0,10*ROW('Water Data'!D136)))),CONCATENATE("[",ROUND(OFFSET('Water Data'!$C$7,0,10*ROW('Water Data'!D136)),0),"]"),IF(AND(ISNUMBER(OFFSET('Water Data'!$D$7,0,10*ROW('Water Data'!D136))),BW142="",ISNUMBER(OFFSET('Water Data'!$D$7,0,10*ROW('Water Data'!D136)))),OFFSET('Water Data'!$D$7,0,10*ROW('Water Data'!D136)),NA())))</f>
        <v>#N/A</v>
      </c>
      <c r="I142" s="119" t="e">
        <f ca="1">+IF(AND(ISNUMBER(OFFSET('Water Data'!$D$10,0,10*ROW('Water Data'!D136))),BX142="Yes"),OFFSET('Water Data'!$D$10,0,10*ROW('Water Data'!D136)),IF(AND(ISNUMBER(OFFSET('Water Data'!$D$10,0,10*ROW('Water Data'!D136))),BX142="No",ISNUMBER(OFFSET('Water Data'!$D$10,0,10*ROW('Water Data'!D136)))),CONCATENATE("[",ROUND(OFFSET('Water Data'!$D$10,0,10*ROW('Water Data'!D136)),0),"]"),IF(AND(ISNUMBER(OFFSET('Water Data'!$D$10,0,10*ROW('Water Data'!D136))),BX142="",ISNUMBER(OFFSET('Water Data'!$D$10,0,10*ROW('Water Data'!D136)))),OFFSET('Water Data'!$D$10,0,10*ROW('Water Data'!D136)),NA())))</f>
        <v>#N/A</v>
      </c>
      <c r="J142" s="119" t="e">
        <f ca="1">+IF(AND(ISNUMBER(OFFSET('Water Data'!$E$5,0,10*ROW('Water Data'!E136))),BY142="Yes"),100-OFFSET('Water Data'!$E$5,0,10*ROW('Water Data'!E136)),IF(AND(ISNUMBER(OFFSET('Water Data'!$E$5,0,10*ROW('Water Data'!E136))),BY142="No",ISNUMBER(OFFSET('Water Data'!$E$5,0,10*ROW('Water Data'!E136)))),CONCATENATE("[",ROUND(100-OFFSET('Water Data'!$E$5,0,10*ROW('Water Data'!E136)),0),"]"),IF(AND(ISNUMBER(OFFSET('Water Data'!$E$5,0,10*ROW('Water Data'!E136))),BY142="",ISNUMBER(OFFSET('Water Data'!$E$5,0,10*ROW('Water Data'!E136)))),100-OFFSET('Water Data'!$E$5,0,10*ROW('Water Data'!E136)),NA())))</f>
        <v>#N/A</v>
      </c>
      <c r="K142" s="119" t="e">
        <f ca="1">+IF(AND(ISNUMBER(OFFSET('Water Data'!$E$7,0,10*ROW('Water Data'!E136))),BZ142="Yes"),OFFSET('Water Data'!$E$7,0,10*ROW('Water Data'!E136)),IF(AND(ISNUMBER(OFFSET('Water Data'!$E$7,0,10*ROW('Water Data'!E136))),BZ142="No",ISNUMBER(OFFSET('Water Data'!$E$7,0,10*ROW('Water Data'!E136)))),CONCATENATE("[",ROUND(OFFSET('Water Data'!$E$7,0,10*ROW('Water Data'!E136)),0),"]"),IF(AND(ISNUMBER(OFFSET('Water Data'!$E$7,0,10*ROW('Water Data'!E136))),BZ142="",ISNUMBER(OFFSET('Water Data'!$E$7,0,10*ROW('Water Data'!E136)))),OFFSET('Water Data'!$E$7,0,10*ROW('Water Data'!E136)),NA())))</f>
        <v>#N/A</v>
      </c>
      <c r="L142" s="119" t="e">
        <f ca="1">+IF(AND(ISNUMBER(OFFSET('Water Data'!$E$10,0,10*ROW('Water Data'!E136))),CA142="Yes"),OFFSET('Water Data'!$E$10,0,10*ROW('Water Data'!E136)),IF(AND(ISNUMBER(OFFSET('Water Data'!$E$10,0,10*ROW('Water Data'!E136))),CA142="No",ISNUMBER(OFFSET('Water Data'!$E$10,0,10*ROW('Water Data'!E136)))),CONCATENATE("[",ROUND(OFFSET('Water Data'!$E$10,0,10*ROW('Water Data'!E136)),0),"]"),IF(AND(ISNUMBER(OFFSET('Water Data'!$E$10,0,10*ROW('Water Data'!E136))),CA142="",ISNUMBER(OFFSET('Water Data'!$E$10,0,10*ROW('Water Data'!E136)))),OFFSET('Water Data'!$E$10,0,10*ROW('Water Data'!E136)),NA())))</f>
        <v>#N/A</v>
      </c>
      <c r="M142" s="119" t="e">
        <f ca="1">+IF(AND(ISNUMBER(OFFSET('Water Data'!$F$5,0,10*ROW('Water Data'!F136))),CB142="Yes"),100-OFFSET('Water Data'!$F$5,0,10*ROW('Water Data'!F136)),IF(AND(ISNUMBER(OFFSET('Water Data'!$F$5,0,10*ROW('Water Data'!F136))),CB142="No",ISNUMBER(OFFSET('Water Data'!$F$5,0,10*ROW('Water Data'!F136)))),CONCATENATE("[",ROUND(100-OFFSET('Water Data'!$F$5,0,10*ROW('Water Data'!F136)),0),"]"),IF(AND(ISNUMBER(OFFSET('Water Data'!$F$5,0,10*ROW('Water Data'!F136))),CB142="",ISNUMBER(OFFSET('Water Data'!$F$5,0,10*ROW('Water Data'!F136)))),100-OFFSET('Water Data'!$F$5,0,10*ROW('Water Data'!F136)),NA())))</f>
        <v>#N/A</v>
      </c>
      <c r="N142" s="119" t="e">
        <f ca="1">+IF(AND(ISNUMBER(OFFSET('Water Data'!$F$7,0,10*ROW('Water Data'!F136))),CC142="Yes"),OFFSET('Water Data'!$F$7,0,10*ROW('Water Data'!F136)),IF(AND(ISNUMBER(OFFSET('Water Data'!$F$7,0,10*ROW('Water Data'!F136))),CC142="No",ISNUMBER(OFFSET('Water Data'!$F$7,0,10*ROW('Water Data'!F136)))),CONCATENATE("[",ROUND(OFFSET('Water Data'!$F$7,0,10*ROW('Water Data'!F136)),0),"]"),IF(AND(ISNUMBER(OFFSET('Water Data'!$F$7,0,10*ROW('Water Data'!F136))),CC142="",ISNUMBER(OFFSET('Water Data'!$F$7,0,10*ROW('Water Data'!F136)))),OFFSET('Water Data'!$F$7,0,10*ROW('Water Data'!F136)),NA())))</f>
        <v>#N/A</v>
      </c>
      <c r="O142" s="119" t="e">
        <f ca="1">+IF(AND(ISNUMBER(OFFSET('Water Data'!$F$10,0,10*ROW('Water Data'!F136))),CD142="Yes"),OFFSET('Water Data'!$F$10,0,10*ROW('Water Data'!F136)),IF(AND(ISNUMBER(OFFSET('Water Data'!$F$10,0,10*ROW('Water Data'!F136))),CD142="No",ISNUMBER(OFFSET('Water Data'!$F$10,0,10*ROW('Water Data'!F136)))),CONCATENATE("[",ROUND(OFFSET('Water Data'!$F$10,0,10*ROW('Water Data'!F136)),0),"]"),IF(AND(ISNUMBER(OFFSET('Water Data'!$F$10,0,10*ROW('Water Data'!F136))),CD142="",ISNUMBER(OFFSET('Water Data'!$F$10,0,10*ROW('Water Data'!F136)))),OFFSET('Water Data'!$F$10,0,10*ROW('Water Data'!F136)),NA())))</f>
        <v>#N/A</v>
      </c>
      <c r="P142" s="119" t="e">
        <f ca="1">+IF(AND(ISNUMBER(OFFSET('Water Data'!$G$5,0,10*ROW('Water Data'!G136))),CE142="Yes"),100-OFFSET('Water Data'!$G$5,0,10*ROW('Water Data'!G136)),IF(AND(ISNUMBER(OFFSET('Water Data'!$G$5,0,10*ROW('Water Data'!G136))),CE142="No",ISNUMBER(OFFSET('Water Data'!$G$5,0,10*ROW('Water Data'!G136)))),CONCATENATE("[",ROUND(100-OFFSET('Water Data'!$G$5,0,10*ROW('Water Data'!G136)),0),"]"),IF(AND(ISNUMBER(OFFSET('Water Data'!$G$5,0,10*ROW('Water Data'!G136))),CE142="",ISNUMBER(OFFSET('Water Data'!$G$5,0,10*ROW('Water Data'!G136)))),100-OFFSET('Water Data'!$G$5,0,10*ROW('Water Data'!G136)),NA())))</f>
        <v>#N/A</v>
      </c>
      <c r="Q142" s="119" t="e">
        <f ca="1">+IF(AND(ISNUMBER(OFFSET('Water Data'!$G$7,0,10*ROW('Water Data'!G136))),CF142="Yes"),OFFSET('Water Data'!$G$7,0,10*ROW('Water Data'!G136)),IF(AND(ISNUMBER(OFFSET('Water Data'!$G$7,0,10*ROW('Water Data'!G136))),CF142="No",ISNUMBER(OFFSET('Water Data'!$G$7,0,10*ROW('Water Data'!G136)))),CONCATENATE("[",ROUND(OFFSET('Water Data'!$G$7,0,10*ROW('Water Data'!G136)),0),"]"),IF(AND(ISNUMBER(OFFSET('Water Data'!$G$7,0,10*ROW('Water Data'!G136))),CF142="",ISNUMBER(OFFSET('Water Data'!$G$7,0,10*ROW('Water Data'!G136)))),OFFSET('Water Data'!$G$7,0,10*ROW('Water Data'!G136)),NA())))</f>
        <v>#N/A</v>
      </c>
      <c r="R142" s="119" t="e">
        <f ca="1">+IF(AND(ISNUMBER(OFFSET('Water Data'!$G$10,0,10*ROW('Water Data'!G136))),CG142="Yes"),OFFSET('Water Data'!$G$10,0,10*ROW('Water Data'!G136)),IF(AND(ISNUMBER(OFFSET('Water Data'!$G$10,0,10*ROW('Water Data'!G136))),CG142="No",ISNUMBER(OFFSET('Water Data'!$G$10,0,10*ROW('Water Data'!G136)))),CONCATENATE("[",ROUND(OFFSET('Water Data'!$G$10,0,10*ROW('Water Data'!G136)),0),"]"),IF(AND(ISNUMBER(OFFSET('Water Data'!$G$10,0,10*ROW('Water Data'!G136))),CG142="",ISNUMBER(OFFSET('Water Data'!$G$10,0,10*ROW('Water Data'!G136)))),OFFSET('Water Data'!$G$10,0,10*ROW('Water Data'!G136)),NA())))</f>
        <v>#N/A</v>
      </c>
      <c r="S142" s="119" t="e">
        <f ca="1">+IF(AND(ISNUMBER(OFFSET('Water Data'!$H$5,0,10*ROW('Water Data'!H136))),CH142="Yes"),100-OFFSET('Water Data'!$H$5,0,10*ROW('Water Data'!H136)),IF(AND(ISNUMBER(OFFSET('Water Data'!$H$5,0,10*ROW('Water Data'!H136))),CH142="No",ISNUMBER(OFFSET('Water Data'!$H$5,0,10*ROW('Water Data'!H136)))),CONCATENATE("[",ROUND(100-OFFSET('Water Data'!$H$5,0,10*ROW('Water Data'!H136)),0),"]"),IF(AND(ISNUMBER(OFFSET('Water Data'!$H$5,0,10*ROW('Water Data'!H136))),CH142="",ISNUMBER(OFFSET('Water Data'!$H$5,0,10*ROW('Water Data'!H136)))),100-OFFSET('Water Data'!$H$5,0,10*ROW('Water Data'!H136)),NA())))</f>
        <v>#N/A</v>
      </c>
      <c r="T142" s="119" t="e">
        <f ca="1">+IF(AND(ISNUMBER(OFFSET('Water Data'!$H$7,0,10*ROW('Water Data'!H136))),CI142="Yes"),OFFSET('Water Data'!$H$7,0,10*ROW('Water Data'!H136)),IF(AND(ISNUMBER(OFFSET('Water Data'!$H$7,0,10*ROW('Water Data'!H136))),CI142="No",ISNUMBER(OFFSET('Water Data'!$H$7,0,10*ROW('Water Data'!H136)))),CONCATENATE("[",ROUND(OFFSET('Water Data'!$H$7,0,10*ROW('Water Data'!H136)),0),"]"),IF(AND(ISNUMBER(OFFSET('Water Data'!$H$7,0,10*ROW('Water Data'!H136))),CI142="",ISNUMBER(OFFSET('Water Data'!$H$7,0,10*ROW('Water Data'!H136)))),OFFSET('Water Data'!$H$7,0,10*ROW('Water Data'!H136)),NA())))</f>
        <v>#N/A</v>
      </c>
      <c r="U142" s="119" t="e">
        <f ca="1">+IF(AND(ISNUMBER(OFFSET('Water Data'!$H$10,0,10*ROW('Water Data'!H136))),CJ142="Yes"),OFFSET('Water Data'!$H$10,0,10*ROW('Water Data'!H136)),IF(AND(ISNUMBER(OFFSET('Water Data'!$H$10,0,10*ROW('Water Data'!H136))),CJ142="No",ISNUMBER(OFFSET('Water Data'!$H$10,0,10*ROW('Water Data'!H136)))),CONCATENATE("[",ROUND(OFFSET('Water Data'!$H$10,0,10*ROW('Water Data'!H136)),0),"]"),IF(AND(ISNUMBER(OFFSET('Water Data'!$H$10,0,10*ROW('Water Data'!H136))),CJ142="",ISNUMBER(OFFSET('Water Data'!$H$10,0,10*ROW('Water Data'!H136)))),OFFSET('Water Data'!$H$10,0,10*ROW('Water Data'!H136)),NA())))</f>
        <v>#N/A</v>
      </c>
      <c r="V142" s="120" t="e">
        <f ca="1">+IF(AND(ISNUMBER(OFFSET('Sanitation Data'!$C$5,0,10*ROW('Sanitation Data'!C136))),CK142="Yes"),100-OFFSET('Sanitation Data'!$C$5,0,10*ROW('Sanitation Data'!C136)),IF(AND(ISNUMBER(OFFSET('Sanitation Data'!$C$5,0,10*ROW('Sanitation Data'!C136))),CK142="No",ISNUMBER(OFFSET('Sanitation Data'!$C$5,0,10*ROW('Sanitation Data'!C136)))),CONCATENATE("[",ROUND(100-OFFSET('Sanitation Data'!$C$5,0,10*ROW('Sanitation Data'!C136)),0),"]"),IF(AND(ISNUMBER(OFFSET('Sanitation Data'!$C$5,0,10*ROW('Sanitation Data'!C136))),CK142="",ISNUMBER(OFFSET('Sanitation Data'!$C$5,0,10*ROW('Sanitation Data'!C136)))),100-OFFSET('Sanitation Data'!$C$5,0,10*ROW('Sanitation Data'!C136)),NA())))</f>
        <v>#N/A</v>
      </c>
      <c r="W142" s="120" t="e">
        <f ca="1">+IF(AND(ISNUMBER(OFFSET('Sanitation Data'!$C$7,0,10*ROW('Sanitation Data'!C136))),CL142="Yes"),OFFSET('Sanitation Data'!$C$7,0,10*ROW('Sanitation Data'!C136)),IF(AND(ISNUMBER(OFFSET('Sanitation Data'!$C$7,0,10*ROW('Sanitation Data'!C136))),CL142="No",ISNUMBER(OFFSET('Sanitation Data'!$C$7,0,10*ROW('Sanitation Data'!C136)))),CONCATENATE("[",ROUND(OFFSET('Sanitation Data'!$C$7,0,10*ROW('Sanitation Data'!C136)),0),"]"),IF(AND(ISNUMBER(OFFSET('Sanitation Data'!$C$7,0,10*ROW('Sanitation Data'!C136))),CL142="",ISNUMBER(OFFSET('Sanitation Data'!$C$7,0,10*ROW('Sanitation Data'!C136)))),OFFSET('Sanitation Data'!$C$7,0,10*ROW('Sanitation Data'!C136)),NA())))</f>
        <v>#N/A</v>
      </c>
      <c r="X142" s="120" t="e">
        <f ca="1">+IF(AND(ISNUMBER(OFFSET('Sanitation Data'!$C$11,0,10*ROW('Sanitation Data'!C136))),CM142="Yes"),OFFSET('Sanitation Data'!$C$11,0,10*ROW('Sanitation Data'!C136)),IF(AND(ISNUMBER(OFFSET('Sanitation Data'!$C$11,0,10*ROW('Sanitation Data'!C136))),CM142="No",ISNUMBER(OFFSET('Sanitation Data'!$C$11,0,10*ROW('Sanitation Data'!C136)))),CONCATENATE("[",ROUND(OFFSET('Sanitation Data'!$C$11,0,10*ROW('Sanitation Data'!C136)),0),"]"),IF(AND(ISNUMBER(OFFSET('Sanitation Data'!$C$11,0,10*ROW('Sanitation Data'!C136))),CM142="",ISNUMBER(OFFSET('Sanitation Data'!$C$11,0,10*ROW('Sanitation Data'!C136)))),OFFSET('Sanitation Data'!$C$11,0,10*ROW('Sanitation Data'!C136)),NA())))</f>
        <v>#N/A</v>
      </c>
      <c r="Y142" s="120" t="e">
        <f ca="1">+IF(AND(ISNUMBER(OFFSET('Sanitation Data'!$C$12,0,10*ROW('Sanitation Data'!C136))),CN142="Yes"),OFFSET('Sanitation Data'!$C$12,0,10*ROW('Sanitation Data'!C136)),IF(AND(ISNUMBER(OFFSET('Sanitation Data'!$C$12,0,10*ROW('Sanitation Data'!C136))),CN142="No",ISNUMBER(OFFSET('Sanitation Data'!$C$12,0,10*ROW('Sanitation Data'!C136)))),CONCATENATE("[",ROUND(OFFSET('Sanitation Data'!$C$12,0,10*ROW('Sanitation Data'!C136)),0),"]"),IF(AND(ISNUMBER(OFFSET('Sanitation Data'!$C$12,0,10*ROW('Sanitation Data'!C136))),CN142="",ISNUMBER(OFFSET('Sanitation Data'!$C$12,0,10*ROW('Sanitation Data'!C136)))),OFFSET('Sanitation Data'!$C$12,0,10*ROW('Sanitation Data'!C136)),NA())))</f>
        <v>#N/A</v>
      </c>
      <c r="Z142" s="120" t="e">
        <f ca="1">+IF(AND(ISNUMBER(OFFSET('Sanitation Data'!$C$13,0,10*ROW('Sanitation Data'!C136))),CO142="Yes"),OFFSET('Sanitation Data'!$C$13,0,10*ROW('Sanitation Data'!C136)),IF(AND(ISNUMBER(OFFSET('Sanitation Data'!$C$13,0,10*ROW('Sanitation Data'!C136))),CO142="No",ISNUMBER(OFFSET('Sanitation Data'!$C$13,0,10*ROW('Sanitation Data'!C136)))),CONCATENATE("[",ROUND(OFFSET('Sanitation Data'!$C$13,0,10*ROW('Sanitation Data'!C136)),0),"]"),IF(AND(ISNUMBER(OFFSET('Sanitation Data'!$C$13,0,10*ROW('Sanitation Data'!C136))),CO142="",ISNUMBER(OFFSET('Sanitation Data'!$C$13,0,10*ROW('Sanitation Data'!C136)))),OFFSET('Sanitation Data'!$C$13,0,10*ROW('Sanitation Data'!C136)),NA())))</f>
        <v>#N/A</v>
      </c>
      <c r="AA142" s="120" t="e">
        <f ca="1">+IF(AND(ISNUMBER(OFFSET('Sanitation Data'!$D$5,0,10*ROW('Sanitation Data'!D136))),CP142="Yes"),100-OFFSET('Sanitation Data'!$D$5,0,10*ROW('Sanitation Data'!D136)),IF(AND(ISNUMBER(OFFSET('Sanitation Data'!$D$5,0,10*ROW('Sanitation Data'!D136))),CP142="No",ISNUMBER(OFFSET('Sanitation Data'!$D$5,0,10*ROW('Sanitation Data'!D136)))),CONCATENATE("[",ROUND(100-OFFSET('Sanitation Data'!$D$5,0,10*ROW('Sanitation Data'!D136)),0),"]"),IF(AND(ISNUMBER(OFFSET('Sanitation Data'!$D$5,0,10*ROW('Sanitation Data'!D136))),CP142="",ISNUMBER(OFFSET('Sanitation Data'!$D$5,0,10*ROW('Sanitation Data'!D136)))),100-OFFSET('Sanitation Data'!$D$5,0,10*ROW('Sanitation Data'!D136)),NA())))</f>
        <v>#N/A</v>
      </c>
      <c r="AB142" s="120" t="e">
        <f ca="1">+IF(AND(ISNUMBER(OFFSET('Sanitation Data'!$D$7,0,10*ROW('Sanitation Data'!D136))),CQ142="Yes"),OFFSET('Sanitation Data'!$D$7,0,10*ROW('Sanitation Data'!G136)),IF(AND(ISNUMBER(OFFSET('Sanitation Data'!$D$7,0,10*ROW('Sanitation Data'!D136))),CQ142="No",ISNUMBER(OFFSET('Sanitation Data'!$D$7,0,10*ROW('Sanitation Data'!D136)))),CONCATENATE("[",ROUND(OFFSET('Sanitation Data'!$D$7,0,10*ROW('Sanitation Data'!D136)),0),"]"),IF(AND(ISNUMBER(OFFSET('Sanitation Data'!$D$7,0,10*ROW('Sanitation Data'!D136))),CQ142="",ISNUMBER(OFFSET('Sanitation Data'!$D$7,0,10*ROW('Sanitation Data'!D136)))),OFFSET('Sanitation Data'!$D$7,0,10*ROW('Sanitation Data'!D136)),NA())))</f>
        <v>#N/A</v>
      </c>
      <c r="AC142" s="120" t="e">
        <f ca="1">+IF(AND(ISNUMBER(OFFSET('Sanitation Data'!$D$11,0,10*ROW('Sanitation Data'!D136))),CR142="Yes"),OFFSET('Sanitation Data'!$D$11,0,10*ROW('Sanitation Data'!D136)),IF(AND(ISNUMBER(OFFSET('Sanitation Data'!$D$11,0,10*ROW('Sanitation Data'!D136))),CR142="No",ISNUMBER(OFFSET('Sanitation Data'!$D$11,0,10*ROW('Sanitation Data'!D136)))),CONCATENATE("[",ROUND(OFFSET('Sanitation Data'!$D$11,0,10*ROW('Sanitation Data'!D136)),0),"]"),IF(AND(ISNUMBER(OFFSET('Sanitation Data'!$D$11,0,10*ROW('Sanitation Data'!D136))),CR142="",ISNUMBER(OFFSET('Sanitation Data'!$D$11,0,10*ROW('Sanitation Data'!D136)))),OFFSET('Sanitation Data'!$D$11,0,10*ROW('Sanitation Data'!D136)),NA())))</f>
        <v>#N/A</v>
      </c>
      <c r="AD142" s="120" t="e">
        <f ca="1">+IF(AND(ISNUMBER(OFFSET('Sanitation Data'!$D$12,0,10*ROW('Sanitation Data'!D136))),CS142="Yes"),OFFSET('Sanitation Data'!$D$12,0,10*ROW('Sanitation Data'!D136)),IF(AND(ISNUMBER(OFFSET('Sanitation Data'!$D$12,0,10*ROW('Sanitation Data'!D136))),CS142="No",ISNUMBER(OFFSET('Sanitation Data'!$D$12,0,10*ROW('Sanitation Data'!D136)))),CONCATENATE("[",ROUND(OFFSET('Sanitation Data'!$D$12,0,10*ROW('Sanitation Data'!D136)),0),"]"),IF(AND(ISNUMBER(OFFSET('Sanitation Data'!$D$12,0,10*ROW('Sanitation Data'!D136))),CS142="",ISNUMBER(OFFSET('Sanitation Data'!$D$12,0,10*ROW('Sanitation Data'!D136)))),OFFSET('Sanitation Data'!$D$12,0,10*ROW('Sanitation Data'!D136)),NA())))</f>
        <v>#N/A</v>
      </c>
      <c r="AE142" s="120" t="e">
        <f ca="1">+IF(AND(ISNUMBER(OFFSET('Sanitation Data'!$D$13,0,10*ROW('Sanitation Data'!D136))),CT142="Yes"),OFFSET('Sanitation Data'!$D$13,0,10*ROW('Sanitation Data'!D136)),IF(AND(ISNUMBER(OFFSET('Sanitation Data'!$D$13,0,10*ROW('Sanitation Data'!D136))),CT142="No",ISNUMBER(OFFSET('Sanitation Data'!$D$13,0,10*ROW('Sanitation Data'!D136)))),CONCATENATE("[",ROUND(OFFSET('Sanitation Data'!$D$13,0,10*ROW('Sanitation Data'!D136)),0),"]"),IF(AND(ISNUMBER(OFFSET('Sanitation Data'!$D$13,0,10*ROW('Sanitation Data'!D136))),CT142="",ISNUMBER(OFFSET('Sanitation Data'!$D$13,0,10*ROW('Sanitation Data'!D136)))),OFFSET('Sanitation Data'!$D$13,0,10*ROW('Sanitation Data'!D136)),NA())))</f>
        <v>#N/A</v>
      </c>
      <c r="AF142" s="120" t="e">
        <f ca="1">+IF(AND(ISNUMBER(OFFSET('Sanitation Data'!$E$5,0,10*ROW('Sanitation Data'!E136))),CU142="Yes"),100-OFFSET('Sanitation Data'!$E$5,0,10*ROW('Sanitation Data'!E136)),IF(AND(ISNUMBER(OFFSET('Sanitation Data'!$E$5,0,10*ROW('Sanitation Data'!E136))),CU142="No",ISNUMBER(OFFSET('Sanitation Data'!$E$5,0,10*ROW('Sanitation Data'!E136)))),CONCATENATE("[",ROUND(100-OFFSET('Sanitation Data'!$E$5,0,10*ROW('Sanitation Data'!E136)),0),"]"),IF(AND(ISNUMBER(OFFSET('Sanitation Data'!$E$5,0,10*ROW('Sanitation Data'!E136))),CU142="",ISNUMBER(OFFSET('Sanitation Data'!$E$5,0,10*ROW('Sanitation Data'!E136)))),100-OFFSET('Sanitation Data'!$E$5,0,10*ROW('Sanitation Data'!E136)),NA())))</f>
        <v>#N/A</v>
      </c>
      <c r="AG142" s="120" t="e">
        <f ca="1">+IF(AND(ISNUMBER(OFFSET('Sanitation Data'!$E$7,0,10*ROW('Sanitation Data'!E136))),CV142="Yes"),OFFSET('Sanitation Data'!$E$7,0,10*ROW('Sanitation Data'!E136)),IF(AND(ISNUMBER(OFFSET('Sanitation Data'!$E$7,0,10*ROW('Sanitation Data'!E136))),CV142="No",ISNUMBER(OFFSET('Sanitation Data'!$E$7,0,10*ROW('Sanitation Data'!E136)))),CONCATENATE("[",ROUND(OFFSET('Sanitation Data'!$E$7,0,10*ROW('Sanitation Data'!E136)),0),"]"),IF(AND(ISNUMBER(OFFSET('Sanitation Data'!$E$7,0,10*ROW('Sanitation Data'!E136))),CV142="",ISNUMBER(OFFSET('Sanitation Data'!$E$7,0,10*ROW('Sanitation Data'!E136)))),OFFSET('Sanitation Data'!$E$7,0,10*ROW('Sanitation Data'!E136)),NA())))</f>
        <v>#N/A</v>
      </c>
      <c r="AH142" s="120" t="e">
        <f ca="1">+IF(AND(ISNUMBER(OFFSET('Sanitation Data'!$E$11,0,10*ROW('Sanitation Data'!E136))),CW142="Yes"),OFFSET('Sanitation Data'!$E$11,0,10*ROW('Sanitation Data'!E136)),IF(AND(ISNUMBER(OFFSET('Sanitation Data'!$E$11,0,10*ROW('Sanitation Data'!E136))),CW142="No",ISNUMBER(OFFSET('Sanitation Data'!$E$11,0,10*ROW('Sanitation Data'!E136)))),CONCATENATE("[",ROUND(OFFSET('Sanitation Data'!$E$11,0,10*ROW('Sanitation Data'!E136)),0),"]"),IF(AND(ISNUMBER(OFFSET('Sanitation Data'!$E$11,0,10*ROW('Sanitation Data'!E136))),CW142="",ISNUMBER(OFFSET('Sanitation Data'!$E$11,0,10*ROW('Sanitation Data'!E136)))),OFFSET('Sanitation Data'!$E$11,0,10*ROW('Sanitation Data'!E136)),NA())))</f>
        <v>#N/A</v>
      </c>
      <c r="AI142" s="120" t="e">
        <f ca="1">+IF(AND(ISNUMBER(OFFSET('Sanitation Data'!$E$12,0,10*ROW('Sanitation Data'!E136))),CX142="Yes"),OFFSET('Sanitation Data'!$E$12,0,10*ROW('Sanitation Data'!E136)),IF(AND(ISNUMBER(OFFSET('Sanitation Data'!$E$12,0,10*ROW('Sanitation Data'!E136))),CX142="No",ISNUMBER(OFFSET('Sanitation Data'!$E$12,0,10*ROW('Sanitation Data'!E136)))),CONCATENATE("[",ROUND(OFFSET('Sanitation Data'!$E$12,0,10*ROW('Sanitation Data'!E136)),0),"]"),IF(AND(ISNUMBER(OFFSET('Sanitation Data'!$E$12,0,10*ROW('Sanitation Data'!E136))),CX142="",ISNUMBER(OFFSET('Sanitation Data'!$E$12,0,10*ROW('Sanitation Data'!E136)))),OFFSET('Sanitation Data'!$E$12,0,10*ROW('Sanitation Data'!E136)),NA())))</f>
        <v>#N/A</v>
      </c>
      <c r="AJ142" s="120" t="e">
        <f ca="1">+IF(AND(ISNUMBER(OFFSET('Sanitation Data'!$E$13,0,10*ROW('Sanitation Data'!E136))),CY142="Yes"),OFFSET('Sanitation Data'!$E$13,0,10*ROW('Sanitation Data'!E136)),IF(AND(ISNUMBER(OFFSET('Sanitation Data'!$E$13,0,10*ROW('Sanitation Data'!E136))),CY142="No",ISNUMBER(OFFSET('Sanitation Data'!$E$13,0,10*ROW('Sanitation Data'!E136)))),CONCATENATE("[",ROUND(OFFSET('Sanitation Data'!$E$13,0,10*ROW('Sanitation Data'!E136)),0),"]"),IF(AND(ISNUMBER(OFFSET('Sanitation Data'!$E$13,0,10*ROW('Sanitation Data'!E136))),CY142="",ISNUMBER(OFFSET('Sanitation Data'!$E$13,0,10*ROW('Sanitation Data'!E136)))),OFFSET('Sanitation Data'!$E$13,0,10*ROW('Sanitation Data'!E136)),NA())))</f>
        <v>#N/A</v>
      </c>
      <c r="AK142" s="120" t="e">
        <f ca="1">+IF(AND(ISNUMBER(OFFSET('Sanitation Data'!$F$5,0,10*ROW('Sanitation Data'!F136))),CZ142="Yes"),100-OFFSET('Sanitation Data'!$F$5,0,10*ROW('Sanitation Data'!F136)),IF(AND(ISNUMBER(OFFSET('Sanitation Data'!$F$5,0,10*ROW('Sanitation Data'!F136))),CZ142="No",ISNUMBER(OFFSET('Sanitation Data'!$F$5,0,10*ROW('Sanitation Data'!F136)))),CONCATENATE("[",ROUND(100-OFFSET('Sanitation Data'!$F$5,0,10*ROW('Sanitation Data'!F136)),0),"]"),IF(AND(ISNUMBER(OFFSET('Sanitation Data'!$F$5,0,10*ROW('Sanitation Data'!F136))),CZ142="",ISNUMBER(OFFSET('Sanitation Data'!$F$5,0,10*ROW('Sanitation Data'!F136)))),100-OFFSET('Sanitation Data'!$F$5,0,10*ROW('Sanitation Data'!F136)),NA())))</f>
        <v>#N/A</v>
      </c>
      <c r="AL142" s="120" t="e">
        <f ca="1">+IF(AND(ISNUMBER(OFFSET('Sanitation Data'!$F$7,0,10*ROW('Sanitation Data'!F136))),DA142="Yes"),OFFSET('Sanitation Data'!$F$7,0,10*ROW('Sanitation Data'!F136)),IF(AND(ISNUMBER(OFFSET('Sanitation Data'!$F$7,0,10*ROW('Sanitation Data'!F136))),DA142="No",ISNUMBER(OFFSET('Sanitation Data'!$F$7,0,10*ROW('Sanitation Data'!F136)))),CONCATENATE("[",ROUND(OFFSET('Sanitation Data'!$F$7,0,10*ROW('Sanitation Data'!F136)),0),"]"),IF(AND(ISNUMBER(OFFSET('Sanitation Data'!$F$7,0,10*ROW('Sanitation Data'!F136))),DA142="",ISNUMBER(OFFSET('Sanitation Data'!$F$7,0,10*ROW('Sanitation Data'!F136)))),OFFSET('Sanitation Data'!$F$7,0,10*ROW('Sanitation Data'!F136)),NA())))</f>
        <v>#N/A</v>
      </c>
      <c r="AM142" s="120" t="e">
        <f ca="1">+IF(AND(ISNUMBER(OFFSET('Sanitation Data'!$F$11,0,10*ROW('Sanitation Data'!F136))),DB142="Yes"),OFFSET('Sanitation Data'!$F$11,0,10*ROW('Sanitation Data'!F136)),IF(AND(ISNUMBER(OFFSET('Sanitation Data'!$F$11,0,10*ROW('Sanitation Data'!F136))),DB142="No",ISNUMBER(OFFSET('Sanitation Data'!$F$11,0,10*ROW('Sanitation Data'!F136)))),CONCATENATE("[",ROUND(OFFSET('Sanitation Data'!$F$11,0,10*ROW('Sanitation Data'!F136)),0),"]"),IF(AND(ISNUMBER(OFFSET('Sanitation Data'!$F$11,0,10*ROW('Sanitation Data'!F136))),DB142="",ISNUMBER(OFFSET('Sanitation Data'!$F$11,0,10*ROW('Sanitation Data'!F136)))),OFFSET('Sanitation Data'!$F$11,0,10*ROW('Sanitation Data'!F136)),NA())))</f>
        <v>#N/A</v>
      </c>
      <c r="AN142" s="120" t="e">
        <f ca="1">+IF(AND(ISNUMBER(OFFSET('Sanitation Data'!$F$12,0,10*ROW('Sanitation Data'!F136))),DC142="Yes"),OFFSET('Sanitation Data'!$F$12,0,10*ROW('Sanitation Data'!F136)),IF(AND(ISNUMBER(OFFSET('Sanitation Data'!$F$12,0,10*ROW('Sanitation Data'!F136))),DC142="No",ISNUMBER(OFFSET('Sanitation Data'!$F$12,0,10*ROW('Sanitation Data'!F136)))),CONCATENATE("[",ROUND(OFFSET('Sanitation Data'!$F$12,0,10*ROW('Sanitation Data'!F136)),0),"]"),IF(AND(ISNUMBER(OFFSET('Sanitation Data'!$F$12,0,10*ROW('Sanitation Data'!F136))),DC142="",ISNUMBER(OFFSET('Sanitation Data'!$F$12,0,10*ROW('Sanitation Data'!F136)))),OFFSET('Sanitation Data'!$F$12,0,10*ROW('Sanitation Data'!F136)),NA())))</f>
        <v>#N/A</v>
      </c>
      <c r="AO142" s="120" t="e">
        <f ca="1">+IF(AND(ISNUMBER(OFFSET('Sanitation Data'!$F$13,0,10*ROW('Sanitation Data'!F136))),DD142="Yes"),OFFSET('Sanitation Data'!$F$13,0,10*ROW('Sanitation Data'!F136)),IF(AND(ISNUMBER(OFFSET('Sanitation Data'!$F$13,0,10*ROW('Sanitation Data'!F136))),DD142="No",ISNUMBER(OFFSET('Sanitation Data'!$F$13,0,10*ROW('Sanitation Data'!F136)))),CONCATENATE("[",ROUND(OFFSET('Sanitation Data'!$F$13,0,10*ROW('Sanitation Data'!F136)),0),"]"),IF(AND(ISNUMBER(OFFSET('Sanitation Data'!$F$13,0,10*ROW('Sanitation Data'!F136))),DD142="",ISNUMBER(OFFSET('Sanitation Data'!$F$13,0,10*ROW('Sanitation Data'!F136)))),OFFSET('Sanitation Data'!$F$13,0,10*ROW('Sanitation Data'!F136)),NA())))</f>
        <v>#N/A</v>
      </c>
      <c r="AP142" s="120" t="e">
        <f ca="1">+IF(AND(ISNUMBER(OFFSET('Sanitation Data'!$G$5,0,10*ROW('Sanitation Data'!G136))),DE142="Yes"),100-OFFSET('Sanitation Data'!$G$5,0,10*ROW('Sanitation Data'!G136)),IF(AND(ISNUMBER(OFFSET('Sanitation Data'!$G$5,0,10*ROW('Sanitation Data'!G136))),DE142="No",ISNUMBER(OFFSET('Sanitation Data'!$G$5,0,10*ROW('Sanitation Data'!G136)))),CONCATENATE("[",ROUND(100-OFFSET('Sanitation Data'!$G$5,0,10*ROW('Sanitation Data'!G136)),0),"]"),IF(AND(ISNUMBER(OFFSET('Sanitation Data'!$G$5,0,10*ROW('Sanitation Data'!G136))),DE142="",ISNUMBER(OFFSET('Sanitation Data'!$G$5,0,10*ROW('Sanitation Data'!G136)))),100-OFFSET('Sanitation Data'!$G$5,0,10*ROW('Sanitation Data'!G136)),NA())))</f>
        <v>#N/A</v>
      </c>
      <c r="AQ142" s="120" t="e">
        <f ca="1">+IF(AND(ISNUMBER(OFFSET('Sanitation Data'!$G$7,0,10*ROW('Sanitation Data'!G136))),DF142="Yes"),OFFSET('Sanitation Data'!$G$7,0,10*ROW('Sanitation Data'!G136)),IF(AND(ISNUMBER(OFFSET('Sanitation Data'!$G$7,0,10*ROW('Sanitation Data'!G136))),DF142="No",ISNUMBER(OFFSET('Sanitation Data'!$G$7,0,10*ROW('Sanitation Data'!G136)))),CONCATENATE("[",ROUND(OFFSET('Sanitation Data'!$G$7,0,10*ROW('Sanitation Data'!G136)),0),"]"),IF(AND(ISNUMBER(OFFSET('Sanitation Data'!$G$7,0,10*ROW('Sanitation Data'!G136))),DF142="",ISNUMBER(OFFSET('Sanitation Data'!$G$7,0,10*ROW('Sanitation Data'!G136)))),OFFSET('Sanitation Data'!$G$7,0,10*ROW('Sanitation Data'!G136)),NA())))</f>
        <v>#N/A</v>
      </c>
      <c r="AR142" s="120" t="e">
        <f ca="1">+IF(AND(ISNUMBER(OFFSET('Sanitation Data'!$G$11,0,10*ROW('Sanitation Data'!G136))),DG142="Yes"),OFFSET('Sanitation Data'!$G$11,0,10*ROW('Sanitation Data'!G136)),IF(AND(ISNUMBER(OFFSET('Sanitation Data'!$G$11,0,10*ROW('Sanitation Data'!G136))),DG142="No",ISNUMBER(OFFSET('Sanitation Data'!$G$11,0,10*ROW('Sanitation Data'!G136)))),CONCATENATE("[",ROUND(OFFSET('Sanitation Data'!$G$11,0,10*ROW('Sanitation Data'!G136)),0),"]"),IF(AND(ISNUMBER(OFFSET('Sanitation Data'!$G$11,0,10*ROW('Sanitation Data'!G136))),DG142="",ISNUMBER(OFFSET('Sanitation Data'!$G$11,0,10*ROW('Sanitation Data'!G136)))),OFFSET('Sanitation Data'!$G$11,0,10*ROW('Sanitation Data'!G136)),NA())))</f>
        <v>#N/A</v>
      </c>
      <c r="AS142" s="120" t="e">
        <f ca="1">+IF(AND(ISNUMBER(OFFSET('Sanitation Data'!$G$12,0,10*ROW('Sanitation Data'!G136))),DH142="Yes"),OFFSET('Sanitation Data'!$G$12,0,10*ROW('Sanitation Data'!G136)),IF(AND(ISNUMBER(OFFSET('Sanitation Data'!$G$12,0,10*ROW('Sanitation Data'!G136))),DH142="No",ISNUMBER(OFFSET('Sanitation Data'!$G$12,0,10*ROW('Sanitation Data'!G136)))),CONCATENATE("[",ROUND(OFFSET('Sanitation Data'!$G$12,0,10*ROW('Sanitation Data'!G136)),0),"]"),IF(AND(ISNUMBER(OFFSET('Sanitation Data'!$G$12,0,10*ROW('Sanitation Data'!G136))),DH142="",ISNUMBER(OFFSET('Sanitation Data'!$G$12,0,10*ROW('Sanitation Data'!G136)))),OFFSET('Sanitation Data'!$G$12,0,10*ROW('Sanitation Data'!G136)),NA())))</f>
        <v>#N/A</v>
      </c>
      <c r="AT142" s="120" t="e">
        <f ca="1">+IF(AND(ISNUMBER(OFFSET('Sanitation Data'!$G$13,0,10*ROW('Sanitation Data'!G136))),DI142="Yes"),OFFSET('Sanitation Data'!$G$13,0,10*ROW('Sanitation Data'!G136)),IF(AND(ISNUMBER(OFFSET('Sanitation Data'!$G$13,0,10*ROW('Sanitation Data'!G136))),DI142="No",ISNUMBER(OFFSET('Sanitation Data'!$G$13,0,10*ROW('Sanitation Data'!G136)))),CONCATENATE("[",ROUND(OFFSET('Sanitation Data'!$G$13,0,10*ROW('Sanitation Data'!G136)),0),"]"),IF(AND(ISNUMBER(OFFSET('Sanitation Data'!$G$13,0,10*ROW('Sanitation Data'!G136))),DI142="",ISNUMBER(OFFSET('Sanitation Data'!$G$13,0,10*ROW('Sanitation Data'!G136)))),OFFSET('Sanitation Data'!$G$13,0,10*ROW('Sanitation Data'!G136)),NA())))</f>
        <v>#N/A</v>
      </c>
      <c r="AU142" s="120" t="e">
        <f ca="1">+IF(AND(ISNUMBER(OFFSET('Sanitation Data'!$H$5,0,10*ROW('Sanitation Data'!H136))),DJ142="Yes"),100-OFFSET('Sanitation Data'!$H$5,0,10*ROW('Sanitation Data'!H136)),IF(AND(ISNUMBER(OFFSET('Sanitation Data'!$H$5,0,10*ROW('Sanitation Data'!H136))),DJ142="No",ISNUMBER(OFFSET('Sanitation Data'!$H$5,0,10*ROW('Sanitation Data'!H136)))),CONCATENATE("[",ROUND(100-OFFSET('Sanitation Data'!$H$5,0,10*ROW('Sanitation Data'!H136)),0),"]"),IF(AND(ISNUMBER(OFFSET('Sanitation Data'!$H$5,0,10*ROW('Sanitation Data'!H136))),DJ142="",ISNUMBER(OFFSET('Sanitation Data'!$H$5,0,10*ROW('Sanitation Data'!H136)))),100-OFFSET('Sanitation Data'!$H$5,0,10*ROW('Sanitation Data'!H136)),NA())))</f>
        <v>#N/A</v>
      </c>
      <c r="AV142" s="120" t="e">
        <f ca="1">+IF(AND(ISNUMBER(OFFSET('Sanitation Data'!$H$7,0,10*ROW('Sanitation Data'!H136))),DK142="Yes"),OFFSET('Sanitation Data'!$H$7,0,10*ROW('Sanitation Data'!H136)),IF(AND(ISNUMBER(OFFSET('Sanitation Data'!$H$7,0,10*ROW('Sanitation Data'!H136))),DK142="No",ISNUMBER(OFFSET('Sanitation Data'!$H$7,0,10*ROW('Sanitation Data'!H136)))),CONCATENATE("[",ROUND(OFFSET('Sanitation Data'!$H$7,0,10*ROW('Sanitation Data'!H136)),0),"]"),IF(AND(ISNUMBER(OFFSET('Sanitation Data'!$H$7,0,10*ROW('Sanitation Data'!H136))),DK142="",ISNUMBER(OFFSET('Sanitation Data'!$H$7,0,10*ROW('Sanitation Data'!H136)))),OFFSET('Sanitation Data'!$H$7,0,10*ROW('Sanitation Data'!H136)),NA())))</f>
        <v>#N/A</v>
      </c>
      <c r="AW142" s="120" t="e">
        <f ca="1">+IF(AND(ISNUMBER(OFFSET('Sanitation Data'!$H$11,0,10*ROW('Sanitation Data'!H136))),DL142="Yes"),OFFSET('Sanitation Data'!$H$11,0,10*ROW('Sanitation Data'!H136)),IF(AND(ISNUMBER(OFFSET('Sanitation Data'!$H$11,0,10*ROW('Sanitation Data'!H136))),DL142="No",ISNUMBER(OFFSET('Sanitation Data'!$H$11,0,10*ROW('Sanitation Data'!H136)))),CONCATENATE("[",ROUND(OFFSET('Sanitation Data'!$H$11,0,10*ROW('Sanitation Data'!H136)),0),"]"),IF(AND(ISNUMBER(OFFSET('Sanitation Data'!$H$11,0,10*ROW('Sanitation Data'!H136))),DL142="",ISNUMBER(OFFSET('Sanitation Data'!$H$11,0,10*ROW('Sanitation Data'!H136)))),OFFSET('Sanitation Data'!$H$11,0,10*ROW('Sanitation Data'!H136)),NA())))</f>
        <v>#N/A</v>
      </c>
      <c r="AX142" s="120" t="e">
        <f ca="1">+IF(AND(ISNUMBER(OFFSET('Sanitation Data'!$H$12,0,10*ROW('Sanitation Data'!H136))),DM142="Yes"),OFFSET('Sanitation Data'!$H$12,0,10*ROW('Sanitation Data'!H136)),IF(AND(ISNUMBER(OFFSET('Sanitation Data'!$H$12,0,10*ROW('Sanitation Data'!H136))),DM142="No",ISNUMBER(OFFSET('Sanitation Data'!$H$12,0,10*ROW('Sanitation Data'!H136)))),CONCATENATE("[",ROUND(OFFSET('Sanitation Data'!$H$12,0,10*ROW('Sanitation Data'!H136)),0),"]"),IF(AND(ISNUMBER(OFFSET('Sanitation Data'!$H$12,0,10*ROW('Sanitation Data'!H136))),DM142="",ISNUMBER(OFFSET('Sanitation Data'!$H$12,0,10*ROW('Sanitation Data'!H136)))),OFFSET('Sanitation Data'!$H$12,0,10*ROW('Sanitation Data'!H136)),NA())))</f>
        <v>#N/A</v>
      </c>
      <c r="AY142" s="120" t="e">
        <f ca="1">+IF(AND(ISNUMBER(OFFSET('Sanitation Data'!$H$13,0,10*ROW('Sanitation Data'!H136))),DN142="Yes"),OFFSET('Sanitation Data'!$H$13,0,10*ROW('Sanitation Data'!H136)),IF(AND(ISNUMBER(OFFSET('Sanitation Data'!$H$13,0,10*ROW('Sanitation Data'!H136))),DN142="No",ISNUMBER(OFFSET('Sanitation Data'!$H$13,0,10*ROW('Sanitation Data'!H136)))),CONCATENATE("[",ROUND(OFFSET('Sanitation Data'!$H$13,0,10*ROW('Sanitation Data'!H136)),0),"]"),IF(AND(ISNUMBER(OFFSET('Sanitation Data'!$H$13,0,10*ROW('Sanitation Data'!H136))),DN142="",ISNUMBER(OFFSET('Sanitation Data'!$H$13,0,10*ROW('Sanitation Data'!H136)))),OFFSET('Sanitation Data'!$H$13,0,10*ROW('Sanitation Data'!H136)),NA())))</f>
        <v>#N/A</v>
      </c>
      <c r="AZ142" s="121" t="e">
        <f ca="1">+IF(AND(ISNUMBER(OFFSET('Hygiene Data'!$C$6,0,10*ROW('Hygiene Data'!C136))),DO142="Yes"),OFFSET('Hygiene Data'!$C$6,0,10*ROW('Hygiene Data'!C136)),IF(AND(ISNUMBER(OFFSET('Hygiene Data'!$C$6,0,10*ROW('Hygiene Data'!C136))),DO142="No",ISNUMBER(OFFSET('Hygiene Data'!$C$6,0,10*ROW('Hygiene Data'!C136)))),CONCATENATE("[",ROUND(OFFSET('Hygiene Data'!$C$6,0,10*ROW('Hygiene Data'!C136)),0),"]"),IF(AND(ISNUMBER(OFFSET('Hygiene Data'!$C$6,0,10*ROW('Hygiene Data'!C136))),DO142="",ISNUMBER(OFFSET('Hygiene Data'!$C$6,0,10*ROW('Hygiene Data'!C136)))),OFFSET('Hygiene Data'!$C$6,0,10*ROW('Hygiene Data'!C136)),NA())))</f>
        <v>#N/A</v>
      </c>
      <c r="BA142" s="121" t="e">
        <f ca="1">+IF(AND(ISNUMBER(OFFSET('Hygiene Data'!$C$8,0,10*ROW('Hygiene Data'!C136))),DP142="Yes"),OFFSET('Hygiene Data'!$C$8,0,10*ROW('Hygiene Data'!C136)),IF(AND(ISNUMBER(OFFSET('Hygiene Data'!$C$8,0,10*ROW('Hygiene Data'!C136))),DP142="No",ISNUMBER(OFFSET('Hygiene Data'!$C$8,0,10*ROW('Hygiene Data'!C136)))),CONCATENATE("[",ROUND(OFFSET('Hygiene Data'!$C$8,0,10*ROW('Hygiene Data'!C136)),0),"]"),IF(AND(ISNUMBER(OFFSET('Hygiene Data'!$C$8,0,10*ROW('Hygiene Data'!C136))),DP142="",ISNUMBER(OFFSET('Hygiene Data'!$C$8,0,10*ROW('Hygiene Data'!C136)))),OFFSET('Hygiene Data'!$C$8,0,10*ROW('Hygiene Data'!C136)),NA())))</f>
        <v>#N/A</v>
      </c>
      <c r="BB142" s="121" t="e">
        <f ca="1">+IF(AND(ISNUMBER(OFFSET('Hygiene Data'!$C$10,0,10*ROW('Hygiene Data'!C136))),DQ142="Yes"),OFFSET('Hygiene Data'!$C$10,0,10*ROW('Hygiene Data'!C136)),IF(AND(ISNUMBER(OFFSET('Hygiene Data'!$C$10,0,10*ROW('Hygiene Data'!C136))),DQ142="No",ISNUMBER(OFFSET('Hygiene Data'!$C$10,0,10*ROW('Hygiene Data'!C136)))),CONCATENATE("[",ROUND(OFFSET('Hygiene Data'!$C$10,0,10*ROW('Hygiene Data'!C136)),0),"]"),IF(AND(ISNUMBER(OFFSET('Hygiene Data'!$C$10,0,10*ROW('Hygiene Data'!C136))),DQ142="",ISNUMBER(OFFSET('Hygiene Data'!$C$10,0,10*ROW('Hygiene Data'!C136)))),OFFSET('Hygiene Data'!$C$10,0,10*ROW('Hygiene Data'!C136)),NA())))</f>
        <v>#N/A</v>
      </c>
      <c r="BC142" s="121" t="e">
        <f ca="1">+IF(AND(ISNUMBER(OFFSET('Hygiene Data'!$D$6,0,10*ROW('Hygiene Data'!D136))),DR142="Yes"),OFFSET('Hygiene Data'!$D$6,0,10*ROW('Hygiene Data'!D136)),IF(AND(ISNUMBER(OFFSET('Hygiene Data'!$D$6,0,10*ROW('Hygiene Data'!D136))),DR142="No",ISNUMBER(OFFSET('Hygiene Data'!$D$6,0,10*ROW('Hygiene Data'!D136)))),CONCATENATE("[",ROUND(OFFSET('Hygiene Data'!$D$6,0,10*ROW('Hygiene Data'!D136)),0),"]"),IF(AND(ISNUMBER(OFFSET('Hygiene Data'!$D$6,0,10*ROW('Hygiene Data'!D136))),DR142="",ISNUMBER(OFFSET('Hygiene Data'!$D$6,0,10*ROW('Hygiene Data'!D136)))),OFFSET('Hygiene Data'!$D$6,0,10*ROW('Hygiene Data'!D136)),NA())))</f>
        <v>#N/A</v>
      </c>
      <c r="BD142" s="121" t="e">
        <f ca="1">+IF(AND(ISNUMBER(OFFSET('Hygiene Data'!$D$8,0,10*ROW('Hygiene Data'!D136))),DS142="Yes"),OFFSET('Hygiene Data'!$D$8,0,10*ROW('Hygiene Data'!D136)),IF(AND(ISNUMBER(OFFSET('Hygiene Data'!$D$8,0,10*ROW('Hygiene Data'!D136))),DS142="No",ISNUMBER(OFFSET('Hygiene Data'!$D$8,0,10*ROW('Hygiene Data'!D136)))),CONCATENATE("[",ROUND(OFFSET('Hygiene Data'!$D$8,0,10*ROW('Hygiene Data'!D136)),0),"]"),IF(AND(ISNUMBER(OFFSET('Hygiene Data'!$D$8,0,10*ROW('Hygiene Data'!D136))),DS142="",ISNUMBER(OFFSET('Hygiene Data'!$D$8,0,10*ROW('Hygiene Data'!D136)))),OFFSET('Hygiene Data'!$D$8,0,10*ROW('Hygiene Data'!D136)),NA())))</f>
        <v>#N/A</v>
      </c>
      <c r="BE142" s="121" t="e">
        <f ca="1">+IF(AND(ISNUMBER(OFFSET('Hygiene Data'!$D$10,0,10*ROW('Hygiene Data'!D136))),DT142="Yes"),OFFSET('Hygiene Data'!$D$10,0,10*ROW('Hygiene Data'!D136)),IF(AND(ISNUMBER(OFFSET('Hygiene Data'!$D$10,0,10*ROW('Hygiene Data'!D136))),DT142="No",ISNUMBER(OFFSET('Hygiene Data'!$D$10,0,10*ROW('Hygiene Data'!D136)))),CONCATENATE("[",ROUND(OFFSET('Hygiene Data'!$D$10,0,10*ROW('Hygiene Data'!D136)),0),"]"),IF(AND(ISNUMBER(OFFSET('Hygiene Data'!$D$10,0,10*ROW('Hygiene Data'!D136))),DT142="",ISNUMBER(OFFSET('Hygiene Data'!$D$10,0,10*ROW('Hygiene Data'!D136)))),OFFSET('Hygiene Data'!$D$10,0,10*ROW('Hygiene Data'!D136)),NA())))</f>
        <v>#N/A</v>
      </c>
      <c r="BF142" s="121" t="e">
        <f ca="1">+IF(AND(ISNUMBER(OFFSET('Hygiene Data'!$E$6,0,10*ROW('Hygiene Data'!E136))),DU142="Yes"),OFFSET('Hygiene Data'!$E$6,0,10*ROW('Hygiene Data'!E136)),IF(AND(ISNUMBER(OFFSET('Hygiene Data'!$E$6,0,10*ROW('Hygiene Data'!E136))),DU142="No",ISNUMBER(OFFSET('Hygiene Data'!$E$6,0,10*ROW('Hygiene Data'!E136)))),CONCATENATE("[",ROUND(OFFSET('Hygiene Data'!$E$6,0,10*ROW('Hygiene Data'!E136)),0),"]"),IF(AND(ISNUMBER(OFFSET('Hygiene Data'!$E$6,0,10*ROW('Hygiene Data'!E136))),DU142="",ISNUMBER(OFFSET('Hygiene Data'!$E$6,0,10*ROW('Hygiene Data'!E136)))),OFFSET('Hygiene Data'!$E$6,0,10*ROW('Hygiene Data'!E136)),NA())))</f>
        <v>#N/A</v>
      </c>
      <c r="BG142" s="121" t="e">
        <f ca="1">+IF(AND(ISNUMBER(OFFSET('Hygiene Data'!$E$8,0,10*ROW('Hygiene Data'!E136))),DV142="Yes"),OFFSET('Hygiene Data'!$E$8,0,10*ROW('Hygiene Data'!E136)),IF(AND(ISNUMBER(OFFSET('Hygiene Data'!$E$8,0,10*ROW('Hygiene Data'!E136))),DV142="No",ISNUMBER(OFFSET('Hygiene Data'!$E$8,0,10*ROW('Hygiene Data'!E136)))),CONCATENATE("[",ROUND(OFFSET('Hygiene Data'!$E$8,0,10*ROW('Hygiene Data'!E136)),0),"]"),IF(AND(ISNUMBER(OFFSET('Hygiene Data'!$E$8,0,10*ROW('Hygiene Data'!E136))),DV142="",ISNUMBER(OFFSET('Hygiene Data'!$E$8,0,10*ROW('Hygiene Data'!E136)))),OFFSET('Hygiene Data'!$E$8,0,10*ROW('Hygiene Data'!E136)),NA())))</f>
        <v>#N/A</v>
      </c>
      <c r="BH142" s="121" t="e">
        <f ca="1">+IF(AND(ISNUMBER(OFFSET('Hygiene Data'!$E$10,0,10*ROW('Hygiene Data'!E136))),DW142="Yes"),OFFSET('Hygiene Data'!$E$10,0,10*ROW('Hygiene Data'!E136)),IF(AND(ISNUMBER(OFFSET('Hygiene Data'!$E$10,0,10*ROW('Hygiene Data'!E136))),DW142="No",ISNUMBER(OFFSET('Hygiene Data'!$E$10,0,10*ROW('Hygiene Data'!E136)))),CONCATENATE("[",ROUND(OFFSET('Hygiene Data'!$E$10,0,10*ROW('Hygiene Data'!E136)),0),"]"),IF(AND(ISNUMBER(OFFSET('Hygiene Data'!$E$10,0,10*ROW('Hygiene Data'!E136))),DW142="",ISNUMBER(OFFSET('Hygiene Data'!$E$10,0,10*ROW('Hygiene Data'!E136)))),OFFSET('Hygiene Data'!$E$10,0,10*ROW('Hygiene Data'!E136)),NA())))</f>
        <v>#N/A</v>
      </c>
      <c r="BI142" s="121" t="e">
        <f ca="1">+IF(AND(ISNUMBER(OFFSET('Hygiene Data'!$F$6,0,10*ROW('Hygiene Data'!F136))),DX142="Yes"),OFFSET('Hygiene Data'!$F$6,0,10*ROW('Hygiene Data'!F136)),IF(AND(ISNUMBER(OFFSET('Hygiene Data'!$F$6,0,10*ROW('Hygiene Data'!F136))),DX142="No",ISNUMBER(OFFSET('Hygiene Data'!$F$6,0,10*ROW('Hygiene Data'!F136)))),CONCATENATE("[",ROUND(OFFSET('Hygiene Data'!$F$6,0,10*ROW('Hygiene Data'!F136)),0),"]"),IF(AND(ISNUMBER(OFFSET('Hygiene Data'!$F$6,0,10*ROW('Hygiene Data'!F136))),DX142="",ISNUMBER(OFFSET('Hygiene Data'!$F$6,0,10*ROW('Hygiene Data'!F136)))),OFFSET('Hygiene Data'!$F$6,0,10*ROW('Hygiene Data'!F136)),NA())))</f>
        <v>#N/A</v>
      </c>
      <c r="BJ142" s="121" t="e">
        <f ca="1">+IF(AND(ISNUMBER(OFFSET('Hygiene Data'!$F$8,0,10*ROW('Hygiene Data'!F136))),DY142="Yes"),OFFSET('Hygiene Data'!$F$8,0,10*ROW('Hygiene Data'!F136)),IF(AND(ISNUMBER(OFFSET('Hygiene Data'!$F$8,0,10*ROW('Hygiene Data'!F136))),DY142="No",ISNUMBER(OFFSET('Hygiene Data'!$F$8,0,10*ROW('Hygiene Data'!F136)))),CONCATENATE("[",ROUND(OFFSET('Hygiene Data'!$F$8,0,10*ROW('Hygiene Data'!F136)),0),"]"),IF(AND(ISNUMBER(OFFSET('Hygiene Data'!$F$8,0,10*ROW('Hygiene Data'!F136))),DY142="",ISNUMBER(OFFSET('Hygiene Data'!$F$8,0,10*ROW('Hygiene Data'!F136)))),OFFSET('Hygiene Data'!$F$8,0,10*ROW('Hygiene Data'!F136)),NA())))</f>
        <v>#N/A</v>
      </c>
      <c r="BK142" s="121" t="e">
        <f ca="1">+IF(AND(ISNUMBER(OFFSET('Hygiene Data'!$F$10,0,10*ROW('Hygiene Data'!F136))),DZ142="Yes"),OFFSET('Hygiene Data'!$F$10,0,10*ROW('Hygiene Data'!F136)),IF(AND(ISNUMBER(OFFSET('Hygiene Data'!$F$10,0,10*ROW('Hygiene Data'!F136))),DZ142="No",ISNUMBER(OFFSET('Hygiene Data'!$F$10,0,10*ROW('Hygiene Data'!F136)))),CONCATENATE("[",ROUND(OFFSET('Hygiene Data'!$F$10,0,10*ROW('Hygiene Data'!F136)),0),"]"),IF(AND(ISNUMBER(OFFSET('Hygiene Data'!$F$10,0,10*ROW('Hygiene Data'!F136))),DZ142="",ISNUMBER(OFFSET('Hygiene Data'!$F$10,0,10*ROW('Hygiene Data'!F136)))),OFFSET('Hygiene Data'!$F$10,0,10*ROW('Hygiene Data'!F136)),NA())))</f>
        <v>#N/A</v>
      </c>
      <c r="BL142" s="121" t="e">
        <f ca="1">+IF(AND(ISNUMBER(OFFSET('Hygiene Data'!$G$6,0,10*ROW('Hygiene Data'!G136))),EA142="Yes"),OFFSET('Hygiene Data'!$G$6,0,10*ROW('Hygiene Data'!G136)),IF(AND(ISNUMBER(OFFSET('Hygiene Data'!$G$6,0,10*ROW('Hygiene Data'!G136))),EA142="No",ISNUMBER(OFFSET('Hygiene Data'!$G$6,0,10*ROW('Hygiene Data'!G136)))),CONCATENATE("[",ROUND(OFFSET('Hygiene Data'!$G$6,0,10*ROW('Hygiene Data'!G136)),0),"]"),IF(AND(ISNUMBER(OFFSET('Hygiene Data'!$G$6,0,10*ROW('Hygiene Data'!G136))),EA142="",ISNUMBER(OFFSET('Hygiene Data'!$G$6,0,10*ROW('Hygiene Data'!G136)))),OFFSET('Hygiene Data'!$G$6,0,10*ROW('Hygiene Data'!G136)),NA())))</f>
        <v>#N/A</v>
      </c>
      <c r="BM142" s="121" t="e">
        <f ca="1">+IF(AND(ISNUMBER(OFFSET('Hygiene Data'!$G$8,0,10*ROW('Hygiene Data'!G136))),EB142="Yes"),OFFSET('Hygiene Data'!$G$8,0,10*ROW('Hygiene Data'!G136)),IF(AND(ISNUMBER(OFFSET('Hygiene Data'!$G$8,0,10*ROW('Hygiene Data'!G136))),EB142="No",ISNUMBER(OFFSET('Hygiene Data'!$G$8,0,10*ROW('Hygiene Data'!G136)))),CONCATENATE("[",ROUND(OFFSET('Hygiene Data'!$G$8,0,10*ROW('Hygiene Data'!G136)),0),"]"),IF(AND(ISNUMBER(OFFSET('Hygiene Data'!$G$8,0,10*ROW('Hygiene Data'!G136))),EB142="",ISNUMBER(OFFSET('Hygiene Data'!$G$8,0,10*ROW('Hygiene Data'!G136)))),OFFSET('Hygiene Data'!$G$8,0,10*ROW('Hygiene Data'!G136)),NA())))</f>
        <v>#N/A</v>
      </c>
      <c r="BN142" s="121" t="e">
        <f ca="1">+IF(AND(ISNUMBER(OFFSET('Hygiene Data'!$G$10,0,10*ROW('Hygiene Data'!G136))),EC142="Yes"),OFFSET('Hygiene Data'!$G$10,0,10*ROW('Hygiene Data'!G136)),IF(AND(ISNUMBER(OFFSET('Hygiene Data'!$G$10,0,10*ROW('Hygiene Data'!G136))),EC142="No",ISNUMBER(OFFSET('Hygiene Data'!$G$10,0,10*ROW('Hygiene Data'!G136)))),CONCATENATE("[",ROUND(OFFSET('Hygiene Data'!$G$10,0,10*ROW('Hygiene Data'!G136)),0),"]"),IF(AND(ISNUMBER(OFFSET('Hygiene Data'!$G$10,0,10*ROW('Hygiene Data'!G136))),EC142="",ISNUMBER(OFFSET('Hygiene Data'!$G$10,0,10*ROW('Hygiene Data'!G136)))),OFFSET('Hygiene Data'!$G$10,0,10*ROW('Hygiene Data'!G136)),NA())))</f>
        <v>#N/A</v>
      </c>
      <c r="BO142" s="121" t="e">
        <f ca="1">+IF(AND(ISNUMBER(OFFSET('Hygiene Data'!$H$6,0,10*ROW('Hygiene Data'!H136))),ED142="Yes"),OFFSET('Hygiene Data'!$H$6,0,10*ROW('Hygiene Data'!H136)),IF(AND(ISNUMBER(OFFSET('Hygiene Data'!$H$6,0,10*ROW('Hygiene Data'!H136))),ED142="No",ISNUMBER(OFFSET('Hygiene Data'!$H$6,0,10*ROW('Hygiene Data'!H136)))),CONCATENATE("[",ROUND(OFFSET('Hygiene Data'!$H$6,0,10*ROW('Hygiene Data'!H136)),0),"]"),IF(AND(ISNUMBER(OFFSET('Hygiene Data'!$H$6,0,10*ROW('Hygiene Data'!H136))),ED142="",ISNUMBER(OFFSET('Hygiene Data'!$H$6,0,10*ROW('Hygiene Data'!H136)))),OFFSET('Hygiene Data'!$H$6,0,10*ROW('Hygiene Data'!H136)),NA())))</f>
        <v>#N/A</v>
      </c>
      <c r="BP142" s="121" t="e">
        <f ca="1">+IF(AND(ISNUMBER(OFFSET('Hygiene Data'!$H$8,0,10*ROW('Hygiene Data'!H136))),EE142="Yes"),OFFSET('Hygiene Data'!$H$8,0,10*ROW('Hygiene Data'!H136)),IF(AND(ISNUMBER(OFFSET('Hygiene Data'!$H$8,0,10*ROW('Hygiene Data'!H136))),EE142="No",ISNUMBER(OFFSET('Hygiene Data'!$H$8,0,10*ROW('Hygiene Data'!H136)))),CONCATENATE("[",ROUND(OFFSET('Hygiene Data'!$H$8,0,10*ROW('Hygiene Data'!H136)),0),"]"),IF(AND(ISNUMBER(OFFSET('Hygiene Data'!$H$8,0,10*ROW('Hygiene Data'!H136))),EE142="",ISNUMBER(OFFSET('Hygiene Data'!$H$8,0,10*ROW('Hygiene Data'!H136)))),OFFSET('Hygiene Data'!$H$8,0,10*ROW('Hygiene Data'!H136)),NA())))</f>
        <v>#N/A</v>
      </c>
      <c r="BQ142" s="121" t="e">
        <f ca="1">+IF(AND(ISNUMBER(OFFSET('Hygiene Data'!$H$10,0,10*ROW('Hygiene Data'!H136))),EF142="Yes"),OFFSET('Hygiene Data'!$H$10,0,10*ROW('Hygiene Data'!H136)),IF(AND(ISNUMBER(OFFSET('Hygiene Data'!$H$10,0,10*ROW('Hygiene Data'!H136))),EF142="No",ISNUMBER(OFFSET('Hygiene Data'!$H$10,0,10*ROW('Hygiene Data'!H136)))),CONCATENATE("[",ROUND(OFFSET('Hygiene Data'!$H$10,0,10*ROW('Hygiene Data'!H136)),0),"]"),IF(AND(ISNUMBER(OFFSET('Hygiene Data'!$H$10,0,10*ROW('Hygiene Data'!H136))),EF142="",ISNUMBER(OFFSET('Hygiene Data'!$H$10,0,10*ROW('Hygiene Data'!H136)))),OFFSET('Hygiene Data'!$H$10,0,10*ROW('Hygiene Data'!H136)),NA())))</f>
        <v>#N/A</v>
      </c>
      <c r="BS142" s="28" t="str">
        <f ca="1">+IF(OFFSET('Water Data'!$C$28,0,10*ROW('Water Data'!C136))="","",OFFSET('Water Data'!$C$28,0,10*ROW('Water Data'!C136)))</f>
        <v/>
      </c>
      <c r="BT142" s="28" t="str">
        <f ca="1">+IF(OFFSET('Water Data'!$C$29,0,10*ROW('Water Data'!C136))="","",OFFSET('Water Data'!$C$29,0,10*ROW('Water Data'!C136)))</f>
        <v/>
      </c>
      <c r="BU142" s="28" t="str">
        <f ca="1">+IF(OFFSET('Water Data'!$C$30,0,10*ROW('Water Data'!C136))="","",OFFSET('Water Data'!$C$30,0,10*ROW('Water Data'!C136)))</f>
        <v/>
      </c>
      <c r="BV142" s="28" t="str">
        <f ca="1">+IF(OFFSET('Water Data'!$D$28,0,10*ROW('Water Data'!D136))="","",OFFSET('Water Data'!$D$28,0,10*ROW('Water Data'!D136)))</f>
        <v/>
      </c>
      <c r="BW142" s="28" t="str">
        <f ca="1">+IF(OFFSET('Water Data'!$D$29,0,10*ROW('Water Data'!D136))="","",OFFSET('Water Data'!$D$29,0,10*ROW('Water Data'!D136)))</f>
        <v/>
      </c>
      <c r="BX142" s="28" t="str">
        <f ca="1">+IF(OFFSET('Water Data'!$D$30,0,10*ROW('Water Data'!D136))="","",OFFSET('Water Data'!$D$30,0,10*ROW('Water Data'!D136)))</f>
        <v/>
      </c>
      <c r="BY142" s="28" t="str">
        <f ca="1">+IF(OFFSET('Water Data'!$E$28,0,10*ROW('Water Data'!E136))="","",OFFSET('Water Data'!$E$28,0,10*ROW('Water Data'!E136)))</f>
        <v/>
      </c>
      <c r="BZ142" s="28" t="str">
        <f ca="1">+IF(OFFSET('Water Data'!$E$29,0,10*ROW('Water Data'!E136))="","",OFFSET('Water Data'!$E$29,0,10*ROW('Water Data'!E136)))</f>
        <v/>
      </c>
      <c r="CA142" s="28" t="str">
        <f ca="1">+IF(OFFSET('Water Data'!$E$30,0,10*ROW('Water Data'!E136))="","",OFFSET('Water Data'!$E$30,0,10*ROW('Water Data'!E136)))</f>
        <v/>
      </c>
      <c r="CB142" s="28" t="str">
        <f ca="1">+IF(OFFSET('Water Data'!$F$28,0,10*ROW('Water Data'!F136))="","",OFFSET('Water Data'!$F$28,0,10*ROW('Water Data'!F136)))</f>
        <v/>
      </c>
      <c r="CC142" s="28" t="str">
        <f ca="1">+IF(OFFSET('Water Data'!$F$29,0,10*ROW('Water Data'!F136))="","",OFFSET('Water Data'!$F$29,0,10*ROW('Water Data'!F136)))</f>
        <v/>
      </c>
      <c r="CD142" s="28" t="str">
        <f ca="1">+IF(OFFSET('Water Data'!$F$30,0,10*ROW('Water Data'!F136))="","",OFFSET('Water Data'!$F$30,0,10*ROW('Water Data'!F136)))</f>
        <v/>
      </c>
      <c r="CE142" s="28" t="str">
        <f ca="1">+IF(OFFSET('Water Data'!$G$28,0,10*ROW('Water Data'!G136))="","",OFFSET('Water Data'!$G$28,0,10*ROW('Water Data'!G136)))</f>
        <v/>
      </c>
      <c r="CF142" s="28" t="str">
        <f ca="1">+IF(OFFSET('Water Data'!$G$29,0,10*ROW('Water Data'!G136))="","",OFFSET('Water Data'!$G$29,0,10*ROW('Water Data'!G136)))</f>
        <v/>
      </c>
      <c r="CG142" s="28" t="str">
        <f ca="1">+IF(OFFSET('Water Data'!$G$30,0,10*ROW('Water Data'!G136))="","",OFFSET('Water Data'!$G$30,0,10*ROW('Water Data'!G136)))</f>
        <v/>
      </c>
      <c r="CH142" s="28" t="str">
        <f ca="1">+IF(OFFSET('Water Data'!$H$28,0,10*ROW('Water Data'!H136))="","",OFFSET('Water Data'!$H$28,0,10*ROW('Water Data'!H136)))</f>
        <v/>
      </c>
      <c r="CI142" s="28" t="str">
        <f ca="1">+IF(OFFSET('Water Data'!$H$29,0,10*ROW('Water Data'!H136))="","",OFFSET('Water Data'!$H$29,0,10*ROW('Water Data'!H136)))</f>
        <v/>
      </c>
      <c r="CJ142" s="28" t="str">
        <f ca="1">+IF(OFFSET('Water Data'!$H$30,0,10*ROW('Water Data'!H136))="","",OFFSET('Water Data'!$H$30,0,10*ROW('Water Data'!H136)))</f>
        <v/>
      </c>
      <c r="CK142" s="28" t="str">
        <f ca="1">+IF(OFFSET('Sanitation Data'!$C$29,0,10*ROW('Sanitation Data'!C136))="","",OFFSET('Sanitation Data'!$C$29,0,10*ROW('Sanitation Data'!C136)))</f>
        <v/>
      </c>
      <c r="CL142" s="28" t="str">
        <f ca="1">+IF(OFFSET('Sanitation Data'!$C$30,0,10*ROW('Sanitation Data'!C136))="","",OFFSET('Sanitation Data'!$C$30,0,10*ROW('Sanitation Data'!C136)))</f>
        <v/>
      </c>
      <c r="CM142" s="28" t="str">
        <f ca="1">+IF(OFFSET('Sanitation Data'!$C$31,0,10*ROW('Sanitation Data'!C136))="","",OFFSET('Sanitation Data'!$C$31,0,10*ROW('Sanitation Data'!C136)))</f>
        <v/>
      </c>
      <c r="CN142" s="28" t="str">
        <f ca="1">+IF(OFFSET('Sanitation Data'!$C$32,0,10*ROW('Sanitation Data'!C136))="","",OFFSET('Sanitation Data'!$C$32,0,10*ROW('Sanitation Data'!C136)))</f>
        <v/>
      </c>
      <c r="CO142" s="28" t="str">
        <f ca="1">+IF(OFFSET('Sanitation Data'!$C$33,0,10*ROW('Sanitation Data'!C136))="","",OFFSET('Sanitation Data'!$C$33,0,10*ROW('Sanitation Data'!C136)))</f>
        <v/>
      </c>
      <c r="CP142" s="28" t="str">
        <f ca="1">+IF(OFFSET('Sanitation Data'!$D$29,0,10*ROW('Sanitation Data'!D136))="","",OFFSET('Sanitation Data'!$D$29,0,10*ROW('Sanitation Data'!D136)))</f>
        <v/>
      </c>
      <c r="CQ142" s="28" t="str">
        <f ca="1">+IF(OFFSET('Sanitation Data'!$D$30,0,10*ROW('Sanitation Data'!D136))="","",OFFSET('Sanitation Data'!$D$30,0,10*ROW('Sanitation Data'!D136)))</f>
        <v/>
      </c>
      <c r="CR142" s="28" t="str">
        <f ca="1">+IF(OFFSET('Sanitation Data'!$D$31,0,10*ROW('Sanitation Data'!D136))="","",OFFSET('Sanitation Data'!$D$31,0,10*ROW('Sanitation Data'!D136)))</f>
        <v/>
      </c>
      <c r="CS142" s="28" t="str">
        <f ca="1">+IF(OFFSET('Sanitation Data'!$D$32,0,10*ROW('Sanitation Data'!D136))="","",OFFSET('Sanitation Data'!$D$32,0,10*ROW('Sanitation Data'!D136)))</f>
        <v/>
      </c>
      <c r="CT142" s="28" t="str">
        <f ca="1">+IF(OFFSET('Sanitation Data'!$D$33,0,10*ROW('Sanitation Data'!D136))="","",OFFSET('Sanitation Data'!$D$33,0,10*ROW('Sanitation Data'!D136)))</f>
        <v/>
      </c>
      <c r="CU142" s="28" t="str">
        <f ca="1">+IF(OFFSET('Sanitation Data'!$E$29,0,10*ROW('Sanitation Data'!E136))="","",OFFSET('Sanitation Data'!$E$29,0,10*ROW('Sanitation Data'!E136)))</f>
        <v/>
      </c>
      <c r="CV142" s="28" t="str">
        <f ca="1">+IF(OFFSET('Sanitation Data'!$E$30,0,10*ROW('Sanitation Data'!E136))="","",OFFSET('Sanitation Data'!$E$30,0,10*ROW('Sanitation Data'!E136)))</f>
        <v/>
      </c>
      <c r="CW142" s="28" t="str">
        <f ca="1">+IF(OFFSET('Sanitation Data'!$E$31,0,10*ROW('Sanitation Data'!E136))="","",OFFSET('Sanitation Data'!$E$31,0,10*ROW('Sanitation Data'!E136)))</f>
        <v/>
      </c>
      <c r="CX142" s="28" t="str">
        <f ca="1">+IF(OFFSET('Sanitation Data'!$E$32,0,10*ROW('Sanitation Data'!E136))="","",OFFSET('Sanitation Data'!$E$32,0,10*ROW('Sanitation Data'!E136)))</f>
        <v/>
      </c>
      <c r="CY142" s="28" t="str">
        <f ca="1">+IF(OFFSET('Sanitation Data'!$E$33,0,10*ROW('Sanitation Data'!E136))="","",OFFSET('Sanitation Data'!$E$33,0,10*ROW('Sanitation Data'!E136)))</f>
        <v/>
      </c>
      <c r="CZ142" s="28" t="str">
        <f ca="1">+IF(OFFSET('Sanitation Data'!$F$29,0,10*ROW('Sanitation Data'!F136))="","",OFFSET('Sanitation Data'!$F$29,0,10*ROW('Sanitation Data'!F136)))</f>
        <v/>
      </c>
      <c r="DA142" s="28" t="str">
        <f ca="1">+IF(OFFSET('Sanitation Data'!$F$30,0,10*ROW('Sanitation Data'!F136))="","",OFFSET('Sanitation Data'!$F$30,0,10*ROW('Sanitation Data'!F136)))</f>
        <v/>
      </c>
      <c r="DB142" s="28" t="str">
        <f ca="1">+IF(OFFSET('Sanitation Data'!$F$31,0,10*ROW('Sanitation Data'!F136))="","",OFFSET('Sanitation Data'!$F$31,0,10*ROW('Sanitation Data'!F136)))</f>
        <v/>
      </c>
      <c r="DC142" s="28" t="str">
        <f ca="1">+IF(OFFSET('Sanitation Data'!$F$32,0,10*ROW('Sanitation Data'!F136))="","",OFFSET('Sanitation Data'!$F$32,0,10*ROW('Sanitation Data'!F136)))</f>
        <v/>
      </c>
      <c r="DD142" s="28" t="str">
        <f ca="1">+IF(OFFSET('Sanitation Data'!$F$33,0,10*ROW('Sanitation Data'!F136))="","",OFFSET('Sanitation Data'!$F$33,0,10*ROW('Sanitation Data'!F136)))</f>
        <v/>
      </c>
      <c r="DE142" s="28" t="str">
        <f ca="1">+IF(OFFSET('Sanitation Data'!$G$29,0,10*ROW('Sanitation Data'!G136))="","",OFFSET('Sanitation Data'!$G$29,0,10*ROW('Sanitation Data'!G136)))</f>
        <v/>
      </c>
      <c r="DF142" s="28" t="str">
        <f ca="1">+IF(OFFSET('Sanitation Data'!$G$30,0,10*ROW('Sanitation Data'!G136))="","",OFFSET('Sanitation Data'!$G$30,0,10*ROW('Sanitation Data'!G136)))</f>
        <v/>
      </c>
      <c r="DG142" s="28" t="str">
        <f ca="1">+IF(OFFSET('Sanitation Data'!$G$31,0,10*ROW('Sanitation Data'!G136))="","",OFFSET('Sanitation Data'!$G$31,0,10*ROW('Sanitation Data'!G136)))</f>
        <v/>
      </c>
      <c r="DH142" s="28" t="str">
        <f ca="1">+IF(OFFSET('Sanitation Data'!$G$32,0,10*ROW('Sanitation Data'!G136))="","",OFFSET('Sanitation Data'!$G$32,0,10*ROW('Sanitation Data'!G136)))</f>
        <v/>
      </c>
      <c r="DI142" s="28" t="str">
        <f ca="1">+IF(OFFSET('Sanitation Data'!$G$33,0,10*ROW('Sanitation Data'!G136))="","",OFFSET('Sanitation Data'!$G$33,0,10*ROW('Sanitation Data'!G136)))</f>
        <v/>
      </c>
      <c r="DJ142" s="28" t="str">
        <f ca="1">+IF(OFFSET('Sanitation Data'!$H$29,0,10*ROW('Sanitation Data'!H136))="","",OFFSET('Sanitation Data'!$H$29,0,10*ROW('Sanitation Data'!H136)))</f>
        <v/>
      </c>
      <c r="DK142" s="28" t="str">
        <f ca="1">+IF(OFFSET('Sanitation Data'!$H$30,0,10*ROW('Sanitation Data'!H136))="","",OFFSET('Sanitation Data'!$H$30,0,10*ROW('Sanitation Data'!H136)))</f>
        <v/>
      </c>
      <c r="DL142" s="28" t="str">
        <f ca="1">+IF(OFFSET('Sanitation Data'!$H$31,0,10*ROW('Sanitation Data'!H136))="","",OFFSET('Sanitation Data'!$H$31,0,10*ROW('Sanitation Data'!H136)))</f>
        <v/>
      </c>
      <c r="DM142" s="28" t="str">
        <f ca="1">+IF(OFFSET('Sanitation Data'!$H$32,0,10*ROW('Sanitation Data'!H136))="","",OFFSET('Sanitation Data'!$H$32,0,10*ROW('Sanitation Data'!H136)))</f>
        <v/>
      </c>
      <c r="DN142" s="28" t="str">
        <f ca="1">+IF(OFFSET('Sanitation Data'!$H$33,0,10*ROW('Sanitation Data'!H136))="","",OFFSET('Sanitation Data'!$H$33,0,10*ROW('Sanitation Data'!H136)))</f>
        <v/>
      </c>
      <c r="DO142" s="28" t="str">
        <f ca="1">+IF(OFFSET('Hygiene Data'!$C$12,0,10*ROW('Hygiene Data'!C136))="","",OFFSET('Hygiene Data'!$C$12,0,10*ROW('Hygiene Data'!C136)))</f>
        <v/>
      </c>
      <c r="DP142" s="28" t="str">
        <f ca="1">+IF(OFFSET('Hygiene Data'!$C$13,0,10*ROW('Hygiene Data'!C136))="","",OFFSET('Hygiene Data'!$C$13,0,10*ROW('Hygiene Data'!C136)))</f>
        <v/>
      </c>
      <c r="DQ142" s="28" t="str">
        <f ca="1">+IF(OFFSET('Hygiene Data'!$C$14,0,10*ROW('Hygiene Data'!C136))="","",OFFSET('Hygiene Data'!$C$14,0,10*ROW('Hygiene Data'!C136)))</f>
        <v/>
      </c>
      <c r="DR142" s="28" t="str">
        <f ca="1">+IF(OFFSET('Hygiene Data'!$D$12,0,10*ROW('Hygiene Data'!D136))="","",OFFSET('Hygiene Data'!$D$12,0,10*ROW('Hygiene Data'!D136)))</f>
        <v/>
      </c>
      <c r="DS142" s="28" t="str">
        <f ca="1">+IF(OFFSET('Hygiene Data'!$D$13,0,10*ROW('Hygiene Data'!D136))="","",OFFSET('Hygiene Data'!$D$13,0,10*ROW('Hygiene Data'!D136)))</f>
        <v/>
      </c>
      <c r="DT142" s="28" t="str">
        <f ca="1">+IF(OFFSET('Hygiene Data'!$D$14,0,10*ROW('Hygiene Data'!D136))="","",OFFSET('Hygiene Data'!$D$14,0,10*ROW('Hygiene Data'!D136)))</f>
        <v/>
      </c>
      <c r="DU142" s="28" t="str">
        <f ca="1">+IF(OFFSET('Hygiene Data'!$E$12,0,10*ROW('Hygiene Data'!E136))="","",OFFSET('Hygiene Data'!$E$12,0,10*ROW('Hygiene Data'!E136)))</f>
        <v/>
      </c>
      <c r="DV142" s="28" t="str">
        <f ca="1">+IF(OFFSET('Hygiene Data'!$E$13,0,10*ROW('Hygiene Data'!E136))="","",OFFSET('Hygiene Data'!$E$13,0,10*ROW('Hygiene Data'!E136)))</f>
        <v/>
      </c>
      <c r="DW142" s="28" t="str">
        <f ca="1">+IF(OFFSET('Hygiene Data'!$E$14,0,10*ROW('Hygiene Data'!E136))="","",OFFSET('Hygiene Data'!$E$14,0,10*ROW('Hygiene Data'!E136)))</f>
        <v/>
      </c>
      <c r="DX142" s="28" t="str">
        <f ca="1">+IF(OFFSET('Hygiene Data'!$F$12,0,10*ROW('Hygiene Data'!F136))="","",OFFSET('Hygiene Data'!$F$12,0,10*ROW('Hygiene Data'!F136)))</f>
        <v/>
      </c>
      <c r="DY142" s="28" t="str">
        <f ca="1">+IF(OFFSET('Hygiene Data'!$F$13,0,10*ROW('Hygiene Data'!F136))="","",OFFSET('Hygiene Data'!$F$13,0,10*ROW('Hygiene Data'!F136)))</f>
        <v/>
      </c>
      <c r="DZ142" s="28" t="str">
        <f ca="1">+IF(OFFSET('Hygiene Data'!$F$14,0,10*ROW('Hygiene Data'!F136))="","",OFFSET('Hygiene Data'!$F$14,0,10*ROW('Hygiene Data'!F136)))</f>
        <v/>
      </c>
      <c r="EA142" s="28" t="str">
        <f ca="1">+IF(OFFSET('Hygiene Data'!$G$12,0,10*ROW('Hygiene Data'!G136))="","",OFFSET('Hygiene Data'!$G$12,0,10*ROW('Hygiene Data'!G136)))</f>
        <v/>
      </c>
      <c r="EB142" s="28" t="str">
        <f ca="1">+IF(OFFSET('Hygiene Data'!$G$13,0,10*ROW('Hygiene Data'!G136))="","",OFFSET('Hygiene Data'!$G$13,0,10*ROW('Hygiene Data'!G136)))</f>
        <v/>
      </c>
      <c r="EC142" s="28" t="str">
        <f ca="1">+IF(OFFSET('Hygiene Data'!$G$14,0,10*ROW('Hygiene Data'!G136))="","",OFFSET('Hygiene Data'!$G$14,0,10*ROW('Hygiene Data'!G136)))</f>
        <v/>
      </c>
      <c r="ED142" s="28" t="str">
        <f ca="1">+IF(OFFSET('Hygiene Data'!$H$12,0,10*ROW('Hygiene Data'!H136))="","",OFFSET('Hygiene Data'!$H$12,0,10*ROW('Hygiene Data'!H136)))</f>
        <v/>
      </c>
      <c r="EE142" s="28" t="str">
        <f ca="1">+IF(OFFSET('Hygiene Data'!$H$13,0,10*ROW('Hygiene Data'!H136))="","",OFFSET('Hygiene Data'!$H$13,0,10*ROW('Hygiene Data'!H136)))</f>
        <v/>
      </c>
      <c r="EF142" s="28" t="str">
        <f ca="1">+IF(OFFSET('Hygiene Data'!$H$14,0,10*ROW('Hygiene Data'!H136))="","",OFFSET('Hygiene Data'!$H$14,0,10*ROW('Hygiene Data'!H136)))</f>
        <v/>
      </c>
    </row>
    <row r="143" spans="1:136" x14ac:dyDescent="0.2">
      <c r="A143" s="44" t="str">
        <f ca="1">+IF(OFFSET('Water Data'!$B$1,0,10*ROW('Water Data'!B140))="","",OFFSET('Water Data'!$B$1,0,10*ROW('Water Data'!B140)))</f>
        <v/>
      </c>
      <c r="B143" s="44" t="str">
        <f ca="1">+IF(OFFSET('Water Data'!$A$3,0,10*ROW('Water Data'!A140))="","",OFFSET('Water Data'!$A$3,0,10*ROW('Water Data'!A140)))</f>
        <v/>
      </c>
      <c r="C143" s="44" t="str">
        <f ca="1">+IF(OFFSET('Water Data'!$C$3,0,10*ROW('Water Data'!C140))="","",OFFSET('Water Data'!$C$3,0,10*ROW('Water Data'!C140)))</f>
        <v/>
      </c>
      <c r="D143" s="119" t="e">
        <f ca="1">+IF(AND(ISNUMBER(OFFSET('Water Data'!$C$5,0,10*ROW('Water Data'!C137))),BS143="Yes"),100-OFFSET('Water Data'!$C$5,0,10*ROW('Water Data'!C137)),IF(AND(ISNUMBER(OFFSET('Water Data'!$C$5,0,10*ROW('Water Data'!C137))),BS143="No",ISNUMBER(OFFSET('Water Data'!$C$5,0,10*ROW('Water Data'!C137)))),CONCATENATE("[",ROUND(100-OFFSET('Water Data'!$C$5,0,10*ROW('Water Data'!C137)),0),"]"),IF(AND(ISNUMBER(OFFSET('Water Data'!$C$5,0,10*ROW('Water Data'!C137))),BS143="",ISNUMBER(OFFSET('Water Data'!$C$5,0,10*ROW('Water Data'!C137)))),100-OFFSET('Water Data'!$C$5,0,10*ROW('Water Data'!C137)),NA())))</f>
        <v>#N/A</v>
      </c>
      <c r="E143" s="119" t="e">
        <f ca="1">+IF(AND(ISNUMBER(OFFSET('Water Data'!$C$7,0,10*ROW('Water Data'!D137))),BT143="Yes"),OFFSET('Water Data'!$C$7,0,10*ROW('Water Data'!C137)),IF(AND(ISNUMBER(OFFSET('Water Data'!$C$7,0,10*ROW('Water Data'!C137))),BT143="No",ISNUMBER(OFFSET('Water Data'!$C$7,0,10*ROW('Water Data'!C137)))),CONCATENATE("[",ROUND(OFFSET('Water Data'!$C$7,0,10*ROW('Water Data'!C137)),0),"]"),IF(AND(ISNUMBER(OFFSET('Water Data'!$C$7,0,10*ROW('Water Data'!C137))),BT143="",ISNUMBER(OFFSET('Water Data'!$C$7,0,10*ROW('Water Data'!C137)))),OFFSET('Water Data'!$C$7,0,10*ROW('Water Data'!C137)),NA())))</f>
        <v>#N/A</v>
      </c>
      <c r="F143" s="119" t="e">
        <f ca="1">+IF(AND(ISNUMBER(OFFSET('Water Data'!$C$10,0,10*ROW('Water Data'!C137))),BU143="Yes"),OFFSET('Water Data'!$C$10,0,10*ROW('Water Data'!C137)),IF(AND(ISNUMBER(OFFSET('Water Data'!$C$10,0,10*ROW('Water Data'!C137))),BU143="No",ISNUMBER(OFFSET('Water Data'!$C$10,0,10*ROW('Water Data'!C137)))),CONCATENATE("[",ROUND(OFFSET('Water Data'!$C$10,0,10*ROW('Water Data'!C137)),0),"]"),IF(AND(ISNUMBER(OFFSET('Water Data'!$C$10,0,10*ROW('Water Data'!C137))),BU143="",ISNUMBER(OFFSET('Water Data'!$C$10,0,10*ROW('Water Data'!C137)))),OFFSET('Water Data'!$C$10,0,10*ROW('Water Data'!C137)),NA())))</f>
        <v>#N/A</v>
      </c>
      <c r="G143" s="119" t="e">
        <f ca="1">+IF(AND(ISNUMBER(OFFSET('Water Data'!$D$5,0,10*ROW('Water Data'!D137))),BV143="Yes"),100-OFFSET('Water Data'!$D$5,0,10*ROW('Water Data'!D137)),IF(AND(ISNUMBER(OFFSET('Water Data'!$D$5,0,10*ROW('Water Data'!D137))),BV143="No",ISNUMBER(OFFSET('Water Data'!$D$5,0,10*ROW('Water Data'!D137)))),CONCATENATE("[",ROUND(100-OFFSET('Water Data'!$D$5,0,10*ROW('Water Data'!D137)),0),"]"),IF(AND(ISNUMBER(OFFSET('Water Data'!$D$5,0,10*ROW('Water Data'!D137))),BV143="",ISNUMBER(OFFSET('Water Data'!$D$5,0,10*ROW('Water Data'!D137)))),100-OFFSET('Water Data'!$D$5,0,10*ROW('Water Data'!D137)),NA())))</f>
        <v>#N/A</v>
      </c>
      <c r="H143" s="119" t="e">
        <f ca="1">+IF(AND(ISNUMBER(OFFSET('Water Data'!$D$7,0,10*ROW('Water Data'!D137))),BW143="Yes"),OFFSET('Water Data'!$D$7,0,10*ROW('Water Data'!D137)),IF(AND(ISNUMBER(OFFSET('Water Data'!$D$7,0,10*ROW('Water Data'!D137))),BW143="No",ISNUMBER(OFFSET('Water Data'!$D$7,0,10*ROW('Water Data'!D137)))),CONCATENATE("[",ROUND(OFFSET('Water Data'!$C$7,0,10*ROW('Water Data'!D137)),0),"]"),IF(AND(ISNUMBER(OFFSET('Water Data'!$D$7,0,10*ROW('Water Data'!D137))),BW143="",ISNUMBER(OFFSET('Water Data'!$D$7,0,10*ROW('Water Data'!D137)))),OFFSET('Water Data'!$D$7,0,10*ROW('Water Data'!D137)),NA())))</f>
        <v>#N/A</v>
      </c>
      <c r="I143" s="119" t="e">
        <f ca="1">+IF(AND(ISNUMBER(OFFSET('Water Data'!$D$10,0,10*ROW('Water Data'!D137))),BX143="Yes"),OFFSET('Water Data'!$D$10,0,10*ROW('Water Data'!D137)),IF(AND(ISNUMBER(OFFSET('Water Data'!$D$10,0,10*ROW('Water Data'!D137))),BX143="No",ISNUMBER(OFFSET('Water Data'!$D$10,0,10*ROW('Water Data'!D137)))),CONCATENATE("[",ROUND(OFFSET('Water Data'!$D$10,0,10*ROW('Water Data'!D137)),0),"]"),IF(AND(ISNUMBER(OFFSET('Water Data'!$D$10,0,10*ROW('Water Data'!D137))),BX143="",ISNUMBER(OFFSET('Water Data'!$D$10,0,10*ROW('Water Data'!D137)))),OFFSET('Water Data'!$D$10,0,10*ROW('Water Data'!D137)),NA())))</f>
        <v>#N/A</v>
      </c>
      <c r="J143" s="119" t="e">
        <f ca="1">+IF(AND(ISNUMBER(OFFSET('Water Data'!$E$5,0,10*ROW('Water Data'!E137))),BY143="Yes"),100-OFFSET('Water Data'!$E$5,0,10*ROW('Water Data'!E137)),IF(AND(ISNUMBER(OFFSET('Water Data'!$E$5,0,10*ROW('Water Data'!E137))),BY143="No",ISNUMBER(OFFSET('Water Data'!$E$5,0,10*ROW('Water Data'!E137)))),CONCATENATE("[",ROUND(100-OFFSET('Water Data'!$E$5,0,10*ROW('Water Data'!E137)),0),"]"),IF(AND(ISNUMBER(OFFSET('Water Data'!$E$5,0,10*ROW('Water Data'!E137))),BY143="",ISNUMBER(OFFSET('Water Data'!$E$5,0,10*ROW('Water Data'!E137)))),100-OFFSET('Water Data'!$E$5,0,10*ROW('Water Data'!E137)),NA())))</f>
        <v>#N/A</v>
      </c>
      <c r="K143" s="119" t="e">
        <f ca="1">+IF(AND(ISNUMBER(OFFSET('Water Data'!$E$7,0,10*ROW('Water Data'!E137))),BZ143="Yes"),OFFSET('Water Data'!$E$7,0,10*ROW('Water Data'!E137)),IF(AND(ISNUMBER(OFFSET('Water Data'!$E$7,0,10*ROW('Water Data'!E137))),BZ143="No",ISNUMBER(OFFSET('Water Data'!$E$7,0,10*ROW('Water Data'!E137)))),CONCATENATE("[",ROUND(OFFSET('Water Data'!$E$7,0,10*ROW('Water Data'!E137)),0),"]"),IF(AND(ISNUMBER(OFFSET('Water Data'!$E$7,0,10*ROW('Water Data'!E137))),BZ143="",ISNUMBER(OFFSET('Water Data'!$E$7,0,10*ROW('Water Data'!E137)))),OFFSET('Water Data'!$E$7,0,10*ROW('Water Data'!E137)),NA())))</f>
        <v>#N/A</v>
      </c>
      <c r="L143" s="119" t="e">
        <f ca="1">+IF(AND(ISNUMBER(OFFSET('Water Data'!$E$10,0,10*ROW('Water Data'!E137))),CA143="Yes"),OFFSET('Water Data'!$E$10,0,10*ROW('Water Data'!E137)),IF(AND(ISNUMBER(OFFSET('Water Data'!$E$10,0,10*ROW('Water Data'!E137))),CA143="No",ISNUMBER(OFFSET('Water Data'!$E$10,0,10*ROW('Water Data'!E137)))),CONCATENATE("[",ROUND(OFFSET('Water Data'!$E$10,0,10*ROW('Water Data'!E137)),0),"]"),IF(AND(ISNUMBER(OFFSET('Water Data'!$E$10,0,10*ROW('Water Data'!E137))),CA143="",ISNUMBER(OFFSET('Water Data'!$E$10,0,10*ROW('Water Data'!E137)))),OFFSET('Water Data'!$E$10,0,10*ROW('Water Data'!E137)),NA())))</f>
        <v>#N/A</v>
      </c>
      <c r="M143" s="119" t="e">
        <f ca="1">+IF(AND(ISNUMBER(OFFSET('Water Data'!$F$5,0,10*ROW('Water Data'!F137))),CB143="Yes"),100-OFFSET('Water Data'!$F$5,0,10*ROW('Water Data'!F137)),IF(AND(ISNUMBER(OFFSET('Water Data'!$F$5,0,10*ROW('Water Data'!F137))),CB143="No",ISNUMBER(OFFSET('Water Data'!$F$5,0,10*ROW('Water Data'!F137)))),CONCATENATE("[",ROUND(100-OFFSET('Water Data'!$F$5,0,10*ROW('Water Data'!F137)),0),"]"),IF(AND(ISNUMBER(OFFSET('Water Data'!$F$5,0,10*ROW('Water Data'!F137))),CB143="",ISNUMBER(OFFSET('Water Data'!$F$5,0,10*ROW('Water Data'!F137)))),100-OFFSET('Water Data'!$F$5,0,10*ROW('Water Data'!F137)),NA())))</f>
        <v>#N/A</v>
      </c>
      <c r="N143" s="119" t="e">
        <f ca="1">+IF(AND(ISNUMBER(OFFSET('Water Data'!$F$7,0,10*ROW('Water Data'!F137))),CC143="Yes"),OFFSET('Water Data'!$F$7,0,10*ROW('Water Data'!F137)),IF(AND(ISNUMBER(OFFSET('Water Data'!$F$7,0,10*ROW('Water Data'!F137))),CC143="No",ISNUMBER(OFFSET('Water Data'!$F$7,0,10*ROW('Water Data'!F137)))),CONCATENATE("[",ROUND(OFFSET('Water Data'!$F$7,0,10*ROW('Water Data'!F137)),0),"]"),IF(AND(ISNUMBER(OFFSET('Water Data'!$F$7,0,10*ROW('Water Data'!F137))),CC143="",ISNUMBER(OFFSET('Water Data'!$F$7,0,10*ROW('Water Data'!F137)))),OFFSET('Water Data'!$F$7,0,10*ROW('Water Data'!F137)),NA())))</f>
        <v>#N/A</v>
      </c>
      <c r="O143" s="119" t="e">
        <f ca="1">+IF(AND(ISNUMBER(OFFSET('Water Data'!$F$10,0,10*ROW('Water Data'!F137))),CD143="Yes"),OFFSET('Water Data'!$F$10,0,10*ROW('Water Data'!F137)),IF(AND(ISNUMBER(OFFSET('Water Data'!$F$10,0,10*ROW('Water Data'!F137))),CD143="No",ISNUMBER(OFFSET('Water Data'!$F$10,0,10*ROW('Water Data'!F137)))),CONCATENATE("[",ROUND(OFFSET('Water Data'!$F$10,0,10*ROW('Water Data'!F137)),0),"]"),IF(AND(ISNUMBER(OFFSET('Water Data'!$F$10,0,10*ROW('Water Data'!F137))),CD143="",ISNUMBER(OFFSET('Water Data'!$F$10,0,10*ROW('Water Data'!F137)))),OFFSET('Water Data'!$F$10,0,10*ROW('Water Data'!F137)),NA())))</f>
        <v>#N/A</v>
      </c>
      <c r="P143" s="119" t="e">
        <f ca="1">+IF(AND(ISNUMBER(OFFSET('Water Data'!$G$5,0,10*ROW('Water Data'!G137))),CE143="Yes"),100-OFFSET('Water Data'!$G$5,0,10*ROW('Water Data'!G137)),IF(AND(ISNUMBER(OFFSET('Water Data'!$G$5,0,10*ROW('Water Data'!G137))),CE143="No",ISNUMBER(OFFSET('Water Data'!$G$5,0,10*ROW('Water Data'!G137)))),CONCATENATE("[",ROUND(100-OFFSET('Water Data'!$G$5,0,10*ROW('Water Data'!G137)),0),"]"),IF(AND(ISNUMBER(OFFSET('Water Data'!$G$5,0,10*ROW('Water Data'!G137))),CE143="",ISNUMBER(OFFSET('Water Data'!$G$5,0,10*ROW('Water Data'!G137)))),100-OFFSET('Water Data'!$G$5,0,10*ROW('Water Data'!G137)),NA())))</f>
        <v>#N/A</v>
      </c>
      <c r="Q143" s="119" t="e">
        <f ca="1">+IF(AND(ISNUMBER(OFFSET('Water Data'!$G$7,0,10*ROW('Water Data'!G137))),CF143="Yes"),OFFSET('Water Data'!$G$7,0,10*ROW('Water Data'!G137)),IF(AND(ISNUMBER(OFFSET('Water Data'!$G$7,0,10*ROW('Water Data'!G137))),CF143="No",ISNUMBER(OFFSET('Water Data'!$G$7,0,10*ROW('Water Data'!G137)))),CONCATENATE("[",ROUND(OFFSET('Water Data'!$G$7,0,10*ROW('Water Data'!G137)),0),"]"),IF(AND(ISNUMBER(OFFSET('Water Data'!$G$7,0,10*ROW('Water Data'!G137))),CF143="",ISNUMBER(OFFSET('Water Data'!$G$7,0,10*ROW('Water Data'!G137)))),OFFSET('Water Data'!$G$7,0,10*ROW('Water Data'!G137)),NA())))</f>
        <v>#N/A</v>
      </c>
      <c r="R143" s="119" t="e">
        <f ca="1">+IF(AND(ISNUMBER(OFFSET('Water Data'!$G$10,0,10*ROW('Water Data'!G137))),CG143="Yes"),OFFSET('Water Data'!$G$10,0,10*ROW('Water Data'!G137)),IF(AND(ISNUMBER(OFFSET('Water Data'!$G$10,0,10*ROW('Water Data'!G137))),CG143="No",ISNUMBER(OFFSET('Water Data'!$G$10,0,10*ROW('Water Data'!G137)))),CONCATENATE("[",ROUND(OFFSET('Water Data'!$G$10,0,10*ROW('Water Data'!G137)),0),"]"),IF(AND(ISNUMBER(OFFSET('Water Data'!$G$10,0,10*ROW('Water Data'!G137))),CG143="",ISNUMBER(OFFSET('Water Data'!$G$10,0,10*ROW('Water Data'!G137)))),OFFSET('Water Data'!$G$10,0,10*ROW('Water Data'!G137)),NA())))</f>
        <v>#N/A</v>
      </c>
      <c r="S143" s="119" t="e">
        <f ca="1">+IF(AND(ISNUMBER(OFFSET('Water Data'!$H$5,0,10*ROW('Water Data'!H137))),CH143="Yes"),100-OFFSET('Water Data'!$H$5,0,10*ROW('Water Data'!H137)),IF(AND(ISNUMBER(OFFSET('Water Data'!$H$5,0,10*ROW('Water Data'!H137))),CH143="No",ISNUMBER(OFFSET('Water Data'!$H$5,0,10*ROW('Water Data'!H137)))),CONCATENATE("[",ROUND(100-OFFSET('Water Data'!$H$5,0,10*ROW('Water Data'!H137)),0),"]"),IF(AND(ISNUMBER(OFFSET('Water Data'!$H$5,0,10*ROW('Water Data'!H137))),CH143="",ISNUMBER(OFFSET('Water Data'!$H$5,0,10*ROW('Water Data'!H137)))),100-OFFSET('Water Data'!$H$5,0,10*ROW('Water Data'!H137)),NA())))</f>
        <v>#N/A</v>
      </c>
      <c r="T143" s="119" t="e">
        <f ca="1">+IF(AND(ISNUMBER(OFFSET('Water Data'!$H$7,0,10*ROW('Water Data'!H137))),CI143="Yes"),OFFSET('Water Data'!$H$7,0,10*ROW('Water Data'!H137)),IF(AND(ISNUMBER(OFFSET('Water Data'!$H$7,0,10*ROW('Water Data'!H137))),CI143="No",ISNUMBER(OFFSET('Water Data'!$H$7,0,10*ROW('Water Data'!H137)))),CONCATENATE("[",ROUND(OFFSET('Water Data'!$H$7,0,10*ROW('Water Data'!H137)),0),"]"),IF(AND(ISNUMBER(OFFSET('Water Data'!$H$7,0,10*ROW('Water Data'!H137))),CI143="",ISNUMBER(OFFSET('Water Data'!$H$7,0,10*ROW('Water Data'!H137)))),OFFSET('Water Data'!$H$7,0,10*ROW('Water Data'!H137)),NA())))</f>
        <v>#N/A</v>
      </c>
      <c r="U143" s="119" t="e">
        <f ca="1">+IF(AND(ISNUMBER(OFFSET('Water Data'!$H$10,0,10*ROW('Water Data'!H137))),CJ143="Yes"),OFFSET('Water Data'!$H$10,0,10*ROW('Water Data'!H137)),IF(AND(ISNUMBER(OFFSET('Water Data'!$H$10,0,10*ROW('Water Data'!H137))),CJ143="No",ISNUMBER(OFFSET('Water Data'!$H$10,0,10*ROW('Water Data'!H137)))),CONCATENATE("[",ROUND(OFFSET('Water Data'!$H$10,0,10*ROW('Water Data'!H137)),0),"]"),IF(AND(ISNUMBER(OFFSET('Water Data'!$H$10,0,10*ROW('Water Data'!H137))),CJ143="",ISNUMBER(OFFSET('Water Data'!$H$10,0,10*ROW('Water Data'!H137)))),OFFSET('Water Data'!$H$10,0,10*ROW('Water Data'!H137)),NA())))</f>
        <v>#N/A</v>
      </c>
      <c r="V143" s="120" t="e">
        <f ca="1">+IF(AND(ISNUMBER(OFFSET('Sanitation Data'!$C$5,0,10*ROW('Sanitation Data'!C137))),CK143="Yes"),100-OFFSET('Sanitation Data'!$C$5,0,10*ROW('Sanitation Data'!C137)),IF(AND(ISNUMBER(OFFSET('Sanitation Data'!$C$5,0,10*ROW('Sanitation Data'!C137))),CK143="No",ISNUMBER(OFFSET('Sanitation Data'!$C$5,0,10*ROW('Sanitation Data'!C137)))),CONCATENATE("[",ROUND(100-OFFSET('Sanitation Data'!$C$5,0,10*ROW('Sanitation Data'!C137)),0),"]"),IF(AND(ISNUMBER(OFFSET('Sanitation Data'!$C$5,0,10*ROW('Sanitation Data'!C137))),CK143="",ISNUMBER(OFFSET('Sanitation Data'!$C$5,0,10*ROW('Sanitation Data'!C137)))),100-OFFSET('Sanitation Data'!$C$5,0,10*ROW('Sanitation Data'!C137)),NA())))</f>
        <v>#N/A</v>
      </c>
      <c r="W143" s="120" t="e">
        <f ca="1">+IF(AND(ISNUMBER(OFFSET('Sanitation Data'!$C$7,0,10*ROW('Sanitation Data'!C137))),CL143="Yes"),OFFSET('Sanitation Data'!$C$7,0,10*ROW('Sanitation Data'!C137)),IF(AND(ISNUMBER(OFFSET('Sanitation Data'!$C$7,0,10*ROW('Sanitation Data'!C137))),CL143="No",ISNUMBER(OFFSET('Sanitation Data'!$C$7,0,10*ROW('Sanitation Data'!C137)))),CONCATENATE("[",ROUND(OFFSET('Sanitation Data'!$C$7,0,10*ROW('Sanitation Data'!C137)),0),"]"),IF(AND(ISNUMBER(OFFSET('Sanitation Data'!$C$7,0,10*ROW('Sanitation Data'!C137))),CL143="",ISNUMBER(OFFSET('Sanitation Data'!$C$7,0,10*ROW('Sanitation Data'!C137)))),OFFSET('Sanitation Data'!$C$7,0,10*ROW('Sanitation Data'!C137)),NA())))</f>
        <v>#N/A</v>
      </c>
      <c r="X143" s="120" t="e">
        <f ca="1">+IF(AND(ISNUMBER(OFFSET('Sanitation Data'!$C$11,0,10*ROW('Sanitation Data'!C137))),CM143="Yes"),OFFSET('Sanitation Data'!$C$11,0,10*ROW('Sanitation Data'!C137)),IF(AND(ISNUMBER(OFFSET('Sanitation Data'!$C$11,0,10*ROW('Sanitation Data'!C137))),CM143="No",ISNUMBER(OFFSET('Sanitation Data'!$C$11,0,10*ROW('Sanitation Data'!C137)))),CONCATENATE("[",ROUND(OFFSET('Sanitation Data'!$C$11,0,10*ROW('Sanitation Data'!C137)),0),"]"),IF(AND(ISNUMBER(OFFSET('Sanitation Data'!$C$11,0,10*ROW('Sanitation Data'!C137))),CM143="",ISNUMBER(OFFSET('Sanitation Data'!$C$11,0,10*ROW('Sanitation Data'!C137)))),OFFSET('Sanitation Data'!$C$11,0,10*ROW('Sanitation Data'!C137)),NA())))</f>
        <v>#N/A</v>
      </c>
      <c r="Y143" s="120" t="e">
        <f ca="1">+IF(AND(ISNUMBER(OFFSET('Sanitation Data'!$C$12,0,10*ROW('Sanitation Data'!C137))),CN143="Yes"),OFFSET('Sanitation Data'!$C$12,0,10*ROW('Sanitation Data'!C137)),IF(AND(ISNUMBER(OFFSET('Sanitation Data'!$C$12,0,10*ROW('Sanitation Data'!C137))),CN143="No",ISNUMBER(OFFSET('Sanitation Data'!$C$12,0,10*ROW('Sanitation Data'!C137)))),CONCATENATE("[",ROUND(OFFSET('Sanitation Data'!$C$12,0,10*ROW('Sanitation Data'!C137)),0),"]"),IF(AND(ISNUMBER(OFFSET('Sanitation Data'!$C$12,0,10*ROW('Sanitation Data'!C137))),CN143="",ISNUMBER(OFFSET('Sanitation Data'!$C$12,0,10*ROW('Sanitation Data'!C137)))),OFFSET('Sanitation Data'!$C$12,0,10*ROW('Sanitation Data'!C137)),NA())))</f>
        <v>#N/A</v>
      </c>
      <c r="Z143" s="120" t="e">
        <f ca="1">+IF(AND(ISNUMBER(OFFSET('Sanitation Data'!$C$13,0,10*ROW('Sanitation Data'!C137))),CO143="Yes"),OFFSET('Sanitation Data'!$C$13,0,10*ROW('Sanitation Data'!C137)),IF(AND(ISNUMBER(OFFSET('Sanitation Data'!$C$13,0,10*ROW('Sanitation Data'!C137))),CO143="No",ISNUMBER(OFFSET('Sanitation Data'!$C$13,0,10*ROW('Sanitation Data'!C137)))),CONCATENATE("[",ROUND(OFFSET('Sanitation Data'!$C$13,0,10*ROW('Sanitation Data'!C137)),0),"]"),IF(AND(ISNUMBER(OFFSET('Sanitation Data'!$C$13,0,10*ROW('Sanitation Data'!C137))),CO143="",ISNUMBER(OFFSET('Sanitation Data'!$C$13,0,10*ROW('Sanitation Data'!C137)))),OFFSET('Sanitation Data'!$C$13,0,10*ROW('Sanitation Data'!C137)),NA())))</f>
        <v>#N/A</v>
      </c>
      <c r="AA143" s="120" t="e">
        <f ca="1">+IF(AND(ISNUMBER(OFFSET('Sanitation Data'!$D$5,0,10*ROW('Sanitation Data'!D137))),CP143="Yes"),100-OFFSET('Sanitation Data'!$D$5,0,10*ROW('Sanitation Data'!D137)),IF(AND(ISNUMBER(OFFSET('Sanitation Data'!$D$5,0,10*ROW('Sanitation Data'!D137))),CP143="No",ISNUMBER(OFFSET('Sanitation Data'!$D$5,0,10*ROW('Sanitation Data'!D137)))),CONCATENATE("[",ROUND(100-OFFSET('Sanitation Data'!$D$5,0,10*ROW('Sanitation Data'!D137)),0),"]"),IF(AND(ISNUMBER(OFFSET('Sanitation Data'!$D$5,0,10*ROW('Sanitation Data'!D137))),CP143="",ISNUMBER(OFFSET('Sanitation Data'!$D$5,0,10*ROW('Sanitation Data'!D137)))),100-OFFSET('Sanitation Data'!$D$5,0,10*ROW('Sanitation Data'!D137)),NA())))</f>
        <v>#N/A</v>
      </c>
      <c r="AB143" s="120" t="e">
        <f ca="1">+IF(AND(ISNUMBER(OFFSET('Sanitation Data'!$D$7,0,10*ROW('Sanitation Data'!D137))),CQ143="Yes"),OFFSET('Sanitation Data'!$D$7,0,10*ROW('Sanitation Data'!G137)),IF(AND(ISNUMBER(OFFSET('Sanitation Data'!$D$7,0,10*ROW('Sanitation Data'!D137))),CQ143="No",ISNUMBER(OFFSET('Sanitation Data'!$D$7,0,10*ROW('Sanitation Data'!D137)))),CONCATENATE("[",ROUND(OFFSET('Sanitation Data'!$D$7,0,10*ROW('Sanitation Data'!D137)),0),"]"),IF(AND(ISNUMBER(OFFSET('Sanitation Data'!$D$7,0,10*ROW('Sanitation Data'!D137))),CQ143="",ISNUMBER(OFFSET('Sanitation Data'!$D$7,0,10*ROW('Sanitation Data'!D137)))),OFFSET('Sanitation Data'!$D$7,0,10*ROW('Sanitation Data'!D137)),NA())))</f>
        <v>#N/A</v>
      </c>
      <c r="AC143" s="120" t="e">
        <f ca="1">+IF(AND(ISNUMBER(OFFSET('Sanitation Data'!$D$11,0,10*ROW('Sanitation Data'!D137))),CR143="Yes"),OFFSET('Sanitation Data'!$D$11,0,10*ROW('Sanitation Data'!D137)),IF(AND(ISNUMBER(OFFSET('Sanitation Data'!$D$11,0,10*ROW('Sanitation Data'!D137))),CR143="No",ISNUMBER(OFFSET('Sanitation Data'!$D$11,0,10*ROW('Sanitation Data'!D137)))),CONCATENATE("[",ROUND(OFFSET('Sanitation Data'!$D$11,0,10*ROW('Sanitation Data'!D137)),0),"]"),IF(AND(ISNUMBER(OFFSET('Sanitation Data'!$D$11,0,10*ROW('Sanitation Data'!D137))),CR143="",ISNUMBER(OFFSET('Sanitation Data'!$D$11,0,10*ROW('Sanitation Data'!D137)))),OFFSET('Sanitation Data'!$D$11,0,10*ROW('Sanitation Data'!D137)),NA())))</f>
        <v>#N/A</v>
      </c>
      <c r="AD143" s="120" t="e">
        <f ca="1">+IF(AND(ISNUMBER(OFFSET('Sanitation Data'!$D$12,0,10*ROW('Sanitation Data'!D137))),CS143="Yes"),OFFSET('Sanitation Data'!$D$12,0,10*ROW('Sanitation Data'!D137)),IF(AND(ISNUMBER(OFFSET('Sanitation Data'!$D$12,0,10*ROW('Sanitation Data'!D137))),CS143="No",ISNUMBER(OFFSET('Sanitation Data'!$D$12,0,10*ROW('Sanitation Data'!D137)))),CONCATENATE("[",ROUND(OFFSET('Sanitation Data'!$D$12,0,10*ROW('Sanitation Data'!D137)),0),"]"),IF(AND(ISNUMBER(OFFSET('Sanitation Data'!$D$12,0,10*ROW('Sanitation Data'!D137))),CS143="",ISNUMBER(OFFSET('Sanitation Data'!$D$12,0,10*ROW('Sanitation Data'!D137)))),OFFSET('Sanitation Data'!$D$12,0,10*ROW('Sanitation Data'!D137)),NA())))</f>
        <v>#N/A</v>
      </c>
      <c r="AE143" s="120" t="e">
        <f ca="1">+IF(AND(ISNUMBER(OFFSET('Sanitation Data'!$D$13,0,10*ROW('Sanitation Data'!D137))),CT143="Yes"),OFFSET('Sanitation Data'!$D$13,0,10*ROW('Sanitation Data'!D137)),IF(AND(ISNUMBER(OFFSET('Sanitation Data'!$D$13,0,10*ROW('Sanitation Data'!D137))),CT143="No",ISNUMBER(OFFSET('Sanitation Data'!$D$13,0,10*ROW('Sanitation Data'!D137)))),CONCATENATE("[",ROUND(OFFSET('Sanitation Data'!$D$13,0,10*ROW('Sanitation Data'!D137)),0),"]"),IF(AND(ISNUMBER(OFFSET('Sanitation Data'!$D$13,0,10*ROW('Sanitation Data'!D137))),CT143="",ISNUMBER(OFFSET('Sanitation Data'!$D$13,0,10*ROW('Sanitation Data'!D137)))),OFFSET('Sanitation Data'!$D$13,0,10*ROW('Sanitation Data'!D137)),NA())))</f>
        <v>#N/A</v>
      </c>
      <c r="AF143" s="120" t="e">
        <f ca="1">+IF(AND(ISNUMBER(OFFSET('Sanitation Data'!$E$5,0,10*ROW('Sanitation Data'!E137))),CU143="Yes"),100-OFFSET('Sanitation Data'!$E$5,0,10*ROW('Sanitation Data'!E137)),IF(AND(ISNUMBER(OFFSET('Sanitation Data'!$E$5,0,10*ROW('Sanitation Data'!E137))),CU143="No",ISNUMBER(OFFSET('Sanitation Data'!$E$5,0,10*ROW('Sanitation Data'!E137)))),CONCATENATE("[",ROUND(100-OFFSET('Sanitation Data'!$E$5,0,10*ROW('Sanitation Data'!E137)),0),"]"),IF(AND(ISNUMBER(OFFSET('Sanitation Data'!$E$5,0,10*ROW('Sanitation Data'!E137))),CU143="",ISNUMBER(OFFSET('Sanitation Data'!$E$5,0,10*ROW('Sanitation Data'!E137)))),100-OFFSET('Sanitation Data'!$E$5,0,10*ROW('Sanitation Data'!E137)),NA())))</f>
        <v>#N/A</v>
      </c>
      <c r="AG143" s="120" t="e">
        <f ca="1">+IF(AND(ISNUMBER(OFFSET('Sanitation Data'!$E$7,0,10*ROW('Sanitation Data'!E137))),CV143="Yes"),OFFSET('Sanitation Data'!$E$7,0,10*ROW('Sanitation Data'!E137)),IF(AND(ISNUMBER(OFFSET('Sanitation Data'!$E$7,0,10*ROW('Sanitation Data'!E137))),CV143="No",ISNUMBER(OFFSET('Sanitation Data'!$E$7,0,10*ROW('Sanitation Data'!E137)))),CONCATENATE("[",ROUND(OFFSET('Sanitation Data'!$E$7,0,10*ROW('Sanitation Data'!E137)),0),"]"),IF(AND(ISNUMBER(OFFSET('Sanitation Data'!$E$7,0,10*ROW('Sanitation Data'!E137))),CV143="",ISNUMBER(OFFSET('Sanitation Data'!$E$7,0,10*ROW('Sanitation Data'!E137)))),OFFSET('Sanitation Data'!$E$7,0,10*ROW('Sanitation Data'!E137)),NA())))</f>
        <v>#N/A</v>
      </c>
      <c r="AH143" s="120" t="e">
        <f ca="1">+IF(AND(ISNUMBER(OFFSET('Sanitation Data'!$E$11,0,10*ROW('Sanitation Data'!E137))),CW143="Yes"),OFFSET('Sanitation Data'!$E$11,0,10*ROW('Sanitation Data'!E137)),IF(AND(ISNUMBER(OFFSET('Sanitation Data'!$E$11,0,10*ROW('Sanitation Data'!E137))),CW143="No",ISNUMBER(OFFSET('Sanitation Data'!$E$11,0,10*ROW('Sanitation Data'!E137)))),CONCATENATE("[",ROUND(OFFSET('Sanitation Data'!$E$11,0,10*ROW('Sanitation Data'!E137)),0),"]"),IF(AND(ISNUMBER(OFFSET('Sanitation Data'!$E$11,0,10*ROW('Sanitation Data'!E137))),CW143="",ISNUMBER(OFFSET('Sanitation Data'!$E$11,0,10*ROW('Sanitation Data'!E137)))),OFFSET('Sanitation Data'!$E$11,0,10*ROW('Sanitation Data'!E137)),NA())))</f>
        <v>#N/A</v>
      </c>
      <c r="AI143" s="120" t="e">
        <f ca="1">+IF(AND(ISNUMBER(OFFSET('Sanitation Data'!$E$12,0,10*ROW('Sanitation Data'!E137))),CX143="Yes"),OFFSET('Sanitation Data'!$E$12,0,10*ROW('Sanitation Data'!E137)),IF(AND(ISNUMBER(OFFSET('Sanitation Data'!$E$12,0,10*ROW('Sanitation Data'!E137))),CX143="No",ISNUMBER(OFFSET('Sanitation Data'!$E$12,0,10*ROW('Sanitation Data'!E137)))),CONCATENATE("[",ROUND(OFFSET('Sanitation Data'!$E$12,0,10*ROW('Sanitation Data'!E137)),0),"]"),IF(AND(ISNUMBER(OFFSET('Sanitation Data'!$E$12,0,10*ROW('Sanitation Data'!E137))),CX143="",ISNUMBER(OFFSET('Sanitation Data'!$E$12,0,10*ROW('Sanitation Data'!E137)))),OFFSET('Sanitation Data'!$E$12,0,10*ROW('Sanitation Data'!E137)),NA())))</f>
        <v>#N/A</v>
      </c>
      <c r="AJ143" s="120" t="e">
        <f ca="1">+IF(AND(ISNUMBER(OFFSET('Sanitation Data'!$E$13,0,10*ROW('Sanitation Data'!E137))),CY143="Yes"),OFFSET('Sanitation Data'!$E$13,0,10*ROW('Sanitation Data'!E137)),IF(AND(ISNUMBER(OFFSET('Sanitation Data'!$E$13,0,10*ROW('Sanitation Data'!E137))),CY143="No",ISNUMBER(OFFSET('Sanitation Data'!$E$13,0,10*ROW('Sanitation Data'!E137)))),CONCATENATE("[",ROUND(OFFSET('Sanitation Data'!$E$13,0,10*ROW('Sanitation Data'!E137)),0),"]"),IF(AND(ISNUMBER(OFFSET('Sanitation Data'!$E$13,0,10*ROW('Sanitation Data'!E137))),CY143="",ISNUMBER(OFFSET('Sanitation Data'!$E$13,0,10*ROW('Sanitation Data'!E137)))),OFFSET('Sanitation Data'!$E$13,0,10*ROW('Sanitation Data'!E137)),NA())))</f>
        <v>#N/A</v>
      </c>
      <c r="AK143" s="120" t="e">
        <f ca="1">+IF(AND(ISNUMBER(OFFSET('Sanitation Data'!$F$5,0,10*ROW('Sanitation Data'!F137))),CZ143="Yes"),100-OFFSET('Sanitation Data'!$F$5,0,10*ROW('Sanitation Data'!F137)),IF(AND(ISNUMBER(OFFSET('Sanitation Data'!$F$5,0,10*ROW('Sanitation Data'!F137))),CZ143="No",ISNUMBER(OFFSET('Sanitation Data'!$F$5,0,10*ROW('Sanitation Data'!F137)))),CONCATENATE("[",ROUND(100-OFFSET('Sanitation Data'!$F$5,0,10*ROW('Sanitation Data'!F137)),0),"]"),IF(AND(ISNUMBER(OFFSET('Sanitation Data'!$F$5,0,10*ROW('Sanitation Data'!F137))),CZ143="",ISNUMBER(OFFSET('Sanitation Data'!$F$5,0,10*ROW('Sanitation Data'!F137)))),100-OFFSET('Sanitation Data'!$F$5,0,10*ROW('Sanitation Data'!F137)),NA())))</f>
        <v>#N/A</v>
      </c>
      <c r="AL143" s="120" t="e">
        <f ca="1">+IF(AND(ISNUMBER(OFFSET('Sanitation Data'!$F$7,0,10*ROW('Sanitation Data'!F137))),DA143="Yes"),OFFSET('Sanitation Data'!$F$7,0,10*ROW('Sanitation Data'!F137)),IF(AND(ISNUMBER(OFFSET('Sanitation Data'!$F$7,0,10*ROW('Sanitation Data'!F137))),DA143="No",ISNUMBER(OFFSET('Sanitation Data'!$F$7,0,10*ROW('Sanitation Data'!F137)))),CONCATENATE("[",ROUND(OFFSET('Sanitation Data'!$F$7,0,10*ROW('Sanitation Data'!F137)),0),"]"),IF(AND(ISNUMBER(OFFSET('Sanitation Data'!$F$7,0,10*ROW('Sanitation Data'!F137))),DA143="",ISNUMBER(OFFSET('Sanitation Data'!$F$7,0,10*ROW('Sanitation Data'!F137)))),OFFSET('Sanitation Data'!$F$7,0,10*ROW('Sanitation Data'!F137)),NA())))</f>
        <v>#N/A</v>
      </c>
      <c r="AM143" s="120" t="e">
        <f ca="1">+IF(AND(ISNUMBER(OFFSET('Sanitation Data'!$F$11,0,10*ROW('Sanitation Data'!F137))),DB143="Yes"),OFFSET('Sanitation Data'!$F$11,0,10*ROW('Sanitation Data'!F137)),IF(AND(ISNUMBER(OFFSET('Sanitation Data'!$F$11,0,10*ROW('Sanitation Data'!F137))),DB143="No",ISNUMBER(OFFSET('Sanitation Data'!$F$11,0,10*ROW('Sanitation Data'!F137)))),CONCATENATE("[",ROUND(OFFSET('Sanitation Data'!$F$11,0,10*ROW('Sanitation Data'!F137)),0),"]"),IF(AND(ISNUMBER(OFFSET('Sanitation Data'!$F$11,0,10*ROW('Sanitation Data'!F137))),DB143="",ISNUMBER(OFFSET('Sanitation Data'!$F$11,0,10*ROW('Sanitation Data'!F137)))),OFFSET('Sanitation Data'!$F$11,0,10*ROW('Sanitation Data'!F137)),NA())))</f>
        <v>#N/A</v>
      </c>
      <c r="AN143" s="120" t="e">
        <f ca="1">+IF(AND(ISNUMBER(OFFSET('Sanitation Data'!$F$12,0,10*ROW('Sanitation Data'!F137))),DC143="Yes"),OFFSET('Sanitation Data'!$F$12,0,10*ROW('Sanitation Data'!F137)),IF(AND(ISNUMBER(OFFSET('Sanitation Data'!$F$12,0,10*ROW('Sanitation Data'!F137))),DC143="No",ISNUMBER(OFFSET('Sanitation Data'!$F$12,0,10*ROW('Sanitation Data'!F137)))),CONCATENATE("[",ROUND(OFFSET('Sanitation Data'!$F$12,0,10*ROW('Sanitation Data'!F137)),0),"]"),IF(AND(ISNUMBER(OFFSET('Sanitation Data'!$F$12,0,10*ROW('Sanitation Data'!F137))),DC143="",ISNUMBER(OFFSET('Sanitation Data'!$F$12,0,10*ROW('Sanitation Data'!F137)))),OFFSET('Sanitation Data'!$F$12,0,10*ROW('Sanitation Data'!F137)),NA())))</f>
        <v>#N/A</v>
      </c>
      <c r="AO143" s="120" t="e">
        <f ca="1">+IF(AND(ISNUMBER(OFFSET('Sanitation Data'!$F$13,0,10*ROW('Sanitation Data'!F137))),DD143="Yes"),OFFSET('Sanitation Data'!$F$13,0,10*ROW('Sanitation Data'!F137)),IF(AND(ISNUMBER(OFFSET('Sanitation Data'!$F$13,0,10*ROW('Sanitation Data'!F137))),DD143="No",ISNUMBER(OFFSET('Sanitation Data'!$F$13,0,10*ROW('Sanitation Data'!F137)))),CONCATENATE("[",ROUND(OFFSET('Sanitation Data'!$F$13,0,10*ROW('Sanitation Data'!F137)),0),"]"),IF(AND(ISNUMBER(OFFSET('Sanitation Data'!$F$13,0,10*ROW('Sanitation Data'!F137))),DD143="",ISNUMBER(OFFSET('Sanitation Data'!$F$13,0,10*ROW('Sanitation Data'!F137)))),OFFSET('Sanitation Data'!$F$13,0,10*ROW('Sanitation Data'!F137)),NA())))</f>
        <v>#N/A</v>
      </c>
      <c r="AP143" s="120" t="e">
        <f ca="1">+IF(AND(ISNUMBER(OFFSET('Sanitation Data'!$G$5,0,10*ROW('Sanitation Data'!G137))),DE143="Yes"),100-OFFSET('Sanitation Data'!$G$5,0,10*ROW('Sanitation Data'!G137)),IF(AND(ISNUMBER(OFFSET('Sanitation Data'!$G$5,0,10*ROW('Sanitation Data'!G137))),DE143="No",ISNUMBER(OFFSET('Sanitation Data'!$G$5,0,10*ROW('Sanitation Data'!G137)))),CONCATENATE("[",ROUND(100-OFFSET('Sanitation Data'!$G$5,0,10*ROW('Sanitation Data'!G137)),0),"]"),IF(AND(ISNUMBER(OFFSET('Sanitation Data'!$G$5,0,10*ROW('Sanitation Data'!G137))),DE143="",ISNUMBER(OFFSET('Sanitation Data'!$G$5,0,10*ROW('Sanitation Data'!G137)))),100-OFFSET('Sanitation Data'!$G$5,0,10*ROW('Sanitation Data'!G137)),NA())))</f>
        <v>#N/A</v>
      </c>
      <c r="AQ143" s="120" t="e">
        <f ca="1">+IF(AND(ISNUMBER(OFFSET('Sanitation Data'!$G$7,0,10*ROW('Sanitation Data'!G137))),DF143="Yes"),OFFSET('Sanitation Data'!$G$7,0,10*ROW('Sanitation Data'!G137)),IF(AND(ISNUMBER(OFFSET('Sanitation Data'!$G$7,0,10*ROW('Sanitation Data'!G137))),DF143="No",ISNUMBER(OFFSET('Sanitation Data'!$G$7,0,10*ROW('Sanitation Data'!G137)))),CONCATENATE("[",ROUND(OFFSET('Sanitation Data'!$G$7,0,10*ROW('Sanitation Data'!G137)),0),"]"),IF(AND(ISNUMBER(OFFSET('Sanitation Data'!$G$7,0,10*ROW('Sanitation Data'!G137))),DF143="",ISNUMBER(OFFSET('Sanitation Data'!$G$7,0,10*ROW('Sanitation Data'!G137)))),OFFSET('Sanitation Data'!$G$7,0,10*ROW('Sanitation Data'!G137)),NA())))</f>
        <v>#N/A</v>
      </c>
      <c r="AR143" s="120" t="e">
        <f ca="1">+IF(AND(ISNUMBER(OFFSET('Sanitation Data'!$G$11,0,10*ROW('Sanitation Data'!G137))),DG143="Yes"),OFFSET('Sanitation Data'!$G$11,0,10*ROW('Sanitation Data'!G137)),IF(AND(ISNUMBER(OFFSET('Sanitation Data'!$G$11,0,10*ROW('Sanitation Data'!G137))),DG143="No",ISNUMBER(OFFSET('Sanitation Data'!$G$11,0,10*ROW('Sanitation Data'!G137)))),CONCATENATE("[",ROUND(OFFSET('Sanitation Data'!$G$11,0,10*ROW('Sanitation Data'!G137)),0),"]"),IF(AND(ISNUMBER(OFFSET('Sanitation Data'!$G$11,0,10*ROW('Sanitation Data'!G137))),DG143="",ISNUMBER(OFFSET('Sanitation Data'!$G$11,0,10*ROW('Sanitation Data'!G137)))),OFFSET('Sanitation Data'!$G$11,0,10*ROW('Sanitation Data'!G137)),NA())))</f>
        <v>#N/A</v>
      </c>
      <c r="AS143" s="120" t="e">
        <f ca="1">+IF(AND(ISNUMBER(OFFSET('Sanitation Data'!$G$12,0,10*ROW('Sanitation Data'!G137))),DH143="Yes"),OFFSET('Sanitation Data'!$G$12,0,10*ROW('Sanitation Data'!G137)),IF(AND(ISNUMBER(OFFSET('Sanitation Data'!$G$12,0,10*ROW('Sanitation Data'!G137))),DH143="No",ISNUMBER(OFFSET('Sanitation Data'!$G$12,0,10*ROW('Sanitation Data'!G137)))),CONCATENATE("[",ROUND(OFFSET('Sanitation Data'!$G$12,0,10*ROW('Sanitation Data'!G137)),0),"]"),IF(AND(ISNUMBER(OFFSET('Sanitation Data'!$G$12,0,10*ROW('Sanitation Data'!G137))),DH143="",ISNUMBER(OFFSET('Sanitation Data'!$G$12,0,10*ROW('Sanitation Data'!G137)))),OFFSET('Sanitation Data'!$G$12,0,10*ROW('Sanitation Data'!G137)),NA())))</f>
        <v>#N/A</v>
      </c>
      <c r="AT143" s="120" t="e">
        <f ca="1">+IF(AND(ISNUMBER(OFFSET('Sanitation Data'!$G$13,0,10*ROW('Sanitation Data'!G137))),DI143="Yes"),OFFSET('Sanitation Data'!$G$13,0,10*ROW('Sanitation Data'!G137)),IF(AND(ISNUMBER(OFFSET('Sanitation Data'!$G$13,0,10*ROW('Sanitation Data'!G137))),DI143="No",ISNUMBER(OFFSET('Sanitation Data'!$G$13,0,10*ROW('Sanitation Data'!G137)))),CONCATENATE("[",ROUND(OFFSET('Sanitation Data'!$G$13,0,10*ROW('Sanitation Data'!G137)),0),"]"),IF(AND(ISNUMBER(OFFSET('Sanitation Data'!$G$13,0,10*ROW('Sanitation Data'!G137))),DI143="",ISNUMBER(OFFSET('Sanitation Data'!$G$13,0,10*ROW('Sanitation Data'!G137)))),OFFSET('Sanitation Data'!$G$13,0,10*ROW('Sanitation Data'!G137)),NA())))</f>
        <v>#N/A</v>
      </c>
      <c r="AU143" s="120" t="e">
        <f ca="1">+IF(AND(ISNUMBER(OFFSET('Sanitation Data'!$H$5,0,10*ROW('Sanitation Data'!H137))),DJ143="Yes"),100-OFFSET('Sanitation Data'!$H$5,0,10*ROW('Sanitation Data'!H137)),IF(AND(ISNUMBER(OFFSET('Sanitation Data'!$H$5,0,10*ROW('Sanitation Data'!H137))),DJ143="No",ISNUMBER(OFFSET('Sanitation Data'!$H$5,0,10*ROW('Sanitation Data'!H137)))),CONCATENATE("[",ROUND(100-OFFSET('Sanitation Data'!$H$5,0,10*ROW('Sanitation Data'!H137)),0),"]"),IF(AND(ISNUMBER(OFFSET('Sanitation Data'!$H$5,0,10*ROW('Sanitation Data'!H137))),DJ143="",ISNUMBER(OFFSET('Sanitation Data'!$H$5,0,10*ROW('Sanitation Data'!H137)))),100-OFFSET('Sanitation Data'!$H$5,0,10*ROW('Sanitation Data'!H137)),NA())))</f>
        <v>#N/A</v>
      </c>
      <c r="AV143" s="120" t="e">
        <f ca="1">+IF(AND(ISNUMBER(OFFSET('Sanitation Data'!$H$7,0,10*ROW('Sanitation Data'!H137))),DK143="Yes"),OFFSET('Sanitation Data'!$H$7,0,10*ROW('Sanitation Data'!H137)),IF(AND(ISNUMBER(OFFSET('Sanitation Data'!$H$7,0,10*ROW('Sanitation Data'!H137))),DK143="No",ISNUMBER(OFFSET('Sanitation Data'!$H$7,0,10*ROW('Sanitation Data'!H137)))),CONCATENATE("[",ROUND(OFFSET('Sanitation Data'!$H$7,0,10*ROW('Sanitation Data'!H137)),0),"]"),IF(AND(ISNUMBER(OFFSET('Sanitation Data'!$H$7,0,10*ROW('Sanitation Data'!H137))),DK143="",ISNUMBER(OFFSET('Sanitation Data'!$H$7,0,10*ROW('Sanitation Data'!H137)))),OFFSET('Sanitation Data'!$H$7,0,10*ROW('Sanitation Data'!H137)),NA())))</f>
        <v>#N/A</v>
      </c>
      <c r="AW143" s="120" t="e">
        <f ca="1">+IF(AND(ISNUMBER(OFFSET('Sanitation Data'!$H$11,0,10*ROW('Sanitation Data'!H137))),DL143="Yes"),OFFSET('Sanitation Data'!$H$11,0,10*ROW('Sanitation Data'!H137)),IF(AND(ISNUMBER(OFFSET('Sanitation Data'!$H$11,0,10*ROW('Sanitation Data'!H137))),DL143="No",ISNUMBER(OFFSET('Sanitation Data'!$H$11,0,10*ROW('Sanitation Data'!H137)))),CONCATENATE("[",ROUND(OFFSET('Sanitation Data'!$H$11,0,10*ROW('Sanitation Data'!H137)),0),"]"),IF(AND(ISNUMBER(OFFSET('Sanitation Data'!$H$11,0,10*ROW('Sanitation Data'!H137))),DL143="",ISNUMBER(OFFSET('Sanitation Data'!$H$11,0,10*ROW('Sanitation Data'!H137)))),OFFSET('Sanitation Data'!$H$11,0,10*ROW('Sanitation Data'!H137)),NA())))</f>
        <v>#N/A</v>
      </c>
      <c r="AX143" s="120" t="e">
        <f ca="1">+IF(AND(ISNUMBER(OFFSET('Sanitation Data'!$H$12,0,10*ROW('Sanitation Data'!H137))),DM143="Yes"),OFFSET('Sanitation Data'!$H$12,0,10*ROW('Sanitation Data'!H137)),IF(AND(ISNUMBER(OFFSET('Sanitation Data'!$H$12,0,10*ROW('Sanitation Data'!H137))),DM143="No",ISNUMBER(OFFSET('Sanitation Data'!$H$12,0,10*ROW('Sanitation Data'!H137)))),CONCATENATE("[",ROUND(OFFSET('Sanitation Data'!$H$12,0,10*ROW('Sanitation Data'!H137)),0),"]"),IF(AND(ISNUMBER(OFFSET('Sanitation Data'!$H$12,0,10*ROW('Sanitation Data'!H137))),DM143="",ISNUMBER(OFFSET('Sanitation Data'!$H$12,0,10*ROW('Sanitation Data'!H137)))),OFFSET('Sanitation Data'!$H$12,0,10*ROW('Sanitation Data'!H137)),NA())))</f>
        <v>#N/A</v>
      </c>
      <c r="AY143" s="120" t="e">
        <f ca="1">+IF(AND(ISNUMBER(OFFSET('Sanitation Data'!$H$13,0,10*ROW('Sanitation Data'!H137))),DN143="Yes"),OFFSET('Sanitation Data'!$H$13,0,10*ROW('Sanitation Data'!H137)),IF(AND(ISNUMBER(OFFSET('Sanitation Data'!$H$13,0,10*ROW('Sanitation Data'!H137))),DN143="No",ISNUMBER(OFFSET('Sanitation Data'!$H$13,0,10*ROW('Sanitation Data'!H137)))),CONCATENATE("[",ROUND(OFFSET('Sanitation Data'!$H$13,0,10*ROW('Sanitation Data'!H137)),0),"]"),IF(AND(ISNUMBER(OFFSET('Sanitation Data'!$H$13,0,10*ROW('Sanitation Data'!H137))),DN143="",ISNUMBER(OFFSET('Sanitation Data'!$H$13,0,10*ROW('Sanitation Data'!H137)))),OFFSET('Sanitation Data'!$H$13,0,10*ROW('Sanitation Data'!H137)),NA())))</f>
        <v>#N/A</v>
      </c>
      <c r="AZ143" s="121" t="e">
        <f ca="1">+IF(AND(ISNUMBER(OFFSET('Hygiene Data'!$C$6,0,10*ROW('Hygiene Data'!C137))),DO143="Yes"),OFFSET('Hygiene Data'!$C$6,0,10*ROW('Hygiene Data'!C137)),IF(AND(ISNUMBER(OFFSET('Hygiene Data'!$C$6,0,10*ROW('Hygiene Data'!C137))),DO143="No",ISNUMBER(OFFSET('Hygiene Data'!$C$6,0,10*ROW('Hygiene Data'!C137)))),CONCATENATE("[",ROUND(OFFSET('Hygiene Data'!$C$6,0,10*ROW('Hygiene Data'!C137)),0),"]"),IF(AND(ISNUMBER(OFFSET('Hygiene Data'!$C$6,0,10*ROW('Hygiene Data'!C137))),DO143="",ISNUMBER(OFFSET('Hygiene Data'!$C$6,0,10*ROW('Hygiene Data'!C137)))),OFFSET('Hygiene Data'!$C$6,0,10*ROW('Hygiene Data'!C137)),NA())))</f>
        <v>#N/A</v>
      </c>
      <c r="BA143" s="121" t="e">
        <f ca="1">+IF(AND(ISNUMBER(OFFSET('Hygiene Data'!$C$8,0,10*ROW('Hygiene Data'!C137))),DP143="Yes"),OFFSET('Hygiene Data'!$C$8,0,10*ROW('Hygiene Data'!C137)),IF(AND(ISNUMBER(OFFSET('Hygiene Data'!$C$8,0,10*ROW('Hygiene Data'!C137))),DP143="No",ISNUMBER(OFFSET('Hygiene Data'!$C$8,0,10*ROW('Hygiene Data'!C137)))),CONCATENATE("[",ROUND(OFFSET('Hygiene Data'!$C$8,0,10*ROW('Hygiene Data'!C137)),0),"]"),IF(AND(ISNUMBER(OFFSET('Hygiene Data'!$C$8,0,10*ROW('Hygiene Data'!C137))),DP143="",ISNUMBER(OFFSET('Hygiene Data'!$C$8,0,10*ROW('Hygiene Data'!C137)))),OFFSET('Hygiene Data'!$C$8,0,10*ROW('Hygiene Data'!C137)),NA())))</f>
        <v>#N/A</v>
      </c>
      <c r="BB143" s="121" t="e">
        <f ca="1">+IF(AND(ISNUMBER(OFFSET('Hygiene Data'!$C$10,0,10*ROW('Hygiene Data'!C137))),DQ143="Yes"),OFFSET('Hygiene Data'!$C$10,0,10*ROW('Hygiene Data'!C137)),IF(AND(ISNUMBER(OFFSET('Hygiene Data'!$C$10,0,10*ROW('Hygiene Data'!C137))),DQ143="No",ISNUMBER(OFFSET('Hygiene Data'!$C$10,0,10*ROW('Hygiene Data'!C137)))),CONCATENATE("[",ROUND(OFFSET('Hygiene Data'!$C$10,0,10*ROW('Hygiene Data'!C137)),0),"]"),IF(AND(ISNUMBER(OFFSET('Hygiene Data'!$C$10,0,10*ROW('Hygiene Data'!C137))),DQ143="",ISNUMBER(OFFSET('Hygiene Data'!$C$10,0,10*ROW('Hygiene Data'!C137)))),OFFSET('Hygiene Data'!$C$10,0,10*ROW('Hygiene Data'!C137)),NA())))</f>
        <v>#N/A</v>
      </c>
      <c r="BC143" s="121" t="e">
        <f ca="1">+IF(AND(ISNUMBER(OFFSET('Hygiene Data'!$D$6,0,10*ROW('Hygiene Data'!D137))),DR143="Yes"),OFFSET('Hygiene Data'!$D$6,0,10*ROW('Hygiene Data'!D137)),IF(AND(ISNUMBER(OFFSET('Hygiene Data'!$D$6,0,10*ROW('Hygiene Data'!D137))),DR143="No",ISNUMBER(OFFSET('Hygiene Data'!$D$6,0,10*ROW('Hygiene Data'!D137)))),CONCATENATE("[",ROUND(OFFSET('Hygiene Data'!$D$6,0,10*ROW('Hygiene Data'!D137)),0),"]"),IF(AND(ISNUMBER(OFFSET('Hygiene Data'!$D$6,0,10*ROW('Hygiene Data'!D137))),DR143="",ISNUMBER(OFFSET('Hygiene Data'!$D$6,0,10*ROW('Hygiene Data'!D137)))),OFFSET('Hygiene Data'!$D$6,0,10*ROW('Hygiene Data'!D137)),NA())))</f>
        <v>#N/A</v>
      </c>
      <c r="BD143" s="121" t="e">
        <f ca="1">+IF(AND(ISNUMBER(OFFSET('Hygiene Data'!$D$8,0,10*ROW('Hygiene Data'!D137))),DS143="Yes"),OFFSET('Hygiene Data'!$D$8,0,10*ROW('Hygiene Data'!D137)),IF(AND(ISNUMBER(OFFSET('Hygiene Data'!$D$8,0,10*ROW('Hygiene Data'!D137))),DS143="No",ISNUMBER(OFFSET('Hygiene Data'!$D$8,0,10*ROW('Hygiene Data'!D137)))),CONCATENATE("[",ROUND(OFFSET('Hygiene Data'!$D$8,0,10*ROW('Hygiene Data'!D137)),0),"]"),IF(AND(ISNUMBER(OFFSET('Hygiene Data'!$D$8,0,10*ROW('Hygiene Data'!D137))),DS143="",ISNUMBER(OFFSET('Hygiene Data'!$D$8,0,10*ROW('Hygiene Data'!D137)))),OFFSET('Hygiene Data'!$D$8,0,10*ROW('Hygiene Data'!D137)),NA())))</f>
        <v>#N/A</v>
      </c>
      <c r="BE143" s="121" t="e">
        <f ca="1">+IF(AND(ISNUMBER(OFFSET('Hygiene Data'!$D$10,0,10*ROW('Hygiene Data'!D137))),DT143="Yes"),OFFSET('Hygiene Data'!$D$10,0,10*ROW('Hygiene Data'!D137)),IF(AND(ISNUMBER(OFFSET('Hygiene Data'!$D$10,0,10*ROW('Hygiene Data'!D137))),DT143="No",ISNUMBER(OFFSET('Hygiene Data'!$D$10,0,10*ROW('Hygiene Data'!D137)))),CONCATENATE("[",ROUND(OFFSET('Hygiene Data'!$D$10,0,10*ROW('Hygiene Data'!D137)),0),"]"),IF(AND(ISNUMBER(OFFSET('Hygiene Data'!$D$10,0,10*ROW('Hygiene Data'!D137))),DT143="",ISNUMBER(OFFSET('Hygiene Data'!$D$10,0,10*ROW('Hygiene Data'!D137)))),OFFSET('Hygiene Data'!$D$10,0,10*ROW('Hygiene Data'!D137)),NA())))</f>
        <v>#N/A</v>
      </c>
      <c r="BF143" s="121" t="e">
        <f ca="1">+IF(AND(ISNUMBER(OFFSET('Hygiene Data'!$E$6,0,10*ROW('Hygiene Data'!E137))),DU143="Yes"),OFFSET('Hygiene Data'!$E$6,0,10*ROW('Hygiene Data'!E137)),IF(AND(ISNUMBER(OFFSET('Hygiene Data'!$E$6,0,10*ROW('Hygiene Data'!E137))),DU143="No",ISNUMBER(OFFSET('Hygiene Data'!$E$6,0,10*ROW('Hygiene Data'!E137)))),CONCATENATE("[",ROUND(OFFSET('Hygiene Data'!$E$6,0,10*ROW('Hygiene Data'!E137)),0),"]"),IF(AND(ISNUMBER(OFFSET('Hygiene Data'!$E$6,0,10*ROW('Hygiene Data'!E137))),DU143="",ISNUMBER(OFFSET('Hygiene Data'!$E$6,0,10*ROW('Hygiene Data'!E137)))),OFFSET('Hygiene Data'!$E$6,0,10*ROW('Hygiene Data'!E137)),NA())))</f>
        <v>#N/A</v>
      </c>
      <c r="BG143" s="121" t="e">
        <f ca="1">+IF(AND(ISNUMBER(OFFSET('Hygiene Data'!$E$8,0,10*ROW('Hygiene Data'!E137))),DV143="Yes"),OFFSET('Hygiene Data'!$E$8,0,10*ROW('Hygiene Data'!E137)),IF(AND(ISNUMBER(OFFSET('Hygiene Data'!$E$8,0,10*ROW('Hygiene Data'!E137))),DV143="No",ISNUMBER(OFFSET('Hygiene Data'!$E$8,0,10*ROW('Hygiene Data'!E137)))),CONCATENATE("[",ROUND(OFFSET('Hygiene Data'!$E$8,0,10*ROW('Hygiene Data'!E137)),0),"]"),IF(AND(ISNUMBER(OFFSET('Hygiene Data'!$E$8,0,10*ROW('Hygiene Data'!E137))),DV143="",ISNUMBER(OFFSET('Hygiene Data'!$E$8,0,10*ROW('Hygiene Data'!E137)))),OFFSET('Hygiene Data'!$E$8,0,10*ROW('Hygiene Data'!E137)),NA())))</f>
        <v>#N/A</v>
      </c>
      <c r="BH143" s="121" t="e">
        <f ca="1">+IF(AND(ISNUMBER(OFFSET('Hygiene Data'!$E$10,0,10*ROW('Hygiene Data'!E137))),DW143="Yes"),OFFSET('Hygiene Data'!$E$10,0,10*ROW('Hygiene Data'!E137)),IF(AND(ISNUMBER(OFFSET('Hygiene Data'!$E$10,0,10*ROW('Hygiene Data'!E137))),DW143="No",ISNUMBER(OFFSET('Hygiene Data'!$E$10,0,10*ROW('Hygiene Data'!E137)))),CONCATENATE("[",ROUND(OFFSET('Hygiene Data'!$E$10,0,10*ROW('Hygiene Data'!E137)),0),"]"),IF(AND(ISNUMBER(OFFSET('Hygiene Data'!$E$10,0,10*ROW('Hygiene Data'!E137))),DW143="",ISNUMBER(OFFSET('Hygiene Data'!$E$10,0,10*ROW('Hygiene Data'!E137)))),OFFSET('Hygiene Data'!$E$10,0,10*ROW('Hygiene Data'!E137)),NA())))</f>
        <v>#N/A</v>
      </c>
      <c r="BI143" s="121" t="e">
        <f ca="1">+IF(AND(ISNUMBER(OFFSET('Hygiene Data'!$F$6,0,10*ROW('Hygiene Data'!F137))),DX143="Yes"),OFFSET('Hygiene Data'!$F$6,0,10*ROW('Hygiene Data'!F137)),IF(AND(ISNUMBER(OFFSET('Hygiene Data'!$F$6,0,10*ROW('Hygiene Data'!F137))),DX143="No",ISNUMBER(OFFSET('Hygiene Data'!$F$6,0,10*ROW('Hygiene Data'!F137)))),CONCATENATE("[",ROUND(OFFSET('Hygiene Data'!$F$6,0,10*ROW('Hygiene Data'!F137)),0),"]"),IF(AND(ISNUMBER(OFFSET('Hygiene Data'!$F$6,0,10*ROW('Hygiene Data'!F137))),DX143="",ISNUMBER(OFFSET('Hygiene Data'!$F$6,0,10*ROW('Hygiene Data'!F137)))),OFFSET('Hygiene Data'!$F$6,0,10*ROW('Hygiene Data'!F137)),NA())))</f>
        <v>#N/A</v>
      </c>
      <c r="BJ143" s="121" t="e">
        <f ca="1">+IF(AND(ISNUMBER(OFFSET('Hygiene Data'!$F$8,0,10*ROW('Hygiene Data'!F137))),DY143="Yes"),OFFSET('Hygiene Data'!$F$8,0,10*ROW('Hygiene Data'!F137)),IF(AND(ISNUMBER(OFFSET('Hygiene Data'!$F$8,0,10*ROW('Hygiene Data'!F137))),DY143="No",ISNUMBER(OFFSET('Hygiene Data'!$F$8,0,10*ROW('Hygiene Data'!F137)))),CONCATENATE("[",ROUND(OFFSET('Hygiene Data'!$F$8,0,10*ROW('Hygiene Data'!F137)),0),"]"),IF(AND(ISNUMBER(OFFSET('Hygiene Data'!$F$8,0,10*ROW('Hygiene Data'!F137))),DY143="",ISNUMBER(OFFSET('Hygiene Data'!$F$8,0,10*ROW('Hygiene Data'!F137)))),OFFSET('Hygiene Data'!$F$8,0,10*ROW('Hygiene Data'!F137)),NA())))</f>
        <v>#N/A</v>
      </c>
      <c r="BK143" s="121" t="e">
        <f ca="1">+IF(AND(ISNUMBER(OFFSET('Hygiene Data'!$F$10,0,10*ROW('Hygiene Data'!F137))),DZ143="Yes"),OFFSET('Hygiene Data'!$F$10,0,10*ROW('Hygiene Data'!F137)),IF(AND(ISNUMBER(OFFSET('Hygiene Data'!$F$10,0,10*ROW('Hygiene Data'!F137))),DZ143="No",ISNUMBER(OFFSET('Hygiene Data'!$F$10,0,10*ROW('Hygiene Data'!F137)))),CONCATENATE("[",ROUND(OFFSET('Hygiene Data'!$F$10,0,10*ROW('Hygiene Data'!F137)),0),"]"),IF(AND(ISNUMBER(OFFSET('Hygiene Data'!$F$10,0,10*ROW('Hygiene Data'!F137))),DZ143="",ISNUMBER(OFFSET('Hygiene Data'!$F$10,0,10*ROW('Hygiene Data'!F137)))),OFFSET('Hygiene Data'!$F$10,0,10*ROW('Hygiene Data'!F137)),NA())))</f>
        <v>#N/A</v>
      </c>
      <c r="BL143" s="121" t="e">
        <f ca="1">+IF(AND(ISNUMBER(OFFSET('Hygiene Data'!$G$6,0,10*ROW('Hygiene Data'!G137))),EA143="Yes"),OFFSET('Hygiene Data'!$G$6,0,10*ROW('Hygiene Data'!G137)),IF(AND(ISNUMBER(OFFSET('Hygiene Data'!$G$6,0,10*ROW('Hygiene Data'!G137))),EA143="No",ISNUMBER(OFFSET('Hygiene Data'!$G$6,0,10*ROW('Hygiene Data'!G137)))),CONCATENATE("[",ROUND(OFFSET('Hygiene Data'!$G$6,0,10*ROW('Hygiene Data'!G137)),0),"]"),IF(AND(ISNUMBER(OFFSET('Hygiene Data'!$G$6,0,10*ROW('Hygiene Data'!G137))),EA143="",ISNUMBER(OFFSET('Hygiene Data'!$G$6,0,10*ROW('Hygiene Data'!G137)))),OFFSET('Hygiene Data'!$G$6,0,10*ROW('Hygiene Data'!G137)),NA())))</f>
        <v>#N/A</v>
      </c>
      <c r="BM143" s="121" t="e">
        <f ca="1">+IF(AND(ISNUMBER(OFFSET('Hygiene Data'!$G$8,0,10*ROW('Hygiene Data'!G137))),EB143="Yes"),OFFSET('Hygiene Data'!$G$8,0,10*ROW('Hygiene Data'!G137)),IF(AND(ISNUMBER(OFFSET('Hygiene Data'!$G$8,0,10*ROW('Hygiene Data'!G137))),EB143="No",ISNUMBER(OFFSET('Hygiene Data'!$G$8,0,10*ROW('Hygiene Data'!G137)))),CONCATENATE("[",ROUND(OFFSET('Hygiene Data'!$G$8,0,10*ROW('Hygiene Data'!G137)),0),"]"),IF(AND(ISNUMBER(OFFSET('Hygiene Data'!$G$8,0,10*ROW('Hygiene Data'!G137))),EB143="",ISNUMBER(OFFSET('Hygiene Data'!$G$8,0,10*ROW('Hygiene Data'!G137)))),OFFSET('Hygiene Data'!$G$8,0,10*ROW('Hygiene Data'!G137)),NA())))</f>
        <v>#N/A</v>
      </c>
      <c r="BN143" s="121" t="e">
        <f ca="1">+IF(AND(ISNUMBER(OFFSET('Hygiene Data'!$G$10,0,10*ROW('Hygiene Data'!G137))),EC143="Yes"),OFFSET('Hygiene Data'!$G$10,0,10*ROW('Hygiene Data'!G137)),IF(AND(ISNUMBER(OFFSET('Hygiene Data'!$G$10,0,10*ROW('Hygiene Data'!G137))),EC143="No",ISNUMBER(OFFSET('Hygiene Data'!$G$10,0,10*ROW('Hygiene Data'!G137)))),CONCATENATE("[",ROUND(OFFSET('Hygiene Data'!$G$10,0,10*ROW('Hygiene Data'!G137)),0),"]"),IF(AND(ISNUMBER(OFFSET('Hygiene Data'!$G$10,0,10*ROW('Hygiene Data'!G137))),EC143="",ISNUMBER(OFFSET('Hygiene Data'!$G$10,0,10*ROW('Hygiene Data'!G137)))),OFFSET('Hygiene Data'!$G$10,0,10*ROW('Hygiene Data'!G137)),NA())))</f>
        <v>#N/A</v>
      </c>
      <c r="BO143" s="121" t="e">
        <f ca="1">+IF(AND(ISNUMBER(OFFSET('Hygiene Data'!$H$6,0,10*ROW('Hygiene Data'!H137))),ED143="Yes"),OFFSET('Hygiene Data'!$H$6,0,10*ROW('Hygiene Data'!H137)),IF(AND(ISNUMBER(OFFSET('Hygiene Data'!$H$6,0,10*ROW('Hygiene Data'!H137))),ED143="No",ISNUMBER(OFFSET('Hygiene Data'!$H$6,0,10*ROW('Hygiene Data'!H137)))),CONCATENATE("[",ROUND(OFFSET('Hygiene Data'!$H$6,0,10*ROW('Hygiene Data'!H137)),0),"]"),IF(AND(ISNUMBER(OFFSET('Hygiene Data'!$H$6,0,10*ROW('Hygiene Data'!H137))),ED143="",ISNUMBER(OFFSET('Hygiene Data'!$H$6,0,10*ROW('Hygiene Data'!H137)))),OFFSET('Hygiene Data'!$H$6,0,10*ROW('Hygiene Data'!H137)),NA())))</f>
        <v>#N/A</v>
      </c>
      <c r="BP143" s="121" t="e">
        <f ca="1">+IF(AND(ISNUMBER(OFFSET('Hygiene Data'!$H$8,0,10*ROW('Hygiene Data'!H137))),EE143="Yes"),OFFSET('Hygiene Data'!$H$8,0,10*ROW('Hygiene Data'!H137)),IF(AND(ISNUMBER(OFFSET('Hygiene Data'!$H$8,0,10*ROW('Hygiene Data'!H137))),EE143="No",ISNUMBER(OFFSET('Hygiene Data'!$H$8,0,10*ROW('Hygiene Data'!H137)))),CONCATENATE("[",ROUND(OFFSET('Hygiene Data'!$H$8,0,10*ROW('Hygiene Data'!H137)),0),"]"),IF(AND(ISNUMBER(OFFSET('Hygiene Data'!$H$8,0,10*ROW('Hygiene Data'!H137))),EE143="",ISNUMBER(OFFSET('Hygiene Data'!$H$8,0,10*ROW('Hygiene Data'!H137)))),OFFSET('Hygiene Data'!$H$8,0,10*ROW('Hygiene Data'!H137)),NA())))</f>
        <v>#N/A</v>
      </c>
      <c r="BQ143" s="121" t="e">
        <f ca="1">+IF(AND(ISNUMBER(OFFSET('Hygiene Data'!$H$10,0,10*ROW('Hygiene Data'!H137))),EF143="Yes"),OFFSET('Hygiene Data'!$H$10,0,10*ROW('Hygiene Data'!H137)),IF(AND(ISNUMBER(OFFSET('Hygiene Data'!$H$10,0,10*ROW('Hygiene Data'!H137))),EF143="No",ISNUMBER(OFFSET('Hygiene Data'!$H$10,0,10*ROW('Hygiene Data'!H137)))),CONCATENATE("[",ROUND(OFFSET('Hygiene Data'!$H$10,0,10*ROW('Hygiene Data'!H137)),0),"]"),IF(AND(ISNUMBER(OFFSET('Hygiene Data'!$H$10,0,10*ROW('Hygiene Data'!H137))),EF143="",ISNUMBER(OFFSET('Hygiene Data'!$H$10,0,10*ROW('Hygiene Data'!H137)))),OFFSET('Hygiene Data'!$H$10,0,10*ROW('Hygiene Data'!H137)),NA())))</f>
        <v>#N/A</v>
      </c>
      <c r="BS143" s="28" t="str">
        <f ca="1">+IF(OFFSET('Water Data'!$C$28,0,10*ROW('Water Data'!C137))="","",OFFSET('Water Data'!$C$28,0,10*ROW('Water Data'!C137)))</f>
        <v/>
      </c>
      <c r="BT143" s="28" t="str">
        <f ca="1">+IF(OFFSET('Water Data'!$C$29,0,10*ROW('Water Data'!C137))="","",OFFSET('Water Data'!$C$29,0,10*ROW('Water Data'!C137)))</f>
        <v/>
      </c>
      <c r="BU143" s="28" t="str">
        <f ca="1">+IF(OFFSET('Water Data'!$C$30,0,10*ROW('Water Data'!C137))="","",OFFSET('Water Data'!$C$30,0,10*ROW('Water Data'!C137)))</f>
        <v/>
      </c>
      <c r="BV143" s="28" t="str">
        <f ca="1">+IF(OFFSET('Water Data'!$D$28,0,10*ROW('Water Data'!D137))="","",OFFSET('Water Data'!$D$28,0,10*ROW('Water Data'!D137)))</f>
        <v/>
      </c>
      <c r="BW143" s="28" t="str">
        <f ca="1">+IF(OFFSET('Water Data'!$D$29,0,10*ROW('Water Data'!D137))="","",OFFSET('Water Data'!$D$29,0,10*ROW('Water Data'!D137)))</f>
        <v/>
      </c>
      <c r="BX143" s="28" t="str">
        <f ca="1">+IF(OFFSET('Water Data'!$D$30,0,10*ROW('Water Data'!D137))="","",OFFSET('Water Data'!$D$30,0,10*ROW('Water Data'!D137)))</f>
        <v/>
      </c>
      <c r="BY143" s="28" t="str">
        <f ca="1">+IF(OFFSET('Water Data'!$E$28,0,10*ROW('Water Data'!E137))="","",OFFSET('Water Data'!$E$28,0,10*ROW('Water Data'!E137)))</f>
        <v/>
      </c>
      <c r="BZ143" s="28" t="str">
        <f ca="1">+IF(OFFSET('Water Data'!$E$29,0,10*ROW('Water Data'!E137))="","",OFFSET('Water Data'!$E$29,0,10*ROW('Water Data'!E137)))</f>
        <v/>
      </c>
      <c r="CA143" s="28" t="str">
        <f ca="1">+IF(OFFSET('Water Data'!$E$30,0,10*ROW('Water Data'!E137))="","",OFFSET('Water Data'!$E$30,0,10*ROW('Water Data'!E137)))</f>
        <v/>
      </c>
      <c r="CB143" s="28" t="str">
        <f ca="1">+IF(OFFSET('Water Data'!$F$28,0,10*ROW('Water Data'!F137))="","",OFFSET('Water Data'!$F$28,0,10*ROW('Water Data'!F137)))</f>
        <v/>
      </c>
      <c r="CC143" s="28" t="str">
        <f ca="1">+IF(OFFSET('Water Data'!$F$29,0,10*ROW('Water Data'!F137))="","",OFFSET('Water Data'!$F$29,0,10*ROW('Water Data'!F137)))</f>
        <v/>
      </c>
      <c r="CD143" s="28" t="str">
        <f ca="1">+IF(OFFSET('Water Data'!$F$30,0,10*ROW('Water Data'!F137))="","",OFFSET('Water Data'!$F$30,0,10*ROW('Water Data'!F137)))</f>
        <v/>
      </c>
      <c r="CE143" s="28" t="str">
        <f ca="1">+IF(OFFSET('Water Data'!$G$28,0,10*ROW('Water Data'!G137))="","",OFFSET('Water Data'!$G$28,0,10*ROW('Water Data'!G137)))</f>
        <v/>
      </c>
      <c r="CF143" s="28" t="str">
        <f ca="1">+IF(OFFSET('Water Data'!$G$29,0,10*ROW('Water Data'!G137))="","",OFFSET('Water Data'!$G$29,0,10*ROW('Water Data'!G137)))</f>
        <v/>
      </c>
      <c r="CG143" s="28" t="str">
        <f ca="1">+IF(OFFSET('Water Data'!$G$30,0,10*ROW('Water Data'!G137))="","",OFFSET('Water Data'!$G$30,0,10*ROW('Water Data'!G137)))</f>
        <v/>
      </c>
      <c r="CH143" s="28" t="str">
        <f ca="1">+IF(OFFSET('Water Data'!$H$28,0,10*ROW('Water Data'!H137))="","",OFFSET('Water Data'!$H$28,0,10*ROW('Water Data'!H137)))</f>
        <v/>
      </c>
      <c r="CI143" s="28" t="str">
        <f ca="1">+IF(OFFSET('Water Data'!$H$29,0,10*ROW('Water Data'!H137))="","",OFFSET('Water Data'!$H$29,0,10*ROW('Water Data'!H137)))</f>
        <v/>
      </c>
      <c r="CJ143" s="28" t="str">
        <f ca="1">+IF(OFFSET('Water Data'!$H$30,0,10*ROW('Water Data'!H137))="","",OFFSET('Water Data'!$H$30,0,10*ROW('Water Data'!H137)))</f>
        <v/>
      </c>
      <c r="CK143" s="28" t="str">
        <f ca="1">+IF(OFFSET('Sanitation Data'!$C$29,0,10*ROW('Sanitation Data'!C137))="","",OFFSET('Sanitation Data'!$C$29,0,10*ROW('Sanitation Data'!C137)))</f>
        <v/>
      </c>
      <c r="CL143" s="28" t="str">
        <f ca="1">+IF(OFFSET('Sanitation Data'!$C$30,0,10*ROW('Sanitation Data'!C137))="","",OFFSET('Sanitation Data'!$C$30,0,10*ROW('Sanitation Data'!C137)))</f>
        <v/>
      </c>
      <c r="CM143" s="28" t="str">
        <f ca="1">+IF(OFFSET('Sanitation Data'!$C$31,0,10*ROW('Sanitation Data'!C137))="","",OFFSET('Sanitation Data'!$C$31,0,10*ROW('Sanitation Data'!C137)))</f>
        <v/>
      </c>
      <c r="CN143" s="28" t="str">
        <f ca="1">+IF(OFFSET('Sanitation Data'!$C$32,0,10*ROW('Sanitation Data'!C137))="","",OFFSET('Sanitation Data'!$C$32,0,10*ROW('Sanitation Data'!C137)))</f>
        <v/>
      </c>
      <c r="CO143" s="28" t="str">
        <f ca="1">+IF(OFFSET('Sanitation Data'!$C$33,0,10*ROW('Sanitation Data'!C137))="","",OFFSET('Sanitation Data'!$C$33,0,10*ROW('Sanitation Data'!C137)))</f>
        <v/>
      </c>
      <c r="CP143" s="28" t="str">
        <f ca="1">+IF(OFFSET('Sanitation Data'!$D$29,0,10*ROW('Sanitation Data'!D137))="","",OFFSET('Sanitation Data'!$D$29,0,10*ROW('Sanitation Data'!D137)))</f>
        <v/>
      </c>
      <c r="CQ143" s="28" t="str">
        <f ca="1">+IF(OFFSET('Sanitation Data'!$D$30,0,10*ROW('Sanitation Data'!D137))="","",OFFSET('Sanitation Data'!$D$30,0,10*ROW('Sanitation Data'!D137)))</f>
        <v/>
      </c>
      <c r="CR143" s="28" t="str">
        <f ca="1">+IF(OFFSET('Sanitation Data'!$D$31,0,10*ROW('Sanitation Data'!D137))="","",OFFSET('Sanitation Data'!$D$31,0,10*ROW('Sanitation Data'!D137)))</f>
        <v/>
      </c>
      <c r="CS143" s="28" t="str">
        <f ca="1">+IF(OFFSET('Sanitation Data'!$D$32,0,10*ROW('Sanitation Data'!D137))="","",OFFSET('Sanitation Data'!$D$32,0,10*ROW('Sanitation Data'!D137)))</f>
        <v/>
      </c>
      <c r="CT143" s="28" t="str">
        <f ca="1">+IF(OFFSET('Sanitation Data'!$D$33,0,10*ROW('Sanitation Data'!D137))="","",OFFSET('Sanitation Data'!$D$33,0,10*ROW('Sanitation Data'!D137)))</f>
        <v/>
      </c>
      <c r="CU143" s="28" t="str">
        <f ca="1">+IF(OFFSET('Sanitation Data'!$E$29,0,10*ROW('Sanitation Data'!E137))="","",OFFSET('Sanitation Data'!$E$29,0,10*ROW('Sanitation Data'!E137)))</f>
        <v/>
      </c>
      <c r="CV143" s="28" t="str">
        <f ca="1">+IF(OFFSET('Sanitation Data'!$E$30,0,10*ROW('Sanitation Data'!E137))="","",OFFSET('Sanitation Data'!$E$30,0,10*ROW('Sanitation Data'!E137)))</f>
        <v/>
      </c>
      <c r="CW143" s="28" t="str">
        <f ca="1">+IF(OFFSET('Sanitation Data'!$E$31,0,10*ROW('Sanitation Data'!E137))="","",OFFSET('Sanitation Data'!$E$31,0,10*ROW('Sanitation Data'!E137)))</f>
        <v/>
      </c>
      <c r="CX143" s="28" t="str">
        <f ca="1">+IF(OFFSET('Sanitation Data'!$E$32,0,10*ROW('Sanitation Data'!E137))="","",OFFSET('Sanitation Data'!$E$32,0,10*ROW('Sanitation Data'!E137)))</f>
        <v/>
      </c>
      <c r="CY143" s="28" t="str">
        <f ca="1">+IF(OFFSET('Sanitation Data'!$E$33,0,10*ROW('Sanitation Data'!E137))="","",OFFSET('Sanitation Data'!$E$33,0,10*ROW('Sanitation Data'!E137)))</f>
        <v/>
      </c>
      <c r="CZ143" s="28" t="str">
        <f ca="1">+IF(OFFSET('Sanitation Data'!$F$29,0,10*ROW('Sanitation Data'!F137))="","",OFFSET('Sanitation Data'!$F$29,0,10*ROW('Sanitation Data'!F137)))</f>
        <v/>
      </c>
      <c r="DA143" s="28" t="str">
        <f ca="1">+IF(OFFSET('Sanitation Data'!$F$30,0,10*ROW('Sanitation Data'!F137))="","",OFFSET('Sanitation Data'!$F$30,0,10*ROW('Sanitation Data'!F137)))</f>
        <v/>
      </c>
      <c r="DB143" s="28" t="str">
        <f ca="1">+IF(OFFSET('Sanitation Data'!$F$31,0,10*ROW('Sanitation Data'!F137))="","",OFFSET('Sanitation Data'!$F$31,0,10*ROW('Sanitation Data'!F137)))</f>
        <v/>
      </c>
      <c r="DC143" s="28" t="str">
        <f ca="1">+IF(OFFSET('Sanitation Data'!$F$32,0,10*ROW('Sanitation Data'!F137))="","",OFFSET('Sanitation Data'!$F$32,0,10*ROW('Sanitation Data'!F137)))</f>
        <v/>
      </c>
      <c r="DD143" s="28" t="str">
        <f ca="1">+IF(OFFSET('Sanitation Data'!$F$33,0,10*ROW('Sanitation Data'!F137))="","",OFFSET('Sanitation Data'!$F$33,0,10*ROW('Sanitation Data'!F137)))</f>
        <v/>
      </c>
      <c r="DE143" s="28" t="str">
        <f ca="1">+IF(OFFSET('Sanitation Data'!$G$29,0,10*ROW('Sanitation Data'!G137))="","",OFFSET('Sanitation Data'!$G$29,0,10*ROW('Sanitation Data'!G137)))</f>
        <v/>
      </c>
      <c r="DF143" s="28" t="str">
        <f ca="1">+IF(OFFSET('Sanitation Data'!$G$30,0,10*ROW('Sanitation Data'!G137))="","",OFFSET('Sanitation Data'!$G$30,0,10*ROW('Sanitation Data'!G137)))</f>
        <v/>
      </c>
      <c r="DG143" s="28" t="str">
        <f ca="1">+IF(OFFSET('Sanitation Data'!$G$31,0,10*ROW('Sanitation Data'!G137))="","",OFFSET('Sanitation Data'!$G$31,0,10*ROW('Sanitation Data'!G137)))</f>
        <v/>
      </c>
      <c r="DH143" s="28" t="str">
        <f ca="1">+IF(OFFSET('Sanitation Data'!$G$32,0,10*ROW('Sanitation Data'!G137))="","",OFFSET('Sanitation Data'!$G$32,0,10*ROW('Sanitation Data'!G137)))</f>
        <v/>
      </c>
      <c r="DI143" s="28" t="str">
        <f ca="1">+IF(OFFSET('Sanitation Data'!$G$33,0,10*ROW('Sanitation Data'!G137))="","",OFFSET('Sanitation Data'!$G$33,0,10*ROW('Sanitation Data'!G137)))</f>
        <v/>
      </c>
      <c r="DJ143" s="28" t="str">
        <f ca="1">+IF(OFFSET('Sanitation Data'!$H$29,0,10*ROW('Sanitation Data'!H137))="","",OFFSET('Sanitation Data'!$H$29,0,10*ROW('Sanitation Data'!H137)))</f>
        <v/>
      </c>
      <c r="DK143" s="28" t="str">
        <f ca="1">+IF(OFFSET('Sanitation Data'!$H$30,0,10*ROW('Sanitation Data'!H137))="","",OFFSET('Sanitation Data'!$H$30,0,10*ROW('Sanitation Data'!H137)))</f>
        <v/>
      </c>
      <c r="DL143" s="28" t="str">
        <f ca="1">+IF(OFFSET('Sanitation Data'!$H$31,0,10*ROW('Sanitation Data'!H137))="","",OFFSET('Sanitation Data'!$H$31,0,10*ROW('Sanitation Data'!H137)))</f>
        <v/>
      </c>
      <c r="DM143" s="28" t="str">
        <f ca="1">+IF(OFFSET('Sanitation Data'!$H$32,0,10*ROW('Sanitation Data'!H137))="","",OFFSET('Sanitation Data'!$H$32,0,10*ROW('Sanitation Data'!H137)))</f>
        <v/>
      </c>
      <c r="DN143" s="28" t="str">
        <f ca="1">+IF(OFFSET('Sanitation Data'!$H$33,0,10*ROW('Sanitation Data'!H137))="","",OFFSET('Sanitation Data'!$H$33,0,10*ROW('Sanitation Data'!H137)))</f>
        <v/>
      </c>
      <c r="DO143" s="28" t="str">
        <f ca="1">+IF(OFFSET('Hygiene Data'!$C$12,0,10*ROW('Hygiene Data'!C137))="","",OFFSET('Hygiene Data'!$C$12,0,10*ROW('Hygiene Data'!C137)))</f>
        <v/>
      </c>
      <c r="DP143" s="28" t="str">
        <f ca="1">+IF(OFFSET('Hygiene Data'!$C$13,0,10*ROW('Hygiene Data'!C137))="","",OFFSET('Hygiene Data'!$C$13,0,10*ROW('Hygiene Data'!C137)))</f>
        <v/>
      </c>
      <c r="DQ143" s="28" t="str">
        <f ca="1">+IF(OFFSET('Hygiene Data'!$C$14,0,10*ROW('Hygiene Data'!C137))="","",OFFSET('Hygiene Data'!$C$14,0,10*ROW('Hygiene Data'!C137)))</f>
        <v/>
      </c>
      <c r="DR143" s="28" t="str">
        <f ca="1">+IF(OFFSET('Hygiene Data'!$D$12,0,10*ROW('Hygiene Data'!D137))="","",OFFSET('Hygiene Data'!$D$12,0,10*ROW('Hygiene Data'!D137)))</f>
        <v/>
      </c>
      <c r="DS143" s="28" t="str">
        <f ca="1">+IF(OFFSET('Hygiene Data'!$D$13,0,10*ROW('Hygiene Data'!D137))="","",OFFSET('Hygiene Data'!$D$13,0,10*ROW('Hygiene Data'!D137)))</f>
        <v/>
      </c>
      <c r="DT143" s="28" t="str">
        <f ca="1">+IF(OFFSET('Hygiene Data'!$D$14,0,10*ROW('Hygiene Data'!D137))="","",OFFSET('Hygiene Data'!$D$14,0,10*ROW('Hygiene Data'!D137)))</f>
        <v/>
      </c>
      <c r="DU143" s="28" t="str">
        <f ca="1">+IF(OFFSET('Hygiene Data'!$E$12,0,10*ROW('Hygiene Data'!E137))="","",OFFSET('Hygiene Data'!$E$12,0,10*ROW('Hygiene Data'!E137)))</f>
        <v/>
      </c>
      <c r="DV143" s="28" t="str">
        <f ca="1">+IF(OFFSET('Hygiene Data'!$E$13,0,10*ROW('Hygiene Data'!E137))="","",OFFSET('Hygiene Data'!$E$13,0,10*ROW('Hygiene Data'!E137)))</f>
        <v/>
      </c>
      <c r="DW143" s="28" t="str">
        <f ca="1">+IF(OFFSET('Hygiene Data'!$E$14,0,10*ROW('Hygiene Data'!E137))="","",OFFSET('Hygiene Data'!$E$14,0,10*ROW('Hygiene Data'!E137)))</f>
        <v/>
      </c>
      <c r="DX143" s="28" t="str">
        <f ca="1">+IF(OFFSET('Hygiene Data'!$F$12,0,10*ROW('Hygiene Data'!F137))="","",OFFSET('Hygiene Data'!$F$12,0,10*ROW('Hygiene Data'!F137)))</f>
        <v/>
      </c>
      <c r="DY143" s="28" t="str">
        <f ca="1">+IF(OFFSET('Hygiene Data'!$F$13,0,10*ROW('Hygiene Data'!F137))="","",OFFSET('Hygiene Data'!$F$13,0,10*ROW('Hygiene Data'!F137)))</f>
        <v/>
      </c>
      <c r="DZ143" s="28" t="str">
        <f ca="1">+IF(OFFSET('Hygiene Data'!$F$14,0,10*ROW('Hygiene Data'!F137))="","",OFFSET('Hygiene Data'!$F$14,0,10*ROW('Hygiene Data'!F137)))</f>
        <v/>
      </c>
      <c r="EA143" s="28" t="str">
        <f ca="1">+IF(OFFSET('Hygiene Data'!$G$12,0,10*ROW('Hygiene Data'!G137))="","",OFFSET('Hygiene Data'!$G$12,0,10*ROW('Hygiene Data'!G137)))</f>
        <v/>
      </c>
      <c r="EB143" s="28" t="str">
        <f ca="1">+IF(OFFSET('Hygiene Data'!$G$13,0,10*ROW('Hygiene Data'!G137))="","",OFFSET('Hygiene Data'!$G$13,0,10*ROW('Hygiene Data'!G137)))</f>
        <v/>
      </c>
      <c r="EC143" s="28" t="str">
        <f ca="1">+IF(OFFSET('Hygiene Data'!$G$14,0,10*ROW('Hygiene Data'!G137))="","",OFFSET('Hygiene Data'!$G$14,0,10*ROW('Hygiene Data'!G137)))</f>
        <v/>
      </c>
      <c r="ED143" s="28" t="str">
        <f ca="1">+IF(OFFSET('Hygiene Data'!$H$12,0,10*ROW('Hygiene Data'!H137))="","",OFFSET('Hygiene Data'!$H$12,0,10*ROW('Hygiene Data'!H137)))</f>
        <v/>
      </c>
      <c r="EE143" s="28" t="str">
        <f ca="1">+IF(OFFSET('Hygiene Data'!$H$13,0,10*ROW('Hygiene Data'!H137))="","",OFFSET('Hygiene Data'!$H$13,0,10*ROW('Hygiene Data'!H137)))</f>
        <v/>
      </c>
      <c r="EF143" s="28" t="str">
        <f ca="1">+IF(OFFSET('Hygiene Data'!$H$14,0,10*ROW('Hygiene Data'!H137))="","",OFFSET('Hygiene Data'!$H$14,0,10*ROW('Hygiene Data'!H137)))</f>
        <v/>
      </c>
    </row>
    <row r="144" spans="1:136" x14ac:dyDescent="0.2">
      <c r="A144" s="44" t="str">
        <f ca="1">+IF(OFFSET('Water Data'!$B$1,0,10*ROW('Water Data'!B141))="","",OFFSET('Water Data'!$B$1,0,10*ROW('Water Data'!B141)))</f>
        <v/>
      </c>
      <c r="B144" s="44" t="str">
        <f ca="1">+IF(OFFSET('Water Data'!$A$3,0,10*ROW('Water Data'!A141))="","",OFFSET('Water Data'!$A$3,0,10*ROW('Water Data'!A141)))</f>
        <v/>
      </c>
      <c r="C144" s="44" t="str">
        <f ca="1">+IF(OFFSET('Water Data'!$C$3,0,10*ROW('Water Data'!C141))="","",OFFSET('Water Data'!$C$3,0,10*ROW('Water Data'!C141)))</f>
        <v/>
      </c>
      <c r="D144" s="119" t="e">
        <f ca="1">+IF(AND(ISNUMBER(OFFSET('Water Data'!$C$5,0,10*ROW('Water Data'!C138))),BS144="Yes"),100-OFFSET('Water Data'!$C$5,0,10*ROW('Water Data'!C138)),IF(AND(ISNUMBER(OFFSET('Water Data'!$C$5,0,10*ROW('Water Data'!C138))),BS144="No",ISNUMBER(OFFSET('Water Data'!$C$5,0,10*ROW('Water Data'!C138)))),CONCATENATE("[",ROUND(100-OFFSET('Water Data'!$C$5,0,10*ROW('Water Data'!C138)),0),"]"),IF(AND(ISNUMBER(OFFSET('Water Data'!$C$5,0,10*ROW('Water Data'!C138))),BS144="",ISNUMBER(OFFSET('Water Data'!$C$5,0,10*ROW('Water Data'!C138)))),100-OFFSET('Water Data'!$C$5,0,10*ROW('Water Data'!C138)),NA())))</f>
        <v>#N/A</v>
      </c>
      <c r="E144" s="119" t="e">
        <f ca="1">+IF(AND(ISNUMBER(OFFSET('Water Data'!$C$7,0,10*ROW('Water Data'!D138))),BT144="Yes"),OFFSET('Water Data'!$C$7,0,10*ROW('Water Data'!C138)),IF(AND(ISNUMBER(OFFSET('Water Data'!$C$7,0,10*ROW('Water Data'!C138))),BT144="No",ISNUMBER(OFFSET('Water Data'!$C$7,0,10*ROW('Water Data'!C138)))),CONCATENATE("[",ROUND(OFFSET('Water Data'!$C$7,0,10*ROW('Water Data'!C138)),0),"]"),IF(AND(ISNUMBER(OFFSET('Water Data'!$C$7,0,10*ROW('Water Data'!C138))),BT144="",ISNUMBER(OFFSET('Water Data'!$C$7,0,10*ROW('Water Data'!C138)))),OFFSET('Water Data'!$C$7,0,10*ROW('Water Data'!C138)),NA())))</f>
        <v>#N/A</v>
      </c>
      <c r="F144" s="119" t="e">
        <f ca="1">+IF(AND(ISNUMBER(OFFSET('Water Data'!$C$10,0,10*ROW('Water Data'!C138))),BU144="Yes"),OFFSET('Water Data'!$C$10,0,10*ROW('Water Data'!C138)),IF(AND(ISNUMBER(OFFSET('Water Data'!$C$10,0,10*ROW('Water Data'!C138))),BU144="No",ISNUMBER(OFFSET('Water Data'!$C$10,0,10*ROW('Water Data'!C138)))),CONCATENATE("[",ROUND(OFFSET('Water Data'!$C$10,0,10*ROW('Water Data'!C138)),0),"]"),IF(AND(ISNUMBER(OFFSET('Water Data'!$C$10,0,10*ROW('Water Data'!C138))),BU144="",ISNUMBER(OFFSET('Water Data'!$C$10,0,10*ROW('Water Data'!C138)))),OFFSET('Water Data'!$C$10,0,10*ROW('Water Data'!C138)),NA())))</f>
        <v>#N/A</v>
      </c>
      <c r="G144" s="119" t="e">
        <f ca="1">+IF(AND(ISNUMBER(OFFSET('Water Data'!$D$5,0,10*ROW('Water Data'!D138))),BV144="Yes"),100-OFFSET('Water Data'!$D$5,0,10*ROW('Water Data'!D138)),IF(AND(ISNUMBER(OFFSET('Water Data'!$D$5,0,10*ROW('Water Data'!D138))),BV144="No",ISNUMBER(OFFSET('Water Data'!$D$5,0,10*ROW('Water Data'!D138)))),CONCATENATE("[",ROUND(100-OFFSET('Water Data'!$D$5,0,10*ROW('Water Data'!D138)),0),"]"),IF(AND(ISNUMBER(OFFSET('Water Data'!$D$5,0,10*ROW('Water Data'!D138))),BV144="",ISNUMBER(OFFSET('Water Data'!$D$5,0,10*ROW('Water Data'!D138)))),100-OFFSET('Water Data'!$D$5,0,10*ROW('Water Data'!D138)),NA())))</f>
        <v>#N/A</v>
      </c>
      <c r="H144" s="119" t="e">
        <f ca="1">+IF(AND(ISNUMBER(OFFSET('Water Data'!$D$7,0,10*ROW('Water Data'!D138))),BW144="Yes"),OFFSET('Water Data'!$D$7,0,10*ROW('Water Data'!D138)),IF(AND(ISNUMBER(OFFSET('Water Data'!$D$7,0,10*ROW('Water Data'!D138))),BW144="No",ISNUMBER(OFFSET('Water Data'!$D$7,0,10*ROW('Water Data'!D138)))),CONCATENATE("[",ROUND(OFFSET('Water Data'!$C$7,0,10*ROW('Water Data'!D138)),0),"]"),IF(AND(ISNUMBER(OFFSET('Water Data'!$D$7,0,10*ROW('Water Data'!D138))),BW144="",ISNUMBER(OFFSET('Water Data'!$D$7,0,10*ROW('Water Data'!D138)))),OFFSET('Water Data'!$D$7,0,10*ROW('Water Data'!D138)),NA())))</f>
        <v>#N/A</v>
      </c>
      <c r="I144" s="119" t="e">
        <f ca="1">+IF(AND(ISNUMBER(OFFSET('Water Data'!$D$10,0,10*ROW('Water Data'!D138))),BX144="Yes"),OFFSET('Water Data'!$D$10,0,10*ROW('Water Data'!D138)),IF(AND(ISNUMBER(OFFSET('Water Data'!$D$10,0,10*ROW('Water Data'!D138))),BX144="No",ISNUMBER(OFFSET('Water Data'!$D$10,0,10*ROW('Water Data'!D138)))),CONCATENATE("[",ROUND(OFFSET('Water Data'!$D$10,0,10*ROW('Water Data'!D138)),0),"]"),IF(AND(ISNUMBER(OFFSET('Water Data'!$D$10,0,10*ROW('Water Data'!D138))),BX144="",ISNUMBER(OFFSET('Water Data'!$D$10,0,10*ROW('Water Data'!D138)))),OFFSET('Water Data'!$D$10,0,10*ROW('Water Data'!D138)),NA())))</f>
        <v>#N/A</v>
      </c>
      <c r="J144" s="119" t="e">
        <f ca="1">+IF(AND(ISNUMBER(OFFSET('Water Data'!$E$5,0,10*ROW('Water Data'!E138))),BY144="Yes"),100-OFFSET('Water Data'!$E$5,0,10*ROW('Water Data'!E138)),IF(AND(ISNUMBER(OFFSET('Water Data'!$E$5,0,10*ROW('Water Data'!E138))),BY144="No",ISNUMBER(OFFSET('Water Data'!$E$5,0,10*ROW('Water Data'!E138)))),CONCATENATE("[",ROUND(100-OFFSET('Water Data'!$E$5,0,10*ROW('Water Data'!E138)),0),"]"),IF(AND(ISNUMBER(OFFSET('Water Data'!$E$5,0,10*ROW('Water Data'!E138))),BY144="",ISNUMBER(OFFSET('Water Data'!$E$5,0,10*ROW('Water Data'!E138)))),100-OFFSET('Water Data'!$E$5,0,10*ROW('Water Data'!E138)),NA())))</f>
        <v>#N/A</v>
      </c>
      <c r="K144" s="119" t="e">
        <f ca="1">+IF(AND(ISNUMBER(OFFSET('Water Data'!$E$7,0,10*ROW('Water Data'!E138))),BZ144="Yes"),OFFSET('Water Data'!$E$7,0,10*ROW('Water Data'!E138)),IF(AND(ISNUMBER(OFFSET('Water Data'!$E$7,0,10*ROW('Water Data'!E138))),BZ144="No",ISNUMBER(OFFSET('Water Data'!$E$7,0,10*ROW('Water Data'!E138)))),CONCATENATE("[",ROUND(OFFSET('Water Data'!$E$7,0,10*ROW('Water Data'!E138)),0),"]"),IF(AND(ISNUMBER(OFFSET('Water Data'!$E$7,0,10*ROW('Water Data'!E138))),BZ144="",ISNUMBER(OFFSET('Water Data'!$E$7,0,10*ROW('Water Data'!E138)))),OFFSET('Water Data'!$E$7,0,10*ROW('Water Data'!E138)),NA())))</f>
        <v>#N/A</v>
      </c>
      <c r="L144" s="119" t="e">
        <f ca="1">+IF(AND(ISNUMBER(OFFSET('Water Data'!$E$10,0,10*ROW('Water Data'!E138))),CA144="Yes"),OFFSET('Water Data'!$E$10,0,10*ROW('Water Data'!E138)),IF(AND(ISNUMBER(OFFSET('Water Data'!$E$10,0,10*ROW('Water Data'!E138))),CA144="No",ISNUMBER(OFFSET('Water Data'!$E$10,0,10*ROW('Water Data'!E138)))),CONCATENATE("[",ROUND(OFFSET('Water Data'!$E$10,0,10*ROW('Water Data'!E138)),0),"]"),IF(AND(ISNUMBER(OFFSET('Water Data'!$E$10,0,10*ROW('Water Data'!E138))),CA144="",ISNUMBER(OFFSET('Water Data'!$E$10,0,10*ROW('Water Data'!E138)))),OFFSET('Water Data'!$E$10,0,10*ROW('Water Data'!E138)),NA())))</f>
        <v>#N/A</v>
      </c>
      <c r="M144" s="119" t="e">
        <f ca="1">+IF(AND(ISNUMBER(OFFSET('Water Data'!$F$5,0,10*ROW('Water Data'!F138))),CB144="Yes"),100-OFFSET('Water Data'!$F$5,0,10*ROW('Water Data'!F138)),IF(AND(ISNUMBER(OFFSET('Water Data'!$F$5,0,10*ROW('Water Data'!F138))),CB144="No",ISNUMBER(OFFSET('Water Data'!$F$5,0,10*ROW('Water Data'!F138)))),CONCATENATE("[",ROUND(100-OFFSET('Water Data'!$F$5,0,10*ROW('Water Data'!F138)),0),"]"),IF(AND(ISNUMBER(OFFSET('Water Data'!$F$5,0,10*ROW('Water Data'!F138))),CB144="",ISNUMBER(OFFSET('Water Data'!$F$5,0,10*ROW('Water Data'!F138)))),100-OFFSET('Water Data'!$F$5,0,10*ROW('Water Data'!F138)),NA())))</f>
        <v>#N/A</v>
      </c>
      <c r="N144" s="119" t="e">
        <f ca="1">+IF(AND(ISNUMBER(OFFSET('Water Data'!$F$7,0,10*ROW('Water Data'!F138))),CC144="Yes"),OFFSET('Water Data'!$F$7,0,10*ROW('Water Data'!F138)),IF(AND(ISNUMBER(OFFSET('Water Data'!$F$7,0,10*ROW('Water Data'!F138))),CC144="No",ISNUMBER(OFFSET('Water Data'!$F$7,0,10*ROW('Water Data'!F138)))),CONCATENATE("[",ROUND(OFFSET('Water Data'!$F$7,0,10*ROW('Water Data'!F138)),0),"]"),IF(AND(ISNUMBER(OFFSET('Water Data'!$F$7,0,10*ROW('Water Data'!F138))),CC144="",ISNUMBER(OFFSET('Water Data'!$F$7,0,10*ROW('Water Data'!F138)))),OFFSET('Water Data'!$F$7,0,10*ROW('Water Data'!F138)),NA())))</f>
        <v>#N/A</v>
      </c>
      <c r="O144" s="119" t="e">
        <f ca="1">+IF(AND(ISNUMBER(OFFSET('Water Data'!$F$10,0,10*ROW('Water Data'!F138))),CD144="Yes"),OFFSET('Water Data'!$F$10,0,10*ROW('Water Data'!F138)),IF(AND(ISNUMBER(OFFSET('Water Data'!$F$10,0,10*ROW('Water Data'!F138))),CD144="No",ISNUMBER(OFFSET('Water Data'!$F$10,0,10*ROW('Water Data'!F138)))),CONCATENATE("[",ROUND(OFFSET('Water Data'!$F$10,0,10*ROW('Water Data'!F138)),0),"]"),IF(AND(ISNUMBER(OFFSET('Water Data'!$F$10,0,10*ROW('Water Data'!F138))),CD144="",ISNUMBER(OFFSET('Water Data'!$F$10,0,10*ROW('Water Data'!F138)))),OFFSET('Water Data'!$F$10,0,10*ROW('Water Data'!F138)),NA())))</f>
        <v>#N/A</v>
      </c>
      <c r="P144" s="119" t="e">
        <f ca="1">+IF(AND(ISNUMBER(OFFSET('Water Data'!$G$5,0,10*ROW('Water Data'!G138))),CE144="Yes"),100-OFFSET('Water Data'!$G$5,0,10*ROW('Water Data'!G138)),IF(AND(ISNUMBER(OFFSET('Water Data'!$G$5,0,10*ROW('Water Data'!G138))),CE144="No",ISNUMBER(OFFSET('Water Data'!$G$5,0,10*ROW('Water Data'!G138)))),CONCATENATE("[",ROUND(100-OFFSET('Water Data'!$G$5,0,10*ROW('Water Data'!G138)),0),"]"),IF(AND(ISNUMBER(OFFSET('Water Data'!$G$5,0,10*ROW('Water Data'!G138))),CE144="",ISNUMBER(OFFSET('Water Data'!$G$5,0,10*ROW('Water Data'!G138)))),100-OFFSET('Water Data'!$G$5,0,10*ROW('Water Data'!G138)),NA())))</f>
        <v>#N/A</v>
      </c>
      <c r="Q144" s="119" t="e">
        <f ca="1">+IF(AND(ISNUMBER(OFFSET('Water Data'!$G$7,0,10*ROW('Water Data'!G138))),CF144="Yes"),OFFSET('Water Data'!$G$7,0,10*ROW('Water Data'!G138)),IF(AND(ISNUMBER(OFFSET('Water Data'!$G$7,0,10*ROW('Water Data'!G138))),CF144="No",ISNUMBER(OFFSET('Water Data'!$G$7,0,10*ROW('Water Data'!G138)))),CONCATENATE("[",ROUND(OFFSET('Water Data'!$G$7,0,10*ROW('Water Data'!G138)),0),"]"),IF(AND(ISNUMBER(OFFSET('Water Data'!$G$7,0,10*ROW('Water Data'!G138))),CF144="",ISNUMBER(OFFSET('Water Data'!$G$7,0,10*ROW('Water Data'!G138)))),OFFSET('Water Data'!$G$7,0,10*ROW('Water Data'!G138)),NA())))</f>
        <v>#N/A</v>
      </c>
      <c r="R144" s="119" t="e">
        <f ca="1">+IF(AND(ISNUMBER(OFFSET('Water Data'!$G$10,0,10*ROW('Water Data'!G138))),CG144="Yes"),OFFSET('Water Data'!$G$10,0,10*ROW('Water Data'!G138)),IF(AND(ISNUMBER(OFFSET('Water Data'!$G$10,0,10*ROW('Water Data'!G138))),CG144="No",ISNUMBER(OFFSET('Water Data'!$G$10,0,10*ROW('Water Data'!G138)))),CONCATENATE("[",ROUND(OFFSET('Water Data'!$G$10,0,10*ROW('Water Data'!G138)),0),"]"),IF(AND(ISNUMBER(OFFSET('Water Data'!$G$10,0,10*ROW('Water Data'!G138))),CG144="",ISNUMBER(OFFSET('Water Data'!$G$10,0,10*ROW('Water Data'!G138)))),OFFSET('Water Data'!$G$10,0,10*ROW('Water Data'!G138)),NA())))</f>
        <v>#N/A</v>
      </c>
      <c r="S144" s="119" t="e">
        <f ca="1">+IF(AND(ISNUMBER(OFFSET('Water Data'!$H$5,0,10*ROW('Water Data'!H138))),CH144="Yes"),100-OFFSET('Water Data'!$H$5,0,10*ROW('Water Data'!H138)),IF(AND(ISNUMBER(OFFSET('Water Data'!$H$5,0,10*ROW('Water Data'!H138))),CH144="No",ISNUMBER(OFFSET('Water Data'!$H$5,0,10*ROW('Water Data'!H138)))),CONCATENATE("[",ROUND(100-OFFSET('Water Data'!$H$5,0,10*ROW('Water Data'!H138)),0),"]"),IF(AND(ISNUMBER(OFFSET('Water Data'!$H$5,0,10*ROW('Water Data'!H138))),CH144="",ISNUMBER(OFFSET('Water Data'!$H$5,0,10*ROW('Water Data'!H138)))),100-OFFSET('Water Data'!$H$5,0,10*ROW('Water Data'!H138)),NA())))</f>
        <v>#N/A</v>
      </c>
      <c r="T144" s="119" t="e">
        <f ca="1">+IF(AND(ISNUMBER(OFFSET('Water Data'!$H$7,0,10*ROW('Water Data'!H138))),CI144="Yes"),OFFSET('Water Data'!$H$7,0,10*ROW('Water Data'!H138)),IF(AND(ISNUMBER(OFFSET('Water Data'!$H$7,0,10*ROW('Water Data'!H138))),CI144="No",ISNUMBER(OFFSET('Water Data'!$H$7,0,10*ROW('Water Data'!H138)))),CONCATENATE("[",ROUND(OFFSET('Water Data'!$H$7,0,10*ROW('Water Data'!H138)),0),"]"),IF(AND(ISNUMBER(OFFSET('Water Data'!$H$7,0,10*ROW('Water Data'!H138))),CI144="",ISNUMBER(OFFSET('Water Data'!$H$7,0,10*ROW('Water Data'!H138)))),OFFSET('Water Data'!$H$7,0,10*ROW('Water Data'!H138)),NA())))</f>
        <v>#N/A</v>
      </c>
      <c r="U144" s="119" t="e">
        <f ca="1">+IF(AND(ISNUMBER(OFFSET('Water Data'!$H$10,0,10*ROW('Water Data'!H138))),CJ144="Yes"),OFFSET('Water Data'!$H$10,0,10*ROW('Water Data'!H138)),IF(AND(ISNUMBER(OFFSET('Water Data'!$H$10,0,10*ROW('Water Data'!H138))),CJ144="No",ISNUMBER(OFFSET('Water Data'!$H$10,0,10*ROW('Water Data'!H138)))),CONCATENATE("[",ROUND(OFFSET('Water Data'!$H$10,0,10*ROW('Water Data'!H138)),0),"]"),IF(AND(ISNUMBER(OFFSET('Water Data'!$H$10,0,10*ROW('Water Data'!H138))),CJ144="",ISNUMBER(OFFSET('Water Data'!$H$10,0,10*ROW('Water Data'!H138)))),OFFSET('Water Data'!$H$10,0,10*ROW('Water Data'!H138)),NA())))</f>
        <v>#N/A</v>
      </c>
      <c r="V144" s="120" t="e">
        <f ca="1">+IF(AND(ISNUMBER(OFFSET('Sanitation Data'!$C$5,0,10*ROW('Sanitation Data'!C138))),CK144="Yes"),100-OFFSET('Sanitation Data'!$C$5,0,10*ROW('Sanitation Data'!C138)),IF(AND(ISNUMBER(OFFSET('Sanitation Data'!$C$5,0,10*ROW('Sanitation Data'!C138))),CK144="No",ISNUMBER(OFFSET('Sanitation Data'!$C$5,0,10*ROW('Sanitation Data'!C138)))),CONCATENATE("[",ROUND(100-OFFSET('Sanitation Data'!$C$5,0,10*ROW('Sanitation Data'!C138)),0),"]"),IF(AND(ISNUMBER(OFFSET('Sanitation Data'!$C$5,0,10*ROW('Sanitation Data'!C138))),CK144="",ISNUMBER(OFFSET('Sanitation Data'!$C$5,0,10*ROW('Sanitation Data'!C138)))),100-OFFSET('Sanitation Data'!$C$5,0,10*ROW('Sanitation Data'!C138)),NA())))</f>
        <v>#N/A</v>
      </c>
      <c r="W144" s="120" t="e">
        <f ca="1">+IF(AND(ISNUMBER(OFFSET('Sanitation Data'!$C$7,0,10*ROW('Sanitation Data'!C138))),CL144="Yes"),OFFSET('Sanitation Data'!$C$7,0,10*ROW('Sanitation Data'!C138)),IF(AND(ISNUMBER(OFFSET('Sanitation Data'!$C$7,0,10*ROW('Sanitation Data'!C138))),CL144="No",ISNUMBER(OFFSET('Sanitation Data'!$C$7,0,10*ROW('Sanitation Data'!C138)))),CONCATENATE("[",ROUND(OFFSET('Sanitation Data'!$C$7,0,10*ROW('Sanitation Data'!C138)),0),"]"),IF(AND(ISNUMBER(OFFSET('Sanitation Data'!$C$7,0,10*ROW('Sanitation Data'!C138))),CL144="",ISNUMBER(OFFSET('Sanitation Data'!$C$7,0,10*ROW('Sanitation Data'!C138)))),OFFSET('Sanitation Data'!$C$7,0,10*ROW('Sanitation Data'!C138)),NA())))</f>
        <v>#N/A</v>
      </c>
      <c r="X144" s="120" t="e">
        <f ca="1">+IF(AND(ISNUMBER(OFFSET('Sanitation Data'!$C$11,0,10*ROW('Sanitation Data'!C138))),CM144="Yes"),OFFSET('Sanitation Data'!$C$11,0,10*ROW('Sanitation Data'!C138)),IF(AND(ISNUMBER(OFFSET('Sanitation Data'!$C$11,0,10*ROW('Sanitation Data'!C138))),CM144="No",ISNUMBER(OFFSET('Sanitation Data'!$C$11,0,10*ROW('Sanitation Data'!C138)))),CONCATENATE("[",ROUND(OFFSET('Sanitation Data'!$C$11,0,10*ROW('Sanitation Data'!C138)),0),"]"),IF(AND(ISNUMBER(OFFSET('Sanitation Data'!$C$11,0,10*ROW('Sanitation Data'!C138))),CM144="",ISNUMBER(OFFSET('Sanitation Data'!$C$11,0,10*ROW('Sanitation Data'!C138)))),OFFSET('Sanitation Data'!$C$11,0,10*ROW('Sanitation Data'!C138)),NA())))</f>
        <v>#N/A</v>
      </c>
      <c r="Y144" s="120" t="e">
        <f ca="1">+IF(AND(ISNUMBER(OFFSET('Sanitation Data'!$C$12,0,10*ROW('Sanitation Data'!C138))),CN144="Yes"),OFFSET('Sanitation Data'!$C$12,0,10*ROW('Sanitation Data'!C138)),IF(AND(ISNUMBER(OFFSET('Sanitation Data'!$C$12,0,10*ROW('Sanitation Data'!C138))),CN144="No",ISNUMBER(OFFSET('Sanitation Data'!$C$12,0,10*ROW('Sanitation Data'!C138)))),CONCATENATE("[",ROUND(OFFSET('Sanitation Data'!$C$12,0,10*ROW('Sanitation Data'!C138)),0),"]"),IF(AND(ISNUMBER(OFFSET('Sanitation Data'!$C$12,0,10*ROW('Sanitation Data'!C138))),CN144="",ISNUMBER(OFFSET('Sanitation Data'!$C$12,0,10*ROW('Sanitation Data'!C138)))),OFFSET('Sanitation Data'!$C$12,0,10*ROW('Sanitation Data'!C138)),NA())))</f>
        <v>#N/A</v>
      </c>
      <c r="Z144" s="120" t="e">
        <f ca="1">+IF(AND(ISNUMBER(OFFSET('Sanitation Data'!$C$13,0,10*ROW('Sanitation Data'!C138))),CO144="Yes"),OFFSET('Sanitation Data'!$C$13,0,10*ROW('Sanitation Data'!C138)),IF(AND(ISNUMBER(OFFSET('Sanitation Data'!$C$13,0,10*ROW('Sanitation Data'!C138))),CO144="No",ISNUMBER(OFFSET('Sanitation Data'!$C$13,0,10*ROW('Sanitation Data'!C138)))),CONCATENATE("[",ROUND(OFFSET('Sanitation Data'!$C$13,0,10*ROW('Sanitation Data'!C138)),0),"]"),IF(AND(ISNUMBER(OFFSET('Sanitation Data'!$C$13,0,10*ROW('Sanitation Data'!C138))),CO144="",ISNUMBER(OFFSET('Sanitation Data'!$C$13,0,10*ROW('Sanitation Data'!C138)))),OFFSET('Sanitation Data'!$C$13,0,10*ROW('Sanitation Data'!C138)),NA())))</f>
        <v>#N/A</v>
      </c>
      <c r="AA144" s="120" t="e">
        <f ca="1">+IF(AND(ISNUMBER(OFFSET('Sanitation Data'!$D$5,0,10*ROW('Sanitation Data'!D138))),CP144="Yes"),100-OFFSET('Sanitation Data'!$D$5,0,10*ROW('Sanitation Data'!D138)),IF(AND(ISNUMBER(OFFSET('Sanitation Data'!$D$5,0,10*ROW('Sanitation Data'!D138))),CP144="No",ISNUMBER(OFFSET('Sanitation Data'!$D$5,0,10*ROW('Sanitation Data'!D138)))),CONCATENATE("[",ROUND(100-OFFSET('Sanitation Data'!$D$5,0,10*ROW('Sanitation Data'!D138)),0),"]"),IF(AND(ISNUMBER(OFFSET('Sanitation Data'!$D$5,0,10*ROW('Sanitation Data'!D138))),CP144="",ISNUMBER(OFFSET('Sanitation Data'!$D$5,0,10*ROW('Sanitation Data'!D138)))),100-OFFSET('Sanitation Data'!$D$5,0,10*ROW('Sanitation Data'!D138)),NA())))</f>
        <v>#N/A</v>
      </c>
      <c r="AB144" s="120" t="e">
        <f ca="1">+IF(AND(ISNUMBER(OFFSET('Sanitation Data'!$D$7,0,10*ROW('Sanitation Data'!D138))),CQ144="Yes"),OFFSET('Sanitation Data'!$D$7,0,10*ROW('Sanitation Data'!G138)),IF(AND(ISNUMBER(OFFSET('Sanitation Data'!$D$7,0,10*ROW('Sanitation Data'!D138))),CQ144="No",ISNUMBER(OFFSET('Sanitation Data'!$D$7,0,10*ROW('Sanitation Data'!D138)))),CONCATENATE("[",ROUND(OFFSET('Sanitation Data'!$D$7,0,10*ROW('Sanitation Data'!D138)),0),"]"),IF(AND(ISNUMBER(OFFSET('Sanitation Data'!$D$7,0,10*ROW('Sanitation Data'!D138))),CQ144="",ISNUMBER(OFFSET('Sanitation Data'!$D$7,0,10*ROW('Sanitation Data'!D138)))),OFFSET('Sanitation Data'!$D$7,0,10*ROW('Sanitation Data'!D138)),NA())))</f>
        <v>#N/A</v>
      </c>
      <c r="AC144" s="120" t="e">
        <f ca="1">+IF(AND(ISNUMBER(OFFSET('Sanitation Data'!$D$11,0,10*ROW('Sanitation Data'!D138))),CR144="Yes"),OFFSET('Sanitation Data'!$D$11,0,10*ROW('Sanitation Data'!D138)),IF(AND(ISNUMBER(OFFSET('Sanitation Data'!$D$11,0,10*ROW('Sanitation Data'!D138))),CR144="No",ISNUMBER(OFFSET('Sanitation Data'!$D$11,0,10*ROW('Sanitation Data'!D138)))),CONCATENATE("[",ROUND(OFFSET('Sanitation Data'!$D$11,0,10*ROW('Sanitation Data'!D138)),0),"]"),IF(AND(ISNUMBER(OFFSET('Sanitation Data'!$D$11,0,10*ROW('Sanitation Data'!D138))),CR144="",ISNUMBER(OFFSET('Sanitation Data'!$D$11,0,10*ROW('Sanitation Data'!D138)))),OFFSET('Sanitation Data'!$D$11,0,10*ROW('Sanitation Data'!D138)),NA())))</f>
        <v>#N/A</v>
      </c>
      <c r="AD144" s="120" t="e">
        <f ca="1">+IF(AND(ISNUMBER(OFFSET('Sanitation Data'!$D$12,0,10*ROW('Sanitation Data'!D138))),CS144="Yes"),OFFSET('Sanitation Data'!$D$12,0,10*ROW('Sanitation Data'!D138)),IF(AND(ISNUMBER(OFFSET('Sanitation Data'!$D$12,0,10*ROW('Sanitation Data'!D138))),CS144="No",ISNUMBER(OFFSET('Sanitation Data'!$D$12,0,10*ROW('Sanitation Data'!D138)))),CONCATENATE("[",ROUND(OFFSET('Sanitation Data'!$D$12,0,10*ROW('Sanitation Data'!D138)),0),"]"),IF(AND(ISNUMBER(OFFSET('Sanitation Data'!$D$12,0,10*ROW('Sanitation Data'!D138))),CS144="",ISNUMBER(OFFSET('Sanitation Data'!$D$12,0,10*ROW('Sanitation Data'!D138)))),OFFSET('Sanitation Data'!$D$12,0,10*ROW('Sanitation Data'!D138)),NA())))</f>
        <v>#N/A</v>
      </c>
      <c r="AE144" s="120" t="e">
        <f ca="1">+IF(AND(ISNUMBER(OFFSET('Sanitation Data'!$D$13,0,10*ROW('Sanitation Data'!D138))),CT144="Yes"),OFFSET('Sanitation Data'!$D$13,0,10*ROW('Sanitation Data'!D138)),IF(AND(ISNUMBER(OFFSET('Sanitation Data'!$D$13,0,10*ROW('Sanitation Data'!D138))),CT144="No",ISNUMBER(OFFSET('Sanitation Data'!$D$13,0,10*ROW('Sanitation Data'!D138)))),CONCATENATE("[",ROUND(OFFSET('Sanitation Data'!$D$13,0,10*ROW('Sanitation Data'!D138)),0),"]"),IF(AND(ISNUMBER(OFFSET('Sanitation Data'!$D$13,0,10*ROW('Sanitation Data'!D138))),CT144="",ISNUMBER(OFFSET('Sanitation Data'!$D$13,0,10*ROW('Sanitation Data'!D138)))),OFFSET('Sanitation Data'!$D$13,0,10*ROW('Sanitation Data'!D138)),NA())))</f>
        <v>#N/A</v>
      </c>
      <c r="AF144" s="120" t="e">
        <f ca="1">+IF(AND(ISNUMBER(OFFSET('Sanitation Data'!$E$5,0,10*ROW('Sanitation Data'!E138))),CU144="Yes"),100-OFFSET('Sanitation Data'!$E$5,0,10*ROW('Sanitation Data'!E138)),IF(AND(ISNUMBER(OFFSET('Sanitation Data'!$E$5,0,10*ROW('Sanitation Data'!E138))),CU144="No",ISNUMBER(OFFSET('Sanitation Data'!$E$5,0,10*ROW('Sanitation Data'!E138)))),CONCATENATE("[",ROUND(100-OFFSET('Sanitation Data'!$E$5,0,10*ROW('Sanitation Data'!E138)),0),"]"),IF(AND(ISNUMBER(OFFSET('Sanitation Data'!$E$5,0,10*ROW('Sanitation Data'!E138))),CU144="",ISNUMBER(OFFSET('Sanitation Data'!$E$5,0,10*ROW('Sanitation Data'!E138)))),100-OFFSET('Sanitation Data'!$E$5,0,10*ROW('Sanitation Data'!E138)),NA())))</f>
        <v>#N/A</v>
      </c>
      <c r="AG144" s="120" t="e">
        <f ca="1">+IF(AND(ISNUMBER(OFFSET('Sanitation Data'!$E$7,0,10*ROW('Sanitation Data'!E138))),CV144="Yes"),OFFSET('Sanitation Data'!$E$7,0,10*ROW('Sanitation Data'!E138)),IF(AND(ISNUMBER(OFFSET('Sanitation Data'!$E$7,0,10*ROW('Sanitation Data'!E138))),CV144="No",ISNUMBER(OFFSET('Sanitation Data'!$E$7,0,10*ROW('Sanitation Data'!E138)))),CONCATENATE("[",ROUND(OFFSET('Sanitation Data'!$E$7,0,10*ROW('Sanitation Data'!E138)),0),"]"),IF(AND(ISNUMBER(OFFSET('Sanitation Data'!$E$7,0,10*ROW('Sanitation Data'!E138))),CV144="",ISNUMBER(OFFSET('Sanitation Data'!$E$7,0,10*ROW('Sanitation Data'!E138)))),OFFSET('Sanitation Data'!$E$7,0,10*ROW('Sanitation Data'!E138)),NA())))</f>
        <v>#N/A</v>
      </c>
      <c r="AH144" s="120" t="e">
        <f ca="1">+IF(AND(ISNUMBER(OFFSET('Sanitation Data'!$E$11,0,10*ROW('Sanitation Data'!E138))),CW144="Yes"),OFFSET('Sanitation Data'!$E$11,0,10*ROW('Sanitation Data'!E138)),IF(AND(ISNUMBER(OFFSET('Sanitation Data'!$E$11,0,10*ROW('Sanitation Data'!E138))),CW144="No",ISNUMBER(OFFSET('Sanitation Data'!$E$11,0,10*ROW('Sanitation Data'!E138)))),CONCATENATE("[",ROUND(OFFSET('Sanitation Data'!$E$11,0,10*ROW('Sanitation Data'!E138)),0),"]"),IF(AND(ISNUMBER(OFFSET('Sanitation Data'!$E$11,0,10*ROW('Sanitation Data'!E138))),CW144="",ISNUMBER(OFFSET('Sanitation Data'!$E$11,0,10*ROW('Sanitation Data'!E138)))),OFFSET('Sanitation Data'!$E$11,0,10*ROW('Sanitation Data'!E138)),NA())))</f>
        <v>#N/A</v>
      </c>
      <c r="AI144" s="120" t="e">
        <f ca="1">+IF(AND(ISNUMBER(OFFSET('Sanitation Data'!$E$12,0,10*ROW('Sanitation Data'!E138))),CX144="Yes"),OFFSET('Sanitation Data'!$E$12,0,10*ROW('Sanitation Data'!E138)),IF(AND(ISNUMBER(OFFSET('Sanitation Data'!$E$12,0,10*ROW('Sanitation Data'!E138))),CX144="No",ISNUMBER(OFFSET('Sanitation Data'!$E$12,0,10*ROW('Sanitation Data'!E138)))),CONCATENATE("[",ROUND(OFFSET('Sanitation Data'!$E$12,0,10*ROW('Sanitation Data'!E138)),0),"]"),IF(AND(ISNUMBER(OFFSET('Sanitation Data'!$E$12,0,10*ROW('Sanitation Data'!E138))),CX144="",ISNUMBER(OFFSET('Sanitation Data'!$E$12,0,10*ROW('Sanitation Data'!E138)))),OFFSET('Sanitation Data'!$E$12,0,10*ROW('Sanitation Data'!E138)),NA())))</f>
        <v>#N/A</v>
      </c>
      <c r="AJ144" s="120" t="e">
        <f ca="1">+IF(AND(ISNUMBER(OFFSET('Sanitation Data'!$E$13,0,10*ROW('Sanitation Data'!E138))),CY144="Yes"),OFFSET('Sanitation Data'!$E$13,0,10*ROW('Sanitation Data'!E138)),IF(AND(ISNUMBER(OFFSET('Sanitation Data'!$E$13,0,10*ROW('Sanitation Data'!E138))),CY144="No",ISNUMBER(OFFSET('Sanitation Data'!$E$13,0,10*ROW('Sanitation Data'!E138)))),CONCATENATE("[",ROUND(OFFSET('Sanitation Data'!$E$13,0,10*ROW('Sanitation Data'!E138)),0),"]"),IF(AND(ISNUMBER(OFFSET('Sanitation Data'!$E$13,0,10*ROW('Sanitation Data'!E138))),CY144="",ISNUMBER(OFFSET('Sanitation Data'!$E$13,0,10*ROW('Sanitation Data'!E138)))),OFFSET('Sanitation Data'!$E$13,0,10*ROW('Sanitation Data'!E138)),NA())))</f>
        <v>#N/A</v>
      </c>
      <c r="AK144" s="120" t="e">
        <f ca="1">+IF(AND(ISNUMBER(OFFSET('Sanitation Data'!$F$5,0,10*ROW('Sanitation Data'!F138))),CZ144="Yes"),100-OFFSET('Sanitation Data'!$F$5,0,10*ROW('Sanitation Data'!F138)),IF(AND(ISNUMBER(OFFSET('Sanitation Data'!$F$5,0,10*ROW('Sanitation Data'!F138))),CZ144="No",ISNUMBER(OFFSET('Sanitation Data'!$F$5,0,10*ROW('Sanitation Data'!F138)))),CONCATENATE("[",ROUND(100-OFFSET('Sanitation Data'!$F$5,0,10*ROW('Sanitation Data'!F138)),0),"]"),IF(AND(ISNUMBER(OFFSET('Sanitation Data'!$F$5,0,10*ROW('Sanitation Data'!F138))),CZ144="",ISNUMBER(OFFSET('Sanitation Data'!$F$5,0,10*ROW('Sanitation Data'!F138)))),100-OFFSET('Sanitation Data'!$F$5,0,10*ROW('Sanitation Data'!F138)),NA())))</f>
        <v>#N/A</v>
      </c>
      <c r="AL144" s="120" t="e">
        <f ca="1">+IF(AND(ISNUMBER(OFFSET('Sanitation Data'!$F$7,0,10*ROW('Sanitation Data'!F138))),DA144="Yes"),OFFSET('Sanitation Data'!$F$7,0,10*ROW('Sanitation Data'!F138)),IF(AND(ISNUMBER(OFFSET('Sanitation Data'!$F$7,0,10*ROW('Sanitation Data'!F138))),DA144="No",ISNUMBER(OFFSET('Sanitation Data'!$F$7,0,10*ROW('Sanitation Data'!F138)))),CONCATENATE("[",ROUND(OFFSET('Sanitation Data'!$F$7,0,10*ROW('Sanitation Data'!F138)),0),"]"),IF(AND(ISNUMBER(OFFSET('Sanitation Data'!$F$7,0,10*ROW('Sanitation Data'!F138))),DA144="",ISNUMBER(OFFSET('Sanitation Data'!$F$7,0,10*ROW('Sanitation Data'!F138)))),OFFSET('Sanitation Data'!$F$7,0,10*ROW('Sanitation Data'!F138)),NA())))</f>
        <v>#N/A</v>
      </c>
      <c r="AM144" s="120" t="e">
        <f ca="1">+IF(AND(ISNUMBER(OFFSET('Sanitation Data'!$F$11,0,10*ROW('Sanitation Data'!F138))),DB144="Yes"),OFFSET('Sanitation Data'!$F$11,0,10*ROW('Sanitation Data'!F138)),IF(AND(ISNUMBER(OFFSET('Sanitation Data'!$F$11,0,10*ROW('Sanitation Data'!F138))),DB144="No",ISNUMBER(OFFSET('Sanitation Data'!$F$11,0,10*ROW('Sanitation Data'!F138)))),CONCATENATE("[",ROUND(OFFSET('Sanitation Data'!$F$11,0,10*ROW('Sanitation Data'!F138)),0),"]"),IF(AND(ISNUMBER(OFFSET('Sanitation Data'!$F$11,0,10*ROW('Sanitation Data'!F138))),DB144="",ISNUMBER(OFFSET('Sanitation Data'!$F$11,0,10*ROW('Sanitation Data'!F138)))),OFFSET('Sanitation Data'!$F$11,0,10*ROW('Sanitation Data'!F138)),NA())))</f>
        <v>#N/A</v>
      </c>
      <c r="AN144" s="120" t="e">
        <f ca="1">+IF(AND(ISNUMBER(OFFSET('Sanitation Data'!$F$12,0,10*ROW('Sanitation Data'!F138))),DC144="Yes"),OFFSET('Sanitation Data'!$F$12,0,10*ROW('Sanitation Data'!F138)),IF(AND(ISNUMBER(OFFSET('Sanitation Data'!$F$12,0,10*ROW('Sanitation Data'!F138))),DC144="No",ISNUMBER(OFFSET('Sanitation Data'!$F$12,0,10*ROW('Sanitation Data'!F138)))),CONCATENATE("[",ROUND(OFFSET('Sanitation Data'!$F$12,0,10*ROW('Sanitation Data'!F138)),0),"]"),IF(AND(ISNUMBER(OFFSET('Sanitation Data'!$F$12,0,10*ROW('Sanitation Data'!F138))),DC144="",ISNUMBER(OFFSET('Sanitation Data'!$F$12,0,10*ROW('Sanitation Data'!F138)))),OFFSET('Sanitation Data'!$F$12,0,10*ROW('Sanitation Data'!F138)),NA())))</f>
        <v>#N/A</v>
      </c>
      <c r="AO144" s="120" t="e">
        <f ca="1">+IF(AND(ISNUMBER(OFFSET('Sanitation Data'!$F$13,0,10*ROW('Sanitation Data'!F138))),DD144="Yes"),OFFSET('Sanitation Data'!$F$13,0,10*ROW('Sanitation Data'!F138)),IF(AND(ISNUMBER(OFFSET('Sanitation Data'!$F$13,0,10*ROW('Sanitation Data'!F138))),DD144="No",ISNUMBER(OFFSET('Sanitation Data'!$F$13,0,10*ROW('Sanitation Data'!F138)))),CONCATENATE("[",ROUND(OFFSET('Sanitation Data'!$F$13,0,10*ROW('Sanitation Data'!F138)),0),"]"),IF(AND(ISNUMBER(OFFSET('Sanitation Data'!$F$13,0,10*ROW('Sanitation Data'!F138))),DD144="",ISNUMBER(OFFSET('Sanitation Data'!$F$13,0,10*ROW('Sanitation Data'!F138)))),OFFSET('Sanitation Data'!$F$13,0,10*ROW('Sanitation Data'!F138)),NA())))</f>
        <v>#N/A</v>
      </c>
      <c r="AP144" s="120" t="e">
        <f ca="1">+IF(AND(ISNUMBER(OFFSET('Sanitation Data'!$G$5,0,10*ROW('Sanitation Data'!G138))),DE144="Yes"),100-OFFSET('Sanitation Data'!$G$5,0,10*ROW('Sanitation Data'!G138)),IF(AND(ISNUMBER(OFFSET('Sanitation Data'!$G$5,0,10*ROW('Sanitation Data'!G138))),DE144="No",ISNUMBER(OFFSET('Sanitation Data'!$G$5,0,10*ROW('Sanitation Data'!G138)))),CONCATENATE("[",ROUND(100-OFFSET('Sanitation Data'!$G$5,0,10*ROW('Sanitation Data'!G138)),0),"]"),IF(AND(ISNUMBER(OFFSET('Sanitation Data'!$G$5,0,10*ROW('Sanitation Data'!G138))),DE144="",ISNUMBER(OFFSET('Sanitation Data'!$G$5,0,10*ROW('Sanitation Data'!G138)))),100-OFFSET('Sanitation Data'!$G$5,0,10*ROW('Sanitation Data'!G138)),NA())))</f>
        <v>#N/A</v>
      </c>
      <c r="AQ144" s="120" t="e">
        <f ca="1">+IF(AND(ISNUMBER(OFFSET('Sanitation Data'!$G$7,0,10*ROW('Sanitation Data'!G138))),DF144="Yes"),OFFSET('Sanitation Data'!$G$7,0,10*ROW('Sanitation Data'!G138)),IF(AND(ISNUMBER(OFFSET('Sanitation Data'!$G$7,0,10*ROW('Sanitation Data'!G138))),DF144="No",ISNUMBER(OFFSET('Sanitation Data'!$G$7,0,10*ROW('Sanitation Data'!G138)))),CONCATENATE("[",ROUND(OFFSET('Sanitation Data'!$G$7,0,10*ROW('Sanitation Data'!G138)),0),"]"),IF(AND(ISNUMBER(OFFSET('Sanitation Data'!$G$7,0,10*ROW('Sanitation Data'!G138))),DF144="",ISNUMBER(OFFSET('Sanitation Data'!$G$7,0,10*ROW('Sanitation Data'!G138)))),OFFSET('Sanitation Data'!$G$7,0,10*ROW('Sanitation Data'!G138)),NA())))</f>
        <v>#N/A</v>
      </c>
      <c r="AR144" s="120" t="e">
        <f ca="1">+IF(AND(ISNUMBER(OFFSET('Sanitation Data'!$G$11,0,10*ROW('Sanitation Data'!G138))),DG144="Yes"),OFFSET('Sanitation Data'!$G$11,0,10*ROW('Sanitation Data'!G138)),IF(AND(ISNUMBER(OFFSET('Sanitation Data'!$G$11,0,10*ROW('Sanitation Data'!G138))),DG144="No",ISNUMBER(OFFSET('Sanitation Data'!$G$11,0,10*ROW('Sanitation Data'!G138)))),CONCATENATE("[",ROUND(OFFSET('Sanitation Data'!$G$11,0,10*ROW('Sanitation Data'!G138)),0),"]"),IF(AND(ISNUMBER(OFFSET('Sanitation Data'!$G$11,0,10*ROW('Sanitation Data'!G138))),DG144="",ISNUMBER(OFFSET('Sanitation Data'!$G$11,0,10*ROW('Sanitation Data'!G138)))),OFFSET('Sanitation Data'!$G$11,0,10*ROW('Sanitation Data'!G138)),NA())))</f>
        <v>#N/A</v>
      </c>
      <c r="AS144" s="120" t="e">
        <f ca="1">+IF(AND(ISNUMBER(OFFSET('Sanitation Data'!$G$12,0,10*ROW('Sanitation Data'!G138))),DH144="Yes"),OFFSET('Sanitation Data'!$G$12,0,10*ROW('Sanitation Data'!G138)),IF(AND(ISNUMBER(OFFSET('Sanitation Data'!$G$12,0,10*ROW('Sanitation Data'!G138))),DH144="No",ISNUMBER(OFFSET('Sanitation Data'!$G$12,0,10*ROW('Sanitation Data'!G138)))),CONCATENATE("[",ROUND(OFFSET('Sanitation Data'!$G$12,0,10*ROW('Sanitation Data'!G138)),0),"]"),IF(AND(ISNUMBER(OFFSET('Sanitation Data'!$G$12,0,10*ROW('Sanitation Data'!G138))),DH144="",ISNUMBER(OFFSET('Sanitation Data'!$G$12,0,10*ROW('Sanitation Data'!G138)))),OFFSET('Sanitation Data'!$G$12,0,10*ROW('Sanitation Data'!G138)),NA())))</f>
        <v>#N/A</v>
      </c>
      <c r="AT144" s="120" t="e">
        <f ca="1">+IF(AND(ISNUMBER(OFFSET('Sanitation Data'!$G$13,0,10*ROW('Sanitation Data'!G138))),DI144="Yes"),OFFSET('Sanitation Data'!$G$13,0,10*ROW('Sanitation Data'!G138)),IF(AND(ISNUMBER(OFFSET('Sanitation Data'!$G$13,0,10*ROW('Sanitation Data'!G138))),DI144="No",ISNUMBER(OFFSET('Sanitation Data'!$G$13,0,10*ROW('Sanitation Data'!G138)))),CONCATENATE("[",ROUND(OFFSET('Sanitation Data'!$G$13,0,10*ROW('Sanitation Data'!G138)),0),"]"),IF(AND(ISNUMBER(OFFSET('Sanitation Data'!$G$13,0,10*ROW('Sanitation Data'!G138))),DI144="",ISNUMBER(OFFSET('Sanitation Data'!$G$13,0,10*ROW('Sanitation Data'!G138)))),OFFSET('Sanitation Data'!$G$13,0,10*ROW('Sanitation Data'!G138)),NA())))</f>
        <v>#N/A</v>
      </c>
      <c r="AU144" s="120" t="e">
        <f ca="1">+IF(AND(ISNUMBER(OFFSET('Sanitation Data'!$H$5,0,10*ROW('Sanitation Data'!H138))),DJ144="Yes"),100-OFFSET('Sanitation Data'!$H$5,0,10*ROW('Sanitation Data'!H138)),IF(AND(ISNUMBER(OFFSET('Sanitation Data'!$H$5,0,10*ROW('Sanitation Data'!H138))),DJ144="No",ISNUMBER(OFFSET('Sanitation Data'!$H$5,0,10*ROW('Sanitation Data'!H138)))),CONCATENATE("[",ROUND(100-OFFSET('Sanitation Data'!$H$5,0,10*ROW('Sanitation Data'!H138)),0),"]"),IF(AND(ISNUMBER(OFFSET('Sanitation Data'!$H$5,0,10*ROW('Sanitation Data'!H138))),DJ144="",ISNUMBER(OFFSET('Sanitation Data'!$H$5,0,10*ROW('Sanitation Data'!H138)))),100-OFFSET('Sanitation Data'!$H$5,0,10*ROW('Sanitation Data'!H138)),NA())))</f>
        <v>#N/A</v>
      </c>
      <c r="AV144" s="120" t="e">
        <f ca="1">+IF(AND(ISNUMBER(OFFSET('Sanitation Data'!$H$7,0,10*ROW('Sanitation Data'!H138))),DK144="Yes"),OFFSET('Sanitation Data'!$H$7,0,10*ROW('Sanitation Data'!H138)),IF(AND(ISNUMBER(OFFSET('Sanitation Data'!$H$7,0,10*ROW('Sanitation Data'!H138))),DK144="No",ISNUMBER(OFFSET('Sanitation Data'!$H$7,0,10*ROW('Sanitation Data'!H138)))),CONCATENATE("[",ROUND(OFFSET('Sanitation Data'!$H$7,0,10*ROW('Sanitation Data'!H138)),0),"]"),IF(AND(ISNUMBER(OFFSET('Sanitation Data'!$H$7,0,10*ROW('Sanitation Data'!H138))),DK144="",ISNUMBER(OFFSET('Sanitation Data'!$H$7,0,10*ROW('Sanitation Data'!H138)))),OFFSET('Sanitation Data'!$H$7,0,10*ROW('Sanitation Data'!H138)),NA())))</f>
        <v>#N/A</v>
      </c>
      <c r="AW144" s="120" t="e">
        <f ca="1">+IF(AND(ISNUMBER(OFFSET('Sanitation Data'!$H$11,0,10*ROW('Sanitation Data'!H138))),DL144="Yes"),OFFSET('Sanitation Data'!$H$11,0,10*ROW('Sanitation Data'!H138)),IF(AND(ISNUMBER(OFFSET('Sanitation Data'!$H$11,0,10*ROW('Sanitation Data'!H138))),DL144="No",ISNUMBER(OFFSET('Sanitation Data'!$H$11,0,10*ROW('Sanitation Data'!H138)))),CONCATENATE("[",ROUND(OFFSET('Sanitation Data'!$H$11,0,10*ROW('Sanitation Data'!H138)),0),"]"),IF(AND(ISNUMBER(OFFSET('Sanitation Data'!$H$11,0,10*ROW('Sanitation Data'!H138))),DL144="",ISNUMBER(OFFSET('Sanitation Data'!$H$11,0,10*ROW('Sanitation Data'!H138)))),OFFSET('Sanitation Data'!$H$11,0,10*ROW('Sanitation Data'!H138)),NA())))</f>
        <v>#N/A</v>
      </c>
      <c r="AX144" s="120" t="e">
        <f ca="1">+IF(AND(ISNUMBER(OFFSET('Sanitation Data'!$H$12,0,10*ROW('Sanitation Data'!H138))),DM144="Yes"),OFFSET('Sanitation Data'!$H$12,0,10*ROW('Sanitation Data'!H138)),IF(AND(ISNUMBER(OFFSET('Sanitation Data'!$H$12,0,10*ROW('Sanitation Data'!H138))),DM144="No",ISNUMBER(OFFSET('Sanitation Data'!$H$12,0,10*ROW('Sanitation Data'!H138)))),CONCATENATE("[",ROUND(OFFSET('Sanitation Data'!$H$12,0,10*ROW('Sanitation Data'!H138)),0),"]"),IF(AND(ISNUMBER(OFFSET('Sanitation Data'!$H$12,0,10*ROW('Sanitation Data'!H138))),DM144="",ISNUMBER(OFFSET('Sanitation Data'!$H$12,0,10*ROW('Sanitation Data'!H138)))),OFFSET('Sanitation Data'!$H$12,0,10*ROW('Sanitation Data'!H138)),NA())))</f>
        <v>#N/A</v>
      </c>
      <c r="AY144" s="120" t="e">
        <f ca="1">+IF(AND(ISNUMBER(OFFSET('Sanitation Data'!$H$13,0,10*ROW('Sanitation Data'!H138))),DN144="Yes"),OFFSET('Sanitation Data'!$H$13,0,10*ROW('Sanitation Data'!H138)),IF(AND(ISNUMBER(OFFSET('Sanitation Data'!$H$13,0,10*ROW('Sanitation Data'!H138))),DN144="No",ISNUMBER(OFFSET('Sanitation Data'!$H$13,0,10*ROW('Sanitation Data'!H138)))),CONCATENATE("[",ROUND(OFFSET('Sanitation Data'!$H$13,0,10*ROW('Sanitation Data'!H138)),0),"]"),IF(AND(ISNUMBER(OFFSET('Sanitation Data'!$H$13,0,10*ROW('Sanitation Data'!H138))),DN144="",ISNUMBER(OFFSET('Sanitation Data'!$H$13,0,10*ROW('Sanitation Data'!H138)))),OFFSET('Sanitation Data'!$H$13,0,10*ROW('Sanitation Data'!H138)),NA())))</f>
        <v>#N/A</v>
      </c>
      <c r="AZ144" s="121" t="e">
        <f ca="1">+IF(AND(ISNUMBER(OFFSET('Hygiene Data'!$C$6,0,10*ROW('Hygiene Data'!C138))),DO144="Yes"),OFFSET('Hygiene Data'!$C$6,0,10*ROW('Hygiene Data'!C138)),IF(AND(ISNUMBER(OFFSET('Hygiene Data'!$C$6,0,10*ROW('Hygiene Data'!C138))),DO144="No",ISNUMBER(OFFSET('Hygiene Data'!$C$6,0,10*ROW('Hygiene Data'!C138)))),CONCATENATE("[",ROUND(OFFSET('Hygiene Data'!$C$6,0,10*ROW('Hygiene Data'!C138)),0),"]"),IF(AND(ISNUMBER(OFFSET('Hygiene Data'!$C$6,0,10*ROW('Hygiene Data'!C138))),DO144="",ISNUMBER(OFFSET('Hygiene Data'!$C$6,0,10*ROW('Hygiene Data'!C138)))),OFFSET('Hygiene Data'!$C$6,0,10*ROW('Hygiene Data'!C138)),NA())))</f>
        <v>#N/A</v>
      </c>
      <c r="BA144" s="121" t="e">
        <f ca="1">+IF(AND(ISNUMBER(OFFSET('Hygiene Data'!$C$8,0,10*ROW('Hygiene Data'!C138))),DP144="Yes"),OFFSET('Hygiene Data'!$C$8,0,10*ROW('Hygiene Data'!C138)),IF(AND(ISNUMBER(OFFSET('Hygiene Data'!$C$8,0,10*ROW('Hygiene Data'!C138))),DP144="No",ISNUMBER(OFFSET('Hygiene Data'!$C$8,0,10*ROW('Hygiene Data'!C138)))),CONCATENATE("[",ROUND(OFFSET('Hygiene Data'!$C$8,0,10*ROW('Hygiene Data'!C138)),0),"]"),IF(AND(ISNUMBER(OFFSET('Hygiene Data'!$C$8,0,10*ROW('Hygiene Data'!C138))),DP144="",ISNUMBER(OFFSET('Hygiene Data'!$C$8,0,10*ROW('Hygiene Data'!C138)))),OFFSET('Hygiene Data'!$C$8,0,10*ROW('Hygiene Data'!C138)),NA())))</f>
        <v>#N/A</v>
      </c>
      <c r="BB144" s="121" t="e">
        <f ca="1">+IF(AND(ISNUMBER(OFFSET('Hygiene Data'!$C$10,0,10*ROW('Hygiene Data'!C138))),DQ144="Yes"),OFFSET('Hygiene Data'!$C$10,0,10*ROW('Hygiene Data'!C138)),IF(AND(ISNUMBER(OFFSET('Hygiene Data'!$C$10,0,10*ROW('Hygiene Data'!C138))),DQ144="No",ISNUMBER(OFFSET('Hygiene Data'!$C$10,0,10*ROW('Hygiene Data'!C138)))),CONCATENATE("[",ROUND(OFFSET('Hygiene Data'!$C$10,0,10*ROW('Hygiene Data'!C138)),0),"]"),IF(AND(ISNUMBER(OFFSET('Hygiene Data'!$C$10,0,10*ROW('Hygiene Data'!C138))),DQ144="",ISNUMBER(OFFSET('Hygiene Data'!$C$10,0,10*ROW('Hygiene Data'!C138)))),OFFSET('Hygiene Data'!$C$10,0,10*ROW('Hygiene Data'!C138)),NA())))</f>
        <v>#N/A</v>
      </c>
      <c r="BC144" s="121" t="e">
        <f ca="1">+IF(AND(ISNUMBER(OFFSET('Hygiene Data'!$D$6,0,10*ROW('Hygiene Data'!D138))),DR144="Yes"),OFFSET('Hygiene Data'!$D$6,0,10*ROW('Hygiene Data'!D138)),IF(AND(ISNUMBER(OFFSET('Hygiene Data'!$D$6,0,10*ROW('Hygiene Data'!D138))),DR144="No",ISNUMBER(OFFSET('Hygiene Data'!$D$6,0,10*ROW('Hygiene Data'!D138)))),CONCATENATE("[",ROUND(OFFSET('Hygiene Data'!$D$6,0,10*ROW('Hygiene Data'!D138)),0),"]"),IF(AND(ISNUMBER(OFFSET('Hygiene Data'!$D$6,0,10*ROW('Hygiene Data'!D138))),DR144="",ISNUMBER(OFFSET('Hygiene Data'!$D$6,0,10*ROW('Hygiene Data'!D138)))),OFFSET('Hygiene Data'!$D$6,0,10*ROW('Hygiene Data'!D138)),NA())))</f>
        <v>#N/A</v>
      </c>
      <c r="BD144" s="121" t="e">
        <f ca="1">+IF(AND(ISNUMBER(OFFSET('Hygiene Data'!$D$8,0,10*ROW('Hygiene Data'!D138))),DS144="Yes"),OFFSET('Hygiene Data'!$D$8,0,10*ROW('Hygiene Data'!D138)),IF(AND(ISNUMBER(OFFSET('Hygiene Data'!$D$8,0,10*ROW('Hygiene Data'!D138))),DS144="No",ISNUMBER(OFFSET('Hygiene Data'!$D$8,0,10*ROW('Hygiene Data'!D138)))),CONCATENATE("[",ROUND(OFFSET('Hygiene Data'!$D$8,0,10*ROW('Hygiene Data'!D138)),0),"]"),IF(AND(ISNUMBER(OFFSET('Hygiene Data'!$D$8,0,10*ROW('Hygiene Data'!D138))),DS144="",ISNUMBER(OFFSET('Hygiene Data'!$D$8,0,10*ROW('Hygiene Data'!D138)))),OFFSET('Hygiene Data'!$D$8,0,10*ROW('Hygiene Data'!D138)),NA())))</f>
        <v>#N/A</v>
      </c>
      <c r="BE144" s="121" t="e">
        <f ca="1">+IF(AND(ISNUMBER(OFFSET('Hygiene Data'!$D$10,0,10*ROW('Hygiene Data'!D138))),DT144="Yes"),OFFSET('Hygiene Data'!$D$10,0,10*ROW('Hygiene Data'!D138)),IF(AND(ISNUMBER(OFFSET('Hygiene Data'!$D$10,0,10*ROW('Hygiene Data'!D138))),DT144="No",ISNUMBER(OFFSET('Hygiene Data'!$D$10,0,10*ROW('Hygiene Data'!D138)))),CONCATENATE("[",ROUND(OFFSET('Hygiene Data'!$D$10,0,10*ROW('Hygiene Data'!D138)),0),"]"),IF(AND(ISNUMBER(OFFSET('Hygiene Data'!$D$10,0,10*ROW('Hygiene Data'!D138))),DT144="",ISNUMBER(OFFSET('Hygiene Data'!$D$10,0,10*ROW('Hygiene Data'!D138)))),OFFSET('Hygiene Data'!$D$10,0,10*ROW('Hygiene Data'!D138)),NA())))</f>
        <v>#N/A</v>
      </c>
      <c r="BF144" s="121" t="e">
        <f ca="1">+IF(AND(ISNUMBER(OFFSET('Hygiene Data'!$E$6,0,10*ROW('Hygiene Data'!E138))),DU144="Yes"),OFFSET('Hygiene Data'!$E$6,0,10*ROW('Hygiene Data'!E138)),IF(AND(ISNUMBER(OFFSET('Hygiene Data'!$E$6,0,10*ROW('Hygiene Data'!E138))),DU144="No",ISNUMBER(OFFSET('Hygiene Data'!$E$6,0,10*ROW('Hygiene Data'!E138)))),CONCATENATE("[",ROUND(OFFSET('Hygiene Data'!$E$6,0,10*ROW('Hygiene Data'!E138)),0),"]"),IF(AND(ISNUMBER(OFFSET('Hygiene Data'!$E$6,0,10*ROW('Hygiene Data'!E138))),DU144="",ISNUMBER(OFFSET('Hygiene Data'!$E$6,0,10*ROW('Hygiene Data'!E138)))),OFFSET('Hygiene Data'!$E$6,0,10*ROW('Hygiene Data'!E138)),NA())))</f>
        <v>#N/A</v>
      </c>
      <c r="BG144" s="121" t="e">
        <f ca="1">+IF(AND(ISNUMBER(OFFSET('Hygiene Data'!$E$8,0,10*ROW('Hygiene Data'!E138))),DV144="Yes"),OFFSET('Hygiene Data'!$E$8,0,10*ROW('Hygiene Data'!E138)),IF(AND(ISNUMBER(OFFSET('Hygiene Data'!$E$8,0,10*ROW('Hygiene Data'!E138))),DV144="No",ISNUMBER(OFFSET('Hygiene Data'!$E$8,0,10*ROW('Hygiene Data'!E138)))),CONCATENATE("[",ROUND(OFFSET('Hygiene Data'!$E$8,0,10*ROW('Hygiene Data'!E138)),0),"]"),IF(AND(ISNUMBER(OFFSET('Hygiene Data'!$E$8,0,10*ROW('Hygiene Data'!E138))),DV144="",ISNUMBER(OFFSET('Hygiene Data'!$E$8,0,10*ROW('Hygiene Data'!E138)))),OFFSET('Hygiene Data'!$E$8,0,10*ROW('Hygiene Data'!E138)),NA())))</f>
        <v>#N/A</v>
      </c>
      <c r="BH144" s="121" t="e">
        <f ca="1">+IF(AND(ISNUMBER(OFFSET('Hygiene Data'!$E$10,0,10*ROW('Hygiene Data'!E138))),DW144="Yes"),OFFSET('Hygiene Data'!$E$10,0,10*ROW('Hygiene Data'!E138)),IF(AND(ISNUMBER(OFFSET('Hygiene Data'!$E$10,0,10*ROW('Hygiene Data'!E138))),DW144="No",ISNUMBER(OFFSET('Hygiene Data'!$E$10,0,10*ROW('Hygiene Data'!E138)))),CONCATENATE("[",ROUND(OFFSET('Hygiene Data'!$E$10,0,10*ROW('Hygiene Data'!E138)),0),"]"),IF(AND(ISNUMBER(OFFSET('Hygiene Data'!$E$10,0,10*ROW('Hygiene Data'!E138))),DW144="",ISNUMBER(OFFSET('Hygiene Data'!$E$10,0,10*ROW('Hygiene Data'!E138)))),OFFSET('Hygiene Data'!$E$10,0,10*ROW('Hygiene Data'!E138)),NA())))</f>
        <v>#N/A</v>
      </c>
      <c r="BI144" s="121" t="e">
        <f ca="1">+IF(AND(ISNUMBER(OFFSET('Hygiene Data'!$F$6,0,10*ROW('Hygiene Data'!F138))),DX144="Yes"),OFFSET('Hygiene Data'!$F$6,0,10*ROW('Hygiene Data'!F138)),IF(AND(ISNUMBER(OFFSET('Hygiene Data'!$F$6,0,10*ROW('Hygiene Data'!F138))),DX144="No",ISNUMBER(OFFSET('Hygiene Data'!$F$6,0,10*ROW('Hygiene Data'!F138)))),CONCATENATE("[",ROUND(OFFSET('Hygiene Data'!$F$6,0,10*ROW('Hygiene Data'!F138)),0),"]"),IF(AND(ISNUMBER(OFFSET('Hygiene Data'!$F$6,0,10*ROW('Hygiene Data'!F138))),DX144="",ISNUMBER(OFFSET('Hygiene Data'!$F$6,0,10*ROW('Hygiene Data'!F138)))),OFFSET('Hygiene Data'!$F$6,0,10*ROW('Hygiene Data'!F138)),NA())))</f>
        <v>#N/A</v>
      </c>
      <c r="BJ144" s="121" t="e">
        <f ca="1">+IF(AND(ISNUMBER(OFFSET('Hygiene Data'!$F$8,0,10*ROW('Hygiene Data'!F138))),DY144="Yes"),OFFSET('Hygiene Data'!$F$8,0,10*ROW('Hygiene Data'!F138)),IF(AND(ISNUMBER(OFFSET('Hygiene Data'!$F$8,0,10*ROW('Hygiene Data'!F138))),DY144="No",ISNUMBER(OFFSET('Hygiene Data'!$F$8,0,10*ROW('Hygiene Data'!F138)))),CONCATENATE("[",ROUND(OFFSET('Hygiene Data'!$F$8,0,10*ROW('Hygiene Data'!F138)),0),"]"),IF(AND(ISNUMBER(OFFSET('Hygiene Data'!$F$8,0,10*ROW('Hygiene Data'!F138))),DY144="",ISNUMBER(OFFSET('Hygiene Data'!$F$8,0,10*ROW('Hygiene Data'!F138)))),OFFSET('Hygiene Data'!$F$8,0,10*ROW('Hygiene Data'!F138)),NA())))</f>
        <v>#N/A</v>
      </c>
      <c r="BK144" s="121" t="e">
        <f ca="1">+IF(AND(ISNUMBER(OFFSET('Hygiene Data'!$F$10,0,10*ROW('Hygiene Data'!F138))),DZ144="Yes"),OFFSET('Hygiene Data'!$F$10,0,10*ROW('Hygiene Data'!F138)),IF(AND(ISNUMBER(OFFSET('Hygiene Data'!$F$10,0,10*ROW('Hygiene Data'!F138))),DZ144="No",ISNUMBER(OFFSET('Hygiene Data'!$F$10,0,10*ROW('Hygiene Data'!F138)))),CONCATENATE("[",ROUND(OFFSET('Hygiene Data'!$F$10,0,10*ROW('Hygiene Data'!F138)),0),"]"),IF(AND(ISNUMBER(OFFSET('Hygiene Data'!$F$10,0,10*ROW('Hygiene Data'!F138))),DZ144="",ISNUMBER(OFFSET('Hygiene Data'!$F$10,0,10*ROW('Hygiene Data'!F138)))),OFFSET('Hygiene Data'!$F$10,0,10*ROW('Hygiene Data'!F138)),NA())))</f>
        <v>#N/A</v>
      </c>
      <c r="BL144" s="121" t="e">
        <f ca="1">+IF(AND(ISNUMBER(OFFSET('Hygiene Data'!$G$6,0,10*ROW('Hygiene Data'!G138))),EA144="Yes"),OFFSET('Hygiene Data'!$G$6,0,10*ROW('Hygiene Data'!G138)),IF(AND(ISNUMBER(OFFSET('Hygiene Data'!$G$6,0,10*ROW('Hygiene Data'!G138))),EA144="No",ISNUMBER(OFFSET('Hygiene Data'!$G$6,0,10*ROW('Hygiene Data'!G138)))),CONCATENATE("[",ROUND(OFFSET('Hygiene Data'!$G$6,0,10*ROW('Hygiene Data'!G138)),0),"]"),IF(AND(ISNUMBER(OFFSET('Hygiene Data'!$G$6,0,10*ROW('Hygiene Data'!G138))),EA144="",ISNUMBER(OFFSET('Hygiene Data'!$G$6,0,10*ROW('Hygiene Data'!G138)))),OFFSET('Hygiene Data'!$G$6,0,10*ROW('Hygiene Data'!G138)),NA())))</f>
        <v>#N/A</v>
      </c>
      <c r="BM144" s="121" t="e">
        <f ca="1">+IF(AND(ISNUMBER(OFFSET('Hygiene Data'!$G$8,0,10*ROW('Hygiene Data'!G138))),EB144="Yes"),OFFSET('Hygiene Data'!$G$8,0,10*ROW('Hygiene Data'!G138)),IF(AND(ISNUMBER(OFFSET('Hygiene Data'!$G$8,0,10*ROW('Hygiene Data'!G138))),EB144="No",ISNUMBER(OFFSET('Hygiene Data'!$G$8,0,10*ROW('Hygiene Data'!G138)))),CONCATENATE("[",ROUND(OFFSET('Hygiene Data'!$G$8,0,10*ROW('Hygiene Data'!G138)),0),"]"),IF(AND(ISNUMBER(OFFSET('Hygiene Data'!$G$8,0,10*ROW('Hygiene Data'!G138))),EB144="",ISNUMBER(OFFSET('Hygiene Data'!$G$8,0,10*ROW('Hygiene Data'!G138)))),OFFSET('Hygiene Data'!$G$8,0,10*ROW('Hygiene Data'!G138)),NA())))</f>
        <v>#N/A</v>
      </c>
      <c r="BN144" s="121" t="e">
        <f ca="1">+IF(AND(ISNUMBER(OFFSET('Hygiene Data'!$G$10,0,10*ROW('Hygiene Data'!G138))),EC144="Yes"),OFFSET('Hygiene Data'!$G$10,0,10*ROW('Hygiene Data'!G138)),IF(AND(ISNUMBER(OFFSET('Hygiene Data'!$G$10,0,10*ROW('Hygiene Data'!G138))),EC144="No",ISNUMBER(OFFSET('Hygiene Data'!$G$10,0,10*ROW('Hygiene Data'!G138)))),CONCATENATE("[",ROUND(OFFSET('Hygiene Data'!$G$10,0,10*ROW('Hygiene Data'!G138)),0),"]"),IF(AND(ISNUMBER(OFFSET('Hygiene Data'!$G$10,0,10*ROW('Hygiene Data'!G138))),EC144="",ISNUMBER(OFFSET('Hygiene Data'!$G$10,0,10*ROW('Hygiene Data'!G138)))),OFFSET('Hygiene Data'!$G$10,0,10*ROW('Hygiene Data'!G138)),NA())))</f>
        <v>#N/A</v>
      </c>
      <c r="BO144" s="121" t="e">
        <f ca="1">+IF(AND(ISNUMBER(OFFSET('Hygiene Data'!$H$6,0,10*ROW('Hygiene Data'!H138))),ED144="Yes"),OFFSET('Hygiene Data'!$H$6,0,10*ROW('Hygiene Data'!H138)),IF(AND(ISNUMBER(OFFSET('Hygiene Data'!$H$6,0,10*ROW('Hygiene Data'!H138))),ED144="No",ISNUMBER(OFFSET('Hygiene Data'!$H$6,0,10*ROW('Hygiene Data'!H138)))),CONCATENATE("[",ROUND(OFFSET('Hygiene Data'!$H$6,0,10*ROW('Hygiene Data'!H138)),0),"]"),IF(AND(ISNUMBER(OFFSET('Hygiene Data'!$H$6,0,10*ROW('Hygiene Data'!H138))),ED144="",ISNUMBER(OFFSET('Hygiene Data'!$H$6,0,10*ROW('Hygiene Data'!H138)))),OFFSET('Hygiene Data'!$H$6,0,10*ROW('Hygiene Data'!H138)),NA())))</f>
        <v>#N/A</v>
      </c>
      <c r="BP144" s="121" t="e">
        <f ca="1">+IF(AND(ISNUMBER(OFFSET('Hygiene Data'!$H$8,0,10*ROW('Hygiene Data'!H138))),EE144="Yes"),OFFSET('Hygiene Data'!$H$8,0,10*ROW('Hygiene Data'!H138)),IF(AND(ISNUMBER(OFFSET('Hygiene Data'!$H$8,0,10*ROW('Hygiene Data'!H138))),EE144="No",ISNUMBER(OFFSET('Hygiene Data'!$H$8,0,10*ROW('Hygiene Data'!H138)))),CONCATENATE("[",ROUND(OFFSET('Hygiene Data'!$H$8,0,10*ROW('Hygiene Data'!H138)),0),"]"),IF(AND(ISNUMBER(OFFSET('Hygiene Data'!$H$8,0,10*ROW('Hygiene Data'!H138))),EE144="",ISNUMBER(OFFSET('Hygiene Data'!$H$8,0,10*ROW('Hygiene Data'!H138)))),OFFSET('Hygiene Data'!$H$8,0,10*ROW('Hygiene Data'!H138)),NA())))</f>
        <v>#N/A</v>
      </c>
      <c r="BQ144" s="121" t="e">
        <f ca="1">+IF(AND(ISNUMBER(OFFSET('Hygiene Data'!$H$10,0,10*ROW('Hygiene Data'!H138))),EF144="Yes"),OFFSET('Hygiene Data'!$H$10,0,10*ROW('Hygiene Data'!H138)),IF(AND(ISNUMBER(OFFSET('Hygiene Data'!$H$10,0,10*ROW('Hygiene Data'!H138))),EF144="No",ISNUMBER(OFFSET('Hygiene Data'!$H$10,0,10*ROW('Hygiene Data'!H138)))),CONCATENATE("[",ROUND(OFFSET('Hygiene Data'!$H$10,0,10*ROW('Hygiene Data'!H138)),0),"]"),IF(AND(ISNUMBER(OFFSET('Hygiene Data'!$H$10,0,10*ROW('Hygiene Data'!H138))),EF144="",ISNUMBER(OFFSET('Hygiene Data'!$H$10,0,10*ROW('Hygiene Data'!H138)))),OFFSET('Hygiene Data'!$H$10,0,10*ROW('Hygiene Data'!H138)),NA())))</f>
        <v>#N/A</v>
      </c>
      <c r="BS144" s="28" t="str">
        <f ca="1">+IF(OFFSET('Water Data'!$C$28,0,10*ROW('Water Data'!C138))="","",OFFSET('Water Data'!$C$28,0,10*ROW('Water Data'!C138)))</f>
        <v/>
      </c>
      <c r="BT144" s="28" t="str">
        <f ca="1">+IF(OFFSET('Water Data'!$C$29,0,10*ROW('Water Data'!C138))="","",OFFSET('Water Data'!$C$29,0,10*ROW('Water Data'!C138)))</f>
        <v/>
      </c>
      <c r="BU144" s="28" t="str">
        <f ca="1">+IF(OFFSET('Water Data'!$C$30,0,10*ROW('Water Data'!C138))="","",OFFSET('Water Data'!$C$30,0,10*ROW('Water Data'!C138)))</f>
        <v/>
      </c>
      <c r="BV144" s="28" t="str">
        <f ca="1">+IF(OFFSET('Water Data'!$D$28,0,10*ROW('Water Data'!D138))="","",OFFSET('Water Data'!$D$28,0,10*ROW('Water Data'!D138)))</f>
        <v/>
      </c>
      <c r="BW144" s="28" t="str">
        <f ca="1">+IF(OFFSET('Water Data'!$D$29,0,10*ROW('Water Data'!D138))="","",OFFSET('Water Data'!$D$29,0,10*ROW('Water Data'!D138)))</f>
        <v/>
      </c>
      <c r="BX144" s="28" t="str">
        <f ca="1">+IF(OFFSET('Water Data'!$D$30,0,10*ROW('Water Data'!D138))="","",OFFSET('Water Data'!$D$30,0,10*ROW('Water Data'!D138)))</f>
        <v/>
      </c>
      <c r="BY144" s="28" t="str">
        <f ca="1">+IF(OFFSET('Water Data'!$E$28,0,10*ROW('Water Data'!E138))="","",OFFSET('Water Data'!$E$28,0,10*ROW('Water Data'!E138)))</f>
        <v/>
      </c>
      <c r="BZ144" s="28" t="str">
        <f ca="1">+IF(OFFSET('Water Data'!$E$29,0,10*ROW('Water Data'!E138))="","",OFFSET('Water Data'!$E$29,0,10*ROW('Water Data'!E138)))</f>
        <v/>
      </c>
      <c r="CA144" s="28" t="str">
        <f ca="1">+IF(OFFSET('Water Data'!$E$30,0,10*ROW('Water Data'!E138))="","",OFFSET('Water Data'!$E$30,0,10*ROW('Water Data'!E138)))</f>
        <v/>
      </c>
      <c r="CB144" s="28" t="str">
        <f ca="1">+IF(OFFSET('Water Data'!$F$28,0,10*ROW('Water Data'!F138))="","",OFFSET('Water Data'!$F$28,0,10*ROW('Water Data'!F138)))</f>
        <v/>
      </c>
      <c r="CC144" s="28" t="str">
        <f ca="1">+IF(OFFSET('Water Data'!$F$29,0,10*ROW('Water Data'!F138))="","",OFFSET('Water Data'!$F$29,0,10*ROW('Water Data'!F138)))</f>
        <v/>
      </c>
      <c r="CD144" s="28" t="str">
        <f ca="1">+IF(OFFSET('Water Data'!$F$30,0,10*ROW('Water Data'!F138))="","",OFFSET('Water Data'!$F$30,0,10*ROW('Water Data'!F138)))</f>
        <v/>
      </c>
      <c r="CE144" s="28" t="str">
        <f ca="1">+IF(OFFSET('Water Data'!$G$28,0,10*ROW('Water Data'!G138))="","",OFFSET('Water Data'!$G$28,0,10*ROW('Water Data'!G138)))</f>
        <v/>
      </c>
      <c r="CF144" s="28" t="str">
        <f ca="1">+IF(OFFSET('Water Data'!$G$29,0,10*ROW('Water Data'!G138))="","",OFFSET('Water Data'!$G$29,0,10*ROW('Water Data'!G138)))</f>
        <v/>
      </c>
      <c r="CG144" s="28" t="str">
        <f ca="1">+IF(OFFSET('Water Data'!$G$30,0,10*ROW('Water Data'!G138))="","",OFFSET('Water Data'!$G$30,0,10*ROW('Water Data'!G138)))</f>
        <v/>
      </c>
      <c r="CH144" s="28" t="str">
        <f ca="1">+IF(OFFSET('Water Data'!$H$28,0,10*ROW('Water Data'!H138))="","",OFFSET('Water Data'!$H$28,0,10*ROW('Water Data'!H138)))</f>
        <v/>
      </c>
      <c r="CI144" s="28" t="str">
        <f ca="1">+IF(OFFSET('Water Data'!$H$29,0,10*ROW('Water Data'!H138))="","",OFFSET('Water Data'!$H$29,0,10*ROW('Water Data'!H138)))</f>
        <v/>
      </c>
      <c r="CJ144" s="28" t="str">
        <f ca="1">+IF(OFFSET('Water Data'!$H$30,0,10*ROW('Water Data'!H138))="","",OFFSET('Water Data'!$H$30,0,10*ROW('Water Data'!H138)))</f>
        <v/>
      </c>
      <c r="CK144" s="28" t="str">
        <f ca="1">+IF(OFFSET('Sanitation Data'!$C$29,0,10*ROW('Sanitation Data'!C138))="","",OFFSET('Sanitation Data'!$C$29,0,10*ROW('Sanitation Data'!C138)))</f>
        <v/>
      </c>
      <c r="CL144" s="28" t="str">
        <f ca="1">+IF(OFFSET('Sanitation Data'!$C$30,0,10*ROW('Sanitation Data'!C138))="","",OFFSET('Sanitation Data'!$C$30,0,10*ROW('Sanitation Data'!C138)))</f>
        <v/>
      </c>
      <c r="CM144" s="28" t="str">
        <f ca="1">+IF(OFFSET('Sanitation Data'!$C$31,0,10*ROW('Sanitation Data'!C138))="","",OFFSET('Sanitation Data'!$C$31,0,10*ROW('Sanitation Data'!C138)))</f>
        <v/>
      </c>
      <c r="CN144" s="28" t="str">
        <f ca="1">+IF(OFFSET('Sanitation Data'!$C$32,0,10*ROW('Sanitation Data'!C138))="","",OFFSET('Sanitation Data'!$C$32,0,10*ROW('Sanitation Data'!C138)))</f>
        <v/>
      </c>
      <c r="CO144" s="28" t="str">
        <f ca="1">+IF(OFFSET('Sanitation Data'!$C$33,0,10*ROW('Sanitation Data'!C138))="","",OFFSET('Sanitation Data'!$C$33,0,10*ROW('Sanitation Data'!C138)))</f>
        <v/>
      </c>
      <c r="CP144" s="28" t="str">
        <f ca="1">+IF(OFFSET('Sanitation Data'!$D$29,0,10*ROW('Sanitation Data'!D138))="","",OFFSET('Sanitation Data'!$D$29,0,10*ROW('Sanitation Data'!D138)))</f>
        <v/>
      </c>
      <c r="CQ144" s="28" t="str">
        <f ca="1">+IF(OFFSET('Sanitation Data'!$D$30,0,10*ROW('Sanitation Data'!D138))="","",OFFSET('Sanitation Data'!$D$30,0,10*ROW('Sanitation Data'!D138)))</f>
        <v/>
      </c>
      <c r="CR144" s="28" t="str">
        <f ca="1">+IF(OFFSET('Sanitation Data'!$D$31,0,10*ROW('Sanitation Data'!D138))="","",OFFSET('Sanitation Data'!$D$31,0,10*ROW('Sanitation Data'!D138)))</f>
        <v/>
      </c>
      <c r="CS144" s="28" t="str">
        <f ca="1">+IF(OFFSET('Sanitation Data'!$D$32,0,10*ROW('Sanitation Data'!D138))="","",OFFSET('Sanitation Data'!$D$32,0,10*ROW('Sanitation Data'!D138)))</f>
        <v/>
      </c>
      <c r="CT144" s="28" t="str">
        <f ca="1">+IF(OFFSET('Sanitation Data'!$D$33,0,10*ROW('Sanitation Data'!D138))="","",OFFSET('Sanitation Data'!$D$33,0,10*ROW('Sanitation Data'!D138)))</f>
        <v/>
      </c>
      <c r="CU144" s="28" t="str">
        <f ca="1">+IF(OFFSET('Sanitation Data'!$E$29,0,10*ROW('Sanitation Data'!E138))="","",OFFSET('Sanitation Data'!$E$29,0,10*ROW('Sanitation Data'!E138)))</f>
        <v/>
      </c>
      <c r="CV144" s="28" t="str">
        <f ca="1">+IF(OFFSET('Sanitation Data'!$E$30,0,10*ROW('Sanitation Data'!E138))="","",OFFSET('Sanitation Data'!$E$30,0,10*ROW('Sanitation Data'!E138)))</f>
        <v/>
      </c>
      <c r="CW144" s="28" t="str">
        <f ca="1">+IF(OFFSET('Sanitation Data'!$E$31,0,10*ROW('Sanitation Data'!E138))="","",OFFSET('Sanitation Data'!$E$31,0,10*ROW('Sanitation Data'!E138)))</f>
        <v/>
      </c>
      <c r="CX144" s="28" t="str">
        <f ca="1">+IF(OFFSET('Sanitation Data'!$E$32,0,10*ROW('Sanitation Data'!E138))="","",OFFSET('Sanitation Data'!$E$32,0,10*ROW('Sanitation Data'!E138)))</f>
        <v/>
      </c>
      <c r="CY144" s="28" t="str">
        <f ca="1">+IF(OFFSET('Sanitation Data'!$E$33,0,10*ROW('Sanitation Data'!E138))="","",OFFSET('Sanitation Data'!$E$33,0,10*ROW('Sanitation Data'!E138)))</f>
        <v/>
      </c>
      <c r="CZ144" s="28" t="str">
        <f ca="1">+IF(OFFSET('Sanitation Data'!$F$29,0,10*ROW('Sanitation Data'!F138))="","",OFFSET('Sanitation Data'!$F$29,0,10*ROW('Sanitation Data'!F138)))</f>
        <v/>
      </c>
      <c r="DA144" s="28" t="str">
        <f ca="1">+IF(OFFSET('Sanitation Data'!$F$30,0,10*ROW('Sanitation Data'!F138))="","",OFFSET('Sanitation Data'!$F$30,0,10*ROW('Sanitation Data'!F138)))</f>
        <v/>
      </c>
      <c r="DB144" s="28" t="str">
        <f ca="1">+IF(OFFSET('Sanitation Data'!$F$31,0,10*ROW('Sanitation Data'!F138))="","",OFFSET('Sanitation Data'!$F$31,0,10*ROW('Sanitation Data'!F138)))</f>
        <v/>
      </c>
      <c r="DC144" s="28" t="str">
        <f ca="1">+IF(OFFSET('Sanitation Data'!$F$32,0,10*ROW('Sanitation Data'!F138))="","",OFFSET('Sanitation Data'!$F$32,0,10*ROW('Sanitation Data'!F138)))</f>
        <v/>
      </c>
      <c r="DD144" s="28" t="str">
        <f ca="1">+IF(OFFSET('Sanitation Data'!$F$33,0,10*ROW('Sanitation Data'!F138))="","",OFFSET('Sanitation Data'!$F$33,0,10*ROW('Sanitation Data'!F138)))</f>
        <v/>
      </c>
      <c r="DE144" s="28" t="str">
        <f ca="1">+IF(OFFSET('Sanitation Data'!$G$29,0,10*ROW('Sanitation Data'!G138))="","",OFFSET('Sanitation Data'!$G$29,0,10*ROW('Sanitation Data'!G138)))</f>
        <v/>
      </c>
      <c r="DF144" s="28" t="str">
        <f ca="1">+IF(OFFSET('Sanitation Data'!$G$30,0,10*ROW('Sanitation Data'!G138))="","",OFFSET('Sanitation Data'!$G$30,0,10*ROW('Sanitation Data'!G138)))</f>
        <v/>
      </c>
      <c r="DG144" s="28" t="str">
        <f ca="1">+IF(OFFSET('Sanitation Data'!$G$31,0,10*ROW('Sanitation Data'!G138))="","",OFFSET('Sanitation Data'!$G$31,0,10*ROW('Sanitation Data'!G138)))</f>
        <v/>
      </c>
      <c r="DH144" s="28" t="str">
        <f ca="1">+IF(OFFSET('Sanitation Data'!$G$32,0,10*ROW('Sanitation Data'!G138))="","",OFFSET('Sanitation Data'!$G$32,0,10*ROW('Sanitation Data'!G138)))</f>
        <v/>
      </c>
      <c r="DI144" s="28" t="str">
        <f ca="1">+IF(OFFSET('Sanitation Data'!$G$33,0,10*ROW('Sanitation Data'!G138))="","",OFFSET('Sanitation Data'!$G$33,0,10*ROW('Sanitation Data'!G138)))</f>
        <v/>
      </c>
      <c r="DJ144" s="28" t="str">
        <f ca="1">+IF(OFFSET('Sanitation Data'!$H$29,0,10*ROW('Sanitation Data'!H138))="","",OFFSET('Sanitation Data'!$H$29,0,10*ROW('Sanitation Data'!H138)))</f>
        <v/>
      </c>
      <c r="DK144" s="28" t="str">
        <f ca="1">+IF(OFFSET('Sanitation Data'!$H$30,0,10*ROW('Sanitation Data'!H138))="","",OFFSET('Sanitation Data'!$H$30,0,10*ROW('Sanitation Data'!H138)))</f>
        <v/>
      </c>
      <c r="DL144" s="28" t="str">
        <f ca="1">+IF(OFFSET('Sanitation Data'!$H$31,0,10*ROW('Sanitation Data'!H138))="","",OFFSET('Sanitation Data'!$H$31,0,10*ROW('Sanitation Data'!H138)))</f>
        <v/>
      </c>
      <c r="DM144" s="28" t="str">
        <f ca="1">+IF(OFFSET('Sanitation Data'!$H$32,0,10*ROW('Sanitation Data'!H138))="","",OFFSET('Sanitation Data'!$H$32,0,10*ROW('Sanitation Data'!H138)))</f>
        <v/>
      </c>
      <c r="DN144" s="28" t="str">
        <f ca="1">+IF(OFFSET('Sanitation Data'!$H$33,0,10*ROW('Sanitation Data'!H138))="","",OFFSET('Sanitation Data'!$H$33,0,10*ROW('Sanitation Data'!H138)))</f>
        <v/>
      </c>
      <c r="DO144" s="28" t="str">
        <f ca="1">+IF(OFFSET('Hygiene Data'!$C$12,0,10*ROW('Hygiene Data'!C138))="","",OFFSET('Hygiene Data'!$C$12,0,10*ROW('Hygiene Data'!C138)))</f>
        <v/>
      </c>
      <c r="DP144" s="28" t="str">
        <f ca="1">+IF(OFFSET('Hygiene Data'!$C$13,0,10*ROW('Hygiene Data'!C138))="","",OFFSET('Hygiene Data'!$C$13,0,10*ROW('Hygiene Data'!C138)))</f>
        <v/>
      </c>
      <c r="DQ144" s="28" t="str">
        <f ca="1">+IF(OFFSET('Hygiene Data'!$C$14,0,10*ROW('Hygiene Data'!C138))="","",OFFSET('Hygiene Data'!$C$14,0,10*ROW('Hygiene Data'!C138)))</f>
        <v/>
      </c>
      <c r="DR144" s="28" t="str">
        <f ca="1">+IF(OFFSET('Hygiene Data'!$D$12,0,10*ROW('Hygiene Data'!D138))="","",OFFSET('Hygiene Data'!$D$12,0,10*ROW('Hygiene Data'!D138)))</f>
        <v/>
      </c>
      <c r="DS144" s="28" t="str">
        <f ca="1">+IF(OFFSET('Hygiene Data'!$D$13,0,10*ROW('Hygiene Data'!D138))="","",OFFSET('Hygiene Data'!$D$13,0,10*ROW('Hygiene Data'!D138)))</f>
        <v/>
      </c>
      <c r="DT144" s="28" t="str">
        <f ca="1">+IF(OFFSET('Hygiene Data'!$D$14,0,10*ROW('Hygiene Data'!D138))="","",OFFSET('Hygiene Data'!$D$14,0,10*ROW('Hygiene Data'!D138)))</f>
        <v/>
      </c>
      <c r="DU144" s="28" t="str">
        <f ca="1">+IF(OFFSET('Hygiene Data'!$E$12,0,10*ROW('Hygiene Data'!E138))="","",OFFSET('Hygiene Data'!$E$12,0,10*ROW('Hygiene Data'!E138)))</f>
        <v/>
      </c>
      <c r="DV144" s="28" t="str">
        <f ca="1">+IF(OFFSET('Hygiene Data'!$E$13,0,10*ROW('Hygiene Data'!E138))="","",OFFSET('Hygiene Data'!$E$13,0,10*ROW('Hygiene Data'!E138)))</f>
        <v/>
      </c>
      <c r="DW144" s="28" t="str">
        <f ca="1">+IF(OFFSET('Hygiene Data'!$E$14,0,10*ROW('Hygiene Data'!E138))="","",OFFSET('Hygiene Data'!$E$14,0,10*ROW('Hygiene Data'!E138)))</f>
        <v/>
      </c>
      <c r="DX144" s="28" t="str">
        <f ca="1">+IF(OFFSET('Hygiene Data'!$F$12,0,10*ROW('Hygiene Data'!F138))="","",OFFSET('Hygiene Data'!$F$12,0,10*ROW('Hygiene Data'!F138)))</f>
        <v/>
      </c>
      <c r="DY144" s="28" t="str">
        <f ca="1">+IF(OFFSET('Hygiene Data'!$F$13,0,10*ROW('Hygiene Data'!F138))="","",OFFSET('Hygiene Data'!$F$13,0,10*ROW('Hygiene Data'!F138)))</f>
        <v/>
      </c>
      <c r="DZ144" s="28" t="str">
        <f ca="1">+IF(OFFSET('Hygiene Data'!$F$14,0,10*ROW('Hygiene Data'!F138))="","",OFFSET('Hygiene Data'!$F$14,0,10*ROW('Hygiene Data'!F138)))</f>
        <v/>
      </c>
      <c r="EA144" s="28" t="str">
        <f ca="1">+IF(OFFSET('Hygiene Data'!$G$12,0,10*ROW('Hygiene Data'!G138))="","",OFFSET('Hygiene Data'!$G$12,0,10*ROW('Hygiene Data'!G138)))</f>
        <v/>
      </c>
      <c r="EB144" s="28" t="str">
        <f ca="1">+IF(OFFSET('Hygiene Data'!$G$13,0,10*ROW('Hygiene Data'!G138))="","",OFFSET('Hygiene Data'!$G$13,0,10*ROW('Hygiene Data'!G138)))</f>
        <v/>
      </c>
      <c r="EC144" s="28" t="str">
        <f ca="1">+IF(OFFSET('Hygiene Data'!$G$14,0,10*ROW('Hygiene Data'!G138))="","",OFFSET('Hygiene Data'!$G$14,0,10*ROW('Hygiene Data'!G138)))</f>
        <v/>
      </c>
      <c r="ED144" s="28" t="str">
        <f ca="1">+IF(OFFSET('Hygiene Data'!$H$12,0,10*ROW('Hygiene Data'!H138))="","",OFFSET('Hygiene Data'!$H$12,0,10*ROW('Hygiene Data'!H138)))</f>
        <v/>
      </c>
      <c r="EE144" s="28" t="str">
        <f ca="1">+IF(OFFSET('Hygiene Data'!$H$13,0,10*ROW('Hygiene Data'!H138))="","",OFFSET('Hygiene Data'!$H$13,0,10*ROW('Hygiene Data'!H138)))</f>
        <v/>
      </c>
      <c r="EF144" s="28" t="str">
        <f ca="1">+IF(OFFSET('Hygiene Data'!$H$14,0,10*ROW('Hygiene Data'!H138))="","",OFFSET('Hygiene Data'!$H$14,0,10*ROW('Hygiene Data'!H138)))</f>
        <v/>
      </c>
    </row>
    <row r="145" spans="1:136" x14ac:dyDescent="0.2">
      <c r="A145" s="44" t="str">
        <f ca="1">+IF(OFFSET('Water Data'!$B$1,0,10*ROW('Water Data'!B142))="","",OFFSET('Water Data'!$B$1,0,10*ROW('Water Data'!B142)))</f>
        <v/>
      </c>
      <c r="B145" s="44" t="str">
        <f ca="1">+IF(OFFSET('Water Data'!$A$3,0,10*ROW('Water Data'!A142))="","",OFFSET('Water Data'!$A$3,0,10*ROW('Water Data'!A142)))</f>
        <v/>
      </c>
      <c r="C145" s="44" t="str">
        <f ca="1">+IF(OFFSET('Water Data'!$C$3,0,10*ROW('Water Data'!C142))="","",OFFSET('Water Data'!$C$3,0,10*ROW('Water Data'!C142)))</f>
        <v/>
      </c>
      <c r="D145" s="119" t="e">
        <f ca="1">+IF(AND(ISNUMBER(OFFSET('Water Data'!$C$5,0,10*ROW('Water Data'!C139))),BS145="Yes"),100-OFFSET('Water Data'!$C$5,0,10*ROW('Water Data'!C139)),IF(AND(ISNUMBER(OFFSET('Water Data'!$C$5,0,10*ROW('Water Data'!C139))),BS145="No",ISNUMBER(OFFSET('Water Data'!$C$5,0,10*ROW('Water Data'!C139)))),CONCATENATE("[",ROUND(100-OFFSET('Water Data'!$C$5,0,10*ROW('Water Data'!C139)),0),"]"),IF(AND(ISNUMBER(OFFSET('Water Data'!$C$5,0,10*ROW('Water Data'!C139))),BS145="",ISNUMBER(OFFSET('Water Data'!$C$5,0,10*ROW('Water Data'!C139)))),100-OFFSET('Water Data'!$C$5,0,10*ROW('Water Data'!C139)),NA())))</f>
        <v>#N/A</v>
      </c>
      <c r="E145" s="119" t="e">
        <f ca="1">+IF(AND(ISNUMBER(OFFSET('Water Data'!$C$7,0,10*ROW('Water Data'!D139))),BT145="Yes"),OFFSET('Water Data'!$C$7,0,10*ROW('Water Data'!C139)),IF(AND(ISNUMBER(OFFSET('Water Data'!$C$7,0,10*ROW('Water Data'!C139))),BT145="No",ISNUMBER(OFFSET('Water Data'!$C$7,0,10*ROW('Water Data'!C139)))),CONCATENATE("[",ROUND(OFFSET('Water Data'!$C$7,0,10*ROW('Water Data'!C139)),0),"]"),IF(AND(ISNUMBER(OFFSET('Water Data'!$C$7,0,10*ROW('Water Data'!C139))),BT145="",ISNUMBER(OFFSET('Water Data'!$C$7,0,10*ROW('Water Data'!C139)))),OFFSET('Water Data'!$C$7,0,10*ROW('Water Data'!C139)),NA())))</f>
        <v>#N/A</v>
      </c>
      <c r="F145" s="119" t="e">
        <f ca="1">+IF(AND(ISNUMBER(OFFSET('Water Data'!$C$10,0,10*ROW('Water Data'!C139))),BU145="Yes"),OFFSET('Water Data'!$C$10,0,10*ROW('Water Data'!C139)),IF(AND(ISNUMBER(OFFSET('Water Data'!$C$10,0,10*ROW('Water Data'!C139))),BU145="No",ISNUMBER(OFFSET('Water Data'!$C$10,0,10*ROW('Water Data'!C139)))),CONCATENATE("[",ROUND(OFFSET('Water Data'!$C$10,0,10*ROW('Water Data'!C139)),0),"]"),IF(AND(ISNUMBER(OFFSET('Water Data'!$C$10,0,10*ROW('Water Data'!C139))),BU145="",ISNUMBER(OFFSET('Water Data'!$C$10,0,10*ROW('Water Data'!C139)))),OFFSET('Water Data'!$C$10,0,10*ROW('Water Data'!C139)),NA())))</f>
        <v>#N/A</v>
      </c>
      <c r="G145" s="119" t="e">
        <f ca="1">+IF(AND(ISNUMBER(OFFSET('Water Data'!$D$5,0,10*ROW('Water Data'!D139))),BV145="Yes"),100-OFFSET('Water Data'!$D$5,0,10*ROW('Water Data'!D139)),IF(AND(ISNUMBER(OFFSET('Water Data'!$D$5,0,10*ROW('Water Data'!D139))),BV145="No",ISNUMBER(OFFSET('Water Data'!$D$5,0,10*ROW('Water Data'!D139)))),CONCATENATE("[",ROUND(100-OFFSET('Water Data'!$D$5,0,10*ROW('Water Data'!D139)),0),"]"),IF(AND(ISNUMBER(OFFSET('Water Data'!$D$5,0,10*ROW('Water Data'!D139))),BV145="",ISNUMBER(OFFSET('Water Data'!$D$5,0,10*ROW('Water Data'!D139)))),100-OFFSET('Water Data'!$D$5,0,10*ROW('Water Data'!D139)),NA())))</f>
        <v>#N/A</v>
      </c>
      <c r="H145" s="119" t="e">
        <f ca="1">+IF(AND(ISNUMBER(OFFSET('Water Data'!$D$7,0,10*ROW('Water Data'!D139))),BW145="Yes"),OFFSET('Water Data'!$D$7,0,10*ROW('Water Data'!D139)),IF(AND(ISNUMBER(OFFSET('Water Data'!$D$7,0,10*ROW('Water Data'!D139))),BW145="No",ISNUMBER(OFFSET('Water Data'!$D$7,0,10*ROW('Water Data'!D139)))),CONCATENATE("[",ROUND(OFFSET('Water Data'!$C$7,0,10*ROW('Water Data'!D139)),0),"]"),IF(AND(ISNUMBER(OFFSET('Water Data'!$D$7,0,10*ROW('Water Data'!D139))),BW145="",ISNUMBER(OFFSET('Water Data'!$D$7,0,10*ROW('Water Data'!D139)))),OFFSET('Water Data'!$D$7,0,10*ROW('Water Data'!D139)),NA())))</f>
        <v>#N/A</v>
      </c>
      <c r="I145" s="119" t="e">
        <f ca="1">+IF(AND(ISNUMBER(OFFSET('Water Data'!$D$10,0,10*ROW('Water Data'!D139))),BX145="Yes"),OFFSET('Water Data'!$D$10,0,10*ROW('Water Data'!D139)),IF(AND(ISNUMBER(OFFSET('Water Data'!$D$10,0,10*ROW('Water Data'!D139))),BX145="No",ISNUMBER(OFFSET('Water Data'!$D$10,0,10*ROW('Water Data'!D139)))),CONCATENATE("[",ROUND(OFFSET('Water Data'!$D$10,0,10*ROW('Water Data'!D139)),0),"]"),IF(AND(ISNUMBER(OFFSET('Water Data'!$D$10,0,10*ROW('Water Data'!D139))),BX145="",ISNUMBER(OFFSET('Water Data'!$D$10,0,10*ROW('Water Data'!D139)))),OFFSET('Water Data'!$D$10,0,10*ROW('Water Data'!D139)),NA())))</f>
        <v>#N/A</v>
      </c>
      <c r="J145" s="119" t="e">
        <f ca="1">+IF(AND(ISNUMBER(OFFSET('Water Data'!$E$5,0,10*ROW('Water Data'!E139))),BY145="Yes"),100-OFFSET('Water Data'!$E$5,0,10*ROW('Water Data'!E139)),IF(AND(ISNUMBER(OFFSET('Water Data'!$E$5,0,10*ROW('Water Data'!E139))),BY145="No",ISNUMBER(OFFSET('Water Data'!$E$5,0,10*ROW('Water Data'!E139)))),CONCATENATE("[",ROUND(100-OFFSET('Water Data'!$E$5,0,10*ROW('Water Data'!E139)),0),"]"),IF(AND(ISNUMBER(OFFSET('Water Data'!$E$5,0,10*ROW('Water Data'!E139))),BY145="",ISNUMBER(OFFSET('Water Data'!$E$5,0,10*ROW('Water Data'!E139)))),100-OFFSET('Water Data'!$E$5,0,10*ROW('Water Data'!E139)),NA())))</f>
        <v>#N/A</v>
      </c>
      <c r="K145" s="119" t="e">
        <f ca="1">+IF(AND(ISNUMBER(OFFSET('Water Data'!$E$7,0,10*ROW('Water Data'!E139))),BZ145="Yes"),OFFSET('Water Data'!$E$7,0,10*ROW('Water Data'!E139)),IF(AND(ISNUMBER(OFFSET('Water Data'!$E$7,0,10*ROW('Water Data'!E139))),BZ145="No",ISNUMBER(OFFSET('Water Data'!$E$7,0,10*ROW('Water Data'!E139)))),CONCATENATE("[",ROUND(OFFSET('Water Data'!$E$7,0,10*ROW('Water Data'!E139)),0),"]"),IF(AND(ISNUMBER(OFFSET('Water Data'!$E$7,0,10*ROW('Water Data'!E139))),BZ145="",ISNUMBER(OFFSET('Water Data'!$E$7,0,10*ROW('Water Data'!E139)))),OFFSET('Water Data'!$E$7,0,10*ROW('Water Data'!E139)),NA())))</f>
        <v>#N/A</v>
      </c>
      <c r="L145" s="119" t="e">
        <f ca="1">+IF(AND(ISNUMBER(OFFSET('Water Data'!$E$10,0,10*ROW('Water Data'!E139))),CA145="Yes"),OFFSET('Water Data'!$E$10,0,10*ROW('Water Data'!E139)),IF(AND(ISNUMBER(OFFSET('Water Data'!$E$10,0,10*ROW('Water Data'!E139))),CA145="No",ISNUMBER(OFFSET('Water Data'!$E$10,0,10*ROW('Water Data'!E139)))),CONCATENATE("[",ROUND(OFFSET('Water Data'!$E$10,0,10*ROW('Water Data'!E139)),0),"]"),IF(AND(ISNUMBER(OFFSET('Water Data'!$E$10,0,10*ROW('Water Data'!E139))),CA145="",ISNUMBER(OFFSET('Water Data'!$E$10,0,10*ROW('Water Data'!E139)))),OFFSET('Water Data'!$E$10,0,10*ROW('Water Data'!E139)),NA())))</f>
        <v>#N/A</v>
      </c>
      <c r="M145" s="119" t="e">
        <f ca="1">+IF(AND(ISNUMBER(OFFSET('Water Data'!$F$5,0,10*ROW('Water Data'!F139))),CB145="Yes"),100-OFFSET('Water Data'!$F$5,0,10*ROW('Water Data'!F139)),IF(AND(ISNUMBER(OFFSET('Water Data'!$F$5,0,10*ROW('Water Data'!F139))),CB145="No",ISNUMBER(OFFSET('Water Data'!$F$5,0,10*ROW('Water Data'!F139)))),CONCATENATE("[",ROUND(100-OFFSET('Water Data'!$F$5,0,10*ROW('Water Data'!F139)),0),"]"),IF(AND(ISNUMBER(OFFSET('Water Data'!$F$5,0,10*ROW('Water Data'!F139))),CB145="",ISNUMBER(OFFSET('Water Data'!$F$5,0,10*ROW('Water Data'!F139)))),100-OFFSET('Water Data'!$F$5,0,10*ROW('Water Data'!F139)),NA())))</f>
        <v>#N/A</v>
      </c>
      <c r="N145" s="119" t="e">
        <f ca="1">+IF(AND(ISNUMBER(OFFSET('Water Data'!$F$7,0,10*ROW('Water Data'!F139))),CC145="Yes"),OFFSET('Water Data'!$F$7,0,10*ROW('Water Data'!F139)),IF(AND(ISNUMBER(OFFSET('Water Data'!$F$7,0,10*ROW('Water Data'!F139))),CC145="No",ISNUMBER(OFFSET('Water Data'!$F$7,0,10*ROW('Water Data'!F139)))),CONCATENATE("[",ROUND(OFFSET('Water Data'!$F$7,0,10*ROW('Water Data'!F139)),0),"]"),IF(AND(ISNUMBER(OFFSET('Water Data'!$F$7,0,10*ROW('Water Data'!F139))),CC145="",ISNUMBER(OFFSET('Water Data'!$F$7,0,10*ROW('Water Data'!F139)))),OFFSET('Water Data'!$F$7,0,10*ROW('Water Data'!F139)),NA())))</f>
        <v>#N/A</v>
      </c>
      <c r="O145" s="119" t="e">
        <f ca="1">+IF(AND(ISNUMBER(OFFSET('Water Data'!$F$10,0,10*ROW('Water Data'!F139))),CD145="Yes"),OFFSET('Water Data'!$F$10,0,10*ROW('Water Data'!F139)),IF(AND(ISNUMBER(OFFSET('Water Data'!$F$10,0,10*ROW('Water Data'!F139))),CD145="No",ISNUMBER(OFFSET('Water Data'!$F$10,0,10*ROW('Water Data'!F139)))),CONCATENATE("[",ROUND(OFFSET('Water Data'!$F$10,0,10*ROW('Water Data'!F139)),0),"]"),IF(AND(ISNUMBER(OFFSET('Water Data'!$F$10,0,10*ROW('Water Data'!F139))),CD145="",ISNUMBER(OFFSET('Water Data'!$F$10,0,10*ROW('Water Data'!F139)))),OFFSET('Water Data'!$F$10,0,10*ROW('Water Data'!F139)),NA())))</f>
        <v>#N/A</v>
      </c>
      <c r="P145" s="119" t="e">
        <f ca="1">+IF(AND(ISNUMBER(OFFSET('Water Data'!$G$5,0,10*ROW('Water Data'!G139))),CE145="Yes"),100-OFFSET('Water Data'!$G$5,0,10*ROW('Water Data'!G139)),IF(AND(ISNUMBER(OFFSET('Water Data'!$G$5,0,10*ROW('Water Data'!G139))),CE145="No",ISNUMBER(OFFSET('Water Data'!$G$5,0,10*ROW('Water Data'!G139)))),CONCATENATE("[",ROUND(100-OFFSET('Water Data'!$G$5,0,10*ROW('Water Data'!G139)),0),"]"),IF(AND(ISNUMBER(OFFSET('Water Data'!$G$5,0,10*ROW('Water Data'!G139))),CE145="",ISNUMBER(OFFSET('Water Data'!$G$5,0,10*ROW('Water Data'!G139)))),100-OFFSET('Water Data'!$G$5,0,10*ROW('Water Data'!G139)),NA())))</f>
        <v>#N/A</v>
      </c>
      <c r="Q145" s="119" t="e">
        <f ca="1">+IF(AND(ISNUMBER(OFFSET('Water Data'!$G$7,0,10*ROW('Water Data'!G139))),CF145="Yes"),OFFSET('Water Data'!$G$7,0,10*ROW('Water Data'!G139)),IF(AND(ISNUMBER(OFFSET('Water Data'!$G$7,0,10*ROW('Water Data'!G139))),CF145="No",ISNUMBER(OFFSET('Water Data'!$G$7,0,10*ROW('Water Data'!G139)))),CONCATENATE("[",ROUND(OFFSET('Water Data'!$G$7,0,10*ROW('Water Data'!G139)),0),"]"),IF(AND(ISNUMBER(OFFSET('Water Data'!$G$7,0,10*ROW('Water Data'!G139))),CF145="",ISNUMBER(OFFSET('Water Data'!$G$7,0,10*ROW('Water Data'!G139)))),OFFSET('Water Data'!$G$7,0,10*ROW('Water Data'!G139)),NA())))</f>
        <v>#N/A</v>
      </c>
      <c r="R145" s="119" t="e">
        <f ca="1">+IF(AND(ISNUMBER(OFFSET('Water Data'!$G$10,0,10*ROW('Water Data'!G139))),CG145="Yes"),OFFSET('Water Data'!$G$10,0,10*ROW('Water Data'!G139)),IF(AND(ISNUMBER(OFFSET('Water Data'!$G$10,0,10*ROW('Water Data'!G139))),CG145="No",ISNUMBER(OFFSET('Water Data'!$G$10,0,10*ROW('Water Data'!G139)))),CONCATENATE("[",ROUND(OFFSET('Water Data'!$G$10,0,10*ROW('Water Data'!G139)),0),"]"),IF(AND(ISNUMBER(OFFSET('Water Data'!$G$10,0,10*ROW('Water Data'!G139))),CG145="",ISNUMBER(OFFSET('Water Data'!$G$10,0,10*ROW('Water Data'!G139)))),OFFSET('Water Data'!$G$10,0,10*ROW('Water Data'!G139)),NA())))</f>
        <v>#N/A</v>
      </c>
      <c r="S145" s="119" t="e">
        <f ca="1">+IF(AND(ISNUMBER(OFFSET('Water Data'!$H$5,0,10*ROW('Water Data'!H139))),CH145="Yes"),100-OFFSET('Water Data'!$H$5,0,10*ROW('Water Data'!H139)),IF(AND(ISNUMBER(OFFSET('Water Data'!$H$5,0,10*ROW('Water Data'!H139))),CH145="No",ISNUMBER(OFFSET('Water Data'!$H$5,0,10*ROW('Water Data'!H139)))),CONCATENATE("[",ROUND(100-OFFSET('Water Data'!$H$5,0,10*ROW('Water Data'!H139)),0),"]"),IF(AND(ISNUMBER(OFFSET('Water Data'!$H$5,0,10*ROW('Water Data'!H139))),CH145="",ISNUMBER(OFFSET('Water Data'!$H$5,0,10*ROW('Water Data'!H139)))),100-OFFSET('Water Data'!$H$5,0,10*ROW('Water Data'!H139)),NA())))</f>
        <v>#N/A</v>
      </c>
      <c r="T145" s="119" t="e">
        <f ca="1">+IF(AND(ISNUMBER(OFFSET('Water Data'!$H$7,0,10*ROW('Water Data'!H139))),CI145="Yes"),OFFSET('Water Data'!$H$7,0,10*ROW('Water Data'!H139)),IF(AND(ISNUMBER(OFFSET('Water Data'!$H$7,0,10*ROW('Water Data'!H139))),CI145="No",ISNUMBER(OFFSET('Water Data'!$H$7,0,10*ROW('Water Data'!H139)))),CONCATENATE("[",ROUND(OFFSET('Water Data'!$H$7,0,10*ROW('Water Data'!H139)),0),"]"),IF(AND(ISNUMBER(OFFSET('Water Data'!$H$7,0,10*ROW('Water Data'!H139))),CI145="",ISNUMBER(OFFSET('Water Data'!$H$7,0,10*ROW('Water Data'!H139)))),OFFSET('Water Data'!$H$7,0,10*ROW('Water Data'!H139)),NA())))</f>
        <v>#N/A</v>
      </c>
      <c r="U145" s="119" t="e">
        <f ca="1">+IF(AND(ISNUMBER(OFFSET('Water Data'!$H$10,0,10*ROW('Water Data'!H139))),CJ145="Yes"),OFFSET('Water Data'!$H$10,0,10*ROW('Water Data'!H139)),IF(AND(ISNUMBER(OFFSET('Water Data'!$H$10,0,10*ROW('Water Data'!H139))),CJ145="No",ISNUMBER(OFFSET('Water Data'!$H$10,0,10*ROW('Water Data'!H139)))),CONCATENATE("[",ROUND(OFFSET('Water Data'!$H$10,0,10*ROW('Water Data'!H139)),0),"]"),IF(AND(ISNUMBER(OFFSET('Water Data'!$H$10,0,10*ROW('Water Data'!H139))),CJ145="",ISNUMBER(OFFSET('Water Data'!$H$10,0,10*ROW('Water Data'!H139)))),OFFSET('Water Data'!$H$10,0,10*ROW('Water Data'!H139)),NA())))</f>
        <v>#N/A</v>
      </c>
      <c r="V145" s="120" t="e">
        <f ca="1">+IF(AND(ISNUMBER(OFFSET('Sanitation Data'!$C$5,0,10*ROW('Sanitation Data'!C139))),CK145="Yes"),100-OFFSET('Sanitation Data'!$C$5,0,10*ROW('Sanitation Data'!C139)),IF(AND(ISNUMBER(OFFSET('Sanitation Data'!$C$5,0,10*ROW('Sanitation Data'!C139))),CK145="No",ISNUMBER(OFFSET('Sanitation Data'!$C$5,0,10*ROW('Sanitation Data'!C139)))),CONCATENATE("[",ROUND(100-OFFSET('Sanitation Data'!$C$5,0,10*ROW('Sanitation Data'!C139)),0),"]"),IF(AND(ISNUMBER(OFFSET('Sanitation Data'!$C$5,0,10*ROW('Sanitation Data'!C139))),CK145="",ISNUMBER(OFFSET('Sanitation Data'!$C$5,0,10*ROW('Sanitation Data'!C139)))),100-OFFSET('Sanitation Data'!$C$5,0,10*ROW('Sanitation Data'!C139)),NA())))</f>
        <v>#N/A</v>
      </c>
      <c r="W145" s="120" t="e">
        <f ca="1">+IF(AND(ISNUMBER(OFFSET('Sanitation Data'!$C$7,0,10*ROW('Sanitation Data'!C139))),CL145="Yes"),OFFSET('Sanitation Data'!$C$7,0,10*ROW('Sanitation Data'!C139)),IF(AND(ISNUMBER(OFFSET('Sanitation Data'!$C$7,0,10*ROW('Sanitation Data'!C139))),CL145="No",ISNUMBER(OFFSET('Sanitation Data'!$C$7,0,10*ROW('Sanitation Data'!C139)))),CONCATENATE("[",ROUND(OFFSET('Sanitation Data'!$C$7,0,10*ROW('Sanitation Data'!C139)),0),"]"),IF(AND(ISNUMBER(OFFSET('Sanitation Data'!$C$7,0,10*ROW('Sanitation Data'!C139))),CL145="",ISNUMBER(OFFSET('Sanitation Data'!$C$7,0,10*ROW('Sanitation Data'!C139)))),OFFSET('Sanitation Data'!$C$7,0,10*ROW('Sanitation Data'!C139)),NA())))</f>
        <v>#N/A</v>
      </c>
      <c r="X145" s="120" t="e">
        <f ca="1">+IF(AND(ISNUMBER(OFFSET('Sanitation Data'!$C$11,0,10*ROW('Sanitation Data'!C139))),CM145="Yes"),OFFSET('Sanitation Data'!$C$11,0,10*ROW('Sanitation Data'!C139)),IF(AND(ISNUMBER(OFFSET('Sanitation Data'!$C$11,0,10*ROW('Sanitation Data'!C139))),CM145="No",ISNUMBER(OFFSET('Sanitation Data'!$C$11,0,10*ROW('Sanitation Data'!C139)))),CONCATENATE("[",ROUND(OFFSET('Sanitation Data'!$C$11,0,10*ROW('Sanitation Data'!C139)),0),"]"),IF(AND(ISNUMBER(OFFSET('Sanitation Data'!$C$11,0,10*ROW('Sanitation Data'!C139))),CM145="",ISNUMBER(OFFSET('Sanitation Data'!$C$11,0,10*ROW('Sanitation Data'!C139)))),OFFSET('Sanitation Data'!$C$11,0,10*ROW('Sanitation Data'!C139)),NA())))</f>
        <v>#N/A</v>
      </c>
      <c r="Y145" s="120" t="e">
        <f ca="1">+IF(AND(ISNUMBER(OFFSET('Sanitation Data'!$C$12,0,10*ROW('Sanitation Data'!C139))),CN145="Yes"),OFFSET('Sanitation Data'!$C$12,0,10*ROW('Sanitation Data'!C139)),IF(AND(ISNUMBER(OFFSET('Sanitation Data'!$C$12,0,10*ROW('Sanitation Data'!C139))),CN145="No",ISNUMBER(OFFSET('Sanitation Data'!$C$12,0,10*ROW('Sanitation Data'!C139)))),CONCATENATE("[",ROUND(OFFSET('Sanitation Data'!$C$12,0,10*ROW('Sanitation Data'!C139)),0),"]"),IF(AND(ISNUMBER(OFFSET('Sanitation Data'!$C$12,0,10*ROW('Sanitation Data'!C139))),CN145="",ISNUMBER(OFFSET('Sanitation Data'!$C$12,0,10*ROW('Sanitation Data'!C139)))),OFFSET('Sanitation Data'!$C$12,0,10*ROW('Sanitation Data'!C139)),NA())))</f>
        <v>#N/A</v>
      </c>
      <c r="Z145" s="120" t="e">
        <f ca="1">+IF(AND(ISNUMBER(OFFSET('Sanitation Data'!$C$13,0,10*ROW('Sanitation Data'!C139))),CO145="Yes"),OFFSET('Sanitation Data'!$C$13,0,10*ROW('Sanitation Data'!C139)),IF(AND(ISNUMBER(OFFSET('Sanitation Data'!$C$13,0,10*ROW('Sanitation Data'!C139))),CO145="No",ISNUMBER(OFFSET('Sanitation Data'!$C$13,0,10*ROW('Sanitation Data'!C139)))),CONCATENATE("[",ROUND(OFFSET('Sanitation Data'!$C$13,0,10*ROW('Sanitation Data'!C139)),0),"]"),IF(AND(ISNUMBER(OFFSET('Sanitation Data'!$C$13,0,10*ROW('Sanitation Data'!C139))),CO145="",ISNUMBER(OFFSET('Sanitation Data'!$C$13,0,10*ROW('Sanitation Data'!C139)))),OFFSET('Sanitation Data'!$C$13,0,10*ROW('Sanitation Data'!C139)),NA())))</f>
        <v>#N/A</v>
      </c>
      <c r="AA145" s="120" t="e">
        <f ca="1">+IF(AND(ISNUMBER(OFFSET('Sanitation Data'!$D$5,0,10*ROW('Sanitation Data'!D139))),CP145="Yes"),100-OFFSET('Sanitation Data'!$D$5,0,10*ROW('Sanitation Data'!D139)),IF(AND(ISNUMBER(OFFSET('Sanitation Data'!$D$5,0,10*ROW('Sanitation Data'!D139))),CP145="No",ISNUMBER(OFFSET('Sanitation Data'!$D$5,0,10*ROW('Sanitation Data'!D139)))),CONCATENATE("[",ROUND(100-OFFSET('Sanitation Data'!$D$5,0,10*ROW('Sanitation Data'!D139)),0),"]"),IF(AND(ISNUMBER(OFFSET('Sanitation Data'!$D$5,0,10*ROW('Sanitation Data'!D139))),CP145="",ISNUMBER(OFFSET('Sanitation Data'!$D$5,0,10*ROW('Sanitation Data'!D139)))),100-OFFSET('Sanitation Data'!$D$5,0,10*ROW('Sanitation Data'!D139)),NA())))</f>
        <v>#N/A</v>
      </c>
      <c r="AB145" s="120" t="e">
        <f ca="1">+IF(AND(ISNUMBER(OFFSET('Sanitation Data'!$D$7,0,10*ROW('Sanitation Data'!D139))),CQ145="Yes"),OFFSET('Sanitation Data'!$D$7,0,10*ROW('Sanitation Data'!G139)),IF(AND(ISNUMBER(OFFSET('Sanitation Data'!$D$7,0,10*ROW('Sanitation Data'!D139))),CQ145="No",ISNUMBER(OFFSET('Sanitation Data'!$D$7,0,10*ROW('Sanitation Data'!D139)))),CONCATENATE("[",ROUND(OFFSET('Sanitation Data'!$D$7,0,10*ROW('Sanitation Data'!D139)),0),"]"),IF(AND(ISNUMBER(OFFSET('Sanitation Data'!$D$7,0,10*ROW('Sanitation Data'!D139))),CQ145="",ISNUMBER(OFFSET('Sanitation Data'!$D$7,0,10*ROW('Sanitation Data'!D139)))),OFFSET('Sanitation Data'!$D$7,0,10*ROW('Sanitation Data'!D139)),NA())))</f>
        <v>#N/A</v>
      </c>
      <c r="AC145" s="120" t="e">
        <f ca="1">+IF(AND(ISNUMBER(OFFSET('Sanitation Data'!$D$11,0,10*ROW('Sanitation Data'!D139))),CR145="Yes"),OFFSET('Sanitation Data'!$D$11,0,10*ROW('Sanitation Data'!D139)),IF(AND(ISNUMBER(OFFSET('Sanitation Data'!$D$11,0,10*ROW('Sanitation Data'!D139))),CR145="No",ISNUMBER(OFFSET('Sanitation Data'!$D$11,0,10*ROW('Sanitation Data'!D139)))),CONCATENATE("[",ROUND(OFFSET('Sanitation Data'!$D$11,0,10*ROW('Sanitation Data'!D139)),0),"]"),IF(AND(ISNUMBER(OFFSET('Sanitation Data'!$D$11,0,10*ROW('Sanitation Data'!D139))),CR145="",ISNUMBER(OFFSET('Sanitation Data'!$D$11,0,10*ROW('Sanitation Data'!D139)))),OFFSET('Sanitation Data'!$D$11,0,10*ROW('Sanitation Data'!D139)),NA())))</f>
        <v>#N/A</v>
      </c>
      <c r="AD145" s="120" t="e">
        <f ca="1">+IF(AND(ISNUMBER(OFFSET('Sanitation Data'!$D$12,0,10*ROW('Sanitation Data'!D139))),CS145="Yes"),OFFSET('Sanitation Data'!$D$12,0,10*ROW('Sanitation Data'!D139)),IF(AND(ISNUMBER(OFFSET('Sanitation Data'!$D$12,0,10*ROW('Sanitation Data'!D139))),CS145="No",ISNUMBER(OFFSET('Sanitation Data'!$D$12,0,10*ROW('Sanitation Data'!D139)))),CONCATENATE("[",ROUND(OFFSET('Sanitation Data'!$D$12,0,10*ROW('Sanitation Data'!D139)),0),"]"),IF(AND(ISNUMBER(OFFSET('Sanitation Data'!$D$12,0,10*ROW('Sanitation Data'!D139))),CS145="",ISNUMBER(OFFSET('Sanitation Data'!$D$12,0,10*ROW('Sanitation Data'!D139)))),OFFSET('Sanitation Data'!$D$12,0,10*ROW('Sanitation Data'!D139)),NA())))</f>
        <v>#N/A</v>
      </c>
      <c r="AE145" s="120" t="e">
        <f ca="1">+IF(AND(ISNUMBER(OFFSET('Sanitation Data'!$D$13,0,10*ROW('Sanitation Data'!D139))),CT145="Yes"),OFFSET('Sanitation Data'!$D$13,0,10*ROW('Sanitation Data'!D139)),IF(AND(ISNUMBER(OFFSET('Sanitation Data'!$D$13,0,10*ROW('Sanitation Data'!D139))),CT145="No",ISNUMBER(OFFSET('Sanitation Data'!$D$13,0,10*ROW('Sanitation Data'!D139)))),CONCATENATE("[",ROUND(OFFSET('Sanitation Data'!$D$13,0,10*ROW('Sanitation Data'!D139)),0),"]"),IF(AND(ISNUMBER(OFFSET('Sanitation Data'!$D$13,0,10*ROW('Sanitation Data'!D139))),CT145="",ISNUMBER(OFFSET('Sanitation Data'!$D$13,0,10*ROW('Sanitation Data'!D139)))),OFFSET('Sanitation Data'!$D$13,0,10*ROW('Sanitation Data'!D139)),NA())))</f>
        <v>#N/A</v>
      </c>
      <c r="AF145" s="120" t="e">
        <f ca="1">+IF(AND(ISNUMBER(OFFSET('Sanitation Data'!$E$5,0,10*ROW('Sanitation Data'!E139))),CU145="Yes"),100-OFFSET('Sanitation Data'!$E$5,0,10*ROW('Sanitation Data'!E139)),IF(AND(ISNUMBER(OFFSET('Sanitation Data'!$E$5,0,10*ROW('Sanitation Data'!E139))),CU145="No",ISNUMBER(OFFSET('Sanitation Data'!$E$5,0,10*ROW('Sanitation Data'!E139)))),CONCATENATE("[",ROUND(100-OFFSET('Sanitation Data'!$E$5,0,10*ROW('Sanitation Data'!E139)),0),"]"),IF(AND(ISNUMBER(OFFSET('Sanitation Data'!$E$5,0,10*ROW('Sanitation Data'!E139))),CU145="",ISNUMBER(OFFSET('Sanitation Data'!$E$5,0,10*ROW('Sanitation Data'!E139)))),100-OFFSET('Sanitation Data'!$E$5,0,10*ROW('Sanitation Data'!E139)),NA())))</f>
        <v>#N/A</v>
      </c>
      <c r="AG145" s="120" t="e">
        <f ca="1">+IF(AND(ISNUMBER(OFFSET('Sanitation Data'!$E$7,0,10*ROW('Sanitation Data'!E139))),CV145="Yes"),OFFSET('Sanitation Data'!$E$7,0,10*ROW('Sanitation Data'!E139)),IF(AND(ISNUMBER(OFFSET('Sanitation Data'!$E$7,0,10*ROW('Sanitation Data'!E139))),CV145="No",ISNUMBER(OFFSET('Sanitation Data'!$E$7,0,10*ROW('Sanitation Data'!E139)))),CONCATENATE("[",ROUND(OFFSET('Sanitation Data'!$E$7,0,10*ROW('Sanitation Data'!E139)),0),"]"),IF(AND(ISNUMBER(OFFSET('Sanitation Data'!$E$7,0,10*ROW('Sanitation Data'!E139))),CV145="",ISNUMBER(OFFSET('Sanitation Data'!$E$7,0,10*ROW('Sanitation Data'!E139)))),OFFSET('Sanitation Data'!$E$7,0,10*ROW('Sanitation Data'!E139)),NA())))</f>
        <v>#N/A</v>
      </c>
      <c r="AH145" s="120" t="e">
        <f ca="1">+IF(AND(ISNUMBER(OFFSET('Sanitation Data'!$E$11,0,10*ROW('Sanitation Data'!E139))),CW145="Yes"),OFFSET('Sanitation Data'!$E$11,0,10*ROW('Sanitation Data'!E139)),IF(AND(ISNUMBER(OFFSET('Sanitation Data'!$E$11,0,10*ROW('Sanitation Data'!E139))),CW145="No",ISNUMBER(OFFSET('Sanitation Data'!$E$11,0,10*ROW('Sanitation Data'!E139)))),CONCATENATE("[",ROUND(OFFSET('Sanitation Data'!$E$11,0,10*ROW('Sanitation Data'!E139)),0),"]"),IF(AND(ISNUMBER(OFFSET('Sanitation Data'!$E$11,0,10*ROW('Sanitation Data'!E139))),CW145="",ISNUMBER(OFFSET('Sanitation Data'!$E$11,0,10*ROW('Sanitation Data'!E139)))),OFFSET('Sanitation Data'!$E$11,0,10*ROW('Sanitation Data'!E139)),NA())))</f>
        <v>#N/A</v>
      </c>
      <c r="AI145" s="120" t="e">
        <f ca="1">+IF(AND(ISNUMBER(OFFSET('Sanitation Data'!$E$12,0,10*ROW('Sanitation Data'!E139))),CX145="Yes"),OFFSET('Sanitation Data'!$E$12,0,10*ROW('Sanitation Data'!E139)),IF(AND(ISNUMBER(OFFSET('Sanitation Data'!$E$12,0,10*ROW('Sanitation Data'!E139))),CX145="No",ISNUMBER(OFFSET('Sanitation Data'!$E$12,0,10*ROW('Sanitation Data'!E139)))),CONCATENATE("[",ROUND(OFFSET('Sanitation Data'!$E$12,0,10*ROW('Sanitation Data'!E139)),0),"]"),IF(AND(ISNUMBER(OFFSET('Sanitation Data'!$E$12,0,10*ROW('Sanitation Data'!E139))),CX145="",ISNUMBER(OFFSET('Sanitation Data'!$E$12,0,10*ROW('Sanitation Data'!E139)))),OFFSET('Sanitation Data'!$E$12,0,10*ROW('Sanitation Data'!E139)),NA())))</f>
        <v>#N/A</v>
      </c>
      <c r="AJ145" s="120" t="e">
        <f ca="1">+IF(AND(ISNUMBER(OFFSET('Sanitation Data'!$E$13,0,10*ROW('Sanitation Data'!E139))),CY145="Yes"),OFFSET('Sanitation Data'!$E$13,0,10*ROW('Sanitation Data'!E139)),IF(AND(ISNUMBER(OFFSET('Sanitation Data'!$E$13,0,10*ROW('Sanitation Data'!E139))),CY145="No",ISNUMBER(OFFSET('Sanitation Data'!$E$13,0,10*ROW('Sanitation Data'!E139)))),CONCATENATE("[",ROUND(OFFSET('Sanitation Data'!$E$13,0,10*ROW('Sanitation Data'!E139)),0),"]"),IF(AND(ISNUMBER(OFFSET('Sanitation Data'!$E$13,0,10*ROW('Sanitation Data'!E139))),CY145="",ISNUMBER(OFFSET('Sanitation Data'!$E$13,0,10*ROW('Sanitation Data'!E139)))),OFFSET('Sanitation Data'!$E$13,0,10*ROW('Sanitation Data'!E139)),NA())))</f>
        <v>#N/A</v>
      </c>
      <c r="AK145" s="120" t="e">
        <f ca="1">+IF(AND(ISNUMBER(OFFSET('Sanitation Data'!$F$5,0,10*ROW('Sanitation Data'!F139))),CZ145="Yes"),100-OFFSET('Sanitation Data'!$F$5,0,10*ROW('Sanitation Data'!F139)),IF(AND(ISNUMBER(OFFSET('Sanitation Data'!$F$5,0,10*ROW('Sanitation Data'!F139))),CZ145="No",ISNUMBER(OFFSET('Sanitation Data'!$F$5,0,10*ROW('Sanitation Data'!F139)))),CONCATENATE("[",ROUND(100-OFFSET('Sanitation Data'!$F$5,0,10*ROW('Sanitation Data'!F139)),0),"]"),IF(AND(ISNUMBER(OFFSET('Sanitation Data'!$F$5,0,10*ROW('Sanitation Data'!F139))),CZ145="",ISNUMBER(OFFSET('Sanitation Data'!$F$5,0,10*ROW('Sanitation Data'!F139)))),100-OFFSET('Sanitation Data'!$F$5,0,10*ROW('Sanitation Data'!F139)),NA())))</f>
        <v>#N/A</v>
      </c>
      <c r="AL145" s="120" t="e">
        <f ca="1">+IF(AND(ISNUMBER(OFFSET('Sanitation Data'!$F$7,0,10*ROW('Sanitation Data'!F139))),DA145="Yes"),OFFSET('Sanitation Data'!$F$7,0,10*ROW('Sanitation Data'!F139)),IF(AND(ISNUMBER(OFFSET('Sanitation Data'!$F$7,0,10*ROW('Sanitation Data'!F139))),DA145="No",ISNUMBER(OFFSET('Sanitation Data'!$F$7,0,10*ROW('Sanitation Data'!F139)))),CONCATENATE("[",ROUND(OFFSET('Sanitation Data'!$F$7,0,10*ROW('Sanitation Data'!F139)),0),"]"),IF(AND(ISNUMBER(OFFSET('Sanitation Data'!$F$7,0,10*ROW('Sanitation Data'!F139))),DA145="",ISNUMBER(OFFSET('Sanitation Data'!$F$7,0,10*ROW('Sanitation Data'!F139)))),OFFSET('Sanitation Data'!$F$7,0,10*ROW('Sanitation Data'!F139)),NA())))</f>
        <v>#N/A</v>
      </c>
      <c r="AM145" s="120" t="e">
        <f ca="1">+IF(AND(ISNUMBER(OFFSET('Sanitation Data'!$F$11,0,10*ROW('Sanitation Data'!F139))),DB145="Yes"),OFFSET('Sanitation Data'!$F$11,0,10*ROW('Sanitation Data'!F139)),IF(AND(ISNUMBER(OFFSET('Sanitation Data'!$F$11,0,10*ROW('Sanitation Data'!F139))),DB145="No",ISNUMBER(OFFSET('Sanitation Data'!$F$11,0,10*ROW('Sanitation Data'!F139)))),CONCATENATE("[",ROUND(OFFSET('Sanitation Data'!$F$11,0,10*ROW('Sanitation Data'!F139)),0),"]"),IF(AND(ISNUMBER(OFFSET('Sanitation Data'!$F$11,0,10*ROW('Sanitation Data'!F139))),DB145="",ISNUMBER(OFFSET('Sanitation Data'!$F$11,0,10*ROW('Sanitation Data'!F139)))),OFFSET('Sanitation Data'!$F$11,0,10*ROW('Sanitation Data'!F139)),NA())))</f>
        <v>#N/A</v>
      </c>
      <c r="AN145" s="120" t="e">
        <f ca="1">+IF(AND(ISNUMBER(OFFSET('Sanitation Data'!$F$12,0,10*ROW('Sanitation Data'!F139))),DC145="Yes"),OFFSET('Sanitation Data'!$F$12,0,10*ROW('Sanitation Data'!F139)),IF(AND(ISNUMBER(OFFSET('Sanitation Data'!$F$12,0,10*ROW('Sanitation Data'!F139))),DC145="No",ISNUMBER(OFFSET('Sanitation Data'!$F$12,0,10*ROW('Sanitation Data'!F139)))),CONCATENATE("[",ROUND(OFFSET('Sanitation Data'!$F$12,0,10*ROW('Sanitation Data'!F139)),0),"]"),IF(AND(ISNUMBER(OFFSET('Sanitation Data'!$F$12,0,10*ROW('Sanitation Data'!F139))),DC145="",ISNUMBER(OFFSET('Sanitation Data'!$F$12,0,10*ROW('Sanitation Data'!F139)))),OFFSET('Sanitation Data'!$F$12,0,10*ROW('Sanitation Data'!F139)),NA())))</f>
        <v>#N/A</v>
      </c>
      <c r="AO145" s="120" t="e">
        <f ca="1">+IF(AND(ISNUMBER(OFFSET('Sanitation Data'!$F$13,0,10*ROW('Sanitation Data'!F139))),DD145="Yes"),OFFSET('Sanitation Data'!$F$13,0,10*ROW('Sanitation Data'!F139)),IF(AND(ISNUMBER(OFFSET('Sanitation Data'!$F$13,0,10*ROW('Sanitation Data'!F139))),DD145="No",ISNUMBER(OFFSET('Sanitation Data'!$F$13,0,10*ROW('Sanitation Data'!F139)))),CONCATENATE("[",ROUND(OFFSET('Sanitation Data'!$F$13,0,10*ROW('Sanitation Data'!F139)),0),"]"),IF(AND(ISNUMBER(OFFSET('Sanitation Data'!$F$13,0,10*ROW('Sanitation Data'!F139))),DD145="",ISNUMBER(OFFSET('Sanitation Data'!$F$13,0,10*ROW('Sanitation Data'!F139)))),OFFSET('Sanitation Data'!$F$13,0,10*ROW('Sanitation Data'!F139)),NA())))</f>
        <v>#N/A</v>
      </c>
      <c r="AP145" s="120" t="e">
        <f ca="1">+IF(AND(ISNUMBER(OFFSET('Sanitation Data'!$G$5,0,10*ROW('Sanitation Data'!G139))),DE145="Yes"),100-OFFSET('Sanitation Data'!$G$5,0,10*ROW('Sanitation Data'!G139)),IF(AND(ISNUMBER(OFFSET('Sanitation Data'!$G$5,0,10*ROW('Sanitation Data'!G139))),DE145="No",ISNUMBER(OFFSET('Sanitation Data'!$G$5,0,10*ROW('Sanitation Data'!G139)))),CONCATENATE("[",ROUND(100-OFFSET('Sanitation Data'!$G$5,0,10*ROW('Sanitation Data'!G139)),0),"]"),IF(AND(ISNUMBER(OFFSET('Sanitation Data'!$G$5,0,10*ROW('Sanitation Data'!G139))),DE145="",ISNUMBER(OFFSET('Sanitation Data'!$G$5,0,10*ROW('Sanitation Data'!G139)))),100-OFFSET('Sanitation Data'!$G$5,0,10*ROW('Sanitation Data'!G139)),NA())))</f>
        <v>#N/A</v>
      </c>
      <c r="AQ145" s="120" t="e">
        <f ca="1">+IF(AND(ISNUMBER(OFFSET('Sanitation Data'!$G$7,0,10*ROW('Sanitation Data'!G139))),DF145="Yes"),OFFSET('Sanitation Data'!$G$7,0,10*ROW('Sanitation Data'!G139)),IF(AND(ISNUMBER(OFFSET('Sanitation Data'!$G$7,0,10*ROW('Sanitation Data'!G139))),DF145="No",ISNUMBER(OFFSET('Sanitation Data'!$G$7,0,10*ROW('Sanitation Data'!G139)))),CONCATENATE("[",ROUND(OFFSET('Sanitation Data'!$G$7,0,10*ROW('Sanitation Data'!G139)),0),"]"),IF(AND(ISNUMBER(OFFSET('Sanitation Data'!$G$7,0,10*ROW('Sanitation Data'!G139))),DF145="",ISNUMBER(OFFSET('Sanitation Data'!$G$7,0,10*ROW('Sanitation Data'!G139)))),OFFSET('Sanitation Data'!$G$7,0,10*ROW('Sanitation Data'!G139)),NA())))</f>
        <v>#N/A</v>
      </c>
      <c r="AR145" s="120" t="e">
        <f ca="1">+IF(AND(ISNUMBER(OFFSET('Sanitation Data'!$G$11,0,10*ROW('Sanitation Data'!G139))),DG145="Yes"),OFFSET('Sanitation Data'!$G$11,0,10*ROW('Sanitation Data'!G139)),IF(AND(ISNUMBER(OFFSET('Sanitation Data'!$G$11,0,10*ROW('Sanitation Data'!G139))),DG145="No",ISNUMBER(OFFSET('Sanitation Data'!$G$11,0,10*ROW('Sanitation Data'!G139)))),CONCATENATE("[",ROUND(OFFSET('Sanitation Data'!$G$11,0,10*ROW('Sanitation Data'!G139)),0),"]"),IF(AND(ISNUMBER(OFFSET('Sanitation Data'!$G$11,0,10*ROW('Sanitation Data'!G139))),DG145="",ISNUMBER(OFFSET('Sanitation Data'!$G$11,0,10*ROW('Sanitation Data'!G139)))),OFFSET('Sanitation Data'!$G$11,0,10*ROW('Sanitation Data'!G139)),NA())))</f>
        <v>#N/A</v>
      </c>
      <c r="AS145" s="120" t="e">
        <f ca="1">+IF(AND(ISNUMBER(OFFSET('Sanitation Data'!$G$12,0,10*ROW('Sanitation Data'!G139))),DH145="Yes"),OFFSET('Sanitation Data'!$G$12,0,10*ROW('Sanitation Data'!G139)),IF(AND(ISNUMBER(OFFSET('Sanitation Data'!$G$12,0,10*ROW('Sanitation Data'!G139))),DH145="No",ISNUMBER(OFFSET('Sanitation Data'!$G$12,0,10*ROW('Sanitation Data'!G139)))),CONCATENATE("[",ROUND(OFFSET('Sanitation Data'!$G$12,0,10*ROW('Sanitation Data'!G139)),0),"]"),IF(AND(ISNUMBER(OFFSET('Sanitation Data'!$G$12,0,10*ROW('Sanitation Data'!G139))),DH145="",ISNUMBER(OFFSET('Sanitation Data'!$G$12,0,10*ROW('Sanitation Data'!G139)))),OFFSET('Sanitation Data'!$G$12,0,10*ROW('Sanitation Data'!G139)),NA())))</f>
        <v>#N/A</v>
      </c>
      <c r="AT145" s="120" t="e">
        <f ca="1">+IF(AND(ISNUMBER(OFFSET('Sanitation Data'!$G$13,0,10*ROW('Sanitation Data'!G139))),DI145="Yes"),OFFSET('Sanitation Data'!$G$13,0,10*ROW('Sanitation Data'!G139)),IF(AND(ISNUMBER(OFFSET('Sanitation Data'!$G$13,0,10*ROW('Sanitation Data'!G139))),DI145="No",ISNUMBER(OFFSET('Sanitation Data'!$G$13,0,10*ROW('Sanitation Data'!G139)))),CONCATENATE("[",ROUND(OFFSET('Sanitation Data'!$G$13,0,10*ROW('Sanitation Data'!G139)),0),"]"),IF(AND(ISNUMBER(OFFSET('Sanitation Data'!$G$13,0,10*ROW('Sanitation Data'!G139))),DI145="",ISNUMBER(OFFSET('Sanitation Data'!$G$13,0,10*ROW('Sanitation Data'!G139)))),OFFSET('Sanitation Data'!$G$13,0,10*ROW('Sanitation Data'!G139)),NA())))</f>
        <v>#N/A</v>
      </c>
      <c r="AU145" s="120" t="e">
        <f ca="1">+IF(AND(ISNUMBER(OFFSET('Sanitation Data'!$H$5,0,10*ROW('Sanitation Data'!H139))),DJ145="Yes"),100-OFFSET('Sanitation Data'!$H$5,0,10*ROW('Sanitation Data'!H139)),IF(AND(ISNUMBER(OFFSET('Sanitation Data'!$H$5,0,10*ROW('Sanitation Data'!H139))),DJ145="No",ISNUMBER(OFFSET('Sanitation Data'!$H$5,0,10*ROW('Sanitation Data'!H139)))),CONCATENATE("[",ROUND(100-OFFSET('Sanitation Data'!$H$5,0,10*ROW('Sanitation Data'!H139)),0),"]"),IF(AND(ISNUMBER(OFFSET('Sanitation Data'!$H$5,0,10*ROW('Sanitation Data'!H139))),DJ145="",ISNUMBER(OFFSET('Sanitation Data'!$H$5,0,10*ROW('Sanitation Data'!H139)))),100-OFFSET('Sanitation Data'!$H$5,0,10*ROW('Sanitation Data'!H139)),NA())))</f>
        <v>#N/A</v>
      </c>
      <c r="AV145" s="120" t="e">
        <f ca="1">+IF(AND(ISNUMBER(OFFSET('Sanitation Data'!$H$7,0,10*ROW('Sanitation Data'!H139))),DK145="Yes"),OFFSET('Sanitation Data'!$H$7,0,10*ROW('Sanitation Data'!H139)),IF(AND(ISNUMBER(OFFSET('Sanitation Data'!$H$7,0,10*ROW('Sanitation Data'!H139))),DK145="No",ISNUMBER(OFFSET('Sanitation Data'!$H$7,0,10*ROW('Sanitation Data'!H139)))),CONCATENATE("[",ROUND(OFFSET('Sanitation Data'!$H$7,0,10*ROW('Sanitation Data'!H139)),0),"]"),IF(AND(ISNUMBER(OFFSET('Sanitation Data'!$H$7,0,10*ROW('Sanitation Data'!H139))),DK145="",ISNUMBER(OFFSET('Sanitation Data'!$H$7,0,10*ROW('Sanitation Data'!H139)))),OFFSET('Sanitation Data'!$H$7,0,10*ROW('Sanitation Data'!H139)),NA())))</f>
        <v>#N/A</v>
      </c>
      <c r="AW145" s="120" t="e">
        <f ca="1">+IF(AND(ISNUMBER(OFFSET('Sanitation Data'!$H$11,0,10*ROW('Sanitation Data'!H139))),DL145="Yes"),OFFSET('Sanitation Data'!$H$11,0,10*ROW('Sanitation Data'!H139)),IF(AND(ISNUMBER(OFFSET('Sanitation Data'!$H$11,0,10*ROW('Sanitation Data'!H139))),DL145="No",ISNUMBER(OFFSET('Sanitation Data'!$H$11,0,10*ROW('Sanitation Data'!H139)))),CONCATENATE("[",ROUND(OFFSET('Sanitation Data'!$H$11,0,10*ROW('Sanitation Data'!H139)),0),"]"),IF(AND(ISNUMBER(OFFSET('Sanitation Data'!$H$11,0,10*ROW('Sanitation Data'!H139))),DL145="",ISNUMBER(OFFSET('Sanitation Data'!$H$11,0,10*ROW('Sanitation Data'!H139)))),OFFSET('Sanitation Data'!$H$11,0,10*ROW('Sanitation Data'!H139)),NA())))</f>
        <v>#N/A</v>
      </c>
      <c r="AX145" s="120" t="e">
        <f ca="1">+IF(AND(ISNUMBER(OFFSET('Sanitation Data'!$H$12,0,10*ROW('Sanitation Data'!H139))),DM145="Yes"),OFFSET('Sanitation Data'!$H$12,0,10*ROW('Sanitation Data'!H139)),IF(AND(ISNUMBER(OFFSET('Sanitation Data'!$H$12,0,10*ROW('Sanitation Data'!H139))),DM145="No",ISNUMBER(OFFSET('Sanitation Data'!$H$12,0,10*ROW('Sanitation Data'!H139)))),CONCATENATE("[",ROUND(OFFSET('Sanitation Data'!$H$12,0,10*ROW('Sanitation Data'!H139)),0),"]"),IF(AND(ISNUMBER(OFFSET('Sanitation Data'!$H$12,0,10*ROW('Sanitation Data'!H139))),DM145="",ISNUMBER(OFFSET('Sanitation Data'!$H$12,0,10*ROW('Sanitation Data'!H139)))),OFFSET('Sanitation Data'!$H$12,0,10*ROW('Sanitation Data'!H139)),NA())))</f>
        <v>#N/A</v>
      </c>
      <c r="AY145" s="120" t="e">
        <f ca="1">+IF(AND(ISNUMBER(OFFSET('Sanitation Data'!$H$13,0,10*ROW('Sanitation Data'!H139))),DN145="Yes"),OFFSET('Sanitation Data'!$H$13,0,10*ROW('Sanitation Data'!H139)),IF(AND(ISNUMBER(OFFSET('Sanitation Data'!$H$13,0,10*ROW('Sanitation Data'!H139))),DN145="No",ISNUMBER(OFFSET('Sanitation Data'!$H$13,0,10*ROW('Sanitation Data'!H139)))),CONCATENATE("[",ROUND(OFFSET('Sanitation Data'!$H$13,0,10*ROW('Sanitation Data'!H139)),0),"]"),IF(AND(ISNUMBER(OFFSET('Sanitation Data'!$H$13,0,10*ROW('Sanitation Data'!H139))),DN145="",ISNUMBER(OFFSET('Sanitation Data'!$H$13,0,10*ROW('Sanitation Data'!H139)))),OFFSET('Sanitation Data'!$H$13,0,10*ROW('Sanitation Data'!H139)),NA())))</f>
        <v>#N/A</v>
      </c>
      <c r="AZ145" s="121" t="e">
        <f ca="1">+IF(AND(ISNUMBER(OFFSET('Hygiene Data'!$C$6,0,10*ROW('Hygiene Data'!C139))),DO145="Yes"),OFFSET('Hygiene Data'!$C$6,0,10*ROW('Hygiene Data'!C139)),IF(AND(ISNUMBER(OFFSET('Hygiene Data'!$C$6,0,10*ROW('Hygiene Data'!C139))),DO145="No",ISNUMBER(OFFSET('Hygiene Data'!$C$6,0,10*ROW('Hygiene Data'!C139)))),CONCATENATE("[",ROUND(OFFSET('Hygiene Data'!$C$6,0,10*ROW('Hygiene Data'!C139)),0),"]"),IF(AND(ISNUMBER(OFFSET('Hygiene Data'!$C$6,0,10*ROW('Hygiene Data'!C139))),DO145="",ISNUMBER(OFFSET('Hygiene Data'!$C$6,0,10*ROW('Hygiene Data'!C139)))),OFFSET('Hygiene Data'!$C$6,0,10*ROW('Hygiene Data'!C139)),NA())))</f>
        <v>#N/A</v>
      </c>
      <c r="BA145" s="121" t="e">
        <f ca="1">+IF(AND(ISNUMBER(OFFSET('Hygiene Data'!$C$8,0,10*ROW('Hygiene Data'!C139))),DP145="Yes"),OFFSET('Hygiene Data'!$C$8,0,10*ROW('Hygiene Data'!C139)),IF(AND(ISNUMBER(OFFSET('Hygiene Data'!$C$8,0,10*ROW('Hygiene Data'!C139))),DP145="No",ISNUMBER(OFFSET('Hygiene Data'!$C$8,0,10*ROW('Hygiene Data'!C139)))),CONCATENATE("[",ROUND(OFFSET('Hygiene Data'!$C$8,0,10*ROW('Hygiene Data'!C139)),0),"]"),IF(AND(ISNUMBER(OFFSET('Hygiene Data'!$C$8,0,10*ROW('Hygiene Data'!C139))),DP145="",ISNUMBER(OFFSET('Hygiene Data'!$C$8,0,10*ROW('Hygiene Data'!C139)))),OFFSET('Hygiene Data'!$C$8,0,10*ROW('Hygiene Data'!C139)),NA())))</f>
        <v>#N/A</v>
      </c>
      <c r="BB145" s="121" t="e">
        <f ca="1">+IF(AND(ISNUMBER(OFFSET('Hygiene Data'!$C$10,0,10*ROW('Hygiene Data'!C139))),DQ145="Yes"),OFFSET('Hygiene Data'!$C$10,0,10*ROW('Hygiene Data'!C139)),IF(AND(ISNUMBER(OFFSET('Hygiene Data'!$C$10,0,10*ROW('Hygiene Data'!C139))),DQ145="No",ISNUMBER(OFFSET('Hygiene Data'!$C$10,0,10*ROW('Hygiene Data'!C139)))),CONCATENATE("[",ROUND(OFFSET('Hygiene Data'!$C$10,0,10*ROW('Hygiene Data'!C139)),0),"]"),IF(AND(ISNUMBER(OFFSET('Hygiene Data'!$C$10,0,10*ROW('Hygiene Data'!C139))),DQ145="",ISNUMBER(OFFSET('Hygiene Data'!$C$10,0,10*ROW('Hygiene Data'!C139)))),OFFSET('Hygiene Data'!$C$10,0,10*ROW('Hygiene Data'!C139)),NA())))</f>
        <v>#N/A</v>
      </c>
      <c r="BC145" s="121" t="e">
        <f ca="1">+IF(AND(ISNUMBER(OFFSET('Hygiene Data'!$D$6,0,10*ROW('Hygiene Data'!D139))),DR145="Yes"),OFFSET('Hygiene Data'!$D$6,0,10*ROW('Hygiene Data'!D139)),IF(AND(ISNUMBER(OFFSET('Hygiene Data'!$D$6,0,10*ROW('Hygiene Data'!D139))),DR145="No",ISNUMBER(OFFSET('Hygiene Data'!$D$6,0,10*ROW('Hygiene Data'!D139)))),CONCATENATE("[",ROUND(OFFSET('Hygiene Data'!$D$6,0,10*ROW('Hygiene Data'!D139)),0),"]"),IF(AND(ISNUMBER(OFFSET('Hygiene Data'!$D$6,0,10*ROW('Hygiene Data'!D139))),DR145="",ISNUMBER(OFFSET('Hygiene Data'!$D$6,0,10*ROW('Hygiene Data'!D139)))),OFFSET('Hygiene Data'!$D$6,0,10*ROW('Hygiene Data'!D139)),NA())))</f>
        <v>#N/A</v>
      </c>
      <c r="BD145" s="121" t="e">
        <f ca="1">+IF(AND(ISNUMBER(OFFSET('Hygiene Data'!$D$8,0,10*ROW('Hygiene Data'!D139))),DS145="Yes"),OFFSET('Hygiene Data'!$D$8,0,10*ROW('Hygiene Data'!D139)),IF(AND(ISNUMBER(OFFSET('Hygiene Data'!$D$8,0,10*ROW('Hygiene Data'!D139))),DS145="No",ISNUMBER(OFFSET('Hygiene Data'!$D$8,0,10*ROW('Hygiene Data'!D139)))),CONCATENATE("[",ROUND(OFFSET('Hygiene Data'!$D$8,0,10*ROW('Hygiene Data'!D139)),0),"]"),IF(AND(ISNUMBER(OFFSET('Hygiene Data'!$D$8,0,10*ROW('Hygiene Data'!D139))),DS145="",ISNUMBER(OFFSET('Hygiene Data'!$D$8,0,10*ROW('Hygiene Data'!D139)))),OFFSET('Hygiene Data'!$D$8,0,10*ROW('Hygiene Data'!D139)),NA())))</f>
        <v>#N/A</v>
      </c>
      <c r="BE145" s="121" t="e">
        <f ca="1">+IF(AND(ISNUMBER(OFFSET('Hygiene Data'!$D$10,0,10*ROW('Hygiene Data'!D139))),DT145="Yes"),OFFSET('Hygiene Data'!$D$10,0,10*ROW('Hygiene Data'!D139)),IF(AND(ISNUMBER(OFFSET('Hygiene Data'!$D$10,0,10*ROW('Hygiene Data'!D139))),DT145="No",ISNUMBER(OFFSET('Hygiene Data'!$D$10,0,10*ROW('Hygiene Data'!D139)))),CONCATENATE("[",ROUND(OFFSET('Hygiene Data'!$D$10,0,10*ROW('Hygiene Data'!D139)),0),"]"),IF(AND(ISNUMBER(OFFSET('Hygiene Data'!$D$10,0,10*ROW('Hygiene Data'!D139))),DT145="",ISNUMBER(OFFSET('Hygiene Data'!$D$10,0,10*ROW('Hygiene Data'!D139)))),OFFSET('Hygiene Data'!$D$10,0,10*ROW('Hygiene Data'!D139)),NA())))</f>
        <v>#N/A</v>
      </c>
      <c r="BF145" s="121" t="e">
        <f ca="1">+IF(AND(ISNUMBER(OFFSET('Hygiene Data'!$E$6,0,10*ROW('Hygiene Data'!E139))),DU145="Yes"),OFFSET('Hygiene Data'!$E$6,0,10*ROW('Hygiene Data'!E139)),IF(AND(ISNUMBER(OFFSET('Hygiene Data'!$E$6,0,10*ROW('Hygiene Data'!E139))),DU145="No",ISNUMBER(OFFSET('Hygiene Data'!$E$6,0,10*ROW('Hygiene Data'!E139)))),CONCATENATE("[",ROUND(OFFSET('Hygiene Data'!$E$6,0,10*ROW('Hygiene Data'!E139)),0),"]"),IF(AND(ISNUMBER(OFFSET('Hygiene Data'!$E$6,0,10*ROW('Hygiene Data'!E139))),DU145="",ISNUMBER(OFFSET('Hygiene Data'!$E$6,0,10*ROW('Hygiene Data'!E139)))),OFFSET('Hygiene Data'!$E$6,0,10*ROW('Hygiene Data'!E139)),NA())))</f>
        <v>#N/A</v>
      </c>
      <c r="BG145" s="121" t="e">
        <f ca="1">+IF(AND(ISNUMBER(OFFSET('Hygiene Data'!$E$8,0,10*ROW('Hygiene Data'!E139))),DV145="Yes"),OFFSET('Hygiene Data'!$E$8,0,10*ROW('Hygiene Data'!E139)),IF(AND(ISNUMBER(OFFSET('Hygiene Data'!$E$8,0,10*ROW('Hygiene Data'!E139))),DV145="No",ISNUMBER(OFFSET('Hygiene Data'!$E$8,0,10*ROW('Hygiene Data'!E139)))),CONCATENATE("[",ROUND(OFFSET('Hygiene Data'!$E$8,0,10*ROW('Hygiene Data'!E139)),0),"]"),IF(AND(ISNUMBER(OFFSET('Hygiene Data'!$E$8,0,10*ROW('Hygiene Data'!E139))),DV145="",ISNUMBER(OFFSET('Hygiene Data'!$E$8,0,10*ROW('Hygiene Data'!E139)))),OFFSET('Hygiene Data'!$E$8,0,10*ROW('Hygiene Data'!E139)),NA())))</f>
        <v>#N/A</v>
      </c>
      <c r="BH145" s="121" t="e">
        <f ca="1">+IF(AND(ISNUMBER(OFFSET('Hygiene Data'!$E$10,0,10*ROW('Hygiene Data'!E139))),DW145="Yes"),OFFSET('Hygiene Data'!$E$10,0,10*ROW('Hygiene Data'!E139)),IF(AND(ISNUMBER(OFFSET('Hygiene Data'!$E$10,0,10*ROW('Hygiene Data'!E139))),DW145="No",ISNUMBER(OFFSET('Hygiene Data'!$E$10,0,10*ROW('Hygiene Data'!E139)))),CONCATENATE("[",ROUND(OFFSET('Hygiene Data'!$E$10,0,10*ROW('Hygiene Data'!E139)),0),"]"),IF(AND(ISNUMBER(OFFSET('Hygiene Data'!$E$10,0,10*ROW('Hygiene Data'!E139))),DW145="",ISNUMBER(OFFSET('Hygiene Data'!$E$10,0,10*ROW('Hygiene Data'!E139)))),OFFSET('Hygiene Data'!$E$10,0,10*ROW('Hygiene Data'!E139)),NA())))</f>
        <v>#N/A</v>
      </c>
      <c r="BI145" s="121" t="e">
        <f ca="1">+IF(AND(ISNUMBER(OFFSET('Hygiene Data'!$F$6,0,10*ROW('Hygiene Data'!F139))),DX145="Yes"),OFFSET('Hygiene Data'!$F$6,0,10*ROW('Hygiene Data'!F139)),IF(AND(ISNUMBER(OFFSET('Hygiene Data'!$F$6,0,10*ROW('Hygiene Data'!F139))),DX145="No",ISNUMBER(OFFSET('Hygiene Data'!$F$6,0,10*ROW('Hygiene Data'!F139)))),CONCATENATE("[",ROUND(OFFSET('Hygiene Data'!$F$6,0,10*ROW('Hygiene Data'!F139)),0),"]"),IF(AND(ISNUMBER(OFFSET('Hygiene Data'!$F$6,0,10*ROW('Hygiene Data'!F139))),DX145="",ISNUMBER(OFFSET('Hygiene Data'!$F$6,0,10*ROW('Hygiene Data'!F139)))),OFFSET('Hygiene Data'!$F$6,0,10*ROW('Hygiene Data'!F139)),NA())))</f>
        <v>#N/A</v>
      </c>
      <c r="BJ145" s="121" t="e">
        <f ca="1">+IF(AND(ISNUMBER(OFFSET('Hygiene Data'!$F$8,0,10*ROW('Hygiene Data'!F139))),DY145="Yes"),OFFSET('Hygiene Data'!$F$8,0,10*ROW('Hygiene Data'!F139)),IF(AND(ISNUMBER(OFFSET('Hygiene Data'!$F$8,0,10*ROW('Hygiene Data'!F139))),DY145="No",ISNUMBER(OFFSET('Hygiene Data'!$F$8,0,10*ROW('Hygiene Data'!F139)))),CONCATENATE("[",ROUND(OFFSET('Hygiene Data'!$F$8,0,10*ROW('Hygiene Data'!F139)),0),"]"),IF(AND(ISNUMBER(OFFSET('Hygiene Data'!$F$8,0,10*ROW('Hygiene Data'!F139))),DY145="",ISNUMBER(OFFSET('Hygiene Data'!$F$8,0,10*ROW('Hygiene Data'!F139)))),OFFSET('Hygiene Data'!$F$8,0,10*ROW('Hygiene Data'!F139)),NA())))</f>
        <v>#N/A</v>
      </c>
      <c r="BK145" s="121" t="e">
        <f ca="1">+IF(AND(ISNUMBER(OFFSET('Hygiene Data'!$F$10,0,10*ROW('Hygiene Data'!F139))),DZ145="Yes"),OFFSET('Hygiene Data'!$F$10,0,10*ROW('Hygiene Data'!F139)),IF(AND(ISNUMBER(OFFSET('Hygiene Data'!$F$10,0,10*ROW('Hygiene Data'!F139))),DZ145="No",ISNUMBER(OFFSET('Hygiene Data'!$F$10,0,10*ROW('Hygiene Data'!F139)))),CONCATENATE("[",ROUND(OFFSET('Hygiene Data'!$F$10,0,10*ROW('Hygiene Data'!F139)),0),"]"),IF(AND(ISNUMBER(OFFSET('Hygiene Data'!$F$10,0,10*ROW('Hygiene Data'!F139))),DZ145="",ISNUMBER(OFFSET('Hygiene Data'!$F$10,0,10*ROW('Hygiene Data'!F139)))),OFFSET('Hygiene Data'!$F$10,0,10*ROW('Hygiene Data'!F139)),NA())))</f>
        <v>#N/A</v>
      </c>
      <c r="BL145" s="121" t="e">
        <f ca="1">+IF(AND(ISNUMBER(OFFSET('Hygiene Data'!$G$6,0,10*ROW('Hygiene Data'!G139))),EA145="Yes"),OFFSET('Hygiene Data'!$G$6,0,10*ROW('Hygiene Data'!G139)),IF(AND(ISNUMBER(OFFSET('Hygiene Data'!$G$6,0,10*ROW('Hygiene Data'!G139))),EA145="No",ISNUMBER(OFFSET('Hygiene Data'!$G$6,0,10*ROW('Hygiene Data'!G139)))),CONCATENATE("[",ROUND(OFFSET('Hygiene Data'!$G$6,0,10*ROW('Hygiene Data'!G139)),0),"]"),IF(AND(ISNUMBER(OFFSET('Hygiene Data'!$G$6,0,10*ROW('Hygiene Data'!G139))),EA145="",ISNUMBER(OFFSET('Hygiene Data'!$G$6,0,10*ROW('Hygiene Data'!G139)))),OFFSET('Hygiene Data'!$G$6,0,10*ROW('Hygiene Data'!G139)),NA())))</f>
        <v>#N/A</v>
      </c>
      <c r="BM145" s="121" t="e">
        <f ca="1">+IF(AND(ISNUMBER(OFFSET('Hygiene Data'!$G$8,0,10*ROW('Hygiene Data'!G139))),EB145="Yes"),OFFSET('Hygiene Data'!$G$8,0,10*ROW('Hygiene Data'!G139)),IF(AND(ISNUMBER(OFFSET('Hygiene Data'!$G$8,0,10*ROW('Hygiene Data'!G139))),EB145="No",ISNUMBER(OFFSET('Hygiene Data'!$G$8,0,10*ROW('Hygiene Data'!G139)))),CONCATENATE("[",ROUND(OFFSET('Hygiene Data'!$G$8,0,10*ROW('Hygiene Data'!G139)),0),"]"),IF(AND(ISNUMBER(OFFSET('Hygiene Data'!$G$8,0,10*ROW('Hygiene Data'!G139))),EB145="",ISNUMBER(OFFSET('Hygiene Data'!$G$8,0,10*ROW('Hygiene Data'!G139)))),OFFSET('Hygiene Data'!$G$8,0,10*ROW('Hygiene Data'!G139)),NA())))</f>
        <v>#N/A</v>
      </c>
      <c r="BN145" s="121" t="e">
        <f ca="1">+IF(AND(ISNUMBER(OFFSET('Hygiene Data'!$G$10,0,10*ROW('Hygiene Data'!G139))),EC145="Yes"),OFFSET('Hygiene Data'!$G$10,0,10*ROW('Hygiene Data'!G139)),IF(AND(ISNUMBER(OFFSET('Hygiene Data'!$G$10,0,10*ROW('Hygiene Data'!G139))),EC145="No",ISNUMBER(OFFSET('Hygiene Data'!$G$10,0,10*ROW('Hygiene Data'!G139)))),CONCATENATE("[",ROUND(OFFSET('Hygiene Data'!$G$10,0,10*ROW('Hygiene Data'!G139)),0),"]"),IF(AND(ISNUMBER(OFFSET('Hygiene Data'!$G$10,0,10*ROW('Hygiene Data'!G139))),EC145="",ISNUMBER(OFFSET('Hygiene Data'!$G$10,0,10*ROW('Hygiene Data'!G139)))),OFFSET('Hygiene Data'!$G$10,0,10*ROW('Hygiene Data'!G139)),NA())))</f>
        <v>#N/A</v>
      </c>
      <c r="BO145" s="121" t="e">
        <f ca="1">+IF(AND(ISNUMBER(OFFSET('Hygiene Data'!$H$6,0,10*ROW('Hygiene Data'!H139))),ED145="Yes"),OFFSET('Hygiene Data'!$H$6,0,10*ROW('Hygiene Data'!H139)),IF(AND(ISNUMBER(OFFSET('Hygiene Data'!$H$6,0,10*ROW('Hygiene Data'!H139))),ED145="No",ISNUMBER(OFFSET('Hygiene Data'!$H$6,0,10*ROW('Hygiene Data'!H139)))),CONCATENATE("[",ROUND(OFFSET('Hygiene Data'!$H$6,0,10*ROW('Hygiene Data'!H139)),0),"]"),IF(AND(ISNUMBER(OFFSET('Hygiene Data'!$H$6,0,10*ROW('Hygiene Data'!H139))),ED145="",ISNUMBER(OFFSET('Hygiene Data'!$H$6,0,10*ROW('Hygiene Data'!H139)))),OFFSET('Hygiene Data'!$H$6,0,10*ROW('Hygiene Data'!H139)),NA())))</f>
        <v>#N/A</v>
      </c>
      <c r="BP145" s="121" t="e">
        <f ca="1">+IF(AND(ISNUMBER(OFFSET('Hygiene Data'!$H$8,0,10*ROW('Hygiene Data'!H139))),EE145="Yes"),OFFSET('Hygiene Data'!$H$8,0,10*ROW('Hygiene Data'!H139)),IF(AND(ISNUMBER(OFFSET('Hygiene Data'!$H$8,0,10*ROW('Hygiene Data'!H139))),EE145="No",ISNUMBER(OFFSET('Hygiene Data'!$H$8,0,10*ROW('Hygiene Data'!H139)))),CONCATENATE("[",ROUND(OFFSET('Hygiene Data'!$H$8,0,10*ROW('Hygiene Data'!H139)),0),"]"),IF(AND(ISNUMBER(OFFSET('Hygiene Data'!$H$8,0,10*ROW('Hygiene Data'!H139))),EE145="",ISNUMBER(OFFSET('Hygiene Data'!$H$8,0,10*ROW('Hygiene Data'!H139)))),OFFSET('Hygiene Data'!$H$8,0,10*ROW('Hygiene Data'!H139)),NA())))</f>
        <v>#N/A</v>
      </c>
      <c r="BQ145" s="121" t="e">
        <f ca="1">+IF(AND(ISNUMBER(OFFSET('Hygiene Data'!$H$10,0,10*ROW('Hygiene Data'!H139))),EF145="Yes"),OFFSET('Hygiene Data'!$H$10,0,10*ROW('Hygiene Data'!H139)),IF(AND(ISNUMBER(OFFSET('Hygiene Data'!$H$10,0,10*ROW('Hygiene Data'!H139))),EF145="No",ISNUMBER(OFFSET('Hygiene Data'!$H$10,0,10*ROW('Hygiene Data'!H139)))),CONCATENATE("[",ROUND(OFFSET('Hygiene Data'!$H$10,0,10*ROW('Hygiene Data'!H139)),0),"]"),IF(AND(ISNUMBER(OFFSET('Hygiene Data'!$H$10,0,10*ROW('Hygiene Data'!H139))),EF145="",ISNUMBER(OFFSET('Hygiene Data'!$H$10,0,10*ROW('Hygiene Data'!H139)))),OFFSET('Hygiene Data'!$H$10,0,10*ROW('Hygiene Data'!H139)),NA())))</f>
        <v>#N/A</v>
      </c>
      <c r="BS145" s="28" t="str">
        <f ca="1">+IF(OFFSET('Water Data'!$C$28,0,10*ROW('Water Data'!C139))="","",OFFSET('Water Data'!$C$28,0,10*ROW('Water Data'!C139)))</f>
        <v/>
      </c>
      <c r="BT145" s="28" t="str">
        <f ca="1">+IF(OFFSET('Water Data'!$C$29,0,10*ROW('Water Data'!C139))="","",OFFSET('Water Data'!$C$29,0,10*ROW('Water Data'!C139)))</f>
        <v/>
      </c>
      <c r="BU145" s="28" t="str">
        <f ca="1">+IF(OFFSET('Water Data'!$C$30,0,10*ROW('Water Data'!C139))="","",OFFSET('Water Data'!$C$30,0,10*ROW('Water Data'!C139)))</f>
        <v/>
      </c>
      <c r="BV145" s="28" t="str">
        <f ca="1">+IF(OFFSET('Water Data'!$D$28,0,10*ROW('Water Data'!D139))="","",OFFSET('Water Data'!$D$28,0,10*ROW('Water Data'!D139)))</f>
        <v/>
      </c>
      <c r="BW145" s="28" t="str">
        <f ca="1">+IF(OFFSET('Water Data'!$D$29,0,10*ROW('Water Data'!D139))="","",OFFSET('Water Data'!$D$29,0,10*ROW('Water Data'!D139)))</f>
        <v/>
      </c>
      <c r="BX145" s="28" t="str">
        <f ca="1">+IF(OFFSET('Water Data'!$D$30,0,10*ROW('Water Data'!D139))="","",OFFSET('Water Data'!$D$30,0,10*ROW('Water Data'!D139)))</f>
        <v/>
      </c>
      <c r="BY145" s="28" t="str">
        <f ca="1">+IF(OFFSET('Water Data'!$E$28,0,10*ROW('Water Data'!E139))="","",OFFSET('Water Data'!$E$28,0,10*ROW('Water Data'!E139)))</f>
        <v/>
      </c>
      <c r="BZ145" s="28" t="str">
        <f ca="1">+IF(OFFSET('Water Data'!$E$29,0,10*ROW('Water Data'!E139))="","",OFFSET('Water Data'!$E$29,0,10*ROW('Water Data'!E139)))</f>
        <v/>
      </c>
      <c r="CA145" s="28" t="str">
        <f ca="1">+IF(OFFSET('Water Data'!$E$30,0,10*ROW('Water Data'!E139))="","",OFFSET('Water Data'!$E$30,0,10*ROW('Water Data'!E139)))</f>
        <v/>
      </c>
      <c r="CB145" s="28" t="str">
        <f ca="1">+IF(OFFSET('Water Data'!$F$28,0,10*ROW('Water Data'!F139))="","",OFFSET('Water Data'!$F$28,0,10*ROW('Water Data'!F139)))</f>
        <v/>
      </c>
      <c r="CC145" s="28" t="str">
        <f ca="1">+IF(OFFSET('Water Data'!$F$29,0,10*ROW('Water Data'!F139))="","",OFFSET('Water Data'!$F$29,0,10*ROW('Water Data'!F139)))</f>
        <v/>
      </c>
      <c r="CD145" s="28" t="str">
        <f ca="1">+IF(OFFSET('Water Data'!$F$30,0,10*ROW('Water Data'!F139))="","",OFFSET('Water Data'!$F$30,0,10*ROW('Water Data'!F139)))</f>
        <v/>
      </c>
      <c r="CE145" s="28" t="str">
        <f ca="1">+IF(OFFSET('Water Data'!$G$28,0,10*ROW('Water Data'!G139))="","",OFFSET('Water Data'!$G$28,0,10*ROW('Water Data'!G139)))</f>
        <v/>
      </c>
      <c r="CF145" s="28" t="str">
        <f ca="1">+IF(OFFSET('Water Data'!$G$29,0,10*ROW('Water Data'!G139))="","",OFFSET('Water Data'!$G$29,0,10*ROW('Water Data'!G139)))</f>
        <v/>
      </c>
      <c r="CG145" s="28" t="str">
        <f ca="1">+IF(OFFSET('Water Data'!$G$30,0,10*ROW('Water Data'!G139))="","",OFFSET('Water Data'!$G$30,0,10*ROW('Water Data'!G139)))</f>
        <v/>
      </c>
      <c r="CH145" s="28" t="str">
        <f ca="1">+IF(OFFSET('Water Data'!$H$28,0,10*ROW('Water Data'!H139))="","",OFFSET('Water Data'!$H$28,0,10*ROW('Water Data'!H139)))</f>
        <v/>
      </c>
      <c r="CI145" s="28" t="str">
        <f ca="1">+IF(OFFSET('Water Data'!$H$29,0,10*ROW('Water Data'!H139))="","",OFFSET('Water Data'!$H$29,0,10*ROW('Water Data'!H139)))</f>
        <v/>
      </c>
      <c r="CJ145" s="28" t="str">
        <f ca="1">+IF(OFFSET('Water Data'!$H$30,0,10*ROW('Water Data'!H139))="","",OFFSET('Water Data'!$H$30,0,10*ROW('Water Data'!H139)))</f>
        <v/>
      </c>
      <c r="CK145" s="28" t="str">
        <f ca="1">+IF(OFFSET('Sanitation Data'!$C$29,0,10*ROW('Sanitation Data'!C139))="","",OFFSET('Sanitation Data'!$C$29,0,10*ROW('Sanitation Data'!C139)))</f>
        <v/>
      </c>
      <c r="CL145" s="28" t="str">
        <f ca="1">+IF(OFFSET('Sanitation Data'!$C$30,0,10*ROW('Sanitation Data'!C139))="","",OFFSET('Sanitation Data'!$C$30,0,10*ROW('Sanitation Data'!C139)))</f>
        <v/>
      </c>
      <c r="CM145" s="28" t="str">
        <f ca="1">+IF(OFFSET('Sanitation Data'!$C$31,0,10*ROW('Sanitation Data'!C139))="","",OFFSET('Sanitation Data'!$C$31,0,10*ROW('Sanitation Data'!C139)))</f>
        <v/>
      </c>
      <c r="CN145" s="28" t="str">
        <f ca="1">+IF(OFFSET('Sanitation Data'!$C$32,0,10*ROW('Sanitation Data'!C139))="","",OFFSET('Sanitation Data'!$C$32,0,10*ROW('Sanitation Data'!C139)))</f>
        <v/>
      </c>
      <c r="CO145" s="28" t="str">
        <f ca="1">+IF(OFFSET('Sanitation Data'!$C$33,0,10*ROW('Sanitation Data'!C139))="","",OFFSET('Sanitation Data'!$C$33,0,10*ROW('Sanitation Data'!C139)))</f>
        <v/>
      </c>
      <c r="CP145" s="28" t="str">
        <f ca="1">+IF(OFFSET('Sanitation Data'!$D$29,0,10*ROW('Sanitation Data'!D139))="","",OFFSET('Sanitation Data'!$D$29,0,10*ROW('Sanitation Data'!D139)))</f>
        <v/>
      </c>
      <c r="CQ145" s="28" t="str">
        <f ca="1">+IF(OFFSET('Sanitation Data'!$D$30,0,10*ROW('Sanitation Data'!D139))="","",OFFSET('Sanitation Data'!$D$30,0,10*ROW('Sanitation Data'!D139)))</f>
        <v/>
      </c>
      <c r="CR145" s="28" t="str">
        <f ca="1">+IF(OFFSET('Sanitation Data'!$D$31,0,10*ROW('Sanitation Data'!D139))="","",OFFSET('Sanitation Data'!$D$31,0,10*ROW('Sanitation Data'!D139)))</f>
        <v/>
      </c>
      <c r="CS145" s="28" t="str">
        <f ca="1">+IF(OFFSET('Sanitation Data'!$D$32,0,10*ROW('Sanitation Data'!D139))="","",OFFSET('Sanitation Data'!$D$32,0,10*ROW('Sanitation Data'!D139)))</f>
        <v/>
      </c>
      <c r="CT145" s="28" t="str">
        <f ca="1">+IF(OFFSET('Sanitation Data'!$D$33,0,10*ROW('Sanitation Data'!D139))="","",OFFSET('Sanitation Data'!$D$33,0,10*ROW('Sanitation Data'!D139)))</f>
        <v/>
      </c>
      <c r="CU145" s="28" t="str">
        <f ca="1">+IF(OFFSET('Sanitation Data'!$E$29,0,10*ROW('Sanitation Data'!E139))="","",OFFSET('Sanitation Data'!$E$29,0,10*ROW('Sanitation Data'!E139)))</f>
        <v/>
      </c>
      <c r="CV145" s="28" t="str">
        <f ca="1">+IF(OFFSET('Sanitation Data'!$E$30,0,10*ROW('Sanitation Data'!E139))="","",OFFSET('Sanitation Data'!$E$30,0,10*ROW('Sanitation Data'!E139)))</f>
        <v/>
      </c>
      <c r="CW145" s="28" t="str">
        <f ca="1">+IF(OFFSET('Sanitation Data'!$E$31,0,10*ROW('Sanitation Data'!E139))="","",OFFSET('Sanitation Data'!$E$31,0,10*ROW('Sanitation Data'!E139)))</f>
        <v/>
      </c>
      <c r="CX145" s="28" t="str">
        <f ca="1">+IF(OFFSET('Sanitation Data'!$E$32,0,10*ROW('Sanitation Data'!E139))="","",OFFSET('Sanitation Data'!$E$32,0,10*ROW('Sanitation Data'!E139)))</f>
        <v/>
      </c>
      <c r="CY145" s="28" t="str">
        <f ca="1">+IF(OFFSET('Sanitation Data'!$E$33,0,10*ROW('Sanitation Data'!E139))="","",OFFSET('Sanitation Data'!$E$33,0,10*ROW('Sanitation Data'!E139)))</f>
        <v/>
      </c>
      <c r="CZ145" s="28" t="str">
        <f ca="1">+IF(OFFSET('Sanitation Data'!$F$29,0,10*ROW('Sanitation Data'!F139))="","",OFFSET('Sanitation Data'!$F$29,0,10*ROW('Sanitation Data'!F139)))</f>
        <v/>
      </c>
      <c r="DA145" s="28" t="str">
        <f ca="1">+IF(OFFSET('Sanitation Data'!$F$30,0,10*ROW('Sanitation Data'!F139))="","",OFFSET('Sanitation Data'!$F$30,0,10*ROW('Sanitation Data'!F139)))</f>
        <v/>
      </c>
      <c r="DB145" s="28" t="str">
        <f ca="1">+IF(OFFSET('Sanitation Data'!$F$31,0,10*ROW('Sanitation Data'!F139))="","",OFFSET('Sanitation Data'!$F$31,0,10*ROW('Sanitation Data'!F139)))</f>
        <v/>
      </c>
      <c r="DC145" s="28" t="str">
        <f ca="1">+IF(OFFSET('Sanitation Data'!$F$32,0,10*ROW('Sanitation Data'!F139))="","",OFFSET('Sanitation Data'!$F$32,0,10*ROW('Sanitation Data'!F139)))</f>
        <v/>
      </c>
      <c r="DD145" s="28" t="str">
        <f ca="1">+IF(OFFSET('Sanitation Data'!$F$33,0,10*ROW('Sanitation Data'!F139))="","",OFFSET('Sanitation Data'!$F$33,0,10*ROW('Sanitation Data'!F139)))</f>
        <v/>
      </c>
      <c r="DE145" s="28" t="str">
        <f ca="1">+IF(OFFSET('Sanitation Data'!$G$29,0,10*ROW('Sanitation Data'!G139))="","",OFFSET('Sanitation Data'!$G$29,0,10*ROW('Sanitation Data'!G139)))</f>
        <v/>
      </c>
      <c r="DF145" s="28" t="str">
        <f ca="1">+IF(OFFSET('Sanitation Data'!$G$30,0,10*ROW('Sanitation Data'!G139))="","",OFFSET('Sanitation Data'!$G$30,0,10*ROW('Sanitation Data'!G139)))</f>
        <v/>
      </c>
      <c r="DG145" s="28" t="str">
        <f ca="1">+IF(OFFSET('Sanitation Data'!$G$31,0,10*ROW('Sanitation Data'!G139))="","",OFFSET('Sanitation Data'!$G$31,0,10*ROW('Sanitation Data'!G139)))</f>
        <v/>
      </c>
      <c r="DH145" s="28" t="str">
        <f ca="1">+IF(OFFSET('Sanitation Data'!$G$32,0,10*ROW('Sanitation Data'!G139))="","",OFFSET('Sanitation Data'!$G$32,0,10*ROW('Sanitation Data'!G139)))</f>
        <v/>
      </c>
      <c r="DI145" s="28" t="str">
        <f ca="1">+IF(OFFSET('Sanitation Data'!$G$33,0,10*ROW('Sanitation Data'!G139))="","",OFFSET('Sanitation Data'!$G$33,0,10*ROW('Sanitation Data'!G139)))</f>
        <v/>
      </c>
      <c r="DJ145" s="28" t="str">
        <f ca="1">+IF(OFFSET('Sanitation Data'!$H$29,0,10*ROW('Sanitation Data'!H139))="","",OFFSET('Sanitation Data'!$H$29,0,10*ROW('Sanitation Data'!H139)))</f>
        <v/>
      </c>
      <c r="DK145" s="28" t="str">
        <f ca="1">+IF(OFFSET('Sanitation Data'!$H$30,0,10*ROW('Sanitation Data'!H139))="","",OFFSET('Sanitation Data'!$H$30,0,10*ROW('Sanitation Data'!H139)))</f>
        <v/>
      </c>
      <c r="DL145" s="28" t="str">
        <f ca="1">+IF(OFFSET('Sanitation Data'!$H$31,0,10*ROW('Sanitation Data'!H139))="","",OFFSET('Sanitation Data'!$H$31,0,10*ROW('Sanitation Data'!H139)))</f>
        <v/>
      </c>
      <c r="DM145" s="28" t="str">
        <f ca="1">+IF(OFFSET('Sanitation Data'!$H$32,0,10*ROW('Sanitation Data'!H139))="","",OFFSET('Sanitation Data'!$H$32,0,10*ROW('Sanitation Data'!H139)))</f>
        <v/>
      </c>
      <c r="DN145" s="28" t="str">
        <f ca="1">+IF(OFFSET('Sanitation Data'!$H$33,0,10*ROW('Sanitation Data'!H139))="","",OFFSET('Sanitation Data'!$H$33,0,10*ROW('Sanitation Data'!H139)))</f>
        <v/>
      </c>
      <c r="DO145" s="28" t="str">
        <f ca="1">+IF(OFFSET('Hygiene Data'!$C$12,0,10*ROW('Hygiene Data'!C139))="","",OFFSET('Hygiene Data'!$C$12,0,10*ROW('Hygiene Data'!C139)))</f>
        <v/>
      </c>
      <c r="DP145" s="28" t="str">
        <f ca="1">+IF(OFFSET('Hygiene Data'!$C$13,0,10*ROW('Hygiene Data'!C139))="","",OFFSET('Hygiene Data'!$C$13,0,10*ROW('Hygiene Data'!C139)))</f>
        <v/>
      </c>
      <c r="DQ145" s="28" t="str">
        <f ca="1">+IF(OFFSET('Hygiene Data'!$C$14,0,10*ROW('Hygiene Data'!C139))="","",OFFSET('Hygiene Data'!$C$14,0,10*ROW('Hygiene Data'!C139)))</f>
        <v/>
      </c>
      <c r="DR145" s="28" t="str">
        <f ca="1">+IF(OFFSET('Hygiene Data'!$D$12,0,10*ROW('Hygiene Data'!D139))="","",OFFSET('Hygiene Data'!$D$12,0,10*ROW('Hygiene Data'!D139)))</f>
        <v/>
      </c>
      <c r="DS145" s="28" t="str">
        <f ca="1">+IF(OFFSET('Hygiene Data'!$D$13,0,10*ROW('Hygiene Data'!D139))="","",OFFSET('Hygiene Data'!$D$13,0,10*ROW('Hygiene Data'!D139)))</f>
        <v/>
      </c>
      <c r="DT145" s="28" t="str">
        <f ca="1">+IF(OFFSET('Hygiene Data'!$D$14,0,10*ROW('Hygiene Data'!D139))="","",OFFSET('Hygiene Data'!$D$14,0,10*ROW('Hygiene Data'!D139)))</f>
        <v/>
      </c>
      <c r="DU145" s="28" t="str">
        <f ca="1">+IF(OFFSET('Hygiene Data'!$E$12,0,10*ROW('Hygiene Data'!E139))="","",OFFSET('Hygiene Data'!$E$12,0,10*ROW('Hygiene Data'!E139)))</f>
        <v/>
      </c>
      <c r="DV145" s="28" t="str">
        <f ca="1">+IF(OFFSET('Hygiene Data'!$E$13,0,10*ROW('Hygiene Data'!E139))="","",OFFSET('Hygiene Data'!$E$13,0,10*ROW('Hygiene Data'!E139)))</f>
        <v/>
      </c>
      <c r="DW145" s="28" t="str">
        <f ca="1">+IF(OFFSET('Hygiene Data'!$E$14,0,10*ROW('Hygiene Data'!E139))="","",OFFSET('Hygiene Data'!$E$14,0,10*ROW('Hygiene Data'!E139)))</f>
        <v/>
      </c>
      <c r="DX145" s="28" t="str">
        <f ca="1">+IF(OFFSET('Hygiene Data'!$F$12,0,10*ROW('Hygiene Data'!F139))="","",OFFSET('Hygiene Data'!$F$12,0,10*ROW('Hygiene Data'!F139)))</f>
        <v/>
      </c>
      <c r="DY145" s="28" t="str">
        <f ca="1">+IF(OFFSET('Hygiene Data'!$F$13,0,10*ROW('Hygiene Data'!F139))="","",OFFSET('Hygiene Data'!$F$13,0,10*ROW('Hygiene Data'!F139)))</f>
        <v/>
      </c>
      <c r="DZ145" s="28" t="str">
        <f ca="1">+IF(OFFSET('Hygiene Data'!$F$14,0,10*ROW('Hygiene Data'!F139))="","",OFFSET('Hygiene Data'!$F$14,0,10*ROW('Hygiene Data'!F139)))</f>
        <v/>
      </c>
      <c r="EA145" s="28" t="str">
        <f ca="1">+IF(OFFSET('Hygiene Data'!$G$12,0,10*ROW('Hygiene Data'!G139))="","",OFFSET('Hygiene Data'!$G$12,0,10*ROW('Hygiene Data'!G139)))</f>
        <v/>
      </c>
      <c r="EB145" s="28" t="str">
        <f ca="1">+IF(OFFSET('Hygiene Data'!$G$13,0,10*ROW('Hygiene Data'!G139))="","",OFFSET('Hygiene Data'!$G$13,0,10*ROW('Hygiene Data'!G139)))</f>
        <v/>
      </c>
      <c r="EC145" s="28" t="str">
        <f ca="1">+IF(OFFSET('Hygiene Data'!$G$14,0,10*ROW('Hygiene Data'!G139))="","",OFFSET('Hygiene Data'!$G$14,0,10*ROW('Hygiene Data'!G139)))</f>
        <v/>
      </c>
      <c r="ED145" s="28" t="str">
        <f ca="1">+IF(OFFSET('Hygiene Data'!$H$12,0,10*ROW('Hygiene Data'!H139))="","",OFFSET('Hygiene Data'!$H$12,0,10*ROW('Hygiene Data'!H139)))</f>
        <v/>
      </c>
      <c r="EE145" s="28" t="str">
        <f ca="1">+IF(OFFSET('Hygiene Data'!$H$13,0,10*ROW('Hygiene Data'!H139))="","",OFFSET('Hygiene Data'!$H$13,0,10*ROW('Hygiene Data'!H139)))</f>
        <v/>
      </c>
      <c r="EF145" s="28" t="str">
        <f ca="1">+IF(OFFSET('Hygiene Data'!$H$14,0,10*ROW('Hygiene Data'!H139))="","",OFFSET('Hygiene Data'!$H$14,0,10*ROW('Hygiene Data'!H139)))</f>
        <v/>
      </c>
    </row>
    <row r="146" spans="1:136" x14ac:dyDescent="0.2">
      <c r="A146" s="44" t="str">
        <f ca="1">+IF(OFFSET('Water Data'!$B$1,0,10*ROW('Water Data'!B143))="","",OFFSET('Water Data'!$B$1,0,10*ROW('Water Data'!B143)))</f>
        <v/>
      </c>
      <c r="B146" s="44" t="str">
        <f ca="1">+IF(OFFSET('Water Data'!$A$3,0,10*ROW('Water Data'!A143))="","",OFFSET('Water Data'!$A$3,0,10*ROW('Water Data'!A143)))</f>
        <v/>
      </c>
      <c r="C146" s="44" t="str">
        <f ca="1">+IF(OFFSET('Water Data'!$C$3,0,10*ROW('Water Data'!C143))="","",OFFSET('Water Data'!$C$3,0,10*ROW('Water Data'!C143)))</f>
        <v/>
      </c>
      <c r="D146" s="119" t="e">
        <f ca="1">+IF(AND(ISNUMBER(OFFSET('Water Data'!$C$5,0,10*ROW('Water Data'!C140))),BS146="Yes"),100-OFFSET('Water Data'!$C$5,0,10*ROW('Water Data'!C140)),IF(AND(ISNUMBER(OFFSET('Water Data'!$C$5,0,10*ROW('Water Data'!C140))),BS146="No",ISNUMBER(OFFSET('Water Data'!$C$5,0,10*ROW('Water Data'!C140)))),CONCATENATE("[",ROUND(100-OFFSET('Water Data'!$C$5,0,10*ROW('Water Data'!C140)),0),"]"),IF(AND(ISNUMBER(OFFSET('Water Data'!$C$5,0,10*ROW('Water Data'!C140))),BS146="",ISNUMBER(OFFSET('Water Data'!$C$5,0,10*ROW('Water Data'!C140)))),100-OFFSET('Water Data'!$C$5,0,10*ROW('Water Data'!C140)),NA())))</f>
        <v>#N/A</v>
      </c>
      <c r="E146" s="119" t="e">
        <f ca="1">+IF(AND(ISNUMBER(OFFSET('Water Data'!$C$7,0,10*ROW('Water Data'!D140))),BT146="Yes"),OFFSET('Water Data'!$C$7,0,10*ROW('Water Data'!C140)),IF(AND(ISNUMBER(OFFSET('Water Data'!$C$7,0,10*ROW('Water Data'!C140))),BT146="No",ISNUMBER(OFFSET('Water Data'!$C$7,0,10*ROW('Water Data'!C140)))),CONCATENATE("[",ROUND(OFFSET('Water Data'!$C$7,0,10*ROW('Water Data'!C140)),0),"]"),IF(AND(ISNUMBER(OFFSET('Water Data'!$C$7,0,10*ROW('Water Data'!C140))),BT146="",ISNUMBER(OFFSET('Water Data'!$C$7,0,10*ROW('Water Data'!C140)))),OFFSET('Water Data'!$C$7,0,10*ROW('Water Data'!C140)),NA())))</f>
        <v>#N/A</v>
      </c>
      <c r="F146" s="119" t="e">
        <f ca="1">+IF(AND(ISNUMBER(OFFSET('Water Data'!$C$10,0,10*ROW('Water Data'!C140))),BU146="Yes"),OFFSET('Water Data'!$C$10,0,10*ROW('Water Data'!C140)),IF(AND(ISNUMBER(OFFSET('Water Data'!$C$10,0,10*ROW('Water Data'!C140))),BU146="No",ISNUMBER(OFFSET('Water Data'!$C$10,0,10*ROW('Water Data'!C140)))),CONCATENATE("[",ROUND(OFFSET('Water Data'!$C$10,0,10*ROW('Water Data'!C140)),0),"]"),IF(AND(ISNUMBER(OFFSET('Water Data'!$C$10,0,10*ROW('Water Data'!C140))),BU146="",ISNUMBER(OFFSET('Water Data'!$C$10,0,10*ROW('Water Data'!C140)))),OFFSET('Water Data'!$C$10,0,10*ROW('Water Data'!C140)),NA())))</f>
        <v>#N/A</v>
      </c>
      <c r="G146" s="119" t="e">
        <f ca="1">+IF(AND(ISNUMBER(OFFSET('Water Data'!$D$5,0,10*ROW('Water Data'!D140))),BV146="Yes"),100-OFFSET('Water Data'!$D$5,0,10*ROW('Water Data'!D140)),IF(AND(ISNUMBER(OFFSET('Water Data'!$D$5,0,10*ROW('Water Data'!D140))),BV146="No",ISNUMBER(OFFSET('Water Data'!$D$5,0,10*ROW('Water Data'!D140)))),CONCATENATE("[",ROUND(100-OFFSET('Water Data'!$D$5,0,10*ROW('Water Data'!D140)),0),"]"),IF(AND(ISNUMBER(OFFSET('Water Data'!$D$5,0,10*ROW('Water Data'!D140))),BV146="",ISNUMBER(OFFSET('Water Data'!$D$5,0,10*ROW('Water Data'!D140)))),100-OFFSET('Water Data'!$D$5,0,10*ROW('Water Data'!D140)),NA())))</f>
        <v>#N/A</v>
      </c>
      <c r="H146" s="119" t="e">
        <f ca="1">+IF(AND(ISNUMBER(OFFSET('Water Data'!$D$7,0,10*ROW('Water Data'!D140))),BW146="Yes"),OFFSET('Water Data'!$D$7,0,10*ROW('Water Data'!D140)),IF(AND(ISNUMBER(OFFSET('Water Data'!$D$7,0,10*ROW('Water Data'!D140))),BW146="No",ISNUMBER(OFFSET('Water Data'!$D$7,0,10*ROW('Water Data'!D140)))),CONCATENATE("[",ROUND(OFFSET('Water Data'!$C$7,0,10*ROW('Water Data'!D140)),0),"]"),IF(AND(ISNUMBER(OFFSET('Water Data'!$D$7,0,10*ROW('Water Data'!D140))),BW146="",ISNUMBER(OFFSET('Water Data'!$D$7,0,10*ROW('Water Data'!D140)))),OFFSET('Water Data'!$D$7,0,10*ROW('Water Data'!D140)),NA())))</f>
        <v>#N/A</v>
      </c>
      <c r="I146" s="119" t="e">
        <f ca="1">+IF(AND(ISNUMBER(OFFSET('Water Data'!$D$10,0,10*ROW('Water Data'!D140))),BX146="Yes"),OFFSET('Water Data'!$D$10,0,10*ROW('Water Data'!D140)),IF(AND(ISNUMBER(OFFSET('Water Data'!$D$10,0,10*ROW('Water Data'!D140))),BX146="No",ISNUMBER(OFFSET('Water Data'!$D$10,0,10*ROW('Water Data'!D140)))),CONCATENATE("[",ROUND(OFFSET('Water Data'!$D$10,0,10*ROW('Water Data'!D140)),0),"]"),IF(AND(ISNUMBER(OFFSET('Water Data'!$D$10,0,10*ROW('Water Data'!D140))),BX146="",ISNUMBER(OFFSET('Water Data'!$D$10,0,10*ROW('Water Data'!D140)))),OFFSET('Water Data'!$D$10,0,10*ROW('Water Data'!D140)),NA())))</f>
        <v>#N/A</v>
      </c>
      <c r="J146" s="119" t="e">
        <f ca="1">+IF(AND(ISNUMBER(OFFSET('Water Data'!$E$5,0,10*ROW('Water Data'!E140))),BY146="Yes"),100-OFFSET('Water Data'!$E$5,0,10*ROW('Water Data'!E140)),IF(AND(ISNUMBER(OFFSET('Water Data'!$E$5,0,10*ROW('Water Data'!E140))),BY146="No",ISNUMBER(OFFSET('Water Data'!$E$5,0,10*ROW('Water Data'!E140)))),CONCATENATE("[",ROUND(100-OFFSET('Water Data'!$E$5,0,10*ROW('Water Data'!E140)),0),"]"),IF(AND(ISNUMBER(OFFSET('Water Data'!$E$5,0,10*ROW('Water Data'!E140))),BY146="",ISNUMBER(OFFSET('Water Data'!$E$5,0,10*ROW('Water Data'!E140)))),100-OFFSET('Water Data'!$E$5,0,10*ROW('Water Data'!E140)),NA())))</f>
        <v>#N/A</v>
      </c>
      <c r="K146" s="119" t="e">
        <f ca="1">+IF(AND(ISNUMBER(OFFSET('Water Data'!$E$7,0,10*ROW('Water Data'!E140))),BZ146="Yes"),OFFSET('Water Data'!$E$7,0,10*ROW('Water Data'!E140)),IF(AND(ISNUMBER(OFFSET('Water Data'!$E$7,0,10*ROW('Water Data'!E140))),BZ146="No",ISNUMBER(OFFSET('Water Data'!$E$7,0,10*ROW('Water Data'!E140)))),CONCATENATE("[",ROUND(OFFSET('Water Data'!$E$7,0,10*ROW('Water Data'!E140)),0),"]"),IF(AND(ISNUMBER(OFFSET('Water Data'!$E$7,0,10*ROW('Water Data'!E140))),BZ146="",ISNUMBER(OFFSET('Water Data'!$E$7,0,10*ROW('Water Data'!E140)))),OFFSET('Water Data'!$E$7,0,10*ROW('Water Data'!E140)),NA())))</f>
        <v>#N/A</v>
      </c>
      <c r="L146" s="119" t="e">
        <f ca="1">+IF(AND(ISNUMBER(OFFSET('Water Data'!$E$10,0,10*ROW('Water Data'!E140))),CA146="Yes"),OFFSET('Water Data'!$E$10,0,10*ROW('Water Data'!E140)),IF(AND(ISNUMBER(OFFSET('Water Data'!$E$10,0,10*ROW('Water Data'!E140))),CA146="No",ISNUMBER(OFFSET('Water Data'!$E$10,0,10*ROW('Water Data'!E140)))),CONCATENATE("[",ROUND(OFFSET('Water Data'!$E$10,0,10*ROW('Water Data'!E140)),0),"]"),IF(AND(ISNUMBER(OFFSET('Water Data'!$E$10,0,10*ROW('Water Data'!E140))),CA146="",ISNUMBER(OFFSET('Water Data'!$E$10,0,10*ROW('Water Data'!E140)))),OFFSET('Water Data'!$E$10,0,10*ROW('Water Data'!E140)),NA())))</f>
        <v>#N/A</v>
      </c>
      <c r="M146" s="119" t="e">
        <f ca="1">+IF(AND(ISNUMBER(OFFSET('Water Data'!$F$5,0,10*ROW('Water Data'!F140))),CB146="Yes"),100-OFFSET('Water Data'!$F$5,0,10*ROW('Water Data'!F140)),IF(AND(ISNUMBER(OFFSET('Water Data'!$F$5,0,10*ROW('Water Data'!F140))),CB146="No",ISNUMBER(OFFSET('Water Data'!$F$5,0,10*ROW('Water Data'!F140)))),CONCATENATE("[",ROUND(100-OFFSET('Water Data'!$F$5,0,10*ROW('Water Data'!F140)),0),"]"),IF(AND(ISNUMBER(OFFSET('Water Data'!$F$5,0,10*ROW('Water Data'!F140))),CB146="",ISNUMBER(OFFSET('Water Data'!$F$5,0,10*ROW('Water Data'!F140)))),100-OFFSET('Water Data'!$F$5,0,10*ROW('Water Data'!F140)),NA())))</f>
        <v>#N/A</v>
      </c>
      <c r="N146" s="119" t="e">
        <f ca="1">+IF(AND(ISNUMBER(OFFSET('Water Data'!$F$7,0,10*ROW('Water Data'!F140))),CC146="Yes"),OFFSET('Water Data'!$F$7,0,10*ROW('Water Data'!F140)),IF(AND(ISNUMBER(OFFSET('Water Data'!$F$7,0,10*ROW('Water Data'!F140))),CC146="No",ISNUMBER(OFFSET('Water Data'!$F$7,0,10*ROW('Water Data'!F140)))),CONCATENATE("[",ROUND(OFFSET('Water Data'!$F$7,0,10*ROW('Water Data'!F140)),0),"]"),IF(AND(ISNUMBER(OFFSET('Water Data'!$F$7,0,10*ROW('Water Data'!F140))),CC146="",ISNUMBER(OFFSET('Water Data'!$F$7,0,10*ROW('Water Data'!F140)))),OFFSET('Water Data'!$F$7,0,10*ROW('Water Data'!F140)),NA())))</f>
        <v>#N/A</v>
      </c>
      <c r="O146" s="119" t="e">
        <f ca="1">+IF(AND(ISNUMBER(OFFSET('Water Data'!$F$10,0,10*ROW('Water Data'!F140))),CD146="Yes"),OFFSET('Water Data'!$F$10,0,10*ROW('Water Data'!F140)),IF(AND(ISNUMBER(OFFSET('Water Data'!$F$10,0,10*ROW('Water Data'!F140))),CD146="No",ISNUMBER(OFFSET('Water Data'!$F$10,0,10*ROW('Water Data'!F140)))),CONCATENATE("[",ROUND(OFFSET('Water Data'!$F$10,0,10*ROW('Water Data'!F140)),0),"]"),IF(AND(ISNUMBER(OFFSET('Water Data'!$F$10,0,10*ROW('Water Data'!F140))),CD146="",ISNUMBER(OFFSET('Water Data'!$F$10,0,10*ROW('Water Data'!F140)))),OFFSET('Water Data'!$F$10,0,10*ROW('Water Data'!F140)),NA())))</f>
        <v>#N/A</v>
      </c>
      <c r="P146" s="119" t="e">
        <f ca="1">+IF(AND(ISNUMBER(OFFSET('Water Data'!$G$5,0,10*ROW('Water Data'!G140))),CE146="Yes"),100-OFFSET('Water Data'!$G$5,0,10*ROW('Water Data'!G140)),IF(AND(ISNUMBER(OFFSET('Water Data'!$G$5,0,10*ROW('Water Data'!G140))),CE146="No",ISNUMBER(OFFSET('Water Data'!$G$5,0,10*ROW('Water Data'!G140)))),CONCATENATE("[",ROUND(100-OFFSET('Water Data'!$G$5,0,10*ROW('Water Data'!G140)),0),"]"),IF(AND(ISNUMBER(OFFSET('Water Data'!$G$5,0,10*ROW('Water Data'!G140))),CE146="",ISNUMBER(OFFSET('Water Data'!$G$5,0,10*ROW('Water Data'!G140)))),100-OFFSET('Water Data'!$G$5,0,10*ROW('Water Data'!G140)),NA())))</f>
        <v>#N/A</v>
      </c>
      <c r="Q146" s="119" t="e">
        <f ca="1">+IF(AND(ISNUMBER(OFFSET('Water Data'!$G$7,0,10*ROW('Water Data'!G140))),CF146="Yes"),OFFSET('Water Data'!$G$7,0,10*ROW('Water Data'!G140)),IF(AND(ISNUMBER(OFFSET('Water Data'!$G$7,0,10*ROW('Water Data'!G140))),CF146="No",ISNUMBER(OFFSET('Water Data'!$G$7,0,10*ROW('Water Data'!G140)))),CONCATENATE("[",ROUND(OFFSET('Water Data'!$G$7,0,10*ROW('Water Data'!G140)),0),"]"),IF(AND(ISNUMBER(OFFSET('Water Data'!$G$7,0,10*ROW('Water Data'!G140))),CF146="",ISNUMBER(OFFSET('Water Data'!$G$7,0,10*ROW('Water Data'!G140)))),OFFSET('Water Data'!$G$7,0,10*ROW('Water Data'!G140)),NA())))</f>
        <v>#N/A</v>
      </c>
      <c r="R146" s="119" t="e">
        <f ca="1">+IF(AND(ISNUMBER(OFFSET('Water Data'!$G$10,0,10*ROW('Water Data'!G140))),CG146="Yes"),OFFSET('Water Data'!$G$10,0,10*ROW('Water Data'!G140)),IF(AND(ISNUMBER(OFFSET('Water Data'!$G$10,0,10*ROW('Water Data'!G140))),CG146="No",ISNUMBER(OFFSET('Water Data'!$G$10,0,10*ROW('Water Data'!G140)))),CONCATENATE("[",ROUND(OFFSET('Water Data'!$G$10,0,10*ROW('Water Data'!G140)),0),"]"),IF(AND(ISNUMBER(OFFSET('Water Data'!$G$10,0,10*ROW('Water Data'!G140))),CG146="",ISNUMBER(OFFSET('Water Data'!$G$10,0,10*ROW('Water Data'!G140)))),OFFSET('Water Data'!$G$10,0,10*ROW('Water Data'!G140)),NA())))</f>
        <v>#N/A</v>
      </c>
      <c r="S146" s="119" t="e">
        <f ca="1">+IF(AND(ISNUMBER(OFFSET('Water Data'!$H$5,0,10*ROW('Water Data'!H140))),CH146="Yes"),100-OFFSET('Water Data'!$H$5,0,10*ROW('Water Data'!H140)),IF(AND(ISNUMBER(OFFSET('Water Data'!$H$5,0,10*ROW('Water Data'!H140))),CH146="No",ISNUMBER(OFFSET('Water Data'!$H$5,0,10*ROW('Water Data'!H140)))),CONCATENATE("[",ROUND(100-OFFSET('Water Data'!$H$5,0,10*ROW('Water Data'!H140)),0),"]"),IF(AND(ISNUMBER(OFFSET('Water Data'!$H$5,0,10*ROW('Water Data'!H140))),CH146="",ISNUMBER(OFFSET('Water Data'!$H$5,0,10*ROW('Water Data'!H140)))),100-OFFSET('Water Data'!$H$5,0,10*ROW('Water Data'!H140)),NA())))</f>
        <v>#N/A</v>
      </c>
      <c r="T146" s="119" t="e">
        <f ca="1">+IF(AND(ISNUMBER(OFFSET('Water Data'!$H$7,0,10*ROW('Water Data'!H140))),CI146="Yes"),OFFSET('Water Data'!$H$7,0,10*ROW('Water Data'!H140)),IF(AND(ISNUMBER(OFFSET('Water Data'!$H$7,0,10*ROW('Water Data'!H140))),CI146="No",ISNUMBER(OFFSET('Water Data'!$H$7,0,10*ROW('Water Data'!H140)))),CONCATENATE("[",ROUND(OFFSET('Water Data'!$H$7,0,10*ROW('Water Data'!H140)),0),"]"),IF(AND(ISNUMBER(OFFSET('Water Data'!$H$7,0,10*ROW('Water Data'!H140))),CI146="",ISNUMBER(OFFSET('Water Data'!$H$7,0,10*ROW('Water Data'!H140)))),OFFSET('Water Data'!$H$7,0,10*ROW('Water Data'!H140)),NA())))</f>
        <v>#N/A</v>
      </c>
      <c r="U146" s="119" t="e">
        <f ca="1">+IF(AND(ISNUMBER(OFFSET('Water Data'!$H$10,0,10*ROW('Water Data'!H140))),CJ146="Yes"),OFFSET('Water Data'!$H$10,0,10*ROW('Water Data'!H140)),IF(AND(ISNUMBER(OFFSET('Water Data'!$H$10,0,10*ROW('Water Data'!H140))),CJ146="No",ISNUMBER(OFFSET('Water Data'!$H$10,0,10*ROW('Water Data'!H140)))),CONCATENATE("[",ROUND(OFFSET('Water Data'!$H$10,0,10*ROW('Water Data'!H140)),0),"]"),IF(AND(ISNUMBER(OFFSET('Water Data'!$H$10,0,10*ROW('Water Data'!H140))),CJ146="",ISNUMBER(OFFSET('Water Data'!$H$10,0,10*ROW('Water Data'!H140)))),OFFSET('Water Data'!$H$10,0,10*ROW('Water Data'!H140)),NA())))</f>
        <v>#N/A</v>
      </c>
      <c r="V146" s="120" t="e">
        <f ca="1">+IF(AND(ISNUMBER(OFFSET('Sanitation Data'!$C$5,0,10*ROW('Sanitation Data'!C140))),CK146="Yes"),100-OFFSET('Sanitation Data'!$C$5,0,10*ROW('Sanitation Data'!C140)),IF(AND(ISNUMBER(OFFSET('Sanitation Data'!$C$5,0,10*ROW('Sanitation Data'!C140))),CK146="No",ISNUMBER(OFFSET('Sanitation Data'!$C$5,0,10*ROW('Sanitation Data'!C140)))),CONCATENATE("[",ROUND(100-OFFSET('Sanitation Data'!$C$5,0,10*ROW('Sanitation Data'!C140)),0),"]"),IF(AND(ISNUMBER(OFFSET('Sanitation Data'!$C$5,0,10*ROW('Sanitation Data'!C140))),CK146="",ISNUMBER(OFFSET('Sanitation Data'!$C$5,0,10*ROW('Sanitation Data'!C140)))),100-OFFSET('Sanitation Data'!$C$5,0,10*ROW('Sanitation Data'!C140)),NA())))</f>
        <v>#N/A</v>
      </c>
      <c r="W146" s="120" t="e">
        <f ca="1">+IF(AND(ISNUMBER(OFFSET('Sanitation Data'!$C$7,0,10*ROW('Sanitation Data'!C140))),CL146="Yes"),OFFSET('Sanitation Data'!$C$7,0,10*ROW('Sanitation Data'!C140)),IF(AND(ISNUMBER(OFFSET('Sanitation Data'!$C$7,0,10*ROW('Sanitation Data'!C140))),CL146="No",ISNUMBER(OFFSET('Sanitation Data'!$C$7,0,10*ROW('Sanitation Data'!C140)))),CONCATENATE("[",ROUND(OFFSET('Sanitation Data'!$C$7,0,10*ROW('Sanitation Data'!C140)),0),"]"),IF(AND(ISNUMBER(OFFSET('Sanitation Data'!$C$7,0,10*ROW('Sanitation Data'!C140))),CL146="",ISNUMBER(OFFSET('Sanitation Data'!$C$7,0,10*ROW('Sanitation Data'!C140)))),OFFSET('Sanitation Data'!$C$7,0,10*ROW('Sanitation Data'!C140)),NA())))</f>
        <v>#N/A</v>
      </c>
      <c r="X146" s="120" t="e">
        <f ca="1">+IF(AND(ISNUMBER(OFFSET('Sanitation Data'!$C$11,0,10*ROW('Sanitation Data'!C140))),CM146="Yes"),OFFSET('Sanitation Data'!$C$11,0,10*ROW('Sanitation Data'!C140)),IF(AND(ISNUMBER(OFFSET('Sanitation Data'!$C$11,0,10*ROW('Sanitation Data'!C140))),CM146="No",ISNUMBER(OFFSET('Sanitation Data'!$C$11,0,10*ROW('Sanitation Data'!C140)))),CONCATENATE("[",ROUND(OFFSET('Sanitation Data'!$C$11,0,10*ROW('Sanitation Data'!C140)),0),"]"),IF(AND(ISNUMBER(OFFSET('Sanitation Data'!$C$11,0,10*ROW('Sanitation Data'!C140))),CM146="",ISNUMBER(OFFSET('Sanitation Data'!$C$11,0,10*ROW('Sanitation Data'!C140)))),OFFSET('Sanitation Data'!$C$11,0,10*ROW('Sanitation Data'!C140)),NA())))</f>
        <v>#N/A</v>
      </c>
      <c r="Y146" s="120" t="e">
        <f ca="1">+IF(AND(ISNUMBER(OFFSET('Sanitation Data'!$C$12,0,10*ROW('Sanitation Data'!C140))),CN146="Yes"),OFFSET('Sanitation Data'!$C$12,0,10*ROW('Sanitation Data'!C140)),IF(AND(ISNUMBER(OFFSET('Sanitation Data'!$C$12,0,10*ROW('Sanitation Data'!C140))),CN146="No",ISNUMBER(OFFSET('Sanitation Data'!$C$12,0,10*ROW('Sanitation Data'!C140)))),CONCATENATE("[",ROUND(OFFSET('Sanitation Data'!$C$12,0,10*ROW('Sanitation Data'!C140)),0),"]"),IF(AND(ISNUMBER(OFFSET('Sanitation Data'!$C$12,0,10*ROW('Sanitation Data'!C140))),CN146="",ISNUMBER(OFFSET('Sanitation Data'!$C$12,0,10*ROW('Sanitation Data'!C140)))),OFFSET('Sanitation Data'!$C$12,0,10*ROW('Sanitation Data'!C140)),NA())))</f>
        <v>#N/A</v>
      </c>
      <c r="Z146" s="120" t="e">
        <f ca="1">+IF(AND(ISNUMBER(OFFSET('Sanitation Data'!$C$13,0,10*ROW('Sanitation Data'!C140))),CO146="Yes"),OFFSET('Sanitation Data'!$C$13,0,10*ROW('Sanitation Data'!C140)),IF(AND(ISNUMBER(OFFSET('Sanitation Data'!$C$13,0,10*ROW('Sanitation Data'!C140))),CO146="No",ISNUMBER(OFFSET('Sanitation Data'!$C$13,0,10*ROW('Sanitation Data'!C140)))),CONCATENATE("[",ROUND(OFFSET('Sanitation Data'!$C$13,0,10*ROW('Sanitation Data'!C140)),0),"]"),IF(AND(ISNUMBER(OFFSET('Sanitation Data'!$C$13,0,10*ROW('Sanitation Data'!C140))),CO146="",ISNUMBER(OFFSET('Sanitation Data'!$C$13,0,10*ROW('Sanitation Data'!C140)))),OFFSET('Sanitation Data'!$C$13,0,10*ROW('Sanitation Data'!C140)),NA())))</f>
        <v>#N/A</v>
      </c>
      <c r="AA146" s="120" t="e">
        <f ca="1">+IF(AND(ISNUMBER(OFFSET('Sanitation Data'!$D$5,0,10*ROW('Sanitation Data'!D140))),CP146="Yes"),100-OFFSET('Sanitation Data'!$D$5,0,10*ROW('Sanitation Data'!D140)),IF(AND(ISNUMBER(OFFSET('Sanitation Data'!$D$5,0,10*ROW('Sanitation Data'!D140))),CP146="No",ISNUMBER(OFFSET('Sanitation Data'!$D$5,0,10*ROW('Sanitation Data'!D140)))),CONCATENATE("[",ROUND(100-OFFSET('Sanitation Data'!$D$5,0,10*ROW('Sanitation Data'!D140)),0),"]"),IF(AND(ISNUMBER(OFFSET('Sanitation Data'!$D$5,0,10*ROW('Sanitation Data'!D140))),CP146="",ISNUMBER(OFFSET('Sanitation Data'!$D$5,0,10*ROW('Sanitation Data'!D140)))),100-OFFSET('Sanitation Data'!$D$5,0,10*ROW('Sanitation Data'!D140)),NA())))</f>
        <v>#N/A</v>
      </c>
      <c r="AB146" s="120" t="e">
        <f ca="1">+IF(AND(ISNUMBER(OFFSET('Sanitation Data'!$D$7,0,10*ROW('Sanitation Data'!D140))),CQ146="Yes"),OFFSET('Sanitation Data'!$D$7,0,10*ROW('Sanitation Data'!G140)),IF(AND(ISNUMBER(OFFSET('Sanitation Data'!$D$7,0,10*ROW('Sanitation Data'!D140))),CQ146="No",ISNUMBER(OFFSET('Sanitation Data'!$D$7,0,10*ROW('Sanitation Data'!D140)))),CONCATENATE("[",ROUND(OFFSET('Sanitation Data'!$D$7,0,10*ROW('Sanitation Data'!D140)),0),"]"),IF(AND(ISNUMBER(OFFSET('Sanitation Data'!$D$7,0,10*ROW('Sanitation Data'!D140))),CQ146="",ISNUMBER(OFFSET('Sanitation Data'!$D$7,0,10*ROW('Sanitation Data'!D140)))),OFFSET('Sanitation Data'!$D$7,0,10*ROW('Sanitation Data'!D140)),NA())))</f>
        <v>#N/A</v>
      </c>
      <c r="AC146" s="120" t="e">
        <f ca="1">+IF(AND(ISNUMBER(OFFSET('Sanitation Data'!$D$11,0,10*ROW('Sanitation Data'!D140))),CR146="Yes"),OFFSET('Sanitation Data'!$D$11,0,10*ROW('Sanitation Data'!D140)),IF(AND(ISNUMBER(OFFSET('Sanitation Data'!$D$11,0,10*ROW('Sanitation Data'!D140))),CR146="No",ISNUMBER(OFFSET('Sanitation Data'!$D$11,0,10*ROW('Sanitation Data'!D140)))),CONCATENATE("[",ROUND(OFFSET('Sanitation Data'!$D$11,0,10*ROW('Sanitation Data'!D140)),0),"]"),IF(AND(ISNUMBER(OFFSET('Sanitation Data'!$D$11,0,10*ROW('Sanitation Data'!D140))),CR146="",ISNUMBER(OFFSET('Sanitation Data'!$D$11,0,10*ROW('Sanitation Data'!D140)))),OFFSET('Sanitation Data'!$D$11,0,10*ROW('Sanitation Data'!D140)),NA())))</f>
        <v>#N/A</v>
      </c>
      <c r="AD146" s="120" t="e">
        <f ca="1">+IF(AND(ISNUMBER(OFFSET('Sanitation Data'!$D$12,0,10*ROW('Sanitation Data'!D140))),CS146="Yes"),OFFSET('Sanitation Data'!$D$12,0,10*ROW('Sanitation Data'!D140)),IF(AND(ISNUMBER(OFFSET('Sanitation Data'!$D$12,0,10*ROW('Sanitation Data'!D140))),CS146="No",ISNUMBER(OFFSET('Sanitation Data'!$D$12,0,10*ROW('Sanitation Data'!D140)))),CONCATENATE("[",ROUND(OFFSET('Sanitation Data'!$D$12,0,10*ROW('Sanitation Data'!D140)),0),"]"),IF(AND(ISNUMBER(OFFSET('Sanitation Data'!$D$12,0,10*ROW('Sanitation Data'!D140))),CS146="",ISNUMBER(OFFSET('Sanitation Data'!$D$12,0,10*ROW('Sanitation Data'!D140)))),OFFSET('Sanitation Data'!$D$12,0,10*ROW('Sanitation Data'!D140)),NA())))</f>
        <v>#N/A</v>
      </c>
      <c r="AE146" s="120" t="e">
        <f ca="1">+IF(AND(ISNUMBER(OFFSET('Sanitation Data'!$D$13,0,10*ROW('Sanitation Data'!D140))),CT146="Yes"),OFFSET('Sanitation Data'!$D$13,0,10*ROW('Sanitation Data'!D140)),IF(AND(ISNUMBER(OFFSET('Sanitation Data'!$D$13,0,10*ROW('Sanitation Data'!D140))),CT146="No",ISNUMBER(OFFSET('Sanitation Data'!$D$13,0,10*ROW('Sanitation Data'!D140)))),CONCATENATE("[",ROUND(OFFSET('Sanitation Data'!$D$13,0,10*ROW('Sanitation Data'!D140)),0),"]"),IF(AND(ISNUMBER(OFFSET('Sanitation Data'!$D$13,0,10*ROW('Sanitation Data'!D140))),CT146="",ISNUMBER(OFFSET('Sanitation Data'!$D$13,0,10*ROW('Sanitation Data'!D140)))),OFFSET('Sanitation Data'!$D$13,0,10*ROW('Sanitation Data'!D140)),NA())))</f>
        <v>#N/A</v>
      </c>
      <c r="AF146" s="120" t="e">
        <f ca="1">+IF(AND(ISNUMBER(OFFSET('Sanitation Data'!$E$5,0,10*ROW('Sanitation Data'!E140))),CU146="Yes"),100-OFFSET('Sanitation Data'!$E$5,0,10*ROW('Sanitation Data'!E140)),IF(AND(ISNUMBER(OFFSET('Sanitation Data'!$E$5,0,10*ROW('Sanitation Data'!E140))),CU146="No",ISNUMBER(OFFSET('Sanitation Data'!$E$5,0,10*ROW('Sanitation Data'!E140)))),CONCATENATE("[",ROUND(100-OFFSET('Sanitation Data'!$E$5,0,10*ROW('Sanitation Data'!E140)),0),"]"),IF(AND(ISNUMBER(OFFSET('Sanitation Data'!$E$5,0,10*ROW('Sanitation Data'!E140))),CU146="",ISNUMBER(OFFSET('Sanitation Data'!$E$5,0,10*ROW('Sanitation Data'!E140)))),100-OFFSET('Sanitation Data'!$E$5,0,10*ROW('Sanitation Data'!E140)),NA())))</f>
        <v>#N/A</v>
      </c>
      <c r="AG146" s="120" t="e">
        <f ca="1">+IF(AND(ISNUMBER(OFFSET('Sanitation Data'!$E$7,0,10*ROW('Sanitation Data'!E140))),CV146="Yes"),OFFSET('Sanitation Data'!$E$7,0,10*ROW('Sanitation Data'!E140)),IF(AND(ISNUMBER(OFFSET('Sanitation Data'!$E$7,0,10*ROW('Sanitation Data'!E140))),CV146="No",ISNUMBER(OFFSET('Sanitation Data'!$E$7,0,10*ROW('Sanitation Data'!E140)))),CONCATENATE("[",ROUND(OFFSET('Sanitation Data'!$E$7,0,10*ROW('Sanitation Data'!E140)),0),"]"),IF(AND(ISNUMBER(OFFSET('Sanitation Data'!$E$7,0,10*ROW('Sanitation Data'!E140))),CV146="",ISNUMBER(OFFSET('Sanitation Data'!$E$7,0,10*ROW('Sanitation Data'!E140)))),OFFSET('Sanitation Data'!$E$7,0,10*ROW('Sanitation Data'!E140)),NA())))</f>
        <v>#N/A</v>
      </c>
      <c r="AH146" s="120" t="e">
        <f ca="1">+IF(AND(ISNUMBER(OFFSET('Sanitation Data'!$E$11,0,10*ROW('Sanitation Data'!E140))),CW146="Yes"),OFFSET('Sanitation Data'!$E$11,0,10*ROW('Sanitation Data'!E140)),IF(AND(ISNUMBER(OFFSET('Sanitation Data'!$E$11,0,10*ROW('Sanitation Data'!E140))),CW146="No",ISNUMBER(OFFSET('Sanitation Data'!$E$11,0,10*ROW('Sanitation Data'!E140)))),CONCATENATE("[",ROUND(OFFSET('Sanitation Data'!$E$11,0,10*ROW('Sanitation Data'!E140)),0),"]"),IF(AND(ISNUMBER(OFFSET('Sanitation Data'!$E$11,0,10*ROW('Sanitation Data'!E140))),CW146="",ISNUMBER(OFFSET('Sanitation Data'!$E$11,0,10*ROW('Sanitation Data'!E140)))),OFFSET('Sanitation Data'!$E$11,0,10*ROW('Sanitation Data'!E140)),NA())))</f>
        <v>#N/A</v>
      </c>
      <c r="AI146" s="120" t="e">
        <f ca="1">+IF(AND(ISNUMBER(OFFSET('Sanitation Data'!$E$12,0,10*ROW('Sanitation Data'!E140))),CX146="Yes"),OFFSET('Sanitation Data'!$E$12,0,10*ROW('Sanitation Data'!E140)),IF(AND(ISNUMBER(OFFSET('Sanitation Data'!$E$12,0,10*ROW('Sanitation Data'!E140))),CX146="No",ISNUMBER(OFFSET('Sanitation Data'!$E$12,0,10*ROW('Sanitation Data'!E140)))),CONCATENATE("[",ROUND(OFFSET('Sanitation Data'!$E$12,0,10*ROW('Sanitation Data'!E140)),0),"]"),IF(AND(ISNUMBER(OFFSET('Sanitation Data'!$E$12,0,10*ROW('Sanitation Data'!E140))),CX146="",ISNUMBER(OFFSET('Sanitation Data'!$E$12,0,10*ROW('Sanitation Data'!E140)))),OFFSET('Sanitation Data'!$E$12,0,10*ROW('Sanitation Data'!E140)),NA())))</f>
        <v>#N/A</v>
      </c>
      <c r="AJ146" s="120" t="e">
        <f ca="1">+IF(AND(ISNUMBER(OFFSET('Sanitation Data'!$E$13,0,10*ROW('Sanitation Data'!E140))),CY146="Yes"),OFFSET('Sanitation Data'!$E$13,0,10*ROW('Sanitation Data'!E140)),IF(AND(ISNUMBER(OFFSET('Sanitation Data'!$E$13,0,10*ROW('Sanitation Data'!E140))),CY146="No",ISNUMBER(OFFSET('Sanitation Data'!$E$13,0,10*ROW('Sanitation Data'!E140)))),CONCATENATE("[",ROUND(OFFSET('Sanitation Data'!$E$13,0,10*ROW('Sanitation Data'!E140)),0),"]"),IF(AND(ISNUMBER(OFFSET('Sanitation Data'!$E$13,0,10*ROW('Sanitation Data'!E140))),CY146="",ISNUMBER(OFFSET('Sanitation Data'!$E$13,0,10*ROW('Sanitation Data'!E140)))),OFFSET('Sanitation Data'!$E$13,0,10*ROW('Sanitation Data'!E140)),NA())))</f>
        <v>#N/A</v>
      </c>
      <c r="AK146" s="120" t="e">
        <f ca="1">+IF(AND(ISNUMBER(OFFSET('Sanitation Data'!$F$5,0,10*ROW('Sanitation Data'!F140))),CZ146="Yes"),100-OFFSET('Sanitation Data'!$F$5,0,10*ROW('Sanitation Data'!F140)),IF(AND(ISNUMBER(OFFSET('Sanitation Data'!$F$5,0,10*ROW('Sanitation Data'!F140))),CZ146="No",ISNUMBER(OFFSET('Sanitation Data'!$F$5,0,10*ROW('Sanitation Data'!F140)))),CONCATENATE("[",ROUND(100-OFFSET('Sanitation Data'!$F$5,0,10*ROW('Sanitation Data'!F140)),0),"]"),IF(AND(ISNUMBER(OFFSET('Sanitation Data'!$F$5,0,10*ROW('Sanitation Data'!F140))),CZ146="",ISNUMBER(OFFSET('Sanitation Data'!$F$5,0,10*ROW('Sanitation Data'!F140)))),100-OFFSET('Sanitation Data'!$F$5,0,10*ROW('Sanitation Data'!F140)),NA())))</f>
        <v>#N/A</v>
      </c>
      <c r="AL146" s="120" t="e">
        <f ca="1">+IF(AND(ISNUMBER(OFFSET('Sanitation Data'!$F$7,0,10*ROW('Sanitation Data'!F140))),DA146="Yes"),OFFSET('Sanitation Data'!$F$7,0,10*ROW('Sanitation Data'!F140)),IF(AND(ISNUMBER(OFFSET('Sanitation Data'!$F$7,0,10*ROW('Sanitation Data'!F140))),DA146="No",ISNUMBER(OFFSET('Sanitation Data'!$F$7,0,10*ROW('Sanitation Data'!F140)))),CONCATENATE("[",ROUND(OFFSET('Sanitation Data'!$F$7,0,10*ROW('Sanitation Data'!F140)),0),"]"),IF(AND(ISNUMBER(OFFSET('Sanitation Data'!$F$7,0,10*ROW('Sanitation Data'!F140))),DA146="",ISNUMBER(OFFSET('Sanitation Data'!$F$7,0,10*ROW('Sanitation Data'!F140)))),OFFSET('Sanitation Data'!$F$7,0,10*ROW('Sanitation Data'!F140)),NA())))</f>
        <v>#N/A</v>
      </c>
      <c r="AM146" s="120" t="e">
        <f ca="1">+IF(AND(ISNUMBER(OFFSET('Sanitation Data'!$F$11,0,10*ROW('Sanitation Data'!F140))),DB146="Yes"),OFFSET('Sanitation Data'!$F$11,0,10*ROW('Sanitation Data'!F140)),IF(AND(ISNUMBER(OFFSET('Sanitation Data'!$F$11,0,10*ROW('Sanitation Data'!F140))),DB146="No",ISNUMBER(OFFSET('Sanitation Data'!$F$11,0,10*ROW('Sanitation Data'!F140)))),CONCATENATE("[",ROUND(OFFSET('Sanitation Data'!$F$11,0,10*ROW('Sanitation Data'!F140)),0),"]"),IF(AND(ISNUMBER(OFFSET('Sanitation Data'!$F$11,0,10*ROW('Sanitation Data'!F140))),DB146="",ISNUMBER(OFFSET('Sanitation Data'!$F$11,0,10*ROW('Sanitation Data'!F140)))),OFFSET('Sanitation Data'!$F$11,0,10*ROW('Sanitation Data'!F140)),NA())))</f>
        <v>#N/A</v>
      </c>
      <c r="AN146" s="120" t="e">
        <f ca="1">+IF(AND(ISNUMBER(OFFSET('Sanitation Data'!$F$12,0,10*ROW('Sanitation Data'!F140))),DC146="Yes"),OFFSET('Sanitation Data'!$F$12,0,10*ROW('Sanitation Data'!F140)),IF(AND(ISNUMBER(OFFSET('Sanitation Data'!$F$12,0,10*ROW('Sanitation Data'!F140))),DC146="No",ISNUMBER(OFFSET('Sanitation Data'!$F$12,0,10*ROW('Sanitation Data'!F140)))),CONCATENATE("[",ROUND(OFFSET('Sanitation Data'!$F$12,0,10*ROW('Sanitation Data'!F140)),0),"]"),IF(AND(ISNUMBER(OFFSET('Sanitation Data'!$F$12,0,10*ROW('Sanitation Data'!F140))),DC146="",ISNUMBER(OFFSET('Sanitation Data'!$F$12,0,10*ROW('Sanitation Data'!F140)))),OFFSET('Sanitation Data'!$F$12,0,10*ROW('Sanitation Data'!F140)),NA())))</f>
        <v>#N/A</v>
      </c>
      <c r="AO146" s="120" t="e">
        <f ca="1">+IF(AND(ISNUMBER(OFFSET('Sanitation Data'!$F$13,0,10*ROW('Sanitation Data'!F140))),DD146="Yes"),OFFSET('Sanitation Data'!$F$13,0,10*ROW('Sanitation Data'!F140)),IF(AND(ISNUMBER(OFFSET('Sanitation Data'!$F$13,0,10*ROW('Sanitation Data'!F140))),DD146="No",ISNUMBER(OFFSET('Sanitation Data'!$F$13,0,10*ROW('Sanitation Data'!F140)))),CONCATENATE("[",ROUND(OFFSET('Sanitation Data'!$F$13,0,10*ROW('Sanitation Data'!F140)),0),"]"),IF(AND(ISNUMBER(OFFSET('Sanitation Data'!$F$13,0,10*ROW('Sanitation Data'!F140))),DD146="",ISNUMBER(OFFSET('Sanitation Data'!$F$13,0,10*ROW('Sanitation Data'!F140)))),OFFSET('Sanitation Data'!$F$13,0,10*ROW('Sanitation Data'!F140)),NA())))</f>
        <v>#N/A</v>
      </c>
      <c r="AP146" s="120" t="e">
        <f ca="1">+IF(AND(ISNUMBER(OFFSET('Sanitation Data'!$G$5,0,10*ROW('Sanitation Data'!G140))),DE146="Yes"),100-OFFSET('Sanitation Data'!$G$5,0,10*ROW('Sanitation Data'!G140)),IF(AND(ISNUMBER(OFFSET('Sanitation Data'!$G$5,0,10*ROW('Sanitation Data'!G140))),DE146="No",ISNUMBER(OFFSET('Sanitation Data'!$G$5,0,10*ROW('Sanitation Data'!G140)))),CONCATENATE("[",ROUND(100-OFFSET('Sanitation Data'!$G$5,0,10*ROW('Sanitation Data'!G140)),0),"]"),IF(AND(ISNUMBER(OFFSET('Sanitation Data'!$G$5,0,10*ROW('Sanitation Data'!G140))),DE146="",ISNUMBER(OFFSET('Sanitation Data'!$G$5,0,10*ROW('Sanitation Data'!G140)))),100-OFFSET('Sanitation Data'!$G$5,0,10*ROW('Sanitation Data'!G140)),NA())))</f>
        <v>#N/A</v>
      </c>
      <c r="AQ146" s="120" t="e">
        <f ca="1">+IF(AND(ISNUMBER(OFFSET('Sanitation Data'!$G$7,0,10*ROW('Sanitation Data'!G140))),DF146="Yes"),OFFSET('Sanitation Data'!$G$7,0,10*ROW('Sanitation Data'!G140)),IF(AND(ISNUMBER(OFFSET('Sanitation Data'!$G$7,0,10*ROW('Sanitation Data'!G140))),DF146="No",ISNUMBER(OFFSET('Sanitation Data'!$G$7,0,10*ROW('Sanitation Data'!G140)))),CONCATENATE("[",ROUND(OFFSET('Sanitation Data'!$G$7,0,10*ROW('Sanitation Data'!G140)),0),"]"),IF(AND(ISNUMBER(OFFSET('Sanitation Data'!$G$7,0,10*ROW('Sanitation Data'!G140))),DF146="",ISNUMBER(OFFSET('Sanitation Data'!$G$7,0,10*ROW('Sanitation Data'!G140)))),OFFSET('Sanitation Data'!$G$7,0,10*ROW('Sanitation Data'!G140)),NA())))</f>
        <v>#N/A</v>
      </c>
      <c r="AR146" s="120" t="e">
        <f ca="1">+IF(AND(ISNUMBER(OFFSET('Sanitation Data'!$G$11,0,10*ROW('Sanitation Data'!G140))),DG146="Yes"),OFFSET('Sanitation Data'!$G$11,0,10*ROW('Sanitation Data'!G140)),IF(AND(ISNUMBER(OFFSET('Sanitation Data'!$G$11,0,10*ROW('Sanitation Data'!G140))),DG146="No",ISNUMBER(OFFSET('Sanitation Data'!$G$11,0,10*ROW('Sanitation Data'!G140)))),CONCATENATE("[",ROUND(OFFSET('Sanitation Data'!$G$11,0,10*ROW('Sanitation Data'!G140)),0),"]"),IF(AND(ISNUMBER(OFFSET('Sanitation Data'!$G$11,0,10*ROW('Sanitation Data'!G140))),DG146="",ISNUMBER(OFFSET('Sanitation Data'!$G$11,0,10*ROW('Sanitation Data'!G140)))),OFFSET('Sanitation Data'!$G$11,0,10*ROW('Sanitation Data'!G140)),NA())))</f>
        <v>#N/A</v>
      </c>
      <c r="AS146" s="120" t="e">
        <f ca="1">+IF(AND(ISNUMBER(OFFSET('Sanitation Data'!$G$12,0,10*ROW('Sanitation Data'!G140))),DH146="Yes"),OFFSET('Sanitation Data'!$G$12,0,10*ROW('Sanitation Data'!G140)),IF(AND(ISNUMBER(OFFSET('Sanitation Data'!$G$12,0,10*ROW('Sanitation Data'!G140))),DH146="No",ISNUMBER(OFFSET('Sanitation Data'!$G$12,0,10*ROW('Sanitation Data'!G140)))),CONCATENATE("[",ROUND(OFFSET('Sanitation Data'!$G$12,0,10*ROW('Sanitation Data'!G140)),0),"]"),IF(AND(ISNUMBER(OFFSET('Sanitation Data'!$G$12,0,10*ROW('Sanitation Data'!G140))),DH146="",ISNUMBER(OFFSET('Sanitation Data'!$G$12,0,10*ROW('Sanitation Data'!G140)))),OFFSET('Sanitation Data'!$G$12,0,10*ROW('Sanitation Data'!G140)),NA())))</f>
        <v>#N/A</v>
      </c>
      <c r="AT146" s="120" t="e">
        <f ca="1">+IF(AND(ISNUMBER(OFFSET('Sanitation Data'!$G$13,0,10*ROW('Sanitation Data'!G140))),DI146="Yes"),OFFSET('Sanitation Data'!$G$13,0,10*ROW('Sanitation Data'!G140)),IF(AND(ISNUMBER(OFFSET('Sanitation Data'!$G$13,0,10*ROW('Sanitation Data'!G140))),DI146="No",ISNUMBER(OFFSET('Sanitation Data'!$G$13,0,10*ROW('Sanitation Data'!G140)))),CONCATENATE("[",ROUND(OFFSET('Sanitation Data'!$G$13,0,10*ROW('Sanitation Data'!G140)),0),"]"),IF(AND(ISNUMBER(OFFSET('Sanitation Data'!$G$13,0,10*ROW('Sanitation Data'!G140))),DI146="",ISNUMBER(OFFSET('Sanitation Data'!$G$13,0,10*ROW('Sanitation Data'!G140)))),OFFSET('Sanitation Data'!$G$13,0,10*ROW('Sanitation Data'!G140)),NA())))</f>
        <v>#N/A</v>
      </c>
      <c r="AU146" s="120" t="e">
        <f ca="1">+IF(AND(ISNUMBER(OFFSET('Sanitation Data'!$H$5,0,10*ROW('Sanitation Data'!H140))),DJ146="Yes"),100-OFFSET('Sanitation Data'!$H$5,0,10*ROW('Sanitation Data'!H140)),IF(AND(ISNUMBER(OFFSET('Sanitation Data'!$H$5,0,10*ROW('Sanitation Data'!H140))),DJ146="No",ISNUMBER(OFFSET('Sanitation Data'!$H$5,0,10*ROW('Sanitation Data'!H140)))),CONCATENATE("[",ROUND(100-OFFSET('Sanitation Data'!$H$5,0,10*ROW('Sanitation Data'!H140)),0),"]"),IF(AND(ISNUMBER(OFFSET('Sanitation Data'!$H$5,0,10*ROW('Sanitation Data'!H140))),DJ146="",ISNUMBER(OFFSET('Sanitation Data'!$H$5,0,10*ROW('Sanitation Data'!H140)))),100-OFFSET('Sanitation Data'!$H$5,0,10*ROW('Sanitation Data'!H140)),NA())))</f>
        <v>#N/A</v>
      </c>
      <c r="AV146" s="120" t="e">
        <f ca="1">+IF(AND(ISNUMBER(OFFSET('Sanitation Data'!$H$7,0,10*ROW('Sanitation Data'!H140))),DK146="Yes"),OFFSET('Sanitation Data'!$H$7,0,10*ROW('Sanitation Data'!H140)),IF(AND(ISNUMBER(OFFSET('Sanitation Data'!$H$7,0,10*ROW('Sanitation Data'!H140))),DK146="No",ISNUMBER(OFFSET('Sanitation Data'!$H$7,0,10*ROW('Sanitation Data'!H140)))),CONCATENATE("[",ROUND(OFFSET('Sanitation Data'!$H$7,0,10*ROW('Sanitation Data'!H140)),0),"]"),IF(AND(ISNUMBER(OFFSET('Sanitation Data'!$H$7,0,10*ROW('Sanitation Data'!H140))),DK146="",ISNUMBER(OFFSET('Sanitation Data'!$H$7,0,10*ROW('Sanitation Data'!H140)))),OFFSET('Sanitation Data'!$H$7,0,10*ROW('Sanitation Data'!H140)),NA())))</f>
        <v>#N/A</v>
      </c>
      <c r="AW146" s="120" t="e">
        <f ca="1">+IF(AND(ISNUMBER(OFFSET('Sanitation Data'!$H$11,0,10*ROW('Sanitation Data'!H140))),DL146="Yes"),OFFSET('Sanitation Data'!$H$11,0,10*ROW('Sanitation Data'!H140)),IF(AND(ISNUMBER(OFFSET('Sanitation Data'!$H$11,0,10*ROW('Sanitation Data'!H140))),DL146="No",ISNUMBER(OFFSET('Sanitation Data'!$H$11,0,10*ROW('Sanitation Data'!H140)))),CONCATENATE("[",ROUND(OFFSET('Sanitation Data'!$H$11,0,10*ROW('Sanitation Data'!H140)),0),"]"),IF(AND(ISNUMBER(OFFSET('Sanitation Data'!$H$11,0,10*ROW('Sanitation Data'!H140))),DL146="",ISNUMBER(OFFSET('Sanitation Data'!$H$11,0,10*ROW('Sanitation Data'!H140)))),OFFSET('Sanitation Data'!$H$11,0,10*ROW('Sanitation Data'!H140)),NA())))</f>
        <v>#N/A</v>
      </c>
      <c r="AX146" s="120" t="e">
        <f ca="1">+IF(AND(ISNUMBER(OFFSET('Sanitation Data'!$H$12,0,10*ROW('Sanitation Data'!H140))),DM146="Yes"),OFFSET('Sanitation Data'!$H$12,0,10*ROW('Sanitation Data'!H140)),IF(AND(ISNUMBER(OFFSET('Sanitation Data'!$H$12,0,10*ROW('Sanitation Data'!H140))),DM146="No",ISNUMBER(OFFSET('Sanitation Data'!$H$12,0,10*ROW('Sanitation Data'!H140)))),CONCATENATE("[",ROUND(OFFSET('Sanitation Data'!$H$12,0,10*ROW('Sanitation Data'!H140)),0),"]"),IF(AND(ISNUMBER(OFFSET('Sanitation Data'!$H$12,0,10*ROW('Sanitation Data'!H140))),DM146="",ISNUMBER(OFFSET('Sanitation Data'!$H$12,0,10*ROW('Sanitation Data'!H140)))),OFFSET('Sanitation Data'!$H$12,0,10*ROW('Sanitation Data'!H140)),NA())))</f>
        <v>#N/A</v>
      </c>
      <c r="AY146" s="120" t="e">
        <f ca="1">+IF(AND(ISNUMBER(OFFSET('Sanitation Data'!$H$13,0,10*ROW('Sanitation Data'!H140))),DN146="Yes"),OFFSET('Sanitation Data'!$H$13,0,10*ROW('Sanitation Data'!H140)),IF(AND(ISNUMBER(OFFSET('Sanitation Data'!$H$13,0,10*ROW('Sanitation Data'!H140))),DN146="No",ISNUMBER(OFFSET('Sanitation Data'!$H$13,0,10*ROW('Sanitation Data'!H140)))),CONCATENATE("[",ROUND(OFFSET('Sanitation Data'!$H$13,0,10*ROW('Sanitation Data'!H140)),0),"]"),IF(AND(ISNUMBER(OFFSET('Sanitation Data'!$H$13,0,10*ROW('Sanitation Data'!H140))),DN146="",ISNUMBER(OFFSET('Sanitation Data'!$H$13,0,10*ROW('Sanitation Data'!H140)))),OFFSET('Sanitation Data'!$H$13,0,10*ROW('Sanitation Data'!H140)),NA())))</f>
        <v>#N/A</v>
      </c>
      <c r="AZ146" s="121" t="e">
        <f ca="1">+IF(AND(ISNUMBER(OFFSET('Hygiene Data'!$C$6,0,10*ROW('Hygiene Data'!C140))),DO146="Yes"),OFFSET('Hygiene Data'!$C$6,0,10*ROW('Hygiene Data'!C140)),IF(AND(ISNUMBER(OFFSET('Hygiene Data'!$C$6,0,10*ROW('Hygiene Data'!C140))),DO146="No",ISNUMBER(OFFSET('Hygiene Data'!$C$6,0,10*ROW('Hygiene Data'!C140)))),CONCATENATE("[",ROUND(OFFSET('Hygiene Data'!$C$6,0,10*ROW('Hygiene Data'!C140)),0),"]"),IF(AND(ISNUMBER(OFFSET('Hygiene Data'!$C$6,0,10*ROW('Hygiene Data'!C140))),DO146="",ISNUMBER(OFFSET('Hygiene Data'!$C$6,0,10*ROW('Hygiene Data'!C140)))),OFFSET('Hygiene Data'!$C$6,0,10*ROW('Hygiene Data'!C140)),NA())))</f>
        <v>#N/A</v>
      </c>
      <c r="BA146" s="121" t="e">
        <f ca="1">+IF(AND(ISNUMBER(OFFSET('Hygiene Data'!$C$8,0,10*ROW('Hygiene Data'!C140))),DP146="Yes"),OFFSET('Hygiene Data'!$C$8,0,10*ROW('Hygiene Data'!C140)),IF(AND(ISNUMBER(OFFSET('Hygiene Data'!$C$8,0,10*ROW('Hygiene Data'!C140))),DP146="No",ISNUMBER(OFFSET('Hygiene Data'!$C$8,0,10*ROW('Hygiene Data'!C140)))),CONCATENATE("[",ROUND(OFFSET('Hygiene Data'!$C$8,0,10*ROW('Hygiene Data'!C140)),0),"]"),IF(AND(ISNUMBER(OFFSET('Hygiene Data'!$C$8,0,10*ROW('Hygiene Data'!C140))),DP146="",ISNUMBER(OFFSET('Hygiene Data'!$C$8,0,10*ROW('Hygiene Data'!C140)))),OFFSET('Hygiene Data'!$C$8,0,10*ROW('Hygiene Data'!C140)),NA())))</f>
        <v>#N/A</v>
      </c>
      <c r="BB146" s="121" t="e">
        <f ca="1">+IF(AND(ISNUMBER(OFFSET('Hygiene Data'!$C$10,0,10*ROW('Hygiene Data'!C140))),DQ146="Yes"),OFFSET('Hygiene Data'!$C$10,0,10*ROW('Hygiene Data'!C140)),IF(AND(ISNUMBER(OFFSET('Hygiene Data'!$C$10,0,10*ROW('Hygiene Data'!C140))),DQ146="No",ISNUMBER(OFFSET('Hygiene Data'!$C$10,0,10*ROW('Hygiene Data'!C140)))),CONCATENATE("[",ROUND(OFFSET('Hygiene Data'!$C$10,0,10*ROW('Hygiene Data'!C140)),0),"]"),IF(AND(ISNUMBER(OFFSET('Hygiene Data'!$C$10,0,10*ROW('Hygiene Data'!C140))),DQ146="",ISNUMBER(OFFSET('Hygiene Data'!$C$10,0,10*ROW('Hygiene Data'!C140)))),OFFSET('Hygiene Data'!$C$10,0,10*ROW('Hygiene Data'!C140)),NA())))</f>
        <v>#N/A</v>
      </c>
      <c r="BC146" s="121" t="e">
        <f ca="1">+IF(AND(ISNUMBER(OFFSET('Hygiene Data'!$D$6,0,10*ROW('Hygiene Data'!D140))),DR146="Yes"),OFFSET('Hygiene Data'!$D$6,0,10*ROW('Hygiene Data'!D140)),IF(AND(ISNUMBER(OFFSET('Hygiene Data'!$D$6,0,10*ROW('Hygiene Data'!D140))),DR146="No",ISNUMBER(OFFSET('Hygiene Data'!$D$6,0,10*ROW('Hygiene Data'!D140)))),CONCATENATE("[",ROUND(OFFSET('Hygiene Data'!$D$6,0,10*ROW('Hygiene Data'!D140)),0),"]"),IF(AND(ISNUMBER(OFFSET('Hygiene Data'!$D$6,0,10*ROW('Hygiene Data'!D140))),DR146="",ISNUMBER(OFFSET('Hygiene Data'!$D$6,0,10*ROW('Hygiene Data'!D140)))),OFFSET('Hygiene Data'!$D$6,0,10*ROW('Hygiene Data'!D140)),NA())))</f>
        <v>#N/A</v>
      </c>
      <c r="BD146" s="121" t="e">
        <f ca="1">+IF(AND(ISNUMBER(OFFSET('Hygiene Data'!$D$8,0,10*ROW('Hygiene Data'!D140))),DS146="Yes"),OFFSET('Hygiene Data'!$D$8,0,10*ROW('Hygiene Data'!D140)),IF(AND(ISNUMBER(OFFSET('Hygiene Data'!$D$8,0,10*ROW('Hygiene Data'!D140))),DS146="No",ISNUMBER(OFFSET('Hygiene Data'!$D$8,0,10*ROW('Hygiene Data'!D140)))),CONCATENATE("[",ROUND(OFFSET('Hygiene Data'!$D$8,0,10*ROW('Hygiene Data'!D140)),0),"]"),IF(AND(ISNUMBER(OFFSET('Hygiene Data'!$D$8,0,10*ROW('Hygiene Data'!D140))),DS146="",ISNUMBER(OFFSET('Hygiene Data'!$D$8,0,10*ROW('Hygiene Data'!D140)))),OFFSET('Hygiene Data'!$D$8,0,10*ROW('Hygiene Data'!D140)),NA())))</f>
        <v>#N/A</v>
      </c>
      <c r="BE146" s="121" t="e">
        <f ca="1">+IF(AND(ISNUMBER(OFFSET('Hygiene Data'!$D$10,0,10*ROW('Hygiene Data'!D140))),DT146="Yes"),OFFSET('Hygiene Data'!$D$10,0,10*ROW('Hygiene Data'!D140)),IF(AND(ISNUMBER(OFFSET('Hygiene Data'!$D$10,0,10*ROW('Hygiene Data'!D140))),DT146="No",ISNUMBER(OFFSET('Hygiene Data'!$D$10,0,10*ROW('Hygiene Data'!D140)))),CONCATENATE("[",ROUND(OFFSET('Hygiene Data'!$D$10,0,10*ROW('Hygiene Data'!D140)),0),"]"),IF(AND(ISNUMBER(OFFSET('Hygiene Data'!$D$10,0,10*ROW('Hygiene Data'!D140))),DT146="",ISNUMBER(OFFSET('Hygiene Data'!$D$10,0,10*ROW('Hygiene Data'!D140)))),OFFSET('Hygiene Data'!$D$10,0,10*ROW('Hygiene Data'!D140)),NA())))</f>
        <v>#N/A</v>
      </c>
      <c r="BF146" s="121" t="e">
        <f ca="1">+IF(AND(ISNUMBER(OFFSET('Hygiene Data'!$E$6,0,10*ROW('Hygiene Data'!E140))),DU146="Yes"),OFFSET('Hygiene Data'!$E$6,0,10*ROW('Hygiene Data'!E140)),IF(AND(ISNUMBER(OFFSET('Hygiene Data'!$E$6,0,10*ROW('Hygiene Data'!E140))),DU146="No",ISNUMBER(OFFSET('Hygiene Data'!$E$6,0,10*ROW('Hygiene Data'!E140)))),CONCATENATE("[",ROUND(OFFSET('Hygiene Data'!$E$6,0,10*ROW('Hygiene Data'!E140)),0),"]"),IF(AND(ISNUMBER(OFFSET('Hygiene Data'!$E$6,0,10*ROW('Hygiene Data'!E140))),DU146="",ISNUMBER(OFFSET('Hygiene Data'!$E$6,0,10*ROW('Hygiene Data'!E140)))),OFFSET('Hygiene Data'!$E$6,0,10*ROW('Hygiene Data'!E140)),NA())))</f>
        <v>#N/A</v>
      </c>
      <c r="BG146" s="121" t="e">
        <f ca="1">+IF(AND(ISNUMBER(OFFSET('Hygiene Data'!$E$8,0,10*ROW('Hygiene Data'!E140))),DV146="Yes"),OFFSET('Hygiene Data'!$E$8,0,10*ROW('Hygiene Data'!E140)),IF(AND(ISNUMBER(OFFSET('Hygiene Data'!$E$8,0,10*ROW('Hygiene Data'!E140))),DV146="No",ISNUMBER(OFFSET('Hygiene Data'!$E$8,0,10*ROW('Hygiene Data'!E140)))),CONCATENATE("[",ROUND(OFFSET('Hygiene Data'!$E$8,0,10*ROW('Hygiene Data'!E140)),0),"]"),IF(AND(ISNUMBER(OFFSET('Hygiene Data'!$E$8,0,10*ROW('Hygiene Data'!E140))),DV146="",ISNUMBER(OFFSET('Hygiene Data'!$E$8,0,10*ROW('Hygiene Data'!E140)))),OFFSET('Hygiene Data'!$E$8,0,10*ROW('Hygiene Data'!E140)),NA())))</f>
        <v>#N/A</v>
      </c>
      <c r="BH146" s="121" t="e">
        <f ca="1">+IF(AND(ISNUMBER(OFFSET('Hygiene Data'!$E$10,0,10*ROW('Hygiene Data'!E140))),DW146="Yes"),OFFSET('Hygiene Data'!$E$10,0,10*ROW('Hygiene Data'!E140)),IF(AND(ISNUMBER(OFFSET('Hygiene Data'!$E$10,0,10*ROW('Hygiene Data'!E140))),DW146="No",ISNUMBER(OFFSET('Hygiene Data'!$E$10,0,10*ROW('Hygiene Data'!E140)))),CONCATENATE("[",ROUND(OFFSET('Hygiene Data'!$E$10,0,10*ROW('Hygiene Data'!E140)),0),"]"),IF(AND(ISNUMBER(OFFSET('Hygiene Data'!$E$10,0,10*ROW('Hygiene Data'!E140))),DW146="",ISNUMBER(OFFSET('Hygiene Data'!$E$10,0,10*ROW('Hygiene Data'!E140)))),OFFSET('Hygiene Data'!$E$10,0,10*ROW('Hygiene Data'!E140)),NA())))</f>
        <v>#N/A</v>
      </c>
      <c r="BI146" s="121" t="e">
        <f ca="1">+IF(AND(ISNUMBER(OFFSET('Hygiene Data'!$F$6,0,10*ROW('Hygiene Data'!F140))),DX146="Yes"),OFFSET('Hygiene Data'!$F$6,0,10*ROW('Hygiene Data'!F140)),IF(AND(ISNUMBER(OFFSET('Hygiene Data'!$F$6,0,10*ROW('Hygiene Data'!F140))),DX146="No",ISNUMBER(OFFSET('Hygiene Data'!$F$6,0,10*ROW('Hygiene Data'!F140)))),CONCATENATE("[",ROUND(OFFSET('Hygiene Data'!$F$6,0,10*ROW('Hygiene Data'!F140)),0),"]"),IF(AND(ISNUMBER(OFFSET('Hygiene Data'!$F$6,0,10*ROW('Hygiene Data'!F140))),DX146="",ISNUMBER(OFFSET('Hygiene Data'!$F$6,0,10*ROW('Hygiene Data'!F140)))),OFFSET('Hygiene Data'!$F$6,0,10*ROW('Hygiene Data'!F140)),NA())))</f>
        <v>#N/A</v>
      </c>
      <c r="BJ146" s="121" t="e">
        <f ca="1">+IF(AND(ISNUMBER(OFFSET('Hygiene Data'!$F$8,0,10*ROW('Hygiene Data'!F140))),DY146="Yes"),OFFSET('Hygiene Data'!$F$8,0,10*ROW('Hygiene Data'!F140)),IF(AND(ISNUMBER(OFFSET('Hygiene Data'!$F$8,0,10*ROW('Hygiene Data'!F140))),DY146="No",ISNUMBER(OFFSET('Hygiene Data'!$F$8,0,10*ROW('Hygiene Data'!F140)))),CONCATENATE("[",ROUND(OFFSET('Hygiene Data'!$F$8,0,10*ROW('Hygiene Data'!F140)),0),"]"),IF(AND(ISNUMBER(OFFSET('Hygiene Data'!$F$8,0,10*ROW('Hygiene Data'!F140))),DY146="",ISNUMBER(OFFSET('Hygiene Data'!$F$8,0,10*ROW('Hygiene Data'!F140)))),OFFSET('Hygiene Data'!$F$8,0,10*ROW('Hygiene Data'!F140)),NA())))</f>
        <v>#N/A</v>
      </c>
      <c r="BK146" s="121" t="e">
        <f ca="1">+IF(AND(ISNUMBER(OFFSET('Hygiene Data'!$F$10,0,10*ROW('Hygiene Data'!F140))),DZ146="Yes"),OFFSET('Hygiene Data'!$F$10,0,10*ROW('Hygiene Data'!F140)),IF(AND(ISNUMBER(OFFSET('Hygiene Data'!$F$10,0,10*ROW('Hygiene Data'!F140))),DZ146="No",ISNUMBER(OFFSET('Hygiene Data'!$F$10,0,10*ROW('Hygiene Data'!F140)))),CONCATENATE("[",ROUND(OFFSET('Hygiene Data'!$F$10,0,10*ROW('Hygiene Data'!F140)),0),"]"),IF(AND(ISNUMBER(OFFSET('Hygiene Data'!$F$10,0,10*ROW('Hygiene Data'!F140))),DZ146="",ISNUMBER(OFFSET('Hygiene Data'!$F$10,0,10*ROW('Hygiene Data'!F140)))),OFFSET('Hygiene Data'!$F$10,0,10*ROW('Hygiene Data'!F140)),NA())))</f>
        <v>#N/A</v>
      </c>
      <c r="BL146" s="121" t="e">
        <f ca="1">+IF(AND(ISNUMBER(OFFSET('Hygiene Data'!$G$6,0,10*ROW('Hygiene Data'!G140))),EA146="Yes"),OFFSET('Hygiene Data'!$G$6,0,10*ROW('Hygiene Data'!G140)),IF(AND(ISNUMBER(OFFSET('Hygiene Data'!$G$6,0,10*ROW('Hygiene Data'!G140))),EA146="No",ISNUMBER(OFFSET('Hygiene Data'!$G$6,0,10*ROW('Hygiene Data'!G140)))),CONCATENATE("[",ROUND(OFFSET('Hygiene Data'!$G$6,0,10*ROW('Hygiene Data'!G140)),0),"]"),IF(AND(ISNUMBER(OFFSET('Hygiene Data'!$G$6,0,10*ROW('Hygiene Data'!G140))),EA146="",ISNUMBER(OFFSET('Hygiene Data'!$G$6,0,10*ROW('Hygiene Data'!G140)))),OFFSET('Hygiene Data'!$G$6,0,10*ROW('Hygiene Data'!G140)),NA())))</f>
        <v>#N/A</v>
      </c>
      <c r="BM146" s="121" t="e">
        <f ca="1">+IF(AND(ISNUMBER(OFFSET('Hygiene Data'!$G$8,0,10*ROW('Hygiene Data'!G140))),EB146="Yes"),OFFSET('Hygiene Data'!$G$8,0,10*ROW('Hygiene Data'!G140)),IF(AND(ISNUMBER(OFFSET('Hygiene Data'!$G$8,0,10*ROW('Hygiene Data'!G140))),EB146="No",ISNUMBER(OFFSET('Hygiene Data'!$G$8,0,10*ROW('Hygiene Data'!G140)))),CONCATENATE("[",ROUND(OFFSET('Hygiene Data'!$G$8,0,10*ROW('Hygiene Data'!G140)),0),"]"),IF(AND(ISNUMBER(OFFSET('Hygiene Data'!$G$8,0,10*ROW('Hygiene Data'!G140))),EB146="",ISNUMBER(OFFSET('Hygiene Data'!$G$8,0,10*ROW('Hygiene Data'!G140)))),OFFSET('Hygiene Data'!$G$8,0,10*ROW('Hygiene Data'!G140)),NA())))</f>
        <v>#N/A</v>
      </c>
      <c r="BN146" s="121" t="e">
        <f ca="1">+IF(AND(ISNUMBER(OFFSET('Hygiene Data'!$G$10,0,10*ROW('Hygiene Data'!G140))),EC146="Yes"),OFFSET('Hygiene Data'!$G$10,0,10*ROW('Hygiene Data'!G140)),IF(AND(ISNUMBER(OFFSET('Hygiene Data'!$G$10,0,10*ROW('Hygiene Data'!G140))),EC146="No",ISNUMBER(OFFSET('Hygiene Data'!$G$10,0,10*ROW('Hygiene Data'!G140)))),CONCATENATE("[",ROUND(OFFSET('Hygiene Data'!$G$10,0,10*ROW('Hygiene Data'!G140)),0),"]"),IF(AND(ISNUMBER(OFFSET('Hygiene Data'!$G$10,0,10*ROW('Hygiene Data'!G140))),EC146="",ISNUMBER(OFFSET('Hygiene Data'!$G$10,0,10*ROW('Hygiene Data'!G140)))),OFFSET('Hygiene Data'!$G$10,0,10*ROW('Hygiene Data'!G140)),NA())))</f>
        <v>#N/A</v>
      </c>
      <c r="BO146" s="121" t="e">
        <f ca="1">+IF(AND(ISNUMBER(OFFSET('Hygiene Data'!$H$6,0,10*ROW('Hygiene Data'!H140))),ED146="Yes"),OFFSET('Hygiene Data'!$H$6,0,10*ROW('Hygiene Data'!H140)),IF(AND(ISNUMBER(OFFSET('Hygiene Data'!$H$6,0,10*ROW('Hygiene Data'!H140))),ED146="No",ISNUMBER(OFFSET('Hygiene Data'!$H$6,0,10*ROW('Hygiene Data'!H140)))),CONCATENATE("[",ROUND(OFFSET('Hygiene Data'!$H$6,0,10*ROW('Hygiene Data'!H140)),0),"]"),IF(AND(ISNUMBER(OFFSET('Hygiene Data'!$H$6,0,10*ROW('Hygiene Data'!H140))),ED146="",ISNUMBER(OFFSET('Hygiene Data'!$H$6,0,10*ROW('Hygiene Data'!H140)))),OFFSET('Hygiene Data'!$H$6,0,10*ROW('Hygiene Data'!H140)),NA())))</f>
        <v>#N/A</v>
      </c>
      <c r="BP146" s="121" t="e">
        <f ca="1">+IF(AND(ISNUMBER(OFFSET('Hygiene Data'!$H$8,0,10*ROW('Hygiene Data'!H140))),EE146="Yes"),OFFSET('Hygiene Data'!$H$8,0,10*ROW('Hygiene Data'!H140)),IF(AND(ISNUMBER(OFFSET('Hygiene Data'!$H$8,0,10*ROW('Hygiene Data'!H140))),EE146="No",ISNUMBER(OFFSET('Hygiene Data'!$H$8,0,10*ROW('Hygiene Data'!H140)))),CONCATENATE("[",ROUND(OFFSET('Hygiene Data'!$H$8,0,10*ROW('Hygiene Data'!H140)),0),"]"),IF(AND(ISNUMBER(OFFSET('Hygiene Data'!$H$8,0,10*ROW('Hygiene Data'!H140))),EE146="",ISNUMBER(OFFSET('Hygiene Data'!$H$8,0,10*ROW('Hygiene Data'!H140)))),OFFSET('Hygiene Data'!$H$8,0,10*ROW('Hygiene Data'!H140)),NA())))</f>
        <v>#N/A</v>
      </c>
      <c r="BQ146" s="121" t="e">
        <f ca="1">+IF(AND(ISNUMBER(OFFSET('Hygiene Data'!$H$10,0,10*ROW('Hygiene Data'!H140))),EF146="Yes"),OFFSET('Hygiene Data'!$H$10,0,10*ROW('Hygiene Data'!H140)),IF(AND(ISNUMBER(OFFSET('Hygiene Data'!$H$10,0,10*ROW('Hygiene Data'!H140))),EF146="No",ISNUMBER(OFFSET('Hygiene Data'!$H$10,0,10*ROW('Hygiene Data'!H140)))),CONCATENATE("[",ROUND(OFFSET('Hygiene Data'!$H$10,0,10*ROW('Hygiene Data'!H140)),0),"]"),IF(AND(ISNUMBER(OFFSET('Hygiene Data'!$H$10,0,10*ROW('Hygiene Data'!H140))),EF146="",ISNUMBER(OFFSET('Hygiene Data'!$H$10,0,10*ROW('Hygiene Data'!H140)))),OFFSET('Hygiene Data'!$H$10,0,10*ROW('Hygiene Data'!H140)),NA())))</f>
        <v>#N/A</v>
      </c>
      <c r="BS146" s="28" t="str">
        <f ca="1">+IF(OFFSET('Water Data'!$C$28,0,10*ROW('Water Data'!C140))="","",OFFSET('Water Data'!$C$28,0,10*ROW('Water Data'!C140)))</f>
        <v/>
      </c>
      <c r="BT146" s="28" t="str">
        <f ca="1">+IF(OFFSET('Water Data'!$C$29,0,10*ROW('Water Data'!C140))="","",OFFSET('Water Data'!$C$29,0,10*ROW('Water Data'!C140)))</f>
        <v/>
      </c>
      <c r="BU146" s="28" t="str">
        <f ca="1">+IF(OFFSET('Water Data'!$C$30,0,10*ROW('Water Data'!C140))="","",OFFSET('Water Data'!$C$30,0,10*ROW('Water Data'!C140)))</f>
        <v/>
      </c>
      <c r="BV146" s="28" t="str">
        <f ca="1">+IF(OFFSET('Water Data'!$D$28,0,10*ROW('Water Data'!D140))="","",OFFSET('Water Data'!$D$28,0,10*ROW('Water Data'!D140)))</f>
        <v/>
      </c>
      <c r="BW146" s="28" t="str">
        <f ca="1">+IF(OFFSET('Water Data'!$D$29,0,10*ROW('Water Data'!D140))="","",OFFSET('Water Data'!$D$29,0,10*ROW('Water Data'!D140)))</f>
        <v/>
      </c>
      <c r="BX146" s="28" t="str">
        <f ca="1">+IF(OFFSET('Water Data'!$D$30,0,10*ROW('Water Data'!D140))="","",OFFSET('Water Data'!$D$30,0,10*ROW('Water Data'!D140)))</f>
        <v/>
      </c>
      <c r="BY146" s="28" t="str">
        <f ca="1">+IF(OFFSET('Water Data'!$E$28,0,10*ROW('Water Data'!E140))="","",OFFSET('Water Data'!$E$28,0,10*ROW('Water Data'!E140)))</f>
        <v/>
      </c>
      <c r="BZ146" s="28" t="str">
        <f ca="1">+IF(OFFSET('Water Data'!$E$29,0,10*ROW('Water Data'!E140))="","",OFFSET('Water Data'!$E$29,0,10*ROW('Water Data'!E140)))</f>
        <v/>
      </c>
      <c r="CA146" s="28" t="str">
        <f ca="1">+IF(OFFSET('Water Data'!$E$30,0,10*ROW('Water Data'!E140))="","",OFFSET('Water Data'!$E$30,0,10*ROW('Water Data'!E140)))</f>
        <v/>
      </c>
      <c r="CB146" s="28" t="str">
        <f ca="1">+IF(OFFSET('Water Data'!$F$28,0,10*ROW('Water Data'!F140))="","",OFFSET('Water Data'!$F$28,0,10*ROW('Water Data'!F140)))</f>
        <v/>
      </c>
      <c r="CC146" s="28" t="str">
        <f ca="1">+IF(OFFSET('Water Data'!$F$29,0,10*ROW('Water Data'!F140))="","",OFFSET('Water Data'!$F$29,0,10*ROW('Water Data'!F140)))</f>
        <v/>
      </c>
      <c r="CD146" s="28" t="str">
        <f ca="1">+IF(OFFSET('Water Data'!$F$30,0,10*ROW('Water Data'!F140))="","",OFFSET('Water Data'!$F$30,0,10*ROW('Water Data'!F140)))</f>
        <v/>
      </c>
      <c r="CE146" s="28" t="str">
        <f ca="1">+IF(OFFSET('Water Data'!$G$28,0,10*ROW('Water Data'!G140))="","",OFFSET('Water Data'!$G$28,0,10*ROW('Water Data'!G140)))</f>
        <v/>
      </c>
      <c r="CF146" s="28" t="str">
        <f ca="1">+IF(OFFSET('Water Data'!$G$29,0,10*ROW('Water Data'!G140))="","",OFFSET('Water Data'!$G$29,0,10*ROW('Water Data'!G140)))</f>
        <v/>
      </c>
      <c r="CG146" s="28" t="str">
        <f ca="1">+IF(OFFSET('Water Data'!$G$30,0,10*ROW('Water Data'!G140))="","",OFFSET('Water Data'!$G$30,0,10*ROW('Water Data'!G140)))</f>
        <v/>
      </c>
      <c r="CH146" s="28" t="str">
        <f ca="1">+IF(OFFSET('Water Data'!$H$28,0,10*ROW('Water Data'!H140))="","",OFFSET('Water Data'!$H$28,0,10*ROW('Water Data'!H140)))</f>
        <v/>
      </c>
      <c r="CI146" s="28" t="str">
        <f ca="1">+IF(OFFSET('Water Data'!$H$29,0,10*ROW('Water Data'!H140))="","",OFFSET('Water Data'!$H$29,0,10*ROW('Water Data'!H140)))</f>
        <v/>
      </c>
      <c r="CJ146" s="28" t="str">
        <f ca="1">+IF(OFFSET('Water Data'!$H$30,0,10*ROW('Water Data'!H140))="","",OFFSET('Water Data'!$H$30,0,10*ROW('Water Data'!H140)))</f>
        <v/>
      </c>
      <c r="CK146" s="28" t="str">
        <f ca="1">+IF(OFFSET('Sanitation Data'!$C$29,0,10*ROW('Sanitation Data'!C140))="","",OFFSET('Sanitation Data'!$C$29,0,10*ROW('Sanitation Data'!C140)))</f>
        <v/>
      </c>
      <c r="CL146" s="28" t="str">
        <f ca="1">+IF(OFFSET('Sanitation Data'!$C$30,0,10*ROW('Sanitation Data'!C140))="","",OFFSET('Sanitation Data'!$C$30,0,10*ROW('Sanitation Data'!C140)))</f>
        <v/>
      </c>
      <c r="CM146" s="28" t="str">
        <f ca="1">+IF(OFFSET('Sanitation Data'!$C$31,0,10*ROW('Sanitation Data'!C140))="","",OFFSET('Sanitation Data'!$C$31,0,10*ROW('Sanitation Data'!C140)))</f>
        <v/>
      </c>
      <c r="CN146" s="28" t="str">
        <f ca="1">+IF(OFFSET('Sanitation Data'!$C$32,0,10*ROW('Sanitation Data'!C140))="","",OFFSET('Sanitation Data'!$C$32,0,10*ROW('Sanitation Data'!C140)))</f>
        <v/>
      </c>
      <c r="CO146" s="28" t="str">
        <f ca="1">+IF(OFFSET('Sanitation Data'!$C$33,0,10*ROW('Sanitation Data'!C140))="","",OFFSET('Sanitation Data'!$C$33,0,10*ROW('Sanitation Data'!C140)))</f>
        <v/>
      </c>
      <c r="CP146" s="28" t="str">
        <f ca="1">+IF(OFFSET('Sanitation Data'!$D$29,0,10*ROW('Sanitation Data'!D140))="","",OFFSET('Sanitation Data'!$D$29,0,10*ROW('Sanitation Data'!D140)))</f>
        <v/>
      </c>
      <c r="CQ146" s="28" t="str">
        <f ca="1">+IF(OFFSET('Sanitation Data'!$D$30,0,10*ROW('Sanitation Data'!D140))="","",OFFSET('Sanitation Data'!$D$30,0,10*ROW('Sanitation Data'!D140)))</f>
        <v/>
      </c>
      <c r="CR146" s="28" t="str">
        <f ca="1">+IF(OFFSET('Sanitation Data'!$D$31,0,10*ROW('Sanitation Data'!D140))="","",OFFSET('Sanitation Data'!$D$31,0,10*ROW('Sanitation Data'!D140)))</f>
        <v/>
      </c>
      <c r="CS146" s="28" t="str">
        <f ca="1">+IF(OFFSET('Sanitation Data'!$D$32,0,10*ROW('Sanitation Data'!D140))="","",OFFSET('Sanitation Data'!$D$32,0,10*ROW('Sanitation Data'!D140)))</f>
        <v/>
      </c>
      <c r="CT146" s="28" t="str">
        <f ca="1">+IF(OFFSET('Sanitation Data'!$D$33,0,10*ROW('Sanitation Data'!D140))="","",OFFSET('Sanitation Data'!$D$33,0,10*ROW('Sanitation Data'!D140)))</f>
        <v/>
      </c>
      <c r="CU146" s="28" t="str">
        <f ca="1">+IF(OFFSET('Sanitation Data'!$E$29,0,10*ROW('Sanitation Data'!E140))="","",OFFSET('Sanitation Data'!$E$29,0,10*ROW('Sanitation Data'!E140)))</f>
        <v/>
      </c>
      <c r="CV146" s="28" t="str">
        <f ca="1">+IF(OFFSET('Sanitation Data'!$E$30,0,10*ROW('Sanitation Data'!E140))="","",OFFSET('Sanitation Data'!$E$30,0,10*ROW('Sanitation Data'!E140)))</f>
        <v/>
      </c>
      <c r="CW146" s="28" t="str">
        <f ca="1">+IF(OFFSET('Sanitation Data'!$E$31,0,10*ROW('Sanitation Data'!E140))="","",OFFSET('Sanitation Data'!$E$31,0,10*ROW('Sanitation Data'!E140)))</f>
        <v/>
      </c>
      <c r="CX146" s="28" t="str">
        <f ca="1">+IF(OFFSET('Sanitation Data'!$E$32,0,10*ROW('Sanitation Data'!E140))="","",OFFSET('Sanitation Data'!$E$32,0,10*ROW('Sanitation Data'!E140)))</f>
        <v/>
      </c>
      <c r="CY146" s="28" t="str">
        <f ca="1">+IF(OFFSET('Sanitation Data'!$E$33,0,10*ROW('Sanitation Data'!E140))="","",OFFSET('Sanitation Data'!$E$33,0,10*ROW('Sanitation Data'!E140)))</f>
        <v/>
      </c>
      <c r="CZ146" s="28" t="str">
        <f ca="1">+IF(OFFSET('Sanitation Data'!$F$29,0,10*ROW('Sanitation Data'!F140))="","",OFFSET('Sanitation Data'!$F$29,0,10*ROW('Sanitation Data'!F140)))</f>
        <v/>
      </c>
      <c r="DA146" s="28" t="str">
        <f ca="1">+IF(OFFSET('Sanitation Data'!$F$30,0,10*ROW('Sanitation Data'!F140))="","",OFFSET('Sanitation Data'!$F$30,0,10*ROW('Sanitation Data'!F140)))</f>
        <v/>
      </c>
      <c r="DB146" s="28" t="str">
        <f ca="1">+IF(OFFSET('Sanitation Data'!$F$31,0,10*ROW('Sanitation Data'!F140))="","",OFFSET('Sanitation Data'!$F$31,0,10*ROW('Sanitation Data'!F140)))</f>
        <v/>
      </c>
      <c r="DC146" s="28" t="str">
        <f ca="1">+IF(OFFSET('Sanitation Data'!$F$32,0,10*ROW('Sanitation Data'!F140))="","",OFFSET('Sanitation Data'!$F$32,0,10*ROW('Sanitation Data'!F140)))</f>
        <v/>
      </c>
      <c r="DD146" s="28" t="str">
        <f ca="1">+IF(OFFSET('Sanitation Data'!$F$33,0,10*ROW('Sanitation Data'!F140))="","",OFFSET('Sanitation Data'!$F$33,0,10*ROW('Sanitation Data'!F140)))</f>
        <v/>
      </c>
      <c r="DE146" s="28" t="str">
        <f ca="1">+IF(OFFSET('Sanitation Data'!$G$29,0,10*ROW('Sanitation Data'!G140))="","",OFFSET('Sanitation Data'!$G$29,0,10*ROW('Sanitation Data'!G140)))</f>
        <v/>
      </c>
      <c r="DF146" s="28" t="str">
        <f ca="1">+IF(OFFSET('Sanitation Data'!$G$30,0,10*ROW('Sanitation Data'!G140))="","",OFFSET('Sanitation Data'!$G$30,0,10*ROW('Sanitation Data'!G140)))</f>
        <v/>
      </c>
      <c r="DG146" s="28" t="str">
        <f ca="1">+IF(OFFSET('Sanitation Data'!$G$31,0,10*ROW('Sanitation Data'!G140))="","",OFFSET('Sanitation Data'!$G$31,0,10*ROW('Sanitation Data'!G140)))</f>
        <v/>
      </c>
      <c r="DH146" s="28" t="str">
        <f ca="1">+IF(OFFSET('Sanitation Data'!$G$32,0,10*ROW('Sanitation Data'!G140))="","",OFFSET('Sanitation Data'!$G$32,0,10*ROW('Sanitation Data'!G140)))</f>
        <v/>
      </c>
      <c r="DI146" s="28" t="str">
        <f ca="1">+IF(OFFSET('Sanitation Data'!$G$33,0,10*ROW('Sanitation Data'!G140))="","",OFFSET('Sanitation Data'!$G$33,0,10*ROW('Sanitation Data'!G140)))</f>
        <v/>
      </c>
      <c r="DJ146" s="28" t="str">
        <f ca="1">+IF(OFFSET('Sanitation Data'!$H$29,0,10*ROW('Sanitation Data'!H140))="","",OFFSET('Sanitation Data'!$H$29,0,10*ROW('Sanitation Data'!H140)))</f>
        <v/>
      </c>
      <c r="DK146" s="28" t="str">
        <f ca="1">+IF(OFFSET('Sanitation Data'!$H$30,0,10*ROW('Sanitation Data'!H140))="","",OFFSET('Sanitation Data'!$H$30,0,10*ROW('Sanitation Data'!H140)))</f>
        <v/>
      </c>
      <c r="DL146" s="28" t="str">
        <f ca="1">+IF(OFFSET('Sanitation Data'!$H$31,0,10*ROW('Sanitation Data'!H140))="","",OFFSET('Sanitation Data'!$H$31,0,10*ROW('Sanitation Data'!H140)))</f>
        <v/>
      </c>
      <c r="DM146" s="28" t="str">
        <f ca="1">+IF(OFFSET('Sanitation Data'!$H$32,0,10*ROW('Sanitation Data'!H140))="","",OFFSET('Sanitation Data'!$H$32,0,10*ROW('Sanitation Data'!H140)))</f>
        <v/>
      </c>
      <c r="DN146" s="28" t="str">
        <f ca="1">+IF(OFFSET('Sanitation Data'!$H$33,0,10*ROW('Sanitation Data'!H140))="","",OFFSET('Sanitation Data'!$H$33,0,10*ROW('Sanitation Data'!H140)))</f>
        <v/>
      </c>
      <c r="DO146" s="28" t="str">
        <f ca="1">+IF(OFFSET('Hygiene Data'!$C$12,0,10*ROW('Hygiene Data'!C140))="","",OFFSET('Hygiene Data'!$C$12,0,10*ROW('Hygiene Data'!C140)))</f>
        <v/>
      </c>
      <c r="DP146" s="28" t="str">
        <f ca="1">+IF(OFFSET('Hygiene Data'!$C$13,0,10*ROW('Hygiene Data'!C140))="","",OFFSET('Hygiene Data'!$C$13,0,10*ROW('Hygiene Data'!C140)))</f>
        <v/>
      </c>
      <c r="DQ146" s="28" t="str">
        <f ca="1">+IF(OFFSET('Hygiene Data'!$C$14,0,10*ROW('Hygiene Data'!C140))="","",OFFSET('Hygiene Data'!$C$14,0,10*ROW('Hygiene Data'!C140)))</f>
        <v/>
      </c>
      <c r="DR146" s="28" t="str">
        <f ca="1">+IF(OFFSET('Hygiene Data'!$D$12,0,10*ROW('Hygiene Data'!D140))="","",OFFSET('Hygiene Data'!$D$12,0,10*ROW('Hygiene Data'!D140)))</f>
        <v/>
      </c>
      <c r="DS146" s="28" t="str">
        <f ca="1">+IF(OFFSET('Hygiene Data'!$D$13,0,10*ROW('Hygiene Data'!D140))="","",OFFSET('Hygiene Data'!$D$13,0,10*ROW('Hygiene Data'!D140)))</f>
        <v/>
      </c>
      <c r="DT146" s="28" t="str">
        <f ca="1">+IF(OFFSET('Hygiene Data'!$D$14,0,10*ROW('Hygiene Data'!D140))="","",OFFSET('Hygiene Data'!$D$14,0,10*ROW('Hygiene Data'!D140)))</f>
        <v/>
      </c>
      <c r="DU146" s="28" t="str">
        <f ca="1">+IF(OFFSET('Hygiene Data'!$E$12,0,10*ROW('Hygiene Data'!E140))="","",OFFSET('Hygiene Data'!$E$12,0,10*ROW('Hygiene Data'!E140)))</f>
        <v/>
      </c>
      <c r="DV146" s="28" t="str">
        <f ca="1">+IF(OFFSET('Hygiene Data'!$E$13,0,10*ROW('Hygiene Data'!E140))="","",OFFSET('Hygiene Data'!$E$13,0,10*ROW('Hygiene Data'!E140)))</f>
        <v/>
      </c>
      <c r="DW146" s="28" t="str">
        <f ca="1">+IF(OFFSET('Hygiene Data'!$E$14,0,10*ROW('Hygiene Data'!E140))="","",OFFSET('Hygiene Data'!$E$14,0,10*ROW('Hygiene Data'!E140)))</f>
        <v/>
      </c>
      <c r="DX146" s="28" t="str">
        <f ca="1">+IF(OFFSET('Hygiene Data'!$F$12,0,10*ROW('Hygiene Data'!F140))="","",OFFSET('Hygiene Data'!$F$12,0,10*ROW('Hygiene Data'!F140)))</f>
        <v/>
      </c>
      <c r="DY146" s="28" t="str">
        <f ca="1">+IF(OFFSET('Hygiene Data'!$F$13,0,10*ROW('Hygiene Data'!F140))="","",OFFSET('Hygiene Data'!$F$13,0,10*ROW('Hygiene Data'!F140)))</f>
        <v/>
      </c>
      <c r="DZ146" s="28" t="str">
        <f ca="1">+IF(OFFSET('Hygiene Data'!$F$14,0,10*ROW('Hygiene Data'!F140))="","",OFFSET('Hygiene Data'!$F$14,0,10*ROW('Hygiene Data'!F140)))</f>
        <v/>
      </c>
      <c r="EA146" s="28" t="str">
        <f ca="1">+IF(OFFSET('Hygiene Data'!$G$12,0,10*ROW('Hygiene Data'!G140))="","",OFFSET('Hygiene Data'!$G$12,0,10*ROW('Hygiene Data'!G140)))</f>
        <v/>
      </c>
      <c r="EB146" s="28" t="str">
        <f ca="1">+IF(OFFSET('Hygiene Data'!$G$13,0,10*ROW('Hygiene Data'!G140))="","",OFFSET('Hygiene Data'!$G$13,0,10*ROW('Hygiene Data'!G140)))</f>
        <v/>
      </c>
      <c r="EC146" s="28" t="str">
        <f ca="1">+IF(OFFSET('Hygiene Data'!$G$14,0,10*ROW('Hygiene Data'!G140))="","",OFFSET('Hygiene Data'!$G$14,0,10*ROW('Hygiene Data'!G140)))</f>
        <v/>
      </c>
      <c r="ED146" s="28" t="str">
        <f ca="1">+IF(OFFSET('Hygiene Data'!$H$12,0,10*ROW('Hygiene Data'!H140))="","",OFFSET('Hygiene Data'!$H$12,0,10*ROW('Hygiene Data'!H140)))</f>
        <v/>
      </c>
      <c r="EE146" s="28" t="str">
        <f ca="1">+IF(OFFSET('Hygiene Data'!$H$13,0,10*ROW('Hygiene Data'!H140))="","",OFFSET('Hygiene Data'!$H$13,0,10*ROW('Hygiene Data'!H140)))</f>
        <v/>
      </c>
      <c r="EF146" s="28" t="str">
        <f ca="1">+IF(OFFSET('Hygiene Data'!$H$14,0,10*ROW('Hygiene Data'!H140))="","",OFFSET('Hygiene Data'!$H$14,0,10*ROW('Hygiene Data'!H140)))</f>
        <v/>
      </c>
    </row>
    <row r="147" spans="1:136" x14ac:dyDescent="0.2">
      <c r="A147" s="44" t="str">
        <f ca="1">+IF(OFFSET('Water Data'!$B$1,0,10*ROW('Water Data'!B144))="","",OFFSET('Water Data'!$B$1,0,10*ROW('Water Data'!B144)))</f>
        <v/>
      </c>
      <c r="B147" s="44" t="str">
        <f ca="1">+IF(OFFSET('Water Data'!$A$3,0,10*ROW('Water Data'!A144))="","",OFFSET('Water Data'!$A$3,0,10*ROW('Water Data'!A144)))</f>
        <v/>
      </c>
      <c r="C147" s="44" t="str">
        <f ca="1">+IF(OFFSET('Water Data'!$C$3,0,10*ROW('Water Data'!C144))="","",OFFSET('Water Data'!$C$3,0,10*ROW('Water Data'!C144)))</f>
        <v/>
      </c>
      <c r="D147" s="119" t="e">
        <f ca="1">+IF(AND(ISNUMBER(OFFSET('Water Data'!$C$5,0,10*ROW('Water Data'!C141))),BS147="Yes"),100-OFFSET('Water Data'!$C$5,0,10*ROW('Water Data'!C141)),IF(AND(ISNUMBER(OFFSET('Water Data'!$C$5,0,10*ROW('Water Data'!C141))),BS147="No",ISNUMBER(OFFSET('Water Data'!$C$5,0,10*ROW('Water Data'!C141)))),CONCATENATE("[",ROUND(100-OFFSET('Water Data'!$C$5,0,10*ROW('Water Data'!C141)),0),"]"),IF(AND(ISNUMBER(OFFSET('Water Data'!$C$5,0,10*ROW('Water Data'!C141))),BS147="",ISNUMBER(OFFSET('Water Data'!$C$5,0,10*ROW('Water Data'!C141)))),100-OFFSET('Water Data'!$C$5,0,10*ROW('Water Data'!C141)),NA())))</f>
        <v>#N/A</v>
      </c>
      <c r="E147" s="119" t="e">
        <f ca="1">+IF(AND(ISNUMBER(OFFSET('Water Data'!$C$7,0,10*ROW('Water Data'!D141))),BT147="Yes"),OFFSET('Water Data'!$C$7,0,10*ROW('Water Data'!C141)),IF(AND(ISNUMBER(OFFSET('Water Data'!$C$7,0,10*ROW('Water Data'!C141))),BT147="No",ISNUMBER(OFFSET('Water Data'!$C$7,0,10*ROW('Water Data'!C141)))),CONCATENATE("[",ROUND(OFFSET('Water Data'!$C$7,0,10*ROW('Water Data'!C141)),0),"]"),IF(AND(ISNUMBER(OFFSET('Water Data'!$C$7,0,10*ROW('Water Data'!C141))),BT147="",ISNUMBER(OFFSET('Water Data'!$C$7,0,10*ROW('Water Data'!C141)))),OFFSET('Water Data'!$C$7,0,10*ROW('Water Data'!C141)),NA())))</f>
        <v>#N/A</v>
      </c>
      <c r="F147" s="119" t="e">
        <f ca="1">+IF(AND(ISNUMBER(OFFSET('Water Data'!$C$10,0,10*ROW('Water Data'!C141))),BU147="Yes"),OFFSET('Water Data'!$C$10,0,10*ROW('Water Data'!C141)),IF(AND(ISNUMBER(OFFSET('Water Data'!$C$10,0,10*ROW('Water Data'!C141))),BU147="No",ISNUMBER(OFFSET('Water Data'!$C$10,0,10*ROW('Water Data'!C141)))),CONCATENATE("[",ROUND(OFFSET('Water Data'!$C$10,0,10*ROW('Water Data'!C141)),0),"]"),IF(AND(ISNUMBER(OFFSET('Water Data'!$C$10,0,10*ROW('Water Data'!C141))),BU147="",ISNUMBER(OFFSET('Water Data'!$C$10,0,10*ROW('Water Data'!C141)))),OFFSET('Water Data'!$C$10,0,10*ROW('Water Data'!C141)),NA())))</f>
        <v>#N/A</v>
      </c>
      <c r="G147" s="119" t="e">
        <f ca="1">+IF(AND(ISNUMBER(OFFSET('Water Data'!$D$5,0,10*ROW('Water Data'!D141))),BV147="Yes"),100-OFFSET('Water Data'!$D$5,0,10*ROW('Water Data'!D141)),IF(AND(ISNUMBER(OFFSET('Water Data'!$D$5,0,10*ROW('Water Data'!D141))),BV147="No",ISNUMBER(OFFSET('Water Data'!$D$5,0,10*ROW('Water Data'!D141)))),CONCATENATE("[",ROUND(100-OFFSET('Water Data'!$D$5,0,10*ROW('Water Data'!D141)),0),"]"),IF(AND(ISNUMBER(OFFSET('Water Data'!$D$5,0,10*ROW('Water Data'!D141))),BV147="",ISNUMBER(OFFSET('Water Data'!$D$5,0,10*ROW('Water Data'!D141)))),100-OFFSET('Water Data'!$D$5,0,10*ROW('Water Data'!D141)),NA())))</f>
        <v>#N/A</v>
      </c>
      <c r="H147" s="119" t="e">
        <f ca="1">+IF(AND(ISNUMBER(OFFSET('Water Data'!$D$7,0,10*ROW('Water Data'!D141))),BW147="Yes"),OFFSET('Water Data'!$D$7,0,10*ROW('Water Data'!D141)),IF(AND(ISNUMBER(OFFSET('Water Data'!$D$7,0,10*ROW('Water Data'!D141))),BW147="No",ISNUMBER(OFFSET('Water Data'!$D$7,0,10*ROW('Water Data'!D141)))),CONCATENATE("[",ROUND(OFFSET('Water Data'!$C$7,0,10*ROW('Water Data'!D141)),0),"]"),IF(AND(ISNUMBER(OFFSET('Water Data'!$D$7,0,10*ROW('Water Data'!D141))),BW147="",ISNUMBER(OFFSET('Water Data'!$D$7,0,10*ROW('Water Data'!D141)))),OFFSET('Water Data'!$D$7,0,10*ROW('Water Data'!D141)),NA())))</f>
        <v>#N/A</v>
      </c>
      <c r="I147" s="119" t="e">
        <f ca="1">+IF(AND(ISNUMBER(OFFSET('Water Data'!$D$10,0,10*ROW('Water Data'!D141))),BX147="Yes"),OFFSET('Water Data'!$D$10,0,10*ROW('Water Data'!D141)),IF(AND(ISNUMBER(OFFSET('Water Data'!$D$10,0,10*ROW('Water Data'!D141))),BX147="No",ISNUMBER(OFFSET('Water Data'!$D$10,0,10*ROW('Water Data'!D141)))),CONCATENATE("[",ROUND(OFFSET('Water Data'!$D$10,0,10*ROW('Water Data'!D141)),0),"]"),IF(AND(ISNUMBER(OFFSET('Water Data'!$D$10,0,10*ROW('Water Data'!D141))),BX147="",ISNUMBER(OFFSET('Water Data'!$D$10,0,10*ROW('Water Data'!D141)))),OFFSET('Water Data'!$D$10,0,10*ROW('Water Data'!D141)),NA())))</f>
        <v>#N/A</v>
      </c>
      <c r="J147" s="119" t="e">
        <f ca="1">+IF(AND(ISNUMBER(OFFSET('Water Data'!$E$5,0,10*ROW('Water Data'!E141))),BY147="Yes"),100-OFFSET('Water Data'!$E$5,0,10*ROW('Water Data'!E141)),IF(AND(ISNUMBER(OFFSET('Water Data'!$E$5,0,10*ROW('Water Data'!E141))),BY147="No",ISNUMBER(OFFSET('Water Data'!$E$5,0,10*ROW('Water Data'!E141)))),CONCATENATE("[",ROUND(100-OFFSET('Water Data'!$E$5,0,10*ROW('Water Data'!E141)),0),"]"),IF(AND(ISNUMBER(OFFSET('Water Data'!$E$5,0,10*ROW('Water Data'!E141))),BY147="",ISNUMBER(OFFSET('Water Data'!$E$5,0,10*ROW('Water Data'!E141)))),100-OFFSET('Water Data'!$E$5,0,10*ROW('Water Data'!E141)),NA())))</f>
        <v>#N/A</v>
      </c>
      <c r="K147" s="119" t="e">
        <f ca="1">+IF(AND(ISNUMBER(OFFSET('Water Data'!$E$7,0,10*ROW('Water Data'!E141))),BZ147="Yes"),OFFSET('Water Data'!$E$7,0,10*ROW('Water Data'!E141)),IF(AND(ISNUMBER(OFFSET('Water Data'!$E$7,0,10*ROW('Water Data'!E141))),BZ147="No",ISNUMBER(OFFSET('Water Data'!$E$7,0,10*ROW('Water Data'!E141)))),CONCATENATE("[",ROUND(OFFSET('Water Data'!$E$7,0,10*ROW('Water Data'!E141)),0),"]"),IF(AND(ISNUMBER(OFFSET('Water Data'!$E$7,0,10*ROW('Water Data'!E141))),BZ147="",ISNUMBER(OFFSET('Water Data'!$E$7,0,10*ROW('Water Data'!E141)))),OFFSET('Water Data'!$E$7,0,10*ROW('Water Data'!E141)),NA())))</f>
        <v>#N/A</v>
      </c>
      <c r="L147" s="119" t="e">
        <f ca="1">+IF(AND(ISNUMBER(OFFSET('Water Data'!$E$10,0,10*ROW('Water Data'!E141))),CA147="Yes"),OFFSET('Water Data'!$E$10,0,10*ROW('Water Data'!E141)),IF(AND(ISNUMBER(OFFSET('Water Data'!$E$10,0,10*ROW('Water Data'!E141))),CA147="No",ISNUMBER(OFFSET('Water Data'!$E$10,0,10*ROW('Water Data'!E141)))),CONCATENATE("[",ROUND(OFFSET('Water Data'!$E$10,0,10*ROW('Water Data'!E141)),0),"]"),IF(AND(ISNUMBER(OFFSET('Water Data'!$E$10,0,10*ROW('Water Data'!E141))),CA147="",ISNUMBER(OFFSET('Water Data'!$E$10,0,10*ROW('Water Data'!E141)))),OFFSET('Water Data'!$E$10,0,10*ROW('Water Data'!E141)),NA())))</f>
        <v>#N/A</v>
      </c>
      <c r="M147" s="119" t="e">
        <f ca="1">+IF(AND(ISNUMBER(OFFSET('Water Data'!$F$5,0,10*ROW('Water Data'!F141))),CB147="Yes"),100-OFFSET('Water Data'!$F$5,0,10*ROW('Water Data'!F141)),IF(AND(ISNUMBER(OFFSET('Water Data'!$F$5,0,10*ROW('Water Data'!F141))),CB147="No",ISNUMBER(OFFSET('Water Data'!$F$5,0,10*ROW('Water Data'!F141)))),CONCATENATE("[",ROUND(100-OFFSET('Water Data'!$F$5,0,10*ROW('Water Data'!F141)),0),"]"),IF(AND(ISNUMBER(OFFSET('Water Data'!$F$5,0,10*ROW('Water Data'!F141))),CB147="",ISNUMBER(OFFSET('Water Data'!$F$5,0,10*ROW('Water Data'!F141)))),100-OFFSET('Water Data'!$F$5,0,10*ROW('Water Data'!F141)),NA())))</f>
        <v>#N/A</v>
      </c>
      <c r="N147" s="119" t="e">
        <f ca="1">+IF(AND(ISNUMBER(OFFSET('Water Data'!$F$7,0,10*ROW('Water Data'!F141))),CC147="Yes"),OFFSET('Water Data'!$F$7,0,10*ROW('Water Data'!F141)),IF(AND(ISNUMBER(OFFSET('Water Data'!$F$7,0,10*ROW('Water Data'!F141))),CC147="No",ISNUMBER(OFFSET('Water Data'!$F$7,0,10*ROW('Water Data'!F141)))),CONCATENATE("[",ROUND(OFFSET('Water Data'!$F$7,0,10*ROW('Water Data'!F141)),0),"]"),IF(AND(ISNUMBER(OFFSET('Water Data'!$F$7,0,10*ROW('Water Data'!F141))),CC147="",ISNUMBER(OFFSET('Water Data'!$F$7,0,10*ROW('Water Data'!F141)))),OFFSET('Water Data'!$F$7,0,10*ROW('Water Data'!F141)),NA())))</f>
        <v>#N/A</v>
      </c>
      <c r="O147" s="119" t="e">
        <f ca="1">+IF(AND(ISNUMBER(OFFSET('Water Data'!$F$10,0,10*ROW('Water Data'!F141))),CD147="Yes"),OFFSET('Water Data'!$F$10,0,10*ROW('Water Data'!F141)),IF(AND(ISNUMBER(OFFSET('Water Data'!$F$10,0,10*ROW('Water Data'!F141))),CD147="No",ISNUMBER(OFFSET('Water Data'!$F$10,0,10*ROW('Water Data'!F141)))),CONCATENATE("[",ROUND(OFFSET('Water Data'!$F$10,0,10*ROW('Water Data'!F141)),0),"]"),IF(AND(ISNUMBER(OFFSET('Water Data'!$F$10,0,10*ROW('Water Data'!F141))),CD147="",ISNUMBER(OFFSET('Water Data'!$F$10,0,10*ROW('Water Data'!F141)))),OFFSET('Water Data'!$F$10,0,10*ROW('Water Data'!F141)),NA())))</f>
        <v>#N/A</v>
      </c>
      <c r="P147" s="119" t="e">
        <f ca="1">+IF(AND(ISNUMBER(OFFSET('Water Data'!$G$5,0,10*ROW('Water Data'!G141))),CE147="Yes"),100-OFFSET('Water Data'!$G$5,0,10*ROW('Water Data'!G141)),IF(AND(ISNUMBER(OFFSET('Water Data'!$G$5,0,10*ROW('Water Data'!G141))),CE147="No",ISNUMBER(OFFSET('Water Data'!$G$5,0,10*ROW('Water Data'!G141)))),CONCATENATE("[",ROUND(100-OFFSET('Water Data'!$G$5,0,10*ROW('Water Data'!G141)),0),"]"),IF(AND(ISNUMBER(OFFSET('Water Data'!$G$5,0,10*ROW('Water Data'!G141))),CE147="",ISNUMBER(OFFSET('Water Data'!$G$5,0,10*ROW('Water Data'!G141)))),100-OFFSET('Water Data'!$G$5,0,10*ROW('Water Data'!G141)),NA())))</f>
        <v>#N/A</v>
      </c>
      <c r="Q147" s="119" t="e">
        <f ca="1">+IF(AND(ISNUMBER(OFFSET('Water Data'!$G$7,0,10*ROW('Water Data'!G141))),CF147="Yes"),OFFSET('Water Data'!$G$7,0,10*ROW('Water Data'!G141)),IF(AND(ISNUMBER(OFFSET('Water Data'!$G$7,0,10*ROW('Water Data'!G141))),CF147="No",ISNUMBER(OFFSET('Water Data'!$G$7,0,10*ROW('Water Data'!G141)))),CONCATENATE("[",ROUND(OFFSET('Water Data'!$G$7,0,10*ROW('Water Data'!G141)),0),"]"),IF(AND(ISNUMBER(OFFSET('Water Data'!$G$7,0,10*ROW('Water Data'!G141))),CF147="",ISNUMBER(OFFSET('Water Data'!$G$7,0,10*ROW('Water Data'!G141)))),OFFSET('Water Data'!$G$7,0,10*ROW('Water Data'!G141)),NA())))</f>
        <v>#N/A</v>
      </c>
      <c r="R147" s="119" t="e">
        <f ca="1">+IF(AND(ISNUMBER(OFFSET('Water Data'!$G$10,0,10*ROW('Water Data'!G141))),CG147="Yes"),OFFSET('Water Data'!$G$10,0,10*ROW('Water Data'!G141)),IF(AND(ISNUMBER(OFFSET('Water Data'!$G$10,0,10*ROW('Water Data'!G141))),CG147="No",ISNUMBER(OFFSET('Water Data'!$G$10,0,10*ROW('Water Data'!G141)))),CONCATENATE("[",ROUND(OFFSET('Water Data'!$G$10,0,10*ROW('Water Data'!G141)),0),"]"),IF(AND(ISNUMBER(OFFSET('Water Data'!$G$10,0,10*ROW('Water Data'!G141))),CG147="",ISNUMBER(OFFSET('Water Data'!$G$10,0,10*ROW('Water Data'!G141)))),OFFSET('Water Data'!$G$10,0,10*ROW('Water Data'!G141)),NA())))</f>
        <v>#N/A</v>
      </c>
      <c r="S147" s="119" t="e">
        <f ca="1">+IF(AND(ISNUMBER(OFFSET('Water Data'!$H$5,0,10*ROW('Water Data'!H141))),CH147="Yes"),100-OFFSET('Water Data'!$H$5,0,10*ROW('Water Data'!H141)),IF(AND(ISNUMBER(OFFSET('Water Data'!$H$5,0,10*ROW('Water Data'!H141))),CH147="No",ISNUMBER(OFFSET('Water Data'!$H$5,0,10*ROW('Water Data'!H141)))),CONCATENATE("[",ROUND(100-OFFSET('Water Data'!$H$5,0,10*ROW('Water Data'!H141)),0),"]"),IF(AND(ISNUMBER(OFFSET('Water Data'!$H$5,0,10*ROW('Water Data'!H141))),CH147="",ISNUMBER(OFFSET('Water Data'!$H$5,0,10*ROW('Water Data'!H141)))),100-OFFSET('Water Data'!$H$5,0,10*ROW('Water Data'!H141)),NA())))</f>
        <v>#N/A</v>
      </c>
      <c r="T147" s="119" t="e">
        <f ca="1">+IF(AND(ISNUMBER(OFFSET('Water Data'!$H$7,0,10*ROW('Water Data'!H141))),CI147="Yes"),OFFSET('Water Data'!$H$7,0,10*ROW('Water Data'!H141)),IF(AND(ISNUMBER(OFFSET('Water Data'!$H$7,0,10*ROW('Water Data'!H141))),CI147="No",ISNUMBER(OFFSET('Water Data'!$H$7,0,10*ROW('Water Data'!H141)))),CONCATENATE("[",ROUND(OFFSET('Water Data'!$H$7,0,10*ROW('Water Data'!H141)),0),"]"),IF(AND(ISNUMBER(OFFSET('Water Data'!$H$7,0,10*ROW('Water Data'!H141))),CI147="",ISNUMBER(OFFSET('Water Data'!$H$7,0,10*ROW('Water Data'!H141)))),OFFSET('Water Data'!$H$7,0,10*ROW('Water Data'!H141)),NA())))</f>
        <v>#N/A</v>
      </c>
      <c r="U147" s="119" t="e">
        <f ca="1">+IF(AND(ISNUMBER(OFFSET('Water Data'!$H$10,0,10*ROW('Water Data'!H141))),CJ147="Yes"),OFFSET('Water Data'!$H$10,0,10*ROW('Water Data'!H141)),IF(AND(ISNUMBER(OFFSET('Water Data'!$H$10,0,10*ROW('Water Data'!H141))),CJ147="No",ISNUMBER(OFFSET('Water Data'!$H$10,0,10*ROW('Water Data'!H141)))),CONCATENATE("[",ROUND(OFFSET('Water Data'!$H$10,0,10*ROW('Water Data'!H141)),0),"]"),IF(AND(ISNUMBER(OFFSET('Water Data'!$H$10,0,10*ROW('Water Data'!H141))),CJ147="",ISNUMBER(OFFSET('Water Data'!$H$10,0,10*ROW('Water Data'!H141)))),OFFSET('Water Data'!$H$10,0,10*ROW('Water Data'!H141)),NA())))</f>
        <v>#N/A</v>
      </c>
      <c r="V147" s="120" t="e">
        <f ca="1">+IF(AND(ISNUMBER(OFFSET('Sanitation Data'!$C$5,0,10*ROW('Sanitation Data'!C141))),CK147="Yes"),100-OFFSET('Sanitation Data'!$C$5,0,10*ROW('Sanitation Data'!C141)),IF(AND(ISNUMBER(OFFSET('Sanitation Data'!$C$5,0,10*ROW('Sanitation Data'!C141))),CK147="No",ISNUMBER(OFFSET('Sanitation Data'!$C$5,0,10*ROW('Sanitation Data'!C141)))),CONCATENATE("[",ROUND(100-OFFSET('Sanitation Data'!$C$5,0,10*ROW('Sanitation Data'!C141)),0),"]"),IF(AND(ISNUMBER(OFFSET('Sanitation Data'!$C$5,0,10*ROW('Sanitation Data'!C141))),CK147="",ISNUMBER(OFFSET('Sanitation Data'!$C$5,0,10*ROW('Sanitation Data'!C141)))),100-OFFSET('Sanitation Data'!$C$5,0,10*ROW('Sanitation Data'!C141)),NA())))</f>
        <v>#N/A</v>
      </c>
      <c r="W147" s="120" t="e">
        <f ca="1">+IF(AND(ISNUMBER(OFFSET('Sanitation Data'!$C$7,0,10*ROW('Sanitation Data'!C141))),CL147="Yes"),OFFSET('Sanitation Data'!$C$7,0,10*ROW('Sanitation Data'!C141)),IF(AND(ISNUMBER(OFFSET('Sanitation Data'!$C$7,0,10*ROW('Sanitation Data'!C141))),CL147="No",ISNUMBER(OFFSET('Sanitation Data'!$C$7,0,10*ROW('Sanitation Data'!C141)))),CONCATENATE("[",ROUND(OFFSET('Sanitation Data'!$C$7,0,10*ROW('Sanitation Data'!C141)),0),"]"),IF(AND(ISNUMBER(OFFSET('Sanitation Data'!$C$7,0,10*ROW('Sanitation Data'!C141))),CL147="",ISNUMBER(OFFSET('Sanitation Data'!$C$7,0,10*ROW('Sanitation Data'!C141)))),OFFSET('Sanitation Data'!$C$7,0,10*ROW('Sanitation Data'!C141)),NA())))</f>
        <v>#N/A</v>
      </c>
      <c r="X147" s="120" t="e">
        <f ca="1">+IF(AND(ISNUMBER(OFFSET('Sanitation Data'!$C$11,0,10*ROW('Sanitation Data'!C141))),CM147="Yes"),OFFSET('Sanitation Data'!$C$11,0,10*ROW('Sanitation Data'!C141)),IF(AND(ISNUMBER(OFFSET('Sanitation Data'!$C$11,0,10*ROW('Sanitation Data'!C141))),CM147="No",ISNUMBER(OFFSET('Sanitation Data'!$C$11,0,10*ROW('Sanitation Data'!C141)))),CONCATENATE("[",ROUND(OFFSET('Sanitation Data'!$C$11,0,10*ROW('Sanitation Data'!C141)),0),"]"),IF(AND(ISNUMBER(OFFSET('Sanitation Data'!$C$11,0,10*ROW('Sanitation Data'!C141))),CM147="",ISNUMBER(OFFSET('Sanitation Data'!$C$11,0,10*ROW('Sanitation Data'!C141)))),OFFSET('Sanitation Data'!$C$11,0,10*ROW('Sanitation Data'!C141)),NA())))</f>
        <v>#N/A</v>
      </c>
      <c r="Y147" s="120" t="e">
        <f ca="1">+IF(AND(ISNUMBER(OFFSET('Sanitation Data'!$C$12,0,10*ROW('Sanitation Data'!C141))),CN147="Yes"),OFFSET('Sanitation Data'!$C$12,0,10*ROW('Sanitation Data'!C141)),IF(AND(ISNUMBER(OFFSET('Sanitation Data'!$C$12,0,10*ROW('Sanitation Data'!C141))),CN147="No",ISNUMBER(OFFSET('Sanitation Data'!$C$12,0,10*ROW('Sanitation Data'!C141)))),CONCATENATE("[",ROUND(OFFSET('Sanitation Data'!$C$12,0,10*ROW('Sanitation Data'!C141)),0),"]"),IF(AND(ISNUMBER(OFFSET('Sanitation Data'!$C$12,0,10*ROW('Sanitation Data'!C141))),CN147="",ISNUMBER(OFFSET('Sanitation Data'!$C$12,0,10*ROW('Sanitation Data'!C141)))),OFFSET('Sanitation Data'!$C$12,0,10*ROW('Sanitation Data'!C141)),NA())))</f>
        <v>#N/A</v>
      </c>
      <c r="Z147" s="120" t="e">
        <f ca="1">+IF(AND(ISNUMBER(OFFSET('Sanitation Data'!$C$13,0,10*ROW('Sanitation Data'!C141))),CO147="Yes"),OFFSET('Sanitation Data'!$C$13,0,10*ROW('Sanitation Data'!C141)),IF(AND(ISNUMBER(OFFSET('Sanitation Data'!$C$13,0,10*ROW('Sanitation Data'!C141))),CO147="No",ISNUMBER(OFFSET('Sanitation Data'!$C$13,0,10*ROW('Sanitation Data'!C141)))),CONCATENATE("[",ROUND(OFFSET('Sanitation Data'!$C$13,0,10*ROW('Sanitation Data'!C141)),0),"]"),IF(AND(ISNUMBER(OFFSET('Sanitation Data'!$C$13,0,10*ROW('Sanitation Data'!C141))),CO147="",ISNUMBER(OFFSET('Sanitation Data'!$C$13,0,10*ROW('Sanitation Data'!C141)))),OFFSET('Sanitation Data'!$C$13,0,10*ROW('Sanitation Data'!C141)),NA())))</f>
        <v>#N/A</v>
      </c>
      <c r="AA147" s="120" t="e">
        <f ca="1">+IF(AND(ISNUMBER(OFFSET('Sanitation Data'!$D$5,0,10*ROW('Sanitation Data'!D141))),CP147="Yes"),100-OFFSET('Sanitation Data'!$D$5,0,10*ROW('Sanitation Data'!D141)),IF(AND(ISNUMBER(OFFSET('Sanitation Data'!$D$5,0,10*ROW('Sanitation Data'!D141))),CP147="No",ISNUMBER(OFFSET('Sanitation Data'!$D$5,0,10*ROW('Sanitation Data'!D141)))),CONCATENATE("[",ROUND(100-OFFSET('Sanitation Data'!$D$5,0,10*ROW('Sanitation Data'!D141)),0),"]"),IF(AND(ISNUMBER(OFFSET('Sanitation Data'!$D$5,0,10*ROW('Sanitation Data'!D141))),CP147="",ISNUMBER(OFFSET('Sanitation Data'!$D$5,0,10*ROW('Sanitation Data'!D141)))),100-OFFSET('Sanitation Data'!$D$5,0,10*ROW('Sanitation Data'!D141)),NA())))</f>
        <v>#N/A</v>
      </c>
      <c r="AB147" s="120" t="e">
        <f ca="1">+IF(AND(ISNUMBER(OFFSET('Sanitation Data'!$D$7,0,10*ROW('Sanitation Data'!D141))),CQ147="Yes"),OFFSET('Sanitation Data'!$D$7,0,10*ROW('Sanitation Data'!G141)),IF(AND(ISNUMBER(OFFSET('Sanitation Data'!$D$7,0,10*ROW('Sanitation Data'!D141))),CQ147="No",ISNUMBER(OFFSET('Sanitation Data'!$D$7,0,10*ROW('Sanitation Data'!D141)))),CONCATENATE("[",ROUND(OFFSET('Sanitation Data'!$D$7,0,10*ROW('Sanitation Data'!D141)),0),"]"),IF(AND(ISNUMBER(OFFSET('Sanitation Data'!$D$7,0,10*ROW('Sanitation Data'!D141))),CQ147="",ISNUMBER(OFFSET('Sanitation Data'!$D$7,0,10*ROW('Sanitation Data'!D141)))),OFFSET('Sanitation Data'!$D$7,0,10*ROW('Sanitation Data'!D141)),NA())))</f>
        <v>#N/A</v>
      </c>
      <c r="AC147" s="120" t="e">
        <f ca="1">+IF(AND(ISNUMBER(OFFSET('Sanitation Data'!$D$11,0,10*ROW('Sanitation Data'!D141))),CR147="Yes"),OFFSET('Sanitation Data'!$D$11,0,10*ROW('Sanitation Data'!D141)),IF(AND(ISNUMBER(OFFSET('Sanitation Data'!$D$11,0,10*ROW('Sanitation Data'!D141))),CR147="No",ISNUMBER(OFFSET('Sanitation Data'!$D$11,0,10*ROW('Sanitation Data'!D141)))),CONCATENATE("[",ROUND(OFFSET('Sanitation Data'!$D$11,0,10*ROW('Sanitation Data'!D141)),0),"]"),IF(AND(ISNUMBER(OFFSET('Sanitation Data'!$D$11,0,10*ROW('Sanitation Data'!D141))),CR147="",ISNUMBER(OFFSET('Sanitation Data'!$D$11,0,10*ROW('Sanitation Data'!D141)))),OFFSET('Sanitation Data'!$D$11,0,10*ROW('Sanitation Data'!D141)),NA())))</f>
        <v>#N/A</v>
      </c>
      <c r="AD147" s="120" t="e">
        <f ca="1">+IF(AND(ISNUMBER(OFFSET('Sanitation Data'!$D$12,0,10*ROW('Sanitation Data'!D141))),CS147="Yes"),OFFSET('Sanitation Data'!$D$12,0,10*ROW('Sanitation Data'!D141)),IF(AND(ISNUMBER(OFFSET('Sanitation Data'!$D$12,0,10*ROW('Sanitation Data'!D141))),CS147="No",ISNUMBER(OFFSET('Sanitation Data'!$D$12,0,10*ROW('Sanitation Data'!D141)))),CONCATENATE("[",ROUND(OFFSET('Sanitation Data'!$D$12,0,10*ROW('Sanitation Data'!D141)),0),"]"),IF(AND(ISNUMBER(OFFSET('Sanitation Data'!$D$12,0,10*ROW('Sanitation Data'!D141))),CS147="",ISNUMBER(OFFSET('Sanitation Data'!$D$12,0,10*ROW('Sanitation Data'!D141)))),OFFSET('Sanitation Data'!$D$12,0,10*ROW('Sanitation Data'!D141)),NA())))</f>
        <v>#N/A</v>
      </c>
      <c r="AE147" s="120" t="e">
        <f ca="1">+IF(AND(ISNUMBER(OFFSET('Sanitation Data'!$D$13,0,10*ROW('Sanitation Data'!D141))),CT147="Yes"),OFFSET('Sanitation Data'!$D$13,0,10*ROW('Sanitation Data'!D141)),IF(AND(ISNUMBER(OFFSET('Sanitation Data'!$D$13,0,10*ROW('Sanitation Data'!D141))),CT147="No",ISNUMBER(OFFSET('Sanitation Data'!$D$13,0,10*ROW('Sanitation Data'!D141)))),CONCATENATE("[",ROUND(OFFSET('Sanitation Data'!$D$13,0,10*ROW('Sanitation Data'!D141)),0),"]"),IF(AND(ISNUMBER(OFFSET('Sanitation Data'!$D$13,0,10*ROW('Sanitation Data'!D141))),CT147="",ISNUMBER(OFFSET('Sanitation Data'!$D$13,0,10*ROW('Sanitation Data'!D141)))),OFFSET('Sanitation Data'!$D$13,0,10*ROW('Sanitation Data'!D141)),NA())))</f>
        <v>#N/A</v>
      </c>
      <c r="AF147" s="120" t="e">
        <f ca="1">+IF(AND(ISNUMBER(OFFSET('Sanitation Data'!$E$5,0,10*ROW('Sanitation Data'!E141))),CU147="Yes"),100-OFFSET('Sanitation Data'!$E$5,0,10*ROW('Sanitation Data'!E141)),IF(AND(ISNUMBER(OFFSET('Sanitation Data'!$E$5,0,10*ROW('Sanitation Data'!E141))),CU147="No",ISNUMBER(OFFSET('Sanitation Data'!$E$5,0,10*ROW('Sanitation Data'!E141)))),CONCATENATE("[",ROUND(100-OFFSET('Sanitation Data'!$E$5,0,10*ROW('Sanitation Data'!E141)),0),"]"),IF(AND(ISNUMBER(OFFSET('Sanitation Data'!$E$5,0,10*ROW('Sanitation Data'!E141))),CU147="",ISNUMBER(OFFSET('Sanitation Data'!$E$5,0,10*ROW('Sanitation Data'!E141)))),100-OFFSET('Sanitation Data'!$E$5,0,10*ROW('Sanitation Data'!E141)),NA())))</f>
        <v>#N/A</v>
      </c>
      <c r="AG147" s="120" t="e">
        <f ca="1">+IF(AND(ISNUMBER(OFFSET('Sanitation Data'!$E$7,0,10*ROW('Sanitation Data'!E141))),CV147="Yes"),OFFSET('Sanitation Data'!$E$7,0,10*ROW('Sanitation Data'!E141)),IF(AND(ISNUMBER(OFFSET('Sanitation Data'!$E$7,0,10*ROW('Sanitation Data'!E141))),CV147="No",ISNUMBER(OFFSET('Sanitation Data'!$E$7,0,10*ROW('Sanitation Data'!E141)))),CONCATENATE("[",ROUND(OFFSET('Sanitation Data'!$E$7,0,10*ROW('Sanitation Data'!E141)),0),"]"),IF(AND(ISNUMBER(OFFSET('Sanitation Data'!$E$7,0,10*ROW('Sanitation Data'!E141))),CV147="",ISNUMBER(OFFSET('Sanitation Data'!$E$7,0,10*ROW('Sanitation Data'!E141)))),OFFSET('Sanitation Data'!$E$7,0,10*ROW('Sanitation Data'!E141)),NA())))</f>
        <v>#N/A</v>
      </c>
      <c r="AH147" s="120" t="e">
        <f ca="1">+IF(AND(ISNUMBER(OFFSET('Sanitation Data'!$E$11,0,10*ROW('Sanitation Data'!E141))),CW147="Yes"),OFFSET('Sanitation Data'!$E$11,0,10*ROW('Sanitation Data'!E141)),IF(AND(ISNUMBER(OFFSET('Sanitation Data'!$E$11,0,10*ROW('Sanitation Data'!E141))),CW147="No",ISNUMBER(OFFSET('Sanitation Data'!$E$11,0,10*ROW('Sanitation Data'!E141)))),CONCATENATE("[",ROUND(OFFSET('Sanitation Data'!$E$11,0,10*ROW('Sanitation Data'!E141)),0),"]"),IF(AND(ISNUMBER(OFFSET('Sanitation Data'!$E$11,0,10*ROW('Sanitation Data'!E141))),CW147="",ISNUMBER(OFFSET('Sanitation Data'!$E$11,0,10*ROW('Sanitation Data'!E141)))),OFFSET('Sanitation Data'!$E$11,0,10*ROW('Sanitation Data'!E141)),NA())))</f>
        <v>#N/A</v>
      </c>
      <c r="AI147" s="120" t="e">
        <f ca="1">+IF(AND(ISNUMBER(OFFSET('Sanitation Data'!$E$12,0,10*ROW('Sanitation Data'!E141))),CX147="Yes"),OFFSET('Sanitation Data'!$E$12,0,10*ROW('Sanitation Data'!E141)),IF(AND(ISNUMBER(OFFSET('Sanitation Data'!$E$12,0,10*ROW('Sanitation Data'!E141))),CX147="No",ISNUMBER(OFFSET('Sanitation Data'!$E$12,0,10*ROW('Sanitation Data'!E141)))),CONCATENATE("[",ROUND(OFFSET('Sanitation Data'!$E$12,0,10*ROW('Sanitation Data'!E141)),0),"]"),IF(AND(ISNUMBER(OFFSET('Sanitation Data'!$E$12,0,10*ROW('Sanitation Data'!E141))),CX147="",ISNUMBER(OFFSET('Sanitation Data'!$E$12,0,10*ROW('Sanitation Data'!E141)))),OFFSET('Sanitation Data'!$E$12,0,10*ROW('Sanitation Data'!E141)),NA())))</f>
        <v>#N/A</v>
      </c>
      <c r="AJ147" s="120" t="e">
        <f ca="1">+IF(AND(ISNUMBER(OFFSET('Sanitation Data'!$E$13,0,10*ROW('Sanitation Data'!E141))),CY147="Yes"),OFFSET('Sanitation Data'!$E$13,0,10*ROW('Sanitation Data'!E141)),IF(AND(ISNUMBER(OFFSET('Sanitation Data'!$E$13,0,10*ROW('Sanitation Data'!E141))),CY147="No",ISNUMBER(OFFSET('Sanitation Data'!$E$13,0,10*ROW('Sanitation Data'!E141)))),CONCATENATE("[",ROUND(OFFSET('Sanitation Data'!$E$13,0,10*ROW('Sanitation Data'!E141)),0),"]"),IF(AND(ISNUMBER(OFFSET('Sanitation Data'!$E$13,0,10*ROW('Sanitation Data'!E141))),CY147="",ISNUMBER(OFFSET('Sanitation Data'!$E$13,0,10*ROW('Sanitation Data'!E141)))),OFFSET('Sanitation Data'!$E$13,0,10*ROW('Sanitation Data'!E141)),NA())))</f>
        <v>#N/A</v>
      </c>
      <c r="AK147" s="120" t="e">
        <f ca="1">+IF(AND(ISNUMBER(OFFSET('Sanitation Data'!$F$5,0,10*ROW('Sanitation Data'!F141))),CZ147="Yes"),100-OFFSET('Sanitation Data'!$F$5,0,10*ROW('Sanitation Data'!F141)),IF(AND(ISNUMBER(OFFSET('Sanitation Data'!$F$5,0,10*ROW('Sanitation Data'!F141))),CZ147="No",ISNUMBER(OFFSET('Sanitation Data'!$F$5,0,10*ROW('Sanitation Data'!F141)))),CONCATENATE("[",ROUND(100-OFFSET('Sanitation Data'!$F$5,0,10*ROW('Sanitation Data'!F141)),0),"]"),IF(AND(ISNUMBER(OFFSET('Sanitation Data'!$F$5,0,10*ROW('Sanitation Data'!F141))),CZ147="",ISNUMBER(OFFSET('Sanitation Data'!$F$5,0,10*ROW('Sanitation Data'!F141)))),100-OFFSET('Sanitation Data'!$F$5,0,10*ROW('Sanitation Data'!F141)),NA())))</f>
        <v>#N/A</v>
      </c>
      <c r="AL147" s="120" t="e">
        <f ca="1">+IF(AND(ISNUMBER(OFFSET('Sanitation Data'!$F$7,0,10*ROW('Sanitation Data'!F141))),DA147="Yes"),OFFSET('Sanitation Data'!$F$7,0,10*ROW('Sanitation Data'!F141)),IF(AND(ISNUMBER(OFFSET('Sanitation Data'!$F$7,0,10*ROW('Sanitation Data'!F141))),DA147="No",ISNUMBER(OFFSET('Sanitation Data'!$F$7,0,10*ROW('Sanitation Data'!F141)))),CONCATENATE("[",ROUND(OFFSET('Sanitation Data'!$F$7,0,10*ROW('Sanitation Data'!F141)),0),"]"),IF(AND(ISNUMBER(OFFSET('Sanitation Data'!$F$7,0,10*ROW('Sanitation Data'!F141))),DA147="",ISNUMBER(OFFSET('Sanitation Data'!$F$7,0,10*ROW('Sanitation Data'!F141)))),OFFSET('Sanitation Data'!$F$7,0,10*ROW('Sanitation Data'!F141)),NA())))</f>
        <v>#N/A</v>
      </c>
      <c r="AM147" s="120" t="e">
        <f ca="1">+IF(AND(ISNUMBER(OFFSET('Sanitation Data'!$F$11,0,10*ROW('Sanitation Data'!F141))),DB147="Yes"),OFFSET('Sanitation Data'!$F$11,0,10*ROW('Sanitation Data'!F141)),IF(AND(ISNUMBER(OFFSET('Sanitation Data'!$F$11,0,10*ROW('Sanitation Data'!F141))),DB147="No",ISNUMBER(OFFSET('Sanitation Data'!$F$11,0,10*ROW('Sanitation Data'!F141)))),CONCATENATE("[",ROUND(OFFSET('Sanitation Data'!$F$11,0,10*ROW('Sanitation Data'!F141)),0),"]"),IF(AND(ISNUMBER(OFFSET('Sanitation Data'!$F$11,0,10*ROW('Sanitation Data'!F141))),DB147="",ISNUMBER(OFFSET('Sanitation Data'!$F$11,0,10*ROW('Sanitation Data'!F141)))),OFFSET('Sanitation Data'!$F$11,0,10*ROW('Sanitation Data'!F141)),NA())))</f>
        <v>#N/A</v>
      </c>
      <c r="AN147" s="120" t="e">
        <f ca="1">+IF(AND(ISNUMBER(OFFSET('Sanitation Data'!$F$12,0,10*ROW('Sanitation Data'!F141))),DC147="Yes"),OFFSET('Sanitation Data'!$F$12,0,10*ROW('Sanitation Data'!F141)),IF(AND(ISNUMBER(OFFSET('Sanitation Data'!$F$12,0,10*ROW('Sanitation Data'!F141))),DC147="No",ISNUMBER(OFFSET('Sanitation Data'!$F$12,0,10*ROW('Sanitation Data'!F141)))),CONCATENATE("[",ROUND(OFFSET('Sanitation Data'!$F$12,0,10*ROW('Sanitation Data'!F141)),0),"]"),IF(AND(ISNUMBER(OFFSET('Sanitation Data'!$F$12,0,10*ROW('Sanitation Data'!F141))),DC147="",ISNUMBER(OFFSET('Sanitation Data'!$F$12,0,10*ROW('Sanitation Data'!F141)))),OFFSET('Sanitation Data'!$F$12,0,10*ROW('Sanitation Data'!F141)),NA())))</f>
        <v>#N/A</v>
      </c>
      <c r="AO147" s="120" t="e">
        <f ca="1">+IF(AND(ISNUMBER(OFFSET('Sanitation Data'!$F$13,0,10*ROW('Sanitation Data'!F141))),DD147="Yes"),OFFSET('Sanitation Data'!$F$13,0,10*ROW('Sanitation Data'!F141)),IF(AND(ISNUMBER(OFFSET('Sanitation Data'!$F$13,0,10*ROW('Sanitation Data'!F141))),DD147="No",ISNUMBER(OFFSET('Sanitation Data'!$F$13,0,10*ROW('Sanitation Data'!F141)))),CONCATENATE("[",ROUND(OFFSET('Sanitation Data'!$F$13,0,10*ROW('Sanitation Data'!F141)),0),"]"),IF(AND(ISNUMBER(OFFSET('Sanitation Data'!$F$13,0,10*ROW('Sanitation Data'!F141))),DD147="",ISNUMBER(OFFSET('Sanitation Data'!$F$13,0,10*ROW('Sanitation Data'!F141)))),OFFSET('Sanitation Data'!$F$13,0,10*ROW('Sanitation Data'!F141)),NA())))</f>
        <v>#N/A</v>
      </c>
      <c r="AP147" s="120" t="e">
        <f ca="1">+IF(AND(ISNUMBER(OFFSET('Sanitation Data'!$G$5,0,10*ROW('Sanitation Data'!G141))),DE147="Yes"),100-OFFSET('Sanitation Data'!$G$5,0,10*ROW('Sanitation Data'!G141)),IF(AND(ISNUMBER(OFFSET('Sanitation Data'!$G$5,0,10*ROW('Sanitation Data'!G141))),DE147="No",ISNUMBER(OFFSET('Sanitation Data'!$G$5,0,10*ROW('Sanitation Data'!G141)))),CONCATENATE("[",ROUND(100-OFFSET('Sanitation Data'!$G$5,0,10*ROW('Sanitation Data'!G141)),0),"]"),IF(AND(ISNUMBER(OFFSET('Sanitation Data'!$G$5,0,10*ROW('Sanitation Data'!G141))),DE147="",ISNUMBER(OFFSET('Sanitation Data'!$G$5,0,10*ROW('Sanitation Data'!G141)))),100-OFFSET('Sanitation Data'!$G$5,0,10*ROW('Sanitation Data'!G141)),NA())))</f>
        <v>#N/A</v>
      </c>
      <c r="AQ147" s="120" t="e">
        <f ca="1">+IF(AND(ISNUMBER(OFFSET('Sanitation Data'!$G$7,0,10*ROW('Sanitation Data'!G141))),DF147="Yes"),OFFSET('Sanitation Data'!$G$7,0,10*ROW('Sanitation Data'!G141)),IF(AND(ISNUMBER(OFFSET('Sanitation Data'!$G$7,0,10*ROW('Sanitation Data'!G141))),DF147="No",ISNUMBER(OFFSET('Sanitation Data'!$G$7,0,10*ROW('Sanitation Data'!G141)))),CONCATENATE("[",ROUND(OFFSET('Sanitation Data'!$G$7,0,10*ROW('Sanitation Data'!G141)),0),"]"),IF(AND(ISNUMBER(OFFSET('Sanitation Data'!$G$7,0,10*ROW('Sanitation Data'!G141))),DF147="",ISNUMBER(OFFSET('Sanitation Data'!$G$7,0,10*ROW('Sanitation Data'!G141)))),OFFSET('Sanitation Data'!$G$7,0,10*ROW('Sanitation Data'!G141)),NA())))</f>
        <v>#N/A</v>
      </c>
      <c r="AR147" s="120" t="e">
        <f ca="1">+IF(AND(ISNUMBER(OFFSET('Sanitation Data'!$G$11,0,10*ROW('Sanitation Data'!G141))),DG147="Yes"),OFFSET('Sanitation Data'!$G$11,0,10*ROW('Sanitation Data'!G141)),IF(AND(ISNUMBER(OFFSET('Sanitation Data'!$G$11,0,10*ROW('Sanitation Data'!G141))),DG147="No",ISNUMBER(OFFSET('Sanitation Data'!$G$11,0,10*ROW('Sanitation Data'!G141)))),CONCATENATE("[",ROUND(OFFSET('Sanitation Data'!$G$11,0,10*ROW('Sanitation Data'!G141)),0),"]"),IF(AND(ISNUMBER(OFFSET('Sanitation Data'!$G$11,0,10*ROW('Sanitation Data'!G141))),DG147="",ISNUMBER(OFFSET('Sanitation Data'!$G$11,0,10*ROW('Sanitation Data'!G141)))),OFFSET('Sanitation Data'!$G$11,0,10*ROW('Sanitation Data'!G141)),NA())))</f>
        <v>#N/A</v>
      </c>
      <c r="AS147" s="120" t="e">
        <f ca="1">+IF(AND(ISNUMBER(OFFSET('Sanitation Data'!$G$12,0,10*ROW('Sanitation Data'!G141))),DH147="Yes"),OFFSET('Sanitation Data'!$G$12,0,10*ROW('Sanitation Data'!G141)),IF(AND(ISNUMBER(OFFSET('Sanitation Data'!$G$12,0,10*ROW('Sanitation Data'!G141))),DH147="No",ISNUMBER(OFFSET('Sanitation Data'!$G$12,0,10*ROW('Sanitation Data'!G141)))),CONCATENATE("[",ROUND(OFFSET('Sanitation Data'!$G$12,0,10*ROW('Sanitation Data'!G141)),0),"]"),IF(AND(ISNUMBER(OFFSET('Sanitation Data'!$G$12,0,10*ROW('Sanitation Data'!G141))),DH147="",ISNUMBER(OFFSET('Sanitation Data'!$G$12,0,10*ROW('Sanitation Data'!G141)))),OFFSET('Sanitation Data'!$G$12,0,10*ROW('Sanitation Data'!G141)),NA())))</f>
        <v>#N/A</v>
      </c>
      <c r="AT147" s="120" t="e">
        <f ca="1">+IF(AND(ISNUMBER(OFFSET('Sanitation Data'!$G$13,0,10*ROW('Sanitation Data'!G141))),DI147="Yes"),OFFSET('Sanitation Data'!$G$13,0,10*ROW('Sanitation Data'!G141)),IF(AND(ISNUMBER(OFFSET('Sanitation Data'!$G$13,0,10*ROW('Sanitation Data'!G141))),DI147="No",ISNUMBER(OFFSET('Sanitation Data'!$G$13,0,10*ROW('Sanitation Data'!G141)))),CONCATENATE("[",ROUND(OFFSET('Sanitation Data'!$G$13,0,10*ROW('Sanitation Data'!G141)),0),"]"),IF(AND(ISNUMBER(OFFSET('Sanitation Data'!$G$13,0,10*ROW('Sanitation Data'!G141))),DI147="",ISNUMBER(OFFSET('Sanitation Data'!$G$13,0,10*ROW('Sanitation Data'!G141)))),OFFSET('Sanitation Data'!$G$13,0,10*ROW('Sanitation Data'!G141)),NA())))</f>
        <v>#N/A</v>
      </c>
      <c r="AU147" s="120" t="e">
        <f ca="1">+IF(AND(ISNUMBER(OFFSET('Sanitation Data'!$H$5,0,10*ROW('Sanitation Data'!H141))),DJ147="Yes"),100-OFFSET('Sanitation Data'!$H$5,0,10*ROW('Sanitation Data'!H141)),IF(AND(ISNUMBER(OFFSET('Sanitation Data'!$H$5,0,10*ROW('Sanitation Data'!H141))),DJ147="No",ISNUMBER(OFFSET('Sanitation Data'!$H$5,0,10*ROW('Sanitation Data'!H141)))),CONCATENATE("[",ROUND(100-OFFSET('Sanitation Data'!$H$5,0,10*ROW('Sanitation Data'!H141)),0),"]"),IF(AND(ISNUMBER(OFFSET('Sanitation Data'!$H$5,0,10*ROW('Sanitation Data'!H141))),DJ147="",ISNUMBER(OFFSET('Sanitation Data'!$H$5,0,10*ROW('Sanitation Data'!H141)))),100-OFFSET('Sanitation Data'!$H$5,0,10*ROW('Sanitation Data'!H141)),NA())))</f>
        <v>#N/A</v>
      </c>
      <c r="AV147" s="120" t="e">
        <f ca="1">+IF(AND(ISNUMBER(OFFSET('Sanitation Data'!$H$7,0,10*ROW('Sanitation Data'!H141))),DK147="Yes"),OFFSET('Sanitation Data'!$H$7,0,10*ROW('Sanitation Data'!H141)),IF(AND(ISNUMBER(OFFSET('Sanitation Data'!$H$7,0,10*ROW('Sanitation Data'!H141))),DK147="No",ISNUMBER(OFFSET('Sanitation Data'!$H$7,0,10*ROW('Sanitation Data'!H141)))),CONCATENATE("[",ROUND(OFFSET('Sanitation Data'!$H$7,0,10*ROW('Sanitation Data'!H141)),0),"]"),IF(AND(ISNUMBER(OFFSET('Sanitation Data'!$H$7,0,10*ROW('Sanitation Data'!H141))),DK147="",ISNUMBER(OFFSET('Sanitation Data'!$H$7,0,10*ROW('Sanitation Data'!H141)))),OFFSET('Sanitation Data'!$H$7,0,10*ROW('Sanitation Data'!H141)),NA())))</f>
        <v>#N/A</v>
      </c>
      <c r="AW147" s="120" t="e">
        <f ca="1">+IF(AND(ISNUMBER(OFFSET('Sanitation Data'!$H$11,0,10*ROW('Sanitation Data'!H141))),DL147="Yes"),OFFSET('Sanitation Data'!$H$11,0,10*ROW('Sanitation Data'!H141)),IF(AND(ISNUMBER(OFFSET('Sanitation Data'!$H$11,0,10*ROW('Sanitation Data'!H141))),DL147="No",ISNUMBER(OFFSET('Sanitation Data'!$H$11,0,10*ROW('Sanitation Data'!H141)))),CONCATENATE("[",ROUND(OFFSET('Sanitation Data'!$H$11,0,10*ROW('Sanitation Data'!H141)),0),"]"),IF(AND(ISNUMBER(OFFSET('Sanitation Data'!$H$11,0,10*ROW('Sanitation Data'!H141))),DL147="",ISNUMBER(OFFSET('Sanitation Data'!$H$11,0,10*ROW('Sanitation Data'!H141)))),OFFSET('Sanitation Data'!$H$11,0,10*ROW('Sanitation Data'!H141)),NA())))</f>
        <v>#N/A</v>
      </c>
      <c r="AX147" s="120" t="e">
        <f ca="1">+IF(AND(ISNUMBER(OFFSET('Sanitation Data'!$H$12,0,10*ROW('Sanitation Data'!H141))),DM147="Yes"),OFFSET('Sanitation Data'!$H$12,0,10*ROW('Sanitation Data'!H141)),IF(AND(ISNUMBER(OFFSET('Sanitation Data'!$H$12,0,10*ROW('Sanitation Data'!H141))),DM147="No",ISNUMBER(OFFSET('Sanitation Data'!$H$12,0,10*ROW('Sanitation Data'!H141)))),CONCATENATE("[",ROUND(OFFSET('Sanitation Data'!$H$12,0,10*ROW('Sanitation Data'!H141)),0),"]"),IF(AND(ISNUMBER(OFFSET('Sanitation Data'!$H$12,0,10*ROW('Sanitation Data'!H141))),DM147="",ISNUMBER(OFFSET('Sanitation Data'!$H$12,0,10*ROW('Sanitation Data'!H141)))),OFFSET('Sanitation Data'!$H$12,0,10*ROW('Sanitation Data'!H141)),NA())))</f>
        <v>#N/A</v>
      </c>
      <c r="AY147" s="120" t="e">
        <f ca="1">+IF(AND(ISNUMBER(OFFSET('Sanitation Data'!$H$13,0,10*ROW('Sanitation Data'!H141))),DN147="Yes"),OFFSET('Sanitation Data'!$H$13,0,10*ROW('Sanitation Data'!H141)),IF(AND(ISNUMBER(OFFSET('Sanitation Data'!$H$13,0,10*ROW('Sanitation Data'!H141))),DN147="No",ISNUMBER(OFFSET('Sanitation Data'!$H$13,0,10*ROW('Sanitation Data'!H141)))),CONCATENATE("[",ROUND(OFFSET('Sanitation Data'!$H$13,0,10*ROW('Sanitation Data'!H141)),0),"]"),IF(AND(ISNUMBER(OFFSET('Sanitation Data'!$H$13,0,10*ROW('Sanitation Data'!H141))),DN147="",ISNUMBER(OFFSET('Sanitation Data'!$H$13,0,10*ROW('Sanitation Data'!H141)))),OFFSET('Sanitation Data'!$H$13,0,10*ROW('Sanitation Data'!H141)),NA())))</f>
        <v>#N/A</v>
      </c>
      <c r="AZ147" s="121" t="e">
        <f ca="1">+IF(AND(ISNUMBER(OFFSET('Hygiene Data'!$C$6,0,10*ROW('Hygiene Data'!C141))),DO147="Yes"),OFFSET('Hygiene Data'!$C$6,0,10*ROW('Hygiene Data'!C141)),IF(AND(ISNUMBER(OFFSET('Hygiene Data'!$C$6,0,10*ROW('Hygiene Data'!C141))),DO147="No",ISNUMBER(OFFSET('Hygiene Data'!$C$6,0,10*ROW('Hygiene Data'!C141)))),CONCATENATE("[",ROUND(OFFSET('Hygiene Data'!$C$6,0,10*ROW('Hygiene Data'!C141)),0),"]"),IF(AND(ISNUMBER(OFFSET('Hygiene Data'!$C$6,0,10*ROW('Hygiene Data'!C141))),DO147="",ISNUMBER(OFFSET('Hygiene Data'!$C$6,0,10*ROW('Hygiene Data'!C141)))),OFFSET('Hygiene Data'!$C$6,0,10*ROW('Hygiene Data'!C141)),NA())))</f>
        <v>#N/A</v>
      </c>
      <c r="BA147" s="121" t="e">
        <f ca="1">+IF(AND(ISNUMBER(OFFSET('Hygiene Data'!$C$8,0,10*ROW('Hygiene Data'!C141))),DP147="Yes"),OFFSET('Hygiene Data'!$C$8,0,10*ROW('Hygiene Data'!C141)),IF(AND(ISNUMBER(OFFSET('Hygiene Data'!$C$8,0,10*ROW('Hygiene Data'!C141))),DP147="No",ISNUMBER(OFFSET('Hygiene Data'!$C$8,0,10*ROW('Hygiene Data'!C141)))),CONCATENATE("[",ROUND(OFFSET('Hygiene Data'!$C$8,0,10*ROW('Hygiene Data'!C141)),0),"]"),IF(AND(ISNUMBER(OFFSET('Hygiene Data'!$C$8,0,10*ROW('Hygiene Data'!C141))),DP147="",ISNUMBER(OFFSET('Hygiene Data'!$C$8,0,10*ROW('Hygiene Data'!C141)))),OFFSET('Hygiene Data'!$C$8,0,10*ROW('Hygiene Data'!C141)),NA())))</f>
        <v>#N/A</v>
      </c>
      <c r="BB147" s="121" t="e">
        <f ca="1">+IF(AND(ISNUMBER(OFFSET('Hygiene Data'!$C$10,0,10*ROW('Hygiene Data'!C141))),DQ147="Yes"),OFFSET('Hygiene Data'!$C$10,0,10*ROW('Hygiene Data'!C141)),IF(AND(ISNUMBER(OFFSET('Hygiene Data'!$C$10,0,10*ROW('Hygiene Data'!C141))),DQ147="No",ISNUMBER(OFFSET('Hygiene Data'!$C$10,0,10*ROW('Hygiene Data'!C141)))),CONCATENATE("[",ROUND(OFFSET('Hygiene Data'!$C$10,0,10*ROW('Hygiene Data'!C141)),0),"]"),IF(AND(ISNUMBER(OFFSET('Hygiene Data'!$C$10,0,10*ROW('Hygiene Data'!C141))),DQ147="",ISNUMBER(OFFSET('Hygiene Data'!$C$10,0,10*ROW('Hygiene Data'!C141)))),OFFSET('Hygiene Data'!$C$10,0,10*ROW('Hygiene Data'!C141)),NA())))</f>
        <v>#N/A</v>
      </c>
      <c r="BC147" s="121" t="e">
        <f ca="1">+IF(AND(ISNUMBER(OFFSET('Hygiene Data'!$D$6,0,10*ROW('Hygiene Data'!D141))),DR147="Yes"),OFFSET('Hygiene Data'!$D$6,0,10*ROW('Hygiene Data'!D141)),IF(AND(ISNUMBER(OFFSET('Hygiene Data'!$D$6,0,10*ROW('Hygiene Data'!D141))),DR147="No",ISNUMBER(OFFSET('Hygiene Data'!$D$6,0,10*ROW('Hygiene Data'!D141)))),CONCATENATE("[",ROUND(OFFSET('Hygiene Data'!$D$6,0,10*ROW('Hygiene Data'!D141)),0),"]"),IF(AND(ISNUMBER(OFFSET('Hygiene Data'!$D$6,0,10*ROW('Hygiene Data'!D141))),DR147="",ISNUMBER(OFFSET('Hygiene Data'!$D$6,0,10*ROW('Hygiene Data'!D141)))),OFFSET('Hygiene Data'!$D$6,0,10*ROW('Hygiene Data'!D141)),NA())))</f>
        <v>#N/A</v>
      </c>
      <c r="BD147" s="121" t="e">
        <f ca="1">+IF(AND(ISNUMBER(OFFSET('Hygiene Data'!$D$8,0,10*ROW('Hygiene Data'!D141))),DS147="Yes"),OFFSET('Hygiene Data'!$D$8,0,10*ROW('Hygiene Data'!D141)),IF(AND(ISNUMBER(OFFSET('Hygiene Data'!$D$8,0,10*ROW('Hygiene Data'!D141))),DS147="No",ISNUMBER(OFFSET('Hygiene Data'!$D$8,0,10*ROW('Hygiene Data'!D141)))),CONCATENATE("[",ROUND(OFFSET('Hygiene Data'!$D$8,0,10*ROW('Hygiene Data'!D141)),0),"]"),IF(AND(ISNUMBER(OFFSET('Hygiene Data'!$D$8,0,10*ROW('Hygiene Data'!D141))),DS147="",ISNUMBER(OFFSET('Hygiene Data'!$D$8,0,10*ROW('Hygiene Data'!D141)))),OFFSET('Hygiene Data'!$D$8,0,10*ROW('Hygiene Data'!D141)),NA())))</f>
        <v>#N/A</v>
      </c>
      <c r="BE147" s="121" t="e">
        <f ca="1">+IF(AND(ISNUMBER(OFFSET('Hygiene Data'!$D$10,0,10*ROW('Hygiene Data'!D141))),DT147="Yes"),OFFSET('Hygiene Data'!$D$10,0,10*ROW('Hygiene Data'!D141)),IF(AND(ISNUMBER(OFFSET('Hygiene Data'!$D$10,0,10*ROW('Hygiene Data'!D141))),DT147="No",ISNUMBER(OFFSET('Hygiene Data'!$D$10,0,10*ROW('Hygiene Data'!D141)))),CONCATENATE("[",ROUND(OFFSET('Hygiene Data'!$D$10,0,10*ROW('Hygiene Data'!D141)),0),"]"),IF(AND(ISNUMBER(OFFSET('Hygiene Data'!$D$10,0,10*ROW('Hygiene Data'!D141))),DT147="",ISNUMBER(OFFSET('Hygiene Data'!$D$10,0,10*ROW('Hygiene Data'!D141)))),OFFSET('Hygiene Data'!$D$10,0,10*ROW('Hygiene Data'!D141)),NA())))</f>
        <v>#N/A</v>
      </c>
      <c r="BF147" s="121" t="e">
        <f ca="1">+IF(AND(ISNUMBER(OFFSET('Hygiene Data'!$E$6,0,10*ROW('Hygiene Data'!E141))),DU147="Yes"),OFFSET('Hygiene Data'!$E$6,0,10*ROW('Hygiene Data'!E141)),IF(AND(ISNUMBER(OFFSET('Hygiene Data'!$E$6,0,10*ROW('Hygiene Data'!E141))),DU147="No",ISNUMBER(OFFSET('Hygiene Data'!$E$6,0,10*ROW('Hygiene Data'!E141)))),CONCATENATE("[",ROUND(OFFSET('Hygiene Data'!$E$6,0,10*ROW('Hygiene Data'!E141)),0),"]"),IF(AND(ISNUMBER(OFFSET('Hygiene Data'!$E$6,0,10*ROW('Hygiene Data'!E141))),DU147="",ISNUMBER(OFFSET('Hygiene Data'!$E$6,0,10*ROW('Hygiene Data'!E141)))),OFFSET('Hygiene Data'!$E$6,0,10*ROW('Hygiene Data'!E141)),NA())))</f>
        <v>#N/A</v>
      </c>
      <c r="BG147" s="121" t="e">
        <f ca="1">+IF(AND(ISNUMBER(OFFSET('Hygiene Data'!$E$8,0,10*ROW('Hygiene Data'!E141))),DV147="Yes"),OFFSET('Hygiene Data'!$E$8,0,10*ROW('Hygiene Data'!E141)),IF(AND(ISNUMBER(OFFSET('Hygiene Data'!$E$8,0,10*ROW('Hygiene Data'!E141))),DV147="No",ISNUMBER(OFFSET('Hygiene Data'!$E$8,0,10*ROW('Hygiene Data'!E141)))),CONCATENATE("[",ROUND(OFFSET('Hygiene Data'!$E$8,0,10*ROW('Hygiene Data'!E141)),0),"]"),IF(AND(ISNUMBER(OFFSET('Hygiene Data'!$E$8,0,10*ROW('Hygiene Data'!E141))),DV147="",ISNUMBER(OFFSET('Hygiene Data'!$E$8,0,10*ROW('Hygiene Data'!E141)))),OFFSET('Hygiene Data'!$E$8,0,10*ROW('Hygiene Data'!E141)),NA())))</f>
        <v>#N/A</v>
      </c>
      <c r="BH147" s="121" t="e">
        <f ca="1">+IF(AND(ISNUMBER(OFFSET('Hygiene Data'!$E$10,0,10*ROW('Hygiene Data'!E141))),DW147="Yes"),OFFSET('Hygiene Data'!$E$10,0,10*ROW('Hygiene Data'!E141)),IF(AND(ISNUMBER(OFFSET('Hygiene Data'!$E$10,0,10*ROW('Hygiene Data'!E141))),DW147="No",ISNUMBER(OFFSET('Hygiene Data'!$E$10,0,10*ROW('Hygiene Data'!E141)))),CONCATENATE("[",ROUND(OFFSET('Hygiene Data'!$E$10,0,10*ROW('Hygiene Data'!E141)),0),"]"),IF(AND(ISNUMBER(OFFSET('Hygiene Data'!$E$10,0,10*ROW('Hygiene Data'!E141))),DW147="",ISNUMBER(OFFSET('Hygiene Data'!$E$10,0,10*ROW('Hygiene Data'!E141)))),OFFSET('Hygiene Data'!$E$10,0,10*ROW('Hygiene Data'!E141)),NA())))</f>
        <v>#N/A</v>
      </c>
      <c r="BI147" s="121" t="e">
        <f ca="1">+IF(AND(ISNUMBER(OFFSET('Hygiene Data'!$F$6,0,10*ROW('Hygiene Data'!F141))),DX147="Yes"),OFFSET('Hygiene Data'!$F$6,0,10*ROW('Hygiene Data'!F141)),IF(AND(ISNUMBER(OFFSET('Hygiene Data'!$F$6,0,10*ROW('Hygiene Data'!F141))),DX147="No",ISNUMBER(OFFSET('Hygiene Data'!$F$6,0,10*ROW('Hygiene Data'!F141)))),CONCATENATE("[",ROUND(OFFSET('Hygiene Data'!$F$6,0,10*ROW('Hygiene Data'!F141)),0),"]"),IF(AND(ISNUMBER(OFFSET('Hygiene Data'!$F$6,0,10*ROW('Hygiene Data'!F141))),DX147="",ISNUMBER(OFFSET('Hygiene Data'!$F$6,0,10*ROW('Hygiene Data'!F141)))),OFFSET('Hygiene Data'!$F$6,0,10*ROW('Hygiene Data'!F141)),NA())))</f>
        <v>#N/A</v>
      </c>
      <c r="BJ147" s="121" t="e">
        <f ca="1">+IF(AND(ISNUMBER(OFFSET('Hygiene Data'!$F$8,0,10*ROW('Hygiene Data'!F141))),DY147="Yes"),OFFSET('Hygiene Data'!$F$8,0,10*ROW('Hygiene Data'!F141)),IF(AND(ISNUMBER(OFFSET('Hygiene Data'!$F$8,0,10*ROW('Hygiene Data'!F141))),DY147="No",ISNUMBER(OFFSET('Hygiene Data'!$F$8,0,10*ROW('Hygiene Data'!F141)))),CONCATENATE("[",ROUND(OFFSET('Hygiene Data'!$F$8,0,10*ROW('Hygiene Data'!F141)),0),"]"),IF(AND(ISNUMBER(OFFSET('Hygiene Data'!$F$8,0,10*ROW('Hygiene Data'!F141))),DY147="",ISNUMBER(OFFSET('Hygiene Data'!$F$8,0,10*ROW('Hygiene Data'!F141)))),OFFSET('Hygiene Data'!$F$8,0,10*ROW('Hygiene Data'!F141)),NA())))</f>
        <v>#N/A</v>
      </c>
      <c r="BK147" s="121" t="e">
        <f ca="1">+IF(AND(ISNUMBER(OFFSET('Hygiene Data'!$F$10,0,10*ROW('Hygiene Data'!F141))),DZ147="Yes"),OFFSET('Hygiene Data'!$F$10,0,10*ROW('Hygiene Data'!F141)),IF(AND(ISNUMBER(OFFSET('Hygiene Data'!$F$10,0,10*ROW('Hygiene Data'!F141))),DZ147="No",ISNUMBER(OFFSET('Hygiene Data'!$F$10,0,10*ROW('Hygiene Data'!F141)))),CONCATENATE("[",ROUND(OFFSET('Hygiene Data'!$F$10,0,10*ROW('Hygiene Data'!F141)),0),"]"),IF(AND(ISNUMBER(OFFSET('Hygiene Data'!$F$10,0,10*ROW('Hygiene Data'!F141))),DZ147="",ISNUMBER(OFFSET('Hygiene Data'!$F$10,0,10*ROW('Hygiene Data'!F141)))),OFFSET('Hygiene Data'!$F$10,0,10*ROW('Hygiene Data'!F141)),NA())))</f>
        <v>#N/A</v>
      </c>
      <c r="BL147" s="121" t="e">
        <f ca="1">+IF(AND(ISNUMBER(OFFSET('Hygiene Data'!$G$6,0,10*ROW('Hygiene Data'!G141))),EA147="Yes"),OFFSET('Hygiene Data'!$G$6,0,10*ROW('Hygiene Data'!G141)),IF(AND(ISNUMBER(OFFSET('Hygiene Data'!$G$6,0,10*ROW('Hygiene Data'!G141))),EA147="No",ISNUMBER(OFFSET('Hygiene Data'!$G$6,0,10*ROW('Hygiene Data'!G141)))),CONCATENATE("[",ROUND(OFFSET('Hygiene Data'!$G$6,0,10*ROW('Hygiene Data'!G141)),0),"]"),IF(AND(ISNUMBER(OFFSET('Hygiene Data'!$G$6,0,10*ROW('Hygiene Data'!G141))),EA147="",ISNUMBER(OFFSET('Hygiene Data'!$G$6,0,10*ROW('Hygiene Data'!G141)))),OFFSET('Hygiene Data'!$G$6,0,10*ROW('Hygiene Data'!G141)),NA())))</f>
        <v>#N/A</v>
      </c>
      <c r="BM147" s="121" t="e">
        <f ca="1">+IF(AND(ISNUMBER(OFFSET('Hygiene Data'!$G$8,0,10*ROW('Hygiene Data'!G141))),EB147="Yes"),OFFSET('Hygiene Data'!$G$8,0,10*ROW('Hygiene Data'!G141)),IF(AND(ISNUMBER(OFFSET('Hygiene Data'!$G$8,0,10*ROW('Hygiene Data'!G141))),EB147="No",ISNUMBER(OFFSET('Hygiene Data'!$G$8,0,10*ROW('Hygiene Data'!G141)))),CONCATENATE("[",ROUND(OFFSET('Hygiene Data'!$G$8,0,10*ROW('Hygiene Data'!G141)),0),"]"),IF(AND(ISNUMBER(OFFSET('Hygiene Data'!$G$8,0,10*ROW('Hygiene Data'!G141))),EB147="",ISNUMBER(OFFSET('Hygiene Data'!$G$8,0,10*ROW('Hygiene Data'!G141)))),OFFSET('Hygiene Data'!$G$8,0,10*ROW('Hygiene Data'!G141)),NA())))</f>
        <v>#N/A</v>
      </c>
      <c r="BN147" s="121" t="e">
        <f ca="1">+IF(AND(ISNUMBER(OFFSET('Hygiene Data'!$G$10,0,10*ROW('Hygiene Data'!G141))),EC147="Yes"),OFFSET('Hygiene Data'!$G$10,0,10*ROW('Hygiene Data'!G141)),IF(AND(ISNUMBER(OFFSET('Hygiene Data'!$G$10,0,10*ROW('Hygiene Data'!G141))),EC147="No",ISNUMBER(OFFSET('Hygiene Data'!$G$10,0,10*ROW('Hygiene Data'!G141)))),CONCATENATE("[",ROUND(OFFSET('Hygiene Data'!$G$10,0,10*ROW('Hygiene Data'!G141)),0),"]"),IF(AND(ISNUMBER(OFFSET('Hygiene Data'!$G$10,0,10*ROW('Hygiene Data'!G141))),EC147="",ISNUMBER(OFFSET('Hygiene Data'!$G$10,0,10*ROW('Hygiene Data'!G141)))),OFFSET('Hygiene Data'!$G$10,0,10*ROW('Hygiene Data'!G141)),NA())))</f>
        <v>#N/A</v>
      </c>
      <c r="BO147" s="121" t="e">
        <f ca="1">+IF(AND(ISNUMBER(OFFSET('Hygiene Data'!$H$6,0,10*ROW('Hygiene Data'!H141))),ED147="Yes"),OFFSET('Hygiene Data'!$H$6,0,10*ROW('Hygiene Data'!H141)),IF(AND(ISNUMBER(OFFSET('Hygiene Data'!$H$6,0,10*ROW('Hygiene Data'!H141))),ED147="No",ISNUMBER(OFFSET('Hygiene Data'!$H$6,0,10*ROW('Hygiene Data'!H141)))),CONCATENATE("[",ROUND(OFFSET('Hygiene Data'!$H$6,0,10*ROW('Hygiene Data'!H141)),0),"]"),IF(AND(ISNUMBER(OFFSET('Hygiene Data'!$H$6,0,10*ROW('Hygiene Data'!H141))),ED147="",ISNUMBER(OFFSET('Hygiene Data'!$H$6,0,10*ROW('Hygiene Data'!H141)))),OFFSET('Hygiene Data'!$H$6,0,10*ROW('Hygiene Data'!H141)),NA())))</f>
        <v>#N/A</v>
      </c>
      <c r="BP147" s="121" t="e">
        <f ca="1">+IF(AND(ISNUMBER(OFFSET('Hygiene Data'!$H$8,0,10*ROW('Hygiene Data'!H141))),EE147="Yes"),OFFSET('Hygiene Data'!$H$8,0,10*ROW('Hygiene Data'!H141)),IF(AND(ISNUMBER(OFFSET('Hygiene Data'!$H$8,0,10*ROW('Hygiene Data'!H141))),EE147="No",ISNUMBER(OFFSET('Hygiene Data'!$H$8,0,10*ROW('Hygiene Data'!H141)))),CONCATENATE("[",ROUND(OFFSET('Hygiene Data'!$H$8,0,10*ROW('Hygiene Data'!H141)),0),"]"),IF(AND(ISNUMBER(OFFSET('Hygiene Data'!$H$8,0,10*ROW('Hygiene Data'!H141))),EE147="",ISNUMBER(OFFSET('Hygiene Data'!$H$8,0,10*ROW('Hygiene Data'!H141)))),OFFSET('Hygiene Data'!$H$8,0,10*ROW('Hygiene Data'!H141)),NA())))</f>
        <v>#N/A</v>
      </c>
      <c r="BQ147" s="121" t="e">
        <f ca="1">+IF(AND(ISNUMBER(OFFSET('Hygiene Data'!$H$10,0,10*ROW('Hygiene Data'!H141))),EF147="Yes"),OFFSET('Hygiene Data'!$H$10,0,10*ROW('Hygiene Data'!H141)),IF(AND(ISNUMBER(OFFSET('Hygiene Data'!$H$10,0,10*ROW('Hygiene Data'!H141))),EF147="No",ISNUMBER(OFFSET('Hygiene Data'!$H$10,0,10*ROW('Hygiene Data'!H141)))),CONCATENATE("[",ROUND(OFFSET('Hygiene Data'!$H$10,0,10*ROW('Hygiene Data'!H141)),0),"]"),IF(AND(ISNUMBER(OFFSET('Hygiene Data'!$H$10,0,10*ROW('Hygiene Data'!H141))),EF147="",ISNUMBER(OFFSET('Hygiene Data'!$H$10,0,10*ROW('Hygiene Data'!H141)))),OFFSET('Hygiene Data'!$H$10,0,10*ROW('Hygiene Data'!H141)),NA())))</f>
        <v>#N/A</v>
      </c>
      <c r="BS147" s="28" t="str">
        <f ca="1">+IF(OFFSET('Water Data'!$C$28,0,10*ROW('Water Data'!C141))="","",OFFSET('Water Data'!$C$28,0,10*ROW('Water Data'!C141)))</f>
        <v/>
      </c>
      <c r="BT147" s="28" t="str">
        <f ca="1">+IF(OFFSET('Water Data'!$C$29,0,10*ROW('Water Data'!C141))="","",OFFSET('Water Data'!$C$29,0,10*ROW('Water Data'!C141)))</f>
        <v/>
      </c>
      <c r="BU147" s="28" t="str">
        <f ca="1">+IF(OFFSET('Water Data'!$C$30,0,10*ROW('Water Data'!C141))="","",OFFSET('Water Data'!$C$30,0,10*ROW('Water Data'!C141)))</f>
        <v/>
      </c>
      <c r="BV147" s="28" t="str">
        <f ca="1">+IF(OFFSET('Water Data'!$D$28,0,10*ROW('Water Data'!D141))="","",OFFSET('Water Data'!$D$28,0,10*ROW('Water Data'!D141)))</f>
        <v/>
      </c>
      <c r="BW147" s="28" t="str">
        <f ca="1">+IF(OFFSET('Water Data'!$D$29,0,10*ROW('Water Data'!D141))="","",OFFSET('Water Data'!$D$29,0,10*ROW('Water Data'!D141)))</f>
        <v/>
      </c>
      <c r="BX147" s="28" t="str">
        <f ca="1">+IF(OFFSET('Water Data'!$D$30,0,10*ROW('Water Data'!D141))="","",OFFSET('Water Data'!$D$30,0,10*ROW('Water Data'!D141)))</f>
        <v/>
      </c>
      <c r="BY147" s="28" t="str">
        <f ca="1">+IF(OFFSET('Water Data'!$E$28,0,10*ROW('Water Data'!E141))="","",OFFSET('Water Data'!$E$28,0,10*ROW('Water Data'!E141)))</f>
        <v/>
      </c>
      <c r="BZ147" s="28" t="str">
        <f ca="1">+IF(OFFSET('Water Data'!$E$29,0,10*ROW('Water Data'!E141))="","",OFFSET('Water Data'!$E$29,0,10*ROW('Water Data'!E141)))</f>
        <v/>
      </c>
      <c r="CA147" s="28" t="str">
        <f ca="1">+IF(OFFSET('Water Data'!$E$30,0,10*ROW('Water Data'!E141))="","",OFFSET('Water Data'!$E$30,0,10*ROW('Water Data'!E141)))</f>
        <v/>
      </c>
      <c r="CB147" s="28" t="str">
        <f ca="1">+IF(OFFSET('Water Data'!$F$28,0,10*ROW('Water Data'!F141))="","",OFFSET('Water Data'!$F$28,0,10*ROW('Water Data'!F141)))</f>
        <v/>
      </c>
      <c r="CC147" s="28" t="str">
        <f ca="1">+IF(OFFSET('Water Data'!$F$29,0,10*ROW('Water Data'!F141))="","",OFFSET('Water Data'!$F$29,0,10*ROW('Water Data'!F141)))</f>
        <v/>
      </c>
      <c r="CD147" s="28" t="str">
        <f ca="1">+IF(OFFSET('Water Data'!$F$30,0,10*ROW('Water Data'!F141))="","",OFFSET('Water Data'!$F$30,0,10*ROW('Water Data'!F141)))</f>
        <v/>
      </c>
      <c r="CE147" s="28" t="str">
        <f ca="1">+IF(OFFSET('Water Data'!$G$28,0,10*ROW('Water Data'!G141))="","",OFFSET('Water Data'!$G$28,0,10*ROW('Water Data'!G141)))</f>
        <v/>
      </c>
      <c r="CF147" s="28" t="str">
        <f ca="1">+IF(OFFSET('Water Data'!$G$29,0,10*ROW('Water Data'!G141))="","",OFFSET('Water Data'!$G$29,0,10*ROW('Water Data'!G141)))</f>
        <v/>
      </c>
      <c r="CG147" s="28" t="str">
        <f ca="1">+IF(OFFSET('Water Data'!$G$30,0,10*ROW('Water Data'!G141))="","",OFFSET('Water Data'!$G$30,0,10*ROW('Water Data'!G141)))</f>
        <v/>
      </c>
      <c r="CH147" s="28" t="str">
        <f ca="1">+IF(OFFSET('Water Data'!$H$28,0,10*ROW('Water Data'!H141))="","",OFFSET('Water Data'!$H$28,0,10*ROW('Water Data'!H141)))</f>
        <v/>
      </c>
      <c r="CI147" s="28" t="str">
        <f ca="1">+IF(OFFSET('Water Data'!$H$29,0,10*ROW('Water Data'!H141))="","",OFFSET('Water Data'!$H$29,0,10*ROW('Water Data'!H141)))</f>
        <v/>
      </c>
      <c r="CJ147" s="28" t="str">
        <f ca="1">+IF(OFFSET('Water Data'!$H$30,0,10*ROW('Water Data'!H141))="","",OFFSET('Water Data'!$H$30,0,10*ROW('Water Data'!H141)))</f>
        <v/>
      </c>
      <c r="CK147" s="28" t="str">
        <f ca="1">+IF(OFFSET('Sanitation Data'!$C$29,0,10*ROW('Sanitation Data'!C141))="","",OFFSET('Sanitation Data'!$C$29,0,10*ROW('Sanitation Data'!C141)))</f>
        <v/>
      </c>
      <c r="CL147" s="28" t="str">
        <f ca="1">+IF(OFFSET('Sanitation Data'!$C$30,0,10*ROW('Sanitation Data'!C141))="","",OFFSET('Sanitation Data'!$C$30,0,10*ROW('Sanitation Data'!C141)))</f>
        <v/>
      </c>
      <c r="CM147" s="28" t="str">
        <f ca="1">+IF(OFFSET('Sanitation Data'!$C$31,0,10*ROW('Sanitation Data'!C141))="","",OFFSET('Sanitation Data'!$C$31,0,10*ROW('Sanitation Data'!C141)))</f>
        <v/>
      </c>
      <c r="CN147" s="28" t="str">
        <f ca="1">+IF(OFFSET('Sanitation Data'!$C$32,0,10*ROW('Sanitation Data'!C141))="","",OFFSET('Sanitation Data'!$C$32,0,10*ROW('Sanitation Data'!C141)))</f>
        <v/>
      </c>
      <c r="CO147" s="28" t="str">
        <f ca="1">+IF(OFFSET('Sanitation Data'!$C$33,0,10*ROW('Sanitation Data'!C141))="","",OFFSET('Sanitation Data'!$C$33,0,10*ROW('Sanitation Data'!C141)))</f>
        <v/>
      </c>
      <c r="CP147" s="28" t="str">
        <f ca="1">+IF(OFFSET('Sanitation Data'!$D$29,0,10*ROW('Sanitation Data'!D141))="","",OFFSET('Sanitation Data'!$D$29,0,10*ROW('Sanitation Data'!D141)))</f>
        <v/>
      </c>
      <c r="CQ147" s="28" t="str">
        <f ca="1">+IF(OFFSET('Sanitation Data'!$D$30,0,10*ROW('Sanitation Data'!D141))="","",OFFSET('Sanitation Data'!$D$30,0,10*ROW('Sanitation Data'!D141)))</f>
        <v/>
      </c>
      <c r="CR147" s="28" t="str">
        <f ca="1">+IF(OFFSET('Sanitation Data'!$D$31,0,10*ROW('Sanitation Data'!D141))="","",OFFSET('Sanitation Data'!$D$31,0,10*ROW('Sanitation Data'!D141)))</f>
        <v/>
      </c>
      <c r="CS147" s="28" t="str">
        <f ca="1">+IF(OFFSET('Sanitation Data'!$D$32,0,10*ROW('Sanitation Data'!D141))="","",OFFSET('Sanitation Data'!$D$32,0,10*ROW('Sanitation Data'!D141)))</f>
        <v/>
      </c>
      <c r="CT147" s="28" t="str">
        <f ca="1">+IF(OFFSET('Sanitation Data'!$D$33,0,10*ROW('Sanitation Data'!D141))="","",OFFSET('Sanitation Data'!$D$33,0,10*ROW('Sanitation Data'!D141)))</f>
        <v/>
      </c>
      <c r="CU147" s="28" t="str">
        <f ca="1">+IF(OFFSET('Sanitation Data'!$E$29,0,10*ROW('Sanitation Data'!E141))="","",OFFSET('Sanitation Data'!$E$29,0,10*ROW('Sanitation Data'!E141)))</f>
        <v/>
      </c>
      <c r="CV147" s="28" t="str">
        <f ca="1">+IF(OFFSET('Sanitation Data'!$E$30,0,10*ROW('Sanitation Data'!E141))="","",OFFSET('Sanitation Data'!$E$30,0,10*ROW('Sanitation Data'!E141)))</f>
        <v/>
      </c>
      <c r="CW147" s="28" t="str">
        <f ca="1">+IF(OFFSET('Sanitation Data'!$E$31,0,10*ROW('Sanitation Data'!E141))="","",OFFSET('Sanitation Data'!$E$31,0,10*ROW('Sanitation Data'!E141)))</f>
        <v/>
      </c>
      <c r="CX147" s="28" t="str">
        <f ca="1">+IF(OFFSET('Sanitation Data'!$E$32,0,10*ROW('Sanitation Data'!E141))="","",OFFSET('Sanitation Data'!$E$32,0,10*ROW('Sanitation Data'!E141)))</f>
        <v/>
      </c>
      <c r="CY147" s="28" t="str">
        <f ca="1">+IF(OFFSET('Sanitation Data'!$E$33,0,10*ROW('Sanitation Data'!E141))="","",OFFSET('Sanitation Data'!$E$33,0,10*ROW('Sanitation Data'!E141)))</f>
        <v/>
      </c>
      <c r="CZ147" s="28" t="str">
        <f ca="1">+IF(OFFSET('Sanitation Data'!$F$29,0,10*ROW('Sanitation Data'!F141))="","",OFFSET('Sanitation Data'!$F$29,0,10*ROW('Sanitation Data'!F141)))</f>
        <v/>
      </c>
      <c r="DA147" s="28" t="str">
        <f ca="1">+IF(OFFSET('Sanitation Data'!$F$30,0,10*ROW('Sanitation Data'!F141))="","",OFFSET('Sanitation Data'!$F$30,0,10*ROW('Sanitation Data'!F141)))</f>
        <v/>
      </c>
      <c r="DB147" s="28" t="str">
        <f ca="1">+IF(OFFSET('Sanitation Data'!$F$31,0,10*ROW('Sanitation Data'!F141))="","",OFFSET('Sanitation Data'!$F$31,0,10*ROW('Sanitation Data'!F141)))</f>
        <v/>
      </c>
      <c r="DC147" s="28" t="str">
        <f ca="1">+IF(OFFSET('Sanitation Data'!$F$32,0,10*ROW('Sanitation Data'!F141))="","",OFFSET('Sanitation Data'!$F$32,0,10*ROW('Sanitation Data'!F141)))</f>
        <v/>
      </c>
      <c r="DD147" s="28" t="str">
        <f ca="1">+IF(OFFSET('Sanitation Data'!$F$33,0,10*ROW('Sanitation Data'!F141))="","",OFFSET('Sanitation Data'!$F$33,0,10*ROW('Sanitation Data'!F141)))</f>
        <v/>
      </c>
      <c r="DE147" s="28" t="str">
        <f ca="1">+IF(OFFSET('Sanitation Data'!$G$29,0,10*ROW('Sanitation Data'!G141))="","",OFFSET('Sanitation Data'!$G$29,0,10*ROW('Sanitation Data'!G141)))</f>
        <v/>
      </c>
      <c r="DF147" s="28" t="str">
        <f ca="1">+IF(OFFSET('Sanitation Data'!$G$30,0,10*ROW('Sanitation Data'!G141))="","",OFFSET('Sanitation Data'!$G$30,0,10*ROW('Sanitation Data'!G141)))</f>
        <v/>
      </c>
      <c r="DG147" s="28" t="str">
        <f ca="1">+IF(OFFSET('Sanitation Data'!$G$31,0,10*ROW('Sanitation Data'!G141))="","",OFFSET('Sanitation Data'!$G$31,0,10*ROW('Sanitation Data'!G141)))</f>
        <v/>
      </c>
      <c r="DH147" s="28" t="str">
        <f ca="1">+IF(OFFSET('Sanitation Data'!$G$32,0,10*ROW('Sanitation Data'!G141))="","",OFFSET('Sanitation Data'!$G$32,0,10*ROW('Sanitation Data'!G141)))</f>
        <v/>
      </c>
      <c r="DI147" s="28" t="str">
        <f ca="1">+IF(OFFSET('Sanitation Data'!$G$33,0,10*ROW('Sanitation Data'!G141))="","",OFFSET('Sanitation Data'!$G$33,0,10*ROW('Sanitation Data'!G141)))</f>
        <v/>
      </c>
      <c r="DJ147" s="28" t="str">
        <f ca="1">+IF(OFFSET('Sanitation Data'!$H$29,0,10*ROW('Sanitation Data'!H141))="","",OFFSET('Sanitation Data'!$H$29,0,10*ROW('Sanitation Data'!H141)))</f>
        <v/>
      </c>
      <c r="DK147" s="28" t="str">
        <f ca="1">+IF(OFFSET('Sanitation Data'!$H$30,0,10*ROW('Sanitation Data'!H141))="","",OFFSET('Sanitation Data'!$H$30,0,10*ROW('Sanitation Data'!H141)))</f>
        <v/>
      </c>
      <c r="DL147" s="28" t="str">
        <f ca="1">+IF(OFFSET('Sanitation Data'!$H$31,0,10*ROW('Sanitation Data'!H141))="","",OFFSET('Sanitation Data'!$H$31,0,10*ROW('Sanitation Data'!H141)))</f>
        <v/>
      </c>
      <c r="DM147" s="28" t="str">
        <f ca="1">+IF(OFFSET('Sanitation Data'!$H$32,0,10*ROW('Sanitation Data'!H141))="","",OFFSET('Sanitation Data'!$H$32,0,10*ROW('Sanitation Data'!H141)))</f>
        <v/>
      </c>
      <c r="DN147" s="28" t="str">
        <f ca="1">+IF(OFFSET('Sanitation Data'!$H$33,0,10*ROW('Sanitation Data'!H141))="","",OFFSET('Sanitation Data'!$H$33,0,10*ROW('Sanitation Data'!H141)))</f>
        <v/>
      </c>
      <c r="DO147" s="28" t="str">
        <f ca="1">+IF(OFFSET('Hygiene Data'!$C$12,0,10*ROW('Hygiene Data'!C141))="","",OFFSET('Hygiene Data'!$C$12,0,10*ROW('Hygiene Data'!C141)))</f>
        <v/>
      </c>
      <c r="DP147" s="28" t="str">
        <f ca="1">+IF(OFFSET('Hygiene Data'!$C$13,0,10*ROW('Hygiene Data'!C141))="","",OFFSET('Hygiene Data'!$C$13,0,10*ROW('Hygiene Data'!C141)))</f>
        <v/>
      </c>
      <c r="DQ147" s="28" t="str">
        <f ca="1">+IF(OFFSET('Hygiene Data'!$C$14,0,10*ROW('Hygiene Data'!C141))="","",OFFSET('Hygiene Data'!$C$14,0,10*ROW('Hygiene Data'!C141)))</f>
        <v/>
      </c>
      <c r="DR147" s="28" t="str">
        <f ca="1">+IF(OFFSET('Hygiene Data'!$D$12,0,10*ROW('Hygiene Data'!D141))="","",OFFSET('Hygiene Data'!$D$12,0,10*ROW('Hygiene Data'!D141)))</f>
        <v/>
      </c>
      <c r="DS147" s="28" t="str">
        <f ca="1">+IF(OFFSET('Hygiene Data'!$D$13,0,10*ROW('Hygiene Data'!D141))="","",OFFSET('Hygiene Data'!$D$13,0,10*ROW('Hygiene Data'!D141)))</f>
        <v/>
      </c>
      <c r="DT147" s="28" t="str">
        <f ca="1">+IF(OFFSET('Hygiene Data'!$D$14,0,10*ROW('Hygiene Data'!D141))="","",OFFSET('Hygiene Data'!$D$14,0,10*ROW('Hygiene Data'!D141)))</f>
        <v/>
      </c>
      <c r="DU147" s="28" t="str">
        <f ca="1">+IF(OFFSET('Hygiene Data'!$E$12,0,10*ROW('Hygiene Data'!E141))="","",OFFSET('Hygiene Data'!$E$12,0,10*ROW('Hygiene Data'!E141)))</f>
        <v/>
      </c>
      <c r="DV147" s="28" t="str">
        <f ca="1">+IF(OFFSET('Hygiene Data'!$E$13,0,10*ROW('Hygiene Data'!E141))="","",OFFSET('Hygiene Data'!$E$13,0,10*ROW('Hygiene Data'!E141)))</f>
        <v/>
      </c>
      <c r="DW147" s="28" t="str">
        <f ca="1">+IF(OFFSET('Hygiene Data'!$E$14,0,10*ROW('Hygiene Data'!E141))="","",OFFSET('Hygiene Data'!$E$14,0,10*ROW('Hygiene Data'!E141)))</f>
        <v/>
      </c>
      <c r="DX147" s="28" t="str">
        <f ca="1">+IF(OFFSET('Hygiene Data'!$F$12,0,10*ROW('Hygiene Data'!F141))="","",OFFSET('Hygiene Data'!$F$12,0,10*ROW('Hygiene Data'!F141)))</f>
        <v/>
      </c>
      <c r="DY147" s="28" t="str">
        <f ca="1">+IF(OFFSET('Hygiene Data'!$F$13,0,10*ROW('Hygiene Data'!F141))="","",OFFSET('Hygiene Data'!$F$13,0,10*ROW('Hygiene Data'!F141)))</f>
        <v/>
      </c>
      <c r="DZ147" s="28" t="str">
        <f ca="1">+IF(OFFSET('Hygiene Data'!$F$14,0,10*ROW('Hygiene Data'!F141))="","",OFFSET('Hygiene Data'!$F$14,0,10*ROW('Hygiene Data'!F141)))</f>
        <v/>
      </c>
      <c r="EA147" s="28" t="str">
        <f ca="1">+IF(OFFSET('Hygiene Data'!$G$12,0,10*ROW('Hygiene Data'!G141))="","",OFFSET('Hygiene Data'!$G$12,0,10*ROW('Hygiene Data'!G141)))</f>
        <v/>
      </c>
      <c r="EB147" s="28" t="str">
        <f ca="1">+IF(OFFSET('Hygiene Data'!$G$13,0,10*ROW('Hygiene Data'!G141))="","",OFFSET('Hygiene Data'!$G$13,0,10*ROW('Hygiene Data'!G141)))</f>
        <v/>
      </c>
      <c r="EC147" s="28" t="str">
        <f ca="1">+IF(OFFSET('Hygiene Data'!$G$14,0,10*ROW('Hygiene Data'!G141))="","",OFFSET('Hygiene Data'!$G$14,0,10*ROW('Hygiene Data'!G141)))</f>
        <v/>
      </c>
      <c r="ED147" s="28" t="str">
        <f ca="1">+IF(OFFSET('Hygiene Data'!$H$12,0,10*ROW('Hygiene Data'!H141))="","",OFFSET('Hygiene Data'!$H$12,0,10*ROW('Hygiene Data'!H141)))</f>
        <v/>
      </c>
      <c r="EE147" s="28" t="str">
        <f ca="1">+IF(OFFSET('Hygiene Data'!$H$13,0,10*ROW('Hygiene Data'!H141))="","",OFFSET('Hygiene Data'!$H$13,0,10*ROW('Hygiene Data'!H141)))</f>
        <v/>
      </c>
      <c r="EF147" s="28" t="str">
        <f ca="1">+IF(OFFSET('Hygiene Data'!$H$14,0,10*ROW('Hygiene Data'!H141))="","",OFFSET('Hygiene Data'!$H$14,0,10*ROW('Hygiene Data'!H141)))</f>
        <v/>
      </c>
    </row>
    <row r="148" spans="1:136" x14ac:dyDescent="0.2">
      <c r="A148" s="44" t="str">
        <f ca="1">+IF(OFFSET('Water Data'!$B$1,0,10*ROW('Water Data'!B145))="","",OFFSET('Water Data'!$B$1,0,10*ROW('Water Data'!B145)))</f>
        <v/>
      </c>
      <c r="B148" s="44" t="str">
        <f ca="1">+IF(OFFSET('Water Data'!$A$3,0,10*ROW('Water Data'!A145))="","",OFFSET('Water Data'!$A$3,0,10*ROW('Water Data'!A145)))</f>
        <v/>
      </c>
      <c r="C148" s="44" t="str">
        <f ca="1">+IF(OFFSET('Water Data'!$C$3,0,10*ROW('Water Data'!C145))="","",OFFSET('Water Data'!$C$3,0,10*ROW('Water Data'!C145)))</f>
        <v/>
      </c>
      <c r="D148" s="119" t="e">
        <f ca="1">+IF(AND(ISNUMBER(OFFSET('Water Data'!$C$5,0,10*ROW('Water Data'!C142))),BS148="Yes"),100-OFFSET('Water Data'!$C$5,0,10*ROW('Water Data'!C142)),IF(AND(ISNUMBER(OFFSET('Water Data'!$C$5,0,10*ROW('Water Data'!C142))),BS148="No",ISNUMBER(OFFSET('Water Data'!$C$5,0,10*ROW('Water Data'!C142)))),CONCATENATE("[",ROUND(100-OFFSET('Water Data'!$C$5,0,10*ROW('Water Data'!C142)),0),"]"),IF(AND(ISNUMBER(OFFSET('Water Data'!$C$5,0,10*ROW('Water Data'!C142))),BS148="",ISNUMBER(OFFSET('Water Data'!$C$5,0,10*ROW('Water Data'!C142)))),100-OFFSET('Water Data'!$C$5,0,10*ROW('Water Data'!C142)),NA())))</f>
        <v>#N/A</v>
      </c>
      <c r="E148" s="119" t="e">
        <f ca="1">+IF(AND(ISNUMBER(OFFSET('Water Data'!$C$7,0,10*ROW('Water Data'!D142))),BT148="Yes"),OFFSET('Water Data'!$C$7,0,10*ROW('Water Data'!C142)),IF(AND(ISNUMBER(OFFSET('Water Data'!$C$7,0,10*ROW('Water Data'!C142))),BT148="No",ISNUMBER(OFFSET('Water Data'!$C$7,0,10*ROW('Water Data'!C142)))),CONCATENATE("[",ROUND(OFFSET('Water Data'!$C$7,0,10*ROW('Water Data'!C142)),0),"]"),IF(AND(ISNUMBER(OFFSET('Water Data'!$C$7,0,10*ROW('Water Data'!C142))),BT148="",ISNUMBER(OFFSET('Water Data'!$C$7,0,10*ROW('Water Data'!C142)))),OFFSET('Water Data'!$C$7,0,10*ROW('Water Data'!C142)),NA())))</f>
        <v>#N/A</v>
      </c>
      <c r="F148" s="119" t="e">
        <f ca="1">+IF(AND(ISNUMBER(OFFSET('Water Data'!$C$10,0,10*ROW('Water Data'!C142))),BU148="Yes"),OFFSET('Water Data'!$C$10,0,10*ROW('Water Data'!C142)),IF(AND(ISNUMBER(OFFSET('Water Data'!$C$10,0,10*ROW('Water Data'!C142))),BU148="No",ISNUMBER(OFFSET('Water Data'!$C$10,0,10*ROW('Water Data'!C142)))),CONCATENATE("[",ROUND(OFFSET('Water Data'!$C$10,0,10*ROW('Water Data'!C142)),0),"]"),IF(AND(ISNUMBER(OFFSET('Water Data'!$C$10,0,10*ROW('Water Data'!C142))),BU148="",ISNUMBER(OFFSET('Water Data'!$C$10,0,10*ROW('Water Data'!C142)))),OFFSET('Water Data'!$C$10,0,10*ROW('Water Data'!C142)),NA())))</f>
        <v>#N/A</v>
      </c>
      <c r="G148" s="119" t="e">
        <f ca="1">+IF(AND(ISNUMBER(OFFSET('Water Data'!$D$5,0,10*ROW('Water Data'!D142))),BV148="Yes"),100-OFFSET('Water Data'!$D$5,0,10*ROW('Water Data'!D142)),IF(AND(ISNUMBER(OFFSET('Water Data'!$D$5,0,10*ROW('Water Data'!D142))),BV148="No",ISNUMBER(OFFSET('Water Data'!$D$5,0,10*ROW('Water Data'!D142)))),CONCATENATE("[",ROUND(100-OFFSET('Water Data'!$D$5,0,10*ROW('Water Data'!D142)),0),"]"),IF(AND(ISNUMBER(OFFSET('Water Data'!$D$5,0,10*ROW('Water Data'!D142))),BV148="",ISNUMBER(OFFSET('Water Data'!$D$5,0,10*ROW('Water Data'!D142)))),100-OFFSET('Water Data'!$D$5,0,10*ROW('Water Data'!D142)),NA())))</f>
        <v>#N/A</v>
      </c>
      <c r="H148" s="119" t="e">
        <f ca="1">+IF(AND(ISNUMBER(OFFSET('Water Data'!$D$7,0,10*ROW('Water Data'!D142))),BW148="Yes"),OFFSET('Water Data'!$D$7,0,10*ROW('Water Data'!D142)),IF(AND(ISNUMBER(OFFSET('Water Data'!$D$7,0,10*ROW('Water Data'!D142))),BW148="No",ISNUMBER(OFFSET('Water Data'!$D$7,0,10*ROW('Water Data'!D142)))),CONCATENATE("[",ROUND(OFFSET('Water Data'!$C$7,0,10*ROW('Water Data'!D142)),0),"]"),IF(AND(ISNUMBER(OFFSET('Water Data'!$D$7,0,10*ROW('Water Data'!D142))),BW148="",ISNUMBER(OFFSET('Water Data'!$D$7,0,10*ROW('Water Data'!D142)))),OFFSET('Water Data'!$D$7,0,10*ROW('Water Data'!D142)),NA())))</f>
        <v>#N/A</v>
      </c>
      <c r="I148" s="119" t="e">
        <f ca="1">+IF(AND(ISNUMBER(OFFSET('Water Data'!$D$10,0,10*ROW('Water Data'!D142))),BX148="Yes"),OFFSET('Water Data'!$D$10,0,10*ROW('Water Data'!D142)),IF(AND(ISNUMBER(OFFSET('Water Data'!$D$10,0,10*ROW('Water Data'!D142))),BX148="No",ISNUMBER(OFFSET('Water Data'!$D$10,0,10*ROW('Water Data'!D142)))),CONCATENATE("[",ROUND(OFFSET('Water Data'!$D$10,0,10*ROW('Water Data'!D142)),0),"]"),IF(AND(ISNUMBER(OFFSET('Water Data'!$D$10,0,10*ROW('Water Data'!D142))),BX148="",ISNUMBER(OFFSET('Water Data'!$D$10,0,10*ROW('Water Data'!D142)))),OFFSET('Water Data'!$D$10,0,10*ROW('Water Data'!D142)),NA())))</f>
        <v>#N/A</v>
      </c>
      <c r="J148" s="119" t="e">
        <f ca="1">+IF(AND(ISNUMBER(OFFSET('Water Data'!$E$5,0,10*ROW('Water Data'!E142))),BY148="Yes"),100-OFFSET('Water Data'!$E$5,0,10*ROW('Water Data'!E142)),IF(AND(ISNUMBER(OFFSET('Water Data'!$E$5,0,10*ROW('Water Data'!E142))),BY148="No",ISNUMBER(OFFSET('Water Data'!$E$5,0,10*ROW('Water Data'!E142)))),CONCATENATE("[",ROUND(100-OFFSET('Water Data'!$E$5,0,10*ROW('Water Data'!E142)),0),"]"),IF(AND(ISNUMBER(OFFSET('Water Data'!$E$5,0,10*ROW('Water Data'!E142))),BY148="",ISNUMBER(OFFSET('Water Data'!$E$5,0,10*ROW('Water Data'!E142)))),100-OFFSET('Water Data'!$E$5,0,10*ROW('Water Data'!E142)),NA())))</f>
        <v>#N/A</v>
      </c>
      <c r="K148" s="119" t="e">
        <f ca="1">+IF(AND(ISNUMBER(OFFSET('Water Data'!$E$7,0,10*ROW('Water Data'!E142))),BZ148="Yes"),OFFSET('Water Data'!$E$7,0,10*ROW('Water Data'!E142)),IF(AND(ISNUMBER(OFFSET('Water Data'!$E$7,0,10*ROW('Water Data'!E142))),BZ148="No",ISNUMBER(OFFSET('Water Data'!$E$7,0,10*ROW('Water Data'!E142)))),CONCATENATE("[",ROUND(OFFSET('Water Data'!$E$7,0,10*ROW('Water Data'!E142)),0),"]"),IF(AND(ISNUMBER(OFFSET('Water Data'!$E$7,0,10*ROW('Water Data'!E142))),BZ148="",ISNUMBER(OFFSET('Water Data'!$E$7,0,10*ROW('Water Data'!E142)))),OFFSET('Water Data'!$E$7,0,10*ROW('Water Data'!E142)),NA())))</f>
        <v>#N/A</v>
      </c>
      <c r="L148" s="119" t="e">
        <f ca="1">+IF(AND(ISNUMBER(OFFSET('Water Data'!$E$10,0,10*ROW('Water Data'!E142))),CA148="Yes"),OFFSET('Water Data'!$E$10,0,10*ROW('Water Data'!E142)),IF(AND(ISNUMBER(OFFSET('Water Data'!$E$10,0,10*ROW('Water Data'!E142))),CA148="No",ISNUMBER(OFFSET('Water Data'!$E$10,0,10*ROW('Water Data'!E142)))),CONCATENATE("[",ROUND(OFFSET('Water Data'!$E$10,0,10*ROW('Water Data'!E142)),0),"]"),IF(AND(ISNUMBER(OFFSET('Water Data'!$E$10,0,10*ROW('Water Data'!E142))),CA148="",ISNUMBER(OFFSET('Water Data'!$E$10,0,10*ROW('Water Data'!E142)))),OFFSET('Water Data'!$E$10,0,10*ROW('Water Data'!E142)),NA())))</f>
        <v>#N/A</v>
      </c>
      <c r="M148" s="119" t="e">
        <f ca="1">+IF(AND(ISNUMBER(OFFSET('Water Data'!$F$5,0,10*ROW('Water Data'!F142))),CB148="Yes"),100-OFFSET('Water Data'!$F$5,0,10*ROW('Water Data'!F142)),IF(AND(ISNUMBER(OFFSET('Water Data'!$F$5,0,10*ROW('Water Data'!F142))),CB148="No",ISNUMBER(OFFSET('Water Data'!$F$5,0,10*ROW('Water Data'!F142)))),CONCATENATE("[",ROUND(100-OFFSET('Water Data'!$F$5,0,10*ROW('Water Data'!F142)),0),"]"),IF(AND(ISNUMBER(OFFSET('Water Data'!$F$5,0,10*ROW('Water Data'!F142))),CB148="",ISNUMBER(OFFSET('Water Data'!$F$5,0,10*ROW('Water Data'!F142)))),100-OFFSET('Water Data'!$F$5,0,10*ROW('Water Data'!F142)),NA())))</f>
        <v>#N/A</v>
      </c>
      <c r="N148" s="119" t="e">
        <f ca="1">+IF(AND(ISNUMBER(OFFSET('Water Data'!$F$7,0,10*ROW('Water Data'!F142))),CC148="Yes"),OFFSET('Water Data'!$F$7,0,10*ROW('Water Data'!F142)),IF(AND(ISNUMBER(OFFSET('Water Data'!$F$7,0,10*ROW('Water Data'!F142))),CC148="No",ISNUMBER(OFFSET('Water Data'!$F$7,0,10*ROW('Water Data'!F142)))),CONCATENATE("[",ROUND(OFFSET('Water Data'!$F$7,0,10*ROW('Water Data'!F142)),0),"]"),IF(AND(ISNUMBER(OFFSET('Water Data'!$F$7,0,10*ROW('Water Data'!F142))),CC148="",ISNUMBER(OFFSET('Water Data'!$F$7,0,10*ROW('Water Data'!F142)))),OFFSET('Water Data'!$F$7,0,10*ROW('Water Data'!F142)),NA())))</f>
        <v>#N/A</v>
      </c>
      <c r="O148" s="119" t="e">
        <f ca="1">+IF(AND(ISNUMBER(OFFSET('Water Data'!$F$10,0,10*ROW('Water Data'!F142))),CD148="Yes"),OFFSET('Water Data'!$F$10,0,10*ROW('Water Data'!F142)),IF(AND(ISNUMBER(OFFSET('Water Data'!$F$10,0,10*ROW('Water Data'!F142))),CD148="No",ISNUMBER(OFFSET('Water Data'!$F$10,0,10*ROW('Water Data'!F142)))),CONCATENATE("[",ROUND(OFFSET('Water Data'!$F$10,0,10*ROW('Water Data'!F142)),0),"]"),IF(AND(ISNUMBER(OFFSET('Water Data'!$F$10,0,10*ROW('Water Data'!F142))),CD148="",ISNUMBER(OFFSET('Water Data'!$F$10,0,10*ROW('Water Data'!F142)))),OFFSET('Water Data'!$F$10,0,10*ROW('Water Data'!F142)),NA())))</f>
        <v>#N/A</v>
      </c>
      <c r="P148" s="119" t="e">
        <f ca="1">+IF(AND(ISNUMBER(OFFSET('Water Data'!$G$5,0,10*ROW('Water Data'!G142))),CE148="Yes"),100-OFFSET('Water Data'!$G$5,0,10*ROW('Water Data'!G142)),IF(AND(ISNUMBER(OFFSET('Water Data'!$G$5,0,10*ROW('Water Data'!G142))),CE148="No",ISNUMBER(OFFSET('Water Data'!$G$5,0,10*ROW('Water Data'!G142)))),CONCATENATE("[",ROUND(100-OFFSET('Water Data'!$G$5,0,10*ROW('Water Data'!G142)),0),"]"),IF(AND(ISNUMBER(OFFSET('Water Data'!$G$5,0,10*ROW('Water Data'!G142))),CE148="",ISNUMBER(OFFSET('Water Data'!$G$5,0,10*ROW('Water Data'!G142)))),100-OFFSET('Water Data'!$G$5,0,10*ROW('Water Data'!G142)),NA())))</f>
        <v>#N/A</v>
      </c>
      <c r="Q148" s="119" t="e">
        <f ca="1">+IF(AND(ISNUMBER(OFFSET('Water Data'!$G$7,0,10*ROW('Water Data'!G142))),CF148="Yes"),OFFSET('Water Data'!$G$7,0,10*ROW('Water Data'!G142)),IF(AND(ISNUMBER(OFFSET('Water Data'!$G$7,0,10*ROW('Water Data'!G142))),CF148="No",ISNUMBER(OFFSET('Water Data'!$G$7,0,10*ROW('Water Data'!G142)))),CONCATENATE("[",ROUND(OFFSET('Water Data'!$G$7,0,10*ROW('Water Data'!G142)),0),"]"),IF(AND(ISNUMBER(OFFSET('Water Data'!$G$7,0,10*ROW('Water Data'!G142))),CF148="",ISNUMBER(OFFSET('Water Data'!$G$7,0,10*ROW('Water Data'!G142)))),OFFSET('Water Data'!$G$7,0,10*ROW('Water Data'!G142)),NA())))</f>
        <v>#N/A</v>
      </c>
      <c r="R148" s="119" t="e">
        <f ca="1">+IF(AND(ISNUMBER(OFFSET('Water Data'!$G$10,0,10*ROW('Water Data'!G142))),CG148="Yes"),OFFSET('Water Data'!$G$10,0,10*ROW('Water Data'!G142)),IF(AND(ISNUMBER(OFFSET('Water Data'!$G$10,0,10*ROW('Water Data'!G142))),CG148="No",ISNUMBER(OFFSET('Water Data'!$G$10,0,10*ROW('Water Data'!G142)))),CONCATENATE("[",ROUND(OFFSET('Water Data'!$G$10,0,10*ROW('Water Data'!G142)),0),"]"),IF(AND(ISNUMBER(OFFSET('Water Data'!$G$10,0,10*ROW('Water Data'!G142))),CG148="",ISNUMBER(OFFSET('Water Data'!$G$10,0,10*ROW('Water Data'!G142)))),OFFSET('Water Data'!$G$10,0,10*ROW('Water Data'!G142)),NA())))</f>
        <v>#N/A</v>
      </c>
      <c r="S148" s="119" t="e">
        <f ca="1">+IF(AND(ISNUMBER(OFFSET('Water Data'!$H$5,0,10*ROW('Water Data'!H142))),CH148="Yes"),100-OFFSET('Water Data'!$H$5,0,10*ROW('Water Data'!H142)),IF(AND(ISNUMBER(OFFSET('Water Data'!$H$5,0,10*ROW('Water Data'!H142))),CH148="No",ISNUMBER(OFFSET('Water Data'!$H$5,0,10*ROW('Water Data'!H142)))),CONCATENATE("[",ROUND(100-OFFSET('Water Data'!$H$5,0,10*ROW('Water Data'!H142)),0),"]"),IF(AND(ISNUMBER(OFFSET('Water Data'!$H$5,0,10*ROW('Water Data'!H142))),CH148="",ISNUMBER(OFFSET('Water Data'!$H$5,0,10*ROW('Water Data'!H142)))),100-OFFSET('Water Data'!$H$5,0,10*ROW('Water Data'!H142)),NA())))</f>
        <v>#N/A</v>
      </c>
      <c r="T148" s="119" t="e">
        <f ca="1">+IF(AND(ISNUMBER(OFFSET('Water Data'!$H$7,0,10*ROW('Water Data'!H142))),CI148="Yes"),OFFSET('Water Data'!$H$7,0,10*ROW('Water Data'!H142)),IF(AND(ISNUMBER(OFFSET('Water Data'!$H$7,0,10*ROW('Water Data'!H142))),CI148="No",ISNUMBER(OFFSET('Water Data'!$H$7,0,10*ROW('Water Data'!H142)))),CONCATENATE("[",ROUND(OFFSET('Water Data'!$H$7,0,10*ROW('Water Data'!H142)),0),"]"),IF(AND(ISNUMBER(OFFSET('Water Data'!$H$7,0,10*ROW('Water Data'!H142))),CI148="",ISNUMBER(OFFSET('Water Data'!$H$7,0,10*ROW('Water Data'!H142)))),OFFSET('Water Data'!$H$7,0,10*ROW('Water Data'!H142)),NA())))</f>
        <v>#N/A</v>
      </c>
      <c r="U148" s="119" t="e">
        <f ca="1">+IF(AND(ISNUMBER(OFFSET('Water Data'!$H$10,0,10*ROW('Water Data'!H142))),CJ148="Yes"),OFFSET('Water Data'!$H$10,0,10*ROW('Water Data'!H142)),IF(AND(ISNUMBER(OFFSET('Water Data'!$H$10,0,10*ROW('Water Data'!H142))),CJ148="No",ISNUMBER(OFFSET('Water Data'!$H$10,0,10*ROW('Water Data'!H142)))),CONCATENATE("[",ROUND(OFFSET('Water Data'!$H$10,0,10*ROW('Water Data'!H142)),0),"]"),IF(AND(ISNUMBER(OFFSET('Water Data'!$H$10,0,10*ROW('Water Data'!H142))),CJ148="",ISNUMBER(OFFSET('Water Data'!$H$10,0,10*ROW('Water Data'!H142)))),OFFSET('Water Data'!$H$10,0,10*ROW('Water Data'!H142)),NA())))</f>
        <v>#N/A</v>
      </c>
      <c r="V148" s="120" t="e">
        <f ca="1">+IF(AND(ISNUMBER(OFFSET('Sanitation Data'!$C$5,0,10*ROW('Sanitation Data'!C142))),CK148="Yes"),100-OFFSET('Sanitation Data'!$C$5,0,10*ROW('Sanitation Data'!C142)),IF(AND(ISNUMBER(OFFSET('Sanitation Data'!$C$5,0,10*ROW('Sanitation Data'!C142))),CK148="No",ISNUMBER(OFFSET('Sanitation Data'!$C$5,0,10*ROW('Sanitation Data'!C142)))),CONCATENATE("[",ROUND(100-OFFSET('Sanitation Data'!$C$5,0,10*ROW('Sanitation Data'!C142)),0),"]"),IF(AND(ISNUMBER(OFFSET('Sanitation Data'!$C$5,0,10*ROW('Sanitation Data'!C142))),CK148="",ISNUMBER(OFFSET('Sanitation Data'!$C$5,0,10*ROW('Sanitation Data'!C142)))),100-OFFSET('Sanitation Data'!$C$5,0,10*ROW('Sanitation Data'!C142)),NA())))</f>
        <v>#N/A</v>
      </c>
      <c r="W148" s="120" t="e">
        <f ca="1">+IF(AND(ISNUMBER(OFFSET('Sanitation Data'!$C$7,0,10*ROW('Sanitation Data'!C142))),CL148="Yes"),OFFSET('Sanitation Data'!$C$7,0,10*ROW('Sanitation Data'!C142)),IF(AND(ISNUMBER(OFFSET('Sanitation Data'!$C$7,0,10*ROW('Sanitation Data'!C142))),CL148="No",ISNUMBER(OFFSET('Sanitation Data'!$C$7,0,10*ROW('Sanitation Data'!C142)))),CONCATENATE("[",ROUND(OFFSET('Sanitation Data'!$C$7,0,10*ROW('Sanitation Data'!C142)),0),"]"),IF(AND(ISNUMBER(OFFSET('Sanitation Data'!$C$7,0,10*ROW('Sanitation Data'!C142))),CL148="",ISNUMBER(OFFSET('Sanitation Data'!$C$7,0,10*ROW('Sanitation Data'!C142)))),OFFSET('Sanitation Data'!$C$7,0,10*ROW('Sanitation Data'!C142)),NA())))</f>
        <v>#N/A</v>
      </c>
      <c r="X148" s="120" t="e">
        <f ca="1">+IF(AND(ISNUMBER(OFFSET('Sanitation Data'!$C$11,0,10*ROW('Sanitation Data'!C142))),CM148="Yes"),OFFSET('Sanitation Data'!$C$11,0,10*ROW('Sanitation Data'!C142)),IF(AND(ISNUMBER(OFFSET('Sanitation Data'!$C$11,0,10*ROW('Sanitation Data'!C142))),CM148="No",ISNUMBER(OFFSET('Sanitation Data'!$C$11,0,10*ROW('Sanitation Data'!C142)))),CONCATENATE("[",ROUND(OFFSET('Sanitation Data'!$C$11,0,10*ROW('Sanitation Data'!C142)),0),"]"),IF(AND(ISNUMBER(OFFSET('Sanitation Data'!$C$11,0,10*ROW('Sanitation Data'!C142))),CM148="",ISNUMBER(OFFSET('Sanitation Data'!$C$11,0,10*ROW('Sanitation Data'!C142)))),OFFSET('Sanitation Data'!$C$11,0,10*ROW('Sanitation Data'!C142)),NA())))</f>
        <v>#N/A</v>
      </c>
      <c r="Y148" s="120" t="e">
        <f ca="1">+IF(AND(ISNUMBER(OFFSET('Sanitation Data'!$C$12,0,10*ROW('Sanitation Data'!C142))),CN148="Yes"),OFFSET('Sanitation Data'!$C$12,0,10*ROW('Sanitation Data'!C142)),IF(AND(ISNUMBER(OFFSET('Sanitation Data'!$C$12,0,10*ROW('Sanitation Data'!C142))),CN148="No",ISNUMBER(OFFSET('Sanitation Data'!$C$12,0,10*ROW('Sanitation Data'!C142)))),CONCATENATE("[",ROUND(OFFSET('Sanitation Data'!$C$12,0,10*ROW('Sanitation Data'!C142)),0),"]"),IF(AND(ISNUMBER(OFFSET('Sanitation Data'!$C$12,0,10*ROW('Sanitation Data'!C142))),CN148="",ISNUMBER(OFFSET('Sanitation Data'!$C$12,0,10*ROW('Sanitation Data'!C142)))),OFFSET('Sanitation Data'!$C$12,0,10*ROW('Sanitation Data'!C142)),NA())))</f>
        <v>#N/A</v>
      </c>
      <c r="Z148" s="120" t="e">
        <f ca="1">+IF(AND(ISNUMBER(OFFSET('Sanitation Data'!$C$13,0,10*ROW('Sanitation Data'!C142))),CO148="Yes"),OFFSET('Sanitation Data'!$C$13,0,10*ROW('Sanitation Data'!C142)),IF(AND(ISNUMBER(OFFSET('Sanitation Data'!$C$13,0,10*ROW('Sanitation Data'!C142))),CO148="No",ISNUMBER(OFFSET('Sanitation Data'!$C$13,0,10*ROW('Sanitation Data'!C142)))),CONCATENATE("[",ROUND(OFFSET('Sanitation Data'!$C$13,0,10*ROW('Sanitation Data'!C142)),0),"]"),IF(AND(ISNUMBER(OFFSET('Sanitation Data'!$C$13,0,10*ROW('Sanitation Data'!C142))),CO148="",ISNUMBER(OFFSET('Sanitation Data'!$C$13,0,10*ROW('Sanitation Data'!C142)))),OFFSET('Sanitation Data'!$C$13,0,10*ROW('Sanitation Data'!C142)),NA())))</f>
        <v>#N/A</v>
      </c>
      <c r="AA148" s="120" t="e">
        <f ca="1">+IF(AND(ISNUMBER(OFFSET('Sanitation Data'!$D$5,0,10*ROW('Sanitation Data'!D142))),CP148="Yes"),100-OFFSET('Sanitation Data'!$D$5,0,10*ROW('Sanitation Data'!D142)),IF(AND(ISNUMBER(OFFSET('Sanitation Data'!$D$5,0,10*ROW('Sanitation Data'!D142))),CP148="No",ISNUMBER(OFFSET('Sanitation Data'!$D$5,0,10*ROW('Sanitation Data'!D142)))),CONCATENATE("[",ROUND(100-OFFSET('Sanitation Data'!$D$5,0,10*ROW('Sanitation Data'!D142)),0),"]"),IF(AND(ISNUMBER(OFFSET('Sanitation Data'!$D$5,0,10*ROW('Sanitation Data'!D142))),CP148="",ISNUMBER(OFFSET('Sanitation Data'!$D$5,0,10*ROW('Sanitation Data'!D142)))),100-OFFSET('Sanitation Data'!$D$5,0,10*ROW('Sanitation Data'!D142)),NA())))</f>
        <v>#N/A</v>
      </c>
      <c r="AB148" s="120" t="e">
        <f ca="1">+IF(AND(ISNUMBER(OFFSET('Sanitation Data'!$D$7,0,10*ROW('Sanitation Data'!D142))),CQ148="Yes"),OFFSET('Sanitation Data'!$D$7,0,10*ROW('Sanitation Data'!G142)),IF(AND(ISNUMBER(OFFSET('Sanitation Data'!$D$7,0,10*ROW('Sanitation Data'!D142))),CQ148="No",ISNUMBER(OFFSET('Sanitation Data'!$D$7,0,10*ROW('Sanitation Data'!D142)))),CONCATENATE("[",ROUND(OFFSET('Sanitation Data'!$D$7,0,10*ROW('Sanitation Data'!D142)),0),"]"),IF(AND(ISNUMBER(OFFSET('Sanitation Data'!$D$7,0,10*ROW('Sanitation Data'!D142))),CQ148="",ISNUMBER(OFFSET('Sanitation Data'!$D$7,0,10*ROW('Sanitation Data'!D142)))),OFFSET('Sanitation Data'!$D$7,0,10*ROW('Sanitation Data'!D142)),NA())))</f>
        <v>#N/A</v>
      </c>
      <c r="AC148" s="120" t="e">
        <f ca="1">+IF(AND(ISNUMBER(OFFSET('Sanitation Data'!$D$11,0,10*ROW('Sanitation Data'!D142))),CR148="Yes"),OFFSET('Sanitation Data'!$D$11,0,10*ROW('Sanitation Data'!D142)),IF(AND(ISNUMBER(OFFSET('Sanitation Data'!$D$11,0,10*ROW('Sanitation Data'!D142))),CR148="No",ISNUMBER(OFFSET('Sanitation Data'!$D$11,0,10*ROW('Sanitation Data'!D142)))),CONCATENATE("[",ROUND(OFFSET('Sanitation Data'!$D$11,0,10*ROW('Sanitation Data'!D142)),0),"]"),IF(AND(ISNUMBER(OFFSET('Sanitation Data'!$D$11,0,10*ROW('Sanitation Data'!D142))),CR148="",ISNUMBER(OFFSET('Sanitation Data'!$D$11,0,10*ROW('Sanitation Data'!D142)))),OFFSET('Sanitation Data'!$D$11,0,10*ROW('Sanitation Data'!D142)),NA())))</f>
        <v>#N/A</v>
      </c>
      <c r="AD148" s="120" t="e">
        <f ca="1">+IF(AND(ISNUMBER(OFFSET('Sanitation Data'!$D$12,0,10*ROW('Sanitation Data'!D142))),CS148="Yes"),OFFSET('Sanitation Data'!$D$12,0,10*ROW('Sanitation Data'!D142)),IF(AND(ISNUMBER(OFFSET('Sanitation Data'!$D$12,0,10*ROW('Sanitation Data'!D142))),CS148="No",ISNUMBER(OFFSET('Sanitation Data'!$D$12,0,10*ROW('Sanitation Data'!D142)))),CONCATENATE("[",ROUND(OFFSET('Sanitation Data'!$D$12,0,10*ROW('Sanitation Data'!D142)),0),"]"),IF(AND(ISNUMBER(OFFSET('Sanitation Data'!$D$12,0,10*ROW('Sanitation Data'!D142))),CS148="",ISNUMBER(OFFSET('Sanitation Data'!$D$12,0,10*ROW('Sanitation Data'!D142)))),OFFSET('Sanitation Data'!$D$12,0,10*ROW('Sanitation Data'!D142)),NA())))</f>
        <v>#N/A</v>
      </c>
      <c r="AE148" s="120" t="e">
        <f ca="1">+IF(AND(ISNUMBER(OFFSET('Sanitation Data'!$D$13,0,10*ROW('Sanitation Data'!D142))),CT148="Yes"),OFFSET('Sanitation Data'!$D$13,0,10*ROW('Sanitation Data'!D142)),IF(AND(ISNUMBER(OFFSET('Sanitation Data'!$D$13,0,10*ROW('Sanitation Data'!D142))),CT148="No",ISNUMBER(OFFSET('Sanitation Data'!$D$13,0,10*ROW('Sanitation Data'!D142)))),CONCATENATE("[",ROUND(OFFSET('Sanitation Data'!$D$13,0,10*ROW('Sanitation Data'!D142)),0),"]"),IF(AND(ISNUMBER(OFFSET('Sanitation Data'!$D$13,0,10*ROW('Sanitation Data'!D142))),CT148="",ISNUMBER(OFFSET('Sanitation Data'!$D$13,0,10*ROW('Sanitation Data'!D142)))),OFFSET('Sanitation Data'!$D$13,0,10*ROW('Sanitation Data'!D142)),NA())))</f>
        <v>#N/A</v>
      </c>
      <c r="AF148" s="120" t="e">
        <f ca="1">+IF(AND(ISNUMBER(OFFSET('Sanitation Data'!$E$5,0,10*ROW('Sanitation Data'!E142))),CU148="Yes"),100-OFFSET('Sanitation Data'!$E$5,0,10*ROW('Sanitation Data'!E142)),IF(AND(ISNUMBER(OFFSET('Sanitation Data'!$E$5,0,10*ROW('Sanitation Data'!E142))),CU148="No",ISNUMBER(OFFSET('Sanitation Data'!$E$5,0,10*ROW('Sanitation Data'!E142)))),CONCATENATE("[",ROUND(100-OFFSET('Sanitation Data'!$E$5,0,10*ROW('Sanitation Data'!E142)),0),"]"),IF(AND(ISNUMBER(OFFSET('Sanitation Data'!$E$5,0,10*ROW('Sanitation Data'!E142))),CU148="",ISNUMBER(OFFSET('Sanitation Data'!$E$5,0,10*ROW('Sanitation Data'!E142)))),100-OFFSET('Sanitation Data'!$E$5,0,10*ROW('Sanitation Data'!E142)),NA())))</f>
        <v>#N/A</v>
      </c>
      <c r="AG148" s="120" t="e">
        <f ca="1">+IF(AND(ISNUMBER(OFFSET('Sanitation Data'!$E$7,0,10*ROW('Sanitation Data'!E142))),CV148="Yes"),OFFSET('Sanitation Data'!$E$7,0,10*ROW('Sanitation Data'!E142)),IF(AND(ISNUMBER(OFFSET('Sanitation Data'!$E$7,0,10*ROW('Sanitation Data'!E142))),CV148="No",ISNUMBER(OFFSET('Sanitation Data'!$E$7,0,10*ROW('Sanitation Data'!E142)))),CONCATENATE("[",ROUND(OFFSET('Sanitation Data'!$E$7,0,10*ROW('Sanitation Data'!E142)),0),"]"),IF(AND(ISNUMBER(OFFSET('Sanitation Data'!$E$7,0,10*ROW('Sanitation Data'!E142))),CV148="",ISNUMBER(OFFSET('Sanitation Data'!$E$7,0,10*ROW('Sanitation Data'!E142)))),OFFSET('Sanitation Data'!$E$7,0,10*ROW('Sanitation Data'!E142)),NA())))</f>
        <v>#N/A</v>
      </c>
      <c r="AH148" s="120" t="e">
        <f ca="1">+IF(AND(ISNUMBER(OFFSET('Sanitation Data'!$E$11,0,10*ROW('Sanitation Data'!E142))),CW148="Yes"),OFFSET('Sanitation Data'!$E$11,0,10*ROW('Sanitation Data'!E142)),IF(AND(ISNUMBER(OFFSET('Sanitation Data'!$E$11,0,10*ROW('Sanitation Data'!E142))),CW148="No",ISNUMBER(OFFSET('Sanitation Data'!$E$11,0,10*ROW('Sanitation Data'!E142)))),CONCATENATE("[",ROUND(OFFSET('Sanitation Data'!$E$11,0,10*ROW('Sanitation Data'!E142)),0),"]"),IF(AND(ISNUMBER(OFFSET('Sanitation Data'!$E$11,0,10*ROW('Sanitation Data'!E142))),CW148="",ISNUMBER(OFFSET('Sanitation Data'!$E$11,0,10*ROW('Sanitation Data'!E142)))),OFFSET('Sanitation Data'!$E$11,0,10*ROW('Sanitation Data'!E142)),NA())))</f>
        <v>#N/A</v>
      </c>
      <c r="AI148" s="120" t="e">
        <f ca="1">+IF(AND(ISNUMBER(OFFSET('Sanitation Data'!$E$12,0,10*ROW('Sanitation Data'!E142))),CX148="Yes"),OFFSET('Sanitation Data'!$E$12,0,10*ROW('Sanitation Data'!E142)),IF(AND(ISNUMBER(OFFSET('Sanitation Data'!$E$12,0,10*ROW('Sanitation Data'!E142))),CX148="No",ISNUMBER(OFFSET('Sanitation Data'!$E$12,0,10*ROW('Sanitation Data'!E142)))),CONCATENATE("[",ROUND(OFFSET('Sanitation Data'!$E$12,0,10*ROW('Sanitation Data'!E142)),0),"]"),IF(AND(ISNUMBER(OFFSET('Sanitation Data'!$E$12,0,10*ROW('Sanitation Data'!E142))),CX148="",ISNUMBER(OFFSET('Sanitation Data'!$E$12,0,10*ROW('Sanitation Data'!E142)))),OFFSET('Sanitation Data'!$E$12,0,10*ROW('Sanitation Data'!E142)),NA())))</f>
        <v>#N/A</v>
      </c>
      <c r="AJ148" s="120" t="e">
        <f ca="1">+IF(AND(ISNUMBER(OFFSET('Sanitation Data'!$E$13,0,10*ROW('Sanitation Data'!E142))),CY148="Yes"),OFFSET('Sanitation Data'!$E$13,0,10*ROW('Sanitation Data'!E142)),IF(AND(ISNUMBER(OFFSET('Sanitation Data'!$E$13,0,10*ROW('Sanitation Data'!E142))),CY148="No",ISNUMBER(OFFSET('Sanitation Data'!$E$13,0,10*ROW('Sanitation Data'!E142)))),CONCATENATE("[",ROUND(OFFSET('Sanitation Data'!$E$13,0,10*ROW('Sanitation Data'!E142)),0),"]"),IF(AND(ISNUMBER(OFFSET('Sanitation Data'!$E$13,0,10*ROW('Sanitation Data'!E142))),CY148="",ISNUMBER(OFFSET('Sanitation Data'!$E$13,0,10*ROW('Sanitation Data'!E142)))),OFFSET('Sanitation Data'!$E$13,0,10*ROW('Sanitation Data'!E142)),NA())))</f>
        <v>#N/A</v>
      </c>
      <c r="AK148" s="120" t="e">
        <f ca="1">+IF(AND(ISNUMBER(OFFSET('Sanitation Data'!$F$5,0,10*ROW('Sanitation Data'!F142))),CZ148="Yes"),100-OFFSET('Sanitation Data'!$F$5,0,10*ROW('Sanitation Data'!F142)),IF(AND(ISNUMBER(OFFSET('Sanitation Data'!$F$5,0,10*ROW('Sanitation Data'!F142))),CZ148="No",ISNUMBER(OFFSET('Sanitation Data'!$F$5,0,10*ROW('Sanitation Data'!F142)))),CONCATENATE("[",ROUND(100-OFFSET('Sanitation Data'!$F$5,0,10*ROW('Sanitation Data'!F142)),0),"]"),IF(AND(ISNUMBER(OFFSET('Sanitation Data'!$F$5,0,10*ROW('Sanitation Data'!F142))),CZ148="",ISNUMBER(OFFSET('Sanitation Data'!$F$5,0,10*ROW('Sanitation Data'!F142)))),100-OFFSET('Sanitation Data'!$F$5,0,10*ROW('Sanitation Data'!F142)),NA())))</f>
        <v>#N/A</v>
      </c>
      <c r="AL148" s="120" t="e">
        <f ca="1">+IF(AND(ISNUMBER(OFFSET('Sanitation Data'!$F$7,0,10*ROW('Sanitation Data'!F142))),DA148="Yes"),OFFSET('Sanitation Data'!$F$7,0,10*ROW('Sanitation Data'!F142)),IF(AND(ISNUMBER(OFFSET('Sanitation Data'!$F$7,0,10*ROW('Sanitation Data'!F142))),DA148="No",ISNUMBER(OFFSET('Sanitation Data'!$F$7,0,10*ROW('Sanitation Data'!F142)))),CONCATENATE("[",ROUND(OFFSET('Sanitation Data'!$F$7,0,10*ROW('Sanitation Data'!F142)),0),"]"),IF(AND(ISNUMBER(OFFSET('Sanitation Data'!$F$7,0,10*ROW('Sanitation Data'!F142))),DA148="",ISNUMBER(OFFSET('Sanitation Data'!$F$7,0,10*ROW('Sanitation Data'!F142)))),OFFSET('Sanitation Data'!$F$7,0,10*ROW('Sanitation Data'!F142)),NA())))</f>
        <v>#N/A</v>
      </c>
      <c r="AM148" s="120" t="e">
        <f ca="1">+IF(AND(ISNUMBER(OFFSET('Sanitation Data'!$F$11,0,10*ROW('Sanitation Data'!F142))),DB148="Yes"),OFFSET('Sanitation Data'!$F$11,0,10*ROW('Sanitation Data'!F142)),IF(AND(ISNUMBER(OFFSET('Sanitation Data'!$F$11,0,10*ROW('Sanitation Data'!F142))),DB148="No",ISNUMBER(OFFSET('Sanitation Data'!$F$11,0,10*ROW('Sanitation Data'!F142)))),CONCATENATE("[",ROUND(OFFSET('Sanitation Data'!$F$11,0,10*ROW('Sanitation Data'!F142)),0),"]"),IF(AND(ISNUMBER(OFFSET('Sanitation Data'!$F$11,0,10*ROW('Sanitation Data'!F142))),DB148="",ISNUMBER(OFFSET('Sanitation Data'!$F$11,0,10*ROW('Sanitation Data'!F142)))),OFFSET('Sanitation Data'!$F$11,0,10*ROW('Sanitation Data'!F142)),NA())))</f>
        <v>#N/A</v>
      </c>
      <c r="AN148" s="120" t="e">
        <f ca="1">+IF(AND(ISNUMBER(OFFSET('Sanitation Data'!$F$12,0,10*ROW('Sanitation Data'!F142))),DC148="Yes"),OFFSET('Sanitation Data'!$F$12,0,10*ROW('Sanitation Data'!F142)),IF(AND(ISNUMBER(OFFSET('Sanitation Data'!$F$12,0,10*ROW('Sanitation Data'!F142))),DC148="No",ISNUMBER(OFFSET('Sanitation Data'!$F$12,0,10*ROW('Sanitation Data'!F142)))),CONCATENATE("[",ROUND(OFFSET('Sanitation Data'!$F$12,0,10*ROW('Sanitation Data'!F142)),0),"]"),IF(AND(ISNUMBER(OFFSET('Sanitation Data'!$F$12,0,10*ROW('Sanitation Data'!F142))),DC148="",ISNUMBER(OFFSET('Sanitation Data'!$F$12,0,10*ROW('Sanitation Data'!F142)))),OFFSET('Sanitation Data'!$F$12,0,10*ROW('Sanitation Data'!F142)),NA())))</f>
        <v>#N/A</v>
      </c>
      <c r="AO148" s="120" t="e">
        <f ca="1">+IF(AND(ISNUMBER(OFFSET('Sanitation Data'!$F$13,0,10*ROW('Sanitation Data'!F142))),DD148="Yes"),OFFSET('Sanitation Data'!$F$13,0,10*ROW('Sanitation Data'!F142)),IF(AND(ISNUMBER(OFFSET('Sanitation Data'!$F$13,0,10*ROW('Sanitation Data'!F142))),DD148="No",ISNUMBER(OFFSET('Sanitation Data'!$F$13,0,10*ROW('Sanitation Data'!F142)))),CONCATENATE("[",ROUND(OFFSET('Sanitation Data'!$F$13,0,10*ROW('Sanitation Data'!F142)),0),"]"),IF(AND(ISNUMBER(OFFSET('Sanitation Data'!$F$13,0,10*ROW('Sanitation Data'!F142))),DD148="",ISNUMBER(OFFSET('Sanitation Data'!$F$13,0,10*ROW('Sanitation Data'!F142)))),OFFSET('Sanitation Data'!$F$13,0,10*ROW('Sanitation Data'!F142)),NA())))</f>
        <v>#N/A</v>
      </c>
      <c r="AP148" s="120" t="e">
        <f ca="1">+IF(AND(ISNUMBER(OFFSET('Sanitation Data'!$G$5,0,10*ROW('Sanitation Data'!G142))),DE148="Yes"),100-OFFSET('Sanitation Data'!$G$5,0,10*ROW('Sanitation Data'!G142)),IF(AND(ISNUMBER(OFFSET('Sanitation Data'!$G$5,0,10*ROW('Sanitation Data'!G142))),DE148="No",ISNUMBER(OFFSET('Sanitation Data'!$G$5,0,10*ROW('Sanitation Data'!G142)))),CONCATENATE("[",ROUND(100-OFFSET('Sanitation Data'!$G$5,0,10*ROW('Sanitation Data'!G142)),0),"]"),IF(AND(ISNUMBER(OFFSET('Sanitation Data'!$G$5,0,10*ROW('Sanitation Data'!G142))),DE148="",ISNUMBER(OFFSET('Sanitation Data'!$G$5,0,10*ROW('Sanitation Data'!G142)))),100-OFFSET('Sanitation Data'!$G$5,0,10*ROW('Sanitation Data'!G142)),NA())))</f>
        <v>#N/A</v>
      </c>
      <c r="AQ148" s="120" t="e">
        <f ca="1">+IF(AND(ISNUMBER(OFFSET('Sanitation Data'!$G$7,0,10*ROW('Sanitation Data'!G142))),DF148="Yes"),OFFSET('Sanitation Data'!$G$7,0,10*ROW('Sanitation Data'!G142)),IF(AND(ISNUMBER(OFFSET('Sanitation Data'!$G$7,0,10*ROW('Sanitation Data'!G142))),DF148="No",ISNUMBER(OFFSET('Sanitation Data'!$G$7,0,10*ROW('Sanitation Data'!G142)))),CONCATENATE("[",ROUND(OFFSET('Sanitation Data'!$G$7,0,10*ROW('Sanitation Data'!G142)),0),"]"),IF(AND(ISNUMBER(OFFSET('Sanitation Data'!$G$7,0,10*ROW('Sanitation Data'!G142))),DF148="",ISNUMBER(OFFSET('Sanitation Data'!$G$7,0,10*ROW('Sanitation Data'!G142)))),OFFSET('Sanitation Data'!$G$7,0,10*ROW('Sanitation Data'!G142)),NA())))</f>
        <v>#N/A</v>
      </c>
      <c r="AR148" s="120" t="e">
        <f ca="1">+IF(AND(ISNUMBER(OFFSET('Sanitation Data'!$G$11,0,10*ROW('Sanitation Data'!G142))),DG148="Yes"),OFFSET('Sanitation Data'!$G$11,0,10*ROW('Sanitation Data'!G142)),IF(AND(ISNUMBER(OFFSET('Sanitation Data'!$G$11,0,10*ROW('Sanitation Data'!G142))),DG148="No",ISNUMBER(OFFSET('Sanitation Data'!$G$11,0,10*ROW('Sanitation Data'!G142)))),CONCATENATE("[",ROUND(OFFSET('Sanitation Data'!$G$11,0,10*ROW('Sanitation Data'!G142)),0),"]"),IF(AND(ISNUMBER(OFFSET('Sanitation Data'!$G$11,0,10*ROW('Sanitation Data'!G142))),DG148="",ISNUMBER(OFFSET('Sanitation Data'!$G$11,0,10*ROW('Sanitation Data'!G142)))),OFFSET('Sanitation Data'!$G$11,0,10*ROW('Sanitation Data'!G142)),NA())))</f>
        <v>#N/A</v>
      </c>
      <c r="AS148" s="120" t="e">
        <f ca="1">+IF(AND(ISNUMBER(OFFSET('Sanitation Data'!$G$12,0,10*ROW('Sanitation Data'!G142))),DH148="Yes"),OFFSET('Sanitation Data'!$G$12,0,10*ROW('Sanitation Data'!G142)),IF(AND(ISNUMBER(OFFSET('Sanitation Data'!$G$12,0,10*ROW('Sanitation Data'!G142))),DH148="No",ISNUMBER(OFFSET('Sanitation Data'!$G$12,0,10*ROW('Sanitation Data'!G142)))),CONCATENATE("[",ROUND(OFFSET('Sanitation Data'!$G$12,0,10*ROW('Sanitation Data'!G142)),0),"]"),IF(AND(ISNUMBER(OFFSET('Sanitation Data'!$G$12,0,10*ROW('Sanitation Data'!G142))),DH148="",ISNUMBER(OFFSET('Sanitation Data'!$G$12,0,10*ROW('Sanitation Data'!G142)))),OFFSET('Sanitation Data'!$G$12,0,10*ROW('Sanitation Data'!G142)),NA())))</f>
        <v>#N/A</v>
      </c>
      <c r="AT148" s="120" t="e">
        <f ca="1">+IF(AND(ISNUMBER(OFFSET('Sanitation Data'!$G$13,0,10*ROW('Sanitation Data'!G142))),DI148="Yes"),OFFSET('Sanitation Data'!$G$13,0,10*ROW('Sanitation Data'!G142)),IF(AND(ISNUMBER(OFFSET('Sanitation Data'!$G$13,0,10*ROW('Sanitation Data'!G142))),DI148="No",ISNUMBER(OFFSET('Sanitation Data'!$G$13,0,10*ROW('Sanitation Data'!G142)))),CONCATENATE("[",ROUND(OFFSET('Sanitation Data'!$G$13,0,10*ROW('Sanitation Data'!G142)),0),"]"),IF(AND(ISNUMBER(OFFSET('Sanitation Data'!$G$13,0,10*ROW('Sanitation Data'!G142))),DI148="",ISNUMBER(OFFSET('Sanitation Data'!$G$13,0,10*ROW('Sanitation Data'!G142)))),OFFSET('Sanitation Data'!$G$13,0,10*ROW('Sanitation Data'!G142)),NA())))</f>
        <v>#N/A</v>
      </c>
      <c r="AU148" s="120" t="e">
        <f ca="1">+IF(AND(ISNUMBER(OFFSET('Sanitation Data'!$H$5,0,10*ROW('Sanitation Data'!H142))),DJ148="Yes"),100-OFFSET('Sanitation Data'!$H$5,0,10*ROW('Sanitation Data'!H142)),IF(AND(ISNUMBER(OFFSET('Sanitation Data'!$H$5,0,10*ROW('Sanitation Data'!H142))),DJ148="No",ISNUMBER(OFFSET('Sanitation Data'!$H$5,0,10*ROW('Sanitation Data'!H142)))),CONCATENATE("[",ROUND(100-OFFSET('Sanitation Data'!$H$5,0,10*ROW('Sanitation Data'!H142)),0),"]"),IF(AND(ISNUMBER(OFFSET('Sanitation Data'!$H$5,0,10*ROW('Sanitation Data'!H142))),DJ148="",ISNUMBER(OFFSET('Sanitation Data'!$H$5,0,10*ROW('Sanitation Data'!H142)))),100-OFFSET('Sanitation Data'!$H$5,0,10*ROW('Sanitation Data'!H142)),NA())))</f>
        <v>#N/A</v>
      </c>
      <c r="AV148" s="120" t="e">
        <f ca="1">+IF(AND(ISNUMBER(OFFSET('Sanitation Data'!$H$7,0,10*ROW('Sanitation Data'!H142))),DK148="Yes"),OFFSET('Sanitation Data'!$H$7,0,10*ROW('Sanitation Data'!H142)),IF(AND(ISNUMBER(OFFSET('Sanitation Data'!$H$7,0,10*ROW('Sanitation Data'!H142))),DK148="No",ISNUMBER(OFFSET('Sanitation Data'!$H$7,0,10*ROW('Sanitation Data'!H142)))),CONCATENATE("[",ROUND(OFFSET('Sanitation Data'!$H$7,0,10*ROW('Sanitation Data'!H142)),0),"]"),IF(AND(ISNUMBER(OFFSET('Sanitation Data'!$H$7,0,10*ROW('Sanitation Data'!H142))),DK148="",ISNUMBER(OFFSET('Sanitation Data'!$H$7,0,10*ROW('Sanitation Data'!H142)))),OFFSET('Sanitation Data'!$H$7,0,10*ROW('Sanitation Data'!H142)),NA())))</f>
        <v>#N/A</v>
      </c>
      <c r="AW148" s="120" t="e">
        <f ca="1">+IF(AND(ISNUMBER(OFFSET('Sanitation Data'!$H$11,0,10*ROW('Sanitation Data'!H142))),DL148="Yes"),OFFSET('Sanitation Data'!$H$11,0,10*ROW('Sanitation Data'!H142)),IF(AND(ISNUMBER(OFFSET('Sanitation Data'!$H$11,0,10*ROW('Sanitation Data'!H142))),DL148="No",ISNUMBER(OFFSET('Sanitation Data'!$H$11,0,10*ROW('Sanitation Data'!H142)))),CONCATENATE("[",ROUND(OFFSET('Sanitation Data'!$H$11,0,10*ROW('Sanitation Data'!H142)),0),"]"),IF(AND(ISNUMBER(OFFSET('Sanitation Data'!$H$11,0,10*ROW('Sanitation Data'!H142))),DL148="",ISNUMBER(OFFSET('Sanitation Data'!$H$11,0,10*ROW('Sanitation Data'!H142)))),OFFSET('Sanitation Data'!$H$11,0,10*ROW('Sanitation Data'!H142)),NA())))</f>
        <v>#N/A</v>
      </c>
      <c r="AX148" s="120" t="e">
        <f ca="1">+IF(AND(ISNUMBER(OFFSET('Sanitation Data'!$H$12,0,10*ROW('Sanitation Data'!H142))),DM148="Yes"),OFFSET('Sanitation Data'!$H$12,0,10*ROW('Sanitation Data'!H142)),IF(AND(ISNUMBER(OFFSET('Sanitation Data'!$H$12,0,10*ROW('Sanitation Data'!H142))),DM148="No",ISNUMBER(OFFSET('Sanitation Data'!$H$12,0,10*ROW('Sanitation Data'!H142)))),CONCATENATE("[",ROUND(OFFSET('Sanitation Data'!$H$12,0,10*ROW('Sanitation Data'!H142)),0),"]"),IF(AND(ISNUMBER(OFFSET('Sanitation Data'!$H$12,0,10*ROW('Sanitation Data'!H142))),DM148="",ISNUMBER(OFFSET('Sanitation Data'!$H$12,0,10*ROW('Sanitation Data'!H142)))),OFFSET('Sanitation Data'!$H$12,0,10*ROW('Sanitation Data'!H142)),NA())))</f>
        <v>#N/A</v>
      </c>
      <c r="AY148" s="120" t="e">
        <f ca="1">+IF(AND(ISNUMBER(OFFSET('Sanitation Data'!$H$13,0,10*ROW('Sanitation Data'!H142))),DN148="Yes"),OFFSET('Sanitation Data'!$H$13,0,10*ROW('Sanitation Data'!H142)),IF(AND(ISNUMBER(OFFSET('Sanitation Data'!$H$13,0,10*ROW('Sanitation Data'!H142))),DN148="No",ISNUMBER(OFFSET('Sanitation Data'!$H$13,0,10*ROW('Sanitation Data'!H142)))),CONCATENATE("[",ROUND(OFFSET('Sanitation Data'!$H$13,0,10*ROW('Sanitation Data'!H142)),0),"]"),IF(AND(ISNUMBER(OFFSET('Sanitation Data'!$H$13,0,10*ROW('Sanitation Data'!H142))),DN148="",ISNUMBER(OFFSET('Sanitation Data'!$H$13,0,10*ROW('Sanitation Data'!H142)))),OFFSET('Sanitation Data'!$H$13,0,10*ROW('Sanitation Data'!H142)),NA())))</f>
        <v>#N/A</v>
      </c>
      <c r="AZ148" s="121" t="e">
        <f ca="1">+IF(AND(ISNUMBER(OFFSET('Hygiene Data'!$C$6,0,10*ROW('Hygiene Data'!C142))),DO148="Yes"),OFFSET('Hygiene Data'!$C$6,0,10*ROW('Hygiene Data'!C142)),IF(AND(ISNUMBER(OFFSET('Hygiene Data'!$C$6,0,10*ROW('Hygiene Data'!C142))),DO148="No",ISNUMBER(OFFSET('Hygiene Data'!$C$6,0,10*ROW('Hygiene Data'!C142)))),CONCATENATE("[",ROUND(OFFSET('Hygiene Data'!$C$6,0,10*ROW('Hygiene Data'!C142)),0),"]"),IF(AND(ISNUMBER(OFFSET('Hygiene Data'!$C$6,0,10*ROW('Hygiene Data'!C142))),DO148="",ISNUMBER(OFFSET('Hygiene Data'!$C$6,0,10*ROW('Hygiene Data'!C142)))),OFFSET('Hygiene Data'!$C$6,0,10*ROW('Hygiene Data'!C142)),NA())))</f>
        <v>#N/A</v>
      </c>
      <c r="BA148" s="121" t="e">
        <f ca="1">+IF(AND(ISNUMBER(OFFSET('Hygiene Data'!$C$8,0,10*ROW('Hygiene Data'!C142))),DP148="Yes"),OFFSET('Hygiene Data'!$C$8,0,10*ROW('Hygiene Data'!C142)),IF(AND(ISNUMBER(OFFSET('Hygiene Data'!$C$8,0,10*ROW('Hygiene Data'!C142))),DP148="No",ISNUMBER(OFFSET('Hygiene Data'!$C$8,0,10*ROW('Hygiene Data'!C142)))),CONCATENATE("[",ROUND(OFFSET('Hygiene Data'!$C$8,0,10*ROW('Hygiene Data'!C142)),0),"]"),IF(AND(ISNUMBER(OFFSET('Hygiene Data'!$C$8,0,10*ROW('Hygiene Data'!C142))),DP148="",ISNUMBER(OFFSET('Hygiene Data'!$C$8,0,10*ROW('Hygiene Data'!C142)))),OFFSET('Hygiene Data'!$C$8,0,10*ROW('Hygiene Data'!C142)),NA())))</f>
        <v>#N/A</v>
      </c>
      <c r="BB148" s="121" t="e">
        <f ca="1">+IF(AND(ISNUMBER(OFFSET('Hygiene Data'!$C$10,0,10*ROW('Hygiene Data'!C142))),DQ148="Yes"),OFFSET('Hygiene Data'!$C$10,0,10*ROW('Hygiene Data'!C142)),IF(AND(ISNUMBER(OFFSET('Hygiene Data'!$C$10,0,10*ROW('Hygiene Data'!C142))),DQ148="No",ISNUMBER(OFFSET('Hygiene Data'!$C$10,0,10*ROW('Hygiene Data'!C142)))),CONCATENATE("[",ROUND(OFFSET('Hygiene Data'!$C$10,0,10*ROW('Hygiene Data'!C142)),0),"]"),IF(AND(ISNUMBER(OFFSET('Hygiene Data'!$C$10,0,10*ROW('Hygiene Data'!C142))),DQ148="",ISNUMBER(OFFSET('Hygiene Data'!$C$10,0,10*ROW('Hygiene Data'!C142)))),OFFSET('Hygiene Data'!$C$10,0,10*ROW('Hygiene Data'!C142)),NA())))</f>
        <v>#N/A</v>
      </c>
      <c r="BC148" s="121" t="e">
        <f ca="1">+IF(AND(ISNUMBER(OFFSET('Hygiene Data'!$D$6,0,10*ROW('Hygiene Data'!D142))),DR148="Yes"),OFFSET('Hygiene Data'!$D$6,0,10*ROW('Hygiene Data'!D142)),IF(AND(ISNUMBER(OFFSET('Hygiene Data'!$D$6,0,10*ROW('Hygiene Data'!D142))),DR148="No",ISNUMBER(OFFSET('Hygiene Data'!$D$6,0,10*ROW('Hygiene Data'!D142)))),CONCATENATE("[",ROUND(OFFSET('Hygiene Data'!$D$6,0,10*ROW('Hygiene Data'!D142)),0),"]"),IF(AND(ISNUMBER(OFFSET('Hygiene Data'!$D$6,0,10*ROW('Hygiene Data'!D142))),DR148="",ISNUMBER(OFFSET('Hygiene Data'!$D$6,0,10*ROW('Hygiene Data'!D142)))),OFFSET('Hygiene Data'!$D$6,0,10*ROW('Hygiene Data'!D142)),NA())))</f>
        <v>#N/A</v>
      </c>
      <c r="BD148" s="121" t="e">
        <f ca="1">+IF(AND(ISNUMBER(OFFSET('Hygiene Data'!$D$8,0,10*ROW('Hygiene Data'!D142))),DS148="Yes"),OFFSET('Hygiene Data'!$D$8,0,10*ROW('Hygiene Data'!D142)),IF(AND(ISNUMBER(OFFSET('Hygiene Data'!$D$8,0,10*ROW('Hygiene Data'!D142))),DS148="No",ISNUMBER(OFFSET('Hygiene Data'!$D$8,0,10*ROW('Hygiene Data'!D142)))),CONCATENATE("[",ROUND(OFFSET('Hygiene Data'!$D$8,0,10*ROW('Hygiene Data'!D142)),0),"]"),IF(AND(ISNUMBER(OFFSET('Hygiene Data'!$D$8,0,10*ROW('Hygiene Data'!D142))),DS148="",ISNUMBER(OFFSET('Hygiene Data'!$D$8,0,10*ROW('Hygiene Data'!D142)))),OFFSET('Hygiene Data'!$D$8,0,10*ROW('Hygiene Data'!D142)),NA())))</f>
        <v>#N/A</v>
      </c>
      <c r="BE148" s="121" t="e">
        <f ca="1">+IF(AND(ISNUMBER(OFFSET('Hygiene Data'!$D$10,0,10*ROW('Hygiene Data'!D142))),DT148="Yes"),OFFSET('Hygiene Data'!$D$10,0,10*ROW('Hygiene Data'!D142)),IF(AND(ISNUMBER(OFFSET('Hygiene Data'!$D$10,0,10*ROW('Hygiene Data'!D142))),DT148="No",ISNUMBER(OFFSET('Hygiene Data'!$D$10,0,10*ROW('Hygiene Data'!D142)))),CONCATENATE("[",ROUND(OFFSET('Hygiene Data'!$D$10,0,10*ROW('Hygiene Data'!D142)),0),"]"),IF(AND(ISNUMBER(OFFSET('Hygiene Data'!$D$10,0,10*ROW('Hygiene Data'!D142))),DT148="",ISNUMBER(OFFSET('Hygiene Data'!$D$10,0,10*ROW('Hygiene Data'!D142)))),OFFSET('Hygiene Data'!$D$10,0,10*ROW('Hygiene Data'!D142)),NA())))</f>
        <v>#N/A</v>
      </c>
      <c r="BF148" s="121" t="e">
        <f ca="1">+IF(AND(ISNUMBER(OFFSET('Hygiene Data'!$E$6,0,10*ROW('Hygiene Data'!E142))),DU148="Yes"),OFFSET('Hygiene Data'!$E$6,0,10*ROW('Hygiene Data'!E142)),IF(AND(ISNUMBER(OFFSET('Hygiene Data'!$E$6,0,10*ROW('Hygiene Data'!E142))),DU148="No",ISNUMBER(OFFSET('Hygiene Data'!$E$6,0,10*ROW('Hygiene Data'!E142)))),CONCATENATE("[",ROUND(OFFSET('Hygiene Data'!$E$6,0,10*ROW('Hygiene Data'!E142)),0),"]"),IF(AND(ISNUMBER(OFFSET('Hygiene Data'!$E$6,0,10*ROW('Hygiene Data'!E142))),DU148="",ISNUMBER(OFFSET('Hygiene Data'!$E$6,0,10*ROW('Hygiene Data'!E142)))),OFFSET('Hygiene Data'!$E$6,0,10*ROW('Hygiene Data'!E142)),NA())))</f>
        <v>#N/A</v>
      </c>
      <c r="BG148" s="121" t="e">
        <f ca="1">+IF(AND(ISNUMBER(OFFSET('Hygiene Data'!$E$8,0,10*ROW('Hygiene Data'!E142))),DV148="Yes"),OFFSET('Hygiene Data'!$E$8,0,10*ROW('Hygiene Data'!E142)),IF(AND(ISNUMBER(OFFSET('Hygiene Data'!$E$8,0,10*ROW('Hygiene Data'!E142))),DV148="No",ISNUMBER(OFFSET('Hygiene Data'!$E$8,0,10*ROW('Hygiene Data'!E142)))),CONCATENATE("[",ROUND(OFFSET('Hygiene Data'!$E$8,0,10*ROW('Hygiene Data'!E142)),0),"]"),IF(AND(ISNUMBER(OFFSET('Hygiene Data'!$E$8,0,10*ROW('Hygiene Data'!E142))),DV148="",ISNUMBER(OFFSET('Hygiene Data'!$E$8,0,10*ROW('Hygiene Data'!E142)))),OFFSET('Hygiene Data'!$E$8,0,10*ROW('Hygiene Data'!E142)),NA())))</f>
        <v>#N/A</v>
      </c>
      <c r="BH148" s="121" t="e">
        <f ca="1">+IF(AND(ISNUMBER(OFFSET('Hygiene Data'!$E$10,0,10*ROW('Hygiene Data'!E142))),DW148="Yes"),OFFSET('Hygiene Data'!$E$10,0,10*ROW('Hygiene Data'!E142)),IF(AND(ISNUMBER(OFFSET('Hygiene Data'!$E$10,0,10*ROW('Hygiene Data'!E142))),DW148="No",ISNUMBER(OFFSET('Hygiene Data'!$E$10,0,10*ROW('Hygiene Data'!E142)))),CONCATENATE("[",ROUND(OFFSET('Hygiene Data'!$E$10,0,10*ROW('Hygiene Data'!E142)),0),"]"),IF(AND(ISNUMBER(OFFSET('Hygiene Data'!$E$10,0,10*ROW('Hygiene Data'!E142))),DW148="",ISNUMBER(OFFSET('Hygiene Data'!$E$10,0,10*ROW('Hygiene Data'!E142)))),OFFSET('Hygiene Data'!$E$10,0,10*ROW('Hygiene Data'!E142)),NA())))</f>
        <v>#N/A</v>
      </c>
      <c r="BI148" s="121" t="e">
        <f ca="1">+IF(AND(ISNUMBER(OFFSET('Hygiene Data'!$F$6,0,10*ROW('Hygiene Data'!F142))),DX148="Yes"),OFFSET('Hygiene Data'!$F$6,0,10*ROW('Hygiene Data'!F142)),IF(AND(ISNUMBER(OFFSET('Hygiene Data'!$F$6,0,10*ROW('Hygiene Data'!F142))),DX148="No",ISNUMBER(OFFSET('Hygiene Data'!$F$6,0,10*ROW('Hygiene Data'!F142)))),CONCATENATE("[",ROUND(OFFSET('Hygiene Data'!$F$6,0,10*ROW('Hygiene Data'!F142)),0),"]"),IF(AND(ISNUMBER(OFFSET('Hygiene Data'!$F$6,0,10*ROW('Hygiene Data'!F142))),DX148="",ISNUMBER(OFFSET('Hygiene Data'!$F$6,0,10*ROW('Hygiene Data'!F142)))),OFFSET('Hygiene Data'!$F$6,0,10*ROW('Hygiene Data'!F142)),NA())))</f>
        <v>#N/A</v>
      </c>
      <c r="BJ148" s="121" t="e">
        <f ca="1">+IF(AND(ISNUMBER(OFFSET('Hygiene Data'!$F$8,0,10*ROW('Hygiene Data'!F142))),DY148="Yes"),OFFSET('Hygiene Data'!$F$8,0,10*ROW('Hygiene Data'!F142)),IF(AND(ISNUMBER(OFFSET('Hygiene Data'!$F$8,0,10*ROW('Hygiene Data'!F142))),DY148="No",ISNUMBER(OFFSET('Hygiene Data'!$F$8,0,10*ROW('Hygiene Data'!F142)))),CONCATENATE("[",ROUND(OFFSET('Hygiene Data'!$F$8,0,10*ROW('Hygiene Data'!F142)),0),"]"),IF(AND(ISNUMBER(OFFSET('Hygiene Data'!$F$8,0,10*ROW('Hygiene Data'!F142))),DY148="",ISNUMBER(OFFSET('Hygiene Data'!$F$8,0,10*ROW('Hygiene Data'!F142)))),OFFSET('Hygiene Data'!$F$8,0,10*ROW('Hygiene Data'!F142)),NA())))</f>
        <v>#N/A</v>
      </c>
      <c r="BK148" s="121" t="e">
        <f ca="1">+IF(AND(ISNUMBER(OFFSET('Hygiene Data'!$F$10,0,10*ROW('Hygiene Data'!F142))),DZ148="Yes"),OFFSET('Hygiene Data'!$F$10,0,10*ROW('Hygiene Data'!F142)),IF(AND(ISNUMBER(OFFSET('Hygiene Data'!$F$10,0,10*ROW('Hygiene Data'!F142))),DZ148="No",ISNUMBER(OFFSET('Hygiene Data'!$F$10,0,10*ROW('Hygiene Data'!F142)))),CONCATENATE("[",ROUND(OFFSET('Hygiene Data'!$F$10,0,10*ROW('Hygiene Data'!F142)),0),"]"),IF(AND(ISNUMBER(OFFSET('Hygiene Data'!$F$10,0,10*ROW('Hygiene Data'!F142))),DZ148="",ISNUMBER(OFFSET('Hygiene Data'!$F$10,0,10*ROW('Hygiene Data'!F142)))),OFFSET('Hygiene Data'!$F$10,0,10*ROW('Hygiene Data'!F142)),NA())))</f>
        <v>#N/A</v>
      </c>
      <c r="BL148" s="121" t="e">
        <f ca="1">+IF(AND(ISNUMBER(OFFSET('Hygiene Data'!$G$6,0,10*ROW('Hygiene Data'!G142))),EA148="Yes"),OFFSET('Hygiene Data'!$G$6,0,10*ROW('Hygiene Data'!G142)),IF(AND(ISNUMBER(OFFSET('Hygiene Data'!$G$6,0,10*ROW('Hygiene Data'!G142))),EA148="No",ISNUMBER(OFFSET('Hygiene Data'!$G$6,0,10*ROW('Hygiene Data'!G142)))),CONCATENATE("[",ROUND(OFFSET('Hygiene Data'!$G$6,0,10*ROW('Hygiene Data'!G142)),0),"]"),IF(AND(ISNUMBER(OFFSET('Hygiene Data'!$G$6,0,10*ROW('Hygiene Data'!G142))),EA148="",ISNUMBER(OFFSET('Hygiene Data'!$G$6,0,10*ROW('Hygiene Data'!G142)))),OFFSET('Hygiene Data'!$G$6,0,10*ROW('Hygiene Data'!G142)),NA())))</f>
        <v>#N/A</v>
      </c>
      <c r="BM148" s="121" t="e">
        <f ca="1">+IF(AND(ISNUMBER(OFFSET('Hygiene Data'!$G$8,0,10*ROW('Hygiene Data'!G142))),EB148="Yes"),OFFSET('Hygiene Data'!$G$8,0,10*ROW('Hygiene Data'!G142)),IF(AND(ISNUMBER(OFFSET('Hygiene Data'!$G$8,0,10*ROW('Hygiene Data'!G142))),EB148="No",ISNUMBER(OFFSET('Hygiene Data'!$G$8,0,10*ROW('Hygiene Data'!G142)))),CONCATENATE("[",ROUND(OFFSET('Hygiene Data'!$G$8,0,10*ROW('Hygiene Data'!G142)),0),"]"),IF(AND(ISNUMBER(OFFSET('Hygiene Data'!$G$8,0,10*ROW('Hygiene Data'!G142))),EB148="",ISNUMBER(OFFSET('Hygiene Data'!$G$8,0,10*ROW('Hygiene Data'!G142)))),OFFSET('Hygiene Data'!$G$8,0,10*ROW('Hygiene Data'!G142)),NA())))</f>
        <v>#N/A</v>
      </c>
      <c r="BN148" s="121" t="e">
        <f ca="1">+IF(AND(ISNUMBER(OFFSET('Hygiene Data'!$G$10,0,10*ROW('Hygiene Data'!G142))),EC148="Yes"),OFFSET('Hygiene Data'!$G$10,0,10*ROW('Hygiene Data'!G142)),IF(AND(ISNUMBER(OFFSET('Hygiene Data'!$G$10,0,10*ROW('Hygiene Data'!G142))),EC148="No",ISNUMBER(OFFSET('Hygiene Data'!$G$10,0,10*ROW('Hygiene Data'!G142)))),CONCATENATE("[",ROUND(OFFSET('Hygiene Data'!$G$10,0,10*ROW('Hygiene Data'!G142)),0),"]"),IF(AND(ISNUMBER(OFFSET('Hygiene Data'!$G$10,0,10*ROW('Hygiene Data'!G142))),EC148="",ISNUMBER(OFFSET('Hygiene Data'!$G$10,0,10*ROW('Hygiene Data'!G142)))),OFFSET('Hygiene Data'!$G$10,0,10*ROW('Hygiene Data'!G142)),NA())))</f>
        <v>#N/A</v>
      </c>
      <c r="BO148" s="121" t="e">
        <f ca="1">+IF(AND(ISNUMBER(OFFSET('Hygiene Data'!$H$6,0,10*ROW('Hygiene Data'!H142))),ED148="Yes"),OFFSET('Hygiene Data'!$H$6,0,10*ROW('Hygiene Data'!H142)),IF(AND(ISNUMBER(OFFSET('Hygiene Data'!$H$6,0,10*ROW('Hygiene Data'!H142))),ED148="No",ISNUMBER(OFFSET('Hygiene Data'!$H$6,0,10*ROW('Hygiene Data'!H142)))),CONCATENATE("[",ROUND(OFFSET('Hygiene Data'!$H$6,0,10*ROW('Hygiene Data'!H142)),0),"]"),IF(AND(ISNUMBER(OFFSET('Hygiene Data'!$H$6,0,10*ROW('Hygiene Data'!H142))),ED148="",ISNUMBER(OFFSET('Hygiene Data'!$H$6,0,10*ROW('Hygiene Data'!H142)))),OFFSET('Hygiene Data'!$H$6,0,10*ROW('Hygiene Data'!H142)),NA())))</f>
        <v>#N/A</v>
      </c>
      <c r="BP148" s="121" t="e">
        <f ca="1">+IF(AND(ISNUMBER(OFFSET('Hygiene Data'!$H$8,0,10*ROW('Hygiene Data'!H142))),EE148="Yes"),OFFSET('Hygiene Data'!$H$8,0,10*ROW('Hygiene Data'!H142)),IF(AND(ISNUMBER(OFFSET('Hygiene Data'!$H$8,0,10*ROW('Hygiene Data'!H142))),EE148="No",ISNUMBER(OFFSET('Hygiene Data'!$H$8,0,10*ROW('Hygiene Data'!H142)))),CONCATENATE("[",ROUND(OFFSET('Hygiene Data'!$H$8,0,10*ROW('Hygiene Data'!H142)),0),"]"),IF(AND(ISNUMBER(OFFSET('Hygiene Data'!$H$8,0,10*ROW('Hygiene Data'!H142))),EE148="",ISNUMBER(OFFSET('Hygiene Data'!$H$8,0,10*ROW('Hygiene Data'!H142)))),OFFSET('Hygiene Data'!$H$8,0,10*ROW('Hygiene Data'!H142)),NA())))</f>
        <v>#N/A</v>
      </c>
      <c r="BQ148" s="121" t="e">
        <f ca="1">+IF(AND(ISNUMBER(OFFSET('Hygiene Data'!$H$10,0,10*ROW('Hygiene Data'!H142))),EF148="Yes"),OFFSET('Hygiene Data'!$H$10,0,10*ROW('Hygiene Data'!H142)),IF(AND(ISNUMBER(OFFSET('Hygiene Data'!$H$10,0,10*ROW('Hygiene Data'!H142))),EF148="No",ISNUMBER(OFFSET('Hygiene Data'!$H$10,0,10*ROW('Hygiene Data'!H142)))),CONCATENATE("[",ROUND(OFFSET('Hygiene Data'!$H$10,0,10*ROW('Hygiene Data'!H142)),0),"]"),IF(AND(ISNUMBER(OFFSET('Hygiene Data'!$H$10,0,10*ROW('Hygiene Data'!H142))),EF148="",ISNUMBER(OFFSET('Hygiene Data'!$H$10,0,10*ROW('Hygiene Data'!H142)))),OFFSET('Hygiene Data'!$H$10,0,10*ROW('Hygiene Data'!H142)),NA())))</f>
        <v>#N/A</v>
      </c>
      <c r="BS148" s="28" t="str">
        <f ca="1">+IF(OFFSET('Water Data'!$C$28,0,10*ROW('Water Data'!C142))="","",OFFSET('Water Data'!$C$28,0,10*ROW('Water Data'!C142)))</f>
        <v/>
      </c>
      <c r="BT148" s="28" t="str">
        <f ca="1">+IF(OFFSET('Water Data'!$C$29,0,10*ROW('Water Data'!C142))="","",OFFSET('Water Data'!$C$29,0,10*ROW('Water Data'!C142)))</f>
        <v/>
      </c>
      <c r="BU148" s="28" t="str">
        <f ca="1">+IF(OFFSET('Water Data'!$C$30,0,10*ROW('Water Data'!C142))="","",OFFSET('Water Data'!$C$30,0,10*ROW('Water Data'!C142)))</f>
        <v/>
      </c>
      <c r="BV148" s="28" t="str">
        <f ca="1">+IF(OFFSET('Water Data'!$D$28,0,10*ROW('Water Data'!D142))="","",OFFSET('Water Data'!$D$28,0,10*ROW('Water Data'!D142)))</f>
        <v/>
      </c>
      <c r="BW148" s="28" t="str">
        <f ca="1">+IF(OFFSET('Water Data'!$D$29,0,10*ROW('Water Data'!D142))="","",OFFSET('Water Data'!$D$29,0,10*ROW('Water Data'!D142)))</f>
        <v/>
      </c>
      <c r="BX148" s="28" t="str">
        <f ca="1">+IF(OFFSET('Water Data'!$D$30,0,10*ROW('Water Data'!D142))="","",OFFSET('Water Data'!$D$30,0,10*ROW('Water Data'!D142)))</f>
        <v/>
      </c>
      <c r="BY148" s="28" t="str">
        <f ca="1">+IF(OFFSET('Water Data'!$E$28,0,10*ROW('Water Data'!E142))="","",OFFSET('Water Data'!$E$28,0,10*ROW('Water Data'!E142)))</f>
        <v/>
      </c>
      <c r="BZ148" s="28" t="str">
        <f ca="1">+IF(OFFSET('Water Data'!$E$29,0,10*ROW('Water Data'!E142))="","",OFFSET('Water Data'!$E$29,0,10*ROW('Water Data'!E142)))</f>
        <v/>
      </c>
      <c r="CA148" s="28" t="str">
        <f ca="1">+IF(OFFSET('Water Data'!$E$30,0,10*ROW('Water Data'!E142))="","",OFFSET('Water Data'!$E$30,0,10*ROW('Water Data'!E142)))</f>
        <v/>
      </c>
      <c r="CB148" s="28" t="str">
        <f ca="1">+IF(OFFSET('Water Data'!$F$28,0,10*ROW('Water Data'!F142))="","",OFFSET('Water Data'!$F$28,0,10*ROW('Water Data'!F142)))</f>
        <v/>
      </c>
      <c r="CC148" s="28" t="str">
        <f ca="1">+IF(OFFSET('Water Data'!$F$29,0,10*ROW('Water Data'!F142))="","",OFFSET('Water Data'!$F$29,0,10*ROW('Water Data'!F142)))</f>
        <v/>
      </c>
      <c r="CD148" s="28" t="str">
        <f ca="1">+IF(OFFSET('Water Data'!$F$30,0,10*ROW('Water Data'!F142))="","",OFFSET('Water Data'!$F$30,0,10*ROW('Water Data'!F142)))</f>
        <v/>
      </c>
      <c r="CE148" s="28" t="str">
        <f ca="1">+IF(OFFSET('Water Data'!$G$28,0,10*ROW('Water Data'!G142))="","",OFFSET('Water Data'!$G$28,0,10*ROW('Water Data'!G142)))</f>
        <v/>
      </c>
      <c r="CF148" s="28" t="str">
        <f ca="1">+IF(OFFSET('Water Data'!$G$29,0,10*ROW('Water Data'!G142))="","",OFFSET('Water Data'!$G$29,0,10*ROW('Water Data'!G142)))</f>
        <v/>
      </c>
      <c r="CG148" s="28" t="str">
        <f ca="1">+IF(OFFSET('Water Data'!$G$30,0,10*ROW('Water Data'!G142))="","",OFFSET('Water Data'!$G$30,0,10*ROW('Water Data'!G142)))</f>
        <v/>
      </c>
      <c r="CH148" s="28" t="str">
        <f ca="1">+IF(OFFSET('Water Data'!$H$28,0,10*ROW('Water Data'!H142))="","",OFFSET('Water Data'!$H$28,0,10*ROW('Water Data'!H142)))</f>
        <v/>
      </c>
      <c r="CI148" s="28" t="str">
        <f ca="1">+IF(OFFSET('Water Data'!$H$29,0,10*ROW('Water Data'!H142))="","",OFFSET('Water Data'!$H$29,0,10*ROW('Water Data'!H142)))</f>
        <v/>
      </c>
      <c r="CJ148" s="28" t="str">
        <f ca="1">+IF(OFFSET('Water Data'!$H$30,0,10*ROW('Water Data'!H142))="","",OFFSET('Water Data'!$H$30,0,10*ROW('Water Data'!H142)))</f>
        <v/>
      </c>
      <c r="CK148" s="28" t="str">
        <f ca="1">+IF(OFFSET('Sanitation Data'!$C$29,0,10*ROW('Sanitation Data'!C142))="","",OFFSET('Sanitation Data'!$C$29,0,10*ROW('Sanitation Data'!C142)))</f>
        <v/>
      </c>
      <c r="CL148" s="28" t="str">
        <f ca="1">+IF(OFFSET('Sanitation Data'!$C$30,0,10*ROW('Sanitation Data'!C142))="","",OFFSET('Sanitation Data'!$C$30,0,10*ROW('Sanitation Data'!C142)))</f>
        <v/>
      </c>
      <c r="CM148" s="28" t="str">
        <f ca="1">+IF(OFFSET('Sanitation Data'!$C$31,0,10*ROW('Sanitation Data'!C142))="","",OFFSET('Sanitation Data'!$C$31,0,10*ROW('Sanitation Data'!C142)))</f>
        <v/>
      </c>
      <c r="CN148" s="28" t="str">
        <f ca="1">+IF(OFFSET('Sanitation Data'!$C$32,0,10*ROW('Sanitation Data'!C142))="","",OFFSET('Sanitation Data'!$C$32,0,10*ROW('Sanitation Data'!C142)))</f>
        <v/>
      </c>
      <c r="CO148" s="28" t="str">
        <f ca="1">+IF(OFFSET('Sanitation Data'!$C$33,0,10*ROW('Sanitation Data'!C142))="","",OFFSET('Sanitation Data'!$C$33,0,10*ROW('Sanitation Data'!C142)))</f>
        <v/>
      </c>
      <c r="CP148" s="28" t="str">
        <f ca="1">+IF(OFFSET('Sanitation Data'!$D$29,0,10*ROW('Sanitation Data'!D142))="","",OFFSET('Sanitation Data'!$D$29,0,10*ROW('Sanitation Data'!D142)))</f>
        <v/>
      </c>
      <c r="CQ148" s="28" t="str">
        <f ca="1">+IF(OFFSET('Sanitation Data'!$D$30,0,10*ROW('Sanitation Data'!D142))="","",OFFSET('Sanitation Data'!$D$30,0,10*ROW('Sanitation Data'!D142)))</f>
        <v/>
      </c>
      <c r="CR148" s="28" t="str">
        <f ca="1">+IF(OFFSET('Sanitation Data'!$D$31,0,10*ROW('Sanitation Data'!D142))="","",OFFSET('Sanitation Data'!$D$31,0,10*ROW('Sanitation Data'!D142)))</f>
        <v/>
      </c>
      <c r="CS148" s="28" t="str">
        <f ca="1">+IF(OFFSET('Sanitation Data'!$D$32,0,10*ROW('Sanitation Data'!D142))="","",OFFSET('Sanitation Data'!$D$32,0,10*ROW('Sanitation Data'!D142)))</f>
        <v/>
      </c>
      <c r="CT148" s="28" t="str">
        <f ca="1">+IF(OFFSET('Sanitation Data'!$D$33,0,10*ROW('Sanitation Data'!D142))="","",OFFSET('Sanitation Data'!$D$33,0,10*ROW('Sanitation Data'!D142)))</f>
        <v/>
      </c>
      <c r="CU148" s="28" t="str">
        <f ca="1">+IF(OFFSET('Sanitation Data'!$E$29,0,10*ROW('Sanitation Data'!E142))="","",OFFSET('Sanitation Data'!$E$29,0,10*ROW('Sanitation Data'!E142)))</f>
        <v/>
      </c>
      <c r="CV148" s="28" t="str">
        <f ca="1">+IF(OFFSET('Sanitation Data'!$E$30,0,10*ROW('Sanitation Data'!E142))="","",OFFSET('Sanitation Data'!$E$30,0,10*ROW('Sanitation Data'!E142)))</f>
        <v/>
      </c>
      <c r="CW148" s="28" t="str">
        <f ca="1">+IF(OFFSET('Sanitation Data'!$E$31,0,10*ROW('Sanitation Data'!E142))="","",OFFSET('Sanitation Data'!$E$31,0,10*ROW('Sanitation Data'!E142)))</f>
        <v/>
      </c>
      <c r="CX148" s="28" t="str">
        <f ca="1">+IF(OFFSET('Sanitation Data'!$E$32,0,10*ROW('Sanitation Data'!E142))="","",OFFSET('Sanitation Data'!$E$32,0,10*ROW('Sanitation Data'!E142)))</f>
        <v/>
      </c>
      <c r="CY148" s="28" t="str">
        <f ca="1">+IF(OFFSET('Sanitation Data'!$E$33,0,10*ROW('Sanitation Data'!E142))="","",OFFSET('Sanitation Data'!$E$33,0,10*ROW('Sanitation Data'!E142)))</f>
        <v/>
      </c>
      <c r="CZ148" s="28" t="str">
        <f ca="1">+IF(OFFSET('Sanitation Data'!$F$29,0,10*ROW('Sanitation Data'!F142))="","",OFFSET('Sanitation Data'!$F$29,0,10*ROW('Sanitation Data'!F142)))</f>
        <v/>
      </c>
      <c r="DA148" s="28" t="str">
        <f ca="1">+IF(OFFSET('Sanitation Data'!$F$30,0,10*ROW('Sanitation Data'!F142))="","",OFFSET('Sanitation Data'!$F$30,0,10*ROW('Sanitation Data'!F142)))</f>
        <v/>
      </c>
      <c r="DB148" s="28" t="str">
        <f ca="1">+IF(OFFSET('Sanitation Data'!$F$31,0,10*ROW('Sanitation Data'!F142))="","",OFFSET('Sanitation Data'!$F$31,0,10*ROW('Sanitation Data'!F142)))</f>
        <v/>
      </c>
      <c r="DC148" s="28" t="str">
        <f ca="1">+IF(OFFSET('Sanitation Data'!$F$32,0,10*ROW('Sanitation Data'!F142))="","",OFFSET('Sanitation Data'!$F$32,0,10*ROW('Sanitation Data'!F142)))</f>
        <v/>
      </c>
      <c r="DD148" s="28" t="str">
        <f ca="1">+IF(OFFSET('Sanitation Data'!$F$33,0,10*ROW('Sanitation Data'!F142))="","",OFFSET('Sanitation Data'!$F$33,0,10*ROW('Sanitation Data'!F142)))</f>
        <v/>
      </c>
      <c r="DE148" s="28" t="str">
        <f ca="1">+IF(OFFSET('Sanitation Data'!$G$29,0,10*ROW('Sanitation Data'!G142))="","",OFFSET('Sanitation Data'!$G$29,0,10*ROW('Sanitation Data'!G142)))</f>
        <v/>
      </c>
      <c r="DF148" s="28" t="str">
        <f ca="1">+IF(OFFSET('Sanitation Data'!$G$30,0,10*ROW('Sanitation Data'!G142))="","",OFFSET('Sanitation Data'!$G$30,0,10*ROW('Sanitation Data'!G142)))</f>
        <v/>
      </c>
      <c r="DG148" s="28" t="str">
        <f ca="1">+IF(OFFSET('Sanitation Data'!$G$31,0,10*ROW('Sanitation Data'!G142))="","",OFFSET('Sanitation Data'!$G$31,0,10*ROW('Sanitation Data'!G142)))</f>
        <v/>
      </c>
      <c r="DH148" s="28" t="str">
        <f ca="1">+IF(OFFSET('Sanitation Data'!$G$32,0,10*ROW('Sanitation Data'!G142))="","",OFFSET('Sanitation Data'!$G$32,0,10*ROW('Sanitation Data'!G142)))</f>
        <v/>
      </c>
      <c r="DI148" s="28" t="str">
        <f ca="1">+IF(OFFSET('Sanitation Data'!$G$33,0,10*ROW('Sanitation Data'!G142))="","",OFFSET('Sanitation Data'!$G$33,0,10*ROW('Sanitation Data'!G142)))</f>
        <v/>
      </c>
      <c r="DJ148" s="28" t="str">
        <f ca="1">+IF(OFFSET('Sanitation Data'!$H$29,0,10*ROW('Sanitation Data'!H142))="","",OFFSET('Sanitation Data'!$H$29,0,10*ROW('Sanitation Data'!H142)))</f>
        <v/>
      </c>
      <c r="DK148" s="28" t="str">
        <f ca="1">+IF(OFFSET('Sanitation Data'!$H$30,0,10*ROW('Sanitation Data'!H142))="","",OFFSET('Sanitation Data'!$H$30,0,10*ROW('Sanitation Data'!H142)))</f>
        <v/>
      </c>
      <c r="DL148" s="28" t="str">
        <f ca="1">+IF(OFFSET('Sanitation Data'!$H$31,0,10*ROW('Sanitation Data'!H142))="","",OFFSET('Sanitation Data'!$H$31,0,10*ROW('Sanitation Data'!H142)))</f>
        <v/>
      </c>
      <c r="DM148" s="28" t="str">
        <f ca="1">+IF(OFFSET('Sanitation Data'!$H$32,0,10*ROW('Sanitation Data'!H142))="","",OFFSET('Sanitation Data'!$H$32,0,10*ROW('Sanitation Data'!H142)))</f>
        <v/>
      </c>
      <c r="DN148" s="28" t="str">
        <f ca="1">+IF(OFFSET('Sanitation Data'!$H$33,0,10*ROW('Sanitation Data'!H142))="","",OFFSET('Sanitation Data'!$H$33,0,10*ROW('Sanitation Data'!H142)))</f>
        <v/>
      </c>
      <c r="DO148" s="28" t="str">
        <f ca="1">+IF(OFFSET('Hygiene Data'!$C$12,0,10*ROW('Hygiene Data'!C142))="","",OFFSET('Hygiene Data'!$C$12,0,10*ROW('Hygiene Data'!C142)))</f>
        <v/>
      </c>
      <c r="DP148" s="28" t="str">
        <f ca="1">+IF(OFFSET('Hygiene Data'!$C$13,0,10*ROW('Hygiene Data'!C142))="","",OFFSET('Hygiene Data'!$C$13,0,10*ROW('Hygiene Data'!C142)))</f>
        <v/>
      </c>
      <c r="DQ148" s="28" t="str">
        <f ca="1">+IF(OFFSET('Hygiene Data'!$C$14,0,10*ROW('Hygiene Data'!C142))="","",OFFSET('Hygiene Data'!$C$14,0,10*ROW('Hygiene Data'!C142)))</f>
        <v/>
      </c>
      <c r="DR148" s="28" t="str">
        <f ca="1">+IF(OFFSET('Hygiene Data'!$D$12,0,10*ROW('Hygiene Data'!D142))="","",OFFSET('Hygiene Data'!$D$12,0,10*ROW('Hygiene Data'!D142)))</f>
        <v/>
      </c>
      <c r="DS148" s="28" t="str">
        <f ca="1">+IF(OFFSET('Hygiene Data'!$D$13,0,10*ROW('Hygiene Data'!D142))="","",OFFSET('Hygiene Data'!$D$13,0,10*ROW('Hygiene Data'!D142)))</f>
        <v/>
      </c>
      <c r="DT148" s="28" t="str">
        <f ca="1">+IF(OFFSET('Hygiene Data'!$D$14,0,10*ROW('Hygiene Data'!D142))="","",OFFSET('Hygiene Data'!$D$14,0,10*ROW('Hygiene Data'!D142)))</f>
        <v/>
      </c>
      <c r="DU148" s="28" t="str">
        <f ca="1">+IF(OFFSET('Hygiene Data'!$E$12,0,10*ROW('Hygiene Data'!E142))="","",OFFSET('Hygiene Data'!$E$12,0,10*ROW('Hygiene Data'!E142)))</f>
        <v/>
      </c>
      <c r="DV148" s="28" t="str">
        <f ca="1">+IF(OFFSET('Hygiene Data'!$E$13,0,10*ROW('Hygiene Data'!E142))="","",OFFSET('Hygiene Data'!$E$13,0,10*ROW('Hygiene Data'!E142)))</f>
        <v/>
      </c>
      <c r="DW148" s="28" t="str">
        <f ca="1">+IF(OFFSET('Hygiene Data'!$E$14,0,10*ROW('Hygiene Data'!E142))="","",OFFSET('Hygiene Data'!$E$14,0,10*ROW('Hygiene Data'!E142)))</f>
        <v/>
      </c>
      <c r="DX148" s="28" t="str">
        <f ca="1">+IF(OFFSET('Hygiene Data'!$F$12,0,10*ROW('Hygiene Data'!F142))="","",OFFSET('Hygiene Data'!$F$12,0,10*ROW('Hygiene Data'!F142)))</f>
        <v/>
      </c>
      <c r="DY148" s="28" t="str">
        <f ca="1">+IF(OFFSET('Hygiene Data'!$F$13,0,10*ROW('Hygiene Data'!F142))="","",OFFSET('Hygiene Data'!$F$13,0,10*ROW('Hygiene Data'!F142)))</f>
        <v/>
      </c>
      <c r="DZ148" s="28" t="str">
        <f ca="1">+IF(OFFSET('Hygiene Data'!$F$14,0,10*ROW('Hygiene Data'!F142))="","",OFFSET('Hygiene Data'!$F$14,0,10*ROW('Hygiene Data'!F142)))</f>
        <v/>
      </c>
      <c r="EA148" s="28" t="str">
        <f ca="1">+IF(OFFSET('Hygiene Data'!$G$12,0,10*ROW('Hygiene Data'!G142))="","",OFFSET('Hygiene Data'!$G$12,0,10*ROW('Hygiene Data'!G142)))</f>
        <v/>
      </c>
      <c r="EB148" s="28" t="str">
        <f ca="1">+IF(OFFSET('Hygiene Data'!$G$13,0,10*ROW('Hygiene Data'!G142))="","",OFFSET('Hygiene Data'!$G$13,0,10*ROW('Hygiene Data'!G142)))</f>
        <v/>
      </c>
      <c r="EC148" s="28" t="str">
        <f ca="1">+IF(OFFSET('Hygiene Data'!$G$14,0,10*ROW('Hygiene Data'!G142))="","",OFFSET('Hygiene Data'!$G$14,0,10*ROW('Hygiene Data'!G142)))</f>
        <v/>
      </c>
      <c r="ED148" s="28" t="str">
        <f ca="1">+IF(OFFSET('Hygiene Data'!$H$12,0,10*ROW('Hygiene Data'!H142))="","",OFFSET('Hygiene Data'!$H$12,0,10*ROW('Hygiene Data'!H142)))</f>
        <v/>
      </c>
      <c r="EE148" s="28" t="str">
        <f ca="1">+IF(OFFSET('Hygiene Data'!$H$13,0,10*ROW('Hygiene Data'!H142))="","",OFFSET('Hygiene Data'!$H$13,0,10*ROW('Hygiene Data'!H142)))</f>
        <v/>
      </c>
      <c r="EF148" s="28" t="str">
        <f ca="1">+IF(OFFSET('Hygiene Data'!$H$14,0,10*ROW('Hygiene Data'!H142))="","",OFFSET('Hygiene Data'!$H$14,0,10*ROW('Hygiene Data'!H142)))</f>
        <v/>
      </c>
    </row>
    <row r="149" spans="1:136" x14ac:dyDescent="0.2">
      <c r="A149" s="44" t="str">
        <f ca="1">+IF(OFFSET('Water Data'!$B$1,0,10*ROW('Water Data'!B146))="","",OFFSET('Water Data'!$B$1,0,10*ROW('Water Data'!B146)))</f>
        <v/>
      </c>
      <c r="B149" s="44" t="str">
        <f ca="1">+IF(OFFSET('Water Data'!$A$3,0,10*ROW('Water Data'!A146))="","",OFFSET('Water Data'!$A$3,0,10*ROW('Water Data'!A146)))</f>
        <v/>
      </c>
      <c r="C149" s="44" t="str">
        <f ca="1">+IF(OFFSET('Water Data'!$C$3,0,10*ROW('Water Data'!C146))="","",OFFSET('Water Data'!$C$3,0,10*ROW('Water Data'!C146)))</f>
        <v/>
      </c>
      <c r="D149" s="119" t="e">
        <f ca="1">+IF(AND(ISNUMBER(OFFSET('Water Data'!$C$5,0,10*ROW('Water Data'!C143))),BS149="Yes"),100-OFFSET('Water Data'!$C$5,0,10*ROW('Water Data'!C143)),IF(AND(ISNUMBER(OFFSET('Water Data'!$C$5,0,10*ROW('Water Data'!C143))),BS149="No",ISNUMBER(OFFSET('Water Data'!$C$5,0,10*ROW('Water Data'!C143)))),CONCATENATE("[",ROUND(100-OFFSET('Water Data'!$C$5,0,10*ROW('Water Data'!C143)),0),"]"),IF(AND(ISNUMBER(OFFSET('Water Data'!$C$5,0,10*ROW('Water Data'!C143))),BS149="",ISNUMBER(OFFSET('Water Data'!$C$5,0,10*ROW('Water Data'!C143)))),100-OFFSET('Water Data'!$C$5,0,10*ROW('Water Data'!C143)),NA())))</f>
        <v>#N/A</v>
      </c>
      <c r="E149" s="119" t="e">
        <f ca="1">+IF(AND(ISNUMBER(OFFSET('Water Data'!$C$7,0,10*ROW('Water Data'!D143))),BT149="Yes"),OFFSET('Water Data'!$C$7,0,10*ROW('Water Data'!C143)),IF(AND(ISNUMBER(OFFSET('Water Data'!$C$7,0,10*ROW('Water Data'!C143))),BT149="No",ISNUMBER(OFFSET('Water Data'!$C$7,0,10*ROW('Water Data'!C143)))),CONCATENATE("[",ROUND(OFFSET('Water Data'!$C$7,0,10*ROW('Water Data'!C143)),0),"]"),IF(AND(ISNUMBER(OFFSET('Water Data'!$C$7,0,10*ROW('Water Data'!C143))),BT149="",ISNUMBER(OFFSET('Water Data'!$C$7,0,10*ROW('Water Data'!C143)))),OFFSET('Water Data'!$C$7,0,10*ROW('Water Data'!C143)),NA())))</f>
        <v>#N/A</v>
      </c>
      <c r="F149" s="119" t="e">
        <f ca="1">+IF(AND(ISNUMBER(OFFSET('Water Data'!$C$10,0,10*ROW('Water Data'!C143))),BU149="Yes"),OFFSET('Water Data'!$C$10,0,10*ROW('Water Data'!C143)),IF(AND(ISNUMBER(OFFSET('Water Data'!$C$10,0,10*ROW('Water Data'!C143))),BU149="No",ISNUMBER(OFFSET('Water Data'!$C$10,0,10*ROW('Water Data'!C143)))),CONCATENATE("[",ROUND(OFFSET('Water Data'!$C$10,0,10*ROW('Water Data'!C143)),0),"]"),IF(AND(ISNUMBER(OFFSET('Water Data'!$C$10,0,10*ROW('Water Data'!C143))),BU149="",ISNUMBER(OFFSET('Water Data'!$C$10,0,10*ROW('Water Data'!C143)))),OFFSET('Water Data'!$C$10,0,10*ROW('Water Data'!C143)),NA())))</f>
        <v>#N/A</v>
      </c>
      <c r="G149" s="119" t="e">
        <f ca="1">+IF(AND(ISNUMBER(OFFSET('Water Data'!$D$5,0,10*ROW('Water Data'!D143))),BV149="Yes"),100-OFFSET('Water Data'!$D$5,0,10*ROW('Water Data'!D143)),IF(AND(ISNUMBER(OFFSET('Water Data'!$D$5,0,10*ROW('Water Data'!D143))),BV149="No",ISNUMBER(OFFSET('Water Data'!$D$5,0,10*ROW('Water Data'!D143)))),CONCATENATE("[",ROUND(100-OFFSET('Water Data'!$D$5,0,10*ROW('Water Data'!D143)),0),"]"),IF(AND(ISNUMBER(OFFSET('Water Data'!$D$5,0,10*ROW('Water Data'!D143))),BV149="",ISNUMBER(OFFSET('Water Data'!$D$5,0,10*ROW('Water Data'!D143)))),100-OFFSET('Water Data'!$D$5,0,10*ROW('Water Data'!D143)),NA())))</f>
        <v>#N/A</v>
      </c>
      <c r="H149" s="119" t="e">
        <f ca="1">+IF(AND(ISNUMBER(OFFSET('Water Data'!$D$7,0,10*ROW('Water Data'!D143))),BW149="Yes"),OFFSET('Water Data'!$D$7,0,10*ROW('Water Data'!D143)),IF(AND(ISNUMBER(OFFSET('Water Data'!$D$7,0,10*ROW('Water Data'!D143))),BW149="No",ISNUMBER(OFFSET('Water Data'!$D$7,0,10*ROW('Water Data'!D143)))),CONCATENATE("[",ROUND(OFFSET('Water Data'!$C$7,0,10*ROW('Water Data'!D143)),0),"]"),IF(AND(ISNUMBER(OFFSET('Water Data'!$D$7,0,10*ROW('Water Data'!D143))),BW149="",ISNUMBER(OFFSET('Water Data'!$D$7,0,10*ROW('Water Data'!D143)))),OFFSET('Water Data'!$D$7,0,10*ROW('Water Data'!D143)),NA())))</f>
        <v>#N/A</v>
      </c>
      <c r="I149" s="119" t="e">
        <f ca="1">+IF(AND(ISNUMBER(OFFSET('Water Data'!$D$10,0,10*ROW('Water Data'!D143))),BX149="Yes"),OFFSET('Water Data'!$D$10,0,10*ROW('Water Data'!D143)),IF(AND(ISNUMBER(OFFSET('Water Data'!$D$10,0,10*ROW('Water Data'!D143))),BX149="No",ISNUMBER(OFFSET('Water Data'!$D$10,0,10*ROW('Water Data'!D143)))),CONCATENATE("[",ROUND(OFFSET('Water Data'!$D$10,0,10*ROW('Water Data'!D143)),0),"]"),IF(AND(ISNUMBER(OFFSET('Water Data'!$D$10,0,10*ROW('Water Data'!D143))),BX149="",ISNUMBER(OFFSET('Water Data'!$D$10,0,10*ROW('Water Data'!D143)))),OFFSET('Water Data'!$D$10,0,10*ROW('Water Data'!D143)),NA())))</f>
        <v>#N/A</v>
      </c>
      <c r="J149" s="119" t="e">
        <f ca="1">+IF(AND(ISNUMBER(OFFSET('Water Data'!$E$5,0,10*ROW('Water Data'!E143))),BY149="Yes"),100-OFFSET('Water Data'!$E$5,0,10*ROW('Water Data'!E143)),IF(AND(ISNUMBER(OFFSET('Water Data'!$E$5,0,10*ROW('Water Data'!E143))),BY149="No",ISNUMBER(OFFSET('Water Data'!$E$5,0,10*ROW('Water Data'!E143)))),CONCATENATE("[",ROUND(100-OFFSET('Water Data'!$E$5,0,10*ROW('Water Data'!E143)),0),"]"),IF(AND(ISNUMBER(OFFSET('Water Data'!$E$5,0,10*ROW('Water Data'!E143))),BY149="",ISNUMBER(OFFSET('Water Data'!$E$5,0,10*ROW('Water Data'!E143)))),100-OFFSET('Water Data'!$E$5,0,10*ROW('Water Data'!E143)),NA())))</f>
        <v>#N/A</v>
      </c>
      <c r="K149" s="119" t="e">
        <f ca="1">+IF(AND(ISNUMBER(OFFSET('Water Data'!$E$7,0,10*ROW('Water Data'!E143))),BZ149="Yes"),OFFSET('Water Data'!$E$7,0,10*ROW('Water Data'!E143)),IF(AND(ISNUMBER(OFFSET('Water Data'!$E$7,0,10*ROW('Water Data'!E143))),BZ149="No",ISNUMBER(OFFSET('Water Data'!$E$7,0,10*ROW('Water Data'!E143)))),CONCATENATE("[",ROUND(OFFSET('Water Data'!$E$7,0,10*ROW('Water Data'!E143)),0),"]"),IF(AND(ISNUMBER(OFFSET('Water Data'!$E$7,0,10*ROW('Water Data'!E143))),BZ149="",ISNUMBER(OFFSET('Water Data'!$E$7,0,10*ROW('Water Data'!E143)))),OFFSET('Water Data'!$E$7,0,10*ROW('Water Data'!E143)),NA())))</f>
        <v>#N/A</v>
      </c>
      <c r="L149" s="119" t="e">
        <f ca="1">+IF(AND(ISNUMBER(OFFSET('Water Data'!$E$10,0,10*ROW('Water Data'!E143))),CA149="Yes"),OFFSET('Water Data'!$E$10,0,10*ROW('Water Data'!E143)),IF(AND(ISNUMBER(OFFSET('Water Data'!$E$10,0,10*ROW('Water Data'!E143))),CA149="No",ISNUMBER(OFFSET('Water Data'!$E$10,0,10*ROW('Water Data'!E143)))),CONCATENATE("[",ROUND(OFFSET('Water Data'!$E$10,0,10*ROW('Water Data'!E143)),0),"]"),IF(AND(ISNUMBER(OFFSET('Water Data'!$E$10,0,10*ROW('Water Data'!E143))),CA149="",ISNUMBER(OFFSET('Water Data'!$E$10,0,10*ROW('Water Data'!E143)))),OFFSET('Water Data'!$E$10,0,10*ROW('Water Data'!E143)),NA())))</f>
        <v>#N/A</v>
      </c>
      <c r="M149" s="119" t="e">
        <f ca="1">+IF(AND(ISNUMBER(OFFSET('Water Data'!$F$5,0,10*ROW('Water Data'!F143))),CB149="Yes"),100-OFFSET('Water Data'!$F$5,0,10*ROW('Water Data'!F143)),IF(AND(ISNUMBER(OFFSET('Water Data'!$F$5,0,10*ROW('Water Data'!F143))),CB149="No",ISNUMBER(OFFSET('Water Data'!$F$5,0,10*ROW('Water Data'!F143)))),CONCATENATE("[",ROUND(100-OFFSET('Water Data'!$F$5,0,10*ROW('Water Data'!F143)),0),"]"),IF(AND(ISNUMBER(OFFSET('Water Data'!$F$5,0,10*ROW('Water Data'!F143))),CB149="",ISNUMBER(OFFSET('Water Data'!$F$5,0,10*ROW('Water Data'!F143)))),100-OFFSET('Water Data'!$F$5,0,10*ROW('Water Data'!F143)),NA())))</f>
        <v>#N/A</v>
      </c>
      <c r="N149" s="119" t="e">
        <f ca="1">+IF(AND(ISNUMBER(OFFSET('Water Data'!$F$7,0,10*ROW('Water Data'!F143))),CC149="Yes"),OFFSET('Water Data'!$F$7,0,10*ROW('Water Data'!F143)),IF(AND(ISNUMBER(OFFSET('Water Data'!$F$7,0,10*ROW('Water Data'!F143))),CC149="No",ISNUMBER(OFFSET('Water Data'!$F$7,0,10*ROW('Water Data'!F143)))),CONCATENATE("[",ROUND(OFFSET('Water Data'!$F$7,0,10*ROW('Water Data'!F143)),0),"]"),IF(AND(ISNUMBER(OFFSET('Water Data'!$F$7,0,10*ROW('Water Data'!F143))),CC149="",ISNUMBER(OFFSET('Water Data'!$F$7,0,10*ROW('Water Data'!F143)))),OFFSET('Water Data'!$F$7,0,10*ROW('Water Data'!F143)),NA())))</f>
        <v>#N/A</v>
      </c>
      <c r="O149" s="119" t="e">
        <f ca="1">+IF(AND(ISNUMBER(OFFSET('Water Data'!$F$10,0,10*ROW('Water Data'!F143))),CD149="Yes"),OFFSET('Water Data'!$F$10,0,10*ROW('Water Data'!F143)),IF(AND(ISNUMBER(OFFSET('Water Data'!$F$10,0,10*ROW('Water Data'!F143))),CD149="No",ISNUMBER(OFFSET('Water Data'!$F$10,0,10*ROW('Water Data'!F143)))),CONCATENATE("[",ROUND(OFFSET('Water Data'!$F$10,0,10*ROW('Water Data'!F143)),0),"]"),IF(AND(ISNUMBER(OFFSET('Water Data'!$F$10,0,10*ROW('Water Data'!F143))),CD149="",ISNUMBER(OFFSET('Water Data'!$F$10,0,10*ROW('Water Data'!F143)))),OFFSET('Water Data'!$F$10,0,10*ROW('Water Data'!F143)),NA())))</f>
        <v>#N/A</v>
      </c>
      <c r="P149" s="119" t="e">
        <f ca="1">+IF(AND(ISNUMBER(OFFSET('Water Data'!$G$5,0,10*ROW('Water Data'!G143))),CE149="Yes"),100-OFFSET('Water Data'!$G$5,0,10*ROW('Water Data'!G143)),IF(AND(ISNUMBER(OFFSET('Water Data'!$G$5,0,10*ROW('Water Data'!G143))),CE149="No",ISNUMBER(OFFSET('Water Data'!$G$5,0,10*ROW('Water Data'!G143)))),CONCATENATE("[",ROUND(100-OFFSET('Water Data'!$G$5,0,10*ROW('Water Data'!G143)),0),"]"),IF(AND(ISNUMBER(OFFSET('Water Data'!$G$5,0,10*ROW('Water Data'!G143))),CE149="",ISNUMBER(OFFSET('Water Data'!$G$5,0,10*ROW('Water Data'!G143)))),100-OFFSET('Water Data'!$G$5,0,10*ROW('Water Data'!G143)),NA())))</f>
        <v>#N/A</v>
      </c>
      <c r="Q149" s="119" t="e">
        <f ca="1">+IF(AND(ISNUMBER(OFFSET('Water Data'!$G$7,0,10*ROW('Water Data'!G143))),CF149="Yes"),OFFSET('Water Data'!$G$7,0,10*ROW('Water Data'!G143)),IF(AND(ISNUMBER(OFFSET('Water Data'!$G$7,0,10*ROW('Water Data'!G143))),CF149="No",ISNUMBER(OFFSET('Water Data'!$G$7,0,10*ROW('Water Data'!G143)))),CONCATENATE("[",ROUND(OFFSET('Water Data'!$G$7,0,10*ROW('Water Data'!G143)),0),"]"),IF(AND(ISNUMBER(OFFSET('Water Data'!$G$7,0,10*ROW('Water Data'!G143))),CF149="",ISNUMBER(OFFSET('Water Data'!$G$7,0,10*ROW('Water Data'!G143)))),OFFSET('Water Data'!$G$7,0,10*ROW('Water Data'!G143)),NA())))</f>
        <v>#N/A</v>
      </c>
      <c r="R149" s="119" t="e">
        <f ca="1">+IF(AND(ISNUMBER(OFFSET('Water Data'!$G$10,0,10*ROW('Water Data'!G143))),CG149="Yes"),OFFSET('Water Data'!$G$10,0,10*ROW('Water Data'!G143)),IF(AND(ISNUMBER(OFFSET('Water Data'!$G$10,0,10*ROW('Water Data'!G143))),CG149="No",ISNUMBER(OFFSET('Water Data'!$G$10,0,10*ROW('Water Data'!G143)))),CONCATENATE("[",ROUND(OFFSET('Water Data'!$G$10,0,10*ROW('Water Data'!G143)),0),"]"),IF(AND(ISNUMBER(OFFSET('Water Data'!$G$10,0,10*ROW('Water Data'!G143))),CG149="",ISNUMBER(OFFSET('Water Data'!$G$10,0,10*ROW('Water Data'!G143)))),OFFSET('Water Data'!$G$10,0,10*ROW('Water Data'!G143)),NA())))</f>
        <v>#N/A</v>
      </c>
      <c r="S149" s="119" t="e">
        <f ca="1">+IF(AND(ISNUMBER(OFFSET('Water Data'!$H$5,0,10*ROW('Water Data'!H143))),CH149="Yes"),100-OFFSET('Water Data'!$H$5,0,10*ROW('Water Data'!H143)),IF(AND(ISNUMBER(OFFSET('Water Data'!$H$5,0,10*ROW('Water Data'!H143))),CH149="No",ISNUMBER(OFFSET('Water Data'!$H$5,0,10*ROW('Water Data'!H143)))),CONCATENATE("[",ROUND(100-OFFSET('Water Data'!$H$5,0,10*ROW('Water Data'!H143)),0),"]"),IF(AND(ISNUMBER(OFFSET('Water Data'!$H$5,0,10*ROW('Water Data'!H143))),CH149="",ISNUMBER(OFFSET('Water Data'!$H$5,0,10*ROW('Water Data'!H143)))),100-OFFSET('Water Data'!$H$5,0,10*ROW('Water Data'!H143)),NA())))</f>
        <v>#N/A</v>
      </c>
      <c r="T149" s="119" t="e">
        <f ca="1">+IF(AND(ISNUMBER(OFFSET('Water Data'!$H$7,0,10*ROW('Water Data'!H143))),CI149="Yes"),OFFSET('Water Data'!$H$7,0,10*ROW('Water Data'!H143)),IF(AND(ISNUMBER(OFFSET('Water Data'!$H$7,0,10*ROW('Water Data'!H143))),CI149="No",ISNUMBER(OFFSET('Water Data'!$H$7,0,10*ROW('Water Data'!H143)))),CONCATENATE("[",ROUND(OFFSET('Water Data'!$H$7,0,10*ROW('Water Data'!H143)),0),"]"),IF(AND(ISNUMBER(OFFSET('Water Data'!$H$7,0,10*ROW('Water Data'!H143))),CI149="",ISNUMBER(OFFSET('Water Data'!$H$7,0,10*ROW('Water Data'!H143)))),OFFSET('Water Data'!$H$7,0,10*ROW('Water Data'!H143)),NA())))</f>
        <v>#N/A</v>
      </c>
      <c r="U149" s="119" t="e">
        <f ca="1">+IF(AND(ISNUMBER(OFFSET('Water Data'!$H$10,0,10*ROW('Water Data'!H143))),CJ149="Yes"),OFFSET('Water Data'!$H$10,0,10*ROW('Water Data'!H143)),IF(AND(ISNUMBER(OFFSET('Water Data'!$H$10,0,10*ROW('Water Data'!H143))),CJ149="No",ISNUMBER(OFFSET('Water Data'!$H$10,0,10*ROW('Water Data'!H143)))),CONCATENATE("[",ROUND(OFFSET('Water Data'!$H$10,0,10*ROW('Water Data'!H143)),0),"]"),IF(AND(ISNUMBER(OFFSET('Water Data'!$H$10,0,10*ROW('Water Data'!H143))),CJ149="",ISNUMBER(OFFSET('Water Data'!$H$10,0,10*ROW('Water Data'!H143)))),OFFSET('Water Data'!$H$10,0,10*ROW('Water Data'!H143)),NA())))</f>
        <v>#N/A</v>
      </c>
      <c r="V149" s="120" t="e">
        <f ca="1">+IF(AND(ISNUMBER(OFFSET('Sanitation Data'!$C$5,0,10*ROW('Sanitation Data'!C143))),CK149="Yes"),100-OFFSET('Sanitation Data'!$C$5,0,10*ROW('Sanitation Data'!C143)),IF(AND(ISNUMBER(OFFSET('Sanitation Data'!$C$5,0,10*ROW('Sanitation Data'!C143))),CK149="No",ISNUMBER(OFFSET('Sanitation Data'!$C$5,0,10*ROW('Sanitation Data'!C143)))),CONCATENATE("[",ROUND(100-OFFSET('Sanitation Data'!$C$5,0,10*ROW('Sanitation Data'!C143)),0),"]"),IF(AND(ISNUMBER(OFFSET('Sanitation Data'!$C$5,0,10*ROW('Sanitation Data'!C143))),CK149="",ISNUMBER(OFFSET('Sanitation Data'!$C$5,0,10*ROW('Sanitation Data'!C143)))),100-OFFSET('Sanitation Data'!$C$5,0,10*ROW('Sanitation Data'!C143)),NA())))</f>
        <v>#N/A</v>
      </c>
      <c r="W149" s="120" t="e">
        <f ca="1">+IF(AND(ISNUMBER(OFFSET('Sanitation Data'!$C$7,0,10*ROW('Sanitation Data'!C143))),CL149="Yes"),OFFSET('Sanitation Data'!$C$7,0,10*ROW('Sanitation Data'!C143)),IF(AND(ISNUMBER(OFFSET('Sanitation Data'!$C$7,0,10*ROW('Sanitation Data'!C143))),CL149="No",ISNUMBER(OFFSET('Sanitation Data'!$C$7,0,10*ROW('Sanitation Data'!C143)))),CONCATENATE("[",ROUND(OFFSET('Sanitation Data'!$C$7,0,10*ROW('Sanitation Data'!C143)),0),"]"),IF(AND(ISNUMBER(OFFSET('Sanitation Data'!$C$7,0,10*ROW('Sanitation Data'!C143))),CL149="",ISNUMBER(OFFSET('Sanitation Data'!$C$7,0,10*ROW('Sanitation Data'!C143)))),OFFSET('Sanitation Data'!$C$7,0,10*ROW('Sanitation Data'!C143)),NA())))</f>
        <v>#N/A</v>
      </c>
      <c r="X149" s="120" t="e">
        <f ca="1">+IF(AND(ISNUMBER(OFFSET('Sanitation Data'!$C$11,0,10*ROW('Sanitation Data'!C143))),CM149="Yes"),OFFSET('Sanitation Data'!$C$11,0,10*ROW('Sanitation Data'!C143)),IF(AND(ISNUMBER(OFFSET('Sanitation Data'!$C$11,0,10*ROW('Sanitation Data'!C143))),CM149="No",ISNUMBER(OFFSET('Sanitation Data'!$C$11,0,10*ROW('Sanitation Data'!C143)))),CONCATENATE("[",ROUND(OFFSET('Sanitation Data'!$C$11,0,10*ROW('Sanitation Data'!C143)),0),"]"),IF(AND(ISNUMBER(OFFSET('Sanitation Data'!$C$11,0,10*ROW('Sanitation Data'!C143))),CM149="",ISNUMBER(OFFSET('Sanitation Data'!$C$11,0,10*ROW('Sanitation Data'!C143)))),OFFSET('Sanitation Data'!$C$11,0,10*ROW('Sanitation Data'!C143)),NA())))</f>
        <v>#N/A</v>
      </c>
      <c r="Y149" s="120" t="e">
        <f ca="1">+IF(AND(ISNUMBER(OFFSET('Sanitation Data'!$C$12,0,10*ROW('Sanitation Data'!C143))),CN149="Yes"),OFFSET('Sanitation Data'!$C$12,0,10*ROW('Sanitation Data'!C143)),IF(AND(ISNUMBER(OFFSET('Sanitation Data'!$C$12,0,10*ROW('Sanitation Data'!C143))),CN149="No",ISNUMBER(OFFSET('Sanitation Data'!$C$12,0,10*ROW('Sanitation Data'!C143)))),CONCATENATE("[",ROUND(OFFSET('Sanitation Data'!$C$12,0,10*ROW('Sanitation Data'!C143)),0),"]"),IF(AND(ISNUMBER(OFFSET('Sanitation Data'!$C$12,0,10*ROW('Sanitation Data'!C143))),CN149="",ISNUMBER(OFFSET('Sanitation Data'!$C$12,0,10*ROW('Sanitation Data'!C143)))),OFFSET('Sanitation Data'!$C$12,0,10*ROW('Sanitation Data'!C143)),NA())))</f>
        <v>#N/A</v>
      </c>
      <c r="Z149" s="120" t="e">
        <f ca="1">+IF(AND(ISNUMBER(OFFSET('Sanitation Data'!$C$13,0,10*ROW('Sanitation Data'!C143))),CO149="Yes"),OFFSET('Sanitation Data'!$C$13,0,10*ROW('Sanitation Data'!C143)),IF(AND(ISNUMBER(OFFSET('Sanitation Data'!$C$13,0,10*ROW('Sanitation Data'!C143))),CO149="No",ISNUMBER(OFFSET('Sanitation Data'!$C$13,0,10*ROW('Sanitation Data'!C143)))),CONCATENATE("[",ROUND(OFFSET('Sanitation Data'!$C$13,0,10*ROW('Sanitation Data'!C143)),0),"]"),IF(AND(ISNUMBER(OFFSET('Sanitation Data'!$C$13,0,10*ROW('Sanitation Data'!C143))),CO149="",ISNUMBER(OFFSET('Sanitation Data'!$C$13,0,10*ROW('Sanitation Data'!C143)))),OFFSET('Sanitation Data'!$C$13,0,10*ROW('Sanitation Data'!C143)),NA())))</f>
        <v>#N/A</v>
      </c>
      <c r="AA149" s="120" t="e">
        <f ca="1">+IF(AND(ISNUMBER(OFFSET('Sanitation Data'!$D$5,0,10*ROW('Sanitation Data'!D143))),CP149="Yes"),100-OFFSET('Sanitation Data'!$D$5,0,10*ROW('Sanitation Data'!D143)),IF(AND(ISNUMBER(OFFSET('Sanitation Data'!$D$5,0,10*ROW('Sanitation Data'!D143))),CP149="No",ISNUMBER(OFFSET('Sanitation Data'!$D$5,0,10*ROW('Sanitation Data'!D143)))),CONCATENATE("[",ROUND(100-OFFSET('Sanitation Data'!$D$5,0,10*ROW('Sanitation Data'!D143)),0),"]"),IF(AND(ISNUMBER(OFFSET('Sanitation Data'!$D$5,0,10*ROW('Sanitation Data'!D143))),CP149="",ISNUMBER(OFFSET('Sanitation Data'!$D$5,0,10*ROW('Sanitation Data'!D143)))),100-OFFSET('Sanitation Data'!$D$5,0,10*ROW('Sanitation Data'!D143)),NA())))</f>
        <v>#N/A</v>
      </c>
      <c r="AB149" s="120" t="e">
        <f ca="1">+IF(AND(ISNUMBER(OFFSET('Sanitation Data'!$D$7,0,10*ROW('Sanitation Data'!D143))),CQ149="Yes"),OFFSET('Sanitation Data'!$D$7,0,10*ROW('Sanitation Data'!G143)),IF(AND(ISNUMBER(OFFSET('Sanitation Data'!$D$7,0,10*ROW('Sanitation Data'!D143))),CQ149="No",ISNUMBER(OFFSET('Sanitation Data'!$D$7,0,10*ROW('Sanitation Data'!D143)))),CONCATENATE("[",ROUND(OFFSET('Sanitation Data'!$D$7,0,10*ROW('Sanitation Data'!D143)),0),"]"),IF(AND(ISNUMBER(OFFSET('Sanitation Data'!$D$7,0,10*ROW('Sanitation Data'!D143))),CQ149="",ISNUMBER(OFFSET('Sanitation Data'!$D$7,0,10*ROW('Sanitation Data'!D143)))),OFFSET('Sanitation Data'!$D$7,0,10*ROW('Sanitation Data'!D143)),NA())))</f>
        <v>#N/A</v>
      </c>
      <c r="AC149" s="120" t="e">
        <f ca="1">+IF(AND(ISNUMBER(OFFSET('Sanitation Data'!$D$11,0,10*ROW('Sanitation Data'!D143))),CR149="Yes"),OFFSET('Sanitation Data'!$D$11,0,10*ROW('Sanitation Data'!D143)),IF(AND(ISNUMBER(OFFSET('Sanitation Data'!$D$11,0,10*ROW('Sanitation Data'!D143))),CR149="No",ISNUMBER(OFFSET('Sanitation Data'!$D$11,0,10*ROW('Sanitation Data'!D143)))),CONCATENATE("[",ROUND(OFFSET('Sanitation Data'!$D$11,0,10*ROW('Sanitation Data'!D143)),0),"]"),IF(AND(ISNUMBER(OFFSET('Sanitation Data'!$D$11,0,10*ROW('Sanitation Data'!D143))),CR149="",ISNUMBER(OFFSET('Sanitation Data'!$D$11,0,10*ROW('Sanitation Data'!D143)))),OFFSET('Sanitation Data'!$D$11,0,10*ROW('Sanitation Data'!D143)),NA())))</f>
        <v>#N/A</v>
      </c>
      <c r="AD149" s="120" t="e">
        <f ca="1">+IF(AND(ISNUMBER(OFFSET('Sanitation Data'!$D$12,0,10*ROW('Sanitation Data'!D143))),CS149="Yes"),OFFSET('Sanitation Data'!$D$12,0,10*ROW('Sanitation Data'!D143)),IF(AND(ISNUMBER(OFFSET('Sanitation Data'!$D$12,0,10*ROW('Sanitation Data'!D143))),CS149="No",ISNUMBER(OFFSET('Sanitation Data'!$D$12,0,10*ROW('Sanitation Data'!D143)))),CONCATENATE("[",ROUND(OFFSET('Sanitation Data'!$D$12,0,10*ROW('Sanitation Data'!D143)),0),"]"),IF(AND(ISNUMBER(OFFSET('Sanitation Data'!$D$12,0,10*ROW('Sanitation Data'!D143))),CS149="",ISNUMBER(OFFSET('Sanitation Data'!$D$12,0,10*ROW('Sanitation Data'!D143)))),OFFSET('Sanitation Data'!$D$12,0,10*ROW('Sanitation Data'!D143)),NA())))</f>
        <v>#N/A</v>
      </c>
      <c r="AE149" s="120" t="e">
        <f ca="1">+IF(AND(ISNUMBER(OFFSET('Sanitation Data'!$D$13,0,10*ROW('Sanitation Data'!D143))),CT149="Yes"),OFFSET('Sanitation Data'!$D$13,0,10*ROW('Sanitation Data'!D143)),IF(AND(ISNUMBER(OFFSET('Sanitation Data'!$D$13,0,10*ROW('Sanitation Data'!D143))),CT149="No",ISNUMBER(OFFSET('Sanitation Data'!$D$13,0,10*ROW('Sanitation Data'!D143)))),CONCATENATE("[",ROUND(OFFSET('Sanitation Data'!$D$13,0,10*ROW('Sanitation Data'!D143)),0),"]"),IF(AND(ISNUMBER(OFFSET('Sanitation Data'!$D$13,0,10*ROW('Sanitation Data'!D143))),CT149="",ISNUMBER(OFFSET('Sanitation Data'!$D$13,0,10*ROW('Sanitation Data'!D143)))),OFFSET('Sanitation Data'!$D$13,0,10*ROW('Sanitation Data'!D143)),NA())))</f>
        <v>#N/A</v>
      </c>
      <c r="AF149" s="120" t="e">
        <f ca="1">+IF(AND(ISNUMBER(OFFSET('Sanitation Data'!$E$5,0,10*ROW('Sanitation Data'!E143))),CU149="Yes"),100-OFFSET('Sanitation Data'!$E$5,0,10*ROW('Sanitation Data'!E143)),IF(AND(ISNUMBER(OFFSET('Sanitation Data'!$E$5,0,10*ROW('Sanitation Data'!E143))),CU149="No",ISNUMBER(OFFSET('Sanitation Data'!$E$5,0,10*ROW('Sanitation Data'!E143)))),CONCATENATE("[",ROUND(100-OFFSET('Sanitation Data'!$E$5,0,10*ROW('Sanitation Data'!E143)),0),"]"),IF(AND(ISNUMBER(OFFSET('Sanitation Data'!$E$5,0,10*ROW('Sanitation Data'!E143))),CU149="",ISNUMBER(OFFSET('Sanitation Data'!$E$5,0,10*ROW('Sanitation Data'!E143)))),100-OFFSET('Sanitation Data'!$E$5,0,10*ROW('Sanitation Data'!E143)),NA())))</f>
        <v>#N/A</v>
      </c>
      <c r="AG149" s="120" t="e">
        <f ca="1">+IF(AND(ISNUMBER(OFFSET('Sanitation Data'!$E$7,0,10*ROW('Sanitation Data'!E143))),CV149="Yes"),OFFSET('Sanitation Data'!$E$7,0,10*ROW('Sanitation Data'!E143)),IF(AND(ISNUMBER(OFFSET('Sanitation Data'!$E$7,0,10*ROW('Sanitation Data'!E143))),CV149="No",ISNUMBER(OFFSET('Sanitation Data'!$E$7,0,10*ROW('Sanitation Data'!E143)))),CONCATENATE("[",ROUND(OFFSET('Sanitation Data'!$E$7,0,10*ROW('Sanitation Data'!E143)),0),"]"),IF(AND(ISNUMBER(OFFSET('Sanitation Data'!$E$7,0,10*ROW('Sanitation Data'!E143))),CV149="",ISNUMBER(OFFSET('Sanitation Data'!$E$7,0,10*ROW('Sanitation Data'!E143)))),OFFSET('Sanitation Data'!$E$7,0,10*ROW('Sanitation Data'!E143)),NA())))</f>
        <v>#N/A</v>
      </c>
      <c r="AH149" s="120" t="e">
        <f ca="1">+IF(AND(ISNUMBER(OFFSET('Sanitation Data'!$E$11,0,10*ROW('Sanitation Data'!E143))),CW149="Yes"),OFFSET('Sanitation Data'!$E$11,0,10*ROW('Sanitation Data'!E143)),IF(AND(ISNUMBER(OFFSET('Sanitation Data'!$E$11,0,10*ROW('Sanitation Data'!E143))),CW149="No",ISNUMBER(OFFSET('Sanitation Data'!$E$11,0,10*ROW('Sanitation Data'!E143)))),CONCATENATE("[",ROUND(OFFSET('Sanitation Data'!$E$11,0,10*ROW('Sanitation Data'!E143)),0),"]"),IF(AND(ISNUMBER(OFFSET('Sanitation Data'!$E$11,0,10*ROW('Sanitation Data'!E143))),CW149="",ISNUMBER(OFFSET('Sanitation Data'!$E$11,0,10*ROW('Sanitation Data'!E143)))),OFFSET('Sanitation Data'!$E$11,0,10*ROW('Sanitation Data'!E143)),NA())))</f>
        <v>#N/A</v>
      </c>
      <c r="AI149" s="120" t="e">
        <f ca="1">+IF(AND(ISNUMBER(OFFSET('Sanitation Data'!$E$12,0,10*ROW('Sanitation Data'!E143))),CX149="Yes"),OFFSET('Sanitation Data'!$E$12,0,10*ROW('Sanitation Data'!E143)),IF(AND(ISNUMBER(OFFSET('Sanitation Data'!$E$12,0,10*ROW('Sanitation Data'!E143))),CX149="No",ISNUMBER(OFFSET('Sanitation Data'!$E$12,0,10*ROW('Sanitation Data'!E143)))),CONCATENATE("[",ROUND(OFFSET('Sanitation Data'!$E$12,0,10*ROW('Sanitation Data'!E143)),0),"]"),IF(AND(ISNUMBER(OFFSET('Sanitation Data'!$E$12,0,10*ROW('Sanitation Data'!E143))),CX149="",ISNUMBER(OFFSET('Sanitation Data'!$E$12,0,10*ROW('Sanitation Data'!E143)))),OFFSET('Sanitation Data'!$E$12,0,10*ROW('Sanitation Data'!E143)),NA())))</f>
        <v>#N/A</v>
      </c>
      <c r="AJ149" s="120" t="e">
        <f ca="1">+IF(AND(ISNUMBER(OFFSET('Sanitation Data'!$E$13,0,10*ROW('Sanitation Data'!E143))),CY149="Yes"),OFFSET('Sanitation Data'!$E$13,0,10*ROW('Sanitation Data'!E143)),IF(AND(ISNUMBER(OFFSET('Sanitation Data'!$E$13,0,10*ROW('Sanitation Data'!E143))),CY149="No",ISNUMBER(OFFSET('Sanitation Data'!$E$13,0,10*ROW('Sanitation Data'!E143)))),CONCATENATE("[",ROUND(OFFSET('Sanitation Data'!$E$13,0,10*ROW('Sanitation Data'!E143)),0),"]"),IF(AND(ISNUMBER(OFFSET('Sanitation Data'!$E$13,0,10*ROW('Sanitation Data'!E143))),CY149="",ISNUMBER(OFFSET('Sanitation Data'!$E$13,0,10*ROW('Sanitation Data'!E143)))),OFFSET('Sanitation Data'!$E$13,0,10*ROW('Sanitation Data'!E143)),NA())))</f>
        <v>#N/A</v>
      </c>
      <c r="AK149" s="120" t="e">
        <f ca="1">+IF(AND(ISNUMBER(OFFSET('Sanitation Data'!$F$5,0,10*ROW('Sanitation Data'!F143))),CZ149="Yes"),100-OFFSET('Sanitation Data'!$F$5,0,10*ROW('Sanitation Data'!F143)),IF(AND(ISNUMBER(OFFSET('Sanitation Data'!$F$5,0,10*ROW('Sanitation Data'!F143))),CZ149="No",ISNUMBER(OFFSET('Sanitation Data'!$F$5,0,10*ROW('Sanitation Data'!F143)))),CONCATENATE("[",ROUND(100-OFFSET('Sanitation Data'!$F$5,0,10*ROW('Sanitation Data'!F143)),0),"]"),IF(AND(ISNUMBER(OFFSET('Sanitation Data'!$F$5,0,10*ROW('Sanitation Data'!F143))),CZ149="",ISNUMBER(OFFSET('Sanitation Data'!$F$5,0,10*ROW('Sanitation Data'!F143)))),100-OFFSET('Sanitation Data'!$F$5,0,10*ROW('Sanitation Data'!F143)),NA())))</f>
        <v>#N/A</v>
      </c>
      <c r="AL149" s="120" t="e">
        <f ca="1">+IF(AND(ISNUMBER(OFFSET('Sanitation Data'!$F$7,0,10*ROW('Sanitation Data'!F143))),DA149="Yes"),OFFSET('Sanitation Data'!$F$7,0,10*ROW('Sanitation Data'!F143)),IF(AND(ISNUMBER(OFFSET('Sanitation Data'!$F$7,0,10*ROW('Sanitation Data'!F143))),DA149="No",ISNUMBER(OFFSET('Sanitation Data'!$F$7,0,10*ROW('Sanitation Data'!F143)))),CONCATENATE("[",ROUND(OFFSET('Sanitation Data'!$F$7,0,10*ROW('Sanitation Data'!F143)),0),"]"),IF(AND(ISNUMBER(OFFSET('Sanitation Data'!$F$7,0,10*ROW('Sanitation Data'!F143))),DA149="",ISNUMBER(OFFSET('Sanitation Data'!$F$7,0,10*ROW('Sanitation Data'!F143)))),OFFSET('Sanitation Data'!$F$7,0,10*ROW('Sanitation Data'!F143)),NA())))</f>
        <v>#N/A</v>
      </c>
      <c r="AM149" s="120" t="e">
        <f ca="1">+IF(AND(ISNUMBER(OFFSET('Sanitation Data'!$F$11,0,10*ROW('Sanitation Data'!F143))),DB149="Yes"),OFFSET('Sanitation Data'!$F$11,0,10*ROW('Sanitation Data'!F143)),IF(AND(ISNUMBER(OFFSET('Sanitation Data'!$F$11,0,10*ROW('Sanitation Data'!F143))),DB149="No",ISNUMBER(OFFSET('Sanitation Data'!$F$11,0,10*ROW('Sanitation Data'!F143)))),CONCATENATE("[",ROUND(OFFSET('Sanitation Data'!$F$11,0,10*ROW('Sanitation Data'!F143)),0),"]"),IF(AND(ISNUMBER(OFFSET('Sanitation Data'!$F$11,0,10*ROW('Sanitation Data'!F143))),DB149="",ISNUMBER(OFFSET('Sanitation Data'!$F$11,0,10*ROW('Sanitation Data'!F143)))),OFFSET('Sanitation Data'!$F$11,0,10*ROW('Sanitation Data'!F143)),NA())))</f>
        <v>#N/A</v>
      </c>
      <c r="AN149" s="120" t="e">
        <f ca="1">+IF(AND(ISNUMBER(OFFSET('Sanitation Data'!$F$12,0,10*ROW('Sanitation Data'!F143))),DC149="Yes"),OFFSET('Sanitation Data'!$F$12,0,10*ROW('Sanitation Data'!F143)),IF(AND(ISNUMBER(OFFSET('Sanitation Data'!$F$12,0,10*ROW('Sanitation Data'!F143))),DC149="No",ISNUMBER(OFFSET('Sanitation Data'!$F$12,0,10*ROW('Sanitation Data'!F143)))),CONCATENATE("[",ROUND(OFFSET('Sanitation Data'!$F$12,0,10*ROW('Sanitation Data'!F143)),0),"]"),IF(AND(ISNUMBER(OFFSET('Sanitation Data'!$F$12,0,10*ROW('Sanitation Data'!F143))),DC149="",ISNUMBER(OFFSET('Sanitation Data'!$F$12,0,10*ROW('Sanitation Data'!F143)))),OFFSET('Sanitation Data'!$F$12,0,10*ROW('Sanitation Data'!F143)),NA())))</f>
        <v>#N/A</v>
      </c>
      <c r="AO149" s="120" t="e">
        <f ca="1">+IF(AND(ISNUMBER(OFFSET('Sanitation Data'!$F$13,0,10*ROW('Sanitation Data'!F143))),DD149="Yes"),OFFSET('Sanitation Data'!$F$13,0,10*ROW('Sanitation Data'!F143)),IF(AND(ISNUMBER(OFFSET('Sanitation Data'!$F$13,0,10*ROW('Sanitation Data'!F143))),DD149="No",ISNUMBER(OFFSET('Sanitation Data'!$F$13,0,10*ROW('Sanitation Data'!F143)))),CONCATENATE("[",ROUND(OFFSET('Sanitation Data'!$F$13,0,10*ROW('Sanitation Data'!F143)),0),"]"),IF(AND(ISNUMBER(OFFSET('Sanitation Data'!$F$13,0,10*ROW('Sanitation Data'!F143))),DD149="",ISNUMBER(OFFSET('Sanitation Data'!$F$13,0,10*ROW('Sanitation Data'!F143)))),OFFSET('Sanitation Data'!$F$13,0,10*ROW('Sanitation Data'!F143)),NA())))</f>
        <v>#N/A</v>
      </c>
      <c r="AP149" s="120" t="e">
        <f ca="1">+IF(AND(ISNUMBER(OFFSET('Sanitation Data'!$G$5,0,10*ROW('Sanitation Data'!G143))),DE149="Yes"),100-OFFSET('Sanitation Data'!$G$5,0,10*ROW('Sanitation Data'!G143)),IF(AND(ISNUMBER(OFFSET('Sanitation Data'!$G$5,0,10*ROW('Sanitation Data'!G143))),DE149="No",ISNUMBER(OFFSET('Sanitation Data'!$G$5,0,10*ROW('Sanitation Data'!G143)))),CONCATENATE("[",ROUND(100-OFFSET('Sanitation Data'!$G$5,0,10*ROW('Sanitation Data'!G143)),0),"]"),IF(AND(ISNUMBER(OFFSET('Sanitation Data'!$G$5,0,10*ROW('Sanitation Data'!G143))),DE149="",ISNUMBER(OFFSET('Sanitation Data'!$G$5,0,10*ROW('Sanitation Data'!G143)))),100-OFFSET('Sanitation Data'!$G$5,0,10*ROW('Sanitation Data'!G143)),NA())))</f>
        <v>#N/A</v>
      </c>
      <c r="AQ149" s="120" t="e">
        <f ca="1">+IF(AND(ISNUMBER(OFFSET('Sanitation Data'!$G$7,0,10*ROW('Sanitation Data'!G143))),DF149="Yes"),OFFSET('Sanitation Data'!$G$7,0,10*ROW('Sanitation Data'!G143)),IF(AND(ISNUMBER(OFFSET('Sanitation Data'!$G$7,0,10*ROW('Sanitation Data'!G143))),DF149="No",ISNUMBER(OFFSET('Sanitation Data'!$G$7,0,10*ROW('Sanitation Data'!G143)))),CONCATENATE("[",ROUND(OFFSET('Sanitation Data'!$G$7,0,10*ROW('Sanitation Data'!G143)),0),"]"),IF(AND(ISNUMBER(OFFSET('Sanitation Data'!$G$7,0,10*ROW('Sanitation Data'!G143))),DF149="",ISNUMBER(OFFSET('Sanitation Data'!$G$7,0,10*ROW('Sanitation Data'!G143)))),OFFSET('Sanitation Data'!$G$7,0,10*ROW('Sanitation Data'!G143)),NA())))</f>
        <v>#N/A</v>
      </c>
      <c r="AR149" s="120" t="e">
        <f ca="1">+IF(AND(ISNUMBER(OFFSET('Sanitation Data'!$G$11,0,10*ROW('Sanitation Data'!G143))),DG149="Yes"),OFFSET('Sanitation Data'!$G$11,0,10*ROW('Sanitation Data'!G143)),IF(AND(ISNUMBER(OFFSET('Sanitation Data'!$G$11,0,10*ROW('Sanitation Data'!G143))),DG149="No",ISNUMBER(OFFSET('Sanitation Data'!$G$11,0,10*ROW('Sanitation Data'!G143)))),CONCATENATE("[",ROUND(OFFSET('Sanitation Data'!$G$11,0,10*ROW('Sanitation Data'!G143)),0),"]"),IF(AND(ISNUMBER(OFFSET('Sanitation Data'!$G$11,0,10*ROW('Sanitation Data'!G143))),DG149="",ISNUMBER(OFFSET('Sanitation Data'!$G$11,0,10*ROW('Sanitation Data'!G143)))),OFFSET('Sanitation Data'!$G$11,0,10*ROW('Sanitation Data'!G143)),NA())))</f>
        <v>#N/A</v>
      </c>
      <c r="AS149" s="120" t="e">
        <f ca="1">+IF(AND(ISNUMBER(OFFSET('Sanitation Data'!$G$12,0,10*ROW('Sanitation Data'!G143))),DH149="Yes"),OFFSET('Sanitation Data'!$G$12,0,10*ROW('Sanitation Data'!G143)),IF(AND(ISNUMBER(OFFSET('Sanitation Data'!$G$12,0,10*ROW('Sanitation Data'!G143))),DH149="No",ISNUMBER(OFFSET('Sanitation Data'!$G$12,0,10*ROW('Sanitation Data'!G143)))),CONCATENATE("[",ROUND(OFFSET('Sanitation Data'!$G$12,0,10*ROW('Sanitation Data'!G143)),0),"]"),IF(AND(ISNUMBER(OFFSET('Sanitation Data'!$G$12,0,10*ROW('Sanitation Data'!G143))),DH149="",ISNUMBER(OFFSET('Sanitation Data'!$G$12,0,10*ROW('Sanitation Data'!G143)))),OFFSET('Sanitation Data'!$G$12,0,10*ROW('Sanitation Data'!G143)),NA())))</f>
        <v>#N/A</v>
      </c>
      <c r="AT149" s="120" t="e">
        <f ca="1">+IF(AND(ISNUMBER(OFFSET('Sanitation Data'!$G$13,0,10*ROW('Sanitation Data'!G143))),DI149="Yes"),OFFSET('Sanitation Data'!$G$13,0,10*ROW('Sanitation Data'!G143)),IF(AND(ISNUMBER(OFFSET('Sanitation Data'!$G$13,0,10*ROW('Sanitation Data'!G143))),DI149="No",ISNUMBER(OFFSET('Sanitation Data'!$G$13,0,10*ROW('Sanitation Data'!G143)))),CONCATENATE("[",ROUND(OFFSET('Sanitation Data'!$G$13,0,10*ROW('Sanitation Data'!G143)),0),"]"),IF(AND(ISNUMBER(OFFSET('Sanitation Data'!$G$13,0,10*ROW('Sanitation Data'!G143))),DI149="",ISNUMBER(OFFSET('Sanitation Data'!$G$13,0,10*ROW('Sanitation Data'!G143)))),OFFSET('Sanitation Data'!$G$13,0,10*ROW('Sanitation Data'!G143)),NA())))</f>
        <v>#N/A</v>
      </c>
      <c r="AU149" s="120" t="e">
        <f ca="1">+IF(AND(ISNUMBER(OFFSET('Sanitation Data'!$H$5,0,10*ROW('Sanitation Data'!H143))),DJ149="Yes"),100-OFFSET('Sanitation Data'!$H$5,0,10*ROW('Sanitation Data'!H143)),IF(AND(ISNUMBER(OFFSET('Sanitation Data'!$H$5,0,10*ROW('Sanitation Data'!H143))),DJ149="No",ISNUMBER(OFFSET('Sanitation Data'!$H$5,0,10*ROW('Sanitation Data'!H143)))),CONCATENATE("[",ROUND(100-OFFSET('Sanitation Data'!$H$5,0,10*ROW('Sanitation Data'!H143)),0),"]"),IF(AND(ISNUMBER(OFFSET('Sanitation Data'!$H$5,0,10*ROW('Sanitation Data'!H143))),DJ149="",ISNUMBER(OFFSET('Sanitation Data'!$H$5,0,10*ROW('Sanitation Data'!H143)))),100-OFFSET('Sanitation Data'!$H$5,0,10*ROW('Sanitation Data'!H143)),NA())))</f>
        <v>#N/A</v>
      </c>
      <c r="AV149" s="120" t="e">
        <f ca="1">+IF(AND(ISNUMBER(OFFSET('Sanitation Data'!$H$7,0,10*ROW('Sanitation Data'!H143))),DK149="Yes"),OFFSET('Sanitation Data'!$H$7,0,10*ROW('Sanitation Data'!H143)),IF(AND(ISNUMBER(OFFSET('Sanitation Data'!$H$7,0,10*ROW('Sanitation Data'!H143))),DK149="No",ISNUMBER(OFFSET('Sanitation Data'!$H$7,0,10*ROW('Sanitation Data'!H143)))),CONCATENATE("[",ROUND(OFFSET('Sanitation Data'!$H$7,0,10*ROW('Sanitation Data'!H143)),0),"]"),IF(AND(ISNUMBER(OFFSET('Sanitation Data'!$H$7,0,10*ROW('Sanitation Data'!H143))),DK149="",ISNUMBER(OFFSET('Sanitation Data'!$H$7,0,10*ROW('Sanitation Data'!H143)))),OFFSET('Sanitation Data'!$H$7,0,10*ROW('Sanitation Data'!H143)),NA())))</f>
        <v>#N/A</v>
      </c>
      <c r="AW149" s="120" t="e">
        <f ca="1">+IF(AND(ISNUMBER(OFFSET('Sanitation Data'!$H$11,0,10*ROW('Sanitation Data'!H143))),DL149="Yes"),OFFSET('Sanitation Data'!$H$11,0,10*ROW('Sanitation Data'!H143)),IF(AND(ISNUMBER(OFFSET('Sanitation Data'!$H$11,0,10*ROW('Sanitation Data'!H143))),DL149="No",ISNUMBER(OFFSET('Sanitation Data'!$H$11,0,10*ROW('Sanitation Data'!H143)))),CONCATENATE("[",ROUND(OFFSET('Sanitation Data'!$H$11,0,10*ROW('Sanitation Data'!H143)),0),"]"),IF(AND(ISNUMBER(OFFSET('Sanitation Data'!$H$11,0,10*ROW('Sanitation Data'!H143))),DL149="",ISNUMBER(OFFSET('Sanitation Data'!$H$11,0,10*ROW('Sanitation Data'!H143)))),OFFSET('Sanitation Data'!$H$11,0,10*ROW('Sanitation Data'!H143)),NA())))</f>
        <v>#N/A</v>
      </c>
      <c r="AX149" s="120" t="e">
        <f ca="1">+IF(AND(ISNUMBER(OFFSET('Sanitation Data'!$H$12,0,10*ROW('Sanitation Data'!H143))),DM149="Yes"),OFFSET('Sanitation Data'!$H$12,0,10*ROW('Sanitation Data'!H143)),IF(AND(ISNUMBER(OFFSET('Sanitation Data'!$H$12,0,10*ROW('Sanitation Data'!H143))),DM149="No",ISNUMBER(OFFSET('Sanitation Data'!$H$12,0,10*ROW('Sanitation Data'!H143)))),CONCATENATE("[",ROUND(OFFSET('Sanitation Data'!$H$12,0,10*ROW('Sanitation Data'!H143)),0),"]"),IF(AND(ISNUMBER(OFFSET('Sanitation Data'!$H$12,0,10*ROW('Sanitation Data'!H143))),DM149="",ISNUMBER(OFFSET('Sanitation Data'!$H$12,0,10*ROW('Sanitation Data'!H143)))),OFFSET('Sanitation Data'!$H$12,0,10*ROW('Sanitation Data'!H143)),NA())))</f>
        <v>#N/A</v>
      </c>
      <c r="AY149" s="120" t="e">
        <f ca="1">+IF(AND(ISNUMBER(OFFSET('Sanitation Data'!$H$13,0,10*ROW('Sanitation Data'!H143))),DN149="Yes"),OFFSET('Sanitation Data'!$H$13,0,10*ROW('Sanitation Data'!H143)),IF(AND(ISNUMBER(OFFSET('Sanitation Data'!$H$13,0,10*ROW('Sanitation Data'!H143))),DN149="No",ISNUMBER(OFFSET('Sanitation Data'!$H$13,0,10*ROW('Sanitation Data'!H143)))),CONCATENATE("[",ROUND(OFFSET('Sanitation Data'!$H$13,0,10*ROW('Sanitation Data'!H143)),0),"]"),IF(AND(ISNUMBER(OFFSET('Sanitation Data'!$H$13,0,10*ROW('Sanitation Data'!H143))),DN149="",ISNUMBER(OFFSET('Sanitation Data'!$H$13,0,10*ROW('Sanitation Data'!H143)))),OFFSET('Sanitation Data'!$H$13,0,10*ROW('Sanitation Data'!H143)),NA())))</f>
        <v>#N/A</v>
      </c>
      <c r="AZ149" s="121" t="e">
        <f ca="1">+IF(AND(ISNUMBER(OFFSET('Hygiene Data'!$C$6,0,10*ROW('Hygiene Data'!C143))),DO149="Yes"),OFFSET('Hygiene Data'!$C$6,0,10*ROW('Hygiene Data'!C143)),IF(AND(ISNUMBER(OFFSET('Hygiene Data'!$C$6,0,10*ROW('Hygiene Data'!C143))),DO149="No",ISNUMBER(OFFSET('Hygiene Data'!$C$6,0,10*ROW('Hygiene Data'!C143)))),CONCATENATE("[",ROUND(OFFSET('Hygiene Data'!$C$6,0,10*ROW('Hygiene Data'!C143)),0),"]"),IF(AND(ISNUMBER(OFFSET('Hygiene Data'!$C$6,0,10*ROW('Hygiene Data'!C143))),DO149="",ISNUMBER(OFFSET('Hygiene Data'!$C$6,0,10*ROW('Hygiene Data'!C143)))),OFFSET('Hygiene Data'!$C$6,0,10*ROW('Hygiene Data'!C143)),NA())))</f>
        <v>#N/A</v>
      </c>
      <c r="BA149" s="121" t="e">
        <f ca="1">+IF(AND(ISNUMBER(OFFSET('Hygiene Data'!$C$8,0,10*ROW('Hygiene Data'!C143))),DP149="Yes"),OFFSET('Hygiene Data'!$C$8,0,10*ROW('Hygiene Data'!C143)),IF(AND(ISNUMBER(OFFSET('Hygiene Data'!$C$8,0,10*ROW('Hygiene Data'!C143))),DP149="No",ISNUMBER(OFFSET('Hygiene Data'!$C$8,0,10*ROW('Hygiene Data'!C143)))),CONCATENATE("[",ROUND(OFFSET('Hygiene Data'!$C$8,0,10*ROW('Hygiene Data'!C143)),0),"]"),IF(AND(ISNUMBER(OFFSET('Hygiene Data'!$C$8,0,10*ROW('Hygiene Data'!C143))),DP149="",ISNUMBER(OFFSET('Hygiene Data'!$C$8,0,10*ROW('Hygiene Data'!C143)))),OFFSET('Hygiene Data'!$C$8,0,10*ROW('Hygiene Data'!C143)),NA())))</f>
        <v>#N/A</v>
      </c>
      <c r="BB149" s="121" t="e">
        <f ca="1">+IF(AND(ISNUMBER(OFFSET('Hygiene Data'!$C$10,0,10*ROW('Hygiene Data'!C143))),DQ149="Yes"),OFFSET('Hygiene Data'!$C$10,0,10*ROW('Hygiene Data'!C143)),IF(AND(ISNUMBER(OFFSET('Hygiene Data'!$C$10,0,10*ROW('Hygiene Data'!C143))),DQ149="No",ISNUMBER(OFFSET('Hygiene Data'!$C$10,0,10*ROW('Hygiene Data'!C143)))),CONCATENATE("[",ROUND(OFFSET('Hygiene Data'!$C$10,0,10*ROW('Hygiene Data'!C143)),0),"]"),IF(AND(ISNUMBER(OFFSET('Hygiene Data'!$C$10,0,10*ROW('Hygiene Data'!C143))),DQ149="",ISNUMBER(OFFSET('Hygiene Data'!$C$10,0,10*ROW('Hygiene Data'!C143)))),OFFSET('Hygiene Data'!$C$10,0,10*ROW('Hygiene Data'!C143)),NA())))</f>
        <v>#N/A</v>
      </c>
      <c r="BC149" s="121" t="e">
        <f ca="1">+IF(AND(ISNUMBER(OFFSET('Hygiene Data'!$D$6,0,10*ROW('Hygiene Data'!D143))),DR149="Yes"),OFFSET('Hygiene Data'!$D$6,0,10*ROW('Hygiene Data'!D143)),IF(AND(ISNUMBER(OFFSET('Hygiene Data'!$D$6,0,10*ROW('Hygiene Data'!D143))),DR149="No",ISNUMBER(OFFSET('Hygiene Data'!$D$6,0,10*ROW('Hygiene Data'!D143)))),CONCATENATE("[",ROUND(OFFSET('Hygiene Data'!$D$6,0,10*ROW('Hygiene Data'!D143)),0),"]"),IF(AND(ISNUMBER(OFFSET('Hygiene Data'!$D$6,0,10*ROW('Hygiene Data'!D143))),DR149="",ISNUMBER(OFFSET('Hygiene Data'!$D$6,0,10*ROW('Hygiene Data'!D143)))),OFFSET('Hygiene Data'!$D$6,0,10*ROW('Hygiene Data'!D143)),NA())))</f>
        <v>#N/A</v>
      </c>
      <c r="BD149" s="121" t="e">
        <f ca="1">+IF(AND(ISNUMBER(OFFSET('Hygiene Data'!$D$8,0,10*ROW('Hygiene Data'!D143))),DS149="Yes"),OFFSET('Hygiene Data'!$D$8,0,10*ROW('Hygiene Data'!D143)),IF(AND(ISNUMBER(OFFSET('Hygiene Data'!$D$8,0,10*ROW('Hygiene Data'!D143))),DS149="No",ISNUMBER(OFFSET('Hygiene Data'!$D$8,0,10*ROW('Hygiene Data'!D143)))),CONCATENATE("[",ROUND(OFFSET('Hygiene Data'!$D$8,0,10*ROW('Hygiene Data'!D143)),0),"]"),IF(AND(ISNUMBER(OFFSET('Hygiene Data'!$D$8,0,10*ROW('Hygiene Data'!D143))),DS149="",ISNUMBER(OFFSET('Hygiene Data'!$D$8,0,10*ROW('Hygiene Data'!D143)))),OFFSET('Hygiene Data'!$D$8,0,10*ROW('Hygiene Data'!D143)),NA())))</f>
        <v>#N/A</v>
      </c>
      <c r="BE149" s="121" t="e">
        <f ca="1">+IF(AND(ISNUMBER(OFFSET('Hygiene Data'!$D$10,0,10*ROW('Hygiene Data'!D143))),DT149="Yes"),OFFSET('Hygiene Data'!$D$10,0,10*ROW('Hygiene Data'!D143)),IF(AND(ISNUMBER(OFFSET('Hygiene Data'!$D$10,0,10*ROW('Hygiene Data'!D143))),DT149="No",ISNUMBER(OFFSET('Hygiene Data'!$D$10,0,10*ROW('Hygiene Data'!D143)))),CONCATENATE("[",ROUND(OFFSET('Hygiene Data'!$D$10,0,10*ROW('Hygiene Data'!D143)),0),"]"),IF(AND(ISNUMBER(OFFSET('Hygiene Data'!$D$10,0,10*ROW('Hygiene Data'!D143))),DT149="",ISNUMBER(OFFSET('Hygiene Data'!$D$10,0,10*ROW('Hygiene Data'!D143)))),OFFSET('Hygiene Data'!$D$10,0,10*ROW('Hygiene Data'!D143)),NA())))</f>
        <v>#N/A</v>
      </c>
      <c r="BF149" s="121" t="e">
        <f ca="1">+IF(AND(ISNUMBER(OFFSET('Hygiene Data'!$E$6,0,10*ROW('Hygiene Data'!E143))),DU149="Yes"),OFFSET('Hygiene Data'!$E$6,0,10*ROW('Hygiene Data'!E143)),IF(AND(ISNUMBER(OFFSET('Hygiene Data'!$E$6,0,10*ROW('Hygiene Data'!E143))),DU149="No",ISNUMBER(OFFSET('Hygiene Data'!$E$6,0,10*ROW('Hygiene Data'!E143)))),CONCATENATE("[",ROUND(OFFSET('Hygiene Data'!$E$6,0,10*ROW('Hygiene Data'!E143)),0),"]"),IF(AND(ISNUMBER(OFFSET('Hygiene Data'!$E$6,0,10*ROW('Hygiene Data'!E143))),DU149="",ISNUMBER(OFFSET('Hygiene Data'!$E$6,0,10*ROW('Hygiene Data'!E143)))),OFFSET('Hygiene Data'!$E$6,0,10*ROW('Hygiene Data'!E143)),NA())))</f>
        <v>#N/A</v>
      </c>
      <c r="BG149" s="121" t="e">
        <f ca="1">+IF(AND(ISNUMBER(OFFSET('Hygiene Data'!$E$8,0,10*ROW('Hygiene Data'!E143))),DV149="Yes"),OFFSET('Hygiene Data'!$E$8,0,10*ROW('Hygiene Data'!E143)),IF(AND(ISNUMBER(OFFSET('Hygiene Data'!$E$8,0,10*ROW('Hygiene Data'!E143))),DV149="No",ISNUMBER(OFFSET('Hygiene Data'!$E$8,0,10*ROW('Hygiene Data'!E143)))),CONCATENATE("[",ROUND(OFFSET('Hygiene Data'!$E$8,0,10*ROW('Hygiene Data'!E143)),0),"]"),IF(AND(ISNUMBER(OFFSET('Hygiene Data'!$E$8,0,10*ROW('Hygiene Data'!E143))),DV149="",ISNUMBER(OFFSET('Hygiene Data'!$E$8,0,10*ROW('Hygiene Data'!E143)))),OFFSET('Hygiene Data'!$E$8,0,10*ROW('Hygiene Data'!E143)),NA())))</f>
        <v>#N/A</v>
      </c>
      <c r="BH149" s="121" t="e">
        <f ca="1">+IF(AND(ISNUMBER(OFFSET('Hygiene Data'!$E$10,0,10*ROW('Hygiene Data'!E143))),DW149="Yes"),OFFSET('Hygiene Data'!$E$10,0,10*ROW('Hygiene Data'!E143)),IF(AND(ISNUMBER(OFFSET('Hygiene Data'!$E$10,0,10*ROW('Hygiene Data'!E143))),DW149="No",ISNUMBER(OFFSET('Hygiene Data'!$E$10,0,10*ROW('Hygiene Data'!E143)))),CONCATENATE("[",ROUND(OFFSET('Hygiene Data'!$E$10,0,10*ROW('Hygiene Data'!E143)),0),"]"),IF(AND(ISNUMBER(OFFSET('Hygiene Data'!$E$10,0,10*ROW('Hygiene Data'!E143))),DW149="",ISNUMBER(OFFSET('Hygiene Data'!$E$10,0,10*ROW('Hygiene Data'!E143)))),OFFSET('Hygiene Data'!$E$10,0,10*ROW('Hygiene Data'!E143)),NA())))</f>
        <v>#N/A</v>
      </c>
      <c r="BI149" s="121" t="e">
        <f ca="1">+IF(AND(ISNUMBER(OFFSET('Hygiene Data'!$F$6,0,10*ROW('Hygiene Data'!F143))),DX149="Yes"),OFFSET('Hygiene Data'!$F$6,0,10*ROW('Hygiene Data'!F143)),IF(AND(ISNUMBER(OFFSET('Hygiene Data'!$F$6,0,10*ROW('Hygiene Data'!F143))),DX149="No",ISNUMBER(OFFSET('Hygiene Data'!$F$6,0,10*ROW('Hygiene Data'!F143)))),CONCATENATE("[",ROUND(OFFSET('Hygiene Data'!$F$6,0,10*ROW('Hygiene Data'!F143)),0),"]"),IF(AND(ISNUMBER(OFFSET('Hygiene Data'!$F$6,0,10*ROW('Hygiene Data'!F143))),DX149="",ISNUMBER(OFFSET('Hygiene Data'!$F$6,0,10*ROW('Hygiene Data'!F143)))),OFFSET('Hygiene Data'!$F$6,0,10*ROW('Hygiene Data'!F143)),NA())))</f>
        <v>#N/A</v>
      </c>
      <c r="BJ149" s="121" t="e">
        <f ca="1">+IF(AND(ISNUMBER(OFFSET('Hygiene Data'!$F$8,0,10*ROW('Hygiene Data'!F143))),DY149="Yes"),OFFSET('Hygiene Data'!$F$8,0,10*ROW('Hygiene Data'!F143)),IF(AND(ISNUMBER(OFFSET('Hygiene Data'!$F$8,0,10*ROW('Hygiene Data'!F143))),DY149="No",ISNUMBER(OFFSET('Hygiene Data'!$F$8,0,10*ROW('Hygiene Data'!F143)))),CONCATENATE("[",ROUND(OFFSET('Hygiene Data'!$F$8,0,10*ROW('Hygiene Data'!F143)),0),"]"),IF(AND(ISNUMBER(OFFSET('Hygiene Data'!$F$8,0,10*ROW('Hygiene Data'!F143))),DY149="",ISNUMBER(OFFSET('Hygiene Data'!$F$8,0,10*ROW('Hygiene Data'!F143)))),OFFSET('Hygiene Data'!$F$8,0,10*ROW('Hygiene Data'!F143)),NA())))</f>
        <v>#N/A</v>
      </c>
      <c r="BK149" s="121" t="e">
        <f ca="1">+IF(AND(ISNUMBER(OFFSET('Hygiene Data'!$F$10,0,10*ROW('Hygiene Data'!F143))),DZ149="Yes"),OFFSET('Hygiene Data'!$F$10,0,10*ROW('Hygiene Data'!F143)),IF(AND(ISNUMBER(OFFSET('Hygiene Data'!$F$10,0,10*ROW('Hygiene Data'!F143))),DZ149="No",ISNUMBER(OFFSET('Hygiene Data'!$F$10,0,10*ROW('Hygiene Data'!F143)))),CONCATENATE("[",ROUND(OFFSET('Hygiene Data'!$F$10,0,10*ROW('Hygiene Data'!F143)),0),"]"),IF(AND(ISNUMBER(OFFSET('Hygiene Data'!$F$10,0,10*ROW('Hygiene Data'!F143))),DZ149="",ISNUMBER(OFFSET('Hygiene Data'!$F$10,0,10*ROW('Hygiene Data'!F143)))),OFFSET('Hygiene Data'!$F$10,0,10*ROW('Hygiene Data'!F143)),NA())))</f>
        <v>#N/A</v>
      </c>
      <c r="BL149" s="121" t="e">
        <f ca="1">+IF(AND(ISNUMBER(OFFSET('Hygiene Data'!$G$6,0,10*ROW('Hygiene Data'!G143))),EA149="Yes"),OFFSET('Hygiene Data'!$G$6,0,10*ROW('Hygiene Data'!G143)),IF(AND(ISNUMBER(OFFSET('Hygiene Data'!$G$6,0,10*ROW('Hygiene Data'!G143))),EA149="No",ISNUMBER(OFFSET('Hygiene Data'!$G$6,0,10*ROW('Hygiene Data'!G143)))),CONCATENATE("[",ROUND(OFFSET('Hygiene Data'!$G$6,0,10*ROW('Hygiene Data'!G143)),0),"]"),IF(AND(ISNUMBER(OFFSET('Hygiene Data'!$G$6,0,10*ROW('Hygiene Data'!G143))),EA149="",ISNUMBER(OFFSET('Hygiene Data'!$G$6,0,10*ROW('Hygiene Data'!G143)))),OFFSET('Hygiene Data'!$G$6,0,10*ROW('Hygiene Data'!G143)),NA())))</f>
        <v>#N/A</v>
      </c>
      <c r="BM149" s="121" t="e">
        <f ca="1">+IF(AND(ISNUMBER(OFFSET('Hygiene Data'!$G$8,0,10*ROW('Hygiene Data'!G143))),EB149="Yes"),OFFSET('Hygiene Data'!$G$8,0,10*ROW('Hygiene Data'!G143)),IF(AND(ISNUMBER(OFFSET('Hygiene Data'!$G$8,0,10*ROW('Hygiene Data'!G143))),EB149="No",ISNUMBER(OFFSET('Hygiene Data'!$G$8,0,10*ROW('Hygiene Data'!G143)))),CONCATENATE("[",ROUND(OFFSET('Hygiene Data'!$G$8,0,10*ROW('Hygiene Data'!G143)),0),"]"),IF(AND(ISNUMBER(OFFSET('Hygiene Data'!$G$8,0,10*ROW('Hygiene Data'!G143))),EB149="",ISNUMBER(OFFSET('Hygiene Data'!$G$8,0,10*ROW('Hygiene Data'!G143)))),OFFSET('Hygiene Data'!$G$8,0,10*ROW('Hygiene Data'!G143)),NA())))</f>
        <v>#N/A</v>
      </c>
      <c r="BN149" s="121" t="e">
        <f ca="1">+IF(AND(ISNUMBER(OFFSET('Hygiene Data'!$G$10,0,10*ROW('Hygiene Data'!G143))),EC149="Yes"),OFFSET('Hygiene Data'!$G$10,0,10*ROW('Hygiene Data'!G143)),IF(AND(ISNUMBER(OFFSET('Hygiene Data'!$G$10,0,10*ROW('Hygiene Data'!G143))),EC149="No",ISNUMBER(OFFSET('Hygiene Data'!$G$10,0,10*ROW('Hygiene Data'!G143)))),CONCATENATE("[",ROUND(OFFSET('Hygiene Data'!$G$10,0,10*ROW('Hygiene Data'!G143)),0),"]"),IF(AND(ISNUMBER(OFFSET('Hygiene Data'!$G$10,0,10*ROW('Hygiene Data'!G143))),EC149="",ISNUMBER(OFFSET('Hygiene Data'!$G$10,0,10*ROW('Hygiene Data'!G143)))),OFFSET('Hygiene Data'!$G$10,0,10*ROW('Hygiene Data'!G143)),NA())))</f>
        <v>#N/A</v>
      </c>
      <c r="BO149" s="121" t="e">
        <f ca="1">+IF(AND(ISNUMBER(OFFSET('Hygiene Data'!$H$6,0,10*ROW('Hygiene Data'!H143))),ED149="Yes"),OFFSET('Hygiene Data'!$H$6,0,10*ROW('Hygiene Data'!H143)),IF(AND(ISNUMBER(OFFSET('Hygiene Data'!$H$6,0,10*ROW('Hygiene Data'!H143))),ED149="No",ISNUMBER(OFFSET('Hygiene Data'!$H$6,0,10*ROW('Hygiene Data'!H143)))),CONCATENATE("[",ROUND(OFFSET('Hygiene Data'!$H$6,0,10*ROW('Hygiene Data'!H143)),0),"]"),IF(AND(ISNUMBER(OFFSET('Hygiene Data'!$H$6,0,10*ROW('Hygiene Data'!H143))),ED149="",ISNUMBER(OFFSET('Hygiene Data'!$H$6,0,10*ROW('Hygiene Data'!H143)))),OFFSET('Hygiene Data'!$H$6,0,10*ROW('Hygiene Data'!H143)),NA())))</f>
        <v>#N/A</v>
      </c>
      <c r="BP149" s="121" t="e">
        <f ca="1">+IF(AND(ISNUMBER(OFFSET('Hygiene Data'!$H$8,0,10*ROW('Hygiene Data'!H143))),EE149="Yes"),OFFSET('Hygiene Data'!$H$8,0,10*ROW('Hygiene Data'!H143)),IF(AND(ISNUMBER(OFFSET('Hygiene Data'!$H$8,0,10*ROW('Hygiene Data'!H143))),EE149="No",ISNUMBER(OFFSET('Hygiene Data'!$H$8,0,10*ROW('Hygiene Data'!H143)))),CONCATENATE("[",ROUND(OFFSET('Hygiene Data'!$H$8,0,10*ROW('Hygiene Data'!H143)),0),"]"),IF(AND(ISNUMBER(OFFSET('Hygiene Data'!$H$8,0,10*ROW('Hygiene Data'!H143))),EE149="",ISNUMBER(OFFSET('Hygiene Data'!$H$8,0,10*ROW('Hygiene Data'!H143)))),OFFSET('Hygiene Data'!$H$8,0,10*ROW('Hygiene Data'!H143)),NA())))</f>
        <v>#N/A</v>
      </c>
      <c r="BQ149" s="121" t="e">
        <f ca="1">+IF(AND(ISNUMBER(OFFSET('Hygiene Data'!$H$10,0,10*ROW('Hygiene Data'!H143))),EF149="Yes"),OFFSET('Hygiene Data'!$H$10,0,10*ROW('Hygiene Data'!H143)),IF(AND(ISNUMBER(OFFSET('Hygiene Data'!$H$10,0,10*ROW('Hygiene Data'!H143))),EF149="No",ISNUMBER(OFFSET('Hygiene Data'!$H$10,0,10*ROW('Hygiene Data'!H143)))),CONCATENATE("[",ROUND(OFFSET('Hygiene Data'!$H$10,0,10*ROW('Hygiene Data'!H143)),0),"]"),IF(AND(ISNUMBER(OFFSET('Hygiene Data'!$H$10,0,10*ROW('Hygiene Data'!H143))),EF149="",ISNUMBER(OFFSET('Hygiene Data'!$H$10,0,10*ROW('Hygiene Data'!H143)))),OFFSET('Hygiene Data'!$H$10,0,10*ROW('Hygiene Data'!H143)),NA())))</f>
        <v>#N/A</v>
      </c>
      <c r="BS149" s="28" t="str">
        <f ca="1">+IF(OFFSET('Water Data'!$C$28,0,10*ROW('Water Data'!C143))="","",OFFSET('Water Data'!$C$28,0,10*ROW('Water Data'!C143)))</f>
        <v/>
      </c>
      <c r="BT149" s="28" t="str">
        <f ca="1">+IF(OFFSET('Water Data'!$C$29,0,10*ROW('Water Data'!C143))="","",OFFSET('Water Data'!$C$29,0,10*ROW('Water Data'!C143)))</f>
        <v/>
      </c>
      <c r="BU149" s="28" t="str">
        <f ca="1">+IF(OFFSET('Water Data'!$C$30,0,10*ROW('Water Data'!C143))="","",OFFSET('Water Data'!$C$30,0,10*ROW('Water Data'!C143)))</f>
        <v/>
      </c>
      <c r="BV149" s="28" t="str">
        <f ca="1">+IF(OFFSET('Water Data'!$D$28,0,10*ROW('Water Data'!D143))="","",OFFSET('Water Data'!$D$28,0,10*ROW('Water Data'!D143)))</f>
        <v/>
      </c>
      <c r="BW149" s="28" t="str">
        <f ca="1">+IF(OFFSET('Water Data'!$D$29,0,10*ROW('Water Data'!D143))="","",OFFSET('Water Data'!$D$29,0,10*ROW('Water Data'!D143)))</f>
        <v/>
      </c>
      <c r="BX149" s="28" t="str">
        <f ca="1">+IF(OFFSET('Water Data'!$D$30,0,10*ROW('Water Data'!D143))="","",OFFSET('Water Data'!$D$30,0,10*ROW('Water Data'!D143)))</f>
        <v/>
      </c>
      <c r="BY149" s="28" t="str">
        <f ca="1">+IF(OFFSET('Water Data'!$E$28,0,10*ROW('Water Data'!E143))="","",OFFSET('Water Data'!$E$28,0,10*ROW('Water Data'!E143)))</f>
        <v/>
      </c>
      <c r="BZ149" s="28" t="str">
        <f ca="1">+IF(OFFSET('Water Data'!$E$29,0,10*ROW('Water Data'!E143))="","",OFFSET('Water Data'!$E$29,0,10*ROW('Water Data'!E143)))</f>
        <v/>
      </c>
      <c r="CA149" s="28" t="str">
        <f ca="1">+IF(OFFSET('Water Data'!$E$30,0,10*ROW('Water Data'!E143))="","",OFFSET('Water Data'!$E$30,0,10*ROW('Water Data'!E143)))</f>
        <v/>
      </c>
      <c r="CB149" s="28" t="str">
        <f ca="1">+IF(OFFSET('Water Data'!$F$28,0,10*ROW('Water Data'!F143))="","",OFFSET('Water Data'!$F$28,0,10*ROW('Water Data'!F143)))</f>
        <v/>
      </c>
      <c r="CC149" s="28" t="str">
        <f ca="1">+IF(OFFSET('Water Data'!$F$29,0,10*ROW('Water Data'!F143))="","",OFFSET('Water Data'!$F$29,0,10*ROW('Water Data'!F143)))</f>
        <v/>
      </c>
      <c r="CD149" s="28" t="str">
        <f ca="1">+IF(OFFSET('Water Data'!$F$30,0,10*ROW('Water Data'!F143))="","",OFFSET('Water Data'!$F$30,0,10*ROW('Water Data'!F143)))</f>
        <v/>
      </c>
      <c r="CE149" s="28" t="str">
        <f ca="1">+IF(OFFSET('Water Data'!$G$28,0,10*ROW('Water Data'!G143))="","",OFFSET('Water Data'!$G$28,0,10*ROW('Water Data'!G143)))</f>
        <v/>
      </c>
      <c r="CF149" s="28" t="str">
        <f ca="1">+IF(OFFSET('Water Data'!$G$29,0,10*ROW('Water Data'!G143))="","",OFFSET('Water Data'!$G$29,0,10*ROW('Water Data'!G143)))</f>
        <v/>
      </c>
      <c r="CG149" s="28" t="str">
        <f ca="1">+IF(OFFSET('Water Data'!$G$30,0,10*ROW('Water Data'!G143))="","",OFFSET('Water Data'!$G$30,0,10*ROW('Water Data'!G143)))</f>
        <v/>
      </c>
      <c r="CH149" s="28" t="str">
        <f ca="1">+IF(OFFSET('Water Data'!$H$28,0,10*ROW('Water Data'!H143))="","",OFFSET('Water Data'!$H$28,0,10*ROW('Water Data'!H143)))</f>
        <v/>
      </c>
      <c r="CI149" s="28" t="str">
        <f ca="1">+IF(OFFSET('Water Data'!$H$29,0,10*ROW('Water Data'!H143))="","",OFFSET('Water Data'!$H$29,0,10*ROW('Water Data'!H143)))</f>
        <v/>
      </c>
      <c r="CJ149" s="28" t="str">
        <f ca="1">+IF(OFFSET('Water Data'!$H$30,0,10*ROW('Water Data'!H143))="","",OFFSET('Water Data'!$H$30,0,10*ROW('Water Data'!H143)))</f>
        <v/>
      </c>
      <c r="CK149" s="28" t="str">
        <f ca="1">+IF(OFFSET('Sanitation Data'!$C$29,0,10*ROW('Sanitation Data'!C143))="","",OFFSET('Sanitation Data'!$C$29,0,10*ROW('Sanitation Data'!C143)))</f>
        <v/>
      </c>
      <c r="CL149" s="28" t="str">
        <f ca="1">+IF(OFFSET('Sanitation Data'!$C$30,0,10*ROW('Sanitation Data'!C143))="","",OFFSET('Sanitation Data'!$C$30,0,10*ROW('Sanitation Data'!C143)))</f>
        <v/>
      </c>
      <c r="CM149" s="28" t="str">
        <f ca="1">+IF(OFFSET('Sanitation Data'!$C$31,0,10*ROW('Sanitation Data'!C143))="","",OFFSET('Sanitation Data'!$C$31,0,10*ROW('Sanitation Data'!C143)))</f>
        <v/>
      </c>
      <c r="CN149" s="28" t="str">
        <f ca="1">+IF(OFFSET('Sanitation Data'!$C$32,0,10*ROW('Sanitation Data'!C143))="","",OFFSET('Sanitation Data'!$C$32,0,10*ROW('Sanitation Data'!C143)))</f>
        <v/>
      </c>
      <c r="CO149" s="28" t="str">
        <f ca="1">+IF(OFFSET('Sanitation Data'!$C$33,0,10*ROW('Sanitation Data'!C143))="","",OFFSET('Sanitation Data'!$C$33,0,10*ROW('Sanitation Data'!C143)))</f>
        <v/>
      </c>
      <c r="CP149" s="28" t="str">
        <f ca="1">+IF(OFFSET('Sanitation Data'!$D$29,0,10*ROW('Sanitation Data'!D143))="","",OFFSET('Sanitation Data'!$D$29,0,10*ROW('Sanitation Data'!D143)))</f>
        <v/>
      </c>
      <c r="CQ149" s="28" t="str">
        <f ca="1">+IF(OFFSET('Sanitation Data'!$D$30,0,10*ROW('Sanitation Data'!D143))="","",OFFSET('Sanitation Data'!$D$30,0,10*ROW('Sanitation Data'!D143)))</f>
        <v/>
      </c>
      <c r="CR149" s="28" t="str">
        <f ca="1">+IF(OFFSET('Sanitation Data'!$D$31,0,10*ROW('Sanitation Data'!D143))="","",OFFSET('Sanitation Data'!$D$31,0,10*ROW('Sanitation Data'!D143)))</f>
        <v/>
      </c>
      <c r="CS149" s="28" t="str">
        <f ca="1">+IF(OFFSET('Sanitation Data'!$D$32,0,10*ROW('Sanitation Data'!D143))="","",OFFSET('Sanitation Data'!$D$32,0,10*ROW('Sanitation Data'!D143)))</f>
        <v/>
      </c>
      <c r="CT149" s="28" t="str">
        <f ca="1">+IF(OFFSET('Sanitation Data'!$D$33,0,10*ROW('Sanitation Data'!D143))="","",OFFSET('Sanitation Data'!$D$33,0,10*ROW('Sanitation Data'!D143)))</f>
        <v/>
      </c>
      <c r="CU149" s="28" t="str">
        <f ca="1">+IF(OFFSET('Sanitation Data'!$E$29,0,10*ROW('Sanitation Data'!E143))="","",OFFSET('Sanitation Data'!$E$29,0,10*ROW('Sanitation Data'!E143)))</f>
        <v/>
      </c>
      <c r="CV149" s="28" t="str">
        <f ca="1">+IF(OFFSET('Sanitation Data'!$E$30,0,10*ROW('Sanitation Data'!E143))="","",OFFSET('Sanitation Data'!$E$30,0,10*ROW('Sanitation Data'!E143)))</f>
        <v/>
      </c>
      <c r="CW149" s="28" t="str">
        <f ca="1">+IF(OFFSET('Sanitation Data'!$E$31,0,10*ROW('Sanitation Data'!E143))="","",OFFSET('Sanitation Data'!$E$31,0,10*ROW('Sanitation Data'!E143)))</f>
        <v/>
      </c>
      <c r="CX149" s="28" t="str">
        <f ca="1">+IF(OFFSET('Sanitation Data'!$E$32,0,10*ROW('Sanitation Data'!E143))="","",OFFSET('Sanitation Data'!$E$32,0,10*ROW('Sanitation Data'!E143)))</f>
        <v/>
      </c>
      <c r="CY149" s="28" t="str">
        <f ca="1">+IF(OFFSET('Sanitation Data'!$E$33,0,10*ROW('Sanitation Data'!E143))="","",OFFSET('Sanitation Data'!$E$33,0,10*ROW('Sanitation Data'!E143)))</f>
        <v/>
      </c>
      <c r="CZ149" s="28" t="str">
        <f ca="1">+IF(OFFSET('Sanitation Data'!$F$29,0,10*ROW('Sanitation Data'!F143))="","",OFFSET('Sanitation Data'!$F$29,0,10*ROW('Sanitation Data'!F143)))</f>
        <v/>
      </c>
      <c r="DA149" s="28" t="str">
        <f ca="1">+IF(OFFSET('Sanitation Data'!$F$30,0,10*ROW('Sanitation Data'!F143))="","",OFFSET('Sanitation Data'!$F$30,0,10*ROW('Sanitation Data'!F143)))</f>
        <v/>
      </c>
      <c r="DB149" s="28" t="str">
        <f ca="1">+IF(OFFSET('Sanitation Data'!$F$31,0,10*ROW('Sanitation Data'!F143))="","",OFFSET('Sanitation Data'!$F$31,0,10*ROW('Sanitation Data'!F143)))</f>
        <v/>
      </c>
      <c r="DC149" s="28" t="str">
        <f ca="1">+IF(OFFSET('Sanitation Data'!$F$32,0,10*ROW('Sanitation Data'!F143))="","",OFFSET('Sanitation Data'!$F$32,0,10*ROW('Sanitation Data'!F143)))</f>
        <v/>
      </c>
      <c r="DD149" s="28" t="str">
        <f ca="1">+IF(OFFSET('Sanitation Data'!$F$33,0,10*ROW('Sanitation Data'!F143))="","",OFFSET('Sanitation Data'!$F$33,0,10*ROW('Sanitation Data'!F143)))</f>
        <v/>
      </c>
      <c r="DE149" s="28" t="str">
        <f ca="1">+IF(OFFSET('Sanitation Data'!$G$29,0,10*ROW('Sanitation Data'!G143))="","",OFFSET('Sanitation Data'!$G$29,0,10*ROW('Sanitation Data'!G143)))</f>
        <v/>
      </c>
      <c r="DF149" s="28" t="str">
        <f ca="1">+IF(OFFSET('Sanitation Data'!$G$30,0,10*ROW('Sanitation Data'!G143))="","",OFFSET('Sanitation Data'!$G$30,0,10*ROW('Sanitation Data'!G143)))</f>
        <v/>
      </c>
      <c r="DG149" s="28" t="str">
        <f ca="1">+IF(OFFSET('Sanitation Data'!$G$31,0,10*ROW('Sanitation Data'!G143))="","",OFFSET('Sanitation Data'!$G$31,0,10*ROW('Sanitation Data'!G143)))</f>
        <v/>
      </c>
      <c r="DH149" s="28" t="str">
        <f ca="1">+IF(OFFSET('Sanitation Data'!$G$32,0,10*ROW('Sanitation Data'!G143))="","",OFFSET('Sanitation Data'!$G$32,0,10*ROW('Sanitation Data'!G143)))</f>
        <v/>
      </c>
      <c r="DI149" s="28" t="str">
        <f ca="1">+IF(OFFSET('Sanitation Data'!$G$33,0,10*ROW('Sanitation Data'!G143))="","",OFFSET('Sanitation Data'!$G$33,0,10*ROW('Sanitation Data'!G143)))</f>
        <v/>
      </c>
      <c r="DJ149" s="28" t="str">
        <f ca="1">+IF(OFFSET('Sanitation Data'!$H$29,0,10*ROW('Sanitation Data'!H143))="","",OFFSET('Sanitation Data'!$H$29,0,10*ROW('Sanitation Data'!H143)))</f>
        <v/>
      </c>
      <c r="DK149" s="28" t="str">
        <f ca="1">+IF(OFFSET('Sanitation Data'!$H$30,0,10*ROW('Sanitation Data'!H143))="","",OFFSET('Sanitation Data'!$H$30,0,10*ROW('Sanitation Data'!H143)))</f>
        <v/>
      </c>
      <c r="DL149" s="28" t="str">
        <f ca="1">+IF(OFFSET('Sanitation Data'!$H$31,0,10*ROW('Sanitation Data'!H143))="","",OFFSET('Sanitation Data'!$H$31,0,10*ROW('Sanitation Data'!H143)))</f>
        <v/>
      </c>
      <c r="DM149" s="28" t="str">
        <f ca="1">+IF(OFFSET('Sanitation Data'!$H$32,0,10*ROW('Sanitation Data'!H143))="","",OFFSET('Sanitation Data'!$H$32,0,10*ROW('Sanitation Data'!H143)))</f>
        <v/>
      </c>
      <c r="DN149" s="28" t="str">
        <f ca="1">+IF(OFFSET('Sanitation Data'!$H$33,0,10*ROW('Sanitation Data'!H143))="","",OFFSET('Sanitation Data'!$H$33,0,10*ROW('Sanitation Data'!H143)))</f>
        <v/>
      </c>
      <c r="DO149" s="28" t="str">
        <f ca="1">+IF(OFFSET('Hygiene Data'!$C$12,0,10*ROW('Hygiene Data'!C143))="","",OFFSET('Hygiene Data'!$C$12,0,10*ROW('Hygiene Data'!C143)))</f>
        <v/>
      </c>
      <c r="DP149" s="28" t="str">
        <f ca="1">+IF(OFFSET('Hygiene Data'!$C$13,0,10*ROW('Hygiene Data'!C143))="","",OFFSET('Hygiene Data'!$C$13,0,10*ROW('Hygiene Data'!C143)))</f>
        <v/>
      </c>
      <c r="DQ149" s="28" t="str">
        <f ca="1">+IF(OFFSET('Hygiene Data'!$C$14,0,10*ROW('Hygiene Data'!C143))="","",OFFSET('Hygiene Data'!$C$14,0,10*ROW('Hygiene Data'!C143)))</f>
        <v/>
      </c>
      <c r="DR149" s="28" t="str">
        <f ca="1">+IF(OFFSET('Hygiene Data'!$D$12,0,10*ROW('Hygiene Data'!D143))="","",OFFSET('Hygiene Data'!$D$12,0,10*ROW('Hygiene Data'!D143)))</f>
        <v/>
      </c>
      <c r="DS149" s="28" t="str">
        <f ca="1">+IF(OFFSET('Hygiene Data'!$D$13,0,10*ROW('Hygiene Data'!D143))="","",OFFSET('Hygiene Data'!$D$13,0,10*ROW('Hygiene Data'!D143)))</f>
        <v/>
      </c>
      <c r="DT149" s="28" t="str">
        <f ca="1">+IF(OFFSET('Hygiene Data'!$D$14,0,10*ROW('Hygiene Data'!D143))="","",OFFSET('Hygiene Data'!$D$14,0,10*ROW('Hygiene Data'!D143)))</f>
        <v/>
      </c>
      <c r="DU149" s="28" t="str">
        <f ca="1">+IF(OFFSET('Hygiene Data'!$E$12,0,10*ROW('Hygiene Data'!E143))="","",OFFSET('Hygiene Data'!$E$12,0,10*ROW('Hygiene Data'!E143)))</f>
        <v/>
      </c>
      <c r="DV149" s="28" t="str">
        <f ca="1">+IF(OFFSET('Hygiene Data'!$E$13,0,10*ROW('Hygiene Data'!E143))="","",OFFSET('Hygiene Data'!$E$13,0,10*ROW('Hygiene Data'!E143)))</f>
        <v/>
      </c>
      <c r="DW149" s="28" t="str">
        <f ca="1">+IF(OFFSET('Hygiene Data'!$E$14,0,10*ROW('Hygiene Data'!E143))="","",OFFSET('Hygiene Data'!$E$14,0,10*ROW('Hygiene Data'!E143)))</f>
        <v/>
      </c>
      <c r="DX149" s="28" t="str">
        <f ca="1">+IF(OFFSET('Hygiene Data'!$F$12,0,10*ROW('Hygiene Data'!F143))="","",OFFSET('Hygiene Data'!$F$12,0,10*ROW('Hygiene Data'!F143)))</f>
        <v/>
      </c>
      <c r="DY149" s="28" t="str">
        <f ca="1">+IF(OFFSET('Hygiene Data'!$F$13,0,10*ROW('Hygiene Data'!F143))="","",OFFSET('Hygiene Data'!$F$13,0,10*ROW('Hygiene Data'!F143)))</f>
        <v/>
      </c>
      <c r="DZ149" s="28" t="str">
        <f ca="1">+IF(OFFSET('Hygiene Data'!$F$14,0,10*ROW('Hygiene Data'!F143))="","",OFFSET('Hygiene Data'!$F$14,0,10*ROW('Hygiene Data'!F143)))</f>
        <v/>
      </c>
      <c r="EA149" s="28" t="str">
        <f ca="1">+IF(OFFSET('Hygiene Data'!$G$12,0,10*ROW('Hygiene Data'!G143))="","",OFFSET('Hygiene Data'!$G$12,0,10*ROW('Hygiene Data'!G143)))</f>
        <v/>
      </c>
      <c r="EB149" s="28" t="str">
        <f ca="1">+IF(OFFSET('Hygiene Data'!$G$13,0,10*ROW('Hygiene Data'!G143))="","",OFFSET('Hygiene Data'!$G$13,0,10*ROW('Hygiene Data'!G143)))</f>
        <v/>
      </c>
      <c r="EC149" s="28" t="str">
        <f ca="1">+IF(OFFSET('Hygiene Data'!$G$14,0,10*ROW('Hygiene Data'!G143))="","",OFFSET('Hygiene Data'!$G$14,0,10*ROW('Hygiene Data'!G143)))</f>
        <v/>
      </c>
      <c r="ED149" s="28" t="str">
        <f ca="1">+IF(OFFSET('Hygiene Data'!$H$12,0,10*ROW('Hygiene Data'!H143))="","",OFFSET('Hygiene Data'!$H$12,0,10*ROW('Hygiene Data'!H143)))</f>
        <v/>
      </c>
      <c r="EE149" s="28" t="str">
        <f ca="1">+IF(OFFSET('Hygiene Data'!$H$13,0,10*ROW('Hygiene Data'!H143))="","",OFFSET('Hygiene Data'!$H$13,0,10*ROW('Hygiene Data'!H143)))</f>
        <v/>
      </c>
      <c r="EF149" s="28" t="str">
        <f ca="1">+IF(OFFSET('Hygiene Data'!$H$14,0,10*ROW('Hygiene Data'!H143))="","",OFFSET('Hygiene Data'!$H$14,0,10*ROW('Hygiene Data'!H143)))</f>
        <v/>
      </c>
    </row>
    <row r="150" spans="1:136" x14ac:dyDescent="0.2">
      <c r="A150" s="44" t="str">
        <f ca="1">+IF(OFFSET('Water Data'!$B$1,0,10*ROW('Water Data'!B147))="","",OFFSET('Water Data'!$B$1,0,10*ROW('Water Data'!B147)))</f>
        <v/>
      </c>
      <c r="B150" s="44" t="str">
        <f ca="1">+IF(OFFSET('Water Data'!$A$3,0,10*ROW('Water Data'!A147))="","",OFFSET('Water Data'!$A$3,0,10*ROW('Water Data'!A147)))</f>
        <v/>
      </c>
      <c r="C150" s="44" t="str">
        <f ca="1">+IF(OFFSET('Water Data'!$C$3,0,10*ROW('Water Data'!C147))="","",OFFSET('Water Data'!$C$3,0,10*ROW('Water Data'!C147)))</f>
        <v/>
      </c>
      <c r="D150" s="119" t="e">
        <f ca="1">+IF(AND(ISNUMBER(OFFSET('Water Data'!$C$5,0,10*ROW('Water Data'!C144))),BS150="Yes"),100-OFFSET('Water Data'!$C$5,0,10*ROW('Water Data'!C144)),IF(AND(ISNUMBER(OFFSET('Water Data'!$C$5,0,10*ROW('Water Data'!C144))),BS150="No",ISNUMBER(OFFSET('Water Data'!$C$5,0,10*ROW('Water Data'!C144)))),CONCATENATE("[",ROUND(100-OFFSET('Water Data'!$C$5,0,10*ROW('Water Data'!C144)),0),"]"),IF(AND(ISNUMBER(OFFSET('Water Data'!$C$5,0,10*ROW('Water Data'!C144))),BS150="",ISNUMBER(OFFSET('Water Data'!$C$5,0,10*ROW('Water Data'!C144)))),100-OFFSET('Water Data'!$C$5,0,10*ROW('Water Data'!C144)),NA())))</f>
        <v>#N/A</v>
      </c>
      <c r="E150" s="119" t="e">
        <f ca="1">+IF(AND(ISNUMBER(OFFSET('Water Data'!$C$7,0,10*ROW('Water Data'!D144))),BT150="Yes"),OFFSET('Water Data'!$C$7,0,10*ROW('Water Data'!C144)),IF(AND(ISNUMBER(OFFSET('Water Data'!$C$7,0,10*ROW('Water Data'!C144))),BT150="No",ISNUMBER(OFFSET('Water Data'!$C$7,0,10*ROW('Water Data'!C144)))),CONCATENATE("[",ROUND(OFFSET('Water Data'!$C$7,0,10*ROW('Water Data'!C144)),0),"]"),IF(AND(ISNUMBER(OFFSET('Water Data'!$C$7,0,10*ROW('Water Data'!C144))),BT150="",ISNUMBER(OFFSET('Water Data'!$C$7,0,10*ROW('Water Data'!C144)))),OFFSET('Water Data'!$C$7,0,10*ROW('Water Data'!C144)),NA())))</f>
        <v>#N/A</v>
      </c>
      <c r="F150" s="119" t="e">
        <f ca="1">+IF(AND(ISNUMBER(OFFSET('Water Data'!$C$10,0,10*ROW('Water Data'!C144))),BU150="Yes"),OFFSET('Water Data'!$C$10,0,10*ROW('Water Data'!C144)),IF(AND(ISNUMBER(OFFSET('Water Data'!$C$10,0,10*ROW('Water Data'!C144))),BU150="No",ISNUMBER(OFFSET('Water Data'!$C$10,0,10*ROW('Water Data'!C144)))),CONCATENATE("[",ROUND(OFFSET('Water Data'!$C$10,0,10*ROW('Water Data'!C144)),0),"]"),IF(AND(ISNUMBER(OFFSET('Water Data'!$C$10,0,10*ROW('Water Data'!C144))),BU150="",ISNUMBER(OFFSET('Water Data'!$C$10,0,10*ROW('Water Data'!C144)))),OFFSET('Water Data'!$C$10,0,10*ROW('Water Data'!C144)),NA())))</f>
        <v>#N/A</v>
      </c>
      <c r="G150" s="119" t="e">
        <f ca="1">+IF(AND(ISNUMBER(OFFSET('Water Data'!$D$5,0,10*ROW('Water Data'!D144))),BV150="Yes"),100-OFFSET('Water Data'!$D$5,0,10*ROW('Water Data'!D144)),IF(AND(ISNUMBER(OFFSET('Water Data'!$D$5,0,10*ROW('Water Data'!D144))),BV150="No",ISNUMBER(OFFSET('Water Data'!$D$5,0,10*ROW('Water Data'!D144)))),CONCATENATE("[",ROUND(100-OFFSET('Water Data'!$D$5,0,10*ROW('Water Data'!D144)),0),"]"),IF(AND(ISNUMBER(OFFSET('Water Data'!$D$5,0,10*ROW('Water Data'!D144))),BV150="",ISNUMBER(OFFSET('Water Data'!$D$5,0,10*ROW('Water Data'!D144)))),100-OFFSET('Water Data'!$D$5,0,10*ROW('Water Data'!D144)),NA())))</f>
        <v>#N/A</v>
      </c>
      <c r="H150" s="119" t="e">
        <f ca="1">+IF(AND(ISNUMBER(OFFSET('Water Data'!$D$7,0,10*ROW('Water Data'!D144))),BW150="Yes"),OFFSET('Water Data'!$D$7,0,10*ROW('Water Data'!D144)),IF(AND(ISNUMBER(OFFSET('Water Data'!$D$7,0,10*ROW('Water Data'!D144))),BW150="No",ISNUMBER(OFFSET('Water Data'!$D$7,0,10*ROW('Water Data'!D144)))),CONCATENATE("[",ROUND(OFFSET('Water Data'!$C$7,0,10*ROW('Water Data'!D144)),0),"]"),IF(AND(ISNUMBER(OFFSET('Water Data'!$D$7,0,10*ROW('Water Data'!D144))),BW150="",ISNUMBER(OFFSET('Water Data'!$D$7,0,10*ROW('Water Data'!D144)))),OFFSET('Water Data'!$D$7,0,10*ROW('Water Data'!D144)),NA())))</f>
        <v>#N/A</v>
      </c>
      <c r="I150" s="119" t="e">
        <f ca="1">+IF(AND(ISNUMBER(OFFSET('Water Data'!$D$10,0,10*ROW('Water Data'!D144))),BX150="Yes"),OFFSET('Water Data'!$D$10,0,10*ROW('Water Data'!D144)),IF(AND(ISNUMBER(OFFSET('Water Data'!$D$10,0,10*ROW('Water Data'!D144))),BX150="No",ISNUMBER(OFFSET('Water Data'!$D$10,0,10*ROW('Water Data'!D144)))),CONCATENATE("[",ROUND(OFFSET('Water Data'!$D$10,0,10*ROW('Water Data'!D144)),0),"]"),IF(AND(ISNUMBER(OFFSET('Water Data'!$D$10,0,10*ROW('Water Data'!D144))),BX150="",ISNUMBER(OFFSET('Water Data'!$D$10,0,10*ROW('Water Data'!D144)))),OFFSET('Water Data'!$D$10,0,10*ROW('Water Data'!D144)),NA())))</f>
        <v>#N/A</v>
      </c>
      <c r="J150" s="119" t="e">
        <f ca="1">+IF(AND(ISNUMBER(OFFSET('Water Data'!$E$5,0,10*ROW('Water Data'!E144))),BY150="Yes"),100-OFFSET('Water Data'!$E$5,0,10*ROW('Water Data'!E144)),IF(AND(ISNUMBER(OFFSET('Water Data'!$E$5,0,10*ROW('Water Data'!E144))),BY150="No",ISNUMBER(OFFSET('Water Data'!$E$5,0,10*ROW('Water Data'!E144)))),CONCATENATE("[",ROUND(100-OFFSET('Water Data'!$E$5,0,10*ROW('Water Data'!E144)),0),"]"),IF(AND(ISNUMBER(OFFSET('Water Data'!$E$5,0,10*ROW('Water Data'!E144))),BY150="",ISNUMBER(OFFSET('Water Data'!$E$5,0,10*ROW('Water Data'!E144)))),100-OFFSET('Water Data'!$E$5,0,10*ROW('Water Data'!E144)),NA())))</f>
        <v>#N/A</v>
      </c>
      <c r="K150" s="119" t="e">
        <f ca="1">+IF(AND(ISNUMBER(OFFSET('Water Data'!$E$7,0,10*ROW('Water Data'!E144))),BZ150="Yes"),OFFSET('Water Data'!$E$7,0,10*ROW('Water Data'!E144)),IF(AND(ISNUMBER(OFFSET('Water Data'!$E$7,0,10*ROW('Water Data'!E144))),BZ150="No",ISNUMBER(OFFSET('Water Data'!$E$7,0,10*ROW('Water Data'!E144)))),CONCATENATE("[",ROUND(OFFSET('Water Data'!$E$7,0,10*ROW('Water Data'!E144)),0),"]"),IF(AND(ISNUMBER(OFFSET('Water Data'!$E$7,0,10*ROW('Water Data'!E144))),BZ150="",ISNUMBER(OFFSET('Water Data'!$E$7,0,10*ROW('Water Data'!E144)))),OFFSET('Water Data'!$E$7,0,10*ROW('Water Data'!E144)),NA())))</f>
        <v>#N/A</v>
      </c>
      <c r="L150" s="119" t="e">
        <f ca="1">+IF(AND(ISNUMBER(OFFSET('Water Data'!$E$10,0,10*ROW('Water Data'!E144))),CA150="Yes"),OFFSET('Water Data'!$E$10,0,10*ROW('Water Data'!E144)),IF(AND(ISNUMBER(OFFSET('Water Data'!$E$10,0,10*ROW('Water Data'!E144))),CA150="No",ISNUMBER(OFFSET('Water Data'!$E$10,0,10*ROW('Water Data'!E144)))),CONCATENATE("[",ROUND(OFFSET('Water Data'!$E$10,0,10*ROW('Water Data'!E144)),0),"]"),IF(AND(ISNUMBER(OFFSET('Water Data'!$E$10,0,10*ROW('Water Data'!E144))),CA150="",ISNUMBER(OFFSET('Water Data'!$E$10,0,10*ROW('Water Data'!E144)))),OFFSET('Water Data'!$E$10,0,10*ROW('Water Data'!E144)),NA())))</f>
        <v>#N/A</v>
      </c>
      <c r="M150" s="119" t="e">
        <f ca="1">+IF(AND(ISNUMBER(OFFSET('Water Data'!$F$5,0,10*ROW('Water Data'!F144))),CB150="Yes"),100-OFFSET('Water Data'!$F$5,0,10*ROW('Water Data'!F144)),IF(AND(ISNUMBER(OFFSET('Water Data'!$F$5,0,10*ROW('Water Data'!F144))),CB150="No",ISNUMBER(OFFSET('Water Data'!$F$5,0,10*ROW('Water Data'!F144)))),CONCATENATE("[",ROUND(100-OFFSET('Water Data'!$F$5,0,10*ROW('Water Data'!F144)),0),"]"),IF(AND(ISNUMBER(OFFSET('Water Data'!$F$5,0,10*ROW('Water Data'!F144))),CB150="",ISNUMBER(OFFSET('Water Data'!$F$5,0,10*ROW('Water Data'!F144)))),100-OFFSET('Water Data'!$F$5,0,10*ROW('Water Data'!F144)),NA())))</f>
        <v>#N/A</v>
      </c>
      <c r="N150" s="119" t="e">
        <f ca="1">+IF(AND(ISNUMBER(OFFSET('Water Data'!$F$7,0,10*ROW('Water Data'!F144))),CC150="Yes"),OFFSET('Water Data'!$F$7,0,10*ROW('Water Data'!F144)),IF(AND(ISNUMBER(OFFSET('Water Data'!$F$7,0,10*ROW('Water Data'!F144))),CC150="No",ISNUMBER(OFFSET('Water Data'!$F$7,0,10*ROW('Water Data'!F144)))),CONCATENATE("[",ROUND(OFFSET('Water Data'!$F$7,0,10*ROW('Water Data'!F144)),0),"]"),IF(AND(ISNUMBER(OFFSET('Water Data'!$F$7,0,10*ROW('Water Data'!F144))),CC150="",ISNUMBER(OFFSET('Water Data'!$F$7,0,10*ROW('Water Data'!F144)))),OFFSET('Water Data'!$F$7,0,10*ROW('Water Data'!F144)),NA())))</f>
        <v>#N/A</v>
      </c>
      <c r="O150" s="119" t="e">
        <f ca="1">+IF(AND(ISNUMBER(OFFSET('Water Data'!$F$10,0,10*ROW('Water Data'!F144))),CD150="Yes"),OFFSET('Water Data'!$F$10,0,10*ROW('Water Data'!F144)),IF(AND(ISNUMBER(OFFSET('Water Data'!$F$10,0,10*ROW('Water Data'!F144))),CD150="No",ISNUMBER(OFFSET('Water Data'!$F$10,0,10*ROW('Water Data'!F144)))),CONCATENATE("[",ROUND(OFFSET('Water Data'!$F$10,0,10*ROW('Water Data'!F144)),0),"]"),IF(AND(ISNUMBER(OFFSET('Water Data'!$F$10,0,10*ROW('Water Data'!F144))),CD150="",ISNUMBER(OFFSET('Water Data'!$F$10,0,10*ROW('Water Data'!F144)))),OFFSET('Water Data'!$F$10,0,10*ROW('Water Data'!F144)),NA())))</f>
        <v>#N/A</v>
      </c>
      <c r="P150" s="119" t="e">
        <f ca="1">+IF(AND(ISNUMBER(OFFSET('Water Data'!$G$5,0,10*ROW('Water Data'!G144))),CE150="Yes"),100-OFFSET('Water Data'!$G$5,0,10*ROW('Water Data'!G144)),IF(AND(ISNUMBER(OFFSET('Water Data'!$G$5,0,10*ROW('Water Data'!G144))),CE150="No",ISNUMBER(OFFSET('Water Data'!$G$5,0,10*ROW('Water Data'!G144)))),CONCATENATE("[",ROUND(100-OFFSET('Water Data'!$G$5,0,10*ROW('Water Data'!G144)),0),"]"),IF(AND(ISNUMBER(OFFSET('Water Data'!$G$5,0,10*ROW('Water Data'!G144))),CE150="",ISNUMBER(OFFSET('Water Data'!$G$5,0,10*ROW('Water Data'!G144)))),100-OFFSET('Water Data'!$G$5,0,10*ROW('Water Data'!G144)),NA())))</f>
        <v>#N/A</v>
      </c>
      <c r="Q150" s="119" t="e">
        <f ca="1">+IF(AND(ISNUMBER(OFFSET('Water Data'!$G$7,0,10*ROW('Water Data'!G144))),CF150="Yes"),OFFSET('Water Data'!$G$7,0,10*ROW('Water Data'!G144)),IF(AND(ISNUMBER(OFFSET('Water Data'!$G$7,0,10*ROW('Water Data'!G144))),CF150="No",ISNUMBER(OFFSET('Water Data'!$G$7,0,10*ROW('Water Data'!G144)))),CONCATENATE("[",ROUND(OFFSET('Water Data'!$G$7,0,10*ROW('Water Data'!G144)),0),"]"),IF(AND(ISNUMBER(OFFSET('Water Data'!$G$7,0,10*ROW('Water Data'!G144))),CF150="",ISNUMBER(OFFSET('Water Data'!$G$7,0,10*ROW('Water Data'!G144)))),OFFSET('Water Data'!$G$7,0,10*ROW('Water Data'!G144)),NA())))</f>
        <v>#N/A</v>
      </c>
      <c r="R150" s="119" t="e">
        <f ca="1">+IF(AND(ISNUMBER(OFFSET('Water Data'!$G$10,0,10*ROW('Water Data'!G144))),CG150="Yes"),OFFSET('Water Data'!$G$10,0,10*ROW('Water Data'!G144)),IF(AND(ISNUMBER(OFFSET('Water Data'!$G$10,0,10*ROW('Water Data'!G144))),CG150="No",ISNUMBER(OFFSET('Water Data'!$G$10,0,10*ROW('Water Data'!G144)))),CONCATENATE("[",ROUND(OFFSET('Water Data'!$G$10,0,10*ROW('Water Data'!G144)),0),"]"),IF(AND(ISNUMBER(OFFSET('Water Data'!$G$10,0,10*ROW('Water Data'!G144))),CG150="",ISNUMBER(OFFSET('Water Data'!$G$10,0,10*ROW('Water Data'!G144)))),OFFSET('Water Data'!$G$10,0,10*ROW('Water Data'!G144)),NA())))</f>
        <v>#N/A</v>
      </c>
      <c r="S150" s="119" t="e">
        <f ca="1">+IF(AND(ISNUMBER(OFFSET('Water Data'!$H$5,0,10*ROW('Water Data'!H144))),CH150="Yes"),100-OFFSET('Water Data'!$H$5,0,10*ROW('Water Data'!H144)),IF(AND(ISNUMBER(OFFSET('Water Data'!$H$5,0,10*ROW('Water Data'!H144))),CH150="No",ISNUMBER(OFFSET('Water Data'!$H$5,0,10*ROW('Water Data'!H144)))),CONCATENATE("[",ROUND(100-OFFSET('Water Data'!$H$5,0,10*ROW('Water Data'!H144)),0),"]"),IF(AND(ISNUMBER(OFFSET('Water Data'!$H$5,0,10*ROW('Water Data'!H144))),CH150="",ISNUMBER(OFFSET('Water Data'!$H$5,0,10*ROW('Water Data'!H144)))),100-OFFSET('Water Data'!$H$5,0,10*ROW('Water Data'!H144)),NA())))</f>
        <v>#N/A</v>
      </c>
      <c r="T150" s="119" t="e">
        <f ca="1">+IF(AND(ISNUMBER(OFFSET('Water Data'!$H$7,0,10*ROW('Water Data'!H144))),CI150="Yes"),OFFSET('Water Data'!$H$7,0,10*ROW('Water Data'!H144)),IF(AND(ISNUMBER(OFFSET('Water Data'!$H$7,0,10*ROW('Water Data'!H144))),CI150="No",ISNUMBER(OFFSET('Water Data'!$H$7,0,10*ROW('Water Data'!H144)))),CONCATENATE("[",ROUND(OFFSET('Water Data'!$H$7,0,10*ROW('Water Data'!H144)),0),"]"),IF(AND(ISNUMBER(OFFSET('Water Data'!$H$7,0,10*ROW('Water Data'!H144))),CI150="",ISNUMBER(OFFSET('Water Data'!$H$7,0,10*ROW('Water Data'!H144)))),OFFSET('Water Data'!$H$7,0,10*ROW('Water Data'!H144)),NA())))</f>
        <v>#N/A</v>
      </c>
      <c r="U150" s="119" t="e">
        <f ca="1">+IF(AND(ISNUMBER(OFFSET('Water Data'!$H$10,0,10*ROW('Water Data'!H144))),CJ150="Yes"),OFFSET('Water Data'!$H$10,0,10*ROW('Water Data'!H144)),IF(AND(ISNUMBER(OFFSET('Water Data'!$H$10,0,10*ROW('Water Data'!H144))),CJ150="No",ISNUMBER(OFFSET('Water Data'!$H$10,0,10*ROW('Water Data'!H144)))),CONCATENATE("[",ROUND(OFFSET('Water Data'!$H$10,0,10*ROW('Water Data'!H144)),0),"]"),IF(AND(ISNUMBER(OFFSET('Water Data'!$H$10,0,10*ROW('Water Data'!H144))),CJ150="",ISNUMBER(OFFSET('Water Data'!$H$10,0,10*ROW('Water Data'!H144)))),OFFSET('Water Data'!$H$10,0,10*ROW('Water Data'!H144)),NA())))</f>
        <v>#N/A</v>
      </c>
      <c r="V150" s="120" t="e">
        <f ca="1">+IF(AND(ISNUMBER(OFFSET('Sanitation Data'!$C$5,0,10*ROW('Sanitation Data'!C144))),CK150="Yes"),100-OFFSET('Sanitation Data'!$C$5,0,10*ROW('Sanitation Data'!C144)),IF(AND(ISNUMBER(OFFSET('Sanitation Data'!$C$5,0,10*ROW('Sanitation Data'!C144))),CK150="No",ISNUMBER(OFFSET('Sanitation Data'!$C$5,0,10*ROW('Sanitation Data'!C144)))),CONCATENATE("[",ROUND(100-OFFSET('Sanitation Data'!$C$5,0,10*ROW('Sanitation Data'!C144)),0),"]"),IF(AND(ISNUMBER(OFFSET('Sanitation Data'!$C$5,0,10*ROW('Sanitation Data'!C144))),CK150="",ISNUMBER(OFFSET('Sanitation Data'!$C$5,0,10*ROW('Sanitation Data'!C144)))),100-OFFSET('Sanitation Data'!$C$5,0,10*ROW('Sanitation Data'!C144)),NA())))</f>
        <v>#N/A</v>
      </c>
      <c r="W150" s="120" t="e">
        <f ca="1">+IF(AND(ISNUMBER(OFFSET('Sanitation Data'!$C$7,0,10*ROW('Sanitation Data'!C144))),CL150="Yes"),OFFSET('Sanitation Data'!$C$7,0,10*ROW('Sanitation Data'!C144)),IF(AND(ISNUMBER(OFFSET('Sanitation Data'!$C$7,0,10*ROW('Sanitation Data'!C144))),CL150="No",ISNUMBER(OFFSET('Sanitation Data'!$C$7,0,10*ROW('Sanitation Data'!C144)))),CONCATENATE("[",ROUND(OFFSET('Sanitation Data'!$C$7,0,10*ROW('Sanitation Data'!C144)),0),"]"),IF(AND(ISNUMBER(OFFSET('Sanitation Data'!$C$7,0,10*ROW('Sanitation Data'!C144))),CL150="",ISNUMBER(OFFSET('Sanitation Data'!$C$7,0,10*ROW('Sanitation Data'!C144)))),OFFSET('Sanitation Data'!$C$7,0,10*ROW('Sanitation Data'!C144)),NA())))</f>
        <v>#N/A</v>
      </c>
      <c r="X150" s="120" t="e">
        <f ca="1">+IF(AND(ISNUMBER(OFFSET('Sanitation Data'!$C$11,0,10*ROW('Sanitation Data'!C144))),CM150="Yes"),OFFSET('Sanitation Data'!$C$11,0,10*ROW('Sanitation Data'!C144)),IF(AND(ISNUMBER(OFFSET('Sanitation Data'!$C$11,0,10*ROW('Sanitation Data'!C144))),CM150="No",ISNUMBER(OFFSET('Sanitation Data'!$C$11,0,10*ROW('Sanitation Data'!C144)))),CONCATENATE("[",ROUND(OFFSET('Sanitation Data'!$C$11,0,10*ROW('Sanitation Data'!C144)),0),"]"),IF(AND(ISNUMBER(OFFSET('Sanitation Data'!$C$11,0,10*ROW('Sanitation Data'!C144))),CM150="",ISNUMBER(OFFSET('Sanitation Data'!$C$11,0,10*ROW('Sanitation Data'!C144)))),OFFSET('Sanitation Data'!$C$11,0,10*ROW('Sanitation Data'!C144)),NA())))</f>
        <v>#N/A</v>
      </c>
      <c r="Y150" s="120" t="e">
        <f ca="1">+IF(AND(ISNUMBER(OFFSET('Sanitation Data'!$C$12,0,10*ROW('Sanitation Data'!C144))),CN150="Yes"),OFFSET('Sanitation Data'!$C$12,0,10*ROW('Sanitation Data'!C144)),IF(AND(ISNUMBER(OFFSET('Sanitation Data'!$C$12,0,10*ROW('Sanitation Data'!C144))),CN150="No",ISNUMBER(OFFSET('Sanitation Data'!$C$12,0,10*ROW('Sanitation Data'!C144)))),CONCATENATE("[",ROUND(OFFSET('Sanitation Data'!$C$12,0,10*ROW('Sanitation Data'!C144)),0),"]"),IF(AND(ISNUMBER(OFFSET('Sanitation Data'!$C$12,0,10*ROW('Sanitation Data'!C144))),CN150="",ISNUMBER(OFFSET('Sanitation Data'!$C$12,0,10*ROW('Sanitation Data'!C144)))),OFFSET('Sanitation Data'!$C$12,0,10*ROW('Sanitation Data'!C144)),NA())))</f>
        <v>#N/A</v>
      </c>
      <c r="Z150" s="120" t="e">
        <f ca="1">+IF(AND(ISNUMBER(OFFSET('Sanitation Data'!$C$13,0,10*ROW('Sanitation Data'!C144))),CO150="Yes"),OFFSET('Sanitation Data'!$C$13,0,10*ROW('Sanitation Data'!C144)),IF(AND(ISNUMBER(OFFSET('Sanitation Data'!$C$13,0,10*ROW('Sanitation Data'!C144))),CO150="No",ISNUMBER(OFFSET('Sanitation Data'!$C$13,0,10*ROW('Sanitation Data'!C144)))),CONCATENATE("[",ROUND(OFFSET('Sanitation Data'!$C$13,0,10*ROW('Sanitation Data'!C144)),0),"]"),IF(AND(ISNUMBER(OFFSET('Sanitation Data'!$C$13,0,10*ROW('Sanitation Data'!C144))),CO150="",ISNUMBER(OFFSET('Sanitation Data'!$C$13,0,10*ROW('Sanitation Data'!C144)))),OFFSET('Sanitation Data'!$C$13,0,10*ROW('Sanitation Data'!C144)),NA())))</f>
        <v>#N/A</v>
      </c>
      <c r="AA150" s="120" t="e">
        <f ca="1">+IF(AND(ISNUMBER(OFFSET('Sanitation Data'!$D$5,0,10*ROW('Sanitation Data'!D144))),CP150="Yes"),100-OFFSET('Sanitation Data'!$D$5,0,10*ROW('Sanitation Data'!D144)),IF(AND(ISNUMBER(OFFSET('Sanitation Data'!$D$5,0,10*ROW('Sanitation Data'!D144))),CP150="No",ISNUMBER(OFFSET('Sanitation Data'!$D$5,0,10*ROW('Sanitation Data'!D144)))),CONCATENATE("[",ROUND(100-OFFSET('Sanitation Data'!$D$5,0,10*ROW('Sanitation Data'!D144)),0),"]"),IF(AND(ISNUMBER(OFFSET('Sanitation Data'!$D$5,0,10*ROW('Sanitation Data'!D144))),CP150="",ISNUMBER(OFFSET('Sanitation Data'!$D$5,0,10*ROW('Sanitation Data'!D144)))),100-OFFSET('Sanitation Data'!$D$5,0,10*ROW('Sanitation Data'!D144)),NA())))</f>
        <v>#N/A</v>
      </c>
      <c r="AB150" s="120" t="e">
        <f ca="1">+IF(AND(ISNUMBER(OFFSET('Sanitation Data'!$D$7,0,10*ROW('Sanitation Data'!D144))),CQ150="Yes"),OFFSET('Sanitation Data'!$D$7,0,10*ROW('Sanitation Data'!G144)),IF(AND(ISNUMBER(OFFSET('Sanitation Data'!$D$7,0,10*ROW('Sanitation Data'!D144))),CQ150="No",ISNUMBER(OFFSET('Sanitation Data'!$D$7,0,10*ROW('Sanitation Data'!D144)))),CONCATENATE("[",ROUND(OFFSET('Sanitation Data'!$D$7,0,10*ROW('Sanitation Data'!D144)),0),"]"),IF(AND(ISNUMBER(OFFSET('Sanitation Data'!$D$7,0,10*ROW('Sanitation Data'!D144))),CQ150="",ISNUMBER(OFFSET('Sanitation Data'!$D$7,0,10*ROW('Sanitation Data'!D144)))),OFFSET('Sanitation Data'!$D$7,0,10*ROW('Sanitation Data'!D144)),NA())))</f>
        <v>#N/A</v>
      </c>
      <c r="AC150" s="120" t="e">
        <f ca="1">+IF(AND(ISNUMBER(OFFSET('Sanitation Data'!$D$11,0,10*ROW('Sanitation Data'!D144))),CR150="Yes"),OFFSET('Sanitation Data'!$D$11,0,10*ROW('Sanitation Data'!D144)),IF(AND(ISNUMBER(OFFSET('Sanitation Data'!$D$11,0,10*ROW('Sanitation Data'!D144))),CR150="No",ISNUMBER(OFFSET('Sanitation Data'!$D$11,0,10*ROW('Sanitation Data'!D144)))),CONCATENATE("[",ROUND(OFFSET('Sanitation Data'!$D$11,0,10*ROW('Sanitation Data'!D144)),0),"]"),IF(AND(ISNUMBER(OFFSET('Sanitation Data'!$D$11,0,10*ROW('Sanitation Data'!D144))),CR150="",ISNUMBER(OFFSET('Sanitation Data'!$D$11,0,10*ROW('Sanitation Data'!D144)))),OFFSET('Sanitation Data'!$D$11,0,10*ROW('Sanitation Data'!D144)),NA())))</f>
        <v>#N/A</v>
      </c>
      <c r="AD150" s="120" t="e">
        <f ca="1">+IF(AND(ISNUMBER(OFFSET('Sanitation Data'!$D$12,0,10*ROW('Sanitation Data'!D144))),CS150="Yes"),OFFSET('Sanitation Data'!$D$12,0,10*ROW('Sanitation Data'!D144)),IF(AND(ISNUMBER(OFFSET('Sanitation Data'!$D$12,0,10*ROW('Sanitation Data'!D144))),CS150="No",ISNUMBER(OFFSET('Sanitation Data'!$D$12,0,10*ROW('Sanitation Data'!D144)))),CONCATENATE("[",ROUND(OFFSET('Sanitation Data'!$D$12,0,10*ROW('Sanitation Data'!D144)),0),"]"),IF(AND(ISNUMBER(OFFSET('Sanitation Data'!$D$12,0,10*ROW('Sanitation Data'!D144))),CS150="",ISNUMBER(OFFSET('Sanitation Data'!$D$12,0,10*ROW('Sanitation Data'!D144)))),OFFSET('Sanitation Data'!$D$12,0,10*ROW('Sanitation Data'!D144)),NA())))</f>
        <v>#N/A</v>
      </c>
      <c r="AE150" s="120" t="e">
        <f ca="1">+IF(AND(ISNUMBER(OFFSET('Sanitation Data'!$D$13,0,10*ROW('Sanitation Data'!D144))),CT150="Yes"),OFFSET('Sanitation Data'!$D$13,0,10*ROW('Sanitation Data'!D144)),IF(AND(ISNUMBER(OFFSET('Sanitation Data'!$D$13,0,10*ROW('Sanitation Data'!D144))),CT150="No",ISNUMBER(OFFSET('Sanitation Data'!$D$13,0,10*ROW('Sanitation Data'!D144)))),CONCATENATE("[",ROUND(OFFSET('Sanitation Data'!$D$13,0,10*ROW('Sanitation Data'!D144)),0),"]"),IF(AND(ISNUMBER(OFFSET('Sanitation Data'!$D$13,0,10*ROW('Sanitation Data'!D144))),CT150="",ISNUMBER(OFFSET('Sanitation Data'!$D$13,0,10*ROW('Sanitation Data'!D144)))),OFFSET('Sanitation Data'!$D$13,0,10*ROW('Sanitation Data'!D144)),NA())))</f>
        <v>#N/A</v>
      </c>
      <c r="AF150" s="120" t="e">
        <f ca="1">+IF(AND(ISNUMBER(OFFSET('Sanitation Data'!$E$5,0,10*ROW('Sanitation Data'!E144))),CU150="Yes"),100-OFFSET('Sanitation Data'!$E$5,0,10*ROW('Sanitation Data'!E144)),IF(AND(ISNUMBER(OFFSET('Sanitation Data'!$E$5,0,10*ROW('Sanitation Data'!E144))),CU150="No",ISNUMBER(OFFSET('Sanitation Data'!$E$5,0,10*ROW('Sanitation Data'!E144)))),CONCATENATE("[",ROUND(100-OFFSET('Sanitation Data'!$E$5,0,10*ROW('Sanitation Data'!E144)),0),"]"),IF(AND(ISNUMBER(OFFSET('Sanitation Data'!$E$5,0,10*ROW('Sanitation Data'!E144))),CU150="",ISNUMBER(OFFSET('Sanitation Data'!$E$5,0,10*ROW('Sanitation Data'!E144)))),100-OFFSET('Sanitation Data'!$E$5,0,10*ROW('Sanitation Data'!E144)),NA())))</f>
        <v>#N/A</v>
      </c>
      <c r="AG150" s="120" t="e">
        <f ca="1">+IF(AND(ISNUMBER(OFFSET('Sanitation Data'!$E$7,0,10*ROW('Sanitation Data'!E144))),CV150="Yes"),OFFSET('Sanitation Data'!$E$7,0,10*ROW('Sanitation Data'!E144)),IF(AND(ISNUMBER(OFFSET('Sanitation Data'!$E$7,0,10*ROW('Sanitation Data'!E144))),CV150="No",ISNUMBER(OFFSET('Sanitation Data'!$E$7,0,10*ROW('Sanitation Data'!E144)))),CONCATENATE("[",ROUND(OFFSET('Sanitation Data'!$E$7,0,10*ROW('Sanitation Data'!E144)),0),"]"),IF(AND(ISNUMBER(OFFSET('Sanitation Data'!$E$7,0,10*ROW('Sanitation Data'!E144))),CV150="",ISNUMBER(OFFSET('Sanitation Data'!$E$7,0,10*ROW('Sanitation Data'!E144)))),OFFSET('Sanitation Data'!$E$7,0,10*ROW('Sanitation Data'!E144)),NA())))</f>
        <v>#N/A</v>
      </c>
      <c r="AH150" s="120" t="e">
        <f ca="1">+IF(AND(ISNUMBER(OFFSET('Sanitation Data'!$E$11,0,10*ROW('Sanitation Data'!E144))),CW150="Yes"),OFFSET('Sanitation Data'!$E$11,0,10*ROW('Sanitation Data'!E144)),IF(AND(ISNUMBER(OFFSET('Sanitation Data'!$E$11,0,10*ROW('Sanitation Data'!E144))),CW150="No",ISNUMBER(OFFSET('Sanitation Data'!$E$11,0,10*ROW('Sanitation Data'!E144)))),CONCATENATE("[",ROUND(OFFSET('Sanitation Data'!$E$11,0,10*ROW('Sanitation Data'!E144)),0),"]"),IF(AND(ISNUMBER(OFFSET('Sanitation Data'!$E$11,0,10*ROW('Sanitation Data'!E144))),CW150="",ISNUMBER(OFFSET('Sanitation Data'!$E$11,0,10*ROW('Sanitation Data'!E144)))),OFFSET('Sanitation Data'!$E$11,0,10*ROW('Sanitation Data'!E144)),NA())))</f>
        <v>#N/A</v>
      </c>
      <c r="AI150" s="120" t="e">
        <f ca="1">+IF(AND(ISNUMBER(OFFSET('Sanitation Data'!$E$12,0,10*ROW('Sanitation Data'!E144))),CX150="Yes"),OFFSET('Sanitation Data'!$E$12,0,10*ROW('Sanitation Data'!E144)),IF(AND(ISNUMBER(OFFSET('Sanitation Data'!$E$12,0,10*ROW('Sanitation Data'!E144))),CX150="No",ISNUMBER(OFFSET('Sanitation Data'!$E$12,0,10*ROW('Sanitation Data'!E144)))),CONCATENATE("[",ROUND(OFFSET('Sanitation Data'!$E$12,0,10*ROW('Sanitation Data'!E144)),0),"]"),IF(AND(ISNUMBER(OFFSET('Sanitation Data'!$E$12,0,10*ROW('Sanitation Data'!E144))),CX150="",ISNUMBER(OFFSET('Sanitation Data'!$E$12,0,10*ROW('Sanitation Data'!E144)))),OFFSET('Sanitation Data'!$E$12,0,10*ROW('Sanitation Data'!E144)),NA())))</f>
        <v>#N/A</v>
      </c>
      <c r="AJ150" s="120" t="e">
        <f ca="1">+IF(AND(ISNUMBER(OFFSET('Sanitation Data'!$E$13,0,10*ROW('Sanitation Data'!E144))),CY150="Yes"),OFFSET('Sanitation Data'!$E$13,0,10*ROW('Sanitation Data'!E144)),IF(AND(ISNUMBER(OFFSET('Sanitation Data'!$E$13,0,10*ROW('Sanitation Data'!E144))),CY150="No",ISNUMBER(OFFSET('Sanitation Data'!$E$13,0,10*ROW('Sanitation Data'!E144)))),CONCATENATE("[",ROUND(OFFSET('Sanitation Data'!$E$13,0,10*ROW('Sanitation Data'!E144)),0),"]"),IF(AND(ISNUMBER(OFFSET('Sanitation Data'!$E$13,0,10*ROW('Sanitation Data'!E144))),CY150="",ISNUMBER(OFFSET('Sanitation Data'!$E$13,0,10*ROW('Sanitation Data'!E144)))),OFFSET('Sanitation Data'!$E$13,0,10*ROW('Sanitation Data'!E144)),NA())))</f>
        <v>#N/A</v>
      </c>
      <c r="AK150" s="120" t="e">
        <f ca="1">+IF(AND(ISNUMBER(OFFSET('Sanitation Data'!$F$5,0,10*ROW('Sanitation Data'!F144))),CZ150="Yes"),100-OFFSET('Sanitation Data'!$F$5,0,10*ROW('Sanitation Data'!F144)),IF(AND(ISNUMBER(OFFSET('Sanitation Data'!$F$5,0,10*ROW('Sanitation Data'!F144))),CZ150="No",ISNUMBER(OFFSET('Sanitation Data'!$F$5,0,10*ROW('Sanitation Data'!F144)))),CONCATENATE("[",ROUND(100-OFFSET('Sanitation Data'!$F$5,0,10*ROW('Sanitation Data'!F144)),0),"]"),IF(AND(ISNUMBER(OFFSET('Sanitation Data'!$F$5,0,10*ROW('Sanitation Data'!F144))),CZ150="",ISNUMBER(OFFSET('Sanitation Data'!$F$5,0,10*ROW('Sanitation Data'!F144)))),100-OFFSET('Sanitation Data'!$F$5,0,10*ROW('Sanitation Data'!F144)),NA())))</f>
        <v>#N/A</v>
      </c>
      <c r="AL150" s="120" t="e">
        <f ca="1">+IF(AND(ISNUMBER(OFFSET('Sanitation Data'!$F$7,0,10*ROW('Sanitation Data'!F144))),DA150="Yes"),OFFSET('Sanitation Data'!$F$7,0,10*ROW('Sanitation Data'!F144)),IF(AND(ISNUMBER(OFFSET('Sanitation Data'!$F$7,0,10*ROW('Sanitation Data'!F144))),DA150="No",ISNUMBER(OFFSET('Sanitation Data'!$F$7,0,10*ROW('Sanitation Data'!F144)))),CONCATENATE("[",ROUND(OFFSET('Sanitation Data'!$F$7,0,10*ROW('Sanitation Data'!F144)),0),"]"),IF(AND(ISNUMBER(OFFSET('Sanitation Data'!$F$7,0,10*ROW('Sanitation Data'!F144))),DA150="",ISNUMBER(OFFSET('Sanitation Data'!$F$7,0,10*ROW('Sanitation Data'!F144)))),OFFSET('Sanitation Data'!$F$7,0,10*ROW('Sanitation Data'!F144)),NA())))</f>
        <v>#N/A</v>
      </c>
      <c r="AM150" s="120" t="e">
        <f ca="1">+IF(AND(ISNUMBER(OFFSET('Sanitation Data'!$F$11,0,10*ROW('Sanitation Data'!F144))),DB150="Yes"),OFFSET('Sanitation Data'!$F$11,0,10*ROW('Sanitation Data'!F144)),IF(AND(ISNUMBER(OFFSET('Sanitation Data'!$F$11,0,10*ROW('Sanitation Data'!F144))),DB150="No",ISNUMBER(OFFSET('Sanitation Data'!$F$11,0,10*ROW('Sanitation Data'!F144)))),CONCATENATE("[",ROUND(OFFSET('Sanitation Data'!$F$11,0,10*ROW('Sanitation Data'!F144)),0),"]"),IF(AND(ISNUMBER(OFFSET('Sanitation Data'!$F$11,0,10*ROW('Sanitation Data'!F144))),DB150="",ISNUMBER(OFFSET('Sanitation Data'!$F$11,0,10*ROW('Sanitation Data'!F144)))),OFFSET('Sanitation Data'!$F$11,0,10*ROW('Sanitation Data'!F144)),NA())))</f>
        <v>#N/A</v>
      </c>
      <c r="AN150" s="120" t="e">
        <f ca="1">+IF(AND(ISNUMBER(OFFSET('Sanitation Data'!$F$12,0,10*ROW('Sanitation Data'!F144))),DC150="Yes"),OFFSET('Sanitation Data'!$F$12,0,10*ROW('Sanitation Data'!F144)),IF(AND(ISNUMBER(OFFSET('Sanitation Data'!$F$12,0,10*ROW('Sanitation Data'!F144))),DC150="No",ISNUMBER(OFFSET('Sanitation Data'!$F$12,0,10*ROW('Sanitation Data'!F144)))),CONCATENATE("[",ROUND(OFFSET('Sanitation Data'!$F$12,0,10*ROW('Sanitation Data'!F144)),0),"]"),IF(AND(ISNUMBER(OFFSET('Sanitation Data'!$F$12,0,10*ROW('Sanitation Data'!F144))),DC150="",ISNUMBER(OFFSET('Sanitation Data'!$F$12,0,10*ROW('Sanitation Data'!F144)))),OFFSET('Sanitation Data'!$F$12,0,10*ROW('Sanitation Data'!F144)),NA())))</f>
        <v>#N/A</v>
      </c>
      <c r="AO150" s="120" t="e">
        <f ca="1">+IF(AND(ISNUMBER(OFFSET('Sanitation Data'!$F$13,0,10*ROW('Sanitation Data'!F144))),DD150="Yes"),OFFSET('Sanitation Data'!$F$13,0,10*ROW('Sanitation Data'!F144)),IF(AND(ISNUMBER(OFFSET('Sanitation Data'!$F$13,0,10*ROW('Sanitation Data'!F144))),DD150="No",ISNUMBER(OFFSET('Sanitation Data'!$F$13,0,10*ROW('Sanitation Data'!F144)))),CONCATENATE("[",ROUND(OFFSET('Sanitation Data'!$F$13,0,10*ROW('Sanitation Data'!F144)),0),"]"),IF(AND(ISNUMBER(OFFSET('Sanitation Data'!$F$13,0,10*ROW('Sanitation Data'!F144))),DD150="",ISNUMBER(OFFSET('Sanitation Data'!$F$13,0,10*ROW('Sanitation Data'!F144)))),OFFSET('Sanitation Data'!$F$13,0,10*ROW('Sanitation Data'!F144)),NA())))</f>
        <v>#N/A</v>
      </c>
      <c r="AP150" s="120" t="e">
        <f ca="1">+IF(AND(ISNUMBER(OFFSET('Sanitation Data'!$G$5,0,10*ROW('Sanitation Data'!G144))),DE150="Yes"),100-OFFSET('Sanitation Data'!$G$5,0,10*ROW('Sanitation Data'!G144)),IF(AND(ISNUMBER(OFFSET('Sanitation Data'!$G$5,0,10*ROW('Sanitation Data'!G144))),DE150="No",ISNUMBER(OFFSET('Sanitation Data'!$G$5,0,10*ROW('Sanitation Data'!G144)))),CONCATENATE("[",ROUND(100-OFFSET('Sanitation Data'!$G$5,0,10*ROW('Sanitation Data'!G144)),0),"]"),IF(AND(ISNUMBER(OFFSET('Sanitation Data'!$G$5,0,10*ROW('Sanitation Data'!G144))),DE150="",ISNUMBER(OFFSET('Sanitation Data'!$G$5,0,10*ROW('Sanitation Data'!G144)))),100-OFFSET('Sanitation Data'!$G$5,0,10*ROW('Sanitation Data'!G144)),NA())))</f>
        <v>#N/A</v>
      </c>
      <c r="AQ150" s="120" t="e">
        <f ca="1">+IF(AND(ISNUMBER(OFFSET('Sanitation Data'!$G$7,0,10*ROW('Sanitation Data'!G144))),DF150="Yes"),OFFSET('Sanitation Data'!$G$7,0,10*ROW('Sanitation Data'!G144)),IF(AND(ISNUMBER(OFFSET('Sanitation Data'!$G$7,0,10*ROW('Sanitation Data'!G144))),DF150="No",ISNUMBER(OFFSET('Sanitation Data'!$G$7,0,10*ROW('Sanitation Data'!G144)))),CONCATENATE("[",ROUND(OFFSET('Sanitation Data'!$G$7,0,10*ROW('Sanitation Data'!G144)),0),"]"),IF(AND(ISNUMBER(OFFSET('Sanitation Data'!$G$7,0,10*ROW('Sanitation Data'!G144))),DF150="",ISNUMBER(OFFSET('Sanitation Data'!$G$7,0,10*ROW('Sanitation Data'!G144)))),OFFSET('Sanitation Data'!$G$7,0,10*ROW('Sanitation Data'!G144)),NA())))</f>
        <v>#N/A</v>
      </c>
      <c r="AR150" s="120" t="e">
        <f ca="1">+IF(AND(ISNUMBER(OFFSET('Sanitation Data'!$G$11,0,10*ROW('Sanitation Data'!G144))),DG150="Yes"),OFFSET('Sanitation Data'!$G$11,0,10*ROW('Sanitation Data'!G144)),IF(AND(ISNUMBER(OFFSET('Sanitation Data'!$G$11,0,10*ROW('Sanitation Data'!G144))),DG150="No",ISNUMBER(OFFSET('Sanitation Data'!$G$11,0,10*ROW('Sanitation Data'!G144)))),CONCATENATE("[",ROUND(OFFSET('Sanitation Data'!$G$11,0,10*ROW('Sanitation Data'!G144)),0),"]"),IF(AND(ISNUMBER(OFFSET('Sanitation Data'!$G$11,0,10*ROW('Sanitation Data'!G144))),DG150="",ISNUMBER(OFFSET('Sanitation Data'!$G$11,0,10*ROW('Sanitation Data'!G144)))),OFFSET('Sanitation Data'!$G$11,0,10*ROW('Sanitation Data'!G144)),NA())))</f>
        <v>#N/A</v>
      </c>
      <c r="AS150" s="120" t="e">
        <f ca="1">+IF(AND(ISNUMBER(OFFSET('Sanitation Data'!$G$12,0,10*ROW('Sanitation Data'!G144))),DH150="Yes"),OFFSET('Sanitation Data'!$G$12,0,10*ROW('Sanitation Data'!G144)),IF(AND(ISNUMBER(OFFSET('Sanitation Data'!$G$12,0,10*ROW('Sanitation Data'!G144))),DH150="No",ISNUMBER(OFFSET('Sanitation Data'!$G$12,0,10*ROW('Sanitation Data'!G144)))),CONCATENATE("[",ROUND(OFFSET('Sanitation Data'!$G$12,0,10*ROW('Sanitation Data'!G144)),0),"]"),IF(AND(ISNUMBER(OFFSET('Sanitation Data'!$G$12,0,10*ROW('Sanitation Data'!G144))),DH150="",ISNUMBER(OFFSET('Sanitation Data'!$G$12,0,10*ROW('Sanitation Data'!G144)))),OFFSET('Sanitation Data'!$G$12,0,10*ROW('Sanitation Data'!G144)),NA())))</f>
        <v>#N/A</v>
      </c>
      <c r="AT150" s="120" t="e">
        <f ca="1">+IF(AND(ISNUMBER(OFFSET('Sanitation Data'!$G$13,0,10*ROW('Sanitation Data'!G144))),DI150="Yes"),OFFSET('Sanitation Data'!$G$13,0,10*ROW('Sanitation Data'!G144)),IF(AND(ISNUMBER(OFFSET('Sanitation Data'!$G$13,0,10*ROW('Sanitation Data'!G144))),DI150="No",ISNUMBER(OFFSET('Sanitation Data'!$G$13,0,10*ROW('Sanitation Data'!G144)))),CONCATENATE("[",ROUND(OFFSET('Sanitation Data'!$G$13,0,10*ROW('Sanitation Data'!G144)),0),"]"),IF(AND(ISNUMBER(OFFSET('Sanitation Data'!$G$13,0,10*ROW('Sanitation Data'!G144))),DI150="",ISNUMBER(OFFSET('Sanitation Data'!$G$13,0,10*ROW('Sanitation Data'!G144)))),OFFSET('Sanitation Data'!$G$13,0,10*ROW('Sanitation Data'!G144)),NA())))</f>
        <v>#N/A</v>
      </c>
      <c r="AU150" s="120" t="e">
        <f ca="1">+IF(AND(ISNUMBER(OFFSET('Sanitation Data'!$H$5,0,10*ROW('Sanitation Data'!H144))),DJ150="Yes"),100-OFFSET('Sanitation Data'!$H$5,0,10*ROW('Sanitation Data'!H144)),IF(AND(ISNUMBER(OFFSET('Sanitation Data'!$H$5,0,10*ROW('Sanitation Data'!H144))),DJ150="No",ISNUMBER(OFFSET('Sanitation Data'!$H$5,0,10*ROW('Sanitation Data'!H144)))),CONCATENATE("[",ROUND(100-OFFSET('Sanitation Data'!$H$5,0,10*ROW('Sanitation Data'!H144)),0),"]"),IF(AND(ISNUMBER(OFFSET('Sanitation Data'!$H$5,0,10*ROW('Sanitation Data'!H144))),DJ150="",ISNUMBER(OFFSET('Sanitation Data'!$H$5,0,10*ROW('Sanitation Data'!H144)))),100-OFFSET('Sanitation Data'!$H$5,0,10*ROW('Sanitation Data'!H144)),NA())))</f>
        <v>#N/A</v>
      </c>
      <c r="AV150" s="120" t="e">
        <f ca="1">+IF(AND(ISNUMBER(OFFSET('Sanitation Data'!$H$7,0,10*ROW('Sanitation Data'!H144))),DK150="Yes"),OFFSET('Sanitation Data'!$H$7,0,10*ROW('Sanitation Data'!H144)),IF(AND(ISNUMBER(OFFSET('Sanitation Data'!$H$7,0,10*ROW('Sanitation Data'!H144))),DK150="No",ISNUMBER(OFFSET('Sanitation Data'!$H$7,0,10*ROW('Sanitation Data'!H144)))),CONCATENATE("[",ROUND(OFFSET('Sanitation Data'!$H$7,0,10*ROW('Sanitation Data'!H144)),0),"]"),IF(AND(ISNUMBER(OFFSET('Sanitation Data'!$H$7,0,10*ROW('Sanitation Data'!H144))),DK150="",ISNUMBER(OFFSET('Sanitation Data'!$H$7,0,10*ROW('Sanitation Data'!H144)))),OFFSET('Sanitation Data'!$H$7,0,10*ROW('Sanitation Data'!H144)),NA())))</f>
        <v>#N/A</v>
      </c>
      <c r="AW150" s="120" t="e">
        <f ca="1">+IF(AND(ISNUMBER(OFFSET('Sanitation Data'!$H$11,0,10*ROW('Sanitation Data'!H144))),DL150="Yes"),OFFSET('Sanitation Data'!$H$11,0,10*ROW('Sanitation Data'!H144)),IF(AND(ISNUMBER(OFFSET('Sanitation Data'!$H$11,0,10*ROW('Sanitation Data'!H144))),DL150="No",ISNUMBER(OFFSET('Sanitation Data'!$H$11,0,10*ROW('Sanitation Data'!H144)))),CONCATENATE("[",ROUND(OFFSET('Sanitation Data'!$H$11,0,10*ROW('Sanitation Data'!H144)),0),"]"),IF(AND(ISNUMBER(OFFSET('Sanitation Data'!$H$11,0,10*ROW('Sanitation Data'!H144))),DL150="",ISNUMBER(OFFSET('Sanitation Data'!$H$11,0,10*ROW('Sanitation Data'!H144)))),OFFSET('Sanitation Data'!$H$11,0,10*ROW('Sanitation Data'!H144)),NA())))</f>
        <v>#N/A</v>
      </c>
      <c r="AX150" s="120" t="e">
        <f ca="1">+IF(AND(ISNUMBER(OFFSET('Sanitation Data'!$H$12,0,10*ROW('Sanitation Data'!H144))),DM150="Yes"),OFFSET('Sanitation Data'!$H$12,0,10*ROW('Sanitation Data'!H144)),IF(AND(ISNUMBER(OFFSET('Sanitation Data'!$H$12,0,10*ROW('Sanitation Data'!H144))),DM150="No",ISNUMBER(OFFSET('Sanitation Data'!$H$12,0,10*ROW('Sanitation Data'!H144)))),CONCATENATE("[",ROUND(OFFSET('Sanitation Data'!$H$12,0,10*ROW('Sanitation Data'!H144)),0),"]"),IF(AND(ISNUMBER(OFFSET('Sanitation Data'!$H$12,0,10*ROW('Sanitation Data'!H144))),DM150="",ISNUMBER(OFFSET('Sanitation Data'!$H$12,0,10*ROW('Sanitation Data'!H144)))),OFFSET('Sanitation Data'!$H$12,0,10*ROW('Sanitation Data'!H144)),NA())))</f>
        <v>#N/A</v>
      </c>
      <c r="AY150" s="120" t="e">
        <f ca="1">+IF(AND(ISNUMBER(OFFSET('Sanitation Data'!$H$13,0,10*ROW('Sanitation Data'!H144))),DN150="Yes"),OFFSET('Sanitation Data'!$H$13,0,10*ROW('Sanitation Data'!H144)),IF(AND(ISNUMBER(OFFSET('Sanitation Data'!$H$13,0,10*ROW('Sanitation Data'!H144))),DN150="No",ISNUMBER(OFFSET('Sanitation Data'!$H$13,0,10*ROW('Sanitation Data'!H144)))),CONCATENATE("[",ROUND(OFFSET('Sanitation Data'!$H$13,0,10*ROW('Sanitation Data'!H144)),0),"]"),IF(AND(ISNUMBER(OFFSET('Sanitation Data'!$H$13,0,10*ROW('Sanitation Data'!H144))),DN150="",ISNUMBER(OFFSET('Sanitation Data'!$H$13,0,10*ROW('Sanitation Data'!H144)))),OFFSET('Sanitation Data'!$H$13,0,10*ROW('Sanitation Data'!H144)),NA())))</f>
        <v>#N/A</v>
      </c>
      <c r="AZ150" s="121" t="e">
        <f ca="1">+IF(AND(ISNUMBER(OFFSET('Hygiene Data'!$C$6,0,10*ROW('Hygiene Data'!C144))),DO150="Yes"),OFFSET('Hygiene Data'!$C$6,0,10*ROW('Hygiene Data'!C144)),IF(AND(ISNUMBER(OFFSET('Hygiene Data'!$C$6,0,10*ROW('Hygiene Data'!C144))),DO150="No",ISNUMBER(OFFSET('Hygiene Data'!$C$6,0,10*ROW('Hygiene Data'!C144)))),CONCATENATE("[",ROUND(OFFSET('Hygiene Data'!$C$6,0,10*ROW('Hygiene Data'!C144)),0),"]"),IF(AND(ISNUMBER(OFFSET('Hygiene Data'!$C$6,0,10*ROW('Hygiene Data'!C144))),DO150="",ISNUMBER(OFFSET('Hygiene Data'!$C$6,0,10*ROW('Hygiene Data'!C144)))),OFFSET('Hygiene Data'!$C$6,0,10*ROW('Hygiene Data'!C144)),NA())))</f>
        <v>#N/A</v>
      </c>
      <c r="BA150" s="121" t="e">
        <f ca="1">+IF(AND(ISNUMBER(OFFSET('Hygiene Data'!$C$8,0,10*ROW('Hygiene Data'!C144))),DP150="Yes"),OFFSET('Hygiene Data'!$C$8,0,10*ROW('Hygiene Data'!C144)),IF(AND(ISNUMBER(OFFSET('Hygiene Data'!$C$8,0,10*ROW('Hygiene Data'!C144))),DP150="No",ISNUMBER(OFFSET('Hygiene Data'!$C$8,0,10*ROW('Hygiene Data'!C144)))),CONCATENATE("[",ROUND(OFFSET('Hygiene Data'!$C$8,0,10*ROW('Hygiene Data'!C144)),0),"]"),IF(AND(ISNUMBER(OFFSET('Hygiene Data'!$C$8,0,10*ROW('Hygiene Data'!C144))),DP150="",ISNUMBER(OFFSET('Hygiene Data'!$C$8,0,10*ROW('Hygiene Data'!C144)))),OFFSET('Hygiene Data'!$C$8,0,10*ROW('Hygiene Data'!C144)),NA())))</f>
        <v>#N/A</v>
      </c>
      <c r="BB150" s="121" t="e">
        <f ca="1">+IF(AND(ISNUMBER(OFFSET('Hygiene Data'!$C$10,0,10*ROW('Hygiene Data'!C144))),DQ150="Yes"),OFFSET('Hygiene Data'!$C$10,0,10*ROW('Hygiene Data'!C144)),IF(AND(ISNUMBER(OFFSET('Hygiene Data'!$C$10,0,10*ROW('Hygiene Data'!C144))),DQ150="No",ISNUMBER(OFFSET('Hygiene Data'!$C$10,0,10*ROW('Hygiene Data'!C144)))),CONCATENATE("[",ROUND(OFFSET('Hygiene Data'!$C$10,0,10*ROW('Hygiene Data'!C144)),0),"]"),IF(AND(ISNUMBER(OFFSET('Hygiene Data'!$C$10,0,10*ROW('Hygiene Data'!C144))),DQ150="",ISNUMBER(OFFSET('Hygiene Data'!$C$10,0,10*ROW('Hygiene Data'!C144)))),OFFSET('Hygiene Data'!$C$10,0,10*ROW('Hygiene Data'!C144)),NA())))</f>
        <v>#N/A</v>
      </c>
      <c r="BC150" s="121" t="e">
        <f ca="1">+IF(AND(ISNUMBER(OFFSET('Hygiene Data'!$D$6,0,10*ROW('Hygiene Data'!D144))),DR150="Yes"),OFFSET('Hygiene Data'!$D$6,0,10*ROW('Hygiene Data'!D144)),IF(AND(ISNUMBER(OFFSET('Hygiene Data'!$D$6,0,10*ROW('Hygiene Data'!D144))),DR150="No",ISNUMBER(OFFSET('Hygiene Data'!$D$6,0,10*ROW('Hygiene Data'!D144)))),CONCATENATE("[",ROUND(OFFSET('Hygiene Data'!$D$6,0,10*ROW('Hygiene Data'!D144)),0),"]"),IF(AND(ISNUMBER(OFFSET('Hygiene Data'!$D$6,0,10*ROW('Hygiene Data'!D144))),DR150="",ISNUMBER(OFFSET('Hygiene Data'!$D$6,0,10*ROW('Hygiene Data'!D144)))),OFFSET('Hygiene Data'!$D$6,0,10*ROW('Hygiene Data'!D144)),NA())))</f>
        <v>#N/A</v>
      </c>
      <c r="BD150" s="121" t="e">
        <f ca="1">+IF(AND(ISNUMBER(OFFSET('Hygiene Data'!$D$8,0,10*ROW('Hygiene Data'!D144))),DS150="Yes"),OFFSET('Hygiene Data'!$D$8,0,10*ROW('Hygiene Data'!D144)),IF(AND(ISNUMBER(OFFSET('Hygiene Data'!$D$8,0,10*ROW('Hygiene Data'!D144))),DS150="No",ISNUMBER(OFFSET('Hygiene Data'!$D$8,0,10*ROW('Hygiene Data'!D144)))),CONCATENATE("[",ROUND(OFFSET('Hygiene Data'!$D$8,0,10*ROW('Hygiene Data'!D144)),0),"]"),IF(AND(ISNUMBER(OFFSET('Hygiene Data'!$D$8,0,10*ROW('Hygiene Data'!D144))),DS150="",ISNUMBER(OFFSET('Hygiene Data'!$D$8,0,10*ROW('Hygiene Data'!D144)))),OFFSET('Hygiene Data'!$D$8,0,10*ROW('Hygiene Data'!D144)),NA())))</f>
        <v>#N/A</v>
      </c>
      <c r="BE150" s="121" t="e">
        <f ca="1">+IF(AND(ISNUMBER(OFFSET('Hygiene Data'!$D$10,0,10*ROW('Hygiene Data'!D144))),DT150="Yes"),OFFSET('Hygiene Data'!$D$10,0,10*ROW('Hygiene Data'!D144)),IF(AND(ISNUMBER(OFFSET('Hygiene Data'!$D$10,0,10*ROW('Hygiene Data'!D144))),DT150="No",ISNUMBER(OFFSET('Hygiene Data'!$D$10,0,10*ROW('Hygiene Data'!D144)))),CONCATENATE("[",ROUND(OFFSET('Hygiene Data'!$D$10,0,10*ROW('Hygiene Data'!D144)),0),"]"),IF(AND(ISNUMBER(OFFSET('Hygiene Data'!$D$10,0,10*ROW('Hygiene Data'!D144))),DT150="",ISNUMBER(OFFSET('Hygiene Data'!$D$10,0,10*ROW('Hygiene Data'!D144)))),OFFSET('Hygiene Data'!$D$10,0,10*ROW('Hygiene Data'!D144)),NA())))</f>
        <v>#N/A</v>
      </c>
      <c r="BF150" s="121" t="e">
        <f ca="1">+IF(AND(ISNUMBER(OFFSET('Hygiene Data'!$E$6,0,10*ROW('Hygiene Data'!E144))),DU150="Yes"),OFFSET('Hygiene Data'!$E$6,0,10*ROW('Hygiene Data'!E144)),IF(AND(ISNUMBER(OFFSET('Hygiene Data'!$E$6,0,10*ROW('Hygiene Data'!E144))),DU150="No",ISNUMBER(OFFSET('Hygiene Data'!$E$6,0,10*ROW('Hygiene Data'!E144)))),CONCATENATE("[",ROUND(OFFSET('Hygiene Data'!$E$6,0,10*ROW('Hygiene Data'!E144)),0),"]"),IF(AND(ISNUMBER(OFFSET('Hygiene Data'!$E$6,0,10*ROW('Hygiene Data'!E144))),DU150="",ISNUMBER(OFFSET('Hygiene Data'!$E$6,0,10*ROW('Hygiene Data'!E144)))),OFFSET('Hygiene Data'!$E$6,0,10*ROW('Hygiene Data'!E144)),NA())))</f>
        <v>#N/A</v>
      </c>
      <c r="BG150" s="121" t="e">
        <f ca="1">+IF(AND(ISNUMBER(OFFSET('Hygiene Data'!$E$8,0,10*ROW('Hygiene Data'!E144))),DV150="Yes"),OFFSET('Hygiene Data'!$E$8,0,10*ROW('Hygiene Data'!E144)),IF(AND(ISNUMBER(OFFSET('Hygiene Data'!$E$8,0,10*ROW('Hygiene Data'!E144))),DV150="No",ISNUMBER(OFFSET('Hygiene Data'!$E$8,0,10*ROW('Hygiene Data'!E144)))),CONCATENATE("[",ROUND(OFFSET('Hygiene Data'!$E$8,0,10*ROW('Hygiene Data'!E144)),0),"]"),IF(AND(ISNUMBER(OFFSET('Hygiene Data'!$E$8,0,10*ROW('Hygiene Data'!E144))),DV150="",ISNUMBER(OFFSET('Hygiene Data'!$E$8,0,10*ROW('Hygiene Data'!E144)))),OFFSET('Hygiene Data'!$E$8,0,10*ROW('Hygiene Data'!E144)),NA())))</f>
        <v>#N/A</v>
      </c>
      <c r="BH150" s="121" t="e">
        <f ca="1">+IF(AND(ISNUMBER(OFFSET('Hygiene Data'!$E$10,0,10*ROW('Hygiene Data'!E144))),DW150="Yes"),OFFSET('Hygiene Data'!$E$10,0,10*ROW('Hygiene Data'!E144)),IF(AND(ISNUMBER(OFFSET('Hygiene Data'!$E$10,0,10*ROW('Hygiene Data'!E144))),DW150="No",ISNUMBER(OFFSET('Hygiene Data'!$E$10,0,10*ROW('Hygiene Data'!E144)))),CONCATENATE("[",ROUND(OFFSET('Hygiene Data'!$E$10,0,10*ROW('Hygiene Data'!E144)),0),"]"),IF(AND(ISNUMBER(OFFSET('Hygiene Data'!$E$10,0,10*ROW('Hygiene Data'!E144))),DW150="",ISNUMBER(OFFSET('Hygiene Data'!$E$10,0,10*ROW('Hygiene Data'!E144)))),OFFSET('Hygiene Data'!$E$10,0,10*ROW('Hygiene Data'!E144)),NA())))</f>
        <v>#N/A</v>
      </c>
      <c r="BI150" s="121" t="e">
        <f ca="1">+IF(AND(ISNUMBER(OFFSET('Hygiene Data'!$F$6,0,10*ROW('Hygiene Data'!F144))),DX150="Yes"),OFFSET('Hygiene Data'!$F$6,0,10*ROW('Hygiene Data'!F144)),IF(AND(ISNUMBER(OFFSET('Hygiene Data'!$F$6,0,10*ROW('Hygiene Data'!F144))),DX150="No",ISNUMBER(OFFSET('Hygiene Data'!$F$6,0,10*ROW('Hygiene Data'!F144)))),CONCATENATE("[",ROUND(OFFSET('Hygiene Data'!$F$6,0,10*ROW('Hygiene Data'!F144)),0),"]"),IF(AND(ISNUMBER(OFFSET('Hygiene Data'!$F$6,0,10*ROW('Hygiene Data'!F144))),DX150="",ISNUMBER(OFFSET('Hygiene Data'!$F$6,0,10*ROW('Hygiene Data'!F144)))),OFFSET('Hygiene Data'!$F$6,0,10*ROW('Hygiene Data'!F144)),NA())))</f>
        <v>#N/A</v>
      </c>
      <c r="BJ150" s="121" t="e">
        <f ca="1">+IF(AND(ISNUMBER(OFFSET('Hygiene Data'!$F$8,0,10*ROW('Hygiene Data'!F144))),DY150="Yes"),OFFSET('Hygiene Data'!$F$8,0,10*ROW('Hygiene Data'!F144)),IF(AND(ISNUMBER(OFFSET('Hygiene Data'!$F$8,0,10*ROW('Hygiene Data'!F144))),DY150="No",ISNUMBER(OFFSET('Hygiene Data'!$F$8,0,10*ROW('Hygiene Data'!F144)))),CONCATENATE("[",ROUND(OFFSET('Hygiene Data'!$F$8,0,10*ROW('Hygiene Data'!F144)),0),"]"),IF(AND(ISNUMBER(OFFSET('Hygiene Data'!$F$8,0,10*ROW('Hygiene Data'!F144))),DY150="",ISNUMBER(OFFSET('Hygiene Data'!$F$8,0,10*ROW('Hygiene Data'!F144)))),OFFSET('Hygiene Data'!$F$8,0,10*ROW('Hygiene Data'!F144)),NA())))</f>
        <v>#N/A</v>
      </c>
      <c r="BK150" s="121" t="e">
        <f ca="1">+IF(AND(ISNUMBER(OFFSET('Hygiene Data'!$F$10,0,10*ROW('Hygiene Data'!F144))),DZ150="Yes"),OFFSET('Hygiene Data'!$F$10,0,10*ROW('Hygiene Data'!F144)),IF(AND(ISNUMBER(OFFSET('Hygiene Data'!$F$10,0,10*ROW('Hygiene Data'!F144))),DZ150="No",ISNUMBER(OFFSET('Hygiene Data'!$F$10,0,10*ROW('Hygiene Data'!F144)))),CONCATENATE("[",ROUND(OFFSET('Hygiene Data'!$F$10,0,10*ROW('Hygiene Data'!F144)),0),"]"),IF(AND(ISNUMBER(OFFSET('Hygiene Data'!$F$10,0,10*ROW('Hygiene Data'!F144))),DZ150="",ISNUMBER(OFFSET('Hygiene Data'!$F$10,0,10*ROW('Hygiene Data'!F144)))),OFFSET('Hygiene Data'!$F$10,0,10*ROW('Hygiene Data'!F144)),NA())))</f>
        <v>#N/A</v>
      </c>
      <c r="BL150" s="121" t="e">
        <f ca="1">+IF(AND(ISNUMBER(OFFSET('Hygiene Data'!$G$6,0,10*ROW('Hygiene Data'!G144))),EA150="Yes"),OFFSET('Hygiene Data'!$G$6,0,10*ROW('Hygiene Data'!G144)),IF(AND(ISNUMBER(OFFSET('Hygiene Data'!$G$6,0,10*ROW('Hygiene Data'!G144))),EA150="No",ISNUMBER(OFFSET('Hygiene Data'!$G$6,0,10*ROW('Hygiene Data'!G144)))),CONCATENATE("[",ROUND(OFFSET('Hygiene Data'!$G$6,0,10*ROW('Hygiene Data'!G144)),0),"]"),IF(AND(ISNUMBER(OFFSET('Hygiene Data'!$G$6,0,10*ROW('Hygiene Data'!G144))),EA150="",ISNUMBER(OFFSET('Hygiene Data'!$G$6,0,10*ROW('Hygiene Data'!G144)))),OFFSET('Hygiene Data'!$G$6,0,10*ROW('Hygiene Data'!G144)),NA())))</f>
        <v>#N/A</v>
      </c>
      <c r="BM150" s="121" t="e">
        <f ca="1">+IF(AND(ISNUMBER(OFFSET('Hygiene Data'!$G$8,0,10*ROW('Hygiene Data'!G144))),EB150="Yes"),OFFSET('Hygiene Data'!$G$8,0,10*ROW('Hygiene Data'!G144)),IF(AND(ISNUMBER(OFFSET('Hygiene Data'!$G$8,0,10*ROW('Hygiene Data'!G144))),EB150="No",ISNUMBER(OFFSET('Hygiene Data'!$G$8,0,10*ROW('Hygiene Data'!G144)))),CONCATENATE("[",ROUND(OFFSET('Hygiene Data'!$G$8,0,10*ROW('Hygiene Data'!G144)),0),"]"),IF(AND(ISNUMBER(OFFSET('Hygiene Data'!$G$8,0,10*ROW('Hygiene Data'!G144))),EB150="",ISNUMBER(OFFSET('Hygiene Data'!$G$8,0,10*ROW('Hygiene Data'!G144)))),OFFSET('Hygiene Data'!$G$8,0,10*ROW('Hygiene Data'!G144)),NA())))</f>
        <v>#N/A</v>
      </c>
      <c r="BN150" s="121" t="e">
        <f ca="1">+IF(AND(ISNUMBER(OFFSET('Hygiene Data'!$G$10,0,10*ROW('Hygiene Data'!G144))),EC150="Yes"),OFFSET('Hygiene Data'!$G$10,0,10*ROW('Hygiene Data'!G144)),IF(AND(ISNUMBER(OFFSET('Hygiene Data'!$G$10,0,10*ROW('Hygiene Data'!G144))),EC150="No",ISNUMBER(OFFSET('Hygiene Data'!$G$10,0,10*ROW('Hygiene Data'!G144)))),CONCATENATE("[",ROUND(OFFSET('Hygiene Data'!$G$10,0,10*ROW('Hygiene Data'!G144)),0),"]"),IF(AND(ISNUMBER(OFFSET('Hygiene Data'!$G$10,0,10*ROW('Hygiene Data'!G144))),EC150="",ISNUMBER(OFFSET('Hygiene Data'!$G$10,0,10*ROW('Hygiene Data'!G144)))),OFFSET('Hygiene Data'!$G$10,0,10*ROW('Hygiene Data'!G144)),NA())))</f>
        <v>#N/A</v>
      </c>
      <c r="BO150" s="121" t="e">
        <f ca="1">+IF(AND(ISNUMBER(OFFSET('Hygiene Data'!$H$6,0,10*ROW('Hygiene Data'!H144))),ED150="Yes"),OFFSET('Hygiene Data'!$H$6,0,10*ROW('Hygiene Data'!H144)),IF(AND(ISNUMBER(OFFSET('Hygiene Data'!$H$6,0,10*ROW('Hygiene Data'!H144))),ED150="No",ISNUMBER(OFFSET('Hygiene Data'!$H$6,0,10*ROW('Hygiene Data'!H144)))),CONCATENATE("[",ROUND(OFFSET('Hygiene Data'!$H$6,0,10*ROW('Hygiene Data'!H144)),0),"]"),IF(AND(ISNUMBER(OFFSET('Hygiene Data'!$H$6,0,10*ROW('Hygiene Data'!H144))),ED150="",ISNUMBER(OFFSET('Hygiene Data'!$H$6,0,10*ROW('Hygiene Data'!H144)))),OFFSET('Hygiene Data'!$H$6,0,10*ROW('Hygiene Data'!H144)),NA())))</f>
        <v>#N/A</v>
      </c>
      <c r="BP150" s="121" t="e">
        <f ca="1">+IF(AND(ISNUMBER(OFFSET('Hygiene Data'!$H$8,0,10*ROW('Hygiene Data'!H144))),EE150="Yes"),OFFSET('Hygiene Data'!$H$8,0,10*ROW('Hygiene Data'!H144)),IF(AND(ISNUMBER(OFFSET('Hygiene Data'!$H$8,0,10*ROW('Hygiene Data'!H144))),EE150="No",ISNUMBER(OFFSET('Hygiene Data'!$H$8,0,10*ROW('Hygiene Data'!H144)))),CONCATENATE("[",ROUND(OFFSET('Hygiene Data'!$H$8,0,10*ROW('Hygiene Data'!H144)),0),"]"),IF(AND(ISNUMBER(OFFSET('Hygiene Data'!$H$8,0,10*ROW('Hygiene Data'!H144))),EE150="",ISNUMBER(OFFSET('Hygiene Data'!$H$8,0,10*ROW('Hygiene Data'!H144)))),OFFSET('Hygiene Data'!$H$8,0,10*ROW('Hygiene Data'!H144)),NA())))</f>
        <v>#N/A</v>
      </c>
      <c r="BQ150" s="121" t="e">
        <f ca="1">+IF(AND(ISNUMBER(OFFSET('Hygiene Data'!$H$10,0,10*ROW('Hygiene Data'!H144))),EF150="Yes"),OFFSET('Hygiene Data'!$H$10,0,10*ROW('Hygiene Data'!H144)),IF(AND(ISNUMBER(OFFSET('Hygiene Data'!$H$10,0,10*ROW('Hygiene Data'!H144))),EF150="No",ISNUMBER(OFFSET('Hygiene Data'!$H$10,0,10*ROW('Hygiene Data'!H144)))),CONCATENATE("[",ROUND(OFFSET('Hygiene Data'!$H$10,0,10*ROW('Hygiene Data'!H144)),0),"]"),IF(AND(ISNUMBER(OFFSET('Hygiene Data'!$H$10,0,10*ROW('Hygiene Data'!H144))),EF150="",ISNUMBER(OFFSET('Hygiene Data'!$H$10,0,10*ROW('Hygiene Data'!H144)))),OFFSET('Hygiene Data'!$H$10,0,10*ROW('Hygiene Data'!H144)),NA())))</f>
        <v>#N/A</v>
      </c>
      <c r="BS150" s="28" t="str">
        <f ca="1">+IF(OFFSET('Water Data'!$C$28,0,10*ROW('Water Data'!C144))="","",OFFSET('Water Data'!$C$28,0,10*ROW('Water Data'!C144)))</f>
        <v/>
      </c>
      <c r="BT150" s="28" t="str">
        <f ca="1">+IF(OFFSET('Water Data'!$C$29,0,10*ROW('Water Data'!C144))="","",OFFSET('Water Data'!$C$29,0,10*ROW('Water Data'!C144)))</f>
        <v/>
      </c>
      <c r="BU150" s="28" t="str">
        <f ca="1">+IF(OFFSET('Water Data'!$C$30,0,10*ROW('Water Data'!C144))="","",OFFSET('Water Data'!$C$30,0,10*ROW('Water Data'!C144)))</f>
        <v/>
      </c>
      <c r="BV150" s="28" t="str">
        <f ca="1">+IF(OFFSET('Water Data'!$D$28,0,10*ROW('Water Data'!D144))="","",OFFSET('Water Data'!$D$28,0,10*ROW('Water Data'!D144)))</f>
        <v/>
      </c>
      <c r="BW150" s="28" t="str">
        <f ca="1">+IF(OFFSET('Water Data'!$D$29,0,10*ROW('Water Data'!D144))="","",OFFSET('Water Data'!$D$29,0,10*ROW('Water Data'!D144)))</f>
        <v/>
      </c>
      <c r="BX150" s="28" t="str">
        <f ca="1">+IF(OFFSET('Water Data'!$D$30,0,10*ROW('Water Data'!D144))="","",OFFSET('Water Data'!$D$30,0,10*ROW('Water Data'!D144)))</f>
        <v/>
      </c>
      <c r="BY150" s="28" t="str">
        <f ca="1">+IF(OFFSET('Water Data'!$E$28,0,10*ROW('Water Data'!E144))="","",OFFSET('Water Data'!$E$28,0,10*ROW('Water Data'!E144)))</f>
        <v/>
      </c>
      <c r="BZ150" s="28" t="str">
        <f ca="1">+IF(OFFSET('Water Data'!$E$29,0,10*ROW('Water Data'!E144))="","",OFFSET('Water Data'!$E$29,0,10*ROW('Water Data'!E144)))</f>
        <v/>
      </c>
      <c r="CA150" s="28" t="str">
        <f ca="1">+IF(OFFSET('Water Data'!$E$30,0,10*ROW('Water Data'!E144))="","",OFFSET('Water Data'!$E$30,0,10*ROW('Water Data'!E144)))</f>
        <v/>
      </c>
      <c r="CB150" s="28" t="str">
        <f ca="1">+IF(OFFSET('Water Data'!$F$28,0,10*ROW('Water Data'!F144))="","",OFFSET('Water Data'!$F$28,0,10*ROW('Water Data'!F144)))</f>
        <v/>
      </c>
      <c r="CC150" s="28" t="str">
        <f ca="1">+IF(OFFSET('Water Data'!$F$29,0,10*ROW('Water Data'!F144))="","",OFFSET('Water Data'!$F$29,0,10*ROW('Water Data'!F144)))</f>
        <v/>
      </c>
      <c r="CD150" s="28" t="str">
        <f ca="1">+IF(OFFSET('Water Data'!$F$30,0,10*ROW('Water Data'!F144))="","",OFFSET('Water Data'!$F$30,0,10*ROW('Water Data'!F144)))</f>
        <v/>
      </c>
      <c r="CE150" s="28" t="str">
        <f ca="1">+IF(OFFSET('Water Data'!$G$28,0,10*ROW('Water Data'!G144))="","",OFFSET('Water Data'!$G$28,0,10*ROW('Water Data'!G144)))</f>
        <v/>
      </c>
      <c r="CF150" s="28" t="str">
        <f ca="1">+IF(OFFSET('Water Data'!$G$29,0,10*ROW('Water Data'!G144))="","",OFFSET('Water Data'!$G$29,0,10*ROW('Water Data'!G144)))</f>
        <v/>
      </c>
      <c r="CG150" s="28" t="str">
        <f ca="1">+IF(OFFSET('Water Data'!$G$30,0,10*ROW('Water Data'!G144))="","",OFFSET('Water Data'!$G$30,0,10*ROW('Water Data'!G144)))</f>
        <v/>
      </c>
      <c r="CH150" s="28" t="str">
        <f ca="1">+IF(OFFSET('Water Data'!$H$28,0,10*ROW('Water Data'!H144))="","",OFFSET('Water Data'!$H$28,0,10*ROW('Water Data'!H144)))</f>
        <v/>
      </c>
      <c r="CI150" s="28" t="str">
        <f ca="1">+IF(OFFSET('Water Data'!$H$29,0,10*ROW('Water Data'!H144))="","",OFFSET('Water Data'!$H$29,0,10*ROW('Water Data'!H144)))</f>
        <v/>
      </c>
      <c r="CJ150" s="28" t="str">
        <f ca="1">+IF(OFFSET('Water Data'!$H$30,0,10*ROW('Water Data'!H144))="","",OFFSET('Water Data'!$H$30,0,10*ROW('Water Data'!H144)))</f>
        <v/>
      </c>
      <c r="CK150" s="28" t="str">
        <f ca="1">+IF(OFFSET('Sanitation Data'!$C$29,0,10*ROW('Sanitation Data'!C144))="","",OFFSET('Sanitation Data'!$C$29,0,10*ROW('Sanitation Data'!C144)))</f>
        <v/>
      </c>
      <c r="CL150" s="28" t="str">
        <f ca="1">+IF(OFFSET('Sanitation Data'!$C$30,0,10*ROW('Sanitation Data'!C144))="","",OFFSET('Sanitation Data'!$C$30,0,10*ROW('Sanitation Data'!C144)))</f>
        <v/>
      </c>
      <c r="CM150" s="28" t="str">
        <f ca="1">+IF(OFFSET('Sanitation Data'!$C$31,0,10*ROW('Sanitation Data'!C144))="","",OFFSET('Sanitation Data'!$C$31,0,10*ROW('Sanitation Data'!C144)))</f>
        <v/>
      </c>
      <c r="CN150" s="28" t="str">
        <f ca="1">+IF(OFFSET('Sanitation Data'!$C$32,0,10*ROW('Sanitation Data'!C144))="","",OFFSET('Sanitation Data'!$C$32,0,10*ROW('Sanitation Data'!C144)))</f>
        <v/>
      </c>
      <c r="CO150" s="28" t="str">
        <f ca="1">+IF(OFFSET('Sanitation Data'!$C$33,0,10*ROW('Sanitation Data'!C144))="","",OFFSET('Sanitation Data'!$C$33,0,10*ROW('Sanitation Data'!C144)))</f>
        <v/>
      </c>
      <c r="CP150" s="28" t="str">
        <f ca="1">+IF(OFFSET('Sanitation Data'!$D$29,0,10*ROW('Sanitation Data'!D144))="","",OFFSET('Sanitation Data'!$D$29,0,10*ROW('Sanitation Data'!D144)))</f>
        <v/>
      </c>
      <c r="CQ150" s="28" t="str">
        <f ca="1">+IF(OFFSET('Sanitation Data'!$D$30,0,10*ROW('Sanitation Data'!D144))="","",OFFSET('Sanitation Data'!$D$30,0,10*ROW('Sanitation Data'!D144)))</f>
        <v/>
      </c>
      <c r="CR150" s="28" t="str">
        <f ca="1">+IF(OFFSET('Sanitation Data'!$D$31,0,10*ROW('Sanitation Data'!D144))="","",OFFSET('Sanitation Data'!$D$31,0,10*ROW('Sanitation Data'!D144)))</f>
        <v/>
      </c>
      <c r="CS150" s="28" t="str">
        <f ca="1">+IF(OFFSET('Sanitation Data'!$D$32,0,10*ROW('Sanitation Data'!D144))="","",OFFSET('Sanitation Data'!$D$32,0,10*ROW('Sanitation Data'!D144)))</f>
        <v/>
      </c>
      <c r="CT150" s="28" t="str">
        <f ca="1">+IF(OFFSET('Sanitation Data'!$D$33,0,10*ROW('Sanitation Data'!D144))="","",OFFSET('Sanitation Data'!$D$33,0,10*ROW('Sanitation Data'!D144)))</f>
        <v/>
      </c>
      <c r="CU150" s="28" t="str">
        <f ca="1">+IF(OFFSET('Sanitation Data'!$E$29,0,10*ROW('Sanitation Data'!E144))="","",OFFSET('Sanitation Data'!$E$29,0,10*ROW('Sanitation Data'!E144)))</f>
        <v/>
      </c>
      <c r="CV150" s="28" t="str">
        <f ca="1">+IF(OFFSET('Sanitation Data'!$E$30,0,10*ROW('Sanitation Data'!E144))="","",OFFSET('Sanitation Data'!$E$30,0,10*ROW('Sanitation Data'!E144)))</f>
        <v/>
      </c>
      <c r="CW150" s="28" t="str">
        <f ca="1">+IF(OFFSET('Sanitation Data'!$E$31,0,10*ROW('Sanitation Data'!E144))="","",OFFSET('Sanitation Data'!$E$31,0,10*ROW('Sanitation Data'!E144)))</f>
        <v/>
      </c>
      <c r="CX150" s="28" t="str">
        <f ca="1">+IF(OFFSET('Sanitation Data'!$E$32,0,10*ROW('Sanitation Data'!E144))="","",OFFSET('Sanitation Data'!$E$32,0,10*ROW('Sanitation Data'!E144)))</f>
        <v/>
      </c>
      <c r="CY150" s="28" t="str">
        <f ca="1">+IF(OFFSET('Sanitation Data'!$E$33,0,10*ROW('Sanitation Data'!E144))="","",OFFSET('Sanitation Data'!$E$33,0,10*ROW('Sanitation Data'!E144)))</f>
        <v/>
      </c>
      <c r="CZ150" s="28" t="str">
        <f ca="1">+IF(OFFSET('Sanitation Data'!$F$29,0,10*ROW('Sanitation Data'!F144))="","",OFFSET('Sanitation Data'!$F$29,0,10*ROW('Sanitation Data'!F144)))</f>
        <v/>
      </c>
      <c r="DA150" s="28" t="str">
        <f ca="1">+IF(OFFSET('Sanitation Data'!$F$30,0,10*ROW('Sanitation Data'!F144))="","",OFFSET('Sanitation Data'!$F$30,0,10*ROW('Sanitation Data'!F144)))</f>
        <v/>
      </c>
      <c r="DB150" s="28" t="str">
        <f ca="1">+IF(OFFSET('Sanitation Data'!$F$31,0,10*ROW('Sanitation Data'!F144))="","",OFFSET('Sanitation Data'!$F$31,0,10*ROW('Sanitation Data'!F144)))</f>
        <v/>
      </c>
      <c r="DC150" s="28" t="str">
        <f ca="1">+IF(OFFSET('Sanitation Data'!$F$32,0,10*ROW('Sanitation Data'!F144))="","",OFFSET('Sanitation Data'!$F$32,0,10*ROW('Sanitation Data'!F144)))</f>
        <v/>
      </c>
      <c r="DD150" s="28" t="str">
        <f ca="1">+IF(OFFSET('Sanitation Data'!$F$33,0,10*ROW('Sanitation Data'!F144))="","",OFFSET('Sanitation Data'!$F$33,0,10*ROW('Sanitation Data'!F144)))</f>
        <v/>
      </c>
      <c r="DE150" s="28" t="str">
        <f ca="1">+IF(OFFSET('Sanitation Data'!$G$29,0,10*ROW('Sanitation Data'!G144))="","",OFFSET('Sanitation Data'!$G$29,0,10*ROW('Sanitation Data'!G144)))</f>
        <v/>
      </c>
      <c r="DF150" s="28" t="str">
        <f ca="1">+IF(OFFSET('Sanitation Data'!$G$30,0,10*ROW('Sanitation Data'!G144))="","",OFFSET('Sanitation Data'!$G$30,0,10*ROW('Sanitation Data'!G144)))</f>
        <v/>
      </c>
      <c r="DG150" s="28" t="str">
        <f ca="1">+IF(OFFSET('Sanitation Data'!$G$31,0,10*ROW('Sanitation Data'!G144))="","",OFFSET('Sanitation Data'!$G$31,0,10*ROW('Sanitation Data'!G144)))</f>
        <v/>
      </c>
      <c r="DH150" s="28" t="str">
        <f ca="1">+IF(OFFSET('Sanitation Data'!$G$32,0,10*ROW('Sanitation Data'!G144))="","",OFFSET('Sanitation Data'!$G$32,0,10*ROW('Sanitation Data'!G144)))</f>
        <v/>
      </c>
      <c r="DI150" s="28" t="str">
        <f ca="1">+IF(OFFSET('Sanitation Data'!$G$33,0,10*ROW('Sanitation Data'!G144))="","",OFFSET('Sanitation Data'!$G$33,0,10*ROW('Sanitation Data'!G144)))</f>
        <v/>
      </c>
      <c r="DJ150" s="28" t="str">
        <f ca="1">+IF(OFFSET('Sanitation Data'!$H$29,0,10*ROW('Sanitation Data'!H144))="","",OFFSET('Sanitation Data'!$H$29,0,10*ROW('Sanitation Data'!H144)))</f>
        <v/>
      </c>
      <c r="DK150" s="28" t="str">
        <f ca="1">+IF(OFFSET('Sanitation Data'!$H$30,0,10*ROW('Sanitation Data'!H144))="","",OFFSET('Sanitation Data'!$H$30,0,10*ROW('Sanitation Data'!H144)))</f>
        <v/>
      </c>
      <c r="DL150" s="28" t="str">
        <f ca="1">+IF(OFFSET('Sanitation Data'!$H$31,0,10*ROW('Sanitation Data'!H144))="","",OFFSET('Sanitation Data'!$H$31,0,10*ROW('Sanitation Data'!H144)))</f>
        <v/>
      </c>
      <c r="DM150" s="28" t="str">
        <f ca="1">+IF(OFFSET('Sanitation Data'!$H$32,0,10*ROW('Sanitation Data'!H144))="","",OFFSET('Sanitation Data'!$H$32,0,10*ROW('Sanitation Data'!H144)))</f>
        <v/>
      </c>
      <c r="DN150" s="28" t="str">
        <f ca="1">+IF(OFFSET('Sanitation Data'!$H$33,0,10*ROW('Sanitation Data'!H144))="","",OFFSET('Sanitation Data'!$H$33,0,10*ROW('Sanitation Data'!H144)))</f>
        <v/>
      </c>
      <c r="DO150" s="28" t="str">
        <f ca="1">+IF(OFFSET('Hygiene Data'!$C$12,0,10*ROW('Hygiene Data'!C144))="","",OFFSET('Hygiene Data'!$C$12,0,10*ROW('Hygiene Data'!C144)))</f>
        <v/>
      </c>
      <c r="DP150" s="28" t="str">
        <f ca="1">+IF(OFFSET('Hygiene Data'!$C$13,0,10*ROW('Hygiene Data'!C144))="","",OFFSET('Hygiene Data'!$C$13,0,10*ROW('Hygiene Data'!C144)))</f>
        <v/>
      </c>
      <c r="DQ150" s="28" t="str">
        <f ca="1">+IF(OFFSET('Hygiene Data'!$C$14,0,10*ROW('Hygiene Data'!C144))="","",OFFSET('Hygiene Data'!$C$14,0,10*ROW('Hygiene Data'!C144)))</f>
        <v/>
      </c>
      <c r="DR150" s="28" t="str">
        <f ca="1">+IF(OFFSET('Hygiene Data'!$D$12,0,10*ROW('Hygiene Data'!D144))="","",OFFSET('Hygiene Data'!$D$12,0,10*ROW('Hygiene Data'!D144)))</f>
        <v/>
      </c>
      <c r="DS150" s="28" t="str">
        <f ca="1">+IF(OFFSET('Hygiene Data'!$D$13,0,10*ROW('Hygiene Data'!D144))="","",OFFSET('Hygiene Data'!$D$13,0,10*ROW('Hygiene Data'!D144)))</f>
        <v/>
      </c>
      <c r="DT150" s="28" t="str">
        <f ca="1">+IF(OFFSET('Hygiene Data'!$D$14,0,10*ROW('Hygiene Data'!D144))="","",OFFSET('Hygiene Data'!$D$14,0,10*ROW('Hygiene Data'!D144)))</f>
        <v/>
      </c>
      <c r="DU150" s="28" t="str">
        <f ca="1">+IF(OFFSET('Hygiene Data'!$E$12,0,10*ROW('Hygiene Data'!E144))="","",OFFSET('Hygiene Data'!$E$12,0,10*ROW('Hygiene Data'!E144)))</f>
        <v/>
      </c>
      <c r="DV150" s="28" t="str">
        <f ca="1">+IF(OFFSET('Hygiene Data'!$E$13,0,10*ROW('Hygiene Data'!E144))="","",OFFSET('Hygiene Data'!$E$13,0,10*ROW('Hygiene Data'!E144)))</f>
        <v/>
      </c>
      <c r="DW150" s="28" t="str">
        <f ca="1">+IF(OFFSET('Hygiene Data'!$E$14,0,10*ROW('Hygiene Data'!E144))="","",OFFSET('Hygiene Data'!$E$14,0,10*ROW('Hygiene Data'!E144)))</f>
        <v/>
      </c>
      <c r="DX150" s="28" t="str">
        <f ca="1">+IF(OFFSET('Hygiene Data'!$F$12,0,10*ROW('Hygiene Data'!F144))="","",OFFSET('Hygiene Data'!$F$12,0,10*ROW('Hygiene Data'!F144)))</f>
        <v/>
      </c>
      <c r="DY150" s="28" t="str">
        <f ca="1">+IF(OFFSET('Hygiene Data'!$F$13,0,10*ROW('Hygiene Data'!F144))="","",OFFSET('Hygiene Data'!$F$13,0,10*ROW('Hygiene Data'!F144)))</f>
        <v/>
      </c>
      <c r="DZ150" s="28" t="str">
        <f ca="1">+IF(OFFSET('Hygiene Data'!$F$14,0,10*ROW('Hygiene Data'!F144))="","",OFFSET('Hygiene Data'!$F$14,0,10*ROW('Hygiene Data'!F144)))</f>
        <v/>
      </c>
      <c r="EA150" s="28" t="str">
        <f ca="1">+IF(OFFSET('Hygiene Data'!$G$12,0,10*ROW('Hygiene Data'!G144))="","",OFFSET('Hygiene Data'!$G$12,0,10*ROW('Hygiene Data'!G144)))</f>
        <v/>
      </c>
      <c r="EB150" s="28" t="str">
        <f ca="1">+IF(OFFSET('Hygiene Data'!$G$13,0,10*ROW('Hygiene Data'!G144))="","",OFFSET('Hygiene Data'!$G$13,0,10*ROW('Hygiene Data'!G144)))</f>
        <v/>
      </c>
      <c r="EC150" s="28" t="str">
        <f ca="1">+IF(OFFSET('Hygiene Data'!$G$14,0,10*ROW('Hygiene Data'!G144))="","",OFFSET('Hygiene Data'!$G$14,0,10*ROW('Hygiene Data'!G144)))</f>
        <v/>
      </c>
      <c r="ED150" s="28" t="str">
        <f ca="1">+IF(OFFSET('Hygiene Data'!$H$12,0,10*ROW('Hygiene Data'!H144))="","",OFFSET('Hygiene Data'!$H$12,0,10*ROW('Hygiene Data'!H144)))</f>
        <v/>
      </c>
      <c r="EE150" s="28" t="str">
        <f ca="1">+IF(OFFSET('Hygiene Data'!$H$13,0,10*ROW('Hygiene Data'!H144))="","",OFFSET('Hygiene Data'!$H$13,0,10*ROW('Hygiene Data'!H144)))</f>
        <v/>
      </c>
      <c r="EF150" s="28" t="str">
        <f ca="1">+IF(OFFSET('Hygiene Data'!$H$14,0,10*ROW('Hygiene Data'!H144))="","",OFFSET('Hygiene Data'!$H$14,0,10*ROW('Hygiene Data'!H144)))</f>
        <v/>
      </c>
    </row>
    <row r="151" spans="1:136" x14ac:dyDescent="0.2">
      <c r="A151" s="44" t="str">
        <f ca="1">+IF(OFFSET('Water Data'!$B$1,0,10*ROW('Water Data'!B148))="","",OFFSET('Water Data'!$B$1,0,10*ROW('Water Data'!B148)))</f>
        <v/>
      </c>
      <c r="B151" s="44" t="str">
        <f ca="1">+IF(OFFSET('Water Data'!$A$3,0,10*ROW('Water Data'!A148))="","",OFFSET('Water Data'!$A$3,0,10*ROW('Water Data'!A148)))</f>
        <v/>
      </c>
      <c r="C151" s="44" t="str">
        <f ca="1">+IF(OFFSET('Water Data'!$C$3,0,10*ROW('Water Data'!C148))="","",OFFSET('Water Data'!$C$3,0,10*ROW('Water Data'!C148)))</f>
        <v/>
      </c>
      <c r="D151" s="119" t="e">
        <f ca="1">+IF(AND(ISNUMBER(OFFSET('Water Data'!$C$5,0,10*ROW('Water Data'!C145))),BS151="Yes"),100-OFFSET('Water Data'!$C$5,0,10*ROW('Water Data'!C145)),IF(AND(ISNUMBER(OFFSET('Water Data'!$C$5,0,10*ROW('Water Data'!C145))),BS151="No",ISNUMBER(OFFSET('Water Data'!$C$5,0,10*ROW('Water Data'!C145)))),CONCATENATE("[",ROUND(100-OFFSET('Water Data'!$C$5,0,10*ROW('Water Data'!C145)),0),"]"),IF(AND(ISNUMBER(OFFSET('Water Data'!$C$5,0,10*ROW('Water Data'!C145))),BS151="",ISNUMBER(OFFSET('Water Data'!$C$5,0,10*ROW('Water Data'!C145)))),100-OFFSET('Water Data'!$C$5,0,10*ROW('Water Data'!C145)),NA())))</f>
        <v>#N/A</v>
      </c>
      <c r="E151" s="119" t="e">
        <f ca="1">+IF(AND(ISNUMBER(OFFSET('Water Data'!$C$7,0,10*ROW('Water Data'!D145))),BT151="Yes"),OFFSET('Water Data'!$C$7,0,10*ROW('Water Data'!C145)),IF(AND(ISNUMBER(OFFSET('Water Data'!$C$7,0,10*ROW('Water Data'!C145))),BT151="No",ISNUMBER(OFFSET('Water Data'!$C$7,0,10*ROW('Water Data'!C145)))),CONCATENATE("[",ROUND(OFFSET('Water Data'!$C$7,0,10*ROW('Water Data'!C145)),0),"]"),IF(AND(ISNUMBER(OFFSET('Water Data'!$C$7,0,10*ROW('Water Data'!C145))),BT151="",ISNUMBER(OFFSET('Water Data'!$C$7,0,10*ROW('Water Data'!C145)))),OFFSET('Water Data'!$C$7,0,10*ROW('Water Data'!C145)),NA())))</f>
        <v>#N/A</v>
      </c>
      <c r="F151" s="119" t="e">
        <f ca="1">+IF(AND(ISNUMBER(OFFSET('Water Data'!$C$10,0,10*ROW('Water Data'!C145))),BU151="Yes"),OFFSET('Water Data'!$C$10,0,10*ROW('Water Data'!C145)),IF(AND(ISNUMBER(OFFSET('Water Data'!$C$10,0,10*ROW('Water Data'!C145))),BU151="No",ISNUMBER(OFFSET('Water Data'!$C$10,0,10*ROW('Water Data'!C145)))),CONCATENATE("[",ROUND(OFFSET('Water Data'!$C$10,0,10*ROW('Water Data'!C145)),0),"]"),IF(AND(ISNUMBER(OFFSET('Water Data'!$C$10,0,10*ROW('Water Data'!C145))),BU151="",ISNUMBER(OFFSET('Water Data'!$C$10,0,10*ROW('Water Data'!C145)))),OFFSET('Water Data'!$C$10,0,10*ROW('Water Data'!C145)),NA())))</f>
        <v>#N/A</v>
      </c>
      <c r="G151" s="119" t="e">
        <f ca="1">+IF(AND(ISNUMBER(OFFSET('Water Data'!$D$5,0,10*ROW('Water Data'!D145))),BV151="Yes"),100-OFFSET('Water Data'!$D$5,0,10*ROW('Water Data'!D145)),IF(AND(ISNUMBER(OFFSET('Water Data'!$D$5,0,10*ROW('Water Data'!D145))),BV151="No",ISNUMBER(OFFSET('Water Data'!$D$5,0,10*ROW('Water Data'!D145)))),CONCATENATE("[",ROUND(100-OFFSET('Water Data'!$D$5,0,10*ROW('Water Data'!D145)),0),"]"),IF(AND(ISNUMBER(OFFSET('Water Data'!$D$5,0,10*ROW('Water Data'!D145))),BV151="",ISNUMBER(OFFSET('Water Data'!$D$5,0,10*ROW('Water Data'!D145)))),100-OFFSET('Water Data'!$D$5,0,10*ROW('Water Data'!D145)),NA())))</f>
        <v>#N/A</v>
      </c>
      <c r="H151" s="119" t="e">
        <f ca="1">+IF(AND(ISNUMBER(OFFSET('Water Data'!$D$7,0,10*ROW('Water Data'!D145))),BW151="Yes"),OFFSET('Water Data'!$D$7,0,10*ROW('Water Data'!D145)),IF(AND(ISNUMBER(OFFSET('Water Data'!$D$7,0,10*ROW('Water Data'!D145))),BW151="No",ISNUMBER(OFFSET('Water Data'!$D$7,0,10*ROW('Water Data'!D145)))),CONCATENATE("[",ROUND(OFFSET('Water Data'!$C$7,0,10*ROW('Water Data'!D145)),0),"]"),IF(AND(ISNUMBER(OFFSET('Water Data'!$D$7,0,10*ROW('Water Data'!D145))),BW151="",ISNUMBER(OFFSET('Water Data'!$D$7,0,10*ROW('Water Data'!D145)))),OFFSET('Water Data'!$D$7,0,10*ROW('Water Data'!D145)),NA())))</f>
        <v>#N/A</v>
      </c>
      <c r="I151" s="119" t="e">
        <f ca="1">+IF(AND(ISNUMBER(OFFSET('Water Data'!$D$10,0,10*ROW('Water Data'!D145))),BX151="Yes"),OFFSET('Water Data'!$D$10,0,10*ROW('Water Data'!D145)),IF(AND(ISNUMBER(OFFSET('Water Data'!$D$10,0,10*ROW('Water Data'!D145))),BX151="No",ISNUMBER(OFFSET('Water Data'!$D$10,0,10*ROW('Water Data'!D145)))),CONCATENATE("[",ROUND(OFFSET('Water Data'!$D$10,0,10*ROW('Water Data'!D145)),0),"]"),IF(AND(ISNUMBER(OFFSET('Water Data'!$D$10,0,10*ROW('Water Data'!D145))),BX151="",ISNUMBER(OFFSET('Water Data'!$D$10,0,10*ROW('Water Data'!D145)))),OFFSET('Water Data'!$D$10,0,10*ROW('Water Data'!D145)),NA())))</f>
        <v>#N/A</v>
      </c>
      <c r="J151" s="119" t="e">
        <f ca="1">+IF(AND(ISNUMBER(OFFSET('Water Data'!$E$5,0,10*ROW('Water Data'!E145))),BY151="Yes"),100-OFFSET('Water Data'!$E$5,0,10*ROW('Water Data'!E145)),IF(AND(ISNUMBER(OFFSET('Water Data'!$E$5,0,10*ROW('Water Data'!E145))),BY151="No",ISNUMBER(OFFSET('Water Data'!$E$5,0,10*ROW('Water Data'!E145)))),CONCATENATE("[",ROUND(100-OFFSET('Water Data'!$E$5,0,10*ROW('Water Data'!E145)),0),"]"),IF(AND(ISNUMBER(OFFSET('Water Data'!$E$5,0,10*ROW('Water Data'!E145))),BY151="",ISNUMBER(OFFSET('Water Data'!$E$5,0,10*ROW('Water Data'!E145)))),100-OFFSET('Water Data'!$E$5,0,10*ROW('Water Data'!E145)),NA())))</f>
        <v>#N/A</v>
      </c>
      <c r="K151" s="119" t="e">
        <f ca="1">+IF(AND(ISNUMBER(OFFSET('Water Data'!$E$7,0,10*ROW('Water Data'!E145))),BZ151="Yes"),OFFSET('Water Data'!$E$7,0,10*ROW('Water Data'!E145)),IF(AND(ISNUMBER(OFFSET('Water Data'!$E$7,0,10*ROW('Water Data'!E145))),BZ151="No",ISNUMBER(OFFSET('Water Data'!$E$7,0,10*ROW('Water Data'!E145)))),CONCATENATE("[",ROUND(OFFSET('Water Data'!$E$7,0,10*ROW('Water Data'!E145)),0),"]"),IF(AND(ISNUMBER(OFFSET('Water Data'!$E$7,0,10*ROW('Water Data'!E145))),BZ151="",ISNUMBER(OFFSET('Water Data'!$E$7,0,10*ROW('Water Data'!E145)))),OFFSET('Water Data'!$E$7,0,10*ROW('Water Data'!E145)),NA())))</f>
        <v>#N/A</v>
      </c>
      <c r="L151" s="119" t="e">
        <f ca="1">+IF(AND(ISNUMBER(OFFSET('Water Data'!$E$10,0,10*ROW('Water Data'!E145))),CA151="Yes"),OFFSET('Water Data'!$E$10,0,10*ROW('Water Data'!E145)),IF(AND(ISNUMBER(OFFSET('Water Data'!$E$10,0,10*ROW('Water Data'!E145))),CA151="No",ISNUMBER(OFFSET('Water Data'!$E$10,0,10*ROW('Water Data'!E145)))),CONCATENATE("[",ROUND(OFFSET('Water Data'!$E$10,0,10*ROW('Water Data'!E145)),0),"]"),IF(AND(ISNUMBER(OFFSET('Water Data'!$E$10,0,10*ROW('Water Data'!E145))),CA151="",ISNUMBER(OFFSET('Water Data'!$E$10,0,10*ROW('Water Data'!E145)))),OFFSET('Water Data'!$E$10,0,10*ROW('Water Data'!E145)),NA())))</f>
        <v>#N/A</v>
      </c>
      <c r="M151" s="119" t="e">
        <f ca="1">+IF(AND(ISNUMBER(OFFSET('Water Data'!$F$5,0,10*ROW('Water Data'!F145))),CB151="Yes"),100-OFFSET('Water Data'!$F$5,0,10*ROW('Water Data'!F145)),IF(AND(ISNUMBER(OFFSET('Water Data'!$F$5,0,10*ROW('Water Data'!F145))),CB151="No",ISNUMBER(OFFSET('Water Data'!$F$5,0,10*ROW('Water Data'!F145)))),CONCATENATE("[",ROUND(100-OFFSET('Water Data'!$F$5,0,10*ROW('Water Data'!F145)),0),"]"),IF(AND(ISNUMBER(OFFSET('Water Data'!$F$5,0,10*ROW('Water Data'!F145))),CB151="",ISNUMBER(OFFSET('Water Data'!$F$5,0,10*ROW('Water Data'!F145)))),100-OFFSET('Water Data'!$F$5,0,10*ROW('Water Data'!F145)),NA())))</f>
        <v>#N/A</v>
      </c>
      <c r="N151" s="119" t="e">
        <f ca="1">+IF(AND(ISNUMBER(OFFSET('Water Data'!$F$7,0,10*ROW('Water Data'!F145))),CC151="Yes"),OFFSET('Water Data'!$F$7,0,10*ROW('Water Data'!F145)),IF(AND(ISNUMBER(OFFSET('Water Data'!$F$7,0,10*ROW('Water Data'!F145))),CC151="No",ISNUMBER(OFFSET('Water Data'!$F$7,0,10*ROW('Water Data'!F145)))),CONCATENATE("[",ROUND(OFFSET('Water Data'!$F$7,0,10*ROW('Water Data'!F145)),0),"]"),IF(AND(ISNUMBER(OFFSET('Water Data'!$F$7,0,10*ROW('Water Data'!F145))),CC151="",ISNUMBER(OFFSET('Water Data'!$F$7,0,10*ROW('Water Data'!F145)))),OFFSET('Water Data'!$F$7,0,10*ROW('Water Data'!F145)),NA())))</f>
        <v>#N/A</v>
      </c>
      <c r="O151" s="119" t="e">
        <f ca="1">+IF(AND(ISNUMBER(OFFSET('Water Data'!$F$10,0,10*ROW('Water Data'!F145))),CD151="Yes"),OFFSET('Water Data'!$F$10,0,10*ROW('Water Data'!F145)),IF(AND(ISNUMBER(OFFSET('Water Data'!$F$10,0,10*ROW('Water Data'!F145))),CD151="No",ISNUMBER(OFFSET('Water Data'!$F$10,0,10*ROW('Water Data'!F145)))),CONCATENATE("[",ROUND(OFFSET('Water Data'!$F$10,0,10*ROW('Water Data'!F145)),0),"]"),IF(AND(ISNUMBER(OFFSET('Water Data'!$F$10,0,10*ROW('Water Data'!F145))),CD151="",ISNUMBER(OFFSET('Water Data'!$F$10,0,10*ROW('Water Data'!F145)))),OFFSET('Water Data'!$F$10,0,10*ROW('Water Data'!F145)),NA())))</f>
        <v>#N/A</v>
      </c>
      <c r="P151" s="119" t="e">
        <f ca="1">+IF(AND(ISNUMBER(OFFSET('Water Data'!$G$5,0,10*ROW('Water Data'!G145))),CE151="Yes"),100-OFFSET('Water Data'!$G$5,0,10*ROW('Water Data'!G145)),IF(AND(ISNUMBER(OFFSET('Water Data'!$G$5,0,10*ROW('Water Data'!G145))),CE151="No",ISNUMBER(OFFSET('Water Data'!$G$5,0,10*ROW('Water Data'!G145)))),CONCATENATE("[",ROUND(100-OFFSET('Water Data'!$G$5,0,10*ROW('Water Data'!G145)),0),"]"),IF(AND(ISNUMBER(OFFSET('Water Data'!$G$5,0,10*ROW('Water Data'!G145))),CE151="",ISNUMBER(OFFSET('Water Data'!$G$5,0,10*ROW('Water Data'!G145)))),100-OFFSET('Water Data'!$G$5,0,10*ROW('Water Data'!G145)),NA())))</f>
        <v>#N/A</v>
      </c>
      <c r="Q151" s="119" t="e">
        <f ca="1">+IF(AND(ISNUMBER(OFFSET('Water Data'!$G$7,0,10*ROW('Water Data'!G145))),CF151="Yes"),OFFSET('Water Data'!$G$7,0,10*ROW('Water Data'!G145)),IF(AND(ISNUMBER(OFFSET('Water Data'!$G$7,0,10*ROW('Water Data'!G145))),CF151="No",ISNUMBER(OFFSET('Water Data'!$G$7,0,10*ROW('Water Data'!G145)))),CONCATENATE("[",ROUND(OFFSET('Water Data'!$G$7,0,10*ROW('Water Data'!G145)),0),"]"),IF(AND(ISNUMBER(OFFSET('Water Data'!$G$7,0,10*ROW('Water Data'!G145))),CF151="",ISNUMBER(OFFSET('Water Data'!$G$7,0,10*ROW('Water Data'!G145)))),OFFSET('Water Data'!$G$7,0,10*ROW('Water Data'!G145)),NA())))</f>
        <v>#N/A</v>
      </c>
      <c r="R151" s="119" t="e">
        <f ca="1">+IF(AND(ISNUMBER(OFFSET('Water Data'!$G$10,0,10*ROW('Water Data'!G145))),CG151="Yes"),OFFSET('Water Data'!$G$10,0,10*ROW('Water Data'!G145)),IF(AND(ISNUMBER(OFFSET('Water Data'!$G$10,0,10*ROW('Water Data'!G145))),CG151="No",ISNUMBER(OFFSET('Water Data'!$G$10,0,10*ROW('Water Data'!G145)))),CONCATENATE("[",ROUND(OFFSET('Water Data'!$G$10,0,10*ROW('Water Data'!G145)),0),"]"),IF(AND(ISNUMBER(OFFSET('Water Data'!$G$10,0,10*ROW('Water Data'!G145))),CG151="",ISNUMBER(OFFSET('Water Data'!$G$10,0,10*ROW('Water Data'!G145)))),OFFSET('Water Data'!$G$10,0,10*ROW('Water Data'!G145)),NA())))</f>
        <v>#N/A</v>
      </c>
      <c r="S151" s="119" t="e">
        <f ca="1">+IF(AND(ISNUMBER(OFFSET('Water Data'!$H$5,0,10*ROW('Water Data'!H145))),CH151="Yes"),100-OFFSET('Water Data'!$H$5,0,10*ROW('Water Data'!H145)),IF(AND(ISNUMBER(OFFSET('Water Data'!$H$5,0,10*ROW('Water Data'!H145))),CH151="No",ISNUMBER(OFFSET('Water Data'!$H$5,0,10*ROW('Water Data'!H145)))),CONCATENATE("[",ROUND(100-OFFSET('Water Data'!$H$5,0,10*ROW('Water Data'!H145)),0),"]"),IF(AND(ISNUMBER(OFFSET('Water Data'!$H$5,0,10*ROW('Water Data'!H145))),CH151="",ISNUMBER(OFFSET('Water Data'!$H$5,0,10*ROW('Water Data'!H145)))),100-OFFSET('Water Data'!$H$5,0,10*ROW('Water Data'!H145)),NA())))</f>
        <v>#N/A</v>
      </c>
      <c r="T151" s="119" t="e">
        <f ca="1">+IF(AND(ISNUMBER(OFFSET('Water Data'!$H$7,0,10*ROW('Water Data'!H145))),CI151="Yes"),OFFSET('Water Data'!$H$7,0,10*ROW('Water Data'!H145)),IF(AND(ISNUMBER(OFFSET('Water Data'!$H$7,0,10*ROW('Water Data'!H145))),CI151="No",ISNUMBER(OFFSET('Water Data'!$H$7,0,10*ROW('Water Data'!H145)))),CONCATENATE("[",ROUND(OFFSET('Water Data'!$H$7,0,10*ROW('Water Data'!H145)),0),"]"),IF(AND(ISNUMBER(OFFSET('Water Data'!$H$7,0,10*ROW('Water Data'!H145))),CI151="",ISNUMBER(OFFSET('Water Data'!$H$7,0,10*ROW('Water Data'!H145)))),OFFSET('Water Data'!$H$7,0,10*ROW('Water Data'!H145)),NA())))</f>
        <v>#N/A</v>
      </c>
      <c r="U151" s="119" t="e">
        <f ca="1">+IF(AND(ISNUMBER(OFFSET('Water Data'!$H$10,0,10*ROW('Water Data'!H145))),CJ151="Yes"),OFFSET('Water Data'!$H$10,0,10*ROW('Water Data'!H145)),IF(AND(ISNUMBER(OFFSET('Water Data'!$H$10,0,10*ROW('Water Data'!H145))),CJ151="No",ISNUMBER(OFFSET('Water Data'!$H$10,0,10*ROW('Water Data'!H145)))),CONCATENATE("[",ROUND(OFFSET('Water Data'!$H$10,0,10*ROW('Water Data'!H145)),0),"]"),IF(AND(ISNUMBER(OFFSET('Water Data'!$H$10,0,10*ROW('Water Data'!H145))),CJ151="",ISNUMBER(OFFSET('Water Data'!$H$10,0,10*ROW('Water Data'!H145)))),OFFSET('Water Data'!$H$10,0,10*ROW('Water Data'!H145)),NA())))</f>
        <v>#N/A</v>
      </c>
      <c r="V151" s="120" t="e">
        <f ca="1">+IF(AND(ISNUMBER(OFFSET('Sanitation Data'!$C$5,0,10*ROW('Sanitation Data'!C145))),CK151="Yes"),100-OFFSET('Sanitation Data'!$C$5,0,10*ROW('Sanitation Data'!C145)),IF(AND(ISNUMBER(OFFSET('Sanitation Data'!$C$5,0,10*ROW('Sanitation Data'!C145))),CK151="No",ISNUMBER(OFFSET('Sanitation Data'!$C$5,0,10*ROW('Sanitation Data'!C145)))),CONCATENATE("[",ROUND(100-OFFSET('Sanitation Data'!$C$5,0,10*ROW('Sanitation Data'!C145)),0),"]"),IF(AND(ISNUMBER(OFFSET('Sanitation Data'!$C$5,0,10*ROW('Sanitation Data'!C145))),CK151="",ISNUMBER(OFFSET('Sanitation Data'!$C$5,0,10*ROW('Sanitation Data'!C145)))),100-OFFSET('Sanitation Data'!$C$5,0,10*ROW('Sanitation Data'!C145)),NA())))</f>
        <v>#N/A</v>
      </c>
      <c r="W151" s="120" t="e">
        <f ca="1">+IF(AND(ISNUMBER(OFFSET('Sanitation Data'!$C$7,0,10*ROW('Sanitation Data'!C145))),CL151="Yes"),OFFSET('Sanitation Data'!$C$7,0,10*ROW('Sanitation Data'!C145)),IF(AND(ISNUMBER(OFFSET('Sanitation Data'!$C$7,0,10*ROW('Sanitation Data'!C145))),CL151="No",ISNUMBER(OFFSET('Sanitation Data'!$C$7,0,10*ROW('Sanitation Data'!C145)))),CONCATENATE("[",ROUND(OFFSET('Sanitation Data'!$C$7,0,10*ROW('Sanitation Data'!C145)),0),"]"),IF(AND(ISNUMBER(OFFSET('Sanitation Data'!$C$7,0,10*ROW('Sanitation Data'!C145))),CL151="",ISNUMBER(OFFSET('Sanitation Data'!$C$7,0,10*ROW('Sanitation Data'!C145)))),OFFSET('Sanitation Data'!$C$7,0,10*ROW('Sanitation Data'!C145)),NA())))</f>
        <v>#N/A</v>
      </c>
      <c r="X151" s="120" t="e">
        <f ca="1">+IF(AND(ISNUMBER(OFFSET('Sanitation Data'!$C$11,0,10*ROW('Sanitation Data'!C145))),CM151="Yes"),OFFSET('Sanitation Data'!$C$11,0,10*ROW('Sanitation Data'!C145)),IF(AND(ISNUMBER(OFFSET('Sanitation Data'!$C$11,0,10*ROW('Sanitation Data'!C145))),CM151="No",ISNUMBER(OFFSET('Sanitation Data'!$C$11,0,10*ROW('Sanitation Data'!C145)))),CONCATENATE("[",ROUND(OFFSET('Sanitation Data'!$C$11,0,10*ROW('Sanitation Data'!C145)),0),"]"),IF(AND(ISNUMBER(OFFSET('Sanitation Data'!$C$11,0,10*ROW('Sanitation Data'!C145))),CM151="",ISNUMBER(OFFSET('Sanitation Data'!$C$11,0,10*ROW('Sanitation Data'!C145)))),OFFSET('Sanitation Data'!$C$11,0,10*ROW('Sanitation Data'!C145)),NA())))</f>
        <v>#N/A</v>
      </c>
      <c r="Y151" s="120" t="e">
        <f ca="1">+IF(AND(ISNUMBER(OFFSET('Sanitation Data'!$C$12,0,10*ROW('Sanitation Data'!C145))),CN151="Yes"),OFFSET('Sanitation Data'!$C$12,0,10*ROW('Sanitation Data'!C145)),IF(AND(ISNUMBER(OFFSET('Sanitation Data'!$C$12,0,10*ROW('Sanitation Data'!C145))),CN151="No",ISNUMBER(OFFSET('Sanitation Data'!$C$12,0,10*ROW('Sanitation Data'!C145)))),CONCATENATE("[",ROUND(OFFSET('Sanitation Data'!$C$12,0,10*ROW('Sanitation Data'!C145)),0),"]"),IF(AND(ISNUMBER(OFFSET('Sanitation Data'!$C$12,0,10*ROW('Sanitation Data'!C145))),CN151="",ISNUMBER(OFFSET('Sanitation Data'!$C$12,0,10*ROW('Sanitation Data'!C145)))),OFFSET('Sanitation Data'!$C$12,0,10*ROW('Sanitation Data'!C145)),NA())))</f>
        <v>#N/A</v>
      </c>
      <c r="Z151" s="120" t="e">
        <f ca="1">+IF(AND(ISNUMBER(OFFSET('Sanitation Data'!$C$13,0,10*ROW('Sanitation Data'!C145))),CO151="Yes"),OFFSET('Sanitation Data'!$C$13,0,10*ROW('Sanitation Data'!C145)),IF(AND(ISNUMBER(OFFSET('Sanitation Data'!$C$13,0,10*ROW('Sanitation Data'!C145))),CO151="No",ISNUMBER(OFFSET('Sanitation Data'!$C$13,0,10*ROW('Sanitation Data'!C145)))),CONCATENATE("[",ROUND(OFFSET('Sanitation Data'!$C$13,0,10*ROW('Sanitation Data'!C145)),0),"]"),IF(AND(ISNUMBER(OFFSET('Sanitation Data'!$C$13,0,10*ROW('Sanitation Data'!C145))),CO151="",ISNUMBER(OFFSET('Sanitation Data'!$C$13,0,10*ROW('Sanitation Data'!C145)))),OFFSET('Sanitation Data'!$C$13,0,10*ROW('Sanitation Data'!C145)),NA())))</f>
        <v>#N/A</v>
      </c>
      <c r="AA151" s="120" t="e">
        <f ca="1">+IF(AND(ISNUMBER(OFFSET('Sanitation Data'!$D$5,0,10*ROW('Sanitation Data'!D145))),CP151="Yes"),100-OFFSET('Sanitation Data'!$D$5,0,10*ROW('Sanitation Data'!D145)),IF(AND(ISNUMBER(OFFSET('Sanitation Data'!$D$5,0,10*ROW('Sanitation Data'!D145))),CP151="No",ISNUMBER(OFFSET('Sanitation Data'!$D$5,0,10*ROW('Sanitation Data'!D145)))),CONCATENATE("[",ROUND(100-OFFSET('Sanitation Data'!$D$5,0,10*ROW('Sanitation Data'!D145)),0),"]"),IF(AND(ISNUMBER(OFFSET('Sanitation Data'!$D$5,0,10*ROW('Sanitation Data'!D145))),CP151="",ISNUMBER(OFFSET('Sanitation Data'!$D$5,0,10*ROW('Sanitation Data'!D145)))),100-OFFSET('Sanitation Data'!$D$5,0,10*ROW('Sanitation Data'!D145)),NA())))</f>
        <v>#N/A</v>
      </c>
      <c r="AB151" s="120" t="e">
        <f ca="1">+IF(AND(ISNUMBER(OFFSET('Sanitation Data'!$D$7,0,10*ROW('Sanitation Data'!D145))),CQ151="Yes"),OFFSET('Sanitation Data'!$D$7,0,10*ROW('Sanitation Data'!G145)),IF(AND(ISNUMBER(OFFSET('Sanitation Data'!$D$7,0,10*ROW('Sanitation Data'!D145))),CQ151="No",ISNUMBER(OFFSET('Sanitation Data'!$D$7,0,10*ROW('Sanitation Data'!D145)))),CONCATENATE("[",ROUND(OFFSET('Sanitation Data'!$D$7,0,10*ROW('Sanitation Data'!D145)),0),"]"),IF(AND(ISNUMBER(OFFSET('Sanitation Data'!$D$7,0,10*ROW('Sanitation Data'!D145))),CQ151="",ISNUMBER(OFFSET('Sanitation Data'!$D$7,0,10*ROW('Sanitation Data'!D145)))),OFFSET('Sanitation Data'!$D$7,0,10*ROW('Sanitation Data'!D145)),NA())))</f>
        <v>#N/A</v>
      </c>
      <c r="AC151" s="120" t="e">
        <f ca="1">+IF(AND(ISNUMBER(OFFSET('Sanitation Data'!$D$11,0,10*ROW('Sanitation Data'!D145))),CR151="Yes"),OFFSET('Sanitation Data'!$D$11,0,10*ROW('Sanitation Data'!D145)),IF(AND(ISNUMBER(OFFSET('Sanitation Data'!$D$11,0,10*ROW('Sanitation Data'!D145))),CR151="No",ISNUMBER(OFFSET('Sanitation Data'!$D$11,0,10*ROW('Sanitation Data'!D145)))),CONCATENATE("[",ROUND(OFFSET('Sanitation Data'!$D$11,0,10*ROW('Sanitation Data'!D145)),0),"]"),IF(AND(ISNUMBER(OFFSET('Sanitation Data'!$D$11,0,10*ROW('Sanitation Data'!D145))),CR151="",ISNUMBER(OFFSET('Sanitation Data'!$D$11,0,10*ROW('Sanitation Data'!D145)))),OFFSET('Sanitation Data'!$D$11,0,10*ROW('Sanitation Data'!D145)),NA())))</f>
        <v>#N/A</v>
      </c>
      <c r="AD151" s="120" t="e">
        <f ca="1">+IF(AND(ISNUMBER(OFFSET('Sanitation Data'!$D$12,0,10*ROW('Sanitation Data'!D145))),CS151="Yes"),OFFSET('Sanitation Data'!$D$12,0,10*ROW('Sanitation Data'!D145)),IF(AND(ISNUMBER(OFFSET('Sanitation Data'!$D$12,0,10*ROW('Sanitation Data'!D145))),CS151="No",ISNUMBER(OFFSET('Sanitation Data'!$D$12,0,10*ROW('Sanitation Data'!D145)))),CONCATENATE("[",ROUND(OFFSET('Sanitation Data'!$D$12,0,10*ROW('Sanitation Data'!D145)),0),"]"),IF(AND(ISNUMBER(OFFSET('Sanitation Data'!$D$12,0,10*ROW('Sanitation Data'!D145))),CS151="",ISNUMBER(OFFSET('Sanitation Data'!$D$12,0,10*ROW('Sanitation Data'!D145)))),OFFSET('Sanitation Data'!$D$12,0,10*ROW('Sanitation Data'!D145)),NA())))</f>
        <v>#N/A</v>
      </c>
      <c r="AE151" s="120" t="e">
        <f ca="1">+IF(AND(ISNUMBER(OFFSET('Sanitation Data'!$D$13,0,10*ROW('Sanitation Data'!D145))),CT151="Yes"),OFFSET('Sanitation Data'!$D$13,0,10*ROW('Sanitation Data'!D145)),IF(AND(ISNUMBER(OFFSET('Sanitation Data'!$D$13,0,10*ROW('Sanitation Data'!D145))),CT151="No",ISNUMBER(OFFSET('Sanitation Data'!$D$13,0,10*ROW('Sanitation Data'!D145)))),CONCATENATE("[",ROUND(OFFSET('Sanitation Data'!$D$13,0,10*ROW('Sanitation Data'!D145)),0),"]"),IF(AND(ISNUMBER(OFFSET('Sanitation Data'!$D$13,0,10*ROW('Sanitation Data'!D145))),CT151="",ISNUMBER(OFFSET('Sanitation Data'!$D$13,0,10*ROW('Sanitation Data'!D145)))),OFFSET('Sanitation Data'!$D$13,0,10*ROW('Sanitation Data'!D145)),NA())))</f>
        <v>#N/A</v>
      </c>
      <c r="AF151" s="120" t="e">
        <f ca="1">+IF(AND(ISNUMBER(OFFSET('Sanitation Data'!$E$5,0,10*ROW('Sanitation Data'!E145))),CU151="Yes"),100-OFFSET('Sanitation Data'!$E$5,0,10*ROW('Sanitation Data'!E145)),IF(AND(ISNUMBER(OFFSET('Sanitation Data'!$E$5,0,10*ROW('Sanitation Data'!E145))),CU151="No",ISNUMBER(OFFSET('Sanitation Data'!$E$5,0,10*ROW('Sanitation Data'!E145)))),CONCATENATE("[",ROUND(100-OFFSET('Sanitation Data'!$E$5,0,10*ROW('Sanitation Data'!E145)),0),"]"),IF(AND(ISNUMBER(OFFSET('Sanitation Data'!$E$5,0,10*ROW('Sanitation Data'!E145))),CU151="",ISNUMBER(OFFSET('Sanitation Data'!$E$5,0,10*ROW('Sanitation Data'!E145)))),100-OFFSET('Sanitation Data'!$E$5,0,10*ROW('Sanitation Data'!E145)),NA())))</f>
        <v>#N/A</v>
      </c>
      <c r="AG151" s="120" t="e">
        <f ca="1">+IF(AND(ISNUMBER(OFFSET('Sanitation Data'!$E$7,0,10*ROW('Sanitation Data'!E145))),CV151="Yes"),OFFSET('Sanitation Data'!$E$7,0,10*ROW('Sanitation Data'!E145)),IF(AND(ISNUMBER(OFFSET('Sanitation Data'!$E$7,0,10*ROW('Sanitation Data'!E145))),CV151="No",ISNUMBER(OFFSET('Sanitation Data'!$E$7,0,10*ROW('Sanitation Data'!E145)))),CONCATENATE("[",ROUND(OFFSET('Sanitation Data'!$E$7,0,10*ROW('Sanitation Data'!E145)),0),"]"),IF(AND(ISNUMBER(OFFSET('Sanitation Data'!$E$7,0,10*ROW('Sanitation Data'!E145))),CV151="",ISNUMBER(OFFSET('Sanitation Data'!$E$7,0,10*ROW('Sanitation Data'!E145)))),OFFSET('Sanitation Data'!$E$7,0,10*ROW('Sanitation Data'!E145)),NA())))</f>
        <v>#N/A</v>
      </c>
      <c r="AH151" s="120" t="e">
        <f ca="1">+IF(AND(ISNUMBER(OFFSET('Sanitation Data'!$E$11,0,10*ROW('Sanitation Data'!E145))),CW151="Yes"),OFFSET('Sanitation Data'!$E$11,0,10*ROW('Sanitation Data'!E145)),IF(AND(ISNUMBER(OFFSET('Sanitation Data'!$E$11,0,10*ROW('Sanitation Data'!E145))),CW151="No",ISNUMBER(OFFSET('Sanitation Data'!$E$11,0,10*ROW('Sanitation Data'!E145)))),CONCATENATE("[",ROUND(OFFSET('Sanitation Data'!$E$11,0,10*ROW('Sanitation Data'!E145)),0),"]"),IF(AND(ISNUMBER(OFFSET('Sanitation Data'!$E$11,0,10*ROW('Sanitation Data'!E145))),CW151="",ISNUMBER(OFFSET('Sanitation Data'!$E$11,0,10*ROW('Sanitation Data'!E145)))),OFFSET('Sanitation Data'!$E$11,0,10*ROW('Sanitation Data'!E145)),NA())))</f>
        <v>#N/A</v>
      </c>
      <c r="AI151" s="120" t="e">
        <f ca="1">+IF(AND(ISNUMBER(OFFSET('Sanitation Data'!$E$12,0,10*ROW('Sanitation Data'!E145))),CX151="Yes"),OFFSET('Sanitation Data'!$E$12,0,10*ROW('Sanitation Data'!E145)),IF(AND(ISNUMBER(OFFSET('Sanitation Data'!$E$12,0,10*ROW('Sanitation Data'!E145))),CX151="No",ISNUMBER(OFFSET('Sanitation Data'!$E$12,0,10*ROW('Sanitation Data'!E145)))),CONCATENATE("[",ROUND(OFFSET('Sanitation Data'!$E$12,0,10*ROW('Sanitation Data'!E145)),0),"]"),IF(AND(ISNUMBER(OFFSET('Sanitation Data'!$E$12,0,10*ROW('Sanitation Data'!E145))),CX151="",ISNUMBER(OFFSET('Sanitation Data'!$E$12,0,10*ROW('Sanitation Data'!E145)))),OFFSET('Sanitation Data'!$E$12,0,10*ROW('Sanitation Data'!E145)),NA())))</f>
        <v>#N/A</v>
      </c>
      <c r="AJ151" s="120" t="e">
        <f ca="1">+IF(AND(ISNUMBER(OFFSET('Sanitation Data'!$E$13,0,10*ROW('Sanitation Data'!E145))),CY151="Yes"),OFFSET('Sanitation Data'!$E$13,0,10*ROW('Sanitation Data'!E145)),IF(AND(ISNUMBER(OFFSET('Sanitation Data'!$E$13,0,10*ROW('Sanitation Data'!E145))),CY151="No",ISNUMBER(OFFSET('Sanitation Data'!$E$13,0,10*ROW('Sanitation Data'!E145)))),CONCATENATE("[",ROUND(OFFSET('Sanitation Data'!$E$13,0,10*ROW('Sanitation Data'!E145)),0),"]"),IF(AND(ISNUMBER(OFFSET('Sanitation Data'!$E$13,0,10*ROW('Sanitation Data'!E145))),CY151="",ISNUMBER(OFFSET('Sanitation Data'!$E$13,0,10*ROW('Sanitation Data'!E145)))),OFFSET('Sanitation Data'!$E$13,0,10*ROW('Sanitation Data'!E145)),NA())))</f>
        <v>#N/A</v>
      </c>
      <c r="AK151" s="120" t="e">
        <f ca="1">+IF(AND(ISNUMBER(OFFSET('Sanitation Data'!$F$5,0,10*ROW('Sanitation Data'!F145))),CZ151="Yes"),100-OFFSET('Sanitation Data'!$F$5,0,10*ROW('Sanitation Data'!F145)),IF(AND(ISNUMBER(OFFSET('Sanitation Data'!$F$5,0,10*ROW('Sanitation Data'!F145))),CZ151="No",ISNUMBER(OFFSET('Sanitation Data'!$F$5,0,10*ROW('Sanitation Data'!F145)))),CONCATENATE("[",ROUND(100-OFFSET('Sanitation Data'!$F$5,0,10*ROW('Sanitation Data'!F145)),0),"]"),IF(AND(ISNUMBER(OFFSET('Sanitation Data'!$F$5,0,10*ROW('Sanitation Data'!F145))),CZ151="",ISNUMBER(OFFSET('Sanitation Data'!$F$5,0,10*ROW('Sanitation Data'!F145)))),100-OFFSET('Sanitation Data'!$F$5,0,10*ROW('Sanitation Data'!F145)),NA())))</f>
        <v>#N/A</v>
      </c>
      <c r="AL151" s="120" t="e">
        <f ca="1">+IF(AND(ISNUMBER(OFFSET('Sanitation Data'!$F$7,0,10*ROW('Sanitation Data'!F145))),DA151="Yes"),OFFSET('Sanitation Data'!$F$7,0,10*ROW('Sanitation Data'!F145)),IF(AND(ISNUMBER(OFFSET('Sanitation Data'!$F$7,0,10*ROW('Sanitation Data'!F145))),DA151="No",ISNUMBER(OFFSET('Sanitation Data'!$F$7,0,10*ROW('Sanitation Data'!F145)))),CONCATENATE("[",ROUND(OFFSET('Sanitation Data'!$F$7,0,10*ROW('Sanitation Data'!F145)),0),"]"),IF(AND(ISNUMBER(OFFSET('Sanitation Data'!$F$7,0,10*ROW('Sanitation Data'!F145))),DA151="",ISNUMBER(OFFSET('Sanitation Data'!$F$7,0,10*ROW('Sanitation Data'!F145)))),OFFSET('Sanitation Data'!$F$7,0,10*ROW('Sanitation Data'!F145)),NA())))</f>
        <v>#N/A</v>
      </c>
      <c r="AM151" s="120" t="e">
        <f ca="1">+IF(AND(ISNUMBER(OFFSET('Sanitation Data'!$F$11,0,10*ROW('Sanitation Data'!F145))),DB151="Yes"),OFFSET('Sanitation Data'!$F$11,0,10*ROW('Sanitation Data'!F145)),IF(AND(ISNUMBER(OFFSET('Sanitation Data'!$F$11,0,10*ROW('Sanitation Data'!F145))),DB151="No",ISNUMBER(OFFSET('Sanitation Data'!$F$11,0,10*ROW('Sanitation Data'!F145)))),CONCATENATE("[",ROUND(OFFSET('Sanitation Data'!$F$11,0,10*ROW('Sanitation Data'!F145)),0),"]"),IF(AND(ISNUMBER(OFFSET('Sanitation Data'!$F$11,0,10*ROW('Sanitation Data'!F145))),DB151="",ISNUMBER(OFFSET('Sanitation Data'!$F$11,0,10*ROW('Sanitation Data'!F145)))),OFFSET('Sanitation Data'!$F$11,0,10*ROW('Sanitation Data'!F145)),NA())))</f>
        <v>#N/A</v>
      </c>
      <c r="AN151" s="120" t="e">
        <f ca="1">+IF(AND(ISNUMBER(OFFSET('Sanitation Data'!$F$12,0,10*ROW('Sanitation Data'!F145))),DC151="Yes"),OFFSET('Sanitation Data'!$F$12,0,10*ROW('Sanitation Data'!F145)),IF(AND(ISNUMBER(OFFSET('Sanitation Data'!$F$12,0,10*ROW('Sanitation Data'!F145))),DC151="No",ISNUMBER(OFFSET('Sanitation Data'!$F$12,0,10*ROW('Sanitation Data'!F145)))),CONCATENATE("[",ROUND(OFFSET('Sanitation Data'!$F$12,0,10*ROW('Sanitation Data'!F145)),0),"]"),IF(AND(ISNUMBER(OFFSET('Sanitation Data'!$F$12,0,10*ROW('Sanitation Data'!F145))),DC151="",ISNUMBER(OFFSET('Sanitation Data'!$F$12,0,10*ROW('Sanitation Data'!F145)))),OFFSET('Sanitation Data'!$F$12,0,10*ROW('Sanitation Data'!F145)),NA())))</f>
        <v>#N/A</v>
      </c>
      <c r="AO151" s="120" t="e">
        <f ca="1">+IF(AND(ISNUMBER(OFFSET('Sanitation Data'!$F$13,0,10*ROW('Sanitation Data'!F145))),DD151="Yes"),OFFSET('Sanitation Data'!$F$13,0,10*ROW('Sanitation Data'!F145)),IF(AND(ISNUMBER(OFFSET('Sanitation Data'!$F$13,0,10*ROW('Sanitation Data'!F145))),DD151="No",ISNUMBER(OFFSET('Sanitation Data'!$F$13,0,10*ROW('Sanitation Data'!F145)))),CONCATENATE("[",ROUND(OFFSET('Sanitation Data'!$F$13,0,10*ROW('Sanitation Data'!F145)),0),"]"),IF(AND(ISNUMBER(OFFSET('Sanitation Data'!$F$13,0,10*ROW('Sanitation Data'!F145))),DD151="",ISNUMBER(OFFSET('Sanitation Data'!$F$13,0,10*ROW('Sanitation Data'!F145)))),OFFSET('Sanitation Data'!$F$13,0,10*ROW('Sanitation Data'!F145)),NA())))</f>
        <v>#N/A</v>
      </c>
      <c r="AP151" s="120" t="e">
        <f ca="1">+IF(AND(ISNUMBER(OFFSET('Sanitation Data'!$G$5,0,10*ROW('Sanitation Data'!G145))),DE151="Yes"),100-OFFSET('Sanitation Data'!$G$5,0,10*ROW('Sanitation Data'!G145)),IF(AND(ISNUMBER(OFFSET('Sanitation Data'!$G$5,0,10*ROW('Sanitation Data'!G145))),DE151="No",ISNUMBER(OFFSET('Sanitation Data'!$G$5,0,10*ROW('Sanitation Data'!G145)))),CONCATENATE("[",ROUND(100-OFFSET('Sanitation Data'!$G$5,0,10*ROW('Sanitation Data'!G145)),0),"]"),IF(AND(ISNUMBER(OFFSET('Sanitation Data'!$G$5,0,10*ROW('Sanitation Data'!G145))),DE151="",ISNUMBER(OFFSET('Sanitation Data'!$G$5,0,10*ROW('Sanitation Data'!G145)))),100-OFFSET('Sanitation Data'!$G$5,0,10*ROW('Sanitation Data'!G145)),NA())))</f>
        <v>#N/A</v>
      </c>
      <c r="AQ151" s="120" t="e">
        <f ca="1">+IF(AND(ISNUMBER(OFFSET('Sanitation Data'!$G$7,0,10*ROW('Sanitation Data'!G145))),DF151="Yes"),OFFSET('Sanitation Data'!$G$7,0,10*ROW('Sanitation Data'!G145)),IF(AND(ISNUMBER(OFFSET('Sanitation Data'!$G$7,0,10*ROW('Sanitation Data'!G145))),DF151="No",ISNUMBER(OFFSET('Sanitation Data'!$G$7,0,10*ROW('Sanitation Data'!G145)))),CONCATENATE("[",ROUND(OFFSET('Sanitation Data'!$G$7,0,10*ROW('Sanitation Data'!G145)),0),"]"),IF(AND(ISNUMBER(OFFSET('Sanitation Data'!$G$7,0,10*ROW('Sanitation Data'!G145))),DF151="",ISNUMBER(OFFSET('Sanitation Data'!$G$7,0,10*ROW('Sanitation Data'!G145)))),OFFSET('Sanitation Data'!$G$7,0,10*ROW('Sanitation Data'!G145)),NA())))</f>
        <v>#N/A</v>
      </c>
      <c r="AR151" s="120" t="e">
        <f ca="1">+IF(AND(ISNUMBER(OFFSET('Sanitation Data'!$G$11,0,10*ROW('Sanitation Data'!G145))),DG151="Yes"),OFFSET('Sanitation Data'!$G$11,0,10*ROW('Sanitation Data'!G145)),IF(AND(ISNUMBER(OFFSET('Sanitation Data'!$G$11,0,10*ROW('Sanitation Data'!G145))),DG151="No",ISNUMBER(OFFSET('Sanitation Data'!$G$11,0,10*ROW('Sanitation Data'!G145)))),CONCATENATE("[",ROUND(OFFSET('Sanitation Data'!$G$11,0,10*ROW('Sanitation Data'!G145)),0),"]"),IF(AND(ISNUMBER(OFFSET('Sanitation Data'!$G$11,0,10*ROW('Sanitation Data'!G145))),DG151="",ISNUMBER(OFFSET('Sanitation Data'!$G$11,0,10*ROW('Sanitation Data'!G145)))),OFFSET('Sanitation Data'!$G$11,0,10*ROW('Sanitation Data'!G145)),NA())))</f>
        <v>#N/A</v>
      </c>
      <c r="AS151" s="120" t="e">
        <f ca="1">+IF(AND(ISNUMBER(OFFSET('Sanitation Data'!$G$12,0,10*ROW('Sanitation Data'!G145))),DH151="Yes"),OFFSET('Sanitation Data'!$G$12,0,10*ROW('Sanitation Data'!G145)),IF(AND(ISNUMBER(OFFSET('Sanitation Data'!$G$12,0,10*ROW('Sanitation Data'!G145))),DH151="No",ISNUMBER(OFFSET('Sanitation Data'!$G$12,0,10*ROW('Sanitation Data'!G145)))),CONCATENATE("[",ROUND(OFFSET('Sanitation Data'!$G$12,0,10*ROW('Sanitation Data'!G145)),0),"]"),IF(AND(ISNUMBER(OFFSET('Sanitation Data'!$G$12,0,10*ROW('Sanitation Data'!G145))),DH151="",ISNUMBER(OFFSET('Sanitation Data'!$G$12,0,10*ROW('Sanitation Data'!G145)))),OFFSET('Sanitation Data'!$G$12,0,10*ROW('Sanitation Data'!G145)),NA())))</f>
        <v>#N/A</v>
      </c>
      <c r="AT151" s="120" t="e">
        <f ca="1">+IF(AND(ISNUMBER(OFFSET('Sanitation Data'!$G$13,0,10*ROW('Sanitation Data'!G145))),DI151="Yes"),OFFSET('Sanitation Data'!$G$13,0,10*ROW('Sanitation Data'!G145)),IF(AND(ISNUMBER(OFFSET('Sanitation Data'!$G$13,0,10*ROW('Sanitation Data'!G145))),DI151="No",ISNUMBER(OFFSET('Sanitation Data'!$G$13,0,10*ROW('Sanitation Data'!G145)))),CONCATENATE("[",ROUND(OFFSET('Sanitation Data'!$G$13,0,10*ROW('Sanitation Data'!G145)),0),"]"),IF(AND(ISNUMBER(OFFSET('Sanitation Data'!$G$13,0,10*ROW('Sanitation Data'!G145))),DI151="",ISNUMBER(OFFSET('Sanitation Data'!$G$13,0,10*ROW('Sanitation Data'!G145)))),OFFSET('Sanitation Data'!$G$13,0,10*ROW('Sanitation Data'!G145)),NA())))</f>
        <v>#N/A</v>
      </c>
      <c r="AU151" s="120" t="e">
        <f ca="1">+IF(AND(ISNUMBER(OFFSET('Sanitation Data'!$H$5,0,10*ROW('Sanitation Data'!H145))),DJ151="Yes"),100-OFFSET('Sanitation Data'!$H$5,0,10*ROW('Sanitation Data'!H145)),IF(AND(ISNUMBER(OFFSET('Sanitation Data'!$H$5,0,10*ROW('Sanitation Data'!H145))),DJ151="No",ISNUMBER(OFFSET('Sanitation Data'!$H$5,0,10*ROW('Sanitation Data'!H145)))),CONCATENATE("[",ROUND(100-OFFSET('Sanitation Data'!$H$5,0,10*ROW('Sanitation Data'!H145)),0),"]"),IF(AND(ISNUMBER(OFFSET('Sanitation Data'!$H$5,0,10*ROW('Sanitation Data'!H145))),DJ151="",ISNUMBER(OFFSET('Sanitation Data'!$H$5,0,10*ROW('Sanitation Data'!H145)))),100-OFFSET('Sanitation Data'!$H$5,0,10*ROW('Sanitation Data'!H145)),NA())))</f>
        <v>#N/A</v>
      </c>
      <c r="AV151" s="120" t="e">
        <f ca="1">+IF(AND(ISNUMBER(OFFSET('Sanitation Data'!$H$7,0,10*ROW('Sanitation Data'!H145))),DK151="Yes"),OFFSET('Sanitation Data'!$H$7,0,10*ROW('Sanitation Data'!H145)),IF(AND(ISNUMBER(OFFSET('Sanitation Data'!$H$7,0,10*ROW('Sanitation Data'!H145))),DK151="No",ISNUMBER(OFFSET('Sanitation Data'!$H$7,0,10*ROW('Sanitation Data'!H145)))),CONCATENATE("[",ROUND(OFFSET('Sanitation Data'!$H$7,0,10*ROW('Sanitation Data'!H145)),0),"]"),IF(AND(ISNUMBER(OFFSET('Sanitation Data'!$H$7,0,10*ROW('Sanitation Data'!H145))),DK151="",ISNUMBER(OFFSET('Sanitation Data'!$H$7,0,10*ROW('Sanitation Data'!H145)))),OFFSET('Sanitation Data'!$H$7,0,10*ROW('Sanitation Data'!H145)),NA())))</f>
        <v>#N/A</v>
      </c>
      <c r="AW151" s="120" t="e">
        <f ca="1">+IF(AND(ISNUMBER(OFFSET('Sanitation Data'!$H$11,0,10*ROW('Sanitation Data'!H145))),DL151="Yes"),OFFSET('Sanitation Data'!$H$11,0,10*ROW('Sanitation Data'!H145)),IF(AND(ISNUMBER(OFFSET('Sanitation Data'!$H$11,0,10*ROW('Sanitation Data'!H145))),DL151="No",ISNUMBER(OFFSET('Sanitation Data'!$H$11,0,10*ROW('Sanitation Data'!H145)))),CONCATENATE("[",ROUND(OFFSET('Sanitation Data'!$H$11,0,10*ROW('Sanitation Data'!H145)),0),"]"),IF(AND(ISNUMBER(OFFSET('Sanitation Data'!$H$11,0,10*ROW('Sanitation Data'!H145))),DL151="",ISNUMBER(OFFSET('Sanitation Data'!$H$11,0,10*ROW('Sanitation Data'!H145)))),OFFSET('Sanitation Data'!$H$11,0,10*ROW('Sanitation Data'!H145)),NA())))</f>
        <v>#N/A</v>
      </c>
      <c r="AX151" s="120" t="e">
        <f ca="1">+IF(AND(ISNUMBER(OFFSET('Sanitation Data'!$H$12,0,10*ROW('Sanitation Data'!H145))),DM151="Yes"),OFFSET('Sanitation Data'!$H$12,0,10*ROW('Sanitation Data'!H145)),IF(AND(ISNUMBER(OFFSET('Sanitation Data'!$H$12,0,10*ROW('Sanitation Data'!H145))),DM151="No",ISNUMBER(OFFSET('Sanitation Data'!$H$12,0,10*ROW('Sanitation Data'!H145)))),CONCATENATE("[",ROUND(OFFSET('Sanitation Data'!$H$12,0,10*ROW('Sanitation Data'!H145)),0),"]"),IF(AND(ISNUMBER(OFFSET('Sanitation Data'!$H$12,0,10*ROW('Sanitation Data'!H145))),DM151="",ISNUMBER(OFFSET('Sanitation Data'!$H$12,0,10*ROW('Sanitation Data'!H145)))),OFFSET('Sanitation Data'!$H$12,0,10*ROW('Sanitation Data'!H145)),NA())))</f>
        <v>#N/A</v>
      </c>
      <c r="AY151" s="120" t="e">
        <f ca="1">+IF(AND(ISNUMBER(OFFSET('Sanitation Data'!$H$13,0,10*ROW('Sanitation Data'!H145))),DN151="Yes"),OFFSET('Sanitation Data'!$H$13,0,10*ROW('Sanitation Data'!H145)),IF(AND(ISNUMBER(OFFSET('Sanitation Data'!$H$13,0,10*ROW('Sanitation Data'!H145))),DN151="No",ISNUMBER(OFFSET('Sanitation Data'!$H$13,0,10*ROW('Sanitation Data'!H145)))),CONCATENATE("[",ROUND(OFFSET('Sanitation Data'!$H$13,0,10*ROW('Sanitation Data'!H145)),0),"]"),IF(AND(ISNUMBER(OFFSET('Sanitation Data'!$H$13,0,10*ROW('Sanitation Data'!H145))),DN151="",ISNUMBER(OFFSET('Sanitation Data'!$H$13,0,10*ROW('Sanitation Data'!H145)))),OFFSET('Sanitation Data'!$H$13,0,10*ROW('Sanitation Data'!H145)),NA())))</f>
        <v>#N/A</v>
      </c>
      <c r="AZ151" s="121" t="e">
        <f ca="1">+IF(AND(ISNUMBER(OFFSET('Hygiene Data'!$C$6,0,10*ROW('Hygiene Data'!C145))),DO151="Yes"),OFFSET('Hygiene Data'!$C$6,0,10*ROW('Hygiene Data'!C145)),IF(AND(ISNUMBER(OFFSET('Hygiene Data'!$C$6,0,10*ROW('Hygiene Data'!C145))),DO151="No",ISNUMBER(OFFSET('Hygiene Data'!$C$6,0,10*ROW('Hygiene Data'!C145)))),CONCATENATE("[",ROUND(OFFSET('Hygiene Data'!$C$6,0,10*ROW('Hygiene Data'!C145)),0),"]"),IF(AND(ISNUMBER(OFFSET('Hygiene Data'!$C$6,0,10*ROW('Hygiene Data'!C145))),DO151="",ISNUMBER(OFFSET('Hygiene Data'!$C$6,0,10*ROW('Hygiene Data'!C145)))),OFFSET('Hygiene Data'!$C$6,0,10*ROW('Hygiene Data'!C145)),NA())))</f>
        <v>#N/A</v>
      </c>
      <c r="BA151" s="121" t="e">
        <f ca="1">+IF(AND(ISNUMBER(OFFSET('Hygiene Data'!$C$8,0,10*ROW('Hygiene Data'!C145))),DP151="Yes"),OFFSET('Hygiene Data'!$C$8,0,10*ROW('Hygiene Data'!C145)),IF(AND(ISNUMBER(OFFSET('Hygiene Data'!$C$8,0,10*ROW('Hygiene Data'!C145))),DP151="No",ISNUMBER(OFFSET('Hygiene Data'!$C$8,0,10*ROW('Hygiene Data'!C145)))),CONCATENATE("[",ROUND(OFFSET('Hygiene Data'!$C$8,0,10*ROW('Hygiene Data'!C145)),0),"]"),IF(AND(ISNUMBER(OFFSET('Hygiene Data'!$C$8,0,10*ROW('Hygiene Data'!C145))),DP151="",ISNUMBER(OFFSET('Hygiene Data'!$C$8,0,10*ROW('Hygiene Data'!C145)))),OFFSET('Hygiene Data'!$C$8,0,10*ROW('Hygiene Data'!C145)),NA())))</f>
        <v>#N/A</v>
      </c>
      <c r="BB151" s="121" t="e">
        <f ca="1">+IF(AND(ISNUMBER(OFFSET('Hygiene Data'!$C$10,0,10*ROW('Hygiene Data'!C145))),DQ151="Yes"),OFFSET('Hygiene Data'!$C$10,0,10*ROW('Hygiene Data'!C145)),IF(AND(ISNUMBER(OFFSET('Hygiene Data'!$C$10,0,10*ROW('Hygiene Data'!C145))),DQ151="No",ISNUMBER(OFFSET('Hygiene Data'!$C$10,0,10*ROW('Hygiene Data'!C145)))),CONCATENATE("[",ROUND(OFFSET('Hygiene Data'!$C$10,0,10*ROW('Hygiene Data'!C145)),0),"]"),IF(AND(ISNUMBER(OFFSET('Hygiene Data'!$C$10,0,10*ROW('Hygiene Data'!C145))),DQ151="",ISNUMBER(OFFSET('Hygiene Data'!$C$10,0,10*ROW('Hygiene Data'!C145)))),OFFSET('Hygiene Data'!$C$10,0,10*ROW('Hygiene Data'!C145)),NA())))</f>
        <v>#N/A</v>
      </c>
      <c r="BC151" s="121" t="e">
        <f ca="1">+IF(AND(ISNUMBER(OFFSET('Hygiene Data'!$D$6,0,10*ROW('Hygiene Data'!D145))),DR151="Yes"),OFFSET('Hygiene Data'!$D$6,0,10*ROW('Hygiene Data'!D145)),IF(AND(ISNUMBER(OFFSET('Hygiene Data'!$D$6,0,10*ROW('Hygiene Data'!D145))),DR151="No",ISNUMBER(OFFSET('Hygiene Data'!$D$6,0,10*ROW('Hygiene Data'!D145)))),CONCATENATE("[",ROUND(OFFSET('Hygiene Data'!$D$6,0,10*ROW('Hygiene Data'!D145)),0),"]"),IF(AND(ISNUMBER(OFFSET('Hygiene Data'!$D$6,0,10*ROW('Hygiene Data'!D145))),DR151="",ISNUMBER(OFFSET('Hygiene Data'!$D$6,0,10*ROW('Hygiene Data'!D145)))),OFFSET('Hygiene Data'!$D$6,0,10*ROW('Hygiene Data'!D145)),NA())))</f>
        <v>#N/A</v>
      </c>
      <c r="BD151" s="121" t="e">
        <f ca="1">+IF(AND(ISNUMBER(OFFSET('Hygiene Data'!$D$8,0,10*ROW('Hygiene Data'!D145))),DS151="Yes"),OFFSET('Hygiene Data'!$D$8,0,10*ROW('Hygiene Data'!D145)),IF(AND(ISNUMBER(OFFSET('Hygiene Data'!$D$8,0,10*ROW('Hygiene Data'!D145))),DS151="No",ISNUMBER(OFFSET('Hygiene Data'!$D$8,0,10*ROW('Hygiene Data'!D145)))),CONCATENATE("[",ROUND(OFFSET('Hygiene Data'!$D$8,0,10*ROW('Hygiene Data'!D145)),0),"]"),IF(AND(ISNUMBER(OFFSET('Hygiene Data'!$D$8,0,10*ROW('Hygiene Data'!D145))),DS151="",ISNUMBER(OFFSET('Hygiene Data'!$D$8,0,10*ROW('Hygiene Data'!D145)))),OFFSET('Hygiene Data'!$D$8,0,10*ROW('Hygiene Data'!D145)),NA())))</f>
        <v>#N/A</v>
      </c>
      <c r="BE151" s="121" t="e">
        <f ca="1">+IF(AND(ISNUMBER(OFFSET('Hygiene Data'!$D$10,0,10*ROW('Hygiene Data'!D145))),DT151="Yes"),OFFSET('Hygiene Data'!$D$10,0,10*ROW('Hygiene Data'!D145)),IF(AND(ISNUMBER(OFFSET('Hygiene Data'!$D$10,0,10*ROW('Hygiene Data'!D145))),DT151="No",ISNUMBER(OFFSET('Hygiene Data'!$D$10,0,10*ROW('Hygiene Data'!D145)))),CONCATENATE("[",ROUND(OFFSET('Hygiene Data'!$D$10,0,10*ROW('Hygiene Data'!D145)),0),"]"),IF(AND(ISNUMBER(OFFSET('Hygiene Data'!$D$10,0,10*ROW('Hygiene Data'!D145))),DT151="",ISNUMBER(OFFSET('Hygiene Data'!$D$10,0,10*ROW('Hygiene Data'!D145)))),OFFSET('Hygiene Data'!$D$10,0,10*ROW('Hygiene Data'!D145)),NA())))</f>
        <v>#N/A</v>
      </c>
      <c r="BF151" s="121" t="e">
        <f ca="1">+IF(AND(ISNUMBER(OFFSET('Hygiene Data'!$E$6,0,10*ROW('Hygiene Data'!E145))),DU151="Yes"),OFFSET('Hygiene Data'!$E$6,0,10*ROW('Hygiene Data'!E145)),IF(AND(ISNUMBER(OFFSET('Hygiene Data'!$E$6,0,10*ROW('Hygiene Data'!E145))),DU151="No",ISNUMBER(OFFSET('Hygiene Data'!$E$6,0,10*ROW('Hygiene Data'!E145)))),CONCATENATE("[",ROUND(OFFSET('Hygiene Data'!$E$6,0,10*ROW('Hygiene Data'!E145)),0),"]"),IF(AND(ISNUMBER(OFFSET('Hygiene Data'!$E$6,0,10*ROW('Hygiene Data'!E145))),DU151="",ISNUMBER(OFFSET('Hygiene Data'!$E$6,0,10*ROW('Hygiene Data'!E145)))),OFFSET('Hygiene Data'!$E$6,0,10*ROW('Hygiene Data'!E145)),NA())))</f>
        <v>#N/A</v>
      </c>
      <c r="BG151" s="121" t="e">
        <f ca="1">+IF(AND(ISNUMBER(OFFSET('Hygiene Data'!$E$8,0,10*ROW('Hygiene Data'!E145))),DV151="Yes"),OFFSET('Hygiene Data'!$E$8,0,10*ROW('Hygiene Data'!E145)),IF(AND(ISNUMBER(OFFSET('Hygiene Data'!$E$8,0,10*ROW('Hygiene Data'!E145))),DV151="No",ISNUMBER(OFFSET('Hygiene Data'!$E$8,0,10*ROW('Hygiene Data'!E145)))),CONCATENATE("[",ROUND(OFFSET('Hygiene Data'!$E$8,0,10*ROW('Hygiene Data'!E145)),0),"]"),IF(AND(ISNUMBER(OFFSET('Hygiene Data'!$E$8,0,10*ROW('Hygiene Data'!E145))),DV151="",ISNUMBER(OFFSET('Hygiene Data'!$E$8,0,10*ROW('Hygiene Data'!E145)))),OFFSET('Hygiene Data'!$E$8,0,10*ROW('Hygiene Data'!E145)),NA())))</f>
        <v>#N/A</v>
      </c>
      <c r="BH151" s="121" t="e">
        <f ca="1">+IF(AND(ISNUMBER(OFFSET('Hygiene Data'!$E$10,0,10*ROW('Hygiene Data'!E145))),DW151="Yes"),OFFSET('Hygiene Data'!$E$10,0,10*ROW('Hygiene Data'!E145)),IF(AND(ISNUMBER(OFFSET('Hygiene Data'!$E$10,0,10*ROW('Hygiene Data'!E145))),DW151="No",ISNUMBER(OFFSET('Hygiene Data'!$E$10,0,10*ROW('Hygiene Data'!E145)))),CONCATENATE("[",ROUND(OFFSET('Hygiene Data'!$E$10,0,10*ROW('Hygiene Data'!E145)),0),"]"),IF(AND(ISNUMBER(OFFSET('Hygiene Data'!$E$10,0,10*ROW('Hygiene Data'!E145))),DW151="",ISNUMBER(OFFSET('Hygiene Data'!$E$10,0,10*ROW('Hygiene Data'!E145)))),OFFSET('Hygiene Data'!$E$10,0,10*ROW('Hygiene Data'!E145)),NA())))</f>
        <v>#N/A</v>
      </c>
      <c r="BI151" s="121" t="e">
        <f ca="1">+IF(AND(ISNUMBER(OFFSET('Hygiene Data'!$F$6,0,10*ROW('Hygiene Data'!F145))),DX151="Yes"),OFFSET('Hygiene Data'!$F$6,0,10*ROW('Hygiene Data'!F145)),IF(AND(ISNUMBER(OFFSET('Hygiene Data'!$F$6,0,10*ROW('Hygiene Data'!F145))),DX151="No",ISNUMBER(OFFSET('Hygiene Data'!$F$6,0,10*ROW('Hygiene Data'!F145)))),CONCATENATE("[",ROUND(OFFSET('Hygiene Data'!$F$6,0,10*ROW('Hygiene Data'!F145)),0),"]"),IF(AND(ISNUMBER(OFFSET('Hygiene Data'!$F$6,0,10*ROW('Hygiene Data'!F145))),DX151="",ISNUMBER(OFFSET('Hygiene Data'!$F$6,0,10*ROW('Hygiene Data'!F145)))),OFFSET('Hygiene Data'!$F$6,0,10*ROW('Hygiene Data'!F145)),NA())))</f>
        <v>#N/A</v>
      </c>
      <c r="BJ151" s="121" t="e">
        <f ca="1">+IF(AND(ISNUMBER(OFFSET('Hygiene Data'!$F$8,0,10*ROW('Hygiene Data'!F145))),DY151="Yes"),OFFSET('Hygiene Data'!$F$8,0,10*ROW('Hygiene Data'!F145)),IF(AND(ISNUMBER(OFFSET('Hygiene Data'!$F$8,0,10*ROW('Hygiene Data'!F145))),DY151="No",ISNUMBER(OFFSET('Hygiene Data'!$F$8,0,10*ROW('Hygiene Data'!F145)))),CONCATENATE("[",ROUND(OFFSET('Hygiene Data'!$F$8,0,10*ROW('Hygiene Data'!F145)),0),"]"),IF(AND(ISNUMBER(OFFSET('Hygiene Data'!$F$8,0,10*ROW('Hygiene Data'!F145))),DY151="",ISNUMBER(OFFSET('Hygiene Data'!$F$8,0,10*ROW('Hygiene Data'!F145)))),OFFSET('Hygiene Data'!$F$8,0,10*ROW('Hygiene Data'!F145)),NA())))</f>
        <v>#N/A</v>
      </c>
      <c r="BK151" s="121" t="e">
        <f ca="1">+IF(AND(ISNUMBER(OFFSET('Hygiene Data'!$F$10,0,10*ROW('Hygiene Data'!F145))),DZ151="Yes"),OFFSET('Hygiene Data'!$F$10,0,10*ROW('Hygiene Data'!F145)),IF(AND(ISNUMBER(OFFSET('Hygiene Data'!$F$10,0,10*ROW('Hygiene Data'!F145))),DZ151="No",ISNUMBER(OFFSET('Hygiene Data'!$F$10,0,10*ROW('Hygiene Data'!F145)))),CONCATENATE("[",ROUND(OFFSET('Hygiene Data'!$F$10,0,10*ROW('Hygiene Data'!F145)),0),"]"),IF(AND(ISNUMBER(OFFSET('Hygiene Data'!$F$10,0,10*ROW('Hygiene Data'!F145))),DZ151="",ISNUMBER(OFFSET('Hygiene Data'!$F$10,0,10*ROW('Hygiene Data'!F145)))),OFFSET('Hygiene Data'!$F$10,0,10*ROW('Hygiene Data'!F145)),NA())))</f>
        <v>#N/A</v>
      </c>
      <c r="BL151" s="121" t="e">
        <f ca="1">+IF(AND(ISNUMBER(OFFSET('Hygiene Data'!$G$6,0,10*ROW('Hygiene Data'!G145))),EA151="Yes"),OFFSET('Hygiene Data'!$G$6,0,10*ROW('Hygiene Data'!G145)),IF(AND(ISNUMBER(OFFSET('Hygiene Data'!$G$6,0,10*ROW('Hygiene Data'!G145))),EA151="No",ISNUMBER(OFFSET('Hygiene Data'!$G$6,0,10*ROW('Hygiene Data'!G145)))),CONCATENATE("[",ROUND(OFFSET('Hygiene Data'!$G$6,0,10*ROW('Hygiene Data'!G145)),0),"]"),IF(AND(ISNUMBER(OFFSET('Hygiene Data'!$G$6,0,10*ROW('Hygiene Data'!G145))),EA151="",ISNUMBER(OFFSET('Hygiene Data'!$G$6,0,10*ROW('Hygiene Data'!G145)))),OFFSET('Hygiene Data'!$G$6,0,10*ROW('Hygiene Data'!G145)),NA())))</f>
        <v>#N/A</v>
      </c>
      <c r="BM151" s="121" t="e">
        <f ca="1">+IF(AND(ISNUMBER(OFFSET('Hygiene Data'!$G$8,0,10*ROW('Hygiene Data'!G145))),EB151="Yes"),OFFSET('Hygiene Data'!$G$8,0,10*ROW('Hygiene Data'!G145)),IF(AND(ISNUMBER(OFFSET('Hygiene Data'!$G$8,0,10*ROW('Hygiene Data'!G145))),EB151="No",ISNUMBER(OFFSET('Hygiene Data'!$G$8,0,10*ROW('Hygiene Data'!G145)))),CONCATENATE("[",ROUND(OFFSET('Hygiene Data'!$G$8,0,10*ROW('Hygiene Data'!G145)),0),"]"),IF(AND(ISNUMBER(OFFSET('Hygiene Data'!$G$8,0,10*ROW('Hygiene Data'!G145))),EB151="",ISNUMBER(OFFSET('Hygiene Data'!$G$8,0,10*ROW('Hygiene Data'!G145)))),OFFSET('Hygiene Data'!$G$8,0,10*ROW('Hygiene Data'!G145)),NA())))</f>
        <v>#N/A</v>
      </c>
      <c r="BN151" s="121" t="e">
        <f ca="1">+IF(AND(ISNUMBER(OFFSET('Hygiene Data'!$G$10,0,10*ROW('Hygiene Data'!G145))),EC151="Yes"),OFFSET('Hygiene Data'!$G$10,0,10*ROW('Hygiene Data'!G145)),IF(AND(ISNUMBER(OFFSET('Hygiene Data'!$G$10,0,10*ROW('Hygiene Data'!G145))),EC151="No",ISNUMBER(OFFSET('Hygiene Data'!$G$10,0,10*ROW('Hygiene Data'!G145)))),CONCATENATE("[",ROUND(OFFSET('Hygiene Data'!$G$10,0,10*ROW('Hygiene Data'!G145)),0),"]"),IF(AND(ISNUMBER(OFFSET('Hygiene Data'!$G$10,0,10*ROW('Hygiene Data'!G145))),EC151="",ISNUMBER(OFFSET('Hygiene Data'!$G$10,0,10*ROW('Hygiene Data'!G145)))),OFFSET('Hygiene Data'!$G$10,0,10*ROW('Hygiene Data'!G145)),NA())))</f>
        <v>#N/A</v>
      </c>
      <c r="BO151" s="121" t="e">
        <f ca="1">+IF(AND(ISNUMBER(OFFSET('Hygiene Data'!$H$6,0,10*ROW('Hygiene Data'!H145))),ED151="Yes"),OFFSET('Hygiene Data'!$H$6,0,10*ROW('Hygiene Data'!H145)),IF(AND(ISNUMBER(OFFSET('Hygiene Data'!$H$6,0,10*ROW('Hygiene Data'!H145))),ED151="No",ISNUMBER(OFFSET('Hygiene Data'!$H$6,0,10*ROW('Hygiene Data'!H145)))),CONCATENATE("[",ROUND(OFFSET('Hygiene Data'!$H$6,0,10*ROW('Hygiene Data'!H145)),0),"]"),IF(AND(ISNUMBER(OFFSET('Hygiene Data'!$H$6,0,10*ROW('Hygiene Data'!H145))),ED151="",ISNUMBER(OFFSET('Hygiene Data'!$H$6,0,10*ROW('Hygiene Data'!H145)))),OFFSET('Hygiene Data'!$H$6,0,10*ROW('Hygiene Data'!H145)),NA())))</f>
        <v>#N/A</v>
      </c>
      <c r="BP151" s="121" t="e">
        <f ca="1">+IF(AND(ISNUMBER(OFFSET('Hygiene Data'!$H$8,0,10*ROW('Hygiene Data'!H145))),EE151="Yes"),OFFSET('Hygiene Data'!$H$8,0,10*ROW('Hygiene Data'!H145)),IF(AND(ISNUMBER(OFFSET('Hygiene Data'!$H$8,0,10*ROW('Hygiene Data'!H145))),EE151="No",ISNUMBER(OFFSET('Hygiene Data'!$H$8,0,10*ROW('Hygiene Data'!H145)))),CONCATENATE("[",ROUND(OFFSET('Hygiene Data'!$H$8,0,10*ROW('Hygiene Data'!H145)),0),"]"),IF(AND(ISNUMBER(OFFSET('Hygiene Data'!$H$8,0,10*ROW('Hygiene Data'!H145))),EE151="",ISNUMBER(OFFSET('Hygiene Data'!$H$8,0,10*ROW('Hygiene Data'!H145)))),OFFSET('Hygiene Data'!$H$8,0,10*ROW('Hygiene Data'!H145)),NA())))</f>
        <v>#N/A</v>
      </c>
      <c r="BQ151" s="121" t="e">
        <f ca="1">+IF(AND(ISNUMBER(OFFSET('Hygiene Data'!$H$10,0,10*ROW('Hygiene Data'!H145))),EF151="Yes"),OFFSET('Hygiene Data'!$H$10,0,10*ROW('Hygiene Data'!H145)),IF(AND(ISNUMBER(OFFSET('Hygiene Data'!$H$10,0,10*ROW('Hygiene Data'!H145))),EF151="No",ISNUMBER(OFFSET('Hygiene Data'!$H$10,0,10*ROW('Hygiene Data'!H145)))),CONCATENATE("[",ROUND(OFFSET('Hygiene Data'!$H$10,0,10*ROW('Hygiene Data'!H145)),0),"]"),IF(AND(ISNUMBER(OFFSET('Hygiene Data'!$H$10,0,10*ROW('Hygiene Data'!H145))),EF151="",ISNUMBER(OFFSET('Hygiene Data'!$H$10,0,10*ROW('Hygiene Data'!H145)))),OFFSET('Hygiene Data'!$H$10,0,10*ROW('Hygiene Data'!H145)),NA())))</f>
        <v>#N/A</v>
      </c>
      <c r="BS151" s="28" t="str">
        <f ca="1">+IF(OFFSET('Water Data'!$C$28,0,10*ROW('Water Data'!C145))="","",OFFSET('Water Data'!$C$28,0,10*ROW('Water Data'!C145)))</f>
        <v/>
      </c>
      <c r="BT151" s="28" t="str">
        <f ca="1">+IF(OFFSET('Water Data'!$C$29,0,10*ROW('Water Data'!C145))="","",OFFSET('Water Data'!$C$29,0,10*ROW('Water Data'!C145)))</f>
        <v/>
      </c>
      <c r="BU151" s="28" t="str">
        <f ca="1">+IF(OFFSET('Water Data'!$C$30,0,10*ROW('Water Data'!C145))="","",OFFSET('Water Data'!$C$30,0,10*ROW('Water Data'!C145)))</f>
        <v/>
      </c>
      <c r="BV151" s="28" t="str">
        <f ca="1">+IF(OFFSET('Water Data'!$D$28,0,10*ROW('Water Data'!D145))="","",OFFSET('Water Data'!$D$28,0,10*ROW('Water Data'!D145)))</f>
        <v/>
      </c>
      <c r="BW151" s="28" t="str">
        <f ca="1">+IF(OFFSET('Water Data'!$D$29,0,10*ROW('Water Data'!D145))="","",OFFSET('Water Data'!$D$29,0,10*ROW('Water Data'!D145)))</f>
        <v/>
      </c>
      <c r="BX151" s="28" t="str">
        <f ca="1">+IF(OFFSET('Water Data'!$D$30,0,10*ROW('Water Data'!D145))="","",OFFSET('Water Data'!$D$30,0,10*ROW('Water Data'!D145)))</f>
        <v/>
      </c>
      <c r="BY151" s="28" t="str">
        <f ca="1">+IF(OFFSET('Water Data'!$E$28,0,10*ROW('Water Data'!E145))="","",OFFSET('Water Data'!$E$28,0,10*ROW('Water Data'!E145)))</f>
        <v/>
      </c>
      <c r="BZ151" s="28" t="str">
        <f ca="1">+IF(OFFSET('Water Data'!$E$29,0,10*ROW('Water Data'!E145))="","",OFFSET('Water Data'!$E$29,0,10*ROW('Water Data'!E145)))</f>
        <v/>
      </c>
      <c r="CA151" s="28" t="str">
        <f ca="1">+IF(OFFSET('Water Data'!$E$30,0,10*ROW('Water Data'!E145))="","",OFFSET('Water Data'!$E$30,0,10*ROW('Water Data'!E145)))</f>
        <v/>
      </c>
      <c r="CB151" s="28" t="str">
        <f ca="1">+IF(OFFSET('Water Data'!$F$28,0,10*ROW('Water Data'!F145))="","",OFFSET('Water Data'!$F$28,0,10*ROW('Water Data'!F145)))</f>
        <v/>
      </c>
      <c r="CC151" s="28" t="str">
        <f ca="1">+IF(OFFSET('Water Data'!$F$29,0,10*ROW('Water Data'!F145))="","",OFFSET('Water Data'!$F$29,0,10*ROW('Water Data'!F145)))</f>
        <v/>
      </c>
      <c r="CD151" s="28" t="str">
        <f ca="1">+IF(OFFSET('Water Data'!$F$30,0,10*ROW('Water Data'!F145))="","",OFFSET('Water Data'!$F$30,0,10*ROW('Water Data'!F145)))</f>
        <v/>
      </c>
      <c r="CE151" s="28" t="str">
        <f ca="1">+IF(OFFSET('Water Data'!$G$28,0,10*ROW('Water Data'!G145))="","",OFFSET('Water Data'!$G$28,0,10*ROW('Water Data'!G145)))</f>
        <v/>
      </c>
      <c r="CF151" s="28" t="str">
        <f ca="1">+IF(OFFSET('Water Data'!$G$29,0,10*ROW('Water Data'!G145))="","",OFFSET('Water Data'!$G$29,0,10*ROW('Water Data'!G145)))</f>
        <v/>
      </c>
      <c r="CG151" s="28" t="str">
        <f ca="1">+IF(OFFSET('Water Data'!$G$30,0,10*ROW('Water Data'!G145))="","",OFFSET('Water Data'!$G$30,0,10*ROW('Water Data'!G145)))</f>
        <v/>
      </c>
      <c r="CH151" s="28" t="str">
        <f ca="1">+IF(OFFSET('Water Data'!$H$28,0,10*ROW('Water Data'!H145))="","",OFFSET('Water Data'!$H$28,0,10*ROW('Water Data'!H145)))</f>
        <v/>
      </c>
      <c r="CI151" s="28" t="str">
        <f ca="1">+IF(OFFSET('Water Data'!$H$29,0,10*ROW('Water Data'!H145))="","",OFFSET('Water Data'!$H$29,0,10*ROW('Water Data'!H145)))</f>
        <v/>
      </c>
      <c r="CJ151" s="28" t="str">
        <f ca="1">+IF(OFFSET('Water Data'!$H$30,0,10*ROW('Water Data'!H145))="","",OFFSET('Water Data'!$H$30,0,10*ROW('Water Data'!H145)))</f>
        <v/>
      </c>
      <c r="CK151" s="28" t="str">
        <f ca="1">+IF(OFFSET('Sanitation Data'!$C$29,0,10*ROW('Sanitation Data'!C145))="","",OFFSET('Sanitation Data'!$C$29,0,10*ROW('Sanitation Data'!C145)))</f>
        <v/>
      </c>
      <c r="CL151" s="28" t="str">
        <f ca="1">+IF(OFFSET('Sanitation Data'!$C$30,0,10*ROW('Sanitation Data'!C145))="","",OFFSET('Sanitation Data'!$C$30,0,10*ROW('Sanitation Data'!C145)))</f>
        <v/>
      </c>
      <c r="CM151" s="28" t="str">
        <f ca="1">+IF(OFFSET('Sanitation Data'!$C$31,0,10*ROW('Sanitation Data'!C145))="","",OFFSET('Sanitation Data'!$C$31,0,10*ROW('Sanitation Data'!C145)))</f>
        <v/>
      </c>
      <c r="CN151" s="28" t="str">
        <f ca="1">+IF(OFFSET('Sanitation Data'!$C$32,0,10*ROW('Sanitation Data'!C145))="","",OFFSET('Sanitation Data'!$C$32,0,10*ROW('Sanitation Data'!C145)))</f>
        <v/>
      </c>
      <c r="CO151" s="28" t="str">
        <f ca="1">+IF(OFFSET('Sanitation Data'!$C$33,0,10*ROW('Sanitation Data'!C145))="","",OFFSET('Sanitation Data'!$C$33,0,10*ROW('Sanitation Data'!C145)))</f>
        <v/>
      </c>
      <c r="CP151" s="28" t="str">
        <f ca="1">+IF(OFFSET('Sanitation Data'!$D$29,0,10*ROW('Sanitation Data'!D145))="","",OFFSET('Sanitation Data'!$D$29,0,10*ROW('Sanitation Data'!D145)))</f>
        <v/>
      </c>
      <c r="CQ151" s="28" t="str">
        <f ca="1">+IF(OFFSET('Sanitation Data'!$D$30,0,10*ROW('Sanitation Data'!D145))="","",OFFSET('Sanitation Data'!$D$30,0,10*ROW('Sanitation Data'!D145)))</f>
        <v/>
      </c>
      <c r="CR151" s="28" t="str">
        <f ca="1">+IF(OFFSET('Sanitation Data'!$D$31,0,10*ROW('Sanitation Data'!D145))="","",OFFSET('Sanitation Data'!$D$31,0,10*ROW('Sanitation Data'!D145)))</f>
        <v/>
      </c>
      <c r="CS151" s="28" t="str">
        <f ca="1">+IF(OFFSET('Sanitation Data'!$D$32,0,10*ROW('Sanitation Data'!D145))="","",OFFSET('Sanitation Data'!$D$32,0,10*ROW('Sanitation Data'!D145)))</f>
        <v/>
      </c>
      <c r="CT151" s="28" t="str">
        <f ca="1">+IF(OFFSET('Sanitation Data'!$D$33,0,10*ROW('Sanitation Data'!D145))="","",OFFSET('Sanitation Data'!$D$33,0,10*ROW('Sanitation Data'!D145)))</f>
        <v/>
      </c>
      <c r="CU151" s="28" t="str">
        <f ca="1">+IF(OFFSET('Sanitation Data'!$E$29,0,10*ROW('Sanitation Data'!E145))="","",OFFSET('Sanitation Data'!$E$29,0,10*ROW('Sanitation Data'!E145)))</f>
        <v/>
      </c>
      <c r="CV151" s="28" t="str">
        <f ca="1">+IF(OFFSET('Sanitation Data'!$E$30,0,10*ROW('Sanitation Data'!E145))="","",OFFSET('Sanitation Data'!$E$30,0,10*ROW('Sanitation Data'!E145)))</f>
        <v/>
      </c>
      <c r="CW151" s="28" t="str">
        <f ca="1">+IF(OFFSET('Sanitation Data'!$E$31,0,10*ROW('Sanitation Data'!E145))="","",OFFSET('Sanitation Data'!$E$31,0,10*ROW('Sanitation Data'!E145)))</f>
        <v/>
      </c>
      <c r="CX151" s="28" t="str">
        <f ca="1">+IF(OFFSET('Sanitation Data'!$E$32,0,10*ROW('Sanitation Data'!E145))="","",OFFSET('Sanitation Data'!$E$32,0,10*ROW('Sanitation Data'!E145)))</f>
        <v/>
      </c>
      <c r="CY151" s="28" t="str">
        <f ca="1">+IF(OFFSET('Sanitation Data'!$E$33,0,10*ROW('Sanitation Data'!E145))="","",OFFSET('Sanitation Data'!$E$33,0,10*ROW('Sanitation Data'!E145)))</f>
        <v/>
      </c>
      <c r="CZ151" s="28" t="str">
        <f ca="1">+IF(OFFSET('Sanitation Data'!$F$29,0,10*ROW('Sanitation Data'!F145))="","",OFFSET('Sanitation Data'!$F$29,0,10*ROW('Sanitation Data'!F145)))</f>
        <v/>
      </c>
      <c r="DA151" s="28" t="str">
        <f ca="1">+IF(OFFSET('Sanitation Data'!$F$30,0,10*ROW('Sanitation Data'!F145))="","",OFFSET('Sanitation Data'!$F$30,0,10*ROW('Sanitation Data'!F145)))</f>
        <v/>
      </c>
      <c r="DB151" s="28" t="str">
        <f ca="1">+IF(OFFSET('Sanitation Data'!$F$31,0,10*ROW('Sanitation Data'!F145))="","",OFFSET('Sanitation Data'!$F$31,0,10*ROW('Sanitation Data'!F145)))</f>
        <v/>
      </c>
      <c r="DC151" s="28" t="str">
        <f ca="1">+IF(OFFSET('Sanitation Data'!$F$32,0,10*ROW('Sanitation Data'!F145))="","",OFFSET('Sanitation Data'!$F$32,0,10*ROW('Sanitation Data'!F145)))</f>
        <v/>
      </c>
      <c r="DD151" s="28" t="str">
        <f ca="1">+IF(OFFSET('Sanitation Data'!$F$33,0,10*ROW('Sanitation Data'!F145))="","",OFFSET('Sanitation Data'!$F$33,0,10*ROW('Sanitation Data'!F145)))</f>
        <v/>
      </c>
      <c r="DE151" s="28" t="str">
        <f ca="1">+IF(OFFSET('Sanitation Data'!$G$29,0,10*ROW('Sanitation Data'!G145))="","",OFFSET('Sanitation Data'!$G$29,0,10*ROW('Sanitation Data'!G145)))</f>
        <v/>
      </c>
      <c r="DF151" s="28" t="str">
        <f ca="1">+IF(OFFSET('Sanitation Data'!$G$30,0,10*ROW('Sanitation Data'!G145))="","",OFFSET('Sanitation Data'!$G$30,0,10*ROW('Sanitation Data'!G145)))</f>
        <v/>
      </c>
      <c r="DG151" s="28" t="str">
        <f ca="1">+IF(OFFSET('Sanitation Data'!$G$31,0,10*ROW('Sanitation Data'!G145))="","",OFFSET('Sanitation Data'!$G$31,0,10*ROW('Sanitation Data'!G145)))</f>
        <v/>
      </c>
      <c r="DH151" s="28" t="str">
        <f ca="1">+IF(OFFSET('Sanitation Data'!$G$32,0,10*ROW('Sanitation Data'!G145))="","",OFFSET('Sanitation Data'!$G$32,0,10*ROW('Sanitation Data'!G145)))</f>
        <v/>
      </c>
      <c r="DI151" s="28" t="str">
        <f ca="1">+IF(OFFSET('Sanitation Data'!$G$33,0,10*ROW('Sanitation Data'!G145))="","",OFFSET('Sanitation Data'!$G$33,0,10*ROW('Sanitation Data'!G145)))</f>
        <v/>
      </c>
      <c r="DJ151" s="28" t="str">
        <f ca="1">+IF(OFFSET('Sanitation Data'!$H$29,0,10*ROW('Sanitation Data'!H145))="","",OFFSET('Sanitation Data'!$H$29,0,10*ROW('Sanitation Data'!H145)))</f>
        <v/>
      </c>
      <c r="DK151" s="28" t="str">
        <f ca="1">+IF(OFFSET('Sanitation Data'!$H$30,0,10*ROW('Sanitation Data'!H145))="","",OFFSET('Sanitation Data'!$H$30,0,10*ROW('Sanitation Data'!H145)))</f>
        <v/>
      </c>
      <c r="DL151" s="28" t="str">
        <f ca="1">+IF(OFFSET('Sanitation Data'!$H$31,0,10*ROW('Sanitation Data'!H145))="","",OFFSET('Sanitation Data'!$H$31,0,10*ROW('Sanitation Data'!H145)))</f>
        <v/>
      </c>
      <c r="DM151" s="28" t="str">
        <f ca="1">+IF(OFFSET('Sanitation Data'!$H$32,0,10*ROW('Sanitation Data'!H145))="","",OFFSET('Sanitation Data'!$H$32,0,10*ROW('Sanitation Data'!H145)))</f>
        <v/>
      </c>
      <c r="DN151" s="28" t="str">
        <f ca="1">+IF(OFFSET('Sanitation Data'!$H$33,0,10*ROW('Sanitation Data'!H145))="","",OFFSET('Sanitation Data'!$H$33,0,10*ROW('Sanitation Data'!H145)))</f>
        <v/>
      </c>
      <c r="DO151" s="28" t="str">
        <f ca="1">+IF(OFFSET('Hygiene Data'!$C$12,0,10*ROW('Hygiene Data'!C145))="","",OFFSET('Hygiene Data'!$C$12,0,10*ROW('Hygiene Data'!C145)))</f>
        <v/>
      </c>
      <c r="DP151" s="28" t="str">
        <f ca="1">+IF(OFFSET('Hygiene Data'!$C$13,0,10*ROW('Hygiene Data'!C145))="","",OFFSET('Hygiene Data'!$C$13,0,10*ROW('Hygiene Data'!C145)))</f>
        <v/>
      </c>
      <c r="DQ151" s="28" t="str">
        <f ca="1">+IF(OFFSET('Hygiene Data'!$C$14,0,10*ROW('Hygiene Data'!C145))="","",OFFSET('Hygiene Data'!$C$14,0,10*ROW('Hygiene Data'!C145)))</f>
        <v/>
      </c>
      <c r="DR151" s="28" t="str">
        <f ca="1">+IF(OFFSET('Hygiene Data'!$D$12,0,10*ROW('Hygiene Data'!D145))="","",OFFSET('Hygiene Data'!$D$12,0,10*ROW('Hygiene Data'!D145)))</f>
        <v/>
      </c>
      <c r="DS151" s="28" t="str">
        <f ca="1">+IF(OFFSET('Hygiene Data'!$D$13,0,10*ROW('Hygiene Data'!D145))="","",OFFSET('Hygiene Data'!$D$13,0,10*ROW('Hygiene Data'!D145)))</f>
        <v/>
      </c>
      <c r="DT151" s="28" t="str">
        <f ca="1">+IF(OFFSET('Hygiene Data'!$D$14,0,10*ROW('Hygiene Data'!D145))="","",OFFSET('Hygiene Data'!$D$14,0,10*ROW('Hygiene Data'!D145)))</f>
        <v/>
      </c>
      <c r="DU151" s="28" t="str">
        <f ca="1">+IF(OFFSET('Hygiene Data'!$E$12,0,10*ROW('Hygiene Data'!E145))="","",OFFSET('Hygiene Data'!$E$12,0,10*ROW('Hygiene Data'!E145)))</f>
        <v/>
      </c>
      <c r="DV151" s="28" t="str">
        <f ca="1">+IF(OFFSET('Hygiene Data'!$E$13,0,10*ROW('Hygiene Data'!E145))="","",OFFSET('Hygiene Data'!$E$13,0,10*ROW('Hygiene Data'!E145)))</f>
        <v/>
      </c>
      <c r="DW151" s="28" t="str">
        <f ca="1">+IF(OFFSET('Hygiene Data'!$E$14,0,10*ROW('Hygiene Data'!E145))="","",OFFSET('Hygiene Data'!$E$14,0,10*ROW('Hygiene Data'!E145)))</f>
        <v/>
      </c>
      <c r="DX151" s="28" t="str">
        <f ca="1">+IF(OFFSET('Hygiene Data'!$F$12,0,10*ROW('Hygiene Data'!F145))="","",OFFSET('Hygiene Data'!$F$12,0,10*ROW('Hygiene Data'!F145)))</f>
        <v/>
      </c>
      <c r="DY151" s="28" t="str">
        <f ca="1">+IF(OFFSET('Hygiene Data'!$F$13,0,10*ROW('Hygiene Data'!F145))="","",OFFSET('Hygiene Data'!$F$13,0,10*ROW('Hygiene Data'!F145)))</f>
        <v/>
      </c>
      <c r="DZ151" s="28" t="str">
        <f ca="1">+IF(OFFSET('Hygiene Data'!$F$14,0,10*ROW('Hygiene Data'!F145))="","",OFFSET('Hygiene Data'!$F$14,0,10*ROW('Hygiene Data'!F145)))</f>
        <v/>
      </c>
      <c r="EA151" s="28" t="str">
        <f ca="1">+IF(OFFSET('Hygiene Data'!$G$12,0,10*ROW('Hygiene Data'!G145))="","",OFFSET('Hygiene Data'!$G$12,0,10*ROW('Hygiene Data'!G145)))</f>
        <v/>
      </c>
      <c r="EB151" s="28" t="str">
        <f ca="1">+IF(OFFSET('Hygiene Data'!$G$13,0,10*ROW('Hygiene Data'!G145))="","",OFFSET('Hygiene Data'!$G$13,0,10*ROW('Hygiene Data'!G145)))</f>
        <v/>
      </c>
      <c r="EC151" s="28" t="str">
        <f ca="1">+IF(OFFSET('Hygiene Data'!$G$14,0,10*ROW('Hygiene Data'!G145))="","",OFFSET('Hygiene Data'!$G$14,0,10*ROW('Hygiene Data'!G145)))</f>
        <v/>
      </c>
      <c r="ED151" s="28" t="str">
        <f ca="1">+IF(OFFSET('Hygiene Data'!$H$12,0,10*ROW('Hygiene Data'!H145))="","",OFFSET('Hygiene Data'!$H$12,0,10*ROW('Hygiene Data'!H145)))</f>
        <v/>
      </c>
      <c r="EE151" s="28" t="str">
        <f ca="1">+IF(OFFSET('Hygiene Data'!$H$13,0,10*ROW('Hygiene Data'!H145))="","",OFFSET('Hygiene Data'!$H$13,0,10*ROW('Hygiene Data'!H145)))</f>
        <v/>
      </c>
      <c r="EF151" s="28" t="str">
        <f ca="1">+IF(OFFSET('Hygiene Data'!$H$14,0,10*ROW('Hygiene Data'!H145))="","",OFFSET('Hygiene Data'!$H$14,0,10*ROW('Hygiene Data'!H145)))</f>
        <v/>
      </c>
    </row>
    <row r="152" spans="1:136" x14ac:dyDescent="0.2">
      <c r="A152" s="44" t="str">
        <f ca="1">+IF(OFFSET('Water Data'!$B$1,0,10*ROW('Water Data'!B149))="","",OFFSET('Water Data'!$B$1,0,10*ROW('Water Data'!B149)))</f>
        <v/>
      </c>
      <c r="B152" s="44" t="str">
        <f ca="1">+IF(OFFSET('Water Data'!$A$3,0,10*ROW('Water Data'!A149))="","",OFFSET('Water Data'!$A$3,0,10*ROW('Water Data'!A149)))</f>
        <v/>
      </c>
      <c r="C152" s="44" t="str">
        <f ca="1">+IF(OFFSET('Water Data'!$C$3,0,10*ROW('Water Data'!C149))="","",OFFSET('Water Data'!$C$3,0,10*ROW('Water Data'!C149)))</f>
        <v/>
      </c>
      <c r="D152" s="119" t="e">
        <f ca="1">+IF(AND(ISNUMBER(OFFSET('Water Data'!$C$5,0,10*ROW('Water Data'!C146))),BS152="Yes"),100-OFFSET('Water Data'!$C$5,0,10*ROW('Water Data'!C146)),IF(AND(ISNUMBER(OFFSET('Water Data'!$C$5,0,10*ROW('Water Data'!C146))),BS152="No",ISNUMBER(OFFSET('Water Data'!$C$5,0,10*ROW('Water Data'!C146)))),CONCATENATE("[",ROUND(100-OFFSET('Water Data'!$C$5,0,10*ROW('Water Data'!C146)),0),"]"),IF(AND(ISNUMBER(OFFSET('Water Data'!$C$5,0,10*ROW('Water Data'!C146))),BS152="",ISNUMBER(OFFSET('Water Data'!$C$5,0,10*ROW('Water Data'!C146)))),100-OFFSET('Water Data'!$C$5,0,10*ROW('Water Data'!C146)),NA())))</f>
        <v>#N/A</v>
      </c>
      <c r="E152" s="119" t="e">
        <f ca="1">+IF(AND(ISNUMBER(OFFSET('Water Data'!$C$7,0,10*ROW('Water Data'!D146))),BT152="Yes"),OFFSET('Water Data'!$C$7,0,10*ROW('Water Data'!C146)),IF(AND(ISNUMBER(OFFSET('Water Data'!$C$7,0,10*ROW('Water Data'!C146))),BT152="No",ISNUMBER(OFFSET('Water Data'!$C$7,0,10*ROW('Water Data'!C146)))),CONCATENATE("[",ROUND(OFFSET('Water Data'!$C$7,0,10*ROW('Water Data'!C146)),0),"]"),IF(AND(ISNUMBER(OFFSET('Water Data'!$C$7,0,10*ROW('Water Data'!C146))),BT152="",ISNUMBER(OFFSET('Water Data'!$C$7,0,10*ROW('Water Data'!C146)))),OFFSET('Water Data'!$C$7,0,10*ROW('Water Data'!C146)),NA())))</f>
        <v>#N/A</v>
      </c>
      <c r="F152" s="119" t="e">
        <f ca="1">+IF(AND(ISNUMBER(OFFSET('Water Data'!$C$10,0,10*ROW('Water Data'!C146))),BU152="Yes"),OFFSET('Water Data'!$C$10,0,10*ROW('Water Data'!C146)),IF(AND(ISNUMBER(OFFSET('Water Data'!$C$10,0,10*ROW('Water Data'!C146))),BU152="No",ISNUMBER(OFFSET('Water Data'!$C$10,0,10*ROW('Water Data'!C146)))),CONCATENATE("[",ROUND(OFFSET('Water Data'!$C$10,0,10*ROW('Water Data'!C146)),0),"]"),IF(AND(ISNUMBER(OFFSET('Water Data'!$C$10,0,10*ROW('Water Data'!C146))),BU152="",ISNUMBER(OFFSET('Water Data'!$C$10,0,10*ROW('Water Data'!C146)))),OFFSET('Water Data'!$C$10,0,10*ROW('Water Data'!C146)),NA())))</f>
        <v>#N/A</v>
      </c>
      <c r="G152" s="119" t="e">
        <f ca="1">+IF(AND(ISNUMBER(OFFSET('Water Data'!$D$5,0,10*ROW('Water Data'!D146))),BV152="Yes"),100-OFFSET('Water Data'!$D$5,0,10*ROW('Water Data'!D146)),IF(AND(ISNUMBER(OFFSET('Water Data'!$D$5,0,10*ROW('Water Data'!D146))),BV152="No",ISNUMBER(OFFSET('Water Data'!$D$5,0,10*ROW('Water Data'!D146)))),CONCATENATE("[",ROUND(100-OFFSET('Water Data'!$D$5,0,10*ROW('Water Data'!D146)),0),"]"),IF(AND(ISNUMBER(OFFSET('Water Data'!$D$5,0,10*ROW('Water Data'!D146))),BV152="",ISNUMBER(OFFSET('Water Data'!$D$5,0,10*ROW('Water Data'!D146)))),100-OFFSET('Water Data'!$D$5,0,10*ROW('Water Data'!D146)),NA())))</f>
        <v>#N/A</v>
      </c>
      <c r="H152" s="119" t="e">
        <f ca="1">+IF(AND(ISNUMBER(OFFSET('Water Data'!$D$7,0,10*ROW('Water Data'!D146))),BW152="Yes"),OFFSET('Water Data'!$D$7,0,10*ROW('Water Data'!D146)),IF(AND(ISNUMBER(OFFSET('Water Data'!$D$7,0,10*ROW('Water Data'!D146))),BW152="No",ISNUMBER(OFFSET('Water Data'!$D$7,0,10*ROW('Water Data'!D146)))),CONCATENATE("[",ROUND(OFFSET('Water Data'!$C$7,0,10*ROW('Water Data'!D146)),0),"]"),IF(AND(ISNUMBER(OFFSET('Water Data'!$D$7,0,10*ROW('Water Data'!D146))),BW152="",ISNUMBER(OFFSET('Water Data'!$D$7,0,10*ROW('Water Data'!D146)))),OFFSET('Water Data'!$D$7,0,10*ROW('Water Data'!D146)),NA())))</f>
        <v>#N/A</v>
      </c>
      <c r="I152" s="119" t="e">
        <f ca="1">+IF(AND(ISNUMBER(OFFSET('Water Data'!$D$10,0,10*ROW('Water Data'!D146))),BX152="Yes"),OFFSET('Water Data'!$D$10,0,10*ROW('Water Data'!D146)),IF(AND(ISNUMBER(OFFSET('Water Data'!$D$10,0,10*ROW('Water Data'!D146))),BX152="No",ISNUMBER(OFFSET('Water Data'!$D$10,0,10*ROW('Water Data'!D146)))),CONCATENATE("[",ROUND(OFFSET('Water Data'!$D$10,0,10*ROW('Water Data'!D146)),0),"]"),IF(AND(ISNUMBER(OFFSET('Water Data'!$D$10,0,10*ROW('Water Data'!D146))),BX152="",ISNUMBER(OFFSET('Water Data'!$D$10,0,10*ROW('Water Data'!D146)))),OFFSET('Water Data'!$D$10,0,10*ROW('Water Data'!D146)),NA())))</f>
        <v>#N/A</v>
      </c>
      <c r="J152" s="119" t="e">
        <f ca="1">+IF(AND(ISNUMBER(OFFSET('Water Data'!$E$5,0,10*ROW('Water Data'!E146))),BY152="Yes"),100-OFFSET('Water Data'!$E$5,0,10*ROW('Water Data'!E146)),IF(AND(ISNUMBER(OFFSET('Water Data'!$E$5,0,10*ROW('Water Data'!E146))),BY152="No",ISNUMBER(OFFSET('Water Data'!$E$5,0,10*ROW('Water Data'!E146)))),CONCATENATE("[",ROUND(100-OFFSET('Water Data'!$E$5,0,10*ROW('Water Data'!E146)),0),"]"),IF(AND(ISNUMBER(OFFSET('Water Data'!$E$5,0,10*ROW('Water Data'!E146))),BY152="",ISNUMBER(OFFSET('Water Data'!$E$5,0,10*ROW('Water Data'!E146)))),100-OFFSET('Water Data'!$E$5,0,10*ROW('Water Data'!E146)),NA())))</f>
        <v>#N/A</v>
      </c>
      <c r="K152" s="119" t="e">
        <f ca="1">+IF(AND(ISNUMBER(OFFSET('Water Data'!$E$7,0,10*ROW('Water Data'!E146))),BZ152="Yes"),OFFSET('Water Data'!$E$7,0,10*ROW('Water Data'!E146)),IF(AND(ISNUMBER(OFFSET('Water Data'!$E$7,0,10*ROW('Water Data'!E146))),BZ152="No",ISNUMBER(OFFSET('Water Data'!$E$7,0,10*ROW('Water Data'!E146)))),CONCATENATE("[",ROUND(OFFSET('Water Data'!$E$7,0,10*ROW('Water Data'!E146)),0),"]"),IF(AND(ISNUMBER(OFFSET('Water Data'!$E$7,0,10*ROW('Water Data'!E146))),BZ152="",ISNUMBER(OFFSET('Water Data'!$E$7,0,10*ROW('Water Data'!E146)))),OFFSET('Water Data'!$E$7,0,10*ROW('Water Data'!E146)),NA())))</f>
        <v>#N/A</v>
      </c>
      <c r="L152" s="119" t="e">
        <f ca="1">+IF(AND(ISNUMBER(OFFSET('Water Data'!$E$10,0,10*ROW('Water Data'!E146))),CA152="Yes"),OFFSET('Water Data'!$E$10,0,10*ROW('Water Data'!E146)),IF(AND(ISNUMBER(OFFSET('Water Data'!$E$10,0,10*ROW('Water Data'!E146))),CA152="No",ISNUMBER(OFFSET('Water Data'!$E$10,0,10*ROW('Water Data'!E146)))),CONCATENATE("[",ROUND(OFFSET('Water Data'!$E$10,0,10*ROW('Water Data'!E146)),0),"]"),IF(AND(ISNUMBER(OFFSET('Water Data'!$E$10,0,10*ROW('Water Data'!E146))),CA152="",ISNUMBER(OFFSET('Water Data'!$E$10,0,10*ROW('Water Data'!E146)))),OFFSET('Water Data'!$E$10,0,10*ROW('Water Data'!E146)),NA())))</f>
        <v>#N/A</v>
      </c>
      <c r="M152" s="119" t="e">
        <f ca="1">+IF(AND(ISNUMBER(OFFSET('Water Data'!$F$5,0,10*ROW('Water Data'!F146))),CB152="Yes"),100-OFFSET('Water Data'!$F$5,0,10*ROW('Water Data'!F146)),IF(AND(ISNUMBER(OFFSET('Water Data'!$F$5,0,10*ROW('Water Data'!F146))),CB152="No",ISNUMBER(OFFSET('Water Data'!$F$5,0,10*ROW('Water Data'!F146)))),CONCATENATE("[",ROUND(100-OFFSET('Water Data'!$F$5,0,10*ROW('Water Data'!F146)),0),"]"),IF(AND(ISNUMBER(OFFSET('Water Data'!$F$5,0,10*ROW('Water Data'!F146))),CB152="",ISNUMBER(OFFSET('Water Data'!$F$5,0,10*ROW('Water Data'!F146)))),100-OFFSET('Water Data'!$F$5,0,10*ROW('Water Data'!F146)),NA())))</f>
        <v>#N/A</v>
      </c>
      <c r="N152" s="119" t="e">
        <f ca="1">+IF(AND(ISNUMBER(OFFSET('Water Data'!$F$7,0,10*ROW('Water Data'!F146))),CC152="Yes"),OFFSET('Water Data'!$F$7,0,10*ROW('Water Data'!F146)),IF(AND(ISNUMBER(OFFSET('Water Data'!$F$7,0,10*ROW('Water Data'!F146))),CC152="No",ISNUMBER(OFFSET('Water Data'!$F$7,0,10*ROW('Water Data'!F146)))),CONCATENATE("[",ROUND(OFFSET('Water Data'!$F$7,0,10*ROW('Water Data'!F146)),0),"]"),IF(AND(ISNUMBER(OFFSET('Water Data'!$F$7,0,10*ROW('Water Data'!F146))),CC152="",ISNUMBER(OFFSET('Water Data'!$F$7,0,10*ROW('Water Data'!F146)))),OFFSET('Water Data'!$F$7,0,10*ROW('Water Data'!F146)),NA())))</f>
        <v>#N/A</v>
      </c>
      <c r="O152" s="119" t="e">
        <f ca="1">+IF(AND(ISNUMBER(OFFSET('Water Data'!$F$10,0,10*ROW('Water Data'!F146))),CD152="Yes"),OFFSET('Water Data'!$F$10,0,10*ROW('Water Data'!F146)),IF(AND(ISNUMBER(OFFSET('Water Data'!$F$10,0,10*ROW('Water Data'!F146))),CD152="No",ISNUMBER(OFFSET('Water Data'!$F$10,0,10*ROW('Water Data'!F146)))),CONCATENATE("[",ROUND(OFFSET('Water Data'!$F$10,0,10*ROW('Water Data'!F146)),0),"]"),IF(AND(ISNUMBER(OFFSET('Water Data'!$F$10,0,10*ROW('Water Data'!F146))),CD152="",ISNUMBER(OFFSET('Water Data'!$F$10,0,10*ROW('Water Data'!F146)))),OFFSET('Water Data'!$F$10,0,10*ROW('Water Data'!F146)),NA())))</f>
        <v>#N/A</v>
      </c>
      <c r="P152" s="119" t="e">
        <f ca="1">+IF(AND(ISNUMBER(OFFSET('Water Data'!$G$5,0,10*ROW('Water Data'!G146))),CE152="Yes"),100-OFFSET('Water Data'!$G$5,0,10*ROW('Water Data'!G146)),IF(AND(ISNUMBER(OFFSET('Water Data'!$G$5,0,10*ROW('Water Data'!G146))),CE152="No",ISNUMBER(OFFSET('Water Data'!$G$5,0,10*ROW('Water Data'!G146)))),CONCATENATE("[",ROUND(100-OFFSET('Water Data'!$G$5,0,10*ROW('Water Data'!G146)),0),"]"),IF(AND(ISNUMBER(OFFSET('Water Data'!$G$5,0,10*ROW('Water Data'!G146))),CE152="",ISNUMBER(OFFSET('Water Data'!$G$5,0,10*ROW('Water Data'!G146)))),100-OFFSET('Water Data'!$G$5,0,10*ROW('Water Data'!G146)),NA())))</f>
        <v>#N/A</v>
      </c>
      <c r="Q152" s="119" t="e">
        <f ca="1">+IF(AND(ISNUMBER(OFFSET('Water Data'!$G$7,0,10*ROW('Water Data'!G146))),CF152="Yes"),OFFSET('Water Data'!$G$7,0,10*ROW('Water Data'!G146)),IF(AND(ISNUMBER(OFFSET('Water Data'!$G$7,0,10*ROW('Water Data'!G146))),CF152="No",ISNUMBER(OFFSET('Water Data'!$G$7,0,10*ROW('Water Data'!G146)))),CONCATENATE("[",ROUND(OFFSET('Water Data'!$G$7,0,10*ROW('Water Data'!G146)),0),"]"),IF(AND(ISNUMBER(OFFSET('Water Data'!$G$7,0,10*ROW('Water Data'!G146))),CF152="",ISNUMBER(OFFSET('Water Data'!$G$7,0,10*ROW('Water Data'!G146)))),OFFSET('Water Data'!$G$7,0,10*ROW('Water Data'!G146)),NA())))</f>
        <v>#N/A</v>
      </c>
      <c r="R152" s="119" t="e">
        <f ca="1">+IF(AND(ISNUMBER(OFFSET('Water Data'!$G$10,0,10*ROW('Water Data'!G146))),CG152="Yes"),OFFSET('Water Data'!$G$10,0,10*ROW('Water Data'!G146)),IF(AND(ISNUMBER(OFFSET('Water Data'!$G$10,0,10*ROW('Water Data'!G146))),CG152="No",ISNUMBER(OFFSET('Water Data'!$G$10,0,10*ROW('Water Data'!G146)))),CONCATENATE("[",ROUND(OFFSET('Water Data'!$G$10,0,10*ROW('Water Data'!G146)),0),"]"),IF(AND(ISNUMBER(OFFSET('Water Data'!$G$10,0,10*ROW('Water Data'!G146))),CG152="",ISNUMBER(OFFSET('Water Data'!$G$10,0,10*ROW('Water Data'!G146)))),OFFSET('Water Data'!$G$10,0,10*ROW('Water Data'!G146)),NA())))</f>
        <v>#N/A</v>
      </c>
      <c r="S152" s="119" t="e">
        <f ca="1">+IF(AND(ISNUMBER(OFFSET('Water Data'!$H$5,0,10*ROW('Water Data'!H146))),CH152="Yes"),100-OFFSET('Water Data'!$H$5,0,10*ROW('Water Data'!H146)),IF(AND(ISNUMBER(OFFSET('Water Data'!$H$5,0,10*ROW('Water Data'!H146))),CH152="No",ISNUMBER(OFFSET('Water Data'!$H$5,0,10*ROW('Water Data'!H146)))),CONCATENATE("[",ROUND(100-OFFSET('Water Data'!$H$5,0,10*ROW('Water Data'!H146)),0),"]"),IF(AND(ISNUMBER(OFFSET('Water Data'!$H$5,0,10*ROW('Water Data'!H146))),CH152="",ISNUMBER(OFFSET('Water Data'!$H$5,0,10*ROW('Water Data'!H146)))),100-OFFSET('Water Data'!$H$5,0,10*ROW('Water Data'!H146)),NA())))</f>
        <v>#N/A</v>
      </c>
      <c r="T152" s="119" t="e">
        <f ca="1">+IF(AND(ISNUMBER(OFFSET('Water Data'!$H$7,0,10*ROW('Water Data'!H146))),CI152="Yes"),OFFSET('Water Data'!$H$7,0,10*ROW('Water Data'!H146)),IF(AND(ISNUMBER(OFFSET('Water Data'!$H$7,0,10*ROW('Water Data'!H146))),CI152="No",ISNUMBER(OFFSET('Water Data'!$H$7,0,10*ROW('Water Data'!H146)))),CONCATENATE("[",ROUND(OFFSET('Water Data'!$H$7,0,10*ROW('Water Data'!H146)),0),"]"),IF(AND(ISNUMBER(OFFSET('Water Data'!$H$7,0,10*ROW('Water Data'!H146))),CI152="",ISNUMBER(OFFSET('Water Data'!$H$7,0,10*ROW('Water Data'!H146)))),OFFSET('Water Data'!$H$7,0,10*ROW('Water Data'!H146)),NA())))</f>
        <v>#N/A</v>
      </c>
      <c r="U152" s="119" t="e">
        <f ca="1">+IF(AND(ISNUMBER(OFFSET('Water Data'!$H$10,0,10*ROW('Water Data'!H146))),CJ152="Yes"),OFFSET('Water Data'!$H$10,0,10*ROW('Water Data'!H146)),IF(AND(ISNUMBER(OFFSET('Water Data'!$H$10,0,10*ROW('Water Data'!H146))),CJ152="No",ISNUMBER(OFFSET('Water Data'!$H$10,0,10*ROW('Water Data'!H146)))),CONCATENATE("[",ROUND(OFFSET('Water Data'!$H$10,0,10*ROW('Water Data'!H146)),0),"]"),IF(AND(ISNUMBER(OFFSET('Water Data'!$H$10,0,10*ROW('Water Data'!H146))),CJ152="",ISNUMBER(OFFSET('Water Data'!$H$10,0,10*ROW('Water Data'!H146)))),OFFSET('Water Data'!$H$10,0,10*ROW('Water Data'!H146)),NA())))</f>
        <v>#N/A</v>
      </c>
      <c r="V152" s="120" t="e">
        <f ca="1">+IF(AND(ISNUMBER(OFFSET('Sanitation Data'!$C$5,0,10*ROW('Sanitation Data'!C146))),CK152="Yes"),100-OFFSET('Sanitation Data'!$C$5,0,10*ROW('Sanitation Data'!C146)),IF(AND(ISNUMBER(OFFSET('Sanitation Data'!$C$5,0,10*ROW('Sanitation Data'!C146))),CK152="No",ISNUMBER(OFFSET('Sanitation Data'!$C$5,0,10*ROW('Sanitation Data'!C146)))),CONCATENATE("[",ROUND(100-OFFSET('Sanitation Data'!$C$5,0,10*ROW('Sanitation Data'!C146)),0),"]"),IF(AND(ISNUMBER(OFFSET('Sanitation Data'!$C$5,0,10*ROW('Sanitation Data'!C146))),CK152="",ISNUMBER(OFFSET('Sanitation Data'!$C$5,0,10*ROW('Sanitation Data'!C146)))),100-OFFSET('Sanitation Data'!$C$5,0,10*ROW('Sanitation Data'!C146)),NA())))</f>
        <v>#N/A</v>
      </c>
      <c r="W152" s="120" t="e">
        <f ca="1">+IF(AND(ISNUMBER(OFFSET('Sanitation Data'!$C$7,0,10*ROW('Sanitation Data'!C146))),CL152="Yes"),OFFSET('Sanitation Data'!$C$7,0,10*ROW('Sanitation Data'!C146)),IF(AND(ISNUMBER(OFFSET('Sanitation Data'!$C$7,0,10*ROW('Sanitation Data'!C146))),CL152="No",ISNUMBER(OFFSET('Sanitation Data'!$C$7,0,10*ROW('Sanitation Data'!C146)))),CONCATENATE("[",ROUND(OFFSET('Sanitation Data'!$C$7,0,10*ROW('Sanitation Data'!C146)),0),"]"),IF(AND(ISNUMBER(OFFSET('Sanitation Data'!$C$7,0,10*ROW('Sanitation Data'!C146))),CL152="",ISNUMBER(OFFSET('Sanitation Data'!$C$7,0,10*ROW('Sanitation Data'!C146)))),OFFSET('Sanitation Data'!$C$7,0,10*ROW('Sanitation Data'!C146)),NA())))</f>
        <v>#N/A</v>
      </c>
      <c r="X152" s="120" t="e">
        <f ca="1">+IF(AND(ISNUMBER(OFFSET('Sanitation Data'!$C$11,0,10*ROW('Sanitation Data'!C146))),CM152="Yes"),OFFSET('Sanitation Data'!$C$11,0,10*ROW('Sanitation Data'!C146)),IF(AND(ISNUMBER(OFFSET('Sanitation Data'!$C$11,0,10*ROW('Sanitation Data'!C146))),CM152="No",ISNUMBER(OFFSET('Sanitation Data'!$C$11,0,10*ROW('Sanitation Data'!C146)))),CONCATENATE("[",ROUND(OFFSET('Sanitation Data'!$C$11,0,10*ROW('Sanitation Data'!C146)),0),"]"),IF(AND(ISNUMBER(OFFSET('Sanitation Data'!$C$11,0,10*ROW('Sanitation Data'!C146))),CM152="",ISNUMBER(OFFSET('Sanitation Data'!$C$11,0,10*ROW('Sanitation Data'!C146)))),OFFSET('Sanitation Data'!$C$11,0,10*ROW('Sanitation Data'!C146)),NA())))</f>
        <v>#N/A</v>
      </c>
      <c r="Y152" s="120" t="e">
        <f ca="1">+IF(AND(ISNUMBER(OFFSET('Sanitation Data'!$C$12,0,10*ROW('Sanitation Data'!C146))),CN152="Yes"),OFFSET('Sanitation Data'!$C$12,0,10*ROW('Sanitation Data'!C146)),IF(AND(ISNUMBER(OFFSET('Sanitation Data'!$C$12,0,10*ROW('Sanitation Data'!C146))),CN152="No",ISNUMBER(OFFSET('Sanitation Data'!$C$12,0,10*ROW('Sanitation Data'!C146)))),CONCATENATE("[",ROUND(OFFSET('Sanitation Data'!$C$12,0,10*ROW('Sanitation Data'!C146)),0),"]"),IF(AND(ISNUMBER(OFFSET('Sanitation Data'!$C$12,0,10*ROW('Sanitation Data'!C146))),CN152="",ISNUMBER(OFFSET('Sanitation Data'!$C$12,0,10*ROW('Sanitation Data'!C146)))),OFFSET('Sanitation Data'!$C$12,0,10*ROW('Sanitation Data'!C146)),NA())))</f>
        <v>#N/A</v>
      </c>
      <c r="Z152" s="120" t="e">
        <f ca="1">+IF(AND(ISNUMBER(OFFSET('Sanitation Data'!$C$13,0,10*ROW('Sanitation Data'!C146))),CO152="Yes"),OFFSET('Sanitation Data'!$C$13,0,10*ROW('Sanitation Data'!C146)),IF(AND(ISNUMBER(OFFSET('Sanitation Data'!$C$13,0,10*ROW('Sanitation Data'!C146))),CO152="No",ISNUMBER(OFFSET('Sanitation Data'!$C$13,0,10*ROW('Sanitation Data'!C146)))),CONCATENATE("[",ROUND(OFFSET('Sanitation Data'!$C$13,0,10*ROW('Sanitation Data'!C146)),0),"]"),IF(AND(ISNUMBER(OFFSET('Sanitation Data'!$C$13,0,10*ROW('Sanitation Data'!C146))),CO152="",ISNUMBER(OFFSET('Sanitation Data'!$C$13,0,10*ROW('Sanitation Data'!C146)))),OFFSET('Sanitation Data'!$C$13,0,10*ROW('Sanitation Data'!C146)),NA())))</f>
        <v>#N/A</v>
      </c>
      <c r="AA152" s="120" t="e">
        <f ca="1">+IF(AND(ISNUMBER(OFFSET('Sanitation Data'!$D$5,0,10*ROW('Sanitation Data'!D146))),CP152="Yes"),100-OFFSET('Sanitation Data'!$D$5,0,10*ROW('Sanitation Data'!D146)),IF(AND(ISNUMBER(OFFSET('Sanitation Data'!$D$5,0,10*ROW('Sanitation Data'!D146))),CP152="No",ISNUMBER(OFFSET('Sanitation Data'!$D$5,0,10*ROW('Sanitation Data'!D146)))),CONCATENATE("[",ROUND(100-OFFSET('Sanitation Data'!$D$5,0,10*ROW('Sanitation Data'!D146)),0),"]"),IF(AND(ISNUMBER(OFFSET('Sanitation Data'!$D$5,0,10*ROW('Sanitation Data'!D146))),CP152="",ISNUMBER(OFFSET('Sanitation Data'!$D$5,0,10*ROW('Sanitation Data'!D146)))),100-OFFSET('Sanitation Data'!$D$5,0,10*ROW('Sanitation Data'!D146)),NA())))</f>
        <v>#N/A</v>
      </c>
      <c r="AB152" s="120" t="e">
        <f ca="1">+IF(AND(ISNUMBER(OFFSET('Sanitation Data'!$D$7,0,10*ROW('Sanitation Data'!D146))),CQ152="Yes"),OFFSET('Sanitation Data'!$D$7,0,10*ROW('Sanitation Data'!G146)),IF(AND(ISNUMBER(OFFSET('Sanitation Data'!$D$7,0,10*ROW('Sanitation Data'!D146))),CQ152="No",ISNUMBER(OFFSET('Sanitation Data'!$D$7,0,10*ROW('Sanitation Data'!D146)))),CONCATENATE("[",ROUND(OFFSET('Sanitation Data'!$D$7,0,10*ROW('Sanitation Data'!D146)),0),"]"),IF(AND(ISNUMBER(OFFSET('Sanitation Data'!$D$7,0,10*ROW('Sanitation Data'!D146))),CQ152="",ISNUMBER(OFFSET('Sanitation Data'!$D$7,0,10*ROW('Sanitation Data'!D146)))),OFFSET('Sanitation Data'!$D$7,0,10*ROW('Sanitation Data'!D146)),NA())))</f>
        <v>#N/A</v>
      </c>
      <c r="AC152" s="120" t="e">
        <f ca="1">+IF(AND(ISNUMBER(OFFSET('Sanitation Data'!$D$11,0,10*ROW('Sanitation Data'!D146))),CR152="Yes"),OFFSET('Sanitation Data'!$D$11,0,10*ROW('Sanitation Data'!D146)),IF(AND(ISNUMBER(OFFSET('Sanitation Data'!$D$11,0,10*ROW('Sanitation Data'!D146))),CR152="No",ISNUMBER(OFFSET('Sanitation Data'!$D$11,0,10*ROW('Sanitation Data'!D146)))),CONCATENATE("[",ROUND(OFFSET('Sanitation Data'!$D$11,0,10*ROW('Sanitation Data'!D146)),0),"]"),IF(AND(ISNUMBER(OFFSET('Sanitation Data'!$D$11,0,10*ROW('Sanitation Data'!D146))),CR152="",ISNUMBER(OFFSET('Sanitation Data'!$D$11,0,10*ROW('Sanitation Data'!D146)))),OFFSET('Sanitation Data'!$D$11,0,10*ROW('Sanitation Data'!D146)),NA())))</f>
        <v>#N/A</v>
      </c>
      <c r="AD152" s="120" t="e">
        <f ca="1">+IF(AND(ISNUMBER(OFFSET('Sanitation Data'!$D$12,0,10*ROW('Sanitation Data'!D146))),CS152="Yes"),OFFSET('Sanitation Data'!$D$12,0,10*ROW('Sanitation Data'!D146)),IF(AND(ISNUMBER(OFFSET('Sanitation Data'!$D$12,0,10*ROW('Sanitation Data'!D146))),CS152="No",ISNUMBER(OFFSET('Sanitation Data'!$D$12,0,10*ROW('Sanitation Data'!D146)))),CONCATENATE("[",ROUND(OFFSET('Sanitation Data'!$D$12,0,10*ROW('Sanitation Data'!D146)),0),"]"),IF(AND(ISNUMBER(OFFSET('Sanitation Data'!$D$12,0,10*ROW('Sanitation Data'!D146))),CS152="",ISNUMBER(OFFSET('Sanitation Data'!$D$12,0,10*ROW('Sanitation Data'!D146)))),OFFSET('Sanitation Data'!$D$12,0,10*ROW('Sanitation Data'!D146)),NA())))</f>
        <v>#N/A</v>
      </c>
      <c r="AE152" s="120" t="e">
        <f ca="1">+IF(AND(ISNUMBER(OFFSET('Sanitation Data'!$D$13,0,10*ROW('Sanitation Data'!D146))),CT152="Yes"),OFFSET('Sanitation Data'!$D$13,0,10*ROW('Sanitation Data'!D146)),IF(AND(ISNUMBER(OFFSET('Sanitation Data'!$D$13,0,10*ROW('Sanitation Data'!D146))),CT152="No",ISNUMBER(OFFSET('Sanitation Data'!$D$13,0,10*ROW('Sanitation Data'!D146)))),CONCATENATE("[",ROUND(OFFSET('Sanitation Data'!$D$13,0,10*ROW('Sanitation Data'!D146)),0),"]"),IF(AND(ISNUMBER(OFFSET('Sanitation Data'!$D$13,0,10*ROW('Sanitation Data'!D146))),CT152="",ISNUMBER(OFFSET('Sanitation Data'!$D$13,0,10*ROW('Sanitation Data'!D146)))),OFFSET('Sanitation Data'!$D$13,0,10*ROW('Sanitation Data'!D146)),NA())))</f>
        <v>#N/A</v>
      </c>
      <c r="AF152" s="120" t="e">
        <f ca="1">+IF(AND(ISNUMBER(OFFSET('Sanitation Data'!$E$5,0,10*ROW('Sanitation Data'!E146))),CU152="Yes"),100-OFFSET('Sanitation Data'!$E$5,0,10*ROW('Sanitation Data'!E146)),IF(AND(ISNUMBER(OFFSET('Sanitation Data'!$E$5,0,10*ROW('Sanitation Data'!E146))),CU152="No",ISNUMBER(OFFSET('Sanitation Data'!$E$5,0,10*ROW('Sanitation Data'!E146)))),CONCATENATE("[",ROUND(100-OFFSET('Sanitation Data'!$E$5,0,10*ROW('Sanitation Data'!E146)),0),"]"),IF(AND(ISNUMBER(OFFSET('Sanitation Data'!$E$5,0,10*ROW('Sanitation Data'!E146))),CU152="",ISNUMBER(OFFSET('Sanitation Data'!$E$5,0,10*ROW('Sanitation Data'!E146)))),100-OFFSET('Sanitation Data'!$E$5,0,10*ROW('Sanitation Data'!E146)),NA())))</f>
        <v>#N/A</v>
      </c>
      <c r="AG152" s="120" t="e">
        <f ca="1">+IF(AND(ISNUMBER(OFFSET('Sanitation Data'!$E$7,0,10*ROW('Sanitation Data'!E146))),CV152="Yes"),OFFSET('Sanitation Data'!$E$7,0,10*ROW('Sanitation Data'!E146)),IF(AND(ISNUMBER(OFFSET('Sanitation Data'!$E$7,0,10*ROW('Sanitation Data'!E146))),CV152="No",ISNUMBER(OFFSET('Sanitation Data'!$E$7,0,10*ROW('Sanitation Data'!E146)))),CONCATENATE("[",ROUND(OFFSET('Sanitation Data'!$E$7,0,10*ROW('Sanitation Data'!E146)),0),"]"),IF(AND(ISNUMBER(OFFSET('Sanitation Data'!$E$7,0,10*ROW('Sanitation Data'!E146))),CV152="",ISNUMBER(OFFSET('Sanitation Data'!$E$7,0,10*ROW('Sanitation Data'!E146)))),OFFSET('Sanitation Data'!$E$7,0,10*ROW('Sanitation Data'!E146)),NA())))</f>
        <v>#N/A</v>
      </c>
      <c r="AH152" s="120" t="e">
        <f ca="1">+IF(AND(ISNUMBER(OFFSET('Sanitation Data'!$E$11,0,10*ROW('Sanitation Data'!E146))),CW152="Yes"),OFFSET('Sanitation Data'!$E$11,0,10*ROW('Sanitation Data'!E146)),IF(AND(ISNUMBER(OFFSET('Sanitation Data'!$E$11,0,10*ROW('Sanitation Data'!E146))),CW152="No",ISNUMBER(OFFSET('Sanitation Data'!$E$11,0,10*ROW('Sanitation Data'!E146)))),CONCATENATE("[",ROUND(OFFSET('Sanitation Data'!$E$11,0,10*ROW('Sanitation Data'!E146)),0),"]"),IF(AND(ISNUMBER(OFFSET('Sanitation Data'!$E$11,0,10*ROW('Sanitation Data'!E146))),CW152="",ISNUMBER(OFFSET('Sanitation Data'!$E$11,0,10*ROW('Sanitation Data'!E146)))),OFFSET('Sanitation Data'!$E$11,0,10*ROW('Sanitation Data'!E146)),NA())))</f>
        <v>#N/A</v>
      </c>
      <c r="AI152" s="120" t="e">
        <f ca="1">+IF(AND(ISNUMBER(OFFSET('Sanitation Data'!$E$12,0,10*ROW('Sanitation Data'!E146))),CX152="Yes"),OFFSET('Sanitation Data'!$E$12,0,10*ROW('Sanitation Data'!E146)),IF(AND(ISNUMBER(OFFSET('Sanitation Data'!$E$12,0,10*ROW('Sanitation Data'!E146))),CX152="No",ISNUMBER(OFFSET('Sanitation Data'!$E$12,0,10*ROW('Sanitation Data'!E146)))),CONCATENATE("[",ROUND(OFFSET('Sanitation Data'!$E$12,0,10*ROW('Sanitation Data'!E146)),0),"]"),IF(AND(ISNUMBER(OFFSET('Sanitation Data'!$E$12,0,10*ROW('Sanitation Data'!E146))),CX152="",ISNUMBER(OFFSET('Sanitation Data'!$E$12,0,10*ROW('Sanitation Data'!E146)))),OFFSET('Sanitation Data'!$E$12,0,10*ROW('Sanitation Data'!E146)),NA())))</f>
        <v>#N/A</v>
      </c>
      <c r="AJ152" s="120" t="e">
        <f ca="1">+IF(AND(ISNUMBER(OFFSET('Sanitation Data'!$E$13,0,10*ROW('Sanitation Data'!E146))),CY152="Yes"),OFFSET('Sanitation Data'!$E$13,0,10*ROW('Sanitation Data'!E146)),IF(AND(ISNUMBER(OFFSET('Sanitation Data'!$E$13,0,10*ROW('Sanitation Data'!E146))),CY152="No",ISNUMBER(OFFSET('Sanitation Data'!$E$13,0,10*ROW('Sanitation Data'!E146)))),CONCATENATE("[",ROUND(OFFSET('Sanitation Data'!$E$13,0,10*ROW('Sanitation Data'!E146)),0),"]"),IF(AND(ISNUMBER(OFFSET('Sanitation Data'!$E$13,0,10*ROW('Sanitation Data'!E146))),CY152="",ISNUMBER(OFFSET('Sanitation Data'!$E$13,0,10*ROW('Sanitation Data'!E146)))),OFFSET('Sanitation Data'!$E$13,0,10*ROW('Sanitation Data'!E146)),NA())))</f>
        <v>#N/A</v>
      </c>
      <c r="AK152" s="120" t="e">
        <f ca="1">+IF(AND(ISNUMBER(OFFSET('Sanitation Data'!$F$5,0,10*ROW('Sanitation Data'!F146))),CZ152="Yes"),100-OFFSET('Sanitation Data'!$F$5,0,10*ROW('Sanitation Data'!F146)),IF(AND(ISNUMBER(OFFSET('Sanitation Data'!$F$5,0,10*ROW('Sanitation Data'!F146))),CZ152="No",ISNUMBER(OFFSET('Sanitation Data'!$F$5,0,10*ROW('Sanitation Data'!F146)))),CONCATENATE("[",ROUND(100-OFFSET('Sanitation Data'!$F$5,0,10*ROW('Sanitation Data'!F146)),0),"]"),IF(AND(ISNUMBER(OFFSET('Sanitation Data'!$F$5,0,10*ROW('Sanitation Data'!F146))),CZ152="",ISNUMBER(OFFSET('Sanitation Data'!$F$5,0,10*ROW('Sanitation Data'!F146)))),100-OFFSET('Sanitation Data'!$F$5,0,10*ROW('Sanitation Data'!F146)),NA())))</f>
        <v>#N/A</v>
      </c>
      <c r="AL152" s="120" t="e">
        <f ca="1">+IF(AND(ISNUMBER(OFFSET('Sanitation Data'!$F$7,0,10*ROW('Sanitation Data'!F146))),DA152="Yes"),OFFSET('Sanitation Data'!$F$7,0,10*ROW('Sanitation Data'!F146)),IF(AND(ISNUMBER(OFFSET('Sanitation Data'!$F$7,0,10*ROW('Sanitation Data'!F146))),DA152="No",ISNUMBER(OFFSET('Sanitation Data'!$F$7,0,10*ROW('Sanitation Data'!F146)))),CONCATENATE("[",ROUND(OFFSET('Sanitation Data'!$F$7,0,10*ROW('Sanitation Data'!F146)),0),"]"),IF(AND(ISNUMBER(OFFSET('Sanitation Data'!$F$7,0,10*ROW('Sanitation Data'!F146))),DA152="",ISNUMBER(OFFSET('Sanitation Data'!$F$7,0,10*ROW('Sanitation Data'!F146)))),OFFSET('Sanitation Data'!$F$7,0,10*ROW('Sanitation Data'!F146)),NA())))</f>
        <v>#N/A</v>
      </c>
      <c r="AM152" s="120" t="e">
        <f ca="1">+IF(AND(ISNUMBER(OFFSET('Sanitation Data'!$F$11,0,10*ROW('Sanitation Data'!F146))),DB152="Yes"),OFFSET('Sanitation Data'!$F$11,0,10*ROW('Sanitation Data'!F146)),IF(AND(ISNUMBER(OFFSET('Sanitation Data'!$F$11,0,10*ROW('Sanitation Data'!F146))),DB152="No",ISNUMBER(OFFSET('Sanitation Data'!$F$11,0,10*ROW('Sanitation Data'!F146)))),CONCATENATE("[",ROUND(OFFSET('Sanitation Data'!$F$11,0,10*ROW('Sanitation Data'!F146)),0),"]"),IF(AND(ISNUMBER(OFFSET('Sanitation Data'!$F$11,0,10*ROW('Sanitation Data'!F146))),DB152="",ISNUMBER(OFFSET('Sanitation Data'!$F$11,0,10*ROW('Sanitation Data'!F146)))),OFFSET('Sanitation Data'!$F$11,0,10*ROW('Sanitation Data'!F146)),NA())))</f>
        <v>#N/A</v>
      </c>
      <c r="AN152" s="120" t="e">
        <f ca="1">+IF(AND(ISNUMBER(OFFSET('Sanitation Data'!$F$12,0,10*ROW('Sanitation Data'!F146))),DC152="Yes"),OFFSET('Sanitation Data'!$F$12,0,10*ROW('Sanitation Data'!F146)),IF(AND(ISNUMBER(OFFSET('Sanitation Data'!$F$12,0,10*ROW('Sanitation Data'!F146))),DC152="No",ISNUMBER(OFFSET('Sanitation Data'!$F$12,0,10*ROW('Sanitation Data'!F146)))),CONCATENATE("[",ROUND(OFFSET('Sanitation Data'!$F$12,0,10*ROW('Sanitation Data'!F146)),0),"]"),IF(AND(ISNUMBER(OFFSET('Sanitation Data'!$F$12,0,10*ROW('Sanitation Data'!F146))),DC152="",ISNUMBER(OFFSET('Sanitation Data'!$F$12,0,10*ROW('Sanitation Data'!F146)))),OFFSET('Sanitation Data'!$F$12,0,10*ROW('Sanitation Data'!F146)),NA())))</f>
        <v>#N/A</v>
      </c>
      <c r="AO152" s="120" t="e">
        <f ca="1">+IF(AND(ISNUMBER(OFFSET('Sanitation Data'!$F$13,0,10*ROW('Sanitation Data'!F146))),DD152="Yes"),OFFSET('Sanitation Data'!$F$13,0,10*ROW('Sanitation Data'!F146)),IF(AND(ISNUMBER(OFFSET('Sanitation Data'!$F$13,0,10*ROW('Sanitation Data'!F146))),DD152="No",ISNUMBER(OFFSET('Sanitation Data'!$F$13,0,10*ROW('Sanitation Data'!F146)))),CONCATENATE("[",ROUND(OFFSET('Sanitation Data'!$F$13,0,10*ROW('Sanitation Data'!F146)),0),"]"),IF(AND(ISNUMBER(OFFSET('Sanitation Data'!$F$13,0,10*ROW('Sanitation Data'!F146))),DD152="",ISNUMBER(OFFSET('Sanitation Data'!$F$13,0,10*ROW('Sanitation Data'!F146)))),OFFSET('Sanitation Data'!$F$13,0,10*ROW('Sanitation Data'!F146)),NA())))</f>
        <v>#N/A</v>
      </c>
      <c r="AP152" s="120" t="e">
        <f ca="1">+IF(AND(ISNUMBER(OFFSET('Sanitation Data'!$G$5,0,10*ROW('Sanitation Data'!G146))),DE152="Yes"),100-OFFSET('Sanitation Data'!$G$5,0,10*ROW('Sanitation Data'!G146)),IF(AND(ISNUMBER(OFFSET('Sanitation Data'!$G$5,0,10*ROW('Sanitation Data'!G146))),DE152="No",ISNUMBER(OFFSET('Sanitation Data'!$G$5,0,10*ROW('Sanitation Data'!G146)))),CONCATENATE("[",ROUND(100-OFFSET('Sanitation Data'!$G$5,0,10*ROW('Sanitation Data'!G146)),0),"]"),IF(AND(ISNUMBER(OFFSET('Sanitation Data'!$G$5,0,10*ROW('Sanitation Data'!G146))),DE152="",ISNUMBER(OFFSET('Sanitation Data'!$G$5,0,10*ROW('Sanitation Data'!G146)))),100-OFFSET('Sanitation Data'!$G$5,0,10*ROW('Sanitation Data'!G146)),NA())))</f>
        <v>#N/A</v>
      </c>
      <c r="AQ152" s="120" t="e">
        <f ca="1">+IF(AND(ISNUMBER(OFFSET('Sanitation Data'!$G$7,0,10*ROW('Sanitation Data'!G146))),DF152="Yes"),OFFSET('Sanitation Data'!$G$7,0,10*ROW('Sanitation Data'!G146)),IF(AND(ISNUMBER(OFFSET('Sanitation Data'!$G$7,0,10*ROW('Sanitation Data'!G146))),DF152="No",ISNUMBER(OFFSET('Sanitation Data'!$G$7,0,10*ROW('Sanitation Data'!G146)))),CONCATENATE("[",ROUND(OFFSET('Sanitation Data'!$G$7,0,10*ROW('Sanitation Data'!G146)),0),"]"),IF(AND(ISNUMBER(OFFSET('Sanitation Data'!$G$7,0,10*ROW('Sanitation Data'!G146))),DF152="",ISNUMBER(OFFSET('Sanitation Data'!$G$7,0,10*ROW('Sanitation Data'!G146)))),OFFSET('Sanitation Data'!$G$7,0,10*ROW('Sanitation Data'!G146)),NA())))</f>
        <v>#N/A</v>
      </c>
      <c r="AR152" s="120" t="e">
        <f ca="1">+IF(AND(ISNUMBER(OFFSET('Sanitation Data'!$G$11,0,10*ROW('Sanitation Data'!G146))),DG152="Yes"),OFFSET('Sanitation Data'!$G$11,0,10*ROW('Sanitation Data'!G146)),IF(AND(ISNUMBER(OFFSET('Sanitation Data'!$G$11,0,10*ROW('Sanitation Data'!G146))),DG152="No",ISNUMBER(OFFSET('Sanitation Data'!$G$11,0,10*ROW('Sanitation Data'!G146)))),CONCATENATE("[",ROUND(OFFSET('Sanitation Data'!$G$11,0,10*ROW('Sanitation Data'!G146)),0),"]"),IF(AND(ISNUMBER(OFFSET('Sanitation Data'!$G$11,0,10*ROW('Sanitation Data'!G146))),DG152="",ISNUMBER(OFFSET('Sanitation Data'!$G$11,0,10*ROW('Sanitation Data'!G146)))),OFFSET('Sanitation Data'!$G$11,0,10*ROW('Sanitation Data'!G146)),NA())))</f>
        <v>#N/A</v>
      </c>
      <c r="AS152" s="120" t="e">
        <f ca="1">+IF(AND(ISNUMBER(OFFSET('Sanitation Data'!$G$12,0,10*ROW('Sanitation Data'!G146))),DH152="Yes"),OFFSET('Sanitation Data'!$G$12,0,10*ROW('Sanitation Data'!G146)),IF(AND(ISNUMBER(OFFSET('Sanitation Data'!$G$12,0,10*ROW('Sanitation Data'!G146))),DH152="No",ISNUMBER(OFFSET('Sanitation Data'!$G$12,0,10*ROW('Sanitation Data'!G146)))),CONCATENATE("[",ROUND(OFFSET('Sanitation Data'!$G$12,0,10*ROW('Sanitation Data'!G146)),0),"]"),IF(AND(ISNUMBER(OFFSET('Sanitation Data'!$G$12,0,10*ROW('Sanitation Data'!G146))),DH152="",ISNUMBER(OFFSET('Sanitation Data'!$G$12,0,10*ROW('Sanitation Data'!G146)))),OFFSET('Sanitation Data'!$G$12,0,10*ROW('Sanitation Data'!G146)),NA())))</f>
        <v>#N/A</v>
      </c>
      <c r="AT152" s="120" t="e">
        <f ca="1">+IF(AND(ISNUMBER(OFFSET('Sanitation Data'!$G$13,0,10*ROW('Sanitation Data'!G146))),DI152="Yes"),OFFSET('Sanitation Data'!$G$13,0,10*ROW('Sanitation Data'!G146)),IF(AND(ISNUMBER(OFFSET('Sanitation Data'!$G$13,0,10*ROW('Sanitation Data'!G146))),DI152="No",ISNUMBER(OFFSET('Sanitation Data'!$G$13,0,10*ROW('Sanitation Data'!G146)))),CONCATENATE("[",ROUND(OFFSET('Sanitation Data'!$G$13,0,10*ROW('Sanitation Data'!G146)),0),"]"),IF(AND(ISNUMBER(OFFSET('Sanitation Data'!$G$13,0,10*ROW('Sanitation Data'!G146))),DI152="",ISNUMBER(OFFSET('Sanitation Data'!$G$13,0,10*ROW('Sanitation Data'!G146)))),OFFSET('Sanitation Data'!$G$13,0,10*ROW('Sanitation Data'!G146)),NA())))</f>
        <v>#N/A</v>
      </c>
      <c r="AU152" s="120" t="e">
        <f ca="1">+IF(AND(ISNUMBER(OFFSET('Sanitation Data'!$H$5,0,10*ROW('Sanitation Data'!H146))),DJ152="Yes"),100-OFFSET('Sanitation Data'!$H$5,0,10*ROW('Sanitation Data'!H146)),IF(AND(ISNUMBER(OFFSET('Sanitation Data'!$H$5,0,10*ROW('Sanitation Data'!H146))),DJ152="No",ISNUMBER(OFFSET('Sanitation Data'!$H$5,0,10*ROW('Sanitation Data'!H146)))),CONCATENATE("[",ROUND(100-OFFSET('Sanitation Data'!$H$5,0,10*ROW('Sanitation Data'!H146)),0),"]"),IF(AND(ISNUMBER(OFFSET('Sanitation Data'!$H$5,0,10*ROW('Sanitation Data'!H146))),DJ152="",ISNUMBER(OFFSET('Sanitation Data'!$H$5,0,10*ROW('Sanitation Data'!H146)))),100-OFFSET('Sanitation Data'!$H$5,0,10*ROW('Sanitation Data'!H146)),NA())))</f>
        <v>#N/A</v>
      </c>
      <c r="AV152" s="120" t="e">
        <f ca="1">+IF(AND(ISNUMBER(OFFSET('Sanitation Data'!$H$7,0,10*ROW('Sanitation Data'!H146))),DK152="Yes"),OFFSET('Sanitation Data'!$H$7,0,10*ROW('Sanitation Data'!H146)),IF(AND(ISNUMBER(OFFSET('Sanitation Data'!$H$7,0,10*ROW('Sanitation Data'!H146))),DK152="No",ISNUMBER(OFFSET('Sanitation Data'!$H$7,0,10*ROW('Sanitation Data'!H146)))),CONCATENATE("[",ROUND(OFFSET('Sanitation Data'!$H$7,0,10*ROW('Sanitation Data'!H146)),0),"]"),IF(AND(ISNUMBER(OFFSET('Sanitation Data'!$H$7,0,10*ROW('Sanitation Data'!H146))),DK152="",ISNUMBER(OFFSET('Sanitation Data'!$H$7,0,10*ROW('Sanitation Data'!H146)))),OFFSET('Sanitation Data'!$H$7,0,10*ROW('Sanitation Data'!H146)),NA())))</f>
        <v>#N/A</v>
      </c>
      <c r="AW152" s="120" t="e">
        <f ca="1">+IF(AND(ISNUMBER(OFFSET('Sanitation Data'!$H$11,0,10*ROW('Sanitation Data'!H146))),DL152="Yes"),OFFSET('Sanitation Data'!$H$11,0,10*ROW('Sanitation Data'!H146)),IF(AND(ISNUMBER(OFFSET('Sanitation Data'!$H$11,0,10*ROW('Sanitation Data'!H146))),DL152="No",ISNUMBER(OFFSET('Sanitation Data'!$H$11,0,10*ROW('Sanitation Data'!H146)))),CONCATENATE("[",ROUND(OFFSET('Sanitation Data'!$H$11,0,10*ROW('Sanitation Data'!H146)),0),"]"),IF(AND(ISNUMBER(OFFSET('Sanitation Data'!$H$11,0,10*ROW('Sanitation Data'!H146))),DL152="",ISNUMBER(OFFSET('Sanitation Data'!$H$11,0,10*ROW('Sanitation Data'!H146)))),OFFSET('Sanitation Data'!$H$11,0,10*ROW('Sanitation Data'!H146)),NA())))</f>
        <v>#N/A</v>
      </c>
      <c r="AX152" s="120" t="e">
        <f ca="1">+IF(AND(ISNUMBER(OFFSET('Sanitation Data'!$H$12,0,10*ROW('Sanitation Data'!H146))),DM152="Yes"),OFFSET('Sanitation Data'!$H$12,0,10*ROW('Sanitation Data'!H146)),IF(AND(ISNUMBER(OFFSET('Sanitation Data'!$H$12,0,10*ROW('Sanitation Data'!H146))),DM152="No",ISNUMBER(OFFSET('Sanitation Data'!$H$12,0,10*ROW('Sanitation Data'!H146)))),CONCATENATE("[",ROUND(OFFSET('Sanitation Data'!$H$12,0,10*ROW('Sanitation Data'!H146)),0),"]"),IF(AND(ISNUMBER(OFFSET('Sanitation Data'!$H$12,0,10*ROW('Sanitation Data'!H146))),DM152="",ISNUMBER(OFFSET('Sanitation Data'!$H$12,0,10*ROW('Sanitation Data'!H146)))),OFFSET('Sanitation Data'!$H$12,0,10*ROW('Sanitation Data'!H146)),NA())))</f>
        <v>#N/A</v>
      </c>
      <c r="AY152" s="120" t="e">
        <f ca="1">+IF(AND(ISNUMBER(OFFSET('Sanitation Data'!$H$13,0,10*ROW('Sanitation Data'!H146))),DN152="Yes"),OFFSET('Sanitation Data'!$H$13,0,10*ROW('Sanitation Data'!H146)),IF(AND(ISNUMBER(OFFSET('Sanitation Data'!$H$13,0,10*ROW('Sanitation Data'!H146))),DN152="No",ISNUMBER(OFFSET('Sanitation Data'!$H$13,0,10*ROW('Sanitation Data'!H146)))),CONCATENATE("[",ROUND(OFFSET('Sanitation Data'!$H$13,0,10*ROW('Sanitation Data'!H146)),0),"]"),IF(AND(ISNUMBER(OFFSET('Sanitation Data'!$H$13,0,10*ROW('Sanitation Data'!H146))),DN152="",ISNUMBER(OFFSET('Sanitation Data'!$H$13,0,10*ROW('Sanitation Data'!H146)))),OFFSET('Sanitation Data'!$H$13,0,10*ROW('Sanitation Data'!H146)),NA())))</f>
        <v>#N/A</v>
      </c>
      <c r="AZ152" s="121" t="e">
        <f ca="1">+IF(AND(ISNUMBER(OFFSET('Hygiene Data'!$C$6,0,10*ROW('Hygiene Data'!C146))),DO152="Yes"),OFFSET('Hygiene Data'!$C$6,0,10*ROW('Hygiene Data'!C146)),IF(AND(ISNUMBER(OFFSET('Hygiene Data'!$C$6,0,10*ROW('Hygiene Data'!C146))),DO152="No",ISNUMBER(OFFSET('Hygiene Data'!$C$6,0,10*ROW('Hygiene Data'!C146)))),CONCATENATE("[",ROUND(OFFSET('Hygiene Data'!$C$6,0,10*ROW('Hygiene Data'!C146)),0),"]"),IF(AND(ISNUMBER(OFFSET('Hygiene Data'!$C$6,0,10*ROW('Hygiene Data'!C146))),DO152="",ISNUMBER(OFFSET('Hygiene Data'!$C$6,0,10*ROW('Hygiene Data'!C146)))),OFFSET('Hygiene Data'!$C$6,0,10*ROW('Hygiene Data'!C146)),NA())))</f>
        <v>#N/A</v>
      </c>
      <c r="BA152" s="121" t="e">
        <f ca="1">+IF(AND(ISNUMBER(OFFSET('Hygiene Data'!$C$8,0,10*ROW('Hygiene Data'!C146))),DP152="Yes"),OFFSET('Hygiene Data'!$C$8,0,10*ROW('Hygiene Data'!C146)),IF(AND(ISNUMBER(OFFSET('Hygiene Data'!$C$8,0,10*ROW('Hygiene Data'!C146))),DP152="No",ISNUMBER(OFFSET('Hygiene Data'!$C$8,0,10*ROW('Hygiene Data'!C146)))),CONCATENATE("[",ROUND(OFFSET('Hygiene Data'!$C$8,0,10*ROW('Hygiene Data'!C146)),0),"]"),IF(AND(ISNUMBER(OFFSET('Hygiene Data'!$C$8,0,10*ROW('Hygiene Data'!C146))),DP152="",ISNUMBER(OFFSET('Hygiene Data'!$C$8,0,10*ROW('Hygiene Data'!C146)))),OFFSET('Hygiene Data'!$C$8,0,10*ROW('Hygiene Data'!C146)),NA())))</f>
        <v>#N/A</v>
      </c>
      <c r="BB152" s="121" t="e">
        <f ca="1">+IF(AND(ISNUMBER(OFFSET('Hygiene Data'!$C$10,0,10*ROW('Hygiene Data'!C146))),DQ152="Yes"),OFFSET('Hygiene Data'!$C$10,0,10*ROW('Hygiene Data'!C146)),IF(AND(ISNUMBER(OFFSET('Hygiene Data'!$C$10,0,10*ROW('Hygiene Data'!C146))),DQ152="No",ISNUMBER(OFFSET('Hygiene Data'!$C$10,0,10*ROW('Hygiene Data'!C146)))),CONCATENATE("[",ROUND(OFFSET('Hygiene Data'!$C$10,0,10*ROW('Hygiene Data'!C146)),0),"]"),IF(AND(ISNUMBER(OFFSET('Hygiene Data'!$C$10,0,10*ROW('Hygiene Data'!C146))),DQ152="",ISNUMBER(OFFSET('Hygiene Data'!$C$10,0,10*ROW('Hygiene Data'!C146)))),OFFSET('Hygiene Data'!$C$10,0,10*ROW('Hygiene Data'!C146)),NA())))</f>
        <v>#N/A</v>
      </c>
      <c r="BC152" s="121" t="e">
        <f ca="1">+IF(AND(ISNUMBER(OFFSET('Hygiene Data'!$D$6,0,10*ROW('Hygiene Data'!D146))),DR152="Yes"),OFFSET('Hygiene Data'!$D$6,0,10*ROW('Hygiene Data'!D146)),IF(AND(ISNUMBER(OFFSET('Hygiene Data'!$D$6,0,10*ROW('Hygiene Data'!D146))),DR152="No",ISNUMBER(OFFSET('Hygiene Data'!$D$6,0,10*ROW('Hygiene Data'!D146)))),CONCATENATE("[",ROUND(OFFSET('Hygiene Data'!$D$6,0,10*ROW('Hygiene Data'!D146)),0),"]"),IF(AND(ISNUMBER(OFFSET('Hygiene Data'!$D$6,0,10*ROW('Hygiene Data'!D146))),DR152="",ISNUMBER(OFFSET('Hygiene Data'!$D$6,0,10*ROW('Hygiene Data'!D146)))),OFFSET('Hygiene Data'!$D$6,0,10*ROW('Hygiene Data'!D146)),NA())))</f>
        <v>#N/A</v>
      </c>
      <c r="BD152" s="121" t="e">
        <f ca="1">+IF(AND(ISNUMBER(OFFSET('Hygiene Data'!$D$8,0,10*ROW('Hygiene Data'!D146))),DS152="Yes"),OFFSET('Hygiene Data'!$D$8,0,10*ROW('Hygiene Data'!D146)),IF(AND(ISNUMBER(OFFSET('Hygiene Data'!$D$8,0,10*ROW('Hygiene Data'!D146))),DS152="No",ISNUMBER(OFFSET('Hygiene Data'!$D$8,0,10*ROW('Hygiene Data'!D146)))),CONCATENATE("[",ROUND(OFFSET('Hygiene Data'!$D$8,0,10*ROW('Hygiene Data'!D146)),0),"]"),IF(AND(ISNUMBER(OFFSET('Hygiene Data'!$D$8,0,10*ROW('Hygiene Data'!D146))),DS152="",ISNUMBER(OFFSET('Hygiene Data'!$D$8,0,10*ROW('Hygiene Data'!D146)))),OFFSET('Hygiene Data'!$D$8,0,10*ROW('Hygiene Data'!D146)),NA())))</f>
        <v>#N/A</v>
      </c>
      <c r="BE152" s="121" t="e">
        <f ca="1">+IF(AND(ISNUMBER(OFFSET('Hygiene Data'!$D$10,0,10*ROW('Hygiene Data'!D146))),DT152="Yes"),OFFSET('Hygiene Data'!$D$10,0,10*ROW('Hygiene Data'!D146)),IF(AND(ISNUMBER(OFFSET('Hygiene Data'!$D$10,0,10*ROW('Hygiene Data'!D146))),DT152="No",ISNUMBER(OFFSET('Hygiene Data'!$D$10,0,10*ROW('Hygiene Data'!D146)))),CONCATENATE("[",ROUND(OFFSET('Hygiene Data'!$D$10,0,10*ROW('Hygiene Data'!D146)),0),"]"),IF(AND(ISNUMBER(OFFSET('Hygiene Data'!$D$10,0,10*ROW('Hygiene Data'!D146))),DT152="",ISNUMBER(OFFSET('Hygiene Data'!$D$10,0,10*ROW('Hygiene Data'!D146)))),OFFSET('Hygiene Data'!$D$10,0,10*ROW('Hygiene Data'!D146)),NA())))</f>
        <v>#N/A</v>
      </c>
      <c r="BF152" s="121" t="e">
        <f ca="1">+IF(AND(ISNUMBER(OFFSET('Hygiene Data'!$E$6,0,10*ROW('Hygiene Data'!E146))),DU152="Yes"),OFFSET('Hygiene Data'!$E$6,0,10*ROW('Hygiene Data'!E146)),IF(AND(ISNUMBER(OFFSET('Hygiene Data'!$E$6,0,10*ROW('Hygiene Data'!E146))),DU152="No",ISNUMBER(OFFSET('Hygiene Data'!$E$6,0,10*ROW('Hygiene Data'!E146)))),CONCATENATE("[",ROUND(OFFSET('Hygiene Data'!$E$6,0,10*ROW('Hygiene Data'!E146)),0),"]"),IF(AND(ISNUMBER(OFFSET('Hygiene Data'!$E$6,0,10*ROW('Hygiene Data'!E146))),DU152="",ISNUMBER(OFFSET('Hygiene Data'!$E$6,0,10*ROW('Hygiene Data'!E146)))),OFFSET('Hygiene Data'!$E$6,0,10*ROW('Hygiene Data'!E146)),NA())))</f>
        <v>#N/A</v>
      </c>
      <c r="BG152" s="121" t="e">
        <f ca="1">+IF(AND(ISNUMBER(OFFSET('Hygiene Data'!$E$8,0,10*ROW('Hygiene Data'!E146))),DV152="Yes"),OFFSET('Hygiene Data'!$E$8,0,10*ROW('Hygiene Data'!E146)),IF(AND(ISNUMBER(OFFSET('Hygiene Data'!$E$8,0,10*ROW('Hygiene Data'!E146))),DV152="No",ISNUMBER(OFFSET('Hygiene Data'!$E$8,0,10*ROW('Hygiene Data'!E146)))),CONCATENATE("[",ROUND(OFFSET('Hygiene Data'!$E$8,0,10*ROW('Hygiene Data'!E146)),0),"]"),IF(AND(ISNUMBER(OFFSET('Hygiene Data'!$E$8,0,10*ROW('Hygiene Data'!E146))),DV152="",ISNUMBER(OFFSET('Hygiene Data'!$E$8,0,10*ROW('Hygiene Data'!E146)))),OFFSET('Hygiene Data'!$E$8,0,10*ROW('Hygiene Data'!E146)),NA())))</f>
        <v>#N/A</v>
      </c>
      <c r="BH152" s="121" t="e">
        <f ca="1">+IF(AND(ISNUMBER(OFFSET('Hygiene Data'!$E$10,0,10*ROW('Hygiene Data'!E146))),DW152="Yes"),OFFSET('Hygiene Data'!$E$10,0,10*ROW('Hygiene Data'!E146)),IF(AND(ISNUMBER(OFFSET('Hygiene Data'!$E$10,0,10*ROW('Hygiene Data'!E146))),DW152="No",ISNUMBER(OFFSET('Hygiene Data'!$E$10,0,10*ROW('Hygiene Data'!E146)))),CONCATENATE("[",ROUND(OFFSET('Hygiene Data'!$E$10,0,10*ROW('Hygiene Data'!E146)),0),"]"),IF(AND(ISNUMBER(OFFSET('Hygiene Data'!$E$10,0,10*ROW('Hygiene Data'!E146))),DW152="",ISNUMBER(OFFSET('Hygiene Data'!$E$10,0,10*ROW('Hygiene Data'!E146)))),OFFSET('Hygiene Data'!$E$10,0,10*ROW('Hygiene Data'!E146)),NA())))</f>
        <v>#N/A</v>
      </c>
      <c r="BI152" s="121" t="e">
        <f ca="1">+IF(AND(ISNUMBER(OFFSET('Hygiene Data'!$F$6,0,10*ROW('Hygiene Data'!F146))),DX152="Yes"),OFFSET('Hygiene Data'!$F$6,0,10*ROW('Hygiene Data'!F146)),IF(AND(ISNUMBER(OFFSET('Hygiene Data'!$F$6,0,10*ROW('Hygiene Data'!F146))),DX152="No",ISNUMBER(OFFSET('Hygiene Data'!$F$6,0,10*ROW('Hygiene Data'!F146)))),CONCATENATE("[",ROUND(OFFSET('Hygiene Data'!$F$6,0,10*ROW('Hygiene Data'!F146)),0),"]"),IF(AND(ISNUMBER(OFFSET('Hygiene Data'!$F$6,0,10*ROW('Hygiene Data'!F146))),DX152="",ISNUMBER(OFFSET('Hygiene Data'!$F$6,0,10*ROW('Hygiene Data'!F146)))),OFFSET('Hygiene Data'!$F$6,0,10*ROW('Hygiene Data'!F146)),NA())))</f>
        <v>#N/A</v>
      </c>
      <c r="BJ152" s="121" t="e">
        <f ca="1">+IF(AND(ISNUMBER(OFFSET('Hygiene Data'!$F$8,0,10*ROW('Hygiene Data'!F146))),DY152="Yes"),OFFSET('Hygiene Data'!$F$8,0,10*ROW('Hygiene Data'!F146)),IF(AND(ISNUMBER(OFFSET('Hygiene Data'!$F$8,0,10*ROW('Hygiene Data'!F146))),DY152="No",ISNUMBER(OFFSET('Hygiene Data'!$F$8,0,10*ROW('Hygiene Data'!F146)))),CONCATENATE("[",ROUND(OFFSET('Hygiene Data'!$F$8,0,10*ROW('Hygiene Data'!F146)),0),"]"),IF(AND(ISNUMBER(OFFSET('Hygiene Data'!$F$8,0,10*ROW('Hygiene Data'!F146))),DY152="",ISNUMBER(OFFSET('Hygiene Data'!$F$8,0,10*ROW('Hygiene Data'!F146)))),OFFSET('Hygiene Data'!$F$8,0,10*ROW('Hygiene Data'!F146)),NA())))</f>
        <v>#N/A</v>
      </c>
      <c r="BK152" s="121" t="e">
        <f ca="1">+IF(AND(ISNUMBER(OFFSET('Hygiene Data'!$F$10,0,10*ROW('Hygiene Data'!F146))),DZ152="Yes"),OFFSET('Hygiene Data'!$F$10,0,10*ROW('Hygiene Data'!F146)),IF(AND(ISNUMBER(OFFSET('Hygiene Data'!$F$10,0,10*ROW('Hygiene Data'!F146))),DZ152="No",ISNUMBER(OFFSET('Hygiene Data'!$F$10,0,10*ROW('Hygiene Data'!F146)))),CONCATENATE("[",ROUND(OFFSET('Hygiene Data'!$F$10,0,10*ROW('Hygiene Data'!F146)),0),"]"),IF(AND(ISNUMBER(OFFSET('Hygiene Data'!$F$10,0,10*ROW('Hygiene Data'!F146))),DZ152="",ISNUMBER(OFFSET('Hygiene Data'!$F$10,0,10*ROW('Hygiene Data'!F146)))),OFFSET('Hygiene Data'!$F$10,0,10*ROW('Hygiene Data'!F146)),NA())))</f>
        <v>#N/A</v>
      </c>
      <c r="BL152" s="121" t="e">
        <f ca="1">+IF(AND(ISNUMBER(OFFSET('Hygiene Data'!$G$6,0,10*ROW('Hygiene Data'!G146))),EA152="Yes"),OFFSET('Hygiene Data'!$G$6,0,10*ROW('Hygiene Data'!G146)),IF(AND(ISNUMBER(OFFSET('Hygiene Data'!$G$6,0,10*ROW('Hygiene Data'!G146))),EA152="No",ISNUMBER(OFFSET('Hygiene Data'!$G$6,0,10*ROW('Hygiene Data'!G146)))),CONCATENATE("[",ROUND(OFFSET('Hygiene Data'!$G$6,0,10*ROW('Hygiene Data'!G146)),0),"]"),IF(AND(ISNUMBER(OFFSET('Hygiene Data'!$G$6,0,10*ROW('Hygiene Data'!G146))),EA152="",ISNUMBER(OFFSET('Hygiene Data'!$G$6,0,10*ROW('Hygiene Data'!G146)))),OFFSET('Hygiene Data'!$G$6,0,10*ROW('Hygiene Data'!G146)),NA())))</f>
        <v>#N/A</v>
      </c>
      <c r="BM152" s="121" t="e">
        <f ca="1">+IF(AND(ISNUMBER(OFFSET('Hygiene Data'!$G$8,0,10*ROW('Hygiene Data'!G146))),EB152="Yes"),OFFSET('Hygiene Data'!$G$8,0,10*ROW('Hygiene Data'!G146)),IF(AND(ISNUMBER(OFFSET('Hygiene Data'!$G$8,0,10*ROW('Hygiene Data'!G146))),EB152="No",ISNUMBER(OFFSET('Hygiene Data'!$G$8,0,10*ROW('Hygiene Data'!G146)))),CONCATENATE("[",ROUND(OFFSET('Hygiene Data'!$G$8,0,10*ROW('Hygiene Data'!G146)),0),"]"),IF(AND(ISNUMBER(OFFSET('Hygiene Data'!$G$8,0,10*ROW('Hygiene Data'!G146))),EB152="",ISNUMBER(OFFSET('Hygiene Data'!$G$8,0,10*ROW('Hygiene Data'!G146)))),OFFSET('Hygiene Data'!$G$8,0,10*ROW('Hygiene Data'!G146)),NA())))</f>
        <v>#N/A</v>
      </c>
      <c r="BN152" s="121" t="e">
        <f ca="1">+IF(AND(ISNUMBER(OFFSET('Hygiene Data'!$G$10,0,10*ROW('Hygiene Data'!G146))),EC152="Yes"),OFFSET('Hygiene Data'!$G$10,0,10*ROW('Hygiene Data'!G146)),IF(AND(ISNUMBER(OFFSET('Hygiene Data'!$G$10,0,10*ROW('Hygiene Data'!G146))),EC152="No",ISNUMBER(OFFSET('Hygiene Data'!$G$10,0,10*ROW('Hygiene Data'!G146)))),CONCATENATE("[",ROUND(OFFSET('Hygiene Data'!$G$10,0,10*ROW('Hygiene Data'!G146)),0),"]"),IF(AND(ISNUMBER(OFFSET('Hygiene Data'!$G$10,0,10*ROW('Hygiene Data'!G146))),EC152="",ISNUMBER(OFFSET('Hygiene Data'!$G$10,0,10*ROW('Hygiene Data'!G146)))),OFFSET('Hygiene Data'!$G$10,0,10*ROW('Hygiene Data'!G146)),NA())))</f>
        <v>#N/A</v>
      </c>
      <c r="BO152" s="121" t="e">
        <f ca="1">+IF(AND(ISNUMBER(OFFSET('Hygiene Data'!$H$6,0,10*ROW('Hygiene Data'!H146))),ED152="Yes"),OFFSET('Hygiene Data'!$H$6,0,10*ROW('Hygiene Data'!H146)),IF(AND(ISNUMBER(OFFSET('Hygiene Data'!$H$6,0,10*ROW('Hygiene Data'!H146))),ED152="No",ISNUMBER(OFFSET('Hygiene Data'!$H$6,0,10*ROW('Hygiene Data'!H146)))),CONCATENATE("[",ROUND(OFFSET('Hygiene Data'!$H$6,0,10*ROW('Hygiene Data'!H146)),0),"]"),IF(AND(ISNUMBER(OFFSET('Hygiene Data'!$H$6,0,10*ROW('Hygiene Data'!H146))),ED152="",ISNUMBER(OFFSET('Hygiene Data'!$H$6,0,10*ROW('Hygiene Data'!H146)))),OFFSET('Hygiene Data'!$H$6,0,10*ROW('Hygiene Data'!H146)),NA())))</f>
        <v>#N/A</v>
      </c>
      <c r="BP152" s="121" t="e">
        <f ca="1">+IF(AND(ISNUMBER(OFFSET('Hygiene Data'!$H$8,0,10*ROW('Hygiene Data'!H146))),EE152="Yes"),OFFSET('Hygiene Data'!$H$8,0,10*ROW('Hygiene Data'!H146)),IF(AND(ISNUMBER(OFFSET('Hygiene Data'!$H$8,0,10*ROW('Hygiene Data'!H146))),EE152="No",ISNUMBER(OFFSET('Hygiene Data'!$H$8,0,10*ROW('Hygiene Data'!H146)))),CONCATENATE("[",ROUND(OFFSET('Hygiene Data'!$H$8,0,10*ROW('Hygiene Data'!H146)),0),"]"),IF(AND(ISNUMBER(OFFSET('Hygiene Data'!$H$8,0,10*ROW('Hygiene Data'!H146))),EE152="",ISNUMBER(OFFSET('Hygiene Data'!$H$8,0,10*ROW('Hygiene Data'!H146)))),OFFSET('Hygiene Data'!$H$8,0,10*ROW('Hygiene Data'!H146)),NA())))</f>
        <v>#N/A</v>
      </c>
      <c r="BQ152" s="121" t="e">
        <f ca="1">+IF(AND(ISNUMBER(OFFSET('Hygiene Data'!$H$10,0,10*ROW('Hygiene Data'!H146))),EF152="Yes"),OFFSET('Hygiene Data'!$H$10,0,10*ROW('Hygiene Data'!H146)),IF(AND(ISNUMBER(OFFSET('Hygiene Data'!$H$10,0,10*ROW('Hygiene Data'!H146))),EF152="No",ISNUMBER(OFFSET('Hygiene Data'!$H$10,0,10*ROW('Hygiene Data'!H146)))),CONCATENATE("[",ROUND(OFFSET('Hygiene Data'!$H$10,0,10*ROW('Hygiene Data'!H146)),0),"]"),IF(AND(ISNUMBER(OFFSET('Hygiene Data'!$H$10,0,10*ROW('Hygiene Data'!H146))),EF152="",ISNUMBER(OFFSET('Hygiene Data'!$H$10,0,10*ROW('Hygiene Data'!H146)))),OFFSET('Hygiene Data'!$H$10,0,10*ROW('Hygiene Data'!H146)),NA())))</f>
        <v>#N/A</v>
      </c>
      <c r="BS152" s="28" t="str">
        <f ca="1">+IF(OFFSET('Water Data'!$C$28,0,10*ROW('Water Data'!C146))="","",OFFSET('Water Data'!$C$28,0,10*ROW('Water Data'!C146)))</f>
        <v/>
      </c>
      <c r="BT152" s="28" t="str">
        <f ca="1">+IF(OFFSET('Water Data'!$C$29,0,10*ROW('Water Data'!C146))="","",OFFSET('Water Data'!$C$29,0,10*ROW('Water Data'!C146)))</f>
        <v/>
      </c>
      <c r="BU152" s="28" t="str">
        <f ca="1">+IF(OFFSET('Water Data'!$C$30,0,10*ROW('Water Data'!C146))="","",OFFSET('Water Data'!$C$30,0,10*ROW('Water Data'!C146)))</f>
        <v/>
      </c>
      <c r="BV152" s="28" t="str">
        <f ca="1">+IF(OFFSET('Water Data'!$D$28,0,10*ROW('Water Data'!D146))="","",OFFSET('Water Data'!$D$28,0,10*ROW('Water Data'!D146)))</f>
        <v/>
      </c>
      <c r="BW152" s="28" t="str">
        <f ca="1">+IF(OFFSET('Water Data'!$D$29,0,10*ROW('Water Data'!D146))="","",OFFSET('Water Data'!$D$29,0,10*ROW('Water Data'!D146)))</f>
        <v/>
      </c>
      <c r="BX152" s="28" t="str">
        <f ca="1">+IF(OFFSET('Water Data'!$D$30,0,10*ROW('Water Data'!D146))="","",OFFSET('Water Data'!$D$30,0,10*ROW('Water Data'!D146)))</f>
        <v/>
      </c>
      <c r="BY152" s="28" t="str">
        <f ca="1">+IF(OFFSET('Water Data'!$E$28,0,10*ROW('Water Data'!E146))="","",OFFSET('Water Data'!$E$28,0,10*ROW('Water Data'!E146)))</f>
        <v/>
      </c>
      <c r="BZ152" s="28" t="str">
        <f ca="1">+IF(OFFSET('Water Data'!$E$29,0,10*ROW('Water Data'!E146))="","",OFFSET('Water Data'!$E$29,0,10*ROW('Water Data'!E146)))</f>
        <v/>
      </c>
      <c r="CA152" s="28" t="str">
        <f ca="1">+IF(OFFSET('Water Data'!$E$30,0,10*ROW('Water Data'!E146))="","",OFFSET('Water Data'!$E$30,0,10*ROW('Water Data'!E146)))</f>
        <v/>
      </c>
      <c r="CB152" s="28" t="str">
        <f ca="1">+IF(OFFSET('Water Data'!$F$28,0,10*ROW('Water Data'!F146))="","",OFFSET('Water Data'!$F$28,0,10*ROW('Water Data'!F146)))</f>
        <v/>
      </c>
      <c r="CC152" s="28" t="str">
        <f ca="1">+IF(OFFSET('Water Data'!$F$29,0,10*ROW('Water Data'!F146))="","",OFFSET('Water Data'!$F$29,0,10*ROW('Water Data'!F146)))</f>
        <v/>
      </c>
      <c r="CD152" s="28" t="str">
        <f ca="1">+IF(OFFSET('Water Data'!$F$30,0,10*ROW('Water Data'!F146))="","",OFFSET('Water Data'!$F$30,0,10*ROW('Water Data'!F146)))</f>
        <v/>
      </c>
      <c r="CE152" s="28" t="str">
        <f ca="1">+IF(OFFSET('Water Data'!$G$28,0,10*ROW('Water Data'!G146))="","",OFFSET('Water Data'!$G$28,0,10*ROW('Water Data'!G146)))</f>
        <v/>
      </c>
      <c r="CF152" s="28" t="str">
        <f ca="1">+IF(OFFSET('Water Data'!$G$29,0,10*ROW('Water Data'!G146))="","",OFFSET('Water Data'!$G$29,0,10*ROW('Water Data'!G146)))</f>
        <v/>
      </c>
      <c r="CG152" s="28" t="str">
        <f ca="1">+IF(OFFSET('Water Data'!$G$30,0,10*ROW('Water Data'!G146))="","",OFFSET('Water Data'!$G$30,0,10*ROW('Water Data'!G146)))</f>
        <v/>
      </c>
      <c r="CH152" s="28" t="str">
        <f ca="1">+IF(OFFSET('Water Data'!$H$28,0,10*ROW('Water Data'!H146))="","",OFFSET('Water Data'!$H$28,0,10*ROW('Water Data'!H146)))</f>
        <v/>
      </c>
      <c r="CI152" s="28" t="str">
        <f ca="1">+IF(OFFSET('Water Data'!$H$29,0,10*ROW('Water Data'!H146))="","",OFFSET('Water Data'!$H$29,0,10*ROW('Water Data'!H146)))</f>
        <v/>
      </c>
      <c r="CJ152" s="28" t="str">
        <f ca="1">+IF(OFFSET('Water Data'!$H$30,0,10*ROW('Water Data'!H146))="","",OFFSET('Water Data'!$H$30,0,10*ROW('Water Data'!H146)))</f>
        <v/>
      </c>
      <c r="CK152" s="28" t="str">
        <f ca="1">+IF(OFFSET('Sanitation Data'!$C$29,0,10*ROW('Sanitation Data'!C146))="","",OFFSET('Sanitation Data'!$C$29,0,10*ROW('Sanitation Data'!C146)))</f>
        <v/>
      </c>
      <c r="CL152" s="28" t="str">
        <f ca="1">+IF(OFFSET('Sanitation Data'!$C$30,0,10*ROW('Sanitation Data'!C146))="","",OFFSET('Sanitation Data'!$C$30,0,10*ROW('Sanitation Data'!C146)))</f>
        <v/>
      </c>
      <c r="CM152" s="28" t="str">
        <f ca="1">+IF(OFFSET('Sanitation Data'!$C$31,0,10*ROW('Sanitation Data'!C146))="","",OFFSET('Sanitation Data'!$C$31,0,10*ROW('Sanitation Data'!C146)))</f>
        <v/>
      </c>
      <c r="CN152" s="28" t="str">
        <f ca="1">+IF(OFFSET('Sanitation Data'!$C$32,0,10*ROW('Sanitation Data'!C146))="","",OFFSET('Sanitation Data'!$C$32,0,10*ROW('Sanitation Data'!C146)))</f>
        <v/>
      </c>
      <c r="CO152" s="28" t="str">
        <f ca="1">+IF(OFFSET('Sanitation Data'!$C$33,0,10*ROW('Sanitation Data'!C146))="","",OFFSET('Sanitation Data'!$C$33,0,10*ROW('Sanitation Data'!C146)))</f>
        <v/>
      </c>
      <c r="CP152" s="28" t="str">
        <f ca="1">+IF(OFFSET('Sanitation Data'!$D$29,0,10*ROW('Sanitation Data'!D146))="","",OFFSET('Sanitation Data'!$D$29,0,10*ROW('Sanitation Data'!D146)))</f>
        <v/>
      </c>
      <c r="CQ152" s="28" t="str">
        <f ca="1">+IF(OFFSET('Sanitation Data'!$D$30,0,10*ROW('Sanitation Data'!D146))="","",OFFSET('Sanitation Data'!$D$30,0,10*ROW('Sanitation Data'!D146)))</f>
        <v/>
      </c>
      <c r="CR152" s="28" t="str">
        <f ca="1">+IF(OFFSET('Sanitation Data'!$D$31,0,10*ROW('Sanitation Data'!D146))="","",OFFSET('Sanitation Data'!$D$31,0,10*ROW('Sanitation Data'!D146)))</f>
        <v/>
      </c>
      <c r="CS152" s="28" t="str">
        <f ca="1">+IF(OFFSET('Sanitation Data'!$D$32,0,10*ROW('Sanitation Data'!D146))="","",OFFSET('Sanitation Data'!$D$32,0,10*ROW('Sanitation Data'!D146)))</f>
        <v/>
      </c>
      <c r="CT152" s="28" t="str">
        <f ca="1">+IF(OFFSET('Sanitation Data'!$D$33,0,10*ROW('Sanitation Data'!D146))="","",OFFSET('Sanitation Data'!$D$33,0,10*ROW('Sanitation Data'!D146)))</f>
        <v/>
      </c>
      <c r="CU152" s="28" t="str">
        <f ca="1">+IF(OFFSET('Sanitation Data'!$E$29,0,10*ROW('Sanitation Data'!E146))="","",OFFSET('Sanitation Data'!$E$29,0,10*ROW('Sanitation Data'!E146)))</f>
        <v/>
      </c>
      <c r="CV152" s="28" t="str">
        <f ca="1">+IF(OFFSET('Sanitation Data'!$E$30,0,10*ROW('Sanitation Data'!E146))="","",OFFSET('Sanitation Data'!$E$30,0,10*ROW('Sanitation Data'!E146)))</f>
        <v/>
      </c>
      <c r="CW152" s="28" t="str">
        <f ca="1">+IF(OFFSET('Sanitation Data'!$E$31,0,10*ROW('Sanitation Data'!E146))="","",OFFSET('Sanitation Data'!$E$31,0,10*ROW('Sanitation Data'!E146)))</f>
        <v/>
      </c>
      <c r="CX152" s="28" t="str">
        <f ca="1">+IF(OFFSET('Sanitation Data'!$E$32,0,10*ROW('Sanitation Data'!E146))="","",OFFSET('Sanitation Data'!$E$32,0,10*ROW('Sanitation Data'!E146)))</f>
        <v/>
      </c>
      <c r="CY152" s="28" t="str">
        <f ca="1">+IF(OFFSET('Sanitation Data'!$E$33,0,10*ROW('Sanitation Data'!E146))="","",OFFSET('Sanitation Data'!$E$33,0,10*ROW('Sanitation Data'!E146)))</f>
        <v/>
      </c>
      <c r="CZ152" s="28" t="str">
        <f ca="1">+IF(OFFSET('Sanitation Data'!$F$29,0,10*ROW('Sanitation Data'!F146))="","",OFFSET('Sanitation Data'!$F$29,0,10*ROW('Sanitation Data'!F146)))</f>
        <v/>
      </c>
      <c r="DA152" s="28" t="str">
        <f ca="1">+IF(OFFSET('Sanitation Data'!$F$30,0,10*ROW('Sanitation Data'!F146))="","",OFFSET('Sanitation Data'!$F$30,0,10*ROW('Sanitation Data'!F146)))</f>
        <v/>
      </c>
      <c r="DB152" s="28" t="str">
        <f ca="1">+IF(OFFSET('Sanitation Data'!$F$31,0,10*ROW('Sanitation Data'!F146))="","",OFFSET('Sanitation Data'!$F$31,0,10*ROW('Sanitation Data'!F146)))</f>
        <v/>
      </c>
      <c r="DC152" s="28" t="str">
        <f ca="1">+IF(OFFSET('Sanitation Data'!$F$32,0,10*ROW('Sanitation Data'!F146))="","",OFFSET('Sanitation Data'!$F$32,0,10*ROW('Sanitation Data'!F146)))</f>
        <v/>
      </c>
      <c r="DD152" s="28" t="str">
        <f ca="1">+IF(OFFSET('Sanitation Data'!$F$33,0,10*ROW('Sanitation Data'!F146))="","",OFFSET('Sanitation Data'!$F$33,0,10*ROW('Sanitation Data'!F146)))</f>
        <v/>
      </c>
      <c r="DE152" s="28" t="str">
        <f ca="1">+IF(OFFSET('Sanitation Data'!$G$29,0,10*ROW('Sanitation Data'!G146))="","",OFFSET('Sanitation Data'!$G$29,0,10*ROW('Sanitation Data'!G146)))</f>
        <v/>
      </c>
      <c r="DF152" s="28" t="str">
        <f ca="1">+IF(OFFSET('Sanitation Data'!$G$30,0,10*ROW('Sanitation Data'!G146))="","",OFFSET('Sanitation Data'!$G$30,0,10*ROW('Sanitation Data'!G146)))</f>
        <v/>
      </c>
      <c r="DG152" s="28" t="str">
        <f ca="1">+IF(OFFSET('Sanitation Data'!$G$31,0,10*ROW('Sanitation Data'!G146))="","",OFFSET('Sanitation Data'!$G$31,0,10*ROW('Sanitation Data'!G146)))</f>
        <v/>
      </c>
      <c r="DH152" s="28" t="str">
        <f ca="1">+IF(OFFSET('Sanitation Data'!$G$32,0,10*ROW('Sanitation Data'!G146))="","",OFFSET('Sanitation Data'!$G$32,0,10*ROW('Sanitation Data'!G146)))</f>
        <v/>
      </c>
      <c r="DI152" s="28" t="str">
        <f ca="1">+IF(OFFSET('Sanitation Data'!$G$33,0,10*ROW('Sanitation Data'!G146))="","",OFFSET('Sanitation Data'!$G$33,0,10*ROW('Sanitation Data'!G146)))</f>
        <v/>
      </c>
      <c r="DJ152" s="28" t="str">
        <f ca="1">+IF(OFFSET('Sanitation Data'!$H$29,0,10*ROW('Sanitation Data'!H146))="","",OFFSET('Sanitation Data'!$H$29,0,10*ROW('Sanitation Data'!H146)))</f>
        <v/>
      </c>
      <c r="DK152" s="28" t="str">
        <f ca="1">+IF(OFFSET('Sanitation Data'!$H$30,0,10*ROW('Sanitation Data'!H146))="","",OFFSET('Sanitation Data'!$H$30,0,10*ROW('Sanitation Data'!H146)))</f>
        <v/>
      </c>
      <c r="DL152" s="28" t="str">
        <f ca="1">+IF(OFFSET('Sanitation Data'!$H$31,0,10*ROW('Sanitation Data'!H146))="","",OFFSET('Sanitation Data'!$H$31,0,10*ROW('Sanitation Data'!H146)))</f>
        <v/>
      </c>
      <c r="DM152" s="28" t="str">
        <f ca="1">+IF(OFFSET('Sanitation Data'!$H$32,0,10*ROW('Sanitation Data'!H146))="","",OFFSET('Sanitation Data'!$H$32,0,10*ROW('Sanitation Data'!H146)))</f>
        <v/>
      </c>
      <c r="DN152" s="28" t="str">
        <f ca="1">+IF(OFFSET('Sanitation Data'!$H$33,0,10*ROW('Sanitation Data'!H146))="","",OFFSET('Sanitation Data'!$H$33,0,10*ROW('Sanitation Data'!H146)))</f>
        <v/>
      </c>
      <c r="DO152" s="28" t="str">
        <f ca="1">+IF(OFFSET('Hygiene Data'!$C$12,0,10*ROW('Hygiene Data'!C146))="","",OFFSET('Hygiene Data'!$C$12,0,10*ROW('Hygiene Data'!C146)))</f>
        <v/>
      </c>
      <c r="DP152" s="28" t="str">
        <f ca="1">+IF(OFFSET('Hygiene Data'!$C$13,0,10*ROW('Hygiene Data'!C146))="","",OFFSET('Hygiene Data'!$C$13,0,10*ROW('Hygiene Data'!C146)))</f>
        <v/>
      </c>
      <c r="DQ152" s="28" t="str">
        <f ca="1">+IF(OFFSET('Hygiene Data'!$C$14,0,10*ROW('Hygiene Data'!C146))="","",OFFSET('Hygiene Data'!$C$14,0,10*ROW('Hygiene Data'!C146)))</f>
        <v/>
      </c>
      <c r="DR152" s="28" t="str">
        <f ca="1">+IF(OFFSET('Hygiene Data'!$D$12,0,10*ROW('Hygiene Data'!D146))="","",OFFSET('Hygiene Data'!$D$12,0,10*ROW('Hygiene Data'!D146)))</f>
        <v/>
      </c>
      <c r="DS152" s="28" t="str">
        <f ca="1">+IF(OFFSET('Hygiene Data'!$D$13,0,10*ROW('Hygiene Data'!D146))="","",OFFSET('Hygiene Data'!$D$13,0,10*ROW('Hygiene Data'!D146)))</f>
        <v/>
      </c>
      <c r="DT152" s="28" t="str">
        <f ca="1">+IF(OFFSET('Hygiene Data'!$D$14,0,10*ROW('Hygiene Data'!D146))="","",OFFSET('Hygiene Data'!$D$14,0,10*ROW('Hygiene Data'!D146)))</f>
        <v/>
      </c>
      <c r="DU152" s="28" t="str">
        <f ca="1">+IF(OFFSET('Hygiene Data'!$E$12,0,10*ROW('Hygiene Data'!E146))="","",OFFSET('Hygiene Data'!$E$12,0,10*ROW('Hygiene Data'!E146)))</f>
        <v/>
      </c>
      <c r="DV152" s="28" t="str">
        <f ca="1">+IF(OFFSET('Hygiene Data'!$E$13,0,10*ROW('Hygiene Data'!E146))="","",OFFSET('Hygiene Data'!$E$13,0,10*ROW('Hygiene Data'!E146)))</f>
        <v/>
      </c>
      <c r="DW152" s="28" t="str">
        <f ca="1">+IF(OFFSET('Hygiene Data'!$E$14,0,10*ROW('Hygiene Data'!E146))="","",OFFSET('Hygiene Data'!$E$14,0,10*ROW('Hygiene Data'!E146)))</f>
        <v/>
      </c>
      <c r="DX152" s="28" t="str">
        <f ca="1">+IF(OFFSET('Hygiene Data'!$F$12,0,10*ROW('Hygiene Data'!F146))="","",OFFSET('Hygiene Data'!$F$12,0,10*ROW('Hygiene Data'!F146)))</f>
        <v/>
      </c>
      <c r="DY152" s="28" t="str">
        <f ca="1">+IF(OFFSET('Hygiene Data'!$F$13,0,10*ROW('Hygiene Data'!F146))="","",OFFSET('Hygiene Data'!$F$13,0,10*ROW('Hygiene Data'!F146)))</f>
        <v/>
      </c>
      <c r="DZ152" s="28" t="str">
        <f ca="1">+IF(OFFSET('Hygiene Data'!$F$14,0,10*ROW('Hygiene Data'!F146))="","",OFFSET('Hygiene Data'!$F$14,0,10*ROW('Hygiene Data'!F146)))</f>
        <v/>
      </c>
      <c r="EA152" s="28" t="str">
        <f ca="1">+IF(OFFSET('Hygiene Data'!$G$12,0,10*ROW('Hygiene Data'!G146))="","",OFFSET('Hygiene Data'!$G$12,0,10*ROW('Hygiene Data'!G146)))</f>
        <v/>
      </c>
      <c r="EB152" s="28" t="str">
        <f ca="1">+IF(OFFSET('Hygiene Data'!$G$13,0,10*ROW('Hygiene Data'!G146))="","",OFFSET('Hygiene Data'!$G$13,0,10*ROW('Hygiene Data'!G146)))</f>
        <v/>
      </c>
      <c r="EC152" s="28" t="str">
        <f ca="1">+IF(OFFSET('Hygiene Data'!$G$14,0,10*ROW('Hygiene Data'!G146))="","",OFFSET('Hygiene Data'!$G$14,0,10*ROW('Hygiene Data'!G146)))</f>
        <v/>
      </c>
      <c r="ED152" s="28" t="str">
        <f ca="1">+IF(OFFSET('Hygiene Data'!$H$12,0,10*ROW('Hygiene Data'!H146))="","",OFFSET('Hygiene Data'!$H$12,0,10*ROW('Hygiene Data'!H146)))</f>
        <v/>
      </c>
      <c r="EE152" s="28" t="str">
        <f ca="1">+IF(OFFSET('Hygiene Data'!$H$13,0,10*ROW('Hygiene Data'!H146))="","",OFFSET('Hygiene Data'!$H$13,0,10*ROW('Hygiene Data'!H146)))</f>
        <v/>
      </c>
      <c r="EF152" s="28" t="str">
        <f ca="1">+IF(OFFSET('Hygiene Data'!$H$14,0,10*ROW('Hygiene Data'!H146))="","",OFFSET('Hygiene Data'!$H$14,0,10*ROW('Hygiene Data'!H146)))</f>
        <v/>
      </c>
    </row>
    <row r="153" spans="1:136" x14ac:dyDescent="0.2">
      <c r="A153" s="44" t="str">
        <f ca="1">+IF(OFFSET('Water Data'!$B$1,0,10*ROW('Water Data'!B150))="","",OFFSET('Water Data'!$B$1,0,10*ROW('Water Data'!B150)))</f>
        <v/>
      </c>
      <c r="B153" s="44" t="str">
        <f ca="1">+IF(OFFSET('Water Data'!$A$3,0,10*ROW('Water Data'!A150))="","",OFFSET('Water Data'!$A$3,0,10*ROW('Water Data'!A150)))</f>
        <v/>
      </c>
      <c r="C153" s="44" t="str">
        <f ca="1">+IF(OFFSET('Water Data'!$C$3,0,10*ROW('Water Data'!C150))="","",OFFSET('Water Data'!$C$3,0,10*ROW('Water Data'!C150)))</f>
        <v/>
      </c>
      <c r="D153" s="119" t="e">
        <f ca="1">+IF(AND(ISNUMBER(OFFSET('Water Data'!$C$5,0,10*ROW('Water Data'!C147))),BS153="Yes"),100-OFFSET('Water Data'!$C$5,0,10*ROW('Water Data'!C147)),IF(AND(ISNUMBER(OFFSET('Water Data'!$C$5,0,10*ROW('Water Data'!C147))),BS153="No",ISNUMBER(OFFSET('Water Data'!$C$5,0,10*ROW('Water Data'!C147)))),CONCATENATE("[",ROUND(100-OFFSET('Water Data'!$C$5,0,10*ROW('Water Data'!C147)),0),"]"),IF(AND(ISNUMBER(OFFSET('Water Data'!$C$5,0,10*ROW('Water Data'!C147))),BS153="",ISNUMBER(OFFSET('Water Data'!$C$5,0,10*ROW('Water Data'!C147)))),100-OFFSET('Water Data'!$C$5,0,10*ROW('Water Data'!C147)),NA())))</f>
        <v>#N/A</v>
      </c>
      <c r="E153" s="119" t="e">
        <f ca="1">+IF(AND(ISNUMBER(OFFSET('Water Data'!$C$7,0,10*ROW('Water Data'!D147))),BT153="Yes"),OFFSET('Water Data'!$C$7,0,10*ROW('Water Data'!C147)),IF(AND(ISNUMBER(OFFSET('Water Data'!$C$7,0,10*ROW('Water Data'!C147))),BT153="No",ISNUMBER(OFFSET('Water Data'!$C$7,0,10*ROW('Water Data'!C147)))),CONCATENATE("[",ROUND(OFFSET('Water Data'!$C$7,0,10*ROW('Water Data'!C147)),0),"]"),IF(AND(ISNUMBER(OFFSET('Water Data'!$C$7,0,10*ROW('Water Data'!C147))),BT153="",ISNUMBER(OFFSET('Water Data'!$C$7,0,10*ROW('Water Data'!C147)))),OFFSET('Water Data'!$C$7,0,10*ROW('Water Data'!C147)),NA())))</f>
        <v>#N/A</v>
      </c>
      <c r="F153" s="119" t="e">
        <f ca="1">+IF(AND(ISNUMBER(OFFSET('Water Data'!$C$10,0,10*ROW('Water Data'!C147))),BU153="Yes"),OFFSET('Water Data'!$C$10,0,10*ROW('Water Data'!C147)),IF(AND(ISNUMBER(OFFSET('Water Data'!$C$10,0,10*ROW('Water Data'!C147))),BU153="No",ISNUMBER(OFFSET('Water Data'!$C$10,0,10*ROW('Water Data'!C147)))),CONCATENATE("[",ROUND(OFFSET('Water Data'!$C$10,0,10*ROW('Water Data'!C147)),0),"]"),IF(AND(ISNUMBER(OFFSET('Water Data'!$C$10,0,10*ROW('Water Data'!C147))),BU153="",ISNUMBER(OFFSET('Water Data'!$C$10,0,10*ROW('Water Data'!C147)))),OFFSET('Water Data'!$C$10,0,10*ROW('Water Data'!C147)),NA())))</f>
        <v>#N/A</v>
      </c>
      <c r="G153" s="119" t="e">
        <f ca="1">+IF(AND(ISNUMBER(OFFSET('Water Data'!$D$5,0,10*ROW('Water Data'!D147))),BV153="Yes"),100-OFFSET('Water Data'!$D$5,0,10*ROW('Water Data'!D147)),IF(AND(ISNUMBER(OFFSET('Water Data'!$D$5,0,10*ROW('Water Data'!D147))),BV153="No",ISNUMBER(OFFSET('Water Data'!$D$5,0,10*ROW('Water Data'!D147)))),CONCATENATE("[",ROUND(100-OFFSET('Water Data'!$D$5,0,10*ROW('Water Data'!D147)),0),"]"),IF(AND(ISNUMBER(OFFSET('Water Data'!$D$5,0,10*ROW('Water Data'!D147))),BV153="",ISNUMBER(OFFSET('Water Data'!$D$5,0,10*ROW('Water Data'!D147)))),100-OFFSET('Water Data'!$D$5,0,10*ROW('Water Data'!D147)),NA())))</f>
        <v>#N/A</v>
      </c>
      <c r="H153" s="119" t="e">
        <f ca="1">+IF(AND(ISNUMBER(OFFSET('Water Data'!$D$7,0,10*ROW('Water Data'!D147))),BW153="Yes"),OFFSET('Water Data'!$D$7,0,10*ROW('Water Data'!D147)),IF(AND(ISNUMBER(OFFSET('Water Data'!$D$7,0,10*ROW('Water Data'!D147))),BW153="No",ISNUMBER(OFFSET('Water Data'!$D$7,0,10*ROW('Water Data'!D147)))),CONCATENATE("[",ROUND(OFFSET('Water Data'!$C$7,0,10*ROW('Water Data'!D147)),0),"]"),IF(AND(ISNUMBER(OFFSET('Water Data'!$D$7,0,10*ROW('Water Data'!D147))),BW153="",ISNUMBER(OFFSET('Water Data'!$D$7,0,10*ROW('Water Data'!D147)))),OFFSET('Water Data'!$D$7,0,10*ROW('Water Data'!D147)),NA())))</f>
        <v>#N/A</v>
      </c>
      <c r="I153" s="119" t="e">
        <f ca="1">+IF(AND(ISNUMBER(OFFSET('Water Data'!$D$10,0,10*ROW('Water Data'!D147))),BX153="Yes"),OFFSET('Water Data'!$D$10,0,10*ROW('Water Data'!D147)),IF(AND(ISNUMBER(OFFSET('Water Data'!$D$10,0,10*ROW('Water Data'!D147))),BX153="No",ISNUMBER(OFFSET('Water Data'!$D$10,0,10*ROW('Water Data'!D147)))),CONCATENATE("[",ROUND(OFFSET('Water Data'!$D$10,0,10*ROW('Water Data'!D147)),0),"]"),IF(AND(ISNUMBER(OFFSET('Water Data'!$D$10,0,10*ROW('Water Data'!D147))),BX153="",ISNUMBER(OFFSET('Water Data'!$D$10,0,10*ROW('Water Data'!D147)))),OFFSET('Water Data'!$D$10,0,10*ROW('Water Data'!D147)),NA())))</f>
        <v>#N/A</v>
      </c>
      <c r="J153" s="119" t="e">
        <f ca="1">+IF(AND(ISNUMBER(OFFSET('Water Data'!$E$5,0,10*ROW('Water Data'!E147))),BY153="Yes"),100-OFFSET('Water Data'!$E$5,0,10*ROW('Water Data'!E147)),IF(AND(ISNUMBER(OFFSET('Water Data'!$E$5,0,10*ROW('Water Data'!E147))),BY153="No",ISNUMBER(OFFSET('Water Data'!$E$5,0,10*ROW('Water Data'!E147)))),CONCATENATE("[",ROUND(100-OFFSET('Water Data'!$E$5,0,10*ROW('Water Data'!E147)),0),"]"),IF(AND(ISNUMBER(OFFSET('Water Data'!$E$5,0,10*ROW('Water Data'!E147))),BY153="",ISNUMBER(OFFSET('Water Data'!$E$5,0,10*ROW('Water Data'!E147)))),100-OFFSET('Water Data'!$E$5,0,10*ROW('Water Data'!E147)),NA())))</f>
        <v>#N/A</v>
      </c>
      <c r="K153" s="119" t="e">
        <f ca="1">+IF(AND(ISNUMBER(OFFSET('Water Data'!$E$7,0,10*ROW('Water Data'!E147))),BZ153="Yes"),OFFSET('Water Data'!$E$7,0,10*ROW('Water Data'!E147)),IF(AND(ISNUMBER(OFFSET('Water Data'!$E$7,0,10*ROW('Water Data'!E147))),BZ153="No",ISNUMBER(OFFSET('Water Data'!$E$7,0,10*ROW('Water Data'!E147)))),CONCATENATE("[",ROUND(OFFSET('Water Data'!$E$7,0,10*ROW('Water Data'!E147)),0),"]"),IF(AND(ISNUMBER(OFFSET('Water Data'!$E$7,0,10*ROW('Water Data'!E147))),BZ153="",ISNUMBER(OFFSET('Water Data'!$E$7,0,10*ROW('Water Data'!E147)))),OFFSET('Water Data'!$E$7,0,10*ROW('Water Data'!E147)),NA())))</f>
        <v>#N/A</v>
      </c>
      <c r="L153" s="119" t="e">
        <f ca="1">+IF(AND(ISNUMBER(OFFSET('Water Data'!$E$10,0,10*ROW('Water Data'!E147))),CA153="Yes"),OFFSET('Water Data'!$E$10,0,10*ROW('Water Data'!E147)),IF(AND(ISNUMBER(OFFSET('Water Data'!$E$10,0,10*ROW('Water Data'!E147))),CA153="No",ISNUMBER(OFFSET('Water Data'!$E$10,0,10*ROW('Water Data'!E147)))),CONCATENATE("[",ROUND(OFFSET('Water Data'!$E$10,0,10*ROW('Water Data'!E147)),0),"]"),IF(AND(ISNUMBER(OFFSET('Water Data'!$E$10,0,10*ROW('Water Data'!E147))),CA153="",ISNUMBER(OFFSET('Water Data'!$E$10,0,10*ROW('Water Data'!E147)))),OFFSET('Water Data'!$E$10,0,10*ROW('Water Data'!E147)),NA())))</f>
        <v>#N/A</v>
      </c>
      <c r="M153" s="119" t="e">
        <f ca="1">+IF(AND(ISNUMBER(OFFSET('Water Data'!$F$5,0,10*ROW('Water Data'!F147))),CB153="Yes"),100-OFFSET('Water Data'!$F$5,0,10*ROW('Water Data'!F147)),IF(AND(ISNUMBER(OFFSET('Water Data'!$F$5,0,10*ROW('Water Data'!F147))),CB153="No",ISNUMBER(OFFSET('Water Data'!$F$5,0,10*ROW('Water Data'!F147)))),CONCATENATE("[",ROUND(100-OFFSET('Water Data'!$F$5,0,10*ROW('Water Data'!F147)),0),"]"),IF(AND(ISNUMBER(OFFSET('Water Data'!$F$5,0,10*ROW('Water Data'!F147))),CB153="",ISNUMBER(OFFSET('Water Data'!$F$5,0,10*ROW('Water Data'!F147)))),100-OFFSET('Water Data'!$F$5,0,10*ROW('Water Data'!F147)),NA())))</f>
        <v>#N/A</v>
      </c>
      <c r="N153" s="119" t="e">
        <f ca="1">+IF(AND(ISNUMBER(OFFSET('Water Data'!$F$7,0,10*ROW('Water Data'!F147))),CC153="Yes"),OFFSET('Water Data'!$F$7,0,10*ROW('Water Data'!F147)),IF(AND(ISNUMBER(OFFSET('Water Data'!$F$7,0,10*ROW('Water Data'!F147))),CC153="No",ISNUMBER(OFFSET('Water Data'!$F$7,0,10*ROW('Water Data'!F147)))),CONCATENATE("[",ROUND(OFFSET('Water Data'!$F$7,0,10*ROW('Water Data'!F147)),0),"]"),IF(AND(ISNUMBER(OFFSET('Water Data'!$F$7,0,10*ROW('Water Data'!F147))),CC153="",ISNUMBER(OFFSET('Water Data'!$F$7,0,10*ROW('Water Data'!F147)))),OFFSET('Water Data'!$F$7,0,10*ROW('Water Data'!F147)),NA())))</f>
        <v>#N/A</v>
      </c>
      <c r="O153" s="119" t="e">
        <f ca="1">+IF(AND(ISNUMBER(OFFSET('Water Data'!$F$10,0,10*ROW('Water Data'!F147))),CD153="Yes"),OFFSET('Water Data'!$F$10,0,10*ROW('Water Data'!F147)),IF(AND(ISNUMBER(OFFSET('Water Data'!$F$10,0,10*ROW('Water Data'!F147))),CD153="No",ISNUMBER(OFFSET('Water Data'!$F$10,0,10*ROW('Water Data'!F147)))),CONCATENATE("[",ROUND(OFFSET('Water Data'!$F$10,0,10*ROW('Water Data'!F147)),0),"]"),IF(AND(ISNUMBER(OFFSET('Water Data'!$F$10,0,10*ROW('Water Data'!F147))),CD153="",ISNUMBER(OFFSET('Water Data'!$F$10,0,10*ROW('Water Data'!F147)))),OFFSET('Water Data'!$F$10,0,10*ROW('Water Data'!F147)),NA())))</f>
        <v>#N/A</v>
      </c>
      <c r="P153" s="119" t="e">
        <f ca="1">+IF(AND(ISNUMBER(OFFSET('Water Data'!$G$5,0,10*ROW('Water Data'!G147))),CE153="Yes"),100-OFFSET('Water Data'!$G$5,0,10*ROW('Water Data'!G147)),IF(AND(ISNUMBER(OFFSET('Water Data'!$G$5,0,10*ROW('Water Data'!G147))),CE153="No",ISNUMBER(OFFSET('Water Data'!$G$5,0,10*ROW('Water Data'!G147)))),CONCATENATE("[",ROUND(100-OFFSET('Water Data'!$G$5,0,10*ROW('Water Data'!G147)),0),"]"),IF(AND(ISNUMBER(OFFSET('Water Data'!$G$5,0,10*ROW('Water Data'!G147))),CE153="",ISNUMBER(OFFSET('Water Data'!$G$5,0,10*ROW('Water Data'!G147)))),100-OFFSET('Water Data'!$G$5,0,10*ROW('Water Data'!G147)),NA())))</f>
        <v>#N/A</v>
      </c>
      <c r="Q153" s="119" t="e">
        <f ca="1">+IF(AND(ISNUMBER(OFFSET('Water Data'!$G$7,0,10*ROW('Water Data'!G147))),CF153="Yes"),OFFSET('Water Data'!$G$7,0,10*ROW('Water Data'!G147)),IF(AND(ISNUMBER(OFFSET('Water Data'!$G$7,0,10*ROW('Water Data'!G147))),CF153="No",ISNUMBER(OFFSET('Water Data'!$G$7,0,10*ROW('Water Data'!G147)))),CONCATENATE("[",ROUND(OFFSET('Water Data'!$G$7,0,10*ROW('Water Data'!G147)),0),"]"),IF(AND(ISNUMBER(OFFSET('Water Data'!$G$7,0,10*ROW('Water Data'!G147))),CF153="",ISNUMBER(OFFSET('Water Data'!$G$7,0,10*ROW('Water Data'!G147)))),OFFSET('Water Data'!$G$7,0,10*ROW('Water Data'!G147)),NA())))</f>
        <v>#N/A</v>
      </c>
      <c r="R153" s="119" t="e">
        <f ca="1">+IF(AND(ISNUMBER(OFFSET('Water Data'!$G$10,0,10*ROW('Water Data'!G147))),CG153="Yes"),OFFSET('Water Data'!$G$10,0,10*ROW('Water Data'!G147)),IF(AND(ISNUMBER(OFFSET('Water Data'!$G$10,0,10*ROW('Water Data'!G147))),CG153="No",ISNUMBER(OFFSET('Water Data'!$G$10,0,10*ROW('Water Data'!G147)))),CONCATENATE("[",ROUND(OFFSET('Water Data'!$G$10,0,10*ROW('Water Data'!G147)),0),"]"),IF(AND(ISNUMBER(OFFSET('Water Data'!$G$10,0,10*ROW('Water Data'!G147))),CG153="",ISNUMBER(OFFSET('Water Data'!$G$10,0,10*ROW('Water Data'!G147)))),OFFSET('Water Data'!$G$10,0,10*ROW('Water Data'!G147)),NA())))</f>
        <v>#N/A</v>
      </c>
      <c r="S153" s="119" t="e">
        <f ca="1">+IF(AND(ISNUMBER(OFFSET('Water Data'!$H$5,0,10*ROW('Water Data'!H147))),CH153="Yes"),100-OFFSET('Water Data'!$H$5,0,10*ROW('Water Data'!H147)),IF(AND(ISNUMBER(OFFSET('Water Data'!$H$5,0,10*ROW('Water Data'!H147))),CH153="No",ISNUMBER(OFFSET('Water Data'!$H$5,0,10*ROW('Water Data'!H147)))),CONCATENATE("[",ROUND(100-OFFSET('Water Data'!$H$5,0,10*ROW('Water Data'!H147)),0),"]"),IF(AND(ISNUMBER(OFFSET('Water Data'!$H$5,0,10*ROW('Water Data'!H147))),CH153="",ISNUMBER(OFFSET('Water Data'!$H$5,0,10*ROW('Water Data'!H147)))),100-OFFSET('Water Data'!$H$5,0,10*ROW('Water Data'!H147)),NA())))</f>
        <v>#N/A</v>
      </c>
      <c r="T153" s="119" t="e">
        <f ca="1">+IF(AND(ISNUMBER(OFFSET('Water Data'!$H$7,0,10*ROW('Water Data'!H147))),CI153="Yes"),OFFSET('Water Data'!$H$7,0,10*ROW('Water Data'!H147)),IF(AND(ISNUMBER(OFFSET('Water Data'!$H$7,0,10*ROW('Water Data'!H147))),CI153="No",ISNUMBER(OFFSET('Water Data'!$H$7,0,10*ROW('Water Data'!H147)))),CONCATENATE("[",ROUND(OFFSET('Water Data'!$H$7,0,10*ROW('Water Data'!H147)),0),"]"),IF(AND(ISNUMBER(OFFSET('Water Data'!$H$7,0,10*ROW('Water Data'!H147))),CI153="",ISNUMBER(OFFSET('Water Data'!$H$7,0,10*ROW('Water Data'!H147)))),OFFSET('Water Data'!$H$7,0,10*ROW('Water Data'!H147)),NA())))</f>
        <v>#N/A</v>
      </c>
      <c r="U153" s="119" t="e">
        <f ca="1">+IF(AND(ISNUMBER(OFFSET('Water Data'!$H$10,0,10*ROW('Water Data'!H147))),CJ153="Yes"),OFFSET('Water Data'!$H$10,0,10*ROW('Water Data'!H147)),IF(AND(ISNUMBER(OFFSET('Water Data'!$H$10,0,10*ROW('Water Data'!H147))),CJ153="No",ISNUMBER(OFFSET('Water Data'!$H$10,0,10*ROW('Water Data'!H147)))),CONCATENATE("[",ROUND(OFFSET('Water Data'!$H$10,0,10*ROW('Water Data'!H147)),0),"]"),IF(AND(ISNUMBER(OFFSET('Water Data'!$H$10,0,10*ROW('Water Data'!H147))),CJ153="",ISNUMBER(OFFSET('Water Data'!$H$10,0,10*ROW('Water Data'!H147)))),OFFSET('Water Data'!$H$10,0,10*ROW('Water Data'!H147)),NA())))</f>
        <v>#N/A</v>
      </c>
      <c r="V153" s="120" t="e">
        <f ca="1">+IF(AND(ISNUMBER(OFFSET('Sanitation Data'!$C$5,0,10*ROW('Sanitation Data'!C147))),CK153="Yes"),100-OFFSET('Sanitation Data'!$C$5,0,10*ROW('Sanitation Data'!C147)),IF(AND(ISNUMBER(OFFSET('Sanitation Data'!$C$5,0,10*ROW('Sanitation Data'!C147))),CK153="No",ISNUMBER(OFFSET('Sanitation Data'!$C$5,0,10*ROW('Sanitation Data'!C147)))),CONCATENATE("[",ROUND(100-OFFSET('Sanitation Data'!$C$5,0,10*ROW('Sanitation Data'!C147)),0),"]"),IF(AND(ISNUMBER(OFFSET('Sanitation Data'!$C$5,0,10*ROW('Sanitation Data'!C147))),CK153="",ISNUMBER(OFFSET('Sanitation Data'!$C$5,0,10*ROW('Sanitation Data'!C147)))),100-OFFSET('Sanitation Data'!$C$5,0,10*ROW('Sanitation Data'!C147)),NA())))</f>
        <v>#N/A</v>
      </c>
      <c r="W153" s="120" t="e">
        <f ca="1">+IF(AND(ISNUMBER(OFFSET('Sanitation Data'!$C$7,0,10*ROW('Sanitation Data'!C147))),CL153="Yes"),OFFSET('Sanitation Data'!$C$7,0,10*ROW('Sanitation Data'!C147)),IF(AND(ISNUMBER(OFFSET('Sanitation Data'!$C$7,0,10*ROW('Sanitation Data'!C147))),CL153="No",ISNUMBER(OFFSET('Sanitation Data'!$C$7,0,10*ROW('Sanitation Data'!C147)))),CONCATENATE("[",ROUND(OFFSET('Sanitation Data'!$C$7,0,10*ROW('Sanitation Data'!C147)),0),"]"),IF(AND(ISNUMBER(OFFSET('Sanitation Data'!$C$7,0,10*ROW('Sanitation Data'!C147))),CL153="",ISNUMBER(OFFSET('Sanitation Data'!$C$7,0,10*ROW('Sanitation Data'!C147)))),OFFSET('Sanitation Data'!$C$7,0,10*ROW('Sanitation Data'!C147)),NA())))</f>
        <v>#N/A</v>
      </c>
      <c r="X153" s="120" t="e">
        <f ca="1">+IF(AND(ISNUMBER(OFFSET('Sanitation Data'!$C$11,0,10*ROW('Sanitation Data'!C147))),CM153="Yes"),OFFSET('Sanitation Data'!$C$11,0,10*ROW('Sanitation Data'!C147)),IF(AND(ISNUMBER(OFFSET('Sanitation Data'!$C$11,0,10*ROW('Sanitation Data'!C147))),CM153="No",ISNUMBER(OFFSET('Sanitation Data'!$C$11,0,10*ROW('Sanitation Data'!C147)))),CONCATENATE("[",ROUND(OFFSET('Sanitation Data'!$C$11,0,10*ROW('Sanitation Data'!C147)),0),"]"),IF(AND(ISNUMBER(OFFSET('Sanitation Data'!$C$11,0,10*ROW('Sanitation Data'!C147))),CM153="",ISNUMBER(OFFSET('Sanitation Data'!$C$11,0,10*ROW('Sanitation Data'!C147)))),OFFSET('Sanitation Data'!$C$11,0,10*ROW('Sanitation Data'!C147)),NA())))</f>
        <v>#N/A</v>
      </c>
      <c r="Y153" s="120" t="e">
        <f ca="1">+IF(AND(ISNUMBER(OFFSET('Sanitation Data'!$C$12,0,10*ROW('Sanitation Data'!C147))),CN153="Yes"),OFFSET('Sanitation Data'!$C$12,0,10*ROW('Sanitation Data'!C147)),IF(AND(ISNUMBER(OFFSET('Sanitation Data'!$C$12,0,10*ROW('Sanitation Data'!C147))),CN153="No",ISNUMBER(OFFSET('Sanitation Data'!$C$12,0,10*ROW('Sanitation Data'!C147)))),CONCATENATE("[",ROUND(OFFSET('Sanitation Data'!$C$12,0,10*ROW('Sanitation Data'!C147)),0),"]"),IF(AND(ISNUMBER(OFFSET('Sanitation Data'!$C$12,0,10*ROW('Sanitation Data'!C147))),CN153="",ISNUMBER(OFFSET('Sanitation Data'!$C$12,0,10*ROW('Sanitation Data'!C147)))),OFFSET('Sanitation Data'!$C$12,0,10*ROW('Sanitation Data'!C147)),NA())))</f>
        <v>#N/A</v>
      </c>
      <c r="Z153" s="120" t="e">
        <f ca="1">+IF(AND(ISNUMBER(OFFSET('Sanitation Data'!$C$13,0,10*ROW('Sanitation Data'!C147))),CO153="Yes"),OFFSET('Sanitation Data'!$C$13,0,10*ROW('Sanitation Data'!C147)),IF(AND(ISNUMBER(OFFSET('Sanitation Data'!$C$13,0,10*ROW('Sanitation Data'!C147))),CO153="No",ISNUMBER(OFFSET('Sanitation Data'!$C$13,0,10*ROW('Sanitation Data'!C147)))),CONCATENATE("[",ROUND(OFFSET('Sanitation Data'!$C$13,0,10*ROW('Sanitation Data'!C147)),0),"]"),IF(AND(ISNUMBER(OFFSET('Sanitation Data'!$C$13,0,10*ROW('Sanitation Data'!C147))),CO153="",ISNUMBER(OFFSET('Sanitation Data'!$C$13,0,10*ROW('Sanitation Data'!C147)))),OFFSET('Sanitation Data'!$C$13,0,10*ROW('Sanitation Data'!C147)),NA())))</f>
        <v>#N/A</v>
      </c>
      <c r="AA153" s="120" t="e">
        <f ca="1">+IF(AND(ISNUMBER(OFFSET('Sanitation Data'!$D$5,0,10*ROW('Sanitation Data'!D147))),CP153="Yes"),100-OFFSET('Sanitation Data'!$D$5,0,10*ROW('Sanitation Data'!D147)),IF(AND(ISNUMBER(OFFSET('Sanitation Data'!$D$5,0,10*ROW('Sanitation Data'!D147))),CP153="No",ISNUMBER(OFFSET('Sanitation Data'!$D$5,0,10*ROW('Sanitation Data'!D147)))),CONCATENATE("[",ROUND(100-OFFSET('Sanitation Data'!$D$5,0,10*ROW('Sanitation Data'!D147)),0),"]"),IF(AND(ISNUMBER(OFFSET('Sanitation Data'!$D$5,0,10*ROW('Sanitation Data'!D147))),CP153="",ISNUMBER(OFFSET('Sanitation Data'!$D$5,0,10*ROW('Sanitation Data'!D147)))),100-OFFSET('Sanitation Data'!$D$5,0,10*ROW('Sanitation Data'!D147)),NA())))</f>
        <v>#N/A</v>
      </c>
      <c r="AB153" s="120" t="e">
        <f ca="1">+IF(AND(ISNUMBER(OFFSET('Sanitation Data'!$D$7,0,10*ROW('Sanitation Data'!D147))),CQ153="Yes"),OFFSET('Sanitation Data'!$D$7,0,10*ROW('Sanitation Data'!G147)),IF(AND(ISNUMBER(OFFSET('Sanitation Data'!$D$7,0,10*ROW('Sanitation Data'!D147))),CQ153="No",ISNUMBER(OFFSET('Sanitation Data'!$D$7,0,10*ROW('Sanitation Data'!D147)))),CONCATENATE("[",ROUND(OFFSET('Sanitation Data'!$D$7,0,10*ROW('Sanitation Data'!D147)),0),"]"),IF(AND(ISNUMBER(OFFSET('Sanitation Data'!$D$7,0,10*ROW('Sanitation Data'!D147))),CQ153="",ISNUMBER(OFFSET('Sanitation Data'!$D$7,0,10*ROW('Sanitation Data'!D147)))),OFFSET('Sanitation Data'!$D$7,0,10*ROW('Sanitation Data'!D147)),NA())))</f>
        <v>#N/A</v>
      </c>
      <c r="AC153" s="120" t="e">
        <f ca="1">+IF(AND(ISNUMBER(OFFSET('Sanitation Data'!$D$11,0,10*ROW('Sanitation Data'!D147))),CR153="Yes"),OFFSET('Sanitation Data'!$D$11,0,10*ROW('Sanitation Data'!D147)),IF(AND(ISNUMBER(OFFSET('Sanitation Data'!$D$11,0,10*ROW('Sanitation Data'!D147))),CR153="No",ISNUMBER(OFFSET('Sanitation Data'!$D$11,0,10*ROW('Sanitation Data'!D147)))),CONCATENATE("[",ROUND(OFFSET('Sanitation Data'!$D$11,0,10*ROW('Sanitation Data'!D147)),0),"]"),IF(AND(ISNUMBER(OFFSET('Sanitation Data'!$D$11,0,10*ROW('Sanitation Data'!D147))),CR153="",ISNUMBER(OFFSET('Sanitation Data'!$D$11,0,10*ROW('Sanitation Data'!D147)))),OFFSET('Sanitation Data'!$D$11,0,10*ROW('Sanitation Data'!D147)),NA())))</f>
        <v>#N/A</v>
      </c>
      <c r="AD153" s="120" t="e">
        <f ca="1">+IF(AND(ISNUMBER(OFFSET('Sanitation Data'!$D$12,0,10*ROW('Sanitation Data'!D147))),CS153="Yes"),OFFSET('Sanitation Data'!$D$12,0,10*ROW('Sanitation Data'!D147)),IF(AND(ISNUMBER(OFFSET('Sanitation Data'!$D$12,0,10*ROW('Sanitation Data'!D147))),CS153="No",ISNUMBER(OFFSET('Sanitation Data'!$D$12,0,10*ROW('Sanitation Data'!D147)))),CONCATENATE("[",ROUND(OFFSET('Sanitation Data'!$D$12,0,10*ROW('Sanitation Data'!D147)),0),"]"),IF(AND(ISNUMBER(OFFSET('Sanitation Data'!$D$12,0,10*ROW('Sanitation Data'!D147))),CS153="",ISNUMBER(OFFSET('Sanitation Data'!$D$12,0,10*ROW('Sanitation Data'!D147)))),OFFSET('Sanitation Data'!$D$12,0,10*ROW('Sanitation Data'!D147)),NA())))</f>
        <v>#N/A</v>
      </c>
      <c r="AE153" s="120" t="e">
        <f ca="1">+IF(AND(ISNUMBER(OFFSET('Sanitation Data'!$D$13,0,10*ROW('Sanitation Data'!D147))),CT153="Yes"),OFFSET('Sanitation Data'!$D$13,0,10*ROW('Sanitation Data'!D147)),IF(AND(ISNUMBER(OFFSET('Sanitation Data'!$D$13,0,10*ROW('Sanitation Data'!D147))),CT153="No",ISNUMBER(OFFSET('Sanitation Data'!$D$13,0,10*ROW('Sanitation Data'!D147)))),CONCATENATE("[",ROUND(OFFSET('Sanitation Data'!$D$13,0,10*ROW('Sanitation Data'!D147)),0),"]"),IF(AND(ISNUMBER(OFFSET('Sanitation Data'!$D$13,0,10*ROW('Sanitation Data'!D147))),CT153="",ISNUMBER(OFFSET('Sanitation Data'!$D$13,0,10*ROW('Sanitation Data'!D147)))),OFFSET('Sanitation Data'!$D$13,0,10*ROW('Sanitation Data'!D147)),NA())))</f>
        <v>#N/A</v>
      </c>
      <c r="AF153" s="120" t="e">
        <f ca="1">+IF(AND(ISNUMBER(OFFSET('Sanitation Data'!$E$5,0,10*ROW('Sanitation Data'!E147))),CU153="Yes"),100-OFFSET('Sanitation Data'!$E$5,0,10*ROW('Sanitation Data'!E147)),IF(AND(ISNUMBER(OFFSET('Sanitation Data'!$E$5,0,10*ROW('Sanitation Data'!E147))),CU153="No",ISNUMBER(OFFSET('Sanitation Data'!$E$5,0,10*ROW('Sanitation Data'!E147)))),CONCATENATE("[",ROUND(100-OFFSET('Sanitation Data'!$E$5,0,10*ROW('Sanitation Data'!E147)),0),"]"),IF(AND(ISNUMBER(OFFSET('Sanitation Data'!$E$5,0,10*ROW('Sanitation Data'!E147))),CU153="",ISNUMBER(OFFSET('Sanitation Data'!$E$5,0,10*ROW('Sanitation Data'!E147)))),100-OFFSET('Sanitation Data'!$E$5,0,10*ROW('Sanitation Data'!E147)),NA())))</f>
        <v>#N/A</v>
      </c>
      <c r="AG153" s="120" t="e">
        <f ca="1">+IF(AND(ISNUMBER(OFFSET('Sanitation Data'!$E$7,0,10*ROW('Sanitation Data'!E147))),CV153="Yes"),OFFSET('Sanitation Data'!$E$7,0,10*ROW('Sanitation Data'!E147)),IF(AND(ISNUMBER(OFFSET('Sanitation Data'!$E$7,0,10*ROW('Sanitation Data'!E147))),CV153="No",ISNUMBER(OFFSET('Sanitation Data'!$E$7,0,10*ROW('Sanitation Data'!E147)))),CONCATENATE("[",ROUND(OFFSET('Sanitation Data'!$E$7,0,10*ROW('Sanitation Data'!E147)),0),"]"),IF(AND(ISNUMBER(OFFSET('Sanitation Data'!$E$7,0,10*ROW('Sanitation Data'!E147))),CV153="",ISNUMBER(OFFSET('Sanitation Data'!$E$7,0,10*ROW('Sanitation Data'!E147)))),OFFSET('Sanitation Data'!$E$7,0,10*ROW('Sanitation Data'!E147)),NA())))</f>
        <v>#N/A</v>
      </c>
      <c r="AH153" s="120" t="e">
        <f ca="1">+IF(AND(ISNUMBER(OFFSET('Sanitation Data'!$E$11,0,10*ROW('Sanitation Data'!E147))),CW153="Yes"),OFFSET('Sanitation Data'!$E$11,0,10*ROW('Sanitation Data'!E147)),IF(AND(ISNUMBER(OFFSET('Sanitation Data'!$E$11,0,10*ROW('Sanitation Data'!E147))),CW153="No",ISNUMBER(OFFSET('Sanitation Data'!$E$11,0,10*ROW('Sanitation Data'!E147)))),CONCATENATE("[",ROUND(OFFSET('Sanitation Data'!$E$11,0,10*ROW('Sanitation Data'!E147)),0),"]"),IF(AND(ISNUMBER(OFFSET('Sanitation Data'!$E$11,0,10*ROW('Sanitation Data'!E147))),CW153="",ISNUMBER(OFFSET('Sanitation Data'!$E$11,0,10*ROW('Sanitation Data'!E147)))),OFFSET('Sanitation Data'!$E$11,0,10*ROW('Sanitation Data'!E147)),NA())))</f>
        <v>#N/A</v>
      </c>
      <c r="AI153" s="120" t="e">
        <f ca="1">+IF(AND(ISNUMBER(OFFSET('Sanitation Data'!$E$12,0,10*ROW('Sanitation Data'!E147))),CX153="Yes"),OFFSET('Sanitation Data'!$E$12,0,10*ROW('Sanitation Data'!E147)),IF(AND(ISNUMBER(OFFSET('Sanitation Data'!$E$12,0,10*ROW('Sanitation Data'!E147))),CX153="No",ISNUMBER(OFFSET('Sanitation Data'!$E$12,0,10*ROW('Sanitation Data'!E147)))),CONCATENATE("[",ROUND(OFFSET('Sanitation Data'!$E$12,0,10*ROW('Sanitation Data'!E147)),0),"]"),IF(AND(ISNUMBER(OFFSET('Sanitation Data'!$E$12,0,10*ROW('Sanitation Data'!E147))),CX153="",ISNUMBER(OFFSET('Sanitation Data'!$E$12,0,10*ROW('Sanitation Data'!E147)))),OFFSET('Sanitation Data'!$E$12,0,10*ROW('Sanitation Data'!E147)),NA())))</f>
        <v>#N/A</v>
      </c>
      <c r="AJ153" s="120" t="e">
        <f ca="1">+IF(AND(ISNUMBER(OFFSET('Sanitation Data'!$E$13,0,10*ROW('Sanitation Data'!E147))),CY153="Yes"),OFFSET('Sanitation Data'!$E$13,0,10*ROW('Sanitation Data'!E147)),IF(AND(ISNUMBER(OFFSET('Sanitation Data'!$E$13,0,10*ROW('Sanitation Data'!E147))),CY153="No",ISNUMBER(OFFSET('Sanitation Data'!$E$13,0,10*ROW('Sanitation Data'!E147)))),CONCATENATE("[",ROUND(OFFSET('Sanitation Data'!$E$13,0,10*ROW('Sanitation Data'!E147)),0),"]"),IF(AND(ISNUMBER(OFFSET('Sanitation Data'!$E$13,0,10*ROW('Sanitation Data'!E147))),CY153="",ISNUMBER(OFFSET('Sanitation Data'!$E$13,0,10*ROW('Sanitation Data'!E147)))),OFFSET('Sanitation Data'!$E$13,0,10*ROW('Sanitation Data'!E147)),NA())))</f>
        <v>#N/A</v>
      </c>
      <c r="AK153" s="120" t="e">
        <f ca="1">+IF(AND(ISNUMBER(OFFSET('Sanitation Data'!$F$5,0,10*ROW('Sanitation Data'!F147))),CZ153="Yes"),100-OFFSET('Sanitation Data'!$F$5,0,10*ROW('Sanitation Data'!F147)),IF(AND(ISNUMBER(OFFSET('Sanitation Data'!$F$5,0,10*ROW('Sanitation Data'!F147))),CZ153="No",ISNUMBER(OFFSET('Sanitation Data'!$F$5,0,10*ROW('Sanitation Data'!F147)))),CONCATENATE("[",ROUND(100-OFFSET('Sanitation Data'!$F$5,0,10*ROW('Sanitation Data'!F147)),0),"]"),IF(AND(ISNUMBER(OFFSET('Sanitation Data'!$F$5,0,10*ROW('Sanitation Data'!F147))),CZ153="",ISNUMBER(OFFSET('Sanitation Data'!$F$5,0,10*ROW('Sanitation Data'!F147)))),100-OFFSET('Sanitation Data'!$F$5,0,10*ROW('Sanitation Data'!F147)),NA())))</f>
        <v>#N/A</v>
      </c>
      <c r="AL153" s="120" t="e">
        <f ca="1">+IF(AND(ISNUMBER(OFFSET('Sanitation Data'!$F$7,0,10*ROW('Sanitation Data'!F147))),DA153="Yes"),OFFSET('Sanitation Data'!$F$7,0,10*ROW('Sanitation Data'!F147)),IF(AND(ISNUMBER(OFFSET('Sanitation Data'!$F$7,0,10*ROW('Sanitation Data'!F147))),DA153="No",ISNUMBER(OFFSET('Sanitation Data'!$F$7,0,10*ROW('Sanitation Data'!F147)))),CONCATENATE("[",ROUND(OFFSET('Sanitation Data'!$F$7,0,10*ROW('Sanitation Data'!F147)),0),"]"),IF(AND(ISNUMBER(OFFSET('Sanitation Data'!$F$7,0,10*ROW('Sanitation Data'!F147))),DA153="",ISNUMBER(OFFSET('Sanitation Data'!$F$7,0,10*ROW('Sanitation Data'!F147)))),OFFSET('Sanitation Data'!$F$7,0,10*ROW('Sanitation Data'!F147)),NA())))</f>
        <v>#N/A</v>
      </c>
      <c r="AM153" s="120" t="e">
        <f ca="1">+IF(AND(ISNUMBER(OFFSET('Sanitation Data'!$F$11,0,10*ROW('Sanitation Data'!F147))),DB153="Yes"),OFFSET('Sanitation Data'!$F$11,0,10*ROW('Sanitation Data'!F147)),IF(AND(ISNUMBER(OFFSET('Sanitation Data'!$F$11,0,10*ROW('Sanitation Data'!F147))),DB153="No",ISNUMBER(OFFSET('Sanitation Data'!$F$11,0,10*ROW('Sanitation Data'!F147)))),CONCATENATE("[",ROUND(OFFSET('Sanitation Data'!$F$11,0,10*ROW('Sanitation Data'!F147)),0),"]"),IF(AND(ISNUMBER(OFFSET('Sanitation Data'!$F$11,0,10*ROW('Sanitation Data'!F147))),DB153="",ISNUMBER(OFFSET('Sanitation Data'!$F$11,0,10*ROW('Sanitation Data'!F147)))),OFFSET('Sanitation Data'!$F$11,0,10*ROW('Sanitation Data'!F147)),NA())))</f>
        <v>#N/A</v>
      </c>
      <c r="AN153" s="120" t="e">
        <f ca="1">+IF(AND(ISNUMBER(OFFSET('Sanitation Data'!$F$12,0,10*ROW('Sanitation Data'!F147))),DC153="Yes"),OFFSET('Sanitation Data'!$F$12,0,10*ROW('Sanitation Data'!F147)),IF(AND(ISNUMBER(OFFSET('Sanitation Data'!$F$12,0,10*ROW('Sanitation Data'!F147))),DC153="No",ISNUMBER(OFFSET('Sanitation Data'!$F$12,0,10*ROW('Sanitation Data'!F147)))),CONCATENATE("[",ROUND(OFFSET('Sanitation Data'!$F$12,0,10*ROW('Sanitation Data'!F147)),0),"]"),IF(AND(ISNUMBER(OFFSET('Sanitation Data'!$F$12,0,10*ROW('Sanitation Data'!F147))),DC153="",ISNUMBER(OFFSET('Sanitation Data'!$F$12,0,10*ROW('Sanitation Data'!F147)))),OFFSET('Sanitation Data'!$F$12,0,10*ROW('Sanitation Data'!F147)),NA())))</f>
        <v>#N/A</v>
      </c>
      <c r="AO153" s="120" t="e">
        <f ca="1">+IF(AND(ISNUMBER(OFFSET('Sanitation Data'!$F$13,0,10*ROW('Sanitation Data'!F147))),DD153="Yes"),OFFSET('Sanitation Data'!$F$13,0,10*ROW('Sanitation Data'!F147)),IF(AND(ISNUMBER(OFFSET('Sanitation Data'!$F$13,0,10*ROW('Sanitation Data'!F147))),DD153="No",ISNUMBER(OFFSET('Sanitation Data'!$F$13,0,10*ROW('Sanitation Data'!F147)))),CONCATENATE("[",ROUND(OFFSET('Sanitation Data'!$F$13,0,10*ROW('Sanitation Data'!F147)),0),"]"),IF(AND(ISNUMBER(OFFSET('Sanitation Data'!$F$13,0,10*ROW('Sanitation Data'!F147))),DD153="",ISNUMBER(OFFSET('Sanitation Data'!$F$13,0,10*ROW('Sanitation Data'!F147)))),OFFSET('Sanitation Data'!$F$13,0,10*ROW('Sanitation Data'!F147)),NA())))</f>
        <v>#N/A</v>
      </c>
      <c r="AP153" s="120" t="e">
        <f ca="1">+IF(AND(ISNUMBER(OFFSET('Sanitation Data'!$G$5,0,10*ROW('Sanitation Data'!G147))),DE153="Yes"),100-OFFSET('Sanitation Data'!$G$5,0,10*ROW('Sanitation Data'!G147)),IF(AND(ISNUMBER(OFFSET('Sanitation Data'!$G$5,0,10*ROW('Sanitation Data'!G147))),DE153="No",ISNUMBER(OFFSET('Sanitation Data'!$G$5,0,10*ROW('Sanitation Data'!G147)))),CONCATENATE("[",ROUND(100-OFFSET('Sanitation Data'!$G$5,0,10*ROW('Sanitation Data'!G147)),0),"]"),IF(AND(ISNUMBER(OFFSET('Sanitation Data'!$G$5,0,10*ROW('Sanitation Data'!G147))),DE153="",ISNUMBER(OFFSET('Sanitation Data'!$G$5,0,10*ROW('Sanitation Data'!G147)))),100-OFFSET('Sanitation Data'!$G$5,0,10*ROW('Sanitation Data'!G147)),NA())))</f>
        <v>#N/A</v>
      </c>
      <c r="AQ153" s="120" t="e">
        <f ca="1">+IF(AND(ISNUMBER(OFFSET('Sanitation Data'!$G$7,0,10*ROW('Sanitation Data'!G147))),DF153="Yes"),OFFSET('Sanitation Data'!$G$7,0,10*ROW('Sanitation Data'!G147)),IF(AND(ISNUMBER(OFFSET('Sanitation Data'!$G$7,0,10*ROW('Sanitation Data'!G147))),DF153="No",ISNUMBER(OFFSET('Sanitation Data'!$G$7,0,10*ROW('Sanitation Data'!G147)))),CONCATENATE("[",ROUND(OFFSET('Sanitation Data'!$G$7,0,10*ROW('Sanitation Data'!G147)),0),"]"),IF(AND(ISNUMBER(OFFSET('Sanitation Data'!$G$7,0,10*ROW('Sanitation Data'!G147))),DF153="",ISNUMBER(OFFSET('Sanitation Data'!$G$7,0,10*ROW('Sanitation Data'!G147)))),OFFSET('Sanitation Data'!$G$7,0,10*ROW('Sanitation Data'!G147)),NA())))</f>
        <v>#N/A</v>
      </c>
      <c r="AR153" s="120" t="e">
        <f ca="1">+IF(AND(ISNUMBER(OFFSET('Sanitation Data'!$G$11,0,10*ROW('Sanitation Data'!G147))),DG153="Yes"),OFFSET('Sanitation Data'!$G$11,0,10*ROW('Sanitation Data'!G147)),IF(AND(ISNUMBER(OFFSET('Sanitation Data'!$G$11,0,10*ROW('Sanitation Data'!G147))),DG153="No",ISNUMBER(OFFSET('Sanitation Data'!$G$11,0,10*ROW('Sanitation Data'!G147)))),CONCATENATE("[",ROUND(OFFSET('Sanitation Data'!$G$11,0,10*ROW('Sanitation Data'!G147)),0),"]"),IF(AND(ISNUMBER(OFFSET('Sanitation Data'!$G$11,0,10*ROW('Sanitation Data'!G147))),DG153="",ISNUMBER(OFFSET('Sanitation Data'!$G$11,0,10*ROW('Sanitation Data'!G147)))),OFFSET('Sanitation Data'!$G$11,0,10*ROW('Sanitation Data'!G147)),NA())))</f>
        <v>#N/A</v>
      </c>
      <c r="AS153" s="120" t="e">
        <f ca="1">+IF(AND(ISNUMBER(OFFSET('Sanitation Data'!$G$12,0,10*ROW('Sanitation Data'!G147))),DH153="Yes"),OFFSET('Sanitation Data'!$G$12,0,10*ROW('Sanitation Data'!G147)),IF(AND(ISNUMBER(OFFSET('Sanitation Data'!$G$12,0,10*ROW('Sanitation Data'!G147))),DH153="No",ISNUMBER(OFFSET('Sanitation Data'!$G$12,0,10*ROW('Sanitation Data'!G147)))),CONCATENATE("[",ROUND(OFFSET('Sanitation Data'!$G$12,0,10*ROW('Sanitation Data'!G147)),0),"]"),IF(AND(ISNUMBER(OFFSET('Sanitation Data'!$G$12,0,10*ROW('Sanitation Data'!G147))),DH153="",ISNUMBER(OFFSET('Sanitation Data'!$G$12,0,10*ROW('Sanitation Data'!G147)))),OFFSET('Sanitation Data'!$G$12,0,10*ROW('Sanitation Data'!G147)),NA())))</f>
        <v>#N/A</v>
      </c>
      <c r="AT153" s="120" t="e">
        <f ca="1">+IF(AND(ISNUMBER(OFFSET('Sanitation Data'!$G$13,0,10*ROW('Sanitation Data'!G147))),DI153="Yes"),OFFSET('Sanitation Data'!$G$13,0,10*ROW('Sanitation Data'!G147)),IF(AND(ISNUMBER(OFFSET('Sanitation Data'!$G$13,0,10*ROW('Sanitation Data'!G147))),DI153="No",ISNUMBER(OFFSET('Sanitation Data'!$G$13,0,10*ROW('Sanitation Data'!G147)))),CONCATENATE("[",ROUND(OFFSET('Sanitation Data'!$G$13,0,10*ROW('Sanitation Data'!G147)),0),"]"),IF(AND(ISNUMBER(OFFSET('Sanitation Data'!$G$13,0,10*ROW('Sanitation Data'!G147))),DI153="",ISNUMBER(OFFSET('Sanitation Data'!$G$13,0,10*ROW('Sanitation Data'!G147)))),OFFSET('Sanitation Data'!$G$13,0,10*ROW('Sanitation Data'!G147)),NA())))</f>
        <v>#N/A</v>
      </c>
      <c r="AU153" s="120" t="e">
        <f ca="1">+IF(AND(ISNUMBER(OFFSET('Sanitation Data'!$H$5,0,10*ROW('Sanitation Data'!H147))),DJ153="Yes"),100-OFFSET('Sanitation Data'!$H$5,0,10*ROW('Sanitation Data'!H147)),IF(AND(ISNUMBER(OFFSET('Sanitation Data'!$H$5,0,10*ROW('Sanitation Data'!H147))),DJ153="No",ISNUMBER(OFFSET('Sanitation Data'!$H$5,0,10*ROW('Sanitation Data'!H147)))),CONCATENATE("[",ROUND(100-OFFSET('Sanitation Data'!$H$5,0,10*ROW('Sanitation Data'!H147)),0),"]"),IF(AND(ISNUMBER(OFFSET('Sanitation Data'!$H$5,0,10*ROW('Sanitation Data'!H147))),DJ153="",ISNUMBER(OFFSET('Sanitation Data'!$H$5,0,10*ROW('Sanitation Data'!H147)))),100-OFFSET('Sanitation Data'!$H$5,0,10*ROW('Sanitation Data'!H147)),NA())))</f>
        <v>#N/A</v>
      </c>
      <c r="AV153" s="120" t="e">
        <f ca="1">+IF(AND(ISNUMBER(OFFSET('Sanitation Data'!$H$7,0,10*ROW('Sanitation Data'!H147))),DK153="Yes"),OFFSET('Sanitation Data'!$H$7,0,10*ROW('Sanitation Data'!H147)),IF(AND(ISNUMBER(OFFSET('Sanitation Data'!$H$7,0,10*ROW('Sanitation Data'!H147))),DK153="No",ISNUMBER(OFFSET('Sanitation Data'!$H$7,0,10*ROW('Sanitation Data'!H147)))),CONCATENATE("[",ROUND(OFFSET('Sanitation Data'!$H$7,0,10*ROW('Sanitation Data'!H147)),0),"]"),IF(AND(ISNUMBER(OFFSET('Sanitation Data'!$H$7,0,10*ROW('Sanitation Data'!H147))),DK153="",ISNUMBER(OFFSET('Sanitation Data'!$H$7,0,10*ROW('Sanitation Data'!H147)))),OFFSET('Sanitation Data'!$H$7,0,10*ROW('Sanitation Data'!H147)),NA())))</f>
        <v>#N/A</v>
      </c>
      <c r="AW153" s="120" t="e">
        <f ca="1">+IF(AND(ISNUMBER(OFFSET('Sanitation Data'!$H$11,0,10*ROW('Sanitation Data'!H147))),DL153="Yes"),OFFSET('Sanitation Data'!$H$11,0,10*ROW('Sanitation Data'!H147)),IF(AND(ISNUMBER(OFFSET('Sanitation Data'!$H$11,0,10*ROW('Sanitation Data'!H147))),DL153="No",ISNUMBER(OFFSET('Sanitation Data'!$H$11,0,10*ROW('Sanitation Data'!H147)))),CONCATENATE("[",ROUND(OFFSET('Sanitation Data'!$H$11,0,10*ROW('Sanitation Data'!H147)),0),"]"),IF(AND(ISNUMBER(OFFSET('Sanitation Data'!$H$11,0,10*ROW('Sanitation Data'!H147))),DL153="",ISNUMBER(OFFSET('Sanitation Data'!$H$11,0,10*ROW('Sanitation Data'!H147)))),OFFSET('Sanitation Data'!$H$11,0,10*ROW('Sanitation Data'!H147)),NA())))</f>
        <v>#N/A</v>
      </c>
      <c r="AX153" s="120" t="e">
        <f ca="1">+IF(AND(ISNUMBER(OFFSET('Sanitation Data'!$H$12,0,10*ROW('Sanitation Data'!H147))),DM153="Yes"),OFFSET('Sanitation Data'!$H$12,0,10*ROW('Sanitation Data'!H147)),IF(AND(ISNUMBER(OFFSET('Sanitation Data'!$H$12,0,10*ROW('Sanitation Data'!H147))),DM153="No",ISNUMBER(OFFSET('Sanitation Data'!$H$12,0,10*ROW('Sanitation Data'!H147)))),CONCATENATE("[",ROUND(OFFSET('Sanitation Data'!$H$12,0,10*ROW('Sanitation Data'!H147)),0),"]"),IF(AND(ISNUMBER(OFFSET('Sanitation Data'!$H$12,0,10*ROW('Sanitation Data'!H147))),DM153="",ISNUMBER(OFFSET('Sanitation Data'!$H$12,0,10*ROW('Sanitation Data'!H147)))),OFFSET('Sanitation Data'!$H$12,0,10*ROW('Sanitation Data'!H147)),NA())))</f>
        <v>#N/A</v>
      </c>
      <c r="AY153" s="120" t="e">
        <f ca="1">+IF(AND(ISNUMBER(OFFSET('Sanitation Data'!$H$13,0,10*ROW('Sanitation Data'!H147))),DN153="Yes"),OFFSET('Sanitation Data'!$H$13,0,10*ROW('Sanitation Data'!H147)),IF(AND(ISNUMBER(OFFSET('Sanitation Data'!$H$13,0,10*ROW('Sanitation Data'!H147))),DN153="No",ISNUMBER(OFFSET('Sanitation Data'!$H$13,0,10*ROW('Sanitation Data'!H147)))),CONCATENATE("[",ROUND(OFFSET('Sanitation Data'!$H$13,0,10*ROW('Sanitation Data'!H147)),0),"]"),IF(AND(ISNUMBER(OFFSET('Sanitation Data'!$H$13,0,10*ROW('Sanitation Data'!H147))),DN153="",ISNUMBER(OFFSET('Sanitation Data'!$H$13,0,10*ROW('Sanitation Data'!H147)))),OFFSET('Sanitation Data'!$H$13,0,10*ROW('Sanitation Data'!H147)),NA())))</f>
        <v>#N/A</v>
      </c>
      <c r="AZ153" s="121" t="e">
        <f ca="1">+IF(AND(ISNUMBER(OFFSET('Hygiene Data'!$C$6,0,10*ROW('Hygiene Data'!C147))),DO153="Yes"),OFFSET('Hygiene Data'!$C$6,0,10*ROW('Hygiene Data'!C147)),IF(AND(ISNUMBER(OFFSET('Hygiene Data'!$C$6,0,10*ROW('Hygiene Data'!C147))),DO153="No",ISNUMBER(OFFSET('Hygiene Data'!$C$6,0,10*ROW('Hygiene Data'!C147)))),CONCATENATE("[",ROUND(OFFSET('Hygiene Data'!$C$6,0,10*ROW('Hygiene Data'!C147)),0),"]"),IF(AND(ISNUMBER(OFFSET('Hygiene Data'!$C$6,0,10*ROW('Hygiene Data'!C147))),DO153="",ISNUMBER(OFFSET('Hygiene Data'!$C$6,0,10*ROW('Hygiene Data'!C147)))),OFFSET('Hygiene Data'!$C$6,0,10*ROW('Hygiene Data'!C147)),NA())))</f>
        <v>#N/A</v>
      </c>
      <c r="BA153" s="121" t="e">
        <f ca="1">+IF(AND(ISNUMBER(OFFSET('Hygiene Data'!$C$8,0,10*ROW('Hygiene Data'!C147))),DP153="Yes"),OFFSET('Hygiene Data'!$C$8,0,10*ROW('Hygiene Data'!C147)),IF(AND(ISNUMBER(OFFSET('Hygiene Data'!$C$8,0,10*ROW('Hygiene Data'!C147))),DP153="No",ISNUMBER(OFFSET('Hygiene Data'!$C$8,0,10*ROW('Hygiene Data'!C147)))),CONCATENATE("[",ROUND(OFFSET('Hygiene Data'!$C$8,0,10*ROW('Hygiene Data'!C147)),0),"]"),IF(AND(ISNUMBER(OFFSET('Hygiene Data'!$C$8,0,10*ROW('Hygiene Data'!C147))),DP153="",ISNUMBER(OFFSET('Hygiene Data'!$C$8,0,10*ROW('Hygiene Data'!C147)))),OFFSET('Hygiene Data'!$C$8,0,10*ROW('Hygiene Data'!C147)),NA())))</f>
        <v>#N/A</v>
      </c>
      <c r="BB153" s="121" t="e">
        <f ca="1">+IF(AND(ISNUMBER(OFFSET('Hygiene Data'!$C$10,0,10*ROW('Hygiene Data'!C147))),DQ153="Yes"),OFFSET('Hygiene Data'!$C$10,0,10*ROW('Hygiene Data'!C147)),IF(AND(ISNUMBER(OFFSET('Hygiene Data'!$C$10,0,10*ROW('Hygiene Data'!C147))),DQ153="No",ISNUMBER(OFFSET('Hygiene Data'!$C$10,0,10*ROW('Hygiene Data'!C147)))),CONCATENATE("[",ROUND(OFFSET('Hygiene Data'!$C$10,0,10*ROW('Hygiene Data'!C147)),0),"]"),IF(AND(ISNUMBER(OFFSET('Hygiene Data'!$C$10,0,10*ROW('Hygiene Data'!C147))),DQ153="",ISNUMBER(OFFSET('Hygiene Data'!$C$10,0,10*ROW('Hygiene Data'!C147)))),OFFSET('Hygiene Data'!$C$10,0,10*ROW('Hygiene Data'!C147)),NA())))</f>
        <v>#N/A</v>
      </c>
      <c r="BC153" s="121" t="e">
        <f ca="1">+IF(AND(ISNUMBER(OFFSET('Hygiene Data'!$D$6,0,10*ROW('Hygiene Data'!D147))),DR153="Yes"),OFFSET('Hygiene Data'!$D$6,0,10*ROW('Hygiene Data'!D147)),IF(AND(ISNUMBER(OFFSET('Hygiene Data'!$D$6,0,10*ROW('Hygiene Data'!D147))),DR153="No",ISNUMBER(OFFSET('Hygiene Data'!$D$6,0,10*ROW('Hygiene Data'!D147)))),CONCATENATE("[",ROUND(OFFSET('Hygiene Data'!$D$6,0,10*ROW('Hygiene Data'!D147)),0),"]"),IF(AND(ISNUMBER(OFFSET('Hygiene Data'!$D$6,0,10*ROW('Hygiene Data'!D147))),DR153="",ISNUMBER(OFFSET('Hygiene Data'!$D$6,0,10*ROW('Hygiene Data'!D147)))),OFFSET('Hygiene Data'!$D$6,0,10*ROW('Hygiene Data'!D147)),NA())))</f>
        <v>#N/A</v>
      </c>
      <c r="BD153" s="121" t="e">
        <f ca="1">+IF(AND(ISNUMBER(OFFSET('Hygiene Data'!$D$8,0,10*ROW('Hygiene Data'!D147))),DS153="Yes"),OFFSET('Hygiene Data'!$D$8,0,10*ROW('Hygiene Data'!D147)),IF(AND(ISNUMBER(OFFSET('Hygiene Data'!$D$8,0,10*ROW('Hygiene Data'!D147))),DS153="No",ISNUMBER(OFFSET('Hygiene Data'!$D$8,0,10*ROW('Hygiene Data'!D147)))),CONCATENATE("[",ROUND(OFFSET('Hygiene Data'!$D$8,0,10*ROW('Hygiene Data'!D147)),0),"]"),IF(AND(ISNUMBER(OFFSET('Hygiene Data'!$D$8,0,10*ROW('Hygiene Data'!D147))),DS153="",ISNUMBER(OFFSET('Hygiene Data'!$D$8,0,10*ROW('Hygiene Data'!D147)))),OFFSET('Hygiene Data'!$D$8,0,10*ROW('Hygiene Data'!D147)),NA())))</f>
        <v>#N/A</v>
      </c>
      <c r="BE153" s="121" t="e">
        <f ca="1">+IF(AND(ISNUMBER(OFFSET('Hygiene Data'!$D$10,0,10*ROW('Hygiene Data'!D147))),DT153="Yes"),OFFSET('Hygiene Data'!$D$10,0,10*ROW('Hygiene Data'!D147)),IF(AND(ISNUMBER(OFFSET('Hygiene Data'!$D$10,0,10*ROW('Hygiene Data'!D147))),DT153="No",ISNUMBER(OFFSET('Hygiene Data'!$D$10,0,10*ROW('Hygiene Data'!D147)))),CONCATENATE("[",ROUND(OFFSET('Hygiene Data'!$D$10,0,10*ROW('Hygiene Data'!D147)),0),"]"),IF(AND(ISNUMBER(OFFSET('Hygiene Data'!$D$10,0,10*ROW('Hygiene Data'!D147))),DT153="",ISNUMBER(OFFSET('Hygiene Data'!$D$10,0,10*ROW('Hygiene Data'!D147)))),OFFSET('Hygiene Data'!$D$10,0,10*ROW('Hygiene Data'!D147)),NA())))</f>
        <v>#N/A</v>
      </c>
      <c r="BF153" s="121" t="e">
        <f ca="1">+IF(AND(ISNUMBER(OFFSET('Hygiene Data'!$E$6,0,10*ROW('Hygiene Data'!E147))),DU153="Yes"),OFFSET('Hygiene Data'!$E$6,0,10*ROW('Hygiene Data'!E147)),IF(AND(ISNUMBER(OFFSET('Hygiene Data'!$E$6,0,10*ROW('Hygiene Data'!E147))),DU153="No",ISNUMBER(OFFSET('Hygiene Data'!$E$6,0,10*ROW('Hygiene Data'!E147)))),CONCATENATE("[",ROUND(OFFSET('Hygiene Data'!$E$6,0,10*ROW('Hygiene Data'!E147)),0),"]"),IF(AND(ISNUMBER(OFFSET('Hygiene Data'!$E$6,0,10*ROW('Hygiene Data'!E147))),DU153="",ISNUMBER(OFFSET('Hygiene Data'!$E$6,0,10*ROW('Hygiene Data'!E147)))),OFFSET('Hygiene Data'!$E$6,0,10*ROW('Hygiene Data'!E147)),NA())))</f>
        <v>#N/A</v>
      </c>
      <c r="BG153" s="121" t="e">
        <f ca="1">+IF(AND(ISNUMBER(OFFSET('Hygiene Data'!$E$8,0,10*ROW('Hygiene Data'!E147))),DV153="Yes"),OFFSET('Hygiene Data'!$E$8,0,10*ROW('Hygiene Data'!E147)),IF(AND(ISNUMBER(OFFSET('Hygiene Data'!$E$8,0,10*ROW('Hygiene Data'!E147))),DV153="No",ISNUMBER(OFFSET('Hygiene Data'!$E$8,0,10*ROW('Hygiene Data'!E147)))),CONCATENATE("[",ROUND(OFFSET('Hygiene Data'!$E$8,0,10*ROW('Hygiene Data'!E147)),0),"]"),IF(AND(ISNUMBER(OFFSET('Hygiene Data'!$E$8,0,10*ROW('Hygiene Data'!E147))),DV153="",ISNUMBER(OFFSET('Hygiene Data'!$E$8,0,10*ROW('Hygiene Data'!E147)))),OFFSET('Hygiene Data'!$E$8,0,10*ROW('Hygiene Data'!E147)),NA())))</f>
        <v>#N/A</v>
      </c>
      <c r="BH153" s="121" t="e">
        <f ca="1">+IF(AND(ISNUMBER(OFFSET('Hygiene Data'!$E$10,0,10*ROW('Hygiene Data'!E147))),DW153="Yes"),OFFSET('Hygiene Data'!$E$10,0,10*ROW('Hygiene Data'!E147)),IF(AND(ISNUMBER(OFFSET('Hygiene Data'!$E$10,0,10*ROW('Hygiene Data'!E147))),DW153="No",ISNUMBER(OFFSET('Hygiene Data'!$E$10,0,10*ROW('Hygiene Data'!E147)))),CONCATENATE("[",ROUND(OFFSET('Hygiene Data'!$E$10,0,10*ROW('Hygiene Data'!E147)),0),"]"),IF(AND(ISNUMBER(OFFSET('Hygiene Data'!$E$10,0,10*ROW('Hygiene Data'!E147))),DW153="",ISNUMBER(OFFSET('Hygiene Data'!$E$10,0,10*ROW('Hygiene Data'!E147)))),OFFSET('Hygiene Data'!$E$10,0,10*ROW('Hygiene Data'!E147)),NA())))</f>
        <v>#N/A</v>
      </c>
      <c r="BI153" s="121" t="e">
        <f ca="1">+IF(AND(ISNUMBER(OFFSET('Hygiene Data'!$F$6,0,10*ROW('Hygiene Data'!F147))),DX153="Yes"),OFFSET('Hygiene Data'!$F$6,0,10*ROW('Hygiene Data'!F147)),IF(AND(ISNUMBER(OFFSET('Hygiene Data'!$F$6,0,10*ROW('Hygiene Data'!F147))),DX153="No",ISNUMBER(OFFSET('Hygiene Data'!$F$6,0,10*ROW('Hygiene Data'!F147)))),CONCATENATE("[",ROUND(OFFSET('Hygiene Data'!$F$6,0,10*ROW('Hygiene Data'!F147)),0),"]"),IF(AND(ISNUMBER(OFFSET('Hygiene Data'!$F$6,0,10*ROW('Hygiene Data'!F147))),DX153="",ISNUMBER(OFFSET('Hygiene Data'!$F$6,0,10*ROW('Hygiene Data'!F147)))),OFFSET('Hygiene Data'!$F$6,0,10*ROW('Hygiene Data'!F147)),NA())))</f>
        <v>#N/A</v>
      </c>
      <c r="BJ153" s="121" t="e">
        <f ca="1">+IF(AND(ISNUMBER(OFFSET('Hygiene Data'!$F$8,0,10*ROW('Hygiene Data'!F147))),DY153="Yes"),OFFSET('Hygiene Data'!$F$8,0,10*ROW('Hygiene Data'!F147)),IF(AND(ISNUMBER(OFFSET('Hygiene Data'!$F$8,0,10*ROW('Hygiene Data'!F147))),DY153="No",ISNUMBER(OFFSET('Hygiene Data'!$F$8,0,10*ROW('Hygiene Data'!F147)))),CONCATENATE("[",ROUND(OFFSET('Hygiene Data'!$F$8,0,10*ROW('Hygiene Data'!F147)),0),"]"),IF(AND(ISNUMBER(OFFSET('Hygiene Data'!$F$8,0,10*ROW('Hygiene Data'!F147))),DY153="",ISNUMBER(OFFSET('Hygiene Data'!$F$8,0,10*ROW('Hygiene Data'!F147)))),OFFSET('Hygiene Data'!$F$8,0,10*ROW('Hygiene Data'!F147)),NA())))</f>
        <v>#N/A</v>
      </c>
      <c r="BK153" s="121" t="e">
        <f ca="1">+IF(AND(ISNUMBER(OFFSET('Hygiene Data'!$F$10,0,10*ROW('Hygiene Data'!F147))),DZ153="Yes"),OFFSET('Hygiene Data'!$F$10,0,10*ROW('Hygiene Data'!F147)),IF(AND(ISNUMBER(OFFSET('Hygiene Data'!$F$10,0,10*ROW('Hygiene Data'!F147))),DZ153="No",ISNUMBER(OFFSET('Hygiene Data'!$F$10,0,10*ROW('Hygiene Data'!F147)))),CONCATENATE("[",ROUND(OFFSET('Hygiene Data'!$F$10,0,10*ROW('Hygiene Data'!F147)),0),"]"),IF(AND(ISNUMBER(OFFSET('Hygiene Data'!$F$10,0,10*ROW('Hygiene Data'!F147))),DZ153="",ISNUMBER(OFFSET('Hygiene Data'!$F$10,0,10*ROW('Hygiene Data'!F147)))),OFFSET('Hygiene Data'!$F$10,0,10*ROW('Hygiene Data'!F147)),NA())))</f>
        <v>#N/A</v>
      </c>
      <c r="BL153" s="121" t="e">
        <f ca="1">+IF(AND(ISNUMBER(OFFSET('Hygiene Data'!$G$6,0,10*ROW('Hygiene Data'!G147))),EA153="Yes"),OFFSET('Hygiene Data'!$G$6,0,10*ROW('Hygiene Data'!G147)),IF(AND(ISNUMBER(OFFSET('Hygiene Data'!$G$6,0,10*ROW('Hygiene Data'!G147))),EA153="No",ISNUMBER(OFFSET('Hygiene Data'!$G$6,0,10*ROW('Hygiene Data'!G147)))),CONCATENATE("[",ROUND(OFFSET('Hygiene Data'!$G$6,0,10*ROW('Hygiene Data'!G147)),0),"]"),IF(AND(ISNUMBER(OFFSET('Hygiene Data'!$G$6,0,10*ROW('Hygiene Data'!G147))),EA153="",ISNUMBER(OFFSET('Hygiene Data'!$G$6,0,10*ROW('Hygiene Data'!G147)))),OFFSET('Hygiene Data'!$G$6,0,10*ROW('Hygiene Data'!G147)),NA())))</f>
        <v>#N/A</v>
      </c>
      <c r="BM153" s="121" t="e">
        <f ca="1">+IF(AND(ISNUMBER(OFFSET('Hygiene Data'!$G$8,0,10*ROW('Hygiene Data'!G147))),EB153="Yes"),OFFSET('Hygiene Data'!$G$8,0,10*ROW('Hygiene Data'!G147)),IF(AND(ISNUMBER(OFFSET('Hygiene Data'!$G$8,0,10*ROW('Hygiene Data'!G147))),EB153="No",ISNUMBER(OFFSET('Hygiene Data'!$G$8,0,10*ROW('Hygiene Data'!G147)))),CONCATENATE("[",ROUND(OFFSET('Hygiene Data'!$G$8,0,10*ROW('Hygiene Data'!G147)),0),"]"),IF(AND(ISNUMBER(OFFSET('Hygiene Data'!$G$8,0,10*ROW('Hygiene Data'!G147))),EB153="",ISNUMBER(OFFSET('Hygiene Data'!$G$8,0,10*ROW('Hygiene Data'!G147)))),OFFSET('Hygiene Data'!$G$8,0,10*ROW('Hygiene Data'!G147)),NA())))</f>
        <v>#N/A</v>
      </c>
      <c r="BN153" s="121" t="e">
        <f ca="1">+IF(AND(ISNUMBER(OFFSET('Hygiene Data'!$G$10,0,10*ROW('Hygiene Data'!G147))),EC153="Yes"),OFFSET('Hygiene Data'!$G$10,0,10*ROW('Hygiene Data'!G147)),IF(AND(ISNUMBER(OFFSET('Hygiene Data'!$G$10,0,10*ROW('Hygiene Data'!G147))),EC153="No",ISNUMBER(OFFSET('Hygiene Data'!$G$10,0,10*ROW('Hygiene Data'!G147)))),CONCATENATE("[",ROUND(OFFSET('Hygiene Data'!$G$10,0,10*ROW('Hygiene Data'!G147)),0),"]"),IF(AND(ISNUMBER(OFFSET('Hygiene Data'!$G$10,0,10*ROW('Hygiene Data'!G147))),EC153="",ISNUMBER(OFFSET('Hygiene Data'!$G$10,0,10*ROW('Hygiene Data'!G147)))),OFFSET('Hygiene Data'!$G$10,0,10*ROW('Hygiene Data'!G147)),NA())))</f>
        <v>#N/A</v>
      </c>
      <c r="BO153" s="121" t="e">
        <f ca="1">+IF(AND(ISNUMBER(OFFSET('Hygiene Data'!$H$6,0,10*ROW('Hygiene Data'!H147))),ED153="Yes"),OFFSET('Hygiene Data'!$H$6,0,10*ROW('Hygiene Data'!H147)),IF(AND(ISNUMBER(OFFSET('Hygiene Data'!$H$6,0,10*ROW('Hygiene Data'!H147))),ED153="No",ISNUMBER(OFFSET('Hygiene Data'!$H$6,0,10*ROW('Hygiene Data'!H147)))),CONCATENATE("[",ROUND(OFFSET('Hygiene Data'!$H$6,0,10*ROW('Hygiene Data'!H147)),0),"]"),IF(AND(ISNUMBER(OFFSET('Hygiene Data'!$H$6,0,10*ROW('Hygiene Data'!H147))),ED153="",ISNUMBER(OFFSET('Hygiene Data'!$H$6,0,10*ROW('Hygiene Data'!H147)))),OFFSET('Hygiene Data'!$H$6,0,10*ROW('Hygiene Data'!H147)),NA())))</f>
        <v>#N/A</v>
      </c>
      <c r="BP153" s="121" t="e">
        <f ca="1">+IF(AND(ISNUMBER(OFFSET('Hygiene Data'!$H$8,0,10*ROW('Hygiene Data'!H147))),EE153="Yes"),OFFSET('Hygiene Data'!$H$8,0,10*ROW('Hygiene Data'!H147)),IF(AND(ISNUMBER(OFFSET('Hygiene Data'!$H$8,0,10*ROW('Hygiene Data'!H147))),EE153="No",ISNUMBER(OFFSET('Hygiene Data'!$H$8,0,10*ROW('Hygiene Data'!H147)))),CONCATENATE("[",ROUND(OFFSET('Hygiene Data'!$H$8,0,10*ROW('Hygiene Data'!H147)),0),"]"),IF(AND(ISNUMBER(OFFSET('Hygiene Data'!$H$8,0,10*ROW('Hygiene Data'!H147))),EE153="",ISNUMBER(OFFSET('Hygiene Data'!$H$8,0,10*ROW('Hygiene Data'!H147)))),OFFSET('Hygiene Data'!$H$8,0,10*ROW('Hygiene Data'!H147)),NA())))</f>
        <v>#N/A</v>
      </c>
      <c r="BQ153" s="121" t="e">
        <f ca="1">+IF(AND(ISNUMBER(OFFSET('Hygiene Data'!$H$10,0,10*ROW('Hygiene Data'!H147))),EF153="Yes"),OFFSET('Hygiene Data'!$H$10,0,10*ROW('Hygiene Data'!H147)),IF(AND(ISNUMBER(OFFSET('Hygiene Data'!$H$10,0,10*ROW('Hygiene Data'!H147))),EF153="No",ISNUMBER(OFFSET('Hygiene Data'!$H$10,0,10*ROW('Hygiene Data'!H147)))),CONCATENATE("[",ROUND(OFFSET('Hygiene Data'!$H$10,0,10*ROW('Hygiene Data'!H147)),0),"]"),IF(AND(ISNUMBER(OFFSET('Hygiene Data'!$H$10,0,10*ROW('Hygiene Data'!H147))),EF153="",ISNUMBER(OFFSET('Hygiene Data'!$H$10,0,10*ROW('Hygiene Data'!H147)))),OFFSET('Hygiene Data'!$H$10,0,10*ROW('Hygiene Data'!H147)),NA())))</f>
        <v>#N/A</v>
      </c>
      <c r="BS153" s="28" t="str">
        <f ca="1">+IF(OFFSET('Water Data'!$C$28,0,10*ROW('Water Data'!C147))="","",OFFSET('Water Data'!$C$28,0,10*ROW('Water Data'!C147)))</f>
        <v/>
      </c>
      <c r="BT153" s="28" t="str">
        <f ca="1">+IF(OFFSET('Water Data'!$C$29,0,10*ROW('Water Data'!C147))="","",OFFSET('Water Data'!$C$29,0,10*ROW('Water Data'!C147)))</f>
        <v/>
      </c>
      <c r="BU153" s="28" t="str">
        <f ca="1">+IF(OFFSET('Water Data'!$C$30,0,10*ROW('Water Data'!C147))="","",OFFSET('Water Data'!$C$30,0,10*ROW('Water Data'!C147)))</f>
        <v/>
      </c>
      <c r="BV153" s="28" t="str">
        <f ca="1">+IF(OFFSET('Water Data'!$D$28,0,10*ROW('Water Data'!D147))="","",OFFSET('Water Data'!$D$28,0,10*ROW('Water Data'!D147)))</f>
        <v/>
      </c>
      <c r="BW153" s="28" t="str">
        <f ca="1">+IF(OFFSET('Water Data'!$D$29,0,10*ROW('Water Data'!D147))="","",OFFSET('Water Data'!$D$29,0,10*ROW('Water Data'!D147)))</f>
        <v/>
      </c>
      <c r="BX153" s="28" t="str">
        <f ca="1">+IF(OFFSET('Water Data'!$D$30,0,10*ROW('Water Data'!D147))="","",OFFSET('Water Data'!$D$30,0,10*ROW('Water Data'!D147)))</f>
        <v/>
      </c>
      <c r="BY153" s="28" t="str">
        <f ca="1">+IF(OFFSET('Water Data'!$E$28,0,10*ROW('Water Data'!E147))="","",OFFSET('Water Data'!$E$28,0,10*ROW('Water Data'!E147)))</f>
        <v/>
      </c>
      <c r="BZ153" s="28" t="str">
        <f ca="1">+IF(OFFSET('Water Data'!$E$29,0,10*ROW('Water Data'!E147))="","",OFFSET('Water Data'!$E$29,0,10*ROW('Water Data'!E147)))</f>
        <v/>
      </c>
      <c r="CA153" s="28" t="str">
        <f ca="1">+IF(OFFSET('Water Data'!$E$30,0,10*ROW('Water Data'!E147))="","",OFFSET('Water Data'!$E$30,0,10*ROW('Water Data'!E147)))</f>
        <v/>
      </c>
      <c r="CB153" s="28" t="str">
        <f ca="1">+IF(OFFSET('Water Data'!$F$28,0,10*ROW('Water Data'!F147))="","",OFFSET('Water Data'!$F$28,0,10*ROW('Water Data'!F147)))</f>
        <v/>
      </c>
      <c r="CC153" s="28" t="str">
        <f ca="1">+IF(OFFSET('Water Data'!$F$29,0,10*ROW('Water Data'!F147))="","",OFFSET('Water Data'!$F$29,0,10*ROW('Water Data'!F147)))</f>
        <v/>
      </c>
      <c r="CD153" s="28" t="str">
        <f ca="1">+IF(OFFSET('Water Data'!$F$30,0,10*ROW('Water Data'!F147))="","",OFFSET('Water Data'!$F$30,0,10*ROW('Water Data'!F147)))</f>
        <v/>
      </c>
      <c r="CE153" s="28" t="str">
        <f ca="1">+IF(OFFSET('Water Data'!$G$28,0,10*ROW('Water Data'!G147))="","",OFFSET('Water Data'!$G$28,0,10*ROW('Water Data'!G147)))</f>
        <v/>
      </c>
      <c r="CF153" s="28" t="str">
        <f ca="1">+IF(OFFSET('Water Data'!$G$29,0,10*ROW('Water Data'!G147))="","",OFFSET('Water Data'!$G$29,0,10*ROW('Water Data'!G147)))</f>
        <v/>
      </c>
      <c r="CG153" s="28" t="str">
        <f ca="1">+IF(OFFSET('Water Data'!$G$30,0,10*ROW('Water Data'!G147))="","",OFFSET('Water Data'!$G$30,0,10*ROW('Water Data'!G147)))</f>
        <v/>
      </c>
      <c r="CH153" s="28" t="str">
        <f ca="1">+IF(OFFSET('Water Data'!$H$28,0,10*ROW('Water Data'!H147))="","",OFFSET('Water Data'!$H$28,0,10*ROW('Water Data'!H147)))</f>
        <v/>
      </c>
      <c r="CI153" s="28" t="str">
        <f ca="1">+IF(OFFSET('Water Data'!$H$29,0,10*ROW('Water Data'!H147))="","",OFFSET('Water Data'!$H$29,0,10*ROW('Water Data'!H147)))</f>
        <v/>
      </c>
      <c r="CJ153" s="28" t="str">
        <f ca="1">+IF(OFFSET('Water Data'!$H$30,0,10*ROW('Water Data'!H147))="","",OFFSET('Water Data'!$H$30,0,10*ROW('Water Data'!H147)))</f>
        <v/>
      </c>
      <c r="CK153" s="28" t="str">
        <f ca="1">+IF(OFFSET('Sanitation Data'!$C$29,0,10*ROW('Sanitation Data'!C147))="","",OFFSET('Sanitation Data'!$C$29,0,10*ROW('Sanitation Data'!C147)))</f>
        <v/>
      </c>
      <c r="CL153" s="28" t="str">
        <f ca="1">+IF(OFFSET('Sanitation Data'!$C$30,0,10*ROW('Sanitation Data'!C147))="","",OFFSET('Sanitation Data'!$C$30,0,10*ROW('Sanitation Data'!C147)))</f>
        <v/>
      </c>
      <c r="CM153" s="28" t="str">
        <f ca="1">+IF(OFFSET('Sanitation Data'!$C$31,0,10*ROW('Sanitation Data'!C147))="","",OFFSET('Sanitation Data'!$C$31,0,10*ROW('Sanitation Data'!C147)))</f>
        <v/>
      </c>
      <c r="CN153" s="28" t="str">
        <f ca="1">+IF(OFFSET('Sanitation Data'!$C$32,0,10*ROW('Sanitation Data'!C147))="","",OFFSET('Sanitation Data'!$C$32,0,10*ROW('Sanitation Data'!C147)))</f>
        <v/>
      </c>
      <c r="CO153" s="28" t="str">
        <f ca="1">+IF(OFFSET('Sanitation Data'!$C$33,0,10*ROW('Sanitation Data'!C147))="","",OFFSET('Sanitation Data'!$C$33,0,10*ROW('Sanitation Data'!C147)))</f>
        <v/>
      </c>
      <c r="CP153" s="28" t="str">
        <f ca="1">+IF(OFFSET('Sanitation Data'!$D$29,0,10*ROW('Sanitation Data'!D147))="","",OFFSET('Sanitation Data'!$D$29,0,10*ROW('Sanitation Data'!D147)))</f>
        <v/>
      </c>
      <c r="CQ153" s="28" t="str">
        <f ca="1">+IF(OFFSET('Sanitation Data'!$D$30,0,10*ROW('Sanitation Data'!D147))="","",OFFSET('Sanitation Data'!$D$30,0,10*ROW('Sanitation Data'!D147)))</f>
        <v/>
      </c>
      <c r="CR153" s="28" t="str">
        <f ca="1">+IF(OFFSET('Sanitation Data'!$D$31,0,10*ROW('Sanitation Data'!D147))="","",OFFSET('Sanitation Data'!$D$31,0,10*ROW('Sanitation Data'!D147)))</f>
        <v/>
      </c>
      <c r="CS153" s="28" t="str">
        <f ca="1">+IF(OFFSET('Sanitation Data'!$D$32,0,10*ROW('Sanitation Data'!D147))="","",OFFSET('Sanitation Data'!$D$32,0,10*ROW('Sanitation Data'!D147)))</f>
        <v/>
      </c>
      <c r="CT153" s="28" t="str">
        <f ca="1">+IF(OFFSET('Sanitation Data'!$D$33,0,10*ROW('Sanitation Data'!D147))="","",OFFSET('Sanitation Data'!$D$33,0,10*ROW('Sanitation Data'!D147)))</f>
        <v/>
      </c>
      <c r="CU153" s="28" t="str">
        <f ca="1">+IF(OFFSET('Sanitation Data'!$E$29,0,10*ROW('Sanitation Data'!E147))="","",OFFSET('Sanitation Data'!$E$29,0,10*ROW('Sanitation Data'!E147)))</f>
        <v/>
      </c>
      <c r="CV153" s="28" t="str">
        <f ca="1">+IF(OFFSET('Sanitation Data'!$E$30,0,10*ROW('Sanitation Data'!E147))="","",OFFSET('Sanitation Data'!$E$30,0,10*ROW('Sanitation Data'!E147)))</f>
        <v/>
      </c>
      <c r="CW153" s="28" t="str">
        <f ca="1">+IF(OFFSET('Sanitation Data'!$E$31,0,10*ROW('Sanitation Data'!E147))="","",OFFSET('Sanitation Data'!$E$31,0,10*ROW('Sanitation Data'!E147)))</f>
        <v/>
      </c>
      <c r="CX153" s="28" t="str">
        <f ca="1">+IF(OFFSET('Sanitation Data'!$E$32,0,10*ROW('Sanitation Data'!E147))="","",OFFSET('Sanitation Data'!$E$32,0,10*ROW('Sanitation Data'!E147)))</f>
        <v/>
      </c>
      <c r="CY153" s="28" t="str">
        <f ca="1">+IF(OFFSET('Sanitation Data'!$E$33,0,10*ROW('Sanitation Data'!E147))="","",OFFSET('Sanitation Data'!$E$33,0,10*ROW('Sanitation Data'!E147)))</f>
        <v/>
      </c>
      <c r="CZ153" s="28" t="str">
        <f ca="1">+IF(OFFSET('Sanitation Data'!$F$29,0,10*ROW('Sanitation Data'!F147))="","",OFFSET('Sanitation Data'!$F$29,0,10*ROW('Sanitation Data'!F147)))</f>
        <v/>
      </c>
      <c r="DA153" s="28" t="str">
        <f ca="1">+IF(OFFSET('Sanitation Data'!$F$30,0,10*ROW('Sanitation Data'!F147))="","",OFFSET('Sanitation Data'!$F$30,0,10*ROW('Sanitation Data'!F147)))</f>
        <v/>
      </c>
      <c r="DB153" s="28" t="str">
        <f ca="1">+IF(OFFSET('Sanitation Data'!$F$31,0,10*ROW('Sanitation Data'!F147))="","",OFFSET('Sanitation Data'!$F$31,0,10*ROW('Sanitation Data'!F147)))</f>
        <v/>
      </c>
      <c r="DC153" s="28" t="str">
        <f ca="1">+IF(OFFSET('Sanitation Data'!$F$32,0,10*ROW('Sanitation Data'!F147))="","",OFFSET('Sanitation Data'!$F$32,0,10*ROW('Sanitation Data'!F147)))</f>
        <v/>
      </c>
      <c r="DD153" s="28" t="str">
        <f ca="1">+IF(OFFSET('Sanitation Data'!$F$33,0,10*ROW('Sanitation Data'!F147))="","",OFFSET('Sanitation Data'!$F$33,0,10*ROW('Sanitation Data'!F147)))</f>
        <v/>
      </c>
      <c r="DE153" s="28" t="str">
        <f ca="1">+IF(OFFSET('Sanitation Data'!$G$29,0,10*ROW('Sanitation Data'!G147))="","",OFFSET('Sanitation Data'!$G$29,0,10*ROW('Sanitation Data'!G147)))</f>
        <v/>
      </c>
      <c r="DF153" s="28" t="str">
        <f ca="1">+IF(OFFSET('Sanitation Data'!$G$30,0,10*ROW('Sanitation Data'!G147))="","",OFFSET('Sanitation Data'!$G$30,0,10*ROW('Sanitation Data'!G147)))</f>
        <v/>
      </c>
      <c r="DG153" s="28" t="str">
        <f ca="1">+IF(OFFSET('Sanitation Data'!$G$31,0,10*ROW('Sanitation Data'!G147))="","",OFFSET('Sanitation Data'!$G$31,0,10*ROW('Sanitation Data'!G147)))</f>
        <v/>
      </c>
      <c r="DH153" s="28" t="str">
        <f ca="1">+IF(OFFSET('Sanitation Data'!$G$32,0,10*ROW('Sanitation Data'!G147))="","",OFFSET('Sanitation Data'!$G$32,0,10*ROW('Sanitation Data'!G147)))</f>
        <v/>
      </c>
      <c r="DI153" s="28" t="str">
        <f ca="1">+IF(OFFSET('Sanitation Data'!$G$33,0,10*ROW('Sanitation Data'!G147))="","",OFFSET('Sanitation Data'!$G$33,0,10*ROW('Sanitation Data'!G147)))</f>
        <v/>
      </c>
      <c r="DJ153" s="28" t="str">
        <f ca="1">+IF(OFFSET('Sanitation Data'!$H$29,0,10*ROW('Sanitation Data'!H147))="","",OFFSET('Sanitation Data'!$H$29,0,10*ROW('Sanitation Data'!H147)))</f>
        <v/>
      </c>
      <c r="DK153" s="28" t="str">
        <f ca="1">+IF(OFFSET('Sanitation Data'!$H$30,0,10*ROW('Sanitation Data'!H147))="","",OFFSET('Sanitation Data'!$H$30,0,10*ROW('Sanitation Data'!H147)))</f>
        <v/>
      </c>
      <c r="DL153" s="28" t="str">
        <f ca="1">+IF(OFFSET('Sanitation Data'!$H$31,0,10*ROW('Sanitation Data'!H147))="","",OFFSET('Sanitation Data'!$H$31,0,10*ROW('Sanitation Data'!H147)))</f>
        <v/>
      </c>
      <c r="DM153" s="28" t="str">
        <f ca="1">+IF(OFFSET('Sanitation Data'!$H$32,0,10*ROW('Sanitation Data'!H147))="","",OFFSET('Sanitation Data'!$H$32,0,10*ROW('Sanitation Data'!H147)))</f>
        <v/>
      </c>
      <c r="DN153" s="28" t="str">
        <f ca="1">+IF(OFFSET('Sanitation Data'!$H$33,0,10*ROW('Sanitation Data'!H147))="","",OFFSET('Sanitation Data'!$H$33,0,10*ROW('Sanitation Data'!H147)))</f>
        <v/>
      </c>
      <c r="DO153" s="28" t="str">
        <f ca="1">+IF(OFFSET('Hygiene Data'!$C$12,0,10*ROW('Hygiene Data'!C147))="","",OFFSET('Hygiene Data'!$C$12,0,10*ROW('Hygiene Data'!C147)))</f>
        <v/>
      </c>
      <c r="DP153" s="28" t="str">
        <f ca="1">+IF(OFFSET('Hygiene Data'!$C$13,0,10*ROW('Hygiene Data'!C147))="","",OFFSET('Hygiene Data'!$C$13,0,10*ROW('Hygiene Data'!C147)))</f>
        <v/>
      </c>
      <c r="DQ153" s="28" t="str">
        <f ca="1">+IF(OFFSET('Hygiene Data'!$C$14,0,10*ROW('Hygiene Data'!C147))="","",OFFSET('Hygiene Data'!$C$14,0,10*ROW('Hygiene Data'!C147)))</f>
        <v/>
      </c>
      <c r="DR153" s="28" t="str">
        <f ca="1">+IF(OFFSET('Hygiene Data'!$D$12,0,10*ROW('Hygiene Data'!D147))="","",OFFSET('Hygiene Data'!$D$12,0,10*ROW('Hygiene Data'!D147)))</f>
        <v/>
      </c>
      <c r="DS153" s="28" t="str">
        <f ca="1">+IF(OFFSET('Hygiene Data'!$D$13,0,10*ROW('Hygiene Data'!D147))="","",OFFSET('Hygiene Data'!$D$13,0,10*ROW('Hygiene Data'!D147)))</f>
        <v/>
      </c>
      <c r="DT153" s="28" t="str">
        <f ca="1">+IF(OFFSET('Hygiene Data'!$D$14,0,10*ROW('Hygiene Data'!D147))="","",OFFSET('Hygiene Data'!$D$14,0,10*ROW('Hygiene Data'!D147)))</f>
        <v/>
      </c>
      <c r="DU153" s="28" t="str">
        <f ca="1">+IF(OFFSET('Hygiene Data'!$E$12,0,10*ROW('Hygiene Data'!E147))="","",OFFSET('Hygiene Data'!$E$12,0,10*ROW('Hygiene Data'!E147)))</f>
        <v/>
      </c>
      <c r="DV153" s="28" t="str">
        <f ca="1">+IF(OFFSET('Hygiene Data'!$E$13,0,10*ROW('Hygiene Data'!E147))="","",OFFSET('Hygiene Data'!$E$13,0,10*ROW('Hygiene Data'!E147)))</f>
        <v/>
      </c>
      <c r="DW153" s="28" t="str">
        <f ca="1">+IF(OFFSET('Hygiene Data'!$E$14,0,10*ROW('Hygiene Data'!E147))="","",OFFSET('Hygiene Data'!$E$14,0,10*ROW('Hygiene Data'!E147)))</f>
        <v/>
      </c>
      <c r="DX153" s="28" t="str">
        <f ca="1">+IF(OFFSET('Hygiene Data'!$F$12,0,10*ROW('Hygiene Data'!F147))="","",OFFSET('Hygiene Data'!$F$12,0,10*ROW('Hygiene Data'!F147)))</f>
        <v/>
      </c>
      <c r="DY153" s="28" t="str">
        <f ca="1">+IF(OFFSET('Hygiene Data'!$F$13,0,10*ROW('Hygiene Data'!F147))="","",OFFSET('Hygiene Data'!$F$13,0,10*ROW('Hygiene Data'!F147)))</f>
        <v/>
      </c>
      <c r="DZ153" s="28" t="str">
        <f ca="1">+IF(OFFSET('Hygiene Data'!$F$14,0,10*ROW('Hygiene Data'!F147))="","",OFFSET('Hygiene Data'!$F$14,0,10*ROW('Hygiene Data'!F147)))</f>
        <v/>
      </c>
      <c r="EA153" s="28" t="str">
        <f ca="1">+IF(OFFSET('Hygiene Data'!$G$12,0,10*ROW('Hygiene Data'!G147))="","",OFFSET('Hygiene Data'!$G$12,0,10*ROW('Hygiene Data'!G147)))</f>
        <v/>
      </c>
      <c r="EB153" s="28" t="str">
        <f ca="1">+IF(OFFSET('Hygiene Data'!$G$13,0,10*ROW('Hygiene Data'!G147))="","",OFFSET('Hygiene Data'!$G$13,0,10*ROW('Hygiene Data'!G147)))</f>
        <v/>
      </c>
      <c r="EC153" s="28" t="str">
        <f ca="1">+IF(OFFSET('Hygiene Data'!$G$14,0,10*ROW('Hygiene Data'!G147))="","",OFFSET('Hygiene Data'!$G$14,0,10*ROW('Hygiene Data'!G147)))</f>
        <v/>
      </c>
      <c r="ED153" s="28" t="str">
        <f ca="1">+IF(OFFSET('Hygiene Data'!$H$12,0,10*ROW('Hygiene Data'!H147))="","",OFFSET('Hygiene Data'!$H$12,0,10*ROW('Hygiene Data'!H147)))</f>
        <v/>
      </c>
      <c r="EE153" s="28" t="str">
        <f ca="1">+IF(OFFSET('Hygiene Data'!$H$13,0,10*ROW('Hygiene Data'!H147))="","",OFFSET('Hygiene Data'!$H$13,0,10*ROW('Hygiene Data'!H147)))</f>
        <v/>
      </c>
      <c r="EF153" s="28" t="str">
        <f ca="1">+IF(OFFSET('Hygiene Data'!$H$14,0,10*ROW('Hygiene Data'!H147))="","",OFFSET('Hygiene Data'!$H$14,0,10*ROW('Hygiene Data'!H147)))</f>
        <v/>
      </c>
    </row>
    <row r="154" spans="1:136" x14ac:dyDescent="0.2">
      <c r="A154" s="44" t="str">
        <f ca="1">+IF(OFFSET('Water Data'!$B$1,0,10*ROW('Water Data'!B151))="","",OFFSET('Water Data'!$B$1,0,10*ROW('Water Data'!B151)))</f>
        <v/>
      </c>
      <c r="B154" s="44" t="str">
        <f ca="1">+IF(OFFSET('Water Data'!$A$3,0,10*ROW('Water Data'!A151))="","",OFFSET('Water Data'!$A$3,0,10*ROW('Water Data'!A151)))</f>
        <v/>
      </c>
      <c r="C154" s="44" t="str">
        <f ca="1">+IF(OFFSET('Water Data'!$C$3,0,10*ROW('Water Data'!C151))="","",OFFSET('Water Data'!$C$3,0,10*ROW('Water Data'!C151)))</f>
        <v/>
      </c>
      <c r="D154" s="119" t="e">
        <f ca="1">+IF(AND(ISNUMBER(OFFSET('Water Data'!$C$5,0,10*ROW('Water Data'!C148))),BS154="Yes"),100-OFFSET('Water Data'!$C$5,0,10*ROW('Water Data'!C148)),IF(AND(ISNUMBER(OFFSET('Water Data'!$C$5,0,10*ROW('Water Data'!C148))),BS154="No",ISNUMBER(OFFSET('Water Data'!$C$5,0,10*ROW('Water Data'!C148)))),CONCATENATE("[",ROUND(100-OFFSET('Water Data'!$C$5,0,10*ROW('Water Data'!C148)),0),"]"),IF(AND(ISNUMBER(OFFSET('Water Data'!$C$5,0,10*ROW('Water Data'!C148))),BS154="",ISNUMBER(OFFSET('Water Data'!$C$5,0,10*ROW('Water Data'!C148)))),100-OFFSET('Water Data'!$C$5,0,10*ROW('Water Data'!C148)),NA())))</f>
        <v>#N/A</v>
      </c>
      <c r="E154" s="119" t="e">
        <f ca="1">+IF(AND(ISNUMBER(OFFSET('Water Data'!$C$7,0,10*ROW('Water Data'!D148))),BT154="Yes"),OFFSET('Water Data'!$C$7,0,10*ROW('Water Data'!C148)),IF(AND(ISNUMBER(OFFSET('Water Data'!$C$7,0,10*ROW('Water Data'!C148))),BT154="No",ISNUMBER(OFFSET('Water Data'!$C$7,0,10*ROW('Water Data'!C148)))),CONCATENATE("[",ROUND(OFFSET('Water Data'!$C$7,0,10*ROW('Water Data'!C148)),0),"]"),IF(AND(ISNUMBER(OFFSET('Water Data'!$C$7,0,10*ROW('Water Data'!C148))),BT154="",ISNUMBER(OFFSET('Water Data'!$C$7,0,10*ROW('Water Data'!C148)))),OFFSET('Water Data'!$C$7,0,10*ROW('Water Data'!C148)),NA())))</f>
        <v>#N/A</v>
      </c>
      <c r="F154" s="119" t="e">
        <f ca="1">+IF(AND(ISNUMBER(OFFSET('Water Data'!$C$10,0,10*ROW('Water Data'!C148))),BU154="Yes"),OFFSET('Water Data'!$C$10,0,10*ROW('Water Data'!C148)),IF(AND(ISNUMBER(OFFSET('Water Data'!$C$10,0,10*ROW('Water Data'!C148))),BU154="No",ISNUMBER(OFFSET('Water Data'!$C$10,0,10*ROW('Water Data'!C148)))),CONCATENATE("[",ROUND(OFFSET('Water Data'!$C$10,0,10*ROW('Water Data'!C148)),0),"]"),IF(AND(ISNUMBER(OFFSET('Water Data'!$C$10,0,10*ROW('Water Data'!C148))),BU154="",ISNUMBER(OFFSET('Water Data'!$C$10,0,10*ROW('Water Data'!C148)))),OFFSET('Water Data'!$C$10,0,10*ROW('Water Data'!C148)),NA())))</f>
        <v>#N/A</v>
      </c>
      <c r="G154" s="119" t="e">
        <f ca="1">+IF(AND(ISNUMBER(OFFSET('Water Data'!$D$5,0,10*ROW('Water Data'!D148))),BV154="Yes"),100-OFFSET('Water Data'!$D$5,0,10*ROW('Water Data'!D148)),IF(AND(ISNUMBER(OFFSET('Water Data'!$D$5,0,10*ROW('Water Data'!D148))),BV154="No",ISNUMBER(OFFSET('Water Data'!$D$5,0,10*ROW('Water Data'!D148)))),CONCATENATE("[",ROUND(100-OFFSET('Water Data'!$D$5,0,10*ROW('Water Data'!D148)),0),"]"),IF(AND(ISNUMBER(OFFSET('Water Data'!$D$5,0,10*ROW('Water Data'!D148))),BV154="",ISNUMBER(OFFSET('Water Data'!$D$5,0,10*ROW('Water Data'!D148)))),100-OFFSET('Water Data'!$D$5,0,10*ROW('Water Data'!D148)),NA())))</f>
        <v>#N/A</v>
      </c>
      <c r="H154" s="119" t="e">
        <f ca="1">+IF(AND(ISNUMBER(OFFSET('Water Data'!$D$7,0,10*ROW('Water Data'!D148))),BW154="Yes"),OFFSET('Water Data'!$D$7,0,10*ROW('Water Data'!D148)),IF(AND(ISNUMBER(OFFSET('Water Data'!$D$7,0,10*ROW('Water Data'!D148))),BW154="No",ISNUMBER(OFFSET('Water Data'!$D$7,0,10*ROW('Water Data'!D148)))),CONCATENATE("[",ROUND(OFFSET('Water Data'!$C$7,0,10*ROW('Water Data'!D148)),0),"]"),IF(AND(ISNUMBER(OFFSET('Water Data'!$D$7,0,10*ROW('Water Data'!D148))),BW154="",ISNUMBER(OFFSET('Water Data'!$D$7,0,10*ROW('Water Data'!D148)))),OFFSET('Water Data'!$D$7,0,10*ROW('Water Data'!D148)),NA())))</f>
        <v>#N/A</v>
      </c>
      <c r="I154" s="119" t="e">
        <f ca="1">+IF(AND(ISNUMBER(OFFSET('Water Data'!$D$10,0,10*ROW('Water Data'!D148))),BX154="Yes"),OFFSET('Water Data'!$D$10,0,10*ROW('Water Data'!D148)),IF(AND(ISNUMBER(OFFSET('Water Data'!$D$10,0,10*ROW('Water Data'!D148))),BX154="No",ISNUMBER(OFFSET('Water Data'!$D$10,0,10*ROW('Water Data'!D148)))),CONCATENATE("[",ROUND(OFFSET('Water Data'!$D$10,0,10*ROW('Water Data'!D148)),0),"]"),IF(AND(ISNUMBER(OFFSET('Water Data'!$D$10,0,10*ROW('Water Data'!D148))),BX154="",ISNUMBER(OFFSET('Water Data'!$D$10,0,10*ROW('Water Data'!D148)))),OFFSET('Water Data'!$D$10,0,10*ROW('Water Data'!D148)),NA())))</f>
        <v>#N/A</v>
      </c>
      <c r="J154" s="119" t="e">
        <f ca="1">+IF(AND(ISNUMBER(OFFSET('Water Data'!$E$5,0,10*ROW('Water Data'!E148))),BY154="Yes"),100-OFFSET('Water Data'!$E$5,0,10*ROW('Water Data'!E148)),IF(AND(ISNUMBER(OFFSET('Water Data'!$E$5,0,10*ROW('Water Data'!E148))),BY154="No",ISNUMBER(OFFSET('Water Data'!$E$5,0,10*ROW('Water Data'!E148)))),CONCATENATE("[",ROUND(100-OFFSET('Water Data'!$E$5,0,10*ROW('Water Data'!E148)),0),"]"),IF(AND(ISNUMBER(OFFSET('Water Data'!$E$5,0,10*ROW('Water Data'!E148))),BY154="",ISNUMBER(OFFSET('Water Data'!$E$5,0,10*ROW('Water Data'!E148)))),100-OFFSET('Water Data'!$E$5,0,10*ROW('Water Data'!E148)),NA())))</f>
        <v>#N/A</v>
      </c>
      <c r="K154" s="119" t="e">
        <f ca="1">+IF(AND(ISNUMBER(OFFSET('Water Data'!$E$7,0,10*ROW('Water Data'!E148))),BZ154="Yes"),OFFSET('Water Data'!$E$7,0,10*ROW('Water Data'!E148)),IF(AND(ISNUMBER(OFFSET('Water Data'!$E$7,0,10*ROW('Water Data'!E148))),BZ154="No",ISNUMBER(OFFSET('Water Data'!$E$7,0,10*ROW('Water Data'!E148)))),CONCATENATE("[",ROUND(OFFSET('Water Data'!$E$7,0,10*ROW('Water Data'!E148)),0),"]"),IF(AND(ISNUMBER(OFFSET('Water Data'!$E$7,0,10*ROW('Water Data'!E148))),BZ154="",ISNUMBER(OFFSET('Water Data'!$E$7,0,10*ROW('Water Data'!E148)))),OFFSET('Water Data'!$E$7,0,10*ROW('Water Data'!E148)),NA())))</f>
        <v>#N/A</v>
      </c>
      <c r="L154" s="119" t="e">
        <f ca="1">+IF(AND(ISNUMBER(OFFSET('Water Data'!$E$10,0,10*ROW('Water Data'!E148))),CA154="Yes"),OFFSET('Water Data'!$E$10,0,10*ROW('Water Data'!E148)),IF(AND(ISNUMBER(OFFSET('Water Data'!$E$10,0,10*ROW('Water Data'!E148))),CA154="No",ISNUMBER(OFFSET('Water Data'!$E$10,0,10*ROW('Water Data'!E148)))),CONCATENATE("[",ROUND(OFFSET('Water Data'!$E$10,0,10*ROW('Water Data'!E148)),0),"]"),IF(AND(ISNUMBER(OFFSET('Water Data'!$E$10,0,10*ROW('Water Data'!E148))),CA154="",ISNUMBER(OFFSET('Water Data'!$E$10,0,10*ROW('Water Data'!E148)))),OFFSET('Water Data'!$E$10,0,10*ROW('Water Data'!E148)),NA())))</f>
        <v>#N/A</v>
      </c>
      <c r="M154" s="119" t="e">
        <f ca="1">+IF(AND(ISNUMBER(OFFSET('Water Data'!$F$5,0,10*ROW('Water Data'!F148))),CB154="Yes"),100-OFFSET('Water Data'!$F$5,0,10*ROW('Water Data'!F148)),IF(AND(ISNUMBER(OFFSET('Water Data'!$F$5,0,10*ROW('Water Data'!F148))),CB154="No",ISNUMBER(OFFSET('Water Data'!$F$5,0,10*ROW('Water Data'!F148)))),CONCATENATE("[",ROUND(100-OFFSET('Water Data'!$F$5,0,10*ROW('Water Data'!F148)),0),"]"),IF(AND(ISNUMBER(OFFSET('Water Data'!$F$5,0,10*ROW('Water Data'!F148))),CB154="",ISNUMBER(OFFSET('Water Data'!$F$5,0,10*ROW('Water Data'!F148)))),100-OFFSET('Water Data'!$F$5,0,10*ROW('Water Data'!F148)),NA())))</f>
        <v>#N/A</v>
      </c>
      <c r="N154" s="119" t="e">
        <f ca="1">+IF(AND(ISNUMBER(OFFSET('Water Data'!$F$7,0,10*ROW('Water Data'!F148))),CC154="Yes"),OFFSET('Water Data'!$F$7,0,10*ROW('Water Data'!F148)),IF(AND(ISNUMBER(OFFSET('Water Data'!$F$7,0,10*ROW('Water Data'!F148))),CC154="No",ISNUMBER(OFFSET('Water Data'!$F$7,0,10*ROW('Water Data'!F148)))),CONCATENATE("[",ROUND(OFFSET('Water Data'!$F$7,0,10*ROW('Water Data'!F148)),0),"]"),IF(AND(ISNUMBER(OFFSET('Water Data'!$F$7,0,10*ROW('Water Data'!F148))),CC154="",ISNUMBER(OFFSET('Water Data'!$F$7,0,10*ROW('Water Data'!F148)))),OFFSET('Water Data'!$F$7,0,10*ROW('Water Data'!F148)),NA())))</f>
        <v>#N/A</v>
      </c>
      <c r="O154" s="119" t="e">
        <f ca="1">+IF(AND(ISNUMBER(OFFSET('Water Data'!$F$10,0,10*ROW('Water Data'!F148))),CD154="Yes"),OFFSET('Water Data'!$F$10,0,10*ROW('Water Data'!F148)),IF(AND(ISNUMBER(OFFSET('Water Data'!$F$10,0,10*ROW('Water Data'!F148))),CD154="No",ISNUMBER(OFFSET('Water Data'!$F$10,0,10*ROW('Water Data'!F148)))),CONCATENATE("[",ROUND(OFFSET('Water Data'!$F$10,0,10*ROW('Water Data'!F148)),0),"]"),IF(AND(ISNUMBER(OFFSET('Water Data'!$F$10,0,10*ROW('Water Data'!F148))),CD154="",ISNUMBER(OFFSET('Water Data'!$F$10,0,10*ROW('Water Data'!F148)))),OFFSET('Water Data'!$F$10,0,10*ROW('Water Data'!F148)),NA())))</f>
        <v>#N/A</v>
      </c>
      <c r="P154" s="119" t="e">
        <f ca="1">+IF(AND(ISNUMBER(OFFSET('Water Data'!$G$5,0,10*ROW('Water Data'!G148))),CE154="Yes"),100-OFFSET('Water Data'!$G$5,0,10*ROW('Water Data'!G148)),IF(AND(ISNUMBER(OFFSET('Water Data'!$G$5,0,10*ROW('Water Data'!G148))),CE154="No",ISNUMBER(OFFSET('Water Data'!$G$5,0,10*ROW('Water Data'!G148)))),CONCATENATE("[",ROUND(100-OFFSET('Water Data'!$G$5,0,10*ROW('Water Data'!G148)),0),"]"),IF(AND(ISNUMBER(OFFSET('Water Data'!$G$5,0,10*ROW('Water Data'!G148))),CE154="",ISNUMBER(OFFSET('Water Data'!$G$5,0,10*ROW('Water Data'!G148)))),100-OFFSET('Water Data'!$G$5,0,10*ROW('Water Data'!G148)),NA())))</f>
        <v>#N/A</v>
      </c>
      <c r="Q154" s="119" t="e">
        <f ca="1">+IF(AND(ISNUMBER(OFFSET('Water Data'!$G$7,0,10*ROW('Water Data'!G148))),CF154="Yes"),OFFSET('Water Data'!$G$7,0,10*ROW('Water Data'!G148)),IF(AND(ISNUMBER(OFFSET('Water Data'!$G$7,0,10*ROW('Water Data'!G148))),CF154="No",ISNUMBER(OFFSET('Water Data'!$G$7,0,10*ROW('Water Data'!G148)))),CONCATENATE("[",ROUND(OFFSET('Water Data'!$G$7,0,10*ROW('Water Data'!G148)),0),"]"),IF(AND(ISNUMBER(OFFSET('Water Data'!$G$7,0,10*ROW('Water Data'!G148))),CF154="",ISNUMBER(OFFSET('Water Data'!$G$7,0,10*ROW('Water Data'!G148)))),OFFSET('Water Data'!$G$7,0,10*ROW('Water Data'!G148)),NA())))</f>
        <v>#N/A</v>
      </c>
      <c r="R154" s="119" t="e">
        <f ca="1">+IF(AND(ISNUMBER(OFFSET('Water Data'!$G$10,0,10*ROW('Water Data'!G148))),CG154="Yes"),OFFSET('Water Data'!$G$10,0,10*ROW('Water Data'!G148)),IF(AND(ISNUMBER(OFFSET('Water Data'!$G$10,0,10*ROW('Water Data'!G148))),CG154="No",ISNUMBER(OFFSET('Water Data'!$G$10,0,10*ROW('Water Data'!G148)))),CONCATENATE("[",ROUND(OFFSET('Water Data'!$G$10,0,10*ROW('Water Data'!G148)),0),"]"),IF(AND(ISNUMBER(OFFSET('Water Data'!$G$10,0,10*ROW('Water Data'!G148))),CG154="",ISNUMBER(OFFSET('Water Data'!$G$10,0,10*ROW('Water Data'!G148)))),OFFSET('Water Data'!$G$10,0,10*ROW('Water Data'!G148)),NA())))</f>
        <v>#N/A</v>
      </c>
      <c r="S154" s="119" t="e">
        <f ca="1">+IF(AND(ISNUMBER(OFFSET('Water Data'!$H$5,0,10*ROW('Water Data'!H148))),CH154="Yes"),100-OFFSET('Water Data'!$H$5,0,10*ROW('Water Data'!H148)),IF(AND(ISNUMBER(OFFSET('Water Data'!$H$5,0,10*ROW('Water Data'!H148))),CH154="No",ISNUMBER(OFFSET('Water Data'!$H$5,0,10*ROW('Water Data'!H148)))),CONCATENATE("[",ROUND(100-OFFSET('Water Data'!$H$5,0,10*ROW('Water Data'!H148)),0),"]"),IF(AND(ISNUMBER(OFFSET('Water Data'!$H$5,0,10*ROW('Water Data'!H148))),CH154="",ISNUMBER(OFFSET('Water Data'!$H$5,0,10*ROW('Water Data'!H148)))),100-OFFSET('Water Data'!$H$5,0,10*ROW('Water Data'!H148)),NA())))</f>
        <v>#N/A</v>
      </c>
      <c r="T154" s="119" t="e">
        <f ca="1">+IF(AND(ISNUMBER(OFFSET('Water Data'!$H$7,0,10*ROW('Water Data'!H148))),CI154="Yes"),OFFSET('Water Data'!$H$7,0,10*ROW('Water Data'!H148)),IF(AND(ISNUMBER(OFFSET('Water Data'!$H$7,0,10*ROW('Water Data'!H148))),CI154="No",ISNUMBER(OFFSET('Water Data'!$H$7,0,10*ROW('Water Data'!H148)))),CONCATENATE("[",ROUND(OFFSET('Water Data'!$H$7,0,10*ROW('Water Data'!H148)),0),"]"),IF(AND(ISNUMBER(OFFSET('Water Data'!$H$7,0,10*ROW('Water Data'!H148))),CI154="",ISNUMBER(OFFSET('Water Data'!$H$7,0,10*ROW('Water Data'!H148)))),OFFSET('Water Data'!$H$7,0,10*ROW('Water Data'!H148)),NA())))</f>
        <v>#N/A</v>
      </c>
      <c r="U154" s="119" t="e">
        <f ca="1">+IF(AND(ISNUMBER(OFFSET('Water Data'!$H$10,0,10*ROW('Water Data'!H148))),CJ154="Yes"),OFFSET('Water Data'!$H$10,0,10*ROW('Water Data'!H148)),IF(AND(ISNUMBER(OFFSET('Water Data'!$H$10,0,10*ROW('Water Data'!H148))),CJ154="No",ISNUMBER(OFFSET('Water Data'!$H$10,0,10*ROW('Water Data'!H148)))),CONCATENATE("[",ROUND(OFFSET('Water Data'!$H$10,0,10*ROW('Water Data'!H148)),0),"]"),IF(AND(ISNUMBER(OFFSET('Water Data'!$H$10,0,10*ROW('Water Data'!H148))),CJ154="",ISNUMBER(OFFSET('Water Data'!$H$10,0,10*ROW('Water Data'!H148)))),OFFSET('Water Data'!$H$10,0,10*ROW('Water Data'!H148)),NA())))</f>
        <v>#N/A</v>
      </c>
      <c r="V154" s="120" t="e">
        <f ca="1">+IF(AND(ISNUMBER(OFFSET('Sanitation Data'!$C$5,0,10*ROW('Sanitation Data'!C148))),CK154="Yes"),100-OFFSET('Sanitation Data'!$C$5,0,10*ROW('Sanitation Data'!C148)),IF(AND(ISNUMBER(OFFSET('Sanitation Data'!$C$5,0,10*ROW('Sanitation Data'!C148))),CK154="No",ISNUMBER(OFFSET('Sanitation Data'!$C$5,0,10*ROW('Sanitation Data'!C148)))),CONCATENATE("[",ROUND(100-OFFSET('Sanitation Data'!$C$5,0,10*ROW('Sanitation Data'!C148)),0),"]"),IF(AND(ISNUMBER(OFFSET('Sanitation Data'!$C$5,0,10*ROW('Sanitation Data'!C148))),CK154="",ISNUMBER(OFFSET('Sanitation Data'!$C$5,0,10*ROW('Sanitation Data'!C148)))),100-OFFSET('Sanitation Data'!$C$5,0,10*ROW('Sanitation Data'!C148)),NA())))</f>
        <v>#N/A</v>
      </c>
      <c r="W154" s="120" t="e">
        <f ca="1">+IF(AND(ISNUMBER(OFFSET('Sanitation Data'!$C$7,0,10*ROW('Sanitation Data'!C148))),CL154="Yes"),OFFSET('Sanitation Data'!$C$7,0,10*ROW('Sanitation Data'!C148)),IF(AND(ISNUMBER(OFFSET('Sanitation Data'!$C$7,0,10*ROW('Sanitation Data'!C148))),CL154="No",ISNUMBER(OFFSET('Sanitation Data'!$C$7,0,10*ROW('Sanitation Data'!C148)))),CONCATENATE("[",ROUND(OFFSET('Sanitation Data'!$C$7,0,10*ROW('Sanitation Data'!C148)),0),"]"),IF(AND(ISNUMBER(OFFSET('Sanitation Data'!$C$7,0,10*ROW('Sanitation Data'!C148))),CL154="",ISNUMBER(OFFSET('Sanitation Data'!$C$7,0,10*ROW('Sanitation Data'!C148)))),OFFSET('Sanitation Data'!$C$7,0,10*ROW('Sanitation Data'!C148)),NA())))</f>
        <v>#N/A</v>
      </c>
      <c r="X154" s="120" t="e">
        <f ca="1">+IF(AND(ISNUMBER(OFFSET('Sanitation Data'!$C$11,0,10*ROW('Sanitation Data'!C148))),CM154="Yes"),OFFSET('Sanitation Data'!$C$11,0,10*ROW('Sanitation Data'!C148)),IF(AND(ISNUMBER(OFFSET('Sanitation Data'!$C$11,0,10*ROW('Sanitation Data'!C148))),CM154="No",ISNUMBER(OFFSET('Sanitation Data'!$C$11,0,10*ROW('Sanitation Data'!C148)))),CONCATENATE("[",ROUND(OFFSET('Sanitation Data'!$C$11,0,10*ROW('Sanitation Data'!C148)),0),"]"),IF(AND(ISNUMBER(OFFSET('Sanitation Data'!$C$11,0,10*ROW('Sanitation Data'!C148))),CM154="",ISNUMBER(OFFSET('Sanitation Data'!$C$11,0,10*ROW('Sanitation Data'!C148)))),OFFSET('Sanitation Data'!$C$11,0,10*ROW('Sanitation Data'!C148)),NA())))</f>
        <v>#N/A</v>
      </c>
      <c r="Y154" s="120" t="e">
        <f ca="1">+IF(AND(ISNUMBER(OFFSET('Sanitation Data'!$C$12,0,10*ROW('Sanitation Data'!C148))),CN154="Yes"),OFFSET('Sanitation Data'!$C$12,0,10*ROW('Sanitation Data'!C148)),IF(AND(ISNUMBER(OFFSET('Sanitation Data'!$C$12,0,10*ROW('Sanitation Data'!C148))),CN154="No",ISNUMBER(OFFSET('Sanitation Data'!$C$12,0,10*ROW('Sanitation Data'!C148)))),CONCATENATE("[",ROUND(OFFSET('Sanitation Data'!$C$12,0,10*ROW('Sanitation Data'!C148)),0),"]"),IF(AND(ISNUMBER(OFFSET('Sanitation Data'!$C$12,0,10*ROW('Sanitation Data'!C148))),CN154="",ISNUMBER(OFFSET('Sanitation Data'!$C$12,0,10*ROW('Sanitation Data'!C148)))),OFFSET('Sanitation Data'!$C$12,0,10*ROW('Sanitation Data'!C148)),NA())))</f>
        <v>#N/A</v>
      </c>
      <c r="Z154" s="120" t="e">
        <f ca="1">+IF(AND(ISNUMBER(OFFSET('Sanitation Data'!$C$13,0,10*ROW('Sanitation Data'!C148))),CO154="Yes"),OFFSET('Sanitation Data'!$C$13,0,10*ROW('Sanitation Data'!C148)),IF(AND(ISNUMBER(OFFSET('Sanitation Data'!$C$13,0,10*ROW('Sanitation Data'!C148))),CO154="No",ISNUMBER(OFFSET('Sanitation Data'!$C$13,0,10*ROW('Sanitation Data'!C148)))),CONCATENATE("[",ROUND(OFFSET('Sanitation Data'!$C$13,0,10*ROW('Sanitation Data'!C148)),0),"]"),IF(AND(ISNUMBER(OFFSET('Sanitation Data'!$C$13,0,10*ROW('Sanitation Data'!C148))),CO154="",ISNUMBER(OFFSET('Sanitation Data'!$C$13,0,10*ROW('Sanitation Data'!C148)))),OFFSET('Sanitation Data'!$C$13,0,10*ROW('Sanitation Data'!C148)),NA())))</f>
        <v>#N/A</v>
      </c>
      <c r="AA154" s="120" t="e">
        <f ca="1">+IF(AND(ISNUMBER(OFFSET('Sanitation Data'!$D$5,0,10*ROW('Sanitation Data'!D148))),CP154="Yes"),100-OFFSET('Sanitation Data'!$D$5,0,10*ROW('Sanitation Data'!D148)),IF(AND(ISNUMBER(OFFSET('Sanitation Data'!$D$5,0,10*ROW('Sanitation Data'!D148))),CP154="No",ISNUMBER(OFFSET('Sanitation Data'!$D$5,0,10*ROW('Sanitation Data'!D148)))),CONCATENATE("[",ROUND(100-OFFSET('Sanitation Data'!$D$5,0,10*ROW('Sanitation Data'!D148)),0),"]"),IF(AND(ISNUMBER(OFFSET('Sanitation Data'!$D$5,0,10*ROW('Sanitation Data'!D148))),CP154="",ISNUMBER(OFFSET('Sanitation Data'!$D$5,0,10*ROW('Sanitation Data'!D148)))),100-OFFSET('Sanitation Data'!$D$5,0,10*ROW('Sanitation Data'!D148)),NA())))</f>
        <v>#N/A</v>
      </c>
      <c r="AB154" s="120" t="e">
        <f ca="1">+IF(AND(ISNUMBER(OFFSET('Sanitation Data'!$D$7,0,10*ROW('Sanitation Data'!D148))),CQ154="Yes"),OFFSET('Sanitation Data'!$D$7,0,10*ROW('Sanitation Data'!G148)),IF(AND(ISNUMBER(OFFSET('Sanitation Data'!$D$7,0,10*ROW('Sanitation Data'!D148))),CQ154="No",ISNUMBER(OFFSET('Sanitation Data'!$D$7,0,10*ROW('Sanitation Data'!D148)))),CONCATENATE("[",ROUND(OFFSET('Sanitation Data'!$D$7,0,10*ROW('Sanitation Data'!D148)),0),"]"),IF(AND(ISNUMBER(OFFSET('Sanitation Data'!$D$7,0,10*ROW('Sanitation Data'!D148))),CQ154="",ISNUMBER(OFFSET('Sanitation Data'!$D$7,0,10*ROW('Sanitation Data'!D148)))),OFFSET('Sanitation Data'!$D$7,0,10*ROW('Sanitation Data'!D148)),NA())))</f>
        <v>#N/A</v>
      </c>
      <c r="AC154" s="120" t="e">
        <f ca="1">+IF(AND(ISNUMBER(OFFSET('Sanitation Data'!$D$11,0,10*ROW('Sanitation Data'!D148))),CR154="Yes"),OFFSET('Sanitation Data'!$D$11,0,10*ROW('Sanitation Data'!D148)),IF(AND(ISNUMBER(OFFSET('Sanitation Data'!$D$11,0,10*ROW('Sanitation Data'!D148))),CR154="No",ISNUMBER(OFFSET('Sanitation Data'!$D$11,0,10*ROW('Sanitation Data'!D148)))),CONCATENATE("[",ROUND(OFFSET('Sanitation Data'!$D$11,0,10*ROW('Sanitation Data'!D148)),0),"]"),IF(AND(ISNUMBER(OFFSET('Sanitation Data'!$D$11,0,10*ROW('Sanitation Data'!D148))),CR154="",ISNUMBER(OFFSET('Sanitation Data'!$D$11,0,10*ROW('Sanitation Data'!D148)))),OFFSET('Sanitation Data'!$D$11,0,10*ROW('Sanitation Data'!D148)),NA())))</f>
        <v>#N/A</v>
      </c>
      <c r="AD154" s="120" t="e">
        <f ca="1">+IF(AND(ISNUMBER(OFFSET('Sanitation Data'!$D$12,0,10*ROW('Sanitation Data'!D148))),CS154="Yes"),OFFSET('Sanitation Data'!$D$12,0,10*ROW('Sanitation Data'!D148)),IF(AND(ISNUMBER(OFFSET('Sanitation Data'!$D$12,0,10*ROW('Sanitation Data'!D148))),CS154="No",ISNUMBER(OFFSET('Sanitation Data'!$D$12,0,10*ROW('Sanitation Data'!D148)))),CONCATENATE("[",ROUND(OFFSET('Sanitation Data'!$D$12,0,10*ROW('Sanitation Data'!D148)),0),"]"),IF(AND(ISNUMBER(OFFSET('Sanitation Data'!$D$12,0,10*ROW('Sanitation Data'!D148))),CS154="",ISNUMBER(OFFSET('Sanitation Data'!$D$12,0,10*ROW('Sanitation Data'!D148)))),OFFSET('Sanitation Data'!$D$12,0,10*ROW('Sanitation Data'!D148)),NA())))</f>
        <v>#N/A</v>
      </c>
      <c r="AE154" s="120" t="e">
        <f ca="1">+IF(AND(ISNUMBER(OFFSET('Sanitation Data'!$D$13,0,10*ROW('Sanitation Data'!D148))),CT154="Yes"),OFFSET('Sanitation Data'!$D$13,0,10*ROW('Sanitation Data'!D148)),IF(AND(ISNUMBER(OFFSET('Sanitation Data'!$D$13,0,10*ROW('Sanitation Data'!D148))),CT154="No",ISNUMBER(OFFSET('Sanitation Data'!$D$13,0,10*ROW('Sanitation Data'!D148)))),CONCATENATE("[",ROUND(OFFSET('Sanitation Data'!$D$13,0,10*ROW('Sanitation Data'!D148)),0),"]"),IF(AND(ISNUMBER(OFFSET('Sanitation Data'!$D$13,0,10*ROW('Sanitation Data'!D148))),CT154="",ISNUMBER(OFFSET('Sanitation Data'!$D$13,0,10*ROW('Sanitation Data'!D148)))),OFFSET('Sanitation Data'!$D$13,0,10*ROW('Sanitation Data'!D148)),NA())))</f>
        <v>#N/A</v>
      </c>
      <c r="AF154" s="120" t="e">
        <f ca="1">+IF(AND(ISNUMBER(OFFSET('Sanitation Data'!$E$5,0,10*ROW('Sanitation Data'!E148))),CU154="Yes"),100-OFFSET('Sanitation Data'!$E$5,0,10*ROW('Sanitation Data'!E148)),IF(AND(ISNUMBER(OFFSET('Sanitation Data'!$E$5,0,10*ROW('Sanitation Data'!E148))),CU154="No",ISNUMBER(OFFSET('Sanitation Data'!$E$5,0,10*ROW('Sanitation Data'!E148)))),CONCATENATE("[",ROUND(100-OFFSET('Sanitation Data'!$E$5,0,10*ROW('Sanitation Data'!E148)),0),"]"),IF(AND(ISNUMBER(OFFSET('Sanitation Data'!$E$5,0,10*ROW('Sanitation Data'!E148))),CU154="",ISNUMBER(OFFSET('Sanitation Data'!$E$5,0,10*ROW('Sanitation Data'!E148)))),100-OFFSET('Sanitation Data'!$E$5,0,10*ROW('Sanitation Data'!E148)),NA())))</f>
        <v>#N/A</v>
      </c>
      <c r="AG154" s="120" t="e">
        <f ca="1">+IF(AND(ISNUMBER(OFFSET('Sanitation Data'!$E$7,0,10*ROW('Sanitation Data'!E148))),CV154="Yes"),OFFSET('Sanitation Data'!$E$7,0,10*ROW('Sanitation Data'!E148)),IF(AND(ISNUMBER(OFFSET('Sanitation Data'!$E$7,0,10*ROW('Sanitation Data'!E148))),CV154="No",ISNUMBER(OFFSET('Sanitation Data'!$E$7,0,10*ROW('Sanitation Data'!E148)))),CONCATENATE("[",ROUND(OFFSET('Sanitation Data'!$E$7,0,10*ROW('Sanitation Data'!E148)),0),"]"),IF(AND(ISNUMBER(OFFSET('Sanitation Data'!$E$7,0,10*ROW('Sanitation Data'!E148))),CV154="",ISNUMBER(OFFSET('Sanitation Data'!$E$7,0,10*ROW('Sanitation Data'!E148)))),OFFSET('Sanitation Data'!$E$7,0,10*ROW('Sanitation Data'!E148)),NA())))</f>
        <v>#N/A</v>
      </c>
      <c r="AH154" s="120" t="e">
        <f ca="1">+IF(AND(ISNUMBER(OFFSET('Sanitation Data'!$E$11,0,10*ROW('Sanitation Data'!E148))),CW154="Yes"),OFFSET('Sanitation Data'!$E$11,0,10*ROW('Sanitation Data'!E148)),IF(AND(ISNUMBER(OFFSET('Sanitation Data'!$E$11,0,10*ROW('Sanitation Data'!E148))),CW154="No",ISNUMBER(OFFSET('Sanitation Data'!$E$11,0,10*ROW('Sanitation Data'!E148)))),CONCATENATE("[",ROUND(OFFSET('Sanitation Data'!$E$11,0,10*ROW('Sanitation Data'!E148)),0),"]"),IF(AND(ISNUMBER(OFFSET('Sanitation Data'!$E$11,0,10*ROW('Sanitation Data'!E148))),CW154="",ISNUMBER(OFFSET('Sanitation Data'!$E$11,0,10*ROW('Sanitation Data'!E148)))),OFFSET('Sanitation Data'!$E$11,0,10*ROW('Sanitation Data'!E148)),NA())))</f>
        <v>#N/A</v>
      </c>
      <c r="AI154" s="120" t="e">
        <f ca="1">+IF(AND(ISNUMBER(OFFSET('Sanitation Data'!$E$12,0,10*ROW('Sanitation Data'!E148))),CX154="Yes"),OFFSET('Sanitation Data'!$E$12,0,10*ROW('Sanitation Data'!E148)),IF(AND(ISNUMBER(OFFSET('Sanitation Data'!$E$12,0,10*ROW('Sanitation Data'!E148))),CX154="No",ISNUMBER(OFFSET('Sanitation Data'!$E$12,0,10*ROW('Sanitation Data'!E148)))),CONCATENATE("[",ROUND(OFFSET('Sanitation Data'!$E$12,0,10*ROW('Sanitation Data'!E148)),0),"]"),IF(AND(ISNUMBER(OFFSET('Sanitation Data'!$E$12,0,10*ROW('Sanitation Data'!E148))),CX154="",ISNUMBER(OFFSET('Sanitation Data'!$E$12,0,10*ROW('Sanitation Data'!E148)))),OFFSET('Sanitation Data'!$E$12,0,10*ROW('Sanitation Data'!E148)),NA())))</f>
        <v>#N/A</v>
      </c>
      <c r="AJ154" s="120" t="e">
        <f ca="1">+IF(AND(ISNUMBER(OFFSET('Sanitation Data'!$E$13,0,10*ROW('Sanitation Data'!E148))),CY154="Yes"),OFFSET('Sanitation Data'!$E$13,0,10*ROW('Sanitation Data'!E148)),IF(AND(ISNUMBER(OFFSET('Sanitation Data'!$E$13,0,10*ROW('Sanitation Data'!E148))),CY154="No",ISNUMBER(OFFSET('Sanitation Data'!$E$13,0,10*ROW('Sanitation Data'!E148)))),CONCATENATE("[",ROUND(OFFSET('Sanitation Data'!$E$13,0,10*ROW('Sanitation Data'!E148)),0),"]"),IF(AND(ISNUMBER(OFFSET('Sanitation Data'!$E$13,0,10*ROW('Sanitation Data'!E148))),CY154="",ISNUMBER(OFFSET('Sanitation Data'!$E$13,0,10*ROW('Sanitation Data'!E148)))),OFFSET('Sanitation Data'!$E$13,0,10*ROW('Sanitation Data'!E148)),NA())))</f>
        <v>#N/A</v>
      </c>
      <c r="AK154" s="120" t="e">
        <f ca="1">+IF(AND(ISNUMBER(OFFSET('Sanitation Data'!$F$5,0,10*ROW('Sanitation Data'!F148))),CZ154="Yes"),100-OFFSET('Sanitation Data'!$F$5,0,10*ROW('Sanitation Data'!F148)),IF(AND(ISNUMBER(OFFSET('Sanitation Data'!$F$5,0,10*ROW('Sanitation Data'!F148))),CZ154="No",ISNUMBER(OFFSET('Sanitation Data'!$F$5,0,10*ROW('Sanitation Data'!F148)))),CONCATENATE("[",ROUND(100-OFFSET('Sanitation Data'!$F$5,0,10*ROW('Sanitation Data'!F148)),0),"]"),IF(AND(ISNUMBER(OFFSET('Sanitation Data'!$F$5,0,10*ROW('Sanitation Data'!F148))),CZ154="",ISNUMBER(OFFSET('Sanitation Data'!$F$5,0,10*ROW('Sanitation Data'!F148)))),100-OFFSET('Sanitation Data'!$F$5,0,10*ROW('Sanitation Data'!F148)),NA())))</f>
        <v>#N/A</v>
      </c>
      <c r="AL154" s="120" t="e">
        <f ca="1">+IF(AND(ISNUMBER(OFFSET('Sanitation Data'!$F$7,0,10*ROW('Sanitation Data'!F148))),DA154="Yes"),OFFSET('Sanitation Data'!$F$7,0,10*ROW('Sanitation Data'!F148)),IF(AND(ISNUMBER(OFFSET('Sanitation Data'!$F$7,0,10*ROW('Sanitation Data'!F148))),DA154="No",ISNUMBER(OFFSET('Sanitation Data'!$F$7,0,10*ROW('Sanitation Data'!F148)))),CONCATENATE("[",ROUND(OFFSET('Sanitation Data'!$F$7,0,10*ROW('Sanitation Data'!F148)),0),"]"),IF(AND(ISNUMBER(OFFSET('Sanitation Data'!$F$7,0,10*ROW('Sanitation Data'!F148))),DA154="",ISNUMBER(OFFSET('Sanitation Data'!$F$7,0,10*ROW('Sanitation Data'!F148)))),OFFSET('Sanitation Data'!$F$7,0,10*ROW('Sanitation Data'!F148)),NA())))</f>
        <v>#N/A</v>
      </c>
      <c r="AM154" s="120" t="e">
        <f ca="1">+IF(AND(ISNUMBER(OFFSET('Sanitation Data'!$F$11,0,10*ROW('Sanitation Data'!F148))),DB154="Yes"),OFFSET('Sanitation Data'!$F$11,0,10*ROW('Sanitation Data'!F148)),IF(AND(ISNUMBER(OFFSET('Sanitation Data'!$F$11,0,10*ROW('Sanitation Data'!F148))),DB154="No",ISNUMBER(OFFSET('Sanitation Data'!$F$11,0,10*ROW('Sanitation Data'!F148)))),CONCATENATE("[",ROUND(OFFSET('Sanitation Data'!$F$11,0,10*ROW('Sanitation Data'!F148)),0),"]"),IF(AND(ISNUMBER(OFFSET('Sanitation Data'!$F$11,0,10*ROW('Sanitation Data'!F148))),DB154="",ISNUMBER(OFFSET('Sanitation Data'!$F$11,0,10*ROW('Sanitation Data'!F148)))),OFFSET('Sanitation Data'!$F$11,0,10*ROW('Sanitation Data'!F148)),NA())))</f>
        <v>#N/A</v>
      </c>
      <c r="AN154" s="120" t="e">
        <f ca="1">+IF(AND(ISNUMBER(OFFSET('Sanitation Data'!$F$12,0,10*ROW('Sanitation Data'!F148))),DC154="Yes"),OFFSET('Sanitation Data'!$F$12,0,10*ROW('Sanitation Data'!F148)),IF(AND(ISNUMBER(OFFSET('Sanitation Data'!$F$12,0,10*ROW('Sanitation Data'!F148))),DC154="No",ISNUMBER(OFFSET('Sanitation Data'!$F$12,0,10*ROW('Sanitation Data'!F148)))),CONCATENATE("[",ROUND(OFFSET('Sanitation Data'!$F$12,0,10*ROW('Sanitation Data'!F148)),0),"]"),IF(AND(ISNUMBER(OFFSET('Sanitation Data'!$F$12,0,10*ROW('Sanitation Data'!F148))),DC154="",ISNUMBER(OFFSET('Sanitation Data'!$F$12,0,10*ROW('Sanitation Data'!F148)))),OFFSET('Sanitation Data'!$F$12,0,10*ROW('Sanitation Data'!F148)),NA())))</f>
        <v>#N/A</v>
      </c>
      <c r="AO154" s="120" t="e">
        <f ca="1">+IF(AND(ISNUMBER(OFFSET('Sanitation Data'!$F$13,0,10*ROW('Sanitation Data'!F148))),DD154="Yes"),OFFSET('Sanitation Data'!$F$13,0,10*ROW('Sanitation Data'!F148)),IF(AND(ISNUMBER(OFFSET('Sanitation Data'!$F$13,0,10*ROW('Sanitation Data'!F148))),DD154="No",ISNUMBER(OFFSET('Sanitation Data'!$F$13,0,10*ROW('Sanitation Data'!F148)))),CONCATENATE("[",ROUND(OFFSET('Sanitation Data'!$F$13,0,10*ROW('Sanitation Data'!F148)),0),"]"),IF(AND(ISNUMBER(OFFSET('Sanitation Data'!$F$13,0,10*ROW('Sanitation Data'!F148))),DD154="",ISNUMBER(OFFSET('Sanitation Data'!$F$13,0,10*ROW('Sanitation Data'!F148)))),OFFSET('Sanitation Data'!$F$13,0,10*ROW('Sanitation Data'!F148)),NA())))</f>
        <v>#N/A</v>
      </c>
      <c r="AP154" s="120" t="e">
        <f ca="1">+IF(AND(ISNUMBER(OFFSET('Sanitation Data'!$G$5,0,10*ROW('Sanitation Data'!G148))),DE154="Yes"),100-OFFSET('Sanitation Data'!$G$5,0,10*ROW('Sanitation Data'!G148)),IF(AND(ISNUMBER(OFFSET('Sanitation Data'!$G$5,0,10*ROW('Sanitation Data'!G148))),DE154="No",ISNUMBER(OFFSET('Sanitation Data'!$G$5,0,10*ROW('Sanitation Data'!G148)))),CONCATENATE("[",ROUND(100-OFFSET('Sanitation Data'!$G$5,0,10*ROW('Sanitation Data'!G148)),0),"]"),IF(AND(ISNUMBER(OFFSET('Sanitation Data'!$G$5,0,10*ROW('Sanitation Data'!G148))),DE154="",ISNUMBER(OFFSET('Sanitation Data'!$G$5,0,10*ROW('Sanitation Data'!G148)))),100-OFFSET('Sanitation Data'!$G$5,0,10*ROW('Sanitation Data'!G148)),NA())))</f>
        <v>#N/A</v>
      </c>
      <c r="AQ154" s="120" t="e">
        <f ca="1">+IF(AND(ISNUMBER(OFFSET('Sanitation Data'!$G$7,0,10*ROW('Sanitation Data'!G148))),DF154="Yes"),OFFSET('Sanitation Data'!$G$7,0,10*ROW('Sanitation Data'!G148)),IF(AND(ISNUMBER(OFFSET('Sanitation Data'!$G$7,0,10*ROW('Sanitation Data'!G148))),DF154="No",ISNUMBER(OFFSET('Sanitation Data'!$G$7,0,10*ROW('Sanitation Data'!G148)))),CONCATENATE("[",ROUND(OFFSET('Sanitation Data'!$G$7,0,10*ROW('Sanitation Data'!G148)),0),"]"),IF(AND(ISNUMBER(OFFSET('Sanitation Data'!$G$7,0,10*ROW('Sanitation Data'!G148))),DF154="",ISNUMBER(OFFSET('Sanitation Data'!$G$7,0,10*ROW('Sanitation Data'!G148)))),OFFSET('Sanitation Data'!$G$7,0,10*ROW('Sanitation Data'!G148)),NA())))</f>
        <v>#N/A</v>
      </c>
      <c r="AR154" s="120" t="e">
        <f ca="1">+IF(AND(ISNUMBER(OFFSET('Sanitation Data'!$G$11,0,10*ROW('Sanitation Data'!G148))),DG154="Yes"),OFFSET('Sanitation Data'!$G$11,0,10*ROW('Sanitation Data'!G148)),IF(AND(ISNUMBER(OFFSET('Sanitation Data'!$G$11,0,10*ROW('Sanitation Data'!G148))),DG154="No",ISNUMBER(OFFSET('Sanitation Data'!$G$11,0,10*ROW('Sanitation Data'!G148)))),CONCATENATE("[",ROUND(OFFSET('Sanitation Data'!$G$11,0,10*ROW('Sanitation Data'!G148)),0),"]"),IF(AND(ISNUMBER(OFFSET('Sanitation Data'!$G$11,0,10*ROW('Sanitation Data'!G148))),DG154="",ISNUMBER(OFFSET('Sanitation Data'!$G$11,0,10*ROW('Sanitation Data'!G148)))),OFFSET('Sanitation Data'!$G$11,0,10*ROW('Sanitation Data'!G148)),NA())))</f>
        <v>#N/A</v>
      </c>
      <c r="AS154" s="120" t="e">
        <f ca="1">+IF(AND(ISNUMBER(OFFSET('Sanitation Data'!$G$12,0,10*ROW('Sanitation Data'!G148))),DH154="Yes"),OFFSET('Sanitation Data'!$G$12,0,10*ROW('Sanitation Data'!G148)),IF(AND(ISNUMBER(OFFSET('Sanitation Data'!$G$12,0,10*ROW('Sanitation Data'!G148))),DH154="No",ISNUMBER(OFFSET('Sanitation Data'!$G$12,0,10*ROW('Sanitation Data'!G148)))),CONCATENATE("[",ROUND(OFFSET('Sanitation Data'!$G$12,0,10*ROW('Sanitation Data'!G148)),0),"]"),IF(AND(ISNUMBER(OFFSET('Sanitation Data'!$G$12,0,10*ROW('Sanitation Data'!G148))),DH154="",ISNUMBER(OFFSET('Sanitation Data'!$G$12,0,10*ROW('Sanitation Data'!G148)))),OFFSET('Sanitation Data'!$G$12,0,10*ROW('Sanitation Data'!G148)),NA())))</f>
        <v>#N/A</v>
      </c>
      <c r="AT154" s="120" t="e">
        <f ca="1">+IF(AND(ISNUMBER(OFFSET('Sanitation Data'!$G$13,0,10*ROW('Sanitation Data'!G148))),DI154="Yes"),OFFSET('Sanitation Data'!$G$13,0,10*ROW('Sanitation Data'!G148)),IF(AND(ISNUMBER(OFFSET('Sanitation Data'!$G$13,0,10*ROW('Sanitation Data'!G148))),DI154="No",ISNUMBER(OFFSET('Sanitation Data'!$G$13,0,10*ROW('Sanitation Data'!G148)))),CONCATENATE("[",ROUND(OFFSET('Sanitation Data'!$G$13,0,10*ROW('Sanitation Data'!G148)),0),"]"),IF(AND(ISNUMBER(OFFSET('Sanitation Data'!$G$13,0,10*ROW('Sanitation Data'!G148))),DI154="",ISNUMBER(OFFSET('Sanitation Data'!$G$13,0,10*ROW('Sanitation Data'!G148)))),OFFSET('Sanitation Data'!$G$13,0,10*ROW('Sanitation Data'!G148)),NA())))</f>
        <v>#N/A</v>
      </c>
      <c r="AU154" s="120" t="e">
        <f ca="1">+IF(AND(ISNUMBER(OFFSET('Sanitation Data'!$H$5,0,10*ROW('Sanitation Data'!H148))),DJ154="Yes"),100-OFFSET('Sanitation Data'!$H$5,0,10*ROW('Sanitation Data'!H148)),IF(AND(ISNUMBER(OFFSET('Sanitation Data'!$H$5,0,10*ROW('Sanitation Data'!H148))),DJ154="No",ISNUMBER(OFFSET('Sanitation Data'!$H$5,0,10*ROW('Sanitation Data'!H148)))),CONCATENATE("[",ROUND(100-OFFSET('Sanitation Data'!$H$5,0,10*ROW('Sanitation Data'!H148)),0),"]"),IF(AND(ISNUMBER(OFFSET('Sanitation Data'!$H$5,0,10*ROW('Sanitation Data'!H148))),DJ154="",ISNUMBER(OFFSET('Sanitation Data'!$H$5,0,10*ROW('Sanitation Data'!H148)))),100-OFFSET('Sanitation Data'!$H$5,0,10*ROW('Sanitation Data'!H148)),NA())))</f>
        <v>#N/A</v>
      </c>
      <c r="AV154" s="120" t="e">
        <f ca="1">+IF(AND(ISNUMBER(OFFSET('Sanitation Data'!$H$7,0,10*ROW('Sanitation Data'!H148))),DK154="Yes"),OFFSET('Sanitation Data'!$H$7,0,10*ROW('Sanitation Data'!H148)),IF(AND(ISNUMBER(OFFSET('Sanitation Data'!$H$7,0,10*ROW('Sanitation Data'!H148))),DK154="No",ISNUMBER(OFFSET('Sanitation Data'!$H$7,0,10*ROW('Sanitation Data'!H148)))),CONCATENATE("[",ROUND(OFFSET('Sanitation Data'!$H$7,0,10*ROW('Sanitation Data'!H148)),0),"]"),IF(AND(ISNUMBER(OFFSET('Sanitation Data'!$H$7,0,10*ROW('Sanitation Data'!H148))),DK154="",ISNUMBER(OFFSET('Sanitation Data'!$H$7,0,10*ROW('Sanitation Data'!H148)))),OFFSET('Sanitation Data'!$H$7,0,10*ROW('Sanitation Data'!H148)),NA())))</f>
        <v>#N/A</v>
      </c>
      <c r="AW154" s="120" t="e">
        <f ca="1">+IF(AND(ISNUMBER(OFFSET('Sanitation Data'!$H$11,0,10*ROW('Sanitation Data'!H148))),DL154="Yes"),OFFSET('Sanitation Data'!$H$11,0,10*ROW('Sanitation Data'!H148)),IF(AND(ISNUMBER(OFFSET('Sanitation Data'!$H$11,0,10*ROW('Sanitation Data'!H148))),DL154="No",ISNUMBER(OFFSET('Sanitation Data'!$H$11,0,10*ROW('Sanitation Data'!H148)))),CONCATENATE("[",ROUND(OFFSET('Sanitation Data'!$H$11,0,10*ROW('Sanitation Data'!H148)),0),"]"),IF(AND(ISNUMBER(OFFSET('Sanitation Data'!$H$11,0,10*ROW('Sanitation Data'!H148))),DL154="",ISNUMBER(OFFSET('Sanitation Data'!$H$11,0,10*ROW('Sanitation Data'!H148)))),OFFSET('Sanitation Data'!$H$11,0,10*ROW('Sanitation Data'!H148)),NA())))</f>
        <v>#N/A</v>
      </c>
      <c r="AX154" s="120" t="e">
        <f ca="1">+IF(AND(ISNUMBER(OFFSET('Sanitation Data'!$H$12,0,10*ROW('Sanitation Data'!H148))),DM154="Yes"),OFFSET('Sanitation Data'!$H$12,0,10*ROW('Sanitation Data'!H148)),IF(AND(ISNUMBER(OFFSET('Sanitation Data'!$H$12,0,10*ROW('Sanitation Data'!H148))),DM154="No",ISNUMBER(OFFSET('Sanitation Data'!$H$12,0,10*ROW('Sanitation Data'!H148)))),CONCATENATE("[",ROUND(OFFSET('Sanitation Data'!$H$12,0,10*ROW('Sanitation Data'!H148)),0),"]"),IF(AND(ISNUMBER(OFFSET('Sanitation Data'!$H$12,0,10*ROW('Sanitation Data'!H148))),DM154="",ISNUMBER(OFFSET('Sanitation Data'!$H$12,0,10*ROW('Sanitation Data'!H148)))),OFFSET('Sanitation Data'!$H$12,0,10*ROW('Sanitation Data'!H148)),NA())))</f>
        <v>#N/A</v>
      </c>
      <c r="AY154" s="120" t="e">
        <f ca="1">+IF(AND(ISNUMBER(OFFSET('Sanitation Data'!$H$13,0,10*ROW('Sanitation Data'!H148))),DN154="Yes"),OFFSET('Sanitation Data'!$H$13,0,10*ROW('Sanitation Data'!H148)),IF(AND(ISNUMBER(OFFSET('Sanitation Data'!$H$13,0,10*ROW('Sanitation Data'!H148))),DN154="No",ISNUMBER(OFFSET('Sanitation Data'!$H$13,0,10*ROW('Sanitation Data'!H148)))),CONCATENATE("[",ROUND(OFFSET('Sanitation Data'!$H$13,0,10*ROW('Sanitation Data'!H148)),0),"]"),IF(AND(ISNUMBER(OFFSET('Sanitation Data'!$H$13,0,10*ROW('Sanitation Data'!H148))),DN154="",ISNUMBER(OFFSET('Sanitation Data'!$H$13,0,10*ROW('Sanitation Data'!H148)))),OFFSET('Sanitation Data'!$H$13,0,10*ROW('Sanitation Data'!H148)),NA())))</f>
        <v>#N/A</v>
      </c>
      <c r="AZ154" s="121" t="e">
        <f ca="1">+IF(AND(ISNUMBER(OFFSET('Hygiene Data'!$C$6,0,10*ROW('Hygiene Data'!C148))),DO154="Yes"),OFFSET('Hygiene Data'!$C$6,0,10*ROW('Hygiene Data'!C148)),IF(AND(ISNUMBER(OFFSET('Hygiene Data'!$C$6,0,10*ROW('Hygiene Data'!C148))),DO154="No",ISNUMBER(OFFSET('Hygiene Data'!$C$6,0,10*ROW('Hygiene Data'!C148)))),CONCATENATE("[",ROUND(OFFSET('Hygiene Data'!$C$6,0,10*ROW('Hygiene Data'!C148)),0),"]"),IF(AND(ISNUMBER(OFFSET('Hygiene Data'!$C$6,0,10*ROW('Hygiene Data'!C148))),DO154="",ISNUMBER(OFFSET('Hygiene Data'!$C$6,0,10*ROW('Hygiene Data'!C148)))),OFFSET('Hygiene Data'!$C$6,0,10*ROW('Hygiene Data'!C148)),NA())))</f>
        <v>#N/A</v>
      </c>
      <c r="BA154" s="121" t="e">
        <f ca="1">+IF(AND(ISNUMBER(OFFSET('Hygiene Data'!$C$8,0,10*ROW('Hygiene Data'!C148))),DP154="Yes"),OFFSET('Hygiene Data'!$C$8,0,10*ROW('Hygiene Data'!C148)),IF(AND(ISNUMBER(OFFSET('Hygiene Data'!$C$8,0,10*ROW('Hygiene Data'!C148))),DP154="No",ISNUMBER(OFFSET('Hygiene Data'!$C$8,0,10*ROW('Hygiene Data'!C148)))),CONCATENATE("[",ROUND(OFFSET('Hygiene Data'!$C$8,0,10*ROW('Hygiene Data'!C148)),0),"]"),IF(AND(ISNUMBER(OFFSET('Hygiene Data'!$C$8,0,10*ROW('Hygiene Data'!C148))),DP154="",ISNUMBER(OFFSET('Hygiene Data'!$C$8,0,10*ROW('Hygiene Data'!C148)))),OFFSET('Hygiene Data'!$C$8,0,10*ROW('Hygiene Data'!C148)),NA())))</f>
        <v>#N/A</v>
      </c>
      <c r="BB154" s="121" t="e">
        <f ca="1">+IF(AND(ISNUMBER(OFFSET('Hygiene Data'!$C$10,0,10*ROW('Hygiene Data'!C148))),DQ154="Yes"),OFFSET('Hygiene Data'!$C$10,0,10*ROW('Hygiene Data'!C148)),IF(AND(ISNUMBER(OFFSET('Hygiene Data'!$C$10,0,10*ROW('Hygiene Data'!C148))),DQ154="No",ISNUMBER(OFFSET('Hygiene Data'!$C$10,0,10*ROW('Hygiene Data'!C148)))),CONCATENATE("[",ROUND(OFFSET('Hygiene Data'!$C$10,0,10*ROW('Hygiene Data'!C148)),0),"]"),IF(AND(ISNUMBER(OFFSET('Hygiene Data'!$C$10,0,10*ROW('Hygiene Data'!C148))),DQ154="",ISNUMBER(OFFSET('Hygiene Data'!$C$10,0,10*ROW('Hygiene Data'!C148)))),OFFSET('Hygiene Data'!$C$10,0,10*ROW('Hygiene Data'!C148)),NA())))</f>
        <v>#N/A</v>
      </c>
      <c r="BC154" s="121" t="e">
        <f ca="1">+IF(AND(ISNUMBER(OFFSET('Hygiene Data'!$D$6,0,10*ROW('Hygiene Data'!D148))),DR154="Yes"),OFFSET('Hygiene Data'!$D$6,0,10*ROW('Hygiene Data'!D148)),IF(AND(ISNUMBER(OFFSET('Hygiene Data'!$D$6,0,10*ROW('Hygiene Data'!D148))),DR154="No",ISNUMBER(OFFSET('Hygiene Data'!$D$6,0,10*ROW('Hygiene Data'!D148)))),CONCATENATE("[",ROUND(OFFSET('Hygiene Data'!$D$6,0,10*ROW('Hygiene Data'!D148)),0),"]"),IF(AND(ISNUMBER(OFFSET('Hygiene Data'!$D$6,0,10*ROW('Hygiene Data'!D148))),DR154="",ISNUMBER(OFFSET('Hygiene Data'!$D$6,0,10*ROW('Hygiene Data'!D148)))),OFFSET('Hygiene Data'!$D$6,0,10*ROW('Hygiene Data'!D148)),NA())))</f>
        <v>#N/A</v>
      </c>
      <c r="BD154" s="121" t="e">
        <f ca="1">+IF(AND(ISNUMBER(OFFSET('Hygiene Data'!$D$8,0,10*ROW('Hygiene Data'!D148))),DS154="Yes"),OFFSET('Hygiene Data'!$D$8,0,10*ROW('Hygiene Data'!D148)),IF(AND(ISNUMBER(OFFSET('Hygiene Data'!$D$8,0,10*ROW('Hygiene Data'!D148))),DS154="No",ISNUMBER(OFFSET('Hygiene Data'!$D$8,0,10*ROW('Hygiene Data'!D148)))),CONCATENATE("[",ROUND(OFFSET('Hygiene Data'!$D$8,0,10*ROW('Hygiene Data'!D148)),0),"]"),IF(AND(ISNUMBER(OFFSET('Hygiene Data'!$D$8,0,10*ROW('Hygiene Data'!D148))),DS154="",ISNUMBER(OFFSET('Hygiene Data'!$D$8,0,10*ROW('Hygiene Data'!D148)))),OFFSET('Hygiene Data'!$D$8,0,10*ROW('Hygiene Data'!D148)),NA())))</f>
        <v>#N/A</v>
      </c>
      <c r="BE154" s="121" t="e">
        <f ca="1">+IF(AND(ISNUMBER(OFFSET('Hygiene Data'!$D$10,0,10*ROW('Hygiene Data'!D148))),DT154="Yes"),OFFSET('Hygiene Data'!$D$10,0,10*ROW('Hygiene Data'!D148)),IF(AND(ISNUMBER(OFFSET('Hygiene Data'!$D$10,0,10*ROW('Hygiene Data'!D148))),DT154="No",ISNUMBER(OFFSET('Hygiene Data'!$D$10,0,10*ROW('Hygiene Data'!D148)))),CONCATENATE("[",ROUND(OFFSET('Hygiene Data'!$D$10,0,10*ROW('Hygiene Data'!D148)),0),"]"),IF(AND(ISNUMBER(OFFSET('Hygiene Data'!$D$10,0,10*ROW('Hygiene Data'!D148))),DT154="",ISNUMBER(OFFSET('Hygiene Data'!$D$10,0,10*ROW('Hygiene Data'!D148)))),OFFSET('Hygiene Data'!$D$10,0,10*ROW('Hygiene Data'!D148)),NA())))</f>
        <v>#N/A</v>
      </c>
      <c r="BF154" s="121" t="e">
        <f ca="1">+IF(AND(ISNUMBER(OFFSET('Hygiene Data'!$E$6,0,10*ROW('Hygiene Data'!E148))),DU154="Yes"),OFFSET('Hygiene Data'!$E$6,0,10*ROW('Hygiene Data'!E148)),IF(AND(ISNUMBER(OFFSET('Hygiene Data'!$E$6,0,10*ROW('Hygiene Data'!E148))),DU154="No",ISNUMBER(OFFSET('Hygiene Data'!$E$6,0,10*ROW('Hygiene Data'!E148)))),CONCATENATE("[",ROUND(OFFSET('Hygiene Data'!$E$6,0,10*ROW('Hygiene Data'!E148)),0),"]"),IF(AND(ISNUMBER(OFFSET('Hygiene Data'!$E$6,0,10*ROW('Hygiene Data'!E148))),DU154="",ISNUMBER(OFFSET('Hygiene Data'!$E$6,0,10*ROW('Hygiene Data'!E148)))),OFFSET('Hygiene Data'!$E$6,0,10*ROW('Hygiene Data'!E148)),NA())))</f>
        <v>#N/A</v>
      </c>
      <c r="BG154" s="121" t="e">
        <f ca="1">+IF(AND(ISNUMBER(OFFSET('Hygiene Data'!$E$8,0,10*ROW('Hygiene Data'!E148))),DV154="Yes"),OFFSET('Hygiene Data'!$E$8,0,10*ROW('Hygiene Data'!E148)),IF(AND(ISNUMBER(OFFSET('Hygiene Data'!$E$8,0,10*ROW('Hygiene Data'!E148))),DV154="No",ISNUMBER(OFFSET('Hygiene Data'!$E$8,0,10*ROW('Hygiene Data'!E148)))),CONCATENATE("[",ROUND(OFFSET('Hygiene Data'!$E$8,0,10*ROW('Hygiene Data'!E148)),0),"]"),IF(AND(ISNUMBER(OFFSET('Hygiene Data'!$E$8,0,10*ROW('Hygiene Data'!E148))),DV154="",ISNUMBER(OFFSET('Hygiene Data'!$E$8,0,10*ROW('Hygiene Data'!E148)))),OFFSET('Hygiene Data'!$E$8,0,10*ROW('Hygiene Data'!E148)),NA())))</f>
        <v>#N/A</v>
      </c>
      <c r="BH154" s="121" t="e">
        <f ca="1">+IF(AND(ISNUMBER(OFFSET('Hygiene Data'!$E$10,0,10*ROW('Hygiene Data'!E148))),DW154="Yes"),OFFSET('Hygiene Data'!$E$10,0,10*ROW('Hygiene Data'!E148)),IF(AND(ISNUMBER(OFFSET('Hygiene Data'!$E$10,0,10*ROW('Hygiene Data'!E148))),DW154="No",ISNUMBER(OFFSET('Hygiene Data'!$E$10,0,10*ROW('Hygiene Data'!E148)))),CONCATENATE("[",ROUND(OFFSET('Hygiene Data'!$E$10,0,10*ROW('Hygiene Data'!E148)),0),"]"),IF(AND(ISNUMBER(OFFSET('Hygiene Data'!$E$10,0,10*ROW('Hygiene Data'!E148))),DW154="",ISNUMBER(OFFSET('Hygiene Data'!$E$10,0,10*ROW('Hygiene Data'!E148)))),OFFSET('Hygiene Data'!$E$10,0,10*ROW('Hygiene Data'!E148)),NA())))</f>
        <v>#N/A</v>
      </c>
      <c r="BI154" s="121" t="e">
        <f ca="1">+IF(AND(ISNUMBER(OFFSET('Hygiene Data'!$F$6,0,10*ROW('Hygiene Data'!F148))),DX154="Yes"),OFFSET('Hygiene Data'!$F$6,0,10*ROW('Hygiene Data'!F148)),IF(AND(ISNUMBER(OFFSET('Hygiene Data'!$F$6,0,10*ROW('Hygiene Data'!F148))),DX154="No",ISNUMBER(OFFSET('Hygiene Data'!$F$6,0,10*ROW('Hygiene Data'!F148)))),CONCATENATE("[",ROUND(OFFSET('Hygiene Data'!$F$6,0,10*ROW('Hygiene Data'!F148)),0),"]"),IF(AND(ISNUMBER(OFFSET('Hygiene Data'!$F$6,0,10*ROW('Hygiene Data'!F148))),DX154="",ISNUMBER(OFFSET('Hygiene Data'!$F$6,0,10*ROW('Hygiene Data'!F148)))),OFFSET('Hygiene Data'!$F$6,0,10*ROW('Hygiene Data'!F148)),NA())))</f>
        <v>#N/A</v>
      </c>
      <c r="BJ154" s="121" t="e">
        <f ca="1">+IF(AND(ISNUMBER(OFFSET('Hygiene Data'!$F$8,0,10*ROW('Hygiene Data'!F148))),DY154="Yes"),OFFSET('Hygiene Data'!$F$8,0,10*ROW('Hygiene Data'!F148)),IF(AND(ISNUMBER(OFFSET('Hygiene Data'!$F$8,0,10*ROW('Hygiene Data'!F148))),DY154="No",ISNUMBER(OFFSET('Hygiene Data'!$F$8,0,10*ROW('Hygiene Data'!F148)))),CONCATENATE("[",ROUND(OFFSET('Hygiene Data'!$F$8,0,10*ROW('Hygiene Data'!F148)),0),"]"),IF(AND(ISNUMBER(OFFSET('Hygiene Data'!$F$8,0,10*ROW('Hygiene Data'!F148))),DY154="",ISNUMBER(OFFSET('Hygiene Data'!$F$8,0,10*ROW('Hygiene Data'!F148)))),OFFSET('Hygiene Data'!$F$8,0,10*ROW('Hygiene Data'!F148)),NA())))</f>
        <v>#N/A</v>
      </c>
      <c r="BK154" s="121" t="e">
        <f ca="1">+IF(AND(ISNUMBER(OFFSET('Hygiene Data'!$F$10,0,10*ROW('Hygiene Data'!F148))),DZ154="Yes"),OFFSET('Hygiene Data'!$F$10,0,10*ROW('Hygiene Data'!F148)),IF(AND(ISNUMBER(OFFSET('Hygiene Data'!$F$10,0,10*ROW('Hygiene Data'!F148))),DZ154="No",ISNUMBER(OFFSET('Hygiene Data'!$F$10,0,10*ROW('Hygiene Data'!F148)))),CONCATENATE("[",ROUND(OFFSET('Hygiene Data'!$F$10,0,10*ROW('Hygiene Data'!F148)),0),"]"),IF(AND(ISNUMBER(OFFSET('Hygiene Data'!$F$10,0,10*ROW('Hygiene Data'!F148))),DZ154="",ISNUMBER(OFFSET('Hygiene Data'!$F$10,0,10*ROW('Hygiene Data'!F148)))),OFFSET('Hygiene Data'!$F$10,0,10*ROW('Hygiene Data'!F148)),NA())))</f>
        <v>#N/A</v>
      </c>
      <c r="BL154" s="121" t="e">
        <f ca="1">+IF(AND(ISNUMBER(OFFSET('Hygiene Data'!$G$6,0,10*ROW('Hygiene Data'!G148))),EA154="Yes"),OFFSET('Hygiene Data'!$G$6,0,10*ROW('Hygiene Data'!G148)),IF(AND(ISNUMBER(OFFSET('Hygiene Data'!$G$6,0,10*ROW('Hygiene Data'!G148))),EA154="No",ISNUMBER(OFFSET('Hygiene Data'!$G$6,0,10*ROW('Hygiene Data'!G148)))),CONCATENATE("[",ROUND(OFFSET('Hygiene Data'!$G$6,0,10*ROW('Hygiene Data'!G148)),0),"]"),IF(AND(ISNUMBER(OFFSET('Hygiene Data'!$G$6,0,10*ROW('Hygiene Data'!G148))),EA154="",ISNUMBER(OFFSET('Hygiene Data'!$G$6,0,10*ROW('Hygiene Data'!G148)))),OFFSET('Hygiene Data'!$G$6,0,10*ROW('Hygiene Data'!G148)),NA())))</f>
        <v>#N/A</v>
      </c>
      <c r="BM154" s="121" t="e">
        <f ca="1">+IF(AND(ISNUMBER(OFFSET('Hygiene Data'!$G$8,0,10*ROW('Hygiene Data'!G148))),EB154="Yes"),OFFSET('Hygiene Data'!$G$8,0,10*ROW('Hygiene Data'!G148)),IF(AND(ISNUMBER(OFFSET('Hygiene Data'!$G$8,0,10*ROW('Hygiene Data'!G148))),EB154="No",ISNUMBER(OFFSET('Hygiene Data'!$G$8,0,10*ROW('Hygiene Data'!G148)))),CONCATENATE("[",ROUND(OFFSET('Hygiene Data'!$G$8,0,10*ROW('Hygiene Data'!G148)),0),"]"),IF(AND(ISNUMBER(OFFSET('Hygiene Data'!$G$8,0,10*ROW('Hygiene Data'!G148))),EB154="",ISNUMBER(OFFSET('Hygiene Data'!$G$8,0,10*ROW('Hygiene Data'!G148)))),OFFSET('Hygiene Data'!$G$8,0,10*ROW('Hygiene Data'!G148)),NA())))</f>
        <v>#N/A</v>
      </c>
      <c r="BN154" s="121" t="e">
        <f ca="1">+IF(AND(ISNUMBER(OFFSET('Hygiene Data'!$G$10,0,10*ROW('Hygiene Data'!G148))),EC154="Yes"),OFFSET('Hygiene Data'!$G$10,0,10*ROW('Hygiene Data'!G148)),IF(AND(ISNUMBER(OFFSET('Hygiene Data'!$G$10,0,10*ROW('Hygiene Data'!G148))),EC154="No",ISNUMBER(OFFSET('Hygiene Data'!$G$10,0,10*ROW('Hygiene Data'!G148)))),CONCATENATE("[",ROUND(OFFSET('Hygiene Data'!$G$10,0,10*ROW('Hygiene Data'!G148)),0),"]"),IF(AND(ISNUMBER(OFFSET('Hygiene Data'!$G$10,0,10*ROW('Hygiene Data'!G148))),EC154="",ISNUMBER(OFFSET('Hygiene Data'!$G$10,0,10*ROW('Hygiene Data'!G148)))),OFFSET('Hygiene Data'!$G$10,0,10*ROW('Hygiene Data'!G148)),NA())))</f>
        <v>#N/A</v>
      </c>
      <c r="BO154" s="121" t="e">
        <f ca="1">+IF(AND(ISNUMBER(OFFSET('Hygiene Data'!$H$6,0,10*ROW('Hygiene Data'!H148))),ED154="Yes"),OFFSET('Hygiene Data'!$H$6,0,10*ROW('Hygiene Data'!H148)),IF(AND(ISNUMBER(OFFSET('Hygiene Data'!$H$6,0,10*ROW('Hygiene Data'!H148))),ED154="No",ISNUMBER(OFFSET('Hygiene Data'!$H$6,0,10*ROW('Hygiene Data'!H148)))),CONCATENATE("[",ROUND(OFFSET('Hygiene Data'!$H$6,0,10*ROW('Hygiene Data'!H148)),0),"]"),IF(AND(ISNUMBER(OFFSET('Hygiene Data'!$H$6,0,10*ROW('Hygiene Data'!H148))),ED154="",ISNUMBER(OFFSET('Hygiene Data'!$H$6,0,10*ROW('Hygiene Data'!H148)))),OFFSET('Hygiene Data'!$H$6,0,10*ROW('Hygiene Data'!H148)),NA())))</f>
        <v>#N/A</v>
      </c>
      <c r="BP154" s="121" t="e">
        <f ca="1">+IF(AND(ISNUMBER(OFFSET('Hygiene Data'!$H$8,0,10*ROW('Hygiene Data'!H148))),EE154="Yes"),OFFSET('Hygiene Data'!$H$8,0,10*ROW('Hygiene Data'!H148)),IF(AND(ISNUMBER(OFFSET('Hygiene Data'!$H$8,0,10*ROW('Hygiene Data'!H148))),EE154="No",ISNUMBER(OFFSET('Hygiene Data'!$H$8,0,10*ROW('Hygiene Data'!H148)))),CONCATENATE("[",ROUND(OFFSET('Hygiene Data'!$H$8,0,10*ROW('Hygiene Data'!H148)),0),"]"),IF(AND(ISNUMBER(OFFSET('Hygiene Data'!$H$8,0,10*ROW('Hygiene Data'!H148))),EE154="",ISNUMBER(OFFSET('Hygiene Data'!$H$8,0,10*ROW('Hygiene Data'!H148)))),OFFSET('Hygiene Data'!$H$8,0,10*ROW('Hygiene Data'!H148)),NA())))</f>
        <v>#N/A</v>
      </c>
      <c r="BQ154" s="121" t="e">
        <f ca="1">+IF(AND(ISNUMBER(OFFSET('Hygiene Data'!$H$10,0,10*ROW('Hygiene Data'!H148))),EF154="Yes"),OFFSET('Hygiene Data'!$H$10,0,10*ROW('Hygiene Data'!H148)),IF(AND(ISNUMBER(OFFSET('Hygiene Data'!$H$10,0,10*ROW('Hygiene Data'!H148))),EF154="No",ISNUMBER(OFFSET('Hygiene Data'!$H$10,0,10*ROW('Hygiene Data'!H148)))),CONCATENATE("[",ROUND(OFFSET('Hygiene Data'!$H$10,0,10*ROW('Hygiene Data'!H148)),0),"]"),IF(AND(ISNUMBER(OFFSET('Hygiene Data'!$H$10,0,10*ROW('Hygiene Data'!H148))),EF154="",ISNUMBER(OFFSET('Hygiene Data'!$H$10,0,10*ROW('Hygiene Data'!H148)))),OFFSET('Hygiene Data'!$H$10,0,10*ROW('Hygiene Data'!H148)),NA())))</f>
        <v>#N/A</v>
      </c>
      <c r="BS154" s="28" t="str">
        <f ca="1">+IF(OFFSET('Water Data'!$C$28,0,10*ROW('Water Data'!C148))="","",OFFSET('Water Data'!$C$28,0,10*ROW('Water Data'!C148)))</f>
        <v/>
      </c>
      <c r="BT154" s="28" t="str">
        <f ca="1">+IF(OFFSET('Water Data'!$C$29,0,10*ROW('Water Data'!C148))="","",OFFSET('Water Data'!$C$29,0,10*ROW('Water Data'!C148)))</f>
        <v/>
      </c>
      <c r="BU154" s="28" t="str">
        <f ca="1">+IF(OFFSET('Water Data'!$C$30,0,10*ROW('Water Data'!C148))="","",OFFSET('Water Data'!$C$30,0,10*ROW('Water Data'!C148)))</f>
        <v/>
      </c>
      <c r="BV154" s="28" t="str">
        <f ca="1">+IF(OFFSET('Water Data'!$D$28,0,10*ROW('Water Data'!D148))="","",OFFSET('Water Data'!$D$28,0,10*ROW('Water Data'!D148)))</f>
        <v/>
      </c>
      <c r="BW154" s="28" t="str">
        <f ca="1">+IF(OFFSET('Water Data'!$D$29,0,10*ROW('Water Data'!D148))="","",OFFSET('Water Data'!$D$29,0,10*ROW('Water Data'!D148)))</f>
        <v/>
      </c>
      <c r="BX154" s="28" t="str">
        <f ca="1">+IF(OFFSET('Water Data'!$D$30,0,10*ROW('Water Data'!D148))="","",OFFSET('Water Data'!$D$30,0,10*ROW('Water Data'!D148)))</f>
        <v/>
      </c>
      <c r="BY154" s="28" t="str">
        <f ca="1">+IF(OFFSET('Water Data'!$E$28,0,10*ROW('Water Data'!E148))="","",OFFSET('Water Data'!$E$28,0,10*ROW('Water Data'!E148)))</f>
        <v/>
      </c>
      <c r="BZ154" s="28" t="str">
        <f ca="1">+IF(OFFSET('Water Data'!$E$29,0,10*ROW('Water Data'!E148))="","",OFFSET('Water Data'!$E$29,0,10*ROW('Water Data'!E148)))</f>
        <v/>
      </c>
      <c r="CA154" s="28" t="str">
        <f ca="1">+IF(OFFSET('Water Data'!$E$30,0,10*ROW('Water Data'!E148))="","",OFFSET('Water Data'!$E$30,0,10*ROW('Water Data'!E148)))</f>
        <v/>
      </c>
      <c r="CB154" s="28" t="str">
        <f ca="1">+IF(OFFSET('Water Data'!$F$28,0,10*ROW('Water Data'!F148))="","",OFFSET('Water Data'!$F$28,0,10*ROW('Water Data'!F148)))</f>
        <v/>
      </c>
      <c r="CC154" s="28" t="str">
        <f ca="1">+IF(OFFSET('Water Data'!$F$29,0,10*ROW('Water Data'!F148))="","",OFFSET('Water Data'!$F$29,0,10*ROW('Water Data'!F148)))</f>
        <v/>
      </c>
      <c r="CD154" s="28" t="str">
        <f ca="1">+IF(OFFSET('Water Data'!$F$30,0,10*ROW('Water Data'!F148))="","",OFFSET('Water Data'!$F$30,0,10*ROW('Water Data'!F148)))</f>
        <v/>
      </c>
      <c r="CE154" s="28" t="str">
        <f ca="1">+IF(OFFSET('Water Data'!$G$28,0,10*ROW('Water Data'!G148))="","",OFFSET('Water Data'!$G$28,0,10*ROW('Water Data'!G148)))</f>
        <v/>
      </c>
      <c r="CF154" s="28" t="str">
        <f ca="1">+IF(OFFSET('Water Data'!$G$29,0,10*ROW('Water Data'!G148))="","",OFFSET('Water Data'!$G$29,0,10*ROW('Water Data'!G148)))</f>
        <v/>
      </c>
      <c r="CG154" s="28" t="str">
        <f ca="1">+IF(OFFSET('Water Data'!$G$30,0,10*ROW('Water Data'!G148))="","",OFFSET('Water Data'!$G$30,0,10*ROW('Water Data'!G148)))</f>
        <v/>
      </c>
      <c r="CH154" s="28" t="str">
        <f ca="1">+IF(OFFSET('Water Data'!$H$28,0,10*ROW('Water Data'!H148))="","",OFFSET('Water Data'!$H$28,0,10*ROW('Water Data'!H148)))</f>
        <v/>
      </c>
      <c r="CI154" s="28" t="str">
        <f ca="1">+IF(OFFSET('Water Data'!$H$29,0,10*ROW('Water Data'!H148))="","",OFFSET('Water Data'!$H$29,0,10*ROW('Water Data'!H148)))</f>
        <v/>
      </c>
      <c r="CJ154" s="28" t="str">
        <f ca="1">+IF(OFFSET('Water Data'!$H$30,0,10*ROW('Water Data'!H148))="","",OFFSET('Water Data'!$H$30,0,10*ROW('Water Data'!H148)))</f>
        <v/>
      </c>
      <c r="CK154" s="28" t="str">
        <f ca="1">+IF(OFFSET('Sanitation Data'!$C$29,0,10*ROW('Sanitation Data'!C148))="","",OFFSET('Sanitation Data'!$C$29,0,10*ROW('Sanitation Data'!C148)))</f>
        <v/>
      </c>
      <c r="CL154" s="28" t="str">
        <f ca="1">+IF(OFFSET('Sanitation Data'!$C$30,0,10*ROW('Sanitation Data'!C148))="","",OFFSET('Sanitation Data'!$C$30,0,10*ROW('Sanitation Data'!C148)))</f>
        <v/>
      </c>
      <c r="CM154" s="28" t="str">
        <f ca="1">+IF(OFFSET('Sanitation Data'!$C$31,0,10*ROW('Sanitation Data'!C148))="","",OFFSET('Sanitation Data'!$C$31,0,10*ROW('Sanitation Data'!C148)))</f>
        <v/>
      </c>
      <c r="CN154" s="28" t="str">
        <f ca="1">+IF(OFFSET('Sanitation Data'!$C$32,0,10*ROW('Sanitation Data'!C148))="","",OFFSET('Sanitation Data'!$C$32,0,10*ROW('Sanitation Data'!C148)))</f>
        <v/>
      </c>
      <c r="CO154" s="28" t="str">
        <f ca="1">+IF(OFFSET('Sanitation Data'!$C$33,0,10*ROW('Sanitation Data'!C148))="","",OFFSET('Sanitation Data'!$C$33,0,10*ROW('Sanitation Data'!C148)))</f>
        <v/>
      </c>
      <c r="CP154" s="28" t="str">
        <f ca="1">+IF(OFFSET('Sanitation Data'!$D$29,0,10*ROW('Sanitation Data'!D148))="","",OFFSET('Sanitation Data'!$D$29,0,10*ROW('Sanitation Data'!D148)))</f>
        <v/>
      </c>
      <c r="CQ154" s="28" t="str">
        <f ca="1">+IF(OFFSET('Sanitation Data'!$D$30,0,10*ROW('Sanitation Data'!D148))="","",OFFSET('Sanitation Data'!$D$30,0,10*ROW('Sanitation Data'!D148)))</f>
        <v/>
      </c>
      <c r="CR154" s="28" t="str">
        <f ca="1">+IF(OFFSET('Sanitation Data'!$D$31,0,10*ROW('Sanitation Data'!D148))="","",OFFSET('Sanitation Data'!$D$31,0,10*ROW('Sanitation Data'!D148)))</f>
        <v/>
      </c>
      <c r="CS154" s="28" t="str">
        <f ca="1">+IF(OFFSET('Sanitation Data'!$D$32,0,10*ROW('Sanitation Data'!D148))="","",OFFSET('Sanitation Data'!$D$32,0,10*ROW('Sanitation Data'!D148)))</f>
        <v/>
      </c>
      <c r="CT154" s="28" t="str">
        <f ca="1">+IF(OFFSET('Sanitation Data'!$D$33,0,10*ROW('Sanitation Data'!D148))="","",OFFSET('Sanitation Data'!$D$33,0,10*ROW('Sanitation Data'!D148)))</f>
        <v/>
      </c>
      <c r="CU154" s="28" t="str">
        <f ca="1">+IF(OFFSET('Sanitation Data'!$E$29,0,10*ROW('Sanitation Data'!E148))="","",OFFSET('Sanitation Data'!$E$29,0,10*ROW('Sanitation Data'!E148)))</f>
        <v/>
      </c>
      <c r="CV154" s="28" t="str">
        <f ca="1">+IF(OFFSET('Sanitation Data'!$E$30,0,10*ROW('Sanitation Data'!E148))="","",OFFSET('Sanitation Data'!$E$30,0,10*ROW('Sanitation Data'!E148)))</f>
        <v/>
      </c>
      <c r="CW154" s="28" t="str">
        <f ca="1">+IF(OFFSET('Sanitation Data'!$E$31,0,10*ROW('Sanitation Data'!E148))="","",OFFSET('Sanitation Data'!$E$31,0,10*ROW('Sanitation Data'!E148)))</f>
        <v/>
      </c>
      <c r="CX154" s="28" t="str">
        <f ca="1">+IF(OFFSET('Sanitation Data'!$E$32,0,10*ROW('Sanitation Data'!E148))="","",OFFSET('Sanitation Data'!$E$32,0,10*ROW('Sanitation Data'!E148)))</f>
        <v/>
      </c>
      <c r="CY154" s="28" t="str">
        <f ca="1">+IF(OFFSET('Sanitation Data'!$E$33,0,10*ROW('Sanitation Data'!E148))="","",OFFSET('Sanitation Data'!$E$33,0,10*ROW('Sanitation Data'!E148)))</f>
        <v/>
      </c>
      <c r="CZ154" s="28" t="str">
        <f ca="1">+IF(OFFSET('Sanitation Data'!$F$29,0,10*ROW('Sanitation Data'!F148))="","",OFFSET('Sanitation Data'!$F$29,0,10*ROW('Sanitation Data'!F148)))</f>
        <v/>
      </c>
      <c r="DA154" s="28" t="str">
        <f ca="1">+IF(OFFSET('Sanitation Data'!$F$30,0,10*ROW('Sanitation Data'!F148))="","",OFFSET('Sanitation Data'!$F$30,0,10*ROW('Sanitation Data'!F148)))</f>
        <v/>
      </c>
      <c r="DB154" s="28" t="str">
        <f ca="1">+IF(OFFSET('Sanitation Data'!$F$31,0,10*ROW('Sanitation Data'!F148))="","",OFFSET('Sanitation Data'!$F$31,0,10*ROW('Sanitation Data'!F148)))</f>
        <v/>
      </c>
      <c r="DC154" s="28" t="str">
        <f ca="1">+IF(OFFSET('Sanitation Data'!$F$32,0,10*ROW('Sanitation Data'!F148))="","",OFFSET('Sanitation Data'!$F$32,0,10*ROW('Sanitation Data'!F148)))</f>
        <v/>
      </c>
      <c r="DD154" s="28" t="str">
        <f ca="1">+IF(OFFSET('Sanitation Data'!$F$33,0,10*ROW('Sanitation Data'!F148))="","",OFFSET('Sanitation Data'!$F$33,0,10*ROW('Sanitation Data'!F148)))</f>
        <v/>
      </c>
      <c r="DE154" s="28" t="str">
        <f ca="1">+IF(OFFSET('Sanitation Data'!$G$29,0,10*ROW('Sanitation Data'!G148))="","",OFFSET('Sanitation Data'!$G$29,0,10*ROW('Sanitation Data'!G148)))</f>
        <v/>
      </c>
      <c r="DF154" s="28" t="str">
        <f ca="1">+IF(OFFSET('Sanitation Data'!$G$30,0,10*ROW('Sanitation Data'!G148))="","",OFFSET('Sanitation Data'!$G$30,0,10*ROW('Sanitation Data'!G148)))</f>
        <v/>
      </c>
      <c r="DG154" s="28" t="str">
        <f ca="1">+IF(OFFSET('Sanitation Data'!$G$31,0,10*ROW('Sanitation Data'!G148))="","",OFFSET('Sanitation Data'!$G$31,0,10*ROW('Sanitation Data'!G148)))</f>
        <v/>
      </c>
      <c r="DH154" s="28" t="str">
        <f ca="1">+IF(OFFSET('Sanitation Data'!$G$32,0,10*ROW('Sanitation Data'!G148))="","",OFFSET('Sanitation Data'!$G$32,0,10*ROW('Sanitation Data'!G148)))</f>
        <v/>
      </c>
      <c r="DI154" s="28" t="str">
        <f ca="1">+IF(OFFSET('Sanitation Data'!$G$33,0,10*ROW('Sanitation Data'!G148))="","",OFFSET('Sanitation Data'!$G$33,0,10*ROW('Sanitation Data'!G148)))</f>
        <v/>
      </c>
      <c r="DJ154" s="28" t="str">
        <f ca="1">+IF(OFFSET('Sanitation Data'!$H$29,0,10*ROW('Sanitation Data'!H148))="","",OFFSET('Sanitation Data'!$H$29,0,10*ROW('Sanitation Data'!H148)))</f>
        <v/>
      </c>
      <c r="DK154" s="28" t="str">
        <f ca="1">+IF(OFFSET('Sanitation Data'!$H$30,0,10*ROW('Sanitation Data'!H148))="","",OFFSET('Sanitation Data'!$H$30,0,10*ROW('Sanitation Data'!H148)))</f>
        <v/>
      </c>
      <c r="DL154" s="28" t="str">
        <f ca="1">+IF(OFFSET('Sanitation Data'!$H$31,0,10*ROW('Sanitation Data'!H148))="","",OFFSET('Sanitation Data'!$H$31,0,10*ROW('Sanitation Data'!H148)))</f>
        <v/>
      </c>
      <c r="DM154" s="28" t="str">
        <f ca="1">+IF(OFFSET('Sanitation Data'!$H$32,0,10*ROW('Sanitation Data'!H148))="","",OFFSET('Sanitation Data'!$H$32,0,10*ROW('Sanitation Data'!H148)))</f>
        <v/>
      </c>
      <c r="DN154" s="28" t="str">
        <f ca="1">+IF(OFFSET('Sanitation Data'!$H$33,0,10*ROW('Sanitation Data'!H148))="","",OFFSET('Sanitation Data'!$H$33,0,10*ROW('Sanitation Data'!H148)))</f>
        <v/>
      </c>
      <c r="DO154" s="28" t="str">
        <f ca="1">+IF(OFFSET('Hygiene Data'!$C$12,0,10*ROW('Hygiene Data'!C148))="","",OFFSET('Hygiene Data'!$C$12,0,10*ROW('Hygiene Data'!C148)))</f>
        <v/>
      </c>
      <c r="DP154" s="28" t="str">
        <f ca="1">+IF(OFFSET('Hygiene Data'!$C$13,0,10*ROW('Hygiene Data'!C148))="","",OFFSET('Hygiene Data'!$C$13,0,10*ROW('Hygiene Data'!C148)))</f>
        <v/>
      </c>
      <c r="DQ154" s="28" t="str">
        <f ca="1">+IF(OFFSET('Hygiene Data'!$C$14,0,10*ROW('Hygiene Data'!C148))="","",OFFSET('Hygiene Data'!$C$14,0,10*ROW('Hygiene Data'!C148)))</f>
        <v/>
      </c>
      <c r="DR154" s="28" t="str">
        <f ca="1">+IF(OFFSET('Hygiene Data'!$D$12,0,10*ROW('Hygiene Data'!D148))="","",OFFSET('Hygiene Data'!$D$12,0,10*ROW('Hygiene Data'!D148)))</f>
        <v/>
      </c>
      <c r="DS154" s="28" t="str">
        <f ca="1">+IF(OFFSET('Hygiene Data'!$D$13,0,10*ROW('Hygiene Data'!D148))="","",OFFSET('Hygiene Data'!$D$13,0,10*ROW('Hygiene Data'!D148)))</f>
        <v/>
      </c>
      <c r="DT154" s="28" t="str">
        <f ca="1">+IF(OFFSET('Hygiene Data'!$D$14,0,10*ROW('Hygiene Data'!D148))="","",OFFSET('Hygiene Data'!$D$14,0,10*ROW('Hygiene Data'!D148)))</f>
        <v/>
      </c>
      <c r="DU154" s="28" t="str">
        <f ca="1">+IF(OFFSET('Hygiene Data'!$E$12,0,10*ROW('Hygiene Data'!E148))="","",OFFSET('Hygiene Data'!$E$12,0,10*ROW('Hygiene Data'!E148)))</f>
        <v/>
      </c>
      <c r="DV154" s="28" t="str">
        <f ca="1">+IF(OFFSET('Hygiene Data'!$E$13,0,10*ROW('Hygiene Data'!E148))="","",OFFSET('Hygiene Data'!$E$13,0,10*ROW('Hygiene Data'!E148)))</f>
        <v/>
      </c>
      <c r="DW154" s="28" t="str">
        <f ca="1">+IF(OFFSET('Hygiene Data'!$E$14,0,10*ROW('Hygiene Data'!E148))="","",OFFSET('Hygiene Data'!$E$14,0,10*ROW('Hygiene Data'!E148)))</f>
        <v/>
      </c>
      <c r="DX154" s="28" t="str">
        <f ca="1">+IF(OFFSET('Hygiene Data'!$F$12,0,10*ROW('Hygiene Data'!F148))="","",OFFSET('Hygiene Data'!$F$12,0,10*ROW('Hygiene Data'!F148)))</f>
        <v/>
      </c>
      <c r="DY154" s="28" t="str">
        <f ca="1">+IF(OFFSET('Hygiene Data'!$F$13,0,10*ROW('Hygiene Data'!F148))="","",OFFSET('Hygiene Data'!$F$13,0,10*ROW('Hygiene Data'!F148)))</f>
        <v/>
      </c>
      <c r="DZ154" s="28" t="str">
        <f ca="1">+IF(OFFSET('Hygiene Data'!$F$14,0,10*ROW('Hygiene Data'!F148))="","",OFFSET('Hygiene Data'!$F$14,0,10*ROW('Hygiene Data'!F148)))</f>
        <v/>
      </c>
      <c r="EA154" s="28" t="str">
        <f ca="1">+IF(OFFSET('Hygiene Data'!$G$12,0,10*ROW('Hygiene Data'!G148))="","",OFFSET('Hygiene Data'!$G$12,0,10*ROW('Hygiene Data'!G148)))</f>
        <v/>
      </c>
      <c r="EB154" s="28" t="str">
        <f ca="1">+IF(OFFSET('Hygiene Data'!$G$13,0,10*ROW('Hygiene Data'!G148))="","",OFFSET('Hygiene Data'!$G$13,0,10*ROW('Hygiene Data'!G148)))</f>
        <v/>
      </c>
      <c r="EC154" s="28" t="str">
        <f ca="1">+IF(OFFSET('Hygiene Data'!$G$14,0,10*ROW('Hygiene Data'!G148))="","",OFFSET('Hygiene Data'!$G$14,0,10*ROW('Hygiene Data'!G148)))</f>
        <v/>
      </c>
      <c r="ED154" s="28" t="str">
        <f ca="1">+IF(OFFSET('Hygiene Data'!$H$12,0,10*ROW('Hygiene Data'!H148))="","",OFFSET('Hygiene Data'!$H$12,0,10*ROW('Hygiene Data'!H148)))</f>
        <v/>
      </c>
      <c r="EE154" s="28" t="str">
        <f ca="1">+IF(OFFSET('Hygiene Data'!$H$13,0,10*ROW('Hygiene Data'!H148))="","",OFFSET('Hygiene Data'!$H$13,0,10*ROW('Hygiene Data'!H148)))</f>
        <v/>
      </c>
      <c r="EF154" s="28" t="str">
        <f ca="1">+IF(OFFSET('Hygiene Data'!$H$14,0,10*ROW('Hygiene Data'!H148))="","",OFFSET('Hygiene Data'!$H$14,0,10*ROW('Hygiene Data'!H148)))</f>
        <v/>
      </c>
    </row>
    <row r="155" spans="1:136" x14ac:dyDescent="0.2">
      <c r="A155" s="44" t="str">
        <f ca="1">+IF(OFFSET('Water Data'!$B$1,0,10*ROW('Water Data'!B152))="","",OFFSET('Water Data'!$B$1,0,10*ROW('Water Data'!B152)))</f>
        <v/>
      </c>
      <c r="B155" s="44" t="str">
        <f ca="1">+IF(OFFSET('Water Data'!$A$3,0,10*ROW('Water Data'!A152))="","",OFFSET('Water Data'!$A$3,0,10*ROW('Water Data'!A152)))</f>
        <v/>
      </c>
      <c r="C155" s="44" t="str">
        <f ca="1">+IF(OFFSET('Water Data'!$C$3,0,10*ROW('Water Data'!C152))="","",OFFSET('Water Data'!$C$3,0,10*ROW('Water Data'!C152)))</f>
        <v/>
      </c>
      <c r="D155" s="119" t="e">
        <f ca="1">+IF(AND(ISNUMBER(OFFSET('Water Data'!$C$5,0,10*ROW('Water Data'!C149))),BS155="Yes"),100-OFFSET('Water Data'!$C$5,0,10*ROW('Water Data'!C149)),IF(AND(ISNUMBER(OFFSET('Water Data'!$C$5,0,10*ROW('Water Data'!C149))),BS155="No",ISNUMBER(OFFSET('Water Data'!$C$5,0,10*ROW('Water Data'!C149)))),CONCATENATE("[",ROUND(100-OFFSET('Water Data'!$C$5,0,10*ROW('Water Data'!C149)),0),"]"),IF(AND(ISNUMBER(OFFSET('Water Data'!$C$5,0,10*ROW('Water Data'!C149))),BS155="",ISNUMBER(OFFSET('Water Data'!$C$5,0,10*ROW('Water Data'!C149)))),100-OFFSET('Water Data'!$C$5,0,10*ROW('Water Data'!C149)),NA())))</f>
        <v>#N/A</v>
      </c>
      <c r="E155" s="119" t="e">
        <f ca="1">+IF(AND(ISNUMBER(OFFSET('Water Data'!$C$7,0,10*ROW('Water Data'!D149))),BT155="Yes"),OFFSET('Water Data'!$C$7,0,10*ROW('Water Data'!C149)),IF(AND(ISNUMBER(OFFSET('Water Data'!$C$7,0,10*ROW('Water Data'!C149))),BT155="No",ISNUMBER(OFFSET('Water Data'!$C$7,0,10*ROW('Water Data'!C149)))),CONCATENATE("[",ROUND(OFFSET('Water Data'!$C$7,0,10*ROW('Water Data'!C149)),0),"]"),IF(AND(ISNUMBER(OFFSET('Water Data'!$C$7,0,10*ROW('Water Data'!C149))),BT155="",ISNUMBER(OFFSET('Water Data'!$C$7,0,10*ROW('Water Data'!C149)))),OFFSET('Water Data'!$C$7,0,10*ROW('Water Data'!C149)),NA())))</f>
        <v>#N/A</v>
      </c>
      <c r="F155" s="119" t="e">
        <f ca="1">+IF(AND(ISNUMBER(OFFSET('Water Data'!$C$10,0,10*ROW('Water Data'!C149))),BU155="Yes"),OFFSET('Water Data'!$C$10,0,10*ROW('Water Data'!C149)),IF(AND(ISNUMBER(OFFSET('Water Data'!$C$10,0,10*ROW('Water Data'!C149))),BU155="No",ISNUMBER(OFFSET('Water Data'!$C$10,0,10*ROW('Water Data'!C149)))),CONCATENATE("[",ROUND(OFFSET('Water Data'!$C$10,0,10*ROW('Water Data'!C149)),0),"]"),IF(AND(ISNUMBER(OFFSET('Water Data'!$C$10,0,10*ROW('Water Data'!C149))),BU155="",ISNUMBER(OFFSET('Water Data'!$C$10,0,10*ROW('Water Data'!C149)))),OFFSET('Water Data'!$C$10,0,10*ROW('Water Data'!C149)),NA())))</f>
        <v>#N/A</v>
      </c>
      <c r="G155" s="119" t="e">
        <f ca="1">+IF(AND(ISNUMBER(OFFSET('Water Data'!$D$5,0,10*ROW('Water Data'!D149))),BV155="Yes"),100-OFFSET('Water Data'!$D$5,0,10*ROW('Water Data'!D149)),IF(AND(ISNUMBER(OFFSET('Water Data'!$D$5,0,10*ROW('Water Data'!D149))),BV155="No",ISNUMBER(OFFSET('Water Data'!$D$5,0,10*ROW('Water Data'!D149)))),CONCATENATE("[",ROUND(100-OFFSET('Water Data'!$D$5,0,10*ROW('Water Data'!D149)),0),"]"),IF(AND(ISNUMBER(OFFSET('Water Data'!$D$5,0,10*ROW('Water Data'!D149))),BV155="",ISNUMBER(OFFSET('Water Data'!$D$5,0,10*ROW('Water Data'!D149)))),100-OFFSET('Water Data'!$D$5,0,10*ROW('Water Data'!D149)),NA())))</f>
        <v>#N/A</v>
      </c>
      <c r="H155" s="119" t="e">
        <f ca="1">+IF(AND(ISNUMBER(OFFSET('Water Data'!$D$7,0,10*ROW('Water Data'!D149))),BW155="Yes"),OFFSET('Water Data'!$D$7,0,10*ROW('Water Data'!D149)),IF(AND(ISNUMBER(OFFSET('Water Data'!$D$7,0,10*ROW('Water Data'!D149))),BW155="No",ISNUMBER(OFFSET('Water Data'!$D$7,0,10*ROW('Water Data'!D149)))),CONCATENATE("[",ROUND(OFFSET('Water Data'!$C$7,0,10*ROW('Water Data'!D149)),0),"]"),IF(AND(ISNUMBER(OFFSET('Water Data'!$D$7,0,10*ROW('Water Data'!D149))),BW155="",ISNUMBER(OFFSET('Water Data'!$D$7,0,10*ROW('Water Data'!D149)))),OFFSET('Water Data'!$D$7,0,10*ROW('Water Data'!D149)),NA())))</f>
        <v>#N/A</v>
      </c>
      <c r="I155" s="119" t="e">
        <f ca="1">+IF(AND(ISNUMBER(OFFSET('Water Data'!$D$10,0,10*ROW('Water Data'!D149))),BX155="Yes"),OFFSET('Water Data'!$D$10,0,10*ROW('Water Data'!D149)),IF(AND(ISNUMBER(OFFSET('Water Data'!$D$10,0,10*ROW('Water Data'!D149))),BX155="No",ISNUMBER(OFFSET('Water Data'!$D$10,0,10*ROW('Water Data'!D149)))),CONCATENATE("[",ROUND(OFFSET('Water Data'!$D$10,0,10*ROW('Water Data'!D149)),0),"]"),IF(AND(ISNUMBER(OFFSET('Water Data'!$D$10,0,10*ROW('Water Data'!D149))),BX155="",ISNUMBER(OFFSET('Water Data'!$D$10,0,10*ROW('Water Data'!D149)))),OFFSET('Water Data'!$D$10,0,10*ROW('Water Data'!D149)),NA())))</f>
        <v>#N/A</v>
      </c>
      <c r="J155" s="119" t="e">
        <f ca="1">+IF(AND(ISNUMBER(OFFSET('Water Data'!$E$5,0,10*ROW('Water Data'!E149))),BY155="Yes"),100-OFFSET('Water Data'!$E$5,0,10*ROW('Water Data'!E149)),IF(AND(ISNUMBER(OFFSET('Water Data'!$E$5,0,10*ROW('Water Data'!E149))),BY155="No",ISNUMBER(OFFSET('Water Data'!$E$5,0,10*ROW('Water Data'!E149)))),CONCATENATE("[",ROUND(100-OFFSET('Water Data'!$E$5,0,10*ROW('Water Data'!E149)),0),"]"),IF(AND(ISNUMBER(OFFSET('Water Data'!$E$5,0,10*ROW('Water Data'!E149))),BY155="",ISNUMBER(OFFSET('Water Data'!$E$5,0,10*ROW('Water Data'!E149)))),100-OFFSET('Water Data'!$E$5,0,10*ROW('Water Data'!E149)),NA())))</f>
        <v>#N/A</v>
      </c>
      <c r="K155" s="119" t="e">
        <f ca="1">+IF(AND(ISNUMBER(OFFSET('Water Data'!$E$7,0,10*ROW('Water Data'!E149))),BZ155="Yes"),OFFSET('Water Data'!$E$7,0,10*ROW('Water Data'!E149)),IF(AND(ISNUMBER(OFFSET('Water Data'!$E$7,0,10*ROW('Water Data'!E149))),BZ155="No",ISNUMBER(OFFSET('Water Data'!$E$7,0,10*ROW('Water Data'!E149)))),CONCATENATE("[",ROUND(OFFSET('Water Data'!$E$7,0,10*ROW('Water Data'!E149)),0),"]"),IF(AND(ISNUMBER(OFFSET('Water Data'!$E$7,0,10*ROW('Water Data'!E149))),BZ155="",ISNUMBER(OFFSET('Water Data'!$E$7,0,10*ROW('Water Data'!E149)))),OFFSET('Water Data'!$E$7,0,10*ROW('Water Data'!E149)),NA())))</f>
        <v>#N/A</v>
      </c>
      <c r="L155" s="119" t="e">
        <f ca="1">+IF(AND(ISNUMBER(OFFSET('Water Data'!$E$10,0,10*ROW('Water Data'!E149))),CA155="Yes"),OFFSET('Water Data'!$E$10,0,10*ROW('Water Data'!E149)),IF(AND(ISNUMBER(OFFSET('Water Data'!$E$10,0,10*ROW('Water Data'!E149))),CA155="No",ISNUMBER(OFFSET('Water Data'!$E$10,0,10*ROW('Water Data'!E149)))),CONCATENATE("[",ROUND(OFFSET('Water Data'!$E$10,0,10*ROW('Water Data'!E149)),0),"]"),IF(AND(ISNUMBER(OFFSET('Water Data'!$E$10,0,10*ROW('Water Data'!E149))),CA155="",ISNUMBER(OFFSET('Water Data'!$E$10,0,10*ROW('Water Data'!E149)))),OFFSET('Water Data'!$E$10,0,10*ROW('Water Data'!E149)),NA())))</f>
        <v>#N/A</v>
      </c>
      <c r="M155" s="119" t="e">
        <f ca="1">+IF(AND(ISNUMBER(OFFSET('Water Data'!$F$5,0,10*ROW('Water Data'!F149))),CB155="Yes"),100-OFFSET('Water Data'!$F$5,0,10*ROW('Water Data'!F149)),IF(AND(ISNUMBER(OFFSET('Water Data'!$F$5,0,10*ROW('Water Data'!F149))),CB155="No",ISNUMBER(OFFSET('Water Data'!$F$5,0,10*ROW('Water Data'!F149)))),CONCATENATE("[",ROUND(100-OFFSET('Water Data'!$F$5,0,10*ROW('Water Data'!F149)),0),"]"),IF(AND(ISNUMBER(OFFSET('Water Data'!$F$5,0,10*ROW('Water Data'!F149))),CB155="",ISNUMBER(OFFSET('Water Data'!$F$5,0,10*ROW('Water Data'!F149)))),100-OFFSET('Water Data'!$F$5,0,10*ROW('Water Data'!F149)),NA())))</f>
        <v>#N/A</v>
      </c>
      <c r="N155" s="119" t="e">
        <f ca="1">+IF(AND(ISNUMBER(OFFSET('Water Data'!$F$7,0,10*ROW('Water Data'!F149))),CC155="Yes"),OFFSET('Water Data'!$F$7,0,10*ROW('Water Data'!F149)),IF(AND(ISNUMBER(OFFSET('Water Data'!$F$7,0,10*ROW('Water Data'!F149))),CC155="No",ISNUMBER(OFFSET('Water Data'!$F$7,0,10*ROW('Water Data'!F149)))),CONCATENATE("[",ROUND(OFFSET('Water Data'!$F$7,0,10*ROW('Water Data'!F149)),0),"]"),IF(AND(ISNUMBER(OFFSET('Water Data'!$F$7,0,10*ROW('Water Data'!F149))),CC155="",ISNUMBER(OFFSET('Water Data'!$F$7,0,10*ROW('Water Data'!F149)))),OFFSET('Water Data'!$F$7,0,10*ROW('Water Data'!F149)),NA())))</f>
        <v>#N/A</v>
      </c>
      <c r="O155" s="119" t="e">
        <f ca="1">+IF(AND(ISNUMBER(OFFSET('Water Data'!$F$10,0,10*ROW('Water Data'!F149))),CD155="Yes"),OFFSET('Water Data'!$F$10,0,10*ROW('Water Data'!F149)),IF(AND(ISNUMBER(OFFSET('Water Data'!$F$10,0,10*ROW('Water Data'!F149))),CD155="No",ISNUMBER(OFFSET('Water Data'!$F$10,0,10*ROW('Water Data'!F149)))),CONCATENATE("[",ROUND(OFFSET('Water Data'!$F$10,0,10*ROW('Water Data'!F149)),0),"]"),IF(AND(ISNUMBER(OFFSET('Water Data'!$F$10,0,10*ROW('Water Data'!F149))),CD155="",ISNUMBER(OFFSET('Water Data'!$F$10,0,10*ROW('Water Data'!F149)))),OFFSET('Water Data'!$F$10,0,10*ROW('Water Data'!F149)),NA())))</f>
        <v>#N/A</v>
      </c>
      <c r="P155" s="119" t="e">
        <f ca="1">+IF(AND(ISNUMBER(OFFSET('Water Data'!$G$5,0,10*ROW('Water Data'!G149))),CE155="Yes"),100-OFFSET('Water Data'!$G$5,0,10*ROW('Water Data'!G149)),IF(AND(ISNUMBER(OFFSET('Water Data'!$G$5,0,10*ROW('Water Data'!G149))),CE155="No",ISNUMBER(OFFSET('Water Data'!$G$5,0,10*ROW('Water Data'!G149)))),CONCATENATE("[",ROUND(100-OFFSET('Water Data'!$G$5,0,10*ROW('Water Data'!G149)),0),"]"),IF(AND(ISNUMBER(OFFSET('Water Data'!$G$5,0,10*ROW('Water Data'!G149))),CE155="",ISNUMBER(OFFSET('Water Data'!$G$5,0,10*ROW('Water Data'!G149)))),100-OFFSET('Water Data'!$G$5,0,10*ROW('Water Data'!G149)),NA())))</f>
        <v>#N/A</v>
      </c>
      <c r="Q155" s="119" t="e">
        <f ca="1">+IF(AND(ISNUMBER(OFFSET('Water Data'!$G$7,0,10*ROW('Water Data'!G149))),CF155="Yes"),OFFSET('Water Data'!$G$7,0,10*ROW('Water Data'!G149)),IF(AND(ISNUMBER(OFFSET('Water Data'!$G$7,0,10*ROW('Water Data'!G149))),CF155="No",ISNUMBER(OFFSET('Water Data'!$G$7,0,10*ROW('Water Data'!G149)))),CONCATENATE("[",ROUND(OFFSET('Water Data'!$G$7,0,10*ROW('Water Data'!G149)),0),"]"),IF(AND(ISNUMBER(OFFSET('Water Data'!$G$7,0,10*ROW('Water Data'!G149))),CF155="",ISNUMBER(OFFSET('Water Data'!$G$7,0,10*ROW('Water Data'!G149)))),OFFSET('Water Data'!$G$7,0,10*ROW('Water Data'!G149)),NA())))</f>
        <v>#N/A</v>
      </c>
      <c r="R155" s="119" t="e">
        <f ca="1">+IF(AND(ISNUMBER(OFFSET('Water Data'!$G$10,0,10*ROW('Water Data'!G149))),CG155="Yes"),OFFSET('Water Data'!$G$10,0,10*ROW('Water Data'!G149)),IF(AND(ISNUMBER(OFFSET('Water Data'!$G$10,0,10*ROW('Water Data'!G149))),CG155="No",ISNUMBER(OFFSET('Water Data'!$G$10,0,10*ROW('Water Data'!G149)))),CONCATENATE("[",ROUND(OFFSET('Water Data'!$G$10,0,10*ROW('Water Data'!G149)),0),"]"),IF(AND(ISNUMBER(OFFSET('Water Data'!$G$10,0,10*ROW('Water Data'!G149))),CG155="",ISNUMBER(OFFSET('Water Data'!$G$10,0,10*ROW('Water Data'!G149)))),OFFSET('Water Data'!$G$10,0,10*ROW('Water Data'!G149)),NA())))</f>
        <v>#N/A</v>
      </c>
      <c r="S155" s="119" t="e">
        <f ca="1">+IF(AND(ISNUMBER(OFFSET('Water Data'!$H$5,0,10*ROW('Water Data'!H149))),CH155="Yes"),100-OFFSET('Water Data'!$H$5,0,10*ROW('Water Data'!H149)),IF(AND(ISNUMBER(OFFSET('Water Data'!$H$5,0,10*ROW('Water Data'!H149))),CH155="No",ISNUMBER(OFFSET('Water Data'!$H$5,0,10*ROW('Water Data'!H149)))),CONCATENATE("[",ROUND(100-OFFSET('Water Data'!$H$5,0,10*ROW('Water Data'!H149)),0),"]"),IF(AND(ISNUMBER(OFFSET('Water Data'!$H$5,0,10*ROW('Water Data'!H149))),CH155="",ISNUMBER(OFFSET('Water Data'!$H$5,0,10*ROW('Water Data'!H149)))),100-OFFSET('Water Data'!$H$5,0,10*ROW('Water Data'!H149)),NA())))</f>
        <v>#N/A</v>
      </c>
      <c r="T155" s="119" t="e">
        <f ca="1">+IF(AND(ISNUMBER(OFFSET('Water Data'!$H$7,0,10*ROW('Water Data'!H149))),CI155="Yes"),OFFSET('Water Data'!$H$7,0,10*ROW('Water Data'!H149)),IF(AND(ISNUMBER(OFFSET('Water Data'!$H$7,0,10*ROW('Water Data'!H149))),CI155="No",ISNUMBER(OFFSET('Water Data'!$H$7,0,10*ROW('Water Data'!H149)))),CONCATENATE("[",ROUND(OFFSET('Water Data'!$H$7,0,10*ROW('Water Data'!H149)),0),"]"),IF(AND(ISNUMBER(OFFSET('Water Data'!$H$7,0,10*ROW('Water Data'!H149))),CI155="",ISNUMBER(OFFSET('Water Data'!$H$7,0,10*ROW('Water Data'!H149)))),OFFSET('Water Data'!$H$7,0,10*ROW('Water Data'!H149)),NA())))</f>
        <v>#N/A</v>
      </c>
      <c r="U155" s="119" t="e">
        <f ca="1">+IF(AND(ISNUMBER(OFFSET('Water Data'!$H$10,0,10*ROW('Water Data'!H149))),CJ155="Yes"),OFFSET('Water Data'!$H$10,0,10*ROW('Water Data'!H149)),IF(AND(ISNUMBER(OFFSET('Water Data'!$H$10,0,10*ROW('Water Data'!H149))),CJ155="No",ISNUMBER(OFFSET('Water Data'!$H$10,0,10*ROW('Water Data'!H149)))),CONCATENATE("[",ROUND(OFFSET('Water Data'!$H$10,0,10*ROW('Water Data'!H149)),0),"]"),IF(AND(ISNUMBER(OFFSET('Water Data'!$H$10,0,10*ROW('Water Data'!H149))),CJ155="",ISNUMBER(OFFSET('Water Data'!$H$10,0,10*ROW('Water Data'!H149)))),OFFSET('Water Data'!$H$10,0,10*ROW('Water Data'!H149)),NA())))</f>
        <v>#N/A</v>
      </c>
      <c r="V155" s="120" t="e">
        <f ca="1">+IF(AND(ISNUMBER(OFFSET('Sanitation Data'!$C$5,0,10*ROW('Sanitation Data'!C149))),CK155="Yes"),100-OFFSET('Sanitation Data'!$C$5,0,10*ROW('Sanitation Data'!C149)),IF(AND(ISNUMBER(OFFSET('Sanitation Data'!$C$5,0,10*ROW('Sanitation Data'!C149))),CK155="No",ISNUMBER(OFFSET('Sanitation Data'!$C$5,0,10*ROW('Sanitation Data'!C149)))),CONCATENATE("[",ROUND(100-OFFSET('Sanitation Data'!$C$5,0,10*ROW('Sanitation Data'!C149)),0),"]"),IF(AND(ISNUMBER(OFFSET('Sanitation Data'!$C$5,0,10*ROW('Sanitation Data'!C149))),CK155="",ISNUMBER(OFFSET('Sanitation Data'!$C$5,0,10*ROW('Sanitation Data'!C149)))),100-OFFSET('Sanitation Data'!$C$5,0,10*ROW('Sanitation Data'!C149)),NA())))</f>
        <v>#N/A</v>
      </c>
      <c r="W155" s="120" t="e">
        <f ca="1">+IF(AND(ISNUMBER(OFFSET('Sanitation Data'!$C$7,0,10*ROW('Sanitation Data'!C149))),CL155="Yes"),OFFSET('Sanitation Data'!$C$7,0,10*ROW('Sanitation Data'!C149)),IF(AND(ISNUMBER(OFFSET('Sanitation Data'!$C$7,0,10*ROW('Sanitation Data'!C149))),CL155="No",ISNUMBER(OFFSET('Sanitation Data'!$C$7,0,10*ROW('Sanitation Data'!C149)))),CONCATENATE("[",ROUND(OFFSET('Sanitation Data'!$C$7,0,10*ROW('Sanitation Data'!C149)),0),"]"),IF(AND(ISNUMBER(OFFSET('Sanitation Data'!$C$7,0,10*ROW('Sanitation Data'!C149))),CL155="",ISNUMBER(OFFSET('Sanitation Data'!$C$7,0,10*ROW('Sanitation Data'!C149)))),OFFSET('Sanitation Data'!$C$7,0,10*ROW('Sanitation Data'!C149)),NA())))</f>
        <v>#N/A</v>
      </c>
      <c r="X155" s="120" t="e">
        <f ca="1">+IF(AND(ISNUMBER(OFFSET('Sanitation Data'!$C$11,0,10*ROW('Sanitation Data'!C149))),CM155="Yes"),OFFSET('Sanitation Data'!$C$11,0,10*ROW('Sanitation Data'!C149)),IF(AND(ISNUMBER(OFFSET('Sanitation Data'!$C$11,0,10*ROW('Sanitation Data'!C149))),CM155="No",ISNUMBER(OFFSET('Sanitation Data'!$C$11,0,10*ROW('Sanitation Data'!C149)))),CONCATENATE("[",ROUND(OFFSET('Sanitation Data'!$C$11,0,10*ROW('Sanitation Data'!C149)),0),"]"),IF(AND(ISNUMBER(OFFSET('Sanitation Data'!$C$11,0,10*ROW('Sanitation Data'!C149))),CM155="",ISNUMBER(OFFSET('Sanitation Data'!$C$11,0,10*ROW('Sanitation Data'!C149)))),OFFSET('Sanitation Data'!$C$11,0,10*ROW('Sanitation Data'!C149)),NA())))</f>
        <v>#N/A</v>
      </c>
      <c r="Y155" s="120" t="e">
        <f ca="1">+IF(AND(ISNUMBER(OFFSET('Sanitation Data'!$C$12,0,10*ROW('Sanitation Data'!C149))),CN155="Yes"),OFFSET('Sanitation Data'!$C$12,0,10*ROW('Sanitation Data'!C149)),IF(AND(ISNUMBER(OFFSET('Sanitation Data'!$C$12,0,10*ROW('Sanitation Data'!C149))),CN155="No",ISNUMBER(OFFSET('Sanitation Data'!$C$12,0,10*ROW('Sanitation Data'!C149)))),CONCATENATE("[",ROUND(OFFSET('Sanitation Data'!$C$12,0,10*ROW('Sanitation Data'!C149)),0),"]"),IF(AND(ISNUMBER(OFFSET('Sanitation Data'!$C$12,0,10*ROW('Sanitation Data'!C149))),CN155="",ISNUMBER(OFFSET('Sanitation Data'!$C$12,0,10*ROW('Sanitation Data'!C149)))),OFFSET('Sanitation Data'!$C$12,0,10*ROW('Sanitation Data'!C149)),NA())))</f>
        <v>#N/A</v>
      </c>
      <c r="Z155" s="120" t="e">
        <f ca="1">+IF(AND(ISNUMBER(OFFSET('Sanitation Data'!$C$13,0,10*ROW('Sanitation Data'!C149))),CO155="Yes"),OFFSET('Sanitation Data'!$C$13,0,10*ROW('Sanitation Data'!C149)),IF(AND(ISNUMBER(OFFSET('Sanitation Data'!$C$13,0,10*ROW('Sanitation Data'!C149))),CO155="No",ISNUMBER(OFFSET('Sanitation Data'!$C$13,0,10*ROW('Sanitation Data'!C149)))),CONCATENATE("[",ROUND(OFFSET('Sanitation Data'!$C$13,0,10*ROW('Sanitation Data'!C149)),0),"]"),IF(AND(ISNUMBER(OFFSET('Sanitation Data'!$C$13,0,10*ROW('Sanitation Data'!C149))),CO155="",ISNUMBER(OFFSET('Sanitation Data'!$C$13,0,10*ROW('Sanitation Data'!C149)))),OFFSET('Sanitation Data'!$C$13,0,10*ROW('Sanitation Data'!C149)),NA())))</f>
        <v>#N/A</v>
      </c>
      <c r="AA155" s="120" t="e">
        <f ca="1">+IF(AND(ISNUMBER(OFFSET('Sanitation Data'!$D$5,0,10*ROW('Sanitation Data'!D149))),CP155="Yes"),100-OFFSET('Sanitation Data'!$D$5,0,10*ROW('Sanitation Data'!D149)),IF(AND(ISNUMBER(OFFSET('Sanitation Data'!$D$5,0,10*ROW('Sanitation Data'!D149))),CP155="No",ISNUMBER(OFFSET('Sanitation Data'!$D$5,0,10*ROW('Sanitation Data'!D149)))),CONCATENATE("[",ROUND(100-OFFSET('Sanitation Data'!$D$5,0,10*ROW('Sanitation Data'!D149)),0),"]"),IF(AND(ISNUMBER(OFFSET('Sanitation Data'!$D$5,0,10*ROW('Sanitation Data'!D149))),CP155="",ISNUMBER(OFFSET('Sanitation Data'!$D$5,0,10*ROW('Sanitation Data'!D149)))),100-OFFSET('Sanitation Data'!$D$5,0,10*ROW('Sanitation Data'!D149)),NA())))</f>
        <v>#N/A</v>
      </c>
      <c r="AB155" s="120" t="e">
        <f ca="1">+IF(AND(ISNUMBER(OFFSET('Sanitation Data'!$D$7,0,10*ROW('Sanitation Data'!D149))),CQ155="Yes"),OFFSET('Sanitation Data'!$D$7,0,10*ROW('Sanitation Data'!G149)),IF(AND(ISNUMBER(OFFSET('Sanitation Data'!$D$7,0,10*ROW('Sanitation Data'!D149))),CQ155="No",ISNUMBER(OFFSET('Sanitation Data'!$D$7,0,10*ROW('Sanitation Data'!D149)))),CONCATENATE("[",ROUND(OFFSET('Sanitation Data'!$D$7,0,10*ROW('Sanitation Data'!D149)),0),"]"),IF(AND(ISNUMBER(OFFSET('Sanitation Data'!$D$7,0,10*ROW('Sanitation Data'!D149))),CQ155="",ISNUMBER(OFFSET('Sanitation Data'!$D$7,0,10*ROW('Sanitation Data'!D149)))),OFFSET('Sanitation Data'!$D$7,0,10*ROW('Sanitation Data'!D149)),NA())))</f>
        <v>#N/A</v>
      </c>
      <c r="AC155" s="120" t="e">
        <f ca="1">+IF(AND(ISNUMBER(OFFSET('Sanitation Data'!$D$11,0,10*ROW('Sanitation Data'!D149))),CR155="Yes"),OFFSET('Sanitation Data'!$D$11,0,10*ROW('Sanitation Data'!D149)),IF(AND(ISNUMBER(OFFSET('Sanitation Data'!$D$11,0,10*ROW('Sanitation Data'!D149))),CR155="No",ISNUMBER(OFFSET('Sanitation Data'!$D$11,0,10*ROW('Sanitation Data'!D149)))),CONCATENATE("[",ROUND(OFFSET('Sanitation Data'!$D$11,0,10*ROW('Sanitation Data'!D149)),0),"]"),IF(AND(ISNUMBER(OFFSET('Sanitation Data'!$D$11,0,10*ROW('Sanitation Data'!D149))),CR155="",ISNUMBER(OFFSET('Sanitation Data'!$D$11,0,10*ROW('Sanitation Data'!D149)))),OFFSET('Sanitation Data'!$D$11,0,10*ROW('Sanitation Data'!D149)),NA())))</f>
        <v>#N/A</v>
      </c>
      <c r="AD155" s="120" t="e">
        <f ca="1">+IF(AND(ISNUMBER(OFFSET('Sanitation Data'!$D$12,0,10*ROW('Sanitation Data'!D149))),CS155="Yes"),OFFSET('Sanitation Data'!$D$12,0,10*ROW('Sanitation Data'!D149)),IF(AND(ISNUMBER(OFFSET('Sanitation Data'!$D$12,0,10*ROW('Sanitation Data'!D149))),CS155="No",ISNUMBER(OFFSET('Sanitation Data'!$D$12,0,10*ROW('Sanitation Data'!D149)))),CONCATENATE("[",ROUND(OFFSET('Sanitation Data'!$D$12,0,10*ROW('Sanitation Data'!D149)),0),"]"),IF(AND(ISNUMBER(OFFSET('Sanitation Data'!$D$12,0,10*ROW('Sanitation Data'!D149))),CS155="",ISNUMBER(OFFSET('Sanitation Data'!$D$12,0,10*ROW('Sanitation Data'!D149)))),OFFSET('Sanitation Data'!$D$12,0,10*ROW('Sanitation Data'!D149)),NA())))</f>
        <v>#N/A</v>
      </c>
      <c r="AE155" s="120" t="e">
        <f ca="1">+IF(AND(ISNUMBER(OFFSET('Sanitation Data'!$D$13,0,10*ROW('Sanitation Data'!D149))),CT155="Yes"),OFFSET('Sanitation Data'!$D$13,0,10*ROW('Sanitation Data'!D149)),IF(AND(ISNUMBER(OFFSET('Sanitation Data'!$D$13,0,10*ROW('Sanitation Data'!D149))),CT155="No",ISNUMBER(OFFSET('Sanitation Data'!$D$13,0,10*ROW('Sanitation Data'!D149)))),CONCATENATE("[",ROUND(OFFSET('Sanitation Data'!$D$13,0,10*ROW('Sanitation Data'!D149)),0),"]"),IF(AND(ISNUMBER(OFFSET('Sanitation Data'!$D$13,0,10*ROW('Sanitation Data'!D149))),CT155="",ISNUMBER(OFFSET('Sanitation Data'!$D$13,0,10*ROW('Sanitation Data'!D149)))),OFFSET('Sanitation Data'!$D$13,0,10*ROW('Sanitation Data'!D149)),NA())))</f>
        <v>#N/A</v>
      </c>
      <c r="AF155" s="120" t="e">
        <f ca="1">+IF(AND(ISNUMBER(OFFSET('Sanitation Data'!$E$5,0,10*ROW('Sanitation Data'!E149))),CU155="Yes"),100-OFFSET('Sanitation Data'!$E$5,0,10*ROW('Sanitation Data'!E149)),IF(AND(ISNUMBER(OFFSET('Sanitation Data'!$E$5,0,10*ROW('Sanitation Data'!E149))),CU155="No",ISNUMBER(OFFSET('Sanitation Data'!$E$5,0,10*ROW('Sanitation Data'!E149)))),CONCATENATE("[",ROUND(100-OFFSET('Sanitation Data'!$E$5,0,10*ROW('Sanitation Data'!E149)),0),"]"),IF(AND(ISNUMBER(OFFSET('Sanitation Data'!$E$5,0,10*ROW('Sanitation Data'!E149))),CU155="",ISNUMBER(OFFSET('Sanitation Data'!$E$5,0,10*ROW('Sanitation Data'!E149)))),100-OFFSET('Sanitation Data'!$E$5,0,10*ROW('Sanitation Data'!E149)),NA())))</f>
        <v>#N/A</v>
      </c>
      <c r="AG155" s="120" t="e">
        <f ca="1">+IF(AND(ISNUMBER(OFFSET('Sanitation Data'!$E$7,0,10*ROW('Sanitation Data'!E149))),CV155="Yes"),OFFSET('Sanitation Data'!$E$7,0,10*ROW('Sanitation Data'!E149)),IF(AND(ISNUMBER(OFFSET('Sanitation Data'!$E$7,0,10*ROW('Sanitation Data'!E149))),CV155="No",ISNUMBER(OFFSET('Sanitation Data'!$E$7,0,10*ROW('Sanitation Data'!E149)))),CONCATENATE("[",ROUND(OFFSET('Sanitation Data'!$E$7,0,10*ROW('Sanitation Data'!E149)),0),"]"),IF(AND(ISNUMBER(OFFSET('Sanitation Data'!$E$7,0,10*ROW('Sanitation Data'!E149))),CV155="",ISNUMBER(OFFSET('Sanitation Data'!$E$7,0,10*ROW('Sanitation Data'!E149)))),OFFSET('Sanitation Data'!$E$7,0,10*ROW('Sanitation Data'!E149)),NA())))</f>
        <v>#N/A</v>
      </c>
      <c r="AH155" s="120" t="e">
        <f ca="1">+IF(AND(ISNUMBER(OFFSET('Sanitation Data'!$E$11,0,10*ROW('Sanitation Data'!E149))),CW155="Yes"),OFFSET('Sanitation Data'!$E$11,0,10*ROW('Sanitation Data'!E149)),IF(AND(ISNUMBER(OFFSET('Sanitation Data'!$E$11,0,10*ROW('Sanitation Data'!E149))),CW155="No",ISNUMBER(OFFSET('Sanitation Data'!$E$11,0,10*ROW('Sanitation Data'!E149)))),CONCATENATE("[",ROUND(OFFSET('Sanitation Data'!$E$11,0,10*ROW('Sanitation Data'!E149)),0),"]"),IF(AND(ISNUMBER(OFFSET('Sanitation Data'!$E$11,0,10*ROW('Sanitation Data'!E149))),CW155="",ISNUMBER(OFFSET('Sanitation Data'!$E$11,0,10*ROW('Sanitation Data'!E149)))),OFFSET('Sanitation Data'!$E$11,0,10*ROW('Sanitation Data'!E149)),NA())))</f>
        <v>#N/A</v>
      </c>
      <c r="AI155" s="120" t="e">
        <f ca="1">+IF(AND(ISNUMBER(OFFSET('Sanitation Data'!$E$12,0,10*ROW('Sanitation Data'!E149))),CX155="Yes"),OFFSET('Sanitation Data'!$E$12,0,10*ROW('Sanitation Data'!E149)),IF(AND(ISNUMBER(OFFSET('Sanitation Data'!$E$12,0,10*ROW('Sanitation Data'!E149))),CX155="No",ISNUMBER(OFFSET('Sanitation Data'!$E$12,0,10*ROW('Sanitation Data'!E149)))),CONCATENATE("[",ROUND(OFFSET('Sanitation Data'!$E$12,0,10*ROW('Sanitation Data'!E149)),0),"]"),IF(AND(ISNUMBER(OFFSET('Sanitation Data'!$E$12,0,10*ROW('Sanitation Data'!E149))),CX155="",ISNUMBER(OFFSET('Sanitation Data'!$E$12,0,10*ROW('Sanitation Data'!E149)))),OFFSET('Sanitation Data'!$E$12,0,10*ROW('Sanitation Data'!E149)),NA())))</f>
        <v>#N/A</v>
      </c>
      <c r="AJ155" s="120" t="e">
        <f ca="1">+IF(AND(ISNUMBER(OFFSET('Sanitation Data'!$E$13,0,10*ROW('Sanitation Data'!E149))),CY155="Yes"),OFFSET('Sanitation Data'!$E$13,0,10*ROW('Sanitation Data'!E149)),IF(AND(ISNUMBER(OFFSET('Sanitation Data'!$E$13,0,10*ROW('Sanitation Data'!E149))),CY155="No",ISNUMBER(OFFSET('Sanitation Data'!$E$13,0,10*ROW('Sanitation Data'!E149)))),CONCATENATE("[",ROUND(OFFSET('Sanitation Data'!$E$13,0,10*ROW('Sanitation Data'!E149)),0),"]"),IF(AND(ISNUMBER(OFFSET('Sanitation Data'!$E$13,0,10*ROW('Sanitation Data'!E149))),CY155="",ISNUMBER(OFFSET('Sanitation Data'!$E$13,0,10*ROW('Sanitation Data'!E149)))),OFFSET('Sanitation Data'!$E$13,0,10*ROW('Sanitation Data'!E149)),NA())))</f>
        <v>#N/A</v>
      </c>
      <c r="AK155" s="120" t="e">
        <f ca="1">+IF(AND(ISNUMBER(OFFSET('Sanitation Data'!$F$5,0,10*ROW('Sanitation Data'!F149))),CZ155="Yes"),100-OFFSET('Sanitation Data'!$F$5,0,10*ROW('Sanitation Data'!F149)),IF(AND(ISNUMBER(OFFSET('Sanitation Data'!$F$5,0,10*ROW('Sanitation Data'!F149))),CZ155="No",ISNUMBER(OFFSET('Sanitation Data'!$F$5,0,10*ROW('Sanitation Data'!F149)))),CONCATENATE("[",ROUND(100-OFFSET('Sanitation Data'!$F$5,0,10*ROW('Sanitation Data'!F149)),0),"]"),IF(AND(ISNUMBER(OFFSET('Sanitation Data'!$F$5,0,10*ROW('Sanitation Data'!F149))),CZ155="",ISNUMBER(OFFSET('Sanitation Data'!$F$5,0,10*ROW('Sanitation Data'!F149)))),100-OFFSET('Sanitation Data'!$F$5,0,10*ROW('Sanitation Data'!F149)),NA())))</f>
        <v>#N/A</v>
      </c>
      <c r="AL155" s="120" t="e">
        <f ca="1">+IF(AND(ISNUMBER(OFFSET('Sanitation Data'!$F$7,0,10*ROW('Sanitation Data'!F149))),DA155="Yes"),OFFSET('Sanitation Data'!$F$7,0,10*ROW('Sanitation Data'!F149)),IF(AND(ISNUMBER(OFFSET('Sanitation Data'!$F$7,0,10*ROW('Sanitation Data'!F149))),DA155="No",ISNUMBER(OFFSET('Sanitation Data'!$F$7,0,10*ROW('Sanitation Data'!F149)))),CONCATENATE("[",ROUND(OFFSET('Sanitation Data'!$F$7,0,10*ROW('Sanitation Data'!F149)),0),"]"),IF(AND(ISNUMBER(OFFSET('Sanitation Data'!$F$7,0,10*ROW('Sanitation Data'!F149))),DA155="",ISNUMBER(OFFSET('Sanitation Data'!$F$7,0,10*ROW('Sanitation Data'!F149)))),OFFSET('Sanitation Data'!$F$7,0,10*ROW('Sanitation Data'!F149)),NA())))</f>
        <v>#N/A</v>
      </c>
      <c r="AM155" s="120" t="e">
        <f ca="1">+IF(AND(ISNUMBER(OFFSET('Sanitation Data'!$F$11,0,10*ROW('Sanitation Data'!F149))),DB155="Yes"),OFFSET('Sanitation Data'!$F$11,0,10*ROW('Sanitation Data'!F149)),IF(AND(ISNUMBER(OFFSET('Sanitation Data'!$F$11,0,10*ROW('Sanitation Data'!F149))),DB155="No",ISNUMBER(OFFSET('Sanitation Data'!$F$11,0,10*ROW('Sanitation Data'!F149)))),CONCATENATE("[",ROUND(OFFSET('Sanitation Data'!$F$11,0,10*ROW('Sanitation Data'!F149)),0),"]"),IF(AND(ISNUMBER(OFFSET('Sanitation Data'!$F$11,0,10*ROW('Sanitation Data'!F149))),DB155="",ISNUMBER(OFFSET('Sanitation Data'!$F$11,0,10*ROW('Sanitation Data'!F149)))),OFFSET('Sanitation Data'!$F$11,0,10*ROW('Sanitation Data'!F149)),NA())))</f>
        <v>#N/A</v>
      </c>
      <c r="AN155" s="120" t="e">
        <f ca="1">+IF(AND(ISNUMBER(OFFSET('Sanitation Data'!$F$12,0,10*ROW('Sanitation Data'!F149))),DC155="Yes"),OFFSET('Sanitation Data'!$F$12,0,10*ROW('Sanitation Data'!F149)),IF(AND(ISNUMBER(OFFSET('Sanitation Data'!$F$12,0,10*ROW('Sanitation Data'!F149))),DC155="No",ISNUMBER(OFFSET('Sanitation Data'!$F$12,0,10*ROW('Sanitation Data'!F149)))),CONCATENATE("[",ROUND(OFFSET('Sanitation Data'!$F$12,0,10*ROW('Sanitation Data'!F149)),0),"]"),IF(AND(ISNUMBER(OFFSET('Sanitation Data'!$F$12,0,10*ROW('Sanitation Data'!F149))),DC155="",ISNUMBER(OFFSET('Sanitation Data'!$F$12,0,10*ROW('Sanitation Data'!F149)))),OFFSET('Sanitation Data'!$F$12,0,10*ROW('Sanitation Data'!F149)),NA())))</f>
        <v>#N/A</v>
      </c>
      <c r="AO155" s="120" t="e">
        <f ca="1">+IF(AND(ISNUMBER(OFFSET('Sanitation Data'!$F$13,0,10*ROW('Sanitation Data'!F149))),DD155="Yes"),OFFSET('Sanitation Data'!$F$13,0,10*ROW('Sanitation Data'!F149)),IF(AND(ISNUMBER(OFFSET('Sanitation Data'!$F$13,0,10*ROW('Sanitation Data'!F149))),DD155="No",ISNUMBER(OFFSET('Sanitation Data'!$F$13,0,10*ROW('Sanitation Data'!F149)))),CONCATENATE("[",ROUND(OFFSET('Sanitation Data'!$F$13,0,10*ROW('Sanitation Data'!F149)),0),"]"),IF(AND(ISNUMBER(OFFSET('Sanitation Data'!$F$13,0,10*ROW('Sanitation Data'!F149))),DD155="",ISNUMBER(OFFSET('Sanitation Data'!$F$13,0,10*ROW('Sanitation Data'!F149)))),OFFSET('Sanitation Data'!$F$13,0,10*ROW('Sanitation Data'!F149)),NA())))</f>
        <v>#N/A</v>
      </c>
      <c r="AP155" s="120" t="e">
        <f ca="1">+IF(AND(ISNUMBER(OFFSET('Sanitation Data'!$G$5,0,10*ROW('Sanitation Data'!G149))),DE155="Yes"),100-OFFSET('Sanitation Data'!$G$5,0,10*ROW('Sanitation Data'!G149)),IF(AND(ISNUMBER(OFFSET('Sanitation Data'!$G$5,0,10*ROW('Sanitation Data'!G149))),DE155="No",ISNUMBER(OFFSET('Sanitation Data'!$G$5,0,10*ROW('Sanitation Data'!G149)))),CONCATENATE("[",ROUND(100-OFFSET('Sanitation Data'!$G$5,0,10*ROW('Sanitation Data'!G149)),0),"]"),IF(AND(ISNUMBER(OFFSET('Sanitation Data'!$G$5,0,10*ROW('Sanitation Data'!G149))),DE155="",ISNUMBER(OFFSET('Sanitation Data'!$G$5,0,10*ROW('Sanitation Data'!G149)))),100-OFFSET('Sanitation Data'!$G$5,0,10*ROW('Sanitation Data'!G149)),NA())))</f>
        <v>#N/A</v>
      </c>
      <c r="AQ155" s="120" t="e">
        <f ca="1">+IF(AND(ISNUMBER(OFFSET('Sanitation Data'!$G$7,0,10*ROW('Sanitation Data'!G149))),DF155="Yes"),OFFSET('Sanitation Data'!$G$7,0,10*ROW('Sanitation Data'!G149)),IF(AND(ISNUMBER(OFFSET('Sanitation Data'!$G$7,0,10*ROW('Sanitation Data'!G149))),DF155="No",ISNUMBER(OFFSET('Sanitation Data'!$G$7,0,10*ROW('Sanitation Data'!G149)))),CONCATENATE("[",ROUND(OFFSET('Sanitation Data'!$G$7,0,10*ROW('Sanitation Data'!G149)),0),"]"),IF(AND(ISNUMBER(OFFSET('Sanitation Data'!$G$7,0,10*ROW('Sanitation Data'!G149))),DF155="",ISNUMBER(OFFSET('Sanitation Data'!$G$7,0,10*ROW('Sanitation Data'!G149)))),OFFSET('Sanitation Data'!$G$7,0,10*ROW('Sanitation Data'!G149)),NA())))</f>
        <v>#N/A</v>
      </c>
      <c r="AR155" s="120" t="e">
        <f ca="1">+IF(AND(ISNUMBER(OFFSET('Sanitation Data'!$G$11,0,10*ROW('Sanitation Data'!G149))),DG155="Yes"),OFFSET('Sanitation Data'!$G$11,0,10*ROW('Sanitation Data'!G149)),IF(AND(ISNUMBER(OFFSET('Sanitation Data'!$G$11,0,10*ROW('Sanitation Data'!G149))),DG155="No",ISNUMBER(OFFSET('Sanitation Data'!$G$11,0,10*ROW('Sanitation Data'!G149)))),CONCATENATE("[",ROUND(OFFSET('Sanitation Data'!$G$11,0,10*ROW('Sanitation Data'!G149)),0),"]"),IF(AND(ISNUMBER(OFFSET('Sanitation Data'!$G$11,0,10*ROW('Sanitation Data'!G149))),DG155="",ISNUMBER(OFFSET('Sanitation Data'!$G$11,0,10*ROW('Sanitation Data'!G149)))),OFFSET('Sanitation Data'!$G$11,0,10*ROW('Sanitation Data'!G149)),NA())))</f>
        <v>#N/A</v>
      </c>
      <c r="AS155" s="120" t="e">
        <f ca="1">+IF(AND(ISNUMBER(OFFSET('Sanitation Data'!$G$12,0,10*ROW('Sanitation Data'!G149))),DH155="Yes"),OFFSET('Sanitation Data'!$G$12,0,10*ROW('Sanitation Data'!G149)),IF(AND(ISNUMBER(OFFSET('Sanitation Data'!$G$12,0,10*ROW('Sanitation Data'!G149))),DH155="No",ISNUMBER(OFFSET('Sanitation Data'!$G$12,0,10*ROW('Sanitation Data'!G149)))),CONCATENATE("[",ROUND(OFFSET('Sanitation Data'!$G$12,0,10*ROW('Sanitation Data'!G149)),0),"]"),IF(AND(ISNUMBER(OFFSET('Sanitation Data'!$G$12,0,10*ROW('Sanitation Data'!G149))),DH155="",ISNUMBER(OFFSET('Sanitation Data'!$G$12,0,10*ROW('Sanitation Data'!G149)))),OFFSET('Sanitation Data'!$G$12,0,10*ROW('Sanitation Data'!G149)),NA())))</f>
        <v>#N/A</v>
      </c>
      <c r="AT155" s="120" t="e">
        <f ca="1">+IF(AND(ISNUMBER(OFFSET('Sanitation Data'!$G$13,0,10*ROW('Sanitation Data'!G149))),DI155="Yes"),OFFSET('Sanitation Data'!$G$13,0,10*ROW('Sanitation Data'!G149)),IF(AND(ISNUMBER(OFFSET('Sanitation Data'!$G$13,0,10*ROW('Sanitation Data'!G149))),DI155="No",ISNUMBER(OFFSET('Sanitation Data'!$G$13,0,10*ROW('Sanitation Data'!G149)))),CONCATENATE("[",ROUND(OFFSET('Sanitation Data'!$G$13,0,10*ROW('Sanitation Data'!G149)),0),"]"),IF(AND(ISNUMBER(OFFSET('Sanitation Data'!$G$13,0,10*ROW('Sanitation Data'!G149))),DI155="",ISNUMBER(OFFSET('Sanitation Data'!$G$13,0,10*ROW('Sanitation Data'!G149)))),OFFSET('Sanitation Data'!$G$13,0,10*ROW('Sanitation Data'!G149)),NA())))</f>
        <v>#N/A</v>
      </c>
      <c r="AU155" s="120" t="e">
        <f ca="1">+IF(AND(ISNUMBER(OFFSET('Sanitation Data'!$H$5,0,10*ROW('Sanitation Data'!H149))),DJ155="Yes"),100-OFFSET('Sanitation Data'!$H$5,0,10*ROW('Sanitation Data'!H149)),IF(AND(ISNUMBER(OFFSET('Sanitation Data'!$H$5,0,10*ROW('Sanitation Data'!H149))),DJ155="No",ISNUMBER(OFFSET('Sanitation Data'!$H$5,0,10*ROW('Sanitation Data'!H149)))),CONCATENATE("[",ROUND(100-OFFSET('Sanitation Data'!$H$5,0,10*ROW('Sanitation Data'!H149)),0),"]"),IF(AND(ISNUMBER(OFFSET('Sanitation Data'!$H$5,0,10*ROW('Sanitation Data'!H149))),DJ155="",ISNUMBER(OFFSET('Sanitation Data'!$H$5,0,10*ROW('Sanitation Data'!H149)))),100-OFFSET('Sanitation Data'!$H$5,0,10*ROW('Sanitation Data'!H149)),NA())))</f>
        <v>#N/A</v>
      </c>
      <c r="AV155" s="120" t="e">
        <f ca="1">+IF(AND(ISNUMBER(OFFSET('Sanitation Data'!$H$7,0,10*ROW('Sanitation Data'!H149))),DK155="Yes"),OFFSET('Sanitation Data'!$H$7,0,10*ROW('Sanitation Data'!H149)),IF(AND(ISNUMBER(OFFSET('Sanitation Data'!$H$7,0,10*ROW('Sanitation Data'!H149))),DK155="No",ISNUMBER(OFFSET('Sanitation Data'!$H$7,0,10*ROW('Sanitation Data'!H149)))),CONCATENATE("[",ROUND(OFFSET('Sanitation Data'!$H$7,0,10*ROW('Sanitation Data'!H149)),0),"]"),IF(AND(ISNUMBER(OFFSET('Sanitation Data'!$H$7,0,10*ROW('Sanitation Data'!H149))),DK155="",ISNUMBER(OFFSET('Sanitation Data'!$H$7,0,10*ROW('Sanitation Data'!H149)))),OFFSET('Sanitation Data'!$H$7,0,10*ROW('Sanitation Data'!H149)),NA())))</f>
        <v>#N/A</v>
      </c>
      <c r="AW155" s="120" t="e">
        <f ca="1">+IF(AND(ISNUMBER(OFFSET('Sanitation Data'!$H$11,0,10*ROW('Sanitation Data'!H149))),DL155="Yes"),OFFSET('Sanitation Data'!$H$11,0,10*ROW('Sanitation Data'!H149)),IF(AND(ISNUMBER(OFFSET('Sanitation Data'!$H$11,0,10*ROW('Sanitation Data'!H149))),DL155="No",ISNUMBER(OFFSET('Sanitation Data'!$H$11,0,10*ROW('Sanitation Data'!H149)))),CONCATENATE("[",ROUND(OFFSET('Sanitation Data'!$H$11,0,10*ROW('Sanitation Data'!H149)),0),"]"),IF(AND(ISNUMBER(OFFSET('Sanitation Data'!$H$11,0,10*ROW('Sanitation Data'!H149))),DL155="",ISNUMBER(OFFSET('Sanitation Data'!$H$11,0,10*ROW('Sanitation Data'!H149)))),OFFSET('Sanitation Data'!$H$11,0,10*ROW('Sanitation Data'!H149)),NA())))</f>
        <v>#N/A</v>
      </c>
      <c r="AX155" s="120" t="e">
        <f ca="1">+IF(AND(ISNUMBER(OFFSET('Sanitation Data'!$H$12,0,10*ROW('Sanitation Data'!H149))),DM155="Yes"),OFFSET('Sanitation Data'!$H$12,0,10*ROW('Sanitation Data'!H149)),IF(AND(ISNUMBER(OFFSET('Sanitation Data'!$H$12,0,10*ROW('Sanitation Data'!H149))),DM155="No",ISNUMBER(OFFSET('Sanitation Data'!$H$12,0,10*ROW('Sanitation Data'!H149)))),CONCATENATE("[",ROUND(OFFSET('Sanitation Data'!$H$12,0,10*ROW('Sanitation Data'!H149)),0),"]"),IF(AND(ISNUMBER(OFFSET('Sanitation Data'!$H$12,0,10*ROW('Sanitation Data'!H149))),DM155="",ISNUMBER(OFFSET('Sanitation Data'!$H$12,0,10*ROW('Sanitation Data'!H149)))),OFFSET('Sanitation Data'!$H$12,0,10*ROW('Sanitation Data'!H149)),NA())))</f>
        <v>#N/A</v>
      </c>
      <c r="AY155" s="120" t="e">
        <f ca="1">+IF(AND(ISNUMBER(OFFSET('Sanitation Data'!$H$13,0,10*ROW('Sanitation Data'!H149))),DN155="Yes"),OFFSET('Sanitation Data'!$H$13,0,10*ROW('Sanitation Data'!H149)),IF(AND(ISNUMBER(OFFSET('Sanitation Data'!$H$13,0,10*ROW('Sanitation Data'!H149))),DN155="No",ISNUMBER(OFFSET('Sanitation Data'!$H$13,0,10*ROW('Sanitation Data'!H149)))),CONCATENATE("[",ROUND(OFFSET('Sanitation Data'!$H$13,0,10*ROW('Sanitation Data'!H149)),0),"]"),IF(AND(ISNUMBER(OFFSET('Sanitation Data'!$H$13,0,10*ROW('Sanitation Data'!H149))),DN155="",ISNUMBER(OFFSET('Sanitation Data'!$H$13,0,10*ROW('Sanitation Data'!H149)))),OFFSET('Sanitation Data'!$H$13,0,10*ROW('Sanitation Data'!H149)),NA())))</f>
        <v>#N/A</v>
      </c>
      <c r="AZ155" s="121" t="e">
        <f ca="1">+IF(AND(ISNUMBER(OFFSET('Hygiene Data'!$C$6,0,10*ROW('Hygiene Data'!C149))),DO155="Yes"),OFFSET('Hygiene Data'!$C$6,0,10*ROW('Hygiene Data'!C149)),IF(AND(ISNUMBER(OFFSET('Hygiene Data'!$C$6,0,10*ROW('Hygiene Data'!C149))),DO155="No",ISNUMBER(OFFSET('Hygiene Data'!$C$6,0,10*ROW('Hygiene Data'!C149)))),CONCATENATE("[",ROUND(OFFSET('Hygiene Data'!$C$6,0,10*ROW('Hygiene Data'!C149)),0),"]"),IF(AND(ISNUMBER(OFFSET('Hygiene Data'!$C$6,0,10*ROW('Hygiene Data'!C149))),DO155="",ISNUMBER(OFFSET('Hygiene Data'!$C$6,0,10*ROW('Hygiene Data'!C149)))),OFFSET('Hygiene Data'!$C$6,0,10*ROW('Hygiene Data'!C149)),NA())))</f>
        <v>#N/A</v>
      </c>
      <c r="BA155" s="121" t="e">
        <f ca="1">+IF(AND(ISNUMBER(OFFSET('Hygiene Data'!$C$8,0,10*ROW('Hygiene Data'!C149))),DP155="Yes"),OFFSET('Hygiene Data'!$C$8,0,10*ROW('Hygiene Data'!C149)),IF(AND(ISNUMBER(OFFSET('Hygiene Data'!$C$8,0,10*ROW('Hygiene Data'!C149))),DP155="No",ISNUMBER(OFFSET('Hygiene Data'!$C$8,0,10*ROW('Hygiene Data'!C149)))),CONCATENATE("[",ROUND(OFFSET('Hygiene Data'!$C$8,0,10*ROW('Hygiene Data'!C149)),0),"]"),IF(AND(ISNUMBER(OFFSET('Hygiene Data'!$C$8,0,10*ROW('Hygiene Data'!C149))),DP155="",ISNUMBER(OFFSET('Hygiene Data'!$C$8,0,10*ROW('Hygiene Data'!C149)))),OFFSET('Hygiene Data'!$C$8,0,10*ROW('Hygiene Data'!C149)),NA())))</f>
        <v>#N/A</v>
      </c>
      <c r="BB155" s="121" t="e">
        <f ca="1">+IF(AND(ISNUMBER(OFFSET('Hygiene Data'!$C$10,0,10*ROW('Hygiene Data'!C149))),DQ155="Yes"),OFFSET('Hygiene Data'!$C$10,0,10*ROW('Hygiene Data'!C149)),IF(AND(ISNUMBER(OFFSET('Hygiene Data'!$C$10,0,10*ROW('Hygiene Data'!C149))),DQ155="No",ISNUMBER(OFFSET('Hygiene Data'!$C$10,0,10*ROW('Hygiene Data'!C149)))),CONCATENATE("[",ROUND(OFFSET('Hygiene Data'!$C$10,0,10*ROW('Hygiene Data'!C149)),0),"]"),IF(AND(ISNUMBER(OFFSET('Hygiene Data'!$C$10,0,10*ROW('Hygiene Data'!C149))),DQ155="",ISNUMBER(OFFSET('Hygiene Data'!$C$10,0,10*ROW('Hygiene Data'!C149)))),OFFSET('Hygiene Data'!$C$10,0,10*ROW('Hygiene Data'!C149)),NA())))</f>
        <v>#N/A</v>
      </c>
      <c r="BC155" s="121" t="e">
        <f ca="1">+IF(AND(ISNUMBER(OFFSET('Hygiene Data'!$D$6,0,10*ROW('Hygiene Data'!D149))),DR155="Yes"),OFFSET('Hygiene Data'!$D$6,0,10*ROW('Hygiene Data'!D149)),IF(AND(ISNUMBER(OFFSET('Hygiene Data'!$D$6,0,10*ROW('Hygiene Data'!D149))),DR155="No",ISNUMBER(OFFSET('Hygiene Data'!$D$6,0,10*ROW('Hygiene Data'!D149)))),CONCATENATE("[",ROUND(OFFSET('Hygiene Data'!$D$6,0,10*ROW('Hygiene Data'!D149)),0),"]"),IF(AND(ISNUMBER(OFFSET('Hygiene Data'!$D$6,0,10*ROW('Hygiene Data'!D149))),DR155="",ISNUMBER(OFFSET('Hygiene Data'!$D$6,0,10*ROW('Hygiene Data'!D149)))),OFFSET('Hygiene Data'!$D$6,0,10*ROW('Hygiene Data'!D149)),NA())))</f>
        <v>#N/A</v>
      </c>
      <c r="BD155" s="121" t="e">
        <f ca="1">+IF(AND(ISNUMBER(OFFSET('Hygiene Data'!$D$8,0,10*ROW('Hygiene Data'!D149))),DS155="Yes"),OFFSET('Hygiene Data'!$D$8,0,10*ROW('Hygiene Data'!D149)),IF(AND(ISNUMBER(OFFSET('Hygiene Data'!$D$8,0,10*ROW('Hygiene Data'!D149))),DS155="No",ISNUMBER(OFFSET('Hygiene Data'!$D$8,0,10*ROW('Hygiene Data'!D149)))),CONCATENATE("[",ROUND(OFFSET('Hygiene Data'!$D$8,0,10*ROW('Hygiene Data'!D149)),0),"]"),IF(AND(ISNUMBER(OFFSET('Hygiene Data'!$D$8,0,10*ROW('Hygiene Data'!D149))),DS155="",ISNUMBER(OFFSET('Hygiene Data'!$D$8,0,10*ROW('Hygiene Data'!D149)))),OFFSET('Hygiene Data'!$D$8,0,10*ROW('Hygiene Data'!D149)),NA())))</f>
        <v>#N/A</v>
      </c>
      <c r="BE155" s="121" t="e">
        <f ca="1">+IF(AND(ISNUMBER(OFFSET('Hygiene Data'!$D$10,0,10*ROW('Hygiene Data'!D149))),DT155="Yes"),OFFSET('Hygiene Data'!$D$10,0,10*ROW('Hygiene Data'!D149)),IF(AND(ISNUMBER(OFFSET('Hygiene Data'!$D$10,0,10*ROW('Hygiene Data'!D149))),DT155="No",ISNUMBER(OFFSET('Hygiene Data'!$D$10,0,10*ROW('Hygiene Data'!D149)))),CONCATENATE("[",ROUND(OFFSET('Hygiene Data'!$D$10,0,10*ROW('Hygiene Data'!D149)),0),"]"),IF(AND(ISNUMBER(OFFSET('Hygiene Data'!$D$10,0,10*ROW('Hygiene Data'!D149))),DT155="",ISNUMBER(OFFSET('Hygiene Data'!$D$10,0,10*ROW('Hygiene Data'!D149)))),OFFSET('Hygiene Data'!$D$10,0,10*ROW('Hygiene Data'!D149)),NA())))</f>
        <v>#N/A</v>
      </c>
      <c r="BF155" s="121" t="e">
        <f ca="1">+IF(AND(ISNUMBER(OFFSET('Hygiene Data'!$E$6,0,10*ROW('Hygiene Data'!E149))),DU155="Yes"),OFFSET('Hygiene Data'!$E$6,0,10*ROW('Hygiene Data'!E149)),IF(AND(ISNUMBER(OFFSET('Hygiene Data'!$E$6,0,10*ROW('Hygiene Data'!E149))),DU155="No",ISNUMBER(OFFSET('Hygiene Data'!$E$6,0,10*ROW('Hygiene Data'!E149)))),CONCATENATE("[",ROUND(OFFSET('Hygiene Data'!$E$6,0,10*ROW('Hygiene Data'!E149)),0),"]"),IF(AND(ISNUMBER(OFFSET('Hygiene Data'!$E$6,0,10*ROW('Hygiene Data'!E149))),DU155="",ISNUMBER(OFFSET('Hygiene Data'!$E$6,0,10*ROW('Hygiene Data'!E149)))),OFFSET('Hygiene Data'!$E$6,0,10*ROW('Hygiene Data'!E149)),NA())))</f>
        <v>#N/A</v>
      </c>
      <c r="BG155" s="121" t="e">
        <f ca="1">+IF(AND(ISNUMBER(OFFSET('Hygiene Data'!$E$8,0,10*ROW('Hygiene Data'!E149))),DV155="Yes"),OFFSET('Hygiene Data'!$E$8,0,10*ROW('Hygiene Data'!E149)),IF(AND(ISNUMBER(OFFSET('Hygiene Data'!$E$8,0,10*ROW('Hygiene Data'!E149))),DV155="No",ISNUMBER(OFFSET('Hygiene Data'!$E$8,0,10*ROW('Hygiene Data'!E149)))),CONCATENATE("[",ROUND(OFFSET('Hygiene Data'!$E$8,0,10*ROW('Hygiene Data'!E149)),0),"]"),IF(AND(ISNUMBER(OFFSET('Hygiene Data'!$E$8,0,10*ROW('Hygiene Data'!E149))),DV155="",ISNUMBER(OFFSET('Hygiene Data'!$E$8,0,10*ROW('Hygiene Data'!E149)))),OFFSET('Hygiene Data'!$E$8,0,10*ROW('Hygiene Data'!E149)),NA())))</f>
        <v>#N/A</v>
      </c>
      <c r="BH155" s="121" t="e">
        <f ca="1">+IF(AND(ISNUMBER(OFFSET('Hygiene Data'!$E$10,0,10*ROW('Hygiene Data'!E149))),DW155="Yes"),OFFSET('Hygiene Data'!$E$10,0,10*ROW('Hygiene Data'!E149)),IF(AND(ISNUMBER(OFFSET('Hygiene Data'!$E$10,0,10*ROW('Hygiene Data'!E149))),DW155="No",ISNUMBER(OFFSET('Hygiene Data'!$E$10,0,10*ROW('Hygiene Data'!E149)))),CONCATENATE("[",ROUND(OFFSET('Hygiene Data'!$E$10,0,10*ROW('Hygiene Data'!E149)),0),"]"),IF(AND(ISNUMBER(OFFSET('Hygiene Data'!$E$10,0,10*ROW('Hygiene Data'!E149))),DW155="",ISNUMBER(OFFSET('Hygiene Data'!$E$10,0,10*ROW('Hygiene Data'!E149)))),OFFSET('Hygiene Data'!$E$10,0,10*ROW('Hygiene Data'!E149)),NA())))</f>
        <v>#N/A</v>
      </c>
      <c r="BI155" s="121" t="e">
        <f ca="1">+IF(AND(ISNUMBER(OFFSET('Hygiene Data'!$F$6,0,10*ROW('Hygiene Data'!F149))),DX155="Yes"),OFFSET('Hygiene Data'!$F$6,0,10*ROW('Hygiene Data'!F149)),IF(AND(ISNUMBER(OFFSET('Hygiene Data'!$F$6,0,10*ROW('Hygiene Data'!F149))),DX155="No",ISNUMBER(OFFSET('Hygiene Data'!$F$6,0,10*ROW('Hygiene Data'!F149)))),CONCATENATE("[",ROUND(OFFSET('Hygiene Data'!$F$6,0,10*ROW('Hygiene Data'!F149)),0),"]"),IF(AND(ISNUMBER(OFFSET('Hygiene Data'!$F$6,0,10*ROW('Hygiene Data'!F149))),DX155="",ISNUMBER(OFFSET('Hygiene Data'!$F$6,0,10*ROW('Hygiene Data'!F149)))),OFFSET('Hygiene Data'!$F$6,0,10*ROW('Hygiene Data'!F149)),NA())))</f>
        <v>#N/A</v>
      </c>
      <c r="BJ155" s="121" t="e">
        <f ca="1">+IF(AND(ISNUMBER(OFFSET('Hygiene Data'!$F$8,0,10*ROW('Hygiene Data'!F149))),DY155="Yes"),OFFSET('Hygiene Data'!$F$8,0,10*ROW('Hygiene Data'!F149)),IF(AND(ISNUMBER(OFFSET('Hygiene Data'!$F$8,0,10*ROW('Hygiene Data'!F149))),DY155="No",ISNUMBER(OFFSET('Hygiene Data'!$F$8,0,10*ROW('Hygiene Data'!F149)))),CONCATENATE("[",ROUND(OFFSET('Hygiene Data'!$F$8,0,10*ROW('Hygiene Data'!F149)),0),"]"),IF(AND(ISNUMBER(OFFSET('Hygiene Data'!$F$8,0,10*ROW('Hygiene Data'!F149))),DY155="",ISNUMBER(OFFSET('Hygiene Data'!$F$8,0,10*ROW('Hygiene Data'!F149)))),OFFSET('Hygiene Data'!$F$8,0,10*ROW('Hygiene Data'!F149)),NA())))</f>
        <v>#N/A</v>
      </c>
      <c r="BK155" s="121" t="e">
        <f ca="1">+IF(AND(ISNUMBER(OFFSET('Hygiene Data'!$F$10,0,10*ROW('Hygiene Data'!F149))),DZ155="Yes"),OFFSET('Hygiene Data'!$F$10,0,10*ROW('Hygiene Data'!F149)),IF(AND(ISNUMBER(OFFSET('Hygiene Data'!$F$10,0,10*ROW('Hygiene Data'!F149))),DZ155="No",ISNUMBER(OFFSET('Hygiene Data'!$F$10,0,10*ROW('Hygiene Data'!F149)))),CONCATENATE("[",ROUND(OFFSET('Hygiene Data'!$F$10,0,10*ROW('Hygiene Data'!F149)),0),"]"),IF(AND(ISNUMBER(OFFSET('Hygiene Data'!$F$10,0,10*ROW('Hygiene Data'!F149))),DZ155="",ISNUMBER(OFFSET('Hygiene Data'!$F$10,0,10*ROW('Hygiene Data'!F149)))),OFFSET('Hygiene Data'!$F$10,0,10*ROW('Hygiene Data'!F149)),NA())))</f>
        <v>#N/A</v>
      </c>
      <c r="BL155" s="121" t="e">
        <f ca="1">+IF(AND(ISNUMBER(OFFSET('Hygiene Data'!$G$6,0,10*ROW('Hygiene Data'!G149))),EA155="Yes"),OFFSET('Hygiene Data'!$G$6,0,10*ROW('Hygiene Data'!G149)),IF(AND(ISNUMBER(OFFSET('Hygiene Data'!$G$6,0,10*ROW('Hygiene Data'!G149))),EA155="No",ISNUMBER(OFFSET('Hygiene Data'!$G$6,0,10*ROW('Hygiene Data'!G149)))),CONCATENATE("[",ROUND(OFFSET('Hygiene Data'!$G$6,0,10*ROW('Hygiene Data'!G149)),0),"]"),IF(AND(ISNUMBER(OFFSET('Hygiene Data'!$G$6,0,10*ROW('Hygiene Data'!G149))),EA155="",ISNUMBER(OFFSET('Hygiene Data'!$G$6,0,10*ROW('Hygiene Data'!G149)))),OFFSET('Hygiene Data'!$G$6,0,10*ROW('Hygiene Data'!G149)),NA())))</f>
        <v>#N/A</v>
      </c>
      <c r="BM155" s="121" t="e">
        <f ca="1">+IF(AND(ISNUMBER(OFFSET('Hygiene Data'!$G$8,0,10*ROW('Hygiene Data'!G149))),EB155="Yes"),OFFSET('Hygiene Data'!$G$8,0,10*ROW('Hygiene Data'!G149)),IF(AND(ISNUMBER(OFFSET('Hygiene Data'!$G$8,0,10*ROW('Hygiene Data'!G149))),EB155="No",ISNUMBER(OFFSET('Hygiene Data'!$G$8,0,10*ROW('Hygiene Data'!G149)))),CONCATENATE("[",ROUND(OFFSET('Hygiene Data'!$G$8,0,10*ROW('Hygiene Data'!G149)),0),"]"),IF(AND(ISNUMBER(OFFSET('Hygiene Data'!$G$8,0,10*ROW('Hygiene Data'!G149))),EB155="",ISNUMBER(OFFSET('Hygiene Data'!$G$8,0,10*ROW('Hygiene Data'!G149)))),OFFSET('Hygiene Data'!$G$8,0,10*ROW('Hygiene Data'!G149)),NA())))</f>
        <v>#N/A</v>
      </c>
      <c r="BN155" s="121" t="e">
        <f ca="1">+IF(AND(ISNUMBER(OFFSET('Hygiene Data'!$G$10,0,10*ROW('Hygiene Data'!G149))),EC155="Yes"),OFFSET('Hygiene Data'!$G$10,0,10*ROW('Hygiene Data'!G149)),IF(AND(ISNUMBER(OFFSET('Hygiene Data'!$G$10,0,10*ROW('Hygiene Data'!G149))),EC155="No",ISNUMBER(OFFSET('Hygiene Data'!$G$10,0,10*ROW('Hygiene Data'!G149)))),CONCATENATE("[",ROUND(OFFSET('Hygiene Data'!$G$10,0,10*ROW('Hygiene Data'!G149)),0),"]"),IF(AND(ISNUMBER(OFFSET('Hygiene Data'!$G$10,0,10*ROW('Hygiene Data'!G149))),EC155="",ISNUMBER(OFFSET('Hygiene Data'!$G$10,0,10*ROW('Hygiene Data'!G149)))),OFFSET('Hygiene Data'!$G$10,0,10*ROW('Hygiene Data'!G149)),NA())))</f>
        <v>#N/A</v>
      </c>
      <c r="BO155" s="121" t="e">
        <f ca="1">+IF(AND(ISNUMBER(OFFSET('Hygiene Data'!$H$6,0,10*ROW('Hygiene Data'!H149))),ED155="Yes"),OFFSET('Hygiene Data'!$H$6,0,10*ROW('Hygiene Data'!H149)),IF(AND(ISNUMBER(OFFSET('Hygiene Data'!$H$6,0,10*ROW('Hygiene Data'!H149))),ED155="No",ISNUMBER(OFFSET('Hygiene Data'!$H$6,0,10*ROW('Hygiene Data'!H149)))),CONCATENATE("[",ROUND(OFFSET('Hygiene Data'!$H$6,0,10*ROW('Hygiene Data'!H149)),0),"]"),IF(AND(ISNUMBER(OFFSET('Hygiene Data'!$H$6,0,10*ROW('Hygiene Data'!H149))),ED155="",ISNUMBER(OFFSET('Hygiene Data'!$H$6,0,10*ROW('Hygiene Data'!H149)))),OFFSET('Hygiene Data'!$H$6,0,10*ROW('Hygiene Data'!H149)),NA())))</f>
        <v>#N/A</v>
      </c>
      <c r="BP155" s="121" t="e">
        <f ca="1">+IF(AND(ISNUMBER(OFFSET('Hygiene Data'!$H$8,0,10*ROW('Hygiene Data'!H149))),EE155="Yes"),OFFSET('Hygiene Data'!$H$8,0,10*ROW('Hygiene Data'!H149)),IF(AND(ISNUMBER(OFFSET('Hygiene Data'!$H$8,0,10*ROW('Hygiene Data'!H149))),EE155="No",ISNUMBER(OFFSET('Hygiene Data'!$H$8,0,10*ROW('Hygiene Data'!H149)))),CONCATENATE("[",ROUND(OFFSET('Hygiene Data'!$H$8,0,10*ROW('Hygiene Data'!H149)),0),"]"),IF(AND(ISNUMBER(OFFSET('Hygiene Data'!$H$8,0,10*ROW('Hygiene Data'!H149))),EE155="",ISNUMBER(OFFSET('Hygiene Data'!$H$8,0,10*ROW('Hygiene Data'!H149)))),OFFSET('Hygiene Data'!$H$8,0,10*ROW('Hygiene Data'!H149)),NA())))</f>
        <v>#N/A</v>
      </c>
      <c r="BQ155" s="121" t="e">
        <f ca="1">+IF(AND(ISNUMBER(OFFSET('Hygiene Data'!$H$10,0,10*ROW('Hygiene Data'!H149))),EF155="Yes"),OFFSET('Hygiene Data'!$H$10,0,10*ROW('Hygiene Data'!H149)),IF(AND(ISNUMBER(OFFSET('Hygiene Data'!$H$10,0,10*ROW('Hygiene Data'!H149))),EF155="No",ISNUMBER(OFFSET('Hygiene Data'!$H$10,0,10*ROW('Hygiene Data'!H149)))),CONCATENATE("[",ROUND(OFFSET('Hygiene Data'!$H$10,0,10*ROW('Hygiene Data'!H149)),0),"]"),IF(AND(ISNUMBER(OFFSET('Hygiene Data'!$H$10,0,10*ROW('Hygiene Data'!H149))),EF155="",ISNUMBER(OFFSET('Hygiene Data'!$H$10,0,10*ROW('Hygiene Data'!H149)))),OFFSET('Hygiene Data'!$H$10,0,10*ROW('Hygiene Data'!H149)),NA())))</f>
        <v>#N/A</v>
      </c>
      <c r="BS155" s="28" t="str">
        <f ca="1">+IF(OFFSET('Water Data'!$C$28,0,10*ROW('Water Data'!C149))="","",OFFSET('Water Data'!$C$28,0,10*ROW('Water Data'!C149)))</f>
        <v/>
      </c>
      <c r="BT155" s="28" t="str">
        <f ca="1">+IF(OFFSET('Water Data'!$C$29,0,10*ROW('Water Data'!C149))="","",OFFSET('Water Data'!$C$29,0,10*ROW('Water Data'!C149)))</f>
        <v/>
      </c>
      <c r="BU155" s="28" t="str">
        <f ca="1">+IF(OFFSET('Water Data'!$C$30,0,10*ROW('Water Data'!C149))="","",OFFSET('Water Data'!$C$30,0,10*ROW('Water Data'!C149)))</f>
        <v/>
      </c>
      <c r="BV155" s="28" t="str">
        <f ca="1">+IF(OFFSET('Water Data'!$D$28,0,10*ROW('Water Data'!D149))="","",OFFSET('Water Data'!$D$28,0,10*ROW('Water Data'!D149)))</f>
        <v/>
      </c>
      <c r="BW155" s="28" t="str">
        <f ca="1">+IF(OFFSET('Water Data'!$D$29,0,10*ROW('Water Data'!D149))="","",OFFSET('Water Data'!$D$29,0,10*ROW('Water Data'!D149)))</f>
        <v/>
      </c>
      <c r="BX155" s="28" t="str">
        <f ca="1">+IF(OFFSET('Water Data'!$D$30,0,10*ROW('Water Data'!D149))="","",OFFSET('Water Data'!$D$30,0,10*ROW('Water Data'!D149)))</f>
        <v/>
      </c>
      <c r="BY155" s="28" t="str">
        <f ca="1">+IF(OFFSET('Water Data'!$E$28,0,10*ROW('Water Data'!E149))="","",OFFSET('Water Data'!$E$28,0,10*ROW('Water Data'!E149)))</f>
        <v/>
      </c>
      <c r="BZ155" s="28" t="str">
        <f ca="1">+IF(OFFSET('Water Data'!$E$29,0,10*ROW('Water Data'!E149))="","",OFFSET('Water Data'!$E$29,0,10*ROW('Water Data'!E149)))</f>
        <v/>
      </c>
      <c r="CA155" s="28" t="str">
        <f ca="1">+IF(OFFSET('Water Data'!$E$30,0,10*ROW('Water Data'!E149))="","",OFFSET('Water Data'!$E$30,0,10*ROW('Water Data'!E149)))</f>
        <v/>
      </c>
      <c r="CB155" s="28" t="str">
        <f ca="1">+IF(OFFSET('Water Data'!$F$28,0,10*ROW('Water Data'!F149))="","",OFFSET('Water Data'!$F$28,0,10*ROW('Water Data'!F149)))</f>
        <v/>
      </c>
      <c r="CC155" s="28" t="str">
        <f ca="1">+IF(OFFSET('Water Data'!$F$29,0,10*ROW('Water Data'!F149))="","",OFFSET('Water Data'!$F$29,0,10*ROW('Water Data'!F149)))</f>
        <v/>
      </c>
      <c r="CD155" s="28" t="str">
        <f ca="1">+IF(OFFSET('Water Data'!$F$30,0,10*ROW('Water Data'!F149))="","",OFFSET('Water Data'!$F$30,0,10*ROW('Water Data'!F149)))</f>
        <v/>
      </c>
      <c r="CE155" s="28" t="str">
        <f ca="1">+IF(OFFSET('Water Data'!$G$28,0,10*ROW('Water Data'!G149))="","",OFFSET('Water Data'!$G$28,0,10*ROW('Water Data'!G149)))</f>
        <v/>
      </c>
      <c r="CF155" s="28" t="str">
        <f ca="1">+IF(OFFSET('Water Data'!$G$29,0,10*ROW('Water Data'!G149))="","",OFFSET('Water Data'!$G$29,0,10*ROW('Water Data'!G149)))</f>
        <v/>
      </c>
      <c r="CG155" s="28" t="str">
        <f ca="1">+IF(OFFSET('Water Data'!$G$30,0,10*ROW('Water Data'!G149))="","",OFFSET('Water Data'!$G$30,0,10*ROW('Water Data'!G149)))</f>
        <v/>
      </c>
      <c r="CH155" s="28" t="str">
        <f ca="1">+IF(OFFSET('Water Data'!$H$28,0,10*ROW('Water Data'!H149))="","",OFFSET('Water Data'!$H$28,0,10*ROW('Water Data'!H149)))</f>
        <v/>
      </c>
      <c r="CI155" s="28" t="str">
        <f ca="1">+IF(OFFSET('Water Data'!$H$29,0,10*ROW('Water Data'!H149))="","",OFFSET('Water Data'!$H$29,0,10*ROW('Water Data'!H149)))</f>
        <v/>
      </c>
      <c r="CJ155" s="28" t="str">
        <f ca="1">+IF(OFFSET('Water Data'!$H$30,0,10*ROW('Water Data'!H149))="","",OFFSET('Water Data'!$H$30,0,10*ROW('Water Data'!H149)))</f>
        <v/>
      </c>
      <c r="CK155" s="28" t="str">
        <f ca="1">+IF(OFFSET('Sanitation Data'!$C$29,0,10*ROW('Sanitation Data'!C149))="","",OFFSET('Sanitation Data'!$C$29,0,10*ROW('Sanitation Data'!C149)))</f>
        <v/>
      </c>
      <c r="CL155" s="28" t="str">
        <f ca="1">+IF(OFFSET('Sanitation Data'!$C$30,0,10*ROW('Sanitation Data'!C149))="","",OFFSET('Sanitation Data'!$C$30,0,10*ROW('Sanitation Data'!C149)))</f>
        <v/>
      </c>
      <c r="CM155" s="28" t="str">
        <f ca="1">+IF(OFFSET('Sanitation Data'!$C$31,0,10*ROW('Sanitation Data'!C149))="","",OFFSET('Sanitation Data'!$C$31,0,10*ROW('Sanitation Data'!C149)))</f>
        <v/>
      </c>
      <c r="CN155" s="28" t="str">
        <f ca="1">+IF(OFFSET('Sanitation Data'!$C$32,0,10*ROW('Sanitation Data'!C149))="","",OFFSET('Sanitation Data'!$C$32,0,10*ROW('Sanitation Data'!C149)))</f>
        <v/>
      </c>
      <c r="CO155" s="28" t="str">
        <f ca="1">+IF(OFFSET('Sanitation Data'!$C$33,0,10*ROW('Sanitation Data'!C149))="","",OFFSET('Sanitation Data'!$C$33,0,10*ROW('Sanitation Data'!C149)))</f>
        <v/>
      </c>
      <c r="CP155" s="28" t="str">
        <f ca="1">+IF(OFFSET('Sanitation Data'!$D$29,0,10*ROW('Sanitation Data'!D149))="","",OFFSET('Sanitation Data'!$D$29,0,10*ROW('Sanitation Data'!D149)))</f>
        <v/>
      </c>
      <c r="CQ155" s="28" t="str">
        <f ca="1">+IF(OFFSET('Sanitation Data'!$D$30,0,10*ROW('Sanitation Data'!D149))="","",OFFSET('Sanitation Data'!$D$30,0,10*ROW('Sanitation Data'!D149)))</f>
        <v/>
      </c>
      <c r="CR155" s="28" t="str">
        <f ca="1">+IF(OFFSET('Sanitation Data'!$D$31,0,10*ROW('Sanitation Data'!D149))="","",OFFSET('Sanitation Data'!$D$31,0,10*ROW('Sanitation Data'!D149)))</f>
        <v/>
      </c>
      <c r="CS155" s="28" t="str">
        <f ca="1">+IF(OFFSET('Sanitation Data'!$D$32,0,10*ROW('Sanitation Data'!D149))="","",OFFSET('Sanitation Data'!$D$32,0,10*ROW('Sanitation Data'!D149)))</f>
        <v/>
      </c>
      <c r="CT155" s="28" t="str">
        <f ca="1">+IF(OFFSET('Sanitation Data'!$D$33,0,10*ROW('Sanitation Data'!D149))="","",OFFSET('Sanitation Data'!$D$33,0,10*ROW('Sanitation Data'!D149)))</f>
        <v/>
      </c>
      <c r="CU155" s="28" t="str">
        <f ca="1">+IF(OFFSET('Sanitation Data'!$E$29,0,10*ROW('Sanitation Data'!E149))="","",OFFSET('Sanitation Data'!$E$29,0,10*ROW('Sanitation Data'!E149)))</f>
        <v/>
      </c>
      <c r="CV155" s="28" t="str">
        <f ca="1">+IF(OFFSET('Sanitation Data'!$E$30,0,10*ROW('Sanitation Data'!E149))="","",OFFSET('Sanitation Data'!$E$30,0,10*ROW('Sanitation Data'!E149)))</f>
        <v/>
      </c>
      <c r="CW155" s="28" t="str">
        <f ca="1">+IF(OFFSET('Sanitation Data'!$E$31,0,10*ROW('Sanitation Data'!E149))="","",OFFSET('Sanitation Data'!$E$31,0,10*ROW('Sanitation Data'!E149)))</f>
        <v/>
      </c>
      <c r="CX155" s="28" t="str">
        <f ca="1">+IF(OFFSET('Sanitation Data'!$E$32,0,10*ROW('Sanitation Data'!E149))="","",OFFSET('Sanitation Data'!$E$32,0,10*ROW('Sanitation Data'!E149)))</f>
        <v/>
      </c>
      <c r="CY155" s="28" t="str">
        <f ca="1">+IF(OFFSET('Sanitation Data'!$E$33,0,10*ROW('Sanitation Data'!E149))="","",OFFSET('Sanitation Data'!$E$33,0,10*ROW('Sanitation Data'!E149)))</f>
        <v/>
      </c>
      <c r="CZ155" s="28" t="str">
        <f ca="1">+IF(OFFSET('Sanitation Data'!$F$29,0,10*ROW('Sanitation Data'!F149))="","",OFFSET('Sanitation Data'!$F$29,0,10*ROW('Sanitation Data'!F149)))</f>
        <v/>
      </c>
      <c r="DA155" s="28" t="str">
        <f ca="1">+IF(OFFSET('Sanitation Data'!$F$30,0,10*ROW('Sanitation Data'!F149))="","",OFFSET('Sanitation Data'!$F$30,0,10*ROW('Sanitation Data'!F149)))</f>
        <v/>
      </c>
      <c r="DB155" s="28" t="str">
        <f ca="1">+IF(OFFSET('Sanitation Data'!$F$31,0,10*ROW('Sanitation Data'!F149))="","",OFFSET('Sanitation Data'!$F$31,0,10*ROW('Sanitation Data'!F149)))</f>
        <v/>
      </c>
      <c r="DC155" s="28" t="str">
        <f ca="1">+IF(OFFSET('Sanitation Data'!$F$32,0,10*ROW('Sanitation Data'!F149))="","",OFFSET('Sanitation Data'!$F$32,0,10*ROW('Sanitation Data'!F149)))</f>
        <v/>
      </c>
      <c r="DD155" s="28" t="str">
        <f ca="1">+IF(OFFSET('Sanitation Data'!$F$33,0,10*ROW('Sanitation Data'!F149))="","",OFFSET('Sanitation Data'!$F$33,0,10*ROW('Sanitation Data'!F149)))</f>
        <v/>
      </c>
      <c r="DE155" s="28" t="str">
        <f ca="1">+IF(OFFSET('Sanitation Data'!$G$29,0,10*ROW('Sanitation Data'!G149))="","",OFFSET('Sanitation Data'!$G$29,0,10*ROW('Sanitation Data'!G149)))</f>
        <v/>
      </c>
      <c r="DF155" s="28" t="str">
        <f ca="1">+IF(OFFSET('Sanitation Data'!$G$30,0,10*ROW('Sanitation Data'!G149))="","",OFFSET('Sanitation Data'!$G$30,0,10*ROW('Sanitation Data'!G149)))</f>
        <v/>
      </c>
      <c r="DG155" s="28" t="str">
        <f ca="1">+IF(OFFSET('Sanitation Data'!$G$31,0,10*ROW('Sanitation Data'!G149))="","",OFFSET('Sanitation Data'!$G$31,0,10*ROW('Sanitation Data'!G149)))</f>
        <v/>
      </c>
      <c r="DH155" s="28" t="str">
        <f ca="1">+IF(OFFSET('Sanitation Data'!$G$32,0,10*ROW('Sanitation Data'!G149))="","",OFFSET('Sanitation Data'!$G$32,0,10*ROW('Sanitation Data'!G149)))</f>
        <v/>
      </c>
      <c r="DI155" s="28" t="str">
        <f ca="1">+IF(OFFSET('Sanitation Data'!$G$33,0,10*ROW('Sanitation Data'!G149))="","",OFFSET('Sanitation Data'!$G$33,0,10*ROW('Sanitation Data'!G149)))</f>
        <v/>
      </c>
      <c r="DJ155" s="28" t="str">
        <f ca="1">+IF(OFFSET('Sanitation Data'!$H$29,0,10*ROW('Sanitation Data'!H149))="","",OFFSET('Sanitation Data'!$H$29,0,10*ROW('Sanitation Data'!H149)))</f>
        <v/>
      </c>
      <c r="DK155" s="28" t="str">
        <f ca="1">+IF(OFFSET('Sanitation Data'!$H$30,0,10*ROW('Sanitation Data'!H149))="","",OFFSET('Sanitation Data'!$H$30,0,10*ROW('Sanitation Data'!H149)))</f>
        <v/>
      </c>
      <c r="DL155" s="28" t="str">
        <f ca="1">+IF(OFFSET('Sanitation Data'!$H$31,0,10*ROW('Sanitation Data'!H149))="","",OFFSET('Sanitation Data'!$H$31,0,10*ROW('Sanitation Data'!H149)))</f>
        <v/>
      </c>
      <c r="DM155" s="28" t="str">
        <f ca="1">+IF(OFFSET('Sanitation Data'!$H$32,0,10*ROW('Sanitation Data'!H149))="","",OFFSET('Sanitation Data'!$H$32,0,10*ROW('Sanitation Data'!H149)))</f>
        <v/>
      </c>
      <c r="DN155" s="28" t="str">
        <f ca="1">+IF(OFFSET('Sanitation Data'!$H$33,0,10*ROW('Sanitation Data'!H149))="","",OFFSET('Sanitation Data'!$H$33,0,10*ROW('Sanitation Data'!H149)))</f>
        <v/>
      </c>
      <c r="DO155" s="28" t="str">
        <f ca="1">+IF(OFFSET('Hygiene Data'!$C$12,0,10*ROW('Hygiene Data'!C149))="","",OFFSET('Hygiene Data'!$C$12,0,10*ROW('Hygiene Data'!C149)))</f>
        <v/>
      </c>
      <c r="DP155" s="28" t="str">
        <f ca="1">+IF(OFFSET('Hygiene Data'!$C$13,0,10*ROW('Hygiene Data'!C149))="","",OFFSET('Hygiene Data'!$C$13,0,10*ROW('Hygiene Data'!C149)))</f>
        <v/>
      </c>
      <c r="DQ155" s="28" t="str">
        <f ca="1">+IF(OFFSET('Hygiene Data'!$C$14,0,10*ROW('Hygiene Data'!C149))="","",OFFSET('Hygiene Data'!$C$14,0,10*ROW('Hygiene Data'!C149)))</f>
        <v/>
      </c>
      <c r="DR155" s="28" t="str">
        <f ca="1">+IF(OFFSET('Hygiene Data'!$D$12,0,10*ROW('Hygiene Data'!D149))="","",OFFSET('Hygiene Data'!$D$12,0,10*ROW('Hygiene Data'!D149)))</f>
        <v/>
      </c>
      <c r="DS155" s="28" t="str">
        <f ca="1">+IF(OFFSET('Hygiene Data'!$D$13,0,10*ROW('Hygiene Data'!D149))="","",OFFSET('Hygiene Data'!$D$13,0,10*ROW('Hygiene Data'!D149)))</f>
        <v/>
      </c>
      <c r="DT155" s="28" t="str">
        <f ca="1">+IF(OFFSET('Hygiene Data'!$D$14,0,10*ROW('Hygiene Data'!D149))="","",OFFSET('Hygiene Data'!$D$14,0,10*ROW('Hygiene Data'!D149)))</f>
        <v/>
      </c>
      <c r="DU155" s="28" t="str">
        <f ca="1">+IF(OFFSET('Hygiene Data'!$E$12,0,10*ROW('Hygiene Data'!E149))="","",OFFSET('Hygiene Data'!$E$12,0,10*ROW('Hygiene Data'!E149)))</f>
        <v/>
      </c>
      <c r="DV155" s="28" t="str">
        <f ca="1">+IF(OFFSET('Hygiene Data'!$E$13,0,10*ROW('Hygiene Data'!E149))="","",OFFSET('Hygiene Data'!$E$13,0,10*ROW('Hygiene Data'!E149)))</f>
        <v/>
      </c>
      <c r="DW155" s="28" t="str">
        <f ca="1">+IF(OFFSET('Hygiene Data'!$E$14,0,10*ROW('Hygiene Data'!E149))="","",OFFSET('Hygiene Data'!$E$14,0,10*ROW('Hygiene Data'!E149)))</f>
        <v/>
      </c>
      <c r="DX155" s="28" t="str">
        <f ca="1">+IF(OFFSET('Hygiene Data'!$F$12,0,10*ROW('Hygiene Data'!F149))="","",OFFSET('Hygiene Data'!$F$12,0,10*ROW('Hygiene Data'!F149)))</f>
        <v/>
      </c>
      <c r="DY155" s="28" t="str">
        <f ca="1">+IF(OFFSET('Hygiene Data'!$F$13,0,10*ROW('Hygiene Data'!F149))="","",OFFSET('Hygiene Data'!$F$13,0,10*ROW('Hygiene Data'!F149)))</f>
        <v/>
      </c>
      <c r="DZ155" s="28" t="str">
        <f ca="1">+IF(OFFSET('Hygiene Data'!$F$14,0,10*ROW('Hygiene Data'!F149))="","",OFFSET('Hygiene Data'!$F$14,0,10*ROW('Hygiene Data'!F149)))</f>
        <v/>
      </c>
      <c r="EA155" s="28" t="str">
        <f ca="1">+IF(OFFSET('Hygiene Data'!$G$12,0,10*ROW('Hygiene Data'!G149))="","",OFFSET('Hygiene Data'!$G$12,0,10*ROW('Hygiene Data'!G149)))</f>
        <v/>
      </c>
      <c r="EB155" s="28" t="str">
        <f ca="1">+IF(OFFSET('Hygiene Data'!$G$13,0,10*ROW('Hygiene Data'!G149))="","",OFFSET('Hygiene Data'!$G$13,0,10*ROW('Hygiene Data'!G149)))</f>
        <v/>
      </c>
      <c r="EC155" s="28" t="str">
        <f ca="1">+IF(OFFSET('Hygiene Data'!$G$14,0,10*ROW('Hygiene Data'!G149))="","",OFFSET('Hygiene Data'!$G$14,0,10*ROW('Hygiene Data'!G149)))</f>
        <v/>
      </c>
      <c r="ED155" s="28" t="str">
        <f ca="1">+IF(OFFSET('Hygiene Data'!$H$12,0,10*ROW('Hygiene Data'!H149))="","",OFFSET('Hygiene Data'!$H$12,0,10*ROW('Hygiene Data'!H149)))</f>
        <v/>
      </c>
      <c r="EE155" s="28" t="str">
        <f ca="1">+IF(OFFSET('Hygiene Data'!$H$13,0,10*ROW('Hygiene Data'!H149))="","",OFFSET('Hygiene Data'!$H$13,0,10*ROW('Hygiene Data'!H149)))</f>
        <v/>
      </c>
      <c r="EF155" s="28" t="str">
        <f ca="1">+IF(OFFSET('Hygiene Data'!$H$14,0,10*ROW('Hygiene Data'!H149))="","",OFFSET('Hygiene Data'!$H$14,0,10*ROW('Hygiene Data'!H149)))</f>
        <v/>
      </c>
    </row>
    <row r="156" spans="1:136" x14ac:dyDescent="0.2">
      <c r="A156" s="44" t="str">
        <f ca="1">+IF(OFFSET('Water Data'!$B$1,0,10*ROW('Water Data'!B153))="","",OFFSET('Water Data'!$B$1,0,10*ROW('Water Data'!B153)))</f>
        <v/>
      </c>
      <c r="B156" s="44" t="str">
        <f ca="1">+IF(OFFSET('Water Data'!$A$3,0,10*ROW('Water Data'!A153))="","",OFFSET('Water Data'!$A$3,0,10*ROW('Water Data'!A153)))</f>
        <v/>
      </c>
      <c r="C156" s="44" t="str">
        <f ca="1">+IF(OFFSET('Water Data'!$C$3,0,10*ROW('Water Data'!C153))="","",OFFSET('Water Data'!$C$3,0,10*ROW('Water Data'!C153)))</f>
        <v/>
      </c>
      <c r="D156" s="119" t="e">
        <f ca="1">+IF(AND(ISNUMBER(OFFSET('Water Data'!$C$5,0,10*ROW('Water Data'!C150))),BS156="Yes"),100-OFFSET('Water Data'!$C$5,0,10*ROW('Water Data'!C150)),IF(AND(ISNUMBER(OFFSET('Water Data'!$C$5,0,10*ROW('Water Data'!C150))),BS156="No",ISNUMBER(OFFSET('Water Data'!$C$5,0,10*ROW('Water Data'!C150)))),CONCATENATE("[",ROUND(100-OFFSET('Water Data'!$C$5,0,10*ROW('Water Data'!C150)),0),"]"),IF(AND(ISNUMBER(OFFSET('Water Data'!$C$5,0,10*ROW('Water Data'!C150))),BS156="",ISNUMBER(OFFSET('Water Data'!$C$5,0,10*ROW('Water Data'!C150)))),100-OFFSET('Water Data'!$C$5,0,10*ROW('Water Data'!C150)),NA())))</f>
        <v>#N/A</v>
      </c>
      <c r="E156" s="119" t="e">
        <f ca="1">+IF(AND(ISNUMBER(OFFSET('Water Data'!$C$7,0,10*ROW('Water Data'!D150))),BT156="Yes"),OFFSET('Water Data'!$C$7,0,10*ROW('Water Data'!C150)),IF(AND(ISNUMBER(OFFSET('Water Data'!$C$7,0,10*ROW('Water Data'!C150))),BT156="No",ISNUMBER(OFFSET('Water Data'!$C$7,0,10*ROW('Water Data'!C150)))),CONCATENATE("[",ROUND(OFFSET('Water Data'!$C$7,0,10*ROW('Water Data'!C150)),0),"]"),IF(AND(ISNUMBER(OFFSET('Water Data'!$C$7,0,10*ROW('Water Data'!C150))),BT156="",ISNUMBER(OFFSET('Water Data'!$C$7,0,10*ROW('Water Data'!C150)))),OFFSET('Water Data'!$C$7,0,10*ROW('Water Data'!C150)),NA())))</f>
        <v>#N/A</v>
      </c>
      <c r="F156" s="119" t="e">
        <f ca="1">+IF(AND(ISNUMBER(OFFSET('Water Data'!$C$10,0,10*ROW('Water Data'!C150))),BU156="Yes"),OFFSET('Water Data'!$C$10,0,10*ROW('Water Data'!C150)),IF(AND(ISNUMBER(OFFSET('Water Data'!$C$10,0,10*ROW('Water Data'!C150))),BU156="No",ISNUMBER(OFFSET('Water Data'!$C$10,0,10*ROW('Water Data'!C150)))),CONCATENATE("[",ROUND(OFFSET('Water Data'!$C$10,0,10*ROW('Water Data'!C150)),0),"]"),IF(AND(ISNUMBER(OFFSET('Water Data'!$C$10,0,10*ROW('Water Data'!C150))),BU156="",ISNUMBER(OFFSET('Water Data'!$C$10,0,10*ROW('Water Data'!C150)))),OFFSET('Water Data'!$C$10,0,10*ROW('Water Data'!C150)),NA())))</f>
        <v>#N/A</v>
      </c>
      <c r="G156" s="119" t="e">
        <f ca="1">+IF(AND(ISNUMBER(OFFSET('Water Data'!$D$5,0,10*ROW('Water Data'!D150))),BV156="Yes"),100-OFFSET('Water Data'!$D$5,0,10*ROW('Water Data'!D150)),IF(AND(ISNUMBER(OFFSET('Water Data'!$D$5,0,10*ROW('Water Data'!D150))),BV156="No",ISNUMBER(OFFSET('Water Data'!$D$5,0,10*ROW('Water Data'!D150)))),CONCATENATE("[",ROUND(100-OFFSET('Water Data'!$D$5,0,10*ROW('Water Data'!D150)),0),"]"),IF(AND(ISNUMBER(OFFSET('Water Data'!$D$5,0,10*ROW('Water Data'!D150))),BV156="",ISNUMBER(OFFSET('Water Data'!$D$5,0,10*ROW('Water Data'!D150)))),100-OFFSET('Water Data'!$D$5,0,10*ROW('Water Data'!D150)),NA())))</f>
        <v>#N/A</v>
      </c>
      <c r="H156" s="119" t="e">
        <f ca="1">+IF(AND(ISNUMBER(OFFSET('Water Data'!$D$7,0,10*ROW('Water Data'!D150))),BW156="Yes"),OFFSET('Water Data'!$D$7,0,10*ROW('Water Data'!D150)),IF(AND(ISNUMBER(OFFSET('Water Data'!$D$7,0,10*ROW('Water Data'!D150))),BW156="No",ISNUMBER(OFFSET('Water Data'!$D$7,0,10*ROW('Water Data'!D150)))),CONCATENATE("[",ROUND(OFFSET('Water Data'!$C$7,0,10*ROW('Water Data'!D150)),0),"]"),IF(AND(ISNUMBER(OFFSET('Water Data'!$D$7,0,10*ROW('Water Data'!D150))),BW156="",ISNUMBER(OFFSET('Water Data'!$D$7,0,10*ROW('Water Data'!D150)))),OFFSET('Water Data'!$D$7,0,10*ROW('Water Data'!D150)),NA())))</f>
        <v>#N/A</v>
      </c>
      <c r="I156" s="119" t="e">
        <f ca="1">+IF(AND(ISNUMBER(OFFSET('Water Data'!$D$10,0,10*ROW('Water Data'!D150))),BX156="Yes"),OFFSET('Water Data'!$D$10,0,10*ROW('Water Data'!D150)),IF(AND(ISNUMBER(OFFSET('Water Data'!$D$10,0,10*ROW('Water Data'!D150))),BX156="No",ISNUMBER(OFFSET('Water Data'!$D$10,0,10*ROW('Water Data'!D150)))),CONCATENATE("[",ROUND(OFFSET('Water Data'!$D$10,0,10*ROW('Water Data'!D150)),0),"]"),IF(AND(ISNUMBER(OFFSET('Water Data'!$D$10,0,10*ROW('Water Data'!D150))),BX156="",ISNUMBER(OFFSET('Water Data'!$D$10,0,10*ROW('Water Data'!D150)))),OFFSET('Water Data'!$D$10,0,10*ROW('Water Data'!D150)),NA())))</f>
        <v>#N/A</v>
      </c>
      <c r="J156" s="119" t="e">
        <f ca="1">+IF(AND(ISNUMBER(OFFSET('Water Data'!$E$5,0,10*ROW('Water Data'!E150))),BY156="Yes"),100-OFFSET('Water Data'!$E$5,0,10*ROW('Water Data'!E150)),IF(AND(ISNUMBER(OFFSET('Water Data'!$E$5,0,10*ROW('Water Data'!E150))),BY156="No",ISNUMBER(OFFSET('Water Data'!$E$5,0,10*ROW('Water Data'!E150)))),CONCATENATE("[",ROUND(100-OFFSET('Water Data'!$E$5,0,10*ROW('Water Data'!E150)),0),"]"),IF(AND(ISNUMBER(OFFSET('Water Data'!$E$5,0,10*ROW('Water Data'!E150))),BY156="",ISNUMBER(OFFSET('Water Data'!$E$5,0,10*ROW('Water Data'!E150)))),100-OFFSET('Water Data'!$E$5,0,10*ROW('Water Data'!E150)),NA())))</f>
        <v>#N/A</v>
      </c>
      <c r="K156" s="119" t="e">
        <f ca="1">+IF(AND(ISNUMBER(OFFSET('Water Data'!$E$7,0,10*ROW('Water Data'!E150))),BZ156="Yes"),OFFSET('Water Data'!$E$7,0,10*ROW('Water Data'!E150)),IF(AND(ISNUMBER(OFFSET('Water Data'!$E$7,0,10*ROW('Water Data'!E150))),BZ156="No",ISNUMBER(OFFSET('Water Data'!$E$7,0,10*ROW('Water Data'!E150)))),CONCATENATE("[",ROUND(OFFSET('Water Data'!$E$7,0,10*ROW('Water Data'!E150)),0),"]"),IF(AND(ISNUMBER(OFFSET('Water Data'!$E$7,0,10*ROW('Water Data'!E150))),BZ156="",ISNUMBER(OFFSET('Water Data'!$E$7,0,10*ROW('Water Data'!E150)))),OFFSET('Water Data'!$E$7,0,10*ROW('Water Data'!E150)),NA())))</f>
        <v>#N/A</v>
      </c>
      <c r="L156" s="119" t="e">
        <f ca="1">+IF(AND(ISNUMBER(OFFSET('Water Data'!$E$10,0,10*ROW('Water Data'!E150))),CA156="Yes"),OFFSET('Water Data'!$E$10,0,10*ROW('Water Data'!E150)),IF(AND(ISNUMBER(OFFSET('Water Data'!$E$10,0,10*ROW('Water Data'!E150))),CA156="No",ISNUMBER(OFFSET('Water Data'!$E$10,0,10*ROW('Water Data'!E150)))),CONCATENATE("[",ROUND(OFFSET('Water Data'!$E$10,0,10*ROW('Water Data'!E150)),0),"]"),IF(AND(ISNUMBER(OFFSET('Water Data'!$E$10,0,10*ROW('Water Data'!E150))),CA156="",ISNUMBER(OFFSET('Water Data'!$E$10,0,10*ROW('Water Data'!E150)))),OFFSET('Water Data'!$E$10,0,10*ROW('Water Data'!E150)),NA())))</f>
        <v>#N/A</v>
      </c>
      <c r="M156" s="119" t="e">
        <f ca="1">+IF(AND(ISNUMBER(OFFSET('Water Data'!$F$5,0,10*ROW('Water Data'!F150))),CB156="Yes"),100-OFFSET('Water Data'!$F$5,0,10*ROW('Water Data'!F150)),IF(AND(ISNUMBER(OFFSET('Water Data'!$F$5,0,10*ROW('Water Data'!F150))),CB156="No",ISNUMBER(OFFSET('Water Data'!$F$5,0,10*ROW('Water Data'!F150)))),CONCATENATE("[",ROUND(100-OFFSET('Water Data'!$F$5,0,10*ROW('Water Data'!F150)),0),"]"),IF(AND(ISNUMBER(OFFSET('Water Data'!$F$5,0,10*ROW('Water Data'!F150))),CB156="",ISNUMBER(OFFSET('Water Data'!$F$5,0,10*ROW('Water Data'!F150)))),100-OFFSET('Water Data'!$F$5,0,10*ROW('Water Data'!F150)),NA())))</f>
        <v>#N/A</v>
      </c>
      <c r="N156" s="119" t="e">
        <f ca="1">+IF(AND(ISNUMBER(OFFSET('Water Data'!$F$7,0,10*ROW('Water Data'!F150))),CC156="Yes"),OFFSET('Water Data'!$F$7,0,10*ROW('Water Data'!F150)),IF(AND(ISNUMBER(OFFSET('Water Data'!$F$7,0,10*ROW('Water Data'!F150))),CC156="No",ISNUMBER(OFFSET('Water Data'!$F$7,0,10*ROW('Water Data'!F150)))),CONCATENATE("[",ROUND(OFFSET('Water Data'!$F$7,0,10*ROW('Water Data'!F150)),0),"]"),IF(AND(ISNUMBER(OFFSET('Water Data'!$F$7,0,10*ROW('Water Data'!F150))),CC156="",ISNUMBER(OFFSET('Water Data'!$F$7,0,10*ROW('Water Data'!F150)))),OFFSET('Water Data'!$F$7,0,10*ROW('Water Data'!F150)),NA())))</f>
        <v>#N/A</v>
      </c>
      <c r="O156" s="119" t="e">
        <f ca="1">+IF(AND(ISNUMBER(OFFSET('Water Data'!$F$10,0,10*ROW('Water Data'!F150))),CD156="Yes"),OFFSET('Water Data'!$F$10,0,10*ROW('Water Data'!F150)),IF(AND(ISNUMBER(OFFSET('Water Data'!$F$10,0,10*ROW('Water Data'!F150))),CD156="No",ISNUMBER(OFFSET('Water Data'!$F$10,0,10*ROW('Water Data'!F150)))),CONCATENATE("[",ROUND(OFFSET('Water Data'!$F$10,0,10*ROW('Water Data'!F150)),0),"]"),IF(AND(ISNUMBER(OFFSET('Water Data'!$F$10,0,10*ROW('Water Data'!F150))),CD156="",ISNUMBER(OFFSET('Water Data'!$F$10,0,10*ROW('Water Data'!F150)))),OFFSET('Water Data'!$F$10,0,10*ROW('Water Data'!F150)),NA())))</f>
        <v>#N/A</v>
      </c>
      <c r="P156" s="119" t="e">
        <f ca="1">+IF(AND(ISNUMBER(OFFSET('Water Data'!$G$5,0,10*ROW('Water Data'!G150))),CE156="Yes"),100-OFFSET('Water Data'!$G$5,0,10*ROW('Water Data'!G150)),IF(AND(ISNUMBER(OFFSET('Water Data'!$G$5,0,10*ROW('Water Data'!G150))),CE156="No",ISNUMBER(OFFSET('Water Data'!$G$5,0,10*ROW('Water Data'!G150)))),CONCATENATE("[",ROUND(100-OFFSET('Water Data'!$G$5,0,10*ROW('Water Data'!G150)),0),"]"),IF(AND(ISNUMBER(OFFSET('Water Data'!$G$5,0,10*ROW('Water Data'!G150))),CE156="",ISNUMBER(OFFSET('Water Data'!$G$5,0,10*ROW('Water Data'!G150)))),100-OFFSET('Water Data'!$G$5,0,10*ROW('Water Data'!G150)),NA())))</f>
        <v>#N/A</v>
      </c>
      <c r="Q156" s="119" t="e">
        <f ca="1">+IF(AND(ISNUMBER(OFFSET('Water Data'!$G$7,0,10*ROW('Water Data'!G150))),CF156="Yes"),OFFSET('Water Data'!$G$7,0,10*ROW('Water Data'!G150)),IF(AND(ISNUMBER(OFFSET('Water Data'!$G$7,0,10*ROW('Water Data'!G150))),CF156="No",ISNUMBER(OFFSET('Water Data'!$G$7,0,10*ROW('Water Data'!G150)))),CONCATENATE("[",ROUND(OFFSET('Water Data'!$G$7,0,10*ROW('Water Data'!G150)),0),"]"),IF(AND(ISNUMBER(OFFSET('Water Data'!$G$7,0,10*ROW('Water Data'!G150))),CF156="",ISNUMBER(OFFSET('Water Data'!$G$7,0,10*ROW('Water Data'!G150)))),OFFSET('Water Data'!$G$7,0,10*ROW('Water Data'!G150)),NA())))</f>
        <v>#N/A</v>
      </c>
      <c r="R156" s="119" t="e">
        <f ca="1">+IF(AND(ISNUMBER(OFFSET('Water Data'!$G$10,0,10*ROW('Water Data'!G150))),CG156="Yes"),OFFSET('Water Data'!$G$10,0,10*ROW('Water Data'!G150)),IF(AND(ISNUMBER(OFFSET('Water Data'!$G$10,0,10*ROW('Water Data'!G150))),CG156="No",ISNUMBER(OFFSET('Water Data'!$G$10,0,10*ROW('Water Data'!G150)))),CONCATENATE("[",ROUND(OFFSET('Water Data'!$G$10,0,10*ROW('Water Data'!G150)),0),"]"),IF(AND(ISNUMBER(OFFSET('Water Data'!$G$10,0,10*ROW('Water Data'!G150))),CG156="",ISNUMBER(OFFSET('Water Data'!$G$10,0,10*ROW('Water Data'!G150)))),OFFSET('Water Data'!$G$10,0,10*ROW('Water Data'!G150)),NA())))</f>
        <v>#N/A</v>
      </c>
      <c r="S156" s="119" t="e">
        <f ca="1">+IF(AND(ISNUMBER(OFFSET('Water Data'!$H$5,0,10*ROW('Water Data'!H150))),CH156="Yes"),100-OFFSET('Water Data'!$H$5,0,10*ROW('Water Data'!H150)),IF(AND(ISNUMBER(OFFSET('Water Data'!$H$5,0,10*ROW('Water Data'!H150))),CH156="No",ISNUMBER(OFFSET('Water Data'!$H$5,0,10*ROW('Water Data'!H150)))),CONCATENATE("[",ROUND(100-OFFSET('Water Data'!$H$5,0,10*ROW('Water Data'!H150)),0),"]"),IF(AND(ISNUMBER(OFFSET('Water Data'!$H$5,0,10*ROW('Water Data'!H150))),CH156="",ISNUMBER(OFFSET('Water Data'!$H$5,0,10*ROW('Water Data'!H150)))),100-OFFSET('Water Data'!$H$5,0,10*ROW('Water Data'!H150)),NA())))</f>
        <v>#N/A</v>
      </c>
      <c r="T156" s="119" t="e">
        <f ca="1">+IF(AND(ISNUMBER(OFFSET('Water Data'!$H$7,0,10*ROW('Water Data'!H150))),CI156="Yes"),OFFSET('Water Data'!$H$7,0,10*ROW('Water Data'!H150)),IF(AND(ISNUMBER(OFFSET('Water Data'!$H$7,0,10*ROW('Water Data'!H150))),CI156="No",ISNUMBER(OFFSET('Water Data'!$H$7,0,10*ROW('Water Data'!H150)))),CONCATENATE("[",ROUND(OFFSET('Water Data'!$H$7,0,10*ROW('Water Data'!H150)),0),"]"),IF(AND(ISNUMBER(OFFSET('Water Data'!$H$7,0,10*ROW('Water Data'!H150))),CI156="",ISNUMBER(OFFSET('Water Data'!$H$7,0,10*ROW('Water Data'!H150)))),OFFSET('Water Data'!$H$7,0,10*ROW('Water Data'!H150)),NA())))</f>
        <v>#N/A</v>
      </c>
      <c r="U156" s="119" t="e">
        <f ca="1">+IF(AND(ISNUMBER(OFFSET('Water Data'!$H$10,0,10*ROW('Water Data'!H150))),CJ156="Yes"),OFFSET('Water Data'!$H$10,0,10*ROW('Water Data'!H150)),IF(AND(ISNUMBER(OFFSET('Water Data'!$H$10,0,10*ROW('Water Data'!H150))),CJ156="No",ISNUMBER(OFFSET('Water Data'!$H$10,0,10*ROW('Water Data'!H150)))),CONCATENATE("[",ROUND(OFFSET('Water Data'!$H$10,0,10*ROW('Water Data'!H150)),0),"]"),IF(AND(ISNUMBER(OFFSET('Water Data'!$H$10,0,10*ROW('Water Data'!H150))),CJ156="",ISNUMBER(OFFSET('Water Data'!$H$10,0,10*ROW('Water Data'!H150)))),OFFSET('Water Data'!$H$10,0,10*ROW('Water Data'!H150)),NA())))</f>
        <v>#N/A</v>
      </c>
      <c r="V156" s="120" t="e">
        <f ca="1">+IF(AND(ISNUMBER(OFFSET('Sanitation Data'!$C$5,0,10*ROW('Sanitation Data'!C150))),CK156="Yes"),100-OFFSET('Sanitation Data'!$C$5,0,10*ROW('Sanitation Data'!C150)),IF(AND(ISNUMBER(OFFSET('Sanitation Data'!$C$5,0,10*ROW('Sanitation Data'!C150))),CK156="No",ISNUMBER(OFFSET('Sanitation Data'!$C$5,0,10*ROW('Sanitation Data'!C150)))),CONCATENATE("[",ROUND(100-OFFSET('Sanitation Data'!$C$5,0,10*ROW('Sanitation Data'!C150)),0),"]"),IF(AND(ISNUMBER(OFFSET('Sanitation Data'!$C$5,0,10*ROW('Sanitation Data'!C150))),CK156="",ISNUMBER(OFFSET('Sanitation Data'!$C$5,0,10*ROW('Sanitation Data'!C150)))),100-OFFSET('Sanitation Data'!$C$5,0,10*ROW('Sanitation Data'!C150)),NA())))</f>
        <v>#N/A</v>
      </c>
      <c r="W156" s="120" t="e">
        <f ca="1">+IF(AND(ISNUMBER(OFFSET('Sanitation Data'!$C$7,0,10*ROW('Sanitation Data'!C150))),CL156="Yes"),OFFSET('Sanitation Data'!$C$7,0,10*ROW('Sanitation Data'!C150)),IF(AND(ISNUMBER(OFFSET('Sanitation Data'!$C$7,0,10*ROW('Sanitation Data'!C150))),CL156="No",ISNUMBER(OFFSET('Sanitation Data'!$C$7,0,10*ROW('Sanitation Data'!C150)))),CONCATENATE("[",ROUND(OFFSET('Sanitation Data'!$C$7,0,10*ROW('Sanitation Data'!C150)),0),"]"),IF(AND(ISNUMBER(OFFSET('Sanitation Data'!$C$7,0,10*ROW('Sanitation Data'!C150))),CL156="",ISNUMBER(OFFSET('Sanitation Data'!$C$7,0,10*ROW('Sanitation Data'!C150)))),OFFSET('Sanitation Data'!$C$7,0,10*ROW('Sanitation Data'!C150)),NA())))</f>
        <v>#N/A</v>
      </c>
      <c r="X156" s="120" t="e">
        <f ca="1">+IF(AND(ISNUMBER(OFFSET('Sanitation Data'!$C$11,0,10*ROW('Sanitation Data'!C150))),CM156="Yes"),OFFSET('Sanitation Data'!$C$11,0,10*ROW('Sanitation Data'!C150)),IF(AND(ISNUMBER(OFFSET('Sanitation Data'!$C$11,0,10*ROW('Sanitation Data'!C150))),CM156="No",ISNUMBER(OFFSET('Sanitation Data'!$C$11,0,10*ROW('Sanitation Data'!C150)))),CONCATENATE("[",ROUND(OFFSET('Sanitation Data'!$C$11,0,10*ROW('Sanitation Data'!C150)),0),"]"),IF(AND(ISNUMBER(OFFSET('Sanitation Data'!$C$11,0,10*ROW('Sanitation Data'!C150))),CM156="",ISNUMBER(OFFSET('Sanitation Data'!$C$11,0,10*ROW('Sanitation Data'!C150)))),OFFSET('Sanitation Data'!$C$11,0,10*ROW('Sanitation Data'!C150)),NA())))</f>
        <v>#N/A</v>
      </c>
      <c r="Y156" s="120" t="e">
        <f ca="1">+IF(AND(ISNUMBER(OFFSET('Sanitation Data'!$C$12,0,10*ROW('Sanitation Data'!C150))),CN156="Yes"),OFFSET('Sanitation Data'!$C$12,0,10*ROW('Sanitation Data'!C150)),IF(AND(ISNUMBER(OFFSET('Sanitation Data'!$C$12,0,10*ROW('Sanitation Data'!C150))),CN156="No",ISNUMBER(OFFSET('Sanitation Data'!$C$12,0,10*ROW('Sanitation Data'!C150)))),CONCATENATE("[",ROUND(OFFSET('Sanitation Data'!$C$12,0,10*ROW('Sanitation Data'!C150)),0),"]"),IF(AND(ISNUMBER(OFFSET('Sanitation Data'!$C$12,0,10*ROW('Sanitation Data'!C150))),CN156="",ISNUMBER(OFFSET('Sanitation Data'!$C$12,0,10*ROW('Sanitation Data'!C150)))),OFFSET('Sanitation Data'!$C$12,0,10*ROW('Sanitation Data'!C150)),NA())))</f>
        <v>#N/A</v>
      </c>
      <c r="Z156" s="120" t="e">
        <f ca="1">+IF(AND(ISNUMBER(OFFSET('Sanitation Data'!$C$13,0,10*ROW('Sanitation Data'!C150))),CO156="Yes"),OFFSET('Sanitation Data'!$C$13,0,10*ROW('Sanitation Data'!C150)),IF(AND(ISNUMBER(OFFSET('Sanitation Data'!$C$13,0,10*ROW('Sanitation Data'!C150))),CO156="No",ISNUMBER(OFFSET('Sanitation Data'!$C$13,0,10*ROW('Sanitation Data'!C150)))),CONCATENATE("[",ROUND(OFFSET('Sanitation Data'!$C$13,0,10*ROW('Sanitation Data'!C150)),0),"]"),IF(AND(ISNUMBER(OFFSET('Sanitation Data'!$C$13,0,10*ROW('Sanitation Data'!C150))),CO156="",ISNUMBER(OFFSET('Sanitation Data'!$C$13,0,10*ROW('Sanitation Data'!C150)))),OFFSET('Sanitation Data'!$C$13,0,10*ROW('Sanitation Data'!C150)),NA())))</f>
        <v>#N/A</v>
      </c>
      <c r="AA156" s="120" t="e">
        <f ca="1">+IF(AND(ISNUMBER(OFFSET('Sanitation Data'!$D$5,0,10*ROW('Sanitation Data'!D150))),CP156="Yes"),100-OFFSET('Sanitation Data'!$D$5,0,10*ROW('Sanitation Data'!D150)),IF(AND(ISNUMBER(OFFSET('Sanitation Data'!$D$5,0,10*ROW('Sanitation Data'!D150))),CP156="No",ISNUMBER(OFFSET('Sanitation Data'!$D$5,0,10*ROW('Sanitation Data'!D150)))),CONCATENATE("[",ROUND(100-OFFSET('Sanitation Data'!$D$5,0,10*ROW('Sanitation Data'!D150)),0),"]"),IF(AND(ISNUMBER(OFFSET('Sanitation Data'!$D$5,0,10*ROW('Sanitation Data'!D150))),CP156="",ISNUMBER(OFFSET('Sanitation Data'!$D$5,0,10*ROW('Sanitation Data'!D150)))),100-OFFSET('Sanitation Data'!$D$5,0,10*ROW('Sanitation Data'!D150)),NA())))</f>
        <v>#N/A</v>
      </c>
      <c r="AB156" s="120" t="e">
        <f ca="1">+IF(AND(ISNUMBER(OFFSET('Sanitation Data'!$D$7,0,10*ROW('Sanitation Data'!D150))),CQ156="Yes"),OFFSET('Sanitation Data'!$D$7,0,10*ROW('Sanitation Data'!G150)),IF(AND(ISNUMBER(OFFSET('Sanitation Data'!$D$7,0,10*ROW('Sanitation Data'!D150))),CQ156="No",ISNUMBER(OFFSET('Sanitation Data'!$D$7,0,10*ROW('Sanitation Data'!D150)))),CONCATENATE("[",ROUND(OFFSET('Sanitation Data'!$D$7,0,10*ROW('Sanitation Data'!D150)),0),"]"),IF(AND(ISNUMBER(OFFSET('Sanitation Data'!$D$7,0,10*ROW('Sanitation Data'!D150))),CQ156="",ISNUMBER(OFFSET('Sanitation Data'!$D$7,0,10*ROW('Sanitation Data'!D150)))),OFFSET('Sanitation Data'!$D$7,0,10*ROW('Sanitation Data'!D150)),NA())))</f>
        <v>#N/A</v>
      </c>
      <c r="AC156" s="120" t="e">
        <f ca="1">+IF(AND(ISNUMBER(OFFSET('Sanitation Data'!$D$11,0,10*ROW('Sanitation Data'!D150))),CR156="Yes"),OFFSET('Sanitation Data'!$D$11,0,10*ROW('Sanitation Data'!D150)),IF(AND(ISNUMBER(OFFSET('Sanitation Data'!$D$11,0,10*ROW('Sanitation Data'!D150))),CR156="No",ISNUMBER(OFFSET('Sanitation Data'!$D$11,0,10*ROW('Sanitation Data'!D150)))),CONCATENATE("[",ROUND(OFFSET('Sanitation Data'!$D$11,0,10*ROW('Sanitation Data'!D150)),0),"]"),IF(AND(ISNUMBER(OFFSET('Sanitation Data'!$D$11,0,10*ROW('Sanitation Data'!D150))),CR156="",ISNUMBER(OFFSET('Sanitation Data'!$D$11,0,10*ROW('Sanitation Data'!D150)))),OFFSET('Sanitation Data'!$D$11,0,10*ROW('Sanitation Data'!D150)),NA())))</f>
        <v>#N/A</v>
      </c>
      <c r="AD156" s="120" t="e">
        <f ca="1">+IF(AND(ISNUMBER(OFFSET('Sanitation Data'!$D$12,0,10*ROW('Sanitation Data'!D150))),CS156="Yes"),OFFSET('Sanitation Data'!$D$12,0,10*ROW('Sanitation Data'!D150)),IF(AND(ISNUMBER(OFFSET('Sanitation Data'!$D$12,0,10*ROW('Sanitation Data'!D150))),CS156="No",ISNUMBER(OFFSET('Sanitation Data'!$D$12,0,10*ROW('Sanitation Data'!D150)))),CONCATENATE("[",ROUND(OFFSET('Sanitation Data'!$D$12,0,10*ROW('Sanitation Data'!D150)),0),"]"),IF(AND(ISNUMBER(OFFSET('Sanitation Data'!$D$12,0,10*ROW('Sanitation Data'!D150))),CS156="",ISNUMBER(OFFSET('Sanitation Data'!$D$12,0,10*ROW('Sanitation Data'!D150)))),OFFSET('Sanitation Data'!$D$12,0,10*ROW('Sanitation Data'!D150)),NA())))</f>
        <v>#N/A</v>
      </c>
      <c r="AE156" s="120" t="e">
        <f ca="1">+IF(AND(ISNUMBER(OFFSET('Sanitation Data'!$D$13,0,10*ROW('Sanitation Data'!D150))),CT156="Yes"),OFFSET('Sanitation Data'!$D$13,0,10*ROW('Sanitation Data'!D150)),IF(AND(ISNUMBER(OFFSET('Sanitation Data'!$D$13,0,10*ROW('Sanitation Data'!D150))),CT156="No",ISNUMBER(OFFSET('Sanitation Data'!$D$13,0,10*ROW('Sanitation Data'!D150)))),CONCATENATE("[",ROUND(OFFSET('Sanitation Data'!$D$13,0,10*ROW('Sanitation Data'!D150)),0),"]"),IF(AND(ISNUMBER(OFFSET('Sanitation Data'!$D$13,0,10*ROW('Sanitation Data'!D150))),CT156="",ISNUMBER(OFFSET('Sanitation Data'!$D$13,0,10*ROW('Sanitation Data'!D150)))),OFFSET('Sanitation Data'!$D$13,0,10*ROW('Sanitation Data'!D150)),NA())))</f>
        <v>#N/A</v>
      </c>
      <c r="AF156" s="120" t="e">
        <f ca="1">+IF(AND(ISNUMBER(OFFSET('Sanitation Data'!$E$5,0,10*ROW('Sanitation Data'!E150))),CU156="Yes"),100-OFFSET('Sanitation Data'!$E$5,0,10*ROW('Sanitation Data'!E150)),IF(AND(ISNUMBER(OFFSET('Sanitation Data'!$E$5,0,10*ROW('Sanitation Data'!E150))),CU156="No",ISNUMBER(OFFSET('Sanitation Data'!$E$5,0,10*ROW('Sanitation Data'!E150)))),CONCATENATE("[",ROUND(100-OFFSET('Sanitation Data'!$E$5,0,10*ROW('Sanitation Data'!E150)),0),"]"),IF(AND(ISNUMBER(OFFSET('Sanitation Data'!$E$5,0,10*ROW('Sanitation Data'!E150))),CU156="",ISNUMBER(OFFSET('Sanitation Data'!$E$5,0,10*ROW('Sanitation Data'!E150)))),100-OFFSET('Sanitation Data'!$E$5,0,10*ROW('Sanitation Data'!E150)),NA())))</f>
        <v>#N/A</v>
      </c>
      <c r="AG156" s="120" t="e">
        <f ca="1">+IF(AND(ISNUMBER(OFFSET('Sanitation Data'!$E$7,0,10*ROW('Sanitation Data'!E150))),CV156="Yes"),OFFSET('Sanitation Data'!$E$7,0,10*ROW('Sanitation Data'!E150)),IF(AND(ISNUMBER(OFFSET('Sanitation Data'!$E$7,0,10*ROW('Sanitation Data'!E150))),CV156="No",ISNUMBER(OFFSET('Sanitation Data'!$E$7,0,10*ROW('Sanitation Data'!E150)))),CONCATENATE("[",ROUND(OFFSET('Sanitation Data'!$E$7,0,10*ROW('Sanitation Data'!E150)),0),"]"),IF(AND(ISNUMBER(OFFSET('Sanitation Data'!$E$7,0,10*ROW('Sanitation Data'!E150))),CV156="",ISNUMBER(OFFSET('Sanitation Data'!$E$7,0,10*ROW('Sanitation Data'!E150)))),OFFSET('Sanitation Data'!$E$7,0,10*ROW('Sanitation Data'!E150)),NA())))</f>
        <v>#N/A</v>
      </c>
      <c r="AH156" s="120" t="e">
        <f ca="1">+IF(AND(ISNUMBER(OFFSET('Sanitation Data'!$E$11,0,10*ROW('Sanitation Data'!E150))),CW156="Yes"),OFFSET('Sanitation Data'!$E$11,0,10*ROW('Sanitation Data'!E150)),IF(AND(ISNUMBER(OFFSET('Sanitation Data'!$E$11,0,10*ROW('Sanitation Data'!E150))),CW156="No",ISNUMBER(OFFSET('Sanitation Data'!$E$11,0,10*ROW('Sanitation Data'!E150)))),CONCATENATE("[",ROUND(OFFSET('Sanitation Data'!$E$11,0,10*ROW('Sanitation Data'!E150)),0),"]"),IF(AND(ISNUMBER(OFFSET('Sanitation Data'!$E$11,0,10*ROW('Sanitation Data'!E150))),CW156="",ISNUMBER(OFFSET('Sanitation Data'!$E$11,0,10*ROW('Sanitation Data'!E150)))),OFFSET('Sanitation Data'!$E$11,0,10*ROW('Sanitation Data'!E150)),NA())))</f>
        <v>#N/A</v>
      </c>
      <c r="AI156" s="120" t="e">
        <f ca="1">+IF(AND(ISNUMBER(OFFSET('Sanitation Data'!$E$12,0,10*ROW('Sanitation Data'!E150))),CX156="Yes"),OFFSET('Sanitation Data'!$E$12,0,10*ROW('Sanitation Data'!E150)),IF(AND(ISNUMBER(OFFSET('Sanitation Data'!$E$12,0,10*ROW('Sanitation Data'!E150))),CX156="No",ISNUMBER(OFFSET('Sanitation Data'!$E$12,0,10*ROW('Sanitation Data'!E150)))),CONCATENATE("[",ROUND(OFFSET('Sanitation Data'!$E$12,0,10*ROW('Sanitation Data'!E150)),0),"]"),IF(AND(ISNUMBER(OFFSET('Sanitation Data'!$E$12,0,10*ROW('Sanitation Data'!E150))),CX156="",ISNUMBER(OFFSET('Sanitation Data'!$E$12,0,10*ROW('Sanitation Data'!E150)))),OFFSET('Sanitation Data'!$E$12,0,10*ROW('Sanitation Data'!E150)),NA())))</f>
        <v>#N/A</v>
      </c>
      <c r="AJ156" s="120" t="e">
        <f ca="1">+IF(AND(ISNUMBER(OFFSET('Sanitation Data'!$E$13,0,10*ROW('Sanitation Data'!E150))),CY156="Yes"),OFFSET('Sanitation Data'!$E$13,0,10*ROW('Sanitation Data'!E150)),IF(AND(ISNUMBER(OFFSET('Sanitation Data'!$E$13,0,10*ROW('Sanitation Data'!E150))),CY156="No",ISNUMBER(OFFSET('Sanitation Data'!$E$13,0,10*ROW('Sanitation Data'!E150)))),CONCATENATE("[",ROUND(OFFSET('Sanitation Data'!$E$13,0,10*ROW('Sanitation Data'!E150)),0),"]"),IF(AND(ISNUMBER(OFFSET('Sanitation Data'!$E$13,0,10*ROW('Sanitation Data'!E150))),CY156="",ISNUMBER(OFFSET('Sanitation Data'!$E$13,0,10*ROW('Sanitation Data'!E150)))),OFFSET('Sanitation Data'!$E$13,0,10*ROW('Sanitation Data'!E150)),NA())))</f>
        <v>#N/A</v>
      </c>
      <c r="AK156" s="120" t="e">
        <f ca="1">+IF(AND(ISNUMBER(OFFSET('Sanitation Data'!$F$5,0,10*ROW('Sanitation Data'!F150))),CZ156="Yes"),100-OFFSET('Sanitation Data'!$F$5,0,10*ROW('Sanitation Data'!F150)),IF(AND(ISNUMBER(OFFSET('Sanitation Data'!$F$5,0,10*ROW('Sanitation Data'!F150))),CZ156="No",ISNUMBER(OFFSET('Sanitation Data'!$F$5,0,10*ROW('Sanitation Data'!F150)))),CONCATENATE("[",ROUND(100-OFFSET('Sanitation Data'!$F$5,0,10*ROW('Sanitation Data'!F150)),0),"]"),IF(AND(ISNUMBER(OFFSET('Sanitation Data'!$F$5,0,10*ROW('Sanitation Data'!F150))),CZ156="",ISNUMBER(OFFSET('Sanitation Data'!$F$5,0,10*ROW('Sanitation Data'!F150)))),100-OFFSET('Sanitation Data'!$F$5,0,10*ROW('Sanitation Data'!F150)),NA())))</f>
        <v>#N/A</v>
      </c>
      <c r="AL156" s="120" t="e">
        <f ca="1">+IF(AND(ISNUMBER(OFFSET('Sanitation Data'!$F$7,0,10*ROW('Sanitation Data'!F150))),DA156="Yes"),OFFSET('Sanitation Data'!$F$7,0,10*ROW('Sanitation Data'!F150)),IF(AND(ISNUMBER(OFFSET('Sanitation Data'!$F$7,0,10*ROW('Sanitation Data'!F150))),DA156="No",ISNUMBER(OFFSET('Sanitation Data'!$F$7,0,10*ROW('Sanitation Data'!F150)))),CONCATENATE("[",ROUND(OFFSET('Sanitation Data'!$F$7,0,10*ROW('Sanitation Data'!F150)),0),"]"),IF(AND(ISNUMBER(OFFSET('Sanitation Data'!$F$7,0,10*ROW('Sanitation Data'!F150))),DA156="",ISNUMBER(OFFSET('Sanitation Data'!$F$7,0,10*ROW('Sanitation Data'!F150)))),OFFSET('Sanitation Data'!$F$7,0,10*ROW('Sanitation Data'!F150)),NA())))</f>
        <v>#N/A</v>
      </c>
      <c r="AM156" s="120" t="e">
        <f ca="1">+IF(AND(ISNUMBER(OFFSET('Sanitation Data'!$F$11,0,10*ROW('Sanitation Data'!F150))),DB156="Yes"),OFFSET('Sanitation Data'!$F$11,0,10*ROW('Sanitation Data'!F150)),IF(AND(ISNUMBER(OFFSET('Sanitation Data'!$F$11,0,10*ROW('Sanitation Data'!F150))),DB156="No",ISNUMBER(OFFSET('Sanitation Data'!$F$11,0,10*ROW('Sanitation Data'!F150)))),CONCATENATE("[",ROUND(OFFSET('Sanitation Data'!$F$11,0,10*ROW('Sanitation Data'!F150)),0),"]"),IF(AND(ISNUMBER(OFFSET('Sanitation Data'!$F$11,0,10*ROW('Sanitation Data'!F150))),DB156="",ISNUMBER(OFFSET('Sanitation Data'!$F$11,0,10*ROW('Sanitation Data'!F150)))),OFFSET('Sanitation Data'!$F$11,0,10*ROW('Sanitation Data'!F150)),NA())))</f>
        <v>#N/A</v>
      </c>
      <c r="AN156" s="120" t="e">
        <f ca="1">+IF(AND(ISNUMBER(OFFSET('Sanitation Data'!$F$12,0,10*ROW('Sanitation Data'!F150))),DC156="Yes"),OFFSET('Sanitation Data'!$F$12,0,10*ROW('Sanitation Data'!F150)),IF(AND(ISNUMBER(OFFSET('Sanitation Data'!$F$12,0,10*ROW('Sanitation Data'!F150))),DC156="No",ISNUMBER(OFFSET('Sanitation Data'!$F$12,0,10*ROW('Sanitation Data'!F150)))),CONCATENATE("[",ROUND(OFFSET('Sanitation Data'!$F$12,0,10*ROW('Sanitation Data'!F150)),0),"]"),IF(AND(ISNUMBER(OFFSET('Sanitation Data'!$F$12,0,10*ROW('Sanitation Data'!F150))),DC156="",ISNUMBER(OFFSET('Sanitation Data'!$F$12,0,10*ROW('Sanitation Data'!F150)))),OFFSET('Sanitation Data'!$F$12,0,10*ROW('Sanitation Data'!F150)),NA())))</f>
        <v>#N/A</v>
      </c>
      <c r="AO156" s="120" t="e">
        <f ca="1">+IF(AND(ISNUMBER(OFFSET('Sanitation Data'!$F$13,0,10*ROW('Sanitation Data'!F150))),DD156="Yes"),OFFSET('Sanitation Data'!$F$13,0,10*ROW('Sanitation Data'!F150)),IF(AND(ISNUMBER(OFFSET('Sanitation Data'!$F$13,0,10*ROW('Sanitation Data'!F150))),DD156="No",ISNUMBER(OFFSET('Sanitation Data'!$F$13,0,10*ROW('Sanitation Data'!F150)))),CONCATENATE("[",ROUND(OFFSET('Sanitation Data'!$F$13,0,10*ROW('Sanitation Data'!F150)),0),"]"),IF(AND(ISNUMBER(OFFSET('Sanitation Data'!$F$13,0,10*ROW('Sanitation Data'!F150))),DD156="",ISNUMBER(OFFSET('Sanitation Data'!$F$13,0,10*ROW('Sanitation Data'!F150)))),OFFSET('Sanitation Data'!$F$13,0,10*ROW('Sanitation Data'!F150)),NA())))</f>
        <v>#N/A</v>
      </c>
      <c r="AP156" s="120" t="e">
        <f ca="1">+IF(AND(ISNUMBER(OFFSET('Sanitation Data'!$G$5,0,10*ROW('Sanitation Data'!G150))),DE156="Yes"),100-OFFSET('Sanitation Data'!$G$5,0,10*ROW('Sanitation Data'!G150)),IF(AND(ISNUMBER(OFFSET('Sanitation Data'!$G$5,0,10*ROW('Sanitation Data'!G150))),DE156="No",ISNUMBER(OFFSET('Sanitation Data'!$G$5,0,10*ROW('Sanitation Data'!G150)))),CONCATENATE("[",ROUND(100-OFFSET('Sanitation Data'!$G$5,0,10*ROW('Sanitation Data'!G150)),0),"]"),IF(AND(ISNUMBER(OFFSET('Sanitation Data'!$G$5,0,10*ROW('Sanitation Data'!G150))),DE156="",ISNUMBER(OFFSET('Sanitation Data'!$G$5,0,10*ROW('Sanitation Data'!G150)))),100-OFFSET('Sanitation Data'!$G$5,0,10*ROW('Sanitation Data'!G150)),NA())))</f>
        <v>#N/A</v>
      </c>
      <c r="AQ156" s="120" t="e">
        <f ca="1">+IF(AND(ISNUMBER(OFFSET('Sanitation Data'!$G$7,0,10*ROW('Sanitation Data'!G150))),DF156="Yes"),OFFSET('Sanitation Data'!$G$7,0,10*ROW('Sanitation Data'!G150)),IF(AND(ISNUMBER(OFFSET('Sanitation Data'!$G$7,0,10*ROW('Sanitation Data'!G150))),DF156="No",ISNUMBER(OFFSET('Sanitation Data'!$G$7,0,10*ROW('Sanitation Data'!G150)))),CONCATENATE("[",ROUND(OFFSET('Sanitation Data'!$G$7,0,10*ROW('Sanitation Data'!G150)),0),"]"),IF(AND(ISNUMBER(OFFSET('Sanitation Data'!$G$7,0,10*ROW('Sanitation Data'!G150))),DF156="",ISNUMBER(OFFSET('Sanitation Data'!$G$7,0,10*ROW('Sanitation Data'!G150)))),OFFSET('Sanitation Data'!$G$7,0,10*ROW('Sanitation Data'!G150)),NA())))</f>
        <v>#N/A</v>
      </c>
      <c r="AR156" s="120" t="e">
        <f ca="1">+IF(AND(ISNUMBER(OFFSET('Sanitation Data'!$G$11,0,10*ROW('Sanitation Data'!G150))),DG156="Yes"),OFFSET('Sanitation Data'!$G$11,0,10*ROW('Sanitation Data'!G150)),IF(AND(ISNUMBER(OFFSET('Sanitation Data'!$G$11,0,10*ROW('Sanitation Data'!G150))),DG156="No",ISNUMBER(OFFSET('Sanitation Data'!$G$11,0,10*ROW('Sanitation Data'!G150)))),CONCATENATE("[",ROUND(OFFSET('Sanitation Data'!$G$11,0,10*ROW('Sanitation Data'!G150)),0),"]"),IF(AND(ISNUMBER(OFFSET('Sanitation Data'!$G$11,0,10*ROW('Sanitation Data'!G150))),DG156="",ISNUMBER(OFFSET('Sanitation Data'!$G$11,0,10*ROW('Sanitation Data'!G150)))),OFFSET('Sanitation Data'!$G$11,0,10*ROW('Sanitation Data'!G150)),NA())))</f>
        <v>#N/A</v>
      </c>
      <c r="AS156" s="120" t="e">
        <f ca="1">+IF(AND(ISNUMBER(OFFSET('Sanitation Data'!$G$12,0,10*ROW('Sanitation Data'!G150))),DH156="Yes"),OFFSET('Sanitation Data'!$G$12,0,10*ROW('Sanitation Data'!G150)),IF(AND(ISNUMBER(OFFSET('Sanitation Data'!$G$12,0,10*ROW('Sanitation Data'!G150))),DH156="No",ISNUMBER(OFFSET('Sanitation Data'!$G$12,0,10*ROW('Sanitation Data'!G150)))),CONCATENATE("[",ROUND(OFFSET('Sanitation Data'!$G$12,0,10*ROW('Sanitation Data'!G150)),0),"]"),IF(AND(ISNUMBER(OFFSET('Sanitation Data'!$G$12,0,10*ROW('Sanitation Data'!G150))),DH156="",ISNUMBER(OFFSET('Sanitation Data'!$G$12,0,10*ROW('Sanitation Data'!G150)))),OFFSET('Sanitation Data'!$G$12,0,10*ROW('Sanitation Data'!G150)),NA())))</f>
        <v>#N/A</v>
      </c>
      <c r="AT156" s="120" t="e">
        <f ca="1">+IF(AND(ISNUMBER(OFFSET('Sanitation Data'!$G$13,0,10*ROW('Sanitation Data'!G150))),DI156="Yes"),OFFSET('Sanitation Data'!$G$13,0,10*ROW('Sanitation Data'!G150)),IF(AND(ISNUMBER(OFFSET('Sanitation Data'!$G$13,0,10*ROW('Sanitation Data'!G150))),DI156="No",ISNUMBER(OFFSET('Sanitation Data'!$G$13,0,10*ROW('Sanitation Data'!G150)))),CONCATENATE("[",ROUND(OFFSET('Sanitation Data'!$G$13,0,10*ROW('Sanitation Data'!G150)),0),"]"),IF(AND(ISNUMBER(OFFSET('Sanitation Data'!$G$13,0,10*ROW('Sanitation Data'!G150))),DI156="",ISNUMBER(OFFSET('Sanitation Data'!$G$13,0,10*ROW('Sanitation Data'!G150)))),OFFSET('Sanitation Data'!$G$13,0,10*ROW('Sanitation Data'!G150)),NA())))</f>
        <v>#N/A</v>
      </c>
      <c r="AU156" s="120" t="e">
        <f ca="1">+IF(AND(ISNUMBER(OFFSET('Sanitation Data'!$H$5,0,10*ROW('Sanitation Data'!H150))),DJ156="Yes"),100-OFFSET('Sanitation Data'!$H$5,0,10*ROW('Sanitation Data'!H150)),IF(AND(ISNUMBER(OFFSET('Sanitation Data'!$H$5,0,10*ROW('Sanitation Data'!H150))),DJ156="No",ISNUMBER(OFFSET('Sanitation Data'!$H$5,0,10*ROW('Sanitation Data'!H150)))),CONCATENATE("[",ROUND(100-OFFSET('Sanitation Data'!$H$5,0,10*ROW('Sanitation Data'!H150)),0),"]"),IF(AND(ISNUMBER(OFFSET('Sanitation Data'!$H$5,0,10*ROW('Sanitation Data'!H150))),DJ156="",ISNUMBER(OFFSET('Sanitation Data'!$H$5,0,10*ROW('Sanitation Data'!H150)))),100-OFFSET('Sanitation Data'!$H$5,0,10*ROW('Sanitation Data'!H150)),NA())))</f>
        <v>#N/A</v>
      </c>
      <c r="AV156" s="120" t="e">
        <f ca="1">+IF(AND(ISNUMBER(OFFSET('Sanitation Data'!$H$7,0,10*ROW('Sanitation Data'!H150))),DK156="Yes"),OFFSET('Sanitation Data'!$H$7,0,10*ROW('Sanitation Data'!H150)),IF(AND(ISNUMBER(OFFSET('Sanitation Data'!$H$7,0,10*ROW('Sanitation Data'!H150))),DK156="No",ISNUMBER(OFFSET('Sanitation Data'!$H$7,0,10*ROW('Sanitation Data'!H150)))),CONCATENATE("[",ROUND(OFFSET('Sanitation Data'!$H$7,0,10*ROW('Sanitation Data'!H150)),0),"]"),IF(AND(ISNUMBER(OFFSET('Sanitation Data'!$H$7,0,10*ROW('Sanitation Data'!H150))),DK156="",ISNUMBER(OFFSET('Sanitation Data'!$H$7,0,10*ROW('Sanitation Data'!H150)))),OFFSET('Sanitation Data'!$H$7,0,10*ROW('Sanitation Data'!H150)),NA())))</f>
        <v>#N/A</v>
      </c>
      <c r="AW156" s="120" t="e">
        <f ca="1">+IF(AND(ISNUMBER(OFFSET('Sanitation Data'!$H$11,0,10*ROW('Sanitation Data'!H150))),DL156="Yes"),OFFSET('Sanitation Data'!$H$11,0,10*ROW('Sanitation Data'!H150)),IF(AND(ISNUMBER(OFFSET('Sanitation Data'!$H$11,0,10*ROW('Sanitation Data'!H150))),DL156="No",ISNUMBER(OFFSET('Sanitation Data'!$H$11,0,10*ROW('Sanitation Data'!H150)))),CONCATENATE("[",ROUND(OFFSET('Sanitation Data'!$H$11,0,10*ROW('Sanitation Data'!H150)),0),"]"),IF(AND(ISNUMBER(OFFSET('Sanitation Data'!$H$11,0,10*ROW('Sanitation Data'!H150))),DL156="",ISNUMBER(OFFSET('Sanitation Data'!$H$11,0,10*ROW('Sanitation Data'!H150)))),OFFSET('Sanitation Data'!$H$11,0,10*ROW('Sanitation Data'!H150)),NA())))</f>
        <v>#N/A</v>
      </c>
      <c r="AX156" s="120" t="e">
        <f ca="1">+IF(AND(ISNUMBER(OFFSET('Sanitation Data'!$H$12,0,10*ROW('Sanitation Data'!H150))),DM156="Yes"),OFFSET('Sanitation Data'!$H$12,0,10*ROW('Sanitation Data'!H150)),IF(AND(ISNUMBER(OFFSET('Sanitation Data'!$H$12,0,10*ROW('Sanitation Data'!H150))),DM156="No",ISNUMBER(OFFSET('Sanitation Data'!$H$12,0,10*ROW('Sanitation Data'!H150)))),CONCATENATE("[",ROUND(OFFSET('Sanitation Data'!$H$12,0,10*ROW('Sanitation Data'!H150)),0),"]"),IF(AND(ISNUMBER(OFFSET('Sanitation Data'!$H$12,0,10*ROW('Sanitation Data'!H150))),DM156="",ISNUMBER(OFFSET('Sanitation Data'!$H$12,0,10*ROW('Sanitation Data'!H150)))),OFFSET('Sanitation Data'!$H$12,0,10*ROW('Sanitation Data'!H150)),NA())))</f>
        <v>#N/A</v>
      </c>
      <c r="AY156" s="120" t="e">
        <f ca="1">+IF(AND(ISNUMBER(OFFSET('Sanitation Data'!$H$13,0,10*ROW('Sanitation Data'!H150))),DN156="Yes"),OFFSET('Sanitation Data'!$H$13,0,10*ROW('Sanitation Data'!H150)),IF(AND(ISNUMBER(OFFSET('Sanitation Data'!$H$13,0,10*ROW('Sanitation Data'!H150))),DN156="No",ISNUMBER(OFFSET('Sanitation Data'!$H$13,0,10*ROW('Sanitation Data'!H150)))),CONCATENATE("[",ROUND(OFFSET('Sanitation Data'!$H$13,0,10*ROW('Sanitation Data'!H150)),0),"]"),IF(AND(ISNUMBER(OFFSET('Sanitation Data'!$H$13,0,10*ROW('Sanitation Data'!H150))),DN156="",ISNUMBER(OFFSET('Sanitation Data'!$H$13,0,10*ROW('Sanitation Data'!H150)))),OFFSET('Sanitation Data'!$H$13,0,10*ROW('Sanitation Data'!H150)),NA())))</f>
        <v>#N/A</v>
      </c>
      <c r="AZ156" s="121" t="e">
        <f ca="1">+IF(AND(ISNUMBER(OFFSET('Hygiene Data'!$C$6,0,10*ROW('Hygiene Data'!C150))),DO156="Yes"),OFFSET('Hygiene Data'!$C$6,0,10*ROW('Hygiene Data'!C150)),IF(AND(ISNUMBER(OFFSET('Hygiene Data'!$C$6,0,10*ROW('Hygiene Data'!C150))),DO156="No",ISNUMBER(OFFSET('Hygiene Data'!$C$6,0,10*ROW('Hygiene Data'!C150)))),CONCATENATE("[",ROUND(OFFSET('Hygiene Data'!$C$6,0,10*ROW('Hygiene Data'!C150)),0),"]"),IF(AND(ISNUMBER(OFFSET('Hygiene Data'!$C$6,0,10*ROW('Hygiene Data'!C150))),DO156="",ISNUMBER(OFFSET('Hygiene Data'!$C$6,0,10*ROW('Hygiene Data'!C150)))),OFFSET('Hygiene Data'!$C$6,0,10*ROW('Hygiene Data'!C150)),NA())))</f>
        <v>#N/A</v>
      </c>
      <c r="BA156" s="121" t="e">
        <f ca="1">+IF(AND(ISNUMBER(OFFSET('Hygiene Data'!$C$8,0,10*ROW('Hygiene Data'!C150))),DP156="Yes"),OFFSET('Hygiene Data'!$C$8,0,10*ROW('Hygiene Data'!C150)),IF(AND(ISNUMBER(OFFSET('Hygiene Data'!$C$8,0,10*ROW('Hygiene Data'!C150))),DP156="No",ISNUMBER(OFFSET('Hygiene Data'!$C$8,0,10*ROW('Hygiene Data'!C150)))),CONCATENATE("[",ROUND(OFFSET('Hygiene Data'!$C$8,0,10*ROW('Hygiene Data'!C150)),0),"]"),IF(AND(ISNUMBER(OFFSET('Hygiene Data'!$C$8,0,10*ROW('Hygiene Data'!C150))),DP156="",ISNUMBER(OFFSET('Hygiene Data'!$C$8,0,10*ROW('Hygiene Data'!C150)))),OFFSET('Hygiene Data'!$C$8,0,10*ROW('Hygiene Data'!C150)),NA())))</f>
        <v>#N/A</v>
      </c>
      <c r="BB156" s="121" t="e">
        <f ca="1">+IF(AND(ISNUMBER(OFFSET('Hygiene Data'!$C$10,0,10*ROW('Hygiene Data'!C150))),DQ156="Yes"),OFFSET('Hygiene Data'!$C$10,0,10*ROW('Hygiene Data'!C150)),IF(AND(ISNUMBER(OFFSET('Hygiene Data'!$C$10,0,10*ROW('Hygiene Data'!C150))),DQ156="No",ISNUMBER(OFFSET('Hygiene Data'!$C$10,0,10*ROW('Hygiene Data'!C150)))),CONCATENATE("[",ROUND(OFFSET('Hygiene Data'!$C$10,0,10*ROW('Hygiene Data'!C150)),0),"]"),IF(AND(ISNUMBER(OFFSET('Hygiene Data'!$C$10,0,10*ROW('Hygiene Data'!C150))),DQ156="",ISNUMBER(OFFSET('Hygiene Data'!$C$10,0,10*ROW('Hygiene Data'!C150)))),OFFSET('Hygiene Data'!$C$10,0,10*ROW('Hygiene Data'!C150)),NA())))</f>
        <v>#N/A</v>
      </c>
      <c r="BC156" s="121" t="e">
        <f ca="1">+IF(AND(ISNUMBER(OFFSET('Hygiene Data'!$D$6,0,10*ROW('Hygiene Data'!D150))),DR156="Yes"),OFFSET('Hygiene Data'!$D$6,0,10*ROW('Hygiene Data'!D150)),IF(AND(ISNUMBER(OFFSET('Hygiene Data'!$D$6,0,10*ROW('Hygiene Data'!D150))),DR156="No",ISNUMBER(OFFSET('Hygiene Data'!$D$6,0,10*ROW('Hygiene Data'!D150)))),CONCATENATE("[",ROUND(OFFSET('Hygiene Data'!$D$6,0,10*ROW('Hygiene Data'!D150)),0),"]"),IF(AND(ISNUMBER(OFFSET('Hygiene Data'!$D$6,0,10*ROW('Hygiene Data'!D150))),DR156="",ISNUMBER(OFFSET('Hygiene Data'!$D$6,0,10*ROW('Hygiene Data'!D150)))),OFFSET('Hygiene Data'!$D$6,0,10*ROW('Hygiene Data'!D150)),NA())))</f>
        <v>#N/A</v>
      </c>
      <c r="BD156" s="121" t="e">
        <f ca="1">+IF(AND(ISNUMBER(OFFSET('Hygiene Data'!$D$8,0,10*ROW('Hygiene Data'!D150))),DS156="Yes"),OFFSET('Hygiene Data'!$D$8,0,10*ROW('Hygiene Data'!D150)),IF(AND(ISNUMBER(OFFSET('Hygiene Data'!$D$8,0,10*ROW('Hygiene Data'!D150))),DS156="No",ISNUMBER(OFFSET('Hygiene Data'!$D$8,0,10*ROW('Hygiene Data'!D150)))),CONCATENATE("[",ROUND(OFFSET('Hygiene Data'!$D$8,0,10*ROW('Hygiene Data'!D150)),0),"]"),IF(AND(ISNUMBER(OFFSET('Hygiene Data'!$D$8,0,10*ROW('Hygiene Data'!D150))),DS156="",ISNUMBER(OFFSET('Hygiene Data'!$D$8,0,10*ROW('Hygiene Data'!D150)))),OFFSET('Hygiene Data'!$D$8,0,10*ROW('Hygiene Data'!D150)),NA())))</f>
        <v>#N/A</v>
      </c>
      <c r="BE156" s="121" t="e">
        <f ca="1">+IF(AND(ISNUMBER(OFFSET('Hygiene Data'!$D$10,0,10*ROW('Hygiene Data'!D150))),DT156="Yes"),OFFSET('Hygiene Data'!$D$10,0,10*ROW('Hygiene Data'!D150)),IF(AND(ISNUMBER(OFFSET('Hygiene Data'!$D$10,0,10*ROW('Hygiene Data'!D150))),DT156="No",ISNUMBER(OFFSET('Hygiene Data'!$D$10,0,10*ROW('Hygiene Data'!D150)))),CONCATENATE("[",ROUND(OFFSET('Hygiene Data'!$D$10,0,10*ROW('Hygiene Data'!D150)),0),"]"),IF(AND(ISNUMBER(OFFSET('Hygiene Data'!$D$10,0,10*ROW('Hygiene Data'!D150))),DT156="",ISNUMBER(OFFSET('Hygiene Data'!$D$10,0,10*ROW('Hygiene Data'!D150)))),OFFSET('Hygiene Data'!$D$10,0,10*ROW('Hygiene Data'!D150)),NA())))</f>
        <v>#N/A</v>
      </c>
      <c r="BF156" s="121" t="e">
        <f ca="1">+IF(AND(ISNUMBER(OFFSET('Hygiene Data'!$E$6,0,10*ROW('Hygiene Data'!E150))),DU156="Yes"),OFFSET('Hygiene Data'!$E$6,0,10*ROW('Hygiene Data'!E150)),IF(AND(ISNUMBER(OFFSET('Hygiene Data'!$E$6,0,10*ROW('Hygiene Data'!E150))),DU156="No",ISNUMBER(OFFSET('Hygiene Data'!$E$6,0,10*ROW('Hygiene Data'!E150)))),CONCATENATE("[",ROUND(OFFSET('Hygiene Data'!$E$6,0,10*ROW('Hygiene Data'!E150)),0),"]"),IF(AND(ISNUMBER(OFFSET('Hygiene Data'!$E$6,0,10*ROW('Hygiene Data'!E150))),DU156="",ISNUMBER(OFFSET('Hygiene Data'!$E$6,0,10*ROW('Hygiene Data'!E150)))),OFFSET('Hygiene Data'!$E$6,0,10*ROW('Hygiene Data'!E150)),NA())))</f>
        <v>#N/A</v>
      </c>
      <c r="BG156" s="121" t="e">
        <f ca="1">+IF(AND(ISNUMBER(OFFSET('Hygiene Data'!$E$8,0,10*ROW('Hygiene Data'!E150))),DV156="Yes"),OFFSET('Hygiene Data'!$E$8,0,10*ROW('Hygiene Data'!E150)),IF(AND(ISNUMBER(OFFSET('Hygiene Data'!$E$8,0,10*ROW('Hygiene Data'!E150))),DV156="No",ISNUMBER(OFFSET('Hygiene Data'!$E$8,0,10*ROW('Hygiene Data'!E150)))),CONCATENATE("[",ROUND(OFFSET('Hygiene Data'!$E$8,0,10*ROW('Hygiene Data'!E150)),0),"]"),IF(AND(ISNUMBER(OFFSET('Hygiene Data'!$E$8,0,10*ROW('Hygiene Data'!E150))),DV156="",ISNUMBER(OFFSET('Hygiene Data'!$E$8,0,10*ROW('Hygiene Data'!E150)))),OFFSET('Hygiene Data'!$E$8,0,10*ROW('Hygiene Data'!E150)),NA())))</f>
        <v>#N/A</v>
      </c>
      <c r="BH156" s="121" t="e">
        <f ca="1">+IF(AND(ISNUMBER(OFFSET('Hygiene Data'!$E$10,0,10*ROW('Hygiene Data'!E150))),DW156="Yes"),OFFSET('Hygiene Data'!$E$10,0,10*ROW('Hygiene Data'!E150)),IF(AND(ISNUMBER(OFFSET('Hygiene Data'!$E$10,0,10*ROW('Hygiene Data'!E150))),DW156="No",ISNUMBER(OFFSET('Hygiene Data'!$E$10,0,10*ROW('Hygiene Data'!E150)))),CONCATENATE("[",ROUND(OFFSET('Hygiene Data'!$E$10,0,10*ROW('Hygiene Data'!E150)),0),"]"),IF(AND(ISNUMBER(OFFSET('Hygiene Data'!$E$10,0,10*ROW('Hygiene Data'!E150))),DW156="",ISNUMBER(OFFSET('Hygiene Data'!$E$10,0,10*ROW('Hygiene Data'!E150)))),OFFSET('Hygiene Data'!$E$10,0,10*ROW('Hygiene Data'!E150)),NA())))</f>
        <v>#N/A</v>
      </c>
      <c r="BI156" s="121" t="e">
        <f ca="1">+IF(AND(ISNUMBER(OFFSET('Hygiene Data'!$F$6,0,10*ROW('Hygiene Data'!F150))),DX156="Yes"),OFFSET('Hygiene Data'!$F$6,0,10*ROW('Hygiene Data'!F150)),IF(AND(ISNUMBER(OFFSET('Hygiene Data'!$F$6,0,10*ROW('Hygiene Data'!F150))),DX156="No",ISNUMBER(OFFSET('Hygiene Data'!$F$6,0,10*ROW('Hygiene Data'!F150)))),CONCATENATE("[",ROUND(OFFSET('Hygiene Data'!$F$6,0,10*ROW('Hygiene Data'!F150)),0),"]"),IF(AND(ISNUMBER(OFFSET('Hygiene Data'!$F$6,0,10*ROW('Hygiene Data'!F150))),DX156="",ISNUMBER(OFFSET('Hygiene Data'!$F$6,0,10*ROW('Hygiene Data'!F150)))),OFFSET('Hygiene Data'!$F$6,0,10*ROW('Hygiene Data'!F150)),NA())))</f>
        <v>#N/A</v>
      </c>
      <c r="BJ156" s="121" t="e">
        <f ca="1">+IF(AND(ISNUMBER(OFFSET('Hygiene Data'!$F$8,0,10*ROW('Hygiene Data'!F150))),DY156="Yes"),OFFSET('Hygiene Data'!$F$8,0,10*ROW('Hygiene Data'!F150)),IF(AND(ISNUMBER(OFFSET('Hygiene Data'!$F$8,0,10*ROW('Hygiene Data'!F150))),DY156="No",ISNUMBER(OFFSET('Hygiene Data'!$F$8,0,10*ROW('Hygiene Data'!F150)))),CONCATENATE("[",ROUND(OFFSET('Hygiene Data'!$F$8,0,10*ROW('Hygiene Data'!F150)),0),"]"),IF(AND(ISNUMBER(OFFSET('Hygiene Data'!$F$8,0,10*ROW('Hygiene Data'!F150))),DY156="",ISNUMBER(OFFSET('Hygiene Data'!$F$8,0,10*ROW('Hygiene Data'!F150)))),OFFSET('Hygiene Data'!$F$8,0,10*ROW('Hygiene Data'!F150)),NA())))</f>
        <v>#N/A</v>
      </c>
      <c r="BK156" s="121" t="e">
        <f ca="1">+IF(AND(ISNUMBER(OFFSET('Hygiene Data'!$F$10,0,10*ROW('Hygiene Data'!F150))),DZ156="Yes"),OFFSET('Hygiene Data'!$F$10,0,10*ROW('Hygiene Data'!F150)),IF(AND(ISNUMBER(OFFSET('Hygiene Data'!$F$10,0,10*ROW('Hygiene Data'!F150))),DZ156="No",ISNUMBER(OFFSET('Hygiene Data'!$F$10,0,10*ROW('Hygiene Data'!F150)))),CONCATENATE("[",ROUND(OFFSET('Hygiene Data'!$F$10,0,10*ROW('Hygiene Data'!F150)),0),"]"),IF(AND(ISNUMBER(OFFSET('Hygiene Data'!$F$10,0,10*ROW('Hygiene Data'!F150))),DZ156="",ISNUMBER(OFFSET('Hygiene Data'!$F$10,0,10*ROW('Hygiene Data'!F150)))),OFFSET('Hygiene Data'!$F$10,0,10*ROW('Hygiene Data'!F150)),NA())))</f>
        <v>#N/A</v>
      </c>
      <c r="BL156" s="121" t="e">
        <f ca="1">+IF(AND(ISNUMBER(OFFSET('Hygiene Data'!$G$6,0,10*ROW('Hygiene Data'!G150))),EA156="Yes"),OFFSET('Hygiene Data'!$G$6,0,10*ROW('Hygiene Data'!G150)),IF(AND(ISNUMBER(OFFSET('Hygiene Data'!$G$6,0,10*ROW('Hygiene Data'!G150))),EA156="No",ISNUMBER(OFFSET('Hygiene Data'!$G$6,0,10*ROW('Hygiene Data'!G150)))),CONCATENATE("[",ROUND(OFFSET('Hygiene Data'!$G$6,0,10*ROW('Hygiene Data'!G150)),0),"]"),IF(AND(ISNUMBER(OFFSET('Hygiene Data'!$G$6,0,10*ROW('Hygiene Data'!G150))),EA156="",ISNUMBER(OFFSET('Hygiene Data'!$G$6,0,10*ROW('Hygiene Data'!G150)))),OFFSET('Hygiene Data'!$G$6,0,10*ROW('Hygiene Data'!G150)),NA())))</f>
        <v>#N/A</v>
      </c>
      <c r="BM156" s="121" t="e">
        <f ca="1">+IF(AND(ISNUMBER(OFFSET('Hygiene Data'!$G$8,0,10*ROW('Hygiene Data'!G150))),EB156="Yes"),OFFSET('Hygiene Data'!$G$8,0,10*ROW('Hygiene Data'!G150)),IF(AND(ISNUMBER(OFFSET('Hygiene Data'!$G$8,0,10*ROW('Hygiene Data'!G150))),EB156="No",ISNUMBER(OFFSET('Hygiene Data'!$G$8,0,10*ROW('Hygiene Data'!G150)))),CONCATENATE("[",ROUND(OFFSET('Hygiene Data'!$G$8,0,10*ROW('Hygiene Data'!G150)),0),"]"),IF(AND(ISNUMBER(OFFSET('Hygiene Data'!$G$8,0,10*ROW('Hygiene Data'!G150))),EB156="",ISNUMBER(OFFSET('Hygiene Data'!$G$8,0,10*ROW('Hygiene Data'!G150)))),OFFSET('Hygiene Data'!$G$8,0,10*ROW('Hygiene Data'!G150)),NA())))</f>
        <v>#N/A</v>
      </c>
      <c r="BN156" s="121" t="e">
        <f ca="1">+IF(AND(ISNUMBER(OFFSET('Hygiene Data'!$G$10,0,10*ROW('Hygiene Data'!G150))),EC156="Yes"),OFFSET('Hygiene Data'!$G$10,0,10*ROW('Hygiene Data'!G150)),IF(AND(ISNUMBER(OFFSET('Hygiene Data'!$G$10,0,10*ROW('Hygiene Data'!G150))),EC156="No",ISNUMBER(OFFSET('Hygiene Data'!$G$10,0,10*ROW('Hygiene Data'!G150)))),CONCATENATE("[",ROUND(OFFSET('Hygiene Data'!$G$10,0,10*ROW('Hygiene Data'!G150)),0),"]"),IF(AND(ISNUMBER(OFFSET('Hygiene Data'!$G$10,0,10*ROW('Hygiene Data'!G150))),EC156="",ISNUMBER(OFFSET('Hygiene Data'!$G$10,0,10*ROW('Hygiene Data'!G150)))),OFFSET('Hygiene Data'!$G$10,0,10*ROW('Hygiene Data'!G150)),NA())))</f>
        <v>#N/A</v>
      </c>
      <c r="BO156" s="121" t="e">
        <f ca="1">+IF(AND(ISNUMBER(OFFSET('Hygiene Data'!$H$6,0,10*ROW('Hygiene Data'!H150))),ED156="Yes"),OFFSET('Hygiene Data'!$H$6,0,10*ROW('Hygiene Data'!H150)),IF(AND(ISNUMBER(OFFSET('Hygiene Data'!$H$6,0,10*ROW('Hygiene Data'!H150))),ED156="No",ISNUMBER(OFFSET('Hygiene Data'!$H$6,0,10*ROW('Hygiene Data'!H150)))),CONCATENATE("[",ROUND(OFFSET('Hygiene Data'!$H$6,0,10*ROW('Hygiene Data'!H150)),0),"]"),IF(AND(ISNUMBER(OFFSET('Hygiene Data'!$H$6,0,10*ROW('Hygiene Data'!H150))),ED156="",ISNUMBER(OFFSET('Hygiene Data'!$H$6,0,10*ROW('Hygiene Data'!H150)))),OFFSET('Hygiene Data'!$H$6,0,10*ROW('Hygiene Data'!H150)),NA())))</f>
        <v>#N/A</v>
      </c>
      <c r="BP156" s="121" t="e">
        <f ca="1">+IF(AND(ISNUMBER(OFFSET('Hygiene Data'!$H$8,0,10*ROW('Hygiene Data'!H150))),EE156="Yes"),OFFSET('Hygiene Data'!$H$8,0,10*ROW('Hygiene Data'!H150)),IF(AND(ISNUMBER(OFFSET('Hygiene Data'!$H$8,0,10*ROW('Hygiene Data'!H150))),EE156="No",ISNUMBER(OFFSET('Hygiene Data'!$H$8,0,10*ROW('Hygiene Data'!H150)))),CONCATENATE("[",ROUND(OFFSET('Hygiene Data'!$H$8,0,10*ROW('Hygiene Data'!H150)),0),"]"),IF(AND(ISNUMBER(OFFSET('Hygiene Data'!$H$8,0,10*ROW('Hygiene Data'!H150))),EE156="",ISNUMBER(OFFSET('Hygiene Data'!$H$8,0,10*ROW('Hygiene Data'!H150)))),OFFSET('Hygiene Data'!$H$8,0,10*ROW('Hygiene Data'!H150)),NA())))</f>
        <v>#N/A</v>
      </c>
      <c r="BQ156" s="121" t="e">
        <f ca="1">+IF(AND(ISNUMBER(OFFSET('Hygiene Data'!$H$10,0,10*ROW('Hygiene Data'!H150))),EF156="Yes"),OFFSET('Hygiene Data'!$H$10,0,10*ROW('Hygiene Data'!H150)),IF(AND(ISNUMBER(OFFSET('Hygiene Data'!$H$10,0,10*ROW('Hygiene Data'!H150))),EF156="No",ISNUMBER(OFFSET('Hygiene Data'!$H$10,0,10*ROW('Hygiene Data'!H150)))),CONCATENATE("[",ROUND(OFFSET('Hygiene Data'!$H$10,0,10*ROW('Hygiene Data'!H150)),0),"]"),IF(AND(ISNUMBER(OFFSET('Hygiene Data'!$H$10,0,10*ROW('Hygiene Data'!H150))),EF156="",ISNUMBER(OFFSET('Hygiene Data'!$H$10,0,10*ROW('Hygiene Data'!H150)))),OFFSET('Hygiene Data'!$H$10,0,10*ROW('Hygiene Data'!H150)),NA())))</f>
        <v>#N/A</v>
      </c>
      <c r="BS156" s="28" t="str">
        <f ca="1">+IF(OFFSET('Water Data'!$C$28,0,10*ROW('Water Data'!C150))="","",OFFSET('Water Data'!$C$28,0,10*ROW('Water Data'!C150)))</f>
        <v/>
      </c>
      <c r="BT156" s="28" t="str">
        <f ca="1">+IF(OFFSET('Water Data'!$C$29,0,10*ROW('Water Data'!C150))="","",OFFSET('Water Data'!$C$29,0,10*ROW('Water Data'!C150)))</f>
        <v/>
      </c>
      <c r="BU156" s="28" t="str">
        <f ca="1">+IF(OFFSET('Water Data'!$C$30,0,10*ROW('Water Data'!C150))="","",OFFSET('Water Data'!$C$30,0,10*ROW('Water Data'!C150)))</f>
        <v/>
      </c>
      <c r="BV156" s="28" t="str">
        <f ca="1">+IF(OFFSET('Water Data'!$D$28,0,10*ROW('Water Data'!D150))="","",OFFSET('Water Data'!$D$28,0,10*ROW('Water Data'!D150)))</f>
        <v/>
      </c>
      <c r="BW156" s="28" t="str">
        <f ca="1">+IF(OFFSET('Water Data'!$D$29,0,10*ROW('Water Data'!D150))="","",OFFSET('Water Data'!$D$29,0,10*ROW('Water Data'!D150)))</f>
        <v/>
      </c>
      <c r="BX156" s="28" t="str">
        <f ca="1">+IF(OFFSET('Water Data'!$D$30,0,10*ROW('Water Data'!D150))="","",OFFSET('Water Data'!$D$30,0,10*ROW('Water Data'!D150)))</f>
        <v/>
      </c>
      <c r="BY156" s="28" t="str">
        <f ca="1">+IF(OFFSET('Water Data'!$E$28,0,10*ROW('Water Data'!E150))="","",OFFSET('Water Data'!$E$28,0,10*ROW('Water Data'!E150)))</f>
        <v/>
      </c>
      <c r="BZ156" s="28" t="str">
        <f ca="1">+IF(OFFSET('Water Data'!$E$29,0,10*ROW('Water Data'!E150))="","",OFFSET('Water Data'!$E$29,0,10*ROW('Water Data'!E150)))</f>
        <v/>
      </c>
      <c r="CA156" s="28" t="str">
        <f ca="1">+IF(OFFSET('Water Data'!$E$30,0,10*ROW('Water Data'!E150))="","",OFFSET('Water Data'!$E$30,0,10*ROW('Water Data'!E150)))</f>
        <v/>
      </c>
      <c r="CB156" s="28" t="str">
        <f ca="1">+IF(OFFSET('Water Data'!$F$28,0,10*ROW('Water Data'!F150))="","",OFFSET('Water Data'!$F$28,0,10*ROW('Water Data'!F150)))</f>
        <v/>
      </c>
      <c r="CC156" s="28" t="str">
        <f ca="1">+IF(OFFSET('Water Data'!$F$29,0,10*ROW('Water Data'!F150))="","",OFFSET('Water Data'!$F$29,0,10*ROW('Water Data'!F150)))</f>
        <v/>
      </c>
      <c r="CD156" s="28" t="str">
        <f ca="1">+IF(OFFSET('Water Data'!$F$30,0,10*ROW('Water Data'!F150))="","",OFFSET('Water Data'!$F$30,0,10*ROW('Water Data'!F150)))</f>
        <v/>
      </c>
      <c r="CE156" s="28" t="str">
        <f ca="1">+IF(OFFSET('Water Data'!$G$28,0,10*ROW('Water Data'!G150))="","",OFFSET('Water Data'!$G$28,0,10*ROW('Water Data'!G150)))</f>
        <v/>
      </c>
      <c r="CF156" s="28" t="str">
        <f ca="1">+IF(OFFSET('Water Data'!$G$29,0,10*ROW('Water Data'!G150))="","",OFFSET('Water Data'!$G$29,0,10*ROW('Water Data'!G150)))</f>
        <v/>
      </c>
      <c r="CG156" s="28" t="str">
        <f ca="1">+IF(OFFSET('Water Data'!$G$30,0,10*ROW('Water Data'!G150))="","",OFFSET('Water Data'!$G$30,0,10*ROW('Water Data'!G150)))</f>
        <v/>
      </c>
      <c r="CH156" s="28" t="str">
        <f ca="1">+IF(OFFSET('Water Data'!$H$28,0,10*ROW('Water Data'!H150))="","",OFFSET('Water Data'!$H$28,0,10*ROW('Water Data'!H150)))</f>
        <v/>
      </c>
      <c r="CI156" s="28" t="str">
        <f ca="1">+IF(OFFSET('Water Data'!$H$29,0,10*ROW('Water Data'!H150))="","",OFFSET('Water Data'!$H$29,0,10*ROW('Water Data'!H150)))</f>
        <v/>
      </c>
      <c r="CJ156" s="28" t="str">
        <f ca="1">+IF(OFFSET('Water Data'!$H$30,0,10*ROW('Water Data'!H150))="","",OFFSET('Water Data'!$H$30,0,10*ROW('Water Data'!H150)))</f>
        <v/>
      </c>
      <c r="CK156" s="28" t="str">
        <f ca="1">+IF(OFFSET('Sanitation Data'!$C$29,0,10*ROW('Sanitation Data'!C150))="","",OFFSET('Sanitation Data'!$C$29,0,10*ROW('Sanitation Data'!C150)))</f>
        <v/>
      </c>
      <c r="CL156" s="28" t="str">
        <f ca="1">+IF(OFFSET('Sanitation Data'!$C$30,0,10*ROW('Sanitation Data'!C150))="","",OFFSET('Sanitation Data'!$C$30,0,10*ROW('Sanitation Data'!C150)))</f>
        <v/>
      </c>
      <c r="CM156" s="28" t="str">
        <f ca="1">+IF(OFFSET('Sanitation Data'!$C$31,0,10*ROW('Sanitation Data'!C150))="","",OFFSET('Sanitation Data'!$C$31,0,10*ROW('Sanitation Data'!C150)))</f>
        <v/>
      </c>
      <c r="CN156" s="28" t="str">
        <f ca="1">+IF(OFFSET('Sanitation Data'!$C$32,0,10*ROW('Sanitation Data'!C150))="","",OFFSET('Sanitation Data'!$C$32,0,10*ROW('Sanitation Data'!C150)))</f>
        <v/>
      </c>
      <c r="CO156" s="28" t="str">
        <f ca="1">+IF(OFFSET('Sanitation Data'!$C$33,0,10*ROW('Sanitation Data'!C150))="","",OFFSET('Sanitation Data'!$C$33,0,10*ROW('Sanitation Data'!C150)))</f>
        <v/>
      </c>
      <c r="CP156" s="28" t="str">
        <f ca="1">+IF(OFFSET('Sanitation Data'!$D$29,0,10*ROW('Sanitation Data'!D150))="","",OFFSET('Sanitation Data'!$D$29,0,10*ROW('Sanitation Data'!D150)))</f>
        <v/>
      </c>
      <c r="CQ156" s="28" t="str">
        <f ca="1">+IF(OFFSET('Sanitation Data'!$D$30,0,10*ROW('Sanitation Data'!D150))="","",OFFSET('Sanitation Data'!$D$30,0,10*ROW('Sanitation Data'!D150)))</f>
        <v/>
      </c>
      <c r="CR156" s="28" t="str">
        <f ca="1">+IF(OFFSET('Sanitation Data'!$D$31,0,10*ROW('Sanitation Data'!D150))="","",OFFSET('Sanitation Data'!$D$31,0,10*ROW('Sanitation Data'!D150)))</f>
        <v/>
      </c>
      <c r="CS156" s="28" t="str">
        <f ca="1">+IF(OFFSET('Sanitation Data'!$D$32,0,10*ROW('Sanitation Data'!D150))="","",OFFSET('Sanitation Data'!$D$32,0,10*ROW('Sanitation Data'!D150)))</f>
        <v/>
      </c>
      <c r="CT156" s="28" t="str">
        <f ca="1">+IF(OFFSET('Sanitation Data'!$D$33,0,10*ROW('Sanitation Data'!D150))="","",OFFSET('Sanitation Data'!$D$33,0,10*ROW('Sanitation Data'!D150)))</f>
        <v/>
      </c>
      <c r="CU156" s="28" t="str">
        <f ca="1">+IF(OFFSET('Sanitation Data'!$E$29,0,10*ROW('Sanitation Data'!E150))="","",OFFSET('Sanitation Data'!$E$29,0,10*ROW('Sanitation Data'!E150)))</f>
        <v/>
      </c>
      <c r="CV156" s="28" t="str">
        <f ca="1">+IF(OFFSET('Sanitation Data'!$E$30,0,10*ROW('Sanitation Data'!E150))="","",OFFSET('Sanitation Data'!$E$30,0,10*ROW('Sanitation Data'!E150)))</f>
        <v/>
      </c>
      <c r="CW156" s="28" t="str">
        <f ca="1">+IF(OFFSET('Sanitation Data'!$E$31,0,10*ROW('Sanitation Data'!E150))="","",OFFSET('Sanitation Data'!$E$31,0,10*ROW('Sanitation Data'!E150)))</f>
        <v/>
      </c>
      <c r="CX156" s="28" t="str">
        <f ca="1">+IF(OFFSET('Sanitation Data'!$E$32,0,10*ROW('Sanitation Data'!E150))="","",OFFSET('Sanitation Data'!$E$32,0,10*ROW('Sanitation Data'!E150)))</f>
        <v/>
      </c>
      <c r="CY156" s="28" t="str">
        <f ca="1">+IF(OFFSET('Sanitation Data'!$E$33,0,10*ROW('Sanitation Data'!E150))="","",OFFSET('Sanitation Data'!$E$33,0,10*ROW('Sanitation Data'!E150)))</f>
        <v/>
      </c>
      <c r="CZ156" s="28" t="str">
        <f ca="1">+IF(OFFSET('Sanitation Data'!$F$29,0,10*ROW('Sanitation Data'!F150))="","",OFFSET('Sanitation Data'!$F$29,0,10*ROW('Sanitation Data'!F150)))</f>
        <v/>
      </c>
      <c r="DA156" s="28" t="str">
        <f ca="1">+IF(OFFSET('Sanitation Data'!$F$30,0,10*ROW('Sanitation Data'!F150))="","",OFFSET('Sanitation Data'!$F$30,0,10*ROW('Sanitation Data'!F150)))</f>
        <v/>
      </c>
      <c r="DB156" s="28" t="str">
        <f ca="1">+IF(OFFSET('Sanitation Data'!$F$31,0,10*ROW('Sanitation Data'!F150))="","",OFFSET('Sanitation Data'!$F$31,0,10*ROW('Sanitation Data'!F150)))</f>
        <v/>
      </c>
      <c r="DC156" s="28" t="str">
        <f ca="1">+IF(OFFSET('Sanitation Data'!$F$32,0,10*ROW('Sanitation Data'!F150))="","",OFFSET('Sanitation Data'!$F$32,0,10*ROW('Sanitation Data'!F150)))</f>
        <v/>
      </c>
      <c r="DD156" s="28" t="str">
        <f ca="1">+IF(OFFSET('Sanitation Data'!$F$33,0,10*ROW('Sanitation Data'!F150))="","",OFFSET('Sanitation Data'!$F$33,0,10*ROW('Sanitation Data'!F150)))</f>
        <v/>
      </c>
      <c r="DE156" s="28" t="str">
        <f ca="1">+IF(OFFSET('Sanitation Data'!$G$29,0,10*ROW('Sanitation Data'!G150))="","",OFFSET('Sanitation Data'!$G$29,0,10*ROW('Sanitation Data'!G150)))</f>
        <v/>
      </c>
      <c r="DF156" s="28" t="str">
        <f ca="1">+IF(OFFSET('Sanitation Data'!$G$30,0,10*ROW('Sanitation Data'!G150))="","",OFFSET('Sanitation Data'!$G$30,0,10*ROW('Sanitation Data'!G150)))</f>
        <v/>
      </c>
      <c r="DG156" s="28" t="str">
        <f ca="1">+IF(OFFSET('Sanitation Data'!$G$31,0,10*ROW('Sanitation Data'!G150))="","",OFFSET('Sanitation Data'!$G$31,0,10*ROW('Sanitation Data'!G150)))</f>
        <v/>
      </c>
      <c r="DH156" s="28" t="str">
        <f ca="1">+IF(OFFSET('Sanitation Data'!$G$32,0,10*ROW('Sanitation Data'!G150))="","",OFFSET('Sanitation Data'!$G$32,0,10*ROW('Sanitation Data'!G150)))</f>
        <v/>
      </c>
      <c r="DI156" s="28" t="str">
        <f ca="1">+IF(OFFSET('Sanitation Data'!$G$33,0,10*ROW('Sanitation Data'!G150))="","",OFFSET('Sanitation Data'!$G$33,0,10*ROW('Sanitation Data'!G150)))</f>
        <v/>
      </c>
      <c r="DJ156" s="28" t="str">
        <f ca="1">+IF(OFFSET('Sanitation Data'!$H$29,0,10*ROW('Sanitation Data'!H150))="","",OFFSET('Sanitation Data'!$H$29,0,10*ROW('Sanitation Data'!H150)))</f>
        <v/>
      </c>
      <c r="DK156" s="28" t="str">
        <f ca="1">+IF(OFFSET('Sanitation Data'!$H$30,0,10*ROW('Sanitation Data'!H150))="","",OFFSET('Sanitation Data'!$H$30,0,10*ROW('Sanitation Data'!H150)))</f>
        <v/>
      </c>
      <c r="DL156" s="28" t="str">
        <f ca="1">+IF(OFFSET('Sanitation Data'!$H$31,0,10*ROW('Sanitation Data'!H150))="","",OFFSET('Sanitation Data'!$H$31,0,10*ROW('Sanitation Data'!H150)))</f>
        <v/>
      </c>
      <c r="DM156" s="28" t="str">
        <f ca="1">+IF(OFFSET('Sanitation Data'!$H$32,0,10*ROW('Sanitation Data'!H150))="","",OFFSET('Sanitation Data'!$H$32,0,10*ROW('Sanitation Data'!H150)))</f>
        <v/>
      </c>
      <c r="DN156" s="28" t="str">
        <f ca="1">+IF(OFFSET('Sanitation Data'!$H$33,0,10*ROW('Sanitation Data'!H150))="","",OFFSET('Sanitation Data'!$H$33,0,10*ROW('Sanitation Data'!H150)))</f>
        <v/>
      </c>
      <c r="DO156" s="28" t="str">
        <f ca="1">+IF(OFFSET('Hygiene Data'!$C$12,0,10*ROW('Hygiene Data'!C150))="","",OFFSET('Hygiene Data'!$C$12,0,10*ROW('Hygiene Data'!C150)))</f>
        <v/>
      </c>
      <c r="DP156" s="28" t="str">
        <f ca="1">+IF(OFFSET('Hygiene Data'!$C$13,0,10*ROW('Hygiene Data'!C150))="","",OFFSET('Hygiene Data'!$C$13,0,10*ROW('Hygiene Data'!C150)))</f>
        <v/>
      </c>
      <c r="DQ156" s="28" t="str">
        <f ca="1">+IF(OFFSET('Hygiene Data'!$C$14,0,10*ROW('Hygiene Data'!C150))="","",OFFSET('Hygiene Data'!$C$14,0,10*ROW('Hygiene Data'!C150)))</f>
        <v/>
      </c>
      <c r="DR156" s="28" t="str">
        <f ca="1">+IF(OFFSET('Hygiene Data'!$D$12,0,10*ROW('Hygiene Data'!D150))="","",OFFSET('Hygiene Data'!$D$12,0,10*ROW('Hygiene Data'!D150)))</f>
        <v/>
      </c>
      <c r="DS156" s="28" t="str">
        <f ca="1">+IF(OFFSET('Hygiene Data'!$D$13,0,10*ROW('Hygiene Data'!D150))="","",OFFSET('Hygiene Data'!$D$13,0,10*ROW('Hygiene Data'!D150)))</f>
        <v/>
      </c>
      <c r="DT156" s="28" t="str">
        <f ca="1">+IF(OFFSET('Hygiene Data'!$D$14,0,10*ROW('Hygiene Data'!D150))="","",OFFSET('Hygiene Data'!$D$14,0,10*ROW('Hygiene Data'!D150)))</f>
        <v/>
      </c>
      <c r="DU156" s="28" t="str">
        <f ca="1">+IF(OFFSET('Hygiene Data'!$E$12,0,10*ROW('Hygiene Data'!E150))="","",OFFSET('Hygiene Data'!$E$12,0,10*ROW('Hygiene Data'!E150)))</f>
        <v/>
      </c>
      <c r="DV156" s="28" t="str">
        <f ca="1">+IF(OFFSET('Hygiene Data'!$E$13,0,10*ROW('Hygiene Data'!E150))="","",OFFSET('Hygiene Data'!$E$13,0,10*ROW('Hygiene Data'!E150)))</f>
        <v/>
      </c>
      <c r="DW156" s="28" t="str">
        <f ca="1">+IF(OFFSET('Hygiene Data'!$E$14,0,10*ROW('Hygiene Data'!E150))="","",OFFSET('Hygiene Data'!$E$14,0,10*ROW('Hygiene Data'!E150)))</f>
        <v/>
      </c>
      <c r="DX156" s="28" t="str">
        <f ca="1">+IF(OFFSET('Hygiene Data'!$F$12,0,10*ROW('Hygiene Data'!F150))="","",OFFSET('Hygiene Data'!$F$12,0,10*ROW('Hygiene Data'!F150)))</f>
        <v/>
      </c>
      <c r="DY156" s="28" t="str">
        <f ca="1">+IF(OFFSET('Hygiene Data'!$F$13,0,10*ROW('Hygiene Data'!F150))="","",OFFSET('Hygiene Data'!$F$13,0,10*ROW('Hygiene Data'!F150)))</f>
        <v/>
      </c>
      <c r="DZ156" s="28" t="str">
        <f ca="1">+IF(OFFSET('Hygiene Data'!$F$14,0,10*ROW('Hygiene Data'!F150))="","",OFFSET('Hygiene Data'!$F$14,0,10*ROW('Hygiene Data'!F150)))</f>
        <v/>
      </c>
      <c r="EA156" s="28" t="str">
        <f ca="1">+IF(OFFSET('Hygiene Data'!$G$12,0,10*ROW('Hygiene Data'!G150))="","",OFFSET('Hygiene Data'!$G$12,0,10*ROW('Hygiene Data'!G150)))</f>
        <v/>
      </c>
      <c r="EB156" s="28" t="str">
        <f ca="1">+IF(OFFSET('Hygiene Data'!$G$13,0,10*ROW('Hygiene Data'!G150))="","",OFFSET('Hygiene Data'!$G$13,0,10*ROW('Hygiene Data'!G150)))</f>
        <v/>
      </c>
      <c r="EC156" s="28" t="str">
        <f ca="1">+IF(OFFSET('Hygiene Data'!$G$14,0,10*ROW('Hygiene Data'!G150))="","",OFFSET('Hygiene Data'!$G$14,0,10*ROW('Hygiene Data'!G150)))</f>
        <v/>
      </c>
      <c r="ED156" s="28" t="str">
        <f ca="1">+IF(OFFSET('Hygiene Data'!$H$12,0,10*ROW('Hygiene Data'!H150))="","",OFFSET('Hygiene Data'!$H$12,0,10*ROW('Hygiene Data'!H150)))</f>
        <v/>
      </c>
      <c r="EE156" s="28" t="str">
        <f ca="1">+IF(OFFSET('Hygiene Data'!$H$13,0,10*ROW('Hygiene Data'!H150))="","",OFFSET('Hygiene Data'!$H$13,0,10*ROW('Hygiene Data'!H150)))</f>
        <v/>
      </c>
      <c r="EF156" s="28" t="str">
        <f ca="1">+IF(OFFSET('Hygiene Data'!$H$14,0,10*ROW('Hygiene Data'!H150))="","",OFFSET('Hygiene Data'!$H$14,0,10*ROW('Hygiene Data'!H150)))</f>
        <v/>
      </c>
    </row>
    <row r="157" spans="1:136" x14ac:dyDescent="0.2">
      <c r="A157" s="44" t="str">
        <f ca="1">+IF(OFFSET('Water Data'!$B$1,0,10*ROW('Water Data'!B154))="","",OFFSET('Water Data'!$B$1,0,10*ROW('Water Data'!B154)))</f>
        <v/>
      </c>
      <c r="B157" s="44" t="str">
        <f ca="1">+IF(OFFSET('Water Data'!$A$3,0,10*ROW('Water Data'!A154))="","",OFFSET('Water Data'!$A$3,0,10*ROW('Water Data'!A154)))</f>
        <v/>
      </c>
      <c r="C157" s="44" t="str">
        <f ca="1">+IF(OFFSET('Water Data'!$C$3,0,10*ROW('Water Data'!C154))="","",OFFSET('Water Data'!$C$3,0,10*ROW('Water Data'!C154)))</f>
        <v/>
      </c>
      <c r="D157" s="119" t="e">
        <f ca="1">+IF(AND(ISNUMBER(OFFSET('Water Data'!$C$5,0,10*ROW('Water Data'!C151))),BS157="Yes"),100-OFFSET('Water Data'!$C$5,0,10*ROW('Water Data'!C151)),IF(AND(ISNUMBER(OFFSET('Water Data'!$C$5,0,10*ROW('Water Data'!C151))),BS157="No",ISNUMBER(OFFSET('Water Data'!$C$5,0,10*ROW('Water Data'!C151)))),CONCATENATE("[",ROUND(100-OFFSET('Water Data'!$C$5,0,10*ROW('Water Data'!C151)),0),"]"),IF(AND(ISNUMBER(OFFSET('Water Data'!$C$5,0,10*ROW('Water Data'!C151))),BS157="",ISNUMBER(OFFSET('Water Data'!$C$5,0,10*ROW('Water Data'!C151)))),100-OFFSET('Water Data'!$C$5,0,10*ROW('Water Data'!C151)),NA())))</f>
        <v>#N/A</v>
      </c>
      <c r="E157" s="119" t="e">
        <f ca="1">+IF(AND(ISNUMBER(OFFSET('Water Data'!$C$7,0,10*ROW('Water Data'!D151))),BT157="Yes"),OFFSET('Water Data'!$C$7,0,10*ROW('Water Data'!C151)),IF(AND(ISNUMBER(OFFSET('Water Data'!$C$7,0,10*ROW('Water Data'!C151))),BT157="No",ISNUMBER(OFFSET('Water Data'!$C$7,0,10*ROW('Water Data'!C151)))),CONCATENATE("[",ROUND(OFFSET('Water Data'!$C$7,0,10*ROW('Water Data'!C151)),0),"]"),IF(AND(ISNUMBER(OFFSET('Water Data'!$C$7,0,10*ROW('Water Data'!C151))),BT157="",ISNUMBER(OFFSET('Water Data'!$C$7,0,10*ROW('Water Data'!C151)))),OFFSET('Water Data'!$C$7,0,10*ROW('Water Data'!C151)),NA())))</f>
        <v>#N/A</v>
      </c>
      <c r="F157" s="119" t="e">
        <f ca="1">+IF(AND(ISNUMBER(OFFSET('Water Data'!$C$10,0,10*ROW('Water Data'!C151))),BU157="Yes"),OFFSET('Water Data'!$C$10,0,10*ROW('Water Data'!C151)),IF(AND(ISNUMBER(OFFSET('Water Data'!$C$10,0,10*ROW('Water Data'!C151))),BU157="No",ISNUMBER(OFFSET('Water Data'!$C$10,0,10*ROW('Water Data'!C151)))),CONCATENATE("[",ROUND(OFFSET('Water Data'!$C$10,0,10*ROW('Water Data'!C151)),0),"]"),IF(AND(ISNUMBER(OFFSET('Water Data'!$C$10,0,10*ROW('Water Data'!C151))),BU157="",ISNUMBER(OFFSET('Water Data'!$C$10,0,10*ROW('Water Data'!C151)))),OFFSET('Water Data'!$C$10,0,10*ROW('Water Data'!C151)),NA())))</f>
        <v>#N/A</v>
      </c>
      <c r="G157" s="119" t="e">
        <f ca="1">+IF(AND(ISNUMBER(OFFSET('Water Data'!$D$5,0,10*ROW('Water Data'!D151))),BV157="Yes"),100-OFFSET('Water Data'!$D$5,0,10*ROW('Water Data'!D151)),IF(AND(ISNUMBER(OFFSET('Water Data'!$D$5,0,10*ROW('Water Data'!D151))),BV157="No",ISNUMBER(OFFSET('Water Data'!$D$5,0,10*ROW('Water Data'!D151)))),CONCATENATE("[",ROUND(100-OFFSET('Water Data'!$D$5,0,10*ROW('Water Data'!D151)),0),"]"),IF(AND(ISNUMBER(OFFSET('Water Data'!$D$5,0,10*ROW('Water Data'!D151))),BV157="",ISNUMBER(OFFSET('Water Data'!$D$5,0,10*ROW('Water Data'!D151)))),100-OFFSET('Water Data'!$D$5,0,10*ROW('Water Data'!D151)),NA())))</f>
        <v>#N/A</v>
      </c>
      <c r="H157" s="119" t="e">
        <f ca="1">+IF(AND(ISNUMBER(OFFSET('Water Data'!$D$7,0,10*ROW('Water Data'!D151))),BW157="Yes"),OFFSET('Water Data'!$D$7,0,10*ROW('Water Data'!D151)),IF(AND(ISNUMBER(OFFSET('Water Data'!$D$7,0,10*ROW('Water Data'!D151))),BW157="No",ISNUMBER(OFFSET('Water Data'!$D$7,0,10*ROW('Water Data'!D151)))),CONCATENATE("[",ROUND(OFFSET('Water Data'!$C$7,0,10*ROW('Water Data'!D151)),0),"]"),IF(AND(ISNUMBER(OFFSET('Water Data'!$D$7,0,10*ROW('Water Data'!D151))),BW157="",ISNUMBER(OFFSET('Water Data'!$D$7,0,10*ROW('Water Data'!D151)))),OFFSET('Water Data'!$D$7,0,10*ROW('Water Data'!D151)),NA())))</f>
        <v>#N/A</v>
      </c>
      <c r="I157" s="119" t="e">
        <f ca="1">+IF(AND(ISNUMBER(OFFSET('Water Data'!$D$10,0,10*ROW('Water Data'!D151))),BX157="Yes"),OFFSET('Water Data'!$D$10,0,10*ROW('Water Data'!D151)),IF(AND(ISNUMBER(OFFSET('Water Data'!$D$10,0,10*ROW('Water Data'!D151))),BX157="No",ISNUMBER(OFFSET('Water Data'!$D$10,0,10*ROW('Water Data'!D151)))),CONCATENATE("[",ROUND(OFFSET('Water Data'!$D$10,0,10*ROW('Water Data'!D151)),0),"]"),IF(AND(ISNUMBER(OFFSET('Water Data'!$D$10,0,10*ROW('Water Data'!D151))),BX157="",ISNUMBER(OFFSET('Water Data'!$D$10,0,10*ROW('Water Data'!D151)))),OFFSET('Water Data'!$D$10,0,10*ROW('Water Data'!D151)),NA())))</f>
        <v>#N/A</v>
      </c>
      <c r="J157" s="119" t="e">
        <f ca="1">+IF(AND(ISNUMBER(OFFSET('Water Data'!$E$5,0,10*ROW('Water Data'!E151))),BY157="Yes"),100-OFFSET('Water Data'!$E$5,0,10*ROW('Water Data'!E151)),IF(AND(ISNUMBER(OFFSET('Water Data'!$E$5,0,10*ROW('Water Data'!E151))),BY157="No",ISNUMBER(OFFSET('Water Data'!$E$5,0,10*ROW('Water Data'!E151)))),CONCATENATE("[",ROUND(100-OFFSET('Water Data'!$E$5,0,10*ROW('Water Data'!E151)),0),"]"),IF(AND(ISNUMBER(OFFSET('Water Data'!$E$5,0,10*ROW('Water Data'!E151))),BY157="",ISNUMBER(OFFSET('Water Data'!$E$5,0,10*ROW('Water Data'!E151)))),100-OFFSET('Water Data'!$E$5,0,10*ROW('Water Data'!E151)),NA())))</f>
        <v>#N/A</v>
      </c>
      <c r="K157" s="119" t="e">
        <f ca="1">+IF(AND(ISNUMBER(OFFSET('Water Data'!$E$7,0,10*ROW('Water Data'!E151))),BZ157="Yes"),OFFSET('Water Data'!$E$7,0,10*ROW('Water Data'!E151)),IF(AND(ISNUMBER(OFFSET('Water Data'!$E$7,0,10*ROW('Water Data'!E151))),BZ157="No",ISNUMBER(OFFSET('Water Data'!$E$7,0,10*ROW('Water Data'!E151)))),CONCATENATE("[",ROUND(OFFSET('Water Data'!$E$7,0,10*ROW('Water Data'!E151)),0),"]"),IF(AND(ISNUMBER(OFFSET('Water Data'!$E$7,0,10*ROW('Water Data'!E151))),BZ157="",ISNUMBER(OFFSET('Water Data'!$E$7,0,10*ROW('Water Data'!E151)))),OFFSET('Water Data'!$E$7,0,10*ROW('Water Data'!E151)),NA())))</f>
        <v>#N/A</v>
      </c>
      <c r="L157" s="119" t="e">
        <f ca="1">+IF(AND(ISNUMBER(OFFSET('Water Data'!$E$10,0,10*ROW('Water Data'!E151))),CA157="Yes"),OFFSET('Water Data'!$E$10,0,10*ROW('Water Data'!E151)),IF(AND(ISNUMBER(OFFSET('Water Data'!$E$10,0,10*ROW('Water Data'!E151))),CA157="No",ISNUMBER(OFFSET('Water Data'!$E$10,0,10*ROW('Water Data'!E151)))),CONCATENATE("[",ROUND(OFFSET('Water Data'!$E$10,0,10*ROW('Water Data'!E151)),0),"]"),IF(AND(ISNUMBER(OFFSET('Water Data'!$E$10,0,10*ROW('Water Data'!E151))),CA157="",ISNUMBER(OFFSET('Water Data'!$E$10,0,10*ROW('Water Data'!E151)))),OFFSET('Water Data'!$E$10,0,10*ROW('Water Data'!E151)),NA())))</f>
        <v>#N/A</v>
      </c>
      <c r="M157" s="119" t="e">
        <f ca="1">+IF(AND(ISNUMBER(OFFSET('Water Data'!$F$5,0,10*ROW('Water Data'!F151))),CB157="Yes"),100-OFFSET('Water Data'!$F$5,0,10*ROW('Water Data'!F151)),IF(AND(ISNUMBER(OFFSET('Water Data'!$F$5,0,10*ROW('Water Data'!F151))),CB157="No",ISNUMBER(OFFSET('Water Data'!$F$5,0,10*ROW('Water Data'!F151)))),CONCATENATE("[",ROUND(100-OFFSET('Water Data'!$F$5,0,10*ROW('Water Data'!F151)),0),"]"),IF(AND(ISNUMBER(OFFSET('Water Data'!$F$5,0,10*ROW('Water Data'!F151))),CB157="",ISNUMBER(OFFSET('Water Data'!$F$5,0,10*ROW('Water Data'!F151)))),100-OFFSET('Water Data'!$F$5,0,10*ROW('Water Data'!F151)),NA())))</f>
        <v>#N/A</v>
      </c>
      <c r="N157" s="119" t="e">
        <f ca="1">+IF(AND(ISNUMBER(OFFSET('Water Data'!$F$7,0,10*ROW('Water Data'!F151))),CC157="Yes"),OFFSET('Water Data'!$F$7,0,10*ROW('Water Data'!F151)),IF(AND(ISNUMBER(OFFSET('Water Data'!$F$7,0,10*ROW('Water Data'!F151))),CC157="No",ISNUMBER(OFFSET('Water Data'!$F$7,0,10*ROW('Water Data'!F151)))),CONCATENATE("[",ROUND(OFFSET('Water Data'!$F$7,0,10*ROW('Water Data'!F151)),0),"]"),IF(AND(ISNUMBER(OFFSET('Water Data'!$F$7,0,10*ROW('Water Data'!F151))),CC157="",ISNUMBER(OFFSET('Water Data'!$F$7,0,10*ROW('Water Data'!F151)))),OFFSET('Water Data'!$F$7,0,10*ROW('Water Data'!F151)),NA())))</f>
        <v>#N/A</v>
      </c>
      <c r="O157" s="119" t="e">
        <f ca="1">+IF(AND(ISNUMBER(OFFSET('Water Data'!$F$10,0,10*ROW('Water Data'!F151))),CD157="Yes"),OFFSET('Water Data'!$F$10,0,10*ROW('Water Data'!F151)),IF(AND(ISNUMBER(OFFSET('Water Data'!$F$10,0,10*ROW('Water Data'!F151))),CD157="No",ISNUMBER(OFFSET('Water Data'!$F$10,0,10*ROW('Water Data'!F151)))),CONCATENATE("[",ROUND(OFFSET('Water Data'!$F$10,0,10*ROW('Water Data'!F151)),0),"]"),IF(AND(ISNUMBER(OFFSET('Water Data'!$F$10,0,10*ROW('Water Data'!F151))),CD157="",ISNUMBER(OFFSET('Water Data'!$F$10,0,10*ROW('Water Data'!F151)))),OFFSET('Water Data'!$F$10,0,10*ROW('Water Data'!F151)),NA())))</f>
        <v>#N/A</v>
      </c>
      <c r="P157" s="119" t="e">
        <f ca="1">+IF(AND(ISNUMBER(OFFSET('Water Data'!$G$5,0,10*ROW('Water Data'!G151))),CE157="Yes"),100-OFFSET('Water Data'!$G$5,0,10*ROW('Water Data'!G151)),IF(AND(ISNUMBER(OFFSET('Water Data'!$G$5,0,10*ROW('Water Data'!G151))),CE157="No",ISNUMBER(OFFSET('Water Data'!$G$5,0,10*ROW('Water Data'!G151)))),CONCATENATE("[",ROUND(100-OFFSET('Water Data'!$G$5,0,10*ROW('Water Data'!G151)),0),"]"),IF(AND(ISNUMBER(OFFSET('Water Data'!$G$5,0,10*ROW('Water Data'!G151))),CE157="",ISNUMBER(OFFSET('Water Data'!$G$5,0,10*ROW('Water Data'!G151)))),100-OFFSET('Water Data'!$G$5,0,10*ROW('Water Data'!G151)),NA())))</f>
        <v>#N/A</v>
      </c>
      <c r="Q157" s="119" t="e">
        <f ca="1">+IF(AND(ISNUMBER(OFFSET('Water Data'!$G$7,0,10*ROW('Water Data'!G151))),CF157="Yes"),OFFSET('Water Data'!$G$7,0,10*ROW('Water Data'!G151)),IF(AND(ISNUMBER(OFFSET('Water Data'!$G$7,0,10*ROW('Water Data'!G151))),CF157="No",ISNUMBER(OFFSET('Water Data'!$G$7,0,10*ROW('Water Data'!G151)))),CONCATENATE("[",ROUND(OFFSET('Water Data'!$G$7,0,10*ROW('Water Data'!G151)),0),"]"),IF(AND(ISNUMBER(OFFSET('Water Data'!$G$7,0,10*ROW('Water Data'!G151))),CF157="",ISNUMBER(OFFSET('Water Data'!$G$7,0,10*ROW('Water Data'!G151)))),OFFSET('Water Data'!$G$7,0,10*ROW('Water Data'!G151)),NA())))</f>
        <v>#N/A</v>
      </c>
      <c r="R157" s="119" t="e">
        <f ca="1">+IF(AND(ISNUMBER(OFFSET('Water Data'!$G$10,0,10*ROW('Water Data'!G151))),CG157="Yes"),OFFSET('Water Data'!$G$10,0,10*ROW('Water Data'!G151)),IF(AND(ISNUMBER(OFFSET('Water Data'!$G$10,0,10*ROW('Water Data'!G151))),CG157="No",ISNUMBER(OFFSET('Water Data'!$G$10,0,10*ROW('Water Data'!G151)))),CONCATENATE("[",ROUND(OFFSET('Water Data'!$G$10,0,10*ROW('Water Data'!G151)),0),"]"),IF(AND(ISNUMBER(OFFSET('Water Data'!$G$10,0,10*ROW('Water Data'!G151))),CG157="",ISNUMBER(OFFSET('Water Data'!$G$10,0,10*ROW('Water Data'!G151)))),OFFSET('Water Data'!$G$10,0,10*ROW('Water Data'!G151)),NA())))</f>
        <v>#N/A</v>
      </c>
      <c r="S157" s="119" t="e">
        <f ca="1">+IF(AND(ISNUMBER(OFFSET('Water Data'!$H$5,0,10*ROW('Water Data'!H151))),CH157="Yes"),100-OFFSET('Water Data'!$H$5,0,10*ROW('Water Data'!H151)),IF(AND(ISNUMBER(OFFSET('Water Data'!$H$5,0,10*ROW('Water Data'!H151))),CH157="No",ISNUMBER(OFFSET('Water Data'!$H$5,0,10*ROW('Water Data'!H151)))),CONCATENATE("[",ROUND(100-OFFSET('Water Data'!$H$5,0,10*ROW('Water Data'!H151)),0),"]"),IF(AND(ISNUMBER(OFFSET('Water Data'!$H$5,0,10*ROW('Water Data'!H151))),CH157="",ISNUMBER(OFFSET('Water Data'!$H$5,0,10*ROW('Water Data'!H151)))),100-OFFSET('Water Data'!$H$5,0,10*ROW('Water Data'!H151)),NA())))</f>
        <v>#N/A</v>
      </c>
      <c r="T157" s="119" t="e">
        <f ca="1">+IF(AND(ISNUMBER(OFFSET('Water Data'!$H$7,0,10*ROW('Water Data'!H151))),CI157="Yes"),OFFSET('Water Data'!$H$7,0,10*ROW('Water Data'!H151)),IF(AND(ISNUMBER(OFFSET('Water Data'!$H$7,0,10*ROW('Water Data'!H151))),CI157="No",ISNUMBER(OFFSET('Water Data'!$H$7,0,10*ROW('Water Data'!H151)))),CONCATENATE("[",ROUND(OFFSET('Water Data'!$H$7,0,10*ROW('Water Data'!H151)),0),"]"),IF(AND(ISNUMBER(OFFSET('Water Data'!$H$7,0,10*ROW('Water Data'!H151))),CI157="",ISNUMBER(OFFSET('Water Data'!$H$7,0,10*ROW('Water Data'!H151)))),OFFSET('Water Data'!$H$7,0,10*ROW('Water Data'!H151)),NA())))</f>
        <v>#N/A</v>
      </c>
      <c r="U157" s="119" t="e">
        <f ca="1">+IF(AND(ISNUMBER(OFFSET('Water Data'!$H$10,0,10*ROW('Water Data'!H151))),CJ157="Yes"),OFFSET('Water Data'!$H$10,0,10*ROW('Water Data'!H151)),IF(AND(ISNUMBER(OFFSET('Water Data'!$H$10,0,10*ROW('Water Data'!H151))),CJ157="No",ISNUMBER(OFFSET('Water Data'!$H$10,0,10*ROW('Water Data'!H151)))),CONCATENATE("[",ROUND(OFFSET('Water Data'!$H$10,0,10*ROW('Water Data'!H151)),0),"]"),IF(AND(ISNUMBER(OFFSET('Water Data'!$H$10,0,10*ROW('Water Data'!H151))),CJ157="",ISNUMBER(OFFSET('Water Data'!$H$10,0,10*ROW('Water Data'!H151)))),OFFSET('Water Data'!$H$10,0,10*ROW('Water Data'!H151)),NA())))</f>
        <v>#N/A</v>
      </c>
      <c r="V157" s="120" t="e">
        <f ca="1">+IF(AND(ISNUMBER(OFFSET('Sanitation Data'!$C$5,0,10*ROW('Sanitation Data'!C151))),CK157="Yes"),100-OFFSET('Sanitation Data'!$C$5,0,10*ROW('Sanitation Data'!C151)),IF(AND(ISNUMBER(OFFSET('Sanitation Data'!$C$5,0,10*ROW('Sanitation Data'!C151))),CK157="No",ISNUMBER(OFFSET('Sanitation Data'!$C$5,0,10*ROW('Sanitation Data'!C151)))),CONCATENATE("[",ROUND(100-OFFSET('Sanitation Data'!$C$5,0,10*ROW('Sanitation Data'!C151)),0),"]"),IF(AND(ISNUMBER(OFFSET('Sanitation Data'!$C$5,0,10*ROW('Sanitation Data'!C151))),CK157="",ISNUMBER(OFFSET('Sanitation Data'!$C$5,0,10*ROW('Sanitation Data'!C151)))),100-OFFSET('Sanitation Data'!$C$5,0,10*ROW('Sanitation Data'!C151)),NA())))</f>
        <v>#N/A</v>
      </c>
      <c r="W157" s="120" t="e">
        <f ca="1">+IF(AND(ISNUMBER(OFFSET('Sanitation Data'!$C$7,0,10*ROW('Sanitation Data'!C151))),CL157="Yes"),OFFSET('Sanitation Data'!$C$7,0,10*ROW('Sanitation Data'!C151)),IF(AND(ISNUMBER(OFFSET('Sanitation Data'!$C$7,0,10*ROW('Sanitation Data'!C151))),CL157="No",ISNUMBER(OFFSET('Sanitation Data'!$C$7,0,10*ROW('Sanitation Data'!C151)))),CONCATENATE("[",ROUND(OFFSET('Sanitation Data'!$C$7,0,10*ROW('Sanitation Data'!C151)),0),"]"),IF(AND(ISNUMBER(OFFSET('Sanitation Data'!$C$7,0,10*ROW('Sanitation Data'!C151))),CL157="",ISNUMBER(OFFSET('Sanitation Data'!$C$7,0,10*ROW('Sanitation Data'!C151)))),OFFSET('Sanitation Data'!$C$7,0,10*ROW('Sanitation Data'!C151)),NA())))</f>
        <v>#N/A</v>
      </c>
      <c r="X157" s="120" t="e">
        <f ca="1">+IF(AND(ISNUMBER(OFFSET('Sanitation Data'!$C$11,0,10*ROW('Sanitation Data'!C151))),CM157="Yes"),OFFSET('Sanitation Data'!$C$11,0,10*ROW('Sanitation Data'!C151)),IF(AND(ISNUMBER(OFFSET('Sanitation Data'!$C$11,0,10*ROW('Sanitation Data'!C151))),CM157="No",ISNUMBER(OFFSET('Sanitation Data'!$C$11,0,10*ROW('Sanitation Data'!C151)))),CONCATENATE("[",ROUND(OFFSET('Sanitation Data'!$C$11,0,10*ROW('Sanitation Data'!C151)),0),"]"),IF(AND(ISNUMBER(OFFSET('Sanitation Data'!$C$11,0,10*ROW('Sanitation Data'!C151))),CM157="",ISNUMBER(OFFSET('Sanitation Data'!$C$11,0,10*ROW('Sanitation Data'!C151)))),OFFSET('Sanitation Data'!$C$11,0,10*ROW('Sanitation Data'!C151)),NA())))</f>
        <v>#N/A</v>
      </c>
      <c r="Y157" s="120" t="e">
        <f ca="1">+IF(AND(ISNUMBER(OFFSET('Sanitation Data'!$C$12,0,10*ROW('Sanitation Data'!C151))),CN157="Yes"),OFFSET('Sanitation Data'!$C$12,0,10*ROW('Sanitation Data'!C151)),IF(AND(ISNUMBER(OFFSET('Sanitation Data'!$C$12,0,10*ROW('Sanitation Data'!C151))),CN157="No",ISNUMBER(OFFSET('Sanitation Data'!$C$12,0,10*ROW('Sanitation Data'!C151)))),CONCATENATE("[",ROUND(OFFSET('Sanitation Data'!$C$12,0,10*ROW('Sanitation Data'!C151)),0),"]"),IF(AND(ISNUMBER(OFFSET('Sanitation Data'!$C$12,0,10*ROW('Sanitation Data'!C151))),CN157="",ISNUMBER(OFFSET('Sanitation Data'!$C$12,0,10*ROW('Sanitation Data'!C151)))),OFFSET('Sanitation Data'!$C$12,0,10*ROW('Sanitation Data'!C151)),NA())))</f>
        <v>#N/A</v>
      </c>
      <c r="Z157" s="120" t="e">
        <f ca="1">+IF(AND(ISNUMBER(OFFSET('Sanitation Data'!$C$13,0,10*ROW('Sanitation Data'!C151))),CO157="Yes"),OFFSET('Sanitation Data'!$C$13,0,10*ROW('Sanitation Data'!C151)),IF(AND(ISNUMBER(OFFSET('Sanitation Data'!$C$13,0,10*ROW('Sanitation Data'!C151))),CO157="No",ISNUMBER(OFFSET('Sanitation Data'!$C$13,0,10*ROW('Sanitation Data'!C151)))),CONCATENATE("[",ROUND(OFFSET('Sanitation Data'!$C$13,0,10*ROW('Sanitation Data'!C151)),0),"]"),IF(AND(ISNUMBER(OFFSET('Sanitation Data'!$C$13,0,10*ROW('Sanitation Data'!C151))),CO157="",ISNUMBER(OFFSET('Sanitation Data'!$C$13,0,10*ROW('Sanitation Data'!C151)))),OFFSET('Sanitation Data'!$C$13,0,10*ROW('Sanitation Data'!C151)),NA())))</f>
        <v>#N/A</v>
      </c>
      <c r="AA157" s="120" t="e">
        <f ca="1">+IF(AND(ISNUMBER(OFFSET('Sanitation Data'!$D$5,0,10*ROW('Sanitation Data'!D151))),CP157="Yes"),100-OFFSET('Sanitation Data'!$D$5,0,10*ROW('Sanitation Data'!D151)),IF(AND(ISNUMBER(OFFSET('Sanitation Data'!$D$5,0,10*ROW('Sanitation Data'!D151))),CP157="No",ISNUMBER(OFFSET('Sanitation Data'!$D$5,0,10*ROW('Sanitation Data'!D151)))),CONCATENATE("[",ROUND(100-OFFSET('Sanitation Data'!$D$5,0,10*ROW('Sanitation Data'!D151)),0),"]"),IF(AND(ISNUMBER(OFFSET('Sanitation Data'!$D$5,0,10*ROW('Sanitation Data'!D151))),CP157="",ISNUMBER(OFFSET('Sanitation Data'!$D$5,0,10*ROW('Sanitation Data'!D151)))),100-OFFSET('Sanitation Data'!$D$5,0,10*ROW('Sanitation Data'!D151)),NA())))</f>
        <v>#N/A</v>
      </c>
      <c r="AB157" s="120" t="e">
        <f ca="1">+IF(AND(ISNUMBER(OFFSET('Sanitation Data'!$D$7,0,10*ROW('Sanitation Data'!D151))),CQ157="Yes"),OFFSET('Sanitation Data'!$D$7,0,10*ROW('Sanitation Data'!G151)),IF(AND(ISNUMBER(OFFSET('Sanitation Data'!$D$7,0,10*ROW('Sanitation Data'!D151))),CQ157="No",ISNUMBER(OFFSET('Sanitation Data'!$D$7,0,10*ROW('Sanitation Data'!D151)))),CONCATENATE("[",ROUND(OFFSET('Sanitation Data'!$D$7,0,10*ROW('Sanitation Data'!D151)),0),"]"),IF(AND(ISNUMBER(OFFSET('Sanitation Data'!$D$7,0,10*ROW('Sanitation Data'!D151))),CQ157="",ISNUMBER(OFFSET('Sanitation Data'!$D$7,0,10*ROW('Sanitation Data'!D151)))),OFFSET('Sanitation Data'!$D$7,0,10*ROW('Sanitation Data'!D151)),NA())))</f>
        <v>#N/A</v>
      </c>
      <c r="AC157" s="120" t="e">
        <f ca="1">+IF(AND(ISNUMBER(OFFSET('Sanitation Data'!$D$11,0,10*ROW('Sanitation Data'!D151))),CR157="Yes"),OFFSET('Sanitation Data'!$D$11,0,10*ROW('Sanitation Data'!D151)),IF(AND(ISNUMBER(OFFSET('Sanitation Data'!$D$11,0,10*ROW('Sanitation Data'!D151))),CR157="No",ISNUMBER(OFFSET('Sanitation Data'!$D$11,0,10*ROW('Sanitation Data'!D151)))),CONCATENATE("[",ROUND(OFFSET('Sanitation Data'!$D$11,0,10*ROW('Sanitation Data'!D151)),0),"]"),IF(AND(ISNUMBER(OFFSET('Sanitation Data'!$D$11,0,10*ROW('Sanitation Data'!D151))),CR157="",ISNUMBER(OFFSET('Sanitation Data'!$D$11,0,10*ROW('Sanitation Data'!D151)))),OFFSET('Sanitation Data'!$D$11,0,10*ROW('Sanitation Data'!D151)),NA())))</f>
        <v>#N/A</v>
      </c>
      <c r="AD157" s="120" t="e">
        <f ca="1">+IF(AND(ISNUMBER(OFFSET('Sanitation Data'!$D$12,0,10*ROW('Sanitation Data'!D151))),CS157="Yes"),OFFSET('Sanitation Data'!$D$12,0,10*ROW('Sanitation Data'!D151)),IF(AND(ISNUMBER(OFFSET('Sanitation Data'!$D$12,0,10*ROW('Sanitation Data'!D151))),CS157="No",ISNUMBER(OFFSET('Sanitation Data'!$D$12,0,10*ROW('Sanitation Data'!D151)))),CONCATENATE("[",ROUND(OFFSET('Sanitation Data'!$D$12,0,10*ROW('Sanitation Data'!D151)),0),"]"),IF(AND(ISNUMBER(OFFSET('Sanitation Data'!$D$12,0,10*ROW('Sanitation Data'!D151))),CS157="",ISNUMBER(OFFSET('Sanitation Data'!$D$12,0,10*ROW('Sanitation Data'!D151)))),OFFSET('Sanitation Data'!$D$12,0,10*ROW('Sanitation Data'!D151)),NA())))</f>
        <v>#N/A</v>
      </c>
      <c r="AE157" s="120" t="e">
        <f ca="1">+IF(AND(ISNUMBER(OFFSET('Sanitation Data'!$D$13,0,10*ROW('Sanitation Data'!D151))),CT157="Yes"),OFFSET('Sanitation Data'!$D$13,0,10*ROW('Sanitation Data'!D151)),IF(AND(ISNUMBER(OFFSET('Sanitation Data'!$D$13,0,10*ROW('Sanitation Data'!D151))),CT157="No",ISNUMBER(OFFSET('Sanitation Data'!$D$13,0,10*ROW('Sanitation Data'!D151)))),CONCATENATE("[",ROUND(OFFSET('Sanitation Data'!$D$13,0,10*ROW('Sanitation Data'!D151)),0),"]"),IF(AND(ISNUMBER(OFFSET('Sanitation Data'!$D$13,0,10*ROW('Sanitation Data'!D151))),CT157="",ISNUMBER(OFFSET('Sanitation Data'!$D$13,0,10*ROW('Sanitation Data'!D151)))),OFFSET('Sanitation Data'!$D$13,0,10*ROW('Sanitation Data'!D151)),NA())))</f>
        <v>#N/A</v>
      </c>
      <c r="AF157" s="120" t="e">
        <f ca="1">+IF(AND(ISNUMBER(OFFSET('Sanitation Data'!$E$5,0,10*ROW('Sanitation Data'!E151))),CU157="Yes"),100-OFFSET('Sanitation Data'!$E$5,0,10*ROW('Sanitation Data'!E151)),IF(AND(ISNUMBER(OFFSET('Sanitation Data'!$E$5,0,10*ROW('Sanitation Data'!E151))),CU157="No",ISNUMBER(OFFSET('Sanitation Data'!$E$5,0,10*ROW('Sanitation Data'!E151)))),CONCATENATE("[",ROUND(100-OFFSET('Sanitation Data'!$E$5,0,10*ROW('Sanitation Data'!E151)),0),"]"),IF(AND(ISNUMBER(OFFSET('Sanitation Data'!$E$5,0,10*ROW('Sanitation Data'!E151))),CU157="",ISNUMBER(OFFSET('Sanitation Data'!$E$5,0,10*ROW('Sanitation Data'!E151)))),100-OFFSET('Sanitation Data'!$E$5,0,10*ROW('Sanitation Data'!E151)),NA())))</f>
        <v>#N/A</v>
      </c>
      <c r="AG157" s="120" t="e">
        <f ca="1">+IF(AND(ISNUMBER(OFFSET('Sanitation Data'!$E$7,0,10*ROW('Sanitation Data'!E151))),CV157="Yes"),OFFSET('Sanitation Data'!$E$7,0,10*ROW('Sanitation Data'!E151)),IF(AND(ISNUMBER(OFFSET('Sanitation Data'!$E$7,0,10*ROW('Sanitation Data'!E151))),CV157="No",ISNUMBER(OFFSET('Sanitation Data'!$E$7,0,10*ROW('Sanitation Data'!E151)))),CONCATENATE("[",ROUND(OFFSET('Sanitation Data'!$E$7,0,10*ROW('Sanitation Data'!E151)),0),"]"),IF(AND(ISNUMBER(OFFSET('Sanitation Data'!$E$7,0,10*ROW('Sanitation Data'!E151))),CV157="",ISNUMBER(OFFSET('Sanitation Data'!$E$7,0,10*ROW('Sanitation Data'!E151)))),OFFSET('Sanitation Data'!$E$7,0,10*ROW('Sanitation Data'!E151)),NA())))</f>
        <v>#N/A</v>
      </c>
      <c r="AH157" s="120" t="e">
        <f ca="1">+IF(AND(ISNUMBER(OFFSET('Sanitation Data'!$E$11,0,10*ROW('Sanitation Data'!E151))),CW157="Yes"),OFFSET('Sanitation Data'!$E$11,0,10*ROW('Sanitation Data'!E151)),IF(AND(ISNUMBER(OFFSET('Sanitation Data'!$E$11,0,10*ROW('Sanitation Data'!E151))),CW157="No",ISNUMBER(OFFSET('Sanitation Data'!$E$11,0,10*ROW('Sanitation Data'!E151)))),CONCATENATE("[",ROUND(OFFSET('Sanitation Data'!$E$11,0,10*ROW('Sanitation Data'!E151)),0),"]"),IF(AND(ISNUMBER(OFFSET('Sanitation Data'!$E$11,0,10*ROW('Sanitation Data'!E151))),CW157="",ISNUMBER(OFFSET('Sanitation Data'!$E$11,0,10*ROW('Sanitation Data'!E151)))),OFFSET('Sanitation Data'!$E$11,0,10*ROW('Sanitation Data'!E151)),NA())))</f>
        <v>#N/A</v>
      </c>
      <c r="AI157" s="120" t="e">
        <f ca="1">+IF(AND(ISNUMBER(OFFSET('Sanitation Data'!$E$12,0,10*ROW('Sanitation Data'!E151))),CX157="Yes"),OFFSET('Sanitation Data'!$E$12,0,10*ROW('Sanitation Data'!E151)),IF(AND(ISNUMBER(OFFSET('Sanitation Data'!$E$12,0,10*ROW('Sanitation Data'!E151))),CX157="No",ISNUMBER(OFFSET('Sanitation Data'!$E$12,0,10*ROW('Sanitation Data'!E151)))),CONCATENATE("[",ROUND(OFFSET('Sanitation Data'!$E$12,0,10*ROW('Sanitation Data'!E151)),0),"]"),IF(AND(ISNUMBER(OFFSET('Sanitation Data'!$E$12,0,10*ROW('Sanitation Data'!E151))),CX157="",ISNUMBER(OFFSET('Sanitation Data'!$E$12,0,10*ROW('Sanitation Data'!E151)))),OFFSET('Sanitation Data'!$E$12,0,10*ROW('Sanitation Data'!E151)),NA())))</f>
        <v>#N/A</v>
      </c>
      <c r="AJ157" s="120" t="e">
        <f ca="1">+IF(AND(ISNUMBER(OFFSET('Sanitation Data'!$E$13,0,10*ROW('Sanitation Data'!E151))),CY157="Yes"),OFFSET('Sanitation Data'!$E$13,0,10*ROW('Sanitation Data'!E151)),IF(AND(ISNUMBER(OFFSET('Sanitation Data'!$E$13,0,10*ROW('Sanitation Data'!E151))),CY157="No",ISNUMBER(OFFSET('Sanitation Data'!$E$13,0,10*ROW('Sanitation Data'!E151)))),CONCATENATE("[",ROUND(OFFSET('Sanitation Data'!$E$13,0,10*ROW('Sanitation Data'!E151)),0),"]"),IF(AND(ISNUMBER(OFFSET('Sanitation Data'!$E$13,0,10*ROW('Sanitation Data'!E151))),CY157="",ISNUMBER(OFFSET('Sanitation Data'!$E$13,0,10*ROW('Sanitation Data'!E151)))),OFFSET('Sanitation Data'!$E$13,0,10*ROW('Sanitation Data'!E151)),NA())))</f>
        <v>#N/A</v>
      </c>
      <c r="AK157" s="120" t="e">
        <f ca="1">+IF(AND(ISNUMBER(OFFSET('Sanitation Data'!$F$5,0,10*ROW('Sanitation Data'!F151))),CZ157="Yes"),100-OFFSET('Sanitation Data'!$F$5,0,10*ROW('Sanitation Data'!F151)),IF(AND(ISNUMBER(OFFSET('Sanitation Data'!$F$5,0,10*ROW('Sanitation Data'!F151))),CZ157="No",ISNUMBER(OFFSET('Sanitation Data'!$F$5,0,10*ROW('Sanitation Data'!F151)))),CONCATENATE("[",ROUND(100-OFFSET('Sanitation Data'!$F$5,0,10*ROW('Sanitation Data'!F151)),0),"]"),IF(AND(ISNUMBER(OFFSET('Sanitation Data'!$F$5,0,10*ROW('Sanitation Data'!F151))),CZ157="",ISNUMBER(OFFSET('Sanitation Data'!$F$5,0,10*ROW('Sanitation Data'!F151)))),100-OFFSET('Sanitation Data'!$F$5,0,10*ROW('Sanitation Data'!F151)),NA())))</f>
        <v>#N/A</v>
      </c>
      <c r="AL157" s="120" t="e">
        <f ca="1">+IF(AND(ISNUMBER(OFFSET('Sanitation Data'!$F$7,0,10*ROW('Sanitation Data'!F151))),DA157="Yes"),OFFSET('Sanitation Data'!$F$7,0,10*ROW('Sanitation Data'!F151)),IF(AND(ISNUMBER(OFFSET('Sanitation Data'!$F$7,0,10*ROW('Sanitation Data'!F151))),DA157="No",ISNUMBER(OFFSET('Sanitation Data'!$F$7,0,10*ROW('Sanitation Data'!F151)))),CONCATENATE("[",ROUND(OFFSET('Sanitation Data'!$F$7,0,10*ROW('Sanitation Data'!F151)),0),"]"),IF(AND(ISNUMBER(OFFSET('Sanitation Data'!$F$7,0,10*ROW('Sanitation Data'!F151))),DA157="",ISNUMBER(OFFSET('Sanitation Data'!$F$7,0,10*ROW('Sanitation Data'!F151)))),OFFSET('Sanitation Data'!$F$7,0,10*ROW('Sanitation Data'!F151)),NA())))</f>
        <v>#N/A</v>
      </c>
      <c r="AM157" s="120" t="e">
        <f ca="1">+IF(AND(ISNUMBER(OFFSET('Sanitation Data'!$F$11,0,10*ROW('Sanitation Data'!F151))),DB157="Yes"),OFFSET('Sanitation Data'!$F$11,0,10*ROW('Sanitation Data'!F151)),IF(AND(ISNUMBER(OFFSET('Sanitation Data'!$F$11,0,10*ROW('Sanitation Data'!F151))),DB157="No",ISNUMBER(OFFSET('Sanitation Data'!$F$11,0,10*ROW('Sanitation Data'!F151)))),CONCATENATE("[",ROUND(OFFSET('Sanitation Data'!$F$11,0,10*ROW('Sanitation Data'!F151)),0),"]"),IF(AND(ISNUMBER(OFFSET('Sanitation Data'!$F$11,0,10*ROW('Sanitation Data'!F151))),DB157="",ISNUMBER(OFFSET('Sanitation Data'!$F$11,0,10*ROW('Sanitation Data'!F151)))),OFFSET('Sanitation Data'!$F$11,0,10*ROW('Sanitation Data'!F151)),NA())))</f>
        <v>#N/A</v>
      </c>
      <c r="AN157" s="120" t="e">
        <f ca="1">+IF(AND(ISNUMBER(OFFSET('Sanitation Data'!$F$12,0,10*ROW('Sanitation Data'!F151))),DC157="Yes"),OFFSET('Sanitation Data'!$F$12,0,10*ROW('Sanitation Data'!F151)),IF(AND(ISNUMBER(OFFSET('Sanitation Data'!$F$12,0,10*ROW('Sanitation Data'!F151))),DC157="No",ISNUMBER(OFFSET('Sanitation Data'!$F$12,0,10*ROW('Sanitation Data'!F151)))),CONCATENATE("[",ROUND(OFFSET('Sanitation Data'!$F$12,0,10*ROW('Sanitation Data'!F151)),0),"]"),IF(AND(ISNUMBER(OFFSET('Sanitation Data'!$F$12,0,10*ROW('Sanitation Data'!F151))),DC157="",ISNUMBER(OFFSET('Sanitation Data'!$F$12,0,10*ROW('Sanitation Data'!F151)))),OFFSET('Sanitation Data'!$F$12,0,10*ROW('Sanitation Data'!F151)),NA())))</f>
        <v>#N/A</v>
      </c>
      <c r="AO157" s="120" t="e">
        <f ca="1">+IF(AND(ISNUMBER(OFFSET('Sanitation Data'!$F$13,0,10*ROW('Sanitation Data'!F151))),DD157="Yes"),OFFSET('Sanitation Data'!$F$13,0,10*ROW('Sanitation Data'!F151)),IF(AND(ISNUMBER(OFFSET('Sanitation Data'!$F$13,0,10*ROW('Sanitation Data'!F151))),DD157="No",ISNUMBER(OFFSET('Sanitation Data'!$F$13,0,10*ROW('Sanitation Data'!F151)))),CONCATENATE("[",ROUND(OFFSET('Sanitation Data'!$F$13,0,10*ROW('Sanitation Data'!F151)),0),"]"),IF(AND(ISNUMBER(OFFSET('Sanitation Data'!$F$13,0,10*ROW('Sanitation Data'!F151))),DD157="",ISNUMBER(OFFSET('Sanitation Data'!$F$13,0,10*ROW('Sanitation Data'!F151)))),OFFSET('Sanitation Data'!$F$13,0,10*ROW('Sanitation Data'!F151)),NA())))</f>
        <v>#N/A</v>
      </c>
      <c r="AP157" s="120" t="e">
        <f ca="1">+IF(AND(ISNUMBER(OFFSET('Sanitation Data'!$G$5,0,10*ROW('Sanitation Data'!G151))),DE157="Yes"),100-OFFSET('Sanitation Data'!$G$5,0,10*ROW('Sanitation Data'!G151)),IF(AND(ISNUMBER(OFFSET('Sanitation Data'!$G$5,0,10*ROW('Sanitation Data'!G151))),DE157="No",ISNUMBER(OFFSET('Sanitation Data'!$G$5,0,10*ROW('Sanitation Data'!G151)))),CONCATENATE("[",ROUND(100-OFFSET('Sanitation Data'!$G$5,0,10*ROW('Sanitation Data'!G151)),0),"]"),IF(AND(ISNUMBER(OFFSET('Sanitation Data'!$G$5,0,10*ROW('Sanitation Data'!G151))),DE157="",ISNUMBER(OFFSET('Sanitation Data'!$G$5,0,10*ROW('Sanitation Data'!G151)))),100-OFFSET('Sanitation Data'!$G$5,0,10*ROW('Sanitation Data'!G151)),NA())))</f>
        <v>#N/A</v>
      </c>
      <c r="AQ157" s="120" t="e">
        <f ca="1">+IF(AND(ISNUMBER(OFFSET('Sanitation Data'!$G$7,0,10*ROW('Sanitation Data'!G151))),DF157="Yes"),OFFSET('Sanitation Data'!$G$7,0,10*ROW('Sanitation Data'!G151)),IF(AND(ISNUMBER(OFFSET('Sanitation Data'!$G$7,0,10*ROW('Sanitation Data'!G151))),DF157="No",ISNUMBER(OFFSET('Sanitation Data'!$G$7,0,10*ROW('Sanitation Data'!G151)))),CONCATENATE("[",ROUND(OFFSET('Sanitation Data'!$G$7,0,10*ROW('Sanitation Data'!G151)),0),"]"),IF(AND(ISNUMBER(OFFSET('Sanitation Data'!$G$7,0,10*ROW('Sanitation Data'!G151))),DF157="",ISNUMBER(OFFSET('Sanitation Data'!$G$7,0,10*ROW('Sanitation Data'!G151)))),OFFSET('Sanitation Data'!$G$7,0,10*ROW('Sanitation Data'!G151)),NA())))</f>
        <v>#N/A</v>
      </c>
      <c r="AR157" s="120" t="e">
        <f ca="1">+IF(AND(ISNUMBER(OFFSET('Sanitation Data'!$G$11,0,10*ROW('Sanitation Data'!G151))),DG157="Yes"),OFFSET('Sanitation Data'!$G$11,0,10*ROW('Sanitation Data'!G151)),IF(AND(ISNUMBER(OFFSET('Sanitation Data'!$G$11,0,10*ROW('Sanitation Data'!G151))),DG157="No",ISNUMBER(OFFSET('Sanitation Data'!$G$11,0,10*ROW('Sanitation Data'!G151)))),CONCATENATE("[",ROUND(OFFSET('Sanitation Data'!$G$11,0,10*ROW('Sanitation Data'!G151)),0),"]"),IF(AND(ISNUMBER(OFFSET('Sanitation Data'!$G$11,0,10*ROW('Sanitation Data'!G151))),DG157="",ISNUMBER(OFFSET('Sanitation Data'!$G$11,0,10*ROW('Sanitation Data'!G151)))),OFFSET('Sanitation Data'!$G$11,0,10*ROW('Sanitation Data'!G151)),NA())))</f>
        <v>#N/A</v>
      </c>
      <c r="AS157" s="120" t="e">
        <f ca="1">+IF(AND(ISNUMBER(OFFSET('Sanitation Data'!$G$12,0,10*ROW('Sanitation Data'!G151))),DH157="Yes"),OFFSET('Sanitation Data'!$G$12,0,10*ROW('Sanitation Data'!G151)),IF(AND(ISNUMBER(OFFSET('Sanitation Data'!$G$12,0,10*ROW('Sanitation Data'!G151))),DH157="No",ISNUMBER(OFFSET('Sanitation Data'!$G$12,0,10*ROW('Sanitation Data'!G151)))),CONCATENATE("[",ROUND(OFFSET('Sanitation Data'!$G$12,0,10*ROW('Sanitation Data'!G151)),0),"]"),IF(AND(ISNUMBER(OFFSET('Sanitation Data'!$G$12,0,10*ROW('Sanitation Data'!G151))),DH157="",ISNUMBER(OFFSET('Sanitation Data'!$G$12,0,10*ROW('Sanitation Data'!G151)))),OFFSET('Sanitation Data'!$G$12,0,10*ROW('Sanitation Data'!G151)),NA())))</f>
        <v>#N/A</v>
      </c>
      <c r="AT157" s="120" t="e">
        <f ca="1">+IF(AND(ISNUMBER(OFFSET('Sanitation Data'!$G$13,0,10*ROW('Sanitation Data'!G151))),DI157="Yes"),OFFSET('Sanitation Data'!$G$13,0,10*ROW('Sanitation Data'!G151)),IF(AND(ISNUMBER(OFFSET('Sanitation Data'!$G$13,0,10*ROW('Sanitation Data'!G151))),DI157="No",ISNUMBER(OFFSET('Sanitation Data'!$G$13,0,10*ROW('Sanitation Data'!G151)))),CONCATENATE("[",ROUND(OFFSET('Sanitation Data'!$G$13,0,10*ROW('Sanitation Data'!G151)),0),"]"),IF(AND(ISNUMBER(OFFSET('Sanitation Data'!$G$13,0,10*ROW('Sanitation Data'!G151))),DI157="",ISNUMBER(OFFSET('Sanitation Data'!$G$13,0,10*ROW('Sanitation Data'!G151)))),OFFSET('Sanitation Data'!$G$13,0,10*ROW('Sanitation Data'!G151)),NA())))</f>
        <v>#N/A</v>
      </c>
      <c r="AU157" s="120" t="e">
        <f ca="1">+IF(AND(ISNUMBER(OFFSET('Sanitation Data'!$H$5,0,10*ROW('Sanitation Data'!H151))),DJ157="Yes"),100-OFFSET('Sanitation Data'!$H$5,0,10*ROW('Sanitation Data'!H151)),IF(AND(ISNUMBER(OFFSET('Sanitation Data'!$H$5,0,10*ROW('Sanitation Data'!H151))),DJ157="No",ISNUMBER(OFFSET('Sanitation Data'!$H$5,0,10*ROW('Sanitation Data'!H151)))),CONCATENATE("[",ROUND(100-OFFSET('Sanitation Data'!$H$5,0,10*ROW('Sanitation Data'!H151)),0),"]"),IF(AND(ISNUMBER(OFFSET('Sanitation Data'!$H$5,0,10*ROW('Sanitation Data'!H151))),DJ157="",ISNUMBER(OFFSET('Sanitation Data'!$H$5,0,10*ROW('Sanitation Data'!H151)))),100-OFFSET('Sanitation Data'!$H$5,0,10*ROW('Sanitation Data'!H151)),NA())))</f>
        <v>#N/A</v>
      </c>
      <c r="AV157" s="120" t="e">
        <f ca="1">+IF(AND(ISNUMBER(OFFSET('Sanitation Data'!$H$7,0,10*ROW('Sanitation Data'!H151))),DK157="Yes"),OFFSET('Sanitation Data'!$H$7,0,10*ROW('Sanitation Data'!H151)),IF(AND(ISNUMBER(OFFSET('Sanitation Data'!$H$7,0,10*ROW('Sanitation Data'!H151))),DK157="No",ISNUMBER(OFFSET('Sanitation Data'!$H$7,0,10*ROW('Sanitation Data'!H151)))),CONCATENATE("[",ROUND(OFFSET('Sanitation Data'!$H$7,0,10*ROW('Sanitation Data'!H151)),0),"]"),IF(AND(ISNUMBER(OFFSET('Sanitation Data'!$H$7,0,10*ROW('Sanitation Data'!H151))),DK157="",ISNUMBER(OFFSET('Sanitation Data'!$H$7,0,10*ROW('Sanitation Data'!H151)))),OFFSET('Sanitation Data'!$H$7,0,10*ROW('Sanitation Data'!H151)),NA())))</f>
        <v>#N/A</v>
      </c>
      <c r="AW157" s="120" t="e">
        <f ca="1">+IF(AND(ISNUMBER(OFFSET('Sanitation Data'!$H$11,0,10*ROW('Sanitation Data'!H151))),DL157="Yes"),OFFSET('Sanitation Data'!$H$11,0,10*ROW('Sanitation Data'!H151)),IF(AND(ISNUMBER(OFFSET('Sanitation Data'!$H$11,0,10*ROW('Sanitation Data'!H151))),DL157="No",ISNUMBER(OFFSET('Sanitation Data'!$H$11,0,10*ROW('Sanitation Data'!H151)))),CONCATENATE("[",ROUND(OFFSET('Sanitation Data'!$H$11,0,10*ROW('Sanitation Data'!H151)),0),"]"),IF(AND(ISNUMBER(OFFSET('Sanitation Data'!$H$11,0,10*ROW('Sanitation Data'!H151))),DL157="",ISNUMBER(OFFSET('Sanitation Data'!$H$11,0,10*ROW('Sanitation Data'!H151)))),OFFSET('Sanitation Data'!$H$11,0,10*ROW('Sanitation Data'!H151)),NA())))</f>
        <v>#N/A</v>
      </c>
      <c r="AX157" s="120" t="e">
        <f ca="1">+IF(AND(ISNUMBER(OFFSET('Sanitation Data'!$H$12,0,10*ROW('Sanitation Data'!H151))),DM157="Yes"),OFFSET('Sanitation Data'!$H$12,0,10*ROW('Sanitation Data'!H151)),IF(AND(ISNUMBER(OFFSET('Sanitation Data'!$H$12,0,10*ROW('Sanitation Data'!H151))),DM157="No",ISNUMBER(OFFSET('Sanitation Data'!$H$12,0,10*ROW('Sanitation Data'!H151)))),CONCATENATE("[",ROUND(OFFSET('Sanitation Data'!$H$12,0,10*ROW('Sanitation Data'!H151)),0),"]"),IF(AND(ISNUMBER(OFFSET('Sanitation Data'!$H$12,0,10*ROW('Sanitation Data'!H151))),DM157="",ISNUMBER(OFFSET('Sanitation Data'!$H$12,0,10*ROW('Sanitation Data'!H151)))),OFFSET('Sanitation Data'!$H$12,0,10*ROW('Sanitation Data'!H151)),NA())))</f>
        <v>#N/A</v>
      </c>
      <c r="AY157" s="120" t="e">
        <f ca="1">+IF(AND(ISNUMBER(OFFSET('Sanitation Data'!$H$13,0,10*ROW('Sanitation Data'!H151))),DN157="Yes"),OFFSET('Sanitation Data'!$H$13,0,10*ROW('Sanitation Data'!H151)),IF(AND(ISNUMBER(OFFSET('Sanitation Data'!$H$13,0,10*ROW('Sanitation Data'!H151))),DN157="No",ISNUMBER(OFFSET('Sanitation Data'!$H$13,0,10*ROW('Sanitation Data'!H151)))),CONCATENATE("[",ROUND(OFFSET('Sanitation Data'!$H$13,0,10*ROW('Sanitation Data'!H151)),0),"]"),IF(AND(ISNUMBER(OFFSET('Sanitation Data'!$H$13,0,10*ROW('Sanitation Data'!H151))),DN157="",ISNUMBER(OFFSET('Sanitation Data'!$H$13,0,10*ROW('Sanitation Data'!H151)))),OFFSET('Sanitation Data'!$H$13,0,10*ROW('Sanitation Data'!H151)),NA())))</f>
        <v>#N/A</v>
      </c>
      <c r="AZ157" s="121" t="e">
        <f ca="1">+IF(AND(ISNUMBER(OFFSET('Hygiene Data'!$C$6,0,10*ROW('Hygiene Data'!C151))),DO157="Yes"),OFFSET('Hygiene Data'!$C$6,0,10*ROW('Hygiene Data'!C151)),IF(AND(ISNUMBER(OFFSET('Hygiene Data'!$C$6,0,10*ROW('Hygiene Data'!C151))),DO157="No",ISNUMBER(OFFSET('Hygiene Data'!$C$6,0,10*ROW('Hygiene Data'!C151)))),CONCATENATE("[",ROUND(OFFSET('Hygiene Data'!$C$6,0,10*ROW('Hygiene Data'!C151)),0),"]"),IF(AND(ISNUMBER(OFFSET('Hygiene Data'!$C$6,0,10*ROW('Hygiene Data'!C151))),DO157="",ISNUMBER(OFFSET('Hygiene Data'!$C$6,0,10*ROW('Hygiene Data'!C151)))),OFFSET('Hygiene Data'!$C$6,0,10*ROW('Hygiene Data'!C151)),NA())))</f>
        <v>#N/A</v>
      </c>
      <c r="BA157" s="121" t="e">
        <f ca="1">+IF(AND(ISNUMBER(OFFSET('Hygiene Data'!$C$8,0,10*ROW('Hygiene Data'!C151))),DP157="Yes"),OFFSET('Hygiene Data'!$C$8,0,10*ROW('Hygiene Data'!C151)),IF(AND(ISNUMBER(OFFSET('Hygiene Data'!$C$8,0,10*ROW('Hygiene Data'!C151))),DP157="No",ISNUMBER(OFFSET('Hygiene Data'!$C$8,0,10*ROW('Hygiene Data'!C151)))),CONCATENATE("[",ROUND(OFFSET('Hygiene Data'!$C$8,0,10*ROW('Hygiene Data'!C151)),0),"]"),IF(AND(ISNUMBER(OFFSET('Hygiene Data'!$C$8,0,10*ROW('Hygiene Data'!C151))),DP157="",ISNUMBER(OFFSET('Hygiene Data'!$C$8,0,10*ROW('Hygiene Data'!C151)))),OFFSET('Hygiene Data'!$C$8,0,10*ROW('Hygiene Data'!C151)),NA())))</f>
        <v>#N/A</v>
      </c>
      <c r="BB157" s="121" t="e">
        <f ca="1">+IF(AND(ISNUMBER(OFFSET('Hygiene Data'!$C$10,0,10*ROW('Hygiene Data'!C151))),DQ157="Yes"),OFFSET('Hygiene Data'!$C$10,0,10*ROW('Hygiene Data'!C151)),IF(AND(ISNUMBER(OFFSET('Hygiene Data'!$C$10,0,10*ROW('Hygiene Data'!C151))),DQ157="No",ISNUMBER(OFFSET('Hygiene Data'!$C$10,0,10*ROW('Hygiene Data'!C151)))),CONCATENATE("[",ROUND(OFFSET('Hygiene Data'!$C$10,0,10*ROW('Hygiene Data'!C151)),0),"]"),IF(AND(ISNUMBER(OFFSET('Hygiene Data'!$C$10,0,10*ROW('Hygiene Data'!C151))),DQ157="",ISNUMBER(OFFSET('Hygiene Data'!$C$10,0,10*ROW('Hygiene Data'!C151)))),OFFSET('Hygiene Data'!$C$10,0,10*ROW('Hygiene Data'!C151)),NA())))</f>
        <v>#N/A</v>
      </c>
      <c r="BC157" s="121" t="e">
        <f ca="1">+IF(AND(ISNUMBER(OFFSET('Hygiene Data'!$D$6,0,10*ROW('Hygiene Data'!D151))),DR157="Yes"),OFFSET('Hygiene Data'!$D$6,0,10*ROW('Hygiene Data'!D151)),IF(AND(ISNUMBER(OFFSET('Hygiene Data'!$D$6,0,10*ROW('Hygiene Data'!D151))),DR157="No",ISNUMBER(OFFSET('Hygiene Data'!$D$6,0,10*ROW('Hygiene Data'!D151)))),CONCATENATE("[",ROUND(OFFSET('Hygiene Data'!$D$6,0,10*ROW('Hygiene Data'!D151)),0),"]"),IF(AND(ISNUMBER(OFFSET('Hygiene Data'!$D$6,0,10*ROW('Hygiene Data'!D151))),DR157="",ISNUMBER(OFFSET('Hygiene Data'!$D$6,0,10*ROW('Hygiene Data'!D151)))),OFFSET('Hygiene Data'!$D$6,0,10*ROW('Hygiene Data'!D151)),NA())))</f>
        <v>#N/A</v>
      </c>
      <c r="BD157" s="121" t="e">
        <f ca="1">+IF(AND(ISNUMBER(OFFSET('Hygiene Data'!$D$8,0,10*ROW('Hygiene Data'!D151))),DS157="Yes"),OFFSET('Hygiene Data'!$D$8,0,10*ROW('Hygiene Data'!D151)),IF(AND(ISNUMBER(OFFSET('Hygiene Data'!$D$8,0,10*ROW('Hygiene Data'!D151))),DS157="No",ISNUMBER(OFFSET('Hygiene Data'!$D$8,0,10*ROW('Hygiene Data'!D151)))),CONCATENATE("[",ROUND(OFFSET('Hygiene Data'!$D$8,0,10*ROW('Hygiene Data'!D151)),0),"]"),IF(AND(ISNUMBER(OFFSET('Hygiene Data'!$D$8,0,10*ROW('Hygiene Data'!D151))),DS157="",ISNUMBER(OFFSET('Hygiene Data'!$D$8,0,10*ROW('Hygiene Data'!D151)))),OFFSET('Hygiene Data'!$D$8,0,10*ROW('Hygiene Data'!D151)),NA())))</f>
        <v>#N/A</v>
      </c>
      <c r="BE157" s="121" t="e">
        <f ca="1">+IF(AND(ISNUMBER(OFFSET('Hygiene Data'!$D$10,0,10*ROW('Hygiene Data'!D151))),DT157="Yes"),OFFSET('Hygiene Data'!$D$10,0,10*ROW('Hygiene Data'!D151)),IF(AND(ISNUMBER(OFFSET('Hygiene Data'!$D$10,0,10*ROW('Hygiene Data'!D151))),DT157="No",ISNUMBER(OFFSET('Hygiene Data'!$D$10,0,10*ROW('Hygiene Data'!D151)))),CONCATENATE("[",ROUND(OFFSET('Hygiene Data'!$D$10,0,10*ROW('Hygiene Data'!D151)),0),"]"),IF(AND(ISNUMBER(OFFSET('Hygiene Data'!$D$10,0,10*ROW('Hygiene Data'!D151))),DT157="",ISNUMBER(OFFSET('Hygiene Data'!$D$10,0,10*ROW('Hygiene Data'!D151)))),OFFSET('Hygiene Data'!$D$10,0,10*ROW('Hygiene Data'!D151)),NA())))</f>
        <v>#N/A</v>
      </c>
      <c r="BF157" s="121" t="e">
        <f ca="1">+IF(AND(ISNUMBER(OFFSET('Hygiene Data'!$E$6,0,10*ROW('Hygiene Data'!E151))),DU157="Yes"),OFFSET('Hygiene Data'!$E$6,0,10*ROW('Hygiene Data'!E151)),IF(AND(ISNUMBER(OFFSET('Hygiene Data'!$E$6,0,10*ROW('Hygiene Data'!E151))),DU157="No",ISNUMBER(OFFSET('Hygiene Data'!$E$6,0,10*ROW('Hygiene Data'!E151)))),CONCATENATE("[",ROUND(OFFSET('Hygiene Data'!$E$6,0,10*ROW('Hygiene Data'!E151)),0),"]"),IF(AND(ISNUMBER(OFFSET('Hygiene Data'!$E$6,0,10*ROW('Hygiene Data'!E151))),DU157="",ISNUMBER(OFFSET('Hygiene Data'!$E$6,0,10*ROW('Hygiene Data'!E151)))),OFFSET('Hygiene Data'!$E$6,0,10*ROW('Hygiene Data'!E151)),NA())))</f>
        <v>#N/A</v>
      </c>
      <c r="BG157" s="121" t="e">
        <f ca="1">+IF(AND(ISNUMBER(OFFSET('Hygiene Data'!$E$8,0,10*ROW('Hygiene Data'!E151))),DV157="Yes"),OFFSET('Hygiene Data'!$E$8,0,10*ROW('Hygiene Data'!E151)),IF(AND(ISNUMBER(OFFSET('Hygiene Data'!$E$8,0,10*ROW('Hygiene Data'!E151))),DV157="No",ISNUMBER(OFFSET('Hygiene Data'!$E$8,0,10*ROW('Hygiene Data'!E151)))),CONCATENATE("[",ROUND(OFFSET('Hygiene Data'!$E$8,0,10*ROW('Hygiene Data'!E151)),0),"]"),IF(AND(ISNUMBER(OFFSET('Hygiene Data'!$E$8,0,10*ROW('Hygiene Data'!E151))),DV157="",ISNUMBER(OFFSET('Hygiene Data'!$E$8,0,10*ROW('Hygiene Data'!E151)))),OFFSET('Hygiene Data'!$E$8,0,10*ROW('Hygiene Data'!E151)),NA())))</f>
        <v>#N/A</v>
      </c>
      <c r="BH157" s="121" t="e">
        <f ca="1">+IF(AND(ISNUMBER(OFFSET('Hygiene Data'!$E$10,0,10*ROW('Hygiene Data'!E151))),DW157="Yes"),OFFSET('Hygiene Data'!$E$10,0,10*ROW('Hygiene Data'!E151)),IF(AND(ISNUMBER(OFFSET('Hygiene Data'!$E$10,0,10*ROW('Hygiene Data'!E151))),DW157="No",ISNUMBER(OFFSET('Hygiene Data'!$E$10,0,10*ROW('Hygiene Data'!E151)))),CONCATENATE("[",ROUND(OFFSET('Hygiene Data'!$E$10,0,10*ROW('Hygiene Data'!E151)),0),"]"),IF(AND(ISNUMBER(OFFSET('Hygiene Data'!$E$10,0,10*ROW('Hygiene Data'!E151))),DW157="",ISNUMBER(OFFSET('Hygiene Data'!$E$10,0,10*ROW('Hygiene Data'!E151)))),OFFSET('Hygiene Data'!$E$10,0,10*ROW('Hygiene Data'!E151)),NA())))</f>
        <v>#N/A</v>
      </c>
      <c r="BI157" s="121" t="e">
        <f ca="1">+IF(AND(ISNUMBER(OFFSET('Hygiene Data'!$F$6,0,10*ROW('Hygiene Data'!F151))),DX157="Yes"),OFFSET('Hygiene Data'!$F$6,0,10*ROW('Hygiene Data'!F151)),IF(AND(ISNUMBER(OFFSET('Hygiene Data'!$F$6,0,10*ROW('Hygiene Data'!F151))),DX157="No",ISNUMBER(OFFSET('Hygiene Data'!$F$6,0,10*ROW('Hygiene Data'!F151)))),CONCATENATE("[",ROUND(OFFSET('Hygiene Data'!$F$6,0,10*ROW('Hygiene Data'!F151)),0),"]"),IF(AND(ISNUMBER(OFFSET('Hygiene Data'!$F$6,0,10*ROW('Hygiene Data'!F151))),DX157="",ISNUMBER(OFFSET('Hygiene Data'!$F$6,0,10*ROW('Hygiene Data'!F151)))),OFFSET('Hygiene Data'!$F$6,0,10*ROW('Hygiene Data'!F151)),NA())))</f>
        <v>#N/A</v>
      </c>
      <c r="BJ157" s="121" t="e">
        <f ca="1">+IF(AND(ISNUMBER(OFFSET('Hygiene Data'!$F$8,0,10*ROW('Hygiene Data'!F151))),DY157="Yes"),OFFSET('Hygiene Data'!$F$8,0,10*ROW('Hygiene Data'!F151)),IF(AND(ISNUMBER(OFFSET('Hygiene Data'!$F$8,0,10*ROW('Hygiene Data'!F151))),DY157="No",ISNUMBER(OFFSET('Hygiene Data'!$F$8,0,10*ROW('Hygiene Data'!F151)))),CONCATENATE("[",ROUND(OFFSET('Hygiene Data'!$F$8,0,10*ROW('Hygiene Data'!F151)),0),"]"),IF(AND(ISNUMBER(OFFSET('Hygiene Data'!$F$8,0,10*ROW('Hygiene Data'!F151))),DY157="",ISNUMBER(OFFSET('Hygiene Data'!$F$8,0,10*ROW('Hygiene Data'!F151)))),OFFSET('Hygiene Data'!$F$8,0,10*ROW('Hygiene Data'!F151)),NA())))</f>
        <v>#N/A</v>
      </c>
      <c r="BK157" s="121" t="e">
        <f ca="1">+IF(AND(ISNUMBER(OFFSET('Hygiene Data'!$F$10,0,10*ROW('Hygiene Data'!F151))),DZ157="Yes"),OFFSET('Hygiene Data'!$F$10,0,10*ROW('Hygiene Data'!F151)),IF(AND(ISNUMBER(OFFSET('Hygiene Data'!$F$10,0,10*ROW('Hygiene Data'!F151))),DZ157="No",ISNUMBER(OFFSET('Hygiene Data'!$F$10,0,10*ROW('Hygiene Data'!F151)))),CONCATENATE("[",ROUND(OFFSET('Hygiene Data'!$F$10,0,10*ROW('Hygiene Data'!F151)),0),"]"),IF(AND(ISNUMBER(OFFSET('Hygiene Data'!$F$10,0,10*ROW('Hygiene Data'!F151))),DZ157="",ISNUMBER(OFFSET('Hygiene Data'!$F$10,0,10*ROW('Hygiene Data'!F151)))),OFFSET('Hygiene Data'!$F$10,0,10*ROW('Hygiene Data'!F151)),NA())))</f>
        <v>#N/A</v>
      </c>
      <c r="BL157" s="121" t="e">
        <f ca="1">+IF(AND(ISNUMBER(OFFSET('Hygiene Data'!$G$6,0,10*ROW('Hygiene Data'!G151))),EA157="Yes"),OFFSET('Hygiene Data'!$G$6,0,10*ROW('Hygiene Data'!G151)),IF(AND(ISNUMBER(OFFSET('Hygiene Data'!$G$6,0,10*ROW('Hygiene Data'!G151))),EA157="No",ISNUMBER(OFFSET('Hygiene Data'!$G$6,0,10*ROW('Hygiene Data'!G151)))),CONCATENATE("[",ROUND(OFFSET('Hygiene Data'!$G$6,0,10*ROW('Hygiene Data'!G151)),0),"]"),IF(AND(ISNUMBER(OFFSET('Hygiene Data'!$G$6,0,10*ROW('Hygiene Data'!G151))),EA157="",ISNUMBER(OFFSET('Hygiene Data'!$G$6,0,10*ROW('Hygiene Data'!G151)))),OFFSET('Hygiene Data'!$G$6,0,10*ROW('Hygiene Data'!G151)),NA())))</f>
        <v>#N/A</v>
      </c>
      <c r="BM157" s="121" t="e">
        <f ca="1">+IF(AND(ISNUMBER(OFFSET('Hygiene Data'!$G$8,0,10*ROW('Hygiene Data'!G151))),EB157="Yes"),OFFSET('Hygiene Data'!$G$8,0,10*ROW('Hygiene Data'!G151)),IF(AND(ISNUMBER(OFFSET('Hygiene Data'!$G$8,0,10*ROW('Hygiene Data'!G151))),EB157="No",ISNUMBER(OFFSET('Hygiene Data'!$G$8,0,10*ROW('Hygiene Data'!G151)))),CONCATENATE("[",ROUND(OFFSET('Hygiene Data'!$G$8,0,10*ROW('Hygiene Data'!G151)),0),"]"),IF(AND(ISNUMBER(OFFSET('Hygiene Data'!$G$8,0,10*ROW('Hygiene Data'!G151))),EB157="",ISNUMBER(OFFSET('Hygiene Data'!$G$8,0,10*ROW('Hygiene Data'!G151)))),OFFSET('Hygiene Data'!$G$8,0,10*ROW('Hygiene Data'!G151)),NA())))</f>
        <v>#N/A</v>
      </c>
      <c r="BN157" s="121" t="e">
        <f ca="1">+IF(AND(ISNUMBER(OFFSET('Hygiene Data'!$G$10,0,10*ROW('Hygiene Data'!G151))),EC157="Yes"),OFFSET('Hygiene Data'!$G$10,0,10*ROW('Hygiene Data'!G151)),IF(AND(ISNUMBER(OFFSET('Hygiene Data'!$G$10,0,10*ROW('Hygiene Data'!G151))),EC157="No",ISNUMBER(OFFSET('Hygiene Data'!$G$10,0,10*ROW('Hygiene Data'!G151)))),CONCATENATE("[",ROUND(OFFSET('Hygiene Data'!$G$10,0,10*ROW('Hygiene Data'!G151)),0),"]"),IF(AND(ISNUMBER(OFFSET('Hygiene Data'!$G$10,0,10*ROW('Hygiene Data'!G151))),EC157="",ISNUMBER(OFFSET('Hygiene Data'!$G$10,0,10*ROW('Hygiene Data'!G151)))),OFFSET('Hygiene Data'!$G$10,0,10*ROW('Hygiene Data'!G151)),NA())))</f>
        <v>#N/A</v>
      </c>
      <c r="BO157" s="121" t="e">
        <f ca="1">+IF(AND(ISNUMBER(OFFSET('Hygiene Data'!$H$6,0,10*ROW('Hygiene Data'!H151))),ED157="Yes"),OFFSET('Hygiene Data'!$H$6,0,10*ROW('Hygiene Data'!H151)),IF(AND(ISNUMBER(OFFSET('Hygiene Data'!$H$6,0,10*ROW('Hygiene Data'!H151))),ED157="No",ISNUMBER(OFFSET('Hygiene Data'!$H$6,0,10*ROW('Hygiene Data'!H151)))),CONCATENATE("[",ROUND(OFFSET('Hygiene Data'!$H$6,0,10*ROW('Hygiene Data'!H151)),0),"]"),IF(AND(ISNUMBER(OFFSET('Hygiene Data'!$H$6,0,10*ROW('Hygiene Data'!H151))),ED157="",ISNUMBER(OFFSET('Hygiene Data'!$H$6,0,10*ROW('Hygiene Data'!H151)))),OFFSET('Hygiene Data'!$H$6,0,10*ROW('Hygiene Data'!H151)),NA())))</f>
        <v>#N/A</v>
      </c>
      <c r="BP157" s="121" t="e">
        <f ca="1">+IF(AND(ISNUMBER(OFFSET('Hygiene Data'!$H$8,0,10*ROW('Hygiene Data'!H151))),EE157="Yes"),OFFSET('Hygiene Data'!$H$8,0,10*ROW('Hygiene Data'!H151)),IF(AND(ISNUMBER(OFFSET('Hygiene Data'!$H$8,0,10*ROW('Hygiene Data'!H151))),EE157="No",ISNUMBER(OFFSET('Hygiene Data'!$H$8,0,10*ROW('Hygiene Data'!H151)))),CONCATENATE("[",ROUND(OFFSET('Hygiene Data'!$H$8,0,10*ROW('Hygiene Data'!H151)),0),"]"),IF(AND(ISNUMBER(OFFSET('Hygiene Data'!$H$8,0,10*ROW('Hygiene Data'!H151))),EE157="",ISNUMBER(OFFSET('Hygiene Data'!$H$8,0,10*ROW('Hygiene Data'!H151)))),OFFSET('Hygiene Data'!$H$8,0,10*ROW('Hygiene Data'!H151)),NA())))</f>
        <v>#N/A</v>
      </c>
      <c r="BQ157" s="121" t="e">
        <f ca="1">+IF(AND(ISNUMBER(OFFSET('Hygiene Data'!$H$10,0,10*ROW('Hygiene Data'!H151))),EF157="Yes"),OFFSET('Hygiene Data'!$H$10,0,10*ROW('Hygiene Data'!H151)),IF(AND(ISNUMBER(OFFSET('Hygiene Data'!$H$10,0,10*ROW('Hygiene Data'!H151))),EF157="No",ISNUMBER(OFFSET('Hygiene Data'!$H$10,0,10*ROW('Hygiene Data'!H151)))),CONCATENATE("[",ROUND(OFFSET('Hygiene Data'!$H$10,0,10*ROW('Hygiene Data'!H151)),0),"]"),IF(AND(ISNUMBER(OFFSET('Hygiene Data'!$H$10,0,10*ROW('Hygiene Data'!H151))),EF157="",ISNUMBER(OFFSET('Hygiene Data'!$H$10,0,10*ROW('Hygiene Data'!H151)))),OFFSET('Hygiene Data'!$H$10,0,10*ROW('Hygiene Data'!H151)),NA())))</f>
        <v>#N/A</v>
      </c>
      <c r="BS157" s="28" t="str">
        <f ca="1">+IF(OFFSET('Water Data'!$C$28,0,10*ROW('Water Data'!C151))="","",OFFSET('Water Data'!$C$28,0,10*ROW('Water Data'!C151)))</f>
        <v/>
      </c>
      <c r="BT157" s="28" t="str">
        <f ca="1">+IF(OFFSET('Water Data'!$C$29,0,10*ROW('Water Data'!C151))="","",OFFSET('Water Data'!$C$29,0,10*ROW('Water Data'!C151)))</f>
        <v/>
      </c>
      <c r="BU157" s="28" t="str">
        <f ca="1">+IF(OFFSET('Water Data'!$C$30,0,10*ROW('Water Data'!C151))="","",OFFSET('Water Data'!$C$30,0,10*ROW('Water Data'!C151)))</f>
        <v/>
      </c>
      <c r="BV157" s="28" t="str">
        <f ca="1">+IF(OFFSET('Water Data'!$D$28,0,10*ROW('Water Data'!D151))="","",OFFSET('Water Data'!$D$28,0,10*ROW('Water Data'!D151)))</f>
        <v/>
      </c>
      <c r="BW157" s="28" t="str">
        <f ca="1">+IF(OFFSET('Water Data'!$D$29,0,10*ROW('Water Data'!D151))="","",OFFSET('Water Data'!$D$29,0,10*ROW('Water Data'!D151)))</f>
        <v/>
      </c>
      <c r="BX157" s="28" t="str">
        <f ca="1">+IF(OFFSET('Water Data'!$D$30,0,10*ROW('Water Data'!D151))="","",OFFSET('Water Data'!$D$30,0,10*ROW('Water Data'!D151)))</f>
        <v/>
      </c>
      <c r="BY157" s="28" t="str">
        <f ca="1">+IF(OFFSET('Water Data'!$E$28,0,10*ROW('Water Data'!E151))="","",OFFSET('Water Data'!$E$28,0,10*ROW('Water Data'!E151)))</f>
        <v/>
      </c>
      <c r="BZ157" s="28" t="str">
        <f ca="1">+IF(OFFSET('Water Data'!$E$29,0,10*ROW('Water Data'!E151))="","",OFFSET('Water Data'!$E$29,0,10*ROW('Water Data'!E151)))</f>
        <v/>
      </c>
      <c r="CA157" s="28" t="str">
        <f ca="1">+IF(OFFSET('Water Data'!$E$30,0,10*ROW('Water Data'!E151))="","",OFFSET('Water Data'!$E$30,0,10*ROW('Water Data'!E151)))</f>
        <v/>
      </c>
      <c r="CB157" s="28" t="str">
        <f ca="1">+IF(OFFSET('Water Data'!$F$28,0,10*ROW('Water Data'!F151))="","",OFFSET('Water Data'!$F$28,0,10*ROW('Water Data'!F151)))</f>
        <v/>
      </c>
      <c r="CC157" s="28" t="str">
        <f ca="1">+IF(OFFSET('Water Data'!$F$29,0,10*ROW('Water Data'!F151))="","",OFFSET('Water Data'!$F$29,0,10*ROW('Water Data'!F151)))</f>
        <v/>
      </c>
      <c r="CD157" s="28" t="str">
        <f ca="1">+IF(OFFSET('Water Data'!$F$30,0,10*ROW('Water Data'!F151))="","",OFFSET('Water Data'!$F$30,0,10*ROW('Water Data'!F151)))</f>
        <v/>
      </c>
      <c r="CE157" s="28" t="str">
        <f ca="1">+IF(OFFSET('Water Data'!$G$28,0,10*ROW('Water Data'!G151))="","",OFFSET('Water Data'!$G$28,0,10*ROW('Water Data'!G151)))</f>
        <v/>
      </c>
      <c r="CF157" s="28" t="str">
        <f ca="1">+IF(OFFSET('Water Data'!$G$29,0,10*ROW('Water Data'!G151))="","",OFFSET('Water Data'!$G$29,0,10*ROW('Water Data'!G151)))</f>
        <v/>
      </c>
      <c r="CG157" s="28" t="str">
        <f ca="1">+IF(OFFSET('Water Data'!$G$30,0,10*ROW('Water Data'!G151))="","",OFFSET('Water Data'!$G$30,0,10*ROW('Water Data'!G151)))</f>
        <v/>
      </c>
      <c r="CH157" s="28" t="str">
        <f ca="1">+IF(OFFSET('Water Data'!$H$28,0,10*ROW('Water Data'!H151))="","",OFFSET('Water Data'!$H$28,0,10*ROW('Water Data'!H151)))</f>
        <v/>
      </c>
      <c r="CI157" s="28" t="str">
        <f ca="1">+IF(OFFSET('Water Data'!$H$29,0,10*ROW('Water Data'!H151))="","",OFFSET('Water Data'!$H$29,0,10*ROW('Water Data'!H151)))</f>
        <v/>
      </c>
      <c r="CJ157" s="28" t="str">
        <f ca="1">+IF(OFFSET('Water Data'!$H$30,0,10*ROW('Water Data'!H151))="","",OFFSET('Water Data'!$H$30,0,10*ROW('Water Data'!H151)))</f>
        <v/>
      </c>
      <c r="CK157" s="28" t="str">
        <f ca="1">+IF(OFFSET('Sanitation Data'!$C$29,0,10*ROW('Sanitation Data'!C151))="","",OFFSET('Sanitation Data'!$C$29,0,10*ROW('Sanitation Data'!C151)))</f>
        <v/>
      </c>
      <c r="CL157" s="28" t="str">
        <f ca="1">+IF(OFFSET('Sanitation Data'!$C$30,0,10*ROW('Sanitation Data'!C151))="","",OFFSET('Sanitation Data'!$C$30,0,10*ROW('Sanitation Data'!C151)))</f>
        <v/>
      </c>
      <c r="CM157" s="28" t="str">
        <f ca="1">+IF(OFFSET('Sanitation Data'!$C$31,0,10*ROW('Sanitation Data'!C151))="","",OFFSET('Sanitation Data'!$C$31,0,10*ROW('Sanitation Data'!C151)))</f>
        <v/>
      </c>
      <c r="CN157" s="28" t="str">
        <f ca="1">+IF(OFFSET('Sanitation Data'!$C$32,0,10*ROW('Sanitation Data'!C151))="","",OFFSET('Sanitation Data'!$C$32,0,10*ROW('Sanitation Data'!C151)))</f>
        <v/>
      </c>
      <c r="CO157" s="28" t="str">
        <f ca="1">+IF(OFFSET('Sanitation Data'!$C$33,0,10*ROW('Sanitation Data'!C151))="","",OFFSET('Sanitation Data'!$C$33,0,10*ROW('Sanitation Data'!C151)))</f>
        <v/>
      </c>
      <c r="CP157" s="28" t="str">
        <f ca="1">+IF(OFFSET('Sanitation Data'!$D$29,0,10*ROW('Sanitation Data'!D151))="","",OFFSET('Sanitation Data'!$D$29,0,10*ROW('Sanitation Data'!D151)))</f>
        <v/>
      </c>
      <c r="CQ157" s="28" t="str">
        <f ca="1">+IF(OFFSET('Sanitation Data'!$D$30,0,10*ROW('Sanitation Data'!D151))="","",OFFSET('Sanitation Data'!$D$30,0,10*ROW('Sanitation Data'!D151)))</f>
        <v/>
      </c>
      <c r="CR157" s="28" t="str">
        <f ca="1">+IF(OFFSET('Sanitation Data'!$D$31,0,10*ROW('Sanitation Data'!D151))="","",OFFSET('Sanitation Data'!$D$31,0,10*ROW('Sanitation Data'!D151)))</f>
        <v/>
      </c>
      <c r="CS157" s="28" t="str">
        <f ca="1">+IF(OFFSET('Sanitation Data'!$D$32,0,10*ROW('Sanitation Data'!D151))="","",OFFSET('Sanitation Data'!$D$32,0,10*ROW('Sanitation Data'!D151)))</f>
        <v/>
      </c>
      <c r="CT157" s="28" t="str">
        <f ca="1">+IF(OFFSET('Sanitation Data'!$D$33,0,10*ROW('Sanitation Data'!D151))="","",OFFSET('Sanitation Data'!$D$33,0,10*ROW('Sanitation Data'!D151)))</f>
        <v/>
      </c>
      <c r="CU157" s="28" t="str">
        <f ca="1">+IF(OFFSET('Sanitation Data'!$E$29,0,10*ROW('Sanitation Data'!E151))="","",OFFSET('Sanitation Data'!$E$29,0,10*ROW('Sanitation Data'!E151)))</f>
        <v/>
      </c>
      <c r="CV157" s="28" t="str">
        <f ca="1">+IF(OFFSET('Sanitation Data'!$E$30,0,10*ROW('Sanitation Data'!E151))="","",OFFSET('Sanitation Data'!$E$30,0,10*ROW('Sanitation Data'!E151)))</f>
        <v/>
      </c>
      <c r="CW157" s="28" t="str">
        <f ca="1">+IF(OFFSET('Sanitation Data'!$E$31,0,10*ROW('Sanitation Data'!E151))="","",OFFSET('Sanitation Data'!$E$31,0,10*ROW('Sanitation Data'!E151)))</f>
        <v/>
      </c>
      <c r="CX157" s="28" t="str">
        <f ca="1">+IF(OFFSET('Sanitation Data'!$E$32,0,10*ROW('Sanitation Data'!E151))="","",OFFSET('Sanitation Data'!$E$32,0,10*ROW('Sanitation Data'!E151)))</f>
        <v/>
      </c>
      <c r="CY157" s="28" t="str">
        <f ca="1">+IF(OFFSET('Sanitation Data'!$E$33,0,10*ROW('Sanitation Data'!E151))="","",OFFSET('Sanitation Data'!$E$33,0,10*ROW('Sanitation Data'!E151)))</f>
        <v/>
      </c>
      <c r="CZ157" s="28" t="str">
        <f ca="1">+IF(OFFSET('Sanitation Data'!$F$29,0,10*ROW('Sanitation Data'!F151))="","",OFFSET('Sanitation Data'!$F$29,0,10*ROW('Sanitation Data'!F151)))</f>
        <v/>
      </c>
      <c r="DA157" s="28" t="str">
        <f ca="1">+IF(OFFSET('Sanitation Data'!$F$30,0,10*ROW('Sanitation Data'!F151))="","",OFFSET('Sanitation Data'!$F$30,0,10*ROW('Sanitation Data'!F151)))</f>
        <v/>
      </c>
      <c r="DB157" s="28" t="str">
        <f ca="1">+IF(OFFSET('Sanitation Data'!$F$31,0,10*ROW('Sanitation Data'!F151))="","",OFFSET('Sanitation Data'!$F$31,0,10*ROW('Sanitation Data'!F151)))</f>
        <v/>
      </c>
      <c r="DC157" s="28" t="str">
        <f ca="1">+IF(OFFSET('Sanitation Data'!$F$32,0,10*ROW('Sanitation Data'!F151))="","",OFFSET('Sanitation Data'!$F$32,0,10*ROW('Sanitation Data'!F151)))</f>
        <v/>
      </c>
      <c r="DD157" s="28" t="str">
        <f ca="1">+IF(OFFSET('Sanitation Data'!$F$33,0,10*ROW('Sanitation Data'!F151))="","",OFFSET('Sanitation Data'!$F$33,0,10*ROW('Sanitation Data'!F151)))</f>
        <v/>
      </c>
      <c r="DE157" s="28" t="str">
        <f ca="1">+IF(OFFSET('Sanitation Data'!$G$29,0,10*ROW('Sanitation Data'!G151))="","",OFFSET('Sanitation Data'!$G$29,0,10*ROW('Sanitation Data'!G151)))</f>
        <v/>
      </c>
      <c r="DF157" s="28" t="str">
        <f ca="1">+IF(OFFSET('Sanitation Data'!$G$30,0,10*ROW('Sanitation Data'!G151))="","",OFFSET('Sanitation Data'!$G$30,0,10*ROW('Sanitation Data'!G151)))</f>
        <v/>
      </c>
      <c r="DG157" s="28" t="str">
        <f ca="1">+IF(OFFSET('Sanitation Data'!$G$31,0,10*ROW('Sanitation Data'!G151))="","",OFFSET('Sanitation Data'!$G$31,0,10*ROW('Sanitation Data'!G151)))</f>
        <v/>
      </c>
      <c r="DH157" s="28" t="str">
        <f ca="1">+IF(OFFSET('Sanitation Data'!$G$32,0,10*ROW('Sanitation Data'!G151))="","",OFFSET('Sanitation Data'!$G$32,0,10*ROW('Sanitation Data'!G151)))</f>
        <v/>
      </c>
      <c r="DI157" s="28" t="str">
        <f ca="1">+IF(OFFSET('Sanitation Data'!$G$33,0,10*ROW('Sanitation Data'!G151))="","",OFFSET('Sanitation Data'!$G$33,0,10*ROW('Sanitation Data'!G151)))</f>
        <v/>
      </c>
      <c r="DJ157" s="28" t="str">
        <f ca="1">+IF(OFFSET('Sanitation Data'!$H$29,0,10*ROW('Sanitation Data'!H151))="","",OFFSET('Sanitation Data'!$H$29,0,10*ROW('Sanitation Data'!H151)))</f>
        <v/>
      </c>
      <c r="DK157" s="28" t="str">
        <f ca="1">+IF(OFFSET('Sanitation Data'!$H$30,0,10*ROW('Sanitation Data'!H151))="","",OFFSET('Sanitation Data'!$H$30,0,10*ROW('Sanitation Data'!H151)))</f>
        <v/>
      </c>
      <c r="DL157" s="28" t="str">
        <f ca="1">+IF(OFFSET('Sanitation Data'!$H$31,0,10*ROW('Sanitation Data'!H151))="","",OFFSET('Sanitation Data'!$H$31,0,10*ROW('Sanitation Data'!H151)))</f>
        <v/>
      </c>
      <c r="DM157" s="28" t="str">
        <f ca="1">+IF(OFFSET('Sanitation Data'!$H$32,0,10*ROW('Sanitation Data'!H151))="","",OFFSET('Sanitation Data'!$H$32,0,10*ROW('Sanitation Data'!H151)))</f>
        <v/>
      </c>
      <c r="DN157" s="28" t="str">
        <f ca="1">+IF(OFFSET('Sanitation Data'!$H$33,0,10*ROW('Sanitation Data'!H151))="","",OFFSET('Sanitation Data'!$H$33,0,10*ROW('Sanitation Data'!H151)))</f>
        <v/>
      </c>
      <c r="DO157" s="28" t="str">
        <f ca="1">+IF(OFFSET('Hygiene Data'!$C$12,0,10*ROW('Hygiene Data'!C151))="","",OFFSET('Hygiene Data'!$C$12,0,10*ROW('Hygiene Data'!C151)))</f>
        <v/>
      </c>
      <c r="DP157" s="28" t="str">
        <f ca="1">+IF(OFFSET('Hygiene Data'!$C$13,0,10*ROW('Hygiene Data'!C151))="","",OFFSET('Hygiene Data'!$C$13,0,10*ROW('Hygiene Data'!C151)))</f>
        <v/>
      </c>
      <c r="DQ157" s="28" t="str">
        <f ca="1">+IF(OFFSET('Hygiene Data'!$C$14,0,10*ROW('Hygiene Data'!C151))="","",OFFSET('Hygiene Data'!$C$14,0,10*ROW('Hygiene Data'!C151)))</f>
        <v/>
      </c>
      <c r="DR157" s="28" t="str">
        <f ca="1">+IF(OFFSET('Hygiene Data'!$D$12,0,10*ROW('Hygiene Data'!D151))="","",OFFSET('Hygiene Data'!$D$12,0,10*ROW('Hygiene Data'!D151)))</f>
        <v/>
      </c>
      <c r="DS157" s="28" t="str">
        <f ca="1">+IF(OFFSET('Hygiene Data'!$D$13,0,10*ROW('Hygiene Data'!D151))="","",OFFSET('Hygiene Data'!$D$13,0,10*ROW('Hygiene Data'!D151)))</f>
        <v/>
      </c>
      <c r="DT157" s="28" t="str">
        <f ca="1">+IF(OFFSET('Hygiene Data'!$D$14,0,10*ROW('Hygiene Data'!D151))="","",OFFSET('Hygiene Data'!$D$14,0,10*ROW('Hygiene Data'!D151)))</f>
        <v/>
      </c>
      <c r="DU157" s="28" t="str">
        <f ca="1">+IF(OFFSET('Hygiene Data'!$E$12,0,10*ROW('Hygiene Data'!E151))="","",OFFSET('Hygiene Data'!$E$12,0,10*ROW('Hygiene Data'!E151)))</f>
        <v/>
      </c>
      <c r="DV157" s="28" t="str">
        <f ca="1">+IF(OFFSET('Hygiene Data'!$E$13,0,10*ROW('Hygiene Data'!E151))="","",OFFSET('Hygiene Data'!$E$13,0,10*ROW('Hygiene Data'!E151)))</f>
        <v/>
      </c>
      <c r="DW157" s="28" t="str">
        <f ca="1">+IF(OFFSET('Hygiene Data'!$E$14,0,10*ROW('Hygiene Data'!E151))="","",OFFSET('Hygiene Data'!$E$14,0,10*ROW('Hygiene Data'!E151)))</f>
        <v/>
      </c>
      <c r="DX157" s="28" t="str">
        <f ca="1">+IF(OFFSET('Hygiene Data'!$F$12,0,10*ROW('Hygiene Data'!F151))="","",OFFSET('Hygiene Data'!$F$12,0,10*ROW('Hygiene Data'!F151)))</f>
        <v/>
      </c>
      <c r="DY157" s="28" t="str">
        <f ca="1">+IF(OFFSET('Hygiene Data'!$F$13,0,10*ROW('Hygiene Data'!F151))="","",OFFSET('Hygiene Data'!$F$13,0,10*ROW('Hygiene Data'!F151)))</f>
        <v/>
      </c>
      <c r="DZ157" s="28" t="str">
        <f ca="1">+IF(OFFSET('Hygiene Data'!$F$14,0,10*ROW('Hygiene Data'!F151))="","",OFFSET('Hygiene Data'!$F$14,0,10*ROW('Hygiene Data'!F151)))</f>
        <v/>
      </c>
      <c r="EA157" s="28" t="str">
        <f ca="1">+IF(OFFSET('Hygiene Data'!$G$12,0,10*ROW('Hygiene Data'!G151))="","",OFFSET('Hygiene Data'!$G$12,0,10*ROW('Hygiene Data'!G151)))</f>
        <v/>
      </c>
      <c r="EB157" s="28" t="str">
        <f ca="1">+IF(OFFSET('Hygiene Data'!$G$13,0,10*ROW('Hygiene Data'!G151))="","",OFFSET('Hygiene Data'!$G$13,0,10*ROW('Hygiene Data'!G151)))</f>
        <v/>
      </c>
      <c r="EC157" s="28" t="str">
        <f ca="1">+IF(OFFSET('Hygiene Data'!$G$14,0,10*ROW('Hygiene Data'!G151))="","",OFFSET('Hygiene Data'!$G$14,0,10*ROW('Hygiene Data'!G151)))</f>
        <v/>
      </c>
      <c r="ED157" s="28" t="str">
        <f ca="1">+IF(OFFSET('Hygiene Data'!$H$12,0,10*ROW('Hygiene Data'!H151))="","",OFFSET('Hygiene Data'!$H$12,0,10*ROW('Hygiene Data'!H151)))</f>
        <v/>
      </c>
      <c r="EE157" s="28" t="str">
        <f ca="1">+IF(OFFSET('Hygiene Data'!$H$13,0,10*ROW('Hygiene Data'!H151))="","",OFFSET('Hygiene Data'!$H$13,0,10*ROW('Hygiene Data'!H151)))</f>
        <v/>
      </c>
      <c r="EF157" s="28" t="str">
        <f ca="1">+IF(OFFSET('Hygiene Data'!$H$14,0,10*ROW('Hygiene Data'!H151))="","",OFFSET('Hygiene Data'!$H$14,0,10*ROW('Hygiene Data'!H151)))</f>
        <v/>
      </c>
    </row>
    <row r="158" spans="1:136" x14ac:dyDescent="0.2">
      <c r="A158" s="44" t="str">
        <f ca="1">+IF(OFFSET('Water Data'!$B$1,0,10*ROW('Water Data'!B155))="","",OFFSET('Water Data'!$B$1,0,10*ROW('Water Data'!B155)))</f>
        <v/>
      </c>
      <c r="B158" s="44" t="str">
        <f ca="1">+IF(OFFSET('Water Data'!$A$3,0,10*ROW('Water Data'!A155))="","",OFFSET('Water Data'!$A$3,0,10*ROW('Water Data'!A155)))</f>
        <v/>
      </c>
      <c r="C158" s="44" t="str">
        <f ca="1">+IF(OFFSET('Water Data'!$C$3,0,10*ROW('Water Data'!C155))="","",OFFSET('Water Data'!$C$3,0,10*ROW('Water Data'!C155)))</f>
        <v/>
      </c>
      <c r="D158" s="119" t="e">
        <f ca="1">+IF(AND(ISNUMBER(OFFSET('Water Data'!$C$5,0,10*ROW('Water Data'!C152))),BS158="Yes"),100-OFFSET('Water Data'!$C$5,0,10*ROW('Water Data'!C152)),IF(AND(ISNUMBER(OFFSET('Water Data'!$C$5,0,10*ROW('Water Data'!C152))),BS158="No",ISNUMBER(OFFSET('Water Data'!$C$5,0,10*ROW('Water Data'!C152)))),CONCATENATE("[",ROUND(100-OFFSET('Water Data'!$C$5,0,10*ROW('Water Data'!C152)),0),"]"),IF(AND(ISNUMBER(OFFSET('Water Data'!$C$5,0,10*ROW('Water Data'!C152))),BS158="",ISNUMBER(OFFSET('Water Data'!$C$5,0,10*ROW('Water Data'!C152)))),100-OFFSET('Water Data'!$C$5,0,10*ROW('Water Data'!C152)),NA())))</f>
        <v>#N/A</v>
      </c>
      <c r="E158" s="119" t="e">
        <f ca="1">+IF(AND(ISNUMBER(OFFSET('Water Data'!$C$7,0,10*ROW('Water Data'!D152))),BT158="Yes"),OFFSET('Water Data'!$C$7,0,10*ROW('Water Data'!C152)),IF(AND(ISNUMBER(OFFSET('Water Data'!$C$7,0,10*ROW('Water Data'!C152))),BT158="No",ISNUMBER(OFFSET('Water Data'!$C$7,0,10*ROW('Water Data'!C152)))),CONCATENATE("[",ROUND(OFFSET('Water Data'!$C$7,0,10*ROW('Water Data'!C152)),0),"]"),IF(AND(ISNUMBER(OFFSET('Water Data'!$C$7,0,10*ROW('Water Data'!C152))),BT158="",ISNUMBER(OFFSET('Water Data'!$C$7,0,10*ROW('Water Data'!C152)))),OFFSET('Water Data'!$C$7,0,10*ROW('Water Data'!C152)),NA())))</f>
        <v>#N/A</v>
      </c>
      <c r="F158" s="119" t="e">
        <f ca="1">+IF(AND(ISNUMBER(OFFSET('Water Data'!$C$10,0,10*ROW('Water Data'!C152))),BU158="Yes"),OFFSET('Water Data'!$C$10,0,10*ROW('Water Data'!C152)),IF(AND(ISNUMBER(OFFSET('Water Data'!$C$10,0,10*ROW('Water Data'!C152))),BU158="No",ISNUMBER(OFFSET('Water Data'!$C$10,0,10*ROW('Water Data'!C152)))),CONCATENATE("[",ROUND(OFFSET('Water Data'!$C$10,0,10*ROW('Water Data'!C152)),0),"]"),IF(AND(ISNUMBER(OFFSET('Water Data'!$C$10,0,10*ROW('Water Data'!C152))),BU158="",ISNUMBER(OFFSET('Water Data'!$C$10,0,10*ROW('Water Data'!C152)))),OFFSET('Water Data'!$C$10,0,10*ROW('Water Data'!C152)),NA())))</f>
        <v>#N/A</v>
      </c>
      <c r="G158" s="119" t="e">
        <f ca="1">+IF(AND(ISNUMBER(OFFSET('Water Data'!$D$5,0,10*ROW('Water Data'!D152))),BV158="Yes"),100-OFFSET('Water Data'!$D$5,0,10*ROW('Water Data'!D152)),IF(AND(ISNUMBER(OFFSET('Water Data'!$D$5,0,10*ROW('Water Data'!D152))),BV158="No",ISNUMBER(OFFSET('Water Data'!$D$5,0,10*ROW('Water Data'!D152)))),CONCATENATE("[",ROUND(100-OFFSET('Water Data'!$D$5,0,10*ROW('Water Data'!D152)),0),"]"),IF(AND(ISNUMBER(OFFSET('Water Data'!$D$5,0,10*ROW('Water Data'!D152))),BV158="",ISNUMBER(OFFSET('Water Data'!$D$5,0,10*ROW('Water Data'!D152)))),100-OFFSET('Water Data'!$D$5,0,10*ROW('Water Data'!D152)),NA())))</f>
        <v>#N/A</v>
      </c>
      <c r="H158" s="119" t="e">
        <f ca="1">+IF(AND(ISNUMBER(OFFSET('Water Data'!$D$7,0,10*ROW('Water Data'!D152))),BW158="Yes"),OFFSET('Water Data'!$D$7,0,10*ROW('Water Data'!D152)),IF(AND(ISNUMBER(OFFSET('Water Data'!$D$7,0,10*ROW('Water Data'!D152))),BW158="No",ISNUMBER(OFFSET('Water Data'!$D$7,0,10*ROW('Water Data'!D152)))),CONCATENATE("[",ROUND(OFFSET('Water Data'!$C$7,0,10*ROW('Water Data'!D152)),0),"]"),IF(AND(ISNUMBER(OFFSET('Water Data'!$D$7,0,10*ROW('Water Data'!D152))),BW158="",ISNUMBER(OFFSET('Water Data'!$D$7,0,10*ROW('Water Data'!D152)))),OFFSET('Water Data'!$D$7,0,10*ROW('Water Data'!D152)),NA())))</f>
        <v>#N/A</v>
      </c>
      <c r="I158" s="119" t="e">
        <f ca="1">+IF(AND(ISNUMBER(OFFSET('Water Data'!$D$10,0,10*ROW('Water Data'!D152))),BX158="Yes"),OFFSET('Water Data'!$D$10,0,10*ROW('Water Data'!D152)),IF(AND(ISNUMBER(OFFSET('Water Data'!$D$10,0,10*ROW('Water Data'!D152))),BX158="No",ISNUMBER(OFFSET('Water Data'!$D$10,0,10*ROW('Water Data'!D152)))),CONCATENATE("[",ROUND(OFFSET('Water Data'!$D$10,0,10*ROW('Water Data'!D152)),0),"]"),IF(AND(ISNUMBER(OFFSET('Water Data'!$D$10,0,10*ROW('Water Data'!D152))),BX158="",ISNUMBER(OFFSET('Water Data'!$D$10,0,10*ROW('Water Data'!D152)))),OFFSET('Water Data'!$D$10,0,10*ROW('Water Data'!D152)),NA())))</f>
        <v>#N/A</v>
      </c>
      <c r="J158" s="119" t="e">
        <f ca="1">+IF(AND(ISNUMBER(OFFSET('Water Data'!$E$5,0,10*ROW('Water Data'!E152))),BY158="Yes"),100-OFFSET('Water Data'!$E$5,0,10*ROW('Water Data'!E152)),IF(AND(ISNUMBER(OFFSET('Water Data'!$E$5,0,10*ROW('Water Data'!E152))),BY158="No",ISNUMBER(OFFSET('Water Data'!$E$5,0,10*ROW('Water Data'!E152)))),CONCATENATE("[",ROUND(100-OFFSET('Water Data'!$E$5,0,10*ROW('Water Data'!E152)),0),"]"),IF(AND(ISNUMBER(OFFSET('Water Data'!$E$5,0,10*ROW('Water Data'!E152))),BY158="",ISNUMBER(OFFSET('Water Data'!$E$5,0,10*ROW('Water Data'!E152)))),100-OFFSET('Water Data'!$E$5,0,10*ROW('Water Data'!E152)),NA())))</f>
        <v>#N/A</v>
      </c>
      <c r="K158" s="119" t="e">
        <f ca="1">+IF(AND(ISNUMBER(OFFSET('Water Data'!$E$7,0,10*ROW('Water Data'!E152))),BZ158="Yes"),OFFSET('Water Data'!$E$7,0,10*ROW('Water Data'!E152)),IF(AND(ISNUMBER(OFFSET('Water Data'!$E$7,0,10*ROW('Water Data'!E152))),BZ158="No",ISNUMBER(OFFSET('Water Data'!$E$7,0,10*ROW('Water Data'!E152)))),CONCATENATE("[",ROUND(OFFSET('Water Data'!$E$7,0,10*ROW('Water Data'!E152)),0),"]"),IF(AND(ISNUMBER(OFFSET('Water Data'!$E$7,0,10*ROW('Water Data'!E152))),BZ158="",ISNUMBER(OFFSET('Water Data'!$E$7,0,10*ROW('Water Data'!E152)))),OFFSET('Water Data'!$E$7,0,10*ROW('Water Data'!E152)),NA())))</f>
        <v>#N/A</v>
      </c>
      <c r="L158" s="119" t="e">
        <f ca="1">+IF(AND(ISNUMBER(OFFSET('Water Data'!$E$10,0,10*ROW('Water Data'!E152))),CA158="Yes"),OFFSET('Water Data'!$E$10,0,10*ROW('Water Data'!E152)),IF(AND(ISNUMBER(OFFSET('Water Data'!$E$10,0,10*ROW('Water Data'!E152))),CA158="No",ISNUMBER(OFFSET('Water Data'!$E$10,0,10*ROW('Water Data'!E152)))),CONCATENATE("[",ROUND(OFFSET('Water Data'!$E$10,0,10*ROW('Water Data'!E152)),0),"]"),IF(AND(ISNUMBER(OFFSET('Water Data'!$E$10,0,10*ROW('Water Data'!E152))),CA158="",ISNUMBER(OFFSET('Water Data'!$E$10,0,10*ROW('Water Data'!E152)))),OFFSET('Water Data'!$E$10,0,10*ROW('Water Data'!E152)),NA())))</f>
        <v>#N/A</v>
      </c>
      <c r="M158" s="119" t="e">
        <f ca="1">+IF(AND(ISNUMBER(OFFSET('Water Data'!$F$5,0,10*ROW('Water Data'!F152))),CB158="Yes"),100-OFFSET('Water Data'!$F$5,0,10*ROW('Water Data'!F152)),IF(AND(ISNUMBER(OFFSET('Water Data'!$F$5,0,10*ROW('Water Data'!F152))),CB158="No",ISNUMBER(OFFSET('Water Data'!$F$5,0,10*ROW('Water Data'!F152)))),CONCATENATE("[",ROUND(100-OFFSET('Water Data'!$F$5,0,10*ROW('Water Data'!F152)),0),"]"),IF(AND(ISNUMBER(OFFSET('Water Data'!$F$5,0,10*ROW('Water Data'!F152))),CB158="",ISNUMBER(OFFSET('Water Data'!$F$5,0,10*ROW('Water Data'!F152)))),100-OFFSET('Water Data'!$F$5,0,10*ROW('Water Data'!F152)),NA())))</f>
        <v>#N/A</v>
      </c>
      <c r="N158" s="119" t="e">
        <f ca="1">+IF(AND(ISNUMBER(OFFSET('Water Data'!$F$7,0,10*ROW('Water Data'!F152))),CC158="Yes"),OFFSET('Water Data'!$F$7,0,10*ROW('Water Data'!F152)),IF(AND(ISNUMBER(OFFSET('Water Data'!$F$7,0,10*ROW('Water Data'!F152))),CC158="No",ISNUMBER(OFFSET('Water Data'!$F$7,0,10*ROW('Water Data'!F152)))),CONCATENATE("[",ROUND(OFFSET('Water Data'!$F$7,0,10*ROW('Water Data'!F152)),0),"]"),IF(AND(ISNUMBER(OFFSET('Water Data'!$F$7,0,10*ROW('Water Data'!F152))),CC158="",ISNUMBER(OFFSET('Water Data'!$F$7,0,10*ROW('Water Data'!F152)))),OFFSET('Water Data'!$F$7,0,10*ROW('Water Data'!F152)),NA())))</f>
        <v>#N/A</v>
      </c>
      <c r="O158" s="119" t="e">
        <f ca="1">+IF(AND(ISNUMBER(OFFSET('Water Data'!$F$10,0,10*ROW('Water Data'!F152))),CD158="Yes"),OFFSET('Water Data'!$F$10,0,10*ROW('Water Data'!F152)),IF(AND(ISNUMBER(OFFSET('Water Data'!$F$10,0,10*ROW('Water Data'!F152))),CD158="No",ISNUMBER(OFFSET('Water Data'!$F$10,0,10*ROW('Water Data'!F152)))),CONCATENATE("[",ROUND(OFFSET('Water Data'!$F$10,0,10*ROW('Water Data'!F152)),0),"]"),IF(AND(ISNUMBER(OFFSET('Water Data'!$F$10,0,10*ROW('Water Data'!F152))),CD158="",ISNUMBER(OFFSET('Water Data'!$F$10,0,10*ROW('Water Data'!F152)))),OFFSET('Water Data'!$F$10,0,10*ROW('Water Data'!F152)),NA())))</f>
        <v>#N/A</v>
      </c>
      <c r="P158" s="119" t="e">
        <f ca="1">+IF(AND(ISNUMBER(OFFSET('Water Data'!$G$5,0,10*ROW('Water Data'!G152))),CE158="Yes"),100-OFFSET('Water Data'!$G$5,0,10*ROW('Water Data'!G152)),IF(AND(ISNUMBER(OFFSET('Water Data'!$G$5,0,10*ROW('Water Data'!G152))),CE158="No",ISNUMBER(OFFSET('Water Data'!$G$5,0,10*ROW('Water Data'!G152)))),CONCATENATE("[",ROUND(100-OFFSET('Water Data'!$G$5,0,10*ROW('Water Data'!G152)),0),"]"),IF(AND(ISNUMBER(OFFSET('Water Data'!$G$5,0,10*ROW('Water Data'!G152))),CE158="",ISNUMBER(OFFSET('Water Data'!$G$5,0,10*ROW('Water Data'!G152)))),100-OFFSET('Water Data'!$G$5,0,10*ROW('Water Data'!G152)),NA())))</f>
        <v>#N/A</v>
      </c>
      <c r="Q158" s="119" t="e">
        <f ca="1">+IF(AND(ISNUMBER(OFFSET('Water Data'!$G$7,0,10*ROW('Water Data'!G152))),CF158="Yes"),OFFSET('Water Data'!$G$7,0,10*ROW('Water Data'!G152)),IF(AND(ISNUMBER(OFFSET('Water Data'!$G$7,0,10*ROW('Water Data'!G152))),CF158="No",ISNUMBER(OFFSET('Water Data'!$G$7,0,10*ROW('Water Data'!G152)))),CONCATENATE("[",ROUND(OFFSET('Water Data'!$G$7,0,10*ROW('Water Data'!G152)),0),"]"),IF(AND(ISNUMBER(OFFSET('Water Data'!$G$7,0,10*ROW('Water Data'!G152))),CF158="",ISNUMBER(OFFSET('Water Data'!$G$7,0,10*ROW('Water Data'!G152)))),OFFSET('Water Data'!$G$7,0,10*ROW('Water Data'!G152)),NA())))</f>
        <v>#N/A</v>
      </c>
      <c r="R158" s="119" t="e">
        <f ca="1">+IF(AND(ISNUMBER(OFFSET('Water Data'!$G$10,0,10*ROW('Water Data'!G152))),CG158="Yes"),OFFSET('Water Data'!$G$10,0,10*ROW('Water Data'!G152)),IF(AND(ISNUMBER(OFFSET('Water Data'!$G$10,0,10*ROW('Water Data'!G152))),CG158="No",ISNUMBER(OFFSET('Water Data'!$G$10,0,10*ROW('Water Data'!G152)))),CONCATENATE("[",ROUND(OFFSET('Water Data'!$G$10,0,10*ROW('Water Data'!G152)),0),"]"),IF(AND(ISNUMBER(OFFSET('Water Data'!$G$10,0,10*ROW('Water Data'!G152))),CG158="",ISNUMBER(OFFSET('Water Data'!$G$10,0,10*ROW('Water Data'!G152)))),OFFSET('Water Data'!$G$10,0,10*ROW('Water Data'!G152)),NA())))</f>
        <v>#N/A</v>
      </c>
      <c r="S158" s="119" t="e">
        <f ca="1">+IF(AND(ISNUMBER(OFFSET('Water Data'!$H$5,0,10*ROW('Water Data'!H152))),CH158="Yes"),100-OFFSET('Water Data'!$H$5,0,10*ROW('Water Data'!H152)),IF(AND(ISNUMBER(OFFSET('Water Data'!$H$5,0,10*ROW('Water Data'!H152))),CH158="No",ISNUMBER(OFFSET('Water Data'!$H$5,0,10*ROW('Water Data'!H152)))),CONCATENATE("[",ROUND(100-OFFSET('Water Data'!$H$5,0,10*ROW('Water Data'!H152)),0),"]"),IF(AND(ISNUMBER(OFFSET('Water Data'!$H$5,0,10*ROW('Water Data'!H152))),CH158="",ISNUMBER(OFFSET('Water Data'!$H$5,0,10*ROW('Water Data'!H152)))),100-OFFSET('Water Data'!$H$5,0,10*ROW('Water Data'!H152)),NA())))</f>
        <v>#N/A</v>
      </c>
      <c r="T158" s="119" t="e">
        <f ca="1">+IF(AND(ISNUMBER(OFFSET('Water Data'!$H$7,0,10*ROW('Water Data'!H152))),CI158="Yes"),OFFSET('Water Data'!$H$7,0,10*ROW('Water Data'!H152)),IF(AND(ISNUMBER(OFFSET('Water Data'!$H$7,0,10*ROW('Water Data'!H152))),CI158="No",ISNUMBER(OFFSET('Water Data'!$H$7,0,10*ROW('Water Data'!H152)))),CONCATENATE("[",ROUND(OFFSET('Water Data'!$H$7,0,10*ROW('Water Data'!H152)),0),"]"),IF(AND(ISNUMBER(OFFSET('Water Data'!$H$7,0,10*ROW('Water Data'!H152))),CI158="",ISNUMBER(OFFSET('Water Data'!$H$7,0,10*ROW('Water Data'!H152)))),OFFSET('Water Data'!$H$7,0,10*ROW('Water Data'!H152)),NA())))</f>
        <v>#N/A</v>
      </c>
      <c r="U158" s="119" t="e">
        <f ca="1">+IF(AND(ISNUMBER(OFFSET('Water Data'!$H$10,0,10*ROW('Water Data'!H152))),CJ158="Yes"),OFFSET('Water Data'!$H$10,0,10*ROW('Water Data'!H152)),IF(AND(ISNUMBER(OFFSET('Water Data'!$H$10,0,10*ROW('Water Data'!H152))),CJ158="No",ISNUMBER(OFFSET('Water Data'!$H$10,0,10*ROW('Water Data'!H152)))),CONCATENATE("[",ROUND(OFFSET('Water Data'!$H$10,0,10*ROW('Water Data'!H152)),0),"]"),IF(AND(ISNUMBER(OFFSET('Water Data'!$H$10,0,10*ROW('Water Data'!H152))),CJ158="",ISNUMBER(OFFSET('Water Data'!$H$10,0,10*ROW('Water Data'!H152)))),OFFSET('Water Data'!$H$10,0,10*ROW('Water Data'!H152)),NA())))</f>
        <v>#N/A</v>
      </c>
      <c r="V158" s="120" t="e">
        <f ca="1">+IF(AND(ISNUMBER(OFFSET('Sanitation Data'!$C$5,0,10*ROW('Sanitation Data'!C152))),CK158="Yes"),100-OFFSET('Sanitation Data'!$C$5,0,10*ROW('Sanitation Data'!C152)),IF(AND(ISNUMBER(OFFSET('Sanitation Data'!$C$5,0,10*ROW('Sanitation Data'!C152))),CK158="No",ISNUMBER(OFFSET('Sanitation Data'!$C$5,0,10*ROW('Sanitation Data'!C152)))),CONCATENATE("[",ROUND(100-OFFSET('Sanitation Data'!$C$5,0,10*ROW('Sanitation Data'!C152)),0),"]"),IF(AND(ISNUMBER(OFFSET('Sanitation Data'!$C$5,0,10*ROW('Sanitation Data'!C152))),CK158="",ISNUMBER(OFFSET('Sanitation Data'!$C$5,0,10*ROW('Sanitation Data'!C152)))),100-OFFSET('Sanitation Data'!$C$5,0,10*ROW('Sanitation Data'!C152)),NA())))</f>
        <v>#N/A</v>
      </c>
      <c r="W158" s="120" t="e">
        <f ca="1">+IF(AND(ISNUMBER(OFFSET('Sanitation Data'!$C$7,0,10*ROW('Sanitation Data'!C152))),CL158="Yes"),OFFSET('Sanitation Data'!$C$7,0,10*ROW('Sanitation Data'!C152)),IF(AND(ISNUMBER(OFFSET('Sanitation Data'!$C$7,0,10*ROW('Sanitation Data'!C152))),CL158="No",ISNUMBER(OFFSET('Sanitation Data'!$C$7,0,10*ROW('Sanitation Data'!C152)))),CONCATENATE("[",ROUND(OFFSET('Sanitation Data'!$C$7,0,10*ROW('Sanitation Data'!C152)),0),"]"),IF(AND(ISNUMBER(OFFSET('Sanitation Data'!$C$7,0,10*ROW('Sanitation Data'!C152))),CL158="",ISNUMBER(OFFSET('Sanitation Data'!$C$7,0,10*ROW('Sanitation Data'!C152)))),OFFSET('Sanitation Data'!$C$7,0,10*ROW('Sanitation Data'!C152)),NA())))</f>
        <v>#N/A</v>
      </c>
      <c r="X158" s="120" t="e">
        <f ca="1">+IF(AND(ISNUMBER(OFFSET('Sanitation Data'!$C$11,0,10*ROW('Sanitation Data'!C152))),CM158="Yes"),OFFSET('Sanitation Data'!$C$11,0,10*ROW('Sanitation Data'!C152)),IF(AND(ISNUMBER(OFFSET('Sanitation Data'!$C$11,0,10*ROW('Sanitation Data'!C152))),CM158="No",ISNUMBER(OFFSET('Sanitation Data'!$C$11,0,10*ROW('Sanitation Data'!C152)))),CONCATENATE("[",ROUND(OFFSET('Sanitation Data'!$C$11,0,10*ROW('Sanitation Data'!C152)),0),"]"),IF(AND(ISNUMBER(OFFSET('Sanitation Data'!$C$11,0,10*ROW('Sanitation Data'!C152))),CM158="",ISNUMBER(OFFSET('Sanitation Data'!$C$11,0,10*ROW('Sanitation Data'!C152)))),OFFSET('Sanitation Data'!$C$11,0,10*ROW('Sanitation Data'!C152)),NA())))</f>
        <v>#N/A</v>
      </c>
      <c r="Y158" s="120" t="e">
        <f ca="1">+IF(AND(ISNUMBER(OFFSET('Sanitation Data'!$C$12,0,10*ROW('Sanitation Data'!C152))),CN158="Yes"),OFFSET('Sanitation Data'!$C$12,0,10*ROW('Sanitation Data'!C152)),IF(AND(ISNUMBER(OFFSET('Sanitation Data'!$C$12,0,10*ROW('Sanitation Data'!C152))),CN158="No",ISNUMBER(OFFSET('Sanitation Data'!$C$12,0,10*ROW('Sanitation Data'!C152)))),CONCATENATE("[",ROUND(OFFSET('Sanitation Data'!$C$12,0,10*ROW('Sanitation Data'!C152)),0),"]"),IF(AND(ISNUMBER(OFFSET('Sanitation Data'!$C$12,0,10*ROW('Sanitation Data'!C152))),CN158="",ISNUMBER(OFFSET('Sanitation Data'!$C$12,0,10*ROW('Sanitation Data'!C152)))),OFFSET('Sanitation Data'!$C$12,0,10*ROW('Sanitation Data'!C152)),NA())))</f>
        <v>#N/A</v>
      </c>
      <c r="Z158" s="120" t="e">
        <f ca="1">+IF(AND(ISNUMBER(OFFSET('Sanitation Data'!$C$13,0,10*ROW('Sanitation Data'!C152))),CO158="Yes"),OFFSET('Sanitation Data'!$C$13,0,10*ROW('Sanitation Data'!C152)),IF(AND(ISNUMBER(OFFSET('Sanitation Data'!$C$13,0,10*ROW('Sanitation Data'!C152))),CO158="No",ISNUMBER(OFFSET('Sanitation Data'!$C$13,0,10*ROW('Sanitation Data'!C152)))),CONCATENATE("[",ROUND(OFFSET('Sanitation Data'!$C$13,0,10*ROW('Sanitation Data'!C152)),0),"]"),IF(AND(ISNUMBER(OFFSET('Sanitation Data'!$C$13,0,10*ROW('Sanitation Data'!C152))),CO158="",ISNUMBER(OFFSET('Sanitation Data'!$C$13,0,10*ROW('Sanitation Data'!C152)))),OFFSET('Sanitation Data'!$C$13,0,10*ROW('Sanitation Data'!C152)),NA())))</f>
        <v>#N/A</v>
      </c>
      <c r="AA158" s="120" t="e">
        <f ca="1">+IF(AND(ISNUMBER(OFFSET('Sanitation Data'!$D$5,0,10*ROW('Sanitation Data'!D152))),CP158="Yes"),100-OFFSET('Sanitation Data'!$D$5,0,10*ROW('Sanitation Data'!D152)),IF(AND(ISNUMBER(OFFSET('Sanitation Data'!$D$5,0,10*ROW('Sanitation Data'!D152))),CP158="No",ISNUMBER(OFFSET('Sanitation Data'!$D$5,0,10*ROW('Sanitation Data'!D152)))),CONCATENATE("[",ROUND(100-OFFSET('Sanitation Data'!$D$5,0,10*ROW('Sanitation Data'!D152)),0),"]"),IF(AND(ISNUMBER(OFFSET('Sanitation Data'!$D$5,0,10*ROW('Sanitation Data'!D152))),CP158="",ISNUMBER(OFFSET('Sanitation Data'!$D$5,0,10*ROW('Sanitation Data'!D152)))),100-OFFSET('Sanitation Data'!$D$5,0,10*ROW('Sanitation Data'!D152)),NA())))</f>
        <v>#N/A</v>
      </c>
      <c r="AB158" s="120" t="e">
        <f ca="1">+IF(AND(ISNUMBER(OFFSET('Sanitation Data'!$D$7,0,10*ROW('Sanitation Data'!D152))),CQ158="Yes"),OFFSET('Sanitation Data'!$D$7,0,10*ROW('Sanitation Data'!G152)),IF(AND(ISNUMBER(OFFSET('Sanitation Data'!$D$7,0,10*ROW('Sanitation Data'!D152))),CQ158="No",ISNUMBER(OFFSET('Sanitation Data'!$D$7,0,10*ROW('Sanitation Data'!D152)))),CONCATENATE("[",ROUND(OFFSET('Sanitation Data'!$D$7,0,10*ROW('Sanitation Data'!D152)),0),"]"),IF(AND(ISNUMBER(OFFSET('Sanitation Data'!$D$7,0,10*ROW('Sanitation Data'!D152))),CQ158="",ISNUMBER(OFFSET('Sanitation Data'!$D$7,0,10*ROW('Sanitation Data'!D152)))),OFFSET('Sanitation Data'!$D$7,0,10*ROW('Sanitation Data'!D152)),NA())))</f>
        <v>#N/A</v>
      </c>
      <c r="AC158" s="120" t="e">
        <f ca="1">+IF(AND(ISNUMBER(OFFSET('Sanitation Data'!$D$11,0,10*ROW('Sanitation Data'!D152))),CR158="Yes"),OFFSET('Sanitation Data'!$D$11,0,10*ROW('Sanitation Data'!D152)),IF(AND(ISNUMBER(OFFSET('Sanitation Data'!$D$11,0,10*ROW('Sanitation Data'!D152))),CR158="No",ISNUMBER(OFFSET('Sanitation Data'!$D$11,0,10*ROW('Sanitation Data'!D152)))),CONCATENATE("[",ROUND(OFFSET('Sanitation Data'!$D$11,0,10*ROW('Sanitation Data'!D152)),0),"]"),IF(AND(ISNUMBER(OFFSET('Sanitation Data'!$D$11,0,10*ROW('Sanitation Data'!D152))),CR158="",ISNUMBER(OFFSET('Sanitation Data'!$D$11,0,10*ROW('Sanitation Data'!D152)))),OFFSET('Sanitation Data'!$D$11,0,10*ROW('Sanitation Data'!D152)),NA())))</f>
        <v>#N/A</v>
      </c>
      <c r="AD158" s="120" t="e">
        <f ca="1">+IF(AND(ISNUMBER(OFFSET('Sanitation Data'!$D$12,0,10*ROW('Sanitation Data'!D152))),CS158="Yes"),OFFSET('Sanitation Data'!$D$12,0,10*ROW('Sanitation Data'!D152)),IF(AND(ISNUMBER(OFFSET('Sanitation Data'!$D$12,0,10*ROW('Sanitation Data'!D152))),CS158="No",ISNUMBER(OFFSET('Sanitation Data'!$D$12,0,10*ROW('Sanitation Data'!D152)))),CONCATENATE("[",ROUND(OFFSET('Sanitation Data'!$D$12,0,10*ROW('Sanitation Data'!D152)),0),"]"),IF(AND(ISNUMBER(OFFSET('Sanitation Data'!$D$12,0,10*ROW('Sanitation Data'!D152))),CS158="",ISNUMBER(OFFSET('Sanitation Data'!$D$12,0,10*ROW('Sanitation Data'!D152)))),OFFSET('Sanitation Data'!$D$12,0,10*ROW('Sanitation Data'!D152)),NA())))</f>
        <v>#N/A</v>
      </c>
      <c r="AE158" s="120" t="e">
        <f ca="1">+IF(AND(ISNUMBER(OFFSET('Sanitation Data'!$D$13,0,10*ROW('Sanitation Data'!D152))),CT158="Yes"),OFFSET('Sanitation Data'!$D$13,0,10*ROW('Sanitation Data'!D152)),IF(AND(ISNUMBER(OFFSET('Sanitation Data'!$D$13,0,10*ROW('Sanitation Data'!D152))),CT158="No",ISNUMBER(OFFSET('Sanitation Data'!$D$13,0,10*ROW('Sanitation Data'!D152)))),CONCATENATE("[",ROUND(OFFSET('Sanitation Data'!$D$13,0,10*ROW('Sanitation Data'!D152)),0),"]"),IF(AND(ISNUMBER(OFFSET('Sanitation Data'!$D$13,0,10*ROW('Sanitation Data'!D152))),CT158="",ISNUMBER(OFFSET('Sanitation Data'!$D$13,0,10*ROW('Sanitation Data'!D152)))),OFFSET('Sanitation Data'!$D$13,0,10*ROW('Sanitation Data'!D152)),NA())))</f>
        <v>#N/A</v>
      </c>
      <c r="AF158" s="120" t="e">
        <f ca="1">+IF(AND(ISNUMBER(OFFSET('Sanitation Data'!$E$5,0,10*ROW('Sanitation Data'!E152))),CU158="Yes"),100-OFFSET('Sanitation Data'!$E$5,0,10*ROW('Sanitation Data'!E152)),IF(AND(ISNUMBER(OFFSET('Sanitation Data'!$E$5,0,10*ROW('Sanitation Data'!E152))),CU158="No",ISNUMBER(OFFSET('Sanitation Data'!$E$5,0,10*ROW('Sanitation Data'!E152)))),CONCATENATE("[",ROUND(100-OFFSET('Sanitation Data'!$E$5,0,10*ROW('Sanitation Data'!E152)),0),"]"),IF(AND(ISNUMBER(OFFSET('Sanitation Data'!$E$5,0,10*ROW('Sanitation Data'!E152))),CU158="",ISNUMBER(OFFSET('Sanitation Data'!$E$5,0,10*ROW('Sanitation Data'!E152)))),100-OFFSET('Sanitation Data'!$E$5,0,10*ROW('Sanitation Data'!E152)),NA())))</f>
        <v>#N/A</v>
      </c>
      <c r="AG158" s="120" t="e">
        <f ca="1">+IF(AND(ISNUMBER(OFFSET('Sanitation Data'!$E$7,0,10*ROW('Sanitation Data'!E152))),CV158="Yes"),OFFSET('Sanitation Data'!$E$7,0,10*ROW('Sanitation Data'!E152)),IF(AND(ISNUMBER(OFFSET('Sanitation Data'!$E$7,0,10*ROW('Sanitation Data'!E152))),CV158="No",ISNUMBER(OFFSET('Sanitation Data'!$E$7,0,10*ROW('Sanitation Data'!E152)))),CONCATENATE("[",ROUND(OFFSET('Sanitation Data'!$E$7,0,10*ROW('Sanitation Data'!E152)),0),"]"),IF(AND(ISNUMBER(OFFSET('Sanitation Data'!$E$7,0,10*ROW('Sanitation Data'!E152))),CV158="",ISNUMBER(OFFSET('Sanitation Data'!$E$7,0,10*ROW('Sanitation Data'!E152)))),OFFSET('Sanitation Data'!$E$7,0,10*ROW('Sanitation Data'!E152)),NA())))</f>
        <v>#N/A</v>
      </c>
      <c r="AH158" s="120" t="e">
        <f ca="1">+IF(AND(ISNUMBER(OFFSET('Sanitation Data'!$E$11,0,10*ROW('Sanitation Data'!E152))),CW158="Yes"),OFFSET('Sanitation Data'!$E$11,0,10*ROW('Sanitation Data'!E152)),IF(AND(ISNUMBER(OFFSET('Sanitation Data'!$E$11,0,10*ROW('Sanitation Data'!E152))),CW158="No",ISNUMBER(OFFSET('Sanitation Data'!$E$11,0,10*ROW('Sanitation Data'!E152)))),CONCATENATE("[",ROUND(OFFSET('Sanitation Data'!$E$11,0,10*ROW('Sanitation Data'!E152)),0),"]"),IF(AND(ISNUMBER(OFFSET('Sanitation Data'!$E$11,0,10*ROW('Sanitation Data'!E152))),CW158="",ISNUMBER(OFFSET('Sanitation Data'!$E$11,0,10*ROW('Sanitation Data'!E152)))),OFFSET('Sanitation Data'!$E$11,0,10*ROW('Sanitation Data'!E152)),NA())))</f>
        <v>#N/A</v>
      </c>
      <c r="AI158" s="120" t="e">
        <f ca="1">+IF(AND(ISNUMBER(OFFSET('Sanitation Data'!$E$12,0,10*ROW('Sanitation Data'!E152))),CX158="Yes"),OFFSET('Sanitation Data'!$E$12,0,10*ROW('Sanitation Data'!E152)),IF(AND(ISNUMBER(OFFSET('Sanitation Data'!$E$12,0,10*ROW('Sanitation Data'!E152))),CX158="No",ISNUMBER(OFFSET('Sanitation Data'!$E$12,0,10*ROW('Sanitation Data'!E152)))),CONCATENATE("[",ROUND(OFFSET('Sanitation Data'!$E$12,0,10*ROW('Sanitation Data'!E152)),0),"]"),IF(AND(ISNUMBER(OFFSET('Sanitation Data'!$E$12,0,10*ROW('Sanitation Data'!E152))),CX158="",ISNUMBER(OFFSET('Sanitation Data'!$E$12,0,10*ROW('Sanitation Data'!E152)))),OFFSET('Sanitation Data'!$E$12,0,10*ROW('Sanitation Data'!E152)),NA())))</f>
        <v>#N/A</v>
      </c>
      <c r="AJ158" s="120" t="e">
        <f ca="1">+IF(AND(ISNUMBER(OFFSET('Sanitation Data'!$E$13,0,10*ROW('Sanitation Data'!E152))),CY158="Yes"),OFFSET('Sanitation Data'!$E$13,0,10*ROW('Sanitation Data'!E152)),IF(AND(ISNUMBER(OFFSET('Sanitation Data'!$E$13,0,10*ROW('Sanitation Data'!E152))),CY158="No",ISNUMBER(OFFSET('Sanitation Data'!$E$13,0,10*ROW('Sanitation Data'!E152)))),CONCATENATE("[",ROUND(OFFSET('Sanitation Data'!$E$13,0,10*ROW('Sanitation Data'!E152)),0),"]"),IF(AND(ISNUMBER(OFFSET('Sanitation Data'!$E$13,0,10*ROW('Sanitation Data'!E152))),CY158="",ISNUMBER(OFFSET('Sanitation Data'!$E$13,0,10*ROW('Sanitation Data'!E152)))),OFFSET('Sanitation Data'!$E$13,0,10*ROW('Sanitation Data'!E152)),NA())))</f>
        <v>#N/A</v>
      </c>
      <c r="AK158" s="120" t="e">
        <f ca="1">+IF(AND(ISNUMBER(OFFSET('Sanitation Data'!$F$5,0,10*ROW('Sanitation Data'!F152))),CZ158="Yes"),100-OFFSET('Sanitation Data'!$F$5,0,10*ROW('Sanitation Data'!F152)),IF(AND(ISNUMBER(OFFSET('Sanitation Data'!$F$5,0,10*ROW('Sanitation Data'!F152))),CZ158="No",ISNUMBER(OFFSET('Sanitation Data'!$F$5,0,10*ROW('Sanitation Data'!F152)))),CONCATENATE("[",ROUND(100-OFFSET('Sanitation Data'!$F$5,0,10*ROW('Sanitation Data'!F152)),0),"]"),IF(AND(ISNUMBER(OFFSET('Sanitation Data'!$F$5,0,10*ROW('Sanitation Data'!F152))),CZ158="",ISNUMBER(OFFSET('Sanitation Data'!$F$5,0,10*ROW('Sanitation Data'!F152)))),100-OFFSET('Sanitation Data'!$F$5,0,10*ROW('Sanitation Data'!F152)),NA())))</f>
        <v>#N/A</v>
      </c>
      <c r="AL158" s="120" t="e">
        <f ca="1">+IF(AND(ISNUMBER(OFFSET('Sanitation Data'!$F$7,0,10*ROW('Sanitation Data'!F152))),DA158="Yes"),OFFSET('Sanitation Data'!$F$7,0,10*ROW('Sanitation Data'!F152)),IF(AND(ISNUMBER(OFFSET('Sanitation Data'!$F$7,0,10*ROW('Sanitation Data'!F152))),DA158="No",ISNUMBER(OFFSET('Sanitation Data'!$F$7,0,10*ROW('Sanitation Data'!F152)))),CONCATENATE("[",ROUND(OFFSET('Sanitation Data'!$F$7,0,10*ROW('Sanitation Data'!F152)),0),"]"),IF(AND(ISNUMBER(OFFSET('Sanitation Data'!$F$7,0,10*ROW('Sanitation Data'!F152))),DA158="",ISNUMBER(OFFSET('Sanitation Data'!$F$7,0,10*ROW('Sanitation Data'!F152)))),OFFSET('Sanitation Data'!$F$7,0,10*ROW('Sanitation Data'!F152)),NA())))</f>
        <v>#N/A</v>
      </c>
      <c r="AM158" s="120" t="e">
        <f ca="1">+IF(AND(ISNUMBER(OFFSET('Sanitation Data'!$F$11,0,10*ROW('Sanitation Data'!F152))),DB158="Yes"),OFFSET('Sanitation Data'!$F$11,0,10*ROW('Sanitation Data'!F152)),IF(AND(ISNUMBER(OFFSET('Sanitation Data'!$F$11,0,10*ROW('Sanitation Data'!F152))),DB158="No",ISNUMBER(OFFSET('Sanitation Data'!$F$11,0,10*ROW('Sanitation Data'!F152)))),CONCATENATE("[",ROUND(OFFSET('Sanitation Data'!$F$11,0,10*ROW('Sanitation Data'!F152)),0),"]"),IF(AND(ISNUMBER(OFFSET('Sanitation Data'!$F$11,0,10*ROW('Sanitation Data'!F152))),DB158="",ISNUMBER(OFFSET('Sanitation Data'!$F$11,0,10*ROW('Sanitation Data'!F152)))),OFFSET('Sanitation Data'!$F$11,0,10*ROW('Sanitation Data'!F152)),NA())))</f>
        <v>#N/A</v>
      </c>
      <c r="AN158" s="120" t="e">
        <f ca="1">+IF(AND(ISNUMBER(OFFSET('Sanitation Data'!$F$12,0,10*ROW('Sanitation Data'!F152))),DC158="Yes"),OFFSET('Sanitation Data'!$F$12,0,10*ROW('Sanitation Data'!F152)),IF(AND(ISNUMBER(OFFSET('Sanitation Data'!$F$12,0,10*ROW('Sanitation Data'!F152))),DC158="No",ISNUMBER(OFFSET('Sanitation Data'!$F$12,0,10*ROW('Sanitation Data'!F152)))),CONCATENATE("[",ROUND(OFFSET('Sanitation Data'!$F$12,0,10*ROW('Sanitation Data'!F152)),0),"]"),IF(AND(ISNUMBER(OFFSET('Sanitation Data'!$F$12,0,10*ROW('Sanitation Data'!F152))),DC158="",ISNUMBER(OFFSET('Sanitation Data'!$F$12,0,10*ROW('Sanitation Data'!F152)))),OFFSET('Sanitation Data'!$F$12,0,10*ROW('Sanitation Data'!F152)),NA())))</f>
        <v>#N/A</v>
      </c>
      <c r="AO158" s="120" t="e">
        <f ca="1">+IF(AND(ISNUMBER(OFFSET('Sanitation Data'!$F$13,0,10*ROW('Sanitation Data'!F152))),DD158="Yes"),OFFSET('Sanitation Data'!$F$13,0,10*ROW('Sanitation Data'!F152)),IF(AND(ISNUMBER(OFFSET('Sanitation Data'!$F$13,0,10*ROW('Sanitation Data'!F152))),DD158="No",ISNUMBER(OFFSET('Sanitation Data'!$F$13,0,10*ROW('Sanitation Data'!F152)))),CONCATENATE("[",ROUND(OFFSET('Sanitation Data'!$F$13,0,10*ROW('Sanitation Data'!F152)),0),"]"),IF(AND(ISNUMBER(OFFSET('Sanitation Data'!$F$13,0,10*ROW('Sanitation Data'!F152))),DD158="",ISNUMBER(OFFSET('Sanitation Data'!$F$13,0,10*ROW('Sanitation Data'!F152)))),OFFSET('Sanitation Data'!$F$13,0,10*ROW('Sanitation Data'!F152)),NA())))</f>
        <v>#N/A</v>
      </c>
      <c r="AP158" s="120" t="e">
        <f ca="1">+IF(AND(ISNUMBER(OFFSET('Sanitation Data'!$G$5,0,10*ROW('Sanitation Data'!G152))),DE158="Yes"),100-OFFSET('Sanitation Data'!$G$5,0,10*ROW('Sanitation Data'!G152)),IF(AND(ISNUMBER(OFFSET('Sanitation Data'!$G$5,0,10*ROW('Sanitation Data'!G152))),DE158="No",ISNUMBER(OFFSET('Sanitation Data'!$G$5,0,10*ROW('Sanitation Data'!G152)))),CONCATENATE("[",ROUND(100-OFFSET('Sanitation Data'!$G$5,0,10*ROW('Sanitation Data'!G152)),0),"]"),IF(AND(ISNUMBER(OFFSET('Sanitation Data'!$G$5,0,10*ROW('Sanitation Data'!G152))),DE158="",ISNUMBER(OFFSET('Sanitation Data'!$G$5,0,10*ROW('Sanitation Data'!G152)))),100-OFFSET('Sanitation Data'!$G$5,0,10*ROW('Sanitation Data'!G152)),NA())))</f>
        <v>#N/A</v>
      </c>
      <c r="AQ158" s="120" t="e">
        <f ca="1">+IF(AND(ISNUMBER(OFFSET('Sanitation Data'!$G$7,0,10*ROW('Sanitation Data'!G152))),DF158="Yes"),OFFSET('Sanitation Data'!$G$7,0,10*ROW('Sanitation Data'!G152)),IF(AND(ISNUMBER(OFFSET('Sanitation Data'!$G$7,0,10*ROW('Sanitation Data'!G152))),DF158="No",ISNUMBER(OFFSET('Sanitation Data'!$G$7,0,10*ROW('Sanitation Data'!G152)))),CONCATENATE("[",ROUND(OFFSET('Sanitation Data'!$G$7,0,10*ROW('Sanitation Data'!G152)),0),"]"),IF(AND(ISNUMBER(OFFSET('Sanitation Data'!$G$7,0,10*ROW('Sanitation Data'!G152))),DF158="",ISNUMBER(OFFSET('Sanitation Data'!$G$7,0,10*ROW('Sanitation Data'!G152)))),OFFSET('Sanitation Data'!$G$7,0,10*ROW('Sanitation Data'!G152)),NA())))</f>
        <v>#N/A</v>
      </c>
      <c r="AR158" s="120" t="e">
        <f ca="1">+IF(AND(ISNUMBER(OFFSET('Sanitation Data'!$G$11,0,10*ROW('Sanitation Data'!G152))),DG158="Yes"),OFFSET('Sanitation Data'!$G$11,0,10*ROW('Sanitation Data'!G152)),IF(AND(ISNUMBER(OFFSET('Sanitation Data'!$G$11,0,10*ROW('Sanitation Data'!G152))),DG158="No",ISNUMBER(OFFSET('Sanitation Data'!$G$11,0,10*ROW('Sanitation Data'!G152)))),CONCATENATE("[",ROUND(OFFSET('Sanitation Data'!$G$11,0,10*ROW('Sanitation Data'!G152)),0),"]"),IF(AND(ISNUMBER(OFFSET('Sanitation Data'!$G$11,0,10*ROW('Sanitation Data'!G152))),DG158="",ISNUMBER(OFFSET('Sanitation Data'!$G$11,0,10*ROW('Sanitation Data'!G152)))),OFFSET('Sanitation Data'!$G$11,0,10*ROW('Sanitation Data'!G152)),NA())))</f>
        <v>#N/A</v>
      </c>
      <c r="AS158" s="120" t="e">
        <f ca="1">+IF(AND(ISNUMBER(OFFSET('Sanitation Data'!$G$12,0,10*ROW('Sanitation Data'!G152))),DH158="Yes"),OFFSET('Sanitation Data'!$G$12,0,10*ROW('Sanitation Data'!G152)),IF(AND(ISNUMBER(OFFSET('Sanitation Data'!$G$12,0,10*ROW('Sanitation Data'!G152))),DH158="No",ISNUMBER(OFFSET('Sanitation Data'!$G$12,0,10*ROW('Sanitation Data'!G152)))),CONCATENATE("[",ROUND(OFFSET('Sanitation Data'!$G$12,0,10*ROW('Sanitation Data'!G152)),0),"]"),IF(AND(ISNUMBER(OFFSET('Sanitation Data'!$G$12,0,10*ROW('Sanitation Data'!G152))),DH158="",ISNUMBER(OFFSET('Sanitation Data'!$G$12,0,10*ROW('Sanitation Data'!G152)))),OFFSET('Sanitation Data'!$G$12,0,10*ROW('Sanitation Data'!G152)),NA())))</f>
        <v>#N/A</v>
      </c>
      <c r="AT158" s="120" t="e">
        <f ca="1">+IF(AND(ISNUMBER(OFFSET('Sanitation Data'!$G$13,0,10*ROW('Sanitation Data'!G152))),DI158="Yes"),OFFSET('Sanitation Data'!$G$13,0,10*ROW('Sanitation Data'!G152)),IF(AND(ISNUMBER(OFFSET('Sanitation Data'!$G$13,0,10*ROW('Sanitation Data'!G152))),DI158="No",ISNUMBER(OFFSET('Sanitation Data'!$G$13,0,10*ROW('Sanitation Data'!G152)))),CONCATENATE("[",ROUND(OFFSET('Sanitation Data'!$G$13,0,10*ROW('Sanitation Data'!G152)),0),"]"),IF(AND(ISNUMBER(OFFSET('Sanitation Data'!$G$13,0,10*ROW('Sanitation Data'!G152))),DI158="",ISNUMBER(OFFSET('Sanitation Data'!$G$13,0,10*ROW('Sanitation Data'!G152)))),OFFSET('Sanitation Data'!$G$13,0,10*ROW('Sanitation Data'!G152)),NA())))</f>
        <v>#N/A</v>
      </c>
      <c r="AU158" s="120" t="e">
        <f ca="1">+IF(AND(ISNUMBER(OFFSET('Sanitation Data'!$H$5,0,10*ROW('Sanitation Data'!H152))),DJ158="Yes"),100-OFFSET('Sanitation Data'!$H$5,0,10*ROW('Sanitation Data'!H152)),IF(AND(ISNUMBER(OFFSET('Sanitation Data'!$H$5,0,10*ROW('Sanitation Data'!H152))),DJ158="No",ISNUMBER(OFFSET('Sanitation Data'!$H$5,0,10*ROW('Sanitation Data'!H152)))),CONCATENATE("[",ROUND(100-OFFSET('Sanitation Data'!$H$5,0,10*ROW('Sanitation Data'!H152)),0),"]"),IF(AND(ISNUMBER(OFFSET('Sanitation Data'!$H$5,0,10*ROW('Sanitation Data'!H152))),DJ158="",ISNUMBER(OFFSET('Sanitation Data'!$H$5,0,10*ROW('Sanitation Data'!H152)))),100-OFFSET('Sanitation Data'!$H$5,0,10*ROW('Sanitation Data'!H152)),NA())))</f>
        <v>#N/A</v>
      </c>
      <c r="AV158" s="120" t="e">
        <f ca="1">+IF(AND(ISNUMBER(OFFSET('Sanitation Data'!$H$7,0,10*ROW('Sanitation Data'!H152))),DK158="Yes"),OFFSET('Sanitation Data'!$H$7,0,10*ROW('Sanitation Data'!H152)),IF(AND(ISNUMBER(OFFSET('Sanitation Data'!$H$7,0,10*ROW('Sanitation Data'!H152))),DK158="No",ISNUMBER(OFFSET('Sanitation Data'!$H$7,0,10*ROW('Sanitation Data'!H152)))),CONCATENATE("[",ROUND(OFFSET('Sanitation Data'!$H$7,0,10*ROW('Sanitation Data'!H152)),0),"]"),IF(AND(ISNUMBER(OFFSET('Sanitation Data'!$H$7,0,10*ROW('Sanitation Data'!H152))),DK158="",ISNUMBER(OFFSET('Sanitation Data'!$H$7,0,10*ROW('Sanitation Data'!H152)))),OFFSET('Sanitation Data'!$H$7,0,10*ROW('Sanitation Data'!H152)),NA())))</f>
        <v>#N/A</v>
      </c>
      <c r="AW158" s="120" t="e">
        <f ca="1">+IF(AND(ISNUMBER(OFFSET('Sanitation Data'!$H$11,0,10*ROW('Sanitation Data'!H152))),DL158="Yes"),OFFSET('Sanitation Data'!$H$11,0,10*ROW('Sanitation Data'!H152)),IF(AND(ISNUMBER(OFFSET('Sanitation Data'!$H$11,0,10*ROW('Sanitation Data'!H152))),DL158="No",ISNUMBER(OFFSET('Sanitation Data'!$H$11,0,10*ROW('Sanitation Data'!H152)))),CONCATENATE("[",ROUND(OFFSET('Sanitation Data'!$H$11,0,10*ROW('Sanitation Data'!H152)),0),"]"),IF(AND(ISNUMBER(OFFSET('Sanitation Data'!$H$11,0,10*ROW('Sanitation Data'!H152))),DL158="",ISNUMBER(OFFSET('Sanitation Data'!$H$11,0,10*ROW('Sanitation Data'!H152)))),OFFSET('Sanitation Data'!$H$11,0,10*ROW('Sanitation Data'!H152)),NA())))</f>
        <v>#N/A</v>
      </c>
      <c r="AX158" s="120" t="e">
        <f ca="1">+IF(AND(ISNUMBER(OFFSET('Sanitation Data'!$H$12,0,10*ROW('Sanitation Data'!H152))),DM158="Yes"),OFFSET('Sanitation Data'!$H$12,0,10*ROW('Sanitation Data'!H152)),IF(AND(ISNUMBER(OFFSET('Sanitation Data'!$H$12,0,10*ROW('Sanitation Data'!H152))),DM158="No",ISNUMBER(OFFSET('Sanitation Data'!$H$12,0,10*ROW('Sanitation Data'!H152)))),CONCATENATE("[",ROUND(OFFSET('Sanitation Data'!$H$12,0,10*ROW('Sanitation Data'!H152)),0),"]"),IF(AND(ISNUMBER(OFFSET('Sanitation Data'!$H$12,0,10*ROW('Sanitation Data'!H152))),DM158="",ISNUMBER(OFFSET('Sanitation Data'!$H$12,0,10*ROW('Sanitation Data'!H152)))),OFFSET('Sanitation Data'!$H$12,0,10*ROW('Sanitation Data'!H152)),NA())))</f>
        <v>#N/A</v>
      </c>
      <c r="AY158" s="120" t="e">
        <f ca="1">+IF(AND(ISNUMBER(OFFSET('Sanitation Data'!$H$13,0,10*ROW('Sanitation Data'!H152))),DN158="Yes"),OFFSET('Sanitation Data'!$H$13,0,10*ROW('Sanitation Data'!H152)),IF(AND(ISNUMBER(OFFSET('Sanitation Data'!$H$13,0,10*ROW('Sanitation Data'!H152))),DN158="No",ISNUMBER(OFFSET('Sanitation Data'!$H$13,0,10*ROW('Sanitation Data'!H152)))),CONCATENATE("[",ROUND(OFFSET('Sanitation Data'!$H$13,0,10*ROW('Sanitation Data'!H152)),0),"]"),IF(AND(ISNUMBER(OFFSET('Sanitation Data'!$H$13,0,10*ROW('Sanitation Data'!H152))),DN158="",ISNUMBER(OFFSET('Sanitation Data'!$H$13,0,10*ROW('Sanitation Data'!H152)))),OFFSET('Sanitation Data'!$H$13,0,10*ROW('Sanitation Data'!H152)),NA())))</f>
        <v>#N/A</v>
      </c>
      <c r="AZ158" s="121" t="e">
        <f ca="1">+IF(AND(ISNUMBER(OFFSET('Hygiene Data'!$C$6,0,10*ROW('Hygiene Data'!C152))),DO158="Yes"),OFFSET('Hygiene Data'!$C$6,0,10*ROW('Hygiene Data'!C152)),IF(AND(ISNUMBER(OFFSET('Hygiene Data'!$C$6,0,10*ROW('Hygiene Data'!C152))),DO158="No",ISNUMBER(OFFSET('Hygiene Data'!$C$6,0,10*ROW('Hygiene Data'!C152)))),CONCATENATE("[",ROUND(OFFSET('Hygiene Data'!$C$6,0,10*ROW('Hygiene Data'!C152)),0),"]"),IF(AND(ISNUMBER(OFFSET('Hygiene Data'!$C$6,0,10*ROW('Hygiene Data'!C152))),DO158="",ISNUMBER(OFFSET('Hygiene Data'!$C$6,0,10*ROW('Hygiene Data'!C152)))),OFFSET('Hygiene Data'!$C$6,0,10*ROW('Hygiene Data'!C152)),NA())))</f>
        <v>#N/A</v>
      </c>
      <c r="BA158" s="121" t="e">
        <f ca="1">+IF(AND(ISNUMBER(OFFSET('Hygiene Data'!$C$8,0,10*ROW('Hygiene Data'!C152))),DP158="Yes"),OFFSET('Hygiene Data'!$C$8,0,10*ROW('Hygiene Data'!C152)),IF(AND(ISNUMBER(OFFSET('Hygiene Data'!$C$8,0,10*ROW('Hygiene Data'!C152))),DP158="No",ISNUMBER(OFFSET('Hygiene Data'!$C$8,0,10*ROW('Hygiene Data'!C152)))),CONCATENATE("[",ROUND(OFFSET('Hygiene Data'!$C$8,0,10*ROW('Hygiene Data'!C152)),0),"]"),IF(AND(ISNUMBER(OFFSET('Hygiene Data'!$C$8,0,10*ROW('Hygiene Data'!C152))),DP158="",ISNUMBER(OFFSET('Hygiene Data'!$C$8,0,10*ROW('Hygiene Data'!C152)))),OFFSET('Hygiene Data'!$C$8,0,10*ROW('Hygiene Data'!C152)),NA())))</f>
        <v>#N/A</v>
      </c>
      <c r="BB158" s="121" t="e">
        <f ca="1">+IF(AND(ISNUMBER(OFFSET('Hygiene Data'!$C$10,0,10*ROW('Hygiene Data'!C152))),DQ158="Yes"),OFFSET('Hygiene Data'!$C$10,0,10*ROW('Hygiene Data'!C152)),IF(AND(ISNUMBER(OFFSET('Hygiene Data'!$C$10,0,10*ROW('Hygiene Data'!C152))),DQ158="No",ISNUMBER(OFFSET('Hygiene Data'!$C$10,0,10*ROW('Hygiene Data'!C152)))),CONCATENATE("[",ROUND(OFFSET('Hygiene Data'!$C$10,0,10*ROW('Hygiene Data'!C152)),0),"]"),IF(AND(ISNUMBER(OFFSET('Hygiene Data'!$C$10,0,10*ROW('Hygiene Data'!C152))),DQ158="",ISNUMBER(OFFSET('Hygiene Data'!$C$10,0,10*ROW('Hygiene Data'!C152)))),OFFSET('Hygiene Data'!$C$10,0,10*ROW('Hygiene Data'!C152)),NA())))</f>
        <v>#N/A</v>
      </c>
      <c r="BC158" s="121" t="e">
        <f ca="1">+IF(AND(ISNUMBER(OFFSET('Hygiene Data'!$D$6,0,10*ROW('Hygiene Data'!D152))),DR158="Yes"),OFFSET('Hygiene Data'!$D$6,0,10*ROW('Hygiene Data'!D152)),IF(AND(ISNUMBER(OFFSET('Hygiene Data'!$D$6,0,10*ROW('Hygiene Data'!D152))),DR158="No",ISNUMBER(OFFSET('Hygiene Data'!$D$6,0,10*ROW('Hygiene Data'!D152)))),CONCATENATE("[",ROUND(OFFSET('Hygiene Data'!$D$6,0,10*ROW('Hygiene Data'!D152)),0),"]"),IF(AND(ISNUMBER(OFFSET('Hygiene Data'!$D$6,0,10*ROW('Hygiene Data'!D152))),DR158="",ISNUMBER(OFFSET('Hygiene Data'!$D$6,0,10*ROW('Hygiene Data'!D152)))),OFFSET('Hygiene Data'!$D$6,0,10*ROW('Hygiene Data'!D152)),NA())))</f>
        <v>#N/A</v>
      </c>
      <c r="BD158" s="121" t="e">
        <f ca="1">+IF(AND(ISNUMBER(OFFSET('Hygiene Data'!$D$8,0,10*ROW('Hygiene Data'!D152))),DS158="Yes"),OFFSET('Hygiene Data'!$D$8,0,10*ROW('Hygiene Data'!D152)),IF(AND(ISNUMBER(OFFSET('Hygiene Data'!$D$8,0,10*ROW('Hygiene Data'!D152))),DS158="No",ISNUMBER(OFFSET('Hygiene Data'!$D$8,0,10*ROW('Hygiene Data'!D152)))),CONCATENATE("[",ROUND(OFFSET('Hygiene Data'!$D$8,0,10*ROW('Hygiene Data'!D152)),0),"]"),IF(AND(ISNUMBER(OFFSET('Hygiene Data'!$D$8,0,10*ROW('Hygiene Data'!D152))),DS158="",ISNUMBER(OFFSET('Hygiene Data'!$D$8,0,10*ROW('Hygiene Data'!D152)))),OFFSET('Hygiene Data'!$D$8,0,10*ROW('Hygiene Data'!D152)),NA())))</f>
        <v>#N/A</v>
      </c>
      <c r="BE158" s="121" t="e">
        <f ca="1">+IF(AND(ISNUMBER(OFFSET('Hygiene Data'!$D$10,0,10*ROW('Hygiene Data'!D152))),DT158="Yes"),OFFSET('Hygiene Data'!$D$10,0,10*ROW('Hygiene Data'!D152)),IF(AND(ISNUMBER(OFFSET('Hygiene Data'!$D$10,0,10*ROW('Hygiene Data'!D152))),DT158="No",ISNUMBER(OFFSET('Hygiene Data'!$D$10,0,10*ROW('Hygiene Data'!D152)))),CONCATENATE("[",ROUND(OFFSET('Hygiene Data'!$D$10,0,10*ROW('Hygiene Data'!D152)),0),"]"),IF(AND(ISNUMBER(OFFSET('Hygiene Data'!$D$10,0,10*ROW('Hygiene Data'!D152))),DT158="",ISNUMBER(OFFSET('Hygiene Data'!$D$10,0,10*ROW('Hygiene Data'!D152)))),OFFSET('Hygiene Data'!$D$10,0,10*ROW('Hygiene Data'!D152)),NA())))</f>
        <v>#N/A</v>
      </c>
      <c r="BF158" s="121" t="e">
        <f ca="1">+IF(AND(ISNUMBER(OFFSET('Hygiene Data'!$E$6,0,10*ROW('Hygiene Data'!E152))),DU158="Yes"),OFFSET('Hygiene Data'!$E$6,0,10*ROW('Hygiene Data'!E152)),IF(AND(ISNUMBER(OFFSET('Hygiene Data'!$E$6,0,10*ROW('Hygiene Data'!E152))),DU158="No",ISNUMBER(OFFSET('Hygiene Data'!$E$6,0,10*ROW('Hygiene Data'!E152)))),CONCATENATE("[",ROUND(OFFSET('Hygiene Data'!$E$6,0,10*ROW('Hygiene Data'!E152)),0),"]"),IF(AND(ISNUMBER(OFFSET('Hygiene Data'!$E$6,0,10*ROW('Hygiene Data'!E152))),DU158="",ISNUMBER(OFFSET('Hygiene Data'!$E$6,0,10*ROW('Hygiene Data'!E152)))),OFFSET('Hygiene Data'!$E$6,0,10*ROW('Hygiene Data'!E152)),NA())))</f>
        <v>#N/A</v>
      </c>
      <c r="BG158" s="121" t="e">
        <f ca="1">+IF(AND(ISNUMBER(OFFSET('Hygiene Data'!$E$8,0,10*ROW('Hygiene Data'!E152))),DV158="Yes"),OFFSET('Hygiene Data'!$E$8,0,10*ROW('Hygiene Data'!E152)),IF(AND(ISNUMBER(OFFSET('Hygiene Data'!$E$8,0,10*ROW('Hygiene Data'!E152))),DV158="No",ISNUMBER(OFFSET('Hygiene Data'!$E$8,0,10*ROW('Hygiene Data'!E152)))),CONCATENATE("[",ROUND(OFFSET('Hygiene Data'!$E$8,0,10*ROW('Hygiene Data'!E152)),0),"]"),IF(AND(ISNUMBER(OFFSET('Hygiene Data'!$E$8,0,10*ROW('Hygiene Data'!E152))),DV158="",ISNUMBER(OFFSET('Hygiene Data'!$E$8,0,10*ROW('Hygiene Data'!E152)))),OFFSET('Hygiene Data'!$E$8,0,10*ROW('Hygiene Data'!E152)),NA())))</f>
        <v>#N/A</v>
      </c>
      <c r="BH158" s="121" t="e">
        <f ca="1">+IF(AND(ISNUMBER(OFFSET('Hygiene Data'!$E$10,0,10*ROW('Hygiene Data'!E152))),DW158="Yes"),OFFSET('Hygiene Data'!$E$10,0,10*ROW('Hygiene Data'!E152)),IF(AND(ISNUMBER(OFFSET('Hygiene Data'!$E$10,0,10*ROW('Hygiene Data'!E152))),DW158="No",ISNUMBER(OFFSET('Hygiene Data'!$E$10,0,10*ROW('Hygiene Data'!E152)))),CONCATENATE("[",ROUND(OFFSET('Hygiene Data'!$E$10,0,10*ROW('Hygiene Data'!E152)),0),"]"),IF(AND(ISNUMBER(OFFSET('Hygiene Data'!$E$10,0,10*ROW('Hygiene Data'!E152))),DW158="",ISNUMBER(OFFSET('Hygiene Data'!$E$10,0,10*ROW('Hygiene Data'!E152)))),OFFSET('Hygiene Data'!$E$10,0,10*ROW('Hygiene Data'!E152)),NA())))</f>
        <v>#N/A</v>
      </c>
      <c r="BI158" s="121" t="e">
        <f ca="1">+IF(AND(ISNUMBER(OFFSET('Hygiene Data'!$F$6,0,10*ROW('Hygiene Data'!F152))),DX158="Yes"),OFFSET('Hygiene Data'!$F$6,0,10*ROW('Hygiene Data'!F152)),IF(AND(ISNUMBER(OFFSET('Hygiene Data'!$F$6,0,10*ROW('Hygiene Data'!F152))),DX158="No",ISNUMBER(OFFSET('Hygiene Data'!$F$6,0,10*ROW('Hygiene Data'!F152)))),CONCATENATE("[",ROUND(OFFSET('Hygiene Data'!$F$6,0,10*ROW('Hygiene Data'!F152)),0),"]"),IF(AND(ISNUMBER(OFFSET('Hygiene Data'!$F$6,0,10*ROW('Hygiene Data'!F152))),DX158="",ISNUMBER(OFFSET('Hygiene Data'!$F$6,0,10*ROW('Hygiene Data'!F152)))),OFFSET('Hygiene Data'!$F$6,0,10*ROW('Hygiene Data'!F152)),NA())))</f>
        <v>#N/A</v>
      </c>
      <c r="BJ158" s="121" t="e">
        <f ca="1">+IF(AND(ISNUMBER(OFFSET('Hygiene Data'!$F$8,0,10*ROW('Hygiene Data'!F152))),DY158="Yes"),OFFSET('Hygiene Data'!$F$8,0,10*ROW('Hygiene Data'!F152)),IF(AND(ISNUMBER(OFFSET('Hygiene Data'!$F$8,0,10*ROW('Hygiene Data'!F152))),DY158="No",ISNUMBER(OFFSET('Hygiene Data'!$F$8,0,10*ROW('Hygiene Data'!F152)))),CONCATENATE("[",ROUND(OFFSET('Hygiene Data'!$F$8,0,10*ROW('Hygiene Data'!F152)),0),"]"),IF(AND(ISNUMBER(OFFSET('Hygiene Data'!$F$8,0,10*ROW('Hygiene Data'!F152))),DY158="",ISNUMBER(OFFSET('Hygiene Data'!$F$8,0,10*ROW('Hygiene Data'!F152)))),OFFSET('Hygiene Data'!$F$8,0,10*ROW('Hygiene Data'!F152)),NA())))</f>
        <v>#N/A</v>
      </c>
      <c r="BK158" s="121" t="e">
        <f ca="1">+IF(AND(ISNUMBER(OFFSET('Hygiene Data'!$F$10,0,10*ROW('Hygiene Data'!F152))),DZ158="Yes"),OFFSET('Hygiene Data'!$F$10,0,10*ROW('Hygiene Data'!F152)),IF(AND(ISNUMBER(OFFSET('Hygiene Data'!$F$10,0,10*ROW('Hygiene Data'!F152))),DZ158="No",ISNUMBER(OFFSET('Hygiene Data'!$F$10,0,10*ROW('Hygiene Data'!F152)))),CONCATENATE("[",ROUND(OFFSET('Hygiene Data'!$F$10,0,10*ROW('Hygiene Data'!F152)),0),"]"),IF(AND(ISNUMBER(OFFSET('Hygiene Data'!$F$10,0,10*ROW('Hygiene Data'!F152))),DZ158="",ISNUMBER(OFFSET('Hygiene Data'!$F$10,0,10*ROW('Hygiene Data'!F152)))),OFFSET('Hygiene Data'!$F$10,0,10*ROW('Hygiene Data'!F152)),NA())))</f>
        <v>#N/A</v>
      </c>
      <c r="BL158" s="121" t="e">
        <f ca="1">+IF(AND(ISNUMBER(OFFSET('Hygiene Data'!$G$6,0,10*ROW('Hygiene Data'!G152))),EA158="Yes"),OFFSET('Hygiene Data'!$G$6,0,10*ROW('Hygiene Data'!G152)),IF(AND(ISNUMBER(OFFSET('Hygiene Data'!$G$6,0,10*ROW('Hygiene Data'!G152))),EA158="No",ISNUMBER(OFFSET('Hygiene Data'!$G$6,0,10*ROW('Hygiene Data'!G152)))),CONCATENATE("[",ROUND(OFFSET('Hygiene Data'!$G$6,0,10*ROW('Hygiene Data'!G152)),0),"]"),IF(AND(ISNUMBER(OFFSET('Hygiene Data'!$G$6,0,10*ROW('Hygiene Data'!G152))),EA158="",ISNUMBER(OFFSET('Hygiene Data'!$G$6,0,10*ROW('Hygiene Data'!G152)))),OFFSET('Hygiene Data'!$G$6,0,10*ROW('Hygiene Data'!G152)),NA())))</f>
        <v>#N/A</v>
      </c>
      <c r="BM158" s="121" t="e">
        <f ca="1">+IF(AND(ISNUMBER(OFFSET('Hygiene Data'!$G$8,0,10*ROW('Hygiene Data'!G152))),EB158="Yes"),OFFSET('Hygiene Data'!$G$8,0,10*ROW('Hygiene Data'!G152)),IF(AND(ISNUMBER(OFFSET('Hygiene Data'!$G$8,0,10*ROW('Hygiene Data'!G152))),EB158="No",ISNUMBER(OFFSET('Hygiene Data'!$G$8,0,10*ROW('Hygiene Data'!G152)))),CONCATENATE("[",ROUND(OFFSET('Hygiene Data'!$G$8,0,10*ROW('Hygiene Data'!G152)),0),"]"),IF(AND(ISNUMBER(OFFSET('Hygiene Data'!$G$8,0,10*ROW('Hygiene Data'!G152))),EB158="",ISNUMBER(OFFSET('Hygiene Data'!$G$8,0,10*ROW('Hygiene Data'!G152)))),OFFSET('Hygiene Data'!$G$8,0,10*ROW('Hygiene Data'!G152)),NA())))</f>
        <v>#N/A</v>
      </c>
      <c r="BN158" s="121" t="e">
        <f ca="1">+IF(AND(ISNUMBER(OFFSET('Hygiene Data'!$G$10,0,10*ROW('Hygiene Data'!G152))),EC158="Yes"),OFFSET('Hygiene Data'!$G$10,0,10*ROW('Hygiene Data'!G152)),IF(AND(ISNUMBER(OFFSET('Hygiene Data'!$G$10,0,10*ROW('Hygiene Data'!G152))),EC158="No",ISNUMBER(OFFSET('Hygiene Data'!$G$10,0,10*ROW('Hygiene Data'!G152)))),CONCATENATE("[",ROUND(OFFSET('Hygiene Data'!$G$10,0,10*ROW('Hygiene Data'!G152)),0),"]"),IF(AND(ISNUMBER(OFFSET('Hygiene Data'!$G$10,0,10*ROW('Hygiene Data'!G152))),EC158="",ISNUMBER(OFFSET('Hygiene Data'!$G$10,0,10*ROW('Hygiene Data'!G152)))),OFFSET('Hygiene Data'!$G$10,0,10*ROW('Hygiene Data'!G152)),NA())))</f>
        <v>#N/A</v>
      </c>
      <c r="BO158" s="121" t="e">
        <f ca="1">+IF(AND(ISNUMBER(OFFSET('Hygiene Data'!$H$6,0,10*ROW('Hygiene Data'!H152))),ED158="Yes"),OFFSET('Hygiene Data'!$H$6,0,10*ROW('Hygiene Data'!H152)),IF(AND(ISNUMBER(OFFSET('Hygiene Data'!$H$6,0,10*ROW('Hygiene Data'!H152))),ED158="No",ISNUMBER(OFFSET('Hygiene Data'!$H$6,0,10*ROW('Hygiene Data'!H152)))),CONCATENATE("[",ROUND(OFFSET('Hygiene Data'!$H$6,0,10*ROW('Hygiene Data'!H152)),0),"]"),IF(AND(ISNUMBER(OFFSET('Hygiene Data'!$H$6,0,10*ROW('Hygiene Data'!H152))),ED158="",ISNUMBER(OFFSET('Hygiene Data'!$H$6,0,10*ROW('Hygiene Data'!H152)))),OFFSET('Hygiene Data'!$H$6,0,10*ROW('Hygiene Data'!H152)),NA())))</f>
        <v>#N/A</v>
      </c>
      <c r="BP158" s="121" t="e">
        <f ca="1">+IF(AND(ISNUMBER(OFFSET('Hygiene Data'!$H$8,0,10*ROW('Hygiene Data'!H152))),EE158="Yes"),OFFSET('Hygiene Data'!$H$8,0,10*ROW('Hygiene Data'!H152)),IF(AND(ISNUMBER(OFFSET('Hygiene Data'!$H$8,0,10*ROW('Hygiene Data'!H152))),EE158="No",ISNUMBER(OFFSET('Hygiene Data'!$H$8,0,10*ROW('Hygiene Data'!H152)))),CONCATENATE("[",ROUND(OFFSET('Hygiene Data'!$H$8,0,10*ROW('Hygiene Data'!H152)),0),"]"),IF(AND(ISNUMBER(OFFSET('Hygiene Data'!$H$8,0,10*ROW('Hygiene Data'!H152))),EE158="",ISNUMBER(OFFSET('Hygiene Data'!$H$8,0,10*ROW('Hygiene Data'!H152)))),OFFSET('Hygiene Data'!$H$8,0,10*ROW('Hygiene Data'!H152)),NA())))</f>
        <v>#N/A</v>
      </c>
      <c r="BQ158" s="121" t="e">
        <f ca="1">+IF(AND(ISNUMBER(OFFSET('Hygiene Data'!$H$10,0,10*ROW('Hygiene Data'!H152))),EF158="Yes"),OFFSET('Hygiene Data'!$H$10,0,10*ROW('Hygiene Data'!H152)),IF(AND(ISNUMBER(OFFSET('Hygiene Data'!$H$10,0,10*ROW('Hygiene Data'!H152))),EF158="No",ISNUMBER(OFFSET('Hygiene Data'!$H$10,0,10*ROW('Hygiene Data'!H152)))),CONCATENATE("[",ROUND(OFFSET('Hygiene Data'!$H$10,0,10*ROW('Hygiene Data'!H152)),0),"]"),IF(AND(ISNUMBER(OFFSET('Hygiene Data'!$H$10,0,10*ROW('Hygiene Data'!H152))),EF158="",ISNUMBER(OFFSET('Hygiene Data'!$H$10,0,10*ROW('Hygiene Data'!H152)))),OFFSET('Hygiene Data'!$H$10,0,10*ROW('Hygiene Data'!H152)),NA())))</f>
        <v>#N/A</v>
      </c>
      <c r="BS158" s="28" t="str">
        <f ca="1">+IF(OFFSET('Water Data'!$C$28,0,10*ROW('Water Data'!C152))="","",OFFSET('Water Data'!$C$28,0,10*ROW('Water Data'!C152)))</f>
        <v/>
      </c>
      <c r="BT158" s="28" t="str">
        <f ca="1">+IF(OFFSET('Water Data'!$C$29,0,10*ROW('Water Data'!C152))="","",OFFSET('Water Data'!$C$29,0,10*ROW('Water Data'!C152)))</f>
        <v/>
      </c>
      <c r="BU158" s="28" t="str">
        <f ca="1">+IF(OFFSET('Water Data'!$C$30,0,10*ROW('Water Data'!C152))="","",OFFSET('Water Data'!$C$30,0,10*ROW('Water Data'!C152)))</f>
        <v/>
      </c>
      <c r="BV158" s="28" t="str">
        <f ca="1">+IF(OFFSET('Water Data'!$D$28,0,10*ROW('Water Data'!D152))="","",OFFSET('Water Data'!$D$28,0,10*ROW('Water Data'!D152)))</f>
        <v/>
      </c>
      <c r="BW158" s="28" t="str">
        <f ca="1">+IF(OFFSET('Water Data'!$D$29,0,10*ROW('Water Data'!D152))="","",OFFSET('Water Data'!$D$29,0,10*ROW('Water Data'!D152)))</f>
        <v/>
      </c>
      <c r="BX158" s="28" t="str">
        <f ca="1">+IF(OFFSET('Water Data'!$D$30,0,10*ROW('Water Data'!D152))="","",OFFSET('Water Data'!$D$30,0,10*ROW('Water Data'!D152)))</f>
        <v/>
      </c>
      <c r="BY158" s="28" t="str">
        <f ca="1">+IF(OFFSET('Water Data'!$E$28,0,10*ROW('Water Data'!E152))="","",OFFSET('Water Data'!$E$28,0,10*ROW('Water Data'!E152)))</f>
        <v/>
      </c>
      <c r="BZ158" s="28" t="str">
        <f ca="1">+IF(OFFSET('Water Data'!$E$29,0,10*ROW('Water Data'!E152))="","",OFFSET('Water Data'!$E$29,0,10*ROW('Water Data'!E152)))</f>
        <v/>
      </c>
      <c r="CA158" s="28" t="str">
        <f ca="1">+IF(OFFSET('Water Data'!$E$30,0,10*ROW('Water Data'!E152))="","",OFFSET('Water Data'!$E$30,0,10*ROW('Water Data'!E152)))</f>
        <v/>
      </c>
      <c r="CB158" s="28" t="str">
        <f ca="1">+IF(OFFSET('Water Data'!$F$28,0,10*ROW('Water Data'!F152))="","",OFFSET('Water Data'!$F$28,0,10*ROW('Water Data'!F152)))</f>
        <v/>
      </c>
      <c r="CC158" s="28" t="str">
        <f ca="1">+IF(OFFSET('Water Data'!$F$29,0,10*ROW('Water Data'!F152))="","",OFFSET('Water Data'!$F$29,0,10*ROW('Water Data'!F152)))</f>
        <v/>
      </c>
      <c r="CD158" s="28" t="str">
        <f ca="1">+IF(OFFSET('Water Data'!$F$30,0,10*ROW('Water Data'!F152))="","",OFFSET('Water Data'!$F$30,0,10*ROW('Water Data'!F152)))</f>
        <v/>
      </c>
      <c r="CE158" s="28" t="str">
        <f ca="1">+IF(OFFSET('Water Data'!$G$28,0,10*ROW('Water Data'!G152))="","",OFFSET('Water Data'!$G$28,0,10*ROW('Water Data'!G152)))</f>
        <v/>
      </c>
      <c r="CF158" s="28" t="str">
        <f ca="1">+IF(OFFSET('Water Data'!$G$29,0,10*ROW('Water Data'!G152))="","",OFFSET('Water Data'!$G$29,0,10*ROW('Water Data'!G152)))</f>
        <v/>
      </c>
      <c r="CG158" s="28" t="str">
        <f ca="1">+IF(OFFSET('Water Data'!$G$30,0,10*ROW('Water Data'!G152))="","",OFFSET('Water Data'!$G$30,0,10*ROW('Water Data'!G152)))</f>
        <v/>
      </c>
      <c r="CH158" s="28" t="str">
        <f ca="1">+IF(OFFSET('Water Data'!$H$28,0,10*ROW('Water Data'!H152))="","",OFFSET('Water Data'!$H$28,0,10*ROW('Water Data'!H152)))</f>
        <v/>
      </c>
      <c r="CI158" s="28" t="str">
        <f ca="1">+IF(OFFSET('Water Data'!$H$29,0,10*ROW('Water Data'!H152))="","",OFFSET('Water Data'!$H$29,0,10*ROW('Water Data'!H152)))</f>
        <v/>
      </c>
      <c r="CJ158" s="28" t="str">
        <f ca="1">+IF(OFFSET('Water Data'!$H$30,0,10*ROW('Water Data'!H152))="","",OFFSET('Water Data'!$H$30,0,10*ROW('Water Data'!H152)))</f>
        <v/>
      </c>
      <c r="CK158" s="28" t="str">
        <f ca="1">+IF(OFFSET('Sanitation Data'!$C$29,0,10*ROW('Sanitation Data'!C152))="","",OFFSET('Sanitation Data'!$C$29,0,10*ROW('Sanitation Data'!C152)))</f>
        <v/>
      </c>
      <c r="CL158" s="28" t="str">
        <f ca="1">+IF(OFFSET('Sanitation Data'!$C$30,0,10*ROW('Sanitation Data'!C152))="","",OFFSET('Sanitation Data'!$C$30,0,10*ROW('Sanitation Data'!C152)))</f>
        <v/>
      </c>
      <c r="CM158" s="28" t="str">
        <f ca="1">+IF(OFFSET('Sanitation Data'!$C$31,0,10*ROW('Sanitation Data'!C152))="","",OFFSET('Sanitation Data'!$C$31,0,10*ROW('Sanitation Data'!C152)))</f>
        <v/>
      </c>
      <c r="CN158" s="28" t="str">
        <f ca="1">+IF(OFFSET('Sanitation Data'!$C$32,0,10*ROW('Sanitation Data'!C152))="","",OFFSET('Sanitation Data'!$C$32,0,10*ROW('Sanitation Data'!C152)))</f>
        <v/>
      </c>
      <c r="CO158" s="28" t="str">
        <f ca="1">+IF(OFFSET('Sanitation Data'!$C$33,0,10*ROW('Sanitation Data'!C152))="","",OFFSET('Sanitation Data'!$C$33,0,10*ROW('Sanitation Data'!C152)))</f>
        <v/>
      </c>
      <c r="CP158" s="28" t="str">
        <f ca="1">+IF(OFFSET('Sanitation Data'!$D$29,0,10*ROW('Sanitation Data'!D152))="","",OFFSET('Sanitation Data'!$D$29,0,10*ROW('Sanitation Data'!D152)))</f>
        <v/>
      </c>
      <c r="CQ158" s="28" t="str">
        <f ca="1">+IF(OFFSET('Sanitation Data'!$D$30,0,10*ROW('Sanitation Data'!D152))="","",OFFSET('Sanitation Data'!$D$30,0,10*ROW('Sanitation Data'!D152)))</f>
        <v/>
      </c>
      <c r="CR158" s="28" t="str">
        <f ca="1">+IF(OFFSET('Sanitation Data'!$D$31,0,10*ROW('Sanitation Data'!D152))="","",OFFSET('Sanitation Data'!$D$31,0,10*ROW('Sanitation Data'!D152)))</f>
        <v/>
      </c>
      <c r="CS158" s="28" t="str">
        <f ca="1">+IF(OFFSET('Sanitation Data'!$D$32,0,10*ROW('Sanitation Data'!D152))="","",OFFSET('Sanitation Data'!$D$32,0,10*ROW('Sanitation Data'!D152)))</f>
        <v/>
      </c>
      <c r="CT158" s="28" t="str">
        <f ca="1">+IF(OFFSET('Sanitation Data'!$D$33,0,10*ROW('Sanitation Data'!D152))="","",OFFSET('Sanitation Data'!$D$33,0,10*ROW('Sanitation Data'!D152)))</f>
        <v/>
      </c>
      <c r="CU158" s="28" t="str">
        <f ca="1">+IF(OFFSET('Sanitation Data'!$E$29,0,10*ROW('Sanitation Data'!E152))="","",OFFSET('Sanitation Data'!$E$29,0,10*ROW('Sanitation Data'!E152)))</f>
        <v/>
      </c>
      <c r="CV158" s="28" t="str">
        <f ca="1">+IF(OFFSET('Sanitation Data'!$E$30,0,10*ROW('Sanitation Data'!E152))="","",OFFSET('Sanitation Data'!$E$30,0,10*ROW('Sanitation Data'!E152)))</f>
        <v/>
      </c>
      <c r="CW158" s="28" t="str">
        <f ca="1">+IF(OFFSET('Sanitation Data'!$E$31,0,10*ROW('Sanitation Data'!E152))="","",OFFSET('Sanitation Data'!$E$31,0,10*ROW('Sanitation Data'!E152)))</f>
        <v/>
      </c>
      <c r="CX158" s="28" t="str">
        <f ca="1">+IF(OFFSET('Sanitation Data'!$E$32,0,10*ROW('Sanitation Data'!E152))="","",OFFSET('Sanitation Data'!$E$32,0,10*ROW('Sanitation Data'!E152)))</f>
        <v/>
      </c>
      <c r="CY158" s="28" t="str">
        <f ca="1">+IF(OFFSET('Sanitation Data'!$E$33,0,10*ROW('Sanitation Data'!E152))="","",OFFSET('Sanitation Data'!$E$33,0,10*ROW('Sanitation Data'!E152)))</f>
        <v/>
      </c>
      <c r="CZ158" s="28" t="str">
        <f ca="1">+IF(OFFSET('Sanitation Data'!$F$29,0,10*ROW('Sanitation Data'!F152))="","",OFFSET('Sanitation Data'!$F$29,0,10*ROW('Sanitation Data'!F152)))</f>
        <v/>
      </c>
      <c r="DA158" s="28" t="str">
        <f ca="1">+IF(OFFSET('Sanitation Data'!$F$30,0,10*ROW('Sanitation Data'!F152))="","",OFFSET('Sanitation Data'!$F$30,0,10*ROW('Sanitation Data'!F152)))</f>
        <v/>
      </c>
      <c r="DB158" s="28" t="str">
        <f ca="1">+IF(OFFSET('Sanitation Data'!$F$31,0,10*ROW('Sanitation Data'!F152))="","",OFFSET('Sanitation Data'!$F$31,0,10*ROW('Sanitation Data'!F152)))</f>
        <v/>
      </c>
      <c r="DC158" s="28" t="str">
        <f ca="1">+IF(OFFSET('Sanitation Data'!$F$32,0,10*ROW('Sanitation Data'!F152))="","",OFFSET('Sanitation Data'!$F$32,0,10*ROW('Sanitation Data'!F152)))</f>
        <v/>
      </c>
      <c r="DD158" s="28" t="str">
        <f ca="1">+IF(OFFSET('Sanitation Data'!$F$33,0,10*ROW('Sanitation Data'!F152))="","",OFFSET('Sanitation Data'!$F$33,0,10*ROW('Sanitation Data'!F152)))</f>
        <v/>
      </c>
      <c r="DE158" s="28" t="str">
        <f ca="1">+IF(OFFSET('Sanitation Data'!$G$29,0,10*ROW('Sanitation Data'!G152))="","",OFFSET('Sanitation Data'!$G$29,0,10*ROW('Sanitation Data'!G152)))</f>
        <v/>
      </c>
      <c r="DF158" s="28" t="str">
        <f ca="1">+IF(OFFSET('Sanitation Data'!$G$30,0,10*ROW('Sanitation Data'!G152))="","",OFFSET('Sanitation Data'!$G$30,0,10*ROW('Sanitation Data'!G152)))</f>
        <v/>
      </c>
      <c r="DG158" s="28" t="str">
        <f ca="1">+IF(OFFSET('Sanitation Data'!$G$31,0,10*ROW('Sanitation Data'!G152))="","",OFFSET('Sanitation Data'!$G$31,0,10*ROW('Sanitation Data'!G152)))</f>
        <v/>
      </c>
      <c r="DH158" s="28" t="str">
        <f ca="1">+IF(OFFSET('Sanitation Data'!$G$32,0,10*ROW('Sanitation Data'!G152))="","",OFFSET('Sanitation Data'!$G$32,0,10*ROW('Sanitation Data'!G152)))</f>
        <v/>
      </c>
      <c r="DI158" s="28" t="str">
        <f ca="1">+IF(OFFSET('Sanitation Data'!$G$33,0,10*ROW('Sanitation Data'!G152))="","",OFFSET('Sanitation Data'!$G$33,0,10*ROW('Sanitation Data'!G152)))</f>
        <v/>
      </c>
      <c r="DJ158" s="28" t="str">
        <f ca="1">+IF(OFFSET('Sanitation Data'!$H$29,0,10*ROW('Sanitation Data'!H152))="","",OFFSET('Sanitation Data'!$H$29,0,10*ROW('Sanitation Data'!H152)))</f>
        <v/>
      </c>
      <c r="DK158" s="28" t="str">
        <f ca="1">+IF(OFFSET('Sanitation Data'!$H$30,0,10*ROW('Sanitation Data'!H152))="","",OFFSET('Sanitation Data'!$H$30,0,10*ROW('Sanitation Data'!H152)))</f>
        <v/>
      </c>
      <c r="DL158" s="28" t="str">
        <f ca="1">+IF(OFFSET('Sanitation Data'!$H$31,0,10*ROW('Sanitation Data'!H152))="","",OFFSET('Sanitation Data'!$H$31,0,10*ROW('Sanitation Data'!H152)))</f>
        <v/>
      </c>
      <c r="DM158" s="28" t="str">
        <f ca="1">+IF(OFFSET('Sanitation Data'!$H$32,0,10*ROW('Sanitation Data'!H152))="","",OFFSET('Sanitation Data'!$H$32,0,10*ROW('Sanitation Data'!H152)))</f>
        <v/>
      </c>
      <c r="DN158" s="28" t="str">
        <f ca="1">+IF(OFFSET('Sanitation Data'!$H$33,0,10*ROW('Sanitation Data'!H152))="","",OFFSET('Sanitation Data'!$H$33,0,10*ROW('Sanitation Data'!H152)))</f>
        <v/>
      </c>
      <c r="DO158" s="28" t="str">
        <f ca="1">+IF(OFFSET('Hygiene Data'!$C$12,0,10*ROW('Hygiene Data'!C152))="","",OFFSET('Hygiene Data'!$C$12,0,10*ROW('Hygiene Data'!C152)))</f>
        <v/>
      </c>
      <c r="DP158" s="28" t="str">
        <f ca="1">+IF(OFFSET('Hygiene Data'!$C$13,0,10*ROW('Hygiene Data'!C152))="","",OFFSET('Hygiene Data'!$C$13,0,10*ROW('Hygiene Data'!C152)))</f>
        <v/>
      </c>
      <c r="DQ158" s="28" t="str">
        <f ca="1">+IF(OFFSET('Hygiene Data'!$C$14,0,10*ROW('Hygiene Data'!C152))="","",OFFSET('Hygiene Data'!$C$14,0,10*ROW('Hygiene Data'!C152)))</f>
        <v/>
      </c>
      <c r="DR158" s="28" t="str">
        <f ca="1">+IF(OFFSET('Hygiene Data'!$D$12,0,10*ROW('Hygiene Data'!D152))="","",OFFSET('Hygiene Data'!$D$12,0,10*ROW('Hygiene Data'!D152)))</f>
        <v/>
      </c>
      <c r="DS158" s="28" t="str">
        <f ca="1">+IF(OFFSET('Hygiene Data'!$D$13,0,10*ROW('Hygiene Data'!D152))="","",OFFSET('Hygiene Data'!$D$13,0,10*ROW('Hygiene Data'!D152)))</f>
        <v/>
      </c>
      <c r="DT158" s="28" t="str">
        <f ca="1">+IF(OFFSET('Hygiene Data'!$D$14,0,10*ROW('Hygiene Data'!D152))="","",OFFSET('Hygiene Data'!$D$14,0,10*ROW('Hygiene Data'!D152)))</f>
        <v/>
      </c>
      <c r="DU158" s="28" t="str">
        <f ca="1">+IF(OFFSET('Hygiene Data'!$E$12,0,10*ROW('Hygiene Data'!E152))="","",OFFSET('Hygiene Data'!$E$12,0,10*ROW('Hygiene Data'!E152)))</f>
        <v/>
      </c>
      <c r="DV158" s="28" t="str">
        <f ca="1">+IF(OFFSET('Hygiene Data'!$E$13,0,10*ROW('Hygiene Data'!E152))="","",OFFSET('Hygiene Data'!$E$13,0,10*ROW('Hygiene Data'!E152)))</f>
        <v/>
      </c>
      <c r="DW158" s="28" t="str">
        <f ca="1">+IF(OFFSET('Hygiene Data'!$E$14,0,10*ROW('Hygiene Data'!E152))="","",OFFSET('Hygiene Data'!$E$14,0,10*ROW('Hygiene Data'!E152)))</f>
        <v/>
      </c>
      <c r="DX158" s="28" t="str">
        <f ca="1">+IF(OFFSET('Hygiene Data'!$F$12,0,10*ROW('Hygiene Data'!F152))="","",OFFSET('Hygiene Data'!$F$12,0,10*ROW('Hygiene Data'!F152)))</f>
        <v/>
      </c>
      <c r="DY158" s="28" t="str">
        <f ca="1">+IF(OFFSET('Hygiene Data'!$F$13,0,10*ROW('Hygiene Data'!F152))="","",OFFSET('Hygiene Data'!$F$13,0,10*ROW('Hygiene Data'!F152)))</f>
        <v/>
      </c>
      <c r="DZ158" s="28" t="str">
        <f ca="1">+IF(OFFSET('Hygiene Data'!$F$14,0,10*ROW('Hygiene Data'!F152))="","",OFFSET('Hygiene Data'!$F$14,0,10*ROW('Hygiene Data'!F152)))</f>
        <v/>
      </c>
      <c r="EA158" s="28" t="str">
        <f ca="1">+IF(OFFSET('Hygiene Data'!$G$12,0,10*ROW('Hygiene Data'!G152))="","",OFFSET('Hygiene Data'!$G$12,0,10*ROW('Hygiene Data'!G152)))</f>
        <v/>
      </c>
      <c r="EB158" s="28" t="str">
        <f ca="1">+IF(OFFSET('Hygiene Data'!$G$13,0,10*ROW('Hygiene Data'!G152))="","",OFFSET('Hygiene Data'!$G$13,0,10*ROW('Hygiene Data'!G152)))</f>
        <v/>
      </c>
      <c r="EC158" s="28" t="str">
        <f ca="1">+IF(OFFSET('Hygiene Data'!$G$14,0,10*ROW('Hygiene Data'!G152))="","",OFFSET('Hygiene Data'!$G$14,0,10*ROW('Hygiene Data'!G152)))</f>
        <v/>
      </c>
      <c r="ED158" s="28" t="str">
        <f ca="1">+IF(OFFSET('Hygiene Data'!$H$12,0,10*ROW('Hygiene Data'!H152))="","",OFFSET('Hygiene Data'!$H$12,0,10*ROW('Hygiene Data'!H152)))</f>
        <v/>
      </c>
      <c r="EE158" s="28" t="str">
        <f ca="1">+IF(OFFSET('Hygiene Data'!$H$13,0,10*ROW('Hygiene Data'!H152))="","",OFFSET('Hygiene Data'!$H$13,0,10*ROW('Hygiene Data'!H152)))</f>
        <v/>
      </c>
      <c r="EF158" s="28" t="str">
        <f ca="1">+IF(OFFSET('Hygiene Data'!$H$14,0,10*ROW('Hygiene Data'!H152))="","",OFFSET('Hygiene Data'!$H$14,0,10*ROW('Hygiene Data'!H152)))</f>
        <v/>
      </c>
    </row>
    <row r="159" spans="1:136" x14ac:dyDescent="0.2">
      <c r="A159" s="44" t="str">
        <f ca="1">+IF(OFFSET('Water Data'!$B$1,0,10*ROW('Water Data'!B156))="","",OFFSET('Water Data'!$B$1,0,10*ROW('Water Data'!B156)))</f>
        <v/>
      </c>
      <c r="B159" s="44" t="str">
        <f ca="1">+IF(OFFSET('Water Data'!$A$3,0,10*ROW('Water Data'!A156))="","",OFFSET('Water Data'!$A$3,0,10*ROW('Water Data'!A156)))</f>
        <v/>
      </c>
      <c r="C159" s="44" t="str">
        <f ca="1">+IF(OFFSET('Water Data'!$C$3,0,10*ROW('Water Data'!C156))="","",OFFSET('Water Data'!$C$3,0,10*ROW('Water Data'!C156)))</f>
        <v/>
      </c>
      <c r="D159" s="119" t="e">
        <f ca="1">+IF(AND(ISNUMBER(OFFSET('Water Data'!$C$5,0,10*ROW('Water Data'!C153))),BS159="Yes"),100-OFFSET('Water Data'!$C$5,0,10*ROW('Water Data'!C153)),IF(AND(ISNUMBER(OFFSET('Water Data'!$C$5,0,10*ROW('Water Data'!C153))),BS159="No",ISNUMBER(OFFSET('Water Data'!$C$5,0,10*ROW('Water Data'!C153)))),CONCATENATE("[",ROUND(100-OFFSET('Water Data'!$C$5,0,10*ROW('Water Data'!C153)),0),"]"),IF(AND(ISNUMBER(OFFSET('Water Data'!$C$5,0,10*ROW('Water Data'!C153))),BS159="",ISNUMBER(OFFSET('Water Data'!$C$5,0,10*ROW('Water Data'!C153)))),100-OFFSET('Water Data'!$C$5,0,10*ROW('Water Data'!C153)),NA())))</f>
        <v>#N/A</v>
      </c>
      <c r="E159" s="119" t="e">
        <f ca="1">+IF(AND(ISNUMBER(OFFSET('Water Data'!$C$7,0,10*ROW('Water Data'!D153))),BT159="Yes"),OFFSET('Water Data'!$C$7,0,10*ROW('Water Data'!C153)),IF(AND(ISNUMBER(OFFSET('Water Data'!$C$7,0,10*ROW('Water Data'!C153))),BT159="No",ISNUMBER(OFFSET('Water Data'!$C$7,0,10*ROW('Water Data'!C153)))),CONCATENATE("[",ROUND(OFFSET('Water Data'!$C$7,0,10*ROW('Water Data'!C153)),0),"]"),IF(AND(ISNUMBER(OFFSET('Water Data'!$C$7,0,10*ROW('Water Data'!C153))),BT159="",ISNUMBER(OFFSET('Water Data'!$C$7,0,10*ROW('Water Data'!C153)))),OFFSET('Water Data'!$C$7,0,10*ROW('Water Data'!C153)),NA())))</f>
        <v>#N/A</v>
      </c>
      <c r="F159" s="119" t="e">
        <f ca="1">+IF(AND(ISNUMBER(OFFSET('Water Data'!$C$10,0,10*ROW('Water Data'!C153))),BU159="Yes"),OFFSET('Water Data'!$C$10,0,10*ROW('Water Data'!C153)),IF(AND(ISNUMBER(OFFSET('Water Data'!$C$10,0,10*ROW('Water Data'!C153))),BU159="No",ISNUMBER(OFFSET('Water Data'!$C$10,0,10*ROW('Water Data'!C153)))),CONCATENATE("[",ROUND(OFFSET('Water Data'!$C$10,0,10*ROW('Water Data'!C153)),0),"]"),IF(AND(ISNUMBER(OFFSET('Water Data'!$C$10,0,10*ROW('Water Data'!C153))),BU159="",ISNUMBER(OFFSET('Water Data'!$C$10,0,10*ROW('Water Data'!C153)))),OFFSET('Water Data'!$C$10,0,10*ROW('Water Data'!C153)),NA())))</f>
        <v>#N/A</v>
      </c>
      <c r="G159" s="119" t="e">
        <f ca="1">+IF(AND(ISNUMBER(OFFSET('Water Data'!$D$5,0,10*ROW('Water Data'!D153))),BV159="Yes"),100-OFFSET('Water Data'!$D$5,0,10*ROW('Water Data'!D153)),IF(AND(ISNUMBER(OFFSET('Water Data'!$D$5,0,10*ROW('Water Data'!D153))),BV159="No",ISNUMBER(OFFSET('Water Data'!$D$5,0,10*ROW('Water Data'!D153)))),CONCATENATE("[",ROUND(100-OFFSET('Water Data'!$D$5,0,10*ROW('Water Data'!D153)),0),"]"),IF(AND(ISNUMBER(OFFSET('Water Data'!$D$5,0,10*ROW('Water Data'!D153))),BV159="",ISNUMBER(OFFSET('Water Data'!$D$5,0,10*ROW('Water Data'!D153)))),100-OFFSET('Water Data'!$D$5,0,10*ROW('Water Data'!D153)),NA())))</f>
        <v>#N/A</v>
      </c>
      <c r="H159" s="119" t="e">
        <f ca="1">+IF(AND(ISNUMBER(OFFSET('Water Data'!$D$7,0,10*ROW('Water Data'!D153))),BW159="Yes"),OFFSET('Water Data'!$D$7,0,10*ROW('Water Data'!D153)),IF(AND(ISNUMBER(OFFSET('Water Data'!$D$7,0,10*ROW('Water Data'!D153))),BW159="No",ISNUMBER(OFFSET('Water Data'!$D$7,0,10*ROW('Water Data'!D153)))),CONCATENATE("[",ROUND(OFFSET('Water Data'!$C$7,0,10*ROW('Water Data'!D153)),0),"]"),IF(AND(ISNUMBER(OFFSET('Water Data'!$D$7,0,10*ROW('Water Data'!D153))),BW159="",ISNUMBER(OFFSET('Water Data'!$D$7,0,10*ROW('Water Data'!D153)))),OFFSET('Water Data'!$D$7,0,10*ROW('Water Data'!D153)),NA())))</f>
        <v>#N/A</v>
      </c>
      <c r="I159" s="119" t="e">
        <f ca="1">+IF(AND(ISNUMBER(OFFSET('Water Data'!$D$10,0,10*ROW('Water Data'!D153))),BX159="Yes"),OFFSET('Water Data'!$D$10,0,10*ROW('Water Data'!D153)),IF(AND(ISNUMBER(OFFSET('Water Data'!$D$10,0,10*ROW('Water Data'!D153))),BX159="No",ISNUMBER(OFFSET('Water Data'!$D$10,0,10*ROW('Water Data'!D153)))),CONCATENATE("[",ROUND(OFFSET('Water Data'!$D$10,0,10*ROW('Water Data'!D153)),0),"]"),IF(AND(ISNUMBER(OFFSET('Water Data'!$D$10,0,10*ROW('Water Data'!D153))),BX159="",ISNUMBER(OFFSET('Water Data'!$D$10,0,10*ROW('Water Data'!D153)))),OFFSET('Water Data'!$D$10,0,10*ROW('Water Data'!D153)),NA())))</f>
        <v>#N/A</v>
      </c>
      <c r="J159" s="119" t="e">
        <f ca="1">+IF(AND(ISNUMBER(OFFSET('Water Data'!$E$5,0,10*ROW('Water Data'!E153))),BY159="Yes"),100-OFFSET('Water Data'!$E$5,0,10*ROW('Water Data'!E153)),IF(AND(ISNUMBER(OFFSET('Water Data'!$E$5,0,10*ROW('Water Data'!E153))),BY159="No",ISNUMBER(OFFSET('Water Data'!$E$5,0,10*ROW('Water Data'!E153)))),CONCATENATE("[",ROUND(100-OFFSET('Water Data'!$E$5,0,10*ROW('Water Data'!E153)),0),"]"),IF(AND(ISNUMBER(OFFSET('Water Data'!$E$5,0,10*ROW('Water Data'!E153))),BY159="",ISNUMBER(OFFSET('Water Data'!$E$5,0,10*ROW('Water Data'!E153)))),100-OFFSET('Water Data'!$E$5,0,10*ROW('Water Data'!E153)),NA())))</f>
        <v>#N/A</v>
      </c>
      <c r="K159" s="119" t="e">
        <f ca="1">+IF(AND(ISNUMBER(OFFSET('Water Data'!$E$7,0,10*ROW('Water Data'!E153))),BZ159="Yes"),OFFSET('Water Data'!$E$7,0,10*ROW('Water Data'!E153)),IF(AND(ISNUMBER(OFFSET('Water Data'!$E$7,0,10*ROW('Water Data'!E153))),BZ159="No",ISNUMBER(OFFSET('Water Data'!$E$7,0,10*ROW('Water Data'!E153)))),CONCATENATE("[",ROUND(OFFSET('Water Data'!$E$7,0,10*ROW('Water Data'!E153)),0),"]"),IF(AND(ISNUMBER(OFFSET('Water Data'!$E$7,0,10*ROW('Water Data'!E153))),BZ159="",ISNUMBER(OFFSET('Water Data'!$E$7,0,10*ROW('Water Data'!E153)))),OFFSET('Water Data'!$E$7,0,10*ROW('Water Data'!E153)),NA())))</f>
        <v>#N/A</v>
      </c>
      <c r="L159" s="119" t="e">
        <f ca="1">+IF(AND(ISNUMBER(OFFSET('Water Data'!$E$10,0,10*ROW('Water Data'!E153))),CA159="Yes"),OFFSET('Water Data'!$E$10,0,10*ROW('Water Data'!E153)),IF(AND(ISNUMBER(OFFSET('Water Data'!$E$10,0,10*ROW('Water Data'!E153))),CA159="No",ISNUMBER(OFFSET('Water Data'!$E$10,0,10*ROW('Water Data'!E153)))),CONCATENATE("[",ROUND(OFFSET('Water Data'!$E$10,0,10*ROW('Water Data'!E153)),0),"]"),IF(AND(ISNUMBER(OFFSET('Water Data'!$E$10,0,10*ROW('Water Data'!E153))),CA159="",ISNUMBER(OFFSET('Water Data'!$E$10,0,10*ROW('Water Data'!E153)))),OFFSET('Water Data'!$E$10,0,10*ROW('Water Data'!E153)),NA())))</f>
        <v>#N/A</v>
      </c>
      <c r="M159" s="119" t="e">
        <f ca="1">+IF(AND(ISNUMBER(OFFSET('Water Data'!$F$5,0,10*ROW('Water Data'!F153))),CB159="Yes"),100-OFFSET('Water Data'!$F$5,0,10*ROW('Water Data'!F153)),IF(AND(ISNUMBER(OFFSET('Water Data'!$F$5,0,10*ROW('Water Data'!F153))),CB159="No",ISNUMBER(OFFSET('Water Data'!$F$5,0,10*ROW('Water Data'!F153)))),CONCATENATE("[",ROUND(100-OFFSET('Water Data'!$F$5,0,10*ROW('Water Data'!F153)),0),"]"),IF(AND(ISNUMBER(OFFSET('Water Data'!$F$5,0,10*ROW('Water Data'!F153))),CB159="",ISNUMBER(OFFSET('Water Data'!$F$5,0,10*ROW('Water Data'!F153)))),100-OFFSET('Water Data'!$F$5,0,10*ROW('Water Data'!F153)),NA())))</f>
        <v>#N/A</v>
      </c>
      <c r="N159" s="119" t="e">
        <f ca="1">+IF(AND(ISNUMBER(OFFSET('Water Data'!$F$7,0,10*ROW('Water Data'!F153))),CC159="Yes"),OFFSET('Water Data'!$F$7,0,10*ROW('Water Data'!F153)),IF(AND(ISNUMBER(OFFSET('Water Data'!$F$7,0,10*ROW('Water Data'!F153))),CC159="No",ISNUMBER(OFFSET('Water Data'!$F$7,0,10*ROW('Water Data'!F153)))),CONCATENATE("[",ROUND(OFFSET('Water Data'!$F$7,0,10*ROW('Water Data'!F153)),0),"]"),IF(AND(ISNUMBER(OFFSET('Water Data'!$F$7,0,10*ROW('Water Data'!F153))),CC159="",ISNUMBER(OFFSET('Water Data'!$F$7,0,10*ROW('Water Data'!F153)))),OFFSET('Water Data'!$F$7,0,10*ROW('Water Data'!F153)),NA())))</f>
        <v>#N/A</v>
      </c>
      <c r="O159" s="119" t="e">
        <f ca="1">+IF(AND(ISNUMBER(OFFSET('Water Data'!$F$10,0,10*ROW('Water Data'!F153))),CD159="Yes"),OFFSET('Water Data'!$F$10,0,10*ROW('Water Data'!F153)),IF(AND(ISNUMBER(OFFSET('Water Data'!$F$10,0,10*ROW('Water Data'!F153))),CD159="No",ISNUMBER(OFFSET('Water Data'!$F$10,0,10*ROW('Water Data'!F153)))),CONCATENATE("[",ROUND(OFFSET('Water Data'!$F$10,0,10*ROW('Water Data'!F153)),0),"]"),IF(AND(ISNUMBER(OFFSET('Water Data'!$F$10,0,10*ROW('Water Data'!F153))),CD159="",ISNUMBER(OFFSET('Water Data'!$F$10,0,10*ROW('Water Data'!F153)))),OFFSET('Water Data'!$F$10,0,10*ROW('Water Data'!F153)),NA())))</f>
        <v>#N/A</v>
      </c>
      <c r="P159" s="119" t="e">
        <f ca="1">+IF(AND(ISNUMBER(OFFSET('Water Data'!$G$5,0,10*ROW('Water Data'!G153))),CE159="Yes"),100-OFFSET('Water Data'!$G$5,0,10*ROW('Water Data'!G153)),IF(AND(ISNUMBER(OFFSET('Water Data'!$G$5,0,10*ROW('Water Data'!G153))),CE159="No",ISNUMBER(OFFSET('Water Data'!$G$5,0,10*ROW('Water Data'!G153)))),CONCATENATE("[",ROUND(100-OFFSET('Water Data'!$G$5,0,10*ROW('Water Data'!G153)),0),"]"),IF(AND(ISNUMBER(OFFSET('Water Data'!$G$5,0,10*ROW('Water Data'!G153))),CE159="",ISNUMBER(OFFSET('Water Data'!$G$5,0,10*ROW('Water Data'!G153)))),100-OFFSET('Water Data'!$G$5,0,10*ROW('Water Data'!G153)),NA())))</f>
        <v>#N/A</v>
      </c>
      <c r="Q159" s="119" t="e">
        <f ca="1">+IF(AND(ISNUMBER(OFFSET('Water Data'!$G$7,0,10*ROW('Water Data'!G153))),CF159="Yes"),OFFSET('Water Data'!$G$7,0,10*ROW('Water Data'!G153)),IF(AND(ISNUMBER(OFFSET('Water Data'!$G$7,0,10*ROW('Water Data'!G153))),CF159="No",ISNUMBER(OFFSET('Water Data'!$G$7,0,10*ROW('Water Data'!G153)))),CONCATENATE("[",ROUND(OFFSET('Water Data'!$G$7,0,10*ROW('Water Data'!G153)),0),"]"),IF(AND(ISNUMBER(OFFSET('Water Data'!$G$7,0,10*ROW('Water Data'!G153))),CF159="",ISNUMBER(OFFSET('Water Data'!$G$7,0,10*ROW('Water Data'!G153)))),OFFSET('Water Data'!$G$7,0,10*ROW('Water Data'!G153)),NA())))</f>
        <v>#N/A</v>
      </c>
      <c r="R159" s="119" t="e">
        <f ca="1">+IF(AND(ISNUMBER(OFFSET('Water Data'!$G$10,0,10*ROW('Water Data'!G153))),CG159="Yes"),OFFSET('Water Data'!$G$10,0,10*ROW('Water Data'!G153)),IF(AND(ISNUMBER(OFFSET('Water Data'!$G$10,0,10*ROW('Water Data'!G153))),CG159="No",ISNUMBER(OFFSET('Water Data'!$G$10,0,10*ROW('Water Data'!G153)))),CONCATENATE("[",ROUND(OFFSET('Water Data'!$G$10,0,10*ROW('Water Data'!G153)),0),"]"),IF(AND(ISNUMBER(OFFSET('Water Data'!$G$10,0,10*ROW('Water Data'!G153))),CG159="",ISNUMBER(OFFSET('Water Data'!$G$10,0,10*ROW('Water Data'!G153)))),OFFSET('Water Data'!$G$10,0,10*ROW('Water Data'!G153)),NA())))</f>
        <v>#N/A</v>
      </c>
      <c r="S159" s="119" t="e">
        <f ca="1">+IF(AND(ISNUMBER(OFFSET('Water Data'!$H$5,0,10*ROW('Water Data'!H153))),CH159="Yes"),100-OFFSET('Water Data'!$H$5,0,10*ROW('Water Data'!H153)),IF(AND(ISNUMBER(OFFSET('Water Data'!$H$5,0,10*ROW('Water Data'!H153))),CH159="No",ISNUMBER(OFFSET('Water Data'!$H$5,0,10*ROW('Water Data'!H153)))),CONCATENATE("[",ROUND(100-OFFSET('Water Data'!$H$5,0,10*ROW('Water Data'!H153)),0),"]"),IF(AND(ISNUMBER(OFFSET('Water Data'!$H$5,0,10*ROW('Water Data'!H153))),CH159="",ISNUMBER(OFFSET('Water Data'!$H$5,0,10*ROW('Water Data'!H153)))),100-OFFSET('Water Data'!$H$5,0,10*ROW('Water Data'!H153)),NA())))</f>
        <v>#N/A</v>
      </c>
      <c r="T159" s="119" t="e">
        <f ca="1">+IF(AND(ISNUMBER(OFFSET('Water Data'!$H$7,0,10*ROW('Water Data'!H153))),CI159="Yes"),OFFSET('Water Data'!$H$7,0,10*ROW('Water Data'!H153)),IF(AND(ISNUMBER(OFFSET('Water Data'!$H$7,0,10*ROW('Water Data'!H153))),CI159="No",ISNUMBER(OFFSET('Water Data'!$H$7,0,10*ROW('Water Data'!H153)))),CONCATENATE("[",ROUND(OFFSET('Water Data'!$H$7,0,10*ROW('Water Data'!H153)),0),"]"),IF(AND(ISNUMBER(OFFSET('Water Data'!$H$7,0,10*ROW('Water Data'!H153))),CI159="",ISNUMBER(OFFSET('Water Data'!$H$7,0,10*ROW('Water Data'!H153)))),OFFSET('Water Data'!$H$7,0,10*ROW('Water Data'!H153)),NA())))</f>
        <v>#N/A</v>
      </c>
      <c r="U159" s="119" t="e">
        <f ca="1">+IF(AND(ISNUMBER(OFFSET('Water Data'!$H$10,0,10*ROW('Water Data'!H153))),CJ159="Yes"),OFFSET('Water Data'!$H$10,0,10*ROW('Water Data'!H153)),IF(AND(ISNUMBER(OFFSET('Water Data'!$H$10,0,10*ROW('Water Data'!H153))),CJ159="No",ISNUMBER(OFFSET('Water Data'!$H$10,0,10*ROW('Water Data'!H153)))),CONCATENATE("[",ROUND(OFFSET('Water Data'!$H$10,0,10*ROW('Water Data'!H153)),0),"]"),IF(AND(ISNUMBER(OFFSET('Water Data'!$H$10,0,10*ROW('Water Data'!H153))),CJ159="",ISNUMBER(OFFSET('Water Data'!$H$10,0,10*ROW('Water Data'!H153)))),OFFSET('Water Data'!$H$10,0,10*ROW('Water Data'!H153)),NA())))</f>
        <v>#N/A</v>
      </c>
      <c r="V159" s="120" t="e">
        <f ca="1">+IF(AND(ISNUMBER(OFFSET('Sanitation Data'!$C$5,0,10*ROW('Sanitation Data'!C153))),CK159="Yes"),100-OFFSET('Sanitation Data'!$C$5,0,10*ROW('Sanitation Data'!C153)),IF(AND(ISNUMBER(OFFSET('Sanitation Data'!$C$5,0,10*ROW('Sanitation Data'!C153))),CK159="No",ISNUMBER(OFFSET('Sanitation Data'!$C$5,0,10*ROW('Sanitation Data'!C153)))),CONCATENATE("[",ROUND(100-OFFSET('Sanitation Data'!$C$5,0,10*ROW('Sanitation Data'!C153)),0),"]"),IF(AND(ISNUMBER(OFFSET('Sanitation Data'!$C$5,0,10*ROW('Sanitation Data'!C153))),CK159="",ISNUMBER(OFFSET('Sanitation Data'!$C$5,0,10*ROW('Sanitation Data'!C153)))),100-OFFSET('Sanitation Data'!$C$5,0,10*ROW('Sanitation Data'!C153)),NA())))</f>
        <v>#N/A</v>
      </c>
      <c r="W159" s="120" t="e">
        <f ca="1">+IF(AND(ISNUMBER(OFFSET('Sanitation Data'!$C$7,0,10*ROW('Sanitation Data'!C153))),CL159="Yes"),OFFSET('Sanitation Data'!$C$7,0,10*ROW('Sanitation Data'!C153)),IF(AND(ISNUMBER(OFFSET('Sanitation Data'!$C$7,0,10*ROW('Sanitation Data'!C153))),CL159="No",ISNUMBER(OFFSET('Sanitation Data'!$C$7,0,10*ROW('Sanitation Data'!C153)))),CONCATENATE("[",ROUND(OFFSET('Sanitation Data'!$C$7,0,10*ROW('Sanitation Data'!C153)),0),"]"),IF(AND(ISNUMBER(OFFSET('Sanitation Data'!$C$7,0,10*ROW('Sanitation Data'!C153))),CL159="",ISNUMBER(OFFSET('Sanitation Data'!$C$7,0,10*ROW('Sanitation Data'!C153)))),OFFSET('Sanitation Data'!$C$7,0,10*ROW('Sanitation Data'!C153)),NA())))</f>
        <v>#N/A</v>
      </c>
      <c r="X159" s="120" t="e">
        <f ca="1">+IF(AND(ISNUMBER(OFFSET('Sanitation Data'!$C$11,0,10*ROW('Sanitation Data'!C153))),CM159="Yes"),OFFSET('Sanitation Data'!$C$11,0,10*ROW('Sanitation Data'!C153)),IF(AND(ISNUMBER(OFFSET('Sanitation Data'!$C$11,0,10*ROW('Sanitation Data'!C153))),CM159="No",ISNUMBER(OFFSET('Sanitation Data'!$C$11,0,10*ROW('Sanitation Data'!C153)))),CONCATENATE("[",ROUND(OFFSET('Sanitation Data'!$C$11,0,10*ROW('Sanitation Data'!C153)),0),"]"),IF(AND(ISNUMBER(OFFSET('Sanitation Data'!$C$11,0,10*ROW('Sanitation Data'!C153))),CM159="",ISNUMBER(OFFSET('Sanitation Data'!$C$11,0,10*ROW('Sanitation Data'!C153)))),OFFSET('Sanitation Data'!$C$11,0,10*ROW('Sanitation Data'!C153)),NA())))</f>
        <v>#N/A</v>
      </c>
      <c r="Y159" s="120" t="e">
        <f ca="1">+IF(AND(ISNUMBER(OFFSET('Sanitation Data'!$C$12,0,10*ROW('Sanitation Data'!C153))),CN159="Yes"),OFFSET('Sanitation Data'!$C$12,0,10*ROW('Sanitation Data'!C153)),IF(AND(ISNUMBER(OFFSET('Sanitation Data'!$C$12,0,10*ROW('Sanitation Data'!C153))),CN159="No",ISNUMBER(OFFSET('Sanitation Data'!$C$12,0,10*ROW('Sanitation Data'!C153)))),CONCATENATE("[",ROUND(OFFSET('Sanitation Data'!$C$12,0,10*ROW('Sanitation Data'!C153)),0),"]"),IF(AND(ISNUMBER(OFFSET('Sanitation Data'!$C$12,0,10*ROW('Sanitation Data'!C153))),CN159="",ISNUMBER(OFFSET('Sanitation Data'!$C$12,0,10*ROW('Sanitation Data'!C153)))),OFFSET('Sanitation Data'!$C$12,0,10*ROW('Sanitation Data'!C153)),NA())))</f>
        <v>#N/A</v>
      </c>
      <c r="Z159" s="120" t="e">
        <f ca="1">+IF(AND(ISNUMBER(OFFSET('Sanitation Data'!$C$13,0,10*ROW('Sanitation Data'!C153))),CO159="Yes"),OFFSET('Sanitation Data'!$C$13,0,10*ROW('Sanitation Data'!C153)),IF(AND(ISNUMBER(OFFSET('Sanitation Data'!$C$13,0,10*ROW('Sanitation Data'!C153))),CO159="No",ISNUMBER(OFFSET('Sanitation Data'!$C$13,0,10*ROW('Sanitation Data'!C153)))),CONCATENATE("[",ROUND(OFFSET('Sanitation Data'!$C$13,0,10*ROW('Sanitation Data'!C153)),0),"]"),IF(AND(ISNUMBER(OFFSET('Sanitation Data'!$C$13,0,10*ROW('Sanitation Data'!C153))),CO159="",ISNUMBER(OFFSET('Sanitation Data'!$C$13,0,10*ROW('Sanitation Data'!C153)))),OFFSET('Sanitation Data'!$C$13,0,10*ROW('Sanitation Data'!C153)),NA())))</f>
        <v>#N/A</v>
      </c>
      <c r="AA159" s="120" t="e">
        <f ca="1">+IF(AND(ISNUMBER(OFFSET('Sanitation Data'!$D$5,0,10*ROW('Sanitation Data'!D153))),CP159="Yes"),100-OFFSET('Sanitation Data'!$D$5,0,10*ROW('Sanitation Data'!D153)),IF(AND(ISNUMBER(OFFSET('Sanitation Data'!$D$5,0,10*ROW('Sanitation Data'!D153))),CP159="No",ISNUMBER(OFFSET('Sanitation Data'!$D$5,0,10*ROW('Sanitation Data'!D153)))),CONCATENATE("[",ROUND(100-OFFSET('Sanitation Data'!$D$5,0,10*ROW('Sanitation Data'!D153)),0),"]"),IF(AND(ISNUMBER(OFFSET('Sanitation Data'!$D$5,0,10*ROW('Sanitation Data'!D153))),CP159="",ISNUMBER(OFFSET('Sanitation Data'!$D$5,0,10*ROW('Sanitation Data'!D153)))),100-OFFSET('Sanitation Data'!$D$5,0,10*ROW('Sanitation Data'!D153)),NA())))</f>
        <v>#N/A</v>
      </c>
      <c r="AB159" s="120" t="e">
        <f ca="1">+IF(AND(ISNUMBER(OFFSET('Sanitation Data'!$D$7,0,10*ROW('Sanitation Data'!D153))),CQ159="Yes"),OFFSET('Sanitation Data'!$D$7,0,10*ROW('Sanitation Data'!G153)),IF(AND(ISNUMBER(OFFSET('Sanitation Data'!$D$7,0,10*ROW('Sanitation Data'!D153))),CQ159="No",ISNUMBER(OFFSET('Sanitation Data'!$D$7,0,10*ROW('Sanitation Data'!D153)))),CONCATENATE("[",ROUND(OFFSET('Sanitation Data'!$D$7,0,10*ROW('Sanitation Data'!D153)),0),"]"),IF(AND(ISNUMBER(OFFSET('Sanitation Data'!$D$7,0,10*ROW('Sanitation Data'!D153))),CQ159="",ISNUMBER(OFFSET('Sanitation Data'!$D$7,0,10*ROW('Sanitation Data'!D153)))),OFFSET('Sanitation Data'!$D$7,0,10*ROW('Sanitation Data'!D153)),NA())))</f>
        <v>#N/A</v>
      </c>
      <c r="AC159" s="120" t="e">
        <f ca="1">+IF(AND(ISNUMBER(OFFSET('Sanitation Data'!$D$11,0,10*ROW('Sanitation Data'!D153))),CR159="Yes"),OFFSET('Sanitation Data'!$D$11,0,10*ROW('Sanitation Data'!D153)),IF(AND(ISNUMBER(OFFSET('Sanitation Data'!$D$11,0,10*ROW('Sanitation Data'!D153))),CR159="No",ISNUMBER(OFFSET('Sanitation Data'!$D$11,0,10*ROW('Sanitation Data'!D153)))),CONCATENATE("[",ROUND(OFFSET('Sanitation Data'!$D$11,0,10*ROW('Sanitation Data'!D153)),0),"]"),IF(AND(ISNUMBER(OFFSET('Sanitation Data'!$D$11,0,10*ROW('Sanitation Data'!D153))),CR159="",ISNUMBER(OFFSET('Sanitation Data'!$D$11,0,10*ROW('Sanitation Data'!D153)))),OFFSET('Sanitation Data'!$D$11,0,10*ROW('Sanitation Data'!D153)),NA())))</f>
        <v>#N/A</v>
      </c>
      <c r="AD159" s="120" t="e">
        <f ca="1">+IF(AND(ISNUMBER(OFFSET('Sanitation Data'!$D$12,0,10*ROW('Sanitation Data'!D153))),CS159="Yes"),OFFSET('Sanitation Data'!$D$12,0,10*ROW('Sanitation Data'!D153)),IF(AND(ISNUMBER(OFFSET('Sanitation Data'!$D$12,0,10*ROW('Sanitation Data'!D153))),CS159="No",ISNUMBER(OFFSET('Sanitation Data'!$D$12,0,10*ROW('Sanitation Data'!D153)))),CONCATENATE("[",ROUND(OFFSET('Sanitation Data'!$D$12,0,10*ROW('Sanitation Data'!D153)),0),"]"),IF(AND(ISNUMBER(OFFSET('Sanitation Data'!$D$12,0,10*ROW('Sanitation Data'!D153))),CS159="",ISNUMBER(OFFSET('Sanitation Data'!$D$12,0,10*ROW('Sanitation Data'!D153)))),OFFSET('Sanitation Data'!$D$12,0,10*ROW('Sanitation Data'!D153)),NA())))</f>
        <v>#N/A</v>
      </c>
      <c r="AE159" s="120" t="e">
        <f ca="1">+IF(AND(ISNUMBER(OFFSET('Sanitation Data'!$D$13,0,10*ROW('Sanitation Data'!D153))),CT159="Yes"),OFFSET('Sanitation Data'!$D$13,0,10*ROW('Sanitation Data'!D153)),IF(AND(ISNUMBER(OFFSET('Sanitation Data'!$D$13,0,10*ROW('Sanitation Data'!D153))),CT159="No",ISNUMBER(OFFSET('Sanitation Data'!$D$13,0,10*ROW('Sanitation Data'!D153)))),CONCATENATE("[",ROUND(OFFSET('Sanitation Data'!$D$13,0,10*ROW('Sanitation Data'!D153)),0),"]"),IF(AND(ISNUMBER(OFFSET('Sanitation Data'!$D$13,0,10*ROW('Sanitation Data'!D153))),CT159="",ISNUMBER(OFFSET('Sanitation Data'!$D$13,0,10*ROW('Sanitation Data'!D153)))),OFFSET('Sanitation Data'!$D$13,0,10*ROW('Sanitation Data'!D153)),NA())))</f>
        <v>#N/A</v>
      </c>
      <c r="AF159" s="120" t="e">
        <f ca="1">+IF(AND(ISNUMBER(OFFSET('Sanitation Data'!$E$5,0,10*ROW('Sanitation Data'!E153))),CU159="Yes"),100-OFFSET('Sanitation Data'!$E$5,0,10*ROW('Sanitation Data'!E153)),IF(AND(ISNUMBER(OFFSET('Sanitation Data'!$E$5,0,10*ROW('Sanitation Data'!E153))),CU159="No",ISNUMBER(OFFSET('Sanitation Data'!$E$5,0,10*ROW('Sanitation Data'!E153)))),CONCATENATE("[",ROUND(100-OFFSET('Sanitation Data'!$E$5,0,10*ROW('Sanitation Data'!E153)),0),"]"),IF(AND(ISNUMBER(OFFSET('Sanitation Data'!$E$5,0,10*ROW('Sanitation Data'!E153))),CU159="",ISNUMBER(OFFSET('Sanitation Data'!$E$5,0,10*ROW('Sanitation Data'!E153)))),100-OFFSET('Sanitation Data'!$E$5,0,10*ROW('Sanitation Data'!E153)),NA())))</f>
        <v>#N/A</v>
      </c>
      <c r="AG159" s="120" t="e">
        <f ca="1">+IF(AND(ISNUMBER(OFFSET('Sanitation Data'!$E$7,0,10*ROW('Sanitation Data'!E153))),CV159="Yes"),OFFSET('Sanitation Data'!$E$7,0,10*ROW('Sanitation Data'!E153)),IF(AND(ISNUMBER(OFFSET('Sanitation Data'!$E$7,0,10*ROW('Sanitation Data'!E153))),CV159="No",ISNUMBER(OFFSET('Sanitation Data'!$E$7,0,10*ROW('Sanitation Data'!E153)))),CONCATENATE("[",ROUND(OFFSET('Sanitation Data'!$E$7,0,10*ROW('Sanitation Data'!E153)),0),"]"),IF(AND(ISNUMBER(OFFSET('Sanitation Data'!$E$7,0,10*ROW('Sanitation Data'!E153))),CV159="",ISNUMBER(OFFSET('Sanitation Data'!$E$7,0,10*ROW('Sanitation Data'!E153)))),OFFSET('Sanitation Data'!$E$7,0,10*ROW('Sanitation Data'!E153)),NA())))</f>
        <v>#N/A</v>
      </c>
      <c r="AH159" s="120" t="e">
        <f ca="1">+IF(AND(ISNUMBER(OFFSET('Sanitation Data'!$E$11,0,10*ROW('Sanitation Data'!E153))),CW159="Yes"),OFFSET('Sanitation Data'!$E$11,0,10*ROW('Sanitation Data'!E153)),IF(AND(ISNUMBER(OFFSET('Sanitation Data'!$E$11,0,10*ROW('Sanitation Data'!E153))),CW159="No",ISNUMBER(OFFSET('Sanitation Data'!$E$11,0,10*ROW('Sanitation Data'!E153)))),CONCATENATE("[",ROUND(OFFSET('Sanitation Data'!$E$11,0,10*ROW('Sanitation Data'!E153)),0),"]"),IF(AND(ISNUMBER(OFFSET('Sanitation Data'!$E$11,0,10*ROW('Sanitation Data'!E153))),CW159="",ISNUMBER(OFFSET('Sanitation Data'!$E$11,0,10*ROW('Sanitation Data'!E153)))),OFFSET('Sanitation Data'!$E$11,0,10*ROW('Sanitation Data'!E153)),NA())))</f>
        <v>#N/A</v>
      </c>
      <c r="AI159" s="120" t="e">
        <f ca="1">+IF(AND(ISNUMBER(OFFSET('Sanitation Data'!$E$12,0,10*ROW('Sanitation Data'!E153))),CX159="Yes"),OFFSET('Sanitation Data'!$E$12,0,10*ROW('Sanitation Data'!E153)),IF(AND(ISNUMBER(OFFSET('Sanitation Data'!$E$12,0,10*ROW('Sanitation Data'!E153))),CX159="No",ISNUMBER(OFFSET('Sanitation Data'!$E$12,0,10*ROW('Sanitation Data'!E153)))),CONCATENATE("[",ROUND(OFFSET('Sanitation Data'!$E$12,0,10*ROW('Sanitation Data'!E153)),0),"]"),IF(AND(ISNUMBER(OFFSET('Sanitation Data'!$E$12,0,10*ROW('Sanitation Data'!E153))),CX159="",ISNUMBER(OFFSET('Sanitation Data'!$E$12,0,10*ROW('Sanitation Data'!E153)))),OFFSET('Sanitation Data'!$E$12,0,10*ROW('Sanitation Data'!E153)),NA())))</f>
        <v>#N/A</v>
      </c>
      <c r="AJ159" s="120" t="e">
        <f ca="1">+IF(AND(ISNUMBER(OFFSET('Sanitation Data'!$E$13,0,10*ROW('Sanitation Data'!E153))),CY159="Yes"),OFFSET('Sanitation Data'!$E$13,0,10*ROW('Sanitation Data'!E153)),IF(AND(ISNUMBER(OFFSET('Sanitation Data'!$E$13,0,10*ROW('Sanitation Data'!E153))),CY159="No",ISNUMBER(OFFSET('Sanitation Data'!$E$13,0,10*ROW('Sanitation Data'!E153)))),CONCATENATE("[",ROUND(OFFSET('Sanitation Data'!$E$13,0,10*ROW('Sanitation Data'!E153)),0),"]"),IF(AND(ISNUMBER(OFFSET('Sanitation Data'!$E$13,0,10*ROW('Sanitation Data'!E153))),CY159="",ISNUMBER(OFFSET('Sanitation Data'!$E$13,0,10*ROW('Sanitation Data'!E153)))),OFFSET('Sanitation Data'!$E$13,0,10*ROW('Sanitation Data'!E153)),NA())))</f>
        <v>#N/A</v>
      </c>
      <c r="AK159" s="120" t="e">
        <f ca="1">+IF(AND(ISNUMBER(OFFSET('Sanitation Data'!$F$5,0,10*ROW('Sanitation Data'!F153))),CZ159="Yes"),100-OFFSET('Sanitation Data'!$F$5,0,10*ROW('Sanitation Data'!F153)),IF(AND(ISNUMBER(OFFSET('Sanitation Data'!$F$5,0,10*ROW('Sanitation Data'!F153))),CZ159="No",ISNUMBER(OFFSET('Sanitation Data'!$F$5,0,10*ROW('Sanitation Data'!F153)))),CONCATENATE("[",ROUND(100-OFFSET('Sanitation Data'!$F$5,0,10*ROW('Sanitation Data'!F153)),0),"]"),IF(AND(ISNUMBER(OFFSET('Sanitation Data'!$F$5,0,10*ROW('Sanitation Data'!F153))),CZ159="",ISNUMBER(OFFSET('Sanitation Data'!$F$5,0,10*ROW('Sanitation Data'!F153)))),100-OFFSET('Sanitation Data'!$F$5,0,10*ROW('Sanitation Data'!F153)),NA())))</f>
        <v>#N/A</v>
      </c>
      <c r="AL159" s="120" t="e">
        <f ca="1">+IF(AND(ISNUMBER(OFFSET('Sanitation Data'!$F$7,0,10*ROW('Sanitation Data'!F153))),DA159="Yes"),OFFSET('Sanitation Data'!$F$7,0,10*ROW('Sanitation Data'!F153)),IF(AND(ISNUMBER(OFFSET('Sanitation Data'!$F$7,0,10*ROW('Sanitation Data'!F153))),DA159="No",ISNUMBER(OFFSET('Sanitation Data'!$F$7,0,10*ROW('Sanitation Data'!F153)))),CONCATENATE("[",ROUND(OFFSET('Sanitation Data'!$F$7,0,10*ROW('Sanitation Data'!F153)),0),"]"),IF(AND(ISNUMBER(OFFSET('Sanitation Data'!$F$7,0,10*ROW('Sanitation Data'!F153))),DA159="",ISNUMBER(OFFSET('Sanitation Data'!$F$7,0,10*ROW('Sanitation Data'!F153)))),OFFSET('Sanitation Data'!$F$7,0,10*ROW('Sanitation Data'!F153)),NA())))</f>
        <v>#N/A</v>
      </c>
      <c r="AM159" s="120" t="e">
        <f ca="1">+IF(AND(ISNUMBER(OFFSET('Sanitation Data'!$F$11,0,10*ROW('Sanitation Data'!F153))),DB159="Yes"),OFFSET('Sanitation Data'!$F$11,0,10*ROW('Sanitation Data'!F153)),IF(AND(ISNUMBER(OFFSET('Sanitation Data'!$F$11,0,10*ROW('Sanitation Data'!F153))),DB159="No",ISNUMBER(OFFSET('Sanitation Data'!$F$11,0,10*ROW('Sanitation Data'!F153)))),CONCATENATE("[",ROUND(OFFSET('Sanitation Data'!$F$11,0,10*ROW('Sanitation Data'!F153)),0),"]"),IF(AND(ISNUMBER(OFFSET('Sanitation Data'!$F$11,0,10*ROW('Sanitation Data'!F153))),DB159="",ISNUMBER(OFFSET('Sanitation Data'!$F$11,0,10*ROW('Sanitation Data'!F153)))),OFFSET('Sanitation Data'!$F$11,0,10*ROW('Sanitation Data'!F153)),NA())))</f>
        <v>#N/A</v>
      </c>
      <c r="AN159" s="120" t="e">
        <f ca="1">+IF(AND(ISNUMBER(OFFSET('Sanitation Data'!$F$12,0,10*ROW('Sanitation Data'!F153))),DC159="Yes"),OFFSET('Sanitation Data'!$F$12,0,10*ROW('Sanitation Data'!F153)),IF(AND(ISNUMBER(OFFSET('Sanitation Data'!$F$12,0,10*ROW('Sanitation Data'!F153))),DC159="No",ISNUMBER(OFFSET('Sanitation Data'!$F$12,0,10*ROW('Sanitation Data'!F153)))),CONCATENATE("[",ROUND(OFFSET('Sanitation Data'!$F$12,0,10*ROW('Sanitation Data'!F153)),0),"]"),IF(AND(ISNUMBER(OFFSET('Sanitation Data'!$F$12,0,10*ROW('Sanitation Data'!F153))),DC159="",ISNUMBER(OFFSET('Sanitation Data'!$F$12,0,10*ROW('Sanitation Data'!F153)))),OFFSET('Sanitation Data'!$F$12,0,10*ROW('Sanitation Data'!F153)),NA())))</f>
        <v>#N/A</v>
      </c>
      <c r="AO159" s="120" t="e">
        <f ca="1">+IF(AND(ISNUMBER(OFFSET('Sanitation Data'!$F$13,0,10*ROW('Sanitation Data'!F153))),DD159="Yes"),OFFSET('Sanitation Data'!$F$13,0,10*ROW('Sanitation Data'!F153)),IF(AND(ISNUMBER(OFFSET('Sanitation Data'!$F$13,0,10*ROW('Sanitation Data'!F153))),DD159="No",ISNUMBER(OFFSET('Sanitation Data'!$F$13,0,10*ROW('Sanitation Data'!F153)))),CONCATENATE("[",ROUND(OFFSET('Sanitation Data'!$F$13,0,10*ROW('Sanitation Data'!F153)),0),"]"),IF(AND(ISNUMBER(OFFSET('Sanitation Data'!$F$13,0,10*ROW('Sanitation Data'!F153))),DD159="",ISNUMBER(OFFSET('Sanitation Data'!$F$13,0,10*ROW('Sanitation Data'!F153)))),OFFSET('Sanitation Data'!$F$13,0,10*ROW('Sanitation Data'!F153)),NA())))</f>
        <v>#N/A</v>
      </c>
      <c r="AP159" s="120" t="e">
        <f ca="1">+IF(AND(ISNUMBER(OFFSET('Sanitation Data'!$G$5,0,10*ROW('Sanitation Data'!G153))),DE159="Yes"),100-OFFSET('Sanitation Data'!$G$5,0,10*ROW('Sanitation Data'!G153)),IF(AND(ISNUMBER(OFFSET('Sanitation Data'!$G$5,0,10*ROW('Sanitation Data'!G153))),DE159="No",ISNUMBER(OFFSET('Sanitation Data'!$G$5,0,10*ROW('Sanitation Data'!G153)))),CONCATENATE("[",ROUND(100-OFFSET('Sanitation Data'!$G$5,0,10*ROW('Sanitation Data'!G153)),0),"]"),IF(AND(ISNUMBER(OFFSET('Sanitation Data'!$G$5,0,10*ROW('Sanitation Data'!G153))),DE159="",ISNUMBER(OFFSET('Sanitation Data'!$G$5,0,10*ROW('Sanitation Data'!G153)))),100-OFFSET('Sanitation Data'!$G$5,0,10*ROW('Sanitation Data'!G153)),NA())))</f>
        <v>#N/A</v>
      </c>
      <c r="AQ159" s="120" t="e">
        <f ca="1">+IF(AND(ISNUMBER(OFFSET('Sanitation Data'!$G$7,0,10*ROW('Sanitation Data'!G153))),DF159="Yes"),OFFSET('Sanitation Data'!$G$7,0,10*ROW('Sanitation Data'!G153)),IF(AND(ISNUMBER(OFFSET('Sanitation Data'!$G$7,0,10*ROW('Sanitation Data'!G153))),DF159="No",ISNUMBER(OFFSET('Sanitation Data'!$G$7,0,10*ROW('Sanitation Data'!G153)))),CONCATENATE("[",ROUND(OFFSET('Sanitation Data'!$G$7,0,10*ROW('Sanitation Data'!G153)),0),"]"),IF(AND(ISNUMBER(OFFSET('Sanitation Data'!$G$7,0,10*ROW('Sanitation Data'!G153))),DF159="",ISNUMBER(OFFSET('Sanitation Data'!$G$7,0,10*ROW('Sanitation Data'!G153)))),OFFSET('Sanitation Data'!$G$7,0,10*ROW('Sanitation Data'!G153)),NA())))</f>
        <v>#N/A</v>
      </c>
      <c r="AR159" s="120" t="e">
        <f ca="1">+IF(AND(ISNUMBER(OFFSET('Sanitation Data'!$G$11,0,10*ROW('Sanitation Data'!G153))),DG159="Yes"),OFFSET('Sanitation Data'!$G$11,0,10*ROW('Sanitation Data'!G153)),IF(AND(ISNUMBER(OFFSET('Sanitation Data'!$G$11,0,10*ROW('Sanitation Data'!G153))),DG159="No",ISNUMBER(OFFSET('Sanitation Data'!$G$11,0,10*ROW('Sanitation Data'!G153)))),CONCATENATE("[",ROUND(OFFSET('Sanitation Data'!$G$11,0,10*ROW('Sanitation Data'!G153)),0),"]"),IF(AND(ISNUMBER(OFFSET('Sanitation Data'!$G$11,0,10*ROW('Sanitation Data'!G153))),DG159="",ISNUMBER(OFFSET('Sanitation Data'!$G$11,0,10*ROW('Sanitation Data'!G153)))),OFFSET('Sanitation Data'!$G$11,0,10*ROW('Sanitation Data'!G153)),NA())))</f>
        <v>#N/A</v>
      </c>
      <c r="AS159" s="120" t="e">
        <f ca="1">+IF(AND(ISNUMBER(OFFSET('Sanitation Data'!$G$12,0,10*ROW('Sanitation Data'!G153))),DH159="Yes"),OFFSET('Sanitation Data'!$G$12,0,10*ROW('Sanitation Data'!G153)),IF(AND(ISNUMBER(OFFSET('Sanitation Data'!$G$12,0,10*ROW('Sanitation Data'!G153))),DH159="No",ISNUMBER(OFFSET('Sanitation Data'!$G$12,0,10*ROW('Sanitation Data'!G153)))),CONCATENATE("[",ROUND(OFFSET('Sanitation Data'!$G$12,0,10*ROW('Sanitation Data'!G153)),0),"]"),IF(AND(ISNUMBER(OFFSET('Sanitation Data'!$G$12,0,10*ROW('Sanitation Data'!G153))),DH159="",ISNUMBER(OFFSET('Sanitation Data'!$G$12,0,10*ROW('Sanitation Data'!G153)))),OFFSET('Sanitation Data'!$G$12,0,10*ROW('Sanitation Data'!G153)),NA())))</f>
        <v>#N/A</v>
      </c>
      <c r="AT159" s="120" t="e">
        <f ca="1">+IF(AND(ISNUMBER(OFFSET('Sanitation Data'!$G$13,0,10*ROW('Sanitation Data'!G153))),DI159="Yes"),OFFSET('Sanitation Data'!$G$13,0,10*ROW('Sanitation Data'!G153)),IF(AND(ISNUMBER(OFFSET('Sanitation Data'!$G$13,0,10*ROW('Sanitation Data'!G153))),DI159="No",ISNUMBER(OFFSET('Sanitation Data'!$G$13,0,10*ROW('Sanitation Data'!G153)))),CONCATENATE("[",ROUND(OFFSET('Sanitation Data'!$G$13,0,10*ROW('Sanitation Data'!G153)),0),"]"),IF(AND(ISNUMBER(OFFSET('Sanitation Data'!$G$13,0,10*ROW('Sanitation Data'!G153))),DI159="",ISNUMBER(OFFSET('Sanitation Data'!$G$13,0,10*ROW('Sanitation Data'!G153)))),OFFSET('Sanitation Data'!$G$13,0,10*ROW('Sanitation Data'!G153)),NA())))</f>
        <v>#N/A</v>
      </c>
      <c r="AU159" s="120" t="e">
        <f ca="1">+IF(AND(ISNUMBER(OFFSET('Sanitation Data'!$H$5,0,10*ROW('Sanitation Data'!H153))),DJ159="Yes"),100-OFFSET('Sanitation Data'!$H$5,0,10*ROW('Sanitation Data'!H153)),IF(AND(ISNUMBER(OFFSET('Sanitation Data'!$H$5,0,10*ROW('Sanitation Data'!H153))),DJ159="No",ISNUMBER(OFFSET('Sanitation Data'!$H$5,0,10*ROW('Sanitation Data'!H153)))),CONCATENATE("[",ROUND(100-OFFSET('Sanitation Data'!$H$5,0,10*ROW('Sanitation Data'!H153)),0),"]"),IF(AND(ISNUMBER(OFFSET('Sanitation Data'!$H$5,0,10*ROW('Sanitation Data'!H153))),DJ159="",ISNUMBER(OFFSET('Sanitation Data'!$H$5,0,10*ROW('Sanitation Data'!H153)))),100-OFFSET('Sanitation Data'!$H$5,0,10*ROW('Sanitation Data'!H153)),NA())))</f>
        <v>#N/A</v>
      </c>
      <c r="AV159" s="120" t="e">
        <f ca="1">+IF(AND(ISNUMBER(OFFSET('Sanitation Data'!$H$7,0,10*ROW('Sanitation Data'!H153))),DK159="Yes"),OFFSET('Sanitation Data'!$H$7,0,10*ROW('Sanitation Data'!H153)),IF(AND(ISNUMBER(OFFSET('Sanitation Data'!$H$7,0,10*ROW('Sanitation Data'!H153))),DK159="No",ISNUMBER(OFFSET('Sanitation Data'!$H$7,0,10*ROW('Sanitation Data'!H153)))),CONCATENATE("[",ROUND(OFFSET('Sanitation Data'!$H$7,0,10*ROW('Sanitation Data'!H153)),0),"]"),IF(AND(ISNUMBER(OFFSET('Sanitation Data'!$H$7,0,10*ROW('Sanitation Data'!H153))),DK159="",ISNUMBER(OFFSET('Sanitation Data'!$H$7,0,10*ROW('Sanitation Data'!H153)))),OFFSET('Sanitation Data'!$H$7,0,10*ROW('Sanitation Data'!H153)),NA())))</f>
        <v>#N/A</v>
      </c>
      <c r="AW159" s="120" t="e">
        <f ca="1">+IF(AND(ISNUMBER(OFFSET('Sanitation Data'!$H$11,0,10*ROW('Sanitation Data'!H153))),DL159="Yes"),OFFSET('Sanitation Data'!$H$11,0,10*ROW('Sanitation Data'!H153)),IF(AND(ISNUMBER(OFFSET('Sanitation Data'!$H$11,0,10*ROW('Sanitation Data'!H153))),DL159="No",ISNUMBER(OFFSET('Sanitation Data'!$H$11,0,10*ROW('Sanitation Data'!H153)))),CONCATENATE("[",ROUND(OFFSET('Sanitation Data'!$H$11,0,10*ROW('Sanitation Data'!H153)),0),"]"),IF(AND(ISNUMBER(OFFSET('Sanitation Data'!$H$11,0,10*ROW('Sanitation Data'!H153))),DL159="",ISNUMBER(OFFSET('Sanitation Data'!$H$11,0,10*ROW('Sanitation Data'!H153)))),OFFSET('Sanitation Data'!$H$11,0,10*ROW('Sanitation Data'!H153)),NA())))</f>
        <v>#N/A</v>
      </c>
      <c r="AX159" s="120" t="e">
        <f ca="1">+IF(AND(ISNUMBER(OFFSET('Sanitation Data'!$H$12,0,10*ROW('Sanitation Data'!H153))),DM159="Yes"),OFFSET('Sanitation Data'!$H$12,0,10*ROW('Sanitation Data'!H153)),IF(AND(ISNUMBER(OFFSET('Sanitation Data'!$H$12,0,10*ROW('Sanitation Data'!H153))),DM159="No",ISNUMBER(OFFSET('Sanitation Data'!$H$12,0,10*ROW('Sanitation Data'!H153)))),CONCATENATE("[",ROUND(OFFSET('Sanitation Data'!$H$12,0,10*ROW('Sanitation Data'!H153)),0),"]"),IF(AND(ISNUMBER(OFFSET('Sanitation Data'!$H$12,0,10*ROW('Sanitation Data'!H153))),DM159="",ISNUMBER(OFFSET('Sanitation Data'!$H$12,0,10*ROW('Sanitation Data'!H153)))),OFFSET('Sanitation Data'!$H$12,0,10*ROW('Sanitation Data'!H153)),NA())))</f>
        <v>#N/A</v>
      </c>
      <c r="AY159" s="120" t="e">
        <f ca="1">+IF(AND(ISNUMBER(OFFSET('Sanitation Data'!$H$13,0,10*ROW('Sanitation Data'!H153))),DN159="Yes"),OFFSET('Sanitation Data'!$H$13,0,10*ROW('Sanitation Data'!H153)),IF(AND(ISNUMBER(OFFSET('Sanitation Data'!$H$13,0,10*ROW('Sanitation Data'!H153))),DN159="No",ISNUMBER(OFFSET('Sanitation Data'!$H$13,0,10*ROW('Sanitation Data'!H153)))),CONCATENATE("[",ROUND(OFFSET('Sanitation Data'!$H$13,0,10*ROW('Sanitation Data'!H153)),0),"]"),IF(AND(ISNUMBER(OFFSET('Sanitation Data'!$H$13,0,10*ROW('Sanitation Data'!H153))),DN159="",ISNUMBER(OFFSET('Sanitation Data'!$H$13,0,10*ROW('Sanitation Data'!H153)))),OFFSET('Sanitation Data'!$H$13,0,10*ROW('Sanitation Data'!H153)),NA())))</f>
        <v>#N/A</v>
      </c>
      <c r="AZ159" s="121" t="e">
        <f ca="1">+IF(AND(ISNUMBER(OFFSET('Hygiene Data'!$C$6,0,10*ROW('Hygiene Data'!C153))),DO159="Yes"),OFFSET('Hygiene Data'!$C$6,0,10*ROW('Hygiene Data'!C153)),IF(AND(ISNUMBER(OFFSET('Hygiene Data'!$C$6,0,10*ROW('Hygiene Data'!C153))),DO159="No",ISNUMBER(OFFSET('Hygiene Data'!$C$6,0,10*ROW('Hygiene Data'!C153)))),CONCATENATE("[",ROUND(OFFSET('Hygiene Data'!$C$6,0,10*ROW('Hygiene Data'!C153)),0),"]"),IF(AND(ISNUMBER(OFFSET('Hygiene Data'!$C$6,0,10*ROW('Hygiene Data'!C153))),DO159="",ISNUMBER(OFFSET('Hygiene Data'!$C$6,0,10*ROW('Hygiene Data'!C153)))),OFFSET('Hygiene Data'!$C$6,0,10*ROW('Hygiene Data'!C153)),NA())))</f>
        <v>#N/A</v>
      </c>
      <c r="BA159" s="121" t="e">
        <f ca="1">+IF(AND(ISNUMBER(OFFSET('Hygiene Data'!$C$8,0,10*ROW('Hygiene Data'!C153))),DP159="Yes"),OFFSET('Hygiene Data'!$C$8,0,10*ROW('Hygiene Data'!C153)),IF(AND(ISNUMBER(OFFSET('Hygiene Data'!$C$8,0,10*ROW('Hygiene Data'!C153))),DP159="No",ISNUMBER(OFFSET('Hygiene Data'!$C$8,0,10*ROW('Hygiene Data'!C153)))),CONCATENATE("[",ROUND(OFFSET('Hygiene Data'!$C$8,0,10*ROW('Hygiene Data'!C153)),0),"]"),IF(AND(ISNUMBER(OFFSET('Hygiene Data'!$C$8,0,10*ROW('Hygiene Data'!C153))),DP159="",ISNUMBER(OFFSET('Hygiene Data'!$C$8,0,10*ROW('Hygiene Data'!C153)))),OFFSET('Hygiene Data'!$C$8,0,10*ROW('Hygiene Data'!C153)),NA())))</f>
        <v>#N/A</v>
      </c>
      <c r="BB159" s="121" t="e">
        <f ca="1">+IF(AND(ISNUMBER(OFFSET('Hygiene Data'!$C$10,0,10*ROW('Hygiene Data'!C153))),DQ159="Yes"),OFFSET('Hygiene Data'!$C$10,0,10*ROW('Hygiene Data'!C153)),IF(AND(ISNUMBER(OFFSET('Hygiene Data'!$C$10,0,10*ROW('Hygiene Data'!C153))),DQ159="No",ISNUMBER(OFFSET('Hygiene Data'!$C$10,0,10*ROW('Hygiene Data'!C153)))),CONCATENATE("[",ROUND(OFFSET('Hygiene Data'!$C$10,0,10*ROW('Hygiene Data'!C153)),0),"]"),IF(AND(ISNUMBER(OFFSET('Hygiene Data'!$C$10,0,10*ROW('Hygiene Data'!C153))),DQ159="",ISNUMBER(OFFSET('Hygiene Data'!$C$10,0,10*ROW('Hygiene Data'!C153)))),OFFSET('Hygiene Data'!$C$10,0,10*ROW('Hygiene Data'!C153)),NA())))</f>
        <v>#N/A</v>
      </c>
      <c r="BC159" s="121" t="e">
        <f ca="1">+IF(AND(ISNUMBER(OFFSET('Hygiene Data'!$D$6,0,10*ROW('Hygiene Data'!D153))),DR159="Yes"),OFFSET('Hygiene Data'!$D$6,0,10*ROW('Hygiene Data'!D153)),IF(AND(ISNUMBER(OFFSET('Hygiene Data'!$D$6,0,10*ROW('Hygiene Data'!D153))),DR159="No",ISNUMBER(OFFSET('Hygiene Data'!$D$6,0,10*ROW('Hygiene Data'!D153)))),CONCATENATE("[",ROUND(OFFSET('Hygiene Data'!$D$6,0,10*ROW('Hygiene Data'!D153)),0),"]"),IF(AND(ISNUMBER(OFFSET('Hygiene Data'!$D$6,0,10*ROW('Hygiene Data'!D153))),DR159="",ISNUMBER(OFFSET('Hygiene Data'!$D$6,0,10*ROW('Hygiene Data'!D153)))),OFFSET('Hygiene Data'!$D$6,0,10*ROW('Hygiene Data'!D153)),NA())))</f>
        <v>#N/A</v>
      </c>
      <c r="BD159" s="121" t="e">
        <f ca="1">+IF(AND(ISNUMBER(OFFSET('Hygiene Data'!$D$8,0,10*ROW('Hygiene Data'!D153))),DS159="Yes"),OFFSET('Hygiene Data'!$D$8,0,10*ROW('Hygiene Data'!D153)),IF(AND(ISNUMBER(OFFSET('Hygiene Data'!$D$8,0,10*ROW('Hygiene Data'!D153))),DS159="No",ISNUMBER(OFFSET('Hygiene Data'!$D$8,0,10*ROW('Hygiene Data'!D153)))),CONCATENATE("[",ROUND(OFFSET('Hygiene Data'!$D$8,0,10*ROW('Hygiene Data'!D153)),0),"]"),IF(AND(ISNUMBER(OFFSET('Hygiene Data'!$D$8,0,10*ROW('Hygiene Data'!D153))),DS159="",ISNUMBER(OFFSET('Hygiene Data'!$D$8,0,10*ROW('Hygiene Data'!D153)))),OFFSET('Hygiene Data'!$D$8,0,10*ROW('Hygiene Data'!D153)),NA())))</f>
        <v>#N/A</v>
      </c>
      <c r="BE159" s="121" t="e">
        <f ca="1">+IF(AND(ISNUMBER(OFFSET('Hygiene Data'!$D$10,0,10*ROW('Hygiene Data'!D153))),DT159="Yes"),OFFSET('Hygiene Data'!$D$10,0,10*ROW('Hygiene Data'!D153)),IF(AND(ISNUMBER(OFFSET('Hygiene Data'!$D$10,0,10*ROW('Hygiene Data'!D153))),DT159="No",ISNUMBER(OFFSET('Hygiene Data'!$D$10,0,10*ROW('Hygiene Data'!D153)))),CONCATENATE("[",ROUND(OFFSET('Hygiene Data'!$D$10,0,10*ROW('Hygiene Data'!D153)),0),"]"),IF(AND(ISNUMBER(OFFSET('Hygiene Data'!$D$10,0,10*ROW('Hygiene Data'!D153))),DT159="",ISNUMBER(OFFSET('Hygiene Data'!$D$10,0,10*ROW('Hygiene Data'!D153)))),OFFSET('Hygiene Data'!$D$10,0,10*ROW('Hygiene Data'!D153)),NA())))</f>
        <v>#N/A</v>
      </c>
      <c r="BF159" s="121" t="e">
        <f ca="1">+IF(AND(ISNUMBER(OFFSET('Hygiene Data'!$E$6,0,10*ROW('Hygiene Data'!E153))),DU159="Yes"),OFFSET('Hygiene Data'!$E$6,0,10*ROW('Hygiene Data'!E153)),IF(AND(ISNUMBER(OFFSET('Hygiene Data'!$E$6,0,10*ROW('Hygiene Data'!E153))),DU159="No",ISNUMBER(OFFSET('Hygiene Data'!$E$6,0,10*ROW('Hygiene Data'!E153)))),CONCATENATE("[",ROUND(OFFSET('Hygiene Data'!$E$6,0,10*ROW('Hygiene Data'!E153)),0),"]"),IF(AND(ISNUMBER(OFFSET('Hygiene Data'!$E$6,0,10*ROW('Hygiene Data'!E153))),DU159="",ISNUMBER(OFFSET('Hygiene Data'!$E$6,0,10*ROW('Hygiene Data'!E153)))),OFFSET('Hygiene Data'!$E$6,0,10*ROW('Hygiene Data'!E153)),NA())))</f>
        <v>#N/A</v>
      </c>
      <c r="BG159" s="121" t="e">
        <f ca="1">+IF(AND(ISNUMBER(OFFSET('Hygiene Data'!$E$8,0,10*ROW('Hygiene Data'!E153))),DV159="Yes"),OFFSET('Hygiene Data'!$E$8,0,10*ROW('Hygiene Data'!E153)),IF(AND(ISNUMBER(OFFSET('Hygiene Data'!$E$8,0,10*ROW('Hygiene Data'!E153))),DV159="No",ISNUMBER(OFFSET('Hygiene Data'!$E$8,0,10*ROW('Hygiene Data'!E153)))),CONCATENATE("[",ROUND(OFFSET('Hygiene Data'!$E$8,0,10*ROW('Hygiene Data'!E153)),0),"]"),IF(AND(ISNUMBER(OFFSET('Hygiene Data'!$E$8,0,10*ROW('Hygiene Data'!E153))),DV159="",ISNUMBER(OFFSET('Hygiene Data'!$E$8,0,10*ROW('Hygiene Data'!E153)))),OFFSET('Hygiene Data'!$E$8,0,10*ROW('Hygiene Data'!E153)),NA())))</f>
        <v>#N/A</v>
      </c>
      <c r="BH159" s="121" t="e">
        <f ca="1">+IF(AND(ISNUMBER(OFFSET('Hygiene Data'!$E$10,0,10*ROW('Hygiene Data'!E153))),DW159="Yes"),OFFSET('Hygiene Data'!$E$10,0,10*ROW('Hygiene Data'!E153)),IF(AND(ISNUMBER(OFFSET('Hygiene Data'!$E$10,0,10*ROW('Hygiene Data'!E153))),DW159="No",ISNUMBER(OFFSET('Hygiene Data'!$E$10,0,10*ROW('Hygiene Data'!E153)))),CONCATENATE("[",ROUND(OFFSET('Hygiene Data'!$E$10,0,10*ROW('Hygiene Data'!E153)),0),"]"),IF(AND(ISNUMBER(OFFSET('Hygiene Data'!$E$10,0,10*ROW('Hygiene Data'!E153))),DW159="",ISNUMBER(OFFSET('Hygiene Data'!$E$10,0,10*ROW('Hygiene Data'!E153)))),OFFSET('Hygiene Data'!$E$10,0,10*ROW('Hygiene Data'!E153)),NA())))</f>
        <v>#N/A</v>
      </c>
      <c r="BI159" s="121" t="e">
        <f ca="1">+IF(AND(ISNUMBER(OFFSET('Hygiene Data'!$F$6,0,10*ROW('Hygiene Data'!F153))),DX159="Yes"),OFFSET('Hygiene Data'!$F$6,0,10*ROW('Hygiene Data'!F153)),IF(AND(ISNUMBER(OFFSET('Hygiene Data'!$F$6,0,10*ROW('Hygiene Data'!F153))),DX159="No",ISNUMBER(OFFSET('Hygiene Data'!$F$6,0,10*ROW('Hygiene Data'!F153)))),CONCATENATE("[",ROUND(OFFSET('Hygiene Data'!$F$6,0,10*ROW('Hygiene Data'!F153)),0),"]"),IF(AND(ISNUMBER(OFFSET('Hygiene Data'!$F$6,0,10*ROW('Hygiene Data'!F153))),DX159="",ISNUMBER(OFFSET('Hygiene Data'!$F$6,0,10*ROW('Hygiene Data'!F153)))),OFFSET('Hygiene Data'!$F$6,0,10*ROW('Hygiene Data'!F153)),NA())))</f>
        <v>#N/A</v>
      </c>
      <c r="BJ159" s="121" t="e">
        <f ca="1">+IF(AND(ISNUMBER(OFFSET('Hygiene Data'!$F$8,0,10*ROW('Hygiene Data'!F153))),DY159="Yes"),OFFSET('Hygiene Data'!$F$8,0,10*ROW('Hygiene Data'!F153)),IF(AND(ISNUMBER(OFFSET('Hygiene Data'!$F$8,0,10*ROW('Hygiene Data'!F153))),DY159="No",ISNUMBER(OFFSET('Hygiene Data'!$F$8,0,10*ROW('Hygiene Data'!F153)))),CONCATENATE("[",ROUND(OFFSET('Hygiene Data'!$F$8,0,10*ROW('Hygiene Data'!F153)),0),"]"),IF(AND(ISNUMBER(OFFSET('Hygiene Data'!$F$8,0,10*ROW('Hygiene Data'!F153))),DY159="",ISNUMBER(OFFSET('Hygiene Data'!$F$8,0,10*ROW('Hygiene Data'!F153)))),OFFSET('Hygiene Data'!$F$8,0,10*ROW('Hygiene Data'!F153)),NA())))</f>
        <v>#N/A</v>
      </c>
      <c r="BK159" s="121" t="e">
        <f ca="1">+IF(AND(ISNUMBER(OFFSET('Hygiene Data'!$F$10,0,10*ROW('Hygiene Data'!F153))),DZ159="Yes"),OFFSET('Hygiene Data'!$F$10,0,10*ROW('Hygiene Data'!F153)),IF(AND(ISNUMBER(OFFSET('Hygiene Data'!$F$10,0,10*ROW('Hygiene Data'!F153))),DZ159="No",ISNUMBER(OFFSET('Hygiene Data'!$F$10,0,10*ROW('Hygiene Data'!F153)))),CONCATENATE("[",ROUND(OFFSET('Hygiene Data'!$F$10,0,10*ROW('Hygiene Data'!F153)),0),"]"),IF(AND(ISNUMBER(OFFSET('Hygiene Data'!$F$10,0,10*ROW('Hygiene Data'!F153))),DZ159="",ISNUMBER(OFFSET('Hygiene Data'!$F$10,0,10*ROW('Hygiene Data'!F153)))),OFFSET('Hygiene Data'!$F$10,0,10*ROW('Hygiene Data'!F153)),NA())))</f>
        <v>#N/A</v>
      </c>
      <c r="BL159" s="121" t="e">
        <f ca="1">+IF(AND(ISNUMBER(OFFSET('Hygiene Data'!$G$6,0,10*ROW('Hygiene Data'!G153))),EA159="Yes"),OFFSET('Hygiene Data'!$G$6,0,10*ROW('Hygiene Data'!G153)),IF(AND(ISNUMBER(OFFSET('Hygiene Data'!$G$6,0,10*ROW('Hygiene Data'!G153))),EA159="No",ISNUMBER(OFFSET('Hygiene Data'!$G$6,0,10*ROW('Hygiene Data'!G153)))),CONCATENATE("[",ROUND(OFFSET('Hygiene Data'!$G$6,0,10*ROW('Hygiene Data'!G153)),0),"]"),IF(AND(ISNUMBER(OFFSET('Hygiene Data'!$G$6,0,10*ROW('Hygiene Data'!G153))),EA159="",ISNUMBER(OFFSET('Hygiene Data'!$G$6,0,10*ROW('Hygiene Data'!G153)))),OFFSET('Hygiene Data'!$G$6,0,10*ROW('Hygiene Data'!G153)),NA())))</f>
        <v>#N/A</v>
      </c>
      <c r="BM159" s="121" t="e">
        <f ca="1">+IF(AND(ISNUMBER(OFFSET('Hygiene Data'!$G$8,0,10*ROW('Hygiene Data'!G153))),EB159="Yes"),OFFSET('Hygiene Data'!$G$8,0,10*ROW('Hygiene Data'!G153)),IF(AND(ISNUMBER(OFFSET('Hygiene Data'!$G$8,0,10*ROW('Hygiene Data'!G153))),EB159="No",ISNUMBER(OFFSET('Hygiene Data'!$G$8,0,10*ROW('Hygiene Data'!G153)))),CONCATENATE("[",ROUND(OFFSET('Hygiene Data'!$G$8,0,10*ROW('Hygiene Data'!G153)),0),"]"),IF(AND(ISNUMBER(OFFSET('Hygiene Data'!$G$8,0,10*ROW('Hygiene Data'!G153))),EB159="",ISNUMBER(OFFSET('Hygiene Data'!$G$8,0,10*ROW('Hygiene Data'!G153)))),OFFSET('Hygiene Data'!$G$8,0,10*ROW('Hygiene Data'!G153)),NA())))</f>
        <v>#N/A</v>
      </c>
      <c r="BN159" s="121" t="e">
        <f ca="1">+IF(AND(ISNUMBER(OFFSET('Hygiene Data'!$G$10,0,10*ROW('Hygiene Data'!G153))),EC159="Yes"),OFFSET('Hygiene Data'!$G$10,0,10*ROW('Hygiene Data'!G153)),IF(AND(ISNUMBER(OFFSET('Hygiene Data'!$G$10,0,10*ROW('Hygiene Data'!G153))),EC159="No",ISNUMBER(OFFSET('Hygiene Data'!$G$10,0,10*ROW('Hygiene Data'!G153)))),CONCATENATE("[",ROUND(OFFSET('Hygiene Data'!$G$10,0,10*ROW('Hygiene Data'!G153)),0),"]"),IF(AND(ISNUMBER(OFFSET('Hygiene Data'!$G$10,0,10*ROW('Hygiene Data'!G153))),EC159="",ISNUMBER(OFFSET('Hygiene Data'!$G$10,0,10*ROW('Hygiene Data'!G153)))),OFFSET('Hygiene Data'!$G$10,0,10*ROW('Hygiene Data'!G153)),NA())))</f>
        <v>#N/A</v>
      </c>
      <c r="BO159" s="121" t="e">
        <f ca="1">+IF(AND(ISNUMBER(OFFSET('Hygiene Data'!$H$6,0,10*ROW('Hygiene Data'!H153))),ED159="Yes"),OFFSET('Hygiene Data'!$H$6,0,10*ROW('Hygiene Data'!H153)),IF(AND(ISNUMBER(OFFSET('Hygiene Data'!$H$6,0,10*ROW('Hygiene Data'!H153))),ED159="No",ISNUMBER(OFFSET('Hygiene Data'!$H$6,0,10*ROW('Hygiene Data'!H153)))),CONCATENATE("[",ROUND(OFFSET('Hygiene Data'!$H$6,0,10*ROW('Hygiene Data'!H153)),0),"]"),IF(AND(ISNUMBER(OFFSET('Hygiene Data'!$H$6,0,10*ROW('Hygiene Data'!H153))),ED159="",ISNUMBER(OFFSET('Hygiene Data'!$H$6,0,10*ROW('Hygiene Data'!H153)))),OFFSET('Hygiene Data'!$H$6,0,10*ROW('Hygiene Data'!H153)),NA())))</f>
        <v>#N/A</v>
      </c>
      <c r="BP159" s="121" t="e">
        <f ca="1">+IF(AND(ISNUMBER(OFFSET('Hygiene Data'!$H$8,0,10*ROW('Hygiene Data'!H153))),EE159="Yes"),OFFSET('Hygiene Data'!$H$8,0,10*ROW('Hygiene Data'!H153)),IF(AND(ISNUMBER(OFFSET('Hygiene Data'!$H$8,0,10*ROW('Hygiene Data'!H153))),EE159="No",ISNUMBER(OFFSET('Hygiene Data'!$H$8,0,10*ROW('Hygiene Data'!H153)))),CONCATENATE("[",ROUND(OFFSET('Hygiene Data'!$H$8,0,10*ROW('Hygiene Data'!H153)),0),"]"),IF(AND(ISNUMBER(OFFSET('Hygiene Data'!$H$8,0,10*ROW('Hygiene Data'!H153))),EE159="",ISNUMBER(OFFSET('Hygiene Data'!$H$8,0,10*ROW('Hygiene Data'!H153)))),OFFSET('Hygiene Data'!$H$8,0,10*ROW('Hygiene Data'!H153)),NA())))</f>
        <v>#N/A</v>
      </c>
      <c r="BQ159" s="121" t="e">
        <f ca="1">+IF(AND(ISNUMBER(OFFSET('Hygiene Data'!$H$10,0,10*ROW('Hygiene Data'!H153))),EF159="Yes"),OFFSET('Hygiene Data'!$H$10,0,10*ROW('Hygiene Data'!H153)),IF(AND(ISNUMBER(OFFSET('Hygiene Data'!$H$10,0,10*ROW('Hygiene Data'!H153))),EF159="No",ISNUMBER(OFFSET('Hygiene Data'!$H$10,0,10*ROW('Hygiene Data'!H153)))),CONCATENATE("[",ROUND(OFFSET('Hygiene Data'!$H$10,0,10*ROW('Hygiene Data'!H153)),0),"]"),IF(AND(ISNUMBER(OFFSET('Hygiene Data'!$H$10,0,10*ROW('Hygiene Data'!H153))),EF159="",ISNUMBER(OFFSET('Hygiene Data'!$H$10,0,10*ROW('Hygiene Data'!H153)))),OFFSET('Hygiene Data'!$H$10,0,10*ROW('Hygiene Data'!H153)),NA())))</f>
        <v>#N/A</v>
      </c>
      <c r="BS159" s="28" t="str">
        <f ca="1">+IF(OFFSET('Water Data'!$C$28,0,10*ROW('Water Data'!C153))="","",OFFSET('Water Data'!$C$28,0,10*ROW('Water Data'!C153)))</f>
        <v/>
      </c>
      <c r="BT159" s="28" t="str">
        <f ca="1">+IF(OFFSET('Water Data'!$C$29,0,10*ROW('Water Data'!C153))="","",OFFSET('Water Data'!$C$29,0,10*ROW('Water Data'!C153)))</f>
        <v/>
      </c>
      <c r="BU159" s="28" t="str">
        <f ca="1">+IF(OFFSET('Water Data'!$C$30,0,10*ROW('Water Data'!C153))="","",OFFSET('Water Data'!$C$30,0,10*ROW('Water Data'!C153)))</f>
        <v/>
      </c>
      <c r="BV159" s="28" t="str">
        <f ca="1">+IF(OFFSET('Water Data'!$D$28,0,10*ROW('Water Data'!D153))="","",OFFSET('Water Data'!$D$28,0,10*ROW('Water Data'!D153)))</f>
        <v/>
      </c>
      <c r="BW159" s="28" t="str">
        <f ca="1">+IF(OFFSET('Water Data'!$D$29,0,10*ROW('Water Data'!D153))="","",OFFSET('Water Data'!$D$29,0,10*ROW('Water Data'!D153)))</f>
        <v/>
      </c>
      <c r="BX159" s="28" t="str">
        <f ca="1">+IF(OFFSET('Water Data'!$D$30,0,10*ROW('Water Data'!D153))="","",OFFSET('Water Data'!$D$30,0,10*ROW('Water Data'!D153)))</f>
        <v/>
      </c>
      <c r="BY159" s="28" t="str">
        <f ca="1">+IF(OFFSET('Water Data'!$E$28,0,10*ROW('Water Data'!E153))="","",OFFSET('Water Data'!$E$28,0,10*ROW('Water Data'!E153)))</f>
        <v/>
      </c>
      <c r="BZ159" s="28" t="str">
        <f ca="1">+IF(OFFSET('Water Data'!$E$29,0,10*ROW('Water Data'!E153))="","",OFFSET('Water Data'!$E$29,0,10*ROW('Water Data'!E153)))</f>
        <v/>
      </c>
      <c r="CA159" s="28" t="str">
        <f ca="1">+IF(OFFSET('Water Data'!$E$30,0,10*ROW('Water Data'!E153))="","",OFFSET('Water Data'!$E$30,0,10*ROW('Water Data'!E153)))</f>
        <v/>
      </c>
      <c r="CB159" s="28" t="str">
        <f ca="1">+IF(OFFSET('Water Data'!$F$28,0,10*ROW('Water Data'!F153))="","",OFFSET('Water Data'!$F$28,0,10*ROW('Water Data'!F153)))</f>
        <v/>
      </c>
      <c r="CC159" s="28" t="str">
        <f ca="1">+IF(OFFSET('Water Data'!$F$29,0,10*ROW('Water Data'!F153))="","",OFFSET('Water Data'!$F$29,0,10*ROW('Water Data'!F153)))</f>
        <v/>
      </c>
      <c r="CD159" s="28" t="str">
        <f ca="1">+IF(OFFSET('Water Data'!$F$30,0,10*ROW('Water Data'!F153))="","",OFFSET('Water Data'!$F$30,0,10*ROW('Water Data'!F153)))</f>
        <v/>
      </c>
      <c r="CE159" s="28" t="str">
        <f ca="1">+IF(OFFSET('Water Data'!$G$28,0,10*ROW('Water Data'!G153))="","",OFFSET('Water Data'!$G$28,0,10*ROW('Water Data'!G153)))</f>
        <v/>
      </c>
      <c r="CF159" s="28" t="str">
        <f ca="1">+IF(OFFSET('Water Data'!$G$29,0,10*ROW('Water Data'!G153))="","",OFFSET('Water Data'!$G$29,0,10*ROW('Water Data'!G153)))</f>
        <v/>
      </c>
      <c r="CG159" s="28" t="str">
        <f ca="1">+IF(OFFSET('Water Data'!$G$30,0,10*ROW('Water Data'!G153))="","",OFFSET('Water Data'!$G$30,0,10*ROW('Water Data'!G153)))</f>
        <v/>
      </c>
      <c r="CH159" s="28" t="str">
        <f ca="1">+IF(OFFSET('Water Data'!$H$28,0,10*ROW('Water Data'!H153))="","",OFFSET('Water Data'!$H$28,0,10*ROW('Water Data'!H153)))</f>
        <v/>
      </c>
      <c r="CI159" s="28" t="str">
        <f ca="1">+IF(OFFSET('Water Data'!$H$29,0,10*ROW('Water Data'!H153))="","",OFFSET('Water Data'!$H$29,0,10*ROW('Water Data'!H153)))</f>
        <v/>
      </c>
      <c r="CJ159" s="28" t="str">
        <f ca="1">+IF(OFFSET('Water Data'!$H$30,0,10*ROW('Water Data'!H153))="","",OFFSET('Water Data'!$H$30,0,10*ROW('Water Data'!H153)))</f>
        <v/>
      </c>
      <c r="CK159" s="28" t="str">
        <f ca="1">+IF(OFFSET('Sanitation Data'!$C$29,0,10*ROW('Sanitation Data'!C153))="","",OFFSET('Sanitation Data'!$C$29,0,10*ROW('Sanitation Data'!C153)))</f>
        <v/>
      </c>
      <c r="CL159" s="28" t="str">
        <f ca="1">+IF(OFFSET('Sanitation Data'!$C$30,0,10*ROW('Sanitation Data'!C153))="","",OFFSET('Sanitation Data'!$C$30,0,10*ROW('Sanitation Data'!C153)))</f>
        <v/>
      </c>
      <c r="CM159" s="28" t="str">
        <f ca="1">+IF(OFFSET('Sanitation Data'!$C$31,0,10*ROW('Sanitation Data'!C153))="","",OFFSET('Sanitation Data'!$C$31,0,10*ROW('Sanitation Data'!C153)))</f>
        <v/>
      </c>
      <c r="CN159" s="28" t="str">
        <f ca="1">+IF(OFFSET('Sanitation Data'!$C$32,0,10*ROW('Sanitation Data'!C153))="","",OFFSET('Sanitation Data'!$C$32,0,10*ROW('Sanitation Data'!C153)))</f>
        <v/>
      </c>
      <c r="CO159" s="28" t="str">
        <f ca="1">+IF(OFFSET('Sanitation Data'!$C$33,0,10*ROW('Sanitation Data'!C153))="","",OFFSET('Sanitation Data'!$C$33,0,10*ROW('Sanitation Data'!C153)))</f>
        <v/>
      </c>
      <c r="CP159" s="28" t="str">
        <f ca="1">+IF(OFFSET('Sanitation Data'!$D$29,0,10*ROW('Sanitation Data'!D153))="","",OFFSET('Sanitation Data'!$D$29,0,10*ROW('Sanitation Data'!D153)))</f>
        <v/>
      </c>
      <c r="CQ159" s="28" t="str">
        <f ca="1">+IF(OFFSET('Sanitation Data'!$D$30,0,10*ROW('Sanitation Data'!D153))="","",OFFSET('Sanitation Data'!$D$30,0,10*ROW('Sanitation Data'!D153)))</f>
        <v/>
      </c>
      <c r="CR159" s="28" t="str">
        <f ca="1">+IF(OFFSET('Sanitation Data'!$D$31,0,10*ROW('Sanitation Data'!D153))="","",OFFSET('Sanitation Data'!$D$31,0,10*ROW('Sanitation Data'!D153)))</f>
        <v/>
      </c>
      <c r="CS159" s="28" t="str">
        <f ca="1">+IF(OFFSET('Sanitation Data'!$D$32,0,10*ROW('Sanitation Data'!D153))="","",OFFSET('Sanitation Data'!$D$32,0,10*ROW('Sanitation Data'!D153)))</f>
        <v/>
      </c>
      <c r="CT159" s="28" t="str">
        <f ca="1">+IF(OFFSET('Sanitation Data'!$D$33,0,10*ROW('Sanitation Data'!D153))="","",OFFSET('Sanitation Data'!$D$33,0,10*ROW('Sanitation Data'!D153)))</f>
        <v/>
      </c>
      <c r="CU159" s="28" t="str">
        <f ca="1">+IF(OFFSET('Sanitation Data'!$E$29,0,10*ROW('Sanitation Data'!E153))="","",OFFSET('Sanitation Data'!$E$29,0,10*ROW('Sanitation Data'!E153)))</f>
        <v/>
      </c>
      <c r="CV159" s="28" t="str">
        <f ca="1">+IF(OFFSET('Sanitation Data'!$E$30,0,10*ROW('Sanitation Data'!E153))="","",OFFSET('Sanitation Data'!$E$30,0,10*ROW('Sanitation Data'!E153)))</f>
        <v/>
      </c>
      <c r="CW159" s="28" t="str">
        <f ca="1">+IF(OFFSET('Sanitation Data'!$E$31,0,10*ROW('Sanitation Data'!E153))="","",OFFSET('Sanitation Data'!$E$31,0,10*ROW('Sanitation Data'!E153)))</f>
        <v/>
      </c>
      <c r="CX159" s="28" t="str">
        <f ca="1">+IF(OFFSET('Sanitation Data'!$E$32,0,10*ROW('Sanitation Data'!E153))="","",OFFSET('Sanitation Data'!$E$32,0,10*ROW('Sanitation Data'!E153)))</f>
        <v/>
      </c>
      <c r="CY159" s="28" t="str">
        <f ca="1">+IF(OFFSET('Sanitation Data'!$E$33,0,10*ROW('Sanitation Data'!E153))="","",OFFSET('Sanitation Data'!$E$33,0,10*ROW('Sanitation Data'!E153)))</f>
        <v/>
      </c>
      <c r="CZ159" s="28" t="str">
        <f ca="1">+IF(OFFSET('Sanitation Data'!$F$29,0,10*ROW('Sanitation Data'!F153))="","",OFFSET('Sanitation Data'!$F$29,0,10*ROW('Sanitation Data'!F153)))</f>
        <v/>
      </c>
      <c r="DA159" s="28" t="str">
        <f ca="1">+IF(OFFSET('Sanitation Data'!$F$30,0,10*ROW('Sanitation Data'!F153))="","",OFFSET('Sanitation Data'!$F$30,0,10*ROW('Sanitation Data'!F153)))</f>
        <v/>
      </c>
      <c r="DB159" s="28" t="str">
        <f ca="1">+IF(OFFSET('Sanitation Data'!$F$31,0,10*ROW('Sanitation Data'!F153))="","",OFFSET('Sanitation Data'!$F$31,0,10*ROW('Sanitation Data'!F153)))</f>
        <v/>
      </c>
      <c r="DC159" s="28" t="str">
        <f ca="1">+IF(OFFSET('Sanitation Data'!$F$32,0,10*ROW('Sanitation Data'!F153))="","",OFFSET('Sanitation Data'!$F$32,0,10*ROW('Sanitation Data'!F153)))</f>
        <v/>
      </c>
      <c r="DD159" s="28" t="str">
        <f ca="1">+IF(OFFSET('Sanitation Data'!$F$33,0,10*ROW('Sanitation Data'!F153))="","",OFFSET('Sanitation Data'!$F$33,0,10*ROW('Sanitation Data'!F153)))</f>
        <v/>
      </c>
      <c r="DE159" s="28" t="str">
        <f ca="1">+IF(OFFSET('Sanitation Data'!$G$29,0,10*ROW('Sanitation Data'!G153))="","",OFFSET('Sanitation Data'!$G$29,0,10*ROW('Sanitation Data'!G153)))</f>
        <v/>
      </c>
      <c r="DF159" s="28" t="str">
        <f ca="1">+IF(OFFSET('Sanitation Data'!$G$30,0,10*ROW('Sanitation Data'!G153))="","",OFFSET('Sanitation Data'!$G$30,0,10*ROW('Sanitation Data'!G153)))</f>
        <v/>
      </c>
      <c r="DG159" s="28" t="str">
        <f ca="1">+IF(OFFSET('Sanitation Data'!$G$31,0,10*ROW('Sanitation Data'!G153))="","",OFFSET('Sanitation Data'!$G$31,0,10*ROW('Sanitation Data'!G153)))</f>
        <v/>
      </c>
      <c r="DH159" s="28" t="str">
        <f ca="1">+IF(OFFSET('Sanitation Data'!$G$32,0,10*ROW('Sanitation Data'!G153))="","",OFFSET('Sanitation Data'!$G$32,0,10*ROW('Sanitation Data'!G153)))</f>
        <v/>
      </c>
      <c r="DI159" s="28" t="str">
        <f ca="1">+IF(OFFSET('Sanitation Data'!$G$33,0,10*ROW('Sanitation Data'!G153))="","",OFFSET('Sanitation Data'!$G$33,0,10*ROW('Sanitation Data'!G153)))</f>
        <v/>
      </c>
      <c r="DJ159" s="28" t="str">
        <f ca="1">+IF(OFFSET('Sanitation Data'!$H$29,0,10*ROW('Sanitation Data'!H153))="","",OFFSET('Sanitation Data'!$H$29,0,10*ROW('Sanitation Data'!H153)))</f>
        <v/>
      </c>
      <c r="DK159" s="28" t="str">
        <f ca="1">+IF(OFFSET('Sanitation Data'!$H$30,0,10*ROW('Sanitation Data'!H153))="","",OFFSET('Sanitation Data'!$H$30,0,10*ROW('Sanitation Data'!H153)))</f>
        <v/>
      </c>
      <c r="DL159" s="28" t="str">
        <f ca="1">+IF(OFFSET('Sanitation Data'!$H$31,0,10*ROW('Sanitation Data'!H153))="","",OFFSET('Sanitation Data'!$H$31,0,10*ROW('Sanitation Data'!H153)))</f>
        <v/>
      </c>
      <c r="DM159" s="28" t="str">
        <f ca="1">+IF(OFFSET('Sanitation Data'!$H$32,0,10*ROW('Sanitation Data'!H153))="","",OFFSET('Sanitation Data'!$H$32,0,10*ROW('Sanitation Data'!H153)))</f>
        <v/>
      </c>
      <c r="DN159" s="28" t="str">
        <f ca="1">+IF(OFFSET('Sanitation Data'!$H$33,0,10*ROW('Sanitation Data'!H153))="","",OFFSET('Sanitation Data'!$H$33,0,10*ROW('Sanitation Data'!H153)))</f>
        <v/>
      </c>
      <c r="DO159" s="28" t="str">
        <f ca="1">+IF(OFFSET('Hygiene Data'!$C$12,0,10*ROW('Hygiene Data'!C153))="","",OFFSET('Hygiene Data'!$C$12,0,10*ROW('Hygiene Data'!C153)))</f>
        <v/>
      </c>
      <c r="DP159" s="28" t="str">
        <f ca="1">+IF(OFFSET('Hygiene Data'!$C$13,0,10*ROW('Hygiene Data'!C153))="","",OFFSET('Hygiene Data'!$C$13,0,10*ROW('Hygiene Data'!C153)))</f>
        <v/>
      </c>
      <c r="DQ159" s="28" t="str">
        <f ca="1">+IF(OFFSET('Hygiene Data'!$C$14,0,10*ROW('Hygiene Data'!C153))="","",OFFSET('Hygiene Data'!$C$14,0,10*ROW('Hygiene Data'!C153)))</f>
        <v/>
      </c>
      <c r="DR159" s="28" t="str">
        <f ca="1">+IF(OFFSET('Hygiene Data'!$D$12,0,10*ROW('Hygiene Data'!D153))="","",OFFSET('Hygiene Data'!$D$12,0,10*ROW('Hygiene Data'!D153)))</f>
        <v/>
      </c>
      <c r="DS159" s="28" t="str">
        <f ca="1">+IF(OFFSET('Hygiene Data'!$D$13,0,10*ROW('Hygiene Data'!D153))="","",OFFSET('Hygiene Data'!$D$13,0,10*ROW('Hygiene Data'!D153)))</f>
        <v/>
      </c>
      <c r="DT159" s="28" t="str">
        <f ca="1">+IF(OFFSET('Hygiene Data'!$D$14,0,10*ROW('Hygiene Data'!D153))="","",OFFSET('Hygiene Data'!$D$14,0,10*ROW('Hygiene Data'!D153)))</f>
        <v/>
      </c>
      <c r="DU159" s="28" t="str">
        <f ca="1">+IF(OFFSET('Hygiene Data'!$E$12,0,10*ROW('Hygiene Data'!E153))="","",OFFSET('Hygiene Data'!$E$12,0,10*ROW('Hygiene Data'!E153)))</f>
        <v/>
      </c>
      <c r="DV159" s="28" t="str">
        <f ca="1">+IF(OFFSET('Hygiene Data'!$E$13,0,10*ROW('Hygiene Data'!E153))="","",OFFSET('Hygiene Data'!$E$13,0,10*ROW('Hygiene Data'!E153)))</f>
        <v/>
      </c>
      <c r="DW159" s="28" t="str">
        <f ca="1">+IF(OFFSET('Hygiene Data'!$E$14,0,10*ROW('Hygiene Data'!E153))="","",OFFSET('Hygiene Data'!$E$14,0,10*ROW('Hygiene Data'!E153)))</f>
        <v/>
      </c>
      <c r="DX159" s="28" t="str">
        <f ca="1">+IF(OFFSET('Hygiene Data'!$F$12,0,10*ROW('Hygiene Data'!F153))="","",OFFSET('Hygiene Data'!$F$12,0,10*ROW('Hygiene Data'!F153)))</f>
        <v/>
      </c>
      <c r="DY159" s="28" t="str">
        <f ca="1">+IF(OFFSET('Hygiene Data'!$F$13,0,10*ROW('Hygiene Data'!F153))="","",OFFSET('Hygiene Data'!$F$13,0,10*ROW('Hygiene Data'!F153)))</f>
        <v/>
      </c>
      <c r="DZ159" s="28" t="str">
        <f ca="1">+IF(OFFSET('Hygiene Data'!$F$14,0,10*ROW('Hygiene Data'!F153))="","",OFFSET('Hygiene Data'!$F$14,0,10*ROW('Hygiene Data'!F153)))</f>
        <v/>
      </c>
      <c r="EA159" s="28" t="str">
        <f ca="1">+IF(OFFSET('Hygiene Data'!$G$12,0,10*ROW('Hygiene Data'!G153))="","",OFFSET('Hygiene Data'!$G$12,0,10*ROW('Hygiene Data'!G153)))</f>
        <v/>
      </c>
      <c r="EB159" s="28" t="str">
        <f ca="1">+IF(OFFSET('Hygiene Data'!$G$13,0,10*ROW('Hygiene Data'!G153))="","",OFFSET('Hygiene Data'!$G$13,0,10*ROW('Hygiene Data'!G153)))</f>
        <v/>
      </c>
      <c r="EC159" s="28" t="str">
        <f ca="1">+IF(OFFSET('Hygiene Data'!$G$14,0,10*ROW('Hygiene Data'!G153))="","",OFFSET('Hygiene Data'!$G$14,0,10*ROW('Hygiene Data'!G153)))</f>
        <v/>
      </c>
      <c r="ED159" s="28" t="str">
        <f ca="1">+IF(OFFSET('Hygiene Data'!$H$12,0,10*ROW('Hygiene Data'!H153))="","",OFFSET('Hygiene Data'!$H$12,0,10*ROW('Hygiene Data'!H153)))</f>
        <v/>
      </c>
      <c r="EE159" s="28" t="str">
        <f ca="1">+IF(OFFSET('Hygiene Data'!$H$13,0,10*ROW('Hygiene Data'!H153))="","",OFFSET('Hygiene Data'!$H$13,0,10*ROW('Hygiene Data'!H153)))</f>
        <v/>
      </c>
      <c r="EF159" s="28" t="str">
        <f ca="1">+IF(OFFSET('Hygiene Data'!$H$14,0,10*ROW('Hygiene Data'!H153))="","",OFFSET('Hygiene Data'!$H$14,0,10*ROW('Hygiene Data'!H153)))</f>
        <v/>
      </c>
    </row>
    <row r="160" spans="1:136" x14ac:dyDescent="0.2">
      <c r="A160" s="44" t="str">
        <f ca="1">+IF(OFFSET('Water Data'!$B$1,0,10*ROW('Water Data'!B157))="","",OFFSET('Water Data'!$B$1,0,10*ROW('Water Data'!B157)))</f>
        <v/>
      </c>
      <c r="B160" s="44" t="str">
        <f ca="1">+IF(OFFSET('Water Data'!$A$3,0,10*ROW('Water Data'!A157))="","",OFFSET('Water Data'!$A$3,0,10*ROW('Water Data'!A157)))</f>
        <v/>
      </c>
      <c r="C160" s="44" t="str">
        <f ca="1">+IF(OFFSET('Water Data'!$C$3,0,10*ROW('Water Data'!C157))="","",OFFSET('Water Data'!$C$3,0,10*ROW('Water Data'!C157)))</f>
        <v/>
      </c>
      <c r="D160" s="119" t="e">
        <f ca="1">+IF(AND(ISNUMBER(OFFSET('Water Data'!$C$5,0,10*ROW('Water Data'!C154))),BS160="Yes"),100-OFFSET('Water Data'!$C$5,0,10*ROW('Water Data'!C154)),IF(AND(ISNUMBER(OFFSET('Water Data'!$C$5,0,10*ROW('Water Data'!C154))),BS160="No",ISNUMBER(OFFSET('Water Data'!$C$5,0,10*ROW('Water Data'!C154)))),CONCATENATE("[",ROUND(100-OFFSET('Water Data'!$C$5,0,10*ROW('Water Data'!C154)),0),"]"),IF(AND(ISNUMBER(OFFSET('Water Data'!$C$5,0,10*ROW('Water Data'!C154))),BS160="",ISNUMBER(OFFSET('Water Data'!$C$5,0,10*ROW('Water Data'!C154)))),100-OFFSET('Water Data'!$C$5,0,10*ROW('Water Data'!C154)),NA())))</f>
        <v>#N/A</v>
      </c>
      <c r="E160" s="119" t="e">
        <f ca="1">+IF(AND(ISNUMBER(OFFSET('Water Data'!$C$7,0,10*ROW('Water Data'!D154))),BT160="Yes"),OFFSET('Water Data'!$C$7,0,10*ROW('Water Data'!C154)),IF(AND(ISNUMBER(OFFSET('Water Data'!$C$7,0,10*ROW('Water Data'!C154))),BT160="No",ISNUMBER(OFFSET('Water Data'!$C$7,0,10*ROW('Water Data'!C154)))),CONCATENATE("[",ROUND(OFFSET('Water Data'!$C$7,0,10*ROW('Water Data'!C154)),0),"]"),IF(AND(ISNUMBER(OFFSET('Water Data'!$C$7,0,10*ROW('Water Data'!C154))),BT160="",ISNUMBER(OFFSET('Water Data'!$C$7,0,10*ROW('Water Data'!C154)))),OFFSET('Water Data'!$C$7,0,10*ROW('Water Data'!C154)),NA())))</f>
        <v>#N/A</v>
      </c>
      <c r="F160" s="119" t="e">
        <f ca="1">+IF(AND(ISNUMBER(OFFSET('Water Data'!$C$10,0,10*ROW('Water Data'!C154))),BU160="Yes"),OFFSET('Water Data'!$C$10,0,10*ROW('Water Data'!C154)),IF(AND(ISNUMBER(OFFSET('Water Data'!$C$10,0,10*ROW('Water Data'!C154))),BU160="No",ISNUMBER(OFFSET('Water Data'!$C$10,0,10*ROW('Water Data'!C154)))),CONCATENATE("[",ROUND(OFFSET('Water Data'!$C$10,0,10*ROW('Water Data'!C154)),0),"]"),IF(AND(ISNUMBER(OFFSET('Water Data'!$C$10,0,10*ROW('Water Data'!C154))),BU160="",ISNUMBER(OFFSET('Water Data'!$C$10,0,10*ROW('Water Data'!C154)))),OFFSET('Water Data'!$C$10,0,10*ROW('Water Data'!C154)),NA())))</f>
        <v>#N/A</v>
      </c>
      <c r="G160" s="119" t="e">
        <f ca="1">+IF(AND(ISNUMBER(OFFSET('Water Data'!$D$5,0,10*ROW('Water Data'!D154))),BV160="Yes"),100-OFFSET('Water Data'!$D$5,0,10*ROW('Water Data'!D154)),IF(AND(ISNUMBER(OFFSET('Water Data'!$D$5,0,10*ROW('Water Data'!D154))),BV160="No",ISNUMBER(OFFSET('Water Data'!$D$5,0,10*ROW('Water Data'!D154)))),CONCATENATE("[",ROUND(100-OFFSET('Water Data'!$D$5,0,10*ROW('Water Data'!D154)),0),"]"),IF(AND(ISNUMBER(OFFSET('Water Data'!$D$5,0,10*ROW('Water Data'!D154))),BV160="",ISNUMBER(OFFSET('Water Data'!$D$5,0,10*ROW('Water Data'!D154)))),100-OFFSET('Water Data'!$D$5,0,10*ROW('Water Data'!D154)),NA())))</f>
        <v>#N/A</v>
      </c>
      <c r="H160" s="119" t="e">
        <f ca="1">+IF(AND(ISNUMBER(OFFSET('Water Data'!$D$7,0,10*ROW('Water Data'!D154))),BW160="Yes"),OFFSET('Water Data'!$D$7,0,10*ROW('Water Data'!D154)),IF(AND(ISNUMBER(OFFSET('Water Data'!$D$7,0,10*ROW('Water Data'!D154))),BW160="No",ISNUMBER(OFFSET('Water Data'!$D$7,0,10*ROW('Water Data'!D154)))),CONCATENATE("[",ROUND(OFFSET('Water Data'!$C$7,0,10*ROW('Water Data'!D154)),0),"]"),IF(AND(ISNUMBER(OFFSET('Water Data'!$D$7,0,10*ROW('Water Data'!D154))),BW160="",ISNUMBER(OFFSET('Water Data'!$D$7,0,10*ROW('Water Data'!D154)))),OFFSET('Water Data'!$D$7,0,10*ROW('Water Data'!D154)),NA())))</f>
        <v>#N/A</v>
      </c>
      <c r="I160" s="119" t="e">
        <f ca="1">+IF(AND(ISNUMBER(OFFSET('Water Data'!$D$10,0,10*ROW('Water Data'!D154))),BX160="Yes"),OFFSET('Water Data'!$D$10,0,10*ROW('Water Data'!D154)),IF(AND(ISNUMBER(OFFSET('Water Data'!$D$10,0,10*ROW('Water Data'!D154))),BX160="No",ISNUMBER(OFFSET('Water Data'!$D$10,0,10*ROW('Water Data'!D154)))),CONCATENATE("[",ROUND(OFFSET('Water Data'!$D$10,0,10*ROW('Water Data'!D154)),0),"]"),IF(AND(ISNUMBER(OFFSET('Water Data'!$D$10,0,10*ROW('Water Data'!D154))),BX160="",ISNUMBER(OFFSET('Water Data'!$D$10,0,10*ROW('Water Data'!D154)))),OFFSET('Water Data'!$D$10,0,10*ROW('Water Data'!D154)),NA())))</f>
        <v>#N/A</v>
      </c>
      <c r="J160" s="119" t="e">
        <f ca="1">+IF(AND(ISNUMBER(OFFSET('Water Data'!$E$5,0,10*ROW('Water Data'!E154))),BY160="Yes"),100-OFFSET('Water Data'!$E$5,0,10*ROW('Water Data'!E154)),IF(AND(ISNUMBER(OFFSET('Water Data'!$E$5,0,10*ROW('Water Data'!E154))),BY160="No",ISNUMBER(OFFSET('Water Data'!$E$5,0,10*ROW('Water Data'!E154)))),CONCATENATE("[",ROUND(100-OFFSET('Water Data'!$E$5,0,10*ROW('Water Data'!E154)),0),"]"),IF(AND(ISNUMBER(OFFSET('Water Data'!$E$5,0,10*ROW('Water Data'!E154))),BY160="",ISNUMBER(OFFSET('Water Data'!$E$5,0,10*ROW('Water Data'!E154)))),100-OFFSET('Water Data'!$E$5,0,10*ROW('Water Data'!E154)),NA())))</f>
        <v>#N/A</v>
      </c>
      <c r="K160" s="119" t="e">
        <f ca="1">+IF(AND(ISNUMBER(OFFSET('Water Data'!$E$7,0,10*ROW('Water Data'!E154))),BZ160="Yes"),OFFSET('Water Data'!$E$7,0,10*ROW('Water Data'!E154)),IF(AND(ISNUMBER(OFFSET('Water Data'!$E$7,0,10*ROW('Water Data'!E154))),BZ160="No",ISNUMBER(OFFSET('Water Data'!$E$7,0,10*ROW('Water Data'!E154)))),CONCATENATE("[",ROUND(OFFSET('Water Data'!$E$7,0,10*ROW('Water Data'!E154)),0),"]"),IF(AND(ISNUMBER(OFFSET('Water Data'!$E$7,0,10*ROW('Water Data'!E154))),BZ160="",ISNUMBER(OFFSET('Water Data'!$E$7,0,10*ROW('Water Data'!E154)))),OFFSET('Water Data'!$E$7,0,10*ROW('Water Data'!E154)),NA())))</f>
        <v>#N/A</v>
      </c>
      <c r="L160" s="119" t="e">
        <f ca="1">+IF(AND(ISNUMBER(OFFSET('Water Data'!$E$10,0,10*ROW('Water Data'!E154))),CA160="Yes"),OFFSET('Water Data'!$E$10,0,10*ROW('Water Data'!E154)),IF(AND(ISNUMBER(OFFSET('Water Data'!$E$10,0,10*ROW('Water Data'!E154))),CA160="No",ISNUMBER(OFFSET('Water Data'!$E$10,0,10*ROW('Water Data'!E154)))),CONCATENATE("[",ROUND(OFFSET('Water Data'!$E$10,0,10*ROW('Water Data'!E154)),0),"]"),IF(AND(ISNUMBER(OFFSET('Water Data'!$E$10,0,10*ROW('Water Data'!E154))),CA160="",ISNUMBER(OFFSET('Water Data'!$E$10,0,10*ROW('Water Data'!E154)))),OFFSET('Water Data'!$E$10,0,10*ROW('Water Data'!E154)),NA())))</f>
        <v>#N/A</v>
      </c>
      <c r="M160" s="119" t="e">
        <f ca="1">+IF(AND(ISNUMBER(OFFSET('Water Data'!$F$5,0,10*ROW('Water Data'!F154))),CB160="Yes"),100-OFFSET('Water Data'!$F$5,0,10*ROW('Water Data'!F154)),IF(AND(ISNUMBER(OFFSET('Water Data'!$F$5,0,10*ROW('Water Data'!F154))),CB160="No",ISNUMBER(OFFSET('Water Data'!$F$5,0,10*ROW('Water Data'!F154)))),CONCATENATE("[",ROUND(100-OFFSET('Water Data'!$F$5,0,10*ROW('Water Data'!F154)),0),"]"),IF(AND(ISNUMBER(OFFSET('Water Data'!$F$5,0,10*ROW('Water Data'!F154))),CB160="",ISNUMBER(OFFSET('Water Data'!$F$5,0,10*ROW('Water Data'!F154)))),100-OFFSET('Water Data'!$F$5,0,10*ROW('Water Data'!F154)),NA())))</f>
        <v>#N/A</v>
      </c>
      <c r="N160" s="119" t="e">
        <f ca="1">+IF(AND(ISNUMBER(OFFSET('Water Data'!$F$7,0,10*ROW('Water Data'!F154))),CC160="Yes"),OFFSET('Water Data'!$F$7,0,10*ROW('Water Data'!F154)),IF(AND(ISNUMBER(OFFSET('Water Data'!$F$7,0,10*ROW('Water Data'!F154))),CC160="No",ISNUMBER(OFFSET('Water Data'!$F$7,0,10*ROW('Water Data'!F154)))),CONCATENATE("[",ROUND(OFFSET('Water Data'!$F$7,0,10*ROW('Water Data'!F154)),0),"]"),IF(AND(ISNUMBER(OFFSET('Water Data'!$F$7,0,10*ROW('Water Data'!F154))),CC160="",ISNUMBER(OFFSET('Water Data'!$F$7,0,10*ROW('Water Data'!F154)))),OFFSET('Water Data'!$F$7,0,10*ROW('Water Data'!F154)),NA())))</f>
        <v>#N/A</v>
      </c>
      <c r="O160" s="119" t="e">
        <f ca="1">+IF(AND(ISNUMBER(OFFSET('Water Data'!$F$10,0,10*ROW('Water Data'!F154))),CD160="Yes"),OFFSET('Water Data'!$F$10,0,10*ROW('Water Data'!F154)),IF(AND(ISNUMBER(OFFSET('Water Data'!$F$10,0,10*ROW('Water Data'!F154))),CD160="No",ISNUMBER(OFFSET('Water Data'!$F$10,0,10*ROW('Water Data'!F154)))),CONCATENATE("[",ROUND(OFFSET('Water Data'!$F$10,0,10*ROW('Water Data'!F154)),0),"]"),IF(AND(ISNUMBER(OFFSET('Water Data'!$F$10,0,10*ROW('Water Data'!F154))),CD160="",ISNUMBER(OFFSET('Water Data'!$F$10,0,10*ROW('Water Data'!F154)))),OFFSET('Water Data'!$F$10,0,10*ROW('Water Data'!F154)),NA())))</f>
        <v>#N/A</v>
      </c>
      <c r="P160" s="119" t="e">
        <f ca="1">+IF(AND(ISNUMBER(OFFSET('Water Data'!$G$5,0,10*ROW('Water Data'!G154))),CE160="Yes"),100-OFFSET('Water Data'!$G$5,0,10*ROW('Water Data'!G154)),IF(AND(ISNUMBER(OFFSET('Water Data'!$G$5,0,10*ROW('Water Data'!G154))),CE160="No",ISNUMBER(OFFSET('Water Data'!$G$5,0,10*ROW('Water Data'!G154)))),CONCATENATE("[",ROUND(100-OFFSET('Water Data'!$G$5,0,10*ROW('Water Data'!G154)),0),"]"),IF(AND(ISNUMBER(OFFSET('Water Data'!$G$5,0,10*ROW('Water Data'!G154))),CE160="",ISNUMBER(OFFSET('Water Data'!$G$5,0,10*ROW('Water Data'!G154)))),100-OFFSET('Water Data'!$G$5,0,10*ROW('Water Data'!G154)),NA())))</f>
        <v>#N/A</v>
      </c>
      <c r="Q160" s="119" t="e">
        <f ca="1">+IF(AND(ISNUMBER(OFFSET('Water Data'!$G$7,0,10*ROW('Water Data'!G154))),CF160="Yes"),OFFSET('Water Data'!$G$7,0,10*ROW('Water Data'!G154)),IF(AND(ISNUMBER(OFFSET('Water Data'!$G$7,0,10*ROW('Water Data'!G154))),CF160="No",ISNUMBER(OFFSET('Water Data'!$G$7,0,10*ROW('Water Data'!G154)))),CONCATENATE("[",ROUND(OFFSET('Water Data'!$G$7,0,10*ROW('Water Data'!G154)),0),"]"),IF(AND(ISNUMBER(OFFSET('Water Data'!$G$7,0,10*ROW('Water Data'!G154))),CF160="",ISNUMBER(OFFSET('Water Data'!$G$7,0,10*ROW('Water Data'!G154)))),OFFSET('Water Data'!$G$7,0,10*ROW('Water Data'!G154)),NA())))</f>
        <v>#N/A</v>
      </c>
      <c r="R160" s="119" t="e">
        <f ca="1">+IF(AND(ISNUMBER(OFFSET('Water Data'!$G$10,0,10*ROW('Water Data'!G154))),CG160="Yes"),OFFSET('Water Data'!$G$10,0,10*ROW('Water Data'!G154)),IF(AND(ISNUMBER(OFFSET('Water Data'!$G$10,0,10*ROW('Water Data'!G154))),CG160="No",ISNUMBER(OFFSET('Water Data'!$G$10,0,10*ROW('Water Data'!G154)))),CONCATENATE("[",ROUND(OFFSET('Water Data'!$G$10,0,10*ROW('Water Data'!G154)),0),"]"),IF(AND(ISNUMBER(OFFSET('Water Data'!$G$10,0,10*ROW('Water Data'!G154))),CG160="",ISNUMBER(OFFSET('Water Data'!$G$10,0,10*ROW('Water Data'!G154)))),OFFSET('Water Data'!$G$10,0,10*ROW('Water Data'!G154)),NA())))</f>
        <v>#N/A</v>
      </c>
      <c r="S160" s="119" t="e">
        <f ca="1">+IF(AND(ISNUMBER(OFFSET('Water Data'!$H$5,0,10*ROW('Water Data'!H154))),CH160="Yes"),100-OFFSET('Water Data'!$H$5,0,10*ROW('Water Data'!H154)),IF(AND(ISNUMBER(OFFSET('Water Data'!$H$5,0,10*ROW('Water Data'!H154))),CH160="No",ISNUMBER(OFFSET('Water Data'!$H$5,0,10*ROW('Water Data'!H154)))),CONCATENATE("[",ROUND(100-OFFSET('Water Data'!$H$5,0,10*ROW('Water Data'!H154)),0),"]"),IF(AND(ISNUMBER(OFFSET('Water Data'!$H$5,0,10*ROW('Water Data'!H154))),CH160="",ISNUMBER(OFFSET('Water Data'!$H$5,0,10*ROW('Water Data'!H154)))),100-OFFSET('Water Data'!$H$5,0,10*ROW('Water Data'!H154)),NA())))</f>
        <v>#N/A</v>
      </c>
      <c r="T160" s="119" t="e">
        <f ca="1">+IF(AND(ISNUMBER(OFFSET('Water Data'!$H$7,0,10*ROW('Water Data'!H154))),CI160="Yes"),OFFSET('Water Data'!$H$7,0,10*ROW('Water Data'!H154)),IF(AND(ISNUMBER(OFFSET('Water Data'!$H$7,0,10*ROW('Water Data'!H154))),CI160="No",ISNUMBER(OFFSET('Water Data'!$H$7,0,10*ROW('Water Data'!H154)))),CONCATENATE("[",ROUND(OFFSET('Water Data'!$H$7,0,10*ROW('Water Data'!H154)),0),"]"),IF(AND(ISNUMBER(OFFSET('Water Data'!$H$7,0,10*ROW('Water Data'!H154))),CI160="",ISNUMBER(OFFSET('Water Data'!$H$7,0,10*ROW('Water Data'!H154)))),OFFSET('Water Data'!$H$7,0,10*ROW('Water Data'!H154)),NA())))</f>
        <v>#N/A</v>
      </c>
      <c r="U160" s="119" t="e">
        <f ca="1">+IF(AND(ISNUMBER(OFFSET('Water Data'!$H$10,0,10*ROW('Water Data'!H154))),CJ160="Yes"),OFFSET('Water Data'!$H$10,0,10*ROW('Water Data'!H154)),IF(AND(ISNUMBER(OFFSET('Water Data'!$H$10,0,10*ROW('Water Data'!H154))),CJ160="No",ISNUMBER(OFFSET('Water Data'!$H$10,0,10*ROW('Water Data'!H154)))),CONCATENATE("[",ROUND(OFFSET('Water Data'!$H$10,0,10*ROW('Water Data'!H154)),0),"]"),IF(AND(ISNUMBER(OFFSET('Water Data'!$H$10,0,10*ROW('Water Data'!H154))),CJ160="",ISNUMBER(OFFSET('Water Data'!$H$10,0,10*ROW('Water Data'!H154)))),OFFSET('Water Data'!$H$10,0,10*ROW('Water Data'!H154)),NA())))</f>
        <v>#N/A</v>
      </c>
      <c r="V160" s="120" t="e">
        <f ca="1">+IF(AND(ISNUMBER(OFFSET('Sanitation Data'!$C$5,0,10*ROW('Sanitation Data'!C154))),CK160="Yes"),100-OFFSET('Sanitation Data'!$C$5,0,10*ROW('Sanitation Data'!C154)),IF(AND(ISNUMBER(OFFSET('Sanitation Data'!$C$5,0,10*ROW('Sanitation Data'!C154))),CK160="No",ISNUMBER(OFFSET('Sanitation Data'!$C$5,0,10*ROW('Sanitation Data'!C154)))),CONCATENATE("[",ROUND(100-OFFSET('Sanitation Data'!$C$5,0,10*ROW('Sanitation Data'!C154)),0),"]"),IF(AND(ISNUMBER(OFFSET('Sanitation Data'!$C$5,0,10*ROW('Sanitation Data'!C154))),CK160="",ISNUMBER(OFFSET('Sanitation Data'!$C$5,0,10*ROW('Sanitation Data'!C154)))),100-OFFSET('Sanitation Data'!$C$5,0,10*ROW('Sanitation Data'!C154)),NA())))</f>
        <v>#N/A</v>
      </c>
      <c r="W160" s="120" t="e">
        <f ca="1">+IF(AND(ISNUMBER(OFFSET('Sanitation Data'!$C$7,0,10*ROW('Sanitation Data'!C154))),CL160="Yes"),OFFSET('Sanitation Data'!$C$7,0,10*ROW('Sanitation Data'!C154)),IF(AND(ISNUMBER(OFFSET('Sanitation Data'!$C$7,0,10*ROW('Sanitation Data'!C154))),CL160="No",ISNUMBER(OFFSET('Sanitation Data'!$C$7,0,10*ROW('Sanitation Data'!C154)))),CONCATENATE("[",ROUND(OFFSET('Sanitation Data'!$C$7,0,10*ROW('Sanitation Data'!C154)),0),"]"),IF(AND(ISNUMBER(OFFSET('Sanitation Data'!$C$7,0,10*ROW('Sanitation Data'!C154))),CL160="",ISNUMBER(OFFSET('Sanitation Data'!$C$7,0,10*ROW('Sanitation Data'!C154)))),OFFSET('Sanitation Data'!$C$7,0,10*ROW('Sanitation Data'!C154)),NA())))</f>
        <v>#N/A</v>
      </c>
      <c r="X160" s="120" t="e">
        <f ca="1">+IF(AND(ISNUMBER(OFFSET('Sanitation Data'!$C$11,0,10*ROW('Sanitation Data'!C154))),CM160="Yes"),OFFSET('Sanitation Data'!$C$11,0,10*ROW('Sanitation Data'!C154)),IF(AND(ISNUMBER(OFFSET('Sanitation Data'!$C$11,0,10*ROW('Sanitation Data'!C154))),CM160="No",ISNUMBER(OFFSET('Sanitation Data'!$C$11,0,10*ROW('Sanitation Data'!C154)))),CONCATENATE("[",ROUND(OFFSET('Sanitation Data'!$C$11,0,10*ROW('Sanitation Data'!C154)),0),"]"),IF(AND(ISNUMBER(OFFSET('Sanitation Data'!$C$11,0,10*ROW('Sanitation Data'!C154))),CM160="",ISNUMBER(OFFSET('Sanitation Data'!$C$11,0,10*ROW('Sanitation Data'!C154)))),OFFSET('Sanitation Data'!$C$11,0,10*ROW('Sanitation Data'!C154)),NA())))</f>
        <v>#N/A</v>
      </c>
      <c r="Y160" s="120" t="e">
        <f ca="1">+IF(AND(ISNUMBER(OFFSET('Sanitation Data'!$C$12,0,10*ROW('Sanitation Data'!C154))),CN160="Yes"),OFFSET('Sanitation Data'!$C$12,0,10*ROW('Sanitation Data'!C154)),IF(AND(ISNUMBER(OFFSET('Sanitation Data'!$C$12,0,10*ROW('Sanitation Data'!C154))),CN160="No",ISNUMBER(OFFSET('Sanitation Data'!$C$12,0,10*ROW('Sanitation Data'!C154)))),CONCATENATE("[",ROUND(OFFSET('Sanitation Data'!$C$12,0,10*ROW('Sanitation Data'!C154)),0),"]"),IF(AND(ISNUMBER(OFFSET('Sanitation Data'!$C$12,0,10*ROW('Sanitation Data'!C154))),CN160="",ISNUMBER(OFFSET('Sanitation Data'!$C$12,0,10*ROW('Sanitation Data'!C154)))),OFFSET('Sanitation Data'!$C$12,0,10*ROW('Sanitation Data'!C154)),NA())))</f>
        <v>#N/A</v>
      </c>
      <c r="Z160" s="120" t="e">
        <f ca="1">+IF(AND(ISNUMBER(OFFSET('Sanitation Data'!$C$13,0,10*ROW('Sanitation Data'!C154))),CO160="Yes"),OFFSET('Sanitation Data'!$C$13,0,10*ROW('Sanitation Data'!C154)),IF(AND(ISNUMBER(OFFSET('Sanitation Data'!$C$13,0,10*ROW('Sanitation Data'!C154))),CO160="No",ISNUMBER(OFFSET('Sanitation Data'!$C$13,0,10*ROW('Sanitation Data'!C154)))),CONCATENATE("[",ROUND(OFFSET('Sanitation Data'!$C$13,0,10*ROW('Sanitation Data'!C154)),0),"]"),IF(AND(ISNUMBER(OFFSET('Sanitation Data'!$C$13,0,10*ROW('Sanitation Data'!C154))),CO160="",ISNUMBER(OFFSET('Sanitation Data'!$C$13,0,10*ROW('Sanitation Data'!C154)))),OFFSET('Sanitation Data'!$C$13,0,10*ROW('Sanitation Data'!C154)),NA())))</f>
        <v>#N/A</v>
      </c>
      <c r="AA160" s="120" t="e">
        <f ca="1">+IF(AND(ISNUMBER(OFFSET('Sanitation Data'!$D$5,0,10*ROW('Sanitation Data'!D154))),CP160="Yes"),100-OFFSET('Sanitation Data'!$D$5,0,10*ROW('Sanitation Data'!D154)),IF(AND(ISNUMBER(OFFSET('Sanitation Data'!$D$5,0,10*ROW('Sanitation Data'!D154))),CP160="No",ISNUMBER(OFFSET('Sanitation Data'!$D$5,0,10*ROW('Sanitation Data'!D154)))),CONCATENATE("[",ROUND(100-OFFSET('Sanitation Data'!$D$5,0,10*ROW('Sanitation Data'!D154)),0),"]"),IF(AND(ISNUMBER(OFFSET('Sanitation Data'!$D$5,0,10*ROW('Sanitation Data'!D154))),CP160="",ISNUMBER(OFFSET('Sanitation Data'!$D$5,0,10*ROW('Sanitation Data'!D154)))),100-OFFSET('Sanitation Data'!$D$5,0,10*ROW('Sanitation Data'!D154)),NA())))</f>
        <v>#N/A</v>
      </c>
      <c r="AB160" s="120" t="e">
        <f ca="1">+IF(AND(ISNUMBER(OFFSET('Sanitation Data'!$D$7,0,10*ROW('Sanitation Data'!D154))),CQ160="Yes"),OFFSET('Sanitation Data'!$D$7,0,10*ROW('Sanitation Data'!G154)),IF(AND(ISNUMBER(OFFSET('Sanitation Data'!$D$7,0,10*ROW('Sanitation Data'!D154))),CQ160="No",ISNUMBER(OFFSET('Sanitation Data'!$D$7,0,10*ROW('Sanitation Data'!D154)))),CONCATENATE("[",ROUND(OFFSET('Sanitation Data'!$D$7,0,10*ROW('Sanitation Data'!D154)),0),"]"),IF(AND(ISNUMBER(OFFSET('Sanitation Data'!$D$7,0,10*ROW('Sanitation Data'!D154))),CQ160="",ISNUMBER(OFFSET('Sanitation Data'!$D$7,0,10*ROW('Sanitation Data'!D154)))),OFFSET('Sanitation Data'!$D$7,0,10*ROW('Sanitation Data'!D154)),NA())))</f>
        <v>#N/A</v>
      </c>
      <c r="AC160" s="120" t="e">
        <f ca="1">+IF(AND(ISNUMBER(OFFSET('Sanitation Data'!$D$11,0,10*ROW('Sanitation Data'!D154))),CR160="Yes"),OFFSET('Sanitation Data'!$D$11,0,10*ROW('Sanitation Data'!D154)),IF(AND(ISNUMBER(OFFSET('Sanitation Data'!$D$11,0,10*ROW('Sanitation Data'!D154))),CR160="No",ISNUMBER(OFFSET('Sanitation Data'!$D$11,0,10*ROW('Sanitation Data'!D154)))),CONCATENATE("[",ROUND(OFFSET('Sanitation Data'!$D$11,0,10*ROW('Sanitation Data'!D154)),0),"]"),IF(AND(ISNUMBER(OFFSET('Sanitation Data'!$D$11,0,10*ROW('Sanitation Data'!D154))),CR160="",ISNUMBER(OFFSET('Sanitation Data'!$D$11,0,10*ROW('Sanitation Data'!D154)))),OFFSET('Sanitation Data'!$D$11,0,10*ROW('Sanitation Data'!D154)),NA())))</f>
        <v>#N/A</v>
      </c>
      <c r="AD160" s="120" t="e">
        <f ca="1">+IF(AND(ISNUMBER(OFFSET('Sanitation Data'!$D$12,0,10*ROW('Sanitation Data'!D154))),CS160="Yes"),OFFSET('Sanitation Data'!$D$12,0,10*ROW('Sanitation Data'!D154)),IF(AND(ISNUMBER(OFFSET('Sanitation Data'!$D$12,0,10*ROW('Sanitation Data'!D154))),CS160="No",ISNUMBER(OFFSET('Sanitation Data'!$D$12,0,10*ROW('Sanitation Data'!D154)))),CONCATENATE("[",ROUND(OFFSET('Sanitation Data'!$D$12,0,10*ROW('Sanitation Data'!D154)),0),"]"),IF(AND(ISNUMBER(OFFSET('Sanitation Data'!$D$12,0,10*ROW('Sanitation Data'!D154))),CS160="",ISNUMBER(OFFSET('Sanitation Data'!$D$12,0,10*ROW('Sanitation Data'!D154)))),OFFSET('Sanitation Data'!$D$12,0,10*ROW('Sanitation Data'!D154)),NA())))</f>
        <v>#N/A</v>
      </c>
      <c r="AE160" s="120" t="e">
        <f ca="1">+IF(AND(ISNUMBER(OFFSET('Sanitation Data'!$D$13,0,10*ROW('Sanitation Data'!D154))),CT160="Yes"),OFFSET('Sanitation Data'!$D$13,0,10*ROW('Sanitation Data'!D154)),IF(AND(ISNUMBER(OFFSET('Sanitation Data'!$D$13,0,10*ROW('Sanitation Data'!D154))),CT160="No",ISNUMBER(OFFSET('Sanitation Data'!$D$13,0,10*ROW('Sanitation Data'!D154)))),CONCATENATE("[",ROUND(OFFSET('Sanitation Data'!$D$13,0,10*ROW('Sanitation Data'!D154)),0),"]"),IF(AND(ISNUMBER(OFFSET('Sanitation Data'!$D$13,0,10*ROW('Sanitation Data'!D154))),CT160="",ISNUMBER(OFFSET('Sanitation Data'!$D$13,0,10*ROW('Sanitation Data'!D154)))),OFFSET('Sanitation Data'!$D$13,0,10*ROW('Sanitation Data'!D154)),NA())))</f>
        <v>#N/A</v>
      </c>
      <c r="AF160" s="120" t="e">
        <f ca="1">+IF(AND(ISNUMBER(OFFSET('Sanitation Data'!$E$5,0,10*ROW('Sanitation Data'!E154))),CU160="Yes"),100-OFFSET('Sanitation Data'!$E$5,0,10*ROW('Sanitation Data'!E154)),IF(AND(ISNUMBER(OFFSET('Sanitation Data'!$E$5,0,10*ROW('Sanitation Data'!E154))),CU160="No",ISNUMBER(OFFSET('Sanitation Data'!$E$5,0,10*ROW('Sanitation Data'!E154)))),CONCATENATE("[",ROUND(100-OFFSET('Sanitation Data'!$E$5,0,10*ROW('Sanitation Data'!E154)),0),"]"),IF(AND(ISNUMBER(OFFSET('Sanitation Data'!$E$5,0,10*ROW('Sanitation Data'!E154))),CU160="",ISNUMBER(OFFSET('Sanitation Data'!$E$5,0,10*ROW('Sanitation Data'!E154)))),100-OFFSET('Sanitation Data'!$E$5,0,10*ROW('Sanitation Data'!E154)),NA())))</f>
        <v>#N/A</v>
      </c>
      <c r="AG160" s="120" t="e">
        <f ca="1">+IF(AND(ISNUMBER(OFFSET('Sanitation Data'!$E$7,0,10*ROW('Sanitation Data'!E154))),CV160="Yes"),OFFSET('Sanitation Data'!$E$7,0,10*ROW('Sanitation Data'!E154)),IF(AND(ISNUMBER(OFFSET('Sanitation Data'!$E$7,0,10*ROW('Sanitation Data'!E154))),CV160="No",ISNUMBER(OFFSET('Sanitation Data'!$E$7,0,10*ROW('Sanitation Data'!E154)))),CONCATENATE("[",ROUND(OFFSET('Sanitation Data'!$E$7,0,10*ROW('Sanitation Data'!E154)),0),"]"),IF(AND(ISNUMBER(OFFSET('Sanitation Data'!$E$7,0,10*ROW('Sanitation Data'!E154))),CV160="",ISNUMBER(OFFSET('Sanitation Data'!$E$7,0,10*ROW('Sanitation Data'!E154)))),OFFSET('Sanitation Data'!$E$7,0,10*ROW('Sanitation Data'!E154)),NA())))</f>
        <v>#N/A</v>
      </c>
      <c r="AH160" s="120" t="e">
        <f ca="1">+IF(AND(ISNUMBER(OFFSET('Sanitation Data'!$E$11,0,10*ROW('Sanitation Data'!E154))),CW160="Yes"),OFFSET('Sanitation Data'!$E$11,0,10*ROW('Sanitation Data'!E154)),IF(AND(ISNUMBER(OFFSET('Sanitation Data'!$E$11,0,10*ROW('Sanitation Data'!E154))),CW160="No",ISNUMBER(OFFSET('Sanitation Data'!$E$11,0,10*ROW('Sanitation Data'!E154)))),CONCATENATE("[",ROUND(OFFSET('Sanitation Data'!$E$11,0,10*ROW('Sanitation Data'!E154)),0),"]"),IF(AND(ISNUMBER(OFFSET('Sanitation Data'!$E$11,0,10*ROW('Sanitation Data'!E154))),CW160="",ISNUMBER(OFFSET('Sanitation Data'!$E$11,0,10*ROW('Sanitation Data'!E154)))),OFFSET('Sanitation Data'!$E$11,0,10*ROW('Sanitation Data'!E154)),NA())))</f>
        <v>#N/A</v>
      </c>
      <c r="AI160" s="120" t="e">
        <f ca="1">+IF(AND(ISNUMBER(OFFSET('Sanitation Data'!$E$12,0,10*ROW('Sanitation Data'!E154))),CX160="Yes"),OFFSET('Sanitation Data'!$E$12,0,10*ROW('Sanitation Data'!E154)),IF(AND(ISNUMBER(OFFSET('Sanitation Data'!$E$12,0,10*ROW('Sanitation Data'!E154))),CX160="No",ISNUMBER(OFFSET('Sanitation Data'!$E$12,0,10*ROW('Sanitation Data'!E154)))),CONCATENATE("[",ROUND(OFFSET('Sanitation Data'!$E$12,0,10*ROW('Sanitation Data'!E154)),0),"]"),IF(AND(ISNUMBER(OFFSET('Sanitation Data'!$E$12,0,10*ROW('Sanitation Data'!E154))),CX160="",ISNUMBER(OFFSET('Sanitation Data'!$E$12,0,10*ROW('Sanitation Data'!E154)))),OFFSET('Sanitation Data'!$E$12,0,10*ROW('Sanitation Data'!E154)),NA())))</f>
        <v>#N/A</v>
      </c>
      <c r="AJ160" s="120" t="e">
        <f ca="1">+IF(AND(ISNUMBER(OFFSET('Sanitation Data'!$E$13,0,10*ROW('Sanitation Data'!E154))),CY160="Yes"),OFFSET('Sanitation Data'!$E$13,0,10*ROW('Sanitation Data'!E154)),IF(AND(ISNUMBER(OFFSET('Sanitation Data'!$E$13,0,10*ROW('Sanitation Data'!E154))),CY160="No",ISNUMBER(OFFSET('Sanitation Data'!$E$13,0,10*ROW('Sanitation Data'!E154)))),CONCATENATE("[",ROUND(OFFSET('Sanitation Data'!$E$13,0,10*ROW('Sanitation Data'!E154)),0),"]"),IF(AND(ISNUMBER(OFFSET('Sanitation Data'!$E$13,0,10*ROW('Sanitation Data'!E154))),CY160="",ISNUMBER(OFFSET('Sanitation Data'!$E$13,0,10*ROW('Sanitation Data'!E154)))),OFFSET('Sanitation Data'!$E$13,0,10*ROW('Sanitation Data'!E154)),NA())))</f>
        <v>#N/A</v>
      </c>
      <c r="AK160" s="120" t="e">
        <f ca="1">+IF(AND(ISNUMBER(OFFSET('Sanitation Data'!$F$5,0,10*ROW('Sanitation Data'!F154))),CZ160="Yes"),100-OFFSET('Sanitation Data'!$F$5,0,10*ROW('Sanitation Data'!F154)),IF(AND(ISNUMBER(OFFSET('Sanitation Data'!$F$5,0,10*ROW('Sanitation Data'!F154))),CZ160="No",ISNUMBER(OFFSET('Sanitation Data'!$F$5,0,10*ROW('Sanitation Data'!F154)))),CONCATENATE("[",ROUND(100-OFFSET('Sanitation Data'!$F$5,0,10*ROW('Sanitation Data'!F154)),0),"]"),IF(AND(ISNUMBER(OFFSET('Sanitation Data'!$F$5,0,10*ROW('Sanitation Data'!F154))),CZ160="",ISNUMBER(OFFSET('Sanitation Data'!$F$5,0,10*ROW('Sanitation Data'!F154)))),100-OFFSET('Sanitation Data'!$F$5,0,10*ROW('Sanitation Data'!F154)),NA())))</f>
        <v>#N/A</v>
      </c>
      <c r="AL160" s="120" t="e">
        <f ca="1">+IF(AND(ISNUMBER(OFFSET('Sanitation Data'!$F$7,0,10*ROW('Sanitation Data'!F154))),DA160="Yes"),OFFSET('Sanitation Data'!$F$7,0,10*ROW('Sanitation Data'!F154)),IF(AND(ISNUMBER(OFFSET('Sanitation Data'!$F$7,0,10*ROW('Sanitation Data'!F154))),DA160="No",ISNUMBER(OFFSET('Sanitation Data'!$F$7,0,10*ROW('Sanitation Data'!F154)))),CONCATENATE("[",ROUND(OFFSET('Sanitation Data'!$F$7,0,10*ROW('Sanitation Data'!F154)),0),"]"),IF(AND(ISNUMBER(OFFSET('Sanitation Data'!$F$7,0,10*ROW('Sanitation Data'!F154))),DA160="",ISNUMBER(OFFSET('Sanitation Data'!$F$7,0,10*ROW('Sanitation Data'!F154)))),OFFSET('Sanitation Data'!$F$7,0,10*ROW('Sanitation Data'!F154)),NA())))</f>
        <v>#N/A</v>
      </c>
      <c r="AM160" s="120" t="e">
        <f ca="1">+IF(AND(ISNUMBER(OFFSET('Sanitation Data'!$F$11,0,10*ROW('Sanitation Data'!F154))),DB160="Yes"),OFFSET('Sanitation Data'!$F$11,0,10*ROW('Sanitation Data'!F154)),IF(AND(ISNUMBER(OFFSET('Sanitation Data'!$F$11,0,10*ROW('Sanitation Data'!F154))),DB160="No",ISNUMBER(OFFSET('Sanitation Data'!$F$11,0,10*ROW('Sanitation Data'!F154)))),CONCATENATE("[",ROUND(OFFSET('Sanitation Data'!$F$11,0,10*ROW('Sanitation Data'!F154)),0),"]"),IF(AND(ISNUMBER(OFFSET('Sanitation Data'!$F$11,0,10*ROW('Sanitation Data'!F154))),DB160="",ISNUMBER(OFFSET('Sanitation Data'!$F$11,0,10*ROW('Sanitation Data'!F154)))),OFFSET('Sanitation Data'!$F$11,0,10*ROW('Sanitation Data'!F154)),NA())))</f>
        <v>#N/A</v>
      </c>
      <c r="AN160" s="120" t="e">
        <f ca="1">+IF(AND(ISNUMBER(OFFSET('Sanitation Data'!$F$12,0,10*ROW('Sanitation Data'!F154))),DC160="Yes"),OFFSET('Sanitation Data'!$F$12,0,10*ROW('Sanitation Data'!F154)),IF(AND(ISNUMBER(OFFSET('Sanitation Data'!$F$12,0,10*ROW('Sanitation Data'!F154))),DC160="No",ISNUMBER(OFFSET('Sanitation Data'!$F$12,0,10*ROW('Sanitation Data'!F154)))),CONCATENATE("[",ROUND(OFFSET('Sanitation Data'!$F$12,0,10*ROW('Sanitation Data'!F154)),0),"]"),IF(AND(ISNUMBER(OFFSET('Sanitation Data'!$F$12,0,10*ROW('Sanitation Data'!F154))),DC160="",ISNUMBER(OFFSET('Sanitation Data'!$F$12,0,10*ROW('Sanitation Data'!F154)))),OFFSET('Sanitation Data'!$F$12,0,10*ROW('Sanitation Data'!F154)),NA())))</f>
        <v>#N/A</v>
      </c>
      <c r="AO160" s="120" t="e">
        <f ca="1">+IF(AND(ISNUMBER(OFFSET('Sanitation Data'!$F$13,0,10*ROW('Sanitation Data'!F154))),DD160="Yes"),OFFSET('Sanitation Data'!$F$13,0,10*ROW('Sanitation Data'!F154)),IF(AND(ISNUMBER(OFFSET('Sanitation Data'!$F$13,0,10*ROW('Sanitation Data'!F154))),DD160="No",ISNUMBER(OFFSET('Sanitation Data'!$F$13,0,10*ROW('Sanitation Data'!F154)))),CONCATENATE("[",ROUND(OFFSET('Sanitation Data'!$F$13,0,10*ROW('Sanitation Data'!F154)),0),"]"),IF(AND(ISNUMBER(OFFSET('Sanitation Data'!$F$13,0,10*ROW('Sanitation Data'!F154))),DD160="",ISNUMBER(OFFSET('Sanitation Data'!$F$13,0,10*ROW('Sanitation Data'!F154)))),OFFSET('Sanitation Data'!$F$13,0,10*ROW('Sanitation Data'!F154)),NA())))</f>
        <v>#N/A</v>
      </c>
      <c r="AP160" s="120" t="e">
        <f ca="1">+IF(AND(ISNUMBER(OFFSET('Sanitation Data'!$G$5,0,10*ROW('Sanitation Data'!G154))),DE160="Yes"),100-OFFSET('Sanitation Data'!$G$5,0,10*ROW('Sanitation Data'!G154)),IF(AND(ISNUMBER(OFFSET('Sanitation Data'!$G$5,0,10*ROW('Sanitation Data'!G154))),DE160="No",ISNUMBER(OFFSET('Sanitation Data'!$G$5,0,10*ROW('Sanitation Data'!G154)))),CONCATENATE("[",ROUND(100-OFFSET('Sanitation Data'!$G$5,0,10*ROW('Sanitation Data'!G154)),0),"]"),IF(AND(ISNUMBER(OFFSET('Sanitation Data'!$G$5,0,10*ROW('Sanitation Data'!G154))),DE160="",ISNUMBER(OFFSET('Sanitation Data'!$G$5,0,10*ROW('Sanitation Data'!G154)))),100-OFFSET('Sanitation Data'!$G$5,0,10*ROW('Sanitation Data'!G154)),NA())))</f>
        <v>#N/A</v>
      </c>
      <c r="AQ160" s="120" t="e">
        <f ca="1">+IF(AND(ISNUMBER(OFFSET('Sanitation Data'!$G$7,0,10*ROW('Sanitation Data'!G154))),DF160="Yes"),OFFSET('Sanitation Data'!$G$7,0,10*ROW('Sanitation Data'!G154)),IF(AND(ISNUMBER(OFFSET('Sanitation Data'!$G$7,0,10*ROW('Sanitation Data'!G154))),DF160="No",ISNUMBER(OFFSET('Sanitation Data'!$G$7,0,10*ROW('Sanitation Data'!G154)))),CONCATENATE("[",ROUND(OFFSET('Sanitation Data'!$G$7,0,10*ROW('Sanitation Data'!G154)),0),"]"),IF(AND(ISNUMBER(OFFSET('Sanitation Data'!$G$7,0,10*ROW('Sanitation Data'!G154))),DF160="",ISNUMBER(OFFSET('Sanitation Data'!$G$7,0,10*ROW('Sanitation Data'!G154)))),OFFSET('Sanitation Data'!$G$7,0,10*ROW('Sanitation Data'!G154)),NA())))</f>
        <v>#N/A</v>
      </c>
      <c r="AR160" s="120" t="e">
        <f ca="1">+IF(AND(ISNUMBER(OFFSET('Sanitation Data'!$G$11,0,10*ROW('Sanitation Data'!G154))),DG160="Yes"),OFFSET('Sanitation Data'!$G$11,0,10*ROW('Sanitation Data'!G154)),IF(AND(ISNUMBER(OFFSET('Sanitation Data'!$G$11,0,10*ROW('Sanitation Data'!G154))),DG160="No",ISNUMBER(OFFSET('Sanitation Data'!$G$11,0,10*ROW('Sanitation Data'!G154)))),CONCATENATE("[",ROUND(OFFSET('Sanitation Data'!$G$11,0,10*ROW('Sanitation Data'!G154)),0),"]"),IF(AND(ISNUMBER(OFFSET('Sanitation Data'!$G$11,0,10*ROW('Sanitation Data'!G154))),DG160="",ISNUMBER(OFFSET('Sanitation Data'!$G$11,0,10*ROW('Sanitation Data'!G154)))),OFFSET('Sanitation Data'!$G$11,0,10*ROW('Sanitation Data'!G154)),NA())))</f>
        <v>#N/A</v>
      </c>
      <c r="AS160" s="120" t="e">
        <f ca="1">+IF(AND(ISNUMBER(OFFSET('Sanitation Data'!$G$12,0,10*ROW('Sanitation Data'!G154))),DH160="Yes"),OFFSET('Sanitation Data'!$G$12,0,10*ROW('Sanitation Data'!G154)),IF(AND(ISNUMBER(OFFSET('Sanitation Data'!$G$12,0,10*ROW('Sanitation Data'!G154))),DH160="No",ISNUMBER(OFFSET('Sanitation Data'!$G$12,0,10*ROW('Sanitation Data'!G154)))),CONCATENATE("[",ROUND(OFFSET('Sanitation Data'!$G$12,0,10*ROW('Sanitation Data'!G154)),0),"]"),IF(AND(ISNUMBER(OFFSET('Sanitation Data'!$G$12,0,10*ROW('Sanitation Data'!G154))),DH160="",ISNUMBER(OFFSET('Sanitation Data'!$G$12,0,10*ROW('Sanitation Data'!G154)))),OFFSET('Sanitation Data'!$G$12,0,10*ROW('Sanitation Data'!G154)),NA())))</f>
        <v>#N/A</v>
      </c>
      <c r="AT160" s="120" t="e">
        <f ca="1">+IF(AND(ISNUMBER(OFFSET('Sanitation Data'!$G$13,0,10*ROW('Sanitation Data'!G154))),DI160="Yes"),OFFSET('Sanitation Data'!$G$13,0,10*ROW('Sanitation Data'!G154)),IF(AND(ISNUMBER(OFFSET('Sanitation Data'!$G$13,0,10*ROW('Sanitation Data'!G154))),DI160="No",ISNUMBER(OFFSET('Sanitation Data'!$G$13,0,10*ROW('Sanitation Data'!G154)))),CONCATENATE("[",ROUND(OFFSET('Sanitation Data'!$G$13,0,10*ROW('Sanitation Data'!G154)),0),"]"),IF(AND(ISNUMBER(OFFSET('Sanitation Data'!$G$13,0,10*ROW('Sanitation Data'!G154))),DI160="",ISNUMBER(OFFSET('Sanitation Data'!$G$13,0,10*ROW('Sanitation Data'!G154)))),OFFSET('Sanitation Data'!$G$13,0,10*ROW('Sanitation Data'!G154)),NA())))</f>
        <v>#N/A</v>
      </c>
      <c r="AU160" s="120" t="e">
        <f ca="1">+IF(AND(ISNUMBER(OFFSET('Sanitation Data'!$H$5,0,10*ROW('Sanitation Data'!H154))),DJ160="Yes"),100-OFFSET('Sanitation Data'!$H$5,0,10*ROW('Sanitation Data'!H154)),IF(AND(ISNUMBER(OFFSET('Sanitation Data'!$H$5,0,10*ROW('Sanitation Data'!H154))),DJ160="No",ISNUMBER(OFFSET('Sanitation Data'!$H$5,0,10*ROW('Sanitation Data'!H154)))),CONCATENATE("[",ROUND(100-OFFSET('Sanitation Data'!$H$5,0,10*ROW('Sanitation Data'!H154)),0),"]"),IF(AND(ISNUMBER(OFFSET('Sanitation Data'!$H$5,0,10*ROW('Sanitation Data'!H154))),DJ160="",ISNUMBER(OFFSET('Sanitation Data'!$H$5,0,10*ROW('Sanitation Data'!H154)))),100-OFFSET('Sanitation Data'!$H$5,0,10*ROW('Sanitation Data'!H154)),NA())))</f>
        <v>#N/A</v>
      </c>
      <c r="AV160" s="120" t="e">
        <f ca="1">+IF(AND(ISNUMBER(OFFSET('Sanitation Data'!$H$7,0,10*ROW('Sanitation Data'!H154))),DK160="Yes"),OFFSET('Sanitation Data'!$H$7,0,10*ROW('Sanitation Data'!H154)),IF(AND(ISNUMBER(OFFSET('Sanitation Data'!$H$7,0,10*ROW('Sanitation Data'!H154))),DK160="No",ISNUMBER(OFFSET('Sanitation Data'!$H$7,0,10*ROW('Sanitation Data'!H154)))),CONCATENATE("[",ROUND(OFFSET('Sanitation Data'!$H$7,0,10*ROW('Sanitation Data'!H154)),0),"]"),IF(AND(ISNUMBER(OFFSET('Sanitation Data'!$H$7,0,10*ROW('Sanitation Data'!H154))),DK160="",ISNUMBER(OFFSET('Sanitation Data'!$H$7,0,10*ROW('Sanitation Data'!H154)))),OFFSET('Sanitation Data'!$H$7,0,10*ROW('Sanitation Data'!H154)),NA())))</f>
        <v>#N/A</v>
      </c>
      <c r="AW160" s="120" t="e">
        <f ca="1">+IF(AND(ISNUMBER(OFFSET('Sanitation Data'!$H$11,0,10*ROW('Sanitation Data'!H154))),DL160="Yes"),OFFSET('Sanitation Data'!$H$11,0,10*ROW('Sanitation Data'!H154)),IF(AND(ISNUMBER(OFFSET('Sanitation Data'!$H$11,0,10*ROW('Sanitation Data'!H154))),DL160="No",ISNUMBER(OFFSET('Sanitation Data'!$H$11,0,10*ROW('Sanitation Data'!H154)))),CONCATENATE("[",ROUND(OFFSET('Sanitation Data'!$H$11,0,10*ROW('Sanitation Data'!H154)),0),"]"),IF(AND(ISNUMBER(OFFSET('Sanitation Data'!$H$11,0,10*ROW('Sanitation Data'!H154))),DL160="",ISNUMBER(OFFSET('Sanitation Data'!$H$11,0,10*ROW('Sanitation Data'!H154)))),OFFSET('Sanitation Data'!$H$11,0,10*ROW('Sanitation Data'!H154)),NA())))</f>
        <v>#N/A</v>
      </c>
      <c r="AX160" s="120" t="e">
        <f ca="1">+IF(AND(ISNUMBER(OFFSET('Sanitation Data'!$H$12,0,10*ROW('Sanitation Data'!H154))),DM160="Yes"),OFFSET('Sanitation Data'!$H$12,0,10*ROW('Sanitation Data'!H154)),IF(AND(ISNUMBER(OFFSET('Sanitation Data'!$H$12,0,10*ROW('Sanitation Data'!H154))),DM160="No",ISNUMBER(OFFSET('Sanitation Data'!$H$12,0,10*ROW('Sanitation Data'!H154)))),CONCATENATE("[",ROUND(OFFSET('Sanitation Data'!$H$12,0,10*ROW('Sanitation Data'!H154)),0),"]"),IF(AND(ISNUMBER(OFFSET('Sanitation Data'!$H$12,0,10*ROW('Sanitation Data'!H154))),DM160="",ISNUMBER(OFFSET('Sanitation Data'!$H$12,0,10*ROW('Sanitation Data'!H154)))),OFFSET('Sanitation Data'!$H$12,0,10*ROW('Sanitation Data'!H154)),NA())))</f>
        <v>#N/A</v>
      </c>
      <c r="AY160" s="120" t="e">
        <f ca="1">+IF(AND(ISNUMBER(OFFSET('Sanitation Data'!$H$13,0,10*ROW('Sanitation Data'!H154))),DN160="Yes"),OFFSET('Sanitation Data'!$H$13,0,10*ROW('Sanitation Data'!H154)),IF(AND(ISNUMBER(OFFSET('Sanitation Data'!$H$13,0,10*ROW('Sanitation Data'!H154))),DN160="No",ISNUMBER(OFFSET('Sanitation Data'!$H$13,0,10*ROW('Sanitation Data'!H154)))),CONCATENATE("[",ROUND(OFFSET('Sanitation Data'!$H$13,0,10*ROW('Sanitation Data'!H154)),0),"]"),IF(AND(ISNUMBER(OFFSET('Sanitation Data'!$H$13,0,10*ROW('Sanitation Data'!H154))),DN160="",ISNUMBER(OFFSET('Sanitation Data'!$H$13,0,10*ROW('Sanitation Data'!H154)))),OFFSET('Sanitation Data'!$H$13,0,10*ROW('Sanitation Data'!H154)),NA())))</f>
        <v>#N/A</v>
      </c>
      <c r="AZ160" s="121" t="e">
        <f ca="1">+IF(AND(ISNUMBER(OFFSET('Hygiene Data'!$C$6,0,10*ROW('Hygiene Data'!C154))),DO160="Yes"),OFFSET('Hygiene Data'!$C$6,0,10*ROW('Hygiene Data'!C154)),IF(AND(ISNUMBER(OFFSET('Hygiene Data'!$C$6,0,10*ROW('Hygiene Data'!C154))),DO160="No",ISNUMBER(OFFSET('Hygiene Data'!$C$6,0,10*ROW('Hygiene Data'!C154)))),CONCATENATE("[",ROUND(OFFSET('Hygiene Data'!$C$6,0,10*ROW('Hygiene Data'!C154)),0),"]"),IF(AND(ISNUMBER(OFFSET('Hygiene Data'!$C$6,0,10*ROW('Hygiene Data'!C154))),DO160="",ISNUMBER(OFFSET('Hygiene Data'!$C$6,0,10*ROW('Hygiene Data'!C154)))),OFFSET('Hygiene Data'!$C$6,0,10*ROW('Hygiene Data'!C154)),NA())))</f>
        <v>#N/A</v>
      </c>
      <c r="BA160" s="121" t="e">
        <f ca="1">+IF(AND(ISNUMBER(OFFSET('Hygiene Data'!$C$8,0,10*ROW('Hygiene Data'!C154))),DP160="Yes"),OFFSET('Hygiene Data'!$C$8,0,10*ROW('Hygiene Data'!C154)),IF(AND(ISNUMBER(OFFSET('Hygiene Data'!$C$8,0,10*ROW('Hygiene Data'!C154))),DP160="No",ISNUMBER(OFFSET('Hygiene Data'!$C$8,0,10*ROW('Hygiene Data'!C154)))),CONCATENATE("[",ROUND(OFFSET('Hygiene Data'!$C$8,0,10*ROW('Hygiene Data'!C154)),0),"]"),IF(AND(ISNUMBER(OFFSET('Hygiene Data'!$C$8,0,10*ROW('Hygiene Data'!C154))),DP160="",ISNUMBER(OFFSET('Hygiene Data'!$C$8,0,10*ROW('Hygiene Data'!C154)))),OFFSET('Hygiene Data'!$C$8,0,10*ROW('Hygiene Data'!C154)),NA())))</f>
        <v>#N/A</v>
      </c>
      <c r="BB160" s="121" t="e">
        <f ca="1">+IF(AND(ISNUMBER(OFFSET('Hygiene Data'!$C$10,0,10*ROW('Hygiene Data'!C154))),DQ160="Yes"),OFFSET('Hygiene Data'!$C$10,0,10*ROW('Hygiene Data'!C154)),IF(AND(ISNUMBER(OFFSET('Hygiene Data'!$C$10,0,10*ROW('Hygiene Data'!C154))),DQ160="No",ISNUMBER(OFFSET('Hygiene Data'!$C$10,0,10*ROW('Hygiene Data'!C154)))),CONCATENATE("[",ROUND(OFFSET('Hygiene Data'!$C$10,0,10*ROW('Hygiene Data'!C154)),0),"]"),IF(AND(ISNUMBER(OFFSET('Hygiene Data'!$C$10,0,10*ROW('Hygiene Data'!C154))),DQ160="",ISNUMBER(OFFSET('Hygiene Data'!$C$10,0,10*ROW('Hygiene Data'!C154)))),OFFSET('Hygiene Data'!$C$10,0,10*ROW('Hygiene Data'!C154)),NA())))</f>
        <v>#N/A</v>
      </c>
      <c r="BC160" s="121" t="e">
        <f ca="1">+IF(AND(ISNUMBER(OFFSET('Hygiene Data'!$D$6,0,10*ROW('Hygiene Data'!D154))),DR160="Yes"),OFFSET('Hygiene Data'!$D$6,0,10*ROW('Hygiene Data'!D154)),IF(AND(ISNUMBER(OFFSET('Hygiene Data'!$D$6,0,10*ROW('Hygiene Data'!D154))),DR160="No",ISNUMBER(OFFSET('Hygiene Data'!$D$6,0,10*ROW('Hygiene Data'!D154)))),CONCATENATE("[",ROUND(OFFSET('Hygiene Data'!$D$6,0,10*ROW('Hygiene Data'!D154)),0),"]"),IF(AND(ISNUMBER(OFFSET('Hygiene Data'!$D$6,0,10*ROW('Hygiene Data'!D154))),DR160="",ISNUMBER(OFFSET('Hygiene Data'!$D$6,0,10*ROW('Hygiene Data'!D154)))),OFFSET('Hygiene Data'!$D$6,0,10*ROW('Hygiene Data'!D154)),NA())))</f>
        <v>#N/A</v>
      </c>
      <c r="BD160" s="121" t="e">
        <f ca="1">+IF(AND(ISNUMBER(OFFSET('Hygiene Data'!$D$8,0,10*ROW('Hygiene Data'!D154))),DS160="Yes"),OFFSET('Hygiene Data'!$D$8,0,10*ROW('Hygiene Data'!D154)),IF(AND(ISNUMBER(OFFSET('Hygiene Data'!$D$8,0,10*ROW('Hygiene Data'!D154))),DS160="No",ISNUMBER(OFFSET('Hygiene Data'!$D$8,0,10*ROW('Hygiene Data'!D154)))),CONCATENATE("[",ROUND(OFFSET('Hygiene Data'!$D$8,0,10*ROW('Hygiene Data'!D154)),0),"]"),IF(AND(ISNUMBER(OFFSET('Hygiene Data'!$D$8,0,10*ROW('Hygiene Data'!D154))),DS160="",ISNUMBER(OFFSET('Hygiene Data'!$D$8,0,10*ROW('Hygiene Data'!D154)))),OFFSET('Hygiene Data'!$D$8,0,10*ROW('Hygiene Data'!D154)),NA())))</f>
        <v>#N/A</v>
      </c>
      <c r="BE160" s="121" t="e">
        <f ca="1">+IF(AND(ISNUMBER(OFFSET('Hygiene Data'!$D$10,0,10*ROW('Hygiene Data'!D154))),DT160="Yes"),OFFSET('Hygiene Data'!$D$10,0,10*ROW('Hygiene Data'!D154)),IF(AND(ISNUMBER(OFFSET('Hygiene Data'!$D$10,0,10*ROW('Hygiene Data'!D154))),DT160="No",ISNUMBER(OFFSET('Hygiene Data'!$D$10,0,10*ROW('Hygiene Data'!D154)))),CONCATENATE("[",ROUND(OFFSET('Hygiene Data'!$D$10,0,10*ROW('Hygiene Data'!D154)),0),"]"),IF(AND(ISNUMBER(OFFSET('Hygiene Data'!$D$10,0,10*ROW('Hygiene Data'!D154))),DT160="",ISNUMBER(OFFSET('Hygiene Data'!$D$10,0,10*ROW('Hygiene Data'!D154)))),OFFSET('Hygiene Data'!$D$10,0,10*ROW('Hygiene Data'!D154)),NA())))</f>
        <v>#N/A</v>
      </c>
      <c r="BF160" s="121" t="e">
        <f ca="1">+IF(AND(ISNUMBER(OFFSET('Hygiene Data'!$E$6,0,10*ROW('Hygiene Data'!E154))),DU160="Yes"),OFFSET('Hygiene Data'!$E$6,0,10*ROW('Hygiene Data'!E154)),IF(AND(ISNUMBER(OFFSET('Hygiene Data'!$E$6,0,10*ROW('Hygiene Data'!E154))),DU160="No",ISNUMBER(OFFSET('Hygiene Data'!$E$6,0,10*ROW('Hygiene Data'!E154)))),CONCATENATE("[",ROUND(OFFSET('Hygiene Data'!$E$6,0,10*ROW('Hygiene Data'!E154)),0),"]"),IF(AND(ISNUMBER(OFFSET('Hygiene Data'!$E$6,0,10*ROW('Hygiene Data'!E154))),DU160="",ISNUMBER(OFFSET('Hygiene Data'!$E$6,0,10*ROW('Hygiene Data'!E154)))),OFFSET('Hygiene Data'!$E$6,0,10*ROW('Hygiene Data'!E154)),NA())))</f>
        <v>#N/A</v>
      </c>
      <c r="BG160" s="121" t="e">
        <f ca="1">+IF(AND(ISNUMBER(OFFSET('Hygiene Data'!$E$8,0,10*ROW('Hygiene Data'!E154))),DV160="Yes"),OFFSET('Hygiene Data'!$E$8,0,10*ROW('Hygiene Data'!E154)),IF(AND(ISNUMBER(OFFSET('Hygiene Data'!$E$8,0,10*ROW('Hygiene Data'!E154))),DV160="No",ISNUMBER(OFFSET('Hygiene Data'!$E$8,0,10*ROW('Hygiene Data'!E154)))),CONCATENATE("[",ROUND(OFFSET('Hygiene Data'!$E$8,0,10*ROW('Hygiene Data'!E154)),0),"]"),IF(AND(ISNUMBER(OFFSET('Hygiene Data'!$E$8,0,10*ROW('Hygiene Data'!E154))),DV160="",ISNUMBER(OFFSET('Hygiene Data'!$E$8,0,10*ROW('Hygiene Data'!E154)))),OFFSET('Hygiene Data'!$E$8,0,10*ROW('Hygiene Data'!E154)),NA())))</f>
        <v>#N/A</v>
      </c>
      <c r="BH160" s="121" t="e">
        <f ca="1">+IF(AND(ISNUMBER(OFFSET('Hygiene Data'!$E$10,0,10*ROW('Hygiene Data'!E154))),DW160="Yes"),OFFSET('Hygiene Data'!$E$10,0,10*ROW('Hygiene Data'!E154)),IF(AND(ISNUMBER(OFFSET('Hygiene Data'!$E$10,0,10*ROW('Hygiene Data'!E154))),DW160="No",ISNUMBER(OFFSET('Hygiene Data'!$E$10,0,10*ROW('Hygiene Data'!E154)))),CONCATENATE("[",ROUND(OFFSET('Hygiene Data'!$E$10,0,10*ROW('Hygiene Data'!E154)),0),"]"),IF(AND(ISNUMBER(OFFSET('Hygiene Data'!$E$10,0,10*ROW('Hygiene Data'!E154))),DW160="",ISNUMBER(OFFSET('Hygiene Data'!$E$10,0,10*ROW('Hygiene Data'!E154)))),OFFSET('Hygiene Data'!$E$10,0,10*ROW('Hygiene Data'!E154)),NA())))</f>
        <v>#N/A</v>
      </c>
      <c r="BI160" s="121" t="e">
        <f ca="1">+IF(AND(ISNUMBER(OFFSET('Hygiene Data'!$F$6,0,10*ROW('Hygiene Data'!F154))),DX160="Yes"),OFFSET('Hygiene Data'!$F$6,0,10*ROW('Hygiene Data'!F154)),IF(AND(ISNUMBER(OFFSET('Hygiene Data'!$F$6,0,10*ROW('Hygiene Data'!F154))),DX160="No",ISNUMBER(OFFSET('Hygiene Data'!$F$6,0,10*ROW('Hygiene Data'!F154)))),CONCATENATE("[",ROUND(OFFSET('Hygiene Data'!$F$6,0,10*ROW('Hygiene Data'!F154)),0),"]"),IF(AND(ISNUMBER(OFFSET('Hygiene Data'!$F$6,0,10*ROW('Hygiene Data'!F154))),DX160="",ISNUMBER(OFFSET('Hygiene Data'!$F$6,0,10*ROW('Hygiene Data'!F154)))),OFFSET('Hygiene Data'!$F$6,0,10*ROW('Hygiene Data'!F154)),NA())))</f>
        <v>#N/A</v>
      </c>
      <c r="BJ160" s="121" t="e">
        <f ca="1">+IF(AND(ISNUMBER(OFFSET('Hygiene Data'!$F$8,0,10*ROW('Hygiene Data'!F154))),DY160="Yes"),OFFSET('Hygiene Data'!$F$8,0,10*ROW('Hygiene Data'!F154)),IF(AND(ISNUMBER(OFFSET('Hygiene Data'!$F$8,0,10*ROW('Hygiene Data'!F154))),DY160="No",ISNUMBER(OFFSET('Hygiene Data'!$F$8,0,10*ROW('Hygiene Data'!F154)))),CONCATENATE("[",ROUND(OFFSET('Hygiene Data'!$F$8,0,10*ROW('Hygiene Data'!F154)),0),"]"),IF(AND(ISNUMBER(OFFSET('Hygiene Data'!$F$8,0,10*ROW('Hygiene Data'!F154))),DY160="",ISNUMBER(OFFSET('Hygiene Data'!$F$8,0,10*ROW('Hygiene Data'!F154)))),OFFSET('Hygiene Data'!$F$8,0,10*ROW('Hygiene Data'!F154)),NA())))</f>
        <v>#N/A</v>
      </c>
      <c r="BK160" s="121" t="e">
        <f ca="1">+IF(AND(ISNUMBER(OFFSET('Hygiene Data'!$F$10,0,10*ROW('Hygiene Data'!F154))),DZ160="Yes"),OFFSET('Hygiene Data'!$F$10,0,10*ROW('Hygiene Data'!F154)),IF(AND(ISNUMBER(OFFSET('Hygiene Data'!$F$10,0,10*ROW('Hygiene Data'!F154))),DZ160="No",ISNUMBER(OFFSET('Hygiene Data'!$F$10,0,10*ROW('Hygiene Data'!F154)))),CONCATENATE("[",ROUND(OFFSET('Hygiene Data'!$F$10,0,10*ROW('Hygiene Data'!F154)),0),"]"),IF(AND(ISNUMBER(OFFSET('Hygiene Data'!$F$10,0,10*ROW('Hygiene Data'!F154))),DZ160="",ISNUMBER(OFFSET('Hygiene Data'!$F$10,0,10*ROW('Hygiene Data'!F154)))),OFFSET('Hygiene Data'!$F$10,0,10*ROW('Hygiene Data'!F154)),NA())))</f>
        <v>#N/A</v>
      </c>
      <c r="BL160" s="121" t="e">
        <f ca="1">+IF(AND(ISNUMBER(OFFSET('Hygiene Data'!$G$6,0,10*ROW('Hygiene Data'!G154))),EA160="Yes"),OFFSET('Hygiene Data'!$G$6,0,10*ROW('Hygiene Data'!G154)),IF(AND(ISNUMBER(OFFSET('Hygiene Data'!$G$6,0,10*ROW('Hygiene Data'!G154))),EA160="No",ISNUMBER(OFFSET('Hygiene Data'!$G$6,0,10*ROW('Hygiene Data'!G154)))),CONCATENATE("[",ROUND(OFFSET('Hygiene Data'!$G$6,0,10*ROW('Hygiene Data'!G154)),0),"]"),IF(AND(ISNUMBER(OFFSET('Hygiene Data'!$G$6,0,10*ROW('Hygiene Data'!G154))),EA160="",ISNUMBER(OFFSET('Hygiene Data'!$G$6,0,10*ROW('Hygiene Data'!G154)))),OFFSET('Hygiene Data'!$G$6,0,10*ROW('Hygiene Data'!G154)),NA())))</f>
        <v>#N/A</v>
      </c>
      <c r="BM160" s="121" t="e">
        <f ca="1">+IF(AND(ISNUMBER(OFFSET('Hygiene Data'!$G$8,0,10*ROW('Hygiene Data'!G154))),EB160="Yes"),OFFSET('Hygiene Data'!$G$8,0,10*ROW('Hygiene Data'!G154)),IF(AND(ISNUMBER(OFFSET('Hygiene Data'!$G$8,0,10*ROW('Hygiene Data'!G154))),EB160="No",ISNUMBER(OFFSET('Hygiene Data'!$G$8,0,10*ROW('Hygiene Data'!G154)))),CONCATENATE("[",ROUND(OFFSET('Hygiene Data'!$G$8,0,10*ROW('Hygiene Data'!G154)),0),"]"),IF(AND(ISNUMBER(OFFSET('Hygiene Data'!$G$8,0,10*ROW('Hygiene Data'!G154))),EB160="",ISNUMBER(OFFSET('Hygiene Data'!$G$8,0,10*ROW('Hygiene Data'!G154)))),OFFSET('Hygiene Data'!$G$8,0,10*ROW('Hygiene Data'!G154)),NA())))</f>
        <v>#N/A</v>
      </c>
      <c r="BN160" s="121" t="e">
        <f ca="1">+IF(AND(ISNUMBER(OFFSET('Hygiene Data'!$G$10,0,10*ROW('Hygiene Data'!G154))),EC160="Yes"),OFFSET('Hygiene Data'!$G$10,0,10*ROW('Hygiene Data'!G154)),IF(AND(ISNUMBER(OFFSET('Hygiene Data'!$G$10,0,10*ROW('Hygiene Data'!G154))),EC160="No",ISNUMBER(OFFSET('Hygiene Data'!$G$10,0,10*ROW('Hygiene Data'!G154)))),CONCATENATE("[",ROUND(OFFSET('Hygiene Data'!$G$10,0,10*ROW('Hygiene Data'!G154)),0),"]"),IF(AND(ISNUMBER(OFFSET('Hygiene Data'!$G$10,0,10*ROW('Hygiene Data'!G154))),EC160="",ISNUMBER(OFFSET('Hygiene Data'!$G$10,0,10*ROW('Hygiene Data'!G154)))),OFFSET('Hygiene Data'!$G$10,0,10*ROW('Hygiene Data'!G154)),NA())))</f>
        <v>#N/A</v>
      </c>
      <c r="BO160" s="121" t="e">
        <f ca="1">+IF(AND(ISNUMBER(OFFSET('Hygiene Data'!$H$6,0,10*ROW('Hygiene Data'!H154))),ED160="Yes"),OFFSET('Hygiene Data'!$H$6,0,10*ROW('Hygiene Data'!H154)),IF(AND(ISNUMBER(OFFSET('Hygiene Data'!$H$6,0,10*ROW('Hygiene Data'!H154))),ED160="No",ISNUMBER(OFFSET('Hygiene Data'!$H$6,0,10*ROW('Hygiene Data'!H154)))),CONCATENATE("[",ROUND(OFFSET('Hygiene Data'!$H$6,0,10*ROW('Hygiene Data'!H154)),0),"]"),IF(AND(ISNUMBER(OFFSET('Hygiene Data'!$H$6,0,10*ROW('Hygiene Data'!H154))),ED160="",ISNUMBER(OFFSET('Hygiene Data'!$H$6,0,10*ROW('Hygiene Data'!H154)))),OFFSET('Hygiene Data'!$H$6,0,10*ROW('Hygiene Data'!H154)),NA())))</f>
        <v>#N/A</v>
      </c>
      <c r="BP160" s="121" t="e">
        <f ca="1">+IF(AND(ISNUMBER(OFFSET('Hygiene Data'!$H$8,0,10*ROW('Hygiene Data'!H154))),EE160="Yes"),OFFSET('Hygiene Data'!$H$8,0,10*ROW('Hygiene Data'!H154)),IF(AND(ISNUMBER(OFFSET('Hygiene Data'!$H$8,0,10*ROW('Hygiene Data'!H154))),EE160="No",ISNUMBER(OFFSET('Hygiene Data'!$H$8,0,10*ROW('Hygiene Data'!H154)))),CONCATENATE("[",ROUND(OFFSET('Hygiene Data'!$H$8,0,10*ROW('Hygiene Data'!H154)),0),"]"),IF(AND(ISNUMBER(OFFSET('Hygiene Data'!$H$8,0,10*ROW('Hygiene Data'!H154))),EE160="",ISNUMBER(OFFSET('Hygiene Data'!$H$8,0,10*ROW('Hygiene Data'!H154)))),OFFSET('Hygiene Data'!$H$8,0,10*ROW('Hygiene Data'!H154)),NA())))</f>
        <v>#N/A</v>
      </c>
      <c r="BQ160" s="121" t="e">
        <f ca="1">+IF(AND(ISNUMBER(OFFSET('Hygiene Data'!$H$10,0,10*ROW('Hygiene Data'!H154))),EF160="Yes"),OFFSET('Hygiene Data'!$H$10,0,10*ROW('Hygiene Data'!H154)),IF(AND(ISNUMBER(OFFSET('Hygiene Data'!$H$10,0,10*ROW('Hygiene Data'!H154))),EF160="No",ISNUMBER(OFFSET('Hygiene Data'!$H$10,0,10*ROW('Hygiene Data'!H154)))),CONCATENATE("[",ROUND(OFFSET('Hygiene Data'!$H$10,0,10*ROW('Hygiene Data'!H154)),0),"]"),IF(AND(ISNUMBER(OFFSET('Hygiene Data'!$H$10,0,10*ROW('Hygiene Data'!H154))),EF160="",ISNUMBER(OFFSET('Hygiene Data'!$H$10,0,10*ROW('Hygiene Data'!H154)))),OFFSET('Hygiene Data'!$H$10,0,10*ROW('Hygiene Data'!H154)),NA())))</f>
        <v>#N/A</v>
      </c>
      <c r="BS160" s="28" t="str">
        <f ca="1">+IF(OFFSET('Water Data'!$C$28,0,10*ROW('Water Data'!C154))="","",OFFSET('Water Data'!$C$28,0,10*ROW('Water Data'!C154)))</f>
        <v/>
      </c>
      <c r="BT160" s="28" t="str">
        <f ca="1">+IF(OFFSET('Water Data'!$C$29,0,10*ROW('Water Data'!C154))="","",OFFSET('Water Data'!$C$29,0,10*ROW('Water Data'!C154)))</f>
        <v/>
      </c>
      <c r="BU160" s="28" t="str">
        <f ca="1">+IF(OFFSET('Water Data'!$C$30,0,10*ROW('Water Data'!C154))="","",OFFSET('Water Data'!$C$30,0,10*ROW('Water Data'!C154)))</f>
        <v/>
      </c>
      <c r="BV160" s="28" t="str">
        <f ca="1">+IF(OFFSET('Water Data'!$D$28,0,10*ROW('Water Data'!D154))="","",OFFSET('Water Data'!$D$28,0,10*ROW('Water Data'!D154)))</f>
        <v/>
      </c>
      <c r="BW160" s="28" t="str">
        <f ca="1">+IF(OFFSET('Water Data'!$D$29,0,10*ROW('Water Data'!D154))="","",OFFSET('Water Data'!$D$29,0,10*ROW('Water Data'!D154)))</f>
        <v/>
      </c>
      <c r="BX160" s="28" t="str">
        <f ca="1">+IF(OFFSET('Water Data'!$D$30,0,10*ROW('Water Data'!D154))="","",OFFSET('Water Data'!$D$30,0,10*ROW('Water Data'!D154)))</f>
        <v/>
      </c>
      <c r="BY160" s="28" t="str">
        <f ca="1">+IF(OFFSET('Water Data'!$E$28,0,10*ROW('Water Data'!E154))="","",OFFSET('Water Data'!$E$28,0,10*ROW('Water Data'!E154)))</f>
        <v/>
      </c>
      <c r="BZ160" s="28" t="str">
        <f ca="1">+IF(OFFSET('Water Data'!$E$29,0,10*ROW('Water Data'!E154))="","",OFFSET('Water Data'!$E$29,0,10*ROW('Water Data'!E154)))</f>
        <v/>
      </c>
      <c r="CA160" s="28" t="str">
        <f ca="1">+IF(OFFSET('Water Data'!$E$30,0,10*ROW('Water Data'!E154))="","",OFFSET('Water Data'!$E$30,0,10*ROW('Water Data'!E154)))</f>
        <v/>
      </c>
      <c r="CB160" s="28" t="str">
        <f ca="1">+IF(OFFSET('Water Data'!$F$28,0,10*ROW('Water Data'!F154))="","",OFFSET('Water Data'!$F$28,0,10*ROW('Water Data'!F154)))</f>
        <v/>
      </c>
      <c r="CC160" s="28" t="str">
        <f ca="1">+IF(OFFSET('Water Data'!$F$29,0,10*ROW('Water Data'!F154))="","",OFFSET('Water Data'!$F$29,0,10*ROW('Water Data'!F154)))</f>
        <v/>
      </c>
      <c r="CD160" s="28" t="str">
        <f ca="1">+IF(OFFSET('Water Data'!$F$30,0,10*ROW('Water Data'!F154))="","",OFFSET('Water Data'!$F$30,0,10*ROW('Water Data'!F154)))</f>
        <v/>
      </c>
      <c r="CE160" s="28" t="str">
        <f ca="1">+IF(OFFSET('Water Data'!$G$28,0,10*ROW('Water Data'!G154))="","",OFFSET('Water Data'!$G$28,0,10*ROW('Water Data'!G154)))</f>
        <v/>
      </c>
      <c r="CF160" s="28" t="str">
        <f ca="1">+IF(OFFSET('Water Data'!$G$29,0,10*ROW('Water Data'!G154))="","",OFFSET('Water Data'!$G$29,0,10*ROW('Water Data'!G154)))</f>
        <v/>
      </c>
      <c r="CG160" s="28" t="str">
        <f ca="1">+IF(OFFSET('Water Data'!$G$30,0,10*ROW('Water Data'!G154))="","",OFFSET('Water Data'!$G$30,0,10*ROW('Water Data'!G154)))</f>
        <v/>
      </c>
      <c r="CH160" s="28" t="str">
        <f ca="1">+IF(OFFSET('Water Data'!$H$28,0,10*ROW('Water Data'!H154))="","",OFFSET('Water Data'!$H$28,0,10*ROW('Water Data'!H154)))</f>
        <v/>
      </c>
      <c r="CI160" s="28" t="str">
        <f ca="1">+IF(OFFSET('Water Data'!$H$29,0,10*ROW('Water Data'!H154))="","",OFFSET('Water Data'!$H$29,0,10*ROW('Water Data'!H154)))</f>
        <v/>
      </c>
      <c r="CJ160" s="28" t="str">
        <f ca="1">+IF(OFFSET('Water Data'!$H$30,0,10*ROW('Water Data'!H154))="","",OFFSET('Water Data'!$H$30,0,10*ROW('Water Data'!H154)))</f>
        <v/>
      </c>
      <c r="CK160" s="28" t="str">
        <f ca="1">+IF(OFFSET('Sanitation Data'!$C$29,0,10*ROW('Sanitation Data'!C154))="","",OFFSET('Sanitation Data'!$C$29,0,10*ROW('Sanitation Data'!C154)))</f>
        <v/>
      </c>
      <c r="CL160" s="28" t="str">
        <f ca="1">+IF(OFFSET('Sanitation Data'!$C$30,0,10*ROW('Sanitation Data'!C154))="","",OFFSET('Sanitation Data'!$C$30,0,10*ROW('Sanitation Data'!C154)))</f>
        <v/>
      </c>
      <c r="CM160" s="28" t="str">
        <f ca="1">+IF(OFFSET('Sanitation Data'!$C$31,0,10*ROW('Sanitation Data'!C154))="","",OFFSET('Sanitation Data'!$C$31,0,10*ROW('Sanitation Data'!C154)))</f>
        <v/>
      </c>
      <c r="CN160" s="28" t="str">
        <f ca="1">+IF(OFFSET('Sanitation Data'!$C$32,0,10*ROW('Sanitation Data'!C154))="","",OFFSET('Sanitation Data'!$C$32,0,10*ROW('Sanitation Data'!C154)))</f>
        <v/>
      </c>
      <c r="CO160" s="28" t="str">
        <f ca="1">+IF(OFFSET('Sanitation Data'!$C$33,0,10*ROW('Sanitation Data'!C154))="","",OFFSET('Sanitation Data'!$C$33,0,10*ROW('Sanitation Data'!C154)))</f>
        <v/>
      </c>
      <c r="CP160" s="28" t="str">
        <f ca="1">+IF(OFFSET('Sanitation Data'!$D$29,0,10*ROW('Sanitation Data'!D154))="","",OFFSET('Sanitation Data'!$D$29,0,10*ROW('Sanitation Data'!D154)))</f>
        <v/>
      </c>
      <c r="CQ160" s="28" t="str">
        <f ca="1">+IF(OFFSET('Sanitation Data'!$D$30,0,10*ROW('Sanitation Data'!D154))="","",OFFSET('Sanitation Data'!$D$30,0,10*ROW('Sanitation Data'!D154)))</f>
        <v/>
      </c>
      <c r="CR160" s="28" t="str">
        <f ca="1">+IF(OFFSET('Sanitation Data'!$D$31,0,10*ROW('Sanitation Data'!D154))="","",OFFSET('Sanitation Data'!$D$31,0,10*ROW('Sanitation Data'!D154)))</f>
        <v/>
      </c>
      <c r="CS160" s="28" t="str">
        <f ca="1">+IF(OFFSET('Sanitation Data'!$D$32,0,10*ROW('Sanitation Data'!D154))="","",OFFSET('Sanitation Data'!$D$32,0,10*ROW('Sanitation Data'!D154)))</f>
        <v/>
      </c>
      <c r="CT160" s="28" t="str">
        <f ca="1">+IF(OFFSET('Sanitation Data'!$D$33,0,10*ROW('Sanitation Data'!D154))="","",OFFSET('Sanitation Data'!$D$33,0,10*ROW('Sanitation Data'!D154)))</f>
        <v/>
      </c>
      <c r="CU160" s="28" t="str">
        <f ca="1">+IF(OFFSET('Sanitation Data'!$E$29,0,10*ROW('Sanitation Data'!E154))="","",OFFSET('Sanitation Data'!$E$29,0,10*ROW('Sanitation Data'!E154)))</f>
        <v/>
      </c>
      <c r="CV160" s="28" t="str">
        <f ca="1">+IF(OFFSET('Sanitation Data'!$E$30,0,10*ROW('Sanitation Data'!E154))="","",OFFSET('Sanitation Data'!$E$30,0,10*ROW('Sanitation Data'!E154)))</f>
        <v/>
      </c>
      <c r="CW160" s="28" t="str">
        <f ca="1">+IF(OFFSET('Sanitation Data'!$E$31,0,10*ROW('Sanitation Data'!E154))="","",OFFSET('Sanitation Data'!$E$31,0,10*ROW('Sanitation Data'!E154)))</f>
        <v/>
      </c>
      <c r="CX160" s="28" t="str">
        <f ca="1">+IF(OFFSET('Sanitation Data'!$E$32,0,10*ROW('Sanitation Data'!E154))="","",OFFSET('Sanitation Data'!$E$32,0,10*ROW('Sanitation Data'!E154)))</f>
        <v/>
      </c>
      <c r="CY160" s="28" t="str">
        <f ca="1">+IF(OFFSET('Sanitation Data'!$E$33,0,10*ROW('Sanitation Data'!E154))="","",OFFSET('Sanitation Data'!$E$33,0,10*ROW('Sanitation Data'!E154)))</f>
        <v/>
      </c>
      <c r="CZ160" s="28" t="str">
        <f ca="1">+IF(OFFSET('Sanitation Data'!$F$29,0,10*ROW('Sanitation Data'!F154))="","",OFFSET('Sanitation Data'!$F$29,0,10*ROW('Sanitation Data'!F154)))</f>
        <v/>
      </c>
      <c r="DA160" s="28" t="str">
        <f ca="1">+IF(OFFSET('Sanitation Data'!$F$30,0,10*ROW('Sanitation Data'!F154))="","",OFFSET('Sanitation Data'!$F$30,0,10*ROW('Sanitation Data'!F154)))</f>
        <v/>
      </c>
      <c r="DB160" s="28" t="str">
        <f ca="1">+IF(OFFSET('Sanitation Data'!$F$31,0,10*ROW('Sanitation Data'!F154))="","",OFFSET('Sanitation Data'!$F$31,0,10*ROW('Sanitation Data'!F154)))</f>
        <v/>
      </c>
      <c r="DC160" s="28" t="str">
        <f ca="1">+IF(OFFSET('Sanitation Data'!$F$32,0,10*ROW('Sanitation Data'!F154))="","",OFFSET('Sanitation Data'!$F$32,0,10*ROW('Sanitation Data'!F154)))</f>
        <v/>
      </c>
      <c r="DD160" s="28" t="str">
        <f ca="1">+IF(OFFSET('Sanitation Data'!$F$33,0,10*ROW('Sanitation Data'!F154))="","",OFFSET('Sanitation Data'!$F$33,0,10*ROW('Sanitation Data'!F154)))</f>
        <v/>
      </c>
      <c r="DE160" s="28" t="str">
        <f ca="1">+IF(OFFSET('Sanitation Data'!$G$29,0,10*ROW('Sanitation Data'!G154))="","",OFFSET('Sanitation Data'!$G$29,0,10*ROW('Sanitation Data'!G154)))</f>
        <v/>
      </c>
      <c r="DF160" s="28" t="str">
        <f ca="1">+IF(OFFSET('Sanitation Data'!$G$30,0,10*ROW('Sanitation Data'!G154))="","",OFFSET('Sanitation Data'!$G$30,0,10*ROW('Sanitation Data'!G154)))</f>
        <v/>
      </c>
      <c r="DG160" s="28" t="str">
        <f ca="1">+IF(OFFSET('Sanitation Data'!$G$31,0,10*ROW('Sanitation Data'!G154))="","",OFFSET('Sanitation Data'!$G$31,0,10*ROW('Sanitation Data'!G154)))</f>
        <v/>
      </c>
      <c r="DH160" s="28" t="str">
        <f ca="1">+IF(OFFSET('Sanitation Data'!$G$32,0,10*ROW('Sanitation Data'!G154))="","",OFFSET('Sanitation Data'!$G$32,0,10*ROW('Sanitation Data'!G154)))</f>
        <v/>
      </c>
      <c r="DI160" s="28" t="str">
        <f ca="1">+IF(OFFSET('Sanitation Data'!$G$33,0,10*ROW('Sanitation Data'!G154))="","",OFFSET('Sanitation Data'!$G$33,0,10*ROW('Sanitation Data'!G154)))</f>
        <v/>
      </c>
      <c r="DJ160" s="28" t="str">
        <f ca="1">+IF(OFFSET('Sanitation Data'!$H$29,0,10*ROW('Sanitation Data'!H154))="","",OFFSET('Sanitation Data'!$H$29,0,10*ROW('Sanitation Data'!H154)))</f>
        <v/>
      </c>
      <c r="DK160" s="28" t="str">
        <f ca="1">+IF(OFFSET('Sanitation Data'!$H$30,0,10*ROW('Sanitation Data'!H154))="","",OFFSET('Sanitation Data'!$H$30,0,10*ROW('Sanitation Data'!H154)))</f>
        <v/>
      </c>
      <c r="DL160" s="28" t="str">
        <f ca="1">+IF(OFFSET('Sanitation Data'!$H$31,0,10*ROW('Sanitation Data'!H154))="","",OFFSET('Sanitation Data'!$H$31,0,10*ROW('Sanitation Data'!H154)))</f>
        <v/>
      </c>
      <c r="DM160" s="28" t="str">
        <f ca="1">+IF(OFFSET('Sanitation Data'!$H$32,0,10*ROW('Sanitation Data'!H154))="","",OFFSET('Sanitation Data'!$H$32,0,10*ROW('Sanitation Data'!H154)))</f>
        <v/>
      </c>
      <c r="DN160" s="28" t="str">
        <f ca="1">+IF(OFFSET('Sanitation Data'!$H$33,0,10*ROW('Sanitation Data'!H154))="","",OFFSET('Sanitation Data'!$H$33,0,10*ROW('Sanitation Data'!H154)))</f>
        <v/>
      </c>
      <c r="DO160" s="28" t="str">
        <f ca="1">+IF(OFFSET('Hygiene Data'!$C$12,0,10*ROW('Hygiene Data'!C154))="","",OFFSET('Hygiene Data'!$C$12,0,10*ROW('Hygiene Data'!C154)))</f>
        <v/>
      </c>
      <c r="DP160" s="28" t="str">
        <f ca="1">+IF(OFFSET('Hygiene Data'!$C$13,0,10*ROW('Hygiene Data'!C154))="","",OFFSET('Hygiene Data'!$C$13,0,10*ROW('Hygiene Data'!C154)))</f>
        <v/>
      </c>
      <c r="DQ160" s="28" t="str">
        <f ca="1">+IF(OFFSET('Hygiene Data'!$C$14,0,10*ROW('Hygiene Data'!C154))="","",OFFSET('Hygiene Data'!$C$14,0,10*ROW('Hygiene Data'!C154)))</f>
        <v/>
      </c>
      <c r="DR160" s="28" t="str">
        <f ca="1">+IF(OFFSET('Hygiene Data'!$D$12,0,10*ROW('Hygiene Data'!D154))="","",OFFSET('Hygiene Data'!$D$12,0,10*ROW('Hygiene Data'!D154)))</f>
        <v/>
      </c>
      <c r="DS160" s="28" t="str">
        <f ca="1">+IF(OFFSET('Hygiene Data'!$D$13,0,10*ROW('Hygiene Data'!D154))="","",OFFSET('Hygiene Data'!$D$13,0,10*ROW('Hygiene Data'!D154)))</f>
        <v/>
      </c>
      <c r="DT160" s="28" t="str">
        <f ca="1">+IF(OFFSET('Hygiene Data'!$D$14,0,10*ROW('Hygiene Data'!D154))="","",OFFSET('Hygiene Data'!$D$14,0,10*ROW('Hygiene Data'!D154)))</f>
        <v/>
      </c>
      <c r="DU160" s="28" t="str">
        <f ca="1">+IF(OFFSET('Hygiene Data'!$E$12,0,10*ROW('Hygiene Data'!E154))="","",OFFSET('Hygiene Data'!$E$12,0,10*ROW('Hygiene Data'!E154)))</f>
        <v/>
      </c>
      <c r="DV160" s="28" t="str">
        <f ca="1">+IF(OFFSET('Hygiene Data'!$E$13,0,10*ROW('Hygiene Data'!E154))="","",OFFSET('Hygiene Data'!$E$13,0,10*ROW('Hygiene Data'!E154)))</f>
        <v/>
      </c>
      <c r="DW160" s="28" t="str">
        <f ca="1">+IF(OFFSET('Hygiene Data'!$E$14,0,10*ROW('Hygiene Data'!E154))="","",OFFSET('Hygiene Data'!$E$14,0,10*ROW('Hygiene Data'!E154)))</f>
        <v/>
      </c>
      <c r="DX160" s="28" t="str">
        <f ca="1">+IF(OFFSET('Hygiene Data'!$F$12,0,10*ROW('Hygiene Data'!F154))="","",OFFSET('Hygiene Data'!$F$12,0,10*ROW('Hygiene Data'!F154)))</f>
        <v/>
      </c>
      <c r="DY160" s="28" t="str">
        <f ca="1">+IF(OFFSET('Hygiene Data'!$F$13,0,10*ROW('Hygiene Data'!F154))="","",OFFSET('Hygiene Data'!$F$13,0,10*ROW('Hygiene Data'!F154)))</f>
        <v/>
      </c>
      <c r="DZ160" s="28" t="str">
        <f ca="1">+IF(OFFSET('Hygiene Data'!$F$14,0,10*ROW('Hygiene Data'!F154))="","",OFFSET('Hygiene Data'!$F$14,0,10*ROW('Hygiene Data'!F154)))</f>
        <v/>
      </c>
      <c r="EA160" s="28" t="str">
        <f ca="1">+IF(OFFSET('Hygiene Data'!$G$12,0,10*ROW('Hygiene Data'!G154))="","",OFFSET('Hygiene Data'!$G$12,0,10*ROW('Hygiene Data'!G154)))</f>
        <v/>
      </c>
      <c r="EB160" s="28" t="str">
        <f ca="1">+IF(OFFSET('Hygiene Data'!$G$13,0,10*ROW('Hygiene Data'!G154))="","",OFFSET('Hygiene Data'!$G$13,0,10*ROW('Hygiene Data'!G154)))</f>
        <v/>
      </c>
      <c r="EC160" s="28" t="str">
        <f ca="1">+IF(OFFSET('Hygiene Data'!$G$14,0,10*ROW('Hygiene Data'!G154))="","",OFFSET('Hygiene Data'!$G$14,0,10*ROW('Hygiene Data'!G154)))</f>
        <v/>
      </c>
      <c r="ED160" s="28" t="str">
        <f ca="1">+IF(OFFSET('Hygiene Data'!$H$12,0,10*ROW('Hygiene Data'!H154))="","",OFFSET('Hygiene Data'!$H$12,0,10*ROW('Hygiene Data'!H154)))</f>
        <v/>
      </c>
      <c r="EE160" s="28" t="str">
        <f ca="1">+IF(OFFSET('Hygiene Data'!$H$13,0,10*ROW('Hygiene Data'!H154))="","",OFFSET('Hygiene Data'!$H$13,0,10*ROW('Hygiene Data'!H154)))</f>
        <v/>
      </c>
      <c r="EF160" s="28" t="str">
        <f ca="1">+IF(OFFSET('Hygiene Data'!$H$14,0,10*ROW('Hygiene Data'!H154))="","",OFFSET('Hygiene Data'!$H$14,0,10*ROW('Hygiene Data'!H154)))</f>
        <v/>
      </c>
    </row>
    <row r="161" spans="1:136" x14ac:dyDescent="0.2">
      <c r="A161" s="44" t="str">
        <f ca="1">+IF(OFFSET('Water Data'!$B$1,0,10*ROW('Water Data'!B158))="","",OFFSET('Water Data'!$B$1,0,10*ROW('Water Data'!B158)))</f>
        <v/>
      </c>
      <c r="B161" s="44" t="str">
        <f ca="1">+IF(OFFSET('Water Data'!$A$3,0,10*ROW('Water Data'!A158))="","",OFFSET('Water Data'!$A$3,0,10*ROW('Water Data'!A158)))</f>
        <v/>
      </c>
      <c r="C161" s="44" t="str">
        <f ca="1">+IF(OFFSET('Water Data'!$C$3,0,10*ROW('Water Data'!C158))="","",OFFSET('Water Data'!$C$3,0,10*ROW('Water Data'!C158)))</f>
        <v/>
      </c>
      <c r="D161" s="119" t="e">
        <f ca="1">+IF(AND(ISNUMBER(OFFSET('Water Data'!$C$5,0,10*ROW('Water Data'!C155))),BS161="Yes"),100-OFFSET('Water Data'!$C$5,0,10*ROW('Water Data'!C155)),IF(AND(ISNUMBER(OFFSET('Water Data'!$C$5,0,10*ROW('Water Data'!C155))),BS161="No",ISNUMBER(OFFSET('Water Data'!$C$5,0,10*ROW('Water Data'!C155)))),CONCATENATE("[",ROUND(100-OFFSET('Water Data'!$C$5,0,10*ROW('Water Data'!C155)),0),"]"),IF(AND(ISNUMBER(OFFSET('Water Data'!$C$5,0,10*ROW('Water Data'!C155))),BS161="",ISNUMBER(OFFSET('Water Data'!$C$5,0,10*ROW('Water Data'!C155)))),100-OFFSET('Water Data'!$C$5,0,10*ROW('Water Data'!C155)),NA())))</f>
        <v>#N/A</v>
      </c>
      <c r="E161" s="119" t="e">
        <f ca="1">+IF(AND(ISNUMBER(OFFSET('Water Data'!$C$7,0,10*ROW('Water Data'!D155))),BT161="Yes"),OFFSET('Water Data'!$C$7,0,10*ROW('Water Data'!C155)),IF(AND(ISNUMBER(OFFSET('Water Data'!$C$7,0,10*ROW('Water Data'!C155))),BT161="No",ISNUMBER(OFFSET('Water Data'!$C$7,0,10*ROW('Water Data'!C155)))),CONCATENATE("[",ROUND(OFFSET('Water Data'!$C$7,0,10*ROW('Water Data'!C155)),0),"]"),IF(AND(ISNUMBER(OFFSET('Water Data'!$C$7,0,10*ROW('Water Data'!C155))),BT161="",ISNUMBER(OFFSET('Water Data'!$C$7,0,10*ROW('Water Data'!C155)))),OFFSET('Water Data'!$C$7,0,10*ROW('Water Data'!C155)),NA())))</f>
        <v>#N/A</v>
      </c>
      <c r="F161" s="119" t="e">
        <f ca="1">+IF(AND(ISNUMBER(OFFSET('Water Data'!$C$10,0,10*ROW('Water Data'!C155))),BU161="Yes"),OFFSET('Water Data'!$C$10,0,10*ROW('Water Data'!C155)),IF(AND(ISNUMBER(OFFSET('Water Data'!$C$10,0,10*ROW('Water Data'!C155))),BU161="No",ISNUMBER(OFFSET('Water Data'!$C$10,0,10*ROW('Water Data'!C155)))),CONCATENATE("[",ROUND(OFFSET('Water Data'!$C$10,0,10*ROW('Water Data'!C155)),0),"]"),IF(AND(ISNUMBER(OFFSET('Water Data'!$C$10,0,10*ROW('Water Data'!C155))),BU161="",ISNUMBER(OFFSET('Water Data'!$C$10,0,10*ROW('Water Data'!C155)))),OFFSET('Water Data'!$C$10,0,10*ROW('Water Data'!C155)),NA())))</f>
        <v>#N/A</v>
      </c>
      <c r="G161" s="119" t="e">
        <f ca="1">+IF(AND(ISNUMBER(OFFSET('Water Data'!$D$5,0,10*ROW('Water Data'!D155))),BV161="Yes"),100-OFFSET('Water Data'!$D$5,0,10*ROW('Water Data'!D155)),IF(AND(ISNUMBER(OFFSET('Water Data'!$D$5,0,10*ROW('Water Data'!D155))),BV161="No",ISNUMBER(OFFSET('Water Data'!$D$5,0,10*ROW('Water Data'!D155)))),CONCATENATE("[",ROUND(100-OFFSET('Water Data'!$D$5,0,10*ROW('Water Data'!D155)),0),"]"),IF(AND(ISNUMBER(OFFSET('Water Data'!$D$5,0,10*ROW('Water Data'!D155))),BV161="",ISNUMBER(OFFSET('Water Data'!$D$5,0,10*ROW('Water Data'!D155)))),100-OFFSET('Water Data'!$D$5,0,10*ROW('Water Data'!D155)),NA())))</f>
        <v>#N/A</v>
      </c>
      <c r="H161" s="119" t="e">
        <f ca="1">+IF(AND(ISNUMBER(OFFSET('Water Data'!$D$7,0,10*ROW('Water Data'!D155))),BW161="Yes"),OFFSET('Water Data'!$D$7,0,10*ROW('Water Data'!D155)),IF(AND(ISNUMBER(OFFSET('Water Data'!$D$7,0,10*ROW('Water Data'!D155))),BW161="No",ISNUMBER(OFFSET('Water Data'!$D$7,0,10*ROW('Water Data'!D155)))),CONCATENATE("[",ROUND(OFFSET('Water Data'!$C$7,0,10*ROW('Water Data'!D155)),0),"]"),IF(AND(ISNUMBER(OFFSET('Water Data'!$D$7,0,10*ROW('Water Data'!D155))),BW161="",ISNUMBER(OFFSET('Water Data'!$D$7,0,10*ROW('Water Data'!D155)))),OFFSET('Water Data'!$D$7,0,10*ROW('Water Data'!D155)),NA())))</f>
        <v>#N/A</v>
      </c>
      <c r="I161" s="119" t="e">
        <f ca="1">+IF(AND(ISNUMBER(OFFSET('Water Data'!$D$10,0,10*ROW('Water Data'!D155))),BX161="Yes"),OFFSET('Water Data'!$D$10,0,10*ROW('Water Data'!D155)),IF(AND(ISNUMBER(OFFSET('Water Data'!$D$10,0,10*ROW('Water Data'!D155))),BX161="No",ISNUMBER(OFFSET('Water Data'!$D$10,0,10*ROW('Water Data'!D155)))),CONCATENATE("[",ROUND(OFFSET('Water Data'!$D$10,0,10*ROW('Water Data'!D155)),0),"]"),IF(AND(ISNUMBER(OFFSET('Water Data'!$D$10,0,10*ROW('Water Data'!D155))),BX161="",ISNUMBER(OFFSET('Water Data'!$D$10,0,10*ROW('Water Data'!D155)))),OFFSET('Water Data'!$D$10,0,10*ROW('Water Data'!D155)),NA())))</f>
        <v>#N/A</v>
      </c>
      <c r="J161" s="119" t="e">
        <f ca="1">+IF(AND(ISNUMBER(OFFSET('Water Data'!$E$5,0,10*ROW('Water Data'!E155))),BY161="Yes"),100-OFFSET('Water Data'!$E$5,0,10*ROW('Water Data'!E155)),IF(AND(ISNUMBER(OFFSET('Water Data'!$E$5,0,10*ROW('Water Data'!E155))),BY161="No",ISNUMBER(OFFSET('Water Data'!$E$5,0,10*ROW('Water Data'!E155)))),CONCATENATE("[",ROUND(100-OFFSET('Water Data'!$E$5,0,10*ROW('Water Data'!E155)),0),"]"),IF(AND(ISNUMBER(OFFSET('Water Data'!$E$5,0,10*ROW('Water Data'!E155))),BY161="",ISNUMBER(OFFSET('Water Data'!$E$5,0,10*ROW('Water Data'!E155)))),100-OFFSET('Water Data'!$E$5,0,10*ROW('Water Data'!E155)),NA())))</f>
        <v>#N/A</v>
      </c>
      <c r="K161" s="119" t="e">
        <f ca="1">+IF(AND(ISNUMBER(OFFSET('Water Data'!$E$7,0,10*ROW('Water Data'!E155))),BZ161="Yes"),OFFSET('Water Data'!$E$7,0,10*ROW('Water Data'!E155)),IF(AND(ISNUMBER(OFFSET('Water Data'!$E$7,0,10*ROW('Water Data'!E155))),BZ161="No",ISNUMBER(OFFSET('Water Data'!$E$7,0,10*ROW('Water Data'!E155)))),CONCATENATE("[",ROUND(OFFSET('Water Data'!$E$7,0,10*ROW('Water Data'!E155)),0),"]"),IF(AND(ISNUMBER(OFFSET('Water Data'!$E$7,0,10*ROW('Water Data'!E155))),BZ161="",ISNUMBER(OFFSET('Water Data'!$E$7,0,10*ROW('Water Data'!E155)))),OFFSET('Water Data'!$E$7,0,10*ROW('Water Data'!E155)),NA())))</f>
        <v>#N/A</v>
      </c>
      <c r="L161" s="119" t="e">
        <f ca="1">+IF(AND(ISNUMBER(OFFSET('Water Data'!$E$10,0,10*ROW('Water Data'!E155))),CA161="Yes"),OFFSET('Water Data'!$E$10,0,10*ROW('Water Data'!E155)),IF(AND(ISNUMBER(OFFSET('Water Data'!$E$10,0,10*ROW('Water Data'!E155))),CA161="No",ISNUMBER(OFFSET('Water Data'!$E$10,0,10*ROW('Water Data'!E155)))),CONCATENATE("[",ROUND(OFFSET('Water Data'!$E$10,0,10*ROW('Water Data'!E155)),0),"]"),IF(AND(ISNUMBER(OFFSET('Water Data'!$E$10,0,10*ROW('Water Data'!E155))),CA161="",ISNUMBER(OFFSET('Water Data'!$E$10,0,10*ROW('Water Data'!E155)))),OFFSET('Water Data'!$E$10,0,10*ROW('Water Data'!E155)),NA())))</f>
        <v>#N/A</v>
      </c>
      <c r="M161" s="119" t="e">
        <f ca="1">+IF(AND(ISNUMBER(OFFSET('Water Data'!$F$5,0,10*ROW('Water Data'!F155))),CB161="Yes"),100-OFFSET('Water Data'!$F$5,0,10*ROW('Water Data'!F155)),IF(AND(ISNUMBER(OFFSET('Water Data'!$F$5,0,10*ROW('Water Data'!F155))),CB161="No",ISNUMBER(OFFSET('Water Data'!$F$5,0,10*ROW('Water Data'!F155)))),CONCATENATE("[",ROUND(100-OFFSET('Water Data'!$F$5,0,10*ROW('Water Data'!F155)),0),"]"),IF(AND(ISNUMBER(OFFSET('Water Data'!$F$5,0,10*ROW('Water Data'!F155))),CB161="",ISNUMBER(OFFSET('Water Data'!$F$5,0,10*ROW('Water Data'!F155)))),100-OFFSET('Water Data'!$F$5,0,10*ROW('Water Data'!F155)),NA())))</f>
        <v>#N/A</v>
      </c>
      <c r="N161" s="119" t="e">
        <f ca="1">+IF(AND(ISNUMBER(OFFSET('Water Data'!$F$7,0,10*ROW('Water Data'!F155))),CC161="Yes"),OFFSET('Water Data'!$F$7,0,10*ROW('Water Data'!F155)),IF(AND(ISNUMBER(OFFSET('Water Data'!$F$7,0,10*ROW('Water Data'!F155))),CC161="No",ISNUMBER(OFFSET('Water Data'!$F$7,0,10*ROW('Water Data'!F155)))),CONCATENATE("[",ROUND(OFFSET('Water Data'!$F$7,0,10*ROW('Water Data'!F155)),0),"]"),IF(AND(ISNUMBER(OFFSET('Water Data'!$F$7,0,10*ROW('Water Data'!F155))),CC161="",ISNUMBER(OFFSET('Water Data'!$F$7,0,10*ROW('Water Data'!F155)))),OFFSET('Water Data'!$F$7,0,10*ROW('Water Data'!F155)),NA())))</f>
        <v>#N/A</v>
      </c>
      <c r="O161" s="119" t="e">
        <f ca="1">+IF(AND(ISNUMBER(OFFSET('Water Data'!$F$10,0,10*ROW('Water Data'!F155))),CD161="Yes"),OFFSET('Water Data'!$F$10,0,10*ROW('Water Data'!F155)),IF(AND(ISNUMBER(OFFSET('Water Data'!$F$10,0,10*ROW('Water Data'!F155))),CD161="No",ISNUMBER(OFFSET('Water Data'!$F$10,0,10*ROW('Water Data'!F155)))),CONCATENATE("[",ROUND(OFFSET('Water Data'!$F$10,0,10*ROW('Water Data'!F155)),0),"]"),IF(AND(ISNUMBER(OFFSET('Water Data'!$F$10,0,10*ROW('Water Data'!F155))),CD161="",ISNUMBER(OFFSET('Water Data'!$F$10,0,10*ROW('Water Data'!F155)))),OFFSET('Water Data'!$F$10,0,10*ROW('Water Data'!F155)),NA())))</f>
        <v>#N/A</v>
      </c>
      <c r="P161" s="119" t="e">
        <f ca="1">+IF(AND(ISNUMBER(OFFSET('Water Data'!$G$5,0,10*ROW('Water Data'!G155))),CE161="Yes"),100-OFFSET('Water Data'!$G$5,0,10*ROW('Water Data'!G155)),IF(AND(ISNUMBER(OFFSET('Water Data'!$G$5,0,10*ROW('Water Data'!G155))),CE161="No",ISNUMBER(OFFSET('Water Data'!$G$5,0,10*ROW('Water Data'!G155)))),CONCATENATE("[",ROUND(100-OFFSET('Water Data'!$G$5,0,10*ROW('Water Data'!G155)),0),"]"),IF(AND(ISNUMBER(OFFSET('Water Data'!$G$5,0,10*ROW('Water Data'!G155))),CE161="",ISNUMBER(OFFSET('Water Data'!$G$5,0,10*ROW('Water Data'!G155)))),100-OFFSET('Water Data'!$G$5,0,10*ROW('Water Data'!G155)),NA())))</f>
        <v>#N/A</v>
      </c>
      <c r="Q161" s="119" t="e">
        <f ca="1">+IF(AND(ISNUMBER(OFFSET('Water Data'!$G$7,0,10*ROW('Water Data'!G155))),CF161="Yes"),OFFSET('Water Data'!$G$7,0,10*ROW('Water Data'!G155)),IF(AND(ISNUMBER(OFFSET('Water Data'!$G$7,0,10*ROW('Water Data'!G155))),CF161="No",ISNUMBER(OFFSET('Water Data'!$G$7,0,10*ROW('Water Data'!G155)))),CONCATENATE("[",ROUND(OFFSET('Water Data'!$G$7,0,10*ROW('Water Data'!G155)),0),"]"),IF(AND(ISNUMBER(OFFSET('Water Data'!$G$7,0,10*ROW('Water Data'!G155))),CF161="",ISNUMBER(OFFSET('Water Data'!$G$7,0,10*ROW('Water Data'!G155)))),OFFSET('Water Data'!$G$7,0,10*ROW('Water Data'!G155)),NA())))</f>
        <v>#N/A</v>
      </c>
      <c r="R161" s="119" t="e">
        <f ca="1">+IF(AND(ISNUMBER(OFFSET('Water Data'!$G$10,0,10*ROW('Water Data'!G155))),CG161="Yes"),OFFSET('Water Data'!$G$10,0,10*ROW('Water Data'!G155)),IF(AND(ISNUMBER(OFFSET('Water Data'!$G$10,0,10*ROW('Water Data'!G155))),CG161="No",ISNUMBER(OFFSET('Water Data'!$G$10,0,10*ROW('Water Data'!G155)))),CONCATENATE("[",ROUND(OFFSET('Water Data'!$G$10,0,10*ROW('Water Data'!G155)),0),"]"),IF(AND(ISNUMBER(OFFSET('Water Data'!$G$10,0,10*ROW('Water Data'!G155))),CG161="",ISNUMBER(OFFSET('Water Data'!$G$10,0,10*ROW('Water Data'!G155)))),OFFSET('Water Data'!$G$10,0,10*ROW('Water Data'!G155)),NA())))</f>
        <v>#N/A</v>
      </c>
      <c r="S161" s="119" t="e">
        <f ca="1">+IF(AND(ISNUMBER(OFFSET('Water Data'!$H$5,0,10*ROW('Water Data'!H155))),CH161="Yes"),100-OFFSET('Water Data'!$H$5,0,10*ROW('Water Data'!H155)),IF(AND(ISNUMBER(OFFSET('Water Data'!$H$5,0,10*ROW('Water Data'!H155))),CH161="No",ISNUMBER(OFFSET('Water Data'!$H$5,0,10*ROW('Water Data'!H155)))),CONCATENATE("[",ROUND(100-OFFSET('Water Data'!$H$5,0,10*ROW('Water Data'!H155)),0),"]"),IF(AND(ISNUMBER(OFFSET('Water Data'!$H$5,0,10*ROW('Water Data'!H155))),CH161="",ISNUMBER(OFFSET('Water Data'!$H$5,0,10*ROW('Water Data'!H155)))),100-OFFSET('Water Data'!$H$5,0,10*ROW('Water Data'!H155)),NA())))</f>
        <v>#N/A</v>
      </c>
      <c r="T161" s="119" t="e">
        <f ca="1">+IF(AND(ISNUMBER(OFFSET('Water Data'!$H$7,0,10*ROW('Water Data'!H155))),CI161="Yes"),OFFSET('Water Data'!$H$7,0,10*ROW('Water Data'!H155)),IF(AND(ISNUMBER(OFFSET('Water Data'!$H$7,0,10*ROW('Water Data'!H155))),CI161="No",ISNUMBER(OFFSET('Water Data'!$H$7,0,10*ROW('Water Data'!H155)))),CONCATENATE("[",ROUND(OFFSET('Water Data'!$H$7,0,10*ROW('Water Data'!H155)),0),"]"),IF(AND(ISNUMBER(OFFSET('Water Data'!$H$7,0,10*ROW('Water Data'!H155))),CI161="",ISNUMBER(OFFSET('Water Data'!$H$7,0,10*ROW('Water Data'!H155)))),OFFSET('Water Data'!$H$7,0,10*ROW('Water Data'!H155)),NA())))</f>
        <v>#N/A</v>
      </c>
      <c r="U161" s="119" t="e">
        <f ca="1">+IF(AND(ISNUMBER(OFFSET('Water Data'!$H$10,0,10*ROW('Water Data'!H155))),CJ161="Yes"),OFFSET('Water Data'!$H$10,0,10*ROW('Water Data'!H155)),IF(AND(ISNUMBER(OFFSET('Water Data'!$H$10,0,10*ROW('Water Data'!H155))),CJ161="No",ISNUMBER(OFFSET('Water Data'!$H$10,0,10*ROW('Water Data'!H155)))),CONCATENATE("[",ROUND(OFFSET('Water Data'!$H$10,0,10*ROW('Water Data'!H155)),0),"]"),IF(AND(ISNUMBER(OFFSET('Water Data'!$H$10,0,10*ROW('Water Data'!H155))),CJ161="",ISNUMBER(OFFSET('Water Data'!$H$10,0,10*ROW('Water Data'!H155)))),OFFSET('Water Data'!$H$10,0,10*ROW('Water Data'!H155)),NA())))</f>
        <v>#N/A</v>
      </c>
      <c r="V161" s="120" t="e">
        <f ca="1">+IF(AND(ISNUMBER(OFFSET('Sanitation Data'!$C$5,0,10*ROW('Sanitation Data'!C155))),CK161="Yes"),100-OFFSET('Sanitation Data'!$C$5,0,10*ROW('Sanitation Data'!C155)),IF(AND(ISNUMBER(OFFSET('Sanitation Data'!$C$5,0,10*ROW('Sanitation Data'!C155))),CK161="No",ISNUMBER(OFFSET('Sanitation Data'!$C$5,0,10*ROW('Sanitation Data'!C155)))),CONCATENATE("[",ROUND(100-OFFSET('Sanitation Data'!$C$5,0,10*ROW('Sanitation Data'!C155)),0),"]"),IF(AND(ISNUMBER(OFFSET('Sanitation Data'!$C$5,0,10*ROW('Sanitation Data'!C155))),CK161="",ISNUMBER(OFFSET('Sanitation Data'!$C$5,0,10*ROW('Sanitation Data'!C155)))),100-OFFSET('Sanitation Data'!$C$5,0,10*ROW('Sanitation Data'!C155)),NA())))</f>
        <v>#N/A</v>
      </c>
      <c r="W161" s="120" t="e">
        <f ca="1">+IF(AND(ISNUMBER(OFFSET('Sanitation Data'!$C$7,0,10*ROW('Sanitation Data'!C155))),CL161="Yes"),OFFSET('Sanitation Data'!$C$7,0,10*ROW('Sanitation Data'!C155)),IF(AND(ISNUMBER(OFFSET('Sanitation Data'!$C$7,0,10*ROW('Sanitation Data'!C155))),CL161="No",ISNUMBER(OFFSET('Sanitation Data'!$C$7,0,10*ROW('Sanitation Data'!C155)))),CONCATENATE("[",ROUND(OFFSET('Sanitation Data'!$C$7,0,10*ROW('Sanitation Data'!C155)),0),"]"),IF(AND(ISNUMBER(OFFSET('Sanitation Data'!$C$7,0,10*ROW('Sanitation Data'!C155))),CL161="",ISNUMBER(OFFSET('Sanitation Data'!$C$7,0,10*ROW('Sanitation Data'!C155)))),OFFSET('Sanitation Data'!$C$7,0,10*ROW('Sanitation Data'!C155)),NA())))</f>
        <v>#N/A</v>
      </c>
      <c r="X161" s="120" t="e">
        <f ca="1">+IF(AND(ISNUMBER(OFFSET('Sanitation Data'!$C$11,0,10*ROW('Sanitation Data'!C155))),CM161="Yes"),OFFSET('Sanitation Data'!$C$11,0,10*ROW('Sanitation Data'!C155)),IF(AND(ISNUMBER(OFFSET('Sanitation Data'!$C$11,0,10*ROW('Sanitation Data'!C155))),CM161="No",ISNUMBER(OFFSET('Sanitation Data'!$C$11,0,10*ROW('Sanitation Data'!C155)))),CONCATENATE("[",ROUND(OFFSET('Sanitation Data'!$C$11,0,10*ROW('Sanitation Data'!C155)),0),"]"),IF(AND(ISNUMBER(OFFSET('Sanitation Data'!$C$11,0,10*ROW('Sanitation Data'!C155))),CM161="",ISNUMBER(OFFSET('Sanitation Data'!$C$11,0,10*ROW('Sanitation Data'!C155)))),OFFSET('Sanitation Data'!$C$11,0,10*ROW('Sanitation Data'!C155)),NA())))</f>
        <v>#N/A</v>
      </c>
      <c r="Y161" s="120" t="e">
        <f ca="1">+IF(AND(ISNUMBER(OFFSET('Sanitation Data'!$C$12,0,10*ROW('Sanitation Data'!C155))),CN161="Yes"),OFFSET('Sanitation Data'!$C$12,0,10*ROW('Sanitation Data'!C155)),IF(AND(ISNUMBER(OFFSET('Sanitation Data'!$C$12,0,10*ROW('Sanitation Data'!C155))),CN161="No",ISNUMBER(OFFSET('Sanitation Data'!$C$12,0,10*ROW('Sanitation Data'!C155)))),CONCATENATE("[",ROUND(OFFSET('Sanitation Data'!$C$12,0,10*ROW('Sanitation Data'!C155)),0),"]"),IF(AND(ISNUMBER(OFFSET('Sanitation Data'!$C$12,0,10*ROW('Sanitation Data'!C155))),CN161="",ISNUMBER(OFFSET('Sanitation Data'!$C$12,0,10*ROW('Sanitation Data'!C155)))),OFFSET('Sanitation Data'!$C$12,0,10*ROW('Sanitation Data'!C155)),NA())))</f>
        <v>#N/A</v>
      </c>
      <c r="Z161" s="120" t="e">
        <f ca="1">+IF(AND(ISNUMBER(OFFSET('Sanitation Data'!$C$13,0,10*ROW('Sanitation Data'!C155))),CO161="Yes"),OFFSET('Sanitation Data'!$C$13,0,10*ROW('Sanitation Data'!C155)),IF(AND(ISNUMBER(OFFSET('Sanitation Data'!$C$13,0,10*ROW('Sanitation Data'!C155))),CO161="No",ISNUMBER(OFFSET('Sanitation Data'!$C$13,0,10*ROW('Sanitation Data'!C155)))),CONCATENATE("[",ROUND(OFFSET('Sanitation Data'!$C$13,0,10*ROW('Sanitation Data'!C155)),0),"]"),IF(AND(ISNUMBER(OFFSET('Sanitation Data'!$C$13,0,10*ROW('Sanitation Data'!C155))),CO161="",ISNUMBER(OFFSET('Sanitation Data'!$C$13,0,10*ROW('Sanitation Data'!C155)))),OFFSET('Sanitation Data'!$C$13,0,10*ROW('Sanitation Data'!C155)),NA())))</f>
        <v>#N/A</v>
      </c>
      <c r="AA161" s="120" t="e">
        <f ca="1">+IF(AND(ISNUMBER(OFFSET('Sanitation Data'!$D$5,0,10*ROW('Sanitation Data'!D155))),CP161="Yes"),100-OFFSET('Sanitation Data'!$D$5,0,10*ROW('Sanitation Data'!D155)),IF(AND(ISNUMBER(OFFSET('Sanitation Data'!$D$5,0,10*ROW('Sanitation Data'!D155))),CP161="No",ISNUMBER(OFFSET('Sanitation Data'!$D$5,0,10*ROW('Sanitation Data'!D155)))),CONCATENATE("[",ROUND(100-OFFSET('Sanitation Data'!$D$5,0,10*ROW('Sanitation Data'!D155)),0),"]"),IF(AND(ISNUMBER(OFFSET('Sanitation Data'!$D$5,0,10*ROW('Sanitation Data'!D155))),CP161="",ISNUMBER(OFFSET('Sanitation Data'!$D$5,0,10*ROW('Sanitation Data'!D155)))),100-OFFSET('Sanitation Data'!$D$5,0,10*ROW('Sanitation Data'!D155)),NA())))</f>
        <v>#N/A</v>
      </c>
      <c r="AB161" s="120" t="e">
        <f ca="1">+IF(AND(ISNUMBER(OFFSET('Sanitation Data'!$D$7,0,10*ROW('Sanitation Data'!D155))),CQ161="Yes"),OFFSET('Sanitation Data'!$D$7,0,10*ROW('Sanitation Data'!G155)),IF(AND(ISNUMBER(OFFSET('Sanitation Data'!$D$7,0,10*ROW('Sanitation Data'!D155))),CQ161="No",ISNUMBER(OFFSET('Sanitation Data'!$D$7,0,10*ROW('Sanitation Data'!D155)))),CONCATENATE("[",ROUND(OFFSET('Sanitation Data'!$D$7,0,10*ROW('Sanitation Data'!D155)),0),"]"),IF(AND(ISNUMBER(OFFSET('Sanitation Data'!$D$7,0,10*ROW('Sanitation Data'!D155))),CQ161="",ISNUMBER(OFFSET('Sanitation Data'!$D$7,0,10*ROW('Sanitation Data'!D155)))),OFFSET('Sanitation Data'!$D$7,0,10*ROW('Sanitation Data'!D155)),NA())))</f>
        <v>#N/A</v>
      </c>
      <c r="AC161" s="120" t="e">
        <f ca="1">+IF(AND(ISNUMBER(OFFSET('Sanitation Data'!$D$11,0,10*ROW('Sanitation Data'!D155))),CR161="Yes"),OFFSET('Sanitation Data'!$D$11,0,10*ROW('Sanitation Data'!D155)),IF(AND(ISNUMBER(OFFSET('Sanitation Data'!$D$11,0,10*ROW('Sanitation Data'!D155))),CR161="No",ISNUMBER(OFFSET('Sanitation Data'!$D$11,0,10*ROW('Sanitation Data'!D155)))),CONCATENATE("[",ROUND(OFFSET('Sanitation Data'!$D$11,0,10*ROW('Sanitation Data'!D155)),0),"]"),IF(AND(ISNUMBER(OFFSET('Sanitation Data'!$D$11,0,10*ROW('Sanitation Data'!D155))),CR161="",ISNUMBER(OFFSET('Sanitation Data'!$D$11,0,10*ROW('Sanitation Data'!D155)))),OFFSET('Sanitation Data'!$D$11,0,10*ROW('Sanitation Data'!D155)),NA())))</f>
        <v>#N/A</v>
      </c>
      <c r="AD161" s="120" t="e">
        <f ca="1">+IF(AND(ISNUMBER(OFFSET('Sanitation Data'!$D$12,0,10*ROW('Sanitation Data'!D155))),CS161="Yes"),OFFSET('Sanitation Data'!$D$12,0,10*ROW('Sanitation Data'!D155)),IF(AND(ISNUMBER(OFFSET('Sanitation Data'!$D$12,0,10*ROW('Sanitation Data'!D155))),CS161="No",ISNUMBER(OFFSET('Sanitation Data'!$D$12,0,10*ROW('Sanitation Data'!D155)))),CONCATENATE("[",ROUND(OFFSET('Sanitation Data'!$D$12,0,10*ROW('Sanitation Data'!D155)),0),"]"),IF(AND(ISNUMBER(OFFSET('Sanitation Data'!$D$12,0,10*ROW('Sanitation Data'!D155))),CS161="",ISNUMBER(OFFSET('Sanitation Data'!$D$12,0,10*ROW('Sanitation Data'!D155)))),OFFSET('Sanitation Data'!$D$12,0,10*ROW('Sanitation Data'!D155)),NA())))</f>
        <v>#N/A</v>
      </c>
      <c r="AE161" s="120" t="e">
        <f ca="1">+IF(AND(ISNUMBER(OFFSET('Sanitation Data'!$D$13,0,10*ROW('Sanitation Data'!D155))),CT161="Yes"),OFFSET('Sanitation Data'!$D$13,0,10*ROW('Sanitation Data'!D155)),IF(AND(ISNUMBER(OFFSET('Sanitation Data'!$D$13,0,10*ROW('Sanitation Data'!D155))),CT161="No",ISNUMBER(OFFSET('Sanitation Data'!$D$13,0,10*ROW('Sanitation Data'!D155)))),CONCATENATE("[",ROUND(OFFSET('Sanitation Data'!$D$13,0,10*ROW('Sanitation Data'!D155)),0),"]"),IF(AND(ISNUMBER(OFFSET('Sanitation Data'!$D$13,0,10*ROW('Sanitation Data'!D155))),CT161="",ISNUMBER(OFFSET('Sanitation Data'!$D$13,0,10*ROW('Sanitation Data'!D155)))),OFFSET('Sanitation Data'!$D$13,0,10*ROW('Sanitation Data'!D155)),NA())))</f>
        <v>#N/A</v>
      </c>
      <c r="AF161" s="120" t="e">
        <f ca="1">+IF(AND(ISNUMBER(OFFSET('Sanitation Data'!$E$5,0,10*ROW('Sanitation Data'!E155))),CU161="Yes"),100-OFFSET('Sanitation Data'!$E$5,0,10*ROW('Sanitation Data'!E155)),IF(AND(ISNUMBER(OFFSET('Sanitation Data'!$E$5,0,10*ROW('Sanitation Data'!E155))),CU161="No",ISNUMBER(OFFSET('Sanitation Data'!$E$5,0,10*ROW('Sanitation Data'!E155)))),CONCATENATE("[",ROUND(100-OFFSET('Sanitation Data'!$E$5,0,10*ROW('Sanitation Data'!E155)),0),"]"),IF(AND(ISNUMBER(OFFSET('Sanitation Data'!$E$5,0,10*ROW('Sanitation Data'!E155))),CU161="",ISNUMBER(OFFSET('Sanitation Data'!$E$5,0,10*ROW('Sanitation Data'!E155)))),100-OFFSET('Sanitation Data'!$E$5,0,10*ROW('Sanitation Data'!E155)),NA())))</f>
        <v>#N/A</v>
      </c>
      <c r="AG161" s="120" t="e">
        <f ca="1">+IF(AND(ISNUMBER(OFFSET('Sanitation Data'!$E$7,0,10*ROW('Sanitation Data'!E155))),CV161="Yes"),OFFSET('Sanitation Data'!$E$7,0,10*ROW('Sanitation Data'!E155)),IF(AND(ISNUMBER(OFFSET('Sanitation Data'!$E$7,0,10*ROW('Sanitation Data'!E155))),CV161="No",ISNUMBER(OFFSET('Sanitation Data'!$E$7,0,10*ROW('Sanitation Data'!E155)))),CONCATENATE("[",ROUND(OFFSET('Sanitation Data'!$E$7,0,10*ROW('Sanitation Data'!E155)),0),"]"),IF(AND(ISNUMBER(OFFSET('Sanitation Data'!$E$7,0,10*ROW('Sanitation Data'!E155))),CV161="",ISNUMBER(OFFSET('Sanitation Data'!$E$7,0,10*ROW('Sanitation Data'!E155)))),OFFSET('Sanitation Data'!$E$7,0,10*ROW('Sanitation Data'!E155)),NA())))</f>
        <v>#N/A</v>
      </c>
      <c r="AH161" s="120" t="e">
        <f ca="1">+IF(AND(ISNUMBER(OFFSET('Sanitation Data'!$E$11,0,10*ROW('Sanitation Data'!E155))),CW161="Yes"),OFFSET('Sanitation Data'!$E$11,0,10*ROW('Sanitation Data'!E155)),IF(AND(ISNUMBER(OFFSET('Sanitation Data'!$E$11,0,10*ROW('Sanitation Data'!E155))),CW161="No",ISNUMBER(OFFSET('Sanitation Data'!$E$11,0,10*ROW('Sanitation Data'!E155)))),CONCATENATE("[",ROUND(OFFSET('Sanitation Data'!$E$11,0,10*ROW('Sanitation Data'!E155)),0),"]"),IF(AND(ISNUMBER(OFFSET('Sanitation Data'!$E$11,0,10*ROW('Sanitation Data'!E155))),CW161="",ISNUMBER(OFFSET('Sanitation Data'!$E$11,0,10*ROW('Sanitation Data'!E155)))),OFFSET('Sanitation Data'!$E$11,0,10*ROW('Sanitation Data'!E155)),NA())))</f>
        <v>#N/A</v>
      </c>
      <c r="AI161" s="120" t="e">
        <f ca="1">+IF(AND(ISNUMBER(OFFSET('Sanitation Data'!$E$12,0,10*ROW('Sanitation Data'!E155))),CX161="Yes"),OFFSET('Sanitation Data'!$E$12,0,10*ROW('Sanitation Data'!E155)),IF(AND(ISNUMBER(OFFSET('Sanitation Data'!$E$12,0,10*ROW('Sanitation Data'!E155))),CX161="No",ISNUMBER(OFFSET('Sanitation Data'!$E$12,0,10*ROW('Sanitation Data'!E155)))),CONCATENATE("[",ROUND(OFFSET('Sanitation Data'!$E$12,0,10*ROW('Sanitation Data'!E155)),0),"]"),IF(AND(ISNUMBER(OFFSET('Sanitation Data'!$E$12,0,10*ROW('Sanitation Data'!E155))),CX161="",ISNUMBER(OFFSET('Sanitation Data'!$E$12,0,10*ROW('Sanitation Data'!E155)))),OFFSET('Sanitation Data'!$E$12,0,10*ROW('Sanitation Data'!E155)),NA())))</f>
        <v>#N/A</v>
      </c>
      <c r="AJ161" s="120" t="e">
        <f ca="1">+IF(AND(ISNUMBER(OFFSET('Sanitation Data'!$E$13,0,10*ROW('Sanitation Data'!E155))),CY161="Yes"),OFFSET('Sanitation Data'!$E$13,0,10*ROW('Sanitation Data'!E155)),IF(AND(ISNUMBER(OFFSET('Sanitation Data'!$E$13,0,10*ROW('Sanitation Data'!E155))),CY161="No",ISNUMBER(OFFSET('Sanitation Data'!$E$13,0,10*ROW('Sanitation Data'!E155)))),CONCATENATE("[",ROUND(OFFSET('Sanitation Data'!$E$13,0,10*ROW('Sanitation Data'!E155)),0),"]"),IF(AND(ISNUMBER(OFFSET('Sanitation Data'!$E$13,0,10*ROW('Sanitation Data'!E155))),CY161="",ISNUMBER(OFFSET('Sanitation Data'!$E$13,0,10*ROW('Sanitation Data'!E155)))),OFFSET('Sanitation Data'!$E$13,0,10*ROW('Sanitation Data'!E155)),NA())))</f>
        <v>#N/A</v>
      </c>
      <c r="AK161" s="120" t="e">
        <f ca="1">+IF(AND(ISNUMBER(OFFSET('Sanitation Data'!$F$5,0,10*ROW('Sanitation Data'!F155))),CZ161="Yes"),100-OFFSET('Sanitation Data'!$F$5,0,10*ROW('Sanitation Data'!F155)),IF(AND(ISNUMBER(OFFSET('Sanitation Data'!$F$5,0,10*ROW('Sanitation Data'!F155))),CZ161="No",ISNUMBER(OFFSET('Sanitation Data'!$F$5,0,10*ROW('Sanitation Data'!F155)))),CONCATENATE("[",ROUND(100-OFFSET('Sanitation Data'!$F$5,0,10*ROW('Sanitation Data'!F155)),0),"]"),IF(AND(ISNUMBER(OFFSET('Sanitation Data'!$F$5,0,10*ROW('Sanitation Data'!F155))),CZ161="",ISNUMBER(OFFSET('Sanitation Data'!$F$5,0,10*ROW('Sanitation Data'!F155)))),100-OFFSET('Sanitation Data'!$F$5,0,10*ROW('Sanitation Data'!F155)),NA())))</f>
        <v>#N/A</v>
      </c>
      <c r="AL161" s="120" t="e">
        <f ca="1">+IF(AND(ISNUMBER(OFFSET('Sanitation Data'!$F$7,0,10*ROW('Sanitation Data'!F155))),DA161="Yes"),OFFSET('Sanitation Data'!$F$7,0,10*ROW('Sanitation Data'!F155)),IF(AND(ISNUMBER(OFFSET('Sanitation Data'!$F$7,0,10*ROW('Sanitation Data'!F155))),DA161="No",ISNUMBER(OFFSET('Sanitation Data'!$F$7,0,10*ROW('Sanitation Data'!F155)))),CONCATENATE("[",ROUND(OFFSET('Sanitation Data'!$F$7,0,10*ROW('Sanitation Data'!F155)),0),"]"),IF(AND(ISNUMBER(OFFSET('Sanitation Data'!$F$7,0,10*ROW('Sanitation Data'!F155))),DA161="",ISNUMBER(OFFSET('Sanitation Data'!$F$7,0,10*ROW('Sanitation Data'!F155)))),OFFSET('Sanitation Data'!$F$7,0,10*ROW('Sanitation Data'!F155)),NA())))</f>
        <v>#N/A</v>
      </c>
      <c r="AM161" s="120" t="e">
        <f ca="1">+IF(AND(ISNUMBER(OFFSET('Sanitation Data'!$F$11,0,10*ROW('Sanitation Data'!F155))),DB161="Yes"),OFFSET('Sanitation Data'!$F$11,0,10*ROW('Sanitation Data'!F155)),IF(AND(ISNUMBER(OFFSET('Sanitation Data'!$F$11,0,10*ROW('Sanitation Data'!F155))),DB161="No",ISNUMBER(OFFSET('Sanitation Data'!$F$11,0,10*ROW('Sanitation Data'!F155)))),CONCATENATE("[",ROUND(OFFSET('Sanitation Data'!$F$11,0,10*ROW('Sanitation Data'!F155)),0),"]"),IF(AND(ISNUMBER(OFFSET('Sanitation Data'!$F$11,0,10*ROW('Sanitation Data'!F155))),DB161="",ISNUMBER(OFFSET('Sanitation Data'!$F$11,0,10*ROW('Sanitation Data'!F155)))),OFFSET('Sanitation Data'!$F$11,0,10*ROW('Sanitation Data'!F155)),NA())))</f>
        <v>#N/A</v>
      </c>
      <c r="AN161" s="120" t="e">
        <f ca="1">+IF(AND(ISNUMBER(OFFSET('Sanitation Data'!$F$12,0,10*ROW('Sanitation Data'!F155))),DC161="Yes"),OFFSET('Sanitation Data'!$F$12,0,10*ROW('Sanitation Data'!F155)),IF(AND(ISNUMBER(OFFSET('Sanitation Data'!$F$12,0,10*ROW('Sanitation Data'!F155))),DC161="No",ISNUMBER(OFFSET('Sanitation Data'!$F$12,0,10*ROW('Sanitation Data'!F155)))),CONCATENATE("[",ROUND(OFFSET('Sanitation Data'!$F$12,0,10*ROW('Sanitation Data'!F155)),0),"]"),IF(AND(ISNUMBER(OFFSET('Sanitation Data'!$F$12,0,10*ROW('Sanitation Data'!F155))),DC161="",ISNUMBER(OFFSET('Sanitation Data'!$F$12,0,10*ROW('Sanitation Data'!F155)))),OFFSET('Sanitation Data'!$F$12,0,10*ROW('Sanitation Data'!F155)),NA())))</f>
        <v>#N/A</v>
      </c>
      <c r="AO161" s="120" t="e">
        <f ca="1">+IF(AND(ISNUMBER(OFFSET('Sanitation Data'!$F$13,0,10*ROW('Sanitation Data'!F155))),DD161="Yes"),OFFSET('Sanitation Data'!$F$13,0,10*ROW('Sanitation Data'!F155)),IF(AND(ISNUMBER(OFFSET('Sanitation Data'!$F$13,0,10*ROW('Sanitation Data'!F155))),DD161="No",ISNUMBER(OFFSET('Sanitation Data'!$F$13,0,10*ROW('Sanitation Data'!F155)))),CONCATENATE("[",ROUND(OFFSET('Sanitation Data'!$F$13,0,10*ROW('Sanitation Data'!F155)),0),"]"),IF(AND(ISNUMBER(OFFSET('Sanitation Data'!$F$13,0,10*ROW('Sanitation Data'!F155))),DD161="",ISNUMBER(OFFSET('Sanitation Data'!$F$13,0,10*ROW('Sanitation Data'!F155)))),OFFSET('Sanitation Data'!$F$13,0,10*ROW('Sanitation Data'!F155)),NA())))</f>
        <v>#N/A</v>
      </c>
      <c r="AP161" s="120" t="e">
        <f ca="1">+IF(AND(ISNUMBER(OFFSET('Sanitation Data'!$G$5,0,10*ROW('Sanitation Data'!G155))),DE161="Yes"),100-OFFSET('Sanitation Data'!$G$5,0,10*ROW('Sanitation Data'!G155)),IF(AND(ISNUMBER(OFFSET('Sanitation Data'!$G$5,0,10*ROW('Sanitation Data'!G155))),DE161="No",ISNUMBER(OFFSET('Sanitation Data'!$G$5,0,10*ROW('Sanitation Data'!G155)))),CONCATENATE("[",ROUND(100-OFFSET('Sanitation Data'!$G$5,0,10*ROW('Sanitation Data'!G155)),0),"]"),IF(AND(ISNUMBER(OFFSET('Sanitation Data'!$G$5,0,10*ROW('Sanitation Data'!G155))),DE161="",ISNUMBER(OFFSET('Sanitation Data'!$G$5,0,10*ROW('Sanitation Data'!G155)))),100-OFFSET('Sanitation Data'!$G$5,0,10*ROW('Sanitation Data'!G155)),NA())))</f>
        <v>#N/A</v>
      </c>
      <c r="AQ161" s="120" t="e">
        <f ca="1">+IF(AND(ISNUMBER(OFFSET('Sanitation Data'!$G$7,0,10*ROW('Sanitation Data'!G155))),DF161="Yes"),OFFSET('Sanitation Data'!$G$7,0,10*ROW('Sanitation Data'!G155)),IF(AND(ISNUMBER(OFFSET('Sanitation Data'!$G$7,0,10*ROW('Sanitation Data'!G155))),DF161="No",ISNUMBER(OFFSET('Sanitation Data'!$G$7,0,10*ROW('Sanitation Data'!G155)))),CONCATENATE("[",ROUND(OFFSET('Sanitation Data'!$G$7,0,10*ROW('Sanitation Data'!G155)),0),"]"),IF(AND(ISNUMBER(OFFSET('Sanitation Data'!$G$7,0,10*ROW('Sanitation Data'!G155))),DF161="",ISNUMBER(OFFSET('Sanitation Data'!$G$7,0,10*ROW('Sanitation Data'!G155)))),OFFSET('Sanitation Data'!$G$7,0,10*ROW('Sanitation Data'!G155)),NA())))</f>
        <v>#N/A</v>
      </c>
      <c r="AR161" s="120" t="e">
        <f ca="1">+IF(AND(ISNUMBER(OFFSET('Sanitation Data'!$G$11,0,10*ROW('Sanitation Data'!G155))),DG161="Yes"),OFFSET('Sanitation Data'!$G$11,0,10*ROW('Sanitation Data'!G155)),IF(AND(ISNUMBER(OFFSET('Sanitation Data'!$G$11,0,10*ROW('Sanitation Data'!G155))),DG161="No",ISNUMBER(OFFSET('Sanitation Data'!$G$11,0,10*ROW('Sanitation Data'!G155)))),CONCATENATE("[",ROUND(OFFSET('Sanitation Data'!$G$11,0,10*ROW('Sanitation Data'!G155)),0),"]"),IF(AND(ISNUMBER(OFFSET('Sanitation Data'!$G$11,0,10*ROW('Sanitation Data'!G155))),DG161="",ISNUMBER(OFFSET('Sanitation Data'!$G$11,0,10*ROW('Sanitation Data'!G155)))),OFFSET('Sanitation Data'!$G$11,0,10*ROW('Sanitation Data'!G155)),NA())))</f>
        <v>#N/A</v>
      </c>
      <c r="AS161" s="120" t="e">
        <f ca="1">+IF(AND(ISNUMBER(OFFSET('Sanitation Data'!$G$12,0,10*ROW('Sanitation Data'!G155))),DH161="Yes"),OFFSET('Sanitation Data'!$G$12,0,10*ROW('Sanitation Data'!G155)),IF(AND(ISNUMBER(OFFSET('Sanitation Data'!$G$12,0,10*ROW('Sanitation Data'!G155))),DH161="No",ISNUMBER(OFFSET('Sanitation Data'!$G$12,0,10*ROW('Sanitation Data'!G155)))),CONCATENATE("[",ROUND(OFFSET('Sanitation Data'!$G$12,0,10*ROW('Sanitation Data'!G155)),0),"]"),IF(AND(ISNUMBER(OFFSET('Sanitation Data'!$G$12,0,10*ROW('Sanitation Data'!G155))),DH161="",ISNUMBER(OFFSET('Sanitation Data'!$G$12,0,10*ROW('Sanitation Data'!G155)))),OFFSET('Sanitation Data'!$G$12,0,10*ROW('Sanitation Data'!G155)),NA())))</f>
        <v>#N/A</v>
      </c>
      <c r="AT161" s="120" t="e">
        <f ca="1">+IF(AND(ISNUMBER(OFFSET('Sanitation Data'!$G$13,0,10*ROW('Sanitation Data'!G155))),DI161="Yes"),OFFSET('Sanitation Data'!$G$13,0,10*ROW('Sanitation Data'!G155)),IF(AND(ISNUMBER(OFFSET('Sanitation Data'!$G$13,0,10*ROW('Sanitation Data'!G155))),DI161="No",ISNUMBER(OFFSET('Sanitation Data'!$G$13,0,10*ROW('Sanitation Data'!G155)))),CONCATENATE("[",ROUND(OFFSET('Sanitation Data'!$G$13,0,10*ROW('Sanitation Data'!G155)),0),"]"),IF(AND(ISNUMBER(OFFSET('Sanitation Data'!$G$13,0,10*ROW('Sanitation Data'!G155))),DI161="",ISNUMBER(OFFSET('Sanitation Data'!$G$13,0,10*ROW('Sanitation Data'!G155)))),OFFSET('Sanitation Data'!$G$13,0,10*ROW('Sanitation Data'!G155)),NA())))</f>
        <v>#N/A</v>
      </c>
      <c r="AU161" s="120" t="e">
        <f ca="1">+IF(AND(ISNUMBER(OFFSET('Sanitation Data'!$H$5,0,10*ROW('Sanitation Data'!H155))),DJ161="Yes"),100-OFFSET('Sanitation Data'!$H$5,0,10*ROW('Sanitation Data'!H155)),IF(AND(ISNUMBER(OFFSET('Sanitation Data'!$H$5,0,10*ROW('Sanitation Data'!H155))),DJ161="No",ISNUMBER(OFFSET('Sanitation Data'!$H$5,0,10*ROW('Sanitation Data'!H155)))),CONCATENATE("[",ROUND(100-OFFSET('Sanitation Data'!$H$5,0,10*ROW('Sanitation Data'!H155)),0),"]"),IF(AND(ISNUMBER(OFFSET('Sanitation Data'!$H$5,0,10*ROW('Sanitation Data'!H155))),DJ161="",ISNUMBER(OFFSET('Sanitation Data'!$H$5,0,10*ROW('Sanitation Data'!H155)))),100-OFFSET('Sanitation Data'!$H$5,0,10*ROW('Sanitation Data'!H155)),NA())))</f>
        <v>#N/A</v>
      </c>
      <c r="AV161" s="120" t="e">
        <f ca="1">+IF(AND(ISNUMBER(OFFSET('Sanitation Data'!$H$7,0,10*ROW('Sanitation Data'!H155))),DK161="Yes"),OFFSET('Sanitation Data'!$H$7,0,10*ROW('Sanitation Data'!H155)),IF(AND(ISNUMBER(OFFSET('Sanitation Data'!$H$7,0,10*ROW('Sanitation Data'!H155))),DK161="No",ISNUMBER(OFFSET('Sanitation Data'!$H$7,0,10*ROW('Sanitation Data'!H155)))),CONCATENATE("[",ROUND(OFFSET('Sanitation Data'!$H$7,0,10*ROW('Sanitation Data'!H155)),0),"]"),IF(AND(ISNUMBER(OFFSET('Sanitation Data'!$H$7,0,10*ROW('Sanitation Data'!H155))),DK161="",ISNUMBER(OFFSET('Sanitation Data'!$H$7,0,10*ROW('Sanitation Data'!H155)))),OFFSET('Sanitation Data'!$H$7,0,10*ROW('Sanitation Data'!H155)),NA())))</f>
        <v>#N/A</v>
      </c>
      <c r="AW161" s="120" t="e">
        <f ca="1">+IF(AND(ISNUMBER(OFFSET('Sanitation Data'!$H$11,0,10*ROW('Sanitation Data'!H155))),DL161="Yes"),OFFSET('Sanitation Data'!$H$11,0,10*ROW('Sanitation Data'!H155)),IF(AND(ISNUMBER(OFFSET('Sanitation Data'!$H$11,0,10*ROW('Sanitation Data'!H155))),DL161="No",ISNUMBER(OFFSET('Sanitation Data'!$H$11,0,10*ROW('Sanitation Data'!H155)))),CONCATENATE("[",ROUND(OFFSET('Sanitation Data'!$H$11,0,10*ROW('Sanitation Data'!H155)),0),"]"),IF(AND(ISNUMBER(OFFSET('Sanitation Data'!$H$11,0,10*ROW('Sanitation Data'!H155))),DL161="",ISNUMBER(OFFSET('Sanitation Data'!$H$11,0,10*ROW('Sanitation Data'!H155)))),OFFSET('Sanitation Data'!$H$11,0,10*ROW('Sanitation Data'!H155)),NA())))</f>
        <v>#N/A</v>
      </c>
      <c r="AX161" s="120" t="e">
        <f ca="1">+IF(AND(ISNUMBER(OFFSET('Sanitation Data'!$H$12,0,10*ROW('Sanitation Data'!H155))),DM161="Yes"),OFFSET('Sanitation Data'!$H$12,0,10*ROW('Sanitation Data'!H155)),IF(AND(ISNUMBER(OFFSET('Sanitation Data'!$H$12,0,10*ROW('Sanitation Data'!H155))),DM161="No",ISNUMBER(OFFSET('Sanitation Data'!$H$12,0,10*ROW('Sanitation Data'!H155)))),CONCATENATE("[",ROUND(OFFSET('Sanitation Data'!$H$12,0,10*ROW('Sanitation Data'!H155)),0),"]"),IF(AND(ISNUMBER(OFFSET('Sanitation Data'!$H$12,0,10*ROW('Sanitation Data'!H155))),DM161="",ISNUMBER(OFFSET('Sanitation Data'!$H$12,0,10*ROW('Sanitation Data'!H155)))),OFFSET('Sanitation Data'!$H$12,0,10*ROW('Sanitation Data'!H155)),NA())))</f>
        <v>#N/A</v>
      </c>
      <c r="AY161" s="120" t="e">
        <f ca="1">+IF(AND(ISNUMBER(OFFSET('Sanitation Data'!$H$13,0,10*ROW('Sanitation Data'!H155))),DN161="Yes"),OFFSET('Sanitation Data'!$H$13,0,10*ROW('Sanitation Data'!H155)),IF(AND(ISNUMBER(OFFSET('Sanitation Data'!$H$13,0,10*ROW('Sanitation Data'!H155))),DN161="No",ISNUMBER(OFFSET('Sanitation Data'!$H$13,0,10*ROW('Sanitation Data'!H155)))),CONCATENATE("[",ROUND(OFFSET('Sanitation Data'!$H$13,0,10*ROW('Sanitation Data'!H155)),0),"]"),IF(AND(ISNUMBER(OFFSET('Sanitation Data'!$H$13,0,10*ROW('Sanitation Data'!H155))),DN161="",ISNUMBER(OFFSET('Sanitation Data'!$H$13,0,10*ROW('Sanitation Data'!H155)))),OFFSET('Sanitation Data'!$H$13,0,10*ROW('Sanitation Data'!H155)),NA())))</f>
        <v>#N/A</v>
      </c>
      <c r="AZ161" s="121" t="e">
        <f ca="1">+IF(AND(ISNUMBER(OFFSET('Hygiene Data'!$C$6,0,10*ROW('Hygiene Data'!C155))),DO161="Yes"),OFFSET('Hygiene Data'!$C$6,0,10*ROW('Hygiene Data'!C155)),IF(AND(ISNUMBER(OFFSET('Hygiene Data'!$C$6,0,10*ROW('Hygiene Data'!C155))),DO161="No",ISNUMBER(OFFSET('Hygiene Data'!$C$6,0,10*ROW('Hygiene Data'!C155)))),CONCATENATE("[",ROUND(OFFSET('Hygiene Data'!$C$6,0,10*ROW('Hygiene Data'!C155)),0),"]"),IF(AND(ISNUMBER(OFFSET('Hygiene Data'!$C$6,0,10*ROW('Hygiene Data'!C155))),DO161="",ISNUMBER(OFFSET('Hygiene Data'!$C$6,0,10*ROW('Hygiene Data'!C155)))),OFFSET('Hygiene Data'!$C$6,0,10*ROW('Hygiene Data'!C155)),NA())))</f>
        <v>#N/A</v>
      </c>
      <c r="BA161" s="121" t="e">
        <f ca="1">+IF(AND(ISNUMBER(OFFSET('Hygiene Data'!$C$8,0,10*ROW('Hygiene Data'!C155))),DP161="Yes"),OFFSET('Hygiene Data'!$C$8,0,10*ROW('Hygiene Data'!C155)),IF(AND(ISNUMBER(OFFSET('Hygiene Data'!$C$8,0,10*ROW('Hygiene Data'!C155))),DP161="No",ISNUMBER(OFFSET('Hygiene Data'!$C$8,0,10*ROW('Hygiene Data'!C155)))),CONCATENATE("[",ROUND(OFFSET('Hygiene Data'!$C$8,0,10*ROW('Hygiene Data'!C155)),0),"]"),IF(AND(ISNUMBER(OFFSET('Hygiene Data'!$C$8,0,10*ROW('Hygiene Data'!C155))),DP161="",ISNUMBER(OFFSET('Hygiene Data'!$C$8,0,10*ROW('Hygiene Data'!C155)))),OFFSET('Hygiene Data'!$C$8,0,10*ROW('Hygiene Data'!C155)),NA())))</f>
        <v>#N/A</v>
      </c>
      <c r="BB161" s="121" t="e">
        <f ca="1">+IF(AND(ISNUMBER(OFFSET('Hygiene Data'!$C$10,0,10*ROW('Hygiene Data'!C155))),DQ161="Yes"),OFFSET('Hygiene Data'!$C$10,0,10*ROW('Hygiene Data'!C155)),IF(AND(ISNUMBER(OFFSET('Hygiene Data'!$C$10,0,10*ROW('Hygiene Data'!C155))),DQ161="No",ISNUMBER(OFFSET('Hygiene Data'!$C$10,0,10*ROW('Hygiene Data'!C155)))),CONCATENATE("[",ROUND(OFFSET('Hygiene Data'!$C$10,0,10*ROW('Hygiene Data'!C155)),0),"]"),IF(AND(ISNUMBER(OFFSET('Hygiene Data'!$C$10,0,10*ROW('Hygiene Data'!C155))),DQ161="",ISNUMBER(OFFSET('Hygiene Data'!$C$10,0,10*ROW('Hygiene Data'!C155)))),OFFSET('Hygiene Data'!$C$10,0,10*ROW('Hygiene Data'!C155)),NA())))</f>
        <v>#N/A</v>
      </c>
      <c r="BC161" s="121" t="e">
        <f ca="1">+IF(AND(ISNUMBER(OFFSET('Hygiene Data'!$D$6,0,10*ROW('Hygiene Data'!D155))),DR161="Yes"),OFFSET('Hygiene Data'!$D$6,0,10*ROW('Hygiene Data'!D155)),IF(AND(ISNUMBER(OFFSET('Hygiene Data'!$D$6,0,10*ROW('Hygiene Data'!D155))),DR161="No",ISNUMBER(OFFSET('Hygiene Data'!$D$6,0,10*ROW('Hygiene Data'!D155)))),CONCATENATE("[",ROUND(OFFSET('Hygiene Data'!$D$6,0,10*ROW('Hygiene Data'!D155)),0),"]"),IF(AND(ISNUMBER(OFFSET('Hygiene Data'!$D$6,0,10*ROW('Hygiene Data'!D155))),DR161="",ISNUMBER(OFFSET('Hygiene Data'!$D$6,0,10*ROW('Hygiene Data'!D155)))),OFFSET('Hygiene Data'!$D$6,0,10*ROW('Hygiene Data'!D155)),NA())))</f>
        <v>#N/A</v>
      </c>
      <c r="BD161" s="121" t="e">
        <f ca="1">+IF(AND(ISNUMBER(OFFSET('Hygiene Data'!$D$8,0,10*ROW('Hygiene Data'!D155))),DS161="Yes"),OFFSET('Hygiene Data'!$D$8,0,10*ROW('Hygiene Data'!D155)),IF(AND(ISNUMBER(OFFSET('Hygiene Data'!$D$8,0,10*ROW('Hygiene Data'!D155))),DS161="No",ISNUMBER(OFFSET('Hygiene Data'!$D$8,0,10*ROW('Hygiene Data'!D155)))),CONCATENATE("[",ROUND(OFFSET('Hygiene Data'!$D$8,0,10*ROW('Hygiene Data'!D155)),0),"]"),IF(AND(ISNUMBER(OFFSET('Hygiene Data'!$D$8,0,10*ROW('Hygiene Data'!D155))),DS161="",ISNUMBER(OFFSET('Hygiene Data'!$D$8,0,10*ROW('Hygiene Data'!D155)))),OFFSET('Hygiene Data'!$D$8,0,10*ROW('Hygiene Data'!D155)),NA())))</f>
        <v>#N/A</v>
      </c>
      <c r="BE161" s="121" t="e">
        <f ca="1">+IF(AND(ISNUMBER(OFFSET('Hygiene Data'!$D$10,0,10*ROW('Hygiene Data'!D155))),DT161="Yes"),OFFSET('Hygiene Data'!$D$10,0,10*ROW('Hygiene Data'!D155)),IF(AND(ISNUMBER(OFFSET('Hygiene Data'!$D$10,0,10*ROW('Hygiene Data'!D155))),DT161="No",ISNUMBER(OFFSET('Hygiene Data'!$D$10,0,10*ROW('Hygiene Data'!D155)))),CONCATENATE("[",ROUND(OFFSET('Hygiene Data'!$D$10,0,10*ROW('Hygiene Data'!D155)),0),"]"),IF(AND(ISNUMBER(OFFSET('Hygiene Data'!$D$10,0,10*ROW('Hygiene Data'!D155))),DT161="",ISNUMBER(OFFSET('Hygiene Data'!$D$10,0,10*ROW('Hygiene Data'!D155)))),OFFSET('Hygiene Data'!$D$10,0,10*ROW('Hygiene Data'!D155)),NA())))</f>
        <v>#N/A</v>
      </c>
      <c r="BF161" s="121" t="e">
        <f ca="1">+IF(AND(ISNUMBER(OFFSET('Hygiene Data'!$E$6,0,10*ROW('Hygiene Data'!E155))),DU161="Yes"),OFFSET('Hygiene Data'!$E$6,0,10*ROW('Hygiene Data'!E155)),IF(AND(ISNUMBER(OFFSET('Hygiene Data'!$E$6,0,10*ROW('Hygiene Data'!E155))),DU161="No",ISNUMBER(OFFSET('Hygiene Data'!$E$6,0,10*ROW('Hygiene Data'!E155)))),CONCATENATE("[",ROUND(OFFSET('Hygiene Data'!$E$6,0,10*ROW('Hygiene Data'!E155)),0),"]"),IF(AND(ISNUMBER(OFFSET('Hygiene Data'!$E$6,0,10*ROW('Hygiene Data'!E155))),DU161="",ISNUMBER(OFFSET('Hygiene Data'!$E$6,0,10*ROW('Hygiene Data'!E155)))),OFFSET('Hygiene Data'!$E$6,0,10*ROW('Hygiene Data'!E155)),NA())))</f>
        <v>#N/A</v>
      </c>
      <c r="BG161" s="121" t="e">
        <f ca="1">+IF(AND(ISNUMBER(OFFSET('Hygiene Data'!$E$8,0,10*ROW('Hygiene Data'!E155))),DV161="Yes"),OFFSET('Hygiene Data'!$E$8,0,10*ROW('Hygiene Data'!E155)),IF(AND(ISNUMBER(OFFSET('Hygiene Data'!$E$8,0,10*ROW('Hygiene Data'!E155))),DV161="No",ISNUMBER(OFFSET('Hygiene Data'!$E$8,0,10*ROW('Hygiene Data'!E155)))),CONCATENATE("[",ROUND(OFFSET('Hygiene Data'!$E$8,0,10*ROW('Hygiene Data'!E155)),0),"]"),IF(AND(ISNUMBER(OFFSET('Hygiene Data'!$E$8,0,10*ROW('Hygiene Data'!E155))),DV161="",ISNUMBER(OFFSET('Hygiene Data'!$E$8,0,10*ROW('Hygiene Data'!E155)))),OFFSET('Hygiene Data'!$E$8,0,10*ROW('Hygiene Data'!E155)),NA())))</f>
        <v>#N/A</v>
      </c>
      <c r="BH161" s="121" t="e">
        <f ca="1">+IF(AND(ISNUMBER(OFFSET('Hygiene Data'!$E$10,0,10*ROW('Hygiene Data'!E155))),DW161="Yes"),OFFSET('Hygiene Data'!$E$10,0,10*ROW('Hygiene Data'!E155)),IF(AND(ISNUMBER(OFFSET('Hygiene Data'!$E$10,0,10*ROW('Hygiene Data'!E155))),DW161="No",ISNUMBER(OFFSET('Hygiene Data'!$E$10,0,10*ROW('Hygiene Data'!E155)))),CONCATENATE("[",ROUND(OFFSET('Hygiene Data'!$E$10,0,10*ROW('Hygiene Data'!E155)),0),"]"),IF(AND(ISNUMBER(OFFSET('Hygiene Data'!$E$10,0,10*ROW('Hygiene Data'!E155))),DW161="",ISNUMBER(OFFSET('Hygiene Data'!$E$10,0,10*ROW('Hygiene Data'!E155)))),OFFSET('Hygiene Data'!$E$10,0,10*ROW('Hygiene Data'!E155)),NA())))</f>
        <v>#N/A</v>
      </c>
      <c r="BI161" s="121" t="e">
        <f ca="1">+IF(AND(ISNUMBER(OFFSET('Hygiene Data'!$F$6,0,10*ROW('Hygiene Data'!F155))),DX161="Yes"),OFFSET('Hygiene Data'!$F$6,0,10*ROW('Hygiene Data'!F155)),IF(AND(ISNUMBER(OFFSET('Hygiene Data'!$F$6,0,10*ROW('Hygiene Data'!F155))),DX161="No",ISNUMBER(OFFSET('Hygiene Data'!$F$6,0,10*ROW('Hygiene Data'!F155)))),CONCATENATE("[",ROUND(OFFSET('Hygiene Data'!$F$6,0,10*ROW('Hygiene Data'!F155)),0),"]"),IF(AND(ISNUMBER(OFFSET('Hygiene Data'!$F$6,0,10*ROW('Hygiene Data'!F155))),DX161="",ISNUMBER(OFFSET('Hygiene Data'!$F$6,0,10*ROW('Hygiene Data'!F155)))),OFFSET('Hygiene Data'!$F$6,0,10*ROW('Hygiene Data'!F155)),NA())))</f>
        <v>#N/A</v>
      </c>
      <c r="BJ161" s="121" t="e">
        <f ca="1">+IF(AND(ISNUMBER(OFFSET('Hygiene Data'!$F$8,0,10*ROW('Hygiene Data'!F155))),DY161="Yes"),OFFSET('Hygiene Data'!$F$8,0,10*ROW('Hygiene Data'!F155)),IF(AND(ISNUMBER(OFFSET('Hygiene Data'!$F$8,0,10*ROW('Hygiene Data'!F155))),DY161="No",ISNUMBER(OFFSET('Hygiene Data'!$F$8,0,10*ROW('Hygiene Data'!F155)))),CONCATENATE("[",ROUND(OFFSET('Hygiene Data'!$F$8,0,10*ROW('Hygiene Data'!F155)),0),"]"),IF(AND(ISNUMBER(OFFSET('Hygiene Data'!$F$8,0,10*ROW('Hygiene Data'!F155))),DY161="",ISNUMBER(OFFSET('Hygiene Data'!$F$8,0,10*ROW('Hygiene Data'!F155)))),OFFSET('Hygiene Data'!$F$8,0,10*ROW('Hygiene Data'!F155)),NA())))</f>
        <v>#N/A</v>
      </c>
      <c r="BK161" s="121" t="e">
        <f ca="1">+IF(AND(ISNUMBER(OFFSET('Hygiene Data'!$F$10,0,10*ROW('Hygiene Data'!F155))),DZ161="Yes"),OFFSET('Hygiene Data'!$F$10,0,10*ROW('Hygiene Data'!F155)),IF(AND(ISNUMBER(OFFSET('Hygiene Data'!$F$10,0,10*ROW('Hygiene Data'!F155))),DZ161="No",ISNUMBER(OFFSET('Hygiene Data'!$F$10,0,10*ROW('Hygiene Data'!F155)))),CONCATENATE("[",ROUND(OFFSET('Hygiene Data'!$F$10,0,10*ROW('Hygiene Data'!F155)),0),"]"),IF(AND(ISNUMBER(OFFSET('Hygiene Data'!$F$10,0,10*ROW('Hygiene Data'!F155))),DZ161="",ISNUMBER(OFFSET('Hygiene Data'!$F$10,0,10*ROW('Hygiene Data'!F155)))),OFFSET('Hygiene Data'!$F$10,0,10*ROW('Hygiene Data'!F155)),NA())))</f>
        <v>#N/A</v>
      </c>
      <c r="BL161" s="121" t="e">
        <f ca="1">+IF(AND(ISNUMBER(OFFSET('Hygiene Data'!$G$6,0,10*ROW('Hygiene Data'!G155))),EA161="Yes"),OFFSET('Hygiene Data'!$G$6,0,10*ROW('Hygiene Data'!G155)),IF(AND(ISNUMBER(OFFSET('Hygiene Data'!$G$6,0,10*ROW('Hygiene Data'!G155))),EA161="No",ISNUMBER(OFFSET('Hygiene Data'!$G$6,0,10*ROW('Hygiene Data'!G155)))),CONCATENATE("[",ROUND(OFFSET('Hygiene Data'!$G$6,0,10*ROW('Hygiene Data'!G155)),0),"]"),IF(AND(ISNUMBER(OFFSET('Hygiene Data'!$G$6,0,10*ROW('Hygiene Data'!G155))),EA161="",ISNUMBER(OFFSET('Hygiene Data'!$G$6,0,10*ROW('Hygiene Data'!G155)))),OFFSET('Hygiene Data'!$G$6,0,10*ROW('Hygiene Data'!G155)),NA())))</f>
        <v>#N/A</v>
      </c>
      <c r="BM161" s="121" t="e">
        <f ca="1">+IF(AND(ISNUMBER(OFFSET('Hygiene Data'!$G$8,0,10*ROW('Hygiene Data'!G155))),EB161="Yes"),OFFSET('Hygiene Data'!$G$8,0,10*ROW('Hygiene Data'!G155)),IF(AND(ISNUMBER(OFFSET('Hygiene Data'!$G$8,0,10*ROW('Hygiene Data'!G155))),EB161="No",ISNUMBER(OFFSET('Hygiene Data'!$G$8,0,10*ROW('Hygiene Data'!G155)))),CONCATENATE("[",ROUND(OFFSET('Hygiene Data'!$G$8,0,10*ROW('Hygiene Data'!G155)),0),"]"),IF(AND(ISNUMBER(OFFSET('Hygiene Data'!$G$8,0,10*ROW('Hygiene Data'!G155))),EB161="",ISNUMBER(OFFSET('Hygiene Data'!$G$8,0,10*ROW('Hygiene Data'!G155)))),OFFSET('Hygiene Data'!$G$8,0,10*ROW('Hygiene Data'!G155)),NA())))</f>
        <v>#N/A</v>
      </c>
      <c r="BN161" s="121" t="e">
        <f ca="1">+IF(AND(ISNUMBER(OFFSET('Hygiene Data'!$G$10,0,10*ROW('Hygiene Data'!G155))),EC161="Yes"),OFFSET('Hygiene Data'!$G$10,0,10*ROW('Hygiene Data'!G155)),IF(AND(ISNUMBER(OFFSET('Hygiene Data'!$G$10,0,10*ROW('Hygiene Data'!G155))),EC161="No",ISNUMBER(OFFSET('Hygiene Data'!$G$10,0,10*ROW('Hygiene Data'!G155)))),CONCATENATE("[",ROUND(OFFSET('Hygiene Data'!$G$10,0,10*ROW('Hygiene Data'!G155)),0),"]"),IF(AND(ISNUMBER(OFFSET('Hygiene Data'!$G$10,0,10*ROW('Hygiene Data'!G155))),EC161="",ISNUMBER(OFFSET('Hygiene Data'!$G$10,0,10*ROW('Hygiene Data'!G155)))),OFFSET('Hygiene Data'!$G$10,0,10*ROW('Hygiene Data'!G155)),NA())))</f>
        <v>#N/A</v>
      </c>
      <c r="BO161" s="121" t="e">
        <f ca="1">+IF(AND(ISNUMBER(OFFSET('Hygiene Data'!$H$6,0,10*ROW('Hygiene Data'!H155))),ED161="Yes"),OFFSET('Hygiene Data'!$H$6,0,10*ROW('Hygiene Data'!H155)),IF(AND(ISNUMBER(OFFSET('Hygiene Data'!$H$6,0,10*ROW('Hygiene Data'!H155))),ED161="No",ISNUMBER(OFFSET('Hygiene Data'!$H$6,0,10*ROW('Hygiene Data'!H155)))),CONCATENATE("[",ROUND(OFFSET('Hygiene Data'!$H$6,0,10*ROW('Hygiene Data'!H155)),0),"]"),IF(AND(ISNUMBER(OFFSET('Hygiene Data'!$H$6,0,10*ROW('Hygiene Data'!H155))),ED161="",ISNUMBER(OFFSET('Hygiene Data'!$H$6,0,10*ROW('Hygiene Data'!H155)))),OFFSET('Hygiene Data'!$H$6,0,10*ROW('Hygiene Data'!H155)),NA())))</f>
        <v>#N/A</v>
      </c>
      <c r="BP161" s="121" t="e">
        <f ca="1">+IF(AND(ISNUMBER(OFFSET('Hygiene Data'!$H$8,0,10*ROW('Hygiene Data'!H155))),EE161="Yes"),OFFSET('Hygiene Data'!$H$8,0,10*ROW('Hygiene Data'!H155)),IF(AND(ISNUMBER(OFFSET('Hygiene Data'!$H$8,0,10*ROW('Hygiene Data'!H155))),EE161="No",ISNUMBER(OFFSET('Hygiene Data'!$H$8,0,10*ROW('Hygiene Data'!H155)))),CONCATENATE("[",ROUND(OFFSET('Hygiene Data'!$H$8,0,10*ROW('Hygiene Data'!H155)),0),"]"),IF(AND(ISNUMBER(OFFSET('Hygiene Data'!$H$8,0,10*ROW('Hygiene Data'!H155))),EE161="",ISNUMBER(OFFSET('Hygiene Data'!$H$8,0,10*ROW('Hygiene Data'!H155)))),OFFSET('Hygiene Data'!$H$8,0,10*ROW('Hygiene Data'!H155)),NA())))</f>
        <v>#N/A</v>
      </c>
      <c r="BQ161" s="121" t="e">
        <f ca="1">+IF(AND(ISNUMBER(OFFSET('Hygiene Data'!$H$10,0,10*ROW('Hygiene Data'!H155))),EF161="Yes"),OFFSET('Hygiene Data'!$H$10,0,10*ROW('Hygiene Data'!H155)),IF(AND(ISNUMBER(OFFSET('Hygiene Data'!$H$10,0,10*ROW('Hygiene Data'!H155))),EF161="No",ISNUMBER(OFFSET('Hygiene Data'!$H$10,0,10*ROW('Hygiene Data'!H155)))),CONCATENATE("[",ROUND(OFFSET('Hygiene Data'!$H$10,0,10*ROW('Hygiene Data'!H155)),0),"]"),IF(AND(ISNUMBER(OFFSET('Hygiene Data'!$H$10,0,10*ROW('Hygiene Data'!H155))),EF161="",ISNUMBER(OFFSET('Hygiene Data'!$H$10,0,10*ROW('Hygiene Data'!H155)))),OFFSET('Hygiene Data'!$H$10,0,10*ROW('Hygiene Data'!H155)),NA())))</f>
        <v>#N/A</v>
      </c>
      <c r="BS161" s="28" t="str">
        <f ca="1">+IF(OFFSET('Water Data'!$C$28,0,10*ROW('Water Data'!C155))="","",OFFSET('Water Data'!$C$28,0,10*ROW('Water Data'!C155)))</f>
        <v/>
      </c>
      <c r="BT161" s="28" t="str">
        <f ca="1">+IF(OFFSET('Water Data'!$C$29,0,10*ROW('Water Data'!C155))="","",OFFSET('Water Data'!$C$29,0,10*ROW('Water Data'!C155)))</f>
        <v/>
      </c>
      <c r="BU161" s="28" t="str">
        <f ca="1">+IF(OFFSET('Water Data'!$C$30,0,10*ROW('Water Data'!C155))="","",OFFSET('Water Data'!$C$30,0,10*ROW('Water Data'!C155)))</f>
        <v/>
      </c>
      <c r="BV161" s="28" t="str">
        <f ca="1">+IF(OFFSET('Water Data'!$D$28,0,10*ROW('Water Data'!D155))="","",OFFSET('Water Data'!$D$28,0,10*ROW('Water Data'!D155)))</f>
        <v/>
      </c>
      <c r="BW161" s="28" t="str">
        <f ca="1">+IF(OFFSET('Water Data'!$D$29,0,10*ROW('Water Data'!D155))="","",OFFSET('Water Data'!$D$29,0,10*ROW('Water Data'!D155)))</f>
        <v/>
      </c>
      <c r="BX161" s="28" t="str">
        <f ca="1">+IF(OFFSET('Water Data'!$D$30,0,10*ROW('Water Data'!D155))="","",OFFSET('Water Data'!$D$30,0,10*ROW('Water Data'!D155)))</f>
        <v/>
      </c>
      <c r="BY161" s="28" t="str">
        <f ca="1">+IF(OFFSET('Water Data'!$E$28,0,10*ROW('Water Data'!E155))="","",OFFSET('Water Data'!$E$28,0,10*ROW('Water Data'!E155)))</f>
        <v/>
      </c>
      <c r="BZ161" s="28" t="str">
        <f ca="1">+IF(OFFSET('Water Data'!$E$29,0,10*ROW('Water Data'!E155))="","",OFFSET('Water Data'!$E$29,0,10*ROW('Water Data'!E155)))</f>
        <v/>
      </c>
      <c r="CA161" s="28" t="str">
        <f ca="1">+IF(OFFSET('Water Data'!$E$30,0,10*ROW('Water Data'!E155))="","",OFFSET('Water Data'!$E$30,0,10*ROW('Water Data'!E155)))</f>
        <v/>
      </c>
      <c r="CB161" s="28" t="str">
        <f ca="1">+IF(OFFSET('Water Data'!$F$28,0,10*ROW('Water Data'!F155))="","",OFFSET('Water Data'!$F$28,0,10*ROW('Water Data'!F155)))</f>
        <v/>
      </c>
      <c r="CC161" s="28" t="str">
        <f ca="1">+IF(OFFSET('Water Data'!$F$29,0,10*ROW('Water Data'!F155))="","",OFFSET('Water Data'!$F$29,0,10*ROW('Water Data'!F155)))</f>
        <v/>
      </c>
      <c r="CD161" s="28" t="str">
        <f ca="1">+IF(OFFSET('Water Data'!$F$30,0,10*ROW('Water Data'!F155))="","",OFFSET('Water Data'!$F$30,0,10*ROW('Water Data'!F155)))</f>
        <v/>
      </c>
      <c r="CE161" s="28" t="str">
        <f ca="1">+IF(OFFSET('Water Data'!$G$28,0,10*ROW('Water Data'!G155))="","",OFFSET('Water Data'!$G$28,0,10*ROW('Water Data'!G155)))</f>
        <v/>
      </c>
      <c r="CF161" s="28" t="str">
        <f ca="1">+IF(OFFSET('Water Data'!$G$29,0,10*ROW('Water Data'!G155))="","",OFFSET('Water Data'!$G$29,0,10*ROW('Water Data'!G155)))</f>
        <v/>
      </c>
      <c r="CG161" s="28" t="str">
        <f ca="1">+IF(OFFSET('Water Data'!$G$30,0,10*ROW('Water Data'!G155))="","",OFFSET('Water Data'!$G$30,0,10*ROW('Water Data'!G155)))</f>
        <v/>
      </c>
      <c r="CH161" s="28" t="str">
        <f ca="1">+IF(OFFSET('Water Data'!$H$28,0,10*ROW('Water Data'!H155))="","",OFFSET('Water Data'!$H$28,0,10*ROW('Water Data'!H155)))</f>
        <v/>
      </c>
      <c r="CI161" s="28" t="str">
        <f ca="1">+IF(OFFSET('Water Data'!$H$29,0,10*ROW('Water Data'!H155))="","",OFFSET('Water Data'!$H$29,0,10*ROW('Water Data'!H155)))</f>
        <v/>
      </c>
      <c r="CJ161" s="28" t="str">
        <f ca="1">+IF(OFFSET('Water Data'!$H$30,0,10*ROW('Water Data'!H155))="","",OFFSET('Water Data'!$H$30,0,10*ROW('Water Data'!H155)))</f>
        <v/>
      </c>
      <c r="CK161" s="28" t="str">
        <f ca="1">+IF(OFFSET('Sanitation Data'!$C$29,0,10*ROW('Sanitation Data'!C155))="","",OFFSET('Sanitation Data'!$C$29,0,10*ROW('Sanitation Data'!C155)))</f>
        <v/>
      </c>
      <c r="CL161" s="28" t="str">
        <f ca="1">+IF(OFFSET('Sanitation Data'!$C$30,0,10*ROW('Sanitation Data'!C155))="","",OFFSET('Sanitation Data'!$C$30,0,10*ROW('Sanitation Data'!C155)))</f>
        <v/>
      </c>
      <c r="CM161" s="28" t="str">
        <f ca="1">+IF(OFFSET('Sanitation Data'!$C$31,0,10*ROW('Sanitation Data'!C155))="","",OFFSET('Sanitation Data'!$C$31,0,10*ROW('Sanitation Data'!C155)))</f>
        <v/>
      </c>
      <c r="CN161" s="28" t="str">
        <f ca="1">+IF(OFFSET('Sanitation Data'!$C$32,0,10*ROW('Sanitation Data'!C155))="","",OFFSET('Sanitation Data'!$C$32,0,10*ROW('Sanitation Data'!C155)))</f>
        <v/>
      </c>
      <c r="CO161" s="28" t="str">
        <f ca="1">+IF(OFFSET('Sanitation Data'!$C$33,0,10*ROW('Sanitation Data'!C155))="","",OFFSET('Sanitation Data'!$C$33,0,10*ROW('Sanitation Data'!C155)))</f>
        <v/>
      </c>
      <c r="CP161" s="28" t="str">
        <f ca="1">+IF(OFFSET('Sanitation Data'!$D$29,0,10*ROW('Sanitation Data'!D155))="","",OFFSET('Sanitation Data'!$D$29,0,10*ROW('Sanitation Data'!D155)))</f>
        <v/>
      </c>
      <c r="CQ161" s="28" t="str">
        <f ca="1">+IF(OFFSET('Sanitation Data'!$D$30,0,10*ROW('Sanitation Data'!D155))="","",OFFSET('Sanitation Data'!$D$30,0,10*ROW('Sanitation Data'!D155)))</f>
        <v/>
      </c>
      <c r="CR161" s="28" t="str">
        <f ca="1">+IF(OFFSET('Sanitation Data'!$D$31,0,10*ROW('Sanitation Data'!D155))="","",OFFSET('Sanitation Data'!$D$31,0,10*ROW('Sanitation Data'!D155)))</f>
        <v/>
      </c>
      <c r="CS161" s="28" t="str">
        <f ca="1">+IF(OFFSET('Sanitation Data'!$D$32,0,10*ROW('Sanitation Data'!D155))="","",OFFSET('Sanitation Data'!$D$32,0,10*ROW('Sanitation Data'!D155)))</f>
        <v/>
      </c>
      <c r="CT161" s="28" t="str">
        <f ca="1">+IF(OFFSET('Sanitation Data'!$D$33,0,10*ROW('Sanitation Data'!D155))="","",OFFSET('Sanitation Data'!$D$33,0,10*ROW('Sanitation Data'!D155)))</f>
        <v/>
      </c>
      <c r="CU161" s="28" t="str">
        <f ca="1">+IF(OFFSET('Sanitation Data'!$E$29,0,10*ROW('Sanitation Data'!E155))="","",OFFSET('Sanitation Data'!$E$29,0,10*ROW('Sanitation Data'!E155)))</f>
        <v/>
      </c>
      <c r="CV161" s="28" t="str">
        <f ca="1">+IF(OFFSET('Sanitation Data'!$E$30,0,10*ROW('Sanitation Data'!E155))="","",OFFSET('Sanitation Data'!$E$30,0,10*ROW('Sanitation Data'!E155)))</f>
        <v/>
      </c>
      <c r="CW161" s="28" t="str">
        <f ca="1">+IF(OFFSET('Sanitation Data'!$E$31,0,10*ROW('Sanitation Data'!E155))="","",OFFSET('Sanitation Data'!$E$31,0,10*ROW('Sanitation Data'!E155)))</f>
        <v/>
      </c>
      <c r="CX161" s="28" t="str">
        <f ca="1">+IF(OFFSET('Sanitation Data'!$E$32,0,10*ROW('Sanitation Data'!E155))="","",OFFSET('Sanitation Data'!$E$32,0,10*ROW('Sanitation Data'!E155)))</f>
        <v/>
      </c>
      <c r="CY161" s="28" t="str">
        <f ca="1">+IF(OFFSET('Sanitation Data'!$E$33,0,10*ROW('Sanitation Data'!E155))="","",OFFSET('Sanitation Data'!$E$33,0,10*ROW('Sanitation Data'!E155)))</f>
        <v/>
      </c>
      <c r="CZ161" s="28" t="str">
        <f ca="1">+IF(OFFSET('Sanitation Data'!$F$29,0,10*ROW('Sanitation Data'!F155))="","",OFFSET('Sanitation Data'!$F$29,0,10*ROW('Sanitation Data'!F155)))</f>
        <v/>
      </c>
      <c r="DA161" s="28" t="str">
        <f ca="1">+IF(OFFSET('Sanitation Data'!$F$30,0,10*ROW('Sanitation Data'!F155))="","",OFFSET('Sanitation Data'!$F$30,0,10*ROW('Sanitation Data'!F155)))</f>
        <v/>
      </c>
      <c r="DB161" s="28" t="str">
        <f ca="1">+IF(OFFSET('Sanitation Data'!$F$31,0,10*ROW('Sanitation Data'!F155))="","",OFFSET('Sanitation Data'!$F$31,0,10*ROW('Sanitation Data'!F155)))</f>
        <v/>
      </c>
      <c r="DC161" s="28" t="str">
        <f ca="1">+IF(OFFSET('Sanitation Data'!$F$32,0,10*ROW('Sanitation Data'!F155))="","",OFFSET('Sanitation Data'!$F$32,0,10*ROW('Sanitation Data'!F155)))</f>
        <v/>
      </c>
      <c r="DD161" s="28" t="str">
        <f ca="1">+IF(OFFSET('Sanitation Data'!$F$33,0,10*ROW('Sanitation Data'!F155))="","",OFFSET('Sanitation Data'!$F$33,0,10*ROW('Sanitation Data'!F155)))</f>
        <v/>
      </c>
      <c r="DE161" s="28" t="str">
        <f ca="1">+IF(OFFSET('Sanitation Data'!$G$29,0,10*ROW('Sanitation Data'!G155))="","",OFFSET('Sanitation Data'!$G$29,0,10*ROW('Sanitation Data'!G155)))</f>
        <v/>
      </c>
      <c r="DF161" s="28" t="str">
        <f ca="1">+IF(OFFSET('Sanitation Data'!$G$30,0,10*ROW('Sanitation Data'!G155))="","",OFFSET('Sanitation Data'!$G$30,0,10*ROW('Sanitation Data'!G155)))</f>
        <v/>
      </c>
      <c r="DG161" s="28" t="str">
        <f ca="1">+IF(OFFSET('Sanitation Data'!$G$31,0,10*ROW('Sanitation Data'!G155))="","",OFFSET('Sanitation Data'!$G$31,0,10*ROW('Sanitation Data'!G155)))</f>
        <v/>
      </c>
      <c r="DH161" s="28" t="str">
        <f ca="1">+IF(OFFSET('Sanitation Data'!$G$32,0,10*ROW('Sanitation Data'!G155))="","",OFFSET('Sanitation Data'!$G$32,0,10*ROW('Sanitation Data'!G155)))</f>
        <v/>
      </c>
      <c r="DI161" s="28" t="str">
        <f ca="1">+IF(OFFSET('Sanitation Data'!$G$33,0,10*ROW('Sanitation Data'!G155))="","",OFFSET('Sanitation Data'!$G$33,0,10*ROW('Sanitation Data'!G155)))</f>
        <v/>
      </c>
      <c r="DJ161" s="28" t="str">
        <f ca="1">+IF(OFFSET('Sanitation Data'!$H$29,0,10*ROW('Sanitation Data'!H155))="","",OFFSET('Sanitation Data'!$H$29,0,10*ROW('Sanitation Data'!H155)))</f>
        <v/>
      </c>
      <c r="DK161" s="28" t="str">
        <f ca="1">+IF(OFFSET('Sanitation Data'!$H$30,0,10*ROW('Sanitation Data'!H155))="","",OFFSET('Sanitation Data'!$H$30,0,10*ROW('Sanitation Data'!H155)))</f>
        <v/>
      </c>
      <c r="DL161" s="28" t="str">
        <f ca="1">+IF(OFFSET('Sanitation Data'!$H$31,0,10*ROW('Sanitation Data'!H155))="","",OFFSET('Sanitation Data'!$H$31,0,10*ROW('Sanitation Data'!H155)))</f>
        <v/>
      </c>
      <c r="DM161" s="28" t="str">
        <f ca="1">+IF(OFFSET('Sanitation Data'!$H$32,0,10*ROW('Sanitation Data'!H155))="","",OFFSET('Sanitation Data'!$H$32,0,10*ROW('Sanitation Data'!H155)))</f>
        <v/>
      </c>
      <c r="DN161" s="28" t="str">
        <f ca="1">+IF(OFFSET('Sanitation Data'!$H$33,0,10*ROW('Sanitation Data'!H155))="","",OFFSET('Sanitation Data'!$H$33,0,10*ROW('Sanitation Data'!H155)))</f>
        <v/>
      </c>
      <c r="DO161" s="28" t="str">
        <f ca="1">+IF(OFFSET('Hygiene Data'!$C$12,0,10*ROW('Hygiene Data'!C155))="","",OFFSET('Hygiene Data'!$C$12,0,10*ROW('Hygiene Data'!C155)))</f>
        <v/>
      </c>
      <c r="DP161" s="28" t="str">
        <f ca="1">+IF(OFFSET('Hygiene Data'!$C$13,0,10*ROW('Hygiene Data'!C155))="","",OFFSET('Hygiene Data'!$C$13,0,10*ROW('Hygiene Data'!C155)))</f>
        <v/>
      </c>
      <c r="DQ161" s="28" t="str">
        <f ca="1">+IF(OFFSET('Hygiene Data'!$C$14,0,10*ROW('Hygiene Data'!C155))="","",OFFSET('Hygiene Data'!$C$14,0,10*ROW('Hygiene Data'!C155)))</f>
        <v/>
      </c>
      <c r="DR161" s="28" t="str">
        <f ca="1">+IF(OFFSET('Hygiene Data'!$D$12,0,10*ROW('Hygiene Data'!D155))="","",OFFSET('Hygiene Data'!$D$12,0,10*ROW('Hygiene Data'!D155)))</f>
        <v/>
      </c>
      <c r="DS161" s="28" t="str">
        <f ca="1">+IF(OFFSET('Hygiene Data'!$D$13,0,10*ROW('Hygiene Data'!D155))="","",OFFSET('Hygiene Data'!$D$13,0,10*ROW('Hygiene Data'!D155)))</f>
        <v/>
      </c>
      <c r="DT161" s="28" t="str">
        <f ca="1">+IF(OFFSET('Hygiene Data'!$D$14,0,10*ROW('Hygiene Data'!D155))="","",OFFSET('Hygiene Data'!$D$14,0,10*ROW('Hygiene Data'!D155)))</f>
        <v/>
      </c>
      <c r="DU161" s="28" t="str">
        <f ca="1">+IF(OFFSET('Hygiene Data'!$E$12,0,10*ROW('Hygiene Data'!E155))="","",OFFSET('Hygiene Data'!$E$12,0,10*ROW('Hygiene Data'!E155)))</f>
        <v/>
      </c>
      <c r="DV161" s="28" t="str">
        <f ca="1">+IF(OFFSET('Hygiene Data'!$E$13,0,10*ROW('Hygiene Data'!E155))="","",OFFSET('Hygiene Data'!$E$13,0,10*ROW('Hygiene Data'!E155)))</f>
        <v/>
      </c>
      <c r="DW161" s="28" t="str">
        <f ca="1">+IF(OFFSET('Hygiene Data'!$E$14,0,10*ROW('Hygiene Data'!E155))="","",OFFSET('Hygiene Data'!$E$14,0,10*ROW('Hygiene Data'!E155)))</f>
        <v/>
      </c>
      <c r="DX161" s="28" t="str">
        <f ca="1">+IF(OFFSET('Hygiene Data'!$F$12,0,10*ROW('Hygiene Data'!F155))="","",OFFSET('Hygiene Data'!$F$12,0,10*ROW('Hygiene Data'!F155)))</f>
        <v/>
      </c>
      <c r="DY161" s="28" t="str">
        <f ca="1">+IF(OFFSET('Hygiene Data'!$F$13,0,10*ROW('Hygiene Data'!F155))="","",OFFSET('Hygiene Data'!$F$13,0,10*ROW('Hygiene Data'!F155)))</f>
        <v/>
      </c>
      <c r="DZ161" s="28" t="str">
        <f ca="1">+IF(OFFSET('Hygiene Data'!$F$14,0,10*ROW('Hygiene Data'!F155))="","",OFFSET('Hygiene Data'!$F$14,0,10*ROW('Hygiene Data'!F155)))</f>
        <v/>
      </c>
      <c r="EA161" s="28" t="str">
        <f ca="1">+IF(OFFSET('Hygiene Data'!$G$12,0,10*ROW('Hygiene Data'!G155))="","",OFFSET('Hygiene Data'!$G$12,0,10*ROW('Hygiene Data'!G155)))</f>
        <v/>
      </c>
      <c r="EB161" s="28" t="str">
        <f ca="1">+IF(OFFSET('Hygiene Data'!$G$13,0,10*ROW('Hygiene Data'!G155))="","",OFFSET('Hygiene Data'!$G$13,0,10*ROW('Hygiene Data'!G155)))</f>
        <v/>
      </c>
      <c r="EC161" s="28" t="str">
        <f ca="1">+IF(OFFSET('Hygiene Data'!$G$14,0,10*ROW('Hygiene Data'!G155))="","",OFFSET('Hygiene Data'!$G$14,0,10*ROW('Hygiene Data'!G155)))</f>
        <v/>
      </c>
      <c r="ED161" s="28" t="str">
        <f ca="1">+IF(OFFSET('Hygiene Data'!$H$12,0,10*ROW('Hygiene Data'!H155))="","",OFFSET('Hygiene Data'!$H$12,0,10*ROW('Hygiene Data'!H155)))</f>
        <v/>
      </c>
      <c r="EE161" s="28" t="str">
        <f ca="1">+IF(OFFSET('Hygiene Data'!$H$13,0,10*ROW('Hygiene Data'!H155))="","",OFFSET('Hygiene Data'!$H$13,0,10*ROW('Hygiene Data'!H155)))</f>
        <v/>
      </c>
      <c r="EF161" s="28" t="str">
        <f ca="1">+IF(OFFSET('Hygiene Data'!$H$14,0,10*ROW('Hygiene Data'!H155))="","",OFFSET('Hygiene Data'!$H$14,0,10*ROW('Hygiene Data'!H155)))</f>
        <v/>
      </c>
    </row>
    <row r="162" spans="1:136" x14ac:dyDescent="0.2">
      <c r="A162" s="44" t="str">
        <f ca="1">+IF(OFFSET('Water Data'!$B$1,0,10*ROW('Water Data'!B159))="","",OFFSET('Water Data'!$B$1,0,10*ROW('Water Data'!B159)))</f>
        <v/>
      </c>
      <c r="B162" s="44" t="str">
        <f ca="1">+IF(OFFSET('Water Data'!$A$3,0,10*ROW('Water Data'!A159))="","",OFFSET('Water Data'!$A$3,0,10*ROW('Water Data'!A159)))</f>
        <v/>
      </c>
      <c r="C162" s="44" t="str">
        <f ca="1">+IF(OFFSET('Water Data'!$C$3,0,10*ROW('Water Data'!C159))="","",OFFSET('Water Data'!$C$3,0,10*ROW('Water Data'!C159)))</f>
        <v/>
      </c>
      <c r="D162" s="119" t="e">
        <f ca="1">+IF(AND(ISNUMBER(OFFSET('Water Data'!$C$5,0,10*ROW('Water Data'!C156))),BS162="Yes"),100-OFFSET('Water Data'!$C$5,0,10*ROW('Water Data'!C156)),IF(AND(ISNUMBER(OFFSET('Water Data'!$C$5,0,10*ROW('Water Data'!C156))),BS162="No",ISNUMBER(OFFSET('Water Data'!$C$5,0,10*ROW('Water Data'!C156)))),CONCATENATE("[",ROUND(100-OFFSET('Water Data'!$C$5,0,10*ROW('Water Data'!C156)),0),"]"),IF(AND(ISNUMBER(OFFSET('Water Data'!$C$5,0,10*ROW('Water Data'!C156))),BS162="",ISNUMBER(OFFSET('Water Data'!$C$5,0,10*ROW('Water Data'!C156)))),100-OFFSET('Water Data'!$C$5,0,10*ROW('Water Data'!C156)),NA())))</f>
        <v>#N/A</v>
      </c>
      <c r="E162" s="119" t="e">
        <f ca="1">+IF(AND(ISNUMBER(OFFSET('Water Data'!$C$7,0,10*ROW('Water Data'!D156))),BT162="Yes"),OFFSET('Water Data'!$C$7,0,10*ROW('Water Data'!C156)),IF(AND(ISNUMBER(OFFSET('Water Data'!$C$7,0,10*ROW('Water Data'!C156))),BT162="No",ISNUMBER(OFFSET('Water Data'!$C$7,0,10*ROW('Water Data'!C156)))),CONCATENATE("[",ROUND(OFFSET('Water Data'!$C$7,0,10*ROW('Water Data'!C156)),0),"]"),IF(AND(ISNUMBER(OFFSET('Water Data'!$C$7,0,10*ROW('Water Data'!C156))),BT162="",ISNUMBER(OFFSET('Water Data'!$C$7,0,10*ROW('Water Data'!C156)))),OFFSET('Water Data'!$C$7,0,10*ROW('Water Data'!C156)),NA())))</f>
        <v>#N/A</v>
      </c>
      <c r="F162" s="119" t="e">
        <f ca="1">+IF(AND(ISNUMBER(OFFSET('Water Data'!$C$10,0,10*ROW('Water Data'!C156))),BU162="Yes"),OFFSET('Water Data'!$C$10,0,10*ROW('Water Data'!C156)),IF(AND(ISNUMBER(OFFSET('Water Data'!$C$10,0,10*ROW('Water Data'!C156))),BU162="No",ISNUMBER(OFFSET('Water Data'!$C$10,0,10*ROW('Water Data'!C156)))),CONCATENATE("[",ROUND(OFFSET('Water Data'!$C$10,0,10*ROW('Water Data'!C156)),0),"]"),IF(AND(ISNUMBER(OFFSET('Water Data'!$C$10,0,10*ROW('Water Data'!C156))),BU162="",ISNUMBER(OFFSET('Water Data'!$C$10,0,10*ROW('Water Data'!C156)))),OFFSET('Water Data'!$C$10,0,10*ROW('Water Data'!C156)),NA())))</f>
        <v>#N/A</v>
      </c>
      <c r="G162" s="119" t="e">
        <f ca="1">+IF(AND(ISNUMBER(OFFSET('Water Data'!$D$5,0,10*ROW('Water Data'!D156))),BV162="Yes"),100-OFFSET('Water Data'!$D$5,0,10*ROW('Water Data'!D156)),IF(AND(ISNUMBER(OFFSET('Water Data'!$D$5,0,10*ROW('Water Data'!D156))),BV162="No",ISNUMBER(OFFSET('Water Data'!$D$5,0,10*ROW('Water Data'!D156)))),CONCATENATE("[",ROUND(100-OFFSET('Water Data'!$D$5,0,10*ROW('Water Data'!D156)),0),"]"),IF(AND(ISNUMBER(OFFSET('Water Data'!$D$5,0,10*ROW('Water Data'!D156))),BV162="",ISNUMBER(OFFSET('Water Data'!$D$5,0,10*ROW('Water Data'!D156)))),100-OFFSET('Water Data'!$D$5,0,10*ROW('Water Data'!D156)),NA())))</f>
        <v>#N/A</v>
      </c>
      <c r="H162" s="119" t="e">
        <f ca="1">+IF(AND(ISNUMBER(OFFSET('Water Data'!$D$7,0,10*ROW('Water Data'!D156))),BW162="Yes"),OFFSET('Water Data'!$D$7,0,10*ROW('Water Data'!D156)),IF(AND(ISNUMBER(OFFSET('Water Data'!$D$7,0,10*ROW('Water Data'!D156))),BW162="No",ISNUMBER(OFFSET('Water Data'!$D$7,0,10*ROW('Water Data'!D156)))),CONCATENATE("[",ROUND(OFFSET('Water Data'!$C$7,0,10*ROW('Water Data'!D156)),0),"]"),IF(AND(ISNUMBER(OFFSET('Water Data'!$D$7,0,10*ROW('Water Data'!D156))),BW162="",ISNUMBER(OFFSET('Water Data'!$D$7,0,10*ROW('Water Data'!D156)))),OFFSET('Water Data'!$D$7,0,10*ROW('Water Data'!D156)),NA())))</f>
        <v>#N/A</v>
      </c>
      <c r="I162" s="119" t="e">
        <f ca="1">+IF(AND(ISNUMBER(OFFSET('Water Data'!$D$10,0,10*ROW('Water Data'!D156))),BX162="Yes"),OFFSET('Water Data'!$D$10,0,10*ROW('Water Data'!D156)),IF(AND(ISNUMBER(OFFSET('Water Data'!$D$10,0,10*ROW('Water Data'!D156))),BX162="No",ISNUMBER(OFFSET('Water Data'!$D$10,0,10*ROW('Water Data'!D156)))),CONCATENATE("[",ROUND(OFFSET('Water Data'!$D$10,0,10*ROW('Water Data'!D156)),0),"]"),IF(AND(ISNUMBER(OFFSET('Water Data'!$D$10,0,10*ROW('Water Data'!D156))),BX162="",ISNUMBER(OFFSET('Water Data'!$D$10,0,10*ROW('Water Data'!D156)))),OFFSET('Water Data'!$D$10,0,10*ROW('Water Data'!D156)),NA())))</f>
        <v>#N/A</v>
      </c>
      <c r="J162" s="119" t="e">
        <f ca="1">+IF(AND(ISNUMBER(OFFSET('Water Data'!$E$5,0,10*ROW('Water Data'!E156))),BY162="Yes"),100-OFFSET('Water Data'!$E$5,0,10*ROW('Water Data'!E156)),IF(AND(ISNUMBER(OFFSET('Water Data'!$E$5,0,10*ROW('Water Data'!E156))),BY162="No",ISNUMBER(OFFSET('Water Data'!$E$5,0,10*ROW('Water Data'!E156)))),CONCATENATE("[",ROUND(100-OFFSET('Water Data'!$E$5,0,10*ROW('Water Data'!E156)),0),"]"),IF(AND(ISNUMBER(OFFSET('Water Data'!$E$5,0,10*ROW('Water Data'!E156))),BY162="",ISNUMBER(OFFSET('Water Data'!$E$5,0,10*ROW('Water Data'!E156)))),100-OFFSET('Water Data'!$E$5,0,10*ROW('Water Data'!E156)),NA())))</f>
        <v>#N/A</v>
      </c>
      <c r="K162" s="119" t="e">
        <f ca="1">+IF(AND(ISNUMBER(OFFSET('Water Data'!$E$7,0,10*ROW('Water Data'!E156))),BZ162="Yes"),OFFSET('Water Data'!$E$7,0,10*ROW('Water Data'!E156)),IF(AND(ISNUMBER(OFFSET('Water Data'!$E$7,0,10*ROW('Water Data'!E156))),BZ162="No",ISNUMBER(OFFSET('Water Data'!$E$7,0,10*ROW('Water Data'!E156)))),CONCATENATE("[",ROUND(OFFSET('Water Data'!$E$7,0,10*ROW('Water Data'!E156)),0),"]"),IF(AND(ISNUMBER(OFFSET('Water Data'!$E$7,0,10*ROW('Water Data'!E156))),BZ162="",ISNUMBER(OFFSET('Water Data'!$E$7,0,10*ROW('Water Data'!E156)))),OFFSET('Water Data'!$E$7,0,10*ROW('Water Data'!E156)),NA())))</f>
        <v>#N/A</v>
      </c>
      <c r="L162" s="119" t="e">
        <f ca="1">+IF(AND(ISNUMBER(OFFSET('Water Data'!$E$10,0,10*ROW('Water Data'!E156))),CA162="Yes"),OFFSET('Water Data'!$E$10,0,10*ROW('Water Data'!E156)),IF(AND(ISNUMBER(OFFSET('Water Data'!$E$10,0,10*ROW('Water Data'!E156))),CA162="No",ISNUMBER(OFFSET('Water Data'!$E$10,0,10*ROW('Water Data'!E156)))),CONCATENATE("[",ROUND(OFFSET('Water Data'!$E$10,0,10*ROW('Water Data'!E156)),0),"]"),IF(AND(ISNUMBER(OFFSET('Water Data'!$E$10,0,10*ROW('Water Data'!E156))),CA162="",ISNUMBER(OFFSET('Water Data'!$E$10,0,10*ROW('Water Data'!E156)))),OFFSET('Water Data'!$E$10,0,10*ROW('Water Data'!E156)),NA())))</f>
        <v>#N/A</v>
      </c>
      <c r="M162" s="119" t="e">
        <f ca="1">+IF(AND(ISNUMBER(OFFSET('Water Data'!$F$5,0,10*ROW('Water Data'!F156))),CB162="Yes"),100-OFFSET('Water Data'!$F$5,0,10*ROW('Water Data'!F156)),IF(AND(ISNUMBER(OFFSET('Water Data'!$F$5,0,10*ROW('Water Data'!F156))),CB162="No",ISNUMBER(OFFSET('Water Data'!$F$5,0,10*ROW('Water Data'!F156)))),CONCATENATE("[",ROUND(100-OFFSET('Water Data'!$F$5,0,10*ROW('Water Data'!F156)),0),"]"),IF(AND(ISNUMBER(OFFSET('Water Data'!$F$5,0,10*ROW('Water Data'!F156))),CB162="",ISNUMBER(OFFSET('Water Data'!$F$5,0,10*ROW('Water Data'!F156)))),100-OFFSET('Water Data'!$F$5,0,10*ROW('Water Data'!F156)),NA())))</f>
        <v>#N/A</v>
      </c>
      <c r="N162" s="119" t="e">
        <f ca="1">+IF(AND(ISNUMBER(OFFSET('Water Data'!$F$7,0,10*ROW('Water Data'!F156))),CC162="Yes"),OFFSET('Water Data'!$F$7,0,10*ROW('Water Data'!F156)),IF(AND(ISNUMBER(OFFSET('Water Data'!$F$7,0,10*ROW('Water Data'!F156))),CC162="No",ISNUMBER(OFFSET('Water Data'!$F$7,0,10*ROW('Water Data'!F156)))),CONCATENATE("[",ROUND(OFFSET('Water Data'!$F$7,0,10*ROW('Water Data'!F156)),0),"]"),IF(AND(ISNUMBER(OFFSET('Water Data'!$F$7,0,10*ROW('Water Data'!F156))),CC162="",ISNUMBER(OFFSET('Water Data'!$F$7,0,10*ROW('Water Data'!F156)))),OFFSET('Water Data'!$F$7,0,10*ROW('Water Data'!F156)),NA())))</f>
        <v>#N/A</v>
      </c>
      <c r="O162" s="119" t="e">
        <f ca="1">+IF(AND(ISNUMBER(OFFSET('Water Data'!$F$10,0,10*ROW('Water Data'!F156))),CD162="Yes"),OFFSET('Water Data'!$F$10,0,10*ROW('Water Data'!F156)),IF(AND(ISNUMBER(OFFSET('Water Data'!$F$10,0,10*ROW('Water Data'!F156))),CD162="No",ISNUMBER(OFFSET('Water Data'!$F$10,0,10*ROW('Water Data'!F156)))),CONCATENATE("[",ROUND(OFFSET('Water Data'!$F$10,0,10*ROW('Water Data'!F156)),0),"]"),IF(AND(ISNUMBER(OFFSET('Water Data'!$F$10,0,10*ROW('Water Data'!F156))),CD162="",ISNUMBER(OFFSET('Water Data'!$F$10,0,10*ROW('Water Data'!F156)))),OFFSET('Water Data'!$F$10,0,10*ROW('Water Data'!F156)),NA())))</f>
        <v>#N/A</v>
      </c>
      <c r="P162" s="119" t="e">
        <f ca="1">+IF(AND(ISNUMBER(OFFSET('Water Data'!$G$5,0,10*ROW('Water Data'!G156))),CE162="Yes"),100-OFFSET('Water Data'!$G$5,0,10*ROW('Water Data'!G156)),IF(AND(ISNUMBER(OFFSET('Water Data'!$G$5,0,10*ROW('Water Data'!G156))),CE162="No",ISNUMBER(OFFSET('Water Data'!$G$5,0,10*ROW('Water Data'!G156)))),CONCATENATE("[",ROUND(100-OFFSET('Water Data'!$G$5,0,10*ROW('Water Data'!G156)),0),"]"),IF(AND(ISNUMBER(OFFSET('Water Data'!$G$5,0,10*ROW('Water Data'!G156))),CE162="",ISNUMBER(OFFSET('Water Data'!$G$5,0,10*ROW('Water Data'!G156)))),100-OFFSET('Water Data'!$G$5,0,10*ROW('Water Data'!G156)),NA())))</f>
        <v>#N/A</v>
      </c>
      <c r="Q162" s="119" t="e">
        <f ca="1">+IF(AND(ISNUMBER(OFFSET('Water Data'!$G$7,0,10*ROW('Water Data'!G156))),CF162="Yes"),OFFSET('Water Data'!$G$7,0,10*ROW('Water Data'!G156)),IF(AND(ISNUMBER(OFFSET('Water Data'!$G$7,0,10*ROW('Water Data'!G156))),CF162="No",ISNUMBER(OFFSET('Water Data'!$G$7,0,10*ROW('Water Data'!G156)))),CONCATENATE("[",ROUND(OFFSET('Water Data'!$G$7,0,10*ROW('Water Data'!G156)),0),"]"),IF(AND(ISNUMBER(OFFSET('Water Data'!$G$7,0,10*ROW('Water Data'!G156))),CF162="",ISNUMBER(OFFSET('Water Data'!$G$7,0,10*ROW('Water Data'!G156)))),OFFSET('Water Data'!$G$7,0,10*ROW('Water Data'!G156)),NA())))</f>
        <v>#N/A</v>
      </c>
      <c r="R162" s="119" t="e">
        <f ca="1">+IF(AND(ISNUMBER(OFFSET('Water Data'!$G$10,0,10*ROW('Water Data'!G156))),CG162="Yes"),OFFSET('Water Data'!$G$10,0,10*ROW('Water Data'!G156)),IF(AND(ISNUMBER(OFFSET('Water Data'!$G$10,0,10*ROW('Water Data'!G156))),CG162="No",ISNUMBER(OFFSET('Water Data'!$G$10,0,10*ROW('Water Data'!G156)))),CONCATENATE("[",ROUND(OFFSET('Water Data'!$G$10,0,10*ROW('Water Data'!G156)),0),"]"),IF(AND(ISNUMBER(OFFSET('Water Data'!$G$10,0,10*ROW('Water Data'!G156))),CG162="",ISNUMBER(OFFSET('Water Data'!$G$10,0,10*ROW('Water Data'!G156)))),OFFSET('Water Data'!$G$10,0,10*ROW('Water Data'!G156)),NA())))</f>
        <v>#N/A</v>
      </c>
      <c r="S162" s="119" t="e">
        <f ca="1">+IF(AND(ISNUMBER(OFFSET('Water Data'!$H$5,0,10*ROW('Water Data'!H156))),CH162="Yes"),100-OFFSET('Water Data'!$H$5,0,10*ROW('Water Data'!H156)),IF(AND(ISNUMBER(OFFSET('Water Data'!$H$5,0,10*ROW('Water Data'!H156))),CH162="No",ISNUMBER(OFFSET('Water Data'!$H$5,0,10*ROW('Water Data'!H156)))),CONCATENATE("[",ROUND(100-OFFSET('Water Data'!$H$5,0,10*ROW('Water Data'!H156)),0),"]"),IF(AND(ISNUMBER(OFFSET('Water Data'!$H$5,0,10*ROW('Water Data'!H156))),CH162="",ISNUMBER(OFFSET('Water Data'!$H$5,0,10*ROW('Water Data'!H156)))),100-OFFSET('Water Data'!$H$5,0,10*ROW('Water Data'!H156)),NA())))</f>
        <v>#N/A</v>
      </c>
      <c r="T162" s="119" t="e">
        <f ca="1">+IF(AND(ISNUMBER(OFFSET('Water Data'!$H$7,0,10*ROW('Water Data'!H156))),CI162="Yes"),OFFSET('Water Data'!$H$7,0,10*ROW('Water Data'!H156)),IF(AND(ISNUMBER(OFFSET('Water Data'!$H$7,0,10*ROW('Water Data'!H156))),CI162="No",ISNUMBER(OFFSET('Water Data'!$H$7,0,10*ROW('Water Data'!H156)))),CONCATENATE("[",ROUND(OFFSET('Water Data'!$H$7,0,10*ROW('Water Data'!H156)),0),"]"),IF(AND(ISNUMBER(OFFSET('Water Data'!$H$7,0,10*ROW('Water Data'!H156))),CI162="",ISNUMBER(OFFSET('Water Data'!$H$7,0,10*ROW('Water Data'!H156)))),OFFSET('Water Data'!$H$7,0,10*ROW('Water Data'!H156)),NA())))</f>
        <v>#N/A</v>
      </c>
      <c r="U162" s="119" t="e">
        <f ca="1">+IF(AND(ISNUMBER(OFFSET('Water Data'!$H$10,0,10*ROW('Water Data'!H156))),CJ162="Yes"),OFFSET('Water Data'!$H$10,0,10*ROW('Water Data'!H156)),IF(AND(ISNUMBER(OFFSET('Water Data'!$H$10,0,10*ROW('Water Data'!H156))),CJ162="No",ISNUMBER(OFFSET('Water Data'!$H$10,0,10*ROW('Water Data'!H156)))),CONCATENATE("[",ROUND(OFFSET('Water Data'!$H$10,0,10*ROW('Water Data'!H156)),0),"]"),IF(AND(ISNUMBER(OFFSET('Water Data'!$H$10,0,10*ROW('Water Data'!H156))),CJ162="",ISNUMBER(OFFSET('Water Data'!$H$10,0,10*ROW('Water Data'!H156)))),OFFSET('Water Data'!$H$10,0,10*ROW('Water Data'!H156)),NA())))</f>
        <v>#N/A</v>
      </c>
      <c r="V162" s="120" t="e">
        <f ca="1">+IF(AND(ISNUMBER(OFFSET('Sanitation Data'!$C$5,0,10*ROW('Sanitation Data'!C156))),CK162="Yes"),100-OFFSET('Sanitation Data'!$C$5,0,10*ROW('Sanitation Data'!C156)),IF(AND(ISNUMBER(OFFSET('Sanitation Data'!$C$5,0,10*ROW('Sanitation Data'!C156))),CK162="No",ISNUMBER(OFFSET('Sanitation Data'!$C$5,0,10*ROW('Sanitation Data'!C156)))),CONCATENATE("[",ROUND(100-OFFSET('Sanitation Data'!$C$5,0,10*ROW('Sanitation Data'!C156)),0),"]"),IF(AND(ISNUMBER(OFFSET('Sanitation Data'!$C$5,0,10*ROW('Sanitation Data'!C156))),CK162="",ISNUMBER(OFFSET('Sanitation Data'!$C$5,0,10*ROW('Sanitation Data'!C156)))),100-OFFSET('Sanitation Data'!$C$5,0,10*ROW('Sanitation Data'!C156)),NA())))</f>
        <v>#N/A</v>
      </c>
      <c r="W162" s="120" t="e">
        <f ca="1">+IF(AND(ISNUMBER(OFFSET('Sanitation Data'!$C$7,0,10*ROW('Sanitation Data'!C156))),CL162="Yes"),OFFSET('Sanitation Data'!$C$7,0,10*ROW('Sanitation Data'!C156)),IF(AND(ISNUMBER(OFFSET('Sanitation Data'!$C$7,0,10*ROW('Sanitation Data'!C156))),CL162="No",ISNUMBER(OFFSET('Sanitation Data'!$C$7,0,10*ROW('Sanitation Data'!C156)))),CONCATENATE("[",ROUND(OFFSET('Sanitation Data'!$C$7,0,10*ROW('Sanitation Data'!C156)),0),"]"),IF(AND(ISNUMBER(OFFSET('Sanitation Data'!$C$7,0,10*ROW('Sanitation Data'!C156))),CL162="",ISNUMBER(OFFSET('Sanitation Data'!$C$7,0,10*ROW('Sanitation Data'!C156)))),OFFSET('Sanitation Data'!$C$7,0,10*ROW('Sanitation Data'!C156)),NA())))</f>
        <v>#N/A</v>
      </c>
      <c r="X162" s="120" t="e">
        <f ca="1">+IF(AND(ISNUMBER(OFFSET('Sanitation Data'!$C$11,0,10*ROW('Sanitation Data'!C156))),CM162="Yes"),OFFSET('Sanitation Data'!$C$11,0,10*ROW('Sanitation Data'!C156)),IF(AND(ISNUMBER(OFFSET('Sanitation Data'!$C$11,0,10*ROW('Sanitation Data'!C156))),CM162="No",ISNUMBER(OFFSET('Sanitation Data'!$C$11,0,10*ROW('Sanitation Data'!C156)))),CONCATENATE("[",ROUND(OFFSET('Sanitation Data'!$C$11,0,10*ROW('Sanitation Data'!C156)),0),"]"),IF(AND(ISNUMBER(OFFSET('Sanitation Data'!$C$11,0,10*ROW('Sanitation Data'!C156))),CM162="",ISNUMBER(OFFSET('Sanitation Data'!$C$11,0,10*ROW('Sanitation Data'!C156)))),OFFSET('Sanitation Data'!$C$11,0,10*ROW('Sanitation Data'!C156)),NA())))</f>
        <v>#N/A</v>
      </c>
      <c r="Y162" s="120" t="e">
        <f ca="1">+IF(AND(ISNUMBER(OFFSET('Sanitation Data'!$C$12,0,10*ROW('Sanitation Data'!C156))),CN162="Yes"),OFFSET('Sanitation Data'!$C$12,0,10*ROW('Sanitation Data'!C156)),IF(AND(ISNUMBER(OFFSET('Sanitation Data'!$C$12,0,10*ROW('Sanitation Data'!C156))),CN162="No",ISNUMBER(OFFSET('Sanitation Data'!$C$12,0,10*ROW('Sanitation Data'!C156)))),CONCATENATE("[",ROUND(OFFSET('Sanitation Data'!$C$12,0,10*ROW('Sanitation Data'!C156)),0),"]"),IF(AND(ISNUMBER(OFFSET('Sanitation Data'!$C$12,0,10*ROW('Sanitation Data'!C156))),CN162="",ISNUMBER(OFFSET('Sanitation Data'!$C$12,0,10*ROW('Sanitation Data'!C156)))),OFFSET('Sanitation Data'!$C$12,0,10*ROW('Sanitation Data'!C156)),NA())))</f>
        <v>#N/A</v>
      </c>
      <c r="Z162" s="120" t="e">
        <f ca="1">+IF(AND(ISNUMBER(OFFSET('Sanitation Data'!$C$13,0,10*ROW('Sanitation Data'!C156))),CO162="Yes"),OFFSET('Sanitation Data'!$C$13,0,10*ROW('Sanitation Data'!C156)),IF(AND(ISNUMBER(OFFSET('Sanitation Data'!$C$13,0,10*ROW('Sanitation Data'!C156))),CO162="No",ISNUMBER(OFFSET('Sanitation Data'!$C$13,0,10*ROW('Sanitation Data'!C156)))),CONCATENATE("[",ROUND(OFFSET('Sanitation Data'!$C$13,0,10*ROW('Sanitation Data'!C156)),0),"]"),IF(AND(ISNUMBER(OFFSET('Sanitation Data'!$C$13,0,10*ROW('Sanitation Data'!C156))),CO162="",ISNUMBER(OFFSET('Sanitation Data'!$C$13,0,10*ROW('Sanitation Data'!C156)))),OFFSET('Sanitation Data'!$C$13,0,10*ROW('Sanitation Data'!C156)),NA())))</f>
        <v>#N/A</v>
      </c>
      <c r="AA162" s="120" t="e">
        <f ca="1">+IF(AND(ISNUMBER(OFFSET('Sanitation Data'!$D$5,0,10*ROW('Sanitation Data'!D156))),CP162="Yes"),100-OFFSET('Sanitation Data'!$D$5,0,10*ROW('Sanitation Data'!D156)),IF(AND(ISNUMBER(OFFSET('Sanitation Data'!$D$5,0,10*ROW('Sanitation Data'!D156))),CP162="No",ISNUMBER(OFFSET('Sanitation Data'!$D$5,0,10*ROW('Sanitation Data'!D156)))),CONCATENATE("[",ROUND(100-OFFSET('Sanitation Data'!$D$5,0,10*ROW('Sanitation Data'!D156)),0),"]"),IF(AND(ISNUMBER(OFFSET('Sanitation Data'!$D$5,0,10*ROW('Sanitation Data'!D156))),CP162="",ISNUMBER(OFFSET('Sanitation Data'!$D$5,0,10*ROW('Sanitation Data'!D156)))),100-OFFSET('Sanitation Data'!$D$5,0,10*ROW('Sanitation Data'!D156)),NA())))</f>
        <v>#N/A</v>
      </c>
      <c r="AB162" s="120" t="e">
        <f ca="1">+IF(AND(ISNUMBER(OFFSET('Sanitation Data'!$D$7,0,10*ROW('Sanitation Data'!D156))),CQ162="Yes"),OFFSET('Sanitation Data'!$D$7,0,10*ROW('Sanitation Data'!G156)),IF(AND(ISNUMBER(OFFSET('Sanitation Data'!$D$7,0,10*ROW('Sanitation Data'!D156))),CQ162="No",ISNUMBER(OFFSET('Sanitation Data'!$D$7,0,10*ROW('Sanitation Data'!D156)))),CONCATENATE("[",ROUND(OFFSET('Sanitation Data'!$D$7,0,10*ROW('Sanitation Data'!D156)),0),"]"),IF(AND(ISNUMBER(OFFSET('Sanitation Data'!$D$7,0,10*ROW('Sanitation Data'!D156))),CQ162="",ISNUMBER(OFFSET('Sanitation Data'!$D$7,0,10*ROW('Sanitation Data'!D156)))),OFFSET('Sanitation Data'!$D$7,0,10*ROW('Sanitation Data'!D156)),NA())))</f>
        <v>#N/A</v>
      </c>
      <c r="AC162" s="120" t="e">
        <f ca="1">+IF(AND(ISNUMBER(OFFSET('Sanitation Data'!$D$11,0,10*ROW('Sanitation Data'!D156))),CR162="Yes"),OFFSET('Sanitation Data'!$D$11,0,10*ROW('Sanitation Data'!D156)),IF(AND(ISNUMBER(OFFSET('Sanitation Data'!$D$11,0,10*ROW('Sanitation Data'!D156))),CR162="No",ISNUMBER(OFFSET('Sanitation Data'!$D$11,0,10*ROW('Sanitation Data'!D156)))),CONCATENATE("[",ROUND(OFFSET('Sanitation Data'!$D$11,0,10*ROW('Sanitation Data'!D156)),0),"]"),IF(AND(ISNUMBER(OFFSET('Sanitation Data'!$D$11,0,10*ROW('Sanitation Data'!D156))),CR162="",ISNUMBER(OFFSET('Sanitation Data'!$D$11,0,10*ROW('Sanitation Data'!D156)))),OFFSET('Sanitation Data'!$D$11,0,10*ROW('Sanitation Data'!D156)),NA())))</f>
        <v>#N/A</v>
      </c>
      <c r="AD162" s="120" t="e">
        <f ca="1">+IF(AND(ISNUMBER(OFFSET('Sanitation Data'!$D$12,0,10*ROW('Sanitation Data'!D156))),CS162="Yes"),OFFSET('Sanitation Data'!$D$12,0,10*ROW('Sanitation Data'!D156)),IF(AND(ISNUMBER(OFFSET('Sanitation Data'!$D$12,0,10*ROW('Sanitation Data'!D156))),CS162="No",ISNUMBER(OFFSET('Sanitation Data'!$D$12,0,10*ROW('Sanitation Data'!D156)))),CONCATENATE("[",ROUND(OFFSET('Sanitation Data'!$D$12,0,10*ROW('Sanitation Data'!D156)),0),"]"),IF(AND(ISNUMBER(OFFSET('Sanitation Data'!$D$12,0,10*ROW('Sanitation Data'!D156))),CS162="",ISNUMBER(OFFSET('Sanitation Data'!$D$12,0,10*ROW('Sanitation Data'!D156)))),OFFSET('Sanitation Data'!$D$12,0,10*ROW('Sanitation Data'!D156)),NA())))</f>
        <v>#N/A</v>
      </c>
      <c r="AE162" s="120" t="e">
        <f ca="1">+IF(AND(ISNUMBER(OFFSET('Sanitation Data'!$D$13,0,10*ROW('Sanitation Data'!D156))),CT162="Yes"),OFFSET('Sanitation Data'!$D$13,0,10*ROW('Sanitation Data'!D156)),IF(AND(ISNUMBER(OFFSET('Sanitation Data'!$D$13,0,10*ROW('Sanitation Data'!D156))),CT162="No",ISNUMBER(OFFSET('Sanitation Data'!$D$13,0,10*ROW('Sanitation Data'!D156)))),CONCATENATE("[",ROUND(OFFSET('Sanitation Data'!$D$13,0,10*ROW('Sanitation Data'!D156)),0),"]"),IF(AND(ISNUMBER(OFFSET('Sanitation Data'!$D$13,0,10*ROW('Sanitation Data'!D156))),CT162="",ISNUMBER(OFFSET('Sanitation Data'!$D$13,0,10*ROW('Sanitation Data'!D156)))),OFFSET('Sanitation Data'!$D$13,0,10*ROW('Sanitation Data'!D156)),NA())))</f>
        <v>#N/A</v>
      </c>
      <c r="AF162" s="120" t="e">
        <f ca="1">+IF(AND(ISNUMBER(OFFSET('Sanitation Data'!$E$5,0,10*ROW('Sanitation Data'!E156))),CU162="Yes"),100-OFFSET('Sanitation Data'!$E$5,0,10*ROW('Sanitation Data'!E156)),IF(AND(ISNUMBER(OFFSET('Sanitation Data'!$E$5,0,10*ROW('Sanitation Data'!E156))),CU162="No",ISNUMBER(OFFSET('Sanitation Data'!$E$5,0,10*ROW('Sanitation Data'!E156)))),CONCATENATE("[",ROUND(100-OFFSET('Sanitation Data'!$E$5,0,10*ROW('Sanitation Data'!E156)),0),"]"),IF(AND(ISNUMBER(OFFSET('Sanitation Data'!$E$5,0,10*ROW('Sanitation Data'!E156))),CU162="",ISNUMBER(OFFSET('Sanitation Data'!$E$5,0,10*ROW('Sanitation Data'!E156)))),100-OFFSET('Sanitation Data'!$E$5,0,10*ROW('Sanitation Data'!E156)),NA())))</f>
        <v>#N/A</v>
      </c>
      <c r="AG162" s="120" t="e">
        <f ca="1">+IF(AND(ISNUMBER(OFFSET('Sanitation Data'!$E$7,0,10*ROW('Sanitation Data'!E156))),CV162="Yes"),OFFSET('Sanitation Data'!$E$7,0,10*ROW('Sanitation Data'!E156)),IF(AND(ISNUMBER(OFFSET('Sanitation Data'!$E$7,0,10*ROW('Sanitation Data'!E156))),CV162="No",ISNUMBER(OFFSET('Sanitation Data'!$E$7,0,10*ROW('Sanitation Data'!E156)))),CONCATENATE("[",ROUND(OFFSET('Sanitation Data'!$E$7,0,10*ROW('Sanitation Data'!E156)),0),"]"),IF(AND(ISNUMBER(OFFSET('Sanitation Data'!$E$7,0,10*ROW('Sanitation Data'!E156))),CV162="",ISNUMBER(OFFSET('Sanitation Data'!$E$7,0,10*ROW('Sanitation Data'!E156)))),OFFSET('Sanitation Data'!$E$7,0,10*ROW('Sanitation Data'!E156)),NA())))</f>
        <v>#N/A</v>
      </c>
      <c r="AH162" s="120" t="e">
        <f ca="1">+IF(AND(ISNUMBER(OFFSET('Sanitation Data'!$E$11,0,10*ROW('Sanitation Data'!E156))),CW162="Yes"),OFFSET('Sanitation Data'!$E$11,0,10*ROW('Sanitation Data'!E156)),IF(AND(ISNUMBER(OFFSET('Sanitation Data'!$E$11,0,10*ROW('Sanitation Data'!E156))),CW162="No",ISNUMBER(OFFSET('Sanitation Data'!$E$11,0,10*ROW('Sanitation Data'!E156)))),CONCATENATE("[",ROUND(OFFSET('Sanitation Data'!$E$11,0,10*ROW('Sanitation Data'!E156)),0),"]"),IF(AND(ISNUMBER(OFFSET('Sanitation Data'!$E$11,0,10*ROW('Sanitation Data'!E156))),CW162="",ISNUMBER(OFFSET('Sanitation Data'!$E$11,0,10*ROW('Sanitation Data'!E156)))),OFFSET('Sanitation Data'!$E$11,0,10*ROW('Sanitation Data'!E156)),NA())))</f>
        <v>#N/A</v>
      </c>
      <c r="AI162" s="120" t="e">
        <f ca="1">+IF(AND(ISNUMBER(OFFSET('Sanitation Data'!$E$12,0,10*ROW('Sanitation Data'!E156))),CX162="Yes"),OFFSET('Sanitation Data'!$E$12,0,10*ROW('Sanitation Data'!E156)),IF(AND(ISNUMBER(OFFSET('Sanitation Data'!$E$12,0,10*ROW('Sanitation Data'!E156))),CX162="No",ISNUMBER(OFFSET('Sanitation Data'!$E$12,0,10*ROW('Sanitation Data'!E156)))),CONCATENATE("[",ROUND(OFFSET('Sanitation Data'!$E$12,0,10*ROW('Sanitation Data'!E156)),0),"]"),IF(AND(ISNUMBER(OFFSET('Sanitation Data'!$E$12,0,10*ROW('Sanitation Data'!E156))),CX162="",ISNUMBER(OFFSET('Sanitation Data'!$E$12,0,10*ROW('Sanitation Data'!E156)))),OFFSET('Sanitation Data'!$E$12,0,10*ROW('Sanitation Data'!E156)),NA())))</f>
        <v>#N/A</v>
      </c>
      <c r="AJ162" s="120" t="e">
        <f ca="1">+IF(AND(ISNUMBER(OFFSET('Sanitation Data'!$E$13,0,10*ROW('Sanitation Data'!E156))),CY162="Yes"),OFFSET('Sanitation Data'!$E$13,0,10*ROW('Sanitation Data'!E156)),IF(AND(ISNUMBER(OFFSET('Sanitation Data'!$E$13,0,10*ROW('Sanitation Data'!E156))),CY162="No",ISNUMBER(OFFSET('Sanitation Data'!$E$13,0,10*ROW('Sanitation Data'!E156)))),CONCATENATE("[",ROUND(OFFSET('Sanitation Data'!$E$13,0,10*ROW('Sanitation Data'!E156)),0),"]"),IF(AND(ISNUMBER(OFFSET('Sanitation Data'!$E$13,0,10*ROW('Sanitation Data'!E156))),CY162="",ISNUMBER(OFFSET('Sanitation Data'!$E$13,0,10*ROW('Sanitation Data'!E156)))),OFFSET('Sanitation Data'!$E$13,0,10*ROW('Sanitation Data'!E156)),NA())))</f>
        <v>#N/A</v>
      </c>
      <c r="AK162" s="120" t="e">
        <f ca="1">+IF(AND(ISNUMBER(OFFSET('Sanitation Data'!$F$5,0,10*ROW('Sanitation Data'!F156))),CZ162="Yes"),100-OFFSET('Sanitation Data'!$F$5,0,10*ROW('Sanitation Data'!F156)),IF(AND(ISNUMBER(OFFSET('Sanitation Data'!$F$5,0,10*ROW('Sanitation Data'!F156))),CZ162="No",ISNUMBER(OFFSET('Sanitation Data'!$F$5,0,10*ROW('Sanitation Data'!F156)))),CONCATENATE("[",ROUND(100-OFFSET('Sanitation Data'!$F$5,0,10*ROW('Sanitation Data'!F156)),0),"]"),IF(AND(ISNUMBER(OFFSET('Sanitation Data'!$F$5,0,10*ROW('Sanitation Data'!F156))),CZ162="",ISNUMBER(OFFSET('Sanitation Data'!$F$5,0,10*ROW('Sanitation Data'!F156)))),100-OFFSET('Sanitation Data'!$F$5,0,10*ROW('Sanitation Data'!F156)),NA())))</f>
        <v>#N/A</v>
      </c>
      <c r="AL162" s="120" t="e">
        <f ca="1">+IF(AND(ISNUMBER(OFFSET('Sanitation Data'!$F$7,0,10*ROW('Sanitation Data'!F156))),DA162="Yes"),OFFSET('Sanitation Data'!$F$7,0,10*ROW('Sanitation Data'!F156)),IF(AND(ISNUMBER(OFFSET('Sanitation Data'!$F$7,0,10*ROW('Sanitation Data'!F156))),DA162="No",ISNUMBER(OFFSET('Sanitation Data'!$F$7,0,10*ROW('Sanitation Data'!F156)))),CONCATENATE("[",ROUND(OFFSET('Sanitation Data'!$F$7,0,10*ROW('Sanitation Data'!F156)),0),"]"),IF(AND(ISNUMBER(OFFSET('Sanitation Data'!$F$7,0,10*ROW('Sanitation Data'!F156))),DA162="",ISNUMBER(OFFSET('Sanitation Data'!$F$7,0,10*ROW('Sanitation Data'!F156)))),OFFSET('Sanitation Data'!$F$7,0,10*ROW('Sanitation Data'!F156)),NA())))</f>
        <v>#N/A</v>
      </c>
      <c r="AM162" s="120" t="e">
        <f ca="1">+IF(AND(ISNUMBER(OFFSET('Sanitation Data'!$F$11,0,10*ROW('Sanitation Data'!F156))),DB162="Yes"),OFFSET('Sanitation Data'!$F$11,0,10*ROW('Sanitation Data'!F156)),IF(AND(ISNUMBER(OFFSET('Sanitation Data'!$F$11,0,10*ROW('Sanitation Data'!F156))),DB162="No",ISNUMBER(OFFSET('Sanitation Data'!$F$11,0,10*ROW('Sanitation Data'!F156)))),CONCATENATE("[",ROUND(OFFSET('Sanitation Data'!$F$11,0,10*ROW('Sanitation Data'!F156)),0),"]"),IF(AND(ISNUMBER(OFFSET('Sanitation Data'!$F$11,0,10*ROW('Sanitation Data'!F156))),DB162="",ISNUMBER(OFFSET('Sanitation Data'!$F$11,0,10*ROW('Sanitation Data'!F156)))),OFFSET('Sanitation Data'!$F$11,0,10*ROW('Sanitation Data'!F156)),NA())))</f>
        <v>#N/A</v>
      </c>
      <c r="AN162" s="120" t="e">
        <f ca="1">+IF(AND(ISNUMBER(OFFSET('Sanitation Data'!$F$12,0,10*ROW('Sanitation Data'!F156))),DC162="Yes"),OFFSET('Sanitation Data'!$F$12,0,10*ROW('Sanitation Data'!F156)),IF(AND(ISNUMBER(OFFSET('Sanitation Data'!$F$12,0,10*ROW('Sanitation Data'!F156))),DC162="No",ISNUMBER(OFFSET('Sanitation Data'!$F$12,0,10*ROW('Sanitation Data'!F156)))),CONCATENATE("[",ROUND(OFFSET('Sanitation Data'!$F$12,0,10*ROW('Sanitation Data'!F156)),0),"]"),IF(AND(ISNUMBER(OFFSET('Sanitation Data'!$F$12,0,10*ROW('Sanitation Data'!F156))),DC162="",ISNUMBER(OFFSET('Sanitation Data'!$F$12,0,10*ROW('Sanitation Data'!F156)))),OFFSET('Sanitation Data'!$F$12,0,10*ROW('Sanitation Data'!F156)),NA())))</f>
        <v>#N/A</v>
      </c>
      <c r="AO162" s="120" t="e">
        <f ca="1">+IF(AND(ISNUMBER(OFFSET('Sanitation Data'!$F$13,0,10*ROW('Sanitation Data'!F156))),DD162="Yes"),OFFSET('Sanitation Data'!$F$13,0,10*ROW('Sanitation Data'!F156)),IF(AND(ISNUMBER(OFFSET('Sanitation Data'!$F$13,0,10*ROW('Sanitation Data'!F156))),DD162="No",ISNUMBER(OFFSET('Sanitation Data'!$F$13,0,10*ROW('Sanitation Data'!F156)))),CONCATENATE("[",ROUND(OFFSET('Sanitation Data'!$F$13,0,10*ROW('Sanitation Data'!F156)),0),"]"),IF(AND(ISNUMBER(OFFSET('Sanitation Data'!$F$13,0,10*ROW('Sanitation Data'!F156))),DD162="",ISNUMBER(OFFSET('Sanitation Data'!$F$13,0,10*ROW('Sanitation Data'!F156)))),OFFSET('Sanitation Data'!$F$13,0,10*ROW('Sanitation Data'!F156)),NA())))</f>
        <v>#N/A</v>
      </c>
      <c r="AP162" s="120" t="e">
        <f ca="1">+IF(AND(ISNUMBER(OFFSET('Sanitation Data'!$G$5,0,10*ROW('Sanitation Data'!G156))),DE162="Yes"),100-OFFSET('Sanitation Data'!$G$5,0,10*ROW('Sanitation Data'!G156)),IF(AND(ISNUMBER(OFFSET('Sanitation Data'!$G$5,0,10*ROW('Sanitation Data'!G156))),DE162="No",ISNUMBER(OFFSET('Sanitation Data'!$G$5,0,10*ROW('Sanitation Data'!G156)))),CONCATENATE("[",ROUND(100-OFFSET('Sanitation Data'!$G$5,0,10*ROW('Sanitation Data'!G156)),0),"]"),IF(AND(ISNUMBER(OFFSET('Sanitation Data'!$G$5,0,10*ROW('Sanitation Data'!G156))),DE162="",ISNUMBER(OFFSET('Sanitation Data'!$G$5,0,10*ROW('Sanitation Data'!G156)))),100-OFFSET('Sanitation Data'!$G$5,0,10*ROW('Sanitation Data'!G156)),NA())))</f>
        <v>#N/A</v>
      </c>
      <c r="AQ162" s="120" t="e">
        <f ca="1">+IF(AND(ISNUMBER(OFFSET('Sanitation Data'!$G$7,0,10*ROW('Sanitation Data'!G156))),DF162="Yes"),OFFSET('Sanitation Data'!$G$7,0,10*ROW('Sanitation Data'!G156)),IF(AND(ISNUMBER(OFFSET('Sanitation Data'!$G$7,0,10*ROW('Sanitation Data'!G156))),DF162="No",ISNUMBER(OFFSET('Sanitation Data'!$G$7,0,10*ROW('Sanitation Data'!G156)))),CONCATENATE("[",ROUND(OFFSET('Sanitation Data'!$G$7,0,10*ROW('Sanitation Data'!G156)),0),"]"),IF(AND(ISNUMBER(OFFSET('Sanitation Data'!$G$7,0,10*ROW('Sanitation Data'!G156))),DF162="",ISNUMBER(OFFSET('Sanitation Data'!$G$7,0,10*ROW('Sanitation Data'!G156)))),OFFSET('Sanitation Data'!$G$7,0,10*ROW('Sanitation Data'!G156)),NA())))</f>
        <v>#N/A</v>
      </c>
      <c r="AR162" s="120" t="e">
        <f ca="1">+IF(AND(ISNUMBER(OFFSET('Sanitation Data'!$G$11,0,10*ROW('Sanitation Data'!G156))),DG162="Yes"),OFFSET('Sanitation Data'!$G$11,0,10*ROW('Sanitation Data'!G156)),IF(AND(ISNUMBER(OFFSET('Sanitation Data'!$G$11,0,10*ROW('Sanitation Data'!G156))),DG162="No",ISNUMBER(OFFSET('Sanitation Data'!$G$11,0,10*ROW('Sanitation Data'!G156)))),CONCATENATE("[",ROUND(OFFSET('Sanitation Data'!$G$11,0,10*ROW('Sanitation Data'!G156)),0),"]"),IF(AND(ISNUMBER(OFFSET('Sanitation Data'!$G$11,0,10*ROW('Sanitation Data'!G156))),DG162="",ISNUMBER(OFFSET('Sanitation Data'!$G$11,0,10*ROW('Sanitation Data'!G156)))),OFFSET('Sanitation Data'!$G$11,0,10*ROW('Sanitation Data'!G156)),NA())))</f>
        <v>#N/A</v>
      </c>
      <c r="AS162" s="120" t="e">
        <f ca="1">+IF(AND(ISNUMBER(OFFSET('Sanitation Data'!$G$12,0,10*ROW('Sanitation Data'!G156))),DH162="Yes"),OFFSET('Sanitation Data'!$G$12,0,10*ROW('Sanitation Data'!G156)),IF(AND(ISNUMBER(OFFSET('Sanitation Data'!$G$12,0,10*ROW('Sanitation Data'!G156))),DH162="No",ISNUMBER(OFFSET('Sanitation Data'!$G$12,0,10*ROW('Sanitation Data'!G156)))),CONCATENATE("[",ROUND(OFFSET('Sanitation Data'!$G$12,0,10*ROW('Sanitation Data'!G156)),0),"]"),IF(AND(ISNUMBER(OFFSET('Sanitation Data'!$G$12,0,10*ROW('Sanitation Data'!G156))),DH162="",ISNUMBER(OFFSET('Sanitation Data'!$G$12,0,10*ROW('Sanitation Data'!G156)))),OFFSET('Sanitation Data'!$G$12,0,10*ROW('Sanitation Data'!G156)),NA())))</f>
        <v>#N/A</v>
      </c>
      <c r="AT162" s="120" t="e">
        <f ca="1">+IF(AND(ISNUMBER(OFFSET('Sanitation Data'!$G$13,0,10*ROW('Sanitation Data'!G156))),DI162="Yes"),OFFSET('Sanitation Data'!$G$13,0,10*ROW('Sanitation Data'!G156)),IF(AND(ISNUMBER(OFFSET('Sanitation Data'!$G$13,0,10*ROW('Sanitation Data'!G156))),DI162="No",ISNUMBER(OFFSET('Sanitation Data'!$G$13,0,10*ROW('Sanitation Data'!G156)))),CONCATENATE("[",ROUND(OFFSET('Sanitation Data'!$G$13,0,10*ROW('Sanitation Data'!G156)),0),"]"),IF(AND(ISNUMBER(OFFSET('Sanitation Data'!$G$13,0,10*ROW('Sanitation Data'!G156))),DI162="",ISNUMBER(OFFSET('Sanitation Data'!$G$13,0,10*ROW('Sanitation Data'!G156)))),OFFSET('Sanitation Data'!$G$13,0,10*ROW('Sanitation Data'!G156)),NA())))</f>
        <v>#N/A</v>
      </c>
      <c r="AU162" s="120" t="e">
        <f ca="1">+IF(AND(ISNUMBER(OFFSET('Sanitation Data'!$H$5,0,10*ROW('Sanitation Data'!H156))),DJ162="Yes"),100-OFFSET('Sanitation Data'!$H$5,0,10*ROW('Sanitation Data'!H156)),IF(AND(ISNUMBER(OFFSET('Sanitation Data'!$H$5,0,10*ROW('Sanitation Data'!H156))),DJ162="No",ISNUMBER(OFFSET('Sanitation Data'!$H$5,0,10*ROW('Sanitation Data'!H156)))),CONCATENATE("[",ROUND(100-OFFSET('Sanitation Data'!$H$5,0,10*ROW('Sanitation Data'!H156)),0),"]"),IF(AND(ISNUMBER(OFFSET('Sanitation Data'!$H$5,0,10*ROW('Sanitation Data'!H156))),DJ162="",ISNUMBER(OFFSET('Sanitation Data'!$H$5,0,10*ROW('Sanitation Data'!H156)))),100-OFFSET('Sanitation Data'!$H$5,0,10*ROW('Sanitation Data'!H156)),NA())))</f>
        <v>#N/A</v>
      </c>
      <c r="AV162" s="120" t="e">
        <f ca="1">+IF(AND(ISNUMBER(OFFSET('Sanitation Data'!$H$7,0,10*ROW('Sanitation Data'!H156))),DK162="Yes"),OFFSET('Sanitation Data'!$H$7,0,10*ROW('Sanitation Data'!H156)),IF(AND(ISNUMBER(OFFSET('Sanitation Data'!$H$7,0,10*ROW('Sanitation Data'!H156))),DK162="No",ISNUMBER(OFFSET('Sanitation Data'!$H$7,0,10*ROW('Sanitation Data'!H156)))),CONCATENATE("[",ROUND(OFFSET('Sanitation Data'!$H$7,0,10*ROW('Sanitation Data'!H156)),0),"]"),IF(AND(ISNUMBER(OFFSET('Sanitation Data'!$H$7,0,10*ROW('Sanitation Data'!H156))),DK162="",ISNUMBER(OFFSET('Sanitation Data'!$H$7,0,10*ROW('Sanitation Data'!H156)))),OFFSET('Sanitation Data'!$H$7,0,10*ROW('Sanitation Data'!H156)),NA())))</f>
        <v>#N/A</v>
      </c>
      <c r="AW162" s="120" t="e">
        <f ca="1">+IF(AND(ISNUMBER(OFFSET('Sanitation Data'!$H$11,0,10*ROW('Sanitation Data'!H156))),DL162="Yes"),OFFSET('Sanitation Data'!$H$11,0,10*ROW('Sanitation Data'!H156)),IF(AND(ISNUMBER(OFFSET('Sanitation Data'!$H$11,0,10*ROW('Sanitation Data'!H156))),DL162="No",ISNUMBER(OFFSET('Sanitation Data'!$H$11,0,10*ROW('Sanitation Data'!H156)))),CONCATENATE("[",ROUND(OFFSET('Sanitation Data'!$H$11,0,10*ROW('Sanitation Data'!H156)),0),"]"),IF(AND(ISNUMBER(OFFSET('Sanitation Data'!$H$11,0,10*ROW('Sanitation Data'!H156))),DL162="",ISNUMBER(OFFSET('Sanitation Data'!$H$11,0,10*ROW('Sanitation Data'!H156)))),OFFSET('Sanitation Data'!$H$11,0,10*ROW('Sanitation Data'!H156)),NA())))</f>
        <v>#N/A</v>
      </c>
      <c r="AX162" s="120" t="e">
        <f ca="1">+IF(AND(ISNUMBER(OFFSET('Sanitation Data'!$H$12,0,10*ROW('Sanitation Data'!H156))),DM162="Yes"),OFFSET('Sanitation Data'!$H$12,0,10*ROW('Sanitation Data'!H156)),IF(AND(ISNUMBER(OFFSET('Sanitation Data'!$H$12,0,10*ROW('Sanitation Data'!H156))),DM162="No",ISNUMBER(OFFSET('Sanitation Data'!$H$12,0,10*ROW('Sanitation Data'!H156)))),CONCATENATE("[",ROUND(OFFSET('Sanitation Data'!$H$12,0,10*ROW('Sanitation Data'!H156)),0),"]"),IF(AND(ISNUMBER(OFFSET('Sanitation Data'!$H$12,0,10*ROW('Sanitation Data'!H156))),DM162="",ISNUMBER(OFFSET('Sanitation Data'!$H$12,0,10*ROW('Sanitation Data'!H156)))),OFFSET('Sanitation Data'!$H$12,0,10*ROW('Sanitation Data'!H156)),NA())))</f>
        <v>#N/A</v>
      </c>
      <c r="AY162" s="120" t="e">
        <f ca="1">+IF(AND(ISNUMBER(OFFSET('Sanitation Data'!$H$13,0,10*ROW('Sanitation Data'!H156))),DN162="Yes"),OFFSET('Sanitation Data'!$H$13,0,10*ROW('Sanitation Data'!H156)),IF(AND(ISNUMBER(OFFSET('Sanitation Data'!$H$13,0,10*ROW('Sanitation Data'!H156))),DN162="No",ISNUMBER(OFFSET('Sanitation Data'!$H$13,0,10*ROW('Sanitation Data'!H156)))),CONCATENATE("[",ROUND(OFFSET('Sanitation Data'!$H$13,0,10*ROW('Sanitation Data'!H156)),0),"]"),IF(AND(ISNUMBER(OFFSET('Sanitation Data'!$H$13,0,10*ROW('Sanitation Data'!H156))),DN162="",ISNUMBER(OFFSET('Sanitation Data'!$H$13,0,10*ROW('Sanitation Data'!H156)))),OFFSET('Sanitation Data'!$H$13,0,10*ROW('Sanitation Data'!H156)),NA())))</f>
        <v>#N/A</v>
      </c>
      <c r="AZ162" s="121" t="e">
        <f ca="1">+IF(AND(ISNUMBER(OFFSET('Hygiene Data'!$C$6,0,10*ROW('Hygiene Data'!C156))),DO162="Yes"),OFFSET('Hygiene Data'!$C$6,0,10*ROW('Hygiene Data'!C156)),IF(AND(ISNUMBER(OFFSET('Hygiene Data'!$C$6,0,10*ROW('Hygiene Data'!C156))),DO162="No",ISNUMBER(OFFSET('Hygiene Data'!$C$6,0,10*ROW('Hygiene Data'!C156)))),CONCATENATE("[",ROUND(OFFSET('Hygiene Data'!$C$6,0,10*ROW('Hygiene Data'!C156)),0),"]"),IF(AND(ISNUMBER(OFFSET('Hygiene Data'!$C$6,0,10*ROW('Hygiene Data'!C156))),DO162="",ISNUMBER(OFFSET('Hygiene Data'!$C$6,0,10*ROW('Hygiene Data'!C156)))),OFFSET('Hygiene Data'!$C$6,0,10*ROW('Hygiene Data'!C156)),NA())))</f>
        <v>#N/A</v>
      </c>
      <c r="BA162" s="121" t="e">
        <f ca="1">+IF(AND(ISNUMBER(OFFSET('Hygiene Data'!$C$8,0,10*ROW('Hygiene Data'!C156))),DP162="Yes"),OFFSET('Hygiene Data'!$C$8,0,10*ROW('Hygiene Data'!C156)),IF(AND(ISNUMBER(OFFSET('Hygiene Data'!$C$8,0,10*ROW('Hygiene Data'!C156))),DP162="No",ISNUMBER(OFFSET('Hygiene Data'!$C$8,0,10*ROW('Hygiene Data'!C156)))),CONCATENATE("[",ROUND(OFFSET('Hygiene Data'!$C$8,0,10*ROW('Hygiene Data'!C156)),0),"]"),IF(AND(ISNUMBER(OFFSET('Hygiene Data'!$C$8,0,10*ROW('Hygiene Data'!C156))),DP162="",ISNUMBER(OFFSET('Hygiene Data'!$C$8,0,10*ROW('Hygiene Data'!C156)))),OFFSET('Hygiene Data'!$C$8,0,10*ROW('Hygiene Data'!C156)),NA())))</f>
        <v>#N/A</v>
      </c>
      <c r="BB162" s="121" t="e">
        <f ca="1">+IF(AND(ISNUMBER(OFFSET('Hygiene Data'!$C$10,0,10*ROW('Hygiene Data'!C156))),DQ162="Yes"),OFFSET('Hygiene Data'!$C$10,0,10*ROW('Hygiene Data'!C156)),IF(AND(ISNUMBER(OFFSET('Hygiene Data'!$C$10,0,10*ROW('Hygiene Data'!C156))),DQ162="No",ISNUMBER(OFFSET('Hygiene Data'!$C$10,0,10*ROW('Hygiene Data'!C156)))),CONCATENATE("[",ROUND(OFFSET('Hygiene Data'!$C$10,0,10*ROW('Hygiene Data'!C156)),0),"]"),IF(AND(ISNUMBER(OFFSET('Hygiene Data'!$C$10,0,10*ROW('Hygiene Data'!C156))),DQ162="",ISNUMBER(OFFSET('Hygiene Data'!$C$10,0,10*ROW('Hygiene Data'!C156)))),OFFSET('Hygiene Data'!$C$10,0,10*ROW('Hygiene Data'!C156)),NA())))</f>
        <v>#N/A</v>
      </c>
      <c r="BC162" s="121" t="e">
        <f ca="1">+IF(AND(ISNUMBER(OFFSET('Hygiene Data'!$D$6,0,10*ROW('Hygiene Data'!D156))),DR162="Yes"),OFFSET('Hygiene Data'!$D$6,0,10*ROW('Hygiene Data'!D156)),IF(AND(ISNUMBER(OFFSET('Hygiene Data'!$D$6,0,10*ROW('Hygiene Data'!D156))),DR162="No",ISNUMBER(OFFSET('Hygiene Data'!$D$6,0,10*ROW('Hygiene Data'!D156)))),CONCATENATE("[",ROUND(OFFSET('Hygiene Data'!$D$6,0,10*ROW('Hygiene Data'!D156)),0),"]"),IF(AND(ISNUMBER(OFFSET('Hygiene Data'!$D$6,0,10*ROW('Hygiene Data'!D156))),DR162="",ISNUMBER(OFFSET('Hygiene Data'!$D$6,0,10*ROW('Hygiene Data'!D156)))),OFFSET('Hygiene Data'!$D$6,0,10*ROW('Hygiene Data'!D156)),NA())))</f>
        <v>#N/A</v>
      </c>
      <c r="BD162" s="121" t="e">
        <f ca="1">+IF(AND(ISNUMBER(OFFSET('Hygiene Data'!$D$8,0,10*ROW('Hygiene Data'!D156))),DS162="Yes"),OFFSET('Hygiene Data'!$D$8,0,10*ROW('Hygiene Data'!D156)),IF(AND(ISNUMBER(OFFSET('Hygiene Data'!$D$8,0,10*ROW('Hygiene Data'!D156))),DS162="No",ISNUMBER(OFFSET('Hygiene Data'!$D$8,0,10*ROW('Hygiene Data'!D156)))),CONCATENATE("[",ROUND(OFFSET('Hygiene Data'!$D$8,0,10*ROW('Hygiene Data'!D156)),0),"]"),IF(AND(ISNUMBER(OFFSET('Hygiene Data'!$D$8,0,10*ROW('Hygiene Data'!D156))),DS162="",ISNUMBER(OFFSET('Hygiene Data'!$D$8,0,10*ROW('Hygiene Data'!D156)))),OFFSET('Hygiene Data'!$D$8,0,10*ROW('Hygiene Data'!D156)),NA())))</f>
        <v>#N/A</v>
      </c>
      <c r="BE162" s="121" t="e">
        <f ca="1">+IF(AND(ISNUMBER(OFFSET('Hygiene Data'!$D$10,0,10*ROW('Hygiene Data'!D156))),DT162="Yes"),OFFSET('Hygiene Data'!$D$10,0,10*ROW('Hygiene Data'!D156)),IF(AND(ISNUMBER(OFFSET('Hygiene Data'!$D$10,0,10*ROW('Hygiene Data'!D156))),DT162="No",ISNUMBER(OFFSET('Hygiene Data'!$D$10,0,10*ROW('Hygiene Data'!D156)))),CONCATENATE("[",ROUND(OFFSET('Hygiene Data'!$D$10,0,10*ROW('Hygiene Data'!D156)),0),"]"),IF(AND(ISNUMBER(OFFSET('Hygiene Data'!$D$10,0,10*ROW('Hygiene Data'!D156))),DT162="",ISNUMBER(OFFSET('Hygiene Data'!$D$10,0,10*ROW('Hygiene Data'!D156)))),OFFSET('Hygiene Data'!$D$10,0,10*ROW('Hygiene Data'!D156)),NA())))</f>
        <v>#N/A</v>
      </c>
      <c r="BF162" s="121" t="e">
        <f ca="1">+IF(AND(ISNUMBER(OFFSET('Hygiene Data'!$E$6,0,10*ROW('Hygiene Data'!E156))),DU162="Yes"),OFFSET('Hygiene Data'!$E$6,0,10*ROW('Hygiene Data'!E156)),IF(AND(ISNUMBER(OFFSET('Hygiene Data'!$E$6,0,10*ROW('Hygiene Data'!E156))),DU162="No",ISNUMBER(OFFSET('Hygiene Data'!$E$6,0,10*ROW('Hygiene Data'!E156)))),CONCATENATE("[",ROUND(OFFSET('Hygiene Data'!$E$6,0,10*ROW('Hygiene Data'!E156)),0),"]"),IF(AND(ISNUMBER(OFFSET('Hygiene Data'!$E$6,0,10*ROW('Hygiene Data'!E156))),DU162="",ISNUMBER(OFFSET('Hygiene Data'!$E$6,0,10*ROW('Hygiene Data'!E156)))),OFFSET('Hygiene Data'!$E$6,0,10*ROW('Hygiene Data'!E156)),NA())))</f>
        <v>#N/A</v>
      </c>
      <c r="BG162" s="121" t="e">
        <f ca="1">+IF(AND(ISNUMBER(OFFSET('Hygiene Data'!$E$8,0,10*ROW('Hygiene Data'!E156))),DV162="Yes"),OFFSET('Hygiene Data'!$E$8,0,10*ROW('Hygiene Data'!E156)),IF(AND(ISNUMBER(OFFSET('Hygiene Data'!$E$8,0,10*ROW('Hygiene Data'!E156))),DV162="No",ISNUMBER(OFFSET('Hygiene Data'!$E$8,0,10*ROW('Hygiene Data'!E156)))),CONCATENATE("[",ROUND(OFFSET('Hygiene Data'!$E$8,0,10*ROW('Hygiene Data'!E156)),0),"]"),IF(AND(ISNUMBER(OFFSET('Hygiene Data'!$E$8,0,10*ROW('Hygiene Data'!E156))),DV162="",ISNUMBER(OFFSET('Hygiene Data'!$E$8,0,10*ROW('Hygiene Data'!E156)))),OFFSET('Hygiene Data'!$E$8,0,10*ROW('Hygiene Data'!E156)),NA())))</f>
        <v>#N/A</v>
      </c>
      <c r="BH162" s="121" t="e">
        <f ca="1">+IF(AND(ISNUMBER(OFFSET('Hygiene Data'!$E$10,0,10*ROW('Hygiene Data'!E156))),DW162="Yes"),OFFSET('Hygiene Data'!$E$10,0,10*ROW('Hygiene Data'!E156)),IF(AND(ISNUMBER(OFFSET('Hygiene Data'!$E$10,0,10*ROW('Hygiene Data'!E156))),DW162="No",ISNUMBER(OFFSET('Hygiene Data'!$E$10,0,10*ROW('Hygiene Data'!E156)))),CONCATENATE("[",ROUND(OFFSET('Hygiene Data'!$E$10,0,10*ROW('Hygiene Data'!E156)),0),"]"),IF(AND(ISNUMBER(OFFSET('Hygiene Data'!$E$10,0,10*ROW('Hygiene Data'!E156))),DW162="",ISNUMBER(OFFSET('Hygiene Data'!$E$10,0,10*ROW('Hygiene Data'!E156)))),OFFSET('Hygiene Data'!$E$10,0,10*ROW('Hygiene Data'!E156)),NA())))</f>
        <v>#N/A</v>
      </c>
      <c r="BI162" s="121" t="e">
        <f ca="1">+IF(AND(ISNUMBER(OFFSET('Hygiene Data'!$F$6,0,10*ROW('Hygiene Data'!F156))),DX162="Yes"),OFFSET('Hygiene Data'!$F$6,0,10*ROW('Hygiene Data'!F156)),IF(AND(ISNUMBER(OFFSET('Hygiene Data'!$F$6,0,10*ROW('Hygiene Data'!F156))),DX162="No",ISNUMBER(OFFSET('Hygiene Data'!$F$6,0,10*ROW('Hygiene Data'!F156)))),CONCATENATE("[",ROUND(OFFSET('Hygiene Data'!$F$6,0,10*ROW('Hygiene Data'!F156)),0),"]"),IF(AND(ISNUMBER(OFFSET('Hygiene Data'!$F$6,0,10*ROW('Hygiene Data'!F156))),DX162="",ISNUMBER(OFFSET('Hygiene Data'!$F$6,0,10*ROW('Hygiene Data'!F156)))),OFFSET('Hygiene Data'!$F$6,0,10*ROW('Hygiene Data'!F156)),NA())))</f>
        <v>#N/A</v>
      </c>
      <c r="BJ162" s="121" t="e">
        <f ca="1">+IF(AND(ISNUMBER(OFFSET('Hygiene Data'!$F$8,0,10*ROW('Hygiene Data'!F156))),DY162="Yes"),OFFSET('Hygiene Data'!$F$8,0,10*ROW('Hygiene Data'!F156)),IF(AND(ISNUMBER(OFFSET('Hygiene Data'!$F$8,0,10*ROW('Hygiene Data'!F156))),DY162="No",ISNUMBER(OFFSET('Hygiene Data'!$F$8,0,10*ROW('Hygiene Data'!F156)))),CONCATENATE("[",ROUND(OFFSET('Hygiene Data'!$F$8,0,10*ROW('Hygiene Data'!F156)),0),"]"),IF(AND(ISNUMBER(OFFSET('Hygiene Data'!$F$8,0,10*ROW('Hygiene Data'!F156))),DY162="",ISNUMBER(OFFSET('Hygiene Data'!$F$8,0,10*ROW('Hygiene Data'!F156)))),OFFSET('Hygiene Data'!$F$8,0,10*ROW('Hygiene Data'!F156)),NA())))</f>
        <v>#N/A</v>
      </c>
      <c r="BK162" s="121" t="e">
        <f ca="1">+IF(AND(ISNUMBER(OFFSET('Hygiene Data'!$F$10,0,10*ROW('Hygiene Data'!F156))),DZ162="Yes"),OFFSET('Hygiene Data'!$F$10,0,10*ROW('Hygiene Data'!F156)),IF(AND(ISNUMBER(OFFSET('Hygiene Data'!$F$10,0,10*ROW('Hygiene Data'!F156))),DZ162="No",ISNUMBER(OFFSET('Hygiene Data'!$F$10,0,10*ROW('Hygiene Data'!F156)))),CONCATENATE("[",ROUND(OFFSET('Hygiene Data'!$F$10,0,10*ROW('Hygiene Data'!F156)),0),"]"),IF(AND(ISNUMBER(OFFSET('Hygiene Data'!$F$10,0,10*ROW('Hygiene Data'!F156))),DZ162="",ISNUMBER(OFFSET('Hygiene Data'!$F$10,0,10*ROW('Hygiene Data'!F156)))),OFFSET('Hygiene Data'!$F$10,0,10*ROW('Hygiene Data'!F156)),NA())))</f>
        <v>#N/A</v>
      </c>
      <c r="BL162" s="121" t="e">
        <f ca="1">+IF(AND(ISNUMBER(OFFSET('Hygiene Data'!$G$6,0,10*ROW('Hygiene Data'!G156))),EA162="Yes"),OFFSET('Hygiene Data'!$G$6,0,10*ROW('Hygiene Data'!G156)),IF(AND(ISNUMBER(OFFSET('Hygiene Data'!$G$6,0,10*ROW('Hygiene Data'!G156))),EA162="No",ISNUMBER(OFFSET('Hygiene Data'!$G$6,0,10*ROW('Hygiene Data'!G156)))),CONCATENATE("[",ROUND(OFFSET('Hygiene Data'!$G$6,0,10*ROW('Hygiene Data'!G156)),0),"]"),IF(AND(ISNUMBER(OFFSET('Hygiene Data'!$G$6,0,10*ROW('Hygiene Data'!G156))),EA162="",ISNUMBER(OFFSET('Hygiene Data'!$G$6,0,10*ROW('Hygiene Data'!G156)))),OFFSET('Hygiene Data'!$G$6,0,10*ROW('Hygiene Data'!G156)),NA())))</f>
        <v>#N/A</v>
      </c>
      <c r="BM162" s="121" t="e">
        <f ca="1">+IF(AND(ISNUMBER(OFFSET('Hygiene Data'!$G$8,0,10*ROW('Hygiene Data'!G156))),EB162="Yes"),OFFSET('Hygiene Data'!$G$8,0,10*ROW('Hygiene Data'!G156)),IF(AND(ISNUMBER(OFFSET('Hygiene Data'!$G$8,0,10*ROW('Hygiene Data'!G156))),EB162="No",ISNUMBER(OFFSET('Hygiene Data'!$G$8,0,10*ROW('Hygiene Data'!G156)))),CONCATENATE("[",ROUND(OFFSET('Hygiene Data'!$G$8,0,10*ROW('Hygiene Data'!G156)),0),"]"),IF(AND(ISNUMBER(OFFSET('Hygiene Data'!$G$8,0,10*ROW('Hygiene Data'!G156))),EB162="",ISNUMBER(OFFSET('Hygiene Data'!$G$8,0,10*ROW('Hygiene Data'!G156)))),OFFSET('Hygiene Data'!$G$8,0,10*ROW('Hygiene Data'!G156)),NA())))</f>
        <v>#N/A</v>
      </c>
      <c r="BN162" s="121" t="e">
        <f ca="1">+IF(AND(ISNUMBER(OFFSET('Hygiene Data'!$G$10,0,10*ROW('Hygiene Data'!G156))),EC162="Yes"),OFFSET('Hygiene Data'!$G$10,0,10*ROW('Hygiene Data'!G156)),IF(AND(ISNUMBER(OFFSET('Hygiene Data'!$G$10,0,10*ROW('Hygiene Data'!G156))),EC162="No",ISNUMBER(OFFSET('Hygiene Data'!$G$10,0,10*ROW('Hygiene Data'!G156)))),CONCATENATE("[",ROUND(OFFSET('Hygiene Data'!$G$10,0,10*ROW('Hygiene Data'!G156)),0),"]"),IF(AND(ISNUMBER(OFFSET('Hygiene Data'!$G$10,0,10*ROW('Hygiene Data'!G156))),EC162="",ISNUMBER(OFFSET('Hygiene Data'!$G$10,0,10*ROW('Hygiene Data'!G156)))),OFFSET('Hygiene Data'!$G$10,0,10*ROW('Hygiene Data'!G156)),NA())))</f>
        <v>#N/A</v>
      </c>
      <c r="BO162" s="121" t="e">
        <f ca="1">+IF(AND(ISNUMBER(OFFSET('Hygiene Data'!$H$6,0,10*ROW('Hygiene Data'!H156))),ED162="Yes"),OFFSET('Hygiene Data'!$H$6,0,10*ROW('Hygiene Data'!H156)),IF(AND(ISNUMBER(OFFSET('Hygiene Data'!$H$6,0,10*ROW('Hygiene Data'!H156))),ED162="No",ISNUMBER(OFFSET('Hygiene Data'!$H$6,0,10*ROW('Hygiene Data'!H156)))),CONCATENATE("[",ROUND(OFFSET('Hygiene Data'!$H$6,0,10*ROW('Hygiene Data'!H156)),0),"]"),IF(AND(ISNUMBER(OFFSET('Hygiene Data'!$H$6,0,10*ROW('Hygiene Data'!H156))),ED162="",ISNUMBER(OFFSET('Hygiene Data'!$H$6,0,10*ROW('Hygiene Data'!H156)))),OFFSET('Hygiene Data'!$H$6,0,10*ROW('Hygiene Data'!H156)),NA())))</f>
        <v>#N/A</v>
      </c>
      <c r="BP162" s="121" t="e">
        <f ca="1">+IF(AND(ISNUMBER(OFFSET('Hygiene Data'!$H$8,0,10*ROW('Hygiene Data'!H156))),EE162="Yes"),OFFSET('Hygiene Data'!$H$8,0,10*ROW('Hygiene Data'!H156)),IF(AND(ISNUMBER(OFFSET('Hygiene Data'!$H$8,0,10*ROW('Hygiene Data'!H156))),EE162="No",ISNUMBER(OFFSET('Hygiene Data'!$H$8,0,10*ROW('Hygiene Data'!H156)))),CONCATENATE("[",ROUND(OFFSET('Hygiene Data'!$H$8,0,10*ROW('Hygiene Data'!H156)),0),"]"),IF(AND(ISNUMBER(OFFSET('Hygiene Data'!$H$8,0,10*ROW('Hygiene Data'!H156))),EE162="",ISNUMBER(OFFSET('Hygiene Data'!$H$8,0,10*ROW('Hygiene Data'!H156)))),OFFSET('Hygiene Data'!$H$8,0,10*ROW('Hygiene Data'!H156)),NA())))</f>
        <v>#N/A</v>
      </c>
      <c r="BQ162" s="121" t="e">
        <f ca="1">+IF(AND(ISNUMBER(OFFSET('Hygiene Data'!$H$10,0,10*ROW('Hygiene Data'!H156))),EF162="Yes"),OFFSET('Hygiene Data'!$H$10,0,10*ROW('Hygiene Data'!H156)),IF(AND(ISNUMBER(OFFSET('Hygiene Data'!$H$10,0,10*ROW('Hygiene Data'!H156))),EF162="No",ISNUMBER(OFFSET('Hygiene Data'!$H$10,0,10*ROW('Hygiene Data'!H156)))),CONCATENATE("[",ROUND(OFFSET('Hygiene Data'!$H$10,0,10*ROW('Hygiene Data'!H156)),0),"]"),IF(AND(ISNUMBER(OFFSET('Hygiene Data'!$H$10,0,10*ROW('Hygiene Data'!H156))),EF162="",ISNUMBER(OFFSET('Hygiene Data'!$H$10,0,10*ROW('Hygiene Data'!H156)))),OFFSET('Hygiene Data'!$H$10,0,10*ROW('Hygiene Data'!H156)),NA())))</f>
        <v>#N/A</v>
      </c>
      <c r="BS162" s="28" t="str">
        <f ca="1">+IF(OFFSET('Water Data'!$C$28,0,10*ROW('Water Data'!C156))="","",OFFSET('Water Data'!$C$28,0,10*ROW('Water Data'!C156)))</f>
        <v/>
      </c>
      <c r="BT162" s="28" t="str">
        <f ca="1">+IF(OFFSET('Water Data'!$C$29,0,10*ROW('Water Data'!C156))="","",OFFSET('Water Data'!$C$29,0,10*ROW('Water Data'!C156)))</f>
        <v/>
      </c>
      <c r="BU162" s="28" t="str">
        <f ca="1">+IF(OFFSET('Water Data'!$C$30,0,10*ROW('Water Data'!C156))="","",OFFSET('Water Data'!$C$30,0,10*ROW('Water Data'!C156)))</f>
        <v/>
      </c>
      <c r="BV162" s="28" t="str">
        <f ca="1">+IF(OFFSET('Water Data'!$D$28,0,10*ROW('Water Data'!D156))="","",OFFSET('Water Data'!$D$28,0,10*ROW('Water Data'!D156)))</f>
        <v/>
      </c>
      <c r="BW162" s="28" t="str">
        <f ca="1">+IF(OFFSET('Water Data'!$D$29,0,10*ROW('Water Data'!D156))="","",OFFSET('Water Data'!$D$29,0,10*ROW('Water Data'!D156)))</f>
        <v/>
      </c>
      <c r="BX162" s="28" t="str">
        <f ca="1">+IF(OFFSET('Water Data'!$D$30,0,10*ROW('Water Data'!D156))="","",OFFSET('Water Data'!$D$30,0,10*ROW('Water Data'!D156)))</f>
        <v/>
      </c>
      <c r="BY162" s="28" t="str">
        <f ca="1">+IF(OFFSET('Water Data'!$E$28,0,10*ROW('Water Data'!E156))="","",OFFSET('Water Data'!$E$28,0,10*ROW('Water Data'!E156)))</f>
        <v/>
      </c>
      <c r="BZ162" s="28" t="str">
        <f ca="1">+IF(OFFSET('Water Data'!$E$29,0,10*ROW('Water Data'!E156))="","",OFFSET('Water Data'!$E$29,0,10*ROW('Water Data'!E156)))</f>
        <v/>
      </c>
      <c r="CA162" s="28" t="str">
        <f ca="1">+IF(OFFSET('Water Data'!$E$30,0,10*ROW('Water Data'!E156))="","",OFFSET('Water Data'!$E$30,0,10*ROW('Water Data'!E156)))</f>
        <v/>
      </c>
      <c r="CB162" s="28" t="str">
        <f ca="1">+IF(OFFSET('Water Data'!$F$28,0,10*ROW('Water Data'!F156))="","",OFFSET('Water Data'!$F$28,0,10*ROW('Water Data'!F156)))</f>
        <v/>
      </c>
      <c r="CC162" s="28" t="str">
        <f ca="1">+IF(OFFSET('Water Data'!$F$29,0,10*ROW('Water Data'!F156))="","",OFFSET('Water Data'!$F$29,0,10*ROW('Water Data'!F156)))</f>
        <v/>
      </c>
      <c r="CD162" s="28" t="str">
        <f ca="1">+IF(OFFSET('Water Data'!$F$30,0,10*ROW('Water Data'!F156))="","",OFFSET('Water Data'!$F$30,0,10*ROW('Water Data'!F156)))</f>
        <v/>
      </c>
      <c r="CE162" s="28" t="str">
        <f ca="1">+IF(OFFSET('Water Data'!$G$28,0,10*ROW('Water Data'!G156))="","",OFFSET('Water Data'!$G$28,0,10*ROW('Water Data'!G156)))</f>
        <v/>
      </c>
      <c r="CF162" s="28" t="str">
        <f ca="1">+IF(OFFSET('Water Data'!$G$29,0,10*ROW('Water Data'!G156))="","",OFFSET('Water Data'!$G$29,0,10*ROW('Water Data'!G156)))</f>
        <v/>
      </c>
      <c r="CG162" s="28" t="str">
        <f ca="1">+IF(OFFSET('Water Data'!$G$30,0,10*ROW('Water Data'!G156))="","",OFFSET('Water Data'!$G$30,0,10*ROW('Water Data'!G156)))</f>
        <v/>
      </c>
      <c r="CH162" s="28" t="str">
        <f ca="1">+IF(OFFSET('Water Data'!$H$28,0,10*ROW('Water Data'!H156))="","",OFFSET('Water Data'!$H$28,0,10*ROW('Water Data'!H156)))</f>
        <v/>
      </c>
      <c r="CI162" s="28" t="str">
        <f ca="1">+IF(OFFSET('Water Data'!$H$29,0,10*ROW('Water Data'!H156))="","",OFFSET('Water Data'!$H$29,0,10*ROW('Water Data'!H156)))</f>
        <v/>
      </c>
      <c r="CJ162" s="28" t="str">
        <f ca="1">+IF(OFFSET('Water Data'!$H$30,0,10*ROW('Water Data'!H156))="","",OFFSET('Water Data'!$H$30,0,10*ROW('Water Data'!H156)))</f>
        <v/>
      </c>
      <c r="CK162" s="28" t="str">
        <f ca="1">+IF(OFFSET('Sanitation Data'!$C$29,0,10*ROW('Sanitation Data'!C156))="","",OFFSET('Sanitation Data'!$C$29,0,10*ROW('Sanitation Data'!C156)))</f>
        <v/>
      </c>
      <c r="CL162" s="28" t="str">
        <f ca="1">+IF(OFFSET('Sanitation Data'!$C$30,0,10*ROW('Sanitation Data'!C156))="","",OFFSET('Sanitation Data'!$C$30,0,10*ROW('Sanitation Data'!C156)))</f>
        <v/>
      </c>
      <c r="CM162" s="28" t="str">
        <f ca="1">+IF(OFFSET('Sanitation Data'!$C$31,0,10*ROW('Sanitation Data'!C156))="","",OFFSET('Sanitation Data'!$C$31,0,10*ROW('Sanitation Data'!C156)))</f>
        <v/>
      </c>
      <c r="CN162" s="28" t="str">
        <f ca="1">+IF(OFFSET('Sanitation Data'!$C$32,0,10*ROW('Sanitation Data'!C156))="","",OFFSET('Sanitation Data'!$C$32,0,10*ROW('Sanitation Data'!C156)))</f>
        <v/>
      </c>
      <c r="CO162" s="28" t="str">
        <f ca="1">+IF(OFFSET('Sanitation Data'!$C$33,0,10*ROW('Sanitation Data'!C156))="","",OFFSET('Sanitation Data'!$C$33,0,10*ROW('Sanitation Data'!C156)))</f>
        <v/>
      </c>
      <c r="CP162" s="28" t="str">
        <f ca="1">+IF(OFFSET('Sanitation Data'!$D$29,0,10*ROW('Sanitation Data'!D156))="","",OFFSET('Sanitation Data'!$D$29,0,10*ROW('Sanitation Data'!D156)))</f>
        <v/>
      </c>
      <c r="CQ162" s="28" t="str">
        <f ca="1">+IF(OFFSET('Sanitation Data'!$D$30,0,10*ROW('Sanitation Data'!D156))="","",OFFSET('Sanitation Data'!$D$30,0,10*ROW('Sanitation Data'!D156)))</f>
        <v/>
      </c>
      <c r="CR162" s="28" t="str">
        <f ca="1">+IF(OFFSET('Sanitation Data'!$D$31,0,10*ROW('Sanitation Data'!D156))="","",OFFSET('Sanitation Data'!$D$31,0,10*ROW('Sanitation Data'!D156)))</f>
        <v/>
      </c>
      <c r="CS162" s="28" t="str">
        <f ca="1">+IF(OFFSET('Sanitation Data'!$D$32,0,10*ROW('Sanitation Data'!D156))="","",OFFSET('Sanitation Data'!$D$32,0,10*ROW('Sanitation Data'!D156)))</f>
        <v/>
      </c>
      <c r="CT162" s="28" t="str">
        <f ca="1">+IF(OFFSET('Sanitation Data'!$D$33,0,10*ROW('Sanitation Data'!D156))="","",OFFSET('Sanitation Data'!$D$33,0,10*ROW('Sanitation Data'!D156)))</f>
        <v/>
      </c>
      <c r="CU162" s="28" t="str">
        <f ca="1">+IF(OFFSET('Sanitation Data'!$E$29,0,10*ROW('Sanitation Data'!E156))="","",OFFSET('Sanitation Data'!$E$29,0,10*ROW('Sanitation Data'!E156)))</f>
        <v/>
      </c>
      <c r="CV162" s="28" t="str">
        <f ca="1">+IF(OFFSET('Sanitation Data'!$E$30,0,10*ROW('Sanitation Data'!E156))="","",OFFSET('Sanitation Data'!$E$30,0,10*ROW('Sanitation Data'!E156)))</f>
        <v/>
      </c>
      <c r="CW162" s="28" t="str">
        <f ca="1">+IF(OFFSET('Sanitation Data'!$E$31,0,10*ROW('Sanitation Data'!E156))="","",OFFSET('Sanitation Data'!$E$31,0,10*ROW('Sanitation Data'!E156)))</f>
        <v/>
      </c>
      <c r="CX162" s="28" t="str">
        <f ca="1">+IF(OFFSET('Sanitation Data'!$E$32,0,10*ROW('Sanitation Data'!E156))="","",OFFSET('Sanitation Data'!$E$32,0,10*ROW('Sanitation Data'!E156)))</f>
        <v/>
      </c>
      <c r="CY162" s="28" t="str">
        <f ca="1">+IF(OFFSET('Sanitation Data'!$E$33,0,10*ROW('Sanitation Data'!E156))="","",OFFSET('Sanitation Data'!$E$33,0,10*ROW('Sanitation Data'!E156)))</f>
        <v/>
      </c>
      <c r="CZ162" s="28" t="str">
        <f ca="1">+IF(OFFSET('Sanitation Data'!$F$29,0,10*ROW('Sanitation Data'!F156))="","",OFFSET('Sanitation Data'!$F$29,0,10*ROW('Sanitation Data'!F156)))</f>
        <v/>
      </c>
      <c r="DA162" s="28" t="str">
        <f ca="1">+IF(OFFSET('Sanitation Data'!$F$30,0,10*ROW('Sanitation Data'!F156))="","",OFFSET('Sanitation Data'!$F$30,0,10*ROW('Sanitation Data'!F156)))</f>
        <v/>
      </c>
      <c r="DB162" s="28" t="str">
        <f ca="1">+IF(OFFSET('Sanitation Data'!$F$31,0,10*ROW('Sanitation Data'!F156))="","",OFFSET('Sanitation Data'!$F$31,0,10*ROW('Sanitation Data'!F156)))</f>
        <v/>
      </c>
      <c r="DC162" s="28" t="str">
        <f ca="1">+IF(OFFSET('Sanitation Data'!$F$32,0,10*ROW('Sanitation Data'!F156))="","",OFFSET('Sanitation Data'!$F$32,0,10*ROW('Sanitation Data'!F156)))</f>
        <v/>
      </c>
      <c r="DD162" s="28" t="str">
        <f ca="1">+IF(OFFSET('Sanitation Data'!$F$33,0,10*ROW('Sanitation Data'!F156))="","",OFFSET('Sanitation Data'!$F$33,0,10*ROW('Sanitation Data'!F156)))</f>
        <v/>
      </c>
      <c r="DE162" s="28" t="str">
        <f ca="1">+IF(OFFSET('Sanitation Data'!$G$29,0,10*ROW('Sanitation Data'!G156))="","",OFFSET('Sanitation Data'!$G$29,0,10*ROW('Sanitation Data'!G156)))</f>
        <v/>
      </c>
      <c r="DF162" s="28" t="str">
        <f ca="1">+IF(OFFSET('Sanitation Data'!$G$30,0,10*ROW('Sanitation Data'!G156))="","",OFFSET('Sanitation Data'!$G$30,0,10*ROW('Sanitation Data'!G156)))</f>
        <v/>
      </c>
      <c r="DG162" s="28" t="str">
        <f ca="1">+IF(OFFSET('Sanitation Data'!$G$31,0,10*ROW('Sanitation Data'!G156))="","",OFFSET('Sanitation Data'!$G$31,0,10*ROW('Sanitation Data'!G156)))</f>
        <v/>
      </c>
      <c r="DH162" s="28" t="str">
        <f ca="1">+IF(OFFSET('Sanitation Data'!$G$32,0,10*ROW('Sanitation Data'!G156))="","",OFFSET('Sanitation Data'!$G$32,0,10*ROW('Sanitation Data'!G156)))</f>
        <v/>
      </c>
      <c r="DI162" s="28" t="str">
        <f ca="1">+IF(OFFSET('Sanitation Data'!$G$33,0,10*ROW('Sanitation Data'!G156))="","",OFFSET('Sanitation Data'!$G$33,0,10*ROW('Sanitation Data'!G156)))</f>
        <v/>
      </c>
      <c r="DJ162" s="28" t="str">
        <f ca="1">+IF(OFFSET('Sanitation Data'!$H$29,0,10*ROW('Sanitation Data'!H156))="","",OFFSET('Sanitation Data'!$H$29,0,10*ROW('Sanitation Data'!H156)))</f>
        <v/>
      </c>
      <c r="DK162" s="28" t="str">
        <f ca="1">+IF(OFFSET('Sanitation Data'!$H$30,0,10*ROW('Sanitation Data'!H156))="","",OFFSET('Sanitation Data'!$H$30,0,10*ROW('Sanitation Data'!H156)))</f>
        <v/>
      </c>
      <c r="DL162" s="28" t="str">
        <f ca="1">+IF(OFFSET('Sanitation Data'!$H$31,0,10*ROW('Sanitation Data'!H156))="","",OFFSET('Sanitation Data'!$H$31,0,10*ROW('Sanitation Data'!H156)))</f>
        <v/>
      </c>
      <c r="DM162" s="28" t="str">
        <f ca="1">+IF(OFFSET('Sanitation Data'!$H$32,0,10*ROW('Sanitation Data'!H156))="","",OFFSET('Sanitation Data'!$H$32,0,10*ROW('Sanitation Data'!H156)))</f>
        <v/>
      </c>
      <c r="DN162" s="28" t="str">
        <f ca="1">+IF(OFFSET('Sanitation Data'!$H$33,0,10*ROW('Sanitation Data'!H156))="","",OFFSET('Sanitation Data'!$H$33,0,10*ROW('Sanitation Data'!H156)))</f>
        <v/>
      </c>
      <c r="DO162" s="28" t="str">
        <f ca="1">+IF(OFFSET('Hygiene Data'!$C$12,0,10*ROW('Hygiene Data'!C156))="","",OFFSET('Hygiene Data'!$C$12,0,10*ROW('Hygiene Data'!C156)))</f>
        <v/>
      </c>
      <c r="DP162" s="28" t="str">
        <f ca="1">+IF(OFFSET('Hygiene Data'!$C$13,0,10*ROW('Hygiene Data'!C156))="","",OFFSET('Hygiene Data'!$C$13,0,10*ROW('Hygiene Data'!C156)))</f>
        <v/>
      </c>
      <c r="DQ162" s="28" t="str">
        <f ca="1">+IF(OFFSET('Hygiene Data'!$C$14,0,10*ROW('Hygiene Data'!C156))="","",OFFSET('Hygiene Data'!$C$14,0,10*ROW('Hygiene Data'!C156)))</f>
        <v/>
      </c>
      <c r="DR162" s="28" t="str">
        <f ca="1">+IF(OFFSET('Hygiene Data'!$D$12,0,10*ROW('Hygiene Data'!D156))="","",OFFSET('Hygiene Data'!$D$12,0,10*ROW('Hygiene Data'!D156)))</f>
        <v/>
      </c>
      <c r="DS162" s="28" t="str">
        <f ca="1">+IF(OFFSET('Hygiene Data'!$D$13,0,10*ROW('Hygiene Data'!D156))="","",OFFSET('Hygiene Data'!$D$13,0,10*ROW('Hygiene Data'!D156)))</f>
        <v/>
      </c>
      <c r="DT162" s="28" t="str">
        <f ca="1">+IF(OFFSET('Hygiene Data'!$D$14,0,10*ROW('Hygiene Data'!D156))="","",OFFSET('Hygiene Data'!$D$14,0,10*ROW('Hygiene Data'!D156)))</f>
        <v/>
      </c>
      <c r="DU162" s="28" t="str">
        <f ca="1">+IF(OFFSET('Hygiene Data'!$E$12,0,10*ROW('Hygiene Data'!E156))="","",OFFSET('Hygiene Data'!$E$12,0,10*ROW('Hygiene Data'!E156)))</f>
        <v/>
      </c>
      <c r="DV162" s="28" t="str">
        <f ca="1">+IF(OFFSET('Hygiene Data'!$E$13,0,10*ROW('Hygiene Data'!E156))="","",OFFSET('Hygiene Data'!$E$13,0,10*ROW('Hygiene Data'!E156)))</f>
        <v/>
      </c>
      <c r="DW162" s="28" t="str">
        <f ca="1">+IF(OFFSET('Hygiene Data'!$E$14,0,10*ROW('Hygiene Data'!E156))="","",OFFSET('Hygiene Data'!$E$14,0,10*ROW('Hygiene Data'!E156)))</f>
        <v/>
      </c>
      <c r="DX162" s="28" t="str">
        <f ca="1">+IF(OFFSET('Hygiene Data'!$F$12,0,10*ROW('Hygiene Data'!F156))="","",OFFSET('Hygiene Data'!$F$12,0,10*ROW('Hygiene Data'!F156)))</f>
        <v/>
      </c>
      <c r="DY162" s="28" t="str">
        <f ca="1">+IF(OFFSET('Hygiene Data'!$F$13,0,10*ROW('Hygiene Data'!F156))="","",OFFSET('Hygiene Data'!$F$13,0,10*ROW('Hygiene Data'!F156)))</f>
        <v/>
      </c>
      <c r="DZ162" s="28" t="str">
        <f ca="1">+IF(OFFSET('Hygiene Data'!$F$14,0,10*ROW('Hygiene Data'!F156))="","",OFFSET('Hygiene Data'!$F$14,0,10*ROW('Hygiene Data'!F156)))</f>
        <v/>
      </c>
      <c r="EA162" s="28" t="str">
        <f ca="1">+IF(OFFSET('Hygiene Data'!$G$12,0,10*ROW('Hygiene Data'!G156))="","",OFFSET('Hygiene Data'!$G$12,0,10*ROW('Hygiene Data'!G156)))</f>
        <v/>
      </c>
      <c r="EB162" s="28" t="str">
        <f ca="1">+IF(OFFSET('Hygiene Data'!$G$13,0,10*ROW('Hygiene Data'!G156))="","",OFFSET('Hygiene Data'!$G$13,0,10*ROW('Hygiene Data'!G156)))</f>
        <v/>
      </c>
      <c r="EC162" s="28" t="str">
        <f ca="1">+IF(OFFSET('Hygiene Data'!$G$14,0,10*ROW('Hygiene Data'!G156))="","",OFFSET('Hygiene Data'!$G$14,0,10*ROW('Hygiene Data'!G156)))</f>
        <v/>
      </c>
      <c r="ED162" s="28" t="str">
        <f ca="1">+IF(OFFSET('Hygiene Data'!$H$12,0,10*ROW('Hygiene Data'!H156))="","",OFFSET('Hygiene Data'!$H$12,0,10*ROW('Hygiene Data'!H156)))</f>
        <v/>
      </c>
      <c r="EE162" s="28" t="str">
        <f ca="1">+IF(OFFSET('Hygiene Data'!$H$13,0,10*ROW('Hygiene Data'!H156))="","",OFFSET('Hygiene Data'!$H$13,0,10*ROW('Hygiene Data'!H156)))</f>
        <v/>
      </c>
      <c r="EF162" s="28" t="str">
        <f ca="1">+IF(OFFSET('Hygiene Data'!$H$14,0,10*ROW('Hygiene Data'!H156))="","",OFFSET('Hygiene Data'!$H$14,0,10*ROW('Hygiene Data'!H156)))</f>
        <v/>
      </c>
    </row>
    <row r="163" spans="1:136" x14ac:dyDescent="0.2">
      <c r="A163" s="44" t="str">
        <f ca="1">+IF(OFFSET('Water Data'!$B$1,0,10*ROW('Water Data'!B160))="","",OFFSET('Water Data'!$B$1,0,10*ROW('Water Data'!B160)))</f>
        <v/>
      </c>
      <c r="B163" s="44" t="str">
        <f ca="1">+IF(OFFSET('Water Data'!$A$3,0,10*ROW('Water Data'!A160))="","",OFFSET('Water Data'!$A$3,0,10*ROW('Water Data'!A160)))</f>
        <v/>
      </c>
      <c r="C163" s="44" t="str">
        <f ca="1">+IF(OFFSET('Water Data'!$C$3,0,10*ROW('Water Data'!C160))="","",OFFSET('Water Data'!$C$3,0,10*ROW('Water Data'!C160)))</f>
        <v/>
      </c>
      <c r="D163" s="119" t="e">
        <f ca="1">+IF(AND(ISNUMBER(OFFSET('Water Data'!$C$5,0,10*ROW('Water Data'!C157))),BS163="Yes"),100-OFFSET('Water Data'!$C$5,0,10*ROW('Water Data'!C157)),IF(AND(ISNUMBER(OFFSET('Water Data'!$C$5,0,10*ROW('Water Data'!C157))),BS163="No",ISNUMBER(OFFSET('Water Data'!$C$5,0,10*ROW('Water Data'!C157)))),CONCATENATE("[",ROUND(100-OFFSET('Water Data'!$C$5,0,10*ROW('Water Data'!C157)),0),"]"),IF(AND(ISNUMBER(OFFSET('Water Data'!$C$5,0,10*ROW('Water Data'!C157))),BS163="",ISNUMBER(OFFSET('Water Data'!$C$5,0,10*ROW('Water Data'!C157)))),100-OFFSET('Water Data'!$C$5,0,10*ROW('Water Data'!C157)),NA())))</f>
        <v>#N/A</v>
      </c>
      <c r="E163" s="119" t="e">
        <f ca="1">+IF(AND(ISNUMBER(OFFSET('Water Data'!$C$7,0,10*ROW('Water Data'!D157))),BT163="Yes"),OFFSET('Water Data'!$C$7,0,10*ROW('Water Data'!C157)),IF(AND(ISNUMBER(OFFSET('Water Data'!$C$7,0,10*ROW('Water Data'!C157))),BT163="No",ISNUMBER(OFFSET('Water Data'!$C$7,0,10*ROW('Water Data'!C157)))),CONCATENATE("[",ROUND(OFFSET('Water Data'!$C$7,0,10*ROW('Water Data'!C157)),0),"]"),IF(AND(ISNUMBER(OFFSET('Water Data'!$C$7,0,10*ROW('Water Data'!C157))),BT163="",ISNUMBER(OFFSET('Water Data'!$C$7,0,10*ROW('Water Data'!C157)))),OFFSET('Water Data'!$C$7,0,10*ROW('Water Data'!C157)),NA())))</f>
        <v>#N/A</v>
      </c>
      <c r="F163" s="119" t="e">
        <f ca="1">+IF(AND(ISNUMBER(OFFSET('Water Data'!$C$10,0,10*ROW('Water Data'!C157))),BU163="Yes"),OFFSET('Water Data'!$C$10,0,10*ROW('Water Data'!C157)),IF(AND(ISNUMBER(OFFSET('Water Data'!$C$10,0,10*ROW('Water Data'!C157))),BU163="No",ISNUMBER(OFFSET('Water Data'!$C$10,0,10*ROW('Water Data'!C157)))),CONCATENATE("[",ROUND(OFFSET('Water Data'!$C$10,0,10*ROW('Water Data'!C157)),0),"]"),IF(AND(ISNUMBER(OFFSET('Water Data'!$C$10,0,10*ROW('Water Data'!C157))),BU163="",ISNUMBER(OFFSET('Water Data'!$C$10,0,10*ROW('Water Data'!C157)))),OFFSET('Water Data'!$C$10,0,10*ROW('Water Data'!C157)),NA())))</f>
        <v>#N/A</v>
      </c>
      <c r="G163" s="119" t="e">
        <f ca="1">+IF(AND(ISNUMBER(OFFSET('Water Data'!$D$5,0,10*ROW('Water Data'!D157))),BV163="Yes"),100-OFFSET('Water Data'!$D$5,0,10*ROW('Water Data'!D157)),IF(AND(ISNUMBER(OFFSET('Water Data'!$D$5,0,10*ROW('Water Data'!D157))),BV163="No",ISNUMBER(OFFSET('Water Data'!$D$5,0,10*ROW('Water Data'!D157)))),CONCATENATE("[",ROUND(100-OFFSET('Water Data'!$D$5,0,10*ROW('Water Data'!D157)),0),"]"),IF(AND(ISNUMBER(OFFSET('Water Data'!$D$5,0,10*ROW('Water Data'!D157))),BV163="",ISNUMBER(OFFSET('Water Data'!$D$5,0,10*ROW('Water Data'!D157)))),100-OFFSET('Water Data'!$D$5,0,10*ROW('Water Data'!D157)),NA())))</f>
        <v>#N/A</v>
      </c>
      <c r="H163" s="119" t="e">
        <f ca="1">+IF(AND(ISNUMBER(OFFSET('Water Data'!$D$7,0,10*ROW('Water Data'!D157))),BW163="Yes"),OFFSET('Water Data'!$D$7,0,10*ROW('Water Data'!D157)),IF(AND(ISNUMBER(OFFSET('Water Data'!$D$7,0,10*ROW('Water Data'!D157))),BW163="No",ISNUMBER(OFFSET('Water Data'!$D$7,0,10*ROW('Water Data'!D157)))),CONCATENATE("[",ROUND(OFFSET('Water Data'!$C$7,0,10*ROW('Water Data'!D157)),0),"]"),IF(AND(ISNUMBER(OFFSET('Water Data'!$D$7,0,10*ROW('Water Data'!D157))),BW163="",ISNUMBER(OFFSET('Water Data'!$D$7,0,10*ROW('Water Data'!D157)))),OFFSET('Water Data'!$D$7,0,10*ROW('Water Data'!D157)),NA())))</f>
        <v>#N/A</v>
      </c>
      <c r="I163" s="119" t="e">
        <f ca="1">+IF(AND(ISNUMBER(OFFSET('Water Data'!$D$10,0,10*ROW('Water Data'!D157))),BX163="Yes"),OFFSET('Water Data'!$D$10,0,10*ROW('Water Data'!D157)),IF(AND(ISNUMBER(OFFSET('Water Data'!$D$10,0,10*ROW('Water Data'!D157))),BX163="No",ISNUMBER(OFFSET('Water Data'!$D$10,0,10*ROW('Water Data'!D157)))),CONCATENATE("[",ROUND(OFFSET('Water Data'!$D$10,0,10*ROW('Water Data'!D157)),0),"]"),IF(AND(ISNUMBER(OFFSET('Water Data'!$D$10,0,10*ROW('Water Data'!D157))),BX163="",ISNUMBER(OFFSET('Water Data'!$D$10,0,10*ROW('Water Data'!D157)))),OFFSET('Water Data'!$D$10,0,10*ROW('Water Data'!D157)),NA())))</f>
        <v>#N/A</v>
      </c>
      <c r="J163" s="119" t="e">
        <f ca="1">+IF(AND(ISNUMBER(OFFSET('Water Data'!$E$5,0,10*ROW('Water Data'!E157))),BY163="Yes"),100-OFFSET('Water Data'!$E$5,0,10*ROW('Water Data'!E157)),IF(AND(ISNUMBER(OFFSET('Water Data'!$E$5,0,10*ROW('Water Data'!E157))),BY163="No",ISNUMBER(OFFSET('Water Data'!$E$5,0,10*ROW('Water Data'!E157)))),CONCATENATE("[",ROUND(100-OFFSET('Water Data'!$E$5,0,10*ROW('Water Data'!E157)),0),"]"),IF(AND(ISNUMBER(OFFSET('Water Data'!$E$5,0,10*ROW('Water Data'!E157))),BY163="",ISNUMBER(OFFSET('Water Data'!$E$5,0,10*ROW('Water Data'!E157)))),100-OFFSET('Water Data'!$E$5,0,10*ROW('Water Data'!E157)),NA())))</f>
        <v>#N/A</v>
      </c>
      <c r="K163" s="119" t="e">
        <f ca="1">+IF(AND(ISNUMBER(OFFSET('Water Data'!$E$7,0,10*ROW('Water Data'!E157))),BZ163="Yes"),OFFSET('Water Data'!$E$7,0,10*ROW('Water Data'!E157)),IF(AND(ISNUMBER(OFFSET('Water Data'!$E$7,0,10*ROW('Water Data'!E157))),BZ163="No",ISNUMBER(OFFSET('Water Data'!$E$7,0,10*ROW('Water Data'!E157)))),CONCATENATE("[",ROUND(OFFSET('Water Data'!$E$7,0,10*ROW('Water Data'!E157)),0),"]"),IF(AND(ISNUMBER(OFFSET('Water Data'!$E$7,0,10*ROW('Water Data'!E157))),BZ163="",ISNUMBER(OFFSET('Water Data'!$E$7,0,10*ROW('Water Data'!E157)))),OFFSET('Water Data'!$E$7,0,10*ROW('Water Data'!E157)),NA())))</f>
        <v>#N/A</v>
      </c>
      <c r="L163" s="119" t="e">
        <f ca="1">+IF(AND(ISNUMBER(OFFSET('Water Data'!$E$10,0,10*ROW('Water Data'!E157))),CA163="Yes"),OFFSET('Water Data'!$E$10,0,10*ROW('Water Data'!E157)),IF(AND(ISNUMBER(OFFSET('Water Data'!$E$10,0,10*ROW('Water Data'!E157))),CA163="No",ISNUMBER(OFFSET('Water Data'!$E$10,0,10*ROW('Water Data'!E157)))),CONCATENATE("[",ROUND(OFFSET('Water Data'!$E$10,0,10*ROW('Water Data'!E157)),0),"]"),IF(AND(ISNUMBER(OFFSET('Water Data'!$E$10,0,10*ROW('Water Data'!E157))),CA163="",ISNUMBER(OFFSET('Water Data'!$E$10,0,10*ROW('Water Data'!E157)))),OFFSET('Water Data'!$E$10,0,10*ROW('Water Data'!E157)),NA())))</f>
        <v>#N/A</v>
      </c>
      <c r="M163" s="119" t="e">
        <f ca="1">+IF(AND(ISNUMBER(OFFSET('Water Data'!$F$5,0,10*ROW('Water Data'!F157))),CB163="Yes"),100-OFFSET('Water Data'!$F$5,0,10*ROW('Water Data'!F157)),IF(AND(ISNUMBER(OFFSET('Water Data'!$F$5,0,10*ROW('Water Data'!F157))),CB163="No",ISNUMBER(OFFSET('Water Data'!$F$5,0,10*ROW('Water Data'!F157)))),CONCATENATE("[",ROUND(100-OFFSET('Water Data'!$F$5,0,10*ROW('Water Data'!F157)),0),"]"),IF(AND(ISNUMBER(OFFSET('Water Data'!$F$5,0,10*ROW('Water Data'!F157))),CB163="",ISNUMBER(OFFSET('Water Data'!$F$5,0,10*ROW('Water Data'!F157)))),100-OFFSET('Water Data'!$F$5,0,10*ROW('Water Data'!F157)),NA())))</f>
        <v>#N/A</v>
      </c>
      <c r="N163" s="119" t="e">
        <f ca="1">+IF(AND(ISNUMBER(OFFSET('Water Data'!$F$7,0,10*ROW('Water Data'!F157))),CC163="Yes"),OFFSET('Water Data'!$F$7,0,10*ROW('Water Data'!F157)),IF(AND(ISNUMBER(OFFSET('Water Data'!$F$7,0,10*ROW('Water Data'!F157))),CC163="No",ISNUMBER(OFFSET('Water Data'!$F$7,0,10*ROW('Water Data'!F157)))),CONCATENATE("[",ROUND(OFFSET('Water Data'!$F$7,0,10*ROW('Water Data'!F157)),0),"]"),IF(AND(ISNUMBER(OFFSET('Water Data'!$F$7,0,10*ROW('Water Data'!F157))),CC163="",ISNUMBER(OFFSET('Water Data'!$F$7,0,10*ROW('Water Data'!F157)))),OFFSET('Water Data'!$F$7,0,10*ROW('Water Data'!F157)),NA())))</f>
        <v>#N/A</v>
      </c>
      <c r="O163" s="119" t="e">
        <f ca="1">+IF(AND(ISNUMBER(OFFSET('Water Data'!$F$10,0,10*ROW('Water Data'!F157))),CD163="Yes"),OFFSET('Water Data'!$F$10,0,10*ROW('Water Data'!F157)),IF(AND(ISNUMBER(OFFSET('Water Data'!$F$10,0,10*ROW('Water Data'!F157))),CD163="No",ISNUMBER(OFFSET('Water Data'!$F$10,0,10*ROW('Water Data'!F157)))),CONCATENATE("[",ROUND(OFFSET('Water Data'!$F$10,0,10*ROW('Water Data'!F157)),0),"]"),IF(AND(ISNUMBER(OFFSET('Water Data'!$F$10,0,10*ROW('Water Data'!F157))),CD163="",ISNUMBER(OFFSET('Water Data'!$F$10,0,10*ROW('Water Data'!F157)))),OFFSET('Water Data'!$F$10,0,10*ROW('Water Data'!F157)),NA())))</f>
        <v>#N/A</v>
      </c>
      <c r="P163" s="119" t="e">
        <f ca="1">+IF(AND(ISNUMBER(OFFSET('Water Data'!$G$5,0,10*ROW('Water Data'!G157))),CE163="Yes"),100-OFFSET('Water Data'!$G$5,0,10*ROW('Water Data'!G157)),IF(AND(ISNUMBER(OFFSET('Water Data'!$G$5,0,10*ROW('Water Data'!G157))),CE163="No",ISNUMBER(OFFSET('Water Data'!$G$5,0,10*ROW('Water Data'!G157)))),CONCATENATE("[",ROUND(100-OFFSET('Water Data'!$G$5,0,10*ROW('Water Data'!G157)),0),"]"),IF(AND(ISNUMBER(OFFSET('Water Data'!$G$5,0,10*ROW('Water Data'!G157))),CE163="",ISNUMBER(OFFSET('Water Data'!$G$5,0,10*ROW('Water Data'!G157)))),100-OFFSET('Water Data'!$G$5,0,10*ROW('Water Data'!G157)),NA())))</f>
        <v>#N/A</v>
      </c>
      <c r="Q163" s="119" t="e">
        <f ca="1">+IF(AND(ISNUMBER(OFFSET('Water Data'!$G$7,0,10*ROW('Water Data'!G157))),CF163="Yes"),OFFSET('Water Data'!$G$7,0,10*ROW('Water Data'!G157)),IF(AND(ISNUMBER(OFFSET('Water Data'!$G$7,0,10*ROW('Water Data'!G157))),CF163="No",ISNUMBER(OFFSET('Water Data'!$G$7,0,10*ROW('Water Data'!G157)))),CONCATENATE("[",ROUND(OFFSET('Water Data'!$G$7,0,10*ROW('Water Data'!G157)),0),"]"),IF(AND(ISNUMBER(OFFSET('Water Data'!$G$7,0,10*ROW('Water Data'!G157))),CF163="",ISNUMBER(OFFSET('Water Data'!$G$7,0,10*ROW('Water Data'!G157)))),OFFSET('Water Data'!$G$7,0,10*ROW('Water Data'!G157)),NA())))</f>
        <v>#N/A</v>
      </c>
      <c r="R163" s="119" t="e">
        <f ca="1">+IF(AND(ISNUMBER(OFFSET('Water Data'!$G$10,0,10*ROW('Water Data'!G157))),CG163="Yes"),OFFSET('Water Data'!$G$10,0,10*ROW('Water Data'!G157)),IF(AND(ISNUMBER(OFFSET('Water Data'!$G$10,0,10*ROW('Water Data'!G157))),CG163="No",ISNUMBER(OFFSET('Water Data'!$G$10,0,10*ROW('Water Data'!G157)))),CONCATENATE("[",ROUND(OFFSET('Water Data'!$G$10,0,10*ROW('Water Data'!G157)),0),"]"),IF(AND(ISNUMBER(OFFSET('Water Data'!$G$10,0,10*ROW('Water Data'!G157))),CG163="",ISNUMBER(OFFSET('Water Data'!$G$10,0,10*ROW('Water Data'!G157)))),OFFSET('Water Data'!$G$10,0,10*ROW('Water Data'!G157)),NA())))</f>
        <v>#N/A</v>
      </c>
      <c r="S163" s="119" t="e">
        <f ca="1">+IF(AND(ISNUMBER(OFFSET('Water Data'!$H$5,0,10*ROW('Water Data'!H157))),CH163="Yes"),100-OFFSET('Water Data'!$H$5,0,10*ROW('Water Data'!H157)),IF(AND(ISNUMBER(OFFSET('Water Data'!$H$5,0,10*ROW('Water Data'!H157))),CH163="No",ISNUMBER(OFFSET('Water Data'!$H$5,0,10*ROW('Water Data'!H157)))),CONCATENATE("[",ROUND(100-OFFSET('Water Data'!$H$5,0,10*ROW('Water Data'!H157)),0),"]"),IF(AND(ISNUMBER(OFFSET('Water Data'!$H$5,0,10*ROW('Water Data'!H157))),CH163="",ISNUMBER(OFFSET('Water Data'!$H$5,0,10*ROW('Water Data'!H157)))),100-OFFSET('Water Data'!$H$5,0,10*ROW('Water Data'!H157)),NA())))</f>
        <v>#N/A</v>
      </c>
      <c r="T163" s="119" t="e">
        <f ca="1">+IF(AND(ISNUMBER(OFFSET('Water Data'!$H$7,0,10*ROW('Water Data'!H157))),CI163="Yes"),OFFSET('Water Data'!$H$7,0,10*ROW('Water Data'!H157)),IF(AND(ISNUMBER(OFFSET('Water Data'!$H$7,0,10*ROW('Water Data'!H157))),CI163="No",ISNUMBER(OFFSET('Water Data'!$H$7,0,10*ROW('Water Data'!H157)))),CONCATENATE("[",ROUND(OFFSET('Water Data'!$H$7,0,10*ROW('Water Data'!H157)),0),"]"),IF(AND(ISNUMBER(OFFSET('Water Data'!$H$7,0,10*ROW('Water Data'!H157))),CI163="",ISNUMBER(OFFSET('Water Data'!$H$7,0,10*ROW('Water Data'!H157)))),OFFSET('Water Data'!$H$7,0,10*ROW('Water Data'!H157)),NA())))</f>
        <v>#N/A</v>
      </c>
      <c r="U163" s="119" t="e">
        <f ca="1">+IF(AND(ISNUMBER(OFFSET('Water Data'!$H$10,0,10*ROW('Water Data'!H157))),CJ163="Yes"),OFFSET('Water Data'!$H$10,0,10*ROW('Water Data'!H157)),IF(AND(ISNUMBER(OFFSET('Water Data'!$H$10,0,10*ROW('Water Data'!H157))),CJ163="No",ISNUMBER(OFFSET('Water Data'!$H$10,0,10*ROW('Water Data'!H157)))),CONCATENATE("[",ROUND(OFFSET('Water Data'!$H$10,0,10*ROW('Water Data'!H157)),0),"]"),IF(AND(ISNUMBER(OFFSET('Water Data'!$H$10,0,10*ROW('Water Data'!H157))),CJ163="",ISNUMBER(OFFSET('Water Data'!$H$10,0,10*ROW('Water Data'!H157)))),OFFSET('Water Data'!$H$10,0,10*ROW('Water Data'!H157)),NA())))</f>
        <v>#N/A</v>
      </c>
      <c r="V163" s="120" t="e">
        <f ca="1">+IF(AND(ISNUMBER(OFFSET('Sanitation Data'!$C$5,0,10*ROW('Sanitation Data'!C157))),CK163="Yes"),100-OFFSET('Sanitation Data'!$C$5,0,10*ROW('Sanitation Data'!C157)),IF(AND(ISNUMBER(OFFSET('Sanitation Data'!$C$5,0,10*ROW('Sanitation Data'!C157))),CK163="No",ISNUMBER(OFFSET('Sanitation Data'!$C$5,0,10*ROW('Sanitation Data'!C157)))),CONCATENATE("[",ROUND(100-OFFSET('Sanitation Data'!$C$5,0,10*ROW('Sanitation Data'!C157)),0),"]"),IF(AND(ISNUMBER(OFFSET('Sanitation Data'!$C$5,0,10*ROW('Sanitation Data'!C157))),CK163="",ISNUMBER(OFFSET('Sanitation Data'!$C$5,0,10*ROW('Sanitation Data'!C157)))),100-OFFSET('Sanitation Data'!$C$5,0,10*ROW('Sanitation Data'!C157)),NA())))</f>
        <v>#N/A</v>
      </c>
      <c r="W163" s="120" t="e">
        <f ca="1">+IF(AND(ISNUMBER(OFFSET('Sanitation Data'!$C$7,0,10*ROW('Sanitation Data'!C157))),CL163="Yes"),OFFSET('Sanitation Data'!$C$7,0,10*ROW('Sanitation Data'!C157)),IF(AND(ISNUMBER(OFFSET('Sanitation Data'!$C$7,0,10*ROW('Sanitation Data'!C157))),CL163="No",ISNUMBER(OFFSET('Sanitation Data'!$C$7,0,10*ROW('Sanitation Data'!C157)))),CONCATENATE("[",ROUND(OFFSET('Sanitation Data'!$C$7,0,10*ROW('Sanitation Data'!C157)),0),"]"),IF(AND(ISNUMBER(OFFSET('Sanitation Data'!$C$7,0,10*ROW('Sanitation Data'!C157))),CL163="",ISNUMBER(OFFSET('Sanitation Data'!$C$7,0,10*ROW('Sanitation Data'!C157)))),OFFSET('Sanitation Data'!$C$7,0,10*ROW('Sanitation Data'!C157)),NA())))</f>
        <v>#N/A</v>
      </c>
      <c r="X163" s="120" t="e">
        <f ca="1">+IF(AND(ISNUMBER(OFFSET('Sanitation Data'!$C$11,0,10*ROW('Sanitation Data'!C157))),CM163="Yes"),OFFSET('Sanitation Data'!$C$11,0,10*ROW('Sanitation Data'!C157)),IF(AND(ISNUMBER(OFFSET('Sanitation Data'!$C$11,0,10*ROW('Sanitation Data'!C157))),CM163="No",ISNUMBER(OFFSET('Sanitation Data'!$C$11,0,10*ROW('Sanitation Data'!C157)))),CONCATENATE("[",ROUND(OFFSET('Sanitation Data'!$C$11,0,10*ROW('Sanitation Data'!C157)),0),"]"),IF(AND(ISNUMBER(OFFSET('Sanitation Data'!$C$11,0,10*ROW('Sanitation Data'!C157))),CM163="",ISNUMBER(OFFSET('Sanitation Data'!$C$11,0,10*ROW('Sanitation Data'!C157)))),OFFSET('Sanitation Data'!$C$11,0,10*ROW('Sanitation Data'!C157)),NA())))</f>
        <v>#N/A</v>
      </c>
      <c r="Y163" s="120" t="e">
        <f ca="1">+IF(AND(ISNUMBER(OFFSET('Sanitation Data'!$C$12,0,10*ROW('Sanitation Data'!C157))),CN163="Yes"),OFFSET('Sanitation Data'!$C$12,0,10*ROW('Sanitation Data'!C157)),IF(AND(ISNUMBER(OFFSET('Sanitation Data'!$C$12,0,10*ROW('Sanitation Data'!C157))),CN163="No",ISNUMBER(OFFSET('Sanitation Data'!$C$12,0,10*ROW('Sanitation Data'!C157)))),CONCATENATE("[",ROUND(OFFSET('Sanitation Data'!$C$12,0,10*ROW('Sanitation Data'!C157)),0),"]"),IF(AND(ISNUMBER(OFFSET('Sanitation Data'!$C$12,0,10*ROW('Sanitation Data'!C157))),CN163="",ISNUMBER(OFFSET('Sanitation Data'!$C$12,0,10*ROW('Sanitation Data'!C157)))),OFFSET('Sanitation Data'!$C$12,0,10*ROW('Sanitation Data'!C157)),NA())))</f>
        <v>#N/A</v>
      </c>
      <c r="Z163" s="120" t="e">
        <f ca="1">+IF(AND(ISNUMBER(OFFSET('Sanitation Data'!$C$13,0,10*ROW('Sanitation Data'!C157))),CO163="Yes"),OFFSET('Sanitation Data'!$C$13,0,10*ROW('Sanitation Data'!C157)),IF(AND(ISNUMBER(OFFSET('Sanitation Data'!$C$13,0,10*ROW('Sanitation Data'!C157))),CO163="No",ISNUMBER(OFFSET('Sanitation Data'!$C$13,0,10*ROW('Sanitation Data'!C157)))),CONCATENATE("[",ROUND(OFFSET('Sanitation Data'!$C$13,0,10*ROW('Sanitation Data'!C157)),0),"]"),IF(AND(ISNUMBER(OFFSET('Sanitation Data'!$C$13,0,10*ROW('Sanitation Data'!C157))),CO163="",ISNUMBER(OFFSET('Sanitation Data'!$C$13,0,10*ROW('Sanitation Data'!C157)))),OFFSET('Sanitation Data'!$C$13,0,10*ROW('Sanitation Data'!C157)),NA())))</f>
        <v>#N/A</v>
      </c>
      <c r="AA163" s="120" t="e">
        <f ca="1">+IF(AND(ISNUMBER(OFFSET('Sanitation Data'!$D$5,0,10*ROW('Sanitation Data'!D157))),CP163="Yes"),100-OFFSET('Sanitation Data'!$D$5,0,10*ROW('Sanitation Data'!D157)),IF(AND(ISNUMBER(OFFSET('Sanitation Data'!$D$5,0,10*ROW('Sanitation Data'!D157))),CP163="No",ISNUMBER(OFFSET('Sanitation Data'!$D$5,0,10*ROW('Sanitation Data'!D157)))),CONCATENATE("[",ROUND(100-OFFSET('Sanitation Data'!$D$5,0,10*ROW('Sanitation Data'!D157)),0),"]"),IF(AND(ISNUMBER(OFFSET('Sanitation Data'!$D$5,0,10*ROW('Sanitation Data'!D157))),CP163="",ISNUMBER(OFFSET('Sanitation Data'!$D$5,0,10*ROW('Sanitation Data'!D157)))),100-OFFSET('Sanitation Data'!$D$5,0,10*ROW('Sanitation Data'!D157)),NA())))</f>
        <v>#N/A</v>
      </c>
      <c r="AB163" s="120" t="e">
        <f ca="1">+IF(AND(ISNUMBER(OFFSET('Sanitation Data'!$D$7,0,10*ROW('Sanitation Data'!D157))),CQ163="Yes"),OFFSET('Sanitation Data'!$D$7,0,10*ROW('Sanitation Data'!G157)),IF(AND(ISNUMBER(OFFSET('Sanitation Data'!$D$7,0,10*ROW('Sanitation Data'!D157))),CQ163="No",ISNUMBER(OFFSET('Sanitation Data'!$D$7,0,10*ROW('Sanitation Data'!D157)))),CONCATENATE("[",ROUND(OFFSET('Sanitation Data'!$D$7,0,10*ROW('Sanitation Data'!D157)),0),"]"),IF(AND(ISNUMBER(OFFSET('Sanitation Data'!$D$7,0,10*ROW('Sanitation Data'!D157))),CQ163="",ISNUMBER(OFFSET('Sanitation Data'!$D$7,0,10*ROW('Sanitation Data'!D157)))),OFFSET('Sanitation Data'!$D$7,0,10*ROW('Sanitation Data'!D157)),NA())))</f>
        <v>#N/A</v>
      </c>
      <c r="AC163" s="120" t="e">
        <f ca="1">+IF(AND(ISNUMBER(OFFSET('Sanitation Data'!$D$11,0,10*ROW('Sanitation Data'!D157))),CR163="Yes"),OFFSET('Sanitation Data'!$D$11,0,10*ROW('Sanitation Data'!D157)),IF(AND(ISNUMBER(OFFSET('Sanitation Data'!$D$11,0,10*ROW('Sanitation Data'!D157))),CR163="No",ISNUMBER(OFFSET('Sanitation Data'!$D$11,0,10*ROW('Sanitation Data'!D157)))),CONCATENATE("[",ROUND(OFFSET('Sanitation Data'!$D$11,0,10*ROW('Sanitation Data'!D157)),0),"]"),IF(AND(ISNUMBER(OFFSET('Sanitation Data'!$D$11,0,10*ROW('Sanitation Data'!D157))),CR163="",ISNUMBER(OFFSET('Sanitation Data'!$D$11,0,10*ROW('Sanitation Data'!D157)))),OFFSET('Sanitation Data'!$D$11,0,10*ROW('Sanitation Data'!D157)),NA())))</f>
        <v>#N/A</v>
      </c>
      <c r="AD163" s="120" t="e">
        <f ca="1">+IF(AND(ISNUMBER(OFFSET('Sanitation Data'!$D$12,0,10*ROW('Sanitation Data'!D157))),CS163="Yes"),OFFSET('Sanitation Data'!$D$12,0,10*ROW('Sanitation Data'!D157)),IF(AND(ISNUMBER(OFFSET('Sanitation Data'!$D$12,0,10*ROW('Sanitation Data'!D157))),CS163="No",ISNUMBER(OFFSET('Sanitation Data'!$D$12,0,10*ROW('Sanitation Data'!D157)))),CONCATENATE("[",ROUND(OFFSET('Sanitation Data'!$D$12,0,10*ROW('Sanitation Data'!D157)),0),"]"),IF(AND(ISNUMBER(OFFSET('Sanitation Data'!$D$12,0,10*ROW('Sanitation Data'!D157))),CS163="",ISNUMBER(OFFSET('Sanitation Data'!$D$12,0,10*ROW('Sanitation Data'!D157)))),OFFSET('Sanitation Data'!$D$12,0,10*ROW('Sanitation Data'!D157)),NA())))</f>
        <v>#N/A</v>
      </c>
      <c r="AE163" s="120" t="e">
        <f ca="1">+IF(AND(ISNUMBER(OFFSET('Sanitation Data'!$D$13,0,10*ROW('Sanitation Data'!D157))),CT163="Yes"),OFFSET('Sanitation Data'!$D$13,0,10*ROW('Sanitation Data'!D157)),IF(AND(ISNUMBER(OFFSET('Sanitation Data'!$D$13,0,10*ROW('Sanitation Data'!D157))),CT163="No",ISNUMBER(OFFSET('Sanitation Data'!$D$13,0,10*ROW('Sanitation Data'!D157)))),CONCATENATE("[",ROUND(OFFSET('Sanitation Data'!$D$13,0,10*ROW('Sanitation Data'!D157)),0),"]"),IF(AND(ISNUMBER(OFFSET('Sanitation Data'!$D$13,0,10*ROW('Sanitation Data'!D157))),CT163="",ISNUMBER(OFFSET('Sanitation Data'!$D$13,0,10*ROW('Sanitation Data'!D157)))),OFFSET('Sanitation Data'!$D$13,0,10*ROW('Sanitation Data'!D157)),NA())))</f>
        <v>#N/A</v>
      </c>
      <c r="AF163" s="120" t="e">
        <f ca="1">+IF(AND(ISNUMBER(OFFSET('Sanitation Data'!$E$5,0,10*ROW('Sanitation Data'!E157))),CU163="Yes"),100-OFFSET('Sanitation Data'!$E$5,0,10*ROW('Sanitation Data'!E157)),IF(AND(ISNUMBER(OFFSET('Sanitation Data'!$E$5,0,10*ROW('Sanitation Data'!E157))),CU163="No",ISNUMBER(OFFSET('Sanitation Data'!$E$5,0,10*ROW('Sanitation Data'!E157)))),CONCATENATE("[",ROUND(100-OFFSET('Sanitation Data'!$E$5,0,10*ROW('Sanitation Data'!E157)),0),"]"),IF(AND(ISNUMBER(OFFSET('Sanitation Data'!$E$5,0,10*ROW('Sanitation Data'!E157))),CU163="",ISNUMBER(OFFSET('Sanitation Data'!$E$5,0,10*ROW('Sanitation Data'!E157)))),100-OFFSET('Sanitation Data'!$E$5,0,10*ROW('Sanitation Data'!E157)),NA())))</f>
        <v>#N/A</v>
      </c>
      <c r="AG163" s="120" t="e">
        <f ca="1">+IF(AND(ISNUMBER(OFFSET('Sanitation Data'!$E$7,0,10*ROW('Sanitation Data'!E157))),CV163="Yes"),OFFSET('Sanitation Data'!$E$7,0,10*ROW('Sanitation Data'!E157)),IF(AND(ISNUMBER(OFFSET('Sanitation Data'!$E$7,0,10*ROW('Sanitation Data'!E157))),CV163="No",ISNUMBER(OFFSET('Sanitation Data'!$E$7,0,10*ROW('Sanitation Data'!E157)))),CONCATENATE("[",ROUND(OFFSET('Sanitation Data'!$E$7,0,10*ROW('Sanitation Data'!E157)),0),"]"),IF(AND(ISNUMBER(OFFSET('Sanitation Data'!$E$7,0,10*ROW('Sanitation Data'!E157))),CV163="",ISNUMBER(OFFSET('Sanitation Data'!$E$7,0,10*ROW('Sanitation Data'!E157)))),OFFSET('Sanitation Data'!$E$7,0,10*ROW('Sanitation Data'!E157)),NA())))</f>
        <v>#N/A</v>
      </c>
      <c r="AH163" s="120" t="e">
        <f ca="1">+IF(AND(ISNUMBER(OFFSET('Sanitation Data'!$E$11,0,10*ROW('Sanitation Data'!E157))),CW163="Yes"),OFFSET('Sanitation Data'!$E$11,0,10*ROW('Sanitation Data'!E157)),IF(AND(ISNUMBER(OFFSET('Sanitation Data'!$E$11,0,10*ROW('Sanitation Data'!E157))),CW163="No",ISNUMBER(OFFSET('Sanitation Data'!$E$11,0,10*ROW('Sanitation Data'!E157)))),CONCATENATE("[",ROUND(OFFSET('Sanitation Data'!$E$11,0,10*ROW('Sanitation Data'!E157)),0),"]"),IF(AND(ISNUMBER(OFFSET('Sanitation Data'!$E$11,0,10*ROW('Sanitation Data'!E157))),CW163="",ISNUMBER(OFFSET('Sanitation Data'!$E$11,0,10*ROW('Sanitation Data'!E157)))),OFFSET('Sanitation Data'!$E$11,0,10*ROW('Sanitation Data'!E157)),NA())))</f>
        <v>#N/A</v>
      </c>
      <c r="AI163" s="120" t="e">
        <f ca="1">+IF(AND(ISNUMBER(OFFSET('Sanitation Data'!$E$12,0,10*ROW('Sanitation Data'!E157))),CX163="Yes"),OFFSET('Sanitation Data'!$E$12,0,10*ROW('Sanitation Data'!E157)),IF(AND(ISNUMBER(OFFSET('Sanitation Data'!$E$12,0,10*ROW('Sanitation Data'!E157))),CX163="No",ISNUMBER(OFFSET('Sanitation Data'!$E$12,0,10*ROW('Sanitation Data'!E157)))),CONCATENATE("[",ROUND(OFFSET('Sanitation Data'!$E$12,0,10*ROW('Sanitation Data'!E157)),0),"]"),IF(AND(ISNUMBER(OFFSET('Sanitation Data'!$E$12,0,10*ROW('Sanitation Data'!E157))),CX163="",ISNUMBER(OFFSET('Sanitation Data'!$E$12,0,10*ROW('Sanitation Data'!E157)))),OFFSET('Sanitation Data'!$E$12,0,10*ROW('Sanitation Data'!E157)),NA())))</f>
        <v>#N/A</v>
      </c>
      <c r="AJ163" s="120" t="e">
        <f ca="1">+IF(AND(ISNUMBER(OFFSET('Sanitation Data'!$E$13,0,10*ROW('Sanitation Data'!E157))),CY163="Yes"),OFFSET('Sanitation Data'!$E$13,0,10*ROW('Sanitation Data'!E157)),IF(AND(ISNUMBER(OFFSET('Sanitation Data'!$E$13,0,10*ROW('Sanitation Data'!E157))),CY163="No",ISNUMBER(OFFSET('Sanitation Data'!$E$13,0,10*ROW('Sanitation Data'!E157)))),CONCATENATE("[",ROUND(OFFSET('Sanitation Data'!$E$13,0,10*ROW('Sanitation Data'!E157)),0),"]"),IF(AND(ISNUMBER(OFFSET('Sanitation Data'!$E$13,0,10*ROW('Sanitation Data'!E157))),CY163="",ISNUMBER(OFFSET('Sanitation Data'!$E$13,0,10*ROW('Sanitation Data'!E157)))),OFFSET('Sanitation Data'!$E$13,0,10*ROW('Sanitation Data'!E157)),NA())))</f>
        <v>#N/A</v>
      </c>
      <c r="AK163" s="120" t="e">
        <f ca="1">+IF(AND(ISNUMBER(OFFSET('Sanitation Data'!$F$5,0,10*ROW('Sanitation Data'!F157))),CZ163="Yes"),100-OFFSET('Sanitation Data'!$F$5,0,10*ROW('Sanitation Data'!F157)),IF(AND(ISNUMBER(OFFSET('Sanitation Data'!$F$5,0,10*ROW('Sanitation Data'!F157))),CZ163="No",ISNUMBER(OFFSET('Sanitation Data'!$F$5,0,10*ROW('Sanitation Data'!F157)))),CONCATENATE("[",ROUND(100-OFFSET('Sanitation Data'!$F$5,0,10*ROW('Sanitation Data'!F157)),0),"]"),IF(AND(ISNUMBER(OFFSET('Sanitation Data'!$F$5,0,10*ROW('Sanitation Data'!F157))),CZ163="",ISNUMBER(OFFSET('Sanitation Data'!$F$5,0,10*ROW('Sanitation Data'!F157)))),100-OFFSET('Sanitation Data'!$F$5,0,10*ROW('Sanitation Data'!F157)),NA())))</f>
        <v>#N/A</v>
      </c>
      <c r="AL163" s="120" t="e">
        <f ca="1">+IF(AND(ISNUMBER(OFFSET('Sanitation Data'!$F$7,0,10*ROW('Sanitation Data'!F157))),DA163="Yes"),OFFSET('Sanitation Data'!$F$7,0,10*ROW('Sanitation Data'!F157)),IF(AND(ISNUMBER(OFFSET('Sanitation Data'!$F$7,0,10*ROW('Sanitation Data'!F157))),DA163="No",ISNUMBER(OFFSET('Sanitation Data'!$F$7,0,10*ROW('Sanitation Data'!F157)))),CONCATENATE("[",ROUND(OFFSET('Sanitation Data'!$F$7,0,10*ROW('Sanitation Data'!F157)),0),"]"),IF(AND(ISNUMBER(OFFSET('Sanitation Data'!$F$7,0,10*ROW('Sanitation Data'!F157))),DA163="",ISNUMBER(OFFSET('Sanitation Data'!$F$7,0,10*ROW('Sanitation Data'!F157)))),OFFSET('Sanitation Data'!$F$7,0,10*ROW('Sanitation Data'!F157)),NA())))</f>
        <v>#N/A</v>
      </c>
      <c r="AM163" s="120" t="e">
        <f ca="1">+IF(AND(ISNUMBER(OFFSET('Sanitation Data'!$F$11,0,10*ROW('Sanitation Data'!F157))),DB163="Yes"),OFFSET('Sanitation Data'!$F$11,0,10*ROW('Sanitation Data'!F157)),IF(AND(ISNUMBER(OFFSET('Sanitation Data'!$F$11,0,10*ROW('Sanitation Data'!F157))),DB163="No",ISNUMBER(OFFSET('Sanitation Data'!$F$11,0,10*ROW('Sanitation Data'!F157)))),CONCATENATE("[",ROUND(OFFSET('Sanitation Data'!$F$11,0,10*ROW('Sanitation Data'!F157)),0),"]"),IF(AND(ISNUMBER(OFFSET('Sanitation Data'!$F$11,0,10*ROW('Sanitation Data'!F157))),DB163="",ISNUMBER(OFFSET('Sanitation Data'!$F$11,0,10*ROW('Sanitation Data'!F157)))),OFFSET('Sanitation Data'!$F$11,0,10*ROW('Sanitation Data'!F157)),NA())))</f>
        <v>#N/A</v>
      </c>
      <c r="AN163" s="120" t="e">
        <f ca="1">+IF(AND(ISNUMBER(OFFSET('Sanitation Data'!$F$12,0,10*ROW('Sanitation Data'!F157))),DC163="Yes"),OFFSET('Sanitation Data'!$F$12,0,10*ROW('Sanitation Data'!F157)),IF(AND(ISNUMBER(OFFSET('Sanitation Data'!$F$12,0,10*ROW('Sanitation Data'!F157))),DC163="No",ISNUMBER(OFFSET('Sanitation Data'!$F$12,0,10*ROW('Sanitation Data'!F157)))),CONCATENATE("[",ROUND(OFFSET('Sanitation Data'!$F$12,0,10*ROW('Sanitation Data'!F157)),0),"]"),IF(AND(ISNUMBER(OFFSET('Sanitation Data'!$F$12,0,10*ROW('Sanitation Data'!F157))),DC163="",ISNUMBER(OFFSET('Sanitation Data'!$F$12,0,10*ROW('Sanitation Data'!F157)))),OFFSET('Sanitation Data'!$F$12,0,10*ROW('Sanitation Data'!F157)),NA())))</f>
        <v>#N/A</v>
      </c>
      <c r="AO163" s="120" t="e">
        <f ca="1">+IF(AND(ISNUMBER(OFFSET('Sanitation Data'!$F$13,0,10*ROW('Sanitation Data'!F157))),DD163="Yes"),OFFSET('Sanitation Data'!$F$13,0,10*ROW('Sanitation Data'!F157)),IF(AND(ISNUMBER(OFFSET('Sanitation Data'!$F$13,0,10*ROW('Sanitation Data'!F157))),DD163="No",ISNUMBER(OFFSET('Sanitation Data'!$F$13,0,10*ROW('Sanitation Data'!F157)))),CONCATENATE("[",ROUND(OFFSET('Sanitation Data'!$F$13,0,10*ROW('Sanitation Data'!F157)),0),"]"),IF(AND(ISNUMBER(OFFSET('Sanitation Data'!$F$13,0,10*ROW('Sanitation Data'!F157))),DD163="",ISNUMBER(OFFSET('Sanitation Data'!$F$13,0,10*ROW('Sanitation Data'!F157)))),OFFSET('Sanitation Data'!$F$13,0,10*ROW('Sanitation Data'!F157)),NA())))</f>
        <v>#N/A</v>
      </c>
      <c r="AP163" s="120" t="e">
        <f ca="1">+IF(AND(ISNUMBER(OFFSET('Sanitation Data'!$G$5,0,10*ROW('Sanitation Data'!G157))),DE163="Yes"),100-OFFSET('Sanitation Data'!$G$5,0,10*ROW('Sanitation Data'!G157)),IF(AND(ISNUMBER(OFFSET('Sanitation Data'!$G$5,0,10*ROW('Sanitation Data'!G157))),DE163="No",ISNUMBER(OFFSET('Sanitation Data'!$G$5,0,10*ROW('Sanitation Data'!G157)))),CONCATENATE("[",ROUND(100-OFFSET('Sanitation Data'!$G$5,0,10*ROW('Sanitation Data'!G157)),0),"]"),IF(AND(ISNUMBER(OFFSET('Sanitation Data'!$G$5,0,10*ROW('Sanitation Data'!G157))),DE163="",ISNUMBER(OFFSET('Sanitation Data'!$G$5,0,10*ROW('Sanitation Data'!G157)))),100-OFFSET('Sanitation Data'!$G$5,0,10*ROW('Sanitation Data'!G157)),NA())))</f>
        <v>#N/A</v>
      </c>
      <c r="AQ163" s="120" t="e">
        <f ca="1">+IF(AND(ISNUMBER(OFFSET('Sanitation Data'!$G$7,0,10*ROW('Sanitation Data'!G157))),DF163="Yes"),OFFSET('Sanitation Data'!$G$7,0,10*ROW('Sanitation Data'!G157)),IF(AND(ISNUMBER(OFFSET('Sanitation Data'!$G$7,0,10*ROW('Sanitation Data'!G157))),DF163="No",ISNUMBER(OFFSET('Sanitation Data'!$G$7,0,10*ROW('Sanitation Data'!G157)))),CONCATENATE("[",ROUND(OFFSET('Sanitation Data'!$G$7,0,10*ROW('Sanitation Data'!G157)),0),"]"),IF(AND(ISNUMBER(OFFSET('Sanitation Data'!$G$7,0,10*ROW('Sanitation Data'!G157))),DF163="",ISNUMBER(OFFSET('Sanitation Data'!$G$7,0,10*ROW('Sanitation Data'!G157)))),OFFSET('Sanitation Data'!$G$7,0,10*ROW('Sanitation Data'!G157)),NA())))</f>
        <v>#N/A</v>
      </c>
      <c r="AR163" s="120" t="e">
        <f ca="1">+IF(AND(ISNUMBER(OFFSET('Sanitation Data'!$G$11,0,10*ROW('Sanitation Data'!G157))),DG163="Yes"),OFFSET('Sanitation Data'!$G$11,0,10*ROW('Sanitation Data'!G157)),IF(AND(ISNUMBER(OFFSET('Sanitation Data'!$G$11,0,10*ROW('Sanitation Data'!G157))),DG163="No",ISNUMBER(OFFSET('Sanitation Data'!$G$11,0,10*ROW('Sanitation Data'!G157)))),CONCATENATE("[",ROUND(OFFSET('Sanitation Data'!$G$11,0,10*ROW('Sanitation Data'!G157)),0),"]"),IF(AND(ISNUMBER(OFFSET('Sanitation Data'!$G$11,0,10*ROW('Sanitation Data'!G157))),DG163="",ISNUMBER(OFFSET('Sanitation Data'!$G$11,0,10*ROW('Sanitation Data'!G157)))),OFFSET('Sanitation Data'!$G$11,0,10*ROW('Sanitation Data'!G157)),NA())))</f>
        <v>#N/A</v>
      </c>
      <c r="AS163" s="120" t="e">
        <f ca="1">+IF(AND(ISNUMBER(OFFSET('Sanitation Data'!$G$12,0,10*ROW('Sanitation Data'!G157))),DH163="Yes"),OFFSET('Sanitation Data'!$G$12,0,10*ROW('Sanitation Data'!G157)),IF(AND(ISNUMBER(OFFSET('Sanitation Data'!$G$12,0,10*ROW('Sanitation Data'!G157))),DH163="No",ISNUMBER(OFFSET('Sanitation Data'!$G$12,0,10*ROW('Sanitation Data'!G157)))),CONCATENATE("[",ROUND(OFFSET('Sanitation Data'!$G$12,0,10*ROW('Sanitation Data'!G157)),0),"]"),IF(AND(ISNUMBER(OFFSET('Sanitation Data'!$G$12,0,10*ROW('Sanitation Data'!G157))),DH163="",ISNUMBER(OFFSET('Sanitation Data'!$G$12,0,10*ROW('Sanitation Data'!G157)))),OFFSET('Sanitation Data'!$G$12,0,10*ROW('Sanitation Data'!G157)),NA())))</f>
        <v>#N/A</v>
      </c>
      <c r="AT163" s="120" t="e">
        <f ca="1">+IF(AND(ISNUMBER(OFFSET('Sanitation Data'!$G$13,0,10*ROW('Sanitation Data'!G157))),DI163="Yes"),OFFSET('Sanitation Data'!$G$13,0,10*ROW('Sanitation Data'!G157)),IF(AND(ISNUMBER(OFFSET('Sanitation Data'!$G$13,0,10*ROW('Sanitation Data'!G157))),DI163="No",ISNUMBER(OFFSET('Sanitation Data'!$G$13,0,10*ROW('Sanitation Data'!G157)))),CONCATENATE("[",ROUND(OFFSET('Sanitation Data'!$G$13,0,10*ROW('Sanitation Data'!G157)),0),"]"),IF(AND(ISNUMBER(OFFSET('Sanitation Data'!$G$13,0,10*ROW('Sanitation Data'!G157))),DI163="",ISNUMBER(OFFSET('Sanitation Data'!$G$13,0,10*ROW('Sanitation Data'!G157)))),OFFSET('Sanitation Data'!$G$13,0,10*ROW('Sanitation Data'!G157)),NA())))</f>
        <v>#N/A</v>
      </c>
      <c r="AU163" s="120" t="e">
        <f ca="1">+IF(AND(ISNUMBER(OFFSET('Sanitation Data'!$H$5,0,10*ROW('Sanitation Data'!H157))),DJ163="Yes"),100-OFFSET('Sanitation Data'!$H$5,0,10*ROW('Sanitation Data'!H157)),IF(AND(ISNUMBER(OFFSET('Sanitation Data'!$H$5,0,10*ROW('Sanitation Data'!H157))),DJ163="No",ISNUMBER(OFFSET('Sanitation Data'!$H$5,0,10*ROW('Sanitation Data'!H157)))),CONCATENATE("[",ROUND(100-OFFSET('Sanitation Data'!$H$5,0,10*ROW('Sanitation Data'!H157)),0),"]"),IF(AND(ISNUMBER(OFFSET('Sanitation Data'!$H$5,0,10*ROW('Sanitation Data'!H157))),DJ163="",ISNUMBER(OFFSET('Sanitation Data'!$H$5,0,10*ROW('Sanitation Data'!H157)))),100-OFFSET('Sanitation Data'!$H$5,0,10*ROW('Sanitation Data'!H157)),NA())))</f>
        <v>#N/A</v>
      </c>
      <c r="AV163" s="120" t="e">
        <f ca="1">+IF(AND(ISNUMBER(OFFSET('Sanitation Data'!$H$7,0,10*ROW('Sanitation Data'!H157))),DK163="Yes"),OFFSET('Sanitation Data'!$H$7,0,10*ROW('Sanitation Data'!H157)),IF(AND(ISNUMBER(OFFSET('Sanitation Data'!$H$7,0,10*ROW('Sanitation Data'!H157))),DK163="No",ISNUMBER(OFFSET('Sanitation Data'!$H$7,0,10*ROW('Sanitation Data'!H157)))),CONCATENATE("[",ROUND(OFFSET('Sanitation Data'!$H$7,0,10*ROW('Sanitation Data'!H157)),0),"]"),IF(AND(ISNUMBER(OFFSET('Sanitation Data'!$H$7,0,10*ROW('Sanitation Data'!H157))),DK163="",ISNUMBER(OFFSET('Sanitation Data'!$H$7,0,10*ROW('Sanitation Data'!H157)))),OFFSET('Sanitation Data'!$H$7,0,10*ROW('Sanitation Data'!H157)),NA())))</f>
        <v>#N/A</v>
      </c>
      <c r="AW163" s="120" t="e">
        <f ca="1">+IF(AND(ISNUMBER(OFFSET('Sanitation Data'!$H$11,0,10*ROW('Sanitation Data'!H157))),DL163="Yes"),OFFSET('Sanitation Data'!$H$11,0,10*ROW('Sanitation Data'!H157)),IF(AND(ISNUMBER(OFFSET('Sanitation Data'!$H$11,0,10*ROW('Sanitation Data'!H157))),DL163="No",ISNUMBER(OFFSET('Sanitation Data'!$H$11,0,10*ROW('Sanitation Data'!H157)))),CONCATENATE("[",ROUND(OFFSET('Sanitation Data'!$H$11,0,10*ROW('Sanitation Data'!H157)),0),"]"),IF(AND(ISNUMBER(OFFSET('Sanitation Data'!$H$11,0,10*ROW('Sanitation Data'!H157))),DL163="",ISNUMBER(OFFSET('Sanitation Data'!$H$11,0,10*ROW('Sanitation Data'!H157)))),OFFSET('Sanitation Data'!$H$11,0,10*ROW('Sanitation Data'!H157)),NA())))</f>
        <v>#N/A</v>
      </c>
      <c r="AX163" s="120" t="e">
        <f ca="1">+IF(AND(ISNUMBER(OFFSET('Sanitation Data'!$H$12,0,10*ROW('Sanitation Data'!H157))),DM163="Yes"),OFFSET('Sanitation Data'!$H$12,0,10*ROW('Sanitation Data'!H157)),IF(AND(ISNUMBER(OFFSET('Sanitation Data'!$H$12,0,10*ROW('Sanitation Data'!H157))),DM163="No",ISNUMBER(OFFSET('Sanitation Data'!$H$12,0,10*ROW('Sanitation Data'!H157)))),CONCATENATE("[",ROUND(OFFSET('Sanitation Data'!$H$12,0,10*ROW('Sanitation Data'!H157)),0),"]"),IF(AND(ISNUMBER(OFFSET('Sanitation Data'!$H$12,0,10*ROW('Sanitation Data'!H157))),DM163="",ISNUMBER(OFFSET('Sanitation Data'!$H$12,0,10*ROW('Sanitation Data'!H157)))),OFFSET('Sanitation Data'!$H$12,0,10*ROW('Sanitation Data'!H157)),NA())))</f>
        <v>#N/A</v>
      </c>
      <c r="AY163" s="120" t="e">
        <f ca="1">+IF(AND(ISNUMBER(OFFSET('Sanitation Data'!$H$13,0,10*ROW('Sanitation Data'!H157))),DN163="Yes"),OFFSET('Sanitation Data'!$H$13,0,10*ROW('Sanitation Data'!H157)),IF(AND(ISNUMBER(OFFSET('Sanitation Data'!$H$13,0,10*ROW('Sanitation Data'!H157))),DN163="No",ISNUMBER(OFFSET('Sanitation Data'!$H$13,0,10*ROW('Sanitation Data'!H157)))),CONCATENATE("[",ROUND(OFFSET('Sanitation Data'!$H$13,0,10*ROW('Sanitation Data'!H157)),0),"]"),IF(AND(ISNUMBER(OFFSET('Sanitation Data'!$H$13,0,10*ROW('Sanitation Data'!H157))),DN163="",ISNUMBER(OFFSET('Sanitation Data'!$H$13,0,10*ROW('Sanitation Data'!H157)))),OFFSET('Sanitation Data'!$H$13,0,10*ROW('Sanitation Data'!H157)),NA())))</f>
        <v>#N/A</v>
      </c>
      <c r="AZ163" s="121" t="e">
        <f ca="1">+IF(AND(ISNUMBER(OFFSET('Hygiene Data'!$C$6,0,10*ROW('Hygiene Data'!C157))),DO163="Yes"),OFFSET('Hygiene Data'!$C$6,0,10*ROW('Hygiene Data'!C157)),IF(AND(ISNUMBER(OFFSET('Hygiene Data'!$C$6,0,10*ROW('Hygiene Data'!C157))),DO163="No",ISNUMBER(OFFSET('Hygiene Data'!$C$6,0,10*ROW('Hygiene Data'!C157)))),CONCATENATE("[",ROUND(OFFSET('Hygiene Data'!$C$6,0,10*ROW('Hygiene Data'!C157)),0),"]"),IF(AND(ISNUMBER(OFFSET('Hygiene Data'!$C$6,0,10*ROW('Hygiene Data'!C157))),DO163="",ISNUMBER(OFFSET('Hygiene Data'!$C$6,0,10*ROW('Hygiene Data'!C157)))),OFFSET('Hygiene Data'!$C$6,0,10*ROW('Hygiene Data'!C157)),NA())))</f>
        <v>#N/A</v>
      </c>
      <c r="BA163" s="121" t="e">
        <f ca="1">+IF(AND(ISNUMBER(OFFSET('Hygiene Data'!$C$8,0,10*ROW('Hygiene Data'!C157))),DP163="Yes"),OFFSET('Hygiene Data'!$C$8,0,10*ROW('Hygiene Data'!C157)),IF(AND(ISNUMBER(OFFSET('Hygiene Data'!$C$8,0,10*ROW('Hygiene Data'!C157))),DP163="No",ISNUMBER(OFFSET('Hygiene Data'!$C$8,0,10*ROW('Hygiene Data'!C157)))),CONCATENATE("[",ROUND(OFFSET('Hygiene Data'!$C$8,0,10*ROW('Hygiene Data'!C157)),0),"]"),IF(AND(ISNUMBER(OFFSET('Hygiene Data'!$C$8,0,10*ROW('Hygiene Data'!C157))),DP163="",ISNUMBER(OFFSET('Hygiene Data'!$C$8,0,10*ROW('Hygiene Data'!C157)))),OFFSET('Hygiene Data'!$C$8,0,10*ROW('Hygiene Data'!C157)),NA())))</f>
        <v>#N/A</v>
      </c>
      <c r="BB163" s="121" t="e">
        <f ca="1">+IF(AND(ISNUMBER(OFFSET('Hygiene Data'!$C$10,0,10*ROW('Hygiene Data'!C157))),DQ163="Yes"),OFFSET('Hygiene Data'!$C$10,0,10*ROW('Hygiene Data'!C157)),IF(AND(ISNUMBER(OFFSET('Hygiene Data'!$C$10,0,10*ROW('Hygiene Data'!C157))),DQ163="No",ISNUMBER(OFFSET('Hygiene Data'!$C$10,0,10*ROW('Hygiene Data'!C157)))),CONCATENATE("[",ROUND(OFFSET('Hygiene Data'!$C$10,0,10*ROW('Hygiene Data'!C157)),0),"]"),IF(AND(ISNUMBER(OFFSET('Hygiene Data'!$C$10,0,10*ROW('Hygiene Data'!C157))),DQ163="",ISNUMBER(OFFSET('Hygiene Data'!$C$10,0,10*ROW('Hygiene Data'!C157)))),OFFSET('Hygiene Data'!$C$10,0,10*ROW('Hygiene Data'!C157)),NA())))</f>
        <v>#N/A</v>
      </c>
      <c r="BC163" s="121" t="e">
        <f ca="1">+IF(AND(ISNUMBER(OFFSET('Hygiene Data'!$D$6,0,10*ROW('Hygiene Data'!D157))),DR163="Yes"),OFFSET('Hygiene Data'!$D$6,0,10*ROW('Hygiene Data'!D157)),IF(AND(ISNUMBER(OFFSET('Hygiene Data'!$D$6,0,10*ROW('Hygiene Data'!D157))),DR163="No",ISNUMBER(OFFSET('Hygiene Data'!$D$6,0,10*ROW('Hygiene Data'!D157)))),CONCATENATE("[",ROUND(OFFSET('Hygiene Data'!$D$6,0,10*ROW('Hygiene Data'!D157)),0),"]"),IF(AND(ISNUMBER(OFFSET('Hygiene Data'!$D$6,0,10*ROW('Hygiene Data'!D157))),DR163="",ISNUMBER(OFFSET('Hygiene Data'!$D$6,0,10*ROW('Hygiene Data'!D157)))),OFFSET('Hygiene Data'!$D$6,0,10*ROW('Hygiene Data'!D157)),NA())))</f>
        <v>#N/A</v>
      </c>
      <c r="BD163" s="121" t="e">
        <f ca="1">+IF(AND(ISNUMBER(OFFSET('Hygiene Data'!$D$8,0,10*ROW('Hygiene Data'!D157))),DS163="Yes"),OFFSET('Hygiene Data'!$D$8,0,10*ROW('Hygiene Data'!D157)),IF(AND(ISNUMBER(OFFSET('Hygiene Data'!$D$8,0,10*ROW('Hygiene Data'!D157))),DS163="No",ISNUMBER(OFFSET('Hygiene Data'!$D$8,0,10*ROW('Hygiene Data'!D157)))),CONCATENATE("[",ROUND(OFFSET('Hygiene Data'!$D$8,0,10*ROW('Hygiene Data'!D157)),0),"]"),IF(AND(ISNUMBER(OFFSET('Hygiene Data'!$D$8,0,10*ROW('Hygiene Data'!D157))),DS163="",ISNUMBER(OFFSET('Hygiene Data'!$D$8,0,10*ROW('Hygiene Data'!D157)))),OFFSET('Hygiene Data'!$D$8,0,10*ROW('Hygiene Data'!D157)),NA())))</f>
        <v>#N/A</v>
      </c>
      <c r="BE163" s="121" t="e">
        <f ca="1">+IF(AND(ISNUMBER(OFFSET('Hygiene Data'!$D$10,0,10*ROW('Hygiene Data'!D157))),DT163="Yes"),OFFSET('Hygiene Data'!$D$10,0,10*ROW('Hygiene Data'!D157)),IF(AND(ISNUMBER(OFFSET('Hygiene Data'!$D$10,0,10*ROW('Hygiene Data'!D157))),DT163="No",ISNUMBER(OFFSET('Hygiene Data'!$D$10,0,10*ROW('Hygiene Data'!D157)))),CONCATENATE("[",ROUND(OFFSET('Hygiene Data'!$D$10,0,10*ROW('Hygiene Data'!D157)),0),"]"),IF(AND(ISNUMBER(OFFSET('Hygiene Data'!$D$10,0,10*ROW('Hygiene Data'!D157))),DT163="",ISNUMBER(OFFSET('Hygiene Data'!$D$10,0,10*ROW('Hygiene Data'!D157)))),OFFSET('Hygiene Data'!$D$10,0,10*ROW('Hygiene Data'!D157)),NA())))</f>
        <v>#N/A</v>
      </c>
      <c r="BF163" s="121" t="e">
        <f ca="1">+IF(AND(ISNUMBER(OFFSET('Hygiene Data'!$E$6,0,10*ROW('Hygiene Data'!E157))),DU163="Yes"),OFFSET('Hygiene Data'!$E$6,0,10*ROW('Hygiene Data'!E157)),IF(AND(ISNUMBER(OFFSET('Hygiene Data'!$E$6,0,10*ROW('Hygiene Data'!E157))),DU163="No",ISNUMBER(OFFSET('Hygiene Data'!$E$6,0,10*ROW('Hygiene Data'!E157)))),CONCATENATE("[",ROUND(OFFSET('Hygiene Data'!$E$6,0,10*ROW('Hygiene Data'!E157)),0),"]"),IF(AND(ISNUMBER(OFFSET('Hygiene Data'!$E$6,0,10*ROW('Hygiene Data'!E157))),DU163="",ISNUMBER(OFFSET('Hygiene Data'!$E$6,0,10*ROW('Hygiene Data'!E157)))),OFFSET('Hygiene Data'!$E$6,0,10*ROW('Hygiene Data'!E157)),NA())))</f>
        <v>#N/A</v>
      </c>
      <c r="BG163" s="121" t="e">
        <f ca="1">+IF(AND(ISNUMBER(OFFSET('Hygiene Data'!$E$8,0,10*ROW('Hygiene Data'!E157))),DV163="Yes"),OFFSET('Hygiene Data'!$E$8,0,10*ROW('Hygiene Data'!E157)),IF(AND(ISNUMBER(OFFSET('Hygiene Data'!$E$8,0,10*ROW('Hygiene Data'!E157))),DV163="No",ISNUMBER(OFFSET('Hygiene Data'!$E$8,0,10*ROW('Hygiene Data'!E157)))),CONCATENATE("[",ROUND(OFFSET('Hygiene Data'!$E$8,0,10*ROW('Hygiene Data'!E157)),0),"]"),IF(AND(ISNUMBER(OFFSET('Hygiene Data'!$E$8,0,10*ROW('Hygiene Data'!E157))),DV163="",ISNUMBER(OFFSET('Hygiene Data'!$E$8,0,10*ROW('Hygiene Data'!E157)))),OFFSET('Hygiene Data'!$E$8,0,10*ROW('Hygiene Data'!E157)),NA())))</f>
        <v>#N/A</v>
      </c>
      <c r="BH163" s="121" t="e">
        <f ca="1">+IF(AND(ISNUMBER(OFFSET('Hygiene Data'!$E$10,0,10*ROW('Hygiene Data'!E157))),DW163="Yes"),OFFSET('Hygiene Data'!$E$10,0,10*ROW('Hygiene Data'!E157)),IF(AND(ISNUMBER(OFFSET('Hygiene Data'!$E$10,0,10*ROW('Hygiene Data'!E157))),DW163="No",ISNUMBER(OFFSET('Hygiene Data'!$E$10,0,10*ROW('Hygiene Data'!E157)))),CONCATENATE("[",ROUND(OFFSET('Hygiene Data'!$E$10,0,10*ROW('Hygiene Data'!E157)),0),"]"),IF(AND(ISNUMBER(OFFSET('Hygiene Data'!$E$10,0,10*ROW('Hygiene Data'!E157))),DW163="",ISNUMBER(OFFSET('Hygiene Data'!$E$10,0,10*ROW('Hygiene Data'!E157)))),OFFSET('Hygiene Data'!$E$10,0,10*ROW('Hygiene Data'!E157)),NA())))</f>
        <v>#N/A</v>
      </c>
      <c r="BI163" s="121" t="e">
        <f ca="1">+IF(AND(ISNUMBER(OFFSET('Hygiene Data'!$F$6,0,10*ROW('Hygiene Data'!F157))),DX163="Yes"),OFFSET('Hygiene Data'!$F$6,0,10*ROW('Hygiene Data'!F157)),IF(AND(ISNUMBER(OFFSET('Hygiene Data'!$F$6,0,10*ROW('Hygiene Data'!F157))),DX163="No",ISNUMBER(OFFSET('Hygiene Data'!$F$6,0,10*ROW('Hygiene Data'!F157)))),CONCATENATE("[",ROUND(OFFSET('Hygiene Data'!$F$6,0,10*ROW('Hygiene Data'!F157)),0),"]"),IF(AND(ISNUMBER(OFFSET('Hygiene Data'!$F$6,0,10*ROW('Hygiene Data'!F157))),DX163="",ISNUMBER(OFFSET('Hygiene Data'!$F$6,0,10*ROW('Hygiene Data'!F157)))),OFFSET('Hygiene Data'!$F$6,0,10*ROW('Hygiene Data'!F157)),NA())))</f>
        <v>#N/A</v>
      </c>
      <c r="BJ163" s="121" t="e">
        <f ca="1">+IF(AND(ISNUMBER(OFFSET('Hygiene Data'!$F$8,0,10*ROW('Hygiene Data'!F157))),DY163="Yes"),OFFSET('Hygiene Data'!$F$8,0,10*ROW('Hygiene Data'!F157)),IF(AND(ISNUMBER(OFFSET('Hygiene Data'!$F$8,0,10*ROW('Hygiene Data'!F157))),DY163="No",ISNUMBER(OFFSET('Hygiene Data'!$F$8,0,10*ROW('Hygiene Data'!F157)))),CONCATENATE("[",ROUND(OFFSET('Hygiene Data'!$F$8,0,10*ROW('Hygiene Data'!F157)),0),"]"),IF(AND(ISNUMBER(OFFSET('Hygiene Data'!$F$8,0,10*ROW('Hygiene Data'!F157))),DY163="",ISNUMBER(OFFSET('Hygiene Data'!$F$8,0,10*ROW('Hygiene Data'!F157)))),OFFSET('Hygiene Data'!$F$8,0,10*ROW('Hygiene Data'!F157)),NA())))</f>
        <v>#N/A</v>
      </c>
      <c r="BK163" s="121" t="e">
        <f ca="1">+IF(AND(ISNUMBER(OFFSET('Hygiene Data'!$F$10,0,10*ROW('Hygiene Data'!F157))),DZ163="Yes"),OFFSET('Hygiene Data'!$F$10,0,10*ROW('Hygiene Data'!F157)),IF(AND(ISNUMBER(OFFSET('Hygiene Data'!$F$10,0,10*ROW('Hygiene Data'!F157))),DZ163="No",ISNUMBER(OFFSET('Hygiene Data'!$F$10,0,10*ROW('Hygiene Data'!F157)))),CONCATENATE("[",ROUND(OFFSET('Hygiene Data'!$F$10,0,10*ROW('Hygiene Data'!F157)),0),"]"),IF(AND(ISNUMBER(OFFSET('Hygiene Data'!$F$10,0,10*ROW('Hygiene Data'!F157))),DZ163="",ISNUMBER(OFFSET('Hygiene Data'!$F$10,0,10*ROW('Hygiene Data'!F157)))),OFFSET('Hygiene Data'!$F$10,0,10*ROW('Hygiene Data'!F157)),NA())))</f>
        <v>#N/A</v>
      </c>
      <c r="BL163" s="121" t="e">
        <f ca="1">+IF(AND(ISNUMBER(OFFSET('Hygiene Data'!$G$6,0,10*ROW('Hygiene Data'!G157))),EA163="Yes"),OFFSET('Hygiene Data'!$G$6,0,10*ROW('Hygiene Data'!G157)),IF(AND(ISNUMBER(OFFSET('Hygiene Data'!$G$6,0,10*ROW('Hygiene Data'!G157))),EA163="No",ISNUMBER(OFFSET('Hygiene Data'!$G$6,0,10*ROW('Hygiene Data'!G157)))),CONCATENATE("[",ROUND(OFFSET('Hygiene Data'!$G$6,0,10*ROW('Hygiene Data'!G157)),0),"]"),IF(AND(ISNUMBER(OFFSET('Hygiene Data'!$G$6,0,10*ROW('Hygiene Data'!G157))),EA163="",ISNUMBER(OFFSET('Hygiene Data'!$G$6,0,10*ROW('Hygiene Data'!G157)))),OFFSET('Hygiene Data'!$G$6,0,10*ROW('Hygiene Data'!G157)),NA())))</f>
        <v>#N/A</v>
      </c>
      <c r="BM163" s="121" t="e">
        <f ca="1">+IF(AND(ISNUMBER(OFFSET('Hygiene Data'!$G$8,0,10*ROW('Hygiene Data'!G157))),EB163="Yes"),OFFSET('Hygiene Data'!$G$8,0,10*ROW('Hygiene Data'!G157)),IF(AND(ISNUMBER(OFFSET('Hygiene Data'!$G$8,0,10*ROW('Hygiene Data'!G157))),EB163="No",ISNUMBER(OFFSET('Hygiene Data'!$G$8,0,10*ROW('Hygiene Data'!G157)))),CONCATENATE("[",ROUND(OFFSET('Hygiene Data'!$G$8,0,10*ROW('Hygiene Data'!G157)),0),"]"),IF(AND(ISNUMBER(OFFSET('Hygiene Data'!$G$8,0,10*ROW('Hygiene Data'!G157))),EB163="",ISNUMBER(OFFSET('Hygiene Data'!$G$8,0,10*ROW('Hygiene Data'!G157)))),OFFSET('Hygiene Data'!$G$8,0,10*ROW('Hygiene Data'!G157)),NA())))</f>
        <v>#N/A</v>
      </c>
      <c r="BN163" s="121" t="e">
        <f ca="1">+IF(AND(ISNUMBER(OFFSET('Hygiene Data'!$G$10,0,10*ROW('Hygiene Data'!G157))),EC163="Yes"),OFFSET('Hygiene Data'!$G$10,0,10*ROW('Hygiene Data'!G157)),IF(AND(ISNUMBER(OFFSET('Hygiene Data'!$G$10,0,10*ROW('Hygiene Data'!G157))),EC163="No",ISNUMBER(OFFSET('Hygiene Data'!$G$10,0,10*ROW('Hygiene Data'!G157)))),CONCATENATE("[",ROUND(OFFSET('Hygiene Data'!$G$10,0,10*ROW('Hygiene Data'!G157)),0),"]"),IF(AND(ISNUMBER(OFFSET('Hygiene Data'!$G$10,0,10*ROW('Hygiene Data'!G157))),EC163="",ISNUMBER(OFFSET('Hygiene Data'!$G$10,0,10*ROW('Hygiene Data'!G157)))),OFFSET('Hygiene Data'!$G$10,0,10*ROW('Hygiene Data'!G157)),NA())))</f>
        <v>#N/A</v>
      </c>
      <c r="BO163" s="121" t="e">
        <f ca="1">+IF(AND(ISNUMBER(OFFSET('Hygiene Data'!$H$6,0,10*ROW('Hygiene Data'!H157))),ED163="Yes"),OFFSET('Hygiene Data'!$H$6,0,10*ROW('Hygiene Data'!H157)),IF(AND(ISNUMBER(OFFSET('Hygiene Data'!$H$6,0,10*ROW('Hygiene Data'!H157))),ED163="No",ISNUMBER(OFFSET('Hygiene Data'!$H$6,0,10*ROW('Hygiene Data'!H157)))),CONCATENATE("[",ROUND(OFFSET('Hygiene Data'!$H$6,0,10*ROW('Hygiene Data'!H157)),0),"]"),IF(AND(ISNUMBER(OFFSET('Hygiene Data'!$H$6,0,10*ROW('Hygiene Data'!H157))),ED163="",ISNUMBER(OFFSET('Hygiene Data'!$H$6,0,10*ROW('Hygiene Data'!H157)))),OFFSET('Hygiene Data'!$H$6,0,10*ROW('Hygiene Data'!H157)),NA())))</f>
        <v>#N/A</v>
      </c>
      <c r="BP163" s="121" t="e">
        <f ca="1">+IF(AND(ISNUMBER(OFFSET('Hygiene Data'!$H$8,0,10*ROW('Hygiene Data'!H157))),EE163="Yes"),OFFSET('Hygiene Data'!$H$8,0,10*ROW('Hygiene Data'!H157)),IF(AND(ISNUMBER(OFFSET('Hygiene Data'!$H$8,0,10*ROW('Hygiene Data'!H157))),EE163="No",ISNUMBER(OFFSET('Hygiene Data'!$H$8,0,10*ROW('Hygiene Data'!H157)))),CONCATENATE("[",ROUND(OFFSET('Hygiene Data'!$H$8,0,10*ROW('Hygiene Data'!H157)),0),"]"),IF(AND(ISNUMBER(OFFSET('Hygiene Data'!$H$8,0,10*ROW('Hygiene Data'!H157))),EE163="",ISNUMBER(OFFSET('Hygiene Data'!$H$8,0,10*ROW('Hygiene Data'!H157)))),OFFSET('Hygiene Data'!$H$8,0,10*ROW('Hygiene Data'!H157)),NA())))</f>
        <v>#N/A</v>
      </c>
      <c r="BQ163" s="121" t="e">
        <f ca="1">+IF(AND(ISNUMBER(OFFSET('Hygiene Data'!$H$10,0,10*ROW('Hygiene Data'!H157))),EF163="Yes"),OFFSET('Hygiene Data'!$H$10,0,10*ROW('Hygiene Data'!H157)),IF(AND(ISNUMBER(OFFSET('Hygiene Data'!$H$10,0,10*ROW('Hygiene Data'!H157))),EF163="No",ISNUMBER(OFFSET('Hygiene Data'!$H$10,0,10*ROW('Hygiene Data'!H157)))),CONCATENATE("[",ROUND(OFFSET('Hygiene Data'!$H$10,0,10*ROW('Hygiene Data'!H157)),0),"]"),IF(AND(ISNUMBER(OFFSET('Hygiene Data'!$H$10,0,10*ROW('Hygiene Data'!H157))),EF163="",ISNUMBER(OFFSET('Hygiene Data'!$H$10,0,10*ROW('Hygiene Data'!H157)))),OFFSET('Hygiene Data'!$H$10,0,10*ROW('Hygiene Data'!H157)),NA())))</f>
        <v>#N/A</v>
      </c>
      <c r="BS163" s="28" t="str">
        <f ca="1">+IF(OFFSET('Water Data'!$C$28,0,10*ROW('Water Data'!C157))="","",OFFSET('Water Data'!$C$28,0,10*ROW('Water Data'!C157)))</f>
        <v/>
      </c>
      <c r="BT163" s="28" t="str">
        <f ca="1">+IF(OFFSET('Water Data'!$C$29,0,10*ROW('Water Data'!C157))="","",OFFSET('Water Data'!$C$29,0,10*ROW('Water Data'!C157)))</f>
        <v/>
      </c>
      <c r="BU163" s="28" t="str">
        <f ca="1">+IF(OFFSET('Water Data'!$C$30,0,10*ROW('Water Data'!C157))="","",OFFSET('Water Data'!$C$30,0,10*ROW('Water Data'!C157)))</f>
        <v/>
      </c>
      <c r="BV163" s="28" t="str">
        <f ca="1">+IF(OFFSET('Water Data'!$D$28,0,10*ROW('Water Data'!D157))="","",OFFSET('Water Data'!$D$28,0,10*ROW('Water Data'!D157)))</f>
        <v/>
      </c>
      <c r="BW163" s="28" t="str">
        <f ca="1">+IF(OFFSET('Water Data'!$D$29,0,10*ROW('Water Data'!D157))="","",OFFSET('Water Data'!$D$29,0,10*ROW('Water Data'!D157)))</f>
        <v/>
      </c>
      <c r="BX163" s="28" t="str">
        <f ca="1">+IF(OFFSET('Water Data'!$D$30,0,10*ROW('Water Data'!D157))="","",OFFSET('Water Data'!$D$30,0,10*ROW('Water Data'!D157)))</f>
        <v/>
      </c>
      <c r="BY163" s="28" t="str">
        <f ca="1">+IF(OFFSET('Water Data'!$E$28,0,10*ROW('Water Data'!E157))="","",OFFSET('Water Data'!$E$28,0,10*ROW('Water Data'!E157)))</f>
        <v/>
      </c>
      <c r="BZ163" s="28" t="str">
        <f ca="1">+IF(OFFSET('Water Data'!$E$29,0,10*ROW('Water Data'!E157))="","",OFFSET('Water Data'!$E$29,0,10*ROW('Water Data'!E157)))</f>
        <v/>
      </c>
      <c r="CA163" s="28" t="str">
        <f ca="1">+IF(OFFSET('Water Data'!$E$30,0,10*ROW('Water Data'!E157))="","",OFFSET('Water Data'!$E$30,0,10*ROW('Water Data'!E157)))</f>
        <v/>
      </c>
      <c r="CB163" s="28" t="str">
        <f ca="1">+IF(OFFSET('Water Data'!$F$28,0,10*ROW('Water Data'!F157))="","",OFFSET('Water Data'!$F$28,0,10*ROW('Water Data'!F157)))</f>
        <v/>
      </c>
      <c r="CC163" s="28" t="str">
        <f ca="1">+IF(OFFSET('Water Data'!$F$29,0,10*ROW('Water Data'!F157))="","",OFFSET('Water Data'!$F$29,0,10*ROW('Water Data'!F157)))</f>
        <v/>
      </c>
      <c r="CD163" s="28" t="str">
        <f ca="1">+IF(OFFSET('Water Data'!$F$30,0,10*ROW('Water Data'!F157))="","",OFFSET('Water Data'!$F$30,0,10*ROW('Water Data'!F157)))</f>
        <v/>
      </c>
      <c r="CE163" s="28" t="str">
        <f ca="1">+IF(OFFSET('Water Data'!$G$28,0,10*ROW('Water Data'!G157))="","",OFFSET('Water Data'!$G$28,0,10*ROW('Water Data'!G157)))</f>
        <v/>
      </c>
      <c r="CF163" s="28" t="str">
        <f ca="1">+IF(OFFSET('Water Data'!$G$29,0,10*ROW('Water Data'!G157))="","",OFFSET('Water Data'!$G$29,0,10*ROW('Water Data'!G157)))</f>
        <v/>
      </c>
      <c r="CG163" s="28" t="str">
        <f ca="1">+IF(OFFSET('Water Data'!$G$30,0,10*ROW('Water Data'!G157))="","",OFFSET('Water Data'!$G$30,0,10*ROW('Water Data'!G157)))</f>
        <v/>
      </c>
      <c r="CH163" s="28" t="str">
        <f ca="1">+IF(OFFSET('Water Data'!$H$28,0,10*ROW('Water Data'!H157))="","",OFFSET('Water Data'!$H$28,0,10*ROW('Water Data'!H157)))</f>
        <v/>
      </c>
      <c r="CI163" s="28" t="str">
        <f ca="1">+IF(OFFSET('Water Data'!$H$29,0,10*ROW('Water Data'!H157))="","",OFFSET('Water Data'!$H$29,0,10*ROW('Water Data'!H157)))</f>
        <v/>
      </c>
      <c r="CJ163" s="28" t="str">
        <f ca="1">+IF(OFFSET('Water Data'!$H$30,0,10*ROW('Water Data'!H157))="","",OFFSET('Water Data'!$H$30,0,10*ROW('Water Data'!H157)))</f>
        <v/>
      </c>
      <c r="CK163" s="28" t="str">
        <f ca="1">+IF(OFFSET('Sanitation Data'!$C$29,0,10*ROW('Sanitation Data'!C157))="","",OFFSET('Sanitation Data'!$C$29,0,10*ROW('Sanitation Data'!C157)))</f>
        <v/>
      </c>
      <c r="CL163" s="28" t="str">
        <f ca="1">+IF(OFFSET('Sanitation Data'!$C$30,0,10*ROW('Sanitation Data'!C157))="","",OFFSET('Sanitation Data'!$C$30,0,10*ROW('Sanitation Data'!C157)))</f>
        <v/>
      </c>
      <c r="CM163" s="28" t="str">
        <f ca="1">+IF(OFFSET('Sanitation Data'!$C$31,0,10*ROW('Sanitation Data'!C157))="","",OFFSET('Sanitation Data'!$C$31,0,10*ROW('Sanitation Data'!C157)))</f>
        <v/>
      </c>
      <c r="CN163" s="28" t="str">
        <f ca="1">+IF(OFFSET('Sanitation Data'!$C$32,0,10*ROW('Sanitation Data'!C157))="","",OFFSET('Sanitation Data'!$C$32,0,10*ROW('Sanitation Data'!C157)))</f>
        <v/>
      </c>
      <c r="CO163" s="28" t="str">
        <f ca="1">+IF(OFFSET('Sanitation Data'!$C$33,0,10*ROW('Sanitation Data'!C157))="","",OFFSET('Sanitation Data'!$C$33,0,10*ROW('Sanitation Data'!C157)))</f>
        <v/>
      </c>
      <c r="CP163" s="28" t="str">
        <f ca="1">+IF(OFFSET('Sanitation Data'!$D$29,0,10*ROW('Sanitation Data'!D157))="","",OFFSET('Sanitation Data'!$D$29,0,10*ROW('Sanitation Data'!D157)))</f>
        <v/>
      </c>
      <c r="CQ163" s="28" t="str">
        <f ca="1">+IF(OFFSET('Sanitation Data'!$D$30,0,10*ROW('Sanitation Data'!D157))="","",OFFSET('Sanitation Data'!$D$30,0,10*ROW('Sanitation Data'!D157)))</f>
        <v/>
      </c>
      <c r="CR163" s="28" t="str">
        <f ca="1">+IF(OFFSET('Sanitation Data'!$D$31,0,10*ROW('Sanitation Data'!D157))="","",OFFSET('Sanitation Data'!$D$31,0,10*ROW('Sanitation Data'!D157)))</f>
        <v/>
      </c>
      <c r="CS163" s="28" t="str">
        <f ca="1">+IF(OFFSET('Sanitation Data'!$D$32,0,10*ROW('Sanitation Data'!D157))="","",OFFSET('Sanitation Data'!$D$32,0,10*ROW('Sanitation Data'!D157)))</f>
        <v/>
      </c>
      <c r="CT163" s="28" t="str">
        <f ca="1">+IF(OFFSET('Sanitation Data'!$D$33,0,10*ROW('Sanitation Data'!D157))="","",OFFSET('Sanitation Data'!$D$33,0,10*ROW('Sanitation Data'!D157)))</f>
        <v/>
      </c>
      <c r="CU163" s="28" t="str">
        <f ca="1">+IF(OFFSET('Sanitation Data'!$E$29,0,10*ROW('Sanitation Data'!E157))="","",OFFSET('Sanitation Data'!$E$29,0,10*ROW('Sanitation Data'!E157)))</f>
        <v/>
      </c>
      <c r="CV163" s="28" t="str">
        <f ca="1">+IF(OFFSET('Sanitation Data'!$E$30,0,10*ROW('Sanitation Data'!E157))="","",OFFSET('Sanitation Data'!$E$30,0,10*ROW('Sanitation Data'!E157)))</f>
        <v/>
      </c>
      <c r="CW163" s="28" t="str">
        <f ca="1">+IF(OFFSET('Sanitation Data'!$E$31,0,10*ROW('Sanitation Data'!E157))="","",OFFSET('Sanitation Data'!$E$31,0,10*ROW('Sanitation Data'!E157)))</f>
        <v/>
      </c>
      <c r="CX163" s="28" t="str">
        <f ca="1">+IF(OFFSET('Sanitation Data'!$E$32,0,10*ROW('Sanitation Data'!E157))="","",OFFSET('Sanitation Data'!$E$32,0,10*ROW('Sanitation Data'!E157)))</f>
        <v/>
      </c>
      <c r="CY163" s="28" t="str">
        <f ca="1">+IF(OFFSET('Sanitation Data'!$E$33,0,10*ROW('Sanitation Data'!E157))="","",OFFSET('Sanitation Data'!$E$33,0,10*ROW('Sanitation Data'!E157)))</f>
        <v/>
      </c>
      <c r="CZ163" s="28" t="str">
        <f ca="1">+IF(OFFSET('Sanitation Data'!$F$29,0,10*ROW('Sanitation Data'!F157))="","",OFFSET('Sanitation Data'!$F$29,0,10*ROW('Sanitation Data'!F157)))</f>
        <v/>
      </c>
      <c r="DA163" s="28" t="str">
        <f ca="1">+IF(OFFSET('Sanitation Data'!$F$30,0,10*ROW('Sanitation Data'!F157))="","",OFFSET('Sanitation Data'!$F$30,0,10*ROW('Sanitation Data'!F157)))</f>
        <v/>
      </c>
      <c r="DB163" s="28" t="str">
        <f ca="1">+IF(OFFSET('Sanitation Data'!$F$31,0,10*ROW('Sanitation Data'!F157))="","",OFFSET('Sanitation Data'!$F$31,0,10*ROW('Sanitation Data'!F157)))</f>
        <v/>
      </c>
      <c r="DC163" s="28" t="str">
        <f ca="1">+IF(OFFSET('Sanitation Data'!$F$32,0,10*ROW('Sanitation Data'!F157))="","",OFFSET('Sanitation Data'!$F$32,0,10*ROW('Sanitation Data'!F157)))</f>
        <v/>
      </c>
      <c r="DD163" s="28" t="str">
        <f ca="1">+IF(OFFSET('Sanitation Data'!$F$33,0,10*ROW('Sanitation Data'!F157))="","",OFFSET('Sanitation Data'!$F$33,0,10*ROW('Sanitation Data'!F157)))</f>
        <v/>
      </c>
      <c r="DE163" s="28" t="str">
        <f ca="1">+IF(OFFSET('Sanitation Data'!$G$29,0,10*ROW('Sanitation Data'!G157))="","",OFFSET('Sanitation Data'!$G$29,0,10*ROW('Sanitation Data'!G157)))</f>
        <v/>
      </c>
      <c r="DF163" s="28" t="str">
        <f ca="1">+IF(OFFSET('Sanitation Data'!$G$30,0,10*ROW('Sanitation Data'!G157))="","",OFFSET('Sanitation Data'!$G$30,0,10*ROW('Sanitation Data'!G157)))</f>
        <v/>
      </c>
      <c r="DG163" s="28" t="str">
        <f ca="1">+IF(OFFSET('Sanitation Data'!$G$31,0,10*ROW('Sanitation Data'!G157))="","",OFFSET('Sanitation Data'!$G$31,0,10*ROW('Sanitation Data'!G157)))</f>
        <v/>
      </c>
      <c r="DH163" s="28" t="str">
        <f ca="1">+IF(OFFSET('Sanitation Data'!$G$32,0,10*ROW('Sanitation Data'!G157))="","",OFFSET('Sanitation Data'!$G$32,0,10*ROW('Sanitation Data'!G157)))</f>
        <v/>
      </c>
      <c r="DI163" s="28" t="str">
        <f ca="1">+IF(OFFSET('Sanitation Data'!$G$33,0,10*ROW('Sanitation Data'!G157))="","",OFFSET('Sanitation Data'!$G$33,0,10*ROW('Sanitation Data'!G157)))</f>
        <v/>
      </c>
      <c r="DJ163" s="28" t="str">
        <f ca="1">+IF(OFFSET('Sanitation Data'!$H$29,0,10*ROW('Sanitation Data'!H157))="","",OFFSET('Sanitation Data'!$H$29,0,10*ROW('Sanitation Data'!H157)))</f>
        <v/>
      </c>
      <c r="DK163" s="28" t="str">
        <f ca="1">+IF(OFFSET('Sanitation Data'!$H$30,0,10*ROW('Sanitation Data'!H157))="","",OFFSET('Sanitation Data'!$H$30,0,10*ROW('Sanitation Data'!H157)))</f>
        <v/>
      </c>
      <c r="DL163" s="28" t="str">
        <f ca="1">+IF(OFFSET('Sanitation Data'!$H$31,0,10*ROW('Sanitation Data'!H157))="","",OFFSET('Sanitation Data'!$H$31,0,10*ROW('Sanitation Data'!H157)))</f>
        <v/>
      </c>
      <c r="DM163" s="28" t="str">
        <f ca="1">+IF(OFFSET('Sanitation Data'!$H$32,0,10*ROW('Sanitation Data'!H157))="","",OFFSET('Sanitation Data'!$H$32,0,10*ROW('Sanitation Data'!H157)))</f>
        <v/>
      </c>
      <c r="DN163" s="28" t="str">
        <f ca="1">+IF(OFFSET('Sanitation Data'!$H$33,0,10*ROW('Sanitation Data'!H157))="","",OFFSET('Sanitation Data'!$H$33,0,10*ROW('Sanitation Data'!H157)))</f>
        <v/>
      </c>
      <c r="DO163" s="28" t="str">
        <f ca="1">+IF(OFFSET('Hygiene Data'!$C$12,0,10*ROW('Hygiene Data'!C157))="","",OFFSET('Hygiene Data'!$C$12,0,10*ROW('Hygiene Data'!C157)))</f>
        <v/>
      </c>
      <c r="DP163" s="28" t="str">
        <f ca="1">+IF(OFFSET('Hygiene Data'!$C$13,0,10*ROW('Hygiene Data'!C157))="","",OFFSET('Hygiene Data'!$C$13,0,10*ROW('Hygiene Data'!C157)))</f>
        <v/>
      </c>
      <c r="DQ163" s="28" t="str">
        <f ca="1">+IF(OFFSET('Hygiene Data'!$C$14,0,10*ROW('Hygiene Data'!C157))="","",OFFSET('Hygiene Data'!$C$14,0,10*ROW('Hygiene Data'!C157)))</f>
        <v/>
      </c>
      <c r="DR163" s="28" t="str">
        <f ca="1">+IF(OFFSET('Hygiene Data'!$D$12,0,10*ROW('Hygiene Data'!D157))="","",OFFSET('Hygiene Data'!$D$12,0,10*ROW('Hygiene Data'!D157)))</f>
        <v/>
      </c>
      <c r="DS163" s="28" t="str">
        <f ca="1">+IF(OFFSET('Hygiene Data'!$D$13,0,10*ROW('Hygiene Data'!D157))="","",OFFSET('Hygiene Data'!$D$13,0,10*ROW('Hygiene Data'!D157)))</f>
        <v/>
      </c>
      <c r="DT163" s="28" t="str">
        <f ca="1">+IF(OFFSET('Hygiene Data'!$D$14,0,10*ROW('Hygiene Data'!D157))="","",OFFSET('Hygiene Data'!$D$14,0,10*ROW('Hygiene Data'!D157)))</f>
        <v/>
      </c>
      <c r="DU163" s="28" t="str">
        <f ca="1">+IF(OFFSET('Hygiene Data'!$E$12,0,10*ROW('Hygiene Data'!E157))="","",OFFSET('Hygiene Data'!$E$12,0,10*ROW('Hygiene Data'!E157)))</f>
        <v/>
      </c>
      <c r="DV163" s="28" t="str">
        <f ca="1">+IF(OFFSET('Hygiene Data'!$E$13,0,10*ROW('Hygiene Data'!E157))="","",OFFSET('Hygiene Data'!$E$13,0,10*ROW('Hygiene Data'!E157)))</f>
        <v/>
      </c>
      <c r="DW163" s="28" t="str">
        <f ca="1">+IF(OFFSET('Hygiene Data'!$E$14,0,10*ROW('Hygiene Data'!E157))="","",OFFSET('Hygiene Data'!$E$14,0,10*ROW('Hygiene Data'!E157)))</f>
        <v/>
      </c>
      <c r="DX163" s="28" t="str">
        <f ca="1">+IF(OFFSET('Hygiene Data'!$F$12,0,10*ROW('Hygiene Data'!F157))="","",OFFSET('Hygiene Data'!$F$12,0,10*ROW('Hygiene Data'!F157)))</f>
        <v/>
      </c>
      <c r="DY163" s="28" t="str">
        <f ca="1">+IF(OFFSET('Hygiene Data'!$F$13,0,10*ROW('Hygiene Data'!F157))="","",OFFSET('Hygiene Data'!$F$13,0,10*ROW('Hygiene Data'!F157)))</f>
        <v/>
      </c>
      <c r="DZ163" s="28" t="str">
        <f ca="1">+IF(OFFSET('Hygiene Data'!$F$14,0,10*ROW('Hygiene Data'!F157))="","",OFFSET('Hygiene Data'!$F$14,0,10*ROW('Hygiene Data'!F157)))</f>
        <v/>
      </c>
      <c r="EA163" s="28" t="str">
        <f ca="1">+IF(OFFSET('Hygiene Data'!$G$12,0,10*ROW('Hygiene Data'!G157))="","",OFFSET('Hygiene Data'!$G$12,0,10*ROW('Hygiene Data'!G157)))</f>
        <v/>
      </c>
      <c r="EB163" s="28" t="str">
        <f ca="1">+IF(OFFSET('Hygiene Data'!$G$13,0,10*ROW('Hygiene Data'!G157))="","",OFFSET('Hygiene Data'!$G$13,0,10*ROW('Hygiene Data'!G157)))</f>
        <v/>
      </c>
      <c r="EC163" s="28" t="str">
        <f ca="1">+IF(OFFSET('Hygiene Data'!$G$14,0,10*ROW('Hygiene Data'!G157))="","",OFFSET('Hygiene Data'!$G$14,0,10*ROW('Hygiene Data'!G157)))</f>
        <v/>
      </c>
      <c r="ED163" s="28" t="str">
        <f ca="1">+IF(OFFSET('Hygiene Data'!$H$12,0,10*ROW('Hygiene Data'!H157))="","",OFFSET('Hygiene Data'!$H$12,0,10*ROW('Hygiene Data'!H157)))</f>
        <v/>
      </c>
      <c r="EE163" s="28" t="str">
        <f ca="1">+IF(OFFSET('Hygiene Data'!$H$13,0,10*ROW('Hygiene Data'!H157))="","",OFFSET('Hygiene Data'!$H$13,0,10*ROW('Hygiene Data'!H157)))</f>
        <v/>
      </c>
      <c r="EF163" s="28" t="str">
        <f ca="1">+IF(OFFSET('Hygiene Data'!$H$14,0,10*ROW('Hygiene Data'!H157))="","",OFFSET('Hygiene Data'!$H$14,0,10*ROW('Hygiene Data'!H157)))</f>
        <v/>
      </c>
    </row>
    <row r="164" spans="1:136" x14ac:dyDescent="0.2">
      <c r="A164" s="44" t="str">
        <f ca="1">+IF(OFFSET('Water Data'!$B$1,0,10*ROW('Water Data'!B161))="","",OFFSET('Water Data'!$B$1,0,10*ROW('Water Data'!B161)))</f>
        <v/>
      </c>
      <c r="B164" s="44" t="str">
        <f ca="1">+IF(OFFSET('Water Data'!$A$3,0,10*ROW('Water Data'!A161))="","",OFFSET('Water Data'!$A$3,0,10*ROW('Water Data'!A161)))</f>
        <v/>
      </c>
      <c r="C164" s="44" t="str">
        <f ca="1">+IF(OFFSET('Water Data'!$C$3,0,10*ROW('Water Data'!C161))="","",OFFSET('Water Data'!$C$3,0,10*ROW('Water Data'!C161)))</f>
        <v/>
      </c>
      <c r="D164" s="119" t="e">
        <f ca="1">+IF(AND(ISNUMBER(OFFSET('Water Data'!$C$5,0,10*ROW('Water Data'!C158))),BS164="Yes"),100-OFFSET('Water Data'!$C$5,0,10*ROW('Water Data'!C158)),IF(AND(ISNUMBER(OFFSET('Water Data'!$C$5,0,10*ROW('Water Data'!C158))),BS164="No",ISNUMBER(OFFSET('Water Data'!$C$5,0,10*ROW('Water Data'!C158)))),CONCATENATE("[",ROUND(100-OFFSET('Water Data'!$C$5,0,10*ROW('Water Data'!C158)),0),"]"),IF(AND(ISNUMBER(OFFSET('Water Data'!$C$5,0,10*ROW('Water Data'!C158))),BS164="",ISNUMBER(OFFSET('Water Data'!$C$5,0,10*ROW('Water Data'!C158)))),100-OFFSET('Water Data'!$C$5,0,10*ROW('Water Data'!C158)),NA())))</f>
        <v>#N/A</v>
      </c>
      <c r="E164" s="119" t="e">
        <f ca="1">+IF(AND(ISNUMBER(OFFSET('Water Data'!$C$7,0,10*ROW('Water Data'!D158))),BT164="Yes"),OFFSET('Water Data'!$C$7,0,10*ROW('Water Data'!C158)),IF(AND(ISNUMBER(OFFSET('Water Data'!$C$7,0,10*ROW('Water Data'!C158))),BT164="No",ISNUMBER(OFFSET('Water Data'!$C$7,0,10*ROW('Water Data'!C158)))),CONCATENATE("[",ROUND(OFFSET('Water Data'!$C$7,0,10*ROW('Water Data'!C158)),0),"]"),IF(AND(ISNUMBER(OFFSET('Water Data'!$C$7,0,10*ROW('Water Data'!C158))),BT164="",ISNUMBER(OFFSET('Water Data'!$C$7,0,10*ROW('Water Data'!C158)))),OFFSET('Water Data'!$C$7,0,10*ROW('Water Data'!C158)),NA())))</f>
        <v>#N/A</v>
      </c>
      <c r="F164" s="119" t="e">
        <f ca="1">+IF(AND(ISNUMBER(OFFSET('Water Data'!$C$10,0,10*ROW('Water Data'!C158))),BU164="Yes"),OFFSET('Water Data'!$C$10,0,10*ROW('Water Data'!C158)),IF(AND(ISNUMBER(OFFSET('Water Data'!$C$10,0,10*ROW('Water Data'!C158))),BU164="No",ISNUMBER(OFFSET('Water Data'!$C$10,0,10*ROW('Water Data'!C158)))),CONCATENATE("[",ROUND(OFFSET('Water Data'!$C$10,0,10*ROW('Water Data'!C158)),0),"]"),IF(AND(ISNUMBER(OFFSET('Water Data'!$C$10,0,10*ROW('Water Data'!C158))),BU164="",ISNUMBER(OFFSET('Water Data'!$C$10,0,10*ROW('Water Data'!C158)))),OFFSET('Water Data'!$C$10,0,10*ROW('Water Data'!C158)),NA())))</f>
        <v>#N/A</v>
      </c>
      <c r="G164" s="119" t="e">
        <f ca="1">+IF(AND(ISNUMBER(OFFSET('Water Data'!$D$5,0,10*ROW('Water Data'!D158))),BV164="Yes"),100-OFFSET('Water Data'!$D$5,0,10*ROW('Water Data'!D158)),IF(AND(ISNUMBER(OFFSET('Water Data'!$D$5,0,10*ROW('Water Data'!D158))),BV164="No",ISNUMBER(OFFSET('Water Data'!$D$5,0,10*ROW('Water Data'!D158)))),CONCATENATE("[",ROUND(100-OFFSET('Water Data'!$D$5,0,10*ROW('Water Data'!D158)),0),"]"),IF(AND(ISNUMBER(OFFSET('Water Data'!$D$5,0,10*ROW('Water Data'!D158))),BV164="",ISNUMBER(OFFSET('Water Data'!$D$5,0,10*ROW('Water Data'!D158)))),100-OFFSET('Water Data'!$D$5,0,10*ROW('Water Data'!D158)),NA())))</f>
        <v>#N/A</v>
      </c>
      <c r="H164" s="119" t="e">
        <f ca="1">+IF(AND(ISNUMBER(OFFSET('Water Data'!$D$7,0,10*ROW('Water Data'!D158))),BW164="Yes"),OFFSET('Water Data'!$D$7,0,10*ROW('Water Data'!D158)),IF(AND(ISNUMBER(OFFSET('Water Data'!$D$7,0,10*ROW('Water Data'!D158))),BW164="No",ISNUMBER(OFFSET('Water Data'!$D$7,0,10*ROW('Water Data'!D158)))),CONCATENATE("[",ROUND(OFFSET('Water Data'!$C$7,0,10*ROW('Water Data'!D158)),0),"]"),IF(AND(ISNUMBER(OFFSET('Water Data'!$D$7,0,10*ROW('Water Data'!D158))),BW164="",ISNUMBER(OFFSET('Water Data'!$D$7,0,10*ROW('Water Data'!D158)))),OFFSET('Water Data'!$D$7,0,10*ROW('Water Data'!D158)),NA())))</f>
        <v>#N/A</v>
      </c>
      <c r="I164" s="119" t="e">
        <f ca="1">+IF(AND(ISNUMBER(OFFSET('Water Data'!$D$10,0,10*ROW('Water Data'!D158))),BX164="Yes"),OFFSET('Water Data'!$D$10,0,10*ROW('Water Data'!D158)),IF(AND(ISNUMBER(OFFSET('Water Data'!$D$10,0,10*ROW('Water Data'!D158))),BX164="No",ISNUMBER(OFFSET('Water Data'!$D$10,0,10*ROW('Water Data'!D158)))),CONCATENATE("[",ROUND(OFFSET('Water Data'!$D$10,0,10*ROW('Water Data'!D158)),0),"]"),IF(AND(ISNUMBER(OFFSET('Water Data'!$D$10,0,10*ROW('Water Data'!D158))),BX164="",ISNUMBER(OFFSET('Water Data'!$D$10,0,10*ROW('Water Data'!D158)))),OFFSET('Water Data'!$D$10,0,10*ROW('Water Data'!D158)),NA())))</f>
        <v>#N/A</v>
      </c>
      <c r="J164" s="119" t="e">
        <f ca="1">+IF(AND(ISNUMBER(OFFSET('Water Data'!$E$5,0,10*ROW('Water Data'!E158))),BY164="Yes"),100-OFFSET('Water Data'!$E$5,0,10*ROW('Water Data'!E158)),IF(AND(ISNUMBER(OFFSET('Water Data'!$E$5,0,10*ROW('Water Data'!E158))),BY164="No",ISNUMBER(OFFSET('Water Data'!$E$5,0,10*ROW('Water Data'!E158)))),CONCATENATE("[",ROUND(100-OFFSET('Water Data'!$E$5,0,10*ROW('Water Data'!E158)),0),"]"),IF(AND(ISNUMBER(OFFSET('Water Data'!$E$5,0,10*ROW('Water Data'!E158))),BY164="",ISNUMBER(OFFSET('Water Data'!$E$5,0,10*ROW('Water Data'!E158)))),100-OFFSET('Water Data'!$E$5,0,10*ROW('Water Data'!E158)),NA())))</f>
        <v>#N/A</v>
      </c>
      <c r="K164" s="119" t="e">
        <f ca="1">+IF(AND(ISNUMBER(OFFSET('Water Data'!$E$7,0,10*ROW('Water Data'!E158))),BZ164="Yes"),OFFSET('Water Data'!$E$7,0,10*ROW('Water Data'!E158)),IF(AND(ISNUMBER(OFFSET('Water Data'!$E$7,0,10*ROW('Water Data'!E158))),BZ164="No",ISNUMBER(OFFSET('Water Data'!$E$7,0,10*ROW('Water Data'!E158)))),CONCATENATE("[",ROUND(OFFSET('Water Data'!$E$7,0,10*ROW('Water Data'!E158)),0),"]"),IF(AND(ISNUMBER(OFFSET('Water Data'!$E$7,0,10*ROW('Water Data'!E158))),BZ164="",ISNUMBER(OFFSET('Water Data'!$E$7,0,10*ROW('Water Data'!E158)))),OFFSET('Water Data'!$E$7,0,10*ROW('Water Data'!E158)),NA())))</f>
        <v>#N/A</v>
      </c>
      <c r="L164" s="119" t="e">
        <f ca="1">+IF(AND(ISNUMBER(OFFSET('Water Data'!$E$10,0,10*ROW('Water Data'!E158))),CA164="Yes"),OFFSET('Water Data'!$E$10,0,10*ROW('Water Data'!E158)),IF(AND(ISNUMBER(OFFSET('Water Data'!$E$10,0,10*ROW('Water Data'!E158))),CA164="No",ISNUMBER(OFFSET('Water Data'!$E$10,0,10*ROW('Water Data'!E158)))),CONCATENATE("[",ROUND(OFFSET('Water Data'!$E$10,0,10*ROW('Water Data'!E158)),0),"]"),IF(AND(ISNUMBER(OFFSET('Water Data'!$E$10,0,10*ROW('Water Data'!E158))),CA164="",ISNUMBER(OFFSET('Water Data'!$E$10,0,10*ROW('Water Data'!E158)))),OFFSET('Water Data'!$E$10,0,10*ROW('Water Data'!E158)),NA())))</f>
        <v>#N/A</v>
      </c>
      <c r="M164" s="119" t="e">
        <f ca="1">+IF(AND(ISNUMBER(OFFSET('Water Data'!$F$5,0,10*ROW('Water Data'!F158))),CB164="Yes"),100-OFFSET('Water Data'!$F$5,0,10*ROW('Water Data'!F158)),IF(AND(ISNUMBER(OFFSET('Water Data'!$F$5,0,10*ROW('Water Data'!F158))),CB164="No",ISNUMBER(OFFSET('Water Data'!$F$5,0,10*ROW('Water Data'!F158)))),CONCATENATE("[",ROUND(100-OFFSET('Water Data'!$F$5,0,10*ROW('Water Data'!F158)),0),"]"),IF(AND(ISNUMBER(OFFSET('Water Data'!$F$5,0,10*ROW('Water Data'!F158))),CB164="",ISNUMBER(OFFSET('Water Data'!$F$5,0,10*ROW('Water Data'!F158)))),100-OFFSET('Water Data'!$F$5,0,10*ROW('Water Data'!F158)),NA())))</f>
        <v>#N/A</v>
      </c>
      <c r="N164" s="119" t="e">
        <f ca="1">+IF(AND(ISNUMBER(OFFSET('Water Data'!$F$7,0,10*ROW('Water Data'!F158))),CC164="Yes"),OFFSET('Water Data'!$F$7,0,10*ROW('Water Data'!F158)),IF(AND(ISNUMBER(OFFSET('Water Data'!$F$7,0,10*ROW('Water Data'!F158))),CC164="No",ISNUMBER(OFFSET('Water Data'!$F$7,0,10*ROW('Water Data'!F158)))),CONCATENATE("[",ROUND(OFFSET('Water Data'!$F$7,0,10*ROW('Water Data'!F158)),0),"]"),IF(AND(ISNUMBER(OFFSET('Water Data'!$F$7,0,10*ROW('Water Data'!F158))),CC164="",ISNUMBER(OFFSET('Water Data'!$F$7,0,10*ROW('Water Data'!F158)))),OFFSET('Water Data'!$F$7,0,10*ROW('Water Data'!F158)),NA())))</f>
        <v>#N/A</v>
      </c>
      <c r="O164" s="119" t="e">
        <f ca="1">+IF(AND(ISNUMBER(OFFSET('Water Data'!$F$10,0,10*ROW('Water Data'!F158))),CD164="Yes"),OFFSET('Water Data'!$F$10,0,10*ROW('Water Data'!F158)),IF(AND(ISNUMBER(OFFSET('Water Data'!$F$10,0,10*ROW('Water Data'!F158))),CD164="No",ISNUMBER(OFFSET('Water Data'!$F$10,0,10*ROW('Water Data'!F158)))),CONCATENATE("[",ROUND(OFFSET('Water Data'!$F$10,0,10*ROW('Water Data'!F158)),0),"]"),IF(AND(ISNUMBER(OFFSET('Water Data'!$F$10,0,10*ROW('Water Data'!F158))),CD164="",ISNUMBER(OFFSET('Water Data'!$F$10,0,10*ROW('Water Data'!F158)))),OFFSET('Water Data'!$F$10,0,10*ROW('Water Data'!F158)),NA())))</f>
        <v>#N/A</v>
      </c>
      <c r="P164" s="119" t="e">
        <f ca="1">+IF(AND(ISNUMBER(OFFSET('Water Data'!$G$5,0,10*ROW('Water Data'!G158))),CE164="Yes"),100-OFFSET('Water Data'!$G$5,0,10*ROW('Water Data'!G158)),IF(AND(ISNUMBER(OFFSET('Water Data'!$G$5,0,10*ROW('Water Data'!G158))),CE164="No",ISNUMBER(OFFSET('Water Data'!$G$5,0,10*ROW('Water Data'!G158)))),CONCATENATE("[",ROUND(100-OFFSET('Water Data'!$G$5,0,10*ROW('Water Data'!G158)),0),"]"),IF(AND(ISNUMBER(OFFSET('Water Data'!$G$5,0,10*ROW('Water Data'!G158))),CE164="",ISNUMBER(OFFSET('Water Data'!$G$5,0,10*ROW('Water Data'!G158)))),100-OFFSET('Water Data'!$G$5,0,10*ROW('Water Data'!G158)),NA())))</f>
        <v>#N/A</v>
      </c>
      <c r="Q164" s="119" t="e">
        <f ca="1">+IF(AND(ISNUMBER(OFFSET('Water Data'!$G$7,0,10*ROW('Water Data'!G158))),CF164="Yes"),OFFSET('Water Data'!$G$7,0,10*ROW('Water Data'!G158)),IF(AND(ISNUMBER(OFFSET('Water Data'!$G$7,0,10*ROW('Water Data'!G158))),CF164="No",ISNUMBER(OFFSET('Water Data'!$G$7,0,10*ROW('Water Data'!G158)))),CONCATENATE("[",ROUND(OFFSET('Water Data'!$G$7,0,10*ROW('Water Data'!G158)),0),"]"),IF(AND(ISNUMBER(OFFSET('Water Data'!$G$7,0,10*ROW('Water Data'!G158))),CF164="",ISNUMBER(OFFSET('Water Data'!$G$7,0,10*ROW('Water Data'!G158)))),OFFSET('Water Data'!$G$7,0,10*ROW('Water Data'!G158)),NA())))</f>
        <v>#N/A</v>
      </c>
      <c r="R164" s="119" t="e">
        <f ca="1">+IF(AND(ISNUMBER(OFFSET('Water Data'!$G$10,0,10*ROW('Water Data'!G158))),CG164="Yes"),OFFSET('Water Data'!$G$10,0,10*ROW('Water Data'!G158)),IF(AND(ISNUMBER(OFFSET('Water Data'!$G$10,0,10*ROW('Water Data'!G158))),CG164="No",ISNUMBER(OFFSET('Water Data'!$G$10,0,10*ROW('Water Data'!G158)))),CONCATENATE("[",ROUND(OFFSET('Water Data'!$G$10,0,10*ROW('Water Data'!G158)),0),"]"),IF(AND(ISNUMBER(OFFSET('Water Data'!$G$10,0,10*ROW('Water Data'!G158))),CG164="",ISNUMBER(OFFSET('Water Data'!$G$10,0,10*ROW('Water Data'!G158)))),OFFSET('Water Data'!$G$10,0,10*ROW('Water Data'!G158)),NA())))</f>
        <v>#N/A</v>
      </c>
      <c r="S164" s="119" t="e">
        <f ca="1">+IF(AND(ISNUMBER(OFFSET('Water Data'!$H$5,0,10*ROW('Water Data'!H158))),CH164="Yes"),100-OFFSET('Water Data'!$H$5,0,10*ROW('Water Data'!H158)),IF(AND(ISNUMBER(OFFSET('Water Data'!$H$5,0,10*ROW('Water Data'!H158))),CH164="No",ISNUMBER(OFFSET('Water Data'!$H$5,0,10*ROW('Water Data'!H158)))),CONCATENATE("[",ROUND(100-OFFSET('Water Data'!$H$5,0,10*ROW('Water Data'!H158)),0),"]"),IF(AND(ISNUMBER(OFFSET('Water Data'!$H$5,0,10*ROW('Water Data'!H158))),CH164="",ISNUMBER(OFFSET('Water Data'!$H$5,0,10*ROW('Water Data'!H158)))),100-OFFSET('Water Data'!$H$5,0,10*ROW('Water Data'!H158)),NA())))</f>
        <v>#N/A</v>
      </c>
      <c r="T164" s="119" t="e">
        <f ca="1">+IF(AND(ISNUMBER(OFFSET('Water Data'!$H$7,0,10*ROW('Water Data'!H158))),CI164="Yes"),OFFSET('Water Data'!$H$7,0,10*ROW('Water Data'!H158)),IF(AND(ISNUMBER(OFFSET('Water Data'!$H$7,0,10*ROW('Water Data'!H158))),CI164="No",ISNUMBER(OFFSET('Water Data'!$H$7,0,10*ROW('Water Data'!H158)))),CONCATENATE("[",ROUND(OFFSET('Water Data'!$H$7,0,10*ROW('Water Data'!H158)),0),"]"),IF(AND(ISNUMBER(OFFSET('Water Data'!$H$7,0,10*ROW('Water Data'!H158))),CI164="",ISNUMBER(OFFSET('Water Data'!$H$7,0,10*ROW('Water Data'!H158)))),OFFSET('Water Data'!$H$7,0,10*ROW('Water Data'!H158)),NA())))</f>
        <v>#N/A</v>
      </c>
      <c r="U164" s="119" t="e">
        <f ca="1">+IF(AND(ISNUMBER(OFFSET('Water Data'!$H$10,0,10*ROW('Water Data'!H158))),CJ164="Yes"),OFFSET('Water Data'!$H$10,0,10*ROW('Water Data'!H158)),IF(AND(ISNUMBER(OFFSET('Water Data'!$H$10,0,10*ROW('Water Data'!H158))),CJ164="No",ISNUMBER(OFFSET('Water Data'!$H$10,0,10*ROW('Water Data'!H158)))),CONCATENATE("[",ROUND(OFFSET('Water Data'!$H$10,0,10*ROW('Water Data'!H158)),0),"]"),IF(AND(ISNUMBER(OFFSET('Water Data'!$H$10,0,10*ROW('Water Data'!H158))),CJ164="",ISNUMBER(OFFSET('Water Data'!$H$10,0,10*ROW('Water Data'!H158)))),OFFSET('Water Data'!$H$10,0,10*ROW('Water Data'!H158)),NA())))</f>
        <v>#N/A</v>
      </c>
      <c r="V164" s="120" t="e">
        <f ca="1">+IF(AND(ISNUMBER(OFFSET('Sanitation Data'!$C$5,0,10*ROW('Sanitation Data'!C158))),CK164="Yes"),100-OFFSET('Sanitation Data'!$C$5,0,10*ROW('Sanitation Data'!C158)),IF(AND(ISNUMBER(OFFSET('Sanitation Data'!$C$5,0,10*ROW('Sanitation Data'!C158))),CK164="No",ISNUMBER(OFFSET('Sanitation Data'!$C$5,0,10*ROW('Sanitation Data'!C158)))),CONCATENATE("[",ROUND(100-OFFSET('Sanitation Data'!$C$5,0,10*ROW('Sanitation Data'!C158)),0),"]"),IF(AND(ISNUMBER(OFFSET('Sanitation Data'!$C$5,0,10*ROW('Sanitation Data'!C158))),CK164="",ISNUMBER(OFFSET('Sanitation Data'!$C$5,0,10*ROW('Sanitation Data'!C158)))),100-OFFSET('Sanitation Data'!$C$5,0,10*ROW('Sanitation Data'!C158)),NA())))</f>
        <v>#N/A</v>
      </c>
      <c r="W164" s="120" t="e">
        <f ca="1">+IF(AND(ISNUMBER(OFFSET('Sanitation Data'!$C$7,0,10*ROW('Sanitation Data'!C158))),CL164="Yes"),OFFSET('Sanitation Data'!$C$7,0,10*ROW('Sanitation Data'!C158)),IF(AND(ISNUMBER(OFFSET('Sanitation Data'!$C$7,0,10*ROW('Sanitation Data'!C158))),CL164="No",ISNUMBER(OFFSET('Sanitation Data'!$C$7,0,10*ROW('Sanitation Data'!C158)))),CONCATENATE("[",ROUND(OFFSET('Sanitation Data'!$C$7,0,10*ROW('Sanitation Data'!C158)),0),"]"),IF(AND(ISNUMBER(OFFSET('Sanitation Data'!$C$7,0,10*ROW('Sanitation Data'!C158))),CL164="",ISNUMBER(OFFSET('Sanitation Data'!$C$7,0,10*ROW('Sanitation Data'!C158)))),OFFSET('Sanitation Data'!$C$7,0,10*ROW('Sanitation Data'!C158)),NA())))</f>
        <v>#N/A</v>
      </c>
      <c r="X164" s="120" t="e">
        <f ca="1">+IF(AND(ISNUMBER(OFFSET('Sanitation Data'!$C$11,0,10*ROW('Sanitation Data'!C158))),CM164="Yes"),OFFSET('Sanitation Data'!$C$11,0,10*ROW('Sanitation Data'!C158)),IF(AND(ISNUMBER(OFFSET('Sanitation Data'!$C$11,0,10*ROW('Sanitation Data'!C158))),CM164="No",ISNUMBER(OFFSET('Sanitation Data'!$C$11,0,10*ROW('Sanitation Data'!C158)))),CONCATENATE("[",ROUND(OFFSET('Sanitation Data'!$C$11,0,10*ROW('Sanitation Data'!C158)),0),"]"),IF(AND(ISNUMBER(OFFSET('Sanitation Data'!$C$11,0,10*ROW('Sanitation Data'!C158))),CM164="",ISNUMBER(OFFSET('Sanitation Data'!$C$11,0,10*ROW('Sanitation Data'!C158)))),OFFSET('Sanitation Data'!$C$11,0,10*ROW('Sanitation Data'!C158)),NA())))</f>
        <v>#N/A</v>
      </c>
      <c r="Y164" s="120" t="e">
        <f ca="1">+IF(AND(ISNUMBER(OFFSET('Sanitation Data'!$C$12,0,10*ROW('Sanitation Data'!C158))),CN164="Yes"),OFFSET('Sanitation Data'!$C$12,0,10*ROW('Sanitation Data'!C158)),IF(AND(ISNUMBER(OFFSET('Sanitation Data'!$C$12,0,10*ROW('Sanitation Data'!C158))),CN164="No",ISNUMBER(OFFSET('Sanitation Data'!$C$12,0,10*ROW('Sanitation Data'!C158)))),CONCATENATE("[",ROUND(OFFSET('Sanitation Data'!$C$12,0,10*ROW('Sanitation Data'!C158)),0),"]"),IF(AND(ISNUMBER(OFFSET('Sanitation Data'!$C$12,0,10*ROW('Sanitation Data'!C158))),CN164="",ISNUMBER(OFFSET('Sanitation Data'!$C$12,0,10*ROW('Sanitation Data'!C158)))),OFFSET('Sanitation Data'!$C$12,0,10*ROW('Sanitation Data'!C158)),NA())))</f>
        <v>#N/A</v>
      </c>
      <c r="Z164" s="120" t="e">
        <f ca="1">+IF(AND(ISNUMBER(OFFSET('Sanitation Data'!$C$13,0,10*ROW('Sanitation Data'!C158))),CO164="Yes"),OFFSET('Sanitation Data'!$C$13,0,10*ROW('Sanitation Data'!C158)),IF(AND(ISNUMBER(OFFSET('Sanitation Data'!$C$13,0,10*ROW('Sanitation Data'!C158))),CO164="No",ISNUMBER(OFFSET('Sanitation Data'!$C$13,0,10*ROW('Sanitation Data'!C158)))),CONCATENATE("[",ROUND(OFFSET('Sanitation Data'!$C$13,0,10*ROW('Sanitation Data'!C158)),0),"]"),IF(AND(ISNUMBER(OFFSET('Sanitation Data'!$C$13,0,10*ROW('Sanitation Data'!C158))),CO164="",ISNUMBER(OFFSET('Sanitation Data'!$C$13,0,10*ROW('Sanitation Data'!C158)))),OFFSET('Sanitation Data'!$C$13,0,10*ROW('Sanitation Data'!C158)),NA())))</f>
        <v>#N/A</v>
      </c>
      <c r="AA164" s="120" t="e">
        <f ca="1">+IF(AND(ISNUMBER(OFFSET('Sanitation Data'!$D$5,0,10*ROW('Sanitation Data'!D158))),CP164="Yes"),100-OFFSET('Sanitation Data'!$D$5,0,10*ROW('Sanitation Data'!D158)),IF(AND(ISNUMBER(OFFSET('Sanitation Data'!$D$5,0,10*ROW('Sanitation Data'!D158))),CP164="No",ISNUMBER(OFFSET('Sanitation Data'!$D$5,0,10*ROW('Sanitation Data'!D158)))),CONCATENATE("[",ROUND(100-OFFSET('Sanitation Data'!$D$5,0,10*ROW('Sanitation Data'!D158)),0),"]"),IF(AND(ISNUMBER(OFFSET('Sanitation Data'!$D$5,0,10*ROW('Sanitation Data'!D158))),CP164="",ISNUMBER(OFFSET('Sanitation Data'!$D$5,0,10*ROW('Sanitation Data'!D158)))),100-OFFSET('Sanitation Data'!$D$5,0,10*ROW('Sanitation Data'!D158)),NA())))</f>
        <v>#N/A</v>
      </c>
      <c r="AB164" s="120" t="e">
        <f ca="1">+IF(AND(ISNUMBER(OFFSET('Sanitation Data'!$D$7,0,10*ROW('Sanitation Data'!D158))),CQ164="Yes"),OFFSET('Sanitation Data'!$D$7,0,10*ROW('Sanitation Data'!G158)),IF(AND(ISNUMBER(OFFSET('Sanitation Data'!$D$7,0,10*ROW('Sanitation Data'!D158))),CQ164="No",ISNUMBER(OFFSET('Sanitation Data'!$D$7,0,10*ROW('Sanitation Data'!D158)))),CONCATENATE("[",ROUND(OFFSET('Sanitation Data'!$D$7,0,10*ROW('Sanitation Data'!D158)),0),"]"),IF(AND(ISNUMBER(OFFSET('Sanitation Data'!$D$7,0,10*ROW('Sanitation Data'!D158))),CQ164="",ISNUMBER(OFFSET('Sanitation Data'!$D$7,0,10*ROW('Sanitation Data'!D158)))),OFFSET('Sanitation Data'!$D$7,0,10*ROW('Sanitation Data'!D158)),NA())))</f>
        <v>#N/A</v>
      </c>
      <c r="AC164" s="120" t="e">
        <f ca="1">+IF(AND(ISNUMBER(OFFSET('Sanitation Data'!$D$11,0,10*ROW('Sanitation Data'!D158))),CR164="Yes"),OFFSET('Sanitation Data'!$D$11,0,10*ROW('Sanitation Data'!D158)),IF(AND(ISNUMBER(OFFSET('Sanitation Data'!$D$11,0,10*ROW('Sanitation Data'!D158))),CR164="No",ISNUMBER(OFFSET('Sanitation Data'!$D$11,0,10*ROW('Sanitation Data'!D158)))),CONCATENATE("[",ROUND(OFFSET('Sanitation Data'!$D$11,0,10*ROW('Sanitation Data'!D158)),0),"]"),IF(AND(ISNUMBER(OFFSET('Sanitation Data'!$D$11,0,10*ROW('Sanitation Data'!D158))),CR164="",ISNUMBER(OFFSET('Sanitation Data'!$D$11,0,10*ROW('Sanitation Data'!D158)))),OFFSET('Sanitation Data'!$D$11,0,10*ROW('Sanitation Data'!D158)),NA())))</f>
        <v>#N/A</v>
      </c>
      <c r="AD164" s="120" t="e">
        <f ca="1">+IF(AND(ISNUMBER(OFFSET('Sanitation Data'!$D$12,0,10*ROW('Sanitation Data'!D158))),CS164="Yes"),OFFSET('Sanitation Data'!$D$12,0,10*ROW('Sanitation Data'!D158)),IF(AND(ISNUMBER(OFFSET('Sanitation Data'!$D$12,0,10*ROW('Sanitation Data'!D158))),CS164="No",ISNUMBER(OFFSET('Sanitation Data'!$D$12,0,10*ROW('Sanitation Data'!D158)))),CONCATENATE("[",ROUND(OFFSET('Sanitation Data'!$D$12,0,10*ROW('Sanitation Data'!D158)),0),"]"),IF(AND(ISNUMBER(OFFSET('Sanitation Data'!$D$12,0,10*ROW('Sanitation Data'!D158))),CS164="",ISNUMBER(OFFSET('Sanitation Data'!$D$12,0,10*ROW('Sanitation Data'!D158)))),OFFSET('Sanitation Data'!$D$12,0,10*ROW('Sanitation Data'!D158)),NA())))</f>
        <v>#N/A</v>
      </c>
      <c r="AE164" s="120" t="e">
        <f ca="1">+IF(AND(ISNUMBER(OFFSET('Sanitation Data'!$D$13,0,10*ROW('Sanitation Data'!D158))),CT164="Yes"),OFFSET('Sanitation Data'!$D$13,0,10*ROW('Sanitation Data'!D158)),IF(AND(ISNUMBER(OFFSET('Sanitation Data'!$D$13,0,10*ROW('Sanitation Data'!D158))),CT164="No",ISNUMBER(OFFSET('Sanitation Data'!$D$13,0,10*ROW('Sanitation Data'!D158)))),CONCATENATE("[",ROUND(OFFSET('Sanitation Data'!$D$13,0,10*ROW('Sanitation Data'!D158)),0),"]"),IF(AND(ISNUMBER(OFFSET('Sanitation Data'!$D$13,0,10*ROW('Sanitation Data'!D158))),CT164="",ISNUMBER(OFFSET('Sanitation Data'!$D$13,0,10*ROW('Sanitation Data'!D158)))),OFFSET('Sanitation Data'!$D$13,0,10*ROW('Sanitation Data'!D158)),NA())))</f>
        <v>#N/A</v>
      </c>
      <c r="AF164" s="120" t="e">
        <f ca="1">+IF(AND(ISNUMBER(OFFSET('Sanitation Data'!$E$5,0,10*ROW('Sanitation Data'!E158))),CU164="Yes"),100-OFFSET('Sanitation Data'!$E$5,0,10*ROW('Sanitation Data'!E158)),IF(AND(ISNUMBER(OFFSET('Sanitation Data'!$E$5,0,10*ROW('Sanitation Data'!E158))),CU164="No",ISNUMBER(OFFSET('Sanitation Data'!$E$5,0,10*ROW('Sanitation Data'!E158)))),CONCATENATE("[",ROUND(100-OFFSET('Sanitation Data'!$E$5,0,10*ROW('Sanitation Data'!E158)),0),"]"),IF(AND(ISNUMBER(OFFSET('Sanitation Data'!$E$5,0,10*ROW('Sanitation Data'!E158))),CU164="",ISNUMBER(OFFSET('Sanitation Data'!$E$5,0,10*ROW('Sanitation Data'!E158)))),100-OFFSET('Sanitation Data'!$E$5,0,10*ROW('Sanitation Data'!E158)),NA())))</f>
        <v>#N/A</v>
      </c>
      <c r="AG164" s="120" t="e">
        <f ca="1">+IF(AND(ISNUMBER(OFFSET('Sanitation Data'!$E$7,0,10*ROW('Sanitation Data'!E158))),CV164="Yes"),OFFSET('Sanitation Data'!$E$7,0,10*ROW('Sanitation Data'!E158)),IF(AND(ISNUMBER(OFFSET('Sanitation Data'!$E$7,0,10*ROW('Sanitation Data'!E158))),CV164="No",ISNUMBER(OFFSET('Sanitation Data'!$E$7,0,10*ROW('Sanitation Data'!E158)))),CONCATENATE("[",ROUND(OFFSET('Sanitation Data'!$E$7,0,10*ROW('Sanitation Data'!E158)),0),"]"),IF(AND(ISNUMBER(OFFSET('Sanitation Data'!$E$7,0,10*ROW('Sanitation Data'!E158))),CV164="",ISNUMBER(OFFSET('Sanitation Data'!$E$7,0,10*ROW('Sanitation Data'!E158)))),OFFSET('Sanitation Data'!$E$7,0,10*ROW('Sanitation Data'!E158)),NA())))</f>
        <v>#N/A</v>
      </c>
      <c r="AH164" s="120" t="e">
        <f ca="1">+IF(AND(ISNUMBER(OFFSET('Sanitation Data'!$E$11,0,10*ROW('Sanitation Data'!E158))),CW164="Yes"),OFFSET('Sanitation Data'!$E$11,0,10*ROW('Sanitation Data'!E158)),IF(AND(ISNUMBER(OFFSET('Sanitation Data'!$E$11,0,10*ROW('Sanitation Data'!E158))),CW164="No",ISNUMBER(OFFSET('Sanitation Data'!$E$11,0,10*ROW('Sanitation Data'!E158)))),CONCATENATE("[",ROUND(OFFSET('Sanitation Data'!$E$11,0,10*ROW('Sanitation Data'!E158)),0),"]"),IF(AND(ISNUMBER(OFFSET('Sanitation Data'!$E$11,0,10*ROW('Sanitation Data'!E158))),CW164="",ISNUMBER(OFFSET('Sanitation Data'!$E$11,0,10*ROW('Sanitation Data'!E158)))),OFFSET('Sanitation Data'!$E$11,0,10*ROW('Sanitation Data'!E158)),NA())))</f>
        <v>#N/A</v>
      </c>
      <c r="AI164" s="120" t="e">
        <f ca="1">+IF(AND(ISNUMBER(OFFSET('Sanitation Data'!$E$12,0,10*ROW('Sanitation Data'!E158))),CX164="Yes"),OFFSET('Sanitation Data'!$E$12,0,10*ROW('Sanitation Data'!E158)),IF(AND(ISNUMBER(OFFSET('Sanitation Data'!$E$12,0,10*ROW('Sanitation Data'!E158))),CX164="No",ISNUMBER(OFFSET('Sanitation Data'!$E$12,0,10*ROW('Sanitation Data'!E158)))),CONCATENATE("[",ROUND(OFFSET('Sanitation Data'!$E$12,0,10*ROW('Sanitation Data'!E158)),0),"]"),IF(AND(ISNUMBER(OFFSET('Sanitation Data'!$E$12,0,10*ROW('Sanitation Data'!E158))),CX164="",ISNUMBER(OFFSET('Sanitation Data'!$E$12,0,10*ROW('Sanitation Data'!E158)))),OFFSET('Sanitation Data'!$E$12,0,10*ROW('Sanitation Data'!E158)),NA())))</f>
        <v>#N/A</v>
      </c>
      <c r="AJ164" s="120" t="e">
        <f ca="1">+IF(AND(ISNUMBER(OFFSET('Sanitation Data'!$E$13,0,10*ROW('Sanitation Data'!E158))),CY164="Yes"),OFFSET('Sanitation Data'!$E$13,0,10*ROW('Sanitation Data'!E158)),IF(AND(ISNUMBER(OFFSET('Sanitation Data'!$E$13,0,10*ROW('Sanitation Data'!E158))),CY164="No",ISNUMBER(OFFSET('Sanitation Data'!$E$13,0,10*ROW('Sanitation Data'!E158)))),CONCATENATE("[",ROUND(OFFSET('Sanitation Data'!$E$13,0,10*ROW('Sanitation Data'!E158)),0),"]"),IF(AND(ISNUMBER(OFFSET('Sanitation Data'!$E$13,0,10*ROW('Sanitation Data'!E158))),CY164="",ISNUMBER(OFFSET('Sanitation Data'!$E$13,0,10*ROW('Sanitation Data'!E158)))),OFFSET('Sanitation Data'!$E$13,0,10*ROW('Sanitation Data'!E158)),NA())))</f>
        <v>#N/A</v>
      </c>
      <c r="AK164" s="120" t="e">
        <f ca="1">+IF(AND(ISNUMBER(OFFSET('Sanitation Data'!$F$5,0,10*ROW('Sanitation Data'!F158))),CZ164="Yes"),100-OFFSET('Sanitation Data'!$F$5,0,10*ROW('Sanitation Data'!F158)),IF(AND(ISNUMBER(OFFSET('Sanitation Data'!$F$5,0,10*ROW('Sanitation Data'!F158))),CZ164="No",ISNUMBER(OFFSET('Sanitation Data'!$F$5,0,10*ROW('Sanitation Data'!F158)))),CONCATENATE("[",ROUND(100-OFFSET('Sanitation Data'!$F$5,0,10*ROW('Sanitation Data'!F158)),0),"]"),IF(AND(ISNUMBER(OFFSET('Sanitation Data'!$F$5,0,10*ROW('Sanitation Data'!F158))),CZ164="",ISNUMBER(OFFSET('Sanitation Data'!$F$5,0,10*ROW('Sanitation Data'!F158)))),100-OFFSET('Sanitation Data'!$F$5,0,10*ROW('Sanitation Data'!F158)),NA())))</f>
        <v>#N/A</v>
      </c>
      <c r="AL164" s="120" t="e">
        <f ca="1">+IF(AND(ISNUMBER(OFFSET('Sanitation Data'!$F$7,0,10*ROW('Sanitation Data'!F158))),DA164="Yes"),OFFSET('Sanitation Data'!$F$7,0,10*ROW('Sanitation Data'!F158)),IF(AND(ISNUMBER(OFFSET('Sanitation Data'!$F$7,0,10*ROW('Sanitation Data'!F158))),DA164="No",ISNUMBER(OFFSET('Sanitation Data'!$F$7,0,10*ROW('Sanitation Data'!F158)))),CONCATENATE("[",ROUND(OFFSET('Sanitation Data'!$F$7,0,10*ROW('Sanitation Data'!F158)),0),"]"),IF(AND(ISNUMBER(OFFSET('Sanitation Data'!$F$7,0,10*ROW('Sanitation Data'!F158))),DA164="",ISNUMBER(OFFSET('Sanitation Data'!$F$7,0,10*ROW('Sanitation Data'!F158)))),OFFSET('Sanitation Data'!$F$7,0,10*ROW('Sanitation Data'!F158)),NA())))</f>
        <v>#N/A</v>
      </c>
      <c r="AM164" s="120" t="e">
        <f ca="1">+IF(AND(ISNUMBER(OFFSET('Sanitation Data'!$F$11,0,10*ROW('Sanitation Data'!F158))),DB164="Yes"),OFFSET('Sanitation Data'!$F$11,0,10*ROW('Sanitation Data'!F158)),IF(AND(ISNUMBER(OFFSET('Sanitation Data'!$F$11,0,10*ROW('Sanitation Data'!F158))),DB164="No",ISNUMBER(OFFSET('Sanitation Data'!$F$11,0,10*ROW('Sanitation Data'!F158)))),CONCATENATE("[",ROUND(OFFSET('Sanitation Data'!$F$11,0,10*ROW('Sanitation Data'!F158)),0),"]"),IF(AND(ISNUMBER(OFFSET('Sanitation Data'!$F$11,0,10*ROW('Sanitation Data'!F158))),DB164="",ISNUMBER(OFFSET('Sanitation Data'!$F$11,0,10*ROW('Sanitation Data'!F158)))),OFFSET('Sanitation Data'!$F$11,0,10*ROW('Sanitation Data'!F158)),NA())))</f>
        <v>#N/A</v>
      </c>
      <c r="AN164" s="120" t="e">
        <f ca="1">+IF(AND(ISNUMBER(OFFSET('Sanitation Data'!$F$12,0,10*ROW('Sanitation Data'!F158))),DC164="Yes"),OFFSET('Sanitation Data'!$F$12,0,10*ROW('Sanitation Data'!F158)),IF(AND(ISNUMBER(OFFSET('Sanitation Data'!$F$12,0,10*ROW('Sanitation Data'!F158))),DC164="No",ISNUMBER(OFFSET('Sanitation Data'!$F$12,0,10*ROW('Sanitation Data'!F158)))),CONCATENATE("[",ROUND(OFFSET('Sanitation Data'!$F$12,0,10*ROW('Sanitation Data'!F158)),0),"]"),IF(AND(ISNUMBER(OFFSET('Sanitation Data'!$F$12,0,10*ROW('Sanitation Data'!F158))),DC164="",ISNUMBER(OFFSET('Sanitation Data'!$F$12,0,10*ROW('Sanitation Data'!F158)))),OFFSET('Sanitation Data'!$F$12,0,10*ROW('Sanitation Data'!F158)),NA())))</f>
        <v>#N/A</v>
      </c>
      <c r="AO164" s="120" t="e">
        <f ca="1">+IF(AND(ISNUMBER(OFFSET('Sanitation Data'!$F$13,0,10*ROW('Sanitation Data'!F158))),DD164="Yes"),OFFSET('Sanitation Data'!$F$13,0,10*ROW('Sanitation Data'!F158)),IF(AND(ISNUMBER(OFFSET('Sanitation Data'!$F$13,0,10*ROW('Sanitation Data'!F158))),DD164="No",ISNUMBER(OFFSET('Sanitation Data'!$F$13,0,10*ROW('Sanitation Data'!F158)))),CONCATENATE("[",ROUND(OFFSET('Sanitation Data'!$F$13,0,10*ROW('Sanitation Data'!F158)),0),"]"),IF(AND(ISNUMBER(OFFSET('Sanitation Data'!$F$13,0,10*ROW('Sanitation Data'!F158))),DD164="",ISNUMBER(OFFSET('Sanitation Data'!$F$13,0,10*ROW('Sanitation Data'!F158)))),OFFSET('Sanitation Data'!$F$13,0,10*ROW('Sanitation Data'!F158)),NA())))</f>
        <v>#N/A</v>
      </c>
      <c r="AP164" s="120" t="e">
        <f ca="1">+IF(AND(ISNUMBER(OFFSET('Sanitation Data'!$G$5,0,10*ROW('Sanitation Data'!G158))),DE164="Yes"),100-OFFSET('Sanitation Data'!$G$5,0,10*ROW('Sanitation Data'!G158)),IF(AND(ISNUMBER(OFFSET('Sanitation Data'!$G$5,0,10*ROW('Sanitation Data'!G158))),DE164="No",ISNUMBER(OFFSET('Sanitation Data'!$G$5,0,10*ROW('Sanitation Data'!G158)))),CONCATENATE("[",ROUND(100-OFFSET('Sanitation Data'!$G$5,0,10*ROW('Sanitation Data'!G158)),0),"]"),IF(AND(ISNUMBER(OFFSET('Sanitation Data'!$G$5,0,10*ROW('Sanitation Data'!G158))),DE164="",ISNUMBER(OFFSET('Sanitation Data'!$G$5,0,10*ROW('Sanitation Data'!G158)))),100-OFFSET('Sanitation Data'!$G$5,0,10*ROW('Sanitation Data'!G158)),NA())))</f>
        <v>#N/A</v>
      </c>
      <c r="AQ164" s="120" t="e">
        <f ca="1">+IF(AND(ISNUMBER(OFFSET('Sanitation Data'!$G$7,0,10*ROW('Sanitation Data'!G158))),DF164="Yes"),OFFSET('Sanitation Data'!$G$7,0,10*ROW('Sanitation Data'!G158)),IF(AND(ISNUMBER(OFFSET('Sanitation Data'!$G$7,0,10*ROW('Sanitation Data'!G158))),DF164="No",ISNUMBER(OFFSET('Sanitation Data'!$G$7,0,10*ROW('Sanitation Data'!G158)))),CONCATENATE("[",ROUND(OFFSET('Sanitation Data'!$G$7,0,10*ROW('Sanitation Data'!G158)),0),"]"),IF(AND(ISNUMBER(OFFSET('Sanitation Data'!$G$7,0,10*ROW('Sanitation Data'!G158))),DF164="",ISNUMBER(OFFSET('Sanitation Data'!$G$7,0,10*ROW('Sanitation Data'!G158)))),OFFSET('Sanitation Data'!$G$7,0,10*ROW('Sanitation Data'!G158)),NA())))</f>
        <v>#N/A</v>
      </c>
      <c r="AR164" s="120" t="e">
        <f ca="1">+IF(AND(ISNUMBER(OFFSET('Sanitation Data'!$G$11,0,10*ROW('Sanitation Data'!G158))),DG164="Yes"),OFFSET('Sanitation Data'!$G$11,0,10*ROW('Sanitation Data'!G158)),IF(AND(ISNUMBER(OFFSET('Sanitation Data'!$G$11,0,10*ROW('Sanitation Data'!G158))),DG164="No",ISNUMBER(OFFSET('Sanitation Data'!$G$11,0,10*ROW('Sanitation Data'!G158)))),CONCATENATE("[",ROUND(OFFSET('Sanitation Data'!$G$11,0,10*ROW('Sanitation Data'!G158)),0),"]"),IF(AND(ISNUMBER(OFFSET('Sanitation Data'!$G$11,0,10*ROW('Sanitation Data'!G158))),DG164="",ISNUMBER(OFFSET('Sanitation Data'!$G$11,0,10*ROW('Sanitation Data'!G158)))),OFFSET('Sanitation Data'!$G$11,0,10*ROW('Sanitation Data'!G158)),NA())))</f>
        <v>#N/A</v>
      </c>
      <c r="AS164" s="120" t="e">
        <f ca="1">+IF(AND(ISNUMBER(OFFSET('Sanitation Data'!$G$12,0,10*ROW('Sanitation Data'!G158))),DH164="Yes"),OFFSET('Sanitation Data'!$G$12,0,10*ROW('Sanitation Data'!G158)),IF(AND(ISNUMBER(OFFSET('Sanitation Data'!$G$12,0,10*ROW('Sanitation Data'!G158))),DH164="No",ISNUMBER(OFFSET('Sanitation Data'!$G$12,0,10*ROW('Sanitation Data'!G158)))),CONCATENATE("[",ROUND(OFFSET('Sanitation Data'!$G$12,0,10*ROW('Sanitation Data'!G158)),0),"]"),IF(AND(ISNUMBER(OFFSET('Sanitation Data'!$G$12,0,10*ROW('Sanitation Data'!G158))),DH164="",ISNUMBER(OFFSET('Sanitation Data'!$G$12,0,10*ROW('Sanitation Data'!G158)))),OFFSET('Sanitation Data'!$G$12,0,10*ROW('Sanitation Data'!G158)),NA())))</f>
        <v>#N/A</v>
      </c>
      <c r="AT164" s="120" t="e">
        <f ca="1">+IF(AND(ISNUMBER(OFFSET('Sanitation Data'!$G$13,0,10*ROW('Sanitation Data'!G158))),DI164="Yes"),OFFSET('Sanitation Data'!$G$13,0,10*ROW('Sanitation Data'!G158)),IF(AND(ISNUMBER(OFFSET('Sanitation Data'!$G$13,0,10*ROW('Sanitation Data'!G158))),DI164="No",ISNUMBER(OFFSET('Sanitation Data'!$G$13,0,10*ROW('Sanitation Data'!G158)))),CONCATENATE("[",ROUND(OFFSET('Sanitation Data'!$G$13,0,10*ROW('Sanitation Data'!G158)),0),"]"),IF(AND(ISNUMBER(OFFSET('Sanitation Data'!$G$13,0,10*ROW('Sanitation Data'!G158))),DI164="",ISNUMBER(OFFSET('Sanitation Data'!$G$13,0,10*ROW('Sanitation Data'!G158)))),OFFSET('Sanitation Data'!$G$13,0,10*ROW('Sanitation Data'!G158)),NA())))</f>
        <v>#N/A</v>
      </c>
      <c r="AU164" s="120" t="e">
        <f ca="1">+IF(AND(ISNUMBER(OFFSET('Sanitation Data'!$H$5,0,10*ROW('Sanitation Data'!H158))),DJ164="Yes"),100-OFFSET('Sanitation Data'!$H$5,0,10*ROW('Sanitation Data'!H158)),IF(AND(ISNUMBER(OFFSET('Sanitation Data'!$H$5,0,10*ROW('Sanitation Data'!H158))),DJ164="No",ISNUMBER(OFFSET('Sanitation Data'!$H$5,0,10*ROW('Sanitation Data'!H158)))),CONCATENATE("[",ROUND(100-OFFSET('Sanitation Data'!$H$5,0,10*ROW('Sanitation Data'!H158)),0),"]"),IF(AND(ISNUMBER(OFFSET('Sanitation Data'!$H$5,0,10*ROW('Sanitation Data'!H158))),DJ164="",ISNUMBER(OFFSET('Sanitation Data'!$H$5,0,10*ROW('Sanitation Data'!H158)))),100-OFFSET('Sanitation Data'!$H$5,0,10*ROW('Sanitation Data'!H158)),NA())))</f>
        <v>#N/A</v>
      </c>
      <c r="AV164" s="120" t="e">
        <f ca="1">+IF(AND(ISNUMBER(OFFSET('Sanitation Data'!$H$7,0,10*ROW('Sanitation Data'!H158))),DK164="Yes"),OFFSET('Sanitation Data'!$H$7,0,10*ROW('Sanitation Data'!H158)),IF(AND(ISNUMBER(OFFSET('Sanitation Data'!$H$7,0,10*ROW('Sanitation Data'!H158))),DK164="No",ISNUMBER(OFFSET('Sanitation Data'!$H$7,0,10*ROW('Sanitation Data'!H158)))),CONCATENATE("[",ROUND(OFFSET('Sanitation Data'!$H$7,0,10*ROW('Sanitation Data'!H158)),0),"]"),IF(AND(ISNUMBER(OFFSET('Sanitation Data'!$H$7,0,10*ROW('Sanitation Data'!H158))),DK164="",ISNUMBER(OFFSET('Sanitation Data'!$H$7,0,10*ROW('Sanitation Data'!H158)))),OFFSET('Sanitation Data'!$H$7,0,10*ROW('Sanitation Data'!H158)),NA())))</f>
        <v>#N/A</v>
      </c>
      <c r="AW164" s="120" t="e">
        <f ca="1">+IF(AND(ISNUMBER(OFFSET('Sanitation Data'!$H$11,0,10*ROW('Sanitation Data'!H158))),DL164="Yes"),OFFSET('Sanitation Data'!$H$11,0,10*ROW('Sanitation Data'!H158)),IF(AND(ISNUMBER(OFFSET('Sanitation Data'!$H$11,0,10*ROW('Sanitation Data'!H158))),DL164="No",ISNUMBER(OFFSET('Sanitation Data'!$H$11,0,10*ROW('Sanitation Data'!H158)))),CONCATENATE("[",ROUND(OFFSET('Sanitation Data'!$H$11,0,10*ROW('Sanitation Data'!H158)),0),"]"),IF(AND(ISNUMBER(OFFSET('Sanitation Data'!$H$11,0,10*ROW('Sanitation Data'!H158))),DL164="",ISNUMBER(OFFSET('Sanitation Data'!$H$11,0,10*ROW('Sanitation Data'!H158)))),OFFSET('Sanitation Data'!$H$11,0,10*ROW('Sanitation Data'!H158)),NA())))</f>
        <v>#N/A</v>
      </c>
      <c r="AX164" s="120" t="e">
        <f ca="1">+IF(AND(ISNUMBER(OFFSET('Sanitation Data'!$H$12,0,10*ROW('Sanitation Data'!H158))),DM164="Yes"),OFFSET('Sanitation Data'!$H$12,0,10*ROW('Sanitation Data'!H158)),IF(AND(ISNUMBER(OFFSET('Sanitation Data'!$H$12,0,10*ROW('Sanitation Data'!H158))),DM164="No",ISNUMBER(OFFSET('Sanitation Data'!$H$12,0,10*ROW('Sanitation Data'!H158)))),CONCATENATE("[",ROUND(OFFSET('Sanitation Data'!$H$12,0,10*ROW('Sanitation Data'!H158)),0),"]"),IF(AND(ISNUMBER(OFFSET('Sanitation Data'!$H$12,0,10*ROW('Sanitation Data'!H158))),DM164="",ISNUMBER(OFFSET('Sanitation Data'!$H$12,0,10*ROW('Sanitation Data'!H158)))),OFFSET('Sanitation Data'!$H$12,0,10*ROW('Sanitation Data'!H158)),NA())))</f>
        <v>#N/A</v>
      </c>
      <c r="AY164" s="120" t="e">
        <f ca="1">+IF(AND(ISNUMBER(OFFSET('Sanitation Data'!$H$13,0,10*ROW('Sanitation Data'!H158))),DN164="Yes"),OFFSET('Sanitation Data'!$H$13,0,10*ROW('Sanitation Data'!H158)),IF(AND(ISNUMBER(OFFSET('Sanitation Data'!$H$13,0,10*ROW('Sanitation Data'!H158))),DN164="No",ISNUMBER(OFFSET('Sanitation Data'!$H$13,0,10*ROW('Sanitation Data'!H158)))),CONCATENATE("[",ROUND(OFFSET('Sanitation Data'!$H$13,0,10*ROW('Sanitation Data'!H158)),0),"]"),IF(AND(ISNUMBER(OFFSET('Sanitation Data'!$H$13,0,10*ROW('Sanitation Data'!H158))),DN164="",ISNUMBER(OFFSET('Sanitation Data'!$H$13,0,10*ROW('Sanitation Data'!H158)))),OFFSET('Sanitation Data'!$H$13,0,10*ROW('Sanitation Data'!H158)),NA())))</f>
        <v>#N/A</v>
      </c>
      <c r="AZ164" s="121" t="e">
        <f ca="1">+IF(AND(ISNUMBER(OFFSET('Hygiene Data'!$C$6,0,10*ROW('Hygiene Data'!C158))),DO164="Yes"),OFFSET('Hygiene Data'!$C$6,0,10*ROW('Hygiene Data'!C158)),IF(AND(ISNUMBER(OFFSET('Hygiene Data'!$C$6,0,10*ROW('Hygiene Data'!C158))),DO164="No",ISNUMBER(OFFSET('Hygiene Data'!$C$6,0,10*ROW('Hygiene Data'!C158)))),CONCATENATE("[",ROUND(OFFSET('Hygiene Data'!$C$6,0,10*ROW('Hygiene Data'!C158)),0),"]"),IF(AND(ISNUMBER(OFFSET('Hygiene Data'!$C$6,0,10*ROW('Hygiene Data'!C158))),DO164="",ISNUMBER(OFFSET('Hygiene Data'!$C$6,0,10*ROW('Hygiene Data'!C158)))),OFFSET('Hygiene Data'!$C$6,0,10*ROW('Hygiene Data'!C158)),NA())))</f>
        <v>#N/A</v>
      </c>
      <c r="BA164" s="121" t="e">
        <f ca="1">+IF(AND(ISNUMBER(OFFSET('Hygiene Data'!$C$8,0,10*ROW('Hygiene Data'!C158))),DP164="Yes"),OFFSET('Hygiene Data'!$C$8,0,10*ROW('Hygiene Data'!C158)),IF(AND(ISNUMBER(OFFSET('Hygiene Data'!$C$8,0,10*ROW('Hygiene Data'!C158))),DP164="No",ISNUMBER(OFFSET('Hygiene Data'!$C$8,0,10*ROW('Hygiene Data'!C158)))),CONCATENATE("[",ROUND(OFFSET('Hygiene Data'!$C$8,0,10*ROW('Hygiene Data'!C158)),0),"]"),IF(AND(ISNUMBER(OFFSET('Hygiene Data'!$C$8,0,10*ROW('Hygiene Data'!C158))),DP164="",ISNUMBER(OFFSET('Hygiene Data'!$C$8,0,10*ROW('Hygiene Data'!C158)))),OFFSET('Hygiene Data'!$C$8,0,10*ROW('Hygiene Data'!C158)),NA())))</f>
        <v>#N/A</v>
      </c>
      <c r="BB164" s="121" t="e">
        <f ca="1">+IF(AND(ISNUMBER(OFFSET('Hygiene Data'!$C$10,0,10*ROW('Hygiene Data'!C158))),DQ164="Yes"),OFFSET('Hygiene Data'!$C$10,0,10*ROW('Hygiene Data'!C158)),IF(AND(ISNUMBER(OFFSET('Hygiene Data'!$C$10,0,10*ROW('Hygiene Data'!C158))),DQ164="No",ISNUMBER(OFFSET('Hygiene Data'!$C$10,0,10*ROW('Hygiene Data'!C158)))),CONCATENATE("[",ROUND(OFFSET('Hygiene Data'!$C$10,0,10*ROW('Hygiene Data'!C158)),0),"]"),IF(AND(ISNUMBER(OFFSET('Hygiene Data'!$C$10,0,10*ROW('Hygiene Data'!C158))),DQ164="",ISNUMBER(OFFSET('Hygiene Data'!$C$10,0,10*ROW('Hygiene Data'!C158)))),OFFSET('Hygiene Data'!$C$10,0,10*ROW('Hygiene Data'!C158)),NA())))</f>
        <v>#N/A</v>
      </c>
      <c r="BC164" s="121" t="e">
        <f ca="1">+IF(AND(ISNUMBER(OFFSET('Hygiene Data'!$D$6,0,10*ROW('Hygiene Data'!D158))),DR164="Yes"),OFFSET('Hygiene Data'!$D$6,0,10*ROW('Hygiene Data'!D158)),IF(AND(ISNUMBER(OFFSET('Hygiene Data'!$D$6,0,10*ROW('Hygiene Data'!D158))),DR164="No",ISNUMBER(OFFSET('Hygiene Data'!$D$6,0,10*ROW('Hygiene Data'!D158)))),CONCATENATE("[",ROUND(OFFSET('Hygiene Data'!$D$6,0,10*ROW('Hygiene Data'!D158)),0),"]"),IF(AND(ISNUMBER(OFFSET('Hygiene Data'!$D$6,0,10*ROW('Hygiene Data'!D158))),DR164="",ISNUMBER(OFFSET('Hygiene Data'!$D$6,0,10*ROW('Hygiene Data'!D158)))),OFFSET('Hygiene Data'!$D$6,0,10*ROW('Hygiene Data'!D158)),NA())))</f>
        <v>#N/A</v>
      </c>
      <c r="BD164" s="121" t="e">
        <f ca="1">+IF(AND(ISNUMBER(OFFSET('Hygiene Data'!$D$8,0,10*ROW('Hygiene Data'!D158))),DS164="Yes"),OFFSET('Hygiene Data'!$D$8,0,10*ROW('Hygiene Data'!D158)),IF(AND(ISNUMBER(OFFSET('Hygiene Data'!$D$8,0,10*ROW('Hygiene Data'!D158))),DS164="No",ISNUMBER(OFFSET('Hygiene Data'!$D$8,0,10*ROW('Hygiene Data'!D158)))),CONCATENATE("[",ROUND(OFFSET('Hygiene Data'!$D$8,0,10*ROW('Hygiene Data'!D158)),0),"]"),IF(AND(ISNUMBER(OFFSET('Hygiene Data'!$D$8,0,10*ROW('Hygiene Data'!D158))),DS164="",ISNUMBER(OFFSET('Hygiene Data'!$D$8,0,10*ROW('Hygiene Data'!D158)))),OFFSET('Hygiene Data'!$D$8,0,10*ROW('Hygiene Data'!D158)),NA())))</f>
        <v>#N/A</v>
      </c>
      <c r="BE164" s="121" t="e">
        <f ca="1">+IF(AND(ISNUMBER(OFFSET('Hygiene Data'!$D$10,0,10*ROW('Hygiene Data'!D158))),DT164="Yes"),OFFSET('Hygiene Data'!$D$10,0,10*ROW('Hygiene Data'!D158)),IF(AND(ISNUMBER(OFFSET('Hygiene Data'!$D$10,0,10*ROW('Hygiene Data'!D158))),DT164="No",ISNUMBER(OFFSET('Hygiene Data'!$D$10,0,10*ROW('Hygiene Data'!D158)))),CONCATENATE("[",ROUND(OFFSET('Hygiene Data'!$D$10,0,10*ROW('Hygiene Data'!D158)),0),"]"),IF(AND(ISNUMBER(OFFSET('Hygiene Data'!$D$10,0,10*ROW('Hygiene Data'!D158))),DT164="",ISNUMBER(OFFSET('Hygiene Data'!$D$10,0,10*ROW('Hygiene Data'!D158)))),OFFSET('Hygiene Data'!$D$10,0,10*ROW('Hygiene Data'!D158)),NA())))</f>
        <v>#N/A</v>
      </c>
      <c r="BF164" s="121" t="e">
        <f ca="1">+IF(AND(ISNUMBER(OFFSET('Hygiene Data'!$E$6,0,10*ROW('Hygiene Data'!E158))),DU164="Yes"),OFFSET('Hygiene Data'!$E$6,0,10*ROW('Hygiene Data'!E158)),IF(AND(ISNUMBER(OFFSET('Hygiene Data'!$E$6,0,10*ROW('Hygiene Data'!E158))),DU164="No",ISNUMBER(OFFSET('Hygiene Data'!$E$6,0,10*ROW('Hygiene Data'!E158)))),CONCATENATE("[",ROUND(OFFSET('Hygiene Data'!$E$6,0,10*ROW('Hygiene Data'!E158)),0),"]"),IF(AND(ISNUMBER(OFFSET('Hygiene Data'!$E$6,0,10*ROW('Hygiene Data'!E158))),DU164="",ISNUMBER(OFFSET('Hygiene Data'!$E$6,0,10*ROW('Hygiene Data'!E158)))),OFFSET('Hygiene Data'!$E$6,0,10*ROW('Hygiene Data'!E158)),NA())))</f>
        <v>#N/A</v>
      </c>
      <c r="BG164" s="121" t="e">
        <f ca="1">+IF(AND(ISNUMBER(OFFSET('Hygiene Data'!$E$8,0,10*ROW('Hygiene Data'!E158))),DV164="Yes"),OFFSET('Hygiene Data'!$E$8,0,10*ROW('Hygiene Data'!E158)),IF(AND(ISNUMBER(OFFSET('Hygiene Data'!$E$8,0,10*ROW('Hygiene Data'!E158))),DV164="No",ISNUMBER(OFFSET('Hygiene Data'!$E$8,0,10*ROW('Hygiene Data'!E158)))),CONCATENATE("[",ROUND(OFFSET('Hygiene Data'!$E$8,0,10*ROW('Hygiene Data'!E158)),0),"]"),IF(AND(ISNUMBER(OFFSET('Hygiene Data'!$E$8,0,10*ROW('Hygiene Data'!E158))),DV164="",ISNUMBER(OFFSET('Hygiene Data'!$E$8,0,10*ROW('Hygiene Data'!E158)))),OFFSET('Hygiene Data'!$E$8,0,10*ROW('Hygiene Data'!E158)),NA())))</f>
        <v>#N/A</v>
      </c>
      <c r="BH164" s="121" t="e">
        <f ca="1">+IF(AND(ISNUMBER(OFFSET('Hygiene Data'!$E$10,0,10*ROW('Hygiene Data'!E158))),DW164="Yes"),OFFSET('Hygiene Data'!$E$10,0,10*ROW('Hygiene Data'!E158)),IF(AND(ISNUMBER(OFFSET('Hygiene Data'!$E$10,0,10*ROW('Hygiene Data'!E158))),DW164="No",ISNUMBER(OFFSET('Hygiene Data'!$E$10,0,10*ROW('Hygiene Data'!E158)))),CONCATENATE("[",ROUND(OFFSET('Hygiene Data'!$E$10,0,10*ROW('Hygiene Data'!E158)),0),"]"),IF(AND(ISNUMBER(OFFSET('Hygiene Data'!$E$10,0,10*ROW('Hygiene Data'!E158))),DW164="",ISNUMBER(OFFSET('Hygiene Data'!$E$10,0,10*ROW('Hygiene Data'!E158)))),OFFSET('Hygiene Data'!$E$10,0,10*ROW('Hygiene Data'!E158)),NA())))</f>
        <v>#N/A</v>
      </c>
      <c r="BI164" s="121" t="e">
        <f ca="1">+IF(AND(ISNUMBER(OFFSET('Hygiene Data'!$F$6,0,10*ROW('Hygiene Data'!F158))),DX164="Yes"),OFFSET('Hygiene Data'!$F$6,0,10*ROW('Hygiene Data'!F158)),IF(AND(ISNUMBER(OFFSET('Hygiene Data'!$F$6,0,10*ROW('Hygiene Data'!F158))),DX164="No",ISNUMBER(OFFSET('Hygiene Data'!$F$6,0,10*ROW('Hygiene Data'!F158)))),CONCATENATE("[",ROUND(OFFSET('Hygiene Data'!$F$6,0,10*ROW('Hygiene Data'!F158)),0),"]"),IF(AND(ISNUMBER(OFFSET('Hygiene Data'!$F$6,0,10*ROW('Hygiene Data'!F158))),DX164="",ISNUMBER(OFFSET('Hygiene Data'!$F$6,0,10*ROW('Hygiene Data'!F158)))),OFFSET('Hygiene Data'!$F$6,0,10*ROW('Hygiene Data'!F158)),NA())))</f>
        <v>#N/A</v>
      </c>
      <c r="BJ164" s="121" t="e">
        <f ca="1">+IF(AND(ISNUMBER(OFFSET('Hygiene Data'!$F$8,0,10*ROW('Hygiene Data'!F158))),DY164="Yes"),OFFSET('Hygiene Data'!$F$8,0,10*ROW('Hygiene Data'!F158)),IF(AND(ISNUMBER(OFFSET('Hygiene Data'!$F$8,0,10*ROW('Hygiene Data'!F158))),DY164="No",ISNUMBER(OFFSET('Hygiene Data'!$F$8,0,10*ROW('Hygiene Data'!F158)))),CONCATENATE("[",ROUND(OFFSET('Hygiene Data'!$F$8,0,10*ROW('Hygiene Data'!F158)),0),"]"),IF(AND(ISNUMBER(OFFSET('Hygiene Data'!$F$8,0,10*ROW('Hygiene Data'!F158))),DY164="",ISNUMBER(OFFSET('Hygiene Data'!$F$8,0,10*ROW('Hygiene Data'!F158)))),OFFSET('Hygiene Data'!$F$8,0,10*ROW('Hygiene Data'!F158)),NA())))</f>
        <v>#N/A</v>
      </c>
      <c r="BK164" s="121" t="e">
        <f ca="1">+IF(AND(ISNUMBER(OFFSET('Hygiene Data'!$F$10,0,10*ROW('Hygiene Data'!F158))),DZ164="Yes"),OFFSET('Hygiene Data'!$F$10,0,10*ROW('Hygiene Data'!F158)),IF(AND(ISNUMBER(OFFSET('Hygiene Data'!$F$10,0,10*ROW('Hygiene Data'!F158))),DZ164="No",ISNUMBER(OFFSET('Hygiene Data'!$F$10,0,10*ROW('Hygiene Data'!F158)))),CONCATENATE("[",ROUND(OFFSET('Hygiene Data'!$F$10,0,10*ROW('Hygiene Data'!F158)),0),"]"),IF(AND(ISNUMBER(OFFSET('Hygiene Data'!$F$10,0,10*ROW('Hygiene Data'!F158))),DZ164="",ISNUMBER(OFFSET('Hygiene Data'!$F$10,0,10*ROW('Hygiene Data'!F158)))),OFFSET('Hygiene Data'!$F$10,0,10*ROW('Hygiene Data'!F158)),NA())))</f>
        <v>#N/A</v>
      </c>
      <c r="BL164" s="121" t="e">
        <f ca="1">+IF(AND(ISNUMBER(OFFSET('Hygiene Data'!$G$6,0,10*ROW('Hygiene Data'!G158))),EA164="Yes"),OFFSET('Hygiene Data'!$G$6,0,10*ROW('Hygiene Data'!G158)),IF(AND(ISNUMBER(OFFSET('Hygiene Data'!$G$6,0,10*ROW('Hygiene Data'!G158))),EA164="No",ISNUMBER(OFFSET('Hygiene Data'!$G$6,0,10*ROW('Hygiene Data'!G158)))),CONCATENATE("[",ROUND(OFFSET('Hygiene Data'!$G$6,0,10*ROW('Hygiene Data'!G158)),0),"]"),IF(AND(ISNUMBER(OFFSET('Hygiene Data'!$G$6,0,10*ROW('Hygiene Data'!G158))),EA164="",ISNUMBER(OFFSET('Hygiene Data'!$G$6,0,10*ROW('Hygiene Data'!G158)))),OFFSET('Hygiene Data'!$G$6,0,10*ROW('Hygiene Data'!G158)),NA())))</f>
        <v>#N/A</v>
      </c>
      <c r="BM164" s="121" t="e">
        <f ca="1">+IF(AND(ISNUMBER(OFFSET('Hygiene Data'!$G$8,0,10*ROW('Hygiene Data'!G158))),EB164="Yes"),OFFSET('Hygiene Data'!$G$8,0,10*ROW('Hygiene Data'!G158)),IF(AND(ISNUMBER(OFFSET('Hygiene Data'!$G$8,0,10*ROW('Hygiene Data'!G158))),EB164="No",ISNUMBER(OFFSET('Hygiene Data'!$G$8,0,10*ROW('Hygiene Data'!G158)))),CONCATENATE("[",ROUND(OFFSET('Hygiene Data'!$G$8,0,10*ROW('Hygiene Data'!G158)),0),"]"),IF(AND(ISNUMBER(OFFSET('Hygiene Data'!$G$8,0,10*ROW('Hygiene Data'!G158))),EB164="",ISNUMBER(OFFSET('Hygiene Data'!$G$8,0,10*ROW('Hygiene Data'!G158)))),OFFSET('Hygiene Data'!$G$8,0,10*ROW('Hygiene Data'!G158)),NA())))</f>
        <v>#N/A</v>
      </c>
      <c r="BN164" s="121" t="e">
        <f ca="1">+IF(AND(ISNUMBER(OFFSET('Hygiene Data'!$G$10,0,10*ROW('Hygiene Data'!G158))),EC164="Yes"),OFFSET('Hygiene Data'!$G$10,0,10*ROW('Hygiene Data'!G158)),IF(AND(ISNUMBER(OFFSET('Hygiene Data'!$G$10,0,10*ROW('Hygiene Data'!G158))),EC164="No",ISNUMBER(OFFSET('Hygiene Data'!$G$10,0,10*ROW('Hygiene Data'!G158)))),CONCATENATE("[",ROUND(OFFSET('Hygiene Data'!$G$10,0,10*ROW('Hygiene Data'!G158)),0),"]"),IF(AND(ISNUMBER(OFFSET('Hygiene Data'!$G$10,0,10*ROW('Hygiene Data'!G158))),EC164="",ISNUMBER(OFFSET('Hygiene Data'!$G$10,0,10*ROW('Hygiene Data'!G158)))),OFFSET('Hygiene Data'!$G$10,0,10*ROW('Hygiene Data'!G158)),NA())))</f>
        <v>#N/A</v>
      </c>
      <c r="BO164" s="121" t="e">
        <f ca="1">+IF(AND(ISNUMBER(OFFSET('Hygiene Data'!$H$6,0,10*ROW('Hygiene Data'!H158))),ED164="Yes"),OFFSET('Hygiene Data'!$H$6,0,10*ROW('Hygiene Data'!H158)),IF(AND(ISNUMBER(OFFSET('Hygiene Data'!$H$6,0,10*ROW('Hygiene Data'!H158))),ED164="No",ISNUMBER(OFFSET('Hygiene Data'!$H$6,0,10*ROW('Hygiene Data'!H158)))),CONCATENATE("[",ROUND(OFFSET('Hygiene Data'!$H$6,0,10*ROW('Hygiene Data'!H158)),0),"]"),IF(AND(ISNUMBER(OFFSET('Hygiene Data'!$H$6,0,10*ROW('Hygiene Data'!H158))),ED164="",ISNUMBER(OFFSET('Hygiene Data'!$H$6,0,10*ROW('Hygiene Data'!H158)))),OFFSET('Hygiene Data'!$H$6,0,10*ROW('Hygiene Data'!H158)),NA())))</f>
        <v>#N/A</v>
      </c>
      <c r="BP164" s="121" t="e">
        <f ca="1">+IF(AND(ISNUMBER(OFFSET('Hygiene Data'!$H$8,0,10*ROW('Hygiene Data'!H158))),EE164="Yes"),OFFSET('Hygiene Data'!$H$8,0,10*ROW('Hygiene Data'!H158)),IF(AND(ISNUMBER(OFFSET('Hygiene Data'!$H$8,0,10*ROW('Hygiene Data'!H158))),EE164="No",ISNUMBER(OFFSET('Hygiene Data'!$H$8,0,10*ROW('Hygiene Data'!H158)))),CONCATENATE("[",ROUND(OFFSET('Hygiene Data'!$H$8,0,10*ROW('Hygiene Data'!H158)),0),"]"),IF(AND(ISNUMBER(OFFSET('Hygiene Data'!$H$8,0,10*ROW('Hygiene Data'!H158))),EE164="",ISNUMBER(OFFSET('Hygiene Data'!$H$8,0,10*ROW('Hygiene Data'!H158)))),OFFSET('Hygiene Data'!$H$8,0,10*ROW('Hygiene Data'!H158)),NA())))</f>
        <v>#N/A</v>
      </c>
      <c r="BQ164" s="121" t="e">
        <f ca="1">+IF(AND(ISNUMBER(OFFSET('Hygiene Data'!$H$10,0,10*ROW('Hygiene Data'!H158))),EF164="Yes"),OFFSET('Hygiene Data'!$H$10,0,10*ROW('Hygiene Data'!H158)),IF(AND(ISNUMBER(OFFSET('Hygiene Data'!$H$10,0,10*ROW('Hygiene Data'!H158))),EF164="No",ISNUMBER(OFFSET('Hygiene Data'!$H$10,0,10*ROW('Hygiene Data'!H158)))),CONCATENATE("[",ROUND(OFFSET('Hygiene Data'!$H$10,0,10*ROW('Hygiene Data'!H158)),0),"]"),IF(AND(ISNUMBER(OFFSET('Hygiene Data'!$H$10,0,10*ROW('Hygiene Data'!H158))),EF164="",ISNUMBER(OFFSET('Hygiene Data'!$H$10,0,10*ROW('Hygiene Data'!H158)))),OFFSET('Hygiene Data'!$H$10,0,10*ROW('Hygiene Data'!H158)),NA())))</f>
        <v>#N/A</v>
      </c>
      <c r="BS164" s="28" t="str">
        <f ca="1">+IF(OFFSET('Water Data'!$C$28,0,10*ROW('Water Data'!C158))="","",OFFSET('Water Data'!$C$28,0,10*ROW('Water Data'!C158)))</f>
        <v/>
      </c>
      <c r="BT164" s="28" t="str">
        <f ca="1">+IF(OFFSET('Water Data'!$C$29,0,10*ROW('Water Data'!C158))="","",OFFSET('Water Data'!$C$29,0,10*ROW('Water Data'!C158)))</f>
        <v/>
      </c>
      <c r="BU164" s="28" t="str">
        <f ca="1">+IF(OFFSET('Water Data'!$C$30,0,10*ROW('Water Data'!C158))="","",OFFSET('Water Data'!$C$30,0,10*ROW('Water Data'!C158)))</f>
        <v/>
      </c>
      <c r="BV164" s="28" t="str">
        <f ca="1">+IF(OFFSET('Water Data'!$D$28,0,10*ROW('Water Data'!D158))="","",OFFSET('Water Data'!$D$28,0,10*ROW('Water Data'!D158)))</f>
        <v/>
      </c>
      <c r="BW164" s="28" t="str">
        <f ca="1">+IF(OFFSET('Water Data'!$D$29,0,10*ROW('Water Data'!D158))="","",OFFSET('Water Data'!$D$29,0,10*ROW('Water Data'!D158)))</f>
        <v/>
      </c>
      <c r="BX164" s="28" t="str">
        <f ca="1">+IF(OFFSET('Water Data'!$D$30,0,10*ROW('Water Data'!D158))="","",OFFSET('Water Data'!$D$30,0,10*ROW('Water Data'!D158)))</f>
        <v/>
      </c>
      <c r="BY164" s="28" t="str">
        <f ca="1">+IF(OFFSET('Water Data'!$E$28,0,10*ROW('Water Data'!E158))="","",OFFSET('Water Data'!$E$28,0,10*ROW('Water Data'!E158)))</f>
        <v/>
      </c>
      <c r="BZ164" s="28" t="str">
        <f ca="1">+IF(OFFSET('Water Data'!$E$29,0,10*ROW('Water Data'!E158))="","",OFFSET('Water Data'!$E$29,0,10*ROW('Water Data'!E158)))</f>
        <v/>
      </c>
      <c r="CA164" s="28" t="str">
        <f ca="1">+IF(OFFSET('Water Data'!$E$30,0,10*ROW('Water Data'!E158))="","",OFFSET('Water Data'!$E$30,0,10*ROW('Water Data'!E158)))</f>
        <v/>
      </c>
      <c r="CB164" s="28" t="str">
        <f ca="1">+IF(OFFSET('Water Data'!$F$28,0,10*ROW('Water Data'!F158))="","",OFFSET('Water Data'!$F$28,0,10*ROW('Water Data'!F158)))</f>
        <v/>
      </c>
      <c r="CC164" s="28" t="str">
        <f ca="1">+IF(OFFSET('Water Data'!$F$29,0,10*ROW('Water Data'!F158))="","",OFFSET('Water Data'!$F$29,0,10*ROW('Water Data'!F158)))</f>
        <v/>
      </c>
      <c r="CD164" s="28" t="str">
        <f ca="1">+IF(OFFSET('Water Data'!$F$30,0,10*ROW('Water Data'!F158))="","",OFFSET('Water Data'!$F$30,0,10*ROW('Water Data'!F158)))</f>
        <v/>
      </c>
      <c r="CE164" s="28" t="str">
        <f ca="1">+IF(OFFSET('Water Data'!$G$28,0,10*ROW('Water Data'!G158))="","",OFFSET('Water Data'!$G$28,0,10*ROW('Water Data'!G158)))</f>
        <v/>
      </c>
      <c r="CF164" s="28" t="str">
        <f ca="1">+IF(OFFSET('Water Data'!$G$29,0,10*ROW('Water Data'!G158))="","",OFFSET('Water Data'!$G$29,0,10*ROW('Water Data'!G158)))</f>
        <v/>
      </c>
      <c r="CG164" s="28" t="str">
        <f ca="1">+IF(OFFSET('Water Data'!$G$30,0,10*ROW('Water Data'!G158))="","",OFFSET('Water Data'!$G$30,0,10*ROW('Water Data'!G158)))</f>
        <v/>
      </c>
      <c r="CH164" s="28" t="str">
        <f ca="1">+IF(OFFSET('Water Data'!$H$28,0,10*ROW('Water Data'!H158))="","",OFFSET('Water Data'!$H$28,0,10*ROW('Water Data'!H158)))</f>
        <v/>
      </c>
      <c r="CI164" s="28" t="str">
        <f ca="1">+IF(OFFSET('Water Data'!$H$29,0,10*ROW('Water Data'!H158))="","",OFFSET('Water Data'!$H$29,0,10*ROW('Water Data'!H158)))</f>
        <v/>
      </c>
      <c r="CJ164" s="28" t="str">
        <f ca="1">+IF(OFFSET('Water Data'!$H$30,0,10*ROW('Water Data'!H158))="","",OFFSET('Water Data'!$H$30,0,10*ROW('Water Data'!H158)))</f>
        <v/>
      </c>
      <c r="CK164" s="28" t="str">
        <f ca="1">+IF(OFFSET('Sanitation Data'!$C$29,0,10*ROW('Sanitation Data'!C158))="","",OFFSET('Sanitation Data'!$C$29,0,10*ROW('Sanitation Data'!C158)))</f>
        <v/>
      </c>
      <c r="CL164" s="28" t="str">
        <f ca="1">+IF(OFFSET('Sanitation Data'!$C$30,0,10*ROW('Sanitation Data'!C158))="","",OFFSET('Sanitation Data'!$C$30,0,10*ROW('Sanitation Data'!C158)))</f>
        <v/>
      </c>
      <c r="CM164" s="28" t="str">
        <f ca="1">+IF(OFFSET('Sanitation Data'!$C$31,0,10*ROW('Sanitation Data'!C158))="","",OFFSET('Sanitation Data'!$C$31,0,10*ROW('Sanitation Data'!C158)))</f>
        <v/>
      </c>
      <c r="CN164" s="28" t="str">
        <f ca="1">+IF(OFFSET('Sanitation Data'!$C$32,0,10*ROW('Sanitation Data'!C158))="","",OFFSET('Sanitation Data'!$C$32,0,10*ROW('Sanitation Data'!C158)))</f>
        <v/>
      </c>
      <c r="CO164" s="28" t="str">
        <f ca="1">+IF(OFFSET('Sanitation Data'!$C$33,0,10*ROW('Sanitation Data'!C158))="","",OFFSET('Sanitation Data'!$C$33,0,10*ROW('Sanitation Data'!C158)))</f>
        <v/>
      </c>
      <c r="CP164" s="28" t="str">
        <f ca="1">+IF(OFFSET('Sanitation Data'!$D$29,0,10*ROW('Sanitation Data'!D158))="","",OFFSET('Sanitation Data'!$D$29,0,10*ROW('Sanitation Data'!D158)))</f>
        <v/>
      </c>
      <c r="CQ164" s="28" t="str">
        <f ca="1">+IF(OFFSET('Sanitation Data'!$D$30,0,10*ROW('Sanitation Data'!D158))="","",OFFSET('Sanitation Data'!$D$30,0,10*ROW('Sanitation Data'!D158)))</f>
        <v/>
      </c>
      <c r="CR164" s="28" t="str">
        <f ca="1">+IF(OFFSET('Sanitation Data'!$D$31,0,10*ROW('Sanitation Data'!D158))="","",OFFSET('Sanitation Data'!$D$31,0,10*ROW('Sanitation Data'!D158)))</f>
        <v/>
      </c>
      <c r="CS164" s="28" t="str">
        <f ca="1">+IF(OFFSET('Sanitation Data'!$D$32,0,10*ROW('Sanitation Data'!D158))="","",OFFSET('Sanitation Data'!$D$32,0,10*ROW('Sanitation Data'!D158)))</f>
        <v/>
      </c>
      <c r="CT164" s="28" t="str">
        <f ca="1">+IF(OFFSET('Sanitation Data'!$D$33,0,10*ROW('Sanitation Data'!D158))="","",OFFSET('Sanitation Data'!$D$33,0,10*ROW('Sanitation Data'!D158)))</f>
        <v/>
      </c>
      <c r="CU164" s="28" t="str">
        <f ca="1">+IF(OFFSET('Sanitation Data'!$E$29,0,10*ROW('Sanitation Data'!E158))="","",OFFSET('Sanitation Data'!$E$29,0,10*ROW('Sanitation Data'!E158)))</f>
        <v/>
      </c>
      <c r="CV164" s="28" t="str">
        <f ca="1">+IF(OFFSET('Sanitation Data'!$E$30,0,10*ROW('Sanitation Data'!E158))="","",OFFSET('Sanitation Data'!$E$30,0,10*ROW('Sanitation Data'!E158)))</f>
        <v/>
      </c>
      <c r="CW164" s="28" t="str">
        <f ca="1">+IF(OFFSET('Sanitation Data'!$E$31,0,10*ROW('Sanitation Data'!E158))="","",OFFSET('Sanitation Data'!$E$31,0,10*ROW('Sanitation Data'!E158)))</f>
        <v/>
      </c>
      <c r="CX164" s="28" t="str">
        <f ca="1">+IF(OFFSET('Sanitation Data'!$E$32,0,10*ROW('Sanitation Data'!E158))="","",OFFSET('Sanitation Data'!$E$32,0,10*ROW('Sanitation Data'!E158)))</f>
        <v/>
      </c>
      <c r="CY164" s="28" t="str">
        <f ca="1">+IF(OFFSET('Sanitation Data'!$E$33,0,10*ROW('Sanitation Data'!E158))="","",OFFSET('Sanitation Data'!$E$33,0,10*ROW('Sanitation Data'!E158)))</f>
        <v/>
      </c>
      <c r="CZ164" s="28" t="str">
        <f ca="1">+IF(OFFSET('Sanitation Data'!$F$29,0,10*ROW('Sanitation Data'!F158))="","",OFFSET('Sanitation Data'!$F$29,0,10*ROW('Sanitation Data'!F158)))</f>
        <v/>
      </c>
      <c r="DA164" s="28" t="str">
        <f ca="1">+IF(OFFSET('Sanitation Data'!$F$30,0,10*ROW('Sanitation Data'!F158))="","",OFFSET('Sanitation Data'!$F$30,0,10*ROW('Sanitation Data'!F158)))</f>
        <v/>
      </c>
      <c r="DB164" s="28" t="str">
        <f ca="1">+IF(OFFSET('Sanitation Data'!$F$31,0,10*ROW('Sanitation Data'!F158))="","",OFFSET('Sanitation Data'!$F$31,0,10*ROW('Sanitation Data'!F158)))</f>
        <v/>
      </c>
      <c r="DC164" s="28" t="str">
        <f ca="1">+IF(OFFSET('Sanitation Data'!$F$32,0,10*ROW('Sanitation Data'!F158))="","",OFFSET('Sanitation Data'!$F$32,0,10*ROW('Sanitation Data'!F158)))</f>
        <v/>
      </c>
      <c r="DD164" s="28" t="str">
        <f ca="1">+IF(OFFSET('Sanitation Data'!$F$33,0,10*ROW('Sanitation Data'!F158))="","",OFFSET('Sanitation Data'!$F$33,0,10*ROW('Sanitation Data'!F158)))</f>
        <v/>
      </c>
      <c r="DE164" s="28" t="str">
        <f ca="1">+IF(OFFSET('Sanitation Data'!$G$29,0,10*ROW('Sanitation Data'!G158))="","",OFFSET('Sanitation Data'!$G$29,0,10*ROW('Sanitation Data'!G158)))</f>
        <v/>
      </c>
      <c r="DF164" s="28" t="str">
        <f ca="1">+IF(OFFSET('Sanitation Data'!$G$30,0,10*ROW('Sanitation Data'!G158))="","",OFFSET('Sanitation Data'!$G$30,0,10*ROW('Sanitation Data'!G158)))</f>
        <v/>
      </c>
      <c r="DG164" s="28" t="str">
        <f ca="1">+IF(OFFSET('Sanitation Data'!$G$31,0,10*ROW('Sanitation Data'!G158))="","",OFFSET('Sanitation Data'!$G$31,0,10*ROW('Sanitation Data'!G158)))</f>
        <v/>
      </c>
      <c r="DH164" s="28" t="str">
        <f ca="1">+IF(OFFSET('Sanitation Data'!$G$32,0,10*ROW('Sanitation Data'!G158))="","",OFFSET('Sanitation Data'!$G$32,0,10*ROW('Sanitation Data'!G158)))</f>
        <v/>
      </c>
      <c r="DI164" s="28" t="str">
        <f ca="1">+IF(OFFSET('Sanitation Data'!$G$33,0,10*ROW('Sanitation Data'!G158))="","",OFFSET('Sanitation Data'!$G$33,0,10*ROW('Sanitation Data'!G158)))</f>
        <v/>
      </c>
      <c r="DJ164" s="28" t="str">
        <f ca="1">+IF(OFFSET('Sanitation Data'!$H$29,0,10*ROW('Sanitation Data'!H158))="","",OFFSET('Sanitation Data'!$H$29,0,10*ROW('Sanitation Data'!H158)))</f>
        <v/>
      </c>
      <c r="DK164" s="28" t="str">
        <f ca="1">+IF(OFFSET('Sanitation Data'!$H$30,0,10*ROW('Sanitation Data'!H158))="","",OFFSET('Sanitation Data'!$H$30,0,10*ROW('Sanitation Data'!H158)))</f>
        <v/>
      </c>
      <c r="DL164" s="28" t="str">
        <f ca="1">+IF(OFFSET('Sanitation Data'!$H$31,0,10*ROW('Sanitation Data'!H158))="","",OFFSET('Sanitation Data'!$H$31,0,10*ROW('Sanitation Data'!H158)))</f>
        <v/>
      </c>
      <c r="DM164" s="28" t="str">
        <f ca="1">+IF(OFFSET('Sanitation Data'!$H$32,0,10*ROW('Sanitation Data'!H158))="","",OFFSET('Sanitation Data'!$H$32,0,10*ROW('Sanitation Data'!H158)))</f>
        <v/>
      </c>
      <c r="DN164" s="28" t="str">
        <f ca="1">+IF(OFFSET('Sanitation Data'!$H$33,0,10*ROW('Sanitation Data'!H158))="","",OFFSET('Sanitation Data'!$H$33,0,10*ROW('Sanitation Data'!H158)))</f>
        <v/>
      </c>
      <c r="DO164" s="28" t="str">
        <f ca="1">+IF(OFFSET('Hygiene Data'!$C$12,0,10*ROW('Hygiene Data'!C158))="","",OFFSET('Hygiene Data'!$C$12,0,10*ROW('Hygiene Data'!C158)))</f>
        <v/>
      </c>
      <c r="DP164" s="28" t="str">
        <f ca="1">+IF(OFFSET('Hygiene Data'!$C$13,0,10*ROW('Hygiene Data'!C158))="","",OFFSET('Hygiene Data'!$C$13,0,10*ROW('Hygiene Data'!C158)))</f>
        <v/>
      </c>
      <c r="DQ164" s="28" t="str">
        <f ca="1">+IF(OFFSET('Hygiene Data'!$C$14,0,10*ROW('Hygiene Data'!C158))="","",OFFSET('Hygiene Data'!$C$14,0,10*ROW('Hygiene Data'!C158)))</f>
        <v/>
      </c>
      <c r="DR164" s="28" t="str">
        <f ca="1">+IF(OFFSET('Hygiene Data'!$D$12,0,10*ROW('Hygiene Data'!D158))="","",OFFSET('Hygiene Data'!$D$12,0,10*ROW('Hygiene Data'!D158)))</f>
        <v/>
      </c>
      <c r="DS164" s="28" t="str">
        <f ca="1">+IF(OFFSET('Hygiene Data'!$D$13,0,10*ROW('Hygiene Data'!D158))="","",OFFSET('Hygiene Data'!$D$13,0,10*ROW('Hygiene Data'!D158)))</f>
        <v/>
      </c>
      <c r="DT164" s="28" t="str">
        <f ca="1">+IF(OFFSET('Hygiene Data'!$D$14,0,10*ROW('Hygiene Data'!D158))="","",OFFSET('Hygiene Data'!$D$14,0,10*ROW('Hygiene Data'!D158)))</f>
        <v/>
      </c>
      <c r="DU164" s="28" t="str">
        <f ca="1">+IF(OFFSET('Hygiene Data'!$E$12,0,10*ROW('Hygiene Data'!E158))="","",OFFSET('Hygiene Data'!$E$12,0,10*ROW('Hygiene Data'!E158)))</f>
        <v/>
      </c>
      <c r="DV164" s="28" t="str">
        <f ca="1">+IF(OFFSET('Hygiene Data'!$E$13,0,10*ROW('Hygiene Data'!E158))="","",OFFSET('Hygiene Data'!$E$13,0,10*ROW('Hygiene Data'!E158)))</f>
        <v/>
      </c>
      <c r="DW164" s="28" t="str">
        <f ca="1">+IF(OFFSET('Hygiene Data'!$E$14,0,10*ROW('Hygiene Data'!E158))="","",OFFSET('Hygiene Data'!$E$14,0,10*ROW('Hygiene Data'!E158)))</f>
        <v/>
      </c>
      <c r="DX164" s="28" t="str">
        <f ca="1">+IF(OFFSET('Hygiene Data'!$F$12,0,10*ROW('Hygiene Data'!F158))="","",OFFSET('Hygiene Data'!$F$12,0,10*ROW('Hygiene Data'!F158)))</f>
        <v/>
      </c>
      <c r="DY164" s="28" t="str">
        <f ca="1">+IF(OFFSET('Hygiene Data'!$F$13,0,10*ROW('Hygiene Data'!F158))="","",OFFSET('Hygiene Data'!$F$13,0,10*ROW('Hygiene Data'!F158)))</f>
        <v/>
      </c>
      <c r="DZ164" s="28" t="str">
        <f ca="1">+IF(OFFSET('Hygiene Data'!$F$14,0,10*ROW('Hygiene Data'!F158))="","",OFFSET('Hygiene Data'!$F$14,0,10*ROW('Hygiene Data'!F158)))</f>
        <v/>
      </c>
      <c r="EA164" s="28" t="str">
        <f ca="1">+IF(OFFSET('Hygiene Data'!$G$12,0,10*ROW('Hygiene Data'!G158))="","",OFFSET('Hygiene Data'!$G$12,0,10*ROW('Hygiene Data'!G158)))</f>
        <v/>
      </c>
      <c r="EB164" s="28" t="str">
        <f ca="1">+IF(OFFSET('Hygiene Data'!$G$13,0,10*ROW('Hygiene Data'!G158))="","",OFFSET('Hygiene Data'!$G$13,0,10*ROW('Hygiene Data'!G158)))</f>
        <v/>
      </c>
      <c r="EC164" s="28" t="str">
        <f ca="1">+IF(OFFSET('Hygiene Data'!$G$14,0,10*ROW('Hygiene Data'!G158))="","",OFFSET('Hygiene Data'!$G$14,0,10*ROW('Hygiene Data'!G158)))</f>
        <v/>
      </c>
      <c r="ED164" s="28" t="str">
        <f ca="1">+IF(OFFSET('Hygiene Data'!$H$12,0,10*ROW('Hygiene Data'!H158))="","",OFFSET('Hygiene Data'!$H$12,0,10*ROW('Hygiene Data'!H158)))</f>
        <v/>
      </c>
      <c r="EE164" s="28" t="str">
        <f ca="1">+IF(OFFSET('Hygiene Data'!$H$13,0,10*ROW('Hygiene Data'!H158))="","",OFFSET('Hygiene Data'!$H$13,0,10*ROW('Hygiene Data'!H158)))</f>
        <v/>
      </c>
      <c r="EF164" s="28" t="str">
        <f ca="1">+IF(OFFSET('Hygiene Data'!$H$14,0,10*ROW('Hygiene Data'!H158))="","",OFFSET('Hygiene Data'!$H$14,0,10*ROW('Hygiene Data'!H158)))</f>
        <v/>
      </c>
    </row>
    <row r="165" spans="1:136" x14ac:dyDescent="0.2">
      <c r="A165" s="44" t="str">
        <f ca="1">+IF(OFFSET('Water Data'!$B$1,0,10*ROW('Water Data'!B162))="","",OFFSET('Water Data'!$B$1,0,10*ROW('Water Data'!B162)))</f>
        <v/>
      </c>
      <c r="B165" s="44" t="str">
        <f ca="1">+IF(OFFSET('Water Data'!$A$3,0,10*ROW('Water Data'!A162))="","",OFFSET('Water Data'!$A$3,0,10*ROW('Water Data'!A162)))</f>
        <v/>
      </c>
      <c r="C165" s="44" t="str">
        <f ca="1">+IF(OFFSET('Water Data'!$C$3,0,10*ROW('Water Data'!C162))="","",OFFSET('Water Data'!$C$3,0,10*ROW('Water Data'!C162)))</f>
        <v/>
      </c>
      <c r="D165" s="119" t="e">
        <f ca="1">+IF(AND(ISNUMBER(OFFSET('Water Data'!$C$5,0,10*ROW('Water Data'!C159))),BS165="Yes"),100-OFFSET('Water Data'!$C$5,0,10*ROW('Water Data'!C159)),IF(AND(ISNUMBER(OFFSET('Water Data'!$C$5,0,10*ROW('Water Data'!C159))),BS165="No",ISNUMBER(OFFSET('Water Data'!$C$5,0,10*ROW('Water Data'!C159)))),CONCATENATE("[",ROUND(100-OFFSET('Water Data'!$C$5,0,10*ROW('Water Data'!C159)),0),"]"),IF(AND(ISNUMBER(OFFSET('Water Data'!$C$5,0,10*ROW('Water Data'!C159))),BS165="",ISNUMBER(OFFSET('Water Data'!$C$5,0,10*ROW('Water Data'!C159)))),100-OFFSET('Water Data'!$C$5,0,10*ROW('Water Data'!C159)),NA())))</f>
        <v>#N/A</v>
      </c>
      <c r="E165" s="119" t="e">
        <f ca="1">+IF(AND(ISNUMBER(OFFSET('Water Data'!$C$7,0,10*ROW('Water Data'!D159))),BT165="Yes"),OFFSET('Water Data'!$C$7,0,10*ROW('Water Data'!C159)),IF(AND(ISNUMBER(OFFSET('Water Data'!$C$7,0,10*ROW('Water Data'!C159))),BT165="No",ISNUMBER(OFFSET('Water Data'!$C$7,0,10*ROW('Water Data'!C159)))),CONCATENATE("[",ROUND(OFFSET('Water Data'!$C$7,0,10*ROW('Water Data'!C159)),0),"]"),IF(AND(ISNUMBER(OFFSET('Water Data'!$C$7,0,10*ROW('Water Data'!C159))),BT165="",ISNUMBER(OFFSET('Water Data'!$C$7,0,10*ROW('Water Data'!C159)))),OFFSET('Water Data'!$C$7,0,10*ROW('Water Data'!C159)),NA())))</f>
        <v>#N/A</v>
      </c>
      <c r="F165" s="119" t="e">
        <f ca="1">+IF(AND(ISNUMBER(OFFSET('Water Data'!$C$10,0,10*ROW('Water Data'!C159))),BU165="Yes"),OFFSET('Water Data'!$C$10,0,10*ROW('Water Data'!C159)),IF(AND(ISNUMBER(OFFSET('Water Data'!$C$10,0,10*ROW('Water Data'!C159))),BU165="No",ISNUMBER(OFFSET('Water Data'!$C$10,0,10*ROW('Water Data'!C159)))),CONCATENATE("[",ROUND(OFFSET('Water Data'!$C$10,0,10*ROW('Water Data'!C159)),0),"]"),IF(AND(ISNUMBER(OFFSET('Water Data'!$C$10,0,10*ROW('Water Data'!C159))),BU165="",ISNUMBER(OFFSET('Water Data'!$C$10,0,10*ROW('Water Data'!C159)))),OFFSET('Water Data'!$C$10,0,10*ROW('Water Data'!C159)),NA())))</f>
        <v>#N/A</v>
      </c>
      <c r="G165" s="119" t="e">
        <f ca="1">+IF(AND(ISNUMBER(OFFSET('Water Data'!$D$5,0,10*ROW('Water Data'!D159))),BV165="Yes"),100-OFFSET('Water Data'!$D$5,0,10*ROW('Water Data'!D159)),IF(AND(ISNUMBER(OFFSET('Water Data'!$D$5,0,10*ROW('Water Data'!D159))),BV165="No",ISNUMBER(OFFSET('Water Data'!$D$5,0,10*ROW('Water Data'!D159)))),CONCATENATE("[",ROUND(100-OFFSET('Water Data'!$D$5,0,10*ROW('Water Data'!D159)),0),"]"),IF(AND(ISNUMBER(OFFSET('Water Data'!$D$5,0,10*ROW('Water Data'!D159))),BV165="",ISNUMBER(OFFSET('Water Data'!$D$5,0,10*ROW('Water Data'!D159)))),100-OFFSET('Water Data'!$D$5,0,10*ROW('Water Data'!D159)),NA())))</f>
        <v>#N/A</v>
      </c>
      <c r="H165" s="119" t="e">
        <f ca="1">+IF(AND(ISNUMBER(OFFSET('Water Data'!$D$7,0,10*ROW('Water Data'!D159))),BW165="Yes"),OFFSET('Water Data'!$D$7,0,10*ROW('Water Data'!D159)),IF(AND(ISNUMBER(OFFSET('Water Data'!$D$7,0,10*ROW('Water Data'!D159))),BW165="No",ISNUMBER(OFFSET('Water Data'!$D$7,0,10*ROW('Water Data'!D159)))),CONCATENATE("[",ROUND(OFFSET('Water Data'!$C$7,0,10*ROW('Water Data'!D159)),0),"]"),IF(AND(ISNUMBER(OFFSET('Water Data'!$D$7,0,10*ROW('Water Data'!D159))),BW165="",ISNUMBER(OFFSET('Water Data'!$D$7,0,10*ROW('Water Data'!D159)))),OFFSET('Water Data'!$D$7,0,10*ROW('Water Data'!D159)),NA())))</f>
        <v>#N/A</v>
      </c>
      <c r="I165" s="119" t="e">
        <f ca="1">+IF(AND(ISNUMBER(OFFSET('Water Data'!$D$10,0,10*ROW('Water Data'!D159))),BX165="Yes"),OFFSET('Water Data'!$D$10,0,10*ROW('Water Data'!D159)),IF(AND(ISNUMBER(OFFSET('Water Data'!$D$10,0,10*ROW('Water Data'!D159))),BX165="No",ISNUMBER(OFFSET('Water Data'!$D$10,0,10*ROW('Water Data'!D159)))),CONCATENATE("[",ROUND(OFFSET('Water Data'!$D$10,0,10*ROW('Water Data'!D159)),0),"]"),IF(AND(ISNUMBER(OFFSET('Water Data'!$D$10,0,10*ROW('Water Data'!D159))),BX165="",ISNUMBER(OFFSET('Water Data'!$D$10,0,10*ROW('Water Data'!D159)))),OFFSET('Water Data'!$D$10,0,10*ROW('Water Data'!D159)),NA())))</f>
        <v>#N/A</v>
      </c>
      <c r="J165" s="119" t="e">
        <f ca="1">+IF(AND(ISNUMBER(OFFSET('Water Data'!$E$5,0,10*ROW('Water Data'!E159))),BY165="Yes"),100-OFFSET('Water Data'!$E$5,0,10*ROW('Water Data'!E159)),IF(AND(ISNUMBER(OFFSET('Water Data'!$E$5,0,10*ROW('Water Data'!E159))),BY165="No",ISNUMBER(OFFSET('Water Data'!$E$5,0,10*ROW('Water Data'!E159)))),CONCATENATE("[",ROUND(100-OFFSET('Water Data'!$E$5,0,10*ROW('Water Data'!E159)),0),"]"),IF(AND(ISNUMBER(OFFSET('Water Data'!$E$5,0,10*ROW('Water Data'!E159))),BY165="",ISNUMBER(OFFSET('Water Data'!$E$5,0,10*ROW('Water Data'!E159)))),100-OFFSET('Water Data'!$E$5,0,10*ROW('Water Data'!E159)),NA())))</f>
        <v>#N/A</v>
      </c>
      <c r="K165" s="119" t="e">
        <f ca="1">+IF(AND(ISNUMBER(OFFSET('Water Data'!$E$7,0,10*ROW('Water Data'!E159))),BZ165="Yes"),OFFSET('Water Data'!$E$7,0,10*ROW('Water Data'!E159)),IF(AND(ISNUMBER(OFFSET('Water Data'!$E$7,0,10*ROW('Water Data'!E159))),BZ165="No",ISNUMBER(OFFSET('Water Data'!$E$7,0,10*ROW('Water Data'!E159)))),CONCATENATE("[",ROUND(OFFSET('Water Data'!$E$7,0,10*ROW('Water Data'!E159)),0),"]"),IF(AND(ISNUMBER(OFFSET('Water Data'!$E$7,0,10*ROW('Water Data'!E159))),BZ165="",ISNUMBER(OFFSET('Water Data'!$E$7,0,10*ROW('Water Data'!E159)))),OFFSET('Water Data'!$E$7,0,10*ROW('Water Data'!E159)),NA())))</f>
        <v>#N/A</v>
      </c>
      <c r="L165" s="119" t="e">
        <f ca="1">+IF(AND(ISNUMBER(OFFSET('Water Data'!$E$10,0,10*ROW('Water Data'!E159))),CA165="Yes"),OFFSET('Water Data'!$E$10,0,10*ROW('Water Data'!E159)),IF(AND(ISNUMBER(OFFSET('Water Data'!$E$10,0,10*ROW('Water Data'!E159))),CA165="No",ISNUMBER(OFFSET('Water Data'!$E$10,0,10*ROW('Water Data'!E159)))),CONCATENATE("[",ROUND(OFFSET('Water Data'!$E$10,0,10*ROW('Water Data'!E159)),0),"]"),IF(AND(ISNUMBER(OFFSET('Water Data'!$E$10,0,10*ROW('Water Data'!E159))),CA165="",ISNUMBER(OFFSET('Water Data'!$E$10,0,10*ROW('Water Data'!E159)))),OFFSET('Water Data'!$E$10,0,10*ROW('Water Data'!E159)),NA())))</f>
        <v>#N/A</v>
      </c>
      <c r="M165" s="119" t="e">
        <f ca="1">+IF(AND(ISNUMBER(OFFSET('Water Data'!$F$5,0,10*ROW('Water Data'!F159))),CB165="Yes"),100-OFFSET('Water Data'!$F$5,0,10*ROW('Water Data'!F159)),IF(AND(ISNUMBER(OFFSET('Water Data'!$F$5,0,10*ROW('Water Data'!F159))),CB165="No",ISNUMBER(OFFSET('Water Data'!$F$5,0,10*ROW('Water Data'!F159)))),CONCATENATE("[",ROUND(100-OFFSET('Water Data'!$F$5,0,10*ROW('Water Data'!F159)),0),"]"),IF(AND(ISNUMBER(OFFSET('Water Data'!$F$5,0,10*ROW('Water Data'!F159))),CB165="",ISNUMBER(OFFSET('Water Data'!$F$5,0,10*ROW('Water Data'!F159)))),100-OFFSET('Water Data'!$F$5,0,10*ROW('Water Data'!F159)),NA())))</f>
        <v>#N/A</v>
      </c>
      <c r="N165" s="119" t="e">
        <f ca="1">+IF(AND(ISNUMBER(OFFSET('Water Data'!$F$7,0,10*ROW('Water Data'!F159))),CC165="Yes"),OFFSET('Water Data'!$F$7,0,10*ROW('Water Data'!F159)),IF(AND(ISNUMBER(OFFSET('Water Data'!$F$7,0,10*ROW('Water Data'!F159))),CC165="No",ISNUMBER(OFFSET('Water Data'!$F$7,0,10*ROW('Water Data'!F159)))),CONCATENATE("[",ROUND(OFFSET('Water Data'!$F$7,0,10*ROW('Water Data'!F159)),0),"]"),IF(AND(ISNUMBER(OFFSET('Water Data'!$F$7,0,10*ROW('Water Data'!F159))),CC165="",ISNUMBER(OFFSET('Water Data'!$F$7,0,10*ROW('Water Data'!F159)))),OFFSET('Water Data'!$F$7,0,10*ROW('Water Data'!F159)),NA())))</f>
        <v>#N/A</v>
      </c>
      <c r="O165" s="119" t="e">
        <f ca="1">+IF(AND(ISNUMBER(OFFSET('Water Data'!$F$10,0,10*ROW('Water Data'!F159))),CD165="Yes"),OFFSET('Water Data'!$F$10,0,10*ROW('Water Data'!F159)),IF(AND(ISNUMBER(OFFSET('Water Data'!$F$10,0,10*ROW('Water Data'!F159))),CD165="No",ISNUMBER(OFFSET('Water Data'!$F$10,0,10*ROW('Water Data'!F159)))),CONCATENATE("[",ROUND(OFFSET('Water Data'!$F$10,0,10*ROW('Water Data'!F159)),0),"]"),IF(AND(ISNUMBER(OFFSET('Water Data'!$F$10,0,10*ROW('Water Data'!F159))),CD165="",ISNUMBER(OFFSET('Water Data'!$F$10,0,10*ROW('Water Data'!F159)))),OFFSET('Water Data'!$F$10,0,10*ROW('Water Data'!F159)),NA())))</f>
        <v>#N/A</v>
      </c>
      <c r="P165" s="119" t="e">
        <f ca="1">+IF(AND(ISNUMBER(OFFSET('Water Data'!$G$5,0,10*ROW('Water Data'!G159))),CE165="Yes"),100-OFFSET('Water Data'!$G$5,0,10*ROW('Water Data'!G159)),IF(AND(ISNUMBER(OFFSET('Water Data'!$G$5,0,10*ROW('Water Data'!G159))),CE165="No",ISNUMBER(OFFSET('Water Data'!$G$5,0,10*ROW('Water Data'!G159)))),CONCATENATE("[",ROUND(100-OFFSET('Water Data'!$G$5,0,10*ROW('Water Data'!G159)),0),"]"),IF(AND(ISNUMBER(OFFSET('Water Data'!$G$5,0,10*ROW('Water Data'!G159))),CE165="",ISNUMBER(OFFSET('Water Data'!$G$5,0,10*ROW('Water Data'!G159)))),100-OFFSET('Water Data'!$G$5,0,10*ROW('Water Data'!G159)),NA())))</f>
        <v>#N/A</v>
      </c>
      <c r="Q165" s="119" t="e">
        <f ca="1">+IF(AND(ISNUMBER(OFFSET('Water Data'!$G$7,0,10*ROW('Water Data'!G159))),CF165="Yes"),OFFSET('Water Data'!$G$7,0,10*ROW('Water Data'!G159)),IF(AND(ISNUMBER(OFFSET('Water Data'!$G$7,0,10*ROW('Water Data'!G159))),CF165="No",ISNUMBER(OFFSET('Water Data'!$G$7,0,10*ROW('Water Data'!G159)))),CONCATENATE("[",ROUND(OFFSET('Water Data'!$G$7,0,10*ROW('Water Data'!G159)),0),"]"),IF(AND(ISNUMBER(OFFSET('Water Data'!$G$7,0,10*ROW('Water Data'!G159))),CF165="",ISNUMBER(OFFSET('Water Data'!$G$7,0,10*ROW('Water Data'!G159)))),OFFSET('Water Data'!$G$7,0,10*ROW('Water Data'!G159)),NA())))</f>
        <v>#N/A</v>
      </c>
      <c r="R165" s="119" t="e">
        <f ca="1">+IF(AND(ISNUMBER(OFFSET('Water Data'!$G$10,0,10*ROW('Water Data'!G159))),CG165="Yes"),OFFSET('Water Data'!$G$10,0,10*ROW('Water Data'!G159)),IF(AND(ISNUMBER(OFFSET('Water Data'!$G$10,0,10*ROW('Water Data'!G159))),CG165="No",ISNUMBER(OFFSET('Water Data'!$G$10,0,10*ROW('Water Data'!G159)))),CONCATENATE("[",ROUND(OFFSET('Water Data'!$G$10,0,10*ROW('Water Data'!G159)),0),"]"),IF(AND(ISNUMBER(OFFSET('Water Data'!$G$10,0,10*ROW('Water Data'!G159))),CG165="",ISNUMBER(OFFSET('Water Data'!$G$10,0,10*ROW('Water Data'!G159)))),OFFSET('Water Data'!$G$10,0,10*ROW('Water Data'!G159)),NA())))</f>
        <v>#N/A</v>
      </c>
      <c r="S165" s="119" t="e">
        <f ca="1">+IF(AND(ISNUMBER(OFFSET('Water Data'!$H$5,0,10*ROW('Water Data'!H159))),CH165="Yes"),100-OFFSET('Water Data'!$H$5,0,10*ROW('Water Data'!H159)),IF(AND(ISNUMBER(OFFSET('Water Data'!$H$5,0,10*ROW('Water Data'!H159))),CH165="No",ISNUMBER(OFFSET('Water Data'!$H$5,0,10*ROW('Water Data'!H159)))),CONCATENATE("[",ROUND(100-OFFSET('Water Data'!$H$5,0,10*ROW('Water Data'!H159)),0),"]"),IF(AND(ISNUMBER(OFFSET('Water Data'!$H$5,0,10*ROW('Water Data'!H159))),CH165="",ISNUMBER(OFFSET('Water Data'!$H$5,0,10*ROW('Water Data'!H159)))),100-OFFSET('Water Data'!$H$5,0,10*ROW('Water Data'!H159)),NA())))</f>
        <v>#N/A</v>
      </c>
      <c r="T165" s="119" t="e">
        <f ca="1">+IF(AND(ISNUMBER(OFFSET('Water Data'!$H$7,0,10*ROW('Water Data'!H159))),CI165="Yes"),OFFSET('Water Data'!$H$7,0,10*ROW('Water Data'!H159)),IF(AND(ISNUMBER(OFFSET('Water Data'!$H$7,0,10*ROW('Water Data'!H159))),CI165="No",ISNUMBER(OFFSET('Water Data'!$H$7,0,10*ROW('Water Data'!H159)))),CONCATENATE("[",ROUND(OFFSET('Water Data'!$H$7,0,10*ROW('Water Data'!H159)),0),"]"),IF(AND(ISNUMBER(OFFSET('Water Data'!$H$7,0,10*ROW('Water Data'!H159))),CI165="",ISNUMBER(OFFSET('Water Data'!$H$7,0,10*ROW('Water Data'!H159)))),OFFSET('Water Data'!$H$7,0,10*ROW('Water Data'!H159)),NA())))</f>
        <v>#N/A</v>
      </c>
      <c r="U165" s="119" t="e">
        <f ca="1">+IF(AND(ISNUMBER(OFFSET('Water Data'!$H$10,0,10*ROW('Water Data'!H159))),CJ165="Yes"),OFFSET('Water Data'!$H$10,0,10*ROW('Water Data'!H159)),IF(AND(ISNUMBER(OFFSET('Water Data'!$H$10,0,10*ROW('Water Data'!H159))),CJ165="No",ISNUMBER(OFFSET('Water Data'!$H$10,0,10*ROW('Water Data'!H159)))),CONCATENATE("[",ROUND(OFFSET('Water Data'!$H$10,0,10*ROW('Water Data'!H159)),0),"]"),IF(AND(ISNUMBER(OFFSET('Water Data'!$H$10,0,10*ROW('Water Data'!H159))),CJ165="",ISNUMBER(OFFSET('Water Data'!$H$10,0,10*ROW('Water Data'!H159)))),OFFSET('Water Data'!$H$10,0,10*ROW('Water Data'!H159)),NA())))</f>
        <v>#N/A</v>
      </c>
      <c r="V165" s="120" t="e">
        <f ca="1">+IF(AND(ISNUMBER(OFFSET('Sanitation Data'!$C$5,0,10*ROW('Sanitation Data'!C159))),CK165="Yes"),100-OFFSET('Sanitation Data'!$C$5,0,10*ROW('Sanitation Data'!C159)),IF(AND(ISNUMBER(OFFSET('Sanitation Data'!$C$5,0,10*ROW('Sanitation Data'!C159))),CK165="No",ISNUMBER(OFFSET('Sanitation Data'!$C$5,0,10*ROW('Sanitation Data'!C159)))),CONCATENATE("[",ROUND(100-OFFSET('Sanitation Data'!$C$5,0,10*ROW('Sanitation Data'!C159)),0),"]"),IF(AND(ISNUMBER(OFFSET('Sanitation Data'!$C$5,0,10*ROW('Sanitation Data'!C159))),CK165="",ISNUMBER(OFFSET('Sanitation Data'!$C$5,0,10*ROW('Sanitation Data'!C159)))),100-OFFSET('Sanitation Data'!$C$5,0,10*ROW('Sanitation Data'!C159)),NA())))</f>
        <v>#N/A</v>
      </c>
      <c r="W165" s="120" t="e">
        <f ca="1">+IF(AND(ISNUMBER(OFFSET('Sanitation Data'!$C$7,0,10*ROW('Sanitation Data'!C159))),CL165="Yes"),OFFSET('Sanitation Data'!$C$7,0,10*ROW('Sanitation Data'!C159)),IF(AND(ISNUMBER(OFFSET('Sanitation Data'!$C$7,0,10*ROW('Sanitation Data'!C159))),CL165="No",ISNUMBER(OFFSET('Sanitation Data'!$C$7,0,10*ROW('Sanitation Data'!C159)))),CONCATENATE("[",ROUND(OFFSET('Sanitation Data'!$C$7,0,10*ROW('Sanitation Data'!C159)),0),"]"),IF(AND(ISNUMBER(OFFSET('Sanitation Data'!$C$7,0,10*ROW('Sanitation Data'!C159))),CL165="",ISNUMBER(OFFSET('Sanitation Data'!$C$7,0,10*ROW('Sanitation Data'!C159)))),OFFSET('Sanitation Data'!$C$7,0,10*ROW('Sanitation Data'!C159)),NA())))</f>
        <v>#N/A</v>
      </c>
      <c r="X165" s="120" t="e">
        <f ca="1">+IF(AND(ISNUMBER(OFFSET('Sanitation Data'!$C$11,0,10*ROW('Sanitation Data'!C159))),CM165="Yes"),OFFSET('Sanitation Data'!$C$11,0,10*ROW('Sanitation Data'!C159)),IF(AND(ISNUMBER(OFFSET('Sanitation Data'!$C$11,0,10*ROW('Sanitation Data'!C159))),CM165="No",ISNUMBER(OFFSET('Sanitation Data'!$C$11,0,10*ROW('Sanitation Data'!C159)))),CONCATENATE("[",ROUND(OFFSET('Sanitation Data'!$C$11,0,10*ROW('Sanitation Data'!C159)),0),"]"),IF(AND(ISNUMBER(OFFSET('Sanitation Data'!$C$11,0,10*ROW('Sanitation Data'!C159))),CM165="",ISNUMBER(OFFSET('Sanitation Data'!$C$11,0,10*ROW('Sanitation Data'!C159)))),OFFSET('Sanitation Data'!$C$11,0,10*ROW('Sanitation Data'!C159)),NA())))</f>
        <v>#N/A</v>
      </c>
      <c r="Y165" s="120" t="e">
        <f ca="1">+IF(AND(ISNUMBER(OFFSET('Sanitation Data'!$C$12,0,10*ROW('Sanitation Data'!C159))),CN165="Yes"),OFFSET('Sanitation Data'!$C$12,0,10*ROW('Sanitation Data'!C159)),IF(AND(ISNUMBER(OFFSET('Sanitation Data'!$C$12,0,10*ROW('Sanitation Data'!C159))),CN165="No",ISNUMBER(OFFSET('Sanitation Data'!$C$12,0,10*ROW('Sanitation Data'!C159)))),CONCATENATE("[",ROUND(OFFSET('Sanitation Data'!$C$12,0,10*ROW('Sanitation Data'!C159)),0),"]"),IF(AND(ISNUMBER(OFFSET('Sanitation Data'!$C$12,0,10*ROW('Sanitation Data'!C159))),CN165="",ISNUMBER(OFFSET('Sanitation Data'!$C$12,0,10*ROW('Sanitation Data'!C159)))),OFFSET('Sanitation Data'!$C$12,0,10*ROW('Sanitation Data'!C159)),NA())))</f>
        <v>#N/A</v>
      </c>
      <c r="Z165" s="120" t="e">
        <f ca="1">+IF(AND(ISNUMBER(OFFSET('Sanitation Data'!$C$13,0,10*ROW('Sanitation Data'!C159))),CO165="Yes"),OFFSET('Sanitation Data'!$C$13,0,10*ROW('Sanitation Data'!C159)),IF(AND(ISNUMBER(OFFSET('Sanitation Data'!$C$13,0,10*ROW('Sanitation Data'!C159))),CO165="No",ISNUMBER(OFFSET('Sanitation Data'!$C$13,0,10*ROW('Sanitation Data'!C159)))),CONCATENATE("[",ROUND(OFFSET('Sanitation Data'!$C$13,0,10*ROW('Sanitation Data'!C159)),0),"]"),IF(AND(ISNUMBER(OFFSET('Sanitation Data'!$C$13,0,10*ROW('Sanitation Data'!C159))),CO165="",ISNUMBER(OFFSET('Sanitation Data'!$C$13,0,10*ROW('Sanitation Data'!C159)))),OFFSET('Sanitation Data'!$C$13,0,10*ROW('Sanitation Data'!C159)),NA())))</f>
        <v>#N/A</v>
      </c>
      <c r="AA165" s="120" t="e">
        <f ca="1">+IF(AND(ISNUMBER(OFFSET('Sanitation Data'!$D$5,0,10*ROW('Sanitation Data'!D159))),CP165="Yes"),100-OFFSET('Sanitation Data'!$D$5,0,10*ROW('Sanitation Data'!D159)),IF(AND(ISNUMBER(OFFSET('Sanitation Data'!$D$5,0,10*ROW('Sanitation Data'!D159))),CP165="No",ISNUMBER(OFFSET('Sanitation Data'!$D$5,0,10*ROW('Sanitation Data'!D159)))),CONCATENATE("[",ROUND(100-OFFSET('Sanitation Data'!$D$5,0,10*ROW('Sanitation Data'!D159)),0),"]"),IF(AND(ISNUMBER(OFFSET('Sanitation Data'!$D$5,0,10*ROW('Sanitation Data'!D159))),CP165="",ISNUMBER(OFFSET('Sanitation Data'!$D$5,0,10*ROW('Sanitation Data'!D159)))),100-OFFSET('Sanitation Data'!$D$5,0,10*ROW('Sanitation Data'!D159)),NA())))</f>
        <v>#N/A</v>
      </c>
      <c r="AB165" s="120" t="e">
        <f ca="1">+IF(AND(ISNUMBER(OFFSET('Sanitation Data'!$D$7,0,10*ROW('Sanitation Data'!D159))),CQ165="Yes"),OFFSET('Sanitation Data'!$D$7,0,10*ROW('Sanitation Data'!G159)),IF(AND(ISNUMBER(OFFSET('Sanitation Data'!$D$7,0,10*ROW('Sanitation Data'!D159))),CQ165="No",ISNUMBER(OFFSET('Sanitation Data'!$D$7,0,10*ROW('Sanitation Data'!D159)))),CONCATENATE("[",ROUND(OFFSET('Sanitation Data'!$D$7,0,10*ROW('Sanitation Data'!D159)),0),"]"),IF(AND(ISNUMBER(OFFSET('Sanitation Data'!$D$7,0,10*ROW('Sanitation Data'!D159))),CQ165="",ISNUMBER(OFFSET('Sanitation Data'!$D$7,0,10*ROW('Sanitation Data'!D159)))),OFFSET('Sanitation Data'!$D$7,0,10*ROW('Sanitation Data'!D159)),NA())))</f>
        <v>#N/A</v>
      </c>
      <c r="AC165" s="120" t="e">
        <f ca="1">+IF(AND(ISNUMBER(OFFSET('Sanitation Data'!$D$11,0,10*ROW('Sanitation Data'!D159))),CR165="Yes"),OFFSET('Sanitation Data'!$D$11,0,10*ROW('Sanitation Data'!D159)),IF(AND(ISNUMBER(OFFSET('Sanitation Data'!$D$11,0,10*ROW('Sanitation Data'!D159))),CR165="No",ISNUMBER(OFFSET('Sanitation Data'!$D$11,0,10*ROW('Sanitation Data'!D159)))),CONCATENATE("[",ROUND(OFFSET('Sanitation Data'!$D$11,0,10*ROW('Sanitation Data'!D159)),0),"]"),IF(AND(ISNUMBER(OFFSET('Sanitation Data'!$D$11,0,10*ROW('Sanitation Data'!D159))),CR165="",ISNUMBER(OFFSET('Sanitation Data'!$D$11,0,10*ROW('Sanitation Data'!D159)))),OFFSET('Sanitation Data'!$D$11,0,10*ROW('Sanitation Data'!D159)),NA())))</f>
        <v>#N/A</v>
      </c>
      <c r="AD165" s="120" t="e">
        <f ca="1">+IF(AND(ISNUMBER(OFFSET('Sanitation Data'!$D$12,0,10*ROW('Sanitation Data'!D159))),CS165="Yes"),OFFSET('Sanitation Data'!$D$12,0,10*ROW('Sanitation Data'!D159)),IF(AND(ISNUMBER(OFFSET('Sanitation Data'!$D$12,0,10*ROW('Sanitation Data'!D159))),CS165="No",ISNUMBER(OFFSET('Sanitation Data'!$D$12,0,10*ROW('Sanitation Data'!D159)))),CONCATENATE("[",ROUND(OFFSET('Sanitation Data'!$D$12,0,10*ROW('Sanitation Data'!D159)),0),"]"),IF(AND(ISNUMBER(OFFSET('Sanitation Data'!$D$12,0,10*ROW('Sanitation Data'!D159))),CS165="",ISNUMBER(OFFSET('Sanitation Data'!$D$12,0,10*ROW('Sanitation Data'!D159)))),OFFSET('Sanitation Data'!$D$12,0,10*ROW('Sanitation Data'!D159)),NA())))</f>
        <v>#N/A</v>
      </c>
      <c r="AE165" s="120" t="e">
        <f ca="1">+IF(AND(ISNUMBER(OFFSET('Sanitation Data'!$D$13,0,10*ROW('Sanitation Data'!D159))),CT165="Yes"),OFFSET('Sanitation Data'!$D$13,0,10*ROW('Sanitation Data'!D159)),IF(AND(ISNUMBER(OFFSET('Sanitation Data'!$D$13,0,10*ROW('Sanitation Data'!D159))),CT165="No",ISNUMBER(OFFSET('Sanitation Data'!$D$13,0,10*ROW('Sanitation Data'!D159)))),CONCATENATE("[",ROUND(OFFSET('Sanitation Data'!$D$13,0,10*ROW('Sanitation Data'!D159)),0),"]"),IF(AND(ISNUMBER(OFFSET('Sanitation Data'!$D$13,0,10*ROW('Sanitation Data'!D159))),CT165="",ISNUMBER(OFFSET('Sanitation Data'!$D$13,0,10*ROW('Sanitation Data'!D159)))),OFFSET('Sanitation Data'!$D$13,0,10*ROW('Sanitation Data'!D159)),NA())))</f>
        <v>#N/A</v>
      </c>
      <c r="AF165" s="120" t="e">
        <f ca="1">+IF(AND(ISNUMBER(OFFSET('Sanitation Data'!$E$5,0,10*ROW('Sanitation Data'!E159))),CU165="Yes"),100-OFFSET('Sanitation Data'!$E$5,0,10*ROW('Sanitation Data'!E159)),IF(AND(ISNUMBER(OFFSET('Sanitation Data'!$E$5,0,10*ROW('Sanitation Data'!E159))),CU165="No",ISNUMBER(OFFSET('Sanitation Data'!$E$5,0,10*ROW('Sanitation Data'!E159)))),CONCATENATE("[",ROUND(100-OFFSET('Sanitation Data'!$E$5,0,10*ROW('Sanitation Data'!E159)),0),"]"),IF(AND(ISNUMBER(OFFSET('Sanitation Data'!$E$5,0,10*ROW('Sanitation Data'!E159))),CU165="",ISNUMBER(OFFSET('Sanitation Data'!$E$5,0,10*ROW('Sanitation Data'!E159)))),100-OFFSET('Sanitation Data'!$E$5,0,10*ROW('Sanitation Data'!E159)),NA())))</f>
        <v>#N/A</v>
      </c>
      <c r="AG165" s="120" t="e">
        <f ca="1">+IF(AND(ISNUMBER(OFFSET('Sanitation Data'!$E$7,0,10*ROW('Sanitation Data'!E159))),CV165="Yes"),OFFSET('Sanitation Data'!$E$7,0,10*ROW('Sanitation Data'!E159)),IF(AND(ISNUMBER(OFFSET('Sanitation Data'!$E$7,0,10*ROW('Sanitation Data'!E159))),CV165="No",ISNUMBER(OFFSET('Sanitation Data'!$E$7,0,10*ROW('Sanitation Data'!E159)))),CONCATENATE("[",ROUND(OFFSET('Sanitation Data'!$E$7,0,10*ROW('Sanitation Data'!E159)),0),"]"),IF(AND(ISNUMBER(OFFSET('Sanitation Data'!$E$7,0,10*ROW('Sanitation Data'!E159))),CV165="",ISNUMBER(OFFSET('Sanitation Data'!$E$7,0,10*ROW('Sanitation Data'!E159)))),OFFSET('Sanitation Data'!$E$7,0,10*ROW('Sanitation Data'!E159)),NA())))</f>
        <v>#N/A</v>
      </c>
      <c r="AH165" s="120" t="e">
        <f ca="1">+IF(AND(ISNUMBER(OFFSET('Sanitation Data'!$E$11,0,10*ROW('Sanitation Data'!E159))),CW165="Yes"),OFFSET('Sanitation Data'!$E$11,0,10*ROW('Sanitation Data'!E159)),IF(AND(ISNUMBER(OFFSET('Sanitation Data'!$E$11,0,10*ROW('Sanitation Data'!E159))),CW165="No",ISNUMBER(OFFSET('Sanitation Data'!$E$11,0,10*ROW('Sanitation Data'!E159)))),CONCATENATE("[",ROUND(OFFSET('Sanitation Data'!$E$11,0,10*ROW('Sanitation Data'!E159)),0),"]"),IF(AND(ISNUMBER(OFFSET('Sanitation Data'!$E$11,0,10*ROW('Sanitation Data'!E159))),CW165="",ISNUMBER(OFFSET('Sanitation Data'!$E$11,0,10*ROW('Sanitation Data'!E159)))),OFFSET('Sanitation Data'!$E$11,0,10*ROW('Sanitation Data'!E159)),NA())))</f>
        <v>#N/A</v>
      </c>
      <c r="AI165" s="120" t="e">
        <f ca="1">+IF(AND(ISNUMBER(OFFSET('Sanitation Data'!$E$12,0,10*ROW('Sanitation Data'!E159))),CX165="Yes"),OFFSET('Sanitation Data'!$E$12,0,10*ROW('Sanitation Data'!E159)),IF(AND(ISNUMBER(OFFSET('Sanitation Data'!$E$12,0,10*ROW('Sanitation Data'!E159))),CX165="No",ISNUMBER(OFFSET('Sanitation Data'!$E$12,0,10*ROW('Sanitation Data'!E159)))),CONCATENATE("[",ROUND(OFFSET('Sanitation Data'!$E$12,0,10*ROW('Sanitation Data'!E159)),0),"]"),IF(AND(ISNUMBER(OFFSET('Sanitation Data'!$E$12,0,10*ROW('Sanitation Data'!E159))),CX165="",ISNUMBER(OFFSET('Sanitation Data'!$E$12,0,10*ROW('Sanitation Data'!E159)))),OFFSET('Sanitation Data'!$E$12,0,10*ROW('Sanitation Data'!E159)),NA())))</f>
        <v>#N/A</v>
      </c>
      <c r="AJ165" s="120" t="e">
        <f ca="1">+IF(AND(ISNUMBER(OFFSET('Sanitation Data'!$E$13,0,10*ROW('Sanitation Data'!E159))),CY165="Yes"),OFFSET('Sanitation Data'!$E$13,0,10*ROW('Sanitation Data'!E159)),IF(AND(ISNUMBER(OFFSET('Sanitation Data'!$E$13,0,10*ROW('Sanitation Data'!E159))),CY165="No",ISNUMBER(OFFSET('Sanitation Data'!$E$13,0,10*ROW('Sanitation Data'!E159)))),CONCATENATE("[",ROUND(OFFSET('Sanitation Data'!$E$13,0,10*ROW('Sanitation Data'!E159)),0),"]"),IF(AND(ISNUMBER(OFFSET('Sanitation Data'!$E$13,0,10*ROW('Sanitation Data'!E159))),CY165="",ISNUMBER(OFFSET('Sanitation Data'!$E$13,0,10*ROW('Sanitation Data'!E159)))),OFFSET('Sanitation Data'!$E$13,0,10*ROW('Sanitation Data'!E159)),NA())))</f>
        <v>#N/A</v>
      </c>
      <c r="AK165" s="120" t="e">
        <f ca="1">+IF(AND(ISNUMBER(OFFSET('Sanitation Data'!$F$5,0,10*ROW('Sanitation Data'!F159))),CZ165="Yes"),100-OFFSET('Sanitation Data'!$F$5,0,10*ROW('Sanitation Data'!F159)),IF(AND(ISNUMBER(OFFSET('Sanitation Data'!$F$5,0,10*ROW('Sanitation Data'!F159))),CZ165="No",ISNUMBER(OFFSET('Sanitation Data'!$F$5,0,10*ROW('Sanitation Data'!F159)))),CONCATENATE("[",ROUND(100-OFFSET('Sanitation Data'!$F$5,0,10*ROW('Sanitation Data'!F159)),0),"]"),IF(AND(ISNUMBER(OFFSET('Sanitation Data'!$F$5,0,10*ROW('Sanitation Data'!F159))),CZ165="",ISNUMBER(OFFSET('Sanitation Data'!$F$5,0,10*ROW('Sanitation Data'!F159)))),100-OFFSET('Sanitation Data'!$F$5,0,10*ROW('Sanitation Data'!F159)),NA())))</f>
        <v>#N/A</v>
      </c>
      <c r="AL165" s="120" t="e">
        <f ca="1">+IF(AND(ISNUMBER(OFFSET('Sanitation Data'!$F$7,0,10*ROW('Sanitation Data'!F159))),DA165="Yes"),OFFSET('Sanitation Data'!$F$7,0,10*ROW('Sanitation Data'!F159)),IF(AND(ISNUMBER(OFFSET('Sanitation Data'!$F$7,0,10*ROW('Sanitation Data'!F159))),DA165="No",ISNUMBER(OFFSET('Sanitation Data'!$F$7,0,10*ROW('Sanitation Data'!F159)))),CONCATENATE("[",ROUND(OFFSET('Sanitation Data'!$F$7,0,10*ROW('Sanitation Data'!F159)),0),"]"),IF(AND(ISNUMBER(OFFSET('Sanitation Data'!$F$7,0,10*ROW('Sanitation Data'!F159))),DA165="",ISNUMBER(OFFSET('Sanitation Data'!$F$7,0,10*ROW('Sanitation Data'!F159)))),OFFSET('Sanitation Data'!$F$7,0,10*ROW('Sanitation Data'!F159)),NA())))</f>
        <v>#N/A</v>
      </c>
      <c r="AM165" s="120" t="e">
        <f ca="1">+IF(AND(ISNUMBER(OFFSET('Sanitation Data'!$F$11,0,10*ROW('Sanitation Data'!F159))),DB165="Yes"),OFFSET('Sanitation Data'!$F$11,0,10*ROW('Sanitation Data'!F159)),IF(AND(ISNUMBER(OFFSET('Sanitation Data'!$F$11,0,10*ROW('Sanitation Data'!F159))),DB165="No",ISNUMBER(OFFSET('Sanitation Data'!$F$11,0,10*ROW('Sanitation Data'!F159)))),CONCATENATE("[",ROUND(OFFSET('Sanitation Data'!$F$11,0,10*ROW('Sanitation Data'!F159)),0),"]"),IF(AND(ISNUMBER(OFFSET('Sanitation Data'!$F$11,0,10*ROW('Sanitation Data'!F159))),DB165="",ISNUMBER(OFFSET('Sanitation Data'!$F$11,0,10*ROW('Sanitation Data'!F159)))),OFFSET('Sanitation Data'!$F$11,0,10*ROW('Sanitation Data'!F159)),NA())))</f>
        <v>#N/A</v>
      </c>
      <c r="AN165" s="120" t="e">
        <f ca="1">+IF(AND(ISNUMBER(OFFSET('Sanitation Data'!$F$12,0,10*ROW('Sanitation Data'!F159))),DC165="Yes"),OFFSET('Sanitation Data'!$F$12,0,10*ROW('Sanitation Data'!F159)),IF(AND(ISNUMBER(OFFSET('Sanitation Data'!$F$12,0,10*ROW('Sanitation Data'!F159))),DC165="No",ISNUMBER(OFFSET('Sanitation Data'!$F$12,0,10*ROW('Sanitation Data'!F159)))),CONCATENATE("[",ROUND(OFFSET('Sanitation Data'!$F$12,0,10*ROW('Sanitation Data'!F159)),0),"]"),IF(AND(ISNUMBER(OFFSET('Sanitation Data'!$F$12,0,10*ROW('Sanitation Data'!F159))),DC165="",ISNUMBER(OFFSET('Sanitation Data'!$F$12,0,10*ROW('Sanitation Data'!F159)))),OFFSET('Sanitation Data'!$F$12,0,10*ROW('Sanitation Data'!F159)),NA())))</f>
        <v>#N/A</v>
      </c>
      <c r="AO165" s="120" t="e">
        <f ca="1">+IF(AND(ISNUMBER(OFFSET('Sanitation Data'!$F$13,0,10*ROW('Sanitation Data'!F159))),DD165="Yes"),OFFSET('Sanitation Data'!$F$13,0,10*ROW('Sanitation Data'!F159)),IF(AND(ISNUMBER(OFFSET('Sanitation Data'!$F$13,0,10*ROW('Sanitation Data'!F159))),DD165="No",ISNUMBER(OFFSET('Sanitation Data'!$F$13,0,10*ROW('Sanitation Data'!F159)))),CONCATENATE("[",ROUND(OFFSET('Sanitation Data'!$F$13,0,10*ROW('Sanitation Data'!F159)),0),"]"),IF(AND(ISNUMBER(OFFSET('Sanitation Data'!$F$13,0,10*ROW('Sanitation Data'!F159))),DD165="",ISNUMBER(OFFSET('Sanitation Data'!$F$13,0,10*ROW('Sanitation Data'!F159)))),OFFSET('Sanitation Data'!$F$13,0,10*ROW('Sanitation Data'!F159)),NA())))</f>
        <v>#N/A</v>
      </c>
      <c r="AP165" s="120" t="e">
        <f ca="1">+IF(AND(ISNUMBER(OFFSET('Sanitation Data'!$G$5,0,10*ROW('Sanitation Data'!G159))),DE165="Yes"),100-OFFSET('Sanitation Data'!$G$5,0,10*ROW('Sanitation Data'!G159)),IF(AND(ISNUMBER(OFFSET('Sanitation Data'!$G$5,0,10*ROW('Sanitation Data'!G159))),DE165="No",ISNUMBER(OFFSET('Sanitation Data'!$G$5,0,10*ROW('Sanitation Data'!G159)))),CONCATENATE("[",ROUND(100-OFFSET('Sanitation Data'!$G$5,0,10*ROW('Sanitation Data'!G159)),0),"]"),IF(AND(ISNUMBER(OFFSET('Sanitation Data'!$G$5,0,10*ROW('Sanitation Data'!G159))),DE165="",ISNUMBER(OFFSET('Sanitation Data'!$G$5,0,10*ROW('Sanitation Data'!G159)))),100-OFFSET('Sanitation Data'!$G$5,0,10*ROW('Sanitation Data'!G159)),NA())))</f>
        <v>#N/A</v>
      </c>
      <c r="AQ165" s="120" t="e">
        <f ca="1">+IF(AND(ISNUMBER(OFFSET('Sanitation Data'!$G$7,0,10*ROW('Sanitation Data'!G159))),DF165="Yes"),OFFSET('Sanitation Data'!$G$7,0,10*ROW('Sanitation Data'!G159)),IF(AND(ISNUMBER(OFFSET('Sanitation Data'!$G$7,0,10*ROW('Sanitation Data'!G159))),DF165="No",ISNUMBER(OFFSET('Sanitation Data'!$G$7,0,10*ROW('Sanitation Data'!G159)))),CONCATENATE("[",ROUND(OFFSET('Sanitation Data'!$G$7,0,10*ROW('Sanitation Data'!G159)),0),"]"),IF(AND(ISNUMBER(OFFSET('Sanitation Data'!$G$7,0,10*ROW('Sanitation Data'!G159))),DF165="",ISNUMBER(OFFSET('Sanitation Data'!$G$7,0,10*ROW('Sanitation Data'!G159)))),OFFSET('Sanitation Data'!$G$7,0,10*ROW('Sanitation Data'!G159)),NA())))</f>
        <v>#N/A</v>
      </c>
      <c r="AR165" s="120" t="e">
        <f ca="1">+IF(AND(ISNUMBER(OFFSET('Sanitation Data'!$G$11,0,10*ROW('Sanitation Data'!G159))),DG165="Yes"),OFFSET('Sanitation Data'!$G$11,0,10*ROW('Sanitation Data'!G159)),IF(AND(ISNUMBER(OFFSET('Sanitation Data'!$G$11,0,10*ROW('Sanitation Data'!G159))),DG165="No",ISNUMBER(OFFSET('Sanitation Data'!$G$11,0,10*ROW('Sanitation Data'!G159)))),CONCATENATE("[",ROUND(OFFSET('Sanitation Data'!$G$11,0,10*ROW('Sanitation Data'!G159)),0),"]"),IF(AND(ISNUMBER(OFFSET('Sanitation Data'!$G$11,0,10*ROW('Sanitation Data'!G159))),DG165="",ISNUMBER(OFFSET('Sanitation Data'!$G$11,0,10*ROW('Sanitation Data'!G159)))),OFFSET('Sanitation Data'!$G$11,0,10*ROW('Sanitation Data'!G159)),NA())))</f>
        <v>#N/A</v>
      </c>
      <c r="AS165" s="120" t="e">
        <f ca="1">+IF(AND(ISNUMBER(OFFSET('Sanitation Data'!$G$12,0,10*ROW('Sanitation Data'!G159))),DH165="Yes"),OFFSET('Sanitation Data'!$G$12,0,10*ROW('Sanitation Data'!G159)),IF(AND(ISNUMBER(OFFSET('Sanitation Data'!$G$12,0,10*ROW('Sanitation Data'!G159))),DH165="No",ISNUMBER(OFFSET('Sanitation Data'!$G$12,0,10*ROW('Sanitation Data'!G159)))),CONCATENATE("[",ROUND(OFFSET('Sanitation Data'!$G$12,0,10*ROW('Sanitation Data'!G159)),0),"]"),IF(AND(ISNUMBER(OFFSET('Sanitation Data'!$G$12,0,10*ROW('Sanitation Data'!G159))),DH165="",ISNUMBER(OFFSET('Sanitation Data'!$G$12,0,10*ROW('Sanitation Data'!G159)))),OFFSET('Sanitation Data'!$G$12,0,10*ROW('Sanitation Data'!G159)),NA())))</f>
        <v>#N/A</v>
      </c>
      <c r="AT165" s="120" t="e">
        <f ca="1">+IF(AND(ISNUMBER(OFFSET('Sanitation Data'!$G$13,0,10*ROW('Sanitation Data'!G159))),DI165="Yes"),OFFSET('Sanitation Data'!$G$13,0,10*ROW('Sanitation Data'!G159)),IF(AND(ISNUMBER(OFFSET('Sanitation Data'!$G$13,0,10*ROW('Sanitation Data'!G159))),DI165="No",ISNUMBER(OFFSET('Sanitation Data'!$G$13,0,10*ROW('Sanitation Data'!G159)))),CONCATENATE("[",ROUND(OFFSET('Sanitation Data'!$G$13,0,10*ROW('Sanitation Data'!G159)),0),"]"),IF(AND(ISNUMBER(OFFSET('Sanitation Data'!$G$13,0,10*ROW('Sanitation Data'!G159))),DI165="",ISNUMBER(OFFSET('Sanitation Data'!$G$13,0,10*ROW('Sanitation Data'!G159)))),OFFSET('Sanitation Data'!$G$13,0,10*ROW('Sanitation Data'!G159)),NA())))</f>
        <v>#N/A</v>
      </c>
      <c r="AU165" s="120" t="e">
        <f ca="1">+IF(AND(ISNUMBER(OFFSET('Sanitation Data'!$H$5,0,10*ROW('Sanitation Data'!H159))),DJ165="Yes"),100-OFFSET('Sanitation Data'!$H$5,0,10*ROW('Sanitation Data'!H159)),IF(AND(ISNUMBER(OFFSET('Sanitation Data'!$H$5,0,10*ROW('Sanitation Data'!H159))),DJ165="No",ISNUMBER(OFFSET('Sanitation Data'!$H$5,0,10*ROW('Sanitation Data'!H159)))),CONCATENATE("[",ROUND(100-OFFSET('Sanitation Data'!$H$5,0,10*ROW('Sanitation Data'!H159)),0),"]"),IF(AND(ISNUMBER(OFFSET('Sanitation Data'!$H$5,0,10*ROW('Sanitation Data'!H159))),DJ165="",ISNUMBER(OFFSET('Sanitation Data'!$H$5,0,10*ROW('Sanitation Data'!H159)))),100-OFFSET('Sanitation Data'!$H$5,0,10*ROW('Sanitation Data'!H159)),NA())))</f>
        <v>#N/A</v>
      </c>
      <c r="AV165" s="120" t="e">
        <f ca="1">+IF(AND(ISNUMBER(OFFSET('Sanitation Data'!$H$7,0,10*ROW('Sanitation Data'!H159))),DK165="Yes"),OFFSET('Sanitation Data'!$H$7,0,10*ROW('Sanitation Data'!H159)),IF(AND(ISNUMBER(OFFSET('Sanitation Data'!$H$7,0,10*ROW('Sanitation Data'!H159))),DK165="No",ISNUMBER(OFFSET('Sanitation Data'!$H$7,0,10*ROW('Sanitation Data'!H159)))),CONCATENATE("[",ROUND(OFFSET('Sanitation Data'!$H$7,0,10*ROW('Sanitation Data'!H159)),0),"]"),IF(AND(ISNUMBER(OFFSET('Sanitation Data'!$H$7,0,10*ROW('Sanitation Data'!H159))),DK165="",ISNUMBER(OFFSET('Sanitation Data'!$H$7,0,10*ROW('Sanitation Data'!H159)))),OFFSET('Sanitation Data'!$H$7,0,10*ROW('Sanitation Data'!H159)),NA())))</f>
        <v>#N/A</v>
      </c>
      <c r="AW165" s="120" t="e">
        <f ca="1">+IF(AND(ISNUMBER(OFFSET('Sanitation Data'!$H$11,0,10*ROW('Sanitation Data'!H159))),DL165="Yes"),OFFSET('Sanitation Data'!$H$11,0,10*ROW('Sanitation Data'!H159)),IF(AND(ISNUMBER(OFFSET('Sanitation Data'!$H$11,0,10*ROW('Sanitation Data'!H159))),DL165="No",ISNUMBER(OFFSET('Sanitation Data'!$H$11,0,10*ROW('Sanitation Data'!H159)))),CONCATENATE("[",ROUND(OFFSET('Sanitation Data'!$H$11,0,10*ROW('Sanitation Data'!H159)),0),"]"),IF(AND(ISNUMBER(OFFSET('Sanitation Data'!$H$11,0,10*ROW('Sanitation Data'!H159))),DL165="",ISNUMBER(OFFSET('Sanitation Data'!$H$11,0,10*ROW('Sanitation Data'!H159)))),OFFSET('Sanitation Data'!$H$11,0,10*ROW('Sanitation Data'!H159)),NA())))</f>
        <v>#N/A</v>
      </c>
      <c r="AX165" s="120" t="e">
        <f ca="1">+IF(AND(ISNUMBER(OFFSET('Sanitation Data'!$H$12,0,10*ROW('Sanitation Data'!H159))),DM165="Yes"),OFFSET('Sanitation Data'!$H$12,0,10*ROW('Sanitation Data'!H159)),IF(AND(ISNUMBER(OFFSET('Sanitation Data'!$H$12,0,10*ROW('Sanitation Data'!H159))),DM165="No",ISNUMBER(OFFSET('Sanitation Data'!$H$12,0,10*ROW('Sanitation Data'!H159)))),CONCATENATE("[",ROUND(OFFSET('Sanitation Data'!$H$12,0,10*ROW('Sanitation Data'!H159)),0),"]"),IF(AND(ISNUMBER(OFFSET('Sanitation Data'!$H$12,0,10*ROW('Sanitation Data'!H159))),DM165="",ISNUMBER(OFFSET('Sanitation Data'!$H$12,0,10*ROW('Sanitation Data'!H159)))),OFFSET('Sanitation Data'!$H$12,0,10*ROW('Sanitation Data'!H159)),NA())))</f>
        <v>#N/A</v>
      </c>
      <c r="AY165" s="120" t="e">
        <f ca="1">+IF(AND(ISNUMBER(OFFSET('Sanitation Data'!$H$13,0,10*ROW('Sanitation Data'!H159))),DN165="Yes"),OFFSET('Sanitation Data'!$H$13,0,10*ROW('Sanitation Data'!H159)),IF(AND(ISNUMBER(OFFSET('Sanitation Data'!$H$13,0,10*ROW('Sanitation Data'!H159))),DN165="No",ISNUMBER(OFFSET('Sanitation Data'!$H$13,0,10*ROW('Sanitation Data'!H159)))),CONCATENATE("[",ROUND(OFFSET('Sanitation Data'!$H$13,0,10*ROW('Sanitation Data'!H159)),0),"]"),IF(AND(ISNUMBER(OFFSET('Sanitation Data'!$H$13,0,10*ROW('Sanitation Data'!H159))),DN165="",ISNUMBER(OFFSET('Sanitation Data'!$H$13,0,10*ROW('Sanitation Data'!H159)))),OFFSET('Sanitation Data'!$H$13,0,10*ROW('Sanitation Data'!H159)),NA())))</f>
        <v>#N/A</v>
      </c>
      <c r="AZ165" s="121" t="e">
        <f ca="1">+IF(AND(ISNUMBER(OFFSET('Hygiene Data'!$C$6,0,10*ROW('Hygiene Data'!C159))),DO165="Yes"),OFFSET('Hygiene Data'!$C$6,0,10*ROW('Hygiene Data'!C159)),IF(AND(ISNUMBER(OFFSET('Hygiene Data'!$C$6,0,10*ROW('Hygiene Data'!C159))),DO165="No",ISNUMBER(OFFSET('Hygiene Data'!$C$6,0,10*ROW('Hygiene Data'!C159)))),CONCATENATE("[",ROUND(OFFSET('Hygiene Data'!$C$6,0,10*ROW('Hygiene Data'!C159)),0),"]"),IF(AND(ISNUMBER(OFFSET('Hygiene Data'!$C$6,0,10*ROW('Hygiene Data'!C159))),DO165="",ISNUMBER(OFFSET('Hygiene Data'!$C$6,0,10*ROW('Hygiene Data'!C159)))),OFFSET('Hygiene Data'!$C$6,0,10*ROW('Hygiene Data'!C159)),NA())))</f>
        <v>#N/A</v>
      </c>
      <c r="BA165" s="121" t="e">
        <f ca="1">+IF(AND(ISNUMBER(OFFSET('Hygiene Data'!$C$8,0,10*ROW('Hygiene Data'!C159))),DP165="Yes"),OFFSET('Hygiene Data'!$C$8,0,10*ROW('Hygiene Data'!C159)),IF(AND(ISNUMBER(OFFSET('Hygiene Data'!$C$8,0,10*ROW('Hygiene Data'!C159))),DP165="No",ISNUMBER(OFFSET('Hygiene Data'!$C$8,0,10*ROW('Hygiene Data'!C159)))),CONCATENATE("[",ROUND(OFFSET('Hygiene Data'!$C$8,0,10*ROW('Hygiene Data'!C159)),0),"]"),IF(AND(ISNUMBER(OFFSET('Hygiene Data'!$C$8,0,10*ROW('Hygiene Data'!C159))),DP165="",ISNUMBER(OFFSET('Hygiene Data'!$C$8,0,10*ROW('Hygiene Data'!C159)))),OFFSET('Hygiene Data'!$C$8,0,10*ROW('Hygiene Data'!C159)),NA())))</f>
        <v>#N/A</v>
      </c>
      <c r="BB165" s="121" t="e">
        <f ca="1">+IF(AND(ISNUMBER(OFFSET('Hygiene Data'!$C$10,0,10*ROW('Hygiene Data'!C159))),DQ165="Yes"),OFFSET('Hygiene Data'!$C$10,0,10*ROW('Hygiene Data'!C159)),IF(AND(ISNUMBER(OFFSET('Hygiene Data'!$C$10,0,10*ROW('Hygiene Data'!C159))),DQ165="No",ISNUMBER(OFFSET('Hygiene Data'!$C$10,0,10*ROW('Hygiene Data'!C159)))),CONCATENATE("[",ROUND(OFFSET('Hygiene Data'!$C$10,0,10*ROW('Hygiene Data'!C159)),0),"]"),IF(AND(ISNUMBER(OFFSET('Hygiene Data'!$C$10,0,10*ROW('Hygiene Data'!C159))),DQ165="",ISNUMBER(OFFSET('Hygiene Data'!$C$10,0,10*ROW('Hygiene Data'!C159)))),OFFSET('Hygiene Data'!$C$10,0,10*ROW('Hygiene Data'!C159)),NA())))</f>
        <v>#N/A</v>
      </c>
      <c r="BC165" s="121" t="e">
        <f ca="1">+IF(AND(ISNUMBER(OFFSET('Hygiene Data'!$D$6,0,10*ROW('Hygiene Data'!D159))),DR165="Yes"),OFFSET('Hygiene Data'!$D$6,0,10*ROW('Hygiene Data'!D159)),IF(AND(ISNUMBER(OFFSET('Hygiene Data'!$D$6,0,10*ROW('Hygiene Data'!D159))),DR165="No",ISNUMBER(OFFSET('Hygiene Data'!$D$6,0,10*ROW('Hygiene Data'!D159)))),CONCATENATE("[",ROUND(OFFSET('Hygiene Data'!$D$6,0,10*ROW('Hygiene Data'!D159)),0),"]"),IF(AND(ISNUMBER(OFFSET('Hygiene Data'!$D$6,0,10*ROW('Hygiene Data'!D159))),DR165="",ISNUMBER(OFFSET('Hygiene Data'!$D$6,0,10*ROW('Hygiene Data'!D159)))),OFFSET('Hygiene Data'!$D$6,0,10*ROW('Hygiene Data'!D159)),NA())))</f>
        <v>#N/A</v>
      </c>
      <c r="BD165" s="121" t="e">
        <f ca="1">+IF(AND(ISNUMBER(OFFSET('Hygiene Data'!$D$8,0,10*ROW('Hygiene Data'!D159))),DS165="Yes"),OFFSET('Hygiene Data'!$D$8,0,10*ROW('Hygiene Data'!D159)),IF(AND(ISNUMBER(OFFSET('Hygiene Data'!$D$8,0,10*ROW('Hygiene Data'!D159))),DS165="No",ISNUMBER(OFFSET('Hygiene Data'!$D$8,0,10*ROW('Hygiene Data'!D159)))),CONCATENATE("[",ROUND(OFFSET('Hygiene Data'!$D$8,0,10*ROW('Hygiene Data'!D159)),0),"]"),IF(AND(ISNUMBER(OFFSET('Hygiene Data'!$D$8,0,10*ROW('Hygiene Data'!D159))),DS165="",ISNUMBER(OFFSET('Hygiene Data'!$D$8,0,10*ROW('Hygiene Data'!D159)))),OFFSET('Hygiene Data'!$D$8,0,10*ROW('Hygiene Data'!D159)),NA())))</f>
        <v>#N/A</v>
      </c>
      <c r="BE165" s="121" t="e">
        <f ca="1">+IF(AND(ISNUMBER(OFFSET('Hygiene Data'!$D$10,0,10*ROW('Hygiene Data'!D159))),DT165="Yes"),OFFSET('Hygiene Data'!$D$10,0,10*ROW('Hygiene Data'!D159)),IF(AND(ISNUMBER(OFFSET('Hygiene Data'!$D$10,0,10*ROW('Hygiene Data'!D159))),DT165="No",ISNUMBER(OFFSET('Hygiene Data'!$D$10,0,10*ROW('Hygiene Data'!D159)))),CONCATENATE("[",ROUND(OFFSET('Hygiene Data'!$D$10,0,10*ROW('Hygiene Data'!D159)),0),"]"),IF(AND(ISNUMBER(OFFSET('Hygiene Data'!$D$10,0,10*ROW('Hygiene Data'!D159))),DT165="",ISNUMBER(OFFSET('Hygiene Data'!$D$10,0,10*ROW('Hygiene Data'!D159)))),OFFSET('Hygiene Data'!$D$10,0,10*ROW('Hygiene Data'!D159)),NA())))</f>
        <v>#N/A</v>
      </c>
      <c r="BF165" s="121" t="e">
        <f ca="1">+IF(AND(ISNUMBER(OFFSET('Hygiene Data'!$E$6,0,10*ROW('Hygiene Data'!E159))),DU165="Yes"),OFFSET('Hygiene Data'!$E$6,0,10*ROW('Hygiene Data'!E159)),IF(AND(ISNUMBER(OFFSET('Hygiene Data'!$E$6,0,10*ROW('Hygiene Data'!E159))),DU165="No",ISNUMBER(OFFSET('Hygiene Data'!$E$6,0,10*ROW('Hygiene Data'!E159)))),CONCATENATE("[",ROUND(OFFSET('Hygiene Data'!$E$6,0,10*ROW('Hygiene Data'!E159)),0),"]"),IF(AND(ISNUMBER(OFFSET('Hygiene Data'!$E$6,0,10*ROW('Hygiene Data'!E159))),DU165="",ISNUMBER(OFFSET('Hygiene Data'!$E$6,0,10*ROW('Hygiene Data'!E159)))),OFFSET('Hygiene Data'!$E$6,0,10*ROW('Hygiene Data'!E159)),NA())))</f>
        <v>#N/A</v>
      </c>
      <c r="BG165" s="121" t="e">
        <f ca="1">+IF(AND(ISNUMBER(OFFSET('Hygiene Data'!$E$8,0,10*ROW('Hygiene Data'!E159))),DV165="Yes"),OFFSET('Hygiene Data'!$E$8,0,10*ROW('Hygiene Data'!E159)),IF(AND(ISNUMBER(OFFSET('Hygiene Data'!$E$8,0,10*ROW('Hygiene Data'!E159))),DV165="No",ISNUMBER(OFFSET('Hygiene Data'!$E$8,0,10*ROW('Hygiene Data'!E159)))),CONCATENATE("[",ROUND(OFFSET('Hygiene Data'!$E$8,0,10*ROW('Hygiene Data'!E159)),0),"]"),IF(AND(ISNUMBER(OFFSET('Hygiene Data'!$E$8,0,10*ROW('Hygiene Data'!E159))),DV165="",ISNUMBER(OFFSET('Hygiene Data'!$E$8,0,10*ROW('Hygiene Data'!E159)))),OFFSET('Hygiene Data'!$E$8,0,10*ROW('Hygiene Data'!E159)),NA())))</f>
        <v>#N/A</v>
      </c>
      <c r="BH165" s="121" t="e">
        <f ca="1">+IF(AND(ISNUMBER(OFFSET('Hygiene Data'!$E$10,0,10*ROW('Hygiene Data'!E159))),DW165="Yes"),OFFSET('Hygiene Data'!$E$10,0,10*ROW('Hygiene Data'!E159)),IF(AND(ISNUMBER(OFFSET('Hygiene Data'!$E$10,0,10*ROW('Hygiene Data'!E159))),DW165="No",ISNUMBER(OFFSET('Hygiene Data'!$E$10,0,10*ROW('Hygiene Data'!E159)))),CONCATENATE("[",ROUND(OFFSET('Hygiene Data'!$E$10,0,10*ROW('Hygiene Data'!E159)),0),"]"),IF(AND(ISNUMBER(OFFSET('Hygiene Data'!$E$10,0,10*ROW('Hygiene Data'!E159))),DW165="",ISNUMBER(OFFSET('Hygiene Data'!$E$10,0,10*ROW('Hygiene Data'!E159)))),OFFSET('Hygiene Data'!$E$10,0,10*ROW('Hygiene Data'!E159)),NA())))</f>
        <v>#N/A</v>
      </c>
      <c r="BI165" s="121" t="e">
        <f ca="1">+IF(AND(ISNUMBER(OFFSET('Hygiene Data'!$F$6,0,10*ROW('Hygiene Data'!F159))),DX165="Yes"),OFFSET('Hygiene Data'!$F$6,0,10*ROW('Hygiene Data'!F159)),IF(AND(ISNUMBER(OFFSET('Hygiene Data'!$F$6,0,10*ROW('Hygiene Data'!F159))),DX165="No",ISNUMBER(OFFSET('Hygiene Data'!$F$6,0,10*ROW('Hygiene Data'!F159)))),CONCATENATE("[",ROUND(OFFSET('Hygiene Data'!$F$6,0,10*ROW('Hygiene Data'!F159)),0),"]"),IF(AND(ISNUMBER(OFFSET('Hygiene Data'!$F$6,0,10*ROW('Hygiene Data'!F159))),DX165="",ISNUMBER(OFFSET('Hygiene Data'!$F$6,0,10*ROW('Hygiene Data'!F159)))),OFFSET('Hygiene Data'!$F$6,0,10*ROW('Hygiene Data'!F159)),NA())))</f>
        <v>#N/A</v>
      </c>
      <c r="BJ165" s="121" t="e">
        <f ca="1">+IF(AND(ISNUMBER(OFFSET('Hygiene Data'!$F$8,0,10*ROW('Hygiene Data'!F159))),DY165="Yes"),OFFSET('Hygiene Data'!$F$8,0,10*ROW('Hygiene Data'!F159)),IF(AND(ISNUMBER(OFFSET('Hygiene Data'!$F$8,0,10*ROW('Hygiene Data'!F159))),DY165="No",ISNUMBER(OFFSET('Hygiene Data'!$F$8,0,10*ROW('Hygiene Data'!F159)))),CONCATENATE("[",ROUND(OFFSET('Hygiene Data'!$F$8,0,10*ROW('Hygiene Data'!F159)),0),"]"),IF(AND(ISNUMBER(OFFSET('Hygiene Data'!$F$8,0,10*ROW('Hygiene Data'!F159))),DY165="",ISNUMBER(OFFSET('Hygiene Data'!$F$8,0,10*ROW('Hygiene Data'!F159)))),OFFSET('Hygiene Data'!$F$8,0,10*ROW('Hygiene Data'!F159)),NA())))</f>
        <v>#N/A</v>
      </c>
      <c r="BK165" s="121" t="e">
        <f ca="1">+IF(AND(ISNUMBER(OFFSET('Hygiene Data'!$F$10,0,10*ROW('Hygiene Data'!F159))),DZ165="Yes"),OFFSET('Hygiene Data'!$F$10,0,10*ROW('Hygiene Data'!F159)),IF(AND(ISNUMBER(OFFSET('Hygiene Data'!$F$10,0,10*ROW('Hygiene Data'!F159))),DZ165="No",ISNUMBER(OFFSET('Hygiene Data'!$F$10,0,10*ROW('Hygiene Data'!F159)))),CONCATENATE("[",ROUND(OFFSET('Hygiene Data'!$F$10,0,10*ROW('Hygiene Data'!F159)),0),"]"),IF(AND(ISNUMBER(OFFSET('Hygiene Data'!$F$10,0,10*ROW('Hygiene Data'!F159))),DZ165="",ISNUMBER(OFFSET('Hygiene Data'!$F$10,0,10*ROW('Hygiene Data'!F159)))),OFFSET('Hygiene Data'!$F$10,0,10*ROW('Hygiene Data'!F159)),NA())))</f>
        <v>#N/A</v>
      </c>
      <c r="BL165" s="121" t="e">
        <f ca="1">+IF(AND(ISNUMBER(OFFSET('Hygiene Data'!$G$6,0,10*ROW('Hygiene Data'!G159))),EA165="Yes"),OFFSET('Hygiene Data'!$G$6,0,10*ROW('Hygiene Data'!G159)),IF(AND(ISNUMBER(OFFSET('Hygiene Data'!$G$6,0,10*ROW('Hygiene Data'!G159))),EA165="No",ISNUMBER(OFFSET('Hygiene Data'!$G$6,0,10*ROW('Hygiene Data'!G159)))),CONCATENATE("[",ROUND(OFFSET('Hygiene Data'!$G$6,0,10*ROW('Hygiene Data'!G159)),0),"]"),IF(AND(ISNUMBER(OFFSET('Hygiene Data'!$G$6,0,10*ROW('Hygiene Data'!G159))),EA165="",ISNUMBER(OFFSET('Hygiene Data'!$G$6,0,10*ROW('Hygiene Data'!G159)))),OFFSET('Hygiene Data'!$G$6,0,10*ROW('Hygiene Data'!G159)),NA())))</f>
        <v>#N/A</v>
      </c>
      <c r="BM165" s="121" t="e">
        <f ca="1">+IF(AND(ISNUMBER(OFFSET('Hygiene Data'!$G$8,0,10*ROW('Hygiene Data'!G159))),EB165="Yes"),OFFSET('Hygiene Data'!$G$8,0,10*ROW('Hygiene Data'!G159)),IF(AND(ISNUMBER(OFFSET('Hygiene Data'!$G$8,0,10*ROW('Hygiene Data'!G159))),EB165="No",ISNUMBER(OFFSET('Hygiene Data'!$G$8,0,10*ROW('Hygiene Data'!G159)))),CONCATENATE("[",ROUND(OFFSET('Hygiene Data'!$G$8,0,10*ROW('Hygiene Data'!G159)),0),"]"),IF(AND(ISNUMBER(OFFSET('Hygiene Data'!$G$8,0,10*ROW('Hygiene Data'!G159))),EB165="",ISNUMBER(OFFSET('Hygiene Data'!$G$8,0,10*ROW('Hygiene Data'!G159)))),OFFSET('Hygiene Data'!$G$8,0,10*ROW('Hygiene Data'!G159)),NA())))</f>
        <v>#N/A</v>
      </c>
      <c r="BN165" s="121" t="e">
        <f ca="1">+IF(AND(ISNUMBER(OFFSET('Hygiene Data'!$G$10,0,10*ROW('Hygiene Data'!G159))),EC165="Yes"),OFFSET('Hygiene Data'!$G$10,0,10*ROW('Hygiene Data'!G159)),IF(AND(ISNUMBER(OFFSET('Hygiene Data'!$G$10,0,10*ROW('Hygiene Data'!G159))),EC165="No",ISNUMBER(OFFSET('Hygiene Data'!$G$10,0,10*ROW('Hygiene Data'!G159)))),CONCATENATE("[",ROUND(OFFSET('Hygiene Data'!$G$10,0,10*ROW('Hygiene Data'!G159)),0),"]"),IF(AND(ISNUMBER(OFFSET('Hygiene Data'!$G$10,0,10*ROW('Hygiene Data'!G159))),EC165="",ISNUMBER(OFFSET('Hygiene Data'!$G$10,0,10*ROW('Hygiene Data'!G159)))),OFFSET('Hygiene Data'!$G$10,0,10*ROW('Hygiene Data'!G159)),NA())))</f>
        <v>#N/A</v>
      </c>
      <c r="BO165" s="121" t="e">
        <f ca="1">+IF(AND(ISNUMBER(OFFSET('Hygiene Data'!$H$6,0,10*ROW('Hygiene Data'!H159))),ED165="Yes"),OFFSET('Hygiene Data'!$H$6,0,10*ROW('Hygiene Data'!H159)),IF(AND(ISNUMBER(OFFSET('Hygiene Data'!$H$6,0,10*ROW('Hygiene Data'!H159))),ED165="No",ISNUMBER(OFFSET('Hygiene Data'!$H$6,0,10*ROW('Hygiene Data'!H159)))),CONCATENATE("[",ROUND(OFFSET('Hygiene Data'!$H$6,0,10*ROW('Hygiene Data'!H159)),0),"]"),IF(AND(ISNUMBER(OFFSET('Hygiene Data'!$H$6,0,10*ROW('Hygiene Data'!H159))),ED165="",ISNUMBER(OFFSET('Hygiene Data'!$H$6,0,10*ROW('Hygiene Data'!H159)))),OFFSET('Hygiene Data'!$H$6,0,10*ROW('Hygiene Data'!H159)),NA())))</f>
        <v>#N/A</v>
      </c>
      <c r="BP165" s="121" t="e">
        <f ca="1">+IF(AND(ISNUMBER(OFFSET('Hygiene Data'!$H$8,0,10*ROW('Hygiene Data'!H159))),EE165="Yes"),OFFSET('Hygiene Data'!$H$8,0,10*ROW('Hygiene Data'!H159)),IF(AND(ISNUMBER(OFFSET('Hygiene Data'!$H$8,0,10*ROW('Hygiene Data'!H159))),EE165="No",ISNUMBER(OFFSET('Hygiene Data'!$H$8,0,10*ROW('Hygiene Data'!H159)))),CONCATENATE("[",ROUND(OFFSET('Hygiene Data'!$H$8,0,10*ROW('Hygiene Data'!H159)),0),"]"),IF(AND(ISNUMBER(OFFSET('Hygiene Data'!$H$8,0,10*ROW('Hygiene Data'!H159))),EE165="",ISNUMBER(OFFSET('Hygiene Data'!$H$8,0,10*ROW('Hygiene Data'!H159)))),OFFSET('Hygiene Data'!$H$8,0,10*ROW('Hygiene Data'!H159)),NA())))</f>
        <v>#N/A</v>
      </c>
      <c r="BQ165" s="121" t="e">
        <f ca="1">+IF(AND(ISNUMBER(OFFSET('Hygiene Data'!$H$10,0,10*ROW('Hygiene Data'!H159))),EF165="Yes"),OFFSET('Hygiene Data'!$H$10,0,10*ROW('Hygiene Data'!H159)),IF(AND(ISNUMBER(OFFSET('Hygiene Data'!$H$10,0,10*ROW('Hygiene Data'!H159))),EF165="No",ISNUMBER(OFFSET('Hygiene Data'!$H$10,0,10*ROW('Hygiene Data'!H159)))),CONCATENATE("[",ROUND(OFFSET('Hygiene Data'!$H$10,0,10*ROW('Hygiene Data'!H159)),0),"]"),IF(AND(ISNUMBER(OFFSET('Hygiene Data'!$H$10,0,10*ROW('Hygiene Data'!H159))),EF165="",ISNUMBER(OFFSET('Hygiene Data'!$H$10,0,10*ROW('Hygiene Data'!H159)))),OFFSET('Hygiene Data'!$H$10,0,10*ROW('Hygiene Data'!H159)),NA())))</f>
        <v>#N/A</v>
      </c>
      <c r="BS165" s="28" t="str">
        <f ca="1">+IF(OFFSET('Water Data'!$C$28,0,10*ROW('Water Data'!C159))="","",OFFSET('Water Data'!$C$28,0,10*ROW('Water Data'!C159)))</f>
        <v/>
      </c>
      <c r="BT165" s="28" t="str">
        <f ca="1">+IF(OFFSET('Water Data'!$C$29,0,10*ROW('Water Data'!C159))="","",OFFSET('Water Data'!$C$29,0,10*ROW('Water Data'!C159)))</f>
        <v/>
      </c>
      <c r="BU165" s="28" t="str">
        <f ca="1">+IF(OFFSET('Water Data'!$C$30,0,10*ROW('Water Data'!C159))="","",OFFSET('Water Data'!$C$30,0,10*ROW('Water Data'!C159)))</f>
        <v/>
      </c>
      <c r="BV165" s="28" t="str">
        <f ca="1">+IF(OFFSET('Water Data'!$D$28,0,10*ROW('Water Data'!D159))="","",OFFSET('Water Data'!$D$28,0,10*ROW('Water Data'!D159)))</f>
        <v/>
      </c>
      <c r="BW165" s="28" t="str">
        <f ca="1">+IF(OFFSET('Water Data'!$D$29,0,10*ROW('Water Data'!D159))="","",OFFSET('Water Data'!$D$29,0,10*ROW('Water Data'!D159)))</f>
        <v/>
      </c>
      <c r="BX165" s="28" t="str">
        <f ca="1">+IF(OFFSET('Water Data'!$D$30,0,10*ROW('Water Data'!D159))="","",OFFSET('Water Data'!$D$30,0,10*ROW('Water Data'!D159)))</f>
        <v/>
      </c>
      <c r="BY165" s="28" t="str">
        <f ca="1">+IF(OFFSET('Water Data'!$E$28,0,10*ROW('Water Data'!E159))="","",OFFSET('Water Data'!$E$28,0,10*ROW('Water Data'!E159)))</f>
        <v/>
      </c>
      <c r="BZ165" s="28" t="str">
        <f ca="1">+IF(OFFSET('Water Data'!$E$29,0,10*ROW('Water Data'!E159))="","",OFFSET('Water Data'!$E$29,0,10*ROW('Water Data'!E159)))</f>
        <v/>
      </c>
      <c r="CA165" s="28" t="str">
        <f ca="1">+IF(OFFSET('Water Data'!$E$30,0,10*ROW('Water Data'!E159))="","",OFFSET('Water Data'!$E$30,0,10*ROW('Water Data'!E159)))</f>
        <v/>
      </c>
      <c r="CB165" s="28" t="str">
        <f ca="1">+IF(OFFSET('Water Data'!$F$28,0,10*ROW('Water Data'!F159))="","",OFFSET('Water Data'!$F$28,0,10*ROW('Water Data'!F159)))</f>
        <v/>
      </c>
      <c r="CC165" s="28" t="str">
        <f ca="1">+IF(OFFSET('Water Data'!$F$29,0,10*ROW('Water Data'!F159))="","",OFFSET('Water Data'!$F$29,0,10*ROW('Water Data'!F159)))</f>
        <v/>
      </c>
      <c r="CD165" s="28" t="str">
        <f ca="1">+IF(OFFSET('Water Data'!$F$30,0,10*ROW('Water Data'!F159))="","",OFFSET('Water Data'!$F$30,0,10*ROW('Water Data'!F159)))</f>
        <v/>
      </c>
      <c r="CE165" s="28" t="str">
        <f ca="1">+IF(OFFSET('Water Data'!$G$28,0,10*ROW('Water Data'!G159))="","",OFFSET('Water Data'!$G$28,0,10*ROW('Water Data'!G159)))</f>
        <v/>
      </c>
      <c r="CF165" s="28" t="str">
        <f ca="1">+IF(OFFSET('Water Data'!$G$29,0,10*ROW('Water Data'!G159))="","",OFFSET('Water Data'!$G$29,0,10*ROW('Water Data'!G159)))</f>
        <v/>
      </c>
      <c r="CG165" s="28" t="str">
        <f ca="1">+IF(OFFSET('Water Data'!$G$30,0,10*ROW('Water Data'!G159))="","",OFFSET('Water Data'!$G$30,0,10*ROW('Water Data'!G159)))</f>
        <v/>
      </c>
      <c r="CH165" s="28" t="str">
        <f ca="1">+IF(OFFSET('Water Data'!$H$28,0,10*ROW('Water Data'!H159))="","",OFFSET('Water Data'!$H$28,0,10*ROW('Water Data'!H159)))</f>
        <v/>
      </c>
      <c r="CI165" s="28" t="str">
        <f ca="1">+IF(OFFSET('Water Data'!$H$29,0,10*ROW('Water Data'!H159))="","",OFFSET('Water Data'!$H$29,0,10*ROW('Water Data'!H159)))</f>
        <v/>
      </c>
      <c r="CJ165" s="28" t="str">
        <f ca="1">+IF(OFFSET('Water Data'!$H$30,0,10*ROW('Water Data'!H159))="","",OFFSET('Water Data'!$H$30,0,10*ROW('Water Data'!H159)))</f>
        <v/>
      </c>
      <c r="CK165" s="28" t="str">
        <f ca="1">+IF(OFFSET('Sanitation Data'!$C$29,0,10*ROW('Sanitation Data'!C159))="","",OFFSET('Sanitation Data'!$C$29,0,10*ROW('Sanitation Data'!C159)))</f>
        <v/>
      </c>
      <c r="CL165" s="28" t="str">
        <f ca="1">+IF(OFFSET('Sanitation Data'!$C$30,0,10*ROW('Sanitation Data'!C159))="","",OFFSET('Sanitation Data'!$C$30,0,10*ROW('Sanitation Data'!C159)))</f>
        <v/>
      </c>
      <c r="CM165" s="28" t="str">
        <f ca="1">+IF(OFFSET('Sanitation Data'!$C$31,0,10*ROW('Sanitation Data'!C159))="","",OFFSET('Sanitation Data'!$C$31,0,10*ROW('Sanitation Data'!C159)))</f>
        <v/>
      </c>
      <c r="CN165" s="28" t="str">
        <f ca="1">+IF(OFFSET('Sanitation Data'!$C$32,0,10*ROW('Sanitation Data'!C159))="","",OFFSET('Sanitation Data'!$C$32,0,10*ROW('Sanitation Data'!C159)))</f>
        <v/>
      </c>
      <c r="CO165" s="28" t="str">
        <f ca="1">+IF(OFFSET('Sanitation Data'!$C$33,0,10*ROW('Sanitation Data'!C159))="","",OFFSET('Sanitation Data'!$C$33,0,10*ROW('Sanitation Data'!C159)))</f>
        <v/>
      </c>
      <c r="CP165" s="28" t="str">
        <f ca="1">+IF(OFFSET('Sanitation Data'!$D$29,0,10*ROW('Sanitation Data'!D159))="","",OFFSET('Sanitation Data'!$D$29,0,10*ROW('Sanitation Data'!D159)))</f>
        <v/>
      </c>
      <c r="CQ165" s="28" t="str">
        <f ca="1">+IF(OFFSET('Sanitation Data'!$D$30,0,10*ROW('Sanitation Data'!D159))="","",OFFSET('Sanitation Data'!$D$30,0,10*ROW('Sanitation Data'!D159)))</f>
        <v/>
      </c>
      <c r="CR165" s="28" t="str">
        <f ca="1">+IF(OFFSET('Sanitation Data'!$D$31,0,10*ROW('Sanitation Data'!D159))="","",OFFSET('Sanitation Data'!$D$31,0,10*ROW('Sanitation Data'!D159)))</f>
        <v/>
      </c>
      <c r="CS165" s="28" t="str">
        <f ca="1">+IF(OFFSET('Sanitation Data'!$D$32,0,10*ROW('Sanitation Data'!D159))="","",OFFSET('Sanitation Data'!$D$32,0,10*ROW('Sanitation Data'!D159)))</f>
        <v/>
      </c>
      <c r="CT165" s="28" t="str">
        <f ca="1">+IF(OFFSET('Sanitation Data'!$D$33,0,10*ROW('Sanitation Data'!D159))="","",OFFSET('Sanitation Data'!$D$33,0,10*ROW('Sanitation Data'!D159)))</f>
        <v/>
      </c>
      <c r="CU165" s="28" t="str">
        <f ca="1">+IF(OFFSET('Sanitation Data'!$E$29,0,10*ROW('Sanitation Data'!E159))="","",OFFSET('Sanitation Data'!$E$29,0,10*ROW('Sanitation Data'!E159)))</f>
        <v/>
      </c>
      <c r="CV165" s="28" t="str">
        <f ca="1">+IF(OFFSET('Sanitation Data'!$E$30,0,10*ROW('Sanitation Data'!E159))="","",OFFSET('Sanitation Data'!$E$30,0,10*ROW('Sanitation Data'!E159)))</f>
        <v/>
      </c>
      <c r="CW165" s="28" t="str">
        <f ca="1">+IF(OFFSET('Sanitation Data'!$E$31,0,10*ROW('Sanitation Data'!E159))="","",OFFSET('Sanitation Data'!$E$31,0,10*ROW('Sanitation Data'!E159)))</f>
        <v/>
      </c>
      <c r="CX165" s="28" t="str">
        <f ca="1">+IF(OFFSET('Sanitation Data'!$E$32,0,10*ROW('Sanitation Data'!E159))="","",OFFSET('Sanitation Data'!$E$32,0,10*ROW('Sanitation Data'!E159)))</f>
        <v/>
      </c>
      <c r="CY165" s="28" t="str">
        <f ca="1">+IF(OFFSET('Sanitation Data'!$E$33,0,10*ROW('Sanitation Data'!E159))="","",OFFSET('Sanitation Data'!$E$33,0,10*ROW('Sanitation Data'!E159)))</f>
        <v/>
      </c>
      <c r="CZ165" s="28" t="str">
        <f ca="1">+IF(OFFSET('Sanitation Data'!$F$29,0,10*ROW('Sanitation Data'!F159))="","",OFFSET('Sanitation Data'!$F$29,0,10*ROW('Sanitation Data'!F159)))</f>
        <v/>
      </c>
      <c r="DA165" s="28" t="str">
        <f ca="1">+IF(OFFSET('Sanitation Data'!$F$30,0,10*ROW('Sanitation Data'!F159))="","",OFFSET('Sanitation Data'!$F$30,0,10*ROW('Sanitation Data'!F159)))</f>
        <v/>
      </c>
      <c r="DB165" s="28" t="str">
        <f ca="1">+IF(OFFSET('Sanitation Data'!$F$31,0,10*ROW('Sanitation Data'!F159))="","",OFFSET('Sanitation Data'!$F$31,0,10*ROW('Sanitation Data'!F159)))</f>
        <v/>
      </c>
      <c r="DC165" s="28" t="str">
        <f ca="1">+IF(OFFSET('Sanitation Data'!$F$32,0,10*ROW('Sanitation Data'!F159))="","",OFFSET('Sanitation Data'!$F$32,0,10*ROW('Sanitation Data'!F159)))</f>
        <v/>
      </c>
      <c r="DD165" s="28" t="str">
        <f ca="1">+IF(OFFSET('Sanitation Data'!$F$33,0,10*ROW('Sanitation Data'!F159))="","",OFFSET('Sanitation Data'!$F$33,0,10*ROW('Sanitation Data'!F159)))</f>
        <v/>
      </c>
      <c r="DE165" s="28" t="str">
        <f ca="1">+IF(OFFSET('Sanitation Data'!$G$29,0,10*ROW('Sanitation Data'!G159))="","",OFFSET('Sanitation Data'!$G$29,0,10*ROW('Sanitation Data'!G159)))</f>
        <v/>
      </c>
      <c r="DF165" s="28" t="str">
        <f ca="1">+IF(OFFSET('Sanitation Data'!$G$30,0,10*ROW('Sanitation Data'!G159))="","",OFFSET('Sanitation Data'!$G$30,0,10*ROW('Sanitation Data'!G159)))</f>
        <v/>
      </c>
      <c r="DG165" s="28" t="str">
        <f ca="1">+IF(OFFSET('Sanitation Data'!$G$31,0,10*ROW('Sanitation Data'!G159))="","",OFFSET('Sanitation Data'!$G$31,0,10*ROW('Sanitation Data'!G159)))</f>
        <v/>
      </c>
      <c r="DH165" s="28" t="str">
        <f ca="1">+IF(OFFSET('Sanitation Data'!$G$32,0,10*ROW('Sanitation Data'!G159))="","",OFFSET('Sanitation Data'!$G$32,0,10*ROW('Sanitation Data'!G159)))</f>
        <v/>
      </c>
      <c r="DI165" s="28" t="str">
        <f ca="1">+IF(OFFSET('Sanitation Data'!$G$33,0,10*ROW('Sanitation Data'!G159))="","",OFFSET('Sanitation Data'!$G$33,0,10*ROW('Sanitation Data'!G159)))</f>
        <v/>
      </c>
      <c r="DJ165" s="28" t="str">
        <f ca="1">+IF(OFFSET('Sanitation Data'!$H$29,0,10*ROW('Sanitation Data'!H159))="","",OFFSET('Sanitation Data'!$H$29,0,10*ROW('Sanitation Data'!H159)))</f>
        <v/>
      </c>
      <c r="DK165" s="28" t="str">
        <f ca="1">+IF(OFFSET('Sanitation Data'!$H$30,0,10*ROW('Sanitation Data'!H159))="","",OFFSET('Sanitation Data'!$H$30,0,10*ROW('Sanitation Data'!H159)))</f>
        <v/>
      </c>
      <c r="DL165" s="28" t="str">
        <f ca="1">+IF(OFFSET('Sanitation Data'!$H$31,0,10*ROW('Sanitation Data'!H159))="","",OFFSET('Sanitation Data'!$H$31,0,10*ROW('Sanitation Data'!H159)))</f>
        <v/>
      </c>
      <c r="DM165" s="28" t="str">
        <f ca="1">+IF(OFFSET('Sanitation Data'!$H$32,0,10*ROW('Sanitation Data'!H159))="","",OFFSET('Sanitation Data'!$H$32,0,10*ROW('Sanitation Data'!H159)))</f>
        <v/>
      </c>
      <c r="DN165" s="28" t="str">
        <f ca="1">+IF(OFFSET('Sanitation Data'!$H$33,0,10*ROW('Sanitation Data'!H159))="","",OFFSET('Sanitation Data'!$H$33,0,10*ROW('Sanitation Data'!H159)))</f>
        <v/>
      </c>
      <c r="DO165" s="28" t="str">
        <f ca="1">+IF(OFFSET('Hygiene Data'!$C$12,0,10*ROW('Hygiene Data'!C159))="","",OFFSET('Hygiene Data'!$C$12,0,10*ROW('Hygiene Data'!C159)))</f>
        <v/>
      </c>
      <c r="DP165" s="28" t="str">
        <f ca="1">+IF(OFFSET('Hygiene Data'!$C$13,0,10*ROW('Hygiene Data'!C159))="","",OFFSET('Hygiene Data'!$C$13,0,10*ROW('Hygiene Data'!C159)))</f>
        <v/>
      </c>
      <c r="DQ165" s="28" t="str">
        <f ca="1">+IF(OFFSET('Hygiene Data'!$C$14,0,10*ROW('Hygiene Data'!C159))="","",OFFSET('Hygiene Data'!$C$14,0,10*ROW('Hygiene Data'!C159)))</f>
        <v/>
      </c>
      <c r="DR165" s="28" t="str">
        <f ca="1">+IF(OFFSET('Hygiene Data'!$D$12,0,10*ROW('Hygiene Data'!D159))="","",OFFSET('Hygiene Data'!$D$12,0,10*ROW('Hygiene Data'!D159)))</f>
        <v/>
      </c>
      <c r="DS165" s="28" t="str">
        <f ca="1">+IF(OFFSET('Hygiene Data'!$D$13,0,10*ROW('Hygiene Data'!D159))="","",OFFSET('Hygiene Data'!$D$13,0,10*ROW('Hygiene Data'!D159)))</f>
        <v/>
      </c>
      <c r="DT165" s="28" t="str">
        <f ca="1">+IF(OFFSET('Hygiene Data'!$D$14,0,10*ROW('Hygiene Data'!D159))="","",OFFSET('Hygiene Data'!$D$14,0,10*ROW('Hygiene Data'!D159)))</f>
        <v/>
      </c>
      <c r="DU165" s="28" t="str">
        <f ca="1">+IF(OFFSET('Hygiene Data'!$E$12,0,10*ROW('Hygiene Data'!E159))="","",OFFSET('Hygiene Data'!$E$12,0,10*ROW('Hygiene Data'!E159)))</f>
        <v/>
      </c>
      <c r="DV165" s="28" t="str">
        <f ca="1">+IF(OFFSET('Hygiene Data'!$E$13,0,10*ROW('Hygiene Data'!E159))="","",OFFSET('Hygiene Data'!$E$13,0,10*ROW('Hygiene Data'!E159)))</f>
        <v/>
      </c>
      <c r="DW165" s="28" t="str">
        <f ca="1">+IF(OFFSET('Hygiene Data'!$E$14,0,10*ROW('Hygiene Data'!E159))="","",OFFSET('Hygiene Data'!$E$14,0,10*ROW('Hygiene Data'!E159)))</f>
        <v/>
      </c>
      <c r="DX165" s="28" t="str">
        <f ca="1">+IF(OFFSET('Hygiene Data'!$F$12,0,10*ROW('Hygiene Data'!F159))="","",OFFSET('Hygiene Data'!$F$12,0,10*ROW('Hygiene Data'!F159)))</f>
        <v/>
      </c>
      <c r="DY165" s="28" t="str">
        <f ca="1">+IF(OFFSET('Hygiene Data'!$F$13,0,10*ROW('Hygiene Data'!F159))="","",OFFSET('Hygiene Data'!$F$13,0,10*ROW('Hygiene Data'!F159)))</f>
        <v/>
      </c>
      <c r="DZ165" s="28" t="str">
        <f ca="1">+IF(OFFSET('Hygiene Data'!$F$14,0,10*ROW('Hygiene Data'!F159))="","",OFFSET('Hygiene Data'!$F$14,0,10*ROW('Hygiene Data'!F159)))</f>
        <v/>
      </c>
      <c r="EA165" s="28" t="str">
        <f ca="1">+IF(OFFSET('Hygiene Data'!$G$12,0,10*ROW('Hygiene Data'!G159))="","",OFFSET('Hygiene Data'!$G$12,0,10*ROW('Hygiene Data'!G159)))</f>
        <v/>
      </c>
      <c r="EB165" s="28" t="str">
        <f ca="1">+IF(OFFSET('Hygiene Data'!$G$13,0,10*ROW('Hygiene Data'!G159))="","",OFFSET('Hygiene Data'!$G$13,0,10*ROW('Hygiene Data'!G159)))</f>
        <v/>
      </c>
      <c r="EC165" s="28" t="str">
        <f ca="1">+IF(OFFSET('Hygiene Data'!$G$14,0,10*ROW('Hygiene Data'!G159))="","",OFFSET('Hygiene Data'!$G$14,0,10*ROW('Hygiene Data'!G159)))</f>
        <v/>
      </c>
      <c r="ED165" s="28" t="str">
        <f ca="1">+IF(OFFSET('Hygiene Data'!$H$12,0,10*ROW('Hygiene Data'!H159))="","",OFFSET('Hygiene Data'!$H$12,0,10*ROW('Hygiene Data'!H159)))</f>
        <v/>
      </c>
      <c r="EE165" s="28" t="str">
        <f ca="1">+IF(OFFSET('Hygiene Data'!$H$13,0,10*ROW('Hygiene Data'!H159))="","",OFFSET('Hygiene Data'!$H$13,0,10*ROW('Hygiene Data'!H159)))</f>
        <v/>
      </c>
      <c r="EF165" s="28" t="str">
        <f ca="1">+IF(OFFSET('Hygiene Data'!$H$14,0,10*ROW('Hygiene Data'!H159))="","",OFFSET('Hygiene Data'!$H$14,0,10*ROW('Hygiene Data'!H159)))</f>
        <v/>
      </c>
    </row>
    <row r="166" spans="1:136" x14ac:dyDescent="0.2">
      <c r="A166" s="44" t="str">
        <f ca="1">+IF(OFFSET('Water Data'!$B$1,0,10*ROW('Water Data'!B163))="","",OFFSET('Water Data'!$B$1,0,10*ROW('Water Data'!B163)))</f>
        <v/>
      </c>
      <c r="B166" s="44" t="str">
        <f ca="1">+IF(OFFSET('Water Data'!$A$3,0,10*ROW('Water Data'!A163))="","",OFFSET('Water Data'!$A$3,0,10*ROW('Water Data'!A163)))</f>
        <v/>
      </c>
      <c r="C166" s="44" t="str">
        <f ca="1">+IF(OFFSET('Water Data'!$C$3,0,10*ROW('Water Data'!C163))="","",OFFSET('Water Data'!$C$3,0,10*ROW('Water Data'!C163)))</f>
        <v/>
      </c>
      <c r="D166" s="119" t="e">
        <f ca="1">+IF(AND(ISNUMBER(OFFSET('Water Data'!$C$5,0,10*ROW('Water Data'!C160))),BS166="Yes"),100-OFFSET('Water Data'!$C$5,0,10*ROW('Water Data'!C160)),IF(AND(ISNUMBER(OFFSET('Water Data'!$C$5,0,10*ROW('Water Data'!C160))),BS166="No",ISNUMBER(OFFSET('Water Data'!$C$5,0,10*ROW('Water Data'!C160)))),CONCATENATE("[",ROUND(100-OFFSET('Water Data'!$C$5,0,10*ROW('Water Data'!C160)),0),"]"),IF(AND(ISNUMBER(OFFSET('Water Data'!$C$5,0,10*ROW('Water Data'!C160))),BS166="",ISNUMBER(OFFSET('Water Data'!$C$5,0,10*ROW('Water Data'!C160)))),100-OFFSET('Water Data'!$C$5,0,10*ROW('Water Data'!C160)),NA())))</f>
        <v>#N/A</v>
      </c>
      <c r="E166" s="119" t="e">
        <f ca="1">+IF(AND(ISNUMBER(OFFSET('Water Data'!$C$7,0,10*ROW('Water Data'!D160))),BT166="Yes"),OFFSET('Water Data'!$C$7,0,10*ROW('Water Data'!C160)),IF(AND(ISNUMBER(OFFSET('Water Data'!$C$7,0,10*ROW('Water Data'!C160))),BT166="No",ISNUMBER(OFFSET('Water Data'!$C$7,0,10*ROW('Water Data'!C160)))),CONCATENATE("[",ROUND(OFFSET('Water Data'!$C$7,0,10*ROW('Water Data'!C160)),0),"]"),IF(AND(ISNUMBER(OFFSET('Water Data'!$C$7,0,10*ROW('Water Data'!C160))),BT166="",ISNUMBER(OFFSET('Water Data'!$C$7,0,10*ROW('Water Data'!C160)))),OFFSET('Water Data'!$C$7,0,10*ROW('Water Data'!C160)),NA())))</f>
        <v>#N/A</v>
      </c>
      <c r="F166" s="119" t="e">
        <f ca="1">+IF(AND(ISNUMBER(OFFSET('Water Data'!$C$10,0,10*ROW('Water Data'!C160))),BU166="Yes"),OFFSET('Water Data'!$C$10,0,10*ROW('Water Data'!C160)),IF(AND(ISNUMBER(OFFSET('Water Data'!$C$10,0,10*ROW('Water Data'!C160))),BU166="No",ISNUMBER(OFFSET('Water Data'!$C$10,0,10*ROW('Water Data'!C160)))),CONCATENATE("[",ROUND(OFFSET('Water Data'!$C$10,0,10*ROW('Water Data'!C160)),0),"]"),IF(AND(ISNUMBER(OFFSET('Water Data'!$C$10,0,10*ROW('Water Data'!C160))),BU166="",ISNUMBER(OFFSET('Water Data'!$C$10,0,10*ROW('Water Data'!C160)))),OFFSET('Water Data'!$C$10,0,10*ROW('Water Data'!C160)),NA())))</f>
        <v>#N/A</v>
      </c>
      <c r="G166" s="119" t="e">
        <f ca="1">+IF(AND(ISNUMBER(OFFSET('Water Data'!$D$5,0,10*ROW('Water Data'!D160))),BV166="Yes"),100-OFFSET('Water Data'!$D$5,0,10*ROW('Water Data'!D160)),IF(AND(ISNUMBER(OFFSET('Water Data'!$D$5,0,10*ROW('Water Data'!D160))),BV166="No",ISNUMBER(OFFSET('Water Data'!$D$5,0,10*ROW('Water Data'!D160)))),CONCATENATE("[",ROUND(100-OFFSET('Water Data'!$D$5,0,10*ROW('Water Data'!D160)),0),"]"),IF(AND(ISNUMBER(OFFSET('Water Data'!$D$5,0,10*ROW('Water Data'!D160))),BV166="",ISNUMBER(OFFSET('Water Data'!$D$5,0,10*ROW('Water Data'!D160)))),100-OFFSET('Water Data'!$D$5,0,10*ROW('Water Data'!D160)),NA())))</f>
        <v>#N/A</v>
      </c>
      <c r="H166" s="119" t="e">
        <f ca="1">+IF(AND(ISNUMBER(OFFSET('Water Data'!$D$7,0,10*ROW('Water Data'!D160))),BW166="Yes"),OFFSET('Water Data'!$D$7,0,10*ROW('Water Data'!D160)),IF(AND(ISNUMBER(OFFSET('Water Data'!$D$7,0,10*ROW('Water Data'!D160))),BW166="No",ISNUMBER(OFFSET('Water Data'!$D$7,0,10*ROW('Water Data'!D160)))),CONCATENATE("[",ROUND(OFFSET('Water Data'!$C$7,0,10*ROW('Water Data'!D160)),0),"]"),IF(AND(ISNUMBER(OFFSET('Water Data'!$D$7,0,10*ROW('Water Data'!D160))),BW166="",ISNUMBER(OFFSET('Water Data'!$D$7,0,10*ROW('Water Data'!D160)))),OFFSET('Water Data'!$D$7,0,10*ROW('Water Data'!D160)),NA())))</f>
        <v>#N/A</v>
      </c>
      <c r="I166" s="119" t="e">
        <f ca="1">+IF(AND(ISNUMBER(OFFSET('Water Data'!$D$10,0,10*ROW('Water Data'!D160))),BX166="Yes"),OFFSET('Water Data'!$D$10,0,10*ROW('Water Data'!D160)),IF(AND(ISNUMBER(OFFSET('Water Data'!$D$10,0,10*ROW('Water Data'!D160))),BX166="No",ISNUMBER(OFFSET('Water Data'!$D$10,0,10*ROW('Water Data'!D160)))),CONCATENATE("[",ROUND(OFFSET('Water Data'!$D$10,0,10*ROW('Water Data'!D160)),0),"]"),IF(AND(ISNUMBER(OFFSET('Water Data'!$D$10,0,10*ROW('Water Data'!D160))),BX166="",ISNUMBER(OFFSET('Water Data'!$D$10,0,10*ROW('Water Data'!D160)))),OFFSET('Water Data'!$D$10,0,10*ROW('Water Data'!D160)),NA())))</f>
        <v>#N/A</v>
      </c>
      <c r="J166" s="119" t="e">
        <f ca="1">+IF(AND(ISNUMBER(OFFSET('Water Data'!$E$5,0,10*ROW('Water Data'!E160))),BY166="Yes"),100-OFFSET('Water Data'!$E$5,0,10*ROW('Water Data'!E160)),IF(AND(ISNUMBER(OFFSET('Water Data'!$E$5,0,10*ROW('Water Data'!E160))),BY166="No",ISNUMBER(OFFSET('Water Data'!$E$5,0,10*ROW('Water Data'!E160)))),CONCATENATE("[",ROUND(100-OFFSET('Water Data'!$E$5,0,10*ROW('Water Data'!E160)),0),"]"),IF(AND(ISNUMBER(OFFSET('Water Data'!$E$5,0,10*ROW('Water Data'!E160))),BY166="",ISNUMBER(OFFSET('Water Data'!$E$5,0,10*ROW('Water Data'!E160)))),100-OFFSET('Water Data'!$E$5,0,10*ROW('Water Data'!E160)),NA())))</f>
        <v>#N/A</v>
      </c>
      <c r="K166" s="119" t="e">
        <f ca="1">+IF(AND(ISNUMBER(OFFSET('Water Data'!$E$7,0,10*ROW('Water Data'!E160))),BZ166="Yes"),OFFSET('Water Data'!$E$7,0,10*ROW('Water Data'!E160)),IF(AND(ISNUMBER(OFFSET('Water Data'!$E$7,0,10*ROW('Water Data'!E160))),BZ166="No",ISNUMBER(OFFSET('Water Data'!$E$7,0,10*ROW('Water Data'!E160)))),CONCATENATE("[",ROUND(OFFSET('Water Data'!$E$7,0,10*ROW('Water Data'!E160)),0),"]"),IF(AND(ISNUMBER(OFFSET('Water Data'!$E$7,0,10*ROW('Water Data'!E160))),BZ166="",ISNUMBER(OFFSET('Water Data'!$E$7,0,10*ROW('Water Data'!E160)))),OFFSET('Water Data'!$E$7,0,10*ROW('Water Data'!E160)),NA())))</f>
        <v>#N/A</v>
      </c>
      <c r="L166" s="119" t="e">
        <f ca="1">+IF(AND(ISNUMBER(OFFSET('Water Data'!$E$10,0,10*ROW('Water Data'!E160))),CA166="Yes"),OFFSET('Water Data'!$E$10,0,10*ROW('Water Data'!E160)),IF(AND(ISNUMBER(OFFSET('Water Data'!$E$10,0,10*ROW('Water Data'!E160))),CA166="No",ISNUMBER(OFFSET('Water Data'!$E$10,0,10*ROW('Water Data'!E160)))),CONCATENATE("[",ROUND(OFFSET('Water Data'!$E$10,0,10*ROW('Water Data'!E160)),0),"]"),IF(AND(ISNUMBER(OFFSET('Water Data'!$E$10,0,10*ROW('Water Data'!E160))),CA166="",ISNUMBER(OFFSET('Water Data'!$E$10,0,10*ROW('Water Data'!E160)))),OFFSET('Water Data'!$E$10,0,10*ROW('Water Data'!E160)),NA())))</f>
        <v>#N/A</v>
      </c>
      <c r="M166" s="119" t="e">
        <f ca="1">+IF(AND(ISNUMBER(OFFSET('Water Data'!$F$5,0,10*ROW('Water Data'!F160))),CB166="Yes"),100-OFFSET('Water Data'!$F$5,0,10*ROW('Water Data'!F160)),IF(AND(ISNUMBER(OFFSET('Water Data'!$F$5,0,10*ROW('Water Data'!F160))),CB166="No",ISNUMBER(OFFSET('Water Data'!$F$5,0,10*ROW('Water Data'!F160)))),CONCATENATE("[",ROUND(100-OFFSET('Water Data'!$F$5,0,10*ROW('Water Data'!F160)),0),"]"),IF(AND(ISNUMBER(OFFSET('Water Data'!$F$5,0,10*ROW('Water Data'!F160))),CB166="",ISNUMBER(OFFSET('Water Data'!$F$5,0,10*ROW('Water Data'!F160)))),100-OFFSET('Water Data'!$F$5,0,10*ROW('Water Data'!F160)),NA())))</f>
        <v>#N/A</v>
      </c>
      <c r="N166" s="119" t="e">
        <f ca="1">+IF(AND(ISNUMBER(OFFSET('Water Data'!$F$7,0,10*ROW('Water Data'!F160))),CC166="Yes"),OFFSET('Water Data'!$F$7,0,10*ROW('Water Data'!F160)),IF(AND(ISNUMBER(OFFSET('Water Data'!$F$7,0,10*ROW('Water Data'!F160))),CC166="No",ISNUMBER(OFFSET('Water Data'!$F$7,0,10*ROW('Water Data'!F160)))),CONCATENATE("[",ROUND(OFFSET('Water Data'!$F$7,0,10*ROW('Water Data'!F160)),0),"]"),IF(AND(ISNUMBER(OFFSET('Water Data'!$F$7,0,10*ROW('Water Data'!F160))),CC166="",ISNUMBER(OFFSET('Water Data'!$F$7,0,10*ROW('Water Data'!F160)))),OFFSET('Water Data'!$F$7,0,10*ROW('Water Data'!F160)),NA())))</f>
        <v>#N/A</v>
      </c>
      <c r="O166" s="119" t="e">
        <f ca="1">+IF(AND(ISNUMBER(OFFSET('Water Data'!$F$10,0,10*ROW('Water Data'!F160))),CD166="Yes"),OFFSET('Water Data'!$F$10,0,10*ROW('Water Data'!F160)),IF(AND(ISNUMBER(OFFSET('Water Data'!$F$10,0,10*ROW('Water Data'!F160))),CD166="No",ISNUMBER(OFFSET('Water Data'!$F$10,0,10*ROW('Water Data'!F160)))),CONCATENATE("[",ROUND(OFFSET('Water Data'!$F$10,0,10*ROW('Water Data'!F160)),0),"]"),IF(AND(ISNUMBER(OFFSET('Water Data'!$F$10,0,10*ROW('Water Data'!F160))),CD166="",ISNUMBER(OFFSET('Water Data'!$F$10,0,10*ROW('Water Data'!F160)))),OFFSET('Water Data'!$F$10,0,10*ROW('Water Data'!F160)),NA())))</f>
        <v>#N/A</v>
      </c>
      <c r="P166" s="119" t="e">
        <f ca="1">+IF(AND(ISNUMBER(OFFSET('Water Data'!$G$5,0,10*ROW('Water Data'!G160))),CE166="Yes"),100-OFFSET('Water Data'!$G$5,0,10*ROW('Water Data'!G160)),IF(AND(ISNUMBER(OFFSET('Water Data'!$G$5,0,10*ROW('Water Data'!G160))),CE166="No",ISNUMBER(OFFSET('Water Data'!$G$5,0,10*ROW('Water Data'!G160)))),CONCATENATE("[",ROUND(100-OFFSET('Water Data'!$G$5,0,10*ROW('Water Data'!G160)),0),"]"),IF(AND(ISNUMBER(OFFSET('Water Data'!$G$5,0,10*ROW('Water Data'!G160))),CE166="",ISNUMBER(OFFSET('Water Data'!$G$5,0,10*ROW('Water Data'!G160)))),100-OFFSET('Water Data'!$G$5,0,10*ROW('Water Data'!G160)),NA())))</f>
        <v>#N/A</v>
      </c>
      <c r="Q166" s="119" t="e">
        <f ca="1">+IF(AND(ISNUMBER(OFFSET('Water Data'!$G$7,0,10*ROW('Water Data'!G160))),CF166="Yes"),OFFSET('Water Data'!$G$7,0,10*ROW('Water Data'!G160)),IF(AND(ISNUMBER(OFFSET('Water Data'!$G$7,0,10*ROW('Water Data'!G160))),CF166="No",ISNUMBER(OFFSET('Water Data'!$G$7,0,10*ROW('Water Data'!G160)))),CONCATENATE("[",ROUND(OFFSET('Water Data'!$G$7,0,10*ROW('Water Data'!G160)),0),"]"),IF(AND(ISNUMBER(OFFSET('Water Data'!$G$7,0,10*ROW('Water Data'!G160))),CF166="",ISNUMBER(OFFSET('Water Data'!$G$7,0,10*ROW('Water Data'!G160)))),OFFSET('Water Data'!$G$7,0,10*ROW('Water Data'!G160)),NA())))</f>
        <v>#N/A</v>
      </c>
      <c r="R166" s="119" t="e">
        <f ca="1">+IF(AND(ISNUMBER(OFFSET('Water Data'!$G$10,0,10*ROW('Water Data'!G160))),CG166="Yes"),OFFSET('Water Data'!$G$10,0,10*ROW('Water Data'!G160)),IF(AND(ISNUMBER(OFFSET('Water Data'!$G$10,0,10*ROW('Water Data'!G160))),CG166="No",ISNUMBER(OFFSET('Water Data'!$G$10,0,10*ROW('Water Data'!G160)))),CONCATENATE("[",ROUND(OFFSET('Water Data'!$G$10,0,10*ROW('Water Data'!G160)),0),"]"),IF(AND(ISNUMBER(OFFSET('Water Data'!$G$10,0,10*ROW('Water Data'!G160))),CG166="",ISNUMBER(OFFSET('Water Data'!$G$10,0,10*ROW('Water Data'!G160)))),OFFSET('Water Data'!$G$10,0,10*ROW('Water Data'!G160)),NA())))</f>
        <v>#N/A</v>
      </c>
      <c r="S166" s="119" t="e">
        <f ca="1">+IF(AND(ISNUMBER(OFFSET('Water Data'!$H$5,0,10*ROW('Water Data'!H160))),CH166="Yes"),100-OFFSET('Water Data'!$H$5,0,10*ROW('Water Data'!H160)),IF(AND(ISNUMBER(OFFSET('Water Data'!$H$5,0,10*ROW('Water Data'!H160))),CH166="No",ISNUMBER(OFFSET('Water Data'!$H$5,0,10*ROW('Water Data'!H160)))),CONCATENATE("[",ROUND(100-OFFSET('Water Data'!$H$5,0,10*ROW('Water Data'!H160)),0),"]"),IF(AND(ISNUMBER(OFFSET('Water Data'!$H$5,0,10*ROW('Water Data'!H160))),CH166="",ISNUMBER(OFFSET('Water Data'!$H$5,0,10*ROW('Water Data'!H160)))),100-OFFSET('Water Data'!$H$5,0,10*ROW('Water Data'!H160)),NA())))</f>
        <v>#N/A</v>
      </c>
      <c r="T166" s="119" t="e">
        <f ca="1">+IF(AND(ISNUMBER(OFFSET('Water Data'!$H$7,0,10*ROW('Water Data'!H160))),CI166="Yes"),OFFSET('Water Data'!$H$7,0,10*ROW('Water Data'!H160)),IF(AND(ISNUMBER(OFFSET('Water Data'!$H$7,0,10*ROW('Water Data'!H160))),CI166="No",ISNUMBER(OFFSET('Water Data'!$H$7,0,10*ROW('Water Data'!H160)))),CONCATENATE("[",ROUND(OFFSET('Water Data'!$H$7,0,10*ROW('Water Data'!H160)),0),"]"),IF(AND(ISNUMBER(OFFSET('Water Data'!$H$7,0,10*ROW('Water Data'!H160))),CI166="",ISNUMBER(OFFSET('Water Data'!$H$7,0,10*ROW('Water Data'!H160)))),OFFSET('Water Data'!$H$7,0,10*ROW('Water Data'!H160)),NA())))</f>
        <v>#N/A</v>
      </c>
      <c r="U166" s="119" t="e">
        <f ca="1">+IF(AND(ISNUMBER(OFFSET('Water Data'!$H$10,0,10*ROW('Water Data'!H160))),CJ166="Yes"),OFFSET('Water Data'!$H$10,0,10*ROW('Water Data'!H160)),IF(AND(ISNUMBER(OFFSET('Water Data'!$H$10,0,10*ROW('Water Data'!H160))),CJ166="No",ISNUMBER(OFFSET('Water Data'!$H$10,0,10*ROW('Water Data'!H160)))),CONCATENATE("[",ROUND(OFFSET('Water Data'!$H$10,0,10*ROW('Water Data'!H160)),0),"]"),IF(AND(ISNUMBER(OFFSET('Water Data'!$H$10,0,10*ROW('Water Data'!H160))),CJ166="",ISNUMBER(OFFSET('Water Data'!$H$10,0,10*ROW('Water Data'!H160)))),OFFSET('Water Data'!$H$10,0,10*ROW('Water Data'!H160)),NA())))</f>
        <v>#N/A</v>
      </c>
      <c r="V166" s="120" t="e">
        <f ca="1">+IF(AND(ISNUMBER(OFFSET('Sanitation Data'!$C$5,0,10*ROW('Sanitation Data'!C160))),CK166="Yes"),100-OFFSET('Sanitation Data'!$C$5,0,10*ROW('Sanitation Data'!C160)),IF(AND(ISNUMBER(OFFSET('Sanitation Data'!$C$5,0,10*ROW('Sanitation Data'!C160))),CK166="No",ISNUMBER(OFFSET('Sanitation Data'!$C$5,0,10*ROW('Sanitation Data'!C160)))),CONCATENATE("[",ROUND(100-OFFSET('Sanitation Data'!$C$5,0,10*ROW('Sanitation Data'!C160)),0),"]"),IF(AND(ISNUMBER(OFFSET('Sanitation Data'!$C$5,0,10*ROW('Sanitation Data'!C160))),CK166="",ISNUMBER(OFFSET('Sanitation Data'!$C$5,0,10*ROW('Sanitation Data'!C160)))),100-OFFSET('Sanitation Data'!$C$5,0,10*ROW('Sanitation Data'!C160)),NA())))</f>
        <v>#N/A</v>
      </c>
      <c r="W166" s="120" t="e">
        <f ca="1">+IF(AND(ISNUMBER(OFFSET('Sanitation Data'!$C$7,0,10*ROW('Sanitation Data'!C160))),CL166="Yes"),OFFSET('Sanitation Data'!$C$7,0,10*ROW('Sanitation Data'!C160)),IF(AND(ISNUMBER(OFFSET('Sanitation Data'!$C$7,0,10*ROW('Sanitation Data'!C160))),CL166="No",ISNUMBER(OFFSET('Sanitation Data'!$C$7,0,10*ROW('Sanitation Data'!C160)))),CONCATENATE("[",ROUND(OFFSET('Sanitation Data'!$C$7,0,10*ROW('Sanitation Data'!C160)),0),"]"),IF(AND(ISNUMBER(OFFSET('Sanitation Data'!$C$7,0,10*ROW('Sanitation Data'!C160))),CL166="",ISNUMBER(OFFSET('Sanitation Data'!$C$7,0,10*ROW('Sanitation Data'!C160)))),OFFSET('Sanitation Data'!$C$7,0,10*ROW('Sanitation Data'!C160)),NA())))</f>
        <v>#N/A</v>
      </c>
      <c r="X166" s="120" t="e">
        <f ca="1">+IF(AND(ISNUMBER(OFFSET('Sanitation Data'!$C$11,0,10*ROW('Sanitation Data'!C160))),CM166="Yes"),OFFSET('Sanitation Data'!$C$11,0,10*ROW('Sanitation Data'!C160)),IF(AND(ISNUMBER(OFFSET('Sanitation Data'!$C$11,0,10*ROW('Sanitation Data'!C160))),CM166="No",ISNUMBER(OFFSET('Sanitation Data'!$C$11,0,10*ROW('Sanitation Data'!C160)))),CONCATENATE("[",ROUND(OFFSET('Sanitation Data'!$C$11,0,10*ROW('Sanitation Data'!C160)),0),"]"),IF(AND(ISNUMBER(OFFSET('Sanitation Data'!$C$11,0,10*ROW('Sanitation Data'!C160))),CM166="",ISNUMBER(OFFSET('Sanitation Data'!$C$11,0,10*ROW('Sanitation Data'!C160)))),OFFSET('Sanitation Data'!$C$11,0,10*ROW('Sanitation Data'!C160)),NA())))</f>
        <v>#N/A</v>
      </c>
      <c r="Y166" s="120" t="e">
        <f ca="1">+IF(AND(ISNUMBER(OFFSET('Sanitation Data'!$C$12,0,10*ROW('Sanitation Data'!C160))),CN166="Yes"),OFFSET('Sanitation Data'!$C$12,0,10*ROW('Sanitation Data'!C160)),IF(AND(ISNUMBER(OFFSET('Sanitation Data'!$C$12,0,10*ROW('Sanitation Data'!C160))),CN166="No",ISNUMBER(OFFSET('Sanitation Data'!$C$12,0,10*ROW('Sanitation Data'!C160)))),CONCATENATE("[",ROUND(OFFSET('Sanitation Data'!$C$12,0,10*ROW('Sanitation Data'!C160)),0),"]"),IF(AND(ISNUMBER(OFFSET('Sanitation Data'!$C$12,0,10*ROW('Sanitation Data'!C160))),CN166="",ISNUMBER(OFFSET('Sanitation Data'!$C$12,0,10*ROW('Sanitation Data'!C160)))),OFFSET('Sanitation Data'!$C$12,0,10*ROW('Sanitation Data'!C160)),NA())))</f>
        <v>#N/A</v>
      </c>
      <c r="Z166" s="120" t="e">
        <f ca="1">+IF(AND(ISNUMBER(OFFSET('Sanitation Data'!$C$13,0,10*ROW('Sanitation Data'!C160))),CO166="Yes"),OFFSET('Sanitation Data'!$C$13,0,10*ROW('Sanitation Data'!C160)),IF(AND(ISNUMBER(OFFSET('Sanitation Data'!$C$13,0,10*ROW('Sanitation Data'!C160))),CO166="No",ISNUMBER(OFFSET('Sanitation Data'!$C$13,0,10*ROW('Sanitation Data'!C160)))),CONCATENATE("[",ROUND(OFFSET('Sanitation Data'!$C$13,0,10*ROW('Sanitation Data'!C160)),0),"]"),IF(AND(ISNUMBER(OFFSET('Sanitation Data'!$C$13,0,10*ROW('Sanitation Data'!C160))),CO166="",ISNUMBER(OFFSET('Sanitation Data'!$C$13,0,10*ROW('Sanitation Data'!C160)))),OFFSET('Sanitation Data'!$C$13,0,10*ROW('Sanitation Data'!C160)),NA())))</f>
        <v>#N/A</v>
      </c>
      <c r="AA166" s="120" t="e">
        <f ca="1">+IF(AND(ISNUMBER(OFFSET('Sanitation Data'!$D$5,0,10*ROW('Sanitation Data'!D160))),CP166="Yes"),100-OFFSET('Sanitation Data'!$D$5,0,10*ROW('Sanitation Data'!D160)),IF(AND(ISNUMBER(OFFSET('Sanitation Data'!$D$5,0,10*ROW('Sanitation Data'!D160))),CP166="No",ISNUMBER(OFFSET('Sanitation Data'!$D$5,0,10*ROW('Sanitation Data'!D160)))),CONCATENATE("[",ROUND(100-OFFSET('Sanitation Data'!$D$5,0,10*ROW('Sanitation Data'!D160)),0),"]"),IF(AND(ISNUMBER(OFFSET('Sanitation Data'!$D$5,0,10*ROW('Sanitation Data'!D160))),CP166="",ISNUMBER(OFFSET('Sanitation Data'!$D$5,0,10*ROW('Sanitation Data'!D160)))),100-OFFSET('Sanitation Data'!$D$5,0,10*ROW('Sanitation Data'!D160)),NA())))</f>
        <v>#N/A</v>
      </c>
      <c r="AB166" s="120" t="e">
        <f ca="1">+IF(AND(ISNUMBER(OFFSET('Sanitation Data'!$D$7,0,10*ROW('Sanitation Data'!D160))),CQ166="Yes"),OFFSET('Sanitation Data'!$D$7,0,10*ROW('Sanitation Data'!G160)),IF(AND(ISNUMBER(OFFSET('Sanitation Data'!$D$7,0,10*ROW('Sanitation Data'!D160))),CQ166="No",ISNUMBER(OFFSET('Sanitation Data'!$D$7,0,10*ROW('Sanitation Data'!D160)))),CONCATENATE("[",ROUND(OFFSET('Sanitation Data'!$D$7,0,10*ROW('Sanitation Data'!D160)),0),"]"),IF(AND(ISNUMBER(OFFSET('Sanitation Data'!$D$7,0,10*ROW('Sanitation Data'!D160))),CQ166="",ISNUMBER(OFFSET('Sanitation Data'!$D$7,0,10*ROW('Sanitation Data'!D160)))),OFFSET('Sanitation Data'!$D$7,0,10*ROW('Sanitation Data'!D160)),NA())))</f>
        <v>#N/A</v>
      </c>
      <c r="AC166" s="120" t="e">
        <f ca="1">+IF(AND(ISNUMBER(OFFSET('Sanitation Data'!$D$11,0,10*ROW('Sanitation Data'!D160))),CR166="Yes"),OFFSET('Sanitation Data'!$D$11,0,10*ROW('Sanitation Data'!D160)),IF(AND(ISNUMBER(OFFSET('Sanitation Data'!$D$11,0,10*ROW('Sanitation Data'!D160))),CR166="No",ISNUMBER(OFFSET('Sanitation Data'!$D$11,0,10*ROW('Sanitation Data'!D160)))),CONCATENATE("[",ROUND(OFFSET('Sanitation Data'!$D$11,0,10*ROW('Sanitation Data'!D160)),0),"]"),IF(AND(ISNUMBER(OFFSET('Sanitation Data'!$D$11,0,10*ROW('Sanitation Data'!D160))),CR166="",ISNUMBER(OFFSET('Sanitation Data'!$D$11,0,10*ROW('Sanitation Data'!D160)))),OFFSET('Sanitation Data'!$D$11,0,10*ROW('Sanitation Data'!D160)),NA())))</f>
        <v>#N/A</v>
      </c>
      <c r="AD166" s="120" t="e">
        <f ca="1">+IF(AND(ISNUMBER(OFFSET('Sanitation Data'!$D$12,0,10*ROW('Sanitation Data'!D160))),CS166="Yes"),OFFSET('Sanitation Data'!$D$12,0,10*ROW('Sanitation Data'!D160)),IF(AND(ISNUMBER(OFFSET('Sanitation Data'!$D$12,0,10*ROW('Sanitation Data'!D160))),CS166="No",ISNUMBER(OFFSET('Sanitation Data'!$D$12,0,10*ROW('Sanitation Data'!D160)))),CONCATENATE("[",ROUND(OFFSET('Sanitation Data'!$D$12,0,10*ROW('Sanitation Data'!D160)),0),"]"),IF(AND(ISNUMBER(OFFSET('Sanitation Data'!$D$12,0,10*ROW('Sanitation Data'!D160))),CS166="",ISNUMBER(OFFSET('Sanitation Data'!$D$12,0,10*ROW('Sanitation Data'!D160)))),OFFSET('Sanitation Data'!$D$12,0,10*ROW('Sanitation Data'!D160)),NA())))</f>
        <v>#N/A</v>
      </c>
      <c r="AE166" s="120" t="e">
        <f ca="1">+IF(AND(ISNUMBER(OFFSET('Sanitation Data'!$D$13,0,10*ROW('Sanitation Data'!D160))),CT166="Yes"),OFFSET('Sanitation Data'!$D$13,0,10*ROW('Sanitation Data'!D160)),IF(AND(ISNUMBER(OFFSET('Sanitation Data'!$D$13,0,10*ROW('Sanitation Data'!D160))),CT166="No",ISNUMBER(OFFSET('Sanitation Data'!$D$13,0,10*ROW('Sanitation Data'!D160)))),CONCATENATE("[",ROUND(OFFSET('Sanitation Data'!$D$13,0,10*ROW('Sanitation Data'!D160)),0),"]"),IF(AND(ISNUMBER(OFFSET('Sanitation Data'!$D$13,0,10*ROW('Sanitation Data'!D160))),CT166="",ISNUMBER(OFFSET('Sanitation Data'!$D$13,0,10*ROW('Sanitation Data'!D160)))),OFFSET('Sanitation Data'!$D$13,0,10*ROW('Sanitation Data'!D160)),NA())))</f>
        <v>#N/A</v>
      </c>
      <c r="AF166" s="120" t="e">
        <f ca="1">+IF(AND(ISNUMBER(OFFSET('Sanitation Data'!$E$5,0,10*ROW('Sanitation Data'!E160))),CU166="Yes"),100-OFFSET('Sanitation Data'!$E$5,0,10*ROW('Sanitation Data'!E160)),IF(AND(ISNUMBER(OFFSET('Sanitation Data'!$E$5,0,10*ROW('Sanitation Data'!E160))),CU166="No",ISNUMBER(OFFSET('Sanitation Data'!$E$5,0,10*ROW('Sanitation Data'!E160)))),CONCATENATE("[",ROUND(100-OFFSET('Sanitation Data'!$E$5,0,10*ROW('Sanitation Data'!E160)),0),"]"),IF(AND(ISNUMBER(OFFSET('Sanitation Data'!$E$5,0,10*ROW('Sanitation Data'!E160))),CU166="",ISNUMBER(OFFSET('Sanitation Data'!$E$5,0,10*ROW('Sanitation Data'!E160)))),100-OFFSET('Sanitation Data'!$E$5,0,10*ROW('Sanitation Data'!E160)),NA())))</f>
        <v>#N/A</v>
      </c>
      <c r="AG166" s="120" t="e">
        <f ca="1">+IF(AND(ISNUMBER(OFFSET('Sanitation Data'!$E$7,0,10*ROW('Sanitation Data'!E160))),CV166="Yes"),OFFSET('Sanitation Data'!$E$7,0,10*ROW('Sanitation Data'!E160)),IF(AND(ISNUMBER(OFFSET('Sanitation Data'!$E$7,0,10*ROW('Sanitation Data'!E160))),CV166="No",ISNUMBER(OFFSET('Sanitation Data'!$E$7,0,10*ROW('Sanitation Data'!E160)))),CONCATENATE("[",ROUND(OFFSET('Sanitation Data'!$E$7,0,10*ROW('Sanitation Data'!E160)),0),"]"),IF(AND(ISNUMBER(OFFSET('Sanitation Data'!$E$7,0,10*ROW('Sanitation Data'!E160))),CV166="",ISNUMBER(OFFSET('Sanitation Data'!$E$7,0,10*ROW('Sanitation Data'!E160)))),OFFSET('Sanitation Data'!$E$7,0,10*ROW('Sanitation Data'!E160)),NA())))</f>
        <v>#N/A</v>
      </c>
      <c r="AH166" s="120" t="e">
        <f ca="1">+IF(AND(ISNUMBER(OFFSET('Sanitation Data'!$E$11,0,10*ROW('Sanitation Data'!E160))),CW166="Yes"),OFFSET('Sanitation Data'!$E$11,0,10*ROW('Sanitation Data'!E160)),IF(AND(ISNUMBER(OFFSET('Sanitation Data'!$E$11,0,10*ROW('Sanitation Data'!E160))),CW166="No",ISNUMBER(OFFSET('Sanitation Data'!$E$11,0,10*ROW('Sanitation Data'!E160)))),CONCATENATE("[",ROUND(OFFSET('Sanitation Data'!$E$11,0,10*ROW('Sanitation Data'!E160)),0),"]"),IF(AND(ISNUMBER(OFFSET('Sanitation Data'!$E$11,0,10*ROW('Sanitation Data'!E160))),CW166="",ISNUMBER(OFFSET('Sanitation Data'!$E$11,0,10*ROW('Sanitation Data'!E160)))),OFFSET('Sanitation Data'!$E$11,0,10*ROW('Sanitation Data'!E160)),NA())))</f>
        <v>#N/A</v>
      </c>
      <c r="AI166" s="120" t="e">
        <f ca="1">+IF(AND(ISNUMBER(OFFSET('Sanitation Data'!$E$12,0,10*ROW('Sanitation Data'!E160))),CX166="Yes"),OFFSET('Sanitation Data'!$E$12,0,10*ROW('Sanitation Data'!E160)),IF(AND(ISNUMBER(OFFSET('Sanitation Data'!$E$12,0,10*ROW('Sanitation Data'!E160))),CX166="No",ISNUMBER(OFFSET('Sanitation Data'!$E$12,0,10*ROW('Sanitation Data'!E160)))),CONCATENATE("[",ROUND(OFFSET('Sanitation Data'!$E$12,0,10*ROW('Sanitation Data'!E160)),0),"]"),IF(AND(ISNUMBER(OFFSET('Sanitation Data'!$E$12,0,10*ROW('Sanitation Data'!E160))),CX166="",ISNUMBER(OFFSET('Sanitation Data'!$E$12,0,10*ROW('Sanitation Data'!E160)))),OFFSET('Sanitation Data'!$E$12,0,10*ROW('Sanitation Data'!E160)),NA())))</f>
        <v>#N/A</v>
      </c>
      <c r="AJ166" s="120" t="e">
        <f ca="1">+IF(AND(ISNUMBER(OFFSET('Sanitation Data'!$E$13,0,10*ROW('Sanitation Data'!E160))),CY166="Yes"),OFFSET('Sanitation Data'!$E$13,0,10*ROW('Sanitation Data'!E160)),IF(AND(ISNUMBER(OFFSET('Sanitation Data'!$E$13,0,10*ROW('Sanitation Data'!E160))),CY166="No",ISNUMBER(OFFSET('Sanitation Data'!$E$13,0,10*ROW('Sanitation Data'!E160)))),CONCATENATE("[",ROUND(OFFSET('Sanitation Data'!$E$13,0,10*ROW('Sanitation Data'!E160)),0),"]"),IF(AND(ISNUMBER(OFFSET('Sanitation Data'!$E$13,0,10*ROW('Sanitation Data'!E160))),CY166="",ISNUMBER(OFFSET('Sanitation Data'!$E$13,0,10*ROW('Sanitation Data'!E160)))),OFFSET('Sanitation Data'!$E$13,0,10*ROW('Sanitation Data'!E160)),NA())))</f>
        <v>#N/A</v>
      </c>
      <c r="AK166" s="120" t="e">
        <f ca="1">+IF(AND(ISNUMBER(OFFSET('Sanitation Data'!$F$5,0,10*ROW('Sanitation Data'!F160))),CZ166="Yes"),100-OFFSET('Sanitation Data'!$F$5,0,10*ROW('Sanitation Data'!F160)),IF(AND(ISNUMBER(OFFSET('Sanitation Data'!$F$5,0,10*ROW('Sanitation Data'!F160))),CZ166="No",ISNUMBER(OFFSET('Sanitation Data'!$F$5,0,10*ROW('Sanitation Data'!F160)))),CONCATENATE("[",ROUND(100-OFFSET('Sanitation Data'!$F$5,0,10*ROW('Sanitation Data'!F160)),0),"]"),IF(AND(ISNUMBER(OFFSET('Sanitation Data'!$F$5,0,10*ROW('Sanitation Data'!F160))),CZ166="",ISNUMBER(OFFSET('Sanitation Data'!$F$5,0,10*ROW('Sanitation Data'!F160)))),100-OFFSET('Sanitation Data'!$F$5,0,10*ROW('Sanitation Data'!F160)),NA())))</f>
        <v>#N/A</v>
      </c>
      <c r="AL166" s="120" t="e">
        <f ca="1">+IF(AND(ISNUMBER(OFFSET('Sanitation Data'!$F$7,0,10*ROW('Sanitation Data'!F160))),DA166="Yes"),OFFSET('Sanitation Data'!$F$7,0,10*ROW('Sanitation Data'!F160)),IF(AND(ISNUMBER(OFFSET('Sanitation Data'!$F$7,0,10*ROW('Sanitation Data'!F160))),DA166="No",ISNUMBER(OFFSET('Sanitation Data'!$F$7,0,10*ROW('Sanitation Data'!F160)))),CONCATENATE("[",ROUND(OFFSET('Sanitation Data'!$F$7,0,10*ROW('Sanitation Data'!F160)),0),"]"),IF(AND(ISNUMBER(OFFSET('Sanitation Data'!$F$7,0,10*ROW('Sanitation Data'!F160))),DA166="",ISNUMBER(OFFSET('Sanitation Data'!$F$7,0,10*ROW('Sanitation Data'!F160)))),OFFSET('Sanitation Data'!$F$7,0,10*ROW('Sanitation Data'!F160)),NA())))</f>
        <v>#N/A</v>
      </c>
      <c r="AM166" s="120" t="e">
        <f ca="1">+IF(AND(ISNUMBER(OFFSET('Sanitation Data'!$F$11,0,10*ROW('Sanitation Data'!F160))),DB166="Yes"),OFFSET('Sanitation Data'!$F$11,0,10*ROW('Sanitation Data'!F160)),IF(AND(ISNUMBER(OFFSET('Sanitation Data'!$F$11,0,10*ROW('Sanitation Data'!F160))),DB166="No",ISNUMBER(OFFSET('Sanitation Data'!$F$11,0,10*ROW('Sanitation Data'!F160)))),CONCATENATE("[",ROUND(OFFSET('Sanitation Data'!$F$11,0,10*ROW('Sanitation Data'!F160)),0),"]"),IF(AND(ISNUMBER(OFFSET('Sanitation Data'!$F$11,0,10*ROW('Sanitation Data'!F160))),DB166="",ISNUMBER(OFFSET('Sanitation Data'!$F$11,0,10*ROW('Sanitation Data'!F160)))),OFFSET('Sanitation Data'!$F$11,0,10*ROW('Sanitation Data'!F160)),NA())))</f>
        <v>#N/A</v>
      </c>
      <c r="AN166" s="120" t="e">
        <f ca="1">+IF(AND(ISNUMBER(OFFSET('Sanitation Data'!$F$12,0,10*ROW('Sanitation Data'!F160))),DC166="Yes"),OFFSET('Sanitation Data'!$F$12,0,10*ROW('Sanitation Data'!F160)),IF(AND(ISNUMBER(OFFSET('Sanitation Data'!$F$12,0,10*ROW('Sanitation Data'!F160))),DC166="No",ISNUMBER(OFFSET('Sanitation Data'!$F$12,0,10*ROW('Sanitation Data'!F160)))),CONCATENATE("[",ROUND(OFFSET('Sanitation Data'!$F$12,0,10*ROW('Sanitation Data'!F160)),0),"]"),IF(AND(ISNUMBER(OFFSET('Sanitation Data'!$F$12,0,10*ROW('Sanitation Data'!F160))),DC166="",ISNUMBER(OFFSET('Sanitation Data'!$F$12,0,10*ROW('Sanitation Data'!F160)))),OFFSET('Sanitation Data'!$F$12,0,10*ROW('Sanitation Data'!F160)),NA())))</f>
        <v>#N/A</v>
      </c>
      <c r="AO166" s="120" t="e">
        <f ca="1">+IF(AND(ISNUMBER(OFFSET('Sanitation Data'!$F$13,0,10*ROW('Sanitation Data'!F160))),DD166="Yes"),OFFSET('Sanitation Data'!$F$13,0,10*ROW('Sanitation Data'!F160)),IF(AND(ISNUMBER(OFFSET('Sanitation Data'!$F$13,0,10*ROW('Sanitation Data'!F160))),DD166="No",ISNUMBER(OFFSET('Sanitation Data'!$F$13,0,10*ROW('Sanitation Data'!F160)))),CONCATENATE("[",ROUND(OFFSET('Sanitation Data'!$F$13,0,10*ROW('Sanitation Data'!F160)),0),"]"),IF(AND(ISNUMBER(OFFSET('Sanitation Data'!$F$13,0,10*ROW('Sanitation Data'!F160))),DD166="",ISNUMBER(OFFSET('Sanitation Data'!$F$13,0,10*ROW('Sanitation Data'!F160)))),OFFSET('Sanitation Data'!$F$13,0,10*ROW('Sanitation Data'!F160)),NA())))</f>
        <v>#N/A</v>
      </c>
      <c r="AP166" s="120" t="e">
        <f ca="1">+IF(AND(ISNUMBER(OFFSET('Sanitation Data'!$G$5,0,10*ROW('Sanitation Data'!G160))),DE166="Yes"),100-OFFSET('Sanitation Data'!$G$5,0,10*ROW('Sanitation Data'!G160)),IF(AND(ISNUMBER(OFFSET('Sanitation Data'!$G$5,0,10*ROW('Sanitation Data'!G160))),DE166="No",ISNUMBER(OFFSET('Sanitation Data'!$G$5,0,10*ROW('Sanitation Data'!G160)))),CONCATENATE("[",ROUND(100-OFFSET('Sanitation Data'!$G$5,0,10*ROW('Sanitation Data'!G160)),0),"]"),IF(AND(ISNUMBER(OFFSET('Sanitation Data'!$G$5,0,10*ROW('Sanitation Data'!G160))),DE166="",ISNUMBER(OFFSET('Sanitation Data'!$G$5,0,10*ROW('Sanitation Data'!G160)))),100-OFFSET('Sanitation Data'!$G$5,0,10*ROW('Sanitation Data'!G160)),NA())))</f>
        <v>#N/A</v>
      </c>
      <c r="AQ166" s="120" t="e">
        <f ca="1">+IF(AND(ISNUMBER(OFFSET('Sanitation Data'!$G$7,0,10*ROW('Sanitation Data'!G160))),DF166="Yes"),OFFSET('Sanitation Data'!$G$7,0,10*ROW('Sanitation Data'!G160)),IF(AND(ISNUMBER(OFFSET('Sanitation Data'!$G$7,0,10*ROW('Sanitation Data'!G160))),DF166="No",ISNUMBER(OFFSET('Sanitation Data'!$G$7,0,10*ROW('Sanitation Data'!G160)))),CONCATENATE("[",ROUND(OFFSET('Sanitation Data'!$G$7,0,10*ROW('Sanitation Data'!G160)),0),"]"),IF(AND(ISNUMBER(OFFSET('Sanitation Data'!$G$7,0,10*ROW('Sanitation Data'!G160))),DF166="",ISNUMBER(OFFSET('Sanitation Data'!$G$7,0,10*ROW('Sanitation Data'!G160)))),OFFSET('Sanitation Data'!$G$7,0,10*ROW('Sanitation Data'!G160)),NA())))</f>
        <v>#N/A</v>
      </c>
      <c r="AR166" s="120" t="e">
        <f ca="1">+IF(AND(ISNUMBER(OFFSET('Sanitation Data'!$G$11,0,10*ROW('Sanitation Data'!G160))),DG166="Yes"),OFFSET('Sanitation Data'!$G$11,0,10*ROW('Sanitation Data'!G160)),IF(AND(ISNUMBER(OFFSET('Sanitation Data'!$G$11,0,10*ROW('Sanitation Data'!G160))),DG166="No",ISNUMBER(OFFSET('Sanitation Data'!$G$11,0,10*ROW('Sanitation Data'!G160)))),CONCATENATE("[",ROUND(OFFSET('Sanitation Data'!$G$11,0,10*ROW('Sanitation Data'!G160)),0),"]"),IF(AND(ISNUMBER(OFFSET('Sanitation Data'!$G$11,0,10*ROW('Sanitation Data'!G160))),DG166="",ISNUMBER(OFFSET('Sanitation Data'!$G$11,0,10*ROW('Sanitation Data'!G160)))),OFFSET('Sanitation Data'!$G$11,0,10*ROW('Sanitation Data'!G160)),NA())))</f>
        <v>#N/A</v>
      </c>
      <c r="AS166" s="120" t="e">
        <f ca="1">+IF(AND(ISNUMBER(OFFSET('Sanitation Data'!$G$12,0,10*ROW('Sanitation Data'!G160))),DH166="Yes"),OFFSET('Sanitation Data'!$G$12,0,10*ROW('Sanitation Data'!G160)),IF(AND(ISNUMBER(OFFSET('Sanitation Data'!$G$12,0,10*ROW('Sanitation Data'!G160))),DH166="No",ISNUMBER(OFFSET('Sanitation Data'!$G$12,0,10*ROW('Sanitation Data'!G160)))),CONCATENATE("[",ROUND(OFFSET('Sanitation Data'!$G$12,0,10*ROW('Sanitation Data'!G160)),0),"]"),IF(AND(ISNUMBER(OFFSET('Sanitation Data'!$G$12,0,10*ROW('Sanitation Data'!G160))),DH166="",ISNUMBER(OFFSET('Sanitation Data'!$G$12,0,10*ROW('Sanitation Data'!G160)))),OFFSET('Sanitation Data'!$G$12,0,10*ROW('Sanitation Data'!G160)),NA())))</f>
        <v>#N/A</v>
      </c>
      <c r="AT166" s="120" t="e">
        <f ca="1">+IF(AND(ISNUMBER(OFFSET('Sanitation Data'!$G$13,0,10*ROW('Sanitation Data'!G160))),DI166="Yes"),OFFSET('Sanitation Data'!$G$13,0,10*ROW('Sanitation Data'!G160)),IF(AND(ISNUMBER(OFFSET('Sanitation Data'!$G$13,0,10*ROW('Sanitation Data'!G160))),DI166="No",ISNUMBER(OFFSET('Sanitation Data'!$G$13,0,10*ROW('Sanitation Data'!G160)))),CONCATENATE("[",ROUND(OFFSET('Sanitation Data'!$G$13,0,10*ROW('Sanitation Data'!G160)),0),"]"),IF(AND(ISNUMBER(OFFSET('Sanitation Data'!$G$13,0,10*ROW('Sanitation Data'!G160))),DI166="",ISNUMBER(OFFSET('Sanitation Data'!$G$13,0,10*ROW('Sanitation Data'!G160)))),OFFSET('Sanitation Data'!$G$13,0,10*ROW('Sanitation Data'!G160)),NA())))</f>
        <v>#N/A</v>
      </c>
      <c r="AU166" s="120" t="e">
        <f ca="1">+IF(AND(ISNUMBER(OFFSET('Sanitation Data'!$H$5,0,10*ROW('Sanitation Data'!H160))),DJ166="Yes"),100-OFFSET('Sanitation Data'!$H$5,0,10*ROW('Sanitation Data'!H160)),IF(AND(ISNUMBER(OFFSET('Sanitation Data'!$H$5,0,10*ROW('Sanitation Data'!H160))),DJ166="No",ISNUMBER(OFFSET('Sanitation Data'!$H$5,0,10*ROW('Sanitation Data'!H160)))),CONCATENATE("[",ROUND(100-OFFSET('Sanitation Data'!$H$5,0,10*ROW('Sanitation Data'!H160)),0),"]"),IF(AND(ISNUMBER(OFFSET('Sanitation Data'!$H$5,0,10*ROW('Sanitation Data'!H160))),DJ166="",ISNUMBER(OFFSET('Sanitation Data'!$H$5,0,10*ROW('Sanitation Data'!H160)))),100-OFFSET('Sanitation Data'!$H$5,0,10*ROW('Sanitation Data'!H160)),NA())))</f>
        <v>#N/A</v>
      </c>
      <c r="AV166" s="120" t="e">
        <f ca="1">+IF(AND(ISNUMBER(OFFSET('Sanitation Data'!$H$7,0,10*ROW('Sanitation Data'!H160))),DK166="Yes"),OFFSET('Sanitation Data'!$H$7,0,10*ROW('Sanitation Data'!H160)),IF(AND(ISNUMBER(OFFSET('Sanitation Data'!$H$7,0,10*ROW('Sanitation Data'!H160))),DK166="No",ISNUMBER(OFFSET('Sanitation Data'!$H$7,0,10*ROW('Sanitation Data'!H160)))),CONCATENATE("[",ROUND(OFFSET('Sanitation Data'!$H$7,0,10*ROW('Sanitation Data'!H160)),0),"]"),IF(AND(ISNUMBER(OFFSET('Sanitation Data'!$H$7,0,10*ROW('Sanitation Data'!H160))),DK166="",ISNUMBER(OFFSET('Sanitation Data'!$H$7,0,10*ROW('Sanitation Data'!H160)))),OFFSET('Sanitation Data'!$H$7,0,10*ROW('Sanitation Data'!H160)),NA())))</f>
        <v>#N/A</v>
      </c>
      <c r="AW166" s="120" t="e">
        <f ca="1">+IF(AND(ISNUMBER(OFFSET('Sanitation Data'!$H$11,0,10*ROW('Sanitation Data'!H160))),DL166="Yes"),OFFSET('Sanitation Data'!$H$11,0,10*ROW('Sanitation Data'!H160)),IF(AND(ISNUMBER(OFFSET('Sanitation Data'!$H$11,0,10*ROW('Sanitation Data'!H160))),DL166="No",ISNUMBER(OFFSET('Sanitation Data'!$H$11,0,10*ROW('Sanitation Data'!H160)))),CONCATENATE("[",ROUND(OFFSET('Sanitation Data'!$H$11,0,10*ROW('Sanitation Data'!H160)),0),"]"),IF(AND(ISNUMBER(OFFSET('Sanitation Data'!$H$11,0,10*ROW('Sanitation Data'!H160))),DL166="",ISNUMBER(OFFSET('Sanitation Data'!$H$11,0,10*ROW('Sanitation Data'!H160)))),OFFSET('Sanitation Data'!$H$11,0,10*ROW('Sanitation Data'!H160)),NA())))</f>
        <v>#N/A</v>
      </c>
      <c r="AX166" s="120" t="e">
        <f ca="1">+IF(AND(ISNUMBER(OFFSET('Sanitation Data'!$H$12,0,10*ROW('Sanitation Data'!H160))),DM166="Yes"),OFFSET('Sanitation Data'!$H$12,0,10*ROW('Sanitation Data'!H160)),IF(AND(ISNUMBER(OFFSET('Sanitation Data'!$H$12,0,10*ROW('Sanitation Data'!H160))),DM166="No",ISNUMBER(OFFSET('Sanitation Data'!$H$12,0,10*ROW('Sanitation Data'!H160)))),CONCATENATE("[",ROUND(OFFSET('Sanitation Data'!$H$12,0,10*ROW('Sanitation Data'!H160)),0),"]"),IF(AND(ISNUMBER(OFFSET('Sanitation Data'!$H$12,0,10*ROW('Sanitation Data'!H160))),DM166="",ISNUMBER(OFFSET('Sanitation Data'!$H$12,0,10*ROW('Sanitation Data'!H160)))),OFFSET('Sanitation Data'!$H$12,0,10*ROW('Sanitation Data'!H160)),NA())))</f>
        <v>#N/A</v>
      </c>
      <c r="AY166" s="120" t="e">
        <f ca="1">+IF(AND(ISNUMBER(OFFSET('Sanitation Data'!$H$13,0,10*ROW('Sanitation Data'!H160))),DN166="Yes"),OFFSET('Sanitation Data'!$H$13,0,10*ROW('Sanitation Data'!H160)),IF(AND(ISNUMBER(OFFSET('Sanitation Data'!$H$13,0,10*ROW('Sanitation Data'!H160))),DN166="No",ISNUMBER(OFFSET('Sanitation Data'!$H$13,0,10*ROW('Sanitation Data'!H160)))),CONCATENATE("[",ROUND(OFFSET('Sanitation Data'!$H$13,0,10*ROW('Sanitation Data'!H160)),0),"]"),IF(AND(ISNUMBER(OFFSET('Sanitation Data'!$H$13,0,10*ROW('Sanitation Data'!H160))),DN166="",ISNUMBER(OFFSET('Sanitation Data'!$H$13,0,10*ROW('Sanitation Data'!H160)))),OFFSET('Sanitation Data'!$H$13,0,10*ROW('Sanitation Data'!H160)),NA())))</f>
        <v>#N/A</v>
      </c>
      <c r="AZ166" s="121" t="e">
        <f ca="1">+IF(AND(ISNUMBER(OFFSET('Hygiene Data'!$C$6,0,10*ROW('Hygiene Data'!C160))),DO166="Yes"),OFFSET('Hygiene Data'!$C$6,0,10*ROW('Hygiene Data'!C160)),IF(AND(ISNUMBER(OFFSET('Hygiene Data'!$C$6,0,10*ROW('Hygiene Data'!C160))),DO166="No",ISNUMBER(OFFSET('Hygiene Data'!$C$6,0,10*ROW('Hygiene Data'!C160)))),CONCATENATE("[",ROUND(OFFSET('Hygiene Data'!$C$6,0,10*ROW('Hygiene Data'!C160)),0),"]"),IF(AND(ISNUMBER(OFFSET('Hygiene Data'!$C$6,0,10*ROW('Hygiene Data'!C160))),DO166="",ISNUMBER(OFFSET('Hygiene Data'!$C$6,0,10*ROW('Hygiene Data'!C160)))),OFFSET('Hygiene Data'!$C$6,0,10*ROW('Hygiene Data'!C160)),NA())))</f>
        <v>#N/A</v>
      </c>
      <c r="BA166" s="121" t="e">
        <f ca="1">+IF(AND(ISNUMBER(OFFSET('Hygiene Data'!$C$8,0,10*ROW('Hygiene Data'!C160))),DP166="Yes"),OFFSET('Hygiene Data'!$C$8,0,10*ROW('Hygiene Data'!C160)),IF(AND(ISNUMBER(OFFSET('Hygiene Data'!$C$8,0,10*ROW('Hygiene Data'!C160))),DP166="No",ISNUMBER(OFFSET('Hygiene Data'!$C$8,0,10*ROW('Hygiene Data'!C160)))),CONCATENATE("[",ROUND(OFFSET('Hygiene Data'!$C$8,0,10*ROW('Hygiene Data'!C160)),0),"]"),IF(AND(ISNUMBER(OFFSET('Hygiene Data'!$C$8,0,10*ROW('Hygiene Data'!C160))),DP166="",ISNUMBER(OFFSET('Hygiene Data'!$C$8,0,10*ROW('Hygiene Data'!C160)))),OFFSET('Hygiene Data'!$C$8,0,10*ROW('Hygiene Data'!C160)),NA())))</f>
        <v>#N/A</v>
      </c>
      <c r="BB166" s="121" t="e">
        <f ca="1">+IF(AND(ISNUMBER(OFFSET('Hygiene Data'!$C$10,0,10*ROW('Hygiene Data'!C160))),DQ166="Yes"),OFFSET('Hygiene Data'!$C$10,0,10*ROW('Hygiene Data'!C160)),IF(AND(ISNUMBER(OFFSET('Hygiene Data'!$C$10,0,10*ROW('Hygiene Data'!C160))),DQ166="No",ISNUMBER(OFFSET('Hygiene Data'!$C$10,0,10*ROW('Hygiene Data'!C160)))),CONCATENATE("[",ROUND(OFFSET('Hygiene Data'!$C$10,0,10*ROW('Hygiene Data'!C160)),0),"]"),IF(AND(ISNUMBER(OFFSET('Hygiene Data'!$C$10,0,10*ROW('Hygiene Data'!C160))),DQ166="",ISNUMBER(OFFSET('Hygiene Data'!$C$10,0,10*ROW('Hygiene Data'!C160)))),OFFSET('Hygiene Data'!$C$10,0,10*ROW('Hygiene Data'!C160)),NA())))</f>
        <v>#N/A</v>
      </c>
      <c r="BC166" s="121" t="e">
        <f ca="1">+IF(AND(ISNUMBER(OFFSET('Hygiene Data'!$D$6,0,10*ROW('Hygiene Data'!D160))),DR166="Yes"),OFFSET('Hygiene Data'!$D$6,0,10*ROW('Hygiene Data'!D160)),IF(AND(ISNUMBER(OFFSET('Hygiene Data'!$D$6,0,10*ROW('Hygiene Data'!D160))),DR166="No",ISNUMBER(OFFSET('Hygiene Data'!$D$6,0,10*ROW('Hygiene Data'!D160)))),CONCATENATE("[",ROUND(OFFSET('Hygiene Data'!$D$6,0,10*ROW('Hygiene Data'!D160)),0),"]"),IF(AND(ISNUMBER(OFFSET('Hygiene Data'!$D$6,0,10*ROW('Hygiene Data'!D160))),DR166="",ISNUMBER(OFFSET('Hygiene Data'!$D$6,0,10*ROW('Hygiene Data'!D160)))),OFFSET('Hygiene Data'!$D$6,0,10*ROW('Hygiene Data'!D160)),NA())))</f>
        <v>#N/A</v>
      </c>
      <c r="BD166" s="121" t="e">
        <f ca="1">+IF(AND(ISNUMBER(OFFSET('Hygiene Data'!$D$8,0,10*ROW('Hygiene Data'!D160))),DS166="Yes"),OFFSET('Hygiene Data'!$D$8,0,10*ROW('Hygiene Data'!D160)),IF(AND(ISNUMBER(OFFSET('Hygiene Data'!$D$8,0,10*ROW('Hygiene Data'!D160))),DS166="No",ISNUMBER(OFFSET('Hygiene Data'!$D$8,0,10*ROW('Hygiene Data'!D160)))),CONCATENATE("[",ROUND(OFFSET('Hygiene Data'!$D$8,0,10*ROW('Hygiene Data'!D160)),0),"]"),IF(AND(ISNUMBER(OFFSET('Hygiene Data'!$D$8,0,10*ROW('Hygiene Data'!D160))),DS166="",ISNUMBER(OFFSET('Hygiene Data'!$D$8,0,10*ROW('Hygiene Data'!D160)))),OFFSET('Hygiene Data'!$D$8,0,10*ROW('Hygiene Data'!D160)),NA())))</f>
        <v>#N/A</v>
      </c>
      <c r="BE166" s="121" t="e">
        <f ca="1">+IF(AND(ISNUMBER(OFFSET('Hygiene Data'!$D$10,0,10*ROW('Hygiene Data'!D160))),DT166="Yes"),OFFSET('Hygiene Data'!$D$10,0,10*ROW('Hygiene Data'!D160)),IF(AND(ISNUMBER(OFFSET('Hygiene Data'!$D$10,0,10*ROW('Hygiene Data'!D160))),DT166="No",ISNUMBER(OFFSET('Hygiene Data'!$D$10,0,10*ROW('Hygiene Data'!D160)))),CONCATENATE("[",ROUND(OFFSET('Hygiene Data'!$D$10,0,10*ROW('Hygiene Data'!D160)),0),"]"),IF(AND(ISNUMBER(OFFSET('Hygiene Data'!$D$10,0,10*ROW('Hygiene Data'!D160))),DT166="",ISNUMBER(OFFSET('Hygiene Data'!$D$10,0,10*ROW('Hygiene Data'!D160)))),OFFSET('Hygiene Data'!$D$10,0,10*ROW('Hygiene Data'!D160)),NA())))</f>
        <v>#N/A</v>
      </c>
      <c r="BF166" s="121" t="e">
        <f ca="1">+IF(AND(ISNUMBER(OFFSET('Hygiene Data'!$E$6,0,10*ROW('Hygiene Data'!E160))),DU166="Yes"),OFFSET('Hygiene Data'!$E$6,0,10*ROW('Hygiene Data'!E160)),IF(AND(ISNUMBER(OFFSET('Hygiene Data'!$E$6,0,10*ROW('Hygiene Data'!E160))),DU166="No",ISNUMBER(OFFSET('Hygiene Data'!$E$6,0,10*ROW('Hygiene Data'!E160)))),CONCATENATE("[",ROUND(OFFSET('Hygiene Data'!$E$6,0,10*ROW('Hygiene Data'!E160)),0),"]"),IF(AND(ISNUMBER(OFFSET('Hygiene Data'!$E$6,0,10*ROW('Hygiene Data'!E160))),DU166="",ISNUMBER(OFFSET('Hygiene Data'!$E$6,0,10*ROW('Hygiene Data'!E160)))),OFFSET('Hygiene Data'!$E$6,0,10*ROW('Hygiene Data'!E160)),NA())))</f>
        <v>#N/A</v>
      </c>
      <c r="BG166" s="121" t="e">
        <f ca="1">+IF(AND(ISNUMBER(OFFSET('Hygiene Data'!$E$8,0,10*ROW('Hygiene Data'!E160))),DV166="Yes"),OFFSET('Hygiene Data'!$E$8,0,10*ROW('Hygiene Data'!E160)),IF(AND(ISNUMBER(OFFSET('Hygiene Data'!$E$8,0,10*ROW('Hygiene Data'!E160))),DV166="No",ISNUMBER(OFFSET('Hygiene Data'!$E$8,0,10*ROW('Hygiene Data'!E160)))),CONCATENATE("[",ROUND(OFFSET('Hygiene Data'!$E$8,0,10*ROW('Hygiene Data'!E160)),0),"]"),IF(AND(ISNUMBER(OFFSET('Hygiene Data'!$E$8,0,10*ROW('Hygiene Data'!E160))),DV166="",ISNUMBER(OFFSET('Hygiene Data'!$E$8,0,10*ROW('Hygiene Data'!E160)))),OFFSET('Hygiene Data'!$E$8,0,10*ROW('Hygiene Data'!E160)),NA())))</f>
        <v>#N/A</v>
      </c>
      <c r="BH166" s="121" t="e">
        <f ca="1">+IF(AND(ISNUMBER(OFFSET('Hygiene Data'!$E$10,0,10*ROW('Hygiene Data'!E160))),DW166="Yes"),OFFSET('Hygiene Data'!$E$10,0,10*ROW('Hygiene Data'!E160)),IF(AND(ISNUMBER(OFFSET('Hygiene Data'!$E$10,0,10*ROW('Hygiene Data'!E160))),DW166="No",ISNUMBER(OFFSET('Hygiene Data'!$E$10,0,10*ROW('Hygiene Data'!E160)))),CONCATENATE("[",ROUND(OFFSET('Hygiene Data'!$E$10,0,10*ROW('Hygiene Data'!E160)),0),"]"),IF(AND(ISNUMBER(OFFSET('Hygiene Data'!$E$10,0,10*ROW('Hygiene Data'!E160))),DW166="",ISNUMBER(OFFSET('Hygiene Data'!$E$10,0,10*ROW('Hygiene Data'!E160)))),OFFSET('Hygiene Data'!$E$10,0,10*ROW('Hygiene Data'!E160)),NA())))</f>
        <v>#N/A</v>
      </c>
      <c r="BI166" s="121" t="e">
        <f ca="1">+IF(AND(ISNUMBER(OFFSET('Hygiene Data'!$F$6,0,10*ROW('Hygiene Data'!F160))),DX166="Yes"),OFFSET('Hygiene Data'!$F$6,0,10*ROW('Hygiene Data'!F160)),IF(AND(ISNUMBER(OFFSET('Hygiene Data'!$F$6,0,10*ROW('Hygiene Data'!F160))),DX166="No",ISNUMBER(OFFSET('Hygiene Data'!$F$6,0,10*ROW('Hygiene Data'!F160)))),CONCATENATE("[",ROUND(OFFSET('Hygiene Data'!$F$6,0,10*ROW('Hygiene Data'!F160)),0),"]"),IF(AND(ISNUMBER(OFFSET('Hygiene Data'!$F$6,0,10*ROW('Hygiene Data'!F160))),DX166="",ISNUMBER(OFFSET('Hygiene Data'!$F$6,0,10*ROW('Hygiene Data'!F160)))),OFFSET('Hygiene Data'!$F$6,0,10*ROW('Hygiene Data'!F160)),NA())))</f>
        <v>#N/A</v>
      </c>
      <c r="BJ166" s="121" t="e">
        <f ca="1">+IF(AND(ISNUMBER(OFFSET('Hygiene Data'!$F$8,0,10*ROW('Hygiene Data'!F160))),DY166="Yes"),OFFSET('Hygiene Data'!$F$8,0,10*ROW('Hygiene Data'!F160)),IF(AND(ISNUMBER(OFFSET('Hygiene Data'!$F$8,0,10*ROW('Hygiene Data'!F160))),DY166="No",ISNUMBER(OFFSET('Hygiene Data'!$F$8,0,10*ROW('Hygiene Data'!F160)))),CONCATENATE("[",ROUND(OFFSET('Hygiene Data'!$F$8,0,10*ROW('Hygiene Data'!F160)),0),"]"),IF(AND(ISNUMBER(OFFSET('Hygiene Data'!$F$8,0,10*ROW('Hygiene Data'!F160))),DY166="",ISNUMBER(OFFSET('Hygiene Data'!$F$8,0,10*ROW('Hygiene Data'!F160)))),OFFSET('Hygiene Data'!$F$8,0,10*ROW('Hygiene Data'!F160)),NA())))</f>
        <v>#N/A</v>
      </c>
      <c r="BK166" s="121" t="e">
        <f ca="1">+IF(AND(ISNUMBER(OFFSET('Hygiene Data'!$F$10,0,10*ROW('Hygiene Data'!F160))),DZ166="Yes"),OFFSET('Hygiene Data'!$F$10,0,10*ROW('Hygiene Data'!F160)),IF(AND(ISNUMBER(OFFSET('Hygiene Data'!$F$10,0,10*ROW('Hygiene Data'!F160))),DZ166="No",ISNUMBER(OFFSET('Hygiene Data'!$F$10,0,10*ROW('Hygiene Data'!F160)))),CONCATENATE("[",ROUND(OFFSET('Hygiene Data'!$F$10,0,10*ROW('Hygiene Data'!F160)),0),"]"),IF(AND(ISNUMBER(OFFSET('Hygiene Data'!$F$10,0,10*ROW('Hygiene Data'!F160))),DZ166="",ISNUMBER(OFFSET('Hygiene Data'!$F$10,0,10*ROW('Hygiene Data'!F160)))),OFFSET('Hygiene Data'!$F$10,0,10*ROW('Hygiene Data'!F160)),NA())))</f>
        <v>#N/A</v>
      </c>
      <c r="BL166" s="121" t="e">
        <f ca="1">+IF(AND(ISNUMBER(OFFSET('Hygiene Data'!$G$6,0,10*ROW('Hygiene Data'!G160))),EA166="Yes"),OFFSET('Hygiene Data'!$G$6,0,10*ROW('Hygiene Data'!G160)),IF(AND(ISNUMBER(OFFSET('Hygiene Data'!$G$6,0,10*ROW('Hygiene Data'!G160))),EA166="No",ISNUMBER(OFFSET('Hygiene Data'!$G$6,0,10*ROW('Hygiene Data'!G160)))),CONCATENATE("[",ROUND(OFFSET('Hygiene Data'!$G$6,0,10*ROW('Hygiene Data'!G160)),0),"]"),IF(AND(ISNUMBER(OFFSET('Hygiene Data'!$G$6,0,10*ROW('Hygiene Data'!G160))),EA166="",ISNUMBER(OFFSET('Hygiene Data'!$G$6,0,10*ROW('Hygiene Data'!G160)))),OFFSET('Hygiene Data'!$G$6,0,10*ROW('Hygiene Data'!G160)),NA())))</f>
        <v>#N/A</v>
      </c>
      <c r="BM166" s="121" t="e">
        <f ca="1">+IF(AND(ISNUMBER(OFFSET('Hygiene Data'!$G$8,0,10*ROW('Hygiene Data'!G160))),EB166="Yes"),OFFSET('Hygiene Data'!$G$8,0,10*ROW('Hygiene Data'!G160)),IF(AND(ISNUMBER(OFFSET('Hygiene Data'!$G$8,0,10*ROW('Hygiene Data'!G160))),EB166="No",ISNUMBER(OFFSET('Hygiene Data'!$G$8,0,10*ROW('Hygiene Data'!G160)))),CONCATENATE("[",ROUND(OFFSET('Hygiene Data'!$G$8,0,10*ROW('Hygiene Data'!G160)),0),"]"),IF(AND(ISNUMBER(OFFSET('Hygiene Data'!$G$8,0,10*ROW('Hygiene Data'!G160))),EB166="",ISNUMBER(OFFSET('Hygiene Data'!$G$8,0,10*ROW('Hygiene Data'!G160)))),OFFSET('Hygiene Data'!$G$8,0,10*ROW('Hygiene Data'!G160)),NA())))</f>
        <v>#N/A</v>
      </c>
      <c r="BN166" s="121" t="e">
        <f ca="1">+IF(AND(ISNUMBER(OFFSET('Hygiene Data'!$G$10,0,10*ROW('Hygiene Data'!G160))),EC166="Yes"),OFFSET('Hygiene Data'!$G$10,0,10*ROW('Hygiene Data'!G160)),IF(AND(ISNUMBER(OFFSET('Hygiene Data'!$G$10,0,10*ROW('Hygiene Data'!G160))),EC166="No",ISNUMBER(OFFSET('Hygiene Data'!$G$10,0,10*ROW('Hygiene Data'!G160)))),CONCATENATE("[",ROUND(OFFSET('Hygiene Data'!$G$10,0,10*ROW('Hygiene Data'!G160)),0),"]"),IF(AND(ISNUMBER(OFFSET('Hygiene Data'!$G$10,0,10*ROW('Hygiene Data'!G160))),EC166="",ISNUMBER(OFFSET('Hygiene Data'!$G$10,0,10*ROW('Hygiene Data'!G160)))),OFFSET('Hygiene Data'!$G$10,0,10*ROW('Hygiene Data'!G160)),NA())))</f>
        <v>#N/A</v>
      </c>
      <c r="BO166" s="121" t="e">
        <f ca="1">+IF(AND(ISNUMBER(OFFSET('Hygiene Data'!$H$6,0,10*ROW('Hygiene Data'!H160))),ED166="Yes"),OFFSET('Hygiene Data'!$H$6,0,10*ROW('Hygiene Data'!H160)),IF(AND(ISNUMBER(OFFSET('Hygiene Data'!$H$6,0,10*ROW('Hygiene Data'!H160))),ED166="No",ISNUMBER(OFFSET('Hygiene Data'!$H$6,0,10*ROW('Hygiene Data'!H160)))),CONCATENATE("[",ROUND(OFFSET('Hygiene Data'!$H$6,0,10*ROW('Hygiene Data'!H160)),0),"]"),IF(AND(ISNUMBER(OFFSET('Hygiene Data'!$H$6,0,10*ROW('Hygiene Data'!H160))),ED166="",ISNUMBER(OFFSET('Hygiene Data'!$H$6,0,10*ROW('Hygiene Data'!H160)))),OFFSET('Hygiene Data'!$H$6,0,10*ROW('Hygiene Data'!H160)),NA())))</f>
        <v>#N/A</v>
      </c>
      <c r="BP166" s="121" t="e">
        <f ca="1">+IF(AND(ISNUMBER(OFFSET('Hygiene Data'!$H$8,0,10*ROW('Hygiene Data'!H160))),EE166="Yes"),OFFSET('Hygiene Data'!$H$8,0,10*ROW('Hygiene Data'!H160)),IF(AND(ISNUMBER(OFFSET('Hygiene Data'!$H$8,0,10*ROW('Hygiene Data'!H160))),EE166="No",ISNUMBER(OFFSET('Hygiene Data'!$H$8,0,10*ROW('Hygiene Data'!H160)))),CONCATENATE("[",ROUND(OFFSET('Hygiene Data'!$H$8,0,10*ROW('Hygiene Data'!H160)),0),"]"),IF(AND(ISNUMBER(OFFSET('Hygiene Data'!$H$8,0,10*ROW('Hygiene Data'!H160))),EE166="",ISNUMBER(OFFSET('Hygiene Data'!$H$8,0,10*ROW('Hygiene Data'!H160)))),OFFSET('Hygiene Data'!$H$8,0,10*ROW('Hygiene Data'!H160)),NA())))</f>
        <v>#N/A</v>
      </c>
      <c r="BQ166" s="121" t="e">
        <f ca="1">+IF(AND(ISNUMBER(OFFSET('Hygiene Data'!$H$10,0,10*ROW('Hygiene Data'!H160))),EF166="Yes"),OFFSET('Hygiene Data'!$H$10,0,10*ROW('Hygiene Data'!H160)),IF(AND(ISNUMBER(OFFSET('Hygiene Data'!$H$10,0,10*ROW('Hygiene Data'!H160))),EF166="No",ISNUMBER(OFFSET('Hygiene Data'!$H$10,0,10*ROW('Hygiene Data'!H160)))),CONCATENATE("[",ROUND(OFFSET('Hygiene Data'!$H$10,0,10*ROW('Hygiene Data'!H160)),0),"]"),IF(AND(ISNUMBER(OFFSET('Hygiene Data'!$H$10,0,10*ROW('Hygiene Data'!H160))),EF166="",ISNUMBER(OFFSET('Hygiene Data'!$H$10,0,10*ROW('Hygiene Data'!H160)))),OFFSET('Hygiene Data'!$H$10,0,10*ROW('Hygiene Data'!H160)),NA())))</f>
        <v>#N/A</v>
      </c>
      <c r="BS166" s="28" t="str">
        <f ca="1">+IF(OFFSET('Water Data'!$C$28,0,10*ROW('Water Data'!C160))="","",OFFSET('Water Data'!$C$28,0,10*ROW('Water Data'!C160)))</f>
        <v/>
      </c>
      <c r="BT166" s="28" t="str">
        <f ca="1">+IF(OFFSET('Water Data'!$C$29,0,10*ROW('Water Data'!C160))="","",OFFSET('Water Data'!$C$29,0,10*ROW('Water Data'!C160)))</f>
        <v/>
      </c>
      <c r="BU166" s="28" t="str">
        <f ca="1">+IF(OFFSET('Water Data'!$C$30,0,10*ROW('Water Data'!C160))="","",OFFSET('Water Data'!$C$30,0,10*ROW('Water Data'!C160)))</f>
        <v/>
      </c>
      <c r="BV166" s="28" t="str">
        <f ca="1">+IF(OFFSET('Water Data'!$D$28,0,10*ROW('Water Data'!D160))="","",OFFSET('Water Data'!$D$28,0,10*ROW('Water Data'!D160)))</f>
        <v/>
      </c>
      <c r="BW166" s="28" t="str">
        <f ca="1">+IF(OFFSET('Water Data'!$D$29,0,10*ROW('Water Data'!D160))="","",OFFSET('Water Data'!$D$29,0,10*ROW('Water Data'!D160)))</f>
        <v/>
      </c>
      <c r="BX166" s="28" t="str">
        <f ca="1">+IF(OFFSET('Water Data'!$D$30,0,10*ROW('Water Data'!D160))="","",OFFSET('Water Data'!$D$30,0,10*ROW('Water Data'!D160)))</f>
        <v/>
      </c>
      <c r="BY166" s="28" t="str">
        <f ca="1">+IF(OFFSET('Water Data'!$E$28,0,10*ROW('Water Data'!E160))="","",OFFSET('Water Data'!$E$28,0,10*ROW('Water Data'!E160)))</f>
        <v/>
      </c>
      <c r="BZ166" s="28" t="str">
        <f ca="1">+IF(OFFSET('Water Data'!$E$29,0,10*ROW('Water Data'!E160))="","",OFFSET('Water Data'!$E$29,0,10*ROW('Water Data'!E160)))</f>
        <v/>
      </c>
      <c r="CA166" s="28" t="str">
        <f ca="1">+IF(OFFSET('Water Data'!$E$30,0,10*ROW('Water Data'!E160))="","",OFFSET('Water Data'!$E$30,0,10*ROW('Water Data'!E160)))</f>
        <v/>
      </c>
      <c r="CB166" s="28" t="str">
        <f ca="1">+IF(OFFSET('Water Data'!$F$28,0,10*ROW('Water Data'!F160))="","",OFFSET('Water Data'!$F$28,0,10*ROW('Water Data'!F160)))</f>
        <v/>
      </c>
      <c r="CC166" s="28" t="str">
        <f ca="1">+IF(OFFSET('Water Data'!$F$29,0,10*ROW('Water Data'!F160))="","",OFFSET('Water Data'!$F$29,0,10*ROW('Water Data'!F160)))</f>
        <v/>
      </c>
      <c r="CD166" s="28" t="str">
        <f ca="1">+IF(OFFSET('Water Data'!$F$30,0,10*ROW('Water Data'!F160))="","",OFFSET('Water Data'!$F$30,0,10*ROW('Water Data'!F160)))</f>
        <v/>
      </c>
      <c r="CE166" s="28" t="str">
        <f ca="1">+IF(OFFSET('Water Data'!$G$28,0,10*ROW('Water Data'!G160))="","",OFFSET('Water Data'!$G$28,0,10*ROW('Water Data'!G160)))</f>
        <v/>
      </c>
      <c r="CF166" s="28" t="str">
        <f ca="1">+IF(OFFSET('Water Data'!$G$29,0,10*ROW('Water Data'!G160))="","",OFFSET('Water Data'!$G$29,0,10*ROW('Water Data'!G160)))</f>
        <v/>
      </c>
      <c r="CG166" s="28" t="str">
        <f ca="1">+IF(OFFSET('Water Data'!$G$30,0,10*ROW('Water Data'!G160))="","",OFFSET('Water Data'!$G$30,0,10*ROW('Water Data'!G160)))</f>
        <v/>
      </c>
      <c r="CH166" s="28" t="str">
        <f ca="1">+IF(OFFSET('Water Data'!$H$28,0,10*ROW('Water Data'!H160))="","",OFFSET('Water Data'!$H$28,0,10*ROW('Water Data'!H160)))</f>
        <v/>
      </c>
      <c r="CI166" s="28" t="str">
        <f ca="1">+IF(OFFSET('Water Data'!$H$29,0,10*ROW('Water Data'!H160))="","",OFFSET('Water Data'!$H$29,0,10*ROW('Water Data'!H160)))</f>
        <v/>
      </c>
      <c r="CJ166" s="28" t="str">
        <f ca="1">+IF(OFFSET('Water Data'!$H$30,0,10*ROW('Water Data'!H160))="","",OFFSET('Water Data'!$H$30,0,10*ROW('Water Data'!H160)))</f>
        <v/>
      </c>
      <c r="CK166" s="28" t="str">
        <f ca="1">+IF(OFFSET('Sanitation Data'!$C$29,0,10*ROW('Sanitation Data'!C160))="","",OFFSET('Sanitation Data'!$C$29,0,10*ROW('Sanitation Data'!C160)))</f>
        <v/>
      </c>
      <c r="CL166" s="28" t="str">
        <f ca="1">+IF(OFFSET('Sanitation Data'!$C$30,0,10*ROW('Sanitation Data'!C160))="","",OFFSET('Sanitation Data'!$C$30,0,10*ROW('Sanitation Data'!C160)))</f>
        <v/>
      </c>
      <c r="CM166" s="28" t="str">
        <f ca="1">+IF(OFFSET('Sanitation Data'!$C$31,0,10*ROW('Sanitation Data'!C160))="","",OFFSET('Sanitation Data'!$C$31,0,10*ROW('Sanitation Data'!C160)))</f>
        <v/>
      </c>
      <c r="CN166" s="28" t="str">
        <f ca="1">+IF(OFFSET('Sanitation Data'!$C$32,0,10*ROW('Sanitation Data'!C160))="","",OFFSET('Sanitation Data'!$C$32,0,10*ROW('Sanitation Data'!C160)))</f>
        <v/>
      </c>
      <c r="CO166" s="28" t="str">
        <f ca="1">+IF(OFFSET('Sanitation Data'!$C$33,0,10*ROW('Sanitation Data'!C160))="","",OFFSET('Sanitation Data'!$C$33,0,10*ROW('Sanitation Data'!C160)))</f>
        <v/>
      </c>
      <c r="CP166" s="28" t="str">
        <f ca="1">+IF(OFFSET('Sanitation Data'!$D$29,0,10*ROW('Sanitation Data'!D160))="","",OFFSET('Sanitation Data'!$D$29,0,10*ROW('Sanitation Data'!D160)))</f>
        <v/>
      </c>
      <c r="CQ166" s="28" t="str">
        <f ca="1">+IF(OFFSET('Sanitation Data'!$D$30,0,10*ROW('Sanitation Data'!D160))="","",OFFSET('Sanitation Data'!$D$30,0,10*ROW('Sanitation Data'!D160)))</f>
        <v/>
      </c>
      <c r="CR166" s="28" t="str">
        <f ca="1">+IF(OFFSET('Sanitation Data'!$D$31,0,10*ROW('Sanitation Data'!D160))="","",OFFSET('Sanitation Data'!$D$31,0,10*ROW('Sanitation Data'!D160)))</f>
        <v/>
      </c>
      <c r="CS166" s="28" t="str">
        <f ca="1">+IF(OFFSET('Sanitation Data'!$D$32,0,10*ROW('Sanitation Data'!D160))="","",OFFSET('Sanitation Data'!$D$32,0,10*ROW('Sanitation Data'!D160)))</f>
        <v/>
      </c>
      <c r="CT166" s="28" t="str">
        <f ca="1">+IF(OFFSET('Sanitation Data'!$D$33,0,10*ROW('Sanitation Data'!D160))="","",OFFSET('Sanitation Data'!$D$33,0,10*ROW('Sanitation Data'!D160)))</f>
        <v/>
      </c>
      <c r="CU166" s="28" t="str">
        <f ca="1">+IF(OFFSET('Sanitation Data'!$E$29,0,10*ROW('Sanitation Data'!E160))="","",OFFSET('Sanitation Data'!$E$29,0,10*ROW('Sanitation Data'!E160)))</f>
        <v/>
      </c>
      <c r="CV166" s="28" t="str">
        <f ca="1">+IF(OFFSET('Sanitation Data'!$E$30,0,10*ROW('Sanitation Data'!E160))="","",OFFSET('Sanitation Data'!$E$30,0,10*ROW('Sanitation Data'!E160)))</f>
        <v/>
      </c>
      <c r="CW166" s="28" t="str">
        <f ca="1">+IF(OFFSET('Sanitation Data'!$E$31,0,10*ROW('Sanitation Data'!E160))="","",OFFSET('Sanitation Data'!$E$31,0,10*ROW('Sanitation Data'!E160)))</f>
        <v/>
      </c>
      <c r="CX166" s="28" t="str">
        <f ca="1">+IF(OFFSET('Sanitation Data'!$E$32,0,10*ROW('Sanitation Data'!E160))="","",OFFSET('Sanitation Data'!$E$32,0,10*ROW('Sanitation Data'!E160)))</f>
        <v/>
      </c>
      <c r="CY166" s="28" t="str">
        <f ca="1">+IF(OFFSET('Sanitation Data'!$E$33,0,10*ROW('Sanitation Data'!E160))="","",OFFSET('Sanitation Data'!$E$33,0,10*ROW('Sanitation Data'!E160)))</f>
        <v/>
      </c>
      <c r="CZ166" s="28" t="str">
        <f ca="1">+IF(OFFSET('Sanitation Data'!$F$29,0,10*ROW('Sanitation Data'!F160))="","",OFFSET('Sanitation Data'!$F$29,0,10*ROW('Sanitation Data'!F160)))</f>
        <v/>
      </c>
      <c r="DA166" s="28" t="str">
        <f ca="1">+IF(OFFSET('Sanitation Data'!$F$30,0,10*ROW('Sanitation Data'!F160))="","",OFFSET('Sanitation Data'!$F$30,0,10*ROW('Sanitation Data'!F160)))</f>
        <v/>
      </c>
      <c r="DB166" s="28" t="str">
        <f ca="1">+IF(OFFSET('Sanitation Data'!$F$31,0,10*ROW('Sanitation Data'!F160))="","",OFFSET('Sanitation Data'!$F$31,0,10*ROW('Sanitation Data'!F160)))</f>
        <v/>
      </c>
      <c r="DC166" s="28" t="str">
        <f ca="1">+IF(OFFSET('Sanitation Data'!$F$32,0,10*ROW('Sanitation Data'!F160))="","",OFFSET('Sanitation Data'!$F$32,0,10*ROW('Sanitation Data'!F160)))</f>
        <v/>
      </c>
      <c r="DD166" s="28" t="str">
        <f ca="1">+IF(OFFSET('Sanitation Data'!$F$33,0,10*ROW('Sanitation Data'!F160))="","",OFFSET('Sanitation Data'!$F$33,0,10*ROW('Sanitation Data'!F160)))</f>
        <v/>
      </c>
      <c r="DE166" s="28" t="str">
        <f ca="1">+IF(OFFSET('Sanitation Data'!$G$29,0,10*ROW('Sanitation Data'!G160))="","",OFFSET('Sanitation Data'!$G$29,0,10*ROW('Sanitation Data'!G160)))</f>
        <v/>
      </c>
      <c r="DF166" s="28" t="str">
        <f ca="1">+IF(OFFSET('Sanitation Data'!$G$30,0,10*ROW('Sanitation Data'!G160))="","",OFFSET('Sanitation Data'!$G$30,0,10*ROW('Sanitation Data'!G160)))</f>
        <v/>
      </c>
      <c r="DG166" s="28" t="str">
        <f ca="1">+IF(OFFSET('Sanitation Data'!$G$31,0,10*ROW('Sanitation Data'!G160))="","",OFFSET('Sanitation Data'!$G$31,0,10*ROW('Sanitation Data'!G160)))</f>
        <v/>
      </c>
      <c r="DH166" s="28" t="str">
        <f ca="1">+IF(OFFSET('Sanitation Data'!$G$32,0,10*ROW('Sanitation Data'!G160))="","",OFFSET('Sanitation Data'!$G$32,0,10*ROW('Sanitation Data'!G160)))</f>
        <v/>
      </c>
      <c r="DI166" s="28" t="str">
        <f ca="1">+IF(OFFSET('Sanitation Data'!$G$33,0,10*ROW('Sanitation Data'!G160))="","",OFFSET('Sanitation Data'!$G$33,0,10*ROW('Sanitation Data'!G160)))</f>
        <v/>
      </c>
      <c r="DJ166" s="28" t="str">
        <f ca="1">+IF(OFFSET('Sanitation Data'!$H$29,0,10*ROW('Sanitation Data'!H160))="","",OFFSET('Sanitation Data'!$H$29,0,10*ROW('Sanitation Data'!H160)))</f>
        <v/>
      </c>
      <c r="DK166" s="28" t="str">
        <f ca="1">+IF(OFFSET('Sanitation Data'!$H$30,0,10*ROW('Sanitation Data'!H160))="","",OFFSET('Sanitation Data'!$H$30,0,10*ROW('Sanitation Data'!H160)))</f>
        <v/>
      </c>
      <c r="DL166" s="28" t="str">
        <f ca="1">+IF(OFFSET('Sanitation Data'!$H$31,0,10*ROW('Sanitation Data'!H160))="","",OFFSET('Sanitation Data'!$H$31,0,10*ROW('Sanitation Data'!H160)))</f>
        <v/>
      </c>
      <c r="DM166" s="28" t="str">
        <f ca="1">+IF(OFFSET('Sanitation Data'!$H$32,0,10*ROW('Sanitation Data'!H160))="","",OFFSET('Sanitation Data'!$H$32,0,10*ROW('Sanitation Data'!H160)))</f>
        <v/>
      </c>
      <c r="DN166" s="28" t="str">
        <f ca="1">+IF(OFFSET('Sanitation Data'!$H$33,0,10*ROW('Sanitation Data'!H160))="","",OFFSET('Sanitation Data'!$H$33,0,10*ROW('Sanitation Data'!H160)))</f>
        <v/>
      </c>
      <c r="DO166" s="28" t="str">
        <f ca="1">+IF(OFFSET('Hygiene Data'!$C$12,0,10*ROW('Hygiene Data'!C160))="","",OFFSET('Hygiene Data'!$C$12,0,10*ROW('Hygiene Data'!C160)))</f>
        <v/>
      </c>
      <c r="DP166" s="28" t="str">
        <f ca="1">+IF(OFFSET('Hygiene Data'!$C$13,0,10*ROW('Hygiene Data'!C160))="","",OFFSET('Hygiene Data'!$C$13,0,10*ROW('Hygiene Data'!C160)))</f>
        <v/>
      </c>
      <c r="DQ166" s="28" t="str">
        <f ca="1">+IF(OFFSET('Hygiene Data'!$C$14,0,10*ROW('Hygiene Data'!C160))="","",OFFSET('Hygiene Data'!$C$14,0,10*ROW('Hygiene Data'!C160)))</f>
        <v/>
      </c>
      <c r="DR166" s="28" t="str">
        <f ca="1">+IF(OFFSET('Hygiene Data'!$D$12,0,10*ROW('Hygiene Data'!D160))="","",OFFSET('Hygiene Data'!$D$12,0,10*ROW('Hygiene Data'!D160)))</f>
        <v/>
      </c>
      <c r="DS166" s="28" t="str">
        <f ca="1">+IF(OFFSET('Hygiene Data'!$D$13,0,10*ROW('Hygiene Data'!D160))="","",OFFSET('Hygiene Data'!$D$13,0,10*ROW('Hygiene Data'!D160)))</f>
        <v/>
      </c>
      <c r="DT166" s="28" t="str">
        <f ca="1">+IF(OFFSET('Hygiene Data'!$D$14,0,10*ROW('Hygiene Data'!D160))="","",OFFSET('Hygiene Data'!$D$14,0,10*ROW('Hygiene Data'!D160)))</f>
        <v/>
      </c>
      <c r="DU166" s="28" t="str">
        <f ca="1">+IF(OFFSET('Hygiene Data'!$E$12,0,10*ROW('Hygiene Data'!E160))="","",OFFSET('Hygiene Data'!$E$12,0,10*ROW('Hygiene Data'!E160)))</f>
        <v/>
      </c>
      <c r="DV166" s="28" t="str">
        <f ca="1">+IF(OFFSET('Hygiene Data'!$E$13,0,10*ROW('Hygiene Data'!E160))="","",OFFSET('Hygiene Data'!$E$13,0,10*ROW('Hygiene Data'!E160)))</f>
        <v/>
      </c>
      <c r="DW166" s="28" t="str">
        <f ca="1">+IF(OFFSET('Hygiene Data'!$E$14,0,10*ROW('Hygiene Data'!E160))="","",OFFSET('Hygiene Data'!$E$14,0,10*ROW('Hygiene Data'!E160)))</f>
        <v/>
      </c>
      <c r="DX166" s="28" t="str">
        <f ca="1">+IF(OFFSET('Hygiene Data'!$F$12,0,10*ROW('Hygiene Data'!F160))="","",OFFSET('Hygiene Data'!$F$12,0,10*ROW('Hygiene Data'!F160)))</f>
        <v/>
      </c>
      <c r="DY166" s="28" t="str">
        <f ca="1">+IF(OFFSET('Hygiene Data'!$F$13,0,10*ROW('Hygiene Data'!F160))="","",OFFSET('Hygiene Data'!$F$13,0,10*ROW('Hygiene Data'!F160)))</f>
        <v/>
      </c>
      <c r="DZ166" s="28" t="str">
        <f ca="1">+IF(OFFSET('Hygiene Data'!$F$14,0,10*ROW('Hygiene Data'!F160))="","",OFFSET('Hygiene Data'!$F$14,0,10*ROW('Hygiene Data'!F160)))</f>
        <v/>
      </c>
      <c r="EA166" s="28" t="str">
        <f ca="1">+IF(OFFSET('Hygiene Data'!$G$12,0,10*ROW('Hygiene Data'!G160))="","",OFFSET('Hygiene Data'!$G$12,0,10*ROW('Hygiene Data'!G160)))</f>
        <v/>
      </c>
      <c r="EB166" s="28" t="str">
        <f ca="1">+IF(OFFSET('Hygiene Data'!$G$13,0,10*ROW('Hygiene Data'!G160))="","",OFFSET('Hygiene Data'!$G$13,0,10*ROW('Hygiene Data'!G160)))</f>
        <v/>
      </c>
      <c r="EC166" s="28" t="str">
        <f ca="1">+IF(OFFSET('Hygiene Data'!$G$14,0,10*ROW('Hygiene Data'!G160))="","",OFFSET('Hygiene Data'!$G$14,0,10*ROW('Hygiene Data'!G160)))</f>
        <v/>
      </c>
      <c r="ED166" s="28" t="str">
        <f ca="1">+IF(OFFSET('Hygiene Data'!$H$12,0,10*ROW('Hygiene Data'!H160))="","",OFFSET('Hygiene Data'!$H$12,0,10*ROW('Hygiene Data'!H160)))</f>
        <v/>
      </c>
      <c r="EE166" s="28" t="str">
        <f ca="1">+IF(OFFSET('Hygiene Data'!$H$13,0,10*ROW('Hygiene Data'!H160))="","",OFFSET('Hygiene Data'!$H$13,0,10*ROW('Hygiene Data'!H160)))</f>
        <v/>
      </c>
      <c r="EF166" s="28" t="str">
        <f ca="1">+IF(OFFSET('Hygiene Data'!$H$14,0,10*ROW('Hygiene Data'!H160))="","",OFFSET('Hygiene Data'!$H$14,0,10*ROW('Hygiene Data'!H160)))</f>
        <v/>
      </c>
    </row>
    <row r="167" spans="1:136" x14ac:dyDescent="0.2">
      <c r="A167" s="44" t="str">
        <f ca="1">+IF(OFFSET('Water Data'!$B$1,0,10*ROW('Water Data'!B164))="","",OFFSET('Water Data'!$B$1,0,10*ROW('Water Data'!B164)))</f>
        <v/>
      </c>
      <c r="B167" s="44" t="str">
        <f ca="1">+IF(OFFSET('Water Data'!$A$3,0,10*ROW('Water Data'!A164))="","",OFFSET('Water Data'!$A$3,0,10*ROW('Water Data'!A164)))</f>
        <v/>
      </c>
      <c r="C167" s="44" t="str">
        <f ca="1">+IF(OFFSET('Water Data'!$C$3,0,10*ROW('Water Data'!C164))="","",OFFSET('Water Data'!$C$3,0,10*ROW('Water Data'!C164)))</f>
        <v/>
      </c>
      <c r="D167" s="119" t="e">
        <f ca="1">+IF(AND(ISNUMBER(OFFSET('Water Data'!$C$5,0,10*ROW('Water Data'!C161))),BS167="Yes"),100-OFFSET('Water Data'!$C$5,0,10*ROW('Water Data'!C161)),IF(AND(ISNUMBER(OFFSET('Water Data'!$C$5,0,10*ROW('Water Data'!C161))),BS167="No",ISNUMBER(OFFSET('Water Data'!$C$5,0,10*ROW('Water Data'!C161)))),CONCATENATE("[",ROUND(100-OFFSET('Water Data'!$C$5,0,10*ROW('Water Data'!C161)),0),"]"),IF(AND(ISNUMBER(OFFSET('Water Data'!$C$5,0,10*ROW('Water Data'!C161))),BS167="",ISNUMBER(OFFSET('Water Data'!$C$5,0,10*ROW('Water Data'!C161)))),100-OFFSET('Water Data'!$C$5,0,10*ROW('Water Data'!C161)),NA())))</f>
        <v>#N/A</v>
      </c>
      <c r="E167" s="119" t="e">
        <f ca="1">+IF(AND(ISNUMBER(OFFSET('Water Data'!$C$7,0,10*ROW('Water Data'!D161))),BT167="Yes"),OFFSET('Water Data'!$C$7,0,10*ROW('Water Data'!C161)),IF(AND(ISNUMBER(OFFSET('Water Data'!$C$7,0,10*ROW('Water Data'!C161))),BT167="No",ISNUMBER(OFFSET('Water Data'!$C$7,0,10*ROW('Water Data'!C161)))),CONCATENATE("[",ROUND(OFFSET('Water Data'!$C$7,0,10*ROW('Water Data'!C161)),0),"]"),IF(AND(ISNUMBER(OFFSET('Water Data'!$C$7,0,10*ROW('Water Data'!C161))),BT167="",ISNUMBER(OFFSET('Water Data'!$C$7,0,10*ROW('Water Data'!C161)))),OFFSET('Water Data'!$C$7,0,10*ROW('Water Data'!C161)),NA())))</f>
        <v>#N/A</v>
      </c>
      <c r="F167" s="119" t="e">
        <f ca="1">+IF(AND(ISNUMBER(OFFSET('Water Data'!$C$10,0,10*ROW('Water Data'!C161))),BU167="Yes"),OFFSET('Water Data'!$C$10,0,10*ROW('Water Data'!C161)),IF(AND(ISNUMBER(OFFSET('Water Data'!$C$10,0,10*ROW('Water Data'!C161))),BU167="No",ISNUMBER(OFFSET('Water Data'!$C$10,0,10*ROW('Water Data'!C161)))),CONCATENATE("[",ROUND(OFFSET('Water Data'!$C$10,0,10*ROW('Water Data'!C161)),0),"]"),IF(AND(ISNUMBER(OFFSET('Water Data'!$C$10,0,10*ROW('Water Data'!C161))),BU167="",ISNUMBER(OFFSET('Water Data'!$C$10,0,10*ROW('Water Data'!C161)))),OFFSET('Water Data'!$C$10,0,10*ROW('Water Data'!C161)),NA())))</f>
        <v>#N/A</v>
      </c>
      <c r="G167" s="119" t="e">
        <f ca="1">+IF(AND(ISNUMBER(OFFSET('Water Data'!$D$5,0,10*ROW('Water Data'!D161))),BV167="Yes"),100-OFFSET('Water Data'!$D$5,0,10*ROW('Water Data'!D161)),IF(AND(ISNUMBER(OFFSET('Water Data'!$D$5,0,10*ROW('Water Data'!D161))),BV167="No",ISNUMBER(OFFSET('Water Data'!$D$5,0,10*ROW('Water Data'!D161)))),CONCATENATE("[",ROUND(100-OFFSET('Water Data'!$D$5,0,10*ROW('Water Data'!D161)),0),"]"),IF(AND(ISNUMBER(OFFSET('Water Data'!$D$5,0,10*ROW('Water Data'!D161))),BV167="",ISNUMBER(OFFSET('Water Data'!$D$5,0,10*ROW('Water Data'!D161)))),100-OFFSET('Water Data'!$D$5,0,10*ROW('Water Data'!D161)),NA())))</f>
        <v>#N/A</v>
      </c>
      <c r="H167" s="119" t="e">
        <f ca="1">+IF(AND(ISNUMBER(OFFSET('Water Data'!$D$7,0,10*ROW('Water Data'!D161))),BW167="Yes"),OFFSET('Water Data'!$D$7,0,10*ROW('Water Data'!D161)),IF(AND(ISNUMBER(OFFSET('Water Data'!$D$7,0,10*ROW('Water Data'!D161))),BW167="No",ISNUMBER(OFFSET('Water Data'!$D$7,0,10*ROW('Water Data'!D161)))),CONCATENATE("[",ROUND(OFFSET('Water Data'!$C$7,0,10*ROW('Water Data'!D161)),0),"]"),IF(AND(ISNUMBER(OFFSET('Water Data'!$D$7,0,10*ROW('Water Data'!D161))),BW167="",ISNUMBER(OFFSET('Water Data'!$D$7,0,10*ROW('Water Data'!D161)))),OFFSET('Water Data'!$D$7,0,10*ROW('Water Data'!D161)),NA())))</f>
        <v>#N/A</v>
      </c>
      <c r="I167" s="119" t="e">
        <f ca="1">+IF(AND(ISNUMBER(OFFSET('Water Data'!$D$10,0,10*ROW('Water Data'!D161))),BX167="Yes"),OFFSET('Water Data'!$D$10,0,10*ROW('Water Data'!D161)),IF(AND(ISNUMBER(OFFSET('Water Data'!$D$10,0,10*ROW('Water Data'!D161))),BX167="No",ISNUMBER(OFFSET('Water Data'!$D$10,0,10*ROW('Water Data'!D161)))),CONCATENATE("[",ROUND(OFFSET('Water Data'!$D$10,0,10*ROW('Water Data'!D161)),0),"]"),IF(AND(ISNUMBER(OFFSET('Water Data'!$D$10,0,10*ROW('Water Data'!D161))),BX167="",ISNUMBER(OFFSET('Water Data'!$D$10,0,10*ROW('Water Data'!D161)))),OFFSET('Water Data'!$D$10,0,10*ROW('Water Data'!D161)),NA())))</f>
        <v>#N/A</v>
      </c>
      <c r="J167" s="119" t="e">
        <f ca="1">+IF(AND(ISNUMBER(OFFSET('Water Data'!$E$5,0,10*ROW('Water Data'!E161))),BY167="Yes"),100-OFFSET('Water Data'!$E$5,0,10*ROW('Water Data'!E161)),IF(AND(ISNUMBER(OFFSET('Water Data'!$E$5,0,10*ROW('Water Data'!E161))),BY167="No",ISNUMBER(OFFSET('Water Data'!$E$5,0,10*ROW('Water Data'!E161)))),CONCATENATE("[",ROUND(100-OFFSET('Water Data'!$E$5,0,10*ROW('Water Data'!E161)),0),"]"),IF(AND(ISNUMBER(OFFSET('Water Data'!$E$5,0,10*ROW('Water Data'!E161))),BY167="",ISNUMBER(OFFSET('Water Data'!$E$5,0,10*ROW('Water Data'!E161)))),100-OFFSET('Water Data'!$E$5,0,10*ROW('Water Data'!E161)),NA())))</f>
        <v>#N/A</v>
      </c>
      <c r="K167" s="119" t="e">
        <f ca="1">+IF(AND(ISNUMBER(OFFSET('Water Data'!$E$7,0,10*ROW('Water Data'!E161))),BZ167="Yes"),OFFSET('Water Data'!$E$7,0,10*ROW('Water Data'!E161)),IF(AND(ISNUMBER(OFFSET('Water Data'!$E$7,0,10*ROW('Water Data'!E161))),BZ167="No",ISNUMBER(OFFSET('Water Data'!$E$7,0,10*ROW('Water Data'!E161)))),CONCATENATE("[",ROUND(OFFSET('Water Data'!$E$7,0,10*ROW('Water Data'!E161)),0),"]"),IF(AND(ISNUMBER(OFFSET('Water Data'!$E$7,0,10*ROW('Water Data'!E161))),BZ167="",ISNUMBER(OFFSET('Water Data'!$E$7,0,10*ROW('Water Data'!E161)))),OFFSET('Water Data'!$E$7,0,10*ROW('Water Data'!E161)),NA())))</f>
        <v>#N/A</v>
      </c>
      <c r="L167" s="119" t="e">
        <f ca="1">+IF(AND(ISNUMBER(OFFSET('Water Data'!$E$10,0,10*ROW('Water Data'!E161))),CA167="Yes"),OFFSET('Water Data'!$E$10,0,10*ROW('Water Data'!E161)),IF(AND(ISNUMBER(OFFSET('Water Data'!$E$10,0,10*ROW('Water Data'!E161))),CA167="No",ISNUMBER(OFFSET('Water Data'!$E$10,0,10*ROW('Water Data'!E161)))),CONCATENATE("[",ROUND(OFFSET('Water Data'!$E$10,0,10*ROW('Water Data'!E161)),0),"]"),IF(AND(ISNUMBER(OFFSET('Water Data'!$E$10,0,10*ROW('Water Data'!E161))),CA167="",ISNUMBER(OFFSET('Water Data'!$E$10,0,10*ROW('Water Data'!E161)))),OFFSET('Water Data'!$E$10,0,10*ROW('Water Data'!E161)),NA())))</f>
        <v>#N/A</v>
      </c>
      <c r="M167" s="119" t="e">
        <f ca="1">+IF(AND(ISNUMBER(OFFSET('Water Data'!$F$5,0,10*ROW('Water Data'!F161))),CB167="Yes"),100-OFFSET('Water Data'!$F$5,0,10*ROW('Water Data'!F161)),IF(AND(ISNUMBER(OFFSET('Water Data'!$F$5,0,10*ROW('Water Data'!F161))),CB167="No",ISNUMBER(OFFSET('Water Data'!$F$5,0,10*ROW('Water Data'!F161)))),CONCATENATE("[",ROUND(100-OFFSET('Water Data'!$F$5,0,10*ROW('Water Data'!F161)),0),"]"),IF(AND(ISNUMBER(OFFSET('Water Data'!$F$5,0,10*ROW('Water Data'!F161))),CB167="",ISNUMBER(OFFSET('Water Data'!$F$5,0,10*ROW('Water Data'!F161)))),100-OFFSET('Water Data'!$F$5,0,10*ROW('Water Data'!F161)),NA())))</f>
        <v>#N/A</v>
      </c>
      <c r="N167" s="119" t="e">
        <f ca="1">+IF(AND(ISNUMBER(OFFSET('Water Data'!$F$7,0,10*ROW('Water Data'!F161))),CC167="Yes"),OFFSET('Water Data'!$F$7,0,10*ROW('Water Data'!F161)),IF(AND(ISNUMBER(OFFSET('Water Data'!$F$7,0,10*ROW('Water Data'!F161))),CC167="No",ISNUMBER(OFFSET('Water Data'!$F$7,0,10*ROW('Water Data'!F161)))),CONCATENATE("[",ROUND(OFFSET('Water Data'!$F$7,0,10*ROW('Water Data'!F161)),0),"]"),IF(AND(ISNUMBER(OFFSET('Water Data'!$F$7,0,10*ROW('Water Data'!F161))),CC167="",ISNUMBER(OFFSET('Water Data'!$F$7,0,10*ROW('Water Data'!F161)))),OFFSET('Water Data'!$F$7,0,10*ROW('Water Data'!F161)),NA())))</f>
        <v>#N/A</v>
      </c>
      <c r="O167" s="119" t="e">
        <f ca="1">+IF(AND(ISNUMBER(OFFSET('Water Data'!$F$10,0,10*ROW('Water Data'!F161))),CD167="Yes"),OFFSET('Water Data'!$F$10,0,10*ROW('Water Data'!F161)),IF(AND(ISNUMBER(OFFSET('Water Data'!$F$10,0,10*ROW('Water Data'!F161))),CD167="No",ISNUMBER(OFFSET('Water Data'!$F$10,0,10*ROW('Water Data'!F161)))),CONCATENATE("[",ROUND(OFFSET('Water Data'!$F$10,0,10*ROW('Water Data'!F161)),0),"]"),IF(AND(ISNUMBER(OFFSET('Water Data'!$F$10,0,10*ROW('Water Data'!F161))),CD167="",ISNUMBER(OFFSET('Water Data'!$F$10,0,10*ROW('Water Data'!F161)))),OFFSET('Water Data'!$F$10,0,10*ROW('Water Data'!F161)),NA())))</f>
        <v>#N/A</v>
      </c>
      <c r="P167" s="119" t="e">
        <f ca="1">+IF(AND(ISNUMBER(OFFSET('Water Data'!$G$5,0,10*ROW('Water Data'!G161))),CE167="Yes"),100-OFFSET('Water Data'!$G$5,0,10*ROW('Water Data'!G161)),IF(AND(ISNUMBER(OFFSET('Water Data'!$G$5,0,10*ROW('Water Data'!G161))),CE167="No",ISNUMBER(OFFSET('Water Data'!$G$5,0,10*ROW('Water Data'!G161)))),CONCATENATE("[",ROUND(100-OFFSET('Water Data'!$G$5,0,10*ROW('Water Data'!G161)),0),"]"),IF(AND(ISNUMBER(OFFSET('Water Data'!$G$5,0,10*ROW('Water Data'!G161))),CE167="",ISNUMBER(OFFSET('Water Data'!$G$5,0,10*ROW('Water Data'!G161)))),100-OFFSET('Water Data'!$G$5,0,10*ROW('Water Data'!G161)),NA())))</f>
        <v>#N/A</v>
      </c>
      <c r="Q167" s="119" t="e">
        <f ca="1">+IF(AND(ISNUMBER(OFFSET('Water Data'!$G$7,0,10*ROW('Water Data'!G161))),CF167="Yes"),OFFSET('Water Data'!$G$7,0,10*ROW('Water Data'!G161)),IF(AND(ISNUMBER(OFFSET('Water Data'!$G$7,0,10*ROW('Water Data'!G161))),CF167="No",ISNUMBER(OFFSET('Water Data'!$G$7,0,10*ROW('Water Data'!G161)))),CONCATENATE("[",ROUND(OFFSET('Water Data'!$G$7,0,10*ROW('Water Data'!G161)),0),"]"),IF(AND(ISNUMBER(OFFSET('Water Data'!$G$7,0,10*ROW('Water Data'!G161))),CF167="",ISNUMBER(OFFSET('Water Data'!$G$7,0,10*ROW('Water Data'!G161)))),OFFSET('Water Data'!$G$7,0,10*ROW('Water Data'!G161)),NA())))</f>
        <v>#N/A</v>
      </c>
      <c r="R167" s="119" t="e">
        <f ca="1">+IF(AND(ISNUMBER(OFFSET('Water Data'!$G$10,0,10*ROW('Water Data'!G161))),CG167="Yes"),OFFSET('Water Data'!$G$10,0,10*ROW('Water Data'!G161)),IF(AND(ISNUMBER(OFFSET('Water Data'!$G$10,0,10*ROW('Water Data'!G161))),CG167="No",ISNUMBER(OFFSET('Water Data'!$G$10,0,10*ROW('Water Data'!G161)))),CONCATENATE("[",ROUND(OFFSET('Water Data'!$G$10,0,10*ROW('Water Data'!G161)),0),"]"),IF(AND(ISNUMBER(OFFSET('Water Data'!$G$10,0,10*ROW('Water Data'!G161))),CG167="",ISNUMBER(OFFSET('Water Data'!$G$10,0,10*ROW('Water Data'!G161)))),OFFSET('Water Data'!$G$10,0,10*ROW('Water Data'!G161)),NA())))</f>
        <v>#N/A</v>
      </c>
      <c r="S167" s="119" t="e">
        <f ca="1">+IF(AND(ISNUMBER(OFFSET('Water Data'!$H$5,0,10*ROW('Water Data'!H161))),CH167="Yes"),100-OFFSET('Water Data'!$H$5,0,10*ROW('Water Data'!H161)),IF(AND(ISNUMBER(OFFSET('Water Data'!$H$5,0,10*ROW('Water Data'!H161))),CH167="No",ISNUMBER(OFFSET('Water Data'!$H$5,0,10*ROW('Water Data'!H161)))),CONCATENATE("[",ROUND(100-OFFSET('Water Data'!$H$5,0,10*ROW('Water Data'!H161)),0),"]"),IF(AND(ISNUMBER(OFFSET('Water Data'!$H$5,0,10*ROW('Water Data'!H161))),CH167="",ISNUMBER(OFFSET('Water Data'!$H$5,0,10*ROW('Water Data'!H161)))),100-OFFSET('Water Data'!$H$5,0,10*ROW('Water Data'!H161)),NA())))</f>
        <v>#N/A</v>
      </c>
      <c r="T167" s="119" t="e">
        <f ca="1">+IF(AND(ISNUMBER(OFFSET('Water Data'!$H$7,0,10*ROW('Water Data'!H161))),CI167="Yes"),OFFSET('Water Data'!$H$7,0,10*ROW('Water Data'!H161)),IF(AND(ISNUMBER(OFFSET('Water Data'!$H$7,0,10*ROW('Water Data'!H161))),CI167="No",ISNUMBER(OFFSET('Water Data'!$H$7,0,10*ROW('Water Data'!H161)))),CONCATENATE("[",ROUND(OFFSET('Water Data'!$H$7,0,10*ROW('Water Data'!H161)),0),"]"),IF(AND(ISNUMBER(OFFSET('Water Data'!$H$7,0,10*ROW('Water Data'!H161))),CI167="",ISNUMBER(OFFSET('Water Data'!$H$7,0,10*ROW('Water Data'!H161)))),OFFSET('Water Data'!$H$7,0,10*ROW('Water Data'!H161)),NA())))</f>
        <v>#N/A</v>
      </c>
      <c r="U167" s="119" t="e">
        <f ca="1">+IF(AND(ISNUMBER(OFFSET('Water Data'!$H$10,0,10*ROW('Water Data'!H161))),CJ167="Yes"),OFFSET('Water Data'!$H$10,0,10*ROW('Water Data'!H161)),IF(AND(ISNUMBER(OFFSET('Water Data'!$H$10,0,10*ROW('Water Data'!H161))),CJ167="No",ISNUMBER(OFFSET('Water Data'!$H$10,0,10*ROW('Water Data'!H161)))),CONCATENATE("[",ROUND(OFFSET('Water Data'!$H$10,0,10*ROW('Water Data'!H161)),0),"]"),IF(AND(ISNUMBER(OFFSET('Water Data'!$H$10,0,10*ROW('Water Data'!H161))),CJ167="",ISNUMBER(OFFSET('Water Data'!$H$10,0,10*ROW('Water Data'!H161)))),OFFSET('Water Data'!$H$10,0,10*ROW('Water Data'!H161)),NA())))</f>
        <v>#N/A</v>
      </c>
      <c r="V167" s="120" t="e">
        <f ca="1">+IF(AND(ISNUMBER(OFFSET('Sanitation Data'!$C$5,0,10*ROW('Sanitation Data'!C161))),CK167="Yes"),100-OFFSET('Sanitation Data'!$C$5,0,10*ROW('Sanitation Data'!C161)),IF(AND(ISNUMBER(OFFSET('Sanitation Data'!$C$5,0,10*ROW('Sanitation Data'!C161))),CK167="No",ISNUMBER(OFFSET('Sanitation Data'!$C$5,0,10*ROW('Sanitation Data'!C161)))),CONCATENATE("[",ROUND(100-OFFSET('Sanitation Data'!$C$5,0,10*ROW('Sanitation Data'!C161)),0),"]"),IF(AND(ISNUMBER(OFFSET('Sanitation Data'!$C$5,0,10*ROW('Sanitation Data'!C161))),CK167="",ISNUMBER(OFFSET('Sanitation Data'!$C$5,0,10*ROW('Sanitation Data'!C161)))),100-OFFSET('Sanitation Data'!$C$5,0,10*ROW('Sanitation Data'!C161)),NA())))</f>
        <v>#N/A</v>
      </c>
      <c r="W167" s="120" t="e">
        <f ca="1">+IF(AND(ISNUMBER(OFFSET('Sanitation Data'!$C$7,0,10*ROW('Sanitation Data'!C161))),CL167="Yes"),OFFSET('Sanitation Data'!$C$7,0,10*ROW('Sanitation Data'!C161)),IF(AND(ISNUMBER(OFFSET('Sanitation Data'!$C$7,0,10*ROW('Sanitation Data'!C161))),CL167="No",ISNUMBER(OFFSET('Sanitation Data'!$C$7,0,10*ROW('Sanitation Data'!C161)))),CONCATENATE("[",ROUND(OFFSET('Sanitation Data'!$C$7,0,10*ROW('Sanitation Data'!C161)),0),"]"),IF(AND(ISNUMBER(OFFSET('Sanitation Data'!$C$7,0,10*ROW('Sanitation Data'!C161))),CL167="",ISNUMBER(OFFSET('Sanitation Data'!$C$7,0,10*ROW('Sanitation Data'!C161)))),OFFSET('Sanitation Data'!$C$7,0,10*ROW('Sanitation Data'!C161)),NA())))</f>
        <v>#N/A</v>
      </c>
      <c r="X167" s="120" t="e">
        <f ca="1">+IF(AND(ISNUMBER(OFFSET('Sanitation Data'!$C$11,0,10*ROW('Sanitation Data'!C161))),CM167="Yes"),OFFSET('Sanitation Data'!$C$11,0,10*ROW('Sanitation Data'!C161)),IF(AND(ISNUMBER(OFFSET('Sanitation Data'!$C$11,0,10*ROW('Sanitation Data'!C161))),CM167="No",ISNUMBER(OFFSET('Sanitation Data'!$C$11,0,10*ROW('Sanitation Data'!C161)))),CONCATENATE("[",ROUND(OFFSET('Sanitation Data'!$C$11,0,10*ROW('Sanitation Data'!C161)),0),"]"),IF(AND(ISNUMBER(OFFSET('Sanitation Data'!$C$11,0,10*ROW('Sanitation Data'!C161))),CM167="",ISNUMBER(OFFSET('Sanitation Data'!$C$11,0,10*ROW('Sanitation Data'!C161)))),OFFSET('Sanitation Data'!$C$11,0,10*ROW('Sanitation Data'!C161)),NA())))</f>
        <v>#N/A</v>
      </c>
      <c r="Y167" s="120" t="e">
        <f ca="1">+IF(AND(ISNUMBER(OFFSET('Sanitation Data'!$C$12,0,10*ROW('Sanitation Data'!C161))),CN167="Yes"),OFFSET('Sanitation Data'!$C$12,0,10*ROW('Sanitation Data'!C161)),IF(AND(ISNUMBER(OFFSET('Sanitation Data'!$C$12,0,10*ROW('Sanitation Data'!C161))),CN167="No",ISNUMBER(OFFSET('Sanitation Data'!$C$12,0,10*ROW('Sanitation Data'!C161)))),CONCATENATE("[",ROUND(OFFSET('Sanitation Data'!$C$12,0,10*ROW('Sanitation Data'!C161)),0),"]"),IF(AND(ISNUMBER(OFFSET('Sanitation Data'!$C$12,0,10*ROW('Sanitation Data'!C161))),CN167="",ISNUMBER(OFFSET('Sanitation Data'!$C$12,0,10*ROW('Sanitation Data'!C161)))),OFFSET('Sanitation Data'!$C$12,0,10*ROW('Sanitation Data'!C161)),NA())))</f>
        <v>#N/A</v>
      </c>
      <c r="Z167" s="120" t="e">
        <f ca="1">+IF(AND(ISNUMBER(OFFSET('Sanitation Data'!$C$13,0,10*ROW('Sanitation Data'!C161))),CO167="Yes"),OFFSET('Sanitation Data'!$C$13,0,10*ROW('Sanitation Data'!C161)),IF(AND(ISNUMBER(OFFSET('Sanitation Data'!$C$13,0,10*ROW('Sanitation Data'!C161))),CO167="No",ISNUMBER(OFFSET('Sanitation Data'!$C$13,0,10*ROW('Sanitation Data'!C161)))),CONCATENATE("[",ROUND(OFFSET('Sanitation Data'!$C$13,0,10*ROW('Sanitation Data'!C161)),0),"]"),IF(AND(ISNUMBER(OFFSET('Sanitation Data'!$C$13,0,10*ROW('Sanitation Data'!C161))),CO167="",ISNUMBER(OFFSET('Sanitation Data'!$C$13,0,10*ROW('Sanitation Data'!C161)))),OFFSET('Sanitation Data'!$C$13,0,10*ROW('Sanitation Data'!C161)),NA())))</f>
        <v>#N/A</v>
      </c>
      <c r="AA167" s="120" t="e">
        <f ca="1">+IF(AND(ISNUMBER(OFFSET('Sanitation Data'!$D$5,0,10*ROW('Sanitation Data'!D161))),CP167="Yes"),100-OFFSET('Sanitation Data'!$D$5,0,10*ROW('Sanitation Data'!D161)),IF(AND(ISNUMBER(OFFSET('Sanitation Data'!$D$5,0,10*ROW('Sanitation Data'!D161))),CP167="No",ISNUMBER(OFFSET('Sanitation Data'!$D$5,0,10*ROW('Sanitation Data'!D161)))),CONCATENATE("[",ROUND(100-OFFSET('Sanitation Data'!$D$5,0,10*ROW('Sanitation Data'!D161)),0),"]"),IF(AND(ISNUMBER(OFFSET('Sanitation Data'!$D$5,0,10*ROW('Sanitation Data'!D161))),CP167="",ISNUMBER(OFFSET('Sanitation Data'!$D$5,0,10*ROW('Sanitation Data'!D161)))),100-OFFSET('Sanitation Data'!$D$5,0,10*ROW('Sanitation Data'!D161)),NA())))</f>
        <v>#N/A</v>
      </c>
      <c r="AB167" s="120" t="e">
        <f ca="1">+IF(AND(ISNUMBER(OFFSET('Sanitation Data'!$D$7,0,10*ROW('Sanitation Data'!D161))),CQ167="Yes"),OFFSET('Sanitation Data'!$D$7,0,10*ROW('Sanitation Data'!G161)),IF(AND(ISNUMBER(OFFSET('Sanitation Data'!$D$7,0,10*ROW('Sanitation Data'!D161))),CQ167="No",ISNUMBER(OFFSET('Sanitation Data'!$D$7,0,10*ROW('Sanitation Data'!D161)))),CONCATENATE("[",ROUND(OFFSET('Sanitation Data'!$D$7,0,10*ROW('Sanitation Data'!D161)),0),"]"),IF(AND(ISNUMBER(OFFSET('Sanitation Data'!$D$7,0,10*ROW('Sanitation Data'!D161))),CQ167="",ISNUMBER(OFFSET('Sanitation Data'!$D$7,0,10*ROW('Sanitation Data'!D161)))),OFFSET('Sanitation Data'!$D$7,0,10*ROW('Sanitation Data'!D161)),NA())))</f>
        <v>#N/A</v>
      </c>
      <c r="AC167" s="120" t="e">
        <f ca="1">+IF(AND(ISNUMBER(OFFSET('Sanitation Data'!$D$11,0,10*ROW('Sanitation Data'!D161))),CR167="Yes"),OFFSET('Sanitation Data'!$D$11,0,10*ROW('Sanitation Data'!D161)),IF(AND(ISNUMBER(OFFSET('Sanitation Data'!$D$11,0,10*ROW('Sanitation Data'!D161))),CR167="No",ISNUMBER(OFFSET('Sanitation Data'!$D$11,0,10*ROW('Sanitation Data'!D161)))),CONCATENATE("[",ROUND(OFFSET('Sanitation Data'!$D$11,0,10*ROW('Sanitation Data'!D161)),0),"]"),IF(AND(ISNUMBER(OFFSET('Sanitation Data'!$D$11,0,10*ROW('Sanitation Data'!D161))),CR167="",ISNUMBER(OFFSET('Sanitation Data'!$D$11,0,10*ROW('Sanitation Data'!D161)))),OFFSET('Sanitation Data'!$D$11,0,10*ROW('Sanitation Data'!D161)),NA())))</f>
        <v>#N/A</v>
      </c>
      <c r="AD167" s="120" t="e">
        <f ca="1">+IF(AND(ISNUMBER(OFFSET('Sanitation Data'!$D$12,0,10*ROW('Sanitation Data'!D161))),CS167="Yes"),OFFSET('Sanitation Data'!$D$12,0,10*ROW('Sanitation Data'!D161)),IF(AND(ISNUMBER(OFFSET('Sanitation Data'!$D$12,0,10*ROW('Sanitation Data'!D161))),CS167="No",ISNUMBER(OFFSET('Sanitation Data'!$D$12,0,10*ROW('Sanitation Data'!D161)))),CONCATENATE("[",ROUND(OFFSET('Sanitation Data'!$D$12,0,10*ROW('Sanitation Data'!D161)),0),"]"),IF(AND(ISNUMBER(OFFSET('Sanitation Data'!$D$12,0,10*ROW('Sanitation Data'!D161))),CS167="",ISNUMBER(OFFSET('Sanitation Data'!$D$12,0,10*ROW('Sanitation Data'!D161)))),OFFSET('Sanitation Data'!$D$12,0,10*ROW('Sanitation Data'!D161)),NA())))</f>
        <v>#N/A</v>
      </c>
      <c r="AE167" s="120" t="e">
        <f ca="1">+IF(AND(ISNUMBER(OFFSET('Sanitation Data'!$D$13,0,10*ROW('Sanitation Data'!D161))),CT167="Yes"),OFFSET('Sanitation Data'!$D$13,0,10*ROW('Sanitation Data'!D161)),IF(AND(ISNUMBER(OFFSET('Sanitation Data'!$D$13,0,10*ROW('Sanitation Data'!D161))),CT167="No",ISNUMBER(OFFSET('Sanitation Data'!$D$13,0,10*ROW('Sanitation Data'!D161)))),CONCATENATE("[",ROUND(OFFSET('Sanitation Data'!$D$13,0,10*ROW('Sanitation Data'!D161)),0),"]"),IF(AND(ISNUMBER(OFFSET('Sanitation Data'!$D$13,0,10*ROW('Sanitation Data'!D161))),CT167="",ISNUMBER(OFFSET('Sanitation Data'!$D$13,0,10*ROW('Sanitation Data'!D161)))),OFFSET('Sanitation Data'!$D$13,0,10*ROW('Sanitation Data'!D161)),NA())))</f>
        <v>#N/A</v>
      </c>
      <c r="AF167" s="120" t="e">
        <f ca="1">+IF(AND(ISNUMBER(OFFSET('Sanitation Data'!$E$5,0,10*ROW('Sanitation Data'!E161))),CU167="Yes"),100-OFFSET('Sanitation Data'!$E$5,0,10*ROW('Sanitation Data'!E161)),IF(AND(ISNUMBER(OFFSET('Sanitation Data'!$E$5,0,10*ROW('Sanitation Data'!E161))),CU167="No",ISNUMBER(OFFSET('Sanitation Data'!$E$5,0,10*ROW('Sanitation Data'!E161)))),CONCATENATE("[",ROUND(100-OFFSET('Sanitation Data'!$E$5,0,10*ROW('Sanitation Data'!E161)),0),"]"),IF(AND(ISNUMBER(OFFSET('Sanitation Data'!$E$5,0,10*ROW('Sanitation Data'!E161))),CU167="",ISNUMBER(OFFSET('Sanitation Data'!$E$5,0,10*ROW('Sanitation Data'!E161)))),100-OFFSET('Sanitation Data'!$E$5,0,10*ROW('Sanitation Data'!E161)),NA())))</f>
        <v>#N/A</v>
      </c>
      <c r="AG167" s="120" t="e">
        <f ca="1">+IF(AND(ISNUMBER(OFFSET('Sanitation Data'!$E$7,0,10*ROW('Sanitation Data'!E161))),CV167="Yes"),OFFSET('Sanitation Data'!$E$7,0,10*ROW('Sanitation Data'!E161)),IF(AND(ISNUMBER(OFFSET('Sanitation Data'!$E$7,0,10*ROW('Sanitation Data'!E161))),CV167="No",ISNUMBER(OFFSET('Sanitation Data'!$E$7,0,10*ROW('Sanitation Data'!E161)))),CONCATENATE("[",ROUND(OFFSET('Sanitation Data'!$E$7,0,10*ROW('Sanitation Data'!E161)),0),"]"),IF(AND(ISNUMBER(OFFSET('Sanitation Data'!$E$7,0,10*ROW('Sanitation Data'!E161))),CV167="",ISNUMBER(OFFSET('Sanitation Data'!$E$7,0,10*ROW('Sanitation Data'!E161)))),OFFSET('Sanitation Data'!$E$7,0,10*ROW('Sanitation Data'!E161)),NA())))</f>
        <v>#N/A</v>
      </c>
      <c r="AH167" s="120" t="e">
        <f ca="1">+IF(AND(ISNUMBER(OFFSET('Sanitation Data'!$E$11,0,10*ROW('Sanitation Data'!E161))),CW167="Yes"),OFFSET('Sanitation Data'!$E$11,0,10*ROW('Sanitation Data'!E161)),IF(AND(ISNUMBER(OFFSET('Sanitation Data'!$E$11,0,10*ROW('Sanitation Data'!E161))),CW167="No",ISNUMBER(OFFSET('Sanitation Data'!$E$11,0,10*ROW('Sanitation Data'!E161)))),CONCATENATE("[",ROUND(OFFSET('Sanitation Data'!$E$11,0,10*ROW('Sanitation Data'!E161)),0),"]"),IF(AND(ISNUMBER(OFFSET('Sanitation Data'!$E$11,0,10*ROW('Sanitation Data'!E161))),CW167="",ISNUMBER(OFFSET('Sanitation Data'!$E$11,0,10*ROW('Sanitation Data'!E161)))),OFFSET('Sanitation Data'!$E$11,0,10*ROW('Sanitation Data'!E161)),NA())))</f>
        <v>#N/A</v>
      </c>
      <c r="AI167" s="120" t="e">
        <f ca="1">+IF(AND(ISNUMBER(OFFSET('Sanitation Data'!$E$12,0,10*ROW('Sanitation Data'!E161))),CX167="Yes"),OFFSET('Sanitation Data'!$E$12,0,10*ROW('Sanitation Data'!E161)),IF(AND(ISNUMBER(OFFSET('Sanitation Data'!$E$12,0,10*ROW('Sanitation Data'!E161))),CX167="No",ISNUMBER(OFFSET('Sanitation Data'!$E$12,0,10*ROW('Sanitation Data'!E161)))),CONCATENATE("[",ROUND(OFFSET('Sanitation Data'!$E$12,0,10*ROW('Sanitation Data'!E161)),0),"]"),IF(AND(ISNUMBER(OFFSET('Sanitation Data'!$E$12,0,10*ROW('Sanitation Data'!E161))),CX167="",ISNUMBER(OFFSET('Sanitation Data'!$E$12,0,10*ROW('Sanitation Data'!E161)))),OFFSET('Sanitation Data'!$E$12,0,10*ROW('Sanitation Data'!E161)),NA())))</f>
        <v>#N/A</v>
      </c>
      <c r="AJ167" s="120" t="e">
        <f ca="1">+IF(AND(ISNUMBER(OFFSET('Sanitation Data'!$E$13,0,10*ROW('Sanitation Data'!E161))),CY167="Yes"),OFFSET('Sanitation Data'!$E$13,0,10*ROW('Sanitation Data'!E161)),IF(AND(ISNUMBER(OFFSET('Sanitation Data'!$E$13,0,10*ROW('Sanitation Data'!E161))),CY167="No",ISNUMBER(OFFSET('Sanitation Data'!$E$13,0,10*ROW('Sanitation Data'!E161)))),CONCATENATE("[",ROUND(OFFSET('Sanitation Data'!$E$13,0,10*ROW('Sanitation Data'!E161)),0),"]"),IF(AND(ISNUMBER(OFFSET('Sanitation Data'!$E$13,0,10*ROW('Sanitation Data'!E161))),CY167="",ISNUMBER(OFFSET('Sanitation Data'!$E$13,0,10*ROW('Sanitation Data'!E161)))),OFFSET('Sanitation Data'!$E$13,0,10*ROW('Sanitation Data'!E161)),NA())))</f>
        <v>#N/A</v>
      </c>
      <c r="AK167" s="120" t="e">
        <f ca="1">+IF(AND(ISNUMBER(OFFSET('Sanitation Data'!$F$5,0,10*ROW('Sanitation Data'!F161))),CZ167="Yes"),100-OFFSET('Sanitation Data'!$F$5,0,10*ROW('Sanitation Data'!F161)),IF(AND(ISNUMBER(OFFSET('Sanitation Data'!$F$5,0,10*ROW('Sanitation Data'!F161))),CZ167="No",ISNUMBER(OFFSET('Sanitation Data'!$F$5,0,10*ROW('Sanitation Data'!F161)))),CONCATENATE("[",ROUND(100-OFFSET('Sanitation Data'!$F$5,0,10*ROW('Sanitation Data'!F161)),0),"]"),IF(AND(ISNUMBER(OFFSET('Sanitation Data'!$F$5,0,10*ROW('Sanitation Data'!F161))),CZ167="",ISNUMBER(OFFSET('Sanitation Data'!$F$5,0,10*ROW('Sanitation Data'!F161)))),100-OFFSET('Sanitation Data'!$F$5,0,10*ROW('Sanitation Data'!F161)),NA())))</f>
        <v>#N/A</v>
      </c>
      <c r="AL167" s="120" t="e">
        <f ca="1">+IF(AND(ISNUMBER(OFFSET('Sanitation Data'!$F$7,0,10*ROW('Sanitation Data'!F161))),DA167="Yes"),OFFSET('Sanitation Data'!$F$7,0,10*ROW('Sanitation Data'!F161)),IF(AND(ISNUMBER(OFFSET('Sanitation Data'!$F$7,0,10*ROW('Sanitation Data'!F161))),DA167="No",ISNUMBER(OFFSET('Sanitation Data'!$F$7,0,10*ROW('Sanitation Data'!F161)))),CONCATENATE("[",ROUND(OFFSET('Sanitation Data'!$F$7,0,10*ROW('Sanitation Data'!F161)),0),"]"),IF(AND(ISNUMBER(OFFSET('Sanitation Data'!$F$7,0,10*ROW('Sanitation Data'!F161))),DA167="",ISNUMBER(OFFSET('Sanitation Data'!$F$7,0,10*ROW('Sanitation Data'!F161)))),OFFSET('Sanitation Data'!$F$7,0,10*ROW('Sanitation Data'!F161)),NA())))</f>
        <v>#N/A</v>
      </c>
      <c r="AM167" s="120" t="e">
        <f ca="1">+IF(AND(ISNUMBER(OFFSET('Sanitation Data'!$F$11,0,10*ROW('Sanitation Data'!F161))),DB167="Yes"),OFFSET('Sanitation Data'!$F$11,0,10*ROW('Sanitation Data'!F161)),IF(AND(ISNUMBER(OFFSET('Sanitation Data'!$F$11,0,10*ROW('Sanitation Data'!F161))),DB167="No",ISNUMBER(OFFSET('Sanitation Data'!$F$11,0,10*ROW('Sanitation Data'!F161)))),CONCATENATE("[",ROUND(OFFSET('Sanitation Data'!$F$11,0,10*ROW('Sanitation Data'!F161)),0),"]"),IF(AND(ISNUMBER(OFFSET('Sanitation Data'!$F$11,0,10*ROW('Sanitation Data'!F161))),DB167="",ISNUMBER(OFFSET('Sanitation Data'!$F$11,0,10*ROW('Sanitation Data'!F161)))),OFFSET('Sanitation Data'!$F$11,0,10*ROW('Sanitation Data'!F161)),NA())))</f>
        <v>#N/A</v>
      </c>
      <c r="AN167" s="120" t="e">
        <f ca="1">+IF(AND(ISNUMBER(OFFSET('Sanitation Data'!$F$12,0,10*ROW('Sanitation Data'!F161))),DC167="Yes"),OFFSET('Sanitation Data'!$F$12,0,10*ROW('Sanitation Data'!F161)),IF(AND(ISNUMBER(OFFSET('Sanitation Data'!$F$12,0,10*ROW('Sanitation Data'!F161))),DC167="No",ISNUMBER(OFFSET('Sanitation Data'!$F$12,0,10*ROW('Sanitation Data'!F161)))),CONCATENATE("[",ROUND(OFFSET('Sanitation Data'!$F$12,0,10*ROW('Sanitation Data'!F161)),0),"]"),IF(AND(ISNUMBER(OFFSET('Sanitation Data'!$F$12,0,10*ROW('Sanitation Data'!F161))),DC167="",ISNUMBER(OFFSET('Sanitation Data'!$F$12,0,10*ROW('Sanitation Data'!F161)))),OFFSET('Sanitation Data'!$F$12,0,10*ROW('Sanitation Data'!F161)),NA())))</f>
        <v>#N/A</v>
      </c>
      <c r="AO167" s="120" t="e">
        <f ca="1">+IF(AND(ISNUMBER(OFFSET('Sanitation Data'!$F$13,0,10*ROW('Sanitation Data'!F161))),DD167="Yes"),OFFSET('Sanitation Data'!$F$13,0,10*ROW('Sanitation Data'!F161)),IF(AND(ISNUMBER(OFFSET('Sanitation Data'!$F$13,0,10*ROW('Sanitation Data'!F161))),DD167="No",ISNUMBER(OFFSET('Sanitation Data'!$F$13,0,10*ROW('Sanitation Data'!F161)))),CONCATENATE("[",ROUND(OFFSET('Sanitation Data'!$F$13,0,10*ROW('Sanitation Data'!F161)),0),"]"),IF(AND(ISNUMBER(OFFSET('Sanitation Data'!$F$13,0,10*ROW('Sanitation Data'!F161))),DD167="",ISNUMBER(OFFSET('Sanitation Data'!$F$13,0,10*ROW('Sanitation Data'!F161)))),OFFSET('Sanitation Data'!$F$13,0,10*ROW('Sanitation Data'!F161)),NA())))</f>
        <v>#N/A</v>
      </c>
      <c r="AP167" s="120" t="e">
        <f ca="1">+IF(AND(ISNUMBER(OFFSET('Sanitation Data'!$G$5,0,10*ROW('Sanitation Data'!G161))),DE167="Yes"),100-OFFSET('Sanitation Data'!$G$5,0,10*ROW('Sanitation Data'!G161)),IF(AND(ISNUMBER(OFFSET('Sanitation Data'!$G$5,0,10*ROW('Sanitation Data'!G161))),DE167="No",ISNUMBER(OFFSET('Sanitation Data'!$G$5,0,10*ROW('Sanitation Data'!G161)))),CONCATENATE("[",ROUND(100-OFFSET('Sanitation Data'!$G$5,0,10*ROW('Sanitation Data'!G161)),0),"]"),IF(AND(ISNUMBER(OFFSET('Sanitation Data'!$G$5,0,10*ROW('Sanitation Data'!G161))),DE167="",ISNUMBER(OFFSET('Sanitation Data'!$G$5,0,10*ROW('Sanitation Data'!G161)))),100-OFFSET('Sanitation Data'!$G$5,0,10*ROW('Sanitation Data'!G161)),NA())))</f>
        <v>#N/A</v>
      </c>
      <c r="AQ167" s="120" t="e">
        <f ca="1">+IF(AND(ISNUMBER(OFFSET('Sanitation Data'!$G$7,0,10*ROW('Sanitation Data'!G161))),DF167="Yes"),OFFSET('Sanitation Data'!$G$7,0,10*ROW('Sanitation Data'!G161)),IF(AND(ISNUMBER(OFFSET('Sanitation Data'!$G$7,0,10*ROW('Sanitation Data'!G161))),DF167="No",ISNUMBER(OFFSET('Sanitation Data'!$G$7,0,10*ROW('Sanitation Data'!G161)))),CONCATENATE("[",ROUND(OFFSET('Sanitation Data'!$G$7,0,10*ROW('Sanitation Data'!G161)),0),"]"),IF(AND(ISNUMBER(OFFSET('Sanitation Data'!$G$7,0,10*ROW('Sanitation Data'!G161))),DF167="",ISNUMBER(OFFSET('Sanitation Data'!$G$7,0,10*ROW('Sanitation Data'!G161)))),OFFSET('Sanitation Data'!$G$7,0,10*ROW('Sanitation Data'!G161)),NA())))</f>
        <v>#N/A</v>
      </c>
      <c r="AR167" s="120" t="e">
        <f ca="1">+IF(AND(ISNUMBER(OFFSET('Sanitation Data'!$G$11,0,10*ROW('Sanitation Data'!G161))),DG167="Yes"),OFFSET('Sanitation Data'!$G$11,0,10*ROW('Sanitation Data'!G161)),IF(AND(ISNUMBER(OFFSET('Sanitation Data'!$G$11,0,10*ROW('Sanitation Data'!G161))),DG167="No",ISNUMBER(OFFSET('Sanitation Data'!$G$11,0,10*ROW('Sanitation Data'!G161)))),CONCATENATE("[",ROUND(OFFSET('Sanitation Data'!$G$11,0,10*ROW('Sanitation Data'!G161)),0),"]"),IF(AND(ISNUMBER(OFFSET('Sanitation Data'!$G$11,0,10*ROW('Sanitation Data'!G161))),DG167="",ISNUMBER(OFFSET('Sanitation Data'!$G$11,0,10*ROW('Sanitation Data'!G161)))),OFFSET('Sanitation Data'!$G$11,0,10*ROW('Sanitation Data'!G161)),NA())))</f>
        <v>#N/A</v>
      </c>
      <c r="AS167" s="120" t="e">
        <f ca="1">+IF(AND(ISNUMBER(OFFSET('Sanitation Data'!$G$12,0,10*ROW('Sanitation Data'!G161))),DH167="Yes"),OFFSET('Sanitation Data'!$G$12,0,10*ROW('Sanitation Data'!G161)),IF(AND(ISNUMBER(OFFSET('Sanitation Data'!$G$12,0,10*ROW('Sanitation Data'!G161))),DH167="No",ISNUMBER(OFFSET('Sanitation Data'!$G$12,0,10*ROW('Sanitation Data'!G161)))),CONCATENATE("[",ROUND(OFFSET('Sanitation Data'!$G$12,0,10*ROW('Sanitation Data'!G161)),0),"]"),IF(AND(ISNUMBER(OFFSET('Sanitation Data'!$G$12,0,10*ROW('Sanitation Data'!G161))),DH167="",ISNUMBER(OFFSET('Sanitation Data'!$G$12,0,10*ROW('Sanitation Data'!G161)))),OFFSET('Sanitation Data'!$G$12,0,10*ROW('Sanitation Data'!G161)),NA())))</f>
        <v>#N/A</v>
      </c>
      <c r="AT167" s="120" t="e">
        <f ca="1">+IF(AND(ISNUMBER(OFFSET('Sanitation Data'!$G$13,0,10*ROW('Sanitation Data'!G161))),DI167="Yes"),OFFSET('Sanitation Data'!$G$13,0,10*ROW('Sanitation Data'!G161)),IF(AND(ISNUMBER(OFFSET('Sanitation Data'!$G$13,0,10*ROW('Sanitation Data'!G161))),DI167="No",ISNUMBER(OFFSET('Sanitation Data'!$G$13,0,10*ROW('Sanitation Data'!G161)))),CONCATENATE("[",ROUND(OFFSET('Sanitation Data'!$G$13,0,10*ROW('Sanitation Data'!G161)),0),"]"),IF(AND(ISNUMBER(OFFSET('Sanitation Data'!$G$13,0,10*ROW('Sanitation Data'!G161))),DI167="",ISNUMBER(OFFSET('Sanitation Data'!$G$13,0,10*ROW('Sanitation Data'!G161)))),OFFSET('Sanitation Data'!$G$13,0,10*ROW('Sanitation Data'!G161)),NA())))</f>
        <v>#N/A</v>
      </c>
      <c r="AU167" s="120" t="e">
        <f ca="1">+IF(AND(ISNUMBER(OFFSET('Sanitation Data'!$H$5,0,10*ROW('Sanitation Data'!H161))),DJ167="Yes"),100-OFFSET('Sanitation Data'!$H$5,0,10*ROW('Sanitation Data'!H161)),IF(AND(ISNUMBER(OFFSET('Sanitation Data'!$H$5,0,10*ROW('Sanitation Data'!H161))),DJ167="No",ISNUMBER(OFFSET('Sanitation Data'!$H$5,0,10*ROW('Sanitation Data'!H161)))),CONCATENATE("[",ROUND(100-OFFSET('Sanitation Data'!$H$5,0,10*ROW('Sanitation Data'!H161)),0),"]"),IF(AND(ISNUMBER(OFFSET('Sanitation Data'!$H$5,0,10*ROW('Sanitation Data'!H161))),DJ167="",ISNUMBER(OFFSET('Sanitation Data'!$H$5,0,10*ROW('Sanitation Data'!H161)))),100-OFFSET('Sanitation Data'!$H$5,0,10*ROW('Sanitation Data'!H161)),NA())))</f>
        <v>#N/A</v>
      </c>
      <c r="AV167" s="120" t="e">
        <f ca="1">+IF(AND(ISNUMBER(OFFSET('Sanitation Data'!$H$7,0,10*ROW('Sanitation Data'!H161))),DK167="Yes"),OFFSET('Sanitation Data'!$H$7,0,10*ROW('Sanitation Data'!H161)),IF(AND(ISNUMBER(OFFSET('Sanitation Data'!$H$7,0,10*ROW('Sanitation Data'!H161))),DK167="No",ISNUMBER(OFFSET('Sanitation Data'!$H$7,0,10*ROW('Sanitation Data'!H161)))),CONCATENATE("[",ROUND(OFFSET('Sanitation Data'!$H$7,0,10*ROW('Sanitation Data'!H161)),0),"]"),IF(AND(ISNUMBER(OFFSET('Sanitation Data'!$H$7,0,10*ROW('Sanitation Data'!H161))),DK167="",ISNUMBER(OFFSET('Sanitation Data'!$H$7,0,10*ROW('Sanitation Data'!H161)))),OFFSET('Sanitation Data'!$H$7,0,10*ROW('Sanitation Data'!H161)),NA())))</f>
        <v>#N/A</v>
      </c>
      <c r="AW167" s="120" t="e">
        <f ca="1">+IF(AND(ISNUMBER(OFFSET('Sanitation Data'!$H$11,0,10*ROW('Sanitation Data'!H161))),DL167="Yes"),OFFSET('Sanitation Data'!$H$11,0,10*ROW('Sanitation Data'!H161)),IF(AND(ISNUMBER(OFFSET('Sanitation Data'!$H$11,0,10*ROW('Sanitation Data'!H161))),DL167="No",ISNUMBER(OFFSET('Sanitation Data'!$H$11,0,10*ROW('Sanitation Data'!H161)))),CONCATENATE("[",ROUND(OFFSET('Sanitation Data'!$H$11,0,10*ROW('Sanitation Data'!H161)),0),"]"),IF(AND(ISNUMBER(OFFSET('Sanitation Data'!$H$11,0,10*ROW('Sanitation Data'!H161))),DL167="",ISNUMBER(OFFSET('Sanitation Data'!$H$11,0,10*ROW('Sanitation Data'!H161)))),OFFSET('Sanitation Data'!$H$11,0,10*ROW('Sanitation Data'!H161)),NA())))</f>
        <v>#N/A</v>
      </c>
      <c r="AX167" s="120" t="e">
        <f ca="1">+IF(AND(ISNUMBER(OFFSET('Sanitation Data'!$H$12,0,10*ROW('Sanitation Data'!H161))),DM167="Yes"),OFFSET('Sanitation Data'!$H$12,0,10*ROW('Sanitation Data'!H161)),IF(AND(ISNUMBER(OFFSET('Sanitation Data'!$H$12,0,10*ROW('Sanitation Data'!H161))),DM167="No",ISNUMBER(OFFSET('Sanitation Data'!$H$12,0,10*ROW('Sanitation Data'!H161)))),CONCATENATE("[",ROUND(OFFSET('Sanitation Data'!$H$12,0,10*ROW('Sanitation Data'!H161)),0),"]"),IF(AND(ISNUMBER(OFFSET('Sanitation Data'!$H$12,0,10*ROW('Sanitation Data'!H161))),DM167="",ISNUMBER(OFFSET('Sanitation Data'!$H$12,0,10*ROW('Sanitation Data'!H161)))),OFFSET('Sanitation Data'!$H$12,0,10*ROW('Sanitation Data'!H161)),NA())))</f>
        <v>#N/A</v>
      </c>
      <c r="AY167" s="120" t="e">
        <f ca="1">+IF(AND(ISNUMBER(OFFSET('Sanitation Data'!$H$13,0,10*ROW('Sanitation Data'!H161))),DN167="Yes"),OFFSET('Sanitation Data'!$H$13,0,10*ROW('Sanitation Data'!H161)),IF(AND(ISNUMBER(OFFSET('Sanitation Data'!$H$13,0,10*ROW('Sanitation Data'!H161))),DN167="No",ISNUMBER(OFFSET('Sanitation Data'!$H$13,0,10*ROW('Sanitation Data'!H161)))),CONCATENATE("[",ROUND(OFFSET('Sanitation Data'!$H$13,0,10*ROW('Sanitation Data'!H161)),0),"]"),IF(AND(ISNUMBER(OFFSET('Sanitation Data'!$H$13,0,10*ROW('Sanitation Data'!H161))),DN167="",ISNUMBER(OFFSET('Sanitation Data'!$H$13,0,10*ROW('Sanitation Data'!H161)))),OFFSET('Sanitation Data'!$H$13,0,10*ROW('Sanitation Data'!H161)),NA())))</f>
        <v>#N/A</v>
      </c>
      <c r="AZ167" s="121" t="e">
        <f ca="1">+IF(AND(ISNUMBER(OFFSET('Hygiene Data'!$C$6,0,10*ROW('Hygiene Data'!C161))),DO167="Yes"),OFFSET('Hygiene Data'!$C$6,0,10*ROW('Hygiene Data'!C161)),IF(AND(ISNUMBER(OFFSET('Hygiene Data'!$C$6,0,10*ROW('Hygiene Data'!C161))),DO167="No",ISNUMBER(OFFSET('Hygiene Data'!$C$6,0,10*ROW('Hygiene Data'!C161)))),CONCATENATE("[",ROUND(OFFSET('Hygiene Data'!$C$6,0,10*ROW('Hygiene Data'!C161)),0),"]"),IF(AND(ISNUMBER(OFFSET('Hygiene Data'!$C$6,0,10*ROW('Hygiene Data'!C161))),DO167="",ISNUMBER(OFFSET('Hygiene Data'!$C$6,0,10*ROW('Hygiene Data'!C161)))),OFFSET('Hygiene Data'!$C$6,0,10*ROW('Hygiene Data'!C161)),NA())))</f>
        <v>#N/A</v>
      </c>
      <c r="BA167" s="121" t="e">
        <f ca="1">+IF(AND(ISNUMBER(OFFSET('Hygiene Data'!$C$8,0,10*ROW('Hygiene Data'!C161))),DP167="Yes"),OFFSET('Hygiene Data'!$C$8,0,10*ROW('Hygiene Data'!C161)),IF(AND(ISNUMBER(OFFSET('Hygiene Data'!$C$8,0,10*ROW('Hygiene Data'!C161))),DP167="No",ISNUMBER(OFFSET('Hygiene Data'!$C$8,0,10*ROW('Hygiene Data'!C161)))),CONCATENATE("[",ROUND(OFFSET('Hygiene Data'!$C$8,0,10*ROW('Hygiene Data'!C161)),0),"]"),IF(AND(ISNUMBER(OFFSET('Hygiene Data'!$C$8,0,10*ROW('Hygiene Data'!C161))),DP167="",ISNUMBER(OFFSET('Hygiene Data'!$C$8,0,10*ROW('Hygiene Data'!C161)))),OFFSET('Hygiene Data'!$C$8,0,10*ROW('Hygiene Data'!C161)),NA())))</f>
        <v>#N/A</v>
      </c>
      <c r="BB167" s="121" t="e">
        <f ca="1">+IF(AND(ISNUMBER(OFFSET('Hygiene Data'!$C$10,0,10*ROW('Hygiene Data'!C161))),DQ167="Yes"),OFFSET('Hygiene Data'!$C$10,0,10*ROW('Hygiene Data'!C161)),IF(AND(ISNUMBER(OFFSET('Hygiene Data'!$C$10,0,10*ROW('Hygiene Data'!C161))),DQ167="No",ISNUMBER(OFFSET('Hygiene Data'!$C$10,0,10*ROW('Hygiene Data'!C161)))),CONCATENATE("[",ROUND(OFFSET('Hygiene Data'!$C$10,0,10*ROW('Hygiene Data'!C161)),0),"]"),IF(AND(ISNUMBER(OFFSET('Hygiene Data'!$C$10,0,10*ROW('Hygiene Data'!C161))),DQ167="",ISNUMBER(OFFSET('Hygiene Data'!$C$10,0,10*ROW('Hygiene Data'!C161)))),OFFSET('Hygiene Data'!$C$10,0,10*ROW('Hygiene Data'!C161)),NA())))</f>
        <v>#N/A</v>
      </c>
      <c r="BC167" s="121" t="e">
        <f ca="1">+IF(AND(ISNUMBER(OFFSET('Hygiene Data'!$D$6,0,10*ROW('Hygiene Data'!D161))),DR167="Yes"),OFFSET('Hygiene Data'!$D$6,0,10*ROW('Hygiene Data'!D161)),IF(AND(ISNUMBER(OFFSET('Hygiene Data'!$D$6,0,10*ROW('Hygiene Data'!D161))),DR167="No",ISNUMBER(OFFSET('Hygiene Data'!$D$6,0,10*ROW('Hygiene Data'!D161)))),CONCATENATE("[",ROUND(OFFSET('Hygiene Data'!$D$6,0,10*ROW('Hygiene Data'!D161)),0),"]"),IF(AND(ISNUMBER(OFFSET('Hygiene Data'!$D$6,0,10*ROW('Hygiene Data'!D161))),DR167="",ISNUMBER(OFFSET('Hygiene Data'!$D$6,0,10*ROW('Hygiene Data'!D161)))),OFFSET('Hygiene Data'!$D$6,0,10*ROW('Hygiene Data'!D161)),NA())))</f>
        <v>#N/A</v>
      </c>
      <c r="BD167" s="121" t="e">
        <f ca="1">+IF(AND(ISNUMBER(OFFSET('Hygiene Data'!$D$8,0,10*ROW('Hygiene Data'!D161))),DS167="Yes"),OFFSET('Hygiene Data'!$D$8,0,10*ROW('Hygiene Data'!D161)),IF(AND(ISNUMBER(OFFSET('Hygiene Data'!$D$8,0,10*ROW('Hygiene Data'!D161))),DS167="No",ISNUMBER(OFFSET('Hygiene Data'!$D$8,0,10*ROW('Hygiene Data'!D161)))),CONCATENATE("[",ROUND(OFFSET('Hygiene Data'!$D$8,0,10*ROW('Hygiene Data'!D161)),0),"]"),IF(AND(ISNUMBER(OFFSET('Hygiene Data'!$D$8,0,10*ROW('Hygiene Data'!D161))),DS167="",ISNUMBER(OFFSET('Hygiene Data'!$D$8,0,10*ROW('Hygiene Data'!D161)))),OFFSET('Hygiene Data'!$D$8,0,10*ROW('Hygiene Data'!D161)),NA())))</f>
        <v>#N/A</v>
      </c>
      <c r="BE167" s="121" t="e">
        <f ca="1">+IF(AND(ISNUMBER(OFFSET('Hygiene Data'!$D$10,0,10*ROW('Hygiene Data'!D161))),DT167="Yes"),OFFSET('Hygiene Data'!$D$10,0,10*ROW('Hygiene Data'!D161)),IF(AND(ISNUMBER(OFFSET('Hygiene Data'!$D$10,0,10*ROW('Hygiene Data'!D161))),DT167="No",ISNUMBER(OFFSET('Hygiene Data'!$D$10,0,10*ROW('Hygiene Data'!D161)))),CONCATENATE("[",ROUND(OFFSET('Hygiene Data'!$D$10,0,10*ROW('Hygiene Data'!D161)),0),"]"),IF(AND(ISNUMBER(OFFSET('Hygiene Data'!$D$10,0,10*ROW('Hygiene Data'!D161))),DT167="",ISNUMBER(OFFSET('Hygiene Data'!$D$10,0,10*ROW('Hygiene Data'!D161)))),OFFSET('Hygiene Data'!$D$10,0,10*ROW('Hygiene Data'!D161)),NA())))</f>
        <v>#N/A</v>
      </c>
      <c r="BF167" s="121" t="e">
        <f ca="1">+IF(AND(ISNUMBER(OFFSET('Hygiene Data'!$E$6,0,10*ROW('Hygiene Data'!E161))),DU167="Yes"),OFFSET('Hygiene Data'!$E$6,0,10*ROW('Hygiene Data'!E161)),IF(AND(ISNUMBER(OFFSET('Hygiene Data'!$E$6,0,10*ROW('Hygiene Data'!E161))),DU167="No",ISNUMBER(OFFSET('Hygiene Data'!$E$6,0,10*ROW('Hygiene Data'!E161)))),CONCATENATE("[",ROUND(OFFSET('Hygiene Data'!$E$6,0,10*ROW('Hygiene Data'!E161)),0),"]"),IF(AND(ISNUMBER(OFFSET('Hygiene Data'!$E$6,0,10*ROW('Hygiene Data'!E161))),DU167="",ISNUMBER(OFFSET('Hygiene Data'!$E$6,0,10*ROW('Hygiene Data'!E161)))),OFFSET('Hygiene Data'!$E$6,0,10*ROW('Hygiene Data'!E161)),NA())))</f>
        <v>#N/A</v>
      </c>
      <c r="BG167" s="121" t="e">
        <f ca="1">+IF(AND(ISNUMBER(OFFSET('Hygiene Data'!$E$8,0,10*ROW('Hygiene Data'!E161))),DV167="Yes"),OFFSET('Hygiene Data'!$E$8,0,10*ROW('Hygiene Data'!E161)),IF(AND(ISNUMBER(OFFSET('Hygiene Data'!$E$8,0,10*ROW('Hygiene Data'!E161))),DV167="No",ISNUMBER(OFFSET('Hygiene Data'!$E$8,0,10*ROW('Hygiene Data'!E161)))),CONCATENATE("[",ROUND(OFFSET('Hygiene Data'!$E$8,0,10*ROW('Hygiene Data'!E161)),0),"]"),IF(AND(ISNUMBER(OFFSET('Hygiene Data'!$E$8,0,10*ROW('Hygiene Data'!E161))),DV167="",ISNUMBER(OFFSET('Hygiene Data'!$E$8,0,10*ROW('Hygiene Data'!E161)))),OFFSET('Hygiene Data'!$E$8,0,10*ROW('Hygiene Data'!E161)),NA())))</f>
        <v>#N/A</v>
      </c>
      <c r="BH167" s="121" t="e">
        <f ca="1">+IF(AND(ISNUMBER(OFFSET('Hygiene Data'!$E$10,0,10*ROW('Hygiene Data'!E161))),DW167="Yes"),OFFSET('Hygiene Data'!$E$10,0,10*ROW('Hygiene Data'!E161)),IF(AND(ISNUMBER(OFFSET('Hygiene Data'!$E$10,0,10*ROW('Hygiene Data'!E161))),DW167="No",ISNUMBER(OFFSET('Hygiene Data'!$E$10,0,10*ROW('Hygiene Data'!E161)))),CONCATENATE("[",ROUND(OFFSET('Hygiene Data'!$E$10,0,10*ROW('Hygiene Data'!E161)),0),"]"),IF(AND(ISNUMBER(OFFSET('Hygiene Data'!$E$10,0,10*ROW('Hygiene Data'!E161))),DW167="",ISNUMBER(OFFSET('Hygiene Data'!$E$10,0,10*ROW('Hygiene Data'!E161)))),OFFSET('Hygiene Data'!$E$10,0,10*ROW('Hygiene Data'!E161)),NA())))</f>
        <v>#N/A</v>
      </c>
      <c r="BI167" s="121" t="e">
        <f ca="1">+IF(AND(ISNUMBER(OFFSET('Hygiene Data'!$F$6,0,10*ROW('Hygiene Data'!F161))),DX167="Yes"),OFFSET('Hygiene Data'!$F$6,0,10*ROW('Hygiene Data'!F161)),IF(AND(ISNUMBER(OFFSET('Hygiene Data'!$F$6,0,10*ROW('Hygiene Data'!F161))),DX167="No",ISNUMBER(OFFSET('Hygiene Data'!$F$6,0,10*ROW('Hygiene Data'!F161)))),CONCATENATE("[",ROUND(OFFSET('Hygiene Data'!$F$6,0,10*ROW('Hygiene Data'!F161)),0),"]"),IF(AND(ISNUMBER(OFFSET('Hygiene Data'!$F$6,0,10*ROW('Hygiene Data'!F161))),DX167="",ISNUMBER(OFFSET('Hygiene Data'!$F$6,0,10*ROW('Hygiene Data'!F161)))),OFFSET('Hygiene Data'!$F$6,0,10*ROW('Hygiene Data'!F161)),NA())))</f>
        <v>#N/A</v>
      </c>
      <c r="BJ167" s="121" t="e">
        <f ca="1">+IF(AND(ISNUMBER(OFFSET('Hygiene Data'!$F$8,0,10*ROW('Hygiene Data'!F161))),DY167="Yes"),OFFSET('Hygiene Data'!$F$8,0,10*ROW('Hygiene Data'!F161)),IF(AND(ISNUMBER(OFFSET('Hygiene Data'!$F$8,0,10*ROW('Hygiene Data'!F161))),DY167="No",ISNUMBER(OFFSET('Hygiene Data'!$F$8,0,10*ROW('Hygiene Data'!F161)))),CONCATENATE("[",ROUND(OFFSET('Hygiene Data'!$F$8,0,10*ROW('Hygiene Data'!F161)),0),"]"),IF(AND(ISNUMBER(OFFSET('Hygiene Data'!$F$8,0,10*ROW('Hygiene Data'!F161))),DY167="",ISNUMBER(OFFSET('Hygiene Data'!$F$8,0,10*ROW('Hygiene Data'!F161)))),OFFSET('Hygiene Data'!$F$8,0,10*ROW('Hygiene Data'!F161)),NA())))</f>
        <v>#N/A</v>
      </c>
      <c r="BK167" s="121" t="e">
        <f ca="1">+IF(AND(ISNUMBER(OFFSET('Hygiene Data'!$F$10,0,10*ROW('Hygiene Data'!F161))),DZ167="Yes"),OFFSET('Hygiene Data'!$F$10,0,10*ROW('Hygiene Data'!F161)),IF(AND(ISNUMBER(OFFSET('Hygiene Data'!$F$10,0,10*ROW('Hygiene Data'!F161))),DZ167="No",ISNUMBER(OFFSET('Hygiene Data'!$F$10,0,10*ROW('Hygiene Data'!F161)))),CONCATENATE("[",ROUND(OFFSET('Hygiene Data'!$F$10,0,10*ROW('Hygiene Data'!F161)),0),"]"),IF(AND(ISNUMBER(OFFSET('Hygiene Data'!$F$10,0,10*ROW('Hygiene Data'!F161))),DZ167="",ISNUMBER(OFFSET('Hygiene Data'!$F$10,0,10*ROW('Hygiene Data'!F161)))),OFFSET('Hygiene Data'!$F$10,0,10*ROW('Hygiene Data'!F161)),NA())))</f>
        <v>#N/A</v>
      </c>
      <c r="BL167" s="121" t="e">
        <f ca="1">+IF(AND(ISNUMBER(OFFSET('Hygiene Data'!$G$6,0,10*ROW('Hygiene Data'!G161))),EA167="Yes"),OFFSET('Hygiene Data'!$G$6,0,10*ROW('Hygiene Data'!G161)),IF(AND(ISNUMBER(OFFSET('Hygiene Data'!$G$6,0,10*ROW('Hygiene Data'!G161))),EA167="No",ISNUMBER(OFFSET('Hygiene Data'!$G$6,0,10*ROW('Hygiene Data'!G161)))),CONCATENATE("[",ROUND(OFFSET('Hygiene Data'!$G$6,0,10*ROW('Hygiene Data'!G161)),0),"]"),IF(AND(ISNUMBER(OFFSET('Hygiene Data'!$G$6,0,10*ROW('Hygiene Data'!G161))),EA167="",ISNUMBER(OFFSET('Hygiene Data'!$G$6,0,10*ROW('Hygiene Data'!G161)))),OFFSET('Hygiene Data'!$G$6,0,10*ROW('Hygiene Data'!G161)),NA())))</f>
        <v>#N/A</v>
      </c>
      <c r="BM167" s="121" t="e">
        <f ca="1">+IF(AND(ISNUMBER(OFFSET('Hygiene Data'!$G$8,0,10*ROW('Hygiene Data'!G161))),EB167="Yes"),OFFSET('Hygiene Data'!$G$8,0,10*ROW('Hygiene Data'!G161)),IF(AND(ISNUMBER(OFFSET('Hygiene Data'!$G$8,0,10*ROW('Hygiene Data'!G161))),EB167="No",ISNUMBER(OFFSET('Hygiene Data'!$G$8,0,10*ROW('Hygiene Data'!G161)))),CONCATENATE("[",ROUND(OFFSET('Hygiene Data'!$G$8,0,10*ROW('Hygiene Data'!G161)),0),"]"),IF(AND(ISNUMBER(OFFSET('Hygiene Data'!$G$8,0,10*ROW('Hygiene Data'!G161))),EB167="",ISNUMBER(OFFSET('Hygiene Data'!$G$8,0,10*ROW('Hygiene Data'!G161)))),OFFSET('Hygiene Data'!$G$8,0,10*ROW('Hygiene Data'!G161)),NA())))</f>
        <v>#N/A</v>
      </c>
      <c r="BN167" s="121" t="e">
        <f ca="1">+IF(AND(ISNUMBER(OFFSET('Hygiene Data'!$G$10,0,10*ROW('Hygiene Data'!G161))),EC167="Yes"),OFFSET('Hygiene Data'!$G$10,0,10*ROW('Hygiene Data'!G161)),IF(AND(ISNUMBER(OFFSET('Hygiene Data'!$G$10,0,10*ROW('Hygiene Data'!G161))),EC167="No",ISNUMBER(OFFSET('Hygiene Data'!$G$10,0,10*ROW('Hygiene Data'!G161)))),CONCATENATE("[",ROUND(OFFSET('Hygiene Data'!$G$10,0,10*ROW('Hygiene Data'!G161)),0),"]"),IF(AND(ISNUMBER(OFFSET('Hygiene Data'!$G$10,0,10*ROW('Hygiene Data'!G161))),EC167="",ISNUMBER(OFFSET('Hygiene Data'!$G$10,0,10*ROW('Hygiene Data'!G161)))),OFFSET('Hygiene Data'!$G$10,0,10*ROW('Hygiene Data'!G161)),NA())))</f>
        <v>#N/A</v>
      </c>
      <c r="BO167" s="121" t="e">
        <f ca="1">+IF(AND(ISNUMBER(OFFSET('Hygiene Data'!$H$6,0,10*ROW('Hygiene Data'!H161))),ED167="Yes"),OFFSET('Hygiene Data'!$H$6,0,10*ROW('Hygiene Data'!H161)),IF(AND(ISNUMBER(OFFSET('Hygiene Data'!$H$6,0,10*ROW('Hygiene Data'!H161))),ED167="No",ISNUMBER(OFFSET('Hygiene Data'!$H$6,0,10*ROW('Hygiene Data'!H161)))),CONCATENATE("[",ROUND(OFFSET('Hygiene Data'!$H$6,0,10*ROW('Hygiene Data'!H161)),0),"]"),IF(AND(ISNUMBER(OFFSET('Hygiene Data'!$H$6,0,10*ROW('Hygiene Data'!H161))),ED167="",ISNUMBER(OFFSET('Hygiene Data'!$H$6,0,10*ROW('Hygiene Data'!H161)))),OFFSET('Hygiene Data'!$H$6,0,10*ROW('Hygiene Data'!H161)),NA())))</f>
        <v>#N/A</v>
      </c>
      <c r="BP167" s="121" t="e">
        <f ca="1">+IF(AND(ISNUMBER(OFFSET('Hygiene Data'!$H$8,0,10*ROW('Hygiene Data'!H161))),EE167="Yes"),OFFSET('Hygiene Data'!$H$8,0,10*ROW('Hygiene Data'!H161)),IF(AND(ISNUMBER(OFFSET('Hygiene Data'!$H$8,0,10*ROW('Hygiene Data'!H161))),EE167="No",ISNUMBER(OFFSET('Hygiene Data'!$H$8,0,10*ROW('Hygiene Data'!H161)))),CONCATENATE("[",ROUND(OFFSET('Hygiene Data'!$H$8,0,10*ROW('Hygiene Data'!H161)),0),"]"),IF(AND(ISNUMBER(OFFSET('Hygiene Data'!$H$8,0,10*ROW('Hygiene Data'!H161))),EE167="",ISNUMBER(OFFSET('Hygiene Data'!$H$8,0,10*ROW('Hygiene Data'!H161)))),OFFSET('Hygiene Data'!$H$8,0,10*ROW('Hygiene Data'!H161)),NA())))</f>
        <v>#N/A</v>
      </c>
      <c r="BQ167" s="121" t="e">
        <f ca="1">+IF(AND(ISNUMBER(OFFSET('Hygiene Data'!$H$10,0,10*ROW('Hygiene Data'!H161))),EF167="Yes"),OFFSET('Hygiene Data'!$H$10,0,10*ROW('Hygiene Data'!H161)),IF(AND(ISNUMBER(OFFSET('Hygiene Data'!$H$10,0,10*ROW('Hygiene Data'!H161))),EF167="No",ISNUMBER(OFFSET('Hygiene Data'!$H$10,0,10*ROW('Hygiene Data'!H161)))),CONCATENATE("[",ROUND(OFFSET('Hygiene Data'!$H$10,0,10*ROW('Hygiene Data'!H161)),0),"]"),IF(AND(ISNUMBER(OFFSET('Hygiene Data'!$H$10,0,10*ROW('Hygiene Data'!H161))),EF167="",ISNUMBER(OFFSET('Hygiene Data'!$H$10,0,10*ROW('Hygiene Data'!H161)))),OFFSET('Hygiene Data'!$H$10,0,10*ROW('Hygiene Data'!H161)),NA())))</f>
        <v>#N/A</v>
      </c>
      <c r="BS167" s="28" t="str">
        <f ca="1">+IF(OFFSET('Water Data'!$C$28,0,10*ROW('Water Data'!C161))="","",OFFSET('Water Data'!$C$28,0,10*ROW('Water Data'!C161)))</f>
        <v/>
      </c>
      <c r="BT167" s="28" t="str">
        <f ca="1">+IF(OFFSET('Water Data'!$C$29,0,10*ROW('Water Data'!C161))="","",OFFSET('Water Data'!$C$29,0,10*ROW('Water Data'!C161)))</f>
        <v/>
      </c>
      <c r="BU167" s="28" t="str">
        <f ca="1">+IF(OFFSET('Water Data'!$C$30,0,10*ROW('Water Data'!C161))="","",OFFSET('Water Data'!$C$30,0,10*ROW('Water Data'!C161)))</f>
        <v/>
      </c>
      <c r="BV167" s="28" t="str">
        <f ca="1">+IF(OFFSET('Water Data'!$D$28,0,10*ROW('Water Data'!D161))="","",OFFSET('Water Data'!$D$28,0,10*ROW('Water Data'!D161)))</f>
        <v/>
      </c>
      <c r="BW167" s="28" t="str">
        <f ca="1">+IF(OFFSET('Water Data'!$D$29,0,10*ROW('Water Data'!D161))="","",OFFSET('Water Data'!$D$29,0,10*ROW('Water Data'!D161)))</f>
        <v/>
      </c>
      <c r="BX167" s="28" t="str">
        <f ca="1">+IF(OFFSET('Water Data'!$D$30,0,10*ROW('Water Data'!D161))="","",OFFSET('Water Data'!$D$30,0,10*ROW('Water Data'!D161)))</f>
        <v/>
      </c>
      <c r="BY167" s="28" t="str">
        <f ca="1">+IF(OFFSET('Water Data'!$E$28,0,10*ROW('Water Data'!E161))="","",OFFSET('Water Data'!$E$28,0,10*ROW('Water Data'!E161)))</f>
        <v/>
      </c>
      <c r="BZ167" s="28" t="str">
        <f ca="1">+IF(OFFSET('Water Data'!$E$29,0,10*ROW('Water Data'!E161))="","",OFFSET('Water Data'!$E$29,0,10*ROW('Water Data'!E161)))</f>
        <v/>
      </c>
      <c r="CA167" s="28" t="str">
        <f ca="1">+IF(OFFSET('Water Data'!$E$30,0,10*ROW('Water Data'!E161))="","",OFFSET('Water Data'!$E$30,0,10*ROW('Water Data'!E161)))</f>
        <v/>
      </c>
      <c r="CB167" s="28" t="str">
        <f ca="1">+IF(OFFSET('Water Data'!$F$28,0,10*ROW('Water Data'!F161))="","",OFFSET('Water Data'!$F$28,0,10*ROW('Water Data'!F161)))</f>
        <v/>
      </c>
      <c r="CC167" s="28" t="str">
        <f ca="1">+IF(OFFSET('Water Data'!$F$29,0,10*ROW('Water Data'!F161))="","",OFFSET('Water Data'!$F$29,0,10*ROW('Water Data'!F161)))</f>
        <v/>
      </c>
      <c r="CD167" s="28" t="str">
        <f ca="1">+IF(OFFSET('Water Data'!$F$30,0,10*ROW('Water Data'!F161))="","",OFFSET('Water Data'!$F$30,0,10*ROW('Water Data'!F161)))</f>
        <v/>
      </c>
      <c r="CE167" s="28" t="str">
        <f ca="1">+IF(OFFSET('Water Data'!$G$28,0,10*ROW('Water Data'!G161))="","",OFFSET('Water Data'!$G$28,0,10*ROW('Water Data'!G161)))</f>
        <v/>
      </c>
      <c r="CF167" s="28" t="str">
        <f ca="1">+IF(OFFSET('Water Data'!$G$29,0,10*ROW('Water Data'!G161))="","",OFFSET('Water Data'!$G$29,0,10*ROW('Water Data'!G161)))</f>
        <v/>
      </c>
      <c r="CG167" s="28" t="str">
        <f ca="1">+IF(OFFSET('Water Data'!$G$30,0,10*ROW('Water Data'!G161))="","",OFFSET('Water Data'!$G$30,0,10*ROW('Water Data'!G161)))</f>
        <v/>
      </c>
      <c r="CH167" s="28" t="str">
        <f ca="1">+IF(OFFSET('Water Data'!$H$28,0,10*ROW('Water Data'!H161))="","",OFFSET('Water Data'!$H$28,0,10*ROW('Water Data'!H161)))</f>
        <v/>
      </c>
      <c r="CI167" s="28" t="str">
        <f ca="1">+IF(OFFSET('Water Data'!$H$29,0,10*ROW('Water Data'!H161))="","",OFFSET('Water Data'!$H$29,0,10*ROW('Water Data'!H161)))</f>
        <v/>
      </c>
      <c r="CJ167" s="28" t="str">
        <f ca="1">+IF(OFFSET('Water Data'!$H$30,0,10*ROW('Water Data'!H161))="","",OFFSET('Water Data'!$H$30,0,10*ROW('Water Data'!H161)))</f>
        <v/>
      </c>
      <c r="CK167" s="28" t="str">
        <f ca="1">+IF(OFFSET('Sanitation Data'!$C$29,0,10*ROW('Sanitation Data'!C161))="","",OFFSET('Sanitation Data'!$C$29,0,10*ROW('Sanitation Data'!C161)))</f>
        <v/>
      </c>
      <c r="CL167" s="28" t="str">
        <f ca="1">+IF(OFFSET('Sanitation Data'!$C$30,0,10*ROW('Sanitation Data'!C161))="","",OFFSET('Sanitation Data'!$C$30,0,10*ROW('Sanitation Data'!C161)))</f>
        <v/>
      </c>
      <c r="CM167" s="28" t="str">
        <f ca="1">+IF(OFFSET('Sanitation Data'!$C$31,0,10*ROW('Sanitation Data'!C161))="","",OFFSET('Sanitation Data'!$C$31,0,10*ROW('Sanitation Data'!C161)))</f>
        <v/>
      </c>
      <c r="CN167" s="28" t="str">
        <f ca="1">+IF(OFFSET('Sanitation Data'!$C$32,0,10*ROW('Sanitation Data'!C161))="","",OFFSET('Sanitation Data'!$C$32,0,10*ROW('Sanitation Data'!C161)))</f>
        <v/>
      </c>
      <c r="CO167" s="28" t="str">
        <f ca="1">+IF(OFFSET('Sanitation Data'!$C$33,0,10*ROW('Sanitation Data'!C161))="","",OFFSET('Sanitation Data'!$C$33,0,10*ROW('Sanitation Data'!C161)))</f>
        <v/>
      </c>
      <c r="CP167" s="28" t="str">
        <f ca="1">+IF(OFFSET('Sanitation Data'!$D$29,0,10*ROW('Sanitation Data'!D161))="","",OFFSET('Sanitation Data'!$D$29,0,10*ROW('Sanitation Data'!D161)))</f>
        <v/>
      </c>
      <c r="CQ167" s="28" t="str">
        <f ca="1">+IF(OFFSET('Sanitation Data'!$D$30,0,10*ROW('Sanitation Data'!D161))="","",OFFSET('Sanitation Data'!$D$30,0,10*ROW('Sanitation Data'!D161)))</f>
        <v/>
      </c>
      <c r="CR167" s="28" t="str">
        <f ca="1">+IF(OFFSET('Sanitation Data'!$D$31,0,10*ROW('Sanitation Data'!D161))="","",OFFSET('Sanitation Data'!$D$31,0,10*ROW('Sanitation Data'!D161)))</f>
        <v/>
      </c>
      <c r="CS167" s="28" t="str">
        <f ca="1">+IF(OFFSET('Sanitation Data'!$D$32,0,10*ROW('Sanitation Data'!D161))="","",OFFSET('Sanitation Data'!$D$32,0,10*ROW('Sanitation Data'!D161)))</f>
        <v/>
      </c>
      <c r="CT167" s="28" t="str">
        <f ca="1">+IF(OFFSET('Sanitation Data'!$D$33,0,10*ROW('Sanitation Data'!D161))="","",OFFSET('Sanitation Data'!$D$33,0,10*ROW('Sanitation Data'!D161)))</f>
        <v/>
      </c>
      <c r="CU167" s="28" t="str">
        <f ca="1">+IF(OFFSET('Sanitation Data'!$E$29,0,10*ROW('Sanitation Data'!E161))="","",OFFSET('Sanitation Data'!$E$29,0,10*ROW('Sanitation Data'!E161)))</f>
        <v/>
      </c>
      <c r="CV167" s="28" t="str">
        <f ca="1">+IF(OFFSET('Sanitation Data'!$E$30,0,10*ROW('Sanitation Data'!E161))="","",OFFSET('Sanitation Data'!$E$30,0,10*ROW('Sanitation Data'!E161)))</f>
        <v/>
      </c>
      <c r="CW167" s="28" t="str">
        <f ca="1">+IF(OFFSET('Sanitation Data'!$E$31,0,10*ROW('Sanitation Data'!E161))="","",OFFSET('Sanitation Data'!$E$31,0,10*ROW('Sanitation Data'!E161)))</f>
        <v/>
      </c>
      <c r="CX167" s="28" t="str">
        <f ca="1">+IF(OFFSET('Sanitation Data'!$E$32,0,10*ROW('Sanitation Data'!E161))="","",OFFSET('Sanitation Data'!$E$32,0,10*ROW('Sanitation Data'!E161)))</f>
        <v/>
      </c>
      <c r="CY167" s="28" t="str">
        <f ca="1">+IF(OFFSET('Sanitation Data'!$E$33,0,10*ROW('Sanitation Data'!E161))="","",OFFSET('Sanitation Data'!$E$33,0,10*ROW('Sanitation Data'!E161)))</f>
        <v/>
      </c>
      <c r="CZ167" s="28" t="str">
        <f ca="1">+IF(OFFSET('Sanitation Data'!$F$29,0,10*ROW('Sanitation Data'!F161))="","",OFFSET('Sanitation Data'!$F$29,0,10*ROW('Sanitation Data'!F161)))</f>
        <v/>
      </c>
      <c r="DA167" s="28" t="str">
        <f ca="1">+IF(OFFSET('Sanitation Data'!$F$30,0,10*ROW('Sanitation Data'!F161))="","",OFFSET('Sanitation Data'!$F$30,0,10*ROW('Sanitation Data'!F161)))</f>
        <v/>
      </c>
      <c r="DB167" s="28" t="str">
        <f ca="1">+IF(OFFSET('Sanitation Data'!$F$31,0,10*ROW('Sanitation Data'!F161))="","",OFFSET('Sanitation Data'!$F$31,0,10*ROW('Sanitation Data'!F161)))</f>
        <v/>
      </c>
      <c r="DC167" s="28" t="str">
        <f ca="1">+IF(OFFSET('Sanitation Data'!$F$32,0,10*ROW('Sanitation Data'!F161))="","",OFFSET('Sanitation Data'!$F$32,0,10*ROW('Sanitation Data'!F161)))</f>
        <v/>
      </c>
      <c r="DD167" s="28" t="str">
        <f ca="1">+IF(OFFSET('Sanitation Data'!$F$33,0,10*ROW('Sanitation Data'!F161))="","",OFFSET('Sanitation Data'!$F$33,0,10*ROW('Sanitation Data'!F161)))</f>
        <v/>
      </c>
      <c r="DE167" s="28" t="str">
        <f ca="1">+IF(OFFSET('Sanitation Data'!$G$29,0,10*ROW('Sanitation Data'!G161))="","",OFFSET('Sanitation Data'!$G$29,0,10*ROW('Sanitation Data'!G161)))</f>
        <v/>
      </c>
      <c r="DF167" s="28" t="str">
        <f ca="1">+IF(OFFSET('Sanitation Data'!$G$30,0,10*ROW('Sanitation Data'!G161))="","",OFFSET('Sanitation Data'!$G$30,0,10*ROW('Sanitation Data'!G161)))</f>
        <v/>
      </c>
      <c r="DG167" s="28" t="str">
        <f ca="1">+IF(OFFSET('Sanitation Data'!$G$31,0,10*ROW('Sanitation Data'!G161))="","",OFFSET('Sanitation Data'!$G$31,0,10*ROW('Sanitation Data'!G161)))</f>
        <v/>
      </c>
      <c r="DH167" s="28" t="str">
        <f ca="1">+IF(OFFSET('Sanitation Data'!$G$32,0,10*ROW('Sanitation Data'!G161))="","",OFFSET('Sanitation Data'!$G$32,0,10*ROW('Sanitation Data'!G161)))</f>
        <v/>
      </c>
      <c r="DI167" s="28" t="str">
        <f ca="1">+IF(OFFSET('Sanitation Data'!$G$33,0,10*ROW('Sanitation Data'!G161))="","",OFFSET('Sanitation Data'!$G$33,0,10*ROW('Sanitation Data'!G161)))</f>
        <v/>
      </c>
      <c r="DJ167" s="28" t="str">
        <f ca="1">+IF(OFFSET('Sanitation Data'!$H$29,0,10*ROW('Sanitation Data'!H161))="","",OFFSET('Sanitation Data'!$H$29,0,10*ROW('Sanitation Data'!H161)))</f>
        <v/>
      </c>
      <c r="DK167" s="28" t="str">
        <f ca="1">+IF(OFFSET('Sanitation Data'!$H$30,0,10*ROW('Sanitation Data'!H161))="","",OFFSET('Sanitation Data'!$H$30,0,10*ROW('Sanitation Data'!H161)))</f>
        <v/>
      </c>
      <c r="DL167" s="28" t="str">
        <f ca="1">+IF(OFFSET('Sanitation Data'!$H$31,0,10*ROW('Sanitation Data'!H161))="","",OFFSET('Sanitation Data'!$H$31,0,10*ROW('Sanitation Data'!H161)))</f>
        <v/>
      </c>
      <c r="DM167" s="28" t="str">
        <f ca="1">+IF(OFFSET('Sanitation Data'!$H$32,0,10*ROW('Sanitation Data'!H161))="","",OFFSET('Sanitation Data'!$H$32,0,10*ROW('Sanitation Data'!H161)))</f>
        <v/>
      </c>
      <c r="DN167" s="28" t="str">
        <f ca="1">+IF(OFFSET('Sanitation Data'!$H$33,0,10*ROW('Sanitation Data'!H161))="","",OFFSET('Sanitation Data'!$H$33,0,10*ROW('Sanitation Data'!H161)))</f>
        <v/>
      </c>
      <c r="DO167" s="28" t="str">
        <f ca="1">+IF(OFFSET('Hygiene Data'!$C$12,0,10*ROW('Hygiene Data'!C161))="","",OFFSET('Hygiene Data'!$C$12,0,10*ROW('Hygiene Data'!C161)))</f>
        <v/>
      </c>
      <c r="DP167" s="28" t="str">
        <f ca="1">+IF(OFFSET('Hygiene Data'!$C$13,0,10*ROW('Hygiene Data'!C161))="","",OFFSET('Hygiene Data'!$C$13,0,10*ROW('Hygiene Data'!C161)))</f>
        <v/>
      </c>
      <c r="DQ167" s="28" t="str">
        <f ca="1">+IF(OFFSET('Hygiene Data'!$C$14,0,10*ROW('Hygiene Data'!C161))="","",OFFSET('Hygiene Data'!$C$14,0,10*ROW('Hygiene Data'!C161)))</f>
        <v/>
      </c>
      <c r="DR167" s="28" t="str">
        <f ca="1">+IF(OFFSET('Hygiene Data'!$D$12,0,10*ROW('Hygiene Data'!D161))="","",OFFSET('Hygiene Data'!$D$12,0,10*ROW('Hygiene Data'!D161)))</f>
        <v/>
      </c>
      <c r="DS167" s="28" t="str">
        <f ca="1">+IF(OFFSET('Hygiene Data'!$D$13,0,10*ROW('Hygiene Data'!D161))="","",OFFSET('Hygiene Data'!$D$13,0,10*ROW('Hygiene Data'!D161)))</f>
        <v/>
      </c>
      <c r="DT167" s="28" t="str">
        <f ca="1">+IF(OFFSET('Hygiene Data'!$D$14,0,10*ROW('Hygiene Data'!D161))="","",OFFSET('Hygiene Data'!$D$14,0,10*ROW('Hygiene Data'!D161)))</f>
        <v/>
      </c>
      <c r="DU167" s="28" t="str">
        <f ca="1">+IF(OFFSET('Hygiene Data'!$E$12,0,10*ROW('Hygiene Data'!E161))="","",OFFSET('Hygiene Data'!$E$12,0,10*ROW('Hygiene Data'!E161)))</f>
        <v/>
      </c>
      <c r="DV167" s="28" t="str">
        <f ca="1">+IF(OFFSET('Hygiene Data'!$E$13,0,10*ROW('Hygiene Data'!E161))="","",OFFSET('Hygiene Data'!$E$13,0,10*ROW('Hygiene Data'!E161)))</f>
        <v/>
      </c>
      <c r="DW167" s="28" t="str">
        <f ca="1">+IF(OFFSET('Hygiene Data'!$E$14,0,10*ROW('Hygiene Data'!E161))="","",OFFSET('Hygiene Data'!$E$14,0,10*ROW('Hygiene Data'!E161)))</f>
        <v/>
      </c>
      <c r="DX167" s="28" t="str">
        <f ca="1">+IF(OFFSET('Hygiene Data'!$F$12,0,10*ROW('Hygiene Data'!F161))="","",OFFSET('Hygiene Data'!$F$12,0,10*ROW('Hygiene Data'!F161)))</f>
        <v/>
      </c>
      <c r="DY167" s="28" t="str">
        <f ca="1">+IF(OFFSET('Hygiene Data'!$F$13,0,10*ROW('Hygiene Data'!F161))="","",OFFSET('Hygiene Data'!$F$13,0,10*ROW('Hygiene Data'!F161)))</f>
        <v/>
      </c>
      <c r="DZ167" s="28" t="str">
        <f ca="1">+IF(OFFSET('Hygiene Data'!$F$14,0,10*ROW('Hygiene Data'!F161))="","",OFFSET('Hygiene Data'!$F$14,0,10*ROW('Hygiene Data'!F161)))</f>
        <v/>
      </c>
      <c r="EA167" s="28" t="str">
        <f ca="1">+IF(OFFSET('Hygiene Data'!$G$12,0,10*ROW('Hygiene Data'!G161))="","",OFFSET('Hygiene Data'!$G$12,0,10*ROW('Hygiene Data'!G161)))</f>
        <v/>
      </c>
      <c r="EB167" s="28" t="str">
        <f ca="1">+IF(OFFSET('Hygiene Data'!$G$13,0,10*ROW('Hygiene Data'!G161))="","",OFFSET('Hygiene Data'!$G$13,0,10*ROW('Hygiene Data'!G161)))</f>
        <v/>
      </c>
      <c r="EC167" s="28" t="str">
        <f ca="1">+IF(OFFSET('Hygiene Data'!$G$14,0,10*ROW('Hygiene Data'!G161))="","",OFFSET('Hygiene Data'!$G$14,0,10*ROW('Hygiene Data'!G161)))</f>
        <v/>
      </c>
      <c r="ED167" s="28" t="str">
        <f ca="1">+IF(OFFSET('Hygiene Data'!$H$12,0,10*ROW('Hygiene Data'!H161))="","",OFFSET('Hygiene Data'!$H$12,0,10*ROW('Hygiene Data'!H161)))</f>
        <v/>
      </c>
      <c r="EE167" s="28" t="str">
        <f ca="1">+IF(OFFSET('Hygiene Data'!$H$13,0,10*ROW('Hygiene Data'!H161))="","",OFFSET('Hygiene Data'!$H$13,0,10*ROW('Hygiene Data'!H161)))</f>
        <v/>
      </c>
      <c r="EF167" s="28" t="str">
        <f ca="1">+IF(OFFSET('Hygiene Data'!$H$14,0,10*ROW('Hygiene Data'!H161))="","",OFFSET('Hygiene Data'!$H$14,0,10*ROW('Hygiene Data'!H161)))</f>
        <v/>
      </c>
    </row>
    <row r="168" spans="1:136" x14ac:dyDescent="0.2">
      <c r="A168" s="44" t="str">
        <f ca="1">+IF(OFFSET('Water Data'!$B$1,0,10*ROW('Water Data'!B165))="","",OFFSET('Water Data'!$B$1,0,10*ROW('Water Data'!B165)))</f>
        <v/>
      </c>
      <c r="B168" s="44" t="str">
        <f ca="1">+IF(OFFSET('Water Data'!$A$3,0,10*ROW('Water Data'!A165))="","",OFFSET('Water Data'!$A$3,0,10*ROW('Water Data'!A165)))</f>
        <v/>
      </c>
      <c r="C168" s="44" t="str">
        <f ca="1">+IF(OFFSET('Water Data'!$C$3,0,10*ROW('Water Data'!C165))="","",OFFSET('Water Data'!$C$3,0,10*ROW('Water Data'!C165)))</f>
        <v/>
      </c>
      <c r="D168" s="119" t="e">
        <f ca="1">+IF(AND(ISNUMBER(OFFSET('Water Data'!$C$5,0,10*ROW('Water Data'!C162))),BS168="Yes"),100-OFFSET('Water Data'!$C$5,0,10*ROW('Water Data'!C162)),IF(AND(ISNUMBER(OFFSET('Water Data'!$C$5,0,10*ROW('Water Data'!C162))),BS168="No",ISNUMBER(OFFSET('Water Data'!$C$5,0,10*ROW('Water Data'!C162)))),CONCATENATE("[",ROUND(100-OFFSET('Water Data'!$C$5,0,10*ROW('Water Data'!C162)),0),"]"),IF(AND(ISNUMBER(OFFSET('Water Data'!$C$5,0,10*ROW('Water Data'!C162))),BS168="",ISNUMBER(OFFSET('Water Data'!$C$5,0,10*ROW('Water Data'!C162)))),100-OFFSET('Water Data'!$C$5,0,10*ROW('Water Data'!C162)),NA())))</f>
        <v>#N/A</v>
      </c>
      <c r="E168" s="119" t="e">
        <f ca="1">+IF(AND(ISNUMBER(OFFSET('Water Data'!$C$7,0,10*ROW('Water Data'!D162))),BT168="Yes"),OFFSET('Water Data'!$C$7,0,10*ROW('Water Data'!C162)),IF(AND(ISNUMBER(OFFSET('Water Data'!$C$7,0,10*ROW('Water Data'!C162))),BT168="No",ISNUMBER(OFFSET('Water Data'!$C$7,0,10*ROW('Water Data'!C162)))),CONCATENATE("[",ROUND(OFFSET('Water Data'!$C$7,0,10*ROW('Water Data'!C162)),0),"]"),IF(AND(ISNUMBER(OFFSET('Water Data'!$C$7,0,10*ROW('Water Data'!C162))),BT168="",ISNUMBER(OFFSET('Water Data'!$C$7,0,10*ROW('Water Data'!C162)))),OFFSET('Water Data'!$C$7,0,10*ROW('Water Data'!C162)),NA())))</f>
        <v>#N/A</v>
      </c>
      <c r="F168" s="119" t="e">
        <f ca="1">+IF(AND(ISNUMBER(OFFSET('Water Data'!$C$10,0,10*ROW('Water Data'!C162))),BU168="Yes"),OFFSET('Water Data'!$C$10,0,10*ROW('Water Data'!C162)),IF(AND(ISNUMBER(OFFSET('Water Data'!$C$10,0,10*ROW('Water Data'!C162))),BU168="No",ISNUMBER(OFFSET('Water Data'!$C$10,0,10*ROW('Water Data'!C162)))),CONCATENATE("[",ROUND(OFFSET('Water Data'!$C$10,0,10*ROW('Water Data'!C162)),0),"]"),IF(AND(ISNUMBER(OFFSET('Water Data'!$C$10,0,10*ROW('Water Data'!C162))),BU168="",ISNUMBER(OFFSET('Water Data'!$C$10,0,10*ROW('Water Data'!C162)))),OFFSET('Water Data'!$C$10,0,10*ROW('Water Data'!C162)),NA())))</f>
        <v>#N/A</v>
      </c>
      <c r="G168" s="119" t="e">
        <f ca="1">+IF(AND(ISNUMBER(OFFSET('Water Data'!$D$5,0,10*ROW('Water Data'!D162))),BV168="Yes"),100-OFFSET('Water Data'!$D$5,0,10*ROW('Water Data'!D162)),IF(AND(ISNUMBER(OFFSET('Water Data'!$D$5,0,10*ROW('Water Data'!D162))),BV168="No",ISNUMBER(OFFSET('Water Data'!$D$5,0,10*ROW('Water Data'!D162)))),CONCATENATE("[",ROUND(100-OFFSET('Water Data'!$D$5,0,10*ROW('Water Data'!D162)),0),"]"),IF(AND(ISNUMBER(OFFSET('Water Data'!$D$5,0,10*ROW('Water Data'!D162))),BV168="",ISNUMBER(OFFSET('Water Data'!$D$5,0,10*ROW('Water Data'!D162)))),100-OFFSET('Water Data'!$D$5,0,10*ROW('Water Data'!D162)),NA())))</f>
        <v>#N/A</v>
      </c>
      <c r="H168" s="119" t="e">
        <f ca="1">+IF(AND(ISNUMBER(OFFSET('Water Data'!$D$7,0,10*ROW('Water Data'!D162))),BW168="Yes"),OFFSET('Water Data'!$D$7,0,10*ROW('Water Data'!D162)),IF(AND(ISNUMBER(OFFSET('Water Data'!$D$7,0,10*ROW('Water Data'!D162))),BW168="No",ISNUMBER(OFFSET('Water Data'!$D$7,0,10*ROW('Water Data'!D162)))),CONCATENATE("[",ROUND(OFFSET('Water Data'!$C$7,0,10*ROW('Water Data'!D162)),0),"]"),IF(AND(ISNUMBER(OFFSET('Water Data'!$D$7,0,10*ROW('Water Data'!D162))),BW168="",ISNUMBER(OFFSET('Water Data'!$D$7,0,10*ROW('Water Data'!D162)))),OFFSET('Water Data'!$D$7,0,10*ROW('Water Data'!D162)),NA())))</f>
        <v>#N/A</v>
      </c>
      <c r="I168" s="119" t="e">
        <f ca="1">+IF(AND(ISNUMBER(OFFSET('Water Data'!$D$10,0,10*ROW('Water Data'!D162))),BX168="Yes"),OFFSET('Water Data'!$D$10,0,10*ROW('Water Data'!D162)),IF(AND(ISNUMBER(OFFSET('Water Data'!$D$10,0,10*ROW('Water Data'!D162))),BX168="No",ISNUMBER(OFFSET('Water Data'!$D$10,0,10*ROW('Water Data'!D162)))),CONCATENATE("[",ROUND(OFFSET('Water Data'!$D$10,0,10*ROW('Water Data'!D162)),0),"]"),IF(AND(ISNUMBER(OFFSET('Water Data'!$D$10,0,10*ROW('Water Data'!D162))),BX168="",ISNUMBER(OFFSET('Water Data'!$D$10,0,10*ROW('Water Data'!D162)))),OFFSET('Water Data'!$D$10,0,10*ROW('Water Data'!D162)),NA())))</f>
        <v>#N/A</v>
      </c>
      <c r="J168" s="119" t="e">
        <f ca="1">+IF(AND(ISNUMBER(OFFSET('Water Data'!$E$5,0,10*ROW('Water Data'!E162))),BY168="Yes"),100-OFFSET('Water Data'!$E$5,0,10*ROW('Water Data'!E162)),IF(AND(ISNUMBER(OFFSET('Water Data'!$E$5,0,10*ROW('Water Data'!E162))),BY168="No",ISNUMBER(OFFSET('Water Data'!$E$5,0,10*ROW('Water Data'!E162)))),CONCATENATE("[",ROUND(100-OFFSET('Water Data'!$E$5,0,10*ROW('Water Data'!E162)),0),"]"),IF(AND(ISNUMBER(OFFSET('Water Data'!$E$5,0,10*ROW('Water Data'!E162))),BY168="",ISNUMBER(OFFSET('Water Data'!$E$5,0,10*ROW('Water Data'!E162)))),100-OFFSET('Water Data'!$E$5,0,10*ROW('Water Data'!E162)),NA())))</f>
        <v>#N/A</v>
      </c>
      <c r="K168" s="119" t="e">
        <f ca="1">+IF(AND(ISNUMBER(OFFSET('Water Data'!$E$7,0,10*ROW('Water Data'!E162))),BZ168="Yes"),OFFSET('Water Data'!$E$7,0,10*ROW('Water Data'!E162)),IF(AND(ISNUMBER(OFFSET('Water Data'!$E$7,0,10*ROW('Water Data'!E162))),BZ168="No",ISNUMBER(OFFSET('Water Data'!$E$7,0,10*ROW('Water Data'!E162)))),CONCATENATE("[",ROUND(OFFSET('Water Data'!$E$7,0,10*ROW('Water Data'!E162)),0),"]"),IF(AND(ISNUMBER(OFFSET('Water Data'!$E$7,0,10*ROW('Water Data'!E162))),BZ168="",ISNUMBER(OFFSET('Water Data'!$E$7,0,10*ROW('Water Data'!E162)))),OFFSET('Water Data'!$E$7,0,10*ROW('Water Data'!E162)),NA())))</f>
        <v>#N/A</v>
      </c>
      <c r="L168" s="119" t="e">
        <f ca="1">+IF(AND(ISNUMBER(OFFSET('Water Data'!$E$10,0,10*ROW('Water Data'!E162))),CA168="Yes"),OFFSET('Water Data'!$E$10,0,10*ROW('Water Data'!E162)),IF(AND(ISNUMBER(OFFSET('Water Data'!$E$10,0,10*ROW('Water Data'!E162))),CA168="No",ISNUMBER(OFFSET('Water Data'!$E$10,0,10*ROW('Water Data'!E162)))),CONCATENATE("[",ROUND(OFFSET('Water Data'!$E$10,0,10*ROW('Water Data'!E162)),0),"]"),IF(AND(ISNUMBER(OFFSET('Water Data'!$E$10,0,10*ROW('Water Data'!E162))),CA168="",ISNUMBER(OFFSET('Water Data'!$E$10,0,10*ROW('Water Data'!E162)))),OFFSET('Water Data'!$E$10,0,10*ROW('Water Data'!E162)),NA())))</f>
        <v>#N/A</v>
      </c>
      <c r="M168" s="119" t="e">
        <f ca="1">+IF(AND(ISNUMBER(OFFSET('Water Data'!$F$5,0,10*ROW('Water Data'!F162))),CB168="Yes"),100-OFFSET('Water Data'!$F$5,0,10*ROW('Water Data'!F162)),IF(AND(ISNUMBER(OFFSET('Water Data'!$F$5,0,10*ROW('Water Data'!F162))),CB168="No",ISNUMBER(OFFSET('Water Data'!$F$5,0,10*ROW('Water Data'!F162)))),CONCATENATE("[",ROUND(100-OFFSET('Water Data'!$F$5,0,10*ROW('Water Data'!F162)),0),"]"),IF(AND(ISNUMBER(OFFSET('Water Data'!$F$5,0,10*ROW('Water Data'!F162))),CB168="",ISNUMBER(OFFSET('Water Data'!$F$5,0,10*ROW('Water Data'!F162)))),100-OFFSET('Water Data'!$F$5,0,10*ROW('Water Data'!F162)),NA())))</f>
        <v>#N/A</v>
      </c>
      <c r="N168" s="119" t="e">
        <f ca="1">+IF(AND(ISNUMBER(OFFSET('Water Data'!$F$7,0,10*ROW('Water Data'!F162))),CC168="Yes"),OFFSET('Water Data'!$F$7,0,10*ROW('Water Data'!F162)),IF(AND(ISNUMBER(OFFSET('Water Data'!$F$7,0,10*ROW('Water Data'!F162))),CC168="No",ISNUMBER(OFFSET('Water Data'!$F$7,0,10*ROW('Water Data'!F162)))),CONCATENATE("[",ROUND(OFFSET('Water Data'!$F$7,0,10*ROW('Water Data'!F162)),0),"]"),IF(AND(ISNUMBER(OFFSET('Water Data'!$F$7,0,10*ROW('Water Data'!F162))),CC168="",ISNUMBER(OFFSET('Water Data'!$F$7,0,10*ROW('Water Data'!F162)))),OFFSET('Water Data'!$F$7,0,10*ROW('Water Data'!F162)),NA())))</f>
        <v>#N/A</v>
      </c>
      <c r="O168" s="119" t="e">
        <f ca="1">+IF(AND(ISNUMBER(OFFSET('Water Data'!$F$10,0,10*ROW('Water Data'!F162))),CD168="Yes"),OFFSET('Water Data'!$F$10,0,10*ROW('Water Data'!F162)),IF(AND(ISNUMBER(OFFSET('Water Data'!$F$10,0,10*ROW('Water Data'!F162))),CD168="No",ISNUMBER(OFFSET('Water Data'!$F$10,0,10*ROW('Water Data'!F162)))),CONCATENATE("[",ROUND(OFFSET('Water Data'!$F$10,0,10*ROW('Water Data'!F162)),0),"]"),IF(AND(ISNUMBER(OFFSET('Water Data'!$F$10,0,10*ROW('Water Data'!F162))),CD168="",ISNUMBER(OFFSET('Water Data'!$F$10,0,10*ROW('Water Data'!F162)))),OFFSET('Water Data'!$F$10,0,10*ROW('Water Data'!F162)),NA())))</f>
        <v>#N/A</v>
      </c>
      <c r="P168" s="119" t="e">
        <f ca="1">+IF(AND(ISNUMBER(OFFSET('Water Data'!$G$5,0,10*ROW('Water Data'!G162))),CE168="Yes"),100-OFFSET('Water Data'!$G$5,0,10*ROW('Water Data'!G162)),IF(AND(ISNUMBER(OFFSET('Water Data'!$G$5,0,10*ROW('Water Data'!G162))),CE168="No",ISNUMBER(OFFSET('Water Data'!$G$5,0,10*ROW('Water Data'!G162)))),CONCATENATE("[",ROUND(100-OFFSET('Water Data'!$G$5,0,10*ROW('Water Data'!G162)),0),"]"),IF(AND(ISNUMBER(OFFSET('Water Data'!$G$5,0,10*ROW('Water Data'!G162))),CE168="",ISNUMBER(OFFSET('Water Data'!$G$5,0,10*ROW('Water Data'!G162)))),100-OFFSET('Water Data'!$G$5,0,10*ROW('Water Data'!G162)),NA())))</f>
        <v>#N/A</v>
      </c>
      <c r="Q168" s="119" t="e">
        <f ca="1">+IF(AND(ISNUMBER(OFFSET('Water Data'!$G$7,0,10*ROW('Water Data'!G162))),CF168="Yes"),OFFSET('Water Data'!$G$7,0,10*ROW('Water Data'!G162)),IF(AND(ISNUMBER(OFFSET('Water Data'!$G$7,0,10*ROW('Water Data'!G162))),CF168="No",ISNUMBER(OFFSET('Water Data'!$G$7,0,10*ROW('Water Data'!G162)))),CONCATENATE("[",ROUND(OFFSET('Water Data'!$G$7,0,10*ROW('Water Data'!G162)),0),"]"),IF(AND(ISNUMBER(OFFSET('Water Data'!$G$7,0,10*ROW('Water Data'!G162))),CF168="",ISNUMBER(OFFSET('Water Data'!$G$7,0,10*ROW('Water Data'!G162)))),OFFSET('Water Data'!$G$7,0,10*ROW('Water Data'!G162)),NA())))</f>
        <v>#N/A</v>
      </c>
      <c r="R168" s="119" t="e">
        <f ca="1">+IF(AND(ISNUMBER(OFFSET('Water Data'!$G$10,0,10*ROW('Water Data'!G162))),CG168="Yes"),OFFSET('Water Data'!$G$10,0,10*ROW('Water Data'!G162)),IF(AND(ISNUMBER(OFFSET('Water Data'!$G$10,0,10*ROW('Water Data'!G162))),CG168="No",ISNUMBER(OFFSET('Water Data'!$G$10,0,10*ROW('Water Data'!G162)))),CONCATENATE("[",ROUND(OFFSET('Water Data'!$G$10,0,10*ROW('Water Data'!G162)),0),"]"),IF(AND(ISNUMBER(OFFSET('Water Data'!$G$10,0,10*ROW('Water Data'!G162))),CG168="",ISNUMBER(OFFSET('Water Data'!$G$10,0,10*ROW('Water Data'!G162)))),OFFSET('Water Data'!$G$10,0,10*ROW('Water Data'!G162)),NA())))</f>
        <v>#N/A</v>
      </c>
      <c r="S168" s="119" t="e">
        <f ca="1">+IF(AND(ISNUMBER(OFFSET('Water Data'!$H$5,0,10*ROW('Water Data'!H162))),CH168="Yes"),100-OFFSET('Water Data'!$H$5,0,10*ROW('Water Data'!H162)),IF(AND(ISNUMBER(OFFSET('Water Data'!$H$5,0,10*ROW('Water Data'!H162))),CH168="No",ISNUMBER(OFFSET('Water Data'!$H$5,0,10*ROW('Water Data'!H162)))),CONCATENATE("[",ROUND(100-OFFSET('Water Data'!$H$5,0,10*ROW('Water Data'!H162)),0),"]"),IF(AND(ISNUMBER(OFFSET('Water Data'!$H$5,0,10*ROW('Water Data'!H162))),CH168="",ISNUMBER(OFFSET('Water Data'!$H$5,0,10*ROW('Water Data'!H162)))),100-OFFSET('Water Data'!$H$5,0,10*ROW('Water Data'!H162)),NA())))</f>
        <v>#N/A</v>
      </c>
      <c r="T168" s="119" t="e">
        <f ca="1">+IF(AND(ISNUMBER(OFFSET('Water Data'!$H$7,0,10*ROW('Water Data'!H162))),CI168="Yes"),OFFSET('Water Data'!$H$7,0,10*ROW('Water Data'!H162)),IF(AND(ISNUMBER(OFFSET('Water Data'!$H$7,0,10*ROW('Water Data'!H162))),CI168="No",ISNUMBER(OFFSET('Water Data'!$H$7,0,10*ROW('Water Data'!H162)))),CONCATENATE("[",ROUND(OFFSET('Water Data'!$H$7,0,10*ROW('Water Data'!H162)),0),"]"),IF(AND(ISNUMBER(OFFSET('Water Data'!$H$7,0,10*ROW('Water Data'!H162))),CI168="",ISNUMBER(OFFSET('Water Data'!$H$7,0,10*ROW('Water Data'!H162)))),OFFSET('Water Data'!$H$7,0,10*ROW('Water Data'!H162)),NA())))</f>
        <v>#N/A</v>
      </c>
      <c r="U168" s="119" t="e">
        <f ca="1">+IF(AND(ISNUMBER(OFFSET('Water Data'!$H$10,0,10*ROW('Water Data'!H162))),CJ168="Yes"),OFFSET('Water Data'!$H$10,0,10*ROW('Water Data'!H162)),IF(AND(ISNUMBER(OFFSET('Water Data'!$H$10,0,10*ROW('Water Data'!H162))),CJ168="No",ISNUMBER(OFFSET('Water Data'!$H$10,0,10*ROW('Water Data'!H162)))),CONCATENATE("[",ROUND(OFFSET('Water Data'!$H$10,0,10*ROW('Water Data'!H162)),0),"]"),IF(AND(ISNUMBER(OFFSET('Water Data'!$H$10,0,10*ROW('Water Data'!H162))),CJ168="",ISNUMBER(OFFSET('Water Data'!$H$10,0,10*ROW('Water Data'!H162)))),OFFSET('Water Data'!$H$10,0,10*ROW('Water Data'!H162)),NA())))</f>
        <v>#N/A</v>
      </c>
      <c r="V168" s="120" t="e">
        <f ca="1">+IF(AND(ISNUMBER(OFFSET('Sanitation Data'!$C$5,0,10*ROW('Sanitation Data'!C162))),CK168="Yes"),100-OFFSET('Sanitation Data'!$C$5,0,10*ROW('Sanitation Data'!C162)),IF(AND(ISNUMBER(OFFSET('Sanitation Data'!$C$5,0,10*ROW('Sanitation Data'!C162))),CK168="No",ISNUMBER(OFFSET('Sanitation Data'!$C$5,0,10*ROW('Sanitation Data'!C162)))),CONCATENATE("[",ROUND(100-OFFSET('Sanitation Data'!$C$5,0,10*ROW('Sanitation Data'!C162)),0),"]"),IF(AND(ISNUMBER(OFFSET('Sanitation Data'!$C$5,0,10*ROW('Sanitation Data'!C162))),CK168="",ISNUMBER(OFFSET('Sanitation Data'!$C$5,0,10*ROW('Sanitation Data'!C162)))),100-OFFSET('Sanitation Data'!$C$5,0,10*ROW('Sanitation Data'!C162)),NA())))</f>
        <v>#N/A</v>
      </c>
      <c r="W168" s="120" t="e">
        <f ca="1">+IF(AND(ISNUMBER(OFFSET('Sanitation Data'!$C$7,0,10*ROW('Sanitation Data'!C162))),CL168="Yes"),OFFSET('Sanitation Data'!$C$7,0,10*ROW('Sanitation Data'!C162)),IF(AND(ISNUMBER(OFFSET('Sanitation Data'!$C$7,0,10*ROW('Sanitation Data'!C162))),CL168="No",ISNUMBER(OFFSET('Sanitation Data'!$C$7,0,10*ROW('Sanitation Data'!C162)))),CONCATENATE("[",ROUND(OFFSET('Sanitation Data'!$C$7,0,10*ROW('Sanitation Data'!C162)),0),"]"),IF(AND(ISNUMBER(OFFSET('Sanitation Data'!$C$7,0,10*ROW('Sanitation Data'!C162))),CL168="",ISNUMBER(OFFSET('Sanitation Data'!$C$7,0,10*ROW('Sanitation Data'!C162)))),OFFSET('Sanitation Data'!$C$7,0,10*ROW('Sanitation Data'!C162)),NA())))</f>
        <v>#N/A</v>
      </c>
      <c r="X168" s="120" t="e">
        <f ca="1">+IF(AND(ISNUMBER(OFFSET('Sanitation Data'!$C$11,0,10*ROW('Sanitation Data'!C162))),CM168="Yes"),OFFSET('Sanitation Data'!$C$11,0,10*ROW('Sanitation Data'!C162)),IF(AND(ISNUMBER(OFFSET('Sanitation Data'!$C$11,0,10*ROW('Sanitation Data'!C162))),CM168="No",ISNUMBER(OFFSET('Sanitation Data'!$C$11,0,10*ROW('Sanitation Data'!C162)))),CONCATENATE("[",ROUND(OFFSET('Sanitation Data'!$C$11,0,10*ROW('Sanitation Data'!C162)),0),"]"),IF(AND(ISNUMBER(OFFSET('Sanitation Data'!$C$11,0,10*ROW('Sanitation Data'!C162))),CM168="",ISNUMBER(OFFSET('Sanitation Data'!$C$11,0,10*ROW('Sanitation Data'!C162)))),OFFSET('Sanitation Data'!$C$11,0,10*ROW('Sanitation Data'!C162)),NA())))</f>
        <v>#N/A</v>
      </c>
      <c r="Y168" s="120" t="e">
        <f ca="1">+IF(AND(ISNUMBER(OFFSET('Sanitation Data'!$C$12,0,10*ROW('Sanitation Data'!C162))),CN168="Yes"),OFFSET('Sanitation Data'!$C$12,0,10*ROW('Sanitation Data'!C162)),IF(AND(ISNUMBER(OFFSET('Sanitation Data'!$C$12,0,10*ROW('Sanitation Data'!C162))),CN168="No",ISNUMBER(OFFSET('Sanitation Data'!$C$12,0,10*ROW('Sanitation Data'!C162)))),CONCATENATE("[",ROUND(OFFSET('Sanitation Data'!$C$12,0,10*ROW('Sanitation Data'!C162)),0),"]"),IF(AND(ISNUMBER(OFFSET('Sanitation Data'!$C$12,0,10*ROW('Sanitation Data'!C162))),CN168="",ISNUMBER(OFFSET('Sanitation Data'!$C$12,0,10*ROW('Sanitation Data'!C162)))),OFFSET('Sanitation Data'!$C$12,0,10*ROW('Sanitation Data'!C162)),NA())))</f>
        <v>#N/A</v>
      </c>
      <c r="Z168" s="120" t="e">
        <f ca="1">+IF(AND(ISNUMBER(OFFSET('Sanitation Data'!$C$13,0,10*ROW('Sanitation Data'!C162))),CO168="Yes"),OFFSET('Sanitation Data'!$C$13,0,10*ROW('Sanitation Data'!C162)),IF(AND(ISNUMBER(OFFSET('Sanitation Data'!$C$13,0,10*ROW('Sanitation Data'!C162))),CO168="No",ISNUMBER(OFFSET('Sanitation Data'!$C$13,0,10*ROW('Sanitation Data'!C162)))),CONCATENATE("[",ROUND(OFFSET('Sanitation Data'!$C$13,0,10*ROW('Sanitation Data'!C162)),0),"]"),IF(AND(ISNUMBER(OFFSET('Sanitation Data'!$C$13,0,10*ROW('Sanitation Data'!C162))),CO168="",ISNUMBER(OFFSET('Sanitation Data'!$C$13,0,10*ROW('Sanitation Data'!C162)))),OFFSET('Sanitation Data'!$C$13,0,10*ROW('Sanitation Data'!C162)),NA())))</f>
        <v>#N/A</v>
      </c>
      <c r="AA168" s="120" t="e">
        <f ca="1">+IF(AND(ISNUMBER(OFFSET('Sanitation Data'!$D$5,0,10*ROW('Sanitation Data'!D162))),CP168="Yes"),100-OFFSET('Sanitation Data'!$D$5,0,10*ROW('Sanitation Data'!D162)),IF(AND(ISNUMBER(OFFSET('Sanitation Data'!$D$5,0,10*ROW('Sanitation Data'!D162))),CP168="No",ISNUMBER(OFFSET('Sanitation Data'!$D$5,0,10*ROW('Sanitation Data'!D162)))),CONCATENATE("[",ROUND(100-OFFSET('Sanitation Data'!$D$5,0,10*ROW('Sanitation Data'!D162)),0),"]"),IF(AND(ISNUMBER(OFFSET('Sanitation Data'!$D$5,0,10*ROW('Sanitation Data'!D162))),CP168="",ISNUMBER(OFFSET('Sanitation Data'!$D$5,0,10*ROW('Sanitation Data'!D162)))),100-OFFSET('Sanitation Data'!$D$5,0,10*ROW('Sanitation Data'!D162)),NA())))</f>
        <v>#N/A</v>
      </c>
      <c r="AB168" s="120" t="e">
        <f ca="1">+IF(AND(ISNUMBER(OFFSET('Sanitation Data'!$D$7,0,10*ROW('Sanitation Data'!D162))),CQ168="Yes"),OFFSET('Sanitation Data'!$D$7,0,10*ROW('Sanitation Data'!G162)),IF(AND(ISNUMBER(OFFSET('Sanitation Data'!$D$7,0,10*ROW('Sanitation Data'!D162))),CQ168="No",ISNUMBER(OFFSET('Sanitation Data'!$D$7,0,10*ROW('Sanitation Data'!D162)))),CONCATENATE("[",ROUND(OFFSET('Sanitation Data'!$D$7,0,10*ROW('Sanitation Data'!D162)),0),"]"),IF(AND(ISNUMBER(OFFSET('Sanitation Data'!$D$7,0,10*ROW('Sanitation Data'!D162))),CQ168="",ISNUMBER(OFFSET('Sanitation Data'!$D$7,0,10*ROW('Sanitation Data'!D162)))),OFFSET('Sanitation Data'!$D$7,0,10*ROW('Sanitation Data'!D162)),NA())))</f>
        <v>#N/A</v>
      </c>
      <c r="AC168" s="120" t="e">
        <f ca="1">+IF(AND(ISNUMBER(OFFSET('Sanitation Data'!$D$11,0,10*ROW('Sanitation Data'!D162))),CR168="Yes"),OFFSET('Sanitation Data'!$D$11,0,10*ROW('Sanitation Data'!D162)),IF(AND(ISNUMBER(OFFSET('Sanitation Data'!$D$11,0,10*ROW('Sanitation Data'!D162))),CR168="No",ISNUMBER(OFFSET('Sanitation Data'!$D$11,0,10*ROW('Sanitation Data'!D162)))),CONCATENATE("[",ROUND(OFFSET('Sanitation Data'!$D$11,0,10*ROW('Sanitation Data'!D162)),0),"]"),IF(AND(ISNUMBER(OFFSET('Sanitation Data'!$D$11,0,10*ROW('Sanitation Data'!D162))),CR168="",ISNUMBER(OFFSET('Sanitation Data'!$D$11,0,10*ROW('Sanitation Data'!D162)))),OFFSET('Sanitation Data'!$D$11,0,10*ROW('Sanitation Data'!D162)),NA())))</f>
        <v>#N/A</v>
      </c>
      <c r="AD168" s="120" t="e">
        <f ca="1">+IF(AND(ISNUMBER(OFFSET('Sanitation Data'!$D$12,0,10*ROW('Sanitation Data'!D162))),CS168="Yes"),OFFSET('Sanitation Data'!$D$12,0,10*ROW('Sanitation Data'!D162)),IF(AND(ISNUMBER(OFFSET('Sanitation Data'!$D$12,0,10*ROW('Sanitation Data'!D162))),CS168="No",ISNUMBER(OFFSET('Sanitation Data'!$D$12,0,10*ROW('Sanitation Data'!D162)))),CONCATENATE("[",ROUND(OFFSET('Sanitation Data'!$D$12,0,10*ROW('Sanitation Data'!D162)),0),"]"),IF(AND(ISNUMBER(OFFSET('Sanitation Data'!$D$12,0,10*ROW('Sanitation Data'!D162))),CS168="",ISNUMBER(OFFSET('Sanitation Data'!$D$12,0,10*ROW('Sanitation Data'!D162)))),OFFSET('Sanitation Data'!$D$12,0,10*ROW('Sanitation Data'!D162)),NA())))</f>
        <v>#N/A</v>
      </c>
      <c r="AE168" s="120" t="e">
        <f ca="1">+IF(AND(ISNUMBER(OFFSET('Sanitation Data'!$D$13,0,10*ROW('Sanitation Data'!D162))),CT168="Yes"),OFFSET('Sanitation Data'!$D$13,0,10*ROW('Sanitation Data'!D162)),IF(AND(ISNUMBER(OFFSET('Sanitation Data'!$D$13,0,10*ROW('Sanitation Data'!D162))),CT168="No",ISNUMBER(OFFSET('Sanitation Data'!$D$13,0,10*ROW('Sanitation Data'!D162)))),CONCATENATE("[",ROUND(OFFSET('Sanitation Data'!$D$13,0,10*ROW('Sanitation Data'!D162)),0),"]"),IF(AND(ISNUMBER(OFFSET('Sanitation Data'!$D$13,0,10*ROW('Sanitation Data'!D162))),CT168="",ISNUMBER(OFFSET('Sanitation Data'!$D$13,0,10*ROW('Sanitation Data'!D162)))),OFFSET('Sanitation Data'!$D$13,0,10*ROW('Sanitation Data'!D162)),NA())))</f>
        <v>#N/A</v>
      </c>
      <c r="AF168" s="120" t="e">
        <f ca="1">+IF(AND(ISNUMBER(OFFSET('Sanitation Data'!$E$5,0,10*ROW('Sanitation Data'!E162))),CU168="Yes"),100-OFFSET('Sanitation Data'!$E$5,0,10*ROW('Sanitation Data'!E162)),IF(AND(ISNUMBER(OFFSET('Sanitation Data'!$E$5,0,10*ROW('Sanitation Data'!E162))),CU168="No",ISNUMBER(OFFSET('Sanitation Data'!$E$5,0,10*ROW('Sanitation Data'!E162)))),CONCATENATE("[",ROUND(100-OFFSET('Sanitation Data'!$E$5,0,10*ROW('Sanitation Data'!E162)),0),"]"),IF(AND(ISNUMBER(OFFSET('Sanitation Data'!$E$5,0,10*ROW('Sanitation Data'!E162))),CU168="",ISNUMBER(OFFSET('Sanitation Data'!$E$5,0,10*ROW('Sanitation Data'!E162)))),100-OFFSET('Sanitation Data'!$E$5,0,10*ROW('Sanitation Data'!E162)),NA())))</f>
        <v>#N/A</v>
      </c>
      <c r="AG168" s="120" t="e">
        <f ca="1">+IF(AND(ISNUMBER(OFFSET('Sanitation Data'!$E$7,0,10*ROW('Sanitation Data'!E162))),CV168="Yes"),OFFSET('Sanitation Data'!$E$7,0,10*ROW('Sanitation Data'!E162)),IF(AND(ISNUMBER(OFFSET('Sanitation Data'!$E$7,0,10*ROW('Sanitation Data'!E162))),CV168="No",ISNUMBER(OFFSET('Sanitation Data'!$E$7,0,10*ROW('Sanitation Data'!E162)))),CONCATENATE("[",ROUND(OFFSET('Sanitation Data'!$E$7,0,10*ROW('Sanitation Data'!E162)),0),"]"),IF(AND(ISNUMBER(OFFSET('Sanitation Data'!$E$7,0,10*ROW('Sanitation Data'!E162))),CV168="",ISNUMBER(OFFSET('Sanitation Data'!$E$7,0,10*ROW('Sanitation Data'!E162)))),OFFSET('Sanitation Data'!$E$7,0,10*ROW('Sanitation Data'!E162)),NA())))</f>
        <v>#N/A</v>
      </c>
      <c r="AH168" s="120" t="e">
        <f ca="1">+IF(AND(ISNUMBER(OFFSET('Sanitation Data'!$E$11,0,10*ROW('Sanitation Data'!E162))),CW168="Yes"),OFFSET('Sanitation Data'!$E$11,0,10*ROW('Sanitation Data'!E162)),IF(AND(ISNUMBER(OFFSET('Sanitation Data'!$E$11,0,10*ROW('Sanitation Data'!E162))),CW168="No",ISNUMBER(OFFSET('Sanitation Data'!$E$11,0,10*ROW('Sanitation Data'!E162)))),CONCATENATE("[",ROUND(OFFSET('Sanitation Data'!$E$11,0,10*ROW('Sanitation Data'!E162)),0),"]"),IF(AND(ISNUMBER(OFFSET('Sanitation Data'!$E$11,0,10*ROW('Sanitation Data'!E162))),CW168="",ISNUMBER(OFFSET('Sanitation Data'!$E$11,0,10*ROW('Sanitation Data'!E162)))),OFFSET('Sanitation Data'!$E$11,0,10*ROW('Sanitation Data'!E162)),NA())))</f>
        <v>#N/A</v>
      </c>
      <c r="AI168" s="120" t="e">
        <f ca="1">+IF(AND(ISNUMBER(OFFSET('Sanitation Data'!$E$12,0,10*ROW('Sanitation Data'!E162))),CX168="Yes"),OFFSET('Sanitation Data'!$E$12,0,10*ROW('Sanitation Data'!E162)),IF(AND(ISNUMBER(OFFSET('Sanitation Data'!$E$12,0,10*ROW('Sanitation Data'!E162))),CX168="No",ISNUMBER(OFFSET('Sanitation Data'!$E$12,0,10*ROW('Sanitation Data'!E162)))),CONCATENATE("[",ROUND(OFFSET('Sanitation Data'!$E$12,0,10*ROW('Sanitation Data'!E162)),0),"]"),IF(AND(ISNUMBER(OFFSET('Sanitation Data'!$E$12,0,10*ROW('Sanitation Data'!E162))),CX168="",ISNUMBER(OFFSET('Sanitation Data'!$E$12,0,10*ROW('Sanitation Data'!E162)))),OFFSET('Sanitation Data'!$E$12,0,10*ROW('Sanitation Data'!E162)),NA())))</f>
        <v>#N/A</v>
      </c>
      <c r="AJ168" s="120" t="e">
        <f ca="1">+IF(AND(ISNUMBER(OFFSET('Sanitation Data'!$E$13,0,10*ROW('Sanitation Data'!E162))),CY168="Yes"),OFFSET('Sanitation Data'!$E$13,0,10*ROW('Sanitation Data'!E162)),IF(AND(ISNUMBER(OFFSET('Sanitation Data'!$E$13,0,10*ROW('Sanitation Data'!E162))),CY168="No",ISNUMBER(OFFSET('Sanitation Data'!$E$13,0,10*ROW('Sanitation Data'!E162)))),CONCATENATE("[",ROUND(OFFSET('Sanitation Data'!$E$13,0,10*ROW('Sanitation Data'!E162)),0),"]"),IF(AND(ISNUMBER(OFFSET('Sanitation Data'!$E$13,0,10*ROW('Sanitation Data'!E162))),CY168="",ISNUMBER(OFFSET('Sanitation Data'!$E$13,0,10*ROW('Sanitation Data'!E162)))),OFFSET('Sanitation Data'!$E$13,0,10*ROW('Sanitation Data'!E162)),NA())))</f>
        <v>#N/A</v>
      </c>
      <c r="AK168" s="120" t="e">
        <f ca="1">+IF(AND(ISNUMBER(OFFSET('Sanitation Data'!$F$5,0,10*ROW('Sanitation Data'!F162))),CZ168="Yes"),100-OFFSET('Sanitation Data'!$F$5,0,10*ROW('Sanitation Data'!F162)),IF(AND(ISNUMBER(OFFSET('Sanitation Data'!$F$5,0,10*ROW('Sanitation Data'!F162))),CZ168="No",ISNUMBER(OFFSET('Sanitation Data'!$F$5,0,10*ROW('Sanitation Data'!F162)))),CONCATENATE("[",ROUND(100-OFFSET('Sanitation Data'!$F$5,0,10*ROW('Sanitation Data'!F162)),0),"]"),IF(AND(ISNUMBER(OFFSET('Sanitation Data'!$F$5,0,10*ROW('Sanitation Data'!F162))),CZ168="",ISNUMBER(OFFSET('Sanitation Data'!$F$5,0,10*ROW('Sanitation Data'!F162)))),100-OFFSET('Sanitation Data'!$F$5,0,10*ROW('Sanitation Data'!F162)),NA())))</f>
        <v>#N/A</v>
      </c>
      <c r="AL168" s="120" t="e">
        <f ca="1">+IF(AND(ISNUMBER(OFFSET('Sanitation Data'!$F$7,0,10*ROW('Sanitation Data'!F162))),DA168="Yes"),OFFSET('Sanitation Data'!$F$7,0,10*ROW('Sanitation Data'!F162)),IF(AND(ISNUMBER(OFFSET('Sanitation Data'!$F$7,0,10*ROW('Sanitation Data'!F162))),DA168="No",ISNUMBER(OFFSET('Sanitation Data'!$F$7,0,10*ROW('Sanitation Data'!F162)))),CONCATENATE("[",ROUND(OFFSET('Sanitation Data'!$F$7,0,10*ROW('Sanitation Data'!F162)),0),"]"),IF(AND(ISNUMBER(OFFSET('Sanitation Data'!$F$7,0,10*ROW('Sanitation Data'!F162))),DA168="",ISNUMBER(OFFSET('Sanitation Data'!$F$7,0,10*ROW('Sanitation Data'!F162)))),OFFSET('Sanitation Data'!$F$7,0,10*ROW('Sanitation Data'!F162)),NA())))</f>
        <v>#N/A</v>
      </c>
      <c r="AM168" s="120" t="e">
        <f ca="1">+IF(AND(ISNUMBER(OFFSET('Sanitation Data'!$F$11,0,10*ROW('Sanitation Data'!F162))),DB168="Yes"),OFFSET('Sanitation Data'!$F$11,0,10*ROW('Sanitation Data'!F162)),IF(AND(ISNUMBER(OFFSET('Sanitation Data'!$F$11,0,10*ROW('Sanitation Data'!F162))),DB168="No",ISNUMBER(OFFSET('Sanitation Data'!$F$11,0,10*ROW('Sanitation Data'!F162)))),CONCATENATE("[",ROUND(OFFSET('Sanitation Data'!$F$11,0,10*ROW('Sanitation Data'!F162)),0),"]"),IF(AND(ISNUMBER(OFFSET('Sanitation Data'!$F$11,0,10*ROW('Sanitation Data'!F162))),DB168="",ISNUMBER(OFFSET('Sanitation Data'!$F$11,0,10*ROW('Sanitation Data'!F162)))),OFFSET('Sanitation Data'!$F$11,0,10*ROW('Sanitation Data'!F162)),NA())))</f>
        <v>#N/A</v>
      </c>
      <c r="AN168" s="120" t="e">
        <f ca="1">+IF(AND(ISNUMBER(OFFSET('Sanitation Data'!$F$12,0,10*ROW('Sanitation Data'!F162))),DC168="Yes"),OFFSET('Sanitation Data'!$F$12,0,10*ROW('Sanitation Data'!F162)),IF(AND(ISNUMBER(OFFSET('Sanitation Data'!$F$12,0,10*ROW('Sanitation Data'!F162))),DC168="No",ISNUMBER(OFFSET('Sanitation Data'!$F$12,0,10*ROW('Sanitation Data'!F162)))),CONCATENATE("[",ROUND(OFFSET('Sanitation Data'!$F$12,0,10*ROW('Sanitation Data'!F162)),0),"]"),IF(AND(ISNUMBER(OFFSET('Sanitation Data'!$F$12,0,10*ROW('Sanitation Data'!F162))),DC168="",ISNUMBER(OFFSET('Sanitation Data'!$F$12,0,10*ROW('Sanitation Data'!F162)))),OFFSET('Sanitation Data'!$F$12,0,10*ROW('Sanitation Data'!F162)),NA())))</f>
        <v>#N/A</v>
      </c>
      <c r="AO168" s="120" t="e">
        <f ca="1">+IF(AND(ISNUMBER(OFFSET('Sanitation Data'!$F$13,0,10*ROW('Sanitation Data'!F162))),DD168="Yes"),OFFSET('Sanitation Data'!$F$13,0,10*ROW('Sanitation Data'!F162)),IF(AND(ISNUMBER(OFFSET('Sanitation Data'!$F$13,0,10*ROW('Sanitation Data'!F162))),DD168="No",ISNUMBER(OFFSET('Sanitation Data'!$F$13,0,10*ROW('Sanitation Data'!F162)))),CONCATENATE("[",ROUND(OFFSET('Sanitation Data'!$F$13,0,10*ROW('Sanitation Data'!F162)),0),"]"),IF(AND(ISNUMBER(OFFSET('Sanitation Data'!$F$13,0,10*ROW('Sanitation Data'!F162))),DD168="",ISNUMBER(OFFSET('Sanitation Data'!$F$13,0,10*ROW('Sanitation Data'!F162)))),OFFSET('Sanitation Data'!$F$13,0,10*ROW('Sanitation Data'!F162)),NA())))</f>
        <v>#N/A</v>
      </c>
      <c r="AP168" s="120" t="e">
        <f ca="1">+IF(AND(ISNUMBER(OFFSET('Sanitation Data'!$G$5,0,10*ROW('Sanitation Data'!G162))),DE168="Yes"),100-OFFSET('Sanitation Data'!$G$5,0,10*ROW('Sanitation Data'!G162)),IF(AND(ISNUMBER(OFFSET('Sanitation Data'!$G$5,0,10*ROW('Sanitation Data'!G162))),DE168="No",ISNUMBER(OFFSET('Sanitation Data'!$G$5,0,10*ROW('Sanitation Data'!G162)))),CONCATENATE("[",ROUND(100-OFFSET('Sanitation Data'!$G$5,0,10*ROW('Sanitation Data'!G162)),0),"]"),IF(AND(ISNUMBER(OFFSET('Sanitation Data'!$G$5,0,10*ROW('Sanitation Data'!G162))),DE168="",ISNUMBER(OFFSET('Sanitation Data'!$G$5,0,10*ROW('Sanitation Data'!G162)))),100-OFFSET('Sanitation Data'!$G$5,0,10*ROW('Sanitation Data'!G162)),NA())))</f>
        <v>#N/A</v>
      </c>
      <c r="AQ168" s="120" t="e">
        <f ca="1">+IF(AND(ISNUMBER(OFFSET('Sanitation Data'!$G$7,0,10*ROW('Sanitation Data'!G162))),DF168="Yes"),OFFSET('Sanitation Data'!$G$7,0,10*ROW('Sanitation Data'!G162)),IF(AND(ISNUMBER(OFFSET('Sanitation Data'!$G$7,0,10*ROW('Sanitation Data'!G162))),DF168="No",ISNUMBER(OFFSET('Sanitation Data'!$G$7,0,10*ROW('Sanitation Data'!G162)))),CONCATENATE("[",ROUND(OFFSET('Sanitation Data'!$G$7,0,10*ROW('Sanitation Data'!G162)),0),"]"),IF(AND(ISNUMBER(OFFSET('Sanitation Data'!$G$7,0,10*ROW('Sanitation Data'!G162))),DF168="",ISNUMBER(OFFSET('Sanitation Data'!$G$7,0,10*ROW('Sanitation Data'!G162)))),OFFSET('Sanitation Data'!$G$7,0,10*ROW('Sanitation Data'!G162)),NA())))</f>
        <v>#N/A</v>
      </c>
      <c r="AR168" s="120" t="e">
        <f ca="1">+IF(AND(ISNUMBER(OFFSET('Sanitation Data'!$G$11,0,10*ROW('Sanitation Data'!G162))),DG168="Yes"),OFFSET('Sanitation Data'!$G$11,0,10*ROW('Sanitation Data'!G162)),IF(AND(ISNUMBER(OFFSET('Sanitation Data'!$G$11,0,10*ROW('Sanitation Data'!G162))),DG168="No",ISNUMBER(OFFSET('Sanitation Data'!$G$11,0,10*ROW('Sanitation Data'!G162)))),CONCATENATE("[",ROUND(OFFSET('Sanitation Data'!$G$11,0,10*ROW('Sanitation Data'!G162)),0),"]"),IF(AND(ISNUMBER(OFFSET('Sanitation Data'!$G$11,0,10*ROW('Sanitation Data'!G162))),DG168="",ISNUMBER(OFFSET('Sanitation Data'!$G$11,0,10*ROW('Sanitation Data'!G162)))),OFFSET('Sanitation Data'!$G$11,0,10*ROW('Sanitation Data'!G162)),NA())))</f>
        <v>#N/A</v>
      </c>
      <c r="AS168" s="120" t="e">
        <f ca="1">+IF(AND(ISNUMBER(OFFSET('Sanitation Data'!$G$12,0,10*ROW('Sanitation Data'!G162))),DH168="Yes"),OFFSET('Sanitation Data'!$G$12,0,10*ROW('Sanitation Data'!G162)),IF(AND(ISNUMBER(OFFSET('Sanitation Data'!$G$12,0,10*ROW('Sanitation Data'!G162))),DH168="No",ISNUMBER(OFFSET('Sanitation Data'!$G$12,0,10*ROW('Sanitation Data'!G162)))),CONCATENATE("[",ROUND(OFFSET('Sanitation Data'!$G$12,0,10*ROW('Sanitation Data'!G162)),0),"]"),IF(AND(ISNUMBER(OFFSET('Sanitation Data'!$G$12,0,10*ROW('Sanitation Data'!G162))),DH168="",ISNUMBER(OFFSET('Sanitation Data'!$G$12,0,10*ROW('Sanitation Data'!G162)))),OFFSET('Sanitation Data'!$G$12,0,10*ROW('Sanitation Data'!G162)),NA())))</f>
        <v>#N/A</v>
      </c>
      <c r="AT168" s="120" t="e">
        <f ca="1">+IF(AND(ISNUMBER(OFFSET('Sanitation Data'!$G$13,0,10*ROW('Sanitation Data'!G162))),DI168="Yes"),OFFSET('Sanitation Data'!$G$13,0,10*ROW('Sanitation Data'!G162)),IF(AND(ISNUMBER(OFFSET('Sanitation Data'!$G$13,0,10*ROW('Sanitation Data'!G162))),DI168="No",ISNUMBER(OFFSET('Sanitation Data'!$G$13,0,10*ROW('Sanitation Data'!G162)))),CONCATENATE("[",ROUND(OFFSET('Sanitation Data'!$G$13,0,10*ROW('Sanitation Data'!G162)),0),"]"),IF(AND(ISNUMBER(OFFSET('Sanitation Data'!$G$13,0,10*ROW('Sanitation Data'!G162))),DI168="",ISNUMBER(OFFSET('Sanitation Data'!$G$13,0,10*ROW('Sanitation Data'!G162)))),OFFSET('Sanitation Data'!$G$13,0,10*ROW('Sanitation Data'!G162)),NA())))</f>
        <v>#N/A</v>
      </c>
      <c r="AU168" s="120" t="e">
        <f ca="1">+IF(AND(ISNUMBER(OFFSET('Sanitation Data'!$H$5,0,10*ROW('Sanitation Data'!H162))),DJ168="Yes"),100-OFFSET('Sanitation Data'!$H$5,0,10*ROW('Sanitation Data'!H162)),IF(AND(ISNUMBER(OFFSET('Sanitation Data'!$H$5,0,10*ROW('Sanitation Data'!H162))),DJ168="No",ISNUMBER(OFFSET('Sanitation Data'!$H$5,0,10*ROW('Sanitation Data'!H162)))),CONCATENATE("[",ROUND(100-OFFSET('Sanitation Data'!$H$5,0,10*ROW('Sanitation Data'!H162)),0),"]"),IF(AND(ISNUMBER(OFFSET('Sanitation Data'!$H$5,0,10*ROW('Sanitation Data'!H162))),DJ168="",ISNUMBER(OFFSET('Sanitation Data'!$H$5,0,10*ROW('Sanitation Data'!H162)))),100-OFFSET('Sanitation Data'!$H$5,0,10*ROW('Sanitation Data'!H162)),NA())))</f>
        <v>#N/A</v>
      </c>
      <c r="AV168" s="120" t="e">
        <f ca="1">+IF(AND(ISNUMBER(OFFSET('Sanitation Data'!$H$7,0,10*ROW('Sanitation Data'!H162))),DK168="Yes"),OFFSET('Sanitation Data'!$H$7,0,10*ROW('Sanitation Data'!H162)),IF(AND(ISNUMBER(OFFSET('Sanitation Data'!$H$7,0,10*ROW('Sanitation Data'!H162))),DK168="No",ISNUMBER(OFFSET('Sanitation Data'!$H$7,0,10*ROW('Sanitation Data'!H162)))),CONCATENATE("[",ROUND(OFFSET('Sanitation Data'!$H$7,0,10*ROW('Sanitation Data'!H162)),0),"]"),IF(AND(ISNUMBER(OFFSET('Sanitation Data'!$H$7,0,10*ROW('Sanitation Data'!H162))),DK168="",ISNUMBER(OFFSET('Sanitation Data'!$H$7,0,10*ROW('Sanitation Data'!H162)))),OFFSET('Sanitation Data'!$H$7,0,10*ROW('Sanitation Data'!H162)),NA())))</f>
        <v>#N/A</v>
      </c>
      <c r="AW168" s="120" t="e">
        <f ca="1">+IF(AND(ISNUMBER(OFFSET('Sanitation Data'!$H$11,0,10*ROW('Sanitation Data'!H162))),DL168="Yes"),OFFSET('Sanitation Data'!$H$11,0,10*ROW('Sanitation Data'!H162)),IF(AND(ISNUMBER(OFFSET('Sanitation Data'!$H$11,0,10*ROW('Sanitation Data'!H162))),DL168="No",ISNUMBER(OFFSET('Sanitation Data'!$H$11,0,10*ROW('Sanitation Data'!H162)))),CONCATENATE("[",ROUND(OFFSET('Sanitation Data'!$H$11,0,10*ROW('Sanitation Data'!H162)),0),"]"),IF(AND(ISNUMBER(OFFSET('Sanitation Data'!$H$11,0,10*ROW('Sanitation Data'!H162))),DL168="",ISNUMBER(OFFSET('Sanitation Data'!$H$11,0,10*ROW('Sanitation Data'!H162)))),OFFSET('Sanitation Data'!$H$11,0,10*ROW('Sanitation Data'!H162)),NA())))</f>
        <v>#N/A</v>
      </c>
      <c r="AX168" s="120" t="e">
        <f ca="1">+IF(AND(ISNUMBER(OFFSET('Sanitation Data'!$H$12,0,10*ROW('Sanitation Data'!H162))),DM168="Yes"),OFFSET('Sanitation Data'!$H$12,0,10*ROW('Sanitation Data'!H162)),IF(AND(ISNUMBER(OFFSET('Sanitation Data'!$H$12,0,10*ROW('Sanitation Data'!H162))),DM168="No",ISNUMBER(OFFSET('Sanitation Data'!$H$12,0,10*ROW('Sanitation Data'!H162)))),CONCATENATE("[",ROUND(OFFSET('Sanitation Data'!$H$12,0,10*ROW('Sanitation Data'!H162)),0),"]"),IF(AND(ISNUMBER(OFFSET('Sanitation Data'!$H$12,0,10*ROW('Sanitation Data'!H162))),DM168="",ISNUMBER(OFFSET('Sanitation Data'!$H$12,0,10*ROW('Sanitation Data'!H162)))),OFFSET('Sanitation Data'!$H$12,0,10*ROW('Sanitation Data'!H162)),NA())))</f>
        <v>#N/A</v>
      </c>
      <c r="AY168" s="120" t="e">
        <f ca="1">+IF(AND(ISNUMBER(OFFSET('Sanitation Data'!$H$13,0,10*ROW('Sanitation Data'!H162))),DN168="Yes"),OFFSET('Sanitation Data'!$H$13,0,10*ROW('Sanitation Data'!H162)),IF(AND(ISNUMBER(OFFSET('Sanitation Data'!$H$13,0,10*ROW('Sanitation Data'!H162))),DN168="No",ISNUMBER(OFFSET('Sanitation Data'!$H$13,0,10*ROW('Sanitation Data'!H162)))),CONCATENATE("[",ROUND(OFFSET('Sanitation Data'!$H$13,0,10*ROW('Sanitation Data'!H162)),0),"]"),IF(AND(ISNUMBER(OFFSET('Sanitation Data'!$H$13,0,10*ROW('Sanitation Data'!H162))),DN168="",ISNUMBER(OFFSET('Sanitation Data'!$H$13,0,10*ROW('Sanitation Data'!H162)))),OFFSET('Sanitation Data'!$H$13,0,10*ROW('Sanitation Data'!H162)),NA())))</f>
        <v>#N/A</v>
      </c>
      <c r="AZ168" s="121" t="e">
        <f ca="1">+IF(AND(ISNUMBER(OFFSET('Hygiene Data'!$C$6,0,10*ROW('Hygiene Data'!C162))),DO168="Yes"),OFFSET('Hygiene Data'!$C$6,0,10*ROW('Hygiene Data'!C162)),IF(AND(ISNUMBER(OFFSET('Hygiene Data'!$C$6,0,10*ROW('Hygiene Data'!C162))),DO168="No",ISNUMBER(OFFSET('Hygiene Data'!$C$6,0,10*ROW('Hygiene Data'!C162)))),CONCATENATE("[",ROUND(OFFSET('Hygiene Data'!$C$6,0,10*ROW('Hygiene Data'!C162)),0),"]"),IF(AND(ISNUMBER(OFFSET('Hygiene Data'!$C$6,0,10*ROW('Hygiene Data'!C162))),DO168="",ISNUMBER(OFFSET('Hygiene Data'!$C$6,0,10*ROW('Hygiene Data'!C162)))),OFFSET('Hygiene Data'!$C$6,0,10*ROW('Hygiene Data'!C162)),NA())))</f>
        <v>#N/A</v>
      </c>
      <c r="BA168" s="121" t="e">
        <f ca="1">+IF(AND(ISNUMBER(OFFSET('Hygiene Data'!$C$8,0,10*ROW('Hygiene Data'!C162))),DP168="Yes"),OFFSET('Hygiene Data'!$C$8,0,10*ROW('Hygiene Data'!C162)),IF(AND(ISNUMBER(OFFSET('Hygiene Data'!$C$8,0,10*ROW('Hygiene Data'!C162))),DP168="No",ISNUMBER(OFFSET('Hygiene Data'!$C$8,0,10*ROW('Hygiene Data'!C162)))),CONCATENATE("[",ROUND(OFFSET('Hygiene Data'!$C$8,0,10*ROW('Hygiene Data'!C162)),0),"]"),IF(AND(ISNUMBER(OFFSET('Hygiene Data'!$C$8,0,10*ROW('Hygiene Data'!C162))),DP168="",ISNUMBER(OFFSET('Hygiene Data'!$C$8,0,10*ROW('Hygiene Data'!C162)))),OFFSET('Hygiene Data'!$C$8,0,10*ROW('Hygiene Data'!C162)),NA())))</f>
        <v>#N/A</v>
      </c>
      <c r="BB168" s="121" t="e">
        <f ca="1">+IF(AND(ISNUMBER(OFFSET('Hygiene Data'!$C$10,0,10*ROW('Hygiene Data'!C162))),DQ168="Yes"),OFFSET('Hygiene Data'!$C$10,0,10*ROW('Hygiene Data'!C162)),IF(AND(ISNUMBER(OFFSET('Hygiene Data'!$C$10,0,10*ROW('Hygiene Data'!C162))),DQ168="No",ISNUMBER(OFFSET('Hygiene Data'!$C$10,0,10*ROW('Hygiene Data'!C162)))),CONCATENATE("[",ROUND(OFFSET('Hygiene Data'!$C$10,0,10*ROW('Hygiene Data'!C162)),0),"]"),IF(AND(ISNUMBER(OFFSET('Hygiene Data'!$C$10,0,10*ROW('Hygiene Data'!C162))),DQ168="",ISNUMBER(OFFSET('Hygiene Data'!$C$10,0,10*ROW('Hygiene Data'!C162)))),OFFSET('Hygiene Data'!$C$10,0,10*ROW('Hygiene Data'!C162)),NA())))</f>
        <v>#N/A</v>
      </c>
      <c r="BC168" s="121" t="e">
        <f ca="1">+IF(AND(ISNUMBER(OFFSET('Hygiene Data'!$D$6,0,10*ROW('Hygiene Data'!D162))),DR168="Yes"),OFFSET('Hygiene Data'!$D$6,0,10*ROW('Hygiene Data'!D162)),IF(AND(ISNUMBER(OFFSET('Hygiene Data'!$D$6,0,10*ROW('Hygiene Data'!D162))),DR168="No",ISNUMBER(OFFSET('Hygiene Data'!$D$6,0,10*ROW('Hygiene Data'!D162)))),CONCATENATE("[",ROUND(OFFSET('Hygiene Data'!$D$6,0,10*ROW('Hygiene Data'!D162)),0),"]"),IF(AND(ISNUMBER(OFFSET('Hygiene Data'!$D$6,0,10*ROW('Hygiene Data'!D162))),DR168="",ISNUMBER(OFFSET('Hygiene Data'!$D$6,0,10*ROW('Hygiene Data'!D162)))),OFFSET('Hygiene Data'!$D$6,0,10*ROW('Hygiene Data'!D162)),NA())))</f>
        <v>#N/A</v>
      </c>
      <c r="BD168" s="121" t="e">
        <f ca="1">+IF(AND(ISNUMBER(OFFSET('Hygiene Data'!$D$8,0,10*ROW('Hygiene Data'!D162))),DS168="Yes"),OFFSET('Hygiene Data'!$D$8,0,10*ROW('Hygiene Data'!D162)),IF(AND(ISNUMBER(OFFSET('Hygiene Data'!$D$8,0,10*ROW('Hygiene Data'!D162))),DS168="No",ISNUMBER(OFFSET('Hygiene Data'!$D$8,0,10*ROW('Hygiene Data'!D162)))),CONCATENATE("[",ROUND(OFFSET('Hygiene Data'!$D$8,0,10*ROW('Hygiene Data'!D162)),0),"]"),IF(AND(ISNUMBER(OFFSET('Hygiene Data'!$D$8,0,10*ROW('Hygiene Data'!D162))),DS168="",ISNUMBER(OFFSET('Hygiene Data'!$D$8,0,10*ROW('Hygiene Data'!D162)))),OFFSET('Hygiene Data'!$D$8,0,10*ROW('Hygiene Data'!D162)),NA())))</f>
        <v>#N/A</v>
      </c>
      <c r="BE168" s="121" t="e">
        <f ca="1">+IF(AND(ISNUMBER(OFFSET('Hygiene Data'!$D$10,0,10*ROW('Hygiene Data'!D162))),DT168="Yes"),OFFSET('Hygiene Data'!$D$10,0,10*ROW('Hygiene Data'!D162)),IF(AND(ISNUMBER(OFFSET('Hygiene Data'!$D$10,0,10*ROW('Hygiene Data'!D162))),DT168="No",ISNUMBER(OFFSET('Hygiene Data'!$D$10,0,10*ROW('Hygiene Data'!D162)))),CONCATENATE("[",ROUND(OFFSET('Hygiene Data'!$D$10,0,10*ROW('Hygiene Data'!D162)),0),"]"),IF(AND(ISNUMBER(OFFSET('Hygiene Data'!$D$10,0,10*ROW('Hygiene Data'!D162))),DT168="",ISNUMBER(OFFSET('Hygiene Data'!$D$10,0,10*ROW('Hygiene Data'!D162)))),OFFSET('Hygiene Data'!$D$10,0,10*ROW('Hygiene Data'!D162)),NA())))</f>
        <v>#N/A</v>
      </c>
      <c r="BF168" s="121" t="e">
        <f ca="1">+IF(AND(ISNUMBER(OFFSET('Hygiene Data'!$E$6,0,10*ROW('Hygiene Data'!E162))),DU168="Yes"),OFFSET('Hygiene Data'!$E$6,0,10*ROW('Hygiene Data'!E162)),IF(AND(ISNUMBER(OFFSET('Hygiene Data'!$E$6,0,10*ROW('Hygiene Data'!E162))),DU168="No",ISNUMBER(OFFSET('Hygiene Data'!$E$6,0,10*ROW('Hygiene Data'!E162)))),CONCATENATE("[",ROUND(OFFSET('Hygiene Data'!$E$6,0,10*ROW('Hygiene Data'!E162)),0),"]"),IF(AND(ISNUMBER(OFFSET('Hygiene Data'!$E$6,0,10*ROW('Hygiene Data'!E162))),DU168="",ISNUMBER(OFFSET('Hygiene Data'!$E$6,0,10*ROW('Hygiene Data'!E162)))),OFFSET('Hygiene Data'!$E$6,0,10*ROW('Hygiene Data'!E162)),NA())))</f>
        <v>#N/A</v>
      </c>
      <c r="BG168" s="121" t="e">
        <f ca="1">+IF(AND(ISNUMBER(OFFSET('Hygiene Data'!$E$8,0,10*ROW('Hygiene Data'!E162))),DV168="Yes"),OFFSET('Hygiene Data'!$E$8,0,10*ROW('Hygiene Data'!E162)),IF(AND(ISNUMBER(OFFSET('Hygiene Data'!$E$8,0,10*ROW('Hygiene Data'!E162))),DV168="No",ISNUMBER(OFFSET('Hygiene Data'!$E$8,0,10*ROW('Hygiene Data'!E162)))),CONCATENATE("[",ROUND(OFFSET('Hygiene Data'!$E$8,0,10*ROW('Hygiene Data'!E162)),0),"]"),IF(AND(ISNUMBER(OFFSET('Hygiene Data'!$E$8,0,10*ROW('Hygiene Data'!E162))),DV168="",ISNUMBER(OFFSET('Hygiene Data'!$E$8,0,10*ROW('Hygiene Data'!E162)))),OFFSET('Hygiene Data'!$E$8,0,10*ROW('Hygiene Data'!E162)),NA())))</f>
        <v>#N/A</v>
      </c>
      <c r="BH168" s="121" t="e">
        <f ca="1">+IF(AND(ISNUMBER(OFFSET('Hygiene Data'!$E$10,0,10*ROW('Hygiene Data'!E162))),DW168="Yes"),OFFSET('Hygiene Data'!$E$10,0,10*ROW('Hygiene Data'!E162)),IF(AND(ISNUMBER(OFFSET('Hygiene Data'!$E$10,0,10*ROW('Hygiene Data'!E162))),DW168="No",ISNUMBER(OFFSET('Hygiene Data'!$E$10,0,10*ROW('Hygiene Data'!E162)))),CONCATENATE("[",ROUND(OFFSET('Hygiene Data'!$E$10,0,10*ROW('Hygiene Data'!E162)),0),"]"),IF(AND(ISNUMBER(OFFSET('Hygiene Data'!$E$10,0,10*ROW('Hygiene Data'!E162))),DW168="",ISNUMBER(OFFSET('Hygiene Data'!$E$10,0,10*ROW('Hygiene Data'!E162)))),OFFSET('Hygiene Data'!$E$10,0,10*ROW('Hygiene Data'!E162)),NA())))</f>
        <v>#N/A</v>
      </c>
      <c r="BI168" s="121" t="e">
        <f ca="1">+IF(AND(ISNUMBER(OFFSET('Hygiene Data'!$F$6,0,10*ROW('Hygiene Data'!F162))),DX168="Yes"),OFFSET('Hygiene Data'!$F$6,0,10*ROW('Hygiene Data'!F162)),IF(AND(ISNUMBER(OFFSET('Hygiene Data'!$F$6,0,10*ROW('Hygiene Data'!F162))),DX168="No",ISNUMBER(OFFSET('Hygiene Data'!$F$6,0,10*ROW('Hygiene Data'!F162)))),CONCATENATE("[",ROUND(OFFSET('Hygiene Data'!$F$6,0,10*ROW('Hygiene Data'!F162)),0),"]"),IF(AND(ISNUMBER(OFFSET('Hygiene Data'!$F$6,0,10*ROW('Hygiene Data'!F162))),DX168="",ISNUMBER(OFFSET('Hygiene Data'!$F$6,0,10*ROW('Hygiene Data'!F162)))),OFFSET('Hygiene Data'!$F$6,0,10*ROW('Hygiene Data'!F162)),NA())))</f>
        <v>#N/A</v>
      </c>
      <c r="BJ168" s="121" t="e">
        <f ca="1">+IF(AND(ISNUMBER(OFFSET('Hygiene Data'!$F$8,0,10*ROW('Hygiene Data'!F162))),DY168="Yes"),OFFSET('Hygiene Data'!$F$8,0,10*ROW('Hygiene Data'!F162)),IF(AND(ISNUMBER(OFFSET('Hygiene Data'!$F$8,0,10*ROW('Hygiene Data'!F162))),DY168="No",ISNUMBER(OFFSET('Hygiene Data'!$F$8,0,10*ROW('Hygiene Data'!F162)))),CONCATENATE("[",ROUND(OFFSET('Hygiene Data'!$F$8,0,10*ROW('Hygiene Data'!F162)),0),"]"),IF(AND(ISNUMBER(OFFSET('Hygiene Data'!$F$8,0,10*ROW('Hygiene Data'!F162))),DY168="",ISNUMBER(OFFSET('Hygiene Data'!$F$8,0,10*ROW('Hygiene Data'!F162)))),OFFSET('Hygiene Data'!$F$8,0,10*ROW('Hygiene Data'!F162)),NA())))</f>
        <v>#N/A</v>
      </c>
      <c r="BK168" s="121" t="e">
        <f ca="1">+IF(AND(ISNUMBER(OFFSET('Hygiene Data'!$F$10,0,10*ROW('Hygiene Data'!F162))),DZ168="Yes"),OFFSET('Hygiene Data'!$F$10,0,10*ROW('Hygiene Data'!F162)),IF(AND(ISNUMBER(OFFSET('Hygiene Data'!$F$10,0,10*ROW('Hygiene Data'!F162))),DZ168="No",ISNUMBER(OFFSET('Hygiene Data'!$F$10,0,10*ROW('Hygiene Data'!F162)))),CONCATENATE("[",ROUND(OFFSET('Hygiene Data'!$F$10,0,10*ROW('Hygiene Data'!F162)),0),"]"),IF(AND(ISNUMBER(OFFSET('Hygiene Data'!$F$10,0,10*ROW('Hygiene Data'!F162))),DZ168="",ISNUMBER(OFFSET('Hygiene Data'!$F$10,0,10*ROW('Hygiene Data'!F162)))),OFFSET('Hygiene Data'!$F$10,0,10*ROW('Hygiene Data'!F162)),NA())))</f>
        <v>#N/A</v>
      </c>
      <c r="BL168" s="121" t="e">
        <f ca="1">+IF(AND(ISNUMBER(OFFSET('Hygiene Data'!$G$6,0,10*ROW('Hygiene Data'!G162))),EA168="Yes"),OFFSET('Hygiene Data'!$G$6,0,10*ROW('Hygiene Data'!G162)),IF(AND(ISNUMBER(OFFSET('Hygiene Data'!$G$6,0,10*ROW('Hygiene Data'!G162))),EA168="No",ISNUMBER(OFFSET('Hygiene Data'!$G$6,0,10*ROW('Hygiene Data'!G162)))),CONCATENATE("[",ROUND(OFFSET('Hygiene Data'!$G$6,0,10*ROW('Hygiene Data'!G162)),0),"]"),IF(AND(ISNUMBER(OFFSET('Hygiene Data'!$G$6,0,10*ROW('Hygiene Data'!G162))),EA168="",ISNUMBER(OFFSET('Hygiene Data'!$G$6,0,10*ROW('Hygiene Data'!G162)))),OFFSET('Hygiene Data'!$G$6,0,10*ROW('Hygiene Data'!G162)),NA())))</f>
        <v>#N/A</v>
      </c>
      <c r="BM168" s="121" t="e">
        <f ca="1">+IF(AND(ISNUMBER(OFFSET('Hygiene Data'!$G$8,0,10*ROW('Hygiene Data'!G162))),EB168="Yes"),OFFSET('Hygiene Data'!$G$8,0,10*ROW('Hygiene Data'!G162)),IF(AND(ISNUMBER(OFFSET('Hygiene Data'!$G$8,0,10*ROW('Hygiene Data'!G162))),EB168="No",ISNUMBER(OFFSET('Hygiene Data'!$G$8,0,10*ROW('Hygiene Data'!G162)))),CONCATENATE("[",ROUND(OFFSET('Hygiene Data'!$G$8,0,10*ROW('Hygiene Data'!G162)),0),"]"),IF(AND(ISNUMBER(OFFSET('Hygiene Data'!$G$8,0,10*ROW('Hygiene Data'!G162))),EB168="",ISNUMBER(OFFSET('Hygiene Data'!$G$8,0,10*ROW('Hygiene Data'!G162)))),OFFSET('Hygiene Data'!$G$8,0,10*ROW('Hygiene Data'!G162)),NA())))</f>
        <v>#N/A</v>
      </c>
      <c r="BN168" s="121" t="e">
        <f ca="1">+IF(AND(ISNUMBER(OFFSET('Hygiene Data'!$G$10,0,10*ROW('Hygiene Data'!G162))),EC168="Yes"),OFFSET('Hygiene Data'!$G$10,0,10*ROW('Hygiene Data'!G162)),IF(AND(ISNUMBER(OFFSET('Hygiene Data'!$G$10,0,10*ROW('Hygiene Data'!G162))),EC168="No",ISNUMBER(OFFSET('Hygiene Data'!$G$10,0,10*ROW('Hygiene Data'!G162)))),CONCATENATE("[",ROUND(OFFSET('Hygiene Data'!$G$10,0,10*ROW('Hygiene Data'!G162)),0),"]"),IF(AND(ISNUMBER(OFFSET('Hygiene Data'!$G$10,0,10*ROW('Hygiene Data'!G162))),EC168="",ISNUMBER(OFFSET('Hygiene Data'!$G$10,0,10*ROW('Hygiene Data'!G162)))),OFFSET('Hygiene Data'!$G$10,0,10*ROW('Hygiene Data'!G162)),NA())))</f>
        <v>#N/A</v>
      </c>
      <c r="BO168" s="121" t="e">
        <f ca="1">+IF(AND(ISNUMBER(OFFSET('Hygiene Data'!$H$6,0,10*ROW('Hygiene Data'!H162))),ED168="Yes"),OFFSET('Hygiene Data'!$H$6,0,10*ROW('Hygiene Data'!H162)),IF(AND(ISNUMBER(OFFSET('Hygiene Data'!$H$6,0,10*ROW('Hygiene Data'!H162))),ED168="No",ISNUMBER(OFFSET('Hygiene Data'!$H$6,0,10*ROW('Hygiene Data'!H162)))),CONCATENATE("[",ROUND(OFFSET('Hygiene Data'!$H$6,0,10*ROW('Hygiene Data'!H162)),0),"]"),IF(AND(ISNUMBER(OFFSET('Hygiene Data'!$H$6,0,10*ROW('Hygiene Data'!H162))),ED168="",ISNUMBER(OFFSET('Hygiene Data'!$H$6,0,10*ROW('Hygiene Data'!H162)))),OFFSET('Hygiene Data'!$H$6,0,10*ROW('Hygiene Data'!H162)),NA())))</f>
        <v>#N/A</v>
      </c>
      <c r="BP168" s="121" t="e">
        <f ca="1">+IF(AND(ISNUMBER(OFFSET('Hygiene Data'!$H$8,0,10*ROW('Hygiene Data'!H162))),EE168="Yes"),OFFSET('Hygiene Data'!$H$8,0,10*ROW('Hygiene Data'!H162)),IF(AND(ISNUMBER(OFFSET('Hygiene Data'!$H$8,0,10*ROW('Hygiene Data'!H162))),EE168="No",ISNUMBER(OFFSET('Hygiene Data'!$H$8,0,10*ROW('Hygiene Data'!H162)))),CONCATENATE("[",ROUND(OFFSET('Hygiene Data'!$H$8,0,10*ROW('Hygiene Data'!H162)),0),"]"),IF(AND(ISNUMBER(OFFSET('Hygiene Data'!$H$8,0,10*ROW('Hygiene Data'!H162))),EE168="",ISNUMBER(OFFSET('Hygiene Data'!$H$8,0,10*ROW('Hygiene Data'!H162)))),OFFSET('Hygiene Data'!$H$8,0,10*ROW('Hygiene Data'!H162)),NA())))</f>
        <v>#N/A</v>
      </c>
      <c r="BQ168" s="121" t="e">
        <f ca="1">+IF(AND(ISNUMBER(OFFSET('Hygiene Data'!$H$10,0,10*ROW('Hygiene Data'!H162))),EF168="Yes"),OFFSET('Hygiene Data'!$H$10,0,10*ROW('Hygiene Data'!H162)),IF(AND(ISNUMBER(OFFSET('Hygiene Data'!$H$10,0,10*ROW('Hygiene Data'!H162))),EF168="No",ISNUMBER(OFFSET('Hygiene Data'!$H$10,0,10*ROW('Hygiene Data'!H162)))),CONCATENATE("[",ROUND(OFFSET('Hygiene Data'!$H$10,0,10*ROW('Hygiene Data'!H162)),0),"]"),IF(AND(ISNUMBER(OFFSET('Hygiene Data'!$H$10,0,10*ROW('Hygiene Data'!H162))),EF168="",ISNUMBER(OFFSET('Hygiene Data'!$H$10,0,10*ROW('Hygiene Data'!H162)))),OFFSET('Hygiene Data'!$H$10,0,10*ROW('Hygiene Data'!H162)),NA())))</f>
        <v>#N/A</v>
      </c>
      <c r="BS168" s="28" t="str">
        <f ca="1">+IF(OFFSET('Water Data'!$C$28,0,10*ROW('Water Data'!C162))="","",OFFSET('Water Data'!$C$28,0,10*ROW('Water Data'!C162)))</f>
        <v/>
      </c>
      <c r="BT168" s="28" t="str">
        <f ca="1">+IF(OFFSET('Water Data'!$C$29,0,10*ROW('Water Data'!C162))="","",OFFSET('Water Data'!$C$29,0,10*ROW('Water Data'!C162)))</f>
        <v/>
      </c>
      <c r="BU168" s="28" t="str">
        <f ca="1">+IF(OFFSET('Water Data'!$C$30,0,10*ROW('Water Data'!C162))="","",OFFSET('Water Data'!$C$30,0,10*ROW('Water Data'!C162)))</f>
        <v/>
      </c>
      <c r="BV168" s="28" t="str">
        <f ca="1">+IF(OFFSET('Water Data'!$D$28,0,10*ROW('Water Data'!D162))="","",OFFSET('Water Data'!$D$28,0,10*ROW('Water Data'!D162)))</f>
        <v/>
      </c>
      <c r="BW168" s="28" t="str">
        <f ca="1">+IF(OFFSET('Water Data'!$D$29,0,10*ROW('Water Data'!D162))="","",OFFSET('Water Data'!$D$29,0,10*ROW('Water Data'!D162)))</f>
        <v/>
      </c>
      <c r="BX168" s="28" t="str">
        <f ca="1">+IF(OFFSET('Water Data'!$D$30,0,10*ROW('Water Data'!D162))="","",OFFSET('Water Data'!$D$30,0,10*ROW('Water Data'!D162)))</f>
        <v/>
      </c>
      <c r="BY168" s="28" t="str">
        <f ca="1">+IF(OFFSET('Water Data'!$E$28,0,10*ROW('Water Data'!E162))="","",OFFSET('Water Data'!$E$28,0,10*ROW('Water Data'!E162)))</f>
        <v/>
      </c>
      <c r="BZ168" s="28" t="str">
        <f ca="1">+IF(OFFSET('Water Data'!$E$29,0,10*ROW('Water Data'!E162))="","",OFFSET('Water Data'!$E$29,0,10*ROW('Water Data'!E162)))</f>
        <v/>
      </c>
      <c r="CA168" s="28" t="str">
        <f ca="1">+IF(OFFSET('Water Data'!$E$30,0,10*ROW('Water Data'!E162))="","",OFFSET('Water Data'!$E$30,0,10*ROW('Water Data'!E162)))</f>
        <v/>
      </c>
      <c r="CB168" s="28" t="str">
        <f ca="1">+IF(OFFSET('Water Data'!$F$28,0,10*ROW('Water Data'!F162))="","",OFFSET('Water Data'!$F$28,0,10*ROW('Water Data'!F162)))</f>
        <v/>
      </c>
      <c r="CC168" s="28" t="str">
        <f ca="1">+IF(OFFSET('Water Data'!$F$29,0,10*ROW('Water Data'!F162))="","",OFFSET('Water Data'!$F$29,0,10*ROW('Water Data'!F162)))</f>
        <v/>
      </c>
      <c r="CD168" s="28" t="str">
        <f ca="1">+IF(OFFSET('Water Data'!$F$30,0,10*ROW('Water Data'!F162))="","",OFFSET('Water Data'!$F$30,0,10*ROW('Water Data'!F162)))</f>
        <v/>
      </c>
      <c r="CE168" s="28" t="str">
        <f ca="1">+IF(OFFSET('Water Data'!$G$28,0,10*ROW('Water Data'!G162))="","",OFFSET('Water Data'!$G$28,0,10*ROW('Water Data'!G162)))</f>
        <v/>
      </c>
      <c r="CF168" s="28" t="str">
        <f ca="1">+IF(OFFSET('Water Data'!$G$29,0,10*ROW('Water Data'!G162))="","",OFFSET('Water Data'!$G$29,0,10*ROW('Water Data'!G162)))</f>
        <v/>
      </c>
      <c r="CG168" s="28" t="str">
        <f ca="1">+IF(OFFSET('Water Data'!$G$30,0,10*ROW('Water Data'!G162))="","",OFFSET('Water Data'!$G$30,0,10*ROW('Water Data'!G162)))</f>
        <v/>
      </c>
      <c r="CH168" s="28" t="str">
        <f ca="1">+IF(OFFSET('Water Data'!$H$28,0,10*ROW('Water Data'!H162))="","",OFFSET('Water Data'!$H$28,0,10*ROW('Water Data'!H162)))</f>
        <v/>
      </c>
      <c r="CI168" s="28" t="str">
        <f ca="1">+IF(OFFSET('Water Data'!$H$29,0,10*ROW('Water Data'!H162))="","",OFFSET('Water Data'!$H$29,0,10*ROW('Water Data'!H162)))</f>
        <v/>
      </c>
      <c r="CJ168" s="28" t="str">
        <f ca="1">+IF(OFFSET('Water Data'!$H$30,0,10*ROW('Water Data'!H162))="","",OFFSET('Water Data'!$H$30,0,10*ROW('Water Data'!H162)))</f>
        <v/>
      </c>
      <c r="CK168" s="28" t="str">
        <f ca="1">+IF(OFFSET('Sanitation Data'!$C$29,0,10*ROW('Sanitation Data'!C162))="","",OFFSET('Sanitation Data'!$C$29,0,10*ROW('Sanitation Data'!C162)))</f>
        <v/>
      </c>
      <c r="CL168" s="28" t="str">
        <f ca="1">+IF(OFFSET('Sanitation Data'!$C$30,0,10*ROW('Sanitation Data'!C162))="","",OFFSET('Sanitation Data'!$C$30,0,10*ROW('Sanitation Data'!C162)))</f>
        <v/>
      </c>
      <c r="CM168" s="28" t="str">
        <f ca="1">+IF(OFFSET('Sanitation Data'!$C$31,0,10*ROW('Sanitation Data'!C162))="","",OFFSET('Sanitation Data'!$C$31,0,10*ROW('Sanitation Data'!C162)))</f>
        <v/>
      </c>
      <c r="CN168" s="28" t="str">
        <f ca="1">+IF(OFFSET('Sanitation Data'!$C$32,0,10*ROW('Sanitation Data'!C162))="","",OFFSET('Sanitation Data'!$C$32,0,10*ROW('Sanitation Data'!C162)))</f>
        <v/>
      </c>
      <c r="CO168" s="28" t="str">
        <f ca="1">+IF(OFFSET('Sanitation Data'!$C$33,0,10*ROW('Sanitation Data'!C162))="","",OFFSET('Sanitation Data'!$C$33,0,10*ROW('Sanitation Data'!C162)))</f>
        <v/>
      </c>
      <c r="CP168" s="28" t="str">
        <f ca="1">+IF(OFFSET('Sanitation Data'!$D$29,0,10*ROW('Sanitation Data'!D162))="","",OFFSET('Sanitation Data'!$D$29,0,10*ROW('Sanitation Data'!D162)))</f>
        <v/>
      </c>
      <c r="CQ168" s="28" t="str">
        <f ca="1">+IF(OFFSET('Sanitation Data'!$D$30,0,10*ROW('Sanitation Data'!D162))="","",OFFSET('Sanitation Data'!$D$30,0,10*ROW('Sanitation Data'!D162)))</f>
        <v/>
      </c>
      <c r="CR168" s="28" t="str">
        <f ca="1">+IF(OFFSET('Sanitation Data'!$D$31,0,10*ROW('Sanitation Data'!D162))="","",OFFSET('Sanitation Data'!$D$31,0,10*ROW('Sanitation Data'!D162)))</f>
        <v/>
      </c>
      <c r="CS168" s="28" t="str">
        <f ca="1">+IF(OFFSET('Sanitation Data'!$D$32,0,10*ROW('Sanitation Data'!D162))="","",OFFSET('Sanitation Data'!$D$32,0,10*ROW('Sanitation Data'!D162)))</f>
        <v/>
      </c>
      <c r="CT168" s="28" t="str">
        <f ca="1">+IF(OFFSET('Sanitation Data'!$D$33,0,10*ROW('Sanitation Data'!D162))="","",OFFSET('Sanitation Data'!$D$33,0,10*ROW('Sanitation Data'!D162)))</f>
        <v/>
      </c>
      <c r="CU168" s="28" t="str">
        <f ca="1">+IF(OFFSET('Sanitation Data'!$E$29,0,10*ROW('Sanitation Data'!E162))="","",OFFSET('Sanitation Data'!$E$29,0,10*ROW('Sanitation Data'!E162)))</f>
        <v/>
      </c>
      <c r="CV168" s="28" t="str">
        <f ca="1">+IF(OFFSET('Sanitation Data'!$E$30,0,10*ROW('Sanitation Data'!E162))="","",OFFSET('Sanitation Data'!$E$30,0,10*ROW('Sanitation Data'!E162)))</f>
        <v/>
      </c>
      <c r="CW168" s="28" t="str">
        <f ca="1">+IF(OFFSET('Sanitation Data'!$E$31,0,10*ROW('Sanitation Data'!E162))="","",OFFSET('Sanitation Data'!$E$31,0,10*ROW('Sanitation Data'!E162)))</f>
        <v/>
      </c>
      <c r="CX168" s="28" t="str">
        <f ca="1">+IF(OFFSET('Sanitation Data'!$E$32,0,10*ROW('Sanitation Data'!E162))="","",OFFSET('Sanitation Data'!$E$32,0,10*ROW('Sanitation Data'!E162)))</f>
        <v/>
      </c>
      <c r="CY168" s="28" t="str">
        <f ca="1">+IF(OFFSET('Sanitation Data'!$E$33,0,10*ROW('Sanitation Data'!E162))="","",OFFSET('Sanitation Data'!$E$33,0,10*ROW('Sanitation Data'!E162)))</f>
        <v/>
      </c>
      <c r="CZ168" s="28" t="str">
        <f ca="1">+IF(OFFSET('Sanitation Data'!$F$29,0,10*ROW('Sanitation Data'!F162))="","",OFFSET('Sanitation Data'!$F$29,0,10*ROW('Sanitation Data'!F162)))</f>
        <v/>
      </c>
      <c r="DA168" s="28" t="str">
        <f ca="1">+IF(OFFSET('Sanitation Data'!$F$30,0,10*ROW('Sanitation Data'!F162))="","",OFFSET('Sanitation Data'!$F$30,0,10*ROW('Sanitation Data'!F162)))</f>
        <v/>
      </c>
      <c r="DB168" s="28" t="str">
        <f ca="1">+IF(OFFSET('Sanitation Data'!$F$31,0,10*ROW('Sanitation Data'!F162))="","",OFFSET('Sanitation Data'!$F$31,0,10*ROW('Sanitation Data'!F162)))</f>
        <v/>
      </c>
      <c r="DC168" s="28" t="str">
        <f ca="1">+IF(OFFSET('Sanitation Data'!$F$32,0,10*ROW('Sanitation Data'!F162))="","",OFFSET('Sanitation Data'!$F$32,0,10*ROW('Sanitation Data'!F162)))</f>
        <v/>
      </c>
      <c r="DD168" s="28" t="str">
        <f ca="1">+IF(OFFSET('Sanitation Data'!$F$33,0,10*ROW('Sanitation Data'!F162))="","",OFFSET('Sanitation Data'!$F$33,0,10*ROW('Sanitation Data'!F162)))</f>
        <v/>
      </c>
      <c r="DE168" s="28" t="str">
        <f ca="1">+IF(OFFSET('Sanitation Data'!$G$29,0,10*ROW('Sanitation Data'!G162))="","",OFFSET('Sanitation Data'!$G$29,0,10*ROW('Sanitation Data'!G162)))</f>
        <v/>
      </c>
      <c r="DF168" s="28" t="str">
        <f ca="1">+IF(OFFSET('Sanitation Data'!$G$30,0,10*ROW('Sanitation Data'!G162))="","",OFFSET('Sanitation Data'!$G$30,0,10*ROW('Sanitation Data'!G162)))</f>
        <v/>
      </c>
      <c r="DG168" s="28" t="str">
        <f ca="1">+IF(OFFSET('Sanitation Data'!$G$31,0,10*ROW('Sanitation Data'!G162))="","",OFFSET('Sanitation Data'!$G$31,0,10*ROW('Sanitation Data'!G162)))</f>
        <v/>
      </c>
      <c r="DH168" s="28" t="str">
        <f ca="1">+IF(OFFSET('Sanitation Data'!$G$32,0,10*ROW('Sanitation Data'!G162))="","",OFFSET('Sanitation Data'!$G$32,0,10*ROW('Sanitation Data'!G162)))</f>
        <v/>
      </c>
      <c r="DI168" s="28" t="str">
        <f ca="1">+IF(OFFSET('Sanitation Data'!$G$33,0,10*ROW('Sanitation Data'!G162))="","",OFFSET('Sanitation Data'!$G$33,0,10*ROW('Sanitation Data'!G162)))</f>
        <v/>
      </c>
      <c r="DJ168" s="28" t="str">
        <f ca="1">+IF(OFFSET('Sanitation Data'!$H$29,0,10*ROW('Sanitation Data'!H162))="","",OFFSET('Sanitation Data'!$H$29,0,10*ROW('Sanitation Data'!H162)))</f>
        <v/>
      </c>
      <c r="DK168" s="28" t="str">
        <f ca="1">+IF(OFFSET('Sanitation Data'!$H$30,0,10*ROW('Sanitation Data'!H162))="","",OFFSET('Sanitation Data'!$H$30,0,10*ROW('Sanitation Data'!H162)))</f>
        <v/>
      </c>
      <c r="DL168" s="28" t="str">
        <f ca="1">+IF(OFFSET('Sanitation Data'!$H$31,0,10*ROW('Sanitation Data'!H162))="","",OFFSET('Sanitation Data'!$H$31,0,10*ROW('Sanitation Data'!H162)))</f>
        <v/>
      </c>
      <c r="DM168" s="28" t="str">
        <f ca="1">+IF(OFFSET('Sanitation Data'!$H$32,0,10*ROW('Sanitation Data'!H162))="","",OFFSET('Sanitation Data'!$H$32,0,10*ROW('Sanitation Data'!H162)))</f>
        <v/>
      </c>
      <c r="DN168" s="28" t="str">
        <f ca="1">+IF(OFFSET('Sanitation Data'!$H$33,0,10*ROW('Sanitation Data'!H162))="","",OFFSET('Sanitation Data'!$H$33,0,10*ROW('Sanitation Data'!H162)))</f>
        <v/>
      </c>
      <c r="DO168" s="28" t="str">
        <f ca="1">+IF(OFFSET('Hygiene Data'!$C$12,0,10*ROW('Hygiene Data'!C162))="","",OFFSET('Hygiene Data'!$C$12,0,10*ROW('Hygiene Data'!C162)))</f>
        <v/>
      </c>
      <c r="DP168" s="28" t="str">
        <f ca="1">+IF(OFFSET('Hygiene Data'!$C$13,0,10*ROW('Hygiene Data'!C162))="","",OFFSET('Hygiene Data'!$C$13,0,10*ROW('Hygiene Data'!C162)))</f>
        <v/>
      </c>
      <c r="DQ168" s="28" t="str">
        <f ca="1">+IF(OFFSET('Hygiene Data'!$C$14,0,10*ROW('Hygiene Data'!C162))="","",OFFSET('Hygiene Data'!$C$14,0,10*ROW('Hygiene Data'!C162)))</f>
        <v/>
      </c>
      <c r="DR168" s="28" t="str">
        <f ca="1">+IF(OFFSET('Hygiene Data'!$D$12,0,10*ROW('Hygiene Data'!D162))="","",OFFSET('Hygiene Data'!$D$12,0,10*ROW('Hygiene Data'!D162)))</f>
        <v/>
      </c>
      <c r="DS168" s="28" t="str">
        <f ca="1">+IF(OFFSET('Hygiene Data'!$D$13,0,10*ROW('Hygiene Data'!D162))="","",OFFSET('Hygiene Data'!$D$13,0,10*ROW('Hygiene Data'!D162)))</f>
        <v/>
      </c>
      <c r="DT168" s="28" t="str">
        <f ca="1">+IF(OFFSET('Hygiene Data'!$D$14,0,10*ROW('Hygiene Data'!D162))="","",OFFSET('Hygiene Data'!$D$14,0,10*ROW('Hygiene Data'!D162)))</f>
        <v/>
      </c>
      <c r="DU168" s="28" t="str">
        <f ca="1">+IF(OFFSET('Hygiene Data'!$E$12,0,10*ROW('Hygiene Data'!E162))="","",OFFSET('Hygiene Data'!$E$12,0,10*ROW('Hygiene Data'!E162)))</f>
        <v/>
      </c>
      <c r="DV168" s="28" t="str">
        <f ca="1">+IF(OFFSET('Hygiene Data'!$E$13,0,10*ROW('Hygiene Data'!E162))="","",OFFSET('Hygiene Data'!$E$13,0,10*ROW('Hygiene Data'!E162)))</f>
        <v/>
      </c>
      <c r="DW168" s="28" t="str">
        <f ca="1">+IF(OFFSET('Hygiene Data'!$E$14,0,10*ROW('Hygiene Data'!E162))="","",OFFSET('Hygiene Data'!$E$14,0,10*ROW('Hygiene Data'!E162)))</f>
        <v/>
      </c>
      <c r="DX168" s="28" t="str">
        <f ca="1">+IF(OFFSET('Hygiene Data'!$F$12,0,10*ROW('Hygiene Data'!F162))="","",OFFSET('Hygiene Data'!$F$12,0,10*ROW('Hygiene Data'!F162)))</f>
        <v/>
      </c>
      <c r="DY168" s="28" t="str">
        <f ca="1">+IF(OFFSET('Hygiene Data'!$F$13,0,10*ROW('Hygiene Data'!F162))="","",OFFSET('Hygiene Data'!$F$13,0,10*ROW('Hygiene Data'!F162)))</f>
        <v/>
      </c>
      <c r="DZ168" s="28" t="str">
        <f ca="1">+IF(OFFSET('Hygiene Data'!$F$14,0,10*ROW('Hygiene Data'!F162))="","",OFFSET('Hygiene Data'!$F$14,0,10*ROW('Hygiene Data'!F162)))</f>
        <v/>
      </c>
      <c r="EA168" s="28" t="str">
        <f ca="1">+IF(OFFSET('Hygiene Data'!$G$12,0,10*ROW('Hygiene Data'!G162))="","",OFFSET('Hygiene Data'!$G$12,0,10*ROW('Hygiene Data'!G162)))</f>
        <v/>
      </c>
      <c r="EB168" s="28" t="str">
        <f ca="1">+IF(OFFSET('Hygiene Data'!$G$13,0,10*ROW('Hygiene Data'!G162))="","",OFFSET('Hygiene Data'!$G$13,0,10*ROW('Hygiene Data'!G162)))</f>
        <v/>
      </c>
      <c r="EC168" s="28" t="str">
        <f ca="1">+IF(OFFSET('Hygiene Data'!$G$14,0,10*ROW('Hygiene Data'!G162))="","",OFFSET('Hygiene Data'!$G$14,0,10*ROW('Hygiene Data'!G162)))</f>
        <v/>
      </c>
      <c r="ED168" s="28" t="str">
        <f ca="1">+IF(OFFSET('Hygiene Data'!$H$12,0,10*ROW('Hygiene Data'!H162))="","",OFFSET('Hygiene Data'!$H$12,0,10*ROW('Hygiene Data'!H162)))</f>
        <v/>
      </c>
      <c r="EE168" s="28" t="str">
        <f ca="1">+IF(OFFSET('Hygiene Data'!$H$13,0,10*ROW('Hygiene Data'!H162))="","",OFFSET('Hygiene Data'!$H$13,0,10*ROW('Hygiene Data'!H162)))</f>
        <v/>
      </c>
      <c r="EF168" s="28" t="str">
        <f ca="1">+IF(OFFSET('Hygiene Data'!$H$14,0,10*ROW('Hygiene Data'!H162))="","",OFFSET('Hygiene Data'!$H$14,0,10*ROW('Hygiene Data'!H162)))</f>
        <v/>
      </c>
    </row>
    <row r="169" spans="1:136" x14ac:dyDescent="0.2">
      <c r="A169" s="44" t="str">
        <f ca="1">+IF(OFFSET('Water Data'!$B$1,0,10*ROW('Water Data'!B166))="","",OFFSET('Water Data'!$B$1,0,10*ROW('Water Data'!B166)))</f>
        <v/>
      </c>
      <c r="B169" s="44" t="str">
        <f ca="1">+IF(OFFSET('Water Data'!$A$3,0,10*ROW('Water Data'!A166))="","",OFFSET('Water Data'!$A$3,0,10*ROW('Water Data'!A166)))</f>
        <v/>
      </c>
      <c r="C169" s="44" t="str">
        <f ca="1">+IF(OFFSET('Water Data'!$C$3,0,10*ROW('Water Data'!C166))="","",OFFSET('Water Data'!$C$3,0,10*ROW('Water Data'!C166)))</f>
        <v/>
      </c>
      <c r="D169" s="119" t="e">
        <f ca="1">+IF(AND(ISNUMBER(OFFSET('Water Data'!$C$5,0,10*ROW('Water Data'!C163))),BS169="Yes"),100-OFFSET('Water Data'!$C$5,0,10*ROW('Water Data'!C163)),IF(AND(ISNUMBER(OFFSET('Water Data'!$C$5,0,10*ROW('Water Data'!C163))),BS169="No",ISNUMBER(OFFSET('Water Data'!$C$5,0,10*ROW('Water Data'!C163)))),CONCATENATE("[",ROUND(100-OFFSET('Water Data'!$C$5,0,10*ROW('Water Data'!C163)),0),"]"),IF(AND(ISNUMBER(OFFSET('Water Data'!$C$5,0,10*ROW('Water Data'!C163))),BS169="",ISNUMBER(OFFSET('Water Data'!$C$5,0,10*ROW('Water Data'!C163)))),100-OFFSET('Water Data'!$C$5,0,10*ROW('Water Data'!C163)),NA())))</f>
        <v>#N/A</v>
      </c>
      <c r="E169" s="119" t="e">
        <f ca="1">+IF(AND(ISNUMBER(OFFSET('Water Data'!$C$7,0,10*ROW('Water Data'!D163))),BT169="Yes"),OFFSET('Water Data'!$C$7,0,10*ROW('Water Data'!C163)),IF(AND(ISNUMBER(OFFSET('Water Data'!$C$7,0,10*ROW('Water Data'!C163))),BT169="No",ISNUMBER(OFFSET('Water Data'!$C$7,0,10*ROW('Water Data'!C163)))),CONCATENATE("[",ROUND(OFFSET('Water Data'!$C$7,0,10*ROW('Water Data'!C163)),0),"]"),IF(AND(ISNUMBER(OFFSET('Water Data'!$C$7,0,10*ROW('Water Data'!C163))),BT169="",ISNUMBER(OFFSET('Water Data'!$C$7,0,10*ROW('Water Data'!C163)))),OFFSET('Water Data'!$C$7,0,10*ROW('Water Data'!C163)),NA())))</f>
        <v>#N/A</v>
      </c>
      <c r="F169" s="119" t="e">
        <f ca="1">+IF(AND(ISNUMBER(OFFSET('Water Data'!$C$10,0,10*ROW('Water Data'!C163))),BU169="Yes"),OFFSET('Water Data'!$C$10,0,10*ROW('Water Data'!C163)),IF(AND(ISNUMBER(OFFSET('Water Data'!$C$10,0,10*ROW('Water Data'!C163))),BU169="No",ISNUMBER(OFFSET('Water Data'!$C$10,0,10*ROW('Water Data'!C163)))),CONCATENATE("[",ROUND(OFFSET('Water Data'!$C$10,0,10*ROW('Water Data'!C163)),0),"]"),IF(AND(ISNUMBER(OFFSET('Water Data'!$C$10,0,10*ROW('Water Data'!C163))),BU169="",ISNUMBER(OFFSET('Water Data'!$C$10,0,10*ROW('Water Data'!C163)))),OFFSET('Water Data'!$C$10,0,10*ROW('Water Data'!C163)),NA())))</f>
        <v>#N/A</v>
      </c>
      <c r="G169" s="119" t="e">
        <f ca="1">+IF(AND(ISNUMBER(OFFSET('Water Data'!$D$5,0,10*ROW('Water Data'!D163))),BV169="Yes"),100-OFFSET('Water Data'!$D$5,0,10*ROW('Water Data'!D163)),IF(AND(ISNUMBER(OFFSET('Water Data'!$D$5,0,10*ROW('Water Data'!D163))),BV169="No",ISNUMBER(OFFSET('Water Data'!$D$5,0,10*ROW('Water Data'!D163)))),CONCATENATE("[",ROUND(100-OFFSET('Water Data'!$D$5,0,10*ROW('Water Data'!D163)),0),"]"),IF(AND(ISNUMBER(OFFSET('Water Data'!$D$5,0,10*ROW('Water Data'!D163))),BV169="",ISNUMBER(OFFSET('Water Data'!$D$5,0,10*ROW('Water Data'!D163)))),100-OFFSET('Water Data'!$D$5,0,10*ROW('Water Data'!D163)),NA())))</f>
        <v>#N/A</v>
      </c>
      <c r="H169" s="119" t="e">
        <f ca="1">+IF(AND(ISNUMBER(OFFSET('Water Data'!$D$7,0,10*ROW('Water Data'!D163))),BW169="Yes"),OFFSET('Water Data'!$D$7,0,10*ROW('Water Data'!D163)),IF(AND(ISNUMBER(OFFSET('Water Data'!$D$7,0,10*ROW('Water Data'!D163))),BW169="No",ISNUMBER(OFFSET('Water Data'!$D$7,0,10*ROW('Water Data'!D163)))),CONCATENATE("[",ROUND(OFFSET('Water Data'!$C$7,0,10*ROW('Water Data'!D163)),0),"]"),IF(AND(ISNUMBER(OFFSET('Water Data'!$D$7,0,10*ROW('Water Data'!D163))),BW169="",ISNUMBER(OFFSET('Water Data'!$D$7,0,10*ROW('Water Data'!D163)))),OFFSET('Water Data'!$D$7,0,10*ROW('Water Data'!D163)),NA())))</f>
        <v>#N/A</v>
      </c>
      <c r="I169" s="119" t="e">
        <f ca="1">+IF(AND(ISNUMBER(OFFSET('Water Data'!$D$10,0,10*ROW('Water Data'!D163))),BX169="Yes"),OFFSET('Water Data'!$D$10,0,10*ROW('Water Data'!D163)),IF(AND(ISNUMBER(OFFSET('Water Data'!$D$10,0,10*ROW('Water Data'!D163))),BX169="No",ISNUMBER(OFFSET('Water Data'!$D$10,0,10*ROW('Water Data'!D163)))),CONCATENATE("[",ROUND(OFFSET('Water Data'!$D$10,0,10*ROW('Water Data'!D163)),0),"]"),IF(AND(ISNUMBER(OFFSET('Water Data'!$D$10,0,10*ROW('Water Data'!D163))),BX169="",ISNUMBER(OFFSET('Water Data'!$D$10,0,10*ROW('Water Data'!D163)))),OFFSET('Water Data'!$D$10,0,10*ROW('Water Data'!D163)),NA())))</f>
        <v>#N/A</v>
      </c>
      <c r="J169" s="119" t="e">
        <f ca="1">+IF(AND(ISNUMBER(OFFSET('Water Data'!$E$5,0,10*ROW('Water Data'!E163))),BY169="Yes"),100-OFFSET('Water Data'!$E$5,0,10*ROW('Water Data'!E163)),IF(AND(ISNUMBER(OFFSET('Water Data'!$E$5,0,10*ROW('Water Data'!E163))),BY169="No",ISNUMBER(OFFSET('Water Data'!$E$5,0,10*ROW('Water Data'!E163)))),CONCATENATE("[",ROUND(100-OFFSET('Water Data'!$E$5,0,10*ROW('Water Data'!E163)),0),"]"),IF(AND(ISNUMBER(OFFSET('Water Data'!$E$5,0,10*ROW('Water Data'!E163))),BY169="",ISNUMBER(OFFSET('Water Data'!$E$5,0,10*ROW('Water Data'!E163)))),100-OFFSET('Water Data'!$E$5,0,10*ROW('Water Data'!E163)),NA())))</f>
        <v>#N/A</v>
      </c>
      <c r="K169" s="119" t="e">
        <f ca="1">+IF(AND(ISNUMBER(OFFSET('Water Data'!$E$7,0,10*ROW('Water Data'!E163))),BZ169="Yes"),OFFSET('Water Data'!$E$7,0,10*ROW('Water Data'!E163)),IF(AND(ISNUMBER(OFFSET('Water Data'!$E$7,0,10*ROW('Water Data'!E163))),BZ169="No",ISNUMBER(OFFSET('Water Data'!$E$7,0,10*ROW('Water Data'!E163)))),CONCATENATE("[",ROUND(OFFSET('Water Data'!$E$7,0,10*ROW('Water Data'!E163)),0),"]"),IF(AND(ISNUMBER(OFFSET('Water Data'!$E$7,0,10*ROW('Water Data'!E163))),BZ169="",ISNUMBER(OFFSET('Water Data'!$E$7,0,10*ROW('Water Data'!E163)))),OFFSET('Water Data'!$E$7,0,10*ROW('Water Data'!E163)),NA())))</f>
        <v>#N/A</v>
      </c>
      <c r="L169" s="119" t="e">
        <f ca="1">+IF(AND(ISNUMBER(OFFSET('Water Data'!$E$10,0,10*ROW('Water Data'!E163))),CA169="Yes"),OFFSET('Water Data'!$E$10,0,10*ROW('Water Data'!E163)),IF(AND(ISNUMBER(OFFSET('Water Data'!$E$10,0,10*ROW('Water Data'!E163))),CA169="No",ISNUMBER(OFFSET('Water Data'!$E$10,0,10*ROW('Water Data'!E163)))),CONCATENATE("[",ROUND(OFFSET('Water Data'!$E$10,0,10*ROW('Water Data'!E163)),0),"]"),IF(AND(ISNUMBER(OFFSET('Water Data'!$E$10,0,10*ROW('Water Data'!E163))),CA169="",ISNUMBER(OFFSET('Water Data'!$E$10,0,10*ROW('Water Data'!E163)))),OFFSET('Water Data'!$E$10,0,10*ROW('Water Data'!E163)),NA())))</f>
        <v>#N/A</v>
      </c>
      <c r="M169" s="119" t="e">
        <f ca="1">+IF(AND(ISNUMBER(OFFSET('Water Data'!$F$5,0,10*ROW('Water Data'!F163))),CB169="Yes"),100-OFFSET('Water Data'!$F$5,0,10*ROW('Water Data'!F163)),IF(AND(ISNUMBER(OFFSET('Water Data'!$F$5,0,10*ROW('Water Data'!F163))),CB169="No",ISNUMBER(OFFSET('Water Data'!$F$5,0,10*ROW('Water Data'!F163)))),CONCATENATE("[",ROUND(100-OFFSET('Water Data'!$F$5,0,10*ROW('Water Data'!F163)),0),"]"),IF(AND(ISNUMBER(OFFSET('Water Data'!$F$5,0,10*ROW('Water Data'!F163))),CB169="",ISNUMBER(OFFSET('Water Data'!$F$5,0,10*ROW('Water Data'!F163)))),100-OFFSET('Water Data'!$F$5,0,10*ROW('Water Data'!F163)),NA())))</f>
        <v>#N/A</v>
      </c>
      <c r="N169" s="119" t="e">
        <f ca="1">+IF(AND(ISNUMBER(OFFSET('Water Data'!$F$7,0,10*ROW('Water Data'!F163))),CC169="Yes"),OFFSET('Water Data'!$F$7,0,10*ROW('Water Data'!F163)),IF(AND(ISNUMBER(OFFSET('Water Data'!$F$7,0,10*ROW('Water Data'!F163))),CC169="No",ISNUMBER(OFFSET('Water Data'!$F$7,0,10*ROW('Water Data'!F163)))),CONCATENATE("[",ROUND(OFFSET('Water Data'!$F$7,0,10*ROW('Water Data'!F163)),0),"]"),IF(AND(ISNUMBER(OFFSET('Water Data'!$F$7,0,10*ROW('Water Data'!F163))),CC169="",ISNUMBER(OFFSET('Water Data'!$F$7,0,10*ROW('Water Data'!F163)))),OFFSET('Water Data'!$F$7,0,10*ROW('Water Data'!F163)),NA())))</f>
        <v>#N/A</v>
      </c>
      <c r="O169" s="119" t="e">
        <f ca="1">+IF(AND(ISNUMBER(OFFSET('Water Data'!$F$10,0,10*ROW('Water Data'!F163))),CD169="Yes"),OFFSET('Water Data'!$F$10,0,10*ROW('Water Data'!F163)),IF(AND(ISNUMBER(OFFSET('Water Data'!$F$10,0,10*ROW('Water Data'!F163))),CD169="No",ISNUMBER(OFFSET('Water Data'!$F$10,0,10*ROW('Water Data'!F163)))),CONCATENATE("[",ROUND(OFFSET('Water Data'!$F$10,0,10*ROW('Water Data'!F163)),0),"]"),IF(AND(ISNUMBER(OFFSET('Water Data'!$F$10,0,10*ROW('Water Data'!F163))),CD169="",ISNUMBER(OFFSET('Water Data'!$F$10,0,10*ROW('Water Data'!F163)))),OFFSET('Water Data'!$F$10,0,10*ROW('Water Data'!F163)),NA())))</f>
        <v>#N/A</v>
      </c>
      <c r="P169" s="119" t="e">
        <f ca="1">+IF(AND(ISNUMBER(OFFSET('Water Data'!$G$5,0,10*ROW('Water Data'!G163))),CE169="Yes"),100-OFFSET('Water Data'!$G$5,0,10*ROW('Water Data'!G163)),IF(AND(ISNUMBER(OFFSET('Water Data'!$G$5,0,10*ROW('Water Data'!G163))),CE169="No",ISNUMBER(OFFSET('Water Data'!$G$5,0,10*ROW('Water Data'!G163)))),CONCATENATE("[",ROUND(100-OFFSET('Water Data'!$G$5,0,10*ROW('Water Data'!G163)),0),"]"),IF(AND(ISNUMBER(OFFSET('Water Data'!$G$5,0,10*ROW('Water Data'!G163))),CE169="",ISNUMBER(OFFSET('Water Data'!$G$5,0,10*ROW('Water Data'!G163)))),100-OFFSET('Water Data'!$G$5,0,10*ROW('Water Data'!G163)),NA())))</f>
        <v>#N/A</v>
      </c>
      <c r="Q169" s="119" t="e">
        <f ca="1">+IF(AND(ISNUMBER(OFFSET('Water Data'!$G$7,0,10*ROW('Water Data'!G163))),CF169="Yes"),OFFSET('Water Data'!$G$7,0,10*ROW('Water Data'!G163)),IF(AND(ISNUMBER(OFFSET('Water Data'!$G$7,0,10*ROW('Water Data'!G163))),CF169="No",ISNUMBER(OFFSET('Water Data'!$G$7,0,10*ROW('Water Data'!G163)))),CONCATENATE("[",ROUND(OFFSET('Water Data'!$G$7,0,10*ROW('Water Data'!G163)),0),"]"),IF(AND(ISNUMBER(OFFSET('Water Data'!$G$7,0,10*ROW('Water Data'!G163))),CF169="",ISNUMBER(OFFSET('Water Data'!$G$7,0,10*ROW('Water Data'!G163)))),OFFSET('Water Data'!$G$7,0,10*ROW('Water Data'!G163)),NA())))</f>
        <v>#N/A</v>
      </c>
      <c r="R169" s="119" t="e">
        <f ca="1">+IF(AND(ISNUMBER(OFFSET('Water Data'!$G$10,0,10*ROW('Water Data'!G163))),CG169="Yes"),OFFSET('Water Data'!$G$10,0,10*ROW('Water Data'!G163)),IF(AND(ISNUMBER(OFFSET('Water Data'!$G$10,0,10*ROW('Water Data'!G163))),CG169="No",ISNUMBER(OFFSET('Water Data'!$G$10,0,10*ROW('Water Data'!G163)))),CONCATENATE("[",ROUND(OFFSET('Water Data'!$G$10,0,10*ROW('Water Data'!G163)),0),"]"),IF(AND(ISNUMBER(OFFSET('Water Data'!$G$10,0,10*ROW('Water Data'!G163))),CG169="",ISNUMBER(OFFSET('Water Data'!$G$10,0,10*ROW('Water Data'!G163)))),OFFSET('Water Data'!$G$10,0,10*ROW('Water Data'!G163)),NA())))</f>
        <v>#N/A</v>
      </c>
      <c r="S169" s="119" t="e">
        <f ca="1">+IF(AND(ISNUMBER(OFFSET('Water Data'!$H$5,0,10*ROW('Water Data'!H163))),CH169="Yes"),100-OFFSET('Water Data'!$H$5,0,10*ROW('Water Data'!H163)),IF(AND(ISNUMBER(OFFSET('Water Data'!$H$5,0,10*ROW('Water Data'!H163))),CH169="No",ISNUMBER(OFFSET('Water Data'!$H$5,0,10*ROW('Water Data'!H163)))),CONCATENATE("[",ROUND(100-OFFSET('Water Data'!$H$5,0,10*ROW('Water Data'!H163)),0),"]"),IF(AND(ISNUMBER(OFFSET('Water Data'!$H$5,0,10*ROW('Water Data'!H163))),CH169="",ISNUMBER(OFFSET('Water Data'!$H$5,0,10*ROW('Water Data'!H163)))),100-OFFSET('Water Data'!$H$5,0,10*ROW('Water Data'!H163)),NA())))</f>
        <v>#N/A</v>
      </c>
      <c r="T169" s="119" t="e">
        <f ca="1">+IF(AND(ISNUMBER(OFFSET('Water Data'!$H$7,0,10*ROW('Water Data'!H163))),CI169="Yes"),OFFSET('Water Data'!$H$7,0,10*ROW('Water Data'!H163)),IF(AND(ISNUMBER(OFFSET('Water Data'!$H$7,0,10*ROW('Water Data'!H163))),CI169="No",ISNUMBER(OFFSET('Water Data'!$H$7,0,10*ROW('Water Data'!H163)))),CONCATENATE("[",ROUND(OFFSET('Water Data'!$H$7,0,10*ROW('Water Data'!H163)),0),"]"),IF(AND(ISNUMBER(OFFSET('Water Data'!$H$7,0,10*ROW('Water Data'!H163))),CI169="",ISNUMBER(OFFSET('Water Data'!$H$7,0,10*ROW('Water Data'!H163)))),OFFSET('Water Data'!$H$7,0,10*ROW('Water Data'!H163)),NA())))</f>
        <v>#N/A</v>
      </c>
      <c r="U169" s="119" t="e">
        <f ca="1">+IF(AND(ISNUMBER(OFFSET('Water Data'!$H$10,0,10*ROW('Water Data'!H163))),CJ169="Yes"),OFFSET('Water Data'!$H$10,0,10*ROW('Water Data'!H163)),IF(AND(ISNUMBER(OFFSET('Water Data'!$H$10,0,10*ROW('Water Data'!H163))),CJ169="No",ISNUMBER(OFFSET('Water Data'!$H$10,0,10*ROW('Water Data'!H163)))),CONCATENATE("[",ROUND(OFFSET('Water Data'!$H$10,0,10*ROW('Water Data'!H163)),0),"]"),IF(AND(ISNUMBER(OFFSET('Water Data'!$H$10,0,10*ROW('Water Data'!H163))),CJ169="",ISNUMBER(OFFSET('Water Data'!$H$10,0,10*ROW('Water Data'!H163)))),OFFSET('Water Data'!$H$10,0,10*ROW('Water Data'!H163)),NA())))</f>
        <v>#N/A</v>
      </c>
      <c r="V169" s="120" t="e">
        <f ca="1">+IF(AND(ISNUMBER(OFFSET('Sanitation Data'!$C$5,0,10*ROW('Sanitation Data'!C163))),CK169="Yes"),100-OFFSET('Sanitation Data'!$C$5,0,10*ROW('Sanitation Data'!C163)),IF(AND(ISNUMBER(OFFSET('Sanitation Data'!$C$5,0,10*ROW('Sanitation Data'!C163))),CK169="No",ISNUMBER(OFFSET('Sanitation Data'!$C$5,0,10*ROW('Sanitation Data'!C163)))),CONCATENATE("[",ROUND(100-OFFSET('Sanitation Data'!$C$5,0,10*ROW('Sanitation Data'!C163)),0),"]"),IF(AND(ISNUMBER(OFFSET('Sanitation Data'!$C$5,0,10*ROW('Sanitation Data'!C163))),CK169="",ISNUMBER(OFFSET('Sanitation Data'!$C$5,0,10*ROW('Sanitation Data'!C163)))),100-OFFSET('Sanitation Data'!$C$5,0,10*ROW('Sanitation Data'!C163)),NA())))</f>
        <v>#N/A</v>
      </c>
      <c r="W169" s="120" t="e">
        <f ca="1">+IF(AND(ISNUMBER(OFFSET('Sanitation Data'!$C$7,0,10*ROW('Sanitation Data'!C163))),CL169="Yes"),OFFSET('Sanitation Data'!$C$7,0,10*ROW('Sanitation Data'!C163)),IF(AND(ISNUMBER(OFFSET('Sanitation Data'!$C$7,0,10*ROW('Sanitation Data'!C163))),CL169="No",ISNUMBER(OFFSET('Sanitation Data'!$C$7,0,10*ROW('Sanitation Data'!C163)))),CONCATENATE("[",ROUND(OFFSET('Sanitation Data'!$C$7,0,10*ROW('Sanitation Data'!C163)),0),"]"),IF(AND(ISNUMBER(OFFSET('Sanitation Data'!$C$7,0,10*ROW('Sanitation Data'!C163))),CL169="",ISNUMBER(OFFSET('Sanitation Data'!$C$7,0,10*ROW('Sanitation Data'!C163)))),OFFSET('Sanitation Data'!$C$7,0,10*ROW('Sanitation Data'!C163)),NA())))</f>
        <v>#N/A</v>
      </c>
      <c r="X169" s="120" t="e">
        <f ca="1">+IF(AND(ISNUMBER(OFFSET('Sanitation Data'!$C$11,0,10*ROW('Sanitation Data'!C163))),CM169="Yes"),OFFSET('Sanitation Data'!$C$11,0,10*ROW('Sanitation Data'!C163)),IF(AND(ISNUMBER(OFFSET('Sanitation Data'!$C$11,0,10*ROW('Sanitation Data'!C163))),CM169="No",ISNUMBER(OFFSET('Sanitation Data'!$C$11,0,10*ROW('Sanitation Data'!C163)))),CONCATENATE("[",ROUND(OFFSET('Sanitation Data'!$C$11,0,10*ROW('Sanitation Data'!C163)),0),"]"),IF(AND(ISNUMBER(OFFSET('Sanitation Data'!$C$11,0,10*ROW('Sanitation Data'!C163))),CM169="",ISNUMBER(OFFSET('Sanitation Data'!$C$11,0,10*ROW('Sanitation Data'!C163)))),OFFSET('Sanitation Data'!$C$11,0,10*ROW('Sanitation Data'!C163)),NA())))</f>
        <v>#N/A</v>
      </c>
      <c r="Y169" s="120" t="e">
        <f ca="1">+IF(AND(ISNUMBER(OFFSET('Sanitation Data'!$C$12,0,10*ROW('Sanitation Data'!C163))),CN169="Yes"),OFFSET('Sanitation Data'!$C$12,0,10*ROW('Sanitation Data'!C163)),IF(AND(ISNUMBER(OFFSET('Sanitation Data'!$C$12,0,10*ROW('Sanitation Data'!C163))),CN169="No",ISNUMBER(OFFSET('Sanitation Data'!$C$12,0,10*ROW('Sanitation Data'!C163)))),CONCATENATE("[",ROUND(OFFSET('Sanitation Data'!$C$12,0,10*ROW('Sanitation Data'!C163)),0),"]"),IF(AND(ISNUMBER(OFFSET('Sanitation Data'!$C$12,0,10*ROW('Sanitation Data'!C163))),CN169="",ISNUMBER(OFFSET('Sanitation Data'!$C$12,0,10*ROW('Sanitation Data'!C163)))),OFFSET('Sanitation Data'!$C$12,0,10*ROW('Sanitation Data'!C163)),NA())))</f>
        <v>#N/A</v>
      </c>
      <c r="Z169" s="120" t="e">
        <f ca="1">+IF(AND(ISNUMBER(OFFSET('Sanitation Data'!$C$13,0,10*ROW('Sanitation Data'!C163))),CO169="Yes"),OFFSET('Sanitation Data'!$C$13,0,10*ROW('Sanitation Data'!C163)),IF(AND(ISNUMBER(OFFSET('Sanitation Data'!$C$13,0,10*ROW('Sanitation Data'!C163))),CO169="No",ISNUMBER(OFFSET('Sanitation Data'!$C$13,0,10*ROW('Sanitation Data'!C163)))),CONCATENATE("[",ROUND(OFFSET('Sanitation Data'!$C$13,0,10*ROW('Sanitation Data'!C163)),0),"]"),IF(AND(ISNUMBER(OFFSET('Sanitation Data'!$C$13,0,10*ROW('Sanitation Data'!C163))),CO169="",ISNUMBER(OFFSET('Sanitation Data'!$C$13,0,10*ROW('Sanitation Data'!C163)))),OFFSET('Sanitation Data'!$C$13,0,10*ROW('Sanitation Data'!C163)),NA())))</f>
        <v>#N/A</v>
      </c>
      <c r="AA169" s="120" t="e">
        <f ca="1">+IF(AND(ISNUMBER(OFFSET('Sanitation Data'!$D$5,0,10*ROW('Sanitation Data'!D163))),CP169="Yes"),100-OFFSET('Sanitation Data'!$D$5,0,10*ROW('Sanitation Data'!D163)),IF(AND(ISNUMBER(OFFSET('Sanitation Data'!$D$5,0,10*ROW('Sanitation Data'!D163))),CP169="No",ISNUMBER(OFFSET('Sanitation Data'!$D$5,0,10*ROW('Sanitation Data'!D163)))),CONCATENATE("[",ROUND(100-OFFSET('Sanitation Data'!$D$5,0,10*ROW('Sanitation Data'!D163)),0),"]"),IF(AND(ISNUMBER(OFFSET('Sanitation Data'!$D$5,0,10*ROW('Sanitation Data'!D163))),CP169="",ISNUMBER(OFFSET('Sanitation Data'!$D$5,0,10*ROW('Sanitation Data'!D163)))),100-OFFSET('Sanitation Data'!$D$5,0,10*ROW('Sanitation Data'!D163)),NA())))</f>
        <v>#N/A</v>
      </c>
      <c r="AB169" s="120" t="e">
        <f ca="1">+IF(AND(ISNUMBER(OFFSET('Sanitation Data'!$D$7,0,10*ROW('Sanitation Data'!D163))),CQ169="Yes"),OFFSET('Sanitation Data'!$D$7,0,10*ROW('Sanitation Data'!G163)),IF(AND(ISNUMBER(OFFSET('Sanitation Data'!$D$7,0,10*ROW('Sanitation Data'!D163))),CQ169="No",ISNUMBER(OFFSET('Sanitation Data'!$D$7,0,10*ROW('Sanitation Data'!D163)))),CONCATENATE("[",ROUND(OFFSET('Sanitation Data'!$D$7,0,10*ROW('Sanitation Data'!D163)),0),"]"),IF(AND(ISNUMBER(OFFSET('Sanitation Data'!$D$7,0,10*ROW('Sanitation Data'!D163))),CQ169="",ISNUMBER(OFFSET('Sanitation Data'!$D$7,0,10*ROW('Sanitation Data'!D163)))),OFFSET('Sanitation Data'!$D$7,0,10*ROW('Sanitation Data'!D163)),NA())))</f>
        <v>#N/A</v>
      </c>
      <c r="AC169" s="120" t="e">
        <f ca="1">+IF(AND(ISNUMBER(OFFSET('Sanitation Data'!$D$11,0,10*ROW('Sanitation Data'!D163))),CR169="Yes"),OFFSET('Sanitation Data'!$D$11,0,10*ROW('Sanitation Data'!D163)),IF(AND(ISNUMBER(OFFSET('Sanitation Data'!$D$11,0,10*ROW('Sanitation Data'!D163))),CR169="No",ISNUMBER(OFFSET('Sanitation Data'!$D$11,0,10*ROW('Sanitation Data'!D163)))),CONCATENATE("[",ROUND(OFFSET('Sanitation Data'!$D$11,0,10*ROW('Sanitation Data'!D163)),0),"]"),IF(AND(ISNUMBER(OFFSET('Sanitation Data'!$D$11,0,10*ROW('Sanitation Data'!D163))),CR169="",ISNUMBER(OFFSET('Sanitation Data'!$D$11,0,10*ROW('Sanitation Data'!D163)))),OFFSET('Sanitation Data'!$D$11,0,10*ROW('Sanitation Data'!D163)),NA())))</f>
        <v>#N/A</v>
      </c>
      <c r="AD169" s="120" t="e">
        <f ca="1">+IF(AND(ISNUMBER(OFFSET('Sanitation Data'!$D$12,0,10*ROW('Sanitation Data'!D163))),CS169="Yes"),OFFSET('Sanitation Data'!$D$12,0,10*ROW('Sanitation Data'!D163)),IF(AND(ISNUMBER(OFFSET('Sanitation Data'!$D$12,0,10*ROW('Sanitation Data'!D163))),CS169="No",ISNUMBER(OFFSET('Sanitation Data'!$D$12,0,10*ROW('Sanitation Data'!D163)))),CONCATENATE("[",ROUND(OFFSET('Sanitation Data'!$D$12,0,10*ROW('Sanitation Data'!D163)),0),"]"),IF(AND(ISNUMBER(OFFSET('Sanitation Data'!$D$12,0,10*ROW('Sanitation Data'!D163))),CS169="",ISNUMBER(OFFSET('Sanitation Data'!$D$12,0,10*ROW('Sanitation Data'!D163)))),OFFSET('Sanitation Data'!$D$12,0,10*ROW('Sanitation Data'!D163)),NA())))</f>
        <v>#N/A</v>
      </c>
      <c r="AE169" s="120" t="e">
        <f ca="1">+IF(AND(ISNUMBER(OFFSET('Sanitation Data'!$D$13,0,10*ROW('Sanitation Data'!D163))),CT169="Yes"),OFFSET('Sanitation Data'!$D$13,0,10*ROW('Sanitation Data'!D163)),IF(AND(ISNUMBER(OFFSET('Sanitation Data'!$D$13,0,10*ROW('Sanitation Data'!D163))),CT169="No",ISNUMBER(OFFSET('Sanitation Data'!$D$13,0,10*ROW('Sanitation Data'!D163)))),CONCATENATE("[",ROUND(OFFSET('Sanitation Data'!$D$13,0,10*ROW('Sanitation Data'!D163)),0),"]"),IF(AND(ISNUMBER(OFFSET('Sanitation Data'!$D$13,0,10*ROW('Sanitation Data'!D163))),CT169="",ISNUMBER(OFFSET('Sanitation Data'!$D$13,0,10*ROW('Sanitation Data'!D163)))),OFFSET('Sanitation Data'!$D$13,0,10*ROW('Sanitation Data'!D163)),NA())))</f>
        <v>#N/A</v>
      </c>
      <c r="AF169" s="120" t="e">
        <f ca="1">+IF(AND(ISNUMBER(OFFSET('Sanitation Data'!$E$5,0,10*ROW('Sanitation Data'!E163))),CU169="Yes"),100-OFFSET('Sanitation Data'!$E$5,0,10*ROW('Sanitation Data'!E163)),IF(AND(ISNUMBER(OFFSET('Sanitation Data'!$E$5,0,10*ROW('Sanitation Data'!E163))),CU169="No",ISNUMBER(OFFSET('Sanitation Data'!$E$5,0,10*ROW('Sanitation Data'!E163)))),CONCATENATE("[",ROUND(100-OFFSET('Sanitation Data'!$E$5,0,10*ROW('Sanitation Data'!E163)),0),"]"),IF(AND(ISNUMBER(OFFSET('Sanitation Data'!$E$5,0,10*ROW('Sanitation Data'!E163))),CU169="",ISNUMBER(OFFSET('Sanitation Data'!$E$5,0,10*ROW('Sanitation Data'!E163)))),100-OFFSET('Sanitation Data'!$E$5,0,10*ROW('Sanitation Data'!E163)),NA())))</f>
        <v>#N/A</v>
      </c>
      <c r="AG169" s="120" t="e">
        <f ca="1">+IF(AND(ISNUMBER(OFFSET('Sanitation Data'!$E$7,0,10*ROW('Sanitation Data'!E163))),CV169="Yes"),OFFSET('Sanitation Data'!$E$7,0,10*ROW('Sanitation Data'!E163)),IF(AND(ISNUMBER(OFFSET('Sanitation Data'!$E$7,0,10*ROW('Sanitation Data'!E163))),CV169="No",ISNUMBER(OFFSET('Sanitation Data'!$E$7,0,10*ROW('Sanitation Data'!E163)))),CONCATENATE("[",ROUND(OFFSET('Sanitation Data'!$E$7,0,10*ROW('Sanitation Data'!E163)),0),"]"),IF(AND(ISNUMBER(OFFSET('Sanitation Data'!$E$7,0,10*ROW('Sanitation Data'!E163))),CV169="",ISNUMBER(OFFSET('Sanitation Data'!$E$7,0,10*ROW('Sanitation Data'!E163)))),OFFSET('Sanitation Data'!$E$7,0,10*ROW('Sanitation Data'!E163)),NA())))</f>
        <v>#N/A</v>
      </c>
      <c r="AH169" s="120" t="e">
        <f ca="1">+IF(AND(ISNUMBER(OFFSET('Sanitation Data'!$E$11,0,10*ROW('Sanitation Data'!E163))),CW169="Yes"),OFFSET('Sanitation Data'!$E$11,0,10*ROW('Sanitation Data'!E163)),IF(AND(ISNUMBER(OFFSET('Sanitation Data'!$E$11,0,10*ROW('Sanitation Data'!E163))),CW169="No",ISNUMBER(OFFSET('Sanitation Data'!$E$11,0,10*ROW('Sanitation Data'!E163)))),CONCATENATE("[",ROUND(OFFSET('Sanitation Data'!$E$11,0,10*ROW('Sanitation Data'!E163)),0),"]"),IF(AND(ISNUMBER(OFFSET('Sanitation Data'!$E$11,0,10*ROW('Sanitation Data'!E163))),CW169="",ISNUMBER(OFFSET('Sanitation Data'!$E$11,0,10*ROW('Sanitation Data'!E163)))),OFFSET('Sanitation Data'!$E$11,0,10*ROW('Sanitation Data'!E163)),NA())))</f>
        <v>#N/A</v>
      </c>
      <c r="AI169" s="120" t="e">
        <f ca="1">+IF(AND(ISNUMBER(OFFSET('Sanitation Data'!$E$12,0,10*ROW('Sanitation Data'!E163))),CX169="Yes"),OFFSET('Sanitation Data'!$E$12,0,10*ROW('Sanitation Data'!E163)),IF(AND(ISNUMBER(OFFSET('Sanitation Data'!$E$12,0,10*ROW('Sanitation Data'!E163))),CX169="No",ISNUMBER(OFFSET('Sanitation Data'!$E$12,0,10*ROW('Sanitation Data'!E163)))),CONCATENATE("[",ROUND(OFFSET('Sanitation Data'!$E$12,0,10*ROW('Sanitation Data'!E163)),0),"]"),IF(AND(ISNUMBER(OFFSET('Sanitation Data'!$E$12,0,10*ROW('Sanitation Data'!E163))),CX169="",ISNUMBER(OFFSET('Sanitation Data'!$E$12,0,10*ROW('Sanitation Data'!E163)))),OFFSET('Sanitation Data'!$E$12,0,10*ROW('Sanitation Data'!E163)),NA())))</f>
        <v>#N/A</v>
      </c>
      <c r="AJ169" s="120" t="e">
        <f ca="1">+IF(AND(ISNUMBER(OFFSET('Sanitation Data'!$E$13,0,10*ROW('Sanitation Data'!E163))),CY169="Yes"),OFFSET('Sanitation Data'!$E$13,0,10*ROW('Sanitation Data'!E163)),IF(AND(ISNUMBER(OFFSET('Sanitation Data'!$E$13,0,10*ROW('Sanitation Data'!E163))),CY169="No",ISNUMBER(OFFSET('Sanitation Data'!$E$13,0,10*ROW('Sanitation Data'!E163)))),CONCATENATE("[",ROUND(OFFSET('Sanitation Data'!$E$13,0,10*ROW('Sanitation Data'!E163)),0),"]"),IF(AND(ISNUMBER(OFFSET('Sanitation Data'!$E$13,0,10*ROW('Sanitation Data'!E163))),CY169="",ISNUMBER(OFFSET('Sanitation Data'!$E$13,0,10*ROW('Sanitation Data'!E163)))),OFFSET('Sanitation Data'!$E$13,0,10*ROW('Sanitation Data'!E163)),NA())))</f>
        <v>#N/A</v>
      </c>
      <c r="AK169" s="120" t="e">
        <f ca="1">+IF(AND(ISNUMBER(OFFSET('Sanitation Data'!$F$5,0,10*ROW('Sanitation Data'!F163))),CZ169="Yes"),100-OFFSET('Sanitation Data'!$F$5,0,10*ROW('Sanitation Data'!F163)),IF(AND(ISNUMBER(OFFSET('Sanitation Data'!$F$5,0,10*ROW('Sanitation Data'!F163))),CZ169="No",ISNUMBER(OFFSET('Sanitation Data'!$F$5,0,10*ROW('Sanitation Data'!F163)))),CONCATENATE("[",ROUND(100-OFFSET('Sanitation Data'!$F$5,0,10*ROW('Sanitation Data'!F163)),0),"]"),IF(AND(ISNUMBER(OFFSET('Sanitation Data'!$F$5,0,10*ROW('Sanitation Data'!F163))),CZ169="",ISNUMBER(OFFSET('Sanitation Data'!$F$5,0,10*ROW('Sanitation Data'!F163)))),100-OFFSET('Sanitation Data'!$F$5,0,10*ROW('Sanitation Data'!F163)),NA())))</f>
        <v>#N/A</v>
      </c>
      <c r="AL169" s="120" t="e">
        <f ca="1">+IF(AND(ISNUMBER(OFFSET('Sanitation Data'!$F$7,0,10*ROW('Sanitation Data'!F163))),DA169="Yes"),OFFSET('Sanitation Data'!$F$7,0,10*ROW('Sanitation Data'!F163)),IF(AND(ISNUMBER(OFFSET('Sanitation Data'!$F$7,0,10*ROW('Sanitation Data'!F163))),DA169="No",ISNUMBER(OFFSET('Sanitation Data'!$F$7,0,10*ROW('Sanitation Data'!F163)))),CONCATENATE("[",ROUND(OFFSET('Sanitation Data'!$F$7,0,10*ROW('Sanitation Data'!F163)),0),"]"),IF(AND(ISNUMBER(OFFSET('Sanitation Data'!$F$7,0,10*ROW('Sanitation Data'!F163))),DA169="",ISNUMBER(OFFSET('Sanitation Data'!$F$7,0,10*ROW('Sanitation Data'!F163)))),OFFSET('Sanitation Data'!$F$7,0,10*ROW('Sanitation Data'!F163)),NA())))</f>
        <v>#N/A</v>
      </c>
      <c r="AM169" s="120" t="e">
        <f ca="1">+IF(AND(ISNUMBER(OFFSET('Sanitation Data'!$F$11,0,10*ROW('Sanitation Data'!F163))),DB169="Yes"),OFFSET('Sanitation Data'!$F$11,0,10*ROW('Sanitation Data'!F163)),IF(AND(ISNUMBER(OFFSET('Sanitation Data'!$F$11,0,10*ROW('Sanitation Data'!F163))),DB169="No",ISNUMBER(OFFSET('Sanitation Data'!$F$11,0,10*ROW('Sanitation Data'!F163)))),CONCATENATE("[",ROUND(OFFSET('Sanitation Data'!$F$11,0,10*ROW('Sanitation Data'!F163)),0),"]"),IF(AND(ISNUMBER(OFFSET('Sanitation Data'!$F$11,0,10*ROW('Sanitation Data'!F163))),DB169="",ISNUMBER(OFFSET('Sanitation Data'!$F$11,0,10*ROW('Sanitation Data'!F163)))),OFFSET('Sanitation Data'!$F$11,0,10*ROW('Sanitation Data'!F163)),NA())))</f>
        <v>#N/A</v>
      </c>
      <c r="AN169" s="120" t="e">
        <f ca="1">+IF(AND(ISNUMBER(OFFSET('Sanitation Data'!$F$12,0,10*ROW('Sanitation Data'!F163))),DC169="Yes"),OFFSET('Sanitation Data'!$F$12,0,10*ROW('Sanitation Data'!F163)),IF(AND(ISNUMBER(OFFSET('Sanitation Data'!$F$12,0,10*ROW('Sanitation Data'!F163))),DC169="No",ISNUMBER(OFFSET('Sanitation Data'!$F$12,0,10*ROW('Sanitation Data'!F163)))),CONCATENATE("[",ROUND(OFFSET('Sanitation Data'!$F$12,0,10*ROW('Sanitation Data'!F163)),0),"]"),IF(AND(ISNUMBER(OFFSET('Sanitation Data'!$F$12,0,10*ROW('Sanitation Data'!F163))),DC169="",ISNUMBER(OFFSET('Sanitation Data'!$F$12,0,10*ROW('Sanitation Data'!F163)))),OFFSET('Sanitation Data'!$F$12,0,10*ROW('Sanitation Data'!F163)),NA())))</f>
        <v>#N/A</v>
      </c>
      <c r="AO169" s="120" t="e">
        <f ca="1">+IF(AND(ISNUMBER(OFFSET('Sanitation Data'!$F$13,0,10*ROW('Sanitation Data'!F163))),DD169="Yes"),OFFSET('Sanitation Data'!$F$13,0,10*ROW('Sanitation Data'!F163)),IF(AND(ISNUMBER(OFFSET('Sanitation Data'!$F$13,0,10*ROW('Sanitation Data'!F163))),DD169="No",ISNUMBER(OFFSET('Sanitation Data'!$F$13,0,10*ROW('Sanitation Data'!F163)))),CONCATENATE("[",ROUND(OFFSET('Sanitation Data'!$F$13,0,10*ROW('Sanitation Data'!F163)),0),"]"),IF(AND(ISNUMBER(OFFSET('Sanitation Data'!$F$13,0,10*ROW('Sanitation Data'!F163))),DD169="",ISNUMBER(OFFSET('Sanitation Data'!$F$13,0,10*ROW('Sanitation Data'!F163)))),OFFSET('Sanitation Data'!$F$13,0,10*ROW('Sanitation Data'!F163)),NA())))</f>
        <v>#N/A</v>
      </c>
      <c r="AP169" s="120" t="e">
        <f ca="1">+IF(AND(ISNUMBER(OFFSET('Sanitation Data'!$G$5,0,10*ROW('Sanitation Data'!G163))),DE169="Yes"),100-OFFSET('Sanitation Data'!$G$5,0,10*ROW('Sanitation Data'!G163)),IF(AND(ISNUMBER(OFFSET('Sanitation Data'!$G$5,0,10*ROW('Sanitation Data'!G163))),DE169="No",ISNUMBER(OFFSET('Sanitation Data'!$G$5,0,10*ROW('Sanitation Data'!G163)))),CONCATENATE("[",ROUND(100-OFFSET('Sanitation Data'!$G$5,0,10*ROW('Sanitation Data'!G163)),0),"]"),IF(AND(ISNUMBER(OFFSET('Sanitation Data'!$G$5,0,10*ROW('Sanitation Data'!G163))),DE169="",ISNUMBER(OFFSET('Sanitation Data'!$G$5,0,10*ROW('Sanitation Data'!G163)))),100-OFFSET('Sanitation Data'!$G$5,0,10*ROW('Sanitation Data'!G163)),NA())))</f>
        <v>#N/A</v>
      </c>
      <c r="AQ169" s="120" t="e">
        <f ca="1">+IF(AND(ISNUMBER(OFFSET('Sanitation Data'!$G$7,0,10*ROW('Sanitation Data'!G163))),DF169="Yes"),OFFSET('Sanitation Data'!$G$7,0,10*ROW('Sanitation Data'!G163)),IF(AND(ISNUMBER(OFFSET('Sanitation Data'!$G$7,0,10*ROW('Sanitation Data'!G163))),DF169="No",ISNUMBER(OFFSET('Sanitation Data'!$G$7,0,10*ROW('Sanitation Data'!G163)))),CONCATENATE("[",ROUND(OFFSET('Sanitation Data'!$G$7,0,10*ROW('Sanitation Data'!G163)),0),"]"),IF(AND(ISNUMBER(OFFSET('Sanitation Data'!$G$7,0,10*ROW('Sanitation Data'!G163))),DF169="",ISNUMBER(OFFSET('Sanitation Data'!$G$7,0,10*ROW('Sanitation Data'!G163)))),OFFSET('Sanitation Data'!$G$7,0,10*ROW('Sanitation Data'!G163)),NA())))</f>
        <v>#N/A</v>
      </c>
      <c r="AR169" s="120" t="e">
        <f ca="1">+IF(AND(ISNUMBER(OFFSET('Sanitation Data'!$G$11,0,10*ROW('Sanitation Data'!G163))),DG169="Yes"),OFFSET('Sanitation Data'!$G$11,0,10*ROW('Sanitation Data'!G163)),IF(AND(ISNUMBER(OFFSET('Sanitation Data'!$G$11,0,10*ROW('Sanitation Data'!G163))),DG169="No",ISNUMBER(OFFSET('Sanitation Data'!$G$11,0,10*ROW('Sanitation Data'!G163)))),CONCATENATE("[",ROUND(OFFSET('Sanitation Data'!$G$11,0,10*ROW('Sanitation Data'!G163)),0),"]"),IF(AND(ISNUMBER(OFFSET('Sanitation Data'!$G$11,0,10*ROW('Sanitation Data'!G163))),DG169="",ISNUMBER(OFFSET('Sanitation Data'!$G$11,0,10*ROW('Sanitation Data'!G163)))),OFFSET('Sanitation Data'!$G$11,0,10*ROW('Sanitation Data'!G163)),NA())))</f>
        <v>#N/A</v>
      </c>
      <c r="AS169" s="120" t="e">
        <f ca="1">+IF(AND(ISNUMBER(OFFSET('Sanitation Data'!$G$12,0,10*ROW('Sanitation Data'!G163))),DH169="Yes"),OFFSET('Sanitation Data'!$G$12,0,10*ROW('Sanitation Data'!G163)),IF(AND(ISNUMBER(OFFSET('Sanitation Data'!$G$12,0,10*ROW('Sanitation Data'!G163))),DH169="No",ISNUMBER(OFFSET('Sanitation Data'!$G$12,0,10*ROW('Sanitation Data'!G163)))),CONCATENATE("[",ROUND(OFFSET('Sanitation Data'!$G$12,0,10*ROW('Sanitation Data'!G163)),0),"]"),IF(AND(ISNUMBER(OFFSET('Sanitation Data'!$G$12,0,10*ROW('Sanitation Data'!G163))),DH169="",ISNUMBER(OFFSET('Sanitation Data'!$G$12,0,10*ROW('Sanitation Data'!G163)))),OFFSET('Sanitation Data'!$G$12,0,10*ROW('Sanitation Data'!G163)),NA())))</f>
        <v>#N/A</v>
      </c>
      <c r="AT169" s="120" t="e">
        <f ca="1">+IF(AND(ISNUMBER(OFFSET('Sanitation Data'!$G$13,0,10*ROW('Sanitation Data'!G163))),DI169="Yes"),OFFSET('Sanitation Data'!$G$13,0,10*ROW('Sanitation Data'!G163)),IF(AND(ISNUMBER(OFFSET('Sanitation Data'!$G$13,0,10*ROW('Sanitation Data'!G163))),DI169="No",ISNUMBER(OFFSET('Sanitation Data'!$G$13,0,10*ROW('Sanitation Data'!G163)))),CONCATENATE("[",ROUND(OFFSET('Sanitation Data'!$G$13,0,10*ROW('Sanitation Data'!G163)),0),"]"),IF(AND(ISNUMBER(OFFSET('Sanitation Data'!$G$13,0,10*ROW('Sanitation Data'!G163))),DI169="",ISNUMBER(OFFSET('Sanitation Data'!$G$13,0,10*ROW('Sanitation Data'!G163)))),OFFSET('Sanitation Data'!$G$13,0,10*ROW('Sanitation Data'!G163)),NA())))</f>
        <v>#N/A</v>
      </c>
      <c r="AU169" s="120" t="e">
        <f ca="1">+IF(AND(ISNUMBER(OFFSET('Sanitation Data'!$H$5,0,10*ROW('Sanitation Data'!H163))),DJ169="Yes"),100-OFFSET('Sanitation Data'!$H$5,0,10*ROW('Sanitation Data'!H163)),IF(AND(ISNUMBER(OFFSET('Sanitation Data'!$H$5,0,10*ROW('Sanitation Data'!H163))),DJ169="No",ISNUMBER(OFFSET('Sanitation Data'!$H$5,0,10*ROW('Sanitation Data'!H163)))),CONCATENATE("[",ROUND(100-OFFSET('Sanitation Data'!$H$5,0,10*ROW('Sanitation Data'!H163)),0),"]"),IF(AND(ISNUMBER(OFFSET('Sanitation Data'!$H$5,0,10*ROW('Sanitation Data'!H163))),DJ169="",ISNUMBER(OFFSET('Sanitation Data'!$H$5,0,10*ROW('Sanitation Data'!H163)))),100-OFFSET('Sanitation Data'!$H$5,0,10*ROW('Sanitation Data'!H163)),NA())))</f>
        <v>#N/A</v>
      </c>
      <c r="AV169" s="120" t="e">
        <f ca="1">+IF(AND(ISNUMBER(OFFSET('Sanitation Data'!$H$7,0,10*ROW('Sanitation Data'!H163))),DK169="Yes"),OFFSET('Sanitation Data'!$H$7,0,10*ROW('Sanitation Data'!H163)),IF(AND(ISNUMBER(OFFSET('Sanitation Data'!$H$7,0,10*ROW('Sanitation Data'!H163))),DK169="No",ISNUMBER(OFFSET('Sanitation Data'!$H$7,0,10*ROW('Sanitation Data'!H163)))),CONCATENATE("[",ROUND(OFFSET('Sanitation Data'!$H$7,0,10*ROW('Sanitation Data'!H163)),0),"]"),IF(AND(ISNUMBER(OFFSET('Sanitation Data'!$H$7,0,10*ROW('Sanitation Data'!H163))),DK169="",ISNUMBER(OFFSET('Sanitation Data'!$H$7,0,10*ROW('Sanitation Data'!H163)))),OFFSET('Sanitation Data'!$H$7,0,10*ROW('Sanitation Data'!H163)),NA())))</f>
        <v>#N/A</v>
      </c>
      <c r="AW169" s="120" t="e">
        <f ca="1">+IF(AND(ISNUMBER(OFFSET('Sanitation Data'!$H$11,0,10*ROW('Sanitation Data'!H163))),DL169="Yes"),OFFSET('Sanitation Data'!$H$11,0,10*ROW('Sanitation Data'!H163)),IF(AND(ISNUMBER(OFFSET('Sanitation Data'!$H$11,0,10*ROW('Sanitation Data'!H163))),DL169="No",ISNUMBER(OFFSET('Sanitation Data'!$H$11,0,10*ROW('Sanitation Data'!H163)))),CONCATENATE("[",ROUND(OFFSET('Sanitation Data'!$H$11,0,10*ROW('Sanitation Data'!H163)),0),"]"),IF(AND(ISNUMBER(OFFSET('Sanitation Data'!$H$11,0,10*ROW('Sanitation Data'!H163))),DL169="",ISNUMBER(OFFSET('Sanitation Data'!$H$11,0,10*ROW('Sanitation Data'!H163)))),OFFSET('Sanitation Data'!$H$11,0,10*ROW('Sanitation Data'!H163)),NA())))</f>
        <v>#N/A</v>
      </c>
      <c r="AX169" s="120" t="e">
        <f ca="1">+IF(AND(ISNUMBER(OFFSET('Sanitation Data'!$H$12,0,10*ROW('Sanitation Data'!H163))),DM169="Yes"),OFFSET('Sanitation Data'!$H$12,0,10*ROW('Sanitation Data'!H163)),IF(AND(ISNUMBER(OFFSET('Sanitation Data'!$H$12,0,10*ROW('Sanitation Data'!H163))),DM169="No",ISNUMBER(OFFSET('Sanitation Data'!$H$12,0,10*ROW('Sanitation Data'!H163)))),CONCATENATE("[",ROUND(OFFSET('Sanitation Data'!$H$12,0,10*ROW('Sanitation Data'!H163)),0),"]"),IF(AND(ISNUMBER(OFFSET('Sanitation Data'!$H$12,0,10*ROW('Sanitation Data'!H163))),DM169="",ISNUMBER(OFFSET('Sanitation Data'!$H$12,0,10*ROW('Sanitation Data'!H163)))),OFFSET('Sanitation Data'!$H$12,0,10*ROW('Sanitation Data'!H163)),NA())))</f>
        <v>#N/A</v>
      </c>
      <c r="AY169" s="120" t="e">
        <f ca="1">+IF(AND(ISNUMBER(OFFSET('Sanitation Data'!$H$13,0,10*ROW('Sanitation Data'!H163))),DN169="Yes"),OFFSET('Sanitation Data'!$H$13,0,10*ROW('Sanitation Data'!H163)),IF(AND(ISNUMBER(OFFSET('Sanitation Data'!$H$13,0,10*ROW('Sanitation Data'!H163))),DN169="No",ISNUMBER(OFFSET('Sanitation Data'!$H$13,0,10*ROW('Sanitation Data'!H163)))),CONCATENATE("[",ROUND(OFFSET('Sanitation Data'!$H$13,0,10*ROW('Sanitation Data'!H163)),0),"]"),IF(AND(ISNUMBER(OFFSET('Sanitation Data'!$H$13,0,10*ROW('Sanitation Data'!H163))),DN169="",ISNUMBER(OFFSET('Sanitation Data'!$H$13,0,10*ROW('Sanitation Data'!H163)))),OFFSET('Sanitation Data'!$H$13,0,10*ROW('Sanitation Data'!H163)),NA())))</f>
        <v>#N/A</v>
      </c>
      <c r="AZ169" s="121" t="e">
        <f ca="1">+IF(AND(ISNUMBER(OFFSET('Hygiene Data'!$C$6,0,10*ROW('Hygiene Data'!C163))),DO169="Yes"),OFFSET('Hygiene Data'!$C$6,0,10*ROW('Hygiene Data'!C163)),IF(AND(ISNUMBER(OFFSET('Hygiene Data'!$C$6,0,10*ROW('Hygiene Data'!C163))),DO169="No",ISNUMBER(OFFSET('Hygiene Data'!$C$6,0,10*ROW('Hygiene Data'!C163)))),CONCATENATE("[",ROUND(OFFSET('Hygiene Data'!$C$6,0,10*ROW('Hygiene Data'!C163)),0),"]"),IF(AND(ISNUMBER(OFFSET('Hygiene Data'!$C$6,0,10*ROW('Hygiene Data'!C163))),DO169="",ISNUMBER(OFFSET('Hygiene Data'!$C$6,0,10*ROW('Hygiene Data'!C163)))),OFFSET('Hygiene Data'!$C$6,0,10*ROW('Hygiene Data'!C163)),NA())))</f>
        <v>#N/A</v>
      </c>
      <c r="BA169" s="121" t="e">
        <f ca="1">+IF(AND(ISNUMBER(OFFSET('Hygiene Data'!$C$8,0,10*ROW('Hygiene Data'!C163))),DP169="Yes"),OFFSET('Hygiene Data'!$C$8,0,10*ROW('Hygiene Data'!C163)),IF(AND(ISNUMBER(OFFSET('Hygiene Data'!$C$8,0,10*ROW('Hygiene Data'!C163))),DP169="No",ISNUMBER(OFFSET('Hygiene Data'!$C$8,0,10*ROW('Hygiene Data'!C163)))),CONCATENATE("[",ROUND(OFFSET('Hygiene Data'!$C$8,0,10*ROW('Hygiene Data'!C163)),0),"]"),IF(AND(ISNUMBER(OFFSET('Hygiene Data'!$C$8,0,10*ROW('Hygiene Data'!C163))),DP169="",ISNUMBER(OFFSET('Hygiene Data'!$C$8,0,10*ROW('Hygiene Data'!C163)))),OFFSET('Hygiene Data'!$C$8,0,10*ROW('Hygiene Data'!C163)),NA())))</f>
        <v>#N/A</v>
      </c>
      <c r="BB169" s="121" t="e">
        <f ca="1">+IF(AND(ISNUMBER(OFFSET('Hygiene Data'!$C$10,0,10*ROW('Hygiene Data'!C163))),DQ169="Yes"),OFFSET('Hygiene Data'!$C$10,0,10*ROW('Hygiene Data'!C163)),IF(AND(ISNUMBER(OFFSET('Hygiene Data'!$C$10,0,10*ROW('Hygiene Data'!C163))),DQ169="No",ISNUMBER(OFFSET('Hygiene Data'!$C$10,0,10*ROW('Hygiene Data'!C163)))),CONCATENATE("[",ROUND(OFFSET('Hygiene Data'!$C$10,0,10*ROW('Hygiene Data'!C163)),0),"]"),IF(AND(ISNUMBER(OFFSET('Hygiene Data'!$C$10,0,10*ROW('Hygiene Data'!C163))),DQ169="",ISNUMBER(OFFSET('Hygiene Data'!$C$10,0,10*ROW('Hygiene Data'!C163)))),OFFSET('Hygiene Data'!$C$10,0,10*ROW('Hygiene Data'!C163)),NA())))</f>
        <v>#N/A</v>
      </c>
      <c r="BC169" s="121" t="e">
        <f ca="1">+IF(AND(ISNUMBER(OFFSET('Hygiene Data'!$D$6,0,10*ROW('Hygiene Data'!D163))),DR169="Yes"),OFFSET('Hygiene Data'!$D$6,0,10*ROW('Hygiene Data'!D163)),IF(AND(ISNUMBER(OFFSET('Hygiene Data'!$D$6,0,10*ROW('Hygiene Data'!D163))),DR169="No",ISNUMBER(OFFSET('Hygiene Data'!$D$6,0,10*ROW('Hygiene Data'!D163)))),CONCATENATE("[",ROUND(OFFSET('Hygiene Data'!$D$6,0,10*ROW('Hygiene Data'!D163)),0),"]"),IF(AND(ISNUMBER(OFFSET('Hygiene Data'!$D$6,0,10*ROW('Hygiene Data'!D163))),DR169="",ISNUMBER(OFFSET('Hygiene Data'!$D$6,0,10*ROW('Hygiene Data'!D163)))),OFFSET('Hygiene Data'!$D$6,0,10*ROW('Hygiene Data'!D163)),NA())))</f>
        <v>#N/A</v>
      </c>
      <c r="BD169" s="121" t="e">
        <f ca="1">+IF(AND(ISNUMBER(OFFSET('Hygiene Data'!$D$8,0,10*ROW('Hygiene Data'!D163))),DS169="Yes"),OFFSET('Hygiene Data'!$D$8,0,10*ROW('Hygiene Data'!D163)),IF(AND(ISNUMBER(OFFSET('Hygiene Data'!$D$8,0,10*ROW('Hygiene Data'!D163))),DS169="No",ISNUMBER(OFFSET('Hygiene Data'!$D$8,0,10*ROW('Hygiene Data'!D163)))),CONCATENATE("[",ROUND(OFFSET('Hygiene Data'!$D$8,0,10*ROW('Hygiene Data'!D163)),0),"]"),IF(AND(ISNUMBER(OFFSET('Hygiene Data'!$D$8,0,10*ROW('Hygiene Data'!D163))),DS169="",ISNUMBER(OFFSET('Hygiene Data'!$D$8,0,10*ROW('Hygiene Data'!D163)))),OFFSET('Hygiene Data'!$D$8,0,10*ROW('Hygiene Data'!D163)),NA())))</f>
        <v>#N/A</v>
      </c>
      <c r="BE169" s="121" t="e">
        <f ca="1">+IF(AND(ISNUMBER(OFFSET('Hygiene Data'!$D$10,0,10*ROW('Hygiene Data'!D163))),DT169="Yes"),OFFSET('Hygiene Data'!$D$10,0,10*ROW('Hygiene Data'!D163)),IF(AND(ISNUMBER(OFFSET('Hygiene Data'!$D$10,0,10*ROW('Hygiene Data'!D163))),DT169="No",ISNUMBER(OFFSET('Hygiene Data'!$D$10,0,10*ROW('Hygiene Data'!D163)))),CONCATENATE("[",ROUND(OFFSET('Hygiene Data'!$D$10,0,10*ROW('Hygiene Data'!D163)),0),"]"),IF(AND(ISNUMBER(OFFSET('Hygiene Data'!$D$10,0,10*ROW('Hygiene Data'!D163))),DT169="",ISNUMBER(OFFSET('Hygiene Data'!$D$10,0,10*ROW('Hygiene Data'!D163)))),OFFSET('Hygiene Data'!$D$10,0,10*ROW('Hygiene Data'!D163)),NA())))</f>
        <v>#N/A</v>
      </c>
      <c r="BF169" s="121" t="e">
        <f ca="1">+IF(AND(ISNUMBER(OFFSET('Hygiene Data'!$E$6,0,10*ROW('Hygiene Data'!E163))),DU169="Yes"),OFFSET('Hygiene Data'!$E$6,0,10*ROW('Hygiene Data'!E163)),IF(AND(ISNUMBER(OFFSET('Hygiene Data'!$E$6,0,10*ROW('Hygiene Data'!E163))),DU169="No",ISNUMBER(OFFSET('Hygiene Data'!$E$6,0,10*ROW('Hygiene Data'!E163)))),CONCATENATE("[",ROUND(OFFSET('Hygiene Data'!$E$6,0,10*ROW('Hygiene Data'!E163)),0),"]"),IF(AND(ISNUMBER(OFFSET('Hygiene Data'!$E$6,0,10*ROW('Hygiene Data'!E163))),DU169="",ISNUMBER(OFFSET('Hygiene Data'!$E$6,0,10*ROW('Hygiene Data'!E163)))),OFFSET('Hygiene Data'!$E$6,0,10*ROW('Hygiene Data'!E163)),NA())))</f>
        <v>#N/A</v>
      </c>
      <c r="BG169" s="121" t="e">
        <f ca="1">+IF(AND(ISNUMBER(OFFSET('Hygiene Data'!$E$8,0,10*ROW('Hygiene Data'!E163))),DV169="Yes"),OFFSET('Hygiene Data'!$E$8,0,10*ROW('Hygiene Data'!E163)),IF(AND(ISNUMBER(OFFSET('Hygiene Data'!$E$8,0,10*ROW('Hygiene Data'!E163))),DV169="No",ISNUMBER(OFFSET('Hygiene Data'!$E$8,0,10*ROW('Hygiene Data'!E163)))),CONCATENATE("[",ROUND(OFFSET('Hygiene Data'!$E$8,0,10*ROW('Hygiene Data'!E163)),0),"]"),IF(AND(ISNUMBER(OFFSET('Hygiene Data'!$E$8,0,10*ROW('Hygiene Data'!E163))),DV169="",ISNUMBER(OFFSET('Hygiene Data'!$E$8,0,10*ROW('Hygiene Data'!E163)))),OFFSET('Hygiene Data'!$E$8,0,10*ROW('Hygiene Data'!E163)),NA())))</f>
        <v>#N/A</v>
      </c>
      <c r="BH169" s="121" t="e">
        <f ca="1">+IF(AND(ISNUMBER(OFFSET('Hygiene Data'!$E$10,0,10*ROW('Hygiene Data'!E163))),DW169="Yes"),OFFSET('Hygiene Data'!$E$10,0,10*ROW('Hygiene Data'!E163)),IF(AND(ISNUMBER(OFFSET('Hygiene Data'!$E$10,0,10*ROW('Hygiene Data'!E163))),DW169="No",ISNUMBER(OFFSET('Hygiene Data'!$E$10,0,10*ROW('Hygiene Data'!E163)))),CONCATENATE("[",ROUND(OFFSET('Hygiene Data'!$E$10,0,10*ROW('Hygiene Data'!E163)),0),"]"),IF(AND(ISNUMBER(OFFSET('Hygiene Data'!$E$10,0,10*ROW('Hygiene Data'!E163))),DW169="",ISNUMBER(OFFSET('Hygiene Data'!$E$10,0,10*ROW('Hygiene Data'!E163)))),OFFSET('Hygiene Data'!$E$10,0,10*ROW('Hygiene Data'!E163)),NA())))</f>
        <v>#N/A</v>
      </c>
      <c r="BI169" s="121" t="e">
        <f ca="1">+IF(AND(ISNUMBER(OFFSET('Hygiene Data'!$F$6,0,10*ROW('Hygiene Data'!F163))),DX169="Yes"),OFFSET('Hygiene Data'!$F$6,0,10*ROW('Hygiene Data'!F163)),IF(AND(ISNUMBER(OFFSET('Hygiene Data'!$F$6,0,10*ROW('Hygiene Data'!F163))),DX169="No",ISNUMBER(OFFSET('Hygiene Data'!$F$6,0,10*ROW('Hygiene Data'!F163)))),CONCATENATE("[",ROUND(OFFSET('Hygiene Data'!$F$6,0,10*ROW('Hygiene Data'!F163)),0),"]"),IF(AND(ISNUMBER(OFFSET('Hygiene Data'!$F$6,0,10*ROW('Hygiene Data'!F163))),DX169="",ISNUMBER(OFFSET('Hygiene Data'!$F$6,0,10*ROW('Hygiene Data'!F163)))),OFFSET('Hygiene Data'!$F$6,0,10*ROW('Hygiene Data'!F163)),NA())))</f>
        <v>#N/A</v>
      </c>
      <c r="BJ169" s="121" t="e">
        <f ca="1">+IF(AND(ISNUMBER(OFFSET('Hygiene Data'!$F$8,0,10*ROW('Hygiene Data'!F163))),DY169="Yes"),OFFSET('Hygiene Data'!$F$8,0,10*ROW('Hygiene Data'!F163)),IF(AND(ISNUMBER(OFFSET('Hygiene Data'!$F$8,0,10*ROW('Hygiene Data'!F163))),DY169="No",ISNUMBER(OFFSET('Hygiene Data'!$F$8,0,10*ROW('Hygiene Data'!F163)))),CONCATENATE("[",ROUND(OFFSET('Hygiene Data'!$F$8,0,10*ROW('Hygiene Data'!F163)),0),"]"),IF(AND(ISNUMBER(OFFSET('Hygiene Data'!$F$8,0,10*ROW('Hygiene Data'!F163))),DY169="",ISNUMBER(OFFSET('Hygiene Data'!$F$8,0,10*ROW('Hygiene Data'!F163)))),OFFSET('Hygiene Data'!$F$8,0,10*ROW('Hygiene Data'!F163)),NA())))</f>
        <v>#N/A</v>
      </c>
      <c r="BK169" s="121" t="e">
        <f ca="1">+IF(AND(ISNUMBER(OFFSET('Hygiene Data'!$F$10,0,10*ROW('Hygiene Data'!F163))),DZ169="Yes"),OFFSET('Hygiene Data'!$F$10,0,10*ROW('Hygiene Data'!F163)),IF(AND(ISNUMBER(OFFSET('Hygiene Data'!$F$10,0,10*ROW('Hygiene Data'!F163))),DZ169="No",ISNUMBER(OFFSET('Hygiene Data'!$F$10,0,10*ROW('Hygiene Data'!F163)))),CONCATENATE("[",ROUND(OFFSET('Hygiene Data'!$F$10,0,10*ROW('Hygiene Data'!F163)),0),"]"),IF(AND(ISNUMBER(OFFSET('Hygiene Data'!$F$10,0,10*ROW('Hygiene Data'!F163))),DZ169="",ISNUMBER(OFFSET('Hygiene Data'!$F$10,0,10*ROW('Hygiene Data'!F163)))),OFFSET('Hygiene Data'!$F$10,0,10*ROW('Hygiene Data'!F163)),NA())))</f>
        <v>#N/A</v>
      </c>
      <c r="BL169" s="121" t="e">
        <f ca="1">+IF(AND(ISNUMBER(OFFSET('Hygiene Data'!$G$6,0,10*ROW('Hygiene Data'!G163))),EA169="Yes"),OFFSET('Hygiene Data'!$G$6,0,10*ROW('Hygiene Data'!G163)),IF(AND(ISNUMBER(OFFSET('Hygiene Data'!$G$6,0,10*ROW('Hygiene Data'!G163))),EA169="No",ISNUMBER(OFFSET('Hygiene Data'!$G$6,0,10*ROW('Hygiene Data'!G163)))),CONCATENATE("[",ROUND(OFFSET('Hygiene Data'!$G$6,0,10*ROW('Hygiene Data'!G163)),0),"]"),IF(AND(ISNUMBER(OFFSET('Hygiene Data'!$G$6,0,10*ROW('Hygiene Data'!G163))),EA169="",ISNUMBER(OFFSET('Hygiene Data'!$G$6,0,10*ROW('Hygiene Data'!G163)))),OFFSET('Hygiene Data'!$G$6,0,10*ROW('Hygiene Data'!G163)),NA())))</f>
        <v>#N/A</v>
      </c>
      <c r="BM169" s="121" t="e">
        <f ca="1">+IF(AND(ISNUMBER(OFFSET('Hygiene Data'!$G$8,0,10*ROW('Hygiene Data'!G163))),EB169="Yes"),OFFSET('Hygiene Data'!$G$8,0,10*ROW('Hygiene Data'!G163)),IF(AND(ISNUMBER(OFFSET('Hygiene Data'!$G$8,0,10*ROW('Hygiene Data'!G163))),EB169="No",ISNUMBER(OFFSET('Hygiene Data'!$G$8,0,10*ROW('Hygiene Data'!G163)))),CONCATENATE("[",ROUND(OFFSET('Hygiene Data'!$G$8,0,10*ROW('Hygiene Data'!G163)),0),"]"),IF(AND(ISNUMBER(OFFSET('Hygiene Data'!$G$8,0,10*ROW('Hygiene Data'!G163))),EB169="",ISNUMBER(OFFSET('Hygiene Data'!$G$8,0,10*ROW('Hygiene Data'!G163)))),OFFSET('Hygiene Data'!$G$8,0,10*ROW('Hygiene Data'!G163)),NA())))</f>
        <v>#N/A</v>
      </c>
      <c r="BN169" s="121" t="e">
        <f ca="1">+IF(AND(ISNUMBER(OFFSET('Hygiene Data'!$G$10,0,10*ROW('Hygiene Data'!G163))),EC169="Yes"),OFFSET('Hygiene Data'!$G$10,0,10*ROW('Hygiene Data'!G163)),IF(AND(ISNUMBER(OFFSET('Hygiene Data'!$G$10,0,10*ROW('Hygiene Data'!G163))),EC169="No",ISNUMBER(OFFSET('Hygiene Data'!$G$10,0,10*ROW('Hygiene Data'!G163)))),CONCATENATE("[",ROUND(OFFSET('Hygiene Data'!$G$10,0,10*ROW('Hygiene Data'!G163)),0),"]"),IF(AND(ISNUMBER(OFFSET('Hygiene Data'!$G$10,0,10*ROW('Hygiene Data'!G163))),EC169="",ISNUMBER(OFFSET('Hygiene Data'!$G$10,0,10*ROW('Hygiene Data'!G163)))),OFFSET('Hygiene Data'!$G$10,0,10*ROW('Hygiene Data'!G163)),NA())))</f>
        <v>#N/A</v>
      </c>
      <c r="BO169" s="121" t="e">
        <f ca="1">+IF(AND(ISNUMBER(OFFSET('Hygiene Data'!$H$6,0,10*ROW('Hygiene Data'!H163))),ED169="Yes"),OFFSET('Hygiene Data'!$H$6,0,10*ROW('Hygiene Data'!H163)),IF(AND(ISNUMBER(OFFSET('Hygiene Data'!$H$6,0,10*ROW('Hygiene Data'!H163))),ED169="No",ISNUMBER(OFFSET('Hygiene Data'!$H$6,0,10*ROW('Hygiene Data'!H163)))),CONCATENATE("[",ROUND(OFFSET('Hygiene Data'!$H$6,0,10*ROW('Hygiene Data'!H163)),0),"]"),IF(AND(ISNUMBER(OFFSET('Hygiene Data'!$H$6,0,10*ROW('Hygiene Data'!H163))),ED169="",ISNUMBER(OFFSET('Hygiene Data'!$H$6,0,10*ROW('Hygiene Data'!H163)))),OFFSET('Hygiene Data'!$H$6,0,10*ROW('Hygiene Data'!H163)),NA())))</f>
        <v>#N/A</v>
      </c>
      <c r="BP169" s="121" t="e">
        <f ca="1">+IF(AND(ISNUMBER(OFFSET('Hygiene Data'!$H$8,0,10*ROW('Hygiene Data'!H163))),EE169="Yes"),OFFSET('Hygiene Data'!$H$8,0,10*ROW('Hygiene Data'!H163)),IF(AND(ISNUMBER(OFFSET('Hygiene Data'!$H$8,0,10*ROW('Hygiene Data'!H163))),EE169="No",ISNUMBER(OFFSET('Hygiene Data'!$H$8,0,10*ROW('Hygiene Data'!H163)))),CONCATENATE("[",ROUND(OFFSET('Hygiene Data'!$H$8,0,10*ROW('Hygiene Data'!H163)),0),"]"),IF(AND(ISNUMBER(OFFSET('Hygiene Data'!$H$8,0,10*ROW('Hygiene Data'!H163))),EE169="",ISNUMBER(OFFSET('Hygiene Data'!$H$8,0,10*ROW('Hygiene Data'!H163)))),OFFSET('Hygiene Data'!$H$8,0,10*ROW('Hygiene Data'!H163)),NA())))</f>
        <v>#N/A</v>
      </c>
      <c r="BQ169" s="121" t="e">
        <f ca="1">+IF(AND(ISNUMBER(OFFSET('Hygiene Data'!$H$10,0,10*ROW('Hygiene Data'!H163))),EF169="Yes"),OFFSET('Hygiene Data'!$H$10,0,10*ROW('Hygiene Data'!H163)),IF(AND(ISNUMBER(OFFSET('Hygiene Data'!$H$10,0,10*ROW('Hygiene Data'!H163))),EF169="No",ISNUMBER(OFFSET('Hygiene Data'!$H$10,0,10*ROW('Hygiene Data'!H163)))),CONCATENATE("[",ROUND(OFFSET('Hygiene Data'!$H$10,0,10*ROW('Hygiene Data'!H163)),0),"]"),IF(AND(ISNUMBER(OFFSET('Hygiene Data'!$H$10,0,10*ROW('Hygiene Data'!H163))),EF169="",ISNUMBER(OFFSET('Hygiene Data'!$H$10,0,10*ROW('Hygiene Data'!H163)))),OFFSET('Hygiene Data'!$H$10,0,10*ROW('Hygiene Data'!H163)),NA())))</f>
        <v>#N/A</v>
      </c>
      <c r="BS169" s="28" t="str">
        <f ca="1">+IF(OFFSET('Water Data'!$C$28,0,10*ROW('Water Data'!C163))="","",OFFSET('Water Data'!$C$28,0,10*ROW('Water Data'!C163)))</f>
        <v/>
      </c>
      <c r="BT169" s="28" t="str">
        <f ca="1">+IF(OFFSET('Water Data'!$C$29,0,10*ROW('Water Data'!C163))="","",OFFSET('Water Data'!$C$29,0,10*ROW('Water Data'!C163)))</f>
        <v/>
      </c>
      <c r="BU169" s="28" t="str">
        <f ca="1">+IF(OFFSET('Water Data'!$C$30,0,10*ROW('Water Data'!C163))="","",OFFSET('Water Data'!$C$30,0,10*ROW('Water Data'!C163)))</f>
        <v/>
      </c>
      <c r="BV169" s="28" t="str">
        <f ca="1">+IF(OFFSET('Water Data'!$D$28,0,10*ROW('Water Data'!D163))="","",OFFSET('Water Data'!$D$28,0,10*ROW('Water Data'!D163)))</f>
        <v/>
      </c>
      <c r="BW169" s="28" t="str">
        <f ca="1">+IF(OFFSET('Water Data'!$D$29,0,10*ROW('Water Data'!D163))="","",OFFSET('Water Data'!$D$29,0,10*ROW('Water Data'!D163)))</f>
        <v/>
      </c>
      <c r="BX169" s="28" t="str">
        <f ca="1">+IF(OFFSET('Water Data'!$D$30,0,10*ROW('Water Data'!D163))="","",OFFSET('Water Data'!$D$30,0,10*ROW('Water Data'!D163)))</f>
        <v/>
      </c>
      <c r="BY169" s="28" t="str">
        <f ca="1">+IF(OFFSET('Water Data'!$E$28,0,10*ROW('Water Data'!E163))="","",OFFSET('Water Data'!$E$28,0,10*ROW('Water Data'!E163)))</f>
        <v/>
      </c>
      <c r="BZ169" s="28" t="str">
        <f ca="1">+IF(OFFSET('Water Data'!$E$29,0,10*ROW('Water Data'!E163))="","",OFFSET('Water Data'!$E$29,0,10*ROW('Water Data'!E163)))</f>
        <v/>
      </c>
      <c r="CA169" s="28" t="str">
        <f ca="1">+IF(OFFSET('Water Data'!$E$30,0,10*ROW('Water Data'!E163))="","",OFFSET('Water Data'!$E$30,0,10*ROW('Water Data'!E163)))</f>
        <v/>
      </c>
      <c r="CB169" s="28" t="str">
        <f ca="1">+IF(OFFSET('Water Data'!$F$28,0,10*ROW('Water Data'!F163))="","",OFFSET('Water Data'!$F$28,0,10*ROW('Water Data'!F163)))</f>
        <v/>
      </c>
      <c r="CC169" s="28" t="str">
        <f ca="1">+IF(OFFSET('Water Data'!$F$29,0,10*ROW('Water Data'!F163))="","",OFFSET('Water Data'!$F$29,0,10*ROW('Water Data'!F163)))</f>
        <v/>
      </c>
      <c r="CD169" s="28" t="str">
        <f ca="1">+IF(OFFSET('Water Data'!$F$30,0,10*ROW('Water Data'!F163))="","",OFFSET('Water Data'!$F$30,0,10*ROW('Water Data'!F163)))</f>
        <v/>
      </c>
      <c r="CE169" s="28" t="str">
        <f ca="1">+IF(OFFSET('Water Data'!$G$28,0,10*ROW('Water Data'!G163))="","",OFFSET('Water Data'!$G$28,0,10*ROW('Water Data'!G163)))</f>
        <v/>
      </c>
      <c r="CF169" s="28" t="str">
        <f ca="1">+IF(OFFSET('Water Data'!$G$29,0,10*ROW('Water Data'!G163))="","",OFFSET('Water Data'!$G$29,0,10*ROW('Water Data'!G163)))</f>
        <v/>
      </c>
      <c r="CG169" s="28" t="str">
        <f ca="1">+IF(OFFSET('Water Data'!$G$30,0,10*ROW('Water Data'!G163))="","",OFFSET('Water Data'!$G$30,0,10*ROW('Water Data'!G163)))</f>
        <v/>
      </c>
      <c r="CH169" s="28" t="str">
        <f ca="1">+IF(OFFSET('Water Data'!$H$28,0,10*ROW('Water Data'!H163))="","",OFFSET('Water Data'!$H$28,0,10*ROW('Water Data'!H163)))</f>
        <v/>
      </c>
      <c r="CI169" s="28" t="str">
        <f ca="1">+IF(OFFSET('Water Data'!$H$29,0,10*ROW('Water Data'!H163))="","",OFFSET('Water Data'!$H$29,0,10*ROW('Water Data'!H163)))</f>
        <v/>
      </c>
      <c r="CJ169" s="28" t="str">
        <f ca="1">+IF(OFFSET('Water Data'!$H$30,0,10*ROW('Water Data'!H163))="","",OFFSET('Water Data'!$H$30,0,10*ROW('Water Data'!H163)))</f>
        <v/>
      </c>
      <c r="CK169" s="28" t="str">
        <f ca="1">+IF(OFFSET('Sanitation Data'!$C$29,0,10*ROW('Sanitation Data'!C163))="","",OFFSET('Sanitation Data'!$C$29,0,10*ROW('Sanitation Data'!C163)))</f>
        <v/>
      </c>
      <c r="CL169" s="28" t="str">
        <f ca="1">+IF(OFFSET('Sanitation Data'!$C$30,0,10*ROW('Sanitation Data'!C163))="","",OFFSET('Sanitation Data'!$C$30,0,10*ROW('Sanitation Data'!C163)))</f>
        <v/>
      </c>
      <c r="CM169" s="28" t="str">
        <f ca="1">+IF(OFFSET('Sanitation Data'!$C$31,0,10*ROW('Sanitation Data'!C163))="","",OFFSET('Sanitation Data'!$C$31,0,10*ROW('Sanitation Data'!C163)))</f>
        <v/>
      </c>
      <c r="CN169" s="28" t="str">
        <f ca="1">+IF(OFFSET('Sanitation Data'!$C$32,0,10*ROW('Sanitation Data'!C163))="","",OFFSET('Sanitation Data'!$C$32,0,10*ROW('Sanitation Data'!C163)))</f>
        <v/>
      </c>
      <c r="CO169" s="28" t="str">
        <f ca="1">+IF(OFFSET('Sanitation Data'!$C$33,0,10*ROW('Sanitation Data'!C163))="","",OFFSET('Sanitation Data'!$C$33,0,10*ROW('Sanitation Data'!C163)))</f>
        <v/>
      </c>
      <c r="CP169" s="28" t="str">
        <f ca="1">+IF(OFFSET('Sanitation Data'!$D$29,0,10*ROW('Sanitation Data'!D163))="","",OFFSET('Sanitation Data'!$D$29,0,10*ROW('Sanitation Data'!D163)))</f>
        <v/>
      </c>
      <c r="CQ169" s="28" t="str">
        <f ca="1">+IF(OFFSET('Sanitation Data'!$D$30,0,10*ROW('Sanitation Data'!D163))="","",OFFSET('Sanitation Data'!$D$30,0,10*ROW('Sanitation Data'!D163)))</f>
        <v/>
      </c>
      <c r="CR169" s="28" t="str">
        <f ca="1">+IF(OFFSET('Sanitation Data'!$D$31,0,10*ROW('Sanitation Data'!D163))="","",OFFSET('Sanitation Data'!$D$31,0,10*ROW('Sanitation Data'!D163)))</f>
        <v/>
      </c>
      <c r="CS169" s="28" t="str">
        <f ca="1">+IF(OFFSET('Sanitation Data'!$D$32,0,10*ROW('Sanitation Data'!D163))="","",OFFSET('Sanitation Data'!$D$32,0,10*ROW('Sanitation Data'!D163)))</f>
        <v/>
      </c>
      <c r="CT169" s="28" t="str">
        <f ca="1">+IF(OFFSET('Sanitation Data'!$D$33,0,10*ROW('Sanitation Data'!D163))="","",OFFSET('Sanitation Data'!$D$33,0,10*ROW('Sanitation Data'!D163)))</f>
        <v/>
      </c>
      <c r="CU169" s="28" t="str">
        <f ca="1">+IF(OFFSET('Sanitation Data'!$E$29,0,10*ROW('Sanitation Data'!E163))="","",OFFSET('Sanitation Data'!$E$29,0,10*ROW('Sanitation Data'!E163)))</f>
        <v/>
      </c>
      <c r="CV169" s="28" t="str">
        <f ca="1">+IF(OFFSET('Sanitation Data'!$E$30,0,10*ROW('Sanitation Data'!E163))="","",OFFSET('Sanitation Data'!$E$30,0,10*ROW('Sanitation Data'!E163)))</f>
        <v/>
      </c>
      <c r="CW169" s="28" t="str">
        <f ca="1">+IF(OFFSET('Sanitation Data'!$E$31,0,10*ROW('Sanitation Data'!E163))="","",OFFSET('Sanitation Data'!$E$31,0,10*ROW('Sanitation Data'!E163)))</f>
        <v/>
      </c>
      <c r="CX169" s="28" t="str">
        <f ca="1">+IF(OFFSET('Sanitation Data'!$E$32,0,10*ROW('Sanitation Data'!E163))="","",OFFSET('Sanitation Data'!$E$32,0,10*ROW('Sanitation Data'!E163)))</f>
        <v/>
      </c>
      <c r="CY169" s="28" t="str">
        <f ca="1">+IF(OFFSET('Sanitation Data'!$E$33,0,10*ROW('Sanitation Data'!E163))="","",OFFSET('Sanitation Data'!$E$33,0,10*ROW('Sanitation Data'!E163)))</f>
        <v/>
      </c>
      <c r="CZ169" s="28" t="str">
        <f ca="1">+IF(OFFSET('Sanitation Data'!$F$29,0,10*ROW('Sanitation Data'!F163))="","",OFFSET('Sanitation Data'!$F$29,0,10*ROW('Sanitation Data'!F163)))</f>
        <v/>
      </c>
      <c r="DA169" s="28" t="str">
        <f ca="1">+IF(OFFSET('Sanitation Data'!$F$30,0,10*ROW('Sanitation Data'!F163))="","",OFFSET('Sanitation Data'!$F$30,0,10*ROW('Sanitation Data'!F163)))</f>
        <v/>
      </c>
      <c r="DB169" s="28" t="str">
        <f ca="1">+IF(OFFSET('Sanitation Data'!$F$31,0,10*ROW('Sanitation Data'!F163))="","",OFFSET('Sanitation Data'!$F$31,0,10*ROW('Sanitation Data'!F163)))</f>
        <v/>
      </c>
      <c r="DC169" s="28" t="str">
        <f ca="1">+IF(OFFSET('Sanitation Data'!$F$32,0,10*ROW('Sanitation Data'!F163))="","",OFFSET('Sanitation Data'!$F$32,0,10*ROW('Sanitation Data'!F163)))</f>
        <v/>
      </c>
      <c r="DD169" s="28" t="str">
        <f ca="1">+IF(OFFSET('Sanitation Data'!$F$33,0,10*ROW('Sanitation Data'!F163))="","",OFFSET('Sanitation Data'!$F$33,0,10*ROW('Sanitation Data'!F163)))</f>
        <v/>
      </c>
      <c r="DE169" s="28" t="str">
        <f ca="1">+IF(OFFSET('Sanitation Data'!$G$29,0,10*ROW('Sanitation Data'!G163))="","",OFFSET('Sanitation Data'!$G$29,0,10*ROW('Sanitation Data'!G163)))</f>
        <v/>
      </c>
      <c r="DF169" s="28" t="str">
        <f ca="1">+IF(OFFSET('Sanitation Data'!$G$30,0,10*ROW('Sanitation Data'!G163))="","",OFFSET('Sanitation Data'!$G$30,0,10*ROW('Sanitation Data'!G163)))</f>
        <v/>
      </c>
      <c r="DG169" s="28" t="str">
        <f ca="1">+IF(OFFSET('Sanitation Data'!$G$31,0,10*ROW('Sanitation Data'!G163))="","",OFFSET('Sanitation Data'!$G$31,0,10*ROW('Sanitation Data'!G163)))</f>
        <v/>
      </c>
      <c r="DH169" s="28" t="str">
        <f ca="1">+IF(OFFSET('Sanitation Data'!$G$32,0,10*ROW('Sanitation Data'!G163))="","",OFFSET('Sanitation Data'!$G$32,0,10*ROW('Sanitation Data'!G163)))</f>
        <v/>
      </c>
      <c r="DI169" s="28" t="str">
        <f ca="1">+IF(OFFSET('Sanitation Data'!$G$33,0,10*ROW('Sanitation Data'!G163))="","",OFFSET('Sanitation Data'!$G$33,0,10*ROW('Sanitation Data'!G163)))</f>
        <v/>
      </c>
      <c r="DJ169" s="28" t="str">
        <f ca="1">+IF(OFFSET('Sanitation Data'!$H$29,0,10*ROW('Sanitation Data'!H163))="","",OFFSET('Sanitation Data'!$H$29,0,10*ROW('Sanitation Data'!H163)))</f>
        <v/>
      </c>
      <c r="DK169" s="28" t="str">
        <f ca="1">+IF(OFFSET('Sanitation Data'!$H$30,0,10*ROW('Sanitation Data'!H163))="","",OFFSET('Sanitation Data'!$H$30,0,10*ROW('Sanitation Data'!H163)))</f>
        <v/>
      </c>
      <c r="DL169" s="28" t="str">
        <f ca="1">+IF(OFFSET('Sanitation Data'!$H$31,0,10*ROW('Sanitation Data'!H163))="","",OFFSET('Sanitation Data'!$H$31,0,10*ROW('Sanitation Data'!H163)))</f>
        <v/>
      </c>
      <c r="DM169" s="28" t="str">
        <f ca="1">+IF(OFFSET('Sanitation Data'!$H$32,0,10*ROW('Sanitation Data'!H163))="","",OFFSET('Sanitation Data'!$H$32,0,10*ROW('Sanitation Data'!H163)))</f>
        <v/>
      </c>
      <c r="DN169" s="28" t="str">
        <f ca="1">+IF(OFFSET('Sanitation Data'!$H$33,0,10*ROW('Sanitation Data'!H163))="","",OFFSET('Sanitation Data'!$H$33,0,10*ROW('Sanitation Data'!H163)))</f>
        <v/>
      </c>
      <c r="DO169" s="28" t="str">
        <f ca="1">+IF(OFFSET('Hygiene Data'!$C$12,0,10*ROW('Hygiene Data'!C163))="","",OFFSET('Hygiene Data'!$C$12,0,10*ROW('Hygiene Data'!C163)))</f>
        <v/>
      </c>
      <c r="DP169" s="28" t="str">
        <f ca="1">+IF(OFFSET('Hygiene Data'!$C$13,0,10*ROW('Hygiene Data'!C163))="","",OFFSET('Hygiene Data'!$C$13,0,10*ROW('Hygiene Data'!C163)))</f>
        <v/>
      </c>
      <c r="DQ169" s="28" t="str">
        <f ca="1">+IF(OFFSET('Hygiene Data'!$C$14,0,10*ROW('Hygiene Data'!C163))="","",OFFSET('Hygiene Data'!$C$14,0,10*ROW('Hygiene Data'!C163)))</f>
        <v/>
      </c>
      <c r="DR169" s="28" t="str">
        <f ca="1">+IF(OFFSET('Hygiene Data'!$D$12,0,10*ROW('Hygiene Data'!D163))="","",OFFSET('Hygiene Data'!$D$12,0,10*ROW('Hygiene Data'!D163)))</f>
        <v/>
      </c>
      <c r="DS169" s="28" t="str">
        <f ca="1">+IF(OFFSET('Hygiene Data'!$D$13,0,10*ROW('Hygiene Data'!D163))="","",OFFSET('Hygiene Data'!$D$13,0,10*ROW('Hygiene Data'!D163)))</f>
        <v/>
      </c>
      <c r="DT169" s="28" t="str">
        <f ca="1">+IF(OFFSET('Hygiene Data'!$D$14,0,10*ROW('Hygiene Data'!D163))="","",OFFSET('Hygiene Data'!$D$14,0,10*ROW('Hygiene Data'!D163)))</f>
        <v/>
      </c>
      <c r="DU169" s="28" t="str">
        <f ca="1">+IF(OFFSET('Hygiene Data'!$E$12,0,10*ROW('Hygiene Data'!E163))="","",OFFSET('Hygiene Data'!$E$12,0,10*ROW('Hygiene Data'!E163)))</f>
        <v/>
      </c>
      <c r="DV169" s="28" t="str">
        <f ca="1">+IF(OFFSET('Hygiene Data'!$E$13,0,10*ROW('Hygiene Data'!E163))="","",OFFSET('Hygiene Data'!$E$13,0,10*ROW('Hygiene Data'!E163)))</f>
        <v/>
      </c>
      <c r="DW169" s="28" t="str">
        <f ca="1">+IF(OFFSET('Hygiene Data'!$E$14,0,10*ROW('Hygiene Data'!E163))="","",OFFSET('Hygiene Data'!$E$14,0,10*ROW('Hygiene Data'!E163)))</f>
        <v/>
      </c>
      <c r="DX169" s="28" t="str">
        <f ca="1">+IF(OFFSET('Hygiene Data'!$F$12,0,10*ROW('Hygiene Data'!F163))="","",OFFSET('Hygiene Data'!$F$12,0,10*ROW('Hygiene Data'!F163)))</f>
        <v/>
      </c>
      <c r="DY169" s="28" t="str">
        <f ca="1">+IF(OFFSET('Hygiene Data'!$F$13,0,10*ROW('Hygiene Data'!F163))="","",OFFSET('Hygiene Data'!$F$13,0,10*ROW('Hygiene Data'!F163)))</f>
        <v/>
      </c>
      <c r="DZ169" s="28" t="str">
        <f ca="1">+IF(OFFSET('Hygiene Data'!$F$14,0,10*ROW('Hygiene Data'!F163))="","",OFFSET('Hygiene Data'!$F$14,0,10*ROW('Hygiene Data'!F163)))</f>
        <v/>
      </c>
      <c r="EA169" s="28" t="str">
        <f ca="1">+IF(OFFSET('Hygiene Data'!$G$12,0,10*ROW('Hygiene Data'!G163))="","",OFFSET('Hygiene Data'!$G$12,0,10*ROW('Hygiene Data'!G163)))</f>
        <v/>
      </c>
      <c r="EB169" s="28" t="str">
        <f ca="1">+IF(OFFSET('Hygiene Data'!$G$13,0,10*ROW('Hygiene Data'!G163))="","",OFFSET('Hygiene Data'!$G$13,0,10*ROW('Hygiene Data'!G163)))</f>
        <v/>
      </c>
      <c r="EC169" s="28" t="str">
        <f ca="1">+IF(OFFSET('Hygiene Data'!$G$14,0,10*ROW('Hygiene Data'!G163))="","",OFFSET('Hygiene Data'!$G$14,0,10*ROW('Hygiene Data'!G163)))</f>
        <v/>
      </c>
      <c r="ED169" s="28" t="str">
        <f ca="1">+IF(OFFSET('Hygiene Data'!$H$12,0,10*ROW('Hygiene Data'!H163))="","",OFFSET('Hygiene Data'!$H$12,0,10*ROW('Hygiene Data'!H163)))</f>
        <v/>
      </c>
      <c r="EE169" s="28" t="str">
        <f ca="1">+IF(OFFSET('Hygiene Data'!$H$13,0,10*ROW('Hygiene Data'!H163))="","",OFFSET('Hygiene Data'!$H$13,0,10*ROW('Hygiene Data'!H163)))</f>
        <v/>
      </c>
      <c r="EF169" s="28" t="str">
        <f ca="1">+IF(OFFSET('Hygiene Data'!$H$14,0,10*ROW('Hygiene Data'!H163))="","",OFFSET('Hygiene Data'!$H$14,0,10*ROW('Hygiene Data'!H163)))</f>
        <v/>
      </c>
    </row>
    <row r="170" spans="1:136" x14ac:dyDescent="0.2">
      <c r="A170" s="44" t="str">
        <f ca="1">+IF(OFFSET('Water Data'!$B$1,0,10*ROW('Water Data'!B167))="","",OFFSET('Water Data'!$B$1,0,10*ROW('Water Data'!B167)))</f>
        <v/>
      </c>
      <c r="B170" s="44" t="str">
        <f ca="1">+IF(OFFSET('Water Data'!$A$3,0,10*ROW('Water Data'!A167))="","",OFFSET('Water Data'!$A$3,0,10*ROW('Water Data'!A167)))</f>
        <v/>
      </c>
      <c r="C170" s="44" t="str">
        <f ca="1">+IF(OFFSET('Water Data'!$C$3,0,10*ROW('Water Data'!C167))="","",OFFSET('Water Data'!$C$3,0,10*ROW('Water Data'!C167)))</f>
        <v/>
      </c>
      <c r="D170" s="119" t="e">
        <f ca="1">+IF(AND(ISNUMBER(OFFSET('Water Data'!$C$5,0,10*ROW('Water Data'!C164))),BS170="Yes"),100-OFFSET('Water Data'!$C$5,0,10*ROW('Water Data'!C164)),IF(AND(ISNUMBER(OFFSET('Water Data'!$C$5,0,10*ROW('Water Data'!C164))),BS170="No",ISNUMBER(OFFSET('Water Data'!$C$5,0,10*ROW('Water Data'!C164)))),CONCATENATE("[",ROUND(100-OFFSET('Water Data'!$C$5,0,10*ROW('Water Data'!C164)),0),"]"),IF(AND(ISNUMBER(OFFSET('Water Data'!$C$5,0,10*ROW('Water Data'!C164))),BS170="",ISNUMBER(OFFSET('Water Data'!$C$5,0,10*ROW('Water Data'!C164)))),100-OFFSET('Water Data'!$C$5,0,10*ROW('Water Data'!C164)),NA())))</f>
        <v>#N/A</v>
      </c>
      <c r="E170" s="119" t="e">
        <f ca="1">+IF(AND(ISNUMBER(OFFSET('Water Data'!$C$7,0,10*ROW('Water Data'!D164))),BT170="Yes"),OFFSET('Water Data'!$C$7,0,10*ROW('Water Data'!C164)),IF(AND(ISNUMBER(OFFSET('Water Data'!$C$7,0,10*ROW('Water Data'!C164))),BT170="No",ISNUMBER(OFFSET('Water Data'!$C$7,0,10*ROW('Water Data'!C164)))),CONCATENATE("[",ROUND(OFFSET('Water Data'!$C$7,0,10*ROW('Water Data'!C164)),0),"]"),IF(AND(ISNUMBER(OFFSET('Water Data'!$C$7,0,10*ROW('Water Data'!C164))),BT170="",ISNUMBER(OFFSET('Water Data'!$C$7,0,10*ROW('Water Data'!C164)))),OFFSET('Water Data'!$C$7,0,10*ROW('Water Data'!C164)),NA())))</f>
        <v>#N/A</v>
      </c>
      <c r="F170" s="119" t="e">
        <f ca="1">+IF(AND(ISNUMBER(OFFSET('Water Data'!$C$10,0,10*ROW('Water Data'!C164))),BU170="Yes"),OFFSET('Water Data'!$C$10,0,10*ROW('Water Data'!C164)),IF(AND(ISNUMBER(OFFSET('Water Data'!$C$10,0,10*ROW('Water Data'!C164))),BU170="No",ISNUMBER(OFFSET('Water Data'!$C$10,0,10*ROW('Water Data'!C164)))),CONCATENATE("[",ROUND(OFFSET('Water Data'!$C$10,0,10*ROW('Water Data'!C164)),0),"]"),IF(AND(ISNUMBER(OFFSET('Water Data'!$C$10,0,10*ROW('Water Data'!C164))),BU170="",ISNUMBER(OFFSET('Water Data'!$C$10,0,10*ROW('Water Data'!C164)))),OFFSET('Water Data'!$C$10,0,10*ROW('Water Data'!C164)),NA())))</f>
        <v>#N/A</v>
      </c>
      <c r="G170" s="119" t="e">
        <f ca="1">+IF(AND(ISNUMBER(OFFSET('Water Data'!$D$5,0,10*ROW('Water Data'!D164))),BV170="Yes"),100-OFFSET('Water Data'!$D$5,0,10*ROW('Water Data'!D164)),IF(AND(ISNUMBER(OFFSET('Water Data'!$D$5,0,10*ROW('Water Data'!D164))),BV170="No",ISNUMBER(OFFSET('Water Data'!$D$5,0,10*ROW('Water Data'!D164)))),CONCATENATE("[",ROUND(100-OFFSET('Water Data'!$D$5,0,10*ROW('Water Data'!D164)),0),"]"),IF(AND(ISNUMBER(OFFSET('Water Data'!$D$5,0,10*ROW('Water Data'!D164))),BV170="",ISNUMBER(OFFSET('Water Data'!$D$5,0,10*ROW('Water Data'!D164)))),100-OFFSET('Water Data'!$D$5,0,10*ROW('Water Data'!D164)),NA())))</f>
        <v>#N/A</v>
      </c>
      <c r="H170" s="119" t="e">
        <f ca="1">+IF(AND(ISNUMBER(OFFSET('Water Data'!$D$7,0,10*ROW('Water Data'!D164))),BW170="Yes"),OFFSET('Water Data'!$D$7,0,10*ROW('Water Data'!D164)),IF(AND(ISNUMBER(OFFSET('Water Data'!$D$7,0,10*ROW('Water Data'!D164))),BW170="No",ISNUMBER(OFFSET('Water Data'!$D$7,0,10*ROW('Water Data'!D164)))),CONCATENATE("[",ROUND(OFFSET('Water Data'!$C$7,0,10*ROW('Water Data'!D164)),0),"]"),IF(AND(ISNUMBER(OFFSET('Water Data'!$D$7,0,10*ROW('Water Data'!D164))),BW170="",ISNUMBER(OFFSET('Water Data'!$D$7,0,10*ROW('Water Data'!D164)))),OFFSET('Water Data'!$D$7,0,10*ROW('Water Data'!D164)),NA())))</f>
        <v>#N/A</v>
      </c>
      <c r="I170" s="119" t="e">
        <f ca="1">+IF(AND(ISNUMBER(OFFSET('Water Data'!$D$10,0,10*ROW('Water Data'!D164))),BX170="Yes"),OFFSET('Water Data'!$D$10,0,10*ROW('Water Data'!D164)),IF(AND(ISNUMBER(OFFSET('Water Data'!$D$10,0,10*ROW('Water Data'!D164))),BX170="No",ISNUMBER(OFFSET('Water Data'!$D$10,0,10*ROW('Water Data'!D164)))),CONCATENATE("[",ROUND(OFFSET('Water Data'!$D$10,0,10*ROW('Water Data'!D164)),0),"]"),IF(AND(ISNUMBER(OFFSET('Water Data'!$D$10,0,10*ROW('Water Data'!D164))),BX170="",ISNUMBER(OFFSET('Water Data'!$D$10,0,10*ROW('Water Data'!D164)))),OFFSET('Water Data'!$D$10,0,10*ROW('Water Data'!D164)),NA())))</f>
        <v>#N/A</v>
      </c>
      <c r="J170" s="119" t="e">
        <f ca="1">+IF(AND(ISNUMBER(OFFSET('Water Data'!$E$5,0,10*ROW('Water Data'!E164))),BY170="Yes"),100-OFFSET('Water Data'!$E$5,0,10*ROW('Water Data'!E164)),IF(AND(ISNUMBER(OFFSET('Water Data'!$E$5,0,10*ROW('Water Data'!E164))),BY170="No",ISNUMBER(OFFSET('Water Data'!$E$5,0,10*ROW('Water Data'!E164)))),CONCATENATE("[",ROUND(100-OFFSET('Water Data'!$E$5,0,10*ROW('Water Data'!E164)),0),"]"),IF(AND(ISNUMBER(OFFSET('Water Data'!$E$5,0,10*ROW('Water Data'!E164))),BY170="",ISNUMBER(OFFSET('Water Data'!$E$5,0,10*ROW('Water Data'!E164)))),100-OFFSET('Water Data'!$E$5,0,10*ROW('Water Data'!E164)),NA())))</f>
        <v>#N/A</v>
      </c>
      <c r="K170" s="119" t="e">
        <f ca="1">+IF(AND(ISNUMBER(OFFSET('Water Data'!$E$7,0,10*ROW('Water Data'!E164))),BZ170="Yes"),OFFSET('Water Data'!$E$7,0,10*ROW('Water Data'!E164)),IF(AND(ISNUMBER(OFFSET('Water Data'!$E$7,0,10*ROW('Water Data'!E164))),BZ170="No",ISNUMBER(OFFSET('Water Data'!$E$7,0,10*ROW('Water Data'!E164)))),CONCATENATE("[",ROUND(OFFSET('Water Data'!$E$7,0,10*ROW('Water Data'!E164)),0),"]"),IF(AND(ISNUMBER(OFFSET('Water Data'!$E$7,0,10*ROW('Water Data'!E164))),BZ170="",ISNUMBER(OFFSET('Water Data'!$E$7,0,10*ROW('Water Data'!E164)))),OFFSET('Water Data'!$E$7,0,10*ROW('Water Data'!E164)),NA())))</f>
        <v>#N/A</v>
      </c>
      <c r="L170" s="119" t="e">
        <f ca="1">+IF(AND(ISNUMBER(OFFSET('Water Data'!$E$10,0,10*ROW('Water Data'!E164))),CA170="Yes"),OFFSET('Water Data'!$E$10,0,10*ROW('Water Data'!E164)),IF(AND(ISNUMBER(OFFSET('Water Data'!$E$10,0,10*ROW('Water Data'!E164))),CA170="No",ISNUMBER(OFFSET('Water Data'!$E$10,0,10*ROW('Water Data'!E164)))),CONCATENATE("[",ROUND(OFFSET('Water Data'!$E$10,0,10*ROW('Water Data'!E164)),0),"]"),IF(AND(ISNUMBER(OFFSET('Water Data'!$E$10,0,10*ROW('Water Data'!E164))),CA170="",ISNUMBER(OFFSET('Water Data'!$E$10,0,10*ROW('Water Data'!E164)))),OFFSET('Water Data'!$E$10,0,10*ROW('Water Data'!E164)),NA())))</f>
        <v>#N/A</v>
      </c>
      <c r="M170" s="119" t="e">
        <f ca="1">+IF(AND(ISNUMBER(OFFSET('Water Data'!$F$5,0,10*ROW('Water Data'!F164))),CB170="Yes"),100-OFFSET('Water Data'!$F$5,0,10*ROW('Water Data'!F164)),IF(AND(ISNUMBER(OFFSET('Water Data'!$F$5,0,10*ROW('Water Data'!F164))),CB170="No",ISNUMBER(OFFSET('Water Data'!$F$5,0,10*ROW('Water Data'!F164)))),CONCATENATE("[",ROUND(100-OFFSET('Water Data'!$F$5,0,10*ROW('Water Data'!F164)),0),"]"),IF(AND(ISNUMBER(OFFSET('Water Data'!$F$5,0,10*ROW('Water Data'!F164))),CB170="",ISNUMBER(OFFSET('Water Data'!$F$5,0,10*ROW('Water Data'!F164)))),100-OFFSET('Water Data'!$F$5,0,10*ROW('Water Data'!F164)),NA())))</f>
        <v>#N/A</v>
      </c>
      <c r="N170" s="119" t="e">
        <f ca="1">+IF(AND(ISNUMBER(OFFSET('Water Data'!$F$7,0,10*ROW('Water Data'!F164))),CC170="Yes"),OFFSET('Water Data'!$F$7,0,10*ROW('Water Data'!F164)),IF(AND(ISNUMBER(OFFSET('Water Data'!$F$7,0,10*ROW('Water Data'!F164))),CC170="No",ISNUMBER(OFFSET('Water Data'!$F$7,0,10*ROW('Water Data'!F164)))),CONCATENATE("[",ROUND(OFFSET('Water Data'!$F$7,0,10*ROW('Water Data'!F164)),0),"]"),IF(AND(ISNUMBER(OFFSET('Water Data'!$F$7,0,10*ROW('Water Data'!F164))),CC170="",ISNUMBER(OFFSET('Water Data'!$F$7,0,10*ROW('Water Data'!F164)))),OFFSET('Water Data'!$F$7,0,10*ROW('Water Data'!F164)),NA())))</f>
        <v>#N/A</v>
      </c>
      <c r="O170" s="119" t="e">
        <f ca="1">+IF(AND(ISNUMBER(OFFSET('Water Data'!$F$10,0,10*ROW('Water Data'!F164))),CD170="Yes"),OFFSET('Water Data'!$F$10,0,10*ROW('Water Data'!F164)),IF(AND(ISNUMBER(OFFSET('Water Data'!$F$10,0,10*ROW('Water Data'!F164))),CD170="No",ISNUMBER(OFFSET('Water Data'!$F$10,0,10*ROW('Water Data'!F164)))),CONCATENATE("[",ROUND(OFFSET('Water Data'!$F$10,0,10*ROW('Water Data'!F164)),0),"]"),IF(AND(ISNUMBER(OFFSET('Water Data'!$F$10,0,10*ROW('Water Data'!F164))),CD170="",ISNUMBER(OFFSET('Water Data'!$F$10,0,10*ROW('Water Data'!F164)))),OFFSET('Water Data'!$F$10,0,10*ROW('Water Data'!F164)),NA())))</f>
        <v>#N/A</v>
      </c>
      <c r="P170" s="119" t="e">
        <f ca="1">+IF(AND(ISNUMBER(OFFSET('Water Data'!$G$5,0,10*ROW('Water Data'!G164))),CE170="Yes"),100-OFFSET('Water Data'!$G$5,0,10*ROW('Water Data'!G164)),IF(AND(ISNUMBER(OFFSET('Water Data'!$G$5,0,10*ROW('Water Data'!G164))),CE170="No",ISNUMBER(OFFSET('Water Data'!$G$5,0,10*ROW('Water Data'!G164)))),CONCATENATE("[",ROUND(100-OFFSET('Water Data'!$G$5,0,10*ROW('Water Data'!G164)),0),"]"),IF(AND(ISNUMBER(OFFSET('Water Data'!$G$5,0,10*ROW('Water Data'!G164))),CE170="",ISNUMBER(OFFSET('Water Data'!$G$5,0,10*ROW('Water Data'!G164)))),100-OFFSET('Water Data'!$G$5,0,10*ROW('Water Data'!G164)),NA())))</f>
        <v>#N/A</v>
      </c>
      <c r="Q170" s="119" t="e">
        <f ca="1">+IF(AND(ISNUMBER(OFFSET('Water Data'!$G$7,0,10*ROW('Water Data'!G164))),CF170="Yes"),OFFSET('Water Data'!$G$7,0,10*ROW('Water Data'!G164)),IF(AND(ISNUMBER(OFFSET('Water Data'!$G$7,0,10*ROW('Water Data'!G164))),CF170="No",ISNUMBER(OFFSET('Water Data'!$G$7,0,10*ROW('Water Data'!G164)))),CONCATENATE("[",ROUND(OFFSET('Water Data'!$G$7,0,10*ROW('Water Data'!G164)),0),"]"),IF(AND(ISNUMBER(OFFSET('Water Data'!$G$7,0,10*ROW('Water Data'!G164))),CF170="",ISNUMBER(OFFSET('Water Data'!$G$7,0,10*ROW('Water Data'!G164)))),OFFSET('Water Data'!$G$7,0,10*ROW('Water Data'!G164)),NA())))</f>
        <v>#N/A</v>
      </c>
      <c r="R170" s="119" t="e">
        <f ca="1">+IF(AND(ISNUMBER(OFFSET('Water Data'!$G$10,0,10*ROW('Water Data'!G164))),CG170="Yes"),OFFSET('Water Data'!$G$10,0,10*ROW('Water Data'!G164)),IF(AND(ISNUMBER(OFFSET('Water Data'!$G$10,0,10*ROW('Water Data'!G164))),CG170="No",ISNUMBER(OFFSET('Water Data'!$G$10,0,10*ROW('Water Data'!G164)))),CONCATENATE("[",ROUND(OFFSET('Water Data'!$G$10,0,10*ROW('Water Data'!G164)),0),"]"),IF(AND(ISNUMBER(OFFSET('Water Data'!$G$10,0,10*ROW('Water Data'!G164))),CG170="",ISNUMBER(OFFSET('Water Data'!$G$10,0,10*ROW('Water Data'!G164)))),OFFSET('Water Data'!$G$10,0,10*ROW('Water Data'!G164)),NA())))</f>
        <v>#N/A</v>
      </c>
      <c r="S170" s="119" t="e">
        <f ca="1">+IF(AND(ISNUMBER(OFFSET('Water Data'!$H$5,0,10*ROW('Water Data'!H164))),CH170="Yes"),100-OFFSET('Water Data'!$H$5,0,10*ROW('Water Data'!H164)),IF(AND(ISNUMBER(OFFSET('Water Data'!$H$5,0,10*ROW('Water Data'!H164))),CH170="No",ISNUMBER(OFFSET('Water Data'!$H$5,0,10*ROW('Water Data'!H164)))),CONCATENATE("[",ROUND(100-OFFSET('Water Data'!$H$5,0,10*ROW('Water Data'!H164)),0),"]"),IF(AND(ISNUMBER(OFFSET('Water Data'!$H$5,0,10*ROW('Water Data'!H164))),CH170="",ISNUMBER(OFFSET('Water Data'!$H$5,0,10*ROW('Water Data'!H164)))),100-OFFSET('Water Data'!$H$5,0,10*ROW('Water Data'!H164)),NA())))</f>
        <v>#N/A</v>
      </c>
      <c r="T170" s="119" t="e">
        <f ca="1">+IF(AND(ISNUMBER(OFFSET('Water Data'!$H$7,0,10*ROW('Water Data'!H164))),CI170="Yes"),OFFSET('Water Data'!$H$7,0,10*ROW('Water Data'!H164)),IF(AND(ISNUMBER(OFFSET('Water Data'!$H$7,0,10*ROW('Water Data'!H164))),CI170="No",ISNUMBER(OFFSET('Water Data'!$H$7,0,10*ROW('Water Data'!H164)))),CONCATENATE("[",ROUND(OFFSET('Water Data'!$H$7,0,10*ROW('Water Data'!H164)),0),"]"),IF(AND(ISNUMBER(OFFSET('Water Data'!$H$7,0,10*ROW('Water Data'!H164))),CI170="",ISNUMBER(OFFSET('Water Data'!$H$7,0,10*ROW('Water Data'!H164)))),OFFSET('Water Data'!$H$7,0,10*ROW('Water Data'!H164)),NA())))</f>
        <v>#N/A</v>
      </c>
      <c r="U170" s="119" t="e">
        <f ca="1">+IF(AND(ISNUMBER(OFFSET('Water Data'!$H$10,0,10*ROW('Water Data'!H164))),CJ170="Yes"),OFFSET('Water Data'!$H$10,0,10*ROW('Water Data'!H164)),IF(AND(ISNUMBER(OFFSET('Water Data'!$H$10,0,10*ROW('Water Data'!H164))),CJ170="No",ISNUMBER(OFFSET('Water Data'!$H$10,0,10*ROW('Water Data'!H164)))),CONCATENATE("[",ROUND(OFFSET('Water Data'!$H$10,0,10*ROW('Water Data'!H164)),0),"]"),IF(AND(ISNUMBER(OFFSET('Water Data'!$H$10,0,10*ROW('Water Data'!H164))),CJ170="",ISNUMBER(OFFSET('Water Data'!$H$10,0,10*ROW('Water Data'!H164)))),OFFSET('Water Data'!$H$10,0,10*ROW('Water Data'!H164)),NA())))</f>
        <v>#N/A</v>
      </c>
      <c r="V170" s="120" t="e">
        <f ca="1">+IF(AND(ISNUMBER(OFFSET('Sanitation Data'!$C$5,0,10*ROW('Sanitation Data'!C164))),CK170="Yes"),100-OFFSET('Sanitation Data'!$C$5,0,10*ROW('Sanitation Data'!C164)),IF(AND(ISNUMBER(OFFSET('Sanitation Data'!$C$5,0,10*ROW('Sanitation Data'!C164))),CK170="No",ISNUMBER(OFFSET('Sanitation Data'!$C$5,0,10*ROW('Sanitation Data'!C164)))),CONCATENATE("[",ROUND(100-OFFSET('Sanitation Data'!$C$5,0,10*ROW('Sanitation Data'!C164)),0),"]"),IF(AND(ISNUMBER(OFFSET('Sanitation Data'!$C$5,0,10*ROW('Sanitation Data'!C164))),CK170="",ISNUMBER(OFFSET('Sanitation Data'!$C$5,0,10*ROW('Sanitation Data'!C164)))),100-OFFSET('Sanitation Data'!$C$5,0,10*ROW('Sanitation Data'!C164)),NA())))</f>
        <v>#N/A</v>
      </c>
      <c r="W170" s="120" t="e">
        <f ca="1">+IF(AND(ISNUMBER(OFFSET('Sanitation Data'!$C$7,0,10*ROW('Sanitation Data'!C164))),CL170="Yes"),OFFSET('Sanitation Data'!$C$7,0,10*ROW('Sanitation Data'!C164)),IF(AND(ISNUMBER(OFFSET('Sanitation Data'!$C$7,0,10*ROW('Sanitation Data'!C164))),CL170="No",ISNUMBER(OFFSET('Sanitation Data'!$C$7,0,10*ROW('Sanitation Data'!C164)))),CONCATENATE("[",ROUND(OFFSET('Sanitation Data'!$C$7,0,10*ROW('Sanitation Data'!C164)),0),"]"),IF(AND(ISNUMBER(OFFSET('Sanitation Data'!$C$7,0,10*ROW('Sanitation Data'!C164))),CL170="",ISNUMBER(OFFSET('Sanitation Data'!$C$7,0,10*ROW('Sanitation Data'!C164)))),OFFSET('Sanitation Data'!$C$7,0,10*ROW('Sanitation Data'!C164)),NA())))</f>
        <v>#N/A</v>
      </c>
      <c r="X170" s="120" t="e">
        <f ca="1">+IF(AND(ISNUMBER(OFFSET('Sanitation Data'!$C$11,0,10*ROW('Sanitation Data'!C164))),CM170="Yes"),OFFSET('Sanitation Data'!$C$11,0,10*ROW('Sanitation Data'!C164)),IF(AND(ISNUMBER(OFFSET('Sanitation Data'!$C$11,0,10*ROW('Sanitation Data'!C164))),CM170="No",ISNUMBER(OFFSET('Sanitation Data'!$C$11,0,10*ROW('Sanitation Data'!C164)))),CONCATENATE("[",ROUND(OFFSET('Sanitation Data'!$C$11,0,10*ROW('Sanitation Data'!C164)),0),"]"),IF(AND(ISNUMBER(OFFSET('Sanitation Data'!$C$11,0,10*ROW('Sanitation Data'!C164))),CM170="",ISNUMBER(OFFSET('Sanitation Data'!$C$11,0,10*ROW('Sanitation Data'!C164)))),OFFSET('Sanitation Data'!$C$11,0,10*ROW('Sanitation Data'!C164)),NA())))</f>
        <v>#N/A</v>
      </c>
      <c r="Y170" s="120" t="e">
        <f ca="1">+IF(AND(ISNUMBER(OFFSET('Sanitation Data'!$C$12,0,10*ROW('Sanitation Data'!C164))),CN170="Yes"),OFFSET('Sanitation Data'!$C$12,0,10*ROW('Sanitation Data'!C164)),IF(AND(ISNUMBER(OFFSET('Sanitation Data'!$C$12,0,10*ROW('Sanitation Data'!C164))),CN170="No",ISNUMBER(OFFSET('Sanitation Data'!$C$12,0,10*ROW('Sanitation Data'!C164)))),CONCATENATE("[",ROUND(OFFSET('Sanitation Data'!$C$12,0,10*ROW('Sanitation Data'!C164)),0),"]"),IF(AND(ISNUMBER(OFFSET('Sanitation Data'!$C$12,0,10*ROW('Sanitation Data'!C164))),CN170="",ISNUMBER(OFFSET('Sanitation Data'!$C$12,0,10*ROW('Sanitation Data'!C164)))),OFFSET('Sanitation Data'!$C$12,0,10*ROW('Sanitation Data'!C164)),NA())))</f>
        <v>#N/A</v>
      </c>
      <c r="Z170" s="120" t="e">
        <f ca="1">+IF(AND(ISNUMBER(OFFSET('Sanitation Data'!$C$13,0,10*ROW('Sanitation Data'!C164))),CO170="Yes"),OFFSET('Sanitation Data'!$C$13,0,10*ROW('Sanitation Data'!C164)),IF(AND(ISNUMBER(OFFSET('Sanitation Data'!$C$13,0,10*ROW('Sanitation Data'!C164))),CO170="No",ISNUMBER(OFFSET('Sanitation Data'!$C$13,0,10*ROW('Sanitation Data'!C164)))),CONCATENATE("[",ROUND(OFFSET('Sanitation Data'!$C$13,0,10*ROW('Sanitation Data'!C164)),0),"]"),IF(AND(ISNUMBER(OFFSET('Sanitation Data'!$C$13,0,10*ROW('Sanitation Data'!C164))),CO170="",ISNUMBER(OFFSET('Sanitation Data'!$C$13,0,10*ROW('Sanitation Data'!C164)))),OFFSET('Sanitation Data'!$C$13,0,10*ROW('Sanitation Data'!C164)),NA())))</f>
        <v>#N/A</v>
      </c>
      <c r="AA170" s="120" t="e">
        <f ca="1">+IF(AND(ISNUMBER(OFFSET('Sanitation Data'!$D$5,0,10*ROW('Sanitation Data'!D164))),CP170="Yes"),100-OFFSET('Sanitation Data'!$D$5,0,10*ROW('Sanitation Data'!D164)),IF(AND(ISNUMBER(OFFSET('Sanitation Data'!$D$5,0,10*ROW('Sanitation Data'!D164))),CP170="No",ISNUMBER(OFFSET('Sanitation Data'!$D$5,0,10*ROW('Sanitation Data'!D164)))),CONCATENATE("[",ROUND(100-OFFSET('Sanitation Data'!$D$5,0,10*ROW('Sanitation Data'!D164)),0),"]"),IF(AND(ISNUMBER(OFFSET('Sanitation Data'!$D$5,0,10*ROW('Sanitation Data'!D164))),CP170="",ISNUMBER(OFFSET('Sanitation Data'!$D$5,0,10*ROW('Sanitation Data'!D164)))),100-OFFSET('Sanitation Data'!$D$5,0,10*ROW('Sanitation Data'!D164)),NA())))</f>
        <v>#N/A</v>
      </c>
      <c r="AB170" s="120" t="e">
        <f ca="1">+IF(AND(ISNUMBER(OFFSET('Sanitation Data'!$D$7,0,10*ROW('Sanitation Data'!D164))),CQ170="Yes"),OFFSET('Sanitation Data'!$D$7,0,10*ROW('Sanitation Data'!G164)),IF(AND(ISNUMBER(OFFSET('Sanitation Data'!$D$7,0,10*ROW('Sanitation Data'!D164))),CQ170="No",ISNUMBER(OFFSET('Sanitation Data'!$D$7,0,10*ROW('Sanitation Data'!D164)))),CONCATENATE("[",ROUND(OFFSET('Sanitation Data'!$D$7,0,10*ROW('Sanitation Data'!D164)),0),"]"),IF(AND(ISNUMBER(OFFSET('Sanitation Data'!$D$7,0,10*ROW('Sanitation Data'!D164))),CQ170="",ISNUMBER(OFFSET('Sanitation Data'!$D$7,0,10*ROW('Sanitation Data'!D164)))),OFFSET('Sanitation Data'!$D$7,0,10*ROW('Sanitation Data'!D164)),NA())))</f>
        <v>#N/A</v>
      </c>
      <c r="AC170" s="120" t="e">
        <f ca="1">+IF(AND(ISNUMBER(OFFSET('Sanitation Data'!$D$11,0,10*ROW('Sanitation Data'!D164))),CR170="Yes"),OFFSET('Sanitation Data'!$D$11,0,10*ROW('Sanitation Data'!D164)),IF(AND(ISNUMBER(OFFSET('Sanitation Data'!$D$11,0,10*ROW('Sanitation Data'!D164))),CR170="No",ISNUMBER(OFFSET('Sanitation Data'!$D$11,0,10*ROW('Sanitation Data'!D164)))),CONCATENATE("[",ROUND(OFFSET('Sanitation Data'!$D$11,0,10*ROW('Sanitation Data'!D164)),0),"]"),IF(AND(ISNUMBER(OFFSET('Sanitation Data'!$D$11,0,10*ROW('Sanitation Data'!D164))),CR170="",ISNUMBER(OFFSET('Sanitation Data'!$D$11,0,10*ROW('Sanitation Data'!D164)))),OFFSET('Sanitation Data'!$D$11,0,10*ROW('Sanitation Data'!D164)),NA())))</f>
        <v>#N/A</v>
      </c>
      <c r="AD170" s="120" t="e">
        <f ca="1">+IF(AND(ISNUMBER(OFFSET('Sanitation Data'!$D$12,0,10*ROW('Sanitation Data'!D164))),CS170="Yes"),OFFSET('Sanitation Data'!$D$12,0,10*ROW('Sanitation Data'!D164)),IF(AND(ISNUMBER(OFFSET('Sanitation Data'!$D$12,0,10*ROW('Sanitation Data'!D164))),CS170="No",ISNUMBER(OFFSET('Sanitation Data'!$D$12,0,10*ROW('Sanitation Data'!D164)))),CONCATENATE("[",ROUND(OFFSET('Sanitation Data'!$D$12,0,10*ROW('Sanitation Data'!D164)),0),"]"),IF(AND(ISNUMBER(OFFSET('Sanitation Data'!$D$12,0,10*ROW('Sanitation Data'!D164))),CS170="",ISNUMBER(OFFSET('Sanitation Data'!$D$12,0,10*ROW('Sanitation Data'!D164)))),OFFSET('Sanitation Data'!$D$12,0,10*ROW('Sanitation Data'!D164)),NA())))</f>
        <v>#N/A</v>
      </c>
      <c r="AE170" s="120" t="e">
        <f ca="1">+IF(AND(ISNUMBER(OFFSET('Sanitation Data'!$D$13,0,10*ROW('Sanitation Data'!D164))),CT170="Yes"),OFFSET('Sanitation Data'!$D$13,0,10*ROW('Sanitation Data'!D164)),IF(AND(ISNUMBER(OFFSET('Sanitation Data'!$D$13,0,10*ROW('Sanitation Data'!D164))),CT170="No",ISNUMBER(OFFSET('Sanitation Data'!$D$13,0,10*ROW('Sanitation Data'!D164)))),CONCATENATE("[",ROUND(OFFSET('Sanitation Data'!$D$13,0,10*ROW('Sanitation Data'!D164)),0),"]"),IF(AND(ISNUMBER(OFFSET('Sanitation Data'!$D$13,0,10*ROW('Sanitation Data'!D164))),CT170="",ISNUMBER(OFFSET('Sanitation Data'!$D$13,0,10*ROW('Sanitation Data'!D164)))),OFFSET('Sanitation Data'!$D$13,0,10*ROW('Sanitation Data'!D164)),NA())))</f>
        <v>#N/A</v>
      </c>
      <c r="AF170" s="120" t="e">
        <f ca="1">+IF(AND(ISNUMBER(OFFSET('Sanitation Data'!$E$5,0,10*ROW('Sanitation Data'!E164))),CU170="Yes"),100-OFFSET('Sanitation Data'!$E$5,0,10*ROW('Sanitation Data'!E164)),IF(AND(ISNUMBER(OFFSET('Sanitation Data'!$E$5,0,10*ROW('Sanitation Data'!E164))),CU170="No",ISNUMBER(OFFSET('Sanitation Data'!$E$5,0,10*ROW('Sanitation Data'!E164)))),CONCATENATE("[",ROUND(100-OFFSET('Sanitation Data'!$E$5,0,10*ROW('Sanitation Data'!E164)),0),"]"),IF(AND(ISNUMBER(OFFSET('Sanitation Data'!$E$5,0,10*ROW('Sanitation Data'!E164))),CU170="",ISNUMBER(OFFSET('Sanitation Data'!$E$5,0,10*ROW('Sanitation Data'!E164)))),100-OFFSET('Sanitation Data'!$E$5,0,10*ROW('Sanitation Data'!E164)),NA())))</f>
        <v>#N/A</v>
      </c>
      <c r="AG170" s="120" t="e">
        <f ca="1">+IF(AND(ISNUMBER(OFFSET('Sanitation Data'!$E$7,0,10*ROW('Sanitation Data'!E164))),CV170="Yes"),OFFSET('Sanitation Data'!$E$7,0,10*ROW('Sanitation Data'!E164)),IF(AND(ISNUMBER(OFFSET('Sanitation Data'!$E$7,0,10*ROW('Sanitation Data'!E164))),CV170="No",ISNUMBER(OFFSET('Sanitation Data'!$E$7,0,10*ROW('Sanitation Data'!E164)))),CONCATENATE("[",ROUND(OFFSET('Sanitation Data'!$E$7,0,10*ROW('Sanitation Data'!E164)),0),"]"),IF(AND(ISNUMBER(OFFSET('Sanitation Data'!$E$7,0,10*ROW('Sanitation Data'!E164))),CV170="",ISNUMBER(OFFSET('Sanitation Data'!$E$7,0,10*ROW('Sanitation Data'!E164)))),OFFSET('Sanitation Data'!$E$7,0,10*ROW('Sanitation Data'!E164)),NA())))</f>
        <v>#N/A</v>
      </c>
      <c r="AH170" s="120" t="e">
        <f ca="1">+IF(AND(ISNUMBER(OFFSET('Sanitation Data'!$E$11,0,10*ROW('Sanitation Data'!E164))),CW170="Yes"),OFFSET('Sanitation Data'!$E$11,0,10*ROW('Sanitation Data'!E164)),IF(AND(ISNUMBER(OFFSET('Sanitation Data'!$E$11,0,10*ROW('Sanitation Data'!E164))),CW170="No",ISNUMBER(OFFSET('Sanitation Data'!$E$11,0,10*ROW('Sanitation Data'!E164)))),CONCATENATE("[",ROUND(OFFSET('Sanitation Data'!$E$11,0,10*ROW('Sanitation Data'!E164)),0),"]"),IF(AND(ISNUMBER(OFFSET('Sanitation Data'!$E$11,0,10*ROW('Sanitation Data'!E164))),CW170="",ISNUMBER(OFFSET('Sanitation Data'!$E$11,0,10*ROW('Sanitation Data'!E164)))),OFFSET('Sanitation Data'!$E$11,0,10*ROW('Sanitation Data'!E164)),NA())))</f>
        <v>#N/A</v>
      </c>
      <c r="AI170" s="120" t="e">
        <f ca="1">+IF(AND(ISNUMBER(OFFSET('Sanitation Data'!$E$12,0,10*ROW('Sanitation Data'!E164))),CX170="Yes"),OFFSET('Sanitation Data'!$E$12,0,10*ROW('Sanitation Data'!E164)),IF(AND(ISNUMBER(OFFSET('Sanitation Data'!$E$12,0,10*ROW('Sanitation Data'!E164))),CX170="No",ISNUMBER(OFFSET('Sanitation Data'!$E$12,0,10*ROW('Sanitation Data'!E164)))),CONCATENATE("[",ROUND(OFFSET('Sanitation Data'!$E$12,0,10*ROW('Sanitation Data'!E164)),0),"]"),IF(AND(ISNUMBER(OFFSET('Sanitation Data'!$E$12,0,10*ROW('Sanitation Data'!E164))),CX170="",ISNUMBER(OFFSET('Sanitation Data'!$E$12,0,10*ROW('Sanitation Data'!E164)))),OFFSET('Sanitation Data'!$E$12,0,10*ROW('Sanitation Data'!E164)),NA())))</f>
        <v>#N/A</v>
      </c>
      <c r="AJ170" s="120" t="e">
        <f ca="1">+IF(AND(ISNUMBER(OFFSET('Sanitation Data'!$E$13,0,10*ROW('Sanitation Data'!E164))),CY170="Yes"),OFFSET('Sanitation Data'!$E$13,0,10*ROW('Sanitation Data'!E164)),IF(AND(ISNUMBER(OFFSET('Sanitation Data'!$E$13,0,10*ROW('Sanitation Data'!E164))),CY170="No",ISNUMBER(OFFSET('Sanitation Data'!$E$13,0,10*ROW('Sanitation Data'!E164)))),CONCATENATE("[",ROUND(OFFSET('Sanitation Data'!$E$13,0,10*ROW('Sanitation Data'!E164)),0),"]"),IF(AND(ISNUMBER(OFFSET('Sanitation Data'!$E$13,0,10*ROW('Sanitation Data'!E164))),CY170="",ISNUMBER(OFFSET('Sanitation Data'!$E$13,0,10*ROW('Sanitation Data'!E164)))),OFFSET('Sanitation Data'!$E$13,0,10*ROW('Sanitation Data'!E164)),NA())))</f>
        <v>#N/A</v>
      </c>
      <c r="AK170" s="120" t="e">
        <f ca="1">+IF(AND(ISNUMBER(OFFSET('Sanitation Data'!$F$5,0,10*ROW('Sanitation Data'!F164))),CZ170="Yes"),100-OFFSET('Sanitation Data'!$F$5,0,10*ROW('Sanitation Data'!F164)),IF(AND(ISNUMBER(OFFSET('Sanitation Data'!$F$5,0,10*ROW('Sanitation Data'!F164))),CZ170="No",ISNUMBER(OFFSET('Sanitation Data'!$F$5,0,10*ROW('Sanitation Data'!F164)))),CONCATENATE("[",ROUND(100-OFFSET('Sanitation Data'!$F$5,0,10*ROW('Sanitation Data'!F164)),0),"]"),IF(AND(ISNUMBER(OFFSET('Sanitation Data'!$F$5,0,10*ROW('Sanitation Data'!F164))),CZ170="",ISNUMBER(OFFSET('Sanitation Data'!$F$5,0,10*ROW('Sanitation Data'!F164)))),100-OFFSET('Sanitation Data'!$F$5,0,10*ROW('Sanitation Data'!F164)),NA())))</f>
        <v>#N/A</v>
      </c>
      <c r="AL170" s="120" t="e">
        <f ca="1">+IF(AND(ISNUMBER(OFFSET('Sanitation Data'!$F$7,0,10*ROW('Sanitation Data'!F164))),DA170="Yes"),OFFSET('Sanitation Data'!$F$7,0,10*ROW('Sanitation Data'!F164)),IF(AND(ISNUMBER(OFFSET('Sanitation Data'!$F$7,0,10*ROW('Sanitation Data'!F164))),DA170="No",ISNUMBER(OFFSET('Sanitation Data'!$F$7,0,10*ROW('Sanitation Data'!F164)))),CONCATENATE("[",ROUND(OFFSET('Sanitation Data'!$F$7,0,10*ROW('Sanitation Data'!F164)),0),"]"),IF(AND(ISNUMBER(OFFSET('Sanitation Data'!$F$7,0,10*ROW('Sanitation Data'!F164))),DA170="",ISNUMBER(OFFSET('Sanitation Data'!$F$7,0,10*ROW('Sanitation Data'!F164)))),OFFSET('Sanitation Data'!$F$7,0,10*ROW('Sanitation Data'!F164)),NA())))</f>
        <v>#N/A</v>
      </c>
      <c r="AM170" s="120" t="e">
        <f ca="1">+IF(AND(ISNUMBER(OFFSET('Sanitation Data'!$F$11,0,10*ROW('Sanitation Data'!F164))),DB170="Yes"),OFFSET('Sanitation Data'!$F$11,0,10*ROW('Sanitation Data'!F164)),IF(AND(ISNUMBER(OFFSET('Sanitation Data'!$F$11,0,10*ROW('Sanitation Data'!F164))),DB170="No",ISNUMBER(OFFSET('Sanitation Data'!$F$11,0,10*ROW('Sanitation Data'!F164)))),CONCATENATE("[",ROUND(OFFSET('Sanitation Data'!$F$11,0,10*ROW('Sanitation Data'!F164)),0),"]"),IF(AND(ISNUMBER(OFFSET('Sanitation Data'!$F$11,0,10*ROW('Sanitation Data'!F164))),DB170="",ISNUMBER(OFFSET('Sanitation Data'!$F$11,0,10*ROW('Sanitation Data'!F164)))),OFFSET('Sanitation Data'!$F$11,0,10*ROW('Sanitation Data'!F164)),NA())))</f>
        <v>#N/A</v>
      </c>
      <c r="AN170" s="120" t="e">
        <f ca="1">+IF(AND(ISNUMBER(OFFSET('Sanitation Data'!$F$12,0,10*ROW('Sanitation Data'!F164))),DC170="Yes"),OFFSET('Sanitation Data'!$F$12,0,10*ROW('Sanitation Data'!F164)),IF(AND(ISNUMBER(OFFSET('Sanitation Data'!$F$12,0,10*ROW('Sanitation Data'!F164))),DC170="No",ISNUMBER(OFFSET('Sanitation Data'!$F$12,0,10*ROW('Sanitation Data'!F164)))),CONCATENATE("[",ROUND(OFFSET('Sanitation Data'!$F$12,0,10*ROW('Sanitation Data'!F164)),0),"]"),IF(AND(ISNUMBER(OFFSET('Sanitation Data'!$F$12,0,10*ROW('Sanitation Data'!F164))),DC170="",ISNUMBER(OFFSET('Sanitation Data'!$F$12,0,10*ROW('Sanitation Data'!F164)))),OFFSET('Sanitation Data'!$F$12,0,10*ROW('Sanitation Data'!F164)),NA())))</f>
        <v>#N/A</v>
      </c>
      <c r="AO170" s="120" t="e">
        <f ca="1">+IF(AND(ISNUMBER(OFFSET('Sanitation Data'!$F$13,0,10*ROW('Sanitation Data'!F164))),DD170="Yes"),OFFSET('Sanitation Data'!$F$13,0,10*ROW('Sanitation Data'!F164)),IF(AND(ISNUMBER(OFFSET('Sanitation Data'!$F$13,0,10*ROW('Sanitation Data'!F164))),DD170="No",ISNUMBER(OFFSET('Sanitation Data'!$F$13,0,10*ROW('Sanitation Data'!F164)))),CONCATENATE("[",ROUND(OFFSET('Sanitation Data'!$F$13,0,10*ROW('Sanitation Data'!F164)),0),"]"),IF(AND(ISNUMBER(OFFSET('Sanitation Data'!$F$13,0,10*ROW('Sanitation Data'!F164))),DD170="",ISNUMBER(OFFSET('Sanitation Data'!$F$13,0,10*ROW('Sanitation Data'!F164)))),OFFSET('Sanitation Data'!$F$13,0,10*ROW('Sanitation Data'!F164)),NA())))</f>
        <v>#N/A</v>
      </c>
      <c r="AP170" s="120" t="e">
        <f ca="1">+IF(AND(ISNUMBER(OFFSET('Sanitation Data'!$G$5,0,10*ROW('Sanitation Data'!G164))),DE170="Yes"),100-OFFSET('Sanitation Data'!$G$5,0,10*ROW('Sanitation Data'!G164)),IF(AND(ISNUMBER(OFFSET('Sanitation Data'!$G$5,0,10*ROW('Sanitation Data'!G164))),DE170="No",ISNUMBER(OFFSET('Sanitation Data'!$G$5,0,10*ROW('Sanitation Data'!G164)))),CONCATENATE("[",ROUND(100-OFFSET('Sanitation Data'!$G$5,0,10*ROW('Sanitation Data'!G164)),0),"]"),IF(AND(ISNUMBER(OFFSET('Sanitation Data'!$G$5,0,10*ROW('Sanitation Data'!G164))),DE170="",ISNUMBER(OFFSET('Sanitation Data'!$G$5,0,10*ROW('Sanitation Data'!G164)))),100-OFFSET('Sanitation Data'!$G$5,0,10*ROW('Sanitation Data'!G164)),NA())))</f>
        <v>#N/A</v>
      </c>
      <c r="AQ170" s="120" t="e">
        <f ca="1">+IF(AND(ISNUMBER(OFFSET('Sanitation Data'!$G$7,0,10*ROW('Sanitation Data'!G164))),DF170="Yes"),OFFSET('Sanitation Data'!$G$7,0,10*ROW('Sanitation Data'!G164)),IF(AND(ISNUMBER(OFFSET('Sanitation Data'!$G$7,0,10*ROW('Sanitation Data'!G164))),DF170="No",ISNUMBER(OFFSET('Sanitation Data'!$G$7,0,10*ROW('Sanitation Data'!G164)))),CONCATENATE("[",ROUND(OFFSET('Sanitation Data'!$G$7,0,10*ROW('Sanitation Data'!G164)),0),"]"),IF(AND(ISNUMBER(OFFSET('Sanitation Data'!$G$7,0,10*ROW('Sanitation Data'!G164))),DF170="",ISNUMBER(OFFSET('Sanitation Data'!$G$7,0,10*ROW('Sanitation Data'!G164)))),OFFSET('Sanitation Data'!$G$7,0,10*ROW('Sanitation Data'!G164)),NA())))</f>
        <v>#N/A</v>
      </c>
      <c r="AR170" s="120" t="e">
        <f ca="1">+IF(AND(ISNUMBER(OFFSET('Sanitation Data'!$G$11,0,10*ROW('Sanitation Data'!G164))),DG170="Yes"),OFFSET('Sanitation Data'!$G$11,0,10*ROW('Sanitation Data'!G164)),IF(AND(ISNUMBER(OFFSET('Sanitation Data'!$G$11,0,10*ROW('Sanitation Data'!G164))),DG170="No",ISNUMBER(OFFSET('Sanitation Data'!$G$11,0,10*ROW('Sanitation Data'!G164)))),CONCATENATE("[",ROUND(OFFSET('Sanitation Data'!$G$11,0,10*ROW('Sanitation Data'!G164)),0),"]"),IF(AND(ISNUMBER(OFFSET('Sanitation Data'!$G$11,0,10*ROW('Sanitation Data'!G164))),DG170="",ISNUMBER(OFFSET('Sanitation Data'!$G$11,0,10*ROW('Sanitation Data'!G164)))),OFFSET('Sanitation Data'!$G$11,0,10*ROW('Sanitation Data'!G164)),NA())))</f>
        <v>#N/A</v>
      </c>
      <c r="AS170" s="120" t="e">
        <f ca="1">+IF(AND(ISNUMBER(OFFSET('Sanitation Data'!$G$12,0,10*ROW('Sanitation Data'!G164))),DH170="Yes"),OFFSET('Sanitation Data'!$G$12,0,10*ROW('Sanitation Data'!G164)),IF(AND(ISNUMBER(OFFSET('Sanitation Data'!$G$12,0,10*ROW('Sanitation Data'!G164))),DH170="No",ISNUMBER(OFFSET('Sanitation Data'!$G$12,0,10*ROW('Sanitation Data'!G164)))),CONCATENATE("[",ROUND(OFFSET('Sanitation Data'!$G$12,0,10*ROW('Sanitation Data'!G164)),0),"]"),IF(AND(ISNUMBER(OFFSET('Sanitation Data'!$G$12,0,10*ROW('Sanitation Data'!G164))),DH170="",ISNUMBER(OFFSET('Sanitation Data'!$G$12,0,10*ROW('Sanitation Data'!G164)))),OFFSET('Sanitation Data'!$G$12,0,10*ROW('Sanitation Data'!G164)),NA())))</f>
        <v>#N/A</v>
      </c>
      <c r="AT170" s="120" t="e">
        <f ca="1">+IF(AND(ISNUMBER(OFFSET('Sanitation Data'!$G$13,0,10*ROW('Sanitation Data'!G164))),DI170="Yes"),OFFSET('Sanitation Data'!$G$13,0,10*ROW('Sanitation Data'!G164)),IF(AND(ISNUMBER(OFFSET('Sanitation Data'!$G$13,0,10*ROW('Sanitation Data'!G164))),DI170="No",ISNUMBER(OFFSET('Sanitation Data'!$G$13,0,10*ROW('Sanitation Data'!G164)))),CONCATENATE("[",ROUND(OFFSET('Sanitation Data'!$G$13,0,10*ROW('Sanitation Data'!G164)),0),"]"),IF(AND(ISNUMBER(OFFSET('Sanitation Data'!$G$13,0,10*ROW('Sanitation Data'!G164))),DI170="",ISNUMBER(OFFSET('Sanitation Data'!$G$13,0,10*ROW('Sanitation Data'!G164)))),OFFSET('Sanitation Data'!$G$13,0,10*ROW('Sanitation Data'!G164)),NA())))</f>
        <v>#N/A</v>
      </c>
      <c r="AU170" s="120" t="e">
        <f ca="1">+IF(AND(ISNUMBER(OFFSET('Sanitation Data'!$H$5,0,10*ROW('Sanitation Data'!H164))),DJ170="Yes"),100-OFFSET('Sanitation Data'!$H$5,0,10*ROW('Sanitation Data'!H164)),IF(AND(ISNUMBER(OFFSET('Sanitation Data'!$H$5,0,10*ROW('Sanitation Data'!H164))),DJ170="No",ISNUMBER(OFFSET('Sanitation Data'!$H$5,0,10*ROW('Sanitation Data'!H164)))),CONCATENATE("[",ROUND(100-OFFSET('Sanitation Data'!$H$5,0,10*ROW('Sanitation Data'!H164)),0),"]"),IF(AND(ISNUMBER(OFFSET('Sanitation Data'!$H$5,0,10*ROW('Sanitation Data'!H164))),DJ170="",ISNUMBER(OFFSET('Sanitation Data'!$H$5,0,10*ROW('Sanitation Data'!H164)))),100-OFFSET('Sanitation Data'!$H$5,0,10*ROW('Sanitation Data'!H164)),NA())))</f>
        <v>#N/A</v>
      </c>
      <c r="AV170" s="120" t="e">
        <f ca="1">+IF(AND(ISNUMBER(OFFSET('Sanitation Data'!$H$7,0,10*ROW('Sanitation Data'!H164))),DK170="Yes"),OFFSET('Sanitation Data'!$H$7,0,10*ROW('Sanitation Data'!H164)),IF(AND(ISNUMBER(OFFSET('Sanitation Data'!$H$7,0,10*ROW('Sanitation Data'!H164))),DK170="No",ISNUMBER(OFFSET('Sanitation Data'!$H$7,0,10*ROW('Sanitation Data'!H164)))),CONCATENATE("[",ROUND(OFFSET('Sanitation Data'!$H$7,0,10*ROW('Sanitation Data'!H164)),0),"]"),IF(AND(ISNUMBER(OFFSET('Sanitation Data'!$H$7,0,10*ROW('Sanitation Data'!H164))),DK170="",ISNUMBER(OFFSET('Sanitation Data'!$H$7,0,10*ROW('Sanitation Data'!H164)))),OFFSET('Sanitation Data'!$H$7,0,10*ROW('Sanitation Data'!H164)),NA())))</f>
        <v>#N/A</v>
      </c>
      <c r="AW170" s="120" t="e">
        <f ca="1">+IF(AND(ISNUMBER(OFFSET('Sanitation Data'!$H$11,0,10*ROW('Sanitation Data'!H164))),DL170="Yes"),OFFSET('Sanitation Data'!$H$11,0,10*ROW('Sanitation Data'!H164)),IF(AND(ISNUMBER(OFFSET('Sanitation Data'!$H$11,0,10*ROW('Sanitation Data'!H164))),DL170="No",ISNUMBER(OFFSET('Sanitation Data'!$H$11,0,10*ROW('Sanitation Data'!H164)))),CONCATENATE("[",ROUND(OFFSET('Sanitation Data'!$H$11,0,10*ROW('Sanitation Data'!H164)),0),"]"),IF(AND(ISNUMBER(OFFSET('Sanitation Data'!$H$11,0,10*ROW('Sanitation Data'!H164))),DL170="",ISNUMBER(OFFSET('Sanitation Data'!$H$11,0,10*ROW('Sanitation Data'!H164)))),OFFSET('Sanitation Data'!$H$11,0,10*ROW('Sanitation Data'!H164)),NA())))</f>
        <v>#N/A</v>
      </c>
      <c r="AX170" s="120" t="e">
        <f ca="1">+IF(AND(ISNUMBER(OFFSET('Sanitation Data'!$H$12,0,10*ROW('Sanitation Data'!H164))),DM170="Yes"),OFFSET('Sanitation Data'!$H$12,0,10*ROW('Sanitation Data'!H164)),IF(AND(ISNUMBER(OFFSET('Sanitation Data'!$H$12,0,10*ROW('Sanitation Data'!H164))),DM170="No",ISNUMBER(OFFSET('Sanitation Data'!$H$12,0,10*ROW('Sanitation Data'!H164)))),CONCATENATE("[",ROUND(OFFSET('Sanitation Data'!$H$12,0,10*ROW('Sanitation Data'!H164)),0),"]"),IF(AND(ISNUMBER(OFFSET('Sanitation Data'!$H$12,0,10*ROW('Sanitation Data'!H164))),DM170="",ISNUMBER(OFFSET('Sanitation Data'!$H$12,0,10*ROW('Sanitation Data'!H164)))),OFFSET('Sanitation Data'!$H$12,0,10*ROW('Sanitation Data'!H164)),NA())))</f>
        <v>#N/A</v>
      </c>
      <c r="AY170" s="120" t="e">
        <f ca="1">+IF(AND(ISNUMBER(OFFSET('Sanitation Data'!$H$13,0,10*ROW('Sanitation Data'!H164))),DN170="Yes"),OFFSET('Sanitation Data'!$H$13,0,10*ROW('Sanitation Data'!H164)),IF(AND(ISNUMBER(OFFSET('Sanitation Data'!$H$13,0,10*ROW('Sanitation Data'!H164))),DN170="No",ISNUMBER(OFFSET('Sanitation Data'!$H$13,0,10*ROW('Sanitation Data'!H164)))),CONCATENATE("[",ROUND(OFFSET('Sanitation Data'!$H$13,0,10*ROW('Sanitation Data'!H164)),0),"]"),IF(AND(ISNUMBER(OFFSET('Sanitation Data'!$H$13,0,10*ROW('Sanitation Data'!H164))),DN170="",ISNUMBER(OFFSET('Sanitation Data'!$H$13,0,10*ROW('Sanitation Data'!H164)))),OFFSET('Sanitation Data'!$H$13,0,10*ROW('Sanitation Data'!H164)),NA())))</f>
        <v>#N/A</v>
      </c>
      <c r="AZ170" s="121" t="e">
        <f ca="1">+IF(AND(ISNUMBER(OFFSET('Hygiene Data'!$C$6,0,10*ROW('Hygiene Data'!C164))),DO170="Yes"),OFFSET('Hygiene Data'!$C$6,0,10*ROW('Hygiene Data'!C164)),IF(AND(ISNUMBER(OFFSET('Hygiene Data'!$C$6,0,10*ROW('Hygiene Data'!C164))),DO170="No",ISNUMBER(OFFSET('Hygiene Data'!$C$6,0,10*ROW('Hygiene Data'!C164)))),CONCATENATE("[",ROUND(OFFSET('Hygiene Data'!$C$6,0,10*ROW('Hygiene Data'!C164)),0),"]"),IF(AND(ISNUMBER(OFFSET('Hygiene Data'!$C$6,0,10*ROW('Hygiene Data'!C164))),DO170="",ISNUMBER(OFFSET('Hygiene Data'!$C$6,0,10*ROW('Hygiene Data'!C164)))),OFFSET('Hygiene Data'!$C$6,0,10*ROW('Hygiene Data'!C164)),NA())))</f>
        <v>#N/A</v>
      </c>
      <c r="BA170" s="121" t="e">
        <f ca="1">+IF(AND(ISNUMBER(OFFSET('Hygiene Data'!$C$8,0,10*ROW('Hygiene Data'!C164))),DP170="Yes"),OFFSET('Hygiene Data'!$C$8,0,10*ROW('Hygiene Data'!C164)),IF(AND(ISNUMBER(OFFSET('Hygiene Data'!$C$8,0,10*ROW('Hygiene Data'!C164))),DP170="No",ISNUMBER(OFFSET('Hygiene Data'!$C$8,0,10*ROW('Hygiene Data'!C164)))),CONCATENATE("[",ROUND(OFFSET('Hygiene Data'!$C$8,0,10*ROW('Hygiene Data'!C164)),0),"]"),IF(AND(ISNUMBER(OFFSET('Hygiene Data'!$C$8,0,10*ROW('Hygiene Data'!C164))),DP170="",ISNUMBER(OFFSET('Hygiene Data'!$C$8,0,10*ROW('Hygiene Data'!C164)))),OFFSET('Hygiene Data'!$C$8,0,10*ROW('Hygiene Data'!C164)),NA())))</f>
        <v>#N/A</v>
      </c>
      <c r="BB170" s="121" t="e">
        <f ca="1">+IF(AND(ISNUMBER(OFFSET('Hygiene Data'!$C$10,0,10*ROW('Hygiene Data'!C164))),DQ170="Yes"),OFFSET('Hygiene Data'!$C$10,0,10*ROW('Hygiene Data'!C164)),IF(AND(ISNUMBER(OFFSET('Hygiene Data'!$C$10,0,10*ROW('Hygiene Data'!C164))),DQ170="No",ISNUMBER(OFFSET('Hygiene Data'!$C$10,0,10*ROW('Hygiene Data'!C164)))),CONCATENATE("[",ROUND(OFFSET('Hygiene Data'!$C$10,0,10*ROW('Hygiene Data'!C164)),0),"]"),IF(AND(ISNUMBER(OFFSET('Hygiene Data'!$C$10,0,10*ROW('Hygiene Data'!C164))),DQ170="",ISNUMBER(OFFSET('Hygiene Data'!$C$10,0,10*ROW('Hygiene Data'!C164)))),OFFSET('Hygiene Data'!$C$10,0,10*ROW('Hygiene Data'!C164)),NA())))</f>
        <v>#N/A</v>
      </c>
      <c r="BC170" s="121" t="e">
        <f ca="1">+IF(AND(ISNUMBER(OFFSET('Hygiene Data'!$D$6,0,10*ROW('Hygiene Data'!D164))),DR170="Yes"),OFFSET('Hygiene Data'!$D$6,0,10*ROW('Hygiene Data'!D164)),IF(AND(ISNUMBER(OFFSET('Hygiene Data'!$D$6,0,10*ROW('Hygiene Data'!D164))),DR170="No",ISNUMBER(OFFSET('Hygiene Data'!$D$6,0,10*ROW('Hygiene Data'!D164)))),CONCATENATE("[",ROUND(OFFSET('Hygiene Data'!$D$6,0,10*ROW('Hygiene Data'!D164)),0),"]"),IF(AND(ISNUMBER(OFFSET('Hygiene Data'!$D$6,0,10*ROW('Hygiene Data'!D164))),DR170="",ISNUMBER(OFFSET('Hygiene Data'!$D$6,0,10*ROW('Hygiene Data'!D164)))),OFFSET('Hygiene Data'!$D$6,0,10*ROW('Hygiene Data'!D164)),NA())))</f>
        <v>#N/A</v>
      </c>
      <c r="BD170" s="121" t="e">
        <f ca="1">+IF(AND(ISNUMBER(OFFSET('Hygiene Data'!$D$8,0,10*ROW('Hygiene Data'!D164))),DS170="Yes"),OFFSET('Hygiene Data'!$D$8,0,10*ROW('Hygiene Data'!D164)),IF(AND(ISNUMBER(OFFSET('Hygiene Data'!$D$8,0,10*ROW('Hygiene Data'!D164))),DS170="No",ISNUMBER(OFFSET('Hygiene Data'!$D$8,0,10*ROW('Hygiene Data'!D164)))),CONCATENATE("[",ROUND(OFFSET('Hygiene Data'!$D$8,0,10*ROW('Hygiene Data'!D164)),0),"]"),IF(AND(ISNUMBER(OFFSET('Hygiene Data'!$D$8,0,10*ROW('Hygiene Data'!D164))),DS170="",ISNUMBER(OFFSET('Hygiene Data'!$D$8,0,10*ROW('Hygiene Data'!D164)))),OFFSET('Hygiene Data'!$D$8,0,10*ROW('Hygiene Data'!D164)),NA())))</f>
        <v>#N/A</v>
      </c>
      <c r="BE170" s="121" t="e">
        <f ca="1">+IF(AND(ISNUMBER(OFFSET('Hygiene Data'!$D$10,0,10*ROW('Hygiene Data'!D164))),DT170="Yes"),OFFSET('Hygiene Data'!$D$10,0,10*ROW('Hygiene Data'!D164)),IF(AND(ISNUMBER(OFFSET('Hygiene Data'!$D$10,0,10*ROW('Hygiene Data'!D164))),DT170="No",ISNUMBER(OFFSET('Hygiene Data'!$D$10,0,10*ROW('Hygiene Data'!D164)))),CONCATENATE("[",ROUND(OFFSET('Hygiene Data'!$D$10,0,10*ROW('Hygiene Data'!D164)),0),"]"),IF(AND(ISNUMBER(OFFSET('Hygiene Data'!$D$10,0,10*ROW('Hygiene Data'!D164))),DT170="",ISNUMBER(OFFSET('Hygiene Data'!$D$10,0,10*ROW('Hygiene Data'!D164)))),OFFSET('Hygiene Data'!$D$10,0,10*ROW('Hygiene Data'!D164)),NA())))</f>
        <v>#N/A</v>
      </c>
      <c r="BF170" s="121" t="e">
        <f ca="1">+IF(AND(ISNUMBER(OFFSET('Hygiene Data'!$E$6,0,10*ROW('Hygiene Data'!E164))),DU170="Yes"),OFFSET('Hygiene Data'!$E$6,0,10*ROW('Hygiene Data'!E164)),IF(AND(ISNUMBER(OFFSET('Hygiene Data'!$E$6,0,10*ROW('Hygiene Data'!E164))),DU170="No",ISNUMBER(OFFSET('Hygiene Data'!$E$6,0,10*ROW('Hygiene Data'!E164)))),CONCATENATE("[",ROUND(OFFSET('Hygiene Data'!$E$6,0,10*ROW('Hygiene Data'!E164)),0),"]"),IF(AND(ISNUMBER(OFFSET('Hygiene Data'!$E$6,0,10*ROW('Hygiene Data'!E164))),DU170="",ISNUMBER(OFFSET('Hygiene Data'!$E$6,0,10*ROW('Hygiene Data'!E164)))),OFFSET('Hygiene Data'!$E$6,0,10*ROW('Hygiene Data'!E164)),NA())))</f>
        <v>#N/A</v>
      </c>
      <c r="BG170" s="121" t="e">
        <f ca="1">+IF(AND(ISNUMBER(OFFSET('Hygiene Data'!$E$8,0,10*ROW('Hygiene Data'!E164))),DV170="Yes"),OFFSET('Hygiene Data'!$E$8,0,10*ROW('Hygiene Data'!E164)),IF(AND(ISNUMBER(OFFSET('Hygiene Data'!$E$8,0,10*ROW('Hygiene Data'!E164))),DV170="No",ISNUMBER(OFFSET('Hygiene Data'!$E$8,0,10*ROW('Hygiene Data'!E164)))),CONCATENATE("[",ROUND(OFFSET('Hygiene Data'!$E$8,0,10*ROW('Hygiene Data'!E164)),0),"]"),IF(AND(ISNUMBER(OFFSET('Hygiene Data'!$E$8,0,10*ROW('Hygiene Data'!E164))),DV170="",ISNUMBER(OFFSET('Hygiene Data'!$E$8,0,10*ROW('Hygiene Data'!E164)))),OFFSET('Hygiene Data'!$E$8,0,10*ROW('Hygiene Data'!E164)),NA())))</f>
        <v>#N/A</v>
      </c>
      <c r="BH170" s="121" t="e">
        <f ca="1">+IF(AND(ISNUMBER(OFFSET('Hygiene Data'!$E$10,0,10*ROW('Hygiene Data'!E164))),DW170="Yes"),OFFSET('Hygiene Data'!$E$10,0,10*ROW('Hygiene Data'!E164)),IF(AND(ISNUMBER(OFFSET('Hygiene Data'!$E$10,0,10*ROW('Hygiene Data'!E164))),DW170="No",ISNUMBER(OFFSET('Hygiene Data'!$E$10,0,10*ROW('Hygiene Data'!E164)))),CONCATENATE("[",ROUND(OFFSET('Hygiene Data'!$E$10,0,10*ROW('Hygiene Data'!E164)),0),"]"),IF(AND(ISNUMBER(OFFSET('Hygiene Data'!$E$10,0,10*ROW('Hygiene Data'!E164))),DW170="",ISNUMBER(OFFSET('Hygiene Data'!$E$10,0,10*ROW('Hygiene Data'!E164)))),OFFSET('Hygiene Data'!$E$10,0,10*ROW('Hygiene Data'!E164)),NA())))</f>
        <v>#N/A</v>
      </c>
      <c r="BI170" s="121" t="e">
        <f ca="1">+IF(AND(ISNUMBER(OFFSET('Hygiene Data'!$F$6,0,10*ROW('Hygiene Data'!F164))),DX170="Yes"),OFFSET('Hygiene Data'!$F$6,0,10*ROW('Hygiene Data'!F164)),IF(AND(ISNUMBER(OFFSET('Hygiene Data'!$F$6,0,10*ROW('Hygiene Data'!F164))),DX170="No",ISNUMBER(OFFSET('Hygiene Data'!$F$6,0,10*ROW('Hygiene Data'!F164)))),CONCATENATE("[",ROUND(OFFSET('Hygiene Data'!$F$6,0,10*ROW('Hygiene Data'!F164)),0),"]"),IF(AND(ISNUMBER(OFFSET('Hygiene Data'!$F$6,0,10*ROW('Hygiene Data'!F164))),DX170="",ISNUMBER(OFFSET('Hygiene Data'!$F$6,0,10*ROW('Hygiene Data'!F164)))),OFFSET('Hygiene Data'!$F$6,0,10*ROW('Hygiene Data'!F164)),NA())))</f>
        <v>#N/A</v>
      </c>
      <c r="BJ170" s="121" t="e">
        <f ca="1">+IF(AND(ISNUMBER(OFFSET('Hygiene Data'!$F$8,0,10*ROW('Hygiene Data'!F164))),DY170="Yes"),OFFSET('Hygiene Data'!$F$8,0,10*ROW('Hygiene Data'!F164)),IF(AND(ISNUMBER(OFFSET('Hygiene Data'!$F$8,0,10*ROW('Hygiene Data'!F164))),DY170="No",ISNUMBER(OFFSET('Hygiene Data'!$F$8,0,10*ROW('Hygiene Data'!F164)))),CONCATENATE("[",ROUND(OFFSET('Hygiene Data'!$F$8,0,10*ROW('Hygiene Data'!F164)),0),"]"),IF(AND(ISNUMBER(OFFSET('Hygiene Data'!$F$8,0,10*ROW('Hygiene Data'!F164))),DY170="",ISNUMBER(OFFSET('Hygiene Data'!$F$8,0,10*ROW('Hygiene Data'!F164)))),OFFSET('Hygiene Data'!$F$8,0,10*ROW('Hygiene Data'!F164)),NA())))</f>
        <v>#N/A</v>
      </c>
      <c r="BK170" s="121" t="e">
        <f ca="1">+IF(AND(ISNUMBER(OFFSET('Hygiene Data'!$F$10,0,10*ROW('Hygiene Data'!F164))),DZ170="Yes"),OFFSET('Hygiene Data'!$F$10,0,10*ROW('Hygiene Data'!F164)),IF(AND(ISNUMBER(OFFSET('Hygiene Data'!$F$10,0,10*ROW('Hygiene Data'!F164))),DZ170="No",ISNUMBER(OFFSET('Hygiene Data'!$F$10,0,10*ROW('Hygiene Data'!F164)))),CONCATENATE("[",ROUND(OFFSET('Hygiene Data'!$F$10,0,10*ROW('Hygiene Data'!F164)),0),"]"),IF(AND(ISNUMBER(OFFSET('Hygiene Data'!$F$10,0,10*ROW('Hygiene Data'!F164))),DZ170="",ISNUMBER(OFFSET('Hygiene Data'!$F$10,0,10*ROW('Hygiene Data'!F164)))),OFFSET('Hygiene Data'!$F$10,0,10*ROW('Hygiene Data'!F164)),NA())))</f>
        <v>#N/A</v>
      </c>
      <c r="BL170" s="121" t="e">
        <f ca="1">+IF(AND(ISNUMBER(OFFSET('Hygiene Data'!$G$6,0,10*ROW('Hygiene Data'!G164))),EA170="Yes"),OFFSET('Hygiene Data'!$G$6,0,10*ROW('Hygiene Data'!G164)),IF(AND(ISNUMBER(OFFSET('Hygiene Data'!$G$6,0,10*ROW('Hygiene Data'!G164))),EA170="No",ISNUMBER(OFFSET('Hygiene Data'!$G$6,0,10*ROW('Hygiene Data'!G164)))),CONCATENATE("[",ROUND(OFFSET('Hygiene Data'!$G$6,0,10*ROW('Hygiene Data'!G164)),0),"]"),IF(AND(ISNUMBER(OFFSET('Hygiene Data'!$G$6,0,10*ROW('Hygiene Data'!G164))),EA170="",ISNUMBER(OFFSET('Hygiene Data'!$G$6,0,10*ROW('Hygiene Data'!G164)))),OFFSET('Hygiene Data'!$G$6,0,10*ROW('Hygiene Data'!G164)),NA())))</f>
        <v>#N/A</v>
      </c>
      <c r="BM170" s="121" t="e">
        <f ca="1">+IF(AND(ISNUMBER(OFFSET('Hygiene Data'!$G$8,0,10*ROW('Hygiene Data'!G164))),EB170="Yes"),OFFSET('Hygiene Data'!$G$8,0,10*ROW('Hygiene Data'!G164)),IF(AND(ISNUMBER(OFFSET('Hygiene Data'!$G$8,0,10*ROW('Hygiene Data'!G164))),EB170="No",ISNUMBER(OFFSET('Hygiene Data'!$G$8,0,10*ROW('Hygiene Data'!G164)))),CONCATENATE("[",ROUND(OFFSET('Hygiene Data'!$G$8,0,10*ROW('Hygiene Data'!G164)),0),"]"),IF(AND(ISNUMBER(OFFSET('Hygiene Data'!$G$8,0,10*ROW('Hygiene Data'!G164))),EB170="",ISNUMBER(OFFSET('Hygiene Data'!$G$8,0,10*ROW('Hygiene Data'!G164)))),OFFSET('Hygiene Data'!$G$8,0,10*ROW('Hygiene Data'!G164)),NA())))</f>
        <v>#N/A</v>
      </c>
      <c r="BN170" s="121" t="e">
        <f ca="1">+IF(AND(ISNUMBER(OFFSET('Hygiene Data'!$G$10,0,10*ROW('Hygiene Data'!G164))),EC170="Yes"),OFFSET('Hygiene Data'!$G$10,0,10*ROW('Hygiene Data'!G164)),IF(AND(ISNUMBER(OFFSET('Hygiene Data'!$G$10,0,10*ROW('Hygiene Data'!G164))),EC170="No",ISNUMBER(OFFSET('Hygiene Data'!$G$10,0,10*ROW('Hygiene Data'!G164)))),CONCATENATE("[",ROUND(OFFSET('Hygiene Data'!$G$10,0,10*ROW('Hygiene Data'!G164)),0),"]"),IF(AND(ISNUMBER(OFFSET('Hygiene Data'!$G$10,0,10*ROW('Hygiene Data'!G164))),EC170="",ISNUMBER(OFFSET('Hygiene Data'!$G$10,0,10*ROW('Hygiene Data'!G164)))),OFFSET('Hygiene Data'!$G$10,0,10*ROW('Hygiene Data'!G164)),NA())))</f>
        <v>#N/A</v>
      </c>
      <c r="BO170" s="121" t="e">
        <f ca="1">+IF(AND(ISNUMBER(OFFSET('Hygiene Data'!$H$6,0,10*ROW('Hygiene Data'!H164))),ED170="Yes"),OFFSET('Hygiene Data'!$H$6,0,10*ROW('Hygiene Data'!H164)),IF(AND(ISNUMBER(OFFSET('Hygiene Data'!$H$6,0,10*ROW('Hygiene Data'!H164))),ED170="No",ISNUMBER(OFFSET('Hygiene Data'!$H$6,0,10*ROW('Hygiene Data'!H164)))),CONCATENATE("[",ROUND(OFFSET('Hygiene Data'!$H$6,0,10*ROW('Hygiene Data'!H164)),0),"]"),IF(AND(ISNUMBER(OFFSET('Hygiene Data'!$H$6,0,10*ROW('Hygiene Data'!H164))),ED170="",ISNUMBER(OFFSET('Hygiene Data'!$H$6,0,10*ROW('Hygiene Data'!H164)))),OFFSET('Hygiene Data'!$H$6,0,10*ROW('Hygiene Data'!H164)),NA())))</f>
        <v>#N/A</v>
      </c>
      <c r="BP170" s="121" t="e">
        <f ca="1">+IF(AND(ISNUMBER(OFFSET('Hygiene Data'!$H$8,0,10*ROW('Hygiene Data'!H164))),EE170="Yes"),OFFSET('Hygiene Data'!$H$8,0,10*ROW('Hygiene Data'!H164)),IF(AND(ISNUMBER(OFFSET('Hygiene Data'!$H$8,0,10*ROW('Hygiene Data'!H164))),EE170="No",ISNUMBER(OFFSET('Hygiene Data'!$H$8,0,10*ROW('Hygiene Data'!H164)))),CONCATENATE("[",ROUND(OFFSET('Hygiene Data'!$H$8,0,10*ROW('Hygiene Data'!H164)),0),"]"),IF(AND(ISNUMBER(OFFSET('Hygiene Data'!$H$8,0,10*ROW('Hygiene Data'!H164))),EE170="",ISNUMBER(OFFSET('Hygiene Data'!$H$8,0,10*ROW('Hygiene Data'!H164)))),OFFSET('Hygiene Data'!$H$8,0,10*ROW('Hygiene Data'!H164)),NA())))</f>
        <v>#N/A</v>
      </c>
      <c r="BQ170" s="121" t="e">
        <f ca="1">+IF(AND(ISNUMBER(OFFSET('Hygiene Data'!$H$10,0,10*ROW('Hygiene Data'!H164))),EF170="Yes"),OFFSET('Hygiene Data'!$H$10,0,10*ROW('Hygiene Data'!H164)),IF(AND(ISNUMBER(OFFSET('Hygiene Data'!$H$10,0,10*ROW('Hygiene Data'!H164))),EF170="No",ISNUMBER(OFFSET('Hygiene Data'!$H$10,0,10*ROW('Hygiene Data'!H164)))),CONCATENATE("[",ROUND(OFFSET('Hygiene Data'!$H$10,0,10*ROW('Hygiene Data'!H164)),0),"]"),IF(AND(ISNUMBER(OFFSET('Hygiene Data'!$H$10,0,10*ROW('Hygiene Data'!H164))),EF170="",ISNUMBER(OFFSET('Hygiene Data'!$H$10,0,10*ROW('Hygiene Data'!H164)))),OFFSET('Hygiene Data'!$H$10,0,10*ROW('Hygiene Data'!H164)),NA())))</f>
        <v>#N/A</v>
      </c>
      <c r="BS170" s="28" t="str">
        <f ca="1">+IF(OFFSET('Water Data'!$C$28,0,10*ROW('Water Data'!C164))="","",OFFSET('Water Data'!$C$28,0,10*ROW('Water Data'!C164)))</f>
        <v/>
      </c>
      <c r="BT170" s="28" t="str">
        <f ca="1">+IF(OFFSET('Water Data'!$C$29,0,10*ROW('Water Data'!C164))="","",OFFSET('Water Data'!$C$29,0,10*ROW('Water Data'!C164)))</f>
        <v/>
      </c>
      <c r="BU170" s="28" t="str">
        <f ca="1">+IF(OFFSET('Water Data'!$C$30,0,10*ROW('Water Data'!C164))="","",OFFSET('Water Data'!$C$30,0,10*ROW('Water Data'!C164)))</f>
        <v/>
      </c>
      <c r="BV170" s="28" t="str">
        <f ca="1">+IF(OFFSET('Water Data'!$D$28,0,10*ROW('Water Data'!D164))="","",OFFSET('Water Data'!$D$28,0,10*ROW('Water Data'!D164)))</f>
        <v/>
      </c>
      <c r="BW170" s="28" t="str">
        <f ca="1">+IF(OFFSET('Water Data'!$D$29,0,10*ROW('Water Data'!D164))="","",OFFSET('Water Data'!$D$29,0,10*ROW('Water Data'!D164)))</f>
        <v/>
      </c>
      <c r="BX170" s="28" t="str">
        <f ca="1">+IF(OFFSET('Water Data'!$D$30,0,10*ROW('Water Data'!D164))="","",OFFSET('Water Data'!$D$30,0,10*ROW('Water Data'!D164)))</f>
        <v/>
      </c>
      <c r="BY170" s="28" t="str">
        <f ca="1">+IF(OFFSET('Water Data'!$E$28,0,10*ROW('Water Data'!E164))="","",OFFSET('Water Data'!$E$28,0,10*ROW('Water Data'!E164)))</f>
        <v/>
      </c>
      <c r="BZ170" s="28" t="str">
        <f ca="1">+IF(OFFSET('Water Data'!$E$29,0,10*ROW('Water Data'!E164))="","",OFFSET('Water Data'!$E$29,0,10*ROW('Water Data'!E164)))</f>
        <v/>
      </c>
      <c r="CA170" s="28" t="str">
        <f ca="1">+IF(OFFSET('Water Data'!$E$30,0,10*ROW('Water Data'!E164))="","",OFFSET('Water Data'!$E$30,0,10*ROW('Water Data'!E164)))</f>
        <v/>
      </c>
      <c r="CB170" s="28" t="str">
        <f ca="1">+IF(OFFSET('Water Data'!$F$28,0,10*ROW('Water Data'!F164))="","",OFFSET('Water Data'!$F$28,0,10*ROW('Water Data'!F164)))</f>
        <v/>
      </c>
      <c r="CC170" s="28" t="str">
        <f ca="1">+IF(OFFSET('Water Data'!$F$29,0,10*ROW('Water Data'!F164))="","",OFFSET('Water Data'!$F$29,0,10*ROW('Water Data'!F164)))</f>
        <v/>
      </c>
      <c r="CD170" s="28" t="str">
        <f ca="1">+IF(OFFSET('Water Data'!$F$30,0,10*ROW('Water Data'!F164))="","",OFFSET('Water Data'!$F$30,0,10*ROW('Water Data'!F164)))</f>
        <v/>
      </c>
      <c r="CE170" s="28" t="str">
        <f ca="1">+IF(OFFSET('Water Data'!$G$28,0,10*ROW('Water Data'!G164))="","",OFFSET('Water Data'!$G$28,0,10*ROW('Water Data'!G164)))</f>
        <v/>
      </c>
      <c r="CF170" s="28" t="str">
        <f ca="1">+IF(OFFSET('Water Data'!$G$29,0,10*ROW('Water Data'!G164))="","",OFFSET('Water Data'!$G$29,0,10*ROW('Water Data'!G164)))</f>
        <v/>
      </c>
      <c r="CG170" s="28" t="str">
        <f ca="1">+IF(OFFSET('Water Data'!$G$30,0,10*ROW('Water Data'!G164))="","",OFFSET('Water Data'!$G$30,0,10*ROW('Water Data'!G164)))</f>
        <v/>
      </c>
      <c r="CH170" s="28" t="str">
        <f ca="1">+IF(OFFSET('Water Data'!$H$28,0,10*ROW('Water Data'!H164))="","",OFFSET('Water Data'!$H$28,0,10*ROW('Water Data'!H164)))</f>
        <v/>
      </c>
      <c r="CI170" s="28" t="str">
        <f ca="1">+IF(OFFSET('Water Data'!$H$29,0,10*ROW('Water Data'!H164))="","",OFFSET('Water Data'!$H$29,0,10*ROW('Water Data'!H164)))</f>
        <v/>
      </c>
      <c r="CJ170" s="28" t="str">
        <f ca="1">+IF(OFFSET('Water Data'!$H$30,0,10*ROW('Water Data'!H164))="","",OFFSET('Water Data'!$H$30,0,10*ROW('Water Data'!H164)))</f>
        <v/>
      </c>
      <c r="CK170" s="28" t="str">
        <f ca="1">+IF(OFFSET('Sanitation Data'!$C$29,0,10*ROW('Sanitation Data'!C164))="","",OFFSET('Sanitation Data'!$C$29,0,10*ROW('Sanitation Data'!C164)))</f>
        <v/>
      </c>
      <c r="CL170" s="28" t="str">
        <f ca="1">+IF(OFFSET('Sanitation Data'!$C$30,0,10*ROW('Sanitation Data'!C164))="","",OFFSET('Sanitation Data'!$C$30,0,10*ROW('Sanitation Data'!C164)))</f>
        <v/>
      </c>
      <c r="CM170" s="28" t="str">
        <f ca="1">+IF(OFFSET('Sanitation Data'!$C$31,0,10*ROW('Sanitation Data'!C164))="","",OFFSET('Sanitation Data'!$C$31,0,10*ROW('Sanitation Data'!C164)))</f>
        <v/>
      </c>
      <c r="CN170" s="28" t="str">
        <f ca="1">+IF(OFFSET('Sanitation Data'!$C$32,0,10*ROW('Sanitation Data'!C164))="","",OFFSET('Sanitation Data'!$C$32,0,10*ROW('Sanitation Data'!C164)))</f>
        <v/>
      </c>
      <c r="CO170" s="28" t="str">
        <f ca="1">+IF(OFFSET('Sanitation Data'!$C$33,0,10*ROW('Sanitation Data'!C164))="","",OFFSET('Sanitation Data'!$C$33,0,10*ROW('Sanitation Data'!C164)))</f>
        <v/>
      </c>
      <c r="CP170" s="28" t="str">
        <f ca="1">+IF(OFFSET('Sanitation Data'!$D$29,0,10*ROW('Sanitation Data'!D164))="","",OFFSET('Sanitation Data'!$D$29,0,10*ROW('Sanitation Data'!D164)))</f>
        <v/>
      </c>
      <c r="CQ170" s="28" t="str">
        <f ca="1">+IF(OFFSET('Sanitation Data'!$D$30,0,10*ROW('Sanitation Data'!D164))="","",OFFSET('Sanitation Data'!$D$30,0,10*ROW('Sanitation Data'!D164)))</f>
        <v/>
      </c>
      <c r="CR170" s="28" t="str">
        <f ca="1">+IF(OFFSET('Sanitation Data'!$D$31,0,10*ROW('Sanitation Data'!D164))="","",OFFSET('Sanitation Data'!$D$31,0,10*ROW('Sanitation Data'!D164)))</f>
        <v/>
      </c>
      <c r="CS170" s="28" t="str">
        <f ca="1">+IF(OFFSET('Sanitation Data'!$D$32,0,10*ROW('Sanitation Data'!D164))="","",OFFSET('Sanitation Data'!$D$32,0,10*ROW('Sanitation Data'!D164)))</f>
        <v/>
      </c>
      <c r="CT170" s="28" t="str">
        <f ca="1">+IF(OFFSET('Sanitation Data'!$D$33,0,10*ROW('Sanitation Data'!D164))="","",OFFSET('Sanitation Data'!$D$33,0,10*ROW('Sanitation Data'!D164)))</f>
        <v/>
      </c>
      <c r="CU170" s="28" t="str">
        <f ca="1">+IF(OFFSET('Sanitation Data'!$E$29,0,10*ROW('Sanitation Data'!E164))="","",OFFSET('Sanitation Data'!$E$29,0,10*ROW('Sanitation Data'!E164)))</f>
        <v/>
      </c>
      <c r="CV170" s="28" t="str">
        <f ca="1">+IF(OFFSET('Sanitation Data'!$E$30,0,10*ROW('Sanitation Data'!E164))="","",OFFSET('Sanitation Data'!$E$30,0,10*ROW('Sanitation Data'!E164)))</f>
        <v/>
      </c>
      <c r="CW170" s="28" t="str">
        <f ca="1">+IF(OFFSET('Sanitation Data'!$E$31,0,10*ROW('Sanitation Data'!E164))="","",OFFSET('Sanitation Data'!$E$31,0,10*ROW('Sanitation Data'!E164)))</f>
        <v/>
      </c>
      <c r="CX170" s="28" t="str">
        <f ca="1">+IF(OFFSET('Sanitation Data'!$E$32,0,10*ROW('Sanitation Data'!E164))="","",OFFSET('Sanitation Data'!$E$32,0,10*ROW('Sanitation Data'!E164)))</f>
        <v/>
      </c>
      <c r="CY170" s="28" t="str">
        <f ca="1">+IF(OFFSET('Sanitation Data'!$E$33,0,10*ROW('Sanitation Data'!E164))="","",OFFSET('Sanitation Data'!$E$33,0,10*ROW('Sanitation Data'!E164)))</f>
        <v/>
      </c>
      <c r="CZ170" s="28" t="str">
        <f ca="1">+IF(OFFSET('Sanitation Data'!$F$29,0,10*ROW('Sanitation Data'!F164))="","",OFFSET('Sanitation Data'!$F$29,0,10*ROW('Sanitation Data'!F164)))</f>
        <v/>
      </c>
      <c r="DA170" s="28" t="str">
        <f ca="1">+IF(OFFSET('Sanitation Data'!$F$30,0,10*ROW('Sanitation Data'!F164))="","",OFFSET('Sanitation Data'!$F$30,0,10*ROW('Sanitation Data'!F164)))</f>
        <v/>
      </c>
      <c r="DB170" s="28" t="str">
        <f ca="1">+IF(OFFSET('Sanitation Data'!$F$31,0,10*ROW('Sanitation Data'!F164))="","",OFFSET('Sanitation Data'!$F$31,0,10*ROW('Sanitation Data'!F164)))</f>
        <v/>
      </c>
      <c r="DC170" s="28" t="str">
        <f ca="1">+IF(OFFSET('Sanitation Data'!$F$32,0,10*ROW('Sanitation Data'!F164))="","",OFFSET('Sanitation Data'!$F$32,0,10*ROW('Sanitation Data'!F164)))</f>
        <v/>
      </c>
      <c r="DD170" s="28" t="str">
        <f ca="1">+IF(OFFSET('Sanitation Data'!$F$33,0,10*ROW('Sanitation Data'!F164))="","",OFFSET('Sanitation Data'!$F$33,0,10*ROW('Sanitation Data'!F164)))</f>
        <v/>
      </c>
      <c r="DE170" s="28" t="str">
        <f ca="1">+IF(OFFSET('Sanitation Data'!$G$29,0,10*ROW('Sanitation Data'!G164))="","",OFFSET('Sanitation Data'!$G$29,0,10*ROW('Sanitation Data'!G164)))</f>
        <v/>
      </c>
      <c r="DF170" s="28" t="str">
        <f ca="1">+IF(OFFSET('Sanitation Data'!$G$30,0,10*ROW('Sanitation Data'!G164))="","",OFFSET('Sanitation Data'!$G$30,0,10*ROW('Sanitation Data'!G164)))</f>
        <v/>
      </c>
      <c r="DG170" s="28" t="str">
        <f ca="1">+IF(OFFSET('Sanitation Data'!$G$31,0,10*ROW('Sanitation Data'!G164))="","",OFFSET('Sanitation Data'!$G$31,0,10*ROW('Sanitation Data'!G164)))</f>
        <v/>
      </c>
      <c r="DH170" s="28" t="str">
        <f ca="1">+IF(OFFSET('Sanitation Data'!$G$32,0,10*ROW('Sanitation Data'!G164))="","",OFFSET('Sanitation Data'!$G$32,0,10*ROW('Sanitation Data'!G164)))</f>
        <v/>
      </c>
      <c r="DI170" s="28" t="str">
        <f ca="1">+IF(OFFSET('Sanitation Data'!$G$33,0,10*ROW('Sanitation Data'!G164))="","",OFFSET('Sanitation Data'!$G$33,0,10*ROW('Sanitation Data'!G164)))</f>
        <v/>
      </c>
      <c r="DJ170" s="28" t="str">
        <f ca="1">+IF(OFFSET('Sanitation Data'!$H$29,0,10*ROW('Sanitation Data'!H164))="","",OFFSET('Sanitation Data'!$H$29,0,10*ROW('Sanitation Data'!H164)))</f>
        <v/>
      </c>
      <c r="DK170" s="28" t="str">
        <f ca="1">+IF(OFFSET('Sanitation Data'!$H$30,0,10*ROW('Sanitation Data'!H164))="","",OFFSET('Sanitation Data'!$H$30,0,10*ROW('Sanitation Data'!H164)))</f>
        <v/>
      </c>
      <c r="DL170" s="28" t="str">
        <f ca="1">+IF(OFFSET('Sanitation Data'!$H$31,0,10*ROW('Sanitation Data'!H164))="","",OFFSET('Sanitation Data'!$H$31,0,10*ROW('Sanitation Data'!H164)))</f>
        <v/>
      </c>
      <c r="DM170" s="28" t="str">
        <f ca="1">+IF(OFFSET('Sanitation Data'!$H$32,0,10*ROW('Sanitation Data'!H164))="","",OFFSET('Sanitation Data'!$H$32,0,10*ROW('Sanitation Data'!H164)))</f>
        <v/>
      </c>
      <c r="DN170" s="28" t="str">
        <f ca="1">+IF(OFFSET('Sanitation Data'!$H$33,0,10*ROW('Sanitation Data'!H164))="","",OFFSET('Sanitation Data'!$H$33,0,10*ROW('Sanitation Data'!H164)))</f>
        <v/>
      </c>
      <c r="DO170" s="28" t="str">
        <f ca="1">+IF(OFFSET('Hygiene Data'!$C$12,0,10*ROW('Hygiene Data'!C164))="","",OFFSET('Hygiene Data'!$C$12,0,10*ROW('Hygiene Data'!C164)))</f>
        <v/>
      </c>
      <c r="DP170" s="28" t="str">
        <f ca="1">+IF(OFFSET('Hygiene Data'!$C$13,0,10*ROW('Hygiene Data'!C164))="","",OFFSET('Hygiene Data'!$C$13,0,10*ROW('Hygiene Data'!C164)))</f>
        <v/>
      </c>
      <c r="DQ170" s="28" t="str">
        <f ca="1">+IF(OFFSET('Hygiene Data'!$C$14,0,10*ROW('Hygiene Data'!C164))="","",OFFSET('Hygiene Data'!$C$14,0,10*ROW('Hygiene Data'!C164)))</f>
        <v/>
      </c>
      <c r="DR170" s="28" t="str">
        <f ca="1">+IF(OFFSET('Hygiene Data'!$D$12,0,10*ROW('Hygiene Data'!D164))="","",OFFSET('Hygiene Data'!$D$12,0,10*ROW('Hygiene Data'!D164)))</f>
        <v/>
      </c>
      <c r="DS170" s="28" t="str">
        <f ca="1">+IF(OFFSET('Hygiene Data'!$D$13,0,10*ROW('Hygiene Data'!D164))="","",OFFSET('Hygiene Data'!$D$13,0,10*ROW('Hygiene Data'!D164)))</f>
        <v/>
      </c>
      <c r="DT170" s="28" t="str">
        <f ca="1">+IF(OFFSET('Hygiene Data'!$D$14,0,10*ROW('Hygiene Data'!D164))="","",OFFSET('Hygiene Data'!$D$14,0,10*ROW('Hygiene Data'!D164)))</f>
        <v/>
      </c>
      <c r="DU170" s="28" t="str">
        <f ca="1">+IF(OFFSET('Hygiene Data'!$E$12,0,10*ROW('Hygiene Data'!E164))="","",OFFSET('Hygiene Data'!$E$12,0,10*ROW('Hygiene Data'!E164)))</f>
        <v/>
      </c>
      <c r="DV170" s="28" t="str">
        <f ca="1">+IF(OFFSET('Hygiene Data'!$E$13,0,10*ROW('Hygiene Data'!E164))="","",OFFSET('Hygiene Data'!$E$13,0,10*ROW('Hygiene Data'!E164)))</f>
        <v/>
      </c>
      <c r="DW170" s="28" t="str">
        <f ca="1">+IF(OFFSET('Hygiene Data'!$E$14,0,10*ROW('Hygiene Data'!E164))="","",OFFSET('Hygiene Data'!$E$14,0,10*ROW('Hygiene Data'!E164)))</f>
        <v/>
      </c>
      <c r="DX170" s="28" t="str">
        <f ca="1">+IF(OFFSET('Hygiene Data'!$F$12,0,10*ROW('Hygiene Data'!F164))="","",OFFSET('Hygiene Data'!$F$12,0,10*ROW('Hygiene Data'!F164)))</f>
        <v/>
      </c>
      <c r="DY170" s="28" t="str">
        <f ca="1">+IF(OFFSET('Hygiene Data'!$F$13,0,10*ROW('Hygiene Data'!F164))="","",OFFSET('Hygiene Data'!$F$13,0,10*ROW('Hygiene Data'!F164)))</f>
        <v/>
      </c>
      <c r="DZ170" s="28" t="str">
        <f ca="1">+IF(OFFSET('Hygiene Data'!$F$14,0,10*ROW('Hygiene Data'!F164))="","",OFFSET('Hygiene Data'!$F$14,0,10*ROW('Hygiene Data'!F164)))</f>
        <v/>
      </c>
      <c r="EA170" s="28" t="str">
        <f ca="1">+IF(OFFSET('Hygiene Data'!$G$12,0,10*ROW('Hygiene Data'!G164))="","",OFFSET('Hygiene Data'!$G$12,0,10*ROW('Hygiene Data'!G164)))</f>
        <v/>
      </c>
      <c r="EB170" s="28" t="str">
        <f ca="1">+IF(OFFSET('Hygiene Data'!$G$13,0,10*ROW('Hygiene Data'!G164))="","",OFFSET('Hygiene Data'!$G$13,0,10*ROW('Hygiene Data'!G164)))</f>
        <v/>
      </c>
      <c r="EC170" s="28" t="str">
        <f ca="1">+IF(OFFSET('Hygiene Data'!$G$14,0,10*ROW('Hygiene Data'!G164))="","",OFFSET('Hygiene Data'!$G$14,0,10*ROW('Hygiene Data'!G164)))</f>
        <v/>
      </c>
      <c r="ED170" s="28" t="str">
        <f ca="1">+IF(OFFSET('Hygiene Data'!$H$12,0,10*ROW('Hygiene Data'!H164))="","",OFFSET('Hygiene Data'!$H$12,0,10*ROW('Hygiene Data'!H164)))</f>
        <v/>
      </c>
      <c r="EE170" s="28" t="str">
        <f ca="1">+IF(OFFSET('Hygiene Data'!$H$13,0,10*ROW('Hygiene Data'!H164))="","",OFFSET('Hygiene Data'!$H$13,0,10*ROW('Hygiene Data'!H164)))</f>
        <v/>
      </c>
      <c r="EF170" s="28" t="str">
        <f ca="1">+IF(OFFSET('Hygiene Data'!$H$14,0,10*ROW('Hygiene Data'!H164))="","",OFFSET('Hygiene Data'!$H$14,0,10*ROW('Hygiene Data'!H164)))</f>
        <v/>
      </c>
    </row>
    <row r="171" spans="1:136" x14ac:dyDescent="0.2">
      <c r="A171" s="44" t="str">
        <f ca="1">+IF(OFFSET('Water Data'!$B$1,0,10*ROW('Water Data'!B168))="","",OFFSET('Water Data'!$B$1,0,10*ROW('Water Data'!B168)))</f>
        <v/>
      </c>
      <c r="B171" s="44" t="str">
        <f ca="1">+IF(OFFSET('Water Data'!$A$3,0,10*ROW('Water Data'!A168))="","",OFFSET('Water Data'!$A$3,0,10*ROW('Water Data'!A168)))</f>
        <v/>
      </c>
      <c r="C171" s="44" t="str">
        <f ca="1">+IF(OFFSET('Water Data'!$C$3,0,10*ROW('Water Data'!C168))="","",OFFSET('Water Data'!$C$3,0,10*ROW('Water Data'!C168)))</f>
        <v/>
      </c>
      <c r="D171" s="119" t="e">
        <f ca="1">+IF(AND(ISNUMBER(OFFSET('Water Data'!$C$5,0,10*ROW('Water Data'!C165))),BS171="Yes"),100-OFFSET('Water Data'!$C$5,0,10*ROW('Water Data'!C165)),IF(AND(ISNUMBER(OFFSET('Water Data'!$C$5,0,10*ROW('Water Data'!C165))),BS171="No",ISNUMBER(OFFSET('Water Data'!$C$5,0,10*ROW('Water Data'!C165)))),CONCATENATE("[",ROUND(100-OFFSET('Water Data'!$C$5,0,10*ROW('Water Data'!C165)),0),"]"),IF(AND(ISNUMBER(OFFSET('Water Data'!$C$5,0,10*ROW('Water Data'!C165))),BS171="",ISNUMBER(OFFSET('Water Data'!$C$5,0,10*ROW('Water Data'!C165)))),100-OFFSET('Water Data'!$C$5,0,10*ROW('Water Data'!C165)),NA())))</f>
        <v>#N/A</v>
      </c>
      <c r="E171" s="119" t="e">
        <f ca="1">+IF(AND(ISNUMBER(OFFSET('Water Data'!$C$7,0,10*ROW('Water Data'!D165))),BT171="Yes"),OFFSET('Water Data'!$C$7,0,10*ROW('Water Data'!C165)),IF(AND(ISNUMBER(OFFSET('Water Data'!$C$7,0,10*ROW('Water Data'!C165))),BT171="No",ISNUMBER(OFFSET('Water Data'!$C$7,0,10*ROW('Water Data'!C165)))),CONCATENATE("[",ROUND(OFFSET('Water Data'!$C$7,0,10*ROW('Water Data'!C165)),0),"]"),IF(AND(ISNUMBER(OFFSET('Water Data'!$C$7,0,10*ROW('Water Data'!C165))),BT171="",ISNUMBER(OFFSET('Water Data'!$C$7,0,10*ROW('Water Data'!C165)))),OFFSET('Water Data'!$C$7,0,10*ROW('Water Data'!C165)),NA())))</f>
        <v>#N/A</v>
      </c>
      <c r="F171" s="119" t="e">
        <f ca="1">+IF(AND(ISNUMBER(OFFSET('Water Data'!$C$10,0,10*ROW('Water Data'!C165))),BU171="Yes"),OFFSET('Water Data'!$C$10,0,10*ROW('Water Data'!C165)),IF(AND(ISNUMBER(OFFSET('Water Data'!$C$10,0,10*ROW('Water Data'!C165))),BU171="No",ISNUMBER(OFFSET('Water Data'!$C$10,0,10*ROW('Water Data'!C165)))),CONCATENATE("[",ROUND(OFFSET('Water Data'!$C$10,0,10*ROW('Water Data'!C165)),0),"]"),IF(AND(ISNUMBER(OFFSET('Water Data'!$C$10,0,10*ROW('Water Data'!C165))),BU171="",ISNUMBER(OFFSET('Water Data'!$C$10,0,10*ROW('Water Data'!C165)))),OFFSET('Water Data'!$C$10,0,10*ROW('Water Data'!C165)),NA())))</f>
        <v>#N/A</v>
      </c>
      <c r="G171" s="119" t="e">
        <f ca="1">+IF(AND(ISNUMBER(OFFSET('Water Data'!$D$5,0,10*ROW('Water Data'!D165))),BV171="Yes"),100-OFFSET('Water Data'!$D$5,0,10*ROW('Water Data'!D165)),IF(AND(ISNUMBER(OFFSET('Water Data'!$D$5,0,10*ROW('Water Data'!D165))),BV171="No",ISNUMBER(OFFSET('Water Data'!$D$5,0,10*ROW('Water Data'!D165)))),CONCATENATE("[",ROUND(100-OFFSET('Water Data'!$D$5,0,10*ROW('Water Data'!D165)),0),"]"),IF(AND(ISNUMBER(OFFSET('Water Data'!$D$5,0,10*ROW('Water Data'!D165))),BV171="",ISNUMBER(OFFSET('Water Data'!$D$5,0,10*ROW('Water Data'!D165)))),100-OFFSET('Water Data'!$D$5,0,10*ROW('Water Data'!D165)),NA())))</f>
        <v>#N/A</v>
      </c>
      <c r="H171" s="119" t="e">
        <f ca="1">+IF(AND(ISNUMBER(OFFSET('Water Data'!$D$7,0,10*ROW('Water Data'!D165))),BW171="Yes"),OFFSET('Water Data'!$D$7,0,10*ROW('Water Data'!D165)),IF(AND(ISNUMBER(OFFSET('Water Data'!$D$7,0,10*ROW('Water Data'!D165))),BW171="No",ISNUMBER(OFFSET('Water Data'!$D$7,0,10*ROW('Water Data'!D165)))),CONCATENATE("[",ROUND(OFFSET('Water Data'!$C$7,0,10*ROW('Water Data'!D165)),0),"]"),IF(AND(ISNUMBER(OFFSET('Water Data'!$D$7,0,10*ROW('Water Data'!D165))),BW171="",ISNUMBER(OFFSET('Water Data'!$D$7,0,10*ROW('Water Data'!D165)))),OFFSET('Water Data'!$D$7,0,10*ROW('Water Data'!D165)),NA())))</f>
        <v>#N/A</v>
      </c>
      <c r="I171" s="119" t="e">
        <f ca="1">+IF(AND(ISNUMBER(OFFSET('Water Data'!$D$10,0,10*ROW('Water Data'!D165))),BX171="Yes"),OFFSET('Water Data'!$D$10,0,10*ROW('Water Data'!D165)),IF(AND(ISNUMBER(OFFSET('Water Data'!$D$10,0,10*ROW('Water Data'!D165))),BX171="No",ISNUMBER(OFFSET('Water Data'!$D$10,0,10*ROW('Water Data'!D165)))),CONCATENATE("[",ROUND(OFFSET('Water Data'!$D$10,0,10*ROW('Water Data'!D165)),0),"]"),IF(AND(ISNUMBER(OFFSET('Water Data'!$D$10,0,10*ROW('Water Data'!D165))),BX171="",ISNUMBER(OFFSET('Water Data'!$D$10,0,10*ROW('Water Data'!D165)))),OFFSET('Water Data'!$D$10,0,10*ROW('Water Data'!D165)),NA())))</f>
        <v>#N/A</v>
      </c>
      <c r="J171" s="119" t="e">
        <f ca="1">+IF(AND(ISNUMBER(OFFSET('Water Data'!$E$5,0,10*ROW('Water Data'!E165))),BY171="Yes"),100-OFFSET('Water Data'!$E$5,0,10*ROW('Water Data'!E165)),IF(AND(ISNUMBER(OFFSET('Water Data'!$E$5,0,10*ROW('Water Data'!E165))),BY171="No",ISNUMBER(OFFSET('Water Data'!$E$5,0,10*ROW('Water Data'!E165)))),CONCATENATE("[",ROUND(100-OFFSET('Water Data'!$E$5,0,10*ROW('Water Data'!E165)),0),"]"),IF(AND(ISNUMBER(OFFSET('Water Data'!$E$5,0,10*ROW('Water Data'!E165))),BY171="",ISNUMBER(OFFSET('Water Data'!$E$5,0,10*ROW('Water Data'!E165)))),100-OFFSET('Water Data'!$E$5,0,10*ROW('Water Data'!E165)),NA())))</f>
        <v>#N/A</v>
      </c>
      <c r="K171" s="119" t="e">
        <f ca="1">+IF(AND(ISNUMBER(OFFSET('Water Data'!$E$7,0,10*ROW('Water Data'!E165))),BZ171="Yes"),OFFSET('Water Data'!$E$7,0,10*ROW('Water Data'!E165)),IF(AND(ISNUMBER(OFFSET('Water Data'!$E$7,0,10*ROW('Water Data'!E165))),BZ171="No",ISNUMBER(OFFSET('Water Data'!$E$7,0,10*ROW('Water Data'!E165)))),CONCATENATE("[",ROUND(OFFSET('Water Data'!$E$7,0,10*ROW('Water Data'!E165)),0),"]"),IF(AND(ISNUMBER(OFFSET('Water Data'!$E$7,0,10*ROW('Water Data'!E165))),BZ171="",ISNUMBER(OFFSET('Water Data'!$E$7,0,10*ROW('Water Data'!E165)))),OFFSET('Water Data'!$E$7,0,10*ROW('Water Data'!E165)),NA())))</f>
        <v>#N/A</v>
      </c>
      <c r="L171" s="119" t="e">
        <f ca="1">+IF(AND(ISNUMBER(OFFSET('Water Data'!$E$10,0,10*ROW('Water Data'!E165))),CA171="Yes"),OFFSET('Water Data'!$E$10,0,10*ROW('Water Data'!E165)),IF(AND(ISNUMBER(OFFSET('Water Data'!$E$10,0,10*ROW('Water Data'!E165))),CA171="No",ISNUMBER(OFFSET('Water Data'!$E$10,0,10*ROW('Water Data'!E165)))),CONCATENATE("[",ROUND(OFFSET('Water Data'!$E$10,0,10*ROW('Water Data'!E165)),0),"]"),IF(AND(ISNUMBER(OFFSET('Water Data'!$E$10,0,10*ROW('Water Data'!E165))),CA171="",ISNUMBER(OFFSET('Water Data'!$E$10,0,10*ROW('Water Data'!E165)))),OFFSET('Water Data'!$E$10,0,10*ROW('Water Data'!E165)),NA())))</f>
        <v>#N/A</v>
      </c>
      <c r="M171" s="119" t="e">
        <f ca="1">+IF(AND(ISNUMBER(OFFSET('Water Data'!$F$5,0,10*ROW('Water Data'!F165))),CB171="Yes"),100-OFFSET('Water Data'!$F$5,0,10*ROW('Water Data'!F165)),IF(AND(ISNUMBER(OFFSET('Water Data'!$F$5,0,10*ROW('Water Data'!F165))),CB171="No",ISNUMBER(OFFSET('Water Data'!$F$5,0,10*ROW('Water Data'!F165)))),CONCATENATE("[",ROUND(100-OFFSET('Water Data'!$F$5,0,10*ROW('Water Data'!F165)),0),"]"),IF(AND(ISNUMBER(OFFSET('Water Data'!$F$5,0,10*ROW('Water Data'!F165))),CB171="",ISNUMBER(OFFSET('Water Data'!$F$5,0,10*ROW('Water Data'!F165)))),100-OFFSET('Water Data'!$F$5,0,10*ROW('Water Data'!F165)),NA())))</f>
        <v>#N/A</v>
      </c>
      <c r="N171" s="119" t="e">
        <f ca="1">+IF(AND(ISNUMBER(OFFSET('Water Data'!$F$7,0,10*ROW('Water Data'!F165))),CC171="Yes"),OFFSET('Water Data'!$F$7,0,10*ROW('Water Data'!F165)),IF(AND(ISNUMBER(OFFSET('Water Data'!$F$7,0,10*ROW('Water Data'!F165))),CC171="No",ISNUMBER(OFFSET('Water Data'!$F$7,0,10*ROW('Water Data'!F165)))),CONCATENATE("[",ROUND(OFFSET('Water Data'!$F$7,0,10*ROW('Water Data'!F165)),0),"]"),IF(AND(ISNUMBER(OFFSET('Water Data'!$F$7,0,10*ROW('Water Data'!F165))),CC171="",ISNUMBER(OFFSET('Water Data'!$F$7,0,10*ROW('Water Data'!F165)))),OFFSET('Water Data'!$F$7,0,10*ROW('Water Data'!F165)),NA())))</f>
        <v>#N/A</v>
      </c>
      <c r="O171" s="119" t="e">
        <f ca="1">+IF(AND(ISNUMBER(OFFSET('Water Data'!$F$10,0,10*ROW('Water Data'!F165))),CD171="Yes"),OFFSET('Water Data'!$F$10,0,10*ROW('Water Data'!F165)),IF(AND(ISNUMBER(OFFSET('Water Data'!$F$10,0,10*ROW('Water Data'!F165))),CD171="No",ISNUMBER(OFFSET('Water Data'!$F$10,0,10*ROW('Water Data'!F165)))),CONCATENATE("[",ROUND(OFFSET('Water Data'!$F$10,0,10*ROW('Water Data'!F165)),0),"]"),IF(AND(ISNUMBER(OFFSET('Water Data'!$F$10,0,10*ROW('Water Data'!F165))),CD171="",ISNUMBER(OFFSET('Water Data'!$F$10,0,10*ROW('Water Data'!F165)))),OFFSET('Water Data'!$F$10,0,10*ROW('Water Data'!F165)),NA())))</f>
        <v>#N/A</v>
      </c>
      <c r="P171" s="119" t="e">
        <f ca="1">+IF(AND(ISNUMBER(OFFSET('Water Data'!$G$5,0,10*ROW('Water Data'!G165))),CE171="Yes"),100-OFFSET('Water Data'!$G$5,0,10*ROW('Water Data'!G165)),IF(AND(ISNUMBER(OFFSET('Water Data'!$G$5,0,10*ROW('Water Data'!G165))),CE171="No",ISNUMBER(OFFSET('Water Data'!$G$5,0,10*ROW('Water Data'!G165)))),CONCATENATE("[",ROUND(100-OFFSET('Water Data'!$G$5,0,10*ROW('Water Data'!G165)),0),"]"),IF(AND(ISNUMBER(OFFSET('Water Data'!$G$5,0,10*ROW('Water Data'!G165))),CE171="",ISNUMBER(OFFSET('Water Data'!$G$5,0,10*ROW('Water Data'!G165)))),100-OFFSET('Water Data'!$G$5,0,10*ROW('Water Data'!G165)),NA())))</f>
        <v>#N/A</v>
      </c>
      <c r="Q171" s="119" t="e">
        <f ca="1">+IF(AND(ISNUMBER(OFFSET('Water Data'!$G$7,0,10*ROW('Water Data'!G165))),CF171="Yes"),OFFSET('Water Data'!$G$7,0,10*ROW('Water Data'!G165)),IF(AND(ISNUMBER(OFFSET('Water Data'!$G$7,0,10*ROW('Water Data'!G165))),CF171="No",ISNUMBER(OFFSET('Water Data'!$G$7,0,10*ROW('Water Data'!G165)))),CONCATENATE("[",ROUND(OFFSET('Water Data'!$G$7,0,10*ROW('Water Data'!G165)),0),"]"),IF(AND(ISNUMBER(OFFSET('Water Data'!$G$7,0,10*ROW('Water Data'!G165))),CF171="",ISNUMBER(OFFSET('Water Data'!$G$7,0,10*ROW('Water Data'!G165)))),OFFSET('Water Data'!$G$7,0,10*ROW('Water Data'!G165)),NA())))</f>
        <v>#N/A</v>
      </c>
      <c r="R171" s="119" t="e">
        <f ca="1">+IF(AND(ISNUMBER(OFFSET('Water Data'!$G$10,0,10*ROW('Water Data'!G165))),CG171="Yes"),OFFSET('Water Data'!$G$10,0,10*ROW('Water Data'!G165)),IF(AND(ISNUMBER(OFFSET('Water Data'!$G$10,0,10*ROW('Water Data'!G165))),CG171="No",ISNUMBER(OFFSET('Water Data'!$G$10,0,10*ROW('Water Data'!G165)))),CONCATENATE("[",ROUND(OFFSET('Water Data'!$G$10,0,10*ROW('Water Data'!G165)),0),"]"),IF(AND(ISNUMBER(OFFSET('Water Data'!$G$10,0,10*ROW('Water Data'!G165))),CG171="",ISNUMBER(OFFSET('Water Data'!$G$10,0,10*ROW('Water Data'!G165)))),OFFSET('Water Data'!$G$10,0,10*ROW('Water Data'!G165)),NA())))</f>
        <v>#N/A</v>
      </c>
      <c r="S171" s="119" t="e">
        <f ca="1">+IF(AND(ISNUMBER(OFFSET('Water Data'!$H$5,0,10*ROW('Water Data'!H165))),CH171="Yes"),100-OFFSET('Water Data'!$H$5,0,10*ROW('Water Data'!H165)),IF(AND(ISNUMBER(OFFSET('Water Data'!$H$5,0,10*ROW('Water Data'!H165))),CH171="No",ISNUMBER(OFFSET('Water Data'!$H$5,0,10*ROW('Water Data'!H165)))),CONCATENATE("[",ROUND(100-OFFSET('Water Data'!$H$5,0,10*ROW('Water Data'!H165)),0),"]"),IF(AND(ISNUMBER(OFFSET('Water Data'!$H$5,0,10*ROW('Water Data'!H165))),CH171="",ISNUMBER(OFFSET('Water Data'!$H$5,0,10*ROW('Water Data'!H165)))),100-OFFSET('Water Data'!$H$5,0,10*ROW('Water Data'!H165)),NA())))</f>
        <v>#N/A</v>
      </c>
      <c r="T171" s="119" t="e">
        <f ca="1">+IF(AND(ISNUMBER(OFFSET('Water Data'!$H$7,0,10*ROW('Water Data'!H165))),CI171="Yes"),OFFSET('Water Data'!$H$7,0,10*ROW('Water Data'!H165)),IF(AND(ISNUMBER(OFFSET('Water Data'!$H$7,0,10*ROW('Water Data'!H165))),CI171="No",ISNUMBER(OFFSET('Water Data'!$H$7,0,10*ROW('Water Data'!H165)))),CONCATENATE("[",ROUND(OFFSET('Water Data'!$H$7,0,10*ROW('Water Data'!H165)),0),"]"),IF(AND(ISNUMBER(OFFSET('Water Data'!$H$7,0,10*ROW('Water Data'!H165))),CI171="",ISNUMBER(OFFSET('Water Data'!$H$7,0,10*ROW('Water Data'!H165)))),OFFSET('Water Data'!$H$7,0,10*ROW('Water Data'!H165)),NA())))</f>
        <v>#N/A</v>
      </c>
      <c r="U171" s="119" t="e">
        <f ca="1">+IF(AND(ISNUMBER(OFFSET('Water Data'!$H$10,0,10*ROW('Water Data'!H165))),CJ171="Yes"),OFFSET('Water Data'!$H$10,0,10*ROW('Water Data'!H165)),IF(AND(ISNUMBER(OFFSET('Water Data'!$H$10,0,10*ROW('Water Data'!H165))),CJ171="No",ISNUMBER(OFFSET('Water Data'!$H$10,0,10*ROW('Water Data'!H165)))),CONCATENATE("[",ROUND(OFFSET('Water Data'!$H$10,0,10*ROW('Water Data'!H165)),0),"]"),IF(AND(ISNUMBER(OFFSET('Water Data'!$H$10,0,10*ROW('Water Data'!H165))),CJ171="",ISNUMBER(OFFSET('Water Data'!$H$10,0,10*ROW('Water Data'!H165)))),OFFSET('Water Data'!$H$10,0,10*ROW('Water Data'!H165)),NA())))</f>
        <v>#N/A</v>
      </c>
      <c r="V171" s="120" t="e">
        <f ca="1">+IF(AND(ISNUMBER(OFFSET('Sanitation Data'!$C$5,0,10*ROW('Sanitation Data'!C165))),CK171="Yes"),100-OFFSET('Sanitation Data'!$C$5,0,10*ROW('Sanitation Data'!C165)),IF(AND(ISNUMBER(OFFSET('Sanitation Data'!$C$5,0,10*ROW('Sanitation Data'!C165))),CK171="No",ISNUMBER(OFFSET('Sanitation Data'!$C$5,0,10*ROW('Sanitation Data'!C165)))),CONCATENATE("[",ROUND(100-OFFSET('Sanitation Data'!$C$5,0,10*ROW('Sanitation Data'!C165)),0),"]"),IF(AND(ISNUMBER(OFFSET('Sanitation Data'!$C$5,0,10*ROW('Sanitation Data'!C165))),CK171="",ISNUMBER(OFFSET('Sanitation Data'!$C$5,0,10*ROW('Sanitation Data'!C165)))),100-OFFSET('Sanitation Data'!$C$5,0,10*ROW('Sanitation Data'!C165)),NA())))</f>
        <v>#N/A</v>
      </c>
      <c r="W171" s="120" t="e">
        <f ca="1">+IF(AND(ISNUMBER(OFFSET('Sanitation Data'!$C$7,0,10*ROW('Sanitation Data'!C165))),CL171="Yes"),OFFSET('Sanitation Data'!$C$7,0,10*ROW('Sanitation Data'!C165)),IF(AND(ISNUMBER(OFFSET('Sanitation Data'!$C$7,0,10*ROW('Sanitation Data'!C165))),CL171="No",ISNUMBER(OFFSET('Sanitation Data'!$C$7,0,10*ROW('Sanitation Data'!C165)))),CONCATENATE("[",ROUND(OFFSET('Sanitation Data'!$C$7,0,10*ROW('Sanitation Data'!C165)),0),"]"),IF(AND(ISNUMBER(OFFSET('Sanitation Data'!$C$7,0,10*ROW('Sanitation Data'!C165))),CL171="",ISNUMBER(OFFSET('Sanitation Data'!$C$7,0,10*ROW('Sanitation Data'!C165)))),OFFSET('Sanitation Data'!$C$7,0,10*ROW('Sanitation Data'!C165)),NA())))</f>
        <v>#N/A</v>
      </c>
      <c r="X171" s="120" t="e">
        <f ca="1">+IF(AND(ISNUMBER(OFFSET('Sanitation Data'!$C$11,0,10*ROW('Sanitation Data'!C165))),CM171="Yes"),OFFSET('Sanitation Data'!$C$11,0,10*ROW('Sanitation Data'!C165)),IF(AND(ISNUMBER(OFFSET('Sanitation Data'!$C$11,0,10*ROW('Sanitation Data'!C165))),CM171="No",ISNUMBER(OFFSET('Sanitation Data'!$C$11,0,10*ROW('Sanitation Data'!C165)))),CONCATENATE("[",ROUND(OFFSET('Sanitation Data'!$C$11,0,10*ROW('Sanitation Data'!C165)),0),"]"),IF(AND(ISNUMBER(OFFSET('Sanitation Data'!$C$11,0,10*ROW('Sanitation Data'!C165))),CM171="",ISNUMBER(OFFSET('Sanitation Data'!$C$11,0,10*ROW('Sanitation Data'!C165)))),OFFSET('Sanitation Data'!$C$11,0,10*ROW('Sanitation Data'!C165)),NA())))</f>
        <v>#N/A</v>
      </c>
      <c r="Y171" s="120" t="e">
        <f ca="1">+IF(AND(ISNUMBER(OFFSET('Sanitation Data'!$C$12,0,10*ROW('Sanitation Data'!C165))),CN171="Yes"),OFFSET('Sanitation Data'!$C$12,0,10*ROW('Sanitation Data'!C165)),IF(AND(ISNUMBER(OFFSET('Sanitation Data'!$C$12,0,10*ROW('Sanitation Data'!C165))),CN171="No",ISNUMBER(OFFSET('Sanitation Data'!$C$12,0,10*ROW('Sanitation Data'!C165)))),CONCATENATE("[",ROUND(OFFSET('Sanitation Data'!$C$12,0,10*ROW('Sanitation Data'!C165)),0),"]"),IF(AND(ISNUMBER(OFFSET('Sanitation Data'!$C$12,0,10*ROW('Sanitation Data'!C165))),CN171="",ISNUMBER(OFFSET('Sanitation Data'!$C$12,0,10*ROW('Sanitation Data'!C165)))),OFFSET('Sanitation Data'!$C$12,0,10*ROW('Sanitation Data'!C165)),NA())))</f>
        <v>#N/A</v>
      </c>
      <c r="Z171" s="120" t="e">
        <f ca="1">+IF(AND(ISNUMBER(OFFSET('Sanitation Data'!$C$13,0,10*ROW('Sanitation Data'!C165))),CO171="Yes"),OFFSET('Sanitation Data'!$C$13,0,10*ROW('Sanitation Data'!C165)),IF(AND(ISNUMBER(OFFSET('Sanitation Data'!$C$13,0,10*ROW('Sanitation Data'!C165))),CO171="No",ISNUMBER(OFFSET('Sanitation Data'!$C$13,0,10*ROW('Sanitation Data'!C165)))),CONCATENATE("[",ROUND(OFFSET('Sanitation Data'!$C$13,0,10*ROW('Sanitation Data'!C165)),0),"]"),IF(AND(ISNUMBER(OFFSET('Sanitation Data'!$C$13,0,10*ROW('Sanitation Data'!C165))),CO171="",ISNUMBER(OFFSET('Sanitation Data'!$C$13,0,10*ROW('Sanitation Data'!C165)))),OFFSET('Sanitation Data'!$C$13,0,10*ROW('Sanitation Data'!C165)),NA())))</f>
        <v>#N/A</v>
      </c>
      <c r="AA171" s="120" t="e">
        <f ca="1">+IF(AND(ISNUMBER(OFFSET('Sanitation Data'!$D$5,0,10*ROW('Sanitation Data'!D165))),CP171="Yes"),100-OFFSET('Sanitation Data'!$D$5,0,10*ROW('Sanitation Data'!D165)),IF(AND(ISNUMBER(OFFSET('Sanitation Data'!$D$5,0,10*ROW('Sanitation Data'!D165))),CP171="No",ISNUMBER(OFFSET('Sanitation Data'!$D$5,0,10*ROW('Sanitation Data'!D165)))),CONCATENATE("[",ROUND(100-OFFSET('Sanitation Data'!$D$5,0,10*ROW('Sanitation Data'!D165)),0),"]"),IF(AND(ISNUMBER(OFFSET('Sanitation Data'!$D$5,0,10*ROW('Sanitation Data'!D165))),CP171="",ISNUMBER(OFFSET('Sanitation Data'!$D$5,0,10*ROW('Sanitation Data'!D165)))),100-OFFSET('Sanitation Data'!$D$5,0,10*ROW('Sanitation Data'!D165)),NA())))</f>
        <v>#N/A</v>
      </c>
      <c r="AB171" s="120" t="e">
        <f ca="1">+IF(AND(ISNUMBER(OFFSET('Sanitation Data'!$D$7,0,10*ROW('Sanitation Data'!D165))),CQ171="Yes"),OFFSET('Sanitation Data'!$D$7,0,10*ROW('Sanitation Data'!G165)),IF(AND(ISNUMBER(OFFSET('Sanitation Data'!$D$7,0,10*ROW('Sanitation Data'!D165))),CQ171="No",ISNUMBER(OFFSET('Sanitation Data'!$D$7,0,10*ROW('Sanitation Data'!D165)))),CONCATENATE("[",ROUND(OFFSET('Sanitation Data'!$D$7,0,10*ROW('Sanitation Data'!D165)),0),"]"),IF(AND(ISNUMBER(OFFSET('Sanitation Data'!$D$7,0,10*ROW('Sanitation Data'!D165))),CQ171="",ISNUMBER(OFFSET('Sanitation Data'!$D$7,0,10*ROW('Sanitation Data'!D165)))),OFFSET('Sanitation Data'!$D$7,0,10*ROW('Sanitation Data'!D165)),NA())))</f>
        <v>#N/A</v>
      </c>
      <c r="AC171" s="120" t="e">
        <f ca="1">+IF(AND(ISNUMBER(OFFSET('Sanitation Data'!$D$11,0,10*ROW('Sanitation Data'!D165))),CR171="Yes"),OFFSET('Sanitation Data'!$D$11,0,10*ROW('Sanitation Data'!D165)),IF(AND(ISNUMBER(OFFSET('Sanitation Data'!$D$11,0,10*ROW('Sanitation Data'!D165))),CR171="No",ISNUMBER(OFFSET('Sanitation Data'!$D$11,0,10*ROW('Sanitation Data'!D165)))),CONCATENATE("[",ROUND(OFFSET('Sanitation Data'!$D$11,0,10*ROW('Sanitation Data'!D165)),0),"]"),IF(AND(ISNUMBER(OFFSET('Sanitation Data'!$D$11,0,10*ROW('Sanitation Data'!D165))),CR171="",ISNUMBER(OFFSET('Sanitation Data'!$D$11,0,10*ROW('Sanitation Data'!D165)))),OFFSET('Sanitation Data'!$D$11,0,10*ROW('Sanitation Data'!D165)),NA())))</f>
        <v>#N/A</v>
      </c>
      <c r="AD171" s="120" t="e">
        <f ca="1">+IF(AND(ISNUMBER(OFFSET('Sanitation Data'!$D$12,0,10*ROW('Sanitation Data'!D165))),CS171="Yes"),OFFSET('Sanitation Data'!$D$12,0,10*ROW('Sanitation Data'!D165)),IF(AND(ISNUMBER(OFFSET('Sanitation Data'!$D$12,0,10*ROW('Sanitation Data'!D165))),CS171="No",ISNUMBER(OFFSET('Sanitation Data'!$D$12,0,10*ROW('Sanitation Data'!D165)))),CONCATENATE("[",ROUND(OFFSET('Sanitation Data'!$D$12,0,10*ROW('Sanitation Data'!D165)),0),"]"),IF(AND(ISNUMBER(OFFSET('Sanitation Data'!$D$12,0,10*ROW('Sanitation Data'!D165))),CS171="",ISNUMBER(OFFSET('Sanitation Data'!$D$12,0,10*ROW('Sanitation Data'!D165)))),OFFSET('Sanitation Data'!$D$12,0,10*ROW('Sanitation Data'!D165)),NA())))</f>
        <v>#N/A</v>
      </c>
      <c r="AE171" s="120" t="e">
        <f ca="1">+IF(AND(ISNUMBER(OFFSET('Sanitation Data'!$D$13,0,10*ROW('Sanitation Data'!D165))),CT171="Yes"),OFFSET('Sanitation Data'!$D$13,0,10*ROW('Sanitation Data'!D165)),IF(AND(ISNUMBER(OFFSET('Sanitation Data'!$D$13,0,10*ROW('Sanitation Data'!D165))),CT171="No",ISNUMBER(OFFSET('Sanitation Data'!$D$13,0,10*ROW('Sanitation Data'!D165)))),CONCATENATE("[",ROUND(OFFSET('Sanitation Data'!$D$13,0,10*ROW('Sanitation Data'!D165)),0),"]"),IF(AND(ISNUMBER(OFFSET('Sanitation Data'!$D$13,0,10*ROW('Sanitation Data'!D165))),CT171="",ISNUMBER(OFFSET('Sanitation Data'!$D$13,0,10*ROW('Sanitation Data'!D165)))),OFFSET('Sanitation Data'!$D$13,0,10*ROW('Sanitation Data'!D165)),NA())))</f>
        <v>#N/A</v>
      </c>
      <c r="AF171" s="120" t="e">
        <f ca="1">+IF(AND(ISNUMBER(OFFSET('Sanitation Data'!$E$5,0,10*ROW('Sanitation Data'!E165))),CU171="Yes"),100-OFFSET('Sanitation Data'!$E$5,0,10*ROW('Sanitation Data'!E165)),IF(AND(ISNUMBER(OFFSET('Sanitation Data'!$E$5,0,10*ROW('Sanitation Data'!E165))),CU171="No",ISNUMBER(OFFSET('Sanitation Data'!$E$5,0,10*ROW('Sanitation Data'!E165)))),CONCATENATE("[",ROUND(100-OFFSET('Sanitation Data'!$E$5,0,10*ROW('Sanitation Data'!E165)),0),"]"),IF(AND(ISNUMBER(OFFSET('Sanitation Data'!$E$5,0,10*ROW('Sanitation Data'!E165))),CU171="",ISNUMBER(OFFSET('Sanitation Data'!$E$5,0,10*ROW('Sanitation Data'!E165)))),100-OFFSET('Sanitation Data'!$E$5,0,10*ROW('Sanitation Data'!E165)),NA())))</f>
        <v>#N/A</v>
      </c>
      <c r="AG171" s="120" t="e">
        <f ca="1">+IF(AND(ISNUMBER(OFFSET('Sanitation Data'!$E$7,0,10*ROW('Sanitation Data'!E165))),CV171="Yes"),OFFSET('Sanitation Data'!$E$7,0,10*ROW('Sanitation Data'!E165)),IF(AND(ISNUMBER(OFFSET('Sanitation Data'!$E$7,0,10*ROW('Sanitation Data'!E165))),CV171="No",ISNUMBER(OFFSET('Sanitation Data'!$E$7,0,10*ROW('Sanitation Data'!E165)))),CONCATENATE("[",ROUND(OFFSET('Sanitation Data'!$E$7,0,10*ROW('Sanitation Data'!E165)),0),"]"),IF(AND(ISNUMBER(OFFSET('Sanitation Data'!$E$7,0,10*ROW('Sanitation Data'!E165))),CV171="",ISNUMBER(OFFSET('Sanitation Data'!$E$7,0,10*ROW('Sanitation Data'!E165)))),OFFSET('Sanitation Data'!$E$7,0,10*ROW('Sanitation Data'!E165)),NA())))</f>
        <v>#N/A</v>
      </c>
      <c r="AH171" s="120" t="e">
        <f ca="1">+IF(AND(ISNUMBER(OFFSET('Sanitation Data'!$E$11,0,10*ROW('Sanitation Data'!E165))),CW171="Yes"),OFFSET('Sanitation Data'!$E$11,0,10*ROW('Sanitation Data'!E165)),IF(AND(ISNUMBER(OFFSET('Sanitation Data'!$E$11,0,10*ROW('Sanitation Data'!E165))),CW171="No",ISNUMBER(OFFSET('Sanitation Data'!$E$11,0,10*ROW('Sanitation Data'!E165)))),CONCATENATE("[",ROUND(OFFSET('Sanitation Data'!$E$11,0,10*ROW('Sanitation Data'!E165)),0),"]"),IF(AND(ISNUMBER(OFFSET('Sanitation Data'!$E$11,0,10*ROW('Sanitation Data'!E165))),CW171="",ISNUMBER(OFFSET('Sanitation Data'!$E$11,0,10*ROW('Sanitation Data'!E165)))),OFFSET('Sanitation Data'!$E$11,0,10*ROW('Sanitation Data'!E165)),NA())))</f>
        <v>#N/A</v>
      </c>
      <c r="AI171" s="120" t="e">
        <f ca="1">+IF(AND(ISNUMBER(OFFSET('Sanitation Data'!$E$12,0,10*ROW('Sanitation Data'!E165))),CX171="Yes"),OFFSET('Sanitation Data'!$E$12,0,10*ROW('Sanitation Data'!E165)),IF(AND(ISNUMBER(OFFSET('Sanitation Data'!$E$12,0,10*ROW('Sanitation Data'!E165))),CX171="No",ISNUMBER(OFFSET('Sanitation Data'!$E$12,0,10*ROW('Sanitation Data'!E165)))),CONCATENATE("[",ROUND(OFFSET('Sanitation Data'!$E$12,0,10*ROW('Sanitation Data'!E165)),0),"]"),IF(AND(ISNUMBER(OFFSET('Sanitation Data'!$E$12,0,10*ROW('Sanitation Data'!E165))),CX171="",ISNUMBER(OFFSET('Sanitation Data'!$E$12,0,10*ROW('Sanitation Data'!E165)))),OFFSET('Sanitation Data'!$E$12,0,10*ROW('Sanitation Data'!E165)),NA())))</f>
        <v>#N/A</v>
      </c>
      <c r="AJ171" s="120" t="e">
        <f ca="1">+IF(AND(ISNUMBER(OFFSET('Sanitation Data'!$E$13,0,10*ROW('Sanitation Data'!E165))),CY171="Yes"),OFFSET('Sanitation Data'!$E$13,0,10*ROW('Sanitation Data'!E165)),IF(AND(ISNUMBER(OFFSET('Sanitation Data'!$E$13,0,10*ROW('Sanitation Data'!E165))),CY171="No",ISNUMBER(OFFSET('Sanitation Data'!$E$13,0,10*ROW('Sanitation Data'!E165)))),CONCATENATE("[",ROUND(OFFSET('Sanitation Data'!$E$13,0,10*ROW('Sanitation Data'!E165)),0),"]"),IF(AND(ISNUMBER(OFFSET('Sanitation Data'!$E$13,0,10*ROW('Sanitation Data'!E165))),CY171="",ISNUMBER(OFFSET('Sanitation Data'!$E$13,0,10*ROW('Sanitation Data'!E165)))),OFFSET('Sanitation Data'!$E$13,0,10*ROW('Sanitation Data'!E165)),NA())))</f>
        <v>#N/A</v>
      </c>
      <c r="AK171" s="120" t="e">
        <f ca="1">+IF(AND(ISNUMBER(OFFSET('Sanitation Data'!$F$5,0,10*ROW('Sanitation Data'!F165))),CZ171="Yes"),100-OFFSET('Sanitation Data'!$F$5,0,10*ROW('Sanitation Data'!F165)),IF(AND(ISNUMBER(OFFSET('Sanitation Data'!$F$5,0,10*ROW('Sanitation Data'!F165))),CZ171="No",ISNUMBER(OFFSET('Sanitation Data'!$F$5,0,10*ROW('Sanitation Data'!F165)))),CONCATENATE("[",ROUND(100-OFFSET('Sanitation Data'!$F$5,0,10*ROW('Sanitation Data'!F165)),0),"]"),IF(AND(ISNUMBER(OFFSET('Sanitation Data'!$F$5,0,10*ROW('Sanitation Data'!F165))),CZ171="",ISNUMBER(OFFSET('Sanitation Data'!$F$5,0,10*ROW('Sanitation Data'!F165)))),100-OFFSET('Sanitation Data'!$F$5,0,10*ROW('Sanitation Data'!F165)),NA())))</f>
        <v>#N/A</v>
      </c>
      <c r="AL171" s="120" t="e">
        <f ca="1">+IF(AND(ISNUMBER(OFFSET('Sanitation Data'!$F$7,0,10*ROW('Sanitation Data'!F165))),DA171="Yes"),OFFSET('Sanitation Data'!$F$7,0,10*ROW('Sanitation Data'!F165)),IF(AND(ISNUMBER(OFFSET('Sanitation Data'!$F$7,0,10*ROW('Sanitation Data'!F165))),DA171="No",ISNUMBER(OFFSET('Sanitation Data'!$F$7,0,10*ROW('Sanitation Data'!F165)))),CONCATENATE("[",ROUND(OFFSET('Sanitation Data'!$F$7,0,10*ROW('Sanitation Data'!F165)),0),"]"),IF(AND(ISNUMBER(OFFSET('Sanitation Data'!$F$7,0,10*ROW('Sanitation Data'!F165))),DA171="",ISNUMBER(OFFSET('Sanitation Data'!$F$7,0,10*ROW('Sanitation Data'!F165)))),OFFSET('Sanitation Data'!$F$7,0,10*ROW('Sanitation Data'!F165)),NA())))</f>
        <v>#N/A</v>
      </c>
      <c r="AM171" s="120" t="e">
        <f ca="1">+IF(AND(ISNUMBER(OFFSET('Sanitation Data'!$F$11,0,10*ROW('Sanitation Data'!F165))),DB171="Yes"),OFFSET('Sanitation Data'!$F$11,0,10*ROW('Sanitation Data'!F165)),IF(AND(ISNUMBER(OFFSET('Sanitation Data'!$F$11,0,10*ROW('Sanitation Data'!F165))),DB171="No",ISNUMBER(OFFSET('Sanitation Data'!$F$11,0,10*ROW('Sanitation Data'!F165)))),CONCATENATE("[",ROUND(OFFSET('Sanitation Data'!$F$11,0,10*ROW('Sanitation Data'!F165)),0),"]"),IF(AND(ISNUMBER(OFFSET('Sanitation Data'!$F$11,0,10*ROW('Sanitation Data'!F165))),DB171="",ISNUMBER(OFFSET('Sanitation Data'!$F$11,0,10*ROW('Sanitation Data'!F165)))),OFFSET('Sanitation Data'!$F$11,0,10*ROW('Sanitation Data'!F165)),NA())))</f>
        <v>#N/A</v>
      </c>
      <c r="AN171" s="120" t="e">
        <f ca="1">+IF(AND(ISNUMBER(OFFSET('Sanitation Data'!$F$12,0,10*ROW('Sanitation Data'!F165))),DC171="Yes"),OFFSET('Sanitation Data'!$F$12,0,10*ROW('Sanitation Data'!F165)),IF(AND(ISNUMBER(OFFSET('Sanitation Data'!$F$12,0,10*ROW('Sanitation Data'!F165))),DC171="No",ISNUMBER(OFFSET('Sanitation Data'!$F$12,0,10*ROW('Sanitation Data'!F165)))),CONCATENATE("[",ROUND(OFFSET('Sanitation Data'!$F$12,0,10*ROW('Sanitation Data'!F165)),0),"]"),IF(AND(ISNUMBER(OFFSET('Sanitation Data'!$F$12,0,10*ROW('Sanitation Data'!F165))),DC171="",ISNUMBER(OFFSET('Sanitation Data'!$F$12,0,10*ROW('Sanitation Data'!F165)))),OFFSET('Sanitation Data'!$F$12,0,10*ROW('Sanitation Data'!F165)),NA())))</f>
        <v>#N/A</v>
      </c>
      <c r="AO171" s="120" t="e">
        <f ca="1">+IF(AND(ISNUMBER(OFFSET('Sanitation Data'!$F$13,0,10*ROW('Sanitation Data'!F165))),DD171="Yes"),OFFSET('Sanitation Data'!$F$13,0,10*ROW('Sanitation Data'!F165)),IF(AND(ISNUMBER(OFFSET('Sanitation Data'!$F$13,0,10*ROW('Sanitation Data'!F165))),DD171="No",ISNUMBER(OFFSET('Sanitation Data'!$F$13,0,10*ROW('Sanitation Data'!F165)))),CONCATENATE("[",ROUND(OFFSET('Sanitation Data'!$F$13,0,10*ROW('Sanitation Data'!F165)),0),"]"),IF(AND(ISNUMBER(OFFSET('Sanitation Data'!$F$13,0,10*ROW('Sanitation Data'!F165))),DD171="",ISNUMBER(OFFSET('Sanitation Data'!$F$13,0,10*ROW('Sanitation Data'!F165)))),OFFSET('Sanitation Data'!$F$13,0,10*ROW('Sanitation Data'!F165)),NA())))</f>
        <v>#N/A</v>
      </c>
      <c r="AP171" s="120" t="e">
        <f ca="1">+IF(AND(ISNUMBER(OFFSET('Sanitation Data'!$G$5,0,10*ROW('Sanitation Data'!G165))),DE171="Yes"),100-OFFSET('Sanitation Data'!$G$5,0,10*ROW('Sanitation Data'!G165)),IF(AND(ISNUMBER(OFFSET('Sanitation Data'!$G$5,0,10*ROW('Sanitation Data'!G165))),DE171="No",ISNUMBER(OFFSET('Sanitation Data'!$G$5,0,10*ROW('Sanitation Data'!G165)))),CONCATENATE("[",ROUND(100-OFFSET('Sanitation Data'!$G$5,0,10*ROW('Sanitation Data'!G165)),0),"]"),IF(AND(ISNUMBER(OFFSET('Sanitation Data'!$G$5,0,10*ROW('Sanitation Data'!G165))),DE171="",ISNUMBER(OFFSET('Sanitation Data'!$G$5,0,10*ROW('Sanitation Data'!G165)))),100-OFFSET('Sanitation Data'!$G$5,0,10*ROW('Sanitation Data'!G165)),NA())))</f>
        <v>#N/A</v>
      </c>
      <c r="AQ171" s="120" t="e">
        <f ca="1">+IF(AND(ISNUMBER(OFFSET('Sanitation Data'!$G$7,0,10*ROW('Sanitation Data'!G165))),DF171="Yes"),OFFSET('Sanitation Data'!$G$7,0,10*ROW('Sanitation Data'!G165)),IF(AND(ISNUMBER(OFFSET('Sanitation Data'!$G$7,0,10*ROW('Sanitation Data'!G165))),DF171="No",ISNUMBER(OFFSET('Sanitation Data'!$G$7,0,10*ROW('Sanitation Data'!G165)))),CONCATENATE("[",ROUND(OFFSET('Sanitation Data'!$G$7,0,10*ROW('Sanitation Data'!G165)),0),"]"),IF(AND(ISNUMBER(OFFSET('Sanitation Data'!$G$7,0,10*ROW('Sanitation Data'!G165))),DF171="",ISNUMBER(OFFSET('Sanitation Data'!$G$7,0,10*ROW('Sanitation Data'!G165)))),OFFSET('Sanitation Data'!$G$7,0,10*ROW('Sanitation Data'!G165)),NA())))</f>
        <v>#N/A</v>
      </c>
      <c r="AR171" s="120" t="e">
        <f ca="1">+IF(AND(ISNUMBER(OFFSET('Sanitation Data'!$G$11,0,10*ROW('Sanitation Data'!G165))),DG171="Yes"),OFFSET('Sanitation Data'!$G$11,0,10*ROW('Sanitation Data'!G165)),IF(AND(ISNUMBER(OFFSET('Sanitation Data'!$G$11,0,10*ROW('Sanitation Data'!G165))),DG171="No",ISNUMBER(OFFSET('Sanitation Data'!$G$11,0,10*ROW('Sanitation Data'!G165)))),CONCATENATE("[",ROUND(OFFSET('Sanitation Data'!$G$11,0,10*ROW('Sanitation Data'!G165)),0),"]"),IF(AND(ISNUMBER(OFFSET('Sanitation Data'!$G$11,0,10*ROW('Sanitation Data'!G165))),DG171="",ISNUMBER(OFFSET('Sanitation Data'!$G$11,0,10*ROW('Sanitation Data'!G165)))),OFFSET('Sanitation Data'!$G$11,0,10*ROW('Sanitation Data'!G165)),NA())))</f>
        <v>#N/A</v>
      </c>
      <c r="AS171" s="120" t="e">
        <f ca="1">+IF(AND(ISNUMBER(OFFSET('Sanitation Data'!$G$12,0,10*ROW('Sanitation Data'!G165))),DH171="Yes"),OFFSET('Sanitation Data'!$G$12,0,10*ROW('Sanitation Data'!G165)),IF(AND(ISNUMBER(OFFSET('Sanitation Data'!$G$12,0,10*ROW('Sanitation Data'!G165))),DH171="No",ISNUMBER(OFFSET('Sanitation Data'!$G$12,0,10*ROW('Sanitation Data'!G165)))),CONCATENATE("[",ROUND(OFFSET('Sanitation Data'!$G$12,0,10*ROW('Sanitation Data'!G165)),0),"]"),IF(AND(ISNUMBER(OFFSET('Sanitation Data'!$G$12,0,10*ROW('Sanitation Data'!G165))),DH171="",ISNUMBER(OFFSET('Sanitation Data'!$G$12,0,10*ROW('Sanitation Data'!G165)))),OFFSET('Sanitation Data'!$G$12,0,10*ROW('Sanitation Data'!G165)),NA())))</f>
        <v>#N/A</v>
      </c>
      <c r="AT171" s="120" t="e">
        <f ca="1">+IF(AND(ISNUMBER(OFFSET('Sanitation Data'!$G$13,0,10*ROW('Sanitation Data'!G165))),DI171="Yes"),OFFSET('Sanitation Data'!$G$13,0,10*ROW('Sanitation Data'!G165)),IF(AND(ISNUMBER(OFFSET('Sanitation Data'!$G$13,0,10*ROW('Sanitation Data'!G165))),DI171="No",ISNUMBER(OFFSET('Sanitation Data'!$G$13,0,10*ROW('Sanitation Data'!G165)))),CONCATENATE("[",ROUND(OFFSET('Sanitation Data'!$G$13,0,10*ROW('Sanitation Data'!G165)),0),"]"),IF(AND(ISNUMBER(OFFSET('Sanitation Data'!$G$13,0,10*ROW('Sanitation Data'!G165))),DI171="",ISNUMBER(OFFSET('Sanitation Data'!$G$13,0,10*ROW('Sanitation Data'!G165)))),OFFSET('Sanitation Data'!$G$13,0,10*ROW('Sanitation Data'!G165)),NA())))</f>
        <v>#N/A</v>
      </c>
      <c r="AU171" s="120" t="e">
        <f ca="1">+IF(AND(ISNUMBER(OFFSET('Sanitation Data'!$H$5,0,10*ROW('Sanitation Data'!H165))),DJ171="Yes"),100-OFFSET('Sanitation Data'!$H$5,0,10*ROW('Sanitation Data'!H165)),IF(AND(ISNUMBER(OFFSET('Sanitation Data'!$H$5,0,10*ROW('Sanitation Data'!H165))),DJ171="No",ISNUMBER(OFFSET('Sanitation Data'!$H$5,0,10*ROW('Sanitation Data'!H165)))),CONCATENATE("[",ROUND(100-OFFSET('Sanitation Data'!$H$5,0,10*ROW('Sanitation Data'!H165)),0),"]"),IF(AND(ISNUMBER(OFFSET('Sanitation Data'!$H$5,0,10*ROW('Sanitation Data'!H165))),DJ171="",ISNUMBER(OFFSET('Sanitation Data'!$H$5,0,10*ROW('Sanitation Data'!H165)))),100-OFFSET('Sanitation Data'!$H$5,0,10*ROW('Sanitation Data'!H165)),NA())))</f>
        <v>#N/A</v>
      </c>
      <c r="AV171" s="120" t="e">
        <f ca="1">+IF(AND(ISNUMBER(OFFSET('Sanitation Data'!$H$7,0,10*ROW('Sanitation Data'!H165))),DK171="Yes"),OFFSET('Sanitation Data'!$H$7,0,10*ROW('Sanitation Data'!H165)),IF(AND(ISNUMBER(OFFSET('Sanitation Data'!$H$7,0,10*ROW('Sanitation Data'!H165))),DK171="No",ISNUMBER(OFFSET('Sanitation Data'!$H$7,0,10*ROW('Sanitation Data'!H165)))),CONCATENATE("[",ROUND(OFFSET('Sanitation Data'!$H$7,0,10*ROW('Sanitation Data'!H165)),0),"]"),IF(AND(ISNUMBER(OFFSET('Sanitation Data'!$H$7,0,10*ROW('Sanitation Data'!H165))),DK171="",ISNUMBER(OFFSET('Sanitation Data'!$H$7,0,10*ROW('Sanitation Data'!H165)))),OFFSET('Sanitation Data'!$H$7,0,10*ROW('Sanitation Data'!H165)),NA())))</f>
        <v>#N/A</v>
      </c>
      <c r="AW171" s="120" t="e">
        <f ca="1">+IF(AND(ISNUMBER(OFFSET('Sanitation Data'!$H$11,0,10*ROW('Sanitation Data'!H165))),DL171="Yes"),OFFSET('Sanitation Data'!$H$11,0,10*ROW('Sanitation Data'!H165)),IF(AND(ISNUMBER(OFFSET('Sanitation Data'!$H$11,0,10*ROW('Sanitation Data'!H165))),DL171="No",ISNUMBER(OFFSET('Sanitation Data'!$H$11,0,10*ROW('Sanitation Data'!H165)))),CONCATENATE("[",ROUND(OFFSET('Sanitation Data'!$H$11,0,10*ROW('Sanitation Data'!H165)),0),"]"),IF(AND(ISNUMBER(OFFSET('Sanitation Data'!$H$11,0,10*ROW('Sanitation Data'!H165))),DL171="",ISNUMBER(OFFSET('Sanitation Data'!$H$11,0,10*ROW('Sanitation Data'!H165)))),OFFSET('Sanitation Data'!$H$11,0,10*ROW('Sanitation Data'!H165)),NA())))</f>
        <v>#N/A</v>
      </c>
      <c r="AX171" s="120" t="e">
        <f ca="1">+IF(AND(ISNUMBER(OFFSET('Sanitation Data'!$H$12,0,10*ROW('Sanitation Data'!H165))),DM171="Yes"),OFFSET('Sanitation Data'!$H$12,0,10*ROW('Sanitation Data'!H165)),IF(AND(ISNUMBER(OFFSET('Sanitation Data'!$H$12,0,10*ROW('Sanitation Data'!H165))),DM171="No",ISNUMBER(OFFSET('Sanitation Data'!$H$12,0,10*ROW('Sanitation Data'!H165)))),CONCATENATE("[",ROUND(OFFSET('Sanitation Data'!$H$12,0,10*ROW('Sanitation Data'!H165)),0),"]"),IF(AND(ISNUMBER(OFFSET('Sanitation Data'!$H$12,0,10*ROW('Sanitation Data'!H165))),DM171="",ISNUMBER(OFFSET('Sanitation Data'!$H$12,0,10*ROW('Sanitation Data'!H165)))),OFFSET('Sanitation Data'!$H$12,0,10*ROW('Sanitation Data'!H165)),NA())))</f>
        <v>#N/A</v>
      </c>
      <c r="AY171" s="120" t="e">
        <f ca="1">+IF(AND(ISNUMBER(OFFSET('Sanitation Data'!$H$13,0,10*ROW('Sanitation Data'!H165))),DN171="Yes"),OFFSET('Sanitation Data'!$H$13,0,10*ROW('Sanitation Data'!H165)),IF(AND(ISNUMBER(OFFSET('Sanitation Data'!$H$13,0,10*ROW('Sanitation Data'!H165))),DN171="No",ISNUMBER(OFFSET('Sanitation Data'!$H$13,0,10*ROW('Sanitation Data'!H165)))),CONCATENATE("[",ROUND(OFFSET('Sanitation Data'!$H$13,0,10*ROW('Sanitation Data'!H165)),0),"]"),IF(AND(ISNUMBER(OFFSET('Sanitation Data'!$H$13,0,10*ROW('Sanitation Data'!H165))),DN171="",ISNUMBER(OFFSET('Sanitation Data'!$H$13,0,10*ROW('Sanitation Data'!H165)))),OFFSET('Sanitation Data'!$H$13,0,10*ROW('Sanitation Data'!H165)),NA())))</f>
        <v>#N/A</v>
      </c>
      <c r="AZ171" s="121" t="e">
        <f ca="1">+IF(AND(ISNUMBER(OFFSET('Hygiene Data'!$C$6,0,10*ROW('Hygiene Data'!C165))),DO171="Yes"),OFFSET('Hygiene Data'!$C$6,0,10*ROW('Hygiene Data'!C165)),IF(AND(ISNUMBER(OFFSET('Hygiene Data'!$C$6,0,10*ROW('Hygiene Data'!C165))),DO171="No",ISNUMBER(OFFSET('Hygiene Data'!$C$6,0,10*ROW('Hygiene Data'!C165)))),CONCATENATE("[",ROUND(OFFSET('Hygiene Data'!$C$6,0,10*ROW('Hygiene Data'!C165)),0),"]"),IF(AND(ISNUMBER(OFFSET('Hygiene Data'!$C$6,0,10*ROW('Hygiene Data'!C165))),DO171="",ISNUMBER(OFFSET('Hygiene Data'!$C$6,0,10*ROW('Hygiene Data'!C165)))),OFFSET('Hygiene Data'!$C$6,0,10*ROW('Hygiene Data'!C165)),NA())))</f>
        <v>#N/A</v>
      </c>
      <c r="BA171" s="121" t="e">
        <f ca="1">+IF(AND(ISNUMBER(OFFSET('Hygiene Data'!$C$8,0,10*ROW('Hygiene Data'!C165))),DP171="Yes"),OFFSET('Hygiene Data'!$C$8,0,10*ROW('Hygiene Data'!C165)),IF(AND(ISNUMBER(OFFSET('Hygiene Data'!$C$8,0,10*ROW('Hygiene Data'!C165))),DP171="No",ISNUMBER(OFFSET('Hygiene Data'!$C$8,0,10*ROW('Hygiene Data'!C165)))),CONCATENATE("[",ROUND(OFFSET('Hygiene Data'!$C$8,0,10*ROW('Hygiene Data'!C165)),0),"]"),IF(AND(ISNUMBER(OFFSET('Hygiene Data'!$C$8,0,10*ROW('Hygiene Data'!C165))),DP171="",ISNUMBER(OFFSET('Hygiene Data'!$C$8,0,10*ROW('Hygiene Data'!C165)))),OFFSET('Hygiene Data'!$C$8,0,10*ROW('Hygiene Data'!C165)),NA())))</f>
        <v>#N/A</v>
      </c>
      <c r="BB171" s="121" t="e">
        <f ca="1">+IF(AND(ISNUMBER(OFFSET('Hygiene Data'!$C$10,0,10*ROW('Hygiene Data'!C165))),DQ171="Yes"),OFFSET('Hygiene Data'!$C$10,0,10*ROW('Hygiene Data'!C165)),IF(AND(ISNUMBER(OFFSET('Hygiene Data'!$C$10,0,10*ROW('Hygiene Data'!C165))),DQ171="No",ISNUMBER(OFFSET('Hygiene Data'!$C$10,0,10*ROW('Hygiene Data'!C165)))),CONCATENATE("[",ROUND(OFFSET('Hygiene Data'!$C$10,0,10*ROW('Hygiene Data'!C165)),0),"]"),IF(AND(ISNUMBER(OFFSET('Hygiene Data'!$C$10,0,10*ROW('Hygiene Data'!C165))),DQ171="",ISNUMBER(OFFSET('Hygiene Data'!$C$10,0,10*ROW('Hygiene Data'!C165)))),OFFSET('Hygiene Data'!$C$10,0,10*ROW('Hygiene Data'!C165)),NA())))</f>
        <v>#N/A</v>
      </c>
      <c r="BC171" s="121" t="e">
        <f ca="1">+IF(AND(ISNUMBER(OFFSET('Hygiene Data'!$D$6,0,10*ROW('Hygiene Data'!D165))),DR171="Yes"),OFFSET('Hygiene Data'!$D$6,0,10*ROW('Hygiene Data'!D165)),IF(AND(ISNUMBER(OFFSET('Hygiene Data'!$D$6,0,10*ROW('Hygiene Data'!D165))),DR171="No",ISNUMBER(OFFSET('Hygiene Data'!$D$6,0,10*ROW('Hygiene Data'!D165)))),CONCATENATE("[",ROUND(OFFSET('Hygiene Data'!$D$6,0,10*ROW('Hygiene Data'!D165)),0),"]"),IF(AND(ISNUMBER(OFFSET('Hygiene Data'!$D$6,0,10*ROW('Hygiene Data'!D165))),DR171="",ISNUMBER(OFFSET('Hygiene Data'!$D$6,0,10*ROW('Hygiene Data'!D165)))),OFFSET('Hygiene Data'!$D$6,0,10*ROW('Hygiene Data'!D165)),NA())))</f>
        <v>#N/A</v>
      </c>
      <c r="BD171" s="121" t="e">
        <f ca="1">+IF(AND(ISNUMBER(OFFSET('Hygiene Data'!$D$8,0,10*ROW('Hygiene Data'!D165))),DS171="Yes"),OFFSET('Hygiene Data'!$D$8,0,10*ROW('Hygiene Data'!D165)),IF(AND(ISNUMBER(OFFSET('Hygiene Data'!$D$8,0,10*ROW('Hygiene Data'!D165))),DS171="No",ISNUMBER(OFFSET('Hygiene Data'!$D$8,0,10*ROW('Hygiene Data'!D165)))),CONCATENATE("[",ROUND(OFFSET('Hygiene Data'!$D$8,0,10*ROW('Hygiene Data'!D165)),0),"]"),IF(AND(ISNUMBER(OFFSET('Hygiene Data'!$D$8,0,10*ROW('Hygiene Data'!D165))),DS171="",ISNUMBER(OFFSET('Hygiene Data'!$D$8,0,10*ROW('Hygiene Data'!D165)))),OFFSET('Hygiene Data'!$D$8,0,10*ROW('Hygiene Data'!D165)),NA())))</f>
        <v>#N/A</v>
      </c>
      <c r="BE171" s="121" t="e">
        <f ca="1">+IF(AND(ISNUMBER(OFFSET('Hygiene Data'!$D$10,0,10*ROW('Hygiene Data'!D165))),DT171="Yes"),OFFSET('Hygiene Data'!$D$10,0,10*ROW('Hygiene Data'!D165)),IF(AND(ISNUMBER(OFFSET('Hygiene Data'!$D$10,0,10*ROW('Hygiene Data'!D165))),DT171="No",ISNUMBER(OFFSET('Hygiene Data'!$D$10,0,10*ROW('Hygiene Data'!D165)))),CONCATENATE("[",ROUND(OFFSET('Hygiene Data'!$D$10,0,10*ROW('Hygiene Data'!D165)),0),"]"),IF(AND(ISNUMBER(OFFSET('Hygiene Data'!$D$10,0,10*ROW('Hygiene Data'!D165))),DT171="",ISNUMBER(OFFSET('Hygiene Data'!$D$10,0,10*ROW('Hygiene Data'!D165)))),OFFSET('Hygiene Data'!$D$10,0,10*ROW('Hygiene Data'!D165)),NA())))</f>
        <v>#N/A</v>
      </c>
      <c r="BF171" s="121" t="e">
        <f ca="1">+IF(AND(ISNUMBER(OFFSET('Hygiene Data'!$E$6,0,10*ROW('Hygiene Data'!E165))),DU171="Yes"),OFFSET('Hygiene Data'!$E$6,0,10*ROW('Hygiene Data'!E165)),IF(AND(ISNUMBER(OFFSET('Hygiene Data'!$E$6,0,10*ROW('Hygiene Data'!E165))),DU171="No",ISNUMBER(OFFSET('Hygiene Data'!$E$6,0,10*ROW('Hygiene Data'!E165)))),CONCATENATE("[",ROUND(OFFSET('Hygiene Data'!$E$6,0,10*ROW('Hygiene Data'!E165)),0),"]"),IF(AND(ISNUMBER(OFFSET('Hygiene Data'!$E$6,0,10*ROW('Hygiene Data'!E165))),DU171="",ISNUMBER(OFFSET('Hygiene Data'!$E$6,0,10*ROW('Hygiene Data'!E165)))),OFFSET('Hygiene Data'!$E$6,0,10*ROW('Hygiene Data'!E165)),NA())))</f>
        <v>#N/A</v>
      </c>
      <c r="BG171" s="121" t="e">
        <f ca="1">+IF(AND(ISNUMBER(OFFSET('Hygiene Data'!$E$8,0,10*ROW('Hygiene Data'!E165))),DV171="Yes"),OFFSET('Hygiene Data'!$E$8,0,10*ROW('Hygiene Data'!E165)),IF(AND(ISNUMBER(OFFSET('Hygiene Data'!$E$8,0,10*ROW('Hygiene Data'!E165))),DV171="No",ISNUMBER(OFFSET('Hygiene Data'!$E$8,0,10*ROW('Hygiene Data'!E165)))),CONCATENATE("[",ROUND(OFFSET('Hygiene Data'!$E$8,0,10*ROW('Hygiene Data'!E165)),0),"]"),IF(AND(ISNUMBER(OFFSET('Hygiene Data'!$E$8,0,10*ROW('Hygiene Data'!E165))),DV171="",ISNUMBER(OFFSET('Hygiene Data'!$E$8,0,10*ROW('Hygiene Data'!E165)))),OFFSET('Hygiene Data'!$E$8,0,10*ROW('Hygiene Data'!E165)),NA())))</f>
        <v>#N/A</v>
      </c>
      <c r="BH171" s="121" t="e">
        <f ca="1">+IF(AND(ISNUMBER(OFFSET('Hygiene Data'!$E$10,0,10*ROW('Hygiene Data'!E165))),DW171="Yes"),OFFSET('Hygiene Data'!$E$10,0,10*ROW('Hygiene Data'!E165)),IF(AND(ISNUMBER(OFFSET('Hygiene Data'!$E$10,0,10*ROW('Hygiene Data'!E165))),DW171="No",ISNUMBER(OFFSET('Hygiene Data'!$E$10,0,10*ROW('Hygiene Data'!E165)))),CONCATENATE("[",ROUND(OFFSET('Hygiene Data'!$E$10,0,10*ROW('Hygiene Data'!E165)),0),"]"),IF(AND(ISNUMBER(OFFSET('Hygiene Data'!$E$10,0,10*ROW('Hygiene Data'!E165))),DW171="",ISNUMBER(OFFSET('Hygiene Data'!$E$10,0,10*ROW('Hygiene Data'!E165)))),OFFSET('Hygiene Data'!$E$10,0,10*ROW('Hygiene Data'!E165)),NA())))</f>
        <v>#N/A</v>
      </c>
      <c r="BI171" s="121" t="e">
        <f ca="1">+IF(AND(ISNUMBER(OFFSET('Hygiene Data'!$F$6,0,10*ROW('Hygiene Data'!F165))),DX171="Yes"),OFFSET('Hygiene Data'!$F$6,0,10*ROW('Hygiene Data'!F165)),IF(AND(ISNUMBER(OFFSET('Hygiene Data'!$F$6,0,10*ROW('Hygiene Data'!F165))),DX171="No",ISNUMBER(OFFSET('Hygiene Data'!$F$6,0,10*ROW('Hygiene Data'!F165)))),CONCATENATE("[",ROUND(OFFSET('Hygiene Data'!$F$6,0,10*ROW('Hygiene Data'!F165)),0),"]"),IF(AND(ISNUMBER(OFFSET('Hygiene Data'!$F$6,0,10*ROW('Hygiene Data'!F165))),DX171="",ISNUMBER(OFFSET('Hygiene Data'!$F$6,0,10*ROW('Hygiene Data'!F165)))),OFFSET('Hygiene Data'!$F$6,0,10*ROW('Hygiene Data'!F165)),NA())))</f>
        <v>#N/A</v>
      </c>
      <c r="BJ171" s="121" t="e">
        <f ca="1">+IF(AND(ISNUMBER(OFFSET('Hygiene Data'!$F$8,0,10*ROW('Hygiene Data'!F165))),DY171="Yes"),OFFSET('Hygiene Data'!$F$8,0,10*ROW('Hygiene Data'!F165)),IF(AND(ISNUMBER(OFFSET('Hygiene Data'!$F$8,0,10*ROW('Hygiene Data'!F165))),DY171="No",ISNUMBER(OFFSET('Hygiene Data'!$F$8,0,10*ROW('Hygiene Data'!F165)))),CONCATENATE("[",ROUND(OFFSET('Hygiene Data'!$F$8,0,10*ROW('Hygiene Data'!F165)),0),"]"),IF(AND(ISNUMBER(OFFSET('Hygiene Data'!$F$8,0,10*ROW('Hygiene Data'!F165))),DY171="",ISNUMBER(OFFSET('Hygiene Data'!$F$8,0,10*ROW('Hygiene Data'!F165)))),OFFSET('Hygiene Data'!$F$8,0,10*ROW('Hygiene Data'!F165)),NA())))</f>
        <v>#N/A</v>
      </c>
      <c r="BK171" s="121" t="e">
        <f ca="1">+IF(AND(ISNUMBER(OFFSET('Hygiene Data'!$F$10,0,10*ROW('Hygiene Data'!F165))),DZ171="Yes"),OFFSET('Hygiene Data'!$F$10,0,10*ROW('Hygiene Data'!F165)),IF(AND(ISNUMBER(OFFSET('Hygiene Data'!$F$10,0,10*ROW('Hygiene Data'!F165))),DZ171="No",ISNUMBER(OFFSET('Hygiene Data'!$F$10,0,10*ROW('Hygiene Data'!F165)))),CONCATENATE("[",ROUND(OFFSET('Hygiene Data'!$F$10,0,10*ROW('Hygiene Data'!F165)),0),"]"),IF(AND(ISNUMBER(OFFSET('Hygiene Data'!$F$10,0,10*ROW('Hygiene Data'!F165))),DZ171="",ISNUMBER(OFFSET('Hygiene Data'!$F$10,0,10*ROW('Hygiene Data'!F165)))),OFFSET('Hygiene Data'!$F$10,0,10*ROW('Hygiene Data'!F165)),NA())))</f>
        <v>#N/A</v>
      </c>
      <c r="BL171" s="121" t="e">
        <f ca="1">+IF(AND(ISNUMBER(OFFSET('Hygiene Data'!$G$6,0,10*ROW('Hygiene Data'!G165))),EA171="Yes"),OFFSET('Hygiene Data'!$G$6,0,10*ROW('Hygiene Data'!G165)),IF(AND(ISNUMBER(OFFSET('Hygiene Data'!$G$6,0,10*ROW('Hygiene Data'!G165))),EA171="No",ISNUMBER(OFFSET('Hygiene Data'!$G$6,0,10*ROW('Hygiene Data'!G165)))),CONCATENATE("[",ROUND(OFFSET('Hygiene Data'!$G$6,0,10*ROW('Hygiene Data'!G165)),0),"]"),IF(AND(ISNUMBER(OFFSET('Hygiene Data'!$G$6,0,10*ROW('Hygiene Data'!G165))),EA171="",ISNUMBER(OFFSET('Hygiene Data'!$G$6,0,10*ROW('Hygiene Data'!G165)))),OFFSET('Hygiene Data'!$G$6,0,10*ROW('Hygiene Data'!G165)),NA())))</f>
        <v>#N/A</v>
      </c>
      <c r="BM171" s="121" t="e">
        <f ca="1">+IF(AND(ISNUMBER(OFFSET('Hygiene Data'!$G$8,0,10*ROW('Hygiene Data'!G165))),EB171="Yes"),OFFSET('Hygiene Data'!$G$8,0,10*ROW('Hygiene Data'!G165)),IF(AND(ISNUMBER(OFFSET('Hygiene Data'!$G$8,0,10*ROW('Hygiene Data'!G165))),EB171="No",ISNUMBER(OFFSET('Hygiene Data'!$G$8,0,10*ROW('Hygiene Data'!G165)))),CONCATENATE("[",ROUND(OFFSET('Hygiene Data'!$G$8,0,10*ROW('Hygiene Data'!G165)),0),"]"),IF(AND(ISNUMBER(OFFSET('Hygiene Data'!$G$8,0,10*ROW('Hygiene Data'!G165))),EB171="",ISNUMBER(OFFSET('Hygiene Data'!$G$8,0,10*ROW('Hygiene Data'!G165)))),OFFSET('Hygiene Data'!$G$8,0,10*ROW('Hygiene Data'!G165)),NA())))</f>
        <v>#N/A</v>
      </c>
      <c r="BN171" s="121" t="e">
        <f ca="1">+IF(AND(ISNUMBER(OFFSET('Hygiene Data'!$G$10,0,10*ROW('Hygiene Data'!G165))),EC171="Yes"),OFFSET('Hygiene Data'!$G$10,0,10*ROW('Hygiene Data'!G165)),IF(AND(ISNUMBER(OFFSET('Hygiene Data'!$G$10,0,10*ROW('Hygiene Data'!G165))),EC171="No",ISNUMBER(OFFSET('Hygiene Data'!$G$10,0,10*ROW('Hygiene Data'!G165)))),CONCATENATE("[",ROUND(OFFSET('Hygiene Data'!$G$10,0,10*ROW('Hygiene Data'!G165)),0),"]"),IF(AND(ISNUMBER(OFFSET('Hygiene Data'!$G$10,0,10*ROW('Hygiene Data'!G165))),EC171="",ISNUMBER(OFFSET('Hygiene Data'!$G$10,0,10*ROW('Hygiene Data'!G165)))),OFFSET('Hygiene Data'!$G$10,0,10*ROW('Hygiene Data'!G165)),NA())))</f>
        <v>#N/A</v>
      </c>
      <c r="BO171" s="121" t="e">
        <f ca="1">+IF(AND(ISNUMBER(OFFSET('Hygiene Data'!$H$6,0,10*ROW('Hygiene Data'!H165))),ED171="Yes"),OFFSET('Hygiene Data'!$H$6,0,10*ROW('Hygiene Data'!H165)),IF(AND(ISNUMBER(OFFSET('Hygiene Data'!$H$6,0,10*ROW('Hygiene Data'!H165))),ED171="No",ISNUMBER(OFFSET('Hygiene Data'!$H$6,0,10*ROW('Hygiene Data'!H165)))),CONCATENATE("[",ROUND(OFFSET('Hygiene Data'!$H$6,0,10*ROW('Hygiene Data'!H165)),0),"]"),IF(AND(ISNUMBER(OFFSET('Hygiene Data'!$H$6,0,10*ROW('Hygiene Data'!H165))),ED171="",ISNUMBER(OFFSET('Hygiene Data'!$H$6,0,10*ROW('Hygiene Data'!H165)))),OFFSET('Hygiene Data'!$H$6,0,10*ROW('Hygiene Data'!H165)),NA())))</f>
        <v>#N/A</v>
      </c>
      <c r="BP171" s="121" t="e">
        <f ca="1">+IF(AND(ISNUMBER(OFFSET('Hygiene Data'!$H$8,0,10*ROW('Hygiene Data'!H165))),EE171="Yes"),OFFSET('Hygiene Data'!$H$8,0,10*ROW('Hygiene Data'!H165)),IF(AND(ISNUMBER(OFFSET('Hygiene Data'!$H$8,0,10*ROW('Hygiene Data'!H165))),EE171="No",ISNUMBER(OFFSET('Hygiene Data'!$H$8,0,10*ROW('Hygiene Data'!H165)))),CONCATENATE("[",ROUND(OFFSET('Hygiene Data'!$H$8,0,10*ROW('Hygiene Data'!H165)),0),"]"),IF(AND(ISNUMBER(OFFSET('Hygiene Data'!$H$8,0,10*ROW('Hygiene Data'!H165))),EE171="",ISNUMBER(OFFSET('Hygiene Data'!$H$8,0,10*ROW('Hygiene Data'!H165)))),OFFSET('Hygiene Data'!$H$8,0,10*ROW('Hygiene Data'!H165)),NA())))</f>
        <v>#N/A</v>
      </c>
      <c r="BQ171" s="121" t="e">
        <f ca="1">+IF(AND(ISNUMBER(OFFSET('Hygiene Data'!$H$10,0,10*ROW('Hygiene Data'!H165))),EF171="Yes"),OFFSET('Hygiene Data'!$H$10,0,10*ROW('Hygiene Data'!H165)),IF(AND(ISNUMBER(OFFSET('Hygiene Data'!$H$10,0,10*ROW('Hygiene Data'!H165))),EF171="No",ISNUMBER(OFFSET('Hygiene Data'!$H$10,0,10*ROW('Hygiene Data'!H165)))),CONCATENATE("[",ROUND(OFFSET('Hygiene Data'!$H$10,0,10*ROW('Hygiene Data'!H165)),0),"]"),IF(AND(ISNUMBER(OFFSET('Hygiene Data'!$H$10,0,10*ROW('Hygiene Data'!H165))),EF171="",ISNUMBER(OFFSET('Hygiene Data'!$H$10,0,10*ROW('Hygiene Data'!H165)))),OFFSET('Hygiene Data'!$H$10,0,10*ROW('Hygiene Data'!H165)),NA())))</f>
        <v>#N/A</v>
      </c>
      <c r="BS171" s="28" t="str">
        <f ca="1">+IF(OFFSET('Water Data'!$C$28,0,10*ROW('Water Data'!C165))="","",OFFSET('Water Data'!$C$28,0,10*ROW('Water Data'!C165)))</f>
        <v/>
      </c>
      <c r="BT171" s="28" t="str">
        <f ca="1">+IF(OFFSET('Water Data'!$C$29,0,10*ROW('Water Data'!C165))="","",OFFSET('Water Data'!$C$29,0,10*ROW('Water Data'!C165)))</f>
        <v/>
      </c>
      <c r="BU171" s="28" t="str">
        <f ca="1">+IF(OFFSET('Water Data'!$C$30,0,10*ROW('Water Data'!C165))="","",OFFSET('Water Data'!$C$30,0,10*ROW('Water Data'!C165)))</f>
        <v/>
      </c>
      <c r="BV171" s="28" t="str">
        <f ca="1">+IF(OFFSET('Water Data'!$D$28,0,10*ROW('Water Data'!D165))="","",OFFSET('Water Data'!$D$28,0,10*ROW('Water Data'!D165)))</f>
        <v/>
      </c>
      <c r="BW171" s="28" t="str">
        <f ca="1">+IF(OFFSET('Water Data'!$D$29,0,10*ROW('Water Data'!D165))="","",OFFSET('Water Data'!$D$29,0,10*ROW('Water Data'!D165)))</f>
        <v/>
      </c>
      <c r="BX171" s="28" t="str">
        <f ca="1">+IF(OFFSET('Water Data'!$D$30,0,10*ROW('Water Data'!D165))="","",OFFSET('Water Data'!$D$30,0,10*ROW('Water Data'!D165)))</f>
        <v/>
      </c>
      <c r="BY171" s="28" t="str">
        <f ca="1">+IF(OFFSET('Water Data'!$E$28,0,10*ROW('Water Data'!E165))="","",OFFSET('Water Data'!$E$28,0,10*ROW('Water Data'!E165)))</f>
        <v/>
      </c>
      <c r="BZ171" s="28" t="str">
        <f ca="1">+IF(OFFSET('Water Data'!$E$29,0,10*ROW('Water Data'!E165))="","",OFFSET('Water Data'!$E$29,0,10*ROW('Water Data'!E165)))</f>
        <v/>
      </c>
      <c r="CA171" s="28" t="str">
        <f ca="1">+IF(OFFSET('Water Data'!$E$30,0,10*ROW('Water Data'!E165))="","",OFFSET('Water Data'!$E$30,0,10*ROW('Water Data'!E165)))</f>
        <v/>
      </c>
      <c r="CB171" s="28" t="str">
        <f ca="1">+IF(OFFSET('Water Data'!$F$28,0,10*ROW('Water Data'!F165))="","",OFFSET('Water Data'!$F$28,0,10*ROW('Water Data'!F165)))</f>
        <v/>
      </c>
      <c r="CC171" s="28" t="str">
        <f ca="1">+IF(OFFSET('Water Data'!$F$29,0,10*ROW('Water Data'!F165))="","",OFFSET('Water Data'!$F$29,0,10*ROW('Water Data'!F165)))</f>
        <v/>
      </c>
      <c r="CD171" s="28" t="str">
        <f ca="1">+IF(OFFSET('Water Data'!$F$30,0,10*ROW('Water Data'!F165))="","",OFFSET('Water Data'!$F$30,0,10*ROW('Water Data'!F165)))</f>
        <v/>
      </c>
      <c r="CE171" s="28" t="str">
        <f ca="1">+IF(OFFSET('Water Data'!$G$28,0,10*ROW('Water Data'!G165))="","",OFFSET('Water Data'!$G$28,0,10*ROW('Water Data'!G165)))</f>
        <v/>
      </c>
      <c r="CF171" s="28" t="str">
        <f ca="1">+IF(OFFSET('Water Data'!$G$29,0,10*ROW('Water Data'!G165))="","",OFFSET('Water Data'!$G$29,0,10*ROW('Water Data'!G165)))</f>
        <v/>
      </c>
      <c r="CG171" s="28" t="str">
        <f ca="1">+IF(OFFSET('Water Data'!$G$30,0,10*ROW('Water Data'!G165))="","",OFFSET('Water Data'!$G$30,0,10*ROW('Water Data'!G165)))</f>
        <v/>
      </c>
      <c r="CH171" s="28" t="str">
        <f ca="1">+IF(OFFSET('Water Data'!$H$28,0,10*ROW('Water Data'!H165))="","",OFFSET('Water Data'!$H$28,0,10*ROW('Water Data'!H165)))</f>
        <v/>
      </c>
      <c r="CI171" s="28" t="str">
        <f ca="1">+IF(OFFSET('Water Data'!$H$29,0,10*ROW('Water Data'!H165))="","",OFFSET('Water Data'!$H$29,0,10*ROW('Water Data'!H165)))</f>
        <v/>
      </c>
      <c r="CJ171" s="28" t="str">
        <f ca="1">+IF(OFFSET('Water Data'!$H$30,0,10*ROW('Water Data'!H165))="","",OFFSET('Water Data'!$H$30,0,10*ROW('Water Data'!H165)))</f>
        <v/>
      </c>
      <c r="CK171" s="28" t="str">
        <f ca="1">+IF(OFFSET('Sanitation Data'!$C$29,0,10*ROW('Sanitation Data'!C165))="","",OFFSET('Sanitation Data'!$C$29,0,10*ROW('Sanitation Data'!C165)))</f>
        <v/>
      </c>
      <c r="CL171" s="28" t="str">
        <f ca="1">+IF(OFFSET('Sanitation Data'!$C$30,0,10*ROW('Sanitation Data'!C165))="","",OFFSET('Sanitation Data'!$C$30,0,10*ROW('Sanitation Data'!C165)))</f>
        <v/>
      </c>
      <c r="CM171" s="28" t="str">
        <f ca="1">+IF(OFFSET('Sanitation Data'!$C$31,0,10*ROW('Sanitation Data'!C165))="","",OFFSET('Sanitation Data'!$C$31,0,10*ROW('Sanitation Data'!C165)))</f>
        <v/>
      </c>
      <c r="CN171" s="28" t="str">
        <f ca="1">+IF(OFFSET('Sanitation Data'!$C$32,0,10*ROW('Sanitation Data'!C165))="","",OFFSET('Sanitation Data'!$C$32,0,10*ROW('Sanitation Data'!C165)))</f>
        <v/>
      </c>
      <c r="CO171" s="28" t="str">
        <f ca="1">+IF(OFFSET('Sanitation Data'!$C$33,0,10*ROW('Sanitation Data'!C165))="","",OFFSET('Sanitation Data'!$C$33,0,10*ROW('Sanitation Data'!C165)))</f>
        <v/>
      </c>
      <c r="CP171" s="28" t="str">
        <f ca="1">+IF(OFFSET('Sanitation Data'!$D$29,0,10*ROW('Sanitation Data'!D165))="","",OFFSET('Sanitation Data'!$D$29,0,10*ROW('Sanitation Data'!D165)))</f>
        <v/>
      </c>
      <c r="CQ171" s="28" t="str">
        <f ca="1">+IF(OFFSET('Sanitation Data'!$D$30,0,10*ROW('Sanitation Data'!D165))="","",OFFSET('Sanitation Data'!$D$30,0,10*ROW('Sanitation Data'!D165)))</f>
        <v/>
      </c>
      <c r="CR171" s="28" t="str">
        <f ca="1">+IF(OFFSET('Sanitation Data'!$D$31,0,10*ROW('Sanitation Data'!D165))="","",OFFSET('Sanitation Data'!$D$31,0,10*ROW('Sanitation Data'!D165)))</f>
        <v/>
      </c>
      <c r="CS171" s="28" t="str">
        <f ca="1">+IF(OFFSET('Sanitation Data'!$D$32,0,10*ROW('Sanitation Data'!D165))="","",OFFSET('Sanitation Data'!$D$32,0,10*ROW('Sanitation Data'!D165)))</f>
        <v/>
      </c>
      <c r="CT171" s="28" t="str">
        <f ca="1">+IF(OFFSET('Sanitation Data'!$D$33,0,10*ROW('Sanitation Data'!D165))="","",OFFSET('Sanitation Data'!$D$33,0,10*ROW('Sanitation Data'!D165)))</f>
        <v/>
      </c>
      <c r="CU171" s="28" t="str">
        <f ca="1">+IF(OFFSET('Sanitation Data'!$E$29,0,10*ROW('Sanitation Data'!E165))="","",OFFSET('Sanitation Data'!$E$29,0,10*ROW('Sanitation Data'!E165)))</f>
        <v/>
      </c>
      <c r="CV171" s="28" t="str">
        <f ca="1">+IF(OFFSET('Sanitation Data'!$E$30,0,10*ROW('Sanitation Data'!E165))="","",OFFSET('Sanitation Data'!$E$30,0,10*ROW('Sanitation Data'!E165)))</f>
        <v/>
      </c>
      <c r="CW171" s="28" t="str">
        <f ca="1">+IF(OFFSET('Sanitation Data'!$E$31,0,10*ROW('Sanitation Data'!E165))="","",OFFSET('Sanitation Data'!$E$31,0,10*ROW('Sanitation Data'!E165)))</f>
        <v/>
      </c>
      <c r="CX171" s="28" t="str">
        <f ca="1">+IF(OFFSET('Sanitation Data'!$E$32,0,10*ROW('Sanitation Data'!E165))="","",OFFSET('Sanitation Data'!$E$32,0,10*ROW('Sanitation Data'!E165)))</f>
        <v/>
      </c>
      <c r="CY171" s="28" t="str">
        <f ca="1">+IF(OFFSET('Sanitation Data'!$E$33,0,10*ROW('Sanitation Data'!E165))="","",OFFSET('Sanitation Data'!$E$33,0,10*ROW('Sanitation Data'!E165)))</f>
        <v/>
      </c>
      <c r="CZ171" s="28" t="str">
        <f ca="1">+IF(OFFSET('Sanitation Data'!$F$29,0,10*ROW('Sanitation Data'!F165))="","",OFFSET('Sanitation Data'!$F$29,0,10*ROW('Sanitation Data'!F165)))</f>
        <v/>
      </c>
      <c r="DA171" s="28" t="str">
        <f ca="1">+IF(OFFSET('Sanitation Data'!$F$30,0,10*ROW('Sanitation Data'!F165))="","",OFFSET('Sanitation Data'!$F$30,0,10*ROW('Sanitation Data'!F165)))</f>
        <v/>
      </c>
      <c r="DB171" s="28" t="str">
        <f ca="1">+IF(OFFSET('Sanitation Data'!$F$31,0,10*ROW('Sanitation Data'!F165))="","",OFFSET('Sanitation Data'!$F$31,0,10*ROW('Sanitation Data'!F165)))</f>
        <v/>
      </c>
      <c r="DC171" s="28" t="str">
        <f ca="1">+IF(OFFSET('Sanitation Data'!$F$32,0,10*ROW('Sanitation Data'!F165))="","",OFFSET('Sanitation Data'!$F$32,0,10*ROW('Sanitation Data'!F165)))</f>
        <v/>
      </c>
      <c r="DD171" s="28" t="str">
        <f ca="1">+IF(OFFSET('Sanitation Data'!$F$33,0,10*ROW('Sanitation Data'!F165))="","",OFFSET('Sanitation Data'!$F$33,0,10*ROW('Sanitation Data'!F165)))</f>
        <v/>
      </c>
      <c r="DE171" s="28" t="str">
        <f ca="1">+IF(OFFSET('Sanitation Data'!$G$29,0,10*ROW('Sanitation Data'!G165))="","",OFFSET('Sanitation Data'!$G$29,0,10*ROW('Sanitation Data'!G165)))</f>
        <v/>
      </c>
      <c r="DF171" s="28" t="str">
        <f ca="1">+IF(OFFSET('Sanitation Data'!$G$30,0,10*ROW('Sanitation Data'!G165))="","",OFFSET('Sanitation Data'!$G$30,0,10*ROW('Sanitation Data'!G165)))</f>
        <v/>
      </c>
      <c r="DG171" s="28" t="str">
        <f ca="1">+IF(OFFSET('Sanitation Data'!$G$31,0,10*ROW('Sanitation Data'!G165))="","",OFFSET('Sanitation Data'!$G$31,0,10*ROW('Sanitation Data'!G165)))</f>
        <v/>
      </c>
      <c r="DH171" s="28" t="str">
        <f ca="1">+IF(OFFSET('Sanitation Data'!$G$32,0,10*ROW('Sanitation Data'!G165))="","",OFFSET('Sanitation Data'!$G$32,0,10*ROW('Sanitation Data'!G165)))</f>
        <v/>
      </c>
      <c r="DI171" s="28" t="str">
        <f ca="1">+IF(OFFSET('Sanitation Data'!$G$33,0,10*ROW('Sanitation Data'!G165))="","",OFFSET('Sanitation Data'!$G$33,0,10*ROW('Sanitation Data'!G165)))</f>
        <v/>
      </c>
      <c r="DJ171" s="28" t="str">
        <f ca="1">+IF(OFFSET('Sanitation Data'!$H$29,0,10*ROW('Sanitation Data'!H165))="","",OFFSET('Sanitation Data'!$H$29,0,10*ROW('Sanitation Data'!H165)))</f>
        <v/>
      </c>
      <c r="DK171" s="28" t="str">
        <f ca="1">+IF(OFFSET('Sanitation Data'!$H$30,0,10*ROW('Sanitation Data'!H165))="","",OFFSET('Sanitation Data'!$H$30,0,10*ROW('Sanitation Data'!H165)))</f>
        <v/>
      </c>
      <c r="DL171" s="28" t="str">
        <f ca="1">+IF(OFFSET('Sanitation Data'!$H$31,0,10*ROW('Sanitation Data'!H165))="","",OFFSET('Sanitation Data'!$H$31,0,10*ROW('Sanitation Data'!H165)))</f>
        <v/>
      </c>
      <c r="DM171" s="28" t="str">
        <f ca="1">+IF(OFFSET('Sanitation Data'!$H$32,0,10*ROW('Sanitation Data'!H165))="","",OFFSET('Sanitation Data'!$H$32,0,10*ROW('Sanitation Data'!H165)))</f>
        <v/>
      </c>
      <c r="DN171" s="28" t="str">
        <f ca="1">+IF(OFFSET('Sanitation Data'!$H$33,0,10*ROW('Sanitation Data'!H165))="","",OFFSET('Sanitation Data'!$H$33,0,10*ROW('Sanitation Data'!H165)))</f>
        <v/>
      </c>
      <c r="DO171" s="28" t="str">
        <f ca="1">+IF(OFFSET('Hygiene Data'!$C$12,0,10*ROW('Hygiene Data'!C165))="","",OFFSET('Hygiene Data'!$C$12,0,10*ROW('Hygiene Data'!C165)))</f>
        <v/>
      </c>
      <c r="DP171" s="28" t="str">
        <f ca="1">+IF(OFFSET('Hygiene Data'!$C$13,0,10*ROW('Hygiene Data'!C165))="","",OFFSET('Hygiene Data'!$C$13,0,10*ROW('Hygiene Data'!C165)))</f>
        <v/>
      </c>
      <c r="DQ171" s="28" t="str">
        <f ca="1">+IF(OFFSET('Hygiene Data'!$C$14,0,10*ROW('Hygiene Data'!C165))="","",OFFSET('Hygiene Data'!$C$14,0,10*ROW('Hygiene Data'!C165)))</f>
        <v/>
      </c>
      <c r="DR171" s="28" t="str">
        <f ca="1">+IF(OFFSET('Hygiene Data'!$D$12,0,10*ROW('Hygiene Data'!D165))="","",OFFSET('Hygiene Data'!$D$12,0,10*ROW('Hygiene Data'!D165)))</f>
        <v/>
      </c>
      <c r="DS171" s="28" t="str">
        <f ca="1">+IF(OFFSET('Hygiene Data'!$D$13,0,10*ROW('Hygiene Data'!D165))="","",OFFSET('Hygiene Data'!$D$13,0,10*ROW('Hygiene Data'!D165)))</f>
        <v/>
      </c>
      <c r="DT171" s="28" t="str">
        <f ca="1">+IF(OFFSET('Hygiene Data'!$D$14,0,10*ROW('Hygiene Data'!D165))="","",OFFSET('Hygiene Data'!$D$14,0,10*ROW('Hygiene Data'!D165)))</f>
        <v/>
      </c>
      <c r="DU171" s="28" t="str">
        <f ca="1">+IF(OFFSET('Hygiene Data'!$E$12,0,10*ROW('Hygiene Data'!E165))="","",OFFSET('Hygiene Data'!$E$12,0,10*ROW('Hygiene Data'!E165)))</f>
        <v/>
      </c>
      <c r="DV171" s="28" t="str">
        <f ca="1">+IF(OFFSET('Hygiene Data'!$E$13,0,10*ROW('Hygiene Data'!E165))="","",OFFSET('Hygiene Data'!$E$13,0,10*ROW('Hygiene Data'!E165)))</f>
        <v/>
      </c>
      <c r="DW171" s="28" t="str">
        <f ca="1">+IF(OFFSET('Hygiene Data'!$E$14,0,10*ROW('Hygiene Data'!E165))="","",OFFSET('Hygiene Data'!$E$14,0,10*ROW('Hygiene Data'!E165)))</f>
        <v/>
      </c>
      <c r="DX171" s="28" t="str">
        <f ca="1">+IF(OFFSET('Hygiene Data'!$F$12,0,10*ROW('Hygiene Data'!F165))="","",OFFSET('Hygiene Data'!$F$12,0,10*ROW('Hygiene Data'!F165)))</f>
        <v/>
      </c>
      <c r="DY171" s="28" t="str">
        <f ca="1">+IF(OFFSET('Hygiene Data'!$F$13,0,10*ROW('Hygiene Data'!F165))="","",OFFSET('Hygiene Data'!$F$13,0,10*ROW('Hygiene Data'!F165)))</f>
        <v/>
      </c>
      <c r="DZ171" s="28" t="str">
        <f ca="1">+IF(OFFSET('Hygiene Data'!$F$14,0,10*ROW('Hygiene Data'!F165))="","",OFFSET('Hygiene Data'!$F$14,0,10*ROW('Hygiene Data'!F165)))</f>
        <v/>
      </c>
      <c r="EA171" s="28" t="str">
        <f ca="1">+IF(OFFSET('Hygiene Data'!$G$12,0,10*ROW('Hygiene Data'!G165))="","",OFFSET('Hygiene Data'!$G$12,0,10*ROW('Hygiene Data'!G165)))</f>
        <v/>
      </c>
      <c r="EB171" s="28" t="str">
        <f ca="1">+IF(OFFSET('Hygiene Data'!$G$13,0,10*ROW('Hygiene Data'!G165))="","",OFFSET('Hygiene Data'!$G$13,0,10*ROW('Hygiene Data'!G165)))</f>
        <v/>
      </c>
      <c r="EC171" s="28" t="str">
        <f ca="1">+IF(OFFSET('Hygiene Data'!$G$14,0,10*ROW('Hygiene Data'!G165))="","",OFFSET('Hygiene Data'!$G$14,0,10*ROW('Hygiene Data'!G165)))</f>
        <v/>
      </c>
      <c r="ED171" s="28" t="str">
        <f ca="1">+IF(OFFSET('Hygiene Data'!$H$12,0,10*ROW('Hygiene Data'!H165))="","",OFFSET('Hygiene Data'!$H$12,0,10*ROW('Hygiene Data'!H165)))</f>
        <v/>
      </c>
      <c r="EE171" s="28" t="str">
        <f ca="1">+IF(OFFSET('Hygiene Data'!$H$13,0,10*ROW('Hygiene Data'!H165))="","",OFFSET('Hygiene Data'!$H$13,0,10*ROW('Hygiene Data'!H165)))</f>
        <v/>
      </c>
      <c r="EF171" s="28" t="str">
        <f ca="1">+IF(OFFSET('Hygiene Data'!$H$14,0,10*ROW('Hygiene Data'!H165))="","",OFFSET('Hygiene Data'!$H$14,0,10*ROW('Hygiene Data'!H165)))</f>
        <v/>
      </c>
    </row>
    <row r="172" spans="1:136" x14ac:dyDescent="0.2">
      <c r="A172" s="44" t="str">
        <f ca="1">+IF(OFFSET('Water Data'!$B$1,0,10*ROW('Water Data'!B169))="","",OFFSET('Water Data'!$B$1,0,10*ROW('Water Data'!B169)))</f>
        <v/>
      </c>
      <c r="B172" s="44" t="str">
        <f ca="1">+IF(OFFSET('Water Data'!$A$3,0,10*ROW('Water Data'!A169))="","",OFFSET('Water Data'!$A$3,0,10*ROW('Water Data'!A169)))</f>
        <v/>
      </c>
      <c r="C172" s="44" t="str">
        <f ca="1">+IF(OFFSET('Water Data'!$C$3,0,10*ROW('Water Data'!C169))="","",OFFSET('Water Data'!$C$3,0,10*ROW('Water Data'!C169)))</f>
        <v/>
      </c>
      <c r="D172" s="119" t="e">
        <f ca="1">+IF(AND(ISNUMBER(OFFSET('Water Data'!$C$5,0,10*ROW('Water Data'!C166))),BS172="Yes"),100-OFFSET('Water Data'!$C$5,0,10*ROW('Water Data'!C166)),IF(AND(ISNUMBER(OFFSET('Water Data'!$C$5,0,10*ROW('Water Data'!C166))),BS172="No",ISNUMBER(OFFSET('Water Data'!$C$5,0,10*ROW('Water Data'!C166)))),CONCATENATE("[",ROUND(100-OFFSET('Water Data'!$C$5,0,10*ROW('Water Data'!C166)),0),"]"),IF(AND(ISNUMBER(OFFSET('Water Data'!$C$5,0,10*ROW('Water Data'!C166))),BS172="",ISNUMBER(OFFSET('Water Data'!$C$5,0,10*ROW('Water Data'!C166)))),100-OFFSET('Water Data'!$C$5,0,10*ROW('Water Data'!C166)),NA())))</f>
        <v>#N/A</v>
      </c>
      <c r="E172" s="119" t="e">
        <f ca="1">+IF(AND(ISNUMBER(OFFSET('Water Data'!$C$7,0,10*ROW('Water Data'!D166))),BT172="Yes"),OFFSET('Water Data'!$C$7,0,10*ROW('Water Data'!C166)),IF(AND(ISNUMBER(OFFSET('Water Data'!$C$7,0,10*ROW('Water Data'!C166))),BT172="No",ISNUMBER(OFFSET('Water Data'!$C$7,0,10*ROW('Water Data'!C166)))),CONCATENATE("[",ROUND(OFFSET('Water Data'!$C$7,0,10*ROW('Water Data'!C166)),0),"]"),IF(AND(ISNUMBER(OFFSET('Water Data'!$C$7,0,10*ROW('Water Data'!C166))),BT172="",ISNUMBER(OFFSET('Water Data'!$C$7,0,10*ROW('Water Data'!C166)))),OFFSET('Water Data'!$C$7,0,10*ROW('Water Data'!C166)),NA())))</f>
        <v>#N/A</v>
      </c>
      <c r="F172" s="119" t="e">
        <f ca="1">+IF(AND(ISNUMBER(OFFSET('Water Data'!$C$10,0,10*ROW('Water Data'!C166))),BU172="Yes"),OFFSET('Water Data'!$C$10,0,10*ROW('Water Data'!C166)),IF(AND(ISNUMBER(OFFSET('Water Data'!$C$10,0,10*ROW('Water Data'!C166))),BU172="No",ISNUMBER(OFFSET('Water Data'!$C$10,0,10*ROW('Water Data'!C166)))),CONCATENATE("[",ROUND(OFFSET('Water Data'!$C$10,0,10*ROW('Water Data'!C166)),0),"]"),IF(AND(ISNUMBER(OFFSET('Water Data'!$C$10,0,10*ROW('Water Data'!C166))),BU172="",ISNUMBER(OFFSET('Water Data'!$C$10,0,10*ROW('Water Data'!C166)))),OFFSET('Water Data'!$C$10,0,10*ROW('Water Data'!C166)),NA())))</f>
        <v>#N/A</v>
      </c>
      <c r="G172" s="119" t="e">
        <f ca="1">+IF(AND(ISNUMBER(OFFSET('Water Data'!$D$5,0,10*ROW('Water Data'!D166))),BV172="Yes"),100-OFFSET('Water Data'!$D$5,0,10*ROW('Water Data'!D166)),IF(AND(ISNUMBER(OFFSET('Water Data'!$D$5,0,10*ROW('Water Data'!D166))),BV172="No",ISNUMBER(OFFSET('Water Data'!$D$5,0,10*ROW('Water Data'!D166)))),CONCATENATE("[",ROUND(100-OFFSET('Water Data'!$D$5,0,10*ROW('Water Data'!D166)),0),"]"),IF(AND(ISNUMBER(OFFSET('Water Data'!$D$5,0,10*ROW('Water Data'!D166))),BV172="",ISNUMBER(OFFSET('Water Data'!$D$5,0,10*ROW('Water Data'!D166)))),100-OFFSET('Water Data'!$D$5,0,10*ROW('Water Data'!D166)),NA())))</f>
        <v>#N/A</v>
      </c>
      <c r="H172" s="119" t="e">
        <f ca="1">+IF(AND(ISNUMBER(OFFSET('Water Data'!$D$7,0,10*ROW('Water Data'!D166))),BW172="Yes"),OFFSET('Water Data'!$D$7,0,10*ROW('Water Data'!D166)),IF(AND(ISNUMBER(OFFSET('Water Data'!$D$7,0,10*ROW('Water Data'!D166))),BW172="No",ISNUMBER(OFFSET('Water Data'!$D$7,0,10*ROW('Water Data'!D166)))),CONCATENATE("[",ROUND(OFFSET('Water Data'!$C$7,0,10*ROW('Water Data'!D166)),0),"]"),IF(AND(ISNUMBER(OFFSET('Water Data'!$D$7,0,10*ROW('Water Data'!D166))),BW172="",ISNUMBER(OFFSET('Water Data'!$D$7,0,10*ROW('Water Data'!D166)))),OFFSET('Water Data'!$D$7,0,10*ROW('Water Data'!D166)),NA())))</f>
        <v>#N/A</v>
      </c>
      <c r="I172" s="119" t="e">
        <f ca="1">+IF(AND(ISNUMBER(OFFSET('Water Data'!$D$10,0,10*ROW('Water Data'!D166))),BX172="Yes"),OFFSET('Water Data'!$D$10,0,10*ROW('Water Data'!D166)),IF(AND(ISNUMBER(OFFSET('Water Data'!$D$10,0,10*ROW('Water Data'!D166))),BX172="No",ISNUMBER(OFFSET('Water Data'!$D$10,0,10*ROW('Water Data'!D166)))),CONCATENATE("[",ROUND(OFFSET('Water Data'!$D$10,0,10*ROW('Water Data'!D166)),0),"]"),IF(AND(ISNUMBER(OFFSET('Water Data'!$D$10,0,10*ROW('Water Data'!D166))),BX172="",ISNUMBER(OFFSET('Water Data'!$D$10,0,10*ROW('Water Data'!D166)))),OFFSET('Water Data'!$D$10,0,10*ROW('Water Data'!D166)),NA())))</f>
        <v>#N/A</v>
      </c>
      <c r="J172" s="119" t="e">
        <f ca="1">+IF(AND(ISNUMBER(OFFSET('Water Data'!$E$5,0,10*ROW('Water Data'!E166))),BY172="Yes"),100-OFFSET('Water Data'!$E$5,0,10*ROW('Water Data'!E166)),IF(AND(ISNUMBER(OFFSET('Water Data'!$E$5,0,10*ROW('Water Data'!E166))),BY172="No",ISNUMBER(OFFSET('Water Data'!$E$5,0,10*ROW('Water Data'!E166)))),CONCATENATE("[",ROUND(100-OFFSET('Water Data'!$E$5,0,10*ROW('Water Data'!E166)),0),"]"),IF(AND(ISNUMBER(OFFSET('Water Data'!$E$5,0,10*ROW('Water Data'!E166))),BY172="",ISNUMBER(OFFSET('Water Data'!$E$5,0,10*ROW('Water Data'!E166)))),100-OFFSET('Water Data'!$E$5,0,10*ROW('Water Data'!E166)),NA())))</f>
        <v>#N/A</v>
      </c>
      <c r="K172" s="119" t="e">
        <f ca="1">+IF(AND(ISNUMBER(OFFSET('Water Data'!$E$7,0,10*ROW('Water Data'!E166))),BZ172="Yes"),OFFSET('Water Data'!$E$7,0,10*ROW('Water Data'!E166)),IF(AND(ISNUMBER(OFFSET('Water Data'!$E$7,0,10*ROW('Water Data'!E166))),BZ172="No",ISNUMBER(OFFSET('Water Data'!$E$7,0,10*ROW('Water Data'!E166)))),CONCATENATE("[",ROUND(OFFSET('Water Data'!$E$7,0,10*ROW('Water Data'!E166)),0),"]"),IF(AND(ISNUMBER(OFFSET('Water Data'!$E$7,0,10*ROW('Water Data'!E166))),BZ172="",ISNUMBER(OFFSET('Water Data'!$E$7,0,10*ROW('Water Data'!E166)))),OFFSET('Water Data'!$E$7,0,10*ROW('Water Data'!E166)),NA())))</f>
        <v>#N/A</v>
      </c>
      <c r="L172" s="119" t="e">
        <f ca="1">+IF(AND(ISNUMBER(OFFSET('Water Data'!$E$10,0,10*ROW('Water Data'!E166))),CA172="Yes"),OFFSET('Water Data'!$E$10,0,10*ROW('Water Data'!E166)),IF(AND(ISNUMBER(OFFSET('Water Data'!$E$10,0,10*ROW('Water Data'!E166))),CA172="No",ISNUMBER(OFFSET('Water Data'!$E$10,0,10*ROW('Water Data'!E166)))),CONCATENATE("[",ROUND(OFFSET('Water Data'!$E$10,0,10*ROW('Water Data'!E166)),0),"]"),IF(AND(ISNUMBER(OFFSET('Water Data'!$E$10,0,10*ROW('Water Data'!E166))),CA172="",ISNUMBER(OFFSET('Water Data'!$E$10,0,10*ROW('Water Data'!E166)))),OFFSET('Water Data'!$E$10,0,10*ROW('Water Data'!E166)),NA())))</f>
        <v>#N/A</v>
      </c>
      <c r="M172" s="119" t="e">
        <f ca="1">+IF(AND(ISNUMBER(OFFSET('Water Data'!$F$5,0,10*ROW('Water Data'!F166))),CB172="Yes"),100-OFFSET('Water Data'!$F$5,0,10*ROW('Water Data'!F166)),IF(AND(ISNUMBER(OFFSET('Water Data'!$F$5,0,10*ROW('Water Data'!F166))),CB172="No",ISNUMBER(OFFSET('Water Data'!$F$5,0,10*ROW('Water Data'!F166)))),CONCATENATE("[",ROUND(100-OFFSET('Water Data'!$F$5,0,10*ROW('Water Data'!F166)),0),"]"),IF(AND(ISNUMBER(OFFSET('Water Data'!$F$5,0,10*ROW('Water Data'!F166))),CB172="",ISNUMBER(OFFSET('Water Data'!$F$5,0,10*ROW('Water Data'!F166)))),100-OFFSET('Water Data'!$F$5,0,10*ROW('Water Data'!F166)),NA())))</f>
        <v>#N/A</v>
      </c>
      <c r="N172" s="119" t="e">
        <f ca="1">+IF(AND(ISNUMBER(OFFSET('Water Data'!$F$7,0,10*ROW('Water Data'!F166))),CC172="Yes"),OFFSET('Water Data'!$F$7,0,10*ROW('Water Data'!F166)),IF(AND(ISNUMBER(OFFSET('Water Data'!$F$7,0,10*ROW('Water Data'!F166))),CC172="No",ISNUMBER(OFFSET('Water Data'!$F$7,0,10*ROW('Water Data'!F166)))),CONCATENATE("[",ROUND(OFFSET('Water Data'!$F$7,0,10*ROW('Water Data'!F166)),0),"]"),IF(AND(ISNUMBER(OFFSET('Water Data'!$F$7,0,10*ROW('Water Data'!F166))),CC172="",ISNUMBER(OFFSET('Water Data'!$F$7,0,10*ROW('Water Data'!F166)))),OFFSET('Water Data'!$F$7,0,10*ROW('Water Data'!F166)),NA())))</f>
        <v>#N/A</v>
      </c>
      <c r="O172" s="119" t="e">
        <f ca="1">+IF(AND(ISNUMBER(OFFSET('Water Data'!$F$10,0,10*ROW('Water Data'!F166))),CD172="Yes"),OFFSET('Water Data'!$F$10,0,10*ROW('Water Data'!F166)),IF(AND(ISNUMBER(OFFSET('Water Data'!$F$10,0,10*ROW('Water Data'!F166))),CD172="No",ISNUMBER(OFFSET('Water Data'!$F$10,0,10*ROW('Water Data'!F166)))),CONCATENATE("[",ROUND(OFFSET('Water Data'!$F$10,0,10*ROW('Water Data'!F166)),0),"]"),IF(AND(ISNUMBER(OFFSET('Water Data'!$F$10,0,10*ROW('Water Data'!F166))),CD172="",ISNUMBER(OFFSET('Water Data'!$F$10,0,10*ROW('Water Data'!F166)))),OFFSET('Water Data'!$F$10,0,10*ROW('Water Data'!F166)),NA())))</f>
        <v>#N/A</v>
      </c>
      <c r="P172" s="119" t="e">
        <f ca="1">+IF(AND(ISNUMBER(OFFSET('Water Data'!$G$5,0,10*ROW('Water Data'!G166))),CE172="Yes"),100-OFFSET('Water Data'!$G$5,0,10*ROW('Water Data'!G166)),IF(AND(ISNUMBER(OFFSET('Water Data'!$G$5,0,10*ROW('Water Data'!G166))),CE172="No",ISNUMBER(OFFSET('Water Data'!$G$5,0,10*ROW('Water Data'!G166)))),CONCATENATE("[",ROUND(100-OFFSET('Water Data'!$G$5,0,10*ROW('Water Data'!G166)),0),"]"),IF(AND(ISNUMBER(OFFSET('Water Data'!$G$5,0,10*ROW('Water Data'!G166))),CE172="",ISNUMBER(OFFSET('Water Data'!$G$5,0,10*ROW('Water Data'!G166)))),100-OFFSET('Water Data'!$G$5,0,10*ROW('Water Data'!G166)),NA())))</f>
        <v>#N/A</v>
      </c>
      <c r="Q172" s="119" t="e">
        <f ca="1">+IF(AND(ISNUMBER(OFFSET('Water Data'!$G$7,0,10*ROW('Water Data'!G166))),CF172="Yes"),OFFSET('Water Data'!$G$7,0,10*ROW('Water Data'!G166)),IF(AND(ISNUMBER(OFFSET('Water Data'!$G$7,0,10*ROW('Water Data'!G166))),CF172="No",ISNUMBER(OFFSET('Water Data'!$G$7,0,10*ROW('Water Data'!G166)))),CONCATENATE("[",ROUND(OFFSET('Water Data'!$G$7,0,10*ROW('Water Data'!G166)),0),"]"),IF(AND(ISNUMBER(OFFSET('Water Data'!$G$7,0,10*ROW('Water Data'!G166))),CF172="",ISNUMBER(OFFSET('Water Data'!$G$7,0,10*ROW('Water Data'!G166)))),OFFSET('Water Data'!$G$7,0,10*ROW('Water Data'!G166)),NA())))</f>
        <v>#N/A</v>
      </c>
      <c r="R172" s="119" t="e">
        <f ca="1">+IF(AND(ISNUMBER(OFFSET('Water Data'!$G$10,0,10*ROW('Water Data'!G166))),CG172="Yes"),OFFSET('Water Data'!$G$10,0,10*ROW('Water Data'!G166)),IF(AND(ISNUMBER(OFFSET('Water Data'!$G$10,0,10*ROW('Water Data'!G166))),CG172="No",ISNUMBER(OFFSET('Water Data'!$G$10,0,10*ROW('Water Data'!G166)))),CONCATENATE("[",ROUND(OFFSET('Water Data'!$G$10,0,10*ROW('Water Data'!G166)),0),"]"),IF(AND(ISNUMBER(OFFSET('Water Data'!$G$10,0,10*ROW('Water Data'!G166))),CG172="",ISNUMBER(OFFSET('Water Data'!$G$10,0,10*ROW('Water Data'!G166)))),OFFSET('Water Data'!$G$10,0,10*ROW('Water Data'!G166)),NA())))</f>
        <v>#N/A</v>
      </c>
      <c r="S172" s="119" t="e">
        <f ca="1">+IF(AND(ISNUMBER(OFFSET('Water Data'!$H$5,0,10*ROW('Water Data'!H166))),CH172="Yes"),100-OFFSET('Water Data'!$H$5,0,10*ROW('Water Data'!H166)),IF(AND(ISNUMBER(OFFSET('Water Data'!$H$5,0,10*ROW('Water Data'!H166))),CH172="No",ISNUMBER(OFFSET('Water Data'!$H$5,0,10*ROW('Water Data'!H166)))),CONCATENATE("[",ROUND(100-OFFSET('Water Data'!$H$5,0,10*ROW('Water Data'!H166)),0),"]"),IF(AND(ISNUMBER(OFFSET('Water Data'!$H$5,0,10*ROW('Water Data'!H166))),CH172="",ISNUMBER(OFFSET('Water Data'!$H$5,0,10*ROW('Water Data'!H166)))),100-OFFSET('Water Data'!$H$5,0,10*ROW('Water Data'!H166)),NA())))</f>
        <v>#N/A</v>
      </c>
      <c r="T172" s="119" t="e">
        <f ca="1">+IF(AND(ISNUMBER(OFFSET('Water Data'!$H$7,0,10*ROW('Water Data'!H166))),CI172="Yes"),OFFSET('Water Data'!$H$7,0,10*ROW('Water Data'!H166)),IF(AND(ISNUMBER(OFFSET('Water Data'!$H$7,0,10*ROW('Water Data'!H166))),CI172="No",ISNUMBER(OFFSET('Water Data'!$H$7,0,10*ROW('Water Data'!H166)))),CONCATENATE("[",ROUND(OFFSET('Water Data'!$H$7,0,10*ROW('Water Data'!H166)),0),"]"),IF(AND(ISNUMBER(OFFSET('Water Data'!$H$7,0,10*ROW('Water Data'!H166))),CI172="",ISNUMBER(OFFSET('Water Data'!$H$7,0,10*ROW('Water Data'!H166)))),OFFSET('Water Data'!$H$7,0,10*ROW('Water Data'!H166)),NA())))</f>
        <v>#N/A</v>
      </c>
      <c r="U172" s="119" t="e">
        <f ca="1">+IF(AND(ISNUMBER(OFFSET('Water Data'!$H$10,0,10*ROW('Water Data'!H166))),CJ172="Yes"),OFFSET('Water Data'!$H$10,0,10*ROW('Water Data'!H166)),IF(AND(ISNUMBER(OFFSET('Water Data'!$H$10,0,10*ROW('Water Data'!H166))),CJ172="No",ISNUMBER(OFFSET('Water Data'!$H$10,0,10*ROW('Water Data'!H166)))),CONCATENATE("[",ROUND(OFFSET('Water Data'!$H$10,0,10*ROW('Water Data'!H166)),0),"]"),IF(AND(ISNUMBER(OFFSET('Water Data'!$H$10,0,10*ROW('Water Data'!H166))),CJ172="",ISNUMBER(OFFSET('Water Data'!$H$10,0,10*ROW('Water Data'!H166)))),OFFSET('Water Data'!$H$10,0,10*ROW('Water Data'!H166)),NA())))</f>
        <v>#N/A</v>
      </c>
      <c r="V172" s="120" t="e">
        <f ca="1">+IF(AND(ISNUMBER(OFFSET('Sanitation Data'!$C$5,0,10*ROW('Sanitation Data'!C166))),CK172="Yes"),100-OFFSET('Sanitation Data'!$C$5,0,10*ROW('Sanitation Data'!C166)),IF(AND(ISNUMBER(OFFSET('Sanitation Data'!$C$5,0,10*ROW('Sanitation Data'!C166))),CK172="No",ISNUMBER(OFFSET('Sanitation Data'!$C$5,0,10*ROW('Sanitation Data'!C166)))),CONCATENATE("[",ROUND(100-OFFSET('Sanitation Data'!$C$5,0,10*ROW('Sanitation Data'!C166)),0),"]"),IF(AND(ISNUMBER(OFFSET('Sanitation Data'!$C$5,0,10*ROW('Sanitation Data'!C166))),CK172="",ISNUMBER(OFFSET('Sanitation Data'!$C$5,0,10*ROW('Sanitation Data'!C166)))),100-OFFSET('Sanitation Data'!$C$5,0,10*ROW('Sanitation Data'!C166)),NA())))</f>
        <v>#N/A</v>
      </c>
      <c r="W172" s="120" t="e">
        <f ca="1">+IF(AND(ISNUMBER(OFFSET('Sanitation Data'!$C$7,0,10*ROW('Sanitation Data'!C166))),CL172="Yes"),OFFSET('Sanitation Data'!$C$7,0,10*ROW('Sanitation Data'!C166)),IF(AND(ISNUMBER(OFFSET('Sanitation Data'!$C$7,0,10*ROW('Sanitation Data'!C166))),CL172="No",ISNUMBER(OFFSET('Sanitation Data'!$C$7,0,10*ROW('Sanitation Data'!C166)))),CONCATENATE("[",ROUND(OFFSET('Sanitation Data'!$C$7,0,10*ROW('Sanitation Data'!C166)),0),"]"),IF(AND(ISNUMBER(OFFSET('Sanitation Data'!$C$7,0,10*ROW('Sanitation Data'!C166))),CL172="",ISNUMBER(OFFSET('Sanitation Data'!$C$7,0,10*ROW('Sanitation Data'!C166)))),OFFSET('Sanitation Data'!$C$7,0,10*ROW('Sanitation Data'!C166)),NA())))</f>
        <v>#N/A</v>
      </c>
      <c r="X172" s="120" t="e">
        <f ca="1">+IF(AND(ISNUMBER(OFFSET('Sanitation Data'!$C$11,0,10*ROW('Sanitation Data'!C166))),CM172="Yes"),OFFSET('Sanitation Data'!$C$11,0,10*ROW('Sanitation Data'!C166)),IF(AND(ISNUMBER(OFFSET('Sanitation Data'!$C$11,0,10*ROW('Sanitation Data'!C166))),CM172="No",ISNUMBER(OFFSET('Sanitation Data'!$C$11,0,10*ROW('Sanitation Data'!C166)))),CONCATENATE("[",ROUND(OFFSET('Sanitation Data'!$C$11,0,10*ROW('Sanitation Data'!C166)),0),"]"),IF(AND(ISNUMBER(OFFSET('Sanitation Data'!$C$11,0,10*ROW('Sanitation Data'!C166))),CM172="",ISNUMBER(OFFSET('Sanitation Data'!$C$11,0,10*ROW('Sanitation Data'!C166)))),OFFSET('Sanitation Data'!$C$11,0,10*ROW('Sanitation Data'!C166)),NA())))</f>
        <v>#N/A</v>
      </c>
      <c r="Y172" s="120" t="e">
        <f ca="1">+IF(AND(ISNUMBER(OFFSET('Sanitation Data'!$C$12,0,10*ROW('Sanitation Data'!C166))),CN172="Yes"),OFFSET('Sanitation Data'!$C$12,0,10*ROW('Sanitation Data'!C166)),IF(AND(ISNUMBER(OFFSET('Sanitation Data'!$C$12,0,10*ROW('Sanitation Data'!C166))),CN172="No",ISNUMBER(OFFSET('Sanitation Data'!$C$12,0,10*ROW('Sanitation Data'!C166)))),CONCATENATE("[",ROUND(OFFSET('Sanitation Data'!$C$12,0,10*ROW('Sanitation Data'!C166)),0),"]"),IF(AND(ISNUMBER(OFFSET('Sanitation Data'!$C$12,0,10*ROW('Sanitation Data'!C166))),CN172="",ISNUMBER(OFFSET('Sanitation Data'!$C$12,0,10*ROW('Sanitation Data'!C166)))),OFFSET('Sanitation Data'!$C$12,0,10*ROW('Sanitation Data'!C166)),NA())))</f>
        <v>#N/A</v>
      </c>
      <c r="Z172" s="120" t="e">
        <f ca="1">+IF(AND(ISNUMBER(OFFSET('Sanitation Data'!$C$13,0,10*ROW('Sanitation Data'!C166))),CO172="Yes"),OFFSET('Sanitation Data'!$C$13,0,10*ROW('Sanitation Data'!C166)),IF(AND(ISNUMBER(OFFSET('Sanitation Data'!$C$13,0,10*ROW('Sanitation Data'!C166))),CO172="No",ISNUMBER(OFFSET('Sanitation Data'!$C$13,0,10*ROW('Sanitation Data'!C166)))),CONCATENATE("[",ROUND(OFFSET('Sanitation Data'!$C$13,0,10*ROW('Sanitation Data'!C166)),0),"]"),IF(AND(ISNUMBER(OFFSET('Sanitation Data'!$C$13,0,10*ROW('Sanitation Data'!C166))),CO172="",ISNUMBER(OFFSET('Sanitation Data'!$C$13,0,10*ROW('Sanitation Data'!C166)))),OFFSET('Sanitation Data'!$C$13,0,10*ROW('Sanitation Data'!C166)),NA())))</f>
        <v>#N/A</v>
      </c>
      <c r="AA172" s="120" t="e">
        <f ca="1">+IF(AND(ISNUMBER(OFFSET('Sanitation Data'!$D$5,0,10*ROW('Sanitation Data'!D166))),CP172="Yes"),100-OFFSET('Sanitation Data'!$D$5,0,10*ROW('Sanitation Data'!D166)),IF(AND(ISNUMBER(OFFSET('Sanitation Data'!$D$5,0,10*ROW('Sanitation Data'!D166))),CP172="No",ISNUMBER(OFFSET('Sanitation Data'!$D$5,0,10*ROW('Sanitation Data'!D166)))),CONCATENATE("[",ROUND(100-OFFSET('Sanitation Data'!$D$5,0,10*ROW('Sanitation Data'!D166)),0),"]"),IF(AND(ISNUMBER(OFFSET('Sanitation Data'!$D$5,0,10*ROW('Sanitation Data'!D166))),CP172="",ISNUMBER(OFFSET('Sanitation Data'!$D$5,0,10*ROW('Sanitation Data'!D166)))),100-OFFSET('Sanitation Data'!$D$5,0,10*ROW('Sanitation Data'!D166)),NA())))</f>
        <v>#N/A</v>
      </c>
      <c r="AB172" s="120" t="e">
        <f ca="1">+IF(AND(ISNUMBER(OFFSET('Sanitation Data'!$D$7,0,10*ROW('Sanitation Data'!D166))),CQ172="Yes"),OFFSET('Sanitation Data'!$D$7,0,10*ROW('Sanitation Data'!G166)),IF(AND(ISNUMBER(OFFSET('Sanitation Data'!$D$7,0,10*ROW('Sanitation Data'!D166))),CQ172="No",ISNUMBER(OFFSET('Sanitation Data'!$D$7,0,10*ROW('Sanitation Data'!D166)))),CONCATENATE("[",ROUND(OFFSET('Sanitation Data'!$D$7,0,10*ROW('Sanitation Data'!D166)),0),"]"),IF(AND(ISNUMBER(OFFSET('Sanitation Data'!$D$7,0,10*ROW('Sanitation Data'!D166))),CQ172="",ISNUMBER(OFFSET('Sanitation Data'!$D$7,0,10*ROW('Sanitation Data'!D166)))),OFFSET('Sanitation Data'!$D$7,0,10*ROW('Sanitation Data'!D166)),NA())))</f>
        <v>#N/A</v>
      </c>
      <c r="AC172" s="120" t="e">
        <f ca="1">+IF(AND(ISNUMBER(OFFSET('Sanitation Data'!$D$11,0,10*ROW('Sanitation Data'!D166))),CR172="Yes"),OFFSET('Sanitation Data'!$D$11,0,10*ROW('Sanitation Data'!D166)),IF(AND(ISNUMBER(OFFSET('Sanitation Data'!$D$11,0,10*ROW('Sanitation Data'!D166))),CR172="No",ISNUMBER(OFFSET('Sanitation Data'!$D$11,0,10*ROW('Sanitation Data'!D166)))),CONCATENATE("[",ROUND(OFFSET('Sanitation Data'!$D$11,0,10*ROW('Sanitation Data'!D166)),0),"]"),IF(AND(ISNUMBER(OFFSET('Sanitation Data'!$D$11,0,10*ROW('Sanitation Data'!D166))),CR172="",ISNUMBER(OFFSET('Sanitation Data'!$D$11,0,10*ROW('Sanitation Data'!D166)))),OFFSET('Sanitation Data'!$D$11,0,10*ROW('Sanitation Data'!D166)),NA())))</f>
        <v>#N/A</v>
      </c>
      <c r="AD172" s="120" t="e">
        <f ca="1">+IF(AND(ISNUMBER(OFFSET('Sanitation Data'!$D$12,0,10*ROW('Sanitation Data'!D166))),CS172="Yes"),OFFSET('Sanitation Data'!$D$12,0,10*ROW('Sanitation Data'!D166)),IF(AND(ISNUMBER(OFFSET('Sanitation Data'!$D$12,0,10*ROW('Sanitation Data'!D166))),CS172="No",ISNUMBER(OFFSET('Sanitation Data'!$D$12,0,10*ROW('Sanitation Data'!D166)))),CONCATENATE("[",ROUND(OFFSET('Sanitation Data'!$D$12,0,10*ROW('Sanitation Data'!D166)),0),"]"),IF(AND(ISNUMBER(OFFSET('Sanitation Data'!$D$12,0,10*ROW('Sanitation Data'!D166))),CS172="",ISNUMBER(OFFSET('Sanitation Data'!$D$12,0,10*ROW('Sanitation Data'!D166)))),OFFSET('Sanitation Data'!$D$12,0,10*ROW('Sanitation Data'!D166)),NA())))</f>
        <v>#N/A</v>
      </c>
      <c r="AE172" s="120" t="e">
        <f ca="1">+IF(AND(ISNUMBER(OFFSET('Sanitation Data'!$D$13,0,10*ROW('Sanitation Data'!D166))),CT172="Yes"),OFFSET('Sanitation Data'!$D$13,0,10*ROW('Sanitation Data'!D166)),IF(AND(ISNUMBER(OFFSET('Sanitation Data'!$D$13,0,10*ROW('Sanitation Data'!D166))),CT172="No",ISNUMBER(OFFSET('Sanitation Data'!$D$13,0,10*ROW('Sanitation Data'!D166)))),CONCATENATE("[",ROUND(OFFSET('Sanitation Data'!$D$13,0,10*ROW('Sanitation Data'!D166)),0),"]"),IF(AND(ISNUMBER(OFFSET('Sanitation Data'!$D$13,0,10*ROW('Sanitation Data'!D166))),CT172="",ISNUMBER(OFFSET('Sanitation Data'!$D$13,0,10*ROW('Sanitation Data'!D166)))),OFFSET('Sanitation Data'!$D$13,0,10*ROW('Sanitation Data'!D166)),NA())))</f>
        <v>#N/A</v>
      </c>
      <c r="AF172" s="120" t="e">
        <f ca="1">+IF(AND(ISNUMBER(OFFSET('Sanitation Data'!$E$5,0,10*ROW('Sanitation Data'!E166))),CU172="Yes"),100-OFFSET('Sanitation Data'!$E$5,0,10*ROW('Sanitation Data'!E166)),IF(AND(ISNUMBER(OFFSET('Sanitation Data'!$E$5,0,10*ROW('Sanitation Data'!E166))),CU172="No",ISNUMBER(OFFSET('Sanitation Data'!$E$5,0,10*ROW('Sanitation Data'!E166)))),CONCATENATE("[",ROUND(100-OFFSET('Sanitation Data'!$E$5,0,10*ROW('Sanitation Data'!E166)),0),"]"),IF(AND(ISNUMBER(OFFSET('Sanitation Data'!$E$5,0,10*ROW('Sanitation Data'!E166))),CU172="",ISNUMBER(OFFSET('Sanitation Data'!$E$5,0,10*ROW('Sanitation Data'!E166)))),100-OFFSET('Sanitation Data'!$E$5,0,10*ROW('Sanitation Data'!E166)),NA())))</f>
        <v>#N/A</v>
      </c>
      <c r="AG172" s="120" t="e">
        <f ca="1">+IF(AND(ISNUMBER(OFFSET('Sanitation Data'!$E$7,0,10*ROW('Sanitation Data'!E166))),CV172="Yes"),OFFSET('Sanitation Data'!$E$7,0,10*ROW('Sanitation Data'!E166)),IF(AND(ISNUMBER(OFFSET('Sanitation Data'!$E$7,0,10*ROW('Sanitation Data'!E166))),CV172="No",ISNUMBER(OFFSET('Sanitation Data'!$E$7,0,10*ROW('Sanitation Data'!E166)))),CONCATENATE("[",ROUND(OFFSET('Sanitation Data'!$E$7,0,10*ROW('Sanitation Data'!E166)),0),"]"),IF(AND(ISNUMBER(OFFSET('Sanitation Data'!$E$7,0,10*ROW('Sanitation Data'!E166))),CV172="",ISNUMBER(OFFSET('Sanitation Data'!$E$7,0,10*ROW('Sanitation Data'!E166)))),OFFSET('Sanitation Data'!$E$7,0,10*ROW('Sanitation Data'!E166)),NA())))</f>
        <v>#N/A</v>
      </c>
      <c r="AH172" s="120" t="e">
        <f ca="1">+IF(AND(ISNUMBER(OFFSET('Sanitation Data'!$E$11,0,10*ROW('Sanitation Data'!E166))),CW172="Yes"),OFFSET('Sanitation Data'!$E$11,0,10*ROW('Sanitation Data'!E166)),IF(AND(ISNUMBER(OFFSET('Sanitation Data'!$E$11,0,10*ROW('Sanitation Data'!E166))),CW172="No",ISNUMBER(OFFSET('Sanitation Data'!$E$11,0,10*ROW('Sanitation Data'!E166)))),CONCATENATE("[",ROUND(OFFSET('Sanitation Data'!$E$11,0,10*ROW('Sanitation Data'!E166)),0),"]"),IF(AND(ISNUMBER(OFFSET('Sanitation Data'!$E$11,0,10*ROW('Sanitation Data'!E166))),CW172="",ISNUMBER(OFFSET('Sanitation Data'!$E$11,0,10*ROW('Sanitation Data'!E166)))),OFFSET('Sanitation Data'!$E$11,0,10*ROW('Sanitation Data'!E166)),NA())))</f>
        <v>#N/A</v>
      </c>
      <c r="AI172" s="120" t="e">
        <f ca="1">+IF(AND(ISNUMBER(OFFSET('Sanitation Data'!$E$12,0,10*ROW('Sanitation Data'!E166))),CX172="Yes"),OFFSET('Sanitation Data'!$E$12,0,10*ROW('Sanitation Data'!E166)),IF(AND(ISNUMBER(OFFSET('Sanitation Data'!$E$12,0,10*ROW('Sanitation Data'!E166))),CX172="No",ISNUMBER(OFFSET('Sanitation Data'!$E$12,0,10*ROW('Sanitation Data'!E166)))),CONCATENATE("[",ROUND(OFFSET('Sanitation Data'!$E$12,0,10*ROW('Sanitation Data'!E166)),0),"]"),IF(AND(ISNUMBER(OFFSET('Sanitation Data'!$E$12,0,10*ROW('Sanitation Data'!E166))),CX172="",ISNUMBER(OFFSET('Sanitation Data'!$E$12,0,10*ROW('Sanitation Data'!E166)))),OFFSET('Sanitation Data'!$E$12,0,10*ROW('Sanitation Data'!E166)),NA())))</f>
        <v>#N/A</v>
      </c>
      <c r="AJ172" s="120" t="e">
        <f ca="1">+IF(AND(ISNUMBER(OFFSET('Sanitation Data'!$E$13,0,10*ROW('Sanitation Data'!E166))),CY172="Yes"),OFFSET('Sanitation Data'!$E$13,0,10*ROW('Sanitation Data'!E166)),IF(AND(ISNUMBER(OFFSET('Sanitation Data'!$E$13,0,10*ROW('Sanitation Data'!E166))),CY172="No",ISNUMBER(OFFSET('Sanitation Data'!$E$13,0,10*ROW('Sanitation Data'!E166)))),CONCATENATE("[",ROUND(OFFSET('Sanitation Data'!$E$13,0,10*ROW('Sanitation Data'!E166)),0),"]"),IF(AND(ISNUMBER(OFFSET('Sanitation Data'!$E$13,0,10*ROW('Sanitation Data'!E166))),CY172="",ISNUMBER(OFFSET('Sanitation Data'!$E$13,0,10*ROW('Sanitation Data'!E166)))),OFFSET('Sanitation Data'!$E$13,0,10*ROW('Sanitation Data'!E166)),NA())))</f>
        <v>#N/A</v>
      </c>
      <c r="AK172" s="120" t="e">
        <f ca="1">+IF(AND(ISNUMBER(OFFSET('Sanitation Data'!$F$5,0,10*ROW('Sanitation Data'!F166))),CZ172="Yes"),100-OFFSET('Sanitation Data'!$F$5,0,10*ROW('Sanitation Data'!F166)),IF(AND(ISNUMBER(OFFSET('Sanitation Data'!$F$5,0,10*ROW('Sanitation Data'!F166))),CZ172="No",ISNUMBER(OFFSET('Sanitation Data'!$F$5,0,10*ROW('Sanitation Data'!F166)))),CONCATENATE("[",ROUND(100-OFFSET('Sanitation Data'!$F$5,0,10*ROW('Sanitation Data'!F166)),0),"]"),IF(AND(ISNUMBER(OFFSET('Sanitation Data'!$F$5,0,10*ROW('Sanitation Data'!F166))),CZ172="",ISNUMBER(OFFSET('Sanitation Data'!$F$5,0,10*ROW('Sanitation Data'!F166)))),100-OFFSET('Sanitation Data'!$F$5,0,10*ROW('Sanitation Data'!F166)),NA())))</f>
        <v>#N/A</v>
      </c>
      <c r="AL172" s="120" t="e">
        <f ca="1">+IF(AND(ISNUMBER(OFFSET('Sanitation Data'!$F$7,0,10*ROW('Sanitation Data'!F166))),DA172="Yes"),OFFSET('Sanitation Data'!$F$7,0,10*ROW('Sanitation Data'!F166)),IF(AND(ISNUMBER(OFFSET('Sanitation Data'!$F$7,0,10*ROW('Sanitation Data'!F166))),DA172="No",ISNUMBER(OFFSET('Sanitation Data'!$F$7,0,10*ROW('Sanitation Data'!F166)))),CONCATENATE("[",ROUND(OFFSET('Sanitation Data'!$F$7,0,10*ROW('Sanitation Data'!F166)),0),"]"),IF(AND(ISNUMBER(OFFSET('Sanitation Data'!$F$7,0,10*ROW('Sanitation Data'!F166))),DA172="",ISNUMBER(OFFSET('Sanitation Data'!$F$7,0,10*ROW('Sanitation Data'!F166)))),OFFSET('Sanitation Data'!$F$7,0,10*ROW('Sanitation Data'!F166)),NA())))</f>
        <v>#N/A</v>
      </c>
      <c r="AM172" s="120" t="e">
        <f ca="1">+IF(AND(ISNUMBER(OFFSET('Sanitation Data'!$F$11,0,10*ROW('Sanitation Data'!F166))),DB172="Yes"),OFFSET('Sanitation Data'!$F$11,0,10*ROW('Sanitation Data'!F166)),IF(AND(ISNUMBER(OFFSET('Sanitation Data'!$F$11,0,10*ROW('Sanitation Data'!F166))),DB172="No",ISNUMBER(OFFSET('Sanitation Data'!$F$11,0,10*ROW('Sanitation Data'!F166)))),CONCATENATE("[",ROUND(OFFSET('Sanitation Data'!$F$11,0,10*ROW('Sanitation Data'!F166)),0),"]"),IF(AND(ISNUMBER(OFFSET('Sanitation Data'!$F$11,0,10*ROW('Sanitation Data'!F166))),DB172="",ISNUMBER(OFFSET('Sanitation Data'!$F$11,0,10*ROW('Sanitation Data'!F166)))),OFFSET('Sanitation Data'!$F$11,0,10*ROW('Sanitation Data'!F166)),NA())))</f>
        <v>#N/A</v>
      </c>
      <c r="AN172" s="120" t="e">
        <f ca="1">+IF(AND(ISNUMBER(OFFSET('Sanitation Data'!$F$12,0,10*ROW('Sanitation Data'!F166))),DC172="Yes"),OFFSET('Sanitation Data'!$F$12,0,10*ROW('Sanitation Data'!F166)),IF(AND(ISNUMBER(OFFSET('Sanitation Data'!$F$12,0,10*ROW('Sanitation Data'!F166))),DC172="No",ISNUMBER(OFFSET('Sanitation Data'!$F$12,0,10*ROW('Sanitation Data'!F166)))),CONCATENATE("[",ROUND(OFFSET('Sanitation Data'!$F$12,0,10*ROW('Sanitation Data'!F166)),0),"]"),IF(AND(ISNUMBER(OFFSET('Sanitation Data'!$F$12,0,10*ROW('Sanitation Data'!F166))),DC172="",ISNUMBER(OFFSET('Sanitation Data'!$F$12,0,10*ROW('Sanitation Data'!F166)))),OFFSET('Sanitation Data'!$F$12,0,10*ROW('Sanitation Data'!F166)),NA())))</f>
        <v>#N/A</v>
      </c>
      <c r="AO172" s="120" t="e">
        <f ca="1">+IF(AND(ISNUMBER(OFFSET('Sanitation Data'!$F$13,0,10*ROW('Sanitation Data'!F166))),DD172="Yes"),OFFSET('Sanitation Data'!$F$13,0,10*ROW('Sanitation Data'!F166)),IF(AND(ISNUMBER(OFFSET('Sanitation Data'!$F$13,0,10*ROW('Sanitation Data'!F166))),DD172="No",ISNUMBER(OFFSET('Sanitation Data'!$F$13,0,10*ROW('Sanitation Data'!F166)))),CONCATENATE("[",ROUND(OFFSET('Sanitation Data'!$F$13,0,10*ROW('Sanitation Data'!F166)),0),"]"),IF(AND(ISNUMBER(OFFSET('Sanitation Data'!$F$13,0,10*ROW('Sanitation Data'!F166))),DD172="",ISNUMBER(OFFSET('Sanitation Data'!$F$13,0,10*ROW('Sanitation Data'!F166)))),OFFSET('Sanitation Data'!$F$13,0,10*ROW('Sanitation Data'!F166)),NA())))</f>
        <v>#N/A</v>
      </c>
      <c r="AP172" s="120" t="e">
        <f ca="1">+IF(AND(ISNUMBER(OFFSET('Sanitation Data'!$G$5,0,10*ROW('Sanitation Data'!G166))),DE172="Yes"),100-OFFSET('Sanitation Data'!$G$5,0,10*ROW('Sanitation Data'!G166)),IF(AND(ISNUMBER(OFFSET('Sanitation Data'!$G$5,0,10*ROW('Sanitation Data'!G166))),DE172="No",ISNUMBER(OFFSET('Sanitation Data'!$G$5,0,10*ROW('Sanitation Data'!G166)))),CONCATENATE("[",ROUND(100-OFFSET('Sanitation Data'!$G$5,0,10*ROW('Sanitation Data'!G166)),0),"]"),IF(AND(ISNUMBER(OFFSET('Sanitation Data'!$G$5,0,10*ROW('Sanitation Data'!G166))),DE172="",ISNUMBER(OFFSET('Sanitation Data'!$G$5,0,10*ROW('Sanitation Data'!G166)))),100-OFFSET('Sanitation Data'!$G$5,0,10*ROW('Sanitation Data'!G166)),NA())))</f>
        <v>#N/A</v>
      </c>
      <c r="AQ172" s="120" t="e">
        <f ca="1">+IF(AND(ISNUMBER(OFFSET('Sanitation Data'!$G$7,0,10*ROW('Sanitation Data'!G166))),DF172="Yes"),OFFSET('Sanitation Data'!$G$7,0,10*ROW('Sanitation Data'!G166)),IF(AND(ISNUMBER(OFFSET('Sanitation Data'!$G$7,0,10*ROW('Sanitation Data'!G166))),DF172="No",ISNUMBER(OFFSET('Sanitation Data'!$G$7,0,10*ROW('Sanitation Data'!G166)))),CONCATENATE("[",ROUND(OFFSET('Sanitation Data'!$G$7,0,10*ROW('Sanitation Data'!G166)),0),"]"),IF(AND(ISNUMBER(OFFSET('Sanitation Data'!$G$7,0,10*ROW('Sanitation Data'!G166))),DF172="",ISNUMBER(OFFSET('Sanitation Data'!$G$7,0,10*ROW('Sanitation Data'!G166)))),OFFSET('Sanitation Data'!$G$7,0,10*ROW('Sanitation Data'!G166)),NA())))</f>
        <v>#N/A</v>
      </c>
      <c r="AR172" s="120" t="e">
        <f ca="1">+IF(AND(ISNUMBER(OFFSET('Sanitation Data'!$G$11,0,10*ROW('Sanitation Data'!G166))),DG172="Yes"),OFFSET('Sanitation Data'!$G$11,0,10*ROW('Sanitation Data'!G166)),IF(AND(ISNUMBER(OFFSET('Sanitation Data'!$G$11,0,10*ROW('Sanitation Data'!G166))),DG172="No",ISNUMBER(OFFSET('Sanitation Data'!$G$11,0,10*ROW('Sanitation Data'!G166)))),CONCATENATE("[",ROUND(OFFSET('Sanitation Data'!$G$11,0,10*ROW('Sanitation Data'!G166)),0),"]"),IF(AND(ISNUMBER(OFFSET('Sanitation Data'!$G$11,0,10*ROW('Sanitation Data'!G166))),DG172="",ISNUMBER(OFFSET('Sanitation Data'!$G$11,0,10*ROW('Sanitation Data'!G166)))),OFFSET('Sanitation Data'!$G$11,0,10*ROW('Sanitation Data'!G166)),NA())))</f>
        <v>#N/A</v>
      </c>
      <c r="AS172" s="120" t="e">
        <f ca="1">+IF(AND(ISNUMBER(OFFSET('Sanitation Data'!$G$12,0,10*ROW('Sanitation Data'!G166))),DH172="Yes"),OFFSET('Sanitation Data'!$G$12,0,10*ROW('Sanitation Data'!G166)),IF(AND(ISNUMBER(OFFSET('Sanitation Data'!$G$12,0,10*ROW('Sanitation Data'!G166))),DH172="No",ISNUMBER(OFFSET('Sanitation Data'!$G$12,0,10*ROW('Sanitation Data'!G166)))),CONCATENATE("[",ROUND(OFFSET('Sanitation Data'!$G$12,0,10*ROW('Sanitation Data'!G166)),0),"]"),IF(AND(ISNUMBER(OFFSET('Sanitation Data'!$G$12,0,10*ROW('Sanitation Data'!G166))),DH172="",ISNUMBER(OFFSET('Sanitation Data'!$G$12,0,10*ROW('Sanitation Data'!G166)))),OFFSET('Sanitation Data'!$G$12,0,10*ROW('Sanitation Data'!G166)),NA())))</f>
        <v>#N/A</v>
      </c>
      <c r="AT172" s="120" t="e">
        <f ca="1">+IF(AND(ISNUMBER(OFFSET('Sanitation Data'!$G$13,0,10*ROW('Sanitation Data'!G166))),DI172="Yes"),OFFSET('Sanitation Data'!$G$13,0,10*ROW('Sanitation Data'!G166)),IF(AND(ISNUMBER(OFFSET('Sanitation Data'!$G$13,0,10*ROW('Sanitation Data'!G166))),DI172="No",ISNUMBER(OFFSET('Sanitation Data'!$G$13,0,10*ROW('Sanitation Data'!G166)))),CONCATENATE("[",ROUND(OFFSET('Sanitation Data'!$G$13,0,10*ROW('Sanitation Data'!G166)),0),"]"),IF(AND(ISNUMBER(OFFSET('Sanitation Data'!$G$13,0,10*ROW('Sanitation Data'!G166))),DI172="",ISNUMBER(OFFSET('Sanitation Data'!$G$13,0,10*ROW('Sanitation Data'!G166)))),OFFSET('Sanitation Data'!$G$13,0,10*ROW('Sanitation Data'!G166)),NA())))</f>
        <v>#N/A</v>
      </c>
      <c r="AU172" s="120" t="e">
        <f ca="1">+IF(AND(ISNUMBER(OFFSET('Sanitation Data'!$H$5,0,10*ROW('Sanitation Data'!H166))),DJ172="Yes"),100-OFFSET('Sanitation Data'!$H$5,0,10*ROW('Sanitation Data'!H166)),IF(AND(ISNUMBER(OFFSET('Sanitation Data'!$H$5,0,10*ROW('Sanitation Data'!H166))),DJ172="No",ISNUMBER(OFFSET('Sanitation Data'!$H$5,0,10*ROW('Sanitation Data'!H166)))),CONCATENATE("[",ROUND(100-OFFSET('Sanitation Data'!$H$5,0,10*ROW('Sanitation Data'!H166)),0),"]"),IF(AND(ISNUMBER(OFFSET('Sanitation Data'!$H$5,0,10*ROW('Sanitation Data'!H166))),DJ172="",ISNUMBER(OFFSET('Sanitation Data'!$H$5,0,10*ROW('Sanitation Data'!H166)))),100-OFFSET('Sanitation Data'!$H$5,0,10*ROW('Sanitation Data'!H166)),NA())))</f>
        <v>#N/A</v>
      </c>
      <c r="AV172" s="120" t="e">
        <f ca="1">+IF(AND(ISNUMBER(OFFSET('Sanitation Data'!$H$7,0,10*ROW('Sanitation Data'!H166))),DK172="Yes"),OFFSET('Sanitation Data'!$H$7,0,10*ROW('Sanitation Data'!H166)),IF(AND(ISNUMBER(OFFSET('Sanitation Data'!$H$7,0,10*ROW('Sanitation Data'!H166))),DK172="No",ISNUMBER(OFFSET('Sanitation Data'!$H$7,0,10*ROW('Sanitation Data'!H166)))),CONCATENATE("[",ROUND(OFFSET('Sanitation Data'!$H$7,0,10*ROW('Sanitation Data'!H166)),0),"]"),IF(AND(ISNUMBER(OFFSET('Sanitation Data'!$H$7,0,10*ROW('Sanitation Data'!H166))),DK172="",ISNUMBER(OFFSET('Sanitation Data'!$H$7,0,10*ROW('Sanitation Data'!H166)))),OFFSET('Sanitation Data'!$H$7,0,10*ROW('Sanitation Data'!H166)),NA())))</f>
        <v>#N/A</v>
      </c>
      <c r="AW172" s="120" t="e">
        <f ca="1">+IF(AND(ISNUMBER(OFFSET('Sanitation Data'!$H$11,0,10*ROW('Sanitation Data'!H166))),DL172="Yes"),OFFSET('Sanitation Data'!$H$11,0,10*ROW('Sanitation Data'!H166)),IF(AND(ISNUMBER(OFFSET('Sanitation Data'!$H$11,0,10*ROW('Sanitation Data'!H166))),DL172="No",ISNUMBER(OFFSET('Sanitation Data'!$H$11,0,10*ROW('Sanitation Data'!H166)))),CONCATENATE("[",ROUND(OFFSET('Sanitation Data'!$H$11,0,10*ROW('Sanitation Data'!H166)),0),"]"),IF(AND(ISNUMBER(OFFSET('Sanitation Data'!$H$11,0,10*ROW('Sanitation Data'!H166))),DL172="",ISNUMBER(OFFSET('Sanitation Data'!$H$11,0,10*ROW('Sanitation Data'!H166)))),OFFSET('Sanitation Data'!$H$11,0,10*ROW('Sanitation Data'!H166)),NA())))</f>
        <v>#N/A</v>
      </c>
      <c r="AX172" s="120" t="e">
        <f ca="1">+IF(AND(ISNUMBER(OFFSET('Sanitation Data'!$H$12,0,10*ROW('Sanitation Data'!H166))),DM172="Yes"),OFFSET('Sanitation Data'!$H$12,0,10*ROW('Sanitation Data'!H166)),IF(AND(ISNUMBER(OFFSET('Sanitation Data'!$H$12,0,10*ROW('Sanitation Data'!H166))),DM172="No",ISNUMBER(OFFSET('Sanitation Data'!$H$12,0,10*ROW('Sanitation Data'!H166)))),CONCATENATE("[",ROUND(OFFSET('Sanitation Data'!$H$12,0,10*ROW('Sanitation Data'!H166)),0),"]"),IF(AND(ISNUMBER(OFFSET('Sanitation Data'!$H$12,0,10*ROW('Sanitation Data'!H166))),DM172="",ISNUMBER(OFFSET('Sanitation Data'!$H$12,0,10*ROW('Sanitation Data'!H166)))),OFFSET('Sanitation Data'!$H$12,0,10*ROW('Sanitation Data'!H166)),NA())))</f>
        <v>#N/A</v>
      </c>
      <c r="AY172" s="120" t="e">
        <f ca="1">+IF(AND(ISNUMBER(OFFSET('Sanitation Data'!$H$13,0,10*ROW('Sanitation Data'!H166))),DN172="Yes"),OFFSET('Sanitation Data'!$H$13,0,10*ROW('Sanitation Data'!H166)),IF(AND(ISNUMBER(OFFSET('Sanitation Data'!$H$13,0,10*ROW('Sanitation Data'!H166))),DN172="No",ISNUMBER(OFFSET('Sanitation Data'!$H$13,0,10*ROW('Sanitation Data'!H166)))),CONCATENATE("[",ROUND(OFFSET('Sanitation Data'!$H$13,0,10*ROW('Sanitation Data'!H166)),0),"]"),IF(AND(ISNUMBER(OFFSET('Sanitation Data'!$H$13,0,10*ROW('Sanitation Data'!H166))),DN172="",ISNUMBER(OFFSET('Sanitation Data'!$H$13,0,10*ROW('Sanitation Data'!H166)))),OFFSET('Sanitation Data'!$H$13,0,10*ROW('Sanitation Data'!H166)),NA())))</f>
        <v>#N/A</v>
      </c>
      <c r="AZ172" s="121" t="e">
        <f ca="1">+IF(AND(ISNUMBER(OFFSET('Hygiene Data'!$C$6,0,10*ROW('Hygiene Data'!C166))),DO172="Yes"),OFFSET('Hygiene Data'!$C$6,0,10*ROW('Hygiene Data'!C166)),IF(AND(ISNUMBER(OFFSET('Hygiene Data'!$C$6,0,10*ROW('Hygiene Data'!C166))),DO172="No",ISNUMBER(OFFSET('Hygiene Data'!$C$6,0,10*ROW('Hygiene Data'!C166)))),CONCATENATE("[",ROUND(OFFSET('Hygiene Data'!$C$6,0,10*ROW('Hygiene Data'!C166)),0),"]"),IF(AND(ISNUMBER(OFFSET('Hygiene Data'!$C$6,0,10*ROW('Hygiene Data'!C166))),DO172="",ISNUMBER(OFFSET('Hygiene Data'!$C$6,0,10*ROW('Hygiene Data'!C166)))),OFFSET('Hygiene Data'!$C$6,0,10*ROW('Hygiene Data'!C166)),NA())))</f>
        <v>#N/A</v>
      </c>
      <c r="BA172" s="121" t="e">
        <f ca="1">+IF(AND(ISNUMBER(OFFSET('Hygiene Data'!$C$8,0,10*ROW('Hygiene Data'!C166))),DP172="Yes"),OFFSET('Hygiene Data'!$C$8,0,10*ROW('Hygiene Data'!C166)),IF(AND(ISNUMBER(OFFSET('Hygiene Data'!$C$8,0,10*ROW('Hygiene Data'!C166))),DP172="No",ISNUMBER(OFFSET('Hygiene Data'!$C$8,0,10*ROW('Hygiene Data'!C166)))),CONCATENATE("[",ROUND(OFFSET('Hygiene Data'!$C$8,0,10*ROW('Hygiene Data'!C166)),0),"]"),IF(AND(ISNUMBER(OFFSET('Hygiene Data'!$C$8,0,10*ROW('Hygiene Data'!C166))),DP172="",ISNUMBER(OFFSET('Hygiene Data'!$C$8,0,10*ROW('Hygiene Data'!C166)))),OFFSET('Hygiene Data'!$C$8,0,10*ROW('Hygiene Data'!C166)),NA())))</f>
        <v>#N/A</v>
      </c>
      <c r="BB172" s="121" t="e">
        <f ca="1">+IF(AND(ISNUMBER(OFFSET('Hygiene Data'!$C$10,0,10*ROW('Hygiene Data'!C166))),DQ172="Yes"),OFFSET('Hygiene Data'!$C$10,0,10*ROW('Hygiene Data'!C166)),IF(AND(ISNUMBER(OFFSET('Hygiene Data'!$C$10,0,10*ROW('Hygiene Data'!C166))),DQ172="No",ISNUMBER(OFFSET('Hygiene Data'!$C$10,0,10*ROW('Hygiene Data'!C166)))),CONCATENATE("[",ROUND(OFFSET('Hygiene Data'!$C$10,0,10*ROW('Hygiene Data'!C166)),0),"]"),IF(AND(ISNUMBER(OFFSET('Hygiene Data'!$C$10,0,10*ROW('Hygiene Data'!C166))),DQ172="",ISNUMBER(OFFSET('Hygiene Data'!$C$10,0,10*ROW('Hygiene Data'!C166)))),OFFSET('Hygiene Data'!$C$10,0,10*ROW('Hygiene Data'!C166)),NA())))</f>
        <v>#N/A</v>
      </c>
      <c r="BC172" s="121" t="e">
        <f ca="1">+IF(AND(ISNUMBER(OFFSET('Hygiene Data'!$D$6,0,10*ROW('Hygiene Data'!D166))),DR172="Yes"),OFFSET('Hygiene Data'!$D$6,0,10*ROW('Hygiene Data'!D166)),IF(AND(ISNUMBER(OFFSET('Hygiene Data'!$D$6,0,10*ROW('Hygiene Data'!D166))),DR172="No",ISNUMBER(OFFSET('Hygiene Data'!$D$6,0,10*ROW('Hygiene Data'!D166)))),CONCATENATE("[",ROUND(OFFSET('Hygiene Data'!$D$6,0,10*ROW('Hygiene Data'!D166)),0),"]"),IF(AND(ISNUMBER(OFFSET('Hygiene Data'!$D$6,0,10*ROW('Hygiene Data'!D166))),DR172="",ISNUMBER(OFFSET('Hygiene Data'!$D$6,0,10*ROW('Hygiene Data'!D166)))),OFFSET('Hygiene Data'!$D$6,0,10*ROW('Hygiene Data'!D166)),NA())))</f>
        <v>#N/A</v>
      </c>
      <c r="BD172" s="121" t="e">
        <f ca="1">+IF(AND(ISNUMBER(OFFSET('Hygiene Data'!$D$8,0,10*ROW('Hygiene Data'!D166))),DS172="Yes"),OFFSET('Hygiene Data'!$D$8,0,10*ROW('Hygiene Data'!D166)),IF(AND(ISNUMBER(OFFSET('Hygiene Data'!$D$8,0,10*ROW('Hygiene Data'!D166))),DS172="No",ISNUMBER(OFFSET('Hygiene Data'!$D$8,0,10*ROW('Hygiene Data'!D166)))),CONCATENATE("[",ROUND(OFFSET('Hygiene Data'!$D$8,0,10*ROW('Hygiene Data'!D166)),0),"]"),IF(AND(ISNUMBER(OFFSET('Hygiene Data'!$D$8,0,10*ROW('Hygiene Data'!D166))),DS172="",ISNUMBER(OFFSET('Hygiene Data'!$D$8,0,10*ROW('Hygiene Data'!D166)))),OFFSET('Hygiene Data'!$D$8,0,10*ROW('Hygiene Data'!D166)),NA())))</f>
        <v>#N/A</v>
      </c>
      <c r="BE172" s="121" t="e">
        <f ca="1">+IF(AND(ISNUMBER(OFFSET('Hygiene Data'!$D$10,0,10*ROW('Hygiene Data'!D166))),DT172="Yes"),OFFSET('Hygiene Data'!$D$10,0,10*ROW('Hygiene Data'!D166)),IF(AND(ISNUMBER(OFFSET('Hygiene Data'!$D$10,0,10*ROW('Hygiene Data'!D166))),DT172="No",ISNUMBER(OFFSET('Hygiene Data'!$D$10,0,10*ROW('Hygiene Data'!D166)))),CONCATENATE("[",ROUND(OFFSET('Hygiene Data'!$D$10,0,10*ROW('Hygiene Data'!D166)),0),"]"),IF(AND(ISNUMBER(OFFSET('Hygiene Data'!$D$10,0,10*ROW('Hygiene Data'!D166))),DT172="",ISNUMBER(OFFSET('Hygiene Data'!$D$10,0,10*ROW('Hygiene Data'!D166)))),OFFSET('Hygiene Data'!$D$10,0,10*ROW('Hygiene Data'!D166)),NA())))</f>
        <v>#N/A</v>
      </c>
      <c r="BF172" s="121" t="e">
        <f ca="1">+IF(AND(ISNUMBER(OFFSET('Hygiene Data'!$E$6,0,10*ROW('Hygiene Data'!E166))),DU172="Yes"),OFFSET('Hygiene Data'!$E$6,0,10*ROW('Hygiene Data'!E166)),IF(AND(ISNUMBER(OFFSET('Hygiene Data'!$E$6,0,10*ROW('Hygiene Data'!E166))),DU172="No",ISNUMBER(OFFSET('Hygiene Data'!$E$6,0,10*ROW('Hygiene Data'!E166)))),CONCATENATE("[",ROUND(OFFSET('Hygiene Data'!$E$6,0,10*ROW('Hygiene Data'!E166)),0),"]"),IF(AND(ISNUMBER(OFFSET('Hygiene Data'!$E$6,0,10*ROW('Hygiene Data'!E166))),DU172="",ISNUMBER(OFFSET('Hygiene Data'!$E$6,0,10*ROW('Hygiene Data'!E166)))),OFFSET('Hygiene Data'!$E$6,0,10*ROW('Hygiene Data'!E166)),NA())))</f>
        <v>#N/A</v>
      </c>
      <c r="BG172" s="121" t="e">
        <f ca="1">+IF(AND(ISNUMBER(OFFSET('Hygiene Data'!$E$8,0,10*ROW('Hygiene Data'!E166))),DV172="Yes"),OFFSET('Hygiene Data'!$E$8,0,10*ROW('Hygiene Data'!E166)),IF(AND(ISNUMBER(OFFSET('Hygiene Data'!$E$8,0,10*ROW('Hygiene Data'!E166))),DV172="No",ISNUMBER(OFFSET('Hygiene Data'!$E$8,0,10*ROW('Hygiene Data'!E166)))),CONCATENATE("[",ROUND(OFFSET('Hygiene Data'!$E$8,0,10*ROW('Hygiene Data'!E166)),0),"]"),IF(AND(ISNUMBER(OFFSET('Hygiene Data'!$E$8,0,10*ROW('Hygiene Data'!E166))),DV172="",ISNUMBER(OFFSET('Hygiene Data'!$E$8,0,10*ROW('Hygiene Data'!E166)))),OFFSET('Hygiene Data'!$E$8,0,10*ROW('Hygiene Data'!E166)),NA())))</f>
        <v>#N/A</v>
      </c>
      <c r="BH172" s="121" t="e">
        <f ca="1">+IF(AND(ISNUMBER(OFFSET('Hygiene Data'!$E$10,0,10*ROW('Hygiene Data'!E166))),DW172="Yes"),OFFSET('Hygiene Data'!$E$10,0,10*ROW('Hygiene Data'!E166)),IF(AND(ISNUMBER(OFFSET('Hygiene Data'!$E$10,0,10*ROW('Hygiene Data'!E166))),DW172="No",ISNUMBER(OFFSET('Hygiene Data'!$E$10,0,10*ROW('Hygiene Data'!E166)))),CONCATENATE("[",ROUND(OFFSET('Hygiene Data'!$E$10,0,10*ROW('Hygiene Data'!E166)),0),"]"),IF(AND(ISNUMBER(OFFSET('Hygiene Data'!$E$10,0,10*ROW('Hygiene Data'!E166))),DW172="",ISNUMBER(OFFSET('Hygiene Data'!$E$10,0,10*ROW('Hygiene Data'!E166)))),OFFSET('Hygiene Data'!$E$10,0,10*ROW('Hygiene Data'!E166)),NA())))</f>
        <v>#N/A</v>
      </c>
      <c r="BI172" s="121" t="e">
        <f ca="1">+IF(AND(ISNUMBER(OFFSET('Hygiene Data'!$F$6,0,10*ROW('Hygiene Data'!F166))),DX172="Yes"),OFFSET('Hygiene Data'!$F$6,0,10*ROW('Hygiene Data'!F166)),IF(AND(ISNUMBER(OFFSET('Hygiene Data'!$F$6,0,10*ROW('Hygiene Data'!F166))),DX172="No",ISNUMBER(OFFSET('Hygiene Data'!$F$6,0,10*ROW('Hygiene Data'!F166)))),CONCATENATE("[",ROUND(OFFSET('Hygiene Data'!$F$6,0,10*ROW('Hygiene Data'!F166)),0),"]"),IF(AND(ISNUMBER(OFFSET('Hygiene Data'!$F$6,0,10*ROW('Hygiene Data'!F166))),DX172="",ISNUMBER(OFFSET('Hygiene Data'!$F$6,0,10*ROW('Hygiene Data'!F166)))),OFFSET('Hygiene Data'!$F$6,0,10*ROW('Hygiene Data'!F166)),NA())))</f>
        <v>#N/A</v>
      </c>
      <c r="BJ172" s="121" t="e">
        <f ca="1">+IF(AND(ISNUMBER(OFFSET('Hygiene Data'!$F$8,0,10*ROW('Hygiene Data'!F166))),DY172="Yes"),OFFSET('Hygiene Data'!$F$8,0,10*ROW('Hygiene Data'!F166)),IF(AND(ISNUMBER(OFFSET('Hygiene Data'!$F$8,0,10*ROW('Hygiene Data'!F166))),DY172="No",ISNUMBER(OFFSET('Hygiene Data'!$F$8,0,10*ROW('Hygiene Data'!F166)))),CONCATENATE("[",ROUND(OFFSET('Hygiene Data'!$F$8,0,10*ROW('Hygiene Data'!F166)),0),"]"),IF(AND(ISNUMBER(OFFSET('Hygiene Data'!$F$8,0,10*ROW('Hygiene Data'!F166))),DY172="",ISNUMBER(OFFSET('Hygiene Data'!$F$8,0,10*ROW('Hygiene Data'!F166)))),OFFSET('Hygiene Data'!$F$8,0,10*ROW('Hygiene Data'!F166)),NA())))</f>
        <v>#N/A</v>
      </c>
      <c r="BK172" s="121" t="e">
        <f ca="1">+IF(AND(ISNUMBER(OFFSET('Hygiene Data'!$F$10,0,10*ROW('Hygiene Data'!F166))),DZ172="Yes"),OFFSET('Hygiene Data'!$F$10,0,10*ROW('Hygiene Data'!F166)),IF(AND(ISNUMBER(OFFSET('Hygiene Data'!$F$10,0,10*ROW('Hygiene Data'!F166))),DZ172="No",ISNUMBER(OFFSET('Hygiene Data'!$F$10,0,10*ROW('Hygiene Data'!F166)))),CONCATENATE("[",ROUND(OFFSET('Hygiene Data'!$F$10,0,10*ROW('Hygiene Data'!F166)),0),"]"),IF(AND(ISNUMBER(OFFSET('Hygiene Data'!$F$10,0,10*ROW('Hygiene Data'!F166))),DZ172="",ISNUMBER(OFFSET('Hygiene Data'!$F$10,0,10*ROW('Hygiene Data'!F166)))),OFFSET('Hygiene Data'!$F$10,0,10*ROW('Hygiene Data'!F166)),NA())))</f>
        <v>#N/A</v>
      </c>
      <c r="BL172" s="121" t="e">
        <f ca="1">+IF(AND(ISNUMBER(OFFSET('Hygiene Data'!$G$6,0,10*ROW('Hygiene Data'!G166))),EA172="Yes"),OFFSET('Hygiene Data'!$G$6,0,10*ROW('Hygiene Data'!G166)),IF(AND(ISNUMBER(OFFSET('Hygiene Data'!$G$6,0,10*ROW('Hygiene Data'!G166))),EA172="No",ISNUMBER(OFFSET('Hygiene Data'!$G$6,0,10*ROW('Hygiene Data'!G166)))),CONCATENATE("[",ROUND(OFFSET('Hygiene Data'!$G$6,0,10*ROW('Hygiene Data'!G166)),0),"]"),IF(AND(ISNUMBER(OFFSET('Hygiene Data'!$G$6,0,10*ROW('Hygiene Data'!G166))),EA172="",ISNUMBER(OFFSET('Hygiene Data'!$G$6,0,10*ROW('Hygiene Data'!G166)))),OFFSET('Hygiene Data'!$G$6,0,10*ROW('Hygiene Data'!G166)),NA())))</f>
        <v>#N/A</v>
      </c>
      <c r="BM172" s="121" t="e">
        <f ca="1">+IF(AND(ISNUMBER(OFFSET('Hygiene Data'!$G$8,0,10*ROW('Hygiene Data'!G166))),EB172="Yes"),OFFSET('Hygiene Data'!$G$8,0,10*ROW('Hygiene Data'!G166)),IF(AND(ISNUMBER(OFFSET('Hygiene Data'!$G$8,0,10*ROW('Hygiene Data'!G166))),EB172="No",ISNUMBER(OFFSET('Hygiene Data'!$G$8,0,10*ROW('Hygiene Data'!G166)))),CONCATENATE("[",ROUND(OFFSET('Hygiene Data'!$G$8,0,10*ROW('Hygiene Data'!G166)),0),"]"),IF(AND(ISNUMBER(OFFSET('Hygiene Data'!$G$8,0,10*ROW('Hygiene Data'!G166))),EB172="",ISNUMBER(OFFSET('Hygiene Data'!$G$8,0,10*ROW('Hygiene Data'!G166)))),OFFSET('Hygiene Data'!$G$8,0,10*ROW('Hygiene Data'!G166)),NA())))</f>
        <v>#N/A</v>
      </c>
      <c r="BN172" s="121" t="e">
        <f ca="1">+IF(AND(ISNUMBER(OFFSET('Hygiene Data'!$G$10,0,10*ROW('Hygiene Data'!G166))),EC172="Yes"),OFFSET('Hygiene Data'!$G$10,0,10*ROW('Hygiene Data'!G166)),IF(AND(ISNUMBER(OFFSET('Hygiene Data'!$G$10,0,10*ROW('Hygiene Data'!G166))),EC172="No",ISNUMBER(OFFSET('Hygiene Data'!$G$10,0,10*ROW('Hygiene Data'!G166)))),CONCATENATE("[",ROUND(OFFSET('Hygiene Data'!$G$10,0,10*ROW('Hygiene Data'!G166)),0),"]"),IF(AND(ISNUMBER(OFFSET('Hygiene Data'!$G$10,0,10*ROW('Hygiene Data'!G166))),EC172="",ISNUMBER(OFFSET('Hygiene Data'!$G$10,0,10*ROW('Hygiene Data'!G166)))),OFFSET('Hygiene Data'!$G$10,0,10*ROW('Hygiene Data'!G166)),NA())))</f>
        <v>#N/A</v>
      </c>
      <c r="BO172" s="121" t="e">
        <f ca="1">+IF(AND(ISNUMBER(OFFSET('Hygiene Data'!$H$6,0,10*ROW('Hygiene Data'!H166))),ED172="Yes"),OFFSET('Hygiene Data'!$H$6,0,10*ROW('Hygiene Data'!H166)),IF(AND(ISNUMBER(OFFSET('Hygiene Data'!$H$6,0,10*ROW('Hygiene Data'!H166))),ED172="No",ISNUMBER(OFFSET('Hygiene Data'!$H$6,0,10*ROW('Hygiene Data'!H166)))),CONCATENATE("[",ROUND(OFFSET('Hygiene Data'!$H$6,0,10*ROW('Hygiene Data'!H166)),0),"]"),IF(AND(ISNUMBER(OFFSET('Hygiene Data'!$H$6,0,10*ROW('Hygiene Data'!H166))),ED172="",ISNUMBER(OFFSET('Hygiene Data'!$H$6,0,10*ROW('Hygiene Data'!H166)))),OFFSET('Hygiene Data'!$H$6,0,10*ROW('Hygiene Data'!H166)),NA())))</f>
        <v>#N/A</v>
      </c>
      <c r="BP172" s="121" t="e">
        <f ca="1">+IF(AND(ISNUMBER(OFFSET('Hygiene Data'!$H$8,0,10*ROW('Hygiene Data'!H166))),EE172="Yes"),OFFSET('Hygiene Data'!$H$8,0,10*ROW('Hygiene Data'!H166)),IF(AND(ISNUMBER(OFFSET('Hygiene Data'!$H$8,0,10*ROW('Hygiene Data'!H166))),EE172="No",ISNUMBER(OFFSET('Hygiene Data'!$H$8,0,10*ROW('Hygiene Data'!H166)))),CONCATENATE("[",ROUND(OFFSET('Hygiene Data'!$H$8,0,10*ROW('Hygiene Data'!H166)),0),"]"),IF(AND(ISNUMBER(OFFSET('Hygiene Data'!$H$8,0,10*ROW('Hygiene Data'!H166))),EE172="",ISNUMBER(OFFSET('Hygiene Data'!$H$8,0,10*ROW('Hygiene Data'!H166)))),OFFSET('Hygiene Data'!$H$8,0,10*ROW('Hygiene Data'!H166)),NA())))</f>
        <v>#N/A</v>
      </c>
      <c r="BQ172" s="121" t="e">
        <f ca="1">+IF(AND(ISNUMBER(OFFSET('Hygiene Data'!$H$10,0,10*ROW('Hygiene Data'!H166))),EF172="Yes"),OFFSET('Hygiene Data'!$H$10,0,10*ROW('Hygiene Data'!H166)),IF(AND(ISNUMBER(OFFSET('Hygiene Data'!$H$10,0,10*ROW('Hygiene Data'!H166))),EF172="No",ISNUMBER(OFFSET('Hygiene Data'!$H$10,0,10*ROW('Hygiene Data'!H166)))),CONCATENATE("[",ROUND(OFFSET('Hygiene Data'!$H$10,0,10*ROW('Hygiene Data'!H166)),0),"]"),IF(AND(ISNUMBER(OFFSET('Hygiene Data'!$H$10,0,10*ROW('Hygiene Data'!H166))),EF172="",ISNUMBER(OFFSET('Hygiene Data'!$H$10,0,10*ROW('Hygiene Data'!H166)))),OFFSET('Hygiene Data'!$H$10,0,10*ROW('Hygiene Data'!H166)),NA())))</f>
        <v>#N/A</v>
      </c>
      <c r="BS172" s="28" t="str">
        <f ca="1">+IF(OFFSET('Water Data'!$C$28,0,10*ROW('Water Data'!C166))="","",OFFSET('Water Data'!$C$28,0,10*ROW('Water Data'!C166)))</f>
        <v/>
      </c>
      <c r="BT172" s="28" t="str">
        <f ca="1">+IF(OFFSET('Water Data'!$C$29,0,10*ROW('Water Data'!C166))="","",OFFSET('Water Data'!$C$29,0,10*ROW('Water Data'!C166)))</f>
        <v/>
      </c>
      <c r="BU172" s="28" t="str">
        <f ca="1">+IF(OFFSET('Water Data'!$C$30,0,10*ROW('Water Data'!C166))="","",OFFSET('Water Data'!$C$30,0,10*ROW('Water Data'!C166)))</f>
        <v/>
      </c>
      <c r="BV172" s="28" t="str">
        <f ca="1">+IF(OFFSET('Water Data'!$D$28,0,10*ROW('Water Data'!D166))="","",OFFSET('Water Data'!$D$28,0,10*ROW('Water Data'!D166)))</f>
        <v/>
      </c>
      <c r="BW172" s="28" t="str">
        <f ca="1">+IF(OFFSET('Water Data'!$D$29,0,10*ROW('Water Data'!D166))="","",OFFSET('Water Data'!$D$29,0,10*ROW('Water Data'!D166)))</f>
        <v/>
      </c>
      <c r="BX172" s="28" t="str">
        <f ca="1">+IF(OFFSET('Water Data'!$D$30,0,10*ROW('Water Data'!D166))="","",OFFSET('Water Data'!$D$30,0,10*ROW('Water Data'!D166)))</f>
        <v/>
      </c>
      <c r="BY172" s="28" t="str">
        <f ca="1">+IF(OFFSET('Water Data'!$E$28,0,10*ROW('Water Data'!E166))="","",OFFSET('Water Data'!$E$28,0,10*ROW('Water Data'!E166)))</f>
        <v/>
      </c>
      <c r="BZ172" s="28" t="str">
        <f ca="1">+IF(OFFSET('Water Data'!$E$29,0,10*ROW('Water Data'!E166))="","",OFFSET('Water Data'!$E$29,0,10*ROW('Water Data'!E166)))</f>
        <v/>
      </c>
      <c r="CA172" s="28" t="str">
        <f ca="1">+IF(OFFSET('Water Data'!$E$30,0,10*ROW('Water Data'!E166))="","",OFFSET('Water Data'!$E$30,0,10*ROW('Water Data'!E166)))</f>
        <v/>
      </c>
      <c r="CB172" s="28" t="str">
        <f ca="1">+IF(OFFSET('Water Data'!$F$28,0,10*ROW('Water Data'!F166))="","",OFFSET('Water Data'!$F$28,0,10*ROW('Water Data'!F166)))</f>
        <v/>
      </c>
      <c r="CC172" s="28" t="str">
        <f ca="1">+IF(OFFSET('Water Data'!$F$29,0,10*ROW('Water Data'!F166))="","",OFFSET('Water Data'!$F$29,0,10*ROW('Water Data'!F166)))</f>
        <v/>
      </c>
      <c r="CD172" s="28" t="str">
        <f ca="1">+IF(OFFSET('Water Data'!$F$30,0,10*ROW('Water Data'!F166))="","",OFFSET('Water Data'!$F$30,0,10*ROW('Water Data'!F166)))</f>
        <v/>
      </c>
      <c r="CE172" s="28" t="str">
        <f ca="1">+IF(OFFSET('Water Data'!$G$28,0,10*ROW('Water Data'!G166))="","",OFFSET('Water Data'!$G$28,0,10*ROW('Water Data'!G166)))</f>
        <v/>
      </c>
      <c r="CF172" s="28" t="str">
        <f ca="1">+IF(OFFSET('Water Data'!$G$29,0,10*ROW('Water Data'!G166))="","",OFFSET('Water Data'!$G$29,0,10*ROW('Water Data'!G166)))</f>
        <v/>
      </c>
      <c r="CG172" s="28" t="str">
        <f ca="1">+IF(OFFSET('Water Data'!$G$30,0,10*ROW('Water Data'!G166))="","",OFFSET('Water Data'!$G$30,0,10*ROW('Water Data'!G166)))</f>
        <v/>
      </c>
      <c r="CH172" s="28" t="str">
        <f ca="1">+IF(OFFSET('Water Data'!$H$28,0,10*ROW('Water Data'!H166))="","",OFFSET('Water Data'!$H$28,0,10*ROW('Water Data'!H166)))</f>
        <v/>
      </c>
      <c r="CI172" s="28" t="str">
        <f ca="1">+IF(OFFSET('Water Data'!$H$29,0,10*ROW('Water Data'!H166))="","",OFFSET('Water Data'!$H$29,0,10*ROW('Water Data'!H166)))</f>
        <v/>
      </c>
      <c r="CJ172" s="28" t="str">
        <f ca="1">+IF(OFFSET('Water Data'!$H$30,0,10*ROW('Water Data'!H166))="","",OFFSET('Water Data'!$H$30,0,10*ROW('Water Data'!H166)))</f>
        <v/>
      </c>
      <c r="CK172" s="28" t="str">
        <f ca="1">+IF(OFFSET('Sanitation Data'!$C$29,0,10*ROW('Sanitation Data'!C166))="","",OFFSET('Sanitation Data'!$C$29,0,10*ROW('Sanitation Data'!C166)))</f>
        <v/>
      </c>
      <c r="CL172" s="28" t="str">
        <f ca="1">+IF(OFFSET('Sanitation Data'!$C$30,0,10*ROW('Sanitation Data'!C166))="","",OFFSET('Sanitation Data'!$C$30,0,10*ROW('Sanitation Data'!C166)))</f>
        <v/>
      </c>
      <c r="CM172" s="28" t="str">
        <f ca="1">+IF(OFFSET('Sanitation Data'!$C$31,0,10*ROW('Sanitation Data'!C166))="","",OFFSET('Sanitation Data'!$C$31,0,10*ROW('Sanitation Data'!C166)))</f>
        <v/>
      </c>
      <c r="CN172" s="28" t="str">
        <f ca="1">+IF(OFFSET('Sanitation Data'!$C$32,0,10*ROW('Sanitation Data'!C166))="","",OFFSET('Sanitation Data'!$C$32,0,10*ROW('Sanitation Data'!C166)))</f>
        <v/>
      </c>
      <c r="CO172" s="28" t="str">
        <f ca="1">+IF(OFFSET('Sanitation Data'!$C$33,0,10*ROW('Sanitation Data'!C166))="","",OFFSET('Sanitation Data'!$C$33,0,10*ROW('Sanitation Data'!C166)))</f>
        <v/>
      </c>
      <c r="CP172" s="28" t="str">
        <f ca="1">+IF(OFFSET('Sanitation Data'!$D$29,0,10*ROW('Sanitation Data'!D166))="","",OFFSET('Sanitation Data'!$D$29,0,10*ROW('Sanitation Data'!D166)))</f>
        <v/>
      </c>
      <c r="CQ172" s="28" t="str">
        <f ca="1">+IF(OFFSET('Sanitation Data'!$D$30,0,10*ROW('Sanitation Data'!D166))="","",OFFSET('Sanitation Data'!$D$30,0,10*ROW('Sanitation Data'!D166)))</f>
        <v/>
      </c>
      <c r="CR172" s="28" t="str">
        <f ca="1">+IF(OFFSET('Sanitation Data'!$D$31,0,10*ROW('Sanitation Data'!D166))="","",OFFSET('Sanitation Data'!$D$31,0,10*ROW('Sanitation Data'!D166)))</f>
        <v/>
      </c>
      <c r="CS172" s="28" t="str">
        <f ca="1">+IF(OFFSET('Sanitation Data'!$D$32,0,10*ROW('Sanitation Data'!D166))="","",OFFSET('Sanitation Data'!$D$32,0,10*ROW('Sanitation Data'!D166)))</f>
        <v/>
      </c>
      <c r="CT172" s="28" t="str">
        <f ca="1">+IF(OFFSET('Sanitation Data'!$D$33,0,10*ROW('Sanitation Data'!D166))="","",OFFSET('Sanitation Data'!$D$33,0,10*ROW('Sanitation Data'!D166)))</f>
        <v/>
      </c>
      <c r="CU172" s="28" t="str">
        <f ca="1">+IF(OFFSET('Sanitation Data'!$E$29,0,10*ROW('Sanitation Data'!E166))="","",OFFSET('Sanitation Data'!$E$29,0,10*ROW('Sanitation Data'!E166)))</f>
        <v/>
      </c>
      <c r="CV172" s="28" t="str">
        <f ca="1">+IF(OFFSET('Sanitation Data'!$E$30,0,10*ROW('Sanitation Data'!E166))="","",OFFSET('Sanitation Data'!$E$30,0,10*ROW('Sanitation Data'!E166)))</f>
        <v/>
      </c>
      <c r="CW172" s="28" t="str">
        <f ca="1">+IF(OFFSET('Sanitation Data'!$E$31,0,10*ROW('Sanitation Data'!E166))="","",OFFSET('Sanitation Data'!$E$31,0,10*ROW('Sanitation Data'!E166)))</f>
        <v/>
      </c>
      <c r="CX172" s="28" t="str">
        <f ca="1">+IF(OFFSET('Sanitation Data'!$E$32,0,10*ROW('Sanitation Data'!E166))="","",OFFSET('Sanitation Data'!$E$32,0,10*ROW('Sanitation Data'!E166)))</f>
        <v/>
      </c>
      <c r="CY172" s="28" t="str">
        <f ca="1">+IF(OFFSET('Sanitation Data'!$E$33,0,10*ROW('Sanitation Data'!E166))="","",OFFSET('Sanitation Data'!$E$33,0,10*ROW('Sanitation Data'!E166)))</f>
        <v/>
      </c>
      <c r="CZ172" s="28" t="str">
        <f ca="1">+IF(OFFSET('Sanitation Data'!$F$29,0,10*ROW('Sanitation Data'!F166))="","",OFFSET('Sanitation Data'!$F$29,0,10*ROW('Sanitation Data'!F166)))</f>
        <v/>
      </c>
      <c r="DA172" s="28" t="str">
        <f ca="1">+IF(OFFSET('Sanitation Data'!$F$30,0,10*ROW('Sanitation Data'!F166))="","",OFFSET('Sanitation Data'!$F$30,0,10*ROW('Sanitation Data'!F166)))</f>
        <v/>
      </c>
      <c r="DB172" s="28" t="str">
        <f ca="1">+IF(OFFSET('Sanitation Data'!$F$31,0,10*ROW('Sanitation Data'!F166))="","",OFFSET('Sanitation Data'!$F$31,0,10*ROW('Sanitation Data'!F166)))</f>
        <v/>
      </c>
      <c r="DC172" s="28" t="str">
        <f ca="1">+IF(OFFSET('Sanitation Data'!$F$32,0,10*ROW('Sanitation Data'!F166))="","",OFFSET('Sanitation Data'!$F$32,0,10*ROW('Sanitation Data'!F166)))</f>
        <v/>
      </c>
      <c r="DD172" s="28" t="str">
        <f ca="1">+IF(OFFSET('Sanitation Data'!$F$33,0,10*ROW('Sanitation Data'!F166))="","",OFFSET('Sanitation Data'!$F$33,0,10*ROW('Sanitation Data'!F166)))</f>
        <v/>
      </c>
      <c r="DE172" s="28" t="str">
        <f ca="1">+IF(OFFSET('Sanitation Data'!$G$29,0,10*ROW('Sanitation Data'!G166))="","",OFFSET('Sanitation Data'!$G$29,0,10*ROW('Sanitation Data'!G166)))</f>
        <v/>
      </c>
      <c r="DF172" s="28" t="str">
        <f ca="1">+IF(OFFSET('Sanitation Data'!$G$30,0,10*ROW('Sanitation Data'!G166))="","",OFFSET('Sanitation Data'!$G$30,0,10*ROW('Sanitation Data'!G166)))</f>
        <v/>
      </c>
      <c r="DG172" s="28" t="str">
        <f ca="1">+IF(OFFSET('Sanitation Data'!$G$31,0,10*ROW('Sanitation Data'!G166))="","",OFFSET('Sanitation Data'!$G$31,0,10*ROW('Sanitation Data'!G166)))</f>
        <v/>
      </c>
      <c r="DH172" s="28" t="str">
        <f ca="1">+IF(OFFSET('Sanitation Data'!$G$32,0,10*ROW('Sanitation Data'!G166))="","",OFFSET('Sanitation Data'!$G$32,0,10*ROW('Sanitation Data'!G166)))</f>
        <v/>
      </c>
      <c r="DI172" s="28" t="str">
        <f ca="1">+IF(OFFSET('Sanitation Data'!$G$33,0,10*ROW('Sanitation Data'!G166))="","",OFFSET('Sanitation Data'!$G$33,0,10*ROW('Sanitation Data'!G166)))</f>
        <v/>
      </c>
      <c r="DJ172" s="28" t="str">
        <f ca="1">+IF(OFFSET('Sanitation Data'!$H$29,0,10*ROW('Sanitation Data'!H166))="","",OFFSET('Sanitation Data'!$H$29,0,10*ROW('Sanitation Data'!H166)))</f>
        <v/>
      </c>
      <c r="DK172" s="28" t="str">
        <f ca="1">+IF(OFFSET('Sanitation Data'!$H$30,0,10*ROW('Sanitation Data'!H166))="","",OFFSET('Sanitation Data'!$H$30,0,10*ROW('Sanitation Data'!H166)))</f>
        <v/>
      </c>
      <c r="DL172" s="28" t="str">
        <f ca="1">+IF(OFFSET('Sanitation Data'!$H$31,0,10*ROW('Sanitation Data'!H166))="","",OFFSET('Sanitation Data'!$H$31,0,10*ROW('Sanitation Data'!H166)))</f>
        <v/>
      </c>
      <c r="DM172" s="28" t="str">
        <f ca="1">+IF(OFFSET('Sanitation Data'!$H$32,0,10*ROW('Sanitation Data'!H166))="","",OFFSET('Sanitation Data'!$H$32,0,10*ROW('Sanitation Data'!H166)))</f>
        <v/>
      </c>
      <c r="DN172" s="28" t="str">
        <f ca="1">+IF(OFFSET('Sanitation Data'!$H$33,0,10*ROW('Sanitation Data'!H166))="","",OFFSET('Sanitation Data'!$H$33,0,10*ROW('Sanitation Data'!H166)))</f>
        <v/>
      </c>
      <c r="DO172" s="28" t="str">
        <f ca="1">+IF(OFFSET('Hygiene Data'!$C$12,0,10*ROW('Hygiene Data'!C166))="","",OFFSET('Hygiene Data'!$C$12,0,10*ROW('Hygiene Data'!C166)))</f>
        <v/>
      </c>
      <c r="DP172" s="28" t="str">
        <f ca="1">+IF(OFFSET('Hygiene Data'!$C$13,0,10*ROW('Hygiene Data'!C166))="","",OFFSET('Hygiene Data'!$C$13,0,10*ROW('Hygiene Data'!C166)))</f>
        <v/>
      </c>
      <c r="DQ172" s="28" t="str">
        <f ca="1">+IF(OFFSET('Hygiene Data'!$C$14,0,10*ROW('Hygiene Data'!C166))="","",OFFSET('Hygiene Data'!$C$14,0,10*ROW('Hygiene Data'!C166)))</f>
        <v/>
      </c>
      <c r="DR172" s="28" t="str">
        <f ca="1">+IF(OFFSET('Hygiene Data'!$D$12,0,10*ROW('Hygiene Data'!D166))="","",OFFSET('Hygiene Data'!$D$12,0,10*ROW('Hygiene Data'!D166)))</f>
        <v/>
      </c>
      <c r="DS172" s="28" t="str">
        <f ca="1">+IF(OFFSET('Hygiene Data'!$D$13,0,10*ROW('Hygiene Data'!D166))="","",OFFSET('Hygiene Data'!$D$13,0,10*ROW('Hygiene Data'!D166)))</f>
        <v/>
      </c>
      <c r="DT172" s="28" t="str">
        <f ca="1">+IF(OFFSET('Hygiene Data'!$D$14,0,10*ROW('Hygiene Data'!D166))="","",OFFSET('Hygiene Data'!$D$14,0,10*ROW('Hygiene Data'!D166)))</f>
        <v/>
      </c>
      <c r="DU172" s="28" t="str">
        <f ca="1">+IF(OFFSET('Hygiene Data'!$E$12,0,10*ROW('Hygiene Data'!E166))="","",OFFSET('Hygiene Data'!$E$12,0,10*ROW('Hygiene Data'!E166)))</f>
        <v/>
      </c>
      <c r="DV172" s="28" t="str">
        <f ca="1">+IF(OFFSET('Hygiene Data'!$E$13,0,10*ROW('Hygiene Data'!E166))="","",OFFSET('Hygiene Data'!$E$13,0,10*ROW('Hygiene Data'!E166)))</f>
        <v/>
      </c>
      <c r="DW172" s="28" t="str">
        <f ca="1">+IF(OFFSET('Hygiene Data'!$E$14,0,10*ROW('Hygiene Data'!E166))="","",OFFSET('Hygiene Data'!$E$14,0,10*ROW('Hygiene Data'!E166)))</f>
        <v/>
      </c>
      <c r="DX172" s="28" t="str">
        <f ca="1">+IF(OFFSET('Hygiene Data'!$F$12,0,10*ROW('Hygiene Data'!F166))="","",OFFSET('Hygiene Data'!$F$12,0,10*ROW('Hygiene Data'!F166)))</f>
        <v/>
      </c>
      <c r="DY172" s="28" t="str">
        <f ca="1">+IF(OFFSET('Hygiene Data'!$F$13,0,10*ROW('Hygiene Data'!F166))="","",OFFSET('Hygiene Data'!$F$13,0,10*ROW('Hygiene Data'!F166)))</f>
        <v/>
      </c>
      <c r="DZ172" s="28" t="str">
        <f ca="1">+IF(OFFSET('Hygiene Data'!$F$14,0,10*ROW('Hygiene Data'!F166))="","",OFFSET('Hygiene Data'!$F$14,0,10*ROW('Hygiene Data'!F166)))</f>
        <v/>
      </c>
      <c r="EA172" s="28" t="str">
        <f ca="1">+IF(OFFSET('Hygiene Data'!$G$12,0,10*ROW('Hygiene Data'!G166))="","",OFFSET('Hygiene Data'!$G$12,0,10*ROW('Hygiene Data'!G166)))</f>
        <v/>
      </c>
      <c r="EB172" s="28" t="str">
        <f ca="1">+IF(OFFSET('Hygiene Data'!$G$13,0,10*ROW('Hygiene Data'!G166))="","",OFFSET('Hygiene Data'!$G$13,0,10*ROW('Hygiene Data'!G166)))</f>
        <v/>
      </c>
      <c r="EC172" s="28" t="str">
        <f ca="1">+IF(OFFSET('Hygiene Data'!$G$14,0,10*ROW('Hygiene Data'!G166))="","",OFFSET('Hygiene Data'!$G$14,0,10*ROW('Hygiene Data'!G166)))</f>
        <v/>
      </c>
      <c r="ED172" s="28" t="str">
        <f ca="1">+IF(OFFSET('Hygiene Data'!$H$12,0,10*ROW('Hygiene Data'!H166))="","",OFFSET('Hygiene Data'!$H$12,0,10*ROW('Hygiene Data'!H166)))</f>
        <v/>
      </c>
      <c r="EE172" s="28" t="str">
        <f ca="1">+IF(OFFSET('Hygiene Data'!$H$13,0,10*ROW('Hygiene Data'!H166))="","",OFFSET('Hygiene Data'!$H$13,0,10*ROW('Hygiene Data'!H166)))</f>
        <v/>
      </c>
      <c r="EF172" s="28" t="str">
        <f ca="1">+IF(OFFSET('Hygiene Data'!$H$14,0,10*ROW('Hygiene Data'!H166))="","",OFFSET('Hygiene Data'!$H$14,0,10*ROW('Hygiene Data'!H166)))</f>
        <v/>
      </c>
    </row>
    <row r="173" spans="1:136" x14ac:dyDescent="0.2">
      <c r="A173" s="44" t="str">
        <f ca="1">+IF(OFFSET('Water Data'!$B$1,0,10*ROW('Water Data'!B170))="","",OFFSET('Water Data'!$B$1,0,10*ROW('Water Data'!B170)))</f>
        <v/>
      </c>
      <c r="B173" s="44" t="str">
        <f ca="1">+IF(OFFSET('Water Data'!$A$3,0,10*ROW('Water Data'!A170))="","",OFFSET('Water Data'!$A$3,0,10*ROW('Water Data'!A170)))</f>
        <v/>
      </c>
      <c r="C173" s="44" t="str">
        <f ca="1">+IF(OFFSET('Water Data'!$C$3,0,10*ROW('Water Data'!C170))="","",OFFSET('Water Data'!$C$3,0,10*ROW('Water Data'!C170)))</f>
        <v/>
      </c>
      <c r="D173" s="119" t="e">
        <f ca="1">+IF(AND(ISNUMBER(OFFSET('Water Data'!$C$5,0,10*ROW('Water Data'!C167))),BS173="Yes"),100-OFFSET('Water Data'!$C$5,0,10*ROW('Water Data'!C167)),IF(AND(ISNUMBER(OFFSET('Water Data'!$C$5,0,10*ROW('Water Data'!C167))),BS173="No",ISNUMBER(OFFSET('Water Data'!$C$5,0,10*ROW('Water Data'!C167)))),CONCATENATE("[",ROUND(100-OFFSET('Water Data'!$C$5,0,10*ROW('Water Data'!C167)),0),"]"),IF(AND(ISNUMBER(OFFSET('Water Data'!$C$5,0,10*ROW('Water Data'!C167))),BS173="",ISNUMBER(OFFSET('Water Data'!$C$5,0,10*ROW('Water Data'!C167)))),100-OFFSET('Water Data'!$C$5,0,10*ROW('Water Data'!C167)),NA())))</f>
        <v>#N/A</v>
      </c>
      <c r="E173" s="119" t="e">
        <f ca="1">+IF(AND(ISNUMBER(OFFSET('Water Data'!$C$7,0,10*ROW('Water Data'!D167))),BT173="Yes"),OFFSET('Water Data'!$C$7,0,10*ROW('Water Data'!C167)),IF(AND(ISNUMBER(OFFSET('Water Data'!$C$7,0,10*ROW('Water Data'!C167))),BT173="No",ISNUMBER(OFFSET('Water Data'!$C$7,0,10*ROW('Water Data'!C167)))),CONCATENATE("[",ROUND(OFFSET('Water Data'!$C$7,0,10*ROW('Water Data'!C167)),0),"]"),IF(AND(ISNUMBER(OFFSET('Water Data'!$C$7,0,10*ROW('Water Data'!C167))),BT173="",ISNUMBER(OFFSET('Water Data'!$C$7,0,10*ROW('Water Data'!C167)))),OFFSET('Water Data'!$C$7,0,10*ROW('Water Data'!C167)),NA())))</f>
        <v>#N/A</v>
      </c>
      <c r="F173" s="119" t="e">
        <f ca="1">+IF(AND(ISNUMBER(OFFSET('Water Data'!$C$10,0,10*ROW('Water Data'!C167))),BU173="Yes"),OFFSET('Water Data'!$C$10,0,10*ROW('Water Data'!C167)),IF(AND(ISNUMBER(OFFSET('Water Data'!$C$10,0,10*ROW('Water Data'!C167))),BU173="No",ISNUMBER(OFFSET('Water Data'!$C$10,0,10*ROW('Water Data'!C167)))),CONCATENATE("[",ROUND(OFFSET('Water Data'!$C$10,0,10*ROW('Water Data'!C167)),0),"]"),IF(AND(ISNUMBER(OFFSET('Water Data'!$C$10,0,10*ROW('Water Data'!C167))),BU173="",ISNUMBER(OFFSET('Water Data'!$C$10,0,10*ROW('Water Data'!C167)))),OFFSET('Water Data'!$C$10,0,10*ROW('Water Data'!C167)),NA())))</f>
        <v>#N/A</v>
      </c>
      <c r="G173" s="119" t="e">
        <f ca="1">+IF(AND(ISNUMBER(OFFSET('Water Data'!$D$5,0,10*ROW('Water Data'!D167))),BV173="Yes"),100-OFFSET('Water Data'!$D$5,0,10*ROW('Water Data'!D167)),IF(AND(ISNUMBER(OFFSET('Water Data'!$D$5,0,10*ROW('Water Data'!D167))),BV173="No",ISNUMBER(OFFSET('Water Data'!$D$5,0,10*ROW('Water Data'!D167)))),CONCATENATE("[",ROUND(100-OFFSET('Water Data'!$D$5,0,10*ROW('Water Data'!D167)),0),"]"),IF(AND(ISNUMBER(OFFSET('Water Data'!$D$5,0,10*ROW('Water Data'!D167))),BV173="",ISNUMBER(OFFSET('Water Data'!$D$5,0,10*ROW('Water Data'!D167)))),100-OFFSET('Water Data'!$D$5,0,10*ROW('Water Data'!D167)),NA())))</f>
        <v>#N/A</v>
      </c>
      <c r="H173" s="119" t="e">
        <f ca="1">+IF(AND(ISNUMBER(OFFSET('Water Data'!$D$7,0,10*ROW('Water Data'!D167))),BW173="Yes"),OFFSET('Water Data'!$D$7,0,10*ROW('Water Data'!D167)),IF(AND(ISNUMBER(OFFSET('Water Data'!$D$7,0,10*ROW('Water Data'!D167))),BW173="No",ISNUMBER(OFFSET('Water Data'!$D$7,0,10*ROW('Water Data'!D167)))),CONCATENATE("[",ROUND(OFFSET('Water Data'!$C$7,0,10*ROW('Water Data'!D167)),0),"]"),IF(AND(ISNUMBER(OFFSET('Water Data'!$D$7,0,10*ROW('Water Data'!D167))),BW173="",ISNUMBER(OFFSET('Water Data'!$D$7,0,10*ROW('Water Data'!D167)))),OFFSET('Water Data'!$D$7,0,10*ROW('Water Data'!D167)),NA())))</f>
        <v>#N/A</v>
      </c>
      <c r="I173" s="119" t="e">
        <f ca="1">+IF(AND(ISNUMBER(OFFSET('Water Data'!$D$10,0,10*ROW('Water Data'!D167))),BX173="Yes"),OFFSET('Water Data'!$D$10,0,10*ROW('Water Data'!D167)),IF(AND(ISNUMBER(OFFSET('Water Data'!$D$10,0,10*ROW('Water Data'!D167))),BX173="No",ISNUMBER(OFFSET('Water Data'!$D$10,0,10*ROW('Water Data'!D167)))),CONCATENATE("[",ROUND(OFFSET('Water Data'!$D$10,0,10*ROW('Water Data'!D167)),0),"]"),IF(AND(ISNUMBER(OFFSET('Water Data'!$D$10,0,10*ROW('Water Data'!D167))),BX173="",ISNUMBER(OFFSET('Water Data'!$D$10,0,10*ROW('Water Data'!D167)))),OFFSET('Water Data'!$D$10,0,10*ROW('Water Data'!D167)),NA())))</f>
        <v>#N/A</v>
      </c>
      <c r="J173" s="119" t="e">
        <f ca="1">+IF(AND(ISNUMBER(OFFSET('Water Data'!$E$5,0,10*ROW('Water Data'!E167))),BY173="Yes"),100-OFFSET('Water Data'!$E$5,0,10*ROW('Water Data'!E167)),IF(AND(ISNUMBER(OFFSET('Water Data'!$E$5,0,10*ROW('Water Data'!E167))),BY173="No",ISNUMBER(OFFSET('Water Data'!$E$5,0,10*ROW('Water Data'!E167)))),CONCATENATE("[",ROUND(100-OFFSET('Water Data'!$E$5,0,10*ROW('Water Data'!E167)),0),"]"),IF(AND(ISNUMBER(OFFSET('Water Data'!$E$5,0,10*ROW('Water Data'!E167))),BY173="",ISNUMBER(OFFSET('Water Data'!$E$5,0,10*ROW('Water Data'!E167)))),100-OFFSET('Water Data'!$E$5,0,10*ROW('Water Data'!E167)),NA())))</f>
        <v>#N/A</v>
      </c>
      <c r="K173" s="119" t="e">
        <f ca="1">+IF(AND(ISNUMBER(OFFSET('Water Data'!$E$7,0,10*ROW('Water Data'!E167))),BZ173="Yes"),OFFSET('Water Data'!$E$7,0,10*ROW('Water Data'!E167)),IF(AND(ISNUMBER(OFFSET('Water Data'!$E$7,0,10*ROW('Water Data'!E167))),BZ173="No",ISNUMBER(OFFSET('Water Data'!$E$7,0,10*ROW('Water Data'!E167)))),CONCATENATE("[",ROUND(OFFSET('Water Data'!$E$7,0,10*ROW('Water Data'!E167)),0),"]"),IF(AND(ISNUMBER(OFFSET('Water Data'!$E$7,0,10*ROW('Water Data'!E167))),BZ173="",ISNUMBER(OFFSET('Water Data'!$E$7,0,10*ROW('Water Data'!E167)))),OFFSET('Water Data'!$E$7,0,10*ROW('Water Data'!E167)),NA())))</f>
        <v>#N/A</v>
      </c>
      <c r="L173" s="119" t="e">
        <f ca="1">+IF(AND(ISNUMBER(OFFSET('Water Data'!$E$10,0,10*ROW('Water Data'!E167))),CA173="Yes"),OFFSET('Water Data'!$E$10,0,10*ROW('Water Data'!E167)),IF(AND(ISNUMBER(OFFSET('Water Data'!$E$10,0,10*ROW('Water Data'!E167))),CA173="No",ISNUMBER(OFFSET('Water Data'!$E$10,0,10*ROW('Water Data'!E167)))),CONCATENATE("[",ROUND(OFFSET('Water Data'!$E$10,0,10*ROW('Water Data'!E167)),0),"]"),IF(AND(ISNUMBER(OFFSET('Water Data'!$E$10,0,10*ROW('Water Data'!E167))),CA173="",ISNUMBER(OFFSET('Water Data'!$E$10,0,10*ROW('Water Data'!E167)))),OFFSET('Water Data'!$E$10,0,10*ROW('Water Data'!E167)),NA())))</f>
        <v>#N/A</v>
      </c>
      <c r="M173" s="119" t="e">
        <f ca="1">+IF(AND(ISNUMBER(OFFSET('Water Data'!$F$5,0,10*ROW('Water Data'!F167))),CB173="Yes"),100-OFFSET('Water Data'!$F$5,0,10*ROW('Water Data'!F167)),IF(AND(ISNUMBER(OFFSET('Water Data'!$F$5,0,10*ROW('Water Data'!F167))),CB173="No",ISNUMBER(OFFSET('Water Data'!$F$5,0,10*ROW('Water Data'!F167)))),CONCATENATE("[",ROUND(100-OFFSET('Water Data'!$F$5,0,10*ROW('Water Data'!F167)),0),"]"),IF(AND(ISNUMBER(OFFSET('Water Data'!$F$5,0,10*ROW('Water Data'!F167))),CB173="",ISNUMBER(OFFSET('Water Data'!$F$5,0,10*ROW('Water Data'!F167)))),100-OFFSET('Water Data'!$F$5,0,10*ROW('Water Data'!F167)),NA())))</f>
        <v>#N/A</v>
      </c>
      <c r="N173" s="119" t="e">
        <f ca="1">+IF(AND(ISNUMBER(OFFSET('Water Data'!$F$7,0,10*ROW('Water Data'!F167))),CC173="Yes"),OFFSET('Water Data'!$F$7,0,10*ROW('Water Data'!F167)),IF(AND(ISNUMBER(OFFSET('Water Data'!$F$7,0,10*ROW('Water Data'!F167))),CC173="No",ISNUMBER(OFFSET('Water Data'!$F$7,0,10*ROW('Water Data'!F167)))),CONCATENATE("[",ROUND(OFFSET('Water Data'!$F$7,0,10*ROW('Water Data'!F167)),0),"]"),IF(AND(ISNUMBER(OFFSET('Water Data'!$F$7,0,10*ROW('Water Data'!F167))),CC173="",ISNUMBER(OFFSET('Water Data'!$F$7,0,10*ROW('Water Data'!F167)))),OFFSET('Water Data'!$F$7,0,10*ROW('Water Data'!F167)),NA())))</f>
        <v>#N/A</v>
      </c>
      <c r="O173" s="119" t="e">
        <f ca="1">+IF(AND(ISNUMBER(OFFSET('Water Data'!$F$10,0,10*ROW('Water Data'!F167))),CD173="Yes"),OFFSET('Water Data'!$F$10,0,10*ROW('Water Data'!F167)),IF(AND(ISNUMBER(OFFSET('Water Data'!$F$10,0,10*ROW('Water Data'!F167))),CD173="No",ISNUMBER(OFFSET('Water Data'!$F$10,0,10*ROW('Water Data'!F167)))),CONCATENATE("[",ROUND(OFFSET('Water Data'!$F$10,0,10*ROW('Water Data'!F167)),0),"]"),IF(AND(ISNUMBER(OFFSET('Water Data'!$F$10,0,10*ROW('Water Data'!F167))),CD173="",ISNUMBER(OFFSET('Water Data'!$F$10,0,10*ROW('Water Data'!F167)))),OFFSET('Water Data'!$F$10,0,10*ROW('Water Data'!F167)),NA())))</f>
        <v>#N/A</v>
      </c>
      <c r="P173" s="119" t="e">
        <f ca="1">+IF(AND(ISNUMBER(OFFSET('Water Data'!$G$5,0,10*ROW('Water Data'!G167))),CE173="Yes"),100-OFFSET('Water Data'!$G$5,0,10*ROW('Water Data'!G167)),IF(AND(ISNUMBER(OFFSET('Water Data'!$G$5,0,10*ROW('Water Data'!G167))),CE173="No",ISNUMBER(OFFSET('Water Data'!$G$5,0,10*ROW('Water Data'!G167)))),CONCATENATE("[",ROUND(100-OFFSET('Water Data'!$G$5,0,10*ROW('Water Data'!G167)),0),"]"),IF(AND(ISNUMBER(OFFSET('Water Data'!$G$5,0,10*ROW('Water Data'!G167))),CE173="",ISNUMBER(OFFSET('Water Data'!$G$5,0,10*ROW('Water Data'!G167)))),100-OFFSET('Water Data'!$G$5,0,10*ROW('Water Data'!G167)),NA())))</f>
        <v>#N/A</v>
      </c>
      <c r="Q173" s="119" t="e">
        <f ca="1">+IF(AND(ISNUMBER(OFFSET('Water Data'!$G$7,0,10*ROW('Water Data'!G167))),CF173="Yes"),OFFSET('Water Data'!$G$7,0,10*ROW('Water Data'!G167)),IF(AND(ISNUMBER(OFFSET('Water Data'!$G$7,0,10*ROW('Water Data'!G167))),CF173="No",ISNUMBER(OFFSET('Water Data'!$G$7,0,10*ROW('Water Data'!G167)))),CONCATENATE("[",ROUND(OFFSET('Water Data'!$G$7,0,10*ROW('Water Data'!G167)),0),"]"),IF(AND(ISNUMBER(OFFSET('Water Data'!$G$7,0,10*ROW('Water Data'!G167))),CF173="",ISNUMBER(OFFSET('Water Data'!$G$7,0,10*ROW('Water Data'!G167)))),OFFSET('Water Data'!$G$7,0,10*ROW('Water Data'!G167)),NA())))</f>
        <v>#N/A</v>
      </c>
      <c r="R173" s="119" t="e">
        <f ca="1">+IF(AND(ISNUMBER(OFFSET('Water Data'!$G$10,0,10*ROW('Water Data'!G167))),CG173="Yes"),OFFSET('Water Data'!$G$10,0,10*ROW('Water Data'!G167)),IF(AND(ISNUMBER(OFFSET('Water Data'!$G$10,0,10*ROW('Water Data'!G167))),CG173="No",ISNUMBER(OFFSET('Water Data'!$G$10,0,10*ROW('Water Data'!G167)))),CONCATENATE("[",ROUND(OFFSET('Water Data'!$G$10,0,10*ROW('Water Data'!G167)),0),"]"),IF(AND(ISNUMBER(OFFSET('Water Data'!$G$10,0,10*ROW('Water Data'!G167))),CG173="",ISNUMBER(OFFSET('Water Data'!$G$10,0,10*ROW('Water Data'!G167)))),OFFSET('Water Data'!$G$10,0,10*ROW('Water Data'!G167)),NA())))</f>
        <v>#N/A</v>
      </c>
      <c r="S173" s="119" t="e">
        <f ca="1">+IF(AND(ISNUMBER(OFFSET('Water Data'!$H$5,0,10*ROW('Water Data'!H167))),CH173="Yes"),100-OFFSET('Water Data'!$H$5,0,10*ROW('Water Data'!H167)),IF(AND(ISNUMBER(OFFSET('Water Data'!$H$5,0,10*ROW('Water Data'!H167))),CH173="No",ISNUMBER(OFFSET('Water Data'!$H$5,0,10*ROW('Water Data'!H167)))),CONCATENATE("[",ROUND(100-OFFSET('Water Data'!$H$5,0,10*ROW('Water Data'!H167)),0),"]"),IF(AND(ISNUMBER(OFFSET('Water Data'!$H$5,0,10*ROW('Water Data'!H167))),CH173="",ISNUMBER(OFFSET('Water Data'!$H$5,0,10*ROW('Water Data'!H167)))),100-OFFSET('Water Data'!$H$5,0,10*ROW('Water Data'!H167)),NA())))</f>
        <v>#N/A</v>
      </c>
      <c r="T173" s="119" t="e">
        <f ca="1">+IF(AND(ISNUMBER(OFFSET('Water Data'!$H$7,0,10*ROW('Water Data'!H167))),CI173="Yes"),OFFSET('Water Data'!$H$7,0,10*ROW('Water Data'!H167)),IF(AND(ISNUMBER(OFFSET('Water Data'!$H$7,0,10*ROW('Water Data'!H167))),CI173="No",ISNUMBER(OFFSET('Water Data'!$H$7,0,10*ROW('Water Data'!H167)))),CONCATENATE("[",ROUND(OFFSET('Water Data'!$H$7,0,10*ROW('Water Data'!H167)),0),"]"),IF(AND(ISNUMBER(OFFSET('Water Data'!$H$7,0,10*ROW('Water Data'!H167))),CI173="",ISNUMBER(OFFSET('Water Data'!$H$7,0,10*ROW('Water Data'!H167)))),OFFSET('Water Data'!$H$7,0,10*ROW('Water Data'!H167)),NA())))</f>
        <v>#N/A</v>
      </c>
      <c r="U173" s="119" t="e">
        <f ca="1">+IF(AND(ISNUMBER(OFFSET('Water Data'!$H$10,0,10*ROW('Water Data'!H167))),CJ173="Yes"),OFFSET('Water Data'!$H$10,0,10*ROW('Water Data'!H167)),IF(AND(ISNUMBER(OFFSET('Water Data'!$H$10,0,10*ROW('Water Data'!H167))),CJ173="No",ISNUMBER(OFFSET('Water Data'!$H$10,0,10*ROW('Water Data'!H167)))),CONCATENATE("[",ROUND(OFFSET('Water Data'!$H$10,0,10*ROW('Water Data'!H167)),0),"]"),IF(AND(ISNUMBER(OFFSET('Water Data'!$H$10,0,10*ROW('Water Data'!H167))),CJ173="",ISNUMBER(OFFSET('Water Data'!$H$10,0,10*ROW('Water Data'!H167)))),OFFSET('Water Data'!$H$10,0,10*ROW('Water Data'!H167)),NA())))</f>
        <v>#N/A</v>
      </c>
      <c r="V173" s="120" t="e">
        <f ca="1">+IF(AND(ISNUMBER(OFFSET('Sanitation Data'!$C$5,0,10*ROW('Sanitation Data'!C167))),CK173="Yes"),100-OFFSET('Sanitation Data'!$C$5,0,10*ROW('Sanitation Data'!C167)),IF(AND(ISNUMBER(OFFSET('Sanitation Data'!$C$5,0,10*ROW('Sanitation Data'!C167))),CK173="No",ISNUMBER(OFFSET('Sanitation Data'!$C$5,0,10*ROW('Sanitation Data'!C167)))),CONCATENATE("[",ROUND(100-OFFSET('Sanitation Data'!$C$5,0,10*ROW('Sanitation Data'!C167)),0),"]"),IF(AND(ISNUMBER(OFFSET('Sanitation Data'!$C$5,0,10*ROW('Sanitation Data'!C167))),CK173="",ISNUMBER(OFFSET('Sanitation Data'!$C$5,0,10*ROW('Sanitation Data'!C167)))),100-OFFSET('Sanitation Data'!$C$5,0,10*ROW('Sanitation Data'!C167)),NA())))</f>
        <v>#N/A</v>
      </c>
      <c r="W173" s="120" t="e">
        <f ca="1">+IF(AND(ISNUMBER(OFFSET('Sanitation Data'!$C$7,0,10*ROW('Sanitation Data'!C167))),CL173="Yes"),OFFSET('Sanitation Data'!$C$7,0,10*ROW('Sanitation Data'!C167)),IF(AND(ISNUMBER(OFFSET('Sanitation Data'!$C$7,0,10*ROW('Sanitation Data'!C167))),CL173="No",ISNUMBER(OFFSET('Sanitation Data'!$C$7,0,10*ROW('Sanitation Data'!C167)))),CONCATENATE("[",ROUND(OFFSET('Sanitation Data'!$C$7,0,10*ROW('Sanitation Data'!C167)),0),"]"),IF(AND(ISNUMBER(OFFSET('Sanitation Data'!$C$7,0,10*ROW('Sanitation Data'!C167))),CL173="",ISNUMBER(OFFSET('Sanitation Data'!$C$7,0,10*ROW('Sanitation Data'!C167)))),OFFSET('Sanitation Data'!$C$7,0,10*ROW('Sanitation Data'!C167)),NA())))</f>
        <v>#N/A</v>
      </c>
      <c r="X173" s="120" t="e">
        <f ca="1">+IF(AND(ISNUMBER(OFFSET('Sanitation Data'!$C$11,0,10*ROW('Sanitation Data'!C167))),CM173="Yes"),OFFSET('Sanitation Data'!$C$11,0,10*ROW('Sanitation Data'!C167)),IF(AND(ISNUMBER(OFFSET('Sanitation Data'!$C$11,0,10*ROW('Sanitation Data'!C167))),CM173="No",ISNUMBER(OFFSET('Sanitation Data'!$C$11,0,10*ROW('Sanitation Data'!C167)))),CONCATENATE("[",ROUND(OFFSET('Sanitation Data'!$C$11,0,10*ROW('Sanitation Data'!C167)),0),"]"),IF(AND(ISNUMBER(OFFSET('Sanitation Data'!$C$11,0,10*ROW('Sanitation Data'!C167))),CM173="",ISNUMBER(OFFSET('Sanitation Data'!$C$11,0,10*ROW('Sanitation Data'!C167)))),OFFSET('Sanitation Data'!$C$11,0,10*ROW('Sanitation Data'!C167)),NA())))</f>
        <v>#N/A</v>
      </c>
      <c r="Y173" s="120" t="e">
        <f ca="1">+IF(AND(ISNUMBER(OFFSET('Sanitation Data'!$C$12,0,10*ROW('Sanitation Data'!C167))),CN173="Yes"),OFFSET('Sanitation Data'!$C$12,0,10*ROW('Sanitation Data'!C167)),IF(AND(ISNUMBER(OFFSET('Sanitation Data'!$C$12,0,10*ROW('Sanitation Data'!C167))),CN173="No",ISNUMBER(OFFSET('Sanitation Data'!$C$12,0,10*ROW('Sanitation Data'!C167)))),CONCATENATE("[",ROUND(OFFSET('Sanitation Data'!$C$12,0,10*ROW('Sanitation Data'!C167)),0),"]"),IF(AND(ISNUMBER(OFFSET('Sanitation Data'!$C$12,0,10*ROW('Sanitation Data'!C167))),CN173="",ISNUMBER(OFFSET('Sanitation Data'!$C$12,0,10*ROW('Sanitation Data'!C167)))),OFFSET('Sanitation Data'!$C$12,0,10*ROW('Sanitation Data'!C167)),NA())))</f>
        <v>#N/A</v>
      </c>
      <c r="Z173" s="120" t="e">
        <f ca="1">+IF(AND(ISNUMBER(OFFSET('Sanitation Data'!$C$13,0,10*ROW('Sanitation Data'!C167))),CO173="Yes"),OFFSET('Sanitation Data'!$C$13,0,10*ROW('Sanitation Data'!C167)),IF(AND(ISNUMBER(OFFSET('Sanitation Data'!$C$13,0,10*ROW('Sanitation Data'!C167))),CO173="No",ISNUMBER(OFFSET('Sanitation Data'!$C$13,0,10*ROW('Sanitation Data'!C167)))),CONCATENATE("[",ROUND(OFFSET('Sanitation Data'!$C$13,0,10*ROW('Sanitation Data'!C167)),0),"]"),IF(AND(ISNUMBER(OFFSET('Sanitation Data'!$C$13,0,10*ROW('Sanitation Data'!C167))),CO173="",ISNUMBER(OFFSET('Sanitation Data'!$C$13,0,10*ROW('Sanitation Data'!C167)))),OFFSET('Sanitation Data'!$C$13,0,10*ROW('Sanitation Data'!C167)),NA())))</f>
        <v>#N/A</v>
      </c>
      <c r="AA173" s="120" t="e">
        <f ca="1">+IF(AND(ISNUMBER(OFFSET('Sanitation Data'!$D$5,0,10*ROW('Sanitation Data'!D167))),CP173="Yes"),100-OFFSET('Sanitation Data'!$D$5,0,10*ROW('Sanitation Data'!D167)),IF(AND(ISNUMBER(OFFSET('Sanitation Data'!$D$5,0,10*ROW('Sanitation Data'!D167))),CP173="No",ISNUMBER(OFFSET('Sanitation Data'!$D$5,0,10*ROW('Sanitation Data'!D167)))),CONCATENATE("[",ROUND(100-OFFSET('Sanitation Data'!$D$5,0,10*ROW('Sanitation Data'!D167)),0),"]"),IF(AND(ISNUMBER(OFFSET('Sanitation Data'!$D$5,0,10*ROW('Sanitation Data'!D167))),CP173="",ISNUMBER(OFFSET('Sanitation Data'!$D$5,0,10*ROW('Sanitation Data'!D167)))),100-OFFSET('Sanitation Data'!$D$5,0,10*ROW('Sanitation Data'!D167)),NA())))</f>
        <v>#N/A</v>
      </c>
      <c r="AB173" s="120" t="e">
        <f ca="1">+IF(AND(ISNUMBER(OFFSET('Sanitation Data'!$D$7,0,10*ROW('Sanitation Data'!D167))),CQ173="Yes"),OFFSET('Sanitation Data'!$D$7,0,10*ROW('Sanitation Data'!G167)),IF(AND(ISNUMBER(OFFSET('Sanitation Data'!$D$7,0,10*ROW('Sanitation Data'!D167))),CQ173="No",ISNUMBER(OFFSET('Sanitation Data'!$D$7,0,10*ROW('Sanitation Data'!D167)))),CONCATENATE("[",ROUND(OFFSET('Sanitation Data'!$D$7,0,10*ROW('Sanitation Data'!D167)),0),"]"),IF(AND(ISNUMBER(OFFSET('Sanitation Data'!$D$7,0,10*ROW('Sanitation Data'!D167))),CQ173="",ISNUMBER(OFFSET('Sanitation Data'!$D$7,0,10*ROW('Sanitation Data'!D167)))),OFFSET('Sanitation Data'!$D$7,0,10*ROW('Sanitation Data'!D167)),NA())))</f>
        <v>#N/A</v>
      </c>
      <c r="AC173" s="120" t="e">
        <f ca="1">+IF(AND(ISNUMBER(OFFSET('Sanitation Data'!$D$11,0,10*ROW('Sanitation Data'!D167))),CR173="Yes"),OFFSET('Sanitation Data'!$D$11,0,10*ROW('Sanitation Data'!D167)),IF(AND(ISNUMBER(OFFSET('Sanitation Data'!$D$11,0,10*ROW('Sanitation Data'!D167))),CR173="No",ISNUMBER(OFFSET('Sanitation Data'!$D$11,0,10*ROW('Sanitation Data'!D167)))),CONCATENATE("[",ROUND(OFFSET('Sanitation Data'!$D$11,0,10*ROW('Sanitation Data'!D167)),0),"]"),IF(AND(ISNUMBER(OFFSET('Sanitation Data'!$D$11,0,10*ROW('Sanitation Data'!D167))),CR173="",ISNUMBER(OFFSET('Sanitation Data'!$D$11,0,10*ROW('Sanitation Data'!D167)))),OFFSET('Sanitation Data'!$D$11,0,10*ROW('Sanitation Data'!D167)),NA())))</f>
        <v>#N/A</v>
      </c>
      <c r="AD173" s="120" t="e">
        <f ca="1">+IF(AND(ISNUMBER(OFFSET('Sanitation Data'!$D$12,0,10*ROW('Sanitation Data'!D167))),CS173="Yes"),OFFSET('Sanitation Data'!$D$12,0,10*ROW('Sanitation Data'!D167)),IF(AND(ISNUMBER(OFFSET('Sanitation Data'!$D$12,0,10*ROW('Sanitation Data'!D167))),CS173="No",ISNUMBER(OFFSET('Sanitation Data'!$D$12,0,10*ROW('Sanitation Data'!D167)))),CONCATENATE("[",ROUND(OFFSET('Sanitation Data'!$D$12,0,10*ROW('Sanitation Data'!D167)),0),"]"),IF(AND(ISNUMBER(OFFSET('Sanitation Data'!$D$12,0,10*ROW('Sanitation Data'!D167))),CS173="",ISNUMBER(OFFSET('Sanitation Data'!$D$12,0,10*ROW('Sanitation Data'!D167)))),OFFSET('Sanitation Data'!$D$12,0,10*ROW('Sanitation Data'!D167)),NA())))</f>
        <v>#N/A</v>
      </c>
      <c r="AE173" s="120" t="e">
        <f ca="1">+IF(AND(ISNUMBER(OFFSET('Sanitation Data'!$D$13,0,10*ROW('Sanitation Data'!D167))),CT173="Yes"),OFFSET('Sanitation Data'!$D$13,0,10*ROW('Sanitation Data'!D167)),IF(AND(ISNUMBER(OFFSET('Sanitation Data'!$D$13,0,10*ROW('Sanitation Data'!D167))),CT173="No",ISNUMBER(OFFSET('Sanitation Data'!$D$13,0,10*ROW('Sanitation Data'!D167)))),CONCATENATE("[",ROUND(OFFSET('Sanitation Data'!$D$13,0,10*ROW('Sanitation Data'!D167)),0),"]"),IF(AND(ISNUMBER(OFFSET('Sanitation Data'!$D$13,0,10*ROW('Sanitation Data'!D167))),CT173="",ISNUMBER(OFFSET('Sanitation Data'!$D$13,0,10*ROW('Sanitation Data'!D167)))),OFFSET('Sanitation Data'!$D$13,0,10*ROW('Sanitation Data'!D167)),NA())))</f>
        <v>#N/A</v>
      </c>
      <c r="AF173" s="120" t="e">
        <f ca="1">+IF(AND(ISNUMBER(OFFSET('Sanitation Data'!$E$5,0,10*ROW('Sanitation Data'!E167))),CU173="Yes"),100-OFFSET('Sanitation Data'!$E$5,0,10*ROW('Sanitation Data'!E167)),IF(AND(ISNUMBER(OFFSET('Sanitation Data'!$E$5,0,10*ROW('Sanitation Data'!E167))),CU173="No",ISNUMBER(OFFSET('Sanitation Data'!$E$5,0,10*ROW('Sanitation Data'!E167)))),CONCATENATE("[",ROUND(100-OFFSET('Sanitation Data'!$E$5,0,10*ROW('Sanitation Data'!E167)),0),"]"),IF(AND(ISNUMBER(OFFSET('Sanitation Data'!$E$5,0,10*ROW('Sanitation Data'!E167))),CU173="",ISNUMBER(OFFSET('Sanitation Data'!$E$5,0,10*ROW('Sanitation Data'!E167)))),100-OFFSET('Sanitation Data'!$E$5,0,10*ROW('Sanitation Data'!E167)),NA())))</f>
        <v>#N/A</v>
      </c>
      <c r="AG173" s="120" t="e">
        <f ca="1">+IF(AND(ISNUMBER(OFFSET('Sanitation Data'!$E$7,0,10*ROW('Sanitation Data'!E167))),CV173="Yes"),OFFSET('Sanitation Data'!$E$7,0,10*ROW('Sanitation Data'!E167)),IF(AND(ISNUMBER(OFFSET('Sanitation Data'!$E$7,0,10*ROW('Sanitation Data'!E167))),CV173="No",ISNUMBER(OFFSET('Sanitation Data'!$E$7,0,10*ROW('Sanitation Data'!E167)))),CONCATENATE("[",ROUND(OFFSET('Sanitation Data'!$E$7,0,10*ROW('Sanitation Data'!E167)),0),"]"),IF(AND(ISNUMBER(OFFSET('Sanitation Data'!$E$7,0,10*ROW('Sanitation Data'!E167))),CV173="",ISNUMBER(OFFSET('Sanitation Data'!$E$7,0,10*ROW('Sanitation Data'!E167)))),OFFSET('Sanitation Data'!$E$7,0,10*ROW('Sanitation Data'!E167)),NA())))</f>
        <v>#N/A</v>
      </c>
      <c r="AH173" s="120" t="e">
        <f ca="1">+IF(AND(ISNUMBER(OFFSET('Sanitation Data'!$E$11,0,10*ROW('Sanitation Data'!E167))),CW173="Yes"),OFFSET('Sanitation Data'!$E$11,0,10*ROW('Sanitation Data'!E167)),IF(AND(ISNUMBER(OFFSET('Sanitation Data'!$E$11,0,10*ROW('Sanitation Data'!E167))),CW173="No",ISNUMBER(OFFSET('Sanitation Data'!$E$11,0,10*ROW('Sanitation Data'!E167)))),CONCATENATE("[",ROUND(OFFSET('Sanitation Data'!$E$11,0,10*ROW('Sanitation Data'!E167)),0),"]"),IF(AND(ISNUMBER(OFFSET('Sanitation Data'!$E$11,0,10*ROW('Sanitation Data'!E167))),CW173="",ISNUMBER(OFFSET('Sanitation Data'!$E$11,0,10*ROW('Sanitation Data'!E167)))),OFFSET('Sanitation Data'!$E$11,0,10*ROW('Sanitation Data'!E167)),NA())))</f>
        <v>#N/A</v>
      </c>
      <c r="AI173" s="120" t="e">
        <f ca="1">+IF(AND(ISNUMBER(OFFSET('Sanitation Data'!$E$12,0,10*ROW('Sanitation Data'!E167))),CX173="Yes"),OFFSET('Sanitation Data'!$E$12,0,10*ROW('Sanitation Data'!E167)),IF(AND(ISNUMBER(OFFSET('Sanitation Data'!$E$12,0,10*ROW('Sanitation Data'!E167))),CX173="No",ISNUMBER(OFFSET('Sanitation Data'!$E$12,0,10*ROW('Sanitation Data'!E167)))),CONCATENATE("[",ROUND(OFFSET('Sanitation Data'!$E$12,0,10*ROW('Sanitation Data'!E167)),0),"]"),IF(AND(ISNUMBER(OFFSET('Sanitation Data'!$E$12,0,10*ROW('Sanitation Data'!E167))),CX173="",ISNUMBER(OFFSET('Sanitation Data'!$E$12,0,10*ROW('Sanitation Data'!E167)))),OFFSET('Sanitation Data'!$E$12,0,10*ROW('Sanitation Data'!E167)),NA())))</f>
        <v>#N/A</v>
      </c>
      <c r="AJ173" s="120" t="e">
        <f ca="1">+IF(AND(ISNUMBER(OFFSET('Sanitation Data'!$E$13,0,10*ROW('Sanitation Data'!E167))),CY173="Yes"),OFFSET('Sanitation Data'!$E$13,0,10*ROW('Sanitation Data'!E167)),IF(AND(ISNUMBER(OFFSET('Sanitation Data'!$E$13,0,10*ROW('Sanitation Data'!E167))),CY173="No",ISNUMBER(OFFSET('Sanitation Data'!$E$13,0,10*ROW('Sanitation Data'!E167)))),CONCATENATE("[",ROUND(OFFSET('Sanitation Data'!$E$13,0,10*ROW('Sanitation Data'!E167)),0),"]"),IF(AND(ISNUMBER(OFFSET('Sanitation Data'!$E$13,0,10*ROW('Sanitation Data'!E167))),CY173="",ISNUMBER(OFFSET('Sanitation Data'!$E$13,0,10*ROW('Sanitation Data'!E167)))),OFFSET('Sanitation Data'!$E$13,0,10*ROW('Sanitation Data'!E167)),NA())))</f>
        <v>#N/A</v>
      </c>
      <c r="AK173" s="120" t="e">
        <f ca="1">+IF(AND(ISNUMBER(OFFSET('Sanitation Data'!$F$5,0,10*ROW('Sanitation Data'!F167))),CZ173="Yes"),100-OFFSET('Sanitation Data'!$F$5,0,10*ROW('Sanitation Data'!F167)),IF(AND(ISNUMBER(OFFSET('Sanitation Data'!$F$5,0,10*ROW('Sanitation Data'!F167))),CZ173="No",ISNUMBER(OFFSET('Sanitation Data'!$F$5,0,10*ROW('Sanitation Data'!F167)))),CONCATENATE("[",ROUND(100-OFFSET('Sanitation Data'!$F$5,0,10*ROW('Sanitation Data'!F167)),0),"]"),IF(AND(ISNUMBER(OFFSET('Sanitation Data'!$F$5,0,10*ROW('Sanitation Data'!F167))),CZ173="",ISNUMBER(OFFSET('Sanitation Data'!$F$5,0,10*ROW('Sanitation Data'!F167)))),100-OFFSET('Sanitation Data'!$F$5,0,10*ROW('Sanitation Data'!F167)),NA())))</f>
        <v>#N/A</v>
      </c>
      <c r="AL173" s="120" t="e">
        <f ca="1">+IF(AND(ISNUMBER(OFFSET('Sanitation Data'!$F$7,0,10*ROW('Sanitation Data'!F167))),DA173="Yes"),OFFSET('Sanitation Data'!$F$7,0,10*ROW('Sanitation Data'!F167)),IF(AND(ISNUMBER(OFFSET('Sanitation Data'!$F$7,0,10*ROW('Sanitation Data'!F167))),DA173="No",ISNUMBER(OFFSET('Sanitation Data'!$F$7,0,10*ROW('Sanitation Data'!F167)))),CONCATENATE("[",ROUND(OFFSET('Sanitation Data'!$F$7,0,10*ROW('Sanitation Data'!F167)),0),"]"),IF(AND(ISNUMBER(OFFSET('Sanitation Data'!$F$7,0,10*ROW('Sanitation Data'!F167))),DA173="",ISNUMBER(OFFSET('Sanitation Data'!$F$7,0,10*ROW('Sanitation Data'!F167)))),OFFSET('Sanitation Data'!$F$7,0,10*ROW('Sanitation Data'!F167)),NA())))</f>
        <v>#N/A</v>
      </c>
      <c r="AM173" s="120" t="e">
        <f ca="1">+IF(AND(ISNUMBER(OFFSET('Sanitation Data'!$F$11,0,10*ROW('Sanitation Data'!F167))),DB173="Yes"),OFFSET('Sanitation Data'!$F$11,0,10*ROW('Sanitation Data'!F167)),IF(AND(ISNUMBER(OFFSET('Sanitation Data'!$F$11,0,10*ROW('Sanitation Data'!F167))),DB173="No",ISNUMBER(OFFSET('Sanitation Data'!$F$11,0,10*ROW('Sanitation Data'!F167)))),CONCATENATE("[",ROUND(OFFSET('Sanitation Data'!$F$11,0,10*ROW('Sanitation Data'!F167)),0),"]"),IF(AND(ISNUMBER(OFFSET('Sanitation Data'!$F$11,0,10*ROW('Sanitation Data'!F167))),DB173="",ISNUMBER(OFFSET('Sanitation Data'!$F$11,0,10*ROW('Sanitation Data'!F167)))),OFFSET('Sanitation Data'!$F$11,0,10*ROW('Sanitation Data'!F167)),NA())))</f>
        <v>#N/A</v>
      </c>
      <c r="AN173" s="120" t="e">
        <f ca="1">+IF(AND(ISNUMBER(OFFSET('Sanitation Data'!$F$12,0,10*ROW('Sanitation Data'!F167))),DC173="Yes"),OFFSET('Sanitation Data'!$F$12,0,10*ROW('Sanitation Data'!F167)),IF(AND(ISNUMBER(OFFSET('Sanitation Data'!$F$12,0,10*ROW('Sanitation Data'!F167))),DC173="No",ISNUMBER(OFFSET('Sanitation Data'!$F$12,0,10*ROW('Sanitation Data'!F167)))),CONCATENATE("[",ROUND(OFFSET('Sanitation Data'!$F$12,0,10*ROW('Sanitation Data'!F167)),0),"]"),IF(AND(ISNUMBER(OFFSET('Sanitation Data'!$F$12,0,10*ROW('Sanitation Data'!F167))),DC173="",ISNUMBER(OFFSET('Sanitation Data'!$F$12,0,10*ROW('Sanitation Data'!F167)))),OFFSET('Sanitation Data'!$F$12,0,10*ROW('Sanitation Data'!F167)),NA())))</f>
        <v>#N/A</v>
      </c>
      <c r="AO173" s="120" t="e">
        <f ca="1">+IF(AND(ISNUMBER(OFFSET('Sanitation Data'!$F$13,0,10*ROW('Sanitation Data'!F167))),DD173="Yes"),OFFSET('Sanitation Data'!$F$13,0,10*ROW('Sanitation Data'!F167)),IF(AND(ISNUMBER(OFFSET('Sanitation Data'!$F$13,0,10*ROW('Sanitation Data'!F167))),DD173="No",ISNUMBER(OFFSET('Sanitation Data'!$F$13,0,10*ROW('Sanitation Data'!F167)))),CONCATENATE("[",ROUND(OFFSET('Sanitation Data'!$F$13,0,10*ROW('Sanitation Data'!F167)),0),"]"),IF(AND(ISNUMBER(OFFSET('Sanitation Data'!$F$13,0,10*ROW('Sanitation Data'!F167))),DD173="",ISNUMBER(OFFSET('Sanitation Data'!$F$13,0,10*ROW('Sanitation Data'!F167)))),OFFSET('Sanitation Data'!$F$13,0,10*ROW('Sanitation Data'!F167)),NA())))</f>
        <v>#N/A</v>
      </c>
      <c r="AP173" s="120" t="e">
        <f ca="1">+IF(AND(ISNUMBER(OFFSET('Sanitation Data'!$G$5,0,10*ROW('Sanitation Data'!G167))),DE173="Yes"),100-OFFSET('Sanitation Data'!$G$5,0,10*ROW('Sanitation Data'!G167)),IF(AND(ISNUMBER(OFFSET('Sanitation Data'!$G$5,0,10*ROW('Sanitation Data'!G167))),DE173="No",ISNUMBER(OFFSET('Sanitation Data'!$G$5,0,10*ROW('Sanitation Data'!G167)))),CONCATENATE("[",ROUND(100-OFFSET('Sanitation Data'!$G$5,0,10*ROW('Sanitation Data'!G167)),0),"]"),IF(AND(ISNUMBER(OFFSET('Sanitation Data'!$G$5,0,10*ROW('Sanitation Data'!G167))),DE173="",ISNUMBER(OFFSET('Sanitation Data'!$G$5,0,10*ROW('Sanitation Data'!G167)))),100-OFFSET('Sanitation Data'!$G$5,0,10*ROW('Sanitation Data'!G167)),NA())))</f>
        <v>#N/A</v>
      </c>
      <c r="AQ173" s="120" t="e">
        <f ca="1">+IF(AND(ISNUMBER(OFFSET('Sanitation Data'!$G$7,0,10*ROW('Sanitation Data'!G167))),DF173="Yes"),OFFSET('Sanitation Data'!$G$7,0,10*ROW('Sanitation Data'!G167)),IF(AND(ISNUMBER(OFFSET('Sanitation Data'!$G$7,0,10*ROW('Sanitation Data'!G167))),DF173="No",ISNUMBER(OFFSET('Sanitation Data'!$G$7,0,10*ROW('Sanitation Data'!G167)))),CONCATENATE("[",ROUND(OFFSET('Sanitation Data'!$G$7,0,10*ROW('Sanitation Data'!G167)),0),"]"),IF(AND(ISNUMBER(OFFSET('Sanitation Data'!$G$7,0,10*ROW('Sanitation Data'!G167))),DF173="",ISNUMBER(OFFSET('Sanitation Data'!$G$7,0,10*ROW('Sanitation Data'!G167)))),OFFSET('Sanitation Data'!$G$7,0,10*ROW('Sanitation Data'!G167)),NA())))</f>
        <v>#N/A</v>
      </c>
      <c r="AR173" s="120" t="e">
        <f ca="1">+IF(AND(ISNUMBER(OFFSET('Sanitation Data'!$G$11,0,10*ROW('Sanitation Data'!G167))),DG173="Yes"),OFFSET('Sanitation Data'!$G$11,0,10*ROW('Sanitation Data'!G167)),IF(AND(ISNUMBER(OFFSET('Sanitation Data'!$G$11,0,10*ROW('Sanitation Data'!G167))),DG173="No",ISNUMBER(OFFSET('Sanitation Data'!$G$11,0,10*ROW('Sanitation Data'!G167)))),CONCATENATE("[",ROUND(OFFSET('Sanitation Data'!$G$11,0,10*ROW('Sanitation Data'!G167)),0),"]"),IF(AND(ISNUMBER(OFFSET('Sanitation Data'!$G$11,0,10*ROW('Sanitation Data'!G167))),DG173="",ISNUMBER(OFFSET('Sanitation Data'!$G$11,0,10*ROW('Sanitation Data'!G167)))),OFFSET('Sanitation Data'!$G$11,0,10*ROW('Sanitation Data'!G167)),NA())))</f>
        <v>#N/A</v>
      </c>
      <c r="AS173" s="120" t="e">
        <f ca="1">+IF(AND(ISNUMBER(OFFSET('Sanitation Data'!$G$12,0,10*ROW('Sanitation Data'!G167))),DH173="Yes"),OFFSET('Sanitation Data'!$G$12,0,10*ROW('Sanitation Data'!G167)),IF(AND(ISNUMBER(OFFSET('Sanitation Data'!$G$12,0,10*ROW('Sanitation Data'!G167))),DH173="No",ISNUMBER(OFFSET('Sanitation Data'!$G$12,0,10*ROW('Sanitation Data'!G167)))),CONCATENATE("[",ROUND(OFFSET('Sanitation Data'!$G$12,0,10*ROW('Sanitation Data'!G167)),0),"]"),IF(AND(ISNUMBER(OFFSET('Sanitation Data'!$G$12,0,10*ROW('Sanitation Data'!G167))),DH173="",ISNUMBER(OFFSET('Sanitation Data'!$G$12,0,10*ROW('Sanitation Data'!G167)))),OFFSET('Sanitation Data'!$G$12,0,10*ROW('Sanitation Data'!G167)),NA())))</f>
        <v>#N/A</v>
      </c>
      <c r="AT173" s="120" t="e">
        <f ca="1">+IF(AND(ISNUMBER(OFFSET('Sanitation Data'!$G$13,0,10*ROW('Sanitation Data'!G167))),DI173="Yes"),OFFSET('Sanitation Data'!$G$13,0,10*ROW('Sanitation Data'!G167)),IF(AND(ISNUMBER(OFFSET('Sanitation Data'!$G$13,0,10*ROW('Sanitation Data'!G167))),DI173="No",ISNUMBER(OFFSET('Sanitation Data'!$G$13,0,10*ROW('Sanitation Data'!G167)))),CONCATENATE("[",ROUND(OFFSET('Sanitation Data'!$G$13,0,10*ROW('Sanitation Data'!G167)),0),"]"),IF(AND(ISNUMBER(OFFSET('Sanitation Data'!$G$13,0,10*ROW('Sanitation Data'!G167))),DI173="",ISNUMBER(OFFSET('Sanitation Data'!$G$13,0,10*ROW('Sanitation Data'!G167)))),OFFSET('Sanitation Data'!$G$13,0,10*ROW('Sanitation Data'!G167)),NA())))</f>
        <v>#N/A</v>
      </c>
      <c r="AU173" s="120" t="e">
        <f ca="1">+IF(AND(ISNUMBER(OFFSET('Sanitation Data'!$H$5,0,10*ROW('Sanitation Data'!H167))),DJ173="Yes"),100-OFFSET('Sanitation Data'!$H$5,0,10*ROW('Sanitation Data'!H167)),IF(AND(ISNUMBER(OFFSET('Sanitation Data'!$H$5,0,10*ROW('Sanitation Data'!H167))),DJ173="No",ISNUMBER(OFFSET('Sanitation Data'!$H$5,0,10*ROW('Sanitation Data'!H167)))),CONCATENATE("[",ROUND(100-OFFSET('Sanitation Data'!$H$5,0,10*ROW('Sanitation Data'!H167)),0),"]"),IF(AND(ISNUMBER(OFFSET('Sanitation Data'!$H$5,0,10*ROW('Sanitation Data'!H167))),DJ173="",ISNUMBER(OFFSET('Sanitation Data'!$H$5,0,10*ROW('Sanitation Data'!H167)))),100-OFFSET('Sanitation Data'!$H$5,0,10*ROW('Sanitation Data'!H167)),NA())))</f>
        <v>#N/A</v>
      </c>
      <c r="AV173" s="120" t="e">
        <f ca="1">+IF(AND(ISNUMBER(OFFSET('Sanitation Data'!$H$7,0,10*ROW('Sanitation Data'!H167))),DK173="Yes"),OFFSET('Sanitation Data'!$H$7,0,10*ROW('Sanitation Data'!H167)),IF(AND(ISNUMBER(OFFSET('Sanitation Data'!$H$7,0,10*ROW('Sanitation Data'!H167))),DK173="No",ISNUMBER(OFFSET('Sanitation Data'!$H$7,0,10*ROW('Sanitation Data'!H167)))),CONCATENATE("[",ROUND(OFFSET('Sanitation Data'!$H$7,0,10*ROW('Sanitation Data'!H167)),0),"]"),IF(AND(ISNUMBER(OFFSET('Sanitation Data'!$H$7,0,10*ROW('Sanitation Data'!H167))),DK173="",ISNUMBER(OFFSET('Sanitation Data'!$H$7,0,10*ROW('Sanitation Data'!H167)))),OFFSET('Sanitation Data'!$H$7,0,10*ROW('Sanitation Data'!H167)),NA())))</f>
        <v>#N/A</v>
      </c>
      <c r="AW173" s="120" t="e">
        <f ca="1">+IF(AND(ISNUMBER(OFFSET('Sanitation Data'!$H$11,0,10*ROW('Sanitation Data'!H167))),DL173="Yes"),OFFSET('Sanitation Data'!$H$11,0,10*ROW('Sanitation Data'!H167)),IF(AND(ISNUMBER(OFFSET('Sanitation Data'!$H$11,0,10*ROW('Sanitation Data'!H167))),DL173="No",ISNUMBER(OFFSET('Sanitation Data'!$H$11,0,10*ROW('Sanitation Data'!H167)))),CONCATENATE("[",ROUND(OFFSET('Sanitation Data'!$H$11,0,10*ROW('Sanitation Data'!H167)),0),"]"),IF(AND(ISNUMBER(OFFSET('Sanitation Data'!$H$11,0,10*ROW('Sanitation Data'!H167))),DL173="",ISNUMBER(OFFSET('Sanitation Data'!$H$11,0,10*ROW('Sanitation Data'!H167)))),OFFSET('Sanitation Data'!$H$11,0,10*ROW('Sanitation Data'!H167)),NA())))</f>
        <v>#N/A</v>
      </c>
      <c r="AX173" s="120" t="e">
        <f ca="1">+IF(AND(ISNUMBER(OFFSET('Sanitation Data'!$H$12,0,10*ROW('Sanitation Data'!H167))),DM173="Yes"),OFFSET('Sanitation Data'!$H$12,0,10*ROW('Sanitation Data'!H167)),IF(AND(ISNUMBER(OFFSET('Sanitation Data'!$H$12,0,10*ROW('Sanitation Data'!H167))),DM173="No",ISNUMBER(OFFSET('Sanitation Data'!$H$12,0,10*ROW('Sanitation Data'!H167)))),CONCATENATE("[",ROUND(OFFSET('Sanitation Data'!$H$12,0,10*ROW('Sanitation Data'!H167)),0),"]"),IF(AND(ISNUMBER(OFFSET('Sanitation Data'!$H$12,0,10*ROW('Sanitation Data'!H167))),DM173="",ISNUMBER(OFFSET('Sanitation Data'!$H$12,0,10*ROW('Sanitation Data'!H167)))),OFFSET('Sanitation Data'!$H$12,0,10*ROW('Sanitation Data'!H167)),NA())))</f>
        <v>#N/A</v>
      </c>
      <c r="AY173" s="120" t="e">
        <f ca="1">+IF(AND(ISNUMBER(OFFSET('Sanitation Data'!$H$13,0,10*ROW('Sanitation Data'!H167))),DN173="Yes"),OFFSET('Sanitation Data'!$H$13,0,10*ROW('Sanitation Data'!H167)),IF(AND(ISNUMBER(OFFSET('Sanitation Data'!$H$13,0,10*ROW('Sanitation Data'!H167))),DN173="No",ISNUMBER(OFFSET('Sanitation Data'!$H$13,0,10*ROW('Sanitation Data'!H167)))),CONCATENATE("[",ROUND(OFFSET('Sanitation Data'!$H$13,0,10*ROW('Sanitation Data'!H167)),0),"]"),IF(AND(ISNUMBER(OFFSET('Sanitation Data'!$H$13,0,10*ROW('Sanitation Data'!H167))),DN173="",ISNUMBER(OFFSET('Sanitation Data'!$H$13,0,10*ROW('Sanitation Data'!H167)))),OFFSET('Sanitation Data'!$H$13,0,10*ROW('Sanitation Data'!H167)),NA())))</f>
        <v>#N/A</v>
      </c>
      <c r="AZ173" s="121" t="e">
        <f ca="1">+IF(AND(ISNUMBER(OFFSET('Hygiene Data'!$C$6,0,10*ROW('Hygiene Data'!C167))),DO173="Yes"),OFFSET('Hygiene Data'!$C$6,0,10*ROW('Hygiene Data'!C167)),IF(AND(ISNUMBER(OFFSET('Hygiene Data'!$C$6,0,10*ROW('Hygiene Data'!C167))),DO173="No",ISNUMBER(OFFSET('Hygiene Data'!$C$6,0,10*ROW('Hygiene Data'!C167)))),CONCATENATE("[",ROUND(OFFSET('Hygiene Data'!$C$6,0,10*ROW('Hygiene Data'!C167)),0),"]"),IF(AND(ISNUMBER(OFFSET('Hygiene Data'!$C$6,0,10*ROW('Hygiene Data'!C167))),DO173="",ISNUMBER(OFFSET('Hygiene Data'!$C$6,0,10*ROW('Hygiene Data'!C167)))),OFFSET('Hygiene Data'!$C$6,0,10*ROW('Hygiene Data'!C167)),NA())))</f>
        <v>#N/A</v>
      </c>
      <c r="BA173" s="121" t="e">
        <f ca="1">+IF(AND(ISNUMBER(OFFSET('Hygiene Data'!$C$8,0,10*ROW('Hygiene Data'!C167))),DP173="Yes"),OFFSET('Hygiene Data'!$C$8,0,10*ROW('Hygiene Data'!C167)),IF(AND(ISNUMBER(OFFSET('Hygiene Data'!$C$8,0,10*ROW('Hygiene Data'!C167))),DP173="No",ISNUMBER(OFFSET('Hygiene Data'!$C$8,0,10*ROW('Hygiene Data'!C167)))),CONCATENATE("[",ROUND(OFFSET('Hygiene Data'!$C$8,0,10*ROW('Hygiene Data'!C167)),0),"]"),IF(AND(ISNUMBER(OFFSET('Hygiene Data'!$C$8,0,10*ROW('Hygiene Data'!C167))),DP173="",ISNUMBER(OFFSET('Hygiene Data'!$C$8,0,10*ROW('Hygiene Data'!C167)))),OFFSET('Hygiene Data'!$C$8,0,10*ROW('Hygiene Data'!C167)),NA())))</f>
        <v>#N/A</v>
      </c>
      <c r="BB173" s="121" t="e">
        <f ca="1">+IF(AND(ISNUMBER(OFFSET('Hygiene Data'!$C$10,0,10*ROW('Hygiene Data'!C167))),DQ173="Yes"),OFFSET('Hygiene Data'!$C$10,0,10*ROW('Hygiene Data'!C167)),IF(AND(ISNUMBER(OFFSET('Hygiene Data'!$C$10,0,10*ROW('Hygiene Data'!C167))),DQ173="No",ISNUMBER(OFFSET('Hygiene Data'!$C$10,0,10*ROW('Hygiene Data'!C167)))),CONCATENATE("[",ROUND(OFFSET('Hygiene Data'!$C$10,0,10*ROW('Hygiene Data'!C167)),0),"]"),IF(AND(ISNUMBER(OFFSET('Hygiene Data'!$C$10,0,10*ROW('Hygiene Data'!C167))),DQ173="",ISNUMBER(OFFSET('Hygiene Data'!$C$10,0,10*ROW('Hygiene Data'!C167)))),OFFSET('Hygiene Data'!$C$10,0,10*ROW('Hygiene Data'!C167)),NA())))</f>
        <v>#N/A</v>
      </c>
      <c r="BC173" s="121" t="e">
        <f ca="1">+IF(AND(ISNUMBER(OFFSET('Hygiene Data'!$D$6,0,10*ROW('Hygiene Data'!D167))),DR173="Yes"),OFFSET('Hygiene Data'!$D$6,0,10*ROW('Hygiene Data'!D167)),IF(AND(ISNUMBER(OFFSET('Hygiene Data'!$D$6,0,10*ROW('Hygiene Data'!D167))),DR173="No",ISNUMBER(OFFSET('Hygiene Data'!$D$6,0,10*ROW('Hygiene Data'!D167)))),CONCATENATE("[",ROUND(OFFSET('Hygiene Data'!$D$6,0,10*ROW('Hygiene Data'!D167)),0),"]"),IF(AND(ISNUMBER(OFFSET('Hygiene Data'!$D$6,0,10*ROW('Hygiene Data'!D167))),DR173="",ISNUMBER(OFFSET('Hygiene Data'!$D$6,0,10*ROW('Hygiene Data'!D167)))),OFFSET('Hygiene Data'!$D$6,0,10*ROW('Hygiene Data'!D167)),NA())))</f>
        <v>#N/A</v>
      </c>
      <c r="BD173" s="121" t="e">
        <f ca="1">+IF(AND(ISNUMBER(OFFSET('Hygiene Data'!$D$8,0,10*ROW('Hygiene Data'!D167))),DS173="Yes"),OFFSET('Hygiene Data'!$D$8,0,10*ROW('Hygiene Data'!D167)),IF(AND(ISNUMBER(OFFSET('Hygiene Data'!$D$8,0,10*ROW('Hygiene Data'!D167))),DS173="No",ISNUMBER(OFFSET('Hygiene Data'!$D$8,0,10*ROW('Hygiene Data'!D167)))),CONCATENATE("[",ROUND(OFFSET('Hygiene Data'!$D$8,0,10*ROW('Hygiene Data'!D167)),0),"]"),IF(AND(ISNUMBER(OFFSET('Hygiene Data'!$D$8,0,10*ROW('Hygiene Data'!D167))),DS173="",ISNUMBER(OFFSET('Hygiene Data'!$D$8,0,10*ROW('Hygiene Data'!D167)))),OFFSET('Hygiene Data'!$D$8,0,10*ROW('Hygiene Data'!D167)),NA())))</f>
        <v>#N/A</v>
      </c>
      <c r="BE173" s="121" t="e">
        <f ca="1">+IF(AND(ISNUMBER(OFFSET('Hygiene Data'!$D$10,0,10*ROW('Hygiene Data'!D167))),DT173="Yes"),OFFSET('Hygiene Data'!$D$10,0,10*ROW('Hygiene Data'!D167)),IF(AND(ISNUMBER(OFFSET('Hygiene Data'!$D$10,0,10*ROW('Hygiene Data'!D167))),DT173="No",ISNUMBER(OFFSET('Hygiene Data'!$D$10,0,10*ROW('Hygiene Data'!D167)))),CONCATENATE("[",ROUND(OFFSET('Hygiene Data'!$D$10,0,10*ROW('Hygiene Data'!D167)),0),"]"),IF(AND(ISNUMBER(OFFSET('Hygiene Data'!$D$10,0,10*ROW('Hygiene Data'!D167))),DT173="",ISNUMBER(OFFSET('Hygiene Data'!$D$10,0,10*ROW('Hygiene Data'!D167)))),OFFSET('Hygiene Data'!$D$10,0,10*ROW('Hygiene Data'!D167)),NA())))</f>
        <v>#N/A</v>
      </c>
      <c r="BF173" s="121" t="e">
        <f ca="1">+IF(AND(ISNUMBER(OFFSET('Hygiene Data'!$E$6,0,10*ROW('Hygiene Data'!E167))),DU173="Yes"),OFFSET('Hygiene Data'!$E$6,0,10*ROW('Hygiene Data'!E167)),IF(AND(ISNUMBER(OFFSET('Hygiene Data'!$E$6,0,10*ROW('Hygiene Data'!E167))),DU173="No",ISNUMBER(OFFSET('Hygiene Data'!$E$6,0,10*ROW('Hygiene Data'!E167)))),CONCATENATE("[",ROUND(OFFSET('Hygiene Data'!$E$6,0,10*ROW('Hygiene Data'!E167)),0),"]"),IF(AND(ISNUMBER(OFFSET('Hygiene Data'!$E$6,0,10*ROW('Hygiene Data'!E167))),DU173="",ISNUMBER(OFFSET('Hygiene Data'!$E$6,0,10*ROW('Hygiene Data'!E167)))),OFFSET('Hygiene Data'!$E$6,0,10*ROW('Hygiene Data'!E167)),NA())))</f>
        <v>#N/A</v>
      </c>
      <c r="BG173" s="121" t="e">
        <f ca="1">+IF(AND(ISNUMBER(OFFSET('Hygiene Data'!$E$8,0,10*ROW('Hygiene Data'!E167))),DV173="Yes"),OFFSET('Hygiene Data'!$E$8,0,10*ROW('Hygiene Data'!E167)),IF(AND(ISNUMBER(OFFSET('Hygiene Data'!$E$8,0,10*ROW('Hygiene Data'!E167))),DV173="No",ISNUMBER(OFFSET('Hygiene Data'!$E$8,0,10*ROW('Hygiene Data'!E167)))),CONCATENATE("[",ROUND(OFFSET('Hygiene Data'!$E$8,0,10*ROW('Hygiene Data'!E167)),0),"]"),IF(AND(ISNUMBER(OFFSET('Hygiene Data'!$E$8,0,10*ROW('Hygiene Data'!E167))),DV173="",ISNUMBER(OFFSET('Hygiene Data'!$E$8,0,10*ROW('Hygiene Data'!E167)))),OFFSET('Hygiene Data'!$E$8,0,10*ROW('Hygiene Data'!E167)),NA())))</f>
        <v>#N/A</v>
      </c>
      <c r="BH173" s="121" t="e">
        <f ca="1">+IF(AND(ISNUMBER(OFFSET('Hygiene Data'!$E$10,0,10*ROW('Hygiene Data'!E167))),DW173="Yes"),OFFSET('Hygiene Data'!$E$10,0,10*ROW('Hygiene Data'!E167)),IF(AND(ISNUMBER(OFFSET('Hygiene Data'!$E$10,0,10*ROW('Hygiene Data'!E167))),DW173="No",ISNUMBER(OFFSET('Hygiene Data'!$E$10,0,10*ROW('Hygiene Data'!E167)))),CONCATENATE("[",ROUND(OFFSET('Hygiene Data'!$E$10,0,10*ROW('Hygiene Data'!E167)),0),"]"),IF(AND(ISNUMBER(OFFSET('Hygiene Data'!$E$10,0,10*ROW('Hygiene Data'!E167))),DW173="",ISNUMBER(OFFSET('Hygiene Data'!$E$10,0,10*ROW('Hygiene Data'!E167)))),OFFSET('Hygiene Data'!$E$10,0,10*ROW('Hygiene Data'!E167)),NA())))</f>
        <v>#N/A</v>
      </c>
      <c r="BI173" s="121" t="e">
        <f ca="1">+IF(AND(ISNUMBER(OFFSET('Hygiene Data'!$F$6,0,10*ROW('Hygiene Data'!F167))),DX173="Yes"),OFFSET('Hygiene Data'!$F$6,0,10*ROW('Hygiene Data'!F167)),IF(AND(ISNUMBER(OFFSET('Hygiene Data'!$F$6,0,10*ROW('Hygiene Data'!F167))),DX173="No",ISNUMBER(OFFSET('Hygiene Data'!$F$6,0,10*ROW('Hygiene Data'!F167)))),CONCATENATE("[",ROUND(OFFSET('Hygiene Data'!$F$6,0,10*ROW('Hygiene Data'!F167)),0),"]"),IF(AND(ISNUMBER(OFFSET('Hygiene Data'!$F$6,0,10*ROW('Hygiene Data'!F167))),DX173="",ISNUMBER(OFFSET('Hygiene Data'!$F$6,0,10*ROW('Hygiene Data'!F167)))),OFFSET('Hygiene Data'!$F$6,0,10*ROW('Hygiene Data'!F167)),NA())))</f>
        <v>#N/A</v>
      </c>
      <c r="BJ173" s="121" t="e">
        <f ca="1">+IF(AND(ISNUMBER(OFFSET('Hygiene Data'!$F$8,0,10*ROW('Hygiene Data'!F167))),DY173="Yes"),OFFSET('Hygiene Data'!$F$8,0,10*ROW('Hygiene Data'!F167)),IF(AND(ISNUMBER(OFFSET('Hygiene Data'!$F$8,0,10*ROW('Hygiene Data'!F167))),DY173="No",ISNUMBER(OFFSET('Hygiene Data'!$F$8,0,10*ROW('Hygiene Data'!F167)))),CONCATENATE("[",ROUND(OFFSET('Hygiene Data'!$F$8,0,10*ROW('Hygiene Data'!F167)),0),"]"),IF(AND(ISNUMBER(OFFSET('Hygiene Data'!$F$8,0,10*ROW('Hygiene Data'!F167))),DY173="",ISNUMBER(OFFSET('Hygiene Data'!$F$8,0,10*ROW('Hygiene Data'!F167)))),OFFSET('Hygiene Data'!$F$8,0,10*ROW('Hygiene Data'!F167)),NA())))</f>
        <v>#N/A</v>
      </c>
      <c r="BK173" s="121" t="e">
        <f ca="1">+IF(AND(ISNUMBER(OFFSET('Hygiene Data'!$F$10,0,10*ROW('Hygiene Data'!F167))),DZ173="Yes"),OFFSET('Hygiene Data'!$F$10,0,10*ROW('Hygiene Data'!F167)),IF(AND(ISNUMBER(OFFSET('Hygiene Data'!$F$10,0,10*ROW('Hygiene Data'!F167))),DZ173="No",ISNUMBER(OFFSET('Hygiene Data'!$F$10,0,10*ROW('Hygiene Data'!F167)))),CONCATENATE("[",ROUND(OFFSET('Hygiene Data'!$F$10,0,10*ROW('Hygiene Data'!F167)),0),"]"),IF(AND(ISNUMBER(OFFSET('Hygiene Data'!$F$10,0,10*ROW('Hygiene Data'!F167))),DZ173="",ISNUMBER(OFFSET('Hygiene Data'!$F$10,0,10*ROW('Hygiene Data'!F167)))),OFFSET('Hygiene Data'!$F$10,0,10*ROW('Hygiene Data'!F167)),NA())))</f>
        <v>#N/A</v>
      </c>
      <c r="BL173" s="121" t="e">
        <f ca="1">+IF(AND(ISNUMBER(OFFSET('Hygiene Data'!$G$6,0,10*ROW('Hygiene Data'!G167))),EA173="Yes"),OFFSET('Hygiene Data'!$G$6,0,10*ROW('Hygiene Data'!G167)),IF(AND(ISNUMBER(OFFSET('Hygiene Data'!$G$6,0,10*ROW('Hygiene Data'!G167))),EA173="No",ISNUMBER(OFFSET('Hygiene Data'!$G$6,0,10*ROW('Hygiene Data'!G167)))),CONCATENATE("[",ROUND(OFFSET('Hygiene Data'!$G$6,0,10*ROW('Hygiene Data'!G167)),0),"]"),IF(AND(ISNUMBER(OFFSET('Hygiene Data'!$G$6,0,10*ROW('Hygiene Data'!G167))),EA173="",ISNUMBER(OFFSET('Hygiene Data'!$G$6,0,10*ROW('Hygiene Data'!G167)))),OFFSET('Hygiene Data'!$G$6,0,10*ROW('Hygiene Data'!G167)),NA())))</f>
        <v>#N/A</v>
      </c>
      <c r="BM173" s="121" t="e">
        <f ca="1">+IF(AND(ISNUMBER(OFFSET('Hygiene Data'!$G$8,0,10*ROW('Hygiene Data'!G167))),EB173="Yes"),OFFSET('Hygiene Data'!$G$8,0,10*ROW('Hygiene Data'!G167)),IF(AND(ISNUMBER(OFFSET('Hygiene Data'!$G$8,0,10*ROW('Hygiene Data'!G167))),EB173="No",ISNUMBER(OFFSET('Hygiene Data'!$G$8,0,10*ROW('Hygiene Data'!G167)))),CONCATENATE("[",ROUND(OFFSET('Hygiene Data'!$G$8,0,10*ROW('Hygiene Data'!G167)),0),"]"),IF(AND(ISNUMBER(OFFSET('Hygiene Data'!$G$8,0,10*ROW('Hygiene Data'!G167))),EB173="",ISNUMBER(OFFSET('Hygiene Data'!$G$8,0,10*ROW('Hygiene Data'!G167)))),OFFSET('Hygiene Data'!$G$8,0,10*ROW('Hygiene Data'!G167)),NA())))</f>
        <v>#N/A</v>
      </c>
      <c r="BN173" s="121" t="e">
        <f ca="1">+IF(AND(ISNUMBER(OFFSET('Hygiene Data'!$G$10,0,10*ROW('Hygiene Data'!G167))),EC173="Yes"),OFFSET('Hygiene Data'!$G$10,0,10*ROW('Hygiene Data'!G167)),IF(AND(ISNUMBER(OFFSET('Hygiene Data'!$G$10,0,10*ROW('Hygiene Data'!G167))),EC173="No",ISNUMBER(OFFSET('Hygiene Data'!$G$10,0,10*ROW('Hygiene Data'!G167)))),CONCATENATE("[",ROUND(OFFSET('Hygiene Data'!$G$10,0,10*ROW('Hygiene Data'!G167)),0),"]"),IF(AND(ISNUMBER(OFFSET('Hygiene Data'!$G$10,0,10*ROW('Hygiene Data'!G167))),EC173="",ISNUMBER(OFFSET('Hygiene Data'!$G$10,0,10*ROW('Hygiene Data'!G167)))),OFFSET('Hygiene Data'!$G$10,0,10*ROW('Hygiene Data'!G167)),NA())))</f>
        <v>#N/A</v>
      </c>
      <c r="BO173" s="121" t="e">
        <f ca="1">+IF(AND(ISNUMBER(OFFSET('Hygiene Data'!$H$6,0,10*ROW('Hygiene Data'!H167))),ED173="Yes"),OFFSET('Hygiene Data'!$H$6,0,10*ROW('Hygiene Data'!H167)),IF(AND(ISNUMBER(OFFSET('Hygiene Data'!$H$6,0,10*ROW('Hygiene Data'!H167))),ED173="No",ISNUMBER(OFFSET('Hygiene Data'!$H$6,0,10*ROW('Hygiene Data'!H167)))),CONCATENATE("[",ROUND(OFFSET('Hygiene Data'!$H$6,0,10*ROW('Hygiene Data'!H167)),0),"]"),IF(AND(ISNUMBER(OFFSET('Hygiene Data'!$H$6,0,10*ROW('Hygiene Data'!H167))),ED173="",ISNUMBER(OFFSET('Hygiene Data'!$H$6,0,10*ROW('Hygiene Data'!H167)))),OFFSET('Hygiene Data'!$H$6,0,10*ROW('Hygiene Data'!H167)),NA())))</f>
        <v>#N/A</v>
      </c>
      <c r="BP173" s="121" t="e">
        <f ca="1">+IF(AND(ISNUMBER(OFFSET('Hygiene Data'!$H$8,0,10*ROW('Hygiene Data'!H167))),EE173="Yes"),OFFSET('Hygiene Data'!$H$8,0,10*ROW('Hygiene Data'!H167)),IF(AND(ISNUMBER(OFFSET('Hygiene Data'!$H$8,0,10*ROW('Hygiene Data'!H167))),EE173="No",ISNUMBER(OFFSET('Hygiene Data'!$H$8,0,10*ROW('Hygiene Data'!H167)))),CONCATENATE("[",ROUND(OFFSET('Hygiene Data'!$H$8,0,10*ROW('Hygiene Data'!H167)),0),"]"),IF(AND(ISNUMBER(OFFSET('Hygiene Data'!$H$8,0,10*ROW('Hygiene Data'!H167))),EE173="",ISNUMBER(OFFSET('Hygiene Data'!$H$8,0,10*ROW('Hygiene Data'!H167)))),OFFSET('Hygiene Data'!$H$8,0,10*ROW('Hygiene Data'!H167)),NA())))</f>
        <v>#N/A</v>
      </c>
      <c r="BQ173" s="121" t="e">
        <f ca="1">+IF(AND(ISNUMBER(OFFSET('Hygiene Data'!$H$10,0,10*ROW('Hygiene Data'!H167))),EF173="Yes"),OFFSET('Hygiene Data'!$H$10,0,10*ROW('Hygiene Data'!H167)),IF(AND(ISNUMBER(OFFSET('Hygiene Data'!$H$10,0,10*ROW('Hygiene Data'!H167))),EF173="No",ISNUMBER(OFFSET('Hygiene Data'!$H$10,0,10*ROW('Hygiene Data'!H167)))),CONCATENATE("[",ROUND(OFFSET('Hygiene Data'!$H$10,0,10*ROW('Hygiene Data'!H167)),0),"]"),IF(AND(ISNUMBER(OFFSET('Hygiene Data'!$H$10,0,10*ROW('Hygiene Data'!H167))),EF173="",ISNUMBER(OFFSET('Hygiene Data'!$H$10,0,10*ROW('Hygiene Data'!H167)))),OFFSET('Hygiene Data'!$H$10,0,10*ROW('Hygiene Data'!H167)),NA())))</f>
        <v>#N/A</v>
      </c>
      <c r="BS173" s="28" t="str">
        <f ca="1">+IF(OFFSET('Water Data'!$C$28,0,10*ROW('Water Data'!C167))="","",OFFSET('Water Data'!$C$28,0,10*ROW('Water Data'!C167)))</f>
        <v/>
      </c>
      <c r="BT173" s="28" t="str">
        <f ca="1">+IF(OFFSET('Water Data'!$C$29,0,10*ROW('Water Data'!C167))="","",OFFSET('Water Data'!$C$29,0,10*ROW('Water Data'!C167)))</f>
        <v/>
      </c>
      <c r="BU173" s="28" t="str">
        <f ca="1">+IF(OFFSET('Water Data'!$C$30,0,10*ROW('Water Data'!C167))="","",OFFSET('Water Data'!$C$30,0,10*ROW('Water Data'!C167)))</f>
        <v/>
      </c>
      <c r="BV173" s="28" t="str">
        <f ca="1">+IF(OFFSET('Water Data'!$D$28,0,10*ROW('Water Data'!D167))="","",OFFSET('Water Data'!$D$28,0,10*ROW('Water Data'!D167)))</f>
        <v/>
      </c>
      <c r="BW173" s="28" t="str">
        <f ca="1">+IF(OFFSET('Water Data'!$D$29,0,10*ROW('Water Data'!D167))="","",OFFSET('Water Data'!$D$29,0,10*ROW('Water Data'!D167)))</f>
        <v/>
      </c>
      <c r="BX173" s="28" t="str">
        <f ca="1">+IF(OFFSET('Water Data'!$D$30,0,10*ROW('Water Data'!D167))="","",OFFSET('Water Data'!$D$30,0,10*ROW('Water Data'!D167)))</f>
        <v/>
      </c>
      <c r="BY173" s="28" t="str">
        <f ca="1">+IF(OFFSET('Water Data'!$E$28,0,10*ROW('Water Data'!E167))="","",OFFSET('Water Data'!$E$28,0,10*ROW('Water Data'!E167)))</f>
        <v/>
      </c>
      <c r="BZ173" s="28" t="str">
        <f ca="1">+IF(OFFSET('Water Data'!$E$29,0,10*ROW('Water Data'!E167))="","",OFFSET('Water Data'!$E$29,0,10*ROW('Water Data'!E167)))</f>
        <v/>
      </c>
      <c r="CA173" s="28" t="str">
        <f ca="1">+IF(OFFSET('Water Data'!$E$30,0,10*ROW('Water Data'!E167))="","",OFFSET('Water Data'!$E$30,0,10*ROW('Water Data'!E167)))</f>
        <v/>
      </c>
      <c r="CB173" s="28" t="str">
        <f ca="1">+IF(OFFSET('Water Data'!$F$28,0,10*ROW('Water Data'!F167))="","",OFFSET('Water Data'!$F$28,0,10*ROW('Water Data'!F167)))</f>
        <v/>
      </c>
      <c r="CC173" s="28" t="str">
        <f ca="1">+IF(OFFSET('Water Data'!$F$29,0,10*ROW('Water Data'!F167))="","",OFFSET('Water Data'!$F$29,0,10*ROW('Water Data'!F167)))</f>
        <v/>
      </c>
      <c r="CD173" s="28" t="str">
        <f ca="1">+IF(OFFSET('Water Data'!$F$30,0,10*ROW('Water Data'!F167))="","",OFFSET('Water Data'!$F$30,0,10*ROW('Water Data'!F167)))</f>
        <v/>
      </c>
      <c r="CE173" s="28" t="str">
        <f ca="1">+IF(OFFSET('Water Data'!$G$28,0,10*ROW('Water Data'!G167))="","",OFFSET('Water Data'!$G$28,0,10*ROW('Water Data'!G167)))</f>
        <v/>
      </c>
      <c r="CF173" s="28" t="str">
        <f ca="1">+IF(OFFSET('Water Data'!$G$29,0,10*ROW('Water Data'!G167))="","",OFFSET('Water Data'!$G$29,0,10*ROW('Water Data'!G167)))</f>
        <v/>
      </c>
      <c r="CG173" s="28" t="str">
        <f ca="1">+IF(OFFSET('Water Data'!$G$30,0,10*ROW('Water Data'!G167))="","",OFFSET('Water Data'!$G$30,0,10*ROW('Water Data'!G167)))</f>
        <v/>
      </c>
      <c r="CH173" s="28" t="str">
        <f ca="1">+IF(OFFSET('Water Data'!$H$28,0,10*ROW('Water Data'!H167))="","",OFFSET('Water Data'!$H$28,0,10*ROW('Water Data'!H167)))</f>
        <v/>
      </c>
      <c r="CI173" s="28" t="str">
        <f ca="1">+IF(OFFSET('Water Data'!$H$29,0,10*ROW('Water Data'!H167))="","",OFFSET('Water Data'!$H$29,0,10*ROW('Water Data'!H167)))</f>
        <v/>
      </c>
      <c r="CJ173" s="28" t="str">
        <f ca="1">+IF(OFFSET('Water Data'!$H$30,0,10*ROW('Water Data'!H167))="","",OFFSET('Water Data'!$H$30,0,10*ROW('Water Data'!H167)))</f>
        <v/>
      </c>
      <c r="CK173" s="28" t="str">
        <f ca="1">+IF(OFFSET('Sanitation Data'!$C$29,0,10*ROW('Sanitation Data'!C167))="","",OFFSET('Sanitation Data'!$C$29,0,10*ROW('Sanitation Data'!C167)))</f>
        <v/>
      </c>
      <c r="CL173" s="28" t="str">
        <f ca="1">+IF(OFFSET('Sanitation Data'!$C$30,0,10*ROW('Sanitation Data'!C167))="","",OFFSET('Sanitation Data'!$C$30,0,10*ROW('Sanitation Data'!C167)))</f>
        <v/>
      </c>
      <c r="CM173" s="28" t="str">
        <f ca="1">+IF(OFFSET('Sanitation Data'!$C$31,0,10*ROW('Sanitation Data'!C167))="","",OFFSET('Sanitation Data'!$C$31,0,10*ROW('Sanitation Data'!C167)))</f>
        <v/>
      </c>
      <c r="CN173" s="28" t="str">
        <f ca="1">+IF(OFFSET('Sanitation Data'!$C$32,0,10*ROW('Sanitation Data'!C167))="","",OFFSET('Sanitation Data'!$C$32,0,10*ROW('Sanitation Data'!C167)))</f>
        <v/>
      </c>
      <c r="CO173" s="28" t="str">
        <f ca="1">+IF(OFFSET('Sanitation Data'!$C$33,0,10*ROW('Sanitation Data'!C167))="","",OFFSET('Sanitation Data'!$C$33,0,10*ROW('Sanitation Data'!C167)))</f>
        <v/>
      </c>
      <c r="CP173" s="28" t="str">
        <f ca="1">+IF(OFFSET('Sanitation Data'!$D$29,0,10*ROW('Sanitation Data'!D167))="","",OFFSET('Sanitation Data'!$D$29,0,10*ROW('Sanitation Data'!D167)))</f>
        <v/>
      </c>
      <c r="CQ173" s="28" t="str">
        <f ca="1">+IF(OFFSET('Sanitation Data'!$D$30,0,10*ROW('Sanitation Data'!D167))="","",OFFSET('Sanitation Data'!$D$30,0,10*ROW('Sanitation Data'!D167)))</f>
        <v/>
      </c>
      <c r="CR173" s="28" t="str">
        <f ca="1">+IF(OFFSET('Sanitation Data'!$D$31,0,10*ROW('Sanitation Data'!D167))="","",OFFSET('Sanitation Data'!$D$31,0,10*ROW('Sanitation Data'!D167)))</f>
        <v/>
      </c>
      <c r="CS173" s="28" t="str">
        <f ca="1">+IF(OFFSET('Sanitation Data'!$D$32,0,10*ROW('Sanitation Data'!D167))="","",OFFSET('Sanitation Data'!$D$32,0,10*ROW('Sanitation Data'!D167)))</f>
        <v/>
      </c>
      <c r="CT173" s="28" t="str">
        <f ca="1">+IF(OFFSET('Sanitation Data'!$D$33,0,10*ROW('Sanitation Data'!D167))="","",OFFSET('Sanitation Data'!$D$33,0,10*ROW('Sanitation Data'!D167)))</f>
        <v/>
      </c>
      <c r="CU173" s="28" t="str">
        <f ca="1">+IF(OFFSET('Sanitation Data'!$E$29,0,10*ROW('Sanitation Data'!E167))="","",OFFSET('Sanitation Data'!$E$29,0,10*ROW('Sanitation Data'!E167)))</f>
        <v/>
      </c>
      <c r="CV173" s="28" t="str">
        <f ca="1">+IF(OFFSET('Sanitation Data'!$E$30,0,10*ROW('Sanitation Data'!E167))="","",OFFSET('Sanitation Data'!$E$30,0,10*ROW('Sanitation Data'!E167)))</f>
        <v/>
      </c>
      <c r="CW173" s="28" t="str">
        <f ca="1">+IF(OFFSET('Sanitation Data'!$E$31,0,10*ROW('Sanitation Data'!E167))="","",OFFSET('Sanitation Data'!$E$31,0,10*ROW('Sanitation Data'!E167)))</f>
        <v/>
      </c>
      <c r="CX173" s="28" t="str">
        <f ca="1">+IF(OFFSET('Sanitation Data'!$E$32,0,10*ROW('Sanitation Data'!E167))="","",OFFSET('Sanitation Data'!$E$32,0,10*ROW('Sanitation Data'!E167)))</f>
        <v/>
      </c>
      <c r="CY173" s="28" t="str">
        <f ca="1">+IF(OFFSET('Sanitation Data'!$E$33,0,10*ROW('Sanitation Data'!E167))="","",OFFSET('Sanitation Data'!$E$33,0,10*ROW('Sanitation Data'!E167)))</f>
        <v/>
      </c>
      <c r="CZ173" s="28" t="str">
        <f ca="1">+IF(OFFSET('Sanitation Data'!$F$29,0,10*ROW('Sanitation Data'!F167))="","",OFFSET('Sanitation Data'!$F$29,0,10*ROW('Sanitation Data'!F167)))</f>
        <v/>
      </c>
      <c r="DA173" s="28" t="str">
        <f ca="1">+IF(OFFSET('Sanitation Data'!$F$30,0,10*ROW('Sanitation Data'!F167))="","",OFFSET('Sanitation Data'!$F$30,0,10*ROW('Sanitation Data'!F167)))</f>
        <v/>
      </c>
      <c r="DB173" s="28" t="str">
        <f ca="1">+IF(OFFSET('Sanitation Data'!$F$31,0,10*ROW('Sanitation Data'!F167))="","",OFFSET('Sanitation Data'!$F$31,0,10*ROW('Sanitation Data'!F167)))</f>
        <v/>
      </c>
      <c r="DC173" s="28" t="str">
        <f ca="1">+IF(OFFSET('Sanitation Data'!$F$32,0,10*ROW('Sanitation Data'!F167))="","",OFFSET('Sanitation Data'!$F$32,0,10*ROW('Sanitation Data'!F167)))</f>
        <v/>
      </c>
      <c r="DD173" s="28" t="str">
        <f ca="1">+IF(OFFSET('Sanitation Data'!$F$33,0,10*ROW('Sanitation Data'!F167))="","",OFFSET('Sanitation Data'!$F$33,0,10*ROW('Sanitation Data'!F167)))</f>
        <v/>
      </c>
      <c r="DE173" s="28" t="str">
        <f ca="1">+IF(OFFSET('Sanitation Data'!$G$29,0,10*ROW('Sanitation Data'!G167))="","",OFFSET('Sanitation Data'!$G$29,0,10*ROW('Sanitation Data'!G167)))</f>
        <v/>
      </c>
      <c r="DF173" s="28" t="str">
        <f ca="1">+IF(OFFSET('Sanitation Data'!$G$30,0,10*ROW('Sanitation Data'!G167))="","",OFFSET('Sanitation Data'!$G$30,0,10*ROW('Sanitation Data'!G167)))</f>
        <v/>
      </c>
      <c r="DG173" s="28" t="str">
        <f ca="1">+IF(OFFSET('Sanitation Data'!$G$31,0,10*ROW('Sanitation Data'!G167))="","",OFFSET('Sanitation Data'!$G$31,0,10*ROW('Sanitation Data'!G167)))</f>
        <v/>
      </c>
      <c r="DH173" s="28" t="str">
        <f ca="1">+IF(OFFSET('Sanitation Data'!$G$32,0,10*ROW('Sanitation Data'!G167))="","",OFFSET('Sanitation Data'!$G$32,0,10*ROW('Sanitation Data'!G167)))</f>
        <v/>
      </c>
      <c r="DI173" s="28" t="str">
        <f ca="1">+IF(OFFSET('Sanitation Data'!$G$33,0,10*ROW('Sanitation Data'!G167))="","",OFFSET('Sanitation Data'!$G$33,0,10*ROW('Sanitation Data'!G167)))</f>
        <v/>
      </c>
      <c r="DJ173" s="28" t="str">
        <f ca="1">+IF(OFFSET('Sanitation Data'!$H$29,0,10*ROW('Sanitation Data'!H167))="","",OFFSET('Sanitation Data'!$H$29,0,10*ROW('Sanitation Data'!H167)))</f>
        <v/>
      </c>
      <c r="DK173" s="28" t="str">
        <f ca="1">+IF(OFFSET('Sanitation Data'!$H$30,0,10*ROW('Sanitation Data'!H167))="","",OFFSET('Sanitation Data'!$H$30,0,10*ROW('Sanitation Data'!H167)))</f>
        <v/>
      </c>
      <c r="DL173" s="28" t="str">
        <f ca="1">+IF(OFFSET('Sanitation Data'!$H$31,0,10*ROW('Sanitation Data'!H167))="","",OFFSET('Sanitation Data'!$H$31,0,10*ROW('Sanitation Data'!H167)))</f>
        <v/>
      </c>
      <c r="DM173" s="28" t="str">
        <f ca="1">+IF(OFFSET('Sanitation Data'!$H$32,0,10*ROW('Sanitation Data'!H167))="","",OFFSET('Sanitation Data'!$H$32,0,10*ROW('Sanitation Data'!H167)))</f>
        <v/>
      </c>
      <c r="DN173" s="28" t="str">
        <f ca="1">+IF(OFFSET('Sanitation Data'!$H$33,0,10*ROW('Sanitation Data'!H167))="","",OFFSET('Sanitation Data'!$H$33,0,10*ROW('Sanitation Data'!H167)))</f>
        <v/>
      </c>
      <c r="DO173" s="28" t="str">
        <f ca="1">+IF(OFFSET('Hygiene Data'!$C$12,0,10*ROW('Hygiene Data'!C167))="","",OFFSET('Hygiene Data'!$C$12,0,10*ROW('Hygiene Data'!C167)))</f>
        <v/>
      </c>
      <c r="DP173" s="28" t="str">
        <f ca="1">+IF(OFFSET('Hygiene Data'!$C$13,0,10*ROW('Hygiene Data'!C167))="","",OFFSET('Hygiene Data'!$C$13,0,10*ROW('Hygiene Data'!C167)))</f>
        <v/>
      </c>
      <c r="DQ173" s="28" t="str">
        <f ca="1">+IF(OFFSET('Hygiene Data'!$C$14,0,10*ROW('Hygiene Data'!C167))="","",OFFSET('Hygiene Data'!$C$14,0,10*ROW('Hygiene Data'!C167)))</f>
        <v/>
      </c>
      <c r="DR173" s="28" t="str">
        <f ca="1">+IF(OFFSET('Hygiene Data'!$D$12,0,10*ROW('Hygiene Data'!D167))="","",OFFSET('Hygiene Data'!$D$12,0,10*ROW('Hygiene Data'!D167)))</f>
        <v/>
      </c>
      <c r="DS173" s="28" t="str">
        <f ca="1">+IF(OFFSET('Hygiene Data'!$D$13,0,10*ROW('Hygiene Data'!D167))="","",OFFSET('Hygiene Data'!$D$13,0,10*ROW('Hygiene Data'!D167)))</f>
        <v/>
      </c>
      <c r="DT173" s="28" t="str">
        <f ca="1">+IF(OFFSET('Hygiene Data'!$D$14,0,10*ROW('Hygiene Data'!D167))="","",OFFSET('Hygiene Data'!$D$14,0,10*ROW('Hygiene Data'!D167)))</f>
        <v/>
      </c>
      <c r="DU173" s="28" t="str">
        <f ca="1">+IF(OFFSET('Hygiene Data'!$E$12,0,10*ROW('Hygiene Data'!E167))="","",OFFSET('Hygiene Data'!$E$12,0,10*ROW('Hygiene Data'!E167)))</f>
        <v/>
      </c>
      <c r="DV173" s="28" t="str">
        <f ca="1">+IF(OFFSET('Hygiene Data'!$E$13,0,10*ROW('Hygiene Data'!E167))="","",OFFSET('Hygiene Data'!$E$13,0,10*ROW('Hygiene Data'!E167)))</f>
        <v/>
      </c>
      <c r="DW173" s="28" t="str">
        <f ca="1">+IF(OFFSET('Hygiene Data'!$E$14,0,10*ROW('Hygiene Data'!E167))="","",OFFSET('Hygiene Data'!$E$14,0,10*ROW('Hygiene Data'!E167)))</f>
        <v/>
      </c>
      <c r="DX173" s="28" t="str">
        <f ca="1">+IF(OFFSET('Hygiene Data'!$F$12,0,10*ROW('Hygiene Data'!F167))="","",OFFSET('Hygiene Data'!$F$12,0,10*ROW('Hygiene Data'!F167)))</f>
        <v/>
      </c>
      <c r="DY173" s="28" t="str">
        <f ca="1">+IF(OFFSET('Hygiene Data'!$F$13,0,10*ROW('Hygiene Data'!F167))="","",OFFSET('Hygiene Data'!$F$13,0,10*ROW('Hygiene Data'!F167)))</f>
        <v/>
      </c>
      <c r="DZ173" s="28" t="str">
        <f ca="1">+IF(OFFSET('Hygiene Data'!$F$14,0,10*ROW('Hygiene Data'!F167))="","",OFFSET('Hygiene Data'!$F$14,0,10*ROW('Hygiene Data'!F167)))</f>
        <v/>
      </c>
      <c r="EA173" s="28" t="str">
        <f ca="1">+IF(OFFSET('Hygiene Data'!$G$12,0,10*ROW('Hygiene Data'!G167))="","",OFFSET('Hygiene Data'!$G$12,0,10*ROW('Hygiene Data'!G167)))</f>
        <v/>
      </c>
      <c r="EB173" s="28" t="str">
        <f ca="1">+IF(OFFSET('Hygiene Data'!$G$13,0,10*ROW('Hygiene Data'!G167))="","",OFFSET('Hygiene Data'!$G$13,0,10*ROW('Hygiene Data'!G167)))</f>
        <v/>
      </c>
      <c r="EC173" s="28" t="str">
        <f ca="1">+IF(OFFSET('Hygiene Data'!$G$14,0,10*ROW('Hygiene Data'!G167))="","",OFFSET('Hygiene Data'!$G$14,0,10*ROW('Hygiene Data'!G167)))</f>
        <v/>
      </c>
      <c r="ED173" s="28" t="str">
        <f ca="1">+IF(OFFSET('Hygiene Data'!$H$12,0,10*ROW('Hygiene Data'!H167))="","",OFFSET('Hygiene Data'!$H$12,0,10*ROW('Hygiene Data'!H167)))</f>
        <v/>
      </c>
      <c r="EE173" s="28" t="str">
        <f ca="1">+IF(OFFSET('Hygiene Data'!$H$13,0,10*ROW('Hygiene Data'!H167))="","",OFFSET('Hygiene Data'!$H$13,0,10*ROW('Hygiene Data'!H167)))</f>
        <v/>
      </c>
      <c r="EF173" s="28" t="str">
        <f ca="1">+IF(OFFSET('Hygiene Data'!$H$14,0,10*ROW('Hygiene Data'!H167))="","",OFFSET('Hygiene Data'!$H$14,0,10*ROW('Hygiene Data'!H167)))</f>
        <v/>
      </c>
    </row>
    <row r="174" spans="1:136" x14ac:dyDescent="0.2">
      <c r="A174" s="44" t="str">
        <f ca="1">+IF(OFFSET('Water Data'!$B$1,0,10*ROW('Water Data'!B171))="","",OFFSET('Water Data'!$B$1,0,10*ROW('Water Data'!B171)))</f>
        <v/>
      </c>
      <c r="B174" s="44" t="str">
        <f ca="1">+IF(OFFSET('Water Data'!$A$3,0,10*ROW('Water Data'!A171))="","",OFFSET('Water Data'!$A$3,0,10*ROW('Water Data'!A171)))</f>
        <v/>
      </c>
      <c r="C174" s="44" t="str">
        <f ca="1">+IF(OFFSET('Water Data'!$C$3,0,10*ROW('Water Data'!C171))="","",OFFSET('Water Data'!$C$3,0,10*ROW('Water Data'!C171)))</f>
        <v/>
      </c>
      <c r="D174" s="119" t="e">
        <f ca="1">+IF(AND(ISNUMBER(OFFSET('Water Data'!$C$5,0,10*ROW('Water Data'!C168))),BS174="Yes"),100-OFFSET('Water Data'!$C$5,0,10*ROW('Water Data'!C168)),IF(AND(ISNUMBER(OFFSET('Water Data'!$C$5,0,10*ROW('Water Data'!C168))),BS174="No",ISNUMBER(OFFSET('Water Data'!$C$5,0,10*ROW('Water Data'!C168)))),CONCATENATE("[",ROUND(100-OFFSET('Water Data'!$C$5,0,10*ROW('Water Data'!C168)),0),"]"),IF(AND(ISNUMBER(OFFSET('Water Data'!$C$5,0,10*ROW('Water Data'!C168))),BS174="",ISNUMBER(OFFSET('Water Data'!$C$5,0,10*ROW('Water Data'!C168)))),100-OFFSET('Water Data'!$C$5,0,10*ROW('Water Data'!C168)),NA())))</f>
        <v>#N/A</v>
      </c>
      <c r="E174" s="119" t="e">
        <f ca="1">+IF(AND(ISNUMBER(OFFSET('Water Data'!$C$7,0,10*ROW('Water Data'!D168))),BT174="Yes"),OFFSET('Water Data'!$C$7,0,10*ROW('Water Data'!C168)),IF(AND(ISNUMBER(OFFSET('Water Data'!$C$7,0,10*ROW('Water Data'!C168))),BT174="No",ISNUMBER(OFFSET('Water Data'!$C$7,0,10*ROW('Water Data'!C168)))),CONCATENATE("[",ROUND(OFFSET('Water Data'!$C$7,0,10*ROW('Water Data'!C168)),0),"]"),IF(AND(ISNUMBER(OFFSET('Water Data'!$C$7,0,10*ROW('Water Data'!C168))),BT174="",ISNUMBER(OFFSET('Water Data'!$C$7,0,10*ROW('Water Data'!C168)))),OFFSET('Water Data'!$C$7,0,10*ROW('Water Data'!C168)),NA())))</f>
        <v>#N/A</v>
      </c>
      <c r="F174" s="119" t="e">
        <f ca="1">+IF(AND(ISNUMBER(OFFSET('Water Data'!$C$10,0,10*ROW('Water Data'!C168))),BU174="Yes"),OFFSET('Water Data'!$C$10,0,10*ROW('Water Data'!C168)),IF(AND(ISNUMBER(OFFSET('Water Data'!$C$10,0,10*ROW('Water Data'!C168))),BU174="No",ISNUMBER(OFFSET('Water Data'!$C$10,0,10*ROW('Water Data'!C168)))),CONCATENATE("[",ROUND(OFFSET('Water Data'!$C$10,0,10*ROW('Water Data'!C168)),0),"]"),IF(AND(ISNUMBER(OFFSET('Water Data'!$C$10,0,10*ROW('Water Data'!C168))),BU174="",ISNUMBER(OFFSET('Water Data'!$C$10,0,10*ROW('Water Data'!C168)))),OFFSET('Water Data'!$C$10,0,10*ROW('Water Data'!C168)),NA())))</f>
        <v>#N/A</v>
      </c>
      <c r="G174" s="119" t="e">
        <f ca="1">+IF(AND(ISNUMBER(OFFSET('Water Data'!$D$5,0,10*ROW('Water Data'!D168))),BV174="Yes"),100-OFFSET('Water Data'!$D$5,0,10*ROW('Water Data'!D168)),IF(AND(ISNUMBER(OFFSET('Water Data'!$D$5,0,10*ROW('Water Data'!D168))),BV174="No",ISNUMBER(OFFSET('Water Data'!$D$5,0,10*ROW('Water Data'!D168)))),CONCATENATE("[",ROUND(100-OFFSET('Water Data'!$D$5,0,10*ROW('Water Data'!D168)),0),"]"),IF(AND(ISNUMBER(OFFSET('Water Data'!$D$5,0,10*ROW('Water Data'!D168))),BV174="",ISNUMBER(OFFSET('Water Data'!$D$5,0,10*ROW('Water Data'!D168)))),100-OFFSET('Water Data'!$D$5,0,10*ROW('Water Data'!D168)),NA())))</f>
        <v>#N/A</v>
      </c>
      <c r="H174" s="119" t="e">
        <f ca="1">+IF(AND(ISNUMBER(OFFSET('Water Data'!$D$7,0,10*ROW('Water Data'!D168))),BW174="Yes"),OFFSET('Water Data'!$D$7,0,10*ROW('Water Data'!D168)),IF(AND(ISNUMBER(OFFSET('Water Data'!$D$7,0,10*ROW('Water Data'!D168))),BW174="No",ISNUMBER(OFFSET('Water Data'!$D$7,0,10*ROW('Water Data'!D168)))),CONCATENATE("[",ROUND(OFFSET('Water Data'!$C$7,0,10*ROW('Water Data'!D168)),0),"]"),IF(AND(ISNUMBER(OFFSET('Water Data'!$D$7,0,10*ROW('Water Data'!D168))),BW174="",ISNUMBER(OFFSET('Water Data'!$D$7,0,10*ROW('Water Data'!D168)))),OFFSET('Water Data'!$D$7,0,10*ROW('Water Data'!D168)),NA())))</f>
        <v>#N/A</v>
      </c>
      <c r="I174" s="119" t="e">
        <f ca="1">+IF(AND(ISNUMBER(OFFSET('Water Data'!$D$10,0,10*ROW('Water Data'!D168))),BX174="Yes"),OFFSET('Water Data'!$D$10,0,10*ROW('Water Data'!D168)),IF(AND(ISNUMBER(OFFSET('Water Data'!$D$10,0,10*ROW('Water Data'!D168))),BX174="No",ISNUMBER(OFFSET('Water Data'!$D$10,0,10*ROW('Water Data'!D168)))),CONCATENATE("[",ROUND(OFFSET('Water Data'!$D$10,0,10*ROW('Water Data'!D168)),0),"]"),IF(AND(ISNUMBER(OFFSET('Water Data'!$D$10,0,10*ROW('Water Data'!D168))),BX174="",ISNUMBER(OFFSET('Water Data'!$D$10,0,10*ROW('Water Data'!D168)))),OFFSET('Water Data'!$D$10,0,10*ROW('Water Data'!D168)),NA())))</f>
        <v>#N/A</v>
      </c>
      <c r="J174" s="119" t="e">
        <f ca="1">+IF(AND(ISNUMBER(OFFSET('Water Data'!$E$5,0,10*ROW('Water Data'!E168))),BY174="Yes"),100-OFFSET('Water Data'!$E$5,0,10*ROW('Water Data'!E168)),IF(AND(ISNUMBER(OFFSET('Water Data'!$E$5,0,10*ROW('Water Data'!E168))),BY174="No",ISNUMBER(OFFSET('Water Data'!$E$5,0,10*ROW('Water Data'!E168)))),CONCATENATE("[",ROUND(100-OFFSET('Water Data'!$E$5,0,10*ROW('Water Data'!E168)),0),"]"),IF(AND(ISNUMBER(OFFSET('Water Data'!$E$5,0,10*ROW('Water Data'!E168))),BY174="",ISNUMBER(OFFSET('Water Data'!$E$5,0,10*ROW('Water Data'!E168)))),100-OFFSET('Water Data'!$E$5,0,10*ROW('Water Data'!E168)),NA())))</f>
        <v>#N/A</v>
      </c>
      <c r="K174" s="119" t="e">
        <f ca="1">+IF(AND(ISNUMBER(OFFSET('Water Data'!$E$7,0,10*ROW('Water Data'!E168))),BZ174="Yes"),OFFSET('Water Data'!$E$7,0,10*ROW('Water Data'!E168)),IF(AND(ISNUMBER(OFFSET('Water Data'!$E$7,0,10*ROW('Water Data'!E168))),BZ174="No",ISNUMBER(OFFSET('Water Data'!$E$7,0,10*ROW('Water Data'!E168)))),CONCATENATE("[",ROUND(OFFSET('Water Data'!$E$7,0,10*ROW('Water Data'!E168)),0),"]"),IF(AND(ISNUMBER(OFFSET('Water Data'!$E$7,0,10*ROW('Water Data'!E168))),BZ174="",ISNUMBER(OFFSET('Water Data'!$E$7,0,10*ROW('Water Data'!E168)))),OFFSET('Water Data'!$E$7,0,10*ROW('Water Data'!E168)),NA())))</f>
        <v>#N/A</v>
      </c>
      <c r="L174" s="119" t="e">
        <f ca="1">+IF(AND(ISNUMBER(OFFSET('Water Data'!$E$10,0,10*ROW('Water Data'!E168))),CA174="Yes"),OFFSET('Water Data'!$E$10,0,10*ROW('Water Data'!E168)),IF(AND(ISNUMBER(OFFSET('Water Data'!$E$10,0,10*ROW('Water Data'!E168))),CA174="No",ISNUMBER(OFFSET('Water Data'!$E$10,0,10*ROW('Water Data'!E168)))),CONCATENATE("[",ROUND(OFFSET('Water Data'!$E$10,0,10*ROW('Water Data'!E168)),0),"]"),IF(AND(ISNUMBER(OFFSET('Water Data'!$E$10,0,10*ROW('Water Data'!E168))),CA174="",ISNUMBER(OFFSET('Water Data'!$E$10,0,10*ROW('Water Data'!E168)))),OFFSET('Water Data'!$E$10,0,10*ROW('Water Data'!E168)),NA())))</f>
        <v>#N/A</v>
      </c>
      <c r="M174" s="119" t="e">
        <f ca="1">+IF(AND(ISNUMBER(OFFSET('Water Data'!$F$5,0,10*ROW('Water Data'!F168))),CB174="Yes"),100-OFFSET('Water Data'!$F$5,0,10*ROW('Water Data'!F168)),IF(AND(ISNUMBER(OFFSET('Water Data'!$F$5,0,10*ROW('Water Data'!F168))),CB174="No",ISNUMBER(OFFSET('Water Data'!$F$5,0,10*ROW('Water Data'!F168)))),CONCATENATE("[",ROUND(100-OFFSET('Water Data'!$F$5,0,10*ROW('Water Data'!F168)),0),"]"),IF(AND(ISNUMBER(OFFSET('Water Data'!$F$5,0,10*ROW('Water Data'!F168))),CB174="",ISNUMBER(OFFSET('Water Data'!$F$5,0,10*ROW('Water Data'!F168)))),100-OFFSET('Water Data'!$F$5,0,10*ROW('Water Data'!F168)),NA())))</f>
        <v>#N/A</v>
      </c>
      <c r="N174" s="119" t="e">
        <f ca="1">+IF(AND(ISNUMBER(OFFSET('Water Data'!$F$7,0,10*ROW('Water Data'!F168))),CC174="Yes"),OFFSET('Water Data'!$F$7,0,10*ROW('Water Data'!F168)),IF(AND(ISNUMBER(OFFSET('Water Data'!$F$7,0,10*ROW('Water Data'!F168))),CC174="No",ISNUMBER(OFFSET('Water Data'!$F$7,0,10*ROW('Water Data'!F168)))),CONCATENATE("[",ROUND(OFFSET('Water Data'!$F$7,0,10*ROW('Water Data'!F168)),0),"]"),IF(AND(ISNUMBER(OFFSET('Water Data'!$F$7,0,10*ROW('Water Data'!F168))),CC174="",ISNUMBER(OFFSET('Water Data'!$F$7,0,10*ROW('Water Data'!F168)))),OFFSET('Water Data'!$F$7,0,10*ROW('Water Data'!F168)),NA())))</f>
        <v>#N/A</v>
      </c>
      <c r="O174" s="119" t="e">
        <f ca="1">+IF(AND(ISNUMBER(OFFSET('Water Data'!$F$10,0,10*ROW('Water Data'!F168))),CD174="Yes"),OFFSET('Water Data'!$F$10,0,10*ROW('Water Data'!F168)),IF(AND(ISNUMBER(OFFSET('Water Data'!$F$10,0,10*ROW('Water Data'!F168))),CD174="No",ISNUMBER(OFFSET('Water Data'!$F$10,0,10*ROW('Water Data'!F168)))),CONCATENATE("[",ROUND(OFFSET('Water Data'!$F$10,0,10*ROW('Water Data'!F168)),0),"]"),IF(AND(ISNUMBER(OFFSET('Water Data'!$F$10,0,10*ROW('Water Data'!F168))),CD174="",ISNUMBER(OFFSET('Water Data'!$F$10,0,10*ROW('Water Data'!F168)))),OFFSET('Water Data'!$F$10,0,10*ROW('Water Data'!F168)),NA())))</f>
        <v>#N/A</v>
      </c>
      <c r="P174" s="119" t="e">
        <f ca="1">+IF(AND(ISNUMBER(OFFSET('Water Data'!$G$5,0,10*ROW('Water Data'!G168))),CE174="Yes"),100-OFFSET('Water Data'!$G$5,0,10*ROW('Water Data'!G168)),IF(AND(ISNUMBER(OFFSET('Water Data'!$G$5,0,10*ROW('Water Data'!G168))),CE174="No",ISNUMBER(OFFSET('Water Data'!$G$5,0,10*ROW('Water Data'!G168)))),CONCATENATE("[",ROUND(100-OFFSET('Water Data'!$G$5,0,10*ROW('Water Data'!G168)),0),"]"),IF(AND(ISNUMBER(OFFSET('Water Data'!$G$5,0,10*ROW('Water Data'!G168))),CE174="",ISNUMBER(OFFSET('Water Data'!$G$5,0,10*ROW('Water Data'!G168)))),100-OFFSET('Water Data'!$G$5,0,10*ROW('Water Data'!G168)),NA())))</f>
        <v>#N/A</v>
      </c>
      <c r="Q174" s="119" t="e">
        <f ca="1">+IF(AND(ISNUMBER(OFFSET('Water Data'!$G$7,0,10*ROW('Water Data'!G168))),CF174="Yes"),OFFSET('Water Data'!$G$7,0,10*ROW('Water Data'!G168)),IF(AND(ISNUMBER(OFFSET('Water Data'!$G$7,0,10*ROW('Water Data'!G168))),CF174="No",ISNUMBER(OFFSET('Water Data'!$G$7,0,10*ROW('Water Data'!G168)))),CONCATENATE("[",ROUND(OFFSET('Water Data'!$G$7,0,10*ROW('Water Data'!G168)),0),"]"),IF(AND(ISNUMBER(OFFSET('Water Data'!$G$7,0,10*ROW('Water Data'!G168))),CF174="",ISNUMBER(OFFSET('Water Data'!$G$7,0,10*ROW('Water Data'!G168)))),OFFSET('Water Data'!$G$7,0,10*ROW('Water Data'!G168)),NA())))</f>
        <v>#N/A</v>
      </c>
      <c r="R174" s="119" t="e">
        <f ca="1">+IF(AND(ISNUMBER(OFFSET('Water Data'!$G$10,0,10*ROW('Water Data'!G168))),CG174="Yes"),OFFSET('Water Data'!$G$10,0,10*ROW('Water Data'!G168)),IF(AND(ISNUMBER(OFFSET('Water Data'!$G$10,0,10*ROW('Water Data'!G168))),CG174="No",ISNUMBER(OFFSET('Water Data'!$G$10,0,10*ROW('Water Data'!G168)))),CONCATENATE("[",ROUND(OFFSET('Water Data'!$G$10,0,10*ROW('Water Data'!G168)),0),"]"),IF(AND(ISNUMBER(OFFSET('Water Data'!$G$10,0,10*ROW('Water Data'!G168))),CG174="",ISNUMBER(OFFSET('Water Data'!$G$10,0,10*ROW('Water Data'!G168)))),OFFSET('Water Data'!$G$10,0,10*ROW('Water Data'!G168)),NA())))</f>
        <v>#N/A</v>
      </c>
      <c r="S174" s="119" t="e">
        <f ca="1">+IF(AND(ISNUMBER(OFFSET('Water Data'!$H$5,0,10*ROW('Water Data'!H168))),CH174="Yes"),100-OFFSET('Water Data'!$H$5,0,10*ROW('Water Data'!H168)),IF(AND(ISNUMBER(OFFSET('Water Data'!$H$5,0,10*ROW('Water Data'!H168))),CH174="No",ISNUMBER(OFFSET('Water Data'!$H$5,0,10*ROW('Water Data'!H168)))),CONCATENATE("[",ROUND(100-OFFSET('Water Data'!$H$5,0,10*ROW('Water Data'!H168)),0),"]"),IF(AND(ISNUMBER(OFFSET('Water Data'!$H$5,0,10*ROW('Water Data'!H168))),CH174="",ISNUMBER(OFFSET('Water Data'!$H$5,0,10*ROW('Water Data'!H168)))),100-OFFSET('Water Data'!$H$5,0,10*ROW('Water Data'!H168)),NA())))</f>
        <v>#N/A</v>
      </c>
      <c r="T174" s="119" t="e">
        <f ca="1">+IF(AND(ISNUMBER(OFFSET('Water Data'!$H$7,0,10*ROW('Water Data'!H168))),CI174="Yes"),OFFSET('Water Data'!$H$7,0,10*ROW('Water Data'!H168)),IF(AND(ISNUMBER(OFFSET('Water Data'!$H$7,0,10*ROW('Water Data'!H168))),CI174="No",ISNUMBER(OFFSET('Water Data'!$H$7,0,10*ROW('Water Data'!H168)))),CONCATENATE("[",ROUND(OFFSET('Water Data'!$H$7,0,10*ROW('Water Data'!H168)),0),"]"),IF(AND(ISNUMBER(OFFSET('Water Data'!$H$7,0,10*ROW('Water Data'!H168))),CI174="",ISNUMBER(OFFSET('Water Data'!$H$7,0,10*ROW('Water Data'!H168)))),OFFSET('Water Data'!$H$7,0,10*ROW('Water Data'!H168)),NA())))</f>
        <v>#N/A</v>
      </c>
      <c r="U174" s="119" t="e">
        <f ca="1">+IF(AND(ISNUMBER(OFFSET('Water Data'!$H$10,0,10*ROW('Water Data'!H168))),CJ174="Yes"),OFFSET('Water Data'!$H$10,0,10*ROW('Water Data'!H168)),IF(AND(ISNUMBER(OFFSET('Water Data'!$H$10,0,10*ROW('Water Data'!H168))),CJ174="No",ISNUMBER(OFFSET('Water Data'!$H$10,0,10*ROW('Water Data'!H168)))),CONCATENATE("[",ROUND(OFFSET('Water Data'!$H$10,0,10*ROW('Water Data'!H168)),0),"]"),IF(AND(ISNUMBER(OFFSET('Water Data'!$H$10,0,10*ROW('Water Data'!H168))),CJ174="",ISNUMBER(OFFSET('Water Data'!$H$10,0,10*ROW('Water Data'!H168)))),OFFSET('Water Data'!$H$10,0,10*ROW('Water Data'!H168)),NA())))</f>
        <v>#N/A</v>
      </c>
      <c r="V174" s="120" t="e">
        <f ca="1">+IF(AND(ISNUMBER(OFFSET('Sanitation Data'!$C$5,0,10*ROW('Sanitation Data'!C168))),CK174="Yes"),100-OFFSET('Sanitation Data'!$C$5,0,10*ROW('Sanitation Data'!C168)),IF(AND(ISNUMBER(OFFSET('Sanitation Data'!$C$5,0,10*ROW('Sanitation Data'!C168))),CK174="No",ISNUMBER(OFFSET('Sanitation Data'!$C$5,0,10*ROW('Sanitation Data'!C168)))),CONCATENATE("[",ROUND(100-OFFSET('Sanitation Data'!$C$5,0,10*ROW('Sanitation Data'!C168)),0),"]"),IF(AND(ISNUMBER(OFFSET('Sanitation Data'!$C$5,0,10*ROW('Sanitation Data'!C168))),CK174="",ISNUMBER(OFFSET('Sanitation Data'!$C$5,0,10*ROW('Sanitation Data'!C168)))),100-OFFSET('Sanitation Data'!$C$5,0,10*ROW('Sanitation Data'!C168)),NA())))</f>
        <v>#N/A</v>
      </c>
      <c r="W174" s="120" t="e">
        <f ca="1">+IF(AND(ISNUMBER(OFFSET('Sanitation Data'!$C$7,0,10*ROW('Sanitation Data'!C168))),CL174="Yes"),OFFSET('Sanitation Data'!$C$7,0,10*ROW('Sanitation Data'!C168)),IF(AND(ISNUMBER(OFFSET('Sanitation Data'!$C$7,0,10*ROW('Sanitation Data'!C168))),CL174="No",ISNUMBER(OFFSET('Sanitation Data'!$C$7,0,10*ROW('Sanitation Data'!C168)))),CONCATENATE("[",ROUND(OFFSET('Sanitation Data'!$C$7,0,10*ROW('Sanitation Data'!C168)),0),"]"),IF(AND(ISNUMBER(OFFSET('Sanitation Data'!$C$7,0,10*ROW('Sanitation Data'!C168))),CL174="",ISNUMBER(OFFSET('Sanitation Data'!$C$7,0,10*ROW('Sanitation Data'!C168)))),OFFSET('Sanitation Data'!$C$7,0,10*ROW('Sanitation Data'!C168)),NA())))</f>
        <v>#N/A</v>
      </c>
      <c r="X174" s="120" t="e">
        <f ca="1">+IF(AND(ISNUMBER(OFFSET('Sanitation Data'!$C$11,0,10*ROW('Sanitation Data'!C168))),CM174="Yes"),OFFSET('Sanitation Data'!$C$11,0,10*ROW('Sanitation Data'!C168)),IF(AND(ISNUMBER(OFFSET('Sanitation Data'!$C$11,0,10*ROW('Sanitation Data'!C168))),CM174="No",ISNUMBER(OFFSET('Sanitation Data'!$C$11,0,10*ROW('Sanitation Data'!C168)))),CONCATENATE("[",ROUND(OFFSET('Sanitation Data'!$C$11,0,10*ROW('Sanitation Data'!C168)),0),"]"),IF(AND(ISNUMBER(OFFSET('Sanitation Data'!$C$11,0,10*ROW('Sanitation Data'!C168))),CM174="",ISNUMBER(OFFSET('Sanitation Data'!$C$11,0,10*ROW('Sanitation Data'!C168)))),OFFSET('Sanitation Data'!$C$11,0,10*ROW('Sanitation Data'!C168)),NA())))</f>
        <v>#N/A</v>
      </c>
      <c r="Y174" s="120" t="e">
        <f ca="1">+IF(AND(ISNUMBER(OFFSET('Sanitation Data'!$C$12,0,10*ROW('Sanitation Data'!C168))),CN174="Yes"),OFFSET('Sanitation Data'!$C$12,0,10*ROW('Sanitation Data'!C168)),IF(AND(ISNUMBER(OFFSET('Sanitation Data'!$C$12,0,10*ROW('Sanitation Data'!C168))),CN174="No",ISNUMBER(OFFSET('Sanitation Data'!$C$12,0,10*ROW('Sanitation Data'!C168)))),CONCATENATE("[",ROUND(OFFSET('Sanitation Data'!$C$12,0,10*ROW('Sanitation Data'!C168)),0),"]"),IF(AND(ISNUMBER(OFFSET('Sanitation Data'!$C$12,0,10*ROW('Sanitation Data'!C168))),CN174="",ISNUMBER(OFFSET('Sanitation Data'!$C$12,0,10*ROW('Sanitation Data'!C168)))),OFFSET('Sanitation Data'!$C$12,0,10*ROW('Sanitation Data'!C168)),NA())))</f>
        <v>#N/A</v>
      </c>
      <c r="Z174" s="120" t="e">
        <f ca="1">+IF(AND(ISNUMBER(OFFSET('Sanitation Data'!$C$13,0,10*ROW('Sanitation Data'!C168))),CO174="Yes"),OFFSET('Sanitation Data'!$C$13,0,10*ROW('Sanitation Data'!C168)),IF(AND(ISNUMBER(OFFSET('Sanitation Data'!$C$13,0,10*ROW('Sanitation Data'!C168))),CO174="No",ISNUMBER(OFFSET('Sanitation Data'!$C$13,0,10*ROW('Sanitation Data'!C168)))),CONCATENATE("[",ROUND(OFFSET('Sanitation Data'!$C$13,0,10*ROW('Sanitation Data'!C168)),0),"]"),IF(AND(ISNUMBER(OFFSET('Sanitation Data'!$C$13,0,10*ROW('Sanitation Data'!C168))),CO174="",ISNUMBER(OFFSET('Sanitation Data'!$C$13,0,10*ROW('Sanitation Data'!C168)))),OFFSET('Sanitation Data'!$C$13,0,10*ROW('Sanitation Data'!C168)),NA())))</f>
        <v>#N/A</v>
      </c>
      <c r="AA174" s="120" t="e">
        <f ca="1">+IF(AND(ISNUMBER(OFFSET('Sanitation Data'!$D$5,0,10*ROW('Sanitation Data'!D168))),CP174="Yes"),100-OFFSET('Sanitation Data'!$D$5,0,10*ROW('Sanitation Data'!D168)),IF(AND(ISNUMBER(OFFSET('Sanitation Data'!$D$5,0,10*ROW('Sanitation Data'!D168))),CP174="No",ISNUMBER(OFFSET('Sanitation Data'!$D$5,0,10*ROW('Sanitation Data'!D168)))),CONCATENATE("[",ROUND(100-OFFSET('Sanitation Data'!$D$5,0,10*ROW('Sanitation Data'!D168)),0),"]"),IF(AND(ISNUMBER(OFFSET('Sanitation Data'!$D$5,0,10*ROW('Sanitation Data'!D168))),CP174="",ISNUMBER(OFFSET('Sanitation Data'!$D$5,0,10*ROW('Sanitation Data'!D168)))),100-OFFSET('Sanitation Data'!$D$5,0,10*ROW('Sanitation Data'!D168)),NA())))</f>
        <v>#N/A</v>
      </c>
      <c r="AB174" s="120" t="e">
        <f ca="1">+IF(AND(ISNUMBER(OFFSET('Sanitation Data'!$D$7,0,10*ROW('Sanitation Data'!D168))),CQ174="Yes"),OFFSET('Sanitation Data'!$D$7,0,10*ROW('Sanitation Data'!G168)),IF(AND(ISNUMBER(OFFSET('Sanitation Data'!$D$7,0,10*ROW('Sanitation Data'!D168))),CQ174="No",ISNUMBER(OFFSET('Sanitation Data'!$D$7,0,10*ROW('Sanitation Data'!D168)))),CONCATENATE("[",ROUND(OFFSET('Sanitation Data'!$D$7,0,10*ROW('Sanitation Data'!D168)),0),"]"),IF(AND(ISNUMBER(OFFSET('Sanitation Data'!$D$7,0,10*ROW('Sanitation Data'!D168))),CQ174="",ISNUMBER(OFFSET('Sanitation Data'!$D$7,0,10*ROW('Sanitation Data'!D168)))),OFFSET('Sanitation Data'!$D$7,0,10*ROW('Sanitation Data'!D168)),NA())))</f>
        <v>#N/A</v>
      </c>
      <c r="AC174" s="120" t="e">
        <f ca="1">+IF(AND(ISNUMBER(OFFSET('Sanitation Data'!$D$11,0,10*ROW('Sanitation Data'!D168))),CR174="Yes"),OFFSET('Sanitation Data'!$D$11,0,10*ROW('Sanitation Data'!D168)),IF(AND(ISNUMBER(OFFSET('Sanitation Data'!$D$11,0,10*ROW('Sanitation Data'!D168))),CR174="No",ISNUMBER(OFFSET('Sanitation Data'!$D$11,0,10*ROW('Sanitation Data'!D168)))),CONCATENATE("[",ROUND(OFFSET('Sanitation Data'!$D$11,0,10*ROW('Sanitation Data'!D168)),0),"]"),IF(AND(ISNUMBER(OFFSET('Sanitation Data'!$D$11,0,10*ROW('Sanitation Data'!D168))),CR174="",ISNUMBER(OFFSET('Sanitation Data'!$D$11,0,10*ROW('Sanitation Data'!D168)))),OFFSET('Sanitation Data'!$D$11,0,10*ROW('Sanitation Data'!D168)),NA())))</f>
        <v>#N/A</v>
      </c>
      <c r="AD174" s="120" t="e">
        <f ca="1">+IF(AND(ISNUMBER(OFFSET('Sanitation Data'!$D$12,0,10*ROW('Sanitation Data'!D168))),CS174="Yes"),OFFSET('Sanitation Data'!$D$12,0,10*ROW('Sanitation Data'!D168)),IF(AND(ISNUMBER(OFFSET('Sanitation Data'!$D$12,0,10*ROW('Sanitation Data'!D168))),CS174="No",ISNUMBER(OFFSET('Sanitation Data'!$D$12,0,10*ROW('Sanitation Data'!D168)))),CONCATENATE("[",ROUND(OFFSET('Sanitation Data'!$D$12,0,10*ROW('Sanitation Data'!D168)),0),"]"),IF(AND(ISNUMBER(OFFSET('Sanitation Data'!$D$12,0,10*ROW('Sanitation Data'!D168))),CS174="",ISNUMBER(OFFSET('Sanitation Data'!$D$12,0,10*ROW('Sanitation Data'!D168)))),OFFSET('Sanitation Data'!$D$12,0,10*ROW('Sanitation Data'!D168)),NA())))</f>
        <v>#N/A</v>
      </c>
      <c r="AE174" s="120" t="e">
        <f ca="1">+IF(AND(ISNUMBER(OFFSET('Sanitation Data'!$D$13,0,10*ROW('Sanitation Data'!D168))),CT174="Yes"),OFFSET('Sanitation Data'!$D$13,0,10*ROW('Sanitation Data'!D168)),IF(AND(ISNUMBER(OFFSET('Sanitation Data'!$D$13,0,10*ROW('Sanitation Data'!D168))),CT174="No",ISNUMBER(OFFSET('Sanitation Data'!$D$13,0,10*ROW('Sanitation Data'!D168)))),CONCATENATE("[",ROUND(OFFSET('Sanitation Data'!$D$13,0,10*ROW('Sanitation Data'!D168)),0),"]"),IF(AND(ISNUMBER(OFFSET('Sanitation Data'!$D$13,0,10*ROW('Sanitation Data'!D168))),CT174="",ISNUMBER(OFFSET('Sanitation Data'!$D$13,0,10*ROW('Sanitation Data'!D168)))),OFFSET('Sanitation Data'!$D$13,0,10*ROW('Sanitation Data'!D168)),NA())))</f>
        <v>#N/A</v>
      </c>
      <c r="AF174" s="120" t="e">
        <f ca="1">+IF(AND(ISNUMBER(OFFSET('Sanitation Data'!$E$5,0,10*ROW('Sanitation Data'!E168))),CU174="Yes"),100-OFFSET('Sanitation Data'!$E$5,0,10*ROW('Sanitation Data'!E168)),IF(AND(ISNUMBER(OFFSET('Sanitation Data'!$E$5,0,10*ROW('Sanitation Data'!E168))),CU174="No",ISNUMBER(OFFSET('Sanitation Data'!$E$5,0,10*ROW('Sanitation Data'!E168)))),CONCATENATE("[",ROUND(100-OFFSET('Sanitation Data'!$E$5,0,10*ROW('Sanitation Data'!E168)),0),"]"),IF(AND(ISNUMBER(OFFSET('Sanitation Data'!$E$5,0,10*ROW('Sanitation Data'!E168))),CU174="",ISNUMBER(OFFSET('Sanitation Data'!$E$5,0,10*ROW('Sanitation Data'!E168)))),100-OFFSET('Sanitation Data'!$E$5,0,10*ROW('Sanitation Data'!E168)),NA())))</f>
        <v>#N/A</v>
      </c>
      <c r="AG174" s="120" t="e">
        <f ca="1">+IF(AND(ISNUMBER(OFFSET('Sanitation Data'!$E$7,0,10*ROW('Sanitation Data'!E168))),CV174="Yes"),OFFSET('Sanitation Data'!$E$7,0,10*ROW('Sanitation Data'!E168)),IF(AND(ISNUMBER(OFFSET('Sanitation Data'!$E$7,0,10*ROW('Sanitation Data'!E168))),CV174="No",ISNUMBER(OFFSET('Sanitation Data'!$E$7,0,10*ROW('Sanitation Data'!E168)))),CONCATENATE("[",ROUND(OFFSET('Sanitation Data'!$E$7,0,10*ROW('Sanitation Data'!E168)),0),"]"),IF(AND(ISNUMBER(OFFSET('Sanitation Data'!$E$7,0,10*ROW('Sanitation Data'!E168))),CV174="",ISNUMBER(OFFSET('Sanitation Data'!$E$7,0,10*ROW('Sanitation Data'!E168)))),OFFSET('Sanitation Data'!$E$7,0,10*ROW('Sanitation Data'!E168)),NA())))</f>
        <v>#N/A</v>
      </c>
      <c r="AH174" s="120" t="e">
        <f ca="1">+IF(AND(ISNUMBER(OFFSET('Sanitation Data'!$E$11,0,10*ROW('Sanitation Data'!E168))),CW174="Yes"),OFFSET('Sanitation Data'!$E$11,0,10*ROW('Sanitation Data'!E168)),IF(AND(ISNUMBER(OFFSET('Sanitation Data'!$E$11,0,10*ROW('Sanitation Data'!E168))),CW174="No",ISNUMBER(OFFSET('Sanitation Data'!$E$11,0,10*ROW('Sanitation Data'!E168)))),CONCATENATE("[",ROUND(OFFSET('Sanitation Data'!$E$11,0,10*ROW('Sanitation Data'!E168)),0),"]"),IF(AND(ISNUMBER(OFFSET('Sanitation Data'!$E$11,0,10*ROW('Sanitation Data'!E168))),CW174="",ISNUMBER(OFFSET('Sanitation Data'!$E$11,0,10*ROW('Sanitation Data'!E168)))),OFFSET('Sanitation Data'!$E$11,0,10*ROW('Sanitation Data'!E168)),NA())))</f>
        <v>#N/A</v>
      </c>
      <c r="AI174" s="120" t="e">
        <f ca="1">+IF(AND(ISNUMBER(OFFSET('Sanitation Data'!$E$12,0,10*ROW('Sanitation Data'!E168))),CX174="Yes"),OFFSET('Sanitation Data'!$E$12,0,10*ROW('Sanitation Data'!E168)),IF(AND(ISNUMBER(OFFSET('Sanitation Data'!$E$12,0,10*ROW('Sanitation Data'!E168))),CX174="No",ISNUMBER(OFFSET('Sanitation Data'!$E$12,0,10*ROW('Sanitation Data'!E168)))),CONCATENATE("[",ROUND(OFFSET('Sanitation Data'!$E$12,0,10*ROW('Sanitation Data'!E168)),0),"]"),IF(AND(ISNUMBER(OFFSET('Sanitation Data'!$E$12,0,10*ROW('Sanitation Data'!E168))),CX174="",ISNUMBER(OFFSET('Sanitation Data'!$E$12,0,10*ROW('Sanitation Data'!E168)))),OFFSET('Sanitation Data'!$E$12,0,10*ROW('Sanitation Data'!E168)),NA())))</f>
        <v>#N/A</v>
      </c>
      <c r="AJ174" s="120" t="e">
        <f ca="1">+IF(AND(ISNUMBER(OFFSET('Sanitation Data'!$E$13,0,10*ROW('Sanitation Data'!E168))),CY174="Yes"),OFFSET('Sanitation Data'!$E$13,0,10*ROW('Sanitation Data'!E168)),IF(AND(ISNUMBER(OFFSET('Sanitation Data'!$E$13,0,10*ROW('Sanitation Data'!E168))),CY174="No",ISNUMBER(OFFSET('Sanitation Data'!$E$13,0,10*ROW('Sanitation Data'!E168)))),CONCATENATE("[",ROUND(OFFSET('Sanitation Data'!$E$13,0,10*ROW('Sanitation Data'!E168)),0),"]"),IF(AND(ISNUMBER(OFFSET('Sanitation Data'!$E$13,0,10*ROW('Sanitation Data'!E168))),CY174="",ISNUMBER(OFFSET('Sanitation Data'!$E$13,0,10*ROW('Sanitation Data'!E168)))),OFFSET('Sanitation Data'!$E$13,0,10*ROW('Sanitation Data'!E168)),NA())))</f>
        <v>#N/A</v>
      </c>
      <c r="AK174" s="120" t="e">
        <f ca="1">+IF(AND(ISNUMBER(OFFSET('Sanitation Data'!$F$5,0,10*ROW('Sanitation Data'!F168))),CZ174="Yes"),100-OFFSET('Sanitation Data'!$F$5,0,10*ROW('Sanitation Data'!F168)),IF(AND(ISNUMBER(OFFSET('Sanitation Data'!$F$5,0,10*ROW('Sanitation Data'!F168))),CZ174="No",ISNUMBER(OFFSET('Sanitation Data'!$F$5,0,10*ROW('Sanitation Data'!F168)))),CONCATENATE("[",ROUND(100-OFFSET('Sanitation Data'!$F$5,0,10*ROW('Sanitation Data'!F168)),0),"]"),IF(AND(ISNUMBER(OFFSET('Sanitation Data'!$F$5,0,10*ROW('Sanitation Data'!F168))),CZ174="",ISNUMBER(OFFSET('Sanitation Data'!$F$5,0,10*ROW('Sanitation Data'!F168)))),100-OFFSET('Sanitation Data'!$F$5,0,10*ROW('Sanitation Data'!F168)),NA())))</f>
        <v>#N/A</v>
      </c>
      <c r="AL174" s="120" t="e">
        <f ca="1">+IF(AND(ISNUMBER(OFFSET('Sanitation Data'!$F$7,0,10*ROW('Sanitation Data'!F168))),DA174="Yes"),OFFSET('Sanitation Data'!$F$7,0,10*ROW('Sanitation Data'!F168)),IF(AND(ISNUMBER(OFFSET('Sanitation Data'!$F$7,0,10*ROW('Sanitation Data'!F168))),DA174="No",ISNUMBER(OFFSET('Sanitation Data'!$F$7,0,10*ROW('Sanitation Data'!F168)))),CONCATENATE("[",ROUND(OFFSET('Sanitation Data'!$F$7,0,10*ROW('Sanitation Data'!F168)),0),"]"),IF(AND(ISNUMBER(OFFSET('Sanitation Data'!$F$7,0,10*ROW('Sanitation Data'!F168))),DA174="",ISNUMBER(OFFSET('Sanitation Data'!$F$7,0,10*ROW('Sanitation Data'!F168)))),OFFSET('Sanitation Data'!$F$7,0,10*ROW('Sanitation Data'!F168)),NA())))</f>
        <v>#N/A</v>
      </c>
      <c r="AM174" s="120" t="e">
        <f ca="1">+IF(AND(ISNUMBER(OFFSET('Sanitation Data'!$F$11,0,10*ROW('Sanitation Data'!F168))),DB174="Yes"),OFFSET('Sanitation Data'!$F$11,0,10*ROW('Sanitation Data'!F168)),IF(AND(ISNUMBER(OFFSET('Sanitation Data'!$F$11,0,10*ROW('Sanitation Data'!F168))),DB174="No",ISNUMBER(OFFSET('Sanitation Data'!$F$11,0,10*ROW('Sanitation Data'!F168)))),CONCATENATE("[",ROUND(OFFSET('Sanitation Data'!$F$11,0,10*ROW('Sanitation Data'!F168)),0),"]"),IF(AND(ISNUMBER(OFFSET('Sanitation Data'!$F$11,0,10*ROW('Sanitation Data'!F168))),DB174="",ISNUMBER(OFFSET('Sanitation Data'!$F$11,0,10*ROW('Sanitation Data'!F168)))),OFFSET('Sanitation Data'!$F$11,0,10*ROW('Sanitation Data'!F168)),NA())))</f>
        <v>#N/A</v>
      </c>
      <c r="AN174" s="120" t="e">
        <f ca="1">+IF(AND(ISNUMBER(OFFSET('Sanitation Data'!$F$12,0,10*ROW('Sanitation Data'!F168))),DC174="Yes"),OFFSET('Sanitation Data'!$F$12,0,10*ROW('Sanitation Data'!F168)),IF(AND(ISNUMBER(OFFSET('Sanitation Data'!$F$12,0,10*ROW('Sanitation Data'!F168))),DC174="No",ISNUMBER(OFFSET('Sanitation Data'!$F$12,0,10*ROW('Sanitation Data'!F168)))),CONCATENATE("[",ROUND(OFFSET('Sanitation Data'!$F$12,0,10*ROW('Sanitation Data'!F168)),0),"]"),IF(AND(ISNUMBER(OFFSET('Sanitation Data'!$F$12,0,10*ROW('Sanitation Data'!F168))),DC174="",ISNUMBER(OFFSET('Sanitation Data'!$F$12,0,10*ROW('Sanitation Data'!F168)))),OFFSET('Sanitation Data'!$F$12,0,10*ROW('Sanitation Data'!F168)),NA())))</f>
        <v>#N/A</v>
      </c>
      <c r="AO174" s="120" t="e">
        <f ca="1">+IF(AND(ISNUMBER(OFFSET('Sanitation Data'!$F$13,0,10*ROW('Sanitation Data'!F168))),DD174="Yes"),OFFSET('Sanitation Data'!$F$13,0,10*ROW('Sanitation Data'!F168)),IF(AND(ISNUMBER(OFFSET('Sanitation Data'!$F$13,0,10*ROW('Sanitation Data'!F168))),DD174="No",ISNUMBER(OFFSET('Sanitation Data'!$F$13,0,10*ROW('Sanitation Data'!F168)))),CONCATENATE("[",ROUND(OFFSET('Sanitation Data'!$F$13,0,10*ROW('Sanitation Data'!F168)),0),"]"),IF(AND(ISNUMBER(OFFSET('Sanitation Data'!$F$13,0,10*ROW('Sanitation Data'!F168))),DD174="",ISNUMBER(OFFSET('Sanitation Data'!$F$13,0,10*ROW('Sanitation Data'!F168)))),OFFSET('Sanitation Data'!$F$13,0,10*ROW('Sanitation Data'!F168)),NA())))</f>
        <v>#N/A</v>
      </c>
      <c r="AP174" s="120" t="e">
        <f ca="1">+IF(AND(ISNUMBER(OFFSET('Sanitation Data'!$G$5,0,10*ROW('Sanitation Data'!G168))),DE174="Yes"),100-OFFSET('Sanitation Data'!$G$5,0,10*ROW('Sanitation Data'!G168)),IF(AND(ISNUMBER(OFFSET('Sanitation Data'!$G$5,0,10*ROW('Sanitation Data'!G168))),DE174="No",ISNUMBER(OFFSET('Sanitation Data'!$G$5,0,10*ROW('Sanitation Data'!G168)))),CONCATENATE("[",ROUND(100-OFFSET('Sanitation Data'!$G$5,0,10*ROW('Sanitation Data'!G168)),0),"]"),IF(AND(ISNUMBER(OFFSET('Sanitation Data'!$G$5,0,10*ROW('Sanitation Data'!G168))),DE174="",ISNUMBER(OFFSET('Sanitation Data'!$G$5,0,10*ROW('Sanitation Data'!G168)))),100-OFFSET('Sanitation Data'!$G$5,0,10*ROW('Sanitation Data'!G168)),NA())))</f>
        <v>#N/A</v>
      </c>
      <c r="AQ174" s="120" t="e">
        <f ca="1">+IF(AND(ISNUMBER(OFFSET('Sanitation Data'!$G$7,0,10*ROW('Sanitation Data'!G168))),DF174="Yes"),OFFSET('Sanitation Data'!$G$7,0,10*ROW('Sanitation Data'!G168)),IF(AND(ISNUMBER(OFFSET('Sanitation Data'!$G$7,0,10*ROW('Sanitation Data'!G168))),DF174="No",ISNUMBER(OFFSET('Sanitation Data'!$G$7,0,10*ROW('Sanitation Data'!G168)))),CONCATENATE("[",ROUND(OFFSET('Sanitation Data'!$G$7,0,10*ROW('Sanitation Data'!G168)),0),"]"),IF(AND(ISNUMBER(OFFSET('Sanitation Data'!$G$7,0,10*ROW('Sanitation Data'!G168))),DF174="",ISNUMBER(OFFSET('Sanitation Data'!$G$7,0,10*ROW('Sanitation Data'!G168)))),OFFSET('Sanitation Data'!$G$7,0,10*ROW('Sanitation Data'!G168)),NA())))</f>
        <v>#N/A</v>
      </c>
      <c r="AR174" s="120" t="e">
        <f ca="1">+IF(AND(ISNUMBER(OFFSET('Sanitation Data'!$G$11,0,10*ROW('Sanitation Data'!G168))),DG174="Yes"),OFFSET('Sanitation Data'!$G$11,0,10*ROW('Sanitation Data'!G168)),IF(AND(ISNUMBER(OFFSET('Sanitation Data'!$G$11,0,10*ROW('Sanitation Data'!G168))),DG174="No",ISNUMBER(OFFSET('Sanitation Data'!$G$11,0,10*ROW('Sanitation Data'!G168)))),CONCATENATE("[",ROUND(OFFSET('Sanitation Data'!$G$11,0,10*ROW('Sanitation Data'!G168)),0),"]"),IF(AND(ISNUMBER(OFFSET('Sanitation Data'!$G$11,0,10*ROW('Sanitation Data'!G168))),DG174="",ISNUMBER(OFFSET('Sanitation Data'!$G$11,0,10*ROW('Sanitation Data'!G168)))),OFFSET('Sanitation Data'!$G$11,0,10*ROW('Sanitation Data'!G168)),NA())))</f>
        <v>#N/A</v>
      </c>
      <c r="AS174" s="120" t="e">
        <f ca="1">+IF(AND(ISNUMBER(OFFSET('Sanitation Data'!$G$12,0,10*ROW('Sanitation Data'!G168))),DH174="Yes"),OFFSET('Sanitation Data'!$G$12,0,10*ROW('Sanitation Data'!G168)),IF(AND(ISNUMBER(OFFSET('Sanitation Data'!$G$12,0,10*ROW('Sanitation Data'!G168))),DH174="No",ISNUMBER(OFFSET('Sanitation Data'!$G$12,0,10*ROW('Sanitation Data'!G168)))),CONCATENATE("[",ROUND(OFFSET('Sanitation Data'!$G$12,0,10*ROW('Sanitation Data'!G168)),0),"]"),IF(AND(ISNUMBER(OFFSET('Sanitation Data'!$G$12,0,10*ROW('Sanitation Data'!G168))),DH174="",ISNUMBER(OFFSET('Sanitation Data'!$G$12,0,10*ROW('Sanitation Data'!G168)))),OFFSET('Sanitation Data'!$G$12,0,10*ROW('Sanitation Data'!G168)),NA())))</f>
        <v>#N/A</v>
      </c>
      <c r="AT174" s="120" t="e">
        <f ca="1">+IF(AND(ISNUMBER(OFFSET('Sanitation Data'!$G$13,0,10*ROW('Sanitation Data'!G168))),DI174="Yes"),OFFSET('Sanitation Data'!$G$13,0,10*ROW('Sanitation Data'!G168)),IF(AND(ISNUMBER(OFFSET('Sanitation Data'!$G$13,0,10*ROW('Sanitation Data'!G168))),DI174="No",ISNUMBER(OFFSET('Sanitation Data'!$G$13,0,10*ROW('Sanitation Data'!G168)))),CONCATENATE("[",ROUND(OFFSET('Sanitation Data'!$G$13,0,10*ROW('Sanitation Data'!G168)),0),"]"),IF(AND(ISNUMBER(OFFSET('Sanitation Data'!$G$13,0,10*ROW('Sanitation Data'!G168))),DI174="",ISNUMBER(OFFSET('Sanitation Data'!$G$13,0,10*ROW('Sanitation Data'!G168)))),OFFSET('Sanitation Data'!$G$13,0,10*ROW('Sanitation Data'!G168)),NA())))</f>
        <v>#N/A</v>
      </c>
      <c r="AU174" s="120" t="e">
        <f ca="1">+IF(AND(ISNUMBER(OFFSET('Sanitation Data'!$H$5,0,10*ROW('Sanitation Data'!H168))),DJ174="Yes"),100-OFFSET('Sanitation Data'!$H$5,0,10*ROW('Sanitation Data'!H168)),IF(AND(ISNUMBER(OFFSET('Sanitation Data'!$H$5,0,10*ROW('Sanitation Data'!H168))),DJ174="No",ISNUMBER(OFFSET('Sanitation Data'!$H$5,0,10*ROW('Sanitation Data'!H168)))),CONCATENATE("[",ROUND(100-OFFSET('Sanitation Data'!$H$5,0,10*ROW('Sanitation Data'!H168)),0),"]"),IF(AND(ISNUMBER(OFFSET('Sanitation Data'!$H$5,0,10*ROW('Sanitation Data'!H168))),DJ174="",ISNUMBER(OFFSET('Sanitation Data'!$H$5,0,10*ROW('Sanitation Data'!H168)))),100-OFFSET('Sanitation Data'!$H$5,0,10*ROW('Sanitation Data'!H168)),NA())))</f>
        <v>#N/A</v>
      </c>
      <c r="AV174" s="120" t="e">
        <f ca="1">+IF(AND(ISNUMBER(OFFSET('Sanitation Data'!$H$7,0,10*ROW('Sanitation Data'!H168))),DK174="Yes"),OFFSET('Sanitation Data'!$H$7,0,10*ROW('Sanitation Data'!H168)),IF(AND(ISNUMBER(OFFSET('Sanitation Data'!$H$7,0,10*ROW('Sanitation Data'!H168))),DK174="No",ISNUMBER(OFFSET('Sanitation Data'!$H$7,0,10*ROW('Sanitation Data'!H168)))),CONCATENATE("[",ROUND(OFFSET('Sanitation Data'!$H$7,0,10*ROW('Sanitation Data'!H168)),0),"]"),IF(AND(ISNUMBER(OFFSET('Sanitation Data'!$H$7,0,10*ROW('Sanitation Data'!H168))),DK174="",ISNUMBER(OFFSET('Sanitation Data'!$H$7,0,10*ROW('Sanitation Data'!H168)))),OFFSET('Sanitation Data'!$H$7,0,10*ROW('Sanitation Data'!H168)),NA())))</f>
        <v>#N/A</v>
      </c>
      <c r="AW174" s="120" t="e">
        <f ca="1">+IF(AND(ISNUMBER(OFFSET('Sanitation Data'!$H$11,0,10*ROW('Sanitation Data'!H168))),DL174="Yes"),OFFSET('Sanitation Data'!$H$11,0,10*ROW('Sanitation Data'!H168)),IF(AND(ISNUMBER(OFFSET('Sanitation Data'!$H$11,0,10*ROW('Sanitation Data'!H168))),DL174="No",ISNUMBER(OFFSET('Sanitation Data'!$H$11,0,10*ROW('Sanitation Data'!H168)))),CONCATENATE("[",ROUND(OFFSET('Sanitation Data'!$H$11,0,10*ROW('Sanitation Data'!H168)),0),"]"),IF(AND(ISNUMBER(OFFSET('Sanitation Data'!$H$11,0,10*ROW('Sanitation Data'!H168))),DL174="",ISNUMBER(OFFSET('Sanitation Data'!$H$11,0,10*ROW('Sanitation Data'!H168)))),OFFSET('Sanitation Data'!$H$11,0,10*ROW('Sanitation Data'!H168)),NA())))</f>
        <v>#N/A</v>
      </c>
      <c r="AX174" s="120" t="e">
        <f ca="1">+IF(AND(ISNUMBER(OFFSET('Sanitation Data'!$H$12,0,10*ROW('Sanitation Data'!H168))),DM174="Yes"),OFFSET('Sanitation Data'!$H$12,0,10*ROW('Sanitation Data'!H168)),IF(AND(ISNUMBER(OFFSET('Sanitation Data'!$H$12,0,10*ROW('Sanitation Data'!H168))),DM174="No",ISNUMBER(OFFSET('Sanitation Data'!$H$12,0,10*ROW('Sanitation Data'!H168)))),CONCATENATE("[",ROUND(OFFSET('Sanitation Data'!$H$12,0,10*ROW('Sanitation Data'!H168)),0),"]"),IF(AND(ISNUMBER(OFFSET('Sanitation Data'!$H$12,0,10*ROW('Sanitation Data'!H168))),DM174="",ISNUMBER(OFFSET('Sanitation Data'!$H$12,0,10*ROW('Sanitation Data'!H168)))),OFFSET('Sanitation Data'!$H$12,0,10*ROW('Sanitation Data'!H168)),NA())))</f>
        <v>#N/A</v>
      </c>
      <c r="AY174" s="120" t="e">
        <f ca="1">+IF(AND(ISNUMBER(OFFSET('Sanitation Data'!$H$13,0,10*ROW('Sanitation Data'!H168))),DN174="Yes"),OFFSET('Sanitation Data'!$H$13,0,10*ROW('Sanitation Data'!H168)),IF(AND(ISNUMBER(OFFSET('Sanitation Data'!$H$13,0,10*ROW('Sanitation Data'!H168))),DN174="No",ISNUMBER(OFFSET('Sanitation Data'!$H$13,0,10*ROW('Sanitation Data'!H168)))),CONCATENATE("[",ROUND(OFFSET('Sanitation Data'!$H$13,0,10*ROW('Sanitation Data'!H168)),0),"]"),IF(AND(ISNUMBER(OFFSET('Sanitation Data'!$H$13,0,10*ROW('Sanitation Data'!H168))),DN174="",ISNUMBER(OFFSET('Sanitation Data'!$H$13,0,10*ROW('Sanitation Data'!H168)))),OFFSET('Sanitation Data'!$H$13,0,10*ROW('Sanitation Data'!H168)),NA())))</f>
        <v>#N/A</v>
      </c>
      <c r="AZ174" s="121" t="e">
        <f ca="1">+IF(AND(ISNUMBER(OFFSET('Hygiene Data'!$C$6,0,10*ROW('Hygiene Data'!C168))),DO174="Yes"),OFFSET('Hygiene Data'!$C$6,0,10*ROW('Hygiene Data'!C168)),IF(AND(ISNUMBER(OFFSET('Hygiene Data'!$C$6,0,10*ROW('Hygiene Data'!C168))),DO174="No",ISNUMBER(OFFSET('Hygiene Data'!$C$6,0,10*ROW('Hygiene Data'!C168)))),CONCATENATE("[",ROUND(OFFSET('Hygiene Data'!$C$6,0,10*ROW('Hygiene Data'!C168)),0),"]"),IF(AND(ISNUMBER(OFFSET('Hygiene Data'!$C$6,0,10*ROW('Hygiene Data'!C168))),DO174="",ISNUMBER(OFFSET('Hygiene Data'!$C$6,0,10*ROW('Hygiene Data'!C168)))),OFFSET('Hygiene Data'!$C$6,0,10*ROW('Hygiene Data'!C168)),NA())))</f>
        <v>#N/A</v>
      </c>
      <c r="BA174" s="121" t="e">
        <f ca="1">+IF(AND(ISNUMBER(OFFSET('Hygiene Data'!$C$8,0,10*ROW('Hygiene Data'!C168))),DP174="Yes"),OFFSET('Hygiene Data'!$C$8,0,10*ROW('Hygiene Data'!C168)),IF(AND(ISNUMBER(OFFSET('Hygiene Data'!$C$8,0,10*ROW('Hygiene Data'!C168))),DP174="No",ISNUMBER(OFFSET('Hygiene Data'!$C$8,0,10*ROW('Hygiene Data'!C168)))),CONCATENATE("[",ROUND(OFFSET('Hygiene Data'!$C$8,0,10*ROW('Hygiene Data'!C168)),0),"]"),IF(AND(ISNUMBER(OFFSET('Hygiene Data'!$C$8,0,10*ROW('Hygiene Data'!C168))),DP174="",ISNUMBER(OFFSET('Hygiene Data'!$C$8,0,10*ROW('Hygiene Data'!C168)))),OFFSET('Hygiene Data'!$C$8,0,10*ROW('Hygiene Data'!C168)),NA())))</f>
        <v>#N/A</v>
      </c>
      <c r="BB174" s="121" t="e">
        <f ca="1">+IF(AND(ISNUMBER(OFFSET('Hygiene Data'!$C$10,0,10*ROW('Hygiene Data'!C168))),DQ174="Yes"),OFFSET('Hygiene Data'!$C$10,0,10*ROW('Hygiene Data'!C168)),IF(AND(ISNUMBER(OFFSET('Hygiene Data'!$C$10,0,10*ROW('Hygiene Data'!C168))),DQ174="No",ISNUMBER(OFFSET('Hygiene Data'!$C$10,0,10*ROW('Hygiene Data'!C168)))),CONCATENATE("[",ROUND(OFFSET('Hygiene Data'!$C$10,0,10*ROW('Hygiene Data'!C168)),0),"]"),IF(AND(ISNUMBER(OFFSET('Hygiene Data'!$C$10,0,10*ROW('Hygiene Data'!C168))),DQ174="",ISNUMBER(OFFSET('Hygiene Data'!$C$10,0,10*ROW('Hygiene Data'!C168)))),OFFSET('Hygiene Data'!$C$10,0,10*ROW('Hygiene Data'!C168)),NA())))</f>
        <v>#N/A</v>
      </c>
      <c r="BC174" s="121" t="e">
        <f ca="1">+IF(AND(ISNUMBER(OFFSET('Hygiene Data'!$D$6,0,10*ROW('Hygiene Data'!D168))),DR174="Yes"),OFFSET('Hygiene Data'!$D$6,0,10*ROW('Hygiene Data'!D168)),IF(AND(ISNUMBER(OFFSET('Hygiene Data'!$D$6,0,10*ROW('Hygiene Data'!D168))),DR174="No",ISNUMBER(OFFSET('Hygiene Data'!$D$6,0,10*ROW('Hygiene Data'!D168)))),CONCATENATE("[",ROUND(OFFSET('Hygiene Data'!$D$6,0,10*ROW('Hygiene Data'!D168)),0),"]"),IF(AND(ISNUMBER(OFFSET('Hygiene Data'!$D$6,0,10*ROW('Hygiene Data'!D168))),DR174="",ISNUMBER(OFFSET('Hygiene Data'!$D$6,0,10*ROW('Hygiene Data'!D168)))),OFFSET('Hygiene Data'!$D$6,0,10*ROW('Hygiene Data'!D168)),NA())))</f>
        <v>#N/A</v>
      </c>
      <c r="BD174" s="121" t="e">
        <f ca="1">+IF(AND(ISNUMBER(OFFSET('Hygiene Data'!$D$8,0,10*ROW('Hygiene Data'!D168))),DS174="Yes"),OFFSET('Hygiene Data'!$D$8,0,10*ROW('Hygiene Data'!D168)),IF(AND(ISNUMBER(OFFSET('Hygiene Data'!$D$8,0,10*ROW('Hygiene Data'!D168))),DS174="No",ISNUMBER(OFFSET('Hygiene Data'!$D$8,0,10*ROW('Hygiene Data'!D168)))),CONCATENATE("[",ROUND(OFFSET('Hygiene Data'!$D$8,0,10*ROW('Hygiene Data'!D168)),0),"]"),IF(AND(ISNUMBER(OFFSET('Hygiene Data'!$D$8,0,10*ROW('Hygiene Data'!D168))),DS174="",ISNUMBER(OFFSET('Hygiene Data'!$D$8,0,10*ROW('Hygiene Data'!D168)))),OFFSET('Hygiene Data'!$D$8,0,10*ROW('Hygiene Data'!D168)),NA())))</f>
        <v>#N/A</v>
      </c>
      <c r="BE174" s="121" t="e">
        <f ca="1">+IF(AND(ISNUMBER(OFFSET('Hygiene Data'!$D$10,0,10*ROW('Hygiene Data'!D168))),DT174="Yes"),OFFSET('Hygiene Data'!$D$10,0,10*ROW('Hygiene Data'!D168)),IF(AND(ISNUMBER(OFFSET('Hygiene Data'!$D$10,0,10*ROW('Hygiene Data'!D168))),DT174="No",ISNUMBER(OFFSET('Hygiene Data'!$D$10,0,10*ROW('Hygiene Data'!D168)))),CONCATENATE("[",ROUND(OFFSET('Hygiene Data'!$D$10,0,10*ROW('Hygiene Data'!D168)),0),"]"),IF(AND(ISNUMBER(OFFSET('Hygiene Data'!$D$10,0,10*ROW('Hygiene Data'!D168))),DT174="",ISNUMBER(OFFSET('Hygiene Data'!$D$10,0,10*ROW('Hygiene Data'!D168)))),OFFSET('Hygiene Data'!$D$10,0,10*ROW('Hygiene Data'!D168)),NA())))</f>
        <v>#N/A</v>
      </c>
      <c r="BF174" s="121" t="e">
        <f ca="1">+IF(AND(ISNUMBER(OFFSET('Hygiene Data'!$E$6,0,10*ROW('Hygiene Data'!E168))),DU174="Yes"),OFFSET('Hygiene Data'!$E$6,0,10*ROW('Hygiene Data'!E168)),IF(AND(ISNUMBER(OFFSET('Hygiene Data'!$E$6,0,10*ROW('Hygiene Data'!E168))),DU174="No",ISNUMBER(OFFSET('Hygiene Data'!$E$6,0,10*ROW('Hygiene Data'!E168)))),CONCATENATE("[",ROUND(OFFSET('Hygiene Data'!$E$6,0,10*ROW('Hygiene Data'!E168)),0),"]"),IF(AND(ISNUMBER(OFFSET('Hygiene Data'!$E$6,0,10*ROW('Hygiene Data'!E168))),DU174="",ISNUMBER(OFFSET('Hygiene Data'!$E$6,0,10*ROW('Hygiene Data'!E168)))),OFFSET('Hygiene Data'!$E$6,0,10*ROW('Hygiene Data'!E168)),NA())))</f>
        <v>#N/A</v>
      </c>
      <c r="BG174" s="121" t="e">
        <f ca="1">+IF(AND(ISNUMBER(OFFSET('Hygiene Data'!$E$8,0,10*ROW('Hygiene Data'!E168))),DV174="Yes"),OFFSET('Hygiene Data'!$E$8,0,10*ROW('Hygiene Data'!E168)),IF(AND(ISNUMBER(OFFSET('Hygiene Data'!$E$8,0,10*ROW('Hygiene Data'!E168))),DV174="No",ISNUMBER(OFFSET('Hygiene Data'!$E$8,0,10*ROW('Hygiene Data'!E168)))),CONCATENATE("[",ROUND(OFFSET('Hygiene Data'!$E$8,0,10*ROW('Hygiene Data'!E168)),0),"]"),IF(AND(ISNUMBER(OFFSET('Hygiene Data'!$E$8,0,10*ROW('Hygiene Data'!E168))),DV174="",ISNUMBER(OFFSET('Hygiene Data'!$E$8,0,10*ROW('Hygiene Data'!E168)))),OFFSET('Hygiene Data'!$E$8,0,10*ROW('Hygiene Data'!E168)),NA())))</f>
        <v>#N/A</v>
      </c>
      <c r="BH174" s="121" t="e">
        <f ca="1">+IF(AND(ISNUMBER(OFFSET('Hygiene Data'!$E$10,0,10*ROW('Hygiene Data'!E168))),DW174="Yes"),OFFSET('Hygiene Data'!$E$10,0,10*ROW('Hygiene Data'!E168)),IF(AND(ISNUMBER(OFFSET('Hygiene Data'!$E$10,0,10*ROW('Hygiene Data'!E168))),DW174="No",ISNUMBER(OFFSET('Hygiene Data'!$E$10,0,10*ROW('Hygiene Data'!E168)))),CONCATENATE("[",ROUND(OFFSET('Hygiene Data'!$E$10,0,10*ROW('Hygiene Data'!E168)),0),"]"),IF(AND(ISNUMBER(OFFSET('Hygiene Data'!$E$10,0,10*ROW('Hygiene Data'!E168))),DW174="",ISNUMBER(OFFSET('Hygiene Data'!$E$10,0,10*ROW('Hygiene Data'!E168)))),OFFSET('Hygiene Data'!$E$10,0,10*ROW('Hygiene Data'!E168)),NA())))</f>
        <v>#N/A</v>
      </c>
      <c r="BI174" s="121" t="e">
        <f ca="1">+IF(AND(ISNUMBER(OFFSET('Hygiene Data'!$F$6,0,10*ROW('Hygiene Data'!F168))),DX174="Yes"),OFFSET('Hygiene Data'!$F$6,0,10*ROW('Hygiene Data'!F168)),IF(AND(ISNUMBER(OFFSET('Hygiene Data'!$F$6,0,10*ROW('Hygiene Data'!F168))),DX174="No",ISNUMBER(OFFSET('Hygiene Data'!$F$6,0,10*ROW('Hygiene Data'!F168)))),CONCATENATE("[",ROUND(OFFSET('Hygiene Data'!$F$6,0,10*ROW('Hygiene Data'!F168)),0),"]"),IF(AND(ISNUMBER(OFFSET('Hygiene Data'!$F$6,0,10*ROW('Hygiene Data'!F168))),DX174="",ISNUMBER(OFFSET('Hygiene Data'!$F$6,0,10*ROW('Hygiene Data'!F168)))),OFFSET('Hygiene Data'!$F$6,0,10*ROW('Hygiene Data'!F168)),NA())))</f>
        <v>#N/A</v>
      </c>
      <c r="BJ174" s="121" t="e">
        <f ca="1">+IF(AND(ISNUMBER(OFFSET('Hygiene Data'!$F$8,0,10*ROW('Hygiene Data'!F168))),DY174="Yes"),OFFSET('Hygiene Data'!$F$8,0,10*ROW('Hygiene Data'!F168)),IF(AND(ISNUMBER(OFFSET('Hygiene Data'!$F$8,0,10*ROW('Hygiene Data'!F168))),DY174="No",ISNUMBER(OFFSET('Hygiene Data'!$F$8,0,10*ROW('Hygiene Data'!F168)))),CONCATENATE("[",ROUND(OFFSET('Hygiene Data'!$F$8,0,10*ROW('Hygiene Data'!F168)),0),"]"),IF(AND(ISNUMBER(OFFSET('Hygiene Data'!$F$8,0,10*ROW('Hygiene Data'!F168))),DY174="",ISNUMBER(OFFSET('Hygiene Data'!$F$8,0,10*ROW('Hygiene Data'!F168)))),OFFSET('Hygiene Data'!$F$8,0,10*ROW('Hygiene Data'!F168)),NA())))</f>
        <v>#N/A</v>
      </c>
      <c r="BK174" s="121" t="e">
        <f ca="1">+IF(AND(ISNUMBER(OFFSET('Hygiene Data'!$F$10,0,10*ROW('Hygiene Data'!F168))),DZ174="Yes"),OFFSET('Hygiene Data'!$F$10,0,10*ROW('Hygiene Data'!F168)),IF(AND(ISNUMBER(OFFSET('Hygiene Data'!$F$10,0,10*ROW('Hygiene Data'!F168))),DZ174="No",ISNUMBER(OFFSET('Hygiene Data'!$F$10,0,10*ROW('Hygiene Data'!F168)))),CONCATENATE("[",ROUND(OFFSET('Hygiene Data'!$F$10,0,10*ROW('Hygiene Data'!F168)),0),"]"),IF(AND(ISNUMBER(OFFSET('Hygiene Data'!$F$10,0,10*ROW('Hygiene Data'!F168))),DZ174="",ISNUMBER(OFFSET('Hygiene Data'!$F$10,0,10*ROW('Hygiene Data'!F168)))),OFFSET('Hygiene Data'!$F$10,0,10*ROW('Hygiene Data'!F168)),NA())))</f>
        <v>#N/A</v>
      </c>
      <c r="BL174" s="121" t="e">
        <f ca="1">+IF(AND(ISNUMBER(OFFSET('Hygiene Data'!$G$6,0,10*ROW('Hygiene Data'!G168))),EA174="Yes"),OFFSET('Hygiene Data'!$G$6,0,10*ROW('Hygiene Data'!G168)),IF(AND(ISNUMBER(OFFSET('Hygiene Data'!$G$6,0,10*ROW('Hygiene Data'!G168))),EA174="No",ISNUMBER(OFFSET('Hygiene Data'!$G$6,0,10*ROW('Hygiene Data'!G168)))),CONCATENATE("[",ROUND(OFFSET('Hygiene Data'!$G$6,0,10*ROW('Hygiene Data'!G168)),0),"]"),IF(AND(ISNUMBER(OFFSET('Hygiene Data'!$G$6,0,10*ROW('Hygiene Data'!G168))),EA174="",ISNUMBER(OFFSET('Hygiene Data'!$G$6,0,10*ROW('Hygiene Data'!G168)))),OFFSET('Hygiene Data'!$G$6,0,10*ROW('Hygiene Data'!G168)),NA())))</f>
        <v>#N/A</v>
      </c>
      <c r="BM174" s="121" t="e">
        <f ca="1">+IF(AND(ISNUMBER(OFFSET('Hygiene Data'!$G$8,0,10*ROW('Hygiene Data'!G168))),EB174="Yes"),OFFSET('Hygiene Data'!$G$8,0,10*ROW('Hygiene Data'!G168)),IF(AND(ISNUMBER(OFFSET('Hygiene Data'!$G$8,0,10*ROW('Hygiene Data'!G168))),EB174="No",ISNUMBER(OFFSET('Hygiene Data'!$G$8,0,10*ROW('Hygiene Data'!G168)))),CONCATENATE("[",ROUND(OFFSET('Hygiene Data'!$G$8,0,10*ROW('Hygiene Data'!G168)),0),"]"),IF(AND(ISNUMBER(OFFSET('Hygiene Data'!$G$8,0,10*ROW('Hygiene Data'!G168))),EB174="",ISNUMBER(OFFSET('Hygiene Data'!$G$8,0,10*ROW('Hygiene Data'!G168)))),OFFSET('Hygiene Data'!$G$8,0,10*ROW('Hygiene Data'!G168)),NA())))</f>
        <v>#N/A</v>
      </c>
      <c r="BN174" s="121" t="e">
        <f ca="1">+IF(AND(ISNUMBER(OFFSET('Hygiene Data'!$G$10,0,10*ROW('Hygiene Data'!G168))),EC174="Yes"),OFFSET('Hygiene Data'!$G$10,0,10*ROW('Hygiene Data'!G168)),IF(AND(ISNUMBER(OFFSET('Hygiene Data'!$G$10,0,10*ROW('Hygiene Data'!G168))),EC174="No",ISNUMBER(OFFSET('Hygiene Data'!$G$10,0,10*ROW('Hygiene Data'!G168)))),CONCATENATE("[",ROUND(OFFSET('Hygiene Data'!$G$10,0,10*ROW('Hygiene Data'!G168)),0),"]"),IF(AND(ISNUMBER(OFFSET('Hygiene Data'!$G$10,0,10*ROW('Hygiene Data'!G168))),EC174="",ISNUMBER(OFFSET('Hygiene Data'!$G$10,0,10*ROW('Hygiene Data'!G168)))),OFFSET('Hygiene Data'!$G$10,0,10*ROW('Hygiene Data'!G168)),NA())))</f>
        <v>#N/A</v>
      </c>
      <c r="BO174" s="121" t="e">
        <f ca="1">+IF(AND(ISNUMBER(OFFSET('Hygiene Data'!$H$6,0,10*ROW('Hygiene Data'!H168))),ED174="Yes"),OFFSET('Hygiene Data'!$H$6,0,10*ROW('Hygiene Data'!H168)),IF(AND(ISNUMBER(OFFSET('Hygiene Data'!$H$6,0,10*ROW('Hygiene Data'!H168))),ED174="No",ISNUMBER(OFFSET('Hygiene Data'!$H$6,0,10*ROW('Hygiene Data'!H168)))),CONCATENATE("[",ROUND(OFFSET('Hygiene Data'!$H$6,0,10*ROW('Hygiene Data'!H168)),0),"]"),IF(AND(ISNUMBER(OFFSET('Hygiene Data'!$H$6,0,10*ROW('Hygiene Data'!H168))),ED174="",ISNUMBER(OFFSET('Hygiene Data'!$H$6,0,10*ROW('Hygiene Data'!H168)))),OFFSET('Hygiene Data'!$H$6,0,10*ROW('Hygiene Data'!H168)),NA())))</f>
        <v>#N/A</v>
      </c>
      <c r="BP174" s="121" t="e">
        <f ca="1">+IF(AND(ISNUMBER(OFFSET('Hygiene Data'!$H$8,0,10*ROW('Hygiene Data'!H168))),EE174="Yes"),OFFSET('Hygiene Data'!$H$8,0,10*ROW('Hygiene Data'!H168)),IF(AND(ISNUMBER(OFFSET('Hygiene Data'!$H$8,0,10*ROW('Hygiene Data'!H168))),EE174="No",ISNUMBER(OFFSET('Hygiene Data'!$H$8,0,10*ROW('Hygiene Data'!H168)))),CONCATENATE("[",ROUND(OFFSET('Hygiene Data'!$H$8,0,10*ROW('Hygiene Data'!H168)),0),"]"),IF(AND(ISNUMBER(OFFSET('Hygiene Data'!$H$8,0,10*ROW('Hygiene Data'!H168))),EE174="",ISNUMBER(OFFSET('Hygiene Data'!$H$8,0,10*ROW('Hygiene Data'!H168)))),OFFSET('Hygiene Data'!$H$8,0,10*ROW('Hygiene Data'!H168)),NA())))</f>
        <v>#N/A</v>
      </c>
      <c r="BQ174" s="121" t="e">
        <f ca="1">+IF(AND(ISNUMBER(OFFSET('Hygiene Data'!$H$10,0,10*ROW('Hygiene Data'!H168))),EF174="Yes"),OFFSET('Hygiene Data'!$H$10,0,10*ROW('Hygiene Data'!H168)),IF(AND(ISNUMBER(OFFSET('Hygiene Data'!$H$10,0,10*ROW('Hygiene Data'!H168))),EF174="No",ISNUMBER(OFFSET('Hygiene Data'!$H$10,0,10*ROW('Hygiene Data'!H168)))),CONCATENATE("[",ROUND(OFFSET('Hygiene Data'!$H$10,0,10*ROW('Hygiene Data'!H168)),0),"]"),IF(AND(ISNUMBER(OFFSET('Hygiene Data'!$H$10,0,10*ROW('Hygiene Data'!H168))),EF174="",ISNUMBER(OFFSET('Hygiene Data'!$H$10,0,10*ROW('Hygiene Data'!H168)))),OFFSET('Hygiene Data'!$H$10,0,10*ROW('Hygiene Data'!H168)),NA())))</f>
        <v>#N/A</v>
      </c>
      <c r="BS174" s="28" t="str">
        <f ca="1">+IF(OFFSET('Water Data'!$C$28,0,10*ROW('Water Data'!C168))="","",OFFSET('Water Data'!$C$28,0,10*ROW('Water Data'!C168)))</f>
        <v/>
      </c>
      <c r="BT174" s="28" t="str">
        <f ca="1">+IF(OFFSET('Water Data'!$C$29,0,10*ROW('Water Data'!C168))="","",OFFSET('Water Data'!$C$29,0,10*ROW('Water Data'!C168)))</f>
        <v/>
      </c>
      <c r="BU174" s="28" t="str">
        <f ca="1">+IF(OFFSET('Water Data'!$C$30,0,10*ROW('Water Data'!C168))="","",OFFSET('Water Data'!$C$30,0,10*ROW('Water Data'!C168)))</f>
        <v/>
      </c>
      <c r="BV174" s="28" t="str">
        <f ca="1">+IF(OFFSET('Water Data'!$D$28,0,10*ROW('Water Data'!D168))="","",OFFSET('Water Data'!$D$28,0,10*ROW('Water Data'!D168)))</f>
        <v/>
      </c>
      <c r="BW174" s="28" t="str">
        <f ca="1">+IF(OFFSET('Water Data'!$D$29,0,10*ROW('Water Data'!D168))="","",OFFSET('Water Data'!$D$29,0,10*ROW('Water Data'!D168)))</f>
        <v/>
      </c>
      <c r="BX174" s="28" t="str">
        <f ca="1">+IF(OFFSET('Water Data'!$D$30,0,10*ROW('Water Data'!D168))="","",OFFSET('Water Data'!$D$30,0,10*ROW('Water Data'!D168)))</f>
        <v/>
      </c>
      <c r="BY174" s="28" t="str">
        <f ca="1">+IF(OFFSET('Water Data'!$E$28,0,10*ROW('Water Data'!E168))="","",OFFSET('Water Data'!$E$28,0,10*ROW('Water Data'!E168)))</f>
        <v/>
      </c>
      <c r="BZ174" s="28" t="str">
        <f ca="1">+IF(OFFSET('Water Data'!$E$29,0,10*ROW('Water Data'!E168))="","",OFFSET('Water Data'!$E$29,0,10*ROW('Water Data'!E168)))</f>
        <v/>
      </c>
      <c r="CA174" s="28" t="str">
        <f ca="1">+IF(OFFSET('Water Data'!$E$30,0,10*ROW('Water Data'!E168))="","",OFFSET('Water Data'!$E$30,0,10*ROW('Water Data'!E168)))</f>
        <v/>
      </c>
      <c r="CB174" s="28" t="str">
        <f ca="1">+IF(OFFSET('Water Data'!$F$28,0,10*ROW('Water Data'!F168))="","",OFFSET('Water Data'!$F$28,0,10*ROW('Water Data'!F168)))</f>
        <v/>
      </c>
      <c r="CC174" s="28" t="str">
        <f ca="1">+IF(OFFSET('Water Data'!$F$29,0,10*ROW('Water Data'!F168))="","",OFFSET('Water Data'!$F$29,0,10*ROW('Water Data'!F168)))</f>
        <v/>
      </c>
      <c r="CD174" s="28" t="str">
        <f ca="1">+IF(OFFSET('Water Data'!$F$30,0,10*ROW('Water Data'!F168))="","",OFFSET('Water Data'!$F$30,0,10*ROW('Water Data'!F168)))</f>
        <v/>
      </c>
      <c r="CE174" s="28" t="str">
        <f ca="1">+IF(OFFSET('Water Data'!$G$28,0,10*ROW('Water Data'!G168))="","",OFFSET('Water Data'!$G$28,0,10*ROW('Water Data'!G168)))</f>
        <v/>
      </c>
      <c r="CF174" s="28" t="str">
        <f ca="1">+IF(OFFSET('Water Data'!$G$29,0,10*ROW('Water Data'!G168))="","",OFFSET('Water Data'!$G$29,0,10*ROW('Water Data'!G168)))</f>
        <v/>
      </c>
      <c r="CG174" s="28" t="str">
        <f ca="1">+IF(OFFSET('Water Data'!$G$30,0,10*ROW('Water Data'!G168))="","",OFFSET('Water Data'!$G$30,0,10*ROW('Water Data'!G168)))</f>
        <v/>
      </c>
      <c r="CH174" s="28" t="str">
        <f ca="1">+IF(OFFSET('Water Data'!$H$28,0,10*ROW('Water Data'!H168))="","",OFFSET('Water Data'!$H$28,0,10*ROW('Water Data'!H168)))</f>
        <v/>
      </c>
      <c r="CI174" s="28" t="str">
        <f ca="1">+IF(OFFSET('Water Data'!$H$29,0,10*ROW('Water Data'!H168))="","",OFFSET('Water Data'!$H$29,0,10*ROW('Water Data'!H168)))</f>
        <v/>
      </c>
      <c r="CJ174" s="28" t="str">
        <f ca="1">+IF(OFFSET('Water Data'!$H$30,0,10*ROW('Water Data'!H168))="","",OFFSET('Water Data'!$H$30,0,10*ROW('Water Data'!H168)))</f>
        <v/>
      </c>
      <c r="CK174" s="28" t="str">
        <f ca="1">+IF(OFFSET('Sanitation Data'!$C$29,0,10*ROW('Sanitation Data'!C168))="","",OFFSET('Sanitation Data'!$C$29,0,10*ROW('Sanitation Data'!C168)))</f>
        <v/>
      </c>
      <c r="CL174" s="28" t="str">
        <f ca="1">+IF(OFFSET('Sanitation Data'!$C$30,0,10*ROW('Sanitation Data'!C168))="","",OFFSET('Sanitation Data'!$C$30,0,10*ROW('Sanitation Data'!C168)))</f>
        <v/>
      </c>
      <c r="CM174" s="28" t="str">
        <f ca="1">+IF(OFFSET('Sanitation Data'!$C$31,0,10*ROW('Sanitation Data'!C168))="","",OFFSET('Sanitation Data'!$C$31,0,10*ROW('Sanitation Data'!C168)))</f>
        <v/>
      </c>
      <c r="CN174" s="28" t="str">
        <f ca="1">+IF(OFFSET('Sanitation Data'!$C$32,0,10*ROW('Sanitation Data'!C168))="","",OFFSET('Sanitation Data'!$C$32,0,10*ROW('Sanitation Data'!C168)))</f>
        <v/>
      </c>
      <c r="CO174" s="28" t="str">
        <f ca="1">+IF(OFFSET('Sanitation Data'!$C$33,0,10*ROW('Sanitation Data'!C168))="","",OFFSET('Sanitation Data'!$C$33,0,10*ROW('Sanitation Data'!C168)))</f>
        <v/>
      </c>
      <c r="CP174" s="28" t="str">
        <f ca="1">+IF(OFFSET('Sanitation Data'!$D$29,0,10*ROW('Sanitation Data'!D168))="","",OFFSET('Sanitation Data'!$D$29,0,10*ROW('Sanitation Data'!D168)))</f>
        <v/>
      </c>
      <c r="CQ174" s="28" t="str">
        <f ca="1">+IF(OFFSET('Sanitation Data'!$D$30,0,10*ROW('Sanitation Data'!D168))="","",OFFSET('Sanitation Data'!$D$30,0,10*ROW('Sanitation Data'!D168)))</f>
        <v/>
      </c>
      <c r="CR174" s="28" t="str">
        <f ca="1">+IF(OFFSET('Sanitation Data'!$D$31,0,10*ROW('Sanitation Data'!D168))="","",OFFSET('Sanitation Data'!$D$31,0,10*ROW('Sanitation Data'!D168)))</f>
        <v/>
      </c>
      <c r="CS174" s="28" t="str">
        <f ca="1">+IF(OFFSET('Sanitation Data'!$D$32,0,10*ROW('Sanitation Data'!D168))="","",OFFSET('Sanitation Data'!$D$32,0,10*ROW('Sanitation Data'!D168)))</f>
        <v/>
      </c>
      <c r="CT174" s="28" t="str">
        <f ca="1">+IF(OFFSET('Sanitation Data'!$D$33,0,10*ROW('Sanitation Data'!D168))="","",OFFSET('Sanitation Data'!$D$33,0,10*ROW('Sanitation Data'!D168)))</f>
        <v/>
      </c>
      <c r="CU174" s="28" t="str">
        <f ca="1">+IF(OFFSET('Sanitation Data'!$E$29,0,10*ROW('Sanitation Data'!E168))="","",OFFSET('Sanitation Data'!$E$29,0,10*ROW('Sanitation Data'!E168)))</f>
        <v/>
      </c>
      <c r="CV174" s="28" t="str">
        <f ca="1">+IF(OFFSET('Sanitation Data'!$E$30,0,10*ROW('Sanitation Data'!E168))="","",OFFSET('Sanitation Data'!$E$30,0,10*ROW('Sanitation Data'!E168)))</f>
        <v/>
      </c>
      <c r="CW174" s="28" t="str">
        <f ca="1">+IF(OFFSET('Sanitation Data'!$E$31,0,10*ROW('Sanitation Data'!E168))="","",OFFSET('Sanitation Data'!$E$31,0,10*ROW('Sanitation Data'!E168)))</f>
        <v/>
      </c>
      <c r="CX174" s="28" t="str">
        <f ca="1">+IF(OFFSET('Sanitation Data'!$E$32,0,10*ROW('Sanitation Data'!E168))="","",OFFSET('Sanitation Data'!$E$32,0,10*ROW('Sanitation Data'!E168)))</f>
        <v/>
      </c>
      <c r="CY174" s="28" t="str">
        <f ca="1">+IF(OFFSET('Sanitation Data'!$E$33,0,10*ROW('Sanitation Data'!E168))="","",OFFSET('Sanitation Data'!$E$33,0,10*ROW('Sanitation Data'!E168)))</f>
        <v/>
      </c>
      <c r="CZ174" s="28" t="str">
        <f ca="1">+IF(OFFSET('Sanitation Data'!$F$29,0,10*ROW('Sanitation Data'!F168))="","",OFFSET('Sanitation Data'!$F$29,0,10*ROW('Sanitation Data'!F168)))</f>
        <v/>
      </c>
      <c r="DA174" s="28" t="str">
        <f ca="1">+IF(OFFSET('Sanitation Data'!$F$30,0,10*ROW('Sanitation Data'!F168))="","",OFFSET('Sanitation Data'!$F$30,0,10*ROW('Sanitation Data'!F168)))</f>
        <v/>
      </c>
      <c r="DB174" s="28" t="str">
        <f ca="1">+IF(OFFSET('Sanitation Data'!$F$31,0,10*ROW('Sanitation Data'!F168))="","",OFFSET('Sanitation Data'!$F$31,0,10*ROW('Sanitation Data'!F168)))</f>
        <v/>
      </c>
      <c r="DC174" s="28" t="str">
        <f ca="1">+IF(OFFSET('Sanitation Data'!$F$32,0,10*ROW('Sanitation Data'!F168))="","",OFFSET('Sanitation Data'!$F$32,0,10*ROW('Sanitation Data'!F168)))</f>
        <v/>
      </c>
      <c r="DD174" s="28" t="str">
        <f ca="1">+IF(OFFSET('Sanitation Data'!$F$33,0,10*ROW('Sanitation Data'!F168))="","",OFFSET('Sanitation Data'!$F$33,0,10*ROW('Sanitation Data'!F168)))</f>
        <v/>
      </c>
      <c r="DE174" s="28" t="str">
        <f ca="1">+IF(OFFSET('Sanitation Data'!$G$29,0,10*ROW('Sanitation Data'!G168))="","",OFFSET('Sanitation Data'!$G$29,0,10*ROW('Sanitation Data'!G168)))</f>
        <v/>
      </c>
      <c r="DF174" s="28" t="str">
        <f ca="1">+IF(OFFSET('Sanitation Data'!$G$30,0,10*ROW('Sanitation Data'!G168))="","",OFFSET('Sanitation Data'!$G$30,0,10*ROW('Sanitation Data'!G168)))</f>
        <v/>
      </c>
      <c r="DG174" s="28" t="str">
        <f ca="1">+IF(OFFSET('Sanitation Data'!$G$31,0,10*ROW('Sanitation Data'!G168))="","",OFFSET('Sanitation Data'!$G$31,0,10*ROW('Sanitation Data'!G168)))</f>
        <v/>
      </c>
      <c r="DH174" s="28" t="str">
        <f ca="1">+IF(OFFSET('Sanitation Data'!$G$32,0,10*ROW('Sanitation Data'!G168))="","",OFFSET('Sanitation Data'!$G$32,0,10*ROW('Sanitation Data'!G168)))</f>
        <v/>
      </c>
      <c r="DI174" s="28" t="str">
        <f ca="1">+IF(OFFSET('Sanitation Data'!$G$33,0,10*ROW('Sanitation Data'!G168))="","",OFFSET('Sanitation Data'!$G$33,0,10*ROW('Sanitation Data'!G168)))</f>
        <v/>
      </c>
      <c r="DJ174" s="28" t="str">
        <f ca="1">+IF(OFFSET('Sanitation Data'!$H$29,0,10*ROW('Sanitation Data'!H168))="","",OFFSET('Sanitation Data'!$H$29,0,10*ROW('Sanitation Data'!H168)))</f>
        <v/>
      </c>
      <c r="DK174" s="28" t="str">
        <f ca="1">+IF(OFFSET('Sanitation Data'!$H$30,0,10*ROW('Sanitation Data'!H168))="","",OFFSET('Sanitation Data'!$H$30,0,10*ROW('Sanitation Data'!H168)))</f>
        <v/>
      </c>
      <c r="DL174" s="28" t="str">
        <f ca="1">+IF(OFFSET('Sanitation Data'!$H$31,0,10*ROW('Sanitation Data'!H168))="","",OFFSET('Sanitation Data'!$H$31,0,10*ROW('Sanitation Data'!H168)))</f>
        <v/>
      </c>
      <c r="DM174" s="28" t="str">
        <f ca="1">+IF(OFFSET('Sanitation Data'!$H$32,0,10*ROW('Sanitation Data'!H168))="","",OFFSET('Sanitation Data'!$H$32,0,10*ROW('Sanitation Data'!H168)))</f>
        <v/>
      </c>
      <c r="DN174" s="28" t="str">
        <f ca="1">+IF(OFFSET('Sanitation Data'!$H$33,0,10*ROW('Sanitation Data'!H168))="","",OFFSET('Sanitation Data'!$H$33,0,10*ROW('Sanitation Data'!H168)))</f>
        <v/>
      </c>
      <c r="DO174" s="28" t="str">
        <f ca="1">+IF(OFFSET('Hygiene Data'!$C$12,0,10*ROW('Hygiene Data'!C168))="","",OFFSET('Hygiene Data'!$C$12,0,10*ROW('Hygiene Data'!C168)))</f>
        <v/>
      </c>
      <c r="DP174" s="28" t="str">
        <f ca="1">+IF(OFFSET('Hygiene Data'!$C$13,0,10*ROW('Hygiene Data'!C168))="","",OFFSET('Hygiene Data'!$C$13,0,10*ROW('Hygiene Data'!C168)))</f>
        <v/>
      </c>
      <c r="DQ174" s="28" t="str">
        <f ca="1">+IF(OFFSET('Hygiene Data'!$C$14,0,10*ROW('Hygiene Data'!C168))="","",OFFSET('Hygiene Data'!$C$14,0,10*ROW('Hygiene Data'!C168)))</f>
        <v/>
      </c>
      <c r="DR174" s="28" t="str">
        <f ca="1">+IF(OFFSET('Hygiene Data'!$D$12,0,10*ROW('Hygiene Data'!D168))="","",OFFSET('Hygiene Data'!$D$12,0,10*ROW('Hygiene Data'!D168)))</f>
        <v/>
      </c>
      <c r="DS174" s="28" t="str">
        <f ca="1">+IF(OFFSET('Hygiene Data'!$D$13,0,10*ROW('Hygiene Data'!D168))="","",OFFSET('Hygiene Data'!$D$13,0,10*ROW('Hygiene Data'!D168)))</f>
        <v/>
      </c>
      <c r="DT174" s="28" t="str">
        <f ca="1">+IF(OFFSET('Hygiene Data'!$D$14,0,10*ROW('Hygiene Data'!D168))="","",OFFSET('Hygiene Data'!$D$14,0,10*ROW('Hygiene Data'!D168)))</f>
        <v/>
      </c>
      <c r="DU174" s="28" t="str">
        <f ca="1">+IF(OFFSET('Hygiene Data'!$E$12,0,10*ROW('Hygiene Data'!E168))="","",OFFSET('Hygiene Data'!$E$12,0,10*ROW('Hygiene Data'!E168)))</f>
        <v/>
      </c>
      <c r="DV174" s="28" t="str">
        <f ca="1">+IF(OFFSET('Hygiene Data'!$E$13,0,10*ROW('Hygiene Data'!E168))="","",OFFSET('Hygiene Data'!$E$13,0,10*ROW('Hygiene Data'!E168)))</f>
        <v/>
      </c>
      <c r="DW174" s="28" t="str">
        <f ca="1">+IF(OFFSET('Hygiene Data'!$E$14,0,10*ROW('Hygiene Data'!E168))="","",OFFSET('Hygiene Data'!$E$14,0,10*ROW('Hygiene Data'!E168)))</f>
        <v/>
      </c>
      <c r="DX174" s="28" t="str">
        <f ca="1">+IF(OFFSET('Hygiene Data'!$F$12,0,10*ROW('Hygiene Data'!F168))="","",OFFSET('Hygiene Data'!$F$12,0,10*ROW('Hygiene Data'!F168)))</f>
        <v/>
      </c>
      <c r="DY174" s="28" t="str">
        <f ca="1">+IF(OFFSET('Hygiene Data'!$F$13,0,10*ROW('Hygiene Data'!F168))="","",OFFSET('Hygiene Data'!$F$13,0,10*ROW('Hygiene Data'!F168)))</f>
        <v/>
      </c>
      <c r="DZ174" s="28" t="str">
        <f ca="1">+IF(OFFSET('Hygiene Data'!$F$14,0,10*ROW('Hygiene Data'!F168))="","",OFFSET('Hygiene Data'!$F$14,0,10*ROW('Hygiene Data'!F168)))</f>
        <v/>
      </c>
      <c r="EA174" s="28" t="str">
        <f ca="1">+IF(OFFSET('Hygiene Data'!$G$12,0,10*ROW('Hygiene Data'!G168))="","",OFFSET('Hygiene Data'!$G$12,0,10*ROW('Hygiene Data'!G168)))</f>
        <v/>
      </c>
      <c r="EB174" s="28" t="str">
        <f ca="1">+IF(OFFSET('Hygiene Data'!$G$13,0,10*ROW('Hygiene Data'!G168))="","",OFFSET('Hygiene Data'!$G$13,0,10*ROW('Hygiene Data'!G168)))</f>
        <v/>
      </c>
      <c r="EC174" s="28" t="str">
        <f ca="1">+IF(OFFSET('Hygiene Data'!$G$14,0,10*ROW('Hygiene Data'!G168))="","",OFFSET('Hygiene Data'!$G$14,0,10*ROW('Hygiene Data'!G168)))</f>
        <v/>
      </c>
      <c r="ED174" s="28" t="str">
        <f ca="1">+IF(OFFSET('Hygiene Data'!$H$12,0,10*ROW('Hygiene Data'!H168))="","",OFFSET('Hygiene Data'!$H$12,0,10*ROW('Hygiene Data'!H168)))</f>
        <v/>
      </c>
      <c r="EE174" s="28" t="str">
        <f ca="1">+IF(OFFSET('Hygiene Data'!$H$13,0,10*ROW('Hygiene Data'!H168))="","",OFFSET('Hygiene Data'!$H$13,0,10*ROW('Hygiene Data'!H168)))</f>
        <v/>
      </c>
      <c r="EF174" s="28" t="str">
        <f ca="1">+IF(OFFSET('Hygiene Data'!$H$14,0,10*ROW('Hygiene Data'!H168))="","",OFFSET('Hygiene Data'!$H$14,0,10*ROW('Hygiene Data'!H168)))</f>
        <v/>
      </c>
    </row>
    <row r="175" spans="1:136" x14ac:dyDescent="0.2">
      <c r="A175" s="44" t="str">
        <f ca="1">+IF(OFFSET('Water Data'!$B$1,0,10*ROW('Water Data'!B172))="","",OFFSET('Water Data'!$B$1,0,10*ROW('Water Data'!B172)))</f>
        <v/>
      </c>
      <c r="B175" s="44" t="str">
        <f ca="1">+IF(OFFSET('Water Data'!$A$3,0,10*ROW('Water Data'!A172))="","",OFFSET('Water Data'!$A$3,0,10*ROW('Water Data'!A172)))</f>
        <v/>
      </c>
      <c r="C175" s="44" t="str">
        <f ca="1">+IF(OFFSET('Water Data'!$C$3,0,10*ROW('Water Data'!C172))="","",OFFSET('Water Data'!$C$3,0,10*ROW('Water Data'!C172)))</f>
        <v/>
      </c>
      <c r="D175" s="119" t="e">
        <f ca="1">+IF(AND(ISNUMBER(OFFSET('Water Data'!$C$5,0,10*ROW('Water Data'!C169))),BS175="Yes"),100-OFFSET('Water Data'!$C$5,0,10*ROW('Water Data'!C169)),IF(AND(ISNUMBER(OFFSET('Water Data'!$C$5,0,10*ROW('Water Data'!C169))),BS175="No",ISNUMBER(OFFSET('Water Data'!$C$5,0,10*ROW('Water Data'!C169)))),CONCATENATE("[",ROUND(100-OFFSET('Water Data'!$C$5,0,10*ROW('Water Data'!C169)),0),"]"),IF(AND(ISNUMBER(OFFSET('Water Data'!$C$5,0,10*ROW('Water Data'!C169))),BS175="",ISNUMBER(OFFSET('Water Data'!$C$5,0,10*ROW('Water Data'!C169)))),100-OFFSET('Water Data'!$C$5,0,10*ROW('Water Data'!C169)),NA())))</f>
        <v>#N/A</v>
      </c>
      <c r="E175" s="119" t="e">
        <f ca="1">+IF(AND(ISNUMBER(OFFSET('Water Data'!$C$7,0,10*ROW('Water Data'!D169))),BT175="Yes"),OFFSET('Water Data'!$C$7,0,10*ROW('Water Data'!C169)),IF(AND(ISNUMBER(OFFSET('Water Data'!$C$7,0,10*ROW('Water Data'!C169))),BT175="No",ISNUMBER(OFFSET('Water Data'!$C$7,0,10*ROW('Water Data'!C169)))),CONCATENATE("[",ROUND(OFFSET('Water Data'!$C$7,0,10*ROW('Water Data'!C169)),0),"]"),IF(AND(ISNUMBER(OFFSET('Water Data'!$C$7,0,10*ROW('Water Data'!C169))),BT175="",ISNUMBER(OFFSET('Water Data'!$C$7,0,10*ROW('Water Data'!C169)))),OFFSET('Water Data'!$C$7,0,10*ROW('Water Data'!C169)),NA())))</f>
        <v>#N/A</v>
      </c>
      <c r="F175" s="119" t="e">
        <f ca="1">+IF(AND(ISNUMBER(OFFSET('Water Data'!$C$10,0,10*ROW('Water Data'!C169))),BU175="Yes"),OFFSET('Water Data'!$C$10,0,10*ROW('Water Data'!C169)),IF(AND(ISNUMBER(OFFSET('Water Data'!$C$10,0,10*ROW('Water Data'!C169))),BU175="No",ISNUMBER(OFFSET('Water Data'!$C$10,0,10*ROW('Water Data'!C169)))),CONCATENATE("[",ROUND(OFFSET('Water Data'!$C$10,0,10*ROW('Water Data'!C169)),0),"]"),IF(AND(ISNUMBER(OFFSET('Water Data'!$C$10,0,10*ROW('Water Data'!C169))),BU175="",ISNUMBER(OFFSET('Water Data'!$C$10,0,10*ROW('Water Data'!C169)))),OFFSET('Water Data'!$C$10,0,10*ROW('Water Data'!C169)),NA())))</f>
        <v>#N/A</v>
      </c>
      <c r="G175" s="119" t="e">
        <f ca="1">+IF(AND(ISNUMBER(OFFSET('Water Data'!$D$5,0,10*ROW('Water Data'!D169))),BV175="Yes"),100-OFFSET('Water Data'!$D$5,0,10*ROW('Water Data'!D169)),IF(AND(ISNUMBER(OFFSET('Water Data'!$D$5,0,10*ROW('Water Data'!D169))),BV175="No",ISNUMBER(OFFSET('Water Data'!$D$5,0,10*ROW('Water Data'!D169)))),CONCATENATE("[",ROUND(100-OFFSET('Water Data'!$D$5,0,10*ROW('Water Data'!D169)),0),"]"),IF(AND(ISNUMBER(OFFSET('Water Data'!$D$5,0,10*ROW('Water Data'!D169))),BV175="",ISNUMBER(OFFSET('Water Data'!$D$5,0,10*ROW('Water Data'!D169)))),100-OFFSET('Water Data'!$D$5,0,10*ROW('Water Data'!D169)),NA())))</f>
        <v>#N/A</v>
      </c>
      <c r="H175" s="119" t="e">
        <f ca="1">+IF(AND(ISNUMBER(OFFSET('Water Data'!$D$7,0,10*ROW('Water Data'!D169))),BW175="Yes"),OFFSET('Water Data'!$D$7,0,10*ROW('Water Data'!D169)),IF(AND(ISNUMBER(OFFSET('Water Data'!$D$7,0,10*ROW('Water Data'!D169))),BW175="No",ISNUMBER(OFFSET('Water Data'!$D$7,0,10*ROW('Water Data'!D169)))),CONCATENATE("[",ROUND(OFFSET('Water Data'!$C$7,0,10*ROW('Water Data'!D169)),0),"]"),IF(AND(ISNUMBER(OFFSET('Water Data'!$D$7,0,10*ROW('Water Data'!D169))),BW175="",ISNUMBER(OFFSET('Water Data'!$D$7,0,10*ROW('Water Data'!D169)))),OFFSET('Water Data'!$D$7,0,10*ROW('Water Data'!D169)),NA())))</f>
        <v>#N/A</v>
      </c>
      <c r="I175" s="119" t="e">
        <f ca="1">+IF(AND(ISNUMBER(OFFSET('Water Data'!$D$10,0,10*ROW('Water Data'!D169))),BX175="Yes"),OFFSET('Water Data'!$D$10,0,10*ROW('Water Data'!D169)),IF(AND(ISNUMBER(OFFSET('Water Data'!$D$10,0,10*ROW('Water Data'!D169))),BX175="No",ISNUMBER(OFFSET('Water Data'!$D$10,0,10*ROW('Water Data'!D169)))),CONCATENATE("[",ROUND(OFFSET('Water Data'!$D$10,0,10*ROW('Water Data'!D169)),0),"]"),IF(AND(ISNUMBER(OFFSET('Water Data'!$D$10,0,10*ROW('Water Data'!D169))),BX175="",ISNUMBER(OFFSET('Water Data'!$D$10,0,10*ROW('Water Data'!D169)))),OFFSET('Water Data'!$D$10,0,10*ROW('Water Data'!D169)),NA())))</f>
        <v>#N/A</v>
      </c>
      <c r="J175" s="119" t="e">
        <f ca="1">+IF(AND(ISNUMBER(OFFSET('Water Data'!$E$5,0,10*ROW('Water Data'!E169))),BY175="Yes"),100-OFFSET('Water Data'!$E$5,0,10*ROW('Water Data'!E169)),IF(AND(ISNUMBER(OFFSET('Water Data'!$E$5,0,10*ROW('Water Data'!E169))),BY175="No",ISNUMBER(OFFSET('Water Data'!$E$5,0,10*ROW('Water Data'!E169)))),CONCATENATE("[",ROUND(100-OFFSET('Water Data'!$E$5,0,10*ROW('Water Data'!E169)),0),"]"),IF(AND(ISNUMBER(OFFSET('Water Data'!$E$5,0,10*ROW('Water Data'!E169))),BY175="",ISNUMBER(OFFSET('Water Data'!$E$5,0,10*ROW('Water Data'!E169)))),100-OFFSET('Water Data'!$E$5,0,10*ROW('Water Data'!E169)),NA())))</f>
        <v>#N/A</v>
      </c>
      <c r="K175" s="119" t="e">
        <f ca="1">+IF(AND(ISNUMBER(OFFSET('Water Data'!$E$7,0,10*ROW('Water Data'!E169))),BZ175="Yes"),OFFSET('Water Data'!$E$7,0,10*ROW('Water Data'!E169)),IF(AND(ISNUMBER(OFFSET('Water Data'!$E$7,0,10*ROW('Water Data'!E169))),BZ175="No",ISNUMBER(OFFSET('Water Data'!$E$7,0,10*ROW('Water Data'!E169)))),CONCATENATE("[",ROUND(OFFSET('Water Data'!$E$7,0,10*ROW('Water Data'!E169)),0),"]"),IF(AND(ISNUMBER(OFFSET('Water Data'!$E$7,0,10*ROW('Water Data'!E169))),BZ175="",ISNUMBER(OFFSET('Water Data'!$E$7,0,10*ROW('Water Data'!E169)))),OFFSET('Water Data'!$E$7,0,10*ROW('Water Data'!E169)),NA())))</f>
        <v>#N/A</v>
      </c>
      <c r="L175" s="119" t="e">
        <f ca="1">+IF(AND(ISNUMBER(OFFSET('Water Data'!$E$10,0,10*ROW('Water Data'!E169))),CA175="Yes"),OFFSET('Water Data'!$E$10,0,10*ROW('Water Data'!E169)),IF(AND(ISNUMBER(OFFSET('Water Data'!$E$10,0,10*ROW('Water Data'!E169))),CA175="No",ISNUMBER(OFFSET('Water Data'!$E$10,0,10*ROW('Water Data'!E169)))),CONCATENATE("[",ROUND(OFFSET('Water Data'!$E$10,0,10*ROW('Water Data'!E169)),0),"]"),IF(AND(ISNUMBER(OFFSET('Water Data'!$E$10,0,10*ROW('Water Data'!E169))),CA175="",ISNUMBER(OFFSET('Water Data'!$E$10,0,10*ROW('Water Data'!E169)))),OFFSET('Water Data'!$E$10,0,10*ROW('Water Data'!E169)),NA())))</f>
        <v>#N/A</v>
      </c>
      <c r="M175" s="119" t="e">
        <f ca="1">+IF(AND(ISNUMBER(OFFSET('Water Data'!$F$5,0,10*ROW('Water Data'!F169))),CB175="Yes"),100-OFFSET('Water Data'!$F$5,0,10*ROW('Water Data'!F169)),IF(AND(ISNUMBER(OFFSET('Water Data'!$F$5,0,10*ROW('Water Data'!F169))),CB175="No",ISNUMBER(OFFSET('Water Data'!$F$5,0,10*ROW('Water Data'!F169)))),CONCATENATE("[",ROUND(100-OFFSET('Water Data'!$F$5,0,10*ROW('Water Data'!F169)),0),"]"),IF(AND(ISNUMBER(OFFSET('Water Data'!$F$5,0,10*ROW('Water Data'!F169))),CB175="",ISNUMBER(OFFSET('Water Data'!$F$5,0,10*ROW('Water Data'!F169)))),100-OFFSET('Water Data'!$F$5,0,10*ROW('Water Data'!F169)),NA())))</f>
        <v>#N/A</v>
      </c>
      <c r="N175" s="119" t="e">
        <f ca="1">+IF(AND(ISNUMBER(OFFSET('Water Data'!$F$7,0,10*ROW('Water Data'!F169))),CC175="Yes"),OFFSET('Water Data'!$F$7,0,10*ROW('Water Data'!F169)),IF(AND(ISNUMBER(OFFSET('Water Data'!$F$7,0,10*ROW('Water Data'!F169))),CC175="No",ISNUMBER(OFFSET('Water Data'!$F$7,0,10*ROW('Water Data'!F169)))),CONCATENATE("[",ROUND(OFFSET('Water Data'!$F$7,0,10*ROW('Water Data'!F169)),0),"]"),IF(AND(ISNUMBER(OFFSET('Water Data'!$F$7,0,10*ROW('Water Data'!F169))),CC175="",ISNUMBER(OFFSET('Water Data'!$F$7,0,10*ROW('Water Data'!F169)))),OFFSET('Water Data'!$F$7,0,10*ROW('Water Data'!F169)),NA())))</f>
        <v>#N/A</v>
      </c>
      <c r="O175" s="119" t="e">
        <f ca="1">+IF(AND(ISNUMBER(OFFSET('Water Data'!$F$10,0,10*ROW('Water Data'!F169))),CD175="Yes"),OFFSET('Water Data'!$F$10,0,10*ROW('Water Data'!F169)),IF(AND(ISNUMBER(OFFSET('Water Data'!$F$10,0,10*ROW('Water Data'!F169))),CD175="No",ISNUMBER(OFFSET('Water Data'!$F$10,0,10*ROW('Water Data'!F169)))),CONCATENATE("[",ROUND(OFFSET('Water Data'!$F$10,0,10*ROW('Water Data'!F169)),0),"]"),IF(AND(ISNUMBER(OFFSET('Water Data'!$F$10,0,10*ROW('Water Data'!F169))),CD175="",ISNUMBER(OFFSET('Water Data'!$F$10,0,10*ROW('Water Data'!F169)))),OFFSET('Water Data'!$F$10,0,10*ROW('Water Data'!F169)),NA())))</f>
        <v>#N/A</v>
      </c>
      <c r="P175" s="119" t="e">
        <f ca="1">+IF(AND(ISNUMBER(OFFSET('Water Data'!$G$5,0,10*ROW('Water Data'!G169))),CE175="Yes"),100-OFFSET('Water Data'!$G$5,0,10*ROW('Water Data'!G169)),IF(AND(ISNUMBER(OFFSET('Water Data'!$G$5,0,10*ROW('Water Data'!G169))),CE175="No",ISNUMBER(OFFSET('Water Data'!$G$5,0,10*ROW('Water Data'!G169)))),CONCATENATE("[",ROUND(100-OFFSET('Water Data'!$G$5,0,10*ROW('Water Data'!G169)),0),"]"),IF(AND(ISNUMBER(OFFSET('Water Data'!$G$5,0,10*ROW('Water Data'!G169))),CE175="",ISNUMBER(OFFSET('Water Data'!$G$5,0,10*ROW('Water Data'!G169)))),100-OFFSET('Water Data'!$G$5,0,10*ROW('Water Data'!G169)),NA())))</f>
        <v>#N/A</v>
      </c>
      <c r="Q175" s="119" t="e">
        <f ca="1">+IF(AND(ISNUMBER(OFFSET('Water Data'!$G$7,0,10*ROW('Water Data'!G169))),CF175="Yes"),OFFSET('Water Data'!$G$7,0,10*ROW('Water Data'!G169)),IF(AND(ISNUMBER(OFFSET('Water Data'!$G$7,0,10*ROW('Water Data'!G169))),CF175="No",ISNUMBER(OFFSET('Water Data'!$G$7,0,10*ROW('Water Data'!G169)))),CONCATENATE("[",ROUND(OFFSET('Water Data'!$G$7,0,10*ROW('Water Data'!G169)),0),"]"),IF(AND(ISNUMBER(OFFSET('Water Data'!$G$7,0,10*ROW('Water Data'!G169))),CF175="",ISNUMBER(OFFSET('Water Data'!$G$7,0,10*ROW('Water Data'!G169)))),OFFSET('Water Data'!$G$7,0,10*ROW('Water Data'!G169)),NA())))</f>
        <v>#N/A</v>
      </c>
      <c r="R175" s="119" t="e">
        <f ca="1">+IF(AND(ISNUMBER(OFFSET('Water Data'!$G$10,0,10*ROW('Water Data'!G169))),CG175="Yes"),OFFSET('Water Data'!$G$10,0,10*ROW('Water Data'!G169)),IF(AND(ISNUMBER(OFFSET('Water Data'!$G$10,0,10*ROW('Water Data'!G169))),CG175="No",ISNUMBER(OFFSET('Water Data'!$G$10,0,10*ROW('Water Data'!G169)))),CONCATENATE("[",ROUND(OFFSET('Water Data'!$G$10,0,10*ROW('Water Data'!G169)),0),"]"),IF(AND(ISNUMBER(OFFSET('Water Data'!$G$10,0,10*ROW('Water Data'!G169))),CG175="",ISNUMBER(OFFSET('Water Data'!$G$10,0,10*ROW('Water Data'!G169)))),OFFSET('Water Data'!$G$10,0,10*ROW('Water Data'!G169)),NA())))</f>
        <v>#N/A</v>
      </c>
      <c r="S175" s="119" t="e">
        <f ca="1">+IF(AND(ISNUMBER(OFFSET('Water Data'!$H$5,0,10*ROW('Water Data'!H169))),CH175="Yes"),100-OFFSET('Water Data'!$H$5,0,10*ROW('Water Data'!H169)),IF(AND(ISNUMBER(OFFSET('Water Data'!$H$5,0,10*ROW('Water Data'!H169))),CH175="No",ISNUMBER(OFFSET('Water Data'!$H$5,0,10*ROW('Water Data'!H169)))),CONCATENATE("[",ROUND(100-OFFSET('Water Data'!$H$5,0,10*ROW('Water Data'!H169)),0),"]"),IF(AND(ISNUMBER(OFFSET('Water Data'!$H$5,0,10*ROW('Water Data'!H169))),CH175="",ISNUMBER(OFFSET('Water Data'!$H$5,0,10*ROW('Water Data'!H169)))),100-OFFSET('Water Data'!$H$5,0,10*ROW('Water Data'!H169)),NA())))</f>
        <v>#N/A</v>
      </c>
      <c r="T175" s="119" t="e">
        <f ca="1">+IF(AND(ISNUMBER(OFFSET('Water Data'!$H$7,0,10*ROW('Water Data'!H169))),CI175="Yes"),OFFSET('Water Data'!$H$7,0,10*ROW('Water Data'!H169)),IF(AND(ISNUMBER(OFFSET('Water Data'!$H$7,0,10*ROW('Water Data'!H169))),CI175="No",ISNUMBER(OFFSET('Water Data'!$H$7,0,10*ROW('Water Data'!H169)))),CONCATENATE("[",ROUND(OFFSET('Water Data'!$H$7,0,10*ROW('Water Data'!H169)),0),"]"),IF(AND(ISNUMBER(OFFSET('Water Data'!$H$7,0,10*ROW('Water Data'!H169))),CI175="",ISNUMBER(OFFSET('Water Data'!$H$7,0,10*ROW('Water Data'!H169)))),OFFSET('Water Data'!$H$7,0,10*ROW('Water Data'!H169)),NA())))</f>
        <v>#N/A</v>
      </c>
      <c r="U175" s="119" t="e">
        <f ca="1">+IF(AND(ISNUMBER(OFFSET('Water Data'!$H$10,0,10*ROW('Water Data'!H169))),CJ175="Yes"),OFFSET('Water Data'!$H$10,0,10*ROW('Water Data'!H169)),IF(AND(ISNUMBER(OFFSET('Water Data'!$H$10,0,10*ROW('Water Data'!H169))),CJ175="No",ISNUMBER(OFFSET('Water Data'!$H$10,0,10*ROW('Water Data'!H169)))),CONCATENATE("[",ROUND(OFFSET('Water Data'!$H$10,0,10*ROW('Water Data'!H169)),0),"]"),IF(AND(ISNUMBER(OFFSET('Water Data'!$H$10,0,10*ROW('Water Data'!H169))),CJ175="",ISNUMBER(OFFSET('Water Data'!$H$10,0,10*ROW('Water Data'!H169)))),OFFSET('Water Data'!$H$10,0,10*ROW('Water Data'!H169)),NA())))</f>
        <v>#N/A</v>
      </c>
      <c r="V175" s="120" t="e">
        <f ca="1">+IF(AND(ISNUMBER(OFFSET('Sanitation Data'!$C$5,0,10*ROW('Sanitation Data'!C169))),CK175="Yes"),100-OFFSET('Sanitation Data'!$C$5,0,10*ROW('Sanitation Data'!C169)),IF(AND(ISNUMBER(OFFSET('Sanitation Data'!$C$5,0,10*ROW('Sanitation Data'!C169))),CK175="No",ISNUMBER(OFFSET('Sanitation Data'!$C$5,0,10*ROW('Sanitation Data'!C169)))),CONCATENATE("[",ROUND(100-OFFSET('Sanitation Data'!$C$5,0,10*ROW('Sanitation Data'!C169)),0),"]"),IF(AND(ISNUMBER(OFFSET('Sanitation Data'!$C$5,0,10*ROW('Sanitation Data'!C169))),CK175="",ISNUMBER(OFFSET('Sanitation Data'!$C$5,0,10*ROW('Sanitation Data'!C169)))),100-OFFSET('Sanitation Data'!$C$5,0,10*ROW('Sanitation Data'!C169)),NA())))</f>
        <v>#N/A</v>
      </c>
      <c r="W175" s="120" t="e">
        <f ca="1">+IF(AND(ISNUMBER(OFFSET('Sanitation Data'!$C$7,0,10*ROW('Sanitation Data'!C169))),CL175="Yes"),OFFSET('Sanitation Data'!$C$7,0,10*ROW('Sanitation Data'!C169)),IF(AND(ISNUMBER(OFFSET('Sanitation Data'!$C$7,0,10*ROW('Sanitation Data'!C169))),CL175="No",ISNUMBER(OFFSET('Sanitation Data'!$C$7,0,10*ROW('Sanitation Data'!C169)))),CONCATENATE("[",ROUND(OFFSET('Sanitation Data'!$C$7,0,10*ROW('Sanitation Data'!C169)),0),"]"),IF(AND(ISNUMBER(OFFSET('Sanitation Data'!$C$7,0,10*ROW('Sanitation Data'!C169))),CL175="",ISNUMBER(OFFSET('Sanitation Data'!$C$7,0,10*ROW('Sanitation Data'!C169)))),OFFSET('Sanitation Data'!$C$7,0,10*ROW('Sanitation Data'!C169)),NA())))</f>
        <v>#N/A</v>
      </c>
      <c r="X175" s="120" t="e">
        <f ca="1">+IF(AND(ISNUMBER(OFFSET('Sanitation Data'!$C$11,0,10*ROW('Sanitation Data'!C169))),CM175="Yes"),OFFSET('Sanitation Data'!$C$11,0,10*ROW('Sanitation Data'!C169)),IF(AND(ISNUMBER(OFFSET('Sanitation Data'!$C$11,0,10*ROW('Sanitation Data'!C169))),CM175="No",ISNUMBER(OFFSET('Sanitation Data'!$C$11,0,10*ROW('Sanitation Data'!C169)))),CONCATENATE("[",ROUND(OFFSET('Sanitation Data'!$C$11,0,10*ROW('Sanitation Data'!C169)),0),"]"),IF(AND(ISNUMBER(OFFSET('Sanitation Data'!$C$11,0,10*ROW('Sanitation Data'!C169))),CM175="",ISNUMBER(OFFSET('Sanitation Data'!$C$11,0,10*ROW('Sanitation Data'!C169)))),OFFSET('Sanitation Data'!$C$11,0,10*ROW('Sanitation Data'!C169)),NA())))</f>
        <v>#N/A</v>
      </c>
      <c r="Y175" s="120" t="e">
        <f ca="1">+IF(AND(ISNUMBER(OFFSET('Sanitation Data'!$C$12,0,10*ROW('Sanitation Data'!C169))),CN175="Yes"),OFFSET('Sanitation Data'!$C$12,0,10*ROW('Sanitation Data'!C169)),IF(AND(ISNUMBER(OFFSET('Sanitation Data'!$C$12,0,10*ROW('Sanitation Data'!C169))),CN175="No",ISNUMBER(OFFSET('Sanitation Data'!$C$12,0,10*ROW('Sanitation Data'!C169)))),CONCATENATE("[",ROUND(OFFSET('Sanitation Data'!$C$12,0,10*ROW('Sanitation Data'!C169)),0),"]"),IF(AND(ISNUMBER(OFFSET('Sanitation Data'!$C$12,0,10*ROW('Sanitation Data'!C169))),CN175="",ISNUMBER(OFFSET('Sanitation Data'!$C$12,0,10*ROW('Sanitation Data'!C169)))),OFFSET('Sanitation Data'!$C$12,0,10*ROW('Sanitation Data'!C169)),NA())))</f>
        <v>#N/A</v>
      </c>
      <c r="Z175" s="120" t="e">
        <f ca="1">+IF(AND(ISNUMBER(OFFSET('Sanitation Data'!$C$13,0,10*ROW('Sanitation Data'!C169))),CO175="Yes"),OFFSET('Sanitation Data'!$C$13,0,10*ROW('Sanitation Data'!C169)),IF(AND(ISNUMBER(OFFSET('Sanitation Data'!$C$13,0,10*ROW('Sanitation Data'!C169))),CO175="No",ISNUMBER(OFFSET('Sanitation Data'!$C$13,0,10*ROW('Sanitation Data'!C169)))),CONCATENATE("[",ROUND(OFFSET('Sanitation Data'!$C$13,0,10*ROW('Sanitation Data'!C169)),0),"]"),IF(AND(ISNUMBER(OFFSET('Sanitation Data'!$C$13,0,10*ROW('Sanitation Data'!C169))),CO175="",ISNUMBER(OFFSET('Sanitation Data'!$C$13,0,10*ROW('Sanitation Data'!C169)))),OFFSET('Sanitation Data'!$C$13,0,10*ROW('Sanitation Data'!C169)),NA())))</f>
        <v>#N/A</v>
      </c>
      <c r="AA175" s="120" t="e">
        <f ca="1">+IF(AND(ISNUMBER(OFFSET('Sanitation Data'!$D$5,0,10*ROW('Sanitation Data'!D169))),CP175="Yes"),100-OFFSET('Sanitation Data'!$D$5,0,10*ROW('Sanitation Data'!D169)),IF(AND(ISNUMBER(OFFSET('Sanitation Data'!$D$5,0,10*ROW('Sanitation Data'!D169))),CP175="No",ISNUMBER(OFFSET('Sanitation Data'!$D$5,0,10*ROW('Sanitation Data'!D169)))),CONCATENATE("[",ROUND(100-OFFSET('Sanitation Data'!$D$5,0,10*ROW('Sanitation Data'!D169)),0),"]"),IF(AND(ISNUMBER(OFFSET('Sanitation Data'!$D$5,0,10*ROW('Sanitation Data'!D169))),CP175="",ISNUMBER(OFFSET('Sanitation Data'!$D$5,0,10*ROW('Sanitation Data'!D169)))),100-OFFSET('Sanitation Data'!$D$5,0,10*ROW('Sanitation Data'!D169)),NA())))</f>
        <v>#N/A</v>
      </c>
      <c r="AB175" s="120" t="e">
        <f ca="1">+IF(AND(ISNUMBER(OFFSET('Sanitation Data'!$D$7,0,10*ROW('Sanitation Data'!D169))),CQ175="Yes"),OFFSET('Sanitation Data'!$D$7,0,10*ROW('Sanitation Data'!G169)),IF(AND(ISNUMBER(OFFSET('Sanitation Data'!$D$7,0,10*ROW('Sanitation Data'!D169))),CQ175="No",ISNUMBER(OFFSET('Sanitation Data'!$D$7,0,10*ROW('Sanitation Data'!D169)))),CONCATENATE("[",ROUND(OFFSET('Sanitation Data'!$D$7,0,10*ROW('Sanitation Data'!D169)),0),"]"),IF(AND(ISNUMBER(OFFSET('Sanitation Data'!$D$7,0,10*ROW('Sanitation Data'!D169))),CQ175="",ISNUMBER(OFFSET('Sanitation Data'!$D$7,0,10*ROW('Sanitation Data'!D169)))),OFFSET('Sanitation Data'!$D$7,0,10*ROW('Sanitation Data'!D169)),NA())))</f>
        <v>#N/A</v>
      </c>
      <c r="AC175" s="120" t="e">
        <f ca="1">+IF(AND(ISNUMBER(OFFSET('Sanitation Data'!$D$11,0,10*ROW('Sanitation Data'!D169))),CR175="Yes"),OFFSET('Sanitation Data'!$D$11,0,10*ROW('Sanitation Data'!D169)),IF(AND(ISNUMBER(OFFSET('Sanitation Data'!$D$11,0,10*ROW('Sanitation Data'!D169))),CR175="No",ISNUMBER(OFFSET('Sanitation Data'!$D$11,0,10*ROW('Sanitation Data'!D169)))),CONCATENATE("[",ROUND(OFFSET('Sanitation Data'!$D$11,0,10*ROW('Sanitation Data'!D169)),0),"]"),IF(AND(ISNUMBER(OFFSET('Sanitation Data'!$D$11,0,10*ROW('Sanitation Data'!D169))),CR175="",ISNUMBER(OFFSET('Sanitation Data'!$D$11,0,10*ROW('Sanitation Data'!D169)))),OFFSET('Sanitation Data'!$D$11,0,10*ROW('Sanitation Data'!D169)),NA())))</f>
        <v>#N/A</v>
      </c>
      <c r="AD175" s="120" t="e">
        <f ca="1">+IF(AND(ISNUMBER(OFFSET('Sanitation Data'!$D$12,0,10*ROW('Sanitation Data'!D169))),CS175="Yes"),OFFSET('Sanitation Data'!$D$12,0,10*ROW('Sanitation Data'!D169)),IF(AND(ISNUMBER(OFFSET('Sanitation Data'!$D$12,0,10*ROW('Sanitation Data'!D169))),CS175="No",ISNUMBER(OFFSET('Sanitation Data'!$D$12,0,10*ROW('Sanitation Data'!D169)))),CONCATENATE("[",ROUND(OFFSET('Sanitation Data'!$D$12,0,10*ROW('Sanitation Data'!D169)),0),"]"),IF(AND(ISNUMBER(OFFSET('Sanitation Data'!$D$12,0,10*ROW('Sanitation Data'!D169))),CS175="",ISNUMBER(OFFSET('Sanitation Data'!$D$12,0,10*ROW('Sanitation Data'!D169)))),OFFSET('Sanitation Data'!$D$12,0,10*ROW('Sanitation Data'!D169)),NA())))</f>
        <v>#N/A</v>
      </c>
      <c r="AE175" s="120" t="e">
        <f ca="1">+IF(AND(ISNUMBER(OFFSET('Sanitation Data'!$D$13,0,10*ROW('Sanitation Data'!D169))),CT175="Yes"),OFFSET('Sanitation Data'!$D$13,0,10*ROW('Sanitation Data'!D169)),IF(AND(ISNUMBER(OFFSET('Sanitation Data'!$D$13,0,10*ROW('Sanitation Data'!D169))),CT175="No",ISNUMBER(OFFSET('Sanitation Data'!$D$13,0,10*ROW('Sanitation Data'!D169)))),CONCATENATE("[",ROUND(OFFSET('Sanitation Data'!$D$13,0,10*ROW('Sanitation Data'!D169)),0),"]"),IF(AND(ISNUMBER(OFFSET('Sanitation Data'!$D$13,0,10*ROW('Sanitation Data'!D169))),CT175="",ISNUMBER(OFFSET('Sanitation Data'!$D$13,0,10*ROW('Sanitation Data'!D169)))),OFFSET('Sanitation Data'!$D$13,0,10*ROW('Sanitation Data'!D169)),NA())))</f>
        <v>#N/A</v>
      </c>
      <c r="AF175" s="120" t="e">
        <f ca="1">+IF(AND(ISNUMBER(OFFSET('Sanitation Data'!$E$5,0,10*ROW('Sanitation Data'!E169))),CU175="Yes"),100-OFFSET('Sanitation Data'!$E$5,0,10*ROW('Sanitation Data'!E169)),IF(AND(ISNUMBER(OFFSET('Sanitation Data'!$E$5,0,10*ROW('Sanitation Data'!E169))),CU175="No",ISNUMBER(OFFSET('Sanitation Data'!$E$5,0,10*ROW('Sanitation Data'!E169)))),CONCATENATE("[",ROUND(100-OFFSET('Sanitation Data'!$E$5,0,10*ROW('Sanitation Data'!E169)),0),"]"),IF(AND(ISNUMBER(OFFSET('Sanitation Data'!$E$5,0,10*ROW('Sanitation Data'!E169))),CU175="",ISNUMBER(OFFSET('Sanitation Data'!$E$5,0,10*ROW('Sanitation Data'!E169)))),100-OFFSET('Sanitation Data'!$E$5,0,10*ROW('Sanitation Data'!E169)),NA())))</f>
        <v>#N/A</v>
      </c>
      <c r="AG175" s="120" t="e">
        <f ca="1">+IF(AND(ISNUMBER(OFFSET('Sanitation Data'!$E$7,0,10*ROW('Sanitation Data'!E169))),CV175="Yes"),OFFSET('Sanitation Data'!$E$7,0,10*ROW('Sanitation Data'!E169)),IF(AND(ISNUMBER(OFFSET('Sanitation Data'!$E$7,0,10*ROW('Sanitation Data'!E169))),CV175="No",ISNUMBER(OFFSET('Sanitation Data'!$E$7,0,10*ROW('Sanitation Data'!E169)))),CONCATENATE("[",ROUND(OFFSET('Sanitation Data'!$E$7,0,10*ROW('Sanitation Data'!E169)),0),"]"),IF(AND(ISNUMBER(OFFSET('Sanitation Data'!$E$7,0,10*ROW('Sanitation Data'!E169))),CV175="",ISNUMBER(OFFSET('Sanitation Data'!$E$7,0,10*ROW('Sanitation Data'!E169)))),OFFSET('Sanitation Data'!$E$7,0,10*ROW('Sanitation Data'!E169)),NA())))</f>
        <v>#N/A</v>
      </c>
      <c r="AH175" s="120" t="e">
        <f ca="1">+IF(AND(ISNUMBER(OFFSET('Sanitation Data'!$E$11,0,10*ROW('Sanitation Data'!E169))),CW175="Yes"),OFFSET('Sanitation Data'!$E$11,0,10*ROW('Sanitation Data'!E169)),IF(AND(ISNUMBER(OFFSET('Sanitation Data'!$E$11,0,10*ROW('Sanitation Data'!E169))),CW175="No",ISNUMBER(OFFSET('Sanitation Data'!$E$11,0,10*ROW('Sanitation Data'!E169)))),CONCATENATE("[",ROUND(OFFSET('Sanitation Data'!$E$11,0,10*ROW('Sanitation Data'!E169)),0),"]"),IF(AND(ISNUMBER(OFFSET('Sanitation Data'!$E$11,0,10*ROW('Sanitation Data'!E169))),CW175="",ISNUMBER(OFFSET('Sanitation Data'!$E$11,0,10*ROW('Sanitation Data'!E169)))),OFFSET('Sanitation Data'!$E$11,0,10*ROW('Sanitation Data'!E169)),NA())))</f>
        <v>#N/A</v>
      </c>
      <c r="AI175" s="120" t="e">
        <f ca="1">+IF(AND(ISNUMBER(OFFSET('Sanitation Data'!$E$12,0,10*ROW('Sanitation Data'!E169))),CX175="Yes"),OFFSET('Sanitation Data'!$E$12,0,10*ROW('Sanitation Data'!E169)),IF(AND(ISNUMBER(OFFSET('Sanitation Data'!$E$12,0,10*ROW('Sanitation Data'!E169))),CX175="No",ISNUMBER(OFFSET('Sanitation Data'!$E$12,0,10*ROW('Sanitation Data'!E169)))),CONCATENATE("[",ROUND(OFFSET('Sanitation Data'!$E$12,0,10*ROW('Sanitation Data'!E169)),0),"]"),IF(AND(ISNUMBER(OFFSET('Sanitation Data'!$E$12,0,10*ROW('Sanitation Data'!E169))),CX175="",ISNUMBER(OFFSET('Sanitation Data'!$E$12,0,10*ROW('Sanitation Data'!E169)))),OFFSET('Sanitation Data'!$E$12,0,10*ROW('Sanitation Data'!E169)),NA())))</f>
        <v>#N/A</v>
      </c>
      <c r="AJ175" s="120" t="e">
        <f ca="1">+IF(AND(ISNUMBER(OFFSET('Sanitation Data'!$E$13,0,10*ROW('Sanitation Data'!E169))),CY175="Yes"),OFFSET('Sanitation Data'!$E$13,0,10*ROW('Sanitation Data'!E169)),IF(AND(ISNUMBER(OFFSET('Sanitation Data'!$E$13,0,10*ROW('Sanitation Data'!E169))),CY175="No",ISNUMBER(OFFSET('Sanitation Data'!$E$13,0,10*ROW('Sanitation Data'!E169)))),CONCATENATE("[",ROUND(OFFSET('Sanitation Data'!$E$13,0,10*ROW('Sanitation Data'!E169)),0),"]"),IF(AND(ISNUMBER(OFFSET('Sanitation Data'!$E$13,0,10*ROW('Sanitation Data'!E169))),CY175="",ISNUMBER(OFFSET('Sanitation Data'!$E$13,0,10*ROW('Sanitation Data'!E169)))),OFFSET('Sanitation Data'!$E$13,0,10*ROW('Sanitation Data'!E169)),NA())))</f>
        <v>#N/A</v>
      </c>
      <c r="AK175" s="120" t="e">
        <f ca="1">+IF(AND(ISNUMBER(OFFSET('Sanitation Data'!$F$5,0,10*ROW('Sanitation Data'!F169))),CZ175="Yes"),100-OFFSET('Sanitation Data'!$F$5,0,10*ROW('Sanitation Data'!F169)),IF(AND(ISNUMBER(OFFSET('Sanitation Data'!$F$5,0,10*ROW('Sanitation Data'!F169))),CZ175="No",ISNUMBER(OFFSET('Sanitation Data'!$F$5,0,10*ROW('Sanitation Data'!F169)))),CONCATENATE("[",ROUND(100-OFFSET('Sanitation Data'!$F$5,0,10*ROW('Sanitation Data'!F169)),0),"]"),IF(AND(ISNUMBER(OFFSET('Sanitation Data'!$F$5,0,10*ROW('Sanitation Data'!F169))),CZ175="",ISNUMBER(OFFSET('Sanitation Data'!$F$5,0,10*ROW('Sanitation Data'!F169)))),100-OFFSET('Sanitation Data'!$F$5,0,10*ROW('Sanitation Data'!F169)),NA())))</f>
        <v>#N/A</v>
      </c>
      <c r="AL175" s="120" t="e">
        <f ca="1">+IF(AND(ISNUMBER(OFFSET('Sanitation Data'!$F$7,0,10*ROW('Sanitation Data'!F169))),DA175="Yes"),OFFSET('Sanitation Data'!$F$7,0,10*ROW('Sanitation Data'!F169)),IF(AND(ISNUMBER(OFFSET('Sanitation Data'!$F$7,0,10*ROW('Sanitation Data'!F169))),DA175="No",ISNUMBER(OFFSET('Sanitation Data'!$F$7,0,10*ROW('Sanitation Data'!F169)))),CONCATENATE("[",ROUND(OFFSET('Sanitation Data'!$F$7,0,10*ROW('Sanitation Data'!F169)),0),"]"),IF(AND(ISNUMBER(OFFSET('Sanitation Data'!$F$7,0,10*ROW('Sanitation Data'!F169))),DA175="",ISNUMBER(OFFSET('Sanitation Data'!$F$7,0,10*ROW('Sanitation Data'!F169)))),OFFSET('Sanitation Data'!$F$7,0,10*ROW('Sanitation Data'!F169)),NA())))</f>
        <v>#N/A</v>
      </c>
      <c r="AM175" s="120" t="e">
        <f ca="1">+IF(AND(ISNUMBER(OFFSET('Sanitation Data'!$F$11,0,10*ROW('Sanitation Data'!F169))),DB175="Yes"),OFFSET('Sanitation Data'!$F$11,0,10*ROW('Sanitation Data'!F169)),IF(AND(ISNUMBER(OFFSET('Sanitation Data'!$F$11,0,10*ROW('Sanitation Data'!F169))),DB175="No",ISNUMBER(OFFSET('Sanitation Data'!$F$11,0,10*ROW('Sanitation Data'!F169)))),CONCATENATE("[",ROUND(OFFSET('Sanitation Data'!$F$11,0,10*ROW('Sanitation Data'!F169)),0),"]"),IF(AND(ISNUMBER(OFFSET('Sanitation Data'!$F$11,0,10*ROW('Sanitation Data'!F169))),DB175="",ISNUMBER(OFFSET('Sanitation Data'!$F$11,0,10*ROW('Sanitation Data'!F169)))),OFFSET('Sanitation Data'!$F$11,0,10*ROW('Sanitation Data'!F169)),NA())))</f>
        <v>#N/A</v>
      </c>
      <c r="AN175" s="120" t="e">
        <f ca="1">+IF(AND(ISNUMBER(OFFSET('Sanitation Data'!$F$12,0,10*ROW('Sanitation Data'!F169))),DC175="Yes"),OFFSET('Sanitation Data'!$F$12,0,10*ROW('Sanitation Data'!F169)),IF(AND(ISNUMBER(OFFSET('Sanitation Data'!$F$12,0,10*ROW('Sanitation Data'!F169))),DC175="No",ISNUMBER(OFFSET('Sanitation Data'!$F$12,0,10*ROW('Sanitation Data'!F169)))),CONCATENATE("[",ROUND(OFFSET('Sanitation Data'!$F$12,0,10*ROW('Sanitation Data'!F169)),0),"]"),IF(AND(ISNUMBER(OFFSET('Sanitation Data'!$F$12,0,10*ROW('Sanitation Data'!F169))),DC175="",ISNUMBER(OFFSET('Sanitation Data'!$F$12,0,10*ROW('Sanitation Data'!F169)))),OFFSET('Sanitation Data'!$F$12,0,10*ROW('Sanitation Data'!F169)),NA())))</f>
        <v>#N/A</v>
      </c>
      <c r="AO175" s="120" t="e">
        <f ca="1">+IF(AND(ISNUMBER(OFFSET('Sanitation Data'!$F$13,0,10*ROW('Sanitation Data'!F169))),DD175="Yes"),OFFSET('Sanitation Data'!$F$13,0,10*ROW('Sanitation Data'!F169)),IF(AND(ISNUMBER(OFFSET('Sanitation Data'!$F$13,0,10*ROW('Sanitation Data'!F169))),DD175="No",ISNUMBER(OFFSET('Sanitation Data'!$F$13,0,10*ROW('Sanitation Data'!F169)))),CONCATENATE("[",ROUND(OFFSET('Sanitation Data'!$F$13,0,10*ROW('Sanitation Data'!F169)),0),"]"),IF(AND(ISNUMBER(OFFSET('Sanitation Data'!$F$13,0,10*ROW('Sanitation Data'!F169))),DD175="",ISNUMBER(OFFSET('Sanitation Data'!$F$13,0,10*ROW('Sanitation Data'!F169)))),OFFSET('Sanitation Data'!$F$13,0,10*ROW('Sanitation Data'!F169)),NA())))</f>
        <v>#N/A</v>
      </c>
      <c r="AP175" s="120" t="e">
        <f ca="1">+IF(AND(ISNUMBER(OFFSET('Sanitation Data'!$G$5,0,10*ROW('Sanitation Data'!G169))),DE175="Yes"),100-OFFSET('Sanitation Data'!$G$5,0,10*ROW('Sanitation Data'!G169)),IF(AND(ISNUMBER(OFFSET('Sanitation Data'!$G$5,0,10*ROW('Sanitation Data'!G169))),DE175="No",ISNUMBER(OFFSET('Sanitation Data'!$G$5,0,10*ROW('Sanitation Data'!G169)))),CONCATENATE("[",ROUND(100-OFFSET('Sanitation Data'!$G$5,0,10*ROW('Sanitation Data'!G169)),0),"]"),IF(AND(ISNUMBER(OFFSET('Sanitation Data'!$G$5,0,10*ROW('Sanitation Data'!G169))),DE175="",ISNUMBER(OFFSET('Sanitation Data'!$G$5,0,10*ROW('Sanitation Data'!G169)))),100-OFFSET('Sanitation Data'!$G$5,0,10*ROW('Sanitation Data'!G169)),NA())))</f>
        <v>#N/A</v>
      </c>
      <c r="AQ175" s="120" t="e">
        <f ca="1">+IF(AND(ISNUMBER(OFFSET('Sanitation Data'!$G$7,0,10*ROW('Sanitation Data'!G169))),DF175="Yes"),OFFSET('Sanitation Data'!$G$7,0,10*ROW('Sanitation Data'!G169)),IF(AND(ISNUMBER(OFFSET('Sanitation Data'!$G$7,0,10*ROW('Sanitation Data'!G169))),DF175="No",ISNUMBER(OFFSET('Sanitation Data'!$G$7,0,10*ROW('Sanitation Data'!G169)))),CONCATENATE("[",ROUND(OFFSET('Sanitation Data'!$G$7,0,10*ROW('Sanitation Data'!G169)),0),"]"),IF(AND(ISNUMBER(OFFSET('Sanitation Data'!$G$7,0,10*ROW('Sanitation Data'!G169))),DF175="",ISNUMBER(OFFSET('Sanitation Data'!$G$7,0,10*ROW('Sanitation Data'!G169)))),OFFSET('Sanitation Data'!$G$7,0,10*ROW('Sanitation Data'!G169)),NA())))</f>
        <v>#N/A</v>
      </c>
      <c r="AR175" s="120" t="e">
        <f ca="1">+IF(AND(ISNUMBER(OFFSET('Sanitation Data'!$G$11,0,10*ROW('Sanitation Data'!G169))),DG175="Yes"),OFFSET('Sanitation Data'!$G$11,0,10*ROW('Sanitation Data'!G169)),IF(AND(ISNUMBER(OFFSET('Sanitation Data'!$G$11,0,10*ROW('Sanitation Data'!G169))),DG175="No",ISNUMBER(OFFSET('Sanitation Data'!$G$11,0,10*ROW('Sanitation Data'!G169)))),CONCATENATE("[",ROUND(OFFSET('Sanitation Data'!$G$11,0,10*ROW('Sanitation Data'!G169)),0),"]"),IF(AND(ISNUMBER(OFFSET('Sanitation Data'!$G$11,0,10*ROW('Sanitation Data'!G169))),DG175="",ISNUMBER(OFFSET('Sanitation Data'!$G$11,0,10*ROW('Sanitation Data'!G169)))),OFFSET('Sanitation Data'!$G$11,0,10*ROW('Sanitation Data'!G169)),NA())))</f>
        <v>#N/A</v>
      </c>
      <c r="AS175" s="120" t="e">
        <f ca="1">+IF(AND(ISNUMBER(OFFSET('Sanitation Data'!$G$12,0,10*ROW('Sanitation Data'!G169))),DH175="Yes"),OFFSET('Sanitation Data'!$G$12,0,10*ROW('Sanitation Data'!G169)),IF(AND(ISNUMBER(OFFSET('Sanitation Data'!$G$12,0,10*ROW('Sanitation Data'!G169))),DH175="No",ISNUMBER(OFFSET('Sanitation Data'!$G$12,0,10*ROW('Sanitation Data'!G169)))),CONCATENATE("[",ROUND(OFFSET('Sanitation Data'!$G$12,0,10*ROW('Sanitation Data'!G169)),0),"]"),IF(AND(ISNUMBER(OFFSET('Sanitation Data'!$G$12,0,10*ROW('Sanitation Data'!G169))),DH175="",ISNUMBER(OFFSET('Sanitation Data'!$G$12,0,10*ROW('Sanitation Data'!G169)))),OFFSET('Sanitation Data'!$G$12,0,10*ROW('Sanitation Data'!G169)),NA())))</f>
        <v>#N/A</v>
      </c>
      <c r="AT175" s="120" t="e">
        <f ca="1">+IF(AND(ISNUMBER(OFFSET('Sanitation Data'!$G$13,0,10*ROW('Sanitation Data'!G169))),DI175="Yes"),OFFSET('Sanitation Data'!$G$13,0,10*ROW('Sanitation Data'!G169)),IF(AND(ISNUMBER(OFFSET('Sanitation Data'!$G$13,0,10*ROW('Sanitation Data'!G169))),DI175="No",ISNUMBER(OFFSET('Sanitation Data'!$G$13,0,10*ROW('Sanitation Data'!G169)))),CONCATENATE("[",ROUND(OFFSET('Sanitation Data'!$G$13,0,10*ROW('Sanitation Data'!G169)),0),"]"),IF(AND(ISNUMBER(OFFSET('Sanitation Data'!$G$13,0,10*ROW('Sanitation Data'!G169))),DI175="",ISNUMBER(OFFSET('Sanitation Data'!$G$13,0,10*ROW('Sanitation Data'!G169)))),OFFSET('Sanitation Data'!$G$13,0,10*ROW('Sanitation Data'!G169)),NA())))</f>
        <v>#N/A</v>
      </c>
      <c r="AU175" s="120" t="e">
        <f ca="1">+IF(AND(ISNUMBER(OFFSET('Sanitation Data'!$H$5,0,10*ROW('Sanitation Data'!H169))),DJ175="Yes"),100-OFFSET('Sanitation Data'!$H$5,0,10*ROW('Sanitation Data'!H169)),IF(AND(ISNUMBER(OFFSET('Sanitation Data'!$H$5,0,10*ROW('Sanitation Data'!H169))),DJ175="No",ISNUMBER(OFFSET('Sanitation Data'!$H$5,0,10*ROW('Sanitation Data'!H169)))),CONCATENATE("[",ROUND(100-OFFSET('Sanitation Data'!$H$5,0,10*ROW('Sanitation Data'!H169)),0),"]"),IF(AND(ISNUMBER(OFFSET('Sanitation Data'!$H$5,0,10*ROW('Sanitation Data'!H169))),DJ175="",ISNUMBER(OFFSET('Sanitation Data'!$H$5,0,10*ROW('Sanitation Data'!H169)))),100-OFFSET('Sanitation Data'!$H$5,0,10*ROW('Sanitation Data'!H169)),NA())))</f>
        <v>#N/A</v>
      </c>
      <c r="AV175" s="120" t="e">
        <f ca="1">+IF(AND(ISNUMBER(OFFSET('Sanitation Data'!$H$7,0,10*ROW('Sanitation Data'!H169))),DK175="Yes"),OFFSET('Sanitation Data'!$H$7,0,10*ROW('Sanitation Data'!H169)),IF(AND(ISNUMBER(OFFSET('Sanitation Data'!$H$7,0,10*ROW('Sanitation Data'!H169))),DK175="No",ISNUMBER(OFFSET('Sanitation Data'!$H$7,0,10*ROW('Sanitation Data'!H169)))),CONCATENATE("[",ROUND(OFFSET('Sanitation Data'!$H$7,0,10*ROW('Sanitation Data'!H169)),0),"]"),IF(AND(ISNUMBER(OFFSET('Sanitation Data'!$H$7,0,10*ROW('Sanitation Data'!H169))),DK175="",ISNUMBER(OFFSET('Sanitation Data'!$H$7,0,10*ROW('Sanitation Data'!H169)))),OFFSET('Sanitation Data'!$H$7,0,10*ROW('Sanitation Data'!H169)),NA())))</f>
        <v>#N/A</v>
      </c>
      <c r="AW175" s="120" t="e">
        <f ca="1">+IF(AND(ISNUMBER(OFFSET('Sanitation Data'!$H$11,0,10*ROW('Sanitation Data'!H169))),DL175="Yes"),OFFSET('Sanitation Data'!$H$11,0,10*ROW('Sanitation Data'!H169)),IF(AND(ISNUMBER(OFFSET('Sanitation Data'!$H$11,0,10*ROW('Sanitation Data'!H169))),DL175="No",ISNUMBER(OFFSET('Sanitation Data'!$H$11,0,10*ROW('Sanitation Data'!H169)))),CONCATENATE("[",ROUND(OFFSET('Sanitation Data'!$H$11,0,10*ROW('Sanitation Data'!H169)),0),"]"),IF(AND(ISNUMBER(OFFSET('Sanitation Data'!$H$11,0,10*ROW('Sanitation Data'!H169))),DL175="",ISNUMBER(OFFSET('Sanitation Data'!$H$11,0,10*ROW('Sanitation Data'!H169)))),OFFSET('Sanitation Data'!$H$11,0,10*ROW('Sanitation Data'!H169)),NA())))</f>
        <v>#N/A</v>
      </c>
      <c r="AX175" s="120" t="e">
        <f ca="1">+IF(AND(ISNUMBER(OFFSET('Sanitation Data'!$H$12,0,10*ROW('Sanitation Data'!H169))),DM175="Yes"),OFFSET('Sanitation Data'!$H$12,0,10*ROW('Sanitation Data'!H169)),IF(AND(ISNUMBER(OFFSET('Sanitation Data'!$H$12,0,10*ROW('Sanitation Data'!H169))),DM175="No",ISNUMBER(OFFSET('Sanitation Data'!$H$12,0,10*ROW('Sanitation Data'!H169)))),CONCATENATE("[",ROUND(OFFSET('Sanitation Data'!$H$12,0,10*ROW('Sanitation Data'!H169)),0),"]"),IF(AND(ISNUMBER(OFFSET('Sanitation Data'!$H$12,0,10*ROW('Sanitation Data'!H169))),DM175="",ISNUMBER(OFFSET('Sanitation Data'!$H$12,0,10*ROW('Sanitation Data'!H169)))),OFFSET('Sanitation Data'!$H$12,0,10*ROW('Sanitation Data'!H169)),NA())))</f>
        <v>#N/A</v>
      </c>
      <c r="AY175" s="120" t="e">
        <f ca="1">+IF(AND(ISNUMBER(OFFSET('Sanitation Data'!$H$13,0,10*ROW('Sanitation Data'!H169))),DN175="Yes"),OFFSET('Sanitation Data'!$H$13,0,10*ROW('Sanitation Data'!H169)),IF(AND(ISNUMBER(OFFSET('Sanitation Data'!$H$13,0,10*ROW('Sanitation Data'!H169))),DN175="No",ISNUMBER(OFFSET('Sanitation Data'!$H$13,0,10*ROW('Sanitation Data'!H169)))),CONCATENATE("[",ROUND(OFFSET('Sanitation Data'!$H$13,0,10*ROW('Sanitation Data'!H169)),0),"]"),IF(AND(ISNUMBER(OFFSET('Sanitation Data'!$H$13,0,10*ROW('Sanitation Data'!H169))),DN175="",ISNUMBER(OFFSET('Sanitation Data'!$H$13,0,10*ROW('Sanitation Data'!H169)))),OFFSET('Sanitation Data'!$H$13,0,10*ROW('Sanitation Data'!H169)),NA())))</f>
        <v>#N/A</v>
      </c>
      <c r="AZ175" s="121" t="e">
        <f ca="1">+IF(AND(ISNUMBER(OFFSET('Hygiene Data'!$C$6,0,10*ROW('Hygiene Data'!C169))),DO175="Yes"),OFFSET('Hygiene Data'!$C$6,0,10*ROW('Hygiene Data'!C169)),IF(AND(ISNUMBER(OFFSET('Hygiene Data'!$C$6,0,10*ROW('Hygiene Data'!C169))),DO175="No",ISNUMBER(OFFSET('Hygiene Data'!$C$6,0,10*ROW('Hygiene Data'!C169)))),CONCATENATE("[",ROUND(OFFSET('Hygiene Data'!$C$6,0,10*ROW('Hygiene Data'!C169)),0),"]"),IF(AND(ISNUMBER(OFFSET('Hygiene Data'!$C$6,0,10*ROW('Hygiene Data'!C169))),DO175="",ISNUMBER(OFFSET('Hygiene Data'!$C$6,0,10*ROW('Hygiene Data'!C169)))),OFFSET('Hygiene Data'!$C$6,0,10*ROW('Hygiene Data'!C169)),NA())))</f>
        <v>#N/A</v>
      </c>
      <c r="BA175" s="121" t="e">
        <f ca="1">+IF(AND(ISNUMBER(OFFSET('Hygiene Data'!$C$8,0,10*ROW('Hygiene Data'!C169))),DP175="Yes"),OFFSET('Hygiene Data'!$C$8,0,10*ROW('Hygiene Data'!C169)),IF(AND(ISNUMBER(OFFSET('Hygiene Data'!$C$8,0,10*ROW('Hygiene Data'!C169))),DP175="No",ISNUMBER(OFFSET('Hygiene Data'!$C$8,0,10*ROW('Hygiene Data'!C169)))),CONCATENATE("[",ROUND(OFFSET('Hygiene Data'!$C$8,0,10*ROW('Hygiene Data'!C169)),0),"]"),IF(AND(ISNUMBER(OFFSET('Hygiene Data'!$C$8,0,10*ROW('Hygiene Data'!C169))),DP175="",ISNUMBER(OFFSET('Hygiene Data'!$C$8,0,10*ROW('Hygiene Data'!C169)))),OFFSET('Hygiene Data'!$C$8,0,10*ROW('Hygiene Data'!C169)),NA())))</f>
        <v>#N/A</v>
      </c>
      <c r="BB175" s="121" t="e">
        <f ca="1">+IF(AND(ISNUMBER(OFFSET('Hygiene Data'!$C$10,0,10*ROW('Hygiene Data'!C169))),DQ175="Yes"),OFFSET('Hygiene Data'!$C$10,0,10*ROW('Hygiene Data'!C169)),IF(AND(ISNUMBER(OFFSET('Hygiene Data'!$C$10,0,10*ROW('Hygiene Data'!C169))),DQ175="No",ISNUMBER(OFFSET('Hygiene Data'!$C$10,0,10*ROW('Hygiene Data'!C169)))),CONCATENATE("[",ROUND(OFFSET('Hygiene Data'!$C$10,0,10*ROW('Hygiene Data'!C169)),0),"]"),IF(AND(ISNUMBER(OFFSET('Hygiene Data'!$C$10,0,10*ROW('Hygiene Data'!C169))),DQ175="",ISNUMBER(OFFSET('Hygiene Data'!$C$10,0,10*ROW('Hygiene Data'!C169)))),OFFSET('Hygiene Data'!$C$10,0,10*ROW('Hygiene Data'!C169)),NA())))</f>
        <v>#N/A</v>
      </c>
      <c r="BC175" s="121" t="e">
        <f ca="1">+IF(AND(ISNUMBER(OFFSET('Hygiene Data'!$D$6,0,10*ROW('Hygiene Data'!D169))),DR175="Yes"),OFFSET('Hygiene Data'!$D$6,0,10*ROW('Hygiene Data'!D169)),IF(AND(ISNUMBER(OFFSET('Hygiene Data'!$D$6,0,10*ROW('Hygiene Data'!D169))),DR175="No",ISNUMBER(OFFSET('Hygiene Data'!$D$6,0,10*ROW('Hygiene Data'!D169)))),CONCATENATE("[",ROUND(OFFSET('Hygiene Data'!$D$6,0,10*ROW('Hygiene Data'!D169)),0),"]"),IF(AND(ISNUMBER(OFFSET('Hygiene Data'!$D$6,0,10*ROW('Hygiene Data'!D169))),DR175="",ISNUMBER(OFFSET('Hygiene Data'!$D$6,0,10*ROW('Hygiene Data'!D169)))),OFFSET('Hygiene Data'!$D$6,0,10*ROW('Hygiene Data'!D169)),NA())))</f>
        <v>#N/A</v>
      </c>
      <c r="BD175" s="121" t="e">
        <f ca="1">+IF(AND(ISNUMBER(OFFSET('Hygiene Data'!$D$8,0,10*ROW('Hygiene Data'!D169))),DS175="Yes"),OFFSET('Hygiene Data'!$D$8,0,10*ROW('Hygiene Data'!D169)),IF(AND(ISNUMBER(OFFSET('Hygiene Data'!$D$8,0,10*ROW('Hygiene Data'!D169))),DS175="No",ISNUMBER(OFFSET('Hygiene Data'!$D$8,0,10*ROW('Hygiene Data'!D169)))),CONCATENATE("[",ROUND(OFFSET('Hygiene Data'!$D$8,0,10*ROW('Hygiene Data'!D169)),0),"]"),IF(AND(ISNUMBER(OFFSET('Hygiene Data'!$D$8,0,10*ROW('Hygiene Data'!D169))),DS175="",ISNUMBER(OFFSET('Hygiene Data'!$D$8,0,10*ROW('Hygiene Data'!D169)))),OFFSET('Hygiene Data'!$D$8,0,10*ROW('Hygiene Data'!D169)),NA())))</f>
        <v>#N/A</v>
      </c>
      <c r="BE175" s="121" t="e">
        <f ca="1">+IF(AND(ISNUMBER(OFFSET('Hygiene Data'!$D$10,0,10*ROW('Hygiene Data'!D169))),DT175="Yes"),OFFSET('Hygiene Data'!$D$10,0,10*ROW('Hygiene Data'!D169)),IF(AND(ISNUMBER(OFFSET('Hygiene Data'!$D$10,0,10*ROW('Hygiene Data'!D169))),DT175="No",ISNUMBER(OFFSET('Hygiene Data'!$D$10,0,10*ROW('Hygiene Data'!D169)))),CONCATENATE("[",ROUND(OFFSET('Hygiene Data'!$D$10,0,10*ROW('Hygiene Data'!D169)),0),"]"),IF(AND(ISNUMBER(OFFSET('Hygiene Data'!$D$10,0,10*ROW('Hygiene Data'!D169))),DT175="",ISNUMBER(OFFSET('Hygiene Data'!$D$10,0,10*ROW('Hygiene Data'!D169)))),OFFSET('Hygiene Data'!$D$10,0,10*ROW('Hygiene Data'!D169)),NA())))</f>
        <v>#N/A</v>
      </c>
      <c r="BF175" s="121" t="e">
        <f ca="1">+IF(AND(ISNUMBER(OFFSET('Hygiene Data'!$E$6,0,10*ROW('Hygiene Data'!E169))),DU175="Yes"),OFFSET('Hygiene Data'!$E$6,0,10*ROW('Hygiene Data'!E169)),IF(AND(ISNUMBER(OFFSET('Hygiene Data'!$E$6,0,10*ROW('Hygiene Data'!E169))),DU175="No",ISNUMBER(OFFSET('Hygiene Data'!$E$6,0,10*ROW('Hygiene Data'!E169)))),CONCATENATE("[",ROUND(OFFSET('Hygiene Data'!$E$6,0,10*ROW('Hygiene Data'!E169)),0),"]"),IF(AND(ISNUMBER(OFFSET('Hygiene Data'!$E$6,0,10*ROW('Hygiene Data'!E169))),DU175="",ISNUMBER(OFFSET('Hygiene Data'!$E$6,0,10*ROW('Hygiene Data'!E169)))),OFFSET('Hygiene Data'!$E$6,0,10*ROW('Hygiene Data'!E169)),NA())))</f>
        <v>#N/A</v>
      </c>
      <c r="BG175" s="121" t="e">
        <f ca="1">+IF(AND(ISNUMBER(OFFSET('Hygiene Data'!$E$8,0,10*ROW('Hygiene Data'!E169))),DV175="Yes"),OFFSET('Hygiene Data'!$E$8,0,10*ROW('Hygiene Data'!E169)),IF(AND(ISNUMBER(OFFSET('Hygiene Data'!$E$8,0,10*ROW('Hygiene Data'!E169))),DV175="No",ISNUMBER(OFFSET('Hygiene Data'!$E$8,0,10*ROW('Hygiene Data'!E169)))),CONCATENATE("[",ROUND(OFFSET('Hygiene Data'!$E$8,0,10*ROW('Hygiene Data'!E169)),0),"]"),IF(AND(ISNUMBER(OFFSET('Hygiene Data'!$E$8,0,10*ROW('Hygiene Data'!E169))),DV175="",ISNUMBER(OFFSET('Hygiene Data'!$E$8,0,10*ROW('Hygiene Data'!E169)))),OFFSET('Hygiene Data'!$E$8,0,10*ROW('Hygiene Data'!E169)),NA())))</f>
        <v>#N/A</v>
      </c>
      <c r="BH175" s="121" t="e">
        <f ca="1">+IF(AND(ISNUMBER(OFFSET('Hygiene Data'!$E$10,0,10*ROW('Hygiene Data'!E169))),DW175="Yes"),OFFSET('Hygiene Data'!$E$10,0,10*ROW('Hygiene Data'!E169)),IF(AND(ISNUMBER(OFFSET('Hygiene Data'!$E$10,0,10*ROW('Hygiene Data'!E169))),DW175="No",ISNUMBER(OFFSET('Hygiene Data'!$E$10,0,10*ROW('Hygiene Data'!E169)))),CONCATENATE("[",ROUND(OFFSET('Hygiene Data'!$E$10,0,10*ROW('Hygiene Data'!E169)),0),"]"),IF(AND(ISNUMBER(OFFSET('Hygiene Data'!$E$10,0,10*ROW('Hygiene Data'!E169))),DW175="",ISNUMBER(OFFSET('Hygiene Data'!$E$10,0,10*ROW('Hygiene Data'!E169)))),OFFSET('Hygiene Data'!$E$10,0,10*ROW('Hygiene Data'!E169)),NA())))</f>
        <v>#N/A</v>
      </c>
      <c r="BI175" s="121" t="e">
        <f ca="1">+IF(AND(ISNUMBER(OFFSET('Hygiene Data'!$F$6,0,10*ROW('Hygiene Data'!F169))),DX175="Yes"),OFFSET('Hygiene Data'!$F$6,0,10*ROW('Hygiene Data'!F169)),IF(AND(ISNUMBER(OFFSET('Hygiene Data'!$F$6,0,10*ROW('Hygiene Data'!F169))),DX175="No",ISNUMBER(OFFSET('Hygiene Data'!$F$6,0,10*ROW('Hygiene Data'!F169)))),CONCATENATE("[",ROUND(OFFSET('Hygiene Data'!$F$6,0,10*ROW('Hygiene Data'!F169)),0),"]"),IF(AND(ISNUMBER(OFFSET('Hygiene Data'!$F$6,0,10*ROW('Hygiene Data'!F169))),DX175="",ISNUMBER(OFFSET('Hygiene Data'!$F$6,0,10*ROW('Hygiene Data'!F169)))),OFFSET('Hygiene Data'!$F$6,0,10*ROW('Hygiene Data'!F169)),NA())))</f>
        <v>#N/A</v>
      </c>
      <c r="BJ175" s="121" t="e">
        <f ca="1">+IF(AND(ISNUMBER(OFFSET('Hygiene Data'!$F$8,0,10*ROW('Hygiene Data'!F169))),DY175="Yes"),OFFSET('Hygiene Data'!$F$8,0,10*ROW('Hygiene Data'!F169)),IF(AND(ISNUMBER(OFFSET('Hygiene Data'!$F$8,0,10*ROW('Hygiene Data'!F169))),DY175="No",ISNUMBER(OFFSET('Hygiene Data'!$F$8,0,10*ROW('Hygiene Data'!F169)))),CONCATENATE("[",ROUND(OFFSET('Hygiene Data'!$F$8,0,10*ROW('Hygiene Data'!F169)),0),"]"),IF(AND(ISNUMBER(OFFSET('Hygiene Data'!$F$8,0,10*ROW('Hygiene Data'!F169))),DY175="",ISNUMBER(OFFSET('Hygiene Data'!$F$8,0,10*ROW('Hygiene Data'!F169)))),OFFSET('Hygiene Data'!$F$8,0,10*ROW('Hygiene Data'!F169)),NA())))</f>
        <v>#N/A</v>
      </c>
      <c r="BK175" s="121" t="e">
        <f ca="1">+IF(AND(ISNUMBER(OFFSET('Hygiene Data'!$F$10,0,10*ROW('Hygiene Data'!F169))),DZ175="Yes"),OFFSET('Hygiene Data'!$F$10,0,10*ROW('Hygiene Data'!F169)),IF(AND(ISNUMBER(OFFSET('Hygiene Data'!$F$10,0,10*ROW('Hygiene Data'!F169))),DZ175="No",ISNUMBER(OFFSET('Hygiene Data'!$F$10,0,10*ROW('Hygiene Data'!F169)))),CONCATENATE("[",ROUND(OFFSET('Hygiene Data'!$F$10,0,10*ROW('Hygiene Data'!F169)),0),"]"),IF(AND(ISNUMBER(OFFSET('Hygiene Data'!$F$10,0,10*ROW('Hygiene Data'!F169))),DZ175="",ISNUMBER(OFFSET('Hygiene Data'!$F$10,0,10*ROW('Hygiene Data'!F169)))),OFFSET('Hygiene Data'!$F$10,0,10*ROW('Hygiene Data'!F169)),NA())))</f>
        <v>#N/A</v>
      </c>
      <c r="BL175" s="121" t="e">
        <f ca="1">+IF(AND(ISNUMBER(OFFSET('Hygiene Data'!$G$6,0,10*ROW('Hygiene Data'!G169))),EA175="Yes"),OFFSET('Hygiene Data'!$G$6,0,10*ROW('Hygiene Data'!G169)),IF(AND(ISNUMBER(OFFSET('Hygiene Data'!$G$6,0,10*ROW('Hygiene Data'!G169))),EA175="No",ISNUMBER(OFFSET('Hygiene Data'!$G$6,0,10*ROW('Hygiene Data'!G169)))),CONCATENATE("[",ROUND(OFFSET('Hygiene Data'!$G$6,0,10*ROW('Hygiene Data'!G169)),0),"]"),IF(AND(ISNUMBER(OFFSET('Hygiene Data'!$G$6,0,10*ROW('Hygiene Data'!G169))),EA175="",ISNUMBER(OFFSET('Hygiene Data'!$G$6,0,10*ROW('Hygiene Data'!G169)))),OFFSET('Hygiene Data'!$G$6,0,10*ROW('Hygiene Data'!G169)),NA())))</f>
        <v>#N/A</v>
      </c>
      <c r="BM175" s="121" t="e">
        <f ca="1">+IF(AND(ISNUMBER(OFFSET('Hygiene Data'!$G$8,0,10*ROW('Hygiene Data'!G169))),EB175="Yes"),OFFSET('Hygiene Data'!$G$8,0,10*ROW('Hygiene Data'!G169)),IF(AND(ISNUMBER(OFFSET('Hygiene Data'!$G$8,0,10*ROW('Hygiene Data'!G169))),EB175="No",ISNUMBER(OFFSET('Hygiene Data'!$G$8,0,10*ROW('Hygiene Data'!G169)))),CONCATENATE("[",ROUND(OFFSET('Hygiene Data'!$G$8,0,10*ROW('Hygiene Data'!G169)),0),"]"),IF(AND(ISNUMBER(OFFSET('Hygiene Data'!$G$8,0,10*ROW('Hygiene Data'!G169))),EB175="",ISNUMBER(OFFSET('Hygiene Data'!$G$8,0,10*ROW('Hygiene Data'!G169)))),OFFSET('Hygiene Data'!$G$8,0,10*ROW('Hygiene Data'!G169)),NA())))</f>
        <v>#N/A</v>
      </c>
      <c r="BN175" s="121" t="e">
        <f ca="1">+IF(AND(ISNUMBER(OFFSET('Hygiene Data'!$G$10,0,10*ROW('Hygiene Data'!G169))),EC175="Yes"),OFFSET('Hygiene Data'!$G$10,0,10*ROW('Hygiene Data'!G169)),IF(AND(ISNUMBER(OFFSET('Hygiene Data'!$G$10,0,10*ROW('Hygiene Data'!G169))),EC175="No",ISNUMBER(OFFSET('Hygiene Data'!$G$10,0,10*ROW('Hygiene Data'!G169)))),CONCATENATE("[",ROUND(OFFSET('Hygiene Data'!$G$10,0,10*ROW('Hygiene Data'!G169)),0),"]"),IF(AND(ISNUMBER(OFFSET('Hygiene Data'!$G$10,0,10*ROW('Hygiene Data'!G169))),EC175="",ISNUMBER(OFFSET('Hygiene Data'!$G$10,0,10*ROW('Hygiene Data'!G169)))),OFFSET('Hygiene Data'!$G$10,0,10*ROW('Hygiene Data'!G169)),NA())))</f>
        <v>#N/A</v>
      </c>
      <c r="BO175" s="121" t="e">
        <f ca="1">+IF(AND(ISNUMBER(OFFSET('Hygiene Data'!$H$6,0,10*ROW('Hygiene Data'!H169))),ED175="Yes"),OFFSET('Hygiene Data'!$H$6,0,10*ROW('Hygiene Data'!H169)),IF(AND(ISNUMBER(OFFSET('Hygiene Data'!$H$6,0,10*ROW('Hygiene Data'!H169))),ED175="No",ISNUMBER(OFFSET('Hygiene Data'!$H$6,0,10*ROW('Hygiene Data'!H169)))),CONCATENATE("[",ROUND(OFFSET('Hygiene Data'!$H$6,0,10*ROW('Hygiene Data'!H169)),0),"]"),IF(AND(ISNUMBER(OFFSET('Hygiene Data'!$H$6,0,10*ROW('Hygiene Data'!H169))),ED175="",ISNUMBER(OFFSET('Hygiene Data'!$H$6,0,10*ROW('Hygiene Data'!H169)))),OFFSET('Hygiene Data'!$H$6,0,10*ROW('Hygiene Data'!H169)),NA())))</f>
        <v>#N/A</v>
      </c>
      <c r="BP175" s="121" t="e">
        <f ca="1">+IF(AND(ISNUMBER(OFFSET('Hygiene Data'!$H$8,0,10*ROW('Hygiene Data'!H169))),EE175="Yes"),OFFSET('Hygiene Data'!$H$8,0,10*ROW('Hygiene Data'!H169)),IF(AND(ISNUMBER(OFFSET('Hygiene Data'!$H$8,0,10*ROW('Hygiene Data'!H169))),EE175="No",ISNUMBER(OFFSET('Hygiene Data'!$H$8,0,10*ROW('Hygiene Data'!H169)))),CONCATENATE("[",ROUND(OFFSET('Hygiene Data'!$H$8,0,10*ROW('Hygiene Data'!H169)),0),"]"),IF(AND(ISNUMBER(OFFSET('Hygiene Data'!$H$8,0,10*ROW('Hygiene Data'!H169))),EE175="",ISNUMBER(OFFSET('Hygiene Data'!$H$8,0,10*ROW('Hygiene Data'!H169)))),OFFSET('Hygiene Data'!$H$8,0,10*ROW('Hygiene Data'!H169)),NA())))</f>
        <v>#N/A</v>
      </c>
      <c r="BQ175" s="121" t="e">
        <f ca="1">+IF(AND(ISNUMBER(OFFSET('Hygiene Data'!$H$10,0,10*ROW('Hygiene Data'!H169))),EF175="Yes"),OFFSET('Hygiene Data'!$H$10,0,10*ROW('Hygiene Data'!H169)),IF(AND(ISNUMBER(OFFSET('Hygiene Data'!$H$10,0,10*ROW('Hygiene Data'!H169))),EF175="No",ISNUMBER(OFFSET('Hygiene Data'!$H$10,0,10*ROW('Hygiene Data'!H169)))),CONCATENATE("[",ROUND(OFFSET('Hygiene Data'!$H$10,0,10*ROW('Hygiene Data'!H169)),0),"]"),IF(AND(ISNUMBER(OFFSET('Hygiene Data'!$H$10,0,10*ROW('Hygiene Data'!H169))),EF175="",ISNUMBER(OFFSET('Hygiene Data'!$H$10,0,10*ROW('Hygiene Data'!H169)))),OFFSET('Hygiene Data'!$H$10,0,10*ROW('Hygiene Data'!H169)),NA())))</f>
        <v>#N/A</v>
      </c>
      <c r="BS175" s="28" t="str">
        <f ca="1">+IF(OFFSET('Water Data'!$C$28,0,10*ROW('Water Data'!C169))="","",OFFSET('Water Data'!$C$28,0,10*ROW('Water Data'!C169)))</f>
        <v/>
      </c>
      <c r="BT175" s="28" t="str">
        <f ca="1">+IF(OFFSET('Water Data'!$C$29,0,10*ROW('Water Data'!C169))="","",OFFSET('Water Data'!$C$29,0,10*ROW('Water Data'!C169)))</f>
        <v/>
      </c>
      <c r="BU175" s="28" t="str">
        <f ca="1">+IF(OFFSET('Water Data'!$C$30,0,10*ROW('Water Data'!C169))="","",OFFSET('Water Data'!$C$30,0,10*ROW('Water Data'!C169)))</f>
        <v/>
      </c>
      <c r="BV175" s="28" t="str">
        <f ca="1">+IF(OFFSET('Water Data'!$D$28,0,10*ROW('Water Data'!D169))="","",OFFSET('Water Data'!$D$28,0,10*ROW('Water Data'!D169)))</f>
        <v/>
      </c>
      <c r="BW175" s="28" t="str">
        <f ca="1">+IF(OFFSET('Water Data'!$D$29,0,10*ROW('Water Data'!D169))="","",OFFSET('Water Data'!$D$29,0,10*ROW('Water Data'!D169)))</f>
        <v/>
      </c>
      <c r="BX175" s="28" t="str">
        <f ca="1">+IF(OFFSET('Water Data'!$D$30,0,10*ROW('Water Data'!D169))="","",OFFSET('Water Data'!$D$30,0,10*ROW('Water Data'!D169)))</f>
        <v/>
      </c>
      <c r="BY175" s="28" t="str">
        <f ca="1">+IF(OFFSET('Water Data'!$E$28,0,10*ROW('Water Data'!E169))="","",OFFSET('Water Data'!$E$28,0,10*ROW('Water Data'!E169)))</f>
        <v/>
      </c>
      <c r="BZ175" s="28" t="str">
        <f ca="1">+IF(OFFSET('Water Data'!$E$29,0,10*ROW('Water Data'!E169))="","",OFFSET('Water Data'!$E$29,0,10*ROW('Water Data'!E169)))</f>
        <v/>
      </c>
      <c r="CA175" s="28" t="str">
        <f ca="1">+IF(OFFSET('Water Data'!$E$30,0,10*ROW('Water Data'!E169))="","",OFFSET('Water Data'!$E$30,0,10*ROW('Water Data'!E169)))</f>
        <v/>
      </c>
      <c r="CB175" s="28" t="str">
        <f ca="1">+IF(OFFSET('Water Data'!$F$28,0,10*ROW('Water Data'!F169))="","",OFFSET('Water Data'!$F$28,0,10*ROW('Water Data'!F169)))</f>
        <v/>
      </c>
      <c r="CC175" s="28" t="str">
        <f ca="1">+IF(OFFSET('Water Data'!$F$29,0,10*ROW('Water Data'!F169))="","",OFFSET('Water Data'!$F$29,0,10*ROW('Water Data'!F169)))</f>
        <v/>
      </c>
      <c r="CD175" s="28" t="str">
        <f ca="1">+IF(OFFSET('Water Data'!$F$30,0,10*ROW('Water Data'!F169))="","",OFFSET('Water Data'!$F$30,0,10*ROW('Water Data'!F169)))</f>
        <v/>
      </c>
      <c r="CE175" s="28" t="str">
        <f ca="1">+IF(OFFSET('Water Data'!$G$28,0,10*ROW('Water Data'!G169))="","",OFFSET('Water Data'!$G$28,0,10*ROW('Water Data'!G169)))</f>
        <v/>
      </c>
      <c r="CF175" s="28" t="str">
        <f ca="1">+IF(OFFSET('Water Data'!$G$29,0,10*ROW('Water Data'!G169))="","",OFFSET('Water Data'!$G$29,0,10*ROW('Water Data'!G169)))</f>
        <v/>
      </c>
      <c r="CG175" s="28" t="str">
        <f ca="1">+IF(OFFSET('Water Data'!$G$30,0,10*ROW('Water Data'!G169))="","",OFFSET('Water Data'!$G$30,0,10*ROW('Water Data'!G169)))</f>
        <v/>
      </c>
      <c r="CH175" s="28" t="str">
        <f ca="1">+IF(OFFSET('Water Data'!$H$28,0,10*ROW('Water Data'!H169))="","",OFFSET('Water Data'!$H$28,0,10*ROW('Water Data'!H169)))</f>
        <v/>
      </c>
      <c r="CI175" s="28" t="str">
        <f ca="1">+IF(OFFSET('Water Data'!$H$29,0,10*ROW('Water Data'!H169))="","",OFFSET('Water Data'!$H$29,0,10*ROW('Water Data'!H169)))</f>
        <v/>
      </c>
      <c r="CJ175" s="28" t="str">
        <f ca="1">+IF(OFFSET('Water Data'!$H$30,0,10*ROW('Water Data'!H169))="","",OFFSET('Water Data'!$H$30,0,10*ROW('Water Data'!H169)))</f>
        <v/>
      </c>
      <c r="CK175" s="28" t="str">
        <f ca="1">+IF(OFFSET('Sanitation Data'!$C$29,0,10*ROW('Sanitation Data'!C169))="","",OFFSET('Sanitation Data'!$C$29,0,10*ROW('Sanitation Data'!C169)))</f>
        <v/>
      </c>
      <c r="CL175" s="28" t="str">
        <f ca="1">+IF(OFFSET('Sanitation Data'!$C$30,0,10*ROW('Sanitation Data'!C169))="","",OFFSET('Sanitation Data'!$C$30,0,10*ROW('Sanitation Data'!C169)))</f>
        <v/>
      </c>
      <c r="CM175" s="28" t="str">
        <f ca="1">+IF(OFFSET('Sanitation Data'!$C$31,0,10*ROW('Sanitation Data'!C169))="","",OFFSET('Sanitation Data'!$C$31,0,10*ROW('Sanitation Data'!C169)))</f>
        <v/>
      </c>
      <c r="CN175" s="28" t="str">
        <f ca="1">+IF(OFFSET('Sanitation Data'!$C$32,0,10*ROW('Sanitation Data'!C169))="","",OFFSET('Sanitation Data'!$C$32,0,10*ROW('Sanitation Data'!C169)))</f>
        <v/>
      </c>
      <c r="CO175" s="28" t="str">
        <f ca="1">+IF(OFFSET('Sanitation Data'!$C$33,0,10*ROW('Sanitation Data'!C169))="","",OFFSET('Sanitation Data'!$C$33,0,10*ROW('Sanitation Data'!C169)))</f>
        <v/>
      </c>
      <c r="CP175" s="28" t="str">
        <f ca="1">+IF(OFFSET('Sanitation Data'!$D$29,0,10*ROW('Sanitation Data'!D169))="","",OFFSET('Sanitation Data'!$D$29,0,10*ROW('Sanitation Data'!D169)))</f>
        <v/>
      </c>
      <c r="CQ175" s="28" t="str">
        <f ca="1">+IF(OFFSET('Sanitation Data'!$D$30,0,10*ROW('Sanitation Data'!D169))="","",OFFSET('Sanitation Data'!$D$30,0,10*ROW('Sanitation Data'!D169)))</f>
        <v/>
      </c>
      <c r="CR175" s="28" t="str">
        <f ca="1">+IF(OFFSET('Sanitation Data'!$D$31,0,10*ROW('Sanitation Data'!D169))="","",OFFSET('Sanitation Data'!$D$31,0,10*ROW('Sanitation Data'!D169)))</f>
        <v/>
      </c>
      <c r="CS175" s="28" t="str">
        <f ca="1">+IF(OFFSET('Sanitation Data'!$D$32,0,10*ROW('Sanitation Data'!D169))="","",OFFSET('Sanitation Data'!$D$32,0,10*ROW('Sanitation Data'!D169)))</f>
        <v/>
      </c>
      <c r="CT175" s="28" t="str">
        <f ca="1">+IF(OFFSET('Sanitation Data'!$D$33,0,10*ROW('Sanitation Data'!D169))="","",OFFSET('Sanitation Data'!$D$33,0,10*ROW('Sanitation Data'!D169)))</f>
        <v/>
      </c>
      <c r="CU175" s="28" t="str">
        <f ca="1">+IF(OFFSET('Sanitation Data'!$E$29,0,10*ROW('Sanitation Data'!E169))="","",OFFSET('Sanitation Data'!$E$29,0,10*ROW('Sanitation Data'!E169)))</f>
        <v/>
      </c>
      <c r="CV175" s="28" t="str">
        <f ca="1">+IF(OFFSET('Sanitation Data'!$E$30,0,10*ROW('Sanitation Data'!E169))="","",OFFSET('Sanitation Data'!$E$30,0,10*ROW('Sanitation Data'!E169)))</f>
        <v/>
      </c>
      <c r="CW175" s="28" t="str">
        <f ca="1">+IF(OFFSET('Sanitation Data'!$E$31,0,10*ROW('Sanitation Data'!E169))="","",OFFSET('Sanitation Data'!$E$31,0,10*ROW('Sanitation Data'!E169)))</f>
        <v/>
      </c>
      <c r="CX175" s="28" t="str">
        <f ca="1">+IF(OFFSET('Sanitation Data'!$E$32,0,10*ROW('Sanitation Data'!E169))="","",OFFSET('Sanitation Data'!$E$32,0,10*ROW('Sanitation Data'!E169)))</f>
        <v/>
      </c>
      <c r="CY175" s="28" t="str">
        <f ca="1">+IF(OFFSET('Sanitation Data'!$E$33,0,10*ROW('Sanitation Data'!E169))="","",OFFSET('Sanitation Data'!$E$33,0,10*ROW('Sanitation Data'!E169)))</f>
        <v/>
      </c>
      <c r="CZ175" s="28" t="str">
        <f ca="1">+IF(OFFSET('Sanitation Data'!$F$29,0,10*ROW('Sanitation Data'!F169))="","",OFFSET('Sanitation Data'!$F$29,0,10*ROW('Sanitation Data'!F169)))</f>
        <v/>
      </c>
      <c r="DA175" s="28" t="str">
        <f ca="1">+IF(OFFSET('Sanitation Data'!$F$30,0,10*ROW('Sanitation Data'!F169))="","",OFFSET('Sanitation Data'!$F$30,0,10*ROW('Sanitation Data'!F169)))</f>
        <v/>
      </c>
      <c r="DB175" s="28" t="str">
        <f ca="1">+IF(OFFSET('Sanitation Data'!$F$31,0,10*ROW('Sanitation Data'!F169))="","",OFFSET('Sanitation Data'!$F$31,0,10*ROW('Sanitation Data'!F169)))</f>
        <v/>
      </c>
      <c r="DC175" s="28" t="str">
        <f ca="1">+IF(OFFSET('Sanitation Data'!$F$32,0,10*ROW('Sanitation Data'!F169))="","",OFFSET('Sanitation Data'!$F$32,0,10*ROW('Sanitation Data'!F169)))</f>
        <v/>
      </c>
      <c r="DD175" s="28" t="str">
        <f ca="1">+IF(OFFSET('Sanitation Data'!$F$33,0,10*ROW('Sanitation Data'!F169))="","",OFFSET('Sanitation Data'!$F$33,0,10*ROW('Sanitation Data'!F169)))</f>
        <v/>
      </c>
      <c r="DE175" s="28" t="str">
        <f ca="1">+IF(OFFSET('Sanitation Data'!$G$29,0,10*ROW('Sanitation Data'!G169))="","",OFFSET('Sanitation Data'!$G$29,0,10*ROW('Sanitation Data'!G169)))</f>
        <v/>
      </c>
      <c r="DF175" s="28" t="str">
        <f ca="1">+IF(OFFSET('Sanitation Data'!$G$30,0,10*ROW('Sanitation Data'!G169))="","",OFFSET('Sanitation Data'!$G$30,0,10*ROW('Sanitation Data'!G169)))</f>
        <v/>
      </c>
      <c r="DG175" s="28" t="str">
        <f ca="1">+IF(OFFSET('Sanitation Data'!$G$31,0,10*ROW('Sanitation Data'!G169))="","",OFFSET('Sanitation Data'!$G$31,0,10*ROW('Sanitation Data'!G169)))</f>
        <v/>
      </c>
      <c r="DH175" s="28" t="str">
        <f ca="1">+IF(OFFSET('Sanitation Data'!$G$32,0,10*ROW('Sanitation Data'!G169))="","",OFFSET('Sanitation Data'!$G$32,0,10*ROW('Sanitation Data'!G169)))</f>
        <v/>
      </c>
      <c r="DI175" s="28" t="str">
        <f ca="1">+IF(OFFSET('Sanitation Data'!$G$33,0,10*ROW('Sanitation Data'!G169))="","",OFFSET('Sanitation Data'!$G$33,0,10*ROW('Sanitation Data'!G169)))</f>
        <v/>
      </c>
      <c r="DJ175" s="28" t="str">
        <f ca="1">+IF(OFFSET('Sanitation Data'!$H$29,0,10*ROW('Sanitation Data'!H169))="","",OFFSET('Sanitation Data'!$H$29,0,10*ROW('Sanitation Data'!H169)))</f>
        <v/>
      </c>
      <c r="DK175" s="28" t="str">
        <f ca="1">+IF(OFFSET('Sanitation Data'!$H$30,0,10*ROW('Sanitation Data'!H169))="","",OFFSET('Sanitation Data'!$H$30,0,10*ROW('Sanitation Data'!H169)))</f>
        <v/>
      </c>
      <c r="DL175" s="28" t="str">
        <f ca="1">+IF(OFFSET('Sanitation Data'!$H$31,0,10*ROW('Sanitation Data'!H169))="","",OFFSET('Sanitation Data'!$H$31,0,10*ROW('Sanitation Data'!H169)))</f>
        <v/>
      </c>
      <c r="DM175" s="28" t="str">
        <f ca="1">+IF(OFFSET('Sanitation Data'!$H$32,0,10*ROW('Sanitation Data'!H169))="","",OFFSET('Sanitation Data'!$H$32,0,10*ROW('Sanitation Data'!H169)))</f>
        <v/>
      </c>
      <c r="DN175" s="28" t="str">
        <f ca="1">+IF(OFFSET('Sanitation Data'!$H$33,0,10*ROW('Sanitation Data'!H169))="","",OFFSET('Sanitation Data'!$H$33,0,10*ROW('Sanitation Data'!H169)))</f>
        <v/>
      </c>
      <c r="DO175" s="28" t="str">
        <f ca="1">+IF(OFFSET('Hygiene Data'!$C$12,0,10*ROW('Hygiene Data'!C169))="","",OFFSET('Hygiene Data'!$C$12,0,10*ROW('Hygiene Data'!C169)))</f>
        <v/>
      </c>
      <c r="DP175" s="28" t="str">
        <f ca="1">+IF(OFFSET('Hygiene Data'!$C$13,0,10*ROW('Hygiene Data'!C169))="","",OFFSET('Hygiene Data'!$C$13,0,10*ROW('Hygiene Data'!C169)))</f>
        <v/>
      </c>
      <c r="DQ175" s="28" t="str">
        <f ca="1">+IF(OFFSET('Hygiene Data'!$C$14,0,10*ROW('Hygiene Data'!C169))="","",OFFSET('Hygiene Data'!$C$14,0,10*ROW('Hygiene Data'!C169)))</f>
        <v/>
      </c>
      <c r="DR175" s="28" t="str">
        <f ca="1">+IF(OFFSET('Hygiene Data'!$D$12,0,10*ROW('Hygiene Data'!D169))="","",OFFSET('Hygiene Data'!$D$12,0,10*ROW('Hygiene Data'!D169)))</f>
        <v/>
      </c>
      <c r="DS175" s="28" t="str">
        <f ca="1">+IF(OFFSET('Hygiene Data'!$D$13,0,10*ROW('Hygiene Data'!D169))="","",OFFSET('Hygiene Data'!$D$13,0,10*ROW('Hygiene Data'!D169)))</f>
        <v/>
      </c>
      <c r="DT175" s="28" t="str">
        <f ca="1">+IF(OFFSET('Hygiene Data'!$D$14,0,10*ROW('Hygiene Data'!D169))="","",OFFSET('Hygiene Data'!$D$14,0,10*ROW('Hygiene Data'!D169)))</f>
        <v/>
      </c>
      <c r="DU175" s="28" t="str">
        <f ca="1">+IF(OFFSET('Hygiene Data'!$E$12,0,10*ROW('Hygiene Data'!E169))="","",OFFSET('Hygiene Data'!$E$12,0,10*ROW('Hygiene Data'!E169)))</f>
        <v/>
      </c>
      <c r="DV175" s="28" t="str">
        <f ca="1">+IF(OFFSET('Hygiene Data'!$E$13,0,10*ROW('Hygiene Data'!E169))="","",OFFSET('Hygiene Data'!$E$13,0,10*ROW('Hygiene Data'!E169)))</f>
        <v/>
      </c>
      <c r="DW175" s="28" t="str">
        <f ca="1">+IF(OFFSET('Hygiene Data'!$E$14,0,10*ROW('Hygiene Data'!E169))="","",OFFSET('Hygiene Data'!$E$14,0,10*ROW('Hygiene Data'!E169)))</f>
        <v/>
      </c>
      <c r="DX175" s="28" t="str">
        <f ca="1">+IF(OFFSET('Hygiene Data'!$F$12,0,10*ROW('Hygiene Data'!F169))="","",OFFSET('Hygiene Data'!$F$12,0,10*ROW('Hygiene Data'!F169)))</f>
        <v/>
      </c>
      <c r="DY175" s="28" t="str">
        <f ca="1">+IF(OFFSET('Hygiene Data'!$F$13,0,10*ROW('Hygiene Data'!F169))="","",OFFSET('Hygiene Data'!$F$13,0,10*ROW('Hygiene Data'!F169)))</f>
        <v/>
      </c>
      <c r="DZ175" s="28" t="str">
        <f ca="1">+IF(OFFSET('Hygiene Data'!$F$14,0,10*ROW('Hygiene Data'!F169))="","",OFFSET('Hygiene Data'!$F$14,0,10*ROW('Hygiene Data'!F169)))</f>
        <v/>
      </c>
      <c r="EA175" s="28" t="str">
        <f ca="1">+IF(OFFSET('Hygiene Data'!$G$12,0,10*ROW('Hygiene Data'!G169))="","",OFFSET('Hygiene Data'!$G$12,0,10*ROW('Hygiene Data'!G169)))</f>
        <v/>
      </c>
      <c r="EB175" s="28" t="str">
        <f ca="1">+IF(OFFSET('Hygiene Data'!$G$13,0,10*ROW('Hygiene Data'!G169))="","",OFFSET('Hygiene Data'!$G$13,0,10*ROW('Hygiene Data'!G169)))</f>
        <v/>
      </c>
      <c r="EC175" s="28" t="str">
        <f ca="1">+IF(OFFSET('Hygiene Data'!$G$14,0,10*ROW('Hygiene Data'!G169))="","",OFFSET('Hygiene Data'!$G$14,0,10*ROW('Hygiene Data'!G169)))</f>
        <v/>
      </c>
      <c r="ED175" s="28" t="str">
        <f ca="1">+IF(OFFSET('Hygiene Data'!$H$12,0,10*ROW('Hygiene Data'!H169))="","",OFFSET('Hygiene Data'!$H$12,0,10*ROW('Hygiene Data'!H169)))</f>
        <v/>
      </c>
      <c r="EE175" s="28" t="str">
        <f ca="1">+IF(OFFSET('Hygiene Data'!$H$13,0,10*ROW('Hygiene Data'!H169))="","",OFFSET('Hygiene Data'!$H$13,0,10*ROW('Hygiene Data'!H169)))</f>
        <v/>
      </c>
      <c r="EF175" s="28" t="str">
        <f ca="1">+IF(OFFSET('Hygiene Data'!$H$14,0,10*ROW('Hygiene Data'!H169))="","",OFFSET('Hygiene Data'!$H$14,0,10*ROW('Hygiene Data'!H169)))</f>
        <v/>
      </c>
    </row>
    <row r="176" spans="1:136" x14ac:dyDescent="0.2">
      <c r="A176" s="44" t="str">
        <f ca="1">+IF(OFFSET('Water Data'!$B$1,0,10*ROW('Water Data'!B173))="","",OFFSET('Water Data'!$B$1,0,10*ROW('Water Data'!B173)))</f>
        <v/>
      </c>
      <c r="B176" s="44" t="str">
        <f ca="1">+IF(OFFSET('Water Data'!$A$3,0,10*ROW('Water Data'!A173))="","",OFFSET('Water Data'!$A$3,0,10*ROW('Water Data'!A173)))</f>
        <v/>
      </c>
      <c r="C176" s="44" t="str">
        <f ca="1">+IF(OFFSET('Water Data'!$C$3,0,10*ROW('Water Data'!C173))="","",OFFSET('Water Data'!$C$3,0,10*ROW('Water Data'!C173)))</f>
        <v/>
      </c>
      <c r="D176" s="119" t="e">
        <f ca="1">+IF(AND(ISNUMBER(OFFSET('Water Data'!$C$5,0,10*ROW('Water Data'!C170))),BS176="Yes"),100-OFFSET('Water Data'!$C$5,0,10*ROW('Water Data'!C170)),IF(AND(ISNUMBER(OFFSET('Water Data'!$C$5,0,10*ROW('Water Data'!C170))),BS176="No",ISNUMBER(OFFSET('Water Data'!$C$5,0,10*ROW('Water Data'!C170)))),CONCATENATE("[",ROUND(100-OFFSET('Water Data'!$C$5,0,10*ROW('Water Data'!C170)),0),"]"),IF(AND(ISNUMBER(OFFSET('Water Data'!$C$5,0,10*ROW('Water Data'!C170))),BS176="",ISNUMBER(OFFSET('Water Data'!$C$5,0,10*ROW('Water Data'!C170)))),100-OFFSET('Water Data'!$C$5,0,10*ROW('Water Data'!C170)),NA())))</f>
        <v>#N/A</v>
      </c>
      <c r="E176" s="119" t="e">
        <f ca="1">+IF(AND(ISNUMBER(OFFSET('Water Data'!$C$7,0,10*ROW('Water Data'!D170))),BT176="Yes"),OFFSET('Water Data'!$C$7,0,10*ROW('Water Data'!C170)),IF(AND(ISNUMBER(OFFSET('Water Data'!$C$7,0,10*ROW('Water Data'!C170))),BT176="No",ISNUMBER(OFFSET('Water Data'!$C$7,0,10*ROW('Water Data'!C170)))),CONCATENATE("[",ROUND(OFFSET('Water Data'!$C$7,0,10*ROW('Water Data'!C170)),0),"]"),IF(AND(ISNUMBER(OFFSET('Water Data'!$C$7,0,10*ROW('Water Data'!C170))),BT176="",ISNUMBER(OFFSET('Water Data'!$C$7,0,10*ROW('Water Data'!C170)))),OFFSET('Water Data'!$C$7,0,10*ROW('Water Data'!C170)),NA())))</f>
        <v>#N/A</v>
      </c>
      <c r="F176" s="119" t="e">
        <f ca="1">+IF(AND(ISNUMBER(OFFSET('Water Data'!$C$10,0,10*ROW('Water Data'!C170))),BU176="Yes"),OFFSET('Water Data'!$C$10,0,10*ROW('Water Data'!C170)),IF(AND(ISNUMBER(OFFSET('Water Data'!$C$10,0,10*ROW('Water Data'!C170))),BU176="No",ISNUMBER(OFFSET('Water Data'!$C$10,0,10*ROW('Water Data'!C170)))),CONCATENATE("[",ROUND(OFFSET('Water Data'!$C$10,0,10*ROW('Water Data'!C170)),0),"]"),IF(AND(ISNUMBER(OFFSET('Water Data'!$C$10,0,10*ROW('Water Data'!C170))),BU176="",ISNUMBER(OFFSET('Water Data'!$C$10,0,10*ROW('Water Data'!C170)))),OFFSET('Water Data'!$C$10,0,10*ROW('Water Data'!C170)),NA())))</f>
        <v>#N/A</v>
      </c>
      <c r="G176" s="119" t="e">
        <f ca="1">+IF(AND(ISNUMBER(OFFSET('Water Data'!$D$5,0,10*ROW('Water Data'!D170))),BV176="Yes"),100-OFFSET('Water Data'!$D$5,0,10*ROW('Water Data'!D170)),IF(AND(ISNUMBER(OFFSET('Water Data'!$D$5,0,10*ROW('Water Data'!D170))),BV176="No",ISNUMBER(OFFSET('Water Data'!$D$5,0,10*ROW('Water Data'!D170)))),CONCATENATE("[",ROUND(100-OFFSET('Water Data'!$D$5,0,10*ROW('Water Data'!D170)),0),"]"),IF(AND(ISNUMBER(OFFSET('Water Data'!$D$5,0,10*ROW('Water Data'!D170))),BV176="",ISNUMBER(OFFSET('Water Data'!$D$5,0,10*ROW('Water Data'!D170)))),100-OFFSET('Water Data'!$D$5,0,10*ROW('Water Data'!D170)),NA())))</f>
        <v>#N/A</v>
      </c>
      <c r="H176" s="119" t="e">
        <f ca="1">+IF(AND(ISNUMBER(OFFSET('Water Data'!$D$7,0,10*ROW('Water Data'!D170))),BW176="Yes"),OFFSET('Water Data'!$D$7,0,10*ROW('Water Data'!D170)),IF(AND(ISNUMBER(OFFSET('Water Data'!$D$7,0,10*ROW('Water Data'!D170))),BW176="No",ISNUMBER(OFFSET('Water Data'!$D$7,0,10*ROW('Water Data'!D170)))),CONCATENATE("[",ROUND(OFFSET('Water Data'!$C$7,0,10*ROW('Water Data'!D170)),0),"]"),IF(AND(ISNUMBER(OFFSET('Water Data'!$D$7,0,10*ROW('Water Data'!D170))),BW176="",ISNUMBER(OFFSET('Water Data'!$D$7,0,10*ROW('Water Data'!D170)))),OFFSET('Water Data'!$D$7,0,10*ROW('Water Data'!D170)),NA())))</f>
        <v>#N/A</v>
      </c>
      <c r="I176" s="119" t="e">
        <f ca="1">+IF(AND(ISNUMBER(OFFSET('Water Data'!$D$10,0,10*ROW('Water Data'!D170))),BX176="Yes"),OFFSET('Water Data'!$D$10,0,10*ROW('Water Data'!D170)),IF(AND(ISNUMBER(OFFSET('Water Data'!$D$10,0,10*ROW('Water Data'!D170))),BX176="No",ISNUMBER(OFFSET('Water Data'!$D$10,0,10*ROW('Water Data'!D170)))),CONCATENATE("[",ROUND(OFFSET('Water Data'!$D$10,0,10*ROW('Water Data'!D170)),0),"]"),IF(AND(ISNUMBER(OFFSET('Water Data'!$D$10,0,10*ROW('Water Data'!D170))),BX176="",ISNUMBER(OFFSET('Water Data'!$D$10,0,10*ROW('Water Data'!D170)))),OFFSET('Water Data'!$D$10,0,10*ROW('Water Data'!D170)),NA())))</f>
        <v>#N/A</v>
      </c>
      <c r="J176" s="119" t="e">
        <f ca="1">+IF(AND(ISNUMBER(OFFSET('Water Data'!$E$5,0,10*ROW('Water Data'!E170))),BY176="Yes"),100-OFFSET('Water Data'!$E$5,0,10*ROW('Water Data'!E170)),IF(AND(ISNUMBER(OFFSET('Water Data'!$E$5,0,10*ROW('Water Data'!E170))),BY176="No",ISNUMBER(OFFSET('Water Data'!$E$5,0,10*ROW('Water Data'!E170)))),CONCATENATE("[",ROUND(100-OFFSET('Water Data'!$E$5,0,10*ROW('Water Data'!E170)),0),"]"),IF(AND(ISNUMBER(OFFSET('Water Data'!$E$5,0,10*ROW('Water Data'!E170))),BY176="",ISNUMBER(OFFSET('Water Data'!$E$5,0,10*ROW('Water Data'!E170)))),100-OFFSET('Water Data'!$E$5,0,10*ROW('Water Data'!E170)),NA())))</f>
        <v>#N/A</v>
      </c>
      <c r="K176" s="119" t="e">
        <f ca="1">+IF(AND(ISNUMBER(OFFSET('Water Data'!$E$7,0,10*ROW('Water Data'!E170))),BZ176="Yes"),OFFSET('Water Data'!$E$7,0,10*ROW('Water Data'!E170)),IF(AND(ISNUMBER(OFFSET('Water Data'!$E$7,0,10*ROW('Water Data'!E170))),BZ176="No",ISNUMBER(OFFSET('Water Data'!$E$7,0,10*ROW('Water Data'!E170)))),CONCATENATE("[",ROUND(OFFSET('Water Data'!$E$7,0,10*ROW('Water Data'!E170)),0),"]"),IF(AND(ISNUMBER(OFFSET('Water Data'!$E$7,0,10*ROW('Water Data'!E170))),BZ176="",ISNUMBER(OFFSET('Water Data'!$E$7,0,10*ROW('Water Data'!E170)))),OFFSET('Water Data'!$E$7,0,10*ROW('Water Data'!E170)),NA())))</f>
        <v>#N/A</v>
      </c>
      <c r="L176" s="119" t="e">
        <f ca="1">+IF(AND(ISNUMBER(OFFSET('Water Data'!$E$10,0,10*ROW('Water Data'!E170))),CA176="Yes"),OFFSET('Water Data'!$E$10,0,10*ROW('Water Data'!E170)),IF(AND(ISNUMBER(OFFSET('Water Data'!$E$10,0,10*ROW('Water Data'!E170))),CA176="No",ISNUMBER(OFFSET('Water Data'!$E$10,0,10*ROW('Water Data'!E170)))),CONCATENATE("[",ROUND(OFFSET('Water Data'!$E$10,0,10*ROW('Water Data'!E170)),0),"]"),IF(AND(ISNUMBER(OFFSET('Water Data'!$E$10,0,10*ROW('Water Data'!E170))),CA176="",ISNUMBER(OFFSET('Water Data'!$E$10,0,10*ROW('Water Data'!E170)))),OFFSET('Water Data'!$E$10,0,10*ROW('Water Data'!E170)),NA())))</f>
        <v>#N/A</v>
      </c>
      <c r="M176" s="119" t="e">
        <f ca="1">+IF(AND(ISNUMBER(OFFSET('Water Data'!$F$5,0,10*ROW('Water Data'!F170))),CB176="Yes"),100-OFFSET('Water Data'!$F$5,0,10*ROW('Water Data'!F170)),IF(AND(ISNUMBER(OFFSET('Water Data'!$F$5,0,10*ROW('Water Data'!F170))),CB176="No",ISNUMBER(OFFSET('Water Data'!$F$5,0,10*ROW('Water Data'!F170)))),CONCATENATE("[",ROUND(100-OFFSET('Water Data'!$F$5,0,10*ROW('Water Data'!F170)),0),"]"),IF(AND(ISNUMBER(OFFSET('Water Data'!$F$5,0,10*ROW('Water Data'!F170))),CB176="",ISNUMBER(OFFSET('Water Data'!$F$5,0,10*ROW('Water Data'!F170)))),100-OFFSET('Water Data'!$F$5,0,10*ROW('Water Data'!F170)),NA())))</f>
        <v>#N/A</v>
      </c>
      <c r="N176" s="119" t="e">
        <f ca="1">+IF(AND(ISNUMBER(OFFSET('Water Data'!$F$7,0,10*ROW('Water Data'!F170))),CC176="Yes"),OFFSET('Water Data'!$F$7,0,10*ROW('Water Data'!F170)),IF(AND(ISNUMBER(OFFSET('Water Data'!$F$7,0,10*ROW('Water Data'!F170))),CC176="No",ISNUMBER(OFFSET('Water Data'!$F$7,0,10*ROW('Water Data'!F170)))),CONCATENATE("[",ROUND(OFFSET('Water Data'!$F$7,0,10*ROW('Water Data'!F170)),0),"]"),IF(AND(ISNUMBER(OFFSET('Water Data'!$F$7,0,10*ROW('Water Data'!F170))),CC176="",ISNUMBER(OFFSET('Water Data'!$F$7,0,10*ROW('Water Data'!F170)))),OFFSET('Water Data'!$F$7,0,10*ROW('Water Data'!F170)),NA())))</f>
        <v>#N/A</v>
      </c>
      <c r="O176" s="119" t="e">
        <f ca="1">+IF(AND(ISNUMBER(OFFSET('Water Data'!$F$10,0,10*ROW('Water Data'!F170))),CD176="Yes"),OFFSET('Water Data'!$F$10,0,10*ROW('Water Data'!F170)),IF(AND(ISNUMBER(OFFSET('Water Data'!$F$10,0,10*ROW('Water Data'!F170))),CD176="No",ISNUMBER(OFFSET('Water Data'!$F$10,0,10*ROW('Water Data'!F170)))),CONCATENATE("[",ROUND(OFFSET('Water Data'!$F$10,0,10*ROW('Water Data'!F170)),0),"]"),IF(AND(ISNUMBER(OFFSET('Water Data'!$F$10,0,10*ROW('Water Data'!F170))),CD176="",ISNUMBER(OFFSET('Water Data'!$F$10,0,10*ROW('Water Data'!F170)))),OFFSET('Water Data'!$F$10,0,10*ROW('Water Data'!F170)),NA())))</f>
        <v>#N/A</v>
      </c>
      <c r="P176" s="119" t="e">
        <f ca="1">+IF(AND(ISNUMBER(OFFSET('Water Data'!$G$5,0,10*ROW('Water Data'!G170))),CE176="Yes"),100-OFFSET('Water Data'!$G$5,0,10*ROW('Water Data'!G170)),IF(AND(ISNUMBER(OFFSET('Water Data'!$G$5,0,10*ROW('Water Data'!G170))),CE176="No",ISNUMBER(OFFSET('Water Data'!$G$5,0,10*ROW('Water Data'!G170)))),CONCATENATE("[",ROUND(100-OFFSET('Water Data'!$G$5,0,10*ROW('Water Data'!G170)),0),"]"),IF(AND(ISNUMBER(OFFSET('Water Data'!$G$5,0,10*ROW('Water Data'!G170))),CE176="",ISNUMBER(OFFSET('Water Data'!$G$5,0,10*ROW('Water Data'!G170)))),100-OFFSET('Water Data'!$G$5,0,10*ROW('Water Data'!G170)),NA())))</f>
        <v>#N/A</v>
      </c>
      <c r="Q176" s="119" t="e">
        <f ca="1">+IF(AND(ISNUMBER(OFFSET('Water Data'!$G$7,0,10*ROW('Water Data'!G170))),CF176="Yes"),OFFSET('Water Data'!$G$7,0,10*ROW('Water Data'!G170)),IF(AND(ISNUMBER(OFFSET('Water Data'!$G$7,0,10*ROW('Water Data'!G170))),CF176="No",ISNUMBER(OFFSET('Water Data'!$G$7,0,10*ROW('Water Data'!G170)))),CONCATENATE("[",ROUND(OFFSET('Water Data'!$G$7,0,10*ROW('Water Data'!G170)),0),"]"),IF(AND(ISNUMBER(OFFSET('Water Data'!$G$7,0,10*ROW('Water Data'!G170))),CF176="",ISNUMBER(OFFSET('Water Data'!$G$7,0,10*ROW('Water Data'!G170)))),OFFSET('Water Data'!$G$7,0,10*ROW('Water Data'!G170)),NA())))</f>
        <v>#N/A</v>
      </c>
      <c r="R176" s="119" t="e">
        <f ca="1">+IF(AND(ISNUMBER(OFFSET('Water Data'!$G$10,0,10*ROW('Water Data'!G170))),CG176="Yes"),OFFSET('Water Data'!$G$10,0,10*ROW('Water Data'!G170)),IF(AND(ISNUMBER(OFFSET('Water Data'!$G$10,0,10*ROW('Water Data'!G170))),CG176="No",ISNUMBER(OFFSET('Water Data'!$G$10,0,10*ROW('Water Data'!G170)))),CONCATENATE("[",ROUND(OFFSET('Water Data'!$G$10,0,10*ROW('Water Data'!G170)),0),"]"),IF(AND(ISNUMBER(OFFSET('Water Data'!$G$10,0,10*ROW('Water Data'!G170))),CG176="",ISNUMBER(OFFSET('Water Data'!$G$10,0,10*ROW('Water Data'!G170)))),OFFSET('Water Data'!$G$10,0,10*ROW('Water Data'!G170)),NA())))</f>
        <v>#N/A</v>
      </c>
      <c r="S176" s="119" t="e">
        <f ca="1">+IF(AND(ISNUMBER(OFFSET('Water Data'!$H$5,0,10*ROW('Water Data'!H170))),CH176="Yes"),100-OFFSET('Water Data'!$H$5,0,10*ROW('Water Data'!H170)),IF(AND(ISNUMBER(OFFSET('Water Data'!$H$5,0,10*ROW('Water Data'!H170))),CH176="No",ISNUMBER(OFFSET('Water Data'!$H$5,0,10*ROW('Water Data'!H170)))),CONCATENATE("[",ROUND(100-OFFSET('Water Data'!$H$5,0,10*ROW('Water Data'!H170)),0),"]"),IF(AND(ISNUMBER(OFFSET('Water Data'!$H$5,0,10*ROW('Water Data'!H170))),CH176="",ISNUMBER(OFFSET('Water Data'!$H$5,0,10*ROW('Water Data'!H170)))),100-OFFSET('Water Data'!$H$5,0,10*ROW('Water Data'!H170)),NA())))</f>
        <v>#N/A</v>
      </c>
      <c r="T176" s="119" t="e">
        <f ca="1">+IF(AND(ISNUMBER(OFFSET('Water Data'!$H$7,0,10*ROW('Water Data'!H170))),CI176="Yes"),OFFSET('Water Data'!$H$7,0,10*ROW('Water Data'!H170)),IF(AND(ISNUMBER(OFFSET('Water Data'!$H$7,0,10*ROW('Water Data'!H170))),CI176="No",ISNUMBER(OFFSET('Water Data'!$H$7,0,10*ROW('Water Data'!H170)))),CONCATENATE("[",ROUND(OFFSET('Water Data'!$H$7,0,10*ROW('Water Data'!H170)),0),"]"),IF(AND(ISNUMBER(OFFSET('Water Data'!$H$7,0,10*ROW('Water Data'!H170))),CI176="",ISNUMBER(OFFSET('Water Data'!$H$7,0,10*ROW('Water Data'!H170)))),OFFSET('Water Data'!$H$7,0,10*ROW('Water Data'!H170)),NA())))</f>
        <v>#N/A</v>
      </c>
      <c r="U176" s="119" t="e">
        <f ca="1">+IF(AND(ISNUMBER(OFFSET('Water Data'!$H$10,0,10*ROW('Water Data'!H170))),CJ176="Yes"),OFFSET('Water Data'!$H$10,0,10*ROW('Water Data'!H170)),IF(AND(ISNUMBER(OFFSET('Water Data'!$H$10,0,10*ROW('Water Data'!H170))),CJ176="No",ISNUMBER(OFFSET('Water Data'!$H$10,0,10*ROW('Water Data'!H170)))),CONCATENATE("[",ROUND(OFFSET('Water Data'!$H$10,0,10*ROW('Water Data'!H170)),0),"]"),IF(AND(ISNUMBER(OFFSET('Water Data'!$H$10,0,10*ROW('Water Data'!H170))),CJ176="",ISNUMBER(OFFSET('Water Data'!$H$10,0,10*ROW('Water Data'!H170)))),OFFSET('Water Data'!$H$10,0,10*ROW('Water Data'!H170)),NA())))</f>
        <v>#N/A</v>
      </c>
      <c r="V176" s="120" t="e">
        <f ca="1">+IF(AND(ISNUMBER(OFFSET('Sanitation Data'!$C$5,0,10*ROW('Sanitation Data'!C170))),CK176="Yes"),100-OFFSET('Sanitation Data'!$C$5,0,10*ROW('Sanitation Data'!C170)),IF(AND(ISNUMBER(OFFSET('Sanitation Data'!$C$5,0,10*ROW('Sanitation Data'!C170))),CK176="No",ISNUMBER(OFFSET('Sanitation Data'!$C$5,0,10*ROW('Sanitation Data'!C170)))),CONCATENATE("[",ROUND(100-OFFSET('Sanitation Data'!$C$5,0,10*ROW('Sanitation Data'!C170)),0),"]"),IF(AND(ISNUMBER(OFFSET('Sanitation Data'!$C$5,0,10*ROW('Sanitation Data'!C170))),CK176="",ISNUMBER(OFFSET('Sanitation Data'!$C$5,0,10*ROW('Sanitation Data'!C170)))),100-OFFSET('Sanitation Data'!$C$5,0,10*ROW('Sanitation Data'!C170)),NA())))</f>
        <v>#N/A</v>
      </c>
      <c r="W176" s="120" t="e">
        <f ca="1">+IF(AND(ISNUMBER(OFFSET('Sanitation Data'!$C$7,0,10*ROW('Sanitation Data'!C170))),CL176="Yes"),OFFSET('Sanitation Data'!$C$7,0,10*ROW('Sanitation Data'!C170)),IF(AND(ISNUMBER(OFFSET('Sanitation Data'!$C$7,0,10*ROW('Sanitation Data'!C170))),CL176="No",ISNUMBER(OFFSET('Sanitation Data'!$C$7,0,10*ROW('Sanitation Data'!C170)))),CONCATENATE("[",ROUND(OFFSET('Sanitation Data'!$C$7,0,10*ROW('Sanitation Data'!C170)),0),"]"),IF(AND(ISNUMBER(OFFSET('Sanitation Data'!$C$7,0,10*ROW('Sanitation Data'!C170))),CL176="",ISNUMBER(OFFSET('Sanitation Data'!$C$7,0,10*ROW('Sanitation Data'!C170)))),OFFSET('Sanitation Data'!$C$7,0,10*ROW('Sanitation Data'!C170)),NA())))</f>
        <v>#N/A</v>
      </c>
      <c r="X176" s="120" t="e">
        <f ca="1">+IF(AND(ISNUMBER(OFFSET('Sanitation Data'!$C$11,0,10*ROW('Sanitation Data'!C170))),CM176="Yes"),OFFSET('Sanitation Data'!$C$11,0,10*ROW('Sanitation Data'!C170)),IF(AND(ISNUMBER(OFFSET('Sanitation Data'!$C$11,0,10*ROW('Sanitation Data'!C170))),CM176="No",ISNUMBER(OFFSET('Sanitation Data'!$C$11,0,10*ROW('Sanitation Data'!C170)))),CONCATENATE("[",ROUND(OFFSET('Sanitation Data'!$C$11,0,10*ROW('Sanitation Data'!C170)),0),"]"),IF(AND(ISNUMBER(OFFSET('Sanitation Data'!$C$11,0,10*ROW('Sanitation Data'!C170))),CM176="",ISNUMBER(OFFSET('Sanitation Data'!$C$11,0,10*ROW('Sanitation Data'!C170)))),OFFSET('Sanitation Data'!$C$11,0,10*ROW('Sanitation Data'!C170)),NA())))</f>
        <v>#N/A</v>
      </c>
      <c r="Y176" s="120" t="e">
        <f ca="1">+IF(AND(ISNUMBER(OFFSET('Sanitation Data'!$C$12,0,10*ROW('Sanitation Data'!C170))),CN176="Yes"),OFFSET('Sanitation Data'!$C$12,0,10*ROW('Sanitation Data'!C170)),IF(AND(ISNUMBER(OFFSET('Sanitation Data'!$C$12,0,10*ROW('Sanitation Data'!C170))),CN176="No",ISNUMBER(OFFSET('Sanitation Data'!$C$12,0,10*ROW('Sanitation Data'!C170)))),CONCATENATE("[",ROUND(OFFSET('Sanitation Data'!$C$12,0,10*ROW('Sanitation Data'!C170)),0),"]"),IF(AND(ISNUMBER(OFFSET('Sanitation Data'!$C$12,0,10*ROW('Sanitation Data'!C170))),CN176="",ISNUMBER(OFFSET('Sanitation Data'!$C$12,0,10*ROW('Sanitation Data'!C170)))),OFFSET('Sanitation Data'!$C$12,0,10*ROW('Sanitation Data'!C170)),NA())))</f>
        <v>#N/A</v>
      </c>
      <c r="Z176" s="120" t="e">
        <f ca="1">+IF(AND(ISNUMBER(OFFSET('Sanitation Data'!$C$13,0,10*ROW('Sanitation Data'!C170))),CO176="Yes"),OFFSET('Sanitation Data'!$C$13,0,10*ROW('Sanitation Data'!C170)),IF(AND(ISNUMBER(OFFSET('Sanitation Data'!$C$13,0,10*ROW('Sanitation Data'!C170))),CO176="No",ISNUMBER(OFFSET('Sanitation Data'!$C$13,0,10*ROW('Sanitation Data'!C170)))),CONCATENATE("[",ROUND(OFFSET('Sanitation Data'!$C$13,0,10*ROW('Sanitation Data'!C170)),0),"]"),IF(AND(ISNUMBER(OFFSET('Sanitation Data'!$C$13,0,10*ROW('Sanitation Data'!C170))),CO176="",ISNUMBER(OFFSET('Sanitation Data'!$C$13,0,10*ROW('Sanitation Data'!C170)))),OFFSET('Sanitation Data'!$C$13,0,10*ROW('Sanitation Data'!C170)),NA())))</f>
        <v>#N/A</v>
      </c>
      <c r="AA176" s="120" t="e">
        <f ca="1">+IF(AND(ISNUMBER(OFFSET('Sanitation Data'!$D$5,0,10*ROW('Sanitation Data'!D170))),CP176="Yes"),100-OFFSET('Sanitation Data'!$D$5,0,10*ROW('Sanitation Data'!D170)),IF(AND(ISNUMBER(OFFSET('Sanitation Data'!$D$5,0,10*ROW('Sanitation Data'!D170))),CP176="No",ISNUMBER(OFFSET('Sanitation Data'!$D$5,0,10*ROW('Sanitation Data'!D170)))),CONCATENATE("[",ROUND(100-OFFSET('Sanitation Data'!$D$5,0,10*ROW('Sanitation Data'!D170)),0),"]"),IF(AND(ISNUMBER(OFFSET('Sanitation Data'!$D$5,0,10*ROW('Sanitation Data'!D170))),CP176="",ISNUMBER(OFFSET('Sanitation Data'!$D$5,0,10*ROW('Sanitation Data'!D170)))),100-OFFSET('Sanitation Data'!$D$5,0,10*ROW('Sanitation Data'!D170)),NA())))</f>
        <v>#N/A</v>
      </c>
      <c r="AB176" s="120" t="e">
        <f ca="1">+IF(AND(ISNUMBER(OFFSET('Sanitation Data'!$D$7,0,10*ROW('Sanitation Data'!D170))),CQ176="Yes"),OFFSET('Sanitation Data'!$D$7,0,10*ROW('Sanitation Data'!G170)),IF(AND(ISNUMBER(OFFSET('Sanitation Data'!$D$7,0,10*ROW('Sanitation Data'!D170))),CQ176="No",ISNUMBER(OFFSET('Sanitation Data'!$D$7,0,10*ROW('Sanitation Data'!D170)))),CONCATENATE("[",ROUND(OFFSET('Sanitation Data'!$D$7,0,10*ROW('Sanitation Data'!D170)),0),"]"),IF(AND(ISNUMBER(OFFSET('Sanitation Data'!$D$7,0,10*ROW('Sanitation Data'!D170))),CQ176="",ISNUMBER(OFFSET('Sanitation Data'!$D$7,0,10*ROW('Sanitation Data'!D170)))),OFFSET('Sanitation Data'!$D$7,0,10*ROW('Sanitation Data'!D170)),NA())))</f>
        <v>#N/A</v>
      </c>
      <c r="AC176" s="120" t="e">
        <f ca="1">+IF(AND(ISNUMBER(OFFSET('Sanitation Data'!$D$11,0,10*ROW('Sanitation Data'!D170))),CR176="Yes"),OFFSET('Sanitation Data'!$D$11,0,10*ROW('Sanitation Data'!D170)),IF(AND(ISNUMBER(OFFSET('Sanitation Data'!$D$11,0,10*ROW('Sanitation Data'!D170))),CR176="No",ISNUMBER(OFFSET('Sanitation Data'!$D$11,0,10*ROW('Sanitation Data'!D170)))),CONCATENATE("[",ROUND(OFFSET('Sanitation Data'!$D$11,0,10*ROW('Sanitation Data'!D170)),0),"]"),IF(AND(ISNUMBER(OFFSET('Sanitation Data'!$D$11,0,10*ROW('Sanitation Data'!D170))),CR176="",ISNUMBER(OFFSET('Sanitation Data'!$D$11,0,10*ROW('Sanitation Data'!D170)))),OFFSET('Sanitation Data'!$D$11,0,10*ROW('Sanitation Data'!D170)),NA())))</f>
        <v>#N/A</v>
      </c>
      <c r="AD176" s="120" t="e">
        <f ca="1">+IF(AND(ISNUMBER(OFFSET('Sanitation Data'!$D$12,0,10*ROW('Sanitation Data'!D170))),CS176="Yes"),OFFSET('Sanitation Data'!$D$12,0,10*ROW('Sanitation Data'!D170)),IF(AND(ISNUMBER(OFFSET('Sanitation Data'!$D$12,0,10*ROW('Sanitation Data'!D170))),CS176="No",ISNUMBER(OFFSET('Sanitation Data'!$D$12,0,10*ROW('Sanitation Data'!D170)))),CONCATENATE("[",ROUND(OFFSET('Sanitation Data'!$D$12,0,10*ROW('Sanitation Data'!D170)),0),"]"),IF(AND(ISNUMBER(OFFSET('Sanitation Data'!$D$12,0,10*ROW('Sanitation Data'!D170))),CS176="",ISNUMBER(OFFSET('Sanitation Data'!$D$12,0,10*ROW('Sanitation Data'!D170)))),OFFSET('Sanitation Data'!$D$12,0,10*ROW('Sanitation Data'!D170)),NA())))</f>
        <v>#N/A</v>
      </c>
      <c r="AE176" s="120" t="e">
        <f ca="1">+IF(AND(ISNUMBER(OFFSET('Sanitation Data'!$D$13,0,10*ROW('Sanitation Data'!D170))),CT176="Yes"),OFFSET('Sanitation Data'!$D$13,0,10*ROW('Sanitation Data'!D170)),IF(AND(ISNUMBER(OFFSET('Sanitation Data'!$D$13,0,10*ROW('Sanitation Data'!D170))),CT176="No",ISNUMBER(OFFSET('Sanitation Data'!$D$13,0,10*ROW('Sanitation Data'!D170)))),CONCATENATE("[",ROUND(OFFSET('Sanitation Data'!$D$13,0,10*ROW('Sanitation Data'!D170)),0),"]"),IF(AND(ISNUMBER(OFFSET('Sanitation Data'!$D$13,0,10*ROW('Sanitation Data'!D170))),CT176="",ISNUMBER(OFFSET('Sanitation Data'!$D$13,0,10*ROW('Sanitation Data'!D170)))),OFFSET('Sanitation Data'!$D$13,0,10*ROW('Sanitation Data'!D170)),NA())))</f>
        <v>#N/A</v>
      </c>
      <c r="AF176" s="120" t="e">
        <f ca="1">+IF(AND(ISNUMBER(OFFSET('Sanitation Data'!$E$5,0,10*ROW('Sanitation Data'!E170))),CU176="Yes"),100-OFFSET('Sanitation Data'!$E$5,0,10*ROW('Sanitation Data'!E170)),IF(AND(ISNUMBER(OFFSET('Sanitation Data'!$E$5,0,10*ROW('Sanitation Data'!E170))),CU176="No",ISNUMBER(OFFSET('Sanitation Data'!$E$5,0,10*ROW('Sanitation Data'!E170)))),CONCATENATE("[",ROUND(100-OFFSET('Sanitation Data'!$E$5,0,10*ROW('Sanitation Data'!E170)),0),"]"),IF(AND(ISNUMBER(OFFSET('Sanitation Data'!$E$5,0,10*ROW('Sanitation Data'!E170))),CU176="",ISNUMBER(OFFSET('Sanitation Data'!$E$5,0,10*ROW('Sanitation Data'!E170)))),100-OFFSET('Sanitation Data'!$E$5,0,10*ROW('Sanitation Data'!E170)),NA())))</f>
        <v>#N/A</v>
      </c>
      <c r="AG176" s="120" t="e">
        <f ca="1">+IF(AND(ISNUMBER(OFFSET('Sanitation Data'!$E$7,0,10*ROW('Sanitation Data'!E170))),CV176="Yes"),OFFSET('Sanitation Data'!$E$7,0,10*ROW('Sanitation Data'!E170)),IF(AND(ISNUMBER(OFFSET('Sanitation Data'!$E$7,0,10*ROW('Sanitation Data'!E170))),CV176="No",ISNUMBER(OFFSET('Sanitation Data'!$E$7,0,10*ROW('Sanitation Data'!E170)))),CONCATENATE("[",ROUND(OFFSET('Sanitation Data'!$E$7,0,10*ROW('Sanitation Data'!E170)),0),"]"),IF(AND(ISNUMBER(OFFSET('Sanitation Data'!$E$7,0,10*ROW('Sanitation Data'!E170))),CV176="",ISNUMBER(OFFSET('Sanitation Data'!$E$7,0,10*ROW('Sanitation Data'!E170)))),OFFSET('Sanitation Data'!$E$7,0,10*ROW('Sanitation Data'!E170)),NA())))</f>
        <v>#N/A</v>
      </c>
      <c r="AH176" s="120" t="e">
        <f ca="1">+IF(AND(ISNUMBER(OFFSET('Sanitation Data'!$E$11,0,10*ROW('Sanitation Data'!E170))),CW176="Yes"),OFFSET('Sanitation Data'!$E$11,0,10*ROW('Sanitation Data'!E170)),IF(AND(ISNUMBER(OFFSET('Sanitation Data'!$E$11,0,10*ROW('Sanitation Data'!E170))),CW176="No",ISNUMBER(OFFSET('Sanitation Data'!$E$11,0,10*ROW('Sanitation Data'!E170)))),CONCATENATE("[",ROUND(OFFSET('Sanitation Data'!$E$11,0,10*ROW('Sanitation Data'!E170)),0),"]"),IF(AND(ISNUMBER(OFFSET('Sanitation Data'!$E$11,0,10*ROW('Sanitation Data'!E170))),CW176="",ISNUMBER(OFFSET('Sanitation Data'!$E$11,0,10*ROW('Sanitation Data'!E170)))),OFFSET('Sanitation Data'!$E$11,0,10*ROW('Sanitation Data'!E170)),NA())))</f>
        <v>#N/A</v>
      </c>
      <c r="AI176" s="120" t="e">
        <f ca="1">+IF(AND(ISNUMBER(OFFSET('Sanitation Data'!$E$12,0,10*ROW('Sanitation Data'!E170))),CX176="Yes"),OFFSET('Sanitation Data'!$E$12,0,10*ROW('Sanitation Data'!E170)),IF(AND(ISNUMBER(OFFSET('Sanitation Data'!$E$12,0,10*ROW('Sanitation Data'!E170))),CX176="No",ISNUMBER(OFFSET('Sanitation Data'!$E$12,0,10*ROW('Sanitation Data'!E170)))),CONCATENATE("[",ROUND(OFFSET('Sanitation Data'!$E$12,0,10*ROW('Sanitation Data'!E170)),0),"]"),IF(AND(ISNUMBER(OFFSET('Sanitation Data'!$E$12,0,10*ROW('Sanitation Data'!E170))),CX176="",ISNUMBER(OFFSET('Sanitation Data'!$E$12,0,10*ROW('Sanitation Data'!E170)))),OFFSET('Sanitation Data'!$E$12,0,10*ROW('Sanitation Data'!E170)),NA())))</f>
        <v>#N/A</v>
      </c>
      <c r="AJ176" s="120" t="e">
        <f ca="1">+IF(AND(ISNUMBER(OFFSET('Sanitation Data'!$E$13,0,10*ROW('Sanitation Data'!E170))),CY176="Yes"),OFFSET('Sanitation Data'!$E$13,0,10*ROW('Sanitation Data'!E170)),IF(AND(ISNUMBER(OFFSET('Sanitation Data'!$E$13,0,10*ROW('Sanitation Data'!E170))),CY176="No",ISNUMBER(OFFSET('Sanitation Data'!$E$13,0,10*ROW('Sanitation Data'!E170)))),CONCATENATE("[",ROUND(OFFSET('Sanitation Data'!$E$13,0,10*ROW('Sanitation Data'!E170)),0),"]"),IF(AND(ISNUMBER(OFFSET('Sanitation Data'!$E$13,0,10*ROW('Sanitation Data'!E170))),CY176="",ISNUMBER(OFFSET('Sanitation Data'!$E$13,0,10*ROW('Sanitation Data'!E170)))),OFFSET('Sanitation Data'!$E$13,0,10*ROW('Sanitation Data'!E170)),NA())))</f>
        <v>#N/A</v>
      </c>
      <c r="AK176" s="120" t="e">
        <f ca="1">+IF(AND(ISNUMBER(OFFSET('Sanitation Data'!$F$5,0,10*ROW('Sanitation Data'!F170))),CZ176="Yes"),100-OFFSET('Sanitation Data'!$F$5,0,10*ROW('Sanitation Data'!F170)),IF(AND(ISNUMBER(OFFSET('Sanitation Data'!$F$5,0,10*ROW('Sanitation Data'!F170))),CZ176="No",ISNUMBER(OFFSET('Sanitation Data'!$F$5,0,10*ROW('Sanitation Data'!F170)))),CONCATENATE("[",ROUND(100-OFFSET('Sanitation Data'!$F$5,0,10*ROW('Sanitation Data'!F170)),0),"]"),IF(AND(ISNUMBER(OFFSET('Sanitation Data'!$F$5,0,10*ROW('Sanitation Data'!F170))),CZ176="",ISNUMBER(OFFSET('Sanitation Data'!$F$5,0,10*ROW('Sanitation Data'!F170)))),100-OFFSET('Sanitation Data'!$F$5,0,10*ROW('Sanitation Data'!F170)),NA())))</f>
        <v>#N/A</v>
      </c>
      <c r="AL176" s="120" t="e">
        <f ca="1">+IF(AND(ISNUMBER(OFFSET('Sanitation Data'!$F$7,0,10*ROW('Sanitation Data'!F170))),DA176="Yes"),OFFSET('Sanitation Data'!$F$7,0,10*ROW('Sanitation Data'!F170)),IF(AND(ISNUMBER(OFFSET('Sanitation Data'!$F$7,0,10*ROW('Sanitation Data'!F170))),DA176="No",ISNUMBER(OFFSET('Sanitation Data'!$F$7,0,10*ROW('Sanitation Data'!F170)))),CONCATENATE("[",ROUND(OFFSET('Sanitation Data'!$F$7,0,10*ROW('Sanitation Data'!F170)),0),"]"),IF(AND(ISNUMBER(OFFSET('Sanitation Data'!$F$7,0,10*ROW('Sanitation Data'!F170))),DA176="",ISNUMBER(OFFSET('Sanitation Data'!$F$7,0,10*ROW('Sanitation Data'!F170)))),OFFSET('Sanitation Data'!$F$7,0,10*ROW('Sanitation Data'!F170)),NA())))</f>
        <v>#N/A</v>
      </c>
      <c r="AM176" s="120" t="e">
        <f ca="1">+IF(AND(ISNUMBER(OFFSET('Sanitation Data'!$F$11,0,10*ROW('Sanitation Data'!F170))),DB176="Yes"),OFFSET('Sanitation Data'!$F$11,0,10*ROW('Sanitation Data'!F170)),IF(AND(ISNUMBER(OFFSET('Sanitation Data'!$F$11,0,10*ROW('Sanitation Data'!F170))),DB176="No",ISNUMBER(OFFSET('Sanitation Data'!$F$11,0,10*ROW('Sanitation Data'!F170)))),CONCATENATE("[",ROUND(OFFSET('Sanitation Data'!$F$11,0,10*ROW('Sanitation Data'!F170)),0),"]"),IF(AND(ISNUMBER(OFFSET('Sanitation Data'!$F$11,0,10*ROW('Sanitation Data'!F170))),DB176="",ISNUMBER(OFFSET('Sanitation Data'!$F$11,0,10*ROW('Sanitation Data'!F170)))),OFFSET('Sanitation Data'!$F$11,0,10*ROW('Sanitation Data'!F170)),NA())))</f>
        <v>#N/A</v>
      </c>
      <c r="AN176" s="120" t="e">
        <f ca="1">+IF(AND(ISNUMBER(OFFSET('Sanitation Data'!$F$12,0,10*ROW('Sanitation Data'!F170))),DC176="Yes"),OFFSET('Sanitation Data'!$F$12,0,10*ROW('Sanitation Data'!F170)),IF(AND(ISNUMBER(OFFSET('Sanitation Data'!$F$12,0,10*ROW('Sanitation Data'!F170))),DC176="No",ISNUMBER(OFFSET('Sanitation Data'!$F$12,0,10*ROW('Sanitation Data'!F170)))),CONCATENATE("[",ROUND(OFFSET('Sanitation Data'!$F$12,0,10*ROW('Sanitation Data'!F170)),0),"]"),IF(AND(ISNUMBER(OFFSET('Sanitation Data'!$F$12,0,10*ROW('Sanitation Data'!F170))),DC176="",ISNUMBER(OFFSET('Sanitation Data'!$F$12,0,10*ROW('Sanitation Data'!F170)))),OFFSET('Sanitation Data'!$F$12,0,10*ROW('Sanitation Data'!F170)),NA())))</f>
        <v>#N/A</v>
      </c>
      <c r="AO176" s="120" t="e">
        <f ca="1">+IF(AND(ISNUMBER(OFFSET('Sanitation Data'!$F$13,0,10*ROW('Sanitation Data'!F170))),DD176="Yes"),OFFSET('Sanitation Data'!$F$13,0,10*ROW('Sanitation Data'!F170)),IF(AND(ISNUMBER(OFFSET('Sanitation Data'!$F$13,0,10*ROW('Sanitation Data'!F170))),DD176="No",ISNUMBER(OFFSET('Sanitation Data'!$F$13,0,10*ROW('Sanitation Data'!F170)))),CONCATENATE("[",ROUND(OFFSET('Sanitation Data'!$F$13,0,10*ROW('Sanitation Data'!F170)),0),"]"),IF(AND(ISNUMBER(OFFSET('Sanitation Data'!$F$13,0,10*ROW('Sanitation Data'!F170))),DD176="",ISNUMBER(OFFSET('Sanitation Data'!$F$13,0,10*ROW('Sanitation Data'!F170)))),OFFSET('Sanitation Data'!$F$13,0,10*ROW('Sanitation Data'!F170)),NA())))</f>
        <v>#N/A</v>
      </c>
      <c r="AP176" s="120" t="e">
        <f ca="1">+IF(AND(ISNUMBER(OFFSET('Sanitation Data'!$G$5,0,10*ROW('Sanitation Data'!G170))),DE176="Yes"),100-OFFSET('Sanitation Data'!$G$5,0,10*ROW('Sanitation Data'!G170)),IF(AND(ISNUMBER(OFFSET('Sanitation Data'!$G$5,0,10*ROW('Sanitation Data'!G170))),DE176="No",ISNUMBER(OFFSET('Sanitation Data'!$G$5,0,10*ROW('Sanitation Data'!G170)))),CONCATENATE("[",ROUND(100-OFFSET('Sanitation Data'!$G$5,0,10*ROW('Sanitation Data'!G170)),0),"]"),IF(AND(ISNUMBER(OFFSET('Sanitation Data'!$G$5,0,10*ROW('Sanitation Data'!G170))),DE176="",ISNUMBER(OFFSET('Sanitation Data'!$G$5,0,10*ROW('Sanitation Data'!G170)))),100-OFFSET('Sanitation Data'!$G$5,0,10*ROW('Sanitation Data'!G170)),NA())))</f>
        <v>#N/A</v>
      </c>
      <c r="AQ176" s="120" t="e">
        <f ca="1">+IF(AND(ISNUMBER(OFFSET('Sanitation Data'!$G$7,0,10*ROW('Sanitation Data'!G170))),DF176="Yes"),OFFSET('Sanitation Data'!$G$7,0,10*ROW('Sanitation Data'!G170)),IF(AND(ISNUMBER(OFFSET('Sanitation Data'!$G$7,0,10*ROW('Sanitation Data'!G170))),DF176="No",ISNUMBER(OFFSET('Sanitation Data'!$G$7,0,10*ROW('Sanitation Data'!G170)))),CONCATENATE("[",ROUND(OFFSET('Sanitation Data'!$G$7,0,10*ROW('Sanitation Data'!G170)),0),"]"),IF(AND(ISNUMBER(OFFSET('Sanitation Data'!$G$7,0,10*ROW('Sanitation Data'!G170))),DF176="",ISNUMBER(OFFSET('Sanitation Data'!$G$7,0,10*ROW('Sanitation Data'!G170)))),OFFSET('Sanitation Data'!$G$7,0,10*ROW('Sanitation Data'!G170)),NA())))</f>
        <v>#N/A</v>
      </c>
      <c r="AR176" s="120" t="e">
        <f ca="1">+IF(AND(ISNUMBER(OFFSET('Sanitation Data'!$G$11,0,10*ROW('Sanitation Data'!G170))),DG176="Yes"),OFFSET('Sanitation Data'!$G$11,0,10*ROW('Sanitation Data'!G170)),IF(AND(ISNUMBER(OFFSET('Sanitation Data'!$G$11,0,10*ROW('Sanitation Data'!G170))),DG176="No",ISNUMBER(OFFSET('Sanitation Data'!$G$11,0,10*ROW('Sanitation Data'!G170)))),CONCATENATE("[",ROUND(OFFSET('Sanitation Data'!$G$11,0,10*ROW('Sanitation Data'!G170)),0),"]"),IF(AND(ISNUMBER(OFFSET('Sanitation Data'!$G$11,0,10*ROW('Sanitation Data'!G170))),DG176="",ISNUMBER(OFFSET('Sanitation Data'!$G$11,0,10*ROW('Sanitation Data'!G170)))),OFFSET('Sanitation Data'!$G$11,0,10*ROW('Sanitation Data'!G170)),NA())))</f>
        <v>#N/A</v>
      </c>
      <c r="AS176" s="120" t="e">
        <f ca="1">+IF(AND(ISNUMBER(OFFSET('Sanitation Data'!$G$12,0,10*ROW('Sanitation Data'!G170))),DH176="Yes"),OFFSET('Sanitation Data'!$G$12,0,10*ROW('Sanitation Data'!G170)),IF(AND(ISNUMBER(OFFSET('Sanitation Data'!$G$12,0,10*ROW('Sanitation Data'!G170))),DH176="No",ISNUMBER(OFFSET('Sanitation Data'!$G$12,0,10*ROW('Sanitation Data'!G170)))),CONCATENATE("[",ROUND(OFFSET('Sanitation Data'!$G$12,0,10*ROW('Sanitation Data'!G170)),0),"]"),IF(AND(ISNUMBER(OFFSET('Sanitation Data'!$G$12,0,10*ROW('Sanitation Data'!G170))),DH176="",ISNUMBER(OFFSET('Sanitation Data'!$G$12,0,10*ROW('Sanitation Data'!G170)))),OFFSET('Sanitation Data'!$G$12,0,10*ROW('Sanitation Data'!G170)),NA())))</f>
        <v>#N/A</v>
      </c>
      <c r="AT176" s="120" t="e">
        <f ca="1">+IF(AND(ISNUMBER(OFFSET('Sanitation Data'!$G$13,0,10*ROW('Sanitation Data'!G170))),DI176="Yes"),OFFSET('Sanitation Data'!$G$13,0,10*ROW('Sanitation Data'!G170)),IF(AND(ISNUMBER(OFFSET('Sanitation Data'!$G$13,0,10*ROW('Sanitation Data'!G170))),DI176="No",ISNUMBER(OFFSET('Sanitation Data'!$G$13,0,10*ROW('Sanitation Data'!G170)))),CONCATENATE("[",ROUND(OFFSET('Sanitation Data'!$G$13,0,10*ROW('Sanitation Data'!G170)),0),"]"),IF(AND(ISNUMBER(OFFSET('Sanitation Data'!$G$13,0,10*ROW('Sanitation Data'!G170))),DI176="",ISNUMBER(OFFSET('Sanitation Data'!$G$13,0,10*ROW('Sanitation Data'!G170)))),OFFSET('Sanitation Data'!$G$13,0,10*ROW('Sanitation Data'!G170)),NA())))</f>
        <v>#N/A</v>
      </c>
      <c r="AU176" s="120" t="e">
        <f ca="1">+IF(AND(ISNUMBER(OFFSET('Sanitation Data'!$H$5,0,10*ROW('Sanitation Data'!H170))),DJ176="Yes"),100-OFFSET('Sanitation Data'!$H$5,0,10*ROW('Sanitation Data'!H170)),IF(AND(ISNUMBER(OFFSET('Sanitation Data'!$H$5,0,10*ROW('Sanitation Data'!H170))),DJ176="No",ISNUMBER(OFFSET('Sanitation Data'!$H$5,0,10*ROW('Sanitation Data'!H170)))),CONCATENATE("[",ROUND(100-OFFSET('Sanitation Data'!$H$5,0,10*ROW('Sanitation Data'!H170)),0),"]"),IF(AND(ISNUMBER(OFFSET('Sanitation Data'!$H$5,0,10*ROW('Sanitation Data'!H170))),DJ176="",ISNUMBER(OFFSET('Sanitation Data'!$H$5,0,10*ROW('Sanitation Data'!H170)))),100-OFFSET('Sanitation Data'!$H$5,0,10*ROW('Sanitation Data'!H170)),NA())))</f>
        <v>#N/A</v>
      </c>
      <c r="AV176" s="120" t="e">
        <f ca="1">+IF(AND(ISNUMBER(OFFSET('Sanitation Data'!$H$7,0,10*ROW('Sanitation Data'!H170))),DK176="Yes"),OFFSET('Sanitation Data'!$H$7,0,10*ROW('Sanitation Data'!H170)),IF(AND(ISNUMBER(OFFSET('Sanitation Data'!$H$7,0,10*ROW('Sanitation Data'!H170))),DK176="No",ISNUMBER(OFFSET('Sanitation Data'!$H$7,0,10*ROW('Sanitation Data'!H170)))),CONCATENATE("[",ROUND(OFFSET('Sanitation Data'!$H$7,0,10*ROW('Sanitation Data'!H170)),0),"]"),IF(AND(ISNUMBER(OFFSET('Sanitation Data'!$H$7,0,10*ROW('Sanitation Data'!H170))),DK176="",ISNUMBER(OFFSET('Sanitation Data'!$H$7,0,10*ROW('Sanitation Data'!H170)))),OFFSET('Sanitation Data'!$H$7,0,10*ROW('Sanitation Data'!H170)),NA())))</f>
        <v>#N/A</v>
      </c>
      <c r="AW176" s="120" t="e">
        <f ca="1">+IF(AND(ISNUMBER(OFFSET('Sanitation Data'!$H$11,0,10*ROW('Sanitation Data'!H170))),DL176="Yes"),OFFSET('Sanitation Data'!$H$11,0,10*ROW('Sanitation Data'!H170)),IF(AND(ISNUMBER(OFFSET('Sanitation Data'!$H$11,0,10*ROW('Sanitation Data'!H170))),DL176="No",ISNUMBER(OFFSET('Sanitation Data'!$H$11,0,10*ROW('Sanitation Data'!H170)))),CONCATENATE("[",ROUND(OFFSET('Sanitation Data'!$H$11,0,10*ROW('Sanitation Data'!H170)),0),"]"),IF(AND(ISNUMBER(OFFSET('Sanitation Data'!$H$11,0,10*ROW('Sanitation Data'!H170))),DL176="",ISNUMBER(OFFSET('Sanitation Data'!$H$11,0,10*ROW('Sanitation Data'!H170)))),OFFSET('Sanitation Data'!$H$11,0,10*ROW('Sanitation Data'!H170)),NA())))</f>
        <v>#N/A</v>
      </c>
      <c r="AX176" s="120" t="e">
        <f ca="1">+IF(AND(ISNUMBER(OFFSET('Sanitation Data'!$H$12,0,10*ROW('Sanitation Data'!H170))),DM176="Yes"),OFFSET('Sanitation Data'!$H$12,0,10*ROW('Sanitation Data'!H170)),IF(AND(ISNUMBER(OFFSET('Sanitation Data'!$H$12,0,10*ROW('Sanitation Data'!H170))),DM176="No",ISNUMBER(OFFSET('Sanitation Data'!$H$12,0,10*ROW('Sanitation Data'!H170)))),CONCATENATE("[",ROUND(OFFSET('Sanitation Data'!$H$12,0,10*ROW('Sanitation Data'!H170)),0),"]"),IF(AND(ISNUMBER(OFFSET('Sanitation Data'!$H$12,0,10*ROW('Sanitation Data'!H170))),DM176="",ISNUMBER(OFFSET('Sanitation Data'!$H$12,0,10*ROW('Sanitation Data'!H170)))),OFFSET('Sanitation Data'!$H$12,0,10*ROW('Sanitation Data'!H170)),NA())))</f>
        <v>#N/A</v>
      </c>
      <c r="AY176" s="120" t="e">
        <f ca="1">+IF(AND(ISNUMBER(OFFSET('Sanitation Data'!$H$13,0,10*ROW('Sanitation Data'!H170))),DN176="Yes"),OFFSET('Sanitation Data'!$H$13,0,10*ROW('Sanitation Data'!H170)),IF(AND(ISNUMBER(OFFSET('Sanitation Data'!$H$13,0,10*ROW('Sanitation Data'!H170))),DN176="No",ISNUMBER(OFFSET('Sanitation Data'!$H$13,0,10*ROW('Sanitation Data'!H170)))),CONCATENATE("[",ROUND(OFFSET('Sanitation Data'!$H$13,0,10*ROW('Sanitation Data'!H170)),0),"]"),IF(AND(ISNUMBER(OFFSET('Sanitation Data'!$H$13,0,10*ROW('Sanitation Data'!H170))),DN176="",ISNUMBER(OFFSET('Sanitation Data'!$H$13,0,10*ROW('Sanitation Data'!H170)))),OFFSET('Sanitation Data'!$H$13,0,10*ROW('Sanitation Data'!H170)),NA())))</f>
        <v>#N/A</v>
      </c>
      <c r="AZ176" s="121" t="e">
        <f ca="1">+IF(AND(ISNUMBER(OFFSET('Hygiene Data'!$C$6,0,10*ROW('Hygiene Data'!C170))),DO176="Yes"),OFFSET('Hygiene Data'!$C$6,0,10*ROW('Hygiene Data'!C170)),IF(AND(ISNUMBER(OFFSET('Hygiene Data'!$C$6,0,10*ROW('Hygiene Data'!C170))),DO176="No",ISNUMBER(OFFSET('Hygiene Data'!$C$6,0,10*ROW('Hygiene Data'!C170)))),CONCATENATE("[",ROUND(OFFSET('Hygiene Data'!$C$6,0,10*ROW('Hygiene Data'!C170)),0),"]"),IF(AND(ISNUMBER(OFFSET('Hygiene Data'!$C$6,0,10*ROW('Hygiene Data'!C170))),DO176="",ISNUMBER(OFFSET('Hygiene Data'!$C$6,0,10*ROW('Hygiene Data'!C170)))),OFFSET('Hygiene Data'!$C$6,0,10*ROW('Hygiene Data'!C170)),NA())))</f>
        <v>#N/A</v>
      </c>
      <c r="BA176" s="121" t="e">
        <f ca="1">+IF(AND(ISNUMBER(OFFSET('Hygiene Data'!$C$8,0,10*ROW('Hygiene Data'!C170))),DP176="Yes"),OFFSET('Hygiene Data'!$C$8,0,10*ROW('Hygiene Data'!C170)),IF(AND(ISNUMBER(OFFSET('Hygiene Data'!$C$8,0,10*ROW('Hygiene Data'!C170))),DP176="No",ISNUMBER(OFFSET('Hygiene Data'!$C$8,0,10*ROW('Hygiene Data'!C170)))),CONCATENATE("[",ROUND(OFFSET('Hygiene Data'!$C$8,0,10*ROW('Hygiene Data'!C170)),0),"]"),IF(AND(ISNUMBER(OFFSET('Hygiene Data'!$C$8,0,10*ROW('Hygiene Data'!C170))),DP176="",ISNUMBER(OFFSET('Hygiene Data'!$C$8,0,10*ROW('Hygiene Data'!C170)))),OFFSET('Hygiene Data'!$C$8,0,10*ROW('Hygiene Data'!C170)),NA())))</f>
        <v>#N/A</v>
      </c>
      <c r="BB176" s="121" t="e">
        <f ca="1">+IF(AND(ISNUMBER(OFFSET('Hygiene Data'!$C$10,0,10*ROW('Hygiene Data'!C170))),DQ176="Yes"),OFFSET('Hygiene Data'!$C$10,0,10*ROW('Hygiene Data'!C170)),IF(AND(ISNUMBER(OFFSET('Hygiene Data'!$C$10,0,10*ROW('Hygiene Data'!C170))),DQ176="No",ISNUMBER(OFFSET('Hygiene Data'!$C$10,0,10*ROW('Hygiene Data'!C170)))),CONCATENATE("[",ROUND(OFFSET('Hygiene Data'!$C$10,0,10*ROW('Hygiene Data'!C170)),0),"]"),IF(AND(ISNUMBER(OFFSET('Hygiene Data'!$C$10,0,10*ROW('Hygiene Data'!C170))),DQ176="",ISNUMBER(OFFSET('Hygiene Data'!$C$10,0,10*ROW('Hygiene Data'!C170)))),OFFSET('Hygiene Data'!$C$10,0,10*ROW('Hygiene Data'!C170)),NA())))</f>
        <v>#N/A</v>
      </c>
      <c r="BC176" s="121" t="e">
        <f ca="1">+IF(AND(ISNUMBER(OFFSET('Hygiene Data'!$D$6,0,10*ROW('Hygiene Data'!D170))),DR176="Yes"),OFFSET('Hygiene Data'!$D$6,0,10*ROW('Hygiene Data'!D170)),IF(AND(ISNUMBER(OFFSET('Hygiene Data'!$D$6,0,10*ROW('Hygiene Data'!D170))),DR176="No",ISNUMBER(OFFSET('Hygiene Data'!$D$6,0,10*ROW('Hygiene Data'!D170)))),CONCATENATE("[",ROUND(OFFSET('Hygiene Data'!$D$6,0,10*ROW('Hygiene Data'!D170)),0),"]"),IF(AND(ISNUMBER(OFFSET('Hygiene Data'!$D$6,0,10*ROW('Hygiene Data'!D170))),DR176="",ISNUMBER(OFFSET('Hygiene Data'!$D$6,0,10*ROW('Hygiene Data'!D170)))),OFFSET('Hygiene Data'!$D$6,0,10*ROW('Hygiene Data'!D170)),NA())))</f>
        <v>#N/A</v>
      </c>
      <c r="BD176" s="121" t="e">
        <f ca="1">+IF(AND(ISNUMBER(OFFSET('Hygiene Data'!$D$8,0,10*ROW('Hygiene Data'!D170))),DS176="Yes"),OFFSET('Hygiene Data'!$D$8,0,10*ROW('Hygiene Data'!D170)),IF(AND(ISNUMBER(OFFSET('Hygiene Data'!$D$8,0,10*ROW('Hygiene Data'!D170))),DS176="No",ISNUMBER(OFFSET('Hygiene Data'!$D$8,0,10*ROW('Hygiene Data'!D170)))),CONCATENATE("[",ROUND(OFFSET('Hygiene Data'!$D$8,0,10*ROW('Hygiene Data'!D170)),0),"]"),IF(AND(ISNUMBER(OFFSET('Hygiene Data'!$D$8,0,10*ROW('Hygiene Data'!D170))),DS176="",ISNUMBER(OFFSET('Hygiene Data'!$D$8,0,10*ROW('Hygiene Data'!D170)))),OFFSET('Hygiene Data'!$D$8,0,10*ROW('Hygiene Data'!D170)),NA())))</f>
        <v>#N/A</v>
      </c>
      <c r="BE176" s="121" t="e">
        <f ca="1">+IF(AND(ISNUMBER(OFFSET('Hygiene Data'!$D$10,0,10*ROW('Hygiene Data'!D170))),DT176="Yes"),OFFSET('Hygiene Data'!$D$10,0,10*ROW('Hygiene Data'!D170)),IF(AND(ISNUMBER(OFFSET('Hygiene Data'!$D$10,0,10*ROW('Hygiene Data'!D170))),DT176="No",ISNUMBER(OFFSET('Hygiene Data'!$D$10,0,10*ROW('Hygiene Data'!D170)))),CONCATENATE("[",ROUND(OFFSET('Hygiene Data'!$D$10,0,10*ROW('Hygiene Data'!D170)),0),"]"),IF(AND(ISNUMBER(OFFSET('Hygiene Data'!$D$10,0,10*ROW('Hygiene Data'!D170))),DT176="",ISNUMBER(OFFSET('Hygiene Data'!$D$10,0,10*ROW('Hygiene Data'!D170)))),OFFSET('Hygiene Data'!$D$10,0,10*ROW('Hygiene Data'!D170)),NA())))</f>
        <v>#N/A</v>
      </c>
      <c r="BF176" s="121" t="e">
        <f ca="1">+IF(AND(ISNUMBER(OFFSET('Hygiene Data'!$E$6,0,10*ROW('Hygiene Data'!E170))),DU176="Yes"),OFFSET('Hygiene Data'!$E$6,0,10*ROW('Hygiene Data'!E170)),IF(AND(ISNUMBER(OFFSET('Hygiene Data'!$E$6,0,10*ROW('Hygiene Data'!E170))),DU176="No",ISNUMBER(OFFSET('Hygiene Data'!$E$6,0,10*ROW('Hygiene Data'!E170)))),CONCATENATE("[",ROUND(OFFSET('Hygiene Data'!$E$6,0,10*ROW('Hygiene Data'!E170)),0),"]"),IF(AND(ISNUMBER(OFFSET('Hygiene Data'!$E$6,0,10*ROW('Hygiene Data'!E170))),DU176="",ISNUMBER(OFFSET('Hygiene Data'!$E$6,0,10*ROW('Hygiene Data'!E170)))),OFFSET('Hygiene Data'!$E$6,0,10*ROW('Hygiene Data'!E170)),NA())))</f>
        <v>#N/A</v>
      </c>
      <c r="BG176" s="121" t="e">
        <f ca="1">+IF(AND(ISNUMBER(OFFSET('Hygiene Data'!$E$8,0,10*ROW('Hygiene Data'!E170))),DV176="Yes"),OFFSET('Hygiene Data'!$E$8,0,10*ROW('Hygiene Data'!E170)),IF(AND(ISNUMBER(OFFSET('Hygiene Data'!$E$8,0,10*ROW('Hygiene Data'!E170))),DV176="No",ISNUMBER(OFFSET('Hygiene Data'!$E$8,0,10*ROW('Hygiene Data'!E170)))),CONCATENATE("[",ROUND(OFFSET('Hygiene Data'!$E$8,0,10*ROW('Hygiene Data'!E170)),0),"]"),IF(AND(ISNUMBER(OFFSET('Hygiene Data'!$E$8,0,10*ROW('Hygiene Data'!E170))),DV176="",ISNUMBER(OFFSET('Hygiene Data'!$E$8,0,10*ROW('Hygiene Data'!E170)))),OFFSET('Hygiene Data'!$E$8,0,10*ROW('Hygiene Data'!E170)),NA())))</f>
        <v>#N/A</v>
      </c>
      <c r="BH176" s="121" t="e">
        <f ca="1">+IF(AND(ISNUMBER(OFFSET('Hygiene Data'!$E$10,0,10*ROW('Hygiene Data'!E170))),DW176="Yes"),OFFSET('Hygiene Data'!$E$10,0,10*ROW('Hygiene Data'!E170)),IF(AND(ISNUMBER(OFFSET('Hygiene Data'!$E$10,0,10*ROW('Hygiene Data'!E170))),DW176="No",ISNUMBER(OFFSET('Hygiene Data'!$E$10,0,10*ROW('Hygiene Data'!E170)))),CONCATENATE("[",ROUND(OFFSET('Hygiene Data'!$E$10,0,10*ROW('Hygiene Data'!E170)),0),"]"),IF(AND(ISNUMBER(OFFSET('Hygiene Data'!$E$10,0,10*ROW('Hygiene Data'!E170))),DW176="",ISNUMBER(OFFSET('Hygiene Data'!$E$10,0,10*ROW('Hygiene Data'!E170)))),OFFSET('Hygiene Data'!$E$10,0,10*ROW('Hygiene Data'!E170)),NA())))</f>
        <v>#N/A</v>
      </c>
      <c r="BI176" s="121" t="e">
        <f ca="1">+IF(AND(ISNUMBER(OFFSET('Hygiene Data'!$F$6,0,10*ROW('Hygiene Data'!F170))),DX176="Yes"),OFFSET('Hygiene Data'!$F$6,0,10*ROW('Hygiene Data'!F170)),IF(AND(ISNUMBER(OFFSET('Hygiene Data'!$F$6,0,10*ROW('Hygiene Data'!F170))),DX176="No",ISNUMBER(OFFSET('Hygiene Data'!$F$6,0,10*ROW('Hygiene Data'!F170)))),CONCATENATE("[",ROUND(OFFSET('Hygiene Data'!$F$6,0,10*ROW('Hygiene Data'!F170)),0),"]"),IF(AND(ISNUMBER(OFFSET('Hygiene Data'!$F$6,0,10*ROW('Hygiene Data'!F170))),DX176="",ISNUMBER(OFFSET('Hygiene Data'!$F$6,0,10*ROW('Hygiene Data'!F170)))),OFFSET('Hygiene Data'!$F$6,0,10*ROW('Hygiene Data'!F170)),NA())))</f>
        <v>#N/A</v>
      </c>
      <c r="BJ176" s="121" t="e">
        <f ca="1">+IF(AND(ISNUMBER(OFFSET('Hygiene Data'!$F$8,0,10*ROW('Hygiene Data'!F170))),DY176="Yes"),OFFSET('Hygiene Data'!$F$8,0,10*ROW('Hygiene Data'!F170)),IF(AND(ISNUMBER(OFFSET('Hygiene Data'!$F$8,0,10*ROW('Hygiene Data'!F170))),DY176="No",ISNUMBER(OFFSET('Hygiene Data'!$F$8,0,10*ROW('Hygiene Data'!F170)))),CONCATENATE("[",ROUND(OFFSET('Hygiene Data'!$F$8,0,10*ROW('Hygiene Data'!F170)),0),"]"),IF(AND(ISNUMBER(OFFSET('Hygiene Data'!$F$8,0,10*ROW('Hygiene Data'!F170))),DY176="",ISNUMBER(OFFSET('Hygiene Data'!$F$8,0,10*ROW('Hygiene Data'!F170)))),OFFSET('Hygiene Data'!$F$8,0,10*ROW('Hygiene Data'!F170)),NA())))</f>
        <v>#N/A</v>
      </c>
      <c r="BK176" s="121" t="e">
        <f ca="1">+IF(AND(ISNUMBER(OFFSET('Hygiene Data'!$F$10,0,10*ROW('Hygiene Data'!F170))),DZ176="Yes"),OFFSET('Hygiene Data'!$F$10,0,10*ROW('Hygiene Data'!F170)),IF(AND(ISNUMBER(OFFSET('Hygiene Data'!$F$10,0,10*ROW('Hygiene Data'!F170))),DZ176="No",ISNUMBER(OFFSET('Hygiene Data'!$F$10,0,10*ROW('Hygiene Data'!F170)))),CONCATENATE("[",ROUND(OFFSET('Hygiene Data'!$F$10,0,10*ROW('Hygiene Data'!F170)),0),"]"),IF(AND(ISNUMBER(OFFSET('Hygiene Data'!$F$10,0,10*ROW('Hygiene Data'!F170))),DZ176="",ISNUMBER(OFFSET('Hygiene Data'!$F$10,0,10*ROW('Hygiene Data'!F170)))),OFFSET('Hygiene Data'!$F$10,0,10*ROW('Hygiene Data'!F170)),NA())))</f>
        <v>#N/A</v>
      </c>
      <c r="BL176" s="121" t="e">
        <f ca="1">+IF(AND(ISNUMBER(OFFSET('Hygiene Data'!$G$6,0,10*ROW('Hygiene Data'!G170))),EA176="Yes"),OFFSET('Hygiene Data'!$G$6,0,10*ROW('Hygiene Data'!G170)),IF(AND(ISNUMBER(OFFSET('Hygiene Data'!$G$6,0,10*ROW('Hygiene Data'!G170))),EA176="No",ISNUMBER(OFFSET('Hygiene Data'!$G$6,0,10*ROW('Hygiene Data'!G170)))),CONCATENATE("[",ROUND(OFFSET('Hygiene Data'!$G$6,0,10*ROW('Hygiene Data'!G170)),0),"]"),IF(AND(ISNUMBER(OFFSET('Hygiene Data'!$G$6,0,10*ROW('Hygiene Data'!G170))),EA176="",ISNUMBER(OFFSET('Hygiene Data'!$G$6,0,10*ROW('Hygiene Data'!G170)))),OFFSET('Hygiene Data'!$G$6,0,10*ROW('Hygiene Data'!G170)),NA())))</f>
        <v>#N/A</v>
      </c>
      <c r="BM176" s="121" t="e">
        <f ca="1">+IF(AND(ISNUMBER(OFFSET('Hygiene Data'!$G$8,0,10*ROW('Hygiene Data'!G170))),EB176="Yes"),OFFSET('Hygiene Data'!$G$8,0,10*ROW('Hygiene Data'!G170)),IF(AND(ISNUMBER(OFFSET('Hygiene Data'!$G$8,0,10*ROW('Hygiene Data'!G170))),EB176="No",ISNUMBER(OFFSET('Hygiene Data'!$G$8,0,10*ROW('Hygiene Data'!G170)))),CONCATENATE("[",ROUND(OFFSET('Hygiene Data'!$G$8,0,10*ROW('Hygiene Data'!G170)),0),"]"),IF(AND(ISNUMBER(OFFSET('Hygiene Data'!$G$8,0,10*ROW('Hygiene Data'!G170))),EB176="",ISNUMBER(OFFSET('Hygiene Data'!$G$8,0,10*ROW('Hygiene Data'!G170)))),OFFSET('Hygiene Data'!$G$8,0,10*ROW('Hygiene Data'!G170)),NA())))</f>
        <v>#N/A</v>
      </c>
      <c r="BN176" s="121" t="e">
        <f ca="1">+IF(AND(ISNUMBER(OFFSET('Hygiene Data'!$G$10,0,10*ROW('Hygiene Data'!G170))),EC176="Yes"),OFFSET('Hygiene Data'!$G$10,0,10*ROW('Hygiene Data'!G170)),IF(AND(ISNUMBER(OFFSET('Hygiene Data'!$G$10,0,10*ROW('Hygiene Data'!G170))),EC176="No",ISNUMBER(OFFSET('Hygiene Data'!$G$10,0,10*ROW('Hygiene Data'!G170)))),CONCATENATE("[",ROUND(OFFSET('Hygiene Data'!$G$10,0,10*ROW('Hygiene Data'!G170)),0),"]"),IF(AND(ISNUMBER(OFFSET('Hygiene Data'!$G$10,0,10*ROW('Hygiene Data'!G170))),EC176="",ISNUMBER(OFFSET('Hygiene Data'!$G$10,0,10*ROW('Hygiene Data'!G170)))),OFFSET('Hygiene Data'!$G$10,0,10*ROW('Hygiene Data'!G170)),NA())))</f>
        <v>#N/A</v>
      </c>
      <c r="BO176" s="121" t="e">
        <f ca="1">+IF(AND(ISNUMBER(OFFSET('Hygiene Data'!$H$6,0,10*ROW('Hygiene Data'!H170))),ED176="Yes"),OFFSET('Hygiene Data'!$H$6,0,10*ROW('Hygiene Data'!H170)),IF(AND(ISNUMBER(OFFSET('Hygiene Data'!$H$6,0,10*ROW('Hygiene Data'!H170))),ED176="No",ISNUMBER(OFFSET('Hygiene Data'!$H$6,0,10*ROW('Hygiene Data'!H170)))),CONCATENATE("[",ROUND(OFFSET('Hygiene Data'!$H$6,0,10*ROW('Hygiene Data'!H170)),0),"]"),IF(AND(ISNUMBER(OFFSET('Hygiene Data'!$H$6,0,10*ROW('Hygiene Data'!H170))),ED176="",ISNUMBER(OFFSET('Hygiene Data'!$H$6,0,10*ROW('Hygiene Data'!H170)))),OFFSET('Hygiene Data'!$H$6,0,10*ROW('Hygiene Data'!H170)),NA())))</f>
        <v>#N/A</v>
      </c>
      <c r="BP176" s="121" t="e">
        <f ca="1">+IF(AND(ISNUMBER(OFFSET('Hygiene Data'!$H$8,0,10*ROW('Hygiene Data'!H170))),EE176="Yes"),OFFSET('Hygiene Data'!$H$8,0,10*ROW('Hygiene Data'!H170)),IF(AND(ISNUMBER(OFFSET('Hygiene Data'!$H$8,0,10*ROW('Hygiene Data'!H170))),EE176="No",ISNUMBER(OFFSET('Hygiene Data'!$H$8,0,10*ROW('Hygiene Data'!H170)))),CONCATENATE("[",ROUND(OFFSET('Hygiene Data'!$H$8,0,10*ROW('Hygiene Data'!H170)),0),"]"),IF(AND(ISNUMBER(OFFSET('Hygiene Data'!$H$8,0,10*ROW('Hygiene Data'!H170))),EE176="",ISNUMBER(OFFSET('Hygiene Data'!$H$8,0,10*ROW('Hygiene Data'!H170)))),OFFSET('Hygiene Data'!$H$8,0,10*ROW('Hygiene Data'!H170)),NA())))</f>
        <v>#N/A</v>
      </c>
      <c r="BQ176" s="121" t="e">
        <f ca="1">+IF(AND(ISNUMBER(OFFSET('Hygiene Data'!$H$10,0,10*ROW('Hygiene Data'!H170))),EF176="Yes"),OFFSET('Hygiene Data'!$H$10,0,10*ROW('Hygiene Data'!H170)),IF(AND(ISNUMBER(OFFSET('Hygiene Data'!$H$10,0,10*ROW('Hygiene Data'!H170))),EF176="No",ISNUMBER(OFFSET('Hygiene Data'!$H$10,0,10*ROW('Hygiene Data'!H170)))),CONCATENATE("[",ROUND(OFFSET('Hygiene Data'!$H$10,0,10*ROW('Hygiene Data'!H170)),0),"]"),IF(AND(ISNUMBER(OFFSET('Hygiene Data'!$H$10,0,10*ROW('Hygiene Data'!H170))),EF176="",ISNUMBER(OFFSET('Hygiene Data'!$H$10,0,10*ROW('Hygiene Data'!H170)))),OFFSET('Hygiene Data'!$H$10,0,10*ROW('Hygiene Data'!H170)),NA())))</f>
        <v>#N/A</v>
      </c>
      <c r="BS176" s="28" t="str">
        <f ca="1">+IF(OFFSET('Water Data'!$C$28,0,10*ROW('Water Data'!C170))="","",OFFSET('Water Data'!$C$28,0,10*ROW('Water Data'!C170)))</f>
        <v/>
      </c>
      <c r="BT176" s="28" t="str">
        <f ca="1">+IF(OFFSET('Water Data'!$C$29,0,10*ROW('Water Data'!C170))="","",OFFSET('Water Data'!$C$29,0,10*ROW('Water Data'!C170)))</f>
        <v/>
      </c>
      <c r="BU176" s="28" t="str">
        <f ca="1">+IF(OFFSET('Water Data'!$C$30,0,10*ROW('Water Data'!C170))="","",OFFSET('Water Data'!$C$30,0,10*ROW('Water Data'!C170)))</f>
        <v/>
      </c>
      <c r="BV176" s="28" t="str">
        <f ca="1">+IF(OFFSET('Water Data'!$D$28,0,10*ROW('Water Data'!D170))="","",OFFSET('Water Data'!$D$28,0,10*ROW('Water Data'!D170)))</f>
        <v/>
      </c>
      <c r="BW176" s="28" t="str">
        <f ca="1">+IF(OFFSET('Water Data'!$D$29,0,10*ROW('Water Data'!D170))="","",OFFSET('Water Data'!$D$29,0,10*ROW('Water Data'!D170)))</f>
        <v/>
      </c>
      <c r="BX176" s="28" t="str">
        <f ca="1">+IF(OFFSET('Water Data'!$D$30,0,10*ROW('Water Data'!D170))="","",OFFSET('Water Data'!$D$30,0,10*ROW('Water Data'!D170)))</f>
        <v/>
      </c>
      <c r="BY176" s="28" t="str">
        <f ca="1">+IF(OFFSET('Water Data'!$E$28,0,10*ROW('Water Data'!E170))="","",OFFSET('Water Data'!$E$28,0,10*ROW('Water Data'!E170)))</f>
        <v/>
      </c>
      <c r="BZ176" s="28" t="str">
        <f ca="1">+IF(OFFSET('Water Data'!$E$29,0,10*ROW('Water Data'!E170))="","",OFFSET('Water Data'!$E$29,0,10*ROW('Water Data'!E170)))</f>
        <v/>
      </c>
      <c r="CA176" s="28" t="str">
        <f ca="1">+IF(OFFSET('Water Data'!$E$30,0,10*ROW('Water Data'!E170))="","",OFFSET('Water Data'!$E$30,0,10*ROW('Water Data'!E170)))</f>
        <v/>
      </c>
      <c r="CB176" s="28" t="str">
        <f ca="1">+IF(OFFSET('Water Data'!$F$28,0,10*ROW('Water Data'!F170))="","",OFFSET('Water Data'!$F$28,0,10*ROW('Water Data'!F170)))</f>
        <v/>
      </c>
      <c r="CC176" s="28" t="str">
        <f ca="1">+IF(OFFSET('Water Data'!$F$29,0,10*ROW('Water Data'!F170))="","",OFFSET('Water Data'!$F$29,0,10*ROW('Water Data'!F170)))</f>
        <v/>
      </c>
      <c r="CD176" s="28" t="str">
        <f ca="1">+IF(OFFSET('Water Data'!$F$30,0,10*ROW('Water Data'!F170))="","",OFFSET('Water Data'!$F$30,0,10*ROW('Water Data'!F170)))</f>
        <v/>
      </c>
      <c r="CE176" s="28" t="str">
        <f ca="1">+IF(OFFSET('Water Data'!$G$28,0,10*ROW('Water Data'!G170))="","",OFFSET('Water Data'!$G$28,0,10*ROW('Water Data'!G170)))</f>
        <v/>
      </c>
      <c r="CF176" s="28" t="str">
        <f ca="1">+IF(OFFSET('Water Data'!$G$29,0,10*ROW('Water Data'!G170))="","",OFFSET('Water Data'!$G$29,0,10*ROW('Water Data'!G170)))</f>
        <v/>
      </c>
      <c r="CG176" s="28" t="str">
        <f ca="1">+IF(OFFSET('Water Data'!$G$30,0,10*ROW('Water Data'!G170))="","",OFFSET('Water Data'!$G$30,0,10*ROW('Water Data'!G170)))</f>
        <v/>
      </c>
      <c r="CH176" s="28" t="str">
        <f ca="1">+IF(OFFSET('Water Data'!$H$28,0,10*ROW('Water Data'!H170))="","",OFFSET('Water Data'!$H$28,0,10*ROW('Water Data'!H170)))</f>
        <v/>
      </c>
      <c r="CI176" s="28" t="str">
        <f ca="1">+IF(OFFSET('Water Data'!$H$29,0,10*ROW('Water Data'!H170))="","",OFFSET('Water Data'!$H$29,0,10*ROW('Water Data'!H170)))</f>
        <v/>
      </c>
      <c r="CJ176" s="28" t="str">
        <f ca="1">+IF(OFFSET('Water Data'!$H$30,0,10*ROW('Water Data'!H170))="","",OFFSET('Water Data'!$H$30,0,10*ROW('Water Data'!H170)))</f>
        <v/>
      </c>
      <c r="CK176" s="28" t="str">
        <f ca="1">+IF(OFFSET('Sanitation Data'!$C$29,0,10*ROW('Sanitation Data'!C170))="","",OFFSET('Sanitation Data'!$C$29,0,10*ROW('Sanitation Data'!C170)))</f>
        <v/>
      </c>
      <c r="CL176" s="28" t="str">
        <f ca="1">+IF(OFFSET('Sanitation Data'!$C$30,0,10*ROW('Sanitation Data'!C170))="","",OFFSET('Sanitation Data'!$C$30,0,10*ROW('Sanitation Data'!C170)))</f>
        <v/>
      </c>
      <c r="CM176" s="28" t="str">
        <f ca="1">+IF(OFFSET('Sanitation Data'!$C$31,0,10*ROW('Sanitation Data'!C170))="","",OFFSET('Sanitation Data'!$C$31,0,10*ROW('Sanitation Data'!C170)))</f>
        <v/>
      </c>
      <c r="CN176" s="28" t="str">
        <f ca="1">+IF(OFFSET('Sanitation Data'!$C$32,0,10*ROW('Sanitation Data'!C170))="","",OFFSET('Sanitation Data'!$C$32,0,10*ROW('Sanitation Data'!C170)))</f>
        <v/>
      </c>
      <c r="CO176" s="28" t="str">
        <f ca="1">+IF(OFFSET('Sanitation Data'!$C$33,0,10*ROW('Sanitation Data'!C170))="","",OFFSET('Sanitation Data'!$C$33,0,10*ROW('Sanitation Data'!C170)))</f>
        <v/>
      </c>
      <c r="CP176" s="28" t="str">
        <f ca="1">+IF(OFFSET('Sanitation Data'!$D$29,0,10*ROW('Sanitation Data'!D170))="","",OFFSET('Sanitation Data'!$D$29,0,10*ROW('Sanitation Data'!D170)))</f>
        <v/>
      </c>
      <c r="CQ176" s="28" t="str">
        <f ca="1">+IF(OFFSET('Sanitation Data'!$D$30,0,10*ROW('Sanitation Data'!D170))="","",OFFSET('Sanitation Data'!$D$30,0,10*ROW('Sanitation Data'!D170)))</f>
        <v/>
      </c>
      <c r="CR176" s="28" t="str">
        <f ca="1">+IF(OFFSET('Sanitation Data'!$D$31,0,10*ROW('Sanitation Data'!D170))="","",OFFSET('Sanitation Data'!$D$31,0,10*ROW('Sanitation Data'!D170)))</f>
        <v/>
      </c>
      <c r="CS176" s="28" t="str">
        <f ca="1">+IF(OFFSET('Sanitation Data'!$D$32,0,10*ROW('Sanitation Data'!D170))="","",OFFSET('Sanitation Data'!$D$32,0,10*ROW('Sanitation Data'!D170)))</f>
        <v/>
      </c>
      <c r="CT176" s="28" t="str">
        <f ca="1">+IF(OFFSET('Sanitation Data'!$D$33,0,10*ROW('Sanitation Data'!D170))="","",OFFSET('Sanitation Data'!$D$33,0,10*ROW('Sanitation Data'!D170)))</f>
        <v/>
      </c>
      <c r="CU176" s="28" t="str">
        <f ca="1">+IF(OFFSET('Sanitation Data'!$E$29,0,10*ROW('Sanitation Data'!E170))="","",OFFSET('Sanitation Data'!$E$29,0,10*ROW('Sanitation Data'!E170)))</f>
        <v/>
      </c>
      <c r="CV176" s="28" t="str">
        <f ca="1">+IF(OFFSET('Sanitation Data'!$E$30,0,10*ROW('Sanitation Data'!E170))="","",OFFSET('Sanitation Data'!$E$30,0,10*ROW('Sanitation Data'!E170)))</f>
        <v/>
      </c>
      <c r="CW176" s="28" t="str">
        <f ca="1">+IF(OFFSET('Sanitation Data'!$E$31,0,10*ROW('Sanitation Data'!E170))="","",OFFSET('Sanitation Data'!$E$31,0,10*ROW('Sanitation Data'!E170)))</f>
        <v/>
      </c>
      <c r="CX176" s="28" t="str">
        <f ca="1">+IF(OFFSET('Sanitation Data'!$E$32,0,10*ROW('Sanitation Data'!E170))="","",OFFSET('Sanitation Data'!$E$32,0,10*ROW('Sanitation Data'!E170)))</f>
        <v/>
      </c>
      <c r="CY176" s="28" t="str">
        <f ca="1">+IF(OFFSET('Sanitation Data'!$E$33,0,10*ROW('Sanitation Data'!E170))="","",OFFSET('Sanitation Data'!$E$33,0,10*ROW('Sanitation Data'!E170)))</f>
        <v/>
      </c>
      <c r="CZ176" s="28" t="str">
        <f ca="1">+IF(OFFSET('Sanitation Data'!$F$29,0,10*ROW('Sanitation Data'!F170))="","",OFFSET('Sanitation Data'!$F$29,0,10*ROW('Sanitation Data'!F170)))</f>
        <v/>
      </c>
      <c r="DA176" s="28" t="str">
        <f ca="1">+IF(OFFSET('Sanitation Data'!$F$30,0,10*ROW('Sanitation Data'!F170))="","",OFFSET('Sanitation Data'!$F$30,0,10*ROW('Sanitation Data'!F170)))</f>
        <v/>
      </c>
      <c r="DB176" s="28" t="str">
        <f ca="1">+IF(OFFSET('Sanitation Data'!$F$31,0,10*ROW('Sanitation Data'!F170))="","",OFFSET('Sanitation Data'!$F$31,0,10*ROW('Sanitation Data'!F170)))</f>
        <v/>
      </c>
      <c r="DC176" s="28" t="str">
        <f ca="1">+IF(OFFSET('Sanitation Data'!$F$32,0,10*ROW('Sanitation Data'!F170))="","",OFFSET('Sanitation Data'!$F$32,0,10*ROW('Sanitation Data'!F170)))</f>
        <v/>
      </c>
      <c r="DD176" s="28" t="str">
        <f ca="1">+IF(OFFSET('Sanitation Data'!$F$33,0,10*ROW('Sanitation Data'!F170))="","",OFFSET('Sanitation Data'!$F$33,0,10*ROW('Sanitation Data'!F170)))</f>
        <v/>
      </c>
      <c r="DE176" s="28" t="str">
        <f ca="1">+IF(OFFSET('Sanitation Data'!$G$29,0,10*ROW('Sanitation Data'!G170))="","",OFFSET('Sanitation Data'!$G$29,0,10*ROW('Sanitation Data'!G170)))</f>
        <v/>
      </c>
      <c r="DF176" s="28" t="str">
        <f ca="1">+IF(OFFSET('Sanitation Data'!$G$30,0,10*ROW('Sanitation Data'!G170))="","",OFFSET('Sanitation Data'!$G$30,0,10*ROW('Sanitation Data'!G170)))</f>
        <v/>
      </c>
      <c r="DG176" s="28" t="str">
        <f ca="1">+IF(OFFSET('Sanitation Data'!$G$31,0,10*ROW('Sanitation Data'!G170))="","",OFFSET('Sanitation Data'!$G$31,0,10*ROW('Sanitation Data'!G170)))</f>
        <v/>
      </c>
      <c r="DH176" s="28" t="str">
        <f ca="1">+IF(OFFSET('Sanitation Data'!$G$32,0,10*ROW('Sanitation Data'!G170))="","",OFFSET('Sanitation Data'!$G$32,0,10*ROW('Sanitation Data'!G170)))</f>
        <v/>
      </c>
      <c r="DI176" s="28" t="str">
        <f ca="1">+IF(OFFSET('Sanitation Data'!$G$33,0,10*ROW('Sanitation Data'!G170))="","",OFFSET('Sanitation Data'!$G$33,0,10*ROW('Sanitation Data'!G170)))</f>
        <v/>
      </c>
      <c r="DJ176" s="28" t="str">
        <f ca="1">+IF(OFFSET('Sanitation Data'!$H$29,0,10*ROW('Sanitation Data'!H170))="","",OFFSET('Sanitation Data'!$H$29,0,10*ROW('Sanitation Data'!H170)))</f>
        <v/>
      </c>
      <c r="DK176" s="28" t="str">
        <f ca="1">+IF(OFFSET('Sanitation Data'!$H$30,0,10*ROW('Sanitation Data'!H170))="","",OFFSET('Sanitation Data'!$H$30,0,10*ROW('Sanitation Data'!H170)))</f>
        <v/>
      </c>
      <c r="DL176" s="28" t="str">
        <f ca="1">+IF(OFFSET('Sanitation Data'!$H$31,0,10*ROW('Sanitation Data'!H170))="","",OFFSET('Sanitation Data'!$H$31,0,10*ROW('Sanitation Data'!H170)))</f>
        <v/>
      </c>
      <c r="DM176" s="28" t="str">
        <f ca="1">+IF(OFFSET('Sanitation Data'!$H$32,0,10*ROW('Sanitation Data'!H170))="","",OFFSET('Sanitation Data'!$H$32,0,10*ROW('Sanitation Data'!H170)))</f>
        <v/>
      </c>
      <c r="DN176" s="28" t="str">
        <f ca="1">+IF(OFFSET('Sanitation Data'!$H$33,0,10*ROW('Sanitation Data'!H170))="","",OFFSET('Sanitation Data'!$H$33,0,10*ROW('Sanitation Data'!H170)))</f>
        <v/>
      </c>
      <c r="DO176" s="28" t="str">
        <f ca="1">+IF(OFFSET('Hygiene Data'!$C$12,0,10*ROW('Hygiene Data'!C170))="","",OFFSET('Hygiene Data'!$C$12,0,10*ROW('Hygiene Data'!C170)))</f>
        <v/>
      </c>
      <c r="DP176" s="28" t="str">
        <f ca="1">+IF(OFFSET('Hygiene Data'!$C$13,0,10*ROW('Hygiene Data'!C170))="","",OFFSET('Hygiene Data'!$C$13,0,10*ROW('Hygiene Data'!C170)))</f>
        <v/>
      </c>
      <c r="DQ176" s="28" t="str">
        <f ca="1">+IF(OFFSET('Hygiene Data'!$C$14,0,10*ROW('Hygiene Data'!C170))="","",OFFSET('Hygiene Data'!$C$14,0,10*ROW('Hygiene Data'!C170)))</f>
        <v/>
      </c>
      <c r="DR176" s="28" t="str">
        <f ca="1">+IF(OFFSET('Hygiene Data'!$D$12,0,10*ROW('Hygiene Data'!D170))="","",OFFSET('Hygiene Data'!$D$12,0,10*ROW('Hygiene Data'!D170)))</f>
        <v/>
      </c>
      <c r="DS176" s="28" t="str">
        <f ca="1">+IF(OFFSET('Hygiene Data'!$D$13,0,10*ROW('Hygiene Data'!D170))="","",OFFSET('Hygiene Data'!$D$13,0,10*ROW('Hygiene Data'!D170)))</f>
        <v/>
      </c>
      <c r="DT176" s="28" t="str">
        <f ca="1">+IF(OFFSET('Hygiene Data'!$D$14,0,10*ROW('Hygiene Data'!D170))="","",OFFSET('Hygiene Data'!$D$14,0,10*ROW('Hygiene Data'!D170)))</f>
        <v/>
      </c>
      <c r="DU176" s="28" t="str">
        <f ca="1">+IF(OFFSET('Hygiene Data'!$E$12,0,10*ROW('Hygiene Data'!E170))="","",OFFSET('Hygiene Data'!$E$12,0,10*ROW('Hygiene Data'!E170)))</f>
        <v/>
      </c>
      <c r="DV176" s="28" t="str">
        <f ca="1">+IF(OFFSET('Hygiene Data'!$E$13,0,10*ROW('Hygiene Data'!E170))="","",OFFSET('Hygiene Data'!$E$13,0,10*ROW('Hygiene Data'!E170)))</f>
        <v/>
      </c>
      <c r="DW176" s="28" t="str">
        <f ca="1">+IF(OFFSET('Hygiene Data'!$E$14,0,10*ROW('Hygiene Data'!E170))="","",OFFSET('Hygiene Data'!$E$14,0,10*ROW('Hygiene Data'!E170)))</f>
        <v/>
      </c>
      <c r="DX176" s="28" t="str">
        <f ca="1">+IF(OFFSET('Hygiene Data'!$F$12,0,10*ROW('Hygiene Data'!F170))="","",OFFSET('Hygiene Data'!$F$12,0,10*ROW('Hygiene Data'!F170)))</f>
        <v/>
      </c>
      <c r="DY176" s="28" t="str">
        <f ca="1">+IF(OFFSET('Hygiene Data'!$F$13,0,10*ROW('Hygiene Data'!F170))="","",OFFSET('Hygiene Data'!$F$13,0,10*ROW('Hygiene Data'!F170)))</f>
        <v/>
      </c>
      <c r="DZ176" s="28" t="str">
        <f ca="1">+IF(OFFSET('Hygiene Data'!$F$14,0,10*ROW('Hygiene Data'!F170))="","",OFFSET('Hygiene Data'!$F$14,0,10*ROW('Hygiene Data'!F170)))</f>
        <v/>
      </c>
      <c r="EA176" s="28" t="str">
        <f ca="1">+IF(OFFSET('Hygiene Data'!$G$12,0,10*ROW('Hygiene Data'!G170))="","",OFFSET('Hygiene Data'!$G$12,0,10*ROW('Hygiene Data'!G170)))</f>
        <v/>
      </c>
      <c r="EB176" s="28" t="str">
        <f ca="1">+IF(OFFSET('Hygiene Data'!$G$13,0,10*ROW('Hygiene Data'!G170))="","",OFFSET('Hygiene Data'!$G$13,0,10*ROW('Hygiene Data'!G170)))</f>
        <v/>
      </c>
      <c r="EC176" s="28" t="str">
        <f ca="1">+IF(OFFSET('Hygiene Data'!$G$14,0,10*ROW('Hygiene Data'!G170))="","",OFFSET('Hygiene Data'!$G$14,0,10*ROW('Hygiene Data'!G170)))</f>
        <v/>
      </c>
      <c r="ED176" s="28" t="str">
        <f ca="1">+IF(OFFSET('Hygiene Data'!$H$12,0,10*ROW('Hygiene Data'!H170))="","",OFFSET('Hygiene Data'!$H$12,0,10*ROW('Hygiene Data'!H170)))</f>
        <v/>
      </c>
      <c r="EE176" s="28" t="str">
        <f ca="1">+IF(OFFSET('Hygiene Data'!$H$13,0,10*ROW('Hygiene Data'!H170))="","",OFFSET('Hygiene Data'!$H$13,0,10*ROW('Hygiene Data'!H170)))</f>
        <v/>
      </c>
      <c r="EF176" s="28" t="str">
        <f ca="1">+IF(OFFSET('Hygiene Data'!$H$14,0,10*ROW('Hygiene Data'!H170))="","",OFFSET('Hygiene Data'!$H$14,0,10*ROW('Hygiene Data'!H170)))</f>
        <v/>
      </c>
    </row>
    <row r="177" spans="1:136" x14ac:dyDescent="0.2">
      <c r="A177" s="44" t="str">
        <f ca="1">+IF(OFFSET('Water Data'!$B$1,0,10*ROW('Water Data'!B174))="","",OFFSET('Water Data'!$B$1,0,10*ROW('Water Data'!B174)))</f>
        <v/>
      </c>
      <c r="B177" s="44" t="str">
        <f ca="1">+IF(OFFSET('Water Data'!$A$3,0,10*ROW('Water Data'!A174))="","",OFFSET('Water Data'!$A$3,0,10*ROW('Water Data'!A174)))</f>
        <v/>
      </c>
      <c r="C177" s="44" t="str">
        <f ca="1">+IF(OFFSET('Water Data'!$C$3,0,10*ROW('Water Data'!C174))="","",OFFSET('Water Data'!$C$3,0,10*ROW('Water Data'!C174)))</f>
        <v/>
      </c>
      <c r="D177" s="119" t="e">
        <f ca="1">+IF(AND(ISNUMBER(OFFSET('Water Data'!$C$5,0,10*ROW('Water Data'!C171))),BS177="Yes"),100-OFFSET('Water Data'!$C$5,0,10*ROW('Water Data'!C171)),IF(AND(ISNUMBER(OFFSET('Water Data'!$C$5,0,10*ROW('Water Data'!C171))),BS177="No",ISNUMBER(OFFSET('Water Data'!$C$5,0,10*ROW('Water Data'!C171)))),CONCATENATE("[",ROUND(100-OFFSET('Water Data'!$C$5,0,10*ROW('Water Data'!C171)),0),"]"),IF(AND(ISNUMBER(OFFSET('Water Data'!$C$5,0,10*ROW('Water Data'!C171))),BS177="",ISNUMBER(OFFSET('Water Data'!$C$5,0,10*ROW('Water Data'!C171)))),100-OFFSET('Water Data'!$C$5,0,10*ROW('Water Data'!C171)),NA())))</f>
        <v>#N/A</v>
      </c>
      <c r="E177" s="119" t="e">
        <f ca="1">+IF(AND(ISNUMBER(OFFSET('Water Data'!$C$7,0,10*ROW('Water Data'!D171))),BT177="Yes"),OFFSET('Water Data'!$C$7,0,10*ROW('Water Data'!C171)),IF(AND(ISNUMBER(OFFSET('Water Data'!$C$7,0,10*ROW('Water Data'!C171))),BT177="No",ISNUMBER(OFFSET('Water Data'!$C$7,0,10*ROW('Water Data'!C171)))),CONCATENATE("[",ROUND(OFFSET('Water Data'!$C$7,0,10*ROW('Water Data'!C171)),0),"]"),IF(AND(ISNUMBER(OFFSET('Water Data'!$C$7,0,10*ROW('Water Data'!C171))),BT177="",ISNUMBER(OFFSET('Water Data'!$C$7,0,10*ROW('Water Data'!C171)))),OFFSET('Water Data'!$C$7,0,10*ROW('Water Data'!C171)),NA())))</f>
        <v>#N/A</v>
      </c>
      <c r="F177" s="119" t="e">
        <f ca="1">+IF(AND(ISNUMBER(OFFSET('Water Data'!$C$10,0,10*ROW('Water Data'!C171))),BU177="Yes"),OFFSET('Water Data'!$C$10,0,10*ROW('Water Data'!C171)),IF(AND(ISNUMBER(OFFSET('Water Data'!$C$10,0,10*ROW('Water Data'!C171))),BU177="No",ISNUMBER(OFFSET('Water Data'!$C$10,0,10*ROW('Water Data'!C171)))),CONCATENATE("[",ROUND(OFFSET('Water Data'!$C$10,0,10*ROW('Water Data'!C171)),0),"]"),IF(AND(ISNUMBER(OFFSET('Water Data'!$C$10,0,10*ROW('Water Data'!C171))),BU177="",ISNUMBER(OFFSET('Water Data'!$C$10,0,10*ROW('Water Data'!C171)))),OFFSET('Water Data'!$C$10,0,10*ROW('Water Data'!C171)),NA())))</f>
        <v>#N/A</v>
      </c>
      <c r="G177" s="119" t="e">
        <f ca="1">+IF(AND(ISNUMBER(OFFSET('Water Data'!$D$5,0,10*ROW('Water Data'!D171))),BV177="Yes"),100-OFFSET('Water Data'!$D$5,0,10*ROW('Water Data'!D171)),IF(AND(ISNUMBER(OFFSET('Water Data'!$D$5,0,10*ROW('Water Data'!D171))),BV177="No",ISNUMBER(OFFSET('Water Data'!$D$5,0,10*ROW('Water Data'!D171)))),CONCATENATE("[",ROUND(100-OFFSET('Water Data'!$D$5,0,10*ROW('Water Data'!D171)),0),"]"),IF(AND(ISNUMBER(OFFSET('Water Data'!$D$5,0,10*ROW('Water Data'!D171))),BV177="",ISNUMBER(OFFSET('Water Data'!$D$5,0,10*ROW('Water Data'!D171)))),100-OFFSET('Water Data'!$D$5,0,10*ROW('Water Data'!D171)),NA())))</f>
        <v>#N/A</v>
      </c>
      <c r="H177" s="119" t="e">
        <f ca="1">+IF(AND(ISNUMBER(OFFSET('Water Data'!$D$7,0,10*ROW('Water Data'!D171))),BW177="Yes"),OFFSET('Water Data'!$D$7,0,10*ROW('Water Data'!D171)),IF(AND(ISNUMBER(OFFSET('Water Data'!$D$7,0,10*ROW('Water Data'!D171))),BW177="No",ISNUMBER(OFFSET('Water Data'!$D$7,0,10*ROW('Water Data'!D171)))),CONCATENATE("[",ROUND(OFFSET('Water Data'!$C$7,0,10*ROW('Water Data'!D171)),0),"]"),IF(AND(ISNUMBER(OFFSET('Water Data'!$D$7,0,10*ROW('Water Data'!D171))),BW177="",ISNUMBER(OFFSET('Water Data'!$D$7,0,10*ROW('Water Data'!D171)))),OFFSET('Water Data'!$D$7,0,10*ROW('Water Data'!D171)),NA())))</f>
        <v>#N/A</v>
      </c>
      <c r="I177" s="119" t="e">
        <f ca="1">+IF(AND(ISNUMBER(OFFSET('Water Data'!$D$10,0,10*ROW('Water Data'!D171))),BX177="Yes"),OFFSET('Water Data'!$D$10,0,10*ROW('Water Data'!D171)),IF(AND(ISNUMBER(OFFSET('Water Data'!$D$10,0,10*ROW('Water Data'!D171))),BX177="No",ISNUMBER(OFFSET('Water Data'!$D$10,0,10*ROW('Water Data'!D171)))),CONCATENATE("[",ROUND(OFFSET('Water Data'!$D$10,0,10*ROW('Water Data'!D171)),0),"]"),IF(AND(ISNUMBER(OFFSET('Water Data'!$D$10,0,10*ROW('Water Data'!D171))),BX177="",ISNUMBER(OFFSET('Water Data'!$D$10,0,10*ROW('Water Data'!D171)))),OFFSET('Water Data'!$D$10,0,10*ROW('Water Data'!D171)),NA())))</f>
        <v>#N/A</v>
      </c>
      <c r="J177" s="119" t="e">
        <f ca="1">+IF(AND(ISNUMBER(OFFSET('Water Data'!$E$5,0,10*ROW('Water Data'!E171))),BY177="Yes"),100-OFFSET('Water Data'!$E$5,0,10*ROW('Water Data'!E171)),IF(AND(ISNUMBER(OFFSET('Water Data'!$E$5,0,10*ROW('Water Data'!E171))),BY177="No",ISNUMBER(OFFSET('Water Data'!$E$5,0,10*ROW('Water Data'!E171)))),CONCATENATE("[",ROUND(100-OFFSET('Water Data'!$E$5,0,10*ROW('Water Data'!E171)),0),"]"),IF(AND(ISNUMBER(OFFSET('Water Data'!$E$5,0,10*ROW('Water Data'!E171))),BY177="",ISNUMBER(OFFSET('Water Data'!$E$5,0,10*ROW('Water Data'!E171)))),100-OFFSET('Water Data'!$E$5,0,10*ROW('Water Data'!E171)),NA())))</f>
        <v>#N/A</v>
      </c>
      <c r="K177" s="119" t="e">
        <f ca="1">+IF(AND(ISNUMBER(OFFSET('Water Data'!$E$7,0,10*ROW('Water Data'!E171))),BZ177="Yes"),OFFSET('Water Data'!$E$7,0,10*ROW('Water Data'!E171)),IF(AND(ISNUMBER(OFFSET('Water Data'!$E$7,0,10*ROW('Water Data'!E171))),BZ177="No",ISNUMBER(OFFSET('Water Data'!$E$7,0,10*ROW('Water Data'!E171)))),CONCATENATE("[",ROUND(OFFSET('Water Data'!$E$7,0,10*ROW('Water Data'!E171)),0),"]"),IF(AND(ISNUMBER(OFFSET('Water Data'!$E$7,0,10*ROW('Water Data'!E171))),BZ177="",ISNUMBER(OFFSET('Water Data'!$E$7,0,10*ROW('Water Data'!E171)))),OFFSET('Water Data'!$E$7,0,10*ROW('Water Data'!E171)),NA())))</f>
        <v>#N/A</v>
      </c>
      <c r="L177" s="119" t="e">
        <f ca="1">+IF(AND(ISNUMBER(OFFSET('Water Data'!$E$10,0,10*ROW('Water Data'!E171))),CA177="Yes"),OFFSET('Water Data'!$E$10,0,10*ROW('Water Data'!E171)),IF(AND(ISNUMBER(OFFSET('Water Data'!$E$10,0,10*ROW('Water Data'!E171))),CA177="No",ISNUMBER(OFFSET('Water Data'!$E$10,0,10*ROW('Water Data'!E171)))),CONCATENATE("[",ROUND(OFFSET('Water Data'!$E$10,0,10*ROW('Water Data'!E171)),0),"]"),IF(AND(ISNUMBER(OFFSET('Water Data'!$E$10,0,10*ROW('Water Data'!E171))),CA177="",ISNUMBER(OFFSET('Water Data'!$E$10,0,10*ROW('Water Data'!E171)))),OFFSET('Water Data'!$E$10,0,10*ROW('Water Data'!E171)),NA())))</f>
        <v>#N/A</v>
      </c>
      <c r="M177" s="119" t="e">
        <f ca="1">+IF(AND(ISNUMBER(OFFSET('Water Data'!$F$5,0,10*ROW('Water Data'!F171))),CB177="Yes"),100-OFFSET('Water Data'!$F$5,0,10*ROW('Water Data'!F171)),IF(AND(ISNUMBER(OFFSET('Water Data'!$F$5,0,10*ROW('Water Data'!F171))),CB177="No",ISNUMBER(OFFSET('Water Data'!$F$5,0,10*ROW('Water Data'!F171)))),CONCATENATE("[",ROUND(100-OFFSET('Water Data'!$F$5,0,10*ROW('Water Data'!F171)),0),"]"),IF(AND(ISNUMBER(OFFSET('Water Data'!$F$5,0,10*ROW('Water Data'!F171))),CB177="",ISNUMBER(OFFSET('Water Data'!$F$5,0,10*ROW('Water Data'!F171)))),100-OFFSET('Water Data'!$F$5,0,10*ROW('Water Data'!F171)),NA())))</f>
        <v>#N/A</v>
      </c>
      <c r="N177" s="119" t="e">
        <f ca="1">+IF(AND(ISNUMBER(OFFSET('Water Data'!$F$7,0,10*ROW('Water Data'!F171))),CC177="Yes"),OFFSET('Water Data'!$F$7,0,10*ROW('Water Data'!F171)),IF(AND(ISNUMBER(OFFSET('Water Data'!$F$7,0,10*ROW('Water Data'!F171))),CC177="No",ISNUMBER(OFFSET('Water Data'!$F$7,0,10*ROW('Water Data'!F171)))),CONCATENATE("[",ROUND(OFFSET('Water Data'!$F$7,0,10*ROW('Water Data'!F171)),0),"]"),IF(AND(ISNUMBER(OFFSET('Water Data'!$F$7,0,10*ROW('Water Data'!F171))),CC177="",ISNUMBER(OFFSET('Water Data'!$F$7,0,10*ROW('Water Data'!F171)))),OFFSET('Water Data'!$F$7,0,10*ROW('Water Data'!F171)),NA())))</f>
        <v>#N/A</v>
      </c>
      <c r="O177" s="119" t="e">
        <f ca="1">+IF(AND(ISNUMBER(OFFSET('Water Data'!$F$10,0,10*ROW('Water Data'!F171))),CD177="Yes"),OFFSET('Water Data'!$F$10,0,10*ROW('Water Data'!F171)),IF(AND(ISNUMBER(OFFSET('Water Data'!$F$10,0,10*ROW('Water Data'!F171))),CD177="No",ISNUMBER(OFFSET('Water Data'!$F$10,0,10*ROW('Water Data'!F171)))),CONCATENATE("[",ROUND(OFFSET('Water Data'!$F$10,0,10*ROW('Water Data'!F171)),0),"]"),IF(AND(ISNUMBER(OFFSET('Water Data'!$F$10,0,10*ROW('Water Data'!F171))),CD177="",ISNUMBER(OFFSET('Water Data'!$F$10,0,10*ROW('Water Data'!F171)))),OFFSET('Water Data'!$F$10,0,10*ROW('Water Data'!F171)),NA())))</f>
        <v>#N/A</v>
      </c>
      <c r="P177" s="119" t="e">
        <f ca="1">+IF(AND(ISNUMBER(OFFSET('Water Data'!$G$5,0,10*ROW('Water Data'!G171))),CE177="Yes"),100-OFFSET('Water Data'!$G$5,0,10*ROW('Water Data'!G171)),IF(AND(ISNUMBER(OFFSET('Water Data'!$G$5,0,10*ROW('Water Data'!G171))),CE177="No",ISNUMBER(OFFSET('Water Data'!$G$5,0,10*ROW('Water Data'!G171)))),CONCATENATE("[",ROUND(100-OFFSET('Water Data'!$G$5,0,10*ROW('Water Data'!G171)),0),"]"),IF(AND(ISNUMBER(OFFSET('Water Data'!$G$5,0,10*ROW('Water Data'!G171))),CE177="",ISNUMBER(OFFSET('Water Data'!$G$5,0,10*ROW('Water Data'!G171)))),100-OFFSET('Water Data'!$G$5,0,10*ROW('Water Data'!G171)),NA())))</f>
        <v>#N/A</v>
      </c>
      <c r="Q177" s="119" t="e">
        <f ca="1">+IF(AND(ISNUMBER(OFFSET('Water Data'!$G$7,0,10*ROW('Water Data'!G171))),CF177="Yes"),OFFSET('Water Data'!$G$7,0,10*ROW('Water Data'!G171)),IF(AND(ISNUMBER(OFFSET('Water Data'!$G$7,0,10*ROW('Water Data'!G171))),CF177="No",ISNUMBER(OFFSET('Water Data'!$G$7,0,10*ROW('Water Data'!G171)))),CONCATENATE("[",ROUND(OFFSET('Water Data'!$G$7,0,10*ROW('Water Data'!G171)),0),"]"),IF(AND(ISNUMBER(OFFSET('Water Data'!$G$7,0,10*ROW('Water Data'!G171))),CF177="",ISNUMBER(OFFSET('Water Data'!$G$7,0,10*ROW('Water Data'!G171)))),OFFSET('Water Data'!$G$7,0,10*ROW('Water Data'!G171)),NA())))</f>
        <v>#N/A</v>
      </c>
      <c r="R177" s="119" t="e">
        <f ca="1">+IF(AND(ISNUMBER(OFFSET('Water Data'!$G$10,0,10*ROW('Water Data'!G171))),CG177="Yes"),OFFSET('Water Data'!$G$10,0,10*ROW('Water Data'!G171)),IF(AND(ISNUMBER(OFFSET('Water Data'!$G$10,0,10*ROW('Water Data'!G171))),CG177="No",ISNUMBER(OFFSET('Water Data'!$G$10,0,10*ROW('Water Data'!G171)))),CONCATENATE("[",ROUND(OFFSET('Water Data'!$G$10,0,10*ROW('Water Data'!G171)),0),"]"),IF(AND(ISNUMBER(OFFSET('Water Data'!$G$10,0,10*ROW('Water Data'!G171))),CG177="",ISNUMBER(OFFSET('Water Data'!$G$10,0,10*ROW('Water Data'!G171)))),OFFSET('Water Data'!$G$10,0,10*ROW('Water Data'!G171)),NA())))</f>
        <v>#N/A</v>
      </c>
      <c r="S177" s="119" t="e">
        <f ca="1">+IF(AND(ISNUMBER(OFFSET('Water Data'!$H$5,0,10*ROW('Water Data'!H171))),CH177="Yes"),100-OFFSET('Water Data'!$H$5,0,10*ROW('Water Data'!H171)),IF(AND(ISNUMBER(OFFSET('Water Data'!$H$5,0,10*ROW('Water Data'!H171))),CH177="No",ISNUMBER(OFFSET('Water Data'!$H$5,0,10*ROW('Water Data'!H171)))),CONCATENATE("[",ROUND(100-OFFSET('Water Data'!$H$5,0,10*ROW('Water Data'!H171)),0),"]"),IF(AND(ISNUMBER(OFFSET('Water Data'!$H$5,0,10*ROW('Water Data'!H171))),CH177="",ISNUMBER(OFFSET('Water Data'!$H$5,0,10*ROW('Water Data'!H171)))),100-OFFSET('Water Data'!$H$5,0,10*ROW('Water Data'!H171)),NA())))</f>
        <v>#N/A</v>
      </c>
      <c r="T177" s="119" t="e">
        <f ca="1">+IF(AND(ISNUMBER(OFFSET('Water Data'!$H$7,0,10*ROW('Water Data'!H171))),CI177="Yes"),OFFSET('Water Data'!$H$7,0,10*ROW('Water Data'!H171)),IF(AND(ISNUMBER(OFFSET('Water Data'!$H$7,0,10*ROW('Water Data'!H171))),CI177="No",ISNUMBER(OFFSET('Water Data'!$H$7,0,10*ROW('Water Data'!H171)))),CONCATENATE("[",ROUND(OFFSET('Water Data'!$H$7,0,10*ROW('Water Data'!H171)),0),"]"),IF(AND(ISNUMBER(OFFSET('Water Data'!$H$7,0,10*ROW('Water Data'!H171))),CI177="",ISNUMBER(OFFSET('Water Data'!$H$7,0,10*ROW('Water Data'!H171)))),OFFSET('Water Data'!$H$7,0,10*ROW('Water Data'!H171)),NA())))</f>
        <v>#N/A</v>
      </c>
      <c r="U177" s="119" t="e">
        <f ca="1">+IF(AND(ISNUMBER(OFFSET('Water Data'!$H$10,0,10*ROW('Water Data'!H171))),CJ177="Yes"),OFFSET('Water Data'!$H$10,0,10*ROW('Water Data'!H171)),IF(AND(ISNUMBER(OFFSET('Water Data'!$H$10,0,10*ROW('Water Data'!H171))),CJ177="No",ISNUMBER(OFFSET('Water Data'!$H$10,0,10*ROW('Water Data'!H171)))),CONCATENATE("[",ROUND(OFFSET('Water Data'!$H$10,0,10*ROW('Water Data'!H171)),0),"]"),IF(AND(ISNUMBER(OFFSET('Water Data'!$H$10,0,10*ROW('Water Data'!H171))),CJ177="",ISNUMBER(OFFSET('Water Data'!$H$10,0,10*ROW('Water Data'!H171)))),OFFSET('Water Data'!$H$10,0,10*ROW('Water Data'!H171)),NA())))</f>
        <v>#N/A</v>
      </c>
      <c r="V177" s="120" t="e">
        <f ca="1">+IF(AND(ISNUMBER(OFFSET('Sanitation Data'!$C$5,0,10*ROW('Sanitation Data'!C171))),CK177="Yes"),100-OFFSET('Sanitation Data'!$C$5,0,10*ROW('Sanitation Data'!C171)),IF(AND(ISNUMBER(OFFSET('Sanitation Data'!$C$5,0,10*ROW('Sanitation Data'!C171))),CK177="No",ISNUMBER(OFFSET('Sanitation Data'!$C$5,0,10*ROW('Sanitation Data'!C171)))),CONCATENATE("[",ROUND(100-OFFSET('Sanitation Data'!$C$5,0,10*ROW('Sanitation Data'!C171)),0),"]"),IF(AND(ISNUMBER(OFFSET('Sanitation Data'!$C$5,0,10*ROW('Sanitation Data'!C171))),CK177="",ISNUMBER(OFFSET('Sanitation Data'!$C$5,0,10*ROW('Sanitation Data'!C171)))),100-OFFSET('Sanitation Data'!$C$5,0,10*ROW('Sanitation Data'!C171)),NA())))</f>
        <v>#N/A</v>
      </c>
      <c r="W177" s="120" t="e">
        <f ca="1">+IF(AND(ISNUMBER(OFFSET('Sanitation Data'!$C$7,0,10*ROW('Sanitation Data'!C171))),CL177="Yes"),OFFSET('Sanitation Data'!$C$7,0,10*ROW('Sanitation Data'!C171)),IF(AND(ISNUMBER(OFFSET('Sanitation Data'!$C$7,0,10*ROW('Sanitation Data'!C171))),CL177="No",ISNUMBER(OFFSET('Sanitation Data'!$C$7,0,10*ROW('Sanitation Data'!C171)))),CONCATENATE("[",ROUND(OFFSET('Sanitation Data'!$C$7,0,10*ROW('Sanitation Data'!C171)),0),"]"),IF(AND(ISNUMBER(OFFSET('Sanitation Data'!$C$7,0,10*ROW('Sanitation Data'!C171))),CL177="",ISNUMBER(OFFSET('Sanitation Data'!$C$7,0,10*ROW('Sanitation Data'!C171)))),OFFSET('Sanitation Data'!$C$7,0,10*ROW('Sanitation Data'!C171)),NA())))</f>
        <v>#N/A</v>
      </c>
      <c r="X177" s="120" t="e">
        <f ca="1">+IF(AND(ISNUMBER(OFFSET('Sanitation Data'!$C$11,0,10*ROW('Sanitation Data'!C171))),CM177="Yes"),OFFSET('Sanitation Data'!$C$11,0,10*ROW('Sanitation Data'!C171)),IF(AND(ISNUMBER(OFFSET('Sanitation Data'!$C$11,0,10*ROW('Sanitation Data'!C171))),CM177="No",ISNUMBER(OFFSET('Sanitation Data'!$C$11,0,10*ROW('Sanitation Data'!C171)))),CONCATENATE("[",ROUND(OFFSET('Sanitation Data'!$C$11,0,10*ROW('Sanitation Data'!C171)),0),"]"),IF(AND(ISNUMBER(OFFSET('Sanitation Data'!$C$11,0,10*ROW('Sanitation Data'!C171))),CM177="",ISNUMBER(OFFSET('Sanitation Data'!$C$11,0,10*ROW('Sanitation Data'!C171)))),OFFSET('Sanitation Data'!$C$11,0,10*ROW('Sanitation Data'!C171)),NA())))</f>
        <v>#N/A</v>
      </c>
      <c r="Y177" s="120" t="e">
        <f ca="1">+IF(AND(ISNUMBER(OFFSET('Sanitation Data'!$C$12,0,10*ROW('Sanitation Data'!C171))),CN177="Yes"),OFFSET('Sanitation Data'!$C$12,0,10*ROW('Sanitation Data'!C171)),IF(AND(ISNUMBER(OFFSET('Sanitation Data'!$C$12,0,10*ROW('Sanitation Data'!C171))),CN177="No",ISNUMBER(OFFSET('Sanitation Data'!$C$12,0,10*ROW('Sanitation Data'!C171)))),CONCATENATE("[",ROUND(OFFSET('Sanitation Data'!$C$12,0,10*ROW('Sanitation Data'!C171)),0),"]"),IF(AND(ISNUMBER(OFFSET('Sanitation Data'!$C$12,0,10*ROW('Sanitation Data'!C171))),CN177="",ISNUMBER(OFFSET('Sanitation Data'!$C$12,0,10*ROW('Sanitation Data'!C171)))),OFFSET('Sanitation Data'!$C$12,0,10*ROW('Sanitation Data'!C171)),NA())))</f>
        <v>#N/A</v>
      </c>
      <c r="Z177" s="120" t="e">
        <f ca="1">+IF(AND(ISNUMBER(OFFSET('Sanitation Data'!$C$13,0,10*ROW('Sanitation Data'!C171))),CO177="Yes"),OFFSET('Sanitation Data'!$C$13,0,10*ROW('Sanitation Data'!C171)),IF(AND(ISNUMBER(OFFSET('Sanitation Data'!$C$13,0,10*ROW('Sanitation Data'!C171))),CO177="No",ISNUMBER(OFFSET('Sanitation Data'!$C$13,0,10*ROW('Sanitation Data'!C171)))),CONCATENATE("[",ROUND(OFFSET('Sanitation Data'!$C$13,0,10*ROW('Sanitation Data'!C171)),0),"]"),IF(AND(ISNUMBER(OFFSET('Sanitation Data'!$C$13,0,10*ROW('Sanitation Data'!C171))),CO177="",ISNUMBER(OFFSET('Sanitation Data'!$C$13,0,10*ROW('Sanitation Data'!C171)))),OFFSET('Sanitation Data'!$C$13,0,10*ROW('Sanitation Data'!C171)),NA())))</f>
        <v>#N/A</v>
      </c>
      <c r="AA177" s="120" t="e">
        <f ca="1">+IF(AND(ISNUMBER(OFFSET('Sanitation Data'!$D$5,0,10*ROW('Sanitation Data'!D171))),CP177="Yes"),100-OFFSET('Sanitation Data'!$D$5,0,10*ROW('Sanitation Data'!D171)),IF(AND(ISNUMBER(OFFSET('Sanitation Data'!$D$5,0,10*ROW('Sanitation Data'!D171))),CP177="No",ISNUMBER(OFFSET('Sanitation Data'!$D$5,0,10*ROW('Sanitation Data'!D171)))),CONCATENATE("[",ROUND(100-OFFSET('Sanitation Data'!$D$5,0,10*ROW('Sanitation Data'!D171)),0),"]"),IF(AND(ISNUMBER(OFFSET('Sanitation Data'!$D$5,0,10*ROW('Sanitation Data'!D171))),CP177="",ISNUMBER(OFFSET('Sanitation Data'!$D$5,0,10*ROW('Sanitation Data'!D171)))),100-OFFSET('Sanitation Data'!$D$5,0,10*ROW('Sanitation Data'!D171)),NA())))</f>
        <v>#N/A</v>
      </c>
      <c r="AB177" s="120" t="e">
        <f ca="1">+IF(AND(ISNUMBER(OFFSET('Sanitation Data'!$D$7,0,10*ROW('Sanitation Data'!D171))),CQ177="Yes"),OFFSET('Sanitation Data'!$D$7,0,10*ROW('Sanitation Data'!G171)),IF(AND(ISNUMBER(OFFSET('Sanitation Data'!$D$7,0,10*ROW('Sanitation Data'!D171))),CQ177="No",ISNUMBER(OFFSET('Sanitation Data'!$D$7,0,10*ROW('Sanitation Data'!D171)))),CONCATENATE("[",ROUND(OFFSET('Sanitation Data'!$D$7,0,10*ROW('Sanitation Data'!D171)),0),"]"),IF(AND(ISNUMBER(OFFSET('Sanitation Data'!$D$7,0,10*ROW('Sanitation Data'!D171))),CQ177="",ISNUMBER(OFFSET('Sanitation Data'!$D$7,0,10*ROW('Sanitation Data'!D171)))),OFFSET('Sanitation Data'!$D$7,0,10*ROW('Sanitation Data'!D171)),NA())))</f>
        <v>#N/A</v>
      </c>
      <c r="AC177" s="120" t="e">
        <f ca="1">+IF(AND(ISNUMBER(OFFSET('Sanitation Data'!$D$11,0,10*ROW('Sanitation Data'!D171))),CR177="Yes"),OFFSET('Sanitation Data'!$D$11,0,10*ROW('Sanitation Data'!D171)),IF(AND(ISNUMBER(OFFSET('Sanitation Data'!$D$11,0,10*ROW('Sanitation Data'!D171))),CR177="No",ISNUMBER(OFFSET('Sanitation Data'!$D$11,0,10*ROW('Sanitation Data'!D171)))),CONCATENATE("[",ROUND(OFFSET('Sanitation Data'!$D$11,0,10*ROW('Sanitation Data'!D171)),0),"]"),IF(AND(ISNUMBER(OFFSET('Sanitation Data'!$D$11,0,10*ROW('Sanitation Data'!D171))),CR177="",ISNUMBER(OFFSET('Sanitation Data'!$D$11,0,10*ROW('Sanitation Data'!D171)))),OFFSET('Sanitation Data'!$D$11,0,10*ROW('Sanitation Data'!D171)),NA())))</f>
        <v>#N/A</v>
      </c>
      <c r="AD177" s="120" t="e">
        <f ca="1">+IF(AND(ISNUMBER(OFFSET('Sanitation Data'!$D$12,0,10*ROW('Sanitation Data'!D171))),CS177="Yes"),OFFSET('Sanitation Data'!$D$12,0,10*ROW('Sanitation Data'!D171)),IF(AND(ISNUMBER(OFFSET('Sanitation Data'!$D$12,0,10*ROW('Sanitation Data'!D171))),CS177="No",ISNUMBER(OFFSET('Sanitation Data'!$D$12,0,10*ROW('Sanitation Data'!D171)))),CONCATENATE("[",ROUND(OFFSET('Sanitation Data'!$D$12,0,10*ROW('Sanitation Data'!D171)),0),"]"),IF(AND(ISNUMBER(OFFSET('Sanitation Data'!$D$12,0,10*ROW('Sanitation Data'!D171))),CS177="",ISNUMBER(OFFSET('Sanitation Data'!$D$12,0,10*ROW('Sanitation Data'!D171)))),OFFSET('Sanitation Data'!$D$12,0,10*ROW('Sanitation Data'!D171)),NA())))</f>
        <v>#N/A</v>
      </c>
      <c r="AE177" s="120" t="e">
        <f ca="1">+IF(AND(ISNUMBER(OFFSET('Sanitation Data'!$D$13,0,10*ROW('Sanitation Data'!D171))),CT177="Yes"),OFFSET('Sanitation Data'!$D$13,0,10*ROW('Sanitation Data'!D171)),IF(AND(ISNUMBER(OFFSET('Sanitation Data'!$D$13,0,10*ROW('Sanitation Data'!D171))),CT177="No",ISNUMBER(OFFSET('Sanitation Data'!$D$13,0,10*ROW('Sanitation Data'!D171)))),CONCATENATE("[",ROUND(OFFSET('Sanitation Data'!$D$13,0,10*ROW('Sanitation Data'!D171)),0),"]"),IF(AND(ISNUMBER(OFFSET('Sanitation Data'!$D$13,0,10*ROW('Sanitation Data'!D171))),CT177="",ISNUMBER(OFFSET('Sanitation Data'!$D$13,0,10*ROW('Sanitation Data'!D171)))),OFFSET('Sanitation Data'!$D$13,0,10*ROW('Sanitation Data'!D171)),NA())))</f>
        <v>#N/A</v>
      </c>
      <c r="AF177" s="120" t="e">
        <f ca="1">+IF(AND(ISNUMBER(OFFSET('Sanitation Data'!$E$5,0,10*ROW('Sanitation Data'!E171))),CU177="Yes"),100-OFFSET('Sanitation Data'!$E$5,0,10*ROW('Sanitation Data'!E171)),IF(AND(ISNUMBER(OFFSET('Sanitation Data'!$E$5,0,10*ROW('Sanitation Data'!E171))),CU177="No",ISNUMBER(OFFSET('Sanitation Data'!$E$5,0,10*ROW('Sanitation Data'!E171)))),CONCATENATE("[",ROUND(100-OFFSET('Sanitation Data'!$E$5,0,10*ROW('Sanitation Data'!E171)),0),"]"),IF(AND(ISNUMBER(OFFSET('Sanitation Data'!$E$5,0,10*ROW('Sanitation Data'!E171))),CU177="",ISNUMBER(OFFSET('Sanitation Data'!$E$5,0,10*ROW('Sanitation Data'!E171)))),100-OFFSET('Sanitation Data'!$E$5,0,10*ROW('Sanitation Data'!E171)),NA())))</f>
        <v>#N/A</v>
      </c>
      <c r="AG177" s="120" t="e">
        <f ca="1">+IF(AND(ISNUMBER(OFFSET('Sanitation Data'!$E$7,0,10*ROW('Sanitation Data'!E171))),CV177="Yes"),OFFSET('Sanitation Data'!$E$7,0,10*ROW('Sanitation Data'!E171)),IF(AND(ISNUMBER(OFFSET('Sanitation Data'!$E$7,0,10*ROW('Sanitation Data'!E171))),CV177="No",ISNUMBER(OFFSET('Sanitation Data'!$E$7,0,10*ROW('Sanitation Data'!E171)))),CONCATENATE("[",ROUND(OFFSET('Sanitation Data'!$E$7,0,10*ROW('Sanitation Data'!E171)),0),"]"),IF(AND(ISNUMBER(OFFSET('Sanitation Data'!$E$7,0,10*ROW('Sanitation Data'!E171))),CV177="",ISNUMBER(OFFSET('Sanitation Data'!$E$7,0,10*ROW('Sanitation Data'!E171)))),OFFSET('Sanitation Data'!$E$7,0,10*ROW('Sanitation Data'!E171)),NA())))</f>
        <v>#N/A</v>
      </c>
      <c r="AH177" s="120" t="e">
        <f ca="1">+IF(AND(ISNUMBER(OFFSET('Sanitation Data'!$E$11,0,10*ROW('Sanitation Data'!E171))),CW177="Yes"),OFFSET('Sanitation Data'!$E$11,0,10*ROW('Sanitation Data'!E171)),IF(AND(ISNUMBER(OFFSET('Sanitation Data'!$E$11,0,10*ROW('Sanitation Data'!E171))),CW177="No",ISNUMBER(OFFSET('Sanitation Data'!$E$11,0,10*ROW('Sanitation Data'!E171)))),CONCATENATE("[",ROUND(OFFSET('Sanitation Data'!$E$11,0,10*ROW('Sanitation Data'!E171)),0),"]"),IF(AND(ISNUMBER(OFFSET('Sanitation Data'!$E$11,0,10*ROW('Sanitation Data'!E171))),CW177="",ISNUMBER(OFFSET('Sanitation Data'!$E$11,0,10*ROW('Sanitation Data'!E171)))),OFFSET('Sanitation Data'!$E$11,0,10*ROW('Sanitation Data'!E171)),NA())))</f>
        <v>#N/A</v>
      </c>
      <c r="AI177" s="120" t="e">
        <f ca="1">+IF(AND(ISNUMBER(OFFSET('Sanitation Data'!$E$12,0,10*ROW('Sanitation Data'!E171))),CX177="Yes"),OFFSET('Sanitation Data'!$E$12,0,10*ROW('Sanitation Data'!E171)),IF(AND(ISNUMBER(OFFSET('Sanitation Data'!$E$12,0,10*ROW('Sanitation Data'!E171))),CX177="No",ISNUMBER(OFFSET('Sanitation Data'!$E$12,0,10*ROW('Sanitation Data'!E171)))),CONCATENATE("[",ROUND(OFFSET('Sanitation Data'!$E$12,0,10*ROW('Sanitation Data'!E171)),0),"]"),IF(AND(ISNUMBER(OFFSET('Sanitation Data'!$E$12,0,10*ROW('Sanitation Data'!E171))),CX177="",ISNUMBER(OFFSET('Sanitation Data'!$E$12,0,10*ROW('Sanitation Data'!E171)))),OFFSET('Sanitation Data'!$E$12,0,10*ROW('Sanitation Data'!E171)),NA())))</f>
        <v>#N/A</v>
      </c>
      <c r="AJ177" s="120" t="e">
        <f ca="1">+IF(AND(ISNUMBER(OFFSET('Sanitation Data'!$E$13,0,10*ROW('Sanitation Data'!E171))),CY177="Yes"),OFFSET('Sanitation Data'!$E$13,0,10*ROW('Sanitation Data'!E171)),IF(AND(ISNUMBER(OFFSET('Sanitation Data'!$E$13,0,10*ROW('Sanitation Data'!E171))),CY177="No",ISNUMBER(OFFSET('Sanitation Data'!$E$13,0,10*ROW('Sanitation Data'!E171)))),CONCATENATE("[",ROUND(OFFSET('Sanitation Data'!$E$13,0,10*ROW('Sanitation Data'!E171)),0),"]"),IF(AND(ISNUMBER(OFFSET('Sanitation Data'!$E$13,0,10*ROW('Sanitation Data'!E171))),CY177="",ISNUMBER(OFFSET('Sanitation Data'!$E$13,0,10*ROW('Sanitation Data'!E171)))),OFFSET('Sanitation Data'!$E$13,0,10*ROW('Sanitation Data'!E171)),NA())))</f>
        <v>#N/A</v>
      </c>
      <c r="AK177" s="120" t="e">
        <f ca="1">+IF(AND(ISNUMBER(OFFSET('Sanitation Data'!$F$5,0,10*ROW('Sanitation Data'!F171))),CZ177="Yes"),100-OFFSET('Sanitation Data'!$F$5,0,10*ROW('Sanitation Data'!F171)),IF(AND(ISNUMBER(OFFSET('Sanitation Data'!$F$5,0,10*ROW('Sanitation Data'!F171))),CZ177="No",ISNUMBER(OFFSET('Sanitation Data'!$F$5,0,10*ROW('Sanitation Data'!F171)))),CONCATENATE("[",ROUND(100-OFFSET('Sanitation Data'!$F$5,0,10*ROW('Sanitation Data'!F171)),0),"]"),IF(AND(ISNUMBER(OFFSET('Sanitation Data'!$F$5,0,10*ROW('Sanitation Data'!F171))),CZ177="",ISNUMBER(OFFSET('Sanitation Data'!$F$5,0,10*ROW('Sanitation Data'!F171)))),100-OFFSET('Sanitation Data'!$F$5,0,10*ROW('Sanitation Data'!F171)),NA())))</f>
        <v>#N/A</v>
      </c>
      <c r="AL177" s="120" t="e">
        <f ca="1">+IF(AND(ISNUMBER(OFFSET('Sanitation Data'!$F$7,0,10*ROW('Sanitation Data'!F171))),DA177="Yes"),OFFSET('Sanitation Data'!$F$7,0,10*ROW('Sanitation Data'!F171)),IF(AND(ISNUMBER(OFFSET('Sanitation Data'!$F$7,0,10*ROW('Sanitation Data'!F171))),DA177="No",ISNUMBER(OFFSET('Sanitation Data'!$F$7,0,10*ROW('Sanitation Data'!F171)))),CONCATENATE("[",ROUND(OFFSET('Sanitation Data'!$F$7,0,10*ROW('Sanitation Data'!F171)),0),"]"),IF(AND(ISNUMBER(OFFSET('Sanitation Data'!$F$7,0,10*ROW('Sanitation Data'!F171))),DA177="",ISNUMBER(OFFSET('Sanitation Data'!$F$7,0,10*ROW('Sanitation Data'!F171)))),OFFSET('Sanitation Data'!$F$7,0,10*ROW('Sanitation Data'!F171)),NA())))</f>
        <v>#N/A</v>
      </c>
      <c r="AM177" s="120" t="e">
        <f ca="1">+IF(AND(ISNUMBER(OFFSET('Sanitation Data'!$F$11,0,10*ROW('Sanitation Data'!F171))),DB177="Yes"),OFFSET('Sanitation Data'!$F$11,0,10*ROW('Sanitation Data'!F171)),IF(AND(ISNUMBER(OFFSET('Sanitation Data'!$F$11,0,10*ROW('Sanitation Data'!F171))),DB177="No",ISNUMBER(OFFSET('Sanitation Data'!$F$11,0,10*ROW('Sanitation Data'!F171)))),CONCATENATE("[",ROUND(OFFSET('Sanitation Data'!$F$11,0,10*ROW('Sanitation Data'!F171)),0),"]"),IF(AND(ISNUMBER(OFFSET('Sanitation Data'!$F$11,0,10*ROW('Sanitation Data'!F171))),DB177="",ISNUMBER(OFFSET('Sanitation Data'!$F$11,0,10*ROW('Sanitation Data'!F171)))),OFFSET('Sanitation Data'!$F$11,0,10*ROW('Sanitation Data'!F171)),NA())))</f>
        <v>#N/A</v>
      </c>
      <c r="AN177" s="120" t="e">
        <f ca="1">+IF(AND(ISNUMBER(OFFSET('Sanitation Data'!$F$12,0,10*ROW('Sanitation Data'!F171))),DC177="Yes"),OFFSET('Sanitation Data'!$F$12,0,10*ROW('Sanitation Data'!F171)),IF(AND(ISNUMBER(OFFSET('Sanitation Data'!$F$12,0,10*ROW('Sanitation Data'!F171))),DC177="No",ISNUMBER(OFFSET('Sanitation Data'!$F$12,0,10*ROW('Sanitation Data'!F171)))),CONCATENATE("[",ROUND(OFFSET('Sanitation Data'!$F$12,0,10*ROW('Sanitation Data'!F171)),0),"]"),IF(AND(ISNUMBER(OFFSET('Sanitation Data'!$F$12,0,10*ROW('Sanitation Data'!F171))),DC177="",ISNUMBER(OFFSET('Sanitation Data'!$F$12,0,10*ROW('Sanitation Data'!F171)))),OFFSET('Sanitation Data'!$F$12,0,10*ROW('Sanitation Data'!F171)),NA())))</f>
        <v>#N/A</v>
      </c>
      <c r="AO177" s="120" t="e">
        <f ca="1">+IF(AND(ISNUMBER(OFFSET('Sanitation Data'!$F$13,0,10*ROW('Sanitation Data'!F171))),DD177="Yes"),OFFSET('Sanitation Data'!$F$13,0,10*ROW('Sanitation Data'!F171)),IF(AND(ISNUMBER(OFFSET('Sanitation Data'!$F$13,0,10*ROW('Sanitation Data'!F171))),DD177="No",ISNUMBER(OFFSET('Sanitation Data'!$F$13,0,10*ROW('Sanitation Data'!F171)))),CONCATENATE("[",ROUND(OFFSET('Sanitation Data'!$F$13,0,10*ROW('Sanitation Data'!F171)),0),"]"),IF(AND(ISNUMBER(OFFSET('Sanitation Data'!$F$13,0,10*ROW('Sanitation Data'!F171))),DD177="",ISNUMBER(OFFSET('Sanitation Data'!$F$13,0,10*ROW('Sanitation Data'!F171)))),OFFSET('Sanitation Data'!$F$13,0,10*ROW('Sanitation Data'!F171)),NA())))</f>
        <v>#N/A</v>
      </c>
      <c r="AP177" s="120" t="e">
        <f ca="1">+IF(AND(ISNUMBER(OFFSET('Sanitation Data'!$G$5,0,10*ROW('Sanitation Data'!G171))),DE177="Yes"),100-OFFSET('Sanitation Data'!$G$5,0,10*ROW('Sanitation Data'!G171)),IF(AND(ISNUMBER(OFFSET('Sanitation Data'!$G$5,0,10*ROW('Sanitation Data'!G171))),DE177="No",ISNUMBER(OFFSET('Sanitation Data'!$G$5,0,10*ROW('Sanitation Data'!G171)))),CONCATENATE("[",ROUND(100-OFFSET('Sanitation Data'!$G$5,0,10*ROW('Sanitation Data'!G171)),0),"]"),IF(AND(ISNUMBER(OFFSET('Sanitation Data'!$G$5,0,10*ROW('Sanitation Data'!G171))),DE177="",ISNUMBER(OFFSET('Sanitation Data'!$G$5,0,10*ROW('Sanitation Data'!G171)))),100-OFFSET('Sanitation Data'!$G$5,0,10*ROW('Sanitation Data'!G171)),NA())))</f>
        <v>#N/A</v>
      </c>
      <c r="AQ177" s="120" t="e">
        <f ca="1">+IF(AND(ISNUMBER(OFFSET('Sanitation Data'!$G$7,0,10*ROW('Sanitation Data'!G171))),DF177="Yes"),OFFSET('Sanitation Data'!$G$7,0,10*ROW('Sanitation Data'!G171)),IF(AND(ISNUMBER(OFFSET('Sanitation Data'!$G$7,0,10*ROW('Sanitation Data'!G171))),DF177="No",ISNUMBER(OFFSET('Sanitation Data'!$G$7,0,10*ROW('Sanitation Data'!G171)))),CONCATENATE("[",ROUND(OFFSET('Sanitation Data'!$G$7,0,10*ROW('Sanitation Data'!G171)),0),"]"),IF(AND(ISNUMBER(OFFSET('Sanitation Data'!$G$7,0,10*ROW('Sanitation Data'!G171))),DF177="",ISNUMBER(OFFSET('Sanitation Data'!$G$7,0,10*ROW('Sanitation Data'!G171)))),OFFSET('Sanitation Data'!$G$7,0,10*ROW('Sanitation Data'!G171)),NA())))</f>
        <v>#N/A</v>
      </c>
      <c r="AR177" s="120" t="e">
        <f ca="1">+IF(AND(ISNUMBER(OFFSET('Sanitation Data'!$G$11,0,10*ROW('Sanitation Data'!G171))),DG177="Yes"),OFFSET('Sanitation Data'!$G$11,0,10*ROW('Sanitation Data'!G171)),IF(AND(ISNUMBER(OFFSET('Sanitation Data'!$G$11,0,10*ROW('Sanitation Data'!G171))),DG177="No",ISNUMBER(OFFSET('Sanitation Data'!$G$11,0,10*ROW('Sanitation Data'!G171)))),CONCATENATE("[",ROUND(OFFSET('Sanitation Data'!$G$11,0,10*ROW('Sanitation Data'!G171)),0),"]"),IF(AND(ISNUMBER(OFFSET('Sanitation Data'!$G$11,0,10*ROW('Sanitation Data'!G171))),DG177="",ISNUMBER(OFFSET('Sanitation Data'!$G$11,0,10*ROW('Sanitation Data'!G171)))),OFFSET('Sanitation Data'!$G$11,0,10*ROW('Sanitation Data'!G171)),NA())))</f>
        <v>#N/A</v>
      </c>
      <c r="AS177" s="120" t="e">
        <f ca="1">+IF(AND(ISNUMBER(OFFSET('Sanitation Data'!$G$12,0,10*ROW('Sanitation Data'!G171))),DH177="Yes"),OFFSET('Sanitation Data'!$G$12,0,10*ROW('Sanitation Data'!G171)),IF(AND(ISNUMBER(OFFSET('Sanitation Data'!$G$12,0,10*ROW('Sanitation Data'!G171))),DH177="No",ISNUMBER(OFFSET('Sanitation Data'!$G$12,0,10*ROW('Sanitation Data'!G171)))),CONCATENATE("[",ROUND(OFFSET('Sanitation Data'!$G$12,0,10*ROW('Sanitation Data'!G171)),0),"]"),IF(AND(ISNUMBER(OFFSET('Sanitation Data'!$G$12,0,10*ROW('Sanitation Data'!G171))),DH177="",ISNUMBER(OFFSET('Sanitation Data'!$G$12,0,10*ROW('Sanitation Data'!G171)))),OFFSET('Sanitation Data'!$G$12,0,10*ROW('Sanitation Data'!G171)),NA())))</f>
        <v>#N/A</v>
      </c>
      <c r="AT177" s="120" t="e">
        <f ca="1">+IF(AND(ISNUMBER(OFFSET('Sanitation Data'!$G$13,0,10*ROW('Sanitation Data'!G171))),DI177="Yes"),OFFSET('Sanitation Data'!$G$13,0,10*ROW('Sanitation Data'!G171)),IF(AND(ISNUMBER(OFFSET('Sanitation Data'!$G$13,0,10*ROW('Sanitation Data'!G171))),DI177="No",ISNUMBER(OFFSET('Sanitation Data'!$G$13,0,10*ROW('Sanitation Data'!G171)))),CONCATENATE("[",ROUND(OFFSET('Sanitation Data'!$G$13,0,10*ROW('Sanitation Data'!G171)),0),"]"),IF(AND(ISNUMBER(OFFSET('Sanitation Data'!$G$13,0,10*ROW('Sanitation Data'!G171))),DI177="",ISNUMBER(OFFSET('Sanitation Data'!$G$13,0,10*ROW('Sanitation Data'!G171)))),OFFSET('Sanitation Data'!$G$13,0,10*ROW('Sanitation Data'!G171)),NA())))</f>
        <v>#N/A</v>
      </c>
      <c r="AU177" s="120" t="e">
        <f ca="1">+IF(AND(ISNUMBER(OFFSET('Sanitation Data'!$H$5,0,10*ROW('Sanitation Data'!H171))),DJ177="Yes"),100-OFFSET('Sanitation Data'!$H$5,0,10*ROW('Sanitation Data'!H171)),IF(AND(ISNUMBER(OFFSET('Sanitation Data'!$H$5,0,10*ROW('Sanitation Data'!H171))),DJ177="No",ISNUMBER(OFFSET('Sanitation Data'!$H$5,0,10*ROW('Sanitation Data'!H171)))),CONCATENATE("[",ROUND(100-OFFSET('Sanitation Data'!$H$5,0,10*ROW('Sanitation Data'!H171)),0),"]"),IF(AND(ISNUMBER(OFFSET('Sanitation Data'!$H$5,0,10*ROW('Sanitation Data'!H171))),DJ177="",ISNUMBER(OFFSET('Sanitation Data'!$H$5,0,10*ROW('Sanitation Data'!H171)))),100-OFFSET('Sanitation Data'!$H$5,0,10*ROW('Sanitation Data'!H171)),NA())))</f>
        <v>#N/A</v>
      </c>
      <c r="AV177" s="120" t="e">
        <f ca="1">+IF(AND(ISNUMBER(OFFSET('Sanitation Data'!$H$7,0,10*ROW('Sanitation Data'!H171))),DK177="Yes"),OFFSET('Sanitation Data'!$H$7,0,10*ROW('Sanitation Data'!H171)),IF(AND(ISNUMBER(OFFSET('Sanitation Data'!$H$7,0,10*ROW('Sanitation Data'!H171))),DK177="No",ISNUMBER(OFFSET('Sanitation Data'!$H$7,0,10*ROW('Sanitation Data'!H171)))),CONCATENATE("[",ROUND(OFFSET('Sanitation Data'!$H$7,0,10*ROW('Sanitation Data'!H171)),0),"]"),IF(AND(ISNUMBER(OFFSET('Sanitation Data'!$H$7,0,10*ROW('Sanitation Data'!H171))),DK177="",ISNUMBER(OFFSET('Sanitation Data'!$H$7,0,10*ROW('Sanitation Data'!H171)))),OFFSET('Sanitation Data'!$H$7,0,10*ROW('Sanitation Data'!H171)),NA())))</f>
        <v>#N/A</v>
      </c>
      <c r="AW177" s="120" t="e">
        <f ca="1">+IF(AND(ISNUMBER(OFFSET('Sanitation Data'!$H$11,0,10*ROW('Sanitation Data'!H171))),DL177="Yes"),OFFSET('Sanitation Data'!$H$11,0,10*ROW('Sanitation Data'!H171)),IF(AND(ISNUMBER(OFFSET('Sanitation Data'!$H$11,0,10*ROW('Sanitation Data'!H171))),DL177="No",ISNUMBER(OFFSET('Sanitation Data'!$H$11,0,10*ROW('Sanitation Data'!H171)))),CONCATENATE("[",ROUND(OFFSET('Sanitation Data'!$H$11,0,10*ROW('Sanitation Data'!H171)),0),"]"),IF(AND(ISNUMBER(OFFSET('Sanitation Data'!$H$11,0,10*ROW('Sanitation Data'!H171))),DL177="",ISNUMBER(OFFSET('Sanitation Data'!$H$11,0,10*ROW('Sanitation Data'!H171)))),OFFSET('Sanitation Data'!$H$11,0,10*ROW('Sanitation Data'!H171)),NA())))</f>
        <v>#N/A</v>
      </c>
      <c r="AX177" s="120" t="e">
        <f ca="1">+IF(AND(ISNUMBER(OFFSET('Sanitation Data'!$H$12,0,10*ROW('Sanitation Data'!H171))),DM177="Yes"),OFFSET('Sanitation Data'!$H$12,0,10*ROW('Sanitation Data'!H171)),IF(AND(ISNUMBER(OFFSET('Sanitation Data'!$H$12,0,10*ROW('Sanitation Data'!H171))),DM177="No",ISNUMBER(OFFSET('Sanitation Data'!$H$12,0,10*ROW('Sanitation Data'!H171)))),CONCATENATE("[",ROUND(OFFSET('Sanitation Data'!$H$12,0,10*ROW('Sanitation Data'!H171)),0),"]"),IF(AND(ISNUMBER(OFFSET('Sanitation Data'!$H$12,0,10*ROW('Sanitation Data'!H171))),DM177="",ISNUMBER(OFFSET('Sanitation Data'!$H$12,0,10*ROW('Sanitation Data'!H171)))),OFFSET('Sanitation Data'!$H$12,0,10*ROW('Sanitation Data'!H171)),NA())))</f>
        <v>#N/A</v>
      </c>
      <c r="AY177" s="120" t="e">
        <f ca="1">+IF(AND(ISNUMBER(OFFSET('Sanitation Data'!$H$13,0,10*ROW('Sanitation Data'!H171))),DN177="Yes"),OFFSET('Sanitation Data'!$H$13,0,10*ROW('Sanitation Data'!H171)),IF(AND(ISNUMBER(OFFSET('Sanitation Data'!$H$13,0,10*ROW('Sanitation Data'!H171))),DN177="No",ISNUMBER(OFFSET('Sanitation Data'!$H$13,0,10*ROW('Sanitation Data'!H171)))),CONCATENATE("[",ROUND(OFFSET('Sanitation Data'!$H$13,0,10*ROW('Sanitation Data'!H171)),0),"]"),IF(AND(ISNUMBER(OFFSET('Sanitation Data'!$H$13,0,10*ROW('Sanitation Data'!H171))),DN177="",ISNUMBER(OFFSET('Sanitation Data'!$H$13,0,10*ROW('Sanitation Data'!H171)))),OFFSET('Sanitation Data'!$H$13,0,10*ROW('Sanitation Data'!H171)),NA())))</f>
        <v>#N/A</v>
      </c>
      <c r="AZ177" s="121" t="e">
        <f ca="1">+IF(AND(ISNUMBER(OFFSET('Hygiene Data'!$C$6,0,10*ROW('Hygiene Data'!C171))),DO177="Yes"),OFFSET('Hygiene Data'!$C$6,0,10*ROW('Hygiene Data'!C171)),IF(AND(ISNUMBER(OFFSET('Hygiene Data'!$C$6,0,10*ROW('Hygiene Data'!C171))),DO177="No",ISNUMBER(OFFSET('Hygiene Data'!$C$6,0,10*ROW('Hygiene Data'!C171)))),CONCATENATE("[",ROUND(OFFSET('Hygiene Data'!$C$6,0,10*ROW('Hygiene Data'!C171)),0),"]"),IF(AND(ISNUMBER(OFFSET('Hygiene Data'!$C$6,0,10*ROW('Hygiene Data'!C171))),DO177="",ISNUMBER(OFFSET('Hygiene Data'!$C$6,0,10*ROW('Hygiene Data'!C171)))),OFFSET('Hygiene Data'!$C$6,0,10*ROW('Hygiene Data'!C171)),NA())))</f>
        <v>#N/A</v>
      </c>
      <c r="BA177" s="121" t="e">
        <f ca="1">+IF(AND(ISNUMBER(OFFSET('Hygiene Data'!$C$8,0,10*ROW('Hygiene Data'!C171))),DP177="Yes"),OFFSET('Hygiene Data'!$C$8,0,10*ROW('Hygiene Data'!C171)),IF(AND(ISNUMBER(OFFSET('Hygiene Data'!$C$8,0,10*ROW('Hygiene Data'!C171))),DP177="No",ISNUMBER(OFFSET('Hygiene Data'!$C$8,0,10*ROW('Hygiene Data'!C171)))),CONCATENATE("[",ROUND(OFFSET('Hygiene Data'!$C$8,0,10*ROW('Hygiene Data'!C171)),0),"]"),IF(AND(ISNUMBER(OFFSET('Hygiene Data'!$C$8,0,10*ROW('Hygiene Data'!C171))),DP177="",ISNUMBER(OFFSET('Hygiene Data'!$C$8,0,10*ROW('Hygiene Data'!C171)))),OFFSET('Hygiene Data'!$C$8,0,10*ROW('Hygiene Data'!C171)),NA())))</f>
        <v>#N/A</v>
      </c>
      <c r="BB177" s="121" t="e">
        <f ca="1">+IF(AND(ISNUMBER(OFFSET('Hygiene Data'!$C$10,0,10*ROW('Hygiene Data'!C171))),DQ177="Yes"),OFFSET('Hygiene Data'!$C$10,0,10*ROW('Hygiene Data'!C171)),IF(AND(ISNUMBER(OFFSET('Hygiene Data'!$C$10,0,10*ROW('Hygiene Data'!C171))),DQ177="No",ISNUMBER(OFFSET('Hygiene Data'!$C$10,0,10*ROW('Hygiene Data'!C171)))),CONCATENATE("[",ROUND(OFFSET('Hygiene Data'!$C$10,0,10*ROW('Hygiene Data'!C171)),0),"]"),IF(AND(ISNUMBER(OFFSET('Hygiene Data'!$C$10,0,10*ROW('Hygiene Data'!C171))),DQ177="",ISNUMBER(OFFSET('Hygiene Data'!$C$10,0,10*ROW('Hygiene Data'!C171)))),OFFSET('Hygiene Data'!$C$10,0,10*ROW('Hygiene Data'!C171)),NA())))</f>
        <v>#N/A</v>
      </c>
      <c r="BC177" s="121" t="e">
        <f ca="1">+IF(AND(ISNUMBER(OFFSET('Hygiene Data'!$D$6,0,10*ROW('Hygiene Data'!D171))),DR177="Yes"),OFFSET('Hygiene Data'!$D$6,0,10*ROW('Hygiene Data'!D171)),IF(AND(ISNUMBER(OFFSET('Hygiene Data'!$D$6,0,10*ROW('Hygiene Data'!D171))),DR177="No",ISNUMBER(OFFSET('Hygiene Data'!$D$6,0,10*ROW('Hygiene Data'!D171)))),CONCATENATE("[",ROUND(OFFSET('Hygiene Data'!$D$6,0,10*ROW('Hygiene Data'!D171)),0),"]"),IF(AND(ISNUMBER(OFFSET('Hygiene Data'!$D$6,0,10*ROW('Hygiene Data'!D171))),DR177="",ISNUMBER(OFFSET('Hygiene Data'!$D$6,0,10*ROW('Hygiene Data'!D171)))),OFFSET('Hygiene Data'!$D$6,0,10*ROW('Hygiene Data'!D171)),NA())))</f>
        <v>#N/A</v>
      </c>
      <c r="BD177" s="121" t="e">
        <f ca="1">+IF(AND(ISNUMBER(OFFSET('Hygiene Data'!$D$8,0,10*ROW('Hygiene Data'!D171))),DS177="Yes"),OFFSET('Hygiene Data'!$D$8,0,10*ROW('Hygiene Data'!D171)),IF(AND(ISNUMBER(OFFSET('Hygiene Data'!$D$8,0,10*ROW('Hygiene Data'!D171))),DS177="No",ISNUMBER(OFFSET('Hygiene Data'!$D$8,0,10*ROW('Hygiene Data'!D171)))),CONCATENATE("[",ROUND(OFFSET('Hygiene Data'!$D$8,0,10*ROW('Hygiene Data'!D171)),0),"]"),IF(AND(ISNUMBER(OFFSET('Hygiene Data'!$D$8,0,10*ROW('Hygiene Data'!D171))),DS177="",ISNUMBER(OFFSET('Hygiene Data'!$D$8,0,10*ROW('Hygiene Data'!D171)))),OFFSET('Hygiene Data'!$D$8,0,10*ROW('Hygiene Data'!D171)),NA())))</f>
        <v>#N/A</v>
      </c>
      <c r="BE177" s="121" t="e">
        <f ca="1">+IF(AND(ISNUMBER(OFFSET('Hygiene Data'!$D$10,0,10*ROW('Hygiene Data'!D171))),DT177="Yes"),OFFSET('Hygiene Data'!$D$10,0,10*ROW('Hygiene Data'!D171)),IF(AND(ISNUMBER(OFFSET('Hygiene Data'!$D$10,0,10*ROW('Hygiene Data'!D171))),DT177="No",ISNUMBER(OFFSET('Hygiene Data'!$D$10,0,10*ROW('Hygiene Data'!D171)))),CONCATENATE("[",ROUND(OFFSET('Hygiene Data'!$D$10,0,10*ROW('Hygiene Data'!D171)),0),"]"),IF(AND(ISNUMBER(OFFSET('Hygiene Data'!$D$10,0,10*ROW('Hygiene Data'!D171))),DT177="",ISNUMBER(OFFSET('Hygiene Data'!$D$10,0,10*ROW('Hygiene Data'!D171)))),OFFSET('Hygiene Data'!$D$10,0,10*ROW('Hygiene Data'!D171)),NA())))</f>
        <v>#N/A</v>
      </c>
      <c r="BF177" s="121" t="e">
        <f ca="1">+IF(AND(ISNUMBER(OFFSET('Hygiene Data'!$E$6,0,10*ROW('Hygiene Data'!E171))),DU177="Yes"),OFFSET('Hygiene Data'!$E$6,0,10*ROW('Hygiene Data'!E171)),IF(AND(ISNUMBER(OFFSET('Hygiene Data'!$E$6,0,10*ROW('Hygiene Data'!E171))),DU177="No",ISNUMBER(OFFSET('Hygiene Data'!$E$6,0,10*ROW('Hygiene Data'!E171)))),CONCATENATE("[",ROUND(OFFSET('Hygiene Data'!$E$6,0,10*ROW('Hygiene Data'!E171)),0),"]"),IF(AND(ISNUMBER(OFFSET('Hygiene Data'!$E$6,0,10*ROW('Hygiene Data'!E171))),DU177="",ISNUMBER(OFFSET('Hygiene Data'!$E$6,0,10*ROW('Hygiene Data'!E171)))),OFFSET('Hygiene Data'!$E$6,0,10*ROW('Hygiene Data'!E171)),NA())))</f>
        <v>#N/A</v>
      </c>
      <c r="BG177" s="121" t="e">
        <f ca="1">+IF(AND(ISNUMBER(OFFSET('Hygiene Data'!$E$8,0,10*ROW('Hygiene Data'!E171))),DV177="Yes"),OFFSET('Hygiene Data'!$E$8,0,10*ROW('Hygiene Data'!E171)),IF(AND(ISNUMBER(OFFSET('Hygiene Data'!$E$8,0,10*ROW('Hygiene Data'!E171))),DV177="No",ISNUMBER(OFFSET('Hygiene Data'!$E$8,0,10*ROW('Hygiene Data'!E171)))),CONCATENATE("[",ROUND(OFFSET('Hygiene Data'!$E$8,0,10*ROW('Hygiene Data'!E171)),0),"]"),IF(AND(ISNUMBER(OFFSET('Hygiene Data'!$E$8,0,10*ROW('Hygiene Data'!E171))),DV177="",ISNUMBER(OFFSET('Hygiene Data'!$E$8,0,10*ROW('Hygiene Data'!E171)))),OFFSET('Hygiene Data'!$E$8,0,10*ROW('Hygiene Data'!E171)),NA())))</f>
        <v>#N/A</v>
      </c>
      <c r="BH177" s="121" t="e">
        <f ca="1">+IF(AND(ISNUMBER(OFFSET('Hygiene Data'!$E$10,0,10*ROW('Hygiene Data'!E171))),DW177="Yes"),OFFSET('Hygiene Data'!$E$10,0,10*ROW('Hygiene Data'!E171)),IF(AND(ISNUMBER(OFFSET('Hygiene Data'!$E$10,0,10*ROW('Hygiene Data'!E171))),DW177="No",ISNUMBER(OFFSET('Hygiene Data'!$E$10,0,10*ROW('Hygiene Data'!E171)))),CONCATENATE("[",ROUND(OFFSET('Hygiene Data'!$E$10,0,10*ROW('Hygiene Data'!E171)),0),"]"),IF(AND(ISNUMBER(OFFSET('Hygiene Data'!$E$10,0,10*ROW('Hygiene Data'!E171))),DW177="",ISNUMBER(OFFSET('Hygiene Data'!$E$10,0,10*ROW('Hygiene Data'!E171)))),OFFSET('Hygiene Data'!$E$10,0,10*ROW('Hygiene Data'!E171)),NA())))</f>
        <v>#N/A</v>
      </c>
      <c r="BI177" s="121" t="e">
        <f ca="1">+IF(AND(ISNUMBER(OFFSET('Hygiene Data'!$F$6,0,10*ROW('Hygiene Data'!F171))),DX177="Yes"),OFFSET('Hygiene Data'!$F$6,0,10*ROW('Hygiene Data'!F171)),IF(AND(ISNUMBER(OFFSET('Hygiene Data'!$F$6,0,10*ROW('Hygiene Data'!F171))),DX177="No",ISNUMBER(OFFSET('Hygiene Data'!$F$6,0,10*ROW('Hygiene Data'!F171)))),CONCATENATE("[",ROUND(OFFSET('Hygiene Data'!$F$6,0,10*ROW('Hygiene Data'!F171)),0),"]"),IF(AND(ISNUMBER(OFFSET('Hygiene Data'!$F$6,0,10*ROW('Hygiene Data'!F171))),DX177="",ISNUMBER(OFFSET('Hygiene Data'!$F$6,0,10*ROW('Hygiene Data'!F171)))),OFFSET('Hygiene Data'!$F$6,0,10*ROW('Hygiene Data'!F171)),NA())))</f>
        <v>#N/A</v>
      </c>
      <c r="BJ177" s="121" t="e">
        <f ca="1">+IF(AND(ISNUMBER(OFFSET('Hygiene Data'!$F$8,0,10*ROW('Hygiene Data'!F171))),DY177="Yes"),OFFSET('Hygiene Data'!$F$8,0,10*ROW('Hygiene Data'!F171)),IF(AND(ISNUMBER(OFFSET('Hygiene Data'!$F$8,0,10*ROW('Hygiene Data'!F171))),DY177="No",ISNUMBER(OFFSET('Hygiene Data'!$F$8,0,10*ROW('Hygiene Data'!F171)))),CONCATENATE("[",ROUND(OFFSET('Hygiene Data'!$F$8,0,10*ROW('Hygiene Data'!F171)),0),"]"),IF(AND(ISNUMBER(OFFSET('Hygiene Data'!$F$8,0,10*ROW('Hygiene Data'!F171))),DY177="",ISNUMBER(OFFSET('Hygiene Data'!$F$8,0,10*ROW('Hygiene Data'!F171)))),OFFSET('Hygiene Data'!$F$8,0,10*ROW('Hygiene Data'!F171)),NA())))</f>
        <v>#N/A</v>
      </c>
      <c r="BK177" s="121" t="e">
        <f ca="1">+IF(AND(ISNUMBER(OFFSET('Hygiene Data'!$F$10,0,10*ROW('Hygiene Data'!F171))),DZ177="Yes"),OFFSET('Hygiene Data'!$F$10,0,10*ROW('Hygiene Data'!F171)),IF(AND(ISNUMBER(OFFSET('Hygiene Data'!$F$10,0,10*ROW('Hygiene Data'!F171))),DZ177="No",ISNUMBER(OFFSET('Hygiene Data'!$F$10,0,10*ROW('Hygiene Data'!F171)))),CONCATENATE("[",ROUND(OFFSET('Hygiene Data'!$F$10,0,10*ROW('Hygiene Data'!F171)),0),"]"),IF(AND(ISNUMBER(OFFSET('Hygiene Data'!$F$10,0,10*ROW('Hygiene Data'!F171))),DZ177="",ISNUMBER(OFFSET('Hygiene Data'!$F$10,0,10*ROW('Hygiene Data'!F171)))),OFFSET('Hygiene Data'!$F$10,0,10*ROW('Hygiene Data'!F171)),NA())))</f>
        <v>#N/A</v>
      </c>
      <c r="BL177" s="121" t="e">
        <f ca="1">+IF(AND(ISNUMBER(OFFSET('Hygiene Data'!$G$6,0,10*ROW('Hygiene Data'!G171))),EA177="Yes"),OFFSET('Hygiene Data'!$G$6,0,10*ROW('Hygiene Data'!G171)),IF(AND(ISNUMBER(OFFSET('Hygiene Data'!$G$6,0,10*ROW('Hygiene Data'!G171))),EA177="No",ISNUMBER(OFFSET('Hygiene Data'!$G$6,0,10*ROW('Hygiene Data'!G171)))),CONCATENATE("[",ROUND(OFFSET('Hygiene Data'!$G$6,0,10*ROW('Hygiene Data'!G171)),0),"]"),IF(AND(ISNUMBER(OFFSET('Hygiene Data'!$G$6,0,10*ROW('Hygiene Data'!G171))),EA177="",ISNUMBER(OFFSET('Hygiene Data'!$G$6,0,10*ROW('Hygiene Data'!G171)))),OFFSET('Hygiene Data'!$G$6,0,10*ROW('Hygiene Data'!G171)),NA())))</f>
        <v>#N/A</v>
      </c>
      <c r="BM177" s="121" t="e">
        <f ca="1">+IF(AND(ISNUMBER(OFFSET('Hygiene Data'!$G$8,0,10*ROW('Hygiene Data'!G171))),EB177="Yes"),OFFSET('Hygiene Data'!$G$8,0,10*ROW('Hygiene Data'!G171)),IF(AND(ISNUMBER(OFFSET('Hygiene Data'!$G$8,0,10*ROW('Hygiene Data'!G171))),EB177="No",ISNUMBER(OFFSET('Hygiene Data'!$G$8,0,10*ROW('Hygiene Data'!G171)))),CONCATENATE("[",ROUND(OFFSET('Hygiene Data'!$G$8,0,10*ROW('Hygiene Data'!G171)),0),"]"),IF(AND(ISNUMBER(OFFSET('Hygiene Data'!$G$8,0,10*ROW('Hygiene Data'!G171))),EB177="",ISNUMBER(OFFSET('Hygiene Data'!$G$8,0,10*ROW('Hygiene Data'!G171)))),OFFSET('Hygiene Data'!$G$8,0,10*ROW('Hygiene Data'!G171)),NA())))</f>
        <v>#N/A</v>
      </c>
      <c r="BN177" s="121" t="e">
        <f ca="1">+IF(AND(ISNUMBER(OFFSET('Hygiene Data'!$G$10,0,10*ROW('Hygiene Data'!G171))),EC177="Yes"),OFFSET('Hygiene Data'!$G$10,0,10*ROW('Hygiene Data'!G171)),IF(AND(ISNUMBER(OFFSET('Hygiene Data'!$G$10,0,10*ROW('Hygiene Data'!G171))),EC177="No",ISNUMBER(OFFSET('Hygiene Data'!$G$10,0,10*ROW('Hygiene Data'!G171)))),CONCATENATE("[",ROUND(OFFSET('Hygiene Data'!$G$10,0,10*ROW('Hygiene Data'!G171)),0),"]"),IF(AND(ISNUMBER(OFFSET('Hygiene Data'!$G$10,0,10*ROW('Hygiene Data'!G171))),EC177="",ISNUMBER(OFFSET('Hygiene Data'!$G$10,0,10*ROW('Hygiene Data'!G171)))),OFFSET('Hygiene Data'!$G$10,0,10*ROW('Hygiene Data'!G171)),NA())))</f>
        <v>#N/A</v>
      </c>
      <c r="BO177" s="121" t="e">
        <f ca="1">+IF(AND(ISNUMBER(OFFSET('Hygiene Data'!$H$6,0,10*ROW('Hygiene Data'!H171))),ED177="Yes"),OFFSET('Hygiene Data'!$H$6,0,10*ROW('Hygiene Data'!H171)),IF(AND(ISNUMBER(OFFSET('Hygiene Data'!$H$6,0,10*ROW('Hygiene Data'!H171))),ED177="No",ISNUMBER(OFFSET('Hygiene Data'!$H$6,0,10*ROW('Hygiene Data'!H171)))),CONCATENATE("[",ROUND(OFFSET('Hygiene Data'!$H$6,0,10*ROW('Hygiene Data'!H171)),0),"]"),IF(AND(ISNUMBER(OFFSET('Hygiene Data'!$H$6,0,10*ROW('Hygiene Data'!H171))),ED177="",ISNUMBER(OFFSET('Hygiene Data'!$H$6,0,10*ROW('Hygiene Data'!H171)))),OFFSET('Hygiene Data'!$H$6,0,10*ROW('Hygiene Data'!H171)),NA())))</f>
        <v>#N/A</v>
      </c>
      <c r="BP177" s="121" t="e">
        <f ca="1">+IF(AND(ISNUMBER(OFFSET('Hygiene Data'!$H$8,0,10*ROW('Hygiene Data'!H171))),EE177="Yes"),OFFSET('Hygiene Data'!$H$8,0,10*ROW('Hygiene Data'!H171)),IF(AND(ISNUMBER(OFFSET('Hygiene Data'!$H$8,0,10*ROW('Hygiene Data'!H171))),EE177="No",ISNUMBER(OFFSET('Hygiene Data'!$H$8,0,10*ROW('Hygiene Data'!H171)))),CONCATENATE("[",ROUND(OFFSET('Hygiene Data'!$H$8,0,10*ROW('Hygiene Data'!H171)),0),"]"),IF(AND(ISNUMBER(OFFSET('Hygiene Data'!$H$8,0,10*ROW('Hygiene Data'!H171))),EE177="",ISNUMBER(OFFSET('Hygiene Data'!$H$8,0,10*ROW('Hygiene Data'!H171)))),OFFSET('Hygiene Data'!$H$8,0,10*ROW('Hygiene Data'!H171)),NA())))</f>
        <v>#N/A</v>
      </c>
      <c r="BQ177" s="121" t="e">
        <f ca="1">+IF(AND(ISNUMBER(OFFSET('Hygiene Data'!$H$10,0,10*ROW('Hygiene Data'!H171))),EF177="Yes"),OFFSET('Hygiene Data'!$H$10,0,10*ROW('Hygiene Data'!H171)),IF(AND(ISNUMBER(OFFSET('Hygiene Data'!$H$10,0,10*ROW('Hygiene Data'!H171))),EF177="No",ISNUMBER(OFFSET('Hygiene Data'!$H$10,0,10*ROW('Hygiene Data'!H171)))),CONCATENATE("[",ROUND(OFFSET('Hygiene Data'!$H$10,0,10*ROW('Hygiene Data'!H171)),0),"]"),IF(AND(ISNUMBER(OFFSET('Hygiene Data'!$H$10,0,10*ROW('Hygiene Data'!H171))),EF177="",ISNUMBER(OFFSET('Hygiene Data'!$H$10,0,10*ROW('Hygiene Data'!H171)))),OFFSET('Hygiene Data'!$H$10,0,10*ROW('Hygiene Data'!H171)),NA())))</f>
        <v>#N/A</v>
      </c>
      <c r="BS177" s="28" t="str">
        <f ca="1">+IF(OFFSET('Water Data'!$C$28,0,10*ROW('Water Data'!C171))="","",OFFSET('Water Data'!$C$28,0,10*ROW('Water Data'!C171)))</f>
        <v/>
      </c>
      <c r="BT177" s="28" t="str">
        <f ca="1">+IF(OFFSET('Water Data'!$C$29,0,10*ROW('Water Data'!C171))="","",OFFSET('Water Data'!$C$29,0,10*ROW('Water Data'!C171)))</f>
        <v/>
      </c>
      <c r="BU177" s="28" t="str">
        <f ca="1">+IF(OFFSET('Water Data'!$C$30,0,10*ROW('Water Data'!C171))="","",OFFSET('Water Data'!$C$30,0,10*ROW('Water Data'!C171)))</f>
        <v/>
      </c>
      <c r="BV177" s="28" t="str">
        <f ca="1">+IF(OFFSET('Water Data'!$D$28,0,10*ROW('Water Data'!D171))="","",OFFSET('Water Data'!$D$28,0,10*ROW('Water Data'!D171)))</f>
        <v/>
      </c>
      <c r="BW177" s="28" t="str">
        <f ca="1">+IF(OFFSET('Water Data'!$D$29,0,10*ROW('Water Data'!D171))="","",OFFSET('Water Data'!$D$29,0,10*ROW('Water Data'!D171)))</f>
        <v/>
      </c>
      <c r="BX177" s="28" t="str">
        <f ca="1">+IF(OFFSET('Water Data'!$D$30,0,10*ROW('Water Data'!D171))="","",OFFSET('Water Data'!$D$30,0,10*ROW('Water Data'!D171)))</f>
        <v/>
      </c>
      <c r="BY177" s="28" t="str">
        <f ca="1">+IF(OFFSET('Water Data'!$E$28,0,10*ROW('Water Data'!E171))="","",OFFSET('Water Data'!$E$28,0,10*ROW('Water Data'!E171)))</f>
        <v/>
      </c>
      <c r="BZ177" s="28" t="str">
        <f ca="1">+IF(OFFSET('Water Data'!$E$29,0,10*ROW('Water Data'!E171))="","",OFFSET('Water Data'!$E$29,0,10*ROW('Water Data'!E171)))</f>
        <v/>
      </c>
      <c r="CA177" s="28" t="str">
        <f ca="1">+IF(OFFSET('Water Data'!$E$30,0,10*ROW('Water Data'!E171))="","",OFFSET('Water Data'!$E$30,0,10*ROW('Water Data'!E171)))</f>
        <v/>
      </c>
      <c r="CB177" s="28" t="str">
        <f ca="1">+IF(OFFSET('Water Data'!$F$28,0,10*ROW('Water Data'!F171))="","",OFFSET('Water Data'!$F$28,0,10*ROW('Water Data'!F171)))</f>
        <v/>
      </c>
      <c r="CC177" s="28" t="str">
        <f ca="1">+IF(OFFSET('Water Data'!$F$29,0,10*ROW('Water Data'!F171))="","",OFFSET('Water Data'!$F$29,0,10*ROW('Water Data'!F171)))</f>
        <v/>
      </c>
      <c r="CD177" s="28" t="str">
        <f ca="1">+IF(OFFSET('Water Data'!$F$30,0,10*ROW('Water Data'!F171))="","",OFFSET('Water Data'!$F$30,0,10*ROW('Water Data'!F171)))</f>
        <v/>
      </c>
      <c r="CE177" s="28" t="str">
        <f ca="1">+IF(OFFSET('Water Data'!$G$28,0,10*ROW('Water Data'!G171))="","",OFFSET('Water Data'!$G$28,0,10*ROW('Water Data'!G171)))</f>
        <v/>
      </c>
      <c r="CF177" s="28" t="str">
        <f ca="1">+IF(OFFSET('Water Data'!$G$29,0,10*ROW('Water Data'!G171))="","",OFFSET('Water Data'!$G$29,0,10*ROW('Water Data'!G171)))</f>
        <v/>
      </c>
      <c r="CG177" s="28" t="str">
        <f ca="1">+IF(OFFSET('Water Data'!$G$30,0,10*ROW('Water Data'!G171))="","",OFFSET('Water Data'!$G$30,0,10*ROW('Water Data'!G171)))</f>
        <v/>
      </c>
      <c r="CH177" s="28" t="str">
        <f ca="1">+IF(OFFSET('Water Data'!$H$28,0,10*ROW('Water Data'!H171))="","",OFFSET('Water Data'!$H$28,0,10*ROW('Water Data'!H171)))</f>
        <v/>
      </c>
      <c r="CI177" s="28" t="str">
        <f ca="1">+IF(OFFSET('Water Data'!$H$29,0,10*ROW('Water Data'!H171))="","",OFFSET('Water Data'!$H$29,0,10*ROW('Water Data'!H171)))</f>
        <v/>
      </c>
      <c r="CJ177" s="28" t="str">
        <f ca="1">+IF(OFFSET('Water Data'!$H$30,0,10*ROW('Water Data'!H171))="","",OFFSET('Water Data'!$H$30,0,10*ROW('Water Data'!H171)))</f>
        <v/>
      </c>
      <c r="CK177" s="28" t="str">
        <f ca="1">+IF(OFFSET('Sanitation Data'!$C$29,0,10*ROW('Sanitation Data'!C171))="","",OFFSET('Sanitation Data'!$C$29,0,10*ROW('Sanitation Data'!C171)))</f>
        <v/>
      </c>
      <c r="CL177" s="28" t="str">
        <f ca="1">+IF(OFFSET('Sanitation Data'!$C$30,0,10*ROW('Sanitation Data'!C171))="","",OFFSET('Sanitation Data'!$C$30,0,10*ROW('Sanitation Data'!C171)))</f>
        <v/>
      </c>
      <c r="CM177" s="28" t="str">
        <f ca="1">+IF(OFFSET('Sanitation Data'!$C$31,0,10*ROW('Sanitation Data'!C171))="","",OFFSET('Sanitation Data'!$C$31,0,10*ROW('Sanitation Data'!C171)))</f>
        <v/>
      </c>
      <c r="CN177" s="28" t="str">
        <f ca="1">+IF(OFFSET('Sanitation Data'!$C$32,0,10*ROW('Sanitation Data'!C171))="","",OFFSET('Sanitation Data'!$C$32,0,10*ROW('Sanitation Data'!C171)))</f>
        <v/>
      </c>
      <c r="CO177" s="28" t="str">
        <f ca="1">+IF(OFFSET('Sanitation Data'!$C$33,0,10*ROW('Sanitation Data'!C171))="","",OFFSET('Sanitation Data'!$C$33,0,10*ROW('Sanitation Data'!C171)))</f>
        <v/>
      </c>
      <c r="CP177" s="28" t="str">
        <f ca="1">+IF(OFFSET('Sanitation Data'!$D$29,0,10*ROW('Sanitation Data'!D171))="","",OFFSET('Sanitation Data'!$D$29,0,10*ROW('Sanitation Data'!D171)))</f>
        <v/>
      </c>
      <c r="CQ177" s="28" t="str">
        <f ca="1">+IF(OFFSET('Sanitation Data'!$D$30,0,10*ROW('Sanitation Data'!D171))="","",OFFSET('Sanitation Data'!$D$30,0,10*ROW('Sanitation Data'!D171)))</f>
        <v/>
      </c>
      <c r="CR177" s="28" t="str">
        <f ca="1">+IF(OFFSET('Sanitation Data'!$D$31,0,10*ROW('Sanitation Data'!D171))="","",OFFSET('Sanitation Data'!$D$31,0,10*ROW('Sanitation Data'!D171)))</f>
        <v/>
      </c>
      <c r="CS177" s="28" t="str">
        <f ca="1">+IF(OFFSET('Sanitation Data'!$D$32,0,10*ROW('Sanitation Data'!D171))="","",OFFSET('Sanitation Data'!$D$32,0,10*ROW('Sanitation Data'!D171)))</f>
        <v/>
      </c>
      <c r="CT177" s="28" t="str">
        <f ca="1">+IF(OFFSET('Sanitation Data'!$D$33,0,10*ROW('Sanitation Data'!D171))="","",OFFSET('Sanitation Data'!$D$33,0,10*ROW('Sanitation Data'!D171)))</f>
        <v/>
      </c>
      <c r="CU177" s="28" t="str">
        <f ca="1">+IF(OFFSET('Sanitation Data'!$E$29,0,10*ROW('Sanitation Data'!E171))="","",OFFSET('Sanitation Data'!$E$29,0,10*ROW('Sanitation Data'!E171)))</f>
        <v/>
      </c>
      <c r="CV177" s="28" t="str">
        <f ca="1">+IF(OFFSET('Sanitation Data'!$E$30,0,10*ROW('Sanitation Data'!E171))="","",OFFSET('Sanitation Data'!$E$30,0,10*ROW('Sanitation Data'!E171)))</f>
        <v/>
      </c>
      <c r="CW177" s="28" t="str">
        <f ca="1">+IF(OFFSET('Sanitation Data'!$E$31,0,10*ROW('Sanitation Data'!E171))="","",OFFSET('Sanitation Data'!$E$31,0,10*ROW('Sanitation Data'!E171)))</f>
        <v/>
      </c>
      <c r="CX177" s="28" t="str">
        <f ca="1">+IF(OFFSET('Sanitation Data'!$E$32,0,10*ROW('Sanitation Data'!E171))="","",OFFSET('Sanitation Data'!$E$32,0,10*ROW('Sanitation Data'!E171)))</f>
        <v/>
      </c>
      <c r="CY177" s="28" t="str">
        <f ca="1">+IF(OFFSET('Sanitation Data'!$E$33,0,10*ROW('Sanitation Data'!E171))="","",OFFSET('Sanitation Data'!$E$33,0,10*ROW('Sanitation Data'!E171)))</f>
        <v/>
      </c>
      <c r="CZ177" s="28" t="str">
        <f ca="1">+IF(OFFSET('Sanitation Data'!$F$29,0,10*ROW('Sanitation Data'!F171))="","",OFFSET('Sanitation Data'!$F$29,0,10*ROW('Sanitation Data'!F171)))</f>
        <v/>
      </c>
      <c r="DA177" s="28" t="str">
        <f ca="1">+IF(OFFSET('Sanitation Data'!$F$30,0,10*ROW('Sanitation Data'!F171))="","",OFFSET('Sanitation Data'!$F$30,0,10*ROW('Sanitation Data'!F171)))</f>
        <v/>
      </c>
      <c r="DB177" s="28" t="str">
        <f ca="1">+IF(OFFSET('Sanitation Data'!$F$31,0,10*ROW('Sanitation Data'!F171))="","",OFFSET('Sanitation Data'!$F$31,0,10*ROW('Sanitation Data'!F171)))</f>
        <v/>
      </c>
      <c r="DC177" s="28" t="str">
        <f ca="1">+IF(OFFSET('Sanitation Data'!$F$32,0,10*ROW('Sanitation Data'!F171))="","",OFFSET('Sanitation Data'!$F$32,0,10*ROW('Sanitation Data'!F171)))</f>
        <v/>
      </c>
      <c r="DD177" s="28" t="str">
        <f ca="1">+IF(OFFSET('Sanitation Data'!$F$33,0,10*ROW('Sanitation Data'!F171))="","",OFFSET('Sanitation Data'!$F$33,0,10*ROW('Sanitation Data'!F171)))</f>
        <v/>
      </c>
      <c r="DE177" s="28" t="str">
        <f ca="1">+IF(OFFSET('Sanitation Data'!$G$29,0,10*ROW('Sanitation Data'!G171))="","",OFFSET('Sanitation Data'!$G$29,0,10*ROW('Sanitation Data'!G171)))</f>
        <v/>
      </c>
      <c r="DF177" s="28" t="str">
        <f ca="1">+IF(OFFSET('Sanitation Data'!$G$30,0,10*ROW('Sanitation Data'!G171))="","",OFFSET('Sanitation Data'!$G$30,0,10*ROW('Sanitation Data'!G171)))</f>
        <v/>
      </c>
      <c r="DG177" s="28" t="str">
        <f ca="1">+IF(OFFSET('Sanitation Data'!$G$31,0,10*ROW('Sanitation Data'!G171))="","",OFFSET('Sanitation Data'!$G$31,0,10*ROW('Sanitation Data'!G171)))</f>
        <v/>
      </c>
      <c r="DH177" s="28" t="str">
        <f ca="1">+IF(OFFSET('Sanitation Data'!$G$32,0,10*ROW('Sanitation Data'!G171))="","",OFFSET('Sanitation Data'!$G$32,0,10*ROW('Sanitation Data'!G171)))</f>
        <v/>
      </c>
      <c r="DI177" s="28" t="str">
        <f ca="1">+IF(OFFSET('Sanitation Data'!$G$33,0,10*ROW('Sanitation Data'!G171))="","",OFFSET('Sanitation Data'!$G$33,0,10*ROW('Sanitation Data'!G171)))</f>
        <v/>
      </c>
      <c r="DJ177" s="28" t="str">
        <f ca="1">+IF(OFFSET('Sanitation Data'!$H$29,0,10*ROW('Sanitation Data'!H171))="","",OFFSET('Sanitation Data'!$H$29,0,10*ROW('Sanitation Data'!H171)))</f>
        <v/>
      </c>
      <c r="DK177" s="28" t="str">
        <f ca="1">+IF(OFFSET('Sanitation Data'!$H$30,0,10*ROW('Sanitation Data'!H171))="","",OFFSET('Sanitation Data'!$H$30,0,10*ROW('Sanitation Data'!H171)))</f>
        <v/>
      </c>
      <c r="DL177" s="28" t="str">
        <f ca="1">+IF(OFFSET('Sanitation Data'!$H$31,0,10*ROW('Sanitation Data'!H171))="","",OFFSET('Sanitation Data'!$H$31,0,10*ROW('Sanitation Data'!H171)))</f>
        <v/>
      </c>
      <c r="DM177" s="28" t="str">
        <f ca="1">+IF(OFFSET('Sanitation Data'!$H$32,0,10*ROW('Sanitation Data'!H171))="","",OFFSET('Sanitation Data'!$H$32,0,10*ROW('Sanitation Data'!H171)))</f>
        <v/>
      </c>
      <c r="DN177" s="28" t="str">
        <f ca="1">+IF(OFFSET('Sanitation Data'!$H$33,0,10*ROW('Sanitation Data'!H171))="","",OFFSET('Sanitation Data'!$H$33,0,10*ROW('Sanitation Data'!H171)))</f>
        <v/>
      </c>
      <c r="DO177" s="28" t="str">
        <f ca="1">+IF(OFFSET('Hygiene Data'!$C$12,0,10*ROW('Hygiene Data'!C171))="","",OFFSET('Hygiene Data'!$C$12,0,10*ROW('Hygiene Data'!C171)))</f>
        <v/>
      </c>
      <c r="DP177" s="28" t="str">
        <f ca="1">+IF(OFFSET('Hygiene Data'!$C$13,0,10*ROW('Hygiene Data'!C171))="","",OFFSET('Hygiene Data'!$C$13,0,10*ROW('Hygiene Data'!C171)))</f>
        <v/>
      </c>
      <c r="DQ177" s="28" t="str">
        <f ca="1">+IF(OFFSET('Hygiene Data'!$C$14,0,10*ROW('Hygiene Data'!C171))="","",OFFSET('Hygiene Data'!$C$14,0,10*ROW('Hygiene Data'!C171)))</f>
        <v/>
      </c>
      <c r="DR177" s="28" t="str">
        <f ca="1">+IF(OFFSET('Hygiene Data'!$D$12,0,10*ROW('Hygiene Data'!D171))="","",OFFSET('Hygiene Data'!$D$12,0,10*ROW('Hygiene Data'!D171)))</f>
        <v/>
      </c>
      <c r="DS177" s="28" t="str">
        <f ca="1">+IF(OFFSET('Hygiene Data'!$D$13,0,10*ROW('Hygiene Data'!D171))="","",OFFSET('Hygiene Data'!$D$13,0,10*ROW('Hygiene Data'!D171)))</f>
        <v/>
      </c>
      <c r="DT177" s="28" t="str">
        <f ca="1">+IF(OFFSET('Hygiene Data'!$D$14,0,10*ROW('Hygiene Data'!D171))="","",OFFSET('Hygiene Data'!$D$14,0,10*ROW('Hygiene Data'!D171)))</f>
        <v/>
      </c>
      <c r="DU177" s="28" t="str">
        <f ca="1">+IF(OFFSET('Hygiene Data'!$E$12,0,10*ROW('Hygiene Data'!E171))="","",OFFSET('Hygiene Data'!$E$12,0,10*ROW('Hygiene Data'!E171)))</f>
        <v/>
      </c>
      <c r="DV177" s="28" t="str">
        <f ca="1">+IF(OFFSET('Hygiene Data'!$E$13,0,10*ROW('Hygiene Data'!E171))="","",OFFSET('Hygiene Data'!$E$13,0,10*ROW('Hygiene Data'!E171)))</f>
        <v/>
      </c>
      <c r="DW177" s="28" t="str">
        <f ca="1">+IF(OFFSET('Hygiene Data'!$E$14,0,10*ROW('Hygiene Data'!E171))="","",OFFSET('Hygiene Data'!$E$14,0,10*ROW('Hygiene Data'!E171)))</f>
        <v/>
      </c>
      <c r="DX177" s="28" t="str">
        <f ca="1">+IF(OFFSET('Hygiene Data'!$F$12,0,10*ROW('Hygiene Data'!F171))="","",OFFSET('Hygiene Data'!$F$12,0,10*ROW('Hygiene Data'!F171)))</f>
        <v/>
      </c>
      <c r="DY177" s="28" t="str">
        <f ca="1">+IF(OFFSET('Hygiene Data'!$F$13,0,10*ROW('Hygiene Data'!F171))="","",OFFSET('Hygiene Data'!$F$13,0,10*ROW('Hygiene Data'!F171)))</f>
        <v/>
      </c>
      <c r="DZ177" s="28" t="str">
        <f ca="1">+IF(OFFSET('Hygiene Data'!$F$14,0,10*ROW('Hygiene Data'!F171))="","",OFFSET('Hygiene Data'!$F$14,0,10*ROW('Hygiene Data'!F171)))</f>
        <v/>
      </c>
      <c r="EA177" s="28" t="str">
        <f ca="1">+IF(OFFSET('Hygiene Data'!$G$12,0,10*ROW('Hygiene Data'!G171))="","",OFFSET('Hygiene Data'!$G$12,0,10*ROW('Hygiene Data'!G171)))</f>
        <v/>
      </c>
      <c r="EB177" s="28" t="str">
        <f ca="1">+IF(OFFSET('Hygiene Data'!$G$13,0,10*ROW('Hygiene Data'!G171))="","",OFFSET('Hygiene Data'!$G$13,0,10*ROW('Hygiene Data'!G171)))</f>
        <v/>
      </c>
      <c r="EC177" s="28" t="str">
        <f ca="1">+IF(OFFSET('Hygiene Data'!$G$14,0,10*ROW('Hygiene Data'!G171))="","",OFFSET('Hygiene Data'!$G$14,0,10*ROW('Hygiene Data'!G171)))</f>
        <v/>
      </c>
      <c r="ED177" s="28" t="str">
        <f ca="1">+IF(OFFSET('Hygiene Data'!$H$12,0,10*ROW('Hygiene Data'!H171))="","",OFFSET('Hygiene Data'!$H$12,0,10*ROW('Hygiene Data'!H171)))</f>
        <v/>
      </c>
      <c r="EE177" s="28" t="str">
        <f ca="1">+IF(OFFSET('Hygiene Data'!$H$13,0,10*ROW('Hygiene Data'!H171))="","",OFFSET('Hygiene Data'!$H$13,0,10*ROW('Hygiene Data'!H171)))</f>
        <v/>
      </c>
      <c r="EF177" s="28" t="str">
        <f ca="1">+IF(OFFSET('Hygiene Data'!$H$14,0,10*ROW('Hygiene Data'!H171))="","",OFFSET('Hygiene Data'!$H$14,0,10*ROW('Hygiene Data'!H171)))</f>
        <v/>
      </c>
    </row>
    <row r="178" spans="1:136" x14ac:dyDescent="0.2">
      <c r="A178" s="44" t="str">
        <f ca="1">+IF(OFFSET('Water Data'!$B$1,0,10*ROW('Water Data'!B175))="","",OFFSET('Water Data'!$B$1,0,10*ROW('Water Data'!B175)))</f>
        <v/>
      </c>
      <c r="B178" s="44" t="str">
        <f ca="1">+IF(OFFSET('Water Data'!$A$3,0,10*ROW('Water Data'!A175))="","",OFFSET('Water Data'!$A$3,0,10*ROW('Water Data'!A175)))</f>
        <v/>
      </c>
      <c r="C178" s="44" t="str">
        <f ca="1">+IF(OFFSET('Water Data'!$C$3,0,10*ROW('Water Data'!C175))="","",OFFSET('Water Data'!$C$3,0,10*ROW('Water Data'!C175)))</f>
        <v/>
      </c>
      <c r="D178" s="119" t="e">
        <f ca="1">+IF(AND(ISNUMBER(OFFSET('Water Data'!$C$5,0,10*ROW('Water Data'!C172))),BS178="Yes"),100-OFFSET('Water Data'!$C$5,0,10*ROW('Water Data'!C172)),IF(AND(ISNUMBER(OFFSET('Water Data'!$C$5,0,10*ROW('Water Data'!C172))),BS178="No",ISNUMBER(OFFSET('Water Data'!$C$5,0,10*ROW('Water Data'!C172)))),CONCATENATE("[",ROUND(100-OFFSET('Water Data'!$C$5,0,10*ROW('Water Data'!C172)),0),"]"),IF(AND(ISNUMBER(OFFSET('Water Data'!$C$5,0,10*ROW('Water Data'!C172))),BS178="",ISNUMBER(OFFSET('Water Data'!$C$5,0,10*ROW('Water Data'!C172)))),100-OFFSET('Water Data'!$C$5,0,10*ROW('Water Data'!C172)),NA())))</f>
        <v>#N/A</v>
      </c>
      <c r="E178" s="119" t="e">
        <f ca="1">+IF(AND(ISNUMBER(OFFSET('Water Data'!$C$7,0,10*ROW('Water Data'!D172))),BT178="Yes"),OFFSET('Water Data'!$C$7,0,10*ROW('Water Data'!C172)),IF(AND(ISNUMBER(OFFSET('Water Data'!$C$7,0,10*ROW('Water Data'!C172))),BT178="No",ISNUMBER(OFFSET('Water Data'!$C$7,0,10*ROW('Water Data'!C172)))),CONCATENATE("[",ROUND(OFFSET('Water Data'!$C$7,0,10*ROW('Water Data'!C172)),0),"]"),IF(AND(ISNUMBER(OFFSET('Water Data'!$C$7,0,10*ROW('Water Data'!C172))),BT178="",ISNUMBER(OFFSET('Water Data'!$C$7,0,10*ROW('Water Data'!C172)))),OFFSET('Water Data'!$C$7,0,10*ROW('Water Data'!C172)),NA())))</f>
        <v>#N/A</v>
      </c>
      <c r="F178" s="119" t="e">
        <f ca="1">+IF(AND(ISNUMBER(OFFSET('Water Data'!$C$10,0,10*ROW('Water Data'!C172))),BU178="Yes"),OFFSET('Water Data'!$C$10,0,10*ROW('Water Data'!C172)),IF(AND(ISNUMBER(OFFSET('Water Data'!$C$10,0,10*ROW('Water Data'!C172))),BU178="No",ISNUMBER(OFFSET('Water Data'!$C$10,0,10*ROW('Water Data'!C172)))),CONCATENATE("[",ROUND(OFFSET('Water Data'!$C$10,0,10*ROW('Water Data'!C172)),0),"]"),IF(AND(ISNUMBER(OFFSET('Water Data'!$C$10,0,10*ROW('Water Data'!C172))),BU178="",ISNUMBER(OFFSET('Water Data'!$C$10,0,10*ROW('Water Data'!C172)))),OFFSET('Water Data'!$C$10,0,10*ROW('Water Data'!C172)),NA())))</f>
        <v>#N/A</v>
      </c>
      <c r="G178" s="119" t="e">
        <f ca="1">+IF(AND(ISNUMBER(OFFSET('Water Data'!$D$5,0,10*ROW('Water Data'!D172))),BV178="Yes"),100-OFFSET('Water Data'!$D$5,0,10*ROW('Water Data'!D172)),IF(AND(ISNUMBER(OFFSET('Water Data'!$D$5,0,10*ROW('Water Data'!D172))),BV178="No",ISNUMBER(OFFSET('Water Data'!$D$5,0,10*ROW('Water Data'!D172)))),CONCATENATE("[",ROUND(100-OFFSET('Water Data'!$D$5,0,10*ROW('Water Data'!D172)),0),"]"),IF(AND(ISNUMBER(OFFSET('Water Data'!$D$5,0,10*ROW('Water Data'!D172))),BV178="",ISNUMBER(OFFSET('Water Data'!$D$5,0,10*ROW('Water Data'!D172)))),100-OFFSET('Water Data'!$D$5,0,10*ROW('Water Data'!D172)),NA())))</f>
        <v>#N/A</v>
      </c>
      <c r="H178" s="119" t="e">
        <f ca="1">+IF(AND(ISNUMBER(OFFSET('Water Data'!$D$7,0,10*ROW('Water Data'!D172))),BW178="Yes"),OFFSET('Water Data'!$D$7,0,10*ROW('Water Data'!D172)),IF(AND(ISNUMBER(OFFSET('Water Data'!$D$7,0,10*ROW('Water Data'!D172))),BW178="No",ISNUMBER(OFFSET('Water Data'!$D$7,0,10*ROW('Water Data'!D172)))),CONCATENATE("[",ROUND(OFFSET('Water Data'!$C$7,0,10*ROW('Water Data'!D172)),0),"]"),IF(AND(ISNUMBER(OFFSET('Water Data'!$D$7,0,10*ROW('Water Data'!D172))),BW178="",ISNUMBER(OFFSET('Water Data'!$D$7,0,10*ROW('Water Data'!D172)))),OFFSET('Water Data'!$D$7,0,10*ROW('Water Data'!D172)),NA())))</f>
        <v>#N/A</v>
      </c>
      <c r="I178" s="119" t="e">
        <f ca="1">+IF(AND(ISNUMBER(OFFSET('Water Data'!$D$10,0,10*ROW('Water Data'!D172))),BX178="Yes"),OFFSET('Water Data'!$D$10,0,10*ROW('Water Data'!D172)),IF(AND(ISNUMBER(OFFSET('Water Data'!$D$10,0,10*ROW('Water Data'!D172))),BX178="No",ISNUMBER(OFFSET('Water Data'!$D$10,0,10*ROW('Water Data'!D172)))),CONCATENATE("[",ROUND(OFFSET('Water Data'!$D$10,0,10*ROW('Water Data'!D172)),0),"]"),IF(AND(ISNUMBER(OFFSET('Water Data'!$D$10,0,10*ROW('Water Data'!D172))),BX178="",ISNUMBER(OFFSET('Water Data'!$D$10,0,10*ROW('Water Data'!D172)))),OFFSET('Water Data'!$D$10,0,10*ROW('Water Data'!D172)),NA())))</f>
        <v>#N/A</v>
      </c>
      <c r="J178" s="119" t="e">
        <f ca="1">+IF(AND(ISNUMBER(OFFSET('Water Data'!$E$5,0,10*ROW('Water Data'!E172))),BY178="Yes"),100-OFFSET('Water Data'!$E$5,0,10*ROW('Water Data'!E172)),IF(AND(ISNUMBER(OFFSET('Water Data'!$E$5,0,10*ROW('Water Data'!E172))),BY178="No",ISNUMBER(OFFSET('Water Data'!$E$5,0,10*ROW('Water Data'!E172)))),CONCATENATE("[",ROUND(100-OFFSET('Water Data'!$E$5,0,10*ROW('Water Data'!E172)),0),"]"),IF(AND(ISNUMBER(OFFSET('Water Data'!$E$5,0,10*ROW('Water Data'!E172))),BY178="",ISNUMBER(OFFSET('Water Data'!$E$5,0,10*ROW('Water Data'!E172)))),100-OFFSET('Water Data'!$E$5,0,10*ROW('Water Data'!E172)),NA())))</f>
        <v>#N/A</v>
      </c>
      <c r="K178" s="119" t="e">
        <f ca="1">+IF(AND(ISNUMBER(OFFSET('Water Data'!$E$7,0,10*ROW('Water Data'!E172))),BZ178="Yes"),OFFSET('Water Data'!$E$7,0,10*ROW('Water Data'!E172)),IF(AND(ISNUMBER(OFFSET('Water Data'!$E$7,0,10*ROW('Water Data'!E172))),BZ178="No",ISNUMBER(OFFSET('Water Data'!$E$7,0,10*ROW('Water Data'!E172)))),CONCATENATE("[",ROUND(OFFSET('Water Data'!$E$7,0,10*ROW('Water Data'!E172)),0),"]"),IF(AND(ISNUMBER(OFFSET('Water Data'!$E$7,0,10*ROW('Water Data'!E172))),BZ178="",ISNUMBER(OFFSET('Water Data'!$E$7,0,10*ROW('Water Data'!E172)))),OFFSET('Water Data'!$E$7,0,10*ROW('Water Data'!E172)),NA())))</f>
        <v>#N/A</v>
      </c>
      <c r="L178" s="119" t="e">
        <f ca="1">+IF(AND(ISNUMBER(OFFSET('Water Data'!$E$10,0,10*ROW('Water Data'!E172))),CA178="Yes"),OFFSET('Water Data'!$E$10,0,10*ROW('Water Data'!E172)),IF(AND(ISNUMBER(OFFSET('Water Data'!$E$10,0,10*ROW('Water Data'!E172))),CA178="No",ISNUMBER(OFFSET('Water Data'!$E$10,0,10*ROW('Water Data'!E172)))),CONCATENATE("[",ROUND(OFFSET('Water Data'!$E$10,0,10*ROW('Water Data'!E172)),0),"]"),IF(AND(ISNUMBER(OFFSET('Water Data'!$E$10,0,10*ROW('Water Data'!E172))),CA178="",ISNUMBER(OFFSET('Water Data'!$E$10,0,10*ROW('Water Data'!E172)))),OFFSET('Water Data'!$E$10,0,10*ROW('Water Data'!E172)),NA())))</f>
        <v>#N/A</v>
      </c>
      <c r="M178" s="119" t="e">
        <f ca="1">+IF(AND(ISNUMBER(OFFSET('Water Data'!$F$5,0,10*ROW('Water Data'!F172))),CB178="Yes"),100-OFFSET('Water Data'!$F$5,0,10*ROW('Water Data'!F172)),IF(AND(ISNUMBER(OFFSET('Water Data'!$F$5,0,10*ROW('Water Data'!F172))),CB178="No",ISNUMBER(OFFSET('Water Data'!$F$5,0,10*ROW('Water Data'!F172)))),CONCATENATE("[",ROUND(100-OFFSET('Water Data'!$F$5,0,10*ROW('Water Data'!F172)),0),"]"),IF(AND(ISNUMBER(OFFSET('Water Data'!$F$5,0,10*ROW('Water Data'!F172))),CB178="",ISNUMBER(OFFSET('Water Data'!$F$5,0,10*ROW('Water Data'!F172)))),100-OFFSET('Water Data'!$F$5,0,10*ROW('Water Data'!F172)),NA())))</f>
        <v>#N/A</v>
      </c>
      <c r="N178" s="119" t="e">
        <f ca="1">+IF(AND(ISNUMBER(OFFSET('Water Data'!$F$7,0,10*ROW('Water Data'!F172))),CC178="Yes"),OFFSET('Water Data'!$F$7,0,10*ROW('Water Data'!F172)),IF(AND(ISNUMBER(OFFSET('Water Data'!$F$7,0,10*ROW('Water Data'!F172))),CC178="No",ISNUMBER(OFFSET('Water Data'!$F$7,0,10*ROW('Water Data'!F172)))),CONCATENATE("[",ROUND(OFFSET('Water Data'!$F$7,0,10*ROW('Water Data'!F172)),0),"]"),IF(AND(ISNUMBER(OFFSET('Water Data'!$F$7,0,10*ROW('Water Data'!F172))),CC178="",ISNUMBER(OFFSET('Water Data'!$F$7,0,10*ROW('Water Data'!F172)))),OFFSET('Water Data'!$F$7,0,10*ROW('Water Data'!F172)),NA())))</f>
        <v>#N/A</v>
      </c>
      <c r="O178" s="119" t="e">
        <f ca="1">+IF(AND(ISNUMBER(OFFSET('Water Data'!$F$10,0,10*ROW('Water Data'!F172))),CD178="Yes"),OFFSET('Water Data'!$F$10,0,10*ROW('Water Data'!F172)),IF(AND(ISNUMBER(OFFSET('Water Data'!$F$10,0,10*ROW('Water Data'!F172))),CD178="No",ISNUMBER(OFFSET('Water Data'!$F$10,0,10*ROW('Water Data'!F172)))),CONCATENATE("[",ROUND(OFFSET('Water Data'!$F$10,0,10*ROW('Water Data'!F172)),0),"]"),IF(AND(ISNUMBER(OFFSET('Water Data'!$F$10,0,10*ROW('Water Data'!F172))),CD178="",ISNUMBER(OFFSET('Water Data'!$F$10,0,10*ROW('Water Data'!F172)))),OFFSET('Water Data'!$F$10,0,10*ROW('Water Data'!F172)),NA())))</f>
        <v>#N/A</v>
      </c>
      <c r="P178" s="119" t="e">
        <f ca="1">+IF(AND(ISNUMBER(OFFSET('Water Data'!$G$5,0,10*ROW('Water Data'!G172))),CE178="Yes"),100-OFFSET('Water Data'!$G$5,0,10*ROW('Water Data'!G172)),IF(AND(ISNUMBER(OFFSET('Water Data'!$G$5,0,10*ROW('Water Data'!G172))),CE178="No",ISNUMBER(OFFSET('Water Data'!$G$5,0,10*ROW('Water Data'!G172)))),CONCATENATE("[",ROUND(100-OFFSET('Water Data'!$G$5,0,10*ROW('Water Data'!G172)),0),"]"),IF(AND(ISNUMBER(OFFSET('Water Data'!$G$5,0,10*ROW('Water Data'!G172))),CE178="",ISNUMBER(OFFSET('Water Data'!$G$5,0,10*ROW('Water Data'!G172)))),100-OFFSET('Water Data'!$G$5,0,10*ROW('Water Data'!G172)),NA())))</f>
        <v>#N/A</v>
      </c>
      <c r="Q178" s="119" t="e">
        <f ca="1">+IF(AND(ISNUMBER(OFFSET('Water Data'!$G$7,0,10*ROW('Water Data'!G172))),CF178="Yes"),OFFSET('Water Data'!$G$7,0,10*ROW('Water Data'!G172)),IF(AND(ISNUMBER(OFFSET('Water Data'!$G$7,0,10*ROW('Water Data'!G172))),CF178="No",ISNUMBER(OFFSET('Water Data'!$G$7,0,10*ROW('Water Data'!G172)))),CONCATENATE("[",ROUND(OFFSET('Water Data'!$G$7,0,10*ROW('Water Data'!G172)),0),"]"),IF(AND(ISNUMBER(OFFSET('Water Data'!$G$7,0,10*ROW('Water Data'!G172))),CF178="",ISNUMBER(OFFSET('Water Data'!$G$7,0,10*ROW('Water Data'!G172)))),OFFSET('Water Data'!$G$7,0,10*ROW('Water Data'!G172)),NA())))</f>
        <v>#N/A</v>
      </c>
      <c r="R178" s="119" t="e">
        <f ca="1">+IF(AND(ISNUMBER(OFFSET('Water Data'!$G$10,0,10*ROW('Water Data'!G172))),CG178="Yes"),OFFSET('Water Data'!$G$10,0,10*ROW('Water Data'!G172)),IF(AND(ISNUMBER(OFFSET('Water Data'!$G$10,0,10*ROW('Water Data'!G172))),CG178="No",ISNUMBER(OFFSET('Water Data'!$G$10,0,10*ROW('Water Data'!G172)))),CONCATENATE("[",ROUND(OFFSET('Water Data'!$G$10,0,10*ROW('Water Data'!G172)),0),"]"),IF(AND(ISNUMBER(OFFSET('Water Data'!$G$10,0,10*ROW('Water Data'!G172))),CG178="",ISNUMBER(OFFSET('Water Data'!$G$10,0,10*ROW('Water Data'!G172)))),OFFSET('Water Data'!$G$10,0,10*ROW('Water Data'!G172)),NA())))</f>
        <v>#N/A</v>
      </c>
      <c r="S178" s="119" t="e">
        <f ca="1">+IF(AND(ISNUMBER(OFFSET('Water Data'!$H$5,0,10*ROW('Water Data'!H172))),CH178="Yes"),100-OFFSET('Water Data'!$H$5,0,10*ROW('Water Data'!H172)),IF(AND(ISNUMBER(OFFSET('Water Data'!$H$5,0,10*ROW('Water Data'!H172))),CH178="No",ISNUMBER(OFFSET('Water Data'!$H$5,0,10*ROW('Water Data'!H172)))),CONCATENATE("[",ROUND(100-OFFSET('Water Data'!$H$5,0,10*ROW('Water Data'!H172)),0),"]"),IF(AND(ISNUMBER(OFFSET('Water Data'!$H$5,0,10*ROW('Water Data'!H172))),CH178="",ISNUMBER(OFFSET('Water Data'!$H$5,0,10*ROW('Water Data'!H172)))),100-OFFSET('Water Data'!$H$5,0,10*ROW('Water Data'!H172)),NA())))</f>
        <v>#N/A</v>
      </c>
      <c r="T178" s="119" t="e">
        <f ca="1">+IF(AND(ISNUMBER(OFFSET('Water Data'!$H$7,0,10*ROW('Water Data'!H172))),CI178="Yes"),OFFSET('Water Data'!$H$7,0,10*ROW('Water Data'!H172)),IF(AND(ISNUMBER(OFFSET('Water Data'!$H$7,0,10*ROW('Water Data'!H172))),CI178="No",ISNUMBER(OFFSET('Water Data'!$H$7,0,10*ROW('Water Data'!H172)))),CONCATENATE("[",ROUND(OFFSET('Water Data'!$H$7,0,10*ROW('Water Data'!H172)),0),"]"),IF(AND(ISNUMBER(OFFSET('Water Data'!$H$7,0,10*ROW('Water Data'!H172))),CI178="",ISNUMBER(OFFSET('Water Data'!$H$7,0,10*ROW('Water Data'!H172)))),OFFSET('Water Data'!$H$7,0,10*ROW('Water Data'!H172)),NA())))</f>
        <v>#N/A</v>
      </c>
      <c r="U178" s="119" t="e">
        <f ca="1">+IF(AND(ISNUMBER(OFFSET('Water Data'!$H$10,0,10*ROW('Water Data'!H172))),CJ178="Yes"),OFFSET('Water Data'!$H$10,0,10*ROW('Water Data'!H172)),IF(AND(ISNUMBER(OFFSET('Water Data'!$H$10,0,10*ROW('Water Data'!H172))),CJ178="No",ISNUMBER(OFFSET('Water Data'!$H$10,0,10*ROW('Water Data'!H172)))),CONCATENATE("[",ROUND(OFFSET('Water Data'!$H$10,0,10*ROW('Water Data'!H172)),0),"]"),IF(AND(ISNUMBER(OFFSET('Water Data'!$H$10,0,10*ROW('Water Data'!H172))),CJ178="",ISNUMBER(OFFSET('Water Data'!$H$10,0,10*ROW('Water Data'!H172)))),OFFSET('Water Data'!$H$10,0,10*ROW('Water Data'!H172)),NA())))</f>
        <v>#N/A</v>
      </c>
      <c r="V178" s="120" t="e">
        <f ca="1">+IF(AND(ISNUMBER(OFFSET('Sanitation Data'!$C$5,0,10*ROW('Sanitation Data'!C172))),CK178="Yes"),100-OFFSET('Sanitation Data'!$C$5,0,10*ROW('Sanitation Data'!C172)),IF(AND(ISNUMBER(OFFSET('Sanitation Data'!$C$5,0,10*ROW('Sanitation Data'!C172))),CK178="No",ISNUMBER(OFFSET('Sanitation Data'!$C$5,0,10*ROW('Sanitation Data'!C172)))),CONCATENATE("[",ROUND(100-OFFSET('Sanitation Data'!$C$5,0,10*ROW('Sanitation Data'!C172)),0),"]"),IF(AND(ISNUMBER(OFFSET('Sanitation Data'!$C$5,0,10*ROW('Sanitation Data'!C172))),CK178="",ISNUMBER(OFFSET('Sanitation Data'!$C$5,0,10*ROW('Sanitation Data'!C172)))),100-OFFSET('Sanitation Data'!$C$5,0,10*ROW('Sanitation Data'!C172)),NA())))</f>
        <v>#N/A</v>
      </c>
      <c r="W178" s="120" t="e">
        <f ca="1">+IF(AND(ISNUMBER(OFFSET('Sanitation Data'!$C$7,0,10*ROW('Sanitation Data'!C172))),CL178="Yes"),OFFSET('Sanitation Data'!$C$7,0,10*ROW('Sanitation Data'!C172)),IF(AND(ISNUMBER(OFFSET('Sanitation Data'!$C$7,0,10*ROW('Sanitation Data'!C172))),CL178="No",ISNUMBER(OFFSET('Sanitation Data'!$C$7,0,10*ROW('Sanitation Data'!C172)))),CONCATENATE("[",ROUND(OFFSET('Sanitation Data'!$C$7,0,10*ROW('Sanitation Data'!C172)),0),"]"),IF(AND(ISNUMBER(OFFSET('Sanitation Data'!$C$7,0,10*ROW('Sanitation Data'!C172))),CL178="",ISNUMBER(OFFSET('Sanitation Data'!$C$7,0,10*ROW('Sanitation Data'!C172)))),OFFSET('Sanitation Data'!$C$7,0,10*ROW('Sanitation Data'!C172)),NA())))</f>
        <v>#N/A</v>
      </c>
      <c r="X178" s="120" t="e">
        <f ca="1">+IF(AND(ISNUMBER(OFFSET('Sanitation Data'!$C$11,0,10*ROW('Sanitation Data'!C172))),CM178="Yes"),OFFSET('Sanitation Data'!$C$11,0,10*ROW('Sanitation Data'!C172)),IF(AND(ISNUMBER(OFFSET('Sanitation Data'!$C$11,0,10*ROW('Sanitation Data'!C172))),CM178="No",ISNUMBER(OFFSET('Sanitation Data'!$C$11,0,10*ROW('Sanitation Data'!C172)))),CONCATENATE("[",ROUND(OFFSET('Sanitation Data'!$C$11,0,10*ROW('Sanitation Data'!C172)),0),"]"),IF(AND(ISNUMBER(OFFSET('Sanitation Data'!$C$11,0,10*ROW('Sanitation Data'!C172))),CM178="",ISNUMBER(OFFSET('Sanitation Data'!$C$11,0,10*ROW('Sanitation Data'!C172)))),OFFSET('Sanitation Data'!$C$11,0,10*ROW('Sanitation Data'!C172)),NA())))</f>
        <v>#N/A</v>
      </c>
      <c r="Y178" s="120" t="e">
        <f ca="1">+IF(AND(ISNUMBER(OFFSET('Sanitation Data'!$C$12,0,10*ROW('Sanitation Data'!C172))),CN178="Yes"),OFFSET('Sanitation Data'!$C$12,0,10*ROW('Sanitation Data'!C172)),IF(AND(ISNUMBER(OFFSET('Sanitation Data'!$C$12,0,10*ROW('Sanitation Data'!C172))),CN178="No",ISNUMBER(OFFSET('Sanitation Data'!$C$12,0,10*ROW('Sanitation Data'!C172)))),CONCATENATE("[",ROUND(OFFSET('Sanitation Data'!$C$12,0,10*ROW('Sanitation Data'!C172)),0),"]"),IF(AND(ISNUMBER(OFFSET('Sanitation Data'!$C$12,0,10*ROW('Sanitation Data'!C172))),CN178="",ISNUMBER(OFFSET('Sanitation Data'!$C$12,0,10*ROW('Sanitation Data'!C172)))),OFFSET('Sanitation Data'!$C$12,0,10*ROW('Sanitation Data'!C172)),NA())))</f>
        <v>#N/A</v>
      </c>
      <c r="Z178" s="120" t="e">
        <f ca="1">+IF(AND(ISNUMBER(OFFSET('Sanitation Data'!$C$13,0,10*ROW('Sanitation Data'!C172))),CO178="Yes"),OFFSET('Sanitation Data'!$C$13,0,10*ROW('Sanitation Data'!C172)),IF(AND(ISNUMBER(OFFSET('Sanitation Data'!$C$13,0,10*ROW('Sanitation Data'!C172))),CO178="No",ISNUMBER(OFFSET('Sanitation Data'!$C$13,0,10*ROW('Sanitation Data'!C172)))),CONCATENATE("[",ROUND(OFFSET('Sanitation Data'!$C$13,0,10*ROW('Sanitation Data'!C172)),0),"]"),IF(AND(ISNUMBER(OFFSET('Sanitation Data'!$C$13,0,10*ROW('Sanitation Data'!C172))),CO178="",ISNUMBER(OFFSET('Sanitation Data'!$C$13,0,10*ROW('Sanitation Data'!C172)))),OFFSET('Sanitation Data'!$C$13,0,10*ROW('Sanitation Data'!C172)),NA())))</f>
        <v>#N/A</v>
      </c>
      <c r="AA178" s="120" t="e">
        <f ca="1">+IF(AND(ISNUMBER(OFFSET('Sanitation Data'!$D$5,0,10*ROW('Sanitation Data'!D172))),CP178="Yes"),100-OFFSET('Sanitation Data'!$D$5,0,10*ROW('Sanitation Data'!D172)),IF(AND(ISNUMBER(OFFSET('Sanitation Data'!$D$5,0,10*ROW('Sanitation Data'!D172))),CP178="No",ISNUMBER(OFFSET('Sanitation Data'!$D$5,0,10*ROW('Sanitation Data'!D172)))),CONCATENATE("[",ROUND(100-OFFSET('Sanitation Data'!$D$5,0,10*ROW('Sanitation Data'!D172)),0),"]"),IF(AND(ISNUMBER(OFFSET('Sanitation Data'!$D$5,0,10*ROW('Sanitation Data'!D172))),CP178="",ISNUMBER(OFFSET('Sanitation Data'!$D$5,0,10*ROW('Sanitation Data'!D172)))),100-OFFSET('Sanitation Data'!$D$5,0,10*ROW('Sanitation Data'!D172)),NA())))</f>
        <v>#N/A</v>
      </c>
      <c r="AB178" s="120" t="e">
        <f ca="1">+IF(AND(ISNUMBER(OFFSET('Sanitation Data'!$D$7,0,10*ROW('Sanitation Data'!D172))),CQ178="Yes"),OFFSET('Sanitation Data'!$D$7,0,10*ROW('Sanitation Data'!G172)),IF(AND(ISNUMBER(OFFSET('Sanitation Data'!$D$7,0,10*ROW('Sanitation Data'!D172))),CQ178="No",ISNUMBER(OFFSET('Sanitation Data'!$D$7,0,10*ROW('Sanitation Data'!D172)))),CONCATENATE("[",ROUND(OFFSET('Sanitation Data'!$D$7,0,10*ROW('Sanitation Data'!D172)),0),"]"),IF(AND(ISNUMBER(OFFSET('Sanitation Data'!$D$7,0,10*ROW('Sanitation Data'!D172))),CQ178="",ISNUMBER(OFFSET('Sanitation Data'!$D$7,0,10*ROW('Sanitation Data'!D172)))),OFFSET('Sanitation Data'!$D$7,0,10*ROW('Sanitation Data'!D172)),NA())))</f>
        <v>#N/A</v>
      </c>
      <c r="AC178" s="120" t="e">
        <f ca="1">+IF(AND(ISNUMBER(OFFSET('Sanitation Data'!$D$11,0,10*ROW('Sanitation Data'!D172))),CR178="Yes"),OFFSET('Sanitation Data'!$D$11,0,10*ROW('Sanitation Data'!D172)),IF(AND(ISNUMBER(OFFSET('Sanitation Data'!$D$11,0,10*ROW('Sanitation Data'!D172))),CR178="No",ISNUMBER(OFFSET('Sanitation Data'!$D$11,0,10*ROW('Sanitation Data'!D172)))),CONCATENATE("[",ROUND(OFFSET('Sanitation Data'!$D$11,0,10*ROW('Sanitation Data'!D172)),0),"]"),IF(AND(ISNUMBER(OFFSET('Sanitation Data'!$D$11,0,10*ROW('Sanitation Data'!D172))),CR178="",ISNUMBER(OFFSET('Sanitation Data'!$D$11,0,10*ROW('Sanitation Data'!D172)))),OFFSET('Sanitation Data'!$D$11,0,10*ROW('Sanitation Data'!D172)),NA())))</f>
        <v>#N/A</v>
      </c>
      <c r="AD178" s="120" t="e">
        <f ca="1">+IF(AND(ISNUMBER(OFFSET('Sanitation Data'!$D$12,0,10*ROW('Sanitation Data'!D172))),CS178="Yes"),OFFSET('Sanitation Data'!$D$12,0,10*ROW('Sanitation Data'!D172)),IF(AND(ISNUMBER(OFFSET('Sanitation Data'!$D$12,0,10*ROW('Sanitation Data'!D172))),CS178="No",ISNUMBER(OFFSET('Sanitation Data'!$D$12,0,10*ROW('Sanitation Data'!D172)))),CONCATENATE("[",ROUND(OFFSET('Sanitation Data'!$D$12,0,10*ROW('Sanitation Data'!D172)),0),"]"),IF(AND(ISNUMBER(OFFSET('Sanitation Data'!$D$12,0,10*ROW('Sanitation Data'!D172))),CS178="",ISNUMBER(OFFSET('Sanitation Data'!$D$12,0,10*ROW('Sanitation Data'!D172)))),OFFSET('Sanitation Data'!$D$12,0,10*ROW('Sanitation Data'!D172)),NA())))</f>
        <v>#N/A</v>
      </c>
      <c r="AE178" s="120" t="e">
        <f ca="1">+IF(AND(ISNUMBER(OFFSET('Sanitation Data'!$D$13,0,10*ROW('Sanitation Data'!D172))),CT178="Yes"),OFFSET('Sanitation Data'!$D$13,0,10*ROW('Sanitation Data'!D172)),IF(AND(ISNUMBER(OFFSET('Sanitation Data'!$D$13,0,10*ROW('Sanitation Data'!D172))),CT178="No",ISNUMBER(OFFSET('Sanitation Data'!$D$13,0,10*ROW('Sanitation Data'!D172)))),CONCATENATE("[",ROUND(OFFSET('Sanitation Data'!$D$13,0,10*ROW('Sanitation Data'!D172)),0),"]"),IF(AND(ISNUMBER(OFFSET('Sanitation Data'!$D$13,0,10*ROW('Sanitation Data'!D172))),CT178="",ISNUMBER(OFFSET('Sanitation Data'!$D$13,0,10*ROW('Sanitation Data'!D172)))),OFFSET('Sanitation Data'!$D$13,0,10*ROW('Sanitation Data'!D172)),NA())))</f>
        <v>#N/A</v>
      </c>
      <c r="AF178" s="120" t="e">
        <f ca="1">+IF(AND(ISNUMBER(OFFSET('Sanitation Data'!$E$5,0,10*ROW('Sanitation Data'!E172))),CU178="Yes"),100-OFFSET('Sanitation Data'!$E$5,0,10*ROW('Sanitation Data'!E172)),IF(AND(ISNUMBER(OFFSET('Sanitation Data'!$E$5,0,10*ROW('Sanitation Data'!E172))),CU178="No",ISNUMBER(OFFSET('Sanitation Data'!$E$5,0,10*ROW('Sanitation Data'!E172)))),CONCATENATE("[",ROUND(100-OFFSET('Sanitation Data'!$E$5,0,10*ROW('Sanitation Data'!E172)),0),"]"),IF(AND(ISNUMBER(OFFSET('Sanitation Data'!$E$5,0,10*ROW('Sanitation Data'!E172))),CU178="",ISNUMBER(OFFSET('Sanitation Data'!$E$5,0,10*ROW('Sanitation Data'!E172)))),100-OFFSET('Sanitation Data'!$E$5,0,10*ROW('Sanitation Data'!E172)),NA())))</f>
        <v>#N/A</v>
      </c>
      <c r="AG178" s="120" t="e">
        <f ca="1">+IF(AND(ISNUMBER(OFFSET('Sanitation Data'!$E$7,0,10*ROW('Sanitation Data'!E172))),CV178="Yes"),OFFSET('Sanitation Data'!$E$7,0,10*ROW('Sanitation Data'!E172)),IF(AND(ISNUMBER(OFFSET('Sanitation Data'!$E$7,0,10*ROW('Sanitation Data'!E172))),CV178="No",ISNUMBER(OFFSET('Sanitation Data'!$E$7,0,10*ROW('Sanitation Data'!E172)))),CONCATENATE("[",ROUND(OFFSET('Sanitation Data'!$E$7,0,10*ROW('Sanitation Data'!E172)),0),"]"),IF(AND(ISNUMBER(OFFSET('Sanitation Data'!$E$7,0,10*ROW('Sanitation Data'!E172))),CV178="",ISNUMBER(OFFSET('Sanitation Data'!$E$7,0,10*ROW('Sanitation Data'!E172)))),OFFSET('Sanitation Data'!$E$7,0,10*ROW('Sanitation Data'!E172)),NA())))</f>
        <v>#N/A</v>
      </c>
      <c r="AH178" s="120" t="e">
        <f ca="1">+IF(AND(ISNUMBER(OFFSET('Sanitation Data'!$E$11,0,10*ROW('Sanitation Data'!E172))),CW178="Yes"),OFFSET('Sanitation Data'!$E$11,0,10*ROW('Sanitation Data'!E172)),IF(AND(ISNUMBER(OFFSET('Sanitation Data'!$E$11,0,10*ROW('Sanitation Data'!E172))),CW178="No",ISNUMBER(OFFSET('Sanitation Data'!$E$11,0,10*ROW('Sanitation Data'!E172)))),CONCATENATE("[",ROUND(OFFSET('Sanitation Data'!$E$11,0,10*ROW('Sanitation Data'!E172)),0),"]"),IF(AND(ISNUMBER(OFFSET('Sanitation Data'!$E$11,0,10*ROW('Sanitation Data'!E172))),CW178="",ISNUMBER(OFFSET('Sanitation Data'!$E$11,0,10*ROW('Sanitation Data'!E172)))),OFFSET('Sanitation Data'!$E$11,0,10*ROW('Sanitation Data'!E172)),NA())))</f>
        <v>#N/A</v>
      </c>
      <c r="AI178" s="120" t="e">
        <f ca="1">+IF(AND(ISNUMBER(OFFSET('Sanitation Data'!$E$12,0,10*ROW('Sanitation Data'!E172))),CX178="Yes"),OFFSET('Sanitation Data'!$E$12,0,10*ROW('Sanitation Data'!E172)),IF(AND(ISNUMBER(OFFSET('Sanitation Data'!$E$12,0,10*ROW('Sanitation Data'!E172))),CX178="No",ISNUMBER(OFFSET('Sanitation Data'!$E$12,0,10*ROW('Sanitation Data'!E172)))),CONCATENATE("[",ROUND(OFFSET('Sanitation Data'!$E$12,0,10*ROW('Sanitation Data'!E172)),0),"]"),IF(AND(ISNUMBER(OFFSET('Sanitation Data'!$E$12,0,10*ROW('Sanitation Data'!E172))),CX178="",ISNUMBER(OFFSET('Sanitation Data'!$E$12,0,10*ROW('Sanitation Data'!E172)))),OFFSET('Sanitation Data'!$E$12,0,10*ROW('Sanitation Data'!E172)),NA())))</f>
        <v>#N/A</v>
      </c>
      <c r="AJ178" s="120" t="e">
        <f ca="1">+IF(AND(ISNUMBER(OFFSET('Sanitation Data'!$E$13,0,10*ROW('Sanitation Data'!E172))),CY178="Yes"),OFFSET('Sanitation Data'!$E$13,0,10*ROW('Sanitation Data'!E172)),IF(AND(ISNUMBER(OFFSET('Sanitation Data'!$E$13,0,10*ROW('Sanitation Data'!E172))),CY178="No",ISNUMBER(OFFSET('Sanitation Data'!$E$13,0,10*ROW('Sanitation Data'!E172)))),CONCATENATE("[",ROUND(OFFSET('Sanitation Data'!$E$13,0,10*ROW('Sanitation Data'!E172)),0),"]"),IF(AND(ISNUMBER(OFFSET('Sanitation Data'!$E$13,0,10*ROW('Sanitation Data'!E172))),CY178="",ISNUMBER(OFFSET('Sanitation Data'!$E$13,0,10*ROW('Sanitation Data'!E172)))),OFFSET('Sanitation Data'!$E$13,0,10*ROW('Sanitation Data'!E172)),NA())))</f>
        <v>#N/A</v>
      </c>
      <c r="AK178" s="120" t="e">
        <f ca="1">+IF(AND(ISNUMBER(OFFSET('Sanitation Data'!$F$5,0,10*ROW('Sanitation Data'!F172))),CZ178="Yes"),100-OFFSET('Sanitation Data'!$F$5,0,10*ROW('Sanitation Data'!F172)),IF(AND(ISNUMBER(OFFSET('Sanitation Data'!$F$5,0,10*ROW('Sanitation Data'!F172))),CZ178="No",ISNUMBER(OFFSET('Sanitation Data'!$F$5,0,10*ROW('Sanitation Data'!F172)))),CONCATENATE("[",ROUND(100-OFFSET('Sanitation Data'!$F$5,0,10*ROW('Sanitation Data'!F172)),0),"]"),IF(AND(ISNUMBER(OFFSET('Sanitation Data'!$F$5,0,10*ROW('Sanitation Data'!F172))),CZ178="",ISNUMBER(OFFSET('Sanitation Data'!$F$5,0,10*ROW('Sanitation Data'!F172)))),100-OFFSET('Sanitation Data'!$F$5,0,10*ROW('Sanitation Data'!F172)),NA())))</f>
        <v>#N/A</v>
      </c>
      <c r="AL178" s="120" t="e">
        <f ca="1">+IF(AND(ISNUMBER(OFFSET('Sanitation Data'!$F$7,0,10*ROW('Sanitation Data'!F172))),DA178="Yes"),OFFSET('Sanitation Data'!$F$7,0,10*ROW('Sanitation Data'!F172)),IF(AND(ISNUMBER(OFFSET('Sanitation Data'!$F$7,0,10*ROW('Sanitation Data'!F172))),DA178="No",ISNUMBER(OFFSET('Sanitation Data'!$F$7,0,10*ROW('Sanitation Data'!F172)))),CONCATENATE("[",ROUND(OFFSET('Sanitation Data'!$F$7,0,10*ROW('Sanitation Data'!F172)),0),"]"),IF(AND(ISNUMBER(OFFSET('Sanitation Data'!$F$7,0,10*ROW('Sanitation Data'!F172))),DA178="",ISNUMBER(OFFSET('Sanitation Data'!$F$7,0,10*ROW('Sanitation Data'!F172)))),OFFSET('Sanitation Data'!$F$7,0,10*ROW('Sanitation Data'!F172)),NA())))</f>
        <v>#N/A</v>
      </c>
      <c r="AM178" s="120" t="e">
        <f ca="1">+IF(AND(ISNUMBER(OFFSET('Sanitation Data'!$F$11,0,10*ROW('Sanitation Data'!F172))),DB178="Yes"),OFFSET('Sanitation Data'!$F$11,0,10*ROW('Sanitation Data'!F172)),IF(AND(ISNUMBER(OFFSET('Sanitation Data'!$F$11,0,10*ROW('Sanitation Data'!F172))),DB178="No",ISNUMBER(OFFSET('Sanitation Data'!$F$11,0,10*ROW('Sanitation Data'!F172)))),CONCATENATE("[",ROUND(OFFSET('Sanitation Data'!$F$11,0,10*ROW('Sanitation Data'!F172)),0),"]"),IF(AND(ISNUMBER(OFFSET('Sanitation Data'!$F$11,0,10*ROW('Sanitation Data'!F172))),DB178="",ISNUMBER(OFFSET('Sanitation Data'!$F$11,0,10*ROW('Sanitation Data'!F172)))),OFFSET('Sanitation Data'!$F$11,0,10*ROW('Sanitation Data'!F172)),NA())))</f>
        <v>#N/A</v>
      </c>
      <c r="AN178" s="120" t="e">
        <f ca="1">+IF(AND(ISNUMBER(OFFSET('Sanitation Data'!$F$12,0,10*ROW('Sanitation Data'!F172))),DC178="Yes"),OFFSET('Sanitation Data'!$F$12,0,10*ROW('Sanitation Data'!F172)),IF(AND(ISNUMBER(OFFSET('Sanitation Data'!$F$12,0,10*ROW('Sanitation Data'!F172))),DC178="No",ISNUMBER(OFFSET('Sanitation Data'!$F$12,0,10*ROW('Sanitation Data'!F172)))),CONCATENATE("[",ROUND(OFFSET('Sanitation Data'!$F$12,0,10*ROW('Sanitation Data'!F172)),0),"]"),IF(AND(ISNUMBER(OFFSET('Sanitation Data'!$F$12,0,10*ROW('Sanitation Data'!F172))),DC178="",ISNUMBER(OFFSET('Sanitation Data'!$F$12,0,10*ROW('Sanitation Data'!F172)))),OFFSET('Sanitation Data'!$F$12,0,10*ROW('Sanitation Data'!F172)),NA())))</f>
        <v>#N/A</v>
      </c>
      <c r="AO178" s="120" t="e">
        <f ca="1">+IF(AND(ISNUMBER(OFFSET('Sanitation Data'!$F$13,0,10*ROW('Sanitation Data'!F172))),DD178="Yes"),OFFSET('Sanitation Data'!$F$13,0,10*ROW('Sanitation Data'!F172)),IF(AND(ISNUMBER(OFFSET('Sanitation Data'!$F$13,0,10*ROW('Sanitation Data'!F172))),DD178="No",ISNUMBER(OFFSET('Sanitation Data'!$F$13,0,10*ROW('Sanitation Data'!F172)))),CONCATENATE("[",ROUND(OFFSET('Sanitation Data'!$F$13,0,10*ROW('Sanitation Data'!F172)),0),"]"),IF(AND(ISNUMBER(OFFSET('Sanitation Data'!$F$13,0,10*ROW('Sanitation Data'!F172))),DD178="",ISNUMBER(OFFSET('Sanitation Data'!$F$13,0,10*ROW('Sanitation Data'!F172)))),OFFSET('Sanitation Data'!$F$13,0,10*ROW('Sanitation Data'!F172)),NA())))</f>
        <v>#N/A</v>
      </c>
      <c r="AP178" s="120" t="e">
        <f ca="1">+IF(AND(ISNUMBER(OFFSET('Sanitation Data'!$G$5,0,10*ROW('Sanitation Data'!G172))),DE178="Yes"),100-OFFSET('Sanitation Data'!$G$5,0,10*ROW('Sanitation Data'!G172)),IF(AND(ISNUMBER(OFFSET('Sanitation Data'!$G$5,0,10*ROW('Sanitation Data'!G172))),DE178="No",ISNUMBER(OFFSET('Sanitation Data'!$G$5,0,10*ROW('Sanitation Data'!G172)))),CONCATENATE("[",ROUND(100-OFFSET('Sanitation Data'!$G$5,0,10*ROW('Sanitation Data'!G172)),0),"]"),IF(AND(ISNUMBER(OFFSET('Sanitation Data'!$G$5,0,10*ROW('Sanitation Data'!G172))),DE178="",ISNUMBER(OFFSET('Sanitation Data'!$G$5,0,10*ROW('Sanitation Data'!G172)))),100-OFFSET('Sanitation Data'!$G$5,0,10*ROW('Sanitation Data'!G172)),NA())))</f>
        <v>#N/A</v>
      </c>
      <c r="AQ178" s="120" t="e">
        <f ca="1">+IF(AND(ISNUMBER(OFFSET('Sanitation Data'!$G$7,0,10*ROW('Sanitation Data'!G172))),DF178="Yes"),OFFSET('Sanitation Data'!$G$7,0,10*ROW('Sanitation Data'!G172)),IF(AND(ISNUMBER(OFFSET('Sanitation Data'!$G$7,0,10*ROW('Sanitation Data'!G172))),DF178="No",ISNUMBER(OFFSET('Sanitation Data'!$G$7,0,10*ROW('Sanitation Data'!G172)))),CONCATENATE("[",ROUND(OFFSET('Sanitation Data'!$G$7,0,10*ROW('Sanitation Data'!G172)),0),"]"),IF(AND(ISNUMBER(OFFSET('Sanitation Data'!$G$7,0,10*ROW('Sanitation Data'!G172))),DF178="",ISNUMBER(OFFSET('Sanitation Data'!$G$7,0,10*ROW('Sanitation Data'!G172)))),OFFSET('Sanitation Data'!$G$7,0,10*ROW('Sanitation Data'!G172)),NA())))</f>
        <v>#N/A</v>
      </c>
      <c r="AR178" s="120" t="e">
        <f ca="1">+IF(AND(ISNUMBER(OFFSET('Sanitation Data'!$G$11,0,10*ROW('Sanitation Data'!G172))),DG178="Yes"),OFFSET('Sanitation Data'!$G$11,0,10*ROW('Sanitation Data'!G172)),IF(AND(ISNUMBER(OFFSET('Sanitation Data'!$G$11,0,10*ROW('Sanitation Data'!G172))),DG178="No",ISNUMBER(OFFSET('Sanitation Data'!$G$11,0,10*ROW('Sanitation Data'!G172)))),CONCATENATE("[",ROUND(OFFSET('Sanitation Data'!$G$11,0,10*ROW('Sanitation Data'!G172)),0),"]"),IF(AND(ISNUMBER(OFFSET('Sanitation Data'!$G$11,0,10*ROW('Sanitation Data'!G172))),DG178="",ISNUMBER(OFFSET('Sanitation Data'!$G$11,0,10*ROW('Sanitation Data'!G172)))),OFFSET('Sanitation Data'!$G$11,0,10*ROW('Sanitation Data'!G172)),NA())))</f>
        <v>#N/A</v>
      </c>
      <c r="AS178" s="120" t="e">
        <f ca="1">+IF(AND(ISNUMBER(OFFSET('Sanitation Data'!$G$12,0,10*ROW('Sanitation Data'!G172))),DH178="Yes"),OFFSET('Sanitation Data'!$G$12,0,10*ROW('Sanitation Data'!G172)),IF(AND(ISNUMBER(OFFSET('Sanitation Data'!$G$12,0,10*ROW('Sanitation Data'!G172))),DH178="No",ISNUMBER(OFFSET('Sanitation Data'!$G$12,0,10*ROW('Sanitation Data'!G172)))),CONCATENATE("[",ROUND(OFFSET('Sanitation Data'!$G$12,0,10*ROW('Sanitation Data'!G172)),0),"]"),IF(AND(ISNUMBER(OFFSET('Sanitation Data'!$G$12,0,10*ROW('Sanitation Data'!G172))),DH178="",ISNUMBER(OFFSET('Sanitation Data'!$G$12,0,10*ROW('Sanitation Data'!G172)))),OFFSET('Sanitation Data'!$G$12,0,10*ROW('Sanitation Data'!G172)),NA())))</f>
        <v>#N/A</v>
      </c>
      <c r="AT178" s="120" t="e">
        <f ca="1">+IF(AND(ISNUMBER(OFFSET('Sanitation Data'!$G$13,0,10*ROW('Sanitation Data'!G172))),DI178="Yes"),OFFSET('Sanitation Data'!$G$13,0,10*ROW('Sanitation Data'!G172)),IF(AND(ISNUMBER(OFFSET('Sanitation Data'!$G$13,0,10*ROW('Sanitation Data'!G172))),DI178="No",ISNUMBER(OFFSET('Sanitation Data'!$G$13,0,10*ROW('Sanitation Data'!G172)))),CONCATENATE("[",ROUND(OFFSET('Sanitation Data'!$G$13,0,10*ROW('Sanitation Data'!G172)),0),"]"),IF(AND(ISNUMBER(OFFSET('Sanitation Data'!$G$13,0,10*ROW('Sanitation Data'!G172))),DI178="",ISNUMBER(OFFSET('Sanitation Data'!$G$13,0,10*ROW('Sanitation Data'!G172)))),OFFSET('Sanitation Data'!$G$13,0,10*ROW('Sanitation Data'!G172)),NA())))</f>
        <v>#N/A</v>
      </c>
      <c r="AU178" s="120" t="e">
        <f ca="1">+IF(AND(ISNUMBER(OFFSET('Sanitation Data'!$H$5,0,10*ROW('Sanitation Data'!H172))),DJ178="Yes"),100-OFFSET('Sanitation Data'!$H$5,0,10*ROW('Sanitation Data'!H172)),IF(AND(ISNUMBER(OFFSET('Sanitation Data'!$H$5,0,10*ROW('Sanitation Data'!H172))),DJ178="No",ISNUMBER(OFFSET('Sanitation Data'!$H$5,0,10*ROW('Sanitation Data'!H172)))),CONCATENATE("[",ROUND(100-OFFSET('Sanitation Data'!$H$5,0,10*ROW('Sanitation Data'!H172)),0),"]"),IF(AND(ISNUMBER(OFFSET('Sanitation Data'!$H$5,0,10*ROW('Sanitation Data'!H172))),DJ178="",ISNUMBER(OFFSET('Sanitation Data'!$H$5,0,10*ROW('Sanitation Data'!H172)))),100-OFFSET('Sanitation Data'!$H$5,0,10*ROW('Sanitation Data'!H172)),NA())))</f>
        <v>#N/A</v>
      </c>
      <c r="AV178" s="120" t="e">
        <f ca="1">+IF(AND(ISNUMBER(OFFSET('Sanitation Data'!$H$7,0,10*ROW('Sanitation Data'!H172))),DK178="Yes"),OFFSET('Sanitation Data'!$H$7,0,10*ROW('Sanitation Data'!H172)),IF(AND(ISNUMBER(OFFSET('Sanitation Data'!$H$7,0,10*ROW('Sanitation Data'!H172))),DK178="No",ISNUMBER(OFFSET('Sanitation Data'!$H$7,0,10*ROW('Sanitation Data'!H172)))),CONCATENATE("[",ROUND(OFFSET('Sanitation Data'!$H$7,0,10*ROW('Sanitation Data'!H172)),0),"]"),IF(AND(ISNUMBER(OFFSET('Sanitation Data'!$H$7,0,10*ROW('Sanitation Data'!H172))),DK178="",ISNUMBER(OFFSET('Sanitation Data'!$H$7,0,10*ROW('Sanitation Data'!H172)))),OFFSET('Sanitation Data'!$H$7,0,10*ROW('Sanitation Data'!H172)),NA())))</f>
        <v>#N/A</v>
      </c>
      <c r="AW178" s="120" t="e">
        <f ca="1">+IF(AND(ISNUMBER(OFFSET('Sanitation Data'!$H$11,0,10*ROW('Sanitation Data'!H172))),DL178="Yes"),OFFSET('Sanitation Data'!$H$11,0,10*ROW('Sanitation Data'!H172)),IF(AND(ISNUMBER(OFFSET('Sanitation Data'!$H$11,0,10*ROW('Sanitation Data'!H172))),DL178="No",ISNUMBER(OFFSET('Sanitation Data'!$H$11,0,10*ROW('Sanitation Data'!H172)))),CONCATENATE("[",ROUND(OFFSET('Sanitation Data'!$H$11,0,10*ROW('Sanitation Data'!H172)),0),"]"),IF(AND(ISNUMBER(OFFSET('Sanitation Data'!$H$11,0,10*ROW('Sanitation Data'!H172))),DL178="",ISNUMBER(OFFSET('Sanitation Data'!$H$11,0,10*ROW('Sanitation Data'!H172)))),OFFSET('Sanitation Data'!$H$11,0,10*ROW('Sanitation Data'!H172)),NA())))</f>
        <v>#N/A</v>
      </c>
      <c r="AX178" s="120" t="e">
        <f ca="1">+IF(AND(ISNUMBER(OFFSET('Sanitation Data'!$H$12,0,10*ROW('Sanitation Data'!H172))),DM178="Yes"),OFFSET('Sanitation Data'!$H$12,0,10*ROW('Sanitation Data'!H172)),IF(AND(ISNUMBER(OFFSET('Sanitation Data'!$H$12,0,10*ROW('Sanitation Data'!H172))),DM178="No",ISNUMBER(OFFSET('Sanitation Data'!$H$12,0,10*ROW('Sanitation Data'!H172)))),CONCATENATE("[",ROUND(OFFSET('Sanitation Data'!$H$12,0,10*ROW('Sanitation Data'!H172)),0),"]"),IF(AND(ISNUMBER(OFFSET('Sanitation Data'!$H$12,0,10*ROW('Sanitation Data'!H172))),DM178="",ISNUMBER(OFFSET('Sanitation Data'!$H$12,0,10*ROW('Sanitation Data'!H172)))),OFFSET('Sanitation Data'!$H$12,0,10*ROW('Sanitation Data'!H172)),NA())))</f>
        <v>#N/A</v>
      </c>
      <c r="AY178" s="120" t="e">
        <f ca="1">+IF(AND(ISNUMBER(OFFSET('Sanitation Data'!$H$13,0,10*ROW('Sanitation Data'!H172))),DN178="Yes"),OFFSET('Sanitation Data'!$H$13,0,10*ROW('Sanitation Data'!H172)),IF(AND(ISNUMBER(OFFSET('Sanitation Data'!$H$13,0,10*ROW('Sanitation Data'!H172))),DN178="No",ISNUMBER(OFFSET('Sanitation Data'!$H$13,0,10*ROW('Sanitation Data'!H172)))),CONCATENATE("[",ROUND(OFFSET('Sanitation Data'!$H$13,0,10*ROW('Sanitation Data'!H172)),0),"]"),IF(AND(ISNUMBER(OFFSET('Sanitation Data'!$H$13,0,10*ROW('Sanitation Data'!H172))),DN178="",ISNUMBER(OFFSET('Sanitation Data'!$H$13,0,10*ROW('Sanitation Data'!H172)))),OFFSET('Sanitation Data'!$H$13,0,10*ROW('Sanitation Data'!H172)),NA())))</f>
        <v>#N/A</v>
      </c>
      <c r="AZ178" s="121" t="e">
        <f ca="1">+IF(AND(ISNUMBER(OFFSET('Hygiene Data'!$C$6,0,10*ROW('Hygiene Data'!C172))),DO178="Yes"),OFFSET('Hygiene Data'!$C$6,0,10*ROW('Hygiene Data'!C172)),IF(AND(ISNUMBER(OFFSET('Hygiene Data'!$C$6,0,10*ROW('Hygiene Data'!C172))),DO178="No",ISNUMBER(OFFSET('Hygiene Data'!$C$6,0,10*ROW('Hygiene Data'!C172)))),CONCATENATE("[",ROUND(OFFSET('Hygiene Data'!$C$6,0,10*ROW('Hygiene Data'!C172)),0),"]"),IF(AND(ISNUMBER(OFFSET('Hygiene Data'!$C$6,0,10*ROW('Hygiene Data'!C172))),DO178="",ISNUMBER(OFFSET('Hygiene Data'!$C$6,0,10*ROW('Hygiene Data'!C172)))),OFFSET('Hygiene Data'!$C$6,0,10*ROW('Hygiene Data'!C172)),NA())))</f>
        <v>#N/A</v>
      </c>
      <c r="BA178" s="121" t="e">
        <f ca="1">+IF(AND(ISNUMBER(OFFSET('Hygiene Data'!$C$8,0,10*ROW('Hygiene Data'!C172))),DP178="Yes"),OFFSET('Hygiene Data'!$C$8,0,10*ROW('Hygiene Data'!C172)),IF(AND(ISNUMBER(OFFSET('Hygiene Data'!$C$8,0,10*ROW('Hygiene Data'!C172))),DP178="No",ISNUMBER(OFFSET('Hygiene Data'!$C$8,0,10*ROW('Hygiene Data'!C172)))),CONCATENATE("[",ROUND(OFFSET('Hygiene Data'!$C$8,0,10*ROW('Hygiene Data'!C172)),0),"]"),IF(AND(ISNUMBER(OFFSET('Hygiene Data'!$C$8,0,10*ROW('Hygiene Data'!C172))),DP178="",ISNUMBER(OFFSET('Hygiene Data'!$C$8,0,10*ROW('Hygiene Data'!C172)))),OFFSET('Hygiene Data'!$C$8,0,10*ROW('Hygiene Data'!C172)),NA())))</f>
        <v>#N/A</v>
      </c>
      <c r="BB178" s="121" t="e">
        <f ca="1">+IF(AND(ISNUMBER(OFFSET('Hygiene Data'!$C$10,0,10*ROW('Hygiene Data'!C172))),DQ178="Yes"),OFFSET('Hygiene Data'!$C$10,0,10*ROW('Hygiene Data'!C172)),IF(AND(ISNUMBER(OFFSET('Hygiene Data'!$C$10,0,10*ROW('Hygiene Data'!C172))),DQ178="No",ISNUMBER(OFFSET('Hygiene Data'!$C$10,0,10*ROW('Hygiene Data'!C172)))),CONCATENATE("[",ROUND(OFFSET('Hygiene Data'!$C$10,0,10*ROW('Hygiene Data'!C172)),0),"]"),IF(AND(ISNUMBER(OFFSET('Hygiene Data'!$C$10,0,10*ROW('Hygiene Data'!C172))),DQ178="",ISNUMBER(OFFSET('Hygiene Data'!$C$10,0,10*ROW('Hygiene Data'!C172)))),OFFSET('Hygiene Data'!$C$10,0,10*ROW('Hygiene Data'!C172)),NA())))</f>
        <v>#N/A</v>
      </c>
      <c r="BC178" s="121" t="e">
        <f ca="1">+IF(AND(ISNUMBER(OFFSET('Hygiene Data'!$D$6,0,10*ROW('Hygiene Data'!D172))),DR178="Yes"),OFFSET('Hygiene Data'!$D$6,0,10*ROW('Hygiene Data'!D172)),IF(AND(ISNUMBER(OFFSET('Hygiene Data'!$D$6,0,10*ROW('Hygiene Data'!D172))),DR178="No",ISNUMBER(OFFSET('Hygiene Data'!$D$6,0,10*ROW('Hygiene Data'!D172)))),CONCATENATE("[",ROUND(OFFSET('Hygiene Data'!$D$6,0,10*ROW('Hygiene Data'!D172)),0),"]"),IF(AND(ISNUMBER(OFFSET('Hygiene Data'!$D$6,0,10*ROW('Hygiene Data'!D172))),DR178="",ISNUMBER(OFFSET('Hygiene Data'!$D$6,0,10*ROW('Hygiene Data'!D172)))),OFFSET('Hygiene Data'!$D$6,0,10*ROW('Hygiene Data'!D172)),NA())))</f>
        <v>#N/A</v>
      </c>
      <c r="BD178" s="121" t="e">
        <f ca="1">+IF(AND(ISNUMBER(OFFSET('Hygiene Data'!$D$8,0,10*ROW('Hygiene Data'!D172))),DS178="Yes"),OFFSET('Hygiene Data'!$D$8,0,10*ROW('Hygiene Data'!D172)),IF(AND(ISNUMBER(OFFSET('Hygiene Data'!$D$8,0,10*ROW('Hygiene Data'!D172))),DS178="No",ISNUMBER(OFFSET('Hygiene Data'!$D$8,0,10*ROW('Hygiene Data'!D172)))),CONCATENATE("[",ROUND(OFFSET('Hygiene Data'!$D$8,0,10*ROW('Hygiene Data'!D172)),0),"]"),IF(AND(ISNUMBER(OFFSET('Hygiene Data'!$D$8,0,10*ROW('Hygiene Data'!D172))),DS178="",ISNUMBER(OFFSET('Hygiene Data'!$D$8,0,10*ROW('Hygiene Data'!D172)))),OFFSET('Hygiene Data'!$D$8,0,10*ROW('Hygiene Data'!D172)),NA())))</f>
        <v>#N/A</v>
      </c>
      <c r="BE178" s="121" t="e">
        <f ca="1">+IF(AND(ISNUMBER(OFFSET('Hygiene Data'!$D$10,0,10*ROW('Hygiene Data'!D172))),DT178="Yes"),OFFSET('Hygiene Data'!$D$10,0,10*ROW('Hygiene Data'!D172)),IF(AND(ISNUMBER(OFFSET('Hygiene Data'!$D$10,0,10*ROW('Hygiene Data'!D172))),DT178="No",ISNUMBER(OFFSET('Hygiene Data'!$D$10,0,10*ROW('Hygiene Data'!D172)))),CONCATENATE("[",ROUND(OFFSET('Hygiene Data'!$D$10,0,10*ROW('Hygiene Data'!D172)),0),"]"),IF(AND(ISNUMBER(OFFSET('Hygiene Data'!$D$10,0,10*ROW('Hygiene Data'!D172))),DT178="",ISNUMBER(OFFSET('Hygiene Data'!$D$10,0,10*ROW('Hygiene Data'!D172)))),OFFSET('Hygiene Data'!$D$10,0,10*ROW('Hygiene Data'!D172)),NA())))</f>
        <v>#N/A</v>
      </c>
      <c r="BF178" s="121" t="e">
        <f ca="1">+IF(AND(ISNUMBER(OFFSET('Hygiene Data'!$E$6,0,10*ROW('Hygiene Data'!E172))),DU178="Yes"),OFFSET('Hygiene Data'!$E$6,0,10*ROW('Hygiene Data'!E172)),IF(AND(ISNUMBER(OFFSET('Hygiene Data'!$E$6,0,10*ROW('Hygiene Data'!E172))),DU178="No",ISNUMBER(OFFSET('Hygiene Data'!$E$6,0,10*ROW('Hygiene Data'!E172)))),CONCATENATE("[",ROUND(OFFSET('Hygiene Data'!$E$6,0,10*ROW('Hygiene Data'!E172)),0),"]"),IF(AND(ISNUMBER(OFFSET('Hygiene Data'!$E$6,0,10*ROW('Hygiene Data'!E172))),DU178="",ISNUMBER(OFFSET('Hygiene Data'!$E$6,0,10*ROW('Hygiene Data'!E172)))),OFFSET('Hygiene Data'!$E$6,0,10*ROW('Hygiene Data'!E172)),NA())))</f>
        <v>#N/A</v>
      </c>
      <c r="BG178" s="121" t="e">
        <f ca="1">+IF(AND(ISNUMBER(OFFSET('Hygiene Data'!$E$8,0,10*ROW('Hygiene Data'!E172))),DV178="Yes"),OFFSET('Hygiene Data'!$E$8,0,10*ROW('Hygiene Data'!E172)),IF(AND(ISNUMBER(OFFSET('Hygiene Data'!$E$8,0,10*ROW('Hygiene Data'!E172))),DV178="No",ISNUMBER(OFFSET('Hygiene Data'!$E$8,0,10*ROW('Hygiene Data'!E172)))),CONCATENATE("[",ROUND(OFFSET('Hygiene Data'!$E$8,0,10*ROW('Hygiene Data'!E172)),0),"]"),IF(AND(ISNUMBER(OFFSET('Hygiene Data'!$E$8,0,10*ROW('Hygiene Data'!E172))),DV178="",ISNUMBER(OFFSET('Hygiene Data'!$E$8,0,10*ROW('Hygiene Data'!E172)))),OFFSET('Hygiene Data'!$E$8,0,10*ROW('Hygiene Data'!E172)),NA())))</f>
        <v>#N/A</v>
      </c>
      <c r="BH178" s="121" t="e">
        <f ca="1">+IF(AND(ISNUMBER(OFFSET('Hygiene Data'!$E$10,0,10*ROW('Hygiene Data'!E172))),DW178="Yes"),OFFSET('Hygiene Data'!$E$10,0,10*ROW('Hygiene Data'!E172)),IF(AND(ISNUMBER(OFFSET('Hygiene Data'!$E$10,0,10*ROW('Hygiene Data'!E172))),DW178="No",ISNUMBER(OFFSET('Hygiene Data'!$E$10,0,10*ROW('Hygiene Data'!E172)))),CONCATENATE("[",ROUND(OFFSET('Hygiene Data'!$E$10,0,10*ROW('Hygiene Data'!E172)),0),"]"),IF(AND(ISNUMBER(OFFSET('Hygiene Data'!$E$10,0,10*ROW('Hygiene Data'!E172))),DW178="",ISNUMBER(OFFSET('Hygiene Data'!$E$10,0,10*ROW('Hygiene Data'!E172)))),OFFSET('Hygiene Data'!$E$10,0,10*ROW('Hygiene Data'!E172)),NA())))</f>
        <v>#N/A</v>
      </c>
      <c r="BI178" s="121" t="e">
        <f ca="1">+IF(AND(ISNUMBER(OFFSET('Hygiene Data'!$F$6,0,10*ROW('Hygiene Data'!F172))),DX178="Yes"),OFFSET('Hygiene Data'!$F$6,0,10*ROW('Hygiene Data'!F172)),IF(AND(ISNUMBER(OFFSET('Hygiene Data'!$F$6,0,10*ROW('Hygiene Data'!F172))),DX178="No",ISNUMBER(OFFSET('Hygiene Data'!$F$6,0,10*ROW('Hygiene Data'!F172)))),CONCATENATE("[",ROUND(OFFSET('Hygiene Data'!$F$6,0,10*ROW('Hygiene Data'!F172)),0),"]"),IF(AND(ISNUMBER(OFFSET('Hygiene Data'!$F$6,0,10*ROW('Hygiene Data'!F172))),DX178="",ISNUMBER(OFFSET('Hygiene Data'!$F$6,0,10*ROW('Hygiene Data'!F172)))),OFFSET('Hygiene Data'!$F$6,0,10*ROW('Hygiene Data'!F172)),NA())))</f>
        <v>#N/A</v>
      </c>
      <c r="BJ178" s="121" t="e">
        <f ca="1">+IF(AND(ISNUMBER(OFFSET('Hygiene Data'!$F$8,0,10*ROW('Hygiene Data'!F172))),DY178="Yes"),OFFSET('Hygiene Data'!$F$8,0,10*ROW('Hygiene Data'!F172)),IF(AND(ISNUMBER(OFFSET('Hygiene Data'!$F$8,0,10*ROW('Hygiene Data'!F172))),DY178="No",ISNUMBER(OFFSET('Hygiene Data'!$F$8,0,10*ROW('Hygiene Data'!F172)))),CONCATENATE("[",ROUND(OFFSET('Hygiene Data'!$F$8,0,10*ROW('Hygiene Data'!F172)),0),"]"),IF(AND(ISNUMBER(OFFSET('Hygiene Data'!$F$8,0,10*ROW('Hygiene Data'!F172))),DY178="",ISNUMBER(OFFSET('Hygiene Data'!$F$8,0,10*ROW('Hygiene Data'!F172)))),OFFSET('Hygiene Data'!$F$8,0,10*ROW('Hygiene Data'!F172)),NA())))</f>
        <v>#N/A</v>
      </c>
      <c r="BK178" s="121" t="e">
        <f ca="1">+IF(AND(ISNUMBER(OFFSET('Hygiene Data'!$F$10,0,10*ROW('Hygiene Data'!F172))),DZ178="Yes"),OFFSET('Hygiene Data'!$F$10,0,10*ROW('Hygiene Data'!F172)),IF(AND(ISNUMBER(OFFSET('Hygiene Data'!$F$10,0,10*ROW('Hygiene Data'!F172))),DZ178="No",ISNUMBER(OFFSET('Hygiene Data'!$F$10,0,10*ROW('Hygiene Data'!F172)))),CONCATENATE("[",ROUND(OFFSET('Hygiene Data'!$F$10,0,10*ROW('Hygiene Data'!F172)),0),"]"),IF(AND(ISNUMBER(OFFSET('Hygiene Data'!$F$10,0,10*ROW('Hygiene Data'!F172))),DZ178="",ISNUMBER(OFFSET('Hygiene Data'!$F$10,0,10*ROW('Hygiene Data'!F172)))),OFFSET('Hygiene Data'!$F$10,0,10*ROW('Hygiene Data'!F172)),NA())))</f>
        <v>#N/A</v>
      </c>
      <c r="BL178" s="121" t="e">
        <f ca="1">+IF(AND(ISNUMBER(OFFSET('Hygiene Data'!$G$6,0,10*ROW('Hygiene Data'!G172))),EA178="Yes"),OFFSET('Hygiene Data'!$G$6,0,10*ROW('Hygiene Data'!G172)),IF(AND(ISNUMBER(OFFSET('Hygiene Data'!$G$6,0,10*ROW('Hygiene Data'!G172))),EA178="No",ISNUMBER(OFFSET('Hygiene Data'!$G$6,0,10*ROW('Hygiene Data'!G172)))),CONCATENATE("[",ROUND(OFFSET('Hygiene Data'!$G$6,0,10*ROW('Hygiene Data'!G172)),0),"]"),IF(AND(ISNUMBER(OFFSET('Hygiene Data'!$G$6,0,10*ROW('Hygiene Data'!G172))),EA178="",ISNUMBER(OFFSET('Hygiene Data'!$G$6,0,10*ROW('Hygiene Data'!G172)))),OFFSET('Hygiene Data'!$G$6,0,10*ROW('Hygiene Data'!G172)),NA())))</f>
        <v>#N/A</v>
      </c>
      <c r="BM178" s="121" t="e">
        <f ca="1">+IF(AND(ISNUMBER(OFFSET('Hygiene Data'!$G$8,0,10*ROW('Hygiene Data'!G172))),EB178="Yes"),OFFSET('Hygiene Data'!$G$8,0,10*ROW('Hygiene Data'!G172)),IF(AND(ISNUMBER(OFFSET('Hygiene Data'!$G$8,0,10*ROW('Hygiene Data'!G172))),EB178="No",ISNUMBER(OFFSET('Hygiene Data'!$G$8,0,10*ROW('Hygiene Data'!G172)))),CONCATENATE("[",ROUND(OFFSET('Hygiene Data'!$G$8,0,10*ROW('Hygiene Data'!G172)),0),"]"),IF(AND(ISNUMBER(OFFSET('Hygiene Data'!$G$8,0,10*ROW('Hygiene Data'!G172))),EB178="",ISNUMBER(OFFSET('Hygiene Data'!$G$8,0,10*ROW('Hygiene Data'!G172)))),OFFSET('Hygiene Data'!$G$8,0,10*ROW('Hygiene Data'!G172)),NA())))</f>
        <v>#N/A</v>
      </c>
      <c r="BN178" s="121" t="e">
        <f ca="1">+IF(AND(ISNUMBER(OFFSET('Hygiene Data'!$G$10,0,10*ROW('Hygiene Data'!G172))),EC178="Yes"),OFFSET('Hygiene Data'!$G$10,0,10*ROW('Hygiene Data'!G172)),IF(AND(ISNUMBER(OFFSET('Hygiene Data'!$G$10,0,10*ROW('Hygiene Data'!G172))),EC178="No",ISNUMBER(OFFSET('Hygiene Data'!$G$10,0,10*ROW('Hygiene Data'!G172)))),CONCATENATE("[",ROUND(OFFSET('Hygiene Data'!$G$10,0,10*ROW('Hygiene Data'!G172)),0),"]"),IF(AND(ISNUMBER(OFFSET('Hygiene Data'!$G$10,0,10*ROW('Hygiene Data'!G172))),EC178="",ISNUMBER(OFFSET('Hygiene Data'!$G$10,0,10*ROW('Hygiene Data'!G172)))),OFFSET('Hygiene Data'!$G$10,0,10*ROW('Hygiene Data'!G172)),NA())))</f>
        <v>#N/A</v>
      </c>
      <c r="BO178" s="121" t="e">
        <f ca="1">+IF(AND(ISNUMBER(OFFSET('Hygiene Data'!$H$6,0,10*ROW('Hygiene Data'!H172))),ED178="Yes"),OFFSET('Hygiene Data'!$H$6,0,10*ROW('Hygiene Data'!H172)),IF(AND(ISNUMBER(OFFSET('Hygiene Data'!$H$6,0,10*ROW('Hygiene Data'!H172))),ED178="No",ISNUMBER(OFFSET('Hygiene Data'!$H$6,0,10*ROW('Hygiene Data'!H172)))),CONCATENATE("[",ROUND(OFFSET('Hygiene Data'!$H$6,0,10*ROW('Hygiene Data'!H172)),0),"]"),IF(AND(ISNUMBER(OFFSET('Hygiene Data'!$H$6,0,10*ROW('Hygiene Data'!H172))),ED178="",ISNUMBER(OFFSET('Hygiene Data'!$H$6,0,10*ROW('Hygiene Data'!H172)))),OFFSET('Hygiene Data'!$H$6,0,10*ROW('Hygiene Data'!H172)),NA())))</f>
        <v>#N/A</v>
      </c>
      <c r="BP178" s="121" t="e">
        <f ca="1">+IF(AND(ISNUMBER(OFFSET('Hygiene Data'!$H$8,0,10*ROW('Hygiene Data'!H172))),EE178="Yes"),OFFSET('Hygiene Data'!$H$8,0,10*ROW('Hygiene Data'!H172)),IF(AND(ISNUMBER(OFFSET('Hygiene Data'!$H$8,0,10*ROW('Hygiene Data'!H172))),EE178="No",ISNUMBER(OFFSET('Hygiene Data'!$H$8,0,10*ROW('Hygiene Data'!H172)))),CONCATENATE("[",ROUND(OFFSET('Hygiene Data'!$H$8,0,10*ROW('Hygiene Data'!H172)),0),"]"),IF(AND(ISNUMBER(OFFSET('Hygiene Data'!$H$8,0,10*ROW('Hygiene Data'!H172))),EE178="",ISNUMBER(OFFSET('Hygiene Data'!$H$8,0,10*ROW('Hygiene Data'!H172)))),OFFSET('Hygiene Data'!$H$8,0,10*ROW('Hygiene Data'!H172)),NA())))</f>
        <v>#N/A</v>
      </c>
      <c r="BQ178" s="121" t="e">
        <f ca="1">+IF(AND(ISNUMBER(OFFSET('Hygiene Data'!$H$10,0,10*ROW('Hygiene Data'!H172))),EF178="Yes"),OFFSET('Hygiene Data'!$H$10,0,10*ROW('Hygiene Data'!H172)),IF(AND(ISNUMBER(OFFSET('Hygiene Data'!$H$10,0,10*ROW('Hygiene Data'!H172))),EF178="No",ISNUMBER(OFFSET('Hygiene Data'!$H$10,0,10*ROW('Hygiene Data'!H172)))),CONCATENATE("[",ROUND(OFFSET('Hygiene Data'!$H$10,0,10*ROW('Hygiene Data'!H172)),0),"]"),IF(AND(ISNUMBER(OFFSET('Hygiene Data'!$H$10,0,10*ROW('Hygiene Data'!H172))),EF178="",ISNUMBER(OFFSET('Hygiene Data'!$H$10,0,10*ROW('Hygiene Data'!H172)))),OFFSET('Hygiene Data'!$H$10,0,10*ROW('Hygiene Data'!H172)),NA())))</f>
        <v>#N/A</v>
      </c>
      <c r="BS178" s="28" t="str">
        <f ca="1">+IF(OFFSET('Water Data'!$C$28,0,10*ROW('Water Data'!C172))="","",OFFSET('Water Data'!$C$28,0,10*ROW('Water Data'!C172)))</f>
        <v/>
      </c>
      <c r="BT178" s="28" t="str">
        <f ca="1">+IF(OFFSET('Water Data'!$C$29,0,10*ROW('Water Data'!C172))="","",OFFSET('Water Data'!$C$29,0,10*ROW('Water Data'!C172)))</f>
        <v/>
      </c>
      <c r="BU178" s="28" t="str">
        <f ca="1">+IF(OFFSET('Water Data'!$C$30,0,10*ROW('Water Data'!C172))="","",OFFSET('Water Data'!$C$30,0,10*ROW('Water Data'!C172)))</f>
        <v/>
      </c>
      <c r="BV178" s="28" t="str">
        <f ca="1">+IF(OFFSET('Water Data'!$D$28,0,10*ROW('Water Data'!D172))="","",OFFSET('Water Data'!$D$28,0,10*ROW('Water Data'!D172)))</f>
        <v/>
      </c>
      <c r="BW178" s="28" t="str">
        <f ca="1">+IF(OFFSET('Water Data'!$D$29,0,10*ROW('Water Data'!D172))="","",OFFSET('Water Data'!$D$29,0,10*ROW('Water Data'!D172)))</f>
        <v/>
      </c>
      <c r="BX178" s="28" t="str">
        <f ca="1">+IF(OFFSET('Water Data'!$D$30,0,10*ROW('Water Data'!D172))="","",OFFSET('Water Data'!$D$30,0,10*ROW('Water Data'!D172)))</f>
        <v/>
      </c>
      <c r="BY178" s="28" t="str">
        <f ca="1">+IF(OFFSET('Water Data'!$E$28,0,10*ROW('Water Data'!E172))="","",OFFSET('Water Data'!$E$28,0,10*ROW('Water Data'!E172)))</f>
        <v/>
      </c>
      <c r="BZ178" s="28" t="str">
        <f ca="1">+IF(OFFSET('Water Data'!$E$29,0,10*ROW('Water Data'!E172))="","",OFFSET('Water Data'!$E$29,0,10*ROW('Water Data'!E172)))</f>
        <v/>
      </c>
      <c r="CA178" s="28" t="str">
        <f ca="1">+IF(OFFSET('Water Data'!$E$30,0,10*ROW('Water Data'!E172))="","",OFFSET('Water Data'!$E$30,0,10*ROW('Water Data'!E172)))</f>
        <v/>
      </c>
      <c r="CB178" s="28" t="str">
        <f ca="1">+IF(OFFSET('Water Data'!$F$28,0,10*ROW('Water Data'!F172))="","",OFFSET('Water Data'!$F$28,0,10*ROW('Water Data'!F172)))</f>
        <v/>
      </c>
      <c r="CC178" s="28" t="str">
        <f ca="1">+IF(OFFSET('Water Data'!$F$29,0,10*ROW('Water Data'!F172))="","",OFFSET('Water Data'!$F$29,0,10*ROW('Water Data'!F172)))</f>
        <v/>
      </c>
      <c r="CD178" s="28" t="str">
        <f ca="1">+IF(OFFSET('Water Data'!$F$30,0,10*ROW('Water Data'!F172))="","",OFFSET('Water Data'!$F$30,0,10*ROW('Water Data'!F172)))</f>
        <v/>
      </c>
      <c r="CE178" s="28" t="str">
        <f ca="1">+IF(OFFSET('Water Data'!$G$28,0,10*ROW('Water Data'!G172))="","",OFFSET('Water Data'!$G$28,0,10*ROW('Water Data'!G172)))</f>
        <v/>
      </c>
      <c r="CF178" s="28" t="str">
        <f ca="1">+IF(OFFSET('Water Data'!$G$29,0,10*ROW('Water Data'!G172))="","",OFFSET('Water Data'!$G$29,0,10*ROW('Water Data'!G172)))</f>
        <v/>
      </c>
      <c r="CG178" s="28" t="str">
        <f ca="1">+IF(OFFSET('Water Data'!$G$30,0,10*ROW('Water Data'!G172))="","",OFFSET('Water Data'!$G$30,0,10*ROW('Water Data'!G172)))</f>
        <v/>
      </c>
      <c r="CH178" s="28" t="str">
        <f ca="1">+IF(OFFSET('Water Data'!$H$28,0,10*ROW('Water Data'!H172))="","",OFFSET('Water Data'!$H$28,0,10*ROW('Water Data'!H172)))</f>
        <v/>
      </c>
      <c r="CI178" s="28" t="str">
        <f ca="1">+IF(OFFSET('Water Data'!$H$29,0,10*ROW('Water Data'!H172))="","",OFFSET('Water Data'!$H$29,0,10*ROW('Water Data'!H172)))</f>
        <v/>
      </c>
      <c r="CJ178" s="28" t="str">
        <f ca="1">+IF(OFFSET('Water Data'!$H$30,0,10*ROW('Water Data'!H172))="","",OFFSET('Water Data'!$H$30,0,10*ROW('Water Data'!H172)))</f>
        <v/>
      </c>
      <c r="CK178" s="28" t="str">
        <f ca="1">+IF(OFFSET('Sanitation Data'!$C$29,0,10*ROW('Sanitation Data'!C172))="","",OFFSET('Sanitation Data'!$C$29,0,10*ROW('Sanitation Data'!C172)))</f>
        <v/>
      </c>
      <c r="CL178" s="28" t="str">
        <f ca="1">+IF(OFFSET('Sanitation Data'!$C$30,0,10*ROW('Sanitation Data'!C172))="","",OFFSET('Sanitation Data'!$C$30,0,10*ROW('Sanitation Data'!C172)))</f>
        <v/>
      </c>
      <c r="CM178" s="28" t="str">
        <f ca="1">+IF(OFFSET('Sanitation Data'!$C$31,0,10*ROW('Sanitation Data'!C172))="","",OFFSET('Sanitation Data'!$C$31,0,10*ROW('Sanitation Data'!C172)))</f>
        <v/>
      </c>
      <c r="CN178" s="28" t="str">
        <f ca="1">+IF(OFFSET('Sanitation Data'!$C$32,0,10*ROW('Sanitation Data'!C172))="","",OFFSET('Sanitation Data'!$C$32,0,10*ROW('Sanitation Data'!C172)))</f>
        <v/>
      </c>
      <c r="CO178" s="28" t="str">
        <f ca="1">+IF(OFFSET('Sanitation Data'!$C$33,0,10*ROW('Sanitation Data'!C172))="","",OFFSET('Sanitation Data'!$C$33,0,10*ROW('Sanitation Data'!C172)))</f>
        <v/>
      </c>
      <c r="CP178" s="28" t="str">
        <f ca="1">+IF(OFFSET('Sanitation Data'!$D$29,0,10*ROW('Sanitation Data'!D172))="","",OFFSET('Sanitation Data'!$D$29,0,10*ROW('Sanitation Data'!D172)))</f>
        <v/>
      </c>
      <c r="CQ178" s="28" t="str">
        <f ca="1">+IF(OFFSET('Sanitation Data'!$D$30,0,10*ROW('Sanitation Data'!D172))="","",OFFSET('Sanitation Data'!$D$30,0,10*ROW('Sanitation Data'!D172)))</f>
        <v/>
      </c>
      <c r="CR178" s="28" t="str">
        <f ca="1">+IF(OFFSET('Sanitation Data'!$D$31,0,10*ROW('Sanitation Data'!D172))="","",OFFSET('Sanitation Data'!$D$31,0,10*ROW('Sanitation Data'!D172)))</f>
        <v/>
      </c>
      <c r="CS178" s="28" t="str">
        <f ca="1">+IF(OFFSET('Sanitation Data'!$D$32,0,10*ROW('Sanitation Data'!D172))="","",OFFSET('Sanitation Data'!$D$32,0,10*ROW('Sanitation Data'!D172)))</f>
        <v/>
      </c>
      <c r="CT178" s="28" t="str">
        <f ca="1">+IF(OFFSET('Sanitation Data'!$D$33,0,10*ROW('Sanitation Data'!D172))="","",OFFSET('Sanitation Data'!$D$33,0,10*ROW('Sanitation Data'!D172)))</f>
        <v/>
      </c>
      <c r="CU178" s="28" t="str">
        <f ca="1">+IF(OFFSET('Sanitation Data'!$E$29,0,10*ROW('Sanitation Data'!E172))="","",OFFSET('Sanitation Data'!$E$29,0,10*ROW('Sanitation Data'!E172)))</f>
        <v/>
      </c>
      <c r="CV178" s="28" t="str">
        <f ca="1">+IF(OFFSET('Sanitation Data'!$E$30,0,10*ROW('Sanitation Data'!E172))="","",OFFSET('Sanitation Data'!$E$30,0,10*ROW('Sanitation Data'!E172)))</f>
        <v/>
      </c>
      <c r="CW178" s="28" t="str">
        <f ca="1">+IF(OFFSET('Sanitation Data'!$E$31,0,10*ROW('Sanitation Data'!E172))="","",OFFSET('Sanitation Data'!$E$31,0,10*ROW('Sanitation Data'!E172)))</f>
        <v/>
      </c>
      <c r="CX178" s="28" t="str">
        <f ca="1">+IF(OFFSET('Sanitation Data'!$E$32,0,10*ROW('Sanitation Data'!E172))="","",OFFSET('Sanitation Data'!$E$32,0,10*ROW('Sanitation Data'!E172)))</f>
        <v/>
      </c>
      <c r="CY178" s="28" t="str">
        <f ca="1">+IF(OFFSET('Sanitation Data'!$E$33,0,10*ROW('Sanitation Data'!E172))="","",OFFSET('Sanitation Data'!$E$33,0,10*ROW('Sanitation Data'!E172)))</f>
        <v/>
      </c>
      <c r="CZ178" s="28" t="str">
        <f ca="1">+IF(OFFSET('Sanitation Data'!$F$29,0,10*ROW('Sanitation Data'!F172))="","",OFFSET('Sanitation Data'!$F$29,0,10*ROW('Sanitation Data'!F172)))</f>
        <v/>
      </c>
      <c r="DA178" s="28" t="str">
        <f ca="1">+IF(OFFSET('Sanitation Data'!$F$30,0,10*ROW('Sanitation Data'!F172))="","",OFFSET('Sanitation Data'!$F$30,0,10*ROW('Sanitation Data'!F172)))</f>
        <v/>
      </c>
      <c r="DB178" s="28" t="str">
        <f ca="1">+IF(OFFSET('Sanitation Data'!$F$31,0,10*ROW('Sanitation Data'!F172))="","",OFFSET('Sanitation Data'!$F$31,0,10*ROW('Sanitation Data'!F172)))</f>
        <v/>
      </c>
      <c r="DC178" s="28" t="str">
        <f ca="1">+IF(OFFSET('Sanitation Data'!$F$32,0,10*ROW('Sanitation Data'!F172))="","",OFFSET('Sanitation Data'!$F$32,0,10*ROW('Sanitation Data'!F172)))</f>
        <v/>
      </c>
      <c r="DD178" s="28" t="str">
        <f ca="1">+IF(OFFSET('Sanitation Data'!$F$33,0,10*ROW('Sanitation Data'!F172))="","",OFFSET('Sanitation Data'!$F$33,0,10*ROW('Sanitation Data'!F172)))</f>
        <v/>
      </c>
      <c r="DE178" s="28" t="str">
        <f ca="1">+IF(OFFSET('Sanitation Data'!$G$29,0,10*ROW('Sanitation Data'!G172))="","",OFFSET('Sanitation Data'!$G$29,0,10*ROW('Sanitation Data'!G172)))</f>
        <v/>
      </c>
      <c r="DF178" s="28" t="str">
        <f ca="1">+IF(OFFSET('Sanitation Data'!$G$30,0,10*ROW('Sanitation Data'!G172))="","",OFFSET('Sanitation Data'!$G$30,0,10*ROW('Sanitation Data'!G172)))</f>
        <v/>
      </c>
      <c r="DG178" s="28" t="str">
        <f ca="1">+IF(OFFSET('Sanitation Data'!$G$31,0,10*ROW('Sanitation Data'!G172))="","",OFFSET('Sanitation Data'!$G$31,0,10*ROW('Sanitation Data'!G172)))</f>
        <v/>
      </c>
      <c r="DH178" s="28" t="str">
        <f ca="1">+IF(OFFSET('Sanitation Data'!$G$32,0,10*ROW('Sanitation Data'!G172))="","",OFFSET('Sanitation Data'!$G$32,0,10*ROW('Sanitation Data'!G172)))</f>
        <v/>
      </c>
      <c r="DI178" s="28" t="str">
        <f ca="1">+IF(OFFSET('Sanitation Data'!$G$33,0,10*ROW('Sanitation Data'!G172))="","",OFFSET('Sanitation Data'!$G$33,0,10*ROW('Sanitation Data'!G172)))</f>
        <v/>
      </c>
      <c r="DJ178" s="28" t="str">
        <f ca="1">+IF(OFFSET('Sanitation Data'!$H$29,0,10*ROW('Sanitation Data'!H172))="","",OFFSET('Sanitation Data'!$H$29,0,10*ROW('Sanitation Data'!H172)))</f>
        <v/>
      </c>
      <c r="DK178" s="28" t="str">
        <f ca="1">+IF(OFFSET('Sanitation Data'!$H$30,0,10*ROW('Sanitation Data'!H172))="","",OFFSET('Sanitation Data'!$H$30,0,10*ROW('Sanitation Data'!H172)))</f>
        <v/>
      </c>
      <c r="DL178" s="28" t="str">
        <f ca="1">+IF(OFFSET('Sanitation Data'!$H$31,0,10*ROW('Sanitation Data'!H172))="","",OFFSET('Sanitation Data'!$H$31,0,10*ROW('Sanitation Data'!H172)))</f>
        <v/>
      </c>
      <c r="DM178" s="28" t="str">
        <f ca="1">+IF(OFFSET('Sanitation Data'!$H$32,0,10*ROW('Sanitation Data'!H172))="","",OFFSET('Sanitation Data'!$H$32,0,10*ROW('Sanitation Data'!H172)))</f>
        <v/>
      </c>
      <c r="DN178" s="28" t="str">
        <f ca="1">+IF(OFFSET('Sanitation Data'!$H$33,0,10*ROW('Sanitation Data'!H172))="","",OFFSET('Sanitation Data'!$H$33,0,10*ROW('Sanitation Data'!H172)))</f>
        <v/>
      </c>
      <c r="DO178" s="28" t="str">
        <f ca="1">+IF(OFFSET('Hygiene Data'!$C$12,0,10*ROW('Hygiene Data'!C172))="","",OFFSET('Hygiene Data'!$C$12,0,10*ROW('Hygiene Data'!C172)))</f>
        <v/>
      </c>
      <c r="DP178" s="28" t="str">
        <f ca="1">+IF(OFFSET('Hygiene Data'!$C$13,0,10*ROW('Hygiene Data'!C172))="","",OFFSET('Hygiene Data'!$C$13,0,10*ROW('Hygiene Data'!C172)))</f>
        <v/>
      </c>
      <c r="DQ178" s="28" t="str">
        <f ca="1">+IF(OFFSET('Hygiene Data'!$C$14,0,10*ROW('Hygiene Data'!C172))="","",OFFSET('Hygiene Data'!$C$14,0,10*ROW('Hygiene Data'!C172)))</f>
        <v/>
      </c>
      <c r="DR178" s="28" t="str">
        <f ca="1">+IF(OFFSET('Hygiene Data'!$D$12,0,10*ROW('Hygiene Data'!D172))="","",OFFSET('Hygiene Data'!$D$12,0,10*ROW('Hygiene Data'!D172)))</f>
        <v/>
      </c>
      <c r="DS178" s="28" t="str">
        <f ca="1">+IF(OFFSET('Hygiene Data'!$D$13,0,10*ROW('Hygiene Data'!D172))="","",OFFSET('Hygiene Data'!$D$13,0,10*ROW('Hygiene Data'!D172)))</f>
        <v/>
      </c>
      <c r="DT178" s="28" t="str">
        <f ca="1">+IF(OFFSET('Hygiene Data'!$D$14,0,10*ROW('Hygiene Data'!D172))="","",OFFSET('Hygiene Data'!$D$14,0,10*ROW('Hygiene Data'!D172)))</f>
        <v/>
      </c>
      <c r="DU178" s="28" t="str">
        <f ca="1">+IF(OFFSET('Hygiene Data'!$E$12,0,10*ROW('Hygiene Data'!E172))="","",OFFSET('Hygiene Data'!$E$12,0,10*ROW('Hygiene Data'!E172)))</f>
        <v/>
      </c>
      <c r="DV178" s="28" t="str">
        <f ca="1">+IF(OFFSET('Hygiene Data'!$E$13,0,10*ROW('Hygiene Data'!E172))="","",OFFSET('Hygiene Data'!$E$13,0,10*ROW('Hygiene Data'!E172)))</f>
        <v/>
      </c>
      <c r="DW178" s="28" t="str">
        <f ca="1">+IF(OFFSET('Hygiene Data'!$E$14,0,10*ROW('Hygiene Data'!E172))="","",OFFSET('Hygiene Data'!$E$14,0,10*ROW('Hygiene Data'!E172)))</f>
        <v/>
      </c>
      <c r="DX178" s="28" t="str">
        <f ca="1">+IF(OFFSET('Hygiene Data'!$F$12,0,10*ROW('Hygiene Data'!F172))="","",OFFSET('Hygiene Data'!$F$12,0,10*ROW('Hygiene Data'!F172)))</f>
        <v/>
      </c>
      <c r="DY178" s="28" t="str">
        <f ca="1">+IF(OFFSET('Hygiene Data'!$F$13,0,10*ROW('Hygiene Data'!F172))="","",OFFSET('Hygiene Data'!$F$13,0,10*ROW('Hygiene Data'!F172)))</f>
        <v/>
      </c>
      <c r="DZ178" s="28" t="str">
        <f ca="1">+IF(OFFSET('Hygiene Data'!$F$14,0,10*ROW('Hygiene Data'!F172))="","",OFFSET('Hygiene Data'!$F$14,0,10*ROW('Hygiene Data'!F172)))</f>
        <v/>
      </c>
      <c r="EA178" s="28" t="str">
        <f ca="1">+IF(OFFSET('Hygiene Data'!$G$12,0,10*ROW('Hygiene Data'!G172))="","",OFFSET('Hygiene Data'!$G$12,0,10*ROW('Hygiene Data'!G172)))</f>
        <v/>
      </c>
      <c r="EB178" s="28" t="str">
        <f ca="1">+IF(OFFSET('Hygiene Data'!$G$13,0,10*ROW('Hygiene Data'!G172))="","",OFFSET('Hygiene Data'!$G$13,0,10*ROW('Hygiene Data'!G172)))</f>
        <v/>
      </c>
      <c r="EC178" s="28" t="str">
        <f ca="1">+IF(OFFSET('Hygiene Data'!$G$14,0,10*ROW('Hygiene Data'!G172))="","",OFFSET('Hygiene Data'!$G$14,0,10*ROW('Hygiene Data'!G172)))</f>
        <v/>
      </c>
      <c r="ED178" s="28" t="str">
        <f ca="1">+IF(OFFSET('Hygiene Data'!$H$12,0,10*ROW('Hygiene Data'!H172))="","",OFFSET('Hygiene Data'!$H$12,0,10*ROW('Hygiene Data'!H172)))</f>
        <v/>
      </c>
      <c r="EE178" s="28" t="str">
        <f ca="1">+IF(OFFSET('Hygiene Data'!$H$13,0,10*ROW('Hygiene Data'!H172))="","",OFFSET('Hygiene Data'!$H$13,0,10*ROW('Hygiene Data'!H172)))</f>
        <v/>
      </c>
      <c r="EF178" s="28" t="str">
        <f ca="1">+IF(OFFSET('Hygiene Data'!$H$14,0,10*ROW('Hygiene Data'!H172))="","",OFFSET('Hygiene Data'!$H$14,0,10*ROW('Hygiene Data'!H172)))</f>
        <v/>
      </c>
    </row>
    <row r="179" spans="1:136" x14ac:dyDescent="0.2">
      <c r="A179" s="44" t="str">
        <f ca="1">+IF(OFFSET('Water Data'!$B$1,0,10*ROW('Water Data'!B176))="","",OFFSET('Water Data'!$B$1,0,10*ROW('Water Data'!B176)))</f>
        <v/>
      </c>
      <c r="B179" s="44" t="str">
        <f ca="1">+IF(OFFSET('Water Data'!$A$3,0,10*ROW('Water Data'!A176))="","",OFFSET('Water Data'!$A$3,0,10*ROW('Water Data'!A176)))</f>
        <v/>
      </c>
      <c r="C179" s="44" t="str">
        <f ca="1">+IF(OFFSET('Water Data'!$C$3,0,10*ROW('Water Data'!C176))="","",OFFSET('Water Data'!$C$3,0,10*ROW('Water Data'!C176)))</f>
        <v/>
      </c>
      <c r="D179" s="119" t="e">
        <f ca="1">+IF(AND(ISNUMBER(OFFSET('Water Data'!$C$5,0,10*ROW('Water Data'!C173))),BS179="Yes"),100-OFFSET('Water Data'!$C$5,0,10*ROW('Water Data'!C173)),IF(AND(ISNUMBER(OFFSET('Water Data'!$C$5,0,10*ROW('Water Data'!C173))),BS179="No",ISNUMBER(OFFSET('Water Data'!$C$5,0,10*ROW('Water Data'!C173)))),CONCATENATE("[",ROUND(100-OFFSET('Water Data'!$C$5,0,10*ROW('Water Data'!C173)),0),"]"),IF(AND(ISNUMBER(OFFSET('Water Data'!$C$5,0,10*ROW('Water Data'!C173))),BS179="",ISNUMBER(OFFSET('Water Data'!$C$5,0,10*ROW('Water Data'!C173)))),100-OFFSET('Water Data'!$C$5,0,10*ROW('Water Data'!C173)),NA())))</f>
        <v>#N/A</v>
      </c>
      <c r="E179" s="119" t="e">
        <f ca="1">+IF(AND(ISNUMBER(OFFSET('Water Data'!$C$7,0,10*ROW('Water Data'!D173))),BT179="Yes"),OFFSET('Water Data'!$C$7,0,10*ROW('Water Data'!C173)),IF(AND(ISNUMBER(OFFSET('Water Data'!$C$7,0,10*ROW('Water Data'!C173))),BT179="No",ISNUMBER(OFFSET('Water Data'!$C$7,0,10*ROW('Water Data'!C173)))),CONCATENATE("[",ROUND(OFFSET('Water Data'!$C$7,0,10*ROW('Water Data'!C173)),0),"]"),IF(AND(ISNUMBER(OFFSET('Water Data'!$C$7,0,10*ROW('Water Data'!C173))),BT179="",ISNUMBER(OFFSET('Water Data'!$C$7,0,10*ROW('Water Data'!C173)))),OFFSET('Water Data'!$C$7,0,10*ROW('Water Data'!C173)),NA())))</f>
        <v>#N/A</v>
      </c>
      <c r="F179" s="119" t="e">
        <f ca="1">+IF(AND(ISNUMBER(OFFSET('Water Data'!$C$10,0,10*ROW('Water Data'!C173))),BU179="Yes"),OFFSET('Water Data'!$C$10,0,10*ROW('Water Data'!C173)),IF(AND(ISNUMBER(OFFSET('Water Data'!$C$10,0,10*ROW('Water Data'!C173))),BU179="No",ISNUMBER(OFFSET('Water Data'!$C$10,0,10*ROW('Water Data'!C173)))),CONCATENATE("[",ROUND(OFFSET('Water Data'!$C$10,0,10*ROW('Water Data'!C173)),0),"]"),IF(AND(ISNUMBER(OFFSET('Water Data'!$C$10,0,10*ROW('Water Data'!C173))),BU179="",ISNUMBER(OFFSET('Water Data'!$C$10,0,10*ROW('Water Data'!C173)))),OFFSET('Water Data'!$C$10,0,10*ROW('Water Data'!C173)),NA())))</f>
        <v>#N/A</v>
      </c>
      <c r="G179" s="119" t="e">
        <f ca="1">+IF(AND(ISNUMBER(OFFSET('Water Data'!$D$5,0,10*ROW('Water Data'!D173))),BV179="Yes"),100-OFFSET('Water Data'!$D$5,0,10*ROW('Water Data'!D173)),IF(AND(ISNUMBER(OFFSET('Water Data'!$D$5,0,10*ROW('Water Data'!D173))),BV179="No",ISNUMBER(OFFSET('Water Data'!$D$5,0,10*ROW('Water Data'!D173)))),CONCATENATE("[",ROUND(100-OFFSET('Water Data'!$D$5,0,10*ROW('Water Data'!D173)),0),"]"),IF(AND(ISNUMBER(OFFSET('Water Data'!$D$5,0,10*ROW('Water Data'!D173))),BV179="",ISNUMBER(OFFSET('Water Data'!$D$5,0,10*ROW('Water Data'!D173)))),100-OFFSET('Water Data'!$D$5,0,10*ROW('Water Data'!D173)),NA())))</f>
        <v>#N/A</v>
      </c>
      <c r="H179" s="119" t="e">
        <f ca="1">+IF(AND(ISNUMBER(OFFSET('Water Data'!$D$7,0,10*ROW('Water Data'!D173))),BW179="Yes"),OFFSET('Water Data'!$D$7,0,10*ROW('Water Data'!D173)),IF(AND(ISNUMBER(OFFSET('Water Data'!$D$7,0,10*ROW('Water Data'!D173))),BW179="No",ISNUMBER(OFFSET('Water Data'!$D$7,0,10*ROW('Water Data'!D173)))),CONCATENATE("[",ROUND(OFFSET('Water Data'!$C$7,0,10*ROW('Water Data'!D173)),0),"]"),IF(AND(ISNUMBER(OFFSET('Water Data'!$D$7,0,10*ROW('Water Data'!D173))),BW179="",ISNUMBER(OFFSET('Water Data'!$D$7,0,10*ROW('Water Data'!D173)))),OFFSET('Water Data'!$D$7,0,10*ROW('Water Data'!D173)),NA())))</f>
        <v>#N/A</v>
      </c>
      <c r="I179" s="119" t="e">
        <f ca="1">+IF(AND(ISNUMBER(OFFSET('Water Data'!$D$10,0,10*ROW('Water Data'!D173))),BX179="Yes"),OFFSET('Water Data'!$D$10,0,10*ROW('Water Data'!D173)),IF(AND(ISNUMBER(OFFSET('Water Data'!$D$10,0,10*ROW('Water Data'!D173))),BX179="No",ISNUMBER(OFFSET('Water Data'!$D$10,0,10*ROW('Water Data'!D173)))),CONCATENATE("[",ROUND(OFFSET('Water Data'!$D$10,0,10*ROW('Water Data'!D173)),0),"]"),IF(AND(ISNUMBER(OFFSET('Water Data'!$D$10,0,10*ROW('Water Data'!D173))),BX179="",ISNUMBER(OFFSET('Water Data'!$D$10,0,10*ROW('Water Data'!D173)))),OFFSET('Water Data'!$D$10,0,10*ROW('Water Data'!D173)),NA())))</f>
        <v>#N/A</v>
      </c>
      <c r="J179" s="119" t="e">
        <f ca="1">+IF(AND(ISNUMBER(OFFSET('Water Data'!$E$5,0,10*ROW('Water Data'!E173))),BY179="Yes"),100-OFFSET('Water Data'!$E$5,0,10*ROW('Water Data'!E173)),IF(AND(ISNUMBER(OFFSET('Water Data'!$E$5,0,10*ROW('Water Data'!E173))),BY179="No",ISNUMBER(OFFSET('Water Data'!$E$5,0,10*ROW('Water Data'!E173)))),CONCATENATE("[",ROUND(100-OFFSET('Water Data'!$E$5,0,10*ROW('Water Data'!E173)),0),"]"),IF(AND(ISNUMBER(OFFSET('Water Data'!$E$5,0,10*ROW('Water Data'!E173))),BY179="",ISNUMBER(OFFSET('Water Data'!$E$5,0,10*ROW('Water Data'!E173)))),100-OFFSET('Water Data'!$E$5,0,10*ROW('Water Data'!E173)),NA())))</f>
        <v>#N/A</v>
      </c>
      <c r="K179" s="119" t="e">
        <f ca="1">+IF(AND(ISNUMBER(OFFSET('Water Data'!$E$7,0,10*ROW('Water Data'!E173))),BZ179="Yes"),OFFSET('Water Data'!$E$7,0,10*ROW('Water Data'!E173)),IF(AND(ISNUMBER(OFFSET('Water Data'!$E$7,0,10*ROW('Water Data'!E173))),BZ179="No",ISNUMBER(OFFSET('Water Data'!$E$7,0,10*ROW('Water Data'!E173)))),CONCATENATE("[",ROUND(OFFSET('Water Data'!$E$7,0,10*ROW('Water Data'!E173)),0),"]"),IF(AND(ISNUMBER(OFFSET('Water Data'!$E$7,0,10*ROW('Water Data'!E173))),BZ179="",ISNUMBER(OFFSET('Water Data'!$E$7,0,10*ROW('Water Data'!E173)))),OFFSET('Water Data'!$E$7,0,10*ROW('Water Data'!E173)),NA())))</f>
        <v>#N/A</v>
      </c>
      <c r="L179" s="119" t="e">
        <f ca="1">+IF(AND(ISNUMBER(OFFSET('Water Data'!$E$10,0,10*ROW('Water Data'!E173))),CA179="Yes"),OFFSET('Water Data'!$E$10,0,10*ROW('Water Data'!E173)),IF(AND(ISNUMBER(OFFSET('Water Data'!$E$10,0,10*ROW('Water Data'!E173))),CA179="No",ISNUMBER(OFFSET('Water Data'!$E$10,0,10*ROW('Water Data'!E173)))),CONCATENATE("[",ROUND(OFFSET('Water Data'!$E$10,0,10*ROW('Water Data'!E173)),0),"]"),IF(AND(ISNUMBER(OFFSET('Water Data'!$E$10,0,10*ROW('Water Data'!E173))),CA179="",ISNUMBER(OFFSET('Water Data'!$E$10,0,10*ROW('Water Data'!E173)))),OFFSET('Water Data'!$E$10,0,10*ROW('Water Data'!E173)),NA())))</f>
        <v>#N/A</v>
      </c>
      <c r="M179" s="119" t="e">
        <f ca="1">+IF(AND(ISNUMBER(OFFSET('Water Data'!$F$5,0,10*ROW('Water Data'!F173))),CB179="Yes"),100-OFFSET('Water Data'!$F$5,0,10*ROW('Water Data'!F173)),IF(AND(ISNUMBER(OFFSET('Water Data'!$F$5,0,10*ROW('Water Data'!F173))),CB179="No",ISNUMBER(OFFSET('Water Data'!$F$5,0,10*ROW('Water Data'!F173)))),CONCATENATE("[",ROUND(100-OFFSET('Water Data'!$F$5,0,10*ROW('Water Data'!F173)),0),"]"),IF(AND(ISNUMBER(OFFSET('Water Data'!$F$5,0,10*ROW('Water Data'!F173))),CB179="",ISNUMBER(OFFSET('Water Data'!$F$5,0,10*ROW('Water Data'!F173)))),100-OFFSET('Water Data'!$F$5,0,10*ROW('Water Data'!F173)),NA())))</f>
        <v>#N/A</v>
      </c>
      <c r="N179" s="119" t="e">
        <f ca="1">+IF(AND(ISNUMBER(OFFSET('Water Data'!$F$7,0,10*ROW('Water Data'!F173))),CC179="Yes"),OFFSET('Water Data'!$F$7,0,10*ROW('Water Data'!F173)),IF(AND(ISNUMBER(OFFSET('Water Data'!$F$7,0,10*ROW('Water Data'!F173))),CC179="No",ISNUMBER(OFFSET('Water Data'!$F$7,0,10*ROW('Water Data'!F173)))),CONCATENATE("[",ROUND(OFFSET('Water Data'!$F$7,0,10*ROW('Water Data'!F173)),0),"]"),IF(AND(ISNUMBER(OFFSET('Water Data'!$F$7,0,10*ROW('Water Data'!F173))),CC179="",ISNUMBER(OFFSET('Water Data'!$F$7,0,10*ROW('Water Data'!F173)))),OFFSET('Water Data'!$F$7,0,10*ROW('Water Data'!F173)),NA())))</f>
        <v>#N/A</v>
      </c>
      <c r="O179" s="119" t="e">
        <f ca="1">+IF(AND(ISNUMBER(OFFSET('Water Data'!$F$10,0,10*ROW('Water Data'!F173))),CD179="Yes"),OFFSET('Water Data'!$F$10,0,10*ROW('Water Data'!F173)),IF(AND(ISNUMBER(OFFSET('Water Data'!$F$10,0,10*ROW('Water Data'!F173))),CD179="No",ISNUMBER(OFFSET('Water Data'!$F$10,0,10*ROW('Water Data'!F173)))),CONCATENATE("[",ROUND(OFFSET('Water Data'!$F$10,0,10*ROW('Water Data'!F173)),0),"]"),IF(AND(ISNUMBER(OFFSET('Water Data'!$F$10,0,10*ROW('Water Data'!F173))),CD179="",ISNUMBER(OFFSET('Water Data'!$F$10,0,10*ROW('Water Data'!F173)))),OFFSET('Water Data'!$F$10,0,10*ROW('Water Data'!F173)),NA())))</f>
        <v>#N/A</v>
      </c>
      <c r="P179" s="119" t="e">
        <f ca="1">+IF(AND(ISNUMBER(OFFSET('Water Data'!$G$5,0,10*ROW('Water Data'!G173))),CE179="Yes"),100-OFFSET('Water Data'!$G$5,0,10*ROW('Water Data'!G173)),IF(AND(ISNUMBER(OFFSET('Water Data'!$G$5,0,10*ROW('Water Data'!G173))),CE179="No",ISNUMBER(OFFSET('Water Data'!$G$5,0,10*ROW('Water Data'!G173)))),CONCATENATE("[",ROUND(100-OFFSET('Water Data'!$G$5,0,10*ROW('Water Data'!G173)),0),"]"),IF(AND(ISNUMBER(OFFSET('Water Data'!$G$5,0,10*ROW('Water Data'!G173))),CE179="",ISNUMBER(OFFSET('Water Data'!$G$5,0,10*ROW('Water Data'!G173)))),100-OFFSET('Water Data'!$G$5,0,10*ROW('Water Data'!G173)),NA())))</f>
        <v>#N/A</v>
      </c>
      <c r="Q179" s="119" t="e">
        <f ca="1">+IF(AND(ISNUMBER(OFFSET('Water Data'!$G$7,0,10*ROW('Water Data'!G173))),CF179="Yes"),OFFSET('Water Data'!$G$7,0,10*ROW('Water Data'!G173)),IF(AND(ISNUMBER(OFFSET('Water Data'!$G$7,0,10*ROW('Water Data'!G173))),CF179="No",ISNUMBER(OFFSET('Water Data'!$G$7,0,10*ROW('Water Data'!G173)))),CONCATENATE("[",ROUND(OFFSET('Water Data'!$G$7,0,10*ROW('Water Data'!G173)),0),"]"),IF(AND(ISNUMBER(OFFSET('Water Data'!$G$7,0,10*ROW('Water Data'!G173))),CF179="",ISNUMBER(OFFSET('Water Data'!$G$7,0,10*ROW('Water Data'!G173)))),OFFSET('Water Data'!$G$7,0,10*ROW('Water Data'!G173)),NA())))</f>
        <v>#N/A</v>
      </c>
      <c r="R179" s="119" t="e">
        <f ca="1">+IF(AND(ISNUMBER(OFFSET('Water Data'!$G$10,0,10*ROW('Water Data'!G173))),CG179="Yes"),OFFSET('Water Data'!$G$10,0,10*ROW('Water Data'!G173)),IF(AND(ISNUMBER(OFFSET('Water Data'!$G$10,0,10*ROW('Water Data'!G173))),CG179="No",ISNUMBER(OFFSET('Water Data'!$G$10,0,10*ROW('Water Data'!G173)))),CONCATENATE("[",ROUND(OFFSET('Water Data'!$G$10,0,10*ROW('Water Data'!G173)),0),"]"),IF(AND(ISNUMBER(OFFSET('Water Data'!$G$10,0,10*ROW('Water Data'!G173))),CG179="",ISNUMBER(OFFSET('Water Data'!$G$10,0,10*ROW('Water Data'!G173)))),OFFSET('Water Data'!$G$10,0,10*ROW('Water Data'!G173)),NA())))</f>
        <v>#N/A</v>
      </c>
      <c r="S179" s="119" t="e">
        <f ca="1">+IF(AND(ISNUMBER(OFFSET('Water Data'!$H$5,0,10*ROW('Water Data'!H173))),CH179="Yes"),100-OFFSET('Water Data'!$H$5,0,10*ROW('Water Data'!H173)),IF(AND(ISNUMBER(OFFSET('Water Data'!$H$5,0,10*ROW('Water Data'!H173))),CH179="No",ISNUMBER(OFFSET('Water Data'!$H$5,0,10*ROW('Water Data'!H173)))),CONCATENATE("[",ROUND(100-OFFSET('Water Data'!$H$5,0,10*ROW('Water Data'!H173)),0),"]"),IF(AND(ISNUMBER(OFFSET('Water Data'!$H$5,0,10*ROW('Water Data'!H173))),CH179="",ISNUMBER(OFFSET('Water Data'!$H$5,0,10*ROW('Water Data'!H173)))),100-OFFSET('Water Data'!$H$5,0,10*ROW('Water Data'!H173)),NA())))</f>
        <v>#N/A</v>
      </c>
      <c r="T179" s="119" t="e">
        <f ca="1">+IF(AND(ISNUMBER(OFFSET('Water Data'!$H$7,0,10*ROW('Water Data'!H173))),CI179="Yes"),OFFSET('Water Data'!$H$7,0,10*ROW('Water Data'!H173)),IF(AND(ISNUMBER(OFFSET('Water Data'!$H$7,0,10*ROW('Water Data'!H173))),CI179="No",ISNUMBER(OFFSET('Water Data'!$H$7,0,10*ROW('Water Data'!H173)))),CONCATENATE("[",ROUND(OFFSET('Water Data'!$H$7,0,10*ROW('Water Data'!H173)),0),"]"),IF(AND(ISNUMBER(OFFSET('Water Data'!$H$7,0,10*ROW('Water Data'!H173))),CI179="",ISNUMBER(OFFSET('Water Data'!$H$7,0,10*ROW('Water Data'!H173)))),OFFSET('Water Data'!$H$7,0,10*ROW('Water Data'!H173)),NA())))</f>
        <v>#N/A</v>
      </c>
      <c r="U179" s="119" t="e">
        <f ca="1">+IF(AND(ISNUMBER(OFFSET('Water Data'!$H$10,0,10*ROW('Water Data'!H173))),CJ179="Yes"),OFFSET('Water Data'!$H$10,0,10*ROW('Water Data'!H173)),IF(AND(ISNUMBER(OFFSET('Water Data'!$H$10,0,10*ROW('Water Data'!H173))),CJ179="No",ISNUMBER(OFFSET('Water Data'!$H$10,0,10*ROW('Water Data'!H173)))),CONCATENATE("[",ROUND(OFFSET('Water Data'!$H$10,0,10*ROW('Water Data'!H173)),0),"]"),IF(AND(ISNUMBER(OFFSET('Water Data'!$H$10,0,10*ROW('Water Data'!H173))),CJ179="",ISNUMBER(OFFSET('Water Data'!$H$10,0,10*ROW('Water Data'!H173)))),OFFSET('Water Data'!$H$10,0,10*ROW('Water Data'!H173)),NA())))</f>
        <v>#N/A</v>
      </c>
      <c r="V179" s="120" t="e">
        <f ca="1">+IF(AND(ISNUMBER(OFFSET('Sanitation Data'!$C$5,0,10*ROW('Sanitation Data'!C173))),CK179="Yes"),100-OFFSET('Sanitation Data'!$C$5,0,10*ROW('Sanitation Data'!C173)),IF(AND(ISNUMBER(OFFSET('Sanitation Data'!$C$5,0,10*ROW('Sanitation Data'!C173))),CK179="No",ISNUMBER(OFFSET('Sanitation Data'!$C$5,0,10*ROW('Sanitation Data'!C173)))),CONCATENATE("[",ROUND(100-OFFSET('Sanitation Data'!$C$5,0,10*ROW('Sanitation Data'!C173)),0),"]"),IF(AND(ISNUMBER(OFFSET('Sanitation Data'!$C$5,0,10*ROW('Sanitation Data'!C173))),CK179="",ISNUMBER(OFFSET('Sanitation Data'!$C$5,0,10*ROW('Sanitation Data'!C173)))),100-OFFSET('Sanitation Data'!$C$5,0,10*ROW('Sanitation Data'!C173)),NA())))</f>
        <v>#N/A</v>
      </c>
      <c r="W179" s="120" t="e">
        <f ca="1">+IF(AND(ISNUMBER(OFFSET('Sanitation Data'!$C$7,0,10*ROW('Sanitation Data'!C173))),CL179="Yes"),OFFSET('Sanitation Data'!$C$7,0,10*ROW('Sanitation Data'!C173)),IF(AND(ISNUMBER(OFFSET('Sanitation Data'!$C$7,0,10*ROW('Sanitation Data'!C173))),CL179="No",ISNUMBER(OFFSET('Sanitation Data'!$C$7,0,10*ROW('Sanitation Data'!C173)))),CONCATENATE("[",ROUND(OFFSET('Sanitation Data'!$C$7,0,10*ROW('Sanitation Data'!C173)),0),"]"),IF(AND(ISNUMBER(OFFSET('Sanitation Data'!$C$7,0,10*ROW('Sanitation Data'!C173))),CL179="",ISNUMBER(OFFSET('Sanitation Data'!$C$7,0,10*ROW('Sanitation Data'!C173)))),OFFSET('Sanitation Data'!$C$7,0,10*ROW('Sanitation Data'!C173)),NA())))</f>
        <v>#N/A</v>
      </c>
      <c r="X179" s="120" t="e">
        <f ca="1">+IF(AND(ISNUMBER(OFFSET('Sanitation Data'!$C$11,0,10*ROW('Sanitation Data'!C173))),CM179="Yes"),OFFSET('Sanitation Data'!$C$11,0,10*ROW('Sanitation Data'!C173)),IF(AND(ISNUMBER(OFFSET('Sanitation Data'!$C$11,0,10*ROW('Sanitation Data'!C173))),CM179="No",ISNUMBER(OFFSET('Sanitation Data'!$C$11,0,10*ROW('Sanitation Data'!C173)))),CONCATENATE("[",ROUND(OFFSET('Sanitation Data'!$C$11,0,10*ROW('Sanitation Data'!C173)),0),"]"),IF(AND(ISNUMBER(OFFSET('Sanitation Data'!$C$11,0,10*ROW('Sanitation Data'!C173))),CM179="",ISNUMBER(OFFSET('Sanitation Data'!$C$11,0,10*ROW('Sanitation Data'!C173)))),OFFSET('Sanitation Data'!$C$11,0,10*ROW('Sanitation Data'!C173)),NA())))</f>
        <v>#N/A</v>
      </c>
      <c r="Y179" s="120" t="e">
        <f ca="1">+IF(AND(ISNUMBER(OFFSET('Sanitation Data'!$C$12,0,10*ROW('Sanitation Data'!C173))),CN179="Yes"),OFFSET('Sanitation Data'!$C$12,0,10*ROW('Sanitation Data'!C173)),IF(AND(ISNUMBER(OFFSET('Sanitation Data'!$C$12,0,10*ROW('Sanitation Data'!C173))),CN179="No",ISNUMBER(OFFSET('Sanitation Data'!$C$12,0,10*ROW('Sanitation Data'!C173)))),CONCATENATE("[",ROUND(OFFSET('Sanitation Data'!$C$12,0,10*ROW('Sanitation Data'!C173)),0),"]"),IF(AND(ISNUMBER(OFFSET('Sanitation Data'!$C$12,0,10*ROW('Sanitation Data'!C173))),CN179="",ISNUMBER(OFFSET('Sanitation Data'!$C$12,0,10*ROW('Sanitation Data'!C173)))),OFFSET('Sanitation Data'!$C$12,0,10*ROW('Sanitation Data'!C173)),NA())))</f>
        <v>#N/A</v>
      </c>
      <c r="Z179" s="120" t="e">
        <f ca="1">+IF(AND(ISNUMBER(OFFSET('Sanitation Data'!$C$13,0,10*ROW('Sanitation Data'!C173))),CO179="Yes"),OFFSET('Sanitation Data'!$C$13,0,10*ROW('Sanitation Data'!C173)),IF(AND(ISNUMBER(OFFSET('Sanitation Data'!$C$13,0,10*ROW('Sanitation Data'!C173))),CO179="No",ISNUMBER(OFFSET('Sanitation Data'!$C$13,0,10*ROW('Sanitation Data'!C173)))),CONCATENATE("[",ROUND(OFFSET('Sanitation Data'!$C$13,0,10*ROW('Sanitation Data'!C173)),0),"]"),IF(AND(ISNUMBER(OFFSET('Sanitation Data'!$C$13,0,10*ROW('Sanitation Data'!C173))),CO179="",ISNUMBER(OFFSET('Sanitation Data'!$C$13,0,10*ROW('Sanitation Data'!C173)))),OFFSET('Sanitation Data'!$C$13,0,10*ROW('Sanitation Data'!C173)),NA())))</f>
        <v>#N/A</v>
      </c>
      <c r="AA179" s="120" t="e">
        <f ca="1">+IF(AND(ISNUMBER(OFFSET('Sanitation Data'!$D$5,0,10*ROW('Sanitation Data'!D173))),CP179="Yes"),100-OFFSET('Sanitation Data'!$D$5,0,10*ROW('Sanitation Data'!D173)),IF(AND(ISNUMBER(OFFSET('Sanitation Data'!$D$5,0,10*ROW('Sanitation Data'!D173))),CP179="No",ISNUMBER(OFFSET('Sanitation Data'!$D$5,0,10*ROW('Sanitation Data'!D173)))),CONCATENATE("[",ROUND(100-OFFSET('Sanitation Data'!$D$5,0,10*ROW('Sanitation Data'!D173)),0),"]"),IF(AND(ISNUMBER(OFFSET('Sanitation Data'!$D$5,0,10*ROW('Sanitation Data'!D173))),CP179="",ISNUMBER(OFFSET('Sanitation Data'!$D$5,0,10*ROW('Sanitation Data'!D173)))),100-OFFSET('Sanitation Data'!$D$5,0,10*ROW('Sanitation Data'!D173)),NA())))</f>
        <v>#N/A</v>
      </c>
      <c r="AB179" s="120" t="e">
        <f ca="1">+IF(AND(ISNUMBER(OFFSET('Sanitation Data'!$D$7,0,10*ROW('Sanitation Data'!D173))),CQ179="Yes"),OFFSET('Sanitation Data'!$D$7,0,10*ROW('Sanitation Data'!G173)),IF(AND(ISNUMBER(OFFSET('Sanitation Data'!$D$7,0,10*ROW('Sanitation Data'!D173))),CQ179="No",ISNUMBER(OFFSET('Sanitation Data'!$D$7,0,10*ROW('Sanitation Data'!D173)))),CONCATENATE("[",ROUND(OFFSET('Sanitation Data'!$D$7,0,10*ROW('Sanitation Data'!D173)),0),"]"),IF(AND(ISNUMBER(OFFSET('Sanitation Data'!$D$7,0,10*ROW('Sanitation Data'!D173))),CQ179="",ISNUMBER(OFFSET('Sanitation Data'!$D$7,0,10*ROW('Sanitation Data'!D173)))),OFFSET('Sanitation Data'!$D$7,0,10*ROW('Sanitation Data'!D173)),NA())))</f>
        <v>#N/A</v>
      </c>
      <c r="AC179" s="120" t="e">
        <f ca="1">+IF(AND(ISNUMBER(OFFSET('Sanitation Data'!$D$11,0,10*ROW('Sanitation Data'!D173))),CR179="Yes"),OFFSET('Sanitation Data'!$D$11,0,10*ROW('Sanitation Data'!D173)),IF(AND(ISNUMBER(OFFSET('Sanitation Data'!$D$11,0,10*ROW('Sanitation Data'!D173))),CR179="No",ISNUMBER(OFFSET('Sanitation Data'!$D$11,0,10*ROW('Sanitation Data'!D173)))),CONCATENATE("[",ROUND(OFFSET('Sanitation Data'!$D$11,0,10*ROW('Sanitation Data'!D173)),0),"]"),IF(AND(ISNUMBER(OFFSET('Sanitation Data'!$D$11,0,10*ROW('Sanitation Data'!D173))),CR179="",ISNUMBER(OFFSET('Sanitation Data'!$D$11,0,10*ROW('Sanitation Data'!D173)))),OFFSET('Sanitation Data'!$D$11,0,10*ROW('Sanitation Data'!D173)),NA())))</f>
        <v>#N/A</v>
      </c>
      <c r="AD179" s="120" t="e">
        <f ca="1">+IF(AND(ISNUMBER(OFFSET('Sanitation Data'!$D$12,0,10*ROW('Sanitation Data'!D173))),CS179="Yes"),OFFSET('Sanitation Data'!$D$12,0,10*ROW('Sanitation Data'!D173)),IF(AND(ISNUMBER(OFFSET('Sanitation Data'!$D$12,0,10*ROW('Sanitation Data'!D173))),CS179="No",ISNUMBER(OFFSET('Sanitation Data'!$D$12,0,10*ROW('Sanitation Data'!D173)))),CONCATENATE("[",ROUND(OFFSET('Sanitation Data'!$D$12,0,10*ROW('Sanitation Data'!D173)),0),"]"),IF(AND(ISNUMBER(OFFSET('Sanitation Data'!$D$12,0,10*ROW('Sanitation Data'!D173))),CS179="",ISNUMBER(OFFSET('Sanitation Data'!$D$12,0,10*ROW('Sanitation Data'!D173)))),OFFSET('Sanitation Data'!$D$12,0,10*ROW('Sanitation Data'!D173)),NA())))</f>
        <v>#N/A</v>
      </c>
      <c r="AE179" s="120" t="e">
        <f ca="1">+IF(AND(ISNUMBER(OFFSET('Sanitation Data'!$D$13,0,10*ROW('Sanitation Data'!D173))),CT179="Yes"),OFFSET('Sanitation Data'!$D$13,0,10*ROW('Sanitation Data'!D173)),IF(AND(ISNUMBER(OFFSET('Sanitation Data'!$D$13,0,10*ROW('Sanitation Data'!D173))),CT179="No",ISNUMBER(OFFSET('Sanitation Data'!$D$13,0,10*ROW('Sanitation Data'!D173)))),CONCATENATE("[",ROUND(OFFSET('Sanitation Data'!$D$13,0,10*ROW('Sanitation Data'!D173)),0),"]"),IF(AND(ISNUMBER(OFFSET('Sanitation Data'!$D$13,0,10*ROW('Sanitation Data'!D173))),CT179="",ISNUMBER(OFFSET('Sanitation Data'!$D$13,0,10*ROW('Sanitation Data'!D173)))),OFFSET('Sanitation Data'!$D$13,0,10*ROW('Sanitation Data'!D173)),NA())))</f>
        <v>#N/A</v>
      </c>
      <c r="AF179" s="120" t="e">
        <f ca="1">+IF(AND(ISNUMBER(OFFSET('Sanitation Data'!$E$5,0,10*ROW('Sanitation Data'!E173))),CU179="Yes"),100-OFFSET('Sanitation Data'!$E$5,0,10*ROW('Sanitation Data'!E173)),IF(AND(ISNUMBER(OFFSET('Sanitation Data'!$E$5,0,10*ROW('Sanitation Data'!E173))),CU179="No",ISNUMBER(OFFSET('Sanitation Data'!$E$5,0,10*ROW('Sanitation Data'!E173)))),CONCATENATE("[",ROUND(100-OFFSET('Sanitation Data'!$E$5,0,10*ROW('Sanitation Data'!E173)),0),"]"),IF(AND(ISNUMBER(OFFSET('Sanitation Data'!$E$5,0,10*ROW('Sanitation Data'!E173))),CU179="",ISNUMBER(OFFSET('Sanitation Data'!$E$5,0,10*ROW('Sanitation Data'!E173)))),100-OFFSET('Sanitation Data'!$E$5,0,10*ROW('Sanitation Data'!E173)),NA())))</f>
        <v>#N/A</v>
      </c>
      <c r="AG179" s="120" t="e">
        <f ca="1">+IF(AND(ISNUMBER(OFFSET('Sanitation Data'!$E$7,0,10*ROW('Sanitation Data'!E173))),CV179="Yes"),OFFSET('Sanitation Data'!$E$7,0,10*ROW('Sanitation Data'!E173)),IF(AND(ISNUMBER(OFFSET('Sanitation Data'!$E$7,0,10*ROW('Sanitation Data'!E173))),CV179="No",ISNUMBER(OFFSET('Sanitation Data'!$E$7,0,10*ROW('Sanitation Data'!E173)))),CONCATENATE("[",ROUND(OFFSET('Sanitation Data'!$E$7,0,10*ROW('Sanitation Data'!E173)),0),"]"),IF(AND(ISNUMBER(OFFSET('Sanitation Data'!$E$7,0,10*ROW('Sanitation Data'!E173))),CV179="",ISNUMBER(OFFSET('Sanitation Data'!$E$7,0,10*ROW('Sanitation Data'!E173)))),OFFSET('Sanitation Data'!$E$7,0,10*ROW('Sanitation Data'!E173)),NA())))</f>
        <v>#N/A</v>
      </c>
      <c r="AH179" s="120" t="e">
        <f ca="1">+IF(AND(ISNUMBER(OFFSET('Sanitation Data'!$E$11,0,10*ROW('Sanitation Data'!E173))),CW179="Yes"),OFFSET('Sanitation Data'!$E$11,0,10*ROW('Sanitation Data'!E173)),IF(AND(ISNUMBER(OFFSET('Sanitation Data'!$E$11,0,10*ROW('Sanitation Data'!E173))),CW179="No",ISNUMBER(OFFSET('Sanitation Data'!$E$11,0,10*ROW('Sanitation Data'!E173)))),CONCATENATE("[",ROUND(OFFSET('Sanitation Data'!$E$11,0,10*ROW('Sanitation Data'!E173)),0),"]"),IF(AND(ISNUMBER(OFFSET('Sanitation Data'!$E$11,0,10*ROW('Sanitation Data'!E173))),CW179="",ISNUMBER(OFFSET('Sanitation Data'!$E$11,0,10*ROW('Sanitation Data'!E173)))),OFFSET('Sanitation Data'!$E$11,0,10*ROW('Sanitation Data'!E173)),NA())))</f>
        <v>#N/A</v>
      </c>
      <c r="AI179" s="120" t="e">
        <f ca="1">+IF(AND(ISNUMBER(OFFSET('Sanitation Data'!$E$12,0,10*ROW('Sanitation Data'!E173))),CX179="Yes"),OFFSET('Sanitation Data'!$E$12,0,10*ROW('Sanitation Data'!E173)),IF(AND(ISNUMBER(OFFSET('Sanitation Data'!$E$12,0,10*ROW('Sanitation Data'!E173))),CX179="No",ISNUMBER(OFFSET('Sanitation Data'!$E$12,0,10*ROW('Sanitation Data'!E173)))),CONCATENATE("[",ROUND(OFFSET('Sanitation Data'!$E$12,0,10*ROW('Sanitation Data'!E173)),0),"]"),IF(AND(ISNUMBER(OFFSET('Sanitation Data'!$E$12,0,10*ROW('Sanitation Data'!E173))),CX179="",ISNUMBER(OFFSET('Sanitation Data'!$E$12,0,10*ROW('Sanitation Data'!E173)))),OFFSET('Sanitation Data'!$E$12,0,10*ROW('Sanitation Data'!E173)),NA())))</f>
        <v>#N/A</v>
      </c>
      <c r="AJ179" s="120" t="e">
        <f ca="1">+IF(AND(ISNUMBER(OFFSET('Sanitation Data'!$E$13,0,10*ROW('Sanitation Data'!E173))),CY179="Yes"),OFFSET('Sanitation Data'!$E$13,0,10*ROW('Sanitation Data'!E173)),IF(AND(ISNUMBER(OFFSET('Sanitation Data'!$E$13,0,10*ROW('Sanitation Data'!E173))),CY179="No",ISNUMBER(OFFSET('Sanitation Data'!$E$13,0,10*ROW('Sanitation Data'!E173)))),CONCATENATE("[",ROUND(OFFSET('Sanitation Data'!$E$13,0,10*ROW('Sanitation Data'!E173)),0),"]"),IF(AND(ISNUMBER(OFFSET('Sanitation Data'!$E$13,0,10*ROW('Sanitation Data'!E173))),CY179="",ISNUMBER(OFFSET('Sanitation Data'!$E$13,0,10*ROW('Sanitation Data'!E173)))),OFFSET('Sanitation Data'!$E$13,0,10*ROW('Sanitation Data'!E173)),NA())))</f>
        <v>#N/A</v>
      </c>
      <c r="AK179" s="120" t="e">
        <f ca="1">+IF(AND(ISNUMBER(OFFSET('Sanitation Data'!$F$5,0,10*ROW('Sanitation Data'!F173))),CZ179="Yes"),100-OFFSET('Sanitation Data'!$F$5,0,10*ROW('Sanitation Data'!F173)),IF(AND(ISNUMBER(OFFSET('Sanitation Data'!$F$5,0,10*ROW('Sanitation Data'!F173))),CZ179="No",ISNUMBER(OFFSET('Sanitation Data'!$F$5,0,10*ROW('Sanitation Data'!F173)))),CONCATENATE("[",ROUND(100-OFFSET('Sanitation Data'!$F$5,0,10*ROW('Sanitation Data'!F173)),0),"]"),IF(AND(ISNUMBER(OFFSET('Sanitation Data'!$F$5,0,10*ROW('Sanitation Data'!F173))),CZ179="",ISNUMBER(OFFSET('Sanitation Data'!$F$5,0,10*ROW('Sanitation Data'!F173)))),100-OFFSET('Sanitation Data'!$F$5,0,10*ROW('Sanitation Data'!F173)),NA())))</f>
        <v>#N/A</v>
      </c>
      <c r="AL179" s="120" t="e">
        <f ca="1">+IF(AND(ISNUMBER(OFFSET('Sanitation Data'!$F$7,0,10*ROW('Sanitation Data'!F173))),DA179="Yes"),OFFSET('Sanitation Data'!$F$7,0,10*ROW('Sanitation Data'!F173)),IF(AND(ISNUMBER(OFFSET('Sanitation Data'!$F$7,0,10*ROW('Sanitation Data'!F173))),DA179="No",ISNUMBER(OFFSET('Sanitation Data'!$F$7,0,10*ROW('Sanitation Data'!F173)))),CONCATENATE("[",ROUND(OFFSET('Sanitation Data'!$F$7,0,10*ROW('Sanitation Data'!F173)),0),"]"),IF(AND(ISNUMBER(OFFSET('Sanitation Data'!$F$7,0,10*ROW('Sanitation Data'!F173))),DA179="",ISNUMBER(OFFSET('Sanitation Data'!$F$7,0,10*ROW('Sanitation Data'!F173)))),OFFSET('Sanitation Data'!$F$7,0,10*ROW('Sanitation Data'!F173)),NA())))</f>
        <v>#N/A</v>
      </c>
      <c r="AM179" s="120" t="e">
        <f ca="1">+IF(AND(ISNUMBER(OFFSET('Sanitation Data'!$F$11,0,10*ROW('Sanitation Data'!F173))),DB179="Yes"),OFFSET('Sanitation Data'!$F$11,0,10*ROW('Sanitation Data'!F173)),IF(AND(ISNUMBER(OFFSET('Sanitation Data'!$F$11,0,10*ROW('Sanitation Data'!F173))),DB179="No",ISNUMBER(OFFSET('Sanitation Data'!$F$11,0,10*ROW('Sanitation Data'!F173)))),CONCATENATE("[",ROUND(OFFSET('Sanitation Data'!$F$11,0,10*ROW('Sanitation Data'!F173)),0),"]"),IF(AND(ISNUMBER(OFFSET('Sanitation Data'!$F$11,0,10*ROW('Sanitation Data'!F173))),DB179="",ISNUMBER(OFFSET('Sanitation Data'!$F$11,0,10*ROW('Sanitation Data'!F173)))),OFFSET('Sanitation Data'!$F$11,0,10*ROW('Sanitation Data'!F173)),NA())))</f>
        <v>#N/A</v>
      </c>
      <c r="AN179" s="120" t="e">
        <f ca="1">+IF(AND(ISNUMBER(OFFSET('Sanitation Data'!$F$12,0,10*ROW('Sanitation Data'!F173))),DC179="Yes"),OFFSET('Sanitation Data'!$F$12,0,10*ROW('Sanitation Data'!F173)),IF(AND(ISNUMBER(OFFSET('Sanitation Data'!$F$12,0,10*ROW('Sanitation Data'!F173))),DC179="No",ISNUMBER(OFFSET('Sanitation Data'!$F$12,0,10*ROW('Sanitation Data'!F173)))),CONCATENATE("[",ROUND(OFFSET('Sanitation Data'!$F$12,0,10*ROW('Sanitation Data'!F173)),0),"]"),IF(AND(ISNUMBER(OFFSET('Sanitation Data'!$F$12,0,10*ROW('Sanitation Data'!F173))),DC179="",ISNUMBER(OFFSET('Sanitation Data'!$F$12,0,10*ROW('Sanitation Data'!F173)))),OFFSET('Sanitation Data'!$F$12,0,10*ROW('Sanitation Data'!F173)),NA())))</f>
        <v>#N/A</v>
      </c>
      <c r="AO179" s="120" t="e">
        <f ca="1">+IF(AND(ISNUMBER(OFFSET('Sanitation Data'!$F$13,0,10*ROW('Sanitation Data'!F173))),DD179="Yes"),OFFSET('Sanitation Data'!$F$13,0,10*ROW('Sanitation Data'!F173)),IF(AND(ISNUMBER(OFFSET('Sanitation Data'!$F$13,0,10*ROW('Sanitation Data'!F173))),DD179="No",ISNUMBER(OFFSET('Sanitation Data'!$F$13,0,10*ROW('Sanitation Data'!F173)))),CONCATENATE("[",ROUND(OFFSET('Sanitation Data'!$F$13,0,10*ROW('Sanitation Data'!F173)),0),"]"),IF(AND(ISNUMBER(OFFSET('Sanitation Data'!$F$13,0,10*ROW('Sanitation Data'!F173))),DD179="",ISNUMBER(OFFSET('Sanitation Data'!$F$13,0,10*ROW('Sanitation Data'!F173)))),OFFSET('Sanitation Data'!$F$13,0,10*ROW('Sanitation Data'!F173)),NA())))</f>
        <v>#N/A</v>
      </c>
      <c r="AP179" s="120" t="e">
        <f ca="1">+IF(AND(ISNUMBER(OFFSET('Sanitation Data'!$G$5,0,10*ROW('Sanitation Data'!G173))),DE179="Yes"),100-OFFSET('Sanitation Data'!$G$5,0,10*ROW('Sanitation Data'!G173)),IF(AND(ISNUMBER(OFFSET('Sanitation Data'!$G$5,0,10*ROW('Sanitation Data'!G173))),DE179="No",ISNUMBER(OFFSET('Sanitation Data'!$G$5,0,10*ROW('Sanitation Data'!G173)))),CONCATENATE("[",ROUND(100-OFFSET('Sanitation Data'!$G$5,0,10*ROW('Sanitation Data'!G173)),0),"]"),IF(AND(ISNUMBER(OFFSET('Sanitation Data'!$G$5,0,10*ROW('Sanitation Data'!G173))),DE179="",ISNUMBER(OFFSET('Sanitation Data'!$G$5,0,10*ROW('Sanitation Data'!G173)))),100-OFFSET('Sanitation Data'!$G$5,0,10*ROW('Sanitation Data'!G173)),NA())))</f>
        <v>#N/A</v>
      </c>
      <c r="AQ179" s="120" t="e">
        <f ca="1">+IF(AND(ISNUMBER(OFFSET('Sanitation Data'!$G$7,0,10*ROW('Sanitation Data'!G173))),DF179="Yes"),OFFSET('Sanitation Data'!$G$7,0,10*ROW('Sanitation Data'!G173)),IF(AND(ISNUMBER(OFFSET('Sanitation Data'!$G$7,0,10*ROW('Sanitation Data'!G173))),DF179="No",ISNUMBER(OFFSET('Sanitation Data'!$G$7,0,10*ROW('Sanitation Data'!G173)))),CONCATENATE("[",ROUND(OFFSET('Sanitation Data'!$G$7,0,10*ROW('Sanitation Data'!G173)),0),"]"),IF(AND(ISNUMBER(OFFSET('Sanitation Data'!$G$7,0,10*ROW('Sanitation Data'!G173))),DF179="",ISNUMBER(OFFSET('Sanitation Data'!$G$7,0,10*ROW('Sanitation Data'!G173)))),OFFSET('Sanitation Data'!$G$7,0,10*ROW('Sanitation Data'!G173)),NA())))</f>
        <v>#N/A</v>
      </c>
      <c r="AR179" s="120" t="e">
        <f ca="1">+IF(AND(ISNUMBER(OFFSET('Sanitation Data'!$G$11,0,10*ROW('Sanitation Data'!G173))),DG179="Yes"),OFFSET('Sanitation Data'!$G$11,0,10*ROW('Sanitation Data'!G173)),IF(AND(ISNUMBER(OFFSET('Sanitation Data'!$G$11,0,10*ROW('Sanitation Data'!G173))),DG179="No",ISNUMBER(OFFSET('Sanitation Data'!$G$11,0,10*ROW('Sanitation Data'!G173)))),CONCATENATE("[",ROUND(OFFSET('Sanitation Data'!$G$11,0,10*ROW('Sanitation Data'!G173)),0),"]"),IF(AND(ISNUMBER(OFFSET('Sanitation Data'!$G$11,0,10*ROW('Sanitation Data'!G173))),DG179="",ISNUMBER(OFFSET('Sanitation Data'!$G$11,0,10*ROW('Sanitation Data'!G173)))),OFFSET('Sanitation Data'!$G$11,0,10*ROW('Sanitation Data'!G173)),NA())))</f>
        <v>#N/A</v>
      </c>
      <c r="AS179" s="120" t="e">
        <f ca="1">+IF(AND(ISNUMBER(OFFSET('Sanitation Data'!$G$12,0,10*ROW('Sanitation Data'!G173))),DH179="Yes"),OFFSET('Sanitation Data'!$G$12,0,10*ROW('Sanitation Data'!G173)),IF(AND(ISNUMBER(OFFSET('Sanitation Data'!$G$12,0,10*ROW('Sanitation Data'!G173))),DH179="No",ISNUMBER(OFFSET('Sanitation Data'!$G$12,0,10*ROW('Sanitation Data'!G173)))),CONCATENATE("[",ROUND(OFFSET('Sanitation Data'!$G$12,0,10*ROW('Sanitation Data'!G173)),0),"]"),IF(AND(ISNUMBER(OFFSET('Sanitation Data'!$G$12,0,10*ROW('Sanitation Data'!G173))),DH179="",ISNUMBER(OFFSET('Sanitation Data'!$G$12,0,10*ROW('Sanitation Data'!G173)))),OFFSET('Sanitation Data'!$G$12,0,10*ROW('Sanitation Data'!G173)),NA())))</f>
        <v>#N/A</v>
      </c>
      <c r="AT179" s="120" t="e">
        <f ca="1">+IF(AND(ISNUMBER(OFFSET('Sanitation Data'!$G$13,0,10*ROW('Sanitation Data'!G173))),DI179="Yes"),OFFSET('Sanitation Data'!$G$13,0,10*ROW('Sanitation Data'!G173)),IF(AND(ISNUMBER(OFFSET('Sanitation Data'!$G$13,0,10*ROW('Sanitation Data'!G173))),DI179="No",ISNUMBER(OFFSET('Sanitation Data'!$G$13,0,10*ROW('Sanitation Data'!G173)))),CONCATENATE("[",ROUND(OFFSET('Sanitation Data'!$G$13,0,10*ROW('Sanitation Data'!G173)),0),"]"),IF(AND(ISNUMBER(OFFSET('Sanitation Data'!$G$13,0,10*ROW('Sanitation Data'!G173))),DI179="",ISNUMBER(OFFSET('Sanitation Data'!$G$13,0,10*ROW('Sanitation Data'!G173)))),OFFSET('Sanitation Data'!$G$13,0,10*ROW('Sanitation Data'!G173)),NA())))</f>
        <v>#N/A</v>
      </c>
      <c r="AU179" s="120" t="e">
        <f ca="1">+IF(AND(ISNUMBER(OFFSET('Sanitation Data'!$H$5,0,10*ROW('Sanitation Data'!H173))),DJ179="Yes"),100-OFFSET('Sanitation Data'!$H$5,0,10*ROW('Sanitation Data'!H173)),IF(AND(ISNUMBER(OFFSET('Sanitation Data'!$H$5,0,10*ROW('Sanitation Data'!H173))),DJ179="No",ISNUMBER(OFFSET('Sanitation Data'!$H$5,0,10*ROW('Sanitation Data'!H173)))),CONCATENATE("[",ROUND(100-OFFSET('Sanitation Data'!$H$5,0,10*ROW('Sanitation Data'!H173)),0),"]"),IF(AND(ISNUMBER(OFFSET('Sanitation Data'!$H$5,0,10*ROW('Sanitation Data'!H173))),DJ179="",ISNUMBER(OFFSET('Sanitation Data'!$H$5,0,10*ROW('Sanitation Data'!H173)))),100-OFFSET('Sanitation Data'!$H$5,0,10*ROW('Sanitation Data'!H173)),NA())))</f>
        <v>#N/A</v>
      </c>
      <c r="AV179" s="120" t="e">
        <f ca="1">+IF(AND(ISNUMBER(OFFSET('Sanitation Data'!$H$7,0,10*ROW('Sanitation Data'!H173))),DK179="Yes"),OFFSET('Sanitation Data'!$H$7,0,10*ROW('Sanitation Data'!H173)),IF(AND(ISNUMBER(OFFSET('Sanitation Data'!$H$7,0,10*ROW('Sanitation Data'!H173))),DK179="No",ISNUMBER(OFFSET('Sanitation Data'!$H$7,0,10*ROW('Sanitation Data'!H173)))),CONCATENATE("[",ROUND(OFFSET('Sanitation Data'!$H$7,0,10*ROW('Sanitation Data'!H173)),0),"]"),IF(AND(ISNUMBER(OFFSET('Sanitation Data'!$H$7,0,10*ROW('Sanitation Data'!H173))),DK179="",ISNUMBER(OFFSET('Sanitation Data'!$H$7,0,10*ROW('Sanitation Data'!H173)))),OFFSET('Sanitation Data'!$H$7,0,10*ROW('Sanitation Data'!H173)),NA())))</f>
        <v>#N/A</v>
      </c>
      <c r="AW179" s="120" t="e">
        <f ca="1">+IF(AND(ISNUMBER(OFFSET('Sanitation Data'!$H$11,0,10*ROW('Sanitation Data'!H173))),DL179="Yes"),OFFSET('Sanitation Data'!$H$11,0,10*ROW('Sanitation Data'!H173)),IF(AND(ISNUMBER(OFFSET('Sanitation Data'!$H$11,0,10*ROW('Sanitation Data'!H173))),DL179="No",ISNUMBER(OFFSET('Sanitation Data'!$H$11,0,10*ROW('Sanitation Data'!H173)))),CONCATENATE("[",ROUND(OFFSET('Sanitation Data'!$H$11,0,10*ROW('Sanitation Data'!H173)),0),"]"),IF(AND(ISNUMBER(OFFSET('Sanitation Data'!$H$11,0,10*ROW('Sanitation Data'!H173))),DL179="",ISNUMBER(OFFSET('Sanitation Data'!$H$11,0,10*ROW('Sanitation Data'!H173)))),OFFSET('Sanitation Data'!$H$11,0,10*ROW('Sanitation Data'!H173)),NA())))</f>
        <v>#N/A</v>
      </c>
      <c r="AX179" s="120" t="e">
        <f ca="1">+IF(AND(ISNUMBER(OFFSET('Sanitation Data'!$H$12,0,10*ROW('Sanitation Data'!H173))),DM179="Yes"),OFFSET('Sanitation Data'!$H$12,0,10*ROW('Sanitation Data'!H173)),IF(AND(ISNUMBER(OFFSET('Sanitation Data'!$H$12,0,10*ROW('Sanitation Data'!H173))),DM179="No",ISNUMBER(OFFSET('Sanitation Data'!$H$12,0,10*ROW('Sanitation Data'!H173)))),CONCATENATE("[",ROUND(OFFSET('Sanitation Data'!$H$12,0,10*ROW('Sanitation Data'!H173)),0),"]"),IF(AND(ISNUMBER(OFFSET('Sanitation Data'!$H$12,0,10*ROW('Sanitation Data'!H173))),DM179="",ISNUMBER(OFFSET('Sanitation Data'!$H$12,0,10*ROW('Sanitation Data'!H173)))),OFFSET('Sanitation Data'!$H$12,0,10*ROW('Sanitation Data'!H173)),NA())))</f>
        <v>#N/A</v>
      </c>
      <c r="AY179" s="120" t="e">
        <f ca="1">+IF(AND(ISNUMBER(OFFSET('Sanitation Data'!$H$13,0,10*ROW('Sanitation Data'!H173))),DN179="Yes"),OFFSET('Sanitation Data'!$H$13,0,10*ROW('Sanitation Data'!H173)),IF(AND(ISNUMBER(OFFSET('Sanitation Data'!$H$13,0,10*ROW('Sanitation Data'!H173))),DN179="No",ISNUMBER(OFFSET('Sanitation Data'!$H$13,0,10*ROW('Sanitation Data'!H173)))),CONCATENATE("[",ROUND(OFFSET('Sanitation Data'!$H$13,0,10*ROW('Sanitation Data'!H173)),0),"]"),IF(AND(ISNUMBER(OFFSET('Sanitation Data'!$H$13,0,10*ROW('Sanitation Data'!H173))),DN179="",ISNUMBER(OFFSET('Sanitation Data'!$H$13,0,10*ROW('Sanitation Data'!H173)))),OFFSET('Sanitation Data'!$H$13,0,10*ROW('Sanitation Data'!H173)),NA())))</f>
        <v>#N/A</v>
      </c>
      <c r="AZ179" s="121" t="e">
        <f ca="1">+IF(AND(ISNUMBER(OFFSET('Hygiene Data'!$C$6,0,10*ROW('Hygiene Data'!C173))),DO179="Yes"),OFFSET('Hygiene Data'!$C$6,0,10*ROW('Hygiene Data'!C173)),IF(AND(ISNUMBER(OFFSET('Hygiene Data'!$C$6,0,10*ROW('Hygiene Data'!C173))),DO179="No",ISNUMBER(OFFSET('Hygiene Data'!$C$6,0,10*ROW('Hygiene Data'!C173)))),CONCATENATE("[",ROUND(OFFSET('Hygiene Data'!$C$6,0,10*ROW('Hygiene Data'!C173)),0),"]"),IF(AND(ISNUMBER(OFFSET('Hygiene Data'!$C$6,0,10*ROW('Hygiene Data'!C173))),DO179="",ISNUMBER(OFFSET('Hygiene Data'!$C$6,0,10*ROW('Hygiene Data'!C173)))),OFFSET('Hygiene Data'!$C$6,0,10*ROW('Hygiene Data'!C173)),NA())))</f>
        <v>#N/A</v>
      </c>
      <c r="BA179" s="121" t="e">
        <f ca="1">+IF(AND(ISNUMBER(OFFSET('Hygiene Data'!$C$8,0,10*ROW('Hygiene Data'!C173))),DP179="Yes"),OFFSET('Hygiene Data'!$C$8,0,10*ROW('Hygiene Data'!C173)),IF(AND(ISNUMBER(OFFSET('Hygiene Data'!$C$8,0,10*ROW('Hygiene Data'!C173))),DP179="No",ISNUMBER(OFFSET('Hygiene Data'!$C$8,0,10*ROW('Hygiene Data'!C173)))),CONCATENATE("[",ROUND(OFFSET('Hygiene Data'!$C$8,0,10*ROW('Hygiene Data'!C173)),0),"]"),IF(AND(ISNUMBER(OFFSET('Hygiene Data'!$C$8,0,10*ROW('Hygiene Data'!C173))),DP179="",ISNUMBER(OFFSET('Hygiene Data'!$C$8,0,10*ROW('Hygiene Data'!C173)))),OFFSET('Hygiene Data'!$C$8,0,10*ROW('Hygiene Data'!C173)),NA())))</f>
        <v>#N/A</v>
      </c>
      <c r="BB179" s="121" t="e">
        <f ca="1">+IF(AND(ISNUMBER(OFFSET('Hygiene Data'!$C$10,0,10*ROW('Hygiene Data'!C173))),DQ179="Yes"),OFFSET('Hygiene Data'!$C$10,0,10*ROW('Hygiene Data'!C173)),IF(AND(ISNUMBER(OFFSET('Hygiene Data'!$C$10,0,10*ROW('Hygiene Data'!C173))),DQ179="No",ISNUMBER(OFFSET('Hygiene Data'!$C$10,0,10*ROW('Hygiene Data'!C173)))),CONCATENATE("[",ROUND(OFFSET('Hygiene Data'!$C$10,0,10*ROW('Hygiene Data'!C173)),0),"]"),IF(AND(ISNUMBER(OFFSET('Hygiene Data'!$C$10,0,10*ROW('Hygiene Data'!C173))),DQ179="",ISNUMBER(OFFSET('Hygiene Data'!$C$10,0,10*ROW('Hygiene Data'!C173)))),OFFSET('Hygiene Data'!$C$10,0,10*ROW('Hygiene Data'!C173)),NA())))</f>
        <v>#N/A</v>
      </c>
      <c r="BC179" s="121" t="e">
        <f ca="1">+IF(AND(ISNUMBER(OFFSET('Hygiene Data'!$D$6,0,10*ROW('Hygiene Data'!D173))),DR179="Yes"),OFFSET('Hygiene Data'!$D$6,0,10*ROW('Hygiene Data'!D173)),IF(AND(ISNUMBER(OFFSET('Hygiene Data'!$D$6,0,10*ROW('Hygiene Data'!D173))),DR179="No",ISNUMBER(OFFSET('Hygiene Data'!$D$6,0,10*ROW('Hygiene Data'!D173)))),CONCATENATE("[",ROUND(OFFSET('Hygiene Data'!$D$6,0,10*ROW('Hygiene Data'!D173)),0),"]"),IF(AND(ISNUMBER(OFFSET('Hygiene Data'!$D$6,0,10*ROW('Hygiene Data'!D173))),DR179="",ISNUMBER(OFFSET('Hygiene Data'!$D$6,0,10*ROW('Hygiene Data'!D173)))),OFFSET('Hygiene Data'!$D$6,0,10*ROW('Hygiene Data'!D173)),NA())))</f>
        <v>#N/A</v>
      </c>
      <c r="BD179" s="121" t="e">
        <f ca="1">+IF(AND(ISNUMBER(OFFSET('Hygiene Data'!$D$8,0,10*ROW('Hygiene Data'!D173))),DS179="Yes"),OFFSET('Hygiene Data'!$D$8,0,10*ROW('Hygiene Data'!D173)),IF(AND(ISNUMBER(OFFSET('Hygiene Data'!$D$8,0,10*ROW('Hygiene Data'!D173))),DS179="No",ISNUMBER(OFFSET('Hygiene Data'!$D$8,0,10*ROW('Hygiene Data'!D173)))),CONCATENATE("[",ROUND(OFFSET('Hygiene Data'!$D$8,0,10*ROW('Hygiene Data'!D173)),0),"]"),IF(AND(ISNUMBER(OFFSET('Hygiene Data'!$D$8,0,10*ROW('Hygiene Data'!D173))),DS179="",ISNUMBER(OFFSET('Hygiene Data'!$D$8,0,10*ROW('Hygiene Data'!D173)))),OFFSET('Hygiene Data'!$D$8,0,10*ROW('Hygiene Data'!D173)),NA())))</f>
        <v>#N/A</v>
      </c>
      <c r="BE179" s="121" t="e">
        <f ca="1">+IF(AND(ISNUMBER(OFFSET('Hygiene Data'!$D$10,0,10*ROW('Hygiene Data'!D173))),DT179="Yes"),OFFSET('Hygiene Data'!$D$10,0,10*ROW('Hygiene Data'!D173)),IF(AND(ISNUMBER(OFFSET('Hygiene Data'!$D$10,0,10*ROW('Hygiene Data'!D173))),DT179="No",ISNUMBER(OFFSET('Hygiene Data'!$D$10,0,10*ROW('Hygiene Data'!D173)))),CONCATENATE("[",ROUND(OFFSET('Hygiene Data'!$D$10,0,10*ROW('Hygiene Data'!D173)),0),"]"),IF(AND(ISNUMBER(OFFSET('Hygiene Data'!$D$10,0,10*ROW('Hygiene Data'!D173))),DT179="",ISNUMBER(OFFSET('Hygiene Data'!$D$10,0,10*ROW('Hygiene Data'!D173)))),OFFSET('Hygiene Data'!$D$10,0,10*ROW('Hygiene Data'!D173)),NA())))</f>
        <v>#N/A</v>
      </c>
      <c r="BF179" s="121" t="e">
        <f ca="1">+IF(AND(ISNUMBER(OFFSET('Hygiene Data'!$E$6,0,10*ROW('Hygiene Data'!E173))),DU179="Yes"),OFFSET('Hygiene Data'!$E$6,0,10*ROW('Hygiene Data'!E173)),IF(AND(ISNUMBER(OFFSET('Hygiene Data'!$E$6,0,10*ROW('Hygiene Data'!E173))),DU179="No",ISNUMBER(OFFSET('Hygiene Data'!$E$6,0,10*ROW('Hygiene Data'!E173)))),CONCATENATE("[",ROUND(OFFSET('Hygiene Data'!$E$6,0,10*ROW('Hygiene Data'!E173)),0),"]"),IF(AND(ISNUMBER(OFFSET('Hygiene Data'!$E$6,0,10*ROW('Hygiene Data'!E173))),DU179="",ISNUMBER(OFFSET('Hygiene Data'!$E$6,0,10*ROW('Hygiene Data'!E173)))),OFFSET('Hygiene Data'!$E$6,0,10*ROW('Hygiene Data'!E173)),NA())))</f>
        <v>#N/A</v>
      </c>
      <c r="BG179" s="121" t="e">
        <f ca="1">+IF(AND(ISNUMBER(OFFSET('Hygiene Data'!$E$8,0,10*ROW('Hygiene Data'!E173))),DV179="Yes"),OFFSET('Hygiene Data'!$E$8,0,10*ROW('Hygiene Data'!E173)),IF(AND(ISNUMBER(OFFSET('Hygiene Data'!$E$8,0,10*ROW('Hygiene Data'!E173))),DV179="No",ISNUMBER(OFFSET('Hygiene Data'!$E$8,0,10*ROW('Hygiene Data'!E173)))),CONCATENATE("[",ROUND(OFFSET('Hygiene Data'!$E$8,0,10*ROW('Hygiene Data'!E173)),0),"]"),IF(AND(ISNUMBER(OFFSET('Hygiene Data'!$E$8,0,10*ROW('Hygiene Data'!E173))),DV179="",ISNUMBER(OFFSET('Hygiene Data'!$E$8,0,10*ROW('Hygiene Data'!E173)))),OFFSET('Hygiene Data'!$E$8,0,10*ROW('Hygiene Data'!E173)),NA())))</f>
        <v>#N/A</v>
      </c>
      <c r="BH179" s="121" t="e">
        <f ca="1">+IF(AND(ISNUMBER(OFFSET('Hygiene Data'!$E$10,0,10*ROW('Hygiene Data'!E173))),DW179="Yes"),OFFSET('Hygiene Data'!$E$10,0,10*ROW('Hygiene Data'!E173)),IF(AND(ISNUMBER(OFFSET('Hygiene Data'!$E$10,0,10*ROW('Hygiene Data'!E173))),DW179="No",ISNUMBER(OFFSET('Hygiene Data'!$E$10,0,10*ROW('Hygiene Data'!E173)))),CONCATENATE("[",ROUND(OFFSET('Hygiene Data'!$E$10,0,10*ROW('Hygiene Data'!E173)),0),"]"),IF(AND(ISNUMBER(OFFSET('Hygiene Data'!$E$10,0,10*ROW('Hygiene Data'!E173))),DW179="",ISNUMBER(OFFSET('Hygiene Data'!$E$10,0,10*ROW('Hygiene Data'!E173)))),OFFSET('Hygiene Data'!$E$10,0,10*ROW('Hygiene Data'!E173)),NA())))</f>
        <v>#N/A</v>
      </c>
      <c r="BI179" s="121" t="e">
        <f ca="1">+IF(AND(ISNUMBER(OFFSET('Hygiene Data'!$F$6,0,10*ROW('Hygiene Data'!F173))),DX179="Yes"),OFFSET('Hygiene Data'!$F$6,0,10*ROW('Hygiene Data'!F173)),IF(AND(ISNUMBER(OFFSET('Hygiene Data'!$F$6,0,10*ROW('Hygiene Data'!F173))),DX179="No",ISNUMBER(OFFSET('Hygiene Data'!$F$6,0,10*ROW('Hygiene Data'!F173)))),CONCATENATE("[",ROUND(OFFSET('Hygiene Data'!$F$6,0,10*ROW('Hygiene Data'!F173)),0),"]"),IF(AND(ISNUMBER(OFFSET('Hygiene Data'!$F$6,0,10*ROW('Hygiene Data'!F173))),DX179="",ISNUMBER(OFFSET('Hygiene Data'!$F$6,0,10*ROW('Hygiene Data'!F173)))),OFFSET('Hygiene Data'!$F$6,0,10*ROW('Hygiene Data'!F173)),NA())))</f>
        <v>#N/A</v>
      </c>
      <c r="BJ179" s="121" t="e">
        <f ca="1">+IF(AND(ISNUMBER(OFFSET('Hygiene Data'!$F$8,0,10*ROW('Hygiene Data'!F173))),DY179="Yes"),OFFSET('Hygiene Data'!$F$8,0,10*ROW('Hygiene Data'!F173)),IF(AND(ISNUMBER(OFFSET('Hygiene Data'!$F$8,0,10*ROW('Hygiene Data'!F173))),DY179="No",ISNUMBER(OFFSET('Hygiene Data'!$F$8,0,10*ROW('Hygiene Data'!F173)))),CONCATENATE("[",ROUND(OFFSET('Hygiene Data'!$F$8,0,10*ROW('Hygiene Data'!F173)),0),"]"),IF(AND(ISNUMBER(OFFSET('Hygiene Data'!$F$8,0,10*ROW('Hygiene Data'!F173))),DY179="",ISNUMBER(OFFSET('Hygiene Data'!$F$8,0,10*ROW('Hygiene Data'!F173)))),OFFSET('Hygiene Data'!$F$8,0,10*ROW('Hygiene Data'!F173)),NA())))</f>
        <v>#N/A</v>
      </c>
      <c r="BK179" s="121" t="e">
        <f ca="1">+IF(AND(ISNUMBER(OFFSET('Hygiene Data'!$F$10,0,10*ROW('Hygiene Data'!F173))),DZ179="Yes"),OFFSET('Hygiene Data'!$F$10,0,10*ROW('Hygiene Data'!F173)),IF(AND(ISNUMBER(OFFSET('Hygiene Data'!$F$10,0,10*ROW('Hygiene Data'!F173))),DZ179="No",ISNUMBER(OFFSET('Hygiene Data'!$F$10,0,10*ROW('Hygiene Data'!F173)))),CONCATENATE("[",ROUND(OFFSET('Hygiene Data'!$F$10,0,10*ROW('Hygiene Data'!F173)),0),"]"),IF(AND(ISNUMBER(OFFSET('Hygiene Data'!$F$10,0,10*ROW('Hygiene Data'!F173))),DZ179="",ISNUMBER(OFFSET('Hygiene Data'!$F$10,0,10*ROW('Hygiene Data'!F173)))),OFFSET('Hygiene Data'!$F$10,0,10*ROW('Hygiene Data'!F173)),NA())))</f>
        <v>#N/A</v>
      </c>
      <c r="BL179" s="121" t="e">
        <f ca="1">+IF(AND(ISNUMBER(OFFSET('Hygiene Data'!$G$6,0,10*ROW('Hygiene Data'!G173))),EA179="Yes"),OFFSET('Hygiene Data'!$G$6,0,10*ROW('Hygiene Data'!G173)),IF(AND(ISNUMBER(OFFSET('Hygiene Data'!$G$6,0,10*ROW('Hygiene Data'!G173))),EA179="No",ISNUMBER(OFFSET('Hygiene Data'!$G$6,0,10*ROW('Hygiene Data'!G173)))),CONCATENATE("[",ROUND(OFFSET('Hygiene Data'!$G$6,0,10*ROW('Hygiene Data'!G173)),0),"]"),IF(AND(ISNUMBER(OFFSET('Hygiene Data'!$G$6,0,10*ROW('Hygiene Data'!G173))),EA179="",ISNUMBER(OFFSET('Hygiene Data'!$G$6,0,10*ROW('Hygiene Data'!G173)))),OFFSET('Hygiene Data'!$G$6,0,10*ROW('Hygiene Data'!G173)),NA())))</f>
        <v>#N/A</v>
      </c>
      <c r="BM179" s="121" t="e">
        <f ca="1">+IF(AND(ISNUMBER(OFFSET('Hygiene Data'!$G$8,0,10*ROW('Hygiene Data'!G173))),EB179="Yes"),OFFSET('Hygiene Data'!$G$8,0,10*ROW('Hygiene Data'!G173)),IF(AND(ISNUMBER(OFFSET('Hygiene Data'!$G$8,0,10*ROW('Hygiene Data'!G173))),EB179="No",ISNUMBER(OFFSET('Hygiene Data'!$G$8,0,10*ROW('Hygiene Data'!G173)))),CONCATENATE("[",ROUND(OFFSET('Hygiene Data'!$G$8,0,10*ROW('Hygiene Data'!G173)),0),"]"),IF(AND(ISNUMBER(OFFSET('Hygiene Data'!$G$8,0,10*ROW('Hygiene Data'!G173))),EB179="",ISNUMBER(OFFSET('Hygiene Data'!$G$8,0,10*ROW('Hygiene Data'!G173)))),OFFSET('Hygiene Data'!$G$8,0,10*ROW('Hygiene Data'!G173)),NA())))</f>
        <v>#N/A</v>
      </c>
      <c r="BN179" s="121" t="e">
        <f ca="1">+IF(AND(ISNUMBER(OFFSET('Hygiene Data'!$G$10,0,10*ROW('Hygiene Data'!G173))),EC179="Yes"),OFFSET('Hygiene Data'!$G$10,0,10*ROW('Hygiene Data'!G173)),IF(AND(ISNUMBER(OFFSET('Hygiene Data'!$G$10,0,10*ROW('Hygiene Data'!G173))),EC179="No",ISNUMBER(OFFSET('Hygiene Data'!$G$10,0,10*ROW('Hygiene Data'!G173)))),CONCATENATE("[",ROUND(OFFSET('Hygiene Data'!$G$10,0,10*ROW('Hygiene Data'!G173)),0),"]"),IF(AND(ISNUMBER(OFFSET('Hygiene Data'!$G$10,0,10*ROW('Hygiene Data'!G173))),EC179="",ISNUMBER(OFFSET('Hygiene Data'!$G$10,0,10*ROW('Hygiene Data'!G173)))),OFFSET('Hygiene Data'!$G$10,0,10*ROW('Hygiene Data'!G173)),NA())))</f>
        <v>#N/A</v>
      </c>
      <c r="BO179" s="121" t="e">
        <f ca="1">+IF(AND(ISNUMBER(OFFSET('Hygiene Data'!$H$6,0,10*ROW('Hygiene Data'!H173))),ED179="Yes"),OFFSET('Hygiene Data'!$H$6,0,10*ROW('Hygiene Data'!H173)),IF(AND(ISNUMBER(OFFSET('Hygiene Data'!$H$6,0,10*ROW('Hygiene Data'!H173))),ED179="No",ISNUMBER(OFFSET('Hygiene Data'!$H$6,0,10*ROW('Hygiene Data'!H173)))),CONCATENATE("[",ROUND(OFFSET('Hygiene Data'!$H$6,0,10*ROW('Hygiene Data'!H173)),0),"]"),IF(AND(ISNUMBER(OFFSET('Hygiene Data'!$H$6,0,10*ROW('Hygiene Data'!H173))),ED179="",ISNUMBER(OFFSET('Hygiene Data'!$H$6,0,10*ROW('Hygiene Data'!H173)))),OFFSET('Hygiene Data'!$H$6,0,10*ROW('Hygiene Data'!H173)),NA())))</f>
        <v>#N/A</v>
      </c>
      <c r="BP179" s="121" t="e">
        <f ca="1">+IF(AND(ISNUMBER(OFFSET('Hygiene Data'!$H$8,0,10*ROW('Hygiene Data'!H173))),EE179="Yes"),OFFSET('Hygiene Data'!$H$8,0,10*ROW('Hygiene Data'!H173)),IF(AND(ISNUMBER(OFFSET('Hygiene Data'!$H$8,0,10*ROW('Hygiene Data'!H173))),EE179="No",ISNUMBER(OFFSET('Hygiene Data'!$H$8,0,10*ROW('Hygiene Data'!H173)))),CONCATENATE("[",ROUND(OFFSET('Hygiene Data'!$H$8,0,10*ROW('Hygiene Data'!H173)),0),"]"),IF(AND(ISNUMBER(OFFSET('Hygiene Data'!$H$8,0,10*ROW('Hygiene Data'!H173))),EE179="",ISNUMBER(OFFSET('Hygiene Data'!$H$8,0,10*ROW('Hygiene Data'!H173)))),OFFSET('Hygiene Data'!$H$8,0,10*ROW('Hygiene Data'!H173)),NA())))</f>
        <v>#N/A</v>
      </c>
      <c r="BQ179" s="121" t="e">
        <f ca="1">+IF(AND(ISNUMBER(OFFSET('Hygiene Data'!$H$10,0,10*ROW('Hygiene Data'!H173))),EF179="Yes"),OFFSET('Hygiene Data'!$H$10,0,10*ROW('Hygiene Data'!H173)),IF(AND(ISNUMBER(OFFSET('Hygiene Data'!$H$10,0,10*ROW('Hygiene Data'!H173))),EF179="No",ISNUMBER(OFFSET('Hygiene Data'!$H$10,0,10*ROW('Hygiene Data'!H173)))),CONCATENATE("[",ROUND(OFFSET('Hygiene Data'!$H$10,0,10*ROW('Hygiene Data'!H173)),0),"]"),IF(AND(ISNUMBER(OFFSET('Hygiene Data'!$H$10,0,10*ROW('Hygiene Data'!H173))),EF179="",ISNUMBER(OFFSET('Hygiene Data'!$H$10,0,10*ROW('Hygiene Data'!H173)))),OFFSET('Hygiene Data'!$H$10,0,10*ROW('Hygiene Data'!H173)),NA())))</f>
        <v>#N/A</v>
      </c>
      <c r="BS179" s="28" t="str">
        <f ca="1">+IF(OFFSET('Water Data'!$C$28,0,10*ROW('Water Data'!C173))="","",OFFSET('Water Data'!$C$28,0,10*ROW('Water Data'!C173)))</f>
        <v/>
      </c>
      <c r="BT179" s="28" t="str">
        <f ca="1">+IF(OFFSET('Water Data'!$C$29,0,10*ROW('Water Data'!C173))="","",OFFSET('Water Data'!$C$29,0,10*ROW('Water Data'!C173)))</f>
        <v/>
      </c>
      <c r="BU179" s="28" t="str">
        <f ca="1">+IF(OFFSET('Water Data'!$C$30,0,10*ROW('Water Data'!C173))="","",OFFSET('Water Data'!$C$30,0,10*ROW('Water Data'!C173)))</f>
        <v/>
      </c>
      <c r="BV179" s="28" t="str">
        <f ca="1">+IF(OFFSET('Water Data'!$D$28,0,10*ROW('Water Data'!D173))="","",OFFSET('Water Data'!$D$28,0,10*ROW('Water Data'!D173)))</f>
        <v/>
      </c>
      <c r="BW179" s="28" t="str">
        <f ca="1">+IF(OFFSET('Water Data'!$D$29,0,10*ROW('Water Data'!D173))="","",OFFSET('Water Data'!$D$29,0,10*ROW('Water Data'!D173)))</f>
        <v/>
      </c>
      <c r="BX179" s="28" t="str">
        <f ca="1">+IF(OFFSET('Water Data'!$D$30,0,10*ROW('Water Data'!D173))="","",OFFSET('Water Data'!$D$30,0,10*ROW('Water Data'!D173)))</f>
        <v/>
      </c>
      <c r="BY179" s="28" t="str">
        <f ca="1">+IF(OFFSET('Water Data'!$E$28,0,10*ROW('Water Data'!E173))="","",OFFSET('Water Data'!$E$28,0,10*ROW('Water Data'!E173)))</f>
        <v/>
      </c>
      <c r="BZ179" s="28" t="str">
        <f ca="1">+IF(OFFSET('Water Data'!$E$29,0,10*ROW('Water Data'!E173))="","",OFFSET('Water Data'!$E$29,0,10*ROW('Water Data'!E173)))</f>
        <v/>
      </c>
      <c r="CA179" s="28" t="str">
        <f ca="1">+IF(OFFSET('Water Data'!$E$30,0,10*ROW('Water Data'!E173))="","",OFFSET('Water Data'!$E$30,0,10*ROW('Water Data'!E173)))</f>
        <v/>
      </c>
      <c r="CB179" s="28" t="str">
        <f ca="1">+IF(OFFSET('Water Data'!$F$28,0,10*ROW('Water Data'!F173))="","",OFFSET('Water Data'!$F$28,0,10*ROW('Water Data'!F173)))</f>
        <v/>
      </c>
      <c r="CC179" s="28" t="str">
        <f ca="1">+IF(OFFSET('Water Data'!$F$29,0,10*ROW('Water Data'!F173))="","",OFFSET('Water Data'!$F$29,0,10*ROW('Water Data'!F173)))</f>
        <v/>
      </c>
      <c r="CD179" s="28" t="str">
        <f ca="1">+IF(OFFSET('Water Data'!$F$30,0,10*ROW('Water Data'!F173))="","",OFFSET('Water Data'!$F$30,0,10*ROW('Water Data'!F173)))</f>
        <v/>
      </c>
      <c r="CE179" s="28" t="str">
        <f ca="1">+IF(OFFSET('Water Data'!$G$28,0,10*ROW('Water Data'!G173))="","",OFFSET('Water Data'!$G$28,0,10*ROW('Water Data'!G173)))</f>
        <v/>
      </c>
      <c r="CF179" s="28" t="str">
        <f ca="1">+IF(OFFSET('Water Data'!$G$29,0,10*ROW('Water Data'!G173))="","",OFFSET('Water Data'!$G$29,0,10*ROW('Water Data'!G173)))</f>
        <v/>
      </c>
      <c r="CG179" s="28" t="str">
        <f ca="1">+IF(OFFSET('Water Data'!$G$30,0,10*ROW('Water Data'!G173))="","",OFFSET('Water Data'!$G$30,0,10*ROW('Water Data'!G173)))</f>
        <v/>
      </c>
      <c r="CH179" s="28" t="str">
        <f ca="1">+IF(OFFSET('Water Data'!$H$28,0,10*ROW('Water Data'!H173))="","",OFFSET('Water Data'!$H$28,0,10*ROW('Water Data'!H173)))</f>
        <v/>
      </c>
      <c r="CI179" s="28" t="str">
        <f ca="1">+IF(OFFSET('Water Data'!$H$29,0,10*ROW('Water Data'!H173))="","",OFFSET('Water Data'!$H$29,0,10*ROW('Water Data'!H173)))</f>
        <v/>
      </c>
      <c r="CJ179" s="28" t="str">
        <f ca="1">+IF(OFFSET('Water Data'!$H$30,0,10*ROW('Water Data'!H173))="","",OFFSET('Water Data'!$H$30,0,10*ROW('Water Data'!H173)))</f>
        <v/>
      </c>
      <c r="CK179" s="28" t="str">
        <f ca="1">+IF(OFFSET('Sanitation Data'!$C$29,0,10*ROW('Sanitation Data'!C173))="","",OFFSET('Sanitation Data'!$C$29,0,10*ROW('Sanitation Data'!C173)))</f>
        <v/>
      </c>
      <c r="CL179" s="28" t="str">
        <f ca="1">+IF(OFFSET('Sanitation Data'!$C$30,0,10*ROW('Sanitation Data'!C173))="","",OFFSET('Sanitation Data'!$C$30,0,10*ROW('Sanitation Data'!C173)))</f>
        <v/>
      </c>
      <c r="CM179" s="28" t="str">
        <f ca="1">+IF(OFFSET('Sanitation Data'!$C$31,0,10*ROW('Sanitation Data'!C173))="","",OFFSET('Sanitation Data'!$C$31,0,10*ROW('Sanitation Data'!C173)))</f>
        <v/>
      </c>
      <c r="CN179" s="28" t="str">
        <f ca="1">+IF(OFFSET('Sanitation Data'!$C$32,0,10*ROW('Sanitation Data'!C173))="","",OFFSET('Sanitation Data'!$C$32,0,10*ROW('Sanitation Data'!C173)))</f>
        <v/>
      </c>
      <c r="CO179" s="28" t="str">
        <f ca="1">+IF(OFFSET('Sanitation Data'!$C$33,0,10*ROW('Sanitation Data'!C173))="","",OFFSET('Sanitation Data'!$C$33,0,10*ROW('Sanitation Data'!C173)))</f>
        <v/>
      </c>
      <c r="CP179" s="28" t="str">
        <f ca="1">+IF(OFFSET('Sanitation Data'!$D$29,0,10*ROW('Sanitation Data'!D173))="","",OFFSET('Sanitation Data'!$D$29,0,10*ROW('Sanitation Data'!D173)))</f>
        <v/>
      </c>
      <c r="CQ179" s="28" t="str">
        <f ca="1">+IF(OFFSET('Sanitation Data'!$D$30,0,10*ROW('Sanitation Data'!D173))="","",OFFSET('Sanitation Data'!$D$30,0,10*ROW('Sanitation Data'!D173)))</f>
        <v/>
      </c>
      <c r="CR179" s="28" t="str">
        <f ca="1">+IF(OFFSET('Sanitation Data'!$D$31,0,10*ROW('Sanitation Data'!D173))="","",OFFSET('Sanitation Data'!$D$31,0,10*ROW('Sanitation Data'!D173)))</f>
        <v/>
      </c>
      <c r="CS179" s="28" t="str">
        <f ca="1">+IF(OFFSET('Sanitation Data'!$D$32,0,10*ROW('Sanitation Data'!D173))="","",OFFSET('Sanitation Data'!$D$32,0,10*ROW('Sanitation Data'!D173)))</f>
        <v/>
      </c>
      <c r="CT179" s="28" t="str">
        <f ca="1">+IF(OFFSET('Sanitation Data'!$D$33,0,10*ROW('Sanitation Data'!D173))="","",OFFSET('Sanitation Data'!$D$33,0,10*ROW('Sanitation Data'!D173)))</f>
        <v/>
      </c>
      <c r="CU179" s="28" t="str">
        <f ca="1">+IF(OFFSET('Sanitation Data'!$E$29,0,10*ROW('Sanitation Data'!E173))="","",OFFSET('Sanitation Data'!$E$29,0,10*ROW('Sanitation Data'!E173)))</f>
        <v/>
      </c>
      <c r="CV179" s="28" t="str">
        <f ca="1">+IF(OFFSET('Sanitation Data'!$E$30,0,10*ROW('Sanitation Data'!E173))="","",OFFSET('Sanitation Data'!$E$30,0,10*ROW('Sanitation Data'!E173)))</f>
        <v/>
      </c>
      <c r="CW179" s="28" t="str">
        <f ca="1">+IF(OFFSET('Sanitation Data'!$E$31,0,10*ROW('Sanitation Data'!E173))="","",OFFSET('Sanitation Data'!$E$31,0,10*ROW('Sanitation Data'!E173)))</f>
        <v/>
      </c>
      <c r="CX179" s="28" t="str">
        <f ca="1">+IF(OFFSET('Sanitation Data'!$E$32,0,10*ROW('Sanitation Data'!E173))="","",OFFSET('Sanitation Data'!$E$32,0,10*ROW('Sanitation Data'!E173)))</f>
        <v/>
      </c>
      <c r="CY179" s="28" t="str">
        <f ca="1">+IF(OFFSET('Sanitation Data'!$E$33,0,10*ROW('Sanitation Data'!E173))="","",OFFSET('Sanitation Data'!$E$33,0,10*ROW('Sanitation Data'!E173)))</f>
        <v/>
      </c>
      <c r="CZ179" s="28" t="str">
        <f ca="1">+IF(OFFSET('Sanitation Data'!$F$29,0,10*ROW('Sanitation Data'!F173))="","",OFFSET('Sanitation Data'!$F$29,0,10*ROW('Sanitation Data'!F173)))</f>
        <v/>
      </c>
      <c r="DA179" s="28" t="str">
        <f ca="1">+IF(OFFSET('Sanitation Data'!$F$30,0,10*ROW('Sanitation Data'!F173))="","",OFFSET('Sanitation Data'!$F$30,0,10*ROW('Sanitation Data'!F173)))</f>
        <v/>
      </c>
      <c r="DB179" s="28" t="str">
        <f ca="1">+IF(OFFSET('Sanitation Data'!$F$31,0,10*ROW('Sanitation Data'!F173))="","",OFFSET('Sanitation Data'!$F$31,0,10*ROW('Sanitation Data'!F173)))</f>
        <v/>
      </c>
      <c r="DC179" s="28" t="str">
        <f ca="1">+IF(OFFSET('Sanitation Data'!$F$32,0,10*ROW('Sanitation Data'!F173))="","",OFFSET('Sanitation Data'!$F$32,0,10*ROW('Sanitation Data'!F173)))</f>
        <v/>
      </c>
      <c r="DD179" s="28" t="str">
        <f ca="1">+IF(OFFSET('Sanitation Data'!$F$33,0,10*ROW('Sanitation Data'!F173))="","",OFFSET('Sanitation Data'!$F$33,0,10*ROW('Sanitation Data'!F173)))</f>
        <v/>
      </c>
      <c r="DE179" s="28" t="str">
        <f ca="1">+IF(OFFSET('Sanitation Data'!$G$29,0,10*ROW('Sanitation Data'!G173))="","",OFFSET('Sanitation Data'!$G$29,0,10*ROW('Sanitation Data'!G173)))</f>
        <v/>
      </c>
      <c r="DF179" s="28" t="str">
        <f ca="1">+IF(OFFSET('Sanitation Data'!$G$30,0,10*ROW('Sanitation Data'!G173))="","",OFFSET('Sanitation Data'!$G$30,0,10*ROW('Sanitation Data'!G173)))</f>
        <v/>
      </c>
      <c r="DG179" s="28" t="str">
        <f ca="1">+IF(OFFSET('Sanitation Data'!$G$31,0,10*ROW('Sanitation Data'!G173))="","",OFFSET('Sanitation Data'!$G$31,0,10*ROW('Sanitation Data'!G173)))</f>
        <v/>
      </c>
      <c r="DH179" s="28" t="str">
        <f ca="1">+IF(OFFSET('Sanitation Data'!$G$32,0,10*ROW('Sanitation Data'!G173))="","",OFFSET('Sanitation Data'!$G$32,0,10*ROW('Sanitation Data'!G173)))</f>
        <v/>
      </c>
      <c r="DI179" s="28" t="str">
        <f ca="1">+IF(OFFSET('Sanitation Data'!$G$33,0,10*ROW('Sanitation Data'!G173))="","",OFFSET('Sanitation Data'!$G$33,0,10*ROW('Sanitation Data'!G173)))</f>
        <v/>
      </c>
      <c r="DJ179" s="28" t="str">
        <f ca="1">+IF(OFFSET('Sanitation Data'!$H$29,0,10*ROW('Sanitation Data'!H173))="","",OFFSET('Sanitation Data'!$H$29,0,10*ROW('Sanitation Data'!H173)))</f>
        <v/>
      </c>
      <c r="DK179" s="28" t="str">
        <f ca="1">+IF(OFFSET('Sanitation Data'!$H$30,0,10*ROW('Sanitation Data'!H173))="","",OFFSET('Sanitation Data'!$H$30,0,10*ROW('Sanitation Data'!H173)))</f>
        <v/>
      </c>
      <c r="DL179" s="28" t="str">
        <f ca="1">+IF(OFFSET('Sanitation Data'!$H$31,0,10*ROW('Sanitation Data'!H173))="","",OFFSET('Sanitation Data'!$H$31,0,10*ROW('Sanitation Data'!H173)))</f>
        <v/>
      </c>
      <c r="DM179" s="28" t="str">
        <f ca="1">+IF(OFFSET('Sanitation Data'!$H$32,0,10*ROW('Sanitation Data'!H173))="","",OFFSET('Sanitation Data'!$H$32,0,10*ROW('Sanitation Data'!H173)))</f>
        <v/>
      </c>
      <c r="DN179" s="28" t="str">
        <f ca="1">+IF(OFFSET('Sanitation Data'!$H$33,0,10*ROW('Sanitation Data'!H173))="","",OFFSET('Sanitation Data'!$H$33,0,10*ROW('Sanitation Data'!H173)))</f>
        <v/>
      </c>
      <c r="DO179" s="28" t="str">
        <f ca="1">+IF(OFFSET('Hygiene Data'!$C$12,0,10*ROW('Hygiene Data'!C173))="","",OFFSET('Hygiene Data'!$C$12,0,10*ROW('Hygiene Data'!C173)))</f>
        <v/>
      </c>
      <c r="DP179" s="28" t="str">
        <f ca="1">+IF(OFFSET('Hygiene Data'!$C$13,0,10*ROW('Hygiene Data'!C173))="","",OFFSET('Hygiene Data'!$C$13,0,10*ROW('Hygiene Data'!C173)))</f>
        <v/>
      </c>
      <c r="DQ179" s="28" t="str">
        <f ca="1">+IF(OFFSET('Hygiene Data'!$C$14,0,10*ROW('Hygiene Data'!C173))="","",OFFSET('Hygiene Data'!$C$14,0,10*ROW('Hygiene Data'!C173)))</f>
        <v/>
      </c>
      <c r="DR179" s="28" t="str">
        <f ca="1">+IF(OFFSET('Hygiene Data'!$D$12,0,10*ROW('Hygiene Data'!D173))="","",OFFSET('Hygiene Data'!$D$12,0,10*ROW('Hygiene Data'!D173)))</f>
        <v/>
      </c>
      <c r="DS179" s="28" t="str">
        <f ca="1">+IF(OFFSET('Hygiene Data'!$D$13,0,10*ROW('Hygiene Data'!D173))="","",OFFSET('Hygiene Data'!$D$13,0,10*ROW('Hygiene Data'!D173)))</f>
        <v/>
      </c>
      <c r="DT179" s="28" t="str">
        <f ca="1">+IF(OFFSET('Hygiene Data'!$D$14,0,10*ROW('Hygiene Data'!D173))="","",OFFSET('Hygiene Data'!$D$14,0,10*ROW('Hygiene Data'!D173)))</f>
        <v/>
      </c>
      <c r="DU179" s="28" t="str">
        <f ca="1">+IF(OFFSET('Hygiene Data'!$E$12,0,10*ROW('Hygiene Data'!E173))="","",OFFSET('Hygiene Data'!$E$12,0,10*ROW('Hygiene Data'!E173)))</f>
        <v/>
      </c>
      <c r="DV179" s="28" t="str">
        <f ca="1">+IF(OFFSET('Hygiene Data'!$E$13,0,10*ROW('Hygiene Data'!E173))="","",OFFSET('Hygiene Data'!$E$13,0,10*ROW('Hygiene Data'!E173)))</f>
        <v/>
      </c>
      <c r="DW179" s="28" t="str">
        <f ca="1">+IF(OFFSET('Hygiene Data'!$E$14,0,10*ROW('Hygiene Data'!E173))="","",OFFSET('Hygiene Data'!$E$14,0,10*ROW('Hygiene Data'!E173)))</f>
        <v/>
      </c>
      <c r="DX179" s="28" t="str">
        <f ca="1">+IF(OFFSET('Hygiene Data'!$F$12,0,10*ROW('Hygiene Data'!F173))="","",OFFSET('Hygiene Data'!$F$12,0,10*ROW('Hygiene Data'!F173)))</f>
        <v/>
      </c>
      <c r="DY179" s="28" t="str">
        <f ca="1">+IF(OFFSET('Hygiene Data'!$F$13,0,10*ROW('Hygiene Data'!F173))="","",OFFSET('Hygiene Data'!$F$13,0,10*ROW('Hygiene Data'!F173)))</f>
        <v/>
      </c>
      <c r="DZ179" s="28" t="str">
        <f ca="1">+IF(OFFSET('Hygiene Data'!$F$14,0,10*ROW('Hygiene Data'!F173))="","",OFFSET('Hygiene Data'!$F$14,0,10*ROW('Hygiene Data'!F173)))</f>
        <v/>
      </c>
      <c r="EA179" s="28" t="str">
        <f ca="1">+IF(OFFSET('Hygiene Data'!$G$12,0,10*ROW('Hygiene Data'!G173))="","",OFFSET('Hygiene Data'!$G$12,0,10*ROW('Hygiene Data'!G173)))</f>
        <v/>
      </c>
      <c r="EB179" s="28" t="str">
        <f ca="1">+IF(OFFSET('Hygiene Data'!$G$13,0,10*ROW('Hygiene Data'!G173))="","",OFFSET('Hygiene Data'!$G$13,0,10*ROW('Hygiene Data'!G173)))</f>
        <v/>
      </c>
      <c r="EC179" s="28" t="str">
        <f ca="1">+IF(OFFSET('Hygiene Data'!$G$14,0,10*ROW('Hygiene Data'!G173))="","",OFFSET('Hygiene Data'!$G$14,0,10*ROW('Hygiene Data'!G173)))</f>
        <v/>
      </c>
      <c r="ED179" s="28" t="str">
        <f ca="1">+IF(OFFSET('Hygiene Data'!$H$12,0,10*ROW('Hygiene Data'!H173))="","",OFFSET('Hygiene Data'!$H$12,0,10*ROW('Hygiene Data'!H173)))</f>
        <v/>
      </c>
      <c r="EE179" s="28" t="str">
        <f ca="1">+IF(OFFSET('Hygiene Data'!$H$13,0,10*ROW('Hygiene Data'!H173))="","",OFFSET('Hygiene Data'!$H$13,0,10*ROW('Hygiene Data'!H173)))</f>
        <v/>
      </c>
      <c r="EF179" s="28" t="str">
        <f ca="1">+IF(OFFSET('Hygiene Data'!$H$14,0,10*ROW('Hygiene Data'!H173))="","",OFFSET('Hygiene Data'!$H$14,0,10*ROW('Hygiene Data'!H173)))</f>
        <v/>
      </c>
    </row>
    <row r="180" spans="1:136" x14ac:dyDescent="0.2">
      <c r="A180" s="44" t="str">
        <f ca="1">+IF(OFFSET('Water Data'!$B$1,0,10*ROW('Water Data'!B177))="","",OFFSET('Water Data'!$B$1,0,10*ROW('Water Data'!B177)))</f>
        <v/>
      </c>
      <c r="B180" s="44" t="str">
        <f ca="1">+IF(OFFSET('Water Data'!$A$3,0,10*ROW('Water Data'!A177))="","",OFFSET('Water Data'!$A$3,0,10*ROW('Water Data'!A177)))</f>
        <v/>
      </c>
      <c r="C180" s="44" t="str">
        <f ca="1">+IF(OFFSET('Water Data'!$C$3,0,10*ROW('Water Data'!C177))="","",OFFSET('Water Data'!$C$3,0,10*ROW('Water Data'!C177)))</f>
        <v/>
      </c>
      <c r="D180" s="119" t="e">
        <f ca="1">+IF(AND(ISNUMBER(OFFSET('Water Data'!$C$5,0,10*ROW('Water Data'!C174))),BS180="Yes"),100-OFFSET('Water Data'!$C$5,0,10*ROW('Water Data'!C174)),IF(AND(ISNUMBER(OFFSET('Water Data'!$C$5,0,10*ROW('Water Data'!C174))),BS180="No",ISNUMBER(OFFSET('Water Data'!$C$5,0,10*ROW('Water Data'!C174)))),CONCATENATE("[",ROUND(100-OFFSET('Water Data'!$C$5,0,10*ROW('Water Data'!C174)),0),"]"),IF(AND(ISNUMBER(OFFSET('Water Data'!$C$5,0,10*ROW('Water Data'!C174))),BS180="",ISNUMBER(OFFSET('Water Data'!$C$5,0,10*ROW('Water Data'!C174)))),100-OFFSET('Water Data'!$C$5,0,10*ROW('Water Data'!C174)),NA())))</f>
        <v>#N/A</v>
      </c>
      <c r="E180" s="119" t="e">
        <f ca="1">+IF(AND(ISNUMBER(OFFSET('Water Data'!$C$7,0,10*ROW('Water Data'!D174))),BT180="Yes"),OFFSET('Water Data'!$C$7,0,10*ROW('Water Data'!C174)),IF(AND(ISNUMBER(OFFSET('Water Data'!$C$7,0,10*ROW('Water Data'!C174))),BT180="No",ISNUMBER(OFFSET('Water Data'!$C$7,0,10*ROW('Water Data'!C174)))),CONCATENATE("[",ROUND(OFFSET('Water Data'!$C$7,0,10*ROW('Water Data'!C174)),0),"]"),IF(AND(ISNUMBER(OFFSET('Water Data'!$C$7,0,10*ROW('Water Data'!C174))),BT180="",ISNUMBER(OFFSET('Water Data'!$C$7,0,10*ROW('Water Data'!C174)))),OFFSET('Water Data'!$C$7,0,10*ROW('Water Data'!C174)),NA())))</f>
        <v>#N/A</v>
      </c>
      <c r="F180" s="119" t="e">
        <f ca="1">+IF(AND(ISNUMBER(OFFSET('Water Data'!$C$10,0,10*ROW('Water Data'!C174))),BU180="Yes"),OFFSET('Water Data'!$C$10,0,10*ROW('Water Data'!C174)),IF(AND(ISNUMBER(OFFSET('Water Data'!$C$10,0,10*ROW('Water Data'!C174))),BU180="No",ISNUMBER(OFFSET('Water Data'!$C$10,0,10*ROW('Water Data'!C174)))),CONCATENATE("[",ROUND(OFFSET('Water Data'!$C$10,0,10*ROW('Water Data'!C174)),0),"]"),IF(AND(ISNUMBER(OFFSET('Water Data'!$C$10,0,10*ROW('Water Data'!C174))),BU180="",ISNUMBER(OFFSET('Water Data'!$C$10,0,10*ROW('Water Data'!C174)))),OFFSET('Water Data'!$C$10,0,10*ROW('Water Data'!C174)),NA())))</f>
        <v>#N/A</v>
      </c>
      <c r="G180" s="119" t="e">
        <f ca="1">+IF(AND(ISNUMBER(OFFSET('Water Data'!$D$5,0,10*ROW('Water Data'!D174))),BV180="Yes"),100-OFFSET('Water Data'!$D$5,0,10*ROW('Water Data'!D174)),IF(AND(ISNUMBER(OFFSET('Water Data'!$D$5,0,10*ROW('Water Data'!D174))),BV180="No",ISNUMBER(OFFSET('Water Data'!$D$5,0,10*ROW('Water Data'!D174)))),CONCATENATE("[",ROUND(100-OFFSET('Water Data'!$D$5,0,10*ROW('Water Data'!D174)),0),"]"),IF(AND(ISNUMBER(OFFSET('Water Data'!$D$5,0,10*ROW('Water Data'!D174))),BV180="",ISNUMBER(OFFSET('Water Data'!$D$5,0,10*ROW('Water Data'!D174)))),100-OFFSET('Water Data'!$D$5,0,10*ROW('Water Data'!D174)),NA())))</f>
        <v>#N/A</v>
      </c>
      <c r="H180" s="119" t="e">
        <f ca="1">+IF(AND(ISNUMBER(OFFSET('Water Data'!$D$7,0,10*ROW('Water Data'!D174))),BW180="Yes"),OFFSET('Water Data'!$D$7,0,10*ROW('Water Data'!D174)),IF(AND(ISNUMBER(OFFSET('Water Data'!$D$7,0,10*ROW('Water Data'!D174))),BW180="No",ISNUMBER(OFFSET('Water Data'!$D$7,0,10*ROW('Water Data'!D174)))),CONCATENATE("[",ROUND(OFFSET('Water Data'!$C$7,0,10*ROW('Water Data'!D174)),0),"]"),IF(AND(ISNUMBER(OFFSET('Water Data'!$D$7,0,10*ROW('Water Data'!D174))),BW180="",ISNUMBER(OFFSET('Water Data'!$D$7,0,10*ROW('Water Data'!D174)))),OFFSET('Water Data'!$D$7,0,10*ROW('Water Data'!D174)),NA())))</f>
        <v>#N/A</v>
      </c>
      <c r="I180" s="119" t="e">
        <f ca="1">+IF(AND(ISNUMBER(OFFSET('Water Data'!$D$10,0,10*ROW('Water Data'!D174))),BX180="Yes"),OFFSET('Water Data'!$D$10,0,10*ROW('Water Data'!D174)),IF(AND(ISNUMBER(OFFSET('Water Data'!$D$10,0,10*ROW('Water Data'!D174))),BX180="No",ISNUMBER(OFFSET('Water Data'!$D$10,0,10*ROW('Water Data'!D174)))),CONCATENATE("[",ROUND(OFFSET('Water Data'!$D$10,0,10*ROW('Water Data'!D174)),0),"]"),IF(AND(ISNUMBER(OFFSET('Water Data'!$D$10,0,10*ROW('Water Data'!D174))),BX180="",ISNUMBER(OFFSET('Water Data'!$D$10,0,10*ROW('Water Data'!D174)))),OFFSET('Water Data'!$D$10,0,10*ROW('Water Data'!D174)),NA())))</f>
        <v>#N/A</v>
      </c>
      <c r="J180" s="119" t="e">
        <f ca="1">+IF(AND(ISNUMBER(OFFSET('Water Data'!$E$5,0,10*ROW('Water Data'!E174))),BY180="Yes"),100-OFFSET('Water Data'!$E$5,0,10*ROW('Water Data'!E174)),IF(AND(ISNUMBER(OFFSET('Water Data'!$E$5,0,10*ROW('Water Data'!E174))),BY180="No",ISNUMBER(OFFSET('Water Data'!$E$5,0,10*ROW('Water Data'!E174)))),CONCATENATE("[",ROUND(100-OFFSET('Water Data'!$E$5,0,10*ROW('Water Data'!E174)),0),"]"),IF(AND(ISNUMBER(OFFSET('Water Data'!$E$5,0,10*ROW('Water Data'!E174))),BY180="",ISNUMBER(OFFSET('Water Data'!$E$5,0,10*ROW('Water Data'!E174)))),100-OFFSET('Water Data'!$E$5,0,10*ROW('Water Data'!E174)),NA())))</f>
        <v>#N/A</v>
      </c>
      <c r="K180" s="119" t="e">
        <f ca="1">+IF(AND(ISNUMBER(OFFSET('Water Data'!$E$7,0,10*ROW('Water Data'!E174))),BZ180="Yes"),OFFSET('Water Data'!$E$7,0,10*ROW('Water Data'!E174)),IF(AND(ISNUMBER(OFFSET('Water Data'!$E$7,0,10*ROW('Water Data'!E174))),BZ180="No",ISNUMBER(OFFSET('Water Data'!$E$7,0,10*ROW('Water Data'!E174)))),CONCATENATE("[",ROUND(OFFSET('Water Data'!$E$7,0,10*ROW('Water Data'!E174)),0),"]"),IF(AND(ISNUMBER(OFFSET('Water Data'!$E$7,0,10*ROW('Water Data'!E174))),BZ180="",ISNUMBER(OFFSET('Water Data'!$E$7,0,10*ROW('Water Data'!E174)))),OFFSET('Water Data'!$E$7,0,10*ROW('Water Data'!E174)),NA())))</f>
        <v>#N/A</v>
      </c>
      <c r="L180" s="119" t="e">
        <f ca="1">+IF(AND(ISNUMBER(OFFSET('Water Data'!$E$10,0,10*ROW('Water Data'!E174))),CA180="Yes"),OFFSET('Water Data'!$E$10,0,10*ROW('Water Data'!E174)),IF(AND(ISNUMBER(OFFSET('Water Data'!$E$10,0,10*ROW('Water Data'!E174))),CA180="No",ISNUMBER(OFFSET('Water Data'!$E$10,0,10*ROW('Water Data'!E174)))),CONCATENATE("[",ROUND(OFFSET('Water Data'!$E$10,0,10*ROW('Water Data'!E174)),0),"]"),IF(AND(ISNUMBER(OFFSET('Water Data'!$E$10,0,10*ROW('Water Data'!E174))),CA180="",ISNUMBER(OFFSET('Water Data'!$E$10,0,10*ROW('Water Data'!E174)))),OFFSET('Water Data'!$E$10,0,10*ROW('Water Data'!E174)),NA())))</f>
        <v>#N/A</v>
      </c>
      <c r="M180" s="119" t="e">
        <f ca="1">+IF(AND(ISNUMBER(OFFSET('Water Data'!$F$5,0,10*ROW('Water Data'!F174))),CB180="Yes"),100-OFFSET('Water Data'!$F$5,0,10*ROW('Water Data'!F174)),IF(AND(ISNUMBER(OFFSET('Water Data'!$F$5,0,10*ROW('Water Data'!F174))),CB180="No",ISNUMBER(OFFSET('Water Data'!$F$5,0,10*ROW('Water Data'!F174)))),CONCATENATE("[",ROUND(100-OFFSET('Water Data'!$F$5,0,10*ROW('Water Data'!F174)),0),"]"),IF(AND(ISNUMBER(OFFSET('Water Data'!$F$5,0,10*ROW('Water Data'!F174))),CB180="",ISNUMBER(OFFSET('Water Data'!$F$5,0,10*ROW('Water Data'!F174)))),100-OFFSET('Water Data'!$F$5,0,10*ROW('Water Data'!F174)),NA())))</f>
        <v>#N/A</v>
      </c>
      <c r="N180" s="119" t="e">
        <f ca="1">+IF(AND(ISNUMBER(OFFSET('Water Data'!$F$7,0,10*ROW('Water Data'!F174))),CC180="Yes"),OFFSET('Water Data'!$F$7,0,10*ROW('Water Data'!F174)),IF(AND(ISNUMBER(OFFSET('Water Data'!$F$7,0,10*ROW('Water Data'!F174))),CC180="No",ISNUMBER(OFFSET('Water Data'!$F$7,0,10*ROW('Water Data'!F174)))),CONCATENATE("[",ROUND(OFFSET('Water Data'!$F$7,0,10*ROW('Water Data'!F174)),0),"]"),IF(AND(ISNUMBER(OFFSET('Water Data'!$F$7,0,10*ROW('Water Data'!F174))),CC180="",ISNUMBER(OFFSET('Water Data'!$F$7,0,10*ROW('Water Data'!F174)))),OFFSET('Water Data'!$F$7,0,10*ROW('Water Data'!F174)),NA())))</f>
        <v>#N/A</v>
      </c>
      <c r="O180" s="119" t="e">
        <f ca="1">+IF(AND(ISNUMBER(OFFSET('Water Data'!$F$10,0,10*ROW('Water Data'!F174))),CD180="Yes"),OFFSET('Water Data'!$F$10,0,10*ROW('Water Data'!F174)),IF(AND(ISNUMBER(OFFSET('Water Data'!$F$10,0,10*ROW('Water Data'!F174))),CD180="No",ISNUMBER(OFFSET('Water Data'!$F$10,0,10*ROW('Water Data'!F174)))),CONCATENATE("[",ROUND(OFFSET('Water Data'!$F$10,0,10*ROW('Water Data'!F174)),0),"]"),IF(AND(ISNUMBER(OFFSET('Water Data'!$F$10,0,10*ROW('Water Data'!F174))),CD180="",ISNUMBER(OFFSET('Water Data'!$F$10,0,10*ROW('Water Data'!F174)))),OFFSET('Water Data'!$F$10,0,10*ROW('Water Data'!F174)),NA())))</f>
        <v>#N/A</v>
      </c>
      <c r="P180" s="119" t="e">
        <f ca="1">+IF(AND(ISNUMBER(OFFSET('Water Data'!$G$5,0,10*ROW('Water Data'!G174))),CE180="Yes"),100-OFFSET('Water Data'!$G$5,0,10*ROW('Water Data'!G174)),IF(AND(ISNUMBER(OFFSET('Water Data'!$G$5,0,10*ROW('Water Data'!G174))),CE180="No",ISNUMBER(OFFSET('Water Data'!$G$5,0,10*ROW('Water Data'!G174)))),CONCATENATE("[",ROUND(100-OFFSET('Water Data'!$G$5,0,10*ROW('Water Data'!G174)),0),"]"),IF(AND(ISNUMBER(OFFSET('Water Data'!$G$5,0,10*ROW('Water Data'!G174))),CE180="",ISNUMBER(OFFSET('Water Data'!$G$5,0,10*ROW('Water Data'!G174)))),100-OFFSET('Water Data'!$G$5,0,10*ROW('Water Data'!G174)),NA())))</f>
        <v>#N/A</v>
      </c>
      <c r="Q180" s="119" t="e">
        <f ca="1">+IF(AND(ISNUMBER(OFFSET('Water Data'!$G$7,0,10*ROW('Water Data'!G174))),CF180="Yes"),OFFSET('Water Data'!$G$7,0,10*ROW('Water Data'!G174)),IF(AND(ISNUMBER(OFFSET('Water Data'!$G$7,0,10*ROW('Water Data'!G174))),CF180="No",ISNUMBER(OFFSET('Water Data'!$G$7,0,10*ROW('Water Data'!G174)))),CONCATENATE("[",ROUND(OFFSET('Water Data'!$G$7,0,10*ROW('Water Data'!G174)),0),"]"),IF(AND(ISNUMBER(OFFSET('Water Data'!$G$7,0,10*ROW('Water Data'!G174))),CF180="",ISNUMBER(OFFSET('Water Data'!$G$7,0,10*ROW('Water Data'!G174)))),OFFSET('Water Data'!$G$7,0,10*ROW('Water Data'!G174)),NA())))</f>
        <v>#N/A</v>
      </c>
      <c r="R180" s="119" t="e">
        <f ca="1">+IF(AND(ISNUMBER(OFFSET('Water Data'!$G$10,0,10*ROW('Water Data'!G174))),CG180="Yes"),OFFSET('Water Data'!$G$10,0,10*ROW('Water Data'!G174)),IF(AND(ISNUMBER(OFFSET('Water Data'!$G$10,0,10*ROW('Water Data'!G174))),CG180="No",ISNUMBER(OFFSET('Water Data'!$G$10,0,10*ROW('Water Data'!G174)))),CONCATENATE("[",ROUND(OFFSET('Water Data'!$G$10,0,10*ROW('Water Data'!G174)),0),"]"),IF(AND(ISNUMBER(OFFSET('Water Data'!$G$10,0,10*ROW('Water Data'!G174))),CG180="",ISNUMBER(OFFSET('Water Data'!$G$10,0,10*ROW('Water Data'!G174)))),OFFSET('Water Data'!$G$10,0,10*ROW('Water Data'!G174)),NA())))</f>
        <v>#N/A</v>
      </c>
      <c r="S180" s="119" t="e">
        <f ca="1">+IF(AND(ISNUMBER(OFFSET('Water Data'!$H$5,0,10*ROW('Water Data'!H174))),CH180="Yes"),100-OFFSET('Water Data'!$H$5,0,10*ROW('Water Data'!H174)),IF(AND(ISNUMBER(OFFSET('Water Data'!$H$5,0,10*ROW('Water Data'!H174))),CH180="No",ISNUMBER(OFFSET('Water Data'!$H$5,0,10*ROW('Water Data'!H174)))),CONCATENATE("[",ROUND(100-OFFSET('Water Data'!$H$5,0,10*ROW('Water Data'!H174)),0),"]"),IF(AND(ISNUMBER(OFFSET('Water Data'!$H$5,0,10*ROW('Water Data'!H174))),CH180="",ISNUMBER(OFFSET('Water Data'!$H$5,0,10*ROW('Water Data'!H174)))),100-OFFSET('Water Data'!$H$5,0,10*ROW('Water Data'!H174)),NA())))</f>
        <v>#N/A</v>
      </c>
      <c r="T180" s="119" t="e">
        <f ca="1">+IF(AND(ISNUMBER(OFFSET('Water Data'!$H$7,0,10*ROW('Water Data'!H174))),CI180="Yes"),OFFSET('Water Data'!$H$7,0,10*ROW('Water Data'!H174)),IF(AND(ISNUMBER(OFFSET('Water Data'!$H$7,0,10*ROW('Water Data'!H174))),CI180="No",ISNUMBER(OFFSET('Water Data'!$H$7,0,10*ROW('Water Data'!H174)))),CONCATENATE("[",ROUND(OFFSET('Water Data'!$H$7,0,10*ROW('Water Data'!H174)),0),"]"),IF(AND(ISNUMBER(OFFSET('Water Data'!$H$7,0,10*ROW('Water Data'!H174))),CI180="",ISNUMBER(OFFSET('Water Data'!$H$7,0,10*ROW('Water Data'!H174)))),OFFSET('Water Data'!$H$7,0,10*ROW('Water Data'!H174)),NA())))</f>
        <v>#N/A</v>
      </c>
      <c r="U180" s="119" t="e">
        <f ca="1">+IF(AND(ISNUMBER(OFFSET('Water Data'!$H$10,0,10*ROW('Water Data'!H174))),CJ180="Yes"),OFFSET('Water Data'!$H$10,0,10*ROW('Water Data'!H174)),IF(AND(ISNUMBER(OFFSET('Water Data'!$H$10,0,10*ROW('Water Data'!H174))),CJ180="No",ISNUMBER(OFFSET('Water Data'!$H$10,0,10*ROW('Water Data'!H174)))),CONCATENATE("[",ROUND(OFFSET('Water Data'!$H$10,0,10*ROW('Water Data'!H174)),0),"]"),IF(AND(ISNUMBER(OFFSET('Water Data'!$H$10,0,10*ROW('Water Data'!H174))),CJ180="",ISNUMBER(OFFSET('Water Data'!$H$10,0,10*ROW('Water Data'!H174)))),OFFSET('Water Data'!$H$10,0,10*ROW('Water Data'!H174)),NA())))</f>
        <v>#N/A</v>
      </c>
      <c r="V180" s="120" t="e">
        <f ca="1">+IF(AND(ISNUMBER(OFFSET('Sanitation Data'!$C$5,0,10*ROW('Sanitation Data'!C174))),CK180="Yes"),100-OFFSET('Sanitation Data'!$C$5,0,10*ROW('Sanitation Data'!C174)),IF(AND(ISNUMBER(OFFSET('Sanitation Data'!$C$5,0,10*ROW('Sanitation Data'!C174))),CK180="No",ISNUMBER(OFFSET('Sanitation Data'!$C$5,0,10*ROW('Sanitation Data'!C174)))),CONCATENATE("[",ROUND(100-OFFSET('Sanitation Data'!$C$5,0,10*ROW('Sanitation Data'!C174)),0),"]"),IF(AND(ISNUMBER(OFFSET('Sanitation Data'!$C$5,0,10*ROW('Sanitation Data'!C174))),CK180="",ISNUMBER(OFFSET('Sanitation Data'!$C$5,0,10*ROW('Sanitation Data'!C174)))),100-OFFSET('Sanitation Data'!$C$5,0,10*ROW('Sanitation Data'!C174)),NA())))</f>
        <v>#N/A</v>
      </c>
      <c r="W180" s="120" t="e">
        <f ca="1">+IF(AND(ISNUMBER(OFFSET('Sanitation Data'!$C$7,0,10*ROW('Sanitation Data'!C174))),CL180="Yes"),OFFSET('Sanitation Data'!$C$7,0,10*ROW('Sanitation Data'!C174)),IF(AND(ISNUMBER(OFFSET('Sanitation Data'!$C$7,0,10*ROW('Sanitation Data'!C174))),CL180="No",ISNUMBER(OFFSET('Sanitation Data'!$C$7,0,10*ROW('Sanitation Data'!C174)))),CONCATENATE("[",ROUND(OFFSET('Sanitation Data'!$C$7,0,10*ROW('Sanitation Data'!C174)),0),"]"),IF(AND(ISNUMBER(OFFSET('Sanitation Data'!$C$7,0,10*ROW('Sanitation Data'!C174))),CL180="",ISNUMBER(OFFSET('Sanitation Data'!$C$7,0,10*ROW('Sanitation Data'!C174)))),OFFSET('Sanitation Data'!$C$7,0,10*ROW('Sanitation Data'!C174)),NA())))</f>
        <v>#N/A</v>
      </c>
      <c r="X180" s="120" t="e">
        <f ca="1">+IF(AND(ISNUMBER(OFFSET('Sanitation Data'!$C$11,0,10*ROW('Sanitation Data'!C174))),CM180="Yes"),OFFSET('Sanitation Data'!$C$11,0,10*ROW('Sanitation Data'!C174)),IF(AND(ISNUMBER(OFFSET('Sanitation Data'!$C$11,0,10*ROW('Sanitation Data'!C174))),CM180="No",ISNUMBER(OFFSET('Sanitation Data'!$C$11,0,10*ROW('Sanitation Data'!C174)))),CONCATENATE("[",ROUND(OFFSET('Sanitation Data'!$C$11,0,10*ROW('Sanitation Data'!C174)),0),"]"),IF(AND(ISNUMBER(OFFSET('Sanitation Data'!$C$11,0,10*ROW('Sanitation Data'!C174))),CM180="",ISNUMBER(OFFSET('Sanitation Data'!$C$11,0,10*ROW('Sanitation Data'!C174)))),OFFSET('Sanitation Data'!$C$11,0,10*ROW('Sanitation Data'!C174)),NA())))</f>
        <v>#N/A</v>
      </c>
      <c r="Y180" s="120" t="e">
        <f ca="1">+IF(AND(ISNUMBER(OFFSET('Sanitation Data'!$C$12,0,10*ROW('Sanitation Data'!C174))),CN180="Yes"),OFFSET('Sanitation Data'!$C$12,0,10*ROW('Sanitation Data'!C174)),IF(AND(ISNUMBER(OFFSET('Sanitation Data'!$C$12,0,10*ROW('Sanitation Data'!C174))),CN180="No",ISNUMBER(OFFSET('Sanitation Data'!$C$12,0,10*ROW('Sanitation Data'!C174)))),CONCATENATE("[",ROUND(OFFSET('Sanitation Data'!$C$12,0,10*ROW('Sanitation Data'!C174)),0),"]"),IF(AND(ISNUMBER(OFFSET('Sanitation Data'!$C$12,0,10*ROW('Sanitation Data'!C174))),CN180="",ISNUMBER(OFFSET('Sanitation Data'!$C$12,0,10*ROW('Sanitation Data'!C174)))),OFFSET('Sanitation Data'!$C$12,0,10*ROW('Sanitation Data'!C174)),NA())))</f>
        <v>#N/A</v>
      </c>
      <c r="Z180" s="120" t="e">
        <f ca="1">+IF(AND(ISNUMBER(OFFSET('Sanitation Data'!$C$13,0,10*ROW('Sanitation Data'!C174))),CO180="Yes"),OFFSET('Sanitation Data'!$C$13,0,10*ROW('Sanitation Data'!C174)),IF(AND(ISNUMBER(OFFSET('Sanitation Data'!$C$13,0,10*ROW('Sanitation Data'!C174))),CO180="No",ISNUMBER(OFFSET('Sanitation Data'!$C$13,0,10*ROW('Sanitation Data'!C174)))),CONCATENATE("[",ROUND(OFFSET('Sanitation Data'!$C$13,0,10*ROW('Sanitation Data'!C174)),0),"]"),IF(AND(ISNUMBER(OFFSET('Sanitation Data'!$C$13,0,10*ROW('Sanitation Data'!C174))),CO180="",ISNUMBER(OFFSET('Sanitation Data'!$C$13,0,10*ROW('Sanitation Data'!C174)))),OFFSET('Sanitation Data'!$C$13,0,10*ROW('Sanitation Data'!C174)),NA())))</f>
        <v>#N/A</v>
      </c>
      <c r="AA180" s="120" t="e">
        <f ca="1">+IF(AND(ISNUMBER(OFFSET('Sanitation Data'!$D$5,0,10*ROW('Sanitation Data'!D174))),CP180="Yes"),100-OFFSET('Sanitation Data'!$D$5,0,10*ROW('Sanitation Data'!D174)),IF(AND(ISNUMBER(OFFSET('Sanitation Data'!$D$5,0,10*ROW('Sanitation Data'!D174))),CP180="No",ISNUMBER(OFFSET('Sanitation Data'!$D$5,0,10*ROW('Sanitation Data'!D174)))),CONCATENATE("[",ROUND(100-OFFSET('Sanitation Data'!$D$5,0,10*ROW('Sanitation Data'!D174)),0),"]"),IF(AND(ISNUMBER(OFFSET('Sanitation Data'!$D$5,0,10*ROW('Sanitation Data'!D174))),CP180="",ISNUMBER(OFFSET('Sanitation Data'!$D$5,0,10*ROW('Sanitation Data'!D174)))),100-OFFSET('Sanitation Data'!$D$5,0,10*ROW('Sanitation Data'!D174)),NA())))</f>
        <v>#N/A</v>
      </c>
      <c r="AB180" s="120" t="e">
        <f ca="1">+IF(AND(ISNUMBER(OFFSET('Sanitation Data'!$D$7,0,10*ROW('Sanitation Data'!D174))),CQ180="Yes"),OFFSET('Sanitation Data'!$D$7,0,10*ROW('Sanitation Data'!G174)),IF(AND(ISNUMBER(OFFSET('Sanitation Data'!$D$7,0,10*ROW('Sanitation Data'!D174))),CQ180="No",ISNUMBER(OFFSET('Sanitation Data'!$D$7,0,10*ROW('Sanitation Data'!D174)))),CONCATENATE("[",ROUND(OFFSET('Sanitation Data'!$D$7,0,10*ROW('Sanitation Data'!D174)),0),"]"),IF(AND(ISNUMBER(OFFSET('Sanitation Data'!$D$7,0,10*ROW('Sanitation Data'!D174))),CQ180="",ISNUMBER(OFFSET('Sanitation Data'!$D$7,0,10*ROW('Sanitation Data'!D174)))),OFFSET('Sanitation Data'!$D$7,0,10*ROW('Sanitation Data'!D174)),NA())))</f>
        <v>#N/A</v>
      </c>
      <c r="AC180" s="120" t="e">
        <f ca="1">+IF(AND(ISNUMBER(OFFSET('Sanitation Data'!$D$11,0,10*ROW('Sanitation Data'!D174))),CR180="Yes"),OFFSET('Sanitation Data'!$D$11,0,10*ROW('Sanitation Data'!D174)),IF(AND(ISNUMBER(OFFSET('Sanitation Data'!$D$11,0,10*ROW('Sanitation Data'!D174))),CR180="No",ISNUMBER(OFFSET('Sanitation Data'!$D$11,0,10*ROW('Sanitation Data'!D174)))),CONCATENATE("[",ROUND(OFFSET('Sanitation Data'!$D$11,0,10*ROW('Sanitation Data'!D174)),0),"]"),IF(AND(ISNUMBER(OFFSET('Sanitation Data'!$D$11,0,10*ROW('Sanitation Data'!D174))),CR180="",ISNUMBER(OFFSET('Sanitation Data'!$D$11,0,10*ROW('Sanitation Data'!D174)))),OFFSET('Sanitation Data'!$D$11,0,10*ROW('Sanitation Data'!D174)),NA())))</f>
        <v>#N/A</v>
      </c>
      <c r="AD180" s="120" t="e">
        <f ca="1">+IF(AND(ISNUMBER(OFFSET('Sanitation Data'!$D$12,0,10*ROW('Sanitation Data'!D174))),CS180="Yes"),OFFSET('Sanitation Data'!$D$12,0,10*ROW('Sanitation Data'!D174)),IF(AND(ISNUMBER(OFFSET('Sanitation Data'!$D$12,0,10*ROW('Sanitation Data'!D174))),CS180="No",ISNUMBER(OFFSET('Sanitation Data'!$D$12,0,10*ROW('Sanitation Data'!D174)))),CONCATENATE("[",ROUND(OFFSET('Sanitation Data'!$D$12,0,10*ROW('Sanitation Data'!D174)),0),"]"),IF(AND(ISNUMBER(OFFSET('Sanitation Data'!$D$12,0,10*ROW('Sanitation Data'!D174))),CS180="",ISNUMBER(OFFSET('Sanitation Data'!$D$12,0,10*ROW('Sanitation Data'!D174)))),OFFSET('Sanitation Data'!$D$12,0,10*ROW('Sanitation Data'!D174)),NA())))</f>
        <v>#N/A</v>
      </c>
      <c r="AE180" s="120" t="e">
        <f ca="1">+IF(AND(ISNUMBER(OFFSET('Sanitation Data'!$D$13,0,10*ROW('Sanitation Data'!D174))),CT180="Yes"),OFFSET('Sanitation Data'!$D$13,0,10*ROW('Sanitation Data'!D174)),IF(AND(ISNUMBER(OFFSET('Sanitation Data'!$D$13,0,10*ROW('Sanitation Data'!D174))),CT180="No",ISNUMBER(OFFSET('Sanitation Data'!$D$13,0,10*ROW('Sanitation Data'!D174)))),CONCATENATE("[",ROUND(OFFSET('Sanitation Data'!$D$13,0,10*ROW('Sanitation Data'!D174)),0),"]"),IF(AND(ISNUMBER(OFFSET('Sanitation Data'!$D$13,0,10*ROW('Sanitation Data'!D174))),CT180="",ISNUMBER(OFFSET('Sanitation Data'!$D$13,0,10*ROW('Sanitation Data'!D174)))),OFFSET('Sanitation Data'!$D$13,0,10*ROW('Sanitation Data'!D174)),NA())))</f>
        <v>#N/A</v>
      </c>
      <c r="AF180" s="120" t="e">
        <f ca="1">+IF(AND(ISNUMBER(OFFSET('Sanitation Data'!$E$5,0,10*ROW('Sanitation Data'!E174))),CU180="Yes"),100-OFFSET('Sanitation Data'!$E$5,0,10*ROW('Sanitation Data'!E174)),IF(AND(ISNUMBER(OFFSET('Sanitation Data'!$E$5,0,10*ROW('Sanitation Data'!E174))),CU180="No",ISNUMBER(OFFSET('Sanitation Data'!$E$5,0,10*ROW('Sanitation Data'!E174)))),CONCATENATE("[",ROUND(100-OFFSET('Sanitation Data'!$E$5,0,10*ROW('Sanitation Data'!E174)),0),"]"),IF(AND(ISNUMBER(OFFSET('Sanitation Data'!$E$5,0,10*ROW('Sanitation Data'!E174))),CU180="",ISNUMBER(OFFSET('Sanitation Data'!$E$5,0,10*ROW('Sanitation Data'!E174)))),100-OFFSET('Sanitation Data'!$E$5,0,10*ROW('Sanitation Data'!E174)),NA())))</f>
        <v>#N/A</v>
      </c>
      <c r="AG180" s="120" t="e">
        <f ca="1">+IF(AND(ISNUMBER(OFFSET('Sanitation Data'!$E$7,0,10*ROW('Sanitation Data'!E174))),CV180="Yes"),OFFSET('Sanitation Data'!$E$7,0,10*ROW('Sanitation Data'!E174)),IF(AND(ISNUMBER(OFFSET('Sanitation Data'!$E$7,0,10*ROW('Sanitation Data'!E174))),CV180="No",ISNUMBER(OFFSET('Sanitation Data'!$E$7,0,10*ROW('Sanitation Data'!E174)))),CONCATENATE("[",ROUND(OFFSET('Sanitation Data'!$E$7,0,10*ROW('Sanitation Data'!E174)),0),"]"),IF(AND(ISNUMBER(OFFSET('Sanitation Data'!$E$7,0,10*ROW('Sanitation Data'!E174))),CV180="",ISNUMBER(OFFSET('Sanitation Data'!$E$7,0,10*ROW('Sanitation Data'!E174)))),OFFSET('Sanitation Data'!$E$7,0,10*ROW('Sanitation Data'!E174)),NA())))</f>
        <v>#N/A</v>
      </c>
      <c r="AH180" s="120" t="e">
        <f ca="1">+IF(AND(ISNUMBER(OFFSET('Sanitation Data'!$E$11,0,10*ROW('Sanitation Data'!E174))),CW180="Yes"),OFFSET('Sanitation Data'!$E$11,0,10*ROW('Sanitation Data'!E174)),IF(AND(ISNUMBER(OFFSET('Sanitation Data'!$E$11,0,10*ROW('Sanitation Data'!E174))),CW180="No",ISNUMBER(OFFSET('Sanitation Data'!$E$11,0,10*ROW('Sanitation Data'!E174)))),CONCATENATE("[",ROUND(OFFSET('Sanitation Data'!$E$11,0,10*ROW('Sanitation Data'!E174)),0),"]"),IF(AND(ISNUMBER(OFFSET('Sanitation Data'!$E$11,0,10*ROW('Sanitation Data'!E174))),CW180="",ISNUMBER(OFFSET('Sanitation Data'!$E$11,0,10*ROW('Sanitation Data'!E174)))),OFFSET('Sanitation Data'!$E$11,0,10*ROW('Sanitation Data'!E174)),NA())))</f>
        <v>#N/A</v>
      </c>
      <c r="AI180" s="120" t="e">
        <f ca="1">+IF(AND(ISNUMBER(OFFSET('Sanitation Data'!$E$12,0,10*ROW('Sanitation Data'!E174))),CX180="Yes"),OFFSET('Sanitation Data'!$E$12,0,10*ROW('Sanitation Data'!E174)),IF(AND(ISNUMBER(OFFSET('Sanitation Data'!$E$12,0,10*ROW('Sanitation Data'!E174))),CX180="No",ISNUMBER(OFFSET('Sanitation Data'!$E$12,0,10*ROW('Sanitation Data'!E174)))),CONCATENATE("[",ROUND(OFFSET('Sanitation Data'!$E$12,0,10*ROW('Sanitation Data'!E174)),0),"]"),IF(AND(ISNUMBER(OFFSET('Sanitation Data'!$E$12,0,10*ROW('Sanitation Data'!E174))),CX180="",ISNUMBER(OFFSET('Sanitation Data'!$E$12,0,10*ROW('Sanitation Data'!E174)))),OFFSET('Sanitation Data'!$E$12,0,10*ROW('Sanitation Data'!E174)),NA())))</f>
        <v>#N/A</v>
      </c>
      <c r="AJ180" s="120" t="e">
        <f ca="1">+IF(AND(ISNUMBER(OFFSET('Sanitation Data'!$E$13,0,10*ROW('Sanitation Data'!E174))),CY180="Yes"),OFFSET('Sanitation Data'!$E$13,0,10*ROW('Sanitation Data'!E174)),IF(AND(ISNUMBER(OFFSET('Sanitation Data'!$E$13,0,10*ROW('Sanitation Data'!E174))),CY180="No",ISNUMBER(OFFSET('Sanitation Data'!$E$13,0,10*ROW('Sanitation Data'!E174)))),CONCATENATE("[",ROUND(OFFSET('Sanitation Data'!$E$13,0,10*ROW('Sanitation Data'!E174)),0),"]"),IF(AND(ISNUMBER(OFFSET('Sanitation Data'!$E$13,0,10*ROW('Sanitation Data'!E174))),CY180="",ISNUMBER(OFFSET('Sanitation Data'!$E$13,0,10*ROW('Sanitation Data'!E174)))),OFFSET('Sanitation Data'!$E$13,0,10*ROW('Sanitation Data'!E174)),NA())))</f>
        <v>#N/A</v>
      </c>
      <c r="AK180" s="120" t="e">
        <f ca="1">+IF(AND(ISNUMBER(OFFSET('Sanitation Data'!$F$5,0,10*ROW('Sanitation Data'!F174))),CZ180="Yes"),100-OFFSET('Sanitation Data'!$F$5,0,10*ROW('Sanitation Data'!F174)),IF(AND(ISNUMBER(OFFSET('Sanitation Data'!$F$5,0,10*ROW('Sanitation Data'!F174))),CZ180="No",ISNUMBER(OFFSET('Sanitation Data'!$F$5,0,10*ROW('Sanitation Data'!F174)))),CONCATENATE("[",ROUND(100-OFFSET('Sanitation Data'!$F$5,0,10*ROW('Sanitation Data'!F174)),0),"]"),IF(AND(ISNUMBER(OFFSET('Sanitation Data'!$F$5,0,10*ROW('Sanitation Data'!F174))),CZ180="",ISNUMBER(OFFSET('Sanitation Data'!$F$5,0,10*ROW('Sanitation Data'!F174)))),100-OFFSET('Sanitation Data'!$F$5,0,10*ROW('Sanitation Data'!F174)),NA())))</f>
        <v>#N/A</v>
      </c>
      <c r="AL180" s="120" t="e">
        <f ca="1">+IF(AND(ISNUMBER(OFFSET('Sanitation Data'!$F$7,0,10*ROW('Sanitation Data'!F174))),DA180="Yes"),OFFSET('Sanitation Data'!$F$7,0,10*ROW('Sanitation Data'!F174)),IF(AND(ISNUMBER(OFFSET('Sanitation Data'!$F$7,0,10*ROW('Sanitation Data'!F174))),DA180="No",ISNUMBER(OFFSET('Sanitation Data'!$F$7,0,10*ROW('Sanitation Data'!F174)))),CONCATENATE("[",ROUND(OFFSET('Sanitation Data'!$F$7,0,10*ROW('Sanitation Data'!F174)),0),"]"),IF(AND(ISNUMBER(OFFSET('Sanitation Data'!$F$7,0,10*ROW('Sanitation Data'!F174))),DA180="",ISNUMBER(OFFSET('Sanitation Data'!$F$7,0,10*ROW('Sanitation Data'!F174)))),OFFSET('Sanitation Data'!$F$7,0,10*ROW('Sanitation Data'!F174)),NA())))</f>
        <v>#N/A</v>
      </c>
      <c r="AM180" s="120" t="e">
        <f ca="1">+IF(AND(ISNUMBER(OFFSET('Sanitation Data'!$F$11,0,10*ROW('Sanitation Data'!F174))),DB180="Yes"),OFFSET('Sanitation Data'!$F$11,0,10*ROW('Sanitation Data'!F174)),IF(AND(ISNUMBER(OFFSET('Sanitation Data'!$F$11,0,10*ROW('Sanitation Data'!F174))),DB180="No",ISNUMBER(OFFSET('Sanitation Data'!$F$11,0,10*ROW('Sanitation Data'!F174)))),CONCATENATE("[",ROUND(OFFSET('Sanitation Data'!$F$11,0,10*ROW('Sanitation Data'!F174)),0),"]"),IF(AND(ISNUMBER(OFFSET('Sanitation Data'!$F$11,0,10*ROW('Sanitation Data'!F174))),DB180="",ISNUMBER(OFFSET('Sanitation Data'!$F$11,0,10*ROW('Sanitation Data'!F174)))),OFFSET('Sanitation Data'!$F$11,0,10*ROW('Sanitation Data'!F174)),NA())))</f>
        <v>#N/A</v>
      </c>
      <c r="AN180" s="120" t="e">
        <f ca="1">+IF(AND(ISNUMBER(OFFSET('Sanitation Data'!$F$12,0,10*ROW('Sanitation Data'!F174))),DC180="Yes"),OFFSET('Sanitation Data'!$F$12,0,10*ROW('Sanitation Data'!F174)),IF(AND(ISNUMBER(OFFSET('Sanitation Data'!$F$12,0,10*ROW('Sanitation Data'!F174))),DC180="No",ISNUMBER(OFFSET('Sanitation Data'!$F$12,0,10*ROW('Sanitation Data'!F174)))),CONCATENATE("[",ROUND(OFFSET('Sanitation Data'!$F$12,0,10*ROW('Sanitation Data'!F174)),0),"]"),IF(AND(ISNUMBER(OFFSET('Sanitation Data'!$F$12,0,10*ROW('Sanitation Data'!F174))),DC180="",ISNUMBER(OFFSET('Sanitation Data'!$F$12,0,10*ROW('Sanitation Data'!F174)))),OFFSET('Sanitation Data'!$F$12,0,10*ROW('Sanitation Data'!F174)),NA())))</f>
        <v>#N/A</v>
      </c>
      <c r="AO180" s="120" t="e">
        <f ca="1">+IF(AND(ISNUMBER(OFFSET('Sanitation Data'!$F$13,0,10*ROW('Sanitation Data'!F174))),DD180="Yes"),OFFSET('Sanitation Data'!$F$13,0,10*ROW('Sanitation Data'!F174)),IF(AND(ISNUMBER(OFFSET('Sanitation Data'!$F$13,0,10*ROW('Sanitation Data'!F174))),DD180="No",ISNUMBER(OFFSET('Sanitation Data'!$F$13,0,10*ROW('Sanitation Data'!F174)))),CONCATENATE("[",ROUND(OFFSET('Sanitation Data'!$F$13,0,10*ROW('Sanitation Data'!F174)),0),"]"),IF(AND(ISNUMBER(OFFSET('Sanitation Data'!$F$13,0,10*ROW('Sanitation Data'!F174))),DD180="",ISNUMBER(OFFSET('Sanitation Data'!$F$13,0,10*ROW('Sanitation Data'!F174)))),OFFSET('Sanitation Data'!$F$13,0,10*ROW('Sanitation Data'!F174)),NA())))</f>
        <v>#N/A</v>
      </c>
      <c r="AP180" s="120" t="e">
        <f ca="1">+IF(AND(ISNUMBER(OFFSET('Sanitation Data'!$G$5,0,10*ROW('Sanitation Data'!G174))),DE180="Yes"),100-OFFSET('Sanitation Data'!$G$5,0,10*ROW('Sanitation Data'!G174)),IF(AND(ISNUMBER(OFFSET('Sanitation Data'!$G$5,0,10*ROW('Sanitation Data'!G174))),DE180="No",ISNUMBER(OFFSET('Sanitation Data'!$G$5,0,10*ROW('Sanitation Data'!G174)))),CONCATENATE("[",ROUND(100-OFFSET('Sanitation Data'!$G$5,0,10*ROW('Sanitation Data'!G174)),0),"]"),IF(AND(ISNUMBER(OFFSET('Sanitation Data'!$G$5,0,10*ROW('Sanitation Data'!G174))),DE180="",ISNUMBER(OFFSET('Sanitation Data'!$G$5,0,10*ROW('Sanitation Data'!G174)))),100-OFFSET('Sanitation Data'!$G$5,0,10*ROW('Sanitation Data'!G174)),NA())))</f>
        <v>#N/A</v>
      </c>
      <c r="AQ180" s="120" t="e">
        <f ca="1">+IF(AND(ISNUMBER(OFFSET('Sanitation Data'!$G$7,0,10*ROW('Sanitation Data'!G174))),DF180="Yes"),OFFSET('Sanitation Data'!$G$7,0,10*ROW('Sanitation Data'!G174)),IF(AND(ISNUMBER(OFFSET('Sanitation Data'!$G$7,0,10*ROW('Sanitation Data'!G174))),DF180="No",ISNUMBER(OFFSET('Sanitation Data'!$G$7,0,10*ROW('Sanitation Data'!G174)))),CONCATENATE("[",ROUND(OFFSET('Sanitation Data'!$G$7,0,10*ROW('Sanitation Data'!G174)),0),"]"),IF(AND(ISNUMBER(OFFSET('Sanitation Data'!$G$7,0,10*ROW('Sanitation Data'!G174))),DF180="",ISNUMBER(OFFSET('Sanitation Data'!$G$7,0,10*ROW('Sanitation Data'!G174)))),OFFSET('Sanitation Data'!$G$7,0,10*ROW('Sanitation Data'!G174)),NA())))</f>
        <v>#N/A</v>
      </c>
      <c r="AR180" s="120" t="e">
        <f ca="1">+IF(AND(ISNUMBER(OFFSET('Sanitation Data'!$G$11,0,10*ROW('Sanitation Data'!G174))),DG180="Yes"),OFFSET('Sanitation Data'!$G$11,0,10*ROW('Sanitation Data'!G174)),IF(AND(ISNUMBER(OFFSET('Sanitation Data'!$G$11,0,10*ROW('Sanitation Data'!G174))),DG180="No",ISNUMBER(OFFSET('Sanitation Data'!$G$11,0,10*ROW('Sanitation Data'!G174)))),CONCATENATE("[",ROUND(OFFSET('Sanitation Data'!$G$11,0,10*ROW('Sanitation Data'!G174)),0),"]"),IF(AND(ISNUMBER(OFFSET('Sanitation Data'!$G$11,0,10*ROW('Sanitation Data'!G174))),DG180="",ISNUMBER(OFFSET('Sanitation Data'!$G$11,0,10*ROW('Sanitation Data'!G174)))),OFFSET('Sanitation Data'!$G$11,0,10*ROW('Sanitation Data'!G174)),NA())))</f>
        <v>#N/A</v>
      </c>
      <c r="AS180" s="120" t="e">
        <f ca="1">+IF(AND(ISNUMBER(OFFSET('Sanitation Data'!$G$12,0,10*ROW('Sanitation Data'!G174))),DH180="Yes"),OFFSET('Sanitation Data'!$G$12,0,10*ROW('Sanitation Data'!G174)),IF(AND(ISNUMBER(OFFSET('Sanitation Data'!$G$12,0,10*ROW('Sanitation Data'!G174))),DH180="No",ISNUMBER(OFFSET('Sanitation Data'!$G$12,0,10*ROW('Sanitation Data'!G174)))),CONCATENATE("[",ROUND(OFFSET('Sanitation Data'!$G$12,0,10*ROW('Sanitation Data'!G174)),0),"]"),IF(AND(ISNUMBER(OFFSET('Sanitation Data'!$G$12,0,10*ROW('Sanitation Data'!G174))),DH180="",ISNUMBER(OFFSET('Sanitation Data'!$G$12,0,10*ROW('Sanitation Data'!G174)))),OFFSET('Sanitation Data'!$G$12,0,10*ROW('Sanitation Data'!G174)),NA())))</f>
        <v>#N/A</v>
      </c>
      <c r="AT180" s="120" t="e">
        <f ca="1">+IF(AND(ISNUMBER(OFFSET('Sanitation Data'!$G$13,0,10*ROW('Sanitation Data'!G174))),DI180="Yes"),OFFSET('Sanitation Data'!$G$13,0,10*ROW('Sanitation Data'!G174)),IF(AND(ISNUMBER(OFFSET('Sanitation Data'!$G$13,0,10*ROW('Sanitation Data'!G174))),DI180="No",ISNUMBER(OFFSET('Sanitation Data'!$G$13,0,10*ROW('Sanitation Data'!G174)))),CONCATENATE("[",ROUND(OFFSET('Sanitation Data'!$G$13,0,10*ROW('Sanitation Data'!G174)),0),"]"),IF(AND(ISNUMBER(OFFSET('Sanitation Data'!$G$13,0,10*ROW('Sanitation Data'!G174))),DI180="",ISNUMBER(OFFSET('Sanitation Data'!$G$13,0,10*ROW('Sanitation Data'!G174)))),OFFSET('Sanitation Data'!$G$13,0,10*ROW('Sanitation Data'!G174)),NA())))</f>
        <v>#N/A</v>
      </c>
      <c r="AU180" s="120" t="e">
        <f ca="1">+IF(AND(ISNUMBER(OFFSET('Sanitation Data'!$H$5,0,10*ROW('Sanitation Data'!H174))),DJ180="Yes"),100-OFFSET('Sanitation Data'!$H$5,0,10*ROW('Sanitation Data'!H174)),IF(AND(ISNUMBER(OFFSET('Sanitation Data'!$H$5,0,10*ROW('Sanitation Data'!H174))),DJ180="No",ISNUMBER(OFFSET('Sanitation Data'!$H$5,0,10*ROW('Sanitation Data'!H174)))),CONCATENATE("[",ROUND(100-OFFSET('Sanitation Data'!$H$5,0,10*ROW('Sanitation Data'!H174)),0),"]"),IF(AND(ISNUMBER(OFFSET('Sanitation Data'!$H$5,0,10*ROW('Sanitation Data'!H174))),DJ180="",ISNUMBER(OFFSET('Sanitation Data'!$H$5,0,10*ROW('Sanitation Data'!H174)))),100-OFFSET('Sanitation Data'!$H$5,0,10*ROW('Sanitation Data'!H174)),NA())))</f>
        <v>#N/A</v>
      </c>
      <c r="AV180" s="120" t="e">
        <f ca="1">+IF(AND(ISNUMBER(OFFSET('Sanitation Data'!$H$7,0,10*ROW('Sanitation Data'!H174))),DK180="Yes"),OFFSET('Sanitation Data'!$H$7,0,10*ROW('Sanitation Data'!H174)),IF(AND(ISNUMBER(OFFSET('Sanitation Data'!$H$7,0,10*ROW('Sanitation Data'!H174))),DK180="No",ISNUMBER(OFFSET('Sanitation Data'!$H$7,0,10*ROW('Sanitation Data'!H174)))),CONCATENATE("[",ROUND(OFFSET('Sanitation Data'!$H$7,0,10*ROW('Sanitation Data'!H174)),0),"]"),IF(AND(ISNUMBER(OFFSET('Sanitation Data'!$H$7,0,10*ROW('Sanitation Data'!H174))),DK180="",ISNUMBER(OFFSET('Sanitation Data'!$H$7,0,10*ROW('Sanitation Data'!H174)))),OFFSET('Sanitation Data'!$H$7,0,10*ROW('Sanitation Data'!H174)),NA())))</f>
        <v>#N/A</v>
      </c>
      <c r="AW180" s="120" t="e">
        <f ca="1">+IF(AND(ISNUMBER(OFFSET('Sanitation Data'!$H$11,0,10*ROW('Sanitation Data'!H174))),DL180="Yes"),OFFSET('Sanitation Data'!$H$11,0,10*ROW('Sanitation Data'!H174)),IF(AND(ISNUMBER(OFFSET('Sanitation Data'!$H$11,0,10*ROW('Sanitation Data'!H174))),DL180="No",ISNUMBER(OFFSET('Sanitation Data'!$H$11,0,10*ROW('Sanitation Data'!H174)))),CONCATENATE("[",ROUND(OFFSET('Sanitation Data'!$H$11,0,10*ROW('Sanitation Data'!H174)),0),"]"),IF(AND(ISNUMBER(OFFSET('Sanitation Data'!$H$11,0,10*ROW('Sanitation Data'!H174))),DL180="",ISNUMBER(OFFSET('Sanitation Data'!$H$11,0,10*ROW('Sanitation Data'!H174)))),OFFSET('Sanitation Data'!$H$11,0,10*ROW('Sanitation Data'!H174)),NA())))</f>
        <v>#N/A</v>
      </c>
      <c r="AX180" s="120" t="e">
        <f ca="1">+IF(AND(ISNUMBER(OFFSET('Sanitation Data'!$H$12,0,10*ROW('Sanitation Data'!H174))),DM180="Yes"),OFFSET('Sanitation Data'!$H$12,0,10*ROW('Sanitation Data'!H174)),IF(AND(ISNUMBER(OFFSET('Sanitation Data'!$H$12,0,10*ROW('Sanitation Data'!H174))),DM180="No",ISNUMBER(OFFSET('Sanitation Data'!$H$12,0,10*ROW('Sanitation Data'!H174)))),CONCATENATE("[",ROUND(OFFSET('Sanitation Data'!$H$12,0,10*ROW('Sanitation Data'!H174)),0),"]"),IF(AND(ISNUMBER(OFFSET('Sanitation Data'!$H$12,0,10*ROW('Sanitation Data'!H174))),DM180="",ISNUMBER(OFFSET('Sanitation Data'!$H$12,0,10*ROW('Sanitation Data'!H174)))),OFFSET('Sanitation Data'!$H$12,0,10*ROW('Sanitation Data'!H174)),NA())))</f>
        <v>#N/A</v>
      </c>
      <c r="AY180" s="120" t="e">
        <f ca="1">+IF(AND(ISNUMBER(OFFSET('Sanitation Data'!$H$13,0,10*ROW('Sanitation Data'!H174))),DN180="Yes"),OFFSET('Sanitation Data'!$H$13,0,10*ROW('Sanitation Data'!H174)),IF(AND(ISNUMBER(OFFSET('Sanitation Data'!$H$13,0,10*ROW('Sanitation Data'!H174))),DN180="No",ISNUMBER(OFFSET('Sanitation Data'!$H$13,0,10*ROW('Sanitation Data'!H174)))),CONCATENATE("[",ROUND(OFFSET('Sanitation Data'!$H$13,0,10*ROW('Sanitation Data'!H174)),0),"]"),IF(AND(ISNUMBER(OFFSET('Sanitation Data'!$H$13,0,10*ROW('Sanitation Data'!H174))),DN180="",ISNUMBER(OFFSET('Sanitation Data'!$H$13,0,10*ROW('Sanitation Data'!H174)))),OFFSET('Sanitation Data'!$H$13,0,10*ROW('Sanitation Data'!H174)),NA())))</f>
        <v>#N/A</v>
      </c>
      <c r="AZ180" s="121" t="e">
        <f ca="1">+IF(AND(ISNUMBER(OFFSET('Hygiene Data'!$C$6,0,10*ROW('Hygiene Data'!C174))),DO180="Yes"),OFFSET('Hygiene Data'!$C$6,0,10*ROW('Hygiene Data'!C174)),IF(AND(ISNUMBER(OFFSET('Hygiene Data'!$C$6,0,10*ROW('Hygiene Data'!C174))),DO180="No",ISNUMBER(OFFSET('Hygiene Data'!$C$6,0,10*ROW('Hygiene Data'!C174)))),CONCATENATE("[",ROUND(OFFSET('Hygiene Data'!$C$6,0,10*ROW('Hygiene Data'!C174)),0),"]"),IF(AND(ISNUMBER(OFFSET('Hygiene Data'!$C$6,0,10*ROW('Hygiene Data'!C174))),DO180="",ISNUMBER(OFFSET('Hygiene Data'!$C$6,0,10*ROW('Hygiene Data'!C174)))),OFFSET('Hygiene Data'!$C$6,0,10*ROW('Hygiene Data'!C174)),NA())))</f>
        <v>#N/A</v>
      </c>
      <c r="BA180" s="121" t="e">
        <f ca="1">+IF(AND(ISNUMBER(OFFSET('Hygiene Data'!$C$8,0,10*ROW('Hygiene Data'!C174))),DP180="Yes"),OFFSET('Hygiene Data'!$C$8,0,10*ROW('Hygiene Data'!C174)),IF(AND(ISNUMBER(OFFSET('Hygiene Data'!$C$8,0,10*ROW('Hygiene Data'!C174))),DP180="No",ISNUMBER(OFFSET('Hygiene Data'!$C$8,0,10*ROW('Hygiene Data'!C174)))),CONCATENATE("[",ROUND(OFFSET('Hygiene Data'!$C$8,0,10*ROW('Hygiene Data'!C174)),0),"]"),IF(AND(ISNUMBER(OFFSET('Hygiene Data'!$C$8,0,10*ROW('Hygiene Data'!C174))),DP180="",ISNUMBER(OFFSET('Hygiene Data'!$C$8,0,10*ROW('Hygiene Data'!C174)))),OFFSET('Hygiene Data'!$C$8,0,10*ROW('Hygiene Data'!C174)),NA())))</f>
        <v>#N/A</v>
      </c>
      <c r="BB180" s="121" t="e">
        <f ca="1">+IF(AND(ISNUMBER(OFFSET('Hygiene Data'!$C$10,0,10*ROW('Hygiene Data'!C174))),DQ180="Yes"),OFFSET('Hygiene Data'!$C$10,0,10*ROW('Hygiene Data'!C174)),IF(AND(ISNUMBER(OFFSET('Hygiene Data'!$C$10,0,10*ROW('Hygiene Data'!C174))),DQ180="No",ISNUMBER(OFFSET('Hygiene Data'!$C$10,0,10*ROW('Hygiene Data'!C174)))),CONCATENATE("[",ROUND(OFFSET('Hygiene Data'!$C$10,0,10*ROW('Hygiene Data'!C174)),0),"]"),IF(AND(ISNUMBER(OFFSET('Hygiene Data'!$C$10,0,10*ROW('Hygiene Data'!C174))),DQ180="",ISNUMBER(OFFSET('Hygiene Data'!$C$10,0,10*ROW('Hygiene Data'!C174)))),OFFSET('Hygiene Data'!$C$10,0,10*ROW('Hygiene Data'!C174)),NA())))</f>
        <v>#N/A</v>
      </c>
      <c r="BC180" s="121" t="e">
        <f ca="1">+IF(AND(ISNUMBER(OFFSET('Hygiene Data'!$D$6,0,10*ROW('Hygiene Data'!D174))),DR180="Yes"),OFFSET('Hygiene Data'!$D$6,0,10*ROW('Hygiene Data'!D174)),IF(AND(ISNUMBER(OFFSET('Hygiene Data'!$D$6,0,10*ROW('Hygiene Data'!D174))),DR180="No",ISNUMBER(OFFSET('Hygiene Data'!$D$6,0,10*ROW('Hygiene Data'!D174)))),CONCATENATE("[",ROUND(OFFSET('Hygiene Data'!$D$6,0,10*ROW('Hygiene Data'!D174)),0),"]"),IF(AND(ISNUMBER(OFFSET('Hygiene Data'!$D$6,0,10*ROW('Hygiene Data'!D174))),DR180="",ISNUMBER(OFFSET('Hygiene Data'!$D$6,0,10*ROW('Hygiene Data'!D174)))),OFFSET('Hygiene Data'!$D$6,0,10*ROW('Hygiene Data'!D174)),NA())))</f>
        <v>#N/A</v>
      </c>
      <c r="BD180" s="121" t="e">
        <f ca="1">+IF(AND(ISNUMBER(OFFSET('Hygiene Data'!$D$8,0,10*ROW('Hygiene Data'!D174))),DS180="Yes"),OFFSET('Hygiene Data'!$D$8,0,10*ROW('Hygiene Data'!D174)),IF(AND(ISNUMBER(OFFSET('Hygiene Data'!$D$8,0,10*ROW('Hygiene Data'!D174))),DS180="No",ISNUMBER(OFFSET('Hygiene Data'!$D$8,0,10*ROW('Hygiene Data'!D174)))),CONCATENATE("[",ROUND(OFFSET('Hygiene Data'!$D$8,0,10*ROW('Hygiene Data'!D174)),0),"]"),IF(AND(ISNUMBER(OFFSET('Hygiene Data'!$D$8,0,10*ROW('Hygiene Data'!D174))),DS180="",ISNUMBER(OFFSET('Hygiene Data'!$D$8,0,10*ROW('Hygiene Data'!D174)))),OFFSET('Hygiene Data'!$D$8,0,10*ROW('Hygiene Data'!D174)),NA())))</f>
        <v>#N/A</v>
      </c>
      <c r="BE180" s="121" t="e">
        <f ca="1">+IF(AND(ISNUMBER(OFFSET('Hygiene Data'!$D$10,0,10*ROW('Hygiene Data'!D174))),DT180="Yes"),OFFSET('Hygiene Data'!$D$10,0,10*ROW('Hygiene Data'!D174)),IF(AND(ISNUMBER(OFFSET('Hygiene Data'!$D$10,0,10*ROW('Hygiene Data'!D174))),DT180="No",ISNUMBER(OFFSET('Hygiene Data'!$D$10,0,10*ROW('Hygiene Data'!D174)))),CONCATENATE("[",ROUND(OFFSET('Hygiene Data'!$D$10,0,10*ROW('Hygiene Data'!D174)),0),"]"),IF(AND(ISNUMBER(OFFSET('Hygiene Data'!$D$10,0,10*ROW('Hygiene Data'!D174))),DT180="",ISNUMBER(OFFSET('Hygiene Data'!$D$10,0,10*ROW('Hygiene Data'!D174)))),OFFSET('Hygiene Data'!$D$10,0,10*ROW('Hygiene Data'!D174)),NA())))</f>
        <v>#N/A</v>
      </c>
      <c r="BF180" s="121" t="e">
        <f ca="1">+IF(AND(ISNUMBER(OFFSET('Hygiene Data'!$E$6,0,10*ROW('Hygiene Data'!E174))),DU180="Yes"),OFFSET('Hygiene Data'!$E$6,0,10*ROW('Hygiene Data'!E174)),IF(AND(ISNUMBER(OFFSET('Hygiene Data'!$E$6,0,10*ROW('Hygiene Data'!E174))),DU180="No",ISNUMBER(OFFSET('Hygiene Data'!$E$6,0,10*ROW('Hygiene Data'!E174)))),CONCATENATE("[",ROUND(OFFSET('Hygiene Data'!$E$6,0,10*ROW('Hygiene Data'!E174)),0),"]"),IF(AND(ISNUMBER(OFFSET('Hygiene Data'!$E$6,0,10*ROW('Hygiene Data'!E174))),DU180="",ISNUMBER(OFFSET('Hygiene Data'!$E$6,0,10*ROW('Hygiene Data'!E174)))),OFFSET('Hygiene Data'!$E$6,0,10*ROW('Hygiene Data'!E174)),NA())))</f>
        <v>#N/A</v>
      </c>
      <c r="BG180" s="121" t="e">
        <f ca="1">+IF(AND(ISNUMBER(OFFSET('Hygiene Data'!$E$8,0,10*ROW('Hygiene Data'!E174))),DV180="Yes"),OFFSET('Hygiene Data'!$E$8,0,10*ROW('Hygiene Data'!E174)),IF(AND(ISNUMBER(OFFSET('Hygiene Data'!$E$8,0,10*ROW('Hygiene Data'!E174))),DV180="No",ISNUMBER(OFFSET('Hygiene Data'!$E$8,0,10*ROW('Hygiene Data'!E174)))),CONCATENATE("[",ROUND(OFFSET('Hygiene Data'!$E$8,0,10*ROW('Hygiene Data'!E174)),0),"]"),IF(AND(ISNUMBER(OFFSET('Hygiene Data'!$E$8,0,10*ROW('Hygiene Data'!E174))),DV180="",ISNUMBER(OFFSET('Hygiene Data'!$E$8,0,10*ROW('Hygiene Data'!E174)))),OFFSET('Hygiene Data'!$E$8,0,10*ROW('Hygiene Data'!E174)),NA())))</f>
        <v>#N/A</v>
      </c>
      <c r="BH180" s="121" t="e">
        <f ca="1">+IF(AND(ISNUMBER(OFFSET('Hygiene Data'!$E$10,0,10*ROW('Hygiene Data'!E174))),DW180="Yes"),OFFSET('Hygiene Data'!$E$10,0,10*ROW('Hygiene Data'!E174)),IF(AND(ISNUMBER(OFFSET('Hygiene Data'!$E$10,0,10*ROW('Hygiene Data'!E174))),DW180="No",ISNUMBER(OFFSET('Hygiene Data'!$E$10,0,10*ROW('Hygiene Data'!E174)))),CONCATENATE("[",ROUND(OFFSET('Hygiene Data'!$E$10,0,10*ROW('Hygiene Data'!E174)),0),"]"),IF(AND(ISNUMBER(OFFSET('Hygiene Data'!$E$10,0,10*ROW('Hygiene Data'!E174))),DW180="",ISNUMBER(OFFSET('Hygiene Data'!$E$10,0,10*ROW('Hygiene Data'!E174)))),OFFSET('Hygiene Data'!$E$10,0,10*ROW('Hygiene Data'!E174)),NA())))</f>
        <v>#N/A</v>
      </c>
      <c r="BI180" s="121" t="e">
        <f ca="1">+IF(AND(ISNUMBER(OFFSET('Hygiene Data'!$F$6,0,10*ROW('Hygiene Data'!F174))),DX180="Yes"),OFFSET('Hygiene Data'!$F$6,0,10*ROW('Hygiene Data'!F174)),IF(AND(ISNUMBER(OFFSET('Hygiene Data'!$F$6,0,10*ROW('Hygiene Data'!F174))),DX180="No",ISNUMBER(OFFSET('Hygiene Data'!$F$6,0,10*ROW('Hygiene Data'!F174)))),CONCATENATE("[",ROUND(OFFSET('Hygiene Data'!$F$6,0,10*ROW('Hygiene Data'!F174)),0),"]"),IF(AND(ISNUMBER(OFFSET('Hygiene Data'!$F$6,0,10*ROW('Hygiene Data'!F174))),DX180="",ISNUMBER(OFFSET('Hygiene Data'!$F$6,0,10*ROW('Hygiene Data'!F174)))),OFFSET('Hygiene Data'!$F$6,0,10*ROW('Hygiene Data'!F174)),NA())))</f>
        <v>#N/A</v>
      </c>
      <c r="BJ180" s="121" t="e">
        <f ca="1">+IF(AND(ISNUMBER(OFFSET('Hygiene Data'!$F$8,0,10*ROW('Hygiene Data'!F174))),DY180="Yes"),OFFSET('Hygiene Data'!$F$8,0,10*ROW('Hygiene Data'!F174)),IF(AND(ISNUMBER(OFFSET('Hygiene Data'!$F$8,0,10*ROW('Hygiene Data'!F174))),DY180="No",ISNUMBER(OFFSET('Hygiene Data'!$F$8,0,10*ROW('Hygiene Data'!F174)))),CONCATENATE("[",ROUND(OFFSET('Hygiene Data'!$F$8,0,10*ROW('Hygiene Data'!F174)),0),"]"),IF(AND(ISNUMBER(OFFSET('Hygiene Data'!$F$8,0,10*ROW('Hygiene Data'!F174))),DY180="",ISNUMBER(OFFSET('Hygiene Data'!$F$8,0,10*ROW('Hygiene Data'!F174)))),OFFSET('Hygiene Data'!$F$8,0,10*ROW('Hygiene Data'!F174)),NA())))</f>
        <v>#N/A</v>
      </c>
      <c r="BK180" s="121" t="e">
        <f ca="1">+IF(AND(ISNUMBER(OFFSET('Hygiene Data'!$F$10,0,10*ROW('Hygiene Data'!F174))),DZ180="Yes"),OFFSET('Hygiene Data'!$F$10,0,10*ROW('Hygiene Data'!F174)),IF(AND(ISNUMBER(OFFSET('Hygiene Data'!$F$10,0,10*ROW('Hygiene Data'!F174))),DZ180="No",ISNUMBER(OFFSET('Hygiene Data'!$F$10,0,10*ROW('Hygiene Data'!F174)))),CONCATENATE("[",ROUND(OFFSET('Hygiene Data'!$F$10,0,10*ROW('Hygiene Data'!F174)),0),"]"),IF(AND(ISNUMBER(OFFSET('Hygiene Data'!$F$10,0,10*ROW('Hygiene Data'!F174))),DZ180="",ISNUMBER(OFFSET('Hygiene Data'!$F$10,0,10*ROW('Hygiene Data'!F174)))),OFFSET('Hygiene Data'!$F$10,0,10*ROW('Hygiene Data'!F174)),NA())))</f>
        <v>#N/A</v>
      </c>
      <c r="BL180" s="121" t="e">
        <f ca="1">+IF(AND(ISNUMBER(OFFSET('Hygiene Data'!$G$6,0,10*ROW('Hygiene Data'!G174))),EA180="Yes"),OFFSET('Hygiene Data'!$G$6,0,10*ROW('Hygiene Data'!G174)),IF(AND(ISNUMBER(OFFSET('Hygiene Data'!$G$6,0,10*ROW('Hygiene Data'!G174))),EA180="No",ISNUMBER(OFFSET('Hygiene Data'!$G$6,0,10*ROW('Hygiene Data'!G174)))),CONCATENATE("[",ROUND(OFFSET('Hygiene Data'!$G$6,0,10*ROW('Hygiene Data'!G174)),0),"]"),IF(AND(ISNUMBER(OFFSET('Hygiene Data'!$G$6,0,10*ROW('Hygiene Data'!G174))),EA180="",ISNUMBER(OFFSET('Hygiene Data'!$G$6,0,10*ROW('Hygiene Data'!G174)))),OFFSET('Hygiene Data'!$G$6,0,10*ROW('Hygiene Data'!G174)),NA())))</f>
        <v>#N/A</v>
      </c>
      <c r="BM180" s="121" t="e">
        <f ca="1">+IF(AND(ISNUMBER(OFFSET('Hygiene Data'!$G$8,0,10*ROW('Hygiene Data'!G174))),EB180="Yes"),OFFSET('Hygiene Data'!$G$8,0,10*ROW('Hygiene Data'!G174)),IF(AND(ISNUMBER(OFFSET('Hygiene Data'!$G$8,0,10*ROW('Hygiene Data'!G174))),EB180="No",ISNUMBER(OFFSET('Hygiene Data'!$G$8,0,10*ROW('Hygiene Data'!G174)))),CONCATENATE("[",ROUND(OFFSET('Hygiene Data'!$G$8,0,10*ROW('Hygiene Data'!G174)),0),"]"),IF(AND(ISNUMBER(OFFSET('Hygiene Data'!$G$8,0,10*ROW('Hygiene Data'!G174))),EB180="",ISNUMBER(OFFSET('Hygiene Data'!$G$8,0,10*ROW('Hygiene Data'!G174)))),OFFSET('Hygiene Data'!$G$8,0,10*ROW('Hygiene Data'!G174)),NA())))</f>
        <v>#N/A</v>
      </c>
      <c r="BN180" s="121" t="e">
        <f ca="1">+IF(AND(ISNUMBER(OFFSET('Hygiene Data'!$G$10,0,10*ROW('Hygiene Data'!G174))),EC180="Yes"),OFFSET('Hygiene Data'!$G$10,0,10*ROW('Hygiene Data'!G174)),IF(AND(ISNUMBER(OFFSET('Hygiene Data'!$G$10,0,10*ROW('Hygiene Data'!G174))),EC180="No",ISNUMBER(OFFSET('Hygiene Data'!$G$10,0,10*ROW('Hygiene Data'!G174)))),CONCATENATE("[",ROUND(OFFSET('Hygiene Data'!$G$10,0,10*ROW('Hygiene Data'!G174)),0),"]"),IF(AND(ISNUMBER(OFFSET('Hygiene Data'!$G$10,0,10*ROW('Hygiene Data'!G174))),EC180="",ISNUMBER(OFFSET('Hygiene Data'!$G$10,0,10*ROW('Hygiene Data'!G174)))),OFFSET('Hygiene Data'!$G$10,0,10*ROW('Hygiene Data'!G174)),NA())))</f>
        <v>#N/A</v>
      </c>
      <c r="BO180" s="121" t="e">
        <f ca="1">+IF(AND(ISNUMBER(OFFSET('Hygiene Data'!$H$6,0,10*ROW('Hygiene Data'!H174))),ED180="Yes"),OFFSET('Hygiene Data'!$H$6,0,10*ROW('Hygiene Data'!H174)),IF(AND(ISNUMBER(OFFSET('Hygiene Data'!$H$6,0,10*ROW('Hygiene Data'!H174))),ED180="No",ISNUMBER(OFFSET('Hygiene Data'!$H$6,0,10*ROW('Hygiene Data'!H174)))),CONCATENATE("[",ROUND(OFFSET('Hygiene Data'!$H$6,0,10*ROW('Hygiene Data'!H174)),0),"]"),IF(AND(ISNUMBER(OFFSET('Hygiene Data'!$H$6,0,10*ROW('Hygiene Data'!H174))),ED180="",ISNUMBER(OFFSET('Hygiene Data'!$H$6,0,10*ROW('Hygiene Data'!H174)))),OFFSET('Hygiene Data'!$H$6,0,10*ROW('Hygiene Data'!H174)),NA())))</f>
        <v>#N/A</v>
      </c>
      <c r="BP180" s="121" t="e">
        <f ca="1">+IF(AND(ISNUMBER(OFFSET('Hygiene Data'!$H$8,0,10*ROW('Hygiene Data'!H174))),EE180="Yes"),OFFSET('Hygiene Data'!$H$8,0,10*ROW('Hygiene Data'!H174)),IF(AND(ISNUMBER(OFFSET('Hygiene Data'!$H$8,0,10*ROW('Hygiene Data'!H174))),EE180="No",ISNUMBER(OFFSET('Hygiene Data'!$H$8,0,10*ROW('Hygiene Data'!H174)))),CONCATENATE("[",ROUND(OFFSET('Hygiene Data'!$H$8,0,10*ROW('Hygiene Data'!H174)),0),"]"),IF(AND(ISNUMBER(OFFSET('Hygiene Data'!$H$8,0,10*ROW('Hygiene Data'!H174))),EE180="",ISNUMBER(OFFSET('Hygiene Data'!$H$8,0,10*ROW('Hygiene Data'!H174)))),OFFSET('Hygiene Data'!$H$8,0,10*ROW('Hygiene Data'!H174)),NA())))</f>
        <v>#N/A</v>
      </c>
      <c r="BQ180" s="121" t="e">
        <f ca="1">+IF(AND(ISNUMBER(OFFSET('Hygiene Data'!$H$10,0,10*ROW('Hygiene Data'!H174))),EF180="Yes"),OFFSET('Hygiene Data'!$H$10,0,10*ROW('Hygiene Data'!H174)),IF(AND(ISNUMBER(OFFSET('Hygiene Data'!$H$10,0,10*ROW('Hygiene Data'!H174))),EF180="No",ISNUMBER(OFFSET('Hygiene Data'!$H$10,0,10*ROW('Hygiene Data'!H174)))),CONCATENATE("[",ROUND(OFFSET('Hygiene Data'!$H$10,0,10*ROW('Hygiene Data'!H174)),0),"]"),IF(AND(ISNUMBER(OFFSET('Hygiene Data'!$H$10,0,10*ROW('Hygiene Data'!H174))),EF180="",ISNUMBER(OFFSET('Hygiene Data'!$H$10,0,10*ROW('Hygiene Data'!H174)))),OFFSET('Hygiene Data'!$H$10,0,10*ROW('Hygiene Data'!H174)),NA())))</f>
        <v>#N/A</v>
      </c>
      <c r="BS180" s="28" t="str">
        <f ca="1">+IF(OFFSET('Water Data'!$C$28,0,10*ROW('Water Data'!C174))="","",OFFSET('Water Data'!$C$28,0,10*ROW('Water Data'!C174)))</f>
        <v/>
      </c>
      <c r="BT180" s="28" t="str">
        <f ca="1">+IF(OFFSET('Water Data'!$C$29,0,10*ROW('Water Data'!C174))="","",OFFSET('Water Data'!$C$29,0,10*ROW('Water Data'!C174)))</f>
        <v/>
      </c>
      <c r="BU180" s="28" t="str">
        <f ca="1">+IF(OFFSET('Water Data'!$C$30,0,10*ROW('Water Data'!C174))="","",OFFSET('Water Data'!$C$30,0,10*ROW('Water Data'!C174)))</f>
        <v/>
      </c>
      <c r="BV180" s="28" t="str">
        <f ca="1">+IF(OFFSET('Water Data'!$D$28,0,10*ROW('Water Data'!D174))="","",OFFSET('Water Data'!$D$28,0,10*ROW('Water Data'!D174)))</f>
        <v/>
      </c>
      <c r="BW180" s="28" t="str">
        <f ca="1">+IF(OFFSET('Water Data'!$D$29,0,10*ROW('Water Data'!D174))="","",OFFSET('Water Data'!$D$29,0,10*ROW('Water Data'!D174)))</f>
        <v/>
      </c>
      <c r="BX180" s="28" t="str">
        <f ca="1">+IF(OFFSET('Water Data'!$D$30,0,10*ROW('Water Data'!D174))="","",OFFSET('Water Data'!$D$30,0,10*ROW('Water Data'!D174)))</f>
        <v/>
      </c>
      <c r="BY180" s="28" t="str">
        <f ca="1">+IF(OFFSET('Water Data'!$E$28,0,10*ROW('Water Data'!E174))="","",OFFSET('Water Data'!$E$28,0,10*ROW('Water Data'!E174)))</f>
        <v/>
      </c>
      <c r="BZ180" s="28" t="str">
        <f ca="1">+IF(OFFSET('Water Data'!$E$29,0,10*ROW('Water Data'!E174))="","",OFFSET('Water Data'!$E$29,0,10*ROW('Water Data'!E174)))</f>
        <v/>
      </c>
      <c r="CA180" s="28" t="str">
        <f ca="1">+IF(OFFSET('Water Data'!$E$30,0,10*ROW('Water Data'!E174))="","",OFFSET('Water Data'!$E$30,0,10*ROW('Water Data'!E174)))</f>
        <v/>
      </c>
      <c r="CB180" s="28" t="str">
        <f ca="1">+IF(OFFSET('Water Data'!$F$28,0,10*ROW('Water Data'!F174))="","",OFFSET('Water Data'!$F$28,0,10*ROW('Water Data'!F174)))</f>
        <v/>
      </c>
      <c r="CC180" s="28" t="str">
        <f ca="1">+IF(OFFSET('Water Data'!$F$29,0,10*ROW('Water Data'!F174))="","",OFFSET('Water Data'!$F$29,0,10*ROW('Water Data'!F174)))</f>
        <v/>
      </c>
      <c r="CD180" s="28" t="str">
        <f ca="1">+IF(OFFSET('Water Data'!$F$30,0,10*ROW('Water Data'!F174))="","",OFFSET('Water Data'!$F$30,0,10*ROW('Water Data'!F174)))</f>
        <v/>
      </c>
      <c r="CE180" s="28" t="str">
        <f ca="1">+IF(OFFSET('Water Data'!$G$28,0,10*ROW('Water Data'!G174))="","",OFFSET('Water Data'!$G$28,0,10*ROW('Water Data'!G174)))</f>
        <v/>
      </c>
      <c r="CF180" s="28" t="str">
        <f ca="1">+IF(OFFSET('Water Data'!$G$29,0,10*ROW('Water Data'!G174))="","",OFFSET('Water Data'!$G$29,0,10*ROW('Water Data'!G174)))</f>
        <v/>
      </c>
      <c r="CG180" s="28" t="str">
        <f ca="1">+IF(OFFSET('Water Data'!$G$30,0,10*ROW('Water Data'!G174))="","",OFFSET('Water Data'!$G$30,0,10*ROW('Water Data'!G174)))</f>
        <v/>
      </c>
      <c r="CH180" s="28" t="str">
        <f ca="1">+IF(OFFSET('Water Data'!$H$28,0,10*ROW('Water Data'!H174))="","",OFFSET('Water Data'!$H$28,0,10*ROW('Water Data'!H174)))</f>
        <v/>
      </c>
      <c r="CI180" s="28" t="str">
        <f ca="1">+IF(OFFSET('Water Data'!$H$29,0,10*ROW('Water Data'!H174))="","",OFFSET('Water Data'!$H$29,0,10*ROW('Water Data'!H174)))</f>
        <v/>
      </c>
      <c r="CJ180" s="28" t="str">
        <f ca="1">+IF(OFFSET('Water Data'!$H$30,0,10*ROW('Water Data'!H174))="","",OFFSET('Water Data'!$H$30,0,10*ROW('Water Data'!H174)))</f>
        <v/>
      </c>
      <c r="CK180" s="28" t="str">
        <f ca="1">+IF(OFFSET('Sanitation Data'!$C$29,0,10*ROW('Sanitation Data'!C174))="","",OFFSET('Sanitation Data'!$C$29,0,10*ROW('Sanitation Data'!C174)))</f>
        <v/>
      </c>
      <c r="CL180" s="28" t="str">
        <f ca="1">+IF(OFFSET('Sanitation Data'!$C$30,0,10*ROW('Sanitation Data'!C174))="","",OFFSET('Sanitation Data'!$C$30,0,10*ROW('Sanitation Data'!C174)))</f>
        <v/>
      </c>
      <c r="CM180" s="28" t="str">
        <f ca="1">+IF(OFFSET('Sanitation Data'!$C$31,0,10*ROW('Sanitation Data'!C174))="","",OFFSET('Sanitation Data'!$C$31,0,10*ROW('Sanitation Data'!C174)))</f>
        <v/>
      </c>
      <c r="CN180" s="28" t="str">
        <f ca="1">+IF(OFFSET('Sanitation Data'!$C$32,0,10*ROW('Sanitation Data'!C174))="","",OFFSET('Sanitation Data'!$C$32,0,10*ROW('Sanitation Data'!C174)))</f>
        <v/>
      </c>
      <c r="CO180" s="28" t="str">
        <f ca="1">+IF(OFFSET('Sanitation Data'!$C$33,0,10*ROW('Sanitation Data'!C174))="","",OFFSET('Sanitation Data'!$C$33,0,10*ROW('Sanitation Data'!C174)))</f>
        <v/>
      </c>
      <c r="CP180" s="28" t="str">
        <f ca="1">+IF(OFFSET('Sanitation Data'!$D$29,0,10*ROW('Sanitation Data'!D174))="","",OFFSET('Sanitation Data'!$D$29,0,10*ROW('Sanitation Data'!D174)))</f>
        <v/>
      </c>
      <c r="CQ180" s="28" t="str">
        <f ca="1">+IF(OFFSET('Sanitation Data'!$D$30,0,10*ROW('Sanitation Data'!D174))="","",OFFSET('Sanitation Data'!$D$30,0,10*ROW('Sanitation Data'!D174)))</f>
        <v/>
      </c>
      <c r="CR180" s="28" t="str">
        <f ca="1">+IF(OFFSET('Sanitation Data'!$D$31,0,10*ROW('Sanitation Data'!D174))="","",OFFSET('Sanitation Data'!$D$31,0,10*ROW('Sanitation Data'!D174)))</f>
        <v/>
      </c>
      <c r="CS180" s="28" t="str">
        <f ca="1">+IF(OFFSET('Sanitation Data'!$D$32,0,10*ROW('Sanitation Data'!D174))="","",OFFSET('Sanitation Data'!$D$32,0,10*ROW('Sanitation Data'!D174)))</f>
        <v/>
      </c>
      <c r="CT180" s="28" t="str">
        <f ca="1">+IF(OFFSET('Sanitation Data'!$D$33,0,10*ROW('Sanitation Data'!D174))="","",OFFSET('Sanitation Data'!$D$33,0,10*ROW('Sanitation Data'!D174)))</f>
        <v/>
      </c>
      <c r="CU180" s="28" t="str">
        <f ca="1">+IF(OFFSET('Sanitation Data'!$E$29,0,10*ROW('Sanitation Data'!E174))="","",OFFSET('Sanitation Data'!$E$29,0,10*ROW('Sanitation Data'!E174)))</f>
        <v/>
      </c>
      <c r="CV180" s="28" t="str">
        <f ca="1">+IF(OFFSET('Sanitation Data'!$E$30,0,10*ROW('Sanitation Data'!E174))="","",OFFSET('Sanitation Data'!$E$30,0,10*ROW('Sanitation Data'!E174)))</f>
        <v/>
      </c>
      <c r="CW180" s="28" t="str">
        <f ca="1">+IF(OFFSET('Sanitation Data'!$E$31,0,10*ROW('Sanitation Data'!E174))="","",OFFSET('Sanitation Data'!$E$31,0,10*ROW('Sanitation Data'!E174)))</f>
        <v/>
      </c>
      <c r="CX180" s="28" t="str">
        <f ca="1">+IF(OFFSET('Sanitation Data'!$E$32,0,10*ROW('Sanitation Data'!E174))="","",OFFSET('Sanitation Data'!$E$32,0,10*ROW('Sanitation Data'!E174)))</f>
        <v/>
      </c>
      <c r="CY180" s="28" t="str">
        <f ca="1">+IF(OFFSET('Sanitation Data'!$E$33,0,10*ROW('Sanitation Data'!E174))="","",OFFSET('Sanitation Data'!$E$33,0,10*ROW('Sanitation Data'!E174)))</f>
        <v/>
      </c>
      <c r="CZ180" s="28" t="str">
        <f ca="1">+IF(OFFSET('Sanitation Data'!$F$29,0,10*ROW('Sanitation Data'!F174))="","",OFFSET('Sanitation Data'!$F$29,0,10*ROW('Sanitation Data'!F174)))</f>
        <v/>
      </c>
      <c r="DA180" s="28" t="str">
        <f ca="1">+IF(OFFSET('Sanitation Data'!$F$30,0,10*ROW('Sanitation Data'!F174))="","",OFFSET('Sanitation Data'!$F$30,0,10*ROW('Sanitation Data'!F174)))</f>
        <v/>
      </c>
      <c r="DB180" s="28" t="str">
        <f ca="1">+IF(OFFSET('Sanitation Data'!$F$31,0,10*ROW('Sanitation Data'!F174))="","",OFFSET('Sanitation Data'!$F$31,0,10*ROW('Sanitation Data'!F174)))</f>
        <v/>
      </c>
      <c r="DC180" s="28" t="str">
        <f ca="1">+IF(OFFSET('Sanitation Data'!$F$32,0,10*ROW('Sanitation Data'!F174))="","",OFFSET('Sanitation Data'!$F$32,0,10*ROW('Sanitation Data'!F174)))</f>
        <v/>
      </c>
      <c r="DD180" s="28" t="str">
        <f ca="1">+IF(OFFSET('Sanitation Data'!$F$33,0,10*ROW('Sanitation Data'!F174))="","",OFFSET('Sanitation Data'!$F$33,0,10*ROW('Sanitation Data'!F174)))</f>
        <v/>
      </c>
      <c r="DE180" s="28" t="str">
        <f ca="1">+IF(OFFSET('Sanitation Data'!$G$29,0,10*ROW('Sanitation Data'!G174))="","",OFFSET('Sanitation Data'!$G$29,0,10*ROW('Sanitation Data'!G174)))</f>
        <v/>
      </c>
      <c r="DF180" s="28" t="str">
        <f ca="1">+IF(OFFSET('Sanitation Data'!$G$30,0,10*ROW('Sanitation Data'!G174))="","",OFFSET('Sanitation Data'!$G$30,0,10*ROW('Sanitation Data'!G174)))</f>
        <v/>
      </c>
      <c r="DG180" s="28" t="str">
        <f ca="1">+IF(OFFSET('Sanitation Data'!$G$31,0,10*ROW('Sanitation Data'!G174))="","",OFFSET('Sanitation Data'!$G$31,0,10*ROW('Sanitation Data'!G174)))</f>
        <v/>
      </c>
      <c r="DH180" s="28" t="str">
        <f ca="1">+IF(OFFSET('Sanitation Data'!$G$32,0,10*ROW('Sanitation Data'!G174))="","",OFFSET('Sanitation Data'!$G$32,0,10*ROW('Sanitation Data'!G174)))</f>
        <v/>
      </c>
      <c r="DI180" s="28" t="str">
        <f ca="1">+IF(OFFSET('Sanitation Data'!$G$33,0,10*ROW('Sanitation Data'!G174))="","",OFFSET('Sanitation Data'!$G$33,0,10*ROW('Sanitation Data'!G174)))</f>
        <v/>
      </c>
      <c r="DJ180" s="28" t="str">
        <f ca="1">+IF(OFFSET('Sanitation Data'!$H$29,0,10*ROW('Sanitation Data'!H174))="","",OFFSET('Sanitation Data'!$H$29,0,10*ROW('Sanitation Data'!H174)))</f>
        <v/>
      </c>
      <c r="DK180" s="28" t="str">
        <f ca="1">+IF(OFFSET('Sanitation Data'!$H$30,0,10*ROW('Sanitation Data'!H174))="","",OFFSET('Sanitation Data'!$H$30,0,10*ROW('Sanitation Data'!H174)))</f>
        <v/>
      </c>
      <c r="DL180" s="28" t="str">
        <f ca="1">+IF(OFFSET('Sanitation Data'!$H$31,0,10*ROW('Sanitation Data'!H174))="","",OFFSET('Sanitation Data'!$H$31,0,10*ROW('Sanitation Data'!H174)))</f>
        <v/>
      </c>
      <c r="DM180" s="28" t="str">
        <f ca="1">+IF(OFFSET('Sanitation Data'!$H$32,0,10*ROW('Sanitation Data'!H174))="","",OFFSET('Sanitation Data'!$H$32,0,10*ROW('Sanitation Data'!H174)))</f>
        <v/>
      </c>
      <c r="DN180" s="28" t="str">
        <f ca="1">+IF(OFFSET('Sanitation Data'!$H$33,0,10*ROW('Sanitation Data'!H174))="","",OFFSET('Sanitation Data'!$H$33,0,10*ROW('Sanitation Data'!H174)))</f>
        <v/>
      </c>
      <c r="DO180" s="28" t="str">
        <f ca="1">+IF(OFFSET('Hygiene Data'!$C$12,0,10*ROW('Hygiene Data'!C174))="","",OFFSET('Hygiene Data'!$C$12,0,10*ROW('Hygiene Data'!C174)))</f>
        <v/>
      </c>
      <c r="DP180" s="28" t="str">
        <f ca="1">+IF(OFFSET('Hygiene Data'!$C$13,0,10*ROW('Hygiene Data'!C174))="","",OFFSET('Hygiene Data'!$C$13,0,10*ROW('Hygiene Data'!C174)))</f>
        <v/>
      </c>
      <c r="DQ180" s="28" t="str">
        <f ca="1">+IF(OFFSET('Hygiene Data'!$C$14,0,10*ROW('Hygiene Data'!C174))="","",OFFSET('Hygiene Data'!$C$14,0,10*ROW('Hygiene Data'!C174)))</f>
        <v/>
      </c>
      <c r="DR180" s="28" t="str">
        <f ca="1">+IF(OFFSET('Hygiene Data'!$D$12,0,10*ROW('Hygiene Data'!D174))="","",OFFSET('Hygiene Data'!$D$12,0,10*ROW('Hygiene Data'!D174)))</f>
        <v/>
      </c>
      <c r="DS180" s="28" t="str">
        <f ca="1">+IF(OFFSET('Hygiene Data'!$D$13,0,10*ROW('Hygiene Data'!D174))="","",OFFSET('Hygiene Data'!$D$13,0,10*ROW('Hygiene Data'!D174)))</f>
        <v/>
      </c>
      <c r="DT180" s="28" t="str">
        <f ca="1">+IF(OFFSET('Hygiene Data'!$D$14,0,10*ROW('Hygiene Data'!D174))="","",OFFSET('Hygiene Data'!$D$14,0,10*ROW('Hygiene Data'!D174)))</f>
        <v/>
      </c>
      <c r="DU180" s="28" t="str">
        <f ca="1">+IF(OFFSET('Hygiene Data'!$E$12,0,10*ROW('Hygiene Data'!E174))="","",OFFSET('Hygiene Data'!$E$12,0,10*ROW('Hygiene Data'!E174)))</f>
        <v/>
      </c>
      <c r="DV180" s="28" t="str">
        <f ca="1">+IF(OFFSET('Hygiene Data'!$E$13,0,10*ROW('Hygiene Data'!E174))="","",OFFSET('Hygiene Data'!$E$13,0,10*ROW('Hygiene Data'!E174)))</f>
        <v/>
      </c>
      <c r="DW180" s="28" t="str">
        <f ca="1">+IF(OFFSET('Hygiene Data'!$E$14,0,10*ROW('Hygiene Data'!E174))="","",OFFSET('Hygiene Data'!$E$14,0,10*ROW('Hygiene Data'!E174)))</f>
        <v/>
      </c>
      <c r="DX180" s="28" t="str">
        <f ca="1">+IF(OFFSET('Hygiene Data'!$F$12,0,10*ROW('Hygiene Data'!F174))="","",OFFSET('Hygiene Data'!$F$12,0,10*ROW('Hygiene Data'!F174)))</f>
        <v/>
      </c>
      <c r="DY180" s="28" t="str">
        <f ca="1">+IF(OFFSET('Hygiene Data'!$F$13,0,10*ROW('Hygiene Data'!F174))="","",OFFSET('Hygiene Data'!$F$13,0,10*ROW('Hygiene Data'!F174)))</f>
        <v/>
      </c>
      <c r="DZ180" s="28" t="str">
        <f ca="1">+IF(OFFSET('Hygiene Data'!$F$14,0,10*ROW('Hygiene Data'!F174))="","",OFFSET('Hygiene Data'!$F$14,0,10*ROW('Hygiene Data'!F174)))</f>
        <v/>
      </c>
      <c r="EA180" s="28" t="str">
        <f ca="1">+IF(OFFSET('Hygiene Data'!$G$12,0,10*ROW('Hygiene Data'!G174))="","",OFFSET('Hygiene Data'!$G$12,0,10*ROW('Hygiene Data'!G174)))</f>
        <v/>
      </c>
      <c r="EB180" s="28" t="str">
        <f ca="1">+IF(OFFSET('Hygiene Data'!$G$13,0,10*ROW('Hygiene Data'!G174))="","",OFFSET('Hygiene Data'!$G$13,0,10*ROW('Hygiene Data'!G174)))</f>
        <v/>
      </c>
      <c r="EC180" s="28" t="str">
        <f ca="1">+IF(OFFSET('Hygiene Data'!$G$14,0,10*ROW('Hygiene Data'!G174))="","",OFFSET('Hygiene Data'!$G$14,0,10*ROW('Hygiene Data'!G174)))</f>
        <v/>
      </c>
      <c r="ED180" s="28" t="str">
        <f ca="1">+IF(OFFSET('Hygiene Data'!$H$12,0,10*ROW('Hygiene Data'!H174))="","",OFFSET('Hygiene Data'!$H$12,0,10*ROW('Hygiene Data'!H174)))</f>
        <v/>
      </c>
      <c r="EE180" s="28" t="str">
        <f ca="1">+IF(OFFSET('Hygiene Data'!$H$13,0,10*ROW('Hygiene Data'!H174))="","",OFFSET('Hygiene Data'!$H$13,0,10*ROW('Hygiene Data'!H174)))</f>
        <v/>
      </c>
      <c r="EF180" s="28" t="str">
        <f ca="1">+IF(OFFSET('Hygiene Data'!$H$14,0,10*ROW('Hygiene Data'!H174))="","",OFFSET('Hygiene Data'!$H$14,0,10*ROW('Hygiene Data'!H174)))</f>
        <v/>
      </c>
    </row>
    <row r="181" spans="1:136" x14ac:dyDescent="0.2">
      <c r="A181" s="44" t="str">
        <f ca="1">+IF(OFFSET('Water Data'!$B$1,0,10*ROW('Water Data'!B178))="","",OFFSET('Water Data'!$B$1,0,10*ROW('Water Data'!B178)))</f>
        <v/>
      </c>
      <c r="B181" s="44" t="str">
        <f ca="1">+IF(OFFSET('Water Data'!$A$3,0,10*ROW('Water Data'!A178))="","",OFFSET('Water Data'!$A$3,0,10*ROW('Water Data'!A178)))</f>
        <v/>
      </c>
      <c r="C181" s="44" t="str">
        <f ca="1">+IF(OFFSET('Water Data'!$C$3,0,10*ROW('Water Data'!C178))="","",OFFSET('Water Data'!$C$3,0,10*ROW('Water Data'!C178)))</f>
        <v/>
      </c>
      <c r="D181" s="119" t="e">
        <f ca="1">+IF(AND(ISNUMBER(OFFSET('Water Data'!$C$5,0,10*ROW('Water Data'!C175))),BS181="Yes"),100-OFFSET('Water Data'!$C$5,0,10*ROW('Water Data'!C175)),IF(AND(ISNUMBER(OFFSET('Water Data'!$C$5,0,10*ROW('Water Data'!C175))),BS181="No",ISNUMBER(OFFSET('Water Data'!$C$5,0,10*ROW('Water Data'!C175)))),CONCATENATE("[",ROUND(100-OFFSET('Water Data'!$C$5,0,10*ROW('Water Data'!C175)),0),"]"),IF(AND(ISNUMBER(OFFSET('Water Data'!$C$5,0,10*ROW('Water Data'!C175))),BS181="",ISNUMBER(OFFSET('Water Data'!$C$5,0,10*ROW('Water Data'!C175)))),100-OFFSET('Water Data'!$C$5,0,10*ROW('Water Data'!C175)),NA())))</f>
        <v>#N/A</v>
      </c>
      <c r="E181" s="119" t="e">
        <f ca="1">+IF(AND(ISNUMBER(OFFSET('Water Data'!$C$7,0,10*ROW('Water Data'!D175))),BT181="Yes"),OFFSET('Water Data'!$C$7,0,10*ROW('Water Data'!C175)),IF(AND(ISNUMBER(OFFSET('Water Data'!$C$7,0,10*ROW('Water Data'!C175))),BT181="No",ISNUMBER(OFFSET('Water Data'!$C$7,0,10*ROW('Water Data'!C175)))),CONCATENATE("[",ROUND(OFFSET('Water Data'!$C$7,0,10*ROW('Water Data'!C175)),0),"]"),IF(AND(ISNUMBER(OFFSET('Water Data'!$C$7,0,10*ROW('Water Data'!C175))),BT181="",ISNUMBER(OFFSET('Water Data'!$C$7,0,10*ROW('Water Data'!C175)))),OFFSET('Water Data'!$C$7,0,10*ROW('Water Data'!C175)),NA())))</f>
        <v>#N/A</v>
      </c>
      <c r="F181" s="119" t="e">
        <f ca="1">+IF(AND(ISNUMBER(OFFSET('Water Data'!$C$10,0,10*ROW('Water Data'!C175))),BU181="Yes"),OFFSET('Water Data'!$C$10,0,10*ROW('Water Data'!C175)),IF(AND(ISNUMBER(OFFSET('Water Data'!$C$10,0,10*ROW('Water Data'!C175))),BU181="No",ISNUMBER(OFFSET('Water Data'!$C$10,0,10*ROW('Water Data'!C175)))),CONCATENATE("[",ROUND(OFFSET('Water Data'!$C$10,0,10*ROW('Water Data'!C175)),0),"]"),IF(AND(ISNUMBER(OFFSET('Water Data'!$C$10,0,10*ROW('Water Data'!C175))),BU181="",ISNUMBER(OFFSET('Water Data'!$C$10,0,10*ROW('Water Data'!C175)))),OFFSET('Water Data'!$C$10,0,10*ROW('Water Data'!C175)),NA())))</f>
        <v>#N/A</v>
      </c>
      <c r="G181" s="119" t="e">
        <f ca="1">+IF(AND(ISNUMBER(OFFSET('Water Data'!$D$5,0,10*ROW('Water Data'!D175))),BV181="Yes"),100-OFFSET('Water Data'!$D$5,0,10*ROW('Water Data'!D175)),IF(AND(ISNUMBER(OFFSET('Water Data'!$D$5,0,10*ROW('Water Data'!D175))),BV181="No",ISNUMBER(OFFSET('Water Data'!$D$5,0,10*ROW('Water Data'!D175)))),CONCATENATE("[",ROUND(100-OFFSET('Water Data'!$D$5,0,10*ROW('Water Data'!D175)),0),"]"),IF(AND(ISNUMBER(OFFSET('Water Data'!$D$5,0,10*ROW('Water Data'!D175))),BV181="",ISNUMBER(OFFSET('Water Data'!$D$5,0,10*ROW('Water Data'!D175)))),100-OFFSET('Water Data'!$D$5,0,10*ROW('Water Data'!D175)),NA())))</f>
        <v>#N/A</v>
      </c>
      <c r="H181" s="119" t="e">
        <f ca="1">+IF(AND(ISNUMBER(OFFSET('Water Data'!$D$7,0,10*ROW('Water Data'!D175))),BW181="Yes"),OFFSET('Water Data'!$D$7,0,10*ROW('Water Data'!D175)),IF(AND(ISNUMBER(OFFSET('Water Data'!$D$7,0,10*ROW('Water Data'!D175))),BW181="No",ISNUMBER(OFFSET('Water Data'!$D$7,0,10*ROW('Water Data'!D175)))),CONCATENATE("[",ROUND(OFFSET('Water Data'!$C$7,0,10*ROW('Water Data'!D175)),0),"]"),IF(AND(ISNUMBER(OFFSET('Water Data'!$D$7,0,10*ROW('Water Data'!D175))),BW181="",ISNUMBER(OFFSET('Water Data'!$D$7,0,10*ROW('Water Data'!D175)))),OFFSET('Water Data'!$D$7,0,10*ROW('Water Data'!D175)),NA())))</f>
        <v>#N/A</v>
      </c>
      <c r="I181" s="119" t="e">
        <f ca="1">+IF(AND(ISNUMBER(OFFSET('Water Data'!$D$10,0,10*ROW('Water Data'!D175))),BX181="Yes"),OFFSET('Water Data'!$D$10,0,10*ROW('Water Data'!D175)),IF(AND(ISNUMBER(OFFSET('Water Data'!$D$10,0,10*ROW('Water Data'!D175))),BX181="No",ISNUMBER(OFFSET('Water Data'!$D$10,0,10*ROW('Water Data'!D175)))),CONCATENATE("[",ROUND(OFFSET('Water Data'!$D$10,0,10*ROW('Water Data'!D175)),0),"]"),IF(AND(ISNUMBER(OFFSET('Water Data'!$D$10,0,10*ROW('Water Data'!D175))),BX181="",ISNUMBER(OFFSET('Water Data'!$D$10,0,10*ROW('Water Data'!D175)))),OFFSET('Water Data'!$D$10,0,10*ROW('Water Data'!D175)),NA())))</f>
        <v>#N/A</v>
      </c>
      <c r="J181" s="119" t="e">
        <f ca="1">+IF(AND(ISNUMBER(OFFSET('Water Data'!$E$5,0,10*ROW('Water Data'!E175))),BY181="Yes"),100-OFFSET('Water Data'!$E$5,0,10*ROW('Water Data'!E175)),IF(AND(ISNUMBER(OFFSET('Water Data'!$E$5,0,10*ROW('Water Data'!E175))),BY181="No",ISNUMBER(OFFSET('Water Data'!$E$5,0,10*ROW('Water Data'!E175)))),CONCATENATE("[",ROUND(100-OFFSET('Water Data'!$E$5,0,10*ROW('Water Data'!E175)),0),"]"),IF(AND(ISNUMBER(OFFSET('Water Data'!$E$5,0,10*ROW('Water Data'!E175))),BY181="",ISNUMBER(OFFSET('Water Data'!$E$5,0,10*ROW('Water Data'!E175)))),100-OFFSET('Water Data'!$E$5,0,10*ROW('Water Data'!E175)),NA())))</f>
        <v>#N/A</v>
      </c>
      <c r="K181" s="119" t="e">
        <f ca="1">+IF(AND(ISNUMBER(OFFSET('Water Data'!$E$7,0,10*ROW('Water Data'!E175))),BZ181="Yes"),OFFSET('Water Data'!$E$7,0,10*ROW('Water Data'!E175)),IF(AND(ISNUMBER(OFFSET('Water Data'!$E$7,0,10*ROW('Water Data'!E175))),BZ181="No",ISNUMBER(OFFSET('Water Data'!$E$7,0,10*ROW('Water Data'!E175)))),CONCATENATE("[",ROUND(OFFSET('Water Data'!$E$7,0,10*ROW('Water Data'!E175)),0),"]"),IF(AND(ISNUMBER(OFFSET('Water Data'!$E$7,0,10*ROW('Water Data'!E175))),BZ181="",ISNUMBER(OFFSET('Water Data'!$E$7,0,10*ROW('Water Data'!E175)))),OFFSET('Water Data'!$E$7,0,10*ROW('Water Data'!E175)),NA())))</f>
        <v>#N/A</v>
      </c>
      <c r="L181" s="119" t="e">
        <f ca="1">+IF(AND(ISNUMBER(OFFSET('Water Data'!$E$10,0,10*ROW('Water Data'!E175))),CA181="Yes"),OFFSET('Water Data'!$E$10,0,10*ROW('Water Data'!E175)),IF(AND(ISNUMBER(OFFSET('Water Data'!$E$10,0,10*ROW('Water Data'!E175))),CA181="No",ISNUMBER(OFFSET('Water Data'!$E$10,0,10*ROW('Water Data'!E175)))),CONCATENATE("[",ROUND(OFFSET('Water Data'!$E$10,0,10*ROW('Water Data'!E175)),0),"]"),IF(AND(ISNUMBER(OFFSET('Water Data'!$E$10,0,10*ROW('Water Data'!E175))),CA181="",ISNUMBER(OFFSET('Water Data'!$E$10,0,10*ROW('Water Data'!E175)))),OFFSET('Water Data'!$E$10,0,10*ROW('Water Data'!E175)),NA())))</f>
        <v>#N/A</v>
      </c>
      <c r="M181" s="119" t="e">
        <f ca="1">+IF(AND(ISNUMBER(OFFSET('Water Data'!$F$5,0,10*ROW('Water Data'!F175))),CB181="Yes"),100-OFFSET('Water Data'!$F$5,0,10*ROW('Water Data'!F175)),IF(AND(ISNUMBER(OFFSET('Water Data'!$F$5,0,10*ROW('Water Data'!F175))),CB181="No",ISNUMBER(OFFSET('Water Data'!$F$5,0,10*ROW('Water Data'!F175)))),CONCATENATE("[",ROUND(100-OFFSET('Water Data'!$F$5,0,10*ROW('Water Data'!F175)),0),"]"),IF(AND(ISNUMBER(OFFSET('Water Data'!$F$5,0,10*ROW('Water Data'!F175))),CB181="",ISNUMBER(OFFSET('Water Data'!$F$5,0,10*ROW('Water Data'!F175)))),100-OFFSET('Water Data'!$F$5,0,10*ROW('Water Data'!F175)),NA())))</f>
        <v>#N/A</v>
      </c>
      <c r="N181" s="119" t="e">
        <f ca="1">+IF(AND(ISNUMBER(OFFSET('Water Data'!$F$7,0,10*ROW('Water Data'!F175))),CC181="Yes"),OFFSET('Water Data'!$F$7,0,10*ROW('Water Data'!F175)),IF(AND(ISNUMBER(OFFSET('Water Data'!$F$7,0,10*ROW('Water Data'!F175))),CC181="No",ISNUMBER(OFFSET('Water Data'!$F$7,0,10*ROW('Water Data'!F175)))),CONCATENATE("[",ROUND(OFFSET('Water Data'!$F$7,0,10*ROW('Water Data'!F175)),0),"]"),IF(AND(ISNUMBER(OFFSET('Water Data'!$F$7,0,10*ROW('Water Data'!F175))),CC181="",ISNUMBER(OFFSET('Water Data'!$F$7,0,10*ROW('Water Data'!F175)))),OFFSET('Water Data'!$F$7,0,10*ROW('Water Data'!F175)),NA())))</f>
        <v>#N/A</v>
      </c>
      <c r="O181" s="119" t="e">
        <f ca="1">+IF(AND(ISNUMBER(OFFSET('Water Data'!$F$10,0,10*ROW('Water Data'!F175))),CD181="Yes"),OFFSET('Water Data'!$F$10,0,10*ROW('Water Data'!F175)),IF(AND(ISNUMBER(OFFSET('Water Data'!$F$10,0,10*ROW('Water Data'!F175))),CD181="No",ISNUMBER(OFFSET('Water Data'!$F$10,0,10*ROW('Water Data'!F175)))),CONCATENATE("[",ROUND(OFFSET('Water Data'!$F$10,0,10*ROW('Water Data'!F175)),0),"]"),IF(AND(ISNUMBER(OFFSET('Water Data'!$F$10,0,10*ROW('Water Data'!F175))),CD181="",ISNUMBER(OFFSET('Water Data'!$F$10,0,10*ROW('Water Data'!F175)))),OFFSET('Water Data'!$F$10,0,10*ROW('Water Data'!F175)),NA())))</f>
        <v>#N/A</v>
      </c>
      <c r="P181" s="119" t="e">
        <f ca="1">+IF(AND(ISNUMBER(OFFSET('Water Data'!$G$5,0,10*ROW('Water Data'!G175))),CE181="Yes"),100-OFFSET('Water Data'!$G$5,0,10*ROW('Water Data'!G175)),IF(AND(ISNUMBER(OFFSET('Water Data'!$G$5,0,10*ROW('Water Data'!G175))),CE181="No",ISNUMBER(OFFSET('Water Data'!$G$5,0,10*ROW('Water Data'!G175)))),CONCATENATE("[",ROUND(100-OFFSET('Water Data'!$G$5,0,10*ROW('Water Data'!G175)),0),"]"),IF(AND(ISNUMBER(OFFSET('Water Data'!$G$5,0,10*ROW('Water Data'!G175))),CE181="",ISNUMBER(OFFSET('Water Data'!$G$5,0,10*ROW('Water Data'!G175)))),100-OFFSET('Water Data'!$G$5,0,10*ROW('Water Data'!G175)),NA())))</f>
        <v>#N/A</v>
      </c>
      <c r="Q181" s="119" t="e">
        <f ca="1">+IF(AND(ISNUMBER(OFFSET('Water Data'!$G$7,0,10*ROW('Water Data'!G175))),CF181="Yes"),OFFSET('Water Data'!$G$7,0,10*ROW('Water Data'!G175)),IF(AND(ISNUMBER(OFFSET('Water Data'!$G$7,0,10*ROW('Water Data'!G175))),CF181="No",ISNUMBER(OFFSET('Water Data'!$G$7,0,10*ROW('Water Data'!G175)))),CONCATENATE("[",ROUND(OFFSET('Water Data'!$G$7,0,10*ROW('Water Data'!G175)),0),"]"),IF(AND(ISNUMBER(OFFSET('Water Data'!$G$7,0,10*ROW('Water Data'!G175))),CF181="",ISNUMBER(OFFSET('Water Data'!$G$7,0,10*ROW('Water Data'!G175)))),OFFSET('Water Data'!$G$7,0,10*ROW('Water Data'!G175)),NA())))</f>
        <v>#N/A</v>
      </c>
      <c r="R181" s="119" t="e">
        <f ca="1">+IF(AND(ISNUMBER(OFFSET('Water Data'!$G$10,0,10*ROW('Water Data'!G175))),CG181="Yes"),OFFSET('Water Data'!$G$10,0,10*ROW('Water Data'!G175)),IF(AND(ISNUMBER(OFFSET('Water Data'!$G$10,0,10*ROW('Water Data'!G175))),CG181="No",ISNUMBER(OFFSET('Water Data'!$G$10,0,10*ROW('Water Data'!G175)))),CONCATENATE("[",ROUND(OFFSET('Water Data'!$G$10,0,10*ROW('Water Data'!G175)),0),"]"),IF(AND(ISNUMBER(OFFSET('Water Data'!$G$10,0,10*ROW('Water Data'!G175))),CG181="",ISNUMBER(OFFSET('Water Data'!$G$10,0,10*ROW('Water Data'!G175)))),OFFSET('Water Data'!$G$10,0,10*ROW('Water Data'!G175)),NA())))</f>
        <v>#N/A</v>
      </c>
      <c r="S181" s="119" t="e">
        <f ca="1">+IF(AND(ISNUMBER(OFFSET('Water Data'!$H$5,0,10*ROW('Water Data'!H175))),CH181="Yes"),100-OFFSET('Water Data'!$H$5,0,10*ROW('Water Data'!H175)),IF(AND(ISNUMBER(OFFSET('Water Data'!$H$5,0,10*ROW('Water Data'!H175))),CH181="No",ISNUMBER(OFFSET('Water Data'!$H$5,0,10*ROW('Water Data'!H175)))),CONCATENATE("[",ROUND(100-OFFSET('Water Data'!$H$5,0,10*ROW('Water Data'!H175)),0),"]"),IF(AND(ISNUMBER(OFFSET('Water Data'!$H$5,0,10*ROW('Water Data'!H175))),CH181="",ISNUMBER(OFFSET('Water Data'!$H$5,0,10*ROW('Water Data'!H175)))),100-OFFSET('Water Data'!$H$5,0,10*ROW('Water Data'!H175)),NA())))</f>
        <v>#N/A</v>
      </c>
      <c r="T181" s="119" t="e">
        <f ca="1">+IF(AND(ISNUMBER(OFFSET('Water Data'!$H$7,0,10*ROW('Water Data'!H175))),CI181="Yes"),OFFSET('Water Data'!$H$7,0,10*ROW('Water Data'!H175)),IF(AND(ISNUMBER(OFFSET('Water Data'!$H$7,0,10*ROW('Water Data'!H175))),CI181="No",ISNUMBER(OFFSET('Water Data'!$H$7,0,10*ROW('Water Data'!H175)))),CONCATENATE("[",ROUND(OFFSET('Water Data'!$H$7,0,10*ROW('Water Data'!H175)),0),"]"),IF(AND(ISNUMBER(OFFSET('Water Data'!$H$7,0,10*ROW('Water Data'!H175))),CI181="",ISNUMBER(OFFSET('Water Data'!$H$7,0,10*ROW('Water Data'!H175)))),OFFSET('Water Data'!$H$7,0,10*ROW('Water Data'!H175)),NA())))</f>
        <v>#N/A</v>
      </c>
      <c r="U181" s="119" t="e">
        <f ca="1">+IF(AND(ISNUMBER(OFFSET('Water Data'!$H$10,0,10*ROW('Water Data'!H175))),CJ181="Yes"),OFFSET('Water Data'!$H$10,0,10*ROW('Water Data'!H175)),IF(AND(ISNUMBER(OFFSET('Water Data'!$H$10,0,10*ROW('Water Data'!H175))),CJ181="No",ISNUMBER(OFFSET('Water Data'!$H$10,0,10*ROW('Water Data'!H175)))),CONCATENATE("[",ROUND(OFFSET('Water Data'!$H$10,0,10*ROW('Water Data'!H175)),0),"]"),IF(AND(ISNUMBER(OFFSET('Water Data'!$H$10,0,10*ROW('Water Data'!H175))),CJ181="",ISNUMBER(OFFSET('Water Data'!$H$10,0,10*ROW('Water Data'!H175)))),OFFSET('Water Data'!$H$10,0,10*ROW('Water Data'!H175)),NA())))</f>
        <v>#N/A</v>
      </c>
      <c r="V181" s="120" t="e">
        <f ca="1">+IF(AND(ISNUMBER(OFFSET('Sanitation Data'!$C$5,0,10*ROW('Sanitation Data'!C175))),CK181="Yes"),100-OFFSET('Sanitation Data'!$C$5,0,10*ROW('Sanitation Data'!C175)),IF(AND(ISNUMBER(OFFSET('Sanitation Data'!$C$5,0,10*ROW('Sanitation Data'!C175))),CK181="No",ISNUMBER(OFFSET('Sanitation Data'!$C$5,0,10*ROW('Sanitation Data'!C175)))),CONCATENATE("[",ROUND(100-OFFSET('Sanitation Data'!$C$5,0,10*ROW('Sanitation Data'!C175)),0),"]"),IF(AND(ISNUMBER(OFFSET('Sanitation Data'!$C$5,0,10*ROW('Sanitation Data'!C175))),CK181="",ISNUMBER(OFFSET('Sanitation Data'!$C$5,0,10*ROW('Sanitation Data'!C175)))),100-OFFSET('Sanitation Data'!$C$5,0,10*ROW('Sanitation Data'!C175)),NA())))</f>
        <v>#N/A</v>
      </c>
      <c r="W181" s="120" t="e">
        <f ca="1">+IF(AND(ISNUMBER(OFFSET('Sanitation Data'!$C$7,0,10*ROW('Sanitation Data'!C175))),CL181="Yes"),OFFSET('Sanitation Data'!$C$7,0,10*ROW('Sanitation Data'!C175)),IF(AND(ISNUMBER(OFFSET('Sanitation Data'!$C$7,0,10*ROW('Sanitation Data'!C175))),CL181="No",ISNUMBER(OFFSET('Sanitation Data'!$C$7,0,10*ROW('Sanitation Data'!C175)))),CONCATENATE("[",ROUND(OFFSET('Sanitation Data'!$C$7,0,10*ROW('Sanitation Data'!C175)),0),"]"),IF(AND(ISNUMBER(OFFSET('Sanitation Data'!$C$7,0,10*ROW('Sanitation Data'!C175))),CL181="",ISNUMBER(OFFSET('Sanitation Data'!$C$7,0,10*ROW('Sanitation Data'!C175)))),OFFSET('Sanitation Data'!$C$7,0,10*ROW('Sanitation Data'!C175)),NA())))</f>
        <v>#N/A</v>
      </c>
      <c r="X181" s="120" t="e">
        <f ca="1">+IF(AND(ISNUMBER(OFFSET('Sanitation Data'!$C$11,0,10*ROW('Sanitation Data'!C175))),CM181="Yes"),OFFSET('Sanitation Data'!$C$11,0,10*ROW('Sanitation Data'!C175)),IF(AND(ISNUMBER(OFFSET('Sanitation Data'!$C$11,0,10*ROW('Sanitation Data'!C175))),CM181="No",ISNUMBER(OFFSET('Sanitation Data'!$C$11,0,10*ROW('Sanitation Data'!C175)))),CONCATENATE("[",ROUND(OFFSET('Sanitation Data'!$C$11,0,10*ROW('Sanitation Data'!C175)),0),"]"),IF(AND(ISNUMBER(OFFSET('Sanitation Data'!$C$11,0,10*ROW('Sanitation Data'!C175))),CM181="",ISNUMBER(OFFSET('Sanitation Data'!$C$11,0,10*ROW('Sanitation Data'!C175)))),OFFSET('Sanitation Data'!$C$11,0,10*ROW('Sanitation Data'!C175)),NA())))</f>
        <v>#N/A</v>
      </c>
      <c r="Y181" s="120" t="e">
        <f ca="1">+IF(AND(ISNUMBER(OFFSET('Sanitation Data'!$C$12,0,10*ROW('Sanitation Data'!C175))),CN181="Yes"),OFFSET('Sanitation Data'!$C$12,0,10*ROW('Sanitation Data'!C175)),IF(AND(ISNUMBER(OFFSET('Sanitation Data'!$C$12,0,10*ROW('Sanitation Data'!C175))),CN181="No",ISNUMBER(OFFSET('Sanitation Data'!$C$12,0,10*ROW('Sanitation Data'!C175)))),CONCATENATE("[",ROUND(OFFSET('Sanitation Data'!$C$12,0,10*ROW('Sanitation Data'!C175)),0),"]"),IF(AND(ISNUMBER(OFFSET('Sanitation Data'!$C$12,0,10*ROW('Sanitation Data'!C175))),CN181="",ISNUMBER(OFFSET('Sanitation Data'!$C$12,0,10*ROW('Sanitation Data'!C175)))),OFFSET('Sanitation Data'!$C$12,0,10*ROW('Sanitation Data'!C175)),NA())))</f>
        <v>#N/A</v>
      </c>
      <c r="Z181" s="120" t="e">
        <f ca="1">+IF(AND(ISNUMBER(OFFSET('Sanitation Data'!$C$13,0,10*ROW('Sanitation Data'!C175))),CO181="Yes"),OFFSET('Sanitation Data'!$C$13,0,10*ROW('Sanitation Data'!C175)),IF(AND(ISNUMBER(OFFSET('Sanitation Data'!$C$13,0,10*ROW('Sanitation Data'!C175))),CO181="No",ISNUMBER(OFFSET('Sanitation Data'!$C$13,0,10*ROW('Sanitation Data'!C175)))),CONCATENATE("[",ROUND(OFFSET('Sanitation Data'!$C$13,0,10*ROW('Sanitation Data'!C175)),0),"]"),IF(AND(ISNUMBER(OFFSET('Sanitation Data'!$C$13,0,10*ROW('Sanitation Data'!C175))),CO181="",ISNUMBER(OFFSET('Sanitation Data'!$C$13,0,10*ROW('Sanitation Data'!C175)))),OFFSET('Sanitation Data'!$C$13,0,10*ROW('Sanitation Data'!C175)),NA())))</f>
        <v>#N/A</v>
      </c>
      <c r="AA181" s="120" t="e">
        <f ca="1">+IF(AND(ISNUMBER(OFFSET('Sanitation Data'!$D$5,0,10*ROW('Sanitation Data'!D175))),CP181="Yes"),100-OFFSET('Sanitation Data'!$D$5,0,10*ROW('Sanitation Data'!D175)),IF(AND(ISNUMBER(OFFSET('Sanitation Data'!$D$5,0,10*ROW('Sanitation Data'!D175))),CP181="No",ISNUMBER(OFFSET('Sanitation Data'!$D$5,0,10*ROW('Sanitation Data'!D175)))),CONCATENATE("[",ROUND(100-OFFSET('Sanitation Data'!$D$5,0,10*ROW('Sanitation Data'!D175)),0),"]"),IF(AND(ISNUMBER(OFFSET('Sanitation Data'!$D$5,0,10*ROW('Sanitation Data'!D175))),CP181="",ISNUMBER(OFFSET('Sanitation Data'!$D$5,0,10*ROW('Sanitation Data'!D175)))),100-OFFSET('Sanitation Data'!$D$5,0,10*ROW('Sanitation Data'!D175)),NA())))</f>
        <v>#N/A</v>
      </c>
      <c r="AB181" s="120" t="e">
        <f ca="1">+IF(AND(ISNUMBER(OFFSET('Sanitation Data'!$D$7,0,10*ROW('Sanitation Data'!D175))),CQ181="Yes"),OFFSET('Sanitation Data'!$D$7,0,10*ROW('Sanitation Data'!G175)),IF(AND(ISNUMBER(OFFSET('Sanitation Data'!$D$7,0,10*ROW('Sanitation Data'!D175))),CQ181="No",ISNUMBER(OFFSET('Sanitation Data'!$D$7,0,10*ROW('Sanitation Data'!D175)))),CONCATENATE("[",ROUND(OFFSET('Sanitation Data'!$D$7,0,10*ROW('Sanitation Data'!D175)),0),"]"),IF(AND(ISNUMBER(OFFSET('Sanitation Data'!$D$7,0,10*ROW('Sanitation Data'!D175))),CQ181="",ISNUMBER(OFFSET('Sanitation Data'!$D$7,0,10*ROW('Sanitation Data'!D175)))),OFFSET('Sanitation Data'!$D$7,0,10*ROW('Sanitation Data'!D175)),NA())))</f>
        <v>#N/A</v>
      </c>
      <c r="AC181" s="120" t="e">
        <f ca="1">+IF(AND(ISNUMBER(OFFSET('Sanitation Data'!$D$11,0,10*ROW('Sanitation Data'!D175))),CR181="Yes"),OFFSET('Sanitation Data'!$D$11,0,10*ROW('Sanitation Data'!D175)),IF(AND(ISNUMBER(OFFSET('Sanitation Data'!$D$11,0,10*ROW('Sanitation Data'!D175))),CR181="No",ISNUMBER(OFFSET('Sanitation Data'!$D$11,0,10*ROW('Sanitation Data'!D175)))),CONCATENATE("[",ROUND(OFFSET('Sanitation Data'!$D$11,0,10*ROW('Sanitation Data'!D175)),0),"]"),IF(AND(ISNUMBER(OFFSET('Sanitation Data'!$D$11,0,10*ROW('Sanitation Data'!D175))),CR181="",ISNUMBER(OFFSET('Sanitation Data'!$D$11,0,10*ROW('Sanitation Data'!D175)))),OFFSET('Sanitation Data'!$D$11,0,10*ROW('Sanitation Data'!D175)),NA())))</f>
        <v>#N/A</v>
      </c>
      <c r="AD181" s="120" t="e">
        <f ca="1">+IF(AND(ISNUMBER(OFFSET('Sanitation Data'!$D$12,0,10*ROW('Sanitation Data'!D175))),CS181="Yes"),OFFSET('Sanitation Data'!$D$12,0,10*ROW('Sanitation Data'!D175)),IF(AND(ISNUMBER(OFFSET('Sanitation Data'!$D$12,0,10*ROW('Sanitation Data'!D175))),CS181="No",ISNUMBER(OFFSET('Sanitation Data'!$D$12,0,10*ROW('Sanitation Data'!D175)))),CONCATENATE("[",ROUND(OFFSET('Sanitation Data'!$D$12,0,10*ROW('Sanitation Data'!D175)),0),"]"),IF(AND(ISNUMBER(OFFSET('Sanitation Data'!$D$12,0,10*ROW('Sanitation Data'!D175))),CS181="",ISNUMBER(OFFSET('Sanitation Data'!$D$12,0,10*ROW('Sanitation Data'!D175)))),OFFSET('Sanitation Data'!$D$12,0,10*ROW('Sanitation Data'!D175)),NA())))</f>
        <v>#N/A</v>
      </c>
      <c r="AE181" s="120" t="e">
        <f ca="1">+IF(AND(ISNUMBER(OFFSET('Sanitation Data'!$D$13,0,10*ROW('Sanitation Data'!D175))),CT181="Yes"),OFFSET('Sanitation Data'!$D$13,0,10*ROW('Sanitation Data'!D175)),IF(AND(ISNUMBER(OFFSET('Sanitation Data'!$D$13,0,10*ROW('Sanitation Data'!D175))),CT181="No",ISNUMBER(OFFSET('Sanitation Data'!$D$13,0,10*ROW('Sanitation Data'!D175)))),CONCATENATE("[",ROUND(OFFSET('Sanitation Data'!$D$13,0,10*ROW('Sanitation Data'!D175)),0),"]"),IF(AND(ISNUMBER(OFFSET('Sanitation Data'!$D$13,0,10*ROW('Sanitation Data'!D175))),CT181="",ISNUMBER(OFFSET('Sanitation Data'!$D$13,0,10*ROW('Sanitation Data'!D175)))),OFFSET('Sanitation Data'!$D$13,0,10*ROW('Sanitation Data'!D175)),NA())))</f>
        <v>#N/A</v>
      </c>
      <c r="AF181" s="120" t="e">
        <f ca="1">+IF(AND(ISNUMBER(OFFSET('Sanitation Data'!$E$5,0,10*ROW('Sanitation Data'!E175))),CU181="Yes"),100-OFFSET('Sanitation Data'!$E$5,0,10*ROW('Sanitation Data'!E175)),IF(AND(ISNUMBER(OFFSET('Sanitation Data'!$E$5,0,10*ROW('Sanitation Data'!E175))),CU181="No",ISNUMBER(OFFSET('Sanitation Data'!$E$5,0,10*ROW('Sanitation Data'!E175)))),CONCATENATE("[",ROUND(100-OFFSET('Sanitation Data'!$E$5,0,10*ROW('Sanitation Data'!E175)),0),"]"),IF(AND(ISNUMBER(OFFSET('Sanitation Data'!$E$5,0,10*ROW('Sanitation Data'!E175))),CU181="",ISNUMBER(OFFSET('Sanitation Data'!$E$5,0,10*ROW('Sanitation Data'!E175)))),100-OFFSET('Sanitation Data'!$E$5,0,10*ROW('Sanitation Data'!E175)),NA())))</f>
        <v>#N/A</v>
      </c>
      <c r="AG181" s="120" t="e">
        <f ca="1">+IF(AND(ISNUMBER(OFFSET('Sanitation Data'!$E$7,0,10*ROW('Sanitation Data'!E175))),CV181="Yes"),OFFSET('Sanitation Data'!$E$7,0,10*ROW('Sanitation Data'!E175)),IF(AND(ISNUMBER(OFFSET('Sanitation Data'!$E$7,0,10*ROW('Sanitation Data'!E175))),CV181="No",ISNUMBER(OFFSET('Sanitation Data'!$E$7,0,10*ROW('Sanitation Data'!E175)))),CONCATENATE("[",ROUND(OFFSET('Sanitation Data'!$E$7,0,10*ROW('Sanitation Data'!E175)),0),"]"),IF(AND(ISNUMBER(OFFSET('Sanitation Data'!$E$7,0,10*ROW('Sanitation Data'!E175))),CV181="",ISNUMBER(OFFSET('Sanitation Data'!$E$7,0,10*ROW('Sanitation Data'!E175)))),OFFSET('Sanitation Data'!$E$7,0,10*ROW('Sanitation Data'!E175)),NA())))</f>
        <v>#N/A</v>
      </c>
      <c r="AH181" s="120" t="e">
        <f ca="1">+IF(AND(ISNUMBER(OFFSET('Sanitation Data'!$E$11,0,10*ROW('Sanitation Data'!E175))),CW181="Yes"),OFFSET('Sanitation Data'!$E$11,0,10*ROW('Sanitation Data'!E175)),IF(AND(ISNUMBER(OFFSET('Sanitation Data'!$E$11,0,10*ROW('Sanitation Data'!E175))),CW181="No",ISNUMBER(OFFSET('Sanitation Data'!$E$11,0,10*ROW('Sanitation Data'!E175)))),CONCATENATE("[",ROUND(OFFSET('Sanitation Data'!$E$11,0,10*ROW('Sanitation Data'!E175)),0),"]"),IF(AND(ISNUMBER(OFFSET('Sanitation Data'!$E$11,0,10*ROW('Sanitation Data'!E175))),CW181="",ISNUMBER(OFFSET('Sanitation Data'!$E$11,0,10*ROW('Sanitation Data'!E175)))),OFFSET('Sanitation Data'!$E$11,0,10*ROW('Sanitation Data'!E175)),NA())))</f>
        <v>#N/A</v>
      </c>
      <c r="AI181" s="120" t="e">
        <f ca="1">+IF(AND(ISNUMBER(OFFSET('Sanitation Data'!$E$12,0,10*ROW('Sanitation Data'!E175))),CX181="Yes"),OFFSET('Sanitation Data'!$E$12,0,10*ROW('Sanitation Data'!E175)),IF(AND(ISNUMBER(OFFSET('Sanitation Data'!$E$12,0,10*ROW('Sanitation Data'!E175))),CX181="No",ISNUMBER(OFFSET('Sanitation Data'!$E$12,0,10*ROW('Sanitation Data'!E175)))),CONCATENATE("[",ROUND(OFFSET('Sanitation Data'!$E$12,0,10*ROW('Sanitation Data'!E175)),0),"]"),IF(AND(ISNUMBER(OFFSET('Sanitation Data'!$E$12,0,10*ROW('Sanitation Data'!E175))),CX181="",ISNUMBER(OFFSET('Sanitation Data'!$E$12,0,10*ROW('Sanitation Data'!E175)))),OFFSET('Sanitation Data'!$E$12,0,10*ROW('Sanitation Data'!E175)),NA())))</f>
        <v>#N/A</v>
      </c>
      <c r="AJ181" s="120" t="e">
        <f ca="1">+IF(AND(ISNUMBER(OFFSET('Sanitation Data'!$E$13,0,10*ROW('Sanitation Data'!E175))),CY181="Yes"),OFFSET('Sanitation Data'!$E$13,0,10*ROW('Sanitation Data'!E175)),IF(AND(ISNUMBER(OFFSET('Sanitation Data'!$E$13,0,10*ROW('Sanitation Data'!E175))),CY181="No",ISNUMBER(OFFSET('Sanitation Data'!$E$13,0,10*ROW('Sanitation Data'!E175)))),CONCATENATE("[",ROUND(OFFSET('Sanitation Data'!$E$13,0,10*ROW('Sanitation Data'!E175)),0),"]"),IF(AND(ISNUMBER(OFFSET('Sanitation Data'!$E$13,0,10*ROW('Sanitation Data'!E175))),CY181="",ISNUMBER(OFFSET('Sanitation Data'!$E$13,0,10*ROW('Sanitation Data'!E175)))),OFFSET('Sanitation Data'!$E$13,0,10*ROW('Sanitation Data'!E175)),NA())))</f>
        <v>#N/A</v>
      </c>
      <c r="AK181" s="120" t="e">
        <f ca="1">+IF(AND(ISNUMBER(OFFSET('Sanitation Data'!$F$5,0,10*ROW('Sanitation Data'!F175))),CZ181="Yes"),100-OFFSET('Sanitation Data'!$F$5,0,10*ROW('Sanitation Data'!F175)),IF(AND(ISNUMBER(OFFSET('Sanitation Data'!$F$5,0,10*ROW('Sanitation Data'!F175))),CZ181="No",ISNUMBER(OFFSET('Sanitation Data'!$F$5,0,10*ROW('Sanitation Data'!F175)))),CONCATENATE("[",ROUND(100-OFFSET('Sanitation Data'!$F$5,0,10*ROW('Sanitation Data'!F175)),0),"]"),IF(AND(ISNUMBER(OFFSET('Sanitation Data'!$F$5,0,10*ROW('Sanitation Data'!F175))),CZ181="",ISNUMBER(OFFSET('Sanitation Data'!$F$5,0,10*ROW('Sanitation Data'!F175)))),100-OFFSET('Sanitation Data'!$F$5,0,10*ROW('Sanitation Data'!F175)),NA())))</f>
        <v>#N/A</v>
      </c>
      <c r="AL181" s="120" t="e">
        <f ca="1">+IF(AND(ISNUMBER(OFFSET('Sanitation Data'!$F$7,0,10*ROW('Sanitation Data'!F175))),DA181="Yes"),OFFSET('Sanitation Data'!$F$7,0,10*ROW('Sanitation Data'!F175)),IF(AND(ISNUMBER(OFFSET('Sanitation Data'!$F$7,0,10*ROW('Sanitation Data'!F175))),DA181="No",ISNUMBER(OFFSET('Sanitation Data'!$F$7,0,10*ROW('Sanitation Data'!F175)))),CONCATENATE("[",ROUND(OFFSET('Sanitation Data'!$F$7,0,10*ROW('Sanitation Data'!F175)),0),"]"),IF(AND(ISNUMBER(OFFSET('Sanitation Data'!$F$7,0,10*ROW('Sanitation Data'!F175))),DA181="",ISNUMBER(OFFSET('Sanitation Data'!$F$7,0,10*ROW('Sanitation Data'!F175)))),OFFSET('Sanitation Data'!$F$7,0,10*ROW('Sanitation Data'!F175)),NA())))</f>
        <v>#N/A</v>
      </c>
      <c r="AM181" s="120" t="e">
        <f ca="1">+IF(AND(ISNUMBER(OFFSET('Sanitation Data'!$F$11,0,10*ROW('Sanitation Data'!F175))),DB181="Yes"),OFFSET('Sanitation Data'!$F$11,0,10*ROW('Sanitation Data'!F175)),IF(AND(ISNUMBER(OFFSET('Sanitation Data'!$F$11,0,10*ROW('Sanitation Data'!F175))),DB181="No",ISNUMBER(OFFSET('Sanitation Data'!$F$11,0,10*ROW('Sanitation Data'!F175)))),CONCATENATE("[",ROUND(OFFSET('Sanitation Data'!$F$11,0,10*ROW('Sanitation Data'!F175)),0),"]"),IF(AND(ISNUMBER(OFFSET('Sanitation Data'!$F$11,0,10*ROW('Sanitation Data'!F175))),DB181="",ISNUMBER(OFFSET('Sanitation Data'!$F$11,0,10*ROW('Sanitation Data'!F175)))),OFFSET('Sanitation Data'!$F$11,0,10*ROW('Sanitation Data'!F175)),NA())))</f>
        <v>#N/A</v>
      </c>
      <c r="AN181" s="120" t="e">
        <f ca="1">+IF(AND(ISNUMBER(OFFSET('Sanitation Data'!$F$12,0,10*ROW('Sanitation Data'!F175))),DC181="Yes"),OFFSET('Sanitation Data'!$F$12,0,10*ROW('Sanitation Data'!F175)),IF(AND(ISNUMBER(OFFSET('Sanitation Data'!$F$12,0,10*ROW('Sanitation Data'!F175))),DC181="No",ISNUMBER(OFFSET('Sanitation Data'!$F$12,0,10*ROW('Sanitation Data'!F175)))),CONCATENATE("[",ROUND(OFFSET('Sanitation Data'!$F$12,0,10*ROW('Sanitation Data'!F175)),0),"]"),IF(AND(ISNUMBER(OFFSET('Sanitation Data'!$F$12,0,10*ROW('Sanitation Data'!F175))),DC181="",ISNUMBER(OFFSET('Sanitation Data'!$F$12,0,10*ROW('Sanitation Data'!F175)))),OFFSET('Sanitation Data'!$F$12,0,10*ROW('Sanitation Data'!F175)),NA())))</f>
        <v>#N/A</v>
      </c>
      <c r="AO181" s="120" t="e">
        <f ca="1">+IF(AND(ISNUMBER(OFFSET('Sanitation Data'!$F$13,0,10*ROW('Sanitation Data'!F175))),DD181="Yes"),OFFSET('Sanitation Data'!$F$13,0,10*ROW('Sanitation Data'!F175)),IF(AND(ISNUMBER(OFFSET('Sanitation Data'!$F$13,0,10*ROW('Sanitation Data'!F175))),DD181="No",ISNUMBER(OFFSET('Sanitation Data'!$F$13,0,10*ROW('Sanitation Data'!F175)))),CONCATENATE("[",ROUND(OFFSET('Sanitation Data'!$F$13,0,10*ROW('Sanitation Data'!F175)),0),"]"),IF(AND(ISNUMBER(OFFSET('Sanitation Data'!$F$13,0,10*ROW('Sanitation Data'!F175))),DD181="",ISNUMBER(OFFSET('Sanitation Data'!$F$13,0,10*ROW('Sanitation Data'!F175)))),OFFSET('Sanitation Data'!$F$13,0,10*ROW('Sanitation Data'!F175)),NA())))</f>
        <v>#N/A</v>
      </c>
      <c r="AP181" s="120" t="e">
        <f ca="1">+IF(AND(ISNUMBER(OFFSET('Sanitation Data'!$G$5,0,10*ROW('Sanitation Data'!G175))),DE181="Yes"),100-OFFSET('Sanitation Data'!$G$5,0,10*ROW('Sanitation Data'!G175)),IF(AND(ISNUMBER(OFFSET('Sanitation Data'!$G$5,0,10*ROW('Sanitation Data'!G175))),DE181="No",ISNUMBER(OFFSET('Sanitation Data'!$G$5,0,10*ROW('Sanitation Data'!G175)))),CONCATENATE("[",ROUND(100-OFFSET('Sanitation Data'!$G$5,0,10*ROW('Sanitation Data'!G175)),0),"]"),IF(AND(ISNUMBER(OFFSET('Sanitation Data'!$G$5,0,10*ROW('Sanitation Data'!G175))),DE181="",ISNUMBER(OFFSET('Sanitation Data'!$G$5,0,10*ROW('Sanitation Data'!G175)))),100-OFFSET('Sanitation Data'!$G$5,0,10*ROW('Sanitation Data'!G175)),NA())))</f>
        <v>#N/A</v>
      </c>
      <c r="AQ181" s="120" t="e">
        <f ca="1">+IF(AND(ISNUMBER(OFFSET('Sanitation Data'!$G$7,0,10*ROW('Sanitation Data'!G175))),DF181="Yes"),OFFSET('Sanitation Data'!$G$7,0,10*ROW('Sanitation Data'!G175)),IF(AND(ISNUMBER(OFFSET('Sanitation Data'!$G$7,0,10*ROW('Sanitation Data'!G175))),DF181="No",ISNUMBER(OFFSET('Sanitation Data'!$G$7,0,10*ROW('Sanitation Data'!G175)))),CONCATENATE("[",ROUND(OFFSET('Sanitation Data'!$G$7,0,10*ROW('Sanitation Data'!G175)),0),"]"),IF(AND(ISNUMBER(OFFSET('Sanitation Data'!$G$7,0,10*ROW('Sanitation Data'!G175))),DF181="",ISNUMBER(OFFSET('Sanitation Data'!$G$7,0,10*ROW('Sanitation Data'!G175)))),OFFSET('Sanitation Data'!$G$7,0,10*ROW('Sanitation Data'!G175)),NA())))</f>
        <v>#N/A</v>
      </c>
      <c r="AR181" s="120" t="e">
        <f ca="1">+IF(AND(ISNUMBER(OFFSET('Sanitation Data'!$G$11,0,10*ROW('Sanitation Data'!G175))),DG181="Yes"),OFFSET('Sanitation Data'!$G$11,0,10*ROW('Sanitation Data'!G175)),IF(AND(ISNUMBER(OFFSET('Sanitation Data'!$G$11,0,10*ROW('Sanitation Data'!G175))),DG181="No",ISNUMBER(OFFSET('Sanitation Data'!$G$11,0,10*ROW('Sanitation Data'!G175)))),CONCATENATE("[",ROUND(OFFSET('Sanitation Data'!$G$11,0,10*ROW('Sanitation Data'!G175)),0),"]"),IF(AND(ISNUMBER(OFFSET('Sanitation Data'!$G$11,0,10*ROW('Sanitation Data'!G175))),DG181="",ISNUMBER(OFFSET('Sanitation Data'!$G$11,0,10*ROW('Sanitation Data'!G175)))),OFFSET('Sanitation Data'!$G$11,0,10*ROW('Sanitation Data'!G175)),NA())))</f>
        <v>#N/A</v>
      </c>
      <c r="AS181" s="120" t="e">
        <f ca="1">+IF(AND(ISNUMBER(OFFSET('Sanitation Data'!$G$12,0,10*ROW('Sanitation Data'!G175))),DH181="Yes"),OFFSET('Sanitation Data'!$G$12,0,10*ROW('Sanitation Data'!G175)),IF(AND(ISNUMBER(OFFSET('Sanitation Data'!$G$12,0,10*ROW('Sanitation Data'!G175))),DH181="No",ISNUMBER(OFFSET('Sanitation Data'!$G$12,0,10*ROW('Sanitation Data'!G175)))),CONCATENATE("[",ROUND(OFFSET('Sanitation Data'!$G$12,0,10*ROW('Sanitation Data'!G175)),0),"]"),IF(AND(ISNUMBER(OFFSET('Sanitation Data'!$G$12,0,10*ROW('Sanitation Data'!G175))),DH181="",ISNUMBER(OFFSET('Sanitation Data'!$G$12,0,10*ROW('Sanitation Data'!G175)))),OFFSET('Sanitation Data'!$G$12,0,10*ROW('Sanitation Data'!G175)),NA())))</f>
        <v>#N/A</v>
      </c>
      <c r="AT181" s="120" t="e">
        <f ca="1">+IF(AND(ISNUMBER(OFFSET('Sanitation Data'!$G$13,0,10*ROW('Sanitation Data'!G175))),DI181="Yes"),OFFSET('Sanitation Data'!$G$13,0,10*ROW('Sanitation Data'!G175)),IF(AND(ISNUMBER(OFFSET('Sanitation Data'!$G$13,0,10*ROW('Sanitation Data'!G175))),DI181="No",ISNUMBER(OFFSET('Sanitation Data'!$G$13,0,10*ROW('Sanitation Data'!G175)))),CONCATENATE("[",ROUND(OFFSET('Sanitation Data'!$G$13,0,10*ROW('Sanitation Data'!G175)),0),"]"),IF(AND(ISNUMBER(OFFSET('Sanitation Data'!$G$13,0,10*ROW('Sanitation Data'!G175))),DI181="",ISNUMBER(OFFSET('Sanitation Data'!$G$13,0,10*ROW('Sanitation Data'!G175)))),OFFSET('Sanitation Data'!$G$13,0,10*ROW('Sanitation Data'!G175)),NA())))</f>
        <v>#N/A</v>
      </c>
      <c r="AU181" s="120" t="e">
        <f ca="1">+IF(AND(ISNUMBER(OFFSET('Sanitation Data'!$H$5,0,10*ROW('Sanitation Data'!H175))),DJ181="Yes"),100-OFFSET('Sanitation Data'!$H$5,0,10*ROW('Sanitation Data'!H175)),IF(AND(ISNUMBER(OFFSET('Sanitation Data'!$H$5,0,10*ROW('Sanitation Data'!H175))),DJ181="No",ISNUMBER(OFFSET('Sanitation Data'!$H$5,0,10*ROW('Sanitation Data'!H175)))),CONCATENATE("[",ROUND(100-OFFSET('Sanitation Data'!$H$5,0,10*ROW('Sanitation Data'!H175)),0),"]"),IF(AND(ISNUMBER(OFFSET('Sanitation Data'!$H$5,0,10*ROW('Sanitation Data'!H175))),DJ181="",ISNUMBER(OFFSET('Sanitation Data'!$H$5,0,10*ROW('Sanitation Data'!H175)))),100-OFFSET('Sanitation Data'!$H$5,0,10*ROW('Sanitation Data'!H175)),NA())))</f>
        <v>#N/A</v>
      </c>
      <c r="AV181" s="120" t="e">
        <f ca="1">+IF(AND(ISNUMBER(OFFSET('Sanitation Data'!$H$7,0,10*ROW('Sanitation Data'!H175))),DK181="Yes"),OFFSET('Sanitation Data'!$H$7,0,10*ROW('Sanitation Data'!H175)),IF(AND(ISNUMBER(OFFSET('Sanitation Data'!$H$7,0,10*ROW('Sanitation Data'!H175))),DK181="No",ISNUMBER(OFFSET('Sanitation Data'!$H$7,0,10*ROW('Sanitation Data'!H175)))),CONCATENATE("[",ROUND(OFFSET('Sanitation Data'!$H$7,0,10*ROW('Sanitation Data'!H175)),0),"]"),IF(AND(ISNUMBER(OFFSET('Sanitation Data'!$H$7,0,10*ROW('Sanitation Data'!H175))),DK181="",ISNUMBER(OFFSET('Sanitation Data'!$H$7,0,10*ROW('Sanitation Data'!H175)))),OFFSET('Sanitation Data'!$H$7,0,10*ROW('Sanitation Data'!H175)),NA())))</f>
        <v>#N/A</v>
      </c>
      <c r="AW181" s="120" t="e">
        <f ca="1">+IF(AND(ISNUMBER(OFFSET('Sanitation Data'!$H$11,0,10*ROW('Sanitation Data'!H175))),DL181="Yes"),OFFSET('Sanitation Data'!$H$11,0,10*ROW('Sanitation Data'!H175)),IF(AND(ISNUMBER(OFFSET('Sanitation Data'!$H$11,0,10*ROW('Sanitation Data'!H175))),DL181="No",ISNUMBER(OFFSET('Sanitation Data'!$H$11,0,10*ROW('Sanitation Data'!H175)))),CONCATENATE("[",ROUND(OFFSET('Sanitation Data'!$H$11,0,10*ROW('Sanitation Data'!H175)),0),"]"),IF(AND(ISNUMBER(OFFSET('Sanitation Data'!$H$11,0,10*ROW('Sanitation Data'!H175))),DL181="",ISNUMBER(OFFSET('Sanitation Data'!$H$11,0,10*ROW('Sanitation Data'!H175)))),OFFSET('Sanitation Data'!$H$11,0,10*ROW('Sanitation Data'!H175)),NA())))</f>
        <v>#N/A</v>
      </c>
      <c r="AX181" s="120" t="e">
        <f ca="1">+IF(AND(ISNUMBER(OFFSET('Sanitation Data'!$H$12,0,10*ROW('Sanitation Data'!H175))),DM181="Yes"),OFFSET('Sanitation Data'!$H$12,0,10*ROW('Sanitation Data'!H175)),IF(AND(ISNUMBER(OFFSET('Sanitation Data'!$H$12,0,10*ROW('Sanitation Data'!H175))),DM181="No",ISNUMBER(OFFSET('Sanitation Data'!$H$12,0,10*ROW('Sanitation Data'!H175)))),CONCATENATE("[",ROUND(OFFSET('Sanitation Data'!$H$12,0,10*ROW('Sanitation Data'!H175)),0),"]"),IF(AND(ISNUMBER(OFFSET('Sanitation Data'!$H$12,0,10*ROW('Sanitation Data'!H175))),DM181="",ISNUMBER(OFFSET('Sanitation Data'!$H$12,0,10*ROW('Sanitation Data'!H175)))),OFFSET('Sanitation Data'!$H$12,0,10*ROW('Sanitation Data'!H175)),NA())))</f>
        <v>#N/A</v>
      </c>
      <c r="AY181" s="120" t="e">
        <f ca="1">+IF(AND(ISNUMBER(OFFSET('Sanitation Data'!$H$13,0,10*ROW('Sanitation Data'!H175))),DN181="Yes"),OFFSET('Sanitation Data'!$H$13,0,10*ROW('Sanitation Data'!H175)),IF(AND(ISNUMBER(OFFSET('Sanitation Data'!$H$13,0,10*ROW('Sanitation Data'!H175))),DN181="No",ISNUMBER(OFFSET('Sanitation Data'!$H$13,0,10*ROW('Sanitation Data'!H175)))),CONCATENATE("[",ROUND(OFFSET('Sanitation Data'!$H$13,0,10*ROW('Sanitation Data'!H175)),0),"]"),IF(AND(ISNUMBER(OFFSET('Sanitation Data'!$H$13,0,10*ROW('Sanitation Data'!H175))),DN181="",ISNUMBER(OFFSET('Sanitation Data'!$H$13,0,10*ROW('Sanitation Data'!H175)))),OFFSET('Sanitation Data'!$H$13,0,10*ROW('Sanitation Data'!H175)),NA())))</f>
        <v>#N/A</v>
      </c>
      <c r="AZ181" s="121" t="e">
        <f ca="1">+IF(AND(ISNUMBER(OFFSET('Hygiene Data'!$C$6,0,10*ROW('Hygiene Data'!C175))),DO181="Yes"),OFFSET('Hygiene Data'!$C$6,0,10*ROW('Hygiene Data'!C175)),IF(AND(ISNUMBER(OFFSET('Hygiene Data'!$C$6,0,10*ROW('Hygiene Data'!C175))),DO181="No",ISNUMBER(OFFSET('Hygiene Data'!$C$6,0,10*ROW('Hygiene Data'!C175)))),CONCATENATE("[",ROUND(OFFSET('Hygiene Data'!$C$6,0,10*ROW('Hygiene Data'!C175)),0),"]"),IF(AND(ISNUMBER(OFFSET('Hygiene Data'!$C$6,0,10*ROW('Hygiene Data'!C175))),DO181="",ISNUMBER(OFFSET('Hygiene Data'!$C$6,0,10*ROW('Hygiene Data'!C175)))),OFFSET('Hygiene Data'!$C$6,0,10*ROW('Hygiene Data'!C175)),NA())))</f>
        <v>#N/A</v>
      </c>
      <c r="BA181" s="121" t="e">
        <f ca="1">+IF(AND(ISNUMBER(OFFSET('Hygiene Data'!$C$8,0,10*ROW('Hygiene Data'!C175))),DP181="Yes"),OFFSET('Hygiene Data'!$C$8,0,10*ROW('Hygiene Data'!C175)),IF(AND(ISNUMBER(OFFSET('Hygiene Data'!$C$8,0,10*ROW('Hygiene Data'!C175))),DP181="No",ISNUMBER(OFFSET('Hygiene Data'!$C$8,0,10*ROW('Hygiene Data'!C175)))),CONCATENATE("[",ROUND(OFFSET('Hygiene Data'!$C$8,0,10*ROW('Hygiene Data'!C175)),0),"]"),IF(AND(ISNUMBER(OFFSET('Hygiene Data'!$C$8,0,10*ROW('Hygiene Data'!C175))),DP181="",ISNUMBER(OFFSET('Hygiene Data'!$C$8,0,10*ROW('Hygiene Data'!C175)))),OFFSET('Hygiene Data'!$C$8,0,10*ROW('Hygiene Data'!C175)),NA())))</f>
        <v>#N/A</v>
      </c>
      <c r="BB181" s="121" t="e">
        <f ca="1">+IF(AND(ISNUMBER(OFFSET('Hygiene Data'!$C$10,0,10*ROW('Hygiene Data'!C175))),DQ181="Yes"),OFFSET('Hygiene Data'!$C$10,0,10*ROW('Hygiene Data'!C175)),IF(AND(ISNUMBER(OFFSET('Hygiene Data'!$C$10,0,10*ROW('Hygiene Data'!C175))),DQ181="No",ISNUMBER(OFFSET('Hygiene Data'!$C$10,0,10*ROW('Hygiene Data'!C175)))),CONCATENATE("[",ROUND(OFFSET('Hygiene Data'!$C$10,0,10*ROW('Hygiene Data'!C175)),0),"]"),IF(AND(ISNUMBER(OFFSET('Hygiene Data'!$C$10,0,10*ROW('Hygiene Data'!C175))),DQ181="",ISNUMBER(OFFSET('Hygiene Data'!$C$10,0,10*ROW('Hygiene Data'!C175)))),OFFSET('Hygiene Data'!$C$10,0,10*ROW('Hygiene Data'!C175)),NA())))</f>
        <v>#N/A</v>
      </c>
      <c r="BC181" s="121" t="e">
        <f ca="1">+IF(AND(ISNUMBER(OFFSET('Hygiene Data'!$D$6,0,10*ROW('Hygiene Data'!D175))),DR181="Yes"),OFFSET('Hygiene Data'!$D$6,0,10*ROW('Hygiene Data'!D175)),IF(AND(ISNUMBER(OFFSET('Hygiene Data'!$D$6,0,10*ROW('Hygiene Data'!D175))),DR181="No",ISNUMBER(OFFSET('Hygiene Data'!$D$6,0,10*ROW('Hygiene Data'!D175)))),CONCATENATE("[",ROUND(OFFSET('Hygiene Data'!$D$6,0,10*ROW('Hygiene Data'!D175)),0),"]"),IF(AND(ISNUMBER(OFFSET('Hygiene Data'!$D$6,0,10*ROW('Hygiene Data'!D175))),DR181="",ISNUMBER(OFFSET('Hygiene Data'!$D$6,0,10*ROW('Hygiene Data'!D175)))),OFFSET('Hygiene Data'!$D$6,0,10*ROW('Hygiene Data'!D175)),NA())))</f>
        <v>#N/A</v>
      </c>
      <c r="BD181" s="121" t="e">
        <f ca="1">+IF(AND(ISNUMBER(OFFSET('Hygiene Data'!$D$8,0,10*ROW('Hygiene Data'!D175))),DS181="Yes"),OFFSET('Hygiene Data'!$D$8,0,10*ROW('Hygiene Data'!D175)),IF(AND(ISNUMBER(OFFSET('Hygiene Data'!$D$8,0,10*ROW('Hygiene Data'!D175))),DS181="No",ISNUMBER(OFFSET('Hygiene Data'!$D$8,0,10*ROW('Hygiene Data'!D175)))),CONCATENATE("[",ROUND(OFFSET('Hygiene Data'!$D$8,0,10*ROW('Hygiene Data'!D175)),0),"]"),IF(AND(ISNUMBER(OFFSET('Hygiene Data'!$D$8,0,10*ROW('Hygiene Data'!D175))),DS181="",ISNUMBER(OFFSET('Hygiene Data'!$D$8,0,10*ROW('Hygiene Data'!D175)))),OFFSET('Hygiene Data'!$D$8,0,10*ROW('Hygiene Data'!D175)),NA())))</f>
        <v>#N/A</v>
      </c>
      <c r="BE181" s="121" t="e">
        <f ca="1">+IF(AND(ISNUMBER(OFFSET('Hygiene Data'!$D$10,0,10*ROW('Hygiene Data'!D175))),DT181="Yes"),OFFSET('Hygiene Data'!$D$10,0,10*ROW('Hygiene Data'!D175)),IF(AND(ISNUMBER(OFFSET('Hygiene Data'!$D$10,0,10*ROW('Hygiene Data'!D175))),DT181="No",ISNUMBER(OFFSET('Hygiene Data'!$D$10,0,10*ROW('Hygiene Data'!D175)))),CONCATENATE("[",ROUND(OFFSET('Hygiene Data'!$D$10,0,10*ROW('Hygiene Data'!D175)),0),"]"),IF(AND(ISNUMBER(OFFSET('Hygiene Data'!$D$10,0,10*ROW('Hygiene Data'!D175))),DT181="",ISNUMBER(OFFSET('Hygiene Data'!$D$10,0,10*ROW('Hygiene Data'!D175)))),OFFSET('Hygiene Data'!$D$10,0,10*ROW('Hygiene Data'!D175)),NA())))</f>
        <v>#N/A</v>
      </c>
      <c r="BF181" s="121" t="e">
        <f ca="1">+IF(AND(ISNUMBER(OFFSET('Hygiene Data'!$E$6,0,10*ROW('Hygiene Data'!E175))),DU181="Yes"),OFFSET('Hygiene Data'!$E$6,0,10*ROW('Hygiene Data'!E175)),IF(AND(ISNUMBER(OFFSET('Hygiene Data'!$E$6,0,10*ROW('Hygiene Data'!E175))),DU181="No",ISNUMBER(OFFSET('Hygiene Data'!$E$6,0,10*ROW('Hygiene Data'!E175)))),CONCATENATE("[",ROUND(OFFSET('Hygiene Data'!$E$6,0,10*ROW('Hygiene Data'!E175)),0),"]"),IF(AND(ISNUMBER(OFFSET('Hygiene Data'!$E$6,0,10*ROW('Hygiene Data'!E175))),DU181="",ISNUMBER(OFFSET('Hygiene Data'!$E$6,0,10*ROW('Hygiene Data'!E175)))),OFFSET('Hygiene Data'!$E$6,0,10*ROW('Hygiene Data'!E175)),NA())))</f>
        <v>#N/A</v>
      </c>
      <c r="BG181" s="121" t="e">
        <f ca="1">+IF(AND(ISNUMBER(OFFSET('Hygiene Data'!$E$8,0,10*ROW('Hygiene Data'!E175))),DV181="Yes"),OFFSET('Hygiene Data'!$E$8,0,10*ROW('Hygiene Data'!E175)),IF(AND(ISNUMBER(OFFSET('Hygiene Data'!$E$8,0,10*ROW('Hygiene Data'!E175))),DV181="No",ISNUMBER(OFFSET('Hygiene Data'!$E$8,0,10*ROW('Hygiene Data'!E175)))),CONCATENATE("[",ROUND(OFFSET('Hygiene Data'!$E$8,0,10*ROW('Hygiene Data'!E175)),0),"]"),IF(AND(ISNUMBER(OFFSET('Hygiene Data'!$E$8,0,10*ROW('Hygiene Data'!E175))),DV181="",ISNUMBER(OFFSET('Hygiene Data'!$E$8,0,10*ROW('Hygiene Data'!E175)))),OFFSET('Hygiene Data'!$E$8,0,10*ROW('Hygiene Data'!E175)),NA())))</f>
        <v>#N/A</v>
      </c>
      <c r="BH181" s="121" t="e">
        <f ca="1">+IF(AND(ISNUMBER(OFFSET('Hygiene Data'!$E$10,0,10*ROW('Hygiene Data'!E175))),DW181="Yes"),OFFSET('Hygiene Data'!$E$10,0,10*ROW('Hygiene Data'!E175)),IF(AND(ISNUMBER(OFFSET('Hygiene Data'!$E$10,0,10*ROW('Hygiene Data'!E175))),DW181="No",ISNUMBER(OFFSET('Hygiene Data'!$E$10,0,10*ROW('Hygiene Data'!E175)))),CONCATENATE("[",ROUND(OFFSET('Hygiene Data'!$E$10,0,10*ROW('Hygiene Data'!E175)),0),"]"),IF(AND(ISNUMBER(OFFSET('Hygiene Data'!$E$10,0,10*ROW('Hygiene Data'!E175))),DW181="",ISNUMBER(OFFSET('Hygiene Data'!$E$10,0,10*ROW('Hygiene Data'!E175)))),OFFSET('Hygiene Data'!$E$10,0,10*ROW('Hygiene Data'!E175)),NA())))</f>
        <v>#N/A</v>
      </c>
      <c r="BI181" s="121" t="e">
        <f ca="1">+IF(AND(ISNUMBER(OFFSET('Hygiene Data'!$F$6,0,10*ROW('Hygiene Data'!F175))),DX181="Yes"),OFFSET('Hygiene Data'!$F$6,0,10*ROW('Hygiene Data'!F175)),IF(AND(ISNUMBER(OFFSET('Hygiene Data'!$F$6,0,10*ROW('Hygiene Data'!F175))),DX181="No",ISNUMBER(OFFSET('Hygiene Data'!$F$6,0,10*ROW('Hygiene Data'!F175)))),CONCATENATE("[",ROUND(OFFSET('Hygiene Data'!$F$6,0,10*ROW('Hygiene Data'!F175)),0),"]"),IF(AND(ISNUMBER(OFFSET('Hygiene Data'!$F$6,0,10*ROW('Hygiene Data'!F175))),DX181="",ISNUMBER(OFFSET('Hygiene Data'!$F$6,0,10*ROW('Hygiene Data'!F175)))),OFFSET('Hygiene Data'!$F$6,0,10*ROW('Hygiene Data'!F175)),NA())))</f>
        <v>#N/A</v>
      </c>
      <c r="BJ181" s="121" t="e">
        <f ca="1">+IF(AND(ISNUMBER(OFFSET('Hygiene Data'!$F$8,0,10*ROW('Hygiene Data'!F175))),DY181="Yes"),OFFSET('Hygiene Data'!$F$8,0,10*ROW('Hygiene Data'!F175)),IF(AND(ISNUMBER(OFFSET('Hygiene Data'!$F$8,0,10*ROW('Hygiene Data'!F175))),DY181="No",ISNUMBER(OFFSET('Hygiene Data'!$F$8,0,10*ROW('Hygiene Data'!F175)))),CONCATENATE("[",ROUND(OFFSET('Hygiene Data'!$F$8,0,10*ROW('Hygiene Data'!F175)),0),"]"),IF(AND(ISNUMBER(OFFSET('Hygiene Data'!$F$8,0,10*ROW('Hygiene Data'!F175))),DY181="",ISNUMBER(OFFSET('Hygiene Data'!$F$8,0,10*ROW('Hygiene Data'!F175)))),OFFSET('Hygiene Data'!$F$8,0,10*ROW('Hygiene Data'!F175)),NA())))</f>
        <v>#N/A</v>
      </c>
      <c r="BK181" s="121" t="e">
        <f ca="1">+IF(AND(ISNUMBER(OFFSET('Hygiene Data'!$F$10,0,10*ROW('Hygiene Data'!F175))),DZ181="Yes"),OFFSET('Hygiene Data'!$F$10,0,10*ROW('Hygiene Data'!F175)),IF(AND(ISNUMBER(OFFSET('Hygiene Data'!$F$10,0,10*ROW('Hygiene Data'!F175))),DZ181="No",ISNUMBER(OFFSET('Hygiene Data'!$F$10,0,10*ROW('Hygiene Data'!F175)))),CONCATENATE("[",ROUND(OFFSET('Hygiene Data'!$F$10,0,10*ROW('Hygiene Data'!F175)),0),"]"),IF(AND(ISNUMBER(OFFSET('Hygiene Data'!$F$10,0,10*ROW('Hygiene Data'!F175))),DZ181="",ISNUMBER(OFFSET('Hygiene Data'!$F$10,0,10*ROW('Hygiene Data'!F175)))),OFFSET('Hygiene Data'!$F$10,0,10*ROW('Hygiene Data'!F175)),NA())))</f>
        <v>#N/A</v>
      </c>
      <c r="BL181" s="121" t="e">
        <f ca="1">+IF(AND(ISNUMBER(OFFSET('Hygiene Data'!$G$6,0,10*ROW('Hygiene Data'!G175))),EA181="Yes"),OFFSET('Hygiene Data'!$G$6,0,10*ROW('Hygiene Data'!G175)),IF(AND(ISNUMBER(OFFSET('Hygiene Data'!$G$6,0,10*ROW('Hygiene Data'!G175))),EA181="No",ISNUMBER(OFFSET('Hygiene Data'!$G$6,0,10*ROW('Hygiene Data'!G175)))),CONCATENATE("[",ROUND(OFFSET('Hygiene Data'!$G$6,0,10*ROW('Hygiene Data'!G175)),0),"]"),IF(AND(ISNUMBER(OFFSET('Hygiene Data'!$G$6,0,10*ROW('Hygiene Data'!G175))),EA181="",ISNUMBER(OFFSET('Hygiene Data'!$G$6,0,10*ROW('Hygiene Data'!G175)))),OFFSET('Hygiene Data'!$G$6,0,10*ROW('Hygiene Data'!G175)),NA())))</f>
        <v>#N/A</v>
      </c>
      <c r="BM181" s="121" t="e">
        <f ca="1">+IF(AND(ISNUMBER(OFFSET('Hygiene Data'!$G$8,0,10*ROW('Hygiene Data'!G175))),EB181="Yes"),OFFSET('Hygiene Data'!$G$8,0,10*ROW('Hygiene Data'!G175)),IF(AND(ISNUMBER(OFFSET('Hygiene Data'!$G$8,0,10*ROW('Hygiene Data'!G175))),EB181="No",ISNUMBER(OFFSET('Hygiene Data'!$G$8,0,10*ROW('Hygiene Data'!G175)))),CONCATENATE("[",ROUND(OFFSET('Hygiene Data'!$G$8,0,10*ROW('Hygiene Data'!G175)),0),"]"),IF(AND(ISNUMBER(OFFSET('Hygiene Data'!$G$8,0,10*ROW('Hygiene Data'!G175))),EB181="",ISNUMBER(OFFSET('Hygiene Data'!$G$8,0,10*ROW('Hygiene Data'!G175)))),OFFSET('Hygiene Data'!$G$8,0,10*ROW('Hygiene Data'!G175)),NA())))</f>
        <v>#N/A</v>
      </c>
      <c r="BN181" s="121" t="e">
        <f ca="1">+IF(AND(ISNUMBER(OFFSET('Hygiene Data'!$G$10,0,10*ROW('Hygiene Data'!G175))),EC181="Yes"),OFFSET('Hygiene Data'!$G$10,0,10*ROW('Hygiene Data'!G175)),IF(AND(ISNUMBER(OFFSET('Hygiene Data'!$G$10,0,10*ROW('Hygiene Data'!G175))),EC181="No",ISNUMBER(OFFSET('Hygiene Data'!$G$10,0,10*ROW('Hygiene Data'!G175)))),CONCATENATE("[",ROUND(OFFSET('Hygiene Data'!$G$10,0,10*ROW('Hygiene Data'!G175)),0),"]"),IF(AND(ISNUMBER(OFFSET('Hygiene Data'!$G$10,0,10*ROW('Hygiene Data'!G175))),EC181="",ISNUMBER(OFFSET('Hygiene Data'!$G$10,0,10*ROW('Hygiene Data'!G175)))),OFFSET('Hygiene Data'!$G$10,0,10*ROW('Hygiene Data'!G175)),NA())))</f>
        <v>#N/A</v>
      </c>
      <c r="BO181" s="121" t="e">
        <f ca="1">+IF(AND(ISNUMBER(OFFSET('Hygiene Data'!$H$6,0,10*ROW('Hygiene Data'!H175))),ED181="Yes"),OFFSET('Hygiene Data'!$H$6,0,10*ROW('Hygiene Data'!H175)),IF(AND(ISNUMBER(OFFSET('Hygiene Data'!$H$6,0,10*ROW('Hygiene Data'!H175))),ED181="No",ISNUMBER(OFFSET('Hygiene Data'!$H$6,0,10*ROW('Hygiene Data'!H175)))),CONCATENATE("[",ROUND(OFFSET('Hygiene Data'!$H$6,0,10*ROW('Hygiene Data'!H175)),0),"]"),IF(AND(ISNUMBER(OFFSET('Hygiene Data'!$H$6,0,10*ROW('Hygiene Data'!H175))),ED181="",ISNUMBER(OFFSET('Hygiene Data'!$H$6,0,10*ROW('Hygiene Data'!H175)))),OFFSET('Hygiene Data'!$H$6,0,10*ROW('Hygiene Data'!H175)),NA())))</f>
        <v>#N/A</v>
      </c>
      <c r="BP181" s="121" t="e">
        <f ca="1">+IF(AND(ISNUMBER(OFFSET('Hygiene Data'!$H$8,0,10*ROW('Hygiene Data'!H175))),EE181="Yes"),OFFSET('Hygiene Data'!$H$8,0,10*ROW('Hygiene Data'!H175)),IF(AND(ISNUMBER(OFFSET('Hygiene Data'!$H$8,0,10*ROW('Hygiene Data'!H175))),EE181="No",ISNUMBER(OFFSET('Hygiene Data'!$H$8,0,10*ROW('Hygiene Data'!H175)))),CONCATENATE("[",ROUND(OFFSET('Hygiene Data'!$H$8,0,10*ROW('Hygiene Data'!H175)),0),"]"),IF(AND(ISNUMBER(OFFSET('Hygiene Data'!$H$8,0,10*ROW('Hygiene Data'!H175))),EE181="",ISNUMBER(OFFSET('Hygiene Data'!$H$8,0,10*ROW('Hygiene Data'!H175)))),OFFSET('Hygiene Data'!$H$8,0,10*ROW('Hygiene Data'!H175)),NA())))</f>
        <v>#N/A</v>
      </c>
      <c r="BQ181" s="121" t="e">
        <f ca="1">+IF(AND(ISNUMBER(OFFSET('Hygiene Data'!$H$10,0,10*ROW('Hygiene Data'!H175))),EF181="Yes"),OFFSET('Hygiene Data'!$H$10,0,10*ROW('Hygiene Data'!H175)),IF(AND(ISNUMBER(OFFSET('Hygiene Data'!$H$10,0,10*ROW('Hygiene Data'!H175))),EF181="No",ISNUMBER(OFFSET('Hygiene Data'!$H$10,0,10*ROW('Hygiene Data'!H175)))),CONCATENATE("[",ROUND(OFFSET('Hygiene Data'!$H$10,0,10*ROW('Hygiene Data'!H175)),0),"]"),IF(AND(ISNUMBER(OFFSET('Hygiene Data'!$H$10,0,10*ROW('Hygiene Data'!H175))),EF181="",ISNUMBER(OFFSET('Hygiene Data'!$H$10,0,10*ROW('Hygiene Data'!H175)))),OFFSET('Hygiene Data'!$H$10,0,10*ROW('Hygiene Data'!H175)),NA())))</f>
        <v>#N/A</v>
      </c>
      <c r="BS181" s="28" t="str">
        <f ca="1">+IF(OFFSET('Water Data'!$C$28,0,10*ROW('Water Data'!C175))="","",OFFSET('Water Data'!$C$28,0,10*ROW('Water Data'!C175)))</f>
        <v/>
      </c>
      <c r="BT181" s="28" t="str">
        <f ca="1">+IF(OFFSET('Water Data'!$C$29,0,10*ROW('Water Data'!C175))="","",OFFSET('Water Data'!$C$29,0,10*ROW('Water Data'!C175)))</f>
        <v/>
      </c>
      <c r="BU181" s="28" t="str">
        <f ca="1">+IF(OFFSET('Water Data'!$C$30,0,10*ROW('Water Data'!C175))="","",OFFSET('Water Data'!$C$30,0,10*ROW('Water Data'!C175)))</f>
        <v/>
      </c>
      <c r="BV181" s="28" t="str">
        <f ca="1">+IF(OFFSET('Water Data'!$D$28,0,10*ROW('Water Data'!D175))="","",OFFSET('Water Data'!$D$28,0,10*ROW('Water Data'!D175)))</f>
        <v/>
      </c>
      <c r="BW181" s="28" t="str">
        <f ca="1">+IF(OFFSET('Water Data'!$D$29,0,10*ROW('Water Data'!D175))="","",OFFSET('Water Data'!$D$29,0,10*ROW('Water Data'!D175)))</f>
        <v/>
      </c>
      <c r="BX181" s="28" t="str">
        <f ca="1">+IF(OFFSET('Water Data'!$D$30,0,10*ROW('Water Data'!D175))="","",OFFSET('Water Data'!$D$30,0,10*ROW('Water Data'!D175)))</f>
        <v/>
      </c>
      <c r="BY181" s="28" t="str">
        <f ca="1">+IF(OFFSET('Water Data'!$E$28,0,10*ROW('Water Data'!E175))="","",OFFSET('Water Data'!$E$28,0,10*ROW('Water Data'!E175)))</f>
        <v/>
      </c>
      <c r="BZ181" s="28" t="str">
        <f ca="1">+IF(OFFSET('Water Data'!$E$29,0,10*ROW('Water Data'!E175))="","",OFFSET('Water Data'!$E$29,0,10*ROW('Water Data'!E175)))</f>
        <v/>
      </c>
      <c r="CA181" s="28" t="str">
        <f ca="1">+IF(OFFSET('Water Data'!$E$30,0,10*ROW('Water Data'!E175))="","",OFFSET('Water Data'!$E$30,0,10*ROW('Water Data'!E175)))</f>
        <v/>
      </c>
      <c r="CB181" s="28" t="str">
        <f ca="1">+IF(OFFSET('Water Data'!$F$28,0,10*ROW('Water Data'!F175))="","",OFFSET('Water Data'!$F$28,0,10*ROW('Water Data'!F175)))</f>
        <v/>
      </c>
      <c r="CC181" s="28" t="str">
        <f ca="1">+IF(OFFSET('Water Data'!$F$29,0,10*ROW('Water Data'!F175))="","",OFFSET('Water Data'!$F$29,0,10*ROW('Water Data'!F175)))</f>
        <v/>
      </c>
      <c r="CD181" s="28" t="str">
        <f ca="1">+IF(OFFSET('Water Data'!$F$30,0,10*ROW('Water Data'!F175))="","",OFFSET('Water Data'!$F$30,0,10*ROW('Water Data'!F175)))</f>
        <v/>
      </c>
      <c r="CE181" s="28" t="str">
        <f ca="1">+IF(OFFSET('Water Data'!$G$28,0,10*ROW('Water Data'!G175))="","",OFFSET('Water Data'!$G$28,0,10*ROW('Water Data'!G175)))</f>
        <v/>
      </c>
      <c r="CF181" s="28" t="str">
        <f ca="1">+IF(OFFSET('Water Data'!$G$29,0,10*ROW('Water Data'!G175))="","",OFFSET('Water Data'!$G$29,0,10*ROW('Water Data'!G175)))</f>
        <v/>
      </c>
      <c r="CG181" s="28" t="str">
        <f ca="1">+IF(OFFSET('Water Data'!$G$30,0,10*ROW('Water Data'!G175))="","",OFFSET('Water Data'!$G$30,0,10*ROW('Water Data'!G175)))</f>
        <v/>
      </c>
      <c r="CH181" s="28" t="str">
        <f ca="1">+IF(OFFSET('Water Data'!$H$28,0,10*ROW('Water Data'!H175))="","",OFFSET('Water Data'!$H$28,0,10*ROW('Water Data'!H175)))</f>
        <v/>
      </c>
      <c r="CI181" s="28" t="str">
        <f ca="1">+IF(OFFSET('Water Data'!$H$29,0,10*ROW('Water Data'!H175))="","",OFFSET('Water Data'!$H$29,0,10*ROW('Water Data'!H175)))</f>
        <v/>
      </c>
      <c r="CJ181" s="28" t="str">
        <f ca="1">+IF(OFFSET('Water Data'!$H$30,0,10*ROW('Water Data'!H175))="","",OFFSET('Water Data'!$H$30,0,10*ROW('Water Data'!H175)))</f>
        <v/>
      </c>
      <c r="CK181" s="28" t="str">
        <f ca="1">+IF(OFFSET('Sanitation Data'!$C$29,0,10*ROW('Sanitation Data'!C175))="","",OFFSET('Sanitation Data'!$C$29,0,10*ROW('Sanitation Data'!C175)))</f>
        <v/>
      </c>
      <c r="CL181" s="28" t="str">
        <f ca="1">+IF(OFFSET('Sanitation Data'!$C$30,0,10*ROW('Sanitation Data'!C175))="","",OFFSET('Sanitation Data'!$C$30,0,10*ROW('Sanitation Data'!C175)))</f>
        <v/>
      </c>
      <c r="CM181" s="28" t="str">
        <f ca="1">+IF(OFFSET('Sanitation Data'!$C$31,0,10*ROW('Sanitation Data'!C175))="","",OFFSET('Sanitation Data'!$C$31,0,10*ROW('Sanitation Data'!C175)))</f>
        <v/>
      </c>
      <c r="CN181" s="28" t="str">
        <f ca="1">+IF(OFFSET('Sanitation Data'!$C$32,0,10*ROW('Sanitation Data'!C175))="","",OFFSET('Sanitation Data'!$C$32,0,10*ROW('Sanitation Data'!C175)))</f>
        <v/>
      </c>
      <c r="CO181" s="28" t="str">
        <f ca="1">+IF(OFFSET('Sanitation Data'!$C$33,0,10*ROW('Sanitation Data'!C175))="","",OFFSET('Sanitation Data'!$C$33,0,10*ROW('Sanitation Data'!C175)))</f>
        <v/>
      </c>
      <c r="CP181" s="28" t="str">
        <f ca="1">+IF(OFFSET('Sanitation Data'!$D$29,0,10*ROW('Sanitation Data'!D175))="","",OFFSET('Sanitation Data'!$D$29,0,10*ROW('Sanitation Data'!D175)))</f>
        <v/>
      </c>
      <c r="CQ181" s="28" t="str">
        <f ca="1">+IF(OFFSET('Sanitation Data'!$D$30,0,10*ROW('Sanitation Data'!D175))="","",OFFSET('Sanitation Data'!$D$30,0,10*ROW('Sanitation Data'!D175)))</f>
        <v/>
      </c>
      <c r="CR181" s="28" t="str">
        <f ca="1">+IF(OFFSET('Sanitation Data'!$D$31,0,10*ROW('Sanitation Data'!D175))="","",OFFSET('Sanitation Data'!$D$31,0,10*ROW('Sanitation Data'!D175)))</f>
        <v/>
      </c>
      <c r="CS181" s="28" t="str">
        <f ca="1">+IF(OFFSET('Sanitation Data'!$D$32,0,10*ROW('Sanitation Data'!D175))="","",OFFSET('Sanitation Data'!$D$32,0,10*ROW('Sanitation Data'!D175)))</f>
        <v/>
      </c>
      <c r="CT181" s="28" t="str">
        <f ca="1">+IF(OFFSET('Sanitation Data'!$D$33,0,10*ROW('Sanitation Data'!D175))="","",OFFSET('Sanitation Data'!$D$33,0,10*ROW('Sanitation Data'!D175)))</f>
        <v/>
      </c>
      <c r="CU181" s="28" t="str">
        <f ca="1">+IF(OFFSET('Sanitation Data'!$E$29,0,10*ROW('Sanitation Data'!E175))="","",OFFSET('Sanitation Data'!$E$29,0,10*ROW('Sanitation Data'!E175)))</f>
        <v/>
      </c>
      <c r="CV181" s="28" t="str">
        <f ca="1">+IF(OFFSET('Sanitation Data'!$E$30,0,10*ROW('Sanitation Data'!E175))="","",OFFSET('Sanitation Data'!$E$30,0,10*ROW('Sanitation Data'!E175)))</f>
        <v/>
      </c>
      <c r="CW181" s="28" t="str">
        <f ca="1">+IF(OFFSET('Sanitation Data'!$E$31,0,10*ROW('Sanitation Data'!E175))="","",OFFSET('Sanitation Data'!$E$31,0,10*ROW('Sanitation Data'!E175)))</f>
        <v/>
      </c>
      <c r="CX181" s="28" t="str">
        <f ca="1">+IF(OFFSET('Sanitation Data'!$E$32,0,10*ROW('Sanitation Data'!E175))="","",OFFSET('Sanitation Data'!$E$32,0,10*ROW('Sanitation Data'!E175)))</f>
        <v/>
      </c>
      <c r="CY181" s="28" t="str">
        <f ca="1">+IF(OFFSET('Sanitation Data'!$E$33,0,10*ROW('Sanitation Data'!E175))="","",OFFSET('Sanitation Data'!$E$33,0,10*ROW('Sanitation Data'!E175)))</f>
        <v/>
      </c>
      <c r="CZ181" s="28" t="str">
        <f ca="1">+IF(OFFSET('Sanitation Data'!$F$29,0,10*ROW('Sanitation Data'!F175))="","",OFFSET('Sanitation Data'!$F$29,0,10*ROW('Sanitation Data'!F175)))</f>
        <v/>
      </c>
      <c r="DA181" s="28" t="str">
        <f ca="1">+IF(OFFSET('Sanitation Data'!$F$30,0,10*ROW('Sanitation Data'!F175))="","",OFFSET('Sanitation Data'!$F$30,0,10*ROW('Sanitation Data'!F175)))</f>
        <v/>
      </c>
      <c r="DB181" s="28" t="str">
        <f ca="1">+IF(OFFSET('Sanitation Data'!$F$31,0,10*ROW('Sanitation Data'!F175))="","",OFFSET('Sanitation Data'!$F$31,0,10*ROW('Sanitation Data'!F175)))</f>
        <v/>
      </c>
      <c r="DC181" s="28" t="str">
        <f ca="1">+IF(OFFSET('Sanitation Data'!$F$32,0,10*ROW('Sanitation Data'!F175))="","",OFFSET('Sanitation Data'!$F$32,0,10*ROW('Sanitation Data'!F175)))</f>
        <v/>
      </c>
      <c r="DD181" s="28" t="str">
        <f ca="1">+IF(OFFSET('Sanitation Data'!$F$33,0,10*ROW('Sanitation Data'!F175))="","",OFFSET('Sanitation Data'!$F$33,0,10*ROW('Sanitation Data'!F175)))</f>
        <v/>
      </c>
      <c r="DE181" s="28" t="str">
        <f ca="1">+IF(OFFSET('Sanitation Data'!$G$29,0,10*ROW('Sanitation Data'!G175))="","",OFFSET('Sanitation Data'!$G$29,0,10*ROW('Sanitation Data'!G175)))</f>
        <v/>
      </c>
      <c r="DF181" s="28" t="str">
        <f ca="1">+IF(OFFSET('Sanitation Data'!$G$30,0,10*ROW('Sanitation Data'!G175))="","",OFFSET('Sanitation Data'!$G$30,0,10*ROW('Sanitation Data'!G175)))</f>
        <v/>
      </c>
      <c r="DG181" s="28" t="str">
        <f ca="1">+IF(OFFSET('Sanitation Data'!$G$31,0,10*ROW('Sanitation Data'!G175))="","",OFFSET('Sanitation Data'!$G$31,0,10*ROW('Sanitation Data'!G175)))</f>
        <v/>
      </c>
      <c r="DH181" s="28" t="str">
        <f ca="1">+IF(OFFSET('Sanitation Data'!$G$32,0,10*ROW('Sanitation Data'!G175))="","",OFFSET('Sanitation Data'!$G$32,0,10*ROW('Sanitation Data'!G175)))</f>
        <v/>
      </c>
      <c r="DI181" s="28" t="str">
        <f ca="1">+IF(OFFSET('Sanitation Data'!$G$33,0,10*ROW('Sanitation Data'!G175))="","",OFFSET('Sanitation Data'!$G$33,0,10*ROW('Sanitation Data'!G175)))</f>
        <v/>
      </c>
      <c r="DJ181" s="28" t="str">
        <f ca="1">+IF(OFFSET('Sanitation Data'!$H$29,0,10*ROW('Sanitation Data'!H175))="","",OFFSET('Sanitation Data'!$H$29,0,10*ROW('Sanitation Data'!H175)))</f>
        <v/>
      </c>
      <c r="DK181" s="28" t="str">
        <f ca="1">+IF(OFFSET('Sanitation Data'!$H$30,0,10*ROW('Sanitation Data'!H175))="","",OFFSET('Sanitation Data'!$H$30,0,10*ROW('Sanitation Data'!H175)))</f>
        <v/>
      </c>
      <c r="DL181" s="28" t="str">
        <f ca="1">+IF(OFFSET('Sanitation Data'!$H$31,0,10*ROW('Sanitation Data'!H175))="","",OFFSET('Sanitation Data'!$H$31,0,10*ROW('Sanitation Data'!H175)))</f>
        <v/>
      </c>
      <c r="DM181" s="28" t="str">
        <f ca="1">+IF(OFFSET('Sanitation Data'!$H$32,0,10*ROW('Sanitation Data'!H175))="","",OFFSET('Sanitation Data'!$H$32,0,10*ROW('Sanitation Data'!H175)))</f>
        <v/>
      </c>
      <c r="DN181" s="28" t="str">
        <f ca="1">+IF(OFFSET('Sanitation Data'!$H$33,0,10*ROW('Sanitation Data'!H175))="","",OFFSET('Sanitation Data'!$H$33,0,10*ROW('Sanitation Data'!H175)))</f>
        <v/>
      </c>
      <c r="DO181" s="28" t="str">
        <f ca="1">+IF(OFFSET('Hygiene Data'!$C$12,0,10*ROW('Hygiene Data'!C175))="","",OFFSET('Hygiene Data'!$C$12,0,10*ROW('Hygiene Data'!C175)))</f>
        <v/>
      </c>
      <c r="DP181" s="28" t="str">
        <f ca="1">+IF(OFFSET('Hygiene Data'!$C$13,0,10*ROW('Hygiene Data'!C175))="","",OFFSET('Hygiene Data'!$C$13,0,10*ROW('Hygiene Data'!C175)))</f>
        <v/>
      </c>
      <c r="DQ181" s="28" t="str">
        <f ca="1">+IF(OFFSET('Hygiene Data'!$C$14,0,10*ROW('Hygiene Data'!C175))="","",OFFSET('Hygiene Data'!$C$14,0,10*ROW('Hygiene Data'!C175)))</f>
        <v/>
      </c>
      <c r="DR181" s="28" t="str">
        <f ca="1">+IF(OFFSET('Hygiene Data'!$D$12,0,10*ROW('Hygiene Data'!D175))="","",OFFSET('Hygiene Data'!$D$12,0,10*ROW('Hygiene Data'!D175)))</f>
        <v/>
      </c>
      <c r="DS181" s="28" t="str">
        <f ca="1">+IF(OFFSET('Hygiene Data'!$D$13,0,10*ROW('Hygiene Data'!D175))="","",OFFSET('Hygiene Data'!$D$13,0,10*ROW('Hygiene Data'!D175)))</f>
        <v/>
      </c>
      <c r="DT181" s="28" t="str">
        <f ca="1">+IF(OFFSET('Hygiene Data'!$D$14,0,10*ROW('Hygiene Data'!D175))="","",OFFSET('Hygiene Data'!$D$14,0,10*ROW('Hygiene Data'!D175)))</f>
        <v/>
      </c>
      <c r="DU181" s="28" t="str">
        <f ca="1">+IF(OFFSET('Hygiene Data'!$E$12,0,10*ROW('Hygiene Data'!E175))="","",OFFSET('Hygiene Data'!$E$12,0,10*ROW('Hygiene Data'!E175)))</f>
        <v/>
      </c>
      <c r="DV181" s="28" t="str">
        <f ca="1">+IF(OFFSET('Hygiene Data'!$E$13,0,10*ROW('Hygiene Data'!E175))="","",OFFSET('Hygiene Data'!$E$13,0,10*ROW('Hygiene Data'!E175)))</f>
        <v/>
      </c>
      <c r="DW181" s="28" t="str">
        <f ca="1">+IF(OFFSET('Hygiene Data'!$E$14,0,10*ROW('Hygiene Data'!E175))="","",OFFSET('Hygiene Data'!$E$14,0,10*ROW('Hygiene Data'!E175)))</f>
        <v/>
      </c>
      <c r="DX181" s="28" t="str">
        <f ca="1">+IF(OFFSET('Hygiene Data'!$F$12,0,10*ROW('Hygiene Data'!F175))="","",OFFSET('Hygiene Data'!$F$12,0,10*ROW('Hygiene Data'!F175)))</f>
        <v/>
      </c>
      <c r="DY181" s="28" t="str">
        <f ca="1">+IF(OFFSET('Hygiene Data'!$F$13,0,10*ROW('Hygiene Data'!F175))="","",OFFSET('Hygiene Data'!$F$13,0,10*ROW('Hygiene Data'!F175)))</f>
        <v/>
      </c>
      <c r="DZ181" s="28" t="str">
        <f ca="1">+IF(OFFSET('Hygiene Data'!$F$14,0,10*ROW('Hygiene Data'!F175))="","",OFFSET('Hygiene Data'!$F$14,0,10*ROW('Hygiene Data'!F175)))</f>
        <v/>
      </c>
      <c r="EA181" s="28" t="str">
        <f ca="1">+IF(OFFSET('Hygiene Data'!$G$12,0,10*ROW('Hygiene Data'!G175))="","",OFFSET('Hygiene Data'!$G$12,0,10*ROW('Hygiene Data'!G175)))</f>
        <v/>
      </c>
      <c r="EB181" s="28" t="str">
        <f ca="1">+IF(OFFSET('Hygiene Data'!$G$13,0,10*ROW('Hygiene Data'!G175))="","",OFFSET('Hygiene Data'!$G$13,0,10*ROW('Hygiene Data'!G175)))</f>
        <v/>
      </c>
      <c r="EC181" s="28" t="str">
        <f ca="1">+IF(OFFSET('Hygiene Data'!$G$14,0,10*ROW('Hygiene Data'!G175))="","",OFFSET('Hygiene Data'!$G$14,0,10*ROW('Hygiene Data'!G175)))</f>
        <v/>
      </c>
      <c r="ED181" s="28" t="str">
        <f ca="1">+IF(OFFSET('Hygiene Data'!$H$12,0,10*ROW('Hygiene Data'!H175))="","",OFFSET('Hygiene Data'!$H$12,0,10*ROW('Hygiene Data'!H175)))</f>
        <v/>
      </c>
      <c r="EE181" s="28" t="str">
        <f ca="1">+IF(OFFSET('Hygiene Data'!$H$13,0,10*ROW('Hygiene Data'!H175))="","",OFFSET('Hygiene Data'!$H$13,0,10*ROW('Hygiene Data'!H175)))</f>
        <v/>
      </c>
      <c r="EF181" s="28" t="str">
        <f ca="1">+IF(OFFSET('Hygiene Data'!$H$14,0,10*ROW('Hygiene Data'!H175))="","",OFFSET('Hygiene Data'!$H$14,0,10*ROW('Hygiene Data'!H175)))</f>
        <v/>
      </c>
    </row>
    <row r="182" spans="1:136" x14ac:dyDescent="0.2">
      <c r="A182" s="44" t="str">
        <f ca="1">+IF(OFFSET('Water Data'!$B$1,0,10*ROW('Water Data'!B179))="","",OFFSET('Water Data'!$B$1,0,10*ROW('Water Data'!B179)))</f>
        <v/>
      </c>
      <c r="B182" s="44" t="str">
        <f ca="1">+IF(OFFSET('Water Data'!$A$3,0,10*ROW('Water Data'!A179))="","",OFFSET('Water Data'!$A$3,0,10*ROW('Water Data'!A179)))</f>
        <v/>
      </c>
      <c r="C182" s="44" t="str">
        <f ca="1">+IF(OFFSET('Water Data'!$C$3,0,10*ROW('Water Data'!C179))="","",OFFSET('Water Data'!$C$3,0,10*ROW('Water Data'!C179)))</f>
        <v/>
      </c>
      <c r="D182" s="119" t="e">
        <f ca="1">+IF(AND(ISNUMBER(OFFSET('Water Data'!$C$5,0,10*ROW('Water Data'!C176))),BS182="Yes"),100-OFFSET('Water Data'!$C$5,0,10*ROW('Water Data'!C176)),IF(AND(ISNUMBER(OFFSET('Water Data'!$C$5,0,10*ROW('Water Data'!C176))),BS182="No",ISNUMBER(OFFSET('Water Data'!$C$5,0,10*ROW('Water Data'!C176)))),CONCATENATE("[",ROUND(100-OFFSET('Water Data'!$C$5,0,10*ROW('Water Data'!C176)),0),"]"),IF(AND(ISNUMBER(OFFSET('Water Data'!$C$5,0,10*ROW('Water Data'!C176))),BS182="",ISNUMBER(OFFSET('Water Data'!$C$5,0,10*ROW('Water Data'!C176)))),100-OFFSET('Water Data'!$C$5,0,10*ROW('Water Data'!C176)),NA())))</f>
        <v>#N/A</v>
      </c>
      <c r="E182" s="119" t="e">
        <f ca="1">+IF(AND(ISNUMBER(OFFSET('Water Data'!$C$7,0,10*ROW('Water Data'!D176))),BT182="Yes"),OFFSET('Water Data'!$C$7,0,10*ROW('Water Data'!C176)),IF(AND(ISNUMBER(OFFSET('Water Data'!$C$7,0,10*ROW('Water Data'!C176))),BT182="No",ISNUMBER(OFFSET('Water Data'!$C$7,0,10*ROW('Water Data'!C176)))),CONCATENATE("[",ROUND(OFFSET('Water Data'!$C$7,0,10*ROW('Water Data'!C176)),0),"]"),IF(AND(ISNUMBER(OFFSET('Water Data'!$C$7,0,10*ROW('Water Data'!C176))),BT182="",ISNUMBER(OFFSET('Water Data'!$C$7,0,10*ROW('Water Data'!C176)))),OFFSET('Water Data'!$C$7,0,10*ROW('Water Data'!C176)),NA())))</f>
        <v>#N/A</v>
      </c>
      <c r="F182" s="119" t="e">
        <f ca="1">+IF(AND(ISNUMBER(OFFSET('Water Data'!$C$10,0,10*ROW('Water Data'!C176))),BU182="Yes"),OFFSET('Water Data'!$C$10,0,10*ROW('Water Data'!C176)),IF(AND(ISNUMBER(OFFSET('Water Data'!$C$10,0,10*ROW('Water Data'!C176))),BU182="No",ISNUMBER(OFFSET('Water Data'!$C$10,0,10*ROW('Water Data'!C176)))),CONCATENATE("[",ROUND(OFFSET('Water Data'!$C$10,0,10*ROW('Water Data'!C176)),0),"]"),IF(AND(ISNUMBER(OFFSET('Water Data'!$C$10,0,10*ROW('Water Data'!C176))),BU182="",ISNUMBER(OFFSET('Water Data'!$C$10,0,10*ROW('Water Data'!C176)))),OFFSET('Water Data'!$C$10,0,10*ROW('Water Data'!C176)),NA())))</f>
        <v>#N/A</v>
      </c>
      <c r="G182" s="119" t="e">
        <f ca="1">+IF(AND(ISNUMBER(OFFSET('Water Data'!$D$5,0,10*ROW('Water Data'!D176))),BV182="Yes"),100-OFFSET('Water Data'!$D$5,0,10*ROW('Water Data'!D176)),IF(AND(ISNUMBER(OFFSET('Water Data'!$D$5,0,10*ROW('Water Data'!D176))),BV182="No",ISNUMBER(OFFSET('Water Data'!$D$5,0,10*ROW('Water Data'!D176)))),CONCATENATE("[",ROUND(100-OFFSET('Water Data'!$D$5,0,10*ROW('Water Data'!D176)),0),"]"),IF(AND(ISNUMBER(OFFSET('Water Data'!$D$5,0,10*ROW('Water Data'!D176))),BV182="",ISNUMBER(OFFSET('Water Data'!$D$5,0,10*ROW('Water Data'!D176)))),100-OFFSET('Water Data'!$D$5,0,10*ROW('Water Data'!D176)),NA())))</f>
        <v>#N/A</v>
      </c>
      <c r="H182" s="119" t="e">
        <f ca="1">+IF(AND(ISNUMBER(OFFSET('Water Data'!$D$7,0,10*ROW('Water Data'!D176))),BW182="Yes"),OFFSET('Water Data'!$D$7,0,10*ROW('Water Data'!D176)),IF(AND(ISNUMBER(OFFSET('Water Data'!$D$7,0,10*ROW('Water Data'!D176))),BW182="No",ISNUMBER(OFFSET('Water Data'!$D$7,0,10*ROW('Water Data'!D176)))),CONCATENATE("[",ROUND(OFFSET('Water Data'!$C$7,0,10*ROW('Water Data'!D176)),0),"]"),IF(AND(ISNUMBER(OFFSET('Water Data'!$D$7,0,10*ROW('Water Data'!D176))),BW182="",ISNUMBER(OFFSET('Water Data'!$D$7,0,10*ROW('Water Data'!D176)))),OFFSET('Water Data'!$D$7,0,10*ROW('Water Data'!D176)),NA())))</f>
        <v>#N/A</v>
      </c>
      <c r="I182" s="119" t="e">
        <f ca="1">+IF(AND(ISNUMBER(OFFSET('Water Data'!$D$10,0,10*ROW('Water Data'!D176))),BX182="Yes"),OFFSET('Water Data'!$D$10,0,10*ROW('Water Data'!D176)),IF(AND(ISNUMBER(OFFSET('Water Data'!$D$10,0,10*ROW('Water Data'!D176))),BX182="No",ISNUMBER(OFFSET('Water Data'!$D$10,0,10*ROW('Water Data'!D176)))),CONCATENATE("[",ROUND(OFFSET('Water Data'!$D$10,0,10*ROW('Water Data'!D176)),0),"]"),IF(AND(ISNUMBER(OFFSET('Water Data'!$D$10,0,10*ROW('Water Data'!D176))),BX182="",ISNUMBER(OFFSET('Water Data'!$D$10,0,10*ROW('Water Data'!D176)))),OFFSET('Water Data'!$D$10,0,10*ROW('Water Data'!D176)),NA())))</f>
        <v>#N/A</v>
      </c>
      <c r="J182" s="119" t="e">
        <f ca="1">+IF(AND(ISNUMBER(OFFSET('Water Data'!$E$5,0,10*ROW('Water Data'!E176))),BY182="Yes"),100-OFFSET('Water Data'!$E$5,0,10*ROW('Water Data'!E176)),IF(AND(ISNUMBER(OFFSET('Water Data'!$E$5,0,10*ROW('Water Data'!E176))),BY182="No",ISNUMBER(OFFSET('Water Data'!$E$5,0,10*ROW('Water Data'!E176)))),CONCATENATE("[",ROUND(100-OFFSET('Water Data'!$E$5,0,10*ROW('Water Data'!E176)),0),"]"),IF(AND(ISNUMBER(OFFSET('Water Data'!$E$5,0,10*ROW('Water Data'!E176))),BY182="",ISNUMBER(OFFSET('Water Data'!$E$5,0,10*ROW('Water Data'!E176)))),100-OFFSET('Water Data'!$E$5,0,10*ROW('Water Data'!E176)),NA())))</f>
        <v>#N/A</v>
      </c>
      <c r="K182" s="119" t="e">
        <f ca="1">+IF(AND(ISNUMBER(OFFSET('Water Data'!$E$7,0,10*ROW('Water Data'!E176))),BZ182="Yes"),OFFSET('Water Data'!$E$7,0,10*ROW('Water Data'!E176)),IF(AND(ISNUMBER(OFFSET('Water Data'!$E$7,0,10*ROW('Water Data'!E176))),BZ182="No",ISNUMBER(OFFSET('Water Data'!$E$7,0,10*ROW('Water Data'!E176)))),CONCATENATE("[",ROUND(OFFSET('Water Data'!$E$7,0,10*ROW('Water Data'!E176)),0),"]"),IF(AND(ISNUMBER(OFFSET('Water Data'!$E$7,0,10*ROW('Water Data'!E176))),BZ182="",ISNUMBER(OFFSET('Water Data'!$E$7,0,10*ROW('Water Data'!E176)))),OFFSET('Water Data'!$E$7,0,10*ROW('Water Data'!E176)),NA())))</f>
        <v>#N/A</v>
      </c>
      <c r="L182" s="119" t="e">
        <f ca="1">+IF(AND(ISNUMBER(OFFSET('Water Data'!$E$10,0,10*ROW('Water Data'!E176))),CA182="Yes"),OFFSET('Water Data'!$E$10,0,10*ROW('Water Data'!E176)),IF(AND(ISNUMBER(OFFSET('Water Data'!$E$10,0,10*ROW('Water Data'!E176))),CA182="No",ISNUMBER(OFFSET('Water Data'!$E$10,0,10*ROW('Water Data'!E176)))),CONCATENATE("[",ROUND(OFFSET('Water Data'!$E$10,0,10*ROW('Water Data'!E176)),0),"]"),IF(AND(ISNUMBER(OFFSET('Water Data'!$E$10,0,10*ROW('Water Data'!E176))),CA182="",ISNUMBER(OFFSET('Water Data'!$E$10,0,10*ROW('Water Data'!E176)))),OFFSET('Water Data'!$E$10,0,10*ROW('Water Data'!E176)),NA())))</f>
        <v>#N/A</v>
      </c>
      <c r="M182" s="119" t="e">
        <f ca="1">+IF(AND(ISNUMBER(OFFSET('Water Data'!$F$5,0,10*ROW('Water Data'!F176))),CB182="Yes"),100-OFFSET('Water Data'!$F$5,0,10*ROW('Water Data'!F176)),IF(AND(ISNUMBER(OFFSET('Water Data'!$F$5,0,10*ROW('Water Data'!F176))),CB182="No",ISNUMBER(OFFSET('Water Data'!$F$5,0,10*ROW('Water Data'!F176)))),CONCATENATE("[",ROUND(100-OFFSET('Water Data'!$F$5,0,10*ROW('Water Data'!F176)),0),"]"),IF(AND(ISNUMBER(OFFSET('Water Data'!$F$5,0,10*ROW('Water Data'!F176))),CB182="",ISNUMBER(OFFSET('Water Data'!$F$5,0,10*ROW('Water Data'!F176)))),100-OFFSET('Water Data'!$F$5,0,10*ROW('Water Data'!F176)),NA())))</f>
        <v>#N/A</v>
      </c>
      <c r="N182" s="119" t="e">
        <f ca="1">+IF(AND(ISNUMBER(OFFSET('Water Data'!$F$7,0,10*ROW('Water Data'!F176))),CC182="Yes"),OFFSET('Water Data'!$F$7,0,10*ROW('Water Data'!F176)),IF(AND(ISNUMBER(OFFSET('Water Data'!$F$7,0,10*ROW('Water Data'!F176))),CC182="No",ISNUMBER(OFFSET('Water Data'!$F$7,0,10*ROW('Water Data'!F176)))),CONCATENATE("[",ROUND(OFFSET('Water Data'!$F$7,0,10*ROW('Water Data'!F176)),0),"]"),IF(AND(ISNUMBER(OFFSET('Water Data'!$F$7,0,10*ROW('Water Data'!F176))),CC182="",ISNUMBER(OFFSET('Water Data'!$F$7,0,10*ROW('Water Data'!F176)))),OFFSET('Water Data'!$F$7,0,10*ROW('Water Data'!F176)),NA())))</f>
        <v>#N/A</v>
      </c>
      <c r="O182" s="119" t="e">
        <f ca="1">+IF(AND(ISNUMBER(OFFSET('Water Data'!$F$10,0,10*ROW('Water Data'!F176))),CD182="Yes"),OFFSET('Water Data'!$F$10,0,10*ROW('Water Data'!F176)),IF(AND(ISNUMBER(OFFSET('Water Data'!$F$10,0,10*ROW('Water Data'!F176))),CD182="No",ISNUMBER(OFFSET('Water Data'!$F$10,0,10*ROW('Water Data'!F176)))),CONCATENATE("[",ROUND(OFFSET('Water Data'!$F$10,0,10*ROW('Water Data'!F176)),0),"]"),IF(AND(ISNUMBER(OFFSET('Water Data'!$F$10,0,10*ROW('Water Data'!F176))),CD182="",ISNUMBER(OFFSET('Water Data'!$F$10,0,10*ROW('Water Data'!F176)))),OFFSET('Water Data'!$F$10,0,10*ROW('Water Data'!F176)),NA())))</f>
        <v>#N/A</v>
      </c>
      <c r="P182" s="119" t="e">
        <f ca="1">+IF(AND(ISNUMBER(OFFSET('Water Data'!$G$5,0,10*ROW('Water Data'!G176))),CE182="Yes"),100-OFFSET('Water Data'!$G$5,0,10*ROW('Water Data'!G176)),IF(AND(ISNUMBER(OFFSET('Water Data'!$G$5,0,10*ROW('Water Data'!G176))),CE182="No",ISNUMBER(OFFSET('Water Data'!$G$5,0,10*ROW('Water Data'!G176)))),CONCATENATE("[",ROUND(100-OFFSET('Water Data'!$G$5,0,10*ROW('Water Data'!G176)),0),"]"),IF(AND(ISNUMBER(OFFSET('Water Data'!$G$5,0,10*ROW('Water Data'!G176))),CE182="",ISNUMBER(OFFSET('Water Data'!$G$5,0,10*ROW('Water Data'!G176)))),100-OFFSET('Water Data'!$G$5,0,10*ROW('Water Data'!G176)),NA())))</f>
        <v>#N/A</v>
      </c>
      <c r="Q182" s="119" t="e">
        <f ca="1">+IF(AND(ISNUMBER(OFFSET('Water Data'!$G$7,0,10*ROW('Water Data'!G176))),CF182="Yes"),OFFSET('Water Data'!$G$7,0,10*ROW('Water Data'!G176)),IF(AND(ISNUMBER(OFFSET('Water Data'!$G$7,0,10*ROW('Water Data'!G176))),CF182="No",ISNUMBER(OFFSET('Water Data'!$G$7,0,10*ROW('Water Data'!G176)))),CONCATENATE("[",ROUND(OFFSET('Water Data'!$G$7,0,10*ROW('Water Data'!G176)),0),"]"),IF(AND(ISNUMBER(OFFSET('Water Data'!$G$7,0,10*ROW('Water Data'!G176))),CF182="",ISNUMBER(OFFSET('Water Data'!$G$7,0,10*ROW('Water Data'!G176)))),OFFSET('Water Data'!$G$7,0,10*ROW('Water Data'!G176)),NA())))</f>
        <v>#N/A</v>
      </c>
      <c r="R182" s="119" t="e">
        <f ca="1">+IF(AND(ISNUMBER(OFFSET('Water Data'!$G$10,0,10*ROW('Water Data'!G176))),CG182="Yes"),OFFSET('Water Data'!$G$10,0,10*ROW('Water Data'!G176)),IF(AND(ISNUMBER(OFFSET('Water Data'!$G$10,0,10*ROW('Water Data'!G176))),CG182="No",ISNUMBER(OFFSET('Water Data'!$G$10,0,10*ROW('Water Data'!G176)))),CONCATENATE("[",ROUND(OFFSET('Water Data'!$G$10,0,10*ROW('Water Data'!G176)),0),"]"),IF(AND(ISNUMBER(OFFSET('Water Data'!$G$10,0,10*ROW('Water Data'!G176))),CG182="",ISNUMBER(OFFSET('Water Data'!$G$10,0,10*ROW('Water Data'!G176)))),OFFSET('Water Data'!$G$10,0,10*ROW('Water Data'!G176)),NA())))</f>
        <v>#N/A</v>
      </c>
      <c r="S182" s="119" t="e">
        <f ca="1">+IF(AND(ISNUMBER(OFFSET('Water Data'!$H$5,0,10*ROW('Water Data'!H176))),CH182="Yes"),100-OFFSET('Water Data'!$H$5,0,10*ROW('Water Data'!H176)),IF(AND(ISNUMBER(OFFSET('Water Data'!$H$5,0,10*ROW('Water Data'!H176))),CH182="No",ISNUMBER(OFFSET('Water Data'!$H$5,0,10*ROW('Water Data'!H176)))),CONCATENATE("[",ROUND(100-OFFSET('Water Data'!$H$5,0,10*ROW('Water Data'!H176)),0),"]"),IF(AND(ISNUMBER(OFFSET('Water Data'!$H$5,0,10*ROW('Water Data'!H176))),CH182="",ISNUMBER(OFFSET('Water Data'!$H$5,0,10*ROW('Water Data'!H176)))),100-OFFSET('Water Data'!$H$5,0,10*ROW('Water Data'!H176)),NA())))</f>
        <v>#N/A</v>
      </c>
      <c r="T182" s="119" t="e">
        <f ca="1">+IF(AND(ISNUMBER(OFFSET('Water Data'!$H$7,0,10*ROW('Water Data'!H176))),CI182="Yes"),OFFSET('Water Data'!$H$7,0,10*ROW('Water Data'!H176)),IF(AND(ISNUMBER(OFFSET('Water Data'!$H$7,0,10*ROW('Water Data'!H176))),CI182="No",ISNUMBER(OFFSET('Water Data'!$H$7,0,10*ROW('Water Data'!H176)))),CONCATENATE("[",ROUND(OFFSET('Water Data'!$H$7,0,10*ROW('Water Data'!H176)),0),"]"),IF(AND(ISNUMBER(OFFSET('Water Data'!$H$7,0,10*ROW('Water Data'!H176))),CI182="",ISNUMBER(OFFSET('Water Data'!$H$7,0,10*ROW('Water Data'!H176)))),OFFSET('Water Data'!$H$7,0,10*ROW('Water Data'!H176)),NA())))</f>
        <v>#N/A</v>
      </c>
      <c r="U182" s="119" t="e">
        <f ca="1">+IF(AND(ISNUMBER(OFFSET('Water Data'!$H$10,0,10*ROW('Water Data'!H176))),CJ182="Yes"),OFFSET('Water Data'!$H$10,0,10*ROW('Water Data'!H176)),IF(AND(ISNUMBER(OFFSET('Water Data'!$H$10,0,10*ROW('Water Data'!H176))),CJ182="No",ISNUMBER(OFFSET('Water Data'!$H$10,0,10*ROW('Water Data'!H176)))),CONCATENATE("[",ROUND(OFFSET('Water Data'!$H$10,0,10*ROW('Water Data'!H176)),0),"]"),IF(AND(ISNUMBER(OFFSET('Water Data'!$H$10,0,10*ROW('Water Data'!H176))),CJ182="",ISNUMBER(OFFSET('Water Data'!$H$10,0,10*ROW('Water Data'!H176)))),OFFSET('Water Data'!$H$10,0,10*ROW('Water Data'!H176)),NA())))</f>
        <v>#N/A</v>
      </c>
      <c r="V182" s="120" t="e">
        <f ca="1">+IF(AND(ISNUMBER(OFFSET('Sanitation Data'!$C$5,0,10*ROW('Sanitation Data'!C176))),CK182="Yes"),100-OFFSET('Sanitation Data'!$C$5,0,10*ROW('Sanitation Data'!C176)),IF(AND(ISNUMBER(OFFSET('Sanitation Data'!$C$5,0,10*ROW('Sanitation Data'!C176))),CK182="No",ISNUMBER(OFFSET('Sanitation Data'!$C$5,0,10*ROW('Sanitation Data'!C176)))),CONCATENATE("[",ROUND(100-OFFSET('Sanitation Data'!$C$5,0,10*ROW('Sanitation Data'!C176)),0),"]"),IF(AND(ISNUMBER(OFFSET('Sanitation Data'!$C$5,0,10*ROW('Sanitation Data'!C176))),CK182="",ISNUMBER(OFFSET('Sanitation Data'!$C$5,0,10*ROW('Sanitation Data'!C176)))),100-OFFSET('Sanitation Data'!$C$5,0,10*ROW('Sanitation Data'!C176)),NA())))</f>
        <v>#N/A</v>
      </c>
      <c r="W182" s="120" t="e">
        <f ca="1">+IF(AND(ISNUMBER(OFFSET('Sanitation Data'!$C$7,0,10*ROW('Sanitation Data'!C176))),CL182="Yes"),OFFSET('Sanitation Data'!$C$7,0,10*ROW('Sanitation Data'!C176)),IF(AND(ISNUMBER(OFFSET('Sanitation Data'!$C$7,0,10*ROW('Sanitation Data'!C176))),CL182="No",ISNUMBER(OFFSET('Sanitation Data'!$C$7,0,10*ROW('Sanitation Data'!C176)))),CONCATENATE("[",ROUND(OFFSET('Sanitation Data'!$C$7,0,10*ROW('Sanitation Data'!C176)),0),"]"),IF(AND(ISNUMBER(OFFSET('Sanitation Data'!$C$7,0,10*ROW('Sanitation Data'!C176))),CL182="",ISNUMBER(OFFSET('Sanitation Data'!$C$7,0,10*ROW('Sanitation Data'!C176)))),OFFSET('Sanitation Data'!$C$7,0,10*ROW('Sanitation Data'!C176)),NA())))</f>
        <v>#N/A</v>
      </c>
      <c r="X182" s="120" t="e">
        <f ca="1">+IF(AND(ISNUMBER(OFFSET('Sanitation Data'!$C$11,0,10*ROW('Sanitation Data'!C176))),CM182="Yes"),OFFSET('Sanitation Data'!$C$11,0,10*ROW('Sanitation Data'!C176)),IF(AND(ISNUMBER(OFFSET('Sanitation Data'!$C$11,0,10*ROW('Sanitation Data'!C176))),CM182="No",ISNUMBER(OFFSET('Sanitation Data'!$C$11,0,10*ROW('Sanitation Data'!C176)))),CONCATENATE("[",ROUND(OFFSET('Sanitation Data'!$C$11,0,10*ROW('Sanitation Data'!C176)),0),"]"),IF(AND(ISNUMBER(OFFSET('Sanitation Data'!$C$11,0,10*ROW('Sanitation Data'!C176))),CM182="",ISNUMBER(OFFSET('Sanitation Data'!$C$11,0,10*ROW('Sanitation Data'!C176)))),OFFSET('Sanitation Data'!$C$11,0,10*ROW('Sanitation Data'!C176)),NA())))</f>
        <v>#N/A</v>
      </c>
      <c r="Y182" s="120" t="e">
        <f ca="1">+IF(AND(ISNUMBER(OFFSET('Sanitation Data'!$C$12,0,10*ROW('Sanitation Data'!C176))),CN182="Yes"),OFFSET('Sanitation Data'!$C$12,0,10*ROW('Sanitation Data'!C176)),IF(AND(ISNUMBER(OFFSET('Sanitation Data'!$C$12,0,10*ROW('Sanitation Data'!C176))),CN182="No",ISNUMBER(OFFSET('Sanitation Data'!$C$12,0,10*ROW('Sanitation Data'!C176)))),CONCATENATE("[",ROUND(OFFSET('Sanitation Data'!$C$12,0,10*ROW('Sanitation Data'!C176)),0),"]"),IF(AND(ISNUMBER(OFFSET('Sanitation Data'!$C$12,0,10*ROW('Sanitation Data'!C176))),CN182="",ISNUMBER(OFFSET('Sanitation Data'!$C$12,0,10*ROW('Sanitation Data'!C176)))),OFFSET('Sanitation Data'!$C$12,0,10*ROW('Sanitation Data'!C176)),NA())))</f>
        <v>#N/A</v>
      </c>
      <c r="Z182" s="120" t="e">
        <f ca="1">+IF(AND(ISNUMBER(OFFSET('Sanitation Data'!$C$13,0,10*ROW('Sanitation Data'!C176))),CO182="Yes"),OFFSET('Sanitation Data'!$C$13,0,10*ROW('Sanitation Data'!C176)),IF(AND(ISNUMBER(OFFSET('Sanitation Data'!$C$13,0,10*ROW('Sanitation Data'!C176))),CO182="No",ISNUMBER(OFFSET('Sanitation Data'!$C$13,0,10*ROW('Sanitation Data'!C176)))),CONCATENATE("[",ROUND(OFFSET('Sanitation Data'!$C$13,0,10*ROW('Sanitation Data'!C176)),0),"]"),IF(AND(ISNUMBER(OFFSET('Sanitation Data'!$C$13,0,10*ROW('Sanitation Data'!C176))),CO182="",ISNUMBER(OFFSET('Sanitation Data'!$C$13,0,10*ROW('Sanitation Data'!C176)))),OFFSET('Sanitation Data'!$C$13,0,10*ROW('Sanitation Data'!C176)),NA())))</f>
        <v>#N/A</v>
      </c>
      <c r="AA182" s="120" t="e">
        <f ca="1">+IF(AND(ISNUMBER(OFFSET('Sanitation Data'!$D$5,0,10*ROW('Sanitation Data'!D176))),CP182="Yes"),100-OFFSET('Sanitation Data'!$D$5,0,10*ROW('Sanitation Data'!D176)),IF(AND(ISNUMBER(OFFSET('Sanitation Data'!$D$5,0,10*ROW('Sanitation Data'!D176))),CP182="No",ISNUMBER(OFFSET('Sanitation Data'!$D$5,0,10*ROW('Sanitation Data'!D176)))),CONCATENATE("[",ROUND(100-OFFSET('Sanitation Data'!$D$5,0,10*ROW('Sanitation Data'!D176)),0),"]"),IF(AND(ISNUMBER(OFFSET('Sanitation Data'!$D$5,0,10*ROW('Sanitation Data'!D176))),CP182="",ISNUMBER(OFFSET('Sanitation Data'!$D$5,0,10*ROW('Sanitation Data'!D176)))),100-OFFSET('Sanitation Data'!$D$5,0,10*ROW('Sanitation Data'!D176)),NA())))</f>
        <v>#N/A</v>
      </c>
      <c r="AB182" s="120" t="e">
        <f ca="1">+IF(AND(ISNUMBER(OFFSET('Sanitation Data'!$D$7,0,10*ROW('Sanitation Data'!D176))),CQ182="Yes"),OFFSET('Sanitation Data'!$D$7,0,10*ROW('Sanitation Data'!G176)),IF(AND(ISNUMBER(OFFSET('Sanitation Data'!$D$7,0,10*ROW('Sanitation Data'!D176))),CQ182="No",ISNUMBER(OFFSET('Sanitation Data'!$D$7,0,10*ROW('Sanitation Data'!D176)))),CONCATENATE("[",ROUND(OFFSET('Sanitation Data'!$D$7,0,10*ROW('Sanitation Data'!D176)),0),"]"),IF(AND(ISNUMBER(OFFSET('Sanitation Data'!$D$7,0,10*ROW('Sanitation Data'!D176))),CQ182="",ISNUMBER(OFFSET('Sanitation Data'!$D$7,0,10*ROW('Sanitation Data'!D176)))),OFFSET('Sanitation Data'!$D$7,0,10*ROW('Sanitation Data'!D176)),NA())))</f>
        <v>#N/A</v>
      </c>
      <c r="AC182" s="120" t="e">
        <f ca="1">+IF(AND(ISNUMBER(OFFSET('Sanitation Data'!$D$11,0,10*ROW('Sanitation Data'!D176))),CR182="Yes"),OFFSET('Sanitation Data'!$D$11,0,10*ROW('Sanitation Data'!D176)),IF(AND(ISNUMBER(OFFSET('Sanitation Data'!$D$11,0,10*ROW('Sanitation Data'!D176))),CR182="No",ISNUMBER(OFFSET('Sanitation Data'!$D$11,0,10*ROW('Sanitation Data'!D176)))),CONCATENATE("[",ROUND(OFFSET('Sanitation Data'!$D$11,0,10*ROW('Sanitation Data'!D176)),0),"]"),IF(AND(ISNUMBER(OFFSET('Sanitation Data'!$D$11,0,10*ROW('Sanitation Data'!D176))),CR182="",ISNUMBER(OFFSET('Sanitation Data'!$D$11,0,10*ROW('Sanitation Data'!D176)))),OFFSET('Sanitation Data'!$D$11,0,10*ROW('Sanitation Data'!D176)),NA())))</f>
        <v>#N/A</v>
      </c>
      <c r="AD182" s="120" t="e">
        <f ca="1">+IF(AND(ISNUMBER(OFFSET('Sanitation Data'!$D$12,0,10*ROW('Sanitation Data'!D176))),CS182="Yes"),OFFSET('Sanitation Data'!$D$12,0,10*ROW('Sanitation Data'!D176)),IF(AND(ISNUMBER(OFFSET('Sanitation Data'!$D$12,0,10*ROW('Sanitation Data'!D176))),CS182="No",ISNUMBER(OFFSET('Sanitation Data'!$D$12,0,10*ROW('Sanitation Data'!D176)))),CONCATENATE("[",ROUND(OFFSET('Sanitation Data'!$D$12,0,10*ROW('Sanitation Data'!D176)),0),"]"),IF(AND(ISNUMBER(OFFSET('Sanitation Data'!$D$12,0,10*ROW('Sanitation Data'!D176))),CS182="",ISNUMBER(OFFSET('Sanitation Data'!$D$12,0,10*ROW('Sanitation Data'!D176)))),OFFSET('Sanitation Data'!$D$12,0,10*ROW('Sanitation Data'!D176)),NA())))</f>
        <v>#N/A</v>
      </c>
      <c r="AE182" s="120" t="e">
        <f ca="1">+IF(AND(ISNUMBER(OFFSET('Sanitation Data'!$D$13,0,10*ROW('Sanitation Data'!D176))),CT182="Yes"),OFFSET('Sanitation Data'!$D$13,0,10*ROW('Sanitation Data'!D176)),IF(AND(ISNUMBER(OFFSET('Sanitation Data'!$D$13,0,10*ROW('Sanitation Data'!D176))),CT182="No",ISNUMBER(OFFSET('Sanitation Data'!$D$13,0,10*ROW('Sanitation Data'!D176)))),CONCATENATE("[",ROUND(OFFSET('Sanitation Data'!$D$13,0,10*ROW('Sanitation Data'!D176)),0),"]"),IF(AND(ISNUMBER(OFFSET('Sanitation Data'!$D$13,0,10*ROW('Sanitation Data'!D176))),CT182="",ISNUMBER(OFFSET('Sanitation Data'!$D$13,0,10*ROW('Sanitation Data'!D176)))),OFFSET('Sanitation Data'!$D$13,0,10*ROW('Sanitation Data'!D176)),NA())))</f>
        <v>#N/A</v>
      </c>
      <c r="AF182" s="120" t="e">
        <f ca="1">+IF(AND(ISNUMBER(OFFSET('Sanitation Data'!$E$5,0,10*ROW('Sanitation Data'!E176))),CU182="Yes"),100-OFFSET('Sanitation Data'!$E$5,0,10*ROW('Sanitation Data'!E176)),IF(AND(ISNUMBER(OFFSET('Sanitation Data'!$E$5,0,10*ROW('Sanitation Data'!E176))),CU182="No",ISNUMBER(OFFSET('Sanitation Data'!$E$5,0,10*ROW('Sanitation Data'!E176)))),CONCATENATE("[",ROUND(100-OFFSET('Sanitation Data'!$E$5,0,10*ROW('Sanitation Data'!E176)),0),"]"),IF(AND(ISNUMBER(OFFSET('Sanitation Data'!$E$5,0,10*ROW('Sanitation Data'!E176))),CU182="",ISNUMBER(OFFSET('Sanitation Data'!$E$5,0,10*ROW('Sanitation Data'!E176)))),100-OFFSET('Sanitation Data'!$E$5,0,10*ROW('Sanitation Data'!E176)),NA())))</f>
        <v>#N/A</v>
      </c>
      <c r="AG182" s="120" t="e">
        <f ca="1">+IF(AND(ISNUMBER(OFFSET('Sanitation Data'!$E$7,0,10*ROW('Sanitation Data'!E176))),CV182="Yes"),OFFSET('Sanitation Data'!$E$7,0,10*ROW('Sanitation Data'!E176)),IF(AND(ISNUMBER(OFFSET('Sanitation Data'!$E$7,0,10*ROW('Sanitation Data'!E176))),CV182="No",ISNUMBER(OFFSET('Sanitation Data'!$E$7,0,10*ROW('Sanitation Data'!E176)))),CONCATENATE("[",ROUND(OFFSET('Sanitation Data'!$E$7,0,10*ROW('Sanitation Data'!E176)),0),"]"),IF(AND(ISNUMBER(OFFSET('Sanitation Data'!$E$7,0,10*ROW('Sanitation Data'!E176))),CV182="",ISNUMBER(OFFSET('Sanitation Data'!$E$7,0,10*ROW('Sanitation Data'!E176)))),OFFSET('Sanitation Data'!$E$7,0,10*ROW('Sanitation Data'!E176)),NA())))</f>
        <v>#N/A</v>
      </c>
      <c r="AH182" s="120" t="e">
        <f ca="1">+IF(AND(ISNUMBER(OFFSET('Sanitation Data'!$E$11,0,10*ROW('Sanitation Data'!E176))),CW182="Yes"),OFFSET('Sanitation Data'!$E$11,0,10*ROW('Sanitation Data'!E176)),IF(AND(ISNUMBER(OFFSET('Sanitation Data'!$E$11,0,10*ROW('Sanitation Data'!E176))),CW182="No",ISNUMBER(OFFSET('Sanitation Data'!$E$11,0,10*ROW('Sanitation Data'!E176)))),CONCATENATE("[",ROUND(OFFSET('Sanitation Data'!$E$11,0,10*ROW('Sanitation Data'!E176)),0),"]"),IF(AND(ISNUMBER(OFFSET('Sanitation Data'!$E$11,0,10*ROW('Sanitation Data'!E176))),CW182="",ISNUMBER(OFFSET('Sanitation Data'!$E$11,0,10*ROW('Sanitation Data'!E176)))),OFFSET('Sanitation Data'!$E$11,0,10*ROW('Sanitation Data'!E176)),NA())))</f>
        <v>#N/A</v>
      </c>
      <c r="AI182" s="120" t="e">
        <f ca="1">+IF(AND(ISNUMBER(OFFSET('Sanitation Data'!$E$12,0,10*ROW('Sanitation Data'!E176))),CX182="Yes"),OFFSET('Sanitation Data'!$E$12,0,10*ROW('Sanitation Data'!E176)),IF(AND(ISNUMBER(OFFSET('Sanitation Data'!$E$12,0,10*ROW('Sanitation Data'!E176))),CX182="No",ISNUMBER(OFFSET('Sanitation Data'!$E$12,0,10*ROW('Sanitation Data'!E176)))),CONCATENATE("[",ROUND(OFFSET('Sanitation Data'!$E$12,0,10*ROW('Sanitation Data'!E176)),0),"]"),IF(AND(ISNUMBER(OFFSET('Sanitation Data'!$E$12,0,10*ROW('Sanitation Data'!E176))),CX182="",ISNUMBER(OFFSET('Sanitation Data'!$E$12,0,10*ROW('Sanitation Data'!E176)))),OFFSET('Sanitation Data'!$E$12,0,10*ROW('Sanitation Data'!E176)),NA())))</f>
        <v>#N/A</v>
      </c>
      <c r="AJ182" s="120" t="e">
        <f ca="1">+IF(AND(ISNUMBER(OFFSET('Sanitation Data'!$E$13,0,10*ROW('Sanitation Data'!E176))),CY182="Yes"),OFFSET('Sanitation Data'!$E$13,0,10*ROW('Sanitation Data'!E176)),IF(AND(ISNUMBER(OFFSET('Sanitation Data'!$E$13,0,10*ROW('Sanitation Data'!E176))),CY182="No",ISNUMBER(OFFSET('Sanitation Data'!$E$13,0,10*ROW('Sanitation Data'!E176)))),CONCATENATE("[",ROUND(OFFSET('Sanitation Data'!$E$13,0,10*ROW('Sanitation Data'!E176)),0),"]"),IF(AND(ISNUMBER(OFFSET('Sanitation Data'!$E$13,0,10*ROW('Sanitation Data'!E176))),CY182="",ISNUMBER(OFFSET('Sanitation Data'!$E$13,0,10*ROW('Sanitation Data'!E176)))),OFFSET('Sanitation Data'!$E$13,0,10*ROW('Sanitation Data'!E176)),NA())))</f>
        <v>#N/A</v>
      </c>
      <c r="AK182" s="120" t="e">
        <f ca="1">+IF(AND(ISNUMBER(OFFSET('Sanitation Data'!$F$5,0,10*ROW('Sanitation Data'!F176))),CZ182="Yes"),100-OFFSET('Sanitation Data'!$F$5,0,10*ROW('Sanitation Data'!F176)),IF(AND(ISNUMBER(OFFSET('Sanitation Data'!$F$5,0,10*ROW('Sanitation Data'!F176))),CZ182="No",ISNUMBER(OFFSET('Sanitation Data'!$F$5,0,10*ROW('Sanitation Data'!F176)))),CONCATENATE("[",ROUND(100-OFFSET('Sanitation Data'!$F$5,0,10*ROW('Sanitation Data'!F176)),0),"]"),IF(AND(ISNUMBER(OFFSET('Sanitation Data'!$F$5,0,10*ROW('Sanitation Data'!F176))),CZ182="",ISNUMBER(OFFSET('Sanitation Data'!$F$5,0,10*ROW('Sanitation Data'!F176)))),100-OFFSET('Sanitation Data'!$F$5,0,10*ROW('Sanitation Data'!F176)),NA())))</f>
        <v>#N/A</v>
      </c>
      <c r="AL182" s="120" t="e">
        <f ca="1">+IF(AND(ISNUMBER(OFFSET('Sanitation Data'!$F$7,0,10*ROW('Sanitation Data'!F176))),DA182="Yes"),OFFSET('Sanitation Data'!$F$7,0,10*ROW('Sanitation Data'!F176)),IF(AND(ISNUMBER(OFFSET('Sanitation Data'!$F$7,0,10*ROW('Sanitation Data'!F176))),DA182="No",ISNUMBER(OFFSET('Sanitation Data'!$F$7,0,10*ROW('Sanitation Data'!F176)))),CONCATENATE("[",ROUND(OFFSET('Sanitation Data'!$F$7,0,10*ROW('Sanitation Data'!F176)),0),"]"),IF(AND(ISNUMBER(OFFSET('Sanitation Data'!$F$7,0,10*ROW('Sanitation Data'!F176))),DA182="",ISNUMBER(OFFSET('Sanitation Data'!$F$7,0,10*ROW('Sanitation Data'!F176)))),OFFSET('Sanitation Data'!$F$7,0,10*ROW('Sanitation Data'!F176)),NA())))</f>
        <v>#N/A</v>
      </c>
      <c r="AM182" s="120" t="e">
        <f ca="1">+IF(AND(ISNUMBER(OFFSET('Sanitation Data'!$F$11,0,10*ROW('Sanitation Data'!F176))),DB182="Yes"),OFFSET('Sanitation Data'!$F$11,0,10*ROW('Sanitation Data'!F176)),IF(AND(ISNUMBER(OFFSET('Sanitation Data'!$F$11,0,10*ROW('Sanitation Data'!F176))),DB182="No",ISNUMBER(OFFSET('Sanitation Data'!$F$11,0,10*ROW('Sanitation Data'!F176)))),CONCATENATE("[",ROUND(OFFSET('Sanitation Data'!$F$11,0,10*ROW('Sanitation Data'!F176)),0),"]"),IF(AND(ISNUMBER(OFFSET('Sanitation Data'!$F$11,0,10*ROW('Sanitation Data'!F176))),DB182="",ISNUMBER(OFFSET('Sanitation Data'!$F$11,0,10*ROW('Sanitation Data'!F176)))),OFFSET('Sanitation Data'!$F$11,0,10*ROW('Sanitation Data'!F176)),NA())))</f>
        <v>#N/A</v>
      </c>
      <c r="AN182" s="120" t="e">
        <f ca="1">+IF(AND(ISNUMBER(OFFSET('Sanitation Data'!$F$12,0,10*ROW('Sanitation Data'!F176))),DC182="Yes"),OFFSET('Sanitation Data'!$F$12,0,10*ROW('Sanitation Data'!F176)),IF(AND(ISNUMBER(OFFSET('Sanitation Data'!$F$12,0,10*ROW('Sanitation Data'!F176))),DC182="No",ISNUMBER(OFFSET('Sanitation Data'!$F$12,0,10*ROW('Sanitation Data'!F176)))),CONCATENATE("[",ROUND(OFFSET('Sanitation Data'!$F$12,0,10*ROW('Sanitation Data'!F176)),0),"]"),IF(AND(ISNUMBER(OFFSET('Sanitation Data'!$F$12,0,10*ROW('Sanitation Data'!F176))),DC182="",ISNUMBER(OFFSET('Sanitation Data'!$F$12,0,10*ROW('Sanitation Data'!F176)))),OFFSET('Sanitation Data'!$F$12,0,10*ROW('Sanitation Data'!F176)),NA())))</f>
        <v>#N/A</v>
      </c>
      <c r="AO182" s="120" t="e">
        <f ca="1">+IF(AND(ISNUMBER(OFFSET('Sanitation Data'!$F$13,0,10*ROW('Sanitation Data'!F176))),DD182="Yes"),OFFSET('Sanitation Data'!$F$13,0,10*ROW('Sanitation Data'!F176)),IF(AND(ISNUMBER(OFFSET('Sanitation Data'!$F$13,0,10*ROW('Sanitation Data'!F176))),DD182="No",ISNUMBER(OFFSET('Sanitation Data'!$F$13,0,10*ROW('Sanitation Data'!F176)))),CONCATENATE("[",ROUND(OFFSET('Sanitation Data'!$F$13,0,10*ROW('Sanitation Data'!F176)),0),"]"),IF(AND(ISNUMBER(OFFSET('Sanitation Data'!$F$13,0,10*ROW('Sanitation Data'!F176))),DD182="",ISNUMBER(OFFSET('Sanitation Data'!$F$13,0,10*ROW('Sanitation Data'!F176)))),OFFSET('Sanitation Data'!$F$13,0,10*ROW('Sanitation Data'!F176)),NA())))</f>
        <v>#N/A</v>
      </c>
      <c r="AP182" s="120" t="e">
        <f ca="1">+IF(AND(ISNUMBER(OFFSET('Sanitation Data'!$G$5,0,10*ROW('Sanitation Data'!G176))),DE182="Yes"),100-OFFSET('Sanitation Data'!$G$5,0,10*ROW('Sanitation Data'!G176)),IF(AND(ISNUMBER(OFFSET('Sanitation Data'!$G$5,0,10*ROW('Sanitation Data'!G176))),DE182="No",ISNUMBER(OFFSET('Sanitation Data'!$G$5,0,10*ROW('Sanitation Data'!G176)))),CONCATENATE("[",ROUND(100-OFFSET('Sanitation Data'!$G$5,0,10*ROW('Sanitation Data'!G176)),0),"]"),IF(AND(ISNUMBER(OFFSET('Sanitation Data'!$G$5,0,10*ROW('Sanitation Data'!G176))),DE182="",ISNUMBER(OFFSET('Sanitation Data'!$G$5,0,10*ROW('Sanitation Data'!G176)))),100-OFFSET('Sanitation Data'!$G$5,0,10*ROW('Sanitation Data'!G176)),NA())))</f>
        <v>#N/A</v>
      </c>
      <c r="AQ182" s="120" t="e">
        <f ca="1">+IF(AND(ISNUMBER(OFFSET('Sanitation Data'!$G$7,0,10*ROW('Sanitation Data'!G176))),DF182="Yes"),OFFSET('Sanitation Data'!$G$7,0,10*ROW('Sanitation Data'!G176)),IF(AND(ISNUMBER(OFFSET('Sanitation Data'!$G$7,0,10*ROW('Sanitation Data'!G176))),DF182="No",ISNUMBER(OFFSET('Sanitation Data'!$G$7,0,10*ROW('Sanitation Data'!G176)))),CONCATENATE("[",ROUND(OFFSET('Sanitation Data'!$G$7,0,10*ROW('Sanitation Data'!G176)),0),"]"),IF(AND(ISNUMBER(OFFSET('Sanitation Data'!$G$7,0,10*ROW('Sanitation Data'!G176))),DF182="",ISNUMBER(OFFSET('Sanitation Data'!$G$7,0,10*ROW('Sanitation Data'!G176)))),OFFSET('Sanitation Data'!$G$7,0,10*ROW('Sanitation Data'!G176)),NA())))</f>
        <v>#N/A</v>
      </c>
      <c r="AR182" s="120" t="e">
        <f ca="1">+IF(AND(ISNUMBER(OFFSET('Sanitation Data'!$G$11,0,10*ROW('Sanitation Data'!G176))),DG182="Yes"),OFFSET('Sanitation Data'!$G$11,0,10*ROW('Sanitation Data'!G176)),IF(AND(ISNUMBER(OFFSET('Sanitation Data'!$G$11,0,10*ROW('Sanitation Data'!G176))),DG182="No",ISNUMBER(OFFSET('Sanitation Data'!$G$11,0,10*ROW('Sanitation Data'!G176)))),CONCATENATE("[",ROUND(OFFSET('Sanitation Data'!$G$11,0,10*ROW('Sanitation Data'!G176)),0),"]"),IF(AND(ISNUMBER(OFFSET('Sanitation Data'!$G$11,0,10*ROW('Sanitation Data'!G176))),DG182="",ISNUMBER(OFFSET('Sanitation Data'!$G$11,0,10*ROW('Sanitation Data'!G176)))),OFFSET('Sanitation Data'!$G$11,0,10*ROW('Sanitation Data'!G176)),NA())))</f>
        <v>#N/A</v>
      </c>
      <c r="AS182" s="120" t="e">
        <f ca="1">+IF(AND(ISNUMBER(OFFSET('Sanitation Data'!$G$12,0,10*ROW('Sanitation Data'!G176))),DH182="Yes"),OFFSET('Sanitation Data'!$G$12,0,10*ROW('Sanitation Data'!G176)),IF(AND(ISNUMBER(OFFSET('Sanitation Data'!$G$12,0,10*ROW('Sanitation Data'!G176))),DH182="No",ISNUMBER(OFFSET('Sanitation Data'!$G$12,0,10*ROW('Sanitation Data'!G176)))),CONCATENATE("[",ROUND(OFFSET('Sanitation Data'!$G$12,0,10*ROW('Sanitation Data'!G176)),0),"]"),IF(AND(ISNUMBER(OFFSET('Sanitation Data'!$G$12,0,10*ROW('Sanitation Data'!G176))),DH182="",ISNUMBER(OFFSET('Sanitation Data'!$G$12,0,10*ROW('Sanitation Data'!G176)))),OFFSET('Sanitation Data'!$G$12,0,10*ROW('Sanitation Data'!G176)),NA())))</f>
        <v>#N/A</v>
      </c>
      <c r="AT182" s="120" t="e">
        <f ca="1">+IF(AND(ISNUMBER(OFFSET('Sanitation Data'!$G$13,0,10*ROW('Sanitation Data'!G176))),DI182="Yes"),OFFSET('Sanitation Data'!$G$13,0,10*ROW('Sanitation Data'!G176)),IF(AND(ISNUMBER(OFFSET('Sanitation Data'!$G$13,0,10*ROW('Sanitation Data'!G176))),DI182="No",ISNUMBER(OFFSET('Sanitation Data'!$G$13,0,10*ROW('Sanitation Data'!G176)))),CONCATENATE("[",ROUND(OFFSET('Sanitation Data'!$G$13,0,10*ROW('Sanitation Data'!G176)),0),"]"),IF(AND(ISNUMBER(OFFSET('Sanitation Data'!$G$13,0,10*ROW('Sanitation Data'!G176))),DI182="",ISNUMBER(OFFSET('Sanitation Data'!$G$13,0,10*ROW('Sanitation Data'!G176)))),OFFSET('Sanitation Data'!$G$13,0,10*ROW('Sanitation Data'!G176)),NA())))</f>
        <v>#N/A</v>
      </c>
      <c r="AU182" s="120" t="e">
        <f ca="1">+IF(AND(ISNUMBER(OFFSET('Sanitation Data'!$H$5,0,10*ROW('Sanitation Data'!H176))),DJ182="Yes"),100-OFFSET('Sanitation Data'!$H$5,0,10*ROW('Sanitation Data'!H176)),IF(AND(ISNUMBER(OFFSET('Sanitation Data'!$H$5,0,10*ROW('Sanitation Data'!H176))),DJ182="No",ISNUMBER(OFFSET('Sanitation Data'!$H$5,0,10*ROW('Sanitation Data'!H176)))),CONCATENATE("[",ROUND(100-OFFSET('Sanitation Data'!$H$5,0,10*ROW('Sanitation Data'!H176)),0),"]"),IF(AND(ISNUMBER(OFFSET('Sanitation Data'!$H$5,0,10*ROW('Sanitation Data'!H176))),DJ182="",ISNUMBER(OFFSET('Sanitation Data'!$H$5,0,10*ROW('Sanitation Data'!H176)))),100-OFFSET('Sanitation Data'!$H$5,0,10*ROW('Sanitation Data'!H176)),NA())))</f>
        <v>#N/A</v>
      </c>
      <c r="AV182" s="120" t="e">
        <f ca="1">+IF(AND(ISNUMBER(OFFSET('Sanitation Data'!$H$7,0,10*ROW('Sanitation Data'!H176))),DK182="Yes"),OFFSET('Sanitation Data'!$H$7,0,10*ROW('Sanitation Data'!H176)),IF(AND(ISNUMBER(OFFSET('Sanitation Data'!$H$7,0,10*ROW('Sanitation Data'!H176))),DK182="No",ISNUMBER(OFFSET('Sanitation Data'!$H$7,0,10*ROW('Sanitation Data'!H176)))),CONCATENATE("[",ROUND(OFFSET('Sanitation Data'!$H$7,0,10*ROW('Sanitation Data'!H176)),0),"]"),IF(AND(ISNUMBER(OFFSET('Sanitation Data'!$H$7,0,10*ROW('Sanitation Data'!H176))),DK182="",ISNUMBER(OFFSET('Sanitation Data'!$H$7,0,10*ROW('Sanitation Data'!H176)))),OFFSET('Sanitation Data'!$H$7,0,10*ROW('Sanitation Data'!H176)),NA())))</f>
        <v>#N/A</v>
      </c>
      <c r="AW182" s="120" t="e">
        <f ca="1">+IF(AND(ISNUMBER(OFFSET('Sanitation Data'!$H$11,0,10*ROW('Sanitation Data'!H176))),DL182="Yes"),OFFSET('Sanitation Data'!$H$11,0,10*ROW('Sanitation Data'!H176)),IF(AND(ISNUMBER(OFFSET('Sanitation Data'!$H$11,0,10*ROW('Sanitation Data'!H176))),DL182="No",ISNUMBER(OFFSET('Sanitation Data'!$H$11,0,10*ROW('Sanitation Data'!H176)))),CONCATENATE("[",ROUND(OFFSET('Sanitation Data'!$H$11,0,10*ROW('Sanitation Data'!H176)),0),"]"),IF(AND(ISNUMBER(OFFSET('Sanitation Data'!$H$11,0,10*ROW('Sanitation Data'!H176))),DL182="",ISNUMBER(OFFSET('Sanitation Data'!$H$11,0,10*ROW('Sanitation Data'!H176)))),OFFSET('Sanitation Data'!$H$11,0,10*ROW('Sanitation Data'!H176)),NA())))</f>
        <v>#N/A</v>
      </c>
      <c r="AX182" s="120" t="e">
        <f ca="1">+IF(AND(ISNUMBER(OFFSET('Sanitation Data'!$H$12,0,10*ROW('Sanitation Data'!H176))),DM182="Yes"),OFFSET('Sanitation Data'!$H$12,0,10*ROW('Sanitation Data'!H176)),IF(AND(ISNUMBER(OFFSET('Sanitation Data'!$H$12,0,10*ROW('Sanitation Data'!H176))),DM182="No",ISNUMBER(OFFSET('Sanitation Data'!$H$12,0,10*ROW('Sanitation Data'!H176)))),CONCATENATE("[",ROUND(OFFSET('Sanitation Data'!$H$12,0,10*ROW('Sanitation Data'!H176)),0),"]"),IF(AND(ISNUMBER(OFFSET('Sanitation Data'!$H$12,0,10*ROW('Sanitation Data'!H176))),DM182="",ISNUMBER(OFFSET('Sanitation Data'!$H$12,0,10*ROW('Sanitation Data'!H176)))),OFFSET('Sanitation Data'!$H$12,0,10*ROW('Sanitation Data'!H176)),NA())))</f>
        <v>#N/A</v>
      </c>
      <c r="AY182" s="120" t="e">
        <f ca="1">+IF(AND(ISNUMBER(OFFSET('Sanitation Data'!$H$13,0,10*ROW('Sanitation Data'!H176))),DN182="Yes"),OFFSET('Sanitation Data'!$H$13,0,10*ROW('Sanitation Data'!H176)),IF(AND(ISNUMBER(OFFSET('Sanitation Data'!$H$13,0,10*ROW('Sanitation Data'!H176))),DN182="No",ISNUMBER(OFFSET('Sanitation Data'!$H$13,0,10*ROW('Sanitation Data'!H176)))),CONCATENATE("[",ROUND(OFFSET('Sanitation Data'!$H$13,0,10*ROW('Sanitation Data'!H176)),0),"]"),IF(AND(ISNUMBER(OFFSET('Sanitation Data'!$H$13,0,10*ROW('Sanitation Data'!H176))),DN182="",ISNUMBER(OFFSET('Sanitation Data'!$H$13,0,10*ROW('Sanitation Data'!H176)))),OFFSET('Sanitation Data'!$H$13,0,10*ROW('Sanitation Data'!H176)),NA())))</f>
        <v>#N/A</v>
      </c>
      <c r="AZ182" s="121" t="e">
        <f ca="1">+IF(AND(ISNUMBER(OFFSET('Hygiene Data'!$C$6,0,10*ROW('Hygiene Data'!C176))),DO182="Yes"),OFFSET('Hygiene Data'!$C$6,0,10*ROW('Hygiene Data'!C176)),IF(AND(ISNUMBER(OFFSET('Hygiene Data'!$C$6,0,10*ROW('Hygiene Data'!C176))),DO182="No",ISNUMBER(OFFSET('Hygiene Data'!$C$6,0,10*ROW('Hygiene Data'!C176)))),CONCATENATE("[",ROUND(OFFSET('Hygiene Data'!$C$6,0,10*ROW('Hygiene Data'!C176)),0),"]"),IF(AND(ISNUMBER(OFFSET('Hygiene Data'!$C$6,0,10*ROW('Hygiene Data'!C176))),DO182="",ISNUMBER(OFFSET('Hygiene Data'!$C$6,0,10*ROW('Hygiene Data'!C176)))),OFFSET('Hygiene Data'!$C$6,0,10*ROW('Hygiene Data'!C176)),NA())))</f>
        <v>#N/A</v>
      </c>
      <c r="BA182" s="121" t="e">
        <f ca="1">+IF(AND(ISNUMBER(OFFSET('Hygiene Data'!$C$8,0,10*ROW('Hygiene Data'!C176))),DP182="Yes"),OFFSET('Hygiene Data'!$C$8,0,10*ROW('Hygiene Data'!C176)),IF(AND(ISNUMBER(OFFSET('Hygiene Data'!$C$8,0,10*ROW('Hygiene Data'!C176))),DP182="No",ISNUMBER(OFFSET('Hygiene Data'!$C$8,0,10*ROW('Hygiene Data'!C176)))),CONCATENATE("[",ROUND(OFFSET('Hygiene Data'!$C$8,0,10*ROW('Hygiene Data'!C176)),0),"]"),IF(AND(ISNUMBER(OFFSET('Hygiene Data'!$C$8,0,10*ROW('Hygiene Data'!C176))),DP182="",ISNUMBER(OFFSET('Hygiene Data'!$C$8,0,10*ROW('Hygiene Data'!C176)))),OFFSET('Hygiene Data'!$C$8,0,10*ROW('Hygiene Data'!C176)),NA())))</f>
        <v>#N/A</v>
      </c>
      <c r="BB182" s="121" t="e">
        <f ca="1">+IF(AND(ISNUMBER(OFFSET('Hygiene Data'!$C$10,0,10*ROW('Hygiene Data'!C176))),DQ182="Yes"),OFFSET('Hygiene Data'!$C$10,0,10*ROW('Hygiene Data'!C176)),IF(AND(ISNUMBER(OFFSET('Hygiene Data'!$C$10,0,10*ROW('Hygiene Data'!C176))),DQ182="No",ISNUMBER(OFFSET('Hygiene Data'!$C$10,0,10*ROW('Hygiene Data'!C176)))),CONCATENATE("[",ROUND(OFFSET('Hygiene Data'!$C$10,0,10*ROW('Hygiene Data'!C176)),0),"]"),IF(AND(ISNUMBER(OFFSET('Hygiene Data'!$C$10,0,10*ROW('Hygiene Data'!C176))),DQ182="",ISNUMBER(OFFSET('Hygiene Data'!$C$10,0,10*ROW('Hygiene Data'!C176)))),OFFSET('Hygiene Data'!$C$10,0,10*ROW('Hygiene Data'!C176)),NA())))</f>
        <v>#N/A</v>
      </c>
      <c r="BC182" s="121" t="e">
        <f ca="1">+IF(AND(ISNUMBER(OFFSET('Hygiene Data'!$D$6,0,10*ROW('Hygiene Data'!D176))),DR182="Yes"),OFFSET('Hygiene Data'!$D$6,0,10*ROW('Hygiene Data'!D176)),IF(AND(ISNUMBER(OFFSET('Hygiene Data'!$D$6,0,10*ROW('Hygiene Data'!D176))),DR182="No",ISNUMBER(OFFSET('Hygiene Data'!$D$6,0,10*ROW('Hygiene Data'!D176)))),CONCATENATE("[",ROUND(OFFSET('Hygiene Data'!$D$6,0,10*ROW('Hygiene Data'!D176)),0),"]"),IF(AND(ISNUMBER(OFFSET('Hygiene Data'!$D$6,0,10*ROW('Hygiene Data'!D176))),DR182="",ISNUMBER(OFFSET('Hygiene Data'!$D$6,0,10*ROW('Hygiene Data'!D176)))),OFFSET('Hygiene Data'!$D$6,0,10*ROW('Hygiene Data'!D176)),NA())))</f>
        <v>#N/A</v>
      </c>
      <c r="BD182" s="121" t="e">
        <f ca="1">+IF(AND(ISNUMBER(OFFSET('Hygiene Data'!$D$8,0,10*ROW('Hygiene Data'!D176))),DS182="Yes"),OFFSET('Hygiene Data'!$D$8,0,10*ROW('Hygiene Data'!D176)),IF(AND(ISNUMBER(OFFSET('Hygiene Data'!$D$8,0,10*ROW('Hygiene Data'!D176))),DS182="No",ISNUMBER(OFFSET('Hygiene Data'!$D$8,0,10*ROW('Hygiene Data'!D176)))),CONCATENATE("[",ROUND(OFFSET('Hygiene Data'!$D$8,0,10*ROW('Hygiene Data'!D176)),0),"]"),IF(AND(ISNUMBER(OFFSET('Hygiene Data'!$D$8,0,10*ROW('Hygiene Data'!D176))),DS182="",ISNUMBER(OFFSET('Hygiene Data'!$D$8,0,10*ROW('Hygiene Data'!D176)))),OFFSET('Hygiene Data'!$D$8,0,10*ROW('Hygiene Data'!D176)),NA())))</f>
        <v>#N/A</v>
      </c>
      <c r="BE182" s="121" t="e">
        <f ca="1">+IF(AND(ISNUMBER(OFFSET('Hygiene Data'!$D$10,0,10*ROW('Hygiene Data'!D176))),DT182="Yes"),OFFSET('Hygiene Data'!$D$10,0,10*ROW('Hygiene Data'!D176)),IF(AND(ISNUMBER(OFFSET('Hygiene Data'!$D$10,0,10*ROW('Hygiene Data'!D176))),DT182="No",ISNUMBER(OFFSET('Hygiene Data'!$D$10,0,10*ROW('Hygiene Data'!D176)))),CONCATENATE("[",ROUND(OFFSET('Hygiene Data'!$D$10,0,10*ROW('Hygiene Data'!D176)),0),"]"),IF(AND(ISNUMBER(OFFSET('Hygiene Data'!$D$10,0,10*ROW('Hygiene Data'!D176))),DT182="",ISNUMBER(OFFSET('Hygiene Data'!$D$10,0,10*ROW('Hygiene Data'!D176)))),OFFSET('Hygiene Data'!$D$10,0,10*ROW('Hygiene Data'!D176)),NA())))</f>
        <v>#N/A</v>
      </c>
      <c r="BF182" s="121" t="e">
        <f ca="1">+IF(AND(ISNUMBER(OFFSET('Hygiene Data'!$E$6,0,10*ROW('Hygiene Data'!E176))),DU182="Yes"),OFFSET('Hygiene Data'!$E$6,0,10*ROW('Hygiene Data'!E176)),IF(AND(ISNUMBER(OFFSET('Hygiene Data'!$E$6,0,10*ROW('Hygiene Data'!E176))),DU182="No",ISNUMBER(OFFSET('Hygiene Data'!$E$6,0,10*ROW('Hygiene Data'!E176)))),CONCATENATE("[",ROUND(OFFSET('Hygiene Data'!$E$6,0,10*ROW('Hygiene Data'!E176)),0),"]"),IF(AND(ISNUMBER(OFFSET('Hygiene Data'!$E$6,0,10*ROW('Hygiene Data'!E176))),DU182="",ISNUMBER(OFFSET('Hygiene Data'!$E$6,0,10*ROW('Hygiene Data'!E176)))),OFFSET('Hygiene Data'!$E$6,0,10*ROW('Hygiene Data'!E176)),NA())))</f>
        <v>#N/A</v>
      </c>
      <c r="BG182" s="121" t="e">
        <f ca="1">+IF(AND(ISNUMBER(OFFSET('Hygiene Data'!$E$8,0,10*ROW('Hygiene Data'!E176))),DV182="Yes"),OFFSET('Hygiene Data'!$E$8,0,10*ROW('Hygiene Data'!E176)),IF(AND(ISNUMBER(OFFSET('Hygiene Data'!$E$8,0,10*ROW('Hygiene Data'!E176))),DV182="No",ISNUMBER(OFFSET('Hygiene Data'!$E$8,0,10*ROW('Hygiene Data'!E176)))),CONCATENATE("[",ROUND(OFFSET('Hygiene Data'!$E$8,0,10*ROW('Hygiene Data'!E176)),0),"]"),IF(AND(ISNUMBER(OFFSET('Hygiene Data'!$E$8,0,10*ROW('Hygiene Data'!E176))),DV182="",ISNUMBER(OFFSET('Hygiene Data'!$E$8,0,10*ROW('Hygiene Data'!E176)))),OFFSET('Hygiene Data'!$E$8,0,10*ROW('Hygiene Data'!E176)),NA())))</f>
        <v>#N/A</v>
      </c>
      <c r="BH182" s="121" t="e">
        <f ca="1">+IF(AND(ISNUMBER(OFFSET('Hygiene Data'!$E$10,0,10*ROW('Hygiene Data'!E176))),DW182="Yes"),OFFSET('Hygiene Data'!$E$10,0,10*ROW('Hygiene Data'!E176)),IF(AND(ISNUMBER(OFFSET('Hygiene Data'!$E$10,0,10*ROW('Hygiene Data'!E176))),DW182="No",ISNUMBER(OFFSET('Hygiene Data'!$E$10,0,10*ROW('Hygiene Data'!E176)))),CONCATENATE("[",ROUND(OFFSET('Hygiene Data'!$E$10,0,10*ROW('Hygiene Data'!E176)),0),"]"),IF(AND(ISNUMBER(OFFSET('Hygiene Data'!$E$10,0,10*ROW('Hygiene Data'!E176))),DW182="",ISNUMBER(OFFSET('Hygiene Data'!$E$10,0,10*ROW('Hygiene Data'!E176)))),OFFSET('Hygiene Data'!$E$10,0,10*ROW('Hygiene Data'!E176)),NA())))</f>
        <v>#N/A</v>
      </c>
      <c r="BI182" s="121" t="e">
        <f ca="1">+IF(AND(ISNUMBER(OFFSET('Hygiene Data'!$F$6,0,10*ROW('Hygiene Data'!F176))),DX182="Yes"),OFFSET('Hygiene Data'!$F$6,0,10*ROW('Hygiene Data'!F176)),IF(AND(ISNUMBER(OFFSET('Hygiene Data'!$F$6,0,10*ROW('Hygiene Data'!F176))),DX182="No",ISNUMBER(OFFSET('Hygiene Data'!$F$6,0,10*ROW('Hygiene Data'!F176)))),CONCATENATE("[",ROUND(OFFSET('Hygiene Data'!$F$6,0,10*ROW('Hygiene Data'!F176)),0),"]"),IF(AND(ISNUMBER(OFFSET('Hygiene Data'!$F$6,0,10*ROW('Hygiene Data'!F176))),DX182="",ISNUMBER(OFFSET('Hygiene Data'!$F$6,0,10*ROW('Hygiene Data'!F176)))),OFFSET('Hygiene Data'!$F$6,0,10*ROW('Hygiene Data'!F176)),NA())))</f>
        <v>#N/A</v>
      </c>
      <c r="BJ182" s="121" t="e">
        <f ca="1">+IF(AND(ISNUMBER(OFFSET('Hygiene Data'!$F$8,0,10*ROW('Hygiene Data'!F176))),DY182="Yes"),OFFSET('Hygiene Data'!$F$8,0,10*ROW('Hygiene Data'!F176)),IF(AND(ISNUMBER(OFFSET('Hygiene Data'!$F$8,0,10*ROW('Hygiene Data'!F176))),DY182="No",ISNUMBER(OFFSET('Hygiene Data'!$F$8,0,10*ROW('Hygiene Data'!F176)))),CONCATENATE("[",ROUND(OFFSET('Hygiene Data'!$F$8,0,10*ROW('Hygiene Data'!F176)),0),"]"),IF(AND(ISNUMBER(OFFSET('Hygiene Data'!$F$8,0,10*ROW('Hygiene Data'!F176))),DY182="",ISNUMBER(OFFSET('Hygiene Data'!$F$8,0,10*ROW('Hygiene Data'!F176)))),OFFSET('Hygiene Data'!$F$8,0,10*ROW('Hygiene Data'!F176)),NA())))</f>
        <v>#N/A</v>
      </c>
      <c r="BK182" s="121" t="e">
        <f ca="1">+IF(AND(ISNUMBER(OFFSET('Hygiene Data'!$F$10,0,10*ROW('Hygiene Data'!F176))),DZ182="Yes"),OFFSET('Hygiene Data'!$F$10,0,10*ROW('Hygiene Data'!F176)),IF(AND(ISNUMBER(OFFSET('Hygiene Data'!$F$10,0,10*ROW('Hygiene Data'!F176))),DZ182="No",ISNUMBER(OFFSET('Hygiene Data'!$F$10,0,10*ROW('Hygiene Data'!F176)))),CONCATENATE("[",ROUND(OFFSET('Hygiene Data'!$F$10,0,10*ROW('Hygiene Data'!F176)),0),"]"),IF(AND(ISNUMBER(OFFSET('Hygiene Data'!$F$10,0,10*ROW('Hygiene Data'!F176))),DZ182="",ISNUMBER(OFFSET('Hygiene Data'!$F$10,0,10*ROW('Hygiene Data'!F176)))),OFFSET('Hygiene Data'!$F$10,0,10*ROW('Hygiene Data'!F176)),NA())))</f>
        <v>#N/A</v>
      </c>
      <c r="BL182" s="121" t="e">
        <f ca="1">+IF(AND(ISNUMBER(OFFSET('Hygiene Data'!$G$6,0,10*ROW('Hygiene Data'!G176))),EA182="Yes"),OFFSET('Hygiene Data'!$G$6,0,10*ROW('Hygiene Data'!G176)),IF(AND(ISNUMBER(OFFSET('Hygiene Data'!$G$6,0,10*ROW('Hygiene Data'!G176))),EA182="No",ISNUMBER(OFFSET('Hygiene Data'!$G$6,0,10*ROW('Hygiene Data'!G176)))),CONCATENATE("[",ROUND(OFFSET('Hygiene Data'!$G$6,0,10*ROW('Hygiene Data'!G176)),0),"]"),IF(AND(ISNUMBER(OFFSET('Hygiene Data'!$G$6,0,10*ROW('Hygiene Data'!G176))),EA182="",ISNUMBER(OFFSET('Hygiene Data'!$G$6,0,10*ROW('Hygiene Data'!G176)))),OFFSET('Hygiene Data'!$G$6,0,10*ROW('Hygiene Data'!G176)),NA())))</f>
        <v>#N/A</v>
      </c>
      <c r="BM182" s="121" t="e">
        <f ca="1">+IF(AND(ISNUMBER(OFFSET('Hygiene Data'!$G$8,0,10*ROW('Hygiene Data'!G176))),EB182="Yes"),OFFSET('Hygiene Data'!$G$8,0,10*ROW('Hygiene Data'!G176)),IF(AND(ISNUMBER(OFFSET('Hygiene Data'!$G$8,0,10*ROW('Hygiene Data'!G176))),EB182="No",ISNUMBER(OFFSET('Hygiene Data'!$G$8,0,10*ROW('Hygiene Data'!G176)))),CONCATENATE("[",ROUND(OFFSET('Hygiene Data'!$G$8,0,10*ROW('Hygiene Data'!G176)),0),"]"),IF(AND(ISNUMBER(OFFSET('Hygiene Data'!$G$8,0,10*ROW('Hygiene Data'!G176))),EB182="",ISNUMBER(OFFSET('Hygiene Data'!$G$8,0,10*ROW('Hygiene Data'!G176)))),OFFSET('Hygiene Data'!$G$8,0,10*ROW('Hygiene Data'!G176)),NA())))</f>
        <v>#N/A</v>
      </c>
      <c r="BN182" s="121" t="e">
        <f ca="1">+IF(AND(ISNUMBER(OFFSET('Hygiene Data'!$G$10,0,10*ROW('Hygiene Data'!G176))),EC182="Yes"),OFFSET('Hygiene Data'!$G$10,0,10*ROW('Hygiene Data'!G176)),IF(AND(ISNUMBER(OFFSET('Hygiene Data'!$G$10,0,10*ROW('Hygiene Data'!G176))),EC182="No",ISNUMBER(OFFSET('Hygiene Data'!$G$10,0,10*ROW('Hygiene Data'!G176)))),CONCATENATE("[",ROUND(OFFSET('Hygiene Data'!$G$10,0,10*ROW('Hygiene Data'!G176)),0),"]"),IF(AND(ISNUMBER(OFFSET('Hygiene Data'!$G$10,0,10*ROW('Hygiene Data'!G176))),EC182="",ISNUMBER(OFFSET('Hygiene Data'!$G$10,0,10*ROW('Hygiene Data'!G176)))),OFFSET('Hygiene Data'!$G$10,0,10*ROW('Hygiene Data'!G176)),NA())))</f>
        <v>#N/A</v>
      </c>
      <c r="BO182" s="121" t="e">
        <f ca="1">+IF(AND(ISNUMBER(OFFSET('Hygiene Data'!$H$6,0,10*ROW('Hygiene Data'!H176))),ED182="Yes"),OFFSET('Hygiene Data'!$H$6,0,10*ROW('Hygiene Data'!H176)),IF(AND(ISNUMBER(OFFSET('Hygiene Data'!$H$6,0,10*ROW('Hygiene Data'!H176))),ED182="No",ISNUMBER(OFFSET('Hygiene Data'!$H$6,0,10*ROW('Hygiene Data'!H176)))),CONCATENATE("[",ROUND(OFFSET('Hygiene Data'!$H$6,0,10*ROW('Hygiene Data'!H176)),0),"]"),IF(AND(ISNUMBER(OFFSET('Hygiene Data'!$H$6,0,10*ROW('Hygiene Data'!H176))),ED182="",ISNUMBER(OFFSET('Hygiene Data'!$H$6,0,10*ROW('Hygiene Data'!H176)))),OFFSET('Hygiene Data'!$H$6,0,10*ROW('Hygiene Data'!H176)),NA())))</f>
        <v>#N/A</v>
      </c>
      <c r="BP182" s="121" t="e">
        <f ca="1">+IF(AND(ISNUMBER(OFFSET('Hygiene Data'!$H$8,0,10*ROW('Hygiene Data'!H176))),EE182="Yes"),OFFSET('Hygiene Data'!$H$8,0,10*ROW('Hygiene Data'!H176)),IF(AND(ISNUMBER(OFFSET('Hygiene Data'!$H$8,0,10*ROW('Hygiene Data'!H176))),EE182="No",ISNUMBER(OFFSET('Hygiene Data'!$H$8,0,10*ROW('Hygiene Data'!H176)))),CONCATENATE("[",ROUND(OFFSET('Hygiene Data'!$H$8,0,10*ROW('Hygiene Data'!H176)),0),"]"),IF(AND(ISNUMBER(OFFSET('Hygiene Data'!$H$8,0,10*ROW('Hygiene Data'!H176))),EE182="",ISNUMBER(OFFSET('Hygiene Data'!$H$8,0,10*ROW('Hygiene Data'!H176)))),OFFSET('Hygiene Data'!$H$8,0,10*ROW('Hygiene Data'!H176)),NA())))</f>
        <v>#N/A</v>
      </c>
      <c r="BQ182" s="121" t="e">
        <f ca="1">+IF(AND(ISNUMBER(OFFSET('Hygiene Data'!$H$10,0,10*ROW('Hygiene Data'!H176))),EF182="Yes"),OFFSET('Hygiene Data'!$H$10,0,10*ROW('Hygiene Data'!H176)),IF(AND(ISNUMBER(OFFSET('Hygiene Data'!$H$10,0,10*ROW('Hygiene Data'!H176))),EF182="No",ISNUMBER(OFFSET('Hygiene Data'!$H$10,0,10*ROW('Hygiene Data'!H176)))),CONCATENATE("[",ROUND(OFFSET('Hygiene Data'!$H$10,0,10*ROW('Hygiene Data'!H176)),0),"]"),IF(AND(ISNUMBER(OFFSET('Hygiene Data'!$H$10,0,10*ROW('Hygiene Data'!H176))),EF182="",ISNUMBER(OFFSET('Hygiene Data'!$H$10,0,10*ROW('Hygiene Data'!H176)))),OFFSET('Hygiene Data'!$H$10,0,10*ROW('Hygiene Data'!H176)),NA())))</f>
        <v>#N/A</v>
      </c>
      <c r="BS182" s="28" t="str">
        <f ca="1">+IF(OFFSET('Water Data'!$C$28,0,10*ROW('Water Data'!C176))="","",OFFSET('Water Data'!$C$28,0,10*ROW('Water Data'!C176)))</f>
        <v/>
      </c>
      <c r="BT182" s="28" t="str">
        <f ca="1">+IF(OFFSET('Water Data'!$C$29,0,10*ROW('Water Data'!C176))="","",OFFSET('Water Data'!$C$29,0,10*ROW('Water Data'!C176)))</f>
        <v/>
      </c>
      <c r="BU182" s="28" t="str">
        <f ca="1">+IF(OFFSET('Water Data'!$C$30,0,10*ROW('Water Data'!C176))="","",OFFSET('Water Data'!$C$30,0,10*ROW('Water Data'!C176)))</f>
        <v/>
      </c>
      <c r="BV182" s="28" t="str">
        <f ca="1">+IF(OFFSET('Water Data'!$D$28,0,10*ROW('Water Data'!D176))="","",OFFSET('Water Data'!$D$28,0,10*ROW('Water Data'!D176)))</f>
        <v/>
      </c>
      <c r="BW182" s="28" t="str">
        <f ca="1">+IF(OFFSET('Water Data'!$D$29,0,10*ROW('Water Data'!D176))="","",OFFSET('Water Data'!$D$29,0,10*ROW('Water Data'!D176)))</f>
        <v/>
      </c>
      <c r="BX182" s="28" t="str">
        <f ca="1">+IF(OFFSET('Water Data'!$D$30,0,10*ROW('Water Data'!D176))="","",OFFSET('Water Data'!$D$30,0,10*ROW('Water Data'!D176)))</f>
        <v/>
      </c>
      <c r="BY182" s="28" t="str">
        <f ca="1">+IF(OFFSET('Water Data'!$E$28,0,10*ROW('Water Data'!E176))="","",OFFSET('Water Data'!$E$28,0,10*ROW('Water Data'!E176)))</f>
        <v/>
      </c>
      <c r="BZ182" s="28" t="str">
        <f ca="1">+IF(OFFSET('Water Data'!$E$29,0,10*ROW('Water Data'!E176))="","",OFFSET('Water Data'!$E$29,0,10*ROW('Water Data'!E176)))</f>
        <v/>
      </c>
      <c r="CA182" s="28" t="str">
        <f ca="1">+IF(OFFSET('Water Data'!$E$30,0,10*ROW('Water Data'!E176))="","",OFFSET('Water Data'!$E$30,0,10*ROW('Water Data'!E176)))</f>
        <v/>
      </c>
      <c r="CB182" s="28" t="str">
        <f ca="1">+IF(OFFSET('Water Data'!$F$28,0,10*ROW('Water Data'!F176))="","",OFFSET('Water Data'!$F$28,0,10*ROW('Water Data'!F176)))</f>
        <v/>
      </c>
      <c r="CC182" s="28" t="str">
        <f ca="1">+IF(OFFSET('Water Data'!$F$29,0,10*ROW('Water Data'!F176))="","",OFFSET('Water Data'!$F$29,0,10*ROW('Water Data'!F176)))</f>
        <v/>
      </c>
      <c r="CD182" s="28" t="str">
        <f ca="1">+IF(OFFSET('Water Data'!$F$30,0,10*ROW('Water Data'!F176))="","",OFFSET('Water Data'!$F$30,0,10*ROW('Water Data'!F176)))</f>
        <v/>
      </c>
      <c r="CE182" s="28" t="str">
        <f ca="1">+IF(OFFSET('Water Data'!$G$28,0,10*ROW('Water Data'!G176))="","",OFFSET('Water Data'!$G$28,0,10*ROW('Water Data'!G176)))</f>
        <v/>
      </c>
      <c r="CF182" s="28" t="str">
        <f ca="1">+IF(OFFSET('Water Data'!$G$29,0,10*ROW('Water Data'!G176))="","",OFFSET('Water Data'!$G$29,0,10*ROW('Water Data'!G176)))</f>
        <v/>
      </c>
      <c r="CG182" s="28" t="str">
        <f ca="1">+IF(OFFSET('Water Data'!$G$30,0,10*ROW('Water Data'!G176))="","",OFFSET('Water Data'!$G$30,0,10*ROW('Water Data'!G176)))</f>
        <v/>
      </c>
      <c r="CH182" s="28" t="str">
        <f ca="1">+IF(OFFSET('Water Data'!$H$28,0,10*ROW('Water Data'!H176))="","",OFFSET('Water Data'!$H$28,0,10*ROW('Water Data'!H176)))</f>
        <v/>
      </c>
      <c r="CI182" s="28" t="str">
        <f ca="1">+IF(OFFSET('Water Data'!$H$29,0,10*ROW('Water Data'!H176))="","",OFFSET('Water Data'!$H$29,0,10*ROW('Water Data'!H176)))</f>
        <v/>
      </c>
      <c r="CJ182" s="28" t="str">
        <f ca="1">+IF(OFFSET('Water Data'!$H$30,0,10*ROW('Water Data'!H176))="","",OFFSET('Water Data'!$H$30,0,10*ROW('Water Data'!H176)))</f>
        <v/>
      </c>
      <c r="CK182" s="28" t="str">
        <f ca="1">+IF(OFFSET('Sanitation Data'!$C$29,0,10*ROW('Sanitation Data'!C176))="","",OFFSET('Sanitation Data'!$C$29,0,10*ROW('Sanitation Data'!C176)))</f>
        <v/>
      </c>
      <c r="CL182" s="28" t="str">
        <f ca="1">+IF(OFFSET('Sanitation Data'!$C$30,0,10*ROW('Sanitation Data'!C176))="","",OFFSET('Sanitation Data'!$C$30,0,10*ROW('Sanitation Data'!C176)))</f>
        <v/>
      </c>
      <c r="CM182" s="28" t="str">
        <f ca="1">+IF(OFFSET('Sanitation Data'!$C$31,0,10*ROW('Sanitation Data'!C176))="","",OFFSET('Sanitation Data'!$C$31,0,10*ROW('Sanitation Data'!C176)))</f>
        <v/>
      </c>
      <c r="CN182" s="28" t="str">
        <f ca="1">+IF(OFFSET('Sanitation Data'!$C$32,0,10*ROW('Sanitation Data'!C176))="","",OFFSET('Sanitation Data'!$C$32,0,10*ROW('Sanitation Data'!C176)))</f>
        <v/>
      </c>
      <c r="CO182" s="28" t="str">
        <f ca="1">+IF(OFFSET('Sanitation Data'!$C$33,0,10*ROW('Sanitation Data'!C176))="","",OFFSET('Sanitation Data'!$C$33,0,10*ROW('Sanitation Data'!C176)))</f>
        <v/>
      </c>
      <c r="CP182" s="28" t="str">
        <f ca="1">+IF(OFFSET('Sanitation Data'!$D$29,0,10*ROW('Sanitation Data'!D176))="","",OFFSET('Sanitation Data'!$D$29,0,10*ROW('Sanitation Data'!D176)))</f>
        <v/>
      </c>
      <c r="CQ182" s="28" t="str">
        <f ca="1">+IF(OFFSET('Sanitation Data'!$D$30,0,10*ROW('Sanitation Data'!D176))="","",OFFSET('Sanitation Data'!$D$30,0,10*ROW('Sanitation Data'!D176)))</f>
        <v/>
      </c>
      <c r="CR182" s="28" t="str">
        <f ca="1">+IF(OFFSET('Sanitation Data'!$D$31,0,10*ROW('Sanitation Data'!D176))="","",OFFSET('Sanitation Data'!$D$31,0,10*ROW('Sanitation Data'!D176)))</f>
        <v/>
      </c>
      <c r="CS182" s="28" t="str">
        <f ca="1">+IF(OFFSET('Sanitation Data'!$D$32,0,10*ROW('Sanitation Data'!D176))="","",OFFSET('Sanitation Data'!$D$32,0,10*ROW('Sanitation Data'!D176)))</f>
        <v/>
      </c>
      <c r="CT182" s="28" t="str">
        <f ca="1">+IF(OFFSET('Sanitation Data'!$D$33,0,10*ROW('Sanitation Data'!D176))="","",OFFSET('Sanitation Data'!$D$33,0,10*ROW('Sanitation Data'!D176)))</f>
        <v/>
      </c>
      <c r="CU182" s="28" t="str">
        <f ca="1">+IF(OFFSET('Sanitation Data'!$E$29,0,10*ROW('Sanitation Data'!E176))="","",OFFSET('Sanitation Data'!$E$29,0,10*ROW('Sanitation Data'!E176)))</f>
        <v/>
      </c>
      <c r="CV182" s="28" t="str">
        <f ca="1">+IF(OFFSET('Sanitation Data'!$E$30,0,10*ROW('Sanitation Data'!E176))="","",OFFSET('Sanitation Data'!$E$30,0,10*ROW('Sanitation Data'!E176)))</f>
        <v/>
      </c>
      <c r="CW182" s="28" t="str">
        <f ca="1">+IF(OFFSET('Sanitation Data'!$E$31,0,10*ROW('Sanitation Data'!E176))="","",OFFSET('Sanitation Data'!$E$31,0,10*ROW('Sanitation Data'!E176)))</f>
        <v/>
      </c>
      <c r="CX182" s="28" t="str">
        <f ca="1">+IF(OFFSET('Sanitation Data'!$E$32,0,10*ROW('Sanitation Data'!E176))="","",OFFSET('Sanitation Data'!$E$32,0,10*ROW('Sanitation Data'!E176)))</f>
        <v/>
      </c>
      <c r="CY182" s="28" t="str">
        <f ca="1">+IF(OFFSET('Sanitation Data'!$E$33,0,10*ROW('Sanitation Data'!E176))="","",OFFSET('Sanitation Data'!$E$33,0,10*ROW('Sanitation Data'!E176)))</f>
        <v/>
      </c>
      <c r="CZ182" s="28" t="str">
        <f ca="1">+IF(OFFSET('Sanitation Data'!$F$29,0,10*ROW('Sanitation Data'!F176))="","",OFFSET('Sanitation Data'!$F$29,0,10*ROW('Sanitation Data'!F176)))</f>
        <v/>
      </c>
      <c r="DA182" s="28" t="str">
        <f ca="1">+IF(OFFSET('Sanitation Data'!$F$30,0,10*ROW('Sanitation Data'!F176))="","",OFFSET('Sanitation Data'!$F$30,0,10*ROW('Sanitation Data'!F176)))</f>
        <v/>
      </c>
      <c r="DB182" s="28" t="str">
        <f ca="1">+IF(OFFSET('Sanitation Data'!$F$31,0,10*ROW('Sanitation Data'!F176))="","",OFFSET('Sanitation Data'!$F$31,0,10*ROW('Sanitation Data'!F176)))</f>
        <v/>
      </c>
      <c r="DC182" s="28" t="str">
        <f ca="1">+IF(OFFSET('Sanitation Data'!$F$32,0,10*ROW('Sanitation Data'!F176))="","",OFFSET('Sanitation Data'!$F$32,0,10*ROW('Sanitation Data'!F176)))</f>
        <v/>
      </c>
      <c r="DD182" s="28" t="str">
        <f ca="1">+IF(OFFSET('Sanitation Data'!$F$33,0,10*ROW('Sanitation Data'!F176))="","",OFFSET('Sanitation Data'!$F$33,0,10*ROW('Sanitation Data'!F176)))</f>
        <v/>
      </c>
      <c r="DE182" s="28" t="str">
        <f ca="1">+IF(OFFSET('Sanitation Data'!$G$29,0,10*ROW('Sanitation Data'!G176))="","",OFFSET('Sanitation Data'!$G$29,0,10*ROW('Sanitation Data'!G176)))</f>
        <v/>
      </c>
      <c r="DF182" s="28" t="str">
        <f ca="1">+IF(OFFSET('Sanitation Data'!$G$30,0,10*ROW('Sanitation Data'!G176))="","",OFFSET('Sanitation Data'!$G$30,0,10*ROW('Sanitation Data'!G176)))</f>
        <v/>
      </c>
      <c r="DG182" s="28" t="str">
        <f ca="1">+IF(OFFSET('Sanitation Data'!$G$31,0,10*ROW('Sanitation Data'!G176))="","",OFFSET('Sanitation Data'!$G$31,0,10*ROW('Sanitation Data'!G176)))</f>
        <v/>
      </c>
      <c r="DH182" s="28" t="str">
        <f ca="1">+IF(OFFSET('Sanitation Data'!$G$32,0,10*ROW('Sanitation Data'!G176))="","",OFFSET('Sanitation Data'!$G$32,0,10*ROW('Sanitation Data'!G176)))</f>
        <v/>
      </c>
      <c r="DI182" s="28" t="str">
        <f ca="1">+IF(OFFSET('Sanitation Data'!$G$33,0,10*ROW('Sanitation Data'!G176))="","",OFFSET('Sanitation Data'!$G$33,0,10*ROW('Sanitation Data'!G176)))</f>
        <v/>
      </c>
      <c r="DJ182" s="28" t="str">
        <f ca="1">+IF(OFFSET('Sanitation Data'!$H$29,0,10*ROW('Sanitation Data'!H176))="","",OFFSET('Sanitation Data'!$H$29,0,10*ROW('Sanitation Data'!H176)))</f>
        <v/>
      </c>
      <c r="DK182" s="28" t="str">
        <f ca="1">+IF(OFFSET('Sanitation Data'!$H$30,0,10*ROW('Sanitation Data'!H176))="","",OFFSET('Sanitation Data'!$H$30,0,10*ROW('Sanitation Data'!H176)))</f>
        <v/>
      </c>
      <c r="DL182" s="28" t="str">
        <f ca="1">+IF(OFFSET('Sanitation Data'!$H$31,0,10*ROW('Sanitation Data'!H176))="","",OFFSET('Sanitation Data'!$H$31,0,10*ROW('Sanitation Data'!H176)))</f>
        <v/>
      </c>
      <c r="DM182" s="28" t="str">
        <f ca="1">+IF(OFFSET('Sanitation Data'!$H$32,0,10*ROW('Sanitation Data'!H176))="","",OFFSET('Sanitation Data'!$H$32,0,10*ROW('Sanitation Data'!H176)))</f>
        <v/>
      </c>
      <c r="DN182" s="28" t="str">
        <f ca="1">+IF(OFFSET('Sanitation Data'!$H$33,0,10*ROW('Sanitation Data'!H176))="","",OFFSET('Sanitation Data'!$H$33,0,10*ROW('Sanitation Data'!H176)))</f>
        <v/>
      </c>
      <c r="DO182" s="28" t="str">
        <f ca="1">+IF(OFFSET('Hygiene Data'!$C$12,0,10*ROW('Hygiene Data'!C176))="","",OFFSET('Hygiene Data'!$C$12,0,10*ROW('Hygiene Data'!C176)))</f>
        <v/>
      </c>
      <c r="DP182" s="28" t="str">
        <f ca="1">+IF(OFFSET('Hygiene Data'!$C$13,0,10*ROW('Hygiene Data'!C176))="","",OFFSET('Hygiene Data'!$C$13,0,10*ROW('Hygiene Data'!C176)))</f>
        <v/>
      </c>
      <c r="DQ182" s="28" t="str">
        <f ca="1">+IF(OFFSET('Hygiene Data'!$C$14,0,10*ROW('Hygiene Data'!C176))="","",OFFSET('Hygiene Data'!$C$14,0,10*ROW('Hygiene Data'!C176)))</f>
        <v/>
      </c>
      <c r="DR182" s="28" t="str">
        <f ca="1">+IF(OFFSET('Hygiene Data'!$D$12,0,10*ROW('Hygiene Data'!D176))="","",OFFSET('Hygiene Data'!$D$12,0,10*ROW('Hygiene Data'!D176)))</f>
        <v/>
      </c>
      <c r="DS182" s="28" t="str">
        <f ca="1">+IF(OFFSET('Hygiene Data'!$D$13,0,10*ROW('Hygiene Data'!D176))="","",OFFSET('Hygiene Data'!$D$13,0,10*ROW('Hygiene Data'!D176)))</f>
        <v/>
      </c>
      <c r="DT182" s="28" t="str">
        <f ca="1">+IF(OFFSET('Hygiene Data'!$D$14,0,10*ROW('Hygiene Data'!D176))="","",OFFSET('Hygiene Data'!$D$14,0,10*ROW('Hygiene Data'!D176)))</f>
        <v/>
      </c>
      <c r="DU182" s="28" t="str">
        <f ca="1">+IF(OFFSET('Hygiene Data'!$E$12,0,10*ROW('Hygiene Data'!E176))="","",OFFSET('Hygiene Data'!$E$12,0,10*ROW('Hygiene Data'!E176)))</f>
        <v/>
      </c>
      <c r="DV182" s="28" t="str">
        <f ca="1">+IF(OFFSET('Hygiene Data'!$E$13,0,10*ROW('Hygiene Data'!E176))="","",OFFSET('Hygiene Data'!$E$13,0,10*ROW('Hygiene Data'!E176)))</f>
        <v/>
      </c>
      <c r="DW182" s="28" t="str">
        <f ca="1">+IF(OFFSET('Hygiene Data'!$E$14,0,10*ROW('Hygiene Data'!E176))="","",OFFSET('Hygiene Data'!$E$14,0,10*ROW('Hygiene Data'!E176)))</f>
        <v/>
      </c>
      <c r="DX182" s="28" t="str">
        <f ca="1">+IF(OFFSET('Hygiene Data'!$F$12,0,10*ROW('Hygiene Data'!F176))="","",OFFSET('Hygiene Data'!$F$12,0,10*ROW('Hygiene Data'!F176)))</f>
        <v/>
      </c>
      <c r="DY182" s="28" t="str">
        <f ca="1">+IF(OFFSET('Hygiene Data'!$F$13,0,10*ROW('Hygiene Data'!F176))="","",OFFSET('Hygiene Data'!$F$13,0,10*ROW('Hygiene Data'!F176)))</f>
        <v/>
      </c>
      <c r="DZ182" s="28" t="str">
        <f ca="1">+IF(OFFSET('Hygiene Data'!$F$14,0,10*ROW('Hygiene Data'!F176))="","",OFFSET('Hygiene Data'!$F$14,0,10*ROW('Hygiene Data'!F176)))</f>
        <v/>
      </c>
      <c r="EA182" s="28" t="str">
        <f ca="1">+IF(OFFSET('Hygiene Data'!$G$12,0,10*ROW('Hygiene Data'!G176))="","",OFFSET('Hygiene Data'!$G$12,0,10*ROW('Hygiene Data'!G176)))</f>
        <v/>
      </c>
      <c r="EB182" s="28" t="str">
        <f ca="1">+IF(OFFSET('Hygiene Data'!$G$13,0,10*ROW('Hygiene Data'!G176))="","",OFFSET('Hygiene Data'!$G$13,0,10*ROW('Hygiene Data'!G176)))</f>
        <v/>
      </c>
      <c r="EC182" s="28" t="str">
        <f ca="1">+IF(OFFSET('Hygiene Data'!$G$14,0,10*ROW('Hygiene Data'!G176))="","",OFFSET('Hygiene Data'!$G$14,0,10*ROW('Hygiene Data'!G176)))</f>
        <v/>
      </c>
      <c r="ED182" s="28" t="str">
        <f ca="1">+IF(OFFSET('Hygiene Data'!$H$12,0,10*ROW('Hygiene Data'!H176))="","",OFFSET('Hygiene Data'!$H$12,0,10*ROW('Hygiene Data'!H176)))</f>
        <v/>
      </c>
      <c r="EE182" s="28" t="str">
        <f ca="1">+IF(OFFSET('Hygiene Data'!$H$13,0,10*ROW('Hygiene Data'!H176))="","",OFFSET('Hygiene Data'!$H$13,0,10*ROW('Hygiene Data'!H176)))</f>
        <v/>
      </c>
      <c r="EF182" s="28" t="str">
        <f ca="1">+IF(OFFSET('Hygiene Data'!$H$14,0,10*ROW('Hygiene Data'!H176))="","",OFFSET('Hygiene Data'!$H$14,0,10*ROW('Hygiene Data'!H176)))</f>
        <v/>
      </c>
    </row>
    <row r="183" spans="1:136" x14ac:dyDescent="0.2">
      <c r="A183" s="44" t="str">
        <f ca="1">+IF(OFFSET('Water Data'!$B$1,0,10*ROW('Water Data'!B180))="","",OFFSET('Water Data'!$B$1,0,10*ROW('Water Data'!B180)))</f>
        <v/>
      </c>
      <c r="B183" s="44" t="str">
        <f ca="1">+IF(OFFSET('Water Data'!$A$3,0,10*ROW('Water Data'!A180))="","",OFFSET('Water Data'!$A$3,0,10*ROW('Water Data'!A180)))</f>
        <v/>
      </c>
      <c r="C183" s="44" t="str">
        <f ca="1">+IF(OFFSET('Water Data'!$C$3,0,10*ROW('Water Data'!C180))="","",OFFSET('Water Data'!$C$3,0,10*ROW('Water Data'!C180)))</f>
        <v/>
      </c>
      <c r="D183" s="119" t="e">
        <f ca="1">+IF(AND(ISNUMBER(OFFSET('Water Data'!$C$5,0,10*ROW('Water Data'!C177))),BS183="Yes"),100-OFFSET('Water Data'!$C$5,0,10*ROW('Water Data'!C177)),IF(AND(ISNUMBER(OFFSET('Water Data'!$C$5,0,10*ROW('Water Data'!C177))),BS183="No",ISNUMBER(OFFSET('Water Data'!$C$5,0,10*ROW('Water Data'!C177)))),CONCATENATE("[",ROUND(100-OFFSET('Water Data'!$C$5,0,10*ROW('Water Data'!C177)),0),"]"),IF(AND(ISNUMBER(OFFSET('Water Data'!$C$5,0,10*ROW('Water Data'!C177))),BS183="",ISNUMBER(OFFSET('Water Data'!$C$5,0,10*ROW('Water Data'!C177)))),100-OFFSET('Water Data'!$C$5,0,10*ROW('Water Data'!C177)),NA())))</f>
        <v>#N/A</v>
      </c>
      <c r="E183" s="119" t="e">
        <f ca="1">+IF(AND(ISNUMBER(OFFSET('Water Data'!$C$7,0,10*ROW('Water Data'!D177))),BT183="Yes"),OFFSET('Water Data'!$C$7,0,10*ROW('Water Data'!C177)),IF(AND(ISNUMBER(OFFSET('Water Data'!$C$7,0,10*ROW('Water Data'!C177))),BT183="No",ISNUMBER(OFFSET('Water Data'!$C$7,0,10*ROW('Water Data'!C177)))),CONCATENATE("[",ROUND(OFFSET('Water Data'!$C$7,0,10*ROW('Water Data'!C177)),0),"]"),IF(AND(ISNUMBER(OFFSET('Water Data'!$C$7,0,10*ROW('Water Data'!C177))),BT183="",ISNUMBER(OFFSET('Water Data'!$C$7,0,10*ROW('Water Data'!C177)))),OFFSET('Water Data'!$C$7,0,10*ROW('Water Data'!C177)),NA())))</f>
        <v>#N/A</v>
      </c>
      <c r="F183" s="119" t="e">
        <f ca="1">+IF(AND(ISNUMBER(OFFSET('Water Data'!$C$10,0,10*ROW('Water Data'!C177))),BU183="Yes"),OFFSET('Water Data'!$C$10,0,10*ROW('Water Data'!C177)),IF(AND(ISNUMBER(OFFSET('Water Data'!$C$10,0,10*ROW('Water Data'!C177))),BU183="No",ISNUMBER(OFFSET('Water Data'!$C$10,0,10*ROW('Water Data'!C177)))),CONCATENATE("[",ROUND(OFFSET('Water Data'!$C$10,0,10*ROW('Water Data'!C177)),0),"]"),IF(AND(ISNUMBER(OFFSET('Water Data'!$C$10,0,10*ROW('Water Data'!C177))),BU183="",ISNUMBER(OFFSET('Water Data'!$C$10,0,10*ROW('Water Data'!C177)))),OFFSET('Water Data'!$C$10,0,10*ROW('Water Data'!C177)),NA())))</f>
        <v>#N/A</v>
      </c>
      <c r="G183" s="119" t="e">
        <f ca="1">+IF(AND(ISNUMBER(OFFSET('Water Data'!$D$5,0,10*ROW('Water Data'!D177))),BV183="Yes"),100-OFFSET('Water Data'!$D$5,0,10*ROW('Water Data'!D177)),IF(AND(ISNUMBER(OFFSET('Water Data'!$D$5,0,10*ROW('Water Data'!D177))),BV183="No",ISNUMBER(OFFSET('Water Data'!$D$5,0,10*ROW('Water Data'!D177)))),CONCATENATE("[",ROUND(100-OFFSET('Water Data'!$D$5,0,10*ROW('Water Data'!D177)),0),"]"),IF(AND(ISNUMBER(OFFSET('Water Data'!$D$5,0,10*ROW('Water Data'!D177))),BV183="",ISNUMBER(OFFSET('Water Data'!$D$5,0,10*ROW('Water Data'!D177)))),100-OFFSET('Water Data'!$D$5,0,10*ROW('Water Data'!D177)),NA())))</f>
        <v>#N/A</v>
      </c>
      <c r="H183" s="119" t="e">
        <f ca="1">+IF(AND(ISNUMBER(OFFSET('Water Data'!$D$7,0,10*ROW('Water Data'!D177))),BW183="Yes"),OFFSET('Water Data'!$D$7,0,10*ROW('Water Data'!D177)),IF(AND(ISNUMBER(OFFSET('Water Data'!$D$7,0,10*ROW('Water Data'!D177))),BW183="No",ISNUMBER(OFFSET('Water Data'!$D$7,0,10*ROW('Water Data'!D177)))),CONCATENATE("[",ROUND(OFFSET('Water Data'!$C$7,0,10*ROW('Water Data'!D177)),0),"]"),IF(AND(ISNUMBER(OFFSET('Water Data'!$D$7,0,10*ROW('Water Data'!D177))),BW183="",ISNUMBER(OFFSET('Water Data'!$D$7,0,10*ROW('Water Data'!D177)))),OFFSET('Water Data'!$D$7,0,10*ROW('Water Data'!D177)),NA())))</f>
        <v>#N/A</v>
      </c>
      <c r="I183" s="119" t="e">
        <f ca="1">+IF(AND(ISNUMBER(OFFSET('Water Data'!$D$10,0,10*ROW('Water Data'!D177))),BX183="Yes"),OFFSET('Water Data'!$D$10,0,10*ROW('Water Data'!D177)),IF(AND(ISNUMBER(OFFSET('Water Data'!$D$10,0,10*ROW('Water Data'!D177))),BX183="No",ISNUMBER(OFFSET('Water Data'!$D$10,0,10*ROW('Water Data'!D177)))),CONCATENATE("[",ROUND(OFFSET('Water Data'!$D$10,0,10*ROW('Water Data'!D177)),0),"]"),IF(AND(ISNUMBER(OFFSET('Water Data'!$D$10,0,10*ROW('Water Data'!D177))),BX183="",ISNUMBER(OFFSET('Water Data'!$D$10,0,10*ROW('Water Data'!D177)))),OFFSET('Water Data'!$D$10,0,10*ROW('Water Data'!D177)),NA())))</f>
        <v>#N/A</v>
      </c>
      <c r="J183" s="119" t="e">
        <f ca="1">+IF(AND(ISNUMBER(OFFSET('Water Data'!$E$5,0,10*ROW('Water Data'!E177))),BY183="Yes"),100-OFFSET('Water Data'!$E$5,0,10*ROW('Water Data'!E177)),IF(AND(ISNUMBER(OFFSET('Water Data'!$E$5,0,10*ROW('Water Data'!E177))),BY183="No",ISNUMBER(OFFSET('Water Data'!$E$5,0,10*ROW('Water Data'!E177)))),CONCATENATE("[",ROUND(100-OFFSET('Water Data'!$E$5,0,10*ROW('Water Data'!E177)),0),"]"),IF(AND(ISNUMBER(OFFSET('Water Data'!$E$5,0,10*ROW('Water Data'!E177))),BY183="",ISNUMBER(OFFSET('Water Data'!$E$5,0,10*ROW('Water Data'!E177)))),100-OFFSET('Water Data'!$E$5,0,10*ROW('Water Data'!E177)),NA())))</f>
        <v>#N/A</v>
      </c>
      <c r="K183" s="119" t="e">
        <f ca="1">+IF(AND(ISNUMBER(OFFSET('Water Data'!$E$7,0,10*ROW('Water Data'!E177))),BZ183="Yes"),OFFSET('Water Data'!$E$7,0,10*ROW('Water Data'!E177)),IF(AND(ISNUMBER(OFFSET('Water Data'!$E$7,0,10*ROW('Water Data'!E177))),BZ183="No",ISNUMBER(OFFSET('Water Data'!$E$7,0,10*ROW('Water Data'!E177)))),CONCATENATE("[",ROUND(OFFSET('Water Data'!$E$7,0,10*ROW('Water Data'!E177)),0),"]"),IF(AND(ISNUMBER(OFFSET('Water Data'!$E$7,0,10*ROW('Water Data'!E177))),BZ183="",ISNUMBER(OFFSET('Water Data'!$E$7,0,10*ROW('Water Data'!E177)))),OFFSET('Water Data'!$E$7,0,10*ROW('Water Data'!E177)),NA())))</f>
        <v>#N/A</v>
      </c>
      <c r="L183" s="119" t="e">
        <f ca="1">+IF(AND(ISNUMBER(OFFSET('Water Data'!$E$10,0,10*ROW('Water Data'!E177))),CA183="Yes"),OFFSET('Water Data'!$E$10,0,10*ROW('Water Data'!E177)),IF(AND(ISNUMBER(OFFSET('Water Data'!$E$10,0,10*ROW('Water Data'!E177))),CA183="No",ISNUMBER(OFFSET('Water Data'!$E$10,0,10*ROW('Water Data'!E177)))),CONCATENATE("[",ROUND(OFFSET('Water Data'!$E$10,0,10*ROW('Water Data'!E177)),0),"]"),IF(AND(ISNUMBER(OFFSET('Water Data'!$E$10,0,10*ROW('Water Data'!E177))),CA183="",ISNUMBER(OFFSET('Water Data'!$E$10,0,10*ROW('Water Data'!E177)))),OFFSET('Water Data'!$E$10,0,10*ROW('Water Data'!E177)),NA())))</f>
        <v>#N/A</v>
      </c>
      <c r="M183" s="119" t="e">
        <f ca="1">+IF(AND(ISNUMBER(OFFSET('Water Data'!$F$5,0,10*ROW('Water Data'!F177))),CB183="Yes"),100-OFFSET('Water Data'!$F$5,0,10*ROW('Water Data'!F177)),IF(AND(ISNUMBER(OFFSET('Water Data'!$F$5,0,10*ROW('Water Data'!F177))),CB183="No",ISNUMBER(OFFSET('Water Data'!$F$5,0,10*ROW('Water Data'!F177)))),CONCATENATE("[",ROUND(100-OFFSET('Water Data'!$F$5,0,10*ROW('Water Data'!F177)),0),"]"),IF(AND(ISNUMBER(OFFSET('Water Data'!$F$5,0,10*ROW('Water Data'!F177))),CB183="",ISNUMBER(OFFSET('Water Data'!$F$5,0,10*ROW('Water Data'!F177)))),100-OFFSET('Water Data'!$F$5,0,10*ROW('Water Data'!F177)),NA())))</f>
        <v>#N/A</v>
      </c>
      <c r="N183" s="119" t="e">
        <f ca="1">+IF(AND(ISNUMBER(OFFSET('Water Data'!$F$7,0,10*ROW('Water Data'!F177))),CC183="Yes"),OFFSET('Water Data'!$F$7,0,10*ROW('Water Data'!F177)),IF(AND(ISNUMBER(OFFSET('Water Data'!$F$7,0,10*ROW('Water Data'!F177))),CC183="No",ISNUMBER(OFFSET('Water Data'!$F$7,0,10*ROW('Water Data'!F177)))),CONCATENATE("[",ROUND(OFFSET('Water Data'!$F$7,0,10*ROW('Water Data'!F177)),0),"]"),IF(AND(ISNUMBER(OFFSET('Water Data'!$F$7,0,10*ROW('Water Data'!F177))),CC183="",ISNUMBER(OFFSET('Water Data'!$F$7,0,10*ROW('Water Data'!F177)))),OFFSET('Water Data'!$F$7,0,10*ROW('Water Data'!F177)),NA())))</f>
        <v>#N/A</v>
      </c>
      <c r="O183" s="119" t="e">
        <f ca="1">+IF(AND(ISNUMBER(OFFSET('Water Data'!$F$10,0,10*ROW('Water Data'!F177))),CD183="Yes"),OFFSET('Water Data'!$F$10,0,10*ROW('Water Data'!F177)),IF(AND(ISNUMBER(OFFSET('Water Data'!$F$10,0,10*ROW('Water Data'!F177))),CD183="No",ISNUMBER(OFFSET('Water Data'!$F$10,0,10*ROW('Water Data'!F177)))),CONCATENATE("[",ROUND(OFFSET('Water Data'!$F$10,0,10*ROW('Water Data'!F177)),0),"]"),IF(AND(ISNUMBER(OFFSET('Water Data'!$F$10,0,10*ROW('Water Data'!F177))),CD183="",ISNUMBER(OFFSET('Water Data'!$F$10,0,10*ROW('Water Data'!F177)))),OFFSET('Water Data'!$F$10,0,10*ROW('Water Data'!F177)),NA())))</f>
        <v>#N/A</v>
      </c>
      <c r="P183" s="119" t="e">
        <f ca="1">+IF(AND(ISNUMBER(OFFSET('Water Data'!$G$5,0,10*ROW('Water Data'!G177))),CE183="Yes"),100-OFFSET('Water Data'!$G$5,0,10*ROW('Water Data'!G177)),IF(AND(ISNUMBER(OFFSET('Water Data'!$G$5,0,10*ROW('Water Data'!G177))),CE183="No",ISNUMBER(OFFSET('Water Data'!$G$5,0,10*ROW('Water Data'!G177)))),CONCATENATE("[",ROUND(100-OFFSET('Water Data'!$G$5,0,10*ROW('Water Data'!G177)),0),"]"),IF(AND(ISNUMBER(OFFSET('Water Data'!$G$5,0,10*ROW('Water Data'!G177))),CE183="",ISNUMBER(OFFSET('Water Data'!$G$5,0,10*ROW('Water Data'!G177)))),100-OFFSET('Water Data'!$G$5,0,10*ROW('Water Data'!G177)),NA())))</f>
        <v>#N/A</v>
      </c>
      <c r="Q183" s="119" t="e">
        <f ca="1">+IF(AND(ISNUMBER(OFFSET('Water Data'!$G$7,0,10*ROW('Water Data'!G177))),CF183="Yes"),OFFSET('Water Data'!$G$7,0,10*ROW('Water Data'!G177)),IF(AND(ISNUMBER(OFFSET('Water Data'!$G$7,0,10*ROW('Water Data'!G177))),CF183="No",ISNUMBER(OFFSET('Water Data'!$G$7,0,10*ROW('Water Data'!G177)))),CONCATENATE("[",ROUND(OFFSET('Water Data'!$G$7,0,10*ROW('Water Data'!G177)),0),"]"),IF(AND(ISNUMBER(OFFSET('Water Data'!$G$7,0,10*ROW('Water Data'!G177))),CF183="",ISNUMBER(OFFSET('Water Data'!$G$7,0,10*ROW('Water Data'!G177)))),OFFSET('Water Data'!$G$7,0,10*ROW('Water Data'!G177)),NA())))</f>
        <v>#N/A</v>
      </c>
      <c r="R183" s="119" t="e">
        <f ca="1">+IF(AND(ISNUMBER(OFFSET('Water Data'!$G$10,0,10*ROW('Water Data'!G177))),CG183="Yes"),OFFSET('Water Data'!$G$10,0,10*ROW('Water Data'!G177)),IF(AND(ISNUMBER(OFFSET('Water Data'!$G$10,0,10*ROW('Water Data'!G177))),CG183="No",ISNUMBER(OFFSET('Water Data'!$G$10,0,10*ROW('Water Data'!G177)))),CONCATENATE("[",ROUND(OFFSET('Water Data'!$G$10,0,10*ROW('Water Data'!G177)),0),"]"),IF(AND(ISNUMBER(OFFSET('Water Data'!$G$10,0,10*ROW('Water Data'!G177))),CG183="",ISNUMBER(OFFSET('Water Data'!$G$10,0,10*ROW('Water Data'!G177)))),OFFSET('Water Data'!$G$10,0,10*ROW('Water Data'!G177)),NA())))</f>
        <v>#N/A</v>
      </c>
      <c r="S183" s="119" t="e">
        <f ca="1">+IF(AND(ISNUMBER(OFFSET('Water Data'!$H$5,0,10*ROW('Water Data'!H177))),CH183="Yes"),100-OFFSET('Water Data'!$H$5,0,10*ROW('Water Data'!H177)),IF(AND(ISNUMBER(OFFSET('Water Data'!$H$5,0,10*ROW('Water Data'!H177))),CH183="No",ISNUMBER(OFFSET('Water Data'!$H$5,0,10*ROW('Water Data'!H177)))),CONCATENATE("[",ROUND(100-OFFSET('Water Data'!$H$5,0,10*ROW('Water Data'!H177)),0),"]"),IF(AND(ISNUMBER(OFFSET('Water Data'!$H$5,0,10*ROW('Water Data'!H177))),CH183="",ISNUMBER(OFFSET('Water Data'!$H$5,0,10*ROW('Water Data'!H177)))),100-OFFSET('Water Data'!$H$5,0,10*ROW('Water Data'!H177)),NA())))</f>
        <v>#N/A</v>
      </c>
      <c r="T183" s="119" t="e">
        <f ca="1">+IF(AND(ISNUMBER(OFFSET('Water Data'!$H$7,0,10*ROW('Water Data'!H177))),CI183="Yes"),OFFSET('Water Data'!$H$7,0,10*ROW('Water Data'!H177)),IF(AND(ISNUMBER(OFFSET('Water Data'!$H$7,0,10*ROW('Water Data'!H177))),CI183="No",ISNUMBER(OFFSET('Water Data'!$H$7,0,10*ROW('Water Data'!H177)))),CONCATENATE("[",ROUND(OFFSET('Water Data'!$H$7,0,10*ROW('Water Data'!H177)),0),"]"),IF(AND(ISNUMBER(OFFSET('Water Data'!$H$7,0,10*ROW('Water Data'!H177))),CI183="",ISNUMBER(OFFSET('Water Data'!$H$7,0,10*ROW('Water Data'!H177)))),OFFSET('Water Data'!$H$7,0,10*ROW('Water Data'!H177)),NA())))</f>
        <v>#N/A</v>
      </c>
      <c r="U183" s="119" t="e">
        <f ca="1">+IF(AND(ISNUMBER(OFFSET('Water Data'!$H$10,0,10*ROW('Water Data'!H177))),CJ183="Yes"),OFFSET('Water Data'!$H$10,0,10*ROW('Water Data'!H177)),IF(AND(ISNUMBER(OFFSET('Water Data'!$H$10,0,10*ROW('Water Data'!H177))),CJ183="No",ISNUMBER(OFFSET('Water Data'!$H$10,0,10*ROW('Water Data'!H177)))),CONCATENATE("[",ROUND(OFFSET('Water Data'!$H$10,0,10*ROW('Water Data'!H177)),0),"]"),IF(AND(ISNUMBER(OFFSET('Water Data'!$H$10,0,10*ROW('Water Data'!H177))),CJ183="",ISNUMBER(OFFSET('Water Data'!$H$10,0,10*ROW('Water Data'!H177)))),OFFSET('Water Data'!$H$10,0,10*ROW('Water Data'!H177)),NA())))</f>
        <v>#N/A</v>
      </c>
      <c r="V183" s="120" t="e">
        <f ca="1">+IF(AND(ISNUMBER(OFFSET('Sanitation Data'!$C$5,0,10*ROW('Sanitation Data'!C177))),CK183="Yes"),100-OFFSET('Sanitation Data'!$C$5,0,10*ROW('Sanitation Data'!C177)),IF(AND(ISNUMBER(OFFSET('Sanitation Data'!$C$5,0,10*ROW('Sanitation Data'!C177))),CK183="No",ISNUMBER(OFFSET('Sanitation Data'!$C$5,0,10*ROW('Sanitation Data'!C177)))),CONCATENATE("[",ROUND(100-OFFSET('Sanitation Data'!$C$5,0,10*ROW('Sanitation Data'!C177)),0),"]"),IF(AND(ISNUMBER(OFFSET('Sanitation Data'!$C$5,0,10*ROW('Sanitation Data'!C177))),CK183="",ISNUMBER(OFFSET('Sanitation Data'!$C$5,0,10*ROW('Sanitation Data'!C177)))),100-OFFSET('Sanitation Data'!$C$5,0,10*ROW('Sanitation Data'!C177)),NA())))</f>
        <v>#N/A</v>
      </c>
      <c r="W183" s="120" t="e">
        <f ca="1">+IF(AND(ISNUMBER(OFFSET('Sanitation Data'!$C$7,0,10*ROW('Sanitation Data'!C177))),CL183="Yes"),OFFSET('Sanitation Data'!$C$7,0,10*ROW('Sanitation Data'!C177)),IF(AND(ISNUMBER(OFFSET('Sanitation Data'!$C$7,0,10*ROW('Sanitation Data'!C177))),CL183="No",ISNUMBER(OFFSET('Sanitation Data'!$C$7,0,10*ROW('Sanitation Data'!C177)))),CONCATENATE("[",ROUND(OFFSET('Sanitation Data'!$C$7,0,10*ROW('Sanitation Data'!C177)),0),"]"),IF(AND(ISNUMBER(OFFSET('Sanitation Data'!$C$7,0,10*ROW('Sanitation Data'!C177))),CL183="",ISNUMBER(OFFSET('Sanitation Data'!$C$7,0,10*ROW('Sanitation Data'!C177)))),OFFSET('Sanitation Data'!$C$7,0,10*ROW('Sanitation Data'!C177)),NA())))</f>
        <v>#N/A</v>
      </c>
      <c r="X183" s="120" t="e">
        <f ca="1">+IF(AND(ISNUMBER(OFFSET('Sanitation Data'!$C$11,0,10*ROW('Sanitation Data'!C177))),CM183="Yes"),OFFSET('Sanitation Data'!$C$11,0,10*ROW('Sanitation Data'!C177)),IF(AND(ISNUMBER(OFFSET('Sanitation Data'!$C$11,0,10*ROW('Sanitation Data'!C177))),CM183="No",ISNUMBER(OFFSET('Sanitation Data'!$C$11,0,10*ROW('Sanitation Data'!C177)))),CONCATENATE("[",ROUND(OFFSET('Sanitation Data'!$C$11,0,10*ROW('Sanitation Data'!C177)),0),"]"),IF(AND(ISNUMBER(OFFSET('Sanitation Data'!$C$11,0,10*ROW('Sanitation Data'!C177))),CM183="",ISNUMBER(OFFSET('Sanitation Data'!$C$11,0,10*ROW('Sanitation Data'!C177)))),OFFSET('Sanitation Data'!$C$11,0,10*ROW('Sanitation Data'!C177)),NA())))</f>
        <v>#N/A</v>
      </c>
      <c r="Y183" s="120" t="e">
        <f ca="1">+IF(AND(ISNUMBER(OFFSET('Sanitation Data'!$C$12,0,10*ROW('Sanitation Data'!C177))),CN183="Yes"),OFFSET('Sanitation Data'!$C$12,0,10*ROW('Sanitation Data'!C177)),IF(AND(ISNUMBER(OFFSET('Sanitation Data'!$C$12,0,10*ROW('Sanitation Data'!C177))),CN183="No",ISNUMBER(OFFSET('Sanitation Data'!$C$12,0,10*ROW('Sanitation Data'!C177)))),CONCATENATE("[",ROUND(OFFSET('Sanitation Data'!$C$12,0,10*ROW('Sanitation Data'!C177)),0),"]"),IF(AND(ISNUMBER(OFFSET('Sanitation Data'!$C$12,0,10*ROW('Sanitation Data'!C177))),CN183="",ISNUMBER(OFFSET('Sanitation Data'!$C$12,0,10*ROW('Sanitation Data'!C177)))),OFFSET('Sanitation Data'!$C$12,0,10*ROW('Sanitation Data'!C177)),NA())))</f>
        <v>#N/A</v>
      </c>
      <c r="Z183" s="120" t="e">
        <f ca="1">+IF(AND(ISNUMBER(OFFSET('Sanitation Data'!$C$13,0,10*ROW('Sanitation Data'!C177))),CO183="Yes"),OFFSET('Sanitation Data'!$C$13,0,10*ROW('Sanitation Data'!C177)),IF(AND(ISNUMBER(OFFSET('Sanitation Data'!$C$13,0,10*ROW('Sanitation Data'!C177))),CO183="No",ISNUMBER(OFFSET('Sanitation Data'!$C$13,0,10*ROW('Sanitation Data'!C177)))),CONCATENATE("[",ROUND(OFFSET('Sanitation Data'!$C$13,0,10*ROW('Sanitation Data'!C177)),0),"]"),IF(AND(ISNUMBER(OFFSET('Sanitation Data'!$C$13,0,10*ROW('Sanitation Data'!C177))),CO183="",ISNUMBER(OFFSET('Sanitation Data'!$C$13,0,10*ROW('Sanitation Data'!C177)))),OFFSET('Sanitation Data'!$C$13,0,10*ROW('Sanitation Data'!C177)),NA())))</f>
        <v>#N/A</v>
      </c>
      <c r="AA183" s="120" t="e">
        <f ca="1">+IF(AND(ISNUMBER(OFFSET('Sanitation Data'!$D$5,0,10*ROW('Sanitation Data'!D177))),CP183="Yes"),100-OFFSET('Sanitation Data'!$D$5,0,10*ROW('Sanitation Data'!D177)),IF(AND(ISNUMBER(OFFSET('Sanitation Data'!$D$5,0,10*ROW('Sanitation Data'!D177))),CP183="No",ISNUMBER(OFFSET('Sanitation Data'!$D$5,0,10*ROW('Sanitation Data'!D177)))),CONCATENATE("[",ROUND(100-OFFSET('Sanitation Data'!$D$5,0,10*ROW('Sanitation Data'!D177)),0),"]"),IF(AND(ISNUMBER(OFFSET('Sanitation Data'!$D$5,0,10*ROW('Sanitation Data'!D177))),CP183="",ISNUMBER(OFFSET('Sanitation Data'!$D$5,0,10*ROW('Sanitation Data'!D177)))),100-OFFSET('Sanitation Data'!$D$5,0,10*ROW('Sanitation Data'!D177)),NA())))</f>
        <v>#N/A</v>
      </c>
      <c r="AB183" s="120" t="e">
        <f ca="1">+IF(AND(ISNUMBER(OFFSET('Sanitation Data'!$D$7,0,10*ROW('Sanitation Data'!D177))),CQ183="Yes"),OFFSET('Sanitation Data'!$D$7,0,10*ROW('Sanitation Data'!G177)),IF(AND(ISNUMBER(OFFSET('Sanitation Data'!$D$7,0,10*ROW('Sanitation Data'!D177))),CQ183="No",ISNUMBER(OFFSET('Sanitation Data'!$D$7,0,10*ROW('Sanitation Data'!D177)))),CONCATENATE("[",ROUND(OFFSET('Sanitation Data'!$D$7,0,10*ROW('Sanitation Data'!D177)),0),"]"),IF(AND(ISNUMBER(OFFSET('Sanitation Data'!$D$7,0,10*ROW('Sanitation Data'!D177))),CQ183="",ISNUMBER(OFFSET('Sanitation Data'!$D$7,0,10*ROW('Sanitation Data'!D177)))),OFFSET('Sanitation Data'!$D$7,0,10*ROW('Sanitation Data'!D177)),NA())))</f>
        <v>#N/A</v>
      </c>
      <c r="AC183" s="120" t="e">
        <f ca="1">+IF(AND(ISNUMBER(OFFSET('Sanitation Data'!$D$11,0,10*ROW('Sanitation Data'!D177))),CR183="Yes"),OFFSET('Sanitation Data'!$D$11,0,10*ROW('Sanitation Data'!D177)),IF(AND(ISNUMBER(OFFSET('Sanitation Data'!$D$11,0,10*ROW('Sanitation Data'!D177))),CR183="No",ISNUMBER(OFFSET('Sanitation Data'!$D$11,0,10*ROW('Sanitation Data'!D177)))),CONCATENATE("[",ROUND(OFFSET('Sanitation Data'!$D$11,0,10*ROW('Sanitation Data'!D177)),0),"]"),IF(AND(ISNUMBER(OFFSET('Sanitation Data'!$D$11,0,10*ROW('Sanitation Data'!D177))),CR183="",ISNUMBER(OFFSET('Sanitation Data'!$D$11,0,10*ROW('Sanitation Data'!D177)))),OFFSET('Sanitation Data'!$D$11,0,10*ROW('Sanitation Data'!D177)),NA())))</f>
        <v>#N/A</v>
      </c>
      <c r="AD183" s="120" t="e">
        <f ca="1">+IF(AND(ISNUMBER(OFFSET('Sanitation Data'!$D$12,0,10*ROW('Sanitation Data'!D177))),CS183="Yes"),OFFSET('Sanitation Data'!$D$12,0,10*ROW('Sanitation Data'!D177)),IF(AND(ISNUMBER(OFFSET('Sanitation Data'!$D$12,0,10*ROW('Sanitation Data'!D177))),CS183="No",ISNUMBER(OFFSET('Sanitation Data'!$D$12,0,10*ROW('Sanitation Data'!D177)))),CONCATENATE("[",ROUND(OFFSET('Sanitation Data'!$D$12,0,10*ROW('Sanitation Data'!D177)),0),"]"),IF(AND(ISNUMBER(OFFSET('Sanitation Data'!$D$12,0,10*ROW('Sanitation Data'!D177))),CS183="",ISNUMBER(OFFSET('Sanitation Data'!$D$12,0,10*ROW('Sanitation Data'!D177)))),OFFSET('Sanitation Data'!$D$12,0,10*ROW('Sanitation Data'!D177)),NA())))</f>
        <v>#N/A</v>
      </c>
      <c r="AE183" s="120" t="e">
        <f ca="1">+IF(AND(ISNUMBER(OFFSET('Sanitation Data'!$D$13,0,10*ROW('Sanitation Data'!D177))),CT183="Yes"),OFFSET('Sanitation Data'!$D$13,0,10*ROW('Sanitation Data'!D177)),IF(AND(ISNUMBER(OFFSET('Sanitation Data'!$D$13,0,10*ROW('Sanitation Data'!D177))),CT183="No",ISNUMBER(OFFSET('Sanitation Data'!$D$13,0,10*ROW('Sanitation Data'!D177)))),CONCATENATE("[",ROUND(OFFSET('Sanitation Data'!$D$13,0,10*ROW('Sanitation Data'!D177)),0),"]"),IF(AND(ISNUMBER(OFFSET('Sanitation Data'!$D$13,0,10*ROW('Sanitation Data'!D177))),CT183="",ISNUMBER(OFFSET('Sanitation Data'!$D$13,0,10*ROW('Sanitation Data'!D177)))),OFFSET('Sanitation Data'!$D$13,0,10*ROW('Sanitation Data'!D177)),NA())))</f>
        <v>#N/A</v>
      </c>
      <c r="AF183" s="120" t="e">
        <f ca="1">+IF(AND(ISNUMBER(OFFSET('Sanitation Data'!$E$5,0,10*ROW('Sanitation Data'!E177))),CU183="Yes"),100-OFFSET('Sanitation Data'!$E$5,0,10*ROW('Sanitation Data'!E177)),IF(AND(ISNUMBER(OFFSET('Sanitation Data'!$E$5,0,10*ROW('Sanitation Data'!E177))),CU183="No",ISNUMBER(OFFSET('Sanitation Data'!$E$5,0,10*ROW('Sanitation Data'!E177)))),CONCATENATE("[",ROUND(100-OFFSET('Sanitation Data'!$E$5,0,10*ROW('Sanitation Data'!E177)),0),"]"),IF(AND(ISNUMBER(OFFSET('Sanitation Data'!$E$5,0,10*ROW('Sanitation Data'!E177))),CU183="",ISNUMBER(OFFSET('Sanitation Data'!$E$5,0,10*ROW('Sanitation Data'!E177)))),100-OFFSET('Sanitation Data'!$E$5,0,10*ROW('Sanitation Data'!E177)),NA())))</f>
        <v>#N/A</v>
      </c>
      <c r="AG183" s="120" t="e">
        <f ca="1">+IF(AND(ISNUMBER(OFFSET('Sanitation Data'!$E$7,0,10*ROW('Sanitation Data'!E177))),CV183="Yes"),OFFSET('Sanitation Data'!$E$7,0,10*ROW('Sanitation Data'!E177)),IF(AND(ISNUMBER(OFFSET('Sanitation Data'!$E$7,0,10*ROW('Sanitation Data'!E177))),CV183="No",ISNUMBER(OFFSET('Sanitation Data'!$E$7,0,10*ROW('Sanitation Data'!E177)))),CONCATENATE("[",ROUND(OFFSET('Sanitation Data'!$E$7,0,10*ROW('Sanitation Data'!E177)),0),"]"),IF(AND(ISNUMBER(OFFSET('Sanitation Data'!$E$7,0,10*ROW('Sanitation Data'!E177))),CV183="",ISNUMBER(OFFSET('Sanitation Data'!$E$7,0,10*ROW('Sanitation Data'!E177)))),OFFSET('Sanitation Data'!$E$7,0,10*ROW('Sanitation Data'!E177)),NA())))</f>
        <v>#N/A</v>
      </c>
      <c r="AH183" s="120" t="e">
        <f ca="1">+IF(AND(ISNUMBER(OFFSET('Sanitation Data'!$E$11,0,10*ROW('Sanitation Data'!E177))),CW183="Yes"),OFFSET('Sanitation Data'!$E$11,0,10*ROW('Sanitation Data'!E177)),IF(AND(ISNUMBER(OFFSET('Sanitation Data'!$E$11,0,10*ROW('Sanitation Data'!E177))),CW183="No",ISNUMBER(OFFSET('Sanitation Data'!$E$11,0,10*ROW('Sanitation Data'!E177)))),CONCATENATE("[",ROUND(OFFSET('Sanitation Data'!$E$11,0,10*ROW('Sanitation Data'!E177)),0),"]"),IF(AND(ISNUMBER(OFFSET('Sanitation Data'!$E$11,0,10*ROW('Sanitation Data'!E177))),CW183="",ISNUMBER(OFFSET('Sanitation Data'!$E$11,0,10*ROW('Sanitation Data'!E177)))),OFFSET('Sanitation Data'!$E$11,0,10*ROW('Sanitation Data'!E177)),NA())))</f>
        <v>#N/A</v>
      </c>
      <c r="AI183" s="120" t="e">
        <f ca="1">+IF(AND(ISNUMBER(OFFSET('Sanitation Data'!$E$12,0,10*ROW('Sanitation Data'!E177))),CX183="Yes"),OFFSET('Sanitation Data'!$E$12,0,10*ROW('Sanitation Data'!E177)),IF(AND(ISNUMBER(OFFSET('Sanitation Data'!$E$12,0,10*ROW('Sanitation Data'!E177))),CX183="No",ISNUMBER(OFFSET('Sanitation Data'!$E$12,0,10*ROW('Sanitation Data'!E177)))),CONCATENATE("[",ROUND(OFFSET('Sanitation Data'!$E$12,0,10*ROW('Sanitation Data'!E177)),0),"]"),IF(AND(ISNUMBER(OFFSET('Sanitation Data'!$E$12,0,10*ROW('Sanitation Data'!E177))),CX183="",ISNUMBER(OFFSET('Sanitation Data'!$E$12,0,10*ROW('Sanitation Data'!E177)))),OFFSET('Sanitation Data'!$E$12,0,10*ROW('Sanitation Data'!E177)),NA())))</f>
        <v>#N/A</v>
      </c>
      <c r="AJ183" s="120" t="e">
        <f ca="1">+IF(AND(ISNUMBER(OFFSET('Sanitation Data'!$E$13,0,10*ROW('Sanitation Data'!E177))),CY183="Yes"),OFFSET('Sanitation Data'!$E$13,0,10*ROW('Sanitation Data'!E177)),IF(AND(ISNUMBER(OFFSET('Sanitation Data'!$E$13,0,10*ROW('Sanitation Data'!E177))),CY183="No",ISNUMBER(OFFSET('Sanitation Data'!$E$13,0,10*ROW('Sanitation Data'!E177)))),CONCATENATE("[",ROUND(OFFSET('Sanitation Data'!$E$13,0,10*ROW('Sanitation Data'!E177)),0),"]"),IF(AND(ISNUMBER(OFFSET('Sanitation Data'!$E$13,0,10*ROW('Sanitation Data'!E177))),CY183="",ISNUMBER(OFFSET('Sanitation Data'!$E$13,0,10*ROW('Sanitation Data'!E177)))),OFFSET('Sanitation Data'!$E$13,0,10*ROW('Sanitation Data'!E177)),NA())))</f>
        <v>#N/A</v>
      </c>
      <c r="AK183" s="120" t="e">
        <f ca="1">+IF(AND(ISNUMBER(OFFSET('Sanitation Data'!$F$5,0,10*ROW('Sanitation Data'!F177))),CZ183="Yes"),100-OFFSET('Sanitation Data'!$F$5,0,10*ROW('Sanitation Data'!F177)),IF(AND(ISNUMBER(OFFSET('Sanitation Data'!$F$5,0,10*ROW('Sanitation Data'!F177))),CZ183="No",ISNUMBER(OFFSET('Sanitation Data'!$F$5,0,10*ROW('Sanitation Data'!F177)))),CONCATENATE("[",ROUND(100-OFFSET('Sanitation Data'!$F$5,0,10*ROW('Sanitation Data'!F177)),0),"]"),IF(AND(ISNUMBER(OFFSET('Sanitation Data'!$F$5,0,10*ROW('Sanitation Data'!F177))),CZ183="",ISNUMBER(OFFSET('Sanitation Data'!$F$5,0,10*ROW('Sanitation Data'!F177)))),100-OFFSET('Sanitation Data'!$F$5,0,10*ROW('Sanitation Data'!F177)),NA())))</f>
        <v>#N/A</v>
      </c>
      <c r="AL183" s="120" t="e">
        <f ca="1">+IF(AND(ISNUMBER(OFFSET('Sanitation Data'!$F$7,0,10*ROW('Sanitation Data'!F177))),DA183="Yes"),OFFSET('Sanitation Data'!$F$7,0,10*ROW('Sanitation Data'!F177)),IF(AND(ISNUMBER(OFFSET('Sanitation Data'!$F$7,0,10*ROW('Sanitation Data'!F177))),DA183="No",ISNUMBER(OFFSET('Sanitation Data'!$F$7,0,10*ROW('Sanitation Data'!F177)))),CONCATENATE("[",ROUND(OFFSET('Sanitation Data'!$F$7,0,10*ROW('Sanitation Data'!F177)),0),"]"),IF(AND(ISNUMBER(OFFSET('Sanitation Data'!$F$7,0,10*ROW('Sanitation Data'!F177))),DA183="",ISNUMBER(OFFSET('Sanitation Data'!$F$7,0,10*ROW('Sanitation Data'!F177)))),OFFSET('Sanitation Data'!$F$7,0,10*ROW('Sanitation Data'!F177)),NA())))</f>
        <v>#N/A</v>
      </c>
      <c r="AM183" s="120" t="e">
        <f ca="1">+IF(AND(ISNUMBER(OFFSET('Sanitation Data'!$F$11,0,10*ROW('Sanitation Data'!F177))),DB183="Yes"),OFFSET('Sanitation Data'!$F$11,0,10*ROW('Sanitation Data'!F177)),IF(AND(ISNUMBER(OFFSET('Sanitation Data'!$F$11,0,10*ROW('Sanitation Data'!F177))),DB183="No",ISNUMBER(OFFSET('Sanitation Data'!$F$11,0,10*ROW('Sanitation Data'!F177)))),CONCATENATE("[",ROUND(OFFSET('Sanitation Data'!$F$11,0,10*ROW('Sanitation Data'!F177)),0),"]"),IF(AND(ISNUMBER(OFFSET('Sanitation Data'!$F$11,0,10*ROW('Sanitation Data'!F177))),DB183="",ISNUMBER(OFFSET('Sanitation Data'!$F$11,0,10*ROW('Sanitation Data'!F177)))),OFFSET('Sanitation Data'!$F$11,0,10*ROW('Sanitation Data'!F177)),NA())))</f>
        <v>#N/A</v>
      </c>
      <c r="AN183" s="120" t="e">
        <f ca="1">+IF(AND(ISNUMBER(OFFSET('Sanitation Data'!$F$12,0,10*ROW('Sanitation Data'!F177))),DC183="Yes"),OFFSET('Sanitation Data'!$F$12,0,10*ROW('Sanitation Data'!F177)),IF(AND(ISNUMBER(OFFSET('Sanitation Data'!$F$12,0,10*ROW('Sanitation Data'!F177))),DC183="No",ISNUMBER(OFFSET('Sanitation Data'!$F$12,0,10*ROW('Sanitation Data'!F177)))),CONCATENATE("[",ROUND(OFFSET('Sanitation Data'!$F$12,0,10*ROW('Sanitation Data'!F177)),0),"]"),IF(AND(ISNUMBER(OFFSET('Sanitation Data'!$F$12,0,10*ROW('Sanitation Data'!F177))),DC183="",ISNUMBER(OFFSET('Sanitation Data'!$F$12,0,10*ROW('Sanitation Data'!F177)))),OFFSET('Sanitation Data'!$F$12,0,10*ROW('Sanitation Data'!F177)),NA())))</f>
        <v>#N/A</v>
      </c>
      <c r="AO183" s="120" t="e">
        <f ca="1">+IF(AND(ISNUMBER(OFFSET('Sanitation Data'!$F$13,0,10*ROW('Sanitation Data'!F177))),DD183="Yes"),OFFSET('Sanitation Data'!$F$13,0,10*ROW('Sanitation Data'!F177)),IF(AND(ISNUMBER(OFFSET('Sanitation Data'!$F$13,0,10*ROW('Sanitation Data'!F177))),DD183="No",ISNUMBER(OFFSET('Sanitation Data'!$F$13,0,10*ROW('Sanitation Data'!F177)))),CONCATENATE("[",ROUND(OFFSET('Sanitation Data'!$F$13,0,10*ROW('Sanitation Data'!F177)),0),"]"),IF(AND(ISNUMBER(OFFSET('Sanitation Data'!$F$13,0,10*ROW('Sanitation Data'!F177))),DD183="",ISNUMBER(OFFSET('Sanitation Data'!$F$13,0,10*ROW('Sanitation Data'!F177)))),OFFSET('Sanitation Data'!$F$13,0,10*ROW('Sanitation Data'!F177)),NA())))</f>
        <v>#N/A</v>
      </c>
      <c r="AP183" s="120" t="e">
        <f ca="1">+IF(AND(ISNUMBER(OFFSET('Sanitation Data'!$G$5,0,10*ROW('Sanitation Data'!G177))),DE183="Yes"),100-OFFSET('Sanitation Data'!$G$5,0,10*ROW('Sanitation Data'!G177)),IF(AND(ISNUMBER(OFFSET('Sanitation Data'!$G$5,0,10*ROW('Sanitation Data'!G177))),DE183="No",ISNUMBER(OFFSET('Sanitation Data'!$G$5,0,10*ROW('Sanitation Data'!G177)))),CONCATENATE("[",ROUND(100-OFFSET('Sanitation Data'!$G$5,0,10*ROW('Sanitation Data'!G177)),0),"]"),IF(AND(ISNUMBER(OFFSET('Sanitation Data'!$G$5,0,10*ROW('Sanitation Data'!G177))),DE183="",ISNUMBER(OFFSET('Sanitation Data'!$G$5,0,10*ROW('Sanitation Data'!G177)))),100-OFFSET('Sanitation Data'!$G$5,0,10*ROW('Sanitation Data'!G177)),NA())))</f>
        <v>#N/A</v>
      </c>
      <c r="AQ183" s="120" t="e">
        <f ca="1">+IF(AND(ISNUMBER(OFFSET('Sanitation Data'!$G$7,0,10*ROW('Sanitation Data'!G177))),DF183="Yes"),OFFSET('Sanitation Data'!$G$7,0,10*ROW('Sanitation Data'!G177)),IF(AND(ISNUMBER(OFFSET('Sanitation Data'!$G$7,0,10*ROW('Sanitation Data'!G177))),DF183="No",ISNUMBER(OFFSET('Sanitation Data'!$G$7,0,10*ROW('Sanitation Data'!G177)))),CONCATENATE("[",ROUND(OFFSET('Sanitation Data'!$G$7,0,10*ROW('Sanitation Data'!G177)),0),"]"),IF(AND(ISNUMBER(OFFSET('Sanitation Data'!$G$7,0,10*ROW('Sanitation Data'!G177))),DF183="",ISNUMBER(OFFSET('Sanitation Data'!$G$7,0,10*ROW('Sanitation Data'!G177)))),OFFSET('Sanitation Data'!$G$7,0,10*ROW('Sanitation Data'!G177)),NA())))</f>
        <v>#N/A</v>
      </c>
      <c r="AR183" s="120" t="e">
        <f ca="1">+IF(AND(ISNUMBER(OFFSET('Sanitation Data'!$G$11,0,10*ROW('Sanitation Data'!G177))),DG183="Yes"),OFFSET('Sanitation Data'!$G$11,0,10*ROW('Sanitation Data'!G177)),IF(AND(ISNUMBER(OFFSET('Sanitation Data'!$G$11,0,10*ROW('Sanitation Data'!G177))),DG183="No",ISNUMBER(OFFSET('Sanitation Data'!$G$11,0,10*ROW('Sanitation Data'!G177)))),CONCATENATE("[",ROUND(OFFSET('Sanitation Data'!$G$11,0,10*ROW('Sanitation Data'!G177)),0),"]"),IF(AND(ISNUMBER(OFFSET('Sanitation Data'!$G$11,0,10*ROW('Sanitation Data'!G177))),DG183="",ISNUMBER(OFFSET('Sanitation Data'!$G$11,0,10*ROW('Sanitation Data'!G177)))),OFFSET('Sanitation Data'!$G$11,0,10*ROW('Sanitation Data'!G177)),NA())))</f>
        <v>#N/A</v>
      </c>
      <c r="AS183" s="120" t="e">
        <f ca="1">+IF(AND(ISNUMBER(OFFSET('Sanitation Data'!$G$12,0,10*ROW('Sanitation Data'!G177))),DH183="Yes"),OFFSET('Sanitation Data'!$G$12,0,10*ROW('Sanitation Data'!G177)),IF(AND(ISNUMBER(OFFSET('Sanitation Data'!$G$12,0,10*ROW('Sanitation Data'!G177))),DH183="No",ISNUMBER(OFFSET('Sanitation Data'!$G$12,0,10*ROW('Sanitation Data'!G177)))),CONCATENATE("[",ROUND(OFFSET('Sanitation Data'!$G$12,0,10*ROW('Sanitation Data'!G177)),0),"]"),IF(AND(ISNUMBER(OFFSET('Sanitation Data'!$G$12,0,10*ROW('Sanitation Data'!G177))),DH183="",ISNUMBER(OFFSET('Sanitation Data'!$G$12,0,10*ROW('Sanitation Data'!G177)))),OFFSET('Sanitation Data'!$G$12,0,10*ROW('Sanitation Data'!G177)),NA())))</f>
        <v>#N/A</v>
      </c>
      <c r="AT183" s="120" t="e">
        <f ca="1">+IF(AND(ISNUMBER(OFFSET('Sanitation Data'!$G$13,0,10*ROW('Sanitation Data'!G177))),DI183="Yes"),OFFSET('Sanitation Data'!$G$13,0,10*ROW('Sanitation Data'!G177)),IF(AND(ISNUMBER(OFFSET('Sanitation Data'!$G$13,0,10*ROW('Sanitation Data'!G177))),DI183="No",ISNUMBER(OFFSET('Sanitation Data'!$G$13,0,10*ROW('Sanitation Data'!G177)))),CONCATENATE("[",ROUND(OFFSET('Sanitation Data'!$G$13,0,10*ROW('Sanitation Data'!G177)),0),"]"),IF(AND(ISNUMBER(OFFSET('Sanitation Data'!$G$13,0,10*ROW('Sanitation Data'!G177))),DI183="",ISNUMBER(OFFSET('Sanitation Data'!$G$13,0,10*ROW('Sanitation Data'!G177)))),OFFSET('Sanitation Data'!$G$13,0,10*ROW('Sanitation Data'!G177)),NA())))</f>
        <v>#N/A</v>
      </c>
      <c r="AU183" s="120" t="e">
        <f ca="1">+IF(AND(ISNUMBER(OFFSET('Sanitation Data'!$H$5,0,10*ROW('Sanitation Data'!H177))),DJ183="Yes"),100-OFFSET('Sanitation Data'!$H$5,0,10*ROW('Sanitation Data'!H177)),IF(AND(ISNUMBER(OFFSET('Sanitation Data'!$H$5,0,10*ROW('Sanitation Data'!H177))),DJ183="No",ISNUMBER(OFFSET('Sanitation Data'!$H$5,0,10*ROW('Sanitation Data'!H177)))),CONCATENATE("[",ROUND(100-OFFSET('Sanitation Data'!$H$5,0,10*ROW('Sanitation Data'!H177)),0),"]"),IF(AND(ISNUMBER(OFFSET('Sanitation Data'!$H$5,0,10*ROW('Sanitation Data'!H177))),DJ183="",ISNUMBER(OFFSET('Sanitation Data'!$H$5,0,10*ROW('Sanitation Data'!H177)))),100-OFFSET('Sanitation Data'!$H$5,0,10*ROW('Sanitation Data'!H177)),NA())))</f>
        <v>#N/A</v>
      </c>
      <c r="AV183" s="120" t="e">
        <f ca="1">+IF(AND(ISNUMBER(OFFSET('Sanitation Data'!$H$7,0,10*ROW('Sanitation Data'!H177))),DK183="Yes"),OFFSET('Sanitation Data'!$H$7,0,10*ROW('Sanitation Data'!H177)),IF(AND(ISNUMBER(OFFSET('Sanitation Data'!$H$7,0,10*ROW('Sanitation Data'!H177))),DK183="No",ISNUMBER(OFFSET('Sanitation Data'!$H$7,0,10*ROW('Sanitation Data'!H177)))),CONCATENATE("[",ROUND(OFFSET('Sanitation Data'!$H$7,0,10*ROW('Sanitation Data'!H177)),0),"]"),IF(AND(ISNUMBER(OFFSET('Sanitation Data'!$H$7,0,10*ROW('Sanitation Data'!H177))),DK183="",ISNUMBER(OFFSET('Sanitation Data'!$H$7,0,10*ROW('Sanitation Data'!H177)))),OFFSET('Sanitation Data'!$H$7,0,10*ROW('Sanitation Data'!H177)),NA())))</f>
        <v>#N/A</v>
      </c>
      <c r="AW183" s="120" t="e">
        <f ca="1">+IF(AND(ISNUMBER(OFFSET('Sanitation Data'!$H$11,0,10*ROW('Sanitation Data'!H177))),DL183="Yes"),OFFSET('Sanitation Data'!$H$11,0,10*ROW('Sanitation Data'!H177)),IF(AND(ISNUMBER(OFFSET('Sanitation Data'!$H$11,0,10*ROW('Sanitation Data'!H177))),DL183="No",ISNUMBER(OFFSET('Sanitation Data'!$H$11,0,10*ROW('Sanitation Data'!H177)))),CONCATENATE("[",ROUND(OFFSET('Sanitation Data'!$H$11,0,10*ROW('Sanitation Data'!H177)),0),"]"),IF(AND(ISNUMBER(OFFSET('Sanitation Data'!$H$11,0,10*ROW('Sanitation Data'!H177))),DL183="",ISNUMBER(OFFSET('Sanitation Data'!$H$11,0,10*ROW('Sanitation Data'!H177)))),OFFSET('Sanitation Data'!$H$11,0,10*ROW('Sanitation Data'!H177)),NA())))</f>
        <v>#N/A</v>
      </c>
      <c r="AX183" s="120" t="e">
        <f ca="1">+IF(AND(ISNUMBER(OFFSET('Sanitation Data'!$H$12,0,10*ROW('Sanitation Data'!H177))),DM183="Yes"),OFFSET('Sanitation Data'!$H$12,0,10*ROW('Sanitation Data'!H177)),IF(AND(ISNUMBER(OFFSET('Sanitation Data'!$H$12,0,10*ROW('Sanitation Data'!H177))),DM183="No",ISNUMBER(OFFSET('Sanitation Data'!$H$12,0,10*ROW('Sanitation Data'!H177)))),CONCATENATE("[",ROUND(OFFSET('Sanitation Data'!$H$12,0,10*ROW('Sanitation Data'!H177)),0),"]"),IF(AND(ISNUMBER(OFFSET('Sanitation Data'!$H$12,0,10*ROW('Sanitation Data'!H177))),DM183="",ISNUMBER(OFFSET('Sanitation Data'!$H$12,0,10*ROW('Sanitation Data'!H177)))),OFFSET('Sanitation Data'!$H$12,0,10*ROW('Sanitation Data'!H177)),NA())))</f>
        <v>#N/A</v>
      </c>
      <c r="AY183" s="120" t="e">
        <f ca="1">+IF(AND(ISNUMBER(OFFSET('Sanitation Data'!$H$13,0,10*ROW('Sanitation Data'!H177))),DN183="Yes"),OFFSET('Sanitation Data'!$H$13,0,10*ROW('Sanitation Data'!H177)),IF(AND(ISNUMBER(OFFSET('Sanitation Data'!$H$13,0,10*ROW('Sanitation Data'!H177))),DN183="No",ISNUMBER(OFFSET('Sanitation Data'!$H$13,0,10*ROW('Sanitation Data'!H177)))),CONCATENATE("[",ROUND(OFFSET('Sanitation Data'!$H$13,0,10*ROW('Sanitation Data'!H177)),0),"]"),IF(AND(ISNUMBER(OFFSET('Sanitation Data'!$H$13,0,10*ROW('Sanitation Data'!H177))),DN183="",ISNUMBER(OFFSET('Sanitation Data'!$H$13,0,10*ROW('Sanitation Data'!H177)))),OFFSET('Sanitation Data'!$H$13,0,10*ROW('Sanitation Data'!H177)),NA())))</f>
        <v>#N/A</v>
      </c>
      <c r="AZ183" s="121" t="e">
        <f ca="1">+IF(AND(ISNUMBER(OFFSET('Hygiene Data'!$C$6,0,10*ROW('Hygiene Data'!C177))),DO183="Yes"),OFFSET('Hygiene Data'!$C$6,0,10*ROW('Hygiene Data'!C177)),IF(AND(ISNUMBER(OFFSET('Hygiene Data'!$C$6,0,10*ROW('Hygiene Data'!C177))),DO183="No",ISNUMBER(OFFSET('Hygiene Data'!$C$6,0,10*ROW('Hygiene Data'!C177)))),CONCATENATE("[",ROUND(OFFSET('Hygiene Data'!$C$6,0,10*ROW('Hygiene Data'!C177)),0),"]"),IF(AND(ISNUMBER(OFFSET('Hygiene Data'!$C$6,0,10*ROW('Hygiene Data'!C177))),DO183="",ISNUMBER(OFFSET('Hygiene Data'!$C$6,0,10*ROW('Hygiene Data'!C177)))),OFFSET('Hygiene Data'!$C$6,0,10*ROW('Hygiene Data'!C177)),NA())))</f>
        <v>#N/A</v>
      </c>
      <c r="BA183" s="121" t="e">
        <f ca="1">+IF(AND(ISNUMBER(OFFSET('Hygiene Data'!$C$8,0,10*ROW('Hygiene Data'!C177))),DP183="Yes"),OFFSET('Hygiene Data'!$C$8,0,10*ROW('Hygiene Data'!C177)),IF(AND(ISNUMBER(OFFSET('Hygiene Data'!$C$8,0,10*ROW('Hygiene Data'!C177))),DP183="No",ISNUMBER(OFFSET('Hygiene Data'!$C$8,0,10*ROW('Hygiene Data'!C177)))),CONCATENATE("[",ROUND(OFFSET('Hygiene Data'!$C$8,0,10*ROW('Hygiene Data'!C177)),0),"]"),IF(AND(ISNUMBER(OFFSET('Hygiene Data'!$C$8,0,10*ROW('Hygiene Data'!C177))),DP183="",ISNUMBER(OFFSET('Hygiene Data'!$C$8,0,10*ROW('Hygiene Data'!C177)))),OFFSET('Hygiene Data'!$C$8,0,10*ROW('Hygiene Data'!C177)),NA())))</f>
        <v>#N/A</v>
      </c>
      <c r="BB183" s="121" t="e">
        <f ca="1">+IF(AND(ISNUMBER(OFFSET('Hygiene Data'!$C$10,0,10*ROW('Hygiene Data'!C177))),DQ183="Yes"),OFFSET('Hygiene Data'!$C$10,0,10*ROW('Hygiene Data'!C177)),IF(AND(ISNUMBER(OFFSET('Hygiene Data'!$C$10,0,10*ROW('Hygiene Data'!C177))),DQ183="No",ISNUMBER(OFFSET('Hygiene Data'!$C$10,0,10*ROW('Hygiene Data'!C177)))),CONCATENATE("[",ROUND(OFFSET('Hygiene Data'!$C$10,0,10*ROW('Hygiene Data'!C177)),0),"]"),IF(AND(ISNUMBER(OFFSET('Hygiene Data'!$C$10,0,10*ROW('Hygiene Data'!C177))),DQ183="",ISNUMBER(OFFSET('Hygiene Data'!$C$10,0,10*ROW('Hygiene Data'!C177)))),OFFSET('Hygiene Data'!$C$10,0,10*ROW('Hygiene Data'!C177)),NA())))</f>
        <v>#N/A</v>
      </c>
      <c r="BC183" s="121" t="e">
        <f ca="1">+IF(AND(ISNUMBER(OFFSET('Hygiene Data'!$D$6,0,10*ROW('Hygiene Data'!D177))),DR183="Yes"),OFFSET('Hygiene Data'!$D$6,0,10*ROW('Hygiene Data'!D177)),IF(AND(ISNUMBER(OFFSET('Hygiene Data'!$D$6,0,10*ROW('Hygiene Data'!D177))),DR183="No",ISNUMBER(OFFSET('Hygiene Data'!$D$6,0,10*ROW('Hygiene Data'!D177)))),CONCATENATE("[",ROUND(OFFSET('Hygiene Data'!$D$6,0,10*ROW('Hygiene Data'!D177)),0),"]"),IF(AND(ISNUMBER(OFFSET('Hygiene Data'!$D$6,0,10*ROW('Hygiene Data'!D177))),DR183="",ISNUMBER(OFFSET('Hygiene Data'!$D$6,0,10*ROW('Hygiene Data'!D177)))),OFFSET('Hygiene Data'!$D$6,0,10*ROW('Hygiene Data'!D177)),NA())))</f>
        <v>#N/A</v>
      </c>
      <c r="BD183" s="121" t="e">
        <f ca="1">+IF(AND(ISNUMBER(OFFSET('Hygiene Data'!$D$8,0,10*ROW('Hygiene Data'!D177))),DS183="Yes"),OFFSET('Hygiene Data'!$D$8,0,10*ROW('Hygiene Data'!D177)),IF(AND(ISNUMBER(OFFSET('Hygiene Data'!$D$8,0,10*ROW('Hygiene Data'!D177))),DS183="No",ISNUMBER(OFFSET('Hygiene Data'!$D$8,0,10*ROW('Hygiene Data'!D177)))),CONCATENATE("[",ROUND(OFFSET('Hygiene Data'!$D$8,0,10*ROW('Hygiene Data'!D177)),0),"]"),IF(AND(ISNUMBER(OFFSET('Hygiene Data'!$D$8,0,10*ROW('Hygiene Data'!D177))),DS183="",ISNUMBER(OFFSET('Hygiene Data'!$D$8,0,10*ROW('Hygiene Data'!D177)))),OFFSET('Hygiene Data'!$D$8,0,10*ROW('Hygiene Data'!D177)),NA())))</f>
        <v>#N/A</v>
      </c>
      <c r="BE183" s="121" t="e">
        <f ca="1">+IF(AND(ISNUMBER(OFFSET('Hygiene Data'!$D$10,0,10*ROW('Hygiene Data'!D177))),DT183="Yes"),OFFSET('Hygiene Data'!$D$10,0,10*ROW('Hygiene Data'!D177)),IF(AND(ISNUMBER(OFFSET('Hygiene Data'!$D$10,0,10*ROW('Hygiene Data'!D177))),DT183="No",ISNUMBER(OFFSET('Hygiene Data'!$D$10,0,10*ROW('Hygiene Data'!D177)))),CONCATENATE("[",ROUND(OFFSET('Hygiene Data'!$D$10,0,10*ROW('Hygiene Data'!D177)),0),"]"),IF(AND(ISNUMBER(OFFSET('Hygiene Data'!$D$10,0,10*ROW('Hygiene Data'!D177))),DT183="",ISNUMBER(OFFSET('Hygiene Data'!$D$10,0,10*ROW('Hygiene Data'!D177)))),OFFSET('Hygiene Data'!$D$10,0,10*ROW('Hygiene Data'!D177)),NA())))</f>
        <v>#N/A</v>
      </c>
      <c r="BF183" s="121" t="e">
        <f ca="1">+IF(AND(ISNUMBER(OFFSET('Hygiene Data'!$E$6,0,10*ROW('Hygiene Data'!E177))),DU183="Yes"),OFFSET('Hygiene Data'!$E$6,0,10*ROW('Hygiene Data'!E177)),IF(AND(ISNUMBER(OFFSET('Hygiene Data'!$E$6,0,10*ROW('Hygiene Data'!E177))),DU183="No",ISNUMBER(OFFSET('Hygiene Data'!$E$6,0,10*ROW('Hygiene Data'!E177)))),CONCATENATE("[",ROUND(OFFSET('Hygiene Data'!$E$6,0,10*ROW('Hygiene Data'!E177)),0),"]"),IF(AND(ISNUMBER(OFFSET('Hygiene Data'!$E$6,0,10*ROW('Hygiene Data'!E177))),DU183="",ISNUMBER(OFFSET('Hygiene Data'!$E$6,0,10*ROW('Hygiene Data'!E177)))),OFFSET('Hygiene Data'!$E$6,0,10*ROW('Hygiene Data'!E177)),NA())))</f>
        <v>#N/A</v>
      </c>
      <c r="BG183" s="121" t="e">
        <f ca="1">+IF(AND(ISNUMBER(OFFSET('Hygiene Data'!$E$8,0,10*ROW('Hygiene Data'!E177))),DV183="Yes"),OFFSET('Hygiene Data'!$E$8,0,10*ROW('Hygiene Data'!E177)),IF(AND(ISNUMBER(OFFSET('Hygiene Data'!$E$8,0,10*ROW('Hygiene Data'!E177))),DV183="No",ISNUMBER(OFFSET('Hygiene Data'!$E$8,0,10*ROW('Hygiene Data'!E177)))),CONCATENATE("[",ROUND(OFFSET('Hygiene Data'!$E$8,0,10*ROW('Hygiene Data'!E177)),0),"]"),IF(AND(ISNUMBER(OFFSET('Hygiene Data'!$E$8,0,10*ROW('Hygiene Data'!E177))),DV183="",ISNUMBER(OFFSET('Hygiene Data'!$E$8,0,10*ROW('Hygiene Data'!E177)))),OFFSET('Hygiene Data'!$E$8,0,10*ROW('Hygiene Data'!E177)),NA())))</f>
        <v>#N/A</v>
      </c>
      <c r="BH183" s="121" t="e">
        <f ca="1">+IF(AND(ISNUMBER(OFFSET('Hygiene Data'!$E$10,0,10*ROW('Hygiene Data'!E177))),DW183="Yes"),OFFSET('Hygiene Data'!$E$10,0,10*ROW('Hygiene Data'!E177)),IF(AND(ISNUMBER(OFFSET('Hygiene Data'!$E$10,0,10*ROW('Hygiene Data'!E177))),DW183="No",ISNUMBER(OFFSET('Hygiene Data'!$E$10,0,10*ROW('Hygiene Data'!E177)))),CONCATENATE("[",ROUND(OFFSET('Hygiene Data'!$E$10,0,10*ROW('Hygiene Data'!E177)),0),"]"),IF(AND(ISNUMBER(OFFSET('Hygiene Data'!$E$10,0,10*ROW('Hygiene Data'!E177))),DW183="",ISNUMBER(OFFSET('Hygiene Data'!$E$10,0,10*ROW('Hygiene Data'!E177)))),OFFSET('Hygiene Data'!$E$10,0,10*ROW('Hygiene Data'!E177)),NA())))</f>
        <v>#N/A</v>
      </c>
      <c r="BI183" s="121" t="e">
        <f ca="1">+IF(AND(ISNUMBER(OFFSET('Hygiene Data'!$F$6,0,10*ROW('Hygiene Data'!F177))),DX183="Yes"),OFFSET('Hygiene Data'!$F$6,0,10*ROW('Hygiene Data'!F177)),IF(AND(ISNUMBER(OFFSET('Hygiene Data'!$F$6,0,10*ROW('Hygiene Data'!F177))),DX183="No",ISNUMBER(OFFSET('Hygiene Data'!$F$6,0,10*ROW('Hygiene Data'!F177)))),CONCATENATE("[",ROUND(OFFSET('Hygiene Data'!$F$6,0,10*ROW('Hygiene Data'!F177)),0),"]"),IF(AND(ISNUMBER(OFFSET('Hygiene Data'!$F$6,0,10*ROW('Hygiene Data'!F177))),DX183="",ISNUMBER(OFFSET('Hygiene Data'!$F$6,0,10*ROW('Hygiene Data'!F177)))),OFFSET('Hygiene Data'!$F$6,0,10*ROW('Hygiene Data'!F177)),NA())))</f>
        <v>#N/A</v>
      </c>
      <c r="BJ183" s="121" t="e">
        <f ca="1">+IF(AND(ISNUMBER(OFFSET('Hygiene Data'!$F$8,0,10*ROW('Hygiene Data'!F177))),DY183="Yes"),OFFSET('Hygiene Data'!$F$8,0,10*ROW('Hygiene Data'!F177)),IF(AND(ISNUMBER(OFFSET('Hygiene Data'!$F$8,0,10*ROW('Hygiene Data'!F177))),DY183="No",ISNUMBER(OFFSET('Hygiene Data'!$F$8,0,10*ROW('Hygiene Data'!F177)))),CONCATENATE("[",ROUND(OFFSET('Hygiene Data'!$F$8,0,10*ROW('Hygiene Data'!F177)),0),"]"),IF(AND(ISNUMBER(OFFSET('Hygiene Data'!$F$8,0,10*ROW('Hygiene Data'!F177))),DY183="",ISNUMBER(OFFSET('Hygiene Data'!$F$8,0,10*ROW('Hygiene Data'!F177)))),OFFSET('Hygiene Data'!$F$8,0,10*ROW('Hygiene Data'!F177)),NA())))</f>
        <v>#N/A</v>
      </c>
      <c r="BK183" s="121" t="e">
        <f ca="1">+IF(AND(ISNUMBER(OFFSET('Hygiene Data'!$F$10,0,10*ROW('Hygiene Data'!F177))),DZ183="Yes"),OFFSET('Hygiene Data'!$F$10,0,10*ROW('Hygiene Data'!F177)),IF(AND(ISNUMBER(OFFSET('Hygiene Data'!$F$10,0,10*ROW('Hygiene Data'!F177))),DZ183="No",ISNUMBER(OFFSET('Hygiene Data'!$F$10,0,10*ROW('Hygiene Data'!F177)))),CONCATENATE("[",ROUND(OFFSET('Hygiene Data'!$F$10,0,10*ROW('Hygiene Data'!F177)),0),"]"),IF(AND(ISNUMBER(OFFSET('Hygiene Data'!$F$10,0,10*ROW('Hygiene Data'!F177))),DZ183="",ISNUMBER(OFFSET('Hygiene Data'!$F$10,0,10*ROW('Hygiene Data'!F177)))),OFFSET('Hygiene Data'!$F$10,0,10*ROW('Hygiene Data'!F177)),NA())))</f>
        <v>#N/A</v>
      </c>
      <c r="BL183" s="121" t="e">
        <f ca="1">+IF(AND(ISNUMBER(OFFSET('Hygiene Data'!$G$6,0,10*ROW('Hygiene Data'!G177))),EA183="Yes"),OFFSET('Hygiene Data'!$G$6,0,10*ROW('Hygiene Data'!G177)),IF(AND(ISNUMBER(OFFSET('Hygiene Data'!$G$6,0,10*ROW('Hygiene Data'!G177))),EA183="No",ISNUMBER(OFFSET('Hygiene Data'!$G$6,0,10*ROW('Hygiene Data'!G177)))),CONCATENATE("[",ROUND(OFFSET('Hygiene Data'!$G$6,0,10*ROW('Hygiene Data'!G177)),0),"]"),IF(AND(ISNUMBER(OFFSET('Hygiene Data'!$G$6,0,10*ROW('Hygiene Data'!G177))),EA183="",ISNUMBER(OFFSET('Hygiene Data'!$G$6,0,10*ROW('Hygiene Data'!G177)))),OFFSET('Hygiene Data'!$G$6,0,10*ROW('Hygiene Data'!G177)),NA())))</f>
        <v>#N/A</v>
      </c>
      <c r="BM183" s="121" t="e">
        <f ca="1">+IF(AND(ISNUMBER(OFFSET('Hygiene Data'!$G$8,0,10*ROW('Hygiene Data'!G177))),EB183="Yes"),OFFSET('Hygiene Data'!$G$8,0,10*ROW('Hygiene Data'!G177)),IF(AND(ISNUMBER(OFFSET('Hygiene Data'!$G$8,0,10*ROW('Hygiene Data'!G177))),EB183="No",ISNUMBER(OFFSET('Hygiene Data'!$G$8,0,10*ROW('Hygiene Data'!G177)))),CONCATENATE("[",ROUND(OFFSET('Hygiene Data'!$G$8,0,10*ROW('Hygiene Data'!G177)),0),"]"),IF(AND(ISNUMBER(OFFSET('Hygiene Data'!$G$8,0,10*ROW('Hygiene Data'!G177))),EB183="",ISNUMBER(OFFSET('Hygiene Data'!$G$8,0,10*ROW('Hygiene Data'!G177)))),OFFSET('Hygiene Data'!$G$8,0,10*ROW('Hygiene Data'!G177)),NA())))</f>
        <v>#N/A</v>
      </c>
      <c r="BN183" s="121" t="e">
        <f ca="1">+IF(AND(ISNUMBER(OFFSET('Hygiene Data'!$G$10,0,10*ROW('Hygiene Data'!G177))),EC183="Yes"),OFFSET('Hygiene Data'!$G$10,0,10*ROW('Hygiene Data'!G177)),IF(AND(ISNUMBER(OFFSET('Hygiene Data'!$G$10,0,10*ROW('Hygiene Data'!G177))),EC183="No",ISNUMBER(OFFSET('Hygiene Data'!$G$10,0,10*ROW('Hygiene Data'!G177)))),CONCATENATE("[",ROUND(OFFSET('Hygiene Data'!$G$10,0,10*ROW('Hygiene Data'!G177)),0),"]"),IF(AND(ISNUMBER(OFFSET('Hygiene Data'!$G$10,0,10*ROW('Hygiene Data'!G177))),EC183="",ISNUMBER(OFFSET('Hygiene Data'!$G$10,0,10*ROW('Hygiene Data'!G177)))),OFFSET('Hygiene Data'!$G$10,0,10*ROW('Hygiene Data'!G177)),NA())))</f>
        <v>#N/A</v>
      </c>
      <c r="BO183" s="121" t="e">
        <f ca="1">+IF(AND(ISNUMBER(OFFSET('Hygiene Data'!$H$6,0,10*ROW('Hygiene Data'!H177))),ED183="Yes"),OFFSET('Hygiene Data'!$H$6,0,10*ROW('Hygiene Data'!H177)),IF(AND(ISNUMBER(OFFSET('Hygiene Data'!$H$6,0,10*ROW('Hygiene Data'!H177))),ED183="No",ISNUMBER(OFFSET('Hygiene Data'!$H$6,0,10*ROW('Hygiene Data'!H177)))),CONCATENATE("[",ROUND(OFFSET('Hygiene Data'!$H$6,0,10*ROW('Hygiene Data'!H177)),0),"]"),IF(AND(ISNUMBER(OFFSET('Hygiene Data'!$H$6,0,10*ROW('Hygiene Data'!H177))),ED183="",ISNUMBER(OFFSET('Hygiene Data'!$H$6,0,10*ROW('Hygiene Data'!H177)))),OFFSET('Hygiene Data'!$H$6,0,10*ROW('Hygiene Data'!H177)),NA())))</f>
        <v>#N/A</v>
      </c>
      <c r="BP183" s="121" t="e">
        <f ca="1">+IF(AND(ISNUMBER(OFFSET('Hygiene Data'!$H$8,0,10*ROW('Hygiene Data'!H177))),EE183="Yes"),OFFSET('Hygiene Data'!$H$8,0,10*ROW('Hygiene Data'!H177)),IF(AND(ISNUMBER(OFFSET('Hygiene Data'!$H$8,0,10*ROW('Hygiene Data'!H177))),EE183="No",ISNUMBER(OFFSET('Hygiene Data'!$H$8,0,10*ROW('Hygiene Data'!H177)))),CONCATENATE("[",ROUND(OFFSET('Hygiene Data'!$H$8,0,10*ROW('Hygiene Data'!H177)),0),"]"),IF(AND(ISNUMBER(OFFSET('Hygiene Data'!$H$8,0,10*ROW('Hygiene Data'!H177))),EE183="",ISNUMBER(OFFSET('Hygiene Data'!$H$8,0,10*ROW('Hygiene Data'!H177)))),OFFSET('Hygiene Data'!$H$8,0,10*ROW('Hygiene Data'!H177)),NA())))</f>
        <v>#N/A</v>
      </c>
      <c r="BQ183" s="121" t="e">
        <f ca="1">+IF(AND(ISNUMBER(OFFSET('Hygiene Data'!$H$10,0,10*ROW('Hygiene Data'!H177))),EF183="Yes"),OFFSET('Hygiene Data'!$H$10,0,10*ROW('Hygiene Data'!H177)),IF(AND(ISNUMBER(OFFSET('Hygiene Data'!$H$10,0,10*ROW('Hygiene Data'!H177))),EF183="No",ISNUMBER(OFFSET('Hygiene Data'!$H$10,0,10*ROW('Hygiene Data'!H177)))),CONCATENATE("[",ROUND(OFFSET('Hygiene Data'!$H$10,0,10*ROW('Hygiene Data'!H177)),0),"]"),IF(AND(ISNUMBER(OFFSET('Hygiene Data'!$H$10,0,10*ROW('Hygiene Data'!H177))),EF183="",ISNUMBER(OFFSET('Hygiene Data'!$H$10,0,10*ROW('Hygiene Data'!H177)))),OFFSET('Hygiene Data'!$H$10,0,10*ROW('Hygiene Data'!H177)),NA())))</f>
        <v>#N/A</v>
      </c>
      <c r="BS183" s="28" t="str">
        <f ca="1">+IF(OFFSET('Water Data'!$C$28,0,10*ROW('Water Data'!C177))="","",OFFSET('Water Data'!$C$28,0,10*ROW('Water Data'!C177)))</f>
        <v/>
      </c>
      <c r="BT183" s="28" t="str">
        <f ca="1">+IF(OFFSET('Water Data'!$C$29,0,10*ROW('Water Data'!C177))="","",OFFSET('Water Data'!$C$29,0,10*ROW('Water Data'!C177)))</f>
        <v/>
      </c>
      <c r="BU183" s="28" t="str">
        <f ca="1">+IF(OFFSET('Water Data'!$C$30,0,10*ROW('Water Data'!C177))="","",OFFSET('Water Data'!$C$30,0,10*ROW('Water Data'!C177)))</f>
        <v/>
      </c>
      <c r="BV183" s="28" t="str">
        <f ca="1">+IF(OFFSET('Water Data'!$D$28,0,10*ROW('Water Data'!D177))="","",OFFSET('Water Data'!$D$28,0,10*ROW('Water Data'!D177)))</f>
        <v/>
      </c>
      <c r="BW183" s="28" t="str">
        <f ca="1">+IF(OFFSET('Water Data'!$D$29,0,10*ROW('Water Data'!D177))="","",OFFSET('Water Data'!$D$29,0,10*ROW('Water Data'!D177)))</f>
        <v/>
      </c>
      <c r="BX183" s="28" t="str">
        <f ca="1">+IF(OFFSET('Water Data'!$D$30,0,10*ROW('Water Data'!D177))="","",OFFSET('Water Data'!$D$30,0,10*ROW('Water Data'!D177)))</f>
        <v/>
      </c>
      <c r="BY183" s="28" t="str">
        <f ca="1">+IF(OFFSET('Water Data'!$E$28,0,10*ROW('Water Data'!E177))="","",OFFSET('Water Data'!$E$28,0,10*ROW('Water Data'!E177)))</f>
        <v/>
      </c>
      <c r="BZ183" s="28" t="str">
        <f ca="1">+IF(OFFSET('Water Data'!$E$29,0,10*ROW('Water Data'!E177))="","",OFFSET('Water Data'!$E$29,0,10*ROW('Water Data'!E177)))</f>
        <v/>
      </c>
      <c r="CA183" s="28" t="str">
        <f ca="1">+IF(OFFSET('Water Data'!$E$30,0,10*ROW('Water Data'!E177))="","",OFFSET('Water Data'!$E$30,0,10*ROW('Water Data'!E177)))</f>
        <v/>
      </c>
      <c r="CB183" s="28" t="str">
        <f ca="1">+IF(OFFSET('Water Data'!$F$28,0,10*ROW('Water Data'!F177))="","",OFFSET('Water Data'!$F$28,0,10*ROW('Water Data'!F177)))</f>
        <v/>
      </c>
      <c r="CC183" s="28" t="str">
        <f ca="1">+IF(OFFSET('Water Data'!$F$29,0,10*ROW('Water Data'!F177))="","",OFFSET('Water Data'!$F$29,0,10*ROW('Water Data'!F177)))</f>
        <v/>
      </c>
      <c r="CD183" s="28" t="str">
        <f ca="1">+IF(OFFSET('Water Data'!$F$30,0,10*ROW('Water Data'!F177))="","",OFFSET('Water Data'!$F$30,0,10*ROW('Water Data'!F177)))</f>
        <v/>
      </c>
      <c r="CE183" s="28" t="str">
        <f ca="1">+IF(OFFSET('Water Data'!$G$28,0,10*ROW('Water Data'!G177))="","",OFFSET('Water Data'!$G$28,0,10*ROW('Water Data'!G177)))</f>
        <v/>
      </c>
      <c r="CF183" s="28" t="str">
        <f ca="1">+IF(OFFSET('Water Data'!$G$29,0,10*ROW('Water Data'!G177))="","",OFFSET('Water Data'!$G$29,0,10*ROW('Water Data'!G177)))</f>
        <v/>
      </c>
      <c r="CG183" s="28" t="str">
        <f ca="1">+IF(OFFSET('Water Data'!$G$30,0,10*ROW('Water Data'!G177))="","",OFFSET('Water Data'!$G$30,0,10*ROW('Water Data'!G177)))</f>
        <v/>
      </c>
      <c r="CH183" s="28" t="str">
        <f ca="1">+IF(OFFSET('Water Data'!$H$28,0,10*ROW('Water Data'!H177))="","",OFFSET('Water Data'!$H$28,0,10*ROW('Water Data'!H177)))</f>
        <v/>
      </c>
      <c r="CI183" s="28" t="str">
        <f ca="1">+IF(OFFSET('Water Data'!$H$29,0,10*ROW('Water Data'!H177))="","",OFFSET('Water Data'!$H$29,0,10*ROW('Water Data'!H177)))</f>
        <v/>
      </c>
      <c r="CJ183" s="28" t="str">
        <f ca="1">+IF(OFFSET('Water Data'!$H$30,0,10*ROW('Water Data'!H177))="","",OFFSET('Water Data'!$H$30,0,10*ROW('Water Data'!H177)))</f>
        <v/>
      </c>
      <c r="CK183" s="28" t="str">
        <f ca="1">+IF(OFFSET('Sanitation Data'!$C$29,0,10*ROW('Sanitation Data'!C177))="","",OFFSET('Sanitation Data'!$C$29,0,10*ROW('Sanitation Data'!C177)))</f>
        <v/>
      </c>
      <c r="CL183" s="28" t="str">
        <f ca="1">+IF(OFFSET('Sanitation Data'!$C$30,0,10*ROW('Sanitation Data'!C177))="","",OFFSET('Sanitation Data'!$C$30,0,10*ROW('Sanitation Data'!C177)))</f>
        <v/>
      </c>
      <c r="CM183" s="28" t="str">
        <f ca="1">+IF(OFFSET('Sanitation Data'!$C$31,0,10*ROW('Sanitation Data'!C177))="","",OFFSET('Sanitation Data'!$C$31,0,10*ROW('Sanitation Data'!C177)))</f>
        <v/>
      </c>
      <c r="CN183" s="28" t="str">
        <f ca="1">+IF(OFFSET('Sanitation Data'!$C$32,0,10*ROW('Sanitation Data'!C177))="","",OFFSET('Sanitation Data'!$C$32,0,10*ROW('Sanitation Data'!C177)))</f>
        <v/>
      </c>
      <c r="CO183" s="28" t="str">
        <f ca="1">+IF(OFFSET('Sanitation Data'!$C$33,0,10*ROW('Sanitation Data'!C177))="","",OFFSET('Sanitation Data'!$C$33,0,10*ROW('Sanitation Data'!C177)))</f>
        <v/>
      </c>
      <c r="CP183" s="28" t="str">
        <f ca="1">+IF(OFFSET('Sanitation Data'!$D$29,0,10*ROW('Sanitation Data'!D177))="","",OFFSET('Sanitation Data'!$D$29,0,10*ROW('Sanitation Data'!D177)))</f>
        <v/>
      </c>
      <c r="CQ183" s="28" t="str">
        <f ca="1">+IF(OFFSET('Sanitation Data'!$D$30,0,10*ROW('Sanitation Data'!D177))="","",OFFSET('Sanitation Data'!$D$30,0,10*ROW('Sanitation Data'!D177)))</f>
        <v/>
      </c>
      <c r="CR183" s="28" t="str">
        <f ca="1">+IF(OFFSET('Sanitation Data'!$D$31,0,10*ROW('Sanitation Data'!D177))="","",OFFSET('Sanitation Data'!$D$31,0,10*ROW('Sanitation Data'!D177)))</f>
        <v/>
      </c>
      <c r="CS183" s="28" t="str">
        <f ca="1">+IF(OFFSET('Sanitation Data'!$D$32,0,10*ROW('Sanitation Data'!D177))="","",OFFSET('Sanitation Data'!$D$32,0,10*ROW('Sanitation Data'!D177)))</f>
        <v/>
      </c>
      <c r="CT183" s="28" t="str">
        <f ca="1">+IF(OFFSET('Sanitation Data'!$D$33,0,10*ROW('Sanitation Data'!D177))="","",OFFSET('Sanitation Data'!$D$33,0,10*ROW('Sanitation Data'!D177)))</f>
        <v/>
      </c>
      <c r="CU183" s="28" t="str">
        <f ca="1">+IF(OFFSET('Sanitation Data'!$E$29,0,10*ROW('Sanitation Data'!E177))="","",OFFSET('Sanitation Data'!$E$29,0,10*ROW('Sanitation Data'!E177)))</f>
        <v/>
      </c>
      <c r="CV183" s="28" t="str">
        <f ca="1">+IF(OFFSET('Sanitation Data'!$E$30,0,10*ROW('Sanitation Data'!E177))="","",OFFSET('Sanitation Data'!$E$30,0,10*ROW('Sanitation Data'!E177)))</f>
        <v/>
      </c>
      <c r="CW183" s="28" t="str">
        <f ca="1">+IF(OFFSET('Sanitation Data'!$E$31,0,10*ROW('Sanitation Data'!E177))="","",OFFSET('Sanitation Data'!$E$31,0,10*ROW('Sanitation Data'!E177)))</f>
        <v/>
      </c>
      <c r="CX183" s="28" t="str">
        <f ca="1">+IF(OFFSET('Sanitation Data'!$E$32,0,10*ROW('Sanitation Data'!E177))="","",OFFSET('Sanitation Data'!$E$32,0,10*ROW('Sanitation Data'!E177)))</f>
        <v/>
      </c>
      <c r="CY183" s="28" t="str">
        <f ca="1">+IF(OFFSET('Sanitation Data'!$E$33,0,10*ROW('Sanitation Data'!E177))="","",OFFSET('Sanitation Data'!$E$33,0,10*ROW('Sanitation Data'!E177)))</f>
        <v/>
      </c>
      <c r="CZ183" s="28" t="str">
        <f ca="1">+IF(OFFSET('Sanitation Data'!$F$29,0,10*ROW('Sanitation Data'!F177))="","",OFFSET('Sanitation Data'!$F$29,0,10*ROW('Sanitation Data'!F177)))</f>
        <v/>
      </c>
      <c r="DA183" s="28" t="str">
        <f ca="1">+IF(OFFSET('Sanitation Data'!$F$30,0,10*ROW('Sanitation Data'!F177))="","",OFFSET('Sanitation Data'!$F$30,0,10*ROW('Sanitation Data'!F177)))</f>
        <v/>
      </c>
      <c r="DB183" s="28" t="str">
        <f ca="1">+IF(OFFSET('Sanitation Data'!$F$31,0,10*ROW('Sanitation Data'!F177))="","",OFFSET('Sanitation Data'!$F$31,0,10*ROW('Sanitation Data'!F177)))</f>
        <v/>
      </c>
      <c r="DC183" s="28" t="str">
        <f ca="1">+IF(OFFSET('Sanitation Data'!$F$32,0,10*ROW('Sanitation Data'!F177))="","",OFFSET('Sanitation Data'!$F$32,0,10*ROW('Sanitation Data'!F177)))</f>
        <v/>
      </c>
      <c r="DD183" s="28" t="str">
        <f ca="1">+IF(OFFSET('Sanitation Data'!$F$33,0,10*ROW('Sanitation Data'!F177))="","",OFFSET('Sanitation Data'!$F$33,0,10*ROW('Sanitation Data'!F177)))</f>
        <v/>
      </c>
      <c r="DE183" s="28" t="str">
        <f ca="1">+IF(OFFSET('Sanitation Data'!$G$29,0,10*ROW('Sanitation Data'!G177))="","",OFFSET('Sanitation Data'!$G$29,0,10*ROW('Sanitation Data'!G177)))</f>
        <v/>
      </c>
      <c r="DF183" s="28" t="str">
        <f ca="1">+IF(OFFSET('Sanitation Data'!$G$30,0,10*ROW('Sanitation Data'!G177))="","",OFFSET('Sanitation Data'!$G$30,0,10*ROW('Sanitation Data'!G177)))</f>
        <v/>
      </c>
      <c r="DG183" s="28" t="str">
        <f ca="1">+IF(OFFSET('Sanitation Data'!$G$31,0,10*ROW('Sanitation Data'!G177))="","",OFFSET('Sanitation Data'!$G$31,0,10*ROW('Sanitation Data'!G177)))</f>
        <v/>
      </c>
      <c r="DH183" s="28" t="str">
        <f ca="1">+IF(OFFSET('Sanitation Data'!$G$32,0,10*ROW('Sanitation Data'!G177))="","",OFFSET('Sanitation Data'!$G$32,0,10*ROW('Sanitation Data'!G177)))</f>
        <v/>
      </c>
      <c r="DI183" s="28" t="str">
        <f ca="1">+IF(OFFSET('Sanitation Data'!$G$33,0,10*ROW('Sanitation Data'!G177))="","",OFFSET('Sanitation Data'!$G$33,0,10*ROW('Sanitation Data'!G177)))</f>
        <v/>
      </c>
      <c r="DJ183" s="28" t="str">
        <f ca="1">+IF(OFFSET('Sanitation Data'!$H$29,0,10*ROW('Sanitation Data'!H177))="","",OFFSET('Sanitation Data'!$H$29,0,10*ROW('Sanitation Data'!H177)))</f>
        <v/>
      </c>
      <c r="DK183" s="28" t="str">
        <f ca="1">+IF(OFFSET('Sanitation Data'!$H$30,0,10*ROW('Sanitation Data'!H177))="","",OFFSET('Sanitation Data'!$H$30,0,10*ROW('Sanitation Data'!H177)))</f>
        <v/>
      </c>
      <c r="DL183" s="28" t="str">
        <f ca="1">+IF(OFFSET('Sanitation Data'!$H$31,0,10*ROW('Sanitation Data'!H177))="","",OFFSET('Sanitation Data'!$H$31,0,10*ROW('Sanitation Data'!H177)))</f>
        <v/>
      </c>
      <c r="DM183" s="28" t="str">
        <f ca="1">+IF(OFFSET('Sanitation Data'!$H$32,0,10*ROW('Sanitation Data'!H177))="","",OFFSET('Sanitation Data'!$H$32,0,10*ROW('Sanitation Data'!H177)))</f>
        <v/>
      </c>
      <c r="DN183" s="28" t="str">
        <f ca="1">+IF(OFFSET('Sanitation Data'!$H$33,0,10*ROW('Sanitation Data'!H177))="","",OFFSET('Sanitation Data'!$H$33,0,10*ROW('Sanitation Data'!H177)))</f>
        <v/>
      </c>
      <c r="DO183" s="28" t="str">
        <f ca="1">+IF(OFFSET('Hygiene Data'!$C$12,0,10*ROW('Hygiene Data'!C177))="","",OFFSET('Hygiene Data'!$C$12,0,10*ROW('Hygiene Data'!C177)))</f>
        <v/>
      </c>
      <c r="DP183" s="28" t="str">
        <f ca="1">+IF(OFFSET('Hygiene Data'!$C$13,0,10*ROW('Hygiene Data'!C177))="","",OFFSET('Hygiene Data'!$C$13,0,10*ROW('Hygiene Data'!C177)))</f>
        <v/>
      </c>
      <c r="DQ183" s="28" t="str">
        <f ca="1">+IF(OFFSET('Hygiene Data'!$C$14,0,10*ROW('Hygiene Data'!C177))="","",OFFSET('Hygiene Data'!$C$14,0,10*ROW('Hygiene Data'!C177)))</f>
        <v/>
      </c>
      <c r="DR183" s="28" t="str">
        <f ca="1">+IF(OFFSET('Hygiene Data'!$D$12,0,10*ROW('Hygiene Data'!D177))="","",OFFSET('Hygiene Data'!$D$12,0,10*ROW('Hygiene Data'!D177)))</f>
        <v/>
      </c>
      <c r="DS183" s="28" t="str">
        <f ca="1">+IF(OFFSET('Hygiene Data'!$D$13,0,10*ROW('Hygiene Data'!D177))="","",OFFSET('Hygiene Data'!$D$13,0,10*ROW('Hygiene Data'!D177)))</f>
        <v/>
      </c>
      <c r="DT183" s="28" t="str">
        <f ca="1">+IF(OFFSET('Hygiene Data'!$D$14,0,10*ROW('Hygiene Data'!D177))="","",OFFSET('Hygiene Data'!$D$14,0,10*ROW('Hygiene Data'!D177)))</f>
        <v/>
      </c>
      <c r="DU183" s="28" t="str">
        <f ca="1">+IF(OFFSET('Hygiene Data'!$E$12,0,10*ROW('Hygiene Data'!E177))="","",OFFSET('Hygiene Data'!$E$12,0,10*ROW('Hygiene Data'!E177)))</f>
        <v/>
      </c>
      <c r="DV183" s="28" t="str">
        <f ca="1">+IF(OFFSET('Hygiene Data'!$E$13,0,10*ROW('Hygiene Data'!E177))="","",OFFSET('Hygiene Data'!$E$13,0,10*ROW('Hygiene Data'!E177)))</f>
        <v/>
      </c>
      <c r="DW183" s="28" t="str">
        <f ca="1">+IF(OFFSET('Hygiene Data'!$E$14,0,10*ROW('Hygiene Data'!E177))="","",OFFSET('Hygiene Data'!$E$14,0,10*ROW('Hygiene Data'!E177)))</f>
        <v/>
      </c>
      <c r="DX183" s="28" t="str">
        <f ca="1">+IF(OFFSET('Hygiene Data'!$F$12,0,10*ROW('Hygiene Data'!F177))="","",OFFSET('Hygiene Data'!$F$12,0,10*ROW('Hygiene Data'!F177)))</f>
        <v/>
      </c>
      <c r="DY183" s="28" t="str">
        <f ca="1">+IF(OFFSET('Hygiene Data'!$F$13,0,10*ROW('Hygiene Data'!F177))="","",OFFSET('Hygiene Data'!$F$13,0,10*ROW('Hygiene Data'!F177)))</f>
        <v/>
      </c>
      <c r="DZ183" s="28" t="str">
        <f ca="1">+IF(OFFSET('Hygiene Data'!$F$14,0,10*ROW('Hygiene Data'!F177))="","",OFFSET('Hygiene Data'!$F$14,0,10*ROW('Hygiene Data'!F177)))</f>
        <v/>
      </c>
      <c r="EA183" s="28" t="str">
        <f ca="1">+IF(OFFSET('Hygiene Data'!$G$12,0,10*ROW('Hygiene Data'!G177))="","",OFFSET('Hygiene Data'!$G$12,0,10*ROW('Hygiene Data'!G177)))</f>
        <v/>
      </c>
      <c r="EB183" s="28" t="str">
        <f ca="1">+IF(OFFSET('Hygiene Data'!$G$13,0,10*ROW('Hygiene Data'!G177))="","",OFFSET('Hygiene Data'!$G$13,0,10*ROW('Hygiene Data'!G177)))</f>
        <v/>
      </c>
      <c r="EC183" s="28" t="str">
        <f ca="1">+IF(OFFSET('Hygiene Data'!$G$14,0,10*ROW('Hygiene Data'!G177))="","",OFFSET('Hygiene Data'!$G$14,0,10*ROW('Hygiene Data'!G177)))</f>
        <v/>
      </c>
      <c r="ED183" s="28" t="str">
        <f ca="1">+IF(OFFSET('Hygiene Data'!$H$12,0,10*ROW('Hygiene Data'!H177))="","",OFFSET('Hygiene Data'!$H$12,0,10*ROW('Hygiene Data'!H177)))</f>
        <v/>
      </c>
      <c r="EE183" s="28" t="str">
        <f ca="1">+IF(OFFSET('Hygiene Data'!$H$13,0,10*ROW('Hygiene Data'!H177))="","",OFFSET('Hygiene Data'!$H$13,0,10*ROW('Hygiene Data'!H177)))</f>
        <v/>
      </c>
      <c r="EF183" s="28" t="str">
        <f ca="1">+IF(OFFSET('Hygiene Data'!$H$14,0,10*ROW('Hygiene Data'!H177))="","",OFFSET('Hygiene Data'!$H$14,0,10*ROW('Hygiene Data'!H177)))</f>
        <v/>
      </c>
    </row>
    <row r="184" spans="1:136" x14ac:dyDescent="0.2">
      <c r="A184" s="44" t="str">
        <f ca="1">+IF(OFFSET('Water Data'!$B$1,0,10*ROW('Water Data'!B181))="","",OFFSET('Water Data'!$B$1,0,10*ROW('Water Data'!B181)))</f>
        <v/>
      </c>
      <c r="B184" s="44" t="str">
        <f ca="1">+IF(OFFSET('Water Data'!$A$3,0,10*ROW('Water Data'!A181))="","",OFFSET('Water Data'!$A$3,0,10*ROW('Water Data'!A181)))</f>
        <v/>
      </c>
      <c r="C184" s="44" t="str">
        <f ca="1">+IF(OFFSET('Water Data'!$C$3,0,10*ROW('Water Data'!C181))="","",OFFSET('Water Data'!$C$3,0,10*ROW('Water Data'!C181)))</f>
        <v/>
      </c>
      <c r="D184" s="119" t="e">
        <f ca="1">+IF(AND(ISNUMBER(OFFSET('Water Data'!$C$5,0,10*ROW('Water Data'!C178))),BS184="Yes"),100-OFFSET('Water Data'!$C$5,0,10*ROW('Water Data'!C178)),IF(AND(ISNUMBER(OFFSET('Water Data'!$C$5,0,10*ROW('Water Data'!C178))),BS184="No",ISNUMBER(OFFSET('Water Data'!$C$5,0,10*ROW('Water Data'!C178)))),CONCATENATE("[",ROUND(100-OFFSET('Water Data'!$C$5,0,10*ROW('Water Data'!C178)),0),"]"),IF(AND(ISNUMBER(OFFSET('Water Data'!$C$5,0,10*ROW('Water Data'!C178))),BS184="",ISNUMBER(OFFSET('Water Data'!$C$5,0,10*ROW('Water Data'!C178)))),100-OFFSET('Water Data'!$C$5,0,10*ROW('Water Data'!C178)),NA())))</f>
        <v>#N/A</v>
      </c>
      <c r="E184" s="119" t="e">
        <f ca="1">+IF(AND(ISNUMBER(OFFSET('Water Data'!$C$7,0,10*ROW('Water Data'!D178))),BT184="Yes"),OFFSET('Water Data'!$C$7,0,10*ROW('Water Data'!C178)),IF(AND(ISNUMBER(OFFSET('Water Data'!$C$7,0,10*ROW('Water Data'!C178))),BT184="No",ISNUMBER(OFFSET('Water Data'!$C$7,0,10*ROW('Water Data'!C178)))),CONCATENATE("[",ROUND(OFFSET('Water Data'!$C$7,0,10*ROW('Water Data'!C178)),0),"]"),IF(AND(ISNUMBER(OFFSET('Water Data'!$C$7,0,10*ROW('Water Data'!C178))),BT184="",ISNUMBER(OFFSET('Water Data'!$C$7,0,10*ROW('Water Data'!C178)))),OFFSET('Water Data'!$C$7,0,10*ROW('Water Data'!C178)),NA())))</f>
        <v>#N/A</v>
      </c>
      <c r="F184" s="119" t="e">
        <f ca="1">+IF(AND(ISNUMBER(OFFSET('Water Data'!$C$10,0,10*ROW('Water Data'!C178))),BU184="Yes"),OFFSET('Water Data'!$C$10,0,10*ROW('Water Data'!C178)),IF(AND(ISNUMBER(OFFSET('Water Data'!$C$10,0,10*ROW('Water Data'!C178))),BU184="No",ISNUMBER(OFFSET('Water Data'!$C$10,0,10*ROW('Water Data'!C178)))),CONCATENATE("[",ROUND(OFFSET('Water Data'!$C$10,0,10*ROW('Water Data'!C178)),0),"]"),IF(AND(ISNUMBER(OFFSET('Water Data'!$C$10,0,10*ROW('Water Data'!C178))),BU184="",ISNUMBER(OFFSET('Water Data'!$C$10,0,10*ROW('Water Data'!C178)))),OFFSET('Water Data'!$C$10,0,10*ROW('Water Data'!C178)),NA())))</f>
        <v>#N/A</v>
      </c>
      <c r="G184" s="119" t="e">
        <f ca="1">+IF(AND(ISNUMBER(OFFSET('Water Data'!$D$5,0,10*ROW('Water Data'!D178))),BV184="Yes"),100-OFFSET('Water Data'!$D$5,0,10*ROW('Water Data'!D178)),IF(AND(ISNUMBER(OFFSET('Water Data'!$D$5,0,10*ROW('Water Data'!D178))),BV184="No",ISNUMBER(OFFSET('Water Data'!$D$5,0,10*ROW('Water Data'!D178)))),CONCATENATE("[",ROUND(100-OFFSET('Water Data'!$D$5,0,10*ROW('Water Data'!D178)),0),"]"),IF(AND(ISNUMBER(OFFSET('Water Data'!$D$5,0,10*ROW('Water Data'!D178))),BV184="",ISNUMBER(OFFSET('Water Data'!$D$5,0,10*ROW('Water Data'!D178)))),100-OFFSET('Water Data'!$D$5,0,10*ROW('Water Data'!D178)),NA())))</f>
        <v>#N/A</v>
      </c>
      <c r="H184" s="119" t="e">
        <f ca="1">+IF(AND(ISNUMBER(OFFSET('Water Data'!$D$7,0,10*ROW('Water Data'!D178))),BW184="Yes"),OFFSET('Water Data'!$D$7,0,10*ROW('Water Data'!D178)),IF(AND(ISNUMBER(OFFSET('Water Data'!$D$7,0,10*ROW('Water Data'!D178))),BW184="No",ISNUMBER(OFFSET('Water Data'!$D$7,0,10*ROW('Water Data'!D178)))),CONCATENATE("[",ROUND(OFFSET('Water Data'!$C$7,0,10*ROW('Water Data'!D178)),0),"]"),IF(AND(ISNUMBER(OFFSET('Water Data'!$D$7,0,10*ROW('Water Data'!D178))),BW184="",ISNUMBER(OFFSET('Water Data'!$D$7,0,10*ROW('Water Data'!D178)))),OFFSET('Water Data'!$D$7,0,10*ROW('Water Data'!D178)),NA())))</f>
        <v>#N/A</v>
      </c>
      <c r="I184" s="119" t="e">
        <f ca="1">+IF(AND(ISNUMBER(OFFSET('Water Data'!$D$10,0,10*ROW('Water Data'!D178))),BX184="Yes"),OFFSET('Water Data'!$D$10,0,10*ROW('Water Data'!D178)),IF(AND(ISNUMBER(OFFSET('Water Data'!$D$10,0,10*ROW('Water Data'!D178))),BX184="No",ISNUMBER(OFFSET('Water Data'!$D$10,0,10*ROW('Water Data'!D178)))),CONCATENATE("[",ROUND(OFFSET('Water Data'!$D$10,0,10*ROW('Water Data'!D178)),0),"]"),IF(AND(ISNUMBER(OFFSET('Water Data'!$D$10,0,10*ROW('Water Data'!D178))),BX184="",ISNUMBER(OFFSET('Water Data'!$D$10,0,10*ROW('Water Data'!D178)))),OFFSET('Water Data'!$D$10,0,10*ROW('Water Data'!D178)),NA())))</f>
        <v>#N/A</v>
      </c>
      <c r="J184" s="119" t="e">
        <f ca="1">+IF(AND(ISNUMBER(OFFSET('Water Data'!$E$5,0,10*ROW('Water Data'!E178))),BY184="Yes"),100-OFFSET('Water Data'!$E$5,0,10*ROW('Water Data'!E178)),IF(AND(ISNUMBER(OFFSET('Water Data'!$E$5,0,10*ROW('Water Data'!E178))),BY184="No",ISNUMBER(OFFSET('Water Data'!$E$5,0,10*ROW('Water Data'!E178)))),CONCATENATE("[",ROUND(100-OFFSET('Water Data'!$E$5,0,10*ROW('Water Data'!E178)),0),"]"),IF(AND(ISNUMBER(OFFSET('Water Data'!$E$5,0,10*ROW('Water Data'!E178))),BY184="",ISNUMBER(OFFSET('Water Data'!$E$5,0,10*ROW('Water Data'!E178)))),100-OFFSET('Water Data'!$E$5,0,10*ROW('Water Data'!E178)),NA())))</f>
        <v>#N/A</v>
      </c>
      <c r="K184" s="119" t="e">
        <f ca="1">+IF(AND(ISNUMBER(OFFSET('Water Data'!$E$7,0,10*ROW('Water Data'!E178))),BZ184="Yes"),OFFSET('Water Data'!$E$7,0,10*ROW('Water Data'!E178)),IF(AND(ISNUMBER(OFFSET('Water Data'!$E$7,0,10*ROW('Water Data'!E178))),BZ184="No",ISNUMBER(OFFSET('Water Data'!$E$7,0,10*ROW('Water Data'!E178)))),CONCATENATE("[",ROUND(OFFSET('Water Data'!$E$7,0,10*ROW('Water Data'!E178)),0),"]"),IF(AND(ISNUMBER(OFFSET('Water Data'!$E$7,0,10*ROW('Water Data'!E178))),BZ184="",ISNUMBER(OFFSET('Water Data'!$E$7,0,10*ROW('Water Data'!E178)))),OFFSET('Water Data'!$E$7,0,10*ROW('Water Data'!E178)),NA())))</f>
        <v>#N/A</v>
      </c>
      <c r="L184" s="119" t="e">
        <f ca="1">+IF(AND(ISNUMBER(OFFSET('Water Data'!$E$10,0,10*ROW('Water Data'!E178))),CA184="Yes"),OFFSET('Water Data'!$E$10,0,10*ROW('Water Data'!E178)),IF(AND(ISNUMBER(OFFSET('Water Data'!$E$10,0,10*ROW('Water Data'!E178))),CA184="No",ISNUMBER(OFFSET('Water Data'!$E$10,0,10*ROW('Water Data'!E178)))),CONCATENATE("[",ROUND(OFFSET('Water Data'!$E$10,0,10*ROW('Water Data'!E178)),0),"]"),IF(AND(ISNUMBER(OFFSET('Water Data'!$E$10,0,10*ROW('Water Data'!E178))),CA184="",ISNUMBER(OFFSET('Water Data'!$E$10,0,10*ROW('Water Data'!E178)))),OFFSET('Water Data'!$E$10,0,10*ROW('Water Data'!E178)),NA())))</f>
        <v>#N/A</v>
      </c>
      <c r="M184" s="119" t="e">
        <f ca="1">+IF(AND(ISNUMBER(OFFSET('Water Data'!$F$5,0,10*ROW('Water Data'!F178))),CB184="Yes"),100-OFFSET('Water Data'!$F$5,0,10*ROW('Water Data'!F178)),IF(AND(ISNUMBER(OFFSET('Water Data'!$F$5,0,10*ROW('Water Data'!F178))),CB184="No",ISNUMBER(OFFSET('Water Data'!$F$5,0,10*ROW('Water Data'!F178)))),CONCATENATE("[",ROUND(100-OFFSET('Water Data'!$F$5,0,10*ROW('Water Data'!F178)),0),"]"),IF(AND(ISNUMBER(OFFSET('Water Data'!$F$5,0,10*ROW('Water Data'!F178))),CB184="",ISNUMBER(OFFSET('Water Data'!$F$5,0,10*ROW('Water Data'!F178)))),100-OFFSET('Water Data'!$F$5,0,10*ROW('Water Data'!F178)),NA())))</f>
        <v>#N/A</v>
      </c>
      <c r="N184" s="119" t="e">
        <f ca="1">+IF(AND(ISNUMBER(OFFSET('Water Data'!$F$7,0,10*ROW('Water Data'!F178))),CC184="Yes"),OFFSET('Water Data'!$F$7,0,10*ROW('Water Data'!F178)),IF(AND(ISNUMBER(OFFSET('Water Data'!$F$7,0,10*ROW('Water Data'!F178))),CC184="No",ISNUMBER(OFFSET('Water Data'!$F$7,0,10*ROW('Water Data'!F178)))),CONCATENATE("[",ROUND(OFFSET('Water Data'!$F$7,0,10*ROW('Water Data'!F178)),0),"]"),IF(AND(ISNUMBER(OFFSET('Water Data'!$F$7,0,10*ROW('Water Data'!F178))),CC184="",ISNUMBER(OFFSET('Water Data'!$F$7,0,10*ROW('Water Data'!F178)))),OFFSET('Water Data'!$F$7,0,10*ROW('Water Data'!F178)),NA())))</f>
        <v>#N/A</v>
      </c>
      <c r="O184" s="119" t="e">
        <f ca="1">+IF(AND(ISNUMBER(OFFSET('Water Data'!$F$10,0,10*ROW('Water Data'!F178))),CD184="Yes"),OFFSET('Water Data'!$F$10,0,10*ROW('Water Data'!F178)),IF(AND(ISNUMBER(OFFSET('Water Data'!$F$10,0,10*ROW('Water Data'!F178))),CD184="No",ISNUMBER(OFFSET('Water Data'!$F$10,0,10*ROW('Water Data'!F178)))),CONCATENATE("[",ROUND(OFFSET('Water Data'!$F$10,0,10*ROW('Water Data'!F178)),0),"]"),IF(AND(ISNUMBER(OFFSET('Water Data'!$F$10,0,10*ROW('Water Data'!F178))),CD184="",ISNUMBER(OFFSET('Water Data'!$F$10,0,10*ROW('Water Data'!F178)))),OFFSET('Water Data'!$F$10,0,10*ROW('Water Data'!F178)),NA())))</f>
        <v>#N/A</v>
      </c>
      <c r="P184" s="119" t="e">
        <f ca="1">+IF(AND(ISNUMBER(OFFSET('Water Data'!$G$5,0,10*ROW('Water Data'!G178))),CE184="Yes"),100-OFFSET('Water Data'!$G$5,0,10*ROW('Water Data'!G178)),IF(AND(ISNUMBER(OFFSET('Water Data'!$G$5,0,10*ROW('Water Data'!G178))),CE184="No",ISNUMBER(OFFSET('Water Data'!$G$5,0,10*ROW('Water Data'!G178)))),CONCATENATE("[",ROUND(100-OFFSET('Water Data'!$G$5,0,10*ROW('Water Data'!G178)),0),"]"),IF(AND(ISNUMBER(OFFSET('Water Data'!$G$5,0,10*ROW('Water Data'!G178))),CE184="",ISNUMBER(OFFSET('Water Data'!$G$5,0,10*ROW('Water Data'!G178)))),100-OFFSET('Water Data'!$G$5,0,10*ROW('Water Data'!G178)),NA())))</f>
        <v>#N/A</v>
      </c>
      <c r="Q184" s="119" t="e">
        <f ca="1">+IF(AND(ISNUMBER(OFFSET('Water Data'!$G$7,0,10*ROW('Water Data'!G178))),CF184="Yes"),OFFSET('Water Data'!$G$7,0,10*ROW('Water Data'!G178)),IF(AND(ISNUMBER(OFFSET('Water Data'!$G$7,0,10*ROW('Water Data'!G178))),CF184="No",ISNUMBER(OFFSET('Water Data'!$G$7,0,10*ROW('Water Data'!G178)))),CONCATENATE("[",ROUND(OFFSET('Water Data'!$G$7,0,10*ROW('Water Data'!G178)),0),"]"),IF(AND(ISNUMBER(OFFSET('Water Data'!$G$7,0,10*ROW('Water Data'!G178))),CF184="",ISNUMBER(OFFSET('Water Data'!$G$7,0,10*ROW('Water Data'!G178)))),OFFSET('Water Data'!$G$7,0,10*ROW('Water Data'!G178)),NA())))</f>
        <v>#N/A</v>
      </c>
      <c r="R184" s="119" t="e">
        <f ca="1">+IF(AND(ISNUMBER(OFFSET('Water Data'!$G$10,0,10*ROW('Water Data'!G178))),CG184="Yes"),OFFSET('Water Data'!$G$10,0,10*ROW('Water Data'!G178)),IF(AND(ISNUMBER(OFFSET('Water Data'!$G$10,0,10*ROW('Water Data'!G178))),CG184="No",ISNUMBER(OFFSET('Water Data'!$G$10,0,10*ROW('Water Data'!G178)))),CONCATENATE("[",ROUND(OFFSET('Water Data'!$G$10,0,10*ROW('Water Data'!G178)),0),"]"),IF(AND(ISNUMBER(OFFSET('Water Data'!$G$10,0,10*ROW('Water Data'!G178))),CG184="",ISNUMBER(OFFSET('Water Data'!$G$10,0,10*ROW('Water Data'!G178)))),OFFSET('Water Data'!$G$10,0,10*ROW('Water Data'!G178)),NA())))</f>
        <v>#N/A</v>
      </c>
      <c r="S184" s="119" t="e">
        <f ca="1">+IF(AND(ISNUMBER(OFFSET('Water Data'!$H$5,0,10*ROW('Water Data'!H178))),CH184="Yes"),100-OFFSET('Water Data'!$H$5,0,10*ROW('Water Data'!H178)),IF(AND(ISNUMBER(OFFSET('Water Data'!$H$5,0,10*ROW('Water Data'!H178))),CH184="No",ISNUMBER(OFFSET('Water Data'!$H$5,0,10*ROW('Water Data'!H178)))),CONCATENATE("[",ROUND(100-OFFSET('Water Data'!$H$5,0,10*ROW('Water Data'!H178)),0),"]"),IF(AND(ISNUMBER(OFFSET('Water Data'!$H$5,0,10*ROW('Water Data'!H178))),CH184="",ISNUMBER(OFFSET('Water Data'!$H$5,0,10*ROW('Water Data'!H178)))),100-OFFSET('Water Data'!$H$5,0,10*ROW('Water Data'!H178)),NA())))</f>
        <v>#N/A</v>
      </c>
      <c r="T184" s="119" t="e">
        <f ca="1">+IF(AND(ISNUMBER(OFFSET('Water Data'!$H$7,0,10*ROW('Water Data'!H178))),CI184="Yes"),OFFSET('Water Data'!$H$7,0,10*ROW('Water Data'!H178)),IF(AND(ISNUMBER(OFFSET('Water Data'!$H$7,0,10*ROW('Water Data'!H178))),CI184="No",ISNUMBER(OFFSET('Water Data'!$H$7,0,10*ROW('Water Data'!H178)))),CONCATENATE("[",ROUND(OFFSET('Water Data'!$H$7,0,10*ROW('Water Data'!H178)),0),"]"),IF(AND(ISNUMBER(OFFSET('Water Data'!$H$7,0,10*ROW('Water Data'!H178))),CI184="",ISNUMBER(OFFSET('Water Data'!$H$7,0,10*ROW('Water Data'!H178)))),OFFSET('Water Data'!$H$7,0,10*ROW('Water Data'!H178)),NA())))</f>
        <v>#N/A</v>
      </c>
      <c r="U184" s="119" t="e">
        <f ca="1">+IF(AND(ISNUMBER(OFFSET('Water Data'!$H$10,0,10*ROW('Water Data'!H178))),CJ184="Yes"),OFFSET('Water Data'!$H$10,0,10*ROW('Water Data'!H178)),IF(AND(ISNUMBER(OFFSET('Water Data'!$H$10,0,10*ROW('Water Data'!H178))),CJ184="No",ISNUMBER(OFFSET('Water Data'!$H$10,0,10*ROW('Water Data'!H178)))),CONCATENATE("[",ROUND(OFFSET('Water Data'!$H$10,0,10*ROW('Water Data'!H178)),0),"]"),IF(AND(ISNUMBER(OFFSET('Water Data'!$H$10,0,10*ROW('Water Data'!H178))),CJ184="",ISNUMBER(OFFSET('Water Data'!$H$10,0,10*ROW('Water Data'!H178)))),OFFSET('Water Data'!$H$10,0,10*ROW('Water Data'!H178)),NA())))</f>
        <v>#N/A</v>
      </c>
      <c r="V184" s="120" t="e">
        <f ca="1">+IF(AND(ISNUMBER(OFFSET('Sanitation Data'!$C$5,0,10*ROW('Sanitation Data'!C178))),CK184="Yes"),100-OFFSET('Sanitation Data'!$C$5,0,10*ROW('Sanitation Data'!C178)),IF(AND(ISNUMBER(OFFSET('Sanitation Data'!$C$5,0,10*ROW('Sanitation Data'!C178))),CK184="No",ISNUMBER(OFFSET('Sanitation Data'!$C$5,0,10*ROW('Sanitation Data'!C178)))),CONCATENATE("[",ROUND(100-OFFSET('Sanitation Data'!$C$5,0,10*ROW('Sanitation Data'!C178)),0),"]"),IF(AND(ISNUMBER(OFFSET('Sanitation Data'!$C$5,0,10*ROW('Sanitation Data'!C178))),CK184="",ISNUMBER(OFFSET('Sanitation Data'!$C$5,0,10*ROW('Sanitation Data'!C178)))),100-OFFSET('Sanitation Data'!$C$5,0,10*ROW('Sanitation Data'!C178)),NA())))</f>
        <v>#N/A</v>
      </c>
      <c r="W184" s="120" t="e">
        <f ca="1">+IF(AND(ISNUMBER(OFFSET('Sanitation Data'!$C$7,0,10*ROW('Sanitation Data'!C178))),CL184="Yes"),OFFSET('Sanitation Data'!$C$7,0,10*ROW('Sanitation Data'!C178)),IF(AND(ISNUMBER(OFFSET('Sanitation Data'!$C$7,0,10*ROW('Sanitation Data'!C178))),CL184="No",ISNUMBER(OFFSET('Sanitation Data'!$C$7,0,10*ROW('Sanitation Data'!C178)))),CONCATENATE("[",ROUND(OFFSET('Sanitation Data'!$C$7,0,10*ROW('Sanitation Data'!C178)),0),"]"),IF(AND(ISNUMBER(OFFSET('Sanitation Data'!$C$7,0,10*ROW('Sanitation Data'!C178))),CL184="",ISNUMBER(OFFSET('Sanitation Data'!$C$7,0,10*ROW('Sanitation Data'!C178)))),OFFSET('Sanitation Data'!$C$7,0,10*ROW('Sanitation Data'!C178)),NA())))</f>
        <v>#N/A</v>
      </c>
      <c r="X184" s="120" t="e">
        <f ca="1">+IF(AND(ISNUMBER(OFFSET('Sanitation Data'!$C$11,0,10*ROW('Sanitation Data'!C178))),CM184="Yes"),OFFSET('Sanitation Data'!$C$11,0,10*ROW('Sanitation Data'!C178)),IF(AND(ISNUMBER(OFFSET('Sanitation Data'!$C$11,0,10*ROW('Sanitation Data'!C178))),CM184="No",ISNUMBER(OFFSET('Sanitation Data'!$C$11,0,10*ROW('Sanitation Data'!C178)))),CONCATENATE("[",ROUND(OFFSET('Sanitation Data'!$C$11,0,10*ROW('Sanitation Data'!C178)),0),"]"),IF(AND(ISNUMBER(OFFSET('Sanitation Data'!$C$11,0,10*ROW('Sanitation Data'!C178))),CM184="",ISNUMBER(OFFSET('Sanitation Data'!$C$11,0,10*ROW('Sanitation Data'!C178)))),OFFSET('Sanitation Data'!$C$11,0,10*ROW('Sanitation Data'!C178)),NA())))</f>
        <v>#N/A</v>
      </c>
      <c r="Y184" s="120" t="e">
        <f ca="1">+IF(AND(ISNUMBER(OFFSET('Sanitation Data'!$C$12,0,10*ROW('Sanitation Data'!C178))),CN184="Yes"),OFFSET('Sanitation Data'!$C$12,0,10*ROW('Sanitation Data'!C178)),IF(AND(ISNUMBER(OFFSET('Sanitation Data'!$C$12,0,10*ROW('Sanitation Data'!C178))),CN184="No",ISNUMBER(OFFSET('Sanitation Data'!$C$12,0,10*ROW('Sanitation Data'!C178)))),CONCATENATE("[",ROUND(OFFSET('Sanitation Data'!$C$12,0,10*ROW('Sanitation Data'!C178)),0),"]"),IF(AND(ISNUMBER(OFFSET('Sanitation Data'!$C$12,0,10*ROW('Sanitation Data'!C178))),CN184="",ISNUMBER(OFFSET('Sanitation Data'!$C$12,0,10*ROW('Sanitation Data'!C178)))),OFFSET('Sanitation Data'!$C$12,0,10*ROW('Sanitation Data'!C178)),NA())))</f>
        <v>#N/A</v>
      </c>
      <c r="Z184" s="120" t="e">
        <f ca="1">+IF(AND(ISNUMBER(OFFSET('Sanitation Data'!$C$13,0,10*ROW('Sanitation Data'!C178))),CO184="Yes"),OFFSET('Sanitation Data'!$C$13,0,10*ROW('Sanitation Data'!C178)),IF(AND(ISNUMBER(OFFSET('Sanitation Data'!$C$13,0,10*ROW('Sanitation Data'!C178))),CO184="No",ISNUMBER(OFFSET('Sanitation Data'!$C$13,0,10*ROW('Sanitation Data'!C178)))),CONCATENATE("[",ROUND(OFFSET('Sanitation Data'!$C$13,0,10*ROW('Sanitation Data'!C178)),0),"]"),IF(AND(ISNUMBER(OFFSET('Sanitation Data'!$C$13,0,10*ROW('Sanitation Data'!C178))),CO184="",ISNUMBER(OFFSET('Sanitation Data'!$C$13,0,10*ROW('Sanitation Data'!C178)))),OFFSET('Sanitation Data'!$C$13,0,10*ROW('Sanitation Data'!C178)),NA())))</f>
        <v>#N/A</v>
      </c>
      <c r="AA184" s="120" t="e">
        <f ca="1">+IF(AND(ISNUMBER(OFFSET('Sanitation Data'!$D$5,0,10*ROW('Sanitation Data'!D178))),CP184="Yes"),100-OFFSET('Sanitation Data'!$D$5,0,10*ROW('Sanitation Data'!D178)),IF(AND(ISNUMBER(OFFSET('Sanitation Data'!$D$5,0,10*ROW('Sanitation Data'!D178))),CP184="No",ISNUMBER(OFFSET('Sanitation Data'!$D$5,0,10*ROW('Sanitation Data'!D178)))),CONCATENATE("[",ROUND(100-OFFSET('Sanitation Data'!$D$5,0,10*ROW('Sanitation Data'!D178)),0),"]"),IF(AND(ISNUMBER(OFFSET('Sanitation Data'!$D$5,0,10*ROW('Sanitation Data'!D178))),CP184="",ISNUMBER(OFFSET('Sanitation Data'!$D$5,0,10*ROW('Sanitation Data'!D178)))),100-OFFSET('Sanitation Data'!$D$5,0,10*ROW('Sanitation Data'!D178)),NA())))</f>
        <v>#N/A</v>
      </c>
      <c r="AB184" s="120" t="e">
        <f ca="1">+IF(AND(ISNUMBER(OFFSET('Sanitation Data'!$D$7,0,10*ROW('Sanitation Data'!D178))),CQ184="Yes"),OFFSET('Sanitation Data'!$D$7,0,10*ROW('Sanitation Data'!G178)),IF(AND(ISNUMBER(OFFSET('Sanitation Data'!$D$7,0,10*ROW('Sanitation Data'!D178))),CQ184="No",ISNUMBER(OFFSET('Sanitation Data'!$D$7,0,10*ROW('Sanitation Data'!D178)))),CONCATENATE("[",ROUND(OFFSET('Sanitation Data'!$D$7,0,10*ROW('Sanitation Data'!D178)),0),"]"),IF(AND(ISNUMBER(OFFSET('Sanitation Data'!$D$7,0,10*ROW('Sanitation Data'!D178))),CQ184="",ISNUMBER(OFFSET('Sanitation Data'!$D$7,0,10*ROW('Sanitation Data'!D178)))),OFFSET('Sanitation Data'!$D$7,0,10*ROW('Sanitation Data'!D178)),NA())))</f>
        <v>#N/A</v>
      </c>
      <c r="AC184" s="120" t="e">
        <f ca="1">+IF(AND(ISNUMBER(OFFSET('Sanitation Data'!$D$11,0,10*ROW('Sanitation Data'!D178))),CR184="Yes"),OFFSET('Sanitation Data'!$D$11,0,10*ROW('Sanitation Data'!D178)),IF(AND(ISNUMBER(OFFSET('Sanitation Data'!$D$11,0,10*ROW('Sanitation Data'!D178))),CR184="No",ISNUMBER(OFFSET('Sanitation Data'!$D$11,0,10*ROW('Sanitation Data'!D178)))),CONCATENATE("[",ROUND(OFFSET('Sanitation Data'!$D$11,0,10*ROW('Sanitation Data'!D178)),0),"]"),IF(AND(ISNUMBER(OFFSET('Sanitation Data'!$D$11,0,10*ROW('Sanitation Data'!D178))),CR184="",ISNUMBER(OFFSET('Sanitation Data'!$D$11,0,10*ROW('Sanitation Data'!D178)))),OFFSET('Sanitation Data'!$D$11,0,10*ROW('Sanitation Data'!D178)),NA())))</f>
        <v>#N/A</v>
      </c>
      <c r="AD184" s="120" t="e">
        <f ca="1">+IF(AND(ISNUMBER(OFFSET('Sanitation Data'!$D$12,0,10*ROW('Sanitation Data'!D178))),CS184="Yes"),OFFSET('Sanitation Data'!$D$12,0,10*ROW('Sanitation Data'!D178)),IF(AND(ISNUMBER(OFFSET('Sanitation Data'!$D$12,0,10*ROW('Sanitation Data'!D178))),CS184="No",ISNUMBER(OFFSET('Sanitation Data'!$D$12,0,10*ROW('Sanitation Data'!D178)))),CONCATENATE("[",ROUND(OFFSET('Sanitation Data'!$D$12,0,10*ROW('Sanitation Data'!D178)),0),"]"),IF(AND(ISNUMBER(OFFSET('Sanitation Data'!$D$12,0,10*ROW('Sanitation Data'!D178))),CS184="",ISNUMBER(OFFSET('Sanitation Data'!$D$12,0,10*ROW('Sanitation Data'!D178)))),OFFSET('Sanitation Data'!$D$12,0,10*ROW('Sanitation Data'!D178)),NA())))</f>
        <v>#N/A</v>
      </c>
      <c r="AE184" s="120" t="e">
        <f ca="1">+IF(AND(ISNUMBER(OFFSET('Sanitation Data'!$D$13,0,10*ROW('Sanitation Data'!D178))),CT184="Yes"),OFFSET('Sanitation Data'!$D$13,0,10*ROW('Sanitation Data'!D178)),IF(AND(ISNUMBER(OFFSET('Sanitation Data'!$D$13,0,10*ROW('Sanitation Data'!D178))),CT184="No",ISNUMBER(OFFSET('Sanitation Data'!$D$13,0,10*ROW('Sanitation Data'!D178)))),CONCATENATE("[",ROUND(OFFSET('Sanitation Data'!$D$13,0,10*ROW('Sanitation Data'!D178)),0),"]"),IF(AND(ISNUMBER(OFFSET('Sanitation Data'!$D$13,0,10*ROW('Sanitation Data'!D178))),CT184="",ISNUMBER(OFFSET('Sanitation Data'!$D$13,0,10*ROW('Sanitation Data'!D178)))),OFFSET('Sanitation Data'!$D$13,0,10*ROW('Sanitation Data'!D178)),NA())))</f>
        <v>#N/A</v>
      </c>
      <c r="AF184" s="120" t="e">
        <f ca="1">+IF(AND(ISNUMBER(OFFSET('Sanitation Data'!$E$5,0,10*ROW('Sanitation Data'!E178))),CU184="Yes"),100-OFFSET('Sanitation Data'!$E$5,0,10*ROW('Sanitation Data'!E178)),IF(AND(ISNUMBER(OFFSET('Sanitation Data'!$E$5,0,10*ROW('Sanitation Data'!E178))),CU184="No",ISNUMBER(OFFSET('Sanitation Data'!$E$5,0,10*ROW('Sanitation Data'!E178)))),CONCATENATE("[",ROUND(100-OFFSET('Sanitation Data'!$E$5,0,10*ROW('Sanitation Data'!E178)),0),"]"),IF(AND(ISNUMBER(OFFSET('Sanitation Data'!$E$5,0,10*ROW('Sanitation Data'!E178))),CU184="",ISNUMBER(OFFSET('Sanitation Data'!$E$5,0,10*ROW('Sanitation Data'!E178)))),100-OFFSET('Sanitation Data'!$E$5,0,10*ROW('Sanitation Data'!E178)),NA())))</f>
        <v>#N/A</v>
      </c>
      <c r="AG184" s="120" t="e">
        <f ca="1">+IF(AND(ISNUMBER(OFFSET('Sanitation Data'!$E$7,0,10*ROW('Sanitation Data'!E178))),CV184="Yes"),OFFSET('Sanitation Data'!$E$7,0,10*ROW('Sanitation Data'!E178)),IF(AND(ISNUMBER(OFFSET('Sanitation Data'!$E$7,0,10*ROW('Sanitation Data'!E178))),CV184="No",ISNUMBER(OFFSET('Sanitation Data'!$E$7,0,10*ROW('Sanitation Data'!E178)))),CONCATENATE("[",ROUND(OFFSET('Sanitation Data'!$E$7,0,10*ROW('Sanitation Data'!E178)),0),"]"),IF(AND(ISNUMBER(OFFSET('Sanitation Data'!$E$7,0,10*ROW('Sanitation Data'!E178))),CV184="",ISNUMBER(OFFSET('Sanitation Data'!$E$7,0,10*ROW('Sanitation Data'!E178)))),OFFSET('Sanitation Data'!$E$7,0,10*ROW('Sanitation Data'!E178)),NA())))</f>
        <v>#N/A</v>
      </c>
      <c r="AH184" s="120" t="e">
        <f ca="1">+IF(AND(ISNUMBER(OFFSET('Sanitation Data'!$E$11,0,10*ROW('Sanitation Data'!E178))),CW184="Yes"),OFFSET('Sanitation Data'!$E$11,0,10*ROW('Sanitation Data'!E178)),IF(AND(ISNUMBER(OFFSET('Sanitation Data'!$E$11,0,10*ROW('Sanitation Data'!E178))),CW184="No",ISNUMBER(OFFSET('Sanitation Data'!$E$11,0,10*ROW('Sanitation Data'!E178)))),CONCATENATE("[",ROUND(OFFSET('Sanitation Data'!$E$11,0,10*ROW('Sanitation Data'!E178)),0),"]"),IF(AND(ISNUMBER(OFFSET('Sanitation Data'!$E$11,0,10*ROW('Sanitation Data'!E178))),CW184="",ISNUMBER(OFFSET('Sanitation Data'!$E$11,0,10*ROW('Sanitation Data'!E178)))),OFFSET('Sanitation Data'!$E$11,0,10*ROW('Sanitation Data'!E178)),NA())))</f>
        <v>#N/A</v>
      </c>
      <c r="AI184" s="120" t="e">
        <f ca="1">+IF(AND(ISNUMBER(OFFSET('Sanitation Data'!$E$12,0,10*ROW('Sanitation Data'!E178))),CX184="Yes"),OFFSET('Sanitation Data'!$E$12,0,10*ROW('Sanitation Data'!E178)),IF(AND(ISNUMBER(OFFSET('Sanitation Data'!$E$12,0,10*ROW('Sanitation Data'!E178))),CX184="No",ISNUMBER(OFFSET('Sanitation Data'!$E$12,0,10*ROW('Sanitation Data'!E178)))),CONCATENATE("[",ROUND(OFFSET('Sanitation Data'!$E$12,0,10*ROW('Sanitation Data'!E178)),0),"]"),IF(AND(ISNUMBER(OFFSET('Sanitation Data'!$E$12,0,10*ROW('Sanitation Data'!E178))),CX184="",ISNUMBER(OFFSET('Sanitation Data'!$E$12,0,10*ROW('Sanitation Data'!E178)))),OFFSET('Sanitation Data'!$E$12,0,10*ROW('Sanitation Data'!E178)),NA())))</f>
        <v>#N/A</v>
      </c>
      <c r="AJ184" s="120" t="e">
        <f ca="1">+IF(AND(ISNUMBER(OFFSET('Sanitation Data'!$E$13,0,10*ROW('Sanitation Data'!E178))),CY184="Yes"),OFFSET('Sanitation Data'!$E$13,0,10*ROW('Sanitation Data'!E178)),IF(AND(ISNUMBER(OFFSET('Sanitation Data'!$E$13,0,10*ROW('Sanitation Data'!E178))),CY184="No",ISNUMBER(OFFSET('Sanitation Data'!$E$13,0,10*ROW('Sanitation Data'!E178)))),CONCATENATE("[",ROUND(OFFSET('Sanitation Data'!$E$13,0,10*ROW('Sanitation Data'!E178)),0),"]"),IF(AND(ISNUMBER(OFFSET('Sanitation Data'!$E$13,0,10*ROW('Sanitation Data'!E178))),CY184="",ISNUMBER(OFFSET('Sanitation Data'!$E$13,0,10*ROW('Sanitation Data'!E178)))),OFFSET('Sanitation Data'!$E$13,0,10*ROW('Sanitation Data'!E178)),NA())))</f>
        <v>#N/A</v>
      </c>
      <c r="AK184" s="120" t="e">
        <f ca="1">+IF(AND(ISNUMBER(OFFSET('Sanitation Data'!$F$5,0,10*ROW('Sanitation Data'!F178))),CZ184="Yes"),100-OFFSET('Sanitation Data'!$F$5,0,10*ROW('Sanitation Data'!F178)),IF(AND(ISNUMBER(OFFSET('Sanitation Data'!$F$5,0,10*ROW('Sanitation Data'!F178))),CZ184="No",ISNUMBER(OFFSET('Sanitation Data'!$F$5,0,10*ROW('Sanitation Data'!F178)))),CONCATENATE("[",ROUND(100-OFFSET('Sanitation Data'!$F$5,0,10*ROW('Sanitation Data'!F178)),0),"]"),IF(AND(ISNUMBER(OFFSET('Sanitation Data'!$F$5,0,10*ROW('Sanitation Data'!F178))),CZ184="",ISNUMBER(OFFSET('Sanitation Data'!$F$5,0,10*ROW('Sanitation Data'!F178)))),100-OFFSET('Sanitation Data'!$F$5,0,10*ROW('Sanitation Data'!F178)),NA())))</f>
        <v>#N/A</v>
      </c>
      <c r="AL184" s="120" t="e">
        <f ca="1">+IF(AND(ISNUMBER(OFFSET('Sanitation Data'!$F$7,0,10*ROW('Sanitation Data'!F178))),DA184="Yes"),OFFSET('Sanitation Data'!$F$7,0,10*ROW('Sanitation Data'!F178)),IF(AND(ISNUMBER(OFFSET('Sanitation Data'!$F$7,0,10*ROW('Sanitation Data'!F178))),DA184="No",ISNUMBER(OFFSET('Sanitation Data'!$F$7,0,10*ROW('Sanitation Data'!F178)))),CONCATENATE("[",ROUND(OFFSET('Sanitation Data'!$F$7,0,10*ROW('Sanitation Data'!F178)),0),"]"),IF(AND(ISNUMBER(OFFSET('Sanitation Data'!$F$7,0,10*ROW('Sanitation Data'!F178))),DA184="",ISNUMBER(OFFSET('Sanitation Data'!$F$7,0,10*ROW('Sanitation Data'!F178)))),OFFSET('Sanitation Data'!$F$7,0,10*ROW('Sanitation Data'!F178)),NA())))</f>
        <v>#N/A</v>
      </c>
      <c r="AM184" s="120" t="e">
        <f ca="1">+IF(AND(ISNUMBER(OFFSET('Sanitation Data'!$F$11,0,10*ROW('Sanitation Data'!F178))),DB184="Yes"),OFFSET('Sanitation Data'!$F$11,0,10*ROW('Sanitation Data'!F178)),IF(AND(ISNUMBER(OFFSET('Sanitation Data'!$F$11,0,10*ROW('Sanitation Data'!F178))),DB184="No",ISNUMBER(OFFSET('Sanitation Data'!$F$11,0,10*ROW('Sanitation Data'!F178)))),CONCATENATE("[",ROUND(OFFSET('Sanitation Data'!$F$11,0,10*ROW('Sanitation Data'!F178)),0),"]"),IF(AND(ISNUMBER(OFFSET('Sanitation Data'!$F$11,0,10*ROW('Sanitation Data'!F178))),DB184="",ISNUMBER(OFFSET('Sanitation Data'!$F$11,0,10*ROW('Sanitation Data'!F178)))),OFFSET('Sanitation Data'!$F$11,0,10*ROW('Sanitation Data'!F178)),NA())))</f>
        <v>#N/A</v>
      </c>
      <c r="AN184" s="120" t="e">
        <f ca="1">+IF(AND(ISNUMBER(OFFSET('Sanitation Data'!$F$12,0,10*ROW('Sanitation Data'!F178))),DC184="Yes"),OFFSET('Sanitation Data'!$F$12,0,10*ROW('Sanitation Data'!F178)),IF(AND(ISNUMBER(OFFSET('Sanitation Data'!$F$12,0,10*ROW('Sanitation Data'!F178))),DC184="No",ISNUMBER(OFFSET('Sanitation Data'!$F$12,0,10*ROW('Sanitation Data'!F178)))),CONCATENATE("[",ROUND(OFFSET('Sanitation Data'!$F$12,0,10*ROW('Sanitation Data'!F178)),0),"]"),IF(AND(ISNUMBER(OFFSET('Sanitation Data'!$F$12,0,10*ROW('Sanitation Data'!F178))),DC184="",ISNUMBER(OFFSET('Sanitation Data'!$F$12,0,10*ROW('Sanitation Data'!F178)))),OFFSET('Sanitation Data'!$F$12,0,10*ROW('Sanitation Data'!F178)),NA())))</f>
        <v>#N/A</v>
      </c>
      <c r="AO184" s="120" t="e">
        <f ca="1">+IF(AND(ISNUMBER(OFFSET('Sanitation Data'!$F$13,0,10*ROW('Sanitation Data'!F178))),DD184="Yes"),OFFSET('Sanitation Data'!$F$13,0,10*ROW('Sanitation Data'!F178)),IF(AND(ISNUMBER(OFFSET('Sanitation Data'!$F$13,0,10*ROW('Sanitation Data'!F178))),DD184="No",ISNUMBER(OFFSET('Sanitation Data'!$F$13,0,10*ROW('Sanitation Data'!F178)))),CONCATENATE("[",ROUND(OFFSET('Sanitation Data'!$F$13,0,10*ROW('Sanitation Data'!F178)),0),"]"),IF(AND(ISNUMBER(OFFSET('Sanitation Data'!$F$13,0,10*ROW('Sanitation Data'!F178))),DD184="",ISNUMBER(OFFSET('Sanitation Data'!$F$13,0,10*ROW('Sanitation Data'!F178)))),OFFSET('Sanitation Data'!$F$13,0,10*ROW('Sanitation Data'!F178)),NA())))</f>
        <v>#N/A</v>
      </c>
      <c r="AP184" s="120" t="e">
        <f ca="1">+IF(AND(ISNUMBER(OFFSET('Sanitation Data'!$G$5,0,10*ROW('Sanitation Data'!G178))),DE184="Yes"),100-OFFSET('Sanitation Data'!$G$5,0,10*ROW('Sanitation Data'!G178)),IF(AND(ISNUMBER(OFFSET('Sanitation Data'!$G$5,0,10*ROW('Sanitation Data'!G178))),DE184="No",ISNUMBER(OFFSET('Sanitation Data'!$G$5,0,10*ROW('Sanitation Data'!G178)))),CONCATENATE("[",ROUND(100-OFFSET('Sanitation Data'!$G$5,0,10*ROW('Sanitation Data'!G178)),0),"]"),IF(AND(ISNUMBER(OFFSET('Sanitation Data'!$G$5,0,10*ROW('Sanitation Data'!G178))),DE184="",ISNUMBER(OFFSET('Sanitation Data'!$G$5,0,10*ROW('Sanitation Data'!G178)))),100-OFFSET('Sanitation Data'!$G$5,0,10*ROW('Sanitation Data'!G178)),NA())))</f>
        <v>#N/A</v>
      </c>
      <c r="AQ184" s="120" t="e">
        <f ca="1">+IF(AND(ISNUMBER(OFFSET('Sanitation Data'!$G$7,0,10*ROW('Sanitation Data'!G178))),DF184="Yes"),OFFSET('Sanitation Data'!$G$7,0,10*ROW('Sanitation Data'!G178)),IF(AND(ISNUMBER(OFFSET('Sanitation Data'!$G$7,0,10*ROW('Sanitation Data'!G178))),DF184="No",ISNUMBER(OFFSET('Sanitation Data'!$G$7,0,10*ROW('Sanitation Data'!G178)))),CONCATENATE("[",ROUND(OFFSET('Sanitation Data'!$G$7,0,10*ROW('Sanitation Data'!G178)),0),"]"),IF(AND(ISNUMBER(OFFSET('Sanitation Data'!$G$7,0,10*ROW('Sanitation Data'!G178))),DF184="",ISNUMBER(OFFSET('Sanitation Data'!$G$7,0,10*ROW('Sanitation Data'!G178)))),OFFSET('Sanitation Data'!$G$7,0,10*ROW('Sanitation Data'!G178)),NA())))</f>
        <v>#N/A</v>
      </c>
      <c r="AR184" s="120" t="e">
        <f ca="1">+IF(AND(ISNUMBER(OFFSET('Sanitation Data'!$G$11,0,10*ROW('Sanitation Data'!G178))),DG184="Yes"),OFFSET('Sanitation Data'!$G$11,0,10*ROW('Sanitation Data'!G178)),IF(AND(ISNUMBER(OFFSET('Sanitation Data'!$G$11,0,10*ROW('Sanitation Data'!G178))),DG184="No",ISNUMBER(OFFSET('Sanitation Data'!$G$11,0,10*ROW('Sanitation Data'!G178)))),CONCATENATE("[",ROUND(OFFSET('Sanitation Data'!$G$11,0,10*ROW('Sanitation Data'!G178)),0),"]"),IF(AND(ISNUMBER(OFFSET('Sanitation Data'!$G$11,0,10*ROW('Sanitation Data'!G178))),DG184="",ISNUMBER(OFFSET('Sanitation Data'!$G$11,0,10*ROW('Sanitation Data'!G178)))),OFFSET('Sanitation Data'!$G$11,0,10*ROW('Sanitation Data'!G178)),NA())))</f>
        <v>#N/A</v>
      </c>
      <c r="AS184" s="120" t="e">
        <f ca="1">+IF(AND(ISNUMBER(OFFSET('Sanitation Data'!$G$12,0,10*ROW('Sanitation Data'!G178))),DH184="Yes"),OFFSET('Sanitation Data'!$G$12,0,10*ROW('Sanitation Data'!G178)),IF(AND(ISNUMBER(OFFSET('Sanitation Data'!$G$12,0,10*ROW('Sanitation Data'!G178))),DH184="No",ISNUMBER(OFFSET('Sanitation Data'!$G$12,0,10*ROW('Sanitation Data'!G178)))),CONCATENATE("[",ROUND(OFFSET('Sanitation Data'!$G$12,0,10*ROW('Sanitation Data'!G178)),0),"]"),IF(AND(ISNUMBER(OFFSET('Sanitation Data'!$G$12,0,10*ROW('Sanitation Data'!G178))),DH184="",ISNUMBER(OFFSET('Sanitation Data'!$G$12,0,10*ROW('Sanitation Data'!G178)))),OFFSET('Sanitation Data'!$G$12,0,10*ROW('Sanitation Data'!G178)),NA())))</f>
        <v>#N/A</v>
      </c>
      <c r="AT184" s="120" t="e">
        <f ca="1">+IF(AND(ISNUMBER(OFFSET('Sanitation Data'!$G$13,0,10*ROW('Sanitation Data'!G178))),DI184="Yes"),OFFSET('Sanitation Data'!$G$13,0,10*ROW('Sanitation Data'!G178)),IF(AND(ISNUMBER(OFFSET('Sanitation Data'!$G$13,0,10*ROW('Sanitation Data'!G178))),DI184="No",ISNUMBER(OFFSET('Sanitation Data'!$G$13,0,10*ROW('Sanitation Data'!G178)))),CONCATENATE("[",ROUND(OFFSET('Sanitation Data'!$G$13,0,10*ROW('Sanitation Data'!G178)),0),"]"),IF(AND(ISNUMBER(OFFSET('Sanitation Data'!$G$13,0,10*ROW('Sanitation Data'!G178))),DI184="",ISNUMBER(OFFSET('Sanitation Data'!$G$13,0,10*ROW('Sanitation Data'!G178)))),OFFSET('Sanitation Data'!$G$13,0,10*ROW('Sanitation Data'!G178)),NA())))</f>
        <v>#N/A</v>
      </c>
      <c r="AU184" s="120" t="e">
        <f ca="1">+IF(AND(ISNUMBER(OFFSET('Sanitation Data'!$H$5,0,10*ROW('Sanitation Data'!H178))),DJ184="Yes"),100-OFFSET('Sanitation Data'!$H$5,0,10*ROW('Sanitation Data'!H178)),IF(AND(ISNUMBER(OFFSET('Sanitation Data'!$H$5,0,10*ROW('Sanitation Data'!H178))),DJ184="No",ISNUMBER(OFFSET('Sanitation Data'!$H$5,0,10*ROW('Sanitation Data'!H178)))),CONCATENATE("[",ROUND(100-OFFSET('Sanitation Data'!$H$5,0,10*ROW('Sanitation Data'!H178)),0),"]"),IF(AND(ISNUMBER(OFFSET('Sanitation Data'!$H$5,0,10*ROW('Sanitation Data'!H178))),DJ184="",ISNUMBER(OFFSET('Sanitation Data'!$H$5,0,10*ROW('Sanitation Data'!H178)))),100-OFFSET('Sanitation Data'!$H$5,0,10*ROW('Sanitation Data'!H178)),NA())))</f>
        <v>#N/A</v>
      </c>
      <c r="AV184" s="120" t="e">
        <f ca="1">+IF(AND(ISNUMBER(OFFSET('Sanitation Data'!$H$7,0,10*ROW('Sanitation Data'!H178))),DK184="Yes"),OFFSET('Sanitation Data'!$H$7,0,10*ROW('Sanitation Data'!H178)),IF(AND(ISNUMBER(OFFSET('Sanitation Data'!$H$7,0,10*ROW('Sanitation Data'!H178))),DK184="No",ISNUMBER(OFFSET('Sanitation Data'!$H$7,0,10*ROW('Sanitation Data'!H178)))),CONCATENATE("[",ROUND(OFFSET('Sanitation Data'!$H$7,0,10*ROW('Sanitation Data'!H178)),0),"]"),IF(AND(ISNUMBER(OFFSET('Sanitation Data'!$H$7,0,10*ROW('Sanitation Data'!H178))),DK184="",ISNUMBER(OFFSET('Sanitation Data'!$H$7,0,10*ROW('Sanitation Data'!H178)))),OFFSET('Sanitation Data'!$H$7,0,10*ROW('Sanitation Data'!H178)),NA())))</f>
        <v>#N/A</v>
      </c>
      <c r="AW184" s="120" t="e">
        <f ca="1">+IF(AND(ISNUMBER(OFFSET('Sanitation Data'!$H$11,0,10*ROW('Sanitation Data'!H178))),DL184="Yes"),OFFSET('Sanitation Data'!$H$11,0,10*ROW('Sanitation Data'!H178)),IF(AND(ISNUMBER(OFFSET('Sanitation Data'!$H$11,0,10*ROW('Sanitation Data'!H178))),DL184="No",ISNUMBER(OFFSET('Sanitation Data'!$H$11,0,10*ROW('Sanitation Data'!H178)))),CONCATENATE("[",ROUND(OFFSET('Sanitation Data'!$H$11,0,10*ROW('Sanitation Data'!H178)),0),"]"),IF(AND(ISNUMBER(OFFSET('Sanitation Data'!$H$11,0,10*ROW('Sanitation Data'!H178))),DL184="",ISNUMBER(OFFSET('Sanitation Data'!$H$11,0,10*ROW('Sanitation Data'!H178)))),OFFSET('Sanitation Data'!$H$11,0,10*ROW('Sanitation Data'!H178)),NA())))</f>
        <v>#N/A</v>
      </c>
      <c r="AX184" s="120" t="e">
        <f ca="1">+IF(AND(ISNUMBER(OFFSET('Sanitation Data'!$H$12,0,10*ROW('Sanitation Data'!H178))),DM184="Yes"),OFFSET('Sanitation Data'!$H$12,0,10*ROW('Sanitation Data'!H178)),IF(AND(ISNUMBER(OFFSET('Sanitation Data'!$H$12,0,10*ROW('Sanitation Data'!H178))),DM184="No",ISNUMBER(OFFSET('Sanitation Data'!$H$12,0,10*ROW('Sanitation Data'!H178)))),CONCATENATE("[",ROUND(OFFSET('Sanitation Data'!$H$12,0,10*ROW('Sanitation Data'!H178)),0),"]"),IF(AND(ISNUMBER(OFFSET('Sanitation Data'!$H$12,0,10*ROW('Sanitation Data'!H178))),DM184="",ISNUMBER(OFFSET('Sanitation Data'!$H$12,0,10*ROW('Sanitation Data'!H178)))),OFFSET('Sanitation Data'!$H$12,0,10*ROW('Sanitation Data'!H178)),NA())))</f>
        <v>#N/A</v>
      </c>
      <c r="AY184" s="120" t="e">
        <f ca="1">+IF(AND(ISNUMBER(OFFSET('Sanitation Data'!$H$13,0,10*ROW('Sanitation Data'!H178))),DN184="Yes"),OFFSET('Sanitation Data'!$H$13,0,10*ROW('Sanitation Data'!H178)),IF(AND(ISNUMBER(OFFSET('Sanitation Data'!$H$13,0,10*ROW('Sanitation Data'!H178))),DN184="No",ISNUMBER(OFFSET('Sanitation Data'!$H$13,0,10*ROW('Sanitation Data'!H178)))),CONCATENATE("[",ROUND(OFFSET('Sanitation Data'!$H$13,0,10*ROW('Sanitation Data'!H178)),0),"]"),IF(AND(ISNUMBER(OFFSET('Sanitation Data'!$H$13,0,10*ROW('Sanitation Data'!H178))),DN184="",ISNUMBER(OFFSET('Sanitation Data'!$H$13,0,10*ROW('Sanitation Data'!H178)))),OFFSET('Sanitation Data'!$H$13,0,10*ROW('Sanitation Data'!H178)),NA())))</f>
        <v>#N/A</v>
      </c>
      <c r="AZ184" s="121" t="e">
        <f ca="1">+IF(AND(ISNUMBER(OFFSET('Hygiene Data'!$C$6,0,10*ROW('Hygiene Data'!C178))),DO184="Yes"),OFFSET('Hygiene Data'!$C$6,0,10*ROW('Hygiene Data'!C178)),IF(AND(ISNUMBER(OFFSET('Hygiene Data'!$C$6,0,10*ROW('Hygiene Data'!C178))),DO184="No",ISNUMBER(OFFSET('Hygiene Data'!$C$6,0,10*ROW('Hygiene Data'!C178)))),CONCATENATE("[",ROUND(OFFSET('Hygiene Data'!$C$6,0,10*ROW('Hygiene Data'!C178)),0),"]"),IF(AND(ISNUMBER(OFFSET('Hygiene Data'!$C$6,0,10*ROW('Hygiene Data'!C178))),DO184="",ISNUMBER(OFFSET('Hygiene Data'!$C$6,0,10*ROW('Hygiene Data'!C178)))),OFFSET('Hygiene Data'!$C$6,0,10*ROW('Hygiene Data'!C178)),NA())))</f>
        <v>#N/A</v>
      </c>
      <c r="BA184" s="121" t="e">
        <f ca="1">+IF(AND(ISNUMBER(OFFSET('Hygiene Data'!$C$8,0,10*ROW('Hygiene Data'!C178))),DP184="Yes"),OFFSET('Hygiene Data'!$C$8,0,10*ROW('Hygiene Data'!C178)),IF(AND(ISNUMBER(OFFSET('Hygiene Data'!$C$8,0,10*ROW('Hygiene Data'!C178))),DP184="No",ISNUMBER(OFFSET('Hygiene Data'!$C$8,0,10*ROW('Hygiene Data'!C178)))),CONCATENATE("[",ROUND(OFFSET('Hygiene Data'!$C$8,0,10*ROW('Hygiene Data'!C178)),0),"]"),IF(AND(ISNUMBER(OFFSET('Hygiene Data'!$C$8,0,10*ROW('Hygiene Data'!C178))),DP184="",ISNUMBER(OFFSET('Hygiene Data'!$C$8,0,10*ROW('Hygiene Data'!C178)))),OFFSET('Hygiene Data'!$C$8,0,10*ROW('Hygiene Data'!C178)),NA())))</f>
        <v>#N/A</v>
      </c>
      <c r="BB184" s="121" t="e">
        <f ca="1">+IF(AND(ISNUMBER(OFFSET('Hygiene Data'!$C$10,0,10*ROW('Hygiene Data'!C178))),DQ184="Yes"),OFFSET('Hygiene Data'!$C$10,0,10*ROW('Hygiene Data'!C178)),IF(AND(ISNUMBER(OFFSET('Hygiene Data'!$C$10,0,10*ROW('Hygiene Data'!C178))),DQ184="No",ISNUMBER(OFFSET('Hygiene Data'!$C$10,0,10*ROW('Hygiene Data'!C178)))),CONCATENATE("[",ROUND(OFFSET('Hygiene Data'!$C$10,0,10*ROW('Hygiene Data'!C178)),0),"]"),IF(AND(ISNUMBER(OFFSET('Hygiene Data'!$C$10,0,10*ROW('Hygiene Data'!C178))),DQ184="",ISNUMBER(OFFSET('Hygiene Data'!$C$10,0,10*ROW('Hygiene Data'!C178)))),OFFSET('Hygiene Data'!$C$10,0,10*ROW('Hygiene Data'!C178)),NA())))</f>
        <v>#N/A</v>
      </c>
      <c r="BC184" s="121" t="e">
        <f ca="1">+IF(AND(ISNUMBER(OFFSET('Hygiene Data'!$D$6,0,10*ROW('Hygiene Data'!D178))),DR184="Yes"),OFFSET('Hygiene Data'!$D$6,0,10*ROW('Hygiene Data'!D178)),IF(AND(ISNUMBER(OFFSET('Hygiene Data'!$D$6,0,10*ROW('Hygiene Data'!D178))),DR184="No",ISNUMBER(OFFSET('Hygiene Data'!$D$6,0,10*ROW('Hygiene Data'!D178)))),CONCATENATE("[",ROUND(OFFSET('Hygiene Data'!$D$6,0,10*ROW('Hygiene Data'!D178)),0),"]"),IF(AND(ISNUMBER(OFFSET('Hygiene Data'!$D$6,0,10*ROW('Hygiene Data'!D178))),DR184="",ISNUMBER(OFFSET('Hygiene Data'!$D$6,0,10*ROW('Hygiene Data'!D178)))),OFFSET('Hygiene Data'!$D$6,0,10*ROW('Hygiene Data'!D178)),NA())))</f>
        <v>#N/A</v>
      </c>
      <c r="BD184" s="121" t="e">
        <f ca="1">+IF(AND(ISNUMBER(OFFSET('Hygiene Data'!$D$8,0,10*ROW('Hygiene Data'!D178))),DS184="Yes"),OFFSET('Hygiene Data'!$D$8,0,10*ROW('Hygiene Data'!D178)),IF(AND(ISNUMBER(OFFSET('Hygiene Data'!$D$8,0,10*ROW('Hygiene Data'!D178))),DS184="No",ISNUMBER(OFFSET('Hygiene Data'!$D$8,0,10*ROW('Hygiene Data'!D178)))),CONCATENATE("[",ROUND(OFFSET('Hygiene Data'!$D$8,0,10*ROW('Hygiene Data'!D178)),0),"]"),IF(AND(ISNUMBER(OFFSET('Hygiene Data'!$D$8,0,10*ROW('Hygiene Data'!D178))),DS184="",ISNUMBER(OFFSET('Hygiene Data'!$D$8,0,10*ROW('Hygiene Data'!D178)))),OFFSET('Hygiene Data'!$D$8,0,10*ROW('Hygiene Data'!D178)),NA())))</f>
        <v>#N/A</v>
      </c>
      <c r="BE184" s="121" t="e">
        <f ca="1">+IF(AND(ISNUMBER(OFFSET('Hygiene Data'!$D$10,0,10*ROW('Hygiene Data'!D178))),DT184="Yes"),OFFSET('Hygiene Data'!$D$10,0,10*ROW('Hygiene Data'!D178)),IF(AND(ISNUMBER(OFFSET('Hygiene Data'!$D$10,0,10*ROW('Hygiene Data'!D178))),DT184="No",ISNUMBER(OFFSET('Hygiene Data'!$D$10,0,10*ROW('Hygiene Data'!D178)))),CONCATENATE("[",ROUND(OFFSET('Hygiene Data'!$D$10,0,10*ROW('Hygiene Data'!D178)),0),"]"),IF(AND(ISNUMBER(OFFSET('Hygiene Data'!$D$10,0,10*ROW('Hygiene Data'!D178))),DT184="",ISNUMBER(OFFSET('Hygiene Data'!$D$10,0,10*ROW('Hygiene Data'!D178)))),OFFSET('Hygiene Data'!$D$10,0,10*ROW('Hygiene Data'!D178)),NA())))</f>
        <v>#N/A</v>
      </c>
      <c r="BF184" s="121" t="e">
        <f ca="1">+IF(AND(ISNUMBER(OFFSET('Hygiene Data'!$E$6,0,10*ROW('Hygiene Data'!E178))),DU184="Yes"),OFFSET('Hygiene Data'!$E$6,0,10*ROW('Hygiene Data'!E178)),IF(AND(ISNUMBER(OFFSET('Hygiene Data'!$E$6,0,10*ROW('Hygiene Data'!E178))),DU184="No",ISNUMBER(OFFSET('Hygiene Data'!$E$6,0,10*ROW('Hygiene Data'!E178)))),CONCATENATE("[",ROUND(OFFSET('Hygiene Data'!$E$6,0,10*ROW('Hygiene Data'!E178)),0),"]"),IF(AND(ISNUMBER(OFFSET('Hygiene Data'!$E$6,0,10*ROW('Hygiene Data'!E178))),DU184="",ISNUMBER(OFFSET('Hygiene Data'!$E$6,0,10*ROW('Hygiene Data'!E178)))),OFFSET('Hygiene Data'!$E$6,0,10*ROW('Hygiene Data'!E178)),NA())))</f>
        <v>#N/A</v>
      </c>
      <c r="BG184" s="121" t="e">
        <f ca="1">+IF(AND(ISNUMBER(OFFSET('Hygiene Data'!$E$8,0,10*ROW('Hygiene Data'!E178))),DV184="Yes"),OFFSET('Hygiene Data'!$E$8,0,10*ROW('Hygiene Data'!E178)),IF(AND(ISNUMBER(OFFSET('Hygiene Data'!$E$8,0,10*ROW('Hygiene Data'!E178))),DV184="No",ISNUMBER(OFFSET('Hygiene Data'!$E$8,0,10*ROW('Hygiene Data'!E178)))),CONCATENATE("[",ROUND(OFFSET('Hygiene Data'!$E$8,0,10*ROW('Hygiene Data'!E178)),0),"]"),IF(AND(ISNUMBER(OFFSET('Hygiene Data'!$E$8,0,10*ROW('Hygiene Data'!E178))),DV184="",ISNUMBER(OFFSET('Hygiene Data'!$E$8,0,10*ROW('Hygiene Data'!E178)))),OFFSET('Hygiene Data'!$E$8,0,10*ROW('Hygiene Data'!E178)),NA())))</f>
        <v>#N/A</v>
      </c>
      <c r="BH184" s="121" t="e">
        <f ca="1">+IF(AND(ISNUMBER(OFFSET('Hygiene Data'!$E$10,0,10*ROW('Hygiene Data'!E178))),DW184="Yes"),OFFSET('Hygiene Data'!$E$10,0,10*ROW('Hygiene Data'!E178)),IF(AND(ISNUMBER(OFFSET('Hygiene Data'!$E$10,0,10*ROW('Hygiene Data'!E178))),DW184="No",ISNUMBER(OFFSET('Hygiene Data'!$E$10,0,10*ROW('Hygiene Data'!E178)))),CONCATENATE("[",ROUND(OFFSET('Hygiene Data'!$E$10,0,10*ROW('Hygiene Data'!E178)),0),"]"),IF(AND(ISNUMBER(OFFSET('Hygiene Data'!$E$10,0,10*ROW('Hygiene Data'!E178))),DW184="",ISNUMBER(OFFSET('Hygiene Data'!$E$10,0,10*ROW('Hygiene Data'!E178)))),OFFSET('Hygiene Data'!$E$10,0,10*ROW('Hygiene Data'!E178)),NA())))</f>
        <v>#N/A</v>
      </c>
      <c r="BI184" s="121" t="e">
        <f ca="1">+IF(AND(ISNUMBER(OFFSET('Hygiene Data'!$F$6,0,10*ROW('Hygiene Data'!F178))),DX184="Yes"),OFFSET('Hygiene Data'!$F$6,0,10*ROW('Hygiene Data'!F178)),IF(AND(ISNUMBER(OFFSET('Hygiene Data'!$F$6,0,10*ROW('Hygiene Data'!F178))),DX184="No",ISNUMBER(OFFSET('Hygiene Data'!$F$6,0,10*ROW('Hygiene Data'!F178)))),CONCATENATE("[",ROUND(OFFSET('Hygiene Data'!$F$6,0,10*ROW('Hygiene Data'!F178)),0),"]"),IF(AND(ISNUMBER(OFFSET('Hygiene Data'!$F$6,0,10*ROW('Hygiene Data'!F178))),DX184="",ISNUMBER(OFFSET('Hygiene Data'!$F$6,0,10*ROW('Hygiene Data'!F178)))),OFFSET('Hygiene Data'!$F$6,0,10*ROW('Hygiene Data'!F178)),NA())))</f>
        <v>#N/A</v>
      </c>
      <c r="BJ184" s="121" t="e">
        <f ca="1">+IF(AND(ISNUMBER(OFFSET('Hygiene Data'!$F$8,0,10*ROW('Hygiene Data'!F178))),DY184="Yes"),OFFSET('Hygiene Data'!$F$8,0,10*ROW('Hygiene Data'!F178)),IF(AND(ISNUMBER(OFFSET('Hygiene Data'!$F$8,0,10*ROW('Hygiene Data'!F178))),DY184="No",ISNUMBER(OFFSET('Hygiene Data'!$F$8,0,10*ROW('Hygiene Data'!F178)))),CONCATENATE("[",ROUND(OFFSET('Hygiene Data'!$F$8,0,10*ROW('Hygiene Data'!F178)),0),"]"),IF(AND(ISNUMBER(OFFSET('Hygiene Data'!$F$8,0,10*ROW('Hygiene Data'!F178))),DY184="",ISNUMBER(OFFSET('Hygiene Data'!$F$8,0,10*ROW('Hygiene Data'!F178)))),OFFSET('Hygiene Data'!$F$8,0,10*ROW('Hygiene Data'!F178)),NA())))</f>
        <v>#N/A</v>
      </c>
      <c r="BK184" s="121" t="e">
        <f ca="1">+IF(AND(ISNUMBER(OFFSET('Hygiene Data'!$F$10,0,10*ROW('Hygiene Data'!F178))),DZ184="Yes"),OFFSET('Hygiene Data'!$F$10,0,10*ROW('Hygiene Data'!F178)),IF(AND(ISNUMBER(OFFSET('Hygiene Data'!$F$10,0,10*ROW('Hygiene Data'!F178))),DZ184="No",ISNUMBER(OFFSET('Hygiene Data'!$F$10,0,10*ROW('Hygiene Data'!F178)))),CONCATENATE("[",ROUND(OFFSET('Hygiene Data'!$F$10,0,10*ROW('Hygiene Data'!F178)),0),"]"),IF(AND(ISNUMBER(OFFSET('Hygiene Data'!$F$10,0,10*ROW('Hygiene Data'!F178))),DZ184="",ISNUMBER(OFFSET('Hygiene Data'!$F$10,0,10*ROW('Hygiene Data'!F178)))),OFFSET('Hygiene Data'!$F$10,0,10*ROW('Hygiene Data'!F178)),NA())))</f>
        <v>#N/A</v>
      </c>
      <c r="BL184" s="121" t="e">
        <f ca="1">+IF(AND(ISNUMBER(OFFSET('Hygiene Data'!$G$6,0,10*ROW('Hygiene Data'!G178))),EA184="Yes"),OFFSET('Hygiene Data'!$G$6,0,10*ROW('Hygiene Data'!G178)),IF(AND(ISNUMBER(OFFSET('Hygiene Data'!$G$6,0,10*ROW('Hygiene Data'!G178))),EA184="No",ISNUMBER(OFFSET('Hygiene Data'!$G$6,0,10*ROW('Hygiene Data'!G178)))),CONCATENATE("[",ROUND(OFFSET('Hygiene Data'!$G$6,0,10*ROW('Hygiene Data'!G178)),0),"]"),IF(AND(ISNUMBER(OFFSET('Hygiene Data'!$G$6,0,10*ROW('Hygiene Data'!G178))),EA184="",ISNUMBER(OFFSET('Hygiene Data'!$G$6,0,10*ROW('Hygiene Data'!G178)))),OFFSET('Hygiene Data'!$G$6,0,10*ROW('Hygiene Data'!G178)),NA())))</f>
        <v>#N/A</v>
      </c>
      <c r="BM184" s="121" t="e">
        <f ca="1">+IF(AND(ISNUMBER(OFFSET('Hygiene Data'!$G$8,0,10*ROW('Hygiene Data'!G178))),EB184="Yes"),OFFSET('Hygiene Data'!$G$8,0,10*ROW('Hygiene Data'!G178)),IF(AND(ISNUMBER(OFFSET('Hygiene Data'!$G$8,0,10*ROW('Hygiene Data'!G178))),EB184="No",ISNUMBER(OFFSET('Hygiene Data'!$G$8,0,10*ROW('Hygiene Data'!G178)))),CONCATENATE("[",ROUND(OFFSET('Hygiene Data'!$G$8,0,10*ROW('Hygiene Data'!G178)),0),"]"),IF(AND(ISNUMBER(OFFSET('Hygiene Data'!$G$8,0,10*ROW('Hygiene Data'!G178))),EB184="",ISNUMBER(OFFSET('Hygiene Data'!$G$8,0,10*ROW('Hygiene Data'!G178)))),OFFSET('Hygiene Data'!$G$8,0,10*ROW('Hygiene Data'!G178)),NA())))</f>
        <v>#N/A</v>
      </c>
      <c r="BN184" s="121" t="e">
        <f ca="1">+IF(AND(ISNUMBER(OFFSET('Hygiene Data'!$G$10,0,10*ROW('Hygiene Data'!G178))),EC184="Yes"),OFFSET('Hygiene Data'!$G$10,0,10*ROW('Hygiene Data'!G178)),IF(AND(ISNUMBER(OFFSET('Hygiene Data'!$G$10,0,10*ROW('Hygiene Data'!G178))),EC184="No",ISNUMBER(OFFSET('Hygiene Data'!$G$10,0,10*ROW('Hygiene Data'!G178)))),CONCATENATE("[",ROUND(OFFSET('Hygiene Data'!$G$10,0,10*ROW('Hygiene Data'!G178)),0),"]"),IF(AND(ISNUMBER(OFFSET('Hygiene Data'!$G$10,0,10*ROW('Hygiene Data'!G178))),EC184="",ISNUMBER(OFFSET('Hygiene Data'!$G$10,0,10*ROW('Hygiene Data'!G178)))),OFFSET('Hygiene Data'!$G$10,0,10*ROW('Hygiene Data'!G178)),NA())))</f>
        <v>#N/A</v>
      </c>
      <c r="BO184" s="121" t="e">
        <f ca="1">+IF(AND(ISNUMBER(OFFSET('Hygiene Data'!$H$6,0,10*ROW('Hygiene Data'!H178))),ED184="Yes"),OFFSET('Hygiene Data'!$H$6,0,10*ROW('Hygiene Data'!H178)),IF(AND(ISNUMBER(OFFSET('Hygiene Data'!$H$6,0,10*ROW('Hygiene Data'!H178))),ED184="No",ISNUMBER(OFFSET('Hygiene Data'!$H$6,0,10*ROW('Hygiene Data'!H178)))),CONCATENATE("[",ROUND(OFFSET('Hygiene Data'!$H$6,0,10*ROW('Hygiene Data'!H178)),0),"]"),IF(AND(ISNUMBER(OFFSET('Hygiene Data'!$H$6,0,10*ROW('Hygiene Data'!H178))),ED184="",ISNUMBER(OFFSET('Hygiene Data'!$H$6,0,10*ROW('Hygiene Data'!H178)))),OFFSET('Hygiene Data'!$H$6,0,10*ROW('Hygiene Data'!H178)),NA())))</f>
        <v>#N/A</v>
      </c>
      <c r="BP184" s="121" t="e">
        <f ca="1">+IF(AND(ISNUMBER(OFFSET('Hygiene Data'!$H$8,0,10*ROW('Hygiene Data'!H178))),EE184="Yes"),OFFSET('Hygiene Data'!$H$8,0,10*ROW('Hygiene Data'!H178)),IF(AND(ISNUMBER(OFFSET('Hygiene Data'!$H$8,0,10*ROW('Hygiene Data'!H178))),EE184="No",ISNUMBER(OFFSET('Hygiene Data'!$H$8,0,10*ROW('Hygiene Data'!H178)))),CONCATENATE("[",ROUND(OFFSET('Hygiene Data'!$H$8,0,10*ROW('Hygiene Data'!H178)),0),"]"),IF(AND(ISNUMBER(OFFSET('Hygiene Data'!$H$8,0,10*ROW('Hygiene Data'!H178))),EE184="",ISNUMBER(OFFSET('Hygiene Data'!$H$8,0,10*ROW('Hygiene Data'!H178)))),OFFSET('Hygiene Data'!$H$8,0,10*ROW('Hygiene Data'!H178)),NA())))</f>
        <v>#N/A</v>
      </c>
      <c r="BQ184" s="121" t="e">
        <f ca="1">+IF(AND(ISNUMBER(OFFSET('Hygiene Data'!$H$10,0,10*ROW('Hygiene Data'!H178))),EF184="Yes"),OFFSET('Hygiene Data'!$H$10,0,10*ROW('Hygiene Data'!H178)),IF(AND(ISNUMBER(OFFSET('Hygiene Data'!$H$10,0,10*ROW('Hygiene Data'!H178))),EF184="No",ISNUMBER(OFFSET('Hygiene Data'!$H$10,0,10*ROW('Hygiene Data'!H178)))),CONCATENATE("[",ROUND(OFFSET('Hygiene Data'!$H$10,0,10*ROW('Hygiene Data'!H178)),0),"]"),IF(AND(ISNUMBER(OFFSET('Hygiene Data'!$H$10,0,10*ROW('Hygiene Data'!H178))),EF184="",ISNUMBER(OFFSET('Hygiene Data'!$H$10,0,10*ROW('Hygiene Data'!H178)))),OFFSET('Hygiene Data'!$H$10,0,10*ROW('Hygiene Data'!H178)),NA())))</f>
        <v>#N/A</v>
      </c>
      <c r="BS184" s="28" t="str">
        <f ca="1">+IF(OFFSET('Water Data'!$C$28,0,10*ROW('Water Data'!C178))="","",OFFSET('Water Data'!$C$28,0,10*ROW('Water Data'!C178)))</f>
        <v/>
      </c>
      <c r="BT184" s="28" t="str">
        <f ca="1">+IF(OFFSET('Water Data'!$C$29,0,10*ROW('Water Data'!C178))="","",OFFSET('Water Data'!$C$29,0,10*ROW('Water Data'!C178)))</f>
        <v/>
      </c>
      <c r="BU184" s="28" t="str">
        <f ca="1">+IF(OFFSET('Water Data'!$C$30,0,10*ROW('Water Data'!C178))="","",OFFSET('Water Data'!$C$30,0,10*ROW('Water Data'!C178)))</f>
        <v/>
      </c>
      <c r="BV184" s="28" t="str">
        <f ca="1">+IF(OFFSET('Water Data'!$D$28,0,10*ROW('Water Data'!D178))="","",OFFSET('Water Data'!$D$28,0,10*ROW('Water Data'!D178)))</f>
        <v/>
      </c>
      <c r="BW184" s="28" t="str">
        <f ca="1">+IF(OFFSET('Water Data'!$D$29,0,10*ROW('Water Data'!D178))="","",OFFSET('Water Data'!$D$29,0,10*ROW('Water Data'!D178)))</f>
        <v/>
      </c>
      <c r="BX184" s="28" t="str">
        <f ca="1">+IF(OFFSET('Water Data'!$D$30,0,10*ROW('Water Data'!D178))="","",OFFSET('Water Data'!$D$30,0,10*ROW('Water Data'!D178)))</f>
        <v/>
      </c>
      <c r="BY184" s="28" t="str">
        <f ca="1">+IF(OFFSET('Water Data'!$E$28,0,10*ROW('Water Data'!E178))="","",OFFSET('Water Data'!$E$28,0,10*ROW('Water Data'!E178)))</f>
        <v/>
      </c>
      <c r="BZ184" s="28" t="str">
        <f ca="1">+IF(OFFSET('Water Data'!$E$29,0,10*ROW('Water Data'!E178))="","",OFFSET('Water Data'!$E$29,0,10*ROW('Water Data'!E178)))</f>
        <v/>
      </c>
      <c r="CA184" s="28" t="str">
        <f ca="1">+IF(OFFSET('Water Data'!$E$30,0,10*ROW('Water Data'!E178))="","",OFFSET('Water Data'!$E$30,0,10*ROW('Water Data'!E178)))</f>
        <v/>
      </c>
      <c r="CB184" s="28" t="str">
        <f ca="1">+IF(OFFSET('Water Data'!$F$28,0,10*ROW('Water Data'!F178))="","",OFFSET('Water Data'!$F$28,0,10*ROW('Water Data'!F178)))</f>
        <v/>
      </c>
      <c r="CC184" s="28" t="str">
        <f ca="1">+IF(OFFSET('Water Data'!$F$29,0,10*ROW('Water Data'!F178))="","",OFFSET('Water Data'!$F$29,0,10*ROW('Water Data'!F178)))</f>
        <v/>
      </c>
      <c r="CD184" s="28" t="str">
        <f ca="1">+IF(OFFSET('Water Data'!$F$30,0,10*ROW('Water Data'!F178))="","",OFFSET('Water Data'!$F$30,0,10*ROW('Water Data'!F178)))</f>
        <v/>
      </c>
      <c r="CE184" s="28" t="str">
        <f ca="1">+IF(OFFSET('Water Data'!$G$28,0,10*ROW('Water Data'!G178))="","",OFFSET('Water Data'!$G$28,0,10*ROW('Water Data'!G178)))</f>
        <v/>
      </c>
      <c r="CF184" s="28" t="str">
        <f ca="1">+IF(OFFSET('Water Data'!$G$29,0,10*ROW('Water Data'!G178))="","",OFFSET('Water Data'!$G$29,0,10*ROW('Water Data'!G178)))</f>
        <v/>
      </c>
      <c r="CG184" s="28" t="str">
        <f ca="1">+IF(OFFSET('Water Data'!$G$30,0,10*ROW('Water Data'!G178))="","",OFFSET('Water Data'!$G$30,0,10*ROW('Water Data'!G178)))</f>
        <v/>
      </c>
      <c r="CH184" s="28" t="str">
        <f ca="1">+IF(OFFSET('Water Data'!$H$28,0,10*ROW('Water Data'!H178))="","",OFFSET('Water Data'!$H$28,0,10*ROW('Water Data'!H178)))</f>
        <v/>
      </c>
      <c r="CI184" s="28" t="str">
        <f ca="1">+IF(OFFSET('Water Data'!$H$29,0,10*ROW('Water Data'!H178))="","",OFFSET('Water Data'!$H$29,0,10*ROW('Water Data'!H178)))</f>
        <v/>
      </c>
      <c r="CJ184" s="28" t="str">
        <f ca="1">+IF(OFFSET('Water Data'!$H$30,0,10*ROW('Water Data'!H178))="","",OFFSET('Water Data'!$H$30,0,10*ROW('Water Data'!H178)))</f>
        <v/>
      </c>
      <c r="CK184" s="28" t="str">
        <f ca="1">+IF(OFFSET('Sanitation Data'!$C$29,0,10*ROW('Sanitation Data'!C178))="","",OFFSET('Sanitation Data'!$C$29,0,10*ROW('Sanitation Data'!C178)))</f>
        <v/>
      </c>
      <c r="CL184" s="28" t="str">
        <f ca="1">+IF(OFFSET('Sanitation Data'!$C$30,0,10*ROW('Sanitation Data'!C178))="","",OFFSET('Sanitation Data'!$C$30,0,10*ROW('Sanitation Data'!C178)))</f>
        <v/>
      </c>
      <c r="CM184" s="28" t="str">
        <f ca="1">+IF(OFFSET('Sanitation Data'!$C$31,0,10*ROW('Sanitation Data'!C178))="","",OFFSET('Sanitation Data'!$C$31,0,10*ROW('Sanitation Data'!C178)))</f>
        <v/>
      </c>
      <c r="CN184" s="28" t="str">
        <f ca="1">+IF(OFFSET('Sanitation Data'!$C$32,0,10*ROW('Sanitation Data'!C178))="","",OFFSET('Sanitation Data'!$C$32,0,10*ROW('Sanitation Data'!C178)))</f>
        <v/>
      </c>
      <c r="CO184" s="28" t="str">
        <f ca="1">+IF(OFFSET('Sanitation Data'!$C$33,0,10*ROW('Sanitation Data'!C178))="","",OFFSET('Sanitation Data'!$C$33,0,10*ROW('Sanitation Data'!C178)))</f>
        <v/>
      </c>
      <c r="CP184" s="28" t="str">
        <f ca="1">+IF(OFFSET('Sanitation Data'!$D$29,0,10*ROW('Sanitation Data'!D178))="","",OFFSET('Sanitation Data'!$D$29,0,10*ROW('Sanitation Data'!D178)))</f>
        <v/>
      </c>
      <c r="CQ184" s="28" t="str">
        <f ca="1">+IF(OFFSET('Sanitation Data'!$D$30,0,10*ROW('Sanitation Data'!D178))="","",OFFSET('Sanitation Data'!$D$30,0,10*ROW('Sanitation Data'!D178)))</f>
        <v/>
      </c>
      <c r="CR184" s="28" t="str">
        <f ca="1">+IF(OFFSET('Sanitation Data'!$D$31,0,10*ROW('Sanitation Data'!D178))="","",OFFSET('Sanitation Data'!$D$31,0,10*ROW('Sanitation Data'!D178)))</f>
        <v/>
      </c>
      <c r="CS184" s="28" t="str">
        <f ca="1">+IF(OFFSET('Sanitation Data'!$D$32,0,10*ROW('Sanitation Data'!D178))="","",OFFSET('Sanitation Data'!$D$32,0,10*ROW('Sanitation Data'!D178)))</f>
        <v/>
      </c>
      <c r="CT184" s="28" t="str">
        <f ca="1">+IF(OFFSET('Sanitation Data'!$D$33,0,10*ROW('Sanitation Data'!D178))="","",OFFSET('Sanitation Data'!$D$33,0,10*ROW('Sanitation Data'!D178)))</f>
        <v/>
      </c>
      <c r="CU184" s="28" t="str">
        <f ca="1">+IF(OFFSET('Sanitation Data'!$E$29,0,10*ROW('Sanitation Data'!E178))="","",OFFSET('Sanitation Data'!$E$29,0,10*ROW('Sanitation Data'!E178)))</f>
        <v/>
      </c>
      <c r="CV184" s="28" t="str">
        <f ca="1">+IF(OFFSET('Sanitation Data'!$E$30,0,10*ROW('Sanitation Data'!E178))="","",OFFSET('Sanitation Data'!$E$30,0,10*ROW('Sanitation Data'!E178)))</f>
        <v/>
      </c>
      <c r="CW184" s="28" t="str">
        <f ca="1">+IF(OFFSET('Sanitation Data'!$E$31,0,10*ROW('Sanitation Data'!E178))="","",OFFSET('Sanitation Data'!$E$31,0,10*ROW('Sanitation Data'!E178)))</f>
        <v/>
      </c>
      <c r="CX184" s="28" t="str">
        <f ca="1">+IF(OFFSET('Sanitation Data'!$E$32,0,10*ROW('Sanitation Data'!E178))="","",OFFSET('Sanitation Data'!$E$32,0,10*ROW('Sanitation Data'!E178)))</f>
        <v/>
      </c>
      <c r="CY184" s="28" t="str">
        <f ca="1">+IF(OFFSET('Sanitation Data'!$E$33,0,10*ROW('Sanitation Data'!E178))="","",OFFSET('Sanitation Data'!$E$33,0,10*ROW('Sanitation Data'!E178)))</f>
        <v/>
      </c>
      <c r="CZ184" s="28" t="str">
        <f ca="1">+IF(OFFSET('Sanitation Data'!$F$29,0,10*ROW('Sanitation Data'!F178))="","",OFFSET('Sanitation Data'!$F$29,0,10*ROW('Sanitation Data'!F178)))</f>
        <v/>
      </c>
      <c r="DA184" s="28" t="str">
        <f ca="1">+IF(OFFSET('Sanitation Data'!$F$30,0,10*ROW('Sanitation Data'!F178))="","",OFFSET('Sanitation Data'!$F$30,0,10*ROW('Sanitation Data'!F178)))</f>
        <v/>
      </c>
      <c r="DB184" s="28" t="str">
        <f ca="1">+IF(OFFSET('Sanitation Data'!$F$31,0,10*ROW('Sanitation Data'!F178))="","",OFFSET('Sanitation Data'!$F$31,0,10*ROW('Sanitation Data'!F178)))</f>
        <v/>
      </c>
      <c r="DC184" s="28" t="str">
        <f ca="1">+IF(OFFSET('Sanitation Data'!$F$32,0,10*ROW('Sanitation Data'!F178))="","",OFFSET('Sanitation Data'!$F$32,0,10*ROW('Sanitation Data'!F178)))</f>
        <v/>
      </c>
      <c r="DD184" s="28" t="str">
        <f ca="1">+IF(OFFSET('Sanitation Data'!$F$33,0,10*ROW('Sanitation Data'!F178))="","",OFFSET('Sanitation Data'!$F$33,0,10*ROW('Sanitation Data'!F178)))</f>
        <v/>
      </c>
      <c r="DE184" s="28" t="str">
        <f ca="1">+IF(OFFSET('Sanitation Data'!$G$29,0,10*ROW('Sanitation Data'!G178))="","",OFFSET('Sanitation Data'!$G$29,0,10*ROW('Sanitation Data'!G178)))</f>
        <v/>
      </c>
      <c r="DF184" s="28" t="str">
        <f ca="1">+IF(OFFSET('Sanitation Data'!$G$30,0,10*ROW('Sanitation Data'!G178))="","",OFFSET('Sanitation Data'!$G$30,0,10*ROW('Sanitation Data'!G178)))</f>
        <v/>
      </c>
      <c r="DG184" s="28" t="str">
        <f ca="1">+IF(OFFSET('Sanitation Data'!$G$31,0,10*ROW('Sanitation Data'!G178))="","",OFFSET('Sanitation Data'!$G$31,0,10*ROW('Sanitation Data'!G178)))</f>
        <v/>
      </c>
      <c r="DH184" s="28" t="str">
        <f ca="1">+IF(OFFSET('Sanitation Data'!$G$32,0,10*ROW('Sanitation Data'!G178))="","",OFFSET('Sanitation Data'!$G$32,0,10*ROW('Sanitation Data'!G178)))</f>
        <v/>
      </c>
      <c r="DI184" s="28" t="str">
        <f ca="1">+IF(OFFSET('Sanitation Data'!$G$33,0,10*ROW('Sanitation Data'!G178))="","",OFFSET('Sanitation Data'!$G$33,0,10*ROW('Sanitation Data'!G178)))</f>
        <v/>
      </c>
      <c r="DJ184" s="28" t="str">
        <f ca="1">+IF(OFFSET('Sanitation Data'!$H$29,0,10*ROW('Sanitation Data'!H178))="","",OFFSET('Sanitation Data'!$H$29,0,10*ROW('Sanitation Data'!H178)))</f>
        <v/>
      </c>
      <c r="DK184" s="28" t="str">
        <f ca="1">+IF(OFFSET('Sanitation Data'!$H$30,0,10*ROW('Sanitation Data'!H178))="","",OFFSET('Sanitation Data'!$H$30,0,10*ROW('Sanitation Data'!H178)))</f>
        <v/>
      </c>
      <c r="DL184" s="28" t="str">
        <f ca="1">+IF(OFFSET('Sanitation Data'!$H$31,0,10*ROW('Sanitation Data'!H178))="","",OFFSET('Sanitation Data'!$H$31,0,10*ROW('Sanitation Data'!H178)))</f>
        <v/>
      </c>
      <c r="DM184" s="28" t="str">
        <f ca="1">+IF(OFFSET('Sanitation Data'!$H$32,0,10*ROW('Sanitation Data'!H178))="","",OFFSET('Sanitation Data'!$H$32,0,10*ROW('Sanitation Data'!H178)))</f>
        <v/>
      </c>
      <c r="DN184" s="28" t="str">
        <f ca="1">+IF(OFFSET('Sanitation Data'!$H$33,0,10*ROW('Sanitation Data'!H178))="","",OFFSET('Sanitation Data'!$H$33,0,10*ROW('Sanitation Data'!H178)))</f>
        <v/>
      </c>
      <c r="DO184" s="28" t="str">
        <f ca="1">+IF(OFFSET('Hygiene Data'!$C$12,0,10*ROW('Hygiene Data'!C178))="","",OFFSET('Hygiene Data'!$C$12,0,10*ROW('Hygiene Data'!C178)))</f>
        <v/>
      </c>
      <c r="DP184" s="28" t="str">
        <f ca="1">+IF(OFFSET('Hygiene Data'!$C$13,0,10*ROW('Hygiene Data'!C178))="","",OFFSET('Hygiene Data'!$C$13,0,10*ROW('Hygiene Data'!C178)))</f>
        <v/>
      </c>
      <c r="DQ184" s="28" t="str">
        <f ca="1">+IF(OFFSET('Hygiene Data'!$C$14,0,10*ROW('Hygiene Data'!C178))="","",OFFSET('Hygiene Data'!$C$14,0,10*ROW('Hygiene Data'!C178)))</f>
        <v/>
      </c>
      <c r="DR184" s="28" t="str">
        <f ca="1">+IF(OFFSET('Hygiene Data'!$D$12,0,10*ROW('Hygiene Data'!D178))="","",OFFSET('Hygiene Data'!$D$12,0,10*ROW('Hygiene Data'!D178)))</f>
        <v/>
      </c>
      <c r="DS184" s="28" t="str">
        <f ca="1">+IF(OFFSET('Hygiene Data'!$D$13,0,10*ROW('Hygiene Data'!D178))="","",OFFSET('Hygiene Data'!$D$13,0,10*ROW('Hygiene Data'!D178)))</f>
        <v/>
      </c>
      <c r="DT184" s="28" t="str">
        <f ca="1">+IF(OFFSET('Hygiene Data'!$D$14,0,10*ROW('Hygiene Data'!D178))="","",OFFSET('Hygiene Data'!$D$14,0,10*ROW('Hygiene Data'!D178)))</f>
        <v/>
      </c>
      <c r="DU184" s="28" t="str">
        <f ca="1">+IF(OFFSET('Hygiene Data'!$E$12,0,10*ROW('Hygiene Data'!E178))="","",OFFSET('Hygiene Data'!$E$12,0,10*ROW('Hygiene Data'!E178)))</f>
        <v/>
      </c>
      <c r="DV184" s="28" t="str">
        <f ca="1">+IF(OFFSET('Hygiene Data'!$E$13,0,10*ROW('Hygiene Data'!E178))="","",OFFSET('Hygiene Data'!$E$13,0,10*ROW('Hygiene Data'!E178)))</f>
        <v/>
      </c>
      <c r="DW184" s="28" t="str">
        <f ca="1">+IF(OFFSET('Hygiene Data'!$E$14,0,10*ROW('Hygiene Data'!E178))="","",OFFSET('Hygiene Data'!$E$14,0,10*ROW('Hygiene Data'!E178)))</f>
        <v/>
      </c>
      <c r="DX184" s="28" t="str">
        <f ca="1">+IF(OFFSET('Hygiene Data'!$F$12,0,10*ROW('Hygiene Data'!F178))="","",OFFSET('Hygiene Data'!$F$12,0,10*ROW('Hygiene Data'!F178)))</f>
        <v/>
      </c>
      <c r="DY184" s="28" t="str">
        <f ca="1">+IF(OFFSET('Hygiene Data'!$F$13,0,10*ROW('Hygiene Data'!F178))="","",OFFSET('Hygiene Data'!$F$13,0,10*ROW('Hygiene Data'!F178)))</f>
        <v/>
      </c>
      <c r="DZ184" s="28" t="str">
        <f ca="1">+IF(OFFSET('Hygiene Data'!$F$14,0,10*ROW('Hygiene Data'!F178))="","",OFFSET('Hygiene Data'!$F$14,0,10*ROW('Hygiene Data'!F178)))</f>
        <v/>
      </c>
      <c r="EA184" s="28" t="str">
        <f ca="1">+IF(OFFSET('Hygiene Data'!$G$12,0,10*ROW('Hygiene Data'!G178))="","",OFFSET('Hygiene Data'!$G$12,0,10*ROW('Hygiene Data'!G178)))</f>
        <v/>
      </c>
      <c r="EB184" s="28" t="str">
        <f ca="1">+IF(OFFSET('Hygiene Data'!$G$13,0,10*ROW('Hygiene Data'!G178))="","",OFFSET('Hygiene Data'!$G$13,0,10*ROW('Hygiene Data'!G178)))</f>
        <v/>
      </c>
      <c r="EC184" s="28" t="str">
        <f ca="1">+IF(OFFSET('Hygiene Data'!$G$14,0,10*ROW('Hygiene Data'!G178))="","",OFFSET('Hygiene Data'!$G$14,0,10*ROW('Hygiene Data'!G178)))</f>
        <v/>
      </c>
      <c r="ED184" s="28" t="str">
        <f ca="1">+IF(OFFSET('Hygiene Data'!$H$12,0,10*ROW('Hygiene Data'!H178))="","",OFFSET('Hygiene Data'!$H$12,0,10*ROW('Hygiene Data'!H178)))</f>
        <v/>
      </c>
      <c r="EE184" s="28" t="str">
        <f ca="1">+IF(OFFSET('Hygiene Data'!$H$13,0,10*ROW('Hygiene Data'!H178))="","",OFFSET('Hygiene Data'!$H$13,0,10*ROW('Hygiene Data'!H178)))</f>
        <v/>
      </c>
      <c r="EF184" s="28" t="str">
        <f ca="1">+IF(OFFSET('Hygiene Data'!$H$14,0,10*ROW('Hygiene Data'!H178))="","",OFFSET('Hygiene Data'!$H$14,0,10*ROW('Hygiene Data'!H178)))</f>
        <v/>
      </c>
    </row>
    <row r="185" spans="1:136" x14ac:dyDescent="0.2">
      <c r="A185" s="44" t="str">
        <f ca="1">+IF(OFFSET('Water Data'!$B$1,0,10*ROW('Water Data'!B182))="","",OFFSET('Water Data'!$B$1,0,10*ROW('Water Data'!B182)))</f>
        <v/>
      </c>
      <c r="B185" s="44" t="str">
        <f ca="1">+IF(OFFSET('Water Data'!$A$3,0,10*ROW('Water Data'!A182))="","",OFFSET('Water Data'!$A$3,0,10*ROW('Water Data'!A182)))</f>
        <v/>
      </c>
      <c r="C185" s="44" t="str">
        <f ca="1">+IF(OFFSET('Water Data'!$C$3,0,10*ROW('Water Data'!C182))="","",OFFSET('Water Data'!$C$3,0,10*ROW('Water Data'!C182)))</f>
        <v/>
      </c>
      <c r="D185" s="119" t="e">
        <f ca="1">+IF(AND(ISNUMBER(OFFSET('Water Data'!$C$5,0,10*ROW('Water Data'!C179))),BS185="Yes"),100-OFFSET('Water Data'!$C$5,0,10*ROW('Water Data'!C179)),IF(AND(ISNUMBER(OFFSET('Water Data'!$C$5,0,10*ROW('Water Data'!C179))),BS185="No",ISNUMBER(OFFSET('Water Data'!$C$5,0,10*ROW('Water Data'!C179)))),CONCATENATE("[",ROUND(100-OFFSET('Water Data'!$C$5,0,10*ROW('Water Data'!C179)),0),"]"),IF(AND(ISNUMBER(OFFSET('Water Data'!$C$5,0,10*ROW('Water Data'!C179))),BS185="",ISNUMBER(OFFSET('Water Data'!$C$5,0,10*ROW('Water Data'!C179)))),100-OFFSET('Water Data'!$C$5,0,10*ROW('Water Data'!C179)),NA())))</f>
        <v>#N/A</v>
      </c>
      <c r="E185" s="119" t="e">
        <f ca="1">+IF(AND(ISNUMBER(OFFSET('Water Data'!$C$7,0,10*ROW('Water Data'!D179))),BT185="Yes"),OFFSET('Water Data'!$C$7,0,10*ROW('Water Data'!C179)),IF(AND(ISNUMBER(OFFSET('Water Data'!$C$7,0,10*ROW('Water Data'!C179))),BT185="No",ISNUMBER(OFFSET('Water Data'!$C$7,0,10*ROW('Water Data'!C179)))),CONCATENATE("[",ROUND(OFFSET('Water Data'!$C$7,0,10*ROW('Water Data'!C179)),0),"]"),IF(AND(ISNUMBER(OFFSET('Water Data'!$C$7,0,10*ROW('Water Data'!C179))),BT185="",ISNUMBER(OFFSET('Water Data'!$C$7,0,10*ROW('Water Data'!C179)))),OFFSET('Water Data'!$C$7,0,10*ROW('Water Data'!C179)),NA())))</f>
        <v>#N/A</v>
      </c>
      <c r="F185" s="119" t="e">
        <f ca="1">+IF(AND(ISNUMBER(OFFSET('Water Data'!$C$10,0,10*ROW('Water Data'!C179))),BU185="Yes"),OFFSET('Water Data'!$C$10,0,10*ROW('Water Data'!C179)),IF(AND(ISNUMBER(OFFSET('Water Data'!$C$10,0,10*ROW('Water Data'!C179))),BU185="No",ISNUMBER(OFFSET('Water Data'!$C$10,0,10*ROW('Water Data'!C179)))),CONCATENATE("[",ROUND(OFFSET('Water Data'!$C$10,0,10*ROW('Water Data'!C179)),0),"]"),IF(AND(ISNUMBER(OFFSET('Water Data'!$C$10,0,10*ROW('Water Data'!C179))),BU185="",ISNUMBER(OFFSET('Water Data'!$C$10,0,10*ROW('Water Data'!C179)))),OFFSET('Water Data'!$C$10,0,10*ROW('Water Data'!C179)),NA())))</f>
        <v>#N/A</v>
      </c>
      <c r="G185" s="119" t="e">
        <f ca="1">+IF(AND(ISNUMBER(OFFSET('Water Data'!$D$5,0,10*ROW('Water Data'!D179))),BV185="Yes"),100-OFFSET('Water Data'!$D$5,0,10*ROW('Water Data'!D179)),IF(AND(ISNUMBER(OFFSET('Water Data'!$D$5,0,10*ROW('Water Data'!D179))),BV185="No",ISNUMBER(OFFSET('Water Data'!$D$5,0,10*ROW('Water Data'!D179)))),CONCATENATE("[",ROUND(100-OFFSET('Water Data'!$D$5,0,10*ROW('Water Data'!D179)),0),"]"),IF(AND(ISNUMBER(OFFSET('Water Data'!$D$5,0,10*ROW('Water Data'!D179))),BV185="",ISNUMBER(OFFSET('Water Data'!$D$5,0,10*ROW('Water Data'!D179)))),100-OFFSET('Water Data'!$D$5,0,10*ROW('Water Data'!D179)),NA())))</f>
        <v>#N/A</v>
      </c>
      <c r="H185" s="119" t="e">
        <f ca="1">+IF(AND(ISNUMBER(OFFSET('Water Data'!$D$7,0,10*ROW('Water Data'!D179))),BW185="Yes"),OFFSET('Water Data'!$D$7,0,10*ROW('Water Data'!D179)),IF(AND(ISNUMBER(OFFSET('Water Data'!$D$7,0,10*ROW('Water Data'!D179))),BW185="No",ISNUMBER(OFFSET('Water Data'!$D$7,0,10*ROW('Water Data'!D179)))),CONCATENATE("[",ROUND(OFFSET('Water Data'!$C$7,0,10*ROW('Water Data'!D179)),0),"]"),IF(AND(ISNUMBER(OFFSET('Water Data'!$D$7,0,10*ROW('Water Data'!D179))),BW185="",ISNUMBER(OFFSET('Water Data'!$D$7,0,10*ROW('Water Data'!D179)))),OFFSET('Water Data'!$D$7,0,10*ROW('Water Data'!D179)),NA())))</f>
        <v>#N/A</v>
      </c>
      <c r="I185" s="119" t="e">
        <f ca="1">+IF(AND(ISNUMBER(OFFSET('Water Data'!$D$10,0,10*ROW('Water Data'!D179))),BX185="Yes"),OFFSET('Water Data'!$D$10,0,10*ROW('Water Data'!D179)),IF(AND(ISNUMBER(OFFSET('Water Data'!$D$10,0,10*ROW('Water Data'!D179))),BX185="No",ISNUMBER(OFFSET('Water Data'!$D$10,0,10*ROW('Water Data'!D179)))),CONCATENATE("[",ROUND(OFFSET('Water Data'!$D$10,0,10*ROW('Water Data'!D179)),0),"]"),IF(AND(ISNUMBER(OFFSET('Water Data'!$D$10,0,10*ROW('Water Data'!D179))),BX185="",ISNUMBER(OFFSET('Water Data'!$D$10,0,10*ROW('Water Data'!D179)))),OFFSET('Water Data'!$D$10,0,10*ROW('Water Data'!D179)),NA())))</f>
        <v>#N/A</v>
      </c>
      <c r="J185" s="119" t="e">
        <f ca="1">+IF(AND(ISNUMBER(OFFSET('Water Data'!$E$5,0,10*ROW('Water Data'!E179))),BY185="Yes"),100-OFFSET('Water Data'!$E$5,0,10*ROW('Water Data'!E179)),IF(AND(ISNUMBER(OFFSET('Water Data'!$E$5,0,10*ROW('Water Data'!E179))),BY185="No",ISNUMBER(OFFSET('Water Data'!$E$5,0,10*ROW('Water Data'!E179)))),CONCATENATE("[",ROUND(100-OFFSET('Water Data'!$E$5,0,10*ROW('Water Data'!E179)),0),"]"),IF(AND(ISNUMBER(OFFSET('Water Data'!$E$5,0,10*ROW('Water Data'!E179))),BY185="",ISNUMBER(OFFSET('Water Data'!$E$5,0,10*ROW('Water Data'!E179)))),100-OFFSET('Water Data'!$E$5,0,10*ROW('Water Data'!E179)),NA())))</f>
        <v>#N/A</v>
      </c>
      <c r="K185" s="119" t="e">
        <f ca="1">+IF(AND(ISNUMBER(OFFSET('Water Data'!$E$7,0,10*ROW('Water Data'!E179))),BZ185="Yes"),OFFSET('Water Data'!$E$7,0,10*ROW('Water Data'!E179)),IF(AND(ISNUMBER(OFFSET('Water Data'!$E$7,0,10*ROW('Water Data'!E179))),BZ185="No",ISNUMBER(OFFSET('Water Data'!$E$7,0,10*ROW('Water Data'!E179)))),CONCATENATE("[",ROUND(OFFSET('Water Data'!$E$7,0,10*ROW('Water Data'!E179)),0),"]"),IF(AND(ISNUMBER(OFFSET('Water Data'!$E$7,0,10*ROW('Water Data'!E179))),BZ185="",ISNUMBER(OFFSET('Water Data'!$E$7,0,10*ROW('Water Data'!E179)))),OFFSET('Water Data'!$E$7,0,10*ROW('Water Data'!E179)),NA())))</f>
        <v>#N/A</v>
      </c>
      <c r="L185" s="119" t="e">
        <f ca="1">+IF(AND(ISNUMBER(OFFSET('Water Data'!$E$10,0,10*ROW('Water Data'!E179))),CA185="Yes"),OFFSET('Water Data'!$E$10,0,10*ROW('Water Data'!E179)),IF(AND(ISNUMBER(OFFSET('Water Data'!$E$10,0,10*ROW('Water Data'!E179))),CA185="No",ISNUMBER(OFFSET('Water Data'!$E$10,0,10*ROW('Water Data'!E179)))),CONCATENATE("[",ROUND(OFFSET('Water Data'!$E$10,0,10*ROW('Water Data'!E179)),0),"]"),IF(AND(ISNUMBER(OFFSET('Water Data'!$E$10,0,10*ROW('Water Data'!E179))),CA185="",ISNUMBER(OFFSET('Water Data'!$E$10,0,10*ROW('Water Data'!E179)))),OFFSET('Water Data'!$E$10,0,10*ROW('Water Data'!E179)),NA())))</f>
        <v>#N/A</v>
      </c>
      <c r="M185" s="119" t="e">
        <f ca="1">+IF(AND(ISNUMBER(OFFSET('Water Data'!$F$5,0,10*ROW('Water Data'!F179))),CB185="Yes"),100-OFFSET('Water Data'!$F$5,0,10*ROW('Water Data'!F179)),IF(AND(ISNUMBER(OFFSET('Water Data'!$F$5,0,10*ROW('Water Data'!F179))),CB185="No",ISNUMBER(OFFSET('Water Data'!$F$5,0,10*ROW('Water Data'!F179)))),CONCATENATE("[",ROUND(100-OFFSET('Water Data'!$F$5,0,10*ROW('Water Data'!F179)),0),"]"),IF(AND(ISNUMBER(OFFSET('Water Data'!$F$5,0,10*ROW('Water Data'!F179))),CB185="",ISNUMBER(OFFSET('Water Data'!$F$5,0,10*ROW('Water Data'!F179)))),100-OFFSET('Water Data'!$F$5,0,10*ROW('Water Data'!F179)),NA())))</f>
        <v>#N/A</v>
      </c>
      <c r="N185" s="119" t="e">
        <f ca="1">+IF(AND(ISNUMBER(OFFSET('Water Data'!$F$7,0,10*ROW('Water Data'!F179))),CC185="Yes"),OFFSET('Water Data'!$F$7,0,10*ROW('Water Data'!F179)),IF(AND(ISNUMBER(OFFSET('Water Data'!$F$7,0,10*ROW('Water Data'!F179))),CC185="No",ISNUMBER(OFFSET('Water Data'!$F$7,0,10*ROW('Water Data'!F179)))),CONCATENATE("[",ROUND(OFFSET('Water Data'!$F$7,0,10*ROW('Water Data'!F179)),0),"]"),IF(AND(ISNUMBER(OFFSET('Water Data'!$F$7,0,10*ROW('Water Data'!F179))),CC185="",ISNUMBER(OFFSET('Water Data'!$F$7,0,10*ROW('Water Data'!F179)))),OFFSET('Water Data'!$F$7,0,10*ROW('Water Data'!F179)),NA())))</f>
        <v>#N/A</v>
      </c>
      <c r="O185" s="119" t="e">
        <f ca="1">+IF(AND(ISNUMBER(OFFSET('Water Data'!$F$10,0,10*ROW('Water Data'!F179))),CD185="Yes"),OFFSET('Water Data'!$F$10,0,10*ROW('Water Data'!F179)),IF(AND(ISNUMBER(OFFSET('Water Data'!$F$10,0,10*ROW('Water Data'!F179))),CD185="No",ISNUMBER(OFFSET('Water Data'!$F$10,0,10*ROW('Water Data'!F179)))),CONCATENATE("[",ROUND(OFFSET('Water Data'!$F$10,0,10*ROW('Water Data'!F179)),0),"]"),IF(AND(ISNUMBER(OFFSET('Water Data'!$F$10,0,10*ROW('Water Data'!F179))),CD185="",ISNUMBER(OFFSET('Water Data'!$F$10,0,10*ROW('Water Data'!F179)))),OFFSET('Water Data'!$F$10,0,10*ROW('Water Data'!F179)),NA())))</f>
        <v>#N/A</v>
      </c>
      <c r="P185" s="119" t="e">
        <f ca="1">+IF(AND(ISNUMBER(OFFSET('Water Data'!$G$5,0,10*ROW('Water Data'!G179))),CE185="Yes"),100-OFFSET('Water Data'!$G$5,0,10*ROW('Water Data'!G179)),IF(AND(ISNUMBER(OFFSET('Water Data'!$G$5,0,10*ROW('Water Data'!G179))),CE185="No",ISNUMBER(OFFSET('Water Data'!$G$5,0,10*ROW('Water Data'!G179)))),CONCATENATE("[",ROUND(100-OFFSET('Water Data'!$G$5,0,10*ROW('Water Data'!G179)),0),"]"),IF(AND(ISNUMBER(OFFSET('Water Data'!$G$5,0,10*ROW('Water Data'!G179))),CE185="",ISNUMBER(OFFSET('Water Data'!$G$5,0,10*ROW('Water Data'!G179)))),100-OFFSET('Water Data'!$G$5,0,10*ROW('Water Data'!G179)),NA())))</f>
        <v>#N/A</v>
      </c>
      <c r="Q185" s="119" t="e">
        <f ca="1">+IF(AND(ISNUMBER(OFFSET('Water Data'!$G$7,0,10*ROW('Water Data'!G179))),CF185="Yes"),OFFSET('Water Data'!$G$7,0,10*ROW('Water Data'!G179)),IF(AND(ISNUMBER(OFFSET('Water Data'!$G$7,0,10*ROW('Water Data'!G179))),CF185="No",ISNUMBER(OFFSET('Water Data'!$G$7,0,10*ROW('Water Data'!G179)))),CONCATENATE("[",ROUND(OFFSET('Water Data'!$G$7,0,10*ROW('Water Data'!G179)),0),"]"),IF(AND(ISNUMBER(OFFSET('Water Data'!$G$7,0,10*ROW('Water Data'!G179))),CF185="",ISNUMBER(OFFSET('Water Data'!$G$7,0,10*ROW('Water Data'!G179)))),OFFSET('Water Data'!$G$7,0,10*ROW('Water Data'!G179)),NA())))</f>
        <v>#N/A</v>
      </c>
      <c r="R185" s="119" t="e">
        <f ca="1">+IF(AND(ISNUMBER(OFFSET('Water Data'!$G$10,0,10*ROW('Water Data'!G179))),CG185="Yes"),OFFSET('Water Data'!$G$10,0,10*ROW('Water Data'!G179)),IF(AND(ISNUMBER(OFFSET('Water Data'!$G$10,0,10*ROW('Water Data'!G179))),CG185="No",ISNUMBER(OFFSET('Water Data'!$G$10,0,10*ROW('Water Data'!G179)))),CONCATENATE("[",ROUND(OFFSET('Water Data'!$G$10,0,10*ROW('Water Data'!G179)),0),"]"),IF(AND(ISNUMBER(OFFSET('Water Data'!$G$10,0,10*ROW('Water Data'!G179))),CG185="",ISNUMBER(OFFSET('Water Data'!$G$10,0,10*ROW('Water Data'!G179)))),OFFSET('Water Data'!$G$10,0,10*ROW('Water Data'!G179)),NA())))</f>
        <v>#N/A</v>
      </c>
      <c r="S185" s="119" t="e">
        <f ca="1">+IF(AND(ISNUMBER(OFFSET('Water Data'!$H$5,0,10*ROW('Water Data'!H179))),CH185="Yes"),100-OFFSET('Water Data'!$H$5,0,10*ROW('Water Data'!H179)),IF(AND(ISNUMBER(OFFSET('Water Data'!$H$5,0,10*ROW('Water Data'!H179))),CH185="No",ISNUMBER(OFFSET('Water Data'!$H$5,0,10*ROW('Water Data'!H179)))),CONCATENATE("[",ROUND(100-OFFSET('Water Data'!$H$5,0,10*ROW('Water Data'!H179)),0),"]"),IF(AND(ISNUMBER(OFFSET('Water Data'!$H$5,0,10*ROW('Water Data'!H179))),CH185="",ISNUMBER(OFFSET('Water Data'!$H$5,0,10*ROW('Water Data'!H179)))),100-OFFSET('Water Data'!$H$5,0,10*ROW('Water Data'!H179)),NA())))</f>
        <v>#N/A</v>
      </c>
      <c r="T185" s="119" t="e">
        <f ca="1">+IF(AND(ISNUMBER(OFFSET('Water Data'!$H$7,0,10*ROW('Water Data'!H179))),CI185="Yes"),OFFSET('Water Data'!$H$7,0,10*ROW('Water Data'!H179)),IF(AND(ISNUMBER(OFFSET('Water Data'!$H$7,0,10*ROW('Water Data'!H179))),CI185="No",ISNUMBER(OFFSET('Water Data'!$H$7,0,10*ROW('Water Data'!H179)))),CONCATENATE("[",ROUND(OFFSET('Water Data'!$H$7,0,10*ROW('Water Data'!H179)),0),"]"),IF(AND(ISNUMBER(OFFSET('Water Data'!$H$7,0,10*ROW('Water Data'!H179))),CI185="",ISNUMBER(OFFSET('Water Data'!$H$7,0,10*ROW('Water Data'!H179)))),OFFSET('Water Data'!$H$7,0,10*ROW('Water Data'!H179)),NA())))</f>
        <v>#N/A</v>
      </c>
      <c r="U185" s="119" t="e">
        <f ca="1">+IF(AND(ISNUMBER(OFFSET('Water Data'!$H$10,0,10*ROW('Water Data'!H179))),CJ185="Yes"),OFFSET('Water Data'!$H$10,0,10*ROW('Water Data'!H179)),IF(AND(ISNUMBER(OFFSET('Water Data'!$H$10,0,10*ROW('Water Data'!H179))),CJ185="No",ISNUMBER(OFFSET('Water Data'!$H$10,0,10*ROW('Water Data'!H179)))),CONCATENATE("[",ROUND(OFFSET('Water Data'!$H$10,0,10*ROW('Water Data'!H179)),0),"]"),IF(AND(ISNUMBER(OFFSET('Water Data'!$H$10,0,10*ROW('Water Data'!H179))),CJ185="",ISNUMBER(OFFSET('Water Data'!$H$10,0,10*ROW('Water Data'!H179)))),OFFSET('Water Data'!$H$10,0,10*ROW('Water Data'!H179)),NA())))</f>
        <v>#N/A</v>
      </c>
      <c r="V185" s="120" t="e">
        <f ca="1">+IF(AND(ISNUMBER(OFFSET('Sanitation Data'!$C$5,0,10*ROW('Sanitation Data'!C179))),CK185="Yes"),100-OFFSET('Sanitation Data'!$C$5,0,10*ROW('Sanitation Data'!C179)),IF(AND(ISNUMBER(OFFSET('Sanitation Data'!$C$5,0,10*ROW('Sanitation Data'!C179))),CK185="No",ISNUMBER(OFFSET('Sanitation Data'!$C$5,0,10*ROW('Sanitation Data'!C179)))),CONCATENATE("[",ROUND(100-OFFSET('Sanitation Data'!$C$5,0,10*ROW('Sanitation Data'!C179)),0),"]"),IF(AND(ISNUMBER(OFFSET('Sanitation Data'!$C$5,0,10*ROW('Sanitation Data'!C179))),CK185="",ISNUMBER(OFFSET('Sanitation Data'!$C$5,0,10*ROW('Sanitation Data'!C179)))),100-OFFSET('Sanitation Data'!$C$5,0,10*ROW('Sanitation Data'!C179)),NA())))</f>
        <v>#N/A</v>
      </c>
      <c r="W185" s="120" t="e">
        <f ca="1">+IF(AND(ISNUMBER(OFFSET('Sanitation Data'!$C$7,0,10*ROW('Sanitation Data'!C179))),CL185="Yes"),OFFSET('Sanitation Data'!$C$7,0,10*ROW('Sanitation Data'!C179)),IF(AND(ISNUMBER(OFFSET('Sanitation Data'!$C$7,0,10*ROW('Sanitation Data'!C179))),CL185="No",ISNUMBER(OFFSET('Sanitation Data'!$C$7,0,10*ROW('Sanitation Data'!C179)))),CONCATENATE("[",ROUND(OFFSET('Sanitation Data'!$C$7,0,10*ROW('Sanitation Data'!C179)),0),"]"),IF(AND(ISNUMBER(OFFSET('Sanitation Data'!$C$7,0,10*ROW('Sanitation Data'!C179))),CL185="",ISNUMBER(OFFSET('Sanitation Data'!$C$7,0,10*ROW('Sanitation Data'!C179)))),OFFSET('Sanitation Data'!$C$7,0,10*ROW('Sanitation Data'!C179)),NA())))</f>
        <v>#N/A</v>
      </c>
      <c r="X185" s="120" t="e">
        <f ca="1">+IF(AND(ISNUMBER(OFFSET('Sanitation Data'!$C$11,0,10*ROW('Sanitation Data'!C179))),CM185="Yes"),OFFSET('Sanitation Data'!$C$11,0,10*ROW('Sanitation Data'!C179)),IF(AND(ISNUMBER(OFFSET('Sanitation Data'!$C$11,0,10*ROW('Sanitation Data'!C179))),CM185="No",ISNUMBER(OFFSET('Sanitation Data'!$C$11,0,10*ROW('Sanitation Data'!C179)))),CONCATENATE("[",ROUND(OFFSET('Sanitation Data'!$C$11,0,10*ROW('Sanitation Data'!C179)),0),"]"),IF(AND(ISNUMBER(OFFSET('Sanitation Data'!$C$11,0,10*ROW('Sanitation Data'!C179))),CM185="",ISNUMBER(OFFSET('Sanitation Data'!$C$11,0,10*ROW('Sanitation Data'!C179)))),OFFSET('Sanitation Data'!$C$11,0,10*ROW('Sanitation Data'!C179)),NA())))</f>
        <v>#N/A</v>
      </c>
      <c r="Y185" s="120" t="e">
        <f ca="1">+IF(AND(ISNUMBER(OFFSET('Sanitation Data'!$C$12,0,10*ROW('Sanitation Data'!C179))),CN185="Yes"),OFFSET('Sanitation Data'!$C$12,0,10*ROW('Sanitation Data'!C179)),IF(AND(ISNUMBER(OFFSET('Sanitation Data'!$C$12,0,10*ROW('Sanitation Data'!C179))),CN185="No",ISNUMBER(OFFSET('Sanitation Data'!$C$12,0,10*ROW('Sanitation Data'!C179)))),CONCATENATE("[",ROUND(OFFSET('Sanitation Data'!$C$12,0,10*ROW('Sanitation Data'!C179)),0),"]"),IF(AND(ISNUMBER(OFFSET('Sanitation Data'!$C$12,0,10*ROW('Sanitation Data'!C179))),CN185="",ISNUMBER(OFFSET('Sanitation Data'!$C$12,0,10*ROW('Sanitation Data'!C179)))),OFFSET('Sanitation Data'!$C$12,0,10*ROW('Sanitation Data'!C179)),NA())))</f>
        <v>#N/A</v>
      </c>
      <c r="Z185" s="120" t="e">
        <f ca="1">+IF(AND(ISNUMBER(OFFSET('Sanitation Data'!$C$13,0,10*ROW('Sanitation Data'!C179))),CO185="Yes"),OFFSET('Sanitation Data'!$C$13,0,10*ROW('Sanitation Data'!C179)),IF(AND(ISNUMBER(OFFSET('Sanitation Data'!$C$13,0,10*ROW('Sanitation Data'!C179))),CO185="No",ISNUMBER(OFFSET('Sanitation Data'!$C$13,0,10*ROW('Sanitation Data'!C179)))),CONCATENATE("[",ROUND(OFFSET('Sanitation Data'!$C$13,0,10*ROW('Sanitation Data'!C179)),0),"]"),IF(AND(ISNUMBER(OFFSET('Sanitation Data'!$C$13,0,10*ROW('Sanitation Data'!C179))),CO185="",ISNUMBER(OFFSET('Sanitation Data'!$C$13,0,10*ROW('Sanitation Data'!C179)))),OFFSET('Sanitation Data'!$C$13,0,10*ROW('Sanitation Data'!C179)),NA())))</f>
        <v>#N/A</v>
      </c>
      <c r="AA185" s="120" t="e">
        <f ca="1">+IF(AND(ISNUMBER(OFFSET('Sanitation Data'!$D$5,0,10*ROW('Sanitation Data'!D179))),CP185="Yes"),100-OFFSET('Sanitation Data'!$D$5,0,10*ROW('Sanitation Data'!D179)),IF(AND(ISNUMBER(OFFSET('Sanitation Data'!$D$5,0,10*ROW('Sanitation Data'!D179))),CP185="No",ISNUMBER(OFFSET('Sanitation Data'!$D$5,0,10*ROW('Sanitation Data'!D179)))),CONCATENATE("[",ROUND(100-OFFSET('Sanitation Data'!$D$5,0,10*ROW('Sanitation Data'!D179)),0),"]"),IF(AND(ISNUMBER(OFFSET('Sanitation Data'!$D$5,0,10*ROW('Sanitation Data'!D179))),CP185="",ISNUMBER(OFFSET('Sanitation Data'!$D$5,0,10*ROW('Sanitation Data'!D179)))),100-OFFSET('Sanitation Data'!$D$5,0,10*ROW('Sanitation Data'!D179)),NA())))</f>
        <v>#N/A</v>
      </c>
      <c r="AB185" s="120" t="e">
        <f ca="1">+IF(AND(ISNUMBER(OFFSET('Sanitation Data'!$D$7,0,10*ROW('Sanitation Data'!D179))),CQ185="Yes"),OFFSET('Sanitation Data'!$D$7,0,10*ROW('Sanitation Data'!G179)),IF(AND(ISNUMBER(OFFSET('Sanitation Data'!$D$7,0,10*ROW('Sanitation Data'!D179))),CQ185="No",ISNUMBER(OFFSET('Sanitation Data'!$D$7,0,10*ROW('Sanitation Data'!D179)))),CONCATENATE("[",ROUND(OFFSET('Sanitation Data'!$D$7,0,10*ROW('Sanitation Data'!D179)),0),"]"),IF(AND(ISNUMBER(OFFSET('Sanitation Data'!$D$7,0,10*ROW('Sanitation Data'!D179))),CQ185="",ISNUMBER(OFFSET('Sanitation Data'!$D$7,0,10*ROW('Sanitation Data'!D179)))),OFFSET('Sanitation Data'!$D$7,0,10*ROW('Sanitation Data'!D179)),NA())))</f>
        <v>#N/A</v>
      </c>
      <c r="AC185" s="120" t="e">
        <f ca="1">+IF(AND(ISNUMBER(OFFSET('Sanitation Data'!$D$11,0,10*ROW('Sanitation Data'!D179))),CR185="Yes"),OFFSET('Sanitation Data'!$D$11,0,10*ROW('Sanitation Data'!D179)),IF(AND(ISNUMBER(OFFSET('Sanitation Data'!$D$11,0,10*ROW('Sanitation Data'!D179))),CR185="No",ISNUMBER(OFFSET('Sanitation Data'!$D$11,0,10*ROW('Sanitation Data'!D179)))),CONCATENATE("[",ROUND(OFFSET('Sanitation Data'!$D$11,0,10*ROW('Sanitation Data'!D179)),0),"]"),IF(AND(ISNUMBER(OFFSET('Sanitation Data'!$D$11,0,10*ROW('Sanitation Data'!D179))),CR185="",ISNUMBER(OFFSET('Sanitation Data'!$D$11,0,10*ROW('Sanitation Data'!D179)))),OFFSET('Sanitation Data'!$D$11,0,10*ROW('Sanitation Data'!D179)),NA())))</f>
        <v>#N/A</v>
      </c>
      <c r="AD185" s="120" t="e">
        <f ca="1">+IF(AND(ISNUMBER(OFFSET('Sanitation Data'!$D$12,0,10*ROW('Sanitation Data'!D179))),CS185="Yes"),OFFSET('Sanitation Data'!$D$12,0,10*ROW('Sanitation Data'!D179)),IF(AND(ISNUMBER(OFFSET('Sanitation Data'!$D$12,0,10*ROW('Sanitation Data'!D179))),CS185="No",ISNUMBER(OFFSET('Sanitation Data'!$D$12,0,10*ROW('Sanitation Data'!D179)))),CONCATENATE("[",ROUND(OFFSET('Sanitation Data'!$D$12,0,10*ROW('Sanitation Data'!D179)),0),"]"),IF(AND(ISNUMBER(OFFSET('Sanitation Data'!$D$12,0,10*ROW('Sanitation Data'!D179))),CS185="",ISNUMBER(OFFSET('Sanitation Data'!$D$12,0,10*ROW('Sanitation Data'!D179)))),OFFSET('Sanitation Data'!$D$12,0,10*ROW('Sanitation Data'!D179)),NA())))</f>
        <v>#N/A</v>
      </c>
      <c r="AE185" s="120" t="e">
        <f ca="1">+IF(AND(ISNUMBER(OFFSET('Sanitation Data'!$D$13,0,10*ROW('Sanitation Data'!D179))),CT185="Yes"),OFFSET('Sanitation Data'!$D$13,0,10*ROW('Sanitation Data'!D179)),IF(AND(ISNUMBER(OFFSET('Sanitation Data'!$D$13,0,10*ROW('Sanitation Data'!D179))),CT185="No",ISNUMBER(OFFSET('Sanitation Data'!$D$13,0,10*ROW('Sanitation Data'!D179)))),CONCATENATE("[",ROUND(OFFSET('Sanitation Data'!$D$13,0,10*ROW('Sanitation Data'!D179)),0),"]"),IF(AND(ISNUMBER(OFFSET('Sanitation Data'!$D$13,0,10*ROW('Sanitation Data'!D179))),CT185="",ISNUMBER(OFFSET('Sanitation Data'!$D$13,0,10*ROW('Sanitation Data'!D179)))),OFFSET('Sanitation Data'!$D$13,0,10*ROW('Sanitation Data'!D179)),NA())))</f>
        <v>#N/A</v>
      </c>
      <c r="AF185" s="120" t="e">
        <f ca="1">+IF(AND(ISNUMBER(OFFSET('Sanitation Data'!$E$5,0,10*ROW('Sanitation Data'!E179))),CU185="Yes"),100-OFFSET('Sanitation Data'!$E$5,0,10*ROW('Sanitation Data'!E179)),IF(AND(ISNUMBER(OFFSET('Sanitation Data'!$E$5,0,10*ROW('Sanitation Data'!E179))),CU185="No",ISNUMBER(OFFSET('Sanitation Data'!$E$5,0,10*ROW('Sanitation Data'!E179)))),CONCATENATE("[",ROUND(100-OFFSET('Sanitation Data'!$E$5,0,10*ROW('Sanitation Data'!E179)),0),"]"),IF(AND(ISNUMBER(OFFSET('Sanitation Data'!$E$5,0,10*ROW('Sanitation Data'!E179))),CU185="",ISNUMBER(OFFSET('Sanitation Data'!$E$5,0,10*ROW('Sanitation Data'!E179)))),100-OFFSET('Sanitation Data'!$E$5,0,10*ROW('Sanitation Data'!E179)),NA())))</f>
        <v>#N/A</v>
      </c>
      <c r="AG185" s="120" t="e">
        <f ca="1">+IF(AND(ISNUMBER(OFFSET('Sanitation Data'!$E$7,0,10*ROW('Sanitation Data'!E179))),CV185="Yes"),OFFSET('Sanitation Data'!$E$7,0,10*ROW('Sanitation Data'!E179)),IF(AND(ISNUMBER(OFFSET('Sanitation Data'!$E$7,0,10*ROW('Sanitation Data'!E179))),CV185="No",ISNUMBER(OFFSET('Sanitation Data'!$E$7,0,10*ROW('Sanitation Data'!E179)))),CONCATENATE("[",ROUND(OFFSET('Sanitation Data'!$E$7,0,10*ROW('Sanitation Data'!E179)),0),"]"),IF(AND(ISNUMBER(OFFSET('Sanitation Data'!$E$7,0,10*ROW('Sanitation Data'!E179))),CV185="",ISNUMBER(OFFSET('Sanitation Data'!$E$7,0,10*ROW('Sanitation Data'!E179)))),OFFSET('Sanitation Data'!$E$7,0,10*ROW('Sanitation Data'!E179)),NA())))</f>
        <v>#N/A</v>
      </c>
      <c r="AH185" s="120" t="e">
        <f ca="1">+IF(AND(ISNUMBER(OFFSET('Sanitation Data'!$E$11,0,10*ROW('Sanitation Data'!E179))),CW185="Yes"),OFFSET('Sanitation Data'!$E$11,0,10*ROW('Sanitation Data'!E179)),IF(AND(ISNUMBER(OFFSET('Sanitation Data'!$E$11,0,10*ROW('Sanitation Data'!E179))),CW185="No",ISNUMBER(OFFSET('Sanitation Data'!$E$11,0,10*ROW('Sanitation Data'!E179)))),CONCATENATE("[",ROUND(OFFSET('Sanitation Data'!$E$11,0,10*ROW('Sanitation Data'!E179)),0),"]"),IF(AND(ISNUMBER(OFFSET('Sanitation Data'!$E$11,0,10*ROW('Sanitation Data'!E179))),CW185="",ISNUMBER(OFFSET('Sanitation Data'!$E$11,0,10*ROW('Sanitation Data'!E179)))),OFFSET('Sanitation Data'!$E$11,0,10*ROW('Sanitation Data'!E179)),NA())))</f>
        <v>#N/A</v>
      </c>
      <c r="AI185" s="120" t="e">
        <f ca="1">+IF(AND(ISNUMBER(OFFSET('Sanitation Data'!$E$12,0,10*ROW('Sanitation Data'!E179))),CX185="Yes"),OFFSET('Sanitation Data'!$E$12,0,10*ROW('Sanitation Data'!E179)),IF(AND(ISNUMBER(OFFSET('Sanitation Data'!$E$12,0,10*ROW('Sanitation Data'!E179))),CX185="No",ISNUMBER(OFFSET('Sanitation Data'!$E$12,0,10*ROW('Sanitation Data'!E179)))),CONCATENATE("[",ROUND(OFFSET('Sanitation Data'!$E$12,0,10*ROW('Sanitation Data'!E179)),0),"]"),IF(AND(ISNUMBER(OFFSET('Sanitation Data'!$E$12,0,10*ROW('Sanitation Data'!E179))),CX185="",ISNUMBER(OFFSET('Sanitation Data'!$E$12,0,10*ROW('Sanitation Data'!E179)))),OFFSET('Sanitation Data'!$E$12,0,10*ROW('Sanitation Data'!E179)),NA())))</f>
        <v>#N/A</v>
      </c>
      <c r="AJ185" s="120" t="e">
        <f ca="1">+IF(AND(ISNUMBER(OFFSET('Sanitation Data'!$E$13,0,10*ROW('Sanitation Data'!E179))),CY185="Yes"),OFFSET('Sanitation Data'!$E$13,0,10*ROW('Sanitation Data'!E179)),IF(AND(ISNUMBER(OFFSET('Sanitation Data'!$E$13,0,10*ROW('Sanitation Data'!E179))),CY185="No",ISNUMBER(OFFSET('Sanitation Data'!$E$13,0,10*ROW('Sanitation Data'!E179)))),CONCATENATE("[",ROUND(OFFSET('Sanitation Data'!$E$13,0,10*ROW('Sanitation Data'!E179)),0),"]"),IF(AND(ISNUMBER(OFFSET('Sanitation Data'!$E$13,0,10*ROW('Sanitation Data'!E179))),CY185="",ISNUMBER(OFFSET('Sanitation Data'!$E$13,0,10*ROW('Sanitation Data'!E179)))),OFFSET('Sanitation Data'!$E$13,0,10*ROW('Sanitation Data'!E179)),NA())))</f>
        <v>#N/A</v>
      </c>
      <c r="AK185" s="120" t="e">
        <f ca="1">+IF(AND(ISNUMBER(OFFSET('Sanitation Data'!$F$5,0,10*ROW('Sanitation Data'!F179))),CZ185="Yes"),100-OFFSET('Sanitation Data'!$F$5,0,10*ROW('Sanitation Data'!F179)),IF(AND(ISNUMBER(OFFSET('Sanitation Data'!$F$5,0,10*ROW('Sanitation Data'!F179))),CZ185="No",ISNUMBER(OFFSET('Sanitation Data'!$F$5,0,10*ROW('Sanitation Data'!F179)))),CONCATENATE("[",ROUND(100-OFFSET('Sanitation Data'!$F$5,0,10*ROW('Sanitation Data'!F179)),0),"]"),IF(AND(ISNUMBER(OFFSET('Sanitation Data'!$F$5,0,10*ROW('Sanitation Data'!F179))),CZ185="",ISNUMBER(OFFSET('Sanitation Data'!$F$5,0,10*ROW('Sanitation Data'!F179)))),100-OFFSET('Sanitation Data'!$F$5,0,10*ROW('Sanitation Data'!F179)),NA())))</f>
        <v>#N/A</v>
      </c>
      <c r="AL185" s="120" t="e">
        <f ca="1">+IF(AND(ISNUMBER(OFFSET('Sanitation Data'!$F$7,0,10*ROW('Sanitation Data'!F179))),DA185="Yes"),OFFSET('Sanitation Data'!$F$7,0,10*ROW('Sanitation Data'!F179)),IF(AND(ISNUMBER(OFFSET('Sanitation Data'!$F$7,0,10*ROW('Sanitation Data'!F179))),DA185="No",ISNUMBER(OFFSET('Sanitation Data'!$F$7,0,10*ROW('Sanitation Data'!F179)))),CONCATENATE("[",ROUND(OFFSET('Sanitation Data'!$F$7,0,10*ROW('Sanitation Data'!F179)),0),"]"),IF(AND(ISNUMBER(OFFSET('Sanitation Data'!$F$7,0,10*ROW('Sanitation Data'!F179))),DA185="",ISNUMBER(OFFSET('Sanitation Data'!$F$7,0,10*ROW('Sanitation Data'!F179)))),OFFSET('Sanitation Data'!$F$7,0,10*ROW('Sanitation Data'!F179)),NA())))</f>
        <v>#N/A</v>
      </c>
      <c r="AM185" s="120" t="e">
        <f ca="1">+IF(AND(ISNUMBER(OFFSET('Sanitation Data'!$F$11,0,10*ROW('Sanitation Data'!F179))),DB185="Yes"),OFFSET('Sanitation Data'!$F$11,0,10*ROW('Sanitation Data'!F179)),IF(AND(ISNUMBER(OFFSET('Sanitation Data'!$F$11,0,10*ROW('Sanitation Data'!F179))),DB185="No",ISNUMBER(OFFSET('Sanitation Data'!$F$11,0,10*ROW('Sanitation Data'!F179)))),CONCATENATE("[",ROUND(OFFSET('Sanitation Data'!$F$11,0,10*ROW('Sanitation Data'!F179)),0),"]"),IF(AND(ISNUMBER(OFFSET('Sanitation Data'!$F$11,0,10*ROW('Sanitation Data'!F179))),DB185="",ISNUMBER(OFFSET('Sanitation Data'!$F$11,0,10*ROW('Sanitation Data'!F179)))),OFFSET('Sanitation Data'!$F$11,0,10*ROW('Sanitation Data'!F179)),NA())))</f>
        <v>#N/A</v>
      </c>
      <c r="AN185" s="120" t="e">
        <f ca="1">+IF(AND(ISNUMBER(OFFSET('Sanitation Data'!$F$12,0,10*ROW('Sanitation Data'!F179))),DC185="Yes"),OFFSET('Sanitation Data'!$F$12,0,10*ROW('Sanitation Data'!F179)),IF(AND(ISNUMBER(OFFSET('Sanitation Data'!$F$12,0,10*ROW('Sanitation Data'!F179))),DC185="No",ISNUMBER(OFFSET('Sanitation Data'!$F$12,0,10*ROW('Sanitation Data'!F179)))),CONCATENATE("[",ROUND(OFFSET('Sanitation Data'!$F$12,0,10*ROW('Sanitation Data'!F179)),0),"]"),IF(AND(ISNUMBER(OFFSET('Sanitation Data'!$F$12,0,10*ROW('Sanitation Data'!F179))),DC185="",ISNUMBER(OFFSET('Sanitation Data'!$F$12,0,10*ROW('Sanitation Data'!F179)))),OFFSET('Sanitation Data'!$F$12,0,10*ROW('Sanitation Data'!F179)),NA())))</f>
        <v>#N/A</v>
      </c>
      <c r="AO185" s="120" t="e">
        <f ca="1">+IF(AND(ISNUMBER(OFFSET('Sanitation Data'!$F$13,0,10*ROW('Sanitation Data'!F179))),DD185="Yes"),OFFSET('Sanitation Data'!$F$13,0,10*ROW('Sanitation Data'!F179)),IF(AND(ISNUMBER(OFFSET('Sanitation Data'!$F$13,0,10*ROW('Sanitation Data'!F179))),DD185="No",ISNUMBER(OFFSET('Sanitation Data'!$F$13,0,10*ROW('Sanitation Data'!F179)))),CONCATENATE("[",ROUND(OFFSET('Sanitation Data'!$F$13,0,10*ROW('Sanitation Data'!F179)),0),"]"),IF(AND(ISNUMBER(OFFSET('Sanitation Data'!$F$13,0,10*ROW('Sanitation Data'!F179))),DD185="",ISNUMBER(OFFSET('Sanitation Data'!$F$13,0,10*ROW('Sanitation Data'!F179)))),OFFSET('Sanitation Data'!$F$13,0,10*ROW('Sanitation Data'!F179)),NA())))</f>
        <v>#N/A</v>
      </c>
      <c r="AP185" s="120" t="e">
        <f ca="1">+IF(AND(ISNUMBER(OFFSET('Sanitation Data'!$G$5,0,10*ROW('Sanitation Data'!G179))),DE185="Yes"),100-OFFSET('Sanitation Data'!$G$5,0,10*ROW('Sanitation Data'!G179)),IF(AND(ISNUMBER(OFFSET('Sanitation Data'!$G$5,0,10*ROW('Sanitation Data'!G179))),DE185="No",ISNUMBER(OFFSET('Sanitation Data'!$G$5,0,10*ROW('Sanitation Data'!G179)))),CONCATENATE("[",ROUND(100-OFFSET('Sanitation Data'!$G$5,0,10*ROW('Sanitation Data'!G179)),0),"]"),IF(AND(ISNUMBER(OFFSET('Sanitation Data'!$G$5,0,10*ROW('Sanitation Data'!G179))),DE185="",ISNUMBER(OFFSET('Sanitation Data'!$G$5,0,10*ROW('Sanitation Data'!G179)))),100-OFFSET('Sanitation Data'!$G$5,0,10*ROW('Sanitation Data'!G179)),NA())))</f>
        <v>#N/A</v>
      </c>
      <c r="AQ185" s="120" t="e">
        <f ca="1">+IF(AND(ISNUMBER(OFFSET('Sanitation Data'!$G$7,0,10*ROW('Sanitation Data'!G179))),DF185="Yes"),OFFSET('Sanitation Data'!$G$7,0,10*ROW('Sanitation Data'!G179)),IF(AND(ISNUMBER(OFFSET('Sanitation Data'!$G$7,0,10*ROW('Sanitation Data'!G179))),DF185="No",ISNUMBER(OFFSET('Sanitation Data'!$G$7,0,10*ROW('Sanitation Data'!G179)))),CONCATENATE("[",ROUND(OFFSET('Sanitation Data'!$G$7,0,10*ROW('Sanitation Data'!G179)),0),"]"),IF(AND(ISNUMBER(OFFSET('Sanitation Data'!$G$7,0,10*ROW('Sanitation Data'!G179))),DF185="",ISNUMBER(OFFSET('Sanitation Data'!$G$7,0,10*ROW('Sanitation Data'!G179)))),OFFSET('Sanitation Data'!$G$7,0,10*ROW('Sanitation Data'!G179)),NA())))</f>
        <v>#N/A</v>
      </c>
      <c r="AR185" s="120" t="e">
        <f ca="1">+IF(AND(ISNUMBER(OFFSET('Sanitation Data'!$G$11,0,10*ROW('Sanitation Data'!G179))),DG185="Yes"),OFFSET('Sanitation Data'!$G$11,0,10*ROW('Sanitation Data'!G179)),IF(AND(ISNUMBER(OFFSET('Sanitation Data'!$G$11,0,10*ROW('Sanitation Data'!G179))),DG185="No",ISNUMBER(OFFSET('Sanitation Data'!$G$11,0,10*ROW('Sanitation Data'!G179)))),CONCATENATE("[",ROUND(OFFSET('Sanitation Data'!$G$11,0,10*ROW('Sanitation Data'!G179)),0),"]"),IF(AND(ISNUMBER(OFFSET('Sanitation Data'!$G$11,0,10*ROW('Sanitation Data'!G179))),DG185="",ISNUMBER(OFFSET('Sanitation Data'!$G$11,0,10*ROW('Sanitation Data'!G179)))),OFFSET('Sanitation Data'!$G$11,0,10*ROW('Sanitation Data'!G179)),NA())))</f>
        <v>#N/A</v>
      </c>
      <c r="AS185" s="120" t="e">
        <f ca="1">+IF(AND(ISNUMBER(OFFSET('Sanitation Data'!$G$12,0,10*ROW('Sanitation Data'!G179))),DH185="Yes"),OFFSET('Sanitation Data'!$G$12,0,10*ROW('Sanitation Data'!G179)),IF(AND(ISNUMBER(OFFSET('Sanitation Data'!$G$12,0,10*ROW('Sanitation Data'!G179))),DH185="No",ISNUMBER(OFFSET('Sanitation Data'!$G$12,0,10*ROW('Sanitation Data'!G179)))),CONCATENATE("[",ROUND(OFFSET('Sanitation Data'!$G$12,0,10*ROW('Sanitation Data'!G179)),0),"]"),IF(AND(ISNUMBER(OFFSET('Sanitation Data'!$G$12,0,10*ROW('Sanitation Data'!G179))),DH185="",ISNUMBER(OFFSET('Sanitation Data'!$G$12,0,10*ROW('Sanitation Data'!G179)))),OFFSET('Sanitation Data'!$G$12,0,10*ROW('Sanitation Data'!G179)),NA())))</f>
        <v>#N/A</v>
      </c>
      <c r="AT185" s="120" t="e">
        <f ca="1">+IF(AND(ISNUMBER(OFFSET('Sanitation Data'!$G$13,0,10*ROW('Sanitation Data'!G179))),DI185="Yes"),OFFSET('Sanitation Data'!$G$13,0,10*ROW('Sanitation Data'!G179)),IF(AND(ISNUMBER(OFFSET('Sanitation Data'!$G$13,0,10*ROW('Sanitation Data'!G179))),DI185="No",ISNUMBER(OFFSET('Sanitation Data'!$G$13,0,10*ROW('Sanitation Data'!G179)))),CONCATENATE("[",ROUND(OFFSET('Sanitation Data'!$G$13,0,10*ROW('Sanitation Data'!G179)),0),"]"),IF(AND(ISNUMBER(OFFSET('Sanitation Data'!$G$13,0,10*ROW('Sanitation Data'!G179))),DI185="",ISNUMBER(OFFSET('Sanitation Data'!$G$13,0,10*ROW('Sanitation Data'!G179)))),OFFSET('Sanitation Data'!$G$13,0,10*ROW('Sanitation Data'!G179)),NA())))</f>
        <v>#N/A</v>
      </c>
      <c r="AU185" s="120" t="e">
        <f ca="1">+IF(AND(ISNUMBER(OFFSET('Sanitation Data'!$H$5,0,10*ROW('Sanitation Data'!H179))),DJ185="Yes"),100-OFFSET('Sanitation Data'!$H$5,0,10*ROW('Sanitation Data'!H179)),IF(AND(ISNUMBER(OFFSET('Sanitation Data'!$H$5,0,10*ROW('Sanitation Data'!H179))),DJ185="No",ISNUMBER(OFFSET('Sanitation Data'!$H$5,0,10*ROW('Sanitation Data'!H179)))),CONCATENATE("[",ROUND(100-OFFSET('Sanitation Data'!$H$5,0,10*ROW('Sanitation Data'!H179)),0),"]"),IF(AND(ISNUMBER(OFFSET('Sanitation Data'!$H$5,0,10*ROW('Sanitation Data'!H179))),DJ185="",ISNUMBER(OFFSET('Sanitation Data'!$H$5,0,10*ROW('Sanitation Data'!H179)))),100-OFFSET('Sanitation Data'!$H$5,0,10*ROW('Sanitation Data'!H179)),NA())))</f>
        <v>#N/A</v>
      </c>
      <c r="AV185" s="120" t="e">
        <f ca="1">+IF(AND(ISNUMBER(OFFSET('Sanitation Data'!$H$7,0,10*ROW('Sanitation Data'!H179))),DK185="Yes"),OFFSET('Sanitation Data'!$H$7,0,10*ROW('Sanitation Data'!H179)),IF(AND(ISNUMBER(OFFSET('Sanitation Data'!$H$7,0,10*ROW('Sanitation Data'!H179))),DK185="No",ISNUMBER(OFFSET('Sanitation Data'!$H$7,0,10*ROW('Sanitation Data'!H179)))),CONCATENATE("[",ROUND(OFFSET('Sanitation Data'!$H$7,0,10*ROW('Sanitation Data'!H179)),0),"]"),IF(AND(ISNUMBER(OFFSET('Sanitation Data'!$H$7,0,10*ROW('Sanitation Data'!H179))),DK185="",ISNUMBER(OFFSET('Sanitation Data'!$H$7,0,10*ROW('Sanitation Data'!H179)))),OFFSET('Sanitation Data'!$H$7,0,10*ROW('Sanitation Data'!H179)),NA())))</f>
        <v>#N/A</v>
      </c>
      <c r="AW185" s="120" t="e">
        <f ca="1">+IF(AND(ISNUMBER(OFFSET('Sanitation Data'!$H$11,0,10*ROW('Sanitation Data'!H179))),DL185="Yes"),OFFSET('Sanitation Data'!$H$11,0,10*ROW('Sanitation Data'!H179)),IF(AND(ISNUMBER(OFFSET('Sanitation Data'!$H$11,0,10*ROW('Sanitation Data'!H179))),DL185="No",ISNUMBER(OFFSET('Sanitation Data'!$H$11,0,10*ROW('Sanitation Data'!H179)))),CONCATENATE("[",ROUND(OFFSET('Sanitation Data'!$H$11,0,10*ROW('Sanitation Data'!H179)),0),"]"),IF(AND(ISNUMBER(OFFSET('Sanitation Data'!$H$11,0,10*ROW('Sanitation Data'!H179))),DL185="",ISNUMBER(OFFSET('Sanitation Data'!$H$11,0,10*ROW('Sanitation Data'!H179)))),OFFSET('Sanitation Data'!$H$11,0,10*ROW('Sanitation Data'!H179)),NA())))</f>
        <v>#N/A</v>
      </c>
      <c r="AX185" s="120" t="e">
        <f ca="1">+IF(AND(ISNUMBER(OFFSET('Sanitation Data'!$H$12,0,10*ROW('Sanitation Data'!H179))),DM185="Yes"),OFFSET('Sanitation Data'!$H$12,0,10*ROW('Sanitation Data'!H179)),IF(AND(ISNUMBER(OFFSET('Sanitation Data'!$H$12,0,10*ROW('Sanitation Data'!H179))),DM185="No",ISNUMBER(OFFSET('Sanitation Data'!$H$12,0,10*ROW('Sanitation Data'!H179)))),CONCATENATE("[",ROUND(OFFSET('Sanitation Data'!$H$12,0,10*ROW('Sanitation Data'!H179)),0),"]"),IF(AND(ISNUMBER(OFFSET('Sanitation Data'!$H$12,0,10*ROW('Sanitation Data'!H179))),DM185="",ISNUMBER(OFFSET('Sanitation Data'!$H$12,0,10*ROW('Sanitation Data'!H179)))),OFFSET('Sanitation Data'!$H$12,0,10*ROW('Sanitation Data'!H179)),NA())))</f>
        <v>#N/A</v>
      </c>
      <c r="AY185" s="120" t="e">
        <f ca="1">+IF(AND(ISNUMBER(OFFSET('Sanitation Data'!$H$13,0,10*ROW('Sanitation Data'!H179))),DN185="Yes"),OFFSET('Sanitation Data'!$H$13,0,10*ROW('Sanitation Data'!H179)),IF(AND(ISNUMBER(OFFSET('Sanitation Data'!$H$13,0,10*ROW('Sanitation Data'!H179))),DN185="No",ISNUMBER(OFFSET('Sanitation Data'!$H$13,0,10*ROW('Sanitation Data'!H179)))),CONCATENATE("[",ROUND(OFFSET('Sanitation Data'!$H$13,0,10*ROW('Sanitation Data'!H179)),0),"]"),IF(AND(ISNUMBER(OFFSET('Sanitation Data'!$H$13,0,10*ROW('Sanitation Data'!H179))),DN185="",ISNUMBER(OFFSET('Sanitation Data'!$H$13,0,10*ROW('Sanitation Data'!H179)))),OFFSET('Sanitation Data'!$H$13,0,10*ROW('Sanitation Data'!H179)),NA())))</f>
        <v>#N/A</v>
      </c>
      <c r="AZ185" s="121" t="e">
        <f ca="1">+IF(AND(ISNUMBER(OFFSET('Hygiene Data'!$C$6,0,10*ROW('Hygiene Data'!C179))),DO185="Yes"),OFFSET('Hygiene Data'!$C$6,0,10*ROW('Hygiene Data'!C179)),IF(AND(ISNUMBER(OFFSET('Hygiene Data'!$C$6,0,10*ROW('Hygiene Data'!C179))),DO185="No",ISNUMBER(OFFSET('Hygiene Data'!$C$6,0,10*ROW('Hygiene Data'!C179)))),CONCATENATE("[",ROUND(OFFSET('Hygiene Data'!$C$6,0,10*ROW('Hygiene Data'!C179)),0),"]"),IF(AND(ISNUMBER(OFFSET('Hygiene Data'!$C$6,0,10*ROW('Hygiene Data'!C179))),DO185="",ISNUMBER(OFFSET('Hygiene Data'!$C$6,0,10*ROW('Hygiene Data'!C179)))),OFFSET('Hygiene Data'!$C$6,0,10*ROW('Hygiene Data'!C179)),NA())))</f>
        <v>#N/A</v>
      </c>
      <c r="BA185" s="121" t="e">
        <f ca="1">+IF(AND(ISNUMBER(OFFSET('Hygiene Data'!$C$8,0,10*ROW('Hygiene Data'!C179))),DP185="Yes"),OFFSET('Hygiene Data'!$C$8,0,10*ROW('Hygiene Data'!C179)),IF(AND(ISNUMBER(OFFSET('Hygiene Data'!$C$8,0,10*ROW('Hygiene Data'!C179))),DP185="No",ISNUMBER(OFFSET('Hygiene Data'!$C$8,0,10*ROW('Hygiene Data'!C179)))),CONCATENATE("[",ROUND(OFFSET('Hygiene Data'!$C$8,0,10*ROW('Hygiene Data'!C179)),0),"]"),IF(AND(ISNUMBER(OFFSET('Hygiene Data'!$C$8,0,10*ROW('Hygiene Data'!C179))),DP185="",ISNUMBER(OFFSET('Hygiene Data'!$C$8,0,10*ROW('Hygiene Data'!C179)))),OFFSET('Hygiene Data'!$C$8,0,10*ROW('Hygiene Data'!C179)),NA())))</f>
        <v>#N/A</v>
      </c>
      <c r="BB185" s="121" t="e">
        <f ca="1">+IF(AND(ISNUMBER(OFFSET('Hygiene Data'!$C$10,0,10*ROW('Hygiene Data'!C179))),DQ185="Yes"),OFFSET('Hygiene Data'!$C$10,0,10*ROW('Hygiene Data'!C179)),IF(AND(ISNUMBER(OFFSET('Hygiene Data'!$C$10,0,10*ROW('Hygiene Data'!C179))),DQ185="No",ISNUMBER(OFFSET('Hygiene Data'!$C$10,0,10*ROW('Hygiene Data'!C179)))),CONCATENATE("[",ROUND(OFFSET('Hygiene Data'!$C$10,0,10*ROW('Hygiene Data'!C179)),0),"]"),IF(AND(ISNUMBER(OFFSET('Hygiene Data'!$C$10,0,10*ROW('Hygiene Data'!C179))),DQ185="",ISNUMBER(OFFSET('Hygiene Data'!$C$10,0,10*ROW('Hygiene Data'!C179)))),OFFSET('Hygiene Data'!$C$10,0,10*ROW('Hygiene Data'!C179)),NA())))</f>
        <v>#N/A</v>
      </c>
      <c r="BC185" s="121" t="e">
        <f ca="1">+IF(AND(ISNUMBER(OFFSET('Hygiene Data'!$D$6,0,10*ROW('Hygiene Data'!D179))),DR185="Yes"),OFFSET('Hygiene Data'!$D$6,0,10*ROW('Hygiene Data'!D179)),IF(AND(ISNUMBER(OFFSET('Hygiene Data'!$D$6,0,10*ROW('Hygiene Data'!D179))),DR185="No",ISNUMBER(OFFSET('Hygiene Data'!$D$6,0,10*ROW('Hygiene Data'!D179)))),CONCATENATE("[",ROUND(OFFSET('Hygiene Data'!$D$6,0,10*ROW('Hygiene Data'!D179)),0),"]"),IF(AND(ISNUMBER(OFFSET('Hygiene Data'!$D$6,0,10*ROW('Hygiene Data'!D179))),DR185="",ISNUMBER(OFFSET('Hygiene Data'!$D$6,0,10*ROW('Hygiene Data'!D179)))),OFFSET('Hygiene Data'!$D$6,0,10*ROW('Hygiene Data'!D179)),NA())))</f>
        <v>#N/A</v>
      </c>
      <c r="BD185" s="121" t="e">
        <f ca="1">+IF(AND(ISNUMBER(OFFSET('Hygiene Data'!$D$8,0,10*ROW('Hygiene Data'!D179))),DS185="Yes"),OFFSET('Hygiene Data'!$D$8,0,10*ROW('Hygiene Data'!D179)),IF(AND(ISNUMBER(OFFSET('Hygiene Data'!$D$8,0,10*ROW('Hygiene Data'!D179))),DS185="No",ISNUMBER(OFFSET('Hygiene Data'!$D$8,0,10*ROW('Hygiene Data'!D179)))),CONCATENATE("[",ROUND(OFFSET('Hygiene Data'!$D$8,0,10*ROW('Hygiene Data'!D179)),0),"]"),IF(AND(ISNUMBER(OFFSET('Hygiene Data'!$D$8,0,10*ROW('Hygiene Data'!D179))),DS185="",ISNUMBER(OFFSET('Hygiene Data'!$D$8,0,10*ROW('Hygiene Data'!D179)))),OFFSET('Hygiene Data'!$D$8,0,10*ROW('Hygiene Data'!D179)),NA())))</f>
        <v>#N/A</v>
      </c>
      <c r="BE185" s="121" t="e">
        <f ca="1">+IF(AND(ISNUMBER(OFFSET('Hygiene Data'!$D$10,0,10*ROW('Hygiene Data'!D179))),DT185="Yes"),OFFSET('Hygiene Data'!$D$10,0,10*ROW('Hygiene Data'!D179)),IF(AND(ISNUMBER(OFFSET('Hygiene Data'!$D$10,0,10*ROW('Hygiene Data'!D179))),DT185="No",ISNUMBER(OFFSET('Hygiene Data'!$D$10,0,10*ROW('Hygiene Data'!D179)))),CONCATENATE("[",ROUND(OFFSET('Hygiene Data'!$D$10,0,10*ROW('Hygiene Data'!D179)),0),"]"),IF(AND(ISNUMBER(OFFSET('Hygiene Data'!$D$10,0,10*ROW('Hygiene Data'!D179))),DT185="",ISNUMBER(OFFSET('Hygiene Data'!$D$10,0,10*ROW('Hygiene Data'!D179)))),OFFSET('Hygiene Data'!$D$10,0,10*ROW('Hygiene Data'!D179)),NA())))</f>
        <v>#N/A</v>
      </c>
      <c r="BF185" s="121" t="e">
        <f ca="1">+IF(AND(ISNUMBER(OFFSET('Hygiene Data'!$E$6,0,10*ROW('Hygiene Data'!E179))),DU185="Yes"),OFFSET('Hygiene Data'!$E$6,0,10*ROW('Hygiene Data'!E179)),IF(AND(ISNUMBER(OFFSET('Hygiene Data'!$E$6,0,10*ROW('Hygiene Data'!E179))),DU185="No",ISNUMBER(OFFSET('Hygiene Data'!$E$6,0,10*ROW('Hygiene Data'!E179)))),CONCATENATE("[",ROUND(OFFSET('Hygiene Data'!$E$6,0,10*ROW('Hygiene Data'!E179)),0),"]"),IF(AND(ISNUMBER(OFFSET('Hygiene Data'!$E$6,0,10*ROW('Hygiene Data'!E179))),DU185="",ISNUMBER(OFFSET('Hygiene Data'!$E$6,0,10*ROW('Hygiene Data'!E179)))),OFFSET('Hygiene Data'!$E$6,0,10*ROW('Hygiene Data'!E179)),NA())))</f>
        <v>#N/A</v>
      </c>
      <c r="BG185" s="121" t="e">
        <f ca="1">+IF(AND(ISNUMBER(OFFSET('Hygiene Data'!$E$8,0,10*ROW('Hygiene Data'!E179))),DV185="Yes"),OFFSET('Hygiene Data'!$E$8,0,10*ROW('Hygiene Data'!E179)),IF(AND(ISNUMBER(OFFSET('Hygiene Data'!$E$8,0,10*ROW('Hygiene Data'!E179))),DV185="No",ISNUMBER(OFFSET('Hygiene Data'!$E$8,0,10*ROW('Hygiene Data'!E179)))),CONCATENATE("[",ROUND(OFFSET('Hygiene Data'!$E$8,0,10*ROW('Hygiene Data'!E179)),0),"]"),IF(AND(ISNUMBER(OFFSET('Hygiene Data'!$E$8,0,10*ROW('Hygiene Data'!E179))),DV185="",ISNUMBER(OFFSET('Hygiene Data'!$E$8,0,10*ROW('Hygiene Data'!E179)))),OFFSET('Hygiene Data'!$E$8,0,10*ROW('Hygiene Data'!E179)),NA())))</f>
        <v>#N/A</v>
      </c>
      <c r="BH185" s="121" t="e">
        <f ca="1">+IF(AND(ISNUMBER(OFFSET('Hygiene Data'!$E$10,0,10*ROW('Hygiene Data'!E179))),DW185="Yes"),OFFSET('Hygiene Data'!$E$10,0,10*ROW('Hygiene Data'!E179)),IF(AND(ISNUMBER(OFFSET('Hygiene Data'!$E$10,0,10*ROW('Hygiene Data'!E179))),DW185="No",ISNUMBER(OFFSET('Hygiene Data'!$E$10,0,10*ROW('Hygiene Data'!E179)))),CONCATENATE("[",ROUND(OFFSET('Hygiene Data'!$E$10,0,10*ROW('Hygiene Data'!E179)),0),"]"),IF(AND(ISNUMBER(OFFSET('Hygiene Data'!$E$10,0,10*ROW('Hygiene Data'!E179))),DW185="",ISNUMBER(OFFSET('Hygiene Data'!$E$10,0,10*ROW('Hygiene Data'!E179)))),OFFSET('Hygiene Data'!$E$10,0,10*ROW('Hygiene Data'!E179)),NA())))</f>
        <v>#N/A</v>
      </c>
      <c r="BI185" s="121" t="e">
        <f ca="1">+IF(AND(ISNUMBER(OFFSET('Hygiene Data'!$F$6,0,10*ROW('Hygiene Data'!F179))),DX185="Yes"),OFFSET('Hygiene Data'!$F$6,0,10*ROW('Hygiene Data'!F179)),IF(AND(ISNUMBER(OFFSET('Hygiene Data'!$F$6,0,10*ROW('Hygiene Data'!F179))),DX185="No",ISNUMBER(OFFSET('Hygiene Data'!$F$6,0,10*ROW('Hygiene Data'!F179)))),CONCATENATE("[",ROUND(OFFSET('Hygiene Data'!$F$6,0,10*ROW('Hygiene Data'!F179)),0),"]"),IF(AND(ISNUMBER(OFFSET('Hygiene Data'!$F$6,0,10*ROW('Hygiene Data'!F179))),DX185="",ISNUMBER(OFFSET('Hygiene Data'!$F$6,0,10*ROW('Hygiene Data'!F179)))),OFFSET('Hygiene Data'!$F$6,0,10*ROW('Hygiene Data'!F179)),NA())))</f>
        <v>#N/A</v>
      </c>
      <c r="BJ185" s="121" t="e">
        <f ca="1">+IF(AND(ISNUMBER(OFFSET('Hygiene Data'!$F$8,0,10*ROW('Hygiene Data'!F179))),DY185="Yes"),OFFSET('Hygiene Data'!$F$8,0,10*ROW('Hygiene Data'!F179)),IF(AND(ISNUMBER(OFFSET('Hygiene Data'!$F$8,0,10*ROW('Hygiene Data'!F179))),DY185="No",ISNUMBER(OFFSET('Hygiene Data'!$F$8,0,10*ROW('Hygiene Data'!F179)))),CONCATENATE("[",ROUND(OFFSET('Hygiene Data'!$F$8,0,10*ROW('Hygiene Data'!F179)),0),"]"),IF(AND(ISNUMBER(OFFSET('Hygiene Data'!$F$8,0,10*ROW('Hygiene Data'!F179))),DY185="",ISNUMBER(OFFSET('Hygiene Data'!$F$8,0,10*ROW('Hygiene Data'!F179)))),OFFSET('Hygiene Data'!$F$8,0,10*ROW('Hygiene Data'!F179)),NA())))</f>
        <v>#N/A</v>
      </c>
      <c r="BK185" s="121" t="e">
        <f ca="1">+IF(AND(ISNUMBER(OFFSET('Hygiene Data'!$F$10,0,10*ROW('Hygiene Data'!F179))),DZ185="Yes"),OFFSET('Hygiene Data'!$F$10,0,10*ROW('Hygiene Data'!F179)),IF(AND(ISNUMBER(OFFSET('Hygiene Data'!$F$10,0,10*ROW('Hygiene Data'!F179))),DZ185="No",ISNUMBER(OFFSET('Hygiene Data'!$F$10,0,10*ROW('Hygiene Data'!F179)))),CONCATENATE("[",ROUND(OFFSET('Hygiene Data'!$F$10,0,10*ROW('Hygiene Data'!F179)),0),"]"),IF(AND(ISNUMBER(OFFSET('Hygiene Data'!$F$10,0,10*ROW('Hygiene Data'!F179))),DZ185="",ISNUMBER(OFFSET('Hygiene Data'!$F$10,0,10*ROW('Hygiene Data'!F179)))),OFFSET('Hygiene Data'!$F$10,0,10*ROW('Hygiene Data'!F179)),NA())))</f>
        <v>#N/A</v>
      </c>
      <c r="BL185" s="121" t="e">
        <f ca="1">+IF(AND(ISNUMBER(OFFSET('Hygiene Data'!$G$6,0,10*ROW('Hygiene Data'!G179))),EA185="Yes"),OFFSET('Hygiene Data'!$G$6,0,10*ROW('Hygiene Data'!G179)),IF(AND(ISNUMBER(OFFSET('Hygiene Data'!$G$6,0,10*ROW('Hygiene Data'!G179))),EA185="No",ISNUMBER(OFFSET('Hygiene Data'!$G$6,0,10*ROW('Hygiene Data'!G179)))),CONCATENATE("[",ROUND(OFFSET('Hygiene Data'!$G$6,0,10*ROW('Hygiene Data'!G179)),0),"]"),IF(AND(ISNUMBER(OFFSET('Hygiene Data'!$G$6,0,10*ROW('Hygiene Data'!G179))),EA185="",ISNUMBER(OFFSET('Hygiene Data'!$G$6,0,10*ROW('Hygiene Data'!G179)))),OFFSET('Hygiene Data'!$G$6,0,10*ROW('Hygiene Data'!G179)),NA())))</f>
        <v>#N/A</v>
      </c>
      <c r="BM185" s="121" t="e">
        <f ca="1">+IF(AND(ISNUMBER(OFFSET('Hygiene Data'!$G$8,0,10*ROW('Hygiene Data'!G179))),EB185="Yes"),OFFSET('Hygiene Data'!$G$8,0,10*ROW('Hygiene Data'!G179)),IF(AND(ISNUMBER(OFFSET('Hygiene Data'!$G$8,0,10*ROW('Hygiene Data'!G179))),EB185="No",ISNUMBER(OFFSET('Hygiene Data'!$G$8,0,10*ROW('Hygiene Data'!G179)))),CONCATENATE("[",ROUND(OFFSET('Hygiene Data'!$G$8,0,10*ROW('Hygiene Data'!G179)),0),"]"),IF(AND(ISNUMBER(OFFSET('Hygiene Data'!$G$8,0,10*ROW('Hygiene Data'!G179))),EB185="",ISNUMBER(OFFSET('Hygiene Data'!$G$8,0,10*ROW('Hygiene Data'!G179)))),OFFSET('Hygiene Data'!$G$8,0,10*ROW('Hygiene Data'!G179)),NA())))</f>
        <v>#N/A</v>
      </c>
      <c r="BN185" s="121" t="e">
        <f ca="1">+IF(AND(ISNUMBER(OFFSET('Hygiene Data'!$G$10,0,10*ROW('Hygiene Data'!G179))),EC185="Yes"),OFFSET('Hygiene Data'!$G$10,0,10*ROW('Hygiene Data'!G179)),IF(AND(ISNUMBER(OFFSET('Hygiene Data'!$G$10,0,10*ROW('Hygiene Data'!G179))),EC185="No",ISNUMBER(OFFSET('Hygiene Data'!$G$10,0,10*ROW('Hygiene Data'!G179)))),CONCATENATE("[",ROUND(OFFSET('Hygiene Data'!$G$10,0,10*ROW('Hygiene Data'!G179)),0),"]"),IF(AND(ISNUMBER(OFFSET('Hygiene Data'!$G$10,0,10*ROW('Hygiene Data'!G179))),EC185="",ISNUMBER(OFFSET('Hygiene Data'!$G$10,0,10*ROW('Hygiene Data'!G179)))),OFFSET('Hygiene Data'!$G$10,0,10*ROW('Hygiene Data'!G179)),NA())))</f>
        <v>#N/A</v>
      </c>
      <c r="BO185" s="121" t="e">
        <f ca="1">+IF(AND(ISNUMBER(OFFSET('Hygiene Data'!$H$6,0,10*ROW('Hygiene Data'!H179))),ED185="Yes"),OFFSET('Hygiene Data'!$H$6,0,10*ROW('Hygiene Data'!H179)),IF(AND(ISNUMBER(OFFSET('Hygiene Data'!$H$6,0,10*ROW('Hygiene Data'!H179))),ED185="No",ISNUMBER(OFFSET('Hygiene Data'!$H$6,0,10*ROW('Hygiene Data'!H179)))),CONCATENATE("[",ROUND(OFFSET('Hygiene Data'!$H$6,0,10*ROW('Hygiene Data'!H179)),0),"]"),IF(AND(ISNUMBER(OFFSET('Hygiene Data'!$H$6,0,10*ROW('Hygiene Data'!H179))),ED185="",ISNUMBER(OFFSET('Hygiene Data'!$H$6,0,10*ROW('Hygiene Data'!H179)))),OFFSET('Hygiene Data'!$H$6,0,10*ROW('Hygiene Data'!H179)),NA())))</f>
        <v>#N/A</v>
      </c>
      <c r="BP185" s="121" t="e">
        <f ca="1">+IF(AND(ISNUMBER(OFFSET('Hygiene Data'!$H$8,0,10*ROW('Hygiene Data'!H179))),EE185="Yes"),OFFSET('Hygiene Data'!$H$8,0,10*ROW('Hygiene Data'!H179)),IF(AND(ISNUMBER(OFFSET('Hygiene Data'!$H$8,0,10*ROW('Hygiene Data'!H179))),EE185="No",ISNUMBER(OFFSET('Hygiene Data'!$H$8,0,10*ROW('Hygiene Data'!H179)))),CONCATENATE("[",ROUND(OFFSET('Hygiene Data'!$H$8,0,10*ROW('Hygiene Data'!H179)),0),"]"),IF(AND(ISNUMBER(OFFSET('Hygiene Data'!$H$8,0,10*ROW('Hygiene Data'!H179))),EE185="",ISNUMBER(OFFSET('Hygiene Data'!$H$8,0,10*ROW('Hygiene Data'!H179)))),OFFSET('Hygiene Data'!$H$8,0,10*ROW('Hygiene Data'!H179)),NA())))</f>
        <v>#N/A</v>
      </c>
      <c r="BQ185" s="121" t="e">
        <f ca="1">+IF(AND(ISNUMBER(OFFSET('Hygiene Data'!$H$10,0,10*ROW('Hygiene Data'!H179))),EF185="Yes"),OFFSET('Hygiene Data'!$H$10,0,10*ROW('Hygiene Data'!H179)),IF(AND(ISNUMBER(OFFSET('Hygiene Data'!$H$10,0,10*ROW('Hygiene Data'!H179))),EF185="No",ISNUMBER(OFFSET('Hygiene Data'!$H$10,0,10*ROW('Hygiene Data'!H179)))),CONCATENATE("[",ROUND(OFFSET('Hygiene Data'!$H$10,0,10*ROW('Hygiene Data'!H179)),0),"]"),IF(AND(ISNUMBER(OFFSET('Hygiene Data'!$H$10,0,10*ROW('Hygiene Data'!H179))),EF185="",ISNUMBER(OFFSET('Hygiene Data'!$H$10,0,10*ROW('Hygiene Data'!H179)))),OFFSET('Hygiene Data'!$H$10,0,10*ROW('Hygiene Data'!H179)),NA())))</f>
        <v>#N/A</v>
      </c>
      <c r="BS185" s="28" t="str">
        <f ca="1">+IF(OFFSET('Water Data'!$C$28,0,10*ROW('Water Data'!C179))="","",OFFSET('Water Data'!$C$28,0,10*ROW('Water Data'!C179)))</f>
        <v/>
      </c>
      <c r="BT185" s="28" t="str">
        <f ca="1">+IF(OFFSET('Water Data'!$C$29,0,10*ROW('Water Data'!C179))="","",OFFSET('Water Data'!$C$29,0,10*ROW('Water Data'!C179)))</f>
        <v/>
      </c>
      <c r="BU185" s="28" t="str">
        <f ca="1">+IF(OFFSET('Water Data'!$C$30,0,10*ROW('Water Data'!C179))="","",OFFSET('Water Data'!$C$30,0,10*ROW('Water Data'!C179)))</f>
        <v/>
      </c>
      <c r="BV185" s="28" t="str">
        <f ca="1">+IF(OFFSET('Water Data'!$D$28,0,10*ROW('Water Data'!D179))="","",OFFSET('Water Data'!$D$28,0,10*ROW('Water Data'!D179)))</f>
        <v/>
      </c>
      <c r="BW185" s="28" t="str">
        <f ca="1">+IF(OFFSET('Water Data'!$D$29,0,10*ROW('Water Data'!D179))="","",OFFSET('Water Data'!$D$29,0,10*ROW('Water Data'!D179)))</f>
        <v/>
      </c>
      <c r="BX185" s="28" t="str">
        <f ca="1">+IF(OFFSET('Water Data'!$D$30,0,10*ROW('Water Data'!D179))="","",OFFSET('Water Data'!$D$30,0,10*ROW('Water Data'!D179)))</f>
        <v/>
      </c>
      <c r="BY185" s="28" t="str">
        <f ca="1">+IF(OFFSET('Water Data'!$E$28,0,10*ROW('Water Data'!E179))="","",OFFSET('Water Data'!$E$28,0,10*ROW('Water Data'!E179)))</f>
        <v/>
      </c>
      <c r="BZ185" s="28" t="str">
        <f ca="1">+IF(OFFSET('Water Data'!$E$29,0,10*ROW('Water Data'!E179))="","",OFFSET('Water Data'!$E$29,0,10*ROW('Water Data'!E179)))</f>
        <v/>
      </c>
      <c r="CA185" s="28" t="str">
        <f ca="1">+IF(OFFSET('Water Data'!$E$30,0,10*ROW('Water Data'!E179))="","",OFFSET('Water Data'!$E$30,0,10*ROW('Water Data'!E179)))</f>
        <v/>
      </c>
      <c r="CB185" s="28" t="str">
        <f ca="1">+IF(OFFSET('Water Data'!$F$28,0,10*ROW('Water Data'!F179))="","",OFFSET('Water Data'!$F$28,0,10*ROW('Water Data'!F179)))</f>
        <v/>
      </c>
      <c r="CC185" s="28" t="str">
        <f ca="1">+IF(OFFSET('Water Data'!$F$29,0,10*ROW('Water Data'!F179))="","",OFFSET('Water Data'!$F$29,0,10*ROW('Water Data'!F179)))</f>
        <v/>
      </c>
      <c r="CD185" s="28" t="str">
        <f ca="1">+IF(OFFSET('Water Data'!$F$30,0,10*ROW('Water Data'!F179))="","",OFFSET('Water Data'!$F$30,0,10*ROW('Water Data'!F179)))</f>
        <v/>
      </c>
      <c r="CE185" s="28" t="str">
        <f ca="1">+IF(OFFSET('Water Data'!$G$28,0,10*ROW('Water Data'!G179))="","",OFFSET('Water Data'!$G$28,0,10*ROW('Water Data'!G179)))</f>
        <v/>
      </c>
      <c r="CF185" s="28" t="str">
        <f ca="1">+IF(OFFSET('Water Data'!$G$29,0,10*ROW('Water Data'!G179))="","",OFFSET('Water Data'!$G$29,0,10*ROW('Water Data'!G179)))</f>
        <v/>
      </c>
      <c r="CG185" s="28" t="str">
        <f ca="1">+IF(OFFSET('Water Data'!$G$30,0,10*ROW('Water Data'!G179))="","",OFFSET('Water Data'!$G$30,0,10*ROW('Water Data'!G179)))</f>
        <v/>
      </c>
      <c r="CH185" s="28" t="str">
        <f ca="1">+IF(OFFSET('Water Data'!$H$28,0,10*ROW('Water Data'!H179))="","",OFFSET('Water Data'!$H$28,0,10*ROW('Water Data'!H179)))</f>
        <v/>
      </c>
      <c r="CI185" s="28" t="str">
        <f ca="1">+IF(OFFSET('Water Data'!$H$29,0,10*ROW('Water Data'!H179))="","",OFFSET('Water Data'!$H$29,0,10*ROW('Water Data'!H179)))</f>
        <v/>
      </c>
      <c r="CJ185" s="28" t="str">
        <f ca="1">+IF(OFFSET('Water Data'!$H$30,0,10*ROW('Water Data'!H179))="","",OFFSET('Water Data'!$H$30,0,10*ROW('Water Data'!H179)))</f>
        <v/>
      </c>
      <c r="CK185" s="28" t="str">
        <f ca="1">+IF(OFFSET('Sanitation Data'!$C$29,0,10*ROW('Sanitation Data'!C179))="","",OFFSET('Sanitation Data'!$C$29,0,10*ROW('Sanitation Data'!C179)))</f>
        <v/>
      </c>
      <c r="CL185" s="28" t="str">
        <f ca="1">+IF(OFFSET('Sanitation Data'!$C$30,0,10*ROW('Sanitation Data'!C179))="","",OFFSET('Sanitation Data'!$C$30,0,10*ROW('Sanitation Data'!C179)))</f>
        <v/>
      </c>
      <c r="CM185" s="28" t="str">
        <f ca="1">+IF(OFFSET('Sanitation Data'!$C$31,0,10*ROW('Sanitation Data'!C179))="","",OFFSET('Sanitation Data'!$C$31,0,10*ROW('Sanitation Data'!C179)))</f>
        <v/>
      </c>
      <c r="CN185" s="28" t="str">
        <f ca="1">+IF(OFFSET('Sanitation Data'!$C$32,0,10*ROW('Sanitation Data'!C179))="","",OFFSET('Sanitation Data'!$C$32,0,10*ROW('Sanitation Data'!C179)))</f>
        <v/>
      </c>
      <c r="CO185" s="28" t="str">
        <f ca="1">+IF(OFFSET('Sanitation Data'!$C$33,0,10*ROW('Sanitation Data'!C179))="","",OFFSET('Sanitation Data'!$C$33,0,10*ROW('Sanitation Data'!C179)))</f>
        <v/>
      </c>
      <c r="CP185" s="28" t="str">
        <f ca="1">+IF(OFFSET('Sanitation Data'!$D$29,0,10*ROW('Sanitation Data'!D179))="","",OFFSET('Sanitation Data'!$D$29,0,10*ROW('Sanitation Data'!D179)))</f>
        <v/>
      </c>
      <c r="CQ185" s="28" t="str">
        <f ca="1">+IF(OFFSET('Sanitation Data'!$D$30,0,10*ROW('Sanitation Data'!D179))="","",OFFSET('Sanitation Data'!$D$30,0,10*ROW('Sanitation Data'!D179)))</f>
        <v/>
      </c>
      <c r="CR185" s="28" t="str">
        <f ca="1">+IF(OFFSET('Sanitation Data'!$D$31,0,10*ROW('Sanitation Data'!D179))="","",OFFSET('Sanitation Data'!$D$31,0,10*ROW('Sanitation Data'!D179)))</f>
        <v/>
      </c>
      <c r="CS185" s="28" t="str">
        <f ca="1">+IF(OFFSET('Sanitation Data'!$D$32,0,10*ROW('Sanitation Data'!D179))="","",OFFSET('Sanitation Data'!$D$32,0,10*ROW('Sanitation Data'!D179)))</f>
        <v/>
      </c>
      <c r="CT185" s="28" t="str">
        <f ca="1">+IF(OFFSET('Sanitation Data'!$D$33,0,10*ROW('Sanitation Data'!D179))="","",OFFSET('Sanitation Data'!$D$33,0,10*ROW('Sanitation Data'!D179)))</f>
        <v/>
      </c>
      <c r="CU185" s="28" t="str">
        <f ca="1">+IF(OFFSET('Sanitation Data'!$E$29,0,10*ROW('Sanitation Data'!E179))="","",OFFSET('Sanitation Data'!$E$29,0,10*ROW('Sanitation Data'!E179)))</f>
        <v/>
      </c>
      <c r="CV185" s="28" t="str">
        <f ca="1">+IF(OFFSET('Sanitation Data'!$E$30,0,10*ROW('Sanitation Data'!E179))="","",OFFSET('Sanitation Data'!$E$30,0,10*ROW('Sanitation Data'!E179)))</f>
        <v/>
      </c>
      <c r="CW185" s="28" t="str">
        <f ca="1">+IF(OFFSET('Sanitation Data'!$E$31,0,10*ROW('Sanitation Data'!E179))="","",OFFSET('Sanitation Data'!$E$31,0,10*ROW('Sanitation Data'!E179)))</f>
        <v/>
      </c>
      <c r="CX185" s="28" t="str">
        <f ca="1">+IF(OFFSET('Sanitation Data'!$E$32,0,10*ROW('Sanitation Data'!E179))="","",OFFSET('Sanitation Data'!$E$32,0,10*ROW('Sanitation Data'!E179)))</f>
        <v/>
      </c>
      <c r="CY185" s="28" t="str">
        <f ca="1">+IF(OFFSET('Sanitation Data'!$E$33,0,10*ROW('Sanitation Data'!E179))="","",OFFSET('Sanitation Data'!$E$33,0,10*ROW('Sanitation Data'!E179)))</f>
        <v/>
      </c>
      <c r="CZ185" s="28" t="str">
        <f ca="1">+IF(OFFSET('Sanitation Data'!$F$29,0,10*ROW('Sanitation Data'!F179))="","",OFFSET('Sanitation Data'!$F$29,0,10*ROW('Sanitation Data'!F179)))</f>
        <v/>
      </c>
      <c r="DA185" s="28" t="str">
        <f ca="1">+IF(OFFSET('Sanitation Data'!$F$30,0,10*ROW('Sanitation Data'!F179))="","",OFFSET('Sanitation Data'!$F$30,0,10*ROW('Sanitation Data'!F179)))</f>
        <v/>
      </c>
      <c r="DB185" s="28" t="str">
        <f ca="1">+IF(OFFSET('Sanitation Data'!$F$31,0,10*ROW('Sanitation Data'!F179))="","",OFFSET('Sanitation Data'!$F$31,0,10*ROW('Sanitation Data'!F179)))</f>
        <v/>
      </c>
      <c r="DC185" s="28" t="str">
        <f ca="1">+IF(OFFSET('Sanitation Data'!$F$32,0,10*ROW('Sanitation Data'!F179))="","",OFFSET('Sanitation Data'!$F$32,0,10*ROW('Sanitation Data'!F179)))</f>
        <v/>
      </c>
      <c r="DD185" s="28" t="str">
        <f ca="1">+IF(OFFSET('Sanitation Data'!$F$33,0,10*ROW('Sanitation Data'!F179))="","",OFFSET('Sanitation Data'!$F$33,0,10*ROW('Sanitation Data'!F179)))</f>
        <v/>
      </c>
      <c r="DE185" s="28" t="str">
        <f ca="1">+IF(OFFSET('Sanitation Data'!$G$29,0,10*ROW('Sanitation Data'!G179))="","",OFFSET('Sanitation Data'!$G$29,0,10*ROW('Sanitation Data'!G179)))</f>
        <v/>
      </c>
      <c r="DF185" s="28" t="str">
        <f ca="1">+IF(OFFSET('Sanitation Data'!$G$30,0,10*ROW('Sanitation Data'!G179))="","",OFFSET('Sanitation Data'!$G$30,0,10*ROW('Sanitation Data'!G179)))</f>
        <v/>
      </c>
      <c r="DG185" s="28" t="str">
        <f ca="1">+IF(OFFSET('Sanitation Data'!$G$31,0,10*ROW('Sanitation Data'!G179))="","",OFFSET('Sanitation Data'!$G$31,0,10*ROW('Sanitation Data'!G179)))</f>
        <v/>
      </c>
      <c r="DH185" s="28" t="str">
        <f ca="1">+IF(OFFSET('Sanitation Data'!$G$32,0,10*ROW('Sanitation Data'!G179))="","",OFFSET('Sanitation Data'!$G$32,0,10*ROW('Sanitation Data'!G179)))</f>
        <v/>
      </c>
      <c r="DI185" s="28" t="str">
        <f ca="1">+IF(OFFSET('Sanitation Data'!$G$33,0,10*ROW('Sanitation Data'!G179))="","",OFFSET('Sanitation Data'!$G$33,0,10*ROW('Sanitation Data'!G179)))</f>
        <v/>
      </c>
      <c r="DJ185" s="28" t="str">
        <f ca="1">+IF(OFFSET('Sanitation Data'!$H$29,0,10*ROW('Sanitation Data'!H179))="","",OFFSET('Sanitation Data'!$H$29,0,10*ROW('Sanitation Data'!H179)))</f>
        <v/>
      </c>
      <c r="DK185" s="28" t="str">
        <f ca="1">+IF(OFFSET('Sanitation Data'!$H$30,0,10*ROW('Sanitation Data'!H179))="","",OFFSET('Sanitation Data'!$H$30,0,10*ROW('Sanitation Data'!H179)))</f>
        <v/>
      </c>
      <c r="DL185" s="28" t="str">
        <f ca="1">+IF(OFFSET('Sanitation Data'!$H$31,0,10*ROW('Sanitation Data'!H179))="","",OFFSET('Sanitation Data'!$H$31,0,10*ROW('Sanitation Data'!H179)))</f>
        <v/>
      </c>
      <c r="DM185" s="28" t="str">
        <f ca="1">+IF(OFFSET('Sanitation Data'!$H$32,0,10*ROW('Sanitation Data'!H179))="","",OFFSET('Sanitation Data'!$H$32,0,10*ROW('Sanitation Data'!H179)))</f>
        <v/>
      </c>
      <c r="DN185" s="28" t="str">
        <f ca="1">+IF(OFFSET('Sanitation Data'!$H$33,0,10*ROW('Sanitation Data'!H179))="","",OFFSET('Sanitation Data'!$H$33,0,10*ROW('Sanitation Data'!H179)))</f>
        <v/>
      </c>
      <c r="DO185" s="28" t="str">
        <f ca="1">+IF(OFFSET('Hygiene Data'!$C$12,0,10*ROW('Hygiene Data'!C179))="","",OFFSET('Hygiene Data'!$C$12,0,10*ROW('Hygiene Data'!C179)))</f>
        <v/>
      </c>
      <c r="DP185" s="28" t="str">
        <f ca="1">+IF(OFFSET('Hygiene Data'!$C$13,0,10*ROW('Hygiene Data'!C179))="","",OFFSET('Hygiene Data'!$C$13,0,10*ROW('Hygiene Data'!C179)))</f>
        <v/>
      </c>
      <c r="DQ185" s="28" t="str">
        <f ca="1">+IF(OFFSET('Hygiene Data'!$C$14,0,10*ROW('Hygiene Data'!C179))="","",OFFSET('Hygiene Data'!$C$14,0,10*ROW('Hygiene Data'!C179)))</f>
        <v/>
      </c>
      <c r="DR185" s="28" t="str">
        <f ca="1">+IF(OFFSET('Hygiene Data'!$D$12,0,10*ROW('Hygiene Data'!D179))="","",OFFSET('Hygiene Data'!$D$12,0,10*ROW('Hygiene Data'!D179)))</f>
        <v/>
      </c>
      <c r="DS185" s="28" t="str">
        <f ca="1">+IF(OFFSET('Hygiene Data'!$D$13,0,10*ROW('Hygiene Data'!D179))="","",OFFSET('Hygiene Data'!$D$13,0,10*ROW('Hygiene Data'!D179)))</f>
        <v/>
      </c>
      <c r="DT185" s="28" t="str">
        <f ca="1">+IF(OFFSET('Hygiene Data'!$D$14,0,10*ROW('Hygiene Data'!D179))="","",OFFSET('Hygiene Data'!$D$14,0,10*ROW('Hygiene Data'!D179)))</f>
        <v/>
      </c>
      <c r="DU185" s="28" t="str">
        <f ca="1">+IF(OFFSET('Hygiene Data'!$E$12,0,10*ROW('Hygiene Data'!E179))="","",OFFSET('Hygiene Data'!$E$12,0,10*ROW('Hygiene Data'!E179)))</f>
        <v/>
      </c>
      <c r="DV185" s="28" t="str">
        <f ca="1">+IF(OFFSET('Hygiene Data'!$E$13,0,10*ROW('Hygiene Data'!E179))="","",OFFSET('Hygiene Data'!$E$13,0,10*ROW('Hygiene Data'!E179)))</f>
        <v/>
      </c>
      <c r="DW185" s="28" t="str">
        <f ca="1">+IF(OFFSET('Hygiene Data'!$E$14,0,10*ROW('Hygiene Data'!E179))="","",OFFSET('Hygiene Data'!$E$14,0,10*ROW('Hygiene Data'!E179)))</f>
        <v/>
      </c>
      <c r="DX185" s="28" t="str">
        <f ca="1">+IF(OFFSET('Hygiene Data'!$F$12,0,10*ROW('Hygiene Data'!F179))="","",OFFSET('Hygiene Data'!$F$12,0,10*ROW('Hygiene Data'!F179)))</f>
        <v/>
      </c>
      <c r="DY185" s="28" t="str">
        <f ca="1">+IF(OFFSET('Hygiene Data'!$F$13,0,10*ROW('Hygiene Data'!F179))="","",OFFSET('Hygiene Data'!$F$13,0,10*ROW('Hygiene Data'!F179)))</f>
        <v/>
      </c>
      <c r="DZ185" s="28" t="str">
        <f ca="1">+IF(OFFSET('Hygiene Data'!$F$14,0,10*ROW('Hygiene Data'!F179))="","",OFFSET('Hygiene Data'!$F$14,0,10*ROW('Hygiene Data'!F179)))</f>
        <v/>
      </c>
      <c r="EA185" s="28" t="str">
        <f ca="1">+IF(OFFSET('Hygiene Data'!$G$12,0,10*ROW('Hygiene Data'!G179))="","",OFFSET('Hygiene Data'!$G$12,0,10*ROW('Hygiene Data'!G179)))</f>
        <v/>
      </c>
      <c r="EB185" s="28" t="str">
        <f ca="1">+IF(OFFSET('Hygiene Data'!$G$13,0,10*ROW('Hygiene Data'!G179))="","",OFFSET('Hygiene Data'!$G$13,0,10*ROW('Hygiene Data'!G179)))</f>
        <v/>
      </c>
      <c r="EC185" s="28" t="str">
        <f ca="1">+IF(OFFSET('Hygiene Data'!$G$14,0,10*ROW('Hygiene Data'!G179))="","",OFFSET('Hygiene Data'!$G$14,0,10*ROW('Hygiene Data'!G179)))</f>
        <v/>
      </c>
      <c r="ED185" s="28" t="str">
        <f ca="1">+IF(OFFSET('Hygiene Data'!$H$12,0,10*ROW('Hygiene Data'!H179))="","",OFFSET('Hygiene Data'!$H$12,0,10*ROW('Hygiene Data'!H179)))</f>
        <v/>
      </c>
      <c r="EE185" s="28" t="str">
        <f ca="1">+IF(OFFSET('Hygiene Data'!$H$13,0,10*ROW('Hygiene Data'!H179))="","",OFFSET('Hygiene Data'!$H$13,0,10*ROW('Hygiene Data'!H179)))</f>
        <v/>
      </c>
      <c r="EF185" s="28" t="str">
        <f ca="1">+IF(OFFSET('Hygiene Data'!$H$14,0,10*ROW('Hygiene Data'!H179))="","",OFFSET('Hygiene Data'!$H$14,0,10*ROW('Hygiene Data'!H179)))</f>
        <v/>
      </c>
    </row>
    <row r="186" spans="1:136" x14ac:dyDescent="0.2">
      <c r="A186" s="44" t="str">
        <f ca="1">+IF(OFFSET('Water Data'!$B$1,0,10*ROW('Water Data'!B183))="","",OFFSET('Water Data'!$B$1,0,10*ROW('Water Data'!B183)))</f>
        <v/>
      </c>
      <c r="B186" s="44" t="str">
        <f ca="1">+IF(OFFSET('Water Data'!$A$3,0,10*ROW('Water Data'!A183))="","",OFFSET('Water Data'!$A$3,0,10*ROW('Water Data'!A183)))</f>
        <v/>
      </c>
      <c r="C186" s="44" t="str">
        <f ca="1">+IF(OFFSET('Water Data'!$C$3,0,10*ROW('Water Data'!C183))="","",OFFSET('Water Data'!$C$3,0,10*ROW('Water Data'!C183)))</f>
        <v/>
      </c>
      <c r="D186" s="119" t="e">
        <f ca="1">+IF(AND(ISNUMBER(OFFSET('Water Data'!$C$5,0,10*ROW('Water Data'!C180))),BS186="Yes"),100-OFFSET('Water Data'!$C$5,0,10*ROW('Water Data'!C180)),IF(AND(ISNUMBER(OFFSET('Water Data'!$C$5,0,10*ROW('Water Data'!C180))),BS186="No",ISNUMBER(OFFSET('Water Data'!$C$5,0,10*ROW('Water Data'!C180)))),CONCATENATE("[",ROUND(100-OFFSET('Water Data'!$C$5,0,10*ROW('Water Data'!C180)),0),"]"),IF(AND(ISNUMBER(OFFSET('Water Data'!$C$5,0,10*ROW('Water Data'!C180))),BS186="",ISNUMBER(OFFSET('Water Data'!$C$5,0,10*ROW('Water Data'!C180)))),100-OFFSET('Water Data'!$C$5,0,10*ROW('Water Data'!C180)),NA())))</f>
        <v>#N/A</v>
      </c>
      <c r="E186" s="119" t="e">
        <f ca="1">+IF(AND(ISNUMBER(OFFSET('Water Data'!$C$7,0,10*ROW('Water Data'!D180))),BT186="Yes"),OFFSET('Water Data'!$C$7,0,10*ROW('Water Data'!C180)),IF(AND(ISNUMBER(OFFSET('Water Data'!$C$7,0,10*ROW('Water Data'!C180))),BT186="No",ISNUMBER(OFFSET('Water Data'!$C$7,0,10*ROW('Water Data'!C180)))),CONCATENATE("[",ROUND(OFFSET('Water Data'!$C$7,0,10*ROW('Water Data'!C180)),0),"]"),IF(AND(ISNUMBER(OFFSET('Water Data'!$C$7,0,10*ROW('Water Data'!C180))),BT186="",ISNUMBER(OFFSET('Water Data'!$C$7,0,10*ROW('Water Data'!C180)))),OFFSET('Water Data'!$C$7,0,10*ROW('Water Data'!C180)),NA())))</f>
        <v>#N/A</v>
      </c>
      <c r="F186" s="119" t="e">
        <f ca="1">+IF(AND(ISNUMBER(OFFSET('Water Data'!$C$10,0,10*ROW('Water Data'!C180))),BU186="Yes"),OFFSET('Water Data'!$C$10,0,10*ROW('Water Data'!C180)),IF(AND(ISNUMBER(OFFSET('Water Data'!$C$10,0,10*ROW('Water Data'!C180))),BU186="No",ISNUMBER(OFFSET('Water Data'!$C$10,0,10*ROW('Water Data'!C180)))),CONCATENATE("[",ROUND(OFFSET('Water Data'!$C$10,0,10*ROW('Water Data'!C180)),0),"]"),IF(AND(ISNUMBER(OFFSET('Water Data'!$C$10,0,10*ROW('Water Data'!C180))),BU186="",ISNUMBER(OFFSET('Water Data'!$C$10,0,10*ROW('Water Data'!C180)))),OFFSET('Water Data'!$C$10,0,10*ROW('Water Data'!C180)),NA())))</f>
        <v>#N/A</v>
      </c>
      <c r="G186" s="119" t="e">
        <f ca="1">+IF(AND(ISNUMBER(OFFSET('Water Data'!$D$5,0,10*ROW('Water Data'!D180))),BV186="Yes"),100-OFFSET('Water Data'!$D$5,0,10*ROW('Water Data'!D180)),IF(AND(ISNUMBER(OFFSET('Water Data'!$D$5,0,10*ROW('Water Data'!D180))),BV186="No",ISNUMBER(OFFSET('Water Data'!$D$5,0,10*ROW('Water Data'!D180)))),CONCATENATE("[",ROUND(100-OFFSET('Water Data'!$D$5,0,10*ROW('Water Data'!D180)),0),"]"),IF(AND(ISNUMBER(OFFSET('Water Data'!$D$5,0,10*ROW('Water Data'!D180))),BV186="",ISNUMBER(OFFSET('Water Data'!$D$5,0,10*ROW('Water Data'!D180)))),100-OFFSET('Water Data'!$D$5,0,10*ROW('Water Data'!D180)),NA())))</f>
        <v>#N/A</v>
      </c>
      <c r="H186" s="119" t="e">
        <f ca="1">+IF(AND(ISNUMBER(OFFSET('Water Data'!$D$7,0,10*ROW('Water Data'!D180))),BW186="Yes"),OFFSET('Water Data'!$D$7,0,10*ROW('Water Data'!D180)),IF(AND(ISNUMBER(OFFSET('Water Data'!$D$7,0,10*ROW('Water Data'!D180))),BW186="No",ISNUMBER(OFFSET('Water Data'!$D$7,0,10*ROW('Water Data'!D180)))),CONCATENATE("[",ROUND(OFFSET('Water Data'!$C$7,0,10*ROW('Water Data'!D180)),0),"]"),IF(AND(ISNUMBER(OFFSET('Water Data'!$D$7,0,10*ROW('Water Data'!D180))),BW186="",ISNUMBER(OFFSET('Water Data'!$D$7,0,10*ROW('Water Data'!D180)))),OFFSET('Water Data'!$D$7,0,10*ROW('Water Data'!D180)),NA())))</f>
        <v>#N/A</v>
      </c>
      <c r="I186" s="119" t="e">
        <f ca="1">+IF(AND(ISNUMBER(OFFSET('Water Data'!$D$10,0,10*ROW('Water Data'!D180))),BX186="Yes"),OFFSET('Water Data'!$D$10,0,10*ROW('Water Data'!D180)),IF(AND(ISNUMBER(OFFSET('Water Data'!$D$10,0,10*ROW('Water Data'!D180))),BX186="No",ISNUMBER(OFFSET('Water Data'!$D$10,0,10*ROW('Water Data'!D180)))),CONCATENATE("[",ROUND(OFFSET('Water Data'!$D$10,0,10*ROW('Water Data'!D180)),0),"]"),IF(AND(ISNUMBER(OFFSET('Water Data'!$D$10,0,10*ROW('Water Data'!D180))),BX186="",ISNUMBER(OFFSET('Water Data'!$D$10,0,10*ROW('Water Data'!D180)))),OFFSET('Water Data'!$D$10,0,10*ROW('Water Data'!D180)),NA())))</f>
        <v>#N/A</v>
      </c>
      <c r="J186" s="119" t="e">
        <f ca="1">+IF(AND(ISNUMBER(OFFSET('Water Data'!$E$5,0,10*ROW('Water Data'!E180))),BY186="Yes"),100-OFFSET('Water Data'!$E$5,0,10*ROW('Water Data'!E180)),IF(AND(ISNUMBER(OFFSET('Water Data'!$E$5,0,10*ROW('Water Data'!E180))),BY186="No",ISNUMBER(OFFSET('Water Data'!$E$5,0,10*ROW('Water Data'!E180)))),CONCATENATE("[",ROUND(100-OFFSET('Water Data'!$E$5,0,10*ROW('Water Data'!E180)),0),"]"),IF(AND(ISNUMBER(OFFSET('Water Data'!$E$5,0,10*ROW('Water Data'!E180))),BY186="",ISNUMBER(OFFSET('Water Data'!$E$5,0,10*ROW('Water Data'!E180)))),100-OFFSET('Water Data'!$E$5,0,10*ROW('Water Data'!E180)),NA())))</f>
        <v>#N/A</v>
      </c>
      <c r="K186" s="119" t="e">
        <f ca="1">+IF(AND(ISNUMBER(OFFSET('Water Data'!$E$7,0,10*ROW('Water Data'!E180))),BZ186="Yes"),OFFSET('Water Data'!$E$7,0,10*ROW('Water Data'!E180)),IF(AND(ISNUMBER(OFFSET('Water Data'!$E$7,0,10*ROW('Water Data'!E180))),BZ186="No",ISNUMBER(OFFSET('Water Data'!$E$7,0,10*ROW('Water Data'!E180)))),CONCATENATE("[",ROUND(OFFSET('Water Data'!$E$7,0,10*ROW('Water Data'!E180)),0),"]"),IF(AND(ISNUMBER(OFFSET('Water Data'!$E$7,0,10*ROW('Water Data'!E180))),BZ186="",ISNUMBER(OFFSET('Water Data'!$E$7,0,10*ROW('Water Data'!E180)))),OFFSET('Water Data'!$E$7,0,10*ROW('Water Data'!E180)),NA())))</f>
        <v>#N/A</v>
      </c>
      <c r="L186" s="119" t="e">
        <f ca="1">+IF(AND(ISNUMBER(OFFSET('Water Data'!$E$10,0,10*ROW('Water Data'!E180))),CA186="Yes"),OFFSET('Water Data'!$E$10,0,10*ROW('Water Data'!E180)),IF(AND(ISNUMBER(OFFSET('Water Data'!$E$10,0,10*ROW('Water Data'!E180))),CA186="No",ISNUMBER(OFFSET('Water Data'!$E$10,0,10*ROW('Water Data'!E180)))),CONCATENATE("[",ROUND(OFFSET('Water Data'!$E$10,0,10*ROW('Water Data'!E180)),0),"]"),IF(AND(ISNUMBER(OFFSET('Water Data'!$E$10,0,10*ROW('Water Data'!E180))),CA186="",ISNUMBER(OFFSET('Water Data'!$E$10,0,10*ROW('Water Data'!E180)))),OFFSET('Water Data'!$E$10,0,10*ROW('Water Data'!E180)),NA())))</f>
        <v>#N/A</v>
      </c>
      <c r="M186" s="119" t="e">
        <f ca="1">+IF(AND(ISNUMBER(OFFSET('Water Data'!$F$5,0,10*ROW('Water Data'!F180))),CB186="Yes"),100-OFFSET('Water Data'!$F$5,0,10*ROW('Water Data'!F180)),IF(AND(ISNUMBER(OFFSET('Water Data'!$F$5,0,10*ROW('Water Data'!F180))),CB186="No",ISNUMBER(OFFSET('Water Data'!$F$5,0,10*ROW('Water Data'!F180)))),CONCATENATE("[",ROUND(100-OFFSET('Water Data'!$F$5,0,10*ROW('Water Data'!F180)),0),"]"),IF(AND(ISNUMBER(OFFSET('Water Data'!$F$5,0,10*ROW('Water Data'!F180))),CB186="",ISNUMBER(OFFSET('Water Data'!$F$5,0,10*ROW('Water Data'!F180)))),100-OFFSET('Water Data'!$F$5,0,10*ROW('Water Data'!F180)),NA())))</f>
        <v>#N/A</v>
      </c>
      <c r="N186" s="119" t="e">
        <f ca="1">+IF(AND(ISNUMBER(OFFSET('Water Data'!$F$7,0,10*ROW('Water Data'!F180))),CC186="Yes"),OFFSET('Water Data'!$F$7,0,10*ROW('Water Data'!F180)),IF(AND(ISNUMBER(OFFSET('Water Data'!$F$7,0,10*ROW('Water Data'!F180))),CC186="No",ISNUMBER(OFFSET('Water Data'!$F$7,0,10*ROW('Water Data'!F180)))),CONCATENATE("[",ROUND(OFFSET('Water Data'!$F$7,0,10*ROW('Water Data'!F180)),0),"]"),IF(AND(ISNUMBER(OFFSET('Water Data'!$F$7,0,10*ROW('Water Data'!F180))),CC186="",ISNUMBER(OFFSET('Water Data'!$F$7,0,10*ROW('Water Data'!F180)))),OFFSET('Water Data'!$F$7,0,10*ROW('Water Data'!F180)),NA())))</f>
        <v>#N/A</v>
      </c>
      <c r="O186" s="119" t="e">
        <f ca="1">+IF(AND(ISNUMBER(OFFSET('Water Data'!$F$10,0,10*ROW('Water Data'!F180))),CD186="Yes"),OFFSET('Water Data'!$F$10,0,10*ROW('Water Data'!F180)),IF(AND(ISNUMBER(OFFSET('Water Data'!$F$10,0,10*ROW('Water Data'!F180))),CD186="No",ISNUMBER(OFFSET('Water Data'!$F$10,0,10*ROW('Water Data'!F180)))),CONCATENATE("[",ROUND(OFFSET('Water Data'!$F$10,0,10*ROW('Water Data'!F180)),0),"]"),IF(AND(ISNUMBER(OFFSET('Water Data'!$F$10,0,10*ROW('Water Data'!F180))),CD186="",ISNUMBER(OFFSET('Water Data'!$F$10,0,10*ROW('Water Data'!F180)))),OFFSET('Water Data'!$F$10,0,10*ROW('Water Data'!F180)),NA())))</f>
        <v>#N/A</v>
      </c>
      <c r="P186" s="119" t="e">
        <f ca="1">+IF(AND(ISNUMBER(OFFSET('Water Data'!$G$5,0,10*ROW('Water Data'!G180))),CE186="Yes"),100-OFFSET('Water Data'!$G$5,0,10*ROW('Water Data'!G180)),IF(AND(ISNUMBER(OFFSET('Water Data'!$G$5,0,10*ROW('Water Data'!G180))),CE186="No",ISNUMBER(OFFSET('Water Data'!$G$5,0,10*ROW('Water Data'!G180)))),CONCATENATE("[",ROUND(100-OFFSET('Water Data'!$G$5,0,10*ROW('Water Data'!G180)),0),"]"),IF(AND(ISNUMBER(OFFSET('Water Data'!$G$5,0,10*ROW('Water Data'!G180))),CE186="",ISNUMBER(OFFSET('Water Data'!$G$5,0,10*ROW('Water Data'!G180)))),100-OFFSET('Water Data'!$G$5,0,10*ROW('Water Data'!G180)),NA())))</f>
        <v>#N/A</v>
      </c>
      <c r="Q186" s="119" t="e">
        <f ca="1">+IF(AND(ISNUMBER(OFFSET('Water Data'!$G$7,0,10*ROW('Water Data'!G180))),CF186="Yes"),OFFSET('Water Data'!$G$7,0,10*ROW('Water Data'!G180)),IF(AND(ISNUMBER(OFFSET('Water Data'!$G$7,0,10*ROW('Water Data'!G180))),CF186="No",ISNUMBER(OFFSET('Water Data'!$G$7,0,10*ROW('Water Data'!G180)))),CONCATENATE("[",ROUND(OFFSET('Water Data'!$G$7,0,10*ROW('Water Data'!G180)),0),"]"),IF(AND(ISNUMBER(OFFSET('Water Data'!$G$7,0,10*ROW('Water Data'!G180))),CF186="",ISNUMBER(OFFSET('Water Data'!$G$7,0,10*ROW('Water Data'!G180)))),OFFSET('Water Data'!$G$7,0,10*ROW('Water Data'!G180)),NA())))</f>
        <v>#N/A</v>
      </c>
      <c r="R186" s="119" t="e">
        <f ca="1">+IF(AND(ISNUMBER(OFFSET('Water Data'!$G$10,0,10*ROW('Water Data'!G180))),CG186="Yes"),OFFSET('Water Data'!$G$10,0,10*ROW('Water Data'!G180)),IF(AND(ISNUMBER(OFFSET('Water Data'!$G$10,0,10*ROW('Water Data'!G180))),CG186="No",ISNUMBER(OFFSET('Water Data'!$G$10,0,10*ROW('Water Data'!G180)))),CONCATENATE("[",ROUND(OFFSET('Water Data'!$G$10,0,10*ROW('Water Data'!G180)),0),"]"),IF(AND(ISNUMBER(OFFSET('Water Data'!$G$10,0,10*ROW('Water Data'!G180))),CG186="",ISNUMBER(OFFSET('Water Data'!$G$10,0,10*ROW('Water Data'!G180)))),OFFSET('Water Data'!$G$10,0,10*ROW('Water Data'!G180)),NA())))</f>
        <v>#N/A</v>
      </c>
      <c r="S186" s="119" t="e">
        <f ca="1">+IF(AND(ISNUMBER(OFFSET('Water Data'!$H$5,0,10*ROW('Water Data'!H180))),CH186="Yes"),100-OFFSET('Water Data'!$H$5,0,10*ROW('Water Data'!H180)),IF(AND(ISNUMBER(OFFSET('Water Data'!$H$5,0,10*ROW('Water Data'!H180))),CH186="No",ISNUMBER(OFFSET('Water Data'!$H$5,0,10*ROW('Water Data'!H180)))),CONCATENATE("[",ROUND(100-OFFSET('Water Data'!$H$5,0,10*ROW('Water Data'!H180)),0),"]"),IF(AND(ISNUMBER(OFFSET('Water Data'!$H$5,0,10*ROW('Water Data'!H180))),CH186="",ISNUMBER(OFFSET('Water Data'!$H$5,0,10*ROW('Water Data'!H180)))),100-OFFSET('Water Data'!$H$5,0,10*ROW('Water Data'!H180)),NA())))</f>
        <v>#N/A</v>
      </c>
      <c r="T186" s="119" t="e">
        <f ca="1">+IF(AND(ISNUMBER(OFFSET('Water Data'!$H$7,0,10*ROW('Water Data'!H180))),CI186="Yes"),OFFSET('Water Data'!$H$7,0,10*ROW('Water Data'!H180)),IF(AND(ISNUMBER(OFFSET('Water Data'!$H$7,0,10*ROW('Water Data'!H180))),CI186="No",ISNUMBER(OFFSET('Water Data'!$H$7,0,10*ROW('Water Data'!H180)))),CONCATENATE("[",ROUND(OFFSET('Water Data'!$H$7,0,10*ROW('Water Data'!H180)),0),"]"),IF(AND(ISNUMBER(OFFSET('Water Data'!$H$7,0,10*ROW('Water Data'!H180))),CI186="",ISNUMBER(OFFSET('Water Data'!$H$7,0,10*ROW('Water Data'!H180)))),OFFSET('Water Data'!$H$7,0,10*ROW('Water Data'!H180)),NA())))</f>
        <v>#N/A</v>
      </c>
      <c r="U186" s="119" t="e">
        <f ca="1">+IF(AND(ISNUMBER(OFFSET('Water Data'!$H$10,0,10*ROW('Water Data'!H180))),CJ186="Yes"),OFFSET('Water Data'!$H$10,0,10*ROW('Water Data'!H180)),IF(AND(ISNUMBER(OFFSET('Water Data'!$H$10,0,10*ROW('Water Data'!H180))),CJ186="No",ISNUMBER(OFFSET('Water Data'!$H$10,0,10*ROW('Water Data'!H180)))),CONCATENATE("[",ROUND(OFFSET('Water Data'!$H$10,0,10*ROW('Water Data'!H180)),0),"]"),IF(AND(ISNUMBER(OFFSET('Water Data'!$H$10,0,10*ROW('Water Data'!H180))),CJ186="",ISNUMBER(OFFSET('Water Data'!$H$10,0,10*ROW('Water Data'!H180)))),OFFSET('Water Data'!$H$10,0,10*ROW('Water Data'!H180)),NA())))</f>
        <v>#N/A</v>
      </c>
      <c r="V186" s="120" t="e">
        <f ca="1">+IF(AND(ISNUMBER(OFFSET('Sanitation Data'!$C$5,0,10*ROW('Sanitation Data'!C180))),CK186="Yes"),100-OFFSET('Sanitation Data'!$C$5,0,10*ROW('Sanitation Data'!C180)),IF(AND(ISNUMBER(OFFSET('Sanitation Data'!$C$5,0,10*ROW('Sanitation Data'!C180))),CK186="No",ISNUMBER(OFFSET('Sanitation Data'!$C$5,0,10*ROW('Sanitation Data'!C180)))),CONCATENATE("[",ROUND(100-OFFSET('Sanitation Data'!$C$5,0,10*ROW('Sanitation Data'!C180)),0),"]"),IF(AND(ISNUMBER(OFFSET('Sanitation Data'!$C$5,0,10*ROW('Sanitation Data'!C180))),CK186="",ISNUMBER(OFFSET('Sanitation Data'!$C$5,0,10*ROW('Sanitation Data'!C180)))),100-OFFSET('Sanitation Data'!$C$5,0,10*ROW('Sanitation Data'!C180)),NA())))</f>
        <v>#N/A</v>
      </c>
      <c r="W186" s="120" t="e">
        <f ca="1">+IF(AND(ISNUMBER(OFFSET('Sanitation Data'!$C$7,0,10*ROW('Sanitation Data'!C180))),CL186="Yes"),OFFSET('Sanitation Data'!$C$7,0,10*ROW('Sanitation Data'!C180)),IF(AND(ISNUMBER(OFFSET('Sanitation Data'!$C$7,0,10*ROW('Sanitation Data'!C180))),CL186="No",ISNUMBER(OFFSET('Sanitation Data'!$C$7,0,10*ROW('Sanitation Data'!C180)))),CONCATENATE("[",ROUND(OFFSET('Sanitation Data'!$C$7,0,10*ROW('Sanitation Data'!C180)),0),"]"),IF(AND(ISNUMBER(OFFSET('Sanitation Data'!$C$7,0,10*ROW('Sanitation Data'!C180))),CL186="",ISNUMBER(OFFSET('Sanitation Data'!$C$7,0,10*ROW('Sanitation Data'!C180)))),OFFSET('Sanitation Data'!$C$7,0,10*ROW('Sanitation Data'!C180)),NA())))</f>
        <v>#N/A</v>
      </c>
      <c r="X186" s="120" t="e">
        <f ca="1">+IF(AND(ISNUMBER(OFFSET('Sanitation Data'!$C$11,0,10*ROW('Sanitation Data'!C180))),CM186="Yes"),OFFSET('Sanitation Data'!$C$11,0,10*ROW('Sanitation Data'!C180)),IF(AND(ISNUMBER(OFFSET('Sanitation Data'!$C$11,0,10*ROW('Sanitation Data'!C180))),CM186="No",ISNUMBER(OFFSET('Sanitation Data'!$C$11,0,10*ROW('Sanitation Data'!C180)))),CONCATENATE("[",ROUND(OFFSET('Sanitation Data'!$C$11,0,10*ROW('Sanitation Data'!C180)),0),"]"),IF(AND(ISNUMBER(OFFSET('Sanitation Data'!$C$11,0,10*ROW('Sanitation Data'!C180))),CM186="",ISNUMBER(OFFSET('Sanitation Data'!$C$11,0,10*ROW('Sanitation Data'!C180)))),OFFSET('Sanitation Data'!$C$11,0,10*ROW('Sanitation Data'!C180)),NA())))</f>
        <v>#N/A</v>
      </c>
      <c r="Y186" s="120" t="e">
        <f ca="1">+IF(AND(ISNUMBER(OFFSET('Sanitation Data'!$C$12,0,10*ROW('Sanitation Data'!C180))),CN186="Yes"),OFFSET('Sanitation Data'!$C$12,0,10*ROW('Sanitation Data'!C180)),IF(AND(ISNUMBER(OFFSET('Sanitation Data'!$C$12,0,10*ROW('Sanitation Data'!C180))),CN186="No",ISNUMBER(OFFSET('Sanitation Data'!$C$12,0,10*ROW('Sanitation Data'!C180)))),CONCATENATE("[",ROUND(OFFSET('Sanitation Data'!$C$12,0,10*ROW('Sanitation Data'!C180)),0),"]"),IF(AND(ISNUMBER(OFFSET('Sanitation Data'!$C$12,0,10*ROW('Sanitation Data'!C180))),CN186="",ISNUMBER(OFFSET('Sanitation Data'!$C$12,0,10*ROW('Sanitation Data'!C180)))),OFFSET('Sanitation Data'!$C$12,0,10*ROW('Sanitation Data'!C180)),NA())))</f>
        <v>#N/A</v>
      </c>
      <c r="Z186" s="120" t="e">
        <f ca="1">+IF(AND(ISNUMBER(OFFSET('Sanitation Data'!$C$13,0,10*ROW('Sanitation Data'!C180))),CO186="Yes"),OFFSET('Sanitation Data'!$C$13,0,10*ROW('Sanitation Data'!C180)),IF(AND(ISNUMBER(OFFSET('Sanitation Data'!$C$13,0,10*ROW('Sanitation Data'!C180))),CO186="No",ISNUMBER(OFFSET('Sanitation Data'!$C$13,0,10*ROW('Sanitation Data'!C180)))),CONCATENATE("[",ROUND(OFFSET('Sanitation Data'!$C$13,0,10*ROW('Sanitation Data'!C180)),0),"]"),IF(AND(ISNUMBER(OFFSET('Sanitation Data'!$C$13,0,10*ROW('Sanitation Data'!C180))),CO186="",ISNUMBER(OFFSET('Sanitation Data'!$C$13,0,10*ROW('Sanitation Data'!C180)))),OFFSET('Sanitation Data'!$C$13,0,10*ROW('Sanitation Data'!C180)),NA())))</f>
        <v>#N/A</v>
      </c>
      <c r="AA186" s="120" t="e">
        <f ca="1">+IF(AND(ISNUMBER(OFFSET('Sanitation Data'!$D$5,0,10*ROW('Sanitation Data'!D180))),CP186="Yes"),100-OFFSET('Sanitation Data'!$D$5,0,10*ROW('Sanitation Data'!D180)),IF(AND(ISNUMBER(OFFSET('Sanitation Data'!$D$5,0,10*ROW('Sanitation Data'!D180))),CP186="No",ISNUMBER(OFFSET('Sanitation Data'!$D$5,0,10*ROW('Sanitation Data'!D180)))),CONCATENATE("[",ROUND(100-OFFSET('Sanitation Data'!$D$5,0,10*ROW('Sanitation Data'!D180)),0),"]"),IF(AND(ISNUMBER(OFFSET('Sanitation Data'!$D$5,0,10*ROW('Sanitation Data'!D180))),CP186="",ISNUMBER(OFFSET('Sanitation Data'!$D$5,0,10*ROW('Sanitation Data'!D180)))),100-OFFSET('Sanitation Data'!$D$5,0,10*ROW('Sanitation Data'!D180)),NA())))</f>
        <v>#N/A</v>
      </c>
      <c r="AB186" s="120" t="e">
        <f ca="1">+IF(AND(ISNUMBER(OFFSET('Sanitation Data'!$D$7,0,10*ROW('Sanitation Data'!D180))),CQ186="Yes"),OFFSET('Sanitation Data'!$D$7,0,10*ROW('Sanitation Data'!G180)),IF(AND(ISNUMBER(OFFSET('Sanitation Data'!$D$7,0,10*ROW('Sanitation Data'!D180))),CQ186="No",ISNUMBER(OFFSET('Sanitation Data'!$D$7,0,10*ROW('Sanitation Data'!D180)))),CONCATENATE("[",ROUND(OFFSET('Sanitation Data'!$D$7,0,10*ROW('Sanitation Data'!D180)),0),"]"),IF(AND(ISNUMBER(OFFSET('Sanitation Data'!$D$7,0,10*ROW('Sanitation Data'!D180))),CQ186="",ISNUMBER(OFFSET('Sanitation Data'!$D$7,0,10*ROW('Sanitation Data'!D180)))),OFFSET('Sanitation Data'!$D$7,0,10*ROW('Sanitation Data'!D180)),NA())))</f>
        <v>#N/A</v>
      </c>
      <c r="AC186" s="120" t="e">
        <f ca="1">+IF(AND(ISNUMBER(OFFSET('Sanitation Data'!$D$11,0,10*ROW('Sanitation Data'!D180))),CR186="Yes"),OFFSET('Sanitation Data'!$D$11,0,10*ROW('Sanitation Data'!D180)),IF(AND(ISNUMBER(OFFSET('Sanitation Data'!$D$11,0,10*ROW('Sanitation Data'!D180))),CR186="No",ISNUMBER(OFFSET('Sanitation Data'!$D$11,0,10*ROW('Sanitation Data'!D180)))),CONCATENATE("[",ROUND(OFFSET('Sanitation Data'!$D$11,0,10*ROW('Sanitation Data'!D180)),0),"]"),IF(AND(ISNUMBER(OFFSET('Sanitation Data'!$D$11,0,10*ROW('Sanitation Data'!D180))),CR186="",ISNUMBER(OFFSET('Sanitation Data'!$D$11,0,10*ROW('Sanitation Data'!D180)))),OFFSET('Sanitation Data'!$D$11,0,10*ROW('Sanitation Data'!D180)),NA())))</f>
        <v>#N/A</v>
      </c>
      <c r="AD186" s="120" t="e">
        <f ca="1">+IF(AND(ISNUMBER(OFFSET('Sanitation Data'!$D$12,0,10*ROW('Sanitation Data'!D180))),CS186="Yes"),OFFSET('Sanitation Data'!$D$12,0,10*ROW('Sanitation Data'!D180)),IF(AND(ISNUMBER(OFFSET('Sanitation Data'!$D$12,0,10*ROW('Sanitation Data'!D180))),CS186="No",ISNUMBER(OFFSET('Sanitation Data'!$D$12,0,10*ROW('Sanitation Data'!D180)))),CONCATENATE("[",ROUND(OFFSET('Sanitation Data'!$D$12,0,10*ROW('Sanitation Data'!D180)),0),"]"),IF(AND(ISNUMBER(OFFSET('Sanitation Data'!$D$12,0,10*ROW('Sanitation Data'!D180))),CS186="",ISNUMBER(OFFSET('Sanitation Data'!$D$12,0,10*ROW('Sanitation Data'!D180)))),OFFSET('Sanitation Data'!$D$12,0,10*ROW('Sanitation Data'!D180)),NA())))</f>
        <v>#N/A</v>
      </c>
      <c r="AE186" s="120" t="e">
        <f ca="1">+IF(AND(ISNUMBER(OFFSET('Sanitation Data'!$D$13,0,10*ROW('Sanitation Data'!D180))),CT186="Yes"),OFFSET('Sanitation Data'!$D$13,0,10*ROW('Sanitation Data'!D180)),IF(AND(ISNUMBER(OFFSET('Sanitation Data'!$D$13,0,10*ROW('Sanitation Data'!D180))),CT186="No",ISNUMBER(OFFSET('Sanitation Data'!$D$13,0,10*ROW('Sanitation Data'!D180)))),CONCATENATE("[",ROUND(OFFSET('Sanitation Data'!$D$13,0,10*ROW('Sanitation Data'!D180)),0),"]"),IF(AND(ISNUMBER(OFFSET('Sanitation Data'!$D$13,0,10*ROW('Sanitation Data'!D180))),CT186="",ISNUMBER(OFFSET('Sanitation Data'!$D$13,0,10*ROW('Sanitation Data'!D180)))),OFFSET('Sanitation Data'!$D$13,0,10*ROW('Sanitation Data'!D180)),NA())))</f>
        <v>#N/A</v>
      </c>
      <c r="AF186" s="120" t="e">
        <f ca="1">+IF(AND(ISNUMBER(OFFSET('Sanitation Data'!$E$5,0,10*ROW('Sanitation Data'!E180))),CU186="Yes"),100-OFFSET('Sanitation Data'!$E$5,0,10*ROW('Sanitation Data'!E180)),IF(AND(ISNUMBER(OFFSET('Sanitation Data'!$E$5,0,10*ROW('Sanitation Data'!E180))),CU186="No",ISNUMBER(OFFSET('Sanitation Data'!$E$5,0,10*ROW('Sanitation Data'!E180)))),CONCATENATE("[",ROUND(100-OFFSET('Sanitation Data'!$E$5,0,10*ROW('Sanitation Data'!E180)),0),"]"),IF(AND(ISNUMBER(OFFSET('Sanitation Data'!$E$5,0,10*ROW('Sanitation Data'!E180))),CU186="",ISNUMBER(OFFSET('Sanitation Data'!$E$5,0,10*ROW('Sanitation Data'!E180)))),100-OFFSET('Sanitation Data'!$E$5,0,10*ROW('Sanitation Data'!E180)),NA())))</f>
        <v>#N/A</v>
      </c>
      <c r="AG186" s="120" t="e">
        <f ca="1">+IF(AND(ISNUMBER(OFFSET('Sanitation Data'!$E$7,0,10*ROW('Sanitation Data'!E180))),CV186="Yes"),OFFSET('Sanitation Data'!$E$7,0,10*ROW('Sanitation Data'!E180)),IF(AND(ISNUMBER(OFFSET('Sanitation Data'!$E$7,0,10*ROW('Sanitation Data'!E180))),CV186="No",ISNUMBER(OFFSET('Sanitation Data'!$E$7,0,10*ROW('Sanitation Data'!E180)))),CONCATENATE("[",ROUND(OFFSET('Sanitation Data'!$E$7,0,10*ROW('Sanitation Data'!E180)),0),"]"),IF(AND(ISNUMBER(OFFSET('Sanitation Data'!$E$7,0,10*ROW('Sanitation Data'!E180))),CV186="",ISNUMBER(OFFSET('Sanitation Data'!$E$7,0,10*ROW('Sanitation Data'!E180)))),OFFSET('Sanitation Data'!$E$7,0,10*ROW('Sanitation Data'!E180)),NA())))</f>
        <v>#N/A</v>
      </c>
      <c r="AH186" s="120" t="e">
        <f ca="1">+IF(AND(ISNUMBER(OFFSET('Sanitation Data'!$E$11,0,10*ROW('Sanitation Data'!E180))),CW186="Yes"),OFFSET('Sanitation Data'!$E$11,0,10*ROW('Sanitation Data'!E180)),IF(AND(ISNUMBER(OFFSET('Sanitation Data'!$E$11,0,10*ROW('Sanitation Data'!E180))),CW186="No",ISNUMBER(OFFSET('Sanitation Data'!$E$11,0,10*ROW('Sanitation Data'!E180)))),CONCATENATE("[",ROUND(OFFSET('Sanitation Data'!$E$11,0,10*ROW('Sanitation Data'!E180)),0),"]"),IF(AND(ISNUMBER(OFFSET('Sanitation Data'!$E$11,0,10*ROW('Sanitation Data'!E180))),CW186="",ISNUMBER(OFFSET('Sanitation Data'!$E$11,0,10*ROW('Sanitation Data'!E180)))),OFFSET('Sanitation Data'!$E$11,0,10*ROW('Sanitation Data'!E180)),NA())))</f>
        <v>#N/A</v>
      </c>
      <c r="AI186" s="120" t="e">
        <f ca="1">+IF(AND(ISNUMBER(OFFSET('Sanitation Data'!$E$12,0,10*ROW('Sanitation Data'!E180))),CX186="Yes"),OFFSET('Sanitation Data'!$E$12,0,10*ROW('Sanitation Data'!E180)),IF(AND(ISNUMBER(OFFSET('Sanitation Data'!$E$12,0,10*ROW('Sanitation Data'!E180))),CX186="No",ISNUMBER(OFFSET('Sanitation Data'!$E$12,0,10*ROW('Sanitation Data'!E180)))),CONCATENATE("[",ROUND(OFFSET('Sanitation Data'!$E$12,0,10*ROW('Sanitation Data'!E180)),0),"]"),IF(AND(ISNUMBER(OFFSET('Sanitation Data'!$E$12,0,10*ROW('Sanitation Data'!E180))),CX186="",ISNUMBER(OFFSET('Sanitation Data'!$E$12,0,10*ROW('Sanitation Data'!E180)))),OFFSET('Sanitation Data'!$E$12,0,10*ROW('Sanitation Data'!E180)),NA())))</f>
        <v>#N/A</v>
      </c>
      <c r="AJ186" s="120" t="e">
        <f ca="1">+IF(AND(ISNUMBER(OFFSET('Sanitation Data'!$E$13,0,10*ROW('Sanitation Data'!E180))),CY186="Yes"),OFFSET('Sanitation Data'!$E$13,0,10*ROW('Sanitation Data'!E180)),IF(AND(ISNUMBER(OFFSET('Sanitation Data'!$E$13,0,10*ROW('Sanitation Data'!E180))),CY186="No",ISNUMBER(OFFSET('Sanitation Data'!$E$13,0,10*ROW('Sanitation Data'!E180)))),CONCATENATE("[",ROUND(OFFSET('Sanitation Data'!$E$13,0,10*ROW('Sanitation Data'!E180)),0),"]"),IF(AND(ISNUMBER(OFFSET('Sanitation Data'!$E$13,0,10*ROW('Sanitation Data'!E180))),CY186="",ISNUMBER(OFFSET('Sanitation Data'!$E$13,0,10*ROW('Sanitation Data'!E180)))),OFFSET('Sanitation Data'!$E$13,0,10*ROW('Sanitation Data'!E180)),NA())))</f>
        <v>#N/A</v>
      </c>
      <c r="AK186" s="120" t="e">
        <f ca="1">+IF(AND(ISNUMBER(OFFSET('Sanitation Data'!$F$5,0,10*ROW('Sanitation Data'!F180))),CZ186="Yes"),100-OFFSET('Sanitation Data'!$F$5,0,10*ROW('Sanitation Data'!F180)),IF(AND(ISNUMBER(OFFSET('Sanitation Data'!$F$5,0,10*ROW('Sanitation Data'!F180))),CZ186="No",ISNUMBER(OFFSET('Sanitation Data'!$F$5,0,10*ROW('Sanitation Data'!F180)))),CONCATENATE("[",ROUND(100-OFFSET('Sanitation Data'!$F$5,0,10*ROW('Sanitation Data'!F180)),0),"]"),IF(AND(ISNUMBER(OFFSET('Sanitation Data'!$F$5,0,10*ROW('Sanitation Data'!F180))),CZ186="",ISNUMBER(OFFSET('Sanitation Data'!$F$5,0,10*ROW('Sanitation Data'!F180)))),100-OFFSET('Sanitation Data'!$F$5,0,10*ROW('Sanitation Data'!F180)),NA())))</f>
        <v>#N/A</v>
      </c>
      <c r="AL186" s="120" t="e">
        <f ca="1">+IF(AND(ISNUMBER(OFFSET('Sanitation Data'!$F$7,0,10*ROW('Sanitation Data'!F180))),DA186="Yes"),OFFSET('Sanitation Data'!$F$7,0,10*ROW('Sanitation Data'!F180)),IF(AND(ISNUMBER(OFFSET('Sanitation Data'!$F$7,0,10*ROW('Sanitation Data'!F180))),DA186="No",ISNUMBER(OFFSET('Sanitation Data'!$F$7,0,10*ROW('Sanitation Data'!F180)))),CONCATENATE("[",ROUND(OFFSET('Sanitation Data'!$F$7,0,10*ROW('Sanitation Data'!F180)),0),"]"),IF(AND(ISNUMBER(OFFSET('Sanitation Data'!$F$7,0,10*ROW('Sanitation Data'!F180))),DA186="",ISNUMBER(OFFSET('Sanitation Data'!$F$7,0,10*ROW('Sanitation Data'!F180)))),OFFSET('Sanitation Data'!$F$7,0,10*ROW('Sanitation Data'!F180)),NA())))</f>
        <v>#N/A</v>
      </c>
      <c r="AM186" s="120" t="e">
        <f ca="1">+IF(AND(ISNUMBER(OFFSET('Sanitation Data'!$F$11,0,10*ROW('Sanitation Data'!F180))),DB186="Yes"),OFFSET('Sanitation Data'!$F$11,0,10*ROW('Sanitation Data'!F180)),IF(AND(ISNUMBER(OFFSET('Sanitation Data'!$F$11,0,10*ROW('Sanitation Data'!F180))),DB186="No",ISNUMBER(OFFSET('Sanitation Data'!$F$11,0,10*ROW('Sanitation Data'!F180)))),CONCATENATE("[",ROUND(OFFSET('Sanitation Data'!$F$11,0,10*ROW('Sanitation Data'!F180)),0),"]"),IF(AND(ISNUMBER(OFFSET('Sanitation Data'!$F$11,0,10*ROW('Sanitation Data'!F180))),DB186="",ISNUMBER(OFFSET('Sanitation Data'!$F$11,0,10*ROW('Sanitation Data'!F180)))),OFFSET('Sanitation Data'!$F$11,0,10*ROW('Sanitation Data'!F180)),NA())))</f>
        <v>#N/A</v>
      </c>
      <c r="AN186" s="120" t="e">
        <f ca="1">+IF(AND(ISNUMBER(OFFSET('Sanitation Data'!$F$12,0,10*ROW('Sanitation Data'!F180))),DC186="Yes"),OFFSET('Sanitation Data'!$F$12,0,10*ROW('Sanitation Data'!F180)),IF(AND(ISNUMBER(OFFSET('Sanitation Data'!$F$12,0,10*ROW('Sanitation Data'!F180))),DC186="No",ISNUMBER(OFFSET('Sanitation Data'!$F$12,0,10*ROW('Sanitation Data'!F180)))),CONCATENATE("[",ROUND(OFFSET('Sanitation Data'!$F$12,0,10*ROW('Sanitation Data'!F180)),0),"]"),IF(AND(ISNUMBER(OFFSET('Sanitation Data'!$F$12,0,10*ROW('Sanitation Data'!F180))),DC186="",ISNUMBER(OFFSET('Sanitation Data'!$F$12,0,10*ROW('Sanitation Data'!F180)))),OFFSET('Sanitation Data'!$F$12,0,10*ROW('Sanitation Data'!F180)),NA())))</f>
        <v>#N/A</v>
      </c>
      <c r="AO186" s="120" t="e">
        <f ca="1">+IF(AND(ISNUMBER(OFFSET('Sanitation Data'!$F$13,0,10*ROW('Sanitation Data'!F180))),DD186="Yes"),OFFSET('Sanitation Data'!$F$13,0,10*ROW('Sanitation Data'!F180)),IF(AND(ISNUMBER(OFFSET('Sanitation Data'!$F$13,0,10*ROW('Sanitation Data'!F180))),DD186="No",ISNUMBER(OFFSET('Sanitation Data'!$F$13,0,10*ROW('Sanitation Data'!F180)))),CONCATENATE("[",ROUND(OFFSET('Sanitation Data'!$F$13,0,10*ROW('Sanitation Data'!F180)),0),"]"),IF(AND(ISNUMBER(OFFSET('Sanitation Data'!$F$13,0,10*ROW('Sanitation Data'!F180))),DD186="",ISNUMBER(OFFSET('Sanitation Data'!$F$13,0,10*ROW('Sanitation Data'!F180)))),OFFSET('Sanitation Data'!$F$13,0,10*ROW('Sanitation Data'!F180)),NA())))</f>
        <v>#N/A</v>
      </c>
      <c r="AP186" s="120" t="e">
        <f ca="1">+IF(AND(ISNUMBER(OFFSET('Sanitation Data'!$G$5,0,10*ROW('Sanitation Data'!G180))),DE186="Yes"),100-OFFSET('Sanitation Data'!$G$5,0,10*ROW('Sanitation Data'!G180)),IF(AND(ISNUMBER(OFFSET('Sanitation Data'!$G$5,0,10*ROW('Sanitation Data'!G180))),DE186="No",ISNUMBER(OFFSET('Sanitation Data'!$G$5,0,10*ROW('Sanitation Data'!G180)))),CONCATENATE("[",ROUND(100-OFFSET('Sanitation Data'!$G$5,0,10*ROW('Sanitation Data'!G180)),0),"]"),IF(AND(ISNUMBER(OFFSET('Sanitation Data'!$G$5,0,10*ROW('Sanitation Data'!G180))),DE186="",ISNUMBER(OFFSET('Sanitation Data'!$G$5,0,10*ROW('Sanitation Data'!G180)))),100-OFFSET('Sanitation Data'!$G$5,0,10*ROW('Sanitation Data'!G180)),NA())))</f>
        <v>#N/A</v>
      </c>
      <c r="AQ186" s="120" t="e">
        <f ca="1">+IF(AND(ISNUMBER(OFFSET('Sanitation Data'!$G$7,0,10*ROW('Sanitation Data'!G180))),DF186="Yes"),OFFSET('Sanitation Data'!$G$7,0,10*ROW('Sanitation Data'!G180)),IF(AND(ISNUMBER(OFFSET('Sanitation Data'!$G$7,0,10*ROW('Sanitation Data'!G180))),DF186="No",ISNUMBER(OFFSET('Sanitation Data'!$G$7,0,10*ROW('Sanitation Data'!G180)))),CONCATENATE("[",ROUND(OFFSET('Sanitation Data'!$G$7,0,10*ROW('Sanitation Data'!G180)),0),"]"),IF(AND(ISNUMBER(OFFSET('Sanitation Data'!$G$7,0,10*ROW('Sanitation Data'!G180))),DF186="",ISNUMBER(OFFSET('Sanitation Data'!$G$7,0,10*ROW('Sanitation Data'!G180)))),OFFSET('Sanitation Data'!$G$7,0,10*ROW('Sanitation Data'!G180)),NA())))</f>
        <v>#N/A</v>
      </c>
      <c r="AR186" s="120" t="e">
        <f ca="1">+IF(AND(ISNUMBER(OFFSET('Sanitation Data'!$G$11,0,10*ROW('Sanitation Data'!G180))),DG186="Yes"),OFFSET('Sanitation Data'!$G$11,0,10*ROW('Sanitation Data'!G180)),IF(AND(ISNUMBER(OFFSET('Sanitation Data'!$G$11,0,10*ROW('Sanitation Data'!G180))),DG186="No",ISNUMBER(OFFSET('Sanitation Data'!$G$11,0,10*ROW('Sanitation Data'!G180)))),CONCATENATE("[",ROUND(OFFSET('Sanitation Data'!$G$11,0,10*ROW('Sanitation Data'!G180)),0),"]"),IF(AND(ISNUMBER(OFFSET('Sanitation Data'!$G$11,0,10*ROW('Sanitation Data'!G180))),DG186="",ISNUMBER(OFFSET('Sanitation Data'!$G$11,0,10*ROW('Sanitation Data'!G180)))),OFFSET('Sanitation Data'!$G$11,0,10*ROW('Sanitation Data'!G180)),NA())))</f>
        <v>#N/A</v>
      </c>
      <c r="AS186" s="120" t="e">
        <f ca="1">+IF(AND(ISNUMBER(OFFSET('Sanitation Data'!$G$12,0,10*ROW('Sanitation Data'!G180))),DH186="Yes"),OFFSET('Sanitation Data'!$G$12,0,10*ROW('Sanitation Data'!G180)),IF(AND(ISNUMBER(OFFSET('Sanitation Data'!$G$12,0,10*ROW('Sanitation Data'!G180))),DH186="No",ISNUMBER(OFFSET('Sanitation Data'!$G$12,0,10*ROW('Sanitation Data'!G180)))),CONCATENATE("[",ROUND(OFFSET('Sanitation Data'!$G$12,0,10*ROW('Sanitation Data'!G180)),0),"]"),IF(AND(ISNUMBER(OFFSET('Sanitation Data'!$G$12,0,10*ROW('Sanitation Data'!G180))),DH186="",ISNUMBER(OFFSET('Sanitation Data'!$G$12,0,10*ROW('Sanitation Data'!G180)))),OFFSET('Sanitation Data'!$G$12,0,10*ROW('Sanitation Data'!G180)),NA())))</f>
        <v>#N/A</v>
      </c>
      <c r="AT186" s="120" t="e">
        <f ca="1">+IF(AND(ISNUMBER(OFFSET('Sanitation Data'!$G$13,0,10*ROW('Sanitation Data'!G180))),DI186="Yes"),OFFSET('Sanitation Data'!$G$13,0,10*ROW('Sanitation Data'!G180)),IF(AND(ISNUMBER(OFFSET('Sanitation Data'!$G$13,0,10*ROW('Sanitation Data'!G180))),DI186="No",ISNUMBER(OFFSET('Sanitation Data'!$G$13,0,10*ROW('Sanitation Data'!G180)))),CONCATENATE("[",ROUND(OFFSET('Sanitation Data'!$G$13,0,10*ROW('Sanitation Data'!G180)),0),"]"),IF(AND(ISNUMBER(OFFSET('Sanitation Data'!$G$13,0,10*ROW('Sanitation Data'!G180))),DI186="",ISNUMBER(OFFSET('Sanitation Data'!$G$13,0,10*ROW('Sanitation Data'!G180)))),OFFSET('Sanitation Data'!$G$13,0,10*ROW('Sanitation Data'!G180)),NA())))</f>
        <v>#N/A</v>
      </c>
      <c r="AU186" s="120" t="e">
        <f ca="1">+IF(AND(ISNUMBER(OFFSET('Sanitation Data'!$H$5,0,10*ROW('Sanitation Data'!H180))),DJ186="Yes"),100-OFFSET('Sanitation Data'!$H$5,0,10*ROW('Sanitation Data'!H180)),IF(AND(ISNUMBER(OFFSET('Sanitation Data'!$H$5,0,10*ROW('Sanitation Data'!H180))),DJ186="No",ISNUMBER(OFFSET('Sanitation Data'!$H$5,0,10*ROW('Sanitation Data'!H180)))),CONCATENATE("[",ROUND(100-OFFSET('Sanitation Data'!$H$5,0,10*ROW('Sanitation Data'!H180)),0),"]"),IF(AND(ISNUMBER(OFFSET('Sanitation Data'!$H$5,0,10*ROW('Sanitation Data'!H180))),DJ186="",ISNUMBER(OFFSET('Sanitation Data'!$H$5,0,10*ROW('Sanitation Data'!H180)))),100-OFFSET('Sanitation Data'!$H$5,0,10*ROW('Sanitation Data'!H180)),NA())))</f>
        <v>#N/A</v>
      </c>
      <c r="AV186" s="120" t="e">
        <f ca="1">+IF(AND(ISNUMBER(OFFSET('Sanitation Data'!$H$7,0,10*ROW('Sanitation Data'!H180))),DK186="Yes"),OFFSET('Sanitation Data'!$H$7,0,10*ROW('Sanitation Data'!H180)),IF(AND(ISNUMBER(OFFSET('Sanitation Data'!$H$7,0,10*ROW('Sanitation Data'!H180))),DK186="No",ISNUMBER(OFFSET('Sanitation Data'!$H$7,0,10*ROW('Sanitation Data'!H180)))),CONCATENATE("[",ROUND(OFFSET('Sanitation Data'!$H$7,0,10*ROW('Sanitation Data'!H180)),0),"]"),IF(AND(ISNUMBER(OFFSET('Sanitation Data'!$H$7,0,10*ROW('Sanitation Data'!H180))),DK186="",ISNUMBER(OFFSET('Sanitation Data'!$H$7,0,10*ROW('Sanitation Data'!H180)))),OFFSET('Sanitation Data'!$H$7,0,10*ROW('Sanitation Data'!H180)),NA())))</f>
        <v>#N/A</v>
      </c>
      <c r="AW186" s="120" t="e">
        <f ca="1">+IF(AND(ISNUMBER(OFFSET('Sanitation Data'!$H$11,0,10*ROW('Sanitation Data'!H180))),DL186="Yes"),OFFSET('Sanitation Data'!$H$11,0,10*ROW('Sanitation Data'!H180)),IF(AND(ISNUMBER(OFFSET('Sanitation Data'!$H$11,0,10*ROW('Sanitation Data'!H180))),DL186="No",ISNUMBER(OFFSET('Sanitation Data'!$H$11,0,10*ROW('Sanitation Data'!H180)))),CONCATENATE("[",ROUND(OFFSET('Sanitation Data'!$H$11,0,10*ROW('Sanitation Data'!H180)),0),"]"),IF(AND(ISNUMBER(OFFSET('Sanitation Data'!$H$11,0,10*ROW('Sanitation Data'!H180))),DL186="",ISNUMBER(OFFSET('Sanitation Data'!$H$11,0,10*ROW('Sanitation Data'!H180)))),OFFSET('Sanitation Data'!$H$11,0,10*ROW('Sanitation Data'!H180)),NA())))</f>
        <v>#N/A</v>
      </c>
      <c r="AX186" s="120" t="e">
        <f ca="1">+IF(AND(ISNUMBER(OFFSET('Sanitation Data'!$H$12,0,10*ROW('Sanitation Data'!H180))),DM186="Yes"),OFFSET('Sanitation Data'!$H$12,0,10*ROW('Sanitation Data'!H180)),IF(AND(ISNUMBER(OFFSET('Sanitation Data'!$H$12,0,10*ROW('Sanitation Data'!H180))),DM186="No",ISNUMBER(OFFSET('Sanitation Data'!$H$12,0,10*ROW('Sanitation Data'!H180)))),CONCATENATE("[",ROUND(OFFSET('Sanitation Data'!$H$12,0,10*ROW('Sanitation Data'!H180)),0),"]"),IF(AND(ISNUMBER(OFFSET('Sanitation Data'!$H$12,0,10*ROW('Sanitation Data'!H180))),DM186="",ISNUMBER(OFFSET('Sanitation Data'!$H$12,0,10*ROW('Sanitation Data'!H180)))),OFFSET('Sanitation Data'!$H$12,0,10*ROW('Sanitation Data'!H180)),NA())))</f>
        <v>#N/A</v>
      </c>
      <c r="AY186" s="120" t="e">
        <f ca="1">+IF(AND(ISNUMBER(OFFSET('Sanitation Data'!$H$13,0,10*ROW('Sanitation Data'!H180))),DN186="Yes"),OFFSET('Sanitation Data'!$H$13,0,10*ROW('Sanitation Data'!H180)),IF(AND(ISNUMBER(OFFSET('Sanitation Data'!$H$13,0,10*ROW('Sanitation Data'!H180))),DN186="No",ISNUMBER(OFFSET('Sanitation Data'!$H$13,0,10*ROW('Sanitation Data'!H180)))),CONCATENATE("[",ROUND(OFFSET('Sanitation Data'!$H$13,0,10*ROW('Sanitation Data'!H180)),0),"]"),IF(AND(ISNUMBER(OFFSET('Sanitation Data'!$H$13,0,10*ROW('Sanitation Data'!H180))),DN186="",ISNUMBER(OFFSET('Sanitation Data'!$H$13,0,10*ROW('Sanitation Data'!H180)))),OFFSET('Sanitation Data'!$H$13,0,10*ROW('Sanitation Data'!H180)),NA())))</f>
        <v>#N/A</v>
      </c>
      <c r="AZ186" s="121" t="e">
        <f ca="1">+IF(AND(ISNUMBER(OFFSET('Hygiene Data'!$C$6,0,10*ROW('Hygiene Data'!C180))),DO186="Yes"),OFFSET('Hygiene Data'!$C$6,0,10*ROW('Hygiene Data'!C180)),IF(AND(ISNUMBER(OFFSET('Hygiene Data'!$C$6,0,10*ROW('Hygiene Data'!C180))),DO186="No",ISNUMBER(OFFSET('Hygiene Data'!$C$6,0,10*ROW('Hygiene Data'!C180)))),CONCATENATE("[",ROUND(OFFSET('Hygiene Data'!$C$6,0,10*ROW('Hygiene Data'!C180)),0),"]"),IF(AND(ISNUMBER(OFFSET('Hygiene Data'!$C$6,0,10*ROW('Hygiene Data'!C180))),DO186="",ISNUMBER(OFFSET('Hygiene Data'!$C$6,0,10*ROW('Hygiene Data'!C180)))),OFFSET('Hygiene Data'!$C$6,0,10*ROW('Hygiene Data'!C180)),NA())))</f>
        <v>#N/A</v>
      </c>
      <c r="BA186" s="121" t="e">
        <f ca="1">+IF(AND(ISNUMBER(OFFSET('Hygiene Data'!$C$8,0,10*ROW('Hygiene Data'!C180))),DP186="Yes"),OFFSET('Hygiene Data'!$C$8,0,10*ROW('Hygiene Data'!C180)),IF(AND(ISNUMBER(OFFSET('Hygiene Data'!$C$8,0,10*ROW('Hygiene Data'!C180))),DP186="No",ISNUMBER(OFFSET('Hygiene Data'!$C$8,0,10*ROW('Hygiene Data'!C180)))),CONCATENATE("[",ROUND(OFFSET('Hygiene Data'!$C$8,0,10*ROW('Hygiene Data'!C180)),0),"]"),IF(AND(ISNUMBER(OFFSET('Hygiene Data'!$C$8,0,10*ROW('Hygiene Data'!C180))),DP186="",ISNUMBER(OFFSET('Hygiene Data'!$C$8,0,10*ROW('Hygiene Data'!C180)))),OFFSET('Hygiene Data'!$C$8,0,10*ROW('Hygiene Data'!C180)),NA())))</f>
        <v>#N/A</v>
      </c>
      <c r="BB186" s="121" t="e">
        <f ca="1">+IF(AND(ISNUMBER(OFFSET('Hygiene Data'!$C$10,0,10*ROW('Hygiene Data'!C180))),DQ186="Yes"),OFFSET('Hygiene Data'!$C$10,0,10*ROW('Hygiene Data'!C180)),IF(AND(ISNUMBER(OFFSET('Hygiene Data'!$C$10,0,10*ROW('Hygiene Data'!C180))),DQ186="No",ISNUMBER(OFFSET('Hygiene Data'!$C$10,0,10*ROW('Hygiene Data'!C180)))),CONCATENATE("[",ROUND(OFFSET('Hygiene Data'!$C$10,0,10*ROW('Hygiene Data'!C180)),0),"]"),IF(AND(ISNUMBER(OFFSET('Hygiene Data'!$C$10,0,10*ROW('Hygiene Data'!C180))),DQ186="",ISNUMBER(OFFSET('Hygiene Data'!$C$10,0,10*ROW('Hygiene Data'!C180)))),OFFSET('Hygiene Data'!$C$10,0,10*ROW('Hygiene Data'!C180)),NA())))</f>
        <v>#N/A</v>
      </c>
      <c r="BC186" s="121" t="e">
        <f ca="1">+IF(AND(ISNUMBER(OFFSET('Hygiene Data'!$D$6,0,10*ROW('Hygiene Data'!D180))),DR186="Yes"),OFFSET('Hygiene Data'!$D$6,0,10*ROW('Hygiene Data'!D180)),IF(AND(ISNUMBER(OFFSET('Hygiene Data'!$D$6,0,10*ROW('Hygiene Data'!D180))),DR186="No",ISNUMBER(OFFSET('Hygiene Data'!$D$6,0,10*ROW('Hygiene Data'!D180)))),CONCATENATE("[",ROUND(OFFSET('Hygiene Data'!$D$6,0,10*ROW('Hygiene Data'!D180)),0),"]"),IF(AND(ISNUMBER(OFFSET('Hygiene Data'!$D$6,0,10*ROW('Hygiene Data'!D180))),DR186="",ISNUMBER(OFFSET('Hygiene Data'!$D$6,0,10*ROW('Hygiene Data'!D180)))),OFFSET('Hygiene Data'!$D$6,0,10*ROW('Hygiene Data'!D180)),NA())))</f>
        <v>#N/A</v>
      </c>
      <c r="BD186" s="121" t="e">
        <f ca="1">+IF(AND(ISNUMBER(OFFSET('Hygiene Data'!$D$8,0,10*ROW('Hygiene Data'!D180))),DS186="Yes"),OFFSET('Hygiene Data'!$D$8,0,10*ROW('Hygiene Data'!D180)),IF(AND(ISNUMBER(OFFSET('Hygiene Data'!$D$8,0,10*ROW('Hygiene Data'!D180))),DS186="No",ISNUMBER(OFFSET('Hygiene Data'!$D$8,0,10*ROW('Hygiene Data'!D180)))),CONCATENATE("[",ROUND(OFFSET('Hygiene Data'!$D$8,0,10*ROW('Hygiene Data'!D180)),0),"]"),IF(AND(ISNUMBER(OFFSET('Hygiene Data'!$D$8,0,10*ROW('Hygiene Data'!D180))),DS186="",ISNUMBER(OFFSET('Hygiene Data'!$D$8,0,10*ROW('Hygiene Data'!D180)))),OFFSET('Hygiene Data'!$D$8,0,10*ROW('Hygiene Data'!D180)),NA())))</f>
        <v>#N/A</v>
      </c>
      <c r="BE186" s="121" t="e">
        <f ca="1">+IF(AND(ISNUMBER(OFFSET('Hygiene Data'!$D$10,0,10*ROW('Hygiene Data'!D180))),DT186="Yes"),OFFSET('Hygiene Data'!$D$10,0,10*ROW('Hygiene Data'!D180)),IF(AND(ISNUMBER(OFFSET('Hygiene Data'!$D$10,0,10*ROW('Hygiene Data'!D180))),DT186="No",ISNUMBER(OFFSET('Hygiene Data'!$D$10,0,10*ROW('Hygiene Data'!D180)))),CONCATENATE("[",ROUND(OFFSET('Hygiene Data'!$D$10,0,10*ROW('Hygiene Data'!D180)),0),"]"),IF(AND(ISNUMBER(OFFSET('Hygiene Data'!$D$10,0,10*ROW('Hygiene Data'!D180))),DT186="",ISNUMBER(OFFSET('Hygiene Data'!$D$10,0,10*ROW('Hygiene Data'!D180)))),OFFSET('Hygiene Data'!$D$10,0,10*ROW('Hygiene Data'!D180)),NA())))</f>
        <v>#N/A</v>
      </c>
      <c r="BF186" s="121" t="e">
        <f ca="1">+IF(AND(ISNUMBER(OFFSET('Hygiene Data'!$E$6,0,10*ROW('Hygiene Data'!E180))),DU186="Yes"),OFFSET('Hygiene Data'!$E$6,0,10*ROW('Hygiene Data'!E180)),IF(AND(ISNUMBER(OFFSET('Hygiene Data'!$E$6,0,10*ROW('Hygiene Data'!E180))),DU186="No",ISNUMBER(OFFSET('Hygiene Data'!$E$6,0,10*ROW('Hygiene Data'!E180)))),CONCATENATE("[",ROUND(OFFSET('Hygiene Data'!$E$6,0,10*ROW('Hygiene Data'!E180)),0),"]"),IF(AND(ISNUMBER(OFFSET('Hygiene Data'!$E$6,0,10*ROW('Hygiene Data'!E180))),DU186="",ISNUMBER(OFFSET('Hygiene Data'!$E$6,0,10*ROW('Hygiene Data'!E180)))),OFFSET('Hygiene Data'!$E$6,0,10*ROW('Hygiene Data'!E180)),NA())))</f>
        <v>#N/A</v>
      </c>
      <c r="BG186" s="121" t="e">
        <f ca="1">+IF(AND(ISNUMBER(OFFSET('Hygiene Data'!$E$8,0,10*ROW('Hygiene Data'!E180))),DV186="Yes"),OFFSET('Hygiene Data'!$E$8,0,10*ROW('Hygiene Data'!E180)),IF(AND(ISNUMBER(OFFSET('Hygiene Data'!$E$8,0,10*ROW('Hygiene Data'!E180))),DV186="No",ISNUMBER(OFFSET('Hygiene Data'!$E$8,0,10*ROW('Hygiene Data'!E180)))),CONCATENATE("[",ROUND(OFFSET('Hygiene Data'!$E$8,0,10*ROW('Hygiene Data'!E180)),0),"]"),IF(AND(ISNUMBER(OFFSET('Hygiene Data'!$E$8,0,10*ROW('Hygiene Data'!E180))),DV186="",ISNUMBER(OFFSET('Hygiene Data'!$E$8,0,10*ROW('Hygiene Data'!E180)))),OFFSET('Hygiene Data'!$E$8,0,10*ROW('Hygiene Data'!E180)),NA())))</f>
        <v>#N/A</v>
      </c>
      <c r="BH186" s="121" t="e">
        <f ca="1">+IF(AND(ISNUMBER(OFFSET('Hygiene Data'!$E$10,0,10*ROW('Hygiene Data'!E180))),DW186="Yes"),OFFSET('Hygiene Data'!$E$10,0,10*ROW('Hygiene Data'!E180)),IF(AND(ISNUMBER(OFFSET('Hygiene Data'!$E$10,0,10*ROW('Hygiene Data'!E180))),DW186="No",ISNUMBER(OFFSET('Hygiene Data'!$E$10,0,10*ROW('Hygiene Data'!E180)))),CONCATENATE("[",ROUND(OFFSET('Hygiene Data'!$E$10,0,10*ROW('Hygiene Data'!E180)),0),"]"),IF(AND(ISNUMBER(OFFSET('Hygiene Data'!$E$10,0,10*ROW('Hygiene Data'!E180))),DW186="",ISNUMBER(OFFSET('Hygiene Data'!$E$10,0,10*ROW('Hygiene Data'!E180)))),OFFSET('Hygiene Data'!$E$10,0,10*ROW('Hygiene Data'!E180)),NA())))</f>
        <v>#N/A</v>
      </c>
      <c r="BI186" s="121" t="e">
        <f ca="1">+IF(AND(ISNUMBER(OFFSET('Hygiene Data'!$F$6,0,10*ROW('Hygiene Data'!F180))),DX186="Yes"),OFFSET('Hygiene Data'!$F$6,0,10*ROW('Hygiene Data'!F180)),IF(AND(ISNUMBER(OFFSET('Hygiene Data'!$F$6,0,10*ROW('Hygiene Data'!F180))),DX186="No",ISNUMBER(OFFSET('Hygiene Data'!$F$6,0,10*ROW('Hygiene Data'!F180)))),CONCATENATE("[",ROUND(OFFSET('Hygiene Data'!$F$6,0,10*ROW('Hygiene Data'!F180)),0),"]"),IF(AND(ISNUMBER(OFFSET('Hygiene Data'!$F$6,0,10*ROW('Hygiene Data'!F180))),DX186="",ISNUMBER(OFFSET('Hygiene Data'!$F$6,0,10*ROW('Hygiene Data'!F180)))),OFFSET('Hygiene Data'!$F$6,0,10*ROW('Hygiene Data'!F180)),NA())))</f>
        <v>#N/A</v>
      </c>
      <c r="BJ186" s="121" t="e">
        <f ca="1">+IF(AND(ISNUMBER(OFFSET('Hygiene Data'!$F$8,0,10*ROW('Hygiene Data'!F180))),DY186="Yes"),OFFSET('Hygiene Data'!$F$8,0,10*ROW('Hygiene Data'!F180)),IF(AND(ISNUMBER(OFFSET('Hygiene Data'!$F$8,0,10*ROW('Hygiene Data'!F180))),DY186="No",ISNUMBER(OFFSET('Hygiene Data'!$F$8,0,10*ROW('Hygiene Data'!F180)))),CONCATENATE("[",ROUND(OFFSET('Hygiene Data'!$F$8,0,10*ROW('Hygiene Data'!F180)),0),"]"),IF(AND(ISNUMBER(OFFSET('Hygiene Data'!$F$8,0,10*ROW('Hygiene Data'!F180))),DY186="",ISNUMBER(OFFSET('Hygiene Data'!$F$8,0,10*ROW('Hygiene Data'!F180)))),OFFSET('Hygiene Data'!$F$8,0,10*ROW('Hygiene Data'!F180)),NA())))</f>
        <v>#N/A</v>
      </c>
      <c r="BK186" s="121" t="e">
        <f ca="1">+IF(AND(ISNUMBER(OFFSET('Hygiene Data'!$F$10,0,10*ROW('Hygiene Data'!F180))),DZ186="Yes"),OFFSET('Hygiene Data'!$F$10,0,10*ROW('Hygiene Data'!F180)),IF(AND(ISNUMBER(OFFSET('Hygiene Data'!$F$10,0,10*ROW('Hygiene Data'!F180))),DZ186="No",ISNUMBER(OFFSET('Hygiene Data'!$F$10,0,10*ROW('Hygiene Data'!F180)))),CONCATENATE("[",ROUND(OFFSET('Hygiene Data'!$F$10,0,10*ROW('Hygiene Data'!F180)),0),"]"),IF(AND(ISNUMBER(OFFSET('Hygiene Data'!$F$10,0,10*ROW('Hygiene Data'!F180))),DZ186="",ISNUMBER(OFFSET('Hygiene Data'!$F$10,0,10*ROW('Hygiene Data'!F180)))),OFFSET('Hygiene Data'!$F$10,0,10*ROW('Hygiene Data'!F180)),NA())))</f>
        <v>#N/A</v>
      </c>
      <c r="BL186" s="121" t="e">
        <f ca="1">+IF(AND(ISNUMBER(OFFSET('Hygiene Data'!$G$6,0,10*ROW('Hygiene Data'!G180))),EA186="Yes"),OFFSET('Hygiene Data'!$G$6,0,10*ROW('Hygiene Data'!G180)),IF(AND(ISNUMBER(OFFSET('Hygiene Data'!$G$6,0,10*ROW('Hygiene Data'!G180))),EA186="No",ISNUMBER(OFFSET('Hygiene Data'!$G$6,0,10*ROW('Hygiene Data'!G180)))),CONCATENATE("[",ROUND(OFFSET('Hygiene Data'!$G$6,0,10*ROW('Hygiene Data'!G180)),0),"]"),IF(AND(ISNUMBER(OFFSET('Hygiene Data'!$G$6,0,10*ROW('Hygiene Data'!G180))),EA186="",ISNUMBER(OFFSET('Hygiene Data'!$G$6,0,10*ROW('Hygiene Data'!G180)))),OFFSET('Hygiene Data'!$G$6,0,10*ROW('Hygiene Data'!G180)),NA())))</f>
        <v>#N/A</v>
      </c>
      <c r="BM186" s="121" t="e">
        <f ca="1">+IF(AND(ISNUMBER(OFFSET('Hygiene Data'!$G$8,0,10*ROW('Hygiene Data'!G180))),EB186="Yes"),OFFSET('Hygiene Data'!$G$8,0,10*ROW('Hygiene Data'!G180)),IF(AND(ISNUMBER(OFFSET('Hygiene Data'!$G$8,0,10*ROW('Hygiene Data'!G180))),EB186="No",ISNUMBER(OFFSET('Hygiene Data'!$G$8,0,10*ROW('Hygiene Data'!G180)))),CONCATENATE("[",ROUND(OFFSET('Hygiene Data'!$G$8,0,10*ROW('Hygiene Data'!G180)),0),"]"),IF(AND(ISNUMBER(OFFSET('Hygiene Data'!$G$8,0,10*ROW('Hygiene Data'!G180))),EB186="",ISNUMBER(OFFSET('Hygiene Data'!$G$8,0,10*ROW('Hygiene Data'!G180)))),OFFSET('Hygiene Data'!$G$8,0,10*ROW('Hygiene Data'!G180)),NA())))</f>
        <v>#N/A</v>
      </c>
      <c r="BN186" s="121" t="e">
        <f ca="1">+IF(AND(ISNUMBER(OFFSET('Hygiene Data'!$G$10,0,10*ROW('Hygiene Data'!G180))),EC186="Yes"),OFFSET('Hygiene Data'!$G$10,0,10*ROW('Hygiene Data'!G180)),IF(AND(ISNUMBER(OFFSET('Hygiene Data'!$G$10,0,10*ROW('Hygiene Data'!G180))),EC186="No",ISNUMBER(OFFSET('Hygiene Data'!$G$10,0,10*ROW('Hygiene Data'!G180)))),CONCATENATE("[",ROUND(OFFSET('Hygiene Data'!$G$10,0,10*ROW('Hygiene Data'!G180)),0),"]"),IF(AND(ISNUMBER(OFFSET('Hygiene Data'!$G$10,0,10*ROW('Hygiene Data'!G180))),EC186="",ISNUMBER(OFFSET('Hygiene Data'!$G$10,0,10*ROW('Hygiene Data'!G180)))),OFFSET('Hygiene Data'!$G$10,0,10*ROW('Hygiene Data'!G180)),NA())))</f>
        <v>#N/A</v>
      </c>
      <c r="BO186" s="121" t="e">
        <f ca="1">+IF(AND(ISNUMBER(OFFSET('Hygiene Data'!$H$6,0,10*ROW('Hygiene Data'!H180))),ED186="Yes"),OFFSET('Hygiene Data'!$H$6,0,10*ROW('Hygiene Data'!H180)),IF(AND(ISNUMBER(OFFSET('Hygiene Data'!$H$6,0,10*ROW('Hygiene Data'!H180))),ED186="No",ISNUMBER(OFFSET('Hygiene Data'!$H$6,0,10*ROW('Hygiene Data'!H180)))),CONCATENATE("[",ROUND(OFFSET('Hygiene Data'!$H$6,0,10*ROW('Hygiene Data'!H180)),0),"]"),IF(AND(ISNUMBER(OFFSET('Hygiene Data'!$H$6,0,10*ROW('Hygiene Data'!H180))),ED186="",ISNUMBER(OFFSET('Hygiene Data'!$H$6,0,10*ROW('Hygiene Data'!H180)))),OFFSET('Hygiene Data'!$H$6,0,10*ROW('Hygiene Data'!H180)),NA())))</f>
        <v>#N/A</v>
      </c>
      <c r="BP186" s="121" t="e">
        <f ca="1">+IF(AND(ISNUMBER(OFFSET('Hygiene Data'!$H$8,0,10*ROW('Hygiene Data'!H180))),EE186="Yes"),OFFSET('Hygiene Data'!$H$8,0,10*ROW('Hygiene Data'!H180)),IF(AND(ISNUMBER(OFFSET('Hygiene Data'!$H$8,0,10*ROW('Hygiene Data'!H180))),EE186="No",ISNUMBER(OFFSET('Hygiene Data'!$H$8,0,10*ROW('Hygiene Data'!H180)))),CONCATENATE("[",ROUND(OFFSET('Hygiene Data'!$H$8,0,10*ROW('Hygiene Data'!H180)),0),"]"),IF(AND(ISNUMBER(OFFSET('Hygiene Data'!$H$8,0,10*ROW('Hygiene Data'!H180))),EE186="",ISNUMBER(OFFSET('Hygiene Data'!$H$8,0,10*ROW('Hygiene Data'!H180)))),OFFSET('Hygiene Data'!$H$8,0,10*ROW('Hygiene Data'!H180)),NA())))</f>
        <v>#N/A</v>
      </c>
      <c r="BQ186" s="121" t="e">
        <f ca="1">+IF(AND(ISNUMBER(OFFSET('Hygiene Data'!$H$10,0,10*ROW('Hygiene Data'!H180))),EF186="Yes"),OFFSET('Hygiene Data'!$H$10,0,10*ROW('Hygiene Data'!H180)),IF(AND(ISNUMBER(OFFSET('Hygiene Data'!$H$10,0,10*ROW('Hygiene Data'!H180))),EF186="No",ISNUMBER(OFFSET('Hygiene Data'!$H$10,0,10*ROW('Hygiene Data'!H180)))),CONCATENATE("[",ROUND(OFFSET('Hygiene Data'!$H$10,0,10*ROW('Hygiene Data'!H180)),0),"]"),IF(AND(ISNUMBER(OFFSET('Hygiene Data'!$H$10,0,10*ROW('Hygiene Data'!H180))),EF186="",ISNUMBER(OFFSET('Hygiene Data'!$H$10,0,10*ROW('Hygiene Data'!H180)))),OFFSET('Hygiene Data'!$H$10,0,10*ROW('Hygiene Data'!H180)),NA())))</f>
        <v>#N/A</v>
      </c>
      <c r="BS186" s="28" t="str">
        <f ca="1">+IF(OFFSET('Water Data'!$C$28,0,10*ROW('Water Data'!C180))="","",OFFSET('Water Data'!$C$28,0,10*ROW('Water Data'!C180)))</f>
        <v/>
      </c>
      <c r="BT186" s="28" t="str">
        <f ca="1">+IF(OFFSET('Water Data'!$C$29,0,10*ROW('Water Data'!C180))="","",OFFSET('Water Data'!$C$29,0,10*ROW('Water Data'!C180)))</f>
        <v/>
      </c>
      <c r="BU186" s="28" t="str">
        <f ca="1">+IF(OFFSET('Water Data'!$C$30,0,10*ROW('Water Data'!C180))="","",OFFSET('Water Data'!$C$30,0,10*ROW('Water Data'!C180)))</f>
        <v/>
      </c>
      <c r="BV186" s="28" t="str">
        <f ca="1">+IF(OFFSET('Water Data'!$D$28,0,10*ROW('Water Data'!D180))="","",OFFSET('Water Data'!$D$28,0,10*ROW('Water Data'!D180)))</f>
        <v/>
      </c>
      <c r="BW186" s="28" t="str">
        <f ca="1">+IF(OFFSET('Water Data'!$D$29,0,10*ROW('Water Data'!D180))="","",OFFSET('Water Data'!$D$29,0,10*ROW('Water Data'!D180)))</f>
        <v/>
      </c>
      <c r="BX186" s="28" t="str">
        <f ca="1">+IF(OFFSET('Water Data'!$D$30,0,10*ROW('Water Data'!D180))="","",OFFSET('Water Data'!$D$30,0,10*ROW('Water Data'!D180)))</f>
        <v/>
      </c>
      <c r="BY186" s="28" t="str">
        <f ca="1">+IF(OFFSET('Water Data'!$E$28,0,10*ROW('Water Data'!E180))="","",OFFSET('Water Data'!$E$28,0,10*ROW('Water Data'!E180)))</f>
        <v/>
      </c>
      <c r="BZ186" s="28" t="str">
        <f ca="1">+IF(OFFSET('Water Data'!$E$29,0,10*ROW('Water Data'!E180))="","",OFFSET('Water Data'!$E$29,0,10*ROW('Water Data'!E180)))</f>
        <v/>
      </c>
      <c r="CA186" s="28" t="str">
        <f ca="1">+IF(OFFSET('Water Data'!$E$30,0,10*ROW('Water Data'!E180))="","",OFFSET('Water Data'!$E$30,0,10*ROW('Water Data'!E180)))</f>
        <v/>
      </c>
      <c r="CB186" s="28" t="str">
        <f ca="1">+IF(OFFSET('Water Data'!$F$28,0,10*ROW('Water Data'!F180))="","",OFFSET('Water Data'!$F$28,0,10*ROW('Water Data'!F180)))</f>
        <v/>
      </c>
      <c r="CC186" s="28" t="str">
        <f ca="1">+IF(OFFSET('Water Data'!$F$29,0,10*ROW('Water Data'!F180))="","",OFFSET('Water Data'!$F$29,0,10*ROW('Water Data'!F180)))</f>
        <v/>
      </c>
      <c r="CD186" s="28" t="str">
        <f ca="1">+IF(OFFSET('Water Data'!$F$30,0,10*ROW('Water Data'!F180))="","",OFFSET('Water Data'!$F$30,0,10*ROW('Water Data'!F180)))</f>
        <v/>
      </c>
      <c r="CE186" s="28" t="str">
        <f ca="1">+IF(OFFSET('Water Data'!$G$28,0,10*ROW('Water Data'!G180))="","",OFFSET('Water Data'!$G$28,0,10*ROW('Water Data'!G180)))</f>
        <v/>
      </c>
      <c r="CF186" s="28" t="str">
        <f ca="1">+IF(OFFSET('Water Data'!$G$29,0,10*ROW('Water Data'!G180))="","",OFFSET('Water Data'!$G$29,0,10*ROW('Water Data'!G180)))</f>
        <v/>
      </c>
      <c r="CG186" s="28" t="str">
        <f ca="1">+IF(OFFSET('Water Data'!$G$30,0,10*ROW('Water Data'!G180))="","",OFFSET('Water Data'!$G$30,0,10*ROW('Water Data'!G180)))</f>
        <v/>
      </c>
      <c r="CH186" s="28" t="str">
        <f ca="1">+IF(OFFSET('Water Data'!$H$28,0,10*ROW('Water Data'!H180))="","",OFFSET('Water Data'!$H$28,0,10*ROW('Water Data'!H180)))</f>
        <v/>
      </c>
      <c r="CI186" s="28" t="str">
        <f ca="1">+IF(OFFSET('Water Data'!$H$29,0,10*ROW('Water Data'!H180))="","",OFFSET('Water Data'!$H$29,0,10*ROW('Water Data'!H180)))</f>
        <v/>
      </c>
      <c r="CJ186" s="28" t="str">
        <f ca="1">+IF(OFFSET('Water Data'!$H$30,0,10*ROW('Water Data'!H180))="","",OFFSET('Water Data'!$H$30,0,10*ROW('Water Data'!H180)))</f>
        <v/>
      </c>
      <c r="CK186" s="28" t="str">
        <f ca="1">+IF(OFFSET('Sanitation Data'!$C$29,0,10*ROW('Sanitation Data'!C180))="","",OFFSET('Sanitation Data'!$C$29,0,10*ROW('Sanitation Data'!C180)))</f>
        <v/>
      </c>
      <c r="CL186" s="28" t="str">
        <f ca="1">+IF(OFFSET('Sanitation Data'!$C$30,0,10*ROW('Sanitation Data'!C180))="","",OFFSET('Sanitation Data'!$C$30,0,10*ROW('Sanitation Data'!C180)))</f>
        <v/>
      </c>
      <c r="CM186" s="28" t="str">
        <f ca="1">+IF(OFFSET('Sanitation Data'!$C$31,0,10*ROW('Sanitation Data'!C180))="","",OFFSET('Sanitation Data'!$C$31,0,10*ROW('Sanitation Data'!C180)))</f>
        <v/>
      </c>
      <c r="CN186" s="28" t="str">
        <f ca="1">+IF(OFFSET('Sanitation Data'!$C$32,0,10*ROW('Sanitation Data'!C180))="","",OFFSET('Sanitation Data'!$C$32,0,10*ROW('Sanitation Data'!C180)))</f>
        <v/>
      </c>
      <c r="CO186" s="28" t="str">
        <f ca="1">+IF(OFFSET('Sanitation Data'!$C$33,0,10*ROW('Sanitation Data'!C180))="","",OFFSET('Sanitation Data'!$C$33,0,10*ROW('Sanitation Data'!C180)))</f>
        <v/>
      </c>
      <c r="CP186" s="28" t="str">
        <f ca="1">+IF(OFFSET('Sanitation Data'!$D$29,0,10*ROW('Sanitation Data'!D180))="","",OFFSET('Sanitation Data'!$D$29,0,10*ROW('Sanitation Data'!D180)))</f>
        <v/>
      </c>
      <c r="CQ186" s="28" t="str">
        <f ca="1">+IF(OFFSET('Sanitation Data'!$D$30,0,10*ROW('Sanitation Data'!D180))="","",OFFSET('Sanitation Data'!$D$30,0,10*ROW('Sanitation Data'!D180)))</f>
        <v/>
      </c>
      <c r="CR186" s="28" t="str">
        <f ca="1">+IF(OFFSET('Sanitation Data'!$D$31,0,10*ROW('Sanitation Data'!D180))="","",OFFSET('Sanitation Data'!$D$31,0,10*ROW('Sanitation Data'!D180)))</f>
        <v/>
      </c>
      <c r="CS186" s="28" t="str">
        <f ca="1">+IF(OFFSET('Sanitation Data'!$D$32,0,10*ROW('Sanitation Data'!D180))="","",OFFSET('Sanitation Data'!$D$32,0,10*ROW('Sanitation Data'!D180)))</f>
        <v/>
      </c>
      <c r="CT186" s="28" t="str">
        <f ca="1">+IF(OFFSET('Sanitation Data'!$D$33,0,10*ROW('Sanitation Data'!D180))="","",OFFSET('Sanitation Data'!$D$33,0,10*ROW('Sanitation Data'!D180)))</f>
        <v/>
      </c>
      <c r="CU186" s="28" t="str">
        <f ca="1">+IF(OFFSET('Sanitation Data'!$E$29,0,10*ROW('Sanitation Data'!E180))="","",OFFSET('Sanitation Data'!$E$29,0,10*ROW('Sanitation Data'!E180)))</f>
        <v/>
      </c>
      <c r="CV186" s="28" t="str">
        <f ca="1">+IF(OFFSET('Sanitation Data'!$E$30,0,10*ROW('Sanitation Data'!E180))="","",OFFSET('Sanitation Data'!$E$30,0,10*ROW('Sanitation Data'!E180)))</f>
        <v/>
      </c>
      <c r="CW186" s="28" t="str">
        <f ca="1">+IF(OFFSET('Sanitation Data'!$E$31,0,10*ROW('Sanitation Data'!E180))="","",OFFSET('Sanitation Data'!$E$31,0,10*ROW('Sanitation Data'!E180)))</f>
        <v/>
      </c>
      <c r="CX186" s="28" t="str">
        <f ca="1">+IF(OFFSET('Sanitation Data'!$E$32,0,10*ROW('Sanitation Data'!E180))="","",OFFSET('Sanitation Data'!$E$32,0,10*ROW('Sanitation Data'!E180)))</f>
        <v/>
      </c>
      <c r="CY186" s="28" t="str">
        <f ca="1">+IF(OFFSET('Sanitation Data'!$E$33,0,10*ROW('Sanitation Data'!E180))="","",OFFSET('Sanitation Data'!$E$33,0,10*ROW('Sanitation Data'!E180)))</f>
        <v/>
      </c>
      <c r="CZ186" s="28" t="str">
        <f ca="1">+IF(OFFSET('Sanitation Data'!$F$29,0,10*ROW('Sanitation Data'!F180))="","",OFFSET('Sanitation Data'!$F$29,0,10*ROW('Sanitation Data'!F180)))</f>
        <v/>
      </c>
      <c r="DA186" s="28" t="str">
        <f ca="1">+IF(OFFSET('Sanitation Data'!$F$30,0,10*ROW('Sanitation Data'!F180))="","",OFFSET('Sanitation Data'!$F$30,0,10*ROW('Sanitation Data'!F180)))</f>
        <v/>
      </c>
      <c r="DB186" s="28" t="str">
        <f ca="1">+IF(OFFSET('Sanitation Data'!$F$31,0,10*ROW('Sanitation Data'!F180))="","",OFFSET('Sanitation Data'!$F$31,0,10*ROW('Sanitation Data'!F180)))</f>
        <v/>
      </c>
      <c r="DC186" s="28" t="str">
        <f ca="1">+IF(OFFSET('Sanitation Data'!$F$32,0,10*ROW('Sanitation Data'!F180))="","",OFFSET('Sanitation Data'!$F$32,0,10*ROW('Sanitation Data'!F180)))</f>
        <v/>
      </c>
      <c r="DD186" s="28" t="str">
        <f ca="1">+IF(OFFSET('Sanitation Data'!$F$33,0,10*ROW('Sanitation Data'!F180))="","",OFFSET('Sanitation Data'!$F$33,0,10*ROW('Sanitation Data'!F180)))</f>
        <v/>
      </c>
      <c r="DE186" s="28" t="str">
        <f ca="1">+IF(OFFSET('Sanitation Data'!$G$29,0,10*ROW('Sanitation Data'!G180))="","",OFFSET('Sanitation Data'!$G$29,0,10*ROW('Sanitation Data'!G180)))</f>
        <v/>
      </c>
      <c r="DF186" s="28" t="str">
        <f ca="1">+IF(OFFSET('Sanitation Data'!$G$30,0,10*ROW('Sanitation Data'!G180))="","",OFFSET('Sanitation Data'!$G$30,0,10*ROW('Sanitation Data'!G180)))</f>
        <v/>
      </c>
      <c r="DG186" s="28" t="str">
        <f ca="1">+IF(OFFSET('Sanitation Data'!$G$31,0,10*ROW('Sanitation Data'!G180))="","",OFFSET('Sanitation Data'!$G$31,0,10*ROW('Sanitation Data'!G180)))</f>
        <v/>
      </c>
      <c r="DH186" s="28" t="str">
        <f ca="1">+IF(OFFSET('Sanitation Data'!$G$32,0,10*ROW('Sanitation Data'!G180))="","",OFFSET('Sanitation Data'!$G$32,0,10*ROW('Sanitation Data'!G180)))</f>
        <v/>
      </c>
      <c r="DI186" s="28" t="str">
        <f ca="1">+IF(OFFSET('Sanitation Data'!$G$33,0,10*ROW('Sanitation Data'!G180))="","",OFFSET('Sanitation Data'!$G$33,0,10*ROW('Sanitation Data'!G180)))</f>
        <v/>
      </c>
      <c r="DJ186" s="28" t="str">
        <f ca="1">+IF(OFFSET('Sanitation Data'!$H$29,0,10*ROW('Sanitation Data'!H180))="","",OFFSET('Sanitation Data'!$H$29,0,10*ROW('Sanitation Data'!H180)))</f>
        <v/>
      </c>
      <c r="DK186" s="28" t="str">
        <f ca="1">+IF(OFFSET('Sanitation Data'!$H$30,0,10*ROW('Sanitation Data'!H180))="","",OFFSET('Sanitation Data'!$H$30,0,10*ROW('Sanitation Data'!H180)))</f>
        <v/>
      </c>
      <c r="DL186" s="28" t="str">
        <f ca="1">+IF(OFFSET('Sanitation Data'!$H$31,0,10*ROW('Sanitation Data'!H180))="","",OFFSET('Sanitation Data'!$H$31,0,10*ROW('Sanitation Data'!H180)))</f>
        <v/>
      </c>
      <c r="DM186" s="28" t="str">
        <f ca="1">+IF(OFFSET('Sanitation Data'!$H$32,0,10*ROW('Sanitation Data'!H180))="","",OFFSET('Sanitation Data'!$H$32,0,10*ROW('Sanitation Data'!H180)))</f>
        <v/>
      </c>
      <c r="DN186" s="28" t="str">
        <f ca="1">+IF(OFFSET('Sanitation Data'!$H$33,0,10*ROW('Sanitation Data'!H180))="","",OFFSET('Sanitation Data'!$H$33,0,10*ROW('Sanitation Data'!H180)))</f>
        <v/>
      </c>
      <c r="DO186" s="28" t="str">
        <f ca="1">+IF(OFFSET('Hygiene Data'!$C$12,0,10*ROW('Hygiene Data'!C180))="","",OFFSET('Hygiene Data'!$C$12,0,10*ROW('Hygiene Data'!C180)))</f>
        <v/>
      </c>
      <c r="DP186" s="28" t="str">
        <f ca="1">+IF(OFFSET('Hygiene Data'!$C$13,0,10*ROW('Hygiene Data'!C180))="","",OFFSET('Hygiene Data'!$C$13,0,10*ROW('Hygiene Data'!C180)))</f>
        <v/>
      </c>
      <c r="DQ186" s="28" t="str">
        <f ca="1">+IF(OFFSET('Hygiene Data'!$C$14,0,10*ROW('Hygiene Data'!C180))="","",OFFSET('Hygiene Data'!$C$14,0,10*ROW('Hygiene Data'!C180)))</f>
        <v/>
      </c>
      <c r="DR186" s="28" t="str">
        <f ca="1">+IF(OFFSET('Hygiene Data'!$D$12,0,10*ROW('Hygiene Data'!D180))="","",OFFSET('Hygiene Data'!$D$12,0,10*ROW('Hygiene Data'!D180)))</f>
        <v/>
      </c>
      <c r="DS186" s="28" t="str">
        <f ca="1">+IF(OFFSET('Hygiene Data'!$D$13,0,10*ROW('Hygiene Data'!D180))="","",OFFSET('Hygiene Data'!$D$13,0,10*ROW('Hygiene Data'!D180)))</f>
        <v/>
      </c>
      <c r="DT186" s="28" t="str">
        <f ca="1">+IF(OFFSET('Hygiene Data'!$D$14,0,10*ROW('Hygiene Data'!D180))="","",OFFSET('Hygiene Data'!$D$14,0,10*ROW('Hygiene Data'!D180)))</f>
        <v/>
      </c>
      <c r="DU186" s="28" t="str">
        <f ca="1">+IF(OFFSET('Hygiene Data'!$E$12,0,10*ROW('Hygiene Data'!E180))="","",OFFSET('Hygiene Data'!$E$12,0,10*ROW('Hygiene Data'!E180)))</f>
        <v/>
      </c>
      <c r="DV186" s="28" t="str">
        <f ca="1">+IF(OFFSET('Hygiene Data'!$E$13,0,10*ROW('Hygiene Data'!E180))="","",OFFSET('Hygiene Data'!$E$13,0,10*ROW('Hygiene Data'!E180)))</f>
        <v/>
      </c>
      <c r="DW186" s="28" t="str">
        <f ca="1">+IF(OFFSET('Hygiene Data'!$E$14,0,10*ROW('Hygiene Data'!E180))="","",OFFSET('Hygiene Data'!$E$14,0,10*ROW('Hygiene Data'!E180)))</f>
        <v/>
      </c>
      <c r="DX186" s="28" t="str">
        <f ca="1">+IF(OFFSET('Hygiene Data'!$F$12,0,10*ROW('Hygiene Data'!F180))="","",OFFSET('Hygiene Data'!$F$12,0,10*ROW('Hygiene Data'!F180)))</f>
        <v/>
      </c>
      <c r="DY186" s="28" t="str">
        <f ca="1">+IF(OFFSET('Hygiene Data'!$F$13,0,10*ROW('Hygiene Data'!F180))="","",OFFSET('Hygiene Data'!$F$13,0,10*ROW('Hygiene Data'!F180)))</f>
        <v/>
      </c>
      <c r="DZ186" s="28" t="str">
        <f ca="1">+IF(OFFSET('Hygiene Data'!$F$14,0,10*ROW('Hygiene Data'!F180))="","",OFFSET('Hygiene Data'!$F$14,0,10*ROW('Hygiene Data'!F180)))</f>
        <v/>
      </c>
      <c r="EA186" s="28" t="str">
        <f ca="1">+IF(OFFSET('Hygiene Data'!$G$12,0,10*ROW('Hygiene Data'!G180))="","",OFFSET('Hygiene Data'!$G$12,0,10*ROW('Hygiene Data'!G180)))</f>
        <v/>
      </c>
      <c r="EB186" s="28" t="str">
        <f ca="1">+IF(OFFSET('Hygiene Data'!$G$13,0,10*ROW('Hygiene Data'!G180))="","",OFFSET('Hygiene Data'!$G$13,0,10*ROW('Hygiene Data'!G180)))</f>
        <v/>
      </c>
      <c r="EC186" s="28" t="str">
        <f ca="1">+IF(OFFSET('Hygiene Data'!$G$14,0,10*ROW('Hygiene Data'!G180))="","",OFFSET('Hygiene Data'!$G$14,0,10*ROW('Hygiene Data'!G180)))</f>
        <v/>
      </c>
      <c r="ED186" s="28" t="str">
        <f ca="1">+IF(OFFSET('Hygiene Data'!$H$12,0,10*ROW('Hygiene Data'!H180))="","",OFFSET('Hygiene Data'!$H$12,0,10*ROW('Hygiene Data'!H180)))</f>
        <v/>
      </c>
      <c r="EE186" s="28" t="str">
        <f ca="1">+IF(OFFSET('Hygiene Data'!$H$13,0,10*ROW('Hygiene Data'!H180))="","",OFFSET('Hygiene Data'!$H$13,0,10*ROW('Hygiene Data'!H180)))</f>
        <v/>
      </c>
      <c r="EF186" s="28" t="str">
        <f ca="1">+IF(OFFSET('Hygiene Data'!$H$14,0,10*ROW('Hygiene Data'!H180))="","",OFFSET('Hygiene Data'!$H$14,0,10*ROW('Hygiene Data'!H180)))</f>
        <v/>
      </c>
    </row>
    <row r="187" spans="1:136" x14ac:dyDescent="0.2">
      <c r="A187" s="44" t="str">
        <f ca="1">+IF(OFFSET('Water Data'!$B$1,0,10*ROW('Water Data'!B184))="","",OFFSET('Water Data'!$B$1,0,10*ROW('Water Data'!B184)))</f>
        <v/>
      </c>
      <c r="B187" s="44" t="str">
        <f ca="1">+IF(OFFSET('Water Data'!$A$3,0,10*ROW('Water Data'!A184))="","",OFFSET('Water Data'!$A$3,0,10*ROW('Water Data'!A184)))</f>
        <v/>
      </c>
      <c r="C187" s="44" t="str">
        <f ca="1">+IF(OFFSET('Water Data'!$C$3,0,10*ROW('Water Data'!C184))="","",OFFSET('Water Data'!$C$3,0,10*ROW('Water Data'!C184)))</f>
        <v/>
      </c>
      <c r="D187" s="119" t="e">
        <f ca="1">+IF(AND(ISNUMBER(OFFSET('Water Data'!$C$5,0,10*ROW('Water Data'!C181))),BS187="Yes"),100-OFFSET('Water Data'!$C$5,0,10*ROW('Water Data'!C181)),IF(AND(ISNUMBER(OFFSET('Water Data'!$C$5,0,10*ROW('Water Data'!C181))),BS187="No",ISNUMBER(OFFSET('Water Data'!$C$5,0,10*ROW('Water Data'!C181)))),CONCATENATE("[",ROUND(100-OFFSET('Water Data'!$C$5,0,10*ROW('Water Data'!C181)),0),"]"),IF(AND(ISNUMBER(OFFSET('Water Data'!$C$5,0,10*ROW('Water Data'!C181))),BS187="",ISNUMBER(OFFSET('Water Data'!$C$5,0,10*ROW('Water Data'!C181)))),100-OFFSET('Water Data'!$C$5,0,10*ROW('Water Data'!C181)),NA())))</f>
        <v>#N/A</v>
      </c>
      <c r="E187" s="119" t="e">
        <f ca="1">+IF(AND(ISNUMBER(OFFSET('Water Data'!$C$7,0,10*ROW('Water Data'!D181))),BT187="Yes"),OFFSET('Water Data'!$C$7,0,10*ROW('Water Data'!C181)),IF(AND(ISNUMBER(OFFSET('Water Data'!$C$7,0,10*ROW('Water Data'!C181))),BT187="No",ISNUMBER(OFFSET('Water Data'!$C$7,0,10*ROW('Water Data'!C181)))),CONCATENATE("[",ROUND(OFFSET('Water Data'!$C$7,0,10*ROW('Water Data'!C181)),0),"]"),IF(AND(ISNUMBER(OFFSET('Water Data'!$C$7,0,10*ROW('Water Data'!C181))),BT187="",ISNUMBER(OFFSET('Water Data'!$C$7,0,10*ROW('Water Data'!C181)))),OFFSET('Water Data'!$C$7,0,10*ROW('Water Data'!C181)),NA())))</f>
        <v>#N/A</v>
      </c>
      <c r="F187" s="119" t="e">
        <f ca="1">+IF(AND(ISNUMBER(OFFSET('Water Data'!$C$10,0,10*ROW('Water Data'!C181))),BU187="Yes"),OFFSET('Water Data'!$C$10,0,10*ROW('Water Data'!C181)),IF(AND(ISNUMBER(OFFSET('Water Data'!$C$10,0,10*ROW('Water Data'!C181))),BU187="No",ISNUMBER(OFFSET('Water Data'!$C$10,0,10*ROW('Water Data'!C181)))),CONCATENATE("[",ROUND(OFFSET('Water Data'!$C$10,0,10*ROW('Water Data'!C181)),0),"]"),IF(AND(ISNUMBER(OFFSET('Water Data'!$C$10,0,10*ROW('Water Data'!C181))),BU187="",ISNUMBER(OFFSET('Water Data'!$C$10,0,10*ROW('Water Data'!C181)))),OFFSET('Water Data'!$C$10,0,10*ROW('Water Data'!C181)),NA())))</f>
        <v>#N/A</v>
      </c>
      <c r="G187" s="119" t="e">
        <f ca="1">+IF(AND(ISNUMBER(OFFSET('Water Data'!$D$5,0,10*ROW('Water Data'!D181))),BV187="Yes"),100-OFFSET('Water Data'!$D$5,0,10*ROW('Water Data'!D181)),IF(AND(ISNUMBER(OFFSET('Water Data'!$D$5,0,10*ROW('Water Data'!D181))),BV187="No",ISNUMBER(OFFSET('Water Data'!$D$5,0,10*ROW('Water Data'!D181)))),CONCATENATE("[",ROUND(100-OFFSET('Water Data'!$D$5,0,10*ROW('Water Data'!D181)),0),"]"),IF(AND(ISNUMBER(OFFSET('Water Data'!$D$5,0,10*ROW('Water Data'!D181))),BV187="",ISNUMBER(OFFSET('Water Data'!$D$5,0,10*ROW('Water Data'!D181)))),100-OFFSET('Water Data'!$D$5,0,10*ROW('Water Data'!D181)),NA())))</f>
        <v>#N/A</v>
      </c>
      <c r="H187" s="119" t="e">
        <f ca="1">+IF(AND(ISNUMBER(OFFSET('Water Data'!$D$7,0,10*ROW('Water Data'!D181))),BW187="Yes"),OFFSET('Water Data'!$D$7,0,10*ROW('Water Data'!D181)),IF(AND(ISNUMBER(OFFSET('Water Data'!$D$7,0,10*ROW('Water Data'!D181))),BW187="No",ISNUMBER(OFFSET('Water Data'!$D$7,0,10*ROW('Water Data'!D181)))),CONCATENATE("[",ROUND(OFFSET('Water Data'!$C$7,0,10*ROW('Water Data'!D181)),0),"]"),IF(AND(ISNUMBER(OFFSET('Water Data'!$D$7,0,10*ROW('Water Data'!D181))),BW187="",ISNUMBER(OFFSET('Water Data'!$D$7,0,10*ROW('Water Data'!D181)))),OFFSET('Water Data'!$D$7,0,10*ROW('Water Data'!D181)),NA())))</f>
        <v>#N/A</v>
      </c>
      <c r="I187" s="119" t="e">
        <f ca="1">+IF(AND(ISNUMBER(OFFSET('Water Data'!$D$10,0,10*ROW('Water Data'!D181))),BX187="Yes"),OFFSET('Water Data'!$D$10,0,10*ROW('Water Data'!D181)),IF(AND(ISNUMBER(OFFSET('Water Data'!$D$10,0,10*ROW('Water Data'!D181))),BX187="No",ISNUMBER(OFFSET('Water Data'!$D$10,0,10*ROW('Water Data'!D181)))),CONCATENATE("[",ROUND(OFFSET('Water Data'!$D$10,0,10*ROW('Water Data'!D181)),0),"]"),IF(AND(ISNUMBER(OFFSET('Water Data'!$D$10,0,10*ROW('Water Data'!D181))),BX187="",ISNUMBER(OFFSET('Water Data'!$D$10,0,10*ROW('Water Data'!D181)))),OFFSET('Water Data'!$D$10,0,10*ROW('Water Data'!D181)),NA())))</f>
        <v>#N/A</v>
      </c>
      <c r="J187" s="119" t="e">
        <f ca="1">+IF(AND(ISNUMBER(OFFSET('Water Data'!$E$5,0,10*ROW('Water Data'!E181))),BY187="Yes"),100-OFFSET('Water Data'!$E$5,0,10*ROW('Water Data'!E181)),IF(AND(ISNUMBER(OFFSET('Water Data'!$E$5,0,10*ROW('Water Data'!E181))),BY187="No",ISNUMBER(OFFSET('Water Data'!$E$5,0,10*ROW('Water Data'!E181)))),CONCATENATE("[",ROUND(100-OFFSET('Water Data'!$E$5,0,10*ROW('Water Data'!E181)),0),"]"),IF(AND(ISNUMBER(OFFSET('Water Data'!$E$5,0,10*ROW('Water Data'!E181))),BY187="",ISNUMBER(OFFSET('Water Data'!$E$5,0,10*ROW('Water Data'!E181)))),100-OFFSET('Water Data'!$E$5,0,10*ROW('Water Data'!E181)),NA())))</f>
        <v>#N/A</v>
      </c>
      <c r="K187" s="119" t="e">
        <f ca="1">+IF(AND(ISNUMBER(OFFSET('Water Data'!$E$7,0,10*ROW('Water Data'!E181))),BZ187="Yes"),OFFSET('Water Data'!$E$7,0,10*ROW('Water Data'!E181)),IF(AND(ISNUMBER(OFFSET('Water Data'!$E$7,0,10*ROW('Water Data'!E181))),BZ187="No",ISNUMBER(OFFSET('Water Data'!$E$7,0,10*ROW('Water Data'!E181)))),CONCATENATE("[",ROUND(OFFSET('Water Data'!$E$7,0,10*ROW('Water Data'!E181)),0),"]"),IF(AND(ISNUMBER(OFFSET('Water Data'!$E$7,0,10*ROW('Water Data'!E181))),BZ187="",ISNUMBER(OFFSET('Water Data'!$E$7,0,10*ROW('Water Data'!E181)))),OFFSET('Water Data'!$E$7,0,10*ROW('Water Data'!E181)),NA())))</f>
        <v>#N/A</v>
      </c>
      <c r="L187" s="119" t="e">
        <f ca="1">+IF(AND(ISNUMBER(OFFSET('Water Data'!$E$10,0,10*ROW('Water Data'!E181))),CA187="Yes"),OFFSET('Water Data'!$E$10,0,10*ROW('Water Data'!E181)),IF(AND(ISNUMBER(OFFSET('Water Data'!$E$10,0,10*ROW('Water Data'!E181))),CA187="No",ISNUMBER(OFFSET('Water Data'!$E$10,0,10*ROW('Water Data'!E181)))),CONCATENATE("[",ROUND(OFFSET('Water Data'!$E$10,0,10*ROW('Water Data'!E181)),0),"]"),IF(AND(ISNUMBER(OFFSET('Water Data'!$E$10,0,10*ROW('Water Data'!E181))),CA187="",ISNUMBER(OFFSET('Water Data'!$E$10,0,10*ROW('Water Data'!E181)))),OFFSET('Water Data'!$E$10,0,10*ROW('Water Data'!E181)),NA())))</f>
        <v>#N/A</v>
      </c>
      <c r="M187" s="119" t="e">
        <f ca="1">+IF(AND(ISNUMBER(OFFSET('Water Data'!$F$5,0,10*ROW('Water Data'!F181))),CB187="Yes"),100-OFFSET('Water Data'!$F$5,0,10*ROW('Water Data'!F181)),IF(AND(ISNUMBER(OFFSET('Water Data'!$F$5,0,10*ROW('Water Data'!F181))),CB187="No",ISNUMBER(OFFSET('Water Data'!$F$5,0,10*ROW('Water Data'!F181)))),CONCATENATE("[",ROUND(100-OFFSET('Water Data'!$F$5,0,10*ROW('Water Data'!F181)),0),"]"),IF(AND(ISNUMBER(OFFSET('Water Data'!$F$5,0,10*ROW('Water Data'!F181))),CB187="",ISNUMBER(OFFSET('Water Data'!$F$5,0,10*ROW('Water Data'!F181)))),100-OFFSET('Water Data'!$F$5,0,10*ROW('Water Data'!F181)),NA())))</f>
        <v>#N/A</v>
      </c>
      <c r="N187" s="119" t="e">
        <f ca="1">+IF(AND(ISNUMBER(OFFSET('Water Data'!$F$7,0,10*ROW('Water Data'!F181))),CC187="Yes"),OFFSET('Water Data'!$F$7,0,10*ROW('Water Data'!F181)),IF(AND(ISNUMBER(OFFSET('Water Data'!$F$7,0,10*ROW('Water Data'!F181))),CC187="No",ISNUMBER(OFFSET('Water Data'!$F$7,0,10*ROW('Water Data'!F181)))),CONCATENATE("[",ROUND(OFFSET('Water Data'!$F$7,0,10*ROW('Water Data'!F181)),0),"]"),IF(AND(ISNUMBER(OFFSET('Water Data'!$F$7,0,10*ROW('Water Data'!F181))),CC187="",ISNUMBER(OFFSET('Water Data'!$F$7,0,10*ROW('Water Data'!F181)))),OFFSET('Water Data'!$F$7,0,10*ROW('Water Data'!F181)),NA())))</f>
        <v>#N/A</v>
      </c>
      <c r="O187" s="119" t="e">
        <f ca="1">+IF(AND(ISNUMBER(OFFSET('Water Data'!$F$10,0,10*ROW('Water Data'!F181))),CD187="Yes"),OFFSET('Water Data'!$F$10,0,10*ROW('Water Data'!F181)),IF(AND(ISNUMBER(OFFSET('Water Data'!$F$10,0,10*ROW('Water Data'!F181))),CD187="No",ISNUMBER(OFFSET('Water Data'!$F$10,0,10*ROW('Water Data'!F181)))),CONCATENATE("[",ROUND(OFFSET('Water Data'!$F$10,0,10*ROW('Water Data'!F181)),0),"]"),IF(AND(ISNUMBER(OFFSET('Water Data'!$F$10,0,10*ROW('Water Data'!F181))),CD187="",ISNUMBER(OFFSET('Water Data'!$F$10,0,10*ROW('Water Data'!F181)))),OFFSET('Water Data'!$F$10,0,10*ROW('Water Data'!F181)),NA())))</f>
        <v>#N/A</v>
      </c>
      <c r="P187" s="119" t="e">
        <f ca="1">+IF(AND(ISNUMBER(OFFSET('Water Data'!$G$5,0,10*ROW('Water Data'!G181))),CE187="Yes"),100-OFFSET('Water Data'!$G$5,0,10*ROW('Water Data'!G181)),IF(AND(ISNUMBER(OFFSET('Water Data'!$G$5,0,10*ROW('Water Data'!G181))),CE187="No",ISNUMBER(OFFSET('Water Data'!$G$5,0,10*ROW('Water Data'!G181)))),CONCATENATE("[",ROUND(100-OFFSET('Water Data'!$G$5,0,10*ROW('Water Data'!G181)),0),"]"),IF(AND(ISNUMBER(OFFSET('Water Data'!$G$5,0,10*ROW('Water Data'!G181))),CE187="",ISNUMBER(OFFSET('Water Data'!$G$5,0,10*ROW('Water Data'!G181)))),100-OFFSET('Water Data'!$G$5,0,10*ROW('Water Data'!G181)),NA())))</f>
        <v>#N/A</v>
      </c>
      <c r="Q187" s="119" t="e">
        <f ca="1">+IF(AND(ISNUMBER(OFFSET('Water Data'!$G$7,0,10*ROW('Water Data'!G181))),CF187="Yes"),OFFSET('Water Data'!$G$7,0,10*ROW('Water Data'!G181)),IF(AND(ISNUMBER(OFFSET('Water Data'!$G$7,0,10*ROW('Water Data'!G181))),CF187="No",ISNUMBER(OFFSET('Water Data'!$G$7,0,10*ROW('Water Data'!G181)))),CONCATENATE("[",ROUND(OFFSET('Water Data'!$G$7,0,10*ROW('Water Data'!G181)),0),"]"),IF(AND(ISNUMBER(OFFSET('Water Data'!$G$7,0,10*ROW('Water Data'!G181))),CF187="",ISNUMBER(OFFSET('Water Data'!$G$7,0,10*ROW('Water Data'!G181)))),OFFSET('Water Data'!$G$7,0,10*ROW('Water Data'!G181)),NA())))</f>
        <v>#N/A</v>
      </c>
      <c r="R187" s="119" t="e">
        <f ca="1">+IF(AND(ISNUMBER(OFFSET('Water Data'!$G$10,0,10*ROW('Water Data'!G181))),CG187="Yes"),OFFSET('Water Data'!$G$10,0,10*ROW('Water Data'!G181)),IF(AND(ISNUMBER(OFFSET('Water Data'!$G$10,0,10*ROW('Water Data'!G181))),CG187="No",ISNUMBER(OFFSET('Water Data'!$G$10,0,10*ROW('Water Data'!G181)))),CONCATENATE("[",ROUND(OFFSET('Water Data'!$G$10,0,10*ROW('Water Data'!G181)),0),"]"),IF(AND(ISNUMBER(OFFSET('Water Data'!$G$10,0,10*ROW('Water Data'!G181))),CG187="",ISNUMBER(OFFSET('Water Data'!$G$10,0,10*ROW('Water Data'!G181)))),OFFSET('Water Data'!$G$10,0,10*ROW('Water Data'!G181)),NA())))</f>
        <v>#N/A</v>
      </c>
      <c r="S187" s="119" t="e">
        <f ca="1">+IF(AND(ISNUMBER(OFFSET('Water Data'!$H$5,0,10*ROW('Water Data'!H181))),CH187="Yes"),100-OFFSET('Water Data'!$H$5,0,10*ROW('Water Data'!H181)),IF(AND(ISNUMBER(OFFSET('Water Data'!$H$5,0,10*ROW('Water Data'!H181))),CH187="No",ISNUMBER(OFFSET('Water Data'!$H$5,0,10*ROW('Water Data'!H181)))),CONCATENATE("[",ROUND(100-OFFSET('Water Data'!$H$5,0,10*ROW('Water Data'!H181)),0),"]"),IF(AND(ISNUMBER(OFFSET('Water Data'!$H$5,0,10*ROW('Water Data'!H181))),CH187="",ISNUMBER(OFFSET('Water Data'!$H$5,0,10*ROW('Water Data'!H181)))),100-OFFSET('Water Data'!$H$5,0,10*ROW('Water Data'!H181)),NA())))</f>
        <v>#N/A</v>
      </c>
      <c r="T187" s="119" t="e">
        <f ca="1">+IF(AND(ISNUMBER(OFFSET('Water Data'!$H$7,0,10*ROW('Water Data'!H181))),CI187="Yes"),OFFSET('Water Data'!$H$7,0,10*ROW('Water Data'!H181)),IF(AND(ISNUMBER(OFFSET('Water Data'!$H$7,0,10*ROW('Water Data'!H181))),CI187="No",ISNUMBER(OFFSET('Water Data'!$H$7,0,10*ROW('Water Data'!H181)))),CONCATENATE("[",ROUND(OFFSET('Water Data'!$H$7,0,10*ROW('Water Data'!H181)),0),"]"),IF(AND(ISNUMBER(OFFSET('Water Data'!$H$7,0,10*ROW('Water Data'!H181))),CI187="",ISNUMBER(OFFSET('Water Data'!$H$7,0,10*ROW('Water Data'!H181)))),OFFSET('Water Data'!$H$7,0,10*ROW('Water Data'!H181)),NA())))</f>
        <v>#N/A</v>
      </c>
      <c r="U187" s="119" t="e">
        <f ca="1">+IF(AND(ISNUMBER(OFFSET('Water Data'!$H$10,0,10*ROW('Water Data'!H181))),CJ187="Yes"),OFFSET('Water Data'!$H$10,0,10*ROW('Water Data'!H181)),IF(AND(ISNUMBER(OFFSET('Water Data'!$H$10,0,10*ROW('Water Data'!H181))),CJ187="No",ISNUMBER(OFFSET('Water Data'!$H$10,0,10*ROW('Water Data'!H181)))),CONCATENATE("[",ROUND(OFFSET('Water Data'!$H$10,0,10*ROW('Water Data'!H181)),0),"]"),IF(AND(ISNUMBER(OFFSET('Water Data'!$H$10,0,10*ROW('Water Data'!H181))),CJ187="",ISNUMBER(OFFSET('Water Data'!$H$10,0,10*ROW('Water Data'!H181)))),OFFSET('Water Data'!$H$10,0,10*ROW('Water Data'!H181)),NA())))</f>
        <v>#N/A</v>
      </c>
      <c r="V187" s="120" t="e">
        <f ca="1">+IF(AND(ISNUMBER(OFFSET('Sanitation Data'!$C$5,0,10*ROW('Sanitation Data'!C181))),CK187="Yes"),100-OFFSET('Sanitation Data'!$C$5,0,10*ROW('Sanitation Data'!C181)),IF(AND(ISNUMBER(OFFSET('Sanitation Data'!$C$5,0,10*ROW('Sanitation Data'!C181))),CK187="No",ISNUMBER(OFFSET('Sanitation Data'!$C$5,0,10*ROW('Sanitation Data'!C181)))),CONCATENATE("[",ROUND(100-OFFSET('Sanitation Data'!$C$5,0,10*ROW('Sanitation Data'!C181)),0),"]"),IF(AND(ISNUMBER(OFFSET('Sanitation Data'!$C$5,0,10*ROW('Sanitation Data'!C181))),CK187="",ISNUMBER(OFFSET('Sanitation Data'!$C$5,0,10*ROW('Sanitation Data'!C181)))),100-OFFSET('Sanitation Data'!$C$5,0,10*ROW('Sanitation Data'!C181)),NA())))</f>
        <v>#N/A</v>
      </c>
      <c r="W187" s="120" t="e">
        <f ca="1">+IF(AND(ISNUMBER(OFFSET('Sanitation Data'!$C$7,0,10*ROW('Sanitation Data'!C181))),CL187="Yes"),OFFSET('Sanitation Data'!$C$7,0,10*ROW('Sanitation Data'!C181)),IF(AND(ISNUMBER(OFFSET('Sanitation Data'!$C$7,0,10*ROW('Sanitation Data'!C181))),CL187="No",ISNUMBER(OFFSET('Sanitation Data'!$C$7,0,10*ROW('Sanitation Data'!C181)))),CONCATENATE("[",ROUND(OFFSET('Sanitation Data'!$C$7,0,10*ROW('Sanitation Data'!C181)),0),"]"),IF(AND(ISNUMBER(OFFSET('Sanitation Data'!$C$7,0,10*ROW('Sanitation Data'!C181))),CL187="",ISNUMBER(OFFSET('Sanitation Data'!$C$7,0,10*ROW('Sanitation Data'!C181)))),OFFSET('Sanitation Data'!$C$7,0,10*ROW('Sanitation Data'!C181)),NA())))</f>
        <v>#N/A</v>
      </c>
      <c r="X187" s="120" t="e">
        <f ca="1">+IF(AND(ISNUMBER(OFFSET('Sanitation Data'!$C$11,0,10*ROW('Sanitation Data'!C181))),CM187="Yes"),OFFSET('Sanitation Data'!$C$11,0,10*ROW('Sanitation Data'!C181)),IF(AND(ISNUMBER(OFFSET('Sanitation Data'!$C$11,0,10*ROW('Sanitation Data'!C181))),CM187="No",ISNUMBER(OFFSET('Sanitation Data'!$C$11,0,10*ROW('Sanitation Data'!C181)))),CONCATENATE("[",ROUND(OFFSET('Sanitation Data'!$C$11,0,10*ROW('Sanitation Data'!C181)),0),"]"),IF(AND(ISNUMBER(OFFSET('Sanitation Data'!$C$11,0,10*ROW('Sanitation Data'!C181))),CM187="",ISNUMBER(OFFSET('Sanitation Data'!$C$11,0,10*ROW('Sanitation Data'!C181)))),OFFSET('Sanitation Data'!$C$11,0,10*ROW('Sanitation Data'!C181)),NA())))</f>
        <v>#N/A</v>
      </c>
      <c r="Y187" s="120" t="e">
        <f ca="1">+IF(AND(ISNUMBER(OFFSET('Sanitation Data'!$C$12,0,10*ROW('Sanitation Data'!C181))),CN187="Yes"),OFFSET('Sanitation Data'!$C$12,0,10*ROW('Sanitation Data'!C181)),IF(AND(ISNUMBER(OFFSET('Sanitation Data'!$C$12,0,10*ROW('Sanitation Data'!C181))),CN187="No",ISNUMBER(OFFSET('Sanitation Data'!$C$12,0,10*ROW('Sanitation Data'!C181)))),CONCATENATE("[",ROUND(OFFSET('Sanitation Data'!$C$12,0,10*ROW('Sanitation Data'!C181)),0),"]"),IF(AND(ISNUMBER(OFFSET('Sanitation Data'!$C$12,0,10*ROW('Sanitation Data'!C181))),CN187="",ISNUMBER(OFFSET('Sanitation Data'!$C$12,0,10*ROW('Sanitation Data'!C181)))),OFFSET('Sanitation Data'!$C$12,0,10*ROW('Sanitation Data'!C181)),NA())))</f>
        <v>#N/A</v>
      </c>
      <c r="Z187" s="120" t="e">
        <f ca="1">+IF(AND(ISNUMBER(OFFSET('Sanitation Data'!$C$13,0,10*ROW('Sanitation Data'!C181))),CO187="Yes"),OFFSET('Sanitation Data'!$C$13,0,10*ROW('Sanitation Data'!C181)),IF(AND(ISNUMBER(OFFSET('Sanitation Data'!$C$13,0,10*ROW('Sanitation Data'!C181))),CO187="No",ISNUMBER(OFFSET('Sanitation Data'!$C$13,0,10*ROW('Sanitation Data'!C181)))),CONCATENATE("[",ROUND(OFFSET('Sanitation Data'!$C$13,0,10*ROW('Sanitation Data'!C181)),0),"]"),IF(AND(ISNUMBER(OFFSET('Sanitation Data'!$C$13,0,10*ROW('Sanitation Data'!C181))),CO187="",ISNUMBER(OFFSET('Sanitation Data'!$C$13,0,10*ROW('Sanitation Data'!C181)))),OFFSET('Sanitation Data'!$C$13,0,10*ROW('Sanitation Data'!C181)),NA())))</f>
        <v>#N/A</v>
      </c>
      <c r="AA187" s="120" t="e">
        <f ca="1">+IF(AND(ISNUMBER(OFFSET('Sanitation Data'!$D$5,0,10*ROW('Sanitation Data'!D181))),CP187="Yes"),100-OFFSET('Sanitation Data'!$D$5,0,10*ROW('Sanitation Data'!D181)),IF(AND(ISNUMBER(OFFSET('Sanitation Data'!$D$5,0,10*ROW('Sanitation Data'!D181))),CP187="No",ISNUMBER(OFFSET('Sanitation Data'!$D$5,0,10*ROW('Sanitation Data'!D181)))),CONCATENATE("[",ROUND(100-OFFSET('Sanitation Data'!$D$5,0,10*ROW('Sanitation Data'!D181)),0),"]"),IF(AND(ISNUMBER(OFFSET('Sanitation Data'!$D$5,0,10*ROW('Sanitation Data'!D181))),CP187="",ISNUMBER(OFFSET('Sanitation Data'!$D$5,0,10*ROW('Sanitation Data'!D181)))),100-OFFSET('Sanitation Data'!$D$5,0,10*ROW('Sanitation Data'!D181)),NA())))</f>
        <v>#N/A</v>
      </c>
      <c r="AB187" s="120" t="e">
        <f ca="1">+IF(AND(ISNUMBER(OFFSET('Sanitation Data'!$D$7,0,10*ROW('Sanitation Data'!D181))),CQ187="Yes"),OFFSET('Sanitation Data'!$D$7,0,10*ROW('Sanitation Data'!G181)),IF(AND(ISNUMBER(OFFSET('Sanitation Data'!$D$7,0,10*ROW('Sanitation Data'!D181))),CQ187="No",ISNUMBER(OFFSET('Sanitation Data'!$D$7,0,10*ROW('Sanitation Data'!D181)))),CONCATENATE("[",ROUND(OFFSET('Sanitation Data'!$D$7,0,10*ROW('Sanitation Data'!D181)),0),"]"),IF(AND(ISNUMBER(OFFSET('Sanitation Data'!$D$7,0,10*ROW('Sanitation Data'!D181))),CQ187="",ISNUMBER(OFFSET('Sanitation Data'!$D$7,0,10*ROW('Sanitation Data'!D181)))),OFFSET('Sanitation Data'!$D$7,0,10*ROW('Sanitation Data'!D181)),NA())))</f>
        <v>#N/A</v>
      </c>
      <c r="AC187" s="120" t="e">
        <f ca="1">+IF(AND(ISNUMBER(OFFSET('Sanitation Data'!$D$11,0,10*ROW('Sanitation Data'!D181))),CR187="Yes"),OFFSET('Sanitation Data'!$D$11,0,10*ROW('Sanitation Data'!D181)),IF(AND(ISNUMBER(OFFSET('Sanitation Data'!$D$11,0,10*ROW('Sanitation Data'!D181))),CR187="No",ISNUMBER(OFFSET('Sanitation Data'!$D$11,0,10*ROW('Sanitation Data'!D181)))),CONCATENATE("[",ROUND(OFFSET('Sanitation Data'!$D$11,0,10*ROW('Sanitation Data'!D181)),0),"]"),IF(AND(ISNUMBER(OFFSET('Sanitation Data'!$D$11,0,10*ROW('Sanitation Data'!D181))),CR187="",ISNUMBER(OFFSET('Sanitation Data'!$D$11,0,10*ROW('Sanitation Data'!D181)))),OFFSET('Sanitation Data'!$D$11,0,10*ROW('Sanitation Data'!D181)),NA())))</f>
        <v>#N/A</v>
      </c>
      <c r="AD187" s="120" t="e">
        <f ca="1">+IF(AND(ISNUMBER(OFFSET('Sanitation Data'!$D$12,0,10*ROW('Sanitation Data'!D181))),CS187="Yes"),OFFSET('Sanitation Data'!$D$12,0,10*ROW('Sanitation Data'!D181)),IF(AND(ISNUMBER(OFFSET('Sanitation Data'!$D$12,0,10*ROW('Sanitation Data'!D181))),CS187="No",ISNUMBER(OFFSET('Sanitation Data'!$D$12,0,10*ROW('Sanitation Data'!D181)))),CONCATENATE("[",ROUND(OFFSET('Sanitation Data'!$D$12,0,10*ROW('Sanitation Data'!D181)),0),"]"),IF(AND(ISNUMBER(OFFSET('Sanitation Data'!$D$12,0,10*ROW('Sanitation Data'!D181))),CS187="",ISNUMBER(OFFSET('Sanitation Data'!$D$12,0,10*ROW('Sanitation Data'!D181)))),OFFSET('Sanitation Data'!$D$12,0,10*ROW('Sanitation Data'!D181)),NA())))</f>
        <v>#N/A</v>
      </c>
      <c r="AE187" s="120" t="e">
        <f ca="1">+IF(AND(ISNUMBER(OFFSET('Sanitation Data'!$D$13,0,10*ROW('Sanitation Data'!D181))),CT187="Yes"),OFFSET('Sanitation Data'!$D$13,0,10*ROW('Sanitation Data'!D181)),IF(AND(ISNUMBER(OFFSET('Sanitation Data'!$D$13,0,10*ROW('Sanitation Data'!D181))),CT187="No",ISNUMBER(OFFSET('Sanitation Data'!$D$13,0,10*ROW('Sanitation Data'!D181)))),CONCATENATE("[",ROUND(OFFSET('Sanitation Data'!$D$13,0,10*ROW('Sanitation Data'!D181)),0),"]"),IF(AND(ISNUMBER(OFFSET('Sanitation Data'!$D$13,0,10*ROW('Sanitation Data'!D181))),CT187="",ISNUMBER(OFFSET('Sanitation Data'!$D$13,0,10*ROW('Sanitation Data'!D181)))),OFFSET('Sanitation Data'!$D$13,0,10*ROW('Sanitation Data'!D181)),NA())))</f>
        <v>#N/A</v>
      </c>
      <c r="AF187" s="120" t="e">
        <f ca="1">+IF(AND(ISNUMBER(OFFSET('Sanitation Data'!$E$5,0,10*ROW('Sanitation Data'!E181))),CU187="Yes"),100-OFFSET('Sanitation Data'!$E$5,0,10*ROW('Sanitation Data'!E181)),IF(AND(ISNUMBER(OFFSET('Sanitation Data'!$E$5,0,10*ROW('Sanitation Data'!E181))),CU187="No",ISNUMBER(OFFSET('Sanitation Data'!$E$5,0,10*ROW('Sanitation Data'!E181)))),CONCATENATE("[",ROUND(100-OFFSET('Sanitation Data'!$E$5,0,10*ROW('Sanitation Data'!E181)),0),"]"),IF(AND(ISNUMBER(OFFSET('Sanitation Data'!$E$5,0,10*ROW('Sanitation Data'!E181))),CU187="",ISNUMBER(OFFSET('Sanitation Data'!$E$5,0,10*ROW('Sanitation Data'!E181)))),100-OFFSET('Sanitation Data'!$E$5,0,10*ROW('Sanitation Data'!E181)),NA())))</f>
        <v>#N/A</v>
      </c>
      <c r="AG187" s="120" t="e">
        <f ca="1">+IF(AND(ISNUMBER(OFFSET('Sanitation Data'!$E$7,0,10*ROW('Sanitation Data'!E181))),CV187="Yes"),OFFSET('Sanitation Data'!$E$7,0,10*ROW('Sanitation Data'!E181)),IF(AND(ISNUMBER(OFFSET('Sanitation Data'!$E$7,0,10*ROW('Sanitation Data'!E181))),CV187="No",ISNUMBER(OFFSET('Sanitation Data'!$E$7,0,10*ROW('Sanitation Data'!E181)))),CONCATENATE("[",ROUND(OFFSET('Sanitation Data'!$E$7,0,10*ROW('Sanitation Data'!E181)),0),"]"),IF(AND(ISNUMBER(OFFSET('Sanitation Data'!$E$7,0,10*ROW('Sanitation Data'!E181))),CV187="",ISNUMBER(OFFSET('Sanitation Data'!$E$7,0,10*ROW('Sanitation Data'!E181)))),OFFSET('Sanitation Data'!$E$7,0,10*ROW('Sanitation Data'!E181)),NA())))</f>
        <v>#N/A</v>
      </c>
      <c r="AH187" s="120" t="e">
        <f ca="1">+IF(AND(ISNUMBER(OFFSET('Sanitation Data'!$E$11,0,10*ROW('Sanitation Data'!E181))),CW187="Yes"),OFFSET('Sanitation Data'!$E$11,0,10*ROW('Sanitation Data'!E181)),IF(AND(ISNUMBER(OFFSET('Sanitation Data'!$E$11,0,10*ROW('Sanitation Data'!E181))),CW187="No",ISNUMBER(OFFSET('Sanitation Data'!$E$11,0,10*ROW('Sanitation Data'!E181)))),CONCATENATE("[",ROUND(OFFSET('Sanitation Data'!$E$11,0,10*ROW('Sanitation Data'!E181)),0),"]"),IF(AND(ISNUMBER(OFFSET('Sanitation Data'!$E$11,0,10*ROW('Sanitation Data'!E181))),CW187="",ISNUMBER(OFFSET('Sanitation Data'!$E$11,0,10*ROW('Sanitation Data'!E181)))),OFFSET('Sanitation Data'!$E$11,0,10*ROW('Sanitation Data'!E181)),NA())))</f>
        <v>#N/A</v>
      </c>
      <c r="AI187" s="120" t="e">
        <f ca="1">+IF(AND(ISNUMBER(OFFSET('Sanitation Data'!$E$12,0,10*ROW('Sanitation Data'!E181))),CX187="Yes"),OFFSET('Sanitation Data'!$E$12,0,10*ROW('Sanitation Data'!E181)),IF(AND(ISNUMBER(OFFSET('Sanitation Data'!$E$12,0,10*ROW('Sanitation Data'!E181))),CX187="No",ISNUMBER(OFFSET('Sanitation Data'!$E$12,0,10*ROW('Sanitation Data'!E181)))),CONCATENATE("[",ROUND(OFFSET('Sanitation Data'!$E$12,0,10*ROW('Sanitation Data'!E181)),0),"]"),IF(AND(ISNUMBER(OFFSET('Sanitation Data'!$E$12,0,10*ROW('Sanitation Data'!E181))),CX187="",ISNUMBER(OFFSET('Sanitation Data'!$E$12,0,10*ROW('Sanitation Data'!E181)))),OFFSET('Sanitation Data'!$E$12,0,10*ROW('Sanitation Data'!E181)),NA())))</f>
        <v>#N/A</v>
      </c>
      <c r="AJ187" s="120" t="e">
        <f ca="1">+IF(AND(ISNUMBER(OFFSET('Sanitation Data'!$E$13,0,10*ROW('Sanitation Data'!E181))),CY187="Yes"),OFFSET('Sanitation Data'!$E$13,0,10*ROW('Sanitation Data'!E181)),IF(AND(ISNUMBER(OFFSET('Sanitation Data'!$E$13,0,10*ROW('Sanitation Data'!E181))),CY187="No",ISNUMBER(OFFSET('Sanitation Data'!$E$13,0,10*ROW('Sanitation Data'!E181)))),CONCATENATE("[",ROUND(OFFSET('Sanitation Data'!$E$13,0,10*ROW('Sanitation Data'!E181)),0),"]"),IF(AND(ISNUMBER(OFFSET('Sanitation Data'!$E$13,0,10*ROW('Sanitation Data'!E181))),CY187="",ISNUMBER(OFFSET('Sanitation Data'!$E$13,0,10*ROW('Sanitation Data'!E181)))),OFFSET('Sanitation Data'!$E$13,0,10*ROW('Sanitation Data'!E181)),NA())))</f>
        <v>#N/A</v>
      </c>
      <c r="AK187" s="120" t="e">
        <f ca="1">+IF(AND(ISNUMBER(OFFSET('Sanitation Data'!$F$5,0,10*ROW('Sanitation Data'!F181))),CZ187="Yes"),100-OFFSET('Sanitation Data'!$F$5,0,10*ROW('Sanitation Data'!F181)),IF(AND(ISNUMBER(OFFSET('Sanitation Data'!$F$5,0,10*ROW('Sanitation Data'!F181))),CZ187="No",ISNUMBER(OFFSET('Sanitation Data'!$F$5,0,10*ROW('Sanitation Data'!F181)))),CONCATENATE("[",ROUND(100-OFFSET('Sanitation Data'!$F$5,0,10*ROW('Sanitation Data'!F181)),0),"]"),IF(AND(ISNUMBER(OFFSET('Sanitation Data'!$F$5,0,10*ROW('Sanitation Data'!F181))),CZ187="",ISNUMBER(OFFSET('Sanitation Data'!$F$5,0,10*ROW('Sanitation Data'!F181)))),100-OFFSET('Sanitation Data'!$F$5,0,10*ROW('Sanitation Data'!F181)),NA())))</f>
        <v>#N/A</v>
      </c>
      <c r="AL187" s="120" t="e">
        <f ca="1">+IF(AND(ISNUMBER(OFFSET('Sanitation Data'!$F$7,0,10*ROW('Sanitation Data'!F181))),DA187="Yes"),OFFSET('Sanitation Data'!$F$7,0,10*ROW('Sanitation Data'!F181)),IF(AND(ISNUMBER(OFFSET('Sanitation Data'!$F$7,0,10*ROW('Sanitation Data'!F181))),DA187="No",ISNUMBER(OFFSET('Sanitation Data'!$F$7,0,10*ROW('Sanitation Data'!F181)))),CONCATENATE("[",ROUND(OFFSET('Sanitation Data'!$F$7,0,10*ROW('Sanitation Data'!F181)),0),"]"),IF(AND(ISNUMBER(OFFSET('Sanitation Data'!$F$7,0,10*ROW('Sanitation Data'!F181))),DA187="",ISNUMBER(OFFSET('Sanitation Data'!$F$7,0,10*ROW('Sanitation Data'!F181)))),OFFSET('Sanitation Data'!$F$7,0,10*ROW('Sanitation Data'!F181)),NA())))</f>
        <v>#N/A</v>
      </c>
      <c r="AM187" s="120" t="e">
        <f ca="1">+IF(AND(ISNUMBER(OFFSET('Sanitation Data'!$F$11,0,10*ROW('Sanitation Data'!F181))),DB187="Yes"),OFFSET('Sanitation Data'!$F$11,0,10*ROW('Sanitation Data'!F181)),IF(AND(ISNUMBER(OFFSET('Sanitation Data'!$F$11,0,10*ROW('Sanitation Data'!F181))),DB187="No",ISNUMBER(OFFSET('Sanitation Data'!$F$11,0,10*ROW('Sanitation Data'!F181)))),CONCATENATE("[",ROUND(OFFSET('Sanitation Data'!$F$11,0,10*ROW('Sanitation Data'!F181)),0),"]"),IF(AND(ISNUMBER(OFFSET('Sanitation Data'!$F$11,0,10*ROW('Sanitation Data'!F181))),DB187="",ISNUMBER(OFFSET('Sanitation Data'!$F$11,0,10*ROW('Sanitation Data'!F181)))),OFFSET('Sanitation Data'!$F$11,0,10*ROW('Sanitation Data'!F181)),NA())))</f>
        <v>#N/A</v>
      </c>
      <c r="AN187" s="120" t="e">
        <f ca="1">+IF(AND(ISNUMBER(OFFSET('Sanitation Data'!$F$12,0,10*ROW('Sanitation Data'!F181))),DC187="Yes"),OFFSET('Sanitation Data'!$F$12,0,10*ROW('Sanitation Data'!F181)),IF(AND(ISNUMBER(OFFSET('Sanitation Data'!$F$12,0,10*ROW('Sanitation Data'!F181))),DC187="No",ISNUMBER(OFFSET('Sanitation Data'!$F$12,0,10*ROW('Sanitation Data'!F181)))),CONCATENATE("[",ROUND(OFFSET('Sanitation Data'!$F$12,0,10*ROW('Sanitation Data'!F181)),0),"]"),IF(AND(ISNUMBER(OFFSET('Sanitation Data'!$F$12,0,10*ROW('Sanitation Data'!F181))),DC187="",ISNUMBER(OFFSET('Sanitation Data'!$F$12,0,10*ROW('Sanitation Data'!F181)))),OFFSET('Sanitation Data'!$F$12,0,10*ROW('Sanitation Data'!F181)),NA())))</f>
        <v>#N/A</v>
      </c>
      <c r="AO187" s="120" t="e">
        <f ca="1">+IF(AND(ISNUMBER(OFFSET('Sanitation Data'!$F$13,0,10*ROW('Sanitation Data'!F181))),DD187="Yes"),OFFSET('Sanitation Data'!$F$13,0,10*ROW('Sanitation Data'!F181)),IF(AND(ISNUMBER(OFFSET('Sanitation Data'!$F$13,0,10*ROW('Sanitation Data'!F181))),DD187="No",ISNUMBER(OFFSET('Sanitation Data'!$F$13,0,10*ROW('Sanitation Data'!F181)))),CONCATENATE("[",ROUND(OFFSET('Sanitation Data'!$F$13,0,10*ROW('Sanitation Data'!F181)),0),"]"),IF(AND(ISNUMBER(OFFSET('Sanitation Data'!$F$13,0,10*ROW('Sanitation Data'!F181))),DD187="",ISNUMBER(OFFSET('Sanitation Data'!$F$13,0,10*ROW('Sanitation Data'!F181)))),OFFSET('Sanitation Data'!$F$13,0,10*ROW('Sanitation Data'!F181)),NA())))</f>
        <v>#N/A</v>
      </c>
      <c r="AP187" s="120" t="e">
        <f ca="1">+IF(AND(ISNUMBER(OFFSET('Sanitation Data'!$G$5,0,10*ROW('Sanitation Data'!G181))),DE187="Yes"),100-OFFSET('Sanitation Data'!$G$5,0,10*ROW('Sanitation Data'!G181)),IF(AND(ISNUMBER(OFFSET('Sanitation Data'!$G$5,0,10*ROW('Sanitation Data'!G181))),DE187="No",ISNUMBER(OFFSET('Sanitation Data'!$G$5,0,10*ROW('Sanitation Data'!G181)))),CONCATENATE("[",ROUND(100-OFFSET('Sanitation Data'!$G$5,0,10*ROW('Sanitation Data'!G181)),0),"]"),IF(AND(ISNUMBER(OFFSET('Sanitation Data'!$G$5,0,10*ROW('Sanitation Data'!G181))),DE187="",ISNUMBER(OFFSET('Sanitation Data'!$G$5,0,10*ROW('Sanitation Data'!G181)))),100-OFFSET('Sanitation Data'!$G$5,0,10*ROW('Sanitation Data'!G181)),NA())))</f>
        <v>#N/A</v>
      </c>
      <c r="AQ187" s="120" t="e">
        <f ca="1">+IF(AND(ISNUMBER(OFFSET('Sanitation Data'!$G$7,0,10*ROW('Sanitation Data'!G181))),DF187="Yes"),OFFSET('Sanitation Data'!$G$7,0,10*ROW('Sanitation Data'!G181)),IF(AND(ISNUMBER(OFFSET('Sanitation Data'!$G$7,0,10*ROW('Sanitation Data'!G181))),DF187="No",ISNUMBER(OFFSET('Sanitation Data'!$G$7,0,10*ROW('Sanitation Data'!G181)))),CONCATENATE("[",ROUND(OFFSET('Sanitation Data'!$G$7,0,10*ROW('Sanitation Data'!G181)),0),"]"),IF(AND(ISNUMBER(OFFSET('Sanitation Data'!$G$7,0,10*ROW('Sanitation Data'!G181))),DF187="",ISNUMBER(OFFSET('Sanitation Data'!$G$7,0,10*ROW('Sanitation Data'!G181)))),OFFSET('Sanitation Data'!$G$7,0,10*ROW('Sanitation Data'!G181)),NA())))</f>
        <v>#N/A</v>
      </c>
      <c r="AR187" s="120" t="e">
        <f ca="1">+IF(AND(ISNUMBER(OFFSET('Sanitation Data'!$G$11,0,10*ROW('Sanitation Data'!G181))),DG187="Yes"),OFFSET('Sanitation Data'!$G$11,0,10*ROW('Sanitation Data'!G181)),IF(AND(ISNUMBER(OFFSET('Sanitation Data'!$G$11,0,10*ROW('Sanitation Data'!G181))),DG187="No",ISNUMBER(OFFSET('Sanitation Data'!$G$11,0,10*ROW('Sanitation Data'!G181)))),CONCATENATE("[",ROUND(OFFSET('Sanitation Data'!$G$11,0,10*ROW('Sanitation Data'!G181)),0),"]"),IF(AND(ISNUMBER(OFFSET('Sanitation Data'!$G$11,0,10*ROW('Sanitation Data'!G181))),DG187="",ISNUMBER(OFFSET('Sanitation Data'!$G$11,0,10*ROW('Sanitation Data'!G181)))),OFFSET('Sanitation Data'!$G$11,0,10*ROW('Sanitation Data'!G181)),NA())))</f>
        <v>#N/A</v>
      </c>
      <c r="AS187" s="120" t="e">
        <f ca="1">+IF(AND(ISNUMBER(OFFSET('Sanitation Data'!$G$12,0,10*ROW('Sanitation Data'!G181))),DH187="Yes"),OFFSET('Sanitation Data'!$G$12,0,10*ROW('Sanitation Data'!G181)),IF(AND(ISNUMBER(OFFSET('Sanitation Data'!$G$12,0,10*ROW('Sanitation Data'!G181))),DH187="No",ISNUMBER(OFFSET('Sanitation Data'!$G$12,0,10*ROW('Sanitation Data'!G181)))),CONCATENATE("[",ROUND(OFFSET('Sanitation Data'!$G$12,0,10*ROW('Sanitation Data'!G181)),0),"]"),IF(AND(ISNUMBER(OFFSET('Sanitation Data'!$G$12,0,10*ROW('Sanitation Data'!G181))),DH187="",ISNUMBER(OFFSET('Sanitation Data'!$G$12,0,10*ROW('Sanitation Data'!G181)))),OFFSET('Sanitation Data'!$G$12,0,10*ROW('Sanitation Data'!G181)),NA())))</f>
        <v>#N/A</v>
      </c>
      <c r="AT187" s="120" t="e">
        <f ca="1">+IF(AND(ISNUMBER(OFFSET('Sanitation Data'!$G$13,0,10*ROW('Sanitation Data'!G181))),DI187="Yes"),OFFSET('Sanitation Data'!$G$13,0,10*ROW('Sanitation Data'!G181)),IF(AND(ISNUMBER(OFFSET('Sanitation Data'!$G$13,0,10*ROW('Sanitation Data'!G181))),DI187="No",ISNUMBER(OFFSET('Sanitation Data'!$G$13,0,10*ROW('Sanitation Data'!G181)))),CONCATENATE("[",ROUND(OFFSET('Sanitation Data'!$G$13,0,10*ROW('Sanitation Data'!G181)),0),"]"),IF(AND(ISNUMBER(OFFSET('Sanitation Data'!$G$13,0,10*ROW('Sanitation Data'!G181))),DI187="",ISNUMBER(OFFSET('Sanitation Data'!$G$13,0,10*ROW('Sanitation Data'!G181)))),OFFSET('Sanitation Data'!$G$13,0,10*ROW('Sanitation Data'!G181)),NA())))</f>
        <v>#N/A</v>
      </c>
      <c r="AU187" s="120" t="e">
        <f ca="1">+IF(AND(ISNUMBER(OFFSET('Sanitation Data'!$H$5,0,10*ROW('Sanitation Data'!H181))),DJ187="Yes"),100-OFFSET('Sanitation Data'!$H$5,0,10*ROW('Sanitation Data'!H181)),IF(AND(ISNUMBER(OFFSET('Sanitation Data'!$H$5,0,10*ROW('Sanitation Data'!H181))),DJ187="No",ISNUMBER(OFFSET('Sanitation Data'!$H$5,0,10*ROW('Sanitation Data'!H181)))),CONCATENATE("[",ROUND(100-OFFSET('Sanitation Data'!$H$5,0,10*ROW('Sanitation Data'!H181)),0),"]"),IF(AND(ISNUMBER(OFFSET('Sanitation Data'!$H$5,0,10*ROW('Sanitation Data'!H181))),DJ187="",ISNUMBER(OFFSET('Sanitation Data'!$H$5,0,10*ROW('Sanitation Data'!H181)))),100-OFFSET('Sanitation Data'!$H$5,0,10*ROW('Sanitation Data'!H181)),NA())))</f>
        <v>#N/A</v>
      </c>
      <c r="AV187" s="120" t="e">
        <f ca="1">+IF(AND(ISNUMBER(OFFSET('Sanitation Data'!$H$7,0,10*ROW('Sanitation Data'!H181))),DK187="Yes"),OFFSET('Sanitation Data'!$H$7,0,10*ROW('Sanitation Data'!H181)),IF(AND(ISNUMBER(OFFSET('Sanitation Data'!$H$7,0,10*ROW('Sanitation Data'!H181))),DK187="No",ISNUMBER(OFFSET('Sanitation Data'!$H$7,0,10*ROW('Sanitation Data'!H181)))),CONCATENATE("[",ROUND(OFFSET('Sanitation Data'!$H$7,0,10*ROW('Sanitation Data'!H181)),0),"]"),IF(AND(ISNUMBER(OFFSET('Sanitation Data'!$H$7,0,10*ROW('Sanitation Data'!H181))),DK187="",ISNUMBER(OFFSET('Sanitation Data'!$H$7,0,10*ROW('Sanitation Data'!H181)))),OFFSET('Sanitation Data'!$H$7,0,10*ROW('Sanitation Data'!H181)),NA())))</f>
        <v>#N/A</v>
      </c>
      <c r="AW187" s="120" t="e">
        <f ca="1">+IF(AND(ISNUMBER(OFFSET('Sanitation Data'!$H$11,0,10*ROW('Sanitation Data'!H181))),DL187="Yes"),OFFSET('Sanitation Data'!$H$11,0,10*ROW('Sanitation Data'!H181)),IF(AND(ISNUMBER(OFFSET('Sanitation Data'!$H$11,0,10*ROW('Sanitation Data'!H181))),DL187="No",ISNUMBER(OFFSET('Sanitation Data'!$H$11,0,10*ROW('Sanitation Data'!H181)))),CONCATENATE("[",ROUND(OFFSET('Sanitation Data'!$H$11,0,10*ROW('Sanitation Data'!H181)),0),"]"),IF(AND(ISNUMBER(OFFSET('Sanitation Data'!$H$11,0,10*ROW('Sanitation Data'!H181))),DL187="",ISNUMBER(OFFSET('Sanitation Data'!$H$11,0,10*ROW('Sanitation Data'!H181)))),OFFSET('Sanitation Data'!$H$11,0,10*ROW('Sanitation Data'!H181)),NA())))</f>
        <v>#N/A</v>
      </c>
      <c r="AX187" s="120" t="e">
        <f ca="1">+IF(AND(ISNUMBER(OFFSET('Sanitation Data'!$H$12,0,10*ROW('Sanitation Data'!H181))),DM187="Yes"),OFFSET('Sanitation Data'!$H$12,0,10*ROW('Sanitation Data'!H181)),IF(AND(ISNUMBER(OFFSET('Sanitation Data'!$H$12,0,10*ROW('Sanitation Data'!H181))),DM187="No",ISNUMBER(OFFSET('Sanitation Data'!$H$12,0,10*ROW('Sanitation Data'!H181)))),CONCATENATE("[",ROUND(OFFSET('Sanitation Data'!$H$12,0,10*ROW('Sanitation Data'!H181)),0),"]"),IF(AND(ISNUMBER(OFFSET('Sanitation Data'!$H$12,0,10*ROW('Sanitation Data'!H181))),DM187="",ISNUMBER(OFFSET('Sanitation Data'!$H$12,0,10*ROW('Sanitation Data'!H181)))),OFFSET('Sanitation Data'!$H$12,0,10*ROW('Sanitation Data'!H181)),NA())))</f>
        <v>#N/A</v>
      </c>
      <c r="AY187" s="120" t="e">
        <f ca="1">+IF(AND(ISNUMBER(OFFSET('Sanitation Data'!$H$13,0,10*ROW('Sanitation Data'!H181))),DN187="Yes"),OFFSET('Sanitation Data'!$H$13,0,10*ROW('Sanitation Data'!H181)),IF(AND(ISNUMBER(OFFSET('Sanitation Data'!$H$13,0,10*ROW('Sanitation Data'!H181))),DN187="No",ISNUMBER(OFFSET('Sanitation Data'!$H$13,0,10*ROW('Sanitation Data'!H181)))),CONCATENATE("[",ROUND(OFFSET('Sanitation Data'!$H$13,0,10*ROW('Sanitation Data'!H181)),0),"]"),IF(AND(ISNUMBER(OFFSET('Sanitation Data'!$H$13,0,10*ROW('Sanitation Data'!H181))),DN187="",ISNUMBER(OFFSET('Sanitation Data'!$H$13,0,10*ROW('Sanitation Data'!H181)))),OFFSET('Sanitation Data'!$H$13,0,10*ROW('Sanitation Data'!H181)),NA())))</f>
        <v>#N/A</v>
      </c>
      <c r="AZ187" s="121" t="e">
        <f ca="1">+IF(AND(ISNUMBER(OFFSET('Hygiene Data'!$C$6,0,10*ROW('Hygiene Data'!C181))),DO187="Yes"),OFFSET('Hygiene Data'!$C$6,0,10*ROW('Hygiene Data'!C181)),IF(AND(ISNUMBER(OFFSET('Hygiene Data'!$C$6,0,10*ROW('Hygiene Data'!C181))),DO187="No",ISNUMBER(OFFSET('Hygiene Data'!$C$6,0,10*ROW('Hygiene Data'!C181)))),CONCATENATE("[",ROUND(OFFSET('Hygiene Data'!$C$6,0,10*ROW('Hygiene Data'!C181)),0),"]"),IF(AND(ISNUMBER(OFFSET('Hygiene Data'!$C$6,0,10*ROW('Hygiene Data'!C181))),DO187="",ISNUMBER(OFFSET('Hygiene Data'!$C$6,0,10*ROW('Hygiene Data'!C181)))),OFFSET('Hygiene Data'!$C$6,0,10*ROW('Hygiene Data'!C181)),NA())))</f>
        <v>#N/A</v>
      </c>
      <c r="BA187" s="121" t="e">
        <f ca="1">+IF(AND(ISNUMBER(OFFSET('Hygiene Data'!$C$8,0,10*ROW('Hygiene Data'!C181))),DP187="Yes"),OFFSET('Hygiene Data'!$C$8,0,10*ROW('Hygiene Data'!C181)),IF(AND(ISNUMBER(OFFSET('Hygiene Data'!$C$8,0,10*ROW('Hygiene Data'!C181))),DP187="No",ISNUMBER(OFFSET('Hygiene Data'!$C$8,0,10*ROW('Hygiene Data'!C181)))),CONCATENATE("[",ROUND(OFFSET('Hygiene Data'!$C$8,0,10*ROW('Hygiene Data'!C181)),0),"]"),IF(AND(ISNUMBER(OFFSET('Hygiene Data'!$C$8,0,10*ROW('Hygiene Data'!C181))),DP187="",ISNUMBER(OFFSET('Hygiene Data'!$C$8,0,10*ROW('Hygiene Data'!C181)))),OFFSET('Hygiene Data'!$C$8,0,10*ROW('Hygiene Data'!C181)),NA())))</f>
        <v>#N/A</v>
      </c>
      <c r="BB187" s="121" t="e">
        <f ca="1">+IF(AND(ISNUMBER(OFFSET('Hygiene Data'!$C$10,0,10*ROW('Hygiene Data'!C181))),DQ187="Yes"),OFFSET('Hygiene Data'!$C$10,0,10*ROW('Hygiene Data'!C181)),IF(AND(ISNUMBER(OFFSET('Hygiene Data'!$C$10,0,10*ROW('Hygiene Data'!C181))),DQ187="No",ISNUMBER(OFFSET('Hygiene Data'!$C$10,0,10*ROW('Hygiene Data'!C181)))),CONCATENATE("[",ROUND(OFFSET('Hygiene Data'!$C$10,0,10*ROW('Hygiene Data'!C181)),0),"]"),IF(AND(ISNUMBER(OFFSET('Hygiene Data'!$C$10,0,10*ROW('Hygiene Data'!C181))),DQ187="",ISNUMBER(OFFSET('Hygiene Data'!$C$10,0,10*ROW('Hygiene Data'!C181)))),OFFSET('Hygiene Data'!$C$10,0,10*ROW('Hygiene Data'!C181)),NA())))</f>
        <v>#N/A</v>
      </c>
      <c r="BC187" s="121" t="e">
        <f ca="1">+IF(AND(ISNUMBER(OFFSET('Hygiene Data'!$D$6,0,10*ROW('Hygiene Data'!D181))),DR187="Yes"),OFFSET('Hygiene Data'!$D$6,0,10*ROW('Hygiene Data'!D181)),IF(AND(ISNUMBER(OFFSET('Hygiene Data'!$D$6,0,10*ROW('Hygiene Data'!D181))),DR187="No",ISNUMBER(OFFSET('Hygiene Data'!$D$6,0,10*ROW('Hygiene Data'!D181)))),CONCATENATE("[",ROUND(OFFSET('Hygiene Data'!$D$6,0,10*ROW('Hygiene Data'!D181)),0),"]"),IF(AND(ISNUMBER(OFFSET('Hygiene Data'!$D$6,0,10*ROW('Hygiene Data'!D181))),DR187="",ISNUMBER(OFFSET('Hygiene Data'!$D$6,0,10*ROW('Hygiene Data'!D181)))),OFFSET('Hygiene Data'!$D$6,0,10*ROW('Hygiene Data'!D181)),NA())))</f>
        <v>#N/A</v>
      </c>
      <c r="BD187" s="121" t="e">
        <f ca="1">+IF(AND(ISNUMBER(OFFSET('Hygiene Data'!$D$8,0,10*ROW('Hygiene Data'!D181))),DS187="Yes"),OFFSET('Hygiene Data'!$D$8,0,10*ROW('Hygiene Data'!D181)),IF(AND(ISNUMBER(OFFSET('Hygiene Data'!$D$8,0,10*ROW('Hygiene Data'!D181))),DS187="No",ISNUMBER(OFFSET('Hygiene Data'!$D$8,0,10*ROW('Hygiene Data'!D181)))),CONCATENATE("[",ROUND(OFFSET('Hygiene Data'!$D$8,0,10*ROW('Hygiene Data'!D181)),0),"]"),IF(AND(ISNUMBER(OFFSET('Hygiene Data'!$D$8,0,10*ROW('Hygiene Data'!D181))),DS187="",ISNUMBER(OFFSET('Hygiene Data'!$D$8,0,10*ROW('Hygiene Data'!D181)))),OFFSET('Hygiene Data'!$D$8,0,10*ROW('Hygiene Data'!D181)),NA())))</f>
        <v>#N/A</v>
      </c>
      <c r="BE187" s="121" t="e">
        <f ca="1">+IF(AND(ISNUMBER(OFFSET('Hygiene Data'!$D$10,0,10*ROW('Hygiene Data'!D181))),DT187="Yes"),OFFSET('Hygiene Data'!$D$10,0,10*ROW('Hygiene Data'!D181)),IF(AND(ISNUMBER(OFFSET('Hygiene Data'!$D$10,0,10*ROW('Hygiene Data'!D181))),DT187="No",ISNUMBER(OFFSET('Hygiene Data'!$D$10,0,10*ROW('Hygiene Data'!D181)))),CONCATENATE("[",ROUND(OFFSET('Hygiene Data'!$D$10,0,10*ROW('Hygiene Data'!D181)),0),"]"),IF(AND(ISNUMBER(OFFSET('Hygiene Data'!$D$10,0,10*ROW('Hygiene Data'!D181))),DT187="",ISNUMBER(OFFSET('Hygiene Data'!$D$10,0,10*ROW('Hygiene Data'!D181)))),OFFSET('Hygiene Data'!$D$10,0,10*ROW('Hygiene Data'!D181)),NA())))</f>
        <v>#N/A</v>
      </c>
      <c r="BF187" s="121" t="e">
        <f ca="1">+IF(AND(ISNUMBER(OFFSET('Hygiene Data'!$E$6,0,10*ROW('Hygiene Data'!E181))),DU187="Yes"),OFFSET('Hygiene Data'!$E$6,0,10*ROW('Hygiene Data'!E181)),IF(AND(ISNUMBER(OFFSET('Hygiene Data'!$E$6,0,10*ROW('Hygiene Data'!E181))),DU187="No",ISNUMBER(OFFSET('Hygiene Data'!$E$6,0,10*ROW('Hygiene Data'!E181)))),CONCATENATE("[",ROUND(OFFSET('Hygiene Data'!$E$6,0,10*ROW('Hygiene Data'!E181)),0),"]"),IF(AND(ISNUMBER(OFFSET('Hygiene Data'!$E$6,0,10*ROW('Hygiene Data'!E181))),DU187="",ISNUMBER(OFFSET('Hygiene Data'!$E$6,0,10*ROW('Hygiene Data'!E181)))),OFFSET('Hygiene Data'!$E$6,0,10*ROW('Hygiene Data'!E181)),NA())))</f>
        <v>#N/A</v>
      </c>
      <c r="BG187" s="121" t="e">
        <f ca="1">+IF(AND(ISNUMBER(OFFSET('Hygiene Data'!$E$8,0,10*ROW('Hygiene Data'!E181))),DV187="Yes"),OFFSET('Hygiene Data'!$E$8,0,10*ROW('Hygiene Data'!E181)),IF(AND(ISNUMBER(OFFSET('Hygiene Data'!$E$8,0,10*ROW('Hygiene Data'!E181))),DV187="No",ISNUMBER(OFFSET('Hygiene Data'!$E$8,0,10*ROW('Hygiene Data'!E181)))),CONCATENATE("[",ROUND(OFFSET('Hygiene Data'!$E$8,0,10*ROW('Hygiene Data'!E181)),0),"]"),IF(AND(ISNUMBER(OFFSET('Hygiene Data'!$E$8,0,10*ROW('Hygiene Data'!E181))),DV187="",ISNUMBER(OFFSET('Hygiene Data'!$E$8,0,10*ROW('Hygiene Data'!E181)))),OFFSET('Hygiene Data'!$E$8,0,10*ROW('Hygiene Data'!E181)),NA())))</f>
        <v>#N/A</v>
      </c>
      <c r="BH187" s="121" t="e">
        <f ca="1">+IF(AND(ISNUMBER(OFFSET('Hygiene Data'!$E$10,0,10*ROW('Hygiene Data'!E181))),DW187="Yes"),OFFSET('Hygiene Data'!$E$10,0,10*ROW('Hygiene Data'!E181)),IF(AND(ISNUMBER(OFFSET('Hygiene Data'!$E$10,0,10*ROW('Hygiene Data'!E181))),DW187="No",ISNUMBER(OFFSET('Hygiene Data'!$E$10,0,10*ROW('Hygiene Data'!E181)))),CONCATENATE("[",ROUND(OFFSET('Hygiene Data'!$E$10,0,10*ROW('Hygiene Data'!E181)),0),"]"),IF(AND(ISNUMBER(OFFSET('Hygiene Data'!$E$10,0,10*ROW('Hygiene Data'!E181))),DW187="",ISNUMBER(OFFSET('Hygiene Data'!$E$10,0,10*ROW('Hygiene Data'!E181)))),OFFSET('Hygiene Data'!$E$10,0,10*ROW('Hygiene Data'!E181)),NA())))</f>
        <v>#N/A</v>
      </c>
      <c r="BI187" s="121" t="e">
        <f ca="1">+IF(AND(ISNUMBER(OFFSET('Hygiene Data'!$F$6,0,10*ROW('Hygiene Data'!F181))),DX187="Yes"),OFFSET('Hygiene Data'!$F$6,0,10*ROW('Hygiene Data'!F181)),IF(AND(ISNUMBER(OFFSET('Hygiene Data'!$F$6,0,10*ROW('Hygiene Data'!F181))),DX187="No",ISNUMBER(OFFSET('Hygiene Data'!$F$6,0,10*ROW('Hygiene Data'!F181)))),CONCATENATE("[",ROUND(OFFSET('Hygiene Data'!$F$6,0,10*ROW('Hygiene Data'!F181)),0),"]"),IF(AND(ISNUMBER(OFFSET('Hygiene Data'!$F$6,0,10*ROW('Hygiene Data'!F181))),DX187="",ISNUMBER(OFFSET('Hygiene Data'!$F$6,0,10*ROW('Hygiene Data'!F181)))),OFFSET('Hygiene Data'!$F$6,0,10*ROW('Hygiene Data'!F181)),NA())))</f>
        <v>#N/A</v>
      </c>
      <c r="BJ187" s="121" t="e">
        <f ca="1">+IF(AND(ISNUMBER(OFFSET('Hygiene Data'!$F$8,0,10*ROW('Hygiene Data'!F181))),DY187="Yes"),OFFSET('Hygiene Data'!$F$8,0,10*ROW('Hygiene Data'!F181)),IF(AND(ISNUMBER(OFFSET('Hygiene Data'!$F$8,0,10*ROW('Hygiene Data'!F181))),DY187="No",ISNUMBER(OFFSET('Hygiene Data'!$F$8,0,10*ROW('Hygiene Data'!F181)))),CONCATENATE("[",ROUND(OFFSET('Hygiene Data'!$F$8,0,10*ROW('Hygiene Data'!F181)),0),"]"),IF(AND(ISNUMBER(OFFSET('Hygiene Data'!$F$8,0,10*ROW('Hygiene Data'!F181))),DY187="",ISNUMBER(OFFSET('Hygiene Data'!$F$8,0,10*ROW('Hygiene Data'!F181)))),OFFSET('Hygiene Data'!$F$8,0,10*ROW('Hygiene Data'!F181)),NA())))</f>
        <v>#N/A</v>
      </c>
      <c r="BK187" s="121" t="e">
        <f ca="1">+IF(AND(ISNUMBER(OFFSET('Hygiene Data'!$F$10,0,10*ROW('Hygiene Data'!F181))),DZ187="Yes"),OFFSET('Hygiene Data'!$F$10,0,10*ROW('Hygiene Data'!F181)),IF(AND(ISNUMBER(OFFSET('Hygiene Data'!$F$10,0,10*ROW('Hygiene Data'!F181))),DZ187="No",ISNUMBER(OFFSET('Hygiene Data'!$F$10,0,10*ROW('Hygiene Data'!F181)))),CONCATENATE("[",ROUND(OFFSET('Hygiene Data'!$F$10,0,10*ROW('Hygiene Data'!F181)),0),"]"),IF(AND(ISNUMBER(OFFSET('Hygiene Data'!$F$10,0,10*ROW('Hygiene Data'!F181))),DZ187="",ISNUMBER(OFFSET('Hygiene Data'!$F$10,0,10*ROW('Hygiene Data'!F181)))),OFFSET('Hygiene Data'!$F$10,0,10*ROW('Hygiene Data'!F181)),NA())))</f>
        <v>#N/A</v>
      </c>
      <c r="BL187" s="121" t="e">
        <f ca="1">+IF(AND(ISNUMBER(OFFSET('Hygiene Data'!$G$6,0,10*ROW('Hygiene Data'!G181))),EA187="Yes"),OFFSET('Hygiene Data'!$G$6,0,10*ROW('Hygiene Data'!G181)),IF(AND(ISNUMBER(OFFSET('Hygiene Data'!$G$6,0,10*ROW('Hygiene Data'!G181))),EA187="No",ISNUMBER(OFFSET('Hygiene Data'!$G$6,0,10*ROW('Hygiene Data'!G181)))),CONCATENATE("[",ROUND(OFFSET('Hygiene Data'!$G$6,0,10*ROW('Hygiene Data'!G181)),0),"]"),IF(AND(ISNUMBER(OFFSET('Hygiene Data'!$G$6,0,10*ROW('Hygiene Data'!G181))),EA187="",ISNUMBER(OFFSET('Hygiene Data'!$G$6,0,10*ROW('Hygiene Data'!G181)))),OFFSET('Hygiene Data'!$G$6,0,10*ROW('Hygiene Data'!G181)),NA())))</f>
        <v>#N/A</v>
      </c>
      <c r="BM187" s="121" t="e">
        <f ca="1">+IF(AND(ISNUMBER(OFFSET('Hygiene Data'!$G$8,0,10*ROW('Hygiene Data'!G181))),EB187="Yes"),OFFSET('Hygiene Data'!$G$8,0,10*ROW('Hygiene Data'!G181)),IF(AND(ISNUMBER(OFFSET('Hygiene Data'!$G$8,0,10*ROW('Hygiene Data'!G181))),EB187="No",ISNUMBER(OFFSET('Hygiene Data'!$G$8,0,10*ROW('Hygiene Data'!G181)))),CONCATENATE("[",ROUND(OFFSET('Hygiene Data'!$G$8,0,10*ROW('Hygiene Data'!G181)),0),"]"),IF(AND(ISNUMBER(OFFSET('Hygiene Data'!$G$8,0,10*ROW('Hygiene Data'!G181))),EB187="",ISNUMBER(OFFSET('Hygiene Data'!$G$8,0,10*ROW('Hygiene Data'!G181)))),OFFSET('Hygiene Data'!$G$8,0,10*ROW('Hygiene Data'!G181)),NA())))</f>
        <v>#N/A</v>
      </c>
      <c r="BN187" s="121" t="e">
        <f ca="1">+IF(AND(ISNUMBER(OFFSET('Hygiene Data'!$G$10,0,10*ROW('Hygiene Data'!G181))),EC187="Yes"),OFFSET('Hygiene Data'!$G$10,0,10*ROW('Hygiene Data'!G181)),IF(AND(ISNUMBER(OFFSET('Hygiene Data'!$G$10,0,10*ROW('Hygiene Data'!G181))),EC187="No",ISNUMBER(OFFSET('Hygiene Data'!$G$10,0,10*ROW('Hygiene Data'!G181)))),CONCATENATE("[",ROUND(OFFSET('Hygiene Data'!$G$10,0,10*ROW('Hygiene Data'!G181)),0),"]"),IF(AND(ISNUMBER(OFFSET('Hygiene Data'!$G$10,0,10*ROW('Hygiene Data'!G181))),EC187="",ISNUMBER(OFFSET('Hygiene Data'!$G$10,0,10*ROW('Hygiene Data'!G181)))),OFFSET('Hygiene Data'!$G$10,0,10*ROW('Hygiene Data'!G181)),NA())))</f>
        <v>#N/A</v>
      </c>
      <c r="BO187" s="121" t="e">
        <f ca="1">+IF(AND(ISNUMBER(OFFSET('Hygiene Data'!$H$6,0,10*ROW('Hygiene Data'!H181))),ED187="Yes"),OFFSET('Hygiene Data'!$H$6,0,10*ROW('Hygiene Data'!H181)),IF(AND(ISNUMBER(OFFSET('Hygiene Data'!$H$6,0,10*ROW('Hygiene Data'!H181))),ED187="No",ISNUMBER(OFFSET('Hygiene Data'!$H$6,0,10*ROW('Hygiene Data'!H181)))),CONCATENATE("[",ROUND(OFFSET('Hygiene Data'!$H$6,0,10*ROW('Hygiene Data'!H181)),0),"]"),IF(AND(ISNUMBER(OFFSET('Hygiene Data'!$H$6,0,10*ROW('Hygiene Data'!H181))),ED187="",ISNUMBER(OFFSET('Hygiene Data'!$H$6,0,10*ROW('Hygiene Data'!H181)))),OFFSET('Hygiene Data'!$H$6,0,10*ROW('Hygiene Data'!H181)),NA())))</f>
        <v>#N/A</v>
      </c>
      <c r="BP187" s="121" t="e">
        <f ca="1">+IF(AND(ISNUMBER(OFFSET('Hygiene Data'!$H$8,0,10*ROW('Hygiene Data'!H181))),EE187="Yes"),OFFSET('Hygiene Data'!$H$8,0,10*ROW('Hygiene Data'!H181)),IF(AND(ISNUMBER(OFFSET('Hygiene Data'!$H$8,0,10*ROW('Hygiene Data'!H181))),EE187="No",ISNUMBER(OFFSET('Hygiene Data'!$H$8,0,10*ROW('Hygiene Data'!H181)))),CONCATENATE("[",ROUND(OFFSET('Hygiene Data'!$H$8,0,10*ROW('Hygiene Data'!H181)),0),"]"),IF(AND(ISNUMBER(OFFSET('Hygiene Data'!$H$8,0,10*ROW('Hygiene Data'!H181))),EE187="",ISNUMBER(OFFSET('Hygiene Data'!$H$8,0,10*ROW('Hygiene Data'!H181)))),OFFSET('Hygiene Data'!$H$8,0,10*ROW('Hygiene Data'!H181)),NA())))</f>
        <v>#N/A</v>
      </c>
      <c r="BQ187" s="121" t="e">
        <f ca="1">+IF(AND(ISNUMBER(OFFSET('Hygiene Data'!$H$10,0,10*ROW('Hygiene Data'!H181))),EF187="Yes"),OFFSET('Hygiene Data'!$H$10,0,10*ROW('Hygiene Data'!H181)),IF(AND(ISNUMBER(OFFSET('Hygiene Data'!$H$10,0,10*ROW('Hygiene Data'!H181))),EF187="No",ISNUMBER(OFFSET('Hygiene Data'!$H$10,0,10*ROW('Hygiene Data'!H181)))),CONCATENATE("[",ROUND(OFFSET('Hygiene Data'!$H$10,0,10*ROW('Hygiene Data'!H181)),0),"]"),IF(AND(ISNUMBER(OFFSET('Hygiene Data'!$H$10,0,10*ROW('Hygiene Data'!H181))),EF187="",ISNUMBER(OFFSET('Hygiene Data'!$H$10,0,10*ROW('Hygiene Data'!H181)))),OFFSET('Hygiene Data'!$H$10,0,10*ROW('Hygiene Data'!H181)),NA())))</f>
        <v>#N/A</v>
      </c>
      <c r="BS187" s="28" t="str">
        <f ca="1">+IF(OFFSET('Water Data'!$C$28,0,10*ROW('Water Data'!C181))="","",OFFSET('Water Data'!$C$28,0,10*ROW('Water Data'!C181)))</f>
        <v/>
      </c>
      <c r="BT187" s="28" t="str">
        <f ca="1">+IF(OFFSET('Water Data'!$C$29,0,10*ROW('Water Data'!C181))="","",OFFSET('Water Data'!$C$29,0,10*ROW('Water Data'!C181)))</f>
        <v/>
      </c>
      <c r="BU187" s="28" t="str">
        <f ca="1">+IF(OFFSET('Water Data'!$C$30,0,10*ROW('Water Data'!C181))="","",OFFSET('Water Data'!$C$30,0,10*ROW('Water Data'!C181)))</f>
        <v/>
      </c>
      <c r="BV187" s="28" t="str">
        <f ca="1">+IF(OFFSET('Water Data'!$D$28,0,10*ROW('Water Data'!D181))="","",OFFSET('Water Data'!$D$28,0,10*ROW('Water Data'!D181)))</f>
        <v/>
      </c>
      <c r="BW187" s="28" t="str">
        <f ca="1">+IF(OFFSET('Water Data'!$D$29,0,10*ROW('Water Data'!D181))="","",OFFSET('Water Data'!$D$29,0,10*ROW('Water Data'!D181)))</f>
        <v/>
      </c>
      <c r="BX187" s="28" t="str">
        <f ca="1">+IF(OFFSET('Water Data'!$D$30,0,10*ROW('Water Data'!D181))="","",OFFSET('Water Data'!$D$30,0,10*ROW('Water Data'!D181)))</f>
        <v/>
      </c>
      <c r="BY187" s="28" t="str">
        <f ca="1">+IF(OFFSET('Water Data'!$E$28,0,10*ROW('Water Data'!E181))="","",OFFSET('Water Data'!$E$28,0,10*ROW('Water Data'!E181)))</f>
        <v/>
      </c>
      <c r="BZ187" s="28" t="str">
        <f ca="1">+IF(OFFSET('Water Data'!$E$29,0,10*ROW('Water Data'!E181))="","",OFFSET('Water Data'!$E$29,0,10*ROW('Water Data'!E181)))</f>
        <v/>
      </c>
      <c r="CA187" s="28" t="str">
        <f ca="1">+IF(OFFSET('Water Data'!$E$30,0,10*ROW('Water Data'!E181))="","",OFFSET('Water Data'!$E$30,0,10*ROW('Water Data'!E181)))</f>
        <v/>
      </c>
      <c r="CB187" s="28" t="str">
        <f ca="1">+IF(OFFSET('Water Data'!$F$28,0,10*ROW('Water Data'!F181))="","",OFFSET('Water Data'!$F$28,0,10*ROW('Water Data'!F181)))</f>
        <v/>
      </c>
      <c r="CC187" s="28" t="str">
        <f ca="1">+IF(OFFSET('Water Data'!$F$29,0,10*ROW('Water Data'!F181))="","",OFFSET('Water Data'!$F$29,0,10*ROW('Water Data'!F181)))</f>
        <v/>
      </c>
      <c r="CD187" s="28" t="str">
        <f ca="1">+IF(OFFSET('Water Data'!$F$30,0,10*ROW('Water Data'!F181))="","",OFFSET('Water Data'!$F$30,0,10*ROW('Water Data'!F181)))</f>
        <v/>
      </c>
      <c r="CE187" s="28" t="str">
        <f ca="1">+IF(OFFSET('Water Data'!$G$28,0,10*ROW('Water Data'!G181))="","",OFFSET('Water Data'!$G$28,0,10*ROW('Water Data'!G181)))</f>
        <v/>
      </c>
      <c r="CF187" s="28" t="str">
        <f ca="1">+IF(OFFSET('Water Data'!$G$29,0,10*ROW('Water Data'!G181))="","",OFFSET('Water Data'!$G$29,0,10*ROW('Water Data'!G181)))</f>
        <v/>
      </c>
      <c r="CG187" s="28" t="str">
        <f ca="1">+IF(OFFSET('Water Data'!$G$30,0,10*ROW('Water Data'!G181))="","",OFFSET('Water Data'!$G$30,0,10*ROW('Water Data'!G181)))</f>
        <v/>
      </c>
      <c r="CH187" s="28" t="str">
        <f ca="1">+IF(OFFSET('Water Data'!$H$28,0,10*ROW('Water Data'!H181))="","",OFFSET('Water Data'!$H$28,0,10*ROW('Water Data'!H181)))</f>
        <v/>
      </c>
      <c r="CI187" s="28" t="str">
        <f ca="1">+IF(OFFSET('Water Data'!$H$29,0,10*ROW('Water Data'!H181))="","",OFFSET('Water Data'!$H$29,0,10*ROW('Water Data'!H181)))</f>
        <v/>
      </c>
      <c r="CJ187" s="28" t="str">
        <f ca="1">+IF(OFFSET('Water Data'!$H$30,0,10*ROW('Water Data'!H181))="","",OFFSET('Water Data'!$H$30,0,10*ROW('Water Data'!H181)))</f>
        <v/>
      </c>
      <c r="CK187" s="28" t="str">
        <f ca="1">+IF(OFFSET('Sanitation Data'!$C$29,0,10*ROW('Sanitation Data'!C181))="","",OFFSET('Sanitation Data'!$C$29,0,10*ROW('Sanitation Data'!C181)))</f>
        <v/>
      </c>
      <c r="CL187" s="28" t="str">
        <f ca="1">+IF(OFFSET('Sanitation Data'!$C$30,0,10*ROW('Sanitation Data'!C181))="","",OFFSET('Sanitation Data'!$C$30,0,10*ROW('Sanitation Data'!C181)))</f>
        <v/>
      </c>
      <c r="CM187" s="28" t="str">
        <f ca="1">+IF(OFFSET('Sanitation Data'!$C$31,0,10*ROW('Sanitation Data'!C181))="","",OFFSET('Sanitation Data'!$C$31,0,10*ROW('Sanitation Data'!C181)))</f>
        <v/>
      </c>
      <c r="CN187" s="28" t="str">
        <f ca="1">+IF(OFFSET('Sanitation Data'!$C$32,0,10*ROW('Sanitation Data'!C181))="","",OFFSET('Sanitation Data'!$C$32,0,10*ROW('Sanitation Data'!C181)))</f>
        <v/>
      </c>
      <c r="CO187" s="28" t="str">
        <f ca="1">+IF(OFFSET('Sanitation Data'!$C$33,0,10*ROW('Sanitation Data'!C181))="","",OFFSET('Sanitation Data'!$C$33,0,10*ROW('Sanitation Data'!C181)))</f>
        <v/>
      </c>
      <c r="CP187" s="28" t="str">
        <f ca="1">+IF(OFFSET('Sanitation Data'!$D$29,0,10*ROW('Sanitation Data'!D181))="","",OFFSET('Sanitation Data'!$D$29,0,10*ROW('Sanitation Data'!D181)))</f>
        <v/>
      </c>
      <c r="CQ187" s="28" t="str">
        <f ca="1">+IF(OFFSET('Sanitation Data'!$D$30,0,10*ROW('Sanitation Data'!D181))="","",OFFSET('Sanitation Data'!$D$30,0,10*ROW('Sanitation Data'!D181)))</f>
        <v/>
      </c>
      <c r="CR187" s="28" t="str">
        <f ca="1">+IF(OFFSET('Sanitation Data'!$D$31,0,10*ROW('Sanitation Data'!D181))="","",OFFSET('Sanitation Data'!$D$31,0,10*ROW('Sanitation Data'!D181)))</f>
        <v/>
      </c>
      <c r="CS187" s="28" t="str">
        <f ca="1">+IF(OFFSET('Sanitation Data'!$D$32,0,10*ROW('Sanitation Data'!D181))="","",OFFSET('Sanitation Data'!$D$32,0,10*ROW('Sanitation Data'!D181)))</f>
        <v/>
      </c>
      <c r="CT187" s="28" t="str">
        <f ca="1">+IF(OFFSET('Sanitation Data'!$D$33,0,10*ROW('Sanitation Data'!D181))="","",OFFSET('Sanitation Data'!$D$33,0,10*ROW('Sanitation Data'!D181)))</f>
        <v/>
      </c>
      <c r="CU187" s="28" t="str">
        <f ca="1">+IF(OFFSET('Sanitation Data'!$E$29,0,10*ROW('Sanitation Data'!E181))="","",OFFSET('Sanitation Data'!$E$29,0,10*ROW('Sanitation Data'!E181)))</f>
        <v/>
      </c>
      <c r="CV187" s="28" t="str">
        <f ca="1">+IF(OFFSET('Sanitation Data'!$E$30,0,10*ROW('Sanitation Data'!E181))="","",OFFSET('Sanitation Data'!$E$30,0,10*ROW('Sanitation Data'!E181)))</f>
        <v/>
      </c>
      <c r="CW187" s="28" t="str">
        <f ca="1">+IF(OFFSET('Sanitation Data'!$E$31,0,10*ROW('Sanitation Data'!E181))="","",OFFSET('Sanitation Data'!$E$31,0,10*ROW('Sanitation Data'!E181)))</f>
        <v/>
      </c>
      <c r="CX187" s="28" t="str">
        <f ca="1">+IF(OFFSET('Sanitation Data'!$E$32,0,10*ROW('Sanitation Data'!E181))="","",OFFSET('Sanitation Data'!$E$32,0,10*ROW('Sanitation Data'!E181)))</f>
        <v/>
      </c>
      <c r="CY187" s="28" t="str">
        <f ca="1">+IF(OFFSET('Sanitation Data'!$E$33,0,10*ROW('Sanitation Data'!E181))="","",OFFSET('Sanitation Data'!$E$33,0,10*ROW('Sanitation Data'!E181)))</f>
        <v/>
      </c>
      <c r="CZ187" s="28" t="str">
        <f ca="1">+IF(OFFSET('Sanitation Data'!$F$29,0,10*ROW('Sanitation Data'!F181))="","",OFFSET('Sanitation Data'!$F$29,0,10*ROW('Sanitation Data'!F181)))</f>
        <v/>
      </c>
      <c r="DA187" s="28" t="str">
        <f ca="1">+IF(OFFSET('Sanitation Data'!$F$30,0,10*ROW('Sanitation Data'!F181))="","",OFFSET('Sanitation Data'!$F$30,0,10*ROW('Sanitation Data'!F181)))</f>
        <v/>
      </c>
      <c r="DB187" s="28" t="str">
        <f ca="1">+IF(OFFSET('Sanitation Data'!$F$31,0,10*ROW('Sanitation Data'!F181))="","",OFFSET('Sanitation Data'!$F$31,0,10*ROW('Sanitation Data'!F181)))</f>
        <v/>
      </c>
      <c r="DC187" s="28" t="str">
        <f ca="1">+IF(OFFSET('Sanitation Data'!$F$32,0,10*ROW('Sanitation Data'!F181))="","",OFFSET('Sanitation Data'!$F$32,0,10*ROW('Sanitation Data'!F181)))</f>
        <v/>
      </c>
      <c r="DD187" s="28" t="str">
        <f ca="1">+IF(OFFSET('Sanitation Data'!$F$33,0,10*ROW('Sanitation Data'!F181))="","",OFFSET('Sanitation Data'!$F$33,0,10*ROW('Sanitation Data'!F181)))</f>
        <v/>
      </c>
      <c r="DE187" s="28" t="str">
        <f ca="1">+IF(OFFSET('Sanitation Data'!$G$29,0,10*ROW('Sanitation Data'!G181))="","",OFFSET('Sanitation Data'!$G$29,0,10*ROW('Sanitation Data'!G181)))</f>
        <v/>
      </c>
      <c r="DF187" s="28" t="str">
        <f ca="1">+IF(OFFSET('Sanitation Data'!$G$30,0,10*ROW('Sanitation Data'!G181))="","",OFFSET('Sanitation Data'!$G$30,0,10*ROW('Sanitation Data'!G181)))</f>
        <v/>
      </c>
      <c r="DG187" s="28" t="str">
        <f ca="1">+IF(OFFSET('Sanitation Data'!$G$31,0,10*ROW('Sanitation Data'!G181))="","",OFFSET('Sanitation Data'!$G$31,0,10*ROW('Sanitation Data'!G181)))</f>
        <v/>
      </c>
      <c r="DH187" s="28" t="str">
        <f ca="1">+IF(OFFSET('Sanitation Data'!$G$32,0,10*ROW('Sanitation Data'!G181))="","",OFFSET('Sanitation Data'!$G$32,0,10*ROW('Sanitation Data'!G181)))</f>
        <v/>
      </c>
      <c r="DI187" s="28" t="str">
        <f ca="1">+IF(OFFSET('Sanitation Data'!$G$33,0,10*ROW('Sanitation Data'!G181))="","",OFFSET('Sanitation Data'!$G$33,0,10*ROW('Sanitation Data'!G181)))</f>
        <v/>
      </c>
      <c r="DJ187" s="28" t="str">
        <f ca="1">+IF(OFFSET('Sanitation Data'!$H$29,0,10*ROW('Sanitation Data'!H181))="","",OFFSET('Sanitation Data'!$H$29,0,10*ROW('Sanitation Data'!H181)))</f>
        <v/>
      </c>
      <c r="DK187" s="28" t="str">
        <f ca="1">+IF(OFFSET('Sanitation Data'!$H$30,0,10*ROW('Sanitation Data'!H181))="","",OFFSET('Sanitation Data'!$H$30,0,10*ROW('Sanitation Data'!H181)))</f>
        <v/>
      </c>
      <c r="DL187" s="28" t="str">
        <f ca="1">+IF(OFFSET('Sanitation Data'!$H$31,0,10*ROW('Sanitation Data'!H181))="","",OFFSET('Sanitation Data'!$H$31,0,10*ROW('Sanitation Data'!H181)))</f>
        <v/>
      </c>
      <c r="DM187" s="28" t="str">
        <f ca="1">+IF(OFFSET('Sanitation Data'!$H$32,0,10*ROW('Sanitation Data'!H181))="","",OFFSET('Sanitation Data'!$H$32,0,10*ROW('Sanitation Data'!H181)))</f>
        <v/>
      </c>
      <c r="DN187" s="28" t="str">
        <f ca="1">+IF(OFFSET('Sanitation Data'!$H$33,0,10*ROW('Sanitation Data'!H181))="","",OFFSET('Sanitation Data'!$H$33,0,10*ROW('Sanitation Data'!H181)))</f>
        <v/>
      </c>
      <c r="DO187" s="28" t="str">
        <f ca="1">+IF(OFFSET('Hygiene Data'!$C$12,0,10*ROW('Hygiene Data'!C181))="","",OFFSET('Hygiene Data'!$C$12,0,10*ROW('Hygiene Data'!C181)))</f>
        <v/>
      </c>
      <c r="DP187" s="28" t="str">
        <f ca="1">+IF(OFFSET('Hygiene Data'!$C$13,0,10*ROW('Hygiene Data'!C181))="","",OFFSET('Hygiene Data'!$C$13,0,10*ROW('Hygiene Data'!C181)))</f>
        <v/>
      </c>
      <c r="DQ187" s="28" t="str">
        <f ca="1">+IF(OFFSET('Hygiene Data'!$C$14,0,10*ROW('Hygiene Data'!C181))="","",OFFSET('Hygiene Data'!$C$14,0,10*ROW('Hygiene Data'!C181)))</f>
        <v/>
      </c>
      <c r="DR187" s="28" t="str">
        <f ca="1">+IF(OFFSET('Hygiene Data'!$D$12,0,10*ROW('Hygiene Data'!D181))="","",OFFSET('Hygiene Data'!$D$12,0,10*ROW('Hygiene Data'!D181)))</f>
        <v/>
      </c>
      <c r="DS187" s="28" t="str">
        <f ca="1">+IF(OFFSET('Hygiene Data'!$D$13,0,10*ROW('Hygiene Data'!D181))="","",OFFSET('Hygiene Data'!$D$13,0,10*ROW('Hygiene Data'!D181)))</f>
        <v/>
      </c>
      <c r="DT187" s="28" t="str">
        <f ca="1">+IF(OFFSET('Hygiene Data'!$D$14,0,10*ROW('Hygiene Data'!D181))="","",OFFSET('Hygiene Data'!$D$14,0,10*ROW('Hygiene Data'!D181)))</f>
        <v/>
      </c>
      <c r="DU187" s="28" t="str">
        <f ca="1">+IF(OFFSET('Hygiene Data'!$E$12,0,10*ROW('Hygiene Data'!E181))="","",OFFSET('Hygiene Data'!$E$12,0,10*ROW('Hygiene Data'!E181)))</f>
        <v/>
      </c>
      <c r="DV187" s="28" t="str">
        <f ca="1">+IF(OFFSET('Hygiene Data'!$E$13,0,10*ROW('Hygiene Data'!E181))="","",OFFSET('Hygiene Data'!$E$13,0,10*ROW('Hygiene Data'!E181)))</f>
        <v/>
      </c>
      <c r="DW187" s="28" t="str">
        <f ca="1">+IF(OFFSET('Hygiene Data'!$E$14,0,10*ROW('Hygiene Data'!E181))="","",OFFSET('Hygiene Data'!$E$14,0,10*ROW('Hygiene Data'!E181)))</f>
        <v/>
      </c>
      <c r="DX187" s="28" t="str">
        <f ca="1">+IF(OFFSET('Hygiene Data'!$F$12,0,10*ROW('Hygiene Data'!F181))="","",OFFSET('Hygiene Data'!$F$12,0,10*ROW('Hygiene Data'!F181)))</f>
        <v/>
      </c>
      <c r="DY187" s="28" t="str">
        <f ca="1">+IF(OFFSET('Hygiene Data'!$F$13,0,10*ROW('Hygiene Data'!F181))="","",OFFSET('Hygiene Data'!$F$13,0,10*ROW('Hygiene Data'!F181)))</f>
        <v/>
      </c>
      <c r="DZ187" s="28" t="str">
        <f ca="1">+IF(OFFSET('Hygiene Data'!$F$14,0,10*ROW('Hygiene Data'!F181))="","",OFFSET('Hygiene Data'!$F$14,0,10*ROW('Hygiene Data'!F181)))</f>
        <v/>
      </c>
      <c r="EA187" s="28" t="str">
        <f ca="1">+IF(OFFSET('Hygiene Data'!$G$12,0,10*ROW('Hygiene Data'!G181))="","",OFFSET('Hygiene Data'!$G$12,0,10*ROW('Hygiene Data'!G181)))</f>
        <v/>
      </c>
      <c r="EB187" s="28" t="str">
        <f ca="1">+IF(OFFSET('Hygiene Data'!$G$13,0,10*ROW('Hygiene Data'!G181))="","",OFFSET('Hygiene Data'!$G$13,0,10*ROW('Hygiene Data'!G181)))</f>
        <v/>
      </c>
      <c r="EC187" s="28" t="str">
        <f ca="1">+IF(OFFSET('Hygiene Data'!$G$14,0,10*ROW('Hygiene Data'!G181))="","",OFFSET('Hygiene Data'!$G$14,0,10*ROW('Hygiene Data'!G181)))</f>
        <v/>
      </c>
      <c r="ED187" s="28" t="str">
        <f ca="1">+IF(OFFSET('Hygiene Data'!$H$12,0,10*ROW('Hygiene Data'!H181))="","",OFFSET('Hygiene Data'!$H$12,0,10*ROW('Hygiene Data'!H181)))</f>
        <v/>
      </c>
      <c r="EE187" s="28" t="str">
        <f ca="1">+IF(OFFSET('Hygiene Data'!$H$13,0,10*ROW('Hygiene Data'!H181))="","",OFFSET('Hygiene Data'!$H$13,0,10*ROW('Hygiene Data'!H181)))</f>
        <v/>
      </c>
      <c r="EF187" s="28" t="str">
        <f ca="1">+IF(OFFSET('Hygiene Data'!$H$14,0,10*ROW('Hygiene Data'!H181))="","",OFFSET('Hygiene Data'!$H$14,0,10*ROW('Hygiene Data'!H181)))</f>
        <v/>
      </c>
    </row>
    <row r="188" spans="1:136" x14ac:dyDescent="0.2">
      <c r="A188" s="44" t="str">
        <f ca="1">+IF(OFFSET('Water Data'!$B$1,0,10*ROW('Water Data'!B185))="","",OFFSET('Water Data'!$B$1,0,10*ROW('Water Data'!B185)))</f>
        <v/>
      </c>
      <c r="B188" s="44" t="str">
        <f ca="1">+IF(OFFSET('Water Data'!$A$3,0,10*ROW('Water Data'!A185))="","",OFFSET('Water Data'!$A$3,0,10*ROW('Water Data'!A185)))</f>
        <v/>
      </c>
      <c r="C188" s="44" t="str">
        <f ca="1">+IF(OFFSET('Water Data'!$C$3,0,10*ROW('Water Data'!C185))="","",OFFSET('Water Data'!$C$3,0,10*ROW('Water Data'!C185)))</f>
        <v/>
      </c>
      <c r="D188" s="119" t="e">
        <f ca="1">+IF(AND(ISNUMBER(OFFSET('Water Data'!$C$5,0,10*ROW('Water Data'!C182))),BS188="Yes"),100-OFFSET('Water Data'!$C$5,0,10*ROW('Water Data'!C182)),IF(AND(ISNUMBER(OFFSET('Water Data'!$C$5,0,10*ROW('Water Data'!C182))),BS188="No",ISNUMBER(OFFSET('Water Data'!$C$5,0,10*ROW('Water Data'!C182)))),CONCATENATE("[",ROUND(100-OFFSET('Water Data'!$C$5,0,10*ROW('Water Data'!C182)),0),"]"),IF(AND(ISNUMBER(OFFSET('Water Data'!$C$5,0,10*ROW('Water Data'!C182))),BS188="",ISNUMBER(OFFSET('Water Data'!$C$5,0,10*ROW('Water Data'!C182)))),100-OFFSET('Water Data'!$C$5,0,10*ROW('Water Data'!C182)),NA())))</f>
        <v>#N/A</v>
      </c>
      <c r="E188" s="119" t="e">
        <f ca="1">+IF(AND(ISNUMBER(OFFSET('Water Data'!$C$7,0,10*ROW('Water Data'!D182))),BT188="Yes"),OFFSET('Water Data'!$C$7,0,10*ROW('Water Data'!C182)),IF(AND(ISNUMBER(OFFSET('Water Data'!$C$7,0,10*ROW('Water Data'!C182))),BT188="No",ISNUMBER(OFFSET('Water Data'!$C$7,0,10*ROW('Water Data'!C182)))),CONCATENATE("[",ROUND(OFFSET('Water Data'!$C$7,0,10*ROW('Water Data'!C182)),0),"]"),IF(AND(ISNUMBER(OFFSET('Water Data'!$C$7,0,10*ROW('Water Data'!C182))),BT188="",ISNUMBER(OFFSET('Water Data'!$C$7,0,10*ROW('Water Data'!C182)))),OFFSET('Water Data'!$C$7,0,10*ROW('Water Data'!C182)),NA())))</f>
        <v>#N/A</v>
      </c>
      <c r="F188" s="119" t="e">
        <f ca="1">+IF(AND(ISNUMBER(OFFSET('Water Data'!$C$10,0,10*ROW('Water Data'!C182))),BU188="Yes"),OFFSET('Water Data'!$C$10,0,10*ROW('Water Data'!C182)),IF(AND(ISNUMBER(OFFSET('Water Data'!$C$10,0,10*ROW('Water Data'!C182))),BU188="No",ISNUMBER(OFFSET('Water Data'!$C$10,0,10*ROW('Water Data'!C182)))),CONCATENATE("[",ROUND(OFFSET('Water Data'!$C$10,0,10*ROW('Water Data'!C182)),0),"]"),IF(AND(ISNUMBER(OFFSET('Water Data'!$C$10,0,10*ROW('Water Data'!C182))),BU188="",ISNUMBER(OFFSET('Water Data'!$C$10,0,10*ROW('Water Data'!C182)))),OFFSET('Water Data'!$C$10,0,10*ROW('Water Data'!C182)),NA())))</f>
        <v>#N/A</v>
      </c>
      <c r="G188" s="119" t="e">
        <f ca="1">+IF(AND(ISNUMBER(OFFSET('Water Data'!$D$5,0,10*ROW('Water Data'!D182))),BV188="Yes"),100-OFFSET('Water Data'!$D$5,0,10*ROW('Water Data'!D182)),IF(AND(ISNUMBER(OFFSET('Water Data'!$D$5,0,10*ROW('Water Data'!D182))),BV188="No",ISNUMBER(OFFSET('Water Data'!$D$5,0,10*ROW('Water Data'!D182)))),CONCATENATE("[",ROUND(100-OFFSET('Water Data'!$D$5,0,10*ROW('Water Data'!D182)),0),"]"),IF(AND(ISNUMBER(OFFSET('Water Data'!$D$5,0,10*ROW('Water Data'!D182))),BV188="",ISNUMBER(OFFSET('Water Data'!$D$5,0,10*ROW('Water Data'!D182)))),100-OFFSET('Water Data'!$D$5,0,10*ROW('Water Data'!D182)),NA())))</f>
        <v>#N/A</v>
      </c>
      <c r="H188" s="119" t="e">
        <f ca="1">+IF(AND(ISNUMBER(OFFSET('Water Data'!$D$7,0,10*ROW('Water Data'!D182))),BW188="Yes"),OFFSET('Water Data'!$D$7,0,10*ROW('Water Data'!D182)),IF(AND(ISNUMBER(OFFSET('Water Data'!$D$7,0,10*ROW('Water Data'!D182))),BW188="No",ISNUMBER(OFFSET('Water Data'!$D$7,0,10*ROW('Water Data'!D182)))),CONCATENATE("[",ROUND(OFFSET('Water Data'!$C$7,0,10*ROW('Water Data'!D182)),0),"]"),IF(AND(ISNUMBER(OFFSET('Water Data'!$D$7,0,10*ROW('Water Data'!D182))),BW188="",ISNUMBER(OFFSET('Water Data'!$D$7,0,10*ROW('Water Data'!D182)))),OFFSET('Water Data'!$D$7,0,10*ROW('Water Data'!D182)),NA())))</f>
        <v>#N/A</v>
      </c>
      <c r="I188" s="119" t="e">
        <f ca="1">+IF(AND(ISNUMBER(OFFSET('Water Data'!$D$10,0,10*ROW('Water Data'!D182))),BX188="Yes"),OFFSET('Water Data'!$D$10,0,10*ROW('Water Data'!D182)),IF(AND(ISNUMBER(OFFSET('Water Data'!$D$10,0,10*ROW('Water Data'!D182))),BX188="No",ISNUMBER(OFFSET('Water Data'!$D$10,0,10*ROW('Water Data'!D182)))),CONCATENATE("[",ROUND(OFFSET('Water Data'!$D$10,0,10*ROW('Water Data'!D182)),0),"]"),IF(AND(ISNUMBER(OFFSET('Water Data'!$D$10,0,10*ROW('Water Data'!D182))),BX188="",ISNUMBER(OFFSET('Water Data'!$D$10,0,10*ROW('Water Data'!D182)))),OFFSET('Water Data'!$D$10,0,10*ROW('Water Data'!D182)),NA())))</f>
        <v>#N/A</v>
      </c>
      <c r="J188" s="119" t="e">
        <f ca="1">+IF(AND(ISNUMBER(OFFSET('Water Data'!$E$5,0,10*ROW('Water Data'!E182))),BY188="Yes"),100-OFFSET('Water Data'!$E$5,0,10*ROW('Water Data'!E182)),IF(AND(ISNUMBER(OFFSET('Water Data'!$E$5,0,10*ROW('Water Data'!E182))),BY188="No",ISNUMBER(OFFSET('Water Data'!$E$5,0,10*ROW('Water Data'!E182)))),CONCATENATE("[",ROUND(100-OFFSET('Water Data'!$E$5,0,10*ROW('Water Data'!E182)),0),"]"),IF(AND(ISNUMBER(OFFSET('Water Data'!$E$5,0,10*ROW('Water Data'!E182))),BY188="",ISNUMBER(OFFSET('Water Data'!$E$5,0,10*ROW('Water Data'!E182)))),100-OFFSET('Water Data'!$E$5,0,10*ROW('Water Data'!E182)),NA())))</f>
        <v>#N/A</v>
      </c>
      <c r="K188" s="119" t="e">
        <f ca="1">+IF(AND(ISNUMBER(OFFSET('Water Data'!$E$7,0,10*ROW('Water Data'!E182))),BZ188="Yes"),OFFSET('Water Data'!$E$7,0,10*ROW('Water Data'!E182)),IF(AND(ISNUMBER(OFFSET('Water Data'!$E$7,0,10*ROW('Water Data'!E182))),BZ188="No",ISNUMBER(OFFSET('Water Data'!$E$7,0,10*ROW('Water Data'!E182)))),CONCATENATE("[",ROUND(OFFSET('Water Data'!$E$7,0,10*ROW('Water Data'!E182)),0),"]"),IF(AND(ISNUMBER(OFFSET('Water Data'!$E$7,0,10*ROW('Water Data'!E182))),BZ188="",ISNUMBER(OFFSET('Water Data'!$E$7,0,10*ROW('Water Data'!E182)))),OFFSET('Water Data'!$E$7,0,10*ROW('Water Data'!E182)),NA())))</f>
        <v>#N/A</v>
      </c>
      <c r="L188" s="119" t="e">
        <f ca="1">+IF(AND(ISNUMBER(OFFSET('Water Data'!$E$10,0,10*ROW('Water Data'!E182))),CA188="Yes"),OFFSET('Water Data'!$E$10,0,10*ROW('Water Data'!E182)),IF(AND(ISNUMBER(OFFSET('Water Data'!$E$10,0,10*ROW('Water Data'!E182))),CA188="No",ISNUMBER(OFFSET('Water Data'!$E$10,0,10*ROW('Water Data'!E182)))),CONCATENATE("[",ROUND(OFFSET('Water Data'!$E$10,0,10*ROW('Water Data'!E182)),0),"]"),IF(AND(ISNUMBER(OFFSET('Water Data'!$E$10,0,10*ROW('Water Data'!E182))),CA188="",ISNUMBER(OFFSET('Water Data'!$E$10,0,10*ROW('Water Data'!E182)))),OFFSET('Water Data'!$E$10,0,10*ROW('Water Data'!E182)),NA())))</f>
        <v>#N/A</v>
      </c>
      <c r="M188" s="119" t="e">
        <f ca="1">+IF(AND(ISNUMBER(OFFSET('Water Data'!$F$5,0,10*ROW('Water Data'!F182))),CB188="Yes"),100-OFFSET('Water Data'!$F$5,0,10*ROW('Water Data'!F182)),IF(AND(ISNUMBER(OFFSET('Water Data'!$F$5,0,10*ROW('Water Data'!F182))),CB188="No",ISNUMBER(OFFSET('Water Data'!$F$5,0,10*ROW('Water Data'!F182)))),CONCATENATE("[",ROUND(100-OFFSET('Water Data'!$F$5,0,10*ROW('Water Data'!F182)),0),"]"),IF(AND(ISNUMBER(OFFSET('Water Data'!$F$5,0,10*ROW('Water Data'!F182))),CB188="",ISNUMBER(OFFSET('Water Data'!$F$5,0,10*ROW('Water Data'!F182)))),100-OFFSET('Water Data'!$F$5,0,10*ROW('Water Data'!F182)),NA())))</f>
        <v>#N/A</v>
      </c>
      <c r="N188" s="119" t="e">
        <f ca="1">+IF(AND(ISNUMBER(OFFSET('Water Data'!$F$7,0,10*ROW('Water Data'!F182))),CC188="Yes"),OFFSET('Water Data'!$F$7,0,10*ROW('Water Data'!F182)),IF(AND(ISNUMBER(OFFSET('Water Data'!$F$7,0,10*ROW('Water Data'!F182))),CC188="No",ISNUMBER(OFFSET('Water Data'!$F$7,0,10*ROW('Water Data'!F182)))),CONCATENATE("[",ROUND(OFFSET('Water Data'!$F$7,0,10*ROW('Water Data'!F182)),0),"]"),IF(AND(ISNUMBER(OFFSET('Water Data'!$F$7,0,10*ROW('Water Data'!F182))),CC188="",ISNUMBER(OFFSET('Water Data'!$F$7,0,10*ROW('Water Data'!F182)))),OFFSET('Water Data'!$F$7,0,10*ROW('Water Data'!F182)),NA())))</f>
        <v>#N/A</v>
      </c>
      <c r="O188" s="119" t="e">
        <f ca="1">+IF(AND(ISNUMBER(OFFSET('Water Data'!$F$10,0,10*ROW('Water Data'!F182))),CD188="Yes"),OFFSET('Water Data'!$F$10,0,10*ROW('Water Data'!F182)),IF(AND(ISNUMBER(OFFSET('Water Data'!$F$10,0,10*ROW('Water Data'!F182))),CD188="No",ISNUMBER(OFFSET('Water Data'!$F$10,0,10*ROW('Water Data'!F182)))),CONCATENATE("[",ROUND(OFFSET('Water Data'!$F$10,0,10*ROW('Water Data'!F182)),0),"]"),IF(AND(ISNUMBER(OFFSET('Water Data'!$F$10,0,10*ROW('Water Data'!F182))),CD188="",ISNUMBER(OFFSET('Water Data'!$F$10,0,10*ROW('Water Data'!F182)))),OFFSET('Water Data'!$F$10,0,10*ROW('Water Data'!F182)),NA())))</f>
        <v>#N/A</v>
      </c>
      <c r="P188" s="119" t="e">
        <f ca="1">+IF(AND(ISNUMBER(OFFSET('Water Data'!$G$5,0,10*ROW('Water Data'!G182))),CE188="Yes"),100-OFFSET('Water Data'!$G$5,0,10*ROW('Water Data'!G182)),IF(AND(ISNUMBER(OFFSET('Water Data'!$G$5,0,10*ROW('Water Data'!G182))),CE188="No",ISNUMBER(OFFSET('Water Data'!$G$5,0,10*ROW('Water Data'!G182)))),CONCATENATE("[",ROUND(100-OFFSET('Water Data'!$G$5,0,10*ROW('Water Data'!G182)),0),"]"),IF(AND(ISNUMBER(OFFSET('Water Data'!$G$5,0,10*ROW('Water Data'!G182))),CE188="",ISNUMBER(OFFSET('Water Data'!$G$5,0,10*ROW('Water Data'!G182)))),100-OFFSET('Water Data'!$G$5,0,10*ROW('Water Data'!G182)),NA())))</f>
        <v>#N/A</v>
      </c>
      <c r="Q188" s="119" t="e">
        <f ca="1">+IF(AND(ISNUMBER(OFFSET('Water Data'!$G$7,0,10*ROW('Water Data'!G182))),CF188="Yes"),OFFSET('Water Data'!$G$7,0,10*ROW('Water Data'!G182)),IF(AND(ISNUMBER(OFFSET('Water Data'!$G$7,0,10*ROW('Water Data'!G182))),CF188="No",ISNUMBER(OFFSET('Water Data'!$G$7,0,10*ROW('Water Data'!G182)))),CONCATENATE("[",ROUND(OFFSET('Water Data'!$G$7,0,10*ROW('Water Data'!G182)),0),"]"),IF(AND(ISNUMBER(OFFSET('Water Data'!$G$7,0,10*ROW('Water Data'!G182))),CF188="",ISNUMBER(OFFSET('Water Data'!$G$7,0,10*ROW('Water Data'!G182)))),OFFSET('Water Data'!$G$7,0,10*ROW('Water Data'!G182)),NA())))</f>
        <v>#N/A</v>
      </c>
      <c r="R188" s="119" t="e">
        <f ca="1">+IF(AND(ISNUMBER(OFFSET('Water Data'!$G$10,0,10*ROW('Water Data'!G182))),CG188="Yes"),OFFSET('Water Data'!$G$10,0,10*ROW('Water Data'!G182)),IF(AND(ISNUMBER(OFFSET('Water Data'!$G$10,0,10*ROW('Water Data'!G182))),CG188="No",ISNUMBER(OFFSET('Water Data'!$G$10,0,10*ROW('Water Data'!G182)))),CONCATENATE("[",ROUND(OFFSET('Water Data'!$G$10,0,10*ROW('Water Data'!G182)),0),"]"),IF(AND(ISNUMBER(OFFSET('Water Data'!$G$10,0,10*ROW('Water Data'!G182))),CG188="",ISNUMBER(OFFSET('Water Data'!$G$10,0,10*ROW('Water Data'!G182)))),OFFSET('Water Data'!$G$10,0,10*ROW('Water Data'!G182)),NA())))</f>
        <v>#N/A</v>
      </c>
      <c r="S188" s="119" t="e">
        <f ca="1">+IF(AND(ISNUMBER(OFFSET('Water Data'!$H$5,0,10*ROW('Water Data'!H182))),CH188="Yes"),100-OFFSET('Water Data'!$H$5,0,10*ROW('Water Data'!H182)),IF(AND(ISNUMBER(OFFSET('Water Data'!$H$5,0,10*ROW('Water Data'!H182))),CH188="No",ISNUMBER(OFFSET('Water Data'!$H$5,0,10*ROW('Water Data'!H182)))),CONCATENATE("[",ROUND(100-OFFSET('Water Data'!$H$5,0,10*ROW('Water Data'!H182)),0),"]"),IF(AND(ISNUMBER(OFFSET('Water Data'!$H$5,0,10*ROW('Water Data'!H182))),CH188="",ISNUMBER(OFFSET('Water Data'!$H$5,0,10*ROW('Water Data'!H182)))),100-OFFSET('Water Data'!$H$5,0,10*ROW('Water Data'!H182)),NA())))</f>
        <v>#N/A</v>
      </c>
      <c r="T188" s="119" t="e">
        <f ca="1">+IF(AND(ISNUMBER(OFFSET('Water Data'!$H$7,0,10*ROW('Water Data'!H182))),CI188="Yes"),OFFSET('Water Data'!$H$7,0,10*ROW('Water Data'!H182)),IF(AND(ISNUMBER(OFFSET('Water Data'!$H$7,0,10*ROW('Water Data'!H182))),CI188="No",ISNUMBER(OFFSET('Water Data'!$H$7,0,10*ROW('Water Data'!H182)))),CONCATENATE("[",ROUND(OFFSET('Water Data'!$H$7,0,10*ROW('Water Data'!H182)),0),"]"),IF(AND(ISNUMBER(OFFSET('Water Data'!$H$7,0,10*ROW('Water Data'!H182))),CI188="",ISNUMBER(OFFSET('Water Data'!$H$7,0,10*ROW('Water Data'!H182)))),OFFSET('Water Data'!$H$7,0,10*ROW('Water Data'!H182)),NA())))</f>
        <v>#N/A</v>
      </c>
      <c r="U188" s="119" t="e">
        <f ca="1">+IF(AND(ISNUMBER(OFFSET('Water Data'!$H$10,0,10*ROW('Water Data'!H182))),CJ188="Yes"),OFFSET('Water Data'!$H$10,0,10*ROW('Water Data'!H182)),IF(AND(ISNUMBER(OFFSET('Water Data'!$H$10,0,10*ROW('Water Data'!H182))),CJ188="No",ISNUMBER(OFFSET('Water Data'!$H$10,0,10*ROW('Water Data'!H182)))),CONCATENATE("[",ROUND(OFFSET('Water Data'!$H$10,0,10*ROW('Water Data'!H182)),0),"]"),IF(AND(ISNUMBER(OFFSET('Water Data'!$H$10,0,10*ROW('Water Data'!H182))),CJ188="",ISNUMBER(OFFSET('Water Data'!$H$10,0,10*ROW('Water Data'!H182)))),OFFSET('Water Data'!$H$10,0,10*ROW('Water Data'!H182)),NA())))</f>
        <v>#N/A</v>
      </c>
      <c r="V188" s="120" t="e">
        <f ca="1">+IF(AND(ISNUMBER(OFFSET('Sanitation Data'!$C$5,0,10*ROW('Sanitation Data'!C182))),CK188="Yes"),100-OFFSET('Sanitation Data'!$C$5,0,10*ROW('Sanitation Data'!C182)),IF(AND(ISNUMBER(OFFSET('Sanitation Data'!$C$5,0,10*ROW('Sanitation Data'!C182))),CK188="No",ISNUMBER(OFFSET('Sanitation Data'!$C$5,0,10*ROW('Sanitation Data'!C182)))),CONCATENATE("[",ROUND(100-OFFSET('Sanitation Data'!$C$5,0,10*ROW('Sanitation Data'!C182)),0),"]"),IF(AND(ISNUMBER(OFFSET('Sanitation Data'!$C$5,0,10*ROW('Sanitation Data'!C182))),CK188="",ISNUMBER(OFFSET('Sanitation Data'!$C$5,0,10*ROW('Sanitation Data'!C182)))),100-OFFSET('Sanitation Data'!$C$5,0,10*ROW('Sanitation Data'!C182)),NA())))</f>
        <v>#N/A</v>
      </c>
      <c r="W188" s="120" t="e">
        <f ca="1">+IF(AND(ISNUMBER(OFFSET('Sanitation Data'!$C$7,0,10*ROW('Sanitation Data'!C182))),CL188="Yes"),OFFSET('Sanitation Data'!$C$7,0,10*ROW('Sanitation Data'!C182)),IF(AND(ISNUMBER(OFFSET('Sanitation Data'!$C$7,0,10*ROW('Sanitation Data'!C182))),CL188="No",ISNUMBER(OFFSET('Sanitation Data'!$C$7,0,10*ROW('Sanitation Data'!C182)))),CONCATENATE("[",ROUND(OFFSET('Sanitation Data'!$C$7,0,10*ROW('Sanitation Data'!C182)),0),"]"),IF(AND(ISNUMBER(OFFSET('Sanitation Data'!$C$7,0,10*ROW('Sanitation Data'!C182))),CL188="",ISNUMBER(OFFSET('Sanitation Data'!$C$7,0,10*ROW('Sanitation Data'!C182)))),OFFSET('Sanitation Data'!$C$7,0,10*ROW('Sanitation Data'!C182)),NA())))</f>
        <v>#N/A</v>
      </c>
      <c r="X188" s="120" t="e">
        <f ca="1">+IF(AND(ISNUMBER(OFFSET('Sanitation Data'!$C$11,0,10*ROW('Sanitation Data'!C182))),CM188="Yes"),OFFSET('Sanitation Data'!$C$11,0,10*ROW('Sanitation Data'!C182)),IF(AND(ISNUMBER(OFFSET('Sanitation Data'!$C$11,0,10*ROW('Sanitation Data'!C182))),CM188="No",ISNUMBER(OFFSET('Sanitation Data'!$C$11,0,10*ROW('Sanitation Data'!C182)))),CONCATENATE("[",ROUND(OFFSET('Sanitation Data'!$C$11,0,10*ROW('Sanitation Data'!C182)),0),"]"),IF(AND(ISNUMBER(OFFSET('Sanitation Data'!$C$11,0,10*ROW('Sanitation Data'!C182))),CM188="",ISNUMBER(OFFSET('Sanitation Data'!$C$11,0,10*ROW('Sanitation Data'!C182)))),OFFSET('Sanitation Data'!$C$11,0,10*ROW('Sanitation Data'!C182)),NA())))</f>
        <v>#N/A</v>
      </c>
      <c r="Y188" s="120" t="e">
        <f ca="1">+IF(AND(ISNUMBER(OFFSET('Sanitation Data'!$C$12,0,10*ROW('Sanitation Data'!C182))),CN188="Yes"),OFFSET('Sanitation Data'!$C$12,0,10*ROW('Sanitation Data'!C182)),IF(AND(ISNUMBER(OFFSET('Sanitation Data'!$C$12,0,10*ROW('Sanitation Data'!C182))),CN188="No",ISNUMBER(OFFSET('Sanitation Data'!$C$12,0,10*ROW('Sanitation Data'!C182)))),CONCATENATE("[",ROUND(OFFSET('Sanitation Data'!$C$12,0,10*ROW('Sanitation Data'!C182)),0),"]"),IF(AND(ISNUMBER(OFFSET('Sanitation Data'!$C$12,0,10*ROW('Sanitation Data'!C182))),CN188="",ISNUMBER(OFFSET('Sanitation Data'!$C$12,0,10*ROW('Sanitation Data'!C182)))),OFFSET('Sanitation Data'!$C$12,0,10*ROW('Sanitation Data'!C182)),NA())))</f>
        <v>#N/A</v>
      </c>
      <c r="Z188" s="120" t="e">
        <f ca="1">+IF(AND(ISNUMBER(OFFSET('Sanitation Data'!$C$13,0,10*ROW('Sanitation Data'!C182))),CO188="Yes"),OFFSET('Sanitation Data'!$C$13,0,10*ROW('Sanitation Data'!C182)),IF(AND(ISNUMBER(OFFSET('Sanitation Data'!$C$13,0,10*ROW('Sanitation Data'!C182))),CO188="No",ISNUMBER(OFFSET('Sanitation Data'!$C$13,0,10*ROW('Sanitation Data'!C182)))),CONCATENATE("[",ROUND(OFFSET('Sanitation Data'!$C$13,0,10*ROW('Sanitation Data'!C182)),0),"]"),IF(AND(ISNUMBER(OFFSET('Sanitation Data'!$C$13,0,10*ROW('Sanitation Data'!C182))),CO188="",ISNUMBER(OFFSET('Sanitation Data'!$C$13,0,10*ROW('Sanitation Data'!C182)))),OFFSET('Sanitation Data'!$C$13,0,10*ROW('Sanitation Data'!C182)),NA())))</f>
        <v>#N/A</v>
      </c>
      <c r="AA188" s="120" t="e">
        <f ca="1">+IF(AND(ISNUMBER(OFFSET('Sanitation Data'!$D$5,0,10*ROW('Sanitation Data'!D182))),CP188="Yes"),100-OFFSET('Sanitation Data'!$D$5,0,10*ROW('Sanitation Data'!D182)),IF(AND(ISNUMBER(OFFSET('Sanitation Data'!$D$5,0,10*ROW('Sanitation Data'!D182))),CP188="No",ISNUMBER(OFFSET('Sanitation Data'!$D$5,0,10*ROW('Sanitation Data'!D182)))),CONCATENATE("[",ROUND(100-OFFSET('Sanitation Data'!$D$5,0,10*ROW('Sanitation Data'!D182)),0),"]"),IF(AND(ISNUMBER(OFFSET('Sanitation Data'!$D$5,0,10*ROW('Sanitation Data'!D182))),CP188="",ISNUMBER(OFFSET('Sanitation Data'!$D$5,0,10*ROW('Sanitation Data'!D182)))),100-OFFSET('Sanitation Data'!$D$5,0,10*ROW('Sanitation Data'!D182)),NA())))</f>
        <v>#N/A</v>
      </c>
      <c r="AB188" s="120" t="e">
        <f ca="1">+IF(AND(ISNUMBER(OFFSET('Sanitation Data'!$D$7,0,10*ROW('Sanitation Data'!D182))),CQ188="Yes"),OFFSET('Sanitation Data'!$D$7,0,10*ROW('Sanitation Data'!G182)),IF(AND(ISNUMBER(OFFSET('Sanitation Data'!$D$7,0,10*ROW('Sanitation Data'!D182))),CQ188="No",ISNUMBER(OFFSET('Sanitation Data'!$D$7,0,10*ROW('Sanitation Data'!D182)))),CONCATENATE("[",ROUND(OFFSET('Sanitation Data'!$D$7,0,10*ROW('Sanitation Data'!D182)),0),"]"),IF(AND(ISNUMBER(OFFSET('Sanitation Data'!$D$7,0,10*ROW('Sanitation Data'!D182))),CQ188="",ISNUMBER(OFFSET('Sanitation Data'!$D$7,0,10*ROW('Sanitation Data'!D182)))),OFFSET('Sanitation Data'!$D$7,0,10*ROW('Sanitation Data'!D182)),NA())))</f>
        <v>#N/A</v>
      </c>
      <c r="AC188" s="120" t="e">
        <f ca="1">+IF(AND(ISNUMBER(OFFSET('Sanitation Data'!$D$11,0,10*ROW('Sanitation Data'!D182))),CR188="Yes"),OFFSET('Sanitation Data'!$D$11,0,10*ROW('Sanitation Data'!D182)),IF(AND(ISNUMBER(OFFSET('Sanitation Data'!$D$11,0,10*ROW('Sanitation Data'!D182))),CR188="No",ISNUMBER(OFFSET('Sanitation Data'!$D$11,0,10*ROW('Sanitation Data'!D182)))),CONCATENATE("[",ROUND(OFFSET('Sanitation Data'!$D$11,0,10*ROW('Sanitation Data'!D182)),0),"]"),IF(AND(ISNUMBER(OFFSET('Sanitation Data'!$D$11,0,10*ROW('Sanitation Data'!D182))),CR188="",ISNUMBER(OFFSET('Sanitation Data'!$D$11,0,10*ROW('Sanitation Data'!D182)))),OFFSET('Sanitation Data'!$D$11,0,10*ROW('Sanitation Data'!D182)),NA())))</f>
        <v>#N/A</v>
      </c>
      <c r="AD188" s="120" t="e">
        <f ca="1">+IF(AND(ISNUMBER(OFFSET('Sanitation Data'!$D$12,0,10*ROW('Sanitation Data'!D182))),CS188="Yes"),OFFSET('Sanitation Data'!$D$12,0,10*ROW('Sanitation Data'!D182)),IF(AND(ISNUMBER(OFFSET('Sanitation Data'!$D$12,0,10*ROW('Sanitation Data'!D182))),CS188="No",ISNUMBER(OFFSET('Sanitation Data'!$D$12,0,10*ROW('Sanitation Data'!D182)))),CONCATENATE("[",ROUND(OFFSET('Sanitation Data'!$D$12,0,10*ROW('Sanitation Data'!D182)),0),"]"),IF(AND(ISNUMBER(OFFSET('Sanitation Data'!$D$12,0,10*ROW('Sanitation Data'!D182))),CS188="",ISNUMBER(OFFSET('Sanitation Data'!$D$12,0,10*ROW('Sanitation Data'!D182)))),OFFSET('Sanitation Data'!$D$12,0,10*ROW('Sanitation Data'!D182)),NA())))</f>
        <v>#N/A</v>
      </c>
      <c r="AE188" s="120" t="e">
        <f ca="1">+IF(AND(ISNUMBER(OFFSET('Sanitation Data'!$D$13,0,10*ROW('Sanitation Data'!D182))),CT188="Yes"),OFFSET('Sanitation Data'!$D$13,0,10*ROW('Sanitation Data'!D182)),IF(AND(ISNUMBER(OFFSET('Sanitation Data'!$D$13,0,10*ROW('Sanitation Data'!D182))),CT188="No",ISNUMBER(OFFSET('Sanitation Data'!$D$13,0,10*ROW('Sanitation Data'!D182)))),CONCATENATE("[",ROUND(OFFSET('Sanitation Data'!$D$13,0,10*ROW('Sanitation Data'!D182)),0),"]"),IF(AND(ISNUMBER(OFFSET('Sanitation Data'!$D$13,0,10*ROW('Sanitation Data'!D182))),CT188="",ISNUMBER(OFFSET('Sanitation Data'!$D$13,0,10*ROW('Sanitation Data'!D182)))),OFFSET('Sanitation Data'!$D$13,0,10*ROW('Sanitation Data'!D182)),NA())))</f>
        <v>#N/A</v>
      </c>
      <c r="AF188" s="120" t="e">
        <f ca="1">+IF(AND(ISNUMBER(OFFSET('Sanitation Data'!$E$5,0,10*ROW('Sanitation Data'!E182))),CU188="Yes"),100-OFFSET('Sanitation Data'!$E$5,0,10*ROW('Sanitation Data'!E182)),IF(AND(ISNUMBER(OFFSET('Sanitation Data'!$E$5,0,10*ROW('Sanitation Data'!E182))),CU188="No",ISNUMBER(OFFSET('Sanitation Data'!$E$5,0,10*ROW('Sanitation Data'!E182)))),CONCATENATE("[",ROUND(100-OFFSET('Sanitation Data'!$E$5,0,10*ROW('Sanitation Data'!E182)),0),"]"),IF(AND(ISNUMBER(OFFSET('Sanitation Data'!$E$5,0,10*ROW('Sanitation Data'!E182))),CU188="",ISNUMBER(OFFSET('Sanitation Data'!$E$5,0,10*ROW('Sanitation Data'!E182)))),100-OFFSET('Sanitation Data'!$E$5,0,10*ROW('Sanitation Data'!E182)),NA())))</f>
        <v>#N/A</v>
      </c>
      <c r="AG188" s="120" t="e">
        <f ca="1">+IF(AND(ISNUMBER(OFFSET('Sanitation Data'!$E$7,0,10*ROW('Sanitation Data'!E182))),CV188="Yes"),OFFSET('Sanitation Data'!$E$7,0,10*ROW('Sanitation Data'!E182)),IF(AND(ISNUMBER(OFFSET('Sanitation Data'!$E$7,0,10*ROW('Sanitation Data'!E182))),CV188="No",ISNUMBER(OFFSET('Sanitation Data'!$E$7,0,10*ROW('Sanitation Data'!E182)))),CONCATENATE("[",ROUND(OFFSET('Sanitation Data'!$E$7,0,10*ROW('Sanitation Data'!E182)),0),"]"),IF(AND(ISNUMBER(OFFSET('Sanitation Data'!$E$7,0,10*ROW('Sanitation Data'!E182))),CV188="",ISNUMBER(OFFSET('Sanitation Data'!$E$7,0,10*ROW('Sanitation Data'!E182)))),OFFSET('Sanitation Data'!$E$7,0,10*ROW('Sanitation Data'!E182)),NA())))</f>
        <v>#N/A</v>
      </c>
      <c r="AH188" s="120" t="e">
        <f ca="1">+IF(AND(ISNUMBER(OFFSET('Sanitation Data'!$E$11,0,10*ROW('Sanitation Data'!E182))),CW188="Yes"),OFFSET('Sanitation Data'!$E$11,0,10*ROW('Sanitation Data'!E182)),IF(AND(ISNUMBER(OFFSET('Sanitation Data'!$E$11,0,10*ROW('Sanitation Data'!E182))),CW188="No",ISNUMBER(OFFSET('Sanitation Data'!$E$11,0,10*ROW('Sanitation Data'!E182)))),CONCATENATE("[",ROUND(OFFSET('Sanitation Data'!$E$11,0,10*ROW('Sanitation Data'!E182)),0),"]"),IF(AND(ISNUMBER(OFFSET('Sanitation Data'!$E$11,0,10*ROW('Sanitation Data'!E182))),CW188="",ISNUMBER(OFFSET('Sanitation Data'!$E$11,0,10*ROW('Sanitation Data'!E182)))),OFFSET('Sanitation Data'!$E$11,0,10*ROW('Sanitation Data'!E182)),NA())))</f>
        <v>#N/A</v>
      </c>
      <c r="AI188" s="120" t="e">
        <f ca="1">+IF(AND(ISNUMBER(OFFSET('Sanitation Data'!$E$12,0,10*ROW('Sanitation Data'!E182))),CX188="Yes"),OFFSET('Sanitation Data'!$E$12,0,10*ROW('Sanitation Data'!E182)),IF(AND(ISNUMBER(OFFSET('Sanitation Data'!$E$12,0,10*ROW('Sanitation Data'!E182))),CX188="No",ISNUMBER(OFFSET('Sanitation Data'!$E$12,0,10*ROW('Sanitation Data'!E182)))),CONCATENATE("[",ROUND(OFFSET('Sanitation Data'!$E$12,0,10*ROW('Sanitation Data'!E182)),0),"]"),IF(AND(ISNUMBER(OFFSET('Sanitation Data'!$E$12,0,10*ROW('Sanitation Data'!E182))),CX188="",ISNUMBER(OFFSET('Sanitation Data'!$E$12,0,10*ROW('Sanitation Data'!E182)))),OFFSET('Sanitation Data'!$E$12,0,10*ROW('Sanitation Data'!E182)),NA())))</f>
        <v>#N/A</v>
      </c>
      <c r="AJ188" s="120" t="e">
        <f ca="1">+IF(AND(ISNUMBER(OFFSET('Sanitation Data'!$E$13,0,10*ROW('Sanitation Data'!E182))),CY188="Yes"),OFFSET('Sanitation Data'!$E$13,0,10*ROW('Sanitation Data'!E182)),IF(AND(ISNUMBER(OFFSET('Sanitation Data'!$E$13,0,10*ROW('Sanitation Data'!E182))),CY188="No",ISNUMBER(OFFSET('Sanitation Data'!$E$13,0,10*ROW('Sanitation Data'!E182)))),CONCATENATE("[",ROUND(OFFSET('Sanitation Data'!$E$13,0,10*ROW('Sanitation Data'!E182)),0),"]"),IF(AND(ISNUMBER(OFFSET('Sanitation Data'!$E$13,0,10*ROW('Sanitation Data'!E182))),CY188="",ISNUMBER(OFFSET('Sanitation Data'!$E$13,0,10*ROW('Sanitation Data'!E182)))),OFFSET('Sanitation Data'!$E$13,0,10*ROW('Sanitation Data'!E182)),NA())))</f>
        <v>#N/A</v>
      </c>
      <c r="AK188" s="120" t="e">
        <f ca="1">+IF(AND(ISNUMBER(OFFSET('Sanitation Data'!$F$5,0,10*ROW('Sanitation Data'!F182))),CZ188="Yes"),100-OFFSET('Sanitation Data'!$F$5,0,10*ROW('Sanitation Data'!F182)),IF(AND(ISNUMBER(OFFSET('Sanitation Data'!$F$5,0,10*ROW('Sanitation Data'!F182))),CZ188="No",ISNUMBER(OFFSET('Sanitation Data'!$F$5,0,10*ROW('Sanitation Data'!F182)))),CONCATENATE("[",ROUND(100-OFFSET('Sanitation Data'!$F$5,0,10*ROW('Sanitation Data'!F182)),0),"]"),IF(AND(ISNUMBER(OFFSET('Sanitation Data'!$F$5,0,10*ROW('Sanitation Data'!F182))),CZ188="",ISNUMBER(OFFSET('Sanitation Data'!$F$5,0,10*ROW('Sanitation Data'!F182)))),100-OFFSET('Sanitation Data'!$F$5,0,10*ROW('Sanitation Data'!F182)),NA())))</f>
        <v>#N/A</v>
      </c>
      <c r="AL188" s="120" t="e">
        <f ca="1">+IF(AND(ISNUMBER(OFFSET('Sanitation Data'!$F$7,0,10*ROW('Sanitation Data'!F182))),DA188="Yes"),OFFSET('Sanitation Data'!$F$7,0,10*ROW('Sanitation Data'!F182)),IF(AND(ISNUMBER(OFFSET('Sanitation Data'!$F$7,0,10*ROW('Sanitation Data'!F182))),DA188="No",ISNUMBER(OFFSET('Sanitation Data'!$F$7,0,10*ROW('Sanitation Data'!F182)))),CONCATENATE("[",ROUND(OFFSET('Sanitation Data'!$F$7,0,10*ROW('Sanitation Data'!F182)),0),"]"),IF(AND(ISNUMBER(OFFSET('Sanitation Data'!$F$7,0,10*ROW('Sanitation Data'!F182))),DA188="",ISNUMBER(OFFSET('Sanitation Data'!$F$7,0,10*ROW('Sanitation Data'!F182)))),OFFSET('Sanitation Data'!$F$7,0,10*ROW('Sanitation Data'!F182)),NA())))</f>
        <v>#N/A</v>
      </c>
      <c r="AM188" s="120" t="e">
        <f ca="1">+IF(AND(ISNUMBER(OFFSET('Sanitation Data'!$F$11,0,10*ROW('Sanitation Data'!F182))),DB188="Yes"),OFFSET('Sanitation Data'!$F$11,0,10*ROW('Sanitation Data'!F182)),IF(AND(ISNUMBER(OFFSET('Sanitation Data'!$F$11,0,10*ROW('Sanitation Data'!F182))),DB188="No",ISNUMBER(OFFSET('Sanitation Data'!$F$11,0,10*ROW('Sanitation Data'!F182)))),CONCATENATE("[",ROUND(OFFSET('Sanitation Data'!$F$11,0,10*ROW('Sanitation Data'!F182)),0),"]"),IF(AND(ISNUMBER(OFFSET('Sanitation Data'!$F$11,0,10*ROW('Sanitation Data'!F182))),DB188="",ISNUMBER(OFFSET('Sanitation Data'!$F$11,0,10*ROW('Sanitation Data'!F182)))),OFFSET('Sanitation Data'!$F$11,0,10*ROW('Sanitation Data'!F182)),NA())))</f>
        <v>#N/A</v>
      </c>
      <c r="AN188" s="120" t="e">
        <f ca="1">+IF(AND(ISNUMBER(OFFSET('Sanitation Data'!$F$12,0,10*ROW('Sanitation Data'!F182))),DC188="Yes"),OFFSET('Sanitation Data'!$F$12,0,10*ROW('Sanitation Data'!F182)),IF(AND(ISNUMBER(OFFSET('Sanitation Data'!$F$12,0,10*ROW('Sanitation Data'!F182))),DC188="No",ISNUMBER(OFFSET('Sanitation Data'!$F$12,0,10*ROW('Sanitation Data'!F182)))),CONCATENATE("[",ROUND(OFFSET('Sanitation Data'!$F$12,0,10*ROW('Sanitation Data'!F182)),0),"]"),IF(AND(ISNUMBER(OFFSET('Sanitation Data'!$F$12,0,10*ROW('Sanitation Data'!F182))),DC188="",ISNUMBER(OFFSET('Sanitation Data'!$F$12,0,10*ROW('Sanitation Data'!F182)))),OFFSET('Sanitation Data'!$F$12,0,10*ROW('Sanitation Data'!F182)),NA())))</f>
        <v>#N/A</v>
      </c>
      <c r="AO188" s="120" t="e">
        <f ca="1">+IF(AND(ISNUMBER(OFFSET('Sanitation Data'!$F$13,0,10*ROW('Sanitation Data'!F182))),DD188="Yes"),OFFSET('Sanitation Data'!$F$13,0,10*ROW('Sanitation Data'!F182)),IF(AND(ISNUMBER(OFFSET('Sanitation Data'!$F$13,0,10*ROW('Sanitation Data'!F182))),DD188="No",ISNUMBER(OFFSET('Sanitation Data'!$F$13,0,10*ROW('Sanitation Data'!F182)))),CONCATENATE("[",ROUND(OFFSET('Sanitation Data'!$F$13,0,10*ROW('Sanitation Data'!F182)),0),"]"),IF(AND(ISNUMBER(OFFSET('Sanitation Data'!$F$13,0,10*ROW('Sanitation Data'!F182))),DD188="",ISNUMBER(OFFSET('Sanitation Data'!$F$13,0,10*ROW('Sanitation Data'!F182)))),OFFSET('Sanitation Data'!$F$13,0,10*ROW('Sanitation Data'!F182)),NA())))</f>
        <v>#N/A</v>
      </c>
      <c r="AP188" s="120" t="e">
        <f ca="1">+IF(AND(ISNUMBER(OFFSET('Sanitation Data'!$G$5,0,10*ROW('Sanitation Data'!G182))),DE188="Yes"),100-OFFSET('Sanitation Data'!$G$5,0,10*ROW('Sanitation Data'!G182)),IF(AND(ISNUMBER(OFFSET('Sanitation Data'!$G$5,0,10*ROW('Sanitation Data'!G182))),DE188="No",ISNUMBER(OFFSET('Sanitation Data'!$G$5,0,10*ROW('Sanitation Data'!G182)))),CONCATENATE("[",ROUND(100-OFFSET('Sanitation Data'!$G$5,0,10*ROW('Sanitation Data'!G182)),0),"]"),IF(AND(ISNUMBER(OFFSET('Sanitation Data'!$G$5,0,10*ROW('Sanitation Data'!G182))),DE188="",ISNUMBER(OFFSET('Sanitation Data'!$G$5,0,10*ROW('Sanitation Data'!G182)))),100-OFFSET('Sanitation Data'!$G$5,0,10*ROW('Sanitation Data'!G182)),NA())))</f>
        <v>#N/A</v>
      </c>
      <c r="AQ188" s="120" t="e">
        <f ca="1">+IF(AND(ISNUMBER(OFFSET('Sanitation Data'!$G$7,0,10*ROW('Sanitation Data'!G182))),DF188="Yes"),OFFSET('Sanitation Data'!$G$7,0,10*ROW('Sanitation Data'!G182)),IF(AND(ISNUMBER(OFFSET('Sanitation Data'!$G$7,0,10*ROW('Sanitation Data'!G182))),DF188="No",ISNUMBER(OFFSET('Sanitation Data'!$G$7,0,10*ROW('Sanitation Data'!G182)))),CONCATENATE("[",ROUND(OFFSET('Sanitation Data'!$G$7,0,10*ROW('Sanitation Data'!G182)),0),"]"),IF(AND(ISNUMBER(OFFSET('Sanitation Data'!$G$7,0,10*ROW('Sanitation Data'!G182))),DF188="",ISNUMBER(OFFSET('Sanitation Data'!$G$7,0,10*ROW('Sanitation Data'!G182)))),OFFSET('Sanitation Data'!$G$7,0,10*ROW('Sanitation Data'!G182)),NA())))</f>
        <v>#N/A</v>
      </c>
      <c r="AR188" s="120" t="e">
        <f ca="1">+IF(AND(ISNUMBER(OFFSET('Sanitation Data'!$G$11,0,10*ROW('Sanitation Data'!G182))),DG188="Yes"),OFFSET('Sanitation Data'!$G$11,0,10*ROW('Sanitation Data'!G182)),IF(AND(ISNUMBER(OFFSET('Sanitation Data'!$G$11,0,10*ROW('Sanitation Data'!G182))),DG188="No",ISNUMBER(OFFSET('Sanitation Data'!$G$11,0,10*ROW('Sanitation Data'!G182)))),CONCATENATE("[",ROUND(OFFSET('Sanitation Data'!$G$11,0,10*ROW('Sanitation Data'!G182)),0),"]"),IF(AND(ISNUMBER(OFFSET('Sanitation Data'!$G$11,0,10*ROW('Sanitation Data'!G182))),DG188="",ISNUMBER(OFFSET('Sanitation Data'!$G$11,0,10*ROW('Sanitation Data'!G182)))),OFFSET('Sanitation Data'!$G$11,0,10*ROW('Sanitation Data'!G182)),NA())))</f>
        <v>#N/A</v>
      </c>
      <c r="AS188" s="120" t="e">
        <f ca="1">+IF(AND(ISNUMBER(OFFSET('Sanitation Data'!$G$12,0,10*ROW('Sanitation Data'!G182))),DH188="Yes"),OFFSET('Sanitation Data'!$G$12,0,10*ROW('Sanitation Data'!G182)),IF(AND(ISNUMBER(OFFSET('Sanitation Data'!$G$12,0,10*ROW('Sanitation Data'!G182))),DH188="No",ISNUMBER(OFFSET('Sanitation Data'!$G$12,0,10*ROW('Sanitation Data'!G182)))),CONCATENATE("[",ROUND(OFFSET('Sanitation Data'!$G$12,0,10*ROW('Sanitation Data'!G182)),0),"]"),IF(AND(ISNUMBER(OFFSET('Sanitation Data'!$G$12,0,10*ROW('Sanitation Data'!G182))),DH188="",ISNUMBER(OFFSET('Sanitation Data'!$G$12,0,10*ROW('Sanitation Data'!G182)))),OFFSET('Sanitation Data'!$G$12,0,10*ROW('Sanitation Data'!G182)),NA())))</f>
        <v>#N/A</v>
      </c>
      <c r="AT188" s="120" t="e">
        <f ca="1">+IF(AND(ISNUMBER(OFFSET('Sanitation Data'!$G$13,0,10*ROW('Sanitation Data'!G182))),DI188="Yes"),OFFSET('Sanitation Data'!$G$13,0,10*ROW('Sanitation Data'!G182)),IF(AND(ISNUMBER(OFFSET('Sanitation Data'!$G$13,0,10*ROW('Sanitation Data'!G182))),DI188="No",ISNUMBER(OFFSET('Sanitation Data'!$G$13,0,10*ROW('Sanitation Data'!G182)))),CONCATENATE("[",ROUND(OFFSET('Sanitation Data'!$G$13,0,10*ROW('Sanitation Data'!G182)),0),"]"),IF(AND(ISNUMBER(OFFSET('Sanitation Data'!$G$13,0,10*ROW('Sanitation Data'!G182))),DI188="",ISNUMBER(OFFSET('Sanitation Data'!$G$13,0,10*ROW('Sanitation Data'!G182)))),OFFSET('Sanitation Data'!$G$13,0,10*ROW('Sanitation Data'!G182)),NA())))</f>
        <v>#N/A</v>
      </c>
      <c r="AU188" s="120" t="e">
        <f ca="1">+IF(AND(ISNUMBER(OFFSET('Sanitation Data'!$H$5,0,10*ROW('Sanitation Data'!H182))),DJ188="Yes"),100-OFFSET('Sanitation Data'!$H$5,0,10*ROW('Sanitation Data'!H182)),IF(AND(ISNUMBER(OFFSET('Sanitation Data'!$H$5,0,10*ROW('Sanitation Data'!H182))),DJ188="No",ISNUMBER(OFFSET('Sanitation Data'!$H$5,0,10*ROW('Sanitation Data'!H182)))),CONCATENATE("[",ROUND(100-OFFSET('Sanitation Data'!$H$5,0,10*ROW('Sanitation Data'!H182)),0),"]"),IF(AND(ISNUMBER(OFFSET('Sanitation Data'!$H$5,0,10*ROW('Sanitation Data'!H182))),DJ188="",ISNUMBER(OFFSET('Sanitation Data'!$H$5,0,10*ROW('Sanitation Data'!H182)))),100-OFFSET('Sanitation Data'!$H$5,0,10*ROW('Sanitation Data'!H182)),NA())))</f>
        <v>#N/A</v>
      </c>
      <c r="AV188" s="120" t="e">
        <f ca="1">+IF(AND(ISNUMBER(OFFSET('Sanitation Data'!$H$7,0,10*ROW('Sanitation Data'!H182))),DK188="Yes"),OFFSET('Sanitation Data'!$H$7,0,10*ROW('Sanitation Data'!H182)),IF(AND(ISNUMBER(OFFSET('Sanitation Data'!$H$7,0,10*ROW('Sanitation Data'!H182))),DK188="No",ISNUMBER(OFFSET('Sanitation Data'!$H$7,0,10*ROW('Sanitation Data'!H182)))),CONCATENATE("[",ROUND(OFFSET('Sanitation Data'!$H$7,0,10*ROW('Sanitation Data'!H182)),0),"]"),IF(AND(ISNUMBER(OFFSET('Sanitation Data'!$H$7,0,10*ROW('Sanitation Data'!H182))),DK188="",ISNUMBER(OFFSET('Sanitation Data'!$H$7,0,10*ROW('Sanitation Data'!H182)))),OFFSET('Sanitation Data'!$H$7,0,10*ROW('Sanitation Data'!H182)),NA())))</f>
        <v>#N/A</v>
      </c>
      <c r="AW188" s="120" t="e">
        <f ca="1">+IF(AND(ISNUMBER(OFFSET('Sanitation Data'!$H$11,0,10*ROW('Sanitation Data'!H182))),DL188="Yes"),OFFSET('Sanitation Data'!$H$11,0,10*ROW('Sanitation Data'!H182)),IF(AND(ISNUMBER(OFFSET('Sanitation Data'!$H$11,0,10*ROW('Sanitation Data'!H182))),DL188="No",ISNUMBER(OFFSET('Sanitation Data'!$H$11,0,10*ROW('Sanitation Data'!H182)))),CONCATENATE("[",ROUND(OFFSET('Sanitation Data'!$H$11,0,10*ROW('Sanitation Data'!H182)),0),"]"),IF(AND(ISNUMBER(OFFSET('Sanitation Data'!$H$11,0,10*ROW('Sanitation Data'!H182))),DL188="",ISNUMBER(OFFSET('Sanitation Data'!$H$11,0,10*ROW('Sanitation Data'!H182)))),OFFSET('Sanitation Data'!$H$11,0,10*ROW('Sanitation Data'!H182)),NA())))</f>
        <v>#N/A</v>
      </c>
      <c r="AX188" s="120" t="e">
        <f ca="1">+IF(AND(ISNUMBER(OFFSET('Sanitation Data'!$H$12,0,10*ROW('Sanitation Data'!H182))),DM188="Yes"),OFFSET('Sanitation Data'!$H$12,0,10*ROW('Sanitation Data'!H182)),IF(AND(ISNUMBER(OFFSET('Sanitation Data'!$H$12,0,10*ROW('Sanitation Data'!H182))),DM188="No",ISNUMBER(OFFSET('Sanitation Data'!$H$12,0,10*ROW('Sanitation Data'!H182)))),CONCATENATE("[",ROUND(OFFSET('Sanitation Data'!$H$12,0,10*ROW('Sanitation Data'!H182)),0),"]"),IF(AND(ISNUMBER(OFFSET('Sanitation Data'!$H$12,0,10*ROW('Sanitation Data'!H182))),DM188="",ISNUMBER(OFFSET('Sanitation Data'!$H$12,0,10*ROW('Sanitation Data'!H182)))),OFFSET('Sanitation Data'!$H$12,0,10*ROW('Sanitation Data'!H182)),NA())))</f>
        <v>#N/A</v>
      </c>
      <c r="AY188" s="120" t="e">
        <f ca="1">+IF(AND(ISNUMBER(OFFSET('Sanitation Data'!$H$13,0,10*ROW('Sanitation Data'!H182))),DN188="Yes"),OFFSET('Sanitation Data'!$H$13,0,10*ROW('Sanitation Data'!H182)),IF(AND(ISNUMBER(OFFSET('Sanitation Data'!$H$13,0,10*ROW('Sanitation Data'!H182))),DN188="No",ISNUMBER(OFFSET('Sanitation Data'!$H$13,0,10*ROW('Sanitation Data'!H182)))),CONCATENATE("[",ROUND(OFFSET('Sanitation Data'!$H$13,0,10*ROW('Sanitation Data'!H182)),0),"]"),IF(AND(ISNUMBER(OFFSET('Sanitation Data'!$H$13,0,10*ROW('Sanitation Data'!H182))),DN188="",ISNUMBER(OFFSET('Sanitation Data'!$H$13,0,10*ROW('Sanitation Data'!H182)))),OFFSET('Sanitation Data'!$H$13,0,10*ROW('Sanitation Data'!H182)),NA())))</f>
        <v>#N/A</v>
      </c>
      <c r="AZ188" s="121" t="e">
        <f ca="1">+IF(AND(ISNUMBER(OFFSET('Hygiene Data'!$C$6,0,10*ROW('Hygiene Data'!C182))),DO188="Yes"),OFFSET('Hygiene Data'!$C$6,0,10*ROW('Hygiene Data'!C182)),IF(AND(ISNUMBER(OFFSET('Hygiene Data'!$C$6,0,10*ROW('Hygiene Data'!C182))),DO188="No",ISNUMBER(OFFSET('Hygiene Data'!$C$6,0,10*ROW('Hygiene Data'!C182)))),CONCATENATE("[",ROUND(OFFSET('Hygiene Data'!$C$6,0,10*ROW('Hygiene Data'!C182)),0),"]"),IF(AND(ISNUMBER(OFFSET('Hygiene Data'!$C$6,0,10*ROW('Hygiene Data'!C182))),DO188="",ISNUMBER(OFFSET('Hygiene Data'!$C$6,0,10*ROW('Hygiene Data'!C182)))),OFFSET('Hygiene Data'!$C$6,0,10*ROW('Hygiene Data'!C182)),NA())))</f>
        <v>#N/A</v>
      </c>
      <c r="BA188" s="121" t="e">
        <f ca="1">+IF(AND(ISNUMBER(OFFSET('Hygiene Data'!$C$8,0,10*ROW('Hygiene Data'!C182))),DP188="Yes"),OFFSET('Hygiene Data'!$C$8,0,10*ROW('Hygiene Data'!C182)),IF(AND(ISNUMBER(OFFSET('Hygiene Data'!$C$8,0,10*ROW('Hygiene Data'!C182))),DP188="No",ISNUMBER(OFFSET('Hygiene Data'!$C$8,0,10*ROW('Hygiene Data'!C182)))),CONCATENATE("[",ROUND(OFFSET('Hygiene Data'!$C$8,0,10*ROW('Hygiene Data'!C182)),0),"]"),IF(AND(ISNUMBER(OFFSET('Hygiene Data'!$C$8,0,10*ROW('Hygiene Data'!C182))),DP188="",ISNUMBER(OFFSET('Hygiene Data'!$C$8,0,10*ROW('Hygiene Data'!C182)))),OFFSET('Hygiene Data'!$C$8,0,10*ROW('Hygiene Data'!C182)),NA())))</f>
        <v>#N/A</v>
      </c>
      <c r="BB188" s="121" t="e">
        <f ca="1">+IF(AND(ISNUMBER(OFFSET('Hygiene Data'!$C$10,0,10*ROW('Hygiene Data'!C182))),DQ188="Yes"),OFFSET('Hygiene Data'!$C$10,0,10*ROW('Hygiene Data'!C182)),IF(AND(ISNUMBER(OFFSET('Hygiene Data'!$C$10,0,10*ROW('Hygiene Data'!C182))),DQ188="No",ISNUMBER(OFFSET('Hygiene Data'!$C$10,0,10*ROW('Hygiene Data'!C182)))),CONCATENATE("[",ROUND(OFFSET('Hygiene Data'!$C$10,0,10*ROW('Hygiene Data'!C182)),0),"]"),IF(AND(ISNUMBER(OFFSET('Hygiene Data'!$C$10,0,10*ROW('Hygiene Data'!C182))),DQ188="",ISNUMBER(OFFSET('Hygiene Data'!$C$10,0,10*ROW('Hygiene Data'!C182)))),OFFSET('Hygiene Data'!$C$10,0,10*ROW('Hygiene Data'!C182)),NA())))</f>
        <v>#N/A</v>
      </c>
      <c r="BC188" s="121" t="e">
        <f ca="1">+IF(AND(ISNUMBER(OFFSET('Hygiene Data'!$D$6,0,10*ROW('Hygiene Data'!D182))),DR188="Yes"),OFFSET('Hygiene Data'!$D$6,0,10*ROW('Hygiene Data'!D182)),IF(AND(ISNUMBER(OFFSET('Hygiene Data'!$D$6,0,10*ROW('Hygiene Data'!D182))),DR188="No",ISNUMBER(OFFSET('Hygiene Data'!$D$6,0,10*ROW('Hygiene Data'!D182)))),CONCATENATE("[",ROUND(OFFSET('Hygiene Data'!$D$6,0,10*ROW('Hygiene Data'!D182)),0),"]"),IF(AND(ISNUMBER(OFFSET('Hygiene Data'!$D$6,0,10*ROW('Hygiene Data'!D182))),DR188="",ISNUMBER(OFFSET('Hygiene Data'!$D$6,0,10*ROW('Hygiene Data'!D182)))),OFFSET('Hygiene Data'!$D$6,0,10*ROW('Hygiene Data'!D182)),NA())))</f>
        <v>#N/A</v>
      </c>
      <c r="BD188" s="121" t="e">
        <f ca="1">+IF(AND(ISNUMBER(OFFSET('Hygiene Data'!$D$8,0,10*ROW('Hygiene Data'!D182))),DS188="Yes"),OFFSET('Hygiene Data'!$D$8,0,10*ROW('Hygiene Data'!D182)),IF(AND(ISNUMBER(OFFSET('Hygiene Data'!$D$8,0,10*ROW('Hygiene Data'!D182))),DS188="No",ISNUMBER(OFFSET('Hygiene Data'!$D$8,0,10*ROW('Hygiene Data'!D182)))),CONCATENATE("[",ROUND(OFFSET('Hygiene Data'!$D$8,0,10*ROW('Hygiene Data'!D182)),0),"]"),IF(AND(ISNUMBER(OFFSET('Hygiene Data'!$D$8,0,10*ROW('Hygiene Data'!D182))),DS188="",ISNUMBER(OFFSET('Hygiene Data'!$D$8,0,10*ROW('Hygiene Data'!D182)))),OFFSET('Hygiene Data'!$D$8,0,10*ROW('Hygiene Data'!D182)),NA())))</f>
        <v>#N/A</v>
      </c>
      <c r="BE188" s="121" t="e">
        <f ca="1">+IF(AND(ISNUMBER(OFFSET('Hygiene Data'!$D$10,0,10*ROW('Hygiene Data'!D182))),DT188="Yes"),OFFSET('Hygiene Data'!$D$10,0,10*ROW('Hygiene Data'!D182)),IF(AND(ISNUMBER(OFFSET('Hygiene Data'!$D$10,0,10*ROW('Hygiene Data'!D182))),DT188="No",ISNUMBER(OFFSET('Hygiene Data'!$D$10,0,10*ROW('Hygiene Data'!D182)))),CONCATENATE("[",ROUND(OFFSET('Hygiene Data'!$D$10,0,10*ROW('Hygiene Data'!D182)),0),"]"),IF(AND(ISNUMBER(OFFSET('Hygiene Data'!$D$10,0,10*ROW('Hygiene Data'!D182))),DT188="",ISNUMBER(OFFSET('Hygiene Data'!$D$10,0,10*ROW('Hygiene Data'!D182)))),OFFSET('Hygiene Data'!$D$10,0,10*ROW('Hygiene Data'!D182)),NA())))</f>
        <v>#N/A</v>
      </c>
      <c r="BF188" s="121" t="e">
        <f ca="1">+IF(AND(ISNUMBER(OFFSET('Hygiene Data'!$E$6,0,10*ROW('Hygiene Data'!E182))),DU188="Yes"),OFFSET('Hygiene Data'!$E$6,0,10*ROW('Hygiene Data'!E182)),IF(AND(ISNUMBER(OFFSET('Hygiene Data'!$E$6,0,10*ROW('Hygiene Data'!E182))),DU188="No",ISNUMBER(OFFSET('Hygiene Data'!$E$6,0,10*ROW('Hygiene Data'!E182)))),CONCATENATE("[",ROUND(OFFSET('Hygiene Data'!$E$6,0,10*ROW('Hygiene Data'!E182)),0),"]"),IF(AND(ISNUMBER(OFFSET('Hygiene Data'!$E$6,0,10*ROW('Hygiene Data'!E182))),DU188="",ISNUMBER(OFFSET('Hygiene Data'!$E$6,0,10*ROW('Hygiene Data'!E182)))),OFFSET('Hygiene Data'!$E$6,0,10*ROW('Hygiene Data'!E182)),NA())))</f>
        <v>#N/A</v>
      </c>
      <c r="BG188" s="121" t="e">
        <f ca="1">+IF(AND(ISNUMBER(OFFSET('Hygiene Data'!$E$8,0,10*ROW('Hygiene Data'!E182))),DV188="Yes"),OFFSET('Hygiene Data'!$E$8,0,10*ROW('Hygiene Data'!E182)),IF(AND(ISNUMBER(OFFSET('Hygiene Data'!$E$8,0,10*ROW('Hygiene Data'!E182))),DV188="No",ISNUMBER(OFFSET('Hygiene Data'!$E$8,0,10*ROW('Hygiene Data'!E182)))),CONCATENATE("[",ROUND(OFFSET('Hygiene Data'!$E$8,0,10*ROW('Hygiene Data'!E182)),0),"]"),IF(AND(ISNUMBER(OFFSET('Hygiene Data'!$E$8,0,10*ROW('Hygiene Data'!E182))),DV188="",ISNUMBER(OFFSET('Hygiene Data'!$E$8,0,10*ROW('Hygiene Data'!E182)))),OFFSET('Hygiene Data'!$E$8,0,10*ROW('Hygiene Data'!E182)),NA())))</f>
        <v>#N/A</v>
      </c>
      <c r="BH188" s="121" t="e">
        <f ca="1">+IF(AND(ISNUMBER(OFFSET('Hygiene Data'!$E$10,0,10*ROW('Hygiene Data'!E182))),DW188="Yes"),OFFSET('Hygiene Data'!$E$10,0,10*ROW('Hygiene Data'!E182)),IF(AND(ISNUMBER(OFFSET('Hygiene Data'!$E$10,0,10*ROW('Hygiene Data'!E182))),DW188="No",ISNUMBER(OFFSET('Hygiene Data'!$E$10,0,10*ROW('Hygiene Data'!E182)))),CONCATENATE("[",ROUND(OFFSET('Hygiene Data'!$E$10,0,10*ROW('Hygiene Data'!E182)),0),"]"),IF(AND(ISNUMBER(OFFSET('Hygiene Data'!$E$10,0,10*ROW('Hygiene Data'!E182))),DW188="",ISNUMBER(OFFSET('Hygiene Data'!$E$10,0,10*ROW('Hygiene Data'!E182)))),OFFSET('Hygiene Data'!$E$10,0,10*ROW('Hygiene Data'!E182)),NA())))</f>
        <v>#N/A</v>
      </c>
      <c r="BI188" s="121" t="e">
        <f ca="1">+IF(AND(ISNUMBER(OFFSET('Hygiene Data'!$F$6,0,10*ROW('Hygiene Data'!F182))),DX188="Yes"),OFFSET('Hygiene Data'!$F$6,0,10*ROW('Hygiene Data'!F182)),IF(AND(ISNUMBER(OFFSET('Hygiene Data'!$F$6,0,10*ROW('Hygiene Data'!F182))),DX188="No",ISNUMBER(OFFSET('Hygiene Data'!$F$6,0,10*ROW('Hygiene Data'!F182)))),CONCATENATE("[",ROUND(OFFSET('Hygiene Data'!$F$6,0,10*ROW('Hygiene Data'!F182)),0),"]"),IF(AND(ISNUMBER(OFFSET('Hygiene Data'!$F$6,0,10*ROW('Hygiene Data'!F182))),DX188="",ISNUMBER(OFFSET('Hygiene Data'!$F$6,0,10*ROW('Hygiene Data'!F182)))),OFFSET('Hygiene Data'!$F$6,0,10*ROW('Hygiene Data'!F182)),NA())))</f>
        <v>#N/A</v>
      </c>
      <c r="BJ188" s="121" t="e">
        <f ca="1">+IF(AND(ISNUMBER(OFFSET('Hygiene Data'!$F$8,0,10*ROW('Hygiene Data'!F182))),DY188="Yes"),OFFSET('Hygiene Data'!$F$8,0,10*ROW('Hygiene Data'!F182)),IF(AND(ISNUMBER(OFFSET('Hygiene Data'!$F$8,0,10*ROW('Hygiene Data'!F182))),DY188="No",ISNUMBER(OFFSET('Hygiene Data'!$F$8,0,10*ROW('Hygiene Data'!F182)))),CONCATENATE("[",ROUND(OFFSET('Hygiene Data'!$F$8,0,10*ROW('Hygiene Data'!F182)),0),"]"),IF(AND(ISNUMBER(OFFSET('Hygiene Data'!$F$8,0,10*ROW('Hygiene Data'!F182))),DY188="",ISNUMBER(OFFSET('Hygiene Data'!$F$8,0,10*ROW('Hygiene Data'!F182)))),OFFSET('Hygiene Data'!$F$8,0,10*ROW('Hygiene Data'!F182)),NA())))</f>
        <v>#N/A</v>
      </c>
      <c r="BK188" s="121" t="e">
        <f ca="1">+IF(AND(ISNUMBER(OFFSET('Hygiene Data'!$F$10,0,10*ROW('Hygiene Data'!F182))),DZ188="Yes"),OFFSET('Hygiene Data'!$F$10,0,10*ROW('Hygiene Data'!F182)),IF(AND(ISNUMBER(OFFSET('Hygiene Data'!$F$10,0,10*ROW('Hygiene Data'!F182))),DZ188="No",ISNUMBER(OFFSET('Hygiene Data'!$F$10,0,10*ROW('Hygiene Data'!F182)))),CONCATENATE("[",ROUND(OFFSET('Hygiene Data'!$F$10,0,10*ROW('Hygiene Data'!F182)),0),"]"),IF(AND(ISNUMBER(OFFSET('Hygiene Data'!$F$10,0,10*ROW('Hygiene Data'!F182))),DZ188="",ISNUMBER(OFFSET('Hygiene Data'!$F$10,0,10*ROW('Hygiene Data'!F182)))),OFFSET('Hygiene Data'!$F$10,0,10*ROW('Hygiene Data'!F182)),NA())))</f>
        <v>#N/A</v>
      </c>
      <c r="BL188" s="121" t="e">
        <f ca="1">+IF(AND(ISNUMBER(OFFSET('Hygiene Data'!$G$6,0,10*ROW('Hygiene Data'!G182))),EA188="Yes"),OFFSET('Hygiene Data'!$G$6,0,10*ROW('Hygiene Data'!G182)),IF(AND(ISNUMBER(OFFSET('Hygiene Data'!$G$6,0,10*ROW('Hygiene Data'!G182))),EA188="No",ISNUMBER(OFFSET('Hygiene Data'!$G$6,0,10*ROW('Hygiene Data'!G182)))),CONCATENATE("[",ROUND(OFFSET('Hygiene Data'!$G$6,0,10*ROW('Hygiene Data'!G182)),0),"]"),IF(AND(ISNUMBER(OFFSET('Hygiene Data'!$G$6,0,10*ROW('Hygiene Data'!G182))),EA188="",ISNUMBER(OFFSET('Hygiene Data'!$G$6,0,10*ROW('Hygiene Data'!G182)))),OFFSET('Hygiene Data'!$G$6,0,10*ROW('Hygiene Data'!G182)),NA())))</f>
        <v>#N/A</v>
      </c>
      <c r="BM188" s="121" t="e">
        <f ca="1">+IF(AND(ISNUMBER(OFFSET('Hygiene Data'!$G$8,0,10*ROW('Hygiene Data'!G182))),EB188="Yes"),OFFSET('Hygiene Data'!$G$8,0,10*ROW('Hygiene Data'!G182)),IF(AND(ISNUMBER(OFFSET('Hygiene Data'!$G$8,0,10*ROW('Hygiene Data'!G182))),EB188="No",ISNUMBER(OFFSET('Hygiene Data'!$G$8,0,10*ROW('Hygiene Data'!G182)))),CONCATENATE("[",ROUND(OFFSET('Hygiene Data'!$G$8,0,10*ROW('Hygiene Data'!G182)),0),"]"),IF(AND(ISNUMBER(OFFSET('Hygiene Data'!$G$8,0,10*ROW('Hygiene Data'!G182))),EB188="",ISNUMBER(OFFSET('Hygiene Data'!$G$8,0,10*ROW('Hygiene Data'!G182)))),OFFSET('Hygiene Data'!$G$8,0,10*ROW('Hygiene Data'!G182)),NA())))</f>
        <v>#N/A</v>
      </c>
      <c r="BN188" s="121" t="e">
        <f ca="1">+IF(AND(ISNUMBER(OFFSET('Hygiene Data'!$G$10,0,10*ROW('Hygiene Data'!G182))),EC188="Yes"),OFFSET('Hygiene Data'!$G$10,0,10*ROW('Hygiene Data'!G182)),IF(AND(ISNUMBER(OFFSET('Hygiene Data'!$G$10,0,10*ROW('Hygiene Data'!G182))),EC188="No",ISNUMBER(OFFSET('Hygiene Data'!$G$10,0,10*ROW('Hygiene Data'!G182)))),CONCATENATE("[",ROUND(OFFSET('Hygiene Data'!$G$10,0,10*ROW('Hygiene Data'!G182)),0),"]"),IF(AND(ISNUMBER(OFFSET('Hygiene Data'!$G$10,0,10*ROW('Hygiene Data'!G182))),EC188="",ISNUMBER(OFFSET('Hygiene Data'!$G$10,0,10*ROW('Hygiene Data'!G182)))),OFFSET('Hygiene Data'!$G$10,0,10*ROW('Hygiene Data'!G182)),NA())))</f>
        <v>#N/A</v>
      </c>
      <c r="BO188" s="121" t="e">
        <f ca="1">+IF(AND(ISNUMBER(OFFSET('Hygiene Data'!$H$6,0,10*ROW('Hygiene Data'!H182))),ED188="Yes"),OFFSET('Hygiene Data'!$H$6,0,10*ROW('Hygiene Data'!H182)),IF(AND(ISNUMBER(OFFSET('Hygiene Data'!$H$6,0,10*ROW('Hygiene Data'!H182))),ED188="No",ISNUMBER(OFFSET('Hygiene Data'!$H$6,0,10*ROW('Hygiene Data'!H182)))),CONCATENATE("[",ROUND(OFFSET('Hygiene Data'!$H$6,0,10*ROW('Hygiene Data'!H182)),0),"]"),IF(AND(ISNUMBER(OFFSET('Hygiene Data'!$H$6,0,10*ROW('Hygiene Data'!H182))),ED188="",ISNUMBER(OFFSET('Hygiene Data'!$H$6,0,10*ROW('Hygiene Data'!H182)))),OFFSET('Hygiene Data'!$H$6,0,10*ROW('Hygiene Data'!H182)),NA())))</f>
        <v>#N/A</v>
      </c>
      <c r="BP188" s="121" t="e">
        <f ca="1">+IF(AND(ISNUMBER(OFFSET('Hygiene Data'!$H$8,0,10*ROW('Hygiene Data'!H182))),EE188="Yes"),OFFSET('Hygiene Data'!$H$8,0,10*ROW('Hygiene Data'!H182)),IF(AND(ISNUMBER(OFFSET('Hygiene Data'!$H$8,0,10*ROW('Hygiene Data'!H182))),EE188="No",ISNUMBER(OFFSET('Hygiene Data'!$H$8,0,10*ROW('Hygiene Data'!H182)))),CONCATENATE("[",ROUND(OFFSET('Hygiene Data'!$H$8,0,10*ROW('Hygiene Data'!H182)),0),"]"),IF(AND(ISNUMBER(OFFSET('Hygiene Data'!$H$8,0,10*ROW('Hygiene Data'!H182))),EE188="",ISNUMBER(OFFSET('Hygiene Data'!$H$8,0,10*ROW('Hygiene Data'!H182)))),OFFSET('Hygiene Data'!$H$8,0,10*ROW('Hygiene Data'!H182)),NA())))</f>
        <v>#N/A</v>
      </c>
      <c r="BQ188" s="121" t="e">
        <f ca="1">+IF(AND(ISNUMBER(OFFSET('Hygiene Data'!$H$10,0,10*ROW('Hygiene Data'!H182))),EF188="Yes"),OFFSET('Hygiene Data'!$H$10,0,10*ROW('Hygiene Data'!H182)),IF(AND(ISNUMBER(OFFSET('Hygiene Data'!$H$10,0,10*ROW('Hygiene Data'!H182))),EF188="No",ISNUMBER(OFFSET('Hygiene Data'!$H$10,0,10*ROW('Hygiene Data'!H182)))),CONCATENATE("[",ROUND(OFFSET('Hygiene Data'!$H$10,0,10*ROW('Hygiene Data'!H182)),0),"]"),IF(AND(ISNUMBER(OFFSET('Hygiene Data'!$H$10,0,10*ROW('Hygiene Data'!H182))),EF188="",ISNUMBER(OFFSET('Hygiene Data'!$H$10,0,10*ROW('Hygiene Data'!H182)))),OFFSET('Hygiene Data'!$H$10,0,10*ROW('Hygiene Data'!H182)),NA())))</f>
        <v>#N/A</v>
      </c>
      <c r="BS188" s="28" t="str">
        <f ca="1">+IF(OFFSET('Water Data'!$C$28,0,10*ROW('Water Data'!C182))="","",OFFSET('Water Data'!$C$28,0,10*ROW('Water Data'!C182)))</f>
        <v/>
      </c>
      <c r="BT188" s="28" t="str">
        <f ca="1">+IF(OFFSET('Water Data'!$C$29,0,10*ROW('Water Data'!C182))="","",OFFSET('Water Data'!$C$29,0,10*ROW('Water Data'!C182)))</f>
        <v/>
      </c>
      <c r="BU188" s="28" t="str">
        <f ca="1">+IF(OFFSET('Water Data'!$C$30,0,10*ROW('Water Data'!C182))="","",OFFSET('Water Data'!$C$30,0,10*ROW('Water Data'!C182)))</f>
        <v/>
      </c>
      <c r="BV188" s="28" t="str">
        <f ca="1">+IF(OFFSET('Water Data'!$D$28,0,10*ROW('Water Data'!D182))="","",OFFSET('Water Data'!$D$28,0,10*ROW('Water Data'!D182)))</f>
        <v/>
      </c>
      <c r="BW188" s="28" t="str">
        <f ca="1">+IF(OFFSET('Water Data'!$D$29,0,10*ROW('Water Data'!D182))="","",OFFSET('Water Data'!$D$29,0,10*ROW('Water Data'!D182)))</f>
        <v/>
      </c>
      <c r="BX188" s="28" t="str">
        <f ca="1">+IF(OFFSET('Water Data'!$D$30,0,10*ROW('Water Data'!D182))="","",OFFSET('Water Data'!$D$30,0,10*ROW('Water Data'!D182)))</f>
        <v/>
      </c>
      <c r="BY188" s="28" t="str">
        <f ca="1">+IF(OFFSET('Water Data'!$E$28,0,10*ROW('Water Data'!E182))="","",OFFSET('Water Data'!$E$28,0,10*ROW('Water Data'!E182)))</f>
        <v/>
      </c>
      <c r="BZ188" s="28" t="str">
        <f ca="1">+IF(OFFSET('Water Data'!$E$29,0,10*ROW('Water Data'!E182))="","",OFFSET('Water Data'!$E$29,0,10*ROW('Water Data'!E182)))</f>
        <v/>
      </c>
      <c r="CA188" s="28" t="str">
        <f ca="1">+IF(OFFSET('Water Data'!$E$30,0,10*ROW('Water Data'!E182))="","",OFFSET('Water Data'!$E$30,0,10*ROW('Water Data'!E182)))</f>
        <v/>
      </c>
      <c r="CB188" s="28" t="str">
        <f ca="1">+IF(OFFSET('Water Data'!$F$28,0,10*ROW('Water Data'!F182))="","",OFFSET('Water Data'!$F$28,0,10*ROW('Water Data'!F182)))</f>
        <v/>
      </c>
      <c r="CC188" s="28" t="str">
        <f ca="1">+IF(OFFSET('Water Data'!$F$29,0,10*ROW('Water Data'!F182))="","",OFFSET('Water Data'!$F$29,0,10*ROW('Water Data'!F182)))</f>
        <v/>
      </c>
      <c r="CD188" s="28" t="str">
        <f ca="1">+IF(OFFSET('Water Data'!$F$30,0,10*ROW('Water Data'!F182))="","",OFFSET('Water Data'!$F$30,0,10*ROW('Water Data'!F182)))</f>
        <v/>
      </c>
      <c r="CE188" s="28" t="str">
        <f ca="1">+IF(OFFSET('Water Data'!$G$28,0,10*ROW('Water Data'!G182))="","",OFFSET('Water Data'!$G$28,0,10*ROW('Water Data'!G182)))</f>
        <v/>
      </c>
      <c r="CF188" s="28" t="str">
        <f ca="1">+IF(OFFSET('Water Data'!$G$29,0,10*ROW('Water Data'!G182))="","",OFFSET('Water Data'!$G$29,0,10*ROW('Water Data'!G182)))</f>
        <v/>
      </c>
      <c r="CG188" s="28" t="str">
        <f ca="1">+IF(OFFSET('Water Data'!$G$30,0,10*ROW('Water Data'!G182))="","",OFFSET('Water Data'!$G$30,0,10*ROW('Water Data'!G182)))</f>
        <v/>
      </c>
      <c r="CH188" s="28" t="str">
        <f ca="1">+IF(OFFSET('Water Data'!$H$28,0,10*ROW('Water Data'!H182))="","",OFFSET('Water Data'!$H$28,0,10*ROW('Water Data'!H182)))</f>
        <v/>
      </c>
      <c r="CI188" s="28" t="str">
        <f ca="1">+IF(OFFSET('Water Data'!$H$29,0,10*ROW('Water Data'!H182))="","",OFFSET('Water Data'!$H$29,0,10*ROW('Water Data'!H182)))</f>
        <v/>
      </c>
      <c r="CJ188" s="28" t="str">
        <f ca="1">+IF(OFFSET('Water Data'!$H$30,0,10*ROW('Water Data'!H182))="","",OFFSET('Water Data'!$H$30,0,10*ROW('Water Data'!H182)))</f>
        <v/>
      </c>
      <c r="CK188" s="28" t="str">
        <f ca="1">+IF(OFFSET('Sanitation Data'!$C$29,0,10*ROW('Sanitation Data'!C182))="","",OFFSET('Sanitation Data'!$C$29,0,10*ROW('Sanitation Data'!C182)))</f>
        <v/>
      </c>
      <c r="CL188" s="28" t="str">
        <f ca="1">+IF(OFFSET('Sanitation Data'!$C$30,0,10*ROW('Sanitation Data'!C182))="","",OFFSET('Sanitation Data'!$C$30,0,10*ROW('Sanitation Data'!C182)))</f>
        <v/>
      </c>
      <c r="CM188" s="28" t="str">
        <f ca="1">+IF(OFFSET('Sanitation Data'!$C$31,0,10*ROW('Sanitation Data'!C182))="","",OFFSET('Sanitation Data'!$C$31,0,10*ROW('Sanitation Data'!C182)))</f>
        <v/>
      </c>
      <c r="CN188" s="28" t="str">
        <f ca="1">+IF(OFFSET('Sanitation Data'!$C$32,0,10*ROW('Sanitation Data'!C182))="","",OFFSET('Sanitation Data'!$C$32,0,10*ROW('Sanitation Data'!C182)))</f>
        <v/>
      </c>
      <c r="CO188" s="28" t="str">
        <f ca="1">+IF(OFFSET('Sanitation Data'!$C$33,0,10*ROW('Sanitation Data'!C182))="","",OFFSET('Sanitation Data'!$C$33,0,10*ROW('Sanitation Data'!C182)))</f>
        <v/>
      </c>
      <c r="CP188" s="28" t="str">
        <f ca="1">+IF(OFFSET('Sanitation Data'!$D$29,0,10*ROW('Sanitation Data'!D182))="","",OFFSET('Sanitation Data'!$D$29,0,10*ROW('Sanitation Data'!D182)))</f>
        <v/>
      </c>
      <c r="CQ188" s="28" t="str">
        <f ca="1">+IF(OFFSET('Sanitation Data'!$D$30,0,10*ROW('Sanitation Data'!D182))="","",OFFSET('Sanitation Data'!$D$30,0,10*ROW('Sanitation Data'!D182)))</f>
        <v/>
      </c>
      <c r="CR188" s="28" t="str">
        <f ca="1">+IF(OFFSET('Sanitation Data'!$D$31,0,10*ROW('Sanitation Data'!D182))="","",OFFSET('Sanitation Data'!$D$31,0,10*ROW('Sanitation Data'!D182)))</f>
        <v/>
      </c>
      <c r="CS188" s="28" t="str">
        <f ca="1">+IF(OFFSET('Sanitation Data'!$D$32,0,10*ROW('Sanitation Data'!D182))="","",OFFSET('Sanitation Data'!$D$32,0,10*ROW('Sanitation Data'!D182)))</f>
        <v/>
      </c>
      <c r="CT188" s="28" t="str">
        <f ca="1">+IF(OFFSET('Sanitation Data'!$D$33,0,10*ROW('Sanitation Data'!D182))="","",OFFSET('Sanitation Data'!$D$33,0,10*ROW('Sanitation Data'!D182)))</f>
        <v/>
      </c>
      <c r="CU188" s="28" t="str">
        <f ca="1">+IF(OFFSET('Sanitation Data'!$E$29,0,10*ROW('Sanitation Data'!E182))="","",OFFSET('Sanitation Data'!$E$29,0,10*ROW('Sanitation Data'!E182)))</f>
        <v/>
      </c>
      <c r="CV188" s="28" t="str">
        <f ca="1">+IF(OFFSET('Sanitation Data'!$E$30,0,10*ROW('Sanitation Data'!E182))="","",OFFSET('Sanitation Data'!$E$30,0,10*ROW('Sanitation Data'!E182)))</f>
        <v/>
      </c>
      <c r="CW188" s="28" t="str">
        <f ca="1">+IF(OFFSET('Sanitation Data'!$E$31,0,10*ROW('Sanitation Data'!E182))="","",OFFSET('Sanitation Data'!$E$31,0,10*ROW('Sanitation Data'!E182)))</f>
        <v/>
      </c>
      <c r="CX188" s="28" t="str">
        <f ca="1">+IF(OFFSET('Sanitation Data'!$E$32,0,10*ROW('Sanitation Data'!E182))="","",OFFSET('Sanitation Data'!$E$32,0,10*ROW('Sanitation Data'!E182)))</f>
        <v/>
      </c>
      <c r="CY188" s="28" t="str">
        <f ca="1">+IF(OFFSET('Sanitation Data'!$E$33,0,10*ROW('Sanitation Data'!E182))="","",OFFSET('Sanitation Data'!$E$33,0,10*ROW('Sanitation Data'!E182)))</f>
        <v/>
      </c>
      <c r="CZ188" s="28" t="str">
        <f ca="1">+IF(OFFSET('Sanitation Data'!$F$29,0,10*ROW('Sanitation Data'!F182))="","",OFFSET('Sanitation Data'!$F$29,0,10*ROW('Sanitation Data'!F182)))</f>
        <v/>
      </c>
      <c r="DA188" s="28" t="str">
        <f ca="1">+IF(OFFSET('Sanitation Data'!$F$30,0,10*ROW('Sanitation Data'!F182))="","",OFFSET('Sanitation Data'!$F$30,0,10*ROW('Sanitation Data'!F182)))</f>
        <v/>
      </c>
      <c r="DB188" s="28" t="str">
        <f ca="1">+IF(OFFSET('Sanitation Data'!$F$31,0,10*ROW('Sanitation Data'!F182))="","",OFFSET('Sanitation Data'!$F$31,0,10*ROW('Sanitation Data'!F182)))</f>
        <v/>
      </c>
      <c r="DC188" s="28" t="str">
        <f ca="1">+IF(OFFSET('Sanitation Data'!$F$32,0,10*ROW('Sanitation Data'!F182))="","",OFFSET('Sanitation Data'!$F$32,0,10*ROW('Sanitation Data'!F182)))</f>
        <v/>
      </c>
      <c r="DD188" s="28" t="str">
        <f ca="1">+IF(OFFSET('Sanitation Data'!$F$33,0,10*ROW('Sanitation Data'!F182))="","",OFFSET('Sanitation Data'!$F$33,0,10*ROW('Sanitation Data'!F182)))</f>
        <v/>
      </c>
      <c r="DE188" s="28" t="str">
        <f ca="1">+IF(OFFSET('Sanitation Data'!$G$29,0,10*ROW('Sanitation Data'!G182))="","",OFFSET('Sanitation Data'!$G$29,0,10*ROW('Sanitation Data'!G182)))</f>
        <v/>
      </c>
      <c r="DF188" s="28" t="str">
        <f ca="1">+IF(OFFSET('Sanitation Data'!$G$30,0,10*ROW('Sanitation Data'!G182))="","",OFFSET('Sanitation Data'!$G$30,0,10*ROW('Sanitation Data'!G182)))</f>
        <v/>
      </c>
      <c r="DG188" s="28" t="str">
        <f ca="1">+IF(OFFSET('Sanitation Data'!$G$31,0,10*ROW('Sanitation Data'!G182))="","",OFFSET('Sanitation Data'!$G$31,0,10*ROW('Sanitation Data'!G182)))</f>
        <v/>
      </c>
      <c r="DH188" s="28" t="str">
        <f ca="1">+IF(OFFSET('Sanitation Data'!$G$32,0,10*ROW('Sanitation Data'!G182))="","",OFFSET('Sanitation Data'!$G$32,0,10*ROW('Sanitation Data'!G182)))</f>
        <v/>
      </c>
      <c r="DI188" s="28" t="str">
        <f ca="1">+IF(OFFSET('Sanitation Data'!$G$33,0,10*ROW('Sanitation Data'!G182))="","",OFFSET('Sanitation Data'!$G$33,0,10*ROW('Sanitation Data'!G182)))</f>
        <v/>
      </c>
      <c r="DJ188" s="28" t="str">
        <f ca="1">+IF(OFFSET('Sanitation Data'!$H$29,0,10*ROW('Sanitation Data'!H182))="","",OFFSET('Sanitation Data'!$H$29,0,10*ROW('Sanitation Data'!H182)))</f>
        <v/>
      </c>
      <c r="DK188" s="28" t="str">
        <f ca="1">+IF(OFFSET('Sanitation Data'!$H$30,0,10*ROW('Sanitation Data'!H182))="","",OFFSET('Sanitation Data'!$H$30,0,10*ROW('Sanitation Data'!H182)))</f>
        <v/>
      </c>
      <c r="DL188" s="28" t="str">
        <f ca="1">+IF(OFFSET('Sanitation Data'!$H$31,0,10*ROW('Sanitation Data'!H182))="","",OFFSET('Sanitation Data'!$H$31,0,10*ROW('Sanitation Data'!H182)))</f>
        <v/>
      </c>
      <c r="DM188" s="28" t="str">
        <f ca="1">+IF(OFFSET('Sanitation Data'!$H$32,0,10*ROW('Sanitation Data'!H182))="","",OFFSET('Sanitation Data'!$H$32,0,10*ROW('Sanitation Data'!H182)))</f>
        <v/>
      </c>
      <c r="DN188" s="28" t="str">
        <f ca="1">+IF(OFFSET('Sanitation Data'!$H$33,0,10*ROW('Sanitation Data'!H182))="","",OFFSET('Sanitation Data'!$H$33,0,10*ROW('Sanitation Data'!H182)))</f>
        <v/>
      </c>
      <c r="DO188" s="28" t="str">
        <f ca="1">+IF(OFFSET('Hygiene Data'!$C$12,0,10*ROW('Hygiene Data'!C182))="","",OFFSET('Hygiene Data'!$C$12,0,10*ROW('Hygiene Data'!C182)))</f>
        <v/>
      </c>
      <c r="DP188" s="28" t="str">
        <f ca="1">+IF(OFFSET('Hygiene Data'!$C$13,0,10*ROW('Hygiene Data'!C182))="","",OFFSET('Hygiene Data'!$C$13,0,10*ROW('Hygiene Data'!C182)))</f>
        <v/>
      </c>
      <c r="DQ188" s="28" t="str">
        <f ca="1">+IF(OFFSET('Hygiene Data'!$C$14,0,10*ROW('Hygiene Data'!C182))="","",OFFSET('Hygiene Data'!$C$14,0,10*ROW('Hygiene Data'!C182)))</f>
        <v/>
      </c>
      <c r="DR188" s="28" t="str">
        <f ca="1">+IF(OFFSET('Hygiene Data'!$D$12,0,10*ROW('Hygiene Data'!D182))="","",OFFSET('Hygiene Data'!$D$12,0,10*ROW('Hygiene Data'!D182)))</f>
        <v/>
      </c>
      <c r="DS188" s="28" t="str">
        <f ca="1">+IF(OFFSET('Hygiene Data'!$D$13,0,10*ROW('Hygiene Data'!D182))="","",OFFSET('Hygiene Data'!$D$13,0,10*ROW('Hygiene Data'!D182)))</f>
        <v/>
      </c>
      <c r="DT188" s="28" t="str">
        <f ca="1">+IF(OFFSET('Hygiene Data'!$D$14,0,10*ROW('Hygiene Data'!D182))="","",OFFSET('Hygiene Data'!$D$14,0,10*ROW('Hygiene Data'!D182)))</f>
        <v/>
      </c>
      <c r="DU188" s="28" t="str">
        <f ca="1">+IF(OFFSET('Hygiene Data'!$E$12,0,10*ROW('Hygiene Data'!E182))="","",OFFSET('Hygiene Data'!$E$12,0,10*ROW('Hygiene Data'!E182)))</f>
        <v/>
      </c>
      <c r="DV188" s="28" t="str">
        <f ca="1">+IF(OFFSET('Hygiene Data'!$E$13,0,10*ROW('Hygiene Data'!E182))="","",OFFSET('Hygiene Data'!$E$13,0,10*ROW('Hygiene Data'!E182)))</f>
        <v/>
      </c>
      <c r="DW188" s="28" t="str">
        <f ca="1">+IF(OFFSET('Hygiene Data'!$E$14,0,10*ROW('Hygiene Data'!E182))="","",OFFSET('Hygiene Data'!$E$14,0,10*ROW('Hygiene Data'!E182)))</f>
        <v/>
      </c>
      <c r="DX188" s="28" t="str">
        <f ca="1">+IF(OFFSET('Hygiene Data'!$F$12,0,10*ROW('Hygiene Data'!F182))="","",OFFSET('Hygiene Data'!$F$12,0,10*ROW('Hygiene Data'!F182)))</f>
        <v/>
      </c>
      <c r="DY188" s="28" t="str">
        <f ca="1">+IF(OFFSET('Hygiene Data'!$F$13,0,10*ROW('Hygiene Data'!F182))="","",OFFSET('Hygiene Data'!$F$13,0,10*ROW('Hygiene Data'!F182)))</f>
        <v/>
      </c>
      <c r="DZ188" s="28" t="str">
        <f ca="1">+IF(OFFSET('Hygiene Data'!$F$14,0,10*ROW('Hygiene Data'!F182))="","",OFFSET('Hygiene Data'!$F$14,0,10*ROW('Hygiene Data'!F182)))</f>
        <v/>
      </c>
      <c r="EA188" s="28" t="str">
        <f ca="1">+IF(OFFSET('Hygiene Data'!$G$12,0,10*ROW('Hygiene Data'!G182))="","",OFFSET('Hygiene Data'!$G$12,0,10*ROW('Hygiene Data'!G182)))</f>
        <v/>
      </c>
      <c r="EB188" s="28" t="str">
        <f ca="1">+IF(OFFSET('Hygiene Data'!$G$13,0,10*ROW('Hygiene Data'!G182))="","",OFFSET('Hygiene Data'!$G$13,0,10*ROW('Hygiene Data'!G182)))</f>
        <v/>
      </c>
      <c r="EC188" s="28" t="str">
        <f ca="1">+IF(OFFSET('Hygiene Data'!$G$14,0,10*ROW('Hygiene Data'!G182))="","",OFFSET('Hygiene Data'!$G$14,0,10*ROW('Hygiene Data'!G182)))</f>
        <v/>
      </c>
      <c r="ED188" s="28" t="str">
        <f ca="1">+IF(OFFSET('Hygiene Data'!$H$12,0,10*ROW('Hygiene Data'!H182))="","",OFFSET('Hygiene Data'!$H$12,0,10*ROW('Hygiene Data'!H182)))</f>
        <v/>
      </c>
      <c r="EE188" s="28" t="str">
        <f ca="1">+IF(OFFSET('Hygiene Data'!$H$13,0,10*ROW('Hygiene Data'!H182))="","",OFFSET('Hygiene Data'!$H$13,0,10*ROW('Hygiene Data'!H182)))</f>
        <v/>
      </c>
      <c r="EF188" s="28" t="str">
        <f ca="1">+IF(OFFSET('Hygiene Data'!$H$14,0,10*ROW('Hygiene Data'!H182))="","",OFFSET('Hygiene Data'!$H$14,0,10*ROW('Hygiene Data'!H182)))</f>
        <v/>
      </c>
    </row>
    <row r="189" spans="1:136" x14ac:dyDescent="0.2">
      <c r="A189" s="44" t="str">
        <f ca="1">+IF(OFFSET('Water Data'!$B$1,0,10*ROW('Water Data'!B186))="","",OFFSET('Water Data'!$B$1,0,10*ROW('Water Data'!B186)))</f>
        <v/>
      </c>
      <c r="B189" s="44" t="str">
        <f ca="1">+IF(OFFSET('Water Data'!$A$3,0,10*ROW('Water Data'!A186))="","",OFFSET('Water Data'!$A$3,0,10*ROW('Water Data'!A186)))</f>
        <v/>
      </c>
      <c r="C189" s="44" t="str">
        <f ca="1">+IF(OFFSET('Water Data'!$C$3,0,10*ROW('Water Data'!C186))="","",OFFSET('Water Data'!$C$3,0,10*ROW('Water Data'!C186)))</f>
        <v/>
      </c>
      <c r="D189" s="119" t="e">
        <f ca="1">+IF(AND(ISNUMBER(OFFSET('Water Data'!$C$5,0,10*ROW('Water Data'!C183))),BS189="Yes"),100-OFFSET('Water Data'!$C$5,0,10*ROW('Water Data'!C183)),IF(AND(ISNUMBER(OFFSET('Water Data'!$C$5,0,10*ROW('Water Data'!C183))),BS189="No",ISNUMBER(OFFSET('Water Data'!$C$5,0,10*ROW('Water Data'!C183)))),CONCATENATE("[",ROUND(100-OFFSET('Water Data'!$C$5,0,10*ROW('Water Data'!C183)),0),"]"),IF(AND(ISNUMBER(OFFSET('Water Data'!$C$5,0,10*ROW('Water Data'!C183))),BS189="",ISNUMBER(OFFSET('Water Data'!$C$5,0,10*ROW('Water Data'!C183)))),100-OFFSET('Water Data'!$C$5,0,10*ROW('Water Data'!C183)),NA())))</f>
        <v>#N/A</v>
      </c>
      <c r="E189" s="119" t="e">
        <f ca="1">+IF(AND(ISNUMBER(OFFSET('Water Data'!$C$7,0,10*ROW('Water Data'!D183))),BT189="Yes"),OFFSET('Water Data'!$C$7,0,10*ROW('Water Data'!C183)),IF(AND(ISNUMBER(OFFSET('Water Data'!$C$7,0,10*ROW('Water Data'!C183))),BT189="No",ISNUMBER(OFFSET('Water Data'!$C$7,0,10*ROW('Water Data'!C183)))),CONCATENATE("[",ROUND(OFFSET('Water Data'!$C$7,0,10*ROW('Water Data'!C183)),0),"]"),IF(AND(ISNUMBER(OFFSET('Water Data'!$C$7,0,10*ROW('Water Data'!C183))),BT189="",ISNUMBER(OFFSET('Water Data'!$C$7,0,10*ROW('Water Data'!C183)))),OFFSET('Water Data'!$C$7,0,10*ROW('Water Data'!C183)),NA())))</f>
        <v>#N/A</v>
      </c>
      <c r="F189" s="119" t="e">
        <f ca="1">+IF(AND(ISNUMBER(OFFSET('Water Data'!$C$10,0,10*ROW('Water Data'!C183))),BU189="Yes"),OFFSET('Water Data'!$C$10,0,10*ROW('Water Data'!C183)),IF(AND(ISNUMBER(OFFSET('Water Data'!$C$10,0,10*ROW('Water Data'!C183))),BU189="No",ISNUMBER(OFFSET('Water Data'!$C$10,0,10*ROW('Water Data'!C183)))),CONCATENATE("[",ROUND(OFFSET('Water Data'!$C$10,0,10*ROW('Water Data'!C183)),0),"]"),IF(AND(ISNUMBER(OFFSET('Water Data'!$C$10,0,10*ROW('Water Data'!C183))),BU189="",ISNUMBER(OFFSET('Water Data'!$C$10,0,10*ROW('Water Data'!C183)))),OFFSET('Water Data'!$C$10,0,10*ROW('Water Data'!C183)),NA())))</f>
        <v>#N/A</v>
      </c>
      <c r="G189" s="119" t="e">
        <f ca="1">+IF(AND(ISNUMBER(OFFSET('Water Data'!$D$5,0,10*ROW('Water Data'!D183))),BV189="Yes"),100-OFFSET('Water Data'!$D$5,0,10*ROW('Water Data'!D183)),IF(AND(ISNUMBER(OFFSET('Water Data'!$D$5,0,10*ROW('Water Data'!D183))),BV189="No",ISNUMBER(OFFSET('Water Data'!$D$5,0,10*ROW('Water Data'!D183)))),CONCATENATE("[",ROUND(100-OFFSET('Water Data'!$D$5,0,10*ROW('Water Data'!D183)),0),"]"),IF(AND(ISNUMBER(OFFSET('Water Data'!$D$5,0,10*ROW('Water Data'!D183))),BV189="",ISNUMBER(OFFSET('Water Data'!$D$5,0,10*ROW('Water Data'!D183)))),100-OFFSET('Water Data'!$D$5,0,10*ROW('Water Data'!D183)),NA())))</f>
        <v>#N/A</v>
      </c>
      <c r="H189" s="119" t="e">
        <f ca="1">+IF(AND(ISNUMBER(OFFSET('Water Data'!$D$7,0,10*ROW('Water Data'!D183))),BW189="Yes"),OFFSET('Water Data'!$D$7,0,10*ROW('Water Data'!D183)),IF(AND(ISNUMBER(OFFSET('Water Data'!$D$7,0,10*ROW('Water Data'!D183))),BW189="No",ISNUMBER(OFFSET('Water Data'!$D$7,0,10*ROW('Water Data'!D183)))),CONCATENATE("[",ROUND(OFFSET('Water Data'!$C$7,0,10*ROW('Water Data'!D183)),0),"]"),IF(AND(ISNUMBER(OFFSET('Water Data'!$D$7,0,10*ROW('Water Data'!D183))),BW189="",ISNUMBER(OFFSET('Water Data'!$D$7,0,10*ROW('Water Data'!D183)))),OFFSET('Water Data'!$D$7,0,10*ROW('Water Data'!D183)),NA())))</f>
        <v>#N/A</v>
      </c>
      <c r="I189" s="119" t="e">
        <f ca="1">+IF(AND(ISNUMBER(OFFSET('Water Data'!$D$10,0,10*ROW('Water Data'!D183))),BX189="Yes"),OFFSET('Water Data'!$D$10,0,10*ROW('Water Data'!D183)),IF(AND(ISNUMBER(OFFSET('Water Data'!$D$10,0,10*ROW('Water Data'!D183))),BX189="No",ISNUMBER(OFFSET('Water Data'!$D$10,0,10*ROW('Water Data'!D183)))),CONCATENATE("[",ROUND(OFFSET('Water Data'!$D$10,0,10*ROW('Water Data'!D183)),0),"]"),IF(AND(ISNUMBER(OFFSET('Water Data'!$D$10,0,10*ROW('Water Data'!D183))),BX189="",ISNUMBER(OFFSET('Water Data'!$D$10,0,10*ROW('Water Data'!D183)))),OFFSET('Water Data'!$D$10,0,10*ROW('Water Data'!D183)),NA())))</f>
        <v>#N/A</v>
      </c>
      <c r="J189" s="119" t="e">
        <f ca="1">+IF(AND(ISNUMBER(OFFSET('Water Data'!$E$5,0,10*ROW('Water Data'!E183))),BY189="Yes"),100-OFFSET('Water Data'!$E$5,0,10*ROW('Water Data'!E183)),IF(AND(ISNUMBER(OFFSET('Water Data'!$E$5,0,10*ROW('Water Data'!E183))),BY189="No",ISNUMBER(OFFSET('Water Data'!$E$5,0,10*ROW('Water Data'!E183)))),CONCATENATE("[",ROUND(100-OFFSET('Water Data'!$E$5,0,10*ROW('Water Data'!E183)),0),"]"),IF(AND(ISNUMBER(OFFSET('Water Data'!$E$5,0,10*ROW('Water Data'!E183))),BY189="",ISNUMBER(OFFSET('Water Data'!$E$5,0,10*ROW('Water Data'!E183)))),100-OFFSET('Water Data'!$E$5,0,10*ROW('Water Data'!E183)),NA())))</f>
        <v>#N/A</v>
      </c>
      <c r="K189" s="119" t="e">
        <f ca="1">+IF(AND(ISNUMBER(OFFSET('Water Data'!$E$7,0,10*ROW('Water Data'!E183))),BZ189="Yes"),OFFSET('Water Data'!$E$7,0,10*ROW('Water Data'!E183)),IF(AND(ISNUMBER(OFFSET('Water Data'!$E$7,0,10*ROW('Water Data'!E183))),BZ189="No",ISNUMBER(OFFSET('Water Data'!$E$7,0,10*ROW('Water Data'!E183)))),CONCATENATE("[",ROUND(OFFSET('Water Data'!$E$7,0,10*ROW('Water Data'!E183)),0),"]"),IF(AND(ISNUMBER(OFFSET('Water Data'!$E$7,0,10*ROW('Water Data'!E183))),BZ189="",ISNUMBER(OFFSET('Water Data'!$E$7,0,10*ROW('Water Data'!E183)))),OFFSET('Water Data'!$E$7,0,10*ROW('Water Data'!E183)),NA())))</f>
        <v>#N/A</v>
      </c>
      <c r="L189" s="119" t="e">
        <f ca="1">+IF(AND(ISNUMBER(OFFSET('Water Data'!$E$10,0,10*ROW('Water Data'!E183))),CA189="Yes"),OFFSET('Water Data'!$E$10,0,10*ROW('Water Data'!E183)),IF(AND(ISNUMBER(OFFSET('Water Data'!$E$10,0,10*ROW('Water Data'!E183))),CA189="No",ISNUMBER(OFFSET('Water Data'!$E$10,0,10*ROW('Water Data'!E183)))),CONCATENATE("[",ROUND(OFFSET('Water Data'!$E$10,0,10*ROW('Water Data'!E183)),0),"]"),IF(AND(ISNUMBER(OFFSET('Water Data'!$E$10,0,10*ROW('Water Data'!E183))),CA189="",ISNUMBER(OFFSET('Water Data'!$E$10,0,10*ROW('Water Data'!E183)))),OFFSET('Water Data'!$E$10,0,10*ROW('Water Data'!E183)),NA())))</f>
        <v>#N/A</v>
      </c>
      <c r="M189" s="119" t="e">
        <f ca="1">+IF(AND(ISNUMBER(OFFSET('Water Data'!$F$5,0,10*ROW('Water Data'!F183))),CB189="Yes"),100-OFFSET('Water Data'!$F$5,0,10*ROW('Water Data'!F183)),IF(AND(ISNUMBER(OFFSET('Water Data'!$F$5,0,10*ROW('Water Data'!F183))),CB189="No",ISNUMBER(OFFSET('Water Data'!$F$5,0,10*ROW('Water Data'!F183)))),CONCATENATE("[",ROUND(100-OFFSET('Water Data'!$F$5,0,10*ROW('Water Data'!F183)),0),"]"),IF(AND(ISNUMBER(OFFSET('Water Data'!$F$5,0,10*ROW('Water Data'!F183))),CB189="",ISNUMBER(OFFSET('Water Data'!$F$5,0,10*ROW('Water Data'!F183)))),100-OFFSET('Water Data'!$F$5,0,10*ROW('Water Data'!F183)),NA())))</f>
        <v>#N/A</v>
      </c>
      <c r="N189" s="119" t="e">
        <f ca="1">+IF(AND(ISNUMBER(OFFSET('Water Data'!$F$7,0,10*ROW('Water Data'!F183))),CC189="Yes"),OFFSET('Water Data'!$F$7,0,10*ROW('Water Data'!F183)),IF(AND(ISNUMBER(OFFSET('Water Data'!$F$7,0,10*ROW('Water Data'!F183))),CC189="No",ISNUMBER(OFFSET('Water Data'!$F$7,0,10*ROW('Water Data'!F183)))),CONCATENATE("[",ROUND(OFFSET('Water Data'!$F$7,0,10*ROW('Water Data'!F183)),0),"]"),IF(AND(ISNUMBER(OFFSET('Water Data'!$F$7,0,10*ROW('Water Data'!F183))),CC189="",ISNUMBER(OFFSET('Water Data'!$F$7,0,10*ROW('Water Data'!F183)))),OFFSET('Water Data'!$F$7,0,10*ROW('Water Data'!F183)),NA())))</f>
        <v>#N/A</v>
      </c>
      <c r="O189" s="119" t="e">
        <f ca="1">+IF(AND(ISNUMBER(OFFSET('Water Data'!$F$10,0,10*ROW('Water Data'!F183))),CD189="Yes"),OFFSET('Water Data'!$F$10,0,10*ROW('Water Data'!F183)),IF(AND(ISNUMBER(OFFSET('Water Data'!$F$10,0,10*ROW('Water Data'!F183))),CD189="No",ISNUMBER(OFFSET('Water Data'!$F$10,0,10*ROW('Water Data'!F183)))),CONCATENATE("[",ROUND(OFFSET('Water Data'!$F$10,0,10*ROW('Water Data'!F183)),0),"]"),IF(AND(ISNUMBER(OFFSET('Water Data'!$F$10,0,10*ROW('Water Data'!F183))),CD189="",ISNUMBER(OFFSET('Water Data'!$F$10,0,10*ROW('Water Data'!F183)))),OFFSET('Water Data'!$F$10,0,10*ROW('Water Data'!F183)),NA())))</f>
        <v>#N/A</v>
      </c>
      <c r="P189" s="119" t="e">
        <f ca="1">+IF(AND(ISNUMBER(OFFSET('Water Data'!$G$5,0,10*ROW('Water Data'!G183))),CE189="Yes"),100-OFFSET('Water Data'!$G$5,0,10*ROW('Water Data'!G183)),IF(AND(ISNUMBER(OFFSET('Water Data'!$G$5,0,10*ROW('Water Data'!G183))),CE189="No",ISNUMBER(OFFSET('Water Data'!$G$5,0,10*ROW('Water Data'!G183)))),CONCATENATE("[",ROUND(100-OFFSET('Water Data'!$G$5,0,10*ROW('Water Data'!G183)),0),"]"),IF(AND(ISNUMBER(OFFSET('Water Data'!$G$5,0,10*ROW('Water Data'!G183))),CE189="",ISNUMBER(OFFSET('Water Data'!$G$5,0,10*ROW('Water Data'!G183)))),100-OFFSET('Water Data'!$G$5,0,10*ROW('Water Data'!G183)),NA())))</f>
        <v>#N/A</v>
      </c>
      <c r="Q189" s="119" t="e">
        <f ca="1">+IF(AND(ISNUMBER(OFFSET('Water Data'!$G$7,0,10*ROW('Water Data'!G183))),CF189="Yes"),OFFSET('Water Data'!$G$7,0,10*ROW('Water Data'!G183)),IF(AND(ISNUMBER(OFFSET('Water Data'!$G$7,0,10*ROW('Water Data'!G183))),CF189="No",ISNUMBER(OFFSET('Water Data'!$G$7,0,10*ROW('Water Data'!G183)))),CONCATENATE("[",ROUND(OFFSET('Water Data'!$G$7,0,10*ROW('Water Data'!G183)),0),"]"),IF(AND(ISNUMBER(OFFSET('Water Data'!$G$7,0,10*ROW('Water Data'!G183))),CF189="",ISNUMBER(OFFSET('Water Data'!$G$7,0,10*ROW('Water Data'!G183)))),OFFSET('Water Data'!$G$7,0,10*ROW('Water Data'!G183)),NA())))</f>
        <v>#N/A</v>
      </c>
      <c r="R189" s="119" t="e">
        <f ca="1">+IF(AND(ISNUMBER(OFFSET('Water Data'!$G$10,0,10*ROW('Water Data'!G183))),CG189="Yes"),OFFSET('Water Data'!$G$10,0,10*ROW('Water Data'!G183)),IF(AND(ISNUMBER(OFFSET('Water Data'!$G$10,0,10*ROW('Water Data'!G183))),CG189="No",ISNUMBER(OFFSET('Water Data'!$G$10,0,10*ROW('Water Data'!G183)))),CONCATENATE("[",ROUND(OFFSET('Water Data'!$G$10,0,10*ROW('Water Data'!G183)),0),"]"),IF(AND(ISNUMBER(OFFSET('Water Data'!$G$10,0,10*ROW('Water Data'!G183))),CG189="",ISNUMBER(OFFSET('Water Data'!$G$10,0,10*ROW('Water Data'!G183)))),OFFSET('Water Data'!$G$10,0,10*ROW('Water Data'!G183)),NA())))</f>
        <v>#N/A</v>
      </c>
      <c r="S189" s="119" t="e">
        <f ca="1">+IF(AND(ISNUMBER(OFFSET('Water Data'!$H$5,0,10*ROW('Water Data'!H183))),CH189="Yes"),100-OFFSET('Water Data'!$H$5,0,10*ROW('Water Data'!H183)),IF(AND(ISNUMBER(OFFSET('Water Data'!$H$5,0,10*ROW('Water Data'!H183))),CH189="No",ISNUMBER(OFFSET('Water Data'!$H$5,0,10*ROW('Water Data'!H183)))),CONCATENATE("[",ROUND(100-OFFSET('Water Data'!$H$5,0,10*ROW('Water Data'!H183)),0),"]"),IF(AND(ISNUMBER(OFFSET('Water Data'!$H$5,0,10*ROW('Water Data'!H183))),CH189="",ISNUMBER(OFFSET('Water Data'!$H$5,0,10*ROW('Water Data'!H183)))),100-OFFSET('Water Data'!$H$5,0,10*ROW('Water Data'!H183)),NA())))</f>
        <v>#N/A</v>
      </c>
      <c r="T189" s="119" t="e">
        <f ca="1">+IF(AND(ISNUMBER(OFFSET('Water Data'!$H$7,0,10*ROW('Water Data'!H183))),CI189="Yes"),OFFSET('Water Data'!$H$7,0,10*ROW('Water Data'!H183)),IF(AND(ISNUMBER(OFFSET('Water Data'!$H$7,0,10*ROW('Water Data'!H183))),CI189="No",ISNUMBER(OFFSET('Water Data'!$H$7,0,10*ROW('Water Data'!H183)))),CONCATENATE("[",ROUND(OFFSET('Water Data'!$H$7,0,10*ROW('Water Data'!H183)),0),"]"),IF(AND(ISNUMBER(OFFSET('Water Data'!$H$7,0,10*ROW('Water Data'!H183))),CI189="",ISNUMBER(OFFSET('Water Data'!$H$7,0,10*ROW('Water Data'!H183)))),OFFSET('Water Data'!$H$7,0,10*ROW('Water Data'!H183)),NA())))</f>
        <v>#N/A</v>
      </c>
      <c r="U189" s="119" t="e">
        <f ca="1">+IF(AND(ISNUMBER(OFFSET('Water Data'!$H$10,0,10*ROW('Water Data'!H183))),CJ189="Yes"),OFFSET('Water Data'!$H$10,0,10*ROW('Water Data'!H183)),IF(AND(ISNUMBER(OFFSET('Water Data'!$H$10,0,10*ROW('Water Data'!H183))),CJ189="No",ISNUMBER(OFFSET('Water Data'!$H$10,0,10*ROW('Water Data'!H183)))),CONCATENATE("[",ROUND(OFFSET('Water Data'!$H$10,0,10*ROW('Water Data'!H183)),0),"]"),IF(AND(ISNUMBER(OFFSET('Water Data'!$H$10,0,10*ROW('Water Data'!H183))),CJ189="",ISNUMBER(OFFSET('Water Data'!$H$10,0,10*ROW('Water Data'!H183)))),OFFSET('Water Data'!$H$10,0,10*ROW('Water Data'!H183)),NA())))</f>
        <v>#N/A</v>
      </c>
      <c r="V189" s="120" t="e">
        <f ca="1">+IF(AND(ISNUMBER(OFFSET('Sanitation Data'!$C$5,0,10*ROW('Sanitation Data'!C183))),CK189="Yes"),100-OFFSET('Sanitation Data'!$C$5,0,10*ROW('Sanitation Data'!C183)),IF(AND(ISNUMBER(OFFSET('Sanitation Data'!$C$5,0,10*ROW('Sanitation Data'!C183))),CK189="No",ISNUMBER(OFFSET('Sanitation Data'!$C$5,0,10*ROW('Sanitation Data'!C183)))),CONCATENATE("[",ROUND(100-OFFSET('Sanitation Data'!$C$5,0,10*ROW('Sanitation Data'!C183)),0),"]"),IF(AND(ISNUMBER(OFFSET('Sanitation Data'!$C$5,0,10*ROW('Sanitation Data'!C183))),CK189="",ISNUMBER(OFFSET('Sanitation Data'!$C$5,0,10*ROW('Sanitation Data'!C183)))),100-OFFSET('Sanitation Data'!$C$5,0,10*ROW('Sanitation Data'!C183)),NA())))</f>
        <v>#N/A</v>
      </c>
      <c r="W189" s="120" t="e">
        <f ca="1">+IF(AND(ISNUMBER(OFFSET('Sanitation Data'!$C$7,0,10*ROW('Sanitation Data'!C183))),CL189="Yes"),OFFSET('Sanitation Data'!$C$7,0,10*ROW('Sanitation Data'!C183)),IF(AND(ISNUMBER(OFFSET('Sanitation Data'!$C$7,0,10*ROW('Sanitation Data'!C183))),CL189="No",ISNUMBER(OFFSET('Sanitation Data'!$C$7,0,10*ROW('Sanitation Data'!C183)))),CONCATENATE("[",ROUND(OFFSET('Sanitation Data'!$C$7,0,10*ROW('Sanitation Data'!C183)),0),"]"),IF(AND(ISNUMBER(OFFSET('Sanitation Data'!$C$7,0,10*ROW('Sanitation Data'!C183))),CL189="",ISNUMBER(OFFSET('Sanitation Data'!$C$7,0,10*ROW('Sanitation Data'!C183)))),OFFSET('Sanitation Data'!$C$7,0,10*ROW('Sanitation Data'!C183)),NA())))</f>
        <v>#N/A</v>
      </c>
      <c r="X189" s="120" t="e">
        <f ca="1">+IF(AND(ISNUMBER(OFFSET('Sanitation Data'!$C$11,0,10*ROW('Sanitation Data'!C183))),CM189="Yes"),OFFSET('Sanitation Data'!$C$11,0,10*ROW('Sanitation Data'!C183)),IF(AND(ISNUMBER(OFFSET('Sanitation Data'!$C$11,0,10*ROW('Sanitation Data'!C183))),CM189="No",ISNUMBER(OFFSET('Sanitation Data'!$C$11,0,10*ROW('Sanitation Data'!C183)))),CONCATENATE("[",ROUND(OFFSET('Sanitation Data'!$C$11,0,10*ROW('Sanitation Data'!C183)),0),"]"),IF(AND(ISNUMBER(OFFSET('Sanitation Data'!$C$11,0,10*ROW('Sanitation Data'!C183))),CM189="",ISNUMBER(OFFSET('Sanitation Data'!$C$11,0,10*ROW('Sanitation Data'!C183)))),OFFSET('Sanitation Data'!$C$11,0,10*ROW('Sanitation Data'!C183)),NA())))</f>
        <v>#N/A</v>
      </c>
      <c r="Y189" s="120" t="e">
        <f ca="1">+IF(AND(ISNUMBER(OFFSET('Sanitation Data'!$C$12,0,10*ROW('Sanitation Data'!C183))),CN189="Yes"),OFFSET('Sanitation Data'!$C$12,0,10*ROW('Sanitation Data'!C183)),IF(AND(ISNUMBER(OFFSET('Sanitation Data'!$C$12,0,10*ROW('Sanitation Data'!C183))),CN189="No",ISNUMBER(OFFSET('Sanitation Data'!$C$12,0,10*ROW('Sanitation Data'!C183)))),CONCATENATE("[",ROUND(OFFSET('Sanitation Data'!$C$12,0,10*ROW('Sanitation Data'!C183)),0),"]"),IF(AND(ISNUMBER(OFFSET('Sanitation Data'!$C$12,0,10*ROW('Sanitation Data'!C183))),CN189="",ISNUMBER(OFFSET('Sanitation Data'!$C$12,0,10*ROW('Sanitation Data'!C183)))),OFFSET('Sanitation Data'!$C$12,0,10*ROW('Sanitation Data'!C183)),NA())))</f>
        <v>#N/A</v>
      </c>
      <c r="Z189" s="120" t="e">
        <f ca="1">+IF(AND(ISNUMBER(OFFSET('Sanitation Data'!$C$13,0,10*ROW('Sanitation Data'!C183))),CO189="Yes"),OFFSET('Sanitation Data'!$C$13,0,10*ROW('Sanitation Data'!C183)),IF(AND(ISNUMBER(OFFSET('Sanitation Data'!$C$13,0,10*ROW('Sanitation Data'!C183))),CO189="No",ISNUMBER(OFFSET('Sanitation Data'!$C$13,0,10*ROW('Sanitation Data'!C183)))),CONCATENATE("[",ROUND(OFFSET('Sanitation Data'!$C$13,0,10*ROW('Sanitation Data'!C183)),0),"]"),IF(AND(ISNUMBER(OFFSET('Sanitation Data'!$C$13,0,10*ROW('Sanitation Data'!C183))),CO189="",ISNUMBER(OFFSET('Sanitation Data'!$C$13,0,10*ROW('Sanitation Data'!C183)))),OFFSET('Sanitation Data'!$C$13,0,10*ROW('Sanitation Data'!C183)),NA())))</f>
        <v>#N/A</v>
      </c>
      <c r="AA189" s="120" t="e">
        <f ca="1">+IF(AND(ISNUMBER(OFFSET('Sanitation Data'!$D$5,0,10*ROW('Sanitation Data'!D183))),CP189="Yes"),100-OFFSET('Sanitation Data'!$D$5,0,10*ROW('Sanitation Data'!D183)),IF(AND(ISNUMBER(OFFSET('Sanitation Data'!$D$5,0,10*ROW('Sanitation Data'!D183))),CP189="No",ISNUMBER(OFFSET('Sanitation Data'!$D$5,0,10*ROW('Sanitation Data'!D183)))),CONCATENATE("[",ROUND(100-OFFSET('Sanitation Data'!$D$5,0,10*ROW('Sanitation Data'!D183)),0),"]"),IF(AND(ISNUMBER(OFFSET('Sanitation Data'!$D$5,0,10*ROW('Sanitation Data'!D183))),CP189="",ISNUMBER(OFFSET('Sanitation Data'!$D$5,0,10*ROW('Sanitation Data'!D183)))),100-OFFSET('Sanitation Data'!$D$5,0,10*ROW('Sanitation Data'!D183)),NA())))</f>
        <v>#N/A</v>
      </c>
      <c r="AB189" s="120" t="e">
        <f ca="1">+IF(AND(ISNUMBER(OFFSET('Sanitation Data'!$D$7,0,10*ROW('Sanitation Data'!D183))),CQ189="Yes"),OFFSET('Sanitation Data'!$D$7,0,10*ROW('Sanitation Data'!G183)),IF(AND(ISNUMBER(OFFSET('Sanitation Data'!$D$7,0,10*ROW('Sanitation Data'!D183))),CQ189="No",ISNUMBER(OFFSET('Sanitation Data'!$D$7,0,10*ROW('Sanitation Data'!D183)))),CONCATENATE("[",ROUND(OFFSET('Sanitation Data'!$D$7,0,10*ROW('Sanitation Data'!D183)),0),"]"),IF(AND(ISNUMBER(OFFSET('Sanitation Data'!$D$7,0,10*ROW('Sanitation Data'!D183))),CQ189="",ISNUMBER(OFFSET('Sanitation Data'!$D$7,0,10*ROW('Sanitation Data'!D183)))),OFFSET('Sanitation Data'!$D$7,0,10*ROW('Sanitation Data'!D183)),NA())))</f>
        <v>#N/A</v>
      </c>
      <c r="AC189" s="120" t="e">
        <f ca="1">+IF(AND(ISNUMBER(OFFSET('Sanitation Data'!$D$11,0,10*ROW('Sanitation Data'!D183))),CR189="Yes"),OFFSET('Sanitation Data'!$D$11,0,10*ROW('Sanitation Data'!D183)),IF(AND(ISNUMBER(OFFSET('Sanitation Data'!$D$11,0,10*ROW('Sanitation Data'!D183))),CR189="No",ISNUMBER(OFFSET('Sanitation Data'!$D$11,0,10*ROW('Sanitation Data'!D183)))),CONCATENATE("[",ROUND(OFFSET('Sanitation Data'!$D$11,0,10*ROW('Sanitation Data'!D183)),0),"]"),IF(AND(ISNUMBER(OFFSET('Sanitation Data'!$D$11,0,10*ROW('Sanitation Data'!D183))),CR189="",ISNUMBER(OFFSET('Sanitation Data'!$D$11,0,10*ROW('Sanitation Data'!D183)))),OFFSET('Sanitation Data'!$D$11,0,10*ROW('Sanitation Data'!D183)),NA())))</f>
        <v>#N/A</v>
      </c>
      <c r="AD189" s="120" t="e">
        <f ca="1">+IF(AND(ISNUMBER(OFFSET('Sanitation Data'!$D$12,0,10*ROW('Sanitation Data'!D183))),CS189="Yes"),OFFSET('Sanitation Data'!$D$12,0,10*ROW('Sanitation Data'!D183)),IF(AND(ISNUMBER(OFFSET('Sanitation Data'!$D$12,0,10*ROW('Sanitation Data'!D183))),CS189="No",ISNUMBER(OFFSET('Sanitation Data'!$D$12,0,10*ROW('Sanitation Data'!D183)))),CONCATENATE("[",ROUND(OFFSET('Sanitation Data'!$D$12,0,10*ROW('Sanitation Data'!D183)),0),"]"),IF(AND(ISNUMBER(OFFSET('Sanitation Data'!$D$12,0,10*ROW('Sanitation Data'!D183))),CS189="",ISNUMBER(OFFSET('Sanitation Data'!$D$12,0,10*ROW('Sanitation Data'!D183)))),OFFSET('Sanitation Data'!$D$12,0,10*ROW('Sanitation Data'!D183)),NA())))</f>
        <v>#N/A</v>
      </c>
      <c r="AE189" s="120" t="e">
        <f ca="1">+IF(AND(ISNUMBER(OFFSET('Sanitation Data'!$D$13,0,10*ROW('Sanitation Data'!D183))),CT189="Yes"),OFFSET('Sanitation Data'!$D$13,0,10*ROW('Sanitation Data'!D183)),IF(AND(ISNUMBER(OFFSET('Sanitation Data'!$D$13,0,10*ROW('Sanitation Data'!D183))),CT189="No",ISNUMBER(OFFSET('Sanitation Data'!$D$13,0,10*ROW('Sanitation Data'!D183)))),CONCATENATE("[",ROUND(OFFSET('Sanitation Data'!$D$13,0,10*ROW('Sanitation Data'!D183)),0),"]"),IF(AND(ISNUMBER(OFFSET('Sanitation Data'!$D$13,0,10*ROW('Sanitation Data'!D183))),CT189="",ISNUMBER(OFFSET('Sanitation Data'!$D$13,0,10*ROW('Sanitation Data'!D183)))),OFFSET('Sanitation Data'!$D$13,0,10*ROW('Sanitation Data'!D183)),NA())))</f>
        <v>#N/A</v>
      </c>
      <c r="AF189" s="120" t="e">
        <f ca="1">+IF(AND(ISNUMBER(OFFSET('Sanitation Data'!$E$5,0,10*ROW('Sanitation Data'!E183))),CU189="Yes"),100-OFFSET('Sanitation Data'!$E$5,0,10*ROW('Sanitation Data'!E183)),IF(AND(ISNUMBER(OFFSET('Sanitation Data'!$E$5,0,10*ROW('Sanitation Data'!E183))),CU189="No",ISNUMBER(OFFSET('Sanitation Data'!$E$5,0,10*ROW('Sanitation Data'!E183)))),CONCATENATE("[",ROUND(100-OFFSET('Sanitation Data'!$E$5,0,10*ROW('Sanitation Data'!E183)),0),"]"),IF(AND(ISNUMBER(OFFSET('Sanitation Data'!$E$5,0,10*ROW('Sanitation Data'!E183))),CU189="",ISNUMBER(OFFSET('Sanitation Data'!$E$5,0,10*ROW('Sanitation Data'!E183)))),100-OFFSET('Sanitation Data'!$E$5,0,10*ROW('Sanitation Data'!E183)),NA())))</f>
        <v>#N/A</v>
      </c>
      <c r="AG189" s="120" t="e">
        <f ca="1">+IF(AND(ISNUMBER(OFFSET('Sanitation Data'!$E$7,0,10*ROW('Sanitation Data'!E183))),CV189="Yes"),OFFSET('Sanitation Data'!$E$7,0,10*ROW('Sanitation Data'!E183)),IF(AND(ISNUMBER(OFFSET('Sanitation Data'!$E$7,0,10*ROW('Sanitation Data'!E183))),CV189="No",ISNUMBER(OFFSET('Sanitation Data'!$E$7,0,10*ROW('Sanitation Data'!E183)))),CONCATENATE("[",ROUND(OFFSET('Sanitation Data'!$E$7,0,10*ROW('Sanitation Data'!E183)),0),"]"),IF(AND(ISNUMBER(OFFSET('Sanitation Data'!$E$7,0,10*ROW('Sanitation Data'!E183))),CV189="",ISNUMBER(OFFSET('Sanitation Data'!$E$7,0,10*ROW('Sanitation Data'!E183)))),OFFSET('Sanitation Data'!$E$7,0,10*ROW('Sanitation Data'!E183)),NA())))</f>
        <v>#N/A</v>
      </c>
      <c r="AH189" s="120" t="e">
        <f ca="1">+IF(AND(ISNUMBER(OFFSET('Sanitation Data'!$E$11,0,10*ROW('Sanitation Data'!E183))),CW189="Yes"),OFFSET('Sanitation Data'!$E$11,0,10*ROW('Sanitation Data'!E183)),IF(AND(ISNUMBER(OFFSET('Sanitation Data'!$E$11,0,10*ROW('Sanitation Data'!E183))),CW189="No",ISNUMBER(OFFSET('Sanitation Data'!$E$11,0,10*ROW('Sanitation Data'!E183)))),CONCATENATE("[",ROUND(OFFSET('Sanitation Data'!$E$11,0,10*ROW('Sanitation Data'!E183)),0),"]"),IF(AND(ISNUMBER(OFFSET('Sanitation Data'!$E$11,0,10*ROW('Sanitation Data'!E183))),CW189="",ISNUMBER(OFFSET('Sanitation Data'!$E$11,0,10*ROW('Sanitation Data'!E183)))),OFFSET('Sanitation Data'!$E$11,0,10*ROW('Sanitation Data'!E183)),NA())))</f>
        <v>#N/A</v>
      </c>
      <c r="AI189" s="120" t="e">
        <f ca="1">+IF(AND(ISNUMBER(OFFSET('Sanitation Data'!$E$12,0,10*ROW('Sanitation Data'!E183))),CX189="Yes"),OFFSET('Sanitation Data'!$E$12,0,10*ROW('Sanitation Data'!E183)),IF(AND(ISNUMBER(OFFSET('Sanitation Data'!$E$12,0,10*ROW('Sanitation Data'!E183))),CX189="No",ISNUMBER(OFFSET('Sanitation Data'!$E$12,0,10*ROW('Sanitation Data'!E183)))),CONCATENATE("[",ROUND(OFFSET('Sanitation Data'!$E$12,0,10*ROW('Sanitation Data'!E183)),0),"]"),IF(AND(ISNUMBER(OFFSET('Sanitation Data'!$E$12,0,10*ROW('Sanitation Data'!E183))),CX189="",ISNUMBER(OFFSET('Sanitation Data'!$E$12,0,10*ROW('Sanitation Data'!E183)))),OFFSET('Sanitation Data'!$E$12,0,10*ROW('Sanitation Data'!E183)),NA())))</f>
        <v>#N/A</v>
      </c>
      <c r="AJ189" s="120" t="e">
        <f ca="1">+IF(AND(ISNUMBER(OFFSET('Sanitation Data'!$E$13,0,10*ROW('Sanitation Data'!E183))),CY189="Yes"),OFFSET('Sanitation Data'!$E$13,0,10*ROW('Sanitation Data'!E183)),IF(AND(ISNUMBER(OFFSET('Sanitation Data'!$E$13,0,10*ROW('Sanitation Data'!E183))),CY189="No",ISNUMBER(OFFSET('Sanitation Data'!$E$13,0,10*ROW('Sanitation Data'!E183)))),CONCATENATE("[",ROUND(OFFSET('Sanitation Data'!$E$13,0,10*ROW('Sanitation Data'!E183)),0),"]"),IF(AND(ISNUMBER(OFFSET('Sanitation Data'!$E$13,0,10*ROW('Sanitation Data'!E183))),CY189="",ISNUMBER(OFFSET('Sanitation Data'!$E$13,0,10*ROW('Sanitation Data'!E183)))),OFFSET('Sanitation Data'!$E$13,0,10*ROW('Sanitation Data'!E183)),NA())))</f>
        <v>#N/A</v>
      </c>
      <c r="AK189" s="120" t="e">
        <f ca="1">+IF(AND(ISNUMBER(OFFSET('Sanitation Data'!$F$5,0,10*ROW('Sanitation Data'!F183))),CZ189="Yes"),100-OFFSET('Sanitation Data'!$F$5,0,10*ROW('Sanitation Data'!F183)),IF(AND(ISNUMBER(OFFSET('Sanitation Data'!$F$5,0,10*ROW('Sanitation Data'!F183))),CZ189="No",ISNUMBER(OFFSET('Sanitation Data'!$F$5,0,10*ROW('Sanitation Data'!F183)))),CONCATENATE("[",ROUND(100-OFFSET('Sanitation Data'!$F$5,0,10*ROW('Sanitation Data'!F183)),0),"]"),IF(AND(ISNUMBER(OFFSET('Sanitation Data'!$F$5,0,10*ROW('Sanitation Data'!F183))),CZ189="",ISNUMBER(OFFSET('Sanitation Data'!$F$5,0,10*ROW('Sanitation Data'!F183)))),100-OFFSET('Sanitation Data'!$F$5,0,10*ROW('Sanitation Data'!F183)),NA())))</f>
        <v>#N/A</v>
      </c>
      <c r="AL189" s="120" t="e">
        <f ca="1">+IF(AND(ISNUMBER(OFFSET('Sanitation Data'!$F$7,0,10*ROW('Sanitation Data'!F183))),DA189="Yes"),OFFSET('Sanitation Data'!$F$7,0,10*ROW('Sanitation Data'!F183)),IF(AND(ISNUMBER(OFFSET('Sanitation Data'!$F$7,0,10*ROW('Sanitation Data'!F183))),DA189="No",ISNUMBER(OFFSET('Sanitation Data'!$F$7,0,10*ROW('Sanitation Data'!F183)))),CONCATENATE("[",ROUND(OFFSET('Sanitation Data'!$F$7,0,10*ROW('Sanitation Data'!F183)),0),"]"),IF(AND(ISNUMBER(OFFSET('Sanitation Data'!$F$7,0,10*ROW('Sanitation Data'!F183))),DA189="",ISNUMBER(OFFSET('Sanitation Data'!$F$7,0,10*ROW('Sanitation Data'!F183)))),OFFSET('Sanitation Data'!$F$7,0,10*ROW('Sanitation Data'!F183)),NA())))</f>
        <v>#N/A</v>
      </c>
      <c r="AM189" s="120" t="e">
        <f ca="1">+IF(AND(ISNUMBER(OFFSET('Sanitation Data'!$F$11,0,10*ROW('Sanitation Data'!F183))),DB189="Yes"),OFFSET('Sanitation Data'!$F$11,0,10*ROW('Sanitation Data'!F183)),IF(AND(ISNUMBER(OFFSET('Sanitation Data'!$F$11,0,10*ROW('Sanitation Data'!F183))),DB189="No",ISNUMBER(OFFSET('Sanitation Data'!$F$11,0,10*ROW('Sanitation Data'!F183)))),CONCATENATE("[",ROUND(OFFSET('Sanitation Data'!$F$11,0,10*ROW('Sanitation Data'!F183)),0),"]"),IF(AND(ISNUMBER(OFFSET('Sanitation Data'!$F$11,0,10*ROW('Sanitation Data'!F183))),DB189="",ISNUMBER(OFFSET('Sanitation Data'!$F$11,0,10*ROW('Sanitation Data'!F183)))),OFFSET('Sanitation Data'!$F$11,0,10*ROW('Sanitation Data'!F183)),NA())))</f>
        <v>#N/A</v>
      </c>
      <c r="AN189" s="120" t="e">
        <f ca="1">+IF(AND(ISNUMBER(OFFSET('Sanitation Data'!$F$12,0,10*ROW('Sanitation Data'!F183))),DC189="Yes"),OFFSET('Sanitation Data'!$F$12,0,10*ROW('Sanitation Data'!F183)),IF(AND(ISNUMBER(OFFSET('Sanitation Data'!$F$12,0,10*ROW('Sanitation Data'!F183))),DC189="No",ISNUMBER(OFFSET('Sanitation Data'!$F$12,0,10*ROW('Sanitation Data'!F183)))),CONCATENATE("[",ROUND(OFFSET('Sanitation Data'!$F$12,0,10*ROW('Sanitation Data'!F183)),0),"]"),IF(AND(ISNUMBER(OFFSET('Sanitation Data'!$F$12,0,10*ROW('Sanitation Data'!F183))),DC189="",ISNUMBER(OFFSET('Sanitation Data'!$F$12,0,10*ROW('Sanitation Data'!F183)))),OFFSET('Sanitation Data'!$F$12,0,10*ROW('Sanitation Data'!F183)),NA())))</f>
        <v>#N/A</v>
      </c>
      <c r="AO189" s="120" t="e">
        <f ca="1">+IF(AND(ISNUMBER(OFFSET('Sanitation Data'!$F$13,0,10*ROW('Sanitation Data'!F183))),DD189="Yes"),OFFSET('Sanitation Data'!$F$13,0,10*ROW('Sanitation Data'!F183)),IF(AND(ISNUMBER(OFFSET('Sanitation Data'!$F$13,0,10*ROW('Sanitation Data'!F183))),DD189="No",ISNUMBER(OFFSET('Sanitation Data'!$F$13,0,10*ROW('Sanitation Data'!F183)))),CONCATENATE("[",ROUND(OFFSET('Sanitation Data'!$F$13,0,10*ROW('Sanitation Data'!F183)),0),"]"),IF(AND(ISNUMBER(OFFSET('Sanitation Data'!$F$13,0,10*ROW('Sanitation Data'!F183))),DD189="",ISNUMBER(OFFSET('Sanitation Data'!$F$13,0,10*ROW('Sanitation Data'!F183)))),OFFSET('Sanitation Data'!$F$13,0,10*ROW('Sanitation Data'!F183)),NA())))</f>
        <v>#N/A</v>
      </c>
      <c r="AP189" s="120" t="e">
        <f ca="1">+IF(AND(ISNUMBER(OFFSET('Sanitation Data'!$G$5,0,10*ROW('Sanitation Data'!G183))),DE189="Yes"),100-OFFSET('Sanitation Data'!$G$5,0,10*ROW('Sanitation Data'!G183)),IF(AND(ISNUMBER(OFFSET('Sanitation Data'!$G$5,0,10*ROW('Sanitation Data'!G183))),DE189="No",ISNUMBER(OFFSET('Sanitation Data'!$G$5,0,10*ROW('Sanitation Data'!G183)))),CONCATENATE("[",ROUND(100-OFFSET('Sanitation Data'!$G$5,0,10*ROW('Sanitation Data'!G183)),0),"]"),IF(AND(ISNUMBER(OFFSET('Sanitation Data'!$G$5,0,10*ROW('Sanitation Data'!G183))),DE189="",ISNUMBER(OFFSET('Sanitation Data'!$G$5,0,10*ROW('Sanitation Data'!G183)))),100-OFFSET('Sanitation Data'!$G$5,0,10*ROW('Sanitation Data'!G183)),NA())))</f>
        <v>#N/A</v>
      </c>
      <c r="AQ189" s="120" t="e">
        <f ca="1">+IF(AND(ISNUMBER(OFFSET('Sanitation Data'!$G$7,0,10*ROW('Sanitation Data'!G183))),DF189="Yes"),OFFSET('Sanitation Data'!$G$7,0,10*ROW('Sanitation Data'!G183)),IF(AND(ISNUMBER(OFFSET('Sanitation Data'!$G$7,0,10*ROW('Sanitation Data'!G183))),DF189="No",ISNUMBER(OFFSET('Sanitation Data'!$G$7,0,10*ROW('Sanitation Data'!G183)))),CONCATENATE("[",ROUND(OFFSET('Sanitation Data'!$G$7,0,10*ROW('Sanitation Data'!G183)),0),"]"),IF(AND(ISNUMBER(OFFSET('Sanitation Data'!$G$7,0,10*ROW('Sanitation Data'!G183))),DF189="",ISNUMBER(OFFSET('Sanitation Data'!$G$7,0,10*ROW('Sanitation Data'!G183)))),OFFSET('Sanitation Data'!$G$7,0,10*ROW('Sanitation Data'!G183)),NA())))</f>
        <v>#N/A</v>
      </c>
      <c r="AR189" s="120" t="e">
        <f ca="1">+IF(AND(ISNUMBER(OFFSET('Sanitation Data'!$G$11,0,10*ROW('Sanitation Data'!G183))),DG189="Yes"),OFFSET('Sanitation Data'!$G$11,0,10*ROW('Sanitation Data'!G183)),IF(AND(ISNUMBER(OFFSET('Sanitation Data'!$G$11,0,10*ROW('Sanitation Data'!G183))),DG189="No",ISNUMBER(OFFSET('Sanitation Data'!$G$11,0,10*ROW('Sanitation Data'!G183)))),CONCATENATE("[",ROUND(OFFSET('Sanitation Data'!$G$11,0,10*ROW('Sanitation Data'!G183)),0),"]"),IF(AND(ISNUMBER(OFFSET('Sanitation Data'!$G$11,0,10*ROW('Sanitation Data'!G183))),DG189="",ISNUMBER(OFFSET('Sanitation Data'!$G$11,0,10*ROW('Sanitation Data'!G183)))),OFFSET('Sanitation Data'!$G$11,0,10*ROW('Sanitation Data'!G183)),NA())))</f>
        <v>#N/A</v>
      </c>
      <c r="AS189" s="120" t="e">
        <f ca="1">+IF(AND(ISNUMBER(OFFSET('Sanitation Data'!$G$12,0,10*ROW('Sanitation Data'!G183))),DH189="Yes"),OFFSET('Sanitation Data'!$G$12,0,10*ROW('Sanitation Data'!G183)),IF(AND(ISNUMBER(OFFSET('Sanitation Data'!$G$12,0,10*ROW('Sanitation Data'!G183))),DH189="No",ISNUMBER(OFFSET('Sanitation Data'!$G$12,0,10*ROW('Sanitation Data'!G183)))),CONCATENATE("[",ROUND(OFFSET('Sanitation Data'!$G$12,0,10*ROW('Sanitation Data'!G183)),0),"]"),IF(AND(ISNUMBER(OFFSET('Sanitation Data'!$G$12,0,10*ROW('Sanitation Data'!G183))),DH189="",ISNUMBER(OFFSET('Sanitation Data'!$G$12,0,10*ROW('Sanitation Data'!G183)))),OFFSET('Sanitation Data'!$G$12,0,10*ROW('Sanitation Data'!G183)),NA())))</f>
        <v>#N/A</v>
      </c>
      <c r="AT189" s="120" t="e">
        <f ca="1">+IF(AND(ISNUMBER(OFFSET('Sanitation Data'!$G$13,0,10*ROW('Sanitation Data'!G183))),DI189="Yes"),OFFSET('Sanitation Data'!$G$13,0,10*ROW('Sanitation Data'!G183)),IF(AND(ISNUMBER(OFFSET('Sanitation Data'!$G$13,0,10*ROW('Sanitation Data'!G183))),DI189="No",ISNUMBER(OFFSET('Sanitation Data'!$G$13,0,10*ROW('Sanitation Data'!G183)))),CONCATENATE("[",ROUND(OFFSET('Sanitation Data'!$G$13,0,10*ROW('Sanitation Data'!G183)),0),"]"),IF(AND(ISNUMBER(OFFSET('Sanitation Data'!$G$13,0,10*ROW('Sanitation Data'!G183))),DI189="",ISNUMBER(OFFSET('Sanitation Data'!$G$13,0,10*ROW('Sanitation Data'!G183)))),OFFSET('Sanitation Data'!$G$13,0,10*ROW('Sanitation Data'!G183)),NA())))</f>
        <v>#N/A</v>
      </c>
      <c r="AU189" s="120" t="e">
        <f ca="1">+IF(AND(ISNUMBER(OFFSET('Sanitation Data'!$H$5,0,10*ROW('Sanitation Data'!H183))),DJ189="Yes"),100-OFFSET('Sanitation Data'!$H$5,0,10*ROW('Sanitation Data'!H183)),IF(AND(ISNUMBER(OFFSET('Sanitation Data'!$H$5,0,10*ROW('Sanitation Data'!H183))),DJ189="No",ISNUMBER(OFFSET('Sanitation Data'!$H$5,0,10*ROW('Sanitation Data'!H183)))),CONCATENATE("[",ROUND(100-OFFSET('Sanitation Data'!$H$5,0,10*ROW('Sanitation Data'!H183)),0),"]"),IF(AND(ISNUMBER(OFFSET('Sanitation Data'!$H$5,0,10*ROW('Sanitation Data'!H183))),DJ189="",ISNUMBER(OFFSET('Sanitation Data'!$H$5,0,10*ROW('Sanitation Data'!H183)))),100-OFFSET('Sanitation Data'!$H$5,0,10*ROW('Sanitation Data'!H183)),NA())))</f>
        <v>#N/A</v>
      </c>
      <c r="AV189" s="120" t="e">
        <f ca="1">+IF(AND(ISNUMBER(OFFSET('Sanitation Data'!$H$7,0,10*ROW('Sanitation Data'!H183))),DK189="Yes"),OFFSET('Sanitation Data'!$H$7,0,10*ROW('Sanitation Data'!H183)),IF(AND(ISNUMBER(OFFSET('Sanitation Data'!$H$7,0,10*ROW('Sanitation Data'!H183))),DK189="No",ISNUMBER(OFFSET('Sanitation Data'!$H$7,0,10*ROW('Sanitation Data'!H183)))),CONCATENATE("[",ROUND(OFFSET('Sanitation Data'!$H$7,0,10*ROW('Sanitation Data'!H183)),0),"]"),IF(AND(ISNUMBER(OFFSET('Sanitation Data'!$H$7,0,10*ROW('Sanitation Data'!H183))),DK189="",ISNUMBER(OFFSET('Sanitation Data'!$H$7,0,10*ROW('Sanitation Data'!H183)))),OFFSET('Sanitation Data'!$H$7,0,10*ROW('Sanitation Data'!H183)),NA())))</f>
        <v>#N/A</v>
      </c>
      <c r="AW189" s="120" t="e">
        <f ca="1">+IF(AND(ISNUMBER(OFFSET('Sanitation Data'!$H$11,0,10*ROW('Sanitation Data'!H183))),DL189="Yes"),OFFSET('Sanitation Data'!$H$11,0,10*ROW('Sanitation Data'!H183)),IF(AND(ISNUMBER(OFFSET('Sanitation Data'!$H$11,0,10*ROW('Sanitation Data'!H183))),DL189="No",ISNUMBER(OFFSET('Sanitation Data'!$H$11,0,10*ROW('Sanitation Data'!H183)))),CONCATENATE("[",ROUND(OFFSET('Sanitation Data'!$H$11,0,10*ROW('Sanitation Data'!H183)),0),"]"),IF(AND(ISNUMBER(OFFSET('Sanitation Data'!$H$11,0,10*ROW('Sanitation Data'!H183))),DL189="",ISNUMBER(OFFSET('Sanitation Data'!$H$11,0,10*ROW('Sanitation Data'!H183)))),OFFSET('Sanitation Data'!$H$11,0,10*ROW('Sanitation Data'!H183)),NA())))</f>
        <v>#N/A</v>
      </c>
      <c r="AX189" s="120" t="e">
        <f ca="1">+IF(AND(ISNUMBER(OFFSET('Sanitation Data'!$H$12,0,10*ROW('Sanitation Data'!H183))),DM189="Yes"),OFFSET('Sanitation Data'!$H$12,0,10*ROW('Sanitation Data'!H183)),IF(AND(ISNUMBER(OFFSET('Sanitation Data'!$H$12,0,10*ROW('Sanitation Data'!H183))),DM189="No",ISNUMBER(OFFSET('Sanitation Data'!$H$12,0,10*ROW('Sanitation Data'!H183)))),CONCATENATE("[",ROUND(OFFSET('Sanitation Data'!$H$12,0,10*ROW('Sanitation Data'!H183)),0),"]"),IF(AND(ISNUMBER(OFFSET('Sanitation Data'!$H$12,0,10*ROW('Sanitation Data'!H183))),DM189="",ISNUMBER(OFFSET('Sanitation Data'!$H$12,0,10*ROW('Sanitation Data'!H183)))),OFFSET('Sanitation Data'!$H$12,0,10*ROW('Sanitation Data'!H183)),NA())))</f>
        <v>#N/A</v>
      </c>
      <c r="AY189" s="120" t="e">
        <f ca="1">+IF(AND(ISNUMBER(OFFSET('Sanitation Data'!$H$13,0,10*ROW('Sanitation Data'!H183))),DN189="Yes"),OFFSET('Sanitation Data'!$H$13,0,10*ROW('Sanitation Data'!H183)),IF(AND(ISNUMBER(OFFSET('Sanitation Data'!$H$13,0,10*ROW('Sanitation Data'!H183))),DN189="No",ISNUMBER(OFFSET('Sanitation Data'!$H$13,0,10*ROW('Sanitation Data'!H183)))),CONCATENATE("[",ROUND(OFFSET('Sanitation Data'!$H$13,0,10*ROW('Sanitation Data'!H183)),0),"]"),IF(AND(ISNUMBER(OFFSET('Sanitation Data'!$H$13,0,10*ROW('Sanitation Data'!H183))),DN189="",ISNUMBER(OFFSET('Sanitation Data'!$H$13,0,10*ROW('Sanitation Data'!H183)))),OFFSET('Sanitation Data'!$H$13,0,10*ROW('Sanitation Data'!H183)),NA())))</f>
        <v>#N/A</v>
      </c>
      <c r="AZ189" s="121" t="e">
        <f ca="1">+IF(AND(ISNUMBER(OFFSET('Hygiene Data'!$C$6,0,10*ROW('Hygiene Data'!C183))),DO189="Yes"),OFFSET('Hygiene Data'!$C$6,0,10*ROW('Hygiene Data'!C183)),IF(AND(ISNUMBER(OFFSET('Hygiene Data'!$C$6,0,10*ROW('Hygiene Data'!C183))),DO189="No",ISNUMBER(OFFSET('Hygiene Data'!$C$6,0,10*ROW('Hygiene Data'!C183)))),CONCATENATE("[",ROUND(OFFSET('Hygiene Data'!$C$6,0,10*ROW('Hygiene Data'!C183)),0),"]"),IF(AND(ISNUMBER(OFFSET('Hygiene Data'!$C$6,0,10*ROW('Hygiene Data'!C183))),DO189="",ISNUMBER(OFFSET('Hygiene Data'!$C$6,0,10*ROW('Hygiene Data'!C183)))),OFFSET('Hygiene Data'!$C$6,0,10*ROW('Hygiene Data'!C183)),NA())))</f>
        <v>#N/A</v>
      </c>
      <c r="BA189" s="121" t="e">
        <f ca="1">+IF(AND(ISNUMBER(OFFSET('Hygiene Data'!$C$8,0,10*ROW('Hygiene Data'!C183))),DP189="Yes"),OFFSET('Hygiene Data'!$C$8,0,10*ROW('Hygiene Data'!C183)),IF(AND(ISNUMBER(OFFSET('Hygiene Data'!$C$8,0,10*ROW('Hygiene Data'!C183))),DP189="No",ISNUMBER(OFFSET('Hygiene Data'!$C$8,0,10*ROW('Hygiene Data'!C183)))),CONCATENATE("[",ROUND(OFFSET('Hygiene Data'!$C$8,0,10*ROW('Hygiene Data'!C183)),0),"]"),IF(AND(ISNUMBER(OFFSET('Hygiene Data'!$C$8,0,10*ROW('Hygiene Data'!C183))),DP189="",ISNUMBER(OFFSET('Hygiene Data'!$C$8,0,10*ROW('Hygiene Data'!C183)))),OFFSET('Hygiene Data'!$C$8,0,10*ROW('Hygiene Data'!C183)),NA())))</f>
        <v>#N/A</v>
      </c>
      <c r="BB189" s="121" t="e">
        <f ca="1">+IF(AND(ISNUMBER(OFFSET('Hygiene Data'!$C$10,0,10*ROW('Hygiene Data'!C183))),DQ189="Yes"),OFFSET('Hygiene Data'!$C$10,0,10*ROW('Hygiene Data'!C183)),IF(AND(ISNUMBER(OFFSET('Hygiene Data'!$C$10,0,10*ROW('Hygiene Data'!C183))),DQ189="No",ISNUMBER(OFFSET('Hygiene Data'!$C$10,0,10*ROW('Hygiene Data'!C183)))),CONCATENATE("[",ROUND(OFFSET('Hygiene Data'!$C$10,0,10*ROW('Hygiene Data'!C183)),0),"]"),IF(AND(ISNUMBER(OFFSET('Hygiene Data'!$C$10,0,10*ROW('Hygiene Data'!C183))),DQ189="",ISNUMBER(OFFSET('Hygiene Data'!$C$10,0,10*ROW('Hygiene Data'!C183)))),OFFSET('Hygiene Data'!$C$10,0,10*ROW('Hygiene Data'!C183)),NA())))</f>
        <v>#N/A</v>
      </c>
      <c r="BC189" s="121" t="e">
        <f ca="1">+IF(AND(ISNUMBER(OFFSET('Hygiene Data'!$D$6,0,10*ROW('Hygiene Data'!D183))),DR189="Yes"),OFFSET('Hygiene Data'!$D$6,0,10*ROW('Hygiene Data'!D183)),IF(AND(ISNUMBER(OFFSET('Hygiene Data'!$D$6,0,10*ROW('Hygiene Data'!D183))),DR189="No",ISNUMBER(OFFSET('Hygiene Data'!$D$6,0,10*ROW('Hygiene Data'!D183)))),CONCATENATE("[",ROUND(OFFSET('Hygiene Data'!$D$6,0,10*ROW('Hygiene Data'!D183)),0),"]"),IF(AND(ISNUMBER(OFFSET('Hygiene Data'!$D$6,0,10*ROW('Hygiene Data'!D183))),DR189="",ISNUMBER(OFFSET('Hygiene Data'!$D$6,0,10*ROW('Hygiene Data'!D183)))),OFFSET('Hygiene Data'!$D$6,0,10*ROW('Hygiene Data'!D183)),NA())))</f>
        <v>#N/A</v>
      </c>
      <c r="BD189" s="121" t="e">
        <f ca="1">+IF(AND(ISNUMBER(OFFSET('Hygiene Data'!$D$8,0,10*ROW('Hygiene Data'!D183))),DS189="Yes"),OFFSET('Hygiene Data'!$D$8,0,10*ROW('Hygiene Data'!D183)),IF(AND(ISNUMBER(OFFSET('Hygiene Data'!$D$8,0,10*ROW('Hygiene Data'!D183))),DS189="No",ISNUMBER(OFFSET('Hygiene Data'!$D$8,0,10*ROW('Hygiene Data'!D183)))),CONCATENATE("[",ROUND(OFFSET('Hygiene Data'!$D$8,0,10*ROW('Hygiene Data'!D183)),0),"]"),IF(AND(ISNUMBER(OFFSET('Hygiene Data'!$D$8,0,10*ROW('Hygiene Data'!D183))),DS189="",ISNUMBER(OFFSET('Hygiene Data'!$D$8,0,10*ROW('Hygiene Data'!D183)))),OFFSET('Hygiene Data'!$D$8,0,10*ROW('Hygiene Data'!D183)),NA())))</f>
        <v>#N/A</v>
      </c>
      <c r="BE189" s="121" t="e">
        <f ca="1">+IF(AND(ISNUMBER(OFFSET('Hygiene Data'!$D$10,0,10*ROW('Hygiene Data'!D183))),DT189="Yes"),OFFSET('Hygiene Data'!$D$10,0,10*ROW('Hygiene Data'!D183)),IF(AND(ISNUMBER(OFFSET('Hygiene Data'!$D$10,0,10*ROW('Hygiene Data'!D183))),DT189="No",ISNUMBER(OFFSET('Hygiene Data'!$D$10,0,10*ROW('Hygiene Data'!D183)))),CONCATENATE("[",ROUND(OFFSET('Hygiene Data'!$D$10,0,10*ROW('Hygiene Data'!D183)),0),"]"),IF(AND(ISNUMBER(OFFSET('Hygiene Data'!$D$10,0,10*ROW('Hygiene Data'!D183))),DT189="",ISNUMBER(OFFSET('Hygiene Data'!$D$10,0,10*ROW('Hygiene Data'!D183)))),OFFSET('Hygiene Data'!$D$10,0,10*ROW('Hygiene Data'!D183)),NA())))</f>
        <v>#N/A</v>
      </c>
      <c r="BF189" s="121" t="e">
        <f ca="1">+IF(AND(ISNUMBER(OFFSET('Hygiene Data'!$E$6,0,10*ROW('Hygiene Data'!E183))),DU189="Yes"),OFFSET('Hygiene Data'!$E$6,0,10*ROW('Hygiene Data'!E183)),IF(AND(ISNUMBER(OFFSET('Hygiene Data'!$E$6,0,10*ROW('Hygiene Data'!E183))),DU189="No",ISNUMBER(OFFSET('Hygiene Data'!$E$6,0,10*ROW('Hygiene Data'!E183)))),CONCATENATE("[",ROUND(OFFSET('Hygiene Data'!$E$6,0,10*ROW('Hygiene Data'!E183)),0),"]"),IF(AND(ISNUMBER(OFFSET('Hygiene Data'!$E$6,0,10*ROW('Hygiene Data'!E183))),DU189="",ISNUMBER(OFFSET('Hygiene Data'!$E$6,0,10*ROW('Hygiene Data'!E183)))),OFFSET('Hygiene Data'!$E$6,0,10*ROW('Hygiene Data'!E183)),NA())))</f>
        <v>#N/A</v>
      </c>
      <c r="BG189" s="121" t="e">
        <f ca="1">+IF(AND(ISNUMBER(OFFSET('Hygiene Data'!$E$8,0,10*ROW('Hygiene Data'!E183))),DV189="Yes"),OFFSET('Hygiene Data'!$E$8,0,10*ROW('Hygiene Data'!E183)),IF(AND(ISNUMBER(OFFSET('Hygiene Data'!$E$8,0,10*ROW('Hygiene Data'!E183))),DV189="No",ISNUMBER(OFFSET('Hygiene Data'!$E$8,0,10*ROW('Hygiene Data'!E183)))),CONCATENATE("[",ROUND(OFFSET('Hygiene Data'!$E$8,0,10*ROW('Hygiene Data'!E183)),0),"]"),IF(AND(ISNUMBER(OFFSET('Hygiene Data'!$E$8,0,10*ROW('Hygiene Data'!E183))),DV189="",ISNUMBER(OFFSET('Hygiene Data'!$E$8,0,10*ROW('Hygiene Data'!E183)))),OFFSET('Hygiene Data'!$E$8,0,10*ROW('Hygiene Data'!E183)),NA())))</f>
        <v>#N/A</v>
      </c>
      <c r="BH189" s="121" t="e">
        <f ca="1">+IF(AND(ISNUMBER(OFFSET('Hygiene Data'!$E$10,0,10*ROW('Hygiene Data'!E183))),DW189="Yes"),OFFSET('Hygiene Data'!$E$10,0,10*ROW('Hygiene Data'!E183)),IF(AND(ISNUMBER(OFFSET('Hygiene Data'!$E$10,0,10*ROW('Hygiene Data'!E183))),DW189="No",ISNUMBER(OFFSET('Hygiene Data'!$E$10,0,10*ROW('Hygiene Data'!E183)))),CONCATENATE("[",ROUND(OFFSET('Hygiene Data'!$E$10,0,10*ROW('Hygiene Data'!E183)),0),"]"),IF(AND(ISNUMBER(OFFSET('Hygiene Data'!$E$10,0,10*ROW('Hygiene Data'!E183))),DW189="",ISNUMBER(OFFSET('Hygiene Data'!$E$10,0,10*ROW('Hygiene Data'!E183)))),OFFSET('Hygiene Data'!$E$10,0,10*ROW('Hygiene Data'!E183)),NA())))</f>
        <v>#N/A</v>
      </c>
      <c r="BI189" s="121" t="e">
        <f ca="1">+IF(AND(ISNUMBER(OFFSET('Hygiene Data'!$F$6,0,10*ROW('Hygiene Data'!F183))),DX189="Yes"),OFFSET('Hygiene Data'!$F$6,0,10*ROW('Hygiene Data'!F183)),IF(AND(ISNUMBER(OFFSET('Hygiene Data'!$F$6,0,10*ROW('Hygiene Data'!F183))),DX189="No",ISNUMBER(OFFSET('Hygiene Data'!$F$6,0,10*ROW('Hygiene Data'!F183)))),CONCATENATE("[",ROUND(OFFSET('Hygiene Data'!$F$6,0,10*ROW('Hygiene Data'!F183)),0),"]"),IF(AND(ISNUMBER(OFFSET('Hygiene Data'!$F$6,0,10*ROW('Hygiene Data'!F183))),DX189="",ISNUMBER(OFFSET('Hygiene Data'!$F$6,0,10*ROW('Hygiene Data'!F183)))),OFFSET('Hygiene Data'!$F$6,0,10*ROW('Hygiene Data'!F183)),NA())))</f>
        <v>#N/A</v>
      </c>
      <c r="BJ189" s="121" t="e">
        <f ca="1">+IF(AND(ISNUMBER(OFFSET('Hygiene Data'!$F$8,0,10*ROW('Hygiene Data'!F183))),DY189="Yes"),OFFSET('Hygiene Data'!$F$8,0,10*ROW('Hygiene Data'!F183)),IF(AND(ISNUMBER(OFFSET('Hygiene Data'!$F$8,0,10*ROW('Hygiene Data'!F183))),DY189="No",ISNUMBER(OFFSET('Hygiene Data'!$F$8,0,10*ROW('Hygiene Data'!F183)))),CONCATENATE("[",ROUND(OFFSET('Hygiene Data'!$F$8,0,10*ROW('Hygiene Data'!F183)),0),"]"),IF(AND(ISNUMBER(OFFSET('Hygiene Data'!$F$8,0,10*ROW('Hygiene Data'!F183))),DY189="",ISNUMBER(OFFSET('Hygiene Data'!$F$8,0,10*ROW('Hygiene Data'!F183)))),OFFSET('Hygiene Data'!$F$8,0,10*ROW('Hygiene Data'!F183)),NA())))</f>
        <v>#N/A</v>
      </c>
      <c r="BK189" s="121" t="e">
        <f ca="1">+IF(AND(ISNUMBER(OFFSET('Hygiene Data'!$F$10,0,10*ROW('Hygiene Data'!F183))),DZ189="Yes"),OFFSET('Hygiene Data'!$F$10,0,10*ROW('Hygiene Data'!F183)),IF(AND(ISNUMBER(OFFSET('Hygiene Data'!$F$10,0,10*ROW('Hygiene Data'!F183))),DZ189="No",ISNUMBER(OFFSET('Hygiene Data'!$F$10,0,10*ROW('Hygiene Data'!F183)))),CONCATENATE("[",ROUND(OFFSET('Hygiene Data'!$F$10,0,10*ROW('Hygiene Data'!F183)),0),"]"),IF(AND(ISNUMBER(OFFSET('Hygiene Data'!$F$10,0,10*ROW('Hygiene Data'!F183))),DZ189="",ISNUMBER(OFFSET('Hygiene Data'!$F$10,0,10*ROW('Hygiene Data'!F183)))),OFFSET('Hygiene Data'!$F$10,0,10*ROW('Hygiene Data'!F183)),NA())))</f>
        <v>#N/A</v>
      </c>
      <c r="BL189" s="121" t="e">
        <f ca="1">+IF(AND(ISNUMBER(OFFSET('Hygiene Data'!$G$6,0,10*ROW('Hygiene Data'!G183))),EA189="Yes"),OFFSET('Hygiene Data'!$G$6,0,10*ROW('Hygiene Data'!G183)),IF(AND(ISNUMBER(OFFSET('Hygiene Data'!$G$6,0,10*ROW('Hygiene Data'!G183))),EA189="No",ISNUMBER(OFFSET('Hygiene Data'!$G$6,0,10*ROW('Hygiene Data'!G183)))),CONCATENATE("[",ROUND(OFFSET('Hygiene Data'!$G$6,0,10*ROW('Hygiene Data'!G183)),0),"]"),IF(AND(ISNUMBER(OFFSET('Hygiene Data'!$G$6,0,10*ROW('Hygiene Data'!G183))),EA189="",ISNUMBER(OFFSET('Hygiene Data'!$G$6,0,10*ROW('Hygiene Data'!G183)))),OFFSET('Hygiene Data'!$G$6,0,10*ROW('Hygiene Data'!G183)),NA())))</f>
        <v>#N/A</v>
      </c>
      <c r="BM189" s="121" t="e">
        <f ca="1">+IF(AND(ISNUMBER(OFFSET('Hygiene Data'!$G$8,0,10*ROW('Hygiene Data'!G183))),EB189="Yes"),OFFSET('Hygiene Data'!$G$8,0,10*ROW('Hygiene Data'!G183)),IF(AND(ISNUMBER(OFFSET('Hygiene Data'!$G$8,0,10*ROW('Hygiene Data'!G183))),EB189="No",ISNUMBER(OFFSET('Hygiene Data'!$G$8,0,10*ROW('Hygiene Data'!G183)))),CONCATENATE("[",ROUND(OFFSET('Hygiene Data'!$G$8,0,10*ROW('Hygiene Data'!G183)),0),"]"),IF(AND(ISNUMBER(OFFSET('Hygiene Data'!$G$8,0,10*ROW('Hygiene Data'!G183))),EB189="",ISNUMBER(OFFSET('Hygiene Data'!$G$8,0,10*ROW('Hygiene Data'!G183)))),OFFSET('Hygiene Data'!$G$8,0,10*ROW('Hygiene Data'!G183)),NA())))</f>
        <v>#N/A</v>
      </c>
      <c r="BN189" s="121" t="e">
        <f ca="1">+IF(AND(ISNUMBER(OFFSET('Hygiene Data'!$G$10,0,10*ROW('Hygiene Data'!G183))),EC189="Yes"),OFFSET('Hygiene Data'!$G$10,0,10*ROW('Hygiene Data'!G183)),IF(AND(ISNUMBER(OFFSET('Hygiene Data'!$G$10,0,10*ROW('Hygiene Data'!G183))),EC189="No",ISNUMBER(OFFSET('Hygiene Data'!$G$10,0,10*ROW('Hygiene Data'!G183)))),CONCATENATE("[",ROUND(OFFSET('Hygiene Data'!$G$10,0,10*ROW('Hygiene Data'!G183)),0),"]"),IF(AND(ISNUMBER(OFFSET('Hygiene Data'!$G$10,0,10*ROW('Hygiene Data'!G183))),EC189="",ISNUMBER(OFFSET('Hygiene Data'!$G$10,0,10*ROW('Hygiene Data'!G183)))),OFFSET('Hygiene Data'!$G$10,0,10*ROW('Hygiene Data'!G183)),NA())))</f>
        <v>#N/A</v>
      </c>
      <c r="BO189" s="121" t="e">
        <f ca="1">+IF(AND(ISNUMBER(OFFSET('Hygiene Data'!$H$6,0,10*ROW('Hygiene Data'!H183))),ED189="Yes"),OFFSET('Hygiene Data'!$H$6,0,10*ROW('Hygiene Data'!H183)),IF(AND(ISNUMBER(OFFSET('Hygiene Data'!$H$6,0,10*ROW('Hygiene Data'!H183))),ED189="No",ISNUMBER(OFFSET('Hygiene Data'!$H$6,0,10*ROW('Hygiene Data'!H183)))),CONCATENATE("[",ROUND(OFFSET('Hygiene Data'!$H$6,0,10*ROW('Hygiene Data'!H183)),0),"]"),IF(AND(ISNUMBER(OFFSET('Hygiene Data'!$H$6,0,10*ROW('Hygiene Data'!H183))),ED189="",ISNUMBER(OFFSET('Hygiene Data'!$H$6,0,10*ROW('Hygiene Data'!H183)))),OFFSET('Hygiene Data'!$H$6,0,10*ROW('Hygiene Data'!H183)),NA())))</f>
        <v>#N/A</v>
      </c>
      <c r="BP189" s="121" t="e">
        <f ca="1">+IF(AND(ISNUMBER(OFFSET('Hygiene Data'!$H$8,0,10*ROW('Hygiene Data'!H183))),EE189="Yes"),OFFSET('Hygiene Data'!$H$8,0,10*ROW('Hygiene Data'!H183)),IF(AND(ISNUMBER(OFFSET('Hygiene Data'!$H$8,0,10*ROW('Hygiene Data'!H183))),EE189="No",ISNUMBER(OFFSET('Hygiene Data'!$H$8,0,10*ROW('Hygiene Data'!H183)))),CONCATENATE("[",ROUND(OFFSET('Hygiene Data'!$H$8,0,10*ROW('Hygiene Data'!H183)),0),"]"),IF(AND(ISNUMBER(OFFSET('Hygiene Data'!$H$8,0,10*ROW('Hygiene Data'!H183))),EE189="",ISNUMBER(OFFSET('Hygiene Data'!$H$8,0,10*ROW('Hygiene Data'!H183)))),OFFSET('Hygiene Data'!$H$8,0,10*ROW('Hygiene Data'!H183)),NA())))</f>
        <v>#N/A</v>
      </c>
      <c r="BQ189" s="121" t="e">
        <f ca="1">+IF(AND(ISNUMBER(OFFSET('Hygiene Data'!$H$10,0,10*ROW('Hygiene Data'!H183))),EF189="Yes"),OFFSET('Hygiene Data'!$H$10,0,10*ROW('Hygiene Data'!H183)),IF(AND(ISNUMBER(OFFSET('Hygiene Data'!$H$10,0,10*ROW('Hygiene Data'!H183))),EF189="No",ISNUMBER(OFFSET('Hygiene Data'!$H$10,0,10*ROW('Hygiene Data'!H183)))),CONCATENATE("[",ROUND(OFFSET('Hygiene Data'!$H$10,0,10*ROW('Hygiene Data'!H183)),0),"]"),IF(AND(ISNUMBER(OFFSET('Hygiene Data'!$H$10,0,10*ROW('Hygiene Data'!H183))),EF189="",ISNUMBER(OFFSET('Hygiene Data'!$H$10,0,10*ROW('Hygiene Data'!H183)))),OFFSET('Hygiene Data'!$H$10,0,10*ROW('Hygiene Data'!H183)),NA())))</f>
        <v>#N/A</v>
      </c>
      <c r="BS189" s="28" t="str">
        <f ca="1">+IF(OFFSET('Water Data'!$C$28,0,10*ROW('Water Data'!C183))="","",OFFSET('Water Data'!$C$28,0,10*ROW('Water Data'!C183)))</f>
        <v/>
      </c>
      <c r="BT189" s="28" t="str">
        <f ca="1">+IF(OFFSET('Water Data'!$C$29,0,10*ROW('Water Data'!C183))="","",OFFSET('Water Data'!$C$29,0,10*ROW('Water Data'!C183)))</f>
        <v/>
      </c>
      <c r="BU189" s="28" t="str">
        <f ca="1">+IF(OFFSET('Water Data'!$C$30,0,10*ROW('Water Data'!C183))="","",OFFSET('Water Data'!$C$30,0,10*ROW('Water Data'!C183)))</f>
        <v/>
      </c>
      <c r="BV189" s="28" t="str">
        <f ca="1">+IF(OFFSET('Water Data'!$D$28,0,10*ROW('Water Data'!D183))="","",OFFSET('Water Data'!$D$28,0,10*ROW('Water Data'!D183)))</f>
        <v/>
      </c>
      <c r="BW189" s="28" t="str">
        <f ca="1">+IF(OFFSET('Water Data'!$D$29,0,10*ROW('Water Data'!D183))="","",OFFSET('Water Data'!$D$29,0,10*ROW('Water Data'!D183)))</f>
        <v/>
      </c>
      <c r="BX189" s="28" t="str">
        <f ca="1">+IF(OFFSET('Water Data'!$D$30,0,10*ROW('Water Data'!D183))="","",OFFSET('Water Data'!$D$30,0,10*ROW('Water Data'!D183)))</f>
        <v/>
      </c>
      <c r="BY189" s="28" t="str">
        <f ca="1">+IF(OFFSET('Water Data'!$E$28,0,10*ROW('Water Data'!E183))="","",OFFSET('Water Data'!$E$28,0,10*ROW('Water Data'!E183)))</f>
        <v/>
      </c>
      <c r="BZ189" s="28" t="str">
        <f ca="1">+IF(OFFSET('Water Data'!$E$29,0,10*ROW('Water Data'!E183))="","",OFFSET('Water Data'!$E$29,0,10*ROW('Water Data'!E183)))</f>
        <v/>
      </c>
      <c r="CA189" s="28" t="str">
        <f ca="1">+IF(OFFSET('Water Data'!$E$30,0,10*ROW('Water Data'!E183))="","",OFFSET('Water Data'!$E$30,0,10*ROW('Water Data'!E183)))</f>
        <v/>
      </c>
      <c r="CB189" s="28" t="str">
        <f ca="1">+IF(OFFSET('Water Data'!$F$28,0,10*ROW('Water Data'!F183))="","",OFFSET('Water Data'!$F$28,0,10*ROW('Water Data'!F183)))</f>
        <v/>
      </c>
      <c r="CC189" s="28" t="str">
        <f ca="1">+IF(OFFSET('Water Data'!$F$29,0,10*ROW('Water Data'!F183))="","",OFFSET('Water Data'!$F$29,0,10*ROW('Water Data'!F183)))</f>
        <v/>
      </c>
      <c r="CD189" s="28" t="str">
        <f ca="1">+IF(OFFSET('Water Data'!$F$30,0,10*ROW('Water Data'!F183))="","",OFFSET('Water Data'!$F$30,0,10*ROW('Water Data'!F183)))</f>
        <v/>
      </c>
      <c r="CE189" s="28" t="str">
        <f ca="1">+IF(OFFSET('Water Data'!$G$28,0,10*ROW('Water Data'!G183))="","",OFFSET('Water Data'!$G$28,0,10*ROW('Water Data'!G183)))</f>
        <v/>
      </c>
      <c r="CF189" s="28" t="str">
        <f ca="1">+IF(OFFSET('Water Data'!$G$29,0,10*ROW('Water Data'!G183))="","",OFFSET('Water Data'!$G$29,0,10*ROW('Water Data'!G183)))</f>
        <v/>
      </c>
      <c r="CG189" s="28" t="str">
        <f ca="1">+IF(OFFSET('Water Data'!$G$30,0,10*ROW('Water Data'!G183))="","",OFFSET('Water Data'!$G$30,0,10*ROW('Water Data'!G183)))</f>
        <v/>
      </c>
      <c r="CH189" s="28" t="str">
        <f ca="1">+IF(OFFSET('Water Data'!$H$28,0,10*ROW('Water Data'!H183))="","",OFFSET('Water Data'!$H$28,0,10*ROW('Water Data'!H183)))</f>
        <v/>
      </c>
      <c r="CI189" s="28" t="str">
        <f ca="1">+IF(OFFSET('Water Data'!$H$29,0,10*ROW('Water Data'!H183))="","",OFFSET('Water Data'!$H$29,0,10*ROW('Water Data'!H183)))</f>
        <v/>
      </c>
      <c r="CJ189" s="28" t="str">
        <f ca="1">+IF(OFFSET('Water Data'!$H$30,0,10*ROW('Water Data'!H183))="","",OFFSET('Water Data'!$H$30,0,10*ROW('Water Data'!H183)))</f>
        <v/>
      </c>
      <c r="CK189" s="28" t="str">
        <f ca="1">+IF(OFFSET('Sanitation Data'!$C$29,0,10*ROW('Sanitation Data'!C183))="","",OFFSET('Sanitation Data'!$C$29,0,10*ROW('Sanitation Data'!C183)))</f>
        <v/>
      </c>
      <c r="CL189" s="28" t="str">
        <f ca="1">+IF(OFFSET('Sanitation Data'!$C$30,0,10*ROW('Sanitation Data'!C183))="","",OFFSET('Sanitation Data'!$C$30,0,10*ROW('Sanitation Data'!C183)))</f>
        <v/>
      </c>
      <c r="CM189" s="28" t="str">
        <f ca="1">+IF(OFFSET('Sanitation Data'!$C$31,0,10*ROW('Sanitation Data'!C183))="","",OFFSET('Sanitation Data'!$C$31,0,10*ROW('Sanitation Data'!C183)))</f>
        <v/>
      </c>
      <c r="CN189" s="28" t="str">
        <f ca="1">+IF(OFFSET('Sanitation Data'!$C$32,0,10*ROW('Sanitation Data'!C183))="","",OFFSET('Sanitation Data'!$C$32,0,10*ROW('Sanitation Data'!C183)))</f>
        <v/>
      </c>
      <c r="CO189" s="28" t="str">
        <f ca="1">+IF(OFFSET('Sanitation Data'!$C$33,0,10*ROW('Sanitation Data'!C183))="","",OFFSET('Sanitation Data'!$C$33,0,10*ROW('Sanitation Data'!C183)))</f>
        <v/>
      </c>
      <c r="CP189" s="28" t="str">
        <f ca="1">+IF(OFFSET('Sanitation Data'!$D$29,0,10*ROW('Sanitation Data'!D183))="","",OFFSET('Sanitation Data'!$D$29,0,10*ROW('Sanitation Data'!D183)))</f>
        <v/>
      </c>
      <c r="CQ189" s="28" t="str">
        <f ca="1">+IF(OFFSET('Sanitation Data'!$D$30,0,10*ROW('Sanitation Data'!D183))="","",OFFSET('Sanitation Data'!$D$30,0,10*ROW('Sanitation Data'!D183)))</f>
        <v/>
      </c>
      <c r="CR189" s="28" t="str">
        <f ca="1">+IF(OFFSET('Sanitation Data'!$D$31,0,10*ROW('Sanitation Data'!D183))="","",OFFSET('Sanitation Data'!$D$31,0,10*ROW('Sanitation Data'!D183)))</f>
        <v/>
      </c>
      <c r="CS189" s="28" t="str">
        <f ca="1">+IF(OFFSET('Sanitation Data'!$D$32,0,10*ROW('Sanitation Data'!D183))="","",OFFSET('Sanitation Data'!$D$32,0,10*ROW('Sanitation Data'!D183)))</f>
        <v/>
      </c>
      <c r="CT189" s="28" t="str">
        <f ca="1">+IF(OFFSET('Sanitation Data'!$D$33,0,10*ROW('Sanitation Data'!D183))="","",OFFSET('Sanitation Data'!$D$33,0,10*ROW('Sanitation Data'!D183)))</f>
        <v/>
      </c>
      <c r="CU189" s="28" t="str">
        <f ca="1">+IF(OFFSET('Sanitation Data'!$E$29,0,10*ROW('Sanitation Data'!E183))="","",OFFSET('Sanitation Data'!$E$29,0,10*ROW('Sanitation Data'!E183)))</f>
        <v/>
      </c>
      <c r="CV189" s="28" t="str">
        <f ca="1">+IF(OFFSET('Sanitation Data'!$E$30,0,10*ROW('Sanitation Data'!E183))="","",OFFSET('Sanitation Data'!$E$30,0,10*ROW('Sanitation Data'!E183)))</f>
        <v/>
      </c>
      <c r="CW189" s="28" t="str">
        <f ca="1">+IF(OFFSET('Sanitation Data'!$E$31,0,10*ROW('Sanitation Data'!E183))="","",OFFSET('Sanitation Data'!$E$31,0,10*ROW('Sanitation Data'!E183)))</f>
        <v/>
      </c>
      <c r="CX189" s="28" t="str">
        <f ca="1">+IF(OFFSET('Sanitation Data'!$E$32,0,10*ROW('Sanitation Data'!E183))="","",OFFSET('Sanitation Data'!$E$32,0,10*ROW('Sanitation Data'!E183)))</f>
        <v/>
      </c>
      <c r="CY189" s="28" t="str">
        <f ca="1">+IF(OFFSET('Sanitation Data'!$E$33,0,10*ROW('Sanitation Data'!E183))="","",OFFSET('Sanitation Data'!$E$33,0,10*ROW('Sanitation Data'!E183)))</f>
        <v/>
      </c>
      <c r="CZ189" s="28" t="str">
        <f ca="1">+IF(OFFSET('Sanitation Data'!$F$29,0,10*ROW('Sanitation Data'!F183))="","",OFFSET('Sanitation Data'!$F$29,0,10*ROW('Sanitation Data'!F183)))</f>
        <v/>
      </c>
      <c r="DA189" s="28" t="str">
        <f ca="1">+IF(OFFSET('Sanitation Data'!$F$30,0,10*ROW('Sanitation Data'!F183))="","",OFFSET('Sanitation Data'!$F$30,0,10*ROW('Sanitation Data'!F183)))</f>
        <v/>
      </c>
      <c r="DB189" s="28" t="str">
        <f ca="1">+IF(OFFSET('Sanitation Data'!$F$31,0,10*ROW('Sanitation Data'!F183))="","",OFFSET('Sanitation Data'!$F$31,0,10*ROW('Sanitation Data'!F183)))</f>
        <v/>
      </c>
      <c r="DC189" s="28" t="str">
        <f ca="1">+IF(OFFSET('Sanitation Data'!$F$32,0,10*ROW('Sanitation Data'!F183))="","",OFFSET('Sanitation Data'!$F$32,0,10*ROW('Sanitation Data'!F183)))</f>
        <v/>
      </c>
      <c r="DD189" s="28" t="str">
        <f ca="1">+IF(OFFSET('Sanitation Data'!$F$33,0,10*ROW('Sanitation Data'!F183))="","",OFFSET('Sanitation Data'!$F$33,0,10*ROW('Sanitation Data'!F183)))</f>
        <v/>
      </c>
      <c r="DE189" s="28" t="str">
        <f ca="1">+IF(OFFSET('Sanitation Data'!$G$29,0,10*ROW('Sanitation Data'!G183))="","",OFFSET('Sanitation Data'!$G$29,0,10*ROW('Sanitation Data'!G183)))</f>
        <v/>
      </c>
      <c r="DF189" s="28" t="str">
        <f ca="1">+IF(OFFSET('Sanitation Data'!$G$30,0,10*ROW('Sanitation Data'!G183))="","",OFFSET('Sanitation Data'!$G$30,0,10*ROW('Sanitation Data'!G183)))</f>
        <v/>
      </c>
      <c r="DG189" s="28" t="str">
        <f ca="1">+IF(OFFSET('Sanitation Data'!$G$31,0,10*ROW('Sanitation Data'!G183))="","",OFFSET('Sanitation Data'!$G$31,0,10*ROW('Sanitation Data'!G183)))</f>
        <v/>
      </c>
      <c r="DH189" s="28" t="str">
        <f ca="1">+IF(OFFSET('Sanitation Data'!$G$32,0,10*ROW('Sanitation Data'!G183))="","",OFFSET('Sanitation Data'!$G$32,0,10*ROW('Sanitation Data'!G183)))</f>
        <v/>
      </c>
      <c r="DI189" s="28" t="str">
        <f ca="1">+IF(OFFSET('Sanitation Data'!$G$33,0,10*ROW('Sanitation Data'!G183))="","",OFFSET('Sanitation Data'!$G$33,0,10*ROW('Sanitation Data'!G183)))</f>
        <v/>
      </c>
      <c r="DJ189" s="28" t="str">
        <f ca="1">+IF(OFFSET('Sanitation Data'!$H$29,0,10*ROW('Sanitation Data'!H183))="","",OFFSET('Sanitation Data'!$H$29,0,10*ROW('Sanitation Data'!H183)))</f>
        <v/>
      </c>
      <c r="DK189" s="28" t="str">
        <f ca="1">+IF(OFFSET('Sanitation Data'!$H$30,0,10*ROW('Sanitation Data'!H183))="","",OFFSET('Sanitation Data'!$H$30,0,10*ROW('Sanitation Data'!H183)))</f>
        <v/>
      </c>
      <c r="DL189" s="28" t="str">
        <f ca="1">+IF(OFFSET('Sanitation Data'!$H$31,0,10*ROW('Sanitation Data'!H183))="","",OFFSET('Sanitation Data'!$H$31,0,10*ROW('Sanitation Data'!H183)))</f>
        <v/>
      </c>
      <c r="DM189" s="28" t="str">
        <f ca="1">+IF(OFFSET('Sanitation Data'!$H$32,0,10*ROW('Sanitation Data'!H183))="","",OFFSET('Sanitation Data'!$H$32,0,10*ROW('Sanitation Data'!H183)))</f>
        <v/>
      </c>
      <c r="DN189" s="28" t="str">
        <f ca="1">+IF(OFFSET('Sanitation Data'!$H$33,0,10*ROW('Sanitation Data'!H183))="","",OFFSET('Sanitation Data'!$H$33,0,10*ROW('Sanitation Data'!H183)))</f>
        <v/>
      </c>
      <c r="DO189" s="28" t="str">
        <f ca="1">+IF(OFFSET('Hygiene Data'!$C$12,0,10*ROW('Hygiene Data'!C183))="","",OFFSET('Hygiene Data'!$C$12,0,10*ROW('Hygiene Data'!C183)))</f>
        <v/>
      </c>
      <c r="DP189" s="28" t="str">
        <f ca="1">+IF(OFFSET('Hygiene Data'!$C$13,0,10*ROW('Hygiene Data'!C183))="","",OFFSET('Hygiene Data'!$C$13,0,10*ROW('Hygiene Data'!C183)))</f>
        <v/>
      </c>
      <c r="DQ189" s="28" t="str">
        <f ca="1">+IF(OFFSET('Hygiene Data'!$C$14,0,10*ROW('Hygiene Data'!C183))="","",OFFSET('Hygiene Data'!$C$14,0,10*ROW('Hygiene Data'!C183)))</f>
        <v/>
      </c>
      <c r="DR189" s="28" t="str">
        <f ca="1">+IF(OFFSET('Hygiene Data'!$D$12,0,10*ROW('Hygiene Data'!D183))="","",OFFSET('Hygiene Data'!$D$12,0,10*ROW('Hygiene Data'!D183)))</f>
        <v/>
      </c>
      <c r="DS189" s="28" t="str">
        <f ca="1">+IF(OFFSET('Hygiene Data'!$D$13,0,10*ROW('Hygiene Data'!D183))="","",OFFSET('Hygiene Data'!$D$13,0,10*ROW('Hygiene Data'!D183)))</f>
        <v/>
      </c>
      <c r="DT189" s="28" t="str">
        <f ca="1">+IF(OFFSET('Hygiene Data'!$D$14,0,10*ROW('Hygiene Data'!D183))="","",OFFSET('Hygiene Data'!$D$14,0,10*ROW('Hygiene Data'!D183)))</f>
        <v/>
      </c>
      <c r="DU189" s="28" t="str">
        <f ca="1">+IF(OFFSET('Hygiene Data'!$E$12,0,10*ROW('Hygiene Data'!E183))="","",OFFSET('Hygiene Data'!$E$12,0,10*ROW('Hygiene Data'!E183)))</f>
        <v/>
      </c>
      <c r="DV189" s="28" t="str">
        <f ca="1">+IF(OFFSET('Hygiene Data'!$E$13,0,10*ROW('Hygiene Data'!E183))="","",OFFSET('Hygiene Data'!$E$13,0,10*ROW('Hygiene Data'!E183)))</f>
        <v/>
      </c>
      <c r="DW189" s="28" t="str">
        <f ca="1">+IF(OFFSET('Hygiene Data'!$E$14,0,10*ROW('Hygiene Data'!E183))="","",OFFSET('Hygiene Data'!$E$14,0,10*ROW('Hygiene Data'!E183)))</f>
        <v/>
      </c>
      <c r="DX189" s="28" t="str">
        <f ca="1">+IF(OFFSET('Hygiene Data'!$F$12,0,10*ROW('Hygiene Data'!F183))="","",OFFSET('Hygiene Data'!$F$12,0,10*ROW('Hygiene Data'!F183)))</f>
        <v/>
      </c>
      <c r="DY189" s="28" t="str">
        <f ca="1">+IF(OFFSET('Hygiene Data'!$F$13,0,10*ROW('Hygiene Data'!F183))="","",OFFSET('Hygiene Data'!$F$13,0,10*ROW('Hygiene Data'!F183)))</f>
        <v/>
      </c>
      <c r="DZ189" s="28" t="str">
        <f ca="1">+IF(OFFSET('Hygiene Data'!$F$14,0,10*ROW('Hygiene Data'!F183))="","",OFFSET('Hygiene Data'!$F$14,0,10*ROW('Hygiene Data'!F183)))</f>
        <v/>
      </c>
      <c r="EA189" s="28" t="str">
        <f ca="1">+IF(OFFSET('Hygiene Data'!$G$12,0,10*ROW('Hygiene Data'!G183))="","",OFFSET('Hygiene Data'!$G$12,0,10*ROW('Hygiene Data'!G183)))</f>
        <v/>
      </c>
      <c r="EB189" s="28" t="str">
        <f ca="1">+IF(OFFSET('Hygiene Data'!$G$13,0,10*ROW('Hygiene Data'!G183))="","",OFFSET('Hygiene Data'!$G$13,0,10*ROW('Hygiene Data'!G183)))</f>
        <v/>
      </c>
      <c r="EC189" s="28" t="str">
        <f ca="1">+IF(OFFSET('Hygiene Data'!$G$14,0,10*ROW('Hygiene Data'!G183))="","",OFFSET('Hygiene Data'!$G$14,0,10*ROW('Hygiene Data'!G183)))</f>
        <v/>
      </c>
      <c r="ED189" s="28" t="str">
        <f ca="1">+IF(OFFSET('Hygiene Data'!$H$12,0,10*ROW('Hygiene Data'!H183))="","",OFFSET('Hygiene Data'!$H$12,0,10*ROW('Hygiene Data'!H183)))</f>
        <v/>
      </c>
      <c r="EE189" s="28" t="str">
        <f ca="1">+IF(OFFSET('Hygiene Data'!$H$13,0,10*ROW('Hygiene Data'!H183))="","",OFFSET('Hygiene Data'!$H$13,0,10*ROW('Hygiene Data'!H183)))</f>
        <v/>
      </c>
      <c r="EF189" s="28" t="str">
        <f ca="1">+IF(OFFSET('Hygiene Data'!$H$14,0,10*ROW('Hygiene Data'!H183))="","",OFFSET('Hygiene Data'!$H$14,0,10*ROW('Hygiene Data'!H183)))</f>
        <v/>
      </c>
    </row>
    <row r="190" spans="1:136" x14ac:dyDescent="0.2">
      <c r="A190" s="44" t="str">
        <f ca="1">+IF(OFFSET('Water Data'!$B$1,0,10*ROW('Water Data'!B187))="","",OFFSET('Water Data'!$B$1,0,10*ROW('Water Data'!B187)))</f>
        <v/>
      </c>
      <c r="B190" s="44" t="str">
        <f ca="1">+IF(OFFSET('Water Data'!$A$3,0,10*ROW('Water Data'!A187))="","",OFFSET('Water Data'!$A$3,0,10*ROW('Water Data'!A187)))</f>
        <v/>
      </c>
      <c r="C190" s="44" t="str">
        <f ca="1">+IF(OFFSET('Water Data'!$C$3,0,10*ROW('Water Data'!C187))="","",OFFSET('Water Data'!$C$3,0,10*ROW('Water Data'!C187)))</f>
        <v/>
      </c>
      <c r="D190" s="119" t="e">
        <f ca="1">+IF(AND(ISNUMBER(OFFSET('Water Data'!$C$5,0,10*ROW('Water Data'!C184))),BS190="Yes"),100-OFFSET('Water Data'!$C$5,0,10*ROW('Water Data'!C184)),IF(AND(ISNUMBER(OFFSET('Water Data'!$C$5,0,10*ROW('Water Data'!C184))),BS190="No",ISNUMBER(OFFSET('Water Data'!$C$5,0,10*ROW('Water Data'!C184)))),CONCATENATE("[",ROUND(100-OFFSET('Water Data'!$C$5,0,10*ROW('Water Data'!C184)),0),"]"),IF(AND(ISNUMBER(OFFSET('Water Data'!$C$5,0,10*ROW('Water Data'!C184))),BS190="",ISNUMBER(OFFSET('Water Data'!$C$5,0,10*ROW('Water Data'!C184)))),100-OFFSET('Water Data'!$C$5,0,10*ROW('Water Data'!C184)),NA())))</f>
        <v>#N/A</v>
      </c>
      <c r="E190" s="119" t="e">
        <f ca="1">+IF(AND(ISNUMBER(OFFSET('Water Data'!$C$7,0,10*ROW('Water Data'!D184))),BT190="Yes"),OFFSET('Water Data'!$C$7,0,10*ROW('Water Data'!C184)),IF(AND(ISNUMBER(OFFSET('Water Data'!$C$7,0,10*ROW('Water Data'!C184))),BT190="No",ISNUMBER(OFFSET('Water Data'!$C$7,0,10*ROW('Water Data'!C184)))),CONCATENATE("[",ROUND(OFFSET('Water Data'!$C$7,0,10*ROW('Water Data'!C184)),0),"]"),IF(AND(ISNUMBER(OFFSET('Water Data'!$C$7,0,10*ROW('Water Data'!C184))),BT190="",ISNUMBER(OFFSET('Water Data'!$C$7,0,10*ROW('Water Data'!C184)))),OFFSET('Water Data'!$C$7,0,10*ROW('Water Data'!C184)),NA())))</f>
        <v>#N/A</v>
      </c>
      <c r="F190" s="119" t="e">
        <f ca="1">+IF(AND(ISNUMBER(OFFSET('Water Data'!$C$10,0,10*ROW('Water Data'!C184))),BU190="Yes"),OFFSET('Water Data'!$C$10,0,10*ROW('Water Data'!C184)),IF(AND(ISNUMBER(OFFSET('Water Data'!$C$10,0,10*ROW('Water Data'!C184))),BU190="No",ISNUMBER(OFFSET('Water Data'!$C$10,0,10*ROW('Water Data'!C184)))),CONCATENATE("[",ROUND(OFFSET('Water Data'!$C$10,0,10*ROW('Water Data'!C184)),0),"]"),IF(AND(ISNUMBER(OFFSET('Water Data'!$C$10,0,10*ROW('Water Data'!C184))),BU190="",ISNUMBER(OFFSET('Water Data'!$C$10,0,10*ROW('Water Data'!C184)))),OFFSET('Water Data'!$C$10,0,10*ROW('Water Data'!C184)),NA())))</f>
        <v>#N/A</v>
      </c>
      <c r="G190" s="119" t="e">
        <f ca="1">+IF(AND(ISNUMBER(OFFSET('Water Data'!$D$5,0,10*ROW('Water Data'!D184))),BV190="Yes"),100-OFFSET('Water Data'!$D$5,0,10*ROW('Water Data'!D184)),IF(AND(ISNUMBER(OFFSET('Water Data'!$D$5,0,10*ROW('Water Data'!D184))),BV190="No",ISNUMBER(OFFSET('Water Data'!$D$5,0,10*ROW('Water Data'!D184)))),CONCATENATE("[",ROUND(100-OFFSET('Water Data'!$D$5,0,10*ROW('Water Data'!D184)),0),"]"),IF(AND(ISNUMBER(OFFSET('Water Data'!$D$5,0,10*ROW('Water Data'!D184))),BV190="",ISNUMBER(OFFSET('Water Data'!$D$5,0,10*ROW('Water Data'!D184)))),100-OFFSET('Water Data'!$D$5,0,10*ROW('Water Data'!D184)),NA())))</f>
        <v>#N/A</v>
      </c>
      <c r="H190" s="119" t="e">
        <f ca="1">+IF(AND(ISNUMBER(OFFSET('Water Data'!$D$7,0,10*ROW('Water Data'!D184))),BW190="Yes"),OFFSET('Water Data'!$D$7,0,10*ROW('Water Data'!D184)),IF(AND(ISNUMBER(OFFSET('Water Data'!$D$7,0,10*ROW('Water Data'!D184))),BW190="No",ISNUMBER(OFFSET('Water Data'!$D$7,0,10*ROW('Water Data'!D184)))),CONCATENATE("[",ROUND(OFFSET('Water Data'!$C$7,0,10*ROW('Water Data'!D184)),0),"]"),IF(AND(ISNUMBER(OFFSET('Water Data'!$D$7,0,10*ROW('Water Data'!D184))),BW190="",ISNUMBER(OFFSET('Water Data'!$D$7,0,10*ROW('Water Data'!D184)))),OFFSET('Water Data'!$D$7,0,10*ROW('Water Data'!D184)),NA())))</f>
        <v>#N/A</v>
      </c>
      <c r="I190" s="119" t="e">
        <f ca="1">+IF(AND(ISNUMBER(OFFSET('Water Data'!$D$10,0,10*ROW('Water Data'!D184))),BX190="Yes"),OFFSET('Water Data'!$D$10,0,10*ROW('Water Data'!D184)),IF(AND(ISNUMBER(OFFSET('Water Data'!$D$10,0,10*ROW('Water Data'!D184))),BX190="No",ISNUMBER(OFFSET('Water Data'!$D$10,0,10*ROW('Water Data'!D184)))),CONCATENATE("[",ROUND(OFFSET('Water Data'!$D$10,0,10*ROW('Water Data'!D184)),0),"]"),IF(AND(ISNUMBER(OFFSET('Water Data'!$D$10,0,10*ROW('Water Data'!D184))),BX190="",ISNUMBER(OFFSET('Water Data'!$D$10,0,10*ROW('Water Data'!D184)))),OFFSET('Water Data'!$D$10,0,10*ROW('Water Data'!D184)),NA())))</f>
        <v>#N/A</v>
      </c>
      <c r="J190" s="119" t="e">
        <f ca="1">+IF(AND(ISNUMBER(OFFSET('Water Data'!$E$5,0,10*ROW('Water Data'!E184))),BY190="Yes"),100-OFFSET('Water Data'!$E$5,0,10*ROW('Water Data'!E184)),IF(AND(ISNUMBER(OFFSET('Water Data'!$E$5,0,10*ROW('Water Data'!E184))),BY190="No",ISNUMBER(OFFSET('Water Data'!$E$5,0,10*ROW('Water Data'!E184)))),CONCATENATE("[",ROUND(100-OFFSET('Water Data'!$E$5,0,10*ROW('Water Data'!E184)),0),"]"),IF(AND(ISNUMBER(OFFSET('Water Data'!$E$5,0,10*ROW('Water Data'!E184))),BY190="",ISNUMBER(OFFSET('Water Data'!$E$5,0,10*ROW('Water Data'!E184)))),100-OFFSET('Water Data'!$E$5,0,10*ROW('Water Data'!E184)),NA())))</f>
        <v>#N/A</v>
      </c>
      <c r="K190" s="119" t="e">
        <f ca="1">+IF(AND(ISNUMBER(OFFSET('Water Data'!$E$7,0,10*ROW('Water Data'!E184))),BZ190="Yes"),OFFSET('Water Data'!$E$7,0,10*ROW('Water Data'!E184)),IF(AND(ISNUMBER(OFFSET('Water Data'!$E$7,0,10*ROW('Water Data'!E184))),BZ190="No",ISNUMBER(OFFSET('Water Data'!$E$7,0,10*ROW('Water Data'!E184)))),CONCATENATE("[",ROUND(OFFSET('Water Data'!$E$7,0,10*ROW('Water Data'!E184)),0),"]"),IF(AND(ISNUMBER(OFFSET('Water Data'!$E$7,0,10*ROW('Water Data'!E184))),BZ190="",ISNUMBER(OFFSET('Water Data'!$E$7,0,10*ROW('Water Data'!E184)))),OFFSET('Water Data'!$E$7,0,10*ROW('Water Data'!E184)),NA())))</f>
        <v>#N/A</v>
      </c>
      <c r="L190" s="119" t="e">
        <f ca="1">+IF(AND(ISNUMBER(OFFSET('Water Data'!$E$10,0,10*ROW('Water Data'!E184))),CA190="Yes"),OFFSET('Water Data'!$E$10,0,10*ROW('Water Data'!E184)),IF(AND(ISNUMBER(OFFSET('Water Data'!$E$10,0,10*ROW('Water Data'!E184))),CA190="No",ISNUMBER(OFFSET('Water Data'!$E$10,0,10*ROW('Water Data'!E184)))),CONCATENATE("[",ROUND(OFFSET('Water Data'!$E$10,0,10*ROW('Water Data'!E184)),0),"]"),IF(AND(ISNUMBER(OFFSET('Water Data'!$E$10,0,10*ROW('Water Data'!E184))),CA190="",ISNUMBER(OFFSET('Water Data'!$E$10,0,10*ROW('Water Data'!E184)))),OFFSET('Water Data'!$E$10,0,10*ROW('Water Data'!E184)),NA())))</f>
        <v>#N/A</v>
      </c>
      <c r="M190" s="119" t="e">
        <f ca="1">+IF(AND(ISNUMBER(OFFSET('Water Data'!$F$5,0,10*ROW('Water Data'!F184))),CB190="Yes"),100-OFFSET('Water Data'!$F$5,0,10*ROW('Water Data'!F184)),IF(AND(ISNUMBER(OFFSET('Water Data'!$F$5,0,10*ROW('Water Data'!F184))),CB190="No",ISNUMBER(OFFSET('Water Data'!$F$5,0,10*ROW('Water Data'!F184)))),CONCATENATE("[",ROUND(100-OFFSET('Water Data'!$F$5,0,10*ROW('Water Data'!F184)),0),"]"),IF(AND(ISNUMBER(OFFSET('Water Data'!$F$5,0,10*ROW('Water Data'!F184))),CB190="",ISNUMBER(OFFSET('Water Data'!$F$5,0,10*ROW('Water Data'!F184)))),100-OFFSET('Water Data'!$F$5,0,10*ROW('Water Data'!F184)),NA())))</f>
        <v>#N/A</v>
      </c>
      <c r="N190" s="119" t="e">
        <f ca="1">+IF(AND(ISNUMBER(OFFSET('Water Data'!$F$7,0,10*ROW('Water Data'!F184))),CC190="Yes"),OFFSET('Water Data'!$F$7,0,10*ROW('Water Data'!F184)),IF(AND(ISNUMBER(OFFSET('Water Data'!$F$7,0,10*ROW('Water Data'!F184))),CC190="No",ISNUMBER(OFFSET('Water Data'!$F$7,0,10*ROW('Water Data'!F184)))),CONCATENATE("[",ROUND(OFFSET('Water Data'!$F$7,0,10*ROW('Water Data'!F184)),0),"]"),IF(AND(ISNUMBER(OFFSET('Water Data'!$F$7,0,10*ROW('Water Data'!F184))),CC190="",ISNUMBER(OFFSET('Water Data'!$F$7,0,10*ROW('Water Data'!F184)))),OFFSET('Water Data'!$F$7,0,10*ROW('Water Data'!F184)),NA())))</f>
        <v>#N/A</v>
      </c>
      <c r="O190" s="119" t="e">
        <f ca="1">+IF(AND(ISNUMBER(OFFSET('Water Data'!$F$10,0,10*ROW('Water Data'!F184))),CD190="Yes"),OFFSET('Water Data'!$F$10,0,10*ROW('Water Data'!F184)),IF(AND(ISNUMBER(OFFSET('Water Data'!$F$10,0,10*ROW('Water Data'!F184))),CD190="No",ISNUMBER(OFFSET('Water Data'!$F$10,0,10*ROW('Water Data'!F184)))),CONCATENATE("[",ROUND(OFFSET('Water Data'!$F$10,0,10*ROW('Water Data'!F184)),0),"]"),IF(AND(ISNUMBER(OFFSET('Water Data'!$F$10,0,10*ROW('Water Data'!F184))),CD190="",ISNUMBER(OFFSET('Water Data'!$F$10,0,10*ROW('Water Data'!F184)))),OFFSET('Water Data'!$F$10,0,10*ROW('Water Data'!F184)),NA())))</f>
        <v>#N/A</v>
      </c>
      <c r="P190" s="119" t="e">
        <f ca="1">+IF(AND(ISNUMBER(OFFSET('Water Data'!$G$5,0,10*ROW('Water Data'!G184))),CE190="Yes"),100-OFFSET('Water Data'!$G$5,0,10*ROW('Water Data'!G184)),IF(AND(ISNUMBER(OFFSET('Water Data'!$G$5,0,10*ROW('Water Data'!G184))),CE190="No",ISNUMBER(OFFSET('Water Data'!$G$5,0,10*ROW('Water Data'!G184)))),CONCATENATE("[",ROUND(100-OFFSET('Water Data'!$G$5,0,10*ROW('Water Data'!G184)),0),"]"),IF(AND(ISNUMBER(OFFSET('Water Data'!$G$5,0,10*ROW('Water Data'!G184))),CE190="",ISNUMBER(OFFSET('Water Data'!$G$5,0,10*ROW('Water Data'!G184)))),100-OFFSET('Water Data'!$G$5,0,10*ROW('Water Data'!G184)),NA())))</f>
        <v>#N/A</v>
      </c>
      <c r="Q190" s="119" t="e">
        <f ca="1">+IF(AND(ISNUMBER(OFFSET('Water Data'!$G$7,0,10*ROW('Water Data'!G184))),CF190="Yes"),OFFSET('Water Data'!$G$7,0,10*ROW('Water Data'!G184)),IF(AND(ISNUMBER(OFFSET('Water Data'!$G$7,0,10*ROW('Water Data'!G184))),CF190="No",ISNUMBER(OFFSET('Water Data'!$G$7,0,10*ROW('Water Data'!G184)))),CONCATENATE("[",ROUND(OFFSET('Water Data'!$G$7,0,10*ROW('Water Data'!G184)),0),"]"),IF(AND(ISNUMBER(OFFSET('Water Data'!$G$7,0,10*ROW('Water Data'!G184))),CF190="",ISNUMBER(OFFSET('Water Data'!$G$7,0,10*ROW('Water Data'!G184)))),OFFSET('Water Data'!$G$7,0,10*ROW('Water Data'!G184)),NA())))</f>
        <v>#N/A</v>
      </c>
      <c r="R190" s="119" t="e">
        <f ca="1">+IF(AND(ISNUMBER(OFFSET('Water Data'!$G$10,0,10*ROW('Water Data'!G184))),CG190="Yes"),OFFSET('Water Data'!$G$10,0,10*ROW('Water Data'!G184)),IF(AND(ISNUMBER(OFFSET('Water Data'!$G$10,0,10*ROW('Water Data'!G184))),CG190="No",ISNUMBER(OFFSET('Water Data'!$G$10,0,10*ROW('Water Data'!G184)))),CONCATENATE("[",ROUND(OFFSET('Water Data'!$G$10,0,10*ROW('Water Data'!G184)),0),"]"),IF(AND(ISNUMBER(OFFSET('Water Data'!$G$10,0,10*ROW('Water Data'!G184))),CG190="",ISNUMBER(OFFSET('Water Data'!$G$10,0,10*ROW('Water Data'!G184)))),OFFSET('Water Data'!$G$10,0,10*ROW('Water Data'!G184)),NA())))</f>
        <v>#N/A</v>
      </c>
      <c r="S190" s="119" t="e">
        <f ca="1">+IF(AND(ISNUMBER(OFFSET('Water Data'!$H$5,0,10*ROW('Water Data'!H184))),CH190="Yes"),100-OFFSET('Water Data'!$H$5,0,10*ROW('Water Data'!H184)),IF(AND(ISNUMBER(OFFSET('Water Data'!$H$5,0,10*ROW('Water Data'!H184))),CH190="No",ISNUMBER(OFFSET('Water Data'!$H$5,0,10*ROW('Water Data'!H184)))),CONCATENATE("[",ROUND(100-OFFSET('Water Data'!$H$5,0,10*ROW('Water Data'!H184)),0),"]"),IF(AND(ISNUMBER(OFFSET('Water Data'!$H$5,0,10*ROW('Water Data'!H184))),CH190="",ISNUMBER(OFFSET('Water Data'!$H$5,0,10*ROW('Water Data'!H184)))),100-OFFSET('Water Data'!$H$5,0,10*ROW('Water Data'!H184)),NA())))</f>
        <v>#N/A</v>
      </c>
      <c r="T190" s="119" t="e">
        <f ca="1">+IF(AND(ISNUMBER(OFFSET('Water Data'!$H$7,0,10*ROW('Water Data'!H184))),CI190="Yes"),OFFSET('Water Data'!$H$7,0,10*ROW('Water Data'!H184)),IF(AND(ISNUMBER(OFFSET('Water Data'!$H$7,0,10*ROW('Water Data'!H184))),CI190="No",ISNUMBER(OFFSET('Water Data'!$H$7,0,10*ROW('Water Data'!H184)))),CONCATENATE("[",ROUND(OFFSET('Water Data'!$H$7,0,10*ROW('Water Data'!H184)),0),"]"),IF(AND(ISNUMBER(OFFSET('Water Data'!$H$7,0,10*ROW('Water Data'!H184))),CI190="",ISNUMBER(OFFSET('Water Data'!$H$7,0,10*ROW('Water Data'!H184)))),OFFSET('Water Data'!$H$7,0,10*ROW('Water Data'!H184)),NA())))</f>
        <v>#N/A</v>
      </c>
      <c r="U190" s="119" t="e">
        <f ca="1">+IF(AND(ISNUMBER(OFFSET('Water Data'!$H$10,0,10*ROW('Water Data'!H184))),CJ190="Yes"),OFFSET('Water Data'!$H$10,0,10*ROW('Water Data'!H184)),IF(AND(ISNUMBER(OFFSET('Water Data'!$H$10,0,10*ROW('Water Data'!H184))),CJ190="No",ISNUMBER(OFFSET('Water Data'!$H$10,0,10*ROW('Water Data'!H184)))),CONCATENATE("[",ROUND(OFFSET('Water Data'!$H$10,0,10*ROW('Water Data'!H184)),0),"]"),IF(AND(ISNUMBER(OFFSET('Water Data'!$H$10,0,10*ROW('Water Data'!H184))),CJ190="",ISNUMBER(OFFSET('Water Data'!$H$10,0,10*ROW('Water Data'!H184)))),OFFSET('Water Data'!$H$10,0,10*ROW('Water Data'!H184)),NA())))</f>
        <v>#N/A</v>
      </c>
      <c r="V190" s="120" t="e">
        <f ca="1">+IF(AND(ISNUMBER(OFFSET('Sanitation Data'!$C$5,0,10*ROW('Sanitation Data'!C184))),CK190="Yes"),100-OFFSET('Sanitation Data'!$C$5,0,10*ROW('Sanitation Data'!C184)),IF(AND(ISNUMBER(OFFSET('Sanitation Data'!$C$5,0,10*ROW('Sanitation Data'!C184))),CK190="No",ISNUMBER(OFFSET('Sanitation Data'!$C$5,0,10*ROW('Sanitation Data'!C184)))),CONCATENATE("[",ROUND(100-OFFSET('Sanitation Data'!$C$5,0,10*ROW('Sanitation Data'!C184)),0),"]"),IF(AND(ISNUMBER(OFFSET('Sanitation Data'!$C$5,0,10*ROW('Sanitation Data'!C184))),CK190="",ISNUMBER(OFFSET('Sanitation Data'!$C$5,0,10*ROW('Sanitation Data'!C184)))),100-OFFSET('Sanitation Data'!$C$5,0,10*ROW('Sanitation Data'!C184)),NA())))</f>
        <v>#N/A</v>
      </c>
      <c r="W190" s="120" t="e">
        <f ca="1">+IF(AND(ISNUMBER(OFFSET('Sanitation Data'!$C$7,0,10*ROW('Sanitation Data'!C184))),CL190="Yes"),OFFSET('Sanitation Data'!$C$7,0,10*ROW('Sanitation Data'!C184)),IF(AND(ISNUMBER(OFFSET('Sanitation Data'!$C$7,0,10*ROW('Sanitation Data'!C184))),CL190="No",ISNUMBER(OFFSET('Sanitation Data'!$C$7,0,10*ROW('Sanitation Data'!C184)))),CONCATENATE("[",ROUND(OFFSET('Sanitation Data'!$C$7,0,10*ROW('Sanitation Data'!C184)),0),"]"),IF(AND(ISNUMBER(OFFSET('Sanitation Data'!$C$7,0,10*ROW('Sanitation Data'!C184))),CL190="",ISNUMBER(OFFSET('Sanitation Data'!$C$7,0,10*ROW('Sanitation Data'!C184)))),OFFSET('Sanitation Data'!$C$7,0,10*ROW('Sanitation Data'!C184)),NA())))</f>
        <v>#N/A</v>
      </c>
      <c r="X190" s="120" t="e">
        <f ca="1">+IF(AND(ISNUMBER(OFFSET('Sanitation Data'!$C$11,0,10*ROW('Sanitation Data'!C184))),CM190="Yes"),OFFSET('Sanitation Data'!$C$11,0,10*ROW('Sanitation Data'!C184)),IF(AND(ISNUMBER(OFFSET('Sanitation Data'!$C$11,0,10*ROW('Sanitation Data'!C184))),CM190="No",ISNUMBER(OFFSET('Sanitation Data'!$C$11,0,10*ROW('Sanitation Data'!C184)))),CONCATENATE("[",ROUND(OFFSET('Sanitation Data'!$C$11,0,10*ROW('Sanitation Data'!C184)),0),"]"),IF(AND(ISNUMBER(OFFSET('Sanitation Data'!$C$11,0,10*ROW('Sanitation Data'!C184))),CM190="",ISNUMBER(OFFSET('Sanitation Data'!$C$11,0,10*ROW('Sanitation Data'!C184)))),OFFSET('Sanitation Data'!$C$11,0,10*ROW('Sanitation Data'!C184)),NA())))</f>
        <v>#N/A</v>
      </c>
      <c r="Y190" s="120" t="e">
        <f ca="1">+IF(AND(ISNUMBER(OFFSET('Sanitation Data'!$C$12,0,10*ROW('Sanitation Data'!C184))),CN190="Yes"),OFFSET('Sanitation Data'!$C$12,0,10*ROW('Sanitation Data'!C184)),IF(AND(ISNUMBER(OFFSET('Sanitation Data'!$C$12,0,10*ROW('Sanitation Data'!C184))),CN190="No",ISNUMBER(OFFSET('Sanitation Data'!$C$12,0,10*ROW('Sanitation Data'!C184)))),CONCATENATE("[",ROUND(OFFSET('Sanitation Data'!$C$12,0,10*ROW('Sanitation Data'!C184)),0),"]"),IF(AND(ISNUMBER(OFFSET('Sanitation Data'!$C$12,0,10*ROW('Sanitation Data'!C184))),CN190="",ISNUMBER(OFFSET('Sanitation Data'!$C$12,0,10*ROW('Sanitation Data'!C184)))),OFFSET('Sanitation Data'!$C$12,0,10*ROW('Sanitation Data'!C184)),NA())))</f>
        <v>#N/A</v>
      </c>
      <c r="Z190" s="120" t="e">
        <f ca="1">+IF(AND(ISNUMBER(OFFSET('Sanitation Data'!$C$13,0,10*ROW('Sanitation Data'!C184))),CO190="Yes"),OFFSET('Sanitation Data'!$C$13,0,10*ROW('Sanitation Data'!C184)),IF(AND(ISNUMBER(OFFSET('Sanitation Data'!$C$13,0,10*ROW('Sanitation Data'!C184))),CO190="No",ISNUMBER(OFFSET('Sanitation Data'!$C$13,0,10*ROW('Sanitation Data'!C184)))),CONCATENATE("[",ROUND(OFFSET('Sanitation Data'!$C$13,0,10*ROW('Sanitation Data'!C184)),0),"]"),IF(AND(ISNUMBER(OFFSET('Sanitation Data'!$C$13,0,10*ROW('Sanitation Data'!C184))),CO190="",ISNUMBER(OFFSET('Sanitation Data'!$C$13,0,10*ROW('Sanitation Data'!C184)))),OFFSET('Sanitation Data'!$C$13,0,10*ROW('Sanitation Data'!C184)),NA())))</f>
        <v>#N/A</v>
      </c>
      <c r="AA190" s="120" t="e">
        <f ca="1">+IF(AND(ISNUMBER(OFFSET('Sanitation Data'!$D$5,0,10*ROW('Sanitation Data'!D184))),CP190="Yes"),100-OFFSET('Sanitation Data'!$D$5,0,10*ROW('Sanitation Data'!D184)),IF(AND(ISNUMBER(OFFSET('Sanitation Data'!$D$5,0,10*ROW('Sanitation Data'!D184))),CP190="No",ISNUMBER(OFFSET('Sanitation Data'!$D$5,0,10*ROW('Sanitation Data'!D184)))),CONCATENATE("[",ROUND(100-OFFSET('Sanitation Data'!$D$5,0,10*ROW('Sanitation Data'!D184)),0),"]"),IF(AND(ISNUMBER(OFFSET('Sanitation Data'!$D$5,0,10*ROW('Sanitation Data'!D184))),CP190="",ISNUMBER(OFFSET('Sanitation Data'!$D$5,0,10*ROW('Sanitation Data'!D184)))),100-OFFSET('Sanitation Data'!$D$5,0,10*ROW('Sanitation Data'!D184)),NA())))</f>
        <v>#N/A</v>
      </c>
      <c r="AB190" s="120" t="e">
        <f ca="1">+IF(AND(ISNUMBER(OFFSET('Sanitation Data'!$D$7,0,10*ROW('Sanitation Data'!D184))),CQ190="Yes"),OFFSET('Sanitation Data'!$D$7,0,10*ROW('Sanitation Data'!G184)),IF(AND(ISNUMBER(OFFSET('Sanitation Data'!$D$7,0,10*ROW('Sanitation Data'!D184))),CQ190="No",ISNUMBER(OFFSET('Sanitation Data'!$D$7,0,10*ROW('Sanitation Data'!D184)))),CONCATENATE("[",ROUND(OFFSET('Sanitation Data'!$D$7,0,10*ROW('Sanitation Data'!D184)),0),"]"),IF(AND(ISNUMBER(OFFSET('Sanitation Data'!$D$7,0,10*ROW('Sanitation Data'!D184))),CQ190="",ISNUMBER(OFFSET('Sanitation Data'!$D$7,0,10*ROW('Sanitation Data'!D184)))),OFFSET('Sanitation Data'!$D$7,0,10*ROW('Sanitation Data'!D184)),NA())))</f>
        <v>#N/A</v>
      </c>
      <c r="AC190" s="120" t="e">
        <f ca="1">+IF(AND(ISNUMBER(OFFSET('Sanitation Data'!$D$11,0,10*ROW('Sanitation Data'!D184))),CR190="Yes"),OFFSET('Sanitation Data'!$D$11,0,10*ROW('Sanitation Data'!D184)),IF(AND(ISNUMBER(OFFSET('Sanitation Data'!$D$11,0,10*ROW('Sanitation Data'!D184))),CR190="No",ISNUMBER(OFFSET('Sanitation Data'!$D$11,0,10*ROW('Sanitation Data'!D184)))),CONCATENATE("[",ROUND(OFFSET('Sanitation Data'!$D$11,0,10*ROW('Sanitation Data'!D184)),0),"]"),IF(AND(ISNUMBER(OFFSET('Sanitation Data'!$D$11,0,10*ROW('Sanitation Data'!D184))),CR190="",ISNUMBER(OFFSET('Sanitation Data'!$D$11,0,10*ROW('Sanitation Data'!D184)))),OFFSET('Sanitation Data'!$D$11,0,10*ROW('Sanitation Data'!D184)),NA())))</f>
        <v>#N/A</v>
      </c>
      <c r="AD190" s="120" t="e">
        <f ca="1">+IF(AND(ISNUMBER(OFFSET('Sanitation Data'!$D$12,0,10*ROW('Sanitation Data'!D184))),CS190="Yes"),OFFSET('Sanitation Data'!$D$12,0,10*ROW('Sanitation Data'!D184)),IF(AND(ISNUMBER(OFFSET('Sanitation Data'!$D$12,0,10*ROW('Sanitation Data'!D184))),CS190="No",ISNUMBER(OFFSET('Sanitation Data'!$D$12,0,10*ROW('Sanitation Data'!D184)))),CONCATENATE("[",ROUND(OFFSET('Sanitation Data'!$D$12,0,10*ROW('Sanitation Data'!D184)),0),"]"),IF(AND(ISNUMBER(OFFSET('Sanitation Data'!$D$12,0,10*ROW('Sanitation Data'!D184))),CS190="",ISNUMBER(OFFSET('Sanitation Data'!$D$12,0,10*ROW('Sanitation Data'!D184)))),OFFSET('Sanitation Data'!$D$12,0,10*ROW('Sanitation Data'!D184)),NA())))</f>
        <v>#N/A</v>
      </c>
      <c r="AE190" s="120" t="e">
        <f ca="1">+IF(AND(ISNUMBER(OFFSET('Sanitation Data'!$D$13,0,10*ROW('Sanitation Data'!D184))),CT190="Yes"),OFFSET('Sanitation Data'!$D$13,0,10*ROW('Sanitation Data'!D184)),IF(AND(ISNUMBER(OFFSET('Sanitation Data'!$D$13,0,10*ROW('Sanitation Data'!D184))),CT190="No",ISNUMBER(OFFSET('Sanitation Data'!$D$13,0,10*ROW('Sanitation Data'!D184)))),CONCATENATE("[",ROUND(OFFSET('Sanitation Data'!$D$13,0,10*ROW('Sanitation Data'!D184)),0),"]"),IF(AND(ISNUMBER(OFFSET('Sanitation Data'!$D$13,0,10*ROW('Sanitation Data'!D184))),CT190="",ISNUMBER(OFFSET('Sanitation Data'!$D$13,0,10*ROW('Sanitation Data'!D184)))),OFFSET('Sanitation Data'!$D$13,0,10*ROW('Sanitation Data'!D184)),NA())))</f>
        <v>#N/A</v>
      </c>
      <c r="AF190" s="120" t="e">
        <f ca="1">+IF(AND(ISNUMBER(OFFSET('Sanitation Data'!$E$5,0,10*ROW('Sanitation Data'!E184))),CU190="Yes"),100-OFFSET('Sanitation Data'!$E$5,0,10*ROW('Sanitation Data'!E184)),IF(AND(ISNUMBER(OFFSET('Sanitation Data'!$E$5,0,10*ROW('Sanitation Data'!E184))),CU190="No",ISNUMBER(OFFSET('Sanitation Data'!$E$5,0,10*ROW('Sanitation Data'!E184)))),CONCATENATE("[",ROUND(100-OFFSET('Sanitation Data'!$E$5,0,10*ROW('Sanitation Data'!E184)),0),"]"),IF(AND(ISNUMBER(OFFSET('Sanitation Data'!$E$5,0,10*ROW('Sanitation Data'!E184))),CU190="",ISNUMBER(OFFSET('Sanitation Data'!$E$5,0,10*ROW('Sanitation Data'!E184)))),100-OFFSET('Sanitation Data'!$E$5,0,10*ROW('Sanitation Data'!E184)),NA())))</f>
        <v>#N/A</v>
      </c>
      <c r="AG190" s="120" t="e">
        <f ca="1">+IF(AND(ISNUMBER(OFFSET('Sanitation Data'!$E$7,0,10*ROW('Sanitation Data'!E184))),CV190="Yes"),OFFSET('Sanitation Data'!$E$7,0,10*ROW('Sanitation Data'!E184)),IF(AND(ISNUMBER(OFFSET('Sanitation Data'!$E$7,0,10*ROW('Sanitation Data'!E184))),CV190="No",ISNUMBER(OFFSET('Sanitation Data'!$E$7,0,10*ROW('Sanitation Data'!E184)))),CONCATENATE("[",ROUND(OFFSET('Sanitation Data'!$E$7,0,10*ROW('Sanitation Data'!E184)),0),"]"),IF(AND(ISNUMBER(OFFSET('Sanitation Data'!$E$7,0,10*ROW('Sanitation Data'!E184))),CV190="",ISNUMBER(OFFSET('Sanitation Data'!$E$7,0,10*ROW('Sanitation Data'!E184)))),OFFSET('Sanitation Data'!$E$7,0,10*ROW('Sanitation Data'!E184)),NA())))</f>
        <v>#N/A</v>
      </c>
      <c r="AH190" s="120" t="e">
        <f ca="1">+IF(AND(ISNUMBER(OFFSET('Sanitation Data'!$E$11,0,10*ROW('Sanitation Data'!E184))),CW190="Yes"),OFFSET('Sanitation Data'!$E$11,0,10*ROW('Sanitation Data'!E184)),IF(AND(ISNUMBER(OFFSET('Sanitation Data'!$E$11,0,10*ROW('Sanitation Data'!E184))),CW190="No",ISNUMBER(OFFSET('Sanitation Data'!$E$11,0,10*ROW('Sanitation Data'!E184)))),CONCATENATE("[",ROUND(OFFSET('Sanitation Data'!$E$11,0,10*ROW('Sanitation Data'!E184)),0),"]"),IF(AND(ISNUMBER(OFFSET('Sanitation Data'!$E$11,0,10*ROW('Sanitation Data'!E184))),CW190="",ISNUMBER(OFFSET('Sanitation Data'!$E$11,0,10*ROW('Sanitation Data'!E184)))),OFFSET('Sanitation Data'!$E$11,0,10*ROW('Sanitation Data'!E184)),NA())))</f>
        <v>#N/A</v>
      </c>
      <c r="AI190" s="120" t="e">
        <f ca="1">+IF(AND(ISNUMBER(OFFSET('Sanitation Data'!$E$12,0,10*ROW('Sanitation Data'!E184))),CX190="Yes"),OFFSET('Sanitation Data'!$E$12,0,10*ROW('Sanitation Data'!E184)),IF(AND(ISNUMBER(OFFSET('Sanitation Data'!$E$12,0,10*ROW('Sanitation Data'!E184))),CX190="No",ISNUMBER(OFFSET('Sanitation Data'!$E$12,0,10*ROW('Sanitation Data'!E184)))),CONCATENATE("[",ROUND(OFFSET('Sanitation Data'!$E$12,0,10*ROW('Sanitation Data'!E184)),0),"]"),IF(AND(ISNUMBER(OFFSET('Sanitation Data'!$E$12,0,10*ROW('Sanitation Data'!E184))),CX190="",ISNUMBER(OFFSET('Sanitation Data'!$E$12,0,10*ROW('Sanitation Data'!E184)))),OFFSET('Sanitation Data'!$E$12,0,10*ROW('Sanitation Data'!E184)),NA())))</f>
        <v>#N/A</v>
      </c>
      <c r="AJ190" s="120" t="e">
        <f ca="1">+IF(AND(ISNUMBER(OFFSET('Sanitation Data'!$E$13,0,10*ROW('Sanitation Data'!E184))),CY190="Yes"),OFFSET('Sanitation Data'!$E$13,0,10*ROW('Sanitation Data'!E184)),IF(AND(ISNUMBER(OFFSET('Sanitation Data'!$E$13,0,10*ROW('Sanitation Data'!E184))),CY190="No",ISNUMBER(OFFSET('Sanitation Data'!$E$13,0,10*ROW('Sanitation Data'!E184)))),CONCATENATE("[",ROUND(OFFSET('Sanitation Data'!$E$13,0,10*ROW('Sanitation Data'!E184)),0),"]"),IF(AND(ISNUMBER(OFFSET('Sanitation Data'!$E$13,0,10*ROW('Sanitation Data'!E184))),CY190="",ISNUMBER(OFFSET('Sanitation Data'!$E$13,0,10*ROW('Sanitation Data'!E184)))),OFFSET('Sanitation Data'!$E$13,0,10*ROW('Sanitation Data'!E184)),NA())))</f>
        <v>#N/A</v>
      </c>
      <c r="AK190" s="120" t="e">
        <f ca="1">+IF(AND(ISNUMBER(OFFSET('Sanitation Data'!$F$5,0,10*ROW('Sanitation Data'!F184))),CZ190="Yes"),100-OFFSET('Sanitation Data'!$F$5,0,10*ROW('Sanitation Data'!F184)),IF(AND(ISNUMBER(OFFSET('Sanitation Data'!$F$5,0,10*ROW('Sanitation Data'!F184))),CZ190="No",ISNUMBER(OFFSET('Sanitation Data'!$F$5,0,10*ROW('Sanitation Data'!F184)))),CONCATENATE("[",ROUND(100-OFFSET('Sanitation Data'!$F$5,0,10*ROW('Sanitation Data'!F184)),0),"]"),IF(AND(ISNUMBER(OFFSET('Sanitation Data'!$F$5,0,10*ROW('Sanitation Data'!F184))),CZ190="",ISNUMBER(OFFSET('Sanitation Data'!$F$5,0,10*ROW('Sanitation Data'!F184)))),100-OFFSET('Sanitation Data'!$F$5,0,10*ROW('Sanitation Data'!F184)),NA())))</f>
        <v>#N/A</v>
      </c>
      <c r="AL190" s="120" t="e">
        <f ca="1">+IF(AND(ISNUMBER(OFFSET('Sanitation Data'!$F$7,0,10*ROW('Sanitation Data'!F184))),DA190="Yes"),OFFSET('Sanitation Data'!$F$7,0,10*ROW('Sanitation Data'!F184)),IF(AND(ISNUMBER(OFFSET('Sanitation Data'!$F$7,0,10*ROW('Sanitation Data'!F184))),DA190="No",ISNUMBER(OFFSET('Sanitation Data'!$F$7,0,10*ROW('Sanitation Data'!F184)))),CONCATENATE("[",ROUND(OFFSET('Sanitation Data'!$F$7,0,10*ROW('Sanitation Data'!F184)),0),"]"),IF(AND(ISNUMBER(OFFSET('Sanitation Data'!$F$7,0,10*ROW('Sanitation Data'!F184))),DA190="",ISNUMBER(OFFSET('Sanitation Data'!$F$7,0,10*ROW('Sanitation Data'!F184)))),OFFSET('Sanitation Data'!$F$7,0,10*ROW('Sanitation Data'!F184)),NA())))</f>
        <v>#N/A</v>
      </c>
      <c r="AM190" s="120" t="e">
        <f ca="1">+IF(AND(ISNUMBER(OFFSET('Sanitation Data'!$F$11,0,10*ROW('Sanitation Data'!F184))),DB190="Yes"),OFFSET('Sanitation Data'!$F$11,0,10*ROW('Sanitation Data'!F184)),IF(AND(ISNUMBER(OFFSET('Sanitation Data'!$F$11,0,10*ROW('Sanitation Data'!F184))),DB190="No",ISNUMBER(OFFSET('Sanitation Data'!$F$11,0,10*ROW('Sanitation Data'!F184)))),CONCATENATE("[",ROUND(OFFSET('Sanitation Data'!$F$11,0,10*ROW('Sanitation Data'!F184)),0),"]"),IF(AND(ISNUMBER(OFFSET('Sanitation Data'!$F$11,0,10*ROW('Sanitation Data'!F184))),DB190="",ISNUMBER(OFFSET('Sanitation Data'!$F$11,0,10*ROW('Sanitation Data'!F184)))),OFFSET('Sanitation Data'!$F$11,0,10*ROW('Sanitation Data'!F184)),NA())))</f>
        <v>#N/A</v>
      </c>
      <c r="AN190" s="120" t="e">
        <f ca="1">+IF(AND(ISNUMBER(OFFSET('Sanitation Data'!$F$12,0,10*ROW('Sanitation Data'!F184))),DC190="Yes"),OFFSET('Sanitation Data'!$F$12,0,10*ROW('Sanitation Data'!F184)),IF(AND(ISNUMBER(OFFSET('Sanitation Data'!$F$12,0,10*ROW('Sanitation Data'!F184))),DC190="No",ISNUMBER(OFFSET('Sanitation Data'!$F$12,0,10*ROW('Sanitation Data'!F184)))),CONCATENATE("[",ROUND(OFFSET('Sanitation Data'!$F$12,0,10*ROW('Sanitation Data'!F184)),0),"]"),IF(AND(ISNUMBER(OFFSET('Sanitation Data'!$F$12,0,10*ROW('Sanitation Data'!F184))),DC190="",ISNUMBER(OFFSET('Sanitation Data'!$F$12,0,10*ROW('Sanitation Data'!F184)))),OFFSET('Sanitation Data'!$F$12,0,10*ROW('Sanitation Data'!F184)),NA())))</f>
        <v>#N/A</v>
      </c>
      <c r="AO190" s="120" t="e">
        <f ca="1">+IF(AND(ISNUMBER(OFFSET('Sanitation Data'!$F$13,0,10*ROW('Sanitation Data'!F184))),DD190="Yes"),OFFSET('Sanitation Data'!$F$13,0,10*ROW('Sanitation Data'!F184)),IF(AND(ISNUMBER(OFFSET('Sanitation Data'!$F$13,0,10*ROW('Sanitation Data'!F184))),DD190="No",ISNUMBER(OFFSET('Sanitation Data'!$F$13,0,10*ROW('Sanitation Data'!F184)))),CONCATENATE("[",ROUND(OFFSET('Sanitation Data'!$F$13,0,10*ROW('Sanitation Data'!F184)),0),"]"),IF(AND(ISNUMBER(OFFSET('Sanitation Data'!$F$13,0,10*ROW('Sanitation Data'!F184))),DD190="",ISNUMBER(OFFSET('Sanitation Data'!$F$13,0,10*ROW('Sanitation Data'!F184)))),OFFSET('Sanitation Data'!$F$13,0,10*ROW('Sanitation Data'!F184)),NA())))</f>
        <v>#N/A</v>
      </c>
      <c r="AP190" s="120" t="e">
        <f ca="1">+IF(AND(ISNUMBER(OFFSET('Sanitation Data'!$G$5,0,10*ROW('Sanitation Data'!G184))),DE190="Yes"),100-OFFSET('Sanitation Data'!$G$5,0,10*ROW('Sanitation Data'!G184)),IF(AND(ISNUMBER(OFFSET('Sanitation Data'!$G$5,0,10*ROW('Sanitation Data'!G184))),DE190="No",ISNUMBER(OFFSET('Sanitation Data'!$G$5,0,10*ROW('Sanitation Data'!G184)))),CONCATENATE("[",ROUND(100-OFFSET('Sanitation Data'!$G$5,0,10*ROW('Sanitation Data'!G184)),0),"]"),IF(AND(ISNUMBER(OFFSET('Sanitation Data'!$G$5,0,10*ROW('Sanitation Data'!G184))),DE190="",ISNUMBER(OFFSET('Sanitation Data'!$G$5,0,10*ROW('Sanitation Data'!G184)))),100-OFFSET('Sanitation Data'!$G$5,0,10*ROW('Sanitation Data'!G184)),NA())))</f>
        <v>#N/A</v>
      </c>
      <c r="AQ190" s="120" t="e">
        <f ca="1">+IF(AND(ISNUMBER(OFFSET('Sanitation Data'!$G$7,0,10*ROW('Sanitation Data'!G184))),DF190="Yes"),OFFSET('Sanitation Data'!$G$7,0,10*ROW('Sanitation Data'!G184)),IF(AND(ISNUMBER(OFFSET('Sanitation Data'!$G$7,0,10*ROW('Sanitation Data'!G184))),DF190="No",ISNUMBER(OFFSET('Sanitation Data'!$G$7,0,10*ROW('Sanitation Data'!G184)))),CONCATENATE("[",ROUND(OFFSET('Sanitation Data'!$G$7,0,10*ROW('Sanitation Data'!G184)),0),"]"),IF(AND(ISNUMBER(OFFSET('Sanitation Data'!$G$7,0,10*ROW('Sanitation Data'!G184))),DF190="",ISNUMBER(OFFSET('Sanitation Data'!$G$7,0,10*ROW('Sanitation Data'!G184)))),OFFSET('Sanitation Data'!$G$7,0,10*ROW('Sanitation Data'!G184)),NA())))</f>
        <v>#N/A</v>
      </c>
      <c r="AR190" s="120" t="e">
        <f ca="1">+IF(AND(ISNUMBER(OFFSET('Sanitation Data'!$G$11,0,10*ROW('Sanitation Data'!G184))),DG190="Yes"),OFFSET('Sanitation Data'!$G$11,0,10*ROW('Sanitation Data'!G184)),IF(AND(ISNUMBER(OFFSET('Sanitation Data'!$G$11,0,10*ROW('Sanitation Data'!G184))),DG190="No",ISNUMBER(OFFSET('Sanitation Data'!$G$11,0,10*ROW('Sanitation Data'!G184)))),CONCATENATE("[",ROUND(OFFSET('Sanitation Data'!$G$11,0,10*ROW('Sanitation Data'!G184)),0),"]"),IF(AND(ISNUMBER(OFFSET('Sanitation Data'!$G$11,0,10*ROW('Sanitation Data'!G184))),DG190="",ISNUMBER(OFFSET('Sanitation Data'!$G$11,0,10*ROW('Sanitation Data'!G184)))),OFFSET('Sanitation Data'!$G$11,0,10*ROW('Sanitation Data'!G184)),NA())))</f>
        <v>#N/A</v>
      </c>
      <c r="AS190" s="120" t="e">
        <f ca="1">+IF(AND(ISNUMBER(OFFSET('Sanitation Data'!$G$12,0,10*ROW('Sanitation Data'!G184))),DH190="Yes"),OFFSET('Sanitation Data'!$G$12,0,10*ROW('Sanitation Data'!G184)),IF(AND(ISNUMBER(OFFSET('Sanitation Data'!$G$12,0,10*ROW('Sanitation Data'!G184))),DH190="No",ISNUMBER(OFFSET('Sanitation Data'!$G$12,0,10*ROW('Sanitation Data'!G184)))),CONCATENATE("[",ROUND(OFFSET('Sanitation Data'!$G$12,0,10*ROW('Sanitation Data'!G184)),0),"]"),IF(AND(ISNUMBER(OFFSET('Sanitation Data'!$G$12,0,10*ROW('Sanitation Data'!G184))),DH190="",ISNUMBER(OFFSET('Sanitation Data'!$G$12,0,10*ROW('Sanitation Data'!G184)))),OFFSET('Sanitation Data'!$G$12,0,10*ROW('Sanitation Data'!G184)),NA())))</f>
        <v>#N/A</v>
      </c>
      <c r="AT190" s="120" t="e">
        <f ca="1">+IF(AND(ISNUMBER(OFFSET('Sanitation Data'!$G$13,0,10*ROW('Sanitation Data'!G184))),DI190="Yes"),OFFSET('Sanitation Data'!$G$13,0,10*ROW('Sanitation Data'!G184)),IF(AND(ISNUMBER(OFFSET('Sanitation Data'!$G$13,0,10*ROW('Sanitation Data'!G184))),DI190="No",ISNUMBER(OFFSET('Sanitation Data'!$G$13,0,10*ROW('Sanitation Data'!G184)))),CONCATENATE("[",ROUND(OFFSET('Sanitation Data'!$G$13,0,10*ROW('Sanitation Data'!G184)),0),"]"),IF(AND(ISNUMBER(OFFSET('Sanitation Data'!$G$13,0,10*ROW('Sanitation Data'!G184))),DI190="",ISNUMBER(OFFSET('Sanitation Data'!$G$13,0,10*ROW('Sanitation Data'!G184)))),OFFSET('Sanitation Data'!$G$13,0,10*ROW('Sanitation Data'!G184)),NA())))</f>
        <v>#N/A</v>
      </c>
      <c r="AU190" s="120" t="e">
        <f ca="1">+IF(AND(ISNUMBER(OFFSET('Sanitation Data'!$H$5,0,10*ROW('Sanitation Data'!H184))),DJ190="Yes"),100-OFFSET('Sanitation Data'!$H$5,0,10*ROW('Sanitation Data'!H184)),IF(AND(ISNUMBER(OFFSET('Sanitation Data'!$H$5,0,10*ROW('Sanitation Data'!H184))),DJ190="No",ISNUMBER(OFFSET('Sanitation Data'!$H$5,0,10*ROW('Sanitation Data'!H184)))),CONCATENATE("[",ROUND(100-OFFSET('Sanitation Data'!$H$5,0,10*ROW('Sanitation Data'!H184)),0),"]"),IF(AND(ISNUMBER(OFFSET('Sanitation Data'!$H$5,0,10*ROW('Sanitation Data'!H184))),DJ190="",ISNUMBER(OFFSET('Sanitation Data'!$H$5,0,10*ROW('Sanitation Data'!H184)))),100-OFFSET('Sanitation Data'!$H$5,0,10*ROW('Sanitation Data'!H184)),NA())))</f>
        <v>#N/A</v>
      </c>
      <c r="AV190" s="120" t="e">
        <f ca="1">+IF(AND(ISNUMBER(OFFSET('Sanitation Data'!$H$7,0,10*ROW('Sanitation Data'!H184))),DK190="Yes"),OFFSET('Sanitation Data'!$H$7,0,10*ROW('Sanitation Data'!H184)),IF(AND(ISNUMBER(OFFSET('Sanitation Data'!$H$7,0,10*ROW('Sanitation Data'!H184))),DK190="No",ISNUMBER(OFFSET('Sanitation Data'!$H$7,0,10*ROW('Sanitation Data'!H184)))),CONCATENATE("[",ROUND(OFFSET('Sanitation Data'!$H$7,0,10*ROW('Sanitation Data'!H184)),0),"]"),IF(AND(ISNUMBER(OFFSET('Sanitation Data'!$H$7,0,10*ROW('Sanitation Data'!H184))),DK190="",ISNUMBER(OFFSET('Sanitation Data'!$H$7,0,10*ROW('Sanitation Data'!H184)))),OFFSET('Sanitation Data'!$H$7,0,10*ROW('Sanitation Data'!H184)),NA())))</f>
        <v>#N/A</v>
      </c>
      <c r="AW190" s="120" t="e">
        <f ca="1">+IF(AND(ISNUMBER(OFFSET('Sanitation Data'!$H$11,0,10*ROW('Sanitation Data'!H184))),DL190="Yes"),OFFSET('Sanitation Data'!$H$11,0,10*ROW('Sanitation Data'!H184)),IF(AND(ISNUMBER(OFFSET('Sanitation Data'!$H$11,0,10*ROW('Sanitation Data'!H184))),DL190="No",ISNUMBER(OFFSET('Sanitation Data'!$H$11,0,10*ROW('Sanitation Data'!H184)))),CONCATENATE("[",ROUND(OFFSET('Sanitation Data'!$H$11,0,10*ROW('Sanitation Data'!H184)),0),"]"),IF(AND(ISNUMBER(OFFSET('Sanitation Data'!$H$11,0,10*ROW('Sanitation Data'!H184))),DL190="",ISNUMBER(OFFSET('Sanitation Data'!$H$11,0,10*ROW('Sanitation Data'!H184)))),OFFSET('Sanitation Data'!$H$11,0,10*ROW('Sanitation Data'!H184)),NA())))</f>
        <v>#N/A</v>
      </c>
      <c r="AX190" s="120" t="e">
        <f ca="1">+IF(AND(ISNUMBER(OFFSET('Sanitation Data'!$H$12,0,10*ROW('Sanitation Data'!H184))),DM190="Yes"),OFFSET('Sanitation Data'!$H$12,0,10*ROW('Sanitation Data'!H184)),IF(AND(ISNUMBER(OFFSET('Sanitation Data'!$H$12,0,10*ROW('Sanitation Data'!H184))),DM190="No",ISNUMBER(OFFSET('Sanitation Data'!$H$12,0,10*ROW('Sanitation Data'!H184)))),CONCATENATE("[",ROUND(OFFSET('Sanitation Data'!$H$12,0,10*ROW('Sanitation Data'!H184)),0),"]"),IF(AND(ISNUMBER(OFFSET('Sanitation Data'!$H$12,0,10*ROW('Sanitation Data'!H184))),DM190="",ISNUMBER(OFFSET('Sanitation Data'!$H$12,0,10*ROW('Sanitation Data'!H184)))),OFFSET('Sanitation Data'!$H$12,0,10*ROW('Sanitation Data'!H184)),NA())))</f>
        <v>#N/A</v>
      </c>
      <c r="AY190" s="120" t="e">
        <f ca="1">+IF(AND(ISNUMBER(OFFSET('Sanitation Data'!$H$13,0,10*ROW('Sanitation Data'!H184))),DN190="Yes"),OFFSET('Sanitation Data'!$H$13,0,10*ROW('Sanitation Data'!H184)),IF(AND(ISNUMBER(OFFSET('Sanitation Data'!$H$13,0,10*ROW('Sanitation Data'!H184))),DN190="No",ISNUMBER(OFFSET('Sanitation Data'!$H$13,0,10*ROW('Sanitation Data'!H184)))),CONCATENATE("[",ROUND(OFFSET('Sanitation Data'!$H$13,0,10*ROW('Sanitation Data'!H184)),0),"]"),IF(AND(ISNUMBER(OFFSET('Sanitation Data'!$H$13,0,10*ROW('Sanitation Data'!H184))),DN190="",ISNUMBER(OFFSET('Sanitation Data'!$H$13,0,10*ROW('Sanitation Data'!H184)))),OFFSET('Sanitation Data'!$H$13,0,10*ROW('Sanitation Data'!H184)),NA())))</f>
        <v>#N/A</v>
      </c>
      <c r="AZ190" s="121" t="e">
        <f ca="1">+IF(AND(ISNUMBER(OFFSET('Hygiene Data'!$C$6,0,10*ROW('Hygiene Data'!C184))),DO190="Yes"),OFFSET('Hygiene Data'!$C$6,0,10*ROW('Hygiene Data'!C184)),IF(AND(ISNUMBER(OFFSET('Hygiene Data'!$C$6,0,10*ROW('Hygiene Data'!C184))),DO190="No",ISNUMBER(OFFSET('Hygiene Data'!$C$6,0,10*ROW('Hygiene Data'!C184)))),CONCATENATE("[",ROUND(OFFSET('Hygiene Data'!$C$6,0,10*ROW('Hygiene Data'!C184)),0),"]"),IF(AND(ISNUMBER(OFFSET('Hygiene Data'!$C$6,0,10*ROW('Hygiene Data'!C184))),DO190="",ISNUMBER(OFFSET('Hygiene Data'!$C$6,0,10*ROW('Hygiene Data'!C184)))),OFFSET('Hygiene Data'!$C$6,0,10*ROW('Hygiene Data'!C184)),NA())))</f>
        <v>#N/A</v>
      </c>
      <c r="BA190" s="121" t="e">
        <f ca="1">+IF(AND(ISNUMBER(OFFSET('Hygiene Data'!$C$8,0,10*ROW('Hygiene Data'!C184))),DP190="Yes"),OFFSET('Hygiene Data'!$C$8,0,10*ROW('Hygiene Data'!C184)),IF(AND(ISNUMBER(OFFSET('Hygiene Data'!$C$8,0,10*ROW('Hygiene Data'!C184))),DP190="No",ISNUMBER(OFFSET('Hygiene Data'!$C$8,0,10*ROW('Hygiene Data'!C184)))),CONCATENATE("[",ROUND(OFFSET('Hygiene Data'!$C$8,0,10*ROW('Hygiene Data'!C184)),0),"]"),IF(AND(ISNUMBER(OFFSET('Hygiene Data'!$C$8,0,10*ROW('Hygiene Data'!C184))),DP190="",ISNUMBER(OFFSET('Hygiene Data'!$C$8,0,10*ROW('Hygiene Data'!C184)))),OFFSET('Hygiene Data'!$C$8,0,10*ROW('Hygiene Data'!C184)),NA())))</f>
        <v>#N/A</v>
      </c>
      <c r="BB190" s="121" t="e">
        <f ca="1">+IF(AND(ISNUMBER(OFFSET('Hygiene Data'!$C$10,0,10*ROW('Hygiene Data'!C184))),DQ190="Yes"),OFFSET('Hygiene Data'!$C$10,0,10*ROW('Hygiene Data'!C184)),IF(AND(ISNUMBER(OFFSET('Hygiene Data'!$C$10,0,10*ROW('Hygiene Data'!C184))),DQ190="No",ISNUMBER(OFFSET('Hygiene Data'!$C$10,0,10*ROW('Hygiene Data'!C184)))),CONCATENATE("[",ROUND(OFFSET('Hygiene Data'!$C$10,0,10*ROW('Hygiene Data'!C184)),0),"]"),IF(AND(ISNUMBER(OFFSET('Hygiene Data'!$C$10,0,10*ROW('Hygiene Data'!C184))),DQ190="",ISNUMBER(OFFSET('Hygiene Data'!$C$10,0,10*ROW('Hygiene Data'!C184)))),OFFSET('Hygiene Data'!$C$10,0,10*ROW('Hygiene Data'!C184)),NA())))</f>
        <v>#N/A</v>
      </c>
      <c r="BC190" s="121" t="e">
        <f ca="1">+IF(AND(ISNUMBER(OFFSET('Hygiene Data'!$D$6,0,10*ROW('Hygiene Data'!D184))),DR190="Yes"),OFFSET('Hygiene Data'!$D$6,0,10*ROW('Hygiene Data'!D184)),IF(AND(ISNUMBER(OFFSET('Hygiene Data'!$D$6,0,10*ROW('Hygiene Data'!D184))),DR190="No",ISNUMBER(OFFSET('Hygiene Data'!$D$6,0,10*ROW('Hygiene Data'!D184)))),CONCATENATE("[",ROUND(OFFSET('Hygiene Data'!$D$6,0,10*ROW('Hygiene Data'!D184)),0),"]"),IF(AND(ISNUMBER(OFFSET('Hygiene Data'!$D$6,0,10*ROW('Hygiene Data'!D184))),DR190="",ISNUMBER(OFFSET('Hygiene Data'!$D$6,0,10*ROW('Hygiene Data'!D184)))),OFFSET('Hygiene Data'!$D$6,0,10*ROW('Hygiene Data'!D184)),NA())))</f>
        <v>#N/A</v>
      </c>
      <c r="BD190" s="121" t="e">
        <f ca="1">+IF(AND(ISNUMBER(OFFSET('Hygiene Data'!$D$8,0,10*ROW('Hygiene Data'!D184))),DS190="Yes"),OFFSET('Hygiene Data'!$D$8,0,10*ROW('Hygiene Data'!D184)),IF(AND(ISNUMBER(OFFSET('Hygiene Data'!$D$8,0,10*ROW('Hygiene Data'!D184))),DS190="No",ISNUMBER(OFFSET('Hygiene Data'!$D$8,0,10*ROW('Hygiene Data'!D184)))),CONCATENATE("[",ROUND(OFFSET('Hygiene Data'!$D$8,0,10*ROW('Hygiene Data'!D184)),0),"]"),IF(AND(ISNUMBER(OFFSET('Hygiene Data'!$D$8,0,10*ROW('Hygiene Data'!D184))),DS190="",ISNUMBER(OFFSET('Hygiene Data'!$D$8,0,10*ROW('Hygiene Data'!D184)))),OFFSET('Hygiene Data'!$D$8,0,10*ROW('Hygiene Data'!D184)),NA())))</f>
        <v>#N/A</v>
      </c>
      <c r="BE190" s="121" t="e">
        <f ca="1">+IF(AND(ISNUMBER(OFFSET('Hygiene Data'!$D$10,0,10*ROW('Hygiene Data'!D184))),DT190="Yes"),OFFSET('Hygiene Data'!$D$10,0,10*ROW('Hygiene Data'!D184)),IF(AND(ISNUMBER(OFFSET('Hygiene Data'!$D$10,0,10*ROW('Hygiene Data'!D184))),DT190="No",ISNUMBER(OFFSET('Hygiene Data'!$D$10,0,10*ROW('Hygiene Data'!D184)))),CONCATENATE("[",ROUND(OFFSET('Hygiene Data'!$D$10,0,10*ROW('Hygiene Data'!D184)),0),"]"),IF(AND(ISNUMBER(OFFSET('Hygiene Data'!$D$10,0,10*ROW('Hygiene Data'!D184))),DT190="",ISNUMBER(OFFSET('Hygiene Data'!$D$10,0,10*ROW('Hygiene Data'!D184)))),OFFSET('Hygiene Data'!$D$10,0,10*ROW('Hygiene Data'!D184)),NA())))</f>
        <v>#N/A</v>
      </c>
      <c r="BF190" s="121" t="e">
        <f ca="1">+IF(AND(ISNUMBER(OFFSET('Hygiene Data'!$E$6,0,10*ROW('Hygiene Data'!E184))),DU190="Yes"),OFFSET('Hygiene Data'!$E$6,0,10*ROW('Hygiene Data'!E184)),IF(AND(ISNUMBER(OFFSET('Hygiene Data'!$E$6,0,10*ROW('Hygiene Data'!E184))),DU190="No",ISNUMBER(OFFSET('Hygiene Data'!$E$6,0,10*ROW('Hygiene Data'!E184)))),CONCATENATE("[",ROUND(OFFSET('Hygiene Data'!$E$6,0,10*ROW('Hygiene Data'!E184)),0),"]"),IF(AND(ISNUMBER(OFFSET('Hygiene Data'!$E$6,0,10*ROW('Hygiene Data'!E184))),DU190="",ISNUMBER(OFFSET('Hygiene Data'!$E$6,0,10*ROW('Hygiene Data'!E184)))),OFFSET('Hygiene Data'!$E$6,0,10*ROW('Hygiene Data'!E184)),NA())))</f>
        <v>#N/A</v>
      </c>
      <c r="BG190" s="121" t="e">
        <f ca="1">+IF(AND(ISNUMBER(OFFSET('Hygiene Data'!$E$8,0,10*ROW('Hygiene Data'!E184))),DV190="Yes"),OFFSET('Hygiene Data'!$E$8,0,10*ROW('Hygiene Data'!E184)),IF(AND(ISNUMBER(OFFSET('Hygiene Data'!$E$8,0,10*ROW('Hygiene Data'!E184))),DV190="No",ISNUMBER(OFFSET('Hygiene Data'!$E$8,0,10*ROW('Hygiene Data'!E184)))),CONCATENATE("[",ROUND(OFFSET('Hygiene Data'!$E$8,0,10*ROW('Hygiene Data'!E184)),0),"]"),IF(AND(ISNUMBER(OFFSET('Hygiene Data'!$E$8,0,10*ROW('Hygiene Data'!E184))),DV190="",ISNUMBER(OFFSET('Hygiene Data'!$E$8,0,10*ROW('Hygiene Data'!E184)))),OFFSET('Hygiene Data'!$E$8,0,10*ROW('Hygiene Data'!E184)),NA())))</f>
        <v>#N/A</v>
      </c>
      <c r="BH190" s="121" t="e">
        <f ca="1">+IF(AND(ISNUMBER(OFFSET('Hygiene Data'!$E$10,0,10*ROW('Hygiene Data'!E184))),DW190="Yes"),OFFSET('Hygiene Data'!$E$10,0,10*ROW('Hygiene Data'!E184)),IF(AND(ISNUMBER(OFFSET('Hygiene Data'!$E$10,0,10*ROW('Hygiene Data'!E184))),DW190="No",ISNUMBER(OFFSET('Hygiene Data'!$E$10,0,10*ROW('Hygiene Data'!E184)))),CONCATENATE("[",ROUND(OFFSET('Hygiene Data'!$E$10,0,10*ROW('Hygiene Data'!E184)),0),"]"),IF(AND(ISNUMBER(OFFSET('Hygiene Data'!$E$10,0,10*ROW('Hygiene Data'!E184))),DW190="",ISNUMBER(OFFSET('Hygiene Data'!$E$10,0,10*ROW('Hygiene Data'!E184)))),OFFSET('Hygiene Data'!$E$10,0,10*ROW('Hygiene Data'!E184)),NA())))</f>
        <v>#N/A</v>
      </c>
      <c r="BI190" s="121" t="e">
        <f ca="1">+IF(AND(ISNUMBER(OFFSET('Hygiene Data'!$F$6,0,10*ROW('Hygiene Data'!F184))),DX190="Yes"),OFFSET('Hygiene Data'!$F$6,0,10*ROW('Hygiene Data'!F184)),IF(AND(ISNUMBER(OFFSET('Hygiene Data'!$F$6,0,10*ROW('Hygiene Data'!F184))),DX190="No",ISNUMBER(OFFSET('Hygiene Data'!$F$6,0,10*ROW('Hygiene Data'!F184)))),CONCATENATE("[",ROUND(OFFSET('Hygiene Data'!$F$6,0,10*ROW('Hygiene Data'!F184)),0),"]"),IF(AND(ISNUMBER(OFFSET('Hygiene Data'!$F$6,0,10*ROW('Hygiene Data'!F184))),DX190="",ISNUMBER(OFFSET('Hygiene Data'!$F$6,0,10*ROW('Hygiene Data'!F184)))),OFFSET('Hygiene Data'!$F$6,0,10*ROW('Hygiene Data'!F184)),NA())))</f>
        <v>#N/A</v>
      </c>
      <c r="BJ190" s="121" t="e">
        <f ca="1">+IF(AND(ISNUMBER(OFFSET('Hygiene Data'!$F$8,0,10*ROW('Hygiene Data'!F184))),DY190="Yes"),OFFSET('Hygiene Data'!$F$8,0,10*ROW('Hygiene Data'!F184)),IF(AND(ISNUMBER(OFFSET('Hygiene Data'!$F$8,0,10*ROW('Hygiene Data'!F184))),DY190="No",ISNUMBER(OFFSET('Hygiene Data'!$F$8,0,10*ROW('Hygiene Data'!F184)))),CONCATENATE("[",ROUND(OFFSET('Hygiene Data'!$F$8,0,10*ROW('Hygiene Data'!F184)),0),"]"),IF(AND(ISNUMBER(OFFSET('Hygiene Data'!$F$8,0,10*ROW('Hygiene Data'!F184))),DY190="",ISNUMBER(OFFSET('Hygiene Data'!$F$8,0,10*ROW('Hygiene Data'!F184)))),OFFSET('Hygiene Data'!$F$8,0,10*ROW('Hygiene Data'!F184)),NA())))</f>
        <v>#N/A</v>
      </c>
      <c r="BK190" s="121" t="e">
        <f ca="1">+IF(AND(ISNUMBER(OFFSET('Hygiene Data'!$F$10,0,10*ROW('Hygiene Data'!F184))),DZ190="Yes"),OFFSET('Hygiene Data'!$F$10,0,10*ROW('Hygiene Data'!F184)),IF(AND(ISNUMBER(OFFSET('Hygiene Data'!$F$10,0,10*ROW('Hygiene Data'!F184))),DZ190="No",ISNUMBER(OFFSET('Hygiene Data'!$F$10,0,10*ROW('Hygiene Data'!F184)))),CONCATENATE("[",ROUND(OFFSET('Hygiene Data'!$F$10,0,10*ROW('Hygiene Data'!F184)),0),"]"),IF(AND(ISNUMBER(OFFSET('Hygiene Data'!$F$10,0,10*ROW('Hygiene Data'!F184))),DZ190="",ISNUMBER(OFFSET('Hygiene Data'!$F$10,0,10*ROW('Hygiene Data'!F184)))),OFFSET('Hygiene Data'!$F$10,0,10*ROW('Hygiene Data'!F184)),NA())))</f>
        <v>#N/A</v>
      </c>
      <c r="BL190" s="121" t="e">
        <f ca="1">+IF(AND(ISNUMBER(OFFSET('Hygiene Data'!$G$6,0,10*ROW('Hygiene Data'!G184))),EA190="Yes"),OFFSET('Hygiene Data'!$G$6,0,10*ROW('Hygiene Data'!G184)),IF(AND(ISNUMBER(OFFSET('Hygiene Data'!$G$6,0,10*ROW('Hygiene Data'!G184))),EA190="No",ISNUMBER(OFFSET('Hygiene Data'!$G$6,0,10*ROW('Hygiene Data'!G184)))),CONCATENATE("[",ROUND(OFFSET('Hygiene Data'!$G$6,0,10*ROW('Hygiene Data'!G184)),0),"]"),IF(AND(ISNUMBER(OFFSET('Hygiene Data'!$G$6,0,10*ROW('Hygiene Data'!G184))),EA190="",ISNUMBER(OFFSET('Hygiene Data'!$G$6,0,10*ROW('Hygiene Data'!G184)))),OFFSET('Hygiene Data'!$G$6,0,10*ROW('Hygiene Data'!G184)),NA())))</f>
        <v>#N/A</v>
      </c>
      <c r="BM190" s="121" t="e">
        <f ca="1">+IF(AND(ISNUMBER(OFFSET('Hygiene Data'!$G$8,0,10*ROW('Hygiene Data'!G184))),EB190="Yes"),OFFSET('Hygiene Data'!$G$8,0,10*ROW('Hygiene Data'!G184)),IF(AND(ISNUMBER(OFFSET('Hygiene Data'!$G$8,0,10*ROW('Hygiene Data'!G184))),EB190="No",ISNUMBER(OFFSET('Hygiene Data'!$G$8,0,10*ROW('Hygiene Data'!G184)))),CONCATENATE("[",ROUND(OFFSET('Hygiene Data'!$G$8,0,10*ROW('Hygiene Data'!G184)),0),"]"),IF(AND(ISNUMBER(OFFSET('Hygiene Data'!$G$8,0,10*ROW('Hygiene Data'!G184))),EB190="",ISNUMBER(OFFSET('Hygiene Data'!$G$8,0,10*ROW('Hygiene Data'!G184)))),OFFSET('Hygiene Data'!$G$8,0,10*ROW('Hygiene Data'!G184)),NA())))</f>
        <v>#N/A</v>
      </c>
      <c r="BN190" s="121" t="e">
        <f ca="1">+IF(AND(ISNUMBER(OFFSET('Hygiene Data'!$G$10,0,10*ROW('Hygiene Data'!G184))),EC190="Yes"),OFFSET('Hygiene Data'!$G$10,0,10*ROW('Hygiene Data'!G184)),IF(AND(ISNUMBER(OFFSET('Hygiene Data'!$G$10,0,10*ROW('Hygiene Data'!G184))),EC190="No",ISNUMBER(OFFSET('Hygiene Data'!$G$10,0,10*ROW('Hygiene Data'!G184)))),CONCATENATE("[",ROUND(OFFSET('Hygiene Data'!$G$10,0,10*ROW('Hygiene Data'!G184)),0),"]"),IF(AND(ISNUMBER(OFFSET('Hygiene Data'!$G$10,0,10*ROW('Hygiene Data'!G184))),EC190="",ISNUMBER(OFFSET('Hygiene Data'!$G$10,0,10*ROW('Hygiene Data'!G184)))),OFFSET('Hygiene Data'!$G$10,0,10*ROW('Hygiene Data'!G184)),NA())))</f>
        <v>#N/A</v>
      </c>
      <c r="BO190" s="121" t="e">
        <f ca="1">+IF(AND(ISNUMBER(OFFSET('Hygiene Data'!$H$6,0,10*ROW('Hygiene Data'!H184))),ED190="Yes"),OFFSET('Hygiene Data'!$H$6,0,10*ROW('Hygiene Data'!H184)),IF(AND(ISNUMBER(OFFSET('Hygiene Data'!$H$6,0,10*ROW('Hygiene Data'!H184))),ED190="No",ISNUMBER(OFFSET('Hygiene Data'!$H$6,0,10*ROW('Hygiene Data'!H184)))),CONCATENATE("[",ROUND(OFFSET('Hygiene Data'!$H$6,0,10*ROW('Hygiene Data'!H184)),0),"]"),IF(AND(ISNUMBER(OFFSET('Hygiene Data'!$H$6,0,10*ROW('Hygiene Data'!H184))),ED190="",ISNUMBER(OFFSET('Hygiene Data'!$H$6,0,10*ROW('Hygiene Data'!H184)))),OFFSET('Hygiene Data'!$H$6,0,10*ROW('Hygiene Data'!H184)),NA())))</f>
        <v>#N/A</v>
      </c>
      <c r="BP190" s="121" t="e">
        <f ca="1">+IF(AND(ISNUMBER(OFFSET('Hygiene Data'!$H$8,0,10*ROW('Hygiene Data'!H184))),EE190="Yes"),OFFSET('Hygiene Data'!$H$8,0,10*ROW('Hygiene Data'!H184)),IF(AND(ISNUMBER(OFFSET('Hygiene Data'!$H$8,0,10*ROW('Hygiene Data'!H184))),EE190="No",ISNUMBER(OFFSET('Hygiene Data'!$H$8,0,10*ROW('Hygiene Data'!H184)))),CONCATENATE("[",ROUND(OFFSET('Hygiene Data'!$H$8,0,10*ROW('Hygiene Data'!H184)),0),"]"),IF(AND(ISNUMBER(OFFSET('Hygiene Data'!$H$8,0,10*ROW('Hygiene Data'!H184))),EE190="",ISNUMBER(OFFSET('Hygiene Data'!$H$8,0,10*ROW('Hygiene Data'!H184)))),OFFSET('Hygiene Data'!$H$8,0,10*ROW('Hygiene Data'!H184)),NA())))</f>
        <v>#N/A</v>
      </c>
      <c r="BQ190" s="121" t="e">
        <f ca="1">+IF(AND(ISNUMBER(OFFSET('Hygiene Data'!$H$10,0,10*ROW('Hygiene Data'!H184))),EF190="Yes"),OFFSET('Hygiene Data'!$H$10,0,10*ROW('Hygiene Data'!H184)),IF(AND(ISNUMBER(OFFSET('Hygiene Data'!$H$10,0,10*ROW('Hygiene Data'!H184))),EF190="No",ISNUMBER(OFFSET('Hygiene Data'!$H$10,0,10*ROW('Hygiene Data'!H184)))),CONCATENATE("[",ROUND(OFFSET('Hygiene Data'!$H$10,0,10*ROW('Hygiene Data'!H184)),0),"]"),IF(AND(ISNUMBER(OFFSET('Hygiene Data'!$H$10,0,10*ROW('Hygiene Data'!H184))),EF190="",ISNUMBER(OFFSET('Hygiene Data'!$H$10,0,10*ROW('Hygiene Data'!H184)))),OFFSET('Hygiene Data'!$H$10,0,10*ROW('Hygiene Data'!H184)),NA())))</f>
        <v>#N/A</v>
      </c>
      <c r="BS190" s="28" t="str">
        <f ca="1">+IF(OFFSET('Water Data'!$C$28,0,10*ROW('Water Data'!C184))="","",OFFSET('Water Data'!$C$28,0,10*ROW('Water Data'!C184)))</f>
        <v/>
      </c>
      <c r="BT190" s="28" t="str">
        <f ca="1">+IF(OFFSET('Water Data'!$C$29,0,10*ROW('Water Data'!C184))="","",OFFSET('Water Data'!$C$29,0,10*ROW('Water Data'!C184)))</f>
        <v/>
      </c>
      <c r="BU190" s="28" t="str">
        <f ca="1">+IF(OFFSET('Water Data'!$C$30,0,10*ROW('Water Data'!C184))="","",OFFSET('Water Data'!$C$30,0,10*ROW('Water Data'!C184)))</f>
        <v/>
      </c>
      <c r="BV190" s="28" t="str">
        <f ca="1">+IF(OFFSET('Water Data'!$D$28,0,10*ROW('Water Data'!D184))="","",OFFSET('Water Data'!$D$28,0,10*ROW('Water Data'!D184)))</f>
        <v/>
      </c>
      <c r="BW190" s="28" t="str">
        <f ca="1">+IF(OFFSET('Water Data'!$D$29,0,10*ROW('Water Data'!D184))="","",OFFSET('Water Data'!$D$29,0,10*ROW('Water Data'!D184)))</f>
        <v/>
      </c>
      <c r="BX190" s="28" t="str">
        <f ca="1">+IF(OFFSET('Water Data'!$D$30,0,10*ROW('Water Data'!D184))="","",OFFSET('Water Data'!$D$30,0,10*ROW('Water Data'!D184)))</f>
        <v/>
      </c>
      <c r="BY190" s="28" t="str">
        <f ca="1">+IF(OFFSET('Water Data'!$E$28,0,10*ROW('Water Data'!E184))="","",OFFSET('Water Data'!$E$28,0,10*ROW('Water Data'!E184)))</f>
        <v/>
      </c>
      <c r="BZ190" s="28" t="str">
        <f ca="1">+IF(OFFSET('Water Data'!$E$29,0,10*ROW('Water Data'!E184))="","",OFFSET('Water Data'!$E$29,0,10*ROW('Water Data'!E184)))</f>
        <v/>
      </c>
      <c r="CA190" s="28" t="str">
        <f ca="1">+IF(OFFSET('Water Data'!$E$30,0,10*ROW('Water Data'!E184))="","",OFFSET('Water Data'!$E$30,0,10*ROW('Water Data'!E184)))</f>
        <v/>
      </c>
      <c r="CB190" s="28" t="str">
        <f ca="1">+IF(OFFSET('Water Data'!$F$28,0,10*ROW('Water Data'!F184))="","",OFFSET('Water Data'!$F$28,0,10*ROW('Water Data'!F184)))</f>
        <v/>
      </c>
      <c r="CC190" s="28" t="str">
        <f ca="1">+IF(OFFSET('Water Data'!$F$29,0,10*ROW('Water Data'!F184))="","",OFFSET('Water Data'!$F$29,0,10*ROW('Water Data'!F184)))</f>
        <v/>
      </c>
      <c r="CD190" s="28" t="str">
        <f ca="1">+IF(OFFSET('Water Data'!$F$30,0,10*ROW('Water Data'!F184))="","",OFFSET('Water Data'!$F$30,0,10*ROW('Water Data'!F184)))</f>
        <v/>
      </c>
      <c r="CE190" s="28" t="str">
        <f ca="1">+IF(OFFSET('Water Data'!$G$28,0,10*ROW('Water Data'!G184))="","",OFFSET('Water Data'!$G$28,0,10*ROW('Water Data'!G184)))</f>
        <v/>
      </c>
      <c r="CF190" s="28" t="str">
        <f ca="1">+IF(OFFSET('Water Data'!$G$29,0,10*ROW('Water Data'!G184))="","",OFFSET('Water Data'!$G$29,0,10*ROW('Water Data'!G184)))</f>
        <v/>
      </c>
      <c r="CG190" s="28" t="str">
        <f ca="1">+IF(OFFSET('Water Data'!$G$30,0,10*ROW('Water Data'!G184))="","",OFFSET('Water Data'!$G$30,0,10*ROW('Water Data'!G184)))</f>
        <v/>
      </c>
      <c r="CH190" s="28" t="str">
        <f ca="1">+IF(OFFSET('Water Data'!$H$28,0,10*ROW('Water Data'!H184))="","",OFFSET('Water Data'!$H$28,0,10*ROW('Water Data'!H184)))</f>
        <v/>
      </c>
      <c r="CI190" s="28" t="str">
        <f ca="1">+IF(OFFSET('Water Data'!$H$29,0,10*ROW('Water Data'!H184))="","",OFFSET('Water Data'!$H$29,0,10*ROW('Water Data'!H184)))</f>
        <v/>
      </c>
      <c r="CJ190" s="28" t="str">
        <f ca="1">+IF(OFFSET('Water Data'!$H$30,0,10*ROW('Water Data'!H184))="","",OFFSET('Water Data'!$H$30,0,10*ROW('Water Data'!H184)))</f>
        <v/>
      </c>
      <c r="CK190" s="28" t="str">
        <f ca="1">+IF(OFFSET('Sanitation Data'!$C$29,0,10*ROW('Sanitation Data'!C184))="","",OFFSET('Sanitation Data'!$C$29,0,10*ROW('Sanitation Data'!C184)))</f>
        <v/>
      </c>
      <c r="CL190" s="28" t="str">
        <f ca="1">+IF(OFFSET('Sanitation Data'!$C$30,0,10*ROW('Sanitation Data'!C184))="","",OFFSET('Sanitation Data'!$C$30,0,10*ROW('Sanitation Data'!C184)))</f>
        <v/>
      </c>
      <c r="CM190" s="28" t="str">
        <f ca="1">+IF(OFFSET('Sanitation Data'!$C$31,0,10*ROW('Sanitation Data'!C184))="","",OFFSET('Sanitation Data'!$C$31,0,10*ROW('Sanitation Data'!C184)))</f>
        <v/>
      </c>
      <c r="CN190" s="28" t="str">
        <f ca="1">+IF(OFFSET('Sanitation Data'!$C$32,0,10*ROW('Sanitation Data'!C184))="","",OFFSET('Sanitation Data'!$C$32,0,10*ROW('Sanitation Data'!C184)))</f>
        <v/>
      </c>
      <c r="CO190" s="28" t="str">
        <f ca="1">+IF(OFFSET('Sanitation Data'!$C$33,0,10*ROW('Sanitation Data'!C184))="","",OFFSET('Sanitation Data'!$C$33,0,10*ROW('Sanitation Data'!C184)))</f>
        <v/>
      </c>
      <c r="CP190" s="28" t="str">
        <f ca="1">+IF(OFFSET('Sanitation Data'!$D$29,0,10*ROW('Sanitation Data'!D184))="","",OFFSET('Sanitation Data'!$D$29,0,10*ROW('Sanitation Data'!D184)))</f>
        <v/>
      </c>
      <c r="CQ190" s="28" t="str">
        <f ca="1">+IF(OFFSET('Sanitation Data'!$D$30,0,10*ROW('Sanitation Data'!D184))="","",OFFSET('Sanitation Data'!$D$30,0,10*ROW('Sanitation Data'!D184)))</f>
        <v/>
      </c>
      <c r="CR190" s="28" t="str">
        <f ca="1">+IF(OFFSET('Sanitation Data'!$D$31,0,10*ROW('Sanitation Data'!D184))="","",OFFSET('Sanitation Data'!$D$31,0,10*ROW('Sanitation Data'!D184)))</f>
        <v/>
      </c>
      <c r="CS190" s="28" t="str">
        <f ca="1">+IF(OFFSET('Sanitation Data'!$D$32,0,10*ROW('Sanitation Data'!D184))="","",OFFSET('Sanitation Data'!$D$32,0,10*ROW('Sanitation Data'!D184)))</f>
        <v/>
      </c>
      <c r="CT190" s="28" t="str">
        <f ca="1">+IF(OFFSET('Sanitation Data'!$D$33,0,10*ROW('Sanitation Data'!D184))="","",OFFSET('Sanitation Data'!$D$33,0,10*ROW('Sanitation Data'!D184)))</f>
        <v/>
      </c>
      <c r="CU190" s="28" t="str">
        <f ca="1">+IF(OFFSET('Sanitation Data'!$E$29,0,10*ROW('Sanitation Data'!E184))="","",OFFSET('Sanitation Data'!$E$29,0,10*ROW('Sanitation Data'!E184)))</f>
        <v/>
      </c>
      <c r="CV190" s="28" t="str">
        <f ca="1">+IF(OFFSET('Sanitation Data'!$E$30,0,10*ROW('Sanitation Data'!E184))="","",OFFSET('Sanitation Data'!$E$30,0,10*ROW('Sanitation Data'!E184)))</f>
        <v/>
      </c>
      <c r="CW190" s="28" t="str">
        <f ca="1">+IF(OFFSET('Sanitation Data'!$E$31,0,10*ROW('Sanitation Data'!E184))="","",OFFSET('Sanitation Data'!$E$31,0,10*ROW('Sanitation Data'!E184)))</f>
        <v/>
      </c>
      <c r="CX190" s="28" t="str">
        <f ca="1">+IF(OFFSET('Sanitation Data'!$E$32,0,10*ROW('Sanitation Data'!E184))="","",OFFSET('Sanitation Data'!$E$32,0,10*ROW('Sanitation Data'!E184)))</f>
        <v/>
      </c>
      <c r="CY190" s="28" t="str">
        <f ca="1">+IF(OFFSET('Sanitation Data'!$E$33,0,10*ROW('Sanitation Data'!E184))="","",OFFSET('Sanitation Data'!$E$33,0,10*ROW('Sanitation Data'!E184)))</f>
        <v/>
      </c>
      <c r="CZ190" s="28" t="str">
        <f ca="1">+IF(OFFSET('Sanitation Data'!$F$29,0,10*ROW('Sanitation Data'!F184))="","",OFFSET('Sanitation Data'!$F$29,0,10*ROW('Sanitation Data'!F184)))</f>
        <v/>
      </c>
      <c r="DA190" s="28" t="str">
        <f ca="1">+IF(OFFSET('Sanitation Data'!$F$30,0,10*ROW('Sanitation Data'!F184))="","",OFFSET('Sanitation Data'!$F$30,0,10*ROW('Sanitation Data'!F184)))</f>
        <v/>
      </c>
      <c r="DB190" s="28" t="str">
        <f ca="1">+IF(OFFSET('Sanitation Data'!$F$31,0,10*ROW('Sanitation Data'!F184))="","",OFFSET('Sanitation Data'!$F$31,0,10*ROW('Sanitation Data'!F184)))</f>
        <v/>
      </c>
      <c r="DC190" s="28" t="str">
        <f ca="1">+IF(OFFSET('Sanitation Data'!$F$32,0,10*ROW('Sanitation Data'!F184))="","",OFFSET('Sanitation Data'!$F$32,0,10*ROW('Sanitation Data'!F184)))</f>
        <v/>
      </c>
      <c r="DD190" s="28" t="str">
        <f ca="1">+IF(OFFSET('Sanitation Data'!$F$33,0,10*ROW('Sanitation Data'!F184))="","",OFFSET('Sanitation Data'!$F$33,0,10*ROW('Sanitation Data'!F184)))</f>
        <v/>
      </c>
      <c r="DE190" s="28" t="str">
        <f ca="1">+IF(OFFSET('Sanitation Data'!$G$29,0,10*ROW('Sanitation Data'!G184))="","",OFFSET('Sanitation Data'!$G$29,0,10*ROW('Sanitation Data'!G184)))</f>
        <v/>
      </c>
      <c r="DF190" s="28" t="str">
        <f ca="1">+IF(OFFSET('Sanitation Data'!$G$30,0,10*ROW('Sanitation Data'!G184))="","",OFFSET('Sanitation Data'!$G$30,0,10*ROW('Sanitation Data'!G184)))</f>
        <v/>
      </c>
      <c r="DG190" s="28" t="str">
        <f ca="1">+IF(OFFSET('Sanitation Data'!$G$31,0,10*ROW('Sanitation Data'!G184))="","",OFFSET('Sanitation Data'!$G$31,0,10*ROW('Sanitation Data'!G184)))</f>
        <v/>
      </c>
      <c r="DH190" s="28" t="str">
        <f ca="1">+IF(OFFSET('Sanitation Data'!$G$32,0,10*ROW('Sanitation Data'!G184))="","",OFFSET('Sanitation Data'!$G$32,0,10*ROW('Sanitation Data'!G184)))</f>
        <v/>
      </c>
      <c r="DI190" s="28" t="str">
        <f ca="1">+IF(OFFSET('Sanitation Data'!$G$33,0,10*ROW('Sanitation Data'!G184))="","",OFFSET('Sanitation Data'!$G$33,0,10*ROW('Sanitation Data'!G184)))</f>
        <v/>
      </c>
      <c r="DJ190" s="28" t="str">
        <f ca="1">+IF(OFFSET('Sanitation Data'!$H$29,0,10*ROW('Sanitation Data'!H184))="","",OFFSET('Sanitation Data'!$H$29,0,10*ROW('Sanitation Data'!H184)))</f>
        <v/>
      </c>
      <c r="DK190" s="28" t="str">
        <f ca="1">+IF(OFFSET('Sanitation Data'!$H$30,0,10*ROW('Sanitation Data'!H184))="","",OFFSET('Sanitation Data'!$H$30,0,10*ROW('Sanitation Data'!H184)))</f>
        <v/>
      </c>
      <c r="DL190" s="28" t="str">
        <f ca="1">+IF(OFFSET('Sanitation Data'!$H$31,0,10*ROW('Sanitation Data'!H184))="","",OFFSET('Sanitation Data'!$H$31,0,10*ROW('Sanitation Data'!H184)))</f>
        <v/>
      </c>
      <c r="DM190" s="28" t="str">
        <f ca="1">+IF(OFFSET('Sanitation Data'!$H$32,0,10*ROW('Sanitation Data'!H184))="","",OFFSET('Sanitation Data'!$H$32,0,10*ROW('Sanitation Data'!H184)))</f>
        <v/>
      </c>
      <c r="DN190" s="28" t="str">
        <f ca="1">+IF(OFFSET('Sanitation Data'!$H$33,0,10*ROW('Sanitation Data'!H184))="","",OFFSET('Sanitation Data'!$H$33,0,10*ROW('Sanitation Data'!H184)))</f>
        <v/>
      </c>
      <c r="DO190" s="28" t="str">
        <f ca="1">+IF(OFFSET('Hygiene Data'!$C$12,0,10*ROW('Hygiene Data'!C184))="","",OFFSET('Hygiene Data'!$C$12,0,10*ROW('Hygiene Data'!C184)))</f>
        <v/>
      </c>
      <c r="DP190" s="28" t="str">
        <f ca="1">+IF(OFFSET('Hygiene Data'!$C$13,0,10*ROW('Hygiene Data'!C184))="","",OFFSET('Hygiene Data'!$C$13,0,10*ROW('Hygiene Data'!C184)))</f>
        <v/>
      </c>
      <c r="DQ190" s="28" t="str">
        <f ca="1">+IF(OFFSET('Hygiene Data'!$C$14,0,10*ROW('Hygiene Data'!C184))="","",OFFSET('Hygiene Data'!$C$14,0,10*ROW('Hygiene Data'!C184)))</f>
        <v/>
      </c>
      <c r="DR190" s="28" t="str">
        <f ca="1">+IF(OFFSET('Hygiene Data'!$D$12,0,10*ROW('Hygiene Data'!D184))="","",OFFSET('Hygiene Data'!$D$12,0,10*ROW('Hygiene Data'!D184)))</f>
        <v/>
      </c>
      <c r="DS190" s="28" t="str">
        <f ca="1">+IF(OFFSET('Hygiene Data'!$D$13,0,10*ROW('Hygiene Data'!D184))="","",OFFSET('Hygiene Data'!$D$13,0,10*ROW('Hygiene Data'!D184)))</f>
        <v/>
      </c>
      <c r="DT190" s="28" t="str">
        <f ca="1">+IF(OFFSET('Hygiene Data'!$D$14,0,10*ROW('Hygiene Data'!D184))="","",OFFSET('Hygiene Data'!$D$14,0,10*ROW('Hygiene Data'!D184)))</f>
        <v/>
      </c>
      <c r="DU190" s="28" t="str">
        <f ca="1">+IF(OFFSET('Hygiene Data'!$E$12,0,10*ROW('Hygiene Data'!E184))="","",OFFSET('Hygiene Data'!$E$12,0,10*ROW('Hygiene Data'!E184)))</f>
        <v/>
      </c>
      <c r="DV190" s="28" t="str">
        <f ca="1">+IF(OFFSET('Hygiene Data'!$E$13,0,10*ROW('Hygiene Data'!E184))="","",OFFSET('Hygiene Data'!$E$13,0,10*ROW('Hygiene Data'!E184)))</f>
        <v/>
      </c>
      <c r="DW190" s="28" t="str">
        <f ca="1">+IF(OFFSET('Hygiene Data'!$E$14,0,10*ROW('Hygiene Data'!E184))="","",OFFSET('Hygiene Data'!$E$14,0,10*ROW('Hygiene Data'!E184)))</f>
        <v/>
      </c>
      <c r="DX190" s="28" t="str">
        <f ca="1">+IF(OFFSET('Hygiene Data'!$F$12,0,10*ROW('Hygiene Data'!F184))="","",OFFSET('Hygiene Data'!$F$12,0,10*ROW('Hygiene Data'!F184)))</f>
        <v/>
      </c>
      <c r="DY190" s="28" t="str">
        <f ca="1">+IF(OFFSET('Hygiene Data'!$F$13,0,10*ROW('Hygiene Data'!F184))="","",OFFSET('Hygiene Data'!$F$13,0,10*ROW('Hygiene Data'!F184)))</f>
        <v/>
      </c>
      <c r="DZ190" s="28" t="str">
        <f ca="1">+IF(OFFSET('Hygiene Data'!$F$14,0,10*ROW('Hygiene Data'!F184))="","",OFFSET('Hygiene Data'!$F$14,0,10*ROW('Hygiene Data'!F184)))</f>
        <v/>
      </c>
      <c r="EA190" s="28" t="str">
        <f ca="1">+IF(OFFSET('Hygiene Data'!$G$12,0,10*ROW('Hygiene Data'!G184))="","",OFFSET('Hygiene Data'!$G$12,0,10*ROW('Hygiene Data'!G184)))</f>
        <v/>
      </c>
      <c r="EB190" s="28" t="str">
        <f ca="1">+IF(OFFSET('Hygiene Data'!$G$13,0,10*ROW('Hygiene Data'!G184))="","",OFFSET('Hygiene Data'!$G$13,0,10*ROW('Hygiene Data'!G184)))</f>
        <v/>
      </c>
      <c r="EC190" s="28" t="str">
        <f ca="1">+IF(OFFSET('Hygiene Data'!$G$14,0,10*ROW('Hygiene Data'!G184))="","",OFFSET('Hygiene Data'!$G$14,0,10*ROW('Hygiene Data'!G184)))</f>
        <v/>
      </c>
      <c r="ED190" s="28" t="str">
        <f ca="1">+IF(OFFSET('Hygiene Data'!$H$12,0,10*ROW('Hygiene Data'!H184))="","",OFFSET('Hygiene Data'!$H$12,0,10*ROW('Hygiene Data'!H184)))</f>
        <v/>
      </c>
      <c r="EE190" s="28" t="str">
        <f ca="1">+IF(OFFSET('Hygiene Data'!$H$13,0,10*ROW('Hygiene Data'!H184))="","",OFFSET('Hygiene Data'!$H$13,0,10*ROW('Hygiene Data'!H184)))</f>
        <v/>
      </c>
      <c r="EF190" s="28" t="str">
        <f ca="1">+IF(OFFSET('Hygiene Data'!$H$14,0,10*ROW('Hygiene Data'!H184))="","",OFFSET('Hygiene Data'!$H$14,0,10*ROW('Hygiene Data'!H184)))</f>
        <v/>
      </c>
    </row>
    <row r="191" spans="1:136" x14ac:dyDescent="0.2">
      <c r="A191" s="44" t="str">
        <f ca="1">+IF(OFFSET('Water Data'!$B$1,0,10*ROW('Water Data'!B188))="","",OFFSET('Water Data'!$B$1,0,10*ROW('Water Data'!B188)))</f>
        <v/>
      </c>
      <c r="B191" s="44" t="str">
        <f ca="1">+IF(OFFSET('Water Data'!$A$3,0,10*ROW('Water Data'!A188))="","",OFFSET('Water Data'!$A$3,0,10*ROW('Water Data'!A188)))</f>
        <v/>
      </c>
      <c r="C191" s="44" t="str">
        <f ca="1">+IF(OFFSET('Water Data'!$C$3,0,10*ROW('Water Data'!C188))="","",OFFSET('Water Data'!$C$3,0,10*ROW('Water Data'!C188)))</f>
        <v/>
      </c>
      <c r="D191" s="119" t="e">
        <f ca="1">+IF(AND(ISNUMBER(OFFSET('Water Data'!$C$5,0,10*ROW('Water Data'!C185))),BS191="Yes"),100-OFFSET('Water Data'!$C$5,0,10*ROW('Water Data'!C185)),IF(AND(ISNUMBER(OFFSET('Water Data'!$C$5,0,10*ROW('Water Data'!C185))),BS191="No",ISNUMBER(OFFSET('Water Data'!$C$5,0,10*ROW('Water Data'!C185)))),CONCATENATE("[",ROUND(100-OFFSET('Water Data'!$C$5,0,10*ROW('Water Data'!C185)),0),"]"),IF(AND(ISNUMBER(OFFSET('Water Data'!$C$5,0,10*ROW('Water Data'!C185))),BS191="",ISNUMBER(OFFSET('Water Data'!$C$5,0,10*ROW('Water Data'!C185)))),100-OFFSET('Water Data'!$C$5,0,10*ROW('Water Data'!C185)),NA())))</f>
        <v>#N/A</v>
      </c>
      <c r="E191" s="119" t="e">
        <f ca="1">+IF(AND(ISNUMBER(OFFSET('Water Data'!$C$7,0,10*ROW('Water Data'!D185))),BT191="Yes"),OFFSET('Water Data'!$C$7,0,10*ROW('Water Data'!C185)),IF(AND(ISNUMBER(OFFSET('Water Data'!$C$7,0,10*ROW('Water Data'!C185))),BT191="No",ISNUMBER(OFFSET('Water Data'!$C$7,0,10*ROW('Water Data'!C185)))),CONCATENATE("[",ROUND(OFFSET('Water Data'!$C$7,0,10*ROW('Water Data'!C185)),0),"]"),IF(AND(ISNUMBER(OFFSET('Water Data'!$C$7,0,10*ROW('Water Data'!C185))),BT191="",ISNUMBER(OFFSET('Water Data'!$C$7,0,10*ROW('Water Data'!C185)))),OFFSET('Water Data'!$C$7,0,10*ROW('Water Data'!C185)),NA())))</f>
        <v>#N/A</v>
      </c>
      <c r="F191" s="119" t="e">
        <f ca="1">+IF(AND(ISNUMBER(OFFSET('Water Data'!$C$10,0,10*ROW('Water Data'!C185))),BU191="Yes"),OFFSET('Water Data'!$C$10,0,10*ROW('Water Data'!C185)),IF(AND(ISNUMBER(OFFSET('Water Data'!$C$10,0,10*ROW('Water Data'!C185))),BU191="No",ISNUMBER(OFFSET('Water Data'!$C$10,0,10*ROW('Water Data'!C185)))),CONCATENATE("[",ROUND(OFFSET('Water Data'!$C$10,0,10*ROW('Water Data'!C185)),0),"]"),IF(AND(ISNUMBER(OFFSET('Water Data'!$C$10,0,10*ROW('Water Data'!C185))),BU191="",ISNUMBER(OFFSET('Water Data'!$C$10,0,10*ROW('Water Data'!C185)))),OFFSET('Water Data'!$C$10,0,10*ROW('Water Data'!C185)),NA())))</f>
        <v>#N/A</v>
      </c>
      <c r="G191" s="119" t="e">
        <f ca="1">+IF(AND(ISNUMBER(OFFSET('Water Data'!$D$5,0,10*ROW('Water Data'!D185))),BV191="Yes"),100-OFFSET('Water Data'!$D$5,0,10*ROW('Water Data'!D185)),IF(AND(ISNUMBER(OFFSET('Water Data'!$D$5,0,10*ROW('Water Data'!D185))),BV191="No",ISNUMBER(OFFSET('Water Data'!$D$5,0,10*ROW('Water Data'!D185)))),CONCATENATE("[",ROUND(100-OFFSET('Water Data'!$D$5,0,10*ROW('Water Data'!D185)),0),"]"),IF(AND(ISNUMBER(OFFSET('Water Data'!$D$5,0,10*ROW('Water Data'!D185))),BV191="",ISNUMBER(OFFSET('Water Data'!$D$5,0,10*ROW('Water Data'!D185)))),100-OFFSET('Water Data'!$D$5,0,10*ROW('Water Data'!D185)),NA())))</f>
        <v>#N/A</v>
      </c>
      <c r="H191" s="119" t="e">
        <f ca="1">+IF(AND(ISNUMBER(OFFSET('Water Data'!$D$7,0,10*ROW('Water Data'!D185))),BW191="Yes"),OFFSET('Water Data'!$D$7,0,10*ROW('Water Data'!D185)),IF(AND(ISNUMBER(OFFSET('Water Data'!$D$7,0,10*ROW('Water Data'!D185))),BW191="No",ISNUMBER(OFFSET('Water Data'!$D$7,0,10*ROW('Water Data'!D185)))),CONCATENATE("[",ROUND(OFFSET('Water Data'!$C$7,0,10*ROW('Water Data'!D185)),0),"]"),IF(AND(ISNUMBER(OFFSET('Water Data'!$D$7,0,10*ROW('Water Data'!D185))),BW191="",ISNUMBER(OFFSET('Water Data'!$D$7,0,10*ROW('Water Data'!D185)))),OFFSET('Water Data'!$D$7,0,10*ROW('Water Data'!D185)),NA())))</f>
        <v>#N/A</v>
      </c>
      <c r="I191" s="119" t="e">
        <f ca="1">+IF(AND(ISNUMBER(OFFSET('Water Data'!$D$10,0,10*ROW('Water Data'!D185))),BX191="Yes"),OFFSET('Water Data'!$D$10,0,10*ROW('Water Data'!D185)),IF(AND(ISNUMBER(OFFSET('Water Data'!$D$10,0,10*ROW('Water Data'!D185))),BX191="No",ISNUMBER(OFFSET('Water Data'!$D$10,0,10*ROW('Water Data'!D185)))),CONCATENATE("[",ROUND(OFFSET('Water Data'!$D$10,0,10*ROW('Water Data'!D185)),0),"]"),IF(AND(ISNUMBER(OFFSET('Water Data'!$D$10,0,10*ROW('Water Data'!D185))),BX191="",ISNUMBER(OFFSET('Water Data'!$D$10,0,10*ROW('Water Data'!D185)))),OFFSET('Water Data'!$D$10,0,10*ROW('Water Data'!D185)),NA())))</f>
        <v>#N/A</v>
      </c>
      <c r="J191" s="119" t="e">
        <f ca="1">+IF(AND(ISNUMBER(OFFSET('Water Data'!$E$5,0,10*ROW('Water Data'!E185))),BY191="Yes"),100-OFFSET('Water Data'!$E$5,0,10*ROW('Water Data'!E185)),IF(AND(ISNUMBER(OFFSET('Water Data'!$E$5,0,10*ROW('Water Data'!E185))),BY191="No",ISNUMBER(OFFSET('Water Data'!$E$5,0,10*ROW('Water Data'!E185)))),CONCATENATE("[",ROUND(100-OFFSET('Water Data'!$E$5,0,10*ROW('Water Data'!E185)),0),"]"),IF(AND(ISNUMBER(OFFSET('Water Data'!$E$5,0,10*ROW('Water Data'!E185))),BY191="",ISNUMBER(OFFSET('Water Data'!$E$5,0,10*ROW('Water Data'!E185)))),100-OFFSET('Water Data'!$E$5,0,10*ROW('Water Data'!E185)),NA())))</f>
        <v>#N/A</v>
      </c>
      <c r="K191" s="119" t="e">
        <f ca="1">+IF(AND(ISNUMBER(OFFSET('Water Data'!$E$7,0,10*ROW('Water Data'!E185))),BZ191="Yes"),OFFSET('Water Data'!$E$7,0,10*ROW('Water Data'!E185)),IF(AND(ISNUMBER(OFFSET('Water Data'!$E$7,0,10*ROW('Water Data'!E185))),BZ191="No",ISNUMBER(OFFSET('Water Data'!$E$7,0,10*ROW('Water Data'!E185)))),CONCATENATE("[",ROUND(OFFSET('Water Data'!$E$7,0,10*ROW('Water Data'!E185)),0),"]"),IF(AND(ISNUMBER(OFFSET('Water Data'!$E$7,0,10*ROW('Water Data'!E185))),BZ191="",ISNUMBER(OFFSET('Water Data'!$E$7,0,10*ROW('Water Data'!E185)))),OFFSET('Water Data'!$E$7,0,10*ROW('Water Data'!E185)),NA())))</f>
        <v>#N/A</v>
      </c>
      <c r="L191" s="119" t="e">
        <f ca="1">+IF(AND(ISNUMBER(OFFSET('Water Data'!$E$10,0,10*ROW('Water Data'!E185))),CA191="Yes"),OFFSET('Water Data'!$E$10,0,10*ROW('Water Data'!E185)),IF(AND(ISNUMBER(OFFSET('Water Data'!$E$10,0,10*ROW('Water Data'!E185))),CA191="No",ISNUMBER(OFFSET('Water Data'!$E$10,0,10*ROW('Water Data'!E185)))),CONCATENATE("[",ROUND(OFFSET('Water Data'!$E$10,0,10*ROW('Water Data'!E185)),0),"]"),IF(AND(ISNUMBER(OFFSET('Water Data'!$E$10,0,10*ROW('Water Data'!E185))),CA191="",ISNUMBER(OFFSET('Water Data'!$E$10,0,10*ROW('Water Data'!E185)))),OFFSET('Water Data'!$E$10,0,10*ROW('Water Data'!E185)),NA())))</f>
        <v>#N/A</v>
      </c>
      <c r="M191" s="119" t="e">
        <f ca="1">+IF(AND(ISNUMBER(OFFSET('Water Data'!$F$5,0,10*ROW('Water Data'!F185))),CB191="Yes"),100-OFFSET('Water Data'!$F$5,0,10*ROW('Water Data'!F185)),IF(AND(ISNUMBER(OFFSET('Water Data'!$F$5,0,10*ROW('Water Data'!F185))),CB191="No",ISNUMBER(OFFSET('Water Data'!$F$5,0,10*ROW('Water Data'!F185)))),CONCATENATE("[",ROUND(100-OFFSET('Water Data'!$F$5,0,10*ROW('Water Data'!F185)),0),"]"),IF(AND(ISNUMBER(OFFSET('Water Data'!$F$5,0,10*ROW('Water Data'!F185))),CB191="",ISNUMBER(OFFSET('Water Data'!$F$5,0,10*ROW('Water Data'!F185)))),100-OFFSET('Water Data'!$F$5,0,10*ROW('Water Data'!F185)),NA())))</f>
        <v>#N/A</v>
      </c>
      <c r="N191" s="119" t="e">
        <f ca="1">+IF(AND(ISNUMBER(OFFSET('Water Data'!$F$7,0,10*ROW('Water Data'!F185))),CC191="Yes"),OFFSET('Water Data'!$F$7,0,10*ROW('Water Data'!F185)),IF(AND(ISNUMBER(OFFSET('Water Data'!$F$7,0,10*ROW('Water Data'!F185))),CC191="No",ISNUMBER(OFFSET('Water Data'!$F$7,0,10*ROW('Water Data'!F185)))),CONCATENATE("[",ROUND(OFFSET('Water Data'!$F$7,0,10*ROW('Water Data'!F185)),0),"]"),IF(AND(ISNUMBER(OFFSET('Water Data'!$F$7,0,10*ROW('Water Data'!F185))),CC191="",ISNUMBER(OFFSET('Water Data'!$F$7,0,10*ROW('Water Data'!F185)))),OFFSET('Water Data'!$F$7,0,10*ROW('Water Data'!F185)),NA())))</f>
        <v>#N/A</v>
      </c>
      <c r="O191" s="119" t="e">
        <f ca="1">+IF(AND(ISNUMBER(OFFSET('Water Data'!$F$10,0,10*ROW('Water Data'!F185))),CD191="Yes"),OFFSET('Water Data'!$F$10,0,10*ROW('Water Data'!F185)),IF(AND(ISNUMBER(OFFSET('Water Data'!$F$10,0,10*ROW('Water Data'!F185))),CD191="No",ISNUMBER(OFFSET('Water Data'!$F$10,0,10*ROW('Water Data'!F185)))),CONCATENATE("[",ROUND(OFFSET('Water Data'!$F$10,0,10*ROW('Water Data'!F185)),0),"]"),IF(AND(ISNUMBER(OFFSET('Water Data'!$F$10,0,10*ROW('Water Data'!F185))),CD191="",ISNUMBER(OFFSET('Water Data'!$F$10,0,10*ROW('Water Data'!F185)))),OFFSET('Water Data'!$F$10,0,10*ROW('Water Data'!F185)),NA())))</f>
        <v>#N/A</v>
      </c>
      <c r="P191" s="119" t="e">
        <f ca="1">+IF(AND(ISNUMBER(OFFSET('Water Data'!$G$5,0,10*ROW('Water Data'!G185))),CE191="Yes"),100-OFFSET('Water Data'!$G$5,0,10*ROW('Water Data'!G185)),IF(AND(ISNUMBER(OFFSET('Water Data'!$G$5,0,10*ROW('Water Data'!G185))),CE191="No",ISNUMBER(OFFSET('Water Data'!$G$5,0,10*ROW('Water Data'!G185)))),CONCATENATE("[",ROUND(100-OFFSET('Water Data'!$G$5,0,10*ROW('Water Data'!G185)),0),"]"),IF(AND(ISNUMBER(OFFSET('Water Data'!$G$5,0,10*ROW('Water Data'!G185))),CE191="",ISNUMBER(OFFSET('Water Data'!$G$5,0,10*ROW('Water Data'!G185)))),100-OFFSET('Water Data'!$G$5,0,10*ROW('Water Data'!G185)),NA())))</f>
        <v>#N/A</v>
      </c>
      <c r="Q191" s="119" t="e">
        <f ca="1">+IF(AND(ISNUMBER(OFFSET('Water Data'!$G$7,0,10*ROW('Water Data'!G185))),CF191="Yes"),OFFSET('Water Data'!$G$7,0,10*ROW('Water Data'!G185)),IF(AND(ISNUMBER(OFFSET('Water Data'!$G$7,0,10*ROW('Water Data'!G185))),CF191="No",ISNUMBER(OFFSET('Water Data'!$G$7,0,10*ROW('Water Data'!G185)))),CONCATENATE("[",ROUND(OFFSET('Water Data'!$G$7,0,10*ROW('Water Data'!G185)),0),"]"),IF(AND(ISNUMBER(OFFSET('Water Data'!$G$7,0,10*ROW('Water Data'!G185))),CF191="",ISNUMBER(OFFSET('Water Data'!$G$7,0,10*ROW('Water Data'!G185)))),OFFSET('Water Data'!$G$7,0,10*ROW('Water Data'!G185)),NA())))</f>
        <v>#N/A</v>
      </c>
      <c r="R191" s="119" t="e">
        <f ca="1">+IF(AND(ISNUMBER(OFFSET('Water Data'!$G$10,0,10*ROW('Water Data'!G185))),CG191="Yes"),OFFSET('Water Data'!$G$10,0,10*ROW('Water Data'!G185)),IF(AND(ISNUMBER(OFFSET('Water Data'!$G$10,0,10*ROW('Water Data'!G185))),CG191="No",ISNUMBER(OFFSET('Water Data'!$G$10,0,10*ROW('Water Data'!G185)))),CONCATENATE("[",ROUND(OFFSET('Water Data'!$G$10,0,10*ROW('Water Data'!G185)),0),"]"),IF(AND(ISNUMBER(OFFSET('Water Data'!$G$10,0,10*ROW('Water Data'!G185))),CG191="",ISNUMBER(OFFSET('Water Data'!$G$10,0,10*ROW('Water Data'!G185)))),OFFSET('Water Data'!$G$10,0,10*ROW('Water Data'!G185)),NA())))</f>
        <v>#N/A</v>
      </c>
      <c r="S191" s="119" t="e">
        <f ca="1">+IF(AND(ISNUMBER(OFFSET('Water Data'!$H$5,0,10*ROW('Water Data'!H185))),CH191="Yes"),100-OFFSET('Water Data'!$H$5,0,10*ROW('Water Data'!H185)),IF(AND(ISNUMBER(OFFSET('Water Data'!$H$5,0,10*ROW('Water Data'!H185))),CH191="No",ISNUMBER(OFFSET('Water Data'!$H$5,0,10*ROW('Water Data'!H185)))),CONCATENATE("[",ROUND(100-OFFSET('Water Data'!$H$5,0,10*ROW('Water Data'!H185)),0),"]"),IF(AND(ISNUMBER(OFFSET('Water Data'!$H$5,0,10*ROW('Water Data'!H185))),CH191="",ISNUMBER(OFFSET('Water Data'!$H$5,0,10*ROW('Water Data'!H185)))),100-OFFSET('Water Data'!$H$5,0,10*ROW('Water Data'!H185)),NA())))</f>
        <v>#N/A</v>
      </c>
      <c r="T191" s="119" t="e">
        <f ca="1">+IF(AND(ISNUMBER(OFFSET('Water Data'!$H$7,0,10*ROW('Water Data'!H185))),CI191="Yes"),OFFSET('Water Data'!$H$7,0,10*ROW('Water Data'!H185)),IF(AND(ISNUMBER(OFFSET('Water Data'!$H$7,0,10*ROW('Water Data'!H185))),CI191="No",ISNUMBER(OFFSET('Water Data'!$H$7,0,10*ROW('Water Data'!H185)))),CONCATENATE("[",ROUND(OFFSET('Water Data'!$H$7,0,10*ROW('Water Data'!H185)),0),"]"),IF(AND(ISNUMBER(OFFSET('Water Data'!$H$7,0,10*ROW('Water Data'!H185))),CI191="",ISNUMBER(OFFSET('Water Data'!$H$7,0,10*ROW('Water Data'!H185)))),OFFSET('Water Data'!$H$7,0,10*ROW('Water Data'!H185)),NA())))</f>
        <v>#N/A</v>
      </c>
      <c r="U191" s="119" t="e">
        <f ca="1">+IF(AND(ISNUMBER(OFFSET('Water Data'!$H$10,0,10*ROW('Water Data'!H185))),CJ191="Yes"),OFFSET('Water Data'!$H$10,0,10*ROW('Water Data'!H185)),IF(AND(ISNUMBER(OFFSET('Water Data'!$H$10,0,10*ROW('Water Data'!H185))),CJ191="No",ISNUMBER(OFFSET('Water Data'!$H$10,0,10*ROW('Water Data'!H185)))),CONCATENATE("[",ROUND(OFFSET('Water Data'!$H$10,0,10*ROW('Water Data'!H185)),0),"]"),IF(AND(ISNUMBER(OFFSET('Water Data'!$H$10,0,10*ROW('Water Data'!H185))),CJ191="",ISNUMBER(OFFSET('Water Data'!$H$10,0,10*ROW('Water Data'!H185)))),OFFSET('Water Data'!$H$10,0,10*ROW('Water Data'!H185)),NA())))</f>
        <v>#N/A</v>
      </c>
      <c r="V191" s="120" t="e">
        <f ca="1">+IF(AND(ISNUMBER(OFFSET('Sanitation Data'!$C$5,0,10*ROW('Sanitation Data'!C185))),CK191="Yes"),100-OFFSET('Sanitation Data'!$C$5,0,10*ROW('Sanitation Data'!C185)),IF(AND(ISNUMBER(OFFSET('Sanitation Data'!$C$5,0,10*ROW('Sanitation Data'!C185))),CK191="No",ISNUMBER(OFFSET('Sanitation Data'!$C$5,0,10*ROW('Sanitation Data'!C185)))),CONCATENATE("[",ROUND(100-OFFSET('Sanitation Data'!$C$5,0,10*ROW('Sanitation Data'!C185)),0),"]"),IF(AND(ISNUMBER(OFFSET('Sanitation Data'!$C$5,0,10*ROW('Sanitation Data'!C185))),CK191="",ISNUMBER(OFFSET('Sanitation Data'!$C$5,0,10*ROW('Sanitation Data'!C185)))),100-OFFSET('Sanitation Data'!$C$5,0,10*ROW('Sanitation Data'!C185)),NA())))</f>
        <v>#N/A</v>
      </c>
      <c r="W191" s="120" t="e">
        <f ca="1">+IF(AND(ISNUMBER(OFFSET('Sanitation Data'!$C$7,0,10*ROW('Sanitation Data'!C185))),CL191="Yes"),OFFSET('Sanitation Data'!$C$7,0,10*ROW('Sanitation Data'!C185)),IF(AND(ISNUMBER(OFFSET('Sanitation Data'!$C$7,0,10*ROW('Sanitation Data'!C185))),CL191="No",ISNUMBER(OFFSET('Sanitation Data'!$C$7,0,10*ROW('Sanitation Data'!C185)))),CONCATENATE("[",ROUND(OFFSET('Sanitation Data'!$C$7,0,10*ROW('Sanitation Data'!C185)),0),"]"),IF(AND(ISNUMBER(OFFSET('Sanitation Data'!$C$7,0,10*ROW('Sanitation Data'!C185))),CL191="",ISNUMBER(OFFSET('Sanitation Data'!$C$7,0,10*ROW('Sanitation Data'!C185)))),OFFSET('Sanitation Data'!$C$7,0,10*ROW('Sanitation Data'!C185)),NA())))</f>
        <v>#N/A</v>
      </c>
      <c r="X191" s="120" t="e">
        <f ca="1">+IF(AND(ISNUMBER(OFFSET('Sanitation Data'!$C$11,0,10*ROW('Sanitation Data'!C185))),CM191="Yes"),OFFSET('Sanitation Data'!$C$11,0,10*ROW('Sanitation Data'!C185)),IF(AND(ISNUMBER(OFFSET('Sanitation Data'!$C$11,0,10*ROW('Sanitation Data'!C185))),CM191="No",ISNUMBER(OFFSET('Sanitation Data'!$C$11,0,10*ROW('Sanitation Data'!C185)))),CONCATENATE("[",ROUND(OFFSET('Sanitation Data'!$C$11,0,10*ROW('Sanitation Data'!C185)),0),"]"),IF(AND(ISNUMBER(OFFSET('Sanitation Data'!$C$11,0,10*ROW('Sanitation Data'!C185))),CM191="",ISNUMBER(OFFSET('Sanitation Data'!$C$11,0,10*ROW('Sanitation Data'!C185)))),OFFSET('Sanitation Data'!$C$11,0,10*ROW('Sanitation Data'!C185)),NA())))</f>
        <v>#N/A</v>
      </c>
      <c r="Y191" s="120" t="e">
        <f ca="1">+IF(AND(ISNUMBER(OFFSET('Sanitation Data'!$C$12,0,10*ROW('Sanitation Data'!C185))),CN191="Yes"),OFFSET('Sanitation Data'!$C$12,0,10*ROW('Sanitation Data'!C185)),IF(AND(ISNUMBER(OFFSET('Sanitation Data'!$C$12,0,10*ROW('Sanitation Data'!C185))),CN191="No",ISNUMBER(OFFSET('Sanitation Data'!$C$12,0,10*ROW('Sanitation Data'!C185)))),CONCATENATE("[",ROUND(OFFSET('Sanitation Data'!$C$12,0,10*ROW('Sanitation Data'!C185)),0),"]"),IF(AND(ISNUMBER(OFFSET('Sanitation Data'!$C$12,0,10*ROW('Sanitation Data'!C185))),CN191="",ISNUMBER(OFFSET('Sanitation Data'!$C$12,0,10*ROW('Sanitation Data'!C185)))),OFFSET('Sanitation Data'!$C$12,0,10*ROW('Sanitation Data'!C185)),NA())))</f>
        <v>#N/A</v>
      </c>
      <c r="Z191" s="120" t="e">
        <f ca="1">+IF(AND(ISNUMBER(OFFSET('Sanitation Data'!$C$13,0,10*ROW('Sanitation Data'!C185))),CO191="Yes"),OFFSET('Sanitation Data'!$C$13,0,10*ROW('Sanitation Data'!C185)),IF(AND(ISNUMBER(OFFSET('Sanitation Data'!$C$13,0,10*ROW('Sanitation Data'!C185))),CO191="No",ISNUMBER(OFFSET('Sanitation Data'!$C$13,0,10*ROW('Sanitation Data'!C185)))),CONCATENATE("[",ROUND(OFFSET('Sanitation Data'!$C$13,0,10*ROW('Sanitation Data'!C185)),0),"]"),IF(AND(ISNUMBER(OFFSET('Sanitation Data'!$C$13,0,10*ROW('Sanitation Data'!C185))),CO191="",ISNUMBER(OFFSET('Sanitation Data'!$C$13,0,10*ROW('Sanitation Data'!C185)))),OFFSET('Sanitation Data'!$C$13,0,10*ROW('Sanitation Data'!C185)),NA())))</f>
        <v>#N/A</v>
      </c>
      <c r="AA191" s="120" t="e">
        <f ca="1">+IF(AND(ISNUMBER(OFFSET('Sanitation Data'!$D$5,0,10*ROW('Sanitation Data'!D185))),CP191="Yes"),100-OFFSET('Sanitation Data'!$D$5,0,10*ROW('Sanitation Data'!D185)),IF(AND(ISNUMBER(OFFSET('Sanitation Data'!$D$5,0,10*ROW('Sanitation Data'!D185))),CP191="No",ISNUMBER(OFFSET('Sanitation Data'!$D$5,0,10*ROW('Sanitation Data'!D185)))),CONCATENATE("[",ROUND(100-OFFSET('Sanitation Data'!$D$5,0,10*ROW('Sanitation Data'!D185)),0),"]"),IF(AND(ISNUMBER(OFFSET('Sanitation Data'!$D$5,0,10*ROW('Sanitation Data'!D185))),CP191="",ISNUMBER(OFFSET('Sanitation Data'!$D$5,0,10*ROW('Sanitation Data'!D185)))),100-OFFSET('Sanitation Data'!$D$5,0,10*ROW('Sanitation Data'!D185)),NA())))</f>
        <v>#N/A</v>
      </c>
      <c r="AB191" s="120" t="e">
        <f ca="1">+IF(AND(ISNUMBER(OFFSET('Sanitation Data'!$D$7,0,10*ROW('Sanitation Data'!D185))),CQ191="Yes"),OFFSET('Sanitation Data'!$D$7,0,10*ROW('Sanitation Data'!G185)),IF(AND(ISNUMBER(OFFSET('Sanitation Data'!$D$7,0,10*ROW('Sanitation Data'!D185))),CQ191="No",ISNUMBER(OFFSET('Sanitation Data'!$D$7,0,10*ROW('Sanitation Data'!D185)))),CONCATENATE("[",ROUND(OFFSET('Sanitation Data'!$D$7,0,10*ROW('Sanitation Data'!D185)),0),"]"),IF(AND(ISNUMBER(OFFSET('Sanitation Data'!$D$7,0,10*ROW('Sanitation Data'!D185))),CQ191="",ISNUMBER(OFFSET('Sanitation Data'!$D$7,0,10*ROW('Sanitation Data'!D185)))),OFFSET('Sanitation Data'!$D$7,0,10*ROW('Sanitation Data'!D185)),NA())))</f>
        <v>#N/A</v>
      </c>
      <c r="AC191" s="120" t="e">
        <f ca="1">+IF(AND(ISNUMBER(OFFSET('Sanitation Data'!$D$11,0,10*ROW('Sanitation Data'!D185))),CR191="Yes"),OFFSET('Sanitation Data'!$D$11,0,10*ROW('Sanitation Data'!D185)),IF(AND(ISNUMBER(OFFSET('Sanitation Data'!$D$11,0,10*ROW('Sanitation Data'!D185))),CR191="No",ISNUMBER(OFFSET('Sanitation Data'!$D$11,0,10*ROW('Sanitation Data'!D185)))),CONCATENATE("[",ROUND(OFFSET('Sanitation Data'!$D$11,0,10*ROW('Sanitation Data'!D185)),0),"]"),IF(AND(ISNUMBER(OFFSET('Sanitation Data'!$D$11,0,10*ROW('Sanitation Data'!D185))),CR191="",ISNUMBER(OFFSET('Sanitation Data'!$D$11,0,10*ROW('Sanitation Data'!D185)))),OFFSET('Sanitation Data'!$D$11,0,10*ROW('Sanitation Data'!D185)),NA())))</f>
        <v>#N/A</v>
      </c>
      <c r="AD191" s="120" t="e">
        <f ca="1">+IF(AND(ISNUMBER(OFFSET('Sanitation Data'!$D$12,0,10*ROW('Sanitation Data'!D185))),CS191="Yes"),OFFSET('Sanitation Data'!$D$12,0,10*ROW('Sanitation Data'!D185)),IF(AND(ISNUMBER(OFFSET('Sanitation Data'!$D$12,0,10*ROW('Sanitation Data'!D185))),CS191="No",ISNUMBER(OFFSET('Sanitation Data'!$D$12,0,10*ROW('Sanitation Data'!D185)))),CONCATENATE("[",ROUND(OFFSET('Sanitation Data'!$D$12,0,10*ROW('Sanitation Data'!D185)),0),"]"),IF(AND(ISNUMBER(OFFSET('Sanitation Data'!$D$12,0,10*ROW('Sanitation Data'!D185))),CS191="",ISNUMBER(OFFSET('Sanitation Data'!$D$12,0,10*ROW('Sanitation Data'!D185)))),OFFSET('Sanitation Data'!$D$12,0,10*ROW('Sanitation Data'!D185)),NA())))</f>
        <v>#N/A</v>
      </c>
      <c r="AE191" s="120" t="e">
        <f ca="1">+IF(AND(ISNUMBER(OFFSET('Sanitation Data'!$D$13,0,10*ROW('Sanitation Data'!D185))),CT191="Yes"),OFFSET('Sanitation Data'!$D$13,0,10*ROW('Sanitation Data'!D185)),IF(AND(ISNUMBER(OFFSET('Sanitation Data'!$D$13,0,10*ROW('Sanitation Data'!D185))),CT191="No",ISNUMBER(OFFSET('Sanitation Data'!$D$13,0,10*ROW('Sanitation Data'!D185)))),CONCATENATE("[",ROUND(OFFSET('Sanitation Data'!$D$13,0,10*ROW('Sanitation Data'!D185)),0),"]"),IF(AND(ISNUMBER(OFFSET('Sanitation Data'!$D$13,0,10*ROW('Sanitation Data'!D185))),CT191="",ISNUMBER(OFFSET('Sanitation Data'!$D$13,0,10*ROW('Sanitation Data'!D185)))),OFFSET('Sanitation Data'!$D$13,0,10*ROW('Sanitation Data'!D185)),NA())))</f>
        <v>#N/A</v>
      </c>
      <c r="AF191" s="120" t="e">
        <f ca="1">+IF(AND(ISNUMBER(OFFSET('Sanitation Data'!$E$5,0,10*ROW('Sanitation Data'!E185))),CU191="Yes"),100-OFFSET('Sanitation Data'!$E$5,0,10*ROW('Sanitation Data'!E185)),IF(AND(ISNUMBER(OFFSET('Sanitation Data'!$E$5,0,10*ROW('Sanitation Data'!E185))),CU191="No",ISNUMBER(OFFSET('Sanitation Data'!$E$5,0,10*ROW('Sanitation Data'!E185)))),CONCATENATE("[",ROUND(100-OFFSET('Sanitation Data'!$E$5,0,10*ROW('Sanitation Data'!E185)),0),"]"),IF(AND(ISNUMBER(OFFSET('Sanitation Data'!$E$5,0,10*ROW('Sanitation Data'!E185))),CU191="",ISNUMBER(OFFSET('Sanitation Data'!$E$5,0,10*ROW('Sanitation Data'!E185)))),100-OFFSET('Sanitation Data'!$E$5,0,10*ROW('Sanitation Data'!E185)),NA())))</f>
        <v>#N/A</v>
      </c>
      <c r="AG191" s="120" t="e">
        <f ca="1">+IF(AND(ISNUMBER(OFFSET('Sanitation Data'!$E$7,0,10*ROW('Sanitation Data'!E185))),CV191="Yes"),OFFSET('Sanitation Data'!$E$7,0,10*ROW('Sanitation Data'!E185)),IF(AND(ISNUMBER(OFFSET('Sanitation Data'!$E$7,0,10*ROW('Sanitation Data'!E185))),CV191="No",ISNUMBER(OFFSET('Sanitation Data'!$E$7,0,10*ROW('Sanitation Data'!E185)))),CONCATENATE("[",ROUND(OFFSET('Sanitation Data'!$E$7,0,10*ROW('Sanitation Data'!E185)),0),"]"),IF(AND(ISNUMBER(OFFSET('Sanitation Data'!$E$7,0,10*ROW('Sanitation Data'!E185))),CV191="",ISNUMBER(OFFSET('Sanitation Data'!$E$7,0,10*ROW('Sanitation Data'!E185)))),OFFSET('Sanitation Data'!$E$7,0,10*ROW('Sanitation Data'!E185)),NA())))</f>
        <v>#N/A</v>
      </c>
      <c r="AH191" s="120" t="e">
        <f ca="1">+IF(AND(ISNUMBER(OFFSET('Sanitation Data'!$E$11,0,10*ROW('Sanitation Data'!E185))),CW191="Yes"),OFFSET('Sanitation Data'!$E$11,0,10*ROW('Sanitation Data'!E185)),IF(AND(ISNUMBER(OFFSET('Sanitation Data'!$E$11,0,10*ROW('Sanitation Data'!E185))),CW191="No",ISNUMBER(OFFSET('Sanitation Data'!$E$11,0,10*ROW('Sanitation Data'!E185)))),CONCATENATE("[",ROUND(OFFSET('Sanitation Data'!$E$11,0,10*ROW('Sanitation Data'!E185)),0),"]"),IF(AND(ISNUMBER(OFFSET('Sanitation Data'!$E$11,0,10*ROW('Sanitation Data'!E185))),CW191="",ISNUMBER(OFFSET('Sanitation Data'!$E$11,0,10*ROW('Sanitation Data'!E185)))),OFFSET('Sanitation Data'!$E$11,0,10*ROW('Sanitation Data'!E185)),NA())))</f>
        <v>#N/A</v>
      </c>
      <c r="AI191" s="120" t="e">
        <f ca="1">+IF(AND(ISNUMBER(OFFSET('Sanitation Data'!$E$12,0,10*ROW('Sanitation Data'!E185))),CX191="Yes"),OFFSET('Sanitation Data'!$E$12,0,10*ROW('Sanitation Data'!E185)),IF(AND(ISNUMBER(OFFSET('Sanitation Data'!$E$12,0,10*ROW('Sanitation Data'!E185))),CX191="No",ISNUMBER(OFFSET('Sanitation Data'!$E$12,0,10*ROW('Sanitation Data'!E185)))),CONCATENATE("[",ROUND(OFFSET('Sanitation Data'!$E$12,0,10*ROW('Sanitation Data'!E185)),0),"]"),IF(AND(ISNUMBER(OFFSET('Sanitation Data'!$E$12,0,10*ROW('Sanitation Data'!E185))),CX191="",ISNUMBER(OFFSET('Sanitation Data'!$E$12,0,10*ROW('Sanitation Data'!E185)))),OFFSET('Sanitation Data'!$E$12,0,10*ROW('Sanitation Data'!E185)),NA())))</f>
        <v>#N/A</v>
      </c>
      <c r="AJ191" s="120" t="e">
        <f ca="1">+IF(AND(ISNUMBER(OFFSET('Sanitation Data'!$E$13,0,10*ROW('Sanitation Data'!E185))),CY191="Yes"),OFFSET('Sanitation Data'!$E$13,0,10*ROW('Sanitation Data'!E185)),IF(AND(ISNUMBER(OFFSET('Sanitation Data'!$E$13,0,10*ROW('Sanitation Data'!E185))),CY191="No",ISNUMBER(OFFSET('Sanitation Data'!$E$13,0,10*ROW('Sanitation Data'!E185)))),CONCATENATE("[",ROUND(OFFSET('Sanitation Data'!$E$13,0,10*ROW('Sanitation Data'!E185)),0),"]"),IF(AND(ISNUMBER(OFFSET('Sanitation Data'!$E$13,0,10*ROW('Sanitation Data'!E185))),CY191="",ISNUMBER(OFFSET('Sanitation Data'!$E$13,0,10*ROW('Sanitation Data'!E185)))),OFFSET('Sanitation Data'!$E$13,0,10*ROW('Sanitation Data'!E185)),NA())))</f>
        <v>#N/A</v>
      </c>
      <c r="AK191" s="120" t="e">
        <f ca="1">+IF(AND(ISNUMBER(OFFSET('Sanitation Data'!$F$5,0,10*ROW('Sanitation Data'!F185))),CZ191="Yes"),100-OFFSET('Sanitation Data'!$F$5,0,10*ROW('Sanitation Data'!F185)),IF(AND(ISNUMBER(OFFSET('Sanitation Data'!$F$5,0,10*ROW('Sanitation Data'!F185))),CZ191="No",ISNUMBER(OFFSET('Sanitation Data'!$F$5,0,10*ROW('Sanitation Data'!F185)))),CONCATENATE("[",ROUND(100-OFFSET('Sanitation Data'!$F$5,0,10*ROW('Sanitation Data'!F185)),0),"]"),IF(AND(ISNUMBER(OFFSET('Sanitation Data'!$F$5,0,10*ROW('Sanitation Data'!F185))),CZ191="",ISNUMBER(OFFSET('Sanitation Data'!$F$5,0,10*ROW('Sanitation Data'!F185)))),100-OFFSET('Sanitation Data'!$F$5,0,10*ROW('Sanitation Data'!F185)),NA())))</f>
        <v>#N/A</v>
      </c>
      <c r="AL191" s="120" t="e">
        <f ca="1">+IF(AND(ISNUMBER(OFFSET('Sanitation Data'!$F$7,0,10*ROW('Sanitation Data'!F185))),DA191="Yes"),OFFSET('Sanitation Data'!$F$7,0,10*ROW('Sanitation Data'!F185)),IF(AND(ISNUMBER(OFFSET('Sanitation Data'!$F$7,0,10*ROW('Sanitation Data'!F185))),DA191="No",ISNUMBER(OFFSET('Sanitation Data'!$F$7,0,10*ROW('Sanitation Data'!F185)))),CONCATENATE("[",ROUND(OFFSET('Sanitation Data'!$F$7,0,10*ROW('Sanitation Data'!F185)),0),"]"),IF(AND(ISNUMBER(OFFSET('Sanitation Data'!$F$7,0,10*ROW('Sanitation Data'!F185))),DA191="",ISNUMBER(OFFSET('Sanitation Data'!$F$7,0,10*ROW('Sanitation Data'!F185)))),OFFSET('Sanitation Data'!$F$7,0,10*ROW('Sanitation Data'!F185)),NA())))</f>
        <v>#N/A</v>
      </c>
      <c r="AM191" s="120" t="e">
        <f ca="1">+IF(AND(ISNUMBER(OFFSET('Sanitation Data'!$F$11,0,10*ROW('Sanitation Data'!F185))),DB191="Yes"),OFFSET('Sanitation Data'!$F$11,0,10*ROW('Sanitation Data'!F185)),IF(AND(ISNUMBER(OFFSET('Sanitation Data'!$F$11,0,10*ROW('Sanitation Data'!F185))),DB191="No",ISNUMBER(OFFSET('Sanitation Data'!$F$11,0,10*ROW('Sanitation Data'!F185)))),CONCATENATE("[",ROUND(OFFSET('Sanitation Data'!$F$11,0,10*ROW('Sanitation Data'!F185)),0),"]"),IF(AND(ISNUMBER(OFFSET('Sanitation Data'!$F$11,0,10*ROW('Sanitation Data'!F185))),DB191="",ISNUMBER(OFFSET('Sanitation Data'!$F$11,0,10*ROW('Sanitation Data'!F185)))),OFFSET('Sanitation Data'!$F$11,0,10*ROW('Sanitation Data'!F185)),NA())))</f>
        <v>#N/A</v>
      </c>
      <c r="AN191" s="120" t="e">
        <f ca="1">+IF(AND(ISNUMBER(OFFSET('Sanitation Data'!$F$12,0,10*ROW('Sanitation Data'!F185))),DC191="Yes"),OFFSET('Sanitation Data'!$F$12,0,10*ROW('Sanitation Data'!F185)),IF(AND(ISNUMBER(OFFSET('Sanitation Data'!$F$12,0,10*ROW('Sanitation Data'!F185))),DC191="No",ISNUMBER(OFFSET('Sanitation Data'!$F$12,0,10*ROW('Sanitation Data'!F185)))),CONCATENATE("[",ROUND(OFFSET('Sanitation Data'!$F$12,0,10*ROW('Sanitation Data'!F185)),0),"]"),IF(AND(ISNUMBER(OFFSET('Sanitation Data'!$F$12,0,10*ROW('Sanitation Data'!F185))),DC191="",ISNUMBER(OFFSET('Sanitation Data'!$F$12,0,10*ROW('Sanitation Data'!F185)))),OFFSET('Sanitation Data'!$F$12,0,10*ROW('Sanitation Data'!F185)),NA())))</f>
        <v>#N/A</v>
      </c>
      <c r="AO191" s="120" t="e">
        <f ca="1">+IF(AND(ISNUMBER(OFFSET('Sanitation Data'!$F$13,0,10*ROW('Sanitation Data'!F185))),DD191="Yes"),OFFSET('Sanitation Data'!$F$13,0,10*ROW('Sanitation Data'!F185)),IF(AND(ISNUMBER(OFFSET('Sanitation Data'!$F$13,0,10*ROW('Sanitation Data'!F185))),DD191="No",ISNUMBER(OFFSET('Sanitation Data'!$F$13,0,10*ROW('Sanitation Data'!F185)))),CONCATENATE("[",ROUND(OFFSET('Sanitation Data'!$F$13,0,10*ROW('Sanitation Data'!F185)),0),"]"),IF(AND(ISNUMBER(OFFSET('Sanitation Data'!$F$13,0,10*ROW('Sanitation Data'!F185))),DD191="",ISNUMBER(OFFSET('Sanitation Data'!$F$13,0,10*ROW('Sanitation Data'!F185)))),OFFSET('Sanitation Data'!$F$13,0,10*ROW('Sanitation Data'!F185)),NA())))</f>
        <v>#N/A</v>
      </c>
      <c r="AP191" s="120" t="e">
        <f ca="1">+IF(AND(ISNUMBER(OFFSET('Sanitation Data'!$G$5,0,10*ROW('Sanitation Data'!G185))),DE191="Yes"),100-OFFSET('Sanitation Data'!$G$5,0,10*ROW('Sanitation Data'!G185)),IF(AND(ISNUMBER(OFFSET('Sanitation Data'!$G$5,0,10*ROW('Sanitation Data'!G185))),DE191="No",ISNUMBER(OFFSET('Sanitation Data'!$G$5,0,10*ROW('Sanitation Data'!G185)))),CONCATENATE("[",ROUND(100-OFFSET('Sanitation Data'!$G$5,0,10*ROW('Sanitation Data'!G185)),0),"]"),IF(AND(ISNUMBER(OFFSET('Sanitation Data'!$G$5,0,10*ROW('Sanitation Data'!G185))),DE191="",ISNUMBER(OFFSET('Sanitation Data'!$G$5,0,10*ROW('Sanitation Data'!G185)))),100-OFFSET('Sanitation Data'!$G$5,0,10*ROW('Sanitation Data'!G185)),NA())))</f>
        <v>#N/A</v>
      </c>
      <c r="AQ191" s="120" t="e">
        <f ca="1">+IF(AND(ISNUMBER(OFFSET('Sanitation Data'!$G$7,0,10*ROW('Sanitation Data'!G185))),DF191="Yes"),OFFSET('Sanitation Data'!$G$7,0,10*ROW('Sanitation Data'!G185)),IF(AND(ISNUMBER(OFFSET('Sanitation Data'!$G$7,0,10*ROW('Sanitation Data'!G185))),DF191="No",ISNUMBER(OFFSET('Sanitation Data'!$G$7,0,10*ROW('Sanitation Data'!G185)))),CONCATENATE("[",ROUND(OFFSET('Sanitation Data'!$G$7,0,10*ROW('Sanitation Data'!G185)),0),"]"),IF(AND(ISNUMBER(OFFSET('Sanitation Data'!$G$7,0,10*ROW('Sanitation Data'!G185))),DF191="",ISNUMBER(OFFSET('Sanitation Data'!$G$7,0,10*ROW('Sanitation Data'!G185)))),OFFSET('Sanitation Data'!$G$7,0,10*ROW('Sanitation Data'!G185)),NA())))</f>
        <v>#N/A</v>
      </c>
      <c r="AR191" s="120" t="e">
        <f ca="1">+IF(AND(ISNUMBER(OFFSET('Sanitation Data'!$G$11,0,10*ROW('Sanitation Data'!G185))),DG191="Yes"),OFFSET('Sanitation Data'!$G$11,0,10*ROW('Sanitation Data'!G185)),IF(AND(ISNUMBER(OFFSET('Sanitation Data'!$G$11,0,10*ROW('Sanitation Data'!G185))),DG191="No",ISNUMBER(OFFSET('Sanitation Data'!$G$11,0,10*ROW('Sanitation Data'!G185)))),CONCATENATE("[",ROUND(OFFSET('Sanitation Data'!$G$11,0,10*ROW('Sanitation Data'!G185)),0),"]"),IF(AND(ISNUMBER(OFFSET('Sanitation Data'!$G$11,0,10*ROW('Sanitation Data'!G185))),DG191="",ISNUMBER(OFFSET('Sanitation Data'!$G$11,0,10*ROW('Sanitation Data'!G185)))),OFFSET('Sanitation Data'!$G$11,0,10*ROW('Sanitation Data'!G185)),NA())))</f>
        <v>#N/A</v>
      </c>
      <c r="AS191" s="120" t="e">
        <f ca="1">+IF(AND(ISNUMBER(OFFSET('Sanitation Data'!$G$12,0,10*ROW('Sanitation Data'!G185))),DH191="Yes"),OFFSET('Sanitation Data'!$G$12,0,10*ROW('Sanitation Data'!G185)),IF(AND(ISNUMBER(OFFSET('Sanitation Data'!$G$12,0,10*ROW('Sanitation Data'!G185))),DH191="No",ISNUMBER(OFFSET('Sanitation Data'!$G$12,0,10*ROW('Sanitation Data'!G185)))),CONCATENATE("[",ROUND(OFFSET('Sanitation Data'!$G$12,0,10*ROW('Sanitation Data'!G185)),0),"]"),IF(AND(ISNUMBER(OFFSET('Sanitation Data'!$G$12,0,10*ROW('Sanitation Data'!G185))),DH191="",ISNUMBER(OFFSET('Sanitation Data'!$G$12,0,10*ROW('Sanitation Data'!G185)))),OFFSET('Sanitation Data'!$G$12,0,10*ROW('Sanitation Data'!G185)),NA())))</f>
        <v>#N/A</v>
      </c>
      <c r="AT191" s="120" t="e">
        <f ca="1">+IF(AND(ISNUMBER(OFFSET('Sanitation Data'!$G$13,0,10*ROW('Sanitation Data'!G185))),DI191="Yes"),OFFSET('Sanitation Data'!$G$13,0,10*ROW('Sanitation Data'!G185)),IF(AND(ISNUMBER(OFFSET('Sanitation Data'!$G$13,0,10*ROW('Sanitation Data'!G185))),DI191="No",ISNUMBER(OFFSET('Sanitation Data'!$G$13,0,10*ROW('Sanitation Data'!G185)))),CONCATENATE("[",ROUND(OFFSET('Sanitation Data'!$G$13,0,10*ROW('Sanitation Data'!G185)),0),"]"),IF(AND(ISNUMBER(OFFSET('Sanitation Data'!$G$13,0,10*ROW('Sanitation Data'!G185))),DI191="",ISNUMBER(OFFSET('Sanitation Data'!$G$13,0,10*ROW('Sanitation Data'!G185)))),OFFSET('Sanitation Data'!$G$13,0,10*ROW('Sanitation Data'!G185)),NA())))</f>
        <v>#N/A</v>
      </c>
      <c r="AU191" s="120" t="e">
        <f ca="1">+IF(AND(ISNUMBER(OFFSET('Sanitation Data'!$H$5,0,10*ROW('Sanitation Data'!H185))),DJ191="Yes"),100-OFFSET('Sanitation Data'!$H$5,0,10*ROW('Sanitation Data'!H185)),IF(AND(ISNUMBER(OFFSET('Sanitation Data'!$H$5,0,10*ROW('Sanitation Data'!H185))),DJ191="No",ISNUMBER(OFFSET('Sanitation Data'!$H$5,0,10*ROW('Sanitation Data'!H185)))),CONCATENATE("[",ROUND(100-OFFSET('Sanitation Data'!$H$5,0,10*ROW('Sanitation Data'!H185)),0),"]"),IF(AND(ISNUMBER(OFFSET('Sanitation Data'!$H$5,0,10*ROW('Sanitation Data'!H185))),DJ191="",ISNUMBER(OFFSET('Sanitation Data'!$H$5,0,10*ROW('Sanitation Data'!H185)))),100-OFFSET('Sanitation Data'!$H$5,0,10*ROW('Sanitation Data'!H185)),NA())))</f>
        <v>#N/A</v>
      </c>
      <c r="AV191" s="120" t="e">
        <f ca="1">+IF(AND(ISNUMBER(OFFSET('Sanitation Data'!$H$7,0,10*ROW('Sanitation Data'!H185))),DK191="Yes"),OFFSET('Sanitation Data'!$H$7,0,10*ROW('Sanitation Data'!H185)),IF(AND(ISNUMBER(OFFSET('Sanitation Data'!$H$7,0,10*ROW('Sanitation Data'!H185))),DK191="No",ISNUMBER(OFFSET('Sanitation Data'!$H$7,0,10*ROW('Sanitation Data'!H185)))),CONCATENATE("[",ROUND(OFFSET('Sanitation Data'!$H$7,0,10*ROW('Sanitation Data'!H185)),0),"]"),IF(AND(ISNUMBER(OFFSET('Sanitation Data'!$H$7,0,10*ROW('Sanitation Data'!H185))),DK191="",ISNUMBER(OFFSET('Sanitation Data'!$H$7,0,10*ROW('Sanitation Data'!H185)))),OFFSET('Sanitation Data'!$H$7,0,10*ROW('Sanitation Data'!H185)),NA())))</f>
        <v>#N/A</v>
      </c>
      <c r="AW191" s="120" t="e">
        <f ca="1">+IF(AND(ISNUMBER(OFFSET('Sanitation Data'!$H$11,0,10*ROW('Sanitation Data'!H185))),DL191="Yes"),OFFSET('Sanitation Data'!$H$11,0,10*ROW('Sanitation Data'!H185)),IF(AND(ISNUMBER(OFFSET('Sanitation Data'!$H$11,0,10*ROW('Sanitation Data'!H185))),DL191="No",ISNUMBER(OFFSET('Sanitation Data'!$H$11,0,10*ROW('Sanitation Data'!H185)))),CONCATENATE("[",ROUND(OFFSET('Sanitation Data'!$H$11,0,10*ROW('Sanitation Data'!H185)),0),"]"),IF(AND(ISNUMBER(OFFSET('Sanitation Data'!$H$11,0,10*ROW('Sanitation Data'!H185))),DL191="",ISNUMBER(OFFSET('Sanitation Data'!$H$11,0,10*ROW('Sanitation Data'!H185)))),OFFSET('Sanitation Data'!$H$11,0,10*ROW('Sanitation Data'!H185)),NA())))</f>
        <v>#N/A</v>
      </c>
      <c r="AX191" s="120" t="e">
        <f ca="1">+IF(AND(ISNUMBER(OFFSET('Sanitation Data'!$H$12,0,10*ROW('Sanitation Data'!H185))),DM191="Yes"),OFFSET('Sanitation Data'!$H$12,0,10*ROW('Sanitation Data'!H185)),IF(AND(ISNUMBER(OFFSET('Sanitation Data'!$H$12,0,10*ROW('Sanitation Data'!H185))),DM191="No",ISNUMBER(OFFSET('Sanitation Data'!$H$12,0,10*ROW('Sanitation Data'!H185)))),CONCATENATE("[",ROUND(OFFSET('Sanitation Data'!$H$12,0,10*ROW('Sanitation Data'!H185)),0),"]"),IF(AND(ISNUMBER(OFFSET('Sanitation Data'!$H$12,0,10*ROW('Sanitation Data'!H185))),DM191="",ISNUMBER(OFFSET('Sanitation Data'!$H$12,0,10*ROW('Sanitation Data'!H185)))),OFFSET('Sanitation Data'!$H$12,0,10*ROW('Sanitation Data'!H185)),NA())))</f>
        <v>#N/A</v>
      </c>
      <c r="AY191" s="120" t="e">
        <f ca="1">+IF(AND(ISNUMBER(OFFSET('Sanitation Data'!$H$13,0,10*ROW('Sanitation Data'!H185))),DN191="Yes"),OFFSET('Sanitation Data'!$H$13,0,10*ROW('Sanitation Data'!H185)),IF(AND(ISNUMBER(OFFSET('Sanitation Data'!$H$13,0,10*ROW('Sanitation Data'!H185))),DN191="No",ISNUMBER(OFFSET('Sanitation Data'!$H$13,0,10*ROW('Sanitation Data'!H185)))),CONCATENATE("[",ROUND(OFFSET('Sanitation Data'!$H$13,0,10*ROW('Sanitation Data'!H185)),0),"]"),IF(AND(ISNUMBER(OFFSET('Sanitation Data'!$H$13,0,10*ROW('Sanitation Data'!H185))),DN191="",ISNUMBER(OFFSET('Sanitation Data'!$H$13,0,10*ROW('Sanitation Data'!H185)))),OFFSET('Sanitation Data'!$H$13,0,10*ROW('Sanitation Data'!H185)),NA())))</f>
        <v>#N/A</v>
      </c>
      <c r="AZ191" s="121" t="e">
        <f ca="1">+IF(AND(ISNUMBER(OFFSET('Hygiene Data'!$C$6,0,10*ROW('Hygiene Data'!C185))),DO191="Yes"),OFFSET('Hygiene Data'!$C$6,0,10*ROW('Hygiene Data'!C185)),IF(AND(ISNUMBER(OFFSET('Hygiene Data'!$C$6,0,10*ROW('Hygiene Data'!C185))),DO191="No",ISNUMBER(OFFSET('Hygiene Data'!$C$6,0,10*ROW('Hygiene Data'!C185)))),CONCATENATE("[",ROUND(OFFSET('Hygiene Data'!$C$6,0,10*ROW('Hygiene Data'!C185)),0),"]"),IF(AND(ISNUMBER(OFFSET('Hygiene Data'!$C$6,0,10*ROW('Hygiene Data'!C185))),DO191="",ISNUMBER(OFFSET('Hygiene Data'!$C$6,0,10*ROW('Hygiene Data'!C185)))),OFFSET('Hygiene Data'!$C$6,0,10*ROW('Hygiene Data'!C185)),NA())))</f>
        <v>#N/A</v>
      </c>
      <c r="BA191" s="121" t="e">
        <f ca="1">+IF(AND(ISNUMBER(OFFSET('Hygiene Data'!$C$8,0,10*ROW('Hygiene Data'!C185))),DP191="Yes"),OFFSET('Hygiene Data'!$C$8,0,10*ROW('Hygiene Data'!C185)),IF(AND(ISNUMBER(OFFSET('Hygiene Data'!$C$8,0,10*ROW('Hygiene Data'!C185))),DP191="No",ISNUMBER(OFFSET('Hygiene Data'!$C$8,0,10*ROW('Hygiene Data'!C185)))),CONCATENATE("[",ROUND(OFFSET('Hygiene Data'!$C$8,0,10*ROW('Hygiene Data'!C185)),0),"]"),IF(AND(ISNUMBER(OFFSET('Hygiene Data'!$C$8,0,10*ROW('Hygiene Data'!C185))),DP191="",ISNUMBER(OFFSET('Hygiene Data'!$C$8,0,10*ROW('Hygiene Data'!C185)))),OFFSET('Hygiene Data'!$C$8,0,10*ROW('Hygiene Data'!C185)),NA())))</f>
        <v>#N/A</v>
      </c>
      <c r="BB191" s="121" t="e">
        <f ca="1">+IF(AND(ISNUMBER(OFFSET('Hygiene Data'!$C$10,0,10*ROW('Hygiene Data'!C185))),DQ191="Yes"),OFFSET('Hygiene Data'!$C$10,0,10*ROW('Hygiene Data'!C185)),IF(AND(ISNUMBER(OFFSET('Hygiene Data'!$C$10,0,10*ROW('Hygiene Data'!C185))),DQ191="No",ISNUMBER(OFFSET('Hygiene Data'!$C$10,0,10*ROW('Hygiene Data'!C185)))),CONCATENATE("[",ROUND(OFFSET('Hygiene Data'!$C$10,0,10*ROW('Hygiene Data'!C185)),0),"]"),IF(AND(ISNUMBER(OFFSET('Hygiene Data'!$C$10,0,10*ROW('Hygiene Data'!C185))),DQ191="",ISNUMBER(OFFSET('Hygiene Data'!$C$10,0,10*ROW('Hygiene Data'!C185)))),OFFSET('Hygiene Data'!$C$10,0,10*ROW('Hygiene Data'!C185)),NA())))</f>
        <v>#N/A</v>
      </c>
      <c r="BC191" s="121" t="e">
        <f ca="1">+IF(AND(ISNUMBER(OFFSET('Hygiene Data'!$D$6,0,10*ROW('Hygiene Data'!D185))),DR191="Yes"),OFFSET('Hygiene Data'!$D$6,0,10*ROW('Hygiene Data'!D185)),IF(AND(ISNUMBER(OFFSET('Hygiene Data'!$D$6,0,10*ROW('Hygiene Data'!D185))),DR191="No",ISNUMBER(OFFSET('Hygiene Data'!$D$6,0,10*ROW('Hygiene Data'!D185)))),CONCATENATE("[",ROUND(OFFSET('Hygiene Data'!$D$6,0,10*ROW('Hygiene Data'!D185)),0),"]"),IF(AND(ISNUMBER(OFFSET('Hygiene Data'!$D$6,0,10*ROW('Hygiene Data'!D185))),DR191="",ISNUMBER(OFFSET('Hygiene Data'!$D$6,0,10*ROW('Hygiene Data'!D185)))),OFFSET('Hygiene Data'!$D$6,0,10*ROW('Hygiene Data'!D185)),NA())))</f>
        <v>#N/A</v>
      </c>
      <c r="BD191" s="121" t="e">
        <f ca="1">+IF(AND(ISNUMBER(OFFSET('Hygiene Data'!$D$8,0,10*ROW('Hygiene Data'!D185))),DS191="Yes"),OFFSET('Hygiene Data'!$D$8,0,10*ROW('Hygiene Data'!D185)),IF(AND(ISNUMBER(OFFSET('Hygiene Data'!$D$8,0,10*ROW('Hygiene Data'!D185))),DS191="No",ISNUMBER(OFFSET('Hygiene Data'!$D$8,0,10*ROW('Hygiene Data'!D185)))),CONCATENATE("[",ROUND(OFFSET('Hygiene Data'!$D$8,0,10*ROW('Hygiene Data'!D185)),0),"]"),IF(AND(ISNUMBER(OFFSET('Hygiene Data'!$D$8,0,10*ROW('Hygiene Data'!D185))),DS191="",ISNUMBER(OFFSET('Hygiene Data'!$D$8,0,10*ROW('Hygiene Data'!D185)))),OFFSET('Hygiene Data'!$D$8,0,10*ROW('Hygiene Data'!D185)),NA())))</f>
        <v>#N/A</v>
      </c>
      <c r="BE191" s="121" t="e">
        <f ca="1">+IF(AND(ISNUMBER(OFFSET('Hygiene Data'!$D$10,0,10*ROW('Hygiene Data'!D185))),DT191="Yes"),OFFSET('Hygiene Data'!$D$10,0,10*ROW('Hygiene Data'!D185)),IF(AND(ISNUMBER(OFFSET('Hygiene Data'!$D$10,0,10*ROW('Hygiene Data'!D185))),DT191="No",ISNUMBER(OFFSET('Hygiene Data'!$D$10,0,10*ROW('Hygiene Data'!D185)))),CONCATENATE("[",ROUND(OFFSET('Hygiene Data'!$D$10,0,10*ROW('Hygiene Data'!D185)),0),"]"),IF(AND(ISNUMBER(OFFSET('Hygiene Data'!$D$10,0,10*ROW('Hygiene Data'!D185))),DT191="",ISNUMBER(OFFSET('Hygiene Data'!$D$10,0,10*ROW('Hygiene Data'!D185)))),OFFSET('Hygiene Data'!$D$10,0,10*ROW('Hygiene Data'!D185)),NA())))</f>
        <v>#N/A</v>
      </c>
      <c r="BF191" s="121" t="e">
        <f ca="1">+IF(AND(ISNUMBER(OFFSET('Hygiene Data'!$E$6,0,10*ROW('Hygiene Data'!E185))),DU191="Yes"),OFFSET('Hygiene Data'!$E$6,0,10*ROW('Hygiene Data'!E185)),IF(AND(ISNUMBER(OFFSET('Hygiene Data'!$E$6,0,10*ROW('Hygiene Data'!E185))),DU191="No",ISNUMBER(OFFSET('Hygiene Data'!$E$6,0,10*ROW('Hygiene Data'!E185)))),CONCATENATE("[",ROUND(OFFSET('Hygiene Data'!$E$6,0,10*ROW('Hygiene Data'!E185)),0),"]"),IF(AND(ISNUMBER(OFFSET('Hygiene Data'!$E$6,0,10*ROW('Hygiene Data'!E185))),DU191="",ISNUMBER(OFFSET('Hygiene Data'!$E$6,0,10*ROW('Hygiene Data'!E185)))),OFFSET('Hygiene Data'!$E$6,0,10*ROW('Hygiene Data'!E185)),NA())))</f>
        <v>#N/A</v>
      </c>
      <c r="BG191" s="121" t="e">
        <f ca="1">+IF(AND(ISNUMBER(OFFSET('Hygiene Data'!$E$8,0,10*ROW('Hygiene Data'!E185))),DV191="Yes"),OFFSET('Hygiene Data'!$E$8,0,10*ROW('Hygiene Data'!E185)),IF(AND(ISNUMBER(OFFSET('Hygiene Data'!$E$8,0,10*ROW('Hygiene Data'!E185))),DV191="No",ISNUMBER(OFFSET('Hygiene Data'!$E$8,0,10*ROW('Hygiene Data'!E185)))),CONCATENATE("[",ROUND(OFFSET('Hygiene Data'!$E$8,0,10*ROW('Hygiene Data'!E185)),0),"]"),IF(AND(ISNUMBER(OFFSET('Hygiene Data'!$E$8,0,10*ROW('Hygiene Data'!E185))),DV191="",ISNUMBER(OFFSET('Hygiene Data'!$E$8,0,10*ROW('Hygiene Data'!E185)))),OFFSET('Hygiene Data'!$E$8,0,10*ROW('Hygiene Data'!E185)),NA())))</f>
        <v>#N/A</v>
      </c>
      <c r="BH191" s="121" t="e">
        <f ca="1">+IF(AND(ISNUMBER(OFFSET('Hygiene Data'!$E$10,0,10*ROW('Hygiene Data'!E185))),DW191="Yes"),OFFSET('Hygiene Data'!$E$10,0,10*ROW('Hygiene Data'!E185)),IF(AND(ISNUMBER(OFFSET('Hygiene Data'!$E$10,0,10*ROW('Hygiene Data'!E185))),DW191="No",ISNUMBER(OFFSET('Hygiene Data'!$E$10,0,10*ROW('Hygiene Data'!E185)))),CONCATENATE("[",ROUND(OFFSET('Hygiene Data'!$E$10,0,10*ROW('Hygiene Data'!E185)),0),"]"),IF(AND(ISNUMBER(OFFSET('Hygiene Data'!$E$10,0,10*ROW('Hygiene Data'!E185))),DW191="",ISNUMBER(OFFSET('Hygiene Data'!$E$10,0,10*ROW('Hygiene Data'!E185)))),OFFSET('Hygiene Data'!$E$10,0,10*ROW('Hygiene Data'!E185)),NA())))</f>
        <v>#N/A</v>
      </c>
      <c r="BI191" s="121" t="e">
        <f ca="1">+IF(AND(ISNUMBER(OFFSET('Hygiene Data'!$F$6,0,10*ROW('Hygiene Data'!F185))),DX191="Yes"),OFFSET('Hygiene Data'!$F$6,0,10*ROW('Hygiene Data'!F185)),IF(AND(ISNUMBER(OFFSET('Hygiene Data'!$F$6,0,10*ROW('Hygiene Data'!F185))),DX191="No",ISNUMBER(OFFSET('Hygiene Data'!$F$6,0,10*ROW('Hygiene Data'!F185)))),CONCATENATE("[",ROUND(OFFSET('Hygiene Data'!$F$6,0,10*ROW('Hygiene Data'!F185)),0),"]"),IF(AND(ISNUMBER(OFFSET('Hygiene Data'!$F$6,0,10*ROW('Hygiene Data'!F185))),DX191="",ISNUMBER(OFFSET('Hygiene Data'!$F$6,0,10*ROW('Hygiene Data'!F185)))),OFFSET('Hygiene Data'!$F$6,0,10*ROW('Hygiene Data'!F185)),NA())))</f>
        <v>#N/A</v>
      </c>
      <c r="BJ191" s="121" t="e">
        <f ca="1">+IF(AND(ISNUMBER(OFFSET('Hygiene Data'!$F$8,0,10*ROW('Hygiene Data'!F185))),DY191="Yes"),OFFSET('Hygiene Data'!$F$8,0,10*ROW('Hygiene Data'!F185)),IF(AND(ISNUMBER(OFFSET('Hygiene Data'!$F$8,0,10*ROW('Hygiene Data'!F185))),DY191="No",ISNUMBER(OFFSET('Hygiene Data'!$F$8,0,10*ROW('Hygiene Data'!F185)))),CONCATENATE("[",ROUND(OFFSET('Hygiene Data'!$F$8,0,10*ROW('Hygiene Data'!F185)),0),"]"),IF(AND(ISNUMBER(OFFSET('Hygiene Data'!$F$8,0,10*ROW('Hygiene Data'!F185))),DY191="",ISNUMBER(OFFSET('Hygiene Data'!$F$8,0,10*ROW('Hygiene Data'!F185)))),OFFSET('Hygiene Data'!$F$8,0,10*ROW('Hygiene Data'!F185)),NA())))</f>
        <v>#N/A</v>
      </c>
      <c r="BK191" s="121" t="e">
        <f ca="1">+IF(AND(ISNUMBER(OFFSET('Hygiene Data'!$F$10,0,10*ROW('Hygiene Data'!F185))),DZ191="Yes"),OFFSET('Hygiene Data'!$F$10,0,10*ROW('Hygiene Data'!F185)),IF(AND(ISNUMBER(OFFSET('Hygiene Data'!$F$10,0,10*ROW('Hygiene Data'!F185))),DZ191="No",ISNUMBER(OFFSET('Hygiene Data'!$F$10,0,10*ROW('Hygiene Data'!F185)))),CONCATENATE("[",ROUND(OFFSET('Hygiene Data'!$F$10,0,10*ROW('Hygiene Data'!F185)),0),"]"),IF(AND(ISNUMBER(OFFSET('Hygiene Data'!$F$10,0,10*ROW('Hygiene Data'!F185))),DZ191="",ISNUMBER(OFFSET('Hygiene Data'!$F$10,0,10*ROW('Hygiene Data'!F185)))),OFFSET('Hygiene Data'!$F$10,0,10*ROW('Hygiene Data'!F185)),NA())))</f>
        <v>#N/A</v>
      </c>
      <c r="BL191" s="121" t="e">
        <f ca="1">+IF(AND(ISNUMBER(OFFSET('Hygiene Data'!$G$6,0,10*ROW('Hygiene Data'!G185))),EA191="Yes"),OFFSET('Hygiene Data'!$G$6,0,10*ROW('Hygiene Data'!G185)),IF(AND(ISNUMBER(OFFSET('Hygiene Data'!$G$6,0,10*ROW('Hygiene Data'!G185))),EA191="No",ISNUMBER(OFFSET('Hygiene Data'!$G$6,0,10*ROW('Hygiene Data'!G185)))),CONCATENATE("[",ROUND(OFFSET('Hygiene Data'!$G$6,0,10*ROW('Hygiene Data'!G185)),0),"]"),IF(AND(ISNUMBER(OFFSET('Hygiene Data'!$G$6,0,10*ROW('Hygiene Data'!G185))),EA191="",ISNUMBER(OFFSET('Hygiene Data'!$G$6,0,10*ROW('Hygiene Data'!G185)))),OFFSET('Hygiene Data'!$G$6,0,10*ROW('Hygiene Data'!G185)),NA())))</f>
        <v>#N/A</v>
      </c>
      <c r="BM191" s="121" t="e">
        <f ca="1">+IF(AND(ISNUMBER(OFFSET('Hygiene Data'!$G$8,0,10*ROW('Hygiene Data'!G185))),EB191="Yes"),OFFSET('Hygiene Data'!$G$8,0,10*ROW('Hygiene Data'!G185)),IF(AND(ISNUMBER(OFFSET('Hygiene Data'!$G$8,0,10*ROW('Hygiene Data'!G185))),EB191="No",ISNUMBER(OFFSET('Hygiene Data'!$G$8,0,10*ROW('Hygiene Data'!G185)))),CONCATENATE("[",ROUND(OFFSET('Hygiene Data'!$G$8,0,10*ROW('Hygiene Data'!G185)),0),"]"),IF(AND(ISNUMBER(OFFSET('Hygiene Data'!$G$8,0,10*ROW('Hygiene Data'!G185))),EB191="",ISNUMBER(OFFSET('Hygiene Data'!$G$8,0,10*ROW('Hygiene Data'!G185)))),OFFSET('Hygiene Data'!$G$8,0,10*ROW('Hygiene Data'!G185)),NA())))</f>
        <v>#N/A</v>
      </c>
      <c r="BN191" s="121" t="e">
        <f ca="1">+IF(AND(ISNUMBER(OFFSET('Hygiene Data'!$G$10,0,10*ROW('Hygiene Data'!G185))),EC191="Yes"),OFFSET('Hygiene Data'!$G$10,0,10*ROW('Hygiene Data'!G185)),IF(AND(ISNUMBER(OFFSET('Hygiene Data'!$G$10,0,10*ROW('Hygiene Data'!G185))),EC191="No",ISNUMBER(OFFSET('Hygiene Data'!$G$10,0,10*ROW('Hygiene Data'!G185)))),CONCATENATE("[",ROUND(OFFSET('Hygiene Data'!$G$10,0,10*ROW('Hygiene Data'!G185)),0),"]"),IF(AND(ISNUMBER(OFFSET('Hygiene Data'!$G$10,0,10*ROW('Hygiene Data'!G185))),EC191="",ISNUMBER(OFFSET('Hygiene Data'!$G$10,0,10*ROW('Hygiene Data'!G185)))),OFFSET('Hygiene Data'!$G$10,0,10*ROW('Hygiene Data'!G185)),NA())))</f>
        <v>#N/A</v>
      </c>
      <c r="BO191" s="121" t="e">
        <f ca="1">+IF(AND(ISNUMBER(OFFSET('Hygiene Data'!$H$6,0,10*ROW('Hygiene Data'!H185))),ED191="Yes"),OFFSET('Hygiene Data'!$H$6,0,10*ROW('Hygiene Data'!H185)),IF(AND(ISNUMBER(OFFSET('Hygiene Data'!$H$6,0,10*ROW('Hygiene Data'!H185))),ED191="No",ISNUMBER(OFFSET('Hygiene Data'!$H$6,0,10*ROW('Hygiene Data'!H185)))),CONCATENATE("[",ROUND(OFFSET('Hygiene Data'!$H$6,0,10*ROW('Hygiene Data'!H185)),0),"]"),IF(AND(ISNUMBER(OFFSET('Hygiene Data'!$H$6,0,10*ROW('Hygiene Data'!H185))),ED191="",ISNUMBER(OFFSET('Hygiene Data'!$H$6,0,10*ROW('Hygiene Data'!H185)))),OFFSET('Hygiene Data'!$H$6,0,10*ROW('Hygiene Data'!H185)),NA())))</f>
        <v>#N/A</v>
      </c>
      <c r="BP191" s="121" t="e">
        <f ca="1">+IF(AND(ISNUMBER(OFFSET('Hygiene Data'!$H$8,0,10*ROW('Hygiene Data'!H185))),EE191="Yes"),OFFSET('Hygiene Data'!$H$8,0,10*ROW('Hygiene Data'!H185)),IF(AND(ISNUMBER(OFFSET('Hygiene Data'!$H$8,0,10*ROW('Hygiene Data'!H185))),EE191="No",ISNUMBER(OFFSET('Hygiene Data'!$H$8,0,10*ROW('Hygiene Data'!H185)))),CONCATENATE("[",ROUND(OFFSET('Hygiene Data'!$H$8,0,10*ROW('Hygiene Data'!H185)),0),"]"),IF(AND(ISNUMBER(OFFSET('Hygiene Data'!$H$8,0,10*ROW('Hygiene Data'!H185))),EE191="",ISNUMBER(OFFSET('Hygiene Data'!$H$8,0,10*ROW('Hygiene Data'!H185)))),OFFSET('Hygiene Data'!$H$8,0,10*ROW('Hygiene Data'!H185)),NA())))</f>
        <v>#N/A</v>
      </c>
      <c r="BQ191" s="121" t="e">
        <f ca="1">+IF(AND(ISNUMBER(OFFSET('Hygiene Data'!$H$10,0,10*ROW('Hygiene Data'!H185))),EF191="Yes"),OFFSET('Hygiene Data'!$H$10,0,10*ROW('Hygiene Data'!H185)),IF(AND(ISNUMBER(OFFSET('Hygiene Data'!$H$10,0,10*ROW('Hygiene Data'!H185))),EF191="No",ISNUMBER(OFFSET('Hygiene Data'!$H$10,0,10*ROW('Hygiene Data'!H185)))),CONCATENATE("[",ROUND(OFFSET('Hygiene Data'!$H$10,0,10*ROW('Hygiene Data'!H185)),0),"]"),IF(AND(ISNUMBER(OFFSET('Hygiene Data'!$H$10,0,10*ROW('Hygiene Data'!H185))),EF191="",ISNUMBER(OFFSET('Hygiene Data'!$H$10,0,10*ROW('Hygiene Data'!H185)))),OFFSET('Hygiene Data'!$H$10,0,10*ROW('Hygiene Data'!H185)),NA())))</f>
        <v>#N/A</v>
      </c>
      <c r="BS191" s="28" t="str">
        <f ca="1">+IF(OFFSET('Water Data'!$C$28,0,10*ROW('Water Data'!C185))="","",OFFSET('Water Data'!$C$28,0,10*ROW('Water Data'!C185)))</f>
        <v/>
      </c>
      <c r="BT191" s="28" t="str">
        <f ca="1">+IF(OFFSET('Water Data'!$C$29,0,10*ROW('Water Data'!C185))="","",OFFSET('Water Data'!$C$29,0,10*ROW('Water Data'!C185)))</f>
        <v/>
      </c>
      <c r="BU191" s="28" t="str">
        <f ca="1">+IF(OFFSET('Water Data'!$C$30,0,10*ROW('Water Data'!C185))="","",OFFSET('Water Data'!$C$30,0,10*ROW('Water Data'!C185)))</f>
        <v/>
      </c>
      <c r="BV191" s="28" t="str">
        <f ca="1">+IF(OFFSET('Water Data'!$D$28,0,10*ROW('Water Data'!D185))="","",OFFSET('Water Data'!$D$28,0,10*ROW('Water Data'!D185)))</f>
        <v/>
      </c>
      <c r="BW191" s="28" t="str">
        <f ca="1">+IF(OFFSET('Water Data'!$D$29,0,10*ROW('Water Data'!D185))="","",OFFSET('Water Data'!$D$29,0,10*ROW('Water Data'!D185)))</f>
        <v/>
      </c>
      <c r="BX191" s="28" t="str">
        <f ca="1">+IF(OFFSET('Water Data'!$D$30,0,10*ROW('Water Data'!D185))="","",OFFSET('Water Data'!$D$30,0,10*ROW('Water Data'!D185)))</f>
        <v/>
      </c>
      <c r="BY191" s="28" t="str">
        <f ca="1">+IF(OFFSET('Water Data'!$E$28,0,10*ROW('Water Data'!E185))="","",OFFSET('Water Data'!$E$28,0,10*ROW('Water Data'!E185)))</f>
        <v/>
      </c>
      <c r="BZ191" s="28" t="str">
        <f ca="1">+IF(OFFSET('Water Data'!$E$29,0,10*ROW('Water Data'!E185))="","",OFFSET('Water Data'!$E$29,0,10*ROW('Water Data'!E185)))</f>
        <v/>
      </c>
      <c r="CA191" s="28" t="str">
        <f ca="1">+IF(OFFSET('Water Data'!$E$30,0,10*ROW('Water Data'!E185))="","",OFFSET('Water Data'!$E$30,0,10*ROW('Water Data'!E185)))</f>
        <v/>
      </c>
      <c r="CB191" s="28" t="str">
        <f ca="1">+IF(OFFSET('Water Data'!$F$28,0,10*ROW('Water Data'!F185))="","",OFFSET('Water Data'!$F$28,0,10*ROW('Water Data'!F185)))</f>
        <v/>
      </c>
      <c r="CC191" s="28" t="str">
        <f ca="1">+IF(OFFSET('Water Data'!$F$29,0,10*ROW('Water Data'!F185))="","",OFFSET('Water Data'!$F$29,0,10*ROW('Water Data'!F185)))</f>
        <v/>
      </c>
      <c r="CD191" s="28" t="str">
        <f ca="1">+IF(OFFSET('Water Data'!$F$30,0,10*ROW('Water Data'!F185))="","",OFFSET('Water Data'!$F$30,0,10*ROW('Water Data'!F185)))</f>
        <v/>
      </c>
      <c r="CE191" s="28" t="str">
        <f ca="1">+IF(OFFSET('Water Data'!$G$28,0,10*ROW('Water Data'!G185))="","",OFFSET('Water Data'!$G$28,0,10*ROW('Water Data'!G185)))</f>
        <v/>
      </c>
      <c r="CF191" s="28" t="str">
        <f ca="1">+IF(OFFSET('Water Data'!$G$29,0,10*ROW('Water Data'!G185))="","",OFFSET('Water Data'!$G$29,0,10*ROW('Water Data'!G185)))</f>
        <v/>
      </c>
      <c r="CG191" s="28" t="str">
        <f ca="1">+IF(OFFSET('Water Data'!$G$30,0,10*ROW('Water Data'!G185))="","",OFFSET('Water Data'!$G$30,0,10*ROW('Water Data'!G185)))</f>
        <v/>
      </c>
      <c r="CH191" s="28" t="str">
        <f ca="1">+IF(OFFSET('Water Data'!$H$28,0,10*ROW('Water Data'!H185))="","",OFFSET('Water Data'!$H$28,0,10*ROW('Water Data'!H185)))</f>
        <v/>
      </c>
      <c r="CI191" s="28" t="str">
        <f ca="1">+IF(OFFSET('Water Data'!$H$29,0,10*ROW('Water Data'!H185))="","",OFFSET('Water Data'!$H$29,0,10*ROW('Water Data'!H185)))</f>
        <v/>
      </c>
      <c r="CJ191" s="28" t="str">
        <f ca="1">+IF(OFFSET('Water Data'!$H$30,0,10*ROW('Water Data'!H185))="","",OFFSET('Water Data'!$H$30,0,10*ROW('Water Data'!H185)))</f>
        <v/>
      </c>
      <c r="CK191" s="28" t="str">
        <f ca="1">+IF(OFFSET('Sanitation Data'!$C$29,0,10*ROW('Sanitation Data'!C185))="","",OFFSET('Sanitation Data'!$C$29,0,10*ROW('Sanitation Data'!C185)))</f>
        <v/>
      </c>
      <c r="CL191" s="28" t="str">
        <f ca="1">+IF(OFFSET('Sanitation Data'!$C$30,0,10*ROW('Sanitation Data'!C185))="","",OFFSET('Sanitation Data'!$C$30,0,10*ROW('Sanitation Data'!C185)))</f>
        <v/>
      </c>
      <c r="CM191" s="28" t="str">
        <f ca="1">+IF(OFFSET('Sanitation Data'!$C$31,0,10*ROW('Sanitation Data'!C185))="","",OFFSET('Sanitation Data'!$C$31,0,10*ROW('Sanitation Data'!C185)))</f>
        <v/>
      </c>
      <c r="CN191" s="28" t="str">
        <f ca="1">+IF(OFFSET('Sanitation Data'!$C$32,0,10*ROW('Sanitation Data'!C185))="","",OFFSET('Sanitation Data'!$C$32,0,10*ROW('Sanitation Data'!C185)))</f>
        <v/>
      </c>
      <c r="CO191" s="28" t="str">
        <f ca="1">+IF(OFFSET('Sanitation Data'!$C$33,0,10*ROW('Sanitation Data'!C185))="","",OFFSET('Sanitation Data'!$C$33,0,10*ROW('Sanitation Data'!C185)))</f>
        <v/>
      </c>
      <c r="CP191" s="28" t="str">
        <f ca="1">+IF(OFFSET('Sanitation Data'!$D$29,0,10*ROW('Sanitation Data'!D185))="","",OFFSET('Sanitation Data'!$D$29,0,10*ROW('Sanitation Data'!D185)))</f>
        <v/>
      </c>
      <c r="CQ191" s="28" t="str">
        <f ca="1">+IF(OFFSET('Sanitation Data'!$D$30,0,10*ROW('Sanitation Data'!D185))="","",OFFSET('Sanitation Data'!$D$30,0,10*ROW('Sanitation Data'!D185)))</f>
        <v/>
      </c>
      <c r="CR191" s="28" t="str">
        <f ca="1">+IF(OFFSET('Sanitation Data'!$D$31,0,10*ROW('Sanitation Data'!D185))="","",OFFSET('Sanitation Data'!$D$31,0,10*ROW('Sanitation Data'!D185)))</f>
        <v/>
      </c>
      <c r="CS191" s="28" t="str">
        <f ca="1">+IF(OFFSET('Sanitation Data'!$D$32,0,10*ROW('Sanitation Data'!D185))="","",OFFSET('Sanitation Data'!$D$32,0,10*ROW('Sanitation Data'!D185)))</f>
        <v/>
      </c>
      <c r="CT191" s="28" t="str">
        <f ca="1">+IF(OFFSET('Sanitation Data'!$D$33,0,10*ROW('Sanitation Data'!D185))="","",OFFSET('Sanitation Data'!$D$33,0,10*ROW('Sanitation Data'!D185)))</f>
        <v/>
      </c>
      <c r="CU191" s="28" t="str">
        <f ca="1">+IF(OFFSET('Sanitation Data'!$E$29,0,10*ROW('Sanitation Data'!E185))="","",OFFSET('Sanitation Data'!$E$29,0,10*ROW('Sanitation Data'!E185)))</f>
        <v/>
      </c>
      <c r="CV191" s="28" t="str">
        <f ca="1">+IF(OFFSET('Sanitation Data'!$E$30,0,10*ROW('Sanitation Data'!E185))="","",OFFSET('Sanitation Data'!$E$30,0,10*ROW('Sanitation Data'!E185)))</f>
        <v/>
      </c>
      <c r="CW191" s="28" t="str">
        <f ca="1">+IF(OFFSET('Sanitation Data'!$E$31,0,10*ROW('Sanitation Data'!E185))="","",OFFSET('Sanitation Data'!$E$31,0,10*ROW('Sanitation Data'!E185)))</f>
        <v/>
      </c>
      <c r="CX191" s="28" t="str">
        <f ca="1">+IF(OFFSET('Sanitation Data'!$E$32,0,10*ROW('Sanitation Data'!E185))="","",OFFSET('Sanitation Data'!$E$32,0,10*ROW('Sanitation Data'!E185)))</f>
        <v/>
      </c>
      <c r="CY191" s="28" t="str">
        <f ca="1">+IF(OFFSET('Sanitation Data'!$E$33,0,10*ROW('Sanitation Data'!E185))="","",OFFSET('Sanitation Data'!$E$33,0,10*ROW('Sanitation Data'!E185)))</f>
        <v/>
      </c>
      <c r="CZ191" s="28" t="str">
        <f ca="1">+IF(OFFSET('Sanitation Data'!$F$29,0,10*ROW('Sanitation Data'!F185))="","",OFFSET('Sanitation Data'!$F$29,0,10*ROW('Sanitation Data'!F185)))</f>
        <v/>
      </c>
      <c r="DA191" s="28" t="str">
        <f ca="1">+IF(OFFSET('Sanitation Data'!$F$30,0,10*ROW('Sanitation Data'!F185))="","",OFFSET('Sanitation Data'!$F$30,0,10*ROW('Sanitation Data'!F185)))</f>
        <v/>
      </c>
      <c r="DB191" s="28" t="str">
        <f ca="1">+IF(OFFSET('Sanitation Data'!$F$31,0,10*ROW('Sanitation Data'!F185))="","",OFFSET('Sanitation Data'!$F$31,0,10*ROW('Sanitation Data'!F185)))</f>
        <v/>
      </c>
      <c r="DC191" s="28" t="str">
        <f ca="1">+IF(OFFSET('Sanitation Data'!$F$32,0,10*ROW('Sanitation Data'!F185))="","",OFFSET('Sanitation Data'!$F$32,0,10*ROW('Sanitation Data'!F185)))</f>
        <v/>
      </c>
      <c r="DD191" s="28" t="str">
        <f ca="1">+IF(OFFSET('Sanitation Data'!$F$33,0,10*ROW('Sanitation Data'!F185))="","",OFFSET('Sanitation Data'!$F$33,0,10*ROW('Sanitation Data'!F185)))</f>
        <v/>
      </c>
      <c r="DE191" s="28" t="str">
        <f ca="1">+IF(OFFSET('Sanitation Data'!$G$29,0,10*ROW('Sanitation Data'!G185))="","",OFFSET('Sanitation Data'!$G$29,0,10*ROW('Sanitation Data'!G185)))</f>
        <v/>
      </c>
      <c r="DF191" s="28" t="str">
        <f ca="1">+IF(OFFSET('Sanitation Data'!$G$30,0,10*ROW('Sanitation Data'!G185))="","",OFFSET('Sanitation Data'!$G$30,0,10*ROW('Sanitation Data'!G185)))</f>
        <v/>
      </c>
      <c r="DG191" s="28" t="str">
        <f ca="1">+IF(OFFSET('Sanitation Data'!$G$31,0,10*ROW('Sanitation Data'!G185))="","",OFFSET('Sanitation Data'!$G$31,0,10*ROW('Sanitation Data'!G185)))</f>
        <v/>
      </c>
      <c r="DH191" s="28" t="str">
        <f ca="1">+IF(OFFSET('Sanitation Data'!$G$32,0,10*ROW('Sanitation Data'!G185))="","",OFFSET('Sanitation Data'!$G$32,0,10*ROW('Sanitation Data'!G185)))</f>
        <v/>
      </c>
      <c r="DI191" s="28" t="str">
        <f ca="1">+IF(OFFSET('Sanitation Data'!$G$33,0,10*ROW('Sanitation Data'!G185))="","",OFFSET('Sanitation Data'!$G$33,0,10*ROW('Sanitation Data'!G185)))</f>
        <v/>
      </c>
      <c r="DJ191" s="28" t="str">
        <f ca="1">+IF(OFFSET('Sanitation Data'!$H$29,0,10*ROW('Sanitation Data'!H185))="","",OFFSET('Sanitation Data'!$H$29,0,10*ROW('Sanitation Data'!H185)))</f>
        <v/>
      </c>
      <c r="DK191" s="28" t="str">
        <f ca="1">+IF(OFFSET('Sanitation Data'!$H$30,0,10*ROW('Sanitation Data'!H185))="","",OFFSET('Sanitation Data'!$H$30,0,10*ROW('Sanitation Data'!H185)))</f>
        <v/>
      </c>
      <c r="DL191" s="28" t="str">
        <f ca="1">+IF(OFFSET('Sanitation Data'!$H$31,0,10*ROW('Sanitation Data'!H185))="","",OFFSET('Sanitation Data'!$H$31,0,10*ROW('Sanitation Data'!H185)))</f>
        <v/>
      </c>
      <c r="DM191" s="28" t="str">
        <f ca="1">+IF(OFFSET('Sanitation Data'!$H$32,0,10*ROW('Sanitation Data'!H185))="","",OFFSET('Sanitation Data'!$H$32,0,10*ROW('Sanitation Data'!H185)))</f>
        <v/>
      </c>
      <c r="DN191" s="28" t="str">
        <f ca="1">+IF(OFFSET('Sanitation Data'!$H$33,0,10*ROW('Sanitation Data'!H185))="","",OFFSET('Sanitation Data'!$H$33,0,10*ROW('Sanitation Data'!H185)))</f>
        <v/>
      </c>
      <c r="DO191" s="28" t="str">
        <f ca="1">+IF(OFFSET('Hygiene Data'!$C$12,0,10*ROW('Hygiene Data'!C185))="","",OFFSET('Hygiene Data'!$C$12,0,10*ROW('Hygiene Data'!C185)))</f>
        <v/>
      </c>
      <c r="DP191" s="28" t="str">
        <f ca="1">+IF(OFFSET('Hygiene Data'!$C$13,0,10*ROW('Hygiene Data'!C185))="","",OFFSET('Hygiene Data'!$C$13,0,10*ROW('Hygiene Data'!C185)))</f>
        <v/>
      </c>
      <c r="DQ191" s="28" t="str">
        <f ca="1">+IF(OFFSET('Hygiene Data'!$C$14,0,10*ROW('Hygiene Data'!C185))="","",OFFSET('Hygiene Data'!$C$14,0,10*ROW('Hygiene Data'!C185)))</f>
        <v/>
      </c>
      <c r="DR191" s="28" t="str">
        <f ca="1">+IF(OFFSET('Hygiene Data'!$D$12,0,10*ROW('Hygiene Data'!D185))="","",OFFSET('Hygiene Data'!$D$12,0,10*ROW('Hygiene Data'!D185)))</f>
        <v/>
      </c>
      <c r="DS191" s="28" t="str">
        <f ca="1">+IF(OFFSET('Hygiene Data'!$D$13,0,10*ROW('Hygiene Data'!D185))="","",OFFSET('Hygiene Data'!$D$13,0,10*ROW('Hygiene Data'!D185)))</f>
        <v/>
      </c>
      <c r="DT191" s="28" t="str">
        <f ca="1">+IF(OFFSET('Hygiene Data'!$D$14,0,10*ROW('Hygiene Data'!D185))="","",OFFSET('Hygiene Data'!$D$14,0,10*ROW('Hygiene Data'!D185)))</f>
        <v/>
      </c>
      <c r="DU191" s="28" t="str">
        <f ca="1">+IF(OFFSET('Hygiene Data'!$E$12,0,10*ROW('Hygiene Data'!E185))="","",OFFSET('Hygiene Data'!$E$12,0,10*ROW('Hygiene Data'!E185)))</f>
        <v/>
      </c>
      <c r="DV191" s="28" t="str">
        <f ca="1">+IF(OFFSET('Hygiene Data'!$E$13,0,10*ROW('Hygiene Data'!E185))="","",OFFSET('Hygiene Data'!$E$13,0,10*ROW('Hygiene Data'!E185)))</f>
        <v/>
      </c>
      <c r="DW191" s="28" t="str">
        <f ca="1">+IF(OFFSET('Hygiene Data'!$E$14,0,10*ROW('Hygiene Data'!E185))="","",OFFSET('Hygiene Data'!$E$14,0,10*ROW('Hygiene Data'!E185)))</f>
        <v/>
      </c>
      <c r="DX191" s="28" t="str">
        <f ca="1">+IF(OFFSET('Hygiene Data'!$F$12,0,10*ROW('Hygiene Data'!F185))="","",OFFSET('Hygiene Data'!$F$12,0,10*ROW('Hygiene Data'!F185)))</f>
        <v/>
      </c>
      <c r="DY191" s="28" t="str">
        <f ca="1">+IF(OFFSET('Hygiene Data'!$F$13,0,10*ROW('Hygiene Data'!F185))="","",OFFSET('Hygiene Data'!$F$13,0,10*ROW('Hygiene Data'!F185)))</f>
        <v/>
      </c>
      <c r="DZ191" s="28" t="str">
        <f ca="1">+IF(OFFSET('Hygiene Data'!$F$14,0,10*ROW('Hygiene Data'!F185))="","",OFFSET('Hygiene Data'!$F$14,0,10*ROW('Hygiene Data'!F185)))</f>
        <v/>
      </c>
      <c r="EA191" s="28" t="str">
        <f ca="1">+IF(OFFSET('Hygiene Data'!$G$12,0,10*ROW('Hygiene Data'!G185))="","",OFFSET('Hygiene Data'!$G$12,0,10*ROW('Hygiene Data'!G185)))</f>
        <v/>
      </c>
      <c r="EB191" s="28" t="str">
        <f ca="1">+IF(OFFSET('Hygiene Data'!$G$13,0,10*ROW('Hygiene Data'!G185))="","",OFFSET('Hygiene Data'!$G$13,0,10*ROW('Hygiene Data'!G185)))</f>
        <v/>
      </c>
      <c r="EC191" s="28" t="str">
        <f ca="1">+IF(OFFSET('Hygiene Data'!$G$14,0,10*ROW('Hygiene Data'!G185))="","",OFFSET('Hygiene Data'!$G$14,0,10*ROW('Hygiene Data'!G185)))</f>
        <v/>
      </c>
      <c r="ED191" s="28" t="str">
        <f ca="1">+IF(OFFSET('Hygiene Data'!$H$12,0,10*ROW('Hygiene Data'!H185))="","",OFFSET('Hygiene Data'!$H$12,0,10*ROW('Hygiene Data'!H185)))</f>
        <v/>
      </c>
      <c r="EE191" s="28" t="str">
        <f ca="1">+IF(OFFSET('Hygiene Data'!$H$13,0,10*ROW('Hygiene Data'!H185))="","",OFFSET('Hygiene Data'!$H$13,0,10*ROW('Hygiene Data'!H185)))</f>
        <v/>
      </c>
      <c r="EF191" s="28" t="str">
        <f ca="1">+IF(OFFSET('Hygiene Data'!$H$14,0,10*ROW('Hygiene Data'!H185))="","",OFFSET('Hygiene Data'!$H$14,0,10*ROW('Hygiene Data'!H185)))</f>
        <v/>
      </c>
    </row>
    <row r="192" spans="1:136" x14ac:dyDescent="0.2">
      <c r="A192" s="44" t="str">
        <f ca="1">+IF(OFFSET('Water Data'!$B$1,0,10*ROW('Water Data'!B189))="","",OFFSET('Water Data'!$B$1,0,10*ROW('Water Data'!B189)))</f>
        <v/>
      </c>
      <c r="B192" s="44" t="str">
        <f ca="1">+IF(OFFSET('Water Data'!$A$3,0,10*ROW('Water Data'!A189))="","",OFFSET('Water Data'!$A$3,0,10*ROW('Water Data'!A189)))</f>
        <v/>
      </c>
      <c r="C192" s="44" t="str">
        <f ca="1">+IF(OFFSET('Water Data'!$C$3,0,10*ROW('Water Data'!C189))="","",OFFSET('Water Data'!$C$3,0,10*ROW('Water Data'!C189)))</f>
        <v/>
      </c>
      <c r="D192" s="119" t="e">
        <f ca="1">+IF(AND(ISNUMBER(OFFSET('Water Data'!$C$5,0,10*ROW('Water Data'!C186))),BS192="Yes"),100-OFFSET('Water Data'!$C$5,0,10*ROW('Water Data'!C186)),IF(AND(ISNUMBER(OFFSET('Water Data'!$C$5,0,10*ROW('Water Data'!C186))),BS192="No",ISNUMBER(OFFSET('Water Data'!$C$5,0,10*ROW('Water Data'!C186)))),CONCATENATE("[",ROUND(100-OFFSET('Water Data'!$C$5,0,10*ROW('Water Data'!C186)),0),"]"),IF(AND(ISNUMBER(OFFSET('Water Data'!$C$5,0,10*ROW('Water Data'!C186))),BS192="",ISNUMBER(OFFSET('Water Data'!$C$5,0,10*ROW('Water Data'!C186)))),100-OFFSET('Water Data'!$C$5,0,10*ROW('Water Data'!C186)),NA())))</f>
        <v>#N/A</v>
      </c>
      <c r="E192" s="119" t="e">
        <f ca="1">+IF(AND(ISNUMBER(OFFSET('Water Data'!$C$7,0,10*ROW('Water Data'!D186))),BT192="Yes"),OFFSET('Water Data'!$C$7,0,10*ROW('Water Data'!C186)),IF(AND(ISNUMBER(OFFSET('Water Data'!$C$7,0,10*ROW('Water Data'!C186))),BT192="No",ISNUMBER(OFFSET('Water Data'!$C$7,0,10*ROW('Water Data'!C186)))),CONCATENATE("[",ROUND(OFFSET('Water Data'!$C$7,0,10*ROW('Water Data'!C186)),0),"]"),IF(AND(ISNUMBER(OFFSET('Water Data'!$C$7,0,10*ROW('Water Data'!C186))),BT192="",ISNUMBER(OFFSET('Water Data'!$C$7,0,10*ROW('Water Data'!C186)))),OFFSET('Water Data'!$C$7,0,10*ROW('Water Data'!C186)),NA())))</f>
        <v>#N/A</v>
      </c>
      <c r="F192" s="119" t="e">
        <f ca="1">+IF(AND(ISNUMBER(OFFSET('Water Data'!$C$10,0,10*ROW('Water Data'!C186))),BU192="Yes"),OFFSET('Water Data'!$C$10,0,10*ROW('Water Data'!C186)),IF(AND(ISNUMBER(OFFSET('Water Data'!$C$10,0,10*ROW('Water Data'!C186))),BU192="No",ISNUMBER(OFFSET('Water Data'!$C$10,0,10*ROW('Water Data'!C186)))),CONCATENATE("[",ROUND(OFFSET('Water Data'!$C$10,0,10*ROW('Water Data'!C186)),0),"]"),IF(AND(ISNUMBER(OFFSET('Water Data'!$C$10,0,10*ROW('Water Data'!C186))),BU192="",ISNUMBER(OFFSET('Water Data'!$C$10,0,10*ROW('Water Data'!C186)))),OFFSET('Water Data'!$C$10,0,10*ROW('Water Data'!C186)),NA())))</f>
        <v>#N/A</v>
      </c>
      <c r="G192" s="119" t="e">
        <f ca="1">+IF(AND(ISNUMBER(OFFSET('Water Data'!$D$5,0,10*ROW('Water Data'!D186))),BV192="Yes"),100-OFFSET('Water Data'!$D$5,0,10*ROW('Water Data'!D186)),IF(AND(ISNUMBER(OFFSET('Water Data'!$D$5,0,10*ROW('Water Data'!D186))),BV192="No",ISNUMBER(OFFSET('Water Data'!$D$5,0,10*ROW('Water Data'!D186)))),CONCATENATE("[",ROUND(100-OFFSET('Water Data'!$D$5,0,10*ROW('Water Data'!D186)),0),"]"),IF(AND(ISNUMBER(OFFSET('Water Data'!$D$5,0,10*ROW('Water Data'!D186))),BV192="",ISNUMBER(OFFSET('Water Data'!$D$5,0,10*ROW('Water Data'!D186)))),100-OFFSET('Water Data'!$D$5,0,10*ROW('Water Data'!D186)),NA())))</f>
        <v>#N/A</v>
      </c>
      <c r="H192" s="119" t="e">
        <f ca="1">+IF(AND(ISNUMBER(OFFSET('Water Data'!$D$7,0,10*ROW('Water Data'!D186))),BW192="Yes"),OFFSET('Water Data'!$D$7,0,10*ROW('Water Data'!D186)),IF(AND(ISNUMBER(OFFSET('Water Data'!$D$7,0,10*ROW('Water Data'!D186))),BW192="No",ISNUMBER(OFFSET('Water Data'!$D$7,0,10*ROW('Water Data'!D186)))),CONCATENATE("[",ROUND(OFFSET('Water Data'!$C$7,0,10*ROW('Water Data'!D186)),0),"]"),IF(AND(ISNUMBER(OFFSET('Water Data'!$D$7,0,10*ROW('Water Data'!D186))),BW192="",ISNUMBER(OFFSET('Water Data'!$D$7,0,10*ROW('Water Data'!D186)))),OFFSET('Water Data'!$D$7,0,10*ROW('Water Data'!D186)),NA())))</f>
        <v>#N/A</v>
      </c>
      <c r="I192" s="119" t="e">
        <f ca="1">+IF(AND(ISNUMBER(OFFSET('Water Data'!$D$10,0,10*ROW('Water Data'!D186))),BX192="Yes"),OFFSET('Water Data'!$D$10,0,10*ROW('Water Data'!D186)),IF(AND(ISNUMBER(OFFSET('Water Data'!$D$10,0,10*ROW('Water Data'!D186))),BX192="No",ISNUMBER(OFFSET('Water Data'!$D$10,0,10*ROW('Water Data'!D186)))),CONCATENATE("[",ROUND(OFFSET('Water Data'!$D$10,0,10*ROW('Water Data'!D186)),0),"]"),IF(AND(ISNUMBER(OFFSET('Water Data'!$D$10,0,10*ROW('Water Data'!D186))),BX192="",ISNUMBER(OFFSET('Water Data'!$D$10,0,10*ROW('Water Data'!D186)))),OFFSET('Water Data'!$D$10,0,10*ROW('Water Data'!D186)),NA())))</f>
        <v>#N/A</v>
      </c>
      <c r="J192" s="119" t="e">
        <f ca="1">+IF(AND(ISNUMBER(OFFSET('Water Data'!$E$5,0,10*ROW('Water Data'!E186))),BY192="Yes"),100-OFFSET('Water Data'!$E$5,0,10*ROW('Water Data'!E186)),IF(AND(ISNUMBER(OFFSET('Water Data'!$E$5,0,10*ROW('Water Data'!E186))),BY192="No",ISNUMBER(OFFSET('Water Data'!$E$5,0,10*ROW('Water Data'!E186)))),CONCATENATE("[",ROUND(100-OFFSET('Water Data'!$E$5,0,10*ROW('Water Data'!E186)),0),"]"),IF(AND(ISNUMBER(OFFSET('Water Data'!$E$5,0,10*ROW('Water Data'!E186))),BY192="",ISNUMBER(OFFSET('Water Data'!$E$5,0,10*ROW('Water Data'!E186)))),100-OFFSET('Water Data'!$E$5,0,10*ROW('Water Data'!E186)),NA())))</f>
        <v>#N/A</v>
      </c>
      <c r="K192" s="119" t="e">
        <f ca="1">+IF(AND(ISNUMBER(OFFSET('Water Data'!$E$7,0,10*ROW('Water Data'!E186))),BZ192="Yes"),OFFSET('Water Data'!$E$7,0,10*ROW('Water Data'!E186)),IF(AND(ISNUMBER(OFFSET('Water Data'!$E$7,0,10*ROW('Water Data'!E186))),BZ192="No",ISNUMBER(OFFSET('Water Data'!$E$7,0,10*ROW('Water Data'!E186)))),CONCATENATE("[",ROUND(OFFSET('Water Data'!$E$7,0,10*ROW('Water Data'!E186)),0),"]"),IF(AND(ISNUMBER(OFFSET('Water Data'!$E$7,0,10*ROW('Water Data'!E186))),BZ192="",ISNUMBER(OFFSET('Water Data'!$E$7,0,10*ROW('Water Data'!E186)))),OFFSET('Water Data'!$E$7,0,10*ROW('Water Data'!E186)),NA())))</f>
        <v>#N/A</v>
      </c>
      <c r="L192" s="119" t="e">
        <f ca="1">+IF(AND(ISNUMBER(OFFSET('Water Data'!$E$10,0,10*ROW('Water Data'!E186))),CA192="Yes"),OFFSET('Water Data'!$E$10,0,10*ROW('Water Data'!E186)),IF(AND(ISNUMBER(OFFSET('Water Data'!$E$10,0,10*ROW('Water Data'!E186))),CA192="No",ISNUMBER(OFFSET('Water Data'!$E$10,0,10*ROW('Water Data'!E186)))),CONCATENATE("[",ROUND(OFFSET('Water Data'!$E$10,0,10*ROW('Water Data'!E186)),0),"]"),IF(AND(ISNUMBER(OFFSET('Water Data'!$E$10,0,10*ROW('Water Data'!E186))),CA192="",ISNUMBER(OFFSET('Water Data'!$E$10,0,10*ROW('Water Data'!E186)))),OFFSET('Water Data'!$E$10,0,10*ROW('Water Data'!E186)),NA())))</f>
        <v>#N/A</v>
      </c>
      <c r="M192" s="119" t="e">
        <f ca="1">+IF(AND(ISNUMBER(OFFSET('Water Data'!$F$5,0,10*ROW('Water Data'!F186))),CB192="Yes"),100-OFFSET('Water Data'!$F$5,0,10*ROW('Water Data'!F186)),IF(AND(ISNUMBER(OFFSET('Water Data'!$F$5,0,10*ROW('Water Data'!F186))),CB192="No",ISNUMBER(OFFSET('Water Data'!$F$5,0,10*ROW('Water Data'!F186)))),CONCATENATE("[",ROUND(100-OFFSET('Water Data'!$F$5,0,10*ROW('Water Data'!F186)),0),"]"),IF(AND(ISNUMBER(OFFSET('Water Data'!$F$5,0,10*ROW('Water Data'!F186))),CB192="",ISNUMBER(OFFSET('Water Data'!$F$5,0,10*ROW('Water Data'!F186)))),100-OFFSET('Water Data'!$F$5,0,10*ROW('Water Data'!F186)),NA())))</f>
        <v>#N/A</v>
      </c>
      <c r="N192" s="119" t="e">
        <f ca="1">+IF(AND(ISNUMBER(OFFSET('Water Data'!$F$7,0,10*ROW('Water Data'!F186))),CC192="Yes"),OFFSET('Water Data'!$F$7,0,10*ROW('Water Data'!F186)),IF(AND(ISNUMBER(OFFSET('Water Data'!$F$7,0,10*ROW('Water Data'!F186))),CC192="No",ISNUMBER(OFFSET('Water Data'!$F$7,0,10*ROW('Water Data'!F186)))),CONCATENATE("[",ROUND(OFFSET('Water Data'!$F$7,0,10*ROW('Water Data'!F186)),0),"]"),IF(AND(ISNUMBER(OFFSET('Water Data'!$F$7,0,10*ROW('Water Data'!F186))),CC192="",ISNUMBER(OFFSET('Water Data'!$F$7,0,10*ROW('Water Data'!F186)))),OFFSET('Water Data'!$F$7,0,10*ROW('Water Data'!F186)),NA())))</f>
        <v>#N/A</v>
      </c>
      <c r="O192" s="119" t="e">
        <f ca="1">+IF(AND(ISNUMBER(OFFSET('Water Data'!$F$10,0,10*ROW('Water Data'!F186))),CD192="Yes"),OFFSET('Water Data'!$F$10,0,10*ROW('Water Data'!F186)),IF(AND(ISNUMBER(OFFSET('Water Data'!$F$10,0,10*ROW('Water Data'!F186))),CD192="No",ISNUMBER(OFFSET('Water Data'!$F$10,0,10*ROW('Water Data'!F186)))),CONCATENATE("[",ROUND(OFFSET('Water Data'!$F$10,0,10*ROW('Water Data'!F186)),0),"]"),IF(AND(ISNUMBER(OFFSET('Water Data'!$F$10,0,10*ROW('Water Data'!F186))),CD192="",ISNUMBER(OFFSET('Water Data'!$F$10,0,10*ROW('Water Data'!F186)))),OFFSET('Water Data'!$F$10,0,10*ROW('Water Data'!F186)),NA())))</f>
        <v>#N/A</v>
      </c>
      <c r="P192" s="119" t="e">
        <f ca="1">+IF(AND(ISNUMBER(OFFSET('Water Data'!$G$5,0,10*ROW('Water Data'!G186))),CE192="Yes"),100-OFFSET('Water Data'!$G$5,0,10*ROW('Water Data'!G186)),IF(AND(ISNUMBER(OFFSET('Water Data'!$G$5,0,10*ROW('Water Data'!G186))),CE192="No",ISNUMBER(OFFSET('Water Data'!$G$5,0,10*ROW('Water Data'!G186)))),CONCATENATE("[",ROUND(100-OFFSET('Water Data'!$G$5,0,10*ROW('Water Data'!G186)),0),"]"),IF(AND(ISNUMBER(OFFSET('Water Data'!$G$5,0,10*ROW('Water Data'!G186))),CE192="",ISNUMBER(OFFSET('Water Data'!$G$5,0,10*ROW('Water Data'!G186)))),100-OFFSET('Water Data'!$G$5,0,10*ROW('Water Data'!G186)),NA())))</f>
        <v>#N/A</v>
      </c>
      <c r="Q192" s="119" t="e">
        <f ca="1">+IF(AND(ISNUMBER(OFFSET('Water Data'!$G$7,0,10*ROW('Water Data'!G186))),CF192="Yes"),OFFSET('Water Data'!$G$7,0,10*ROW('Water Data'!G186)),IF(AND(ISNUMBER(OFFSET('Water Data'!$G$7,0,10*ROW('Water Data'!G186))),CF192="No",ISNUMBER(OFFSET('Water Data'!$G$7,0,10*ROW('Water Data'!G186)))),CONCATENATE("[",ROUND(OFFSET('Water Data'!$G$7,0,10*ROW('Water Data'!G186)),0),"]"),IF(AND(ISNUMBER(OFFSET('Water Data'!$G$7,0,10*ROW('Water Data'!G186))),CF192="",ISNUMBER(OFFSET('Water Data'!$G$7,0,10*ROW('Water Data'!G186)))),OFFSET('Water Data'!$G$7,0,10*ROW('Water Data'!G186)),NA())))</f>
        <v>#N/A</v>
      </c>
      <c r="R192" s="119" t="e">
        <f ca="1">+IF(AND(ISNUMBER(OFFSET('Water Data'!$G$10,0,10*ROW('Water Data'!G186))),CG192="Yes"),OFFSET('Water Data'!$G$10,0,10*ROW('Water Data'!G186)),IF(AND(ISNUMBER(OFFSET('Water Data'!$G$10,0,10*ROW('Water Data'!G186))),CG192="No",ISNUMBER(OFFSET('Water Data'!$G$10,0,10*ROW('Water Data'!G186)))),CONCATENATE("[",ROUND(OFFSET('Water Data'!$G$10,0,10*ROW('Water Data'!G186)),0),"]"),IF(AND(ISNUMBER(OFFSET('Water Data'!$G$10,0,10*ROW('Water Data'!G186))),CG192="",ISNUMBER(OFFSET('Water Data'!$G$10,0,10*ROW('Water Data'!G186)))),OFFSET('Water Data'!$G$10,0,10*ROW('Water Data'!G186)),NA())))</f>
        <v>#N/A</v>
      </c>
      <c r="S192" s="119" t="e">
        <f ca="1">+IF(AND(ISNUMBER(OFFSET('Water Data'!$H$5,0,10*ROW('Water Data'!H186))),CH192="Yes"),100-OFFSET('Water Data'!$H$5,0,10*ROW('Water Data'!H186)),IF(AND(ISNUMBER(OFFSET('Water Data'!$H$5,0,10*ROW('Water Data'!H186))),CH192="No",ISNUMBER(OFFSET('Water Data'!$H$5,0,10*ROW('Water Data'!H186)))),CONCATENATE("[",ROUND(100-OFFSET('Water Data'!$H$5,0,10*ROW('Water Data'!H186)),0),"]"),IF(AND(ISNUMBER(OFFSET('Water Data'!$H$5,0,10*ROW('Water Data'!H186))),CH192="",ISNUMBER(OFFSET('Water Data'!$H$5,0,10*ROW('Water Data'!H186)))),100-OFFSET('Water Data'!$H$5,0,10*ROW('Water Data'!H186)),NA())))</f>
        <v>#N/A</v>
      </c>
      <c r="T192" s="119" t="e">
        <f ca="1">+IF(AND(ISNUMBER(OFFSET('Water Data'!$H$7,0,10*ROW('Water Data'!H186))),CI192="Yes"),OFFSET('Water Data'!$H$7,0,10*ROW('Water Data'!H186)),IF(AND(ISNUMBER(OFFSET('Water Data'!$H$7,0,10*ROW('Water Data'!H186))),CI192="No",ISNUMBER(OFFSET('Water Data'!$H$7,0,10*ROW('Water Data'!H186)))),CONCATENATE("[",ROUND(OFFSET('Water Data'!$H$7,0,10*ROW('Water Data'!H186)),0),"]"),IF(AND(ISNUMBER(OFFSET('Water Data'!$H$7,0,10*ROW('Water Data'!H186))),CI192="",ISNUMBER(OFFSET('Water Data'!$H$7,0,10*ROW('Water Data'!H186)))),OFFSET('Water Data'!$H$7,0,10*ROW('Water Data'!H186)),NA())))</f>
        <v>#N/A</v>
      </c>
      <c r="U192" s="119" t="e">
        <f ca="1">+IF(AND(ISNUMBER(OFFSET('Water Data'!$H$10,0,10*ROW('Water Data'!H186))),CJ192="Yes"),OFFSET('Water Data'!$H$10,0,10*ROW('Water Data'!H186)),IF(AND(ISNUMBER(OFFSET('Water Data'!$H$10,0,10*ROW('Water Data'!H186))),CJ192="No",ISNUMBER(OFFSET('Water Data'!$H$10,0,10*ROW('Water Data'!H186)))),CONCATENATE("[",ROUND(OFFSET('Water Data'!$H$10,0,10*ROW('Water Data'!H186)),0),"]"),IF(AND(ISNUMBER(OFFSET('Water Data'!$H$10,0,10*ROW('Water Data'!H186))),CJ192="",ISNUMBER(OFFSET('Water Data'!$H$10,0,10*ROW('Water Data'!H186)))),OFFSET('Water Data'!$H$10,0,10*ROW('Water Data'!H186)),NA())))</f>
        <v>#N/A</v>
      </c>
      <c r="V192" s="120" t="e">
        <f ca="1">+IF(AND(ISNUMBER(OFFSET('Sanitation Data'!$C$5,0,10*ROW('Sanitation Data'!C186))),CK192="Yes"),100-OFFSET('Sanitation Data'!$C$5,0,10*ROW('Sanitation Data'!C186)),IF(AND(ISNUMBER(OFFSET('Sanitation Data'!$C$5,0,10*ROW('Sanitation Data'!C186))),CK192="No",ISNUMBER(OFFSET('Sanitation Data'!$C$5,0,10*ROW('Sanitation Data'!C186)))),CONCATENATE("[",ROUND(100-OFFSET('Sanitation Data'!$C$5,0,10*ROW('Sanitation Data'!C186)),0),"]"),IF(AND(ISNUMBER(OFFSET('Sanitation Data'!$C$5,0,10*ROW('Sanitation Data'!C186))),CK192="",ISNUMBER(OFFSET('Sanitation Data'!$C$5,0,10*ROW('Sanitation Data'!C186)))),100-OFFSET('Sanitation Data'!$C$5,0,10*ROW('Sanitation Data'!C186)),NA())))</f>
        <v>#N/A</v>
      </c>
      <c r="W192" s="120" t="e">
        <f ca="1">+IF(AND(ISNUMBER(OFFSET('Sanitation Data'!$C$7,0,10*ROW('Sanitation Data'!C186))),CL192="Yes"),OFFSET('Sanitation Data'!$C$7,0,10*ROW('Sanitation Data'!C186)),IF(AND(ISNUMBER(OFFSET('Sanitation Data'!$C$7,0,10*ROW('Sanitation Data'!C186))),CL192="No",ISNUMBER(OFFSET('Sanitation Data'!$C$7,0,10*ROW('Sanitation Data'!C186)))),CONCATENATE("[",ROUND(OFFSET('Sanitation Data'!$C$7,0,10*ROW('Sanitation Data'!C186)),0),"]"),IF(AND(ISNUMBER(OFFSET('Sanitation Data'!$C$7,0,10*ROW('Sanitation Data'!C186))),CL192="",ISNUMBER(OFFSET('Sanitation Data'!$C$7,0,10*ROW('Sanitation Data'!C186)))),OFFSET('Sanitation Data'!$C$7,0,10*ROW('Sanitation Data'!C186)),NA())))</f>
        <v>#N/A</v>
      </c>
      <c r="X192" s="120" t="e">
        <f ca="1">+IF(AND(ISNUMBER(OFFSET('Sanitation Data'!$C$11,0,10*ROW('Sanitation Data'!C186))),CM192="Yes"),OFFSET('Sanitation Data'!$C$11,0,10*ROW('Sanitation Data'!C186)),IF(AND(ISNUMBER(OFFSET('Sanitation Data'!$C$11,0,10*ROW('Sanitation Data'!C186))),CM192="No",ISNUMBER(OFFSET('Sanitation Data'!$C$11,0,10*ROW('Sanitation Data'!C186)))),CONCATENATE("[",ROUND(OFFSET('Sanitation Data'!$C$11,0,10*ROW('Sanitation Data'!C186)),0),"]"),IF(AND(ISNUMBER(OFFSET('Sanitation Data'!$C$11,0,10*ROW('Sanitation Data'!C186))),CM192="",ISNUMBER(OFFSET('Sanitation Data'!$C$11,0,10*ROW('Sanitation Data'!C186)))),OFFSET('Sanitation Data'!$C$11,0,10*ROW('Sanitation Data'!C186)),NA())))</f>
        <v>#N/A</v>
      </c>
      <c r="Y192" s="120" t="e">
        <f ca="1">+IF(AND(ISNUMBER(OFFSET('Sanitation Data'!$C$12,0,10*ROW('Sanitation Data'!C186))),CN192="Yes"),OFFSET('Sanitation Data'!$C$12,0,10*ROW('Sanitation Data'!C186)),IF(AND(ISNUMBER(OFFSET('Sanitation Data'!$C$12,0,10*ROW('Sanitation Data'!C186))),CN192="No",ISNUMBER(OFFSET('Sanitation Data'!$C$12,0,10*ROW('Sanitation Data'!C186)))),CONCATENATE("[",ROUND(OFFSET('Sanitation Data'!$C$12,0,10*ROW('Sanitation Data'!C186)),0),"]"),IF(AND(ISNUMBER(OFFSET('Sanitation Data'!$C$12,0,10*ROW('Sanitation Data'!C186))),CN192="",ISNUMBER(OFFSET('Sanitation Data'!$C$12,0,10*ROW('Sanitation Data'!C186)))),OFFSET('Sanitation Data'!$C$12,0,10*ROW('Sanitation Data'!C186)),NA())))</f>
        <v>#N/A</v>
      </c>
      <c r="Z192" s="120" t="e">
        <f ca="1">+IF(AND(ISNUMBER(OFFSET('Sanitation Data'!$C$13,0,10*ROW('Sanitation Data'!C186))),CO192="Yes"),OFFSET('Sanitation Data'!$C$13,0,10*ROW('Sanitation Data'!C186)),IF(AND(ISNUMBER(OFFSET('Sanitation Data'!$C$13,0,10*ROW('Sanitation Data'!C186))),CO192="No",ISNUMBER(OFFSET('Sanitation Data'!$C$13,0,10*ROW('Sanitation Data'!C186)))),CONCATENATE("[",ROUND(OFFSET('Sanitation Data'!$C$13,0,10*ROW('Sanitation Data'!C186)),0),"]"),IF(AND(ISNUMBER(OFFSET('Sanitation Data'!$C$13,0,10*ROW('Sanitation Data'!C186))),CO192="",ISNUMBER(OFFSET('Sanitation Data'!$C$13,0,10*ROW('Sanitation Data'!C186)))),OFFSET('Sanitation Data'!$C$13,0,10*ROW('Sanitation Data'!C186)),NA())))</f>
        <v>#N/A</v>
      </c>
      <c r="AA192" s="120" t="e">
        <f ca="1">+IF(AND(ISNUMBER(OFFSET('Sanitation Data'!$D$5,0,10*ROW('Sanitation Data'!D186))),CP192="Yes"),100-OFFSET('Sanitation Data'!$D$5,0,10*ROW('Sanitation Data'!D186)),IF(AND(ISNUMBER(OFFSET('Sanitation Data'!$D$5,0,10*ROW('Sanitation Data'!D186))),CP192="No",ISNUMBER(OFFSET('Sanitation Data'!$D$5,0,10*ROW('Sanitation Data'!D186)))),CONCATENATE("[",ROUND(100-OFFSET('Sanitation Data'!$D$5,0,10*ROW('Sanitation Data'!D186)),0),"]"),IF(AND(ISNUMBER(OFFSET('Sanitation Data'!$D$5,0,10*ROW('Sanitation Data'!D186))),CP192="",ISNUMBER(OFFSET('Sanitation Data'!$D$5,0,10*ROW('Sanitation Data'!D186)))),100-OFFSET('Sanitation Data'!$D$5,0,10*ROW('Sanitation Data'!D186)),NA())))</f>
        <v>#N/A</v>
      </c>
      <c r="AB192" s="120" t="e">
        <f ca="1">+IF(AND(ISNUMBER(OFFSET('Sanitation Data'!$D$7,0,10*ROW('Sanitation Data'!D186))),CQ192="Yes"),OFFSET('Sanitation Data'!$D$7,0,10*ROW('Sanitation Data'!G186)),IF(AND(ISNUMBER(OFFSET('Sanitation Data'!$D$7,0,10*ROW('Sanitation Data'!D186))),CQ192="No",ISNUMBER(OFFSET('Sanitation Data'!$D$7,0,10*ROW('Sanitation Data'!D186)))),CONCATENATE("[",ROUND(OFFSET('Sanitation Data'!$D$7,0,10*ROW('Sanitation Data'!D186)),0),"]"),IF(AND(ISNUMBER(OFFSET('Sanitation Data'!$D$7,0,10*ROW('Sanitation Data'!D186))),CQ192="",ISNUMBER(OFFSET('Sanitation Data'!$D$7,0,10*ROW('Sanitation Data'!D186)))),OFFSET('Sanitation Data'!$D$7,0,10*ROW('Sanitation Data'!D186)),NA())))</f>
        <v>#N/A</v>
      </c>
      <c r="AC192" s="120" t="e">
        <f ca="1">+IF(AND(ISNUMBER(OFFSET('Sanitation Data'!$D$11,0,10*ROW('Sanitation Data'!D186))),CR192="Yes"),OFFSET('Sanitation Data'!$D$11,0,10*ROW('Sanitation Data'!D186)),IF(AND(ISNUMBER(OFFSET('Sanitation Data'!$D$11,0,10*ROW('Sanitation Data'!D186))),CR192="No",ISNUMBER(OFFSET('Sanitation Data'!$D$11,0,10*ROW('Sanitation Data'!D186)))),CONCATENATE("[",ROUND(OFFSET('Sanitation Data'!$D$11,0,10*ROW('Sanitation Data'!D186)),0),"]"),IF(AND(ISNUMBER(OFFSET('Sanitation Data'!$D$11,0,10*ROW('Sanitation Data'!D186))),CR192="",ISNUMBER(OFFSET('Sanitation Data'!$D$11,0,10*ROW('Sanitation Data'!D186)))),OFFSET('Sanitation Data'!$D$11,0,10*ROW('Sanitation Data'!D186)),NA())))</f>
        <v>#N/A</v>
      </c>
      <c r="AD192" s="120" t="e">
        <f ca="1">+IF(AND(ISNUMBER(OFFSET('Sanitation Data'!$D$12,0,10*ROW('Sanitation Data'!D186))),CS192="Yes"),OFFSET('Sanitation Data'!$D$12,0,10*ROW('Sanitation Data'!D186)),IF(AND(ISNUMBER(OFFSET('Sanitation Data'!$D$12,0,10*ROW('Sanitation Data'!D186))),CS192="No",ISNUMBER(OFFSET('Sanitation Data'!$D$12,0,10*ROW('Sanitation Data'!D186)))),CONCATENATE("[",ROUND(OFFSET('Sanitation Data'!$D$12,0,10*ROW('Sanitation Data'!D186)),0),"]"),IF(AND(ISNUMBER(OFFSET('Sanitation Data'!$D$12,0,10*ROW('Sanitation Data'!D186))),CS192="",ISNUMBER(OFFSET('Sanitation Data'!$D$12,0,10*ROW('Sanitation Data'!D186)))),OFFSET('Sanitation Data'!$D$12,0,10*ROW('Sanitation Data'!D186)),NA())))</f>
        <v>#N/A</v>
      </c>
      <c r="AE192" s="120" t="e">
        <f ca="1">+IF(AND(ISNUMBER(OFFSET('Sanitation Data'!$D$13,0,10*ROW('Sanitation Data'!D186))),CT192="Yes"),OFFSET('Sanitation Data'!$D$13,0,10*ROW('Sanitation Data'!D186)),IF(AND(ISNUMBER(OFFSET('Sanitation Data'!$D$13,0,10*ROW('Sanitation Data'!D186))),CT192="No",ISNUMBER(OFFSET('Sanitation Data'!$D$13,0,10*ROW('Sanitation Data'!D186)))),CONCATENATE("[",ROUND(OFFSET('Sanitation Data'!$D$13,0,10*ROW('Sanitation Data'!D186)),0),"]"),IF(AND(ISNUMBER(OFFSET('Sanitation Data'!$D$13,0,10*ROW('Sanitation Data'!D186))),CT192="",ISNUMBER(OFFSET('Sanitation Data'!$D$13,0,10*ROW('Sanitation Data'!D186)))),OFFSET('Sanitation Data'!$D$13,0,10*ROW('Sanitation Data'!D186)),NA())))</f>
        <v>#N/A</v>
      </c>
      <c r="AF192" s="120" t="e">
        <f ca="1">+IF(AND(ISNUMBER(OFFSET('Sanitation Data'!$E$5,0,10*ROW('Sanitation Data'!E186))),CU192="Yes"),100-OFFSET('Sanitation Data'!$E$5,0,10*ROW('Sanitation Data'!E186)),IF(AND(ISNUMBER(OFFSET('Sanitation Data'!$E$5,0,10*ROW('Sanitation Data'!E186))),CU192="No",ISNUMBER(OFFSET('Sanitation Data'!$E$5,0,10*ROW('Sanitation Data'!E186)))),CONCATENATE("[",ROUND(100-OFFSET('Sanitation Data'!$E$5,0,10*ROW('Sanitation Data'!E186)),0),"]"),IF(AND(ISNUMBER(OFFSET('Sanitation Data'!$E$5,0,10*ROW('Sanitation Data'!E186))),CU192="",ISNUMBER(OFFSET('Sanitation Data'!$E$5,0,10*ROW('Sanitation Data'!E186)))),100-OFFSET('Sanitation Data'!$E$5,0,10*ROW('Sanitation Data'!E186)),NA())))</f>
        <v>#N/A</v>
      </c>
      <c r="AG192" s="120" t="e">
        <f ca="1">+IF(AND(ISNUMBER(OFFSET('Sanitation Data'!$E$7,0,10*ROW('Sanitation Data'!E186))),CV192="Yes"),OFFSET('Sanitation Data'!$E$7,0,10*ROW('Sanitation Data'!E186)),IF(AND(ISNUMBER(OFFSET('Sanitation Data'!$E$7,0,10*ROW('Sanitation Data'!E186))),CV192="No",ISNUMBER(OFFSET('Sanitation Data'!$E$7,0,10*ROW('Sanitation Data'!E186)))),CONCATENATE("[",ROUND(OFFSET('Sanitation Data'!$E$7,0,10*ROW('Sanitation Data'!E186)),0),"]"),IF(AND(ISNUMBER(OFFSET('Sanitation Data'!$E$7,0,10*ROW('Sanitation Data'!E186))),CV192="",ISNUMBER(OFFSET('Sanitation Data'!$E$7,0,10*ROW('Sanitation Data'!E186)))),OFFSET('Sanitation Data'!$E$7,0,10*ROW('Sanitation Data'!E186)),NA())))</f>
        <v>#N/A</v>
      </c>
      <c r="AH192" s="120" t="e">
        <f ca="1">+IF(AND(ISNUMBER(OFFSET('Sanitation Data'!$E$11,0,10*ROW('Sanitation Data'!E186))),CW192="Yes"),OFFSET('Sanitation Data'!$E$11,0,10*ROW('Sanitation Data'!E186)),IF(AND(ISNUMBER(OFFSET('Sanitation Data'!$E$11,0,10*ROW('Sanitation Data'!E186))),CW192="No",ISNUMBER(OFFSET('Sanitation Data'!$E$11,0,10*ROW('Sanitation Data'!E186)))),CONCATENATE("[",ROUND(OFFSET('Sanitation Data'!$E$11,0,10*ROW('Sanitation Data'!E186)),0),"]"),IF(AND(ISNUMBER(OFFSET('Sanitation Data'!$E$11,0,10*ROW('Sanitation Data'!E186))),CW192="",ISNUMBER(OFFSET('Sanitation Data'!$E$11,0,10*ROW('Sanitation Data'!E186)))),OFFSET('Sanitation Data'!$E$11,0,10*ROW('Sanitation Data'!E186)),NA())))</f>
        <v>#N/A</v>
      </c>
      <c r="AI192" s="120" t="e">
        <f ca="1">+IF(AND(ISNUMBER(OFFSET('Sanitation Data'!$E$12,0,10*ROW('Sanitation Data'!E186))),CX192="Yes"),OFFSET('Sanitation Data'!$E$12,0,10*ROW('Sanitation Data'!E186)),IF(AND(ISNUMBER(OFFSET('Sanitation Data'!$E$12,0,10*ROW('Sanitation Data'!E186))),CX192="No",ISNUMBER(OFFSET('Sanitation Data'!$E$12,0,10*ROW('Sanitation Data'!E186)))),CONCATENATE("[",ROUND(OFFSET('Sanitation Data'!$E$12,0,10*ROW('Sanitation Data'!E186)),0),"]"),IF(AND(ISNUMBER(OFFSET('Sanitation Data'!$E$12,0,10*ROW('Sanitation Data'!E186))),CX192="",ISNUMBER(OFFSET('Sanitation Data'!$E$12,0,10*ROW('Sanitation Data'!E186)))),OFFSET('Sanitation Data'!$E$12,0,10*ROW('Sanitation Data'!E186)),NA())))</f>
        <v>#N/A</v>
      </c>
      <c r="AJ192" s="120" t="e">
        <f ca="1">+IF(AND(ISNUMBER(OFFSET('Sanitation Data'!$E$13,0,10*ROW('Sanitation Data'!E186))),CY192="Yes"),OFFSET('Sanitation Data'!$E$13,0,10*ROW('Sanitation Data'!E186)),IF(AND(ISNUMBER(OFFSET('Sanitation Data'!$E$13,0,10*ROW('Sanitation Data'!E186))),CY192="No",ISNUMBER(OFFSET('Sanitation Data'!$E$13,0,10*ROW('Sanitation Data'!E186)))),CONCATENATE("[",ROUND(OFFSET('Sanitation Data'!$E$13,0,10*ROW('Sanitation Data'!E186)),0),"]"),IF(AND(ISNUMBER(OFFSET('Sanitation Data'!$E$13,0,10*ROW('Sanitation Data'!E186))),CY192="",ISNUMBER(OFFSET('Sanitation Data'!$E$13,0,10*ROW('Sanitation Data'!E186)))),OFFSET('Sanitation Data'!$E$13,0,10*ROW('Sanitation Data'!E186)),NA())))</f>
        <v>#N/A</v>
      </c>
      <c r="AK192" s="120" t="e">
        <f ca="1">+IF(AND(ISNUMBER(OFFSET('Sanitation Data'!$F$5,0,10*ROW('Sanitation Data'!F186))),CZ192="Yes"),100-OFFSET('Sanitation Data'!$F$5,0,10*ROW('Sanitation Data'!F186)),IF(AND(ISNUMBER(OFFSET('Sanitation Data'!$F$5,0,10*ROW('Sanitation Data'!F186))),CZ192="No",ISNUMBER(OFFSET('Sanitation Data'!$F$5,0,10*ROW('Sanitation Data'!F186)))),CONCATENATE("[",ROUND(100-OFFSET('Sanitation Data'!$F$5,0,10*ROW('Sanitation Data'!F186)),0),"]"),IF(AND(ISNUMBER(OFFSET('Sanitation Data'!$F$5,0,10*ROW('Sanitation Data'!F186))),CZ192="",ISNUMBER(OFFSET('Sanitation Data'!$F$5,0,10*ROW('Sanitation Data'!F186)))),100-OFFSET('Sanitation Data'!$F$5,0,10*ROW('Sanitation Data'!F186)),NA())))</f>
        <v>#N/A</v>
      </c>
      <c r="AL192" s="120" t="e">
        <f ca="1">+IF(AND(ISNUMBER(OFFSET('Sanitation Data'!$F$7,0,10*ROW('Sanitation Data'!F186))),DA192="Yes"),OFFSET('Sanitation Data'!$F$7,0,10*ROW('Sanitation Data'!F186)),IF(AND(ISNUMBER(OFFSET('Sanitation Data'!$F$7,0,10*ROW('Sanitation Data'!F186))),DA192="No",ISNUMBER(OFFSET('Sanitation Data'!$F$7,0,10*ROW('Sanitation Data'!F186)))),CONCATENATE("[",ROUND(OFFSET('Sanitation Data'!$F$7,0,10*ROW('Sanitation Data'!F186)),0),"]"),IF(AND(ISNUMBER(OFFSET('Sanitation Data'!$F$7,0,10*ROW('Sanitation Data'!F186))),DA192="",ISNUMBER(OFFSET('Sanitation Data'!$F$7,0,10*ROW('Sanitation Data'!F186)))),OFFSET('Sanitation Data'!$F$7,0,10*ROW('Sanitation Data'!F186)),NA())))</f>
        <v>#N/A</v>
      </c>
      <c r="AM192" s="120" t="e">
        <f ca="1">+IF(AND(ISNUMBER(OFFSET('Sanitation Data'!$F$11,0,10*ROW('Sanitation Data'!F186))),DB192="Yes"),OFFSET('Sanitation Data'!$F$11,0,10*ROW('Sanitation Data'!F186)),IF(AND(ISNUMBER(OFFSET('Sanitation Data'!$F$11,0,10*ROW('Sanitation Data'!F186))),DB192="No",ISNUMBER(OFFSET('Sanitation Data'!$F$11,0,10*ROW('Sanitation Data'!F186)))),CONCATENATE("[",ROUND(OFFSET('Sanitation Data'!$F$11,0,10*ROW('Sanitation Data'!F186)),0),"]"),IF(AND(ISNUMBER(OFFSET('Sanitation Data'!$F$11,0,10*ROW('Sanitation Data'!F186))),DB192="",ISNUMBER(OFFSET('Sanitation Data'!$F$11,0,10*ROW('Sanitation Data'!F186)))),OFFSET('Sanitation Data'!$F$11,0,10*ROW('Sanitation Data'!F186)),NA())))</f>
        <v>#N/A</v>
      </c>
      <c r="AN192" s="120" t="e">
        <f ca="1">+IF(AND(ISNUMBER(OFFSET('Sanitation Data'!$F$12,0,10*ROW('Sanitation Data'!F186))),DC192="Yes"),OFFSET('Sanitation Data'!$F$12,0,10*ROW('Sanitation Data'!F186)),IF(AND(ISNUMBER(OFFSET('Sanitation Data'!$F$12,0,10*ROW('Sanitation Data'!F186))),DC192="No",ISNUMBER(OFFSET('Sanitation Data'!$F$12,0,10*ROW('Sanitation Data'!F186)))),CONCATENATE("[",ROUND(OFFSET('Sanitation Data'!$F$12,0,10*ROW('Sanitation Data'!F186)),0),"]"),IF(AND(ISNUMBER(OFFSET('Sanitation Data'!$F$12,0,10*ROW('Sanitation Data'!F186))),DC192="",ISNUMBER(OFFSET('Sanitation Data'!$F$12,0,10*ROW('Sanitation Data'!F186)))),OFFSET('Sanitation Data'!$F$12,0,10*ROW('Sanitation Data'!F186)),NA())))</f>
        <v>#N/A</v>
      </c>
      <c r="AO192" s="120" t="e">
        <f ca="1">+IF(AND(ISNUMBER(OFFSET('Sanitation Data'!$F$13,0,10*ROW('Sanitation Data'!F186))),DD192="Yes"),OFFSET('Sanitation Data'!$F$13,0,10*ROW('Sanitation Data'!F186)),IF(AND(ISNUMBER(OFFSET('Sanitation Data'!$F$13,0,10*ROW('Sanitation Data'!F186))),DD192="No",ISNUMBER(OFFSET('Sanitation Data'!$F$13,0,10*ROW('Sanitation Data'!F186)))),CONCATENATE("[",ROUND(OFFSET('Sanitation Data'!$F$13,0,10*ROW('Sanitation Data'!F186)),0),"]"),IF(AND(ISNUMBER(OFFSET('Sanitation Data'!$F$13,0,10*ROW('Sanitation Data'!F186))),DD192="",ISNUMBER(OFFSET('Sanitation Data'!$F$13,0,10*ROW('Sanitation Data'!F186)))),OFFSET('Sanitation Data'!$F$13,0,10*ROW('Sanitation Data'!F186)),NA())))</f>
        <v>#N/A</v>
      </c>
      <c r="AP192" s="120" t="e">
        <f ca="1">+IF(AND(ISNUMBER(OFFSET('Sanitation Data'!$G$5,0,10*ROW('Sanitation Data'!G186))),DE192="Yes"),100-OFFSET('Sanitation Data'!$G$5,0,10*ROW('Sanitation Data'!G186)),IF(AND(ISNUMBER(OFFSET('Sanitation Data'!$G$5,0,10*ROW('Sanitation Data'!G186))),DE192="No",ISNUMBER(OFFSET('Sanitation Data'!$G$5,0,10*ROW('Sanitation Data'!G186)))),CONCATENATE("[",ROUND(100-OFFSET('Sanitation Data'!$G$5,0,10*ROW('Sanitation Data'!G186)),0),"]"),IF(AND(ISNUMBER(OFFSET('Sanitation Data'!$G$5,0,10*ROW('Sanitation Data'!G186))),DE192="",ISNUMBER(OFFSET('Sanitation Data'!$G$5,0,10*ROW('Sanitation Data'!G186)))),100-OFFSET('Sanitation Data'!$G$5,0,10*ROW('Sanitation Data'!G186)),NA())))</f>
        <v>#N/A</v>
      </c>
      <c r="AQ192" s="120" t="e">
        <f ca="1">+IF(AND(ISNUMBER(OFFSET('Sanitation Data'!$G$7,0,10*ROW('Sanitation Data'!G186))),DF192="Yes"),OFFSET('Sanitation Data'!$G$7,0,10*ROW('Sanitation Data'!G186)),IF(AND(ISNUMBER(OFFSET('Sanitation Data'!$G$7,0,10*ROW('Sanitation Data'!G186))),DF192="No",ISNUMBER(OFFSET('Sanitation Data'!$G$7,0,10*ROW('Sanitation Data'!G186)))),CONCATENATE("[",ROUND(OFFSET('Sanitation Data'!$G$7,0,10*ROW('Sanitation Data'!G186)),0),"]"),IF(AND(ISNUMBER(OFFSET('Sanitation Data'!$G$7,0,10*ROW('Sanitation Data'!G186))),DF192="",ISNUMBER(OFFSET('Sanitation Data'!$G$7,0,10*ROW('Sanitation Data'!G186)))),OFFSET('Sanitation Data'!$G$7,0,10*ROW('Sanitation Data'!G186)),NA())))</f>
        <v>#N/A</v>
      </c>
      <c r="AR192" s="120" t="e">
        <f ca="1">+IF(AND(ISNUMBER(OFFSET('Sanitation Data'!$G$11,0,10*ROW('Sanitation Data'!G186))),DG192="Yes"),OFFSET('Sanitation Data'!$G$11,0,10*ROW('Sanitation Data'!G186)),IF(AND(ISNUMBER(OFFSET('Sanitation Data'!$G$11,0,10*ROW('Sanitation Data'!G186))),DG192="No",ISNUMBER(OFFSET('Sanitation Data'!$G$11,0,10*ROW('Sanitation Data'!G186)))),CONCATENATE("[",ROUND(OFFSET('Sanitation Data'!$G$11,0,10*ROW('Sanitation Data'!G186)),0),"]"),IF(AND(ISNUMBER(OFFSET('Sanitation Data'!$G$11,0,10*ROW('Sanitation Data'!G186))),DG192="",ISNUMBER(OFFSET('Sanitation Data'!$G$11,0,10*ROW('Sanitation Data'!G186)))),OFFSET('Sanitation Data'!$G$11,0,10*ROW('Sanitation Data'!G186)),NA())))</f>
        <v>#N/A</v>
      </c>
      <c r="AS192" s="120" t="e">
        <f ca="1">+IF(AND(ISNUMBER(OFFSET('Sanitation Data'!$G$12,0,10*ROW('Sanitation Data'!G186))),DH192="Yes"),OFFSET('Sanitation Data'!$G$12,0,10*ROW('Sanitation Data'!G186)),IF(AND(ISNUMBER(OFFSET('Sanitation Data'!$G$12,0,10*ROW('Sanitation Data'!G186))),DH192="No",ISNUMBER(OFFSET('Sanitation Data'!$G$12,0,10*ROW('Sanitation Data'!G186)))),CONCATENATE("[",ROUND(OFFSET('Sanitation Data'!$G$12,0,10*ROW('Sanitation Data'!G186)),0),"]"),IF(AND(ISNUMBER(OFFSET('Sanitation Data'!$G$12,0,10*ROW('Sanitation Data'!G186))),DH192="",ISNUMBER(OFFSET('Sanitation Data'!$G$12,0,10*ROW('Sanitation Data'!G186)))),OFFSET('Sanitation Data'!$G$12,0,10*ROW('Sanitation Data'!G186)),NA())))</f>
        <v>#N/A</v>
      </c>
      <c r="AT192" s="120" t="e">
        <f ca="1">+IF(AND(ISNUMBER(OFFSET('Sanitation Data'!$G$13,0,10*ROW('Sanitation Data'!G186))),DI192="Yes"),OFFSET('Sanitation Data'!$G$13,0,10*ROW('Sanitation Data'!G186)),IF(AND(ISNUMBER(OFFSET('Sanitation Data'!$G$13,0,10*ROW('Sanitation Data'!G186))),DI192="No",ISNUMBER(OFFSET('Sanitation Data'!$G$13,0,10*ROW('Sanitation Data'!G186)))),CONCATENATE("[",ROUND(OFFSET('Sanitation Data'!$G$13,0,10*ROW('Sanitation Data'!G186)),0),"]"),IF(AND(ISNUMBER(OFFSET('Sanitation Data'!$G$13,0,10*ROW('Sanitation Data'!G186))),DI192="",ISNUMBER(OFFSET('Sanitation Data'!$G$13,0,10*ROW('Sanitation Data'!G186)))),OFFSET('Sanitation Data'!$G$13,0,10*ROW('Sanitation Data'!G186)),NA())))</f>
        <v>#N/A</v>
      </c>
      <c r="AU192" s="120" t="e">
        <f ca="1">+IF(AND(ISNUMBER(OFFSET('Sanitation Data'!$H$5,0,10*ROW('Sanitation Data'!H186))),DJ192="Yes"),100-OFFSET('Sanitation Data'!$H$5,0,10*ROW('Sanitation Data'!H186)),IF(AND(ISNUMBER(OFFSET('Sanitation Data'!$H$5,0,10*ROW('Sanitation Data'!H186))),DJ192="No",ISNUMBER(OFFSET('Sanitation Data'!$H$5,0,10*ROW('Sanitation Data'!H186)))),CONCATENATE("[",ROUND(100-OFFSET('Sanitation Data'!$H$5,0,10*ROW('Sanitation Data'!H186)),0),"]"),IF(AND(ISNUMBER(OFFSET('Sanitation Data'!$H$5,0,10*ROW('Sanitation Data'!H186))),DJ192="",ISNUMBER(OFFSET('Sanitation Data'!$H$5,0,10*ROW('Sanitation Data'!H186)))),100-OFFSET('Sanitation Data'!$H$5,0,10*ROW('Sanitation Data'!H186)),NA())))</f>
        <v>#N/A</v>
      </c>
      <c r="AV192" s="120" t="e">
        <f ca="1">+IF(AND(ISNUMBER(OFFSET('Sanitation Data'!$H$7,0,10*ROW('Sanitation Data'!H186))),DK192="Yes"),OFFSET('Sanitation Data'!$H$7,0,10*ROW('Sanitation Data'!H186)),IF(AND(ISNUMBER(OFFSET('Sanitation Data'!$H$7,0,10*ROW('Sanitation Data'!H186))),DK192="No",ISNUMBER(OFFSET('Sanitation Data'!$H$7,0,10*ROW('Sanitation Data'!H186)))),CONCATENATE("[",ROUND(OFFSET('Sanitation Data'!$H$7,0,10*ROW('Sanitation Data'!H186)),0),"]"),IF(AND(ISNUMBER(OFFSET('Sanitation Data'!$H$7,0,10*ROW('Sanitation Data'!H186))),DK192="",ISNUMBER(OFFSET('Sanitation Data'!$H$7,0,10*ROW('Sanitation Data'!H186)))),OFFSET('Sanitation Data'!$H$7,0,10*ROW('Sanitation Data'!H186)),NA())))</f>
        <v>#N/A</v>
      </c>
      <c r="AW192" s="120" t="e">
        <f ca="1">+IF(AND(ISNUMBER(OFFSET('Sanitation Data'!$H$11,0,10*ROW('Sanitation Data'!H186))),DL192="Yes"),OFFSET('Sanitation Data'!$H$11,0,10*ROW('Sanitation Data'!H186)),IF(AND(ISNUMBER(OFFSET('Sanitation Data'!$H$11,0,10*ROW('Sanitation Data'!H186))),DL192="No",ISNUMBER(OFFSET('Sanitation Data'!$H$11,0,10*ROW('Sanitation Data'!H186)))),CONCATENATE("[",ROUND(OFFSET('Sanitation Data'!$H$11,0,10*ROW('Sanitation Data'!H186)),0),"]"),IF(AND(ISNUMBER(OFFSET('Sanitation Data'!$H$11,0,10*ROW('Sanitation Data'!H186))),DL192="",ISNUMBER(OFFSET('Sanitation Data'!$H$11,0,10*ROW('Sanitation Data'!H186)))),OFFSET('Sanitation Data'!$H$11,0,10*ROW('Sanitation Data'!H186)),NA())))</f>
        <v>#N/A</v>
      </c>
      <c r="AX192" s="120" t="e">
        <f ca="1">+IF(AND(ISNUMBER(OFFSET('Sanitation Data'!$H$12,0,10*ROW('Sanitation Data'!H186))),DM192="Yes"),OFFSET('Sanitation Data'!$H$12,0,10*ROW('Sanitation Data'!H186)),IF(AND(ISNUMBER(OFFSET('Sanitation Data'!$H$12,0,10*ROW('Sanitation Data'!H186))),DM192="No",ISNUMBER(OFFSET('Sanitation Data'!$H$12,0,10*ROW('Sanitation Data'!H186)))),CONCATENATE("[",ROUND(OFFSET('Sanitation Data'!$H$12,0,10*ROW('Sanitation Data'!H186)),0),"]"),IF(AND(ISNUMBER(OFFSET('Sanitation Data'!$H$12,0,10*ROW('Sanitation Data'!H186))),DM192="",ISNUMBER(OFFSET('Sanitation Data'!$H$12,0,10*ROW('Sanitation Data'!H186)))),OFFSET('Sanitation Data'!$H$12,0,10*ROW('Sanitation Data'!H186)),NA())))</f>
        <v>#N/A</v>
      </c>
      <c r="AY192" s="120" t="e">
        <f ca="1">+IF(AND(ISNUMBER(OFFSET('Sanitation Data'!$H$13,0,10*ROW('Sanitation Data'!H186))),DN192="Yes"),OFFSET('Sanitation Data'!$H$13,0,10*ROW('Sanitation Data'!H186)),IF(AND(ISNUMBER(OFFSET('Sanitation Data'!$H$13,0,10*ROW('Sanitation Data'!H186))),DN192="No",ISNUMBER(OFFSET('Sanitation Data'!$H$13,0,10*ROW('Sanitation Data'!H186)))),CONCATENATE("[",ROUND(OFFSET('Sanitation Data'!$H$13,0,10*ROW('Sanitation Data'!H186)),0),"]"),IF(AND(ISNUMBER(OFFSET('Sanitation Data'!$H$13,0,10*ROW('Sanitation Data'!H186))),DN192="",ISNUMBER(OFFSET('Sanitation Data'!$H$13,0,10*ROW('Sanitation Data'!H186)))),OFFSET('Sanitation Data'!$H$13,0,10*ROW('Sanitation Data'!H186)),NA())))</f>
        <v>#N/A</v>
      </c>
      <c r="AZ192" s="121" t="e">
        <f ca="1">+IF(AND(ISNUMBER(OFFSET('Hygiene Data'!$C$6,0,10*ROW('Hygiene Data'!C186))),DO192="Yes"),OFFSET('Hygiene Data'!$C$6,0,10*ROW('Hygiene Data'!C186)),IF(AND(ISNUMBER(OFFSET('Hygiene Data'!$C$6,0,10*ROW('Hygiene Data'!C186))),DO192="No",ISNUMBER(OFFSET('Hygiene Data'!$C$6,0,10*ROW('Hygiene Data'!C186)))),CONCATENATE("[",ROUND(OFFSET('Hygiene Data'!$C$6,0,10*ROW('Hygiene Data'!C186)),0),"]"),IF(AND(ISNUMBER(OFFSET('Hygiene Data'!$C$6,0,10*ROW('Hygiene Data'!C186))),DO192="",ISNUMBER(OFFSET('Hygiene Data'!$C$6,0,10*ROW('Hygiene Data'!C186)))),OFFSET('Hygiene Data'!$C$6,0,10*ROW('Hygiene Data'!C186)),NA())))</f>
        <v>#N/A</v>
      </c>
      <c r="BA192" s="121" t="e">
        <f ca="1">+IF(AND(ISNUMBER(OFFSET('Hygiene Data'!$C$8,0,10*ROW('Hygiene Data'!C186))),DP192="Yes"),OFFSET('Hygiene Data'!$C$8,0,10*ROW('Hygiene Data'!C186)),IF(AND(ISNUMBER(OFFSET('Hygiene Data'!$C$8,0,10*ROW('Hygiene Data'!C186))),DP192="No",ISNUMBER(OFFSET('Hygiene Data'!$C$8,0,10*ROW('Hygiene Data'!C186)))),CONCATENATE("[",ROUND(OFFSET('Hygiene Data'!$C$8,0,10*ROW('Hygiene Data'!C186)),0),"]"),IF(AND(ISNUMBER(OFFSET('Hygiene Data'!$C$8,0,10*ROW('Hygiene Data'!C186))),DP192="",ISNUMBER(OFFSET('Hygiene Data'!$C$8,0,10*ROW('Hygiene Data'!C186)))),OFFSET('Hygiene Data'!$C$8,0,10*ROW('Hygiene Data'!C186)),NA())))</f>
        <v>#N/A</v>
      </c>
      <c r="BB192" s="121" t="e">
        <f ca="1">+IF(AND(ISNUMBER(OFFSET('Hygiene Data'!$C$10,0,10*ROW('Hygiene Data'!C186))),DQ192="Yes"),OFFSET('Hygiene Data'!$C$10,0,10*ROW('Hygiene Data'!C186)),IF(AND(ISNUMBER(OFFSET('Hygiene Data'!$C$10,0,10*ROW('Hygiene Data'!C186))),DQ192="No",ISNUMBER(OFFSET('Hygiene Data'!$C$10,0,10*ROW('Hygiene Data'!C186)))),CONCATENATE("[",ROUND(OFFSET('Hygiene Data'!$C$10,0,10*ROW('Hygiene Data'!C186)),0),"]"),IF(AND(ISNUMBER(OFFSET('Hygiene Data'!$C$10,0,10*ROW('Hygiene Data'!C186))),DQ192="",ISNUMBER(OFFSET('Hygiene Data'!$C$10,0,10*ROW('Hygiene Data'!C186)))),OFFSET('Hygiene Data'!$C$10,0,10*ROW('Hygiene Data'!C186)),NA())))</f>
        <v>#N/A</v>
      </c>
      <c r="BC192" s="121" t="e">
        <f ca="1">+IF(AND(ISNUMBER(OFFSET('Hygiene Data'!$D$6,0,10*ROW('Hygiene Data'!D186))),DR192="Yes"),OFFSET('Hygiene Data'!$D$6,0,10*ROW('Hygiene Data'!D186)),IF(AND(ISNUMBER(OFFSET('Hygiene Data'!$D$6,0,10*ROW('Hygiene Data'!D186))),DR192="No",ISNUMBER(OFFSET('Hygiene Data'!$D$6,0,10*ROW('Hygiene Data'!D186)))),CONCATENATE("[",ROUND(OFFSET('Hygiene Data'!$D$6,0,10*ROW('Hygiene Data'!D186)),0),"]"),IF(AND(ISNUMBER(OFFSET('Hygiene Data'!$D$6,0,10*ROW('Hygiene Data'!D186))),DR192="",ISNUMBER(OFFSET('Hygiene Data'!$D$6,0,10*ROW('Hygiene Data'!D186)))),OFFSET('Hygiene Data'!$D$6,0,10*ROW('Hygiene Data'!D186)),NA())))</f>
        <v>#N/A</v>
      </c>
      <c r="BD192" s="121" t="e">
        <f ca="1">+IF(AND(ISNUMBER(OFFSET('Hygiene Data'!$D$8,0,10*ROW('Hygiene Data'!D186))),DS192="Yes"),OFFSET('Hygiene Data'!$D$8,0,10*ROW('Hygiene Data'!D186)),IF(AND(ISNUMBER(OFFSET('Hygiene Data'!$D$8,0,10*ROW('Hygiene Data'!D186))),DS192="No",ISNUMBER(OFFSET('Hygiene Data'!$D$8,0,10*ROW('Hygiene Data'!D186)))),CONCATENATE("[",ROUND(OFFSET('Hygiene Data'!$D$8,0,10*ROW('Hygiene Data'!D186)),0),"]"),IF(AND(ISNUMBER(OFFSET('Hygiene Data'!$D$8,0,10*ROW('Hygiene Data'!D186))),DS192="",ISNUMBER(OFFSET('Hygiene Data'!$D$8,0,10*ROW('Hygiene Data'!D186)))),OFFSET('Hygiene Data'!$D$8,0,10*ROW('Hygiene Data'!D186)),NA())))</f>
        <v>#N/A</v>
      </c>
      <c r="BE192" s="121" t="e">
        <f ca="1">+IF(AND(ISNUMBER(OFFSET('Hygiene Data'!$D$10,0,10*ROW('Hygiene Data'!D186))),DT192="Yes"),OFFSET('Hygiene Data'!$D$10,0,10*ROW('Hygiene Data'!D186)),IF(AND(ISNUMBER(OFFSET('Hygiene Data'!$D$10,0,10*ROW('Hygiene Data'!D186))),DT192="No",ISNUMBER(OFFSET('Hygiene Data'!$D$10,0,10*ROW('Hygiene Data'!D186)))),CONCATENATE("[",ROUND(OFFSET('Hygiene Data'!$D$10,0,10*ROW('Hygiene Data'!D186)),0),"]"),IF(AND(ISNUMBER(OFFSET('Hygiene Data'!$D$10,0,10*ROW('Hygiene Data'!D186))),DT192="",ISNUMBER(OFFSET('Hygiene Data'!$D$10,0,10*ROW('Hygiene Data'!D186)))),OFFSET('Hygiene Data'!$D$10,0,10*ROW('Hygiene Data'!D186)),NA())))</f>
        <v>#N/A</v>
      </c>
      <c r="BF192" s="121" t="e">
        <f ca="1">+IF(AND(ISNUMBER(OFFSET('Hygiene Data'!$E$6,0,10*ROW('Hygiene Data'!E186))),DU192="Yes"),OFFSET('Hygiene Data'!$E$6,0,10*ROW('Hygiene Data'!E186)),IF(AND(ISNUMBER(OFFSET('Hygiene Data'!$E$6,0,10*ROW('Hygiene Data'!E186))),DU192="No",ISNUMBER(OFFSET('Hygiene Data'!$E$6,0,10*ROW('Hygiene Data'!E186)))),CONCATENATE("[",ROUND(OFFSET('Hygiene Data'!$E$6,0,10*ROW('Hygiene Data'!E186)),0),"]"),IF(AND(ISNUMBER(OFFSET('Hygiene Data'!$E$6,0,10*ROW('Hygiene Data'!E186))),DU192="",ISNUMBER(OFFSET('Hygiene Data'!$E$6,0,10*ROW('Hygiene Data'!E186)))),OFFSET('Hygiene Data'!$E$6,0,10*ROW('Hygiene Data'!E186)),NA())))</f>
        <v>#N/A</v>
      </c>
      <c r="BG192" s="121" t="e">
        <f ca="1">+IF(AND(ISNUMBER(OFFSET('Hygiene Data'!$E$8,0,10*ROW('Hygiene Data'!E186))),DV192="Yes"),OFFSET('Hygiene Data'!$E$8,0,10*ROW('Hygiene Data'!E186)),IF(AND(ISNUMBER(OFFSET('Hygiene Data'!$E$8,0,10*ROW('Hygiene Data'!E186))),DV192="No",ISNUMBER(OFFSET('Hygiene Data'!$E$8,0,10*ROW('Hygiene Data'!E186)))),CONCATENATE("[",ROUND(OFFSET('Hygiene Data'!$E$8,0,10*ROW('Hygiene Data'!E186)),0),"]"),IF(AND(ISNUMBER(OFFSET('Hygiene Data'!$E$8,0,10*ROW('Hygiene Data'!E186))),DV192="",ISNUMBER(OFFSET('Hygiene Data'!$E$8,0,10*ROW('Hygiene Data'!E186)))),OFFSET('Hygiene Data'!$E$8,0,10*ROW('Hygiene Data'!E186)),NA())))</f>
        <v>#N/A</v>
      </c>
      <c r="BH192" s="121" t="e">
        <f ca="1">+IF(AND(ISNUMBER(OFFSET('Hygiene Data'!$E$10,0,10*ROW('Hygiene Data'!E186))),DW192="Yes"),OFFSET('Hygiene Data'!$E$10,0,10*ROW('Hygiene Data'!E186)),IF(AND(ISNUMBER(OFFSET('Hygiene Data'!$E$10,0,10*ROW('Hygiene Data'!E186))),DW192="No",ISNUMBER(OFFSET('Hygiene Data'!$E$10,0,10*ROW('Hygiene Data'!E186)))),CONCATENATE("[",ROUND(OFFSET('Hygiene Data'!$E$10,0,10*ROW('Hygiene Data'!E186)),0),"]"),IF(AND(ISNUMBER(OFFSET('Hygiene Data'!$E$10,0,10*ROW('Hygiene Data'!E186))),DW192="",ISNUMBER(OFFSET('Hygiene Data'!$E$10,0,10*ROW('Hygiene Data'!E186)))),OFFSET('Hygiene Data'!$E$10,0,10*ROW('Hygiene Data'!E186)),NA())))</f>
        <v>#N/A</v>
      </c>
      <c r="BI192" s="121" t="e">
        <f ca="1">+IF(AND(ISNUMBER(OFFSET('Hygiene Data'!$F$6,0,10*ROW('Hygiene Data'!F186))),DX192="Yes"),OFFSET('Hygiene Data'!$F$6,0,10*ROW('Hygiene Data'!F186)),IF(AND(ISNUMBER(OFFSET('Hygiene Data'!$F$6,0,10*ROW('Hygiene Data'!F186))),DX192="No",ISNUMBER(OFFSET('Hygiene Data'!$F$6,0,10*ROW('Hygiene Data'!F186)))),CONCATENATE("[",ROUND(OFFSET('Hygiene Data'!$F$6,0,10*ROW('Hygiene Data'!F186)),0),"]"),IF(AND(ISNUMBER(OFFSET('Hygiene Data'!$F$6,0,10*ROW('Hygiene Data'!F186))),DX192="",ISNUMBER(OFFSET('Hygiene Data'!$F$6,0,10*ROW('Hygiene Data'!F186)))),OFFSET('Hygiene Data'!$F$6,0,10*ROW('Hygiene Data'!F186)),NA())))</f>
        <v>#N/A</v>
      </c>
      <c r="BJ192" s="121" t="e">
        <f ca="1">+IF(AND(ISNUMBER(OFFSET('Hygiene Data'!$F$8,0,10*ROW('Hygiene Data'!F186))),DY192="Yes"),OFFSET('Hygiene Data'!$F$8,0,10*ROW('Hygiene Data'!F186)),IF(AND(ISNUMBER(OFFSET('Hygiene Data'!$F$8,0,10*ROW('Hygiene Data'!F186))),DY192="No",ISNUMBER(OFFSET('Hygiene Data'!$F$8,0,10*ROW('Hygiene Data'!F186)))),CONCATENATE("[",ROUND(OFFSET('Hygiene Data'!$F$8,0,10*ROW('Hygiene Data'!F186)),0),"]"),IF(AND(ISNUMBER(OFFSET('Hygiene Data'!$F$8,0,10*ROW('Hygiene Data'!F186))),DY192="",ISNUMBER(OFFSET('Hygiene Data'!$F$8,0,10*ROW('Hygiene Data'!F186)))),OFFSET('Hygiene Data'!$F$8,0,10*ROW('Hygiene Data'!F186)),NA())))</f>
        <v>#N/A</v>
      </c>
      <c r="BK192" s="121" t="e">
        <f ca="1">+IF(AND(ISNUMBER(OFFSET('Hygiene Data'!$F$10,0,10*ROW('Hygiene Data'!F186))),DZ192="Yes"),OFFSET('Hygiene Data'!$F$10,0,10*ROW('Hygiene Data'!F186)),IF(AND(ISNUMBER(OFFSET('Hygiene Data'!$F$10,0,10*ROW('Hygiene Data'!F186))),DZ192="No",ISNUMBER(OFFSET('Hygiene Data'!$F$10,0,10*ROW('Hygiene Data'!F186)))),CONCATENATE("[",ROUND(OFFSET('Hygiene Data'!$F$10,0,10*ROW('Hygiene Data'!F186)),0),"]"),IF(AND(ISNUMBER(OFFSET('Hygiene Data'!$F$10,0,10*ROW('Hygiene Data'!F186))),DZ192="",ISNUMBER(OFFSET('Hygiene Data'!$F$10,0,10*ROW('Hygiene Data'!F186)))),OFFSET('Hygiene Data'!$F$10,0,10*ROW('Hygiene Data'!F186)),NA())))</f>
        <v>#N/A</v>
      </c>
      <c r="BL192" s="121" t="e">
        <f ca="1">+IF(AND(ISNUMBER(OFFSET('Hygiene Data'!$G$6,0,10*ROW('Hygiene Data'!G186))),EA192="Yes"),OFFSET('Hygiene Data'!$G$6,0,10*ROW('Hygiene Data'!G186)),IF(AND(ISNUMBER(OFFSET('Hygiene Data'!$G$6,0,10*ROW('Hygiene Data'!G186))),EA192="No",ISNUMBER(OFFSET('Hygiene Data'!$G$6,0,10*ROW('Hygiene Data'!G186)))),CONCATENATE("[",ROUND(OFFSET('Hygiene Data'!$G$6,0,10*ROW('Hygiene Data'!G186)),0),"]"),IF(AND(ISNUMBER(OFFSET('Hygiene Data'!$G$6,0,10*ROW('Hygiene Data'!G186))),EA192="",ISNUMBER(OFFSET('Hygiene Data'!$G$6,0,10*ROW('Hygiene Data'!G186)))),OFFSET('Hygiene Data'!$G$6,0,10*ROW('Hygiene Data'!G186)),NA())))</f>
        <v>#N/A</v>
      </c>
      <c r="BM192" s="121" t="e">
        <f ca="1">+IF(AND(ISNUMBER(OFFSET('Hygiene Data'!$G$8,0,10*ROW('Hygiene Data'!G186))),EB192="Yes"),OFFSET('Hygiene Data'!$G$8,0,10*ROW('Hygiene Data'!G186)),IF(AND(ISNUMBER(OFFSET('Hygiene Data'!$G$8,0,10*ROW('Hygiene Data'!G186))),EB192="No",ISNUMBER(OFFSET('Hygiene Data'!$G$8,0,10*ROW('Hygiene Data'!G186)))),CONCATENATE("[",ROUND(OFFSET('Hygiene Data'!$G$8,0,10*ROW('Hygiene Data'!G186)),0),"]"),IF(AND(ISNUMBER(OFFSET('Hygiene Data'!$G$8,0,10*ROW('Hygiene Data'!G186))),EB192="",ISNUMBER(OFFSET('Hygiene Data'!$G$8,0,10*ROW('Hygiene Data'!G186)))),OFFSET('Hygiene Data'!$G$8,0,10*ROW('Hygiene Data'!G186)),NA())))</f>
        <v>#N/A</v>
      </c>
      <c r="BN192" s="121" t="e">
        <f ca="1">+IF(AND(ISNUMBER(OFFSET('Hygiene Data'!$G$10,0,10*ROW('Hygiene Data'!G186))),EC192="Yes"),OFFSET('Hygiene Data'!$G$10,0,10*ROW('Hygiene Data'!G186)),IF(AND(ISNUMBER(OFFSET('Hygiene Data'!$G$10,0,10*ROW('Hygiene Data'!G186))),EC192="No",ISNUMBER(OFFSET('Hygiene Data'!$G$10,0,10*ROW('Hygiene Data'!G186)))),CONCATENATE("[",ROUND(OFFSET('Hygiene Data'!$G$10,0,10*ROW('Hygiene Data'!G186)),0),"]"),IF(AND(ISNUMBER(OFFSET('Hygiene Data'!$G$10,0,10*ROW('Hygiene Data'!G186))),EC192="",ISNUMBER(OFFSET('Hygiene Data'!$G$10,0,10*ROW('Hygiene Data'!G186)))),OFFSET('Hygiene Data'!$G$10,0,10*ROW('Hygiene Data'!G186)),NA())))</f>
        <v>#N/A</v>
      </c>
      <c r="BO192" s="121" t="e">
        <f ca="1">+IF(AND(ISNUMBER(OFFSET('Hygiene Data'!$H$6,0,10*ROW('Hygiene Data'!H186))),ED192="Yes"),OFFSET('Hygiene Data'!$H$6,0,10*ROW('Hygiene Data'!H186)),IF(AND(ISNUMBER(OFFSET('Hygiene Data'!$H$6,0,10*ROW('Hygiene Data'!H186))),ED192="No",ISNUMBER(OFFSET('Hygiene Data'!$H$6,0,10*ROW('Hygiene Data'!H186)))),CONCATENATE("[",ROUND(OFFSET('Hygiene Data'!$H$6,0,10*ROW('Hygiene Data'!H186)),0),"]"),IF(AND(ISNUMBER(OFFSET('Hygiene Data'!$H$6,0,10*ROW('Hygiene Data'!H186))),ED192="",ISNUMBER(OFFSET('Hygiene Data'!$H$6,0,10*ROW('Hygiene Data'!H186)))),OFFSET('Hygiene Data'!$H$6,0,10*ROW('Hygiene Data'!H186)),NA())))</f>
        <v>#N/A</v>
      </c>
      <c r="BP192" s="121" t="e">
        <f ca="1">+IF(AND(ISNUMBER(OFFSET('Hygiene Data'!$H$8,0,10*ROW('Hygiene Data'!H186))),EE192="Yes"),OFFSET('Hygiene Data'!$H$8,0,10*ROW('Hygiene Data'!H186)),IF(AND(ISNUMBER(OFFSET('Hygiene Data'!$H$8,0,10*ROW('Hygiene Data'!H186))),EE192="No",ISNUMBER(OFFSET('Hygiene Data'!$H$8,0,10*ROW('Hygiene Data'!H186)))),CONCATENATE("[",ROUND(OFFSET('Hygiene Data'!$H$8,0,10*ROW('Hygiene Data'!H186)),0),"]"),IF(AND(ISNUMBER(OFFSET('Hygiene Data'!$H$8,0,10*ROW('Hygiene Data'!H186))),EE192="",ISNUMBER(OFFSET('Hygiene Data'!$H$8,0,10*ROW('Hygiene Data'!H186)))),OFFSET('Hygiene Data'!$H$8,0,10*ROW('Hygiene Data'!H186)),NA())))</f>
        <v>#N/A</v>
      </c>
      <c r="BQ192" s="121" t="e">
        <f ca="1">+IF(AND(ISNUMBER(OFFSET('Hygiene Data'!$H$10,0,10*ROW('Hygiene Data'!H186))),EF192="Yes"),OFFSET('Hygiene Data'!$H$10,0,10*ROW('Hygiene Data'!H186)),IF(AND(ISNUMBER(OFFSET('Hygiene Data'!$H$10,0,10*ROW('Hygiene Data'!H186))),EF192="No",ISNUMBER(OFFSET('Hygiene Data'!$H$10,0,10*ROW('Hygiene Data'!H186)))),CONCATENATE("[",ROUND(OFFSET('Hygiene Data'!$H$10,0,10*ROW('Hygiene Data'!H186)),0),"]"),IF(AND(ISNUMBER(OFFSET('Hygiene Data'!$H$10,0,10*ROW('Hygiene Data'!H186))),EF192="",ISNUMBER(OFFSET('Hygiene Data'!$H$10,0,10*ROW('Hygiene Data'!H186)))),OFFSET('Hygiene Data'!$H$10,0,10*ROW('Hygiene Data'!H186)),NA())))</f>
        <v>#N/A</v>
      </c>
      <c r="BS192" s="28" t="str">
        <f ca="1">+IF(OFFSET('Water Data'!$C$28,0,10*ROW('Water Data'!C186))="","",OFFSET('Water Data'!$C$28,0,10*ROW('Water Data'!C186)))</f>
        <v/>
      </c>
      <c r="BT192" s="28" t="str">
        <f ca="1">+IF(OFFSET('Water Data'!$C$29,0,10*ROW('Water Data'!C186))="","",OFFSET('Water Data'!$C$29,0,10*ROW('Water Data'!C186)))</f>
        <v/>
      </c>
      <c r="BU192" s="28" t="str">
        <f ca="1">+IF(OFFSET('Water Data'!$C$30,0,10*ROW('Water Data'!C186))="","",OFFSET('Water Data'!$C$30,0,10*ROW('Water Data'!C186)))</f>
        <v/>
      </c>
      <c r="BV192" s="28" t="str">
        <f ca="1">+IF(OFFSET('Water Data'!$D$28,0,10*ROW('Water Data'!D186))="","",OFFSET('Water Data'!$D$28,0,10*ROW('Water Data'!D186)))</f>
        <v/>
      </c>
      <c r="BW192" s="28" t="str">
        <f ca="1">+IF(OFFSET('Water Data'!$D$29,0,10*ROW('Water Data'!D186))="","",OFFSET('Water Data'!$D$29,0,10*ROW('Water Data'!D186)))</f>
        <v/>
      </c>
      <c r="BX192" s="28" t="str">
        <f ca="1">+IF(OFFSET('Water Data'!$D$30,0,10*ROW('Water Data'!D186))="","",OFFSET('Water Data'!$D$30,0,10*ROW('Water Data'!D186)))</f>
        <v/>
      </c>
      <c r="BY192" s="28" t="str">
        <f ca="1">+IF(OFFSET('Water Data'!$E$28,0,10*ROW('Water Data'!E186))="","",OFFSET('Water Data'!$E$28,0,10*ROW('Water Data'!E186)))</f>
        <v/>
      </c>
      <c r="BZ192" s="28" t="str">
        <f ca="1">+IF(OFFSET('Water Data'!$E$29,0,10*ROW('Water Data'!E186))="","",OFFSET('Water Data'!$E$29,0,10*ROW('Water Data'!E186)))</f>
        <v/>
      </c>
      <c r="CA192" s="28" t="str">
        <f ca="1">+IF(OFFSET('Water Data'!$E$30,0,10*ROW('Water Data'!E186))="","",OFFSET('Water Data'!$E$30,0,10*ROW('Water Data'!E186)))</f>
        <v/>
      </c>
      <c r="CB192" s="28" t="str">
        <f ca="1">+IF(OFFSET('Water Data'!$F$28,0,10*ROW('Water Data'!F186))="","",OFFSET('Water Data'!$F$28,0,10*ROW('Water Data'!F186)))</f>
        <v/>
      </c>
      <c r="CC192" s="28" t="str">
        <f ca="1">+IF(OFFSET('Water Data'!$F$29,0,10*ROW('Water Data'!F186))="","",OFFSET('Water Data'!$F$29,0,10*ROW('Water Data'!F186)))</f>
        <v/>
      </c>
      <c r="CD192" s="28" t="str">
        <f ca="1">+IF(OFFSET('Water Data'!$F$30,0,10*ROW('Water Data'!F186))="","",OFFSET('Water Data'!$F$30,0,10*ROW('Water Data'!F186)))</f>
        <v/>
      </c>
      <c r="CE192" s="28" t="str">
        <f ca="1">+IF(OFFSET('Water Data'!$G$28,0,10*ROW('Water Data'!G186))="","",OFFSET('Water Data'!$G$28,0,10*ROW('Water Data'!G186)))</f>
        <v/>
      </c>
      <c r="CF192" s="28" t="str">
        <f ca="1">+IF(OFFSET('Water Data'!$G$29,0,10*ROW('Water Data'!G186))="","",OFFSET('Water Data'!$G$29,0,10*ROW('Water Data'!G186)))</f>
        <v/>
      </c>
      <c r="CG192" s="28" t="str">
        <f ca="1">+IF(OFFSET('Water Data'!$G$30,0,10*ROW('Water Data'!G186))="","",OFFSET('Water Data'!$G$30,0,10*ROW('Water Data'!G186)))</f>
        <v/>
      </c>
      <c r="CH192" s="28" t="str">
        <f ca="1">+IF(OFFSET('Water Data'!$H$28,0,10*ROW('Water Data'!H186))="","",OFFSET('Water Data'!$H$28,0,10*ROW('Water Data'!H186)))</f>
        <v/>
      </c>
      <c r="CI192" s="28" t="str">
        <f ca="1">+IF(OFFSET('Water Data'!$H$29,0,10*ROW('Water Data'!H186))="","",OFFSET('Water Data'!$H$29,0,10*ROW('Water Data'!H186)))</f>
        <v/>
      </c>
      <c r="CJ192" s="28" t="str">
        <f ca="1">+IF(OFFSET('Water Data'!$H$30,0,10*ROW('Water Data'!H186))="","",OFFSET('Water Data'!$H$30,0,10*ROW('Water Data'!H186)))</f>
        <v/>
      </c>
      <c r="CK192" s="28" t="str">
        <f ca="1">+IF(OFFSET('Sanitation Data'!$C$29,0,10*ROW('Sanitation Data'!C186))="","",OFFSET('Sanitation Data'!$C$29,0,10*ROW('Sanitation Data'!C186)))</f>
        <v/>
      </c>
      <c r="CL192" s="28" t="str">
        <f ca="1">+IF(OFFSET('Sanitation Data'!$C$30,0,10*ROW('Sanitation Data'!C186))="","",OFFSET('Sanitation Data'!$C$30,0,10*ROW('Sanitation Data'!C186)))</f>
        <v/>
      </c>
      <c r="CM192" s="28" t="str">
        <f ca="1">+IF(OFFSET('Sanitation Data'!$C$31,0,10*ROW('Sanitation Data'!C186))="","",OFFSET('Sanitation Data'!$C$31,0,10*ROW('Sanitation Data'!C186)))</f>
        <v/>
      </c>
      <c r="CN192" s="28" t="str">
        <f ca="1">+IF(OFFSET('Sanitation Data'!$C$32,0,10*ROW('Sanitation Data'!C186))="","",OFFSET('Sanitation Data'!$C$32,0,10*ROW('Sanitation Data'!C186)))</f>
        <v/>
      </c>
      <c r="CO192" s="28" t="str">
        <f ca="1">+IF(OFFSET('Sanitation Data'!$C$33,0,10*ROW('Sanitation Data'!C186))="","",OFFSET('Sanitation Data'!$C$33,0,10*ROW('Sanitation Data'!C186)))</f>
        <v/>
      </c>
      <c r="CP192" s="28" t="str">
        <f ca="1">+IF(OFFSET('Sanitation Data'!$D$29,0,10*ROW('Sanitation Data'!D186))="","",OFFSET('Sanitation Data'!$D$29,0,10*ROW('Sanitation Data'!D186)))</f>
        <v/>
      </c>
      <c r="CQ192" s="28" t="str">
        <f ca="1">+IF(OFFSET('Sanitation Data'!$D$30,0,10*ROW('Sanitation Data'!D186))="","",OFFSET('Sanitation Data'!$D$30,0,10*ROW('Sanitation Data'!D186)))</f>
        <v/>
      </c>
      <c r="CR192" s="28" t="str">
        <f ca="1">+IF(OFFSET('Sanitation Data'!$D$31,0,10*ROW('Sanitation Data'!D186))="","",OFFSET('Sanitation Data'!$D$31,0,10*ROW('Sanitation Data'!D186)))</f>
        <v/>
      </c>
      <c r="CS192" s="28" t="str">
        <f ca="1">+IF(OFFSET('Sanitation Data'!$D$32,0,10*ROW('Sanitation Data'!D186))="","",OFFSET('Sanitation Data'!$D$32,0,10*ROW('Sanitation Data'!D186)))</f>
        <v/>
      </c>
      <c r="CT192" s="28" t="str">
        <f ca="1">+IF(OFFSET('Sanitation Data'!$D$33,0,10*ROW('Sanitation Data'!D186))="","",OFFSET('Sanitation Data'!$D$33,0,10*ROW('Sanitation Data'!D186)))</f>
        <v/>
      </c>
      <c r="CU192" s="28" t="str">
        <f ca="1">+IF(OFFSET('Sanitation Data'!$E$29,0,10*ROW('Sanitation Data'!E186))="","",OFFSET('Sanitation Data'!$E$29,0,10*ROW('Sanitation Data'!E186)))</f>
        <v/>
      </c>
      <c r="CV192" s="28" t="str">
        <f ca="1">+IF(OFFSET('Sanitation Data'!$E$30,0,10*ROW('Sanitation Data'!E186))="","",OFFSET('Sanitation Data'!$E$30,0,10*ROW('Sanitation Data'!E186)))</f>
        <v/>
      </c>
      <c r="CW192" s="28" t="str">
        <f ca="1">+IF(OFFSET('Sanitation Data'!$E$31,0,10*ROW('Sanitation Data'!E186))="","",OFFSET('Sanitation Data'!$E$31,0,10*ROW('Sanitation Data'!E186)))</f>
        <v/>
      </c>
      <c r="CX192" s="28" t="str">
        <f ca="1">+IF(OFFSET('Sanitation Data'!$E$32,0,10*ROW('Sanitation Data'!E186))="","",OFFSET('Sanitation Data'!$E$32,0,10*ROW('Sanitation Data'!E186)))</f>
        <v/>
      </c>
      <c r="CY192" s="28" t="str">
        <f ca="1">+IF(OFFSET('Sanitation Data'!$E$33,0,10*ROW('Sanitation Data'!E186))="","",OFFSET('Sanitation Data'!$E$33,0,10*ROW('Sanitation Data'!E186)))</f>
        <v/>
      </c>
      <c r="CZ192" s="28" t="str">
        <f ca="1">+IF(OFFSET('Sanitation Data'!$F$29,0,10*ROW('Sanitation Data'!F186))="","",OFFSET('Sanitation Data'!$F$29,0,10*ROW('Sanitation Data'!F186)))</f>
        <v/>
      </c>
      <c r="DA192" s="28" t="str">
        <f ca="1">+IF(OFFSET('Sanitation Data'!$F$30,0,10*ROW('Sanitation Data'!F186))="","",OFFSET('Sanitation Data'!$F$30,0,10*ROW('Sanitation Data'!F186)))</f>
        <v/>
      </c>
      <c r="DB192" s="28" t="str">
        <f ca="1">+IF(OFFSET('Sanitation Data'!$F$31,0,10*ROW('Sanitation Data'!F186))="","",OFFSET('Sanitation Data'!$F$31,0,10*ROW('Sanitation Data'!F186)))</f>
        <v/>
      </c>
      <c r="DC192" s="28" t="str">
        <f ca="1">+IF(OFFSET('Sanitation Data'!$F$32,0,10*ROW('Sanitation Data'!F186))="","",OFFSET('Sanitation Data'!$F$32,0,10*ROW('Sanitation Data'!F186)))</f>
        <v/>
      </c>
      <c r="DD192" s="28" t="str">
        <f ca="1">+IF(OFFSET('Sanitation Data'!$F$33,0,10*ROW('Sanitation Data'!F186))="","",OFFSET('Sanitation Data'!$F$33,0,10*ROW('Sanitation Data'!F186)))</f>
        <v/>
      </c>
      <c r="DE192" s="28" t="str">
        <f ca="1">+IF(OFFSET('Sanitation Data'!$G$29,0,10*ROW('Sanitation Data'!G186))="","",OFFSET('Sanitation Data'!$G$29,0,10*ROW('Sanitation Data'!G186)))</f>
        <v/>
      </c>
      <c r="DF192" s="28" t="str">
        <f ca="1">+IF(OFFSET('Sanitation Data'!$G$30,0,10*ROW('Sanitation Data'!G186))="","",OFFSET('Sanitation Data'!$G$30,0,10*ROW('Sanitation Data'!G186)))</f>
        <v/>
      </c>
      <c r="DG192" s="28" t="str">
        <f ca="1">+IF(OFFSET('Sanitation Data'!$G$31,0,10*ROW('Sanitation Data'!G186))="","",OFFSET('Sanitation Data'!$G$31,0,10*ROW('Sanitation Data'!G186)))</f>
        <v/>
      </c>
      <c r="DH192" s="28" t="str">
        <f ca="1">+IF(OFFSET('Sanitation Data'!$G$32,0,10*ROW('Sanitation Data'!G186))="","",OFFSET('Sanitation Data'!$G$32,0,10*ROW('Sanitation Data'!G186)))</f>
        <v/>
      </c>
      <c r="DI192" s="28" t="str">
        <f ca="1">+IF(OFFSET('Sanitation Data'!$G$33,0,10*ROW('Sanitation Data'!G186))="","",OFFSET('Sanitation Data'!$G$33,0,10*ROW('Sanitation Data'!G186)))</f>
        <v/>
      </c>
      <c r="DJ192" s="28" t="str">
        <f ca="1">+IF(OFFSET('Sanitation Data'!$H$29,0,10*ROW('Sanitation Data'!H186))="","",OFFSET('Sanitation Data'!$H$29,0,10*ROW('Sanitation Data'!H186)))</f>
        <v/>
      </c>
      <c r="DK192" s="28" t="str">
        <f ca="1">+IF(OFFSET('Sanitation Data'!$H$30,0,10*ROW('Sanitation Data'!H186))="","",OFFSET('Sanitation Data'!$H$30,0,10*ROW('Sanitation Data'!H186)))</f>
        <v/>
      </c>
      <c r="DL192" s="28" t="str">
        <f ca="1">+IF(OFFSET('Sanitation Data'!$H$31,0,10*ROW('Sanitation Data'!H186))="","",OFFSET('Sanitation Data'!$H$31,0,10*ROW('Sanitation Data'!H186)))</f>
        <v/>
      </c>
      <c r="DM192" s="28" t="str">
        <f ca="1">+IF(OFFSET('Sanitation Data'!$H$32,0,10*ROW('Sanitation Data'!H186))="","",OFFSET('Sanitation Data'!$H$32,0,10*ROW('Sanitation Data'!H186)))</f>
        <v/>
      </c>
      <c r="DN192" s="28" t="str">
        <f ca="1">+IF(OFFSET('Sanitation Data'!$H$33,0,10*ROW('Sanitation Data'!H186))="","",OFFSET('Sanitation Data'!$H$33,0,10*ROW('Sanitation Data'!H186)))</f>
        <v/>
      </c>
      <c r="DO192" s="28" t="str">
        <f ca="1">+IF(OFFSET('Hygiene Data'!$C$12,0,10*ROW('Hygiene Data'!C186))="","",OFFSET('Hygiene Data'!$C$12,0,10*ROW('Hygiene Data'!C186)))</f>
        <v/>
      </c>
      <c r="DP192" s="28" t="str">
        <f ca="1">+IF(OFFSET('Hygiene Data'!$C$13,0,10*ROW('Hygiene Data'!C186))="","",OFFSET('Hygiene Data'!$C$13,0,10*ROW('Hygiene Data'!C186)))</f>
        <v/>
      </c>
      <c r="DQ192" s="28" t="str">
        <f ca="1">+IF(OFFSET('Hygiene Data'!$C$14,0,10*ROW('Hygiene Data'!C186))="","",OFFSET('Hygiene Data'!$C$14,0,10*ROW('Hygiene Data'!C186)))</f>
        <v/>
      </c>
      <c r="DR192" s="28" t="str">
        <f ca="1">+IF(OFFSET('Hygiene Data'!$D$12,0,10*ROW('Hygiene Data'!D186))="","",OFFSET('Hygiene Data'!$D$12,0,10*ROW('Hygiene Data'!D186)))</f>
        <v/>
      </c>
      <c r="DS192" s="28" t="str">
        <f ca="1">+IF(OFFSET('Hygiene Data'!$D$13,0,10*ROW('Hygiene Data'!D186))="","",OFFSET('Hygiene Data'!$D$13,0,10*ROW('Hygiene Data'!D186)))</f>
        <v/>
      </c>
      <c r="DT192" s="28" t="str">
        <f ca="1">+IF(OFFSET('Hygiene Data'!$D$14,0,10*ROW('Hygiene Data'!D186))="","",OFFSET('Hygiene Data'!$D$14,0,10*ROW('Hygiene Data'!D186)))</f>
        <v/>
      </c>
      <c r="DU192" s="28" t="str">
        <f ca="1">+IF(OFFSET('Hygiene Data'!$E$12,0,10*ROW('Hygiene Data'!E186))="","",OFFSET('Hygiene Data'!$E$12,0,10*ROW('Hygiene Data'!E186)))</f>
        <v/>
      </c>
      <c r="DV192" s="28" t="str">
        <f ca="1">+IF(OFFSET('Hygiene Data'!$E$13,0,10*ROW('Hygiene Data'!E186))="","",OFFSET('Hygiene Data'!$E$13,0,10*ROW('Hygiene Data'!E186)))</f>
        <v/>
      </c>
      <c r="DW192" s="28" t="str">
        <f ca="1">+IF(OFFSET('Hygiene Data'!$E$14,0,10*ROW('Hygiene Data'!E186))="","",OFFSET('Hygiene Data'!$E$14,0,10*ROW('Hygiene Data'!E186)))</f>
        <v/>
      </c>
      <c r="DX192" s="28" t="str">
        <f ca="1">+IF(OFFSET('Hygiene Data'!$F$12,0,10*ROW('Hygiene Data'!F186))="","",OFFSET('Hygiene Data'!$F$12,0,10*ROW('Hygiene Data'!F186)))</f>
        <v/>
      </c>
      <c r="DY192" s="28" t="str">
        <f ca="1">+IF(OFFSET('Hygiene Data'!$F$13,0,10*ROW('Hygiene Data'!F186))="","",OFFSET('Hygiene Data'!$F$13,0,10*ROW('Hygiene Data'!F186)))</f>
        <v/>
      </c>
      <c r="DZ192" s="28" t="str">
        <f ca="1">+IF(OFFSET('Hygiene Data'!$F$14,0,10*ROW('Hygiene Data'!F186))="","",OFFSET('Hygiene Data'!$F$14,0,10*ROW('Hygiene Data'!F186)))</f>
        <v/>
      </c>
      <c r="EA192" s="28" t="str">
        <f ca="1">+IF(OFFSET('Hygiene Data'!$G$12,0,10*ROW('Hygiene Data'!G186))="","",OFFSET('Hygiene Data'!$G$12,0,10*ROW('Hygiene Data'!G186)))</f>
        <v/>
      </c>
      <c r="EB192" s="28" t="str">
        <f ca="1">+IF(OFFSET('Hygiene Data'!$G$13,0,10*ROW('Hygiene Data'!G186))="","",OFFSET('Hygiene Data'!$G$13,0,10*ROW('Hygiene Data'!G186)))</f>
        <v/>
      </c>
      <c r="EC192" s="28" t="str">
        <f ca="1">+IF(OFFSET('Hygiene Data'!$G$14,0,10*ROW('Hygiene Data'!G186))="","",OFFSET('Hygiene Data'!$G$14,0,10*ROW('Hygiene Data'!G186)))</f>
        <v/>
      </c>
      <c r="ED192" s="28" t="str">
        <f ca="1">+IF(OFFSET('Hygiene Data'!$H$12,0,10*ROW('Hygiene Data'!H186))="","",OFFSET('Hygiene Data'!$H$12,0,10*ROW('Hygiene Data'!H186)))</f>
        <v/>
      </c>
      <c r="EE192" s="28" t="str">
        <f ca="1">+IF(OFFSET('Hygiene Data'!$H$13,0,10*ROW('Hygiene Data'!H186))="","",OFFSET('Hygiene Data'!$H$13,0,10*ROW('Hygiene Data'!H186)))</f>
        <v/>
      </c>
      <c r="EF192" s="28" t="str">
        <f ca="1">+IF(OFFSET('Hygiene Data'!$H$14,0,10*ROW('Hygiene Data'!H186))="","",OFFSET('Hygiene Data'!$H$14,0,10*ROW('Hygiene Data'!H186)))</f>
        <v/>
      </c>
    </row>
    <row r="193" spans="1:136" x14ac:dyDescent="0.2">
      <c r="A193" s="44" t="str">
        <f ca="1">+IF(OFFSET('Water Data'!$B$1,0,10*ROW('Water Data'!B190))="","",OFFSET('Water Data'!$B$1,0,10*ROW('Water Data'!B190)))</f>
        <v/>
      </c>
      <c r="B193" s="44" t="str">
        <f ca="1">+IF(OFFSET('Water Data'!$A$3,0,10*ROW('Water Data'!A190))="","",OFFSET('Water Data'!$A$3,0,10*ROW('Water Data'!A190)))</f>
        <v/>
      </c>
      <c r="C193" s="44" t="str">
        <f ca="1">+IF(OFFSET('Water Data'!$C$3,0,10*ROW('Water Data'!C190))="","",OFFSET('Water Data'!$C$3,0,10*ROW('Water Data'!C190)))</f>
        <v/>
      </c>
      <c r="D193" s="119" t="e">
        <f ca="1">+IF(AND(ISNUMBER(OFFSET('Water Data'!$C$5,0,10*ROW('Water Data'!C187))),BS193="Yes"),100-OFFSET('Water Data'!$C$5,0,10*ROW('Water Data'!C187)),IF(AND(ISNUMBER(OFFSET('Water Data'!$C$5,0,10*ROW('Water Data'!C187))),BS193="No",ISNUMBER(OFFSET('Water Data'!$C$5,0,10*ROW('Water Data'!C187)))),CONCATENATE("[",ROUND(100-OFFSET('Water Data'!$C$5,0,10*ROW('Water Data'!C187)),0),"]"),IF(AND(ISNUMBER(OFFSET('Water Data'!$C$5,0,10*ROW('Water Data'!C187))),BS193="",ISNUMBER(OFFSET('Water Data'!$C$5,0,10*ROW('Water Data'!C187)))),100-OFFSET('Water Data'!$C$5,0,10*ROW('Water Data'!C187)),NA())))</f>
        <v>#N/A</v>
      </c>
      <c r="E193" s="119" t="e">
        <f ca="1">+IF(AND(ISNUMBER(OFFSET('Water Data'!$C$7,0,10*ROW('Water Data'!D187))),BT193="Yes"),OFFSET('Water Data'!$C$7,0,10*ROW('Water Data'!C187)),IF(AND(ISNUMBER(OFFSET('Water Data'!$C$7,0,10*ROW('Water Data'!C187))),BT193="No",ISNUMBER(OFFSET('Water Data'!$C$7,0,10*ROW('Water Data'!C187)))),CONCATENATE("[",ROUND(OFFSET('Water Data'!$C$7,0,10*ROW('Water Data'!C187)),0),"]"),IF(AND(ISNUMBER(OFFSET('Water Data'!$C$7,0,10*ROW('Water Data'!C187))),BT193="",ISNUMBER(OFFSET('Water Data'!$C$7,0,10*ROW('Water Data'!C187)))),OFFSET('Water Data'!$C$7,0,10*ROW('Water Data'!C187)),NA())))</f>
        <v>#N/A</v>
      </c>
      <c r="F193" s="119" t="e">
        <f ca="1">+IF(AND(ISNUMBER(OFFSET('Water Data'!$C$10,0,10*ROW('Water Data'!C187))),BU193="Yes"),OFFSET('Water Data'!$C$10,0,10*ROW('Water Data'!C187)),IF(AND(ISNUMBER(OFFSET('Water Data'!$C$10,0,10*ROW('Water Data'!C187))),BU193="No",ISNUMBER(OFFSET('Water Data'!$C$10,0,10*ROW('Water Data'!C187)))),CONCATENATE("[",ROUND(OFFSET('Water Data'!$C$10,0,10*ROW('Water Data'!C187)),0),"]"),IF(AND(ISNUMBER(OFFSET('Water Data'!$C$10,0,10*ROW('Water Data'!C187))),BU193="",ISNUMBER(OFFSET('Water Data'!$C$10,0,10*ROW('Water Data'!C187)))),OFFSET('Water Data'!$C$10,0,10*ROW('Water Data'!C187)),NA())))</f>
        <v>#N/A</v>
      </c>
      <c r="G193" s="119" t="e">
        <f ca="1">+IF(AND(ISNUMBER(OFFSET('Water Data'!$D$5,0,10*ROW('Water Data'!D187))),BV193="Yes"),100-OFFSET('Water Data'!$D$5,0,10*ROW('Water Data'!D187)),IF(AND(ISNUMBER(OFFSET('Water Data'!$D$5,0,10*ROW('Water Data'!D187))),BV193="No",ISNUMBER(OFFSET('Water Data'!$D$5,0,10*ROW('Water Data'!D187)))),CONCATENATE("[",ROUND(100-OFFSET('Water Data'!$D$5,0,10*ROW('Water Data'!D187)),0),"]"),IF(AND(ISNUMBER(OFFSET('Water Data'!$D$5,0,10*ROW('Water Data'!D187))),BV193="",ISNUMBER(OFFSET('Water Data'!$D$5,0,10*ROW('Water Data'!D187)))),100-OFFSET('Water Data'!$D$5,0,10*ROW('Water Data'!D187)),NA())))</f>
        <v>#N/A</v>
      </c>
      <c r="H193" s="119" t="e">
        <f ca="1">+IF(AND(ISNUMBER(OFFSET('Water Data'!$D$7,0,10*ROW('Water Data'!D187))),BW193="Yes"),OFFSET('Water Data'!$D$7,0,10*ROW('Water Data'!D187)),IF(AND(ISNUMBER(OFFSET('Water Data'!$D$7,0,10*ROW('Water Data'!D187))),BW193="No",ISNUMBER(OFFSET('Water Data'!$D$7,0,10*ROW('Water Data'!D187)))),CONCATENATE("[",ROUND(OFFSET('Water Data'!$C$7,0,10*ROW('Water Data'!D187)),0),"]"),IF(AND(ISNUMBER(OFFSET('Water Data'!$D$7,0,10*ROW('Water Data'!D187))),BW193="",ISNUMBER(OFFSET('Water Data'!$D$7,0,10*ROW('Water Data'!D187)))),OFFSET('Water Data'!$D$7,0,10*ROW('Water Data'!D187)),NA())))</f>
        <v>#N/A</v>
      </c>
      <c r="I193" s="119" t="e">
        <f ca="1">+IF(AND(ISNUMBER(OFFSET('Water Data'!$D$10,0,10*ROW('Water Data'!D187))),BX193="Yes"),OFFSET('Water Data'!$D$10,0,10*ROW('Water Data'!D187)),IF(AND(ISNUMBER(OFFSET('Water Data'!$D$10,0,10*ROW('Water Data'!D187))),BX193="No",ISNUMBER(OFFSET('Water Data'!$D$10,0,10*ROW('Water Data'!D187)))),CONCATENATE("[",ROUND(OFFSET('Water Data'!$D$10,0,10*ROW('Water Data'!D187)),0),"]"),IF(AND(ISNUMBER(OFFSET('Water Data'!$D$10,0,10*ROW('Water Data'!D187))),BX193="",ISNUMBER(OFFSET('Water Data'!$D$10,0,10*ROW('Water Data'!D187)))),OFFSET('Water Data'!$D$10,0,10*ROW('Water Data'!D187)),NA())))</f>
        <v>#N/A</v>
      </c>
      <c r="J193" s="119" t="e">
        <f ca="1">+IF(AND(ISNUMBER(OFFSET('Water Data'!$E$5,0,10*ROW('Water Data'!E187))),BY193="Yes"),100-OFFSET('Water Data'!$E$5,0,10*ROW('Water Data'!E187)),IF(AND(ISNUMBER(OFFSET('Water Data'!$E$5,0,10*ROW('Water Data'!E187))),BY193="No",ISNUMBER(OFFSET('Water Data'!$E$5,0,10*ROW('Water Data'!E187)))),CONCATENATE("[",ROUND(100-OFFSET('Water Data'!$E$5,0,10*ROW('Water Data'!E187)),0),"]"),IF(AND(ISNUMBER(OFFSET('Water Data'!$E$5,0,10*ROW('Water Data'!E187))),BY193="",ISNUMBER(OFFSET('Water Data'!$E$5,0,10*ROW('Water Data'!E187)))),100-OFFSET('Water Data'!$E$5,0,10*ROW('Water Data'!E187)),NA())))</f>
        <v>#N/A</v>
      </c>
      <c r="K193" s="119" t="e">
        <f ca="1">+IF(AND(ISNUMBER(OFFSET('Water Data'!$E$7,0,10*ROW('Water Data'!E187))),BZ193="Yes"),OFFSET('Water Data'!$E$7,0,10*ROW('Water Data'!E187)),IF(AND(ISNUMBER(OFFSET('Water Data'!$E$7,0,10*ROW('Water Data'!E187))),BZ193="No",ISNUMBER(OFFSET('Water Data'!$E$7,0,10*ROW('Water Data'!E187)))),CONCATENATE("[",ROUND(OFFSET('Water Data'!$E$7,0,10*ROW('Water Data'!E187)),0),"]"),IF(AND(ISNUMBER(OFFSET('Water Data'!$E$7,0,10*ROW('Water Data'!E187))),BZ193="",ISNUMBER(OFFSET('Water Data'!$E$7,0,10*ROW('Water Data'!E187)))),OFFSET('Water Data'!$E$7,0,10*ROW('Water Data'!E187)),NA())))</f>
        <v>#N/A</v>
      </c>
      <c r="L193" s="119" t="e">
        <f ca="1">+IF(AND(ISNUMBER(OFFSET('Water Data'!$E$10,0,10*ROW('Water Data'!E187))),CA193="Yes"),OFFSET('Water Data'!$E$10,0,10*ROW('Water Data'!E187)),IF(AND(ISNUMBER(OFFSET('Water Data'!$E$10,0,10*ROW('Water Data'!E187))),CA193="No",ISNUMBER(OFFSET('Water Data'!$E$10,0,10*ROW('Water Data'!E187)))),CONCATENATE("[",ROUND(OFFSET('Water Data'!$E$10,0,10*ROW('Water Data'!E187)),0),"]"),IF(AND(ISNUMBER(OFFSET('Water Data'!$E$10,0,10*ROW('Water Data'!E187))),CA193="",ISNUMBER(OFFSET('Water Data'!$E$10,0,10*ROW('Water Data'!E187)))),OFFSET('Water Data'!$E$10,0,10*ROW('Water Data'!E187)),NA())))</f>
        <v>#N/A</v>
      </c>
      <c r="M193" s="119" t="e">
        <f ca="1">+IF(AND(ISNUMBER(OFFSET('Water Data'!$F$5,0,10*ROW('Water Data'!F187))),CB193="Yes"),100-OFFSET('Water Data'!$F$5,0,10*ROW('Water Data'!F187)),IF(AND(ISNUMBER(OFFSET('Water Data'!$F$5,0,10*ROW('Water Data'!F187))),CB193="No",ISNUMBER(OFFSET('Water Data'!$F$5,0,10*ROW('Water Data'!F187)))),CONCATENATE("[",ROUND(100-OFFSET('Water Data'!$F$5,0,10*ROW('Water Data'!F187)),0),"]"),IF(AND(ISNUMBER(OFFSET('Water Data'!$F$5,0,10*ROW('Water Data'!F187))),CB193="",ISNUMBER(OFFSET('Water Data'!$F$5,0,10*ROW('Water Data'!F187)))),100-OFFSET('Water Data'!$F$5,0,10*ROW('Water Data'!F187)),NA())))</f>
        <v>#N/A</v>
      </c>
      <c r="N193" s="119" t="e">
        <f ca="1">+IF(AND(ISNUMBER(OFFSET('Water Data'!$F$7,0,10*ROW('Water Data'!F187))),CC193="Yes"),OFFSET('Water Data'!$F$7,0,10*ROW('Water Data'!F187)),IF(AND(ISNUMBER(OFFSET('Water Data'!$F$7,0,10*ROW('Water Data'!F187))),CC193="No",ISNUMBER(OFFSET('Water Data'!$F$7,0,10*ROW('Water Data'!F187)))),CONCATENATE("[",ROUND(OFFSET('Water Data'!$F$7,0,10*ROW('Water Data'!F187)),0),"]"),IF(AND(ISNUMBER(OFFSET('Water Data'!$F$7,0,10*ROW('Water Data'!F187))),CC193="",ISNUMBER(OFFSET('Water Data'!$F$7,0,10*ROW('Water Data'!F187)))),OFFSET('Water Data'!$F$7,0,10*ROW('Water Data'!F187)),NA())))</f>
        <v>#N/A</v>
      </c>
      <c r="O193" s="119" t="e">
        <f ca="1">+IF(AND(ISNUMBER(OFFSET('Water Data'!$F$10,0,10*ROW('Water Data'!F187))),CD193="Yes"),OFFSET('Water Data'!$F$10,0,10*ROW('Water Data'!F187)),IF(AND(ISNUMBER(OFFSET('Water Data'!$F$10,0,10*ROW('Water Data'!F187))),CD193="No",ISNUMBER(OFFSET('Water Data'!$F$10,0,10*ROW('Water Data'!F187)))),CONCATENATE("[",ROUND(OFFSET('Water Data'!$F$10,0,10*ROW('Water Data'!F187)),0),"]"),IF(AND(ISNUMBER(OFFSET('Water Data'!$F$10,0,10*ROW('Water Data'!F187))),CD193="",ISNUMBER(OFFSET('Water Data'!$F$10,0,10*ROW('Water Data'!F187)))),OFFSET('Water Data'!$F$10,0,10*ROW('Water Data'!F187)),NA())))</f>
        <v>#N/A</v>
      </c>
      <c r="P193" s="119" t="e">
        <f ca="1">+IF(AND(ISNUMBER(OFFSET('Water Data'!$G$5,0,10*ROW('Water Data'!G187))),CE193="Yes"),100-OFFSET('Water Data'!$G$5,0,10*ROW('Water Data'!G187)),IF(AND(ISNUMBER(OFFSET('Water Data'!$G$5,0,10*ROW('Water Data'!G187))),CE193="No",ISNUMBER(OFFSET('Water Data'!$G$5,0,10*ROW('Water Data'!G187)))),CONCATENATE("[",ROUND(100-OFFSET('Water Data'!$G$5,0,10*ROW('Water Data'!G187)),0),"]"),IF(AND(ISNUMBER(OFFSET('Water Data'!$G$5,0,10*ROW('Water Data'!G187))),CE193="",ISNUMBER(OFFSET('Water Data'!$G$5,0,10*ROW('Water Data'!G187)))),100-OFFSET('Water Data'!$G$5,0,10*ROW('Water Data'!G187)),NA())))</f>
        <v>#N/A</v>
      </c>
      <c r="Q193" s="119" t="e">
        <f ca="1">+IF(AND(ISNUMBER(OFFSET('Water Data'!$G$7,0,10*ROW('Water Data'!G187))),CF193="Yes"),OFFSET('Water Data'!$G$7,0,10*ROW('Water Data'!G187)),IF(AND(ISNUMBER(OFFSET('Water Data'!$G$7,0,10*ROW('Water Data'!G187))),CF193="No",ISNUMBER(OFFSET('Water Data'!$G$7,0,10*ROW('Water Data'!G187)))),CONCATENATE("[",ROUND(OFFSET('Water Data'!$G$7,0,10*ROW('Water Data'!G187)),0),"]"),IF(AND(ISNUMBER(OFFSET('Water Data'!$G$7,0,10*ROW('Water Data'!G187))),CF193="",ISNUMBER(OFFSET('Water Data'!$G$7,0,10*ROW('Water Data'!G187)))),OFFSET('Water Data'!$G$7,0,10*ROW('Water Data'!G187)),NA())))</f>
        <v>#N/A</v>
      </c>
      <c r="R193" s="119" t="e">
        <f ca="1">+IF(AND(ISNUMBER(OFFSET('Water Data'!$G$10,0,10*ROW('Water Data'!G187))),CG193="Yes"),OFFSET('Water Data'!$G$10,0,10*ROW('Water Data'!G187)),IF(AND(ISNUMBER(OFFSET('Water Data'!$G$10,0,10*ROW('Water Data'!G187))),CG193="No",ISNUMBER(OFFSET('Water Data'!$G$10,0,10*ROW('Water Data'!G187)))),CONCATENATE("[",ROUND(OFFSET('Water Data'!$G$10,0,10*ROW('Water Data'!G187)),0),"]"),IF(AND(ISNUMBER(OFFSET('Water Data'!$G$10,0,10*ROW('Water Data'!G187))),CG193="",ISNUMBER(OFFSET('Water Data'!$G$10,0,10*ROW('Water Data'!G187)))),OFFSET('Water Data'!$G$10,0,10*ROW('Water Data'!G187)),NA())))</f>
        <v>#N/A</v>
      </c>
      <c r="S193" s="119" t="e">
        <f ca="1">+IF(AND(ISNUMBER(OFFSET('Water Data'!$H$5,0,10*ROW('Water Data'!H187))),CH193="Yes"),100-OFFSET('Water Data'!$H$5,0,10*ROW('Water Data'!H187)),IF(AND(ISNUMBER(OFFSET('Water Data'!$H$5,0,10*ROW('Water Data'!H187))),CH193="No",ISNUMBER(OFFSET('Water Data'!$H$5,0,10*ROW('Water Data'!H187)))),CONCATENATE("[",ROUND(100-OFFSET('Water Data'!$H$5,0,10*ROW('Water Data'!H187)),0),"]"),IF(AND(ISNUMBER(OFFSET('Water Data'!$H$5,0,10*ROW('Water Data'!H187))),CH193="",ISNUMBER(OFFSET('Water Data'!$H$5,0,10*ROW('Water Data'!H187)))),100-OFFSET('Water Data'!$H$5,0,10*ROW('Water Data'!H187)),NA())))</f>
        <v>#N/A</v>
      </c>
      <c r="T193" s="119" t="e">
        <f ca="1">+IF(AND(ISNUMBER(OFFSET('Water Data'!$H$7,0,10*ROW('Water Data'!H187))),CI193="Yes"),OFFSET('Water Data'!$H$7,0,10*ROW('Water Data'!H187)),IF(AND(ISNUMBER(OFFSET('Water Data'!$H$7,0,10*ROW('Water Data'!H187))),CI193="No",ISNUMBER(OFFSET('Water Data'!$H$7,0,10*ROW('Water Data'!H187)))),CONCATENATE("[",ROUND(OFFSET('Water Data'!$H$7,0,10*ROW('Water Data'!H187)),0),"]"),IF(AND(ISNUMBER(OFFSET('Water Data'!$H$7,0,10*ROW('Water Data'!H187))),CI193="",ISNUMBER(OFFSET('Water Data'!$H$7,0,10*ROW('Water Data'!H187)))),OFFSET('Water Data'!$H$7,0,10*ROW('Water Data'!H187)),NA())))</f>
        <v>#N/A</v>
      </c>
      <c r="U193" s="119" t="e">
        <f ca="1">+IF(AND(ISNUMBER(OFFSET('Water Data'!$H$10,0,10*ROW('Water Data'!H187))),CJ193="Yes"),OFFSET('Water Data'!$H$10,0,10*ROW('Water Data'!H187)),IF(AND(ISNUMBER(OFFSET('Water Data'!$H$10,0,10*ROW('Water Data'!H187))),CJ193="No",ISNUMBER(OFFSET('Water Data'!$H$10,0,10*ROW('Water Data'!H187)))),CONCATENATE("[",ROUND(OFFSET('Water Data'!$H$10,0,10*ROW('Water Data'!H187)),0),"]"),IF(AND(ISNUMBER(OFFSET('Water Data'!$H$10,0,10*ROW('Water Data'!H187))),CJ193="",ISNUMBER(OFFSET('Water Data'!$H$10,0,10*ROW('Water Data'!H187)))),OFFSET('Water Data'!$H$10,0,10*ROW('Water Data'!H187)),NA())))</f>
        <v>#N/A</v>
      </c>
      <c r="V193" s="120" t="e">
        <f ca="1">+IF(AND(ISNUMBER(OFFSET('Sanitation Data'!$C$5,0,10*ROW('Sanitation Data'!C187))),CK193="Yes"),100-OFFSET('Sanitation Data'!$C$5,0,10*ROW('Sanitation Data'!C187)),IF(AND(ISNUMBER(OFFSET('Sanitation Data'!$C$5,0,10*ROW('Sanitation Data'!C187))),CK193="No",ISNUMBER(OFFSET('Sanitation Data'!$C$5,0,10*ROW('Sanitation Data'!C187)))),CONCATENATE("[",ROUND(100-OFFSET('Sanitation Data'!$C$5,0,10*ROW('Sanitation Data'!C187)),0),"]"),IF(AND(ISNUMBER(OFFSET('Sanitation Data'!$C$5,0,10*ROW('Sanitation Data'!C187))),CK193="",ISNUMBER(OFFSET('Sanitation Data'!$C$5,0,10*ROW('Sanitation Data'!C187)))),100-OFFSET('Sanitation Data'!$C$5,0,10*ROW('Sanitation Data'!C187)),NA())))</f>
        <v>#N/A</v>
      </c>
      <c r="W193" s="120" t="e">
        <f ca="1">+IF(AND(ISNUMBER(OFFSET('Sanitation Data'!$C$7,0,10*ROW('Sanitation Data'!C187))),CL193="Yes"),OFFSET('Sanitation Data'!$C$7,0,10*ROW('Sanitation Data'!C187)),IF(AND(ISNUMBER(OFFSET('Sanitation Data'!$C$7,0,10*ROW('Sanitation Data'!C187))),CL193="No",ISNUMBER(OFFSET('Sanitation Data'!$C$7,0,10*ROW('Sanitation Data'!C187)))),CONCATENATE("[",ROUND(OFFSET('Sanitation Data'!$C$7,0,10*ROW('Sanitation Data'!C187)),0),"]"),IF(AND(ISNUMBER(OFFSET('Sanitation Data'!$C$7,0,10*ROW('Sanitation Data'!C187))),CL193="",ISNUMBER(OFFSET('Sanitation Data'!$C$7,0,10*ROW('Sanitation Data'!C187)))),OFFSET('Sanitation Data'!$C$7,0,10*ROW('Sanitation Data'!C187)),NA())))</f>
        <v>#N/A</v>
      </c>
      <c r="X193" s="120" t="e">
        <f ca="1">+IF(AND(ISNUMBER(OFFSET('Sanitation Data'!$C$11,0,10*ROW('Sanitation Data'!C187))),CM193="Yes"),OFFSET('Sanitation Data'!$C$11,0,10*ROW('Sanitation Data'!C187)),IF(AND(ISNUMBER(OFFSET('Sanitation Data'!$C$11,0,10*ROW('Sanitation Data'!C187))),CM193="No",ISNUMBER(OFFSET('Sanitation Data'!$C$11,0,10*ROW('Sanitation Data'!C187)))),CONCATENATE("[",ROUND(OFFSET('Sanitation Data'!$C$11,0,10*ROW('Sanitation Data'!C187)),0),"]"),IF(AND(ISNUMBER(OFFSET('Sanitation Data'!$C$11,0,10*ROW('Sanitation Data'!C187))),CM193="",ISNUMBER(OFFSET('Sanitation Data'!$C$11,0,10*ROW('Sanitation Data'!C187)))),OFFSET('Sanitation Data'!$C$11,0,10*ROW('Sanitation Data'!C187)),NA())))</f>
        <v>#N/A</v>
      </c>
      <c r="Y193" s="120" t="e">
        <f ca="1">+IF(AND(ISNUMBER(OFFSET('Sanitation Data'!$C$12,0,10*ROW('Sanitation Data'!C187))),CN193="Yes"),OFFSET('Sanitation Data'!$C$12,0,10*ROW('Sanitation Data'!C187)),IF(AND(ISNUMBER(OFFSET('Sanitation Data'!$C$12,0,10*ROW('Sanitation Data'!C187))),CN193="No",ISNUMBER(OFFSET('Sanitation Data'!$C$12,0,10*ROW('Sanitation Data'!C187)))),CONCATENATE("[",ROUND(OFFSET('Sanitation Data'!$C$12,0,10*ROW('Sanitation Data'!C187)),0),"]"),IF(AND(ISNUMBER(OFFSET('Sanitation Data'!$C$12,0,10*ROW('Sanitation Data'!C187))),CN193="",ISNUMBER(OFFSET('Sanitation Data'!$C$12,0,10*ROW('Sanitation Data'!C187)))),OFFSET('Sanitation Data'!$C$12,0,10*ROW('Sanitation Data'!C187)),NA())))</f>
        <v>#N/A</v>
      </c>
      <c r="Z193" s="120" t="e">
        <f ca="1">+IF(AND(ISNUMBER(OFFSET('Sanitation Data'!$C$13,0,10*ROW('Sanitation Data'!C187))),CO193="Yes"),OFFSET('Sanitation Data'!$C$13,0,10*ROW('Sanitation Data'!C187)),IF(AND(ISNUMBER(OFFSET('Sanitation Data'!$C$13,0,10*ROW('Sanitation Data'!C187))),CO193="No",ISNUMBER(OFFSET('Sanitation Data'!$C$13,0,10*ROW('Sanitation Data'!C187)))),CONCATENATE("[",ROUND(OFFSET('Sanitation Data'!$C$13,0,10*ROW('Sanitation Data'!C187)),0),"]"),IF(AND(ISNUMBER(OFFSET('Sanitation Data'!$C$13,0,10*ROW('Sanitation Data'!C187))),CO193="",ISNUMBER(OFFSET('Sanitation Data'!$C$13,0,10*ROW('Sanitation Data'!C187)))),OFFSET('Sanitation Data'!$C$13,0,10*ROW('Sanitation Data'!C187)),NA())))</f>
        <v>#N/A</v>
      </c>
      <c r="AA193" s="120" t="e">
        <f ca="1">+IF(AND(ISNUMBER(OFFSET('Sanitation Data'!$D$5,0,10*ROW('Sanitation Data'!D187))),CP193="Yes"),100-OFFSET('Sanitation Data'!$D$5,0,10*ROW('Sanitation Data'!D187)),IF(AND(ISNUMBER(OFFSET('Sanitation Data'!$D$5,0,10*ROW('Sanitation Data'!D187))),CP193="No",ISNUMBER(OFFSET('Sanitation Data'!$D$5,0,10*ROW('Sanitation Data'!D187)))),CONCATENATE("[",ROUND(100-OFFSET('Sanitation Data'!$D$5,0,10*ROW('Sanitation Data'!D187)),0),"]"),IF(AND(ISNUMBER(OFFSET('Sanitation Data'!$D$5,0,10*ROW('Sanitation Data'!D187))),CP193="",ISNUMBER(OFFSET('Sanitation Data'!$D$5,0,10*ROW('Sanitation Data'!D187)))),100-OFFSET('Sanitation Data'!$D$5,0,10*ROW('Sanitation Data'!D187)),NA())))</f>
        <v>#N/A</v>
      </c>
      <c r="AB193" s="120" t="e">
        <f ca="1">+IF(AND(ISNUMBER(OFFSET('Sanitation Data'!$D$7,0,10*ROW('Sanitation Data'!D187))),CQ193="Yes"),OFFSET('Sanitation Data'!$D$7,0,10*ROW('Sanitation Data'!G187)),IF(AND(ISNUMBER(OFFSET('Sanitation Data'!$D$7,0,10*ROW('Sanitation Data'!D187))),CQ193="No",ISNUMBER(OFFSET('Sanitation Data'!$D$7,0,10*ROW('Sanitation Data'!D187)))),CONCATENATE("[",ROUND(OFFSET('Sanitation Data'!$D$7,0,10*ROW('Sanitation Data'!D187)),0),"]"),IF(AND(ISNUMBER(OFFSET('Sanitation Data'!$D$7,0,10*ROW('Sanitation Data'!D187))),CQ193="",ISNUMBER(OFFSET('Sanitation Data'!$D$7,0,10*ROW('Sanitation Data'!D187)))),OFFSET('Sanitation Data'!$D$7,0,10*ROW('Sanitation Data'!D187)),NA())))</f>
        <v>#N/A</v>
      </c>
      <c r="AC193" s="120" t="e">
        <f ca="1">+IF(AND(ISNUMBER(OFFSET('Sanitation Data'!$D$11,0,10*ROW('Sanitation Data'!D187))),CR193="Yes"),OFFSET('Sanitation Data'!$D$11,0,10*ROW('Sanitation Data'!D187)),IF(AND(ISNUMBER(OFFSET('Sanitation Data'!$D$11,0,10*ROW('Sanitation Data'!D187))),CR193="No",ISNUMBER(OFFSET('Sanitation Data'!$D$11,0,10*ROW('Sanitation Data'!D187)))),CONCATENATE("[",ROUND(OFFSET('Sanitation Data'!$D$11,0,10*ROW('Sanitation Data'!D187)),0),"]"),IF(AND(ISNUMBER(OFFSET('Sanitation Data'!$D$11,0,10*ROW('Sanitation Data'!D187))),CR193="",ISNUMBER(OFFSET('Sanitation Data'!$D$11,0,10*ROW('Sanitation Data'!D187)))),OFFSET('Sanitation Data'!$D$11,0,10*ROW('Sanitation Data'!D187)),NA())))</f>
        <v>#N/A</v>
      </c>
      <c r="AD193" s="120" t="e">
        <f ca="1">+IF(AND(ISNUMBER(OFFSET('Sanitation Data'!$D$12,0,10*ROW('Sanitation Data'!D187))),CS193="Yes"),OFFSET('Sanitation Data'!$D$12,0,10*ROW('Sanitation Data'!D187)),IF(AND(ISNUMBER(OFFSET('Sanitation Data'!$D$12,0,10*ROW('Sanitation Data'!D187))),CS193="No",ISNUMBER(OFFSET('Sanitation Data'!$D$12,0,10*ROW('Sanitation Data'!D187)))),CONCATENATE("[",ROUND(OFFSET('Sanitation Data'!$D$12,0,10*ROW('Sanitation Data'!D187)),0),"]"),IF(AND(ISNUMBER(OFFSET('Sanitation Data'!$D$12,0,10*ROW('Sanitation Data'!D187))),CS193="",ISNUMBER(OFFSET('Sanitation Data'!$D$12,0,10*ROW('Sanitation Data'!D187)))),OFFSET('Sanitation Data'!$D$12,0,10*ROW('Sanitation Data'!D187)),NA())))</f>
        <v>#N/A</v>
      </c>
      <c r="AE193" s="120" t="e">
        <f ca="1">+IF(AND(ISNUMBER(OFFSET('Sanitation Data'!$D$13,0,10*ROW('Sanitation Data'!D187))),CT193="Yes"),OFFSET('Sanitation Data'!$D$13,0,10*ROW('Sanitation Data'!D187)),IF(AND(ISNUMBER(OFFSET('Sanitation Data'!$D$13,0,10*ROW('Sanitation Data'!D187))),CT193="No",ISNUMBER(OFFSET('Sanitation Data'!$D$13,0,10*ROW('Sanitation Data'!D187)))),CONCATENATE("[",ROUND(OFFSET('Sanitation Data'!$D$13,0,10*ROW('Sanitation Data'!D187)),0),"]"),IF(AND(ISNUMBER(OFFSET('Sanitation Data'!$D$13,0,10*ROW('Sanitation Data'!D187))),CT193="",ISNUMBER(OFFSET('Sanitation Data'!$D$13,0,10*ROW('Sanitation Data'!D187)))),OFFSET('Sanitation Data'!$D$13,0,10*ROW('Sanitation Data'!D187)),NA())))</f>
        <v>#N/A</v>
      </c>
      <c r="AF193" s="120" t="e">
        <f ca="1">+IF(AND(ISNUMBER(OFFSET('Sanitation Data'!$E$5,0,10*ROW('Sanitation Data'!E187))),CU193="Yes"),100-OFFSET('Sanitation Data'!$E$5,0,10*ROW('Sanitation Data'!E187)),IF(AND(ISNUMBER(OFFSET('Sanitation Data'!$E$5,0,10*ROW('Sanitation Data'!E187))),CU193="No",ISNUMBER(OFFSET('Sanitation Data'!$E$5,0,10*ROW('Sanitation Data'!E187)))),CONCATENATE("[",ROUND(100-OFFSET('Sanitation Data'!$E$5,0,10*ROW('Sanitation Data'!E187)),0),"]"),IF(AND(ISNUMBER(OFFSET('Sanitation Data'!$E$5,0,10*ROW('Sanitation Data'!E187))),CU193="",ISNUMBER(OFFSET('Sanitation Data'!$E$5,0,10*ROW('Sanitation Data'!E187)))),100-OFFSET('Sanitation Data'!$E$5,0,10*ROW('Sanitation Data'!E187)),NA())))</f>
        <v>#N/A</v>
      </c>
      <c r="AG193" s="120" t="e">
        <f ca="1">+IF(AND(ISNUMBER(OFFSET('Sanitation Data'!$E$7,0,10*ROW('Sanitation Data'!E187))),CV193="Yes"),OFFSET('Sanitation Data'!$E$7,0,10*ROW('Sanitation Data'!E187)),IF(AND(ISNUMBER(OFFSET('Sanitation Data'!$E$7,0,10*ROW('Sanitation Data'!E187))),CV193="No",ISNUMBER(OFFSET('Sanitation Data'!$E$7,0,10*ROW('Sanitation Data'!E187)))),CONCATENATE("[",ROUND(OFFSET('Sanitation Data'!$E$7,0,10*ROW('Sanitation Data'!E187)),0),"]"),IF(AND(ISNUMBER(OFFSET('Sanitation Data'!$E$7,0,10*ROW('Sanitation Data'!E187))),CV193="",ISNUMBER(OFFSET('Sanitation Data'!$E$7,0,10*ROW('Sanitation Data'!E187)))),OFFSET('Sanitation Data'!$E$7,0,10*ROW('Sanitation Data'!E187)),NA())))</f>
        <v>#N/A</v>
      </c>
      <c r="AH193" s="120" t="e">
        <f ca="1">+IF(AND(ISNUMBER(OFFSET('Sanitation Data'!$E$11,0,10*ROW('Sanitation Data'!E187))),CW193="Yes"),OFFSET('Sanitation Data'!$E$11,0,10*ROW('Sanitation Data'!E187)),IF(AND(ISNUMBER(OFFSET('Sanitation Data'!$E$11,0,10*ROW('Sanitation Data'!E187))),CW193="No",ISNUMBER(OFFSET('Sanitation Data'!$E$11,0,10*ROW('Sanitation Data'!E187)))),CONCATENATE("[",ROUND(OFFSET('Sanitation Data'!$E$11,0,10*ROW('Sanitation Data'!E187)),0),"]"),IF(AND(ISNUMBER(OFFSET('Sanitation Data'!$E$11,0,10*ROW('Sanitation Data'!E187))),CW193="",ISNUMBER(OFFSET('Sanitation Data'!$E$11,0,10*ROW('Sanitation Data'!E187)))),OFFSET('Sanitation Data'!$E$11,0,10*ROW('Sanitation Data'!E187)),NA())))</f>
        <v>#N/A</v>
      </c>
      <c r="AI193" s="120" t="e">
        <f ca="1">+IF(AND(ISNUMBER(OFFSET('Sanitation Data'!$E$12,0,10*ROW('Sanitation Data'!E187))),CX193="Yes"),OFFSET('Sanitation Data'!$E$12,0,10*ROW('Sanitation Data'!E187)),IF(AND(ISNUMBER(OFFSET('Sanitation Data'!$E$12,0,10*ROW('Sanitation Data'!E187))),CX193="No",ISNUMBER(OFFSET('Sanitation Data'!$E$12,0,10*ROW('Sanitation Data'!E187)))),CONCATENATE("[",ROUND(OFFSET('Sanitation Data'!$E$12,0,10*ROW('Sanitation Data'!E187)),0),"]"),IF(AND(ISNUMBER(OFFSET('Sanitation Data'!$E$12,0,10*ROW('Sanitation Data'!E187))),CX193="",ISNUMBER(OFFSET('Sanitation Data'!$E$12,0,10*ROW('Sanitation Data'!E187)))),OFFSET('Sanitation Data'!$E$12,0,10*ROW('Sanitation Data'!E187)),NA())))</f>
        <v>#N/A</v>
      </c>
      <c r="AJ193" s="120" t="e">
        <f ca="1">+IF(AND(ISNUMBER(OFFSET('Sanitation Data'!$E$13,0,10*ROW('Sanitation Data'!E187))),CY193="Yes"),OFFSET('Sanitation Data'!$E$13,0,10*ROW('Sanitation Data'!E187)),IF(AND(ISNUMBER(OFFSET('Sanitation Data'!$E$13,0,10*ROW('Sanitation Data'!E187))),CY193="No",ISNUMBER(OFFSET('Sanitation Data'!$E$13,0,10*ROW('Sanitation Data'!E187)))),CONCATENATE("[",ROUND(OFFSET('Sanitation Data'!$E$13,0,10*ROW('Sanitation Data'!E187)),0),"]"),IF(AND(ISNUMBER(OFFSET('Sanitation Data'!$E$13,0,10*ROW('Sanitation Data'!E187))),CY193="",ISNUMBER(OFFSET('Sanitation Data'!$E$13,0,10*ROW('Sanitation Data'!E187)))),OFFSET('Sanitation Data'!$E$13,0,10*ROW('Sanitation Data'!E187)),NA())))</f>
        <v>#N/A</v>
      </c>
      <c r="AK193" s="120" t="e">
        <f ca="1">+IF(AND(ISNUMBER(OFFSET('Sanitation Data'!$F$5,0,10*ROW('Sanitation Data'!F187))),CZ193="Yes"),100-OFFSET('Sanitation Data'!$F$5,0,10*ROW('Sanitation Data'!F187)),IF(AND(ISNUMBER(OFFSET('Sanitation Data'!$F$5,0,10*ROW('Sanitation Data'!F187))),CZ193="No",ISNUMBER(OFFSET('Sanitation Data'!$F$5,0,10*ROW('Sanitation Data'!F187)))),CONCATENATE("[",ROUND(100-OFFSET('Sanitation Data'!$F$5,0,10*ROW('Sanitation Data'!F187)),0),"]"),IF(AND(ISNUMBER(OFFSET('Sanitation Data'!$F$5,0,10*ROW('Sanitation Data'!F187))),CZ193="",ISNUMBER(OFFSET('Sanitation Data'!$F$5,0,10*ROW('Sanitation Data'!F187)))),100-OFFSET('Sanitation Data'!$F$5,0,10*ROW('Sanitation Data'!F187)),NA())))</f>
        <v>#N/A</v>
      </c>
      <c r="AL193" s="120" t="e">
        <f ca="1">+IF(AND(ISNUMBER(OFFSET('Sanitation Data'!$F$7,0,10*ROW('Sanitation Data'!F187))),DA193="Yes"),OFFSET('Sanitation Data'!$F$7,0,10*ROW('Sanitation Data'!F187)),IF(AND(ISNUMBER(OFFSET('Sanitation Data'!$F$7,0,10*ROW('Sanitation Data'!F187))),DA193="No",ISNUMBER(OFFSET('Sanitation Data'!$F$7,0,10*ROW('Sanitation Data'!F187)))),CONCATENATE("[",ROUND(OFFSET('Sanitation Data'!$F$7,0,10*ROW('Sanitation Data'!F187)),0),"]"),IF(AND(ISNUMBER(OFFSET('Sanitation Data'!$F$7,0,10*ROW('Sanitation Data'!F187))),DA193="",ISNUMBER(OFFSET('Sanitation Data'!$F$7,0,10*ROW('Sanitation Data'!F187)))),OFFSET('Sanitation Data'!$F$7,0,10*ROW('Sanitation Data'!F187)),NA())))</f>
        <v>#N/A</v>
      </c>
      <c r="AM193" s="120" t="e">
        <f ca="1">+IF(AND(ISNUMBER(OFFSET('Sanitation Data'!$F$11,0,10*ROW('Sanitation Data'!F187))),DB193="Yes"),OFFSET('Sanitation Data'!$F$11,0,10*ROW('Sanitation Data'!F187)),IF(AND(ISNUMBER(OFFSET('Sanitation Data'!$F$11,0,10*ROW('Sanitation Data'!F187))),DB193="No",ISNUMBER(OFFSET('Sanitation Data'!$F$11,0,10*ROW('Sanitation Data'!F187)))),CONCATENATE("[",ROUND(OFFSET('Sanitation Data'!$F$11,0,10*ROW('Sanitation Data'!F187)),0),"]"),IF(AND(ISNUMBER(OFFSET('Sanitation Data'!$F$11,0,10*ROW('Sanitation Data'!F187))),DB193="",ISNUMBER(OFFSET('Sanitation Data'!$F$11,0,10*ROW('Sanitation Data'!F187)))),OFFSET('Sanitation Data'!$F$11,0,10*ROW('Sanitation Data'!F187)),NA())))</f>
        <v>#N/A</v>
      </c>
      <c r="AN193" s="120" t="e">
        <f ca="1">+IF(AND(ISNUMBER(OFFSET('Sanitation Data'!$F$12,0,10*ROW('Sanitation Data'!F187))),DC193="Yes"),OFFSET('Sanitation Data'!$F$12,0,10*ROW('Sanitation Data'!F187)),IF(AND(ISNUMBER(OFFSET('Sanitation Data'!$F$12,0,10*ROW('Sanitation Data'!F187))),DC193="No",ISNUMBER(OFFSET('Sanitation Data'!$F$12,0,10*ROW('Sanitation Data'!F187)))),CONCATENATE("[",ROUND(OFFSET('Sanitation Data'!$F$12,0,10*ROW('Sanitation Data'!F187)),0),"]"),IF(AND(ISNUMBER(OFFSET('Sanitation Data'!$F$12,0,10*ROW('Sanitation Data'!F187))),DC193="",ISNUMBER(OFFSET('Sanitation Data'!$F$12,0,10*ROW('Sanitation Data'!F187)))),OFFSET('Sanitation Data'!$F$12,0,10*ROW('Sanitation Data'!F187)),NA())))</f>
        <v>#N/A</v>
      </c>
      <c r="AO193" s="120" t="e">
        <f ca="1">+IF(AND(ISNUMBER(OFFSET('Sanitation Data'!$F$13,0,10*ROW('Sanitation Data'!F187))),DD193="Yes"),OFFSET('Sanitation Data'!$F$13,0,10*ROW('Sanitation Data'!F187)),IF(AND(ISNUMBER(OFFSET('Sanitation Data'!$F$13,0,10*ROW('Sanitation Data'!F187))),DD193="No",ISNUMBER(OFFSET('Sanitation Data'!$F$13,0,10*ROW('Sanitation Data'!F187)))),CONCATENATE("[",ROUND(OFFSET('Sanitation Data'!$F$13,0,10*ROW('Sanitation Data'!F187)),0),"]"),IF(AND(ISNUMBER(OFFSET('Sanitation Data'!$F$13,0,10*ROW('Sanitation Data'!F187))),DD193="",ISNUMBER(OFFSET('Sanitation Data'!$F$13,0,10*ROW('Sanitation Data'!F187)))),OFFSET('Sanitation Data'!$F$13,0,10*ROW('Sanitation Data'!F187)),NA())))</f>
        <v>#N/A</v>
      </c>
      <c r="AP193" s="120" t="e">
        <f ca="1">+IF(AND(ISNUMBER(OFFSET('Sanitation Data'!$G$5,0,10*ROW('Sanitation Data'!G187))),DE193="Yes"),100-OFFSET('Sanitation Data'!$G$5,0,10*ROW('Sanitation Data'!G187)),IF(AND(ISNUMBER(OFFSET('Sanitation Data'!$G$5,0,10*ROW('Sanitation Data'!G187))),DE193="No",ISNUMBER(OFFSET('Sanitation Data'!$G$5,0,10*ROW('Sanitation Data'!G187)))),CONCATENATE("[",ROUND(100-OFFSET('Sanitation Data'!$G$5,0,10*ROW('Sanitation Data'!G187)),0),"]"),IF(AND(ISNUMBER(OFFSET('Sanitation Data'!$G$5,0,10*ROW('Sanitation Data'!G187))),DE193="",ISNUMBER(OFFSET('Sanitation Data'!$G$5,0,10*ROW('Sanitation Data'!G187)))),100-OFFSET('Sanitation Data'!$G$5,0,10*ROW('Sanitation Data'!G187)),NA())))</f>
        <v>#N/A</v>
      </c>
      <c r="AQ193" s="120" t="e">
        <f ca="1">+IF(AND(ISNUMBER(OFFSET('Sanitation Data'!$G$7,0,10*ROW('Sanitation Data'!G187))),DF193="Yes"),OFFSET('Sanitation Data'!$G$7,0,10*ROW('Sanitation Data'!G187)),IF(AND(ISNUMBER(OFFSET('Sanitation Data'!$G$7,0,10*ROW('Sanitation Data'!G187))),DF193="No",ISNUMBER(OFFSET('Sanitation Data'!$G$7,0,10*ROW('Sanitation Data'!G187)))),CONCATENATE("[",ROUND(OFFSET('Sanitation Data'!$G$7,0,10*ROW('Sanitation Data'!G187)),0),"]"),IF(AND(ISNUMBER(OFFSET('Sanitation Data'!$G$7,0,10*ROW('Sanitation Data'!G187))),DF193="",ISNUMBER(OFFSET('Sanitation Data'!$G$7,0,10*ROW('Sanitation Data'!G187)))),OFFSET('Sanitation Data'!$G$7,0,10*ROW('Sanitation Data'!G187)),NA())))</f>
        <v>#N/A</v>
      </c>
      <c r="AR193" s="120" t="e">
        <f ca="1">+IF(AND(ISNUMBER(OFFSET('Sanitation Data'!$G$11,0,10*ROW('Sanitation Data'!G187))),DG193="Yes"),OFFSET('Sanitation Data'!$G$11,0,10*ROW('Sanitation Data'!G187)),IF(AND(ISNUMBER(OFFSET('Sanitation Data'!$G$11,0,10*ROW('Sanitation Data'!G187))),DG193="No",ISNUMBER(OFFSET('Sanitation Data'!$G$11,0,10*ROW('Sanitation Data'!G187)))),CONCATENATE("[",ROUND(OFFSET('Sanitation Data'!$G$11,0,10*ROW('Sanitation Data'!G187)),0),"]"),IF(AND(ISNUMBER(OFFSET('Sanitation Data'!$G$11,0,10*ROW('Sanitation Data'!G187))),DG193="",ISNUMBER(OFFSET('Sanitation Data'!$G$11,0,10*ROW('Sanitation Data'!G187)))),OFFSET('Sanitation Data'!$G$11,0,10*ROW('Sanitation Data'!G187)),NA())))</f>
        <v>#N/A</v>
      </c>
      <c r="AS193" s="120" t="e">
        <f ca="1">+IF(AND(ISNUMBER(OFFSET('Sanitation Data'!$G$12,0,10*ROW('Sanitation Data'!G187))),DH193="Yes"),OFFSET('Sanitation Data'!$G$12,0,10*ROW('Sanitation Data'!G187)),IF(AND(ISNUMBER(OFFSET('Sanitation Data'!$G$12,0,10*ROW('Sanitation Data'!G187))),DH193="No",ISNUMBER(OFFSET('Sanitation Data'!$G$12,0,10*ROW('Sanitation Data'!G187)))),CONCATENATE("[",ROUND(OFFSET('Sanitation Data'!$G$12,0,10*ROW('Sanitation Data'!G187)),0),"]"),IF(AND(ISNUMBER(OFFSET('Sanitation Data'!$G$12,0,10*ROW('Sanitation Data'!G187))),DH193="",ISNUMBER(OFFSET('Sanitation Data'!$G$12,0,10*ROW('Sanitation Data'!G187)))),OFFSET('Sanitation Data'!$G$12,0,10*ROW('Sanitation Data'!G187)),NA())))</f>
        <v>#N/A</v>
      </c>
      <c r="AT193" s="120" t="e">
        <f ca="1">+IF(AND(ISNUMBER(OFFSET('Sanitation Data'!$G$13,0,10*ROW('Sanitation Data'!G187))),DI193="Yes"),OFFSET('Sanitation Data'!$G$13,0,10*ROW('Sanitation Data'!G187)),IF(AND(ISNUMBER(OFFSET('Sanitation Data'!$G$13,0,10*ROW('Sanitation Data'!G187))),DI193="No",ISNUMBER(OFFSET('Sanitation Data'!$G$13,0,10*ROW('Sanitation Data'!G187)))),CONCATENATE("[",ROUND(OFFSET('Sanitation Data'!$G$13,0,10*ROW('Sanitation Data'!G187)),0),"]"),IF(AND(ISNUMBER(OFFSET('Sanitation Data'!$G$13,0,10*ROW('Sanitation Data'!G187))),DI193="",ISNUMBER(OFFSET('Sanitation Data'!$G$13,0,10*ROW('Sanitation Data'!G187)))),OFFSET('Sanitation Data'!$G$13,0,10*ROW('Sanitation Data'!G187)),NA())))</f>
        <v>#N/A</v>
      </c>
      <c r="AU193" s="120" t="e">
        <f ca="1">+IF(AND(ISNUMBER(OFFSET('Sanitation Data'!$H$5,0,10*ROW('Sanitation Data'!H187))),DJ193="Yes"),100-OFFSET('Sanitation Data'!$H$5,0,10*ROW('Sanitation Data'!H187)),IF(AND(ISNUMBER(OFFSET('Sanitation Data'!$H$5,0,10*ROW('Sanitation Data'!H187))),DJ193="No",ISNUMBER(OFFSET('Sanitation Data'!$H$5,0,10*ROW('Sanitation Data'!H187)))),CONCATENATE("[",ROUND(100-OFFSET('Sanitation Data'!$H$5,0,10*ROW('Sanitation Data'!H187)),0),"]"),IF(AND(ISNUMBER(OFFSET('Sanitation Data'!$H$5,0,10*ROW('Sanitation Data'!H187))),DJ193="",ISNUMBER(OFFSET('Sanitation Data'!$H$5,0,10*ROW('Sanitation Data'!H187)))),100-OFFSET('Sanitation Data'!$H$5,0,10*ROW('Sanitation Data'!H187)),NA())))</f>
        <v>#N/A</v>
      </c>
      <c r="AV193" s="120" t="e">
        <f ca="1">+IF(AND(ISNUMBER(OFFSET('Sanitation Data'!$H$7,0,10*ROW('Sanitation Data'!H187))),DK193="Yes"),OFFSET('Sanitation Data'!$H$7,0,10*ROW('Sanitation Data'!H187)),IF(AND(ISNUMBER(OFFSET('Sanitation Data'!$H$7,0,10*ROW('Sanitation Data'!H187))),DK193="No",ISNUMBER(OFFSET('Sanitation Data'!$H$7,0,10*ROW('Sanitation Data'!H187)))),CONCATENATE("[",ROUND(OFFSET('Sanitation Data'!$H$7,0,10*ROW('Sanitation Data'!H187)),0),"]"),IF(AND(ISNUMBER(OFFSET('Sanitation Data'!$H$7,0,10*ROW('Sanitation Data'!H187))),DK193="",ISNUMBER(OFFSET('Sanitation Data'!$H$7,0,10*ROW('Sanitation Data'!H187)))),OFFSET('Sanitation Data'!$H$7,0,10*ROW('Sanitation Data'!H187)),NA())))</f>
        <v>#N/A</v>
      </c>
      <c r="AW193" s="120" t="e">
        <f ca="1">+IF(AND(ISNUMBER(OFFSET('Sanitation Data'!$H$11,0,10*ROW('Sanitation Data'!H187))),DL193="Yes"),OFFSET('Sanitation Data'!$H$11,0,10*ROW('Sanitation Data'!H187)),IF(AND(ISNUMBER(OFFSET('Sanitation Data'!$H$11,0,10*ROW('Sanitation Data'!H187))),DL193="No",ISNUMBER(OFFSET('Sanitation Data'!$H$11,0,10*ROW('Sanitation Data'!H187)))),CONCATENATE("[",ROUND(OFFSET('Sanitation Data'!$H$11,0,10*ROW('Sanitation Data'!H187)),0),"]"),IF(AND(ISNUMBER(OFFSET('Sanitation Data'!$H$11,0,10*ROW('Sanitation Data'!H187))),DL193="",ISNUMBER(OFFSET('Sanitation Data'!$H$11,0,10*ROW('Sanitation Data'!H187)))),OFFSET('Sanitation Data'!$H$11,0,10*ROW('Sanitation Data'!H187)),NA())))</f>
        <v>#N/A</v>
      </c>
      <c r="AX193" s="120" t="e">
        <f ca="1">+IF(AND(ISNUMBER(OFFSET('Sanitation Data'!$H$12,0,10*ROW('Sanitation Data'!H187))),DM193="Yes"),OFFSET('Sanitation Data'!$H$12,0,10*ROW('Sanitation Data'!H187)),IF(AND(ISNUMBER(OFFSET('Sanitation Data'!$H$12,0,10*ROW('Sanitation Data'!H187))),DM193="No",ISNUMBER(OFFSET('Sanitation Data'!$H$12,0,10*ROW('Sanitation Data'!H187)))),CONCATENATE("[",ROUND(OFFSET('Sanitation Data'!$H$12,0,10*ROW('Sanitation Data'!H187)),0),"]"),IF(AND(ISNUMBER(OFFSET('Sanitation Data'!$H$12,0,10*ROW('Sanitation Data'!H187))),DM193="",ISNUMBER(OFFSET('Sanitation Data'!$H$12,0,10*ROW('Sanitation Data'!H187)))),OFFSET('Sanitation Data'!$H$12,0,10*ROW('Sanitation Data'!H187)),NA())))</f>
        <v>#N/A</v>
      </c>
      <c r="AY193" s="120" t="e">
        <f ca="1">+IF(AND(ISNUMBER(OFFSET('Sanitation Data'!$H$13,0,10*ROW('Sanitation Data'!H187))),DN193="Yes"),OFFSET('Sanitation Data'!$H$13,0,10*ROW('Sanitation Data'!H187)),IF(AND(ISNUMBER(OFFSET('Sanitation Data'!$H$13,0,10*ROW('Sanitation Data'!H187))),DN193="No",ISNUMBER(OFFSET('Sanitation Data'!$H$13,0,10*ROW('Sanitation Data'!H187)))),CONCATENATE("[",ROUND(OFFSET('Sanitation Data'!$H$13,0,10*ROW('Sanitation Data'!H187)),0),"]"),IF(AND(ISNUMBER(OFFSET('Sanitation Data'!$H$13,0,10*ROW('Sanitation Data'!H187))),DN193="",ISNUMBER(OFFSET('Sanitation Data'!$H$13,0,10*ROW('Sanitation Data'!H187)))),OFFSET('Sanitation Data'!$H$13,0,10*ROW('Sanitation Data'!H187)),NA())))</f>
        <v>#N/A</v>
      </c>
      <c r="AZ193" s="121" t="e">
        <f ca="1">+IF(AND(ISNUMBER(OFFSET('Hygiene Data'!$C$6,0,10*ROW('Hygiene Data'!C187))),DO193="Yes"),OFFSET('Hygiene Data'!$C$6,0,10*ROW('Hygiene Data'!C187)),IF(AND(ISNUMBER(OFFSET('Hygiene Data'!$C$6,0,10*ROW('Hygiene Data'!C187))),DO193="No",ISNUMBER(OFFSET('Hygiene Data'!$C$6,0,10*ROW('Hygiene Data'!C187)))),CONCATENATE("[",ROUND(OFFSET('Hygiene Data'!$C$6,0,10*ROW('Hygiene Data'!C187)),0),"]"),IF(AND(ISNUMBER(OFFSET('Hygiene Data'!$C$6,0,10*ROW('Hygiene Data'!C187))),DO193="",ISNUMBER(OFFSET('Hygiene Data'!$C$6,0,10*ROW('Hygiene Data'!C187)))),OFFSET('Hygiene Data'!$C$6,0,10*ROW('Hygiene Data'!C187)),NA())))</f>
        <v>#N/A</v>
      </c>
      <c r="BA193" s="121" t="e">
        <f ca="1">+IF(AND(ISNUMBER(OFFSET('Hygiene Data'!$C$8,0,10*ROW('Hygiene Data'!C187))),DP193="Yes"),OFFSET('Hygiene Data'!$C$8,0,10*ROW('Hygiene Data'!C187)),IF(AND(ISNUMBER(OFFSET('Hygiene Data'!$C$8,0,10*ROW('Hygiene Data'!C187))),DP193="No",ISNUMBER(OFFSET('Hygiene Data'!$C$8,0,10*ROW('Hygiene Data'!C187)))),CONCATENATE("[",ROUND(OFFSET('Hygiene Data'!$C$8,0,10*ROW('Hygiene Data'!C187)),0),"]"),IF(AND(ISNUMBER(OFFSET('Hygiene Data'!$C$8,0,10*ROW('Hygiene Data'!C187))),DP193="",ISNUMBER(OFFSET('Hygiene Data'!$C$8,0,10*ROW('Hygiene Data'!C187)))),OFFSET('Hygiene Data'!$C$8,0,10*ROW('Hygiene Data'!C187)),NA())))</f>
        <v>#N/A</v>
      </c>
      <c r="BB193" s="121" t="e">
        <f ca="1">+IF(AND(ISNUMBER(OFFSET('Hygiene Data'!$C$10,0,10*ROW('Hygiene Data'!C187))),DQ193="Yes"),OFFSET('Hygiene Data'!$C$10,0,10*ROW('Hygiene Data'!C187)),IF(AND(ISNUMBER(OFFSET('Hygiene Data'!$C$10,0,10*ROW('Hygiene Data'!C187))),DQ193="No",ISNUMBER(OFFSET('Hygiene Data'!$C$10,0,10*ROW('Hygiene Data'!C187)))),CONCATENATE("[",ROUND(OFFSET('Hygiene Data'!$C$10,0,10*ROW('Hygiene Data'!C187)),0),"]"),IF(AND(ISNUMBER(OFFSET('Hygiene Data'!$C$10,0,10*ROW('Hygiene Data'!C187))),DQ193="",ISNUMBER(OFFSET('Hygiene Data'!$C$10,0,10*ROW('Hygiene Data'!C187)))),OFFSET('Hygiene Data'!$C$10,0,10*ROW('Hygiene Data'!C187)),NA())))</f>
        <v>#N/A</v>
      </c>
      <c r="BC193" s="121" t="e">
        <f ca="1">+IF(AND(ISNUMBER(OFFSET('Hygiene Data'!$D$6,0,10*ROW('Hygiene Data'!D187))),DR193="Yes"),OFFSET('Hygiene Data'!$D$6,0,10*ROW('Hygiene Data'!D187)),IF(AND(ISNUMBER(OFFSET('Hygiene Data'!$D$6,0,10*ROW('Hygiene Data'!D187))),DR193="No",ISNUMBER(OFFSET('Hygiene Data'!$D$6,0,10*ROW('Hygiene Data'!D187)))),CONCATENATE("[",ROUND(OFFSET('Hygiene Data'!$D$6,0,10*ROW('Hygiene Data'!D187)),0),"]"),IF(AND(ISNUMBER(OFFSET('Hygiene Data'!$D$6,0,10*ROW('Hygiene Data'!D187))),DR193="",ISNUMBER(OFFSET('Hygiene Data'!$D$6,0,10*ROW('Hygiene Data'!D187)))),OFFSET('Hygiene Data'!$D$6,0,10*ROW('Hygiene Data'!D187)),NA())))</f>
        <v>#N/A</v>
      </c>
      <c r="BD193" s="121" t="e">
        <f ca="1">+IF(AND(ISNUMBER(OFFSET('Hygiene Data'!$D$8,0,10*ROW('Hygiene Data'!D187))),DS193="Yes"),OFFSET('Hygiene Data'!$D$8,0,10*ROW('Hygiene Data'!D187)),IF(AND(ISNUMBER(OFFSET('Hygiene Data'!$D$8,0,10*ROW('Hygiene Data'!D187))),DS193="No",ISNUMBER(OFFSET('Hygiene Data'!$D$8,0,10*ROW('Hygiene Data'!D187)))),CONCATENATE("[",ROUND(OFFSET('Hygiene Data'!$D$8,0,10*ROW('Hygiene Data'!D187)),0),"]"),IF(AND(ISNUMBER(OFFSET('Hygiene Data'!$D$8,0,10*ROW('Hygiene Data'!D187))),DS193="",ISNUMBER(OFFSET('Hygiene Data'!$D$8,0,10*ROW('Hygiene Data'!D187)))),OFFSET('Hygiene Data'!$D$8,0,10*ROW('Hygiene Data'!D187)),NA())))</f>
        <v>#N/A</v>
      </c>
      <c r="BE193" s="121" t="e">
        <f ca="1">+IF(AND(ISNUMBER(OFFSET('Hygiene Data'!$D$10,0,10*ROW('Hygiene Data'!D187))),DT193="Yes"),OFFSET('Hygiene Data'!$D$10,0,10*ROW('Hygiene Data'!D187)),IF(AND(ISNUMBER(OFFSET('Hygiene Data'!$D$10,0,10*ROW('Hygiene Data'!D187))),DT193="No",ISNUMBER(OFFSET('Hygiene Data'!$D$10,0,10*ROW('Hygiene Data'!D187)))),CONCATENATE("[",ROUND(OFFSET('Hygiene Data'!$D$10,0,10*ROW('Hygiene Data'!D187)),0),"]"),IF(AND(ISNUMBER(OFFSET('Hygiene Data'!$D$10,0,10*ROW('Hygiene Data'!D187))),DT193="",ISNUMBER(OFFSET('Hygiene Data'!$D$10,0,10*ROW('Hygiene Data'!D187)))),OFFSET('Hygiene Data'!$D$10,0,10*ROW('Hygiene Data'!D187)),NA())))</f>
        <v>#N/A</v>
      </c>
      <c r="BF193" s="121" t="e">
        <f ca="1">+IF(AND(ISNUMBER(OFFSET('Hygiene Data'!$E$6,0,10*ROW('Hygiene Data'!E187))),DU193="Yes"),OFFSET('Hygiene Data'!$E$6,0,10*ROW('Hygiene Data'!E187)),IF(AND(ISNUMBER(OFFSET('Hygiene Data'!$E$6,0,10*ROW('Hygiene Data'!E187))),DU193="No",ISNUMBER(OFFSET('Hygiene Data'!$E$6,0,10*ROW('Hygiene Data'!E187)))),CONCATENATE("[",ROUND(OFFSET('Hygiene Data'!$E$6,0,10*ROW('Hygiene Data'!E187)),0),"]"),IF(AND(ISNUMBER(OFFSET('Hygiene Data'!$E$6,0,10*ROW('Hygiene Data'!E187))),DU193="",ISNUMBER(OFFSET('Hygiene Data'!$E$6,0,10*ROW('Hygiene Data'!E187)))),OFFSET('Hygiene Data'!$E$6,0,10*ROW('Hygiene Data'!E187)),NA())))</f>
        <v>#N/A</v>
      </c>
      <c r="BG193" s="121" t="e">
        <f ca="1">+IF(AND(ISNUMBER(OFFSET('Hygiene Data'!$E$8,0,10*ROW('Hygiene Data'!E187))),DV193="Yes"),OFFSET('Hygiene Data'!$E$8,0,10*ROW('Hygiene Data'!E187)),IF(AND(ISNUMBER(OFFSET('Hygiene Data'!$E$8,0,10*ROW('Hygiene Data'!E187))),DV193="No",ISNUMBER(OFFSET('Hygiene Data'!$E$8,0,10*ROW('Hygiene Data'!E187)))),CONCATENATE("[",ROUND(OFFSET('Hygiene Data'!$E$8,0,10*ROW('Hygiene Data'!E187)),0),"]"),IF(AND(ISNUMBER(OFFSET('Hygiene Data'!$E$8,0,10*ROW('Hygiene Data'!E187))),DV193="",ISNUMBER(OFFSET('Hygiene Data'!$E$8,0,10*ROW('Hygiene Data'!E187)))),OFFSET('Hygiene Data'!$E$8,0,10*ROW('Hygiene Data'!E187)),NA())))</f>
        <v>#N/A</v>
      </c>
      <c r="BH193" s="121" t="e">
        <f ca="1">+IF(AND(ISNUMBER(OFFSET('Hygiene Data'!$E$10,0,10*ROW('Hygiene Data'!E187))),DW193="Yes"),OFFSET('Hygiene Data'!$E$10,0,10*ROW('Hygiene Data'!E187)),IF(AND(ISNUMBER(OFFSET('Hygiene Data'!$E$10,0,10*ROW('Hygiene Data'!E187))),DW193="No",ISNUMBER(OFFSET('Hygiene Data'!$E$10,0,10*ROW('Hygiene Data'!E187)))),CONCATENATE("[",ROUND(OFFSET('Hygiene Data'!$E$10,0,10*ROW('Hygiene Data'!E187)),0),"]"),IF(AND(ISNUMBER(OFFSET('Hygiene Data'!$E$10,0,10*ROW('Hygiene Data'!E187))),DW193="",ISNUMBER(OFFSET('Hygiene Data'!$E$10,0,10*ROW('Hygiene Data'!E187)))),OFFSET('Hygiene Data'!$E$10,0,10*ROW('Hygiene Data'!E187)),NA())))</f>
        <v>#N/A</v>
      </c>
      <c r="BI193" s="121" t="e">
        <f ca="1">+IF(AND(ISNUMBER(OFFSET('Hygiene Data'!$F$6,0,10*ROW('Hygiene Data'!F187))),DX193="Yes"),OFFSET('Hygiene Data'!$F$6,0,10*ROW('Hygiene Data'!F187)),IF(AND(ISNUMBER(OFFSET('Hygiene Data'!$F$6,0,10*ROW('Hygiene Data'!F187))),DX193="No",ISNUMBER(OFFSET('Hygiene Data'!$F$6,0,10*ROW('Hygiene Data'!F187)))),CONCATENATE("[",ROUND(OFFSET('Hygiene Data'!$F$6,0,10*ROW('Hygiene Data'!F187)),0),"]"),IF(AND(ISNUMBER(OFFSET('Hygiene Data'!$F$6,0,10*ROW('Hygiene Data'!F187))),DX193="",ISNUMBER(OFFSET('Hygiene Data'!$F$6,0,10*ROW('Hygiene Data'!F187)))),OFFSET('Hygiene Data'!$F$6,0,10*ROW('Hygiene Data'!F187)),NA())))</f>
        <v>#N/A</v>
      </c>
      <c r="BJ193" s="121" t="e">
        <f ca="1">+IF(AND(ISNUMBER(OFFSET('Hygiene Data'!$F$8,0,10*ROW('Hygiene Data'!F187))),DY193="Yes"),OFFSET('Hygiene Data'!$F$8,0,10*ROW('Hygiene Data'!F187)),IF(AND(ISNUMBER(OFFSET('Hygiene Data'!$F$8,0,10*ROW('Hygiene Data'!F187))),DY193="No",ISNUMBER(OFFSET('Hygiene Data'!$F$8,0,10*ROW('Hygiene Data'!F187)))),CONCATENATE("[",ROUND(OFFSET('Hygiene Data'!$F$8,0,10*ROW('Hygiene Data'!F187)),0),"]"),IF(AND(ISNUMBER(OFFSET('Hygiene Data'!$F$8,0,10*ROW('Hygiene Data'!F187))),DY193="",ISNUMBER(OFFSET('Hygiene Data'!$F$8,0,10*ROW('Hygiene Data'!F187)))),OFFSET('Hygiene Data'!$F$8,0,10*ROW('Hygiene Data'!F187)),NA())))</f>
        <v>#N/A</v>
      </c>
      <c r="BK193" s="121" t="e">
        <f ca="1">+IF(AND(ISNUMBER(OFFSET('Hygiene Data'!$F$10,0,10*ROW('Hygiene Data'!F187))),DZ193="Yes"),OFFSET('Hygiene Data'!$F$10,0,10*ROW('Hygiene Data'!F187)),IF(AND(ISNUMBER(OFFSET('Hygiene Data'!$F$10,0,10*ROW('Hygiene Data'!F187))),DZ193="No",ISNUMBER(OFFSET('Hygiene Data'!$F$10,0,10*ROW('Hygiene Data'!F187)))),CONCATENATE("[",ROUND(OFFSET('Hygiene Data'!$F$10,0,10*ROW('Hygiene Data'!F187)),0),"]"),IF(AND(ISNUMBER(OFFSET('Hygiene Data'!$F$10,0,10*ROW('Hygiene Data'!F187))),DZ193="",ISNUMBER(OFFSET('Hygiene Data'!$F$10,0,10*ROW('Hygiene Data'!F187)))),OFFSET('Hygiene Data'!$F$10,0,10*ROW('Hygiene Data'!F187)),NA())))</f>
        <v>#N/A</v>
      </c>
      <c r="BL193" s="121" t="e">
        <f ca="1">+IF(AND(ISNUMBER(OFFSET('Hygiene Data'!$G$6,0,10*ROW('Hygiene Data'!G187))),EA193="Yes"),OFFSET('Hygiene Data'!$G$6,0,10*ROW('Hygiene Data'!G187)),IF(AND(ISNUMBER(OFFSET('Hygiene Data'!$G$6,0,10*ROW('Hygiene Data'!G187))),EA193="No",ISNUMBER(OFFSET('Hygiene Data'!$G$6,0,10*ROW('Hygiene Data'!G187)))),CONCATENATE("[",ROUND(OFFSET('Hygiene Data'!$G$6,0,10*ROW('Hygiene Data'!G187)),0),"]"),IF(AND(ISNUMBER(OFFSET('Hygiene Data'!$G$6,0,10*ROW('Hygiene Data'!G187))),EA193="",ISNUMBER(OFFSET('Hygiene Data'!$G$6,0,10*ROW('Hygiene Data'!G187)))),OFFSET('Hygiene Data'!$G$6,0,10*ROW('Hygiene Data'!G187)),NA())))</f>
        <v>#N/A</v>
      </c>
      <c r="BM193" s="121" t="e">
        <f ca="1">+IF(AND(ISNUMBER(OFFSET('Hygiene Data'!$G$8,0,10*ROW('Hygiene Data'!G187))),EB193="Yes"),OFFSET('Hygiene Data'!$G$8,0,10*ROW('Hygiene Data'!G187)),IF(AND(ISNUMBER(OFFSET('Hygiene Data'!$G$8,0,10*ROW('Hygiene Data'!G187))),EB193="No",ISNUMBER(OFFSET('Hygiene Data'!$G$8,0,10*ROW('Hygiene Data'!G187)))),CONCATENATE("[",ROUND(OFFSET('Hygiene Data'!$G$8,0,10*ROW('Hygiene Data'!G187)),0),"]"),IF(AND(ISNUMBER(OFFSET('Hygiene Data'!$G$8,0,10*ROW('Hygiene Data'!G187))),EB193="",ISNUMBER(OFFSET('Hygiene Data'!$G$8,0,10*ROW('Hygiene Data'!G187)))),OFFSET('Hygiene Data'!$G$8,0,10*ROW('Hygiene Data'!G187)),NA())))</f>
        <v>#N/A</v>
      </c>
      <c r="BN193" s="121" t="e">
        <f ca="1">+IF(AND(ISNUMBER(OFFSET('Hygiene Data'!$G$10,0,10*ROW('Hygiene Data'!G187))),EC193="Yes"),OFFSET('Hygiene Data'!$G$10,0,10*ROW('Hygiene Data'!G187)),IF(AND(ISNUMBER(OFFSET('Hygiene Data'!$G$10,0,10*ROW('Hygiene Data'!G187))),EC193="No",ISNUMBER(OFFSET('Hygiene Data'!$G$10,0,10*ROW('Hygiene Data'!G187)))),CONCATENATE("[",ROUND(OFFSET('Hygiene Data'!$G$10,0,10*ROW('Hygiene Data'!G187)),0),"]"),IF(AND(ISNUMBER(OFFSET('Hygiene Data'!$G$10,0,10*ROW('Hygiene Data'!G187))),EC193="",ISNUMBER(OFFSET('Hygiene Data'!$G$10,0,10*ROW('Hygiene Data'!G187)))),OFFSET('Hygiene Data'!$G$10,0,10*ROW('Hygiene Data'!G187)),NA())))</f>
        <v>#N/A</v>
      </c>
      <c r="BO193" s="121" t="e">
        <f ca="1">+IF(AND(ISNUMBER(OFFSET('Hygiene Data'!$H$6,0,10*ROW('Hygiene Data'!H187))),ED193="Yes"),OFFSET('Hygiene Data'!$H$6,0,10*ROW('Hygiene Data'!H187)),IF(AND(ISNUMBER(OFFSET('Hygiene Data'!$H$6,0,10*ROW('Hygiene Data'!H187))),ED193="No",ISNUMBER(OFFSET('Hygiene Data'!$H$6,0,10*ROW('Hygiene Data'!H187)))),CONCATENATE("[",ROUND(OFFSET('Hygiene Data'!$H$6,0,10*ROW('Hygiene Data'!H187)),0),"]"),IF(AND(ISNUMBER(OFFSET('Hygiene Data'!$H$6,0,10*ROW('Hygiene Data'!H187))),ED193="",ISNUMBER(OFFSET('Hygiene Data'!$H$6,0,10*ROW('Hygiene Data'!H187)))),OFFSET('Hygiene Data'!$H$6,0,10*ROW('Hygiene Data'!H187)),NA())))</f>
        <v>#N/A</v>
      </c>
      <c r="BP193" s="121" t="e">
        <f ca="1">+IF(AND(ISNUMBER(OFFSET('Hygiene Data'!$H$8,0,10*ROW('Hygiene Data'!H187))),EE193="Yes"),OFFSET('Hygiene Data'!$H$8,0,10*ROW('Hygiene Data'!H187)),IF(AND(ISNUMBER(OFFSET('Hygiene Data'!$H$8,0,10*ROW('Hygiene Data'!H187))),EE193="No",ISNUMBER(OFFSET('Hygiene Data'!$H$8,0,10*ROW('Hygiene Data'!H187)))),CONCATENATE("[",ROUND(OFFSET('Hygiene Data'!$H$8,0,10*ROW('Hygiene Data'!H187)),0),"]"),IF(AND(ISNUMBER(OFFSET('Hygiene Data'!$H$8,0,10*ROW('Hygiene Data'!H187))),EE193="",ISNUMBER(OFFSET('Hygiene Data'!$H$8,0,10*ROW('Hygiene Data'!H187)))),OFFSET('Hygiene Data'!$H$8,0,10*ROW('Hygiene Data'!H187)),NA())))</f>
        <v>#N/A</v>
      </c>
      <c r="BQ193" s="121" t="e">
        <f ca="1">+IF(AND(ISNUMBER(OFFSET('Hygiene Data'!$H$10,0,10*ROW('Hygiene Data'!H187))),EF193="Yes"),OFFSET('Hygiene Data'!$H$10,0,10*ROW('Hygiene Data'!H187)),IF(AND(ISNUMBER(OFFSET('Hygiene Data'!$H$10,0,10*ROW('Hygiene Data'!H187))),EF193="No",ISNUMBER(OFFSET('Hygiene Data'!$H$10,0,10*ROW('Hygiene Data'!H187)))),CONCATENATE("[",ROUND(OFFSET('Hygiene Data'!$H$10,0,10*ROW('Hygiene Data'!H187)),0),"]"),IF(AND(ISNUMBER(OFFSET('Hygiene Data'!$H$10,0,10*ROW('Hygiene Data'!H187))),EF193="",ISNUMBER(OFFSET('Hygiene Data'!$H$10,0,10*ROW('Hygiene Data'!H187)))),OFFSET('Hygiene Data'!$H$10,0,10*ROW('Hygiene Data'!H187)),NA())))</f>
        <v>#N/A</v>
      </c>
      <c r="BS193" s="28" t="str">
        <f ca="1">+IF(OFFSET('Water Data'!$C$28,0,10*ROW('Water Data'!C187))="","",OFFSET('Water Data'!$C$28,0,10*ROW('Water Data'!C187)))</f>
        <v/>
      </c>
      <c r="BT193" s="28" t="str">
        <f ca="1">+IF(OFFSET('Water Data'!$C$29,0,10*ROW('Water Data'!C187))="","",OFFSET('Water Data'!$C$29,0,10*ROW('Water Data'!C187)))</f>
        <v/>
      </c>
      <c r="BU193" s="28" t="str">
        <f ca="1">+IF(OFFSET('Water Data'!$C$30,0,10*ROW('Water Data'!C187))="","",OFFSET('Water Data'!$C$30,0,10*ROW('Water Data'!C187)))</f>
        <v/>
      </c>
      <c r="BV193" s="28" t="str">
        <f ca="1">+IF(OFFSET('Water Data'!$D$28,0,10*ROW('Water Data'!D187))="","",OFFSET('Water Data'!$D$28,0,10*ROW('Water Data'!D187)))</f>
        <v/>
      </c>
      <c r="BW193" s="28" t="str">
        <f ca="1">+IF(OFFSET('Water Data'!$D$29,0,10*ROW('Water Data'!D187))="","",OFFSET('Water Data'!$D$29,0,10*ROW('Water Data'!D187)))</f>
        <v/>
      </c>
      <c r="BX193" s="28" t="str">
        <f ca="1">+IF(OFFSET('Water Data'!$D$30,0,10*ROW('Water Data'!D187))="","",OFFSET('Water Data'!$D$30,0,10*ROW('Water Data'!D187)))</f>
        <v/>
      </c>
      <c r="BY193" s="28" t="str">
        <f ca="1">+IF(OFFSET('Water Data'!$E$28,0,10*ROW('Water Data'!E187))="","",OFFSET('Water Data'!$E$28,0,10*ROW('Water Data'!E187)))</f>
        <v/>
      </c>
      <c r="BZ193" s="28" t="str">
        <f ca="1">+IF(OFFSET('Water Data'!$E$29,0,10*ROW('Water Data'!E187))="","",OFFSET('Water Data'!$E$29,0,10*ROW('Water Data'!E187)))</f>
        <v/>
      </c>
      <c r="CA193" s="28" t="str">
        <f ca="1">+IF(OFFSET('Water Data'!$E$30,0,10*ROW('Water Data'!E187))="","",OFFSET('Water Data'!$E$30,0,10*ROW('Water Data'!E187)))</f>
        <v/>
      </c>
      <c r="CB193" s="28" t="str">
        <f ca="1">+IF(OFFSET('Water Data'!$F$28,0,10*ROW('Water Data'!F187))="","",OFFSET('Water Data'!$F$28,0,10*ROW('Water Data'!F187)))</f>
        <v/>
      </c>
      <c r="CC193" s="28" t="str">
        <f ca="1">+IF(OFFSET('Water Data'!$F$29,0,10*ROW('Water Data'!F187))="","",OFFSET('Water Data'!$F$29,0,10*ROW('Water Data'!F187)))</f>
        <v/>
      </c>
      <c r="CD193" s="28" t="str">
        <f ca="1">+IF(OFFSET('Water Data'!$F$30,0,10*ROW('Water Data'!F187))="","",OFFSET('Water Data'!$F$30,0,10*ROW('Water Data'!F187)))</f>
        <v/>
      </c>
      <c r="CE193" s="28" t="str">
        <f ca="1">+IF(OFFSET('Water Data'!$G$28,0,10*ROW('Water Data'!G187))="","",OFFSET('Water Data'!$G$28,0,10*ROW('Water Data'!G187)))</f>
        <v/>
      </c>
      <c r="CF193" s="28" t="str">
        <f ca="1">+IF(OFFSET('Water Data'!$G$29,0,10*ROW('Water Data'!G187))="","",OFFSET('Water Data'!$G$29,0,10*ROW('Water Data'!G187)))</f>
        <v/>
      </c>
      <c r="CG193" s="28" t="str">
        <f ca="1">+IF(OFFSET('Water Data'!$G$30,0,10*ROW('Water Data'!G187))="","",OFFSET('Water Data'!$G$30,0,10*ROW('Water Data'!G187)))</f>
        <v/>
      </c>
      <c r="CH193" s="28" t="str">
        <f ca="1">+IF(OFFSET('Water Data'!$H$28,0,10*ROW('Water Data'!H187))="","",OFFSET('Water Data'!$H$28,0,10*ROW('Water Data'!H187)))</f>
        <v/>
      </c>
      <c r="CI193" s="28" t="str">
        <f ca="1">+IF(OFFSET('Water Data'!$H$29,0,10*ROW('Water Data'!H187))="","",OFFSET('Water Data'!$H$29,0,10*ROW('Water Data'!H187)))</f>
        <v/>
      </c>
      <c r="CJ193" s="28" t="str">
        <f ca="1">+IF(OFFSET('Water Data'!$H$30,0,10*ROW('Water Data'!H187))="","",OFFSET('Water Data'!$H$30,0,10*ROW('Water Data'!H187)))</f>
        <v/>
      </c>
      <c r="CK193" s="28" t="str">
        <f ca="1">+IF(OFFSET('Sanitation Data'!$C$29,0,10*ROW('Sanitation Data'!C187))="","",OFFSET('Sanitation Data'!$C$29,0,10*ROW('Sanitation Data'!C187)))</f>
        <v/>
      </c>
      <c r="CL193" s="28" t="str">
        <f ca="1">+IF(OFFSET('Sanitation Data'!$C$30,0,10*ROW('Sanitation Data'!C187))="","",OFFSET('Sanitation Data'!$C$30,0,10*ROW('Sanitation Data'!C187)))</f>
        <v/>
      </c>
      <c r="CM193" s="28" t="str">
        <f ca="1">+IF(OFFSET('Sanitation Data'!$C$31,0,10*ROW('Sanitation Data'!C187))="","",OFFSET('Sanitation Data'!$C$31,0,10*ROW('Sanitation Data'!C187)))</f>
        <v/>
      </c>
      <c r="CN193" s="28" t="str">
        <f ca="1">+IF(OFFSET('Sanitation Data'!$C$32,0,10*ROW('Sanitation Data'!C187))="","",OFFSET('Sanitation Data'!$C$32,0,10*ROW('Sanitation Data'!C187)))</f>
        <v/>
      </c>
      <c r="CO193" s="28" t="str">
        <f ca="1">+IF(OFFSET('Sanitation Data'!$C$33,0,10*ROW('Sanitation Data'!C187))="","",OFFSET('Sanitation Data'!$C$33,0,10*ROW('Sanitation Data'!C187)))</f>
        <v/>
      </c>
      <c r="CP193" s="28" t="str">
        <f ca="1">+IF(OFFSET('Sanitation Data'!$D$29,0,10*ROW('Sanitation Data'!D187))="","",OFFSET('Sanitation Data'!$D$29,0,10*ROW('Sanitation Data'!D187)))</f>
        <v/>
      </c>
      <c r="CQ193" s="28" t="str">
        <f ca="1">+IF(OFFSET('Sanitation Data'!$D$30,0,10*ROW('Sanitation Data'!D187))="","",OFFSET('Sanitation Data'!$D$30,0,10*ROW('Sanitation Data'!D187)))</f>
        <v/>
      </c>
      <c r="CR193" s="28" t="str">
        <f ca="1">+IF(OFFSET('Sanitation Data'!$D$31,0,10*ROW('Sanitation Data'!D187))="","",OFFSET('Sanitation Data'!$D$31,0,10*ROW('Sanitation Data'!D187)))</f>
        <v/>
      </c>
      <c r="CS193" s="28" t="str">
        <f ca="1">+IF(OFFSET('Sanitation Data'!$D$32,0,10*ROW('Sanitation Data'!D187))="","",OFFSET('Sanitation Data'!$D$32,0,10*ROW('Sanitation Data'!D187)))</f>
        <v/>
      </c>
      <c r="CT193" s="28" t="str">
        <f ca="1">+IF(OFFSET('Sanitation Data'!$D$33,0,10*ROW('Sanitation Data'!D187))="","",OFFSET('Sanitation Data'!$D$33,0,10*ROW('Sanitation Data'!D187)))</f>
        <v/>
      </c>
      <c r="CU193" s="28" t="str">
        <f ca="1">+IF(OFFSET('Sanitation Data'!$E$29,0,10*ROW('Sanitation Data'!E187))="","",OFFSET('Sanitation Data'!$E$29,0,10*ROW('Sanitation Data'!E187)))</f>
        <v/>
      </c>
      <c r="CV193" s="28" t="str">
        <f ca="1">+IF(OFFSET('Sanitation Data'!$E$30,0,10*ROW('Sanitation Data'!E187))="","",OFFSET('Sanitation Data'!$E$30,0,10*ROW('Sanitation Data'!E187)))</f>
        <v/>
      </c>
      <c r="CW193" s="28" t="str">
        <f ca="1">+IF(OFFSET('Sanitation Data'!$E$31,0,10*ROW('Sanitation Data'!E187))="","",OFFSET('Sanitation Data'!$E$31,0,10*ROW('Sanitation Data'!E187)))</f>
        <v/>
      </c>
      <c r="CX193" s="28" t="str">
        <f ca="1">+IF(OFFSET('Sanitation Data'!$E$32,0,10*ROW('Sanitation Data'!E187))="","",OFFSET('Sanitation Data'!$E$32,0,10*ROW('Sanitation Data'!E187)))</f>
        <v/>
      </c>
      <c r="CY193" s="28" t="str">
        <f ca="1">+IF(OFFSET('Sanitation Data'!$E$33,0,10*ROW('Sanitation Data'!E187))="","",OFFSET('Sanitation Data'!$E$33,0,10*ROW('Sanitation Data'!E187)))</f>
        <v/>
      </c>
      <c r="CZ193" s="28" t="str">
        <f ca="1">+IF(OFFSET('Sanitation Data'!$F$29,0,10*ROW('Sanitation Data'!F187))="","",OFFSET('Sanitation Data'!$F$29,0,10*ROW('Sanitation Data'!F187)))</f>
        <v/>
      </c>
      <c r="DA193" s="28" t="str">
        <f ca="1">+IF(OFFSET('Sanitation Data'!$F$30,0,10*ROW('Sanitation Data'!F187))="","",OFFSET('Sanitation Data'!$F$30,0,10*ROW('Sanitation Data'!F187)))</f>
        <v/>
      </c>
      <c r="DB193" s="28" t="str">
        <f ca="1">+IF(OFFSET('Sanitation Data'!$F$31,0,10*ROW('Sanitation Data'!F187))="","",OFFSET('Sanitation Data'!$F$31,0,10*ROW('Sanitation Data'!F187)))</f>
        <v/>
      </c>
      <c r="DC193" s="28" t="str">
        <f ca="1">+IF(OFFSET('Sanitation Data'!$F$32,0,10*ROW('Sanitation Data'!F187))="","",OFFSET('Sanitation Data'!$F$32,0,10*ROW('Sanitation Data'!F187)))</f>
        <v/>
      </c>
      <c r="DD193" s="28" t="str">
        <f ca="1">+IF(OFFSET('Sanitation Data'!$F$33,0,10*ROW('Sanitation Data'!F187))="","",OFFSET('Sanitation Data'!$F$33,0,10*ROW('Sanitation Data'!F187)))</f>
        <v/>
      </c>
      <c r="DE193" s="28" t="str">
        <f ca="1">+IF(OFFSET('Sanitation Data'!$G$29,0,10*ROW('Sanitation Data'!G187))="","",OFFSET('Sanitation Data'!$G$29,0,10*ROW('Sanitation Data'!G187)))</f>
        <v/>
      </c>
      <c r="DF193" s="28" t="str">
        <f ca="1">+IF(OFFSET('Sanitation Data'!$G$30,0,10*ROW('Sanitation Data'!G187))="","",OFFSET('Sanitation Data'!$G$30,0,10*ROW('Sanitation Data'!G187)))</f>
        <v/>
      </c>
      <c r="DG193" s="28" t="str">
        <f ca="1">+IF(OFFSET('Sanitation Data'!$G$31,0,10*ROW('Sanitation Data'!G187))="","",OFFSET('Sanitation Data'!$G$31,0,10*ROW('Sanitation Data'!G187)))</f>
        <v/>
      </c>
      <c r="DH193" s="28" t="str">
        <f ca="1">+IF(OFFSET('Sanitation Data'!$G$32,0,10*ROW('Sanitation Data'!G187))="","",OFFSET('Sanitation Data'!$G$32,0,10*ROW('Sanitation Data'!G187)))</f>
        <v/>
      </c>
      <c r="DI193" s="28" t="str">
        <f ca="1">+IF(OFFSET('Sanitation Data'!$G$33,0,10*ROW('Sanitation Data'!G187))="","",OFFSET('Sanitation Data'!$G$33,0,10*ROW('Sanitation Data'!G187)))</f>
        <v/>
      </c>
      <c r="DJ193" s="28" t="str">
        <f ca="1">+IF(OFFSET('Sanitation Data'!$H$29,0,10*ROW('Sanitation Data'!H187))="","",OFFSET('Sanitation Data'!$H$29,0,10*ROW('Sanitation Data'!H187)))</f>
        <v/>
      </c>
      <c r="DK193" s="28" t="str">
        <f ca="1">+IF(OFFSET('Sanitation Data'!$H$30,0,10*ROW('Sanitation Data'!H187))="","",OFFSET('Sanitation Data'!$H$30,0,10*ROW('Sanitation Data'!H187)))</f>
        <v/>
      </c>
      <c r="DL193" s="28" t="str">
        <f ca="1">+IF(OFFSET('Sanitation Data'!$H$31,0,10*ROW('Sanitation Data'!H187))="","",OFFSET('Sanitation Data'!$H$31,0,10*ROW('Sanitation Data'!H187)))</f>
        <v/>
      </c>
      <c r="DM193" s="28" t="str">
        <f ca="1">+IF(OFFSET('Sanitation Data'!$H$32,0,10*ROW('Sanitation Data'!H187))="","",OFFSET('Sanitation Data'!$H$32,0,10*ROW('Sanitation Data'!H187)))</f>
        <v/>
      </c>
      <c r="DN193" s="28" t="str">
        <f ca="1">+IF(OFFSET('Sanitation Data'!$H$33,0,10*ROW('Sanitation Data'!H187))="","",OFFSET('Sanitation Data'!$H$33,0,10*ROW('Sanitation Data'!H187)))</f>
        <v/>
      </c>
      <c r="DO193" s="28" t="str">
        <f ca="1">+IF(OFFSET('Hygiene Data'!$C$12,0,10*ROW('Hygiene Data'!C187))="","",OFFSET('Hygiene Data'!$C$12,0,10*ROW('Hygiene Data'!C187)))</f>
        <v/>
      </c>
      <c r="DP193" s="28" t="str">
        <f ca="1">+IF(OFFSET('Hygiene Data'!$C$13,0,10*ROW('Hygiene Data'!C187))="","",OFFSET('Hygiene Data'!$C$13,0,10*ROW('Hygiene Data'!C187)))</f>
        <v/>
      </c>
      <c r="DQ193" s="28" t="str">
        <f ca="1">+IF(OFFSET('Hygiene Data'!$C$14,0,10*ROW('Hygiene Data'!C187))="","",OFFSET('Hygiene Data'!$C$14,0,10*ROW('Hygiene Data'!C187)))</f>
        <v/>
      </c>
      <c r="DR193" s="28" t="str">
        <f ca="1">+IF(OFFSET('Hygiene Data'!$D$12,0,10*ROW('Hygiene Data'!D187))="","",OFFSET('Hygiene Data'!$D$12,0,10*ROW('Hygiene Data'!D187)))</f>
        <v/>
      </c>
      <c r="DS193" s="28" t="str">
        <f ca="1">+IF(OFFSET('Hygiene Data'!$D$13,0,10*ROW('Hygiene Data'!D187))="","",OFFSET('Hygiene Data'!$D$13,0,10*ROW('Hygiene Data'!D187)))</f>
        <v/>
      </c>
      <c r="DT193" s="28" t="str">
        <f ca="1">+IF(OFFSET('Hygiene Data'!$D$14,0,10*ROW('Hygiene Data'!D187))="","",OFFSET('Hygiene Data'!$D$14,0,10*ROW('Hygiene Data'!D187)))</f>
        <v/>
      </c>
      <c r="DU193" s="28" t="str">
        <f ca="1">+IF(OFFSET('Hygiene Data'!$E$12,0,10*ROW('Hygiene Data'!E187))="","",OFFSET('Hygiene Data'!$E$12,0,10*ROW('Hygiene Data'!E187)))</f>
        <v/>
      </c>
      <c r="DV193" s="28" t="str">
        <f ca="1">+IF(OFFSET('Hygiene Data'!$E$13,0,10*ROW('Hygiene Data'!E187))="","",OFFSET('Hygiene Data'!$E$13,0,10*ROW('Hygiene Data'!E187)))</f>
        <v/>
      </c>
      <c r="DW193" s="28" t="str">
        <f ca="1">+IF(OFFSET('Hygiene Data'!$E$14,0,10*ROW('Hygiene Data'!E187))="","",OFFSET('Hygiene Data'!$E$14,0,10*ROW('Hygiene Data'!E187)))</f>
        <v/>
      </c>
      <c r="DX193" s="28" t="str">
        <f ca="1">+IF(OFFSET('Hygiene Data'!$F$12,0,10*ROW('Hygiene Data'!F187))="","",OFFSET('Hygiene Data'!$F$12,0,10*ROW('Hygiene Data'!F187)))</f>
        <v/>
      </c>
      <c r="DY193" s="28" t="str">
        <f ca="1">+IF(OFFSET('Hygiene Data'!$F$13,0,10*ROW('Hygiene Data'!F187))="","",OFFSET('Hygiene Data'!$F$13,0,10*ROW('Hygiene Data'!F187)))</f>
        <v/>
      </c>
      <c r="DZ193" s="28" t="str">
        <f ca="1">+IF(OFFSET('Hygiene Data'!$F$14,0,10*ROW('Hygiene Data'!F187))="","",OFFSET('Hygiene Data'!$F$14,0,10*ROW('Hygiene Data'!F187)))</f>
        <v/>
      </c>
      <c r="EA193" s="28" t="str">
        <f ca="1">+IF(OFFSET('Hygiene Data'!$G$12,0,10*ROW('Hygiene Data'!G187))="","",OFFSET('Hygiene Data'!$G$12,0,10*ROW('Hygiene Data'!G187)))</f>
        <v/>
      </c>
      <c r="EB193" s="28" t="str">
        <f ca="1">+IF(OFFSET('Hygiene Data'!$G$13,0,10*ROW('Hygiene Data'!G187))="","",OFFSET('Hygiene Data'!$G$13,0,10*ROW('Hygiene Data'!G187)))</f>
        <v/>
      </c>
      <c r="EC193" s="28" t="str">
        <f ca="1">+IF(OFFSET('Hygiene Data'!$G$14,0,10*ROW('Hygiene Data'!G187))="","",OFFSET('Hygiene Data'!$G$14,0,10*ROW('Hygiene Data'!G187)))</f>
        <v/>
      </c>
      <c r="ED193" s="28" t="str">
        <f ca="1">+IF(OFFSET('Hygiene Data'!$H$12,0,10*ROW('Hygiene Data'!H187))="","",OFFSET('Hygiene Data'!$H$12,0,10*ROW('Hygiene Data'!H187)))</f>
        <v/>
      </c>
      <c r="EE193" s="28" t="str">
        <f ca="1">+IF(OFFSET('Hygiene Data'!$H$13,0,10*ROW('Hygiene Data'!H187))="","",OFFSET('Hygiene Data'!$H$13,0,10*ROW('Hygiene Data'!H187)))</f>
        <v/>
      </c>
      <c r="EF193" s="28" t="str">
        <f ca="1">+IF(OFFSET('Hygiene Data'!$H$14,0,10*ROW('Hygiene Data'!H187))="","",OFFSET('Hygiene Data'!$H$14,0,10*ROW('Hygiene Data'!H187)))</f>
        <v/>
      </c>
    </row>
    <row r="194" spans="1:136" x14ac:dyDescent="0.2">
      <c r="A194" s="44" t="str">
        <f ca="1">+IF(OFFSET('Water Data'!$B$1,0,10*ROW('Water Data'!B191))="","",OFFSET('Water Data'!$B$1,0,10*ROW('Water Data'!B191)))</f>
        <v/>
      </c>
      <c r="B194" s="44" t="str">
        <f ca="1">+IF(OFFSET('Water Data'!$A$3,0,10*ROW('Water Data'!A191))="","",OFFSET('Water Data'!$A$3,0,10*ROW('Water Data'!A191)))</f>
        <v/>
      </c>
      <c r="C194" s="44" t="str">
        <f ca="1">+IF(OFFSET('Water Data'!$C$3,0,10*ROW('Water Data'!C191))="","",OFFSET('Water Data'!$C$3,0,10*ROW('Water Data'!C191)))</f>
        <v/>
      </c>
      <c r="D194" s="119" t="e">
        <f ca="1">+IF(AND(ISNUMBER(OFFSET('Water Data'!$C$5,0,10*ROW('Water Data'!C188))),BS194="Yes"),100-OFFSET('Water Data'!$C$5,0,10*ROW('Water Data'!C188)),IF(AND(ISNUMBER(OFFSET('Water Data'!$C$5,0,10*ROW('Water Data'!C188))),BS194="No",ISNUMBER(OFFSET('Water Data'!$C$5,0,10*ROW('Water Data'!C188)))),CONCATENATE("[",ROUND(100-OFFSET('Water Data'!$C$5,0,10*ROW('Water Data'!C188)),0),"]"),IF(AND(ISNUMBER(OFFSET('Water Data'!$C$5,0,10*ROW('Water Data'!C188))),BS194="",ISNUMBER(OFFSET('Water Data'!$C$5,0,10*ROW('Water Data'!C188)))),100-OFFSET('Water Data'!$C$5,0,10*ROW('Water Data'!C188)),NA())))</f>
        <v>#N/A</v>
      </c>
      <c r="E194" s="119" t="e">
        <f ca="1">+IF(AND(ISNUMBER(OFFSET('Water Data'!$C$7,0,10*ROW('Water Data'!D188))),BT194="Yes"),OFFSET('Water Data'!$C$7,0,10*ROW('Water Data'!C188)),IF(AND(ISNUMBER(OFFSET('Water Data'!$C$7,0,10*ROW('Water Data'!C188))),BT194="No",ISNUMBER(OFFSET('Water Data'!$C$7,0,10*ROW('Water Data'!C188)))),CONCATENATE("[",ROUND(OFFSET('Water Data'!$C$7,0,10*ROW('Water Data'!C188)),0),"]"),IF(AND(ISNUMBER(OFFSET('Water Data'!$C$7,0,10*ROW('Water Data'!C188))),BT194="",ISNUMBER(OFFSET('Water Data'!$C$7,0,10*ROW('Water Data'!C188)))),OFFSET('Water Data'!$C$7,0,10*ROW('Water Data'!C188)),NA())))</f>
        <v>#N/A</v>
      </c>
      <c r="F194" s="119" t="e">
        <f ca="1">+IF(AND(ISNUMBER(OFFSET('Water Data'!$C$10,0,10*ROW('Water Data'!C188))),BU194="Yes"),OFFSET('Water Data'!$C$10,0,10*ROW('Water Data'!C188)),IF(AND(ISNUMBER(OFFSET('Water Data'!$C$10,0,10*ROW('Water Data'!C188))),BU194="No",ISNUMBER(OFFSET('Water Data'!$C$10,0,10*ROW('Water Data'!C188)))),CONCATENATE("[",ROUND(OFFSET('Water Data'!$C$10,0,10*ROW('Water Data'!C188)),0),"]"),IF(AND(ISNUMBER(OFFSET('Water Data'!$C$10,0,10*ROW('Water Data'!C188))),BU194="",ISNUMBER(OFFSET('Water Data'!$C$10,0,10*ROW('Water Data'!C188)))),OFFSET('Water Data'!$C$10,0,10*ROW('Water Data'!C188)),NA())))</f>
        <v>#N/A</v>
      </c>
      <c r="G194" s="119" t="e">
        <f ca="1">+IF(AND(ISNUMBER(OFFSET('Water Data'!$D$5,0,10*ROW('Water Data'!D188))),BV194="Yes"),100-OFFSET('Water Data'!$D$5,0,10*ROW('Water Data'!D188)),IF(AND(ISNUMBER(OFFSET('Water Data'!$D$5,0,10*ROW('Water Data'!D188))),BV194="No",ISNUMBER(OFFSET('Water Data'!$D$5,0,10*ROW('Water Data'!D188)))),CONCATENATE("[",ROUND(100-OFFSET('Water Data'!$D$5,0,10*ROW('Water Data'!D188)),0),"]"),IF(AND(ISNUMBER(OFFSET('Water Data'!$D$5,0,10*ROW('Water Data'!D188))),BV194="",ISNUMBER(OFFSET('Water Data'!$D$5,0,10*ROW('Water Data'!D188)))),100-OFFSET('Water Data'!$D$5,0,10*ROW('Water Data'!D188)),NA())))</f>
        <v>#N/A</v>
      </c>
      <c r="H194" s="119" t="e">
        <f ca="1">+IF(AND(ISNUMBER(OFFSET('Water Data'!$D$7,0,10*ROW('Water Data'!D188))),BW194="Yes"),OFFSET('Water Data'!$D$7,0,10*ROW('Water Data'!D188)),IF(AND(ISNUMBER(OFFSET('Water Data'!$D$7,0,10*ROW('Water Data'!D188))),BW194="No",ISNUMBER(OFFSET('Water Data'!$D$7,0,10*ROW('Water Data'!D188)))),CONCATENATE("[",ROUND(OFFSET('Water Data'!$C$7,0,10*ROW('Water Data'!D188)),0),"]"),IF(AND(ISNUMBER(OFFSET('Water Data'!$D$7,0,10*ROW('Water Data'!D188))),BW194="",ISNUMBER(OFFSET('Water Data'!$D$7,0,10*ROW('Water Data'!D188)))),OFFSET('Water Data'!$D$7,0,10*ROW('Water Data'!D188)),NA())))</f>
        <v>#N/A</v>
      </c>
      <c r="I194" s="119" t="e">
        <f ca="1">+IF(AND(ISNUMBER(OFFSET('Water Data'!$D$10,0,10*ROW('Water Data'!D188))),BX194="Yes"),OFFSET('Water Data'!$D$10,0,10*ROW('Water Data'!D188)),IF(AND(ISNUMBER(OFFSET('Water Data'!$D$10,0,10*ROW('Water Data'!D188))),BX194="No",ISNUMBER(OFFSET('Water Data'!$D$10,0,10*ROW('Water Data'!D188)))),CONCATENATE("[",ROUND(OFFSET('Water Data'!$D$10,0,10*ROW('Water Data'!D188)),0),"]"),IF(AND(ISNUMBER(OFFSET('Water Data'!$D$10,0,10*ROW('Water Data'!D188))),BX194="",ISNUMBER(OFFSET('Water Data'!$D$10,0,10*ROW('Water Data'!D188)))),OFFSET('Water Data'!$D$10,0,10*ROW('Water Data'!D188)),NA())))</f>
        <v>#N/A</v>
      </c>
      <c r="J194" s="119" t="e">
        <f ca="1">+IF(AND(ISNUMBER(OFFSET('Water Data'!$E$5,0,10*ROW('Water Data'!E188))),BY194="Yes"),100-OFFSET('Water Data'!$E$5,0,10*ROW('Water Data'!E188)),IF(AND(ISNUMBER(OFFSET('Water Data'!$E$5,0,10*ROW('Water Data'!E188))),BY194="No",ISNUMBER(OFFSET('Water Data'!$E$5,0,10*ROW('Water Data'!E188)))),CONCATENATE("[",ROUND(100-OFFSET('Water Data'!$E$5,0,10*ROW('Water Data'!E188)),0),"]"),IF(AND(ISNUMBER(OFFSET('Water Data'!$E$5,0,10*ROW('Water Data'!E188))),BY194="",ISNUMBER(OFFSET('Water Data'!$E$5,0,10*ROW('Water Data'!E188)))),100-OFFSET('Water Data'!$E$5,0,10*ROW('Water Data'!E188)),NA())))</f>
        <v>#N/A</v>
      </c>
      <c r="K194" s="119" t="e">
        <f ca="1">+IF(AND(ISNUMBER(OFFSET('Water Data'!$E$7,0,10*ROW('Water Data'!E188))),BZ194="Yes"),OFFSET('Water Data'!$E$7,0,10*ROW('Water Data'!E188)),IF(AND(ISNUMBER(OFFSET('Water Data'!$E$7,0,10*ROW('Water Data'!E188))),BZ194="No",ISNUMBER(OFFSET('Water Data'!$E$7,0,10*ROW('Water Data'!E188)))),CONCATENATE("[",ROUND(OFFSET('Water Data'!$E$7,0,10*ROW('Water Data'!E188)),0),"]"),IF(AND(ISNUMBER(OFFSET('Water Data'!$E$7,0,10*ROW('Water Data'!E188))),BZ194="",ISNUMBER(OFFSET('Water Data'!$E$7,0,10*ROW('Water Data'!E188)))),OFFSET('Water Data'!$E$7,0,10*ROW('Water Data'!E188)),NA())))</f>
        <v>#N/A</v>
      </c>
      <c r="L194" s="119" t="e">
        <f ca="1">+IF(AND(ISNUMBER(OFFSET('Water Data'!$E$10,0,10*ROW('Water Data'!E188))),CA194="Yes"),OFFSET('Water Data'!$E$10,0,10*ROW('Water Data'!E188)),IF(AND(ISNUMBER(OFFSET('Water Data'!$E$10,0,10*ROW('Water Data'!E188))),CA194="No",ISNUMBER(OFFSET('Water Data'!$E$10,0,10*ROW('Water Data'!E188)))),CONCATENATE("[",ROUND(OFFSET('Water Data'!$E$10,0,10*ROW('Water Data'!E188)),0),"]"),IF(AND(ISNUMBER(OFFSET('Water Data'!$E$10,0,10*ROW('Water Data'!E188))),CA194="",ISNUMBER(OFFSET('Water Data'!$E$10,0,10*ROW('Water Data'!E188)))),OFFSET('Water Data'!$E$10,0,10*ROW('Water Data'!E188)),NA())))</f>
        <v>#N/A</v>
      </c>
      <c r="M194" s="119" t="e">
        <f ca="1">+IF(AND(ISNUMBER(OFFSET('Water Data'!$F$5,0,10*ROW('Water Data'!F188))),CB194="Yes"),100-OFFSET('Water Data'!$F$5,0,10*ROW('Water Data'!F188)),IF(AND(ISNUMBER(OFFSET('Water Data'!$F$5,0,10*ROW('Water Data'!F188))),CB194="No",ISNUMBER(OFFSET('Water Data'!$F$5,0,10*ROW('Water Data'!F188)))),CONCATENATE("[",ROUND(100-OFFSET('Water Data'!$F$5,0,10*ROW('Water Data'!F188)),0),"]"),IF(AND(ISNUMBER(OFFSET('Water Data'!$F$5,0,10*ROW('Water Data'!F188))),CB194="",ISNUMBER(OFFSET('Water Data'!$F$5,0,10*ROW('Water Data'!F188)))),100-OFFSET('Water Data'!$F$5,0,10*ROW('Water Data'!F188)),NA())))</f>
        <v>#N/A</v>
      </c>
      <c r="N194" s="119" t="e">
        <f ca="1">+IF(AND(ISNUMBER(OFFSET('Water Data'!$F$7,0,10*ROW('Water Data'!F188))),CC194="Yes"),OFFSET('Water Data'!$F$7,0,10*ROW('Water Data'!F188)),IF(AND(ISNUMBER(OFFSET('Water Data'!$F$7,0,10*ROW('Water Data'!F188))),CC194="No",ISNUMBER(OFFSET('Water Data'!$F$7,0,10*ROW('Water Data'!F188)))),CONCATENATE("[",ROUND(OFFSET('Water Data'!$F$7,0,10*ROW('Water Data'!F188)),0),"]"),IF(AND(ISNUMBER(OFFSET('Water Data'!$F$7,0,10*ROW('Water Data'!F188))),CC194="",ISNUMBER(OFFSET('Water Data'!$F$7,0,10*ROW('Water Data'!F188)))),OFFSET('Water Data'!$F$7,0,10*ROW('Water Data'!F188)),NA())))</f>
        <v>#N/A</v>
      </c>
      <c r="O194" s="119" t="e">
        <f ca="1">+IF(AND(ISNUMBER(OFFSET('Water Data'!$F$10,0,10*ROW('Water Data'!F188))),CD194="Yes"),OFFSET('Water Data'!$F$10,0,10*ROW('Water Data'!F188)),IF(AND(ISNUMBER(OFFSET('Water Data'!$F$10,0,10*ROW('Water Data'!F188))),CD194="No",ISNUMBER(OFFSET('Water Data'!$F$10,0,10*ROW('Water Data'!F188)))),CONCATENATE("[",ROUND(OFFSET('Water Data'!$F$10,0,10*ROW('Water Data'!F188)),0),"]"),IF(AND(ISNUMBER(OFFSET('Water Data'!$F$10,0,10*ROW('Water Data'!F188))),CD194="",ISNUMBER(OFFSET('Water Data'!$F$10,0,10*ROW('Water Data'!F188)))),OFFSET('Water Data'!$F$10,0,10*ROW('Water Data'!F188)),NA())))</f>
        <v>#N/A</v>
      </c>
      <c r="P194" s="119" t="e">
        <f ca="1">+IF(AND(ISNUMBER(OFFSET('Water Data'!$G$5,0,10*ROW('Water Data'!G188))),CE194="Yes"),100-OFFSET('Water Data'!$G$5,0,10*ROW('Water Data'!G188)),IF(AND(ISNUMBER(OFFSET('Water Data'!$G$5,0,10*ROW('Water Data'!G188))),CE194="No",ISNUMBER(OFFSET('Water Data'!$G$5,0,10*ROW('Water Data'!G188)))),CONCATENATE("[",ROUND(100-OFFSET('Water Data'!$G$5,0,10*ROW('Water Data'!G188)),0),"]"),IF(AND(ISNUMBER(OFFSET('Water Data'!$G$5,0,10*ROW('Water Data'!G188))),CE194="",ISNUMBER(OFFSET('Water Data'!$G$5,0,10*ROW('Water Data'!G188)))),100-OFFSET('Water Data'!$G$5,0,10*ROW('Water Data'!G188)),NA())))</f>
        <v>#N/A</v>
      </c>
      <c r="Q194" s="119" t="e">
        <f ca="1">+IF(AND(ISNUMBER(OFFSET('Water Data'!$G$7,0,10*ROW('Water Data'!G188))),CF194="Yes"),OFFSET('Water Data'!$G$7,0,10*ROW('Water Data'!G188)),IF(AND(ISNUMBER(OFFSET('Water Data'!$G$7,0,10*ROW('Water Data'!G188))),CF194="No",ISNUMBER(OFFSET('Water Data'!$G$7,0,10*ROW('Water Data'!G188)))),CONCATENATE("[",ROUND(OFFSET('Water Data'!$G$7,0,10*ROW('Water Data'!G188)),0),"]"),IF(AND(ISNUMBER(OFFSET('Water Data'!$G$7,0,10*ROW('Water Data'!G188))),CF194="",ISNUMBER(OFFSET('Water Data'!$G$7,0,10*ROW('Water Data'!G188)))),OFFSET('Water Data'!$G$7,0,10*ROW('Water Data'!G188)),NA())))</f>
        <v>#N/A</v>
      </c>
      <c r="R194" s="119" t="e">
        <f ca="1">+IF(AND(ISNUMBER(OFFSET('Water Data'!$G$10,0,10*ROW('Water Data'!G188))),CG194="Yes"),OFFSET('Water Data'!$G$10,0,10*ROW('Water Data'!G188)),IF(AND(ISNUMBER(OFFSET('Water Data'!$G$10,0,10*ROW('Water Data'!G188))),CG194="No",ISNUMBER(OFFSET('Water Data'!$G$10,0,10*ROW('Water Data'!G188)))),CONCATENATE("[",ROUND(OFFSET('Water Data'!$G$10,0,10*ROW('Water Data'!G188)),0),"]"),IF(AND(ISNUMBER(OFFSET('Water Data'!$G$10,0,10*ROW('Water Data'!G188))),CG194="",ISNUMBER(OFFSET('Water Data'!$G$10,0,10*ROW('Water Data'!G188)))),OFFSET('Water Data'!$G$10,0,10*ROW('Water Data'!G188)),NA())))</f>
        <v>#N/A</v>
      </c>
      <c r="S194" s="119" t="e">
        <f ca="1">+IF(AND(ISNUMBER(OFFSET('Water Data'!$H$5,0,10*ROW('Water Data'!H188))),CH194="Yes"),100-OFFSET('Water Data'!$H$5,0,10*ROW('Water Data'!H188)),IF(AND(ISNUMBER(OFFSET('Water Data'!$H$5,0,10*ROW('Water Data'!H188))),CH194="No",ISNUMBER(OFFSET('Water Data'!$H$5,0,10*ROW('Water Data'!H188)))),CONCATENATE("[",ROUND(100-OFFSET('Water Data'!$H$5,0,10*ROW('Water Data'!H188)),0),"]"),IF(AND(ISNUMBER(OFFSET('Water Data'!$H$5,0,10*ROW('Water Data'!H188))),CH194="",ISNUMBER(OFFSET('Water Data'!$H$5,0,10*ROW('Water Data'!H188)))),100-OFFSET('Water Data'!$H$5,0,10*ROW('Water Data'!H188)),NA())))</f>
        <v>#N/A</v>
      </c>
      <c r="T194" s="119" t="e">
        <f ca="1">+IF(AND(ISNUMBER(OFFSET('Water Data'!$H$7,0,10*ROW('Water Data'!H188))),CI194="Yes"),OFFSET('Water Data'!$H$7,0,10*ROW('Water Data'!H188)),IF(AND(ISNUMBER(OFFSET('Water Data'!$H$7,0,10*ROW('Water Data'!H188))),CI194="No",ISNUMBER(OFFSET('Water Data'!$H$7,0,10*ROW('Water Data'!H188)))),CONCATENATE("[",ROUND(OFFSET('Water Data'!$H$7,0,10*ROW('Water Data'!H188)),0),"]"),IF(AND(ISNUMBER(OFFSET('Water Data'!$H$7,0,10*ROW('Water Data'!H188))),CI194="",ISNUMBER(OFFSET('Water Data'!$H$7,0,10*ROW('Water Data'!H188)))),OFFSET('Water Data'!$H$7,0,10*ROW('Water Data'!H188)),NA())))</f>
        <v>#N/A</v>
      </c>
      <c r="U194" s="119" t="e">
        <f ca="1">+IF(AND(ISNUMBER(OFFSET('Water Data'!$H$10,0,10*ROW('Water Data'!H188))),CJ194="Yes"),OFFSET('Water Data'!$H$10,0,10*ROW('Water Data'!H188)),IF(AND(ISNUMBER(OFFSET('Water Data'!$H$10,0,10*ROW('Water Data'!H188))),CJ194="No",ISNUMBER(OFFSET('Water Data'!$H$10,0,10*ROW('Water Data'!H188)))),CONCATENATE("[",ROUND(OFFSET('Water Data'!$H$10,0,10*ROW('Water Data'!H188)),0),"]"),IF(AND(ISNUMBER(OFFSET('Water Data'!$H$10,0,10*ROW('Water Data'!H188))),CJ194="",ISNUMBER(OFFSET('Water Data'!$H$10,0,10*ROW('Water Data'!H188)))),OFFSET('Water Data'!$H$10,0,10*ROW('Water Data'!H188)),NA())))</f>
        <v>#N/A</v>
      </c>
      <c r="V194" s="120" t="e">
        <f ca="1">+IF(AND(ISNUMBER(OFFSET('Sanitation Data'!$C$5,0,10*ROW('Sanitation Data'!C188))),CK194="Yes"),100-OFFSET('Sanitation Data'!$C$5,0,10*ROW('Sanitation Data'!C188)),IF(AND(ISNUMBER(OFFSET('Sanitation Data'!$C$5,0,10*ROW('Sanitation Data'!C188))),CK194="No",ISNUMBER(OFFSET('Sanitation Data'!$C$5,0,10*ROW('Sanitation Data'!C188)))),CONCATENATE("[",ROUND(100-OFFSET('Sanitation Data'!$C$5,0,10*ROW('Sanitation Data'!C188)),0),"]"),IF(AND(ISNUMBER(OFFSET('Sanitation Data'!$C$5,0,10*ROW('Sanitation Data'!C188))),CK194="",ISNUMBER(OFFSET('Sanitation Data'!$C$5,0,10*ROW('Sanitation Data'!C188)))),100-OFFSET('Sanitation Data'!$C$5,0,10*ROW('Sanitation Data'!C188)),NA())))</f>
        <v>#N/A</v>
      </c>
      <c r="W194" s="120" t="e">
        <f ca="1">+IF(AND(ISNUMBER(OFFSET('Sanitation Data'!$C$7,0,10*ROW('Sanitation Data'!C188))),CL194="Yes"),OFFSET('Sanitation Data'!$C$7,0,10*ROW('Sanitation Data'!C188)),IF(AND(ISNUMBER(OFFSET('Sanitation Data'!$C$7,0,10*ROW('Sanitation Data'!C188))),CL194="No",ISNUMBER(OFFSET('Sanitation Data'!$C$7,0,10*ROW('Sanitation Data'!C188)))),CONCATENATE("[",ROUND(OFFSET('Sanitation Data'!$C$7,0,10*ROW('Sanitation Data'!C188)),0),"]"),IF(AND(ISNUMBER(OFFSET('Sanitation Data'!$C$7,0,10*ROW('Sanitation Data'!C188))),CL194="",ISNUMBER(OFFSET('Sanitation Data'!$C$7,0,10*ROW('Sanitation Data'!C188)))),OFFSET('Sanitation Data'!$C$7,0,10*ROW('Sanitation Data'!C188)),NA())))</f>
        <v>#N/A</v>
      </c>
      <c r="X194" s="120" t="e">
        <f ca="1">+IF(AND(ISNUMBER(OFFSET('Sanitation Data'!$C$11,0,10*ROW('Sanitation Data'!C188))),CM194="Yes"),OFFSET('Sanitation Data'!$C$11,0,10*ROW('Sanitation Data'!C188)),IF(AND(ISNUMBER(OFFSET('Sanitation Data'!$C$11,0,10*ROW('Sanitation Data'!C188))),CM194="No",ISNUMBER(OFFSET('Sanitation Data'!$C$11,0,10*ROW('Sanitation Data'!C188)))),CONCATENATE("[",ROUND(OFFSET('Sanitation Data'!$C$11,0,10*ROW('Sanitation Data'!C188)),0),"]"),IF(AND(ISNUMBER(OFFSET('Sanitation Data'!$C$11,0,10*ROW('Sanitation Data'!C188))),CM194="",ISNUMBER(OFFSET('Sanitation Data'!$C$11,0,10*ROW('Sanitation Data'!C188)))),OFFSET('Sanitation Data'!$C$11,0,10*ROW('Sanitation Data'!C188)),NA())))</f>
        <v>#N/A</v>
      </c>
      <c r="Y194" s="120" t="e">
        <f ca="1">+IF(AND(ISNUMBER(OFFSET('Sanitation Data'!$C$12,0,10*ROW('Sanitation Data'!C188))),CN194="Yes"),OFFSET('Sanitation Data'!$C$12,0,10*ROW('Sanitation Data'!C188)),IF(AND(ISNUMBER(OFFSET('Sanitation Data'!$C$12,0,10*ROW('Sanitation Data'!C188))),CN194="No",ISNUMBER(OFFSET('Sanitation Data'!$C$12,0,10*ROW('Sanitation Data'!C188)))),CONCATENATE("[",ROUND(OFFSET('Sanitation Data'!$C$12,0,10*ROW('Sanitation Data'!C188)),0),"]"),IF(AND(ISNUMBER(OFFSET('Sanitation Data'!$C$12,0,10*ROW('Sanitation Data'!C188))),CN194="",ISNUMBER(OFFSET('Sanitation Data'!$C$12,0,10*ROW('Sanitation Data'!C188)))),OFFSET('Sanitation Data'!$C$12,0,10*ROW('Sanitation Data'!C188)),NA())))</f>
        <v>#N/A</v>
      </c>
      <c r="Z194" s="120" t="e">
        <f ca="1">+IF(AND(ISNUMBER(OFFSET('Sanitation Data'!$C$13,0,10*ROW('Sanitation Data'!C188))),CO194="Yes"),OFFSET('Sanitation Data'!$C$13,0,10*ROW('Sanitation Data'!C188)),IF(AND(ISNUMBER(OFFSET('Sanitation Data'!$C$13,0,10*ROW('Sanitation Data'!C188))),CO194="No",ISNUMBER(OFFSET('Sanitation Data'!$C$13,0,10*ROW('Sanitation Data'!C188)))),CONCATENATE("[",ROUND(OFFSET('Sanitation Data'!$C$13,0,10*ROW('Sanitation Data'!C188)),0),"]"),IF(AND(ISNUMBER(OFFSET('Sanitation Data'!$C$13,0,10*ROW('Sanitation Data'!C188))),CO194="",ISNUMBER(OFFSET('Sanitation Data'!$C$13,0,10*ROW('Sanitation Data'!C188)))),OFFSET('Sanitation Data'!$C$13,0,10*ROW('Sanitation Data'!C188)),NA())))</f>
        <v>#N/A</v>
      </c>
      <c r="AA194" s="120" t="e">
        <f ca="1">+IF(AND(ISNUMBER(OFFSET('Sanitation Data'!$D$5,0,10*ROW('Sanitation Data'!D188))),CP194="Yes"),100-OFFSET('Sanitation Data'!$D$5,0,10*ROW('Sanitation Data'!D188)),IF(AND(ISNUMBER(OFFSET('Sanitation Data'!$D$5,0,10*ROW('Sanitation Data'!D188))),CP194="No",ISNUMBER(OFFSET('Sanitation Data'!$D$5,0,10*ROW('Sanitation Data'!D188)))),CONCATENATE("[",ROUND(100-OFFSET('Sanitation Data'!$D$5,0,10*ROW('Sanitation Data'!D188)),0),"]"),IF(AND(ISNUMBER(OFFSET('Sanitation Data'!$D$5,0,10*ROW('Sanitation Data'!D188))),CP194="",ISNUMBER(OFFSET('Sanitation Data'!$D$5,0,10*ROW('Sanitation Data'!D188)))),100-OFFSET('Sanitation Data'!$D$5,0,10*ROW('Sanitation Data'!D188)),NA())))</f>
        <v>#N/A</v>
      </c>
      <c r="AB194" s="120" t="e">
        <f ca="1">+IF(AND(ISNUMBER(OFFSET('Sanitation Data'!$D$7,0,10*ROW('Sanitation Data'!D188))),CQ194="Yes"),OFFSET('Sanitation Data'!$D$7,0,10*ROW('Sanitation Data'!G188)),IF(AND(ISNUMBER(OFFSET('Sanitation Data'!$D$7,0,10*ROW('Sanitation Data'!D188))),CQ194="No",ISNUMBER(OFFSET('Sanitation Data'!$D$7,0,10*ROW('Sanitation Data'!D188)))),CONCATENATE("[",ROUND(OFFSET('Sanitation Data'!$D$7,0,10*ROW('Sanitation Data'!D188)),0),"]"),IF(AND(ISNUMBER(OFFSET('Sanitation Data'!$D$7,0,10*ROW('Sanitation Data'!D188))),CQ194="",ISNUMBER(OFFSET('Sanitation Data'!$D$7,0,10*ROW('Sanitation Data'!D188)))),OFFSET('Sanitation Data'!$D$7,0,10*ROW('Sanitation Data'!D188)),NA())))</f>
        <v>#N/A</v>
      </c>
      <c r="AC194" s="120" t="e">
        <f ca="1">+IF(AND(ISNUMBER(OFFSET('Sanitation Data'!$D$11,0,10*ROW('Sanitation Data'!D188))),CR194="Yes"),OFFSET('Sanitation Data'!$D$11,0,10*ROW('Sanitation Data'!D188)),IF(AND(ISNUMBER(OFFSET('Sanitation Data'!$D$11,0,10*ROW('Sanitation Data'!D188))),CR194="No",ISNUMBER(OFFSET('Sanitation Data'!$D$11,0,10*ROW('Sanitation Data'!D188)))),CONCATENATE("[",ROUND(OFFSET('Sanitation Data'!$D$11,0,10*ROW('Sanitation Data'!D188)),0),"]"),IF(AND(ISNUMBER(OFFSET('Sanitation Data'!$D$11,0,10*ROW('Sanitation Data'!D188))),CR194="",ISNUMBER(OFFSET('Sanitation Data'!$D$11,0,10*ROW('Sanitation Data'!D188)))),OFFSET('Sanitation Data'!$D$11,0,10*ROW('Sanitation Data'!D188)),NA())))</f>
        <v>#N/A</v>
      </c>
      <c r="AD194" s="120" t="e">
        <f ca="1">+IF(AND(ISNUMBER(OFFSET('Sanitation Data'!$D$12,0,10*ROW('Sanitation Data'!D188))),CS194="Yes"),OFFSET('Sanitation Data'!$D$12,0,10*ROW('Sanitation Data'!D188)),IF(AND(ISNUMBER(OFFSET('Sanitation Data'!$D$12,0,10*ROW('Sanitation Data'!D188))),CS194="No",ISNUMBER(OFFSET('Sanitation Data'!$D$12,0,10*ROW('Sanitation Data'!D188)))),CONCATENATE("[",ROUND(OFFSET('Sanitation Data'!$D$12,0,10*ROW('Sanitation Data'!D188)),0),"]"),IF(AND(ISNUMBER(OFFSET('Sanitation Data'!$D$12,0,10*ROW('Sanitation Data'!D188))),CS194="",ISNUMBER(OFFSET('Sanitation Data'!$D$12,0,10*ROW('Sanitation Data'!D188)))),OFFSET('Sanitation Data'!$D$12,0,10*ROW('Sanitation Data'!D188)),NA())))</f>
        <v>#N/A</v>
      </c>
      <c r="AE194" s="120" t="e">
        <f ca="1">+IF(AND(ISNUMBER(OFFSET('Sanitation Data'!$D$13,0,10*ROW('Sanitation Data'!D188))),CT194="Yes"),OFFSET('Sanitation Data'!$D$13,0,10*ROW('Sanitation Data'!D188)),IF(AND(ISNUMBER(OFFSET('Sanitation Data'!$D$13,0,10*ROW('Sanitation Data'!D188))),CT194="No",ISNUMBER(OFFSET('Sanitation Data'!$D$13,0,10*ROW('Sanitation Data'!D188)))),CONCATENATE("[",ROUND(OFFSET('Sanitation Data'!$D$13,0,10*ROW('Sanitation Data'!D188)),0),"]"),IF(AND(ISNUMBER(OFFSET('Sanitation Data'!$D$13,0,10*ROW('Sanitation Data'!D188))),CT194="",ISNUMBER(OFFSET('Sanitation Data'!$D$13,0,10*ROW('Sanitation Data'!D188)))),OFFSET('Sanitation Data'!$D$13,0,10*ROW('Sanitation Data'!D188)),NA())))</f>
        <v>#N/A</v>
      </c>
      <c r="AF194" s="120" t="e">
        <f ca="1">+IF(AND(ISNUMBER(OFFSET('Sanitation Data'!$E$5,0,10*ROW('Sanitation Data'!E188))),CU194="Yes"),100-OFFSET('Sanitation Data'!$E$5,0,10*ROW('Sanitation Data'!E188)),IF(AND(ISNUMBER(OFFSET('Sanitation Data'!$E$5,0,10*ROW('Sanitation Data'!E188))),CU194="No",ISNUMBER(OFFSET('Sanitation Data'!$E$5,0,10*ROW('Sanitation Data'!E188)))),CONCATENATE("[",ROUND(100-OFFSET('Sanitation Data'!$E$5,0,10*ROW('Sanitation Data'!E188)),0),"]"),IF(AND(ISNUMBER(OFFSET('Sanitation Data'!$E$5,0,10*ROW('Sanitation Data'!E188))),CU194="",ISNUMBER(OFFSET('Sanitation Data'!$E$5,0,10*ROW('Sanitation Data'!E188)))),100-OFFSET('Sanitation Data'!$E$5,0,10*ROW('Sanitation Data'!E188)),NA())))</f>
        <v>#N/A</v>
      </c>
      <c r="AG194" s="120" t="e">
        <f ca="1">+IF(AND(ISNUMBER(OFFSET('Sanitation Data'!$E$7,0,10*ROW('Sanitation Data'!E188))),CV194="Yes"),OFFSET('Sanitation Data'!$E$7,0,10*ROW('Sanitation Data'!E188)),IF(AND(ISNUMBER(OFFSET('Sanitation Data'!$E$7,0,10*ROW('Sanitation Data'!E188))),CV194="No",ISNUMBER(OFFSET('Sanitation Data'!$E$7,0,10*ROW('Sanitation Data'!E188)))),CONCATENATE("[",ROUND(OFFSET('Sanitation Data'!$E$7,0,10*ROW('Sanitation Data'!E188)),0),"]"),IF(AND(ISNUMBER(OFFSET('Sanitation Data'!$E$7,0,10*ROW('Sanitation Data'!E188))),CV194="",ISNUMBER(OFFSET('Sanitation Data'!$E$7,0,10*ROW('Sanitation Data'!E188)))),OFFSET('Sanitation Data'!$E$7,0,10*ROW('Sanitation Data'!E188)),NA())))</f>
        <v>#N/A</v>
      </c>
      <c r="AH194" s="120" t="e">
        <f ca="1">+IF(AND(ISNUMBER(OFFSET('Sanitation Data'!$E$11,0,10*ROW('Sanitation Data'!E188))),CW194="Yes"),OFFSET('Sanitation Data'!$E$11,0,10*ROW('Sanitation Data'!E188)),IF(AND(ISNUMBER(OFFSET('Sanitation Data'!$E$11,0,10*ROW('Sanitation Data'!E188))),CW194="No",ISNUMBER(OFFSET('Sanitation Data'!$E$11,0,10*ROW('Sanitation Data'!E188)))),CONCATENATE("[",ROUND(OFFSET('Sanitation Data'!$E$11,0,10*ROW('Sanitation Data'!E188)),0),"]"),IF(AND(ISNUMBER(OFFSET('Sanitation Data'!$E$11,0,10*ROW('Sanitation Data'!E188))),CW194="",ISNUMBER(OFFSET('Sanitation Data'!$E$11,0,10*ROW('Sanitation Data'!E188)))),OFFSET('Sanitation Data'!$E$11,0,10*ROW('Sanitation Data'!E188)),NA())))</f>
        <v>#N/A</v>
      </c>
      <c r="AI194" s="120" t="e">
        <f ca="1">+IF(AND(ISNUMBER(OFFSET('Sanitation Data'!$E$12,0,10*ROW('Sanitation Data'!E188))),CX194="Yes"),OFFSET('Sanitation Data'!$E$12,0,10*ROW('Sanitation Data'!E188)),IF(AND(ISNUMBER(OFFSET('Sanitation Data'!$E$12,0,10*ROW('Sanitation Data'!E188))),CX194="No",ISNUMBER(OFFSET('Sanitation Data'!$E$12,0,10*ROW('Sanitation Data'!E188)))),CONCATENATE("[",ROUND(OFFSET('Sanitation Data'!$E$12,0,10*ROW('Sanitation Data'!E188)),0),"]"),IF(AND(ISNUMBER(OFFSET('Sanitation Data'!$E$12,0,10*ROW('Sanitation Data'!E188))),CX194="",ISNUMBER(OFFSET('Sanitation Data'!$E$12,0,10*ROW('Sanitation Data'!E188)))),OFFSET('Sanitation Data'!$E$12,0,10*ROW('Sanitation Data'!E188)),NA())))</f>
        <v>#N/A</v>
      </c>
      <c r="AJ194" s="120" t="e">
        <f ca="1">+IF(AND(ISNUMBER(OFFSET('Sanitation Data'!$E$13,0,10*ROW('Sanitation Data'!E188))),CY194="Yes"),OFFSET('Sanitation Data'!$E$13,0,10*ROW('Sanitation Data'!E188)),IF(AND(ISNUMBER(OFFSET('Sanitation Data'!$E$13,0,10*ROW('Sanitation Data'!E188))),CY194="No",ISNUMBER(OFFSET('Sanitation Data'!$E$13,0,10*ROW('Sanitation Data'!E188)))),CONCATENATE("[",ROUND(OFFSET('Sanitation Data'!$E$13,0,10*ROW('Sanitation Data'!E188)),0),"]"),IF(AND(ISNUMBER(OFFSET('Sanitation Data'!$E$13,0,10*ROW('Sanitation Data'!E188))),CY194="",ISNUMBER(OFFSET('Sanitation Data'!$E$13,0,10*ROW('Sanitation Data'!E188)))),OFFSET('Sanitation Data'!$E$13,0,10*ROW('Sanitation Data'!E188)),NA())))</f>
        <v>#N/A</v>
      </c>
      <c r="AK194" s="120" t="e">
        <f ca="1">+IF(AND(ISNUMBER(OFFSET('Sanitation Data'!$F$5,0,10*ROW('Sanitation Data'!F188))),CZ194="Yes"),100-OFFSET('Sanitation Data'!$F$5,0,10*ROW('Sanitation Data'!F188)),IF(AND(ISNUMBER(OFFSET('Sanitation Data'!$F$5,0,10*ROW('Sanitation Data'!F188))),CZ194="No",ISNUMBER(OFFSET('Sanitation Data'!$F$5,0,10*ROW('Sanitation Data'!F188)))),CONCATENATE("[",ROUND(100-OFFSET('Sanitation Data'!$F$5,0,10*ROW('Sanitation Data'!F188)),0),"]"),IF(AND(ISNUMBER(OFFSET('Sanitation Data'!$F$5,0,10*ROW('Sanitation Data'!F188))),CZ194="",ISNUMBER(OFFSET('Sanitation Data'!$F$5,0,10*ROW('Sanitation Data'!F188)))),100-OFFSET('Sanitation Data'!$F$5,0,10*ROW('Sanitation Data'!F188)),NA())))</f>
        <v>#N/A</v>
      </c>
      <c r="AL194" s="120" t="e">
        <f ca="1">+IF(AND(ISNUMBER(OFFSET('Sanitation Data'!$F$7,0,10*ROW('Sanitation Data'!F188))),DA194="Yes"),OFFSET('Sanitation Data'!$F$7,0,10*ROW('Sanitation Data'!F188)),IF(AND(ISNUMBER(OFFSET('Sanitation Data'!$F$7,0,10*ROW('Sanitation Data'!F188))),DA194="No",ISNUMBER(OFFSET('Sanitation Data'!$F$7,0,10*ROW('Sanitation Data'!F188)))),CONCATENATE("[",ROUND(OFFSET('Sanitation Data'!$F$7,0,10*ROW('Sanitation Data'!F188)),0),"]"),IF(AND(ISNUMBER(OFFSET('Sanitation Data'!$F$7,0,10*ROW('Sanitation Data'!F188))),DA194="",ISNUMBER(OFFSET('Sanitation Data'!$F$7,0,10*ROW('Sanitation Data'!F188)))),OFFSET('Sanitation Data'!$F$7,0,10*ROW('Sanitation Data'!F188)),NA())))</f>
        <v>#N/A</v>
      </c>
      <c r="AM194" s="120" t="e">
        <f ca="1">+IF(AND(ISNUMBER(OFFSET('Sanitation Data'!$F$11,0,10*ROW('Sanitation Data'!F188))),DB194="Yes"),OFFSET('Sanitation Data'!$F$11,0,10*ROW('Sanitation Data'!F188)),IF(AND(ISNUMBER(OFFSET('Sanitation Data'!$F$11,0,10*ROW('Sanitation Data'!F188))),DB194="No",ISNUMBER(OFFSET('Sanitation Data'!$F$11,0,10*ROW('Sanitation Data'!F188)))),CONCATENATE("[",ROUND(OFFSET('Sanitation Data'!$F$11,0,10*ROW('Sanitation Data'!F188)),0),"]"),IF(AND(ISNUMBER(OFFSET('Sanitation Data'!$F$11,0,10*ROW('Sanitation Data'!F188))),DB194="",ISNUMBER(OFFSET('Sanitation Data'!$F$11,0,10*ROW('Sanitation Data'!F188)))),OFFSET('Sanitation Data'!$F$11,0,10*ROW('Sanitation Data'!F188)),NA())))</f>
        <v>#N/A</v>
      </c>
      <c r="AN194" s="120" t="e">
        <f ca="1">+IF(AND(ISNUMBER(OFFSET('Sanitation Data'!$F$12,0,10*ROW('Sanitation Data'!F188))),DC194="Yes"),OFFSET('Sanitation Data'!$F$12,0,10*ROW('Sanitation Data'!F188)),IF(AND(ISNUMBER(OFFSET('Sanitation Data'!$F$12,0,10*ROW('Sanitation Data'!F188))),DC194="No",ISNUMBER(OFFSET('Sanitation Data'!$F$12,0,10*ROW('Sanitation Data'!F188)))),CONCATENATE("[",ROUND(OFFSET('Sanitation Data'!$F$12,0,10*ROW('Sanitation Data'!F188)),0),"]"),IF(AND(ISNUMBER(OFFSET('Sanitation Data'!$F$12,0,10*ROW('Sanitation Data'!F188))),DC194="",ISNUMBER(OFFSET('Sanitation Data'!$F$12,0,10*ROW('Sanitation Data'!F188)))),OFFSET('Sanitation Data'!$F$12,0,10*ROW('Sanitation Data'!F188)),NA())))</f>
        <v>#N/A</v>
      </c>
      <c r="AO194" s="120" t="e">
        <f ca="1">+IF(AND(ISNUMBER(OFFSET('Sanitation Data'!$F$13,0,10*ROW('Sanitation Data'!F188))),DD194="Yes"),OFFSET('Sanitation Data'!$F$13,0,10*ROW('Sanitation Data'!F188)),IF(AND(ISNUMBER(OFFSET('Sanitation Data'!$F$13,0,10*ROW('Sanitation Data'!F188))),DD194="No",ISNUMBER(OFFSET('Sanitation Data'!$F$13,0,10*ROW('Sanitation Data'!F188)))),CONCATENATE("[",ROUND(OFFSET('Sanitation Data'!$F$13,0,10*ROW('Sanitation Data'!F188)),0),"]"),IF(AND(ISNUMBER(OFFSET('Sanitation Data'!$F$13,0,10*ROW('Sanitation Data'!F188))),DD194="",ISNUMBER(OFFSET('Sanitation Data'!$F$13,0,10*ROW('Sanitation Data'!F188)))),OFFSET('Sanitation Data'!$F$13,0,10*ROW('Sanitation Data'!F188)),NA())))</f>
        <v>#N/A</v>
      </c>
      <c r="AP194" s="120" t="e">
        <f ca="1">+IF(AND(ISNUMBER(OFFSET('Sanitation Data'!$G$5,0,10*ROW('Sanitation Data'!G188))),DE194="Yes"),100-OFFSET('Sanitation Data'!$G$5,0,10*ROW('Sanitation Data'!G188)),IF(AND(ISNUMBER(OFFSET('Sanitation Data'!$G$5,0,10*ROW('Sanitation Data'!G188))),DE194="No",ISNUMBER(OFFSET('Sanitation Data'!$G$5,0,10*ROW('Sanitation Data'!G188)))),CONCATENATE("[",ROUND(100-OFFSET('Sanitation Data'!$G$5,0,10*ROW('Sanitation Data'!G188)),0),"]"),IF(AND(ISNUMBER(OFFSET('Sanitation Data'!$G$5,0,10*ROW('Sanitation Data'!G188))),DE194="",ISNUMBER(OFFSET('Sanitation Data'!$G$5,0,10*ROW('Sanitation Data'!G188)))),100-OFFSET('Sanitation Data'!$G$5,0,10*ROW('Sanitation Data'!G188)),NA())))</f>
        <v>#N/A</v>
      </c>
      <c r="AQ194" s="120" t="e">
        <f ca="1">+IF(AND(ISNUMBER(OFFSET('Sanitation Data'!$G$7,0,10*ROW('Sanitation Data'!G188))),DF194="Yes"),OFFSET('Sanitation Data'!$G$7,0,10*ROW('Sanitation Data'!G188)),IF(AND(ISNUMBER(OFFSET('Sanitation Data'!$G$7,0,10*ROW('Sanitation Data'!G188))),DF194="No",ISNUMBER(OFFSET('Sanitation Data'!$G$7,0,10*ROW('Sanitation Data'!G188)))),CONCATENATE("[",ROUND(OFFSET('Sanitation Data'!$G$7,0,10*ROW('Sanitation Data'!G188)),0),"]"),IF(AND(ISNUMBER(OFFSET('Sanitation Data'!$G$7,0,10*ROW('Sanitation Data'!G188))),DF194="",ISNUMBER(OFFSET('Sanitation Data'!$G$7,0,10*ROW('Sanitation Data'!G188)))),OFFSET('Sanitation Data'!$G$7,0,10*ROW('Sanitation Data'!G188)),NA())))</f>
        <v>#N/A</v>
      </c>
      <c r="AR194" s="120" t="e">
        <f ca="1">+IF(AND(ISNUMBER(OFFSET('Sanitation Data'!$G$11,0,10*ROW('Sanitation Data'!G188))),DG194="Yes"),OFFSET('Sanitation Data'!$G$11,0,10*ROW('Sanitation Data'!G188)),IF(AND(ISNUMBER(OFFSET('Sanitation Data'!$G$11,0,10*ROW('Sanitation Data'!G188))),DG194="No",ISNUMBER(OFFSET('Sanitation Data'!$G$11,0,10*ROW('Sanitation Data'!G188)))),CONCATENATE("[",ROUND(OFFSET('Sanitation Data'!$G$11,0,10*ROW('Sanitation Data'!G188)),0),"]"),IF(AND(ISNUMBER(OFFSET('Sanitation Data'!$G$11,0,10*ROW('Sanitation Data'!G188))),DG194="",ISNUMBER(OFFSET('Sanitation Data'!$G$11,0,10*ROW('Sanitation Data'!G188)))),OFFSET('Sanitation Data'!$G$11,0,10*ROW('Sanitation Data'!G188)),NA())))</f>
        <v>#N/A</v>
      </c>
      <c r="AS194" s="120" t="e">
        <f ca="1">+IF(AND(ISNUMBER(OFFSET('Sanitation Data'!$G$12,0,10*ROW('Sanitation Data'!G188))),DH194="Yes"),OFFSET('Sanitation Data'!$G$12,0,10*ROW('Sanitation Data'!G188)),IF(AND(ISNUMBER(OFFSET('Sanitation Data'!$G$12,0,10*ROW('Sanitation Data'!G188))),DH194="No",ISNUMBER(OFFSET('Sanitation Data'!$G$12,0,10*ROW('Sanitation Data'!G188)))),CONCATENATE("[",ROUND(OFFSET('Sanitation Data'!$G$12,0,10*ROW('Sanitation Data'!G188)),0),"]"),IF(AND(ISNUMBER(OFFSET('Sanitation Data'!$G$12,0,10*ROW('Sanitation Data'!G188))),DH194="",ISNUMBER(OFFSET('Sanitation Data'!$G$12,0,10*ROW('Sanitation Data'!G188)))),OFFSET('Sanitation Data'!$G$12,0,10*ROW('Sanitation Data'!G188)),NA())))</f>
        <v>#N/A</v>
      </c>
      <c r="AT194" s="120" t="e">
        <f ca="1">+IF(AND(ISNUMBER(OFFSET('Sanitation Data'!$G$13,0,10*ROW('Sanitation Data'!G188))),DI194="Yes"),OFFSET('Sanitation Data'!$G$13,0,10*ROW('Sanitation Data'!G188)),IF(AND(ISNUMBER(OFFSET('Sanitation Data'!$G$13,0,10*ROW('Sanitation Data'!G188))),DI194="No",ISNUMBER(OFFSET('Sanitation Data'!$G$13,0,10*ROW('Sanitation Data'!G188)))),CONCATENATE("[",ROUND(OFFSET('Sanitation Data'!$G$13,0,10*ROW('Sanitation Data'!G188)),0),"]"),IF(AND(ISNUMBER(OFFSET('Sanitation Data'!$G$13,0,10*ROW('Sanitation Data'!G188))),DI194="",ISNUMBER(OFFSET('Sanitation Data'!$G$13,0,10*ROW('Sanitation Data'!G188)))),OFFSET('Sanitation Data'!$G$13,0,10*ROW('Sanitation Data'!G188)),NA())))</f>
        <v>#N/A</v>
      </c>
      <c r="AU194" s="120" t="e">
        <f ca="1">+IF(AND(ISNUMBER(OFFSET('Sanitation Data'!$H$5,0,10*ROW('Sanitation Data'!H188))),DJ194="Yes"),100-OFFSET('Sanitation Data'!$H$5,0,10*ROW('Sanitation Data'!H188)),IF(AND(ISNUMBER(OFFSET('Sanitation Data'!$H$5,0,10*ROW('Sanitation Data'!H188))),DJ194="No",ISNUMBER(OFFSET('Sanitation Data'!$H$5,0,10*ROW('Sanitation Data'!H188)))),CONCATENATE("[",ROUND(100-OFFSET('Sanitation Data'!$H$5,0,10*ROW('Sanitation Data'!H188)),0),"]"),IF(AND(ISNUMBER(OFFSET('Sanitation Data'!$H$5,0,10*ROW('Sanitation Data'!H188))),DJ194="",ISNUMBER(OFFSET('Sanitation Data'!$H$5,0,10*ROW('Sanitation Data'!H188)))),100-OFFSET('Sanitation Data'!$H$5,0,10*ROW('Sanitation Data'!H188)),NA())))</f>
        <v>#N/A</v>
      </c>
      <c r="AV194" s="120" t="e">
        <f ca="1">+IF(AND(ISNUMBER(OFFSET('Sanitation Data'!$H$7,0,10*ROW('Sanitation Data'!H188))),DK194="Yes"),OFFSET('Sanitation Data'!$H$7,0,10*ROW('Sanitation Data'!H188)),IF(AND(ISNUMBER(OFFSET('Sanitation Data'!$H$7,0,10*ROW('Sanitation Data'!H188))),DK194="No",ISNUMBER(OFFSET('Sanitation Data'!$H$7,0,10*ROW('Sanitation Data'!H188)))),CONCATENATE("[",ROUND(OFFSET('Sanitation Data'!$H$7,0,10*ROW('Sanitation Data'!H188)),0),"]"),IF(AND(ISNUMBER(OFFSET('Sanitation Data'!$H$7,0,10*ROW('Sanitation Data'!H188))),DK194="",ISNUMBER(OFFSET('Sanitation Data'!$H$7,0,10*ROW('Sanitation Data'!H188)))),OFFSET('Sanitation Data'!$H$7,0,10*ROW('Sanitation Data'!H188)),NA())))</f>
        <v>#N/A</v>
      </c>
      <c r="AW194" s="120" t="e">
        <f ca="1">+IF(AND(ISNUMBER(OFFSET('Sanitation Data'!$H$11,0,10*ROW('Sanitation Data'!H188))),DL194="Yes"),OFFSET('Sanitation Data'!$H$11,0,10*ROW('Sanitation Data'!H188)),IF(AND(ISNUMBER(OFFSET('Sanitation Data'!$H$11,0,10*ROW('Sanitation Data'!H188))),DL194="No",ISNUMBER(OFFSET('Sanitation Data'!$H$11,0,10*ROW('Sanitation Data'!H188)))),CONCATENATE("[",ROUND(OFFSET('Sanitation Data'!$H$11,0,10*ROW('Sanitation Data'!H188)),0),"]"),IF(AND(ISNUMBER(OFFSET('Sanitation Data'!$H$11,0,10*ROW('Sanitation Data'!H188))),DL194="",ISNUMBER(OFFSET('Sanitation Data'!$H$11,0,10*ROW('Sanitation Data'!H188)))),OFFSET('Sanitation Data'!$H$11,0,10*ROW('Sanitation Data'!H188)),NA())))</f>
        <v>#N/A</v>
      </c>
      <c r="AX194" s="120" t="e">
        <f ca="1">+IF(AND(ISNUMBER(OFFSET('Sanitation Data'!$H$12,0,10*ROW('Sanitation Data'!H188))),DM194="Yes"),OFFSET('Sanitation Data'!$H$12,0,10*ROW('Sanitation Data'!H188)),IF(AND(ISNUMBER(OFFSET('Sanitation Data'!$H$12,0,10*ROW('Sanitation Data'!H188))),DM194="No",ISNUMBER(OFFSET('Sanitation Data'!$H$12,0,10*ROW('Sanitation Data'!H188)))),CONCATENATE("[",ROUND(OFFSET('Sanitation Data'!$H$12,0,10*ROW('Sanitation Data'!H188)),0),"]"),IF(AND(ISNUMBER(OFFSET('Sanitation Data'!$H$12,0,10*ROW('Sanitation Data'!H188))),DM194="",ISNUMBER(OFFSET('Sanitation Data'!$H$12,0,10*ROW('Sanitation Data'!H188)))),OFFSET('Sanitation Data'!$H$12,0,10*ROW('Sanitation Data'!H188)),NA())))</f>
        <v>#N/A</v>
      </c>
      <c r="AY194" s="120" t="e">
        <f ca="1">+IF(AND(ISNUMBER(OFFSET('Sanitation Data'!$H$13,0,10*ROW('Sanitation Data'!H188))),DN194="Yes"),OFFSET('Sanitation Data'!$H$13,0,10*ROW('Sanitation Data'!H188)),IF(AND(ISNUMBER(OFFSET('Sanitation Data'!$H$13,0,10*ROW('Sanitation Data'!H188))),DN194="No",ISNUMBER(OFFSET('Sanitation Data'!$H$13,0,10*ROW('Sanitation Data'!H188)))),CONCATENATE("[",ROUND(OFFSET('Sanitation Data'!$H$13,0,10*ROW('Sanitation Data'!H188)),0),"]"),IF(AND(ISNUMBER(OFFSET('Sanitation Data'!$H$13,0,10*ROW('Sanitation Data'!H188))),DN194="",ISNUMBER(OFFSET('Sanitation Data'!$H$13,0,10*ROW('Sanitation Data'!H188)))),OFFSET('Sanitation Data'!$H$13,0,10*ROW('Sanitation Data'!H188)),NA())))</f>
        <v>#N/A</v>
      </c>
      <c r="AZ194" s="121" t="e">
        <f ca="1">+IF(AND(ISNUMBER(OFFSET('Hygiene Data'!$C$6,0,10*ROW('Hygiene Data'!C188))),DO194="Yes"),OFFSET('Hygiene Data'!$C$6,0,10*ROW('Hygiene Data'!C188)),IF(AND(ISNUMBER(OFFSET('Hygiene Data'!$C$6,0,10*ROW('Hygiene Data'!C188))),DO194="No",ISNUMBER(OFFSET('Hygiene Data'!$C$6,0,10*ROW('Hygiene Data'!C188)))),CONCATENATE("[",ROUND(OFFSET('Hygiene Data'!$C$6,0,10*ROW('Hygiene Data'!C188)),0),"]"),IF(AND(ISNUMBER(OFFSET('Hygiene Data'!$C$6,0,10*ROW('Hygiene Data'!C188))),DO194="",ISNUMBER(OFFSET('Hygiene Data'!$C$6,0,10*ROW('Hygiene Data'!C188)))),OFFSET('Hygiene Data'!$C$6,0,10*ROW('Hygiene Data'!C188)),NA())))</f>
        <v>#N/A</v>
      </c>
      <c r="BA194" s="121" t="e">
        <f ca="1">+IF(AND(ISNUMBER(OFFSET('Hygiene Data'!$C$8,0,10*ROW('Hygiene Data'!C188))),DP194="Yes"),OFFSET('Hygiene Data'!$C$8,0,10*ROW('Hygiene Data'!C188)),IF(AND(ISNUMBER(OFFSET('Hygiene Data'!$C$8,0,10*ROW('Hygiene Data'!C188))),DP194="No",ISNUMBER(OFFSET('Hygiene Data'!$C$8,0,10*ROW('Hygiene Data'!C188)))),CONCATENATE("[",ROUND(OFFSET('Hygiene Data'!$C$8,0,10*ROW('Hygiene Data'!C188)),0),"]"),IF(AND(ISNUMBER(OFFSET('Hygiene Data'!$C$8,0,10*ROW('Hygiene Data'!C188))),DP194="",ISNUMBER(OFFSET('Hygiene Data'!$C$8,0,10*ROW('Hygiene Data'!C188)))),OFFSET('Hygiene Data'!$C$8,0,10*ROW('Hygiene Data'!C188)),NA())))</f>
        <v>#N/A</v>
      </c>
      <c r="BB194" s="121" t="e">
        <f ca="1">+IF(AND(ISNUMBER(OFFSET('Hygiene Data'!$C$10,0,10*ROW('Hygiene Data'!C188))),DQ194="Yes"),OFFSET('Hygiene Data'!$C$10,0,10*ROW('Hygiene Data'!C188)),IF(AND(ISNUMBER(OFFSET('Hygiene Data'!$C$10,0,10*ROW('Hygiene Data'!C188))),DQ194="No",ISNUMBER(OFFSET('Hygiene Data'!$C$10,0,10*ROW('Hygiene Data'!C188)))),CONCATENATE("[",ROUND(OFFSET('Hygiene Data'!$C$10,0,10*ROW('Hygiene Data'!C188)),0),"]"),IF(AND(ISNUMBER(OFFSET('Hygiene Data'!$C$10,0,10*ROW('Hygiene Data'!C188))),DQ194="",ISNUMBER(OFFSET('Hygiene Data'!$C$10,0,10*ROW('Hygiene Data'!C188)))),OFFSET('Hygiene Data'!$C$10,0,10*ROW('Hygiene Data'!C188)),NA())))</f>
        <v>#N/A</v>
      </c>
      <c r="BC194" s="121" t="e">
        <f ca="1">+IF(AND(ISNUMBER(OFFSET('Hygiene Data'!$D$6,0,10*ROW('Hygiene Data'!D188))),DR194="Yes"),OFFSET('Hygiene Data'!$D$6,0,10*ROW('Hygiene Data'!D188)),IF(AND(ISNUMBER(OFFSET('Hygiene Data'!$D$6,0,10*ROW('Hygiene Data'!D188))),DR194="No",ISNUMBER(OFFSET('Hygiene Data'!$D$6,0,10*ROW('Hygiene Data'!D188)))),CONCATENATE("[",ROUND(OFFSET('Hygiene Data'!$D$6,0,10*ROW('Hygiene Data'!D188)),0),"]"),IF(AND(ISNUMBER(OFFSET('Hygiene Data'!$D$6,0,10*ROW('Hygiene Data'!D188))),DR194="",ISNUMBER(OFFSET('Hygiene Data'!$D$6,0,10*ROW('Hygiene Data'!D188)))),OFFSET('Hygiene Data'!$D$6,0,10*ROW('Hygiene Data'!D188)),NA())))</f>
        <v>#N/A</v>
      </c>
      <c r="BD194" s="121" t="e">
        <f ca="1">+IF(AND(ISNUMBER(OFFSET('Hygiene Data'!$D$8,0,10*ROW('Hygiene Data'!D188))),DS194="Yes"),OFFSET('Hygiene Data'!$D$8,0,10*ROW('Hygiene Data'!D188)),IF(AND(ISNUMBER(OFFSET('Hygiene Data'!$D$8,0,10*ROW('Hygiene Data'!D188))),DS194="No",ISNUMBER(OFFSET('Hygiene Data'!$D$8,0,10*ROW('Hygiene Data'!D188)))),CONCATENATE("[",ROUND(OFFSET('Hygiene Data'!$D$8,0,10*ROW('Hygiene Data'!D188)),0),"]"),IF(AND(ISNUMBER(OFFSET('Hygiene Data'!$D$8,0,10*ROW('Hygiene Data'!D188))),DS194="",ISNUMBER(OFFSET('Hygiene Data'!$D$8,0,10*ROW('Hygiene Data'!D188)))),OFFSET('Hygiene Data'!$D$8,0,10*ROW('Hygiene Data'!D188)),NA())))</f>
        <v>#N/A</v>
      </c>
      <c r="BE194" s="121" t="e">
        <f ca="1">+IF(AND(ISNUMBER(OFFSET('Hygiene Data'!$D$10,0,10*ROW('Hygiene Data'!D188))),DT194="Yes"),OFFSET('Hygiene Data'!$D$10,0,10*ROW('Hygiene Data'!D188)),IF(AND(ISNUMBER(OFFSET('Hygiene Data'!$D$10,0,10*ROW('Hygiene Data'!D188))),DT194="No",ISNUMBER(OFFSET('Hygiene Data'!$D$10,0,10*ROW('Hygiene Data'!D188)))),CONCATENATE("[",ROUND(OFFSET('Hygiene Data'!$D$10,0,10*ROW('Hygiene Data'!D188)),0),"]"),IF(AND(ISNUMBER(OFFSET('Hygiene Data'!$D$10,0,10*ROW('Hygiene Data'!D188))),DT194="",ISNUMBER(OFFSET('Hygiene Data'!$D$10,0,10*ROW('Hygiene Data'!D188)))),OFFSET('Hygiene Data'!$D$10,0,10*ROW('Hygiene Data'!D188)),NA())))</f>
        <v>#N/A</v>
      </c>
      <c r="BF194" s="121" t="e">
        <f ca="1">+IF(AND(ISNUMBER(OFFSET('Hygiene Data'!$E$6,0,10*ROW('Hygiene Data'!E188))),DU194="Yes"),OFFSET('Hygiene Data'!$E$6,0,10*ROW('Hygiene Data'!E188)),IF(AND(ISNUMBER(OFFSET('Hygiene Data'!$E$6,0,10*ROW('Hygiene Data'!E188))),DU194="No",ISNUMBER(OFFSET('Hygiene Data'!$E$6,0,10*ROW('Hygiene Data'!E188)))),CONCATENATE("[",ROUND(OFFSET('Hygiene Data'!$E$6,0,10*ROW('Hygiene Data'!E188)),0),"]"),IF(AND(ISNUMBER(OFFSET('Hygiene Data'!$E$6,0,10*ROW('Hygiene Data'!E188))),DU194="",ISNUMBER(OFFSET('Hygiene Data'!$E$6,0,10*ROW('Hygiene Data'!E188)))),OFFSET('Hygiene Data'!$E$6,0,10*ROW('Hygiene Data'!E188)),NA())))</f>
        <v>#N/A</v>
      </c>
      <c r="BG194" s="121" t="e">
        <f ca="1">+IF(AND(ISNUMBER(OFFSET('Hygiene Data'!$E$8,0,10*ROW('Hygiene Data'!E188))),DV194="Yes"),OFFSET('Hygiene Data'!$E$8,0,10*ROW('Hygiene Data'!E188)),IF(AND(ISNUMBER(OFFSET('Hygiene Data'!$E$8,0,10*ROW('Hygiene Data'!E188))),DV194="No",ISNUMBER(OFFSET('Hygiene Data'!$E$8,0,10*ROW('Hygiene Data'!E188)))),CONCATENATE("[",ROUND(OFFSET('Hygiene Data'!$E$8,0,10*ROW('Hygiene Data'!E188)),0),"]"),IF(AND(ISNUMBER(OFFSET('Hygiene Data'!$E$8,0,10*ROW('Hygiene Data'!E188))),DV194="",ISNUMBER(OFFSET('Hygiene Data'!$E$8,0,10*ROW('Hygiene Data'!E188)))),OFFSET('Hygiene Data'!$E$8,0,10*ROW('Hygiene Data'!E188)),NA())))</f>
        <v>#N/A</v>
      </c>
      <c r="BH194" s="121" t="e">
        <f ca="1">+IF(AND(ISNUMBER(OFFSET('Hygiene Data'!$E$10,0,10*ROW('Hygiene Data'!E188))),DW194="Yes"),OFFSET('Hygiene Data'!$E$10,0,10*ROW('Hygiene Data'!E188)),IF(AND(ISNUMBER(OFFSET('Hygiene Data'!$E$10,0,10*ROW('Hygiene Data'!E188))),DW194="No",ISNUMBER(OFFSET('Hygiene Data'!$E$10,0,10*ROW('Hygiene Data'!E188)))),CONCATENATE("[",ROUND(OFFSET('Hygiene Data'!$E$10,0,10*ROW('Hygiene Data'!E188)),0),"]"),IF(AND(ISNUMBER(OFFSET('Hygiene Data'!$E$10,0,10*ROW('Hygiene Data'!E188))),DW194="",ISNUMBER(OFFSET('Hygiene Data'!$E$10,0,10*ROW('Hygiene Data'!E188)))),OFFSET('Hygiene Data'!$E$10,0,10*ROW('Hygiene Data'!E188)),NA())))</f>
        <v>#N/A</v>
      </c>
      <c r="BI194" s="121" t="e">
        <f ca="1">+IF(AND(ISNUMBER(OFFSET('Hygiene Data'!$F$6,0,10*ROW('Hygiene Data'!F188))),DX194="Yes"),OFFSET('Hygiene Data'!$F$6,0,10*ROW('Hygiene Data'!F188)),IF(AND(ISNUMBER(OFFSET('Hygiene Data'!$F$6,0,10*ROW('Hygiene Data'!F188))),DX194="No",ISNUMBER(OFFSET('Hygiene Data'!$F$6,0,10*ROW('Hygiene Data'!F188)))),CONCATENATE("[",ROUND(OFFSET('Hygiene Data'!$F$6,0,10*ROW('Hygiene Data'!F188)),0),"]"),IF(AND(ISNUMBER(OFFSET('Hygiene Data'!$F$6,0,10*ROW('Hygiene Data'!F188))),DX194="",ISNUMBER(OFFSET('Hygiene Data'!$F$6,0,10*ROW('Hygiene Data'!F188)))),OFFSET('Hygiene Data'!$F$6,0,10*ROW('Hygiene Data'!F188)),NA())))</f>
        <v>#N/A</v>
      </c>
      <c r="BJ194" s="121" t="e">
        <f ca="1">+IF(AND(ISNUMBER(OFFSET('Hygiene Data'!$F$8,0,10*ROW('Hygiene Data'!F188))),DY194="Yes"),OFFSET('Hygiene Data'!$F$8,0,10*ROW('Hygiene Data'!F188)),IF(AND(ISNUMBER(OFFSET('Hygiene Data'!$F$8,0,10*ROW('Hygiene Data'!F188))),DY194="No",ISNUMBER(OFFSET('Hygiene Data'!$F$8,0,10*ROW('Hygiene Data'!F188)))),CONCATENATE("[",ROUND(OFFSET('Hygiene Data'!$F$8,0,10*ROW('Hygiene Data'!F188)),0),"]"),IF(AND(ISNUMBER(OFFSET('Hygiene Data'!$F$8,0,10*ROW('Hygiene Data'!F188))),DY194="",ISNUMBER(OFFSET('Hygiene Data'!$F$8,0,10*ROW('Hygiene Data'!F188)))),OFFSET('Hygiene Data'!$F$8,0,10*ROW('Hygiene Data'!F188)),NA())))</f>
        <v>#N/A</v>
      </c>
      <c r="BK194" s="121" t="e">
        <f ca="1">+IF(AND(ISNUMBER(OFFSET('Hygiene Data'!$F$10,0,10*ROW('Hygiene Data'!F188))),DZ194="Yes"),OFFSET('Hygiene Data'!$F$10,0,10*ROW('Hygiene Data'!F188)),IF(AND(ISNUMBER(OFFSET('Hygiene Data'!$F$10,0,10*ROW('Hygiene Data'!F188))),DZ194="No",ISNUMBER(OFFSET('Hygiene Data'!$F$10,0,10*ROW('Hygiene Data'!F188)))),CONCATENATE("[",ROUND(OFFSET('Hygiene Data'!$F$10,0,10*ROW('Hygiene Data'!F188)),0),"]"),IF(AND(ISNUMBER(OFFSET('Hygiene Data'!$F$10,0,10*ROW('Hygiene Data'!F188))),DZ194="",ISNUMBER(OFFSET('Hygiene Data'!$F$10,0,10*ROW('Hygiene Data'!F188)))),OFFSET('Hygiene Data'!$F$10,0,10*ROW('Hygiene Data'!F188)),NA())))</f>
        <v>#N/A</v>
      </c>
      <c r="BL194" s="121" t="e">
        <f ca="1">+IF(AND(ISNUMBER(OFFSET('Hygiene Data'!$G$6,0,10*ROW('Hygiene Data'!G188))),EA194="Yes"),OFFSET('Hygiene Data'!$G$6,0,10*ROW('Hygiene Data'!G188)),IF(AND(ISNUMBER(OFFSET('Hygiene Data'!$G$6,0,10*ROW('Hygiene Data'!G188))),EA194="No",ISNUMBER(OFFSET('Hygiene Data'!$G$6,0,10*ROW('Hygiene Data'!G188)))),CONCATENATE("[",ROUND(OFFSET('Hygiene Data'!$G$6,0,10*ROW('Hygiene Data'!G188)),0),"]"),IF(AND(ISNUMBER(OFFSET('Hygiene Data'!$G$6,0,10*ROW('Hygiene Data'!G188))),EA194="",ISNUMBER(OFFSET('Hygiene Data'!$G$6,0,10*ROW('Hygiene Data'!G188)))),OFFSET('Hygiene Data'!$G$6,0,10*ROW('Hygiene Data'!G188)),NA())))</f>
        <v>#N/A</v>
      </c>
      <c r="BM194" s="121" t="e">
        <f ca="1">+IF(AND(ISNUMBER(OFFSET('Hygiene Data'!$G$8,0,10*ROW('Hygiene Data'!G188))),EB194="Yes"),OFFSET('Hygiene Data'!$G$8,0,10*ROW('Hygiene Data'!G188)),IF(AND(ISNUMBER(OFFSET('Hygiene Data'!$G$8,0,10*ROW('Hygiene Data'!G188))),EB194="No",ISNUMBER(OFFSET('Hygiene Data'!$G$8,0,10*ROW('Hygiene Data'!G188)))),CONCATENATE("[",ROUND(OFFSET('Hygiene Data'!$G$8,0,10*ROW('Hygiene Data'!G188)),0),"]"),IF(AND(ISNUMBER(OFFSET('Hygiene Data'!$G$8,0,10*ROW('Hygiene Data'!G188))),EB194="",ISNUMBER(OFFSET('Hygiene Data'!$G$8,0,10*ROW('Hygiene Data'!G188)))),OFFSET('Hygiene Data'!$G$8,0,10*ROW('Hygiene Data'!G188)),NA())))</f>
        <v>#N/A</v>
      </c>
      <c r="BN194" s="121" t="e">
        <f ca="1">+IF(AND(ISNUMBER(OFFSET('Hygiene Data'!$G$10,0,10*ROW('Hygiene Data'!G188))),EC194="Yes"),OFFSET('Hygiene Data'!$G$10,0,10*ROW('Hygiene Data'!G188)),IF(AND(ISNUMBER(OFFSET('Hygiene Data'!$G$10,0,10*ROW('Hygiene Data'!G188))),EC194="No",ISNUMBER(OFFSET('Hygiene Data'!$G$10,0,10*ROW('Hygiene Data'!G188)))),CONCATENATE("[",ROUND(OFFSET('Hygiene Data'!$G$10,0,10*ROW('Hygiene Data'!G188)),0),"]"),IF(AND(ISNUMBER(OFFSET('Hygiene Data'!$G$10,0,10*ROW('Hygiene Data'!G188))),EC194="",ISNUMBER(OFFSET('Hygiene Data'!$G$10,0,10*ROW('Hygiene Data'!G188)))),OFFSET('Hygiene Data'!$G$10,0,10*ROW('Hygiene Data'!G188)),NA())))</f>
        <v>#N/A</v>
      </c>
      <c r="BO194" s="121" t="e">
        <f ca="1">+IF(AND(ISNUMBER(OFFSET('Hygiene Data'!$H$6,0,10*ROW('Hygiene Data'!H188))),ED194="Yes"),OFFSET('Hygiene Data'!$H$6,0,10*ROW('Hygiene Data'!H188)),IF(AND(ISNUMBER(OFFSET('Hygiene Data'!$H$6,0,10*ROW('Hygiene Data'!H188))),ED194="No",ISNUMBER(OFFSET('Hygiene Data'!$H$6,0,10*ROW('Hygiene Data'!H188)))),CONCATENATE("[",ROUND(OFFSET('Hygiene Data'!$H$6,0,10*ROW('Hygiene Data'!H188)),0),"]"),IF(AND(ISNUMBER(OFFSET('Hygiene Data'!$H$6,0,10*ROW('Hygiene Data'!H188))),ED194="",ISNUMBER(OFFSET('Hygiene Data'!$H$6,0,10*ROW('Hygiene Data'!H188)))),OFFSET('Hygiene Data'!$H$6,0,10*ROW('Hygiene Data'!H188)),NA())))</f>
        <v>#N/A</v>
      </c>
      <c r="BP194" s="121" t="e">
        <f ca="1">+IF(AND(ISNUMBER(OFFSET('Hygiene Data'!$H$8,0,10*ROW('Hygiene Data'!H188))),EE194="Yes"),OFFSET('Hygiene Data'!$H$8,0,10*ROW('Hygiene Data'!H188)),IF(AND(ISNUMBER(OFFSET('Hygiene Data'!$H$8,0,10*ROW('Hygiene Data'!H188))),EE194="No",ISNUMBER(OFFSET('Hygiene Data'!$H$8,0,10*ROW('Hygiene Data'!H188)))),CONCATENATE("[",ROUND(OFFSET('Hygiene Data'!$H$8,0,10*ROW('Hygiene Data'!H188)),0),"]"),IF(AND(ISNUMBER(OFFSET('Hygiene Data'!$H$8,0,10*ROW('Hygiene Data'!H188))),EE194="",ISNUMBER(OFFSET('Hygiene Data'!$H$8,0,10*ROW('Hygiene Data'!H188)))),OFFSET('Hygiene Data'!$H$8,0,10*ROW('Hygiene Data'!H188)),NA())))</f>
        <v>#N/A</v>
      </c>
      <c r="BQ194" s="121" t="e">
        <f ca="1">+IF(AND(ISNUMBER(OFFSET('Hygiene Data'!$H$10,0,10*ROW('Hygiene Data'!H188))),EF194="Yes"),OFFSET('Hygiene Data'!$H$10,0,10*ROW('Hygiene Data'!H188)),IF(AND(ISNUMBER(OFFSET('Hygiene Data'!$H$10,0,10*ROW('Hygiene Data'!H188))),EF194="No",ISNUMBER(OFFSET('Hygiene Data'!$H$10,0,10*ROW('Hygiene Data'!H188)))),CONCATENATE("[",ROUND(OFFSET('Hygiene Data'!$H$10,0,10*ROW('Hygiene Data'!H188)),0),"]"),IF(AND(ISNUMBER(OFFSET('Hygiene Data'!$H$10,0,10*ROW('Hygiene Data'!H188))),EF194="",ISNUMBER(OFFSET('Hygiene Data'!$H$10,0,10*ROW('Hygiene Data'!H188)))),OFFSET('Hygiene Data'!$H$10,0,10*ROW('Hygiene Data'!H188)),NA())))</f>
        <v>#N/A</v>
      </c>
      <c r="BS194" s="28" t="str">
        <f ca="1">+IF(OFFSET('Water Data'!$C$28,0,10*ROW('Water Data'!C188))="","",OFFSET('Water Data'!$C$28,0,10*ROW('Water Data'!C188)))</f>
        <v/>
      </c>
      <c r="BT194" s="28" t="str">
        <f ca="1">+IF(OFFSET('Water Data'!$C$29,0,10*ROW('Water Data'!C188))="","",OFFSET('Water Data'!$C$29,0,10*ROW('Water Data'!C188)))</f>
        <v/>
      </c>
      <c r="BU194" s="28" t="str">
        <f ca="1">+IF(OFFSET('Water Data'!$C$30,0,10*ROW('Water Data'!C188))="","",OFFSET('Water Data'!$C$30,0,10*ROW('Water Data'!C188)))</f>
        <v/>
      </c>
      <c r="BV194" s="28" t="str">
        <f ca="1">+IF(OFFSET('Water Data'!$D$28,0,10*ROW('Water Data'!D188))="","",OFFSET('Water Data'!$D$28,0,10*ROW('Water Data'!D188)))</f>
        <v/>
      </c>
      <c r="BW194" s="28" t="str">
        <f ca="1">+IF(OFFSET('Water Data'!$D$29,0,10*ROW('Water Data'!D188))="","",OFFSET('Water Data'!$D$29,0,10*ROW('Water Data'!D188)))</f>
        <v/>
      </c>
      <c r="BX194" s="28" t="str">
        <f ca="1">+IF(OFFSET('Water Data'!$D$30,0,10*ROW('Water Data'!D188))="","",OFFSET('Water Data'!$D$30,0,10*ROW('Water Data'!D188)))</f>
        <v/>
      </c>
      <c r="BY194" s="28" t="str">
        <f ca="1">+IF(OFFSET('Water Data'!$E$28,0,10*ROW('Water Data'!E188))="","",OFFSET('Water Data'!$E$28,0,10*ROW('Water Data'!E188)))</f>
        <v/>
      </c>
      <c r="BZ194" s="28" t="str">
        <f ca="1">+IF(OFFSET('Water Data'!$E$29,0,10*ROW('Water Data'!E188))="","",OFFSET('Water Data'!$E$29,0,10*ROW('Water Data'!E188)))</f>
        <v/>
      </c>
      <c r="CA194" s="28" t="str">
        <f ca="1">+IF(OFFSET('Water Data'!$E$30,0,10*ROW('Water Data'!E188))="","",OFFSET('Water Data'!$E$30,0,10*ROW('Water Data'!E188)))</f>
        <v/>
      </c>
      <c r="CB194" s="28" t="str">
        <f ca="1">+IF(OFFSET('Water Data'!$F$28,0,10*ROW('Water Data'!F188))="","",OFFSET('Water Data'!$F$28,0,10*ROW('Water Data'!F188)))</f>
        <v/>
      </c>
      <c r="CC194" s="28" t="str">
        <f ca="1">+IF(OFFSET('Water Data'!$F$29,0,10*ROW('Water Data'!F188))="","",OFFSET('Water Data'!$F$29,0,10*ROW('Water Data'!F188)))</f>
        <v/>
      </c>
      <c r="CD194" s="28" t="str">
        <f ca="1">+IF(OFFSET('Water Data'!$F$30,0,10*ROW('Water Data'!F188))="","",OFFSET('Water Data'!$F$30,0,10*ROW('Water Data'!F188)))</f>
        <v/>
      </c>
      <c r="CE194" s="28" t="str">
        <f ca="1">+IF(OFFSET('Water Data'!$G$28,0,10*ROW('Water Data'!G188))="","",OFFSET('Water Data'!$G$28,0,10*ROW('Water Data'!G188)))</f>
        <v/>
      </c>
      <c r="CF194" s="28" t="str">
        <f ca="1">+IF(OFFSET('Water Data'!$G$29,0,10*ROW('Water Data'!G188))="","",OFFSET('Water Data'!$G$29,0,10*ROW('Water Data'!G188)))</f>
        <v/>
      </c>
      <c r="CG194" s="28" t="str">
        <f ca="1">+IF(OFFSET('Water Data'!$G$30,0,10*ROW('Water Data'!G188))="","",OFFSET('Water Data'!$G$30,0,10*ROW('Water Data'!G188)))</f>
        <v/>
      </c>
      <c r="CH194" s="28" t="str">
        <f ca="1">+IF(OFFSET('Water Data'!$H$28,0,10*ROW('Water Data'!H188))="","",OFFSET('Water Data'!$H$28,0,10*ROW('Water Data'!H188)))</f>
        <v/>
      </c>
      <c r="CI194" s="28" t="str">
        <f ca="1">+IF(OFFSET('Water Data'!$H$29,0,10*ROW('Water Data'!H188))="","",OFFSET('Water Data'!$H$29,0,10*ROW('Water Data'!H188)))</f>
        <v/>
      </c>
      <c r="CJ194" s="28" t="str">
        <f ca="1">+IF(OFFSET('Water Data'!$H$30,0,10*ROW('Water Data'!H188))="","",OFFSET('Water Data'!$H$30,0,10*ROW('Water Data'!H188)))</f>
        <v/>
      </c>
      <c r="CK194" s="28" t="str">
        <f ca="1">+IF(OFFSET('Sanitation Data'!$C$29,0,10*ROW('Sanitation Data'!C188))="","",OFFSET('Sanitation Data'!$C$29,0,10*ROW('Sanitation Data'!C188)))</f>
        <v/>
      </c>
      <c r="CL194" s="28" t="str">
        <f ca="1">+IF(OFFSET('Sanitation Data'!$C$30,0,10*ROW('Sanitation Data'!C188))="","",OFFSET('Sanitation Data'!$C$30,0,10*ROW('Sanitation Data'!C188)))</f>
        <v/>
      </c>
      <c r="CM194" s="28" t="str">
        <f ca="1">+IF(OFFSET('Sanitation Data'!$C$31,0,10*ROW('Sanitation Data'!C188))="","",OFFSET('Sanitation Data'!$C$31,0,10*ROW('Sanitation Data'!C188)))</f>
        <v/>
      </c>
      <c r="CN194" s="28" t="str">
        <f ca="1">+IF(OFFSET('Sanitation Data'!$C$32,0,10*ROW('Sanitation Data'!C188))="","",OFFSET('Sanitation Data'!$C$32,0,10*ROW('Sanitation Data'!C188)))</f>
        <v/>
      </c>
      <c r="CO194" s="28" t="str">
        <f ca="1">+IF(OFFSET('Sanitation Data'!$C$33,0,10*ROW('Sanitation Data'!C188))="","",OFFSET('Sanitation Data'!$C$33,0,10*ROW('Sanitation Data'!C188)))</f>
        <v/>
      </c>
      <c r="CP194" s="28" t="str">
        <f ca="1">+IF(OFFSET('Sanitation Data'!$D$29,0,10*ROW('Sanitation Data'!D188))="","",OFFSET('Sanitation Data'!$D$29,0,10*ROW('Sanitation Data'!D188)))</f>
        <v/>
      </c>
      <c r="CQ194" s="28" t="str">
        <f ca="1">+IF(OFFSET('Sanitation Data'!$D$30,0,10*ROW('Sanitation Data'!D188))="","",OFFSET('Sanitation Data'!$D$30,0,10*ROW('Sanitation Data'!D188)))</f>
        <v/>
      </c>
      <c r="CR194" s="28" t="str">
        <f ca="1">+IF(OFFSET('Sanitation Data'!$D$31,0,10*ROW('Sanitation Data'!D188))="","",OFFSET('Sanitation Data'!$D$31,0,10*ROW('Sanitation Data'!D188)))</f>
        <v/>
      </c>
      <c r="CS194" s="28" t="str">
        <f ca="1">+IF(OFFSET('Sanitation Data'!$D$32,0,10*ROW('Sanitation Data'!D188))="","",OFFSET('Sanitation Data'!$D$32,0,10*ROW('Sanitation Data'!D188)))</f>
        <v/>
      </c>
      <c r="CT194" s="28" t="str">
        <f ca="1">+IF(OFFSET('Sanitation Data'!$D$33,0,10*ROW('Sanitation Data'!D188))="","",OFFSET('Sanitation Data'!$D$33,0,10*ROW('Sanitation Data'!D188)))</f>
        <v/>
      </c>
      <c r="CU194" s="28" t="str">
        <f ca="1">+IF(OFFSET('Sanitation Data'!$E$29,0,10*ROW('Sanitation Data'!E188))="","",OFFSET('Sanitation Data'!$E$29,0,10*ROW('Sanitation Data'!E188)))</f>
        <v/>
      </c>
      <c r="CV194" s="28" t="str">
        <f ca="1">+IF(OFFSET('Sanitation Data'!$E$30,0,10*ROW('Sanitation Data'!E188))="","",OFFSET('Sanitation Data'!$E$30,0,10*ROW('Sanitation Data'!E188)))</f>
        <v/>
      </c>
      <c r="CW194" s="28" t="str">
        <f ca="1">+IF(OFFSET('Sanitation Data'!$E$31,0,10*ROW('Sanitation Data'!E188))="","",OFFSET('Sanitation Data'!$E$31,0,10*ROW('Sanitation Data'!E188)))</f>
        <v/>
      </c>
      <c r="CX194" s="28" t="str">
        <f ca="1">+IF(OFFSET('Sanitation Data'!$E$32,0,10*ROW('Sanitation Data'!E188))="","",OFFSET('Sanitation Data'!$E$32,0,10*ROW('Sanitation Data'!E188)))</f>
        <v/>
      </c>
      <c r="CY194" s="28" t="str">
        <f ca="1">+IF(OFFSET('Sanitation Data'!$E$33,0,10*ROW('Sanitation Data'!E188))="","",OFFSET('Sanitation Data'!$E$33,0,10*ROW('Sanitation Data'!E188)))</f>
        <v/>
      </c>
      <c r="CZ194" s="28" t="str">
        <f ca="1">+IF(OFFSET('Sanitation Data'!$F$29,0,10*ROW('Sanitation Data'!F188))="","",OFFSET('Sanitation Data'!$F$29,0,10*ROW('Sanitation Data'!F188)))</f>
        <v/>
      </c>
      <c r="DA194" s="28" t="str">
        <f ca="1">+IF(OFFSET('Sanitation Data'!$F$30,0,10*ROW('Sanitation Data'!F188))="","",OFFSET('Sanitation Data'!$F$30,0,10*ROW('Sanitation Data'!F188)))</f>
        <v/>
      </c>
      <c r="DB194" s="28" t="str">
        <f ca="1">+IF(OFFSET('Sanitation Data'!$F$31,0,10*ROW('Sanitation Data'!F188))="","",OFFSET('Sanitation Data'!$F$31,0,10*ROW('Sanitation Data'!F188)))</f>
        <v/>
      </c>
      <c r="DC194" s="28" t="str">
        <f ca="1">+IF(OFFSET('Sanitation Data'!$F$32,0,10*ROW('Sanitation Data'!F188))="","",OFFSET('Sanitation Data'!$F$32,0,10*ROW('Sanitation Data'!F188)))</f>
        <v/>
      </c>
      <c r="DD194" s="28" t="str">
        <f ca="1">+IF(OFFSET('Sanitation Data'!$F$33,0,10*ROW('Sanitation Data'!F188))="","",OFFSET('Sanitation Data'!$F$33,0,10*ROW('Sanitation Data'!F188)))</f>
        <v/>
      </c>
      <c r="DE194" s="28" t="str">
        <f ca="1">+IF(OFFSET('Sanitation Data'!$G$29,0,10*ROW('Sanitation Data'!G188))="","",OFFSET('Sanitation Data'!$G$29,0,10*ROW('Sanitation Data'!G188)))</f>
        <v/>
      </c>
      <c r="DF194" s="28" t="str">
        <f ca="1">+IF(OFFSET('Sanitation Data'!$G$30,0,10*ROW('Sanitation Data'!G188))="","",OFFSET('Sanitation Data'!$G$30,0,10*ROW('Sanitation Data'!G188)))</f>
        <v/>
      </c>
      <c r="DG194" s="28" t="str">
        <f ca="1">+IF(OFFSET('Sanitation Data'!$G$31,0,10*ROW('Sanitation Data'!G188))="","",OFFSET('Sanitation Data'!$G$31,0,10*ROW('Sanitation Data'!G188)))</f>
        <v/>
      </c>
      <c r="DH194" s="28" t="str">
        <f ca="1">+IF(OFFSET('Sanitation Data'!$G$32,0,10*ROW('Sanitation Data'!G188))="","",OFFSET('Sanitation Data'!$G$32,0,10*ROW('Sanitation Data'!G188)))</f>
        <v/>
      </c>
      <c r="DI194" s="28" t="str">
        <f ca="1">+IF(OFFSET('Sanitation Data'!$G$33,0,10*ROW('Sanitation Data'!G188))="","",OFFSET('Sanitation Data'!$G$33,0,10*ROW('Sanitation Data'!G188)))</f>
        <v/>
      </c>
      <c r="DJ194" s="28" t="str">
        <f ca="1">+IF(OFFSET('Sanitation Data'!$H$29,0,10*ROW('Sanitation Data'!H188))="","",OFFSET('Sanitation Data'!$H$29,0,10*ROW('Sanitation Data'!H188)))</f>
        <v/>
      </c>
      <c r="DK194" s="28" t="str">
        <f ca="1">+IF(OFFSET('Sanitation Data'!$H$30,0,10*ROW('Sanitation Data'!H188))="","",OFFSET('Sanitation Data'!$H$30,0,10*ROW('Sanitation Data'!H188)))</f>
        <v/>
      </c>
      <c r="DL194" s="28" t="str">
        <f ca="1">+IF(OFFSET('Sanitation Data'!$H$31,0,10*ROW('Sanitation Data'!H188))="","",OFFSET('Sanitation Data'!$H$31,0,10*ROW('Sanitation Data'!H188)))</f>
        <v/>
      </c>
      <c r="DM194" s="28" t="str">
        <f ca="1">+IF(OFFSET('Sanitation Data'!$H$32,0,10*ROW('Sanitation Data'!H188))="","",OFFSET('Sanitation Data'!$H$32,0,10*ROW('Sanitation Data'!H188)))</f>
        <v/>
      </c>
      <c r="DN194" s="28" t="str">
        <f ca="1">+IF(OFFSET('Sanitation Data'!$H$33,0,10*ROW('Sanitation Data'!H188))="","",OFFSET('Sanitation Data'!$H$33,0,10*ROW('Sanitation Data'!H188)))</f>
        <v/>
      </c>
      <c r="DO194" s="28" t="str">
        <f ca="1">+IF(OFFSET('Hygiene Data'!$C$12,0,10*ROW('Hygiene Data'!C188))="","",OFFSET('Hygiene Data'!$C$12,0,10*ROW('Hygiene Data'!C188)))</f>
        <v/>
      </c>
      <c r="DP194" s="28" t="str">
        <f ca="1">+IF(OFFSET('Hygiene Data'!$C$13,0,10*ROW('Hygiene Data'!C188))="","",OFFSET('Hygiene Data'!$C$13,0,10*ROW('Hygiene Data'!C188)))</f>
        <v/>
      </c>
      <c r="DQ194" s="28" t="str">
        <f ca="1">+IF(OFFSET('Hygiene Data'!$C$14,0,10*ROW('Hygiene Data'!C188))="","",OFFSET('Hygiene Data'!$C$14,0,10*ROW('Hygiene Data'!C188)))</f>
        <v/>
      </c>
      <c r="DR194" s="28" t="str">
        <f ca="1">+IF(OFFSET('Hygiene Data'!$D$12,0,10*ROW('Hygiene Data'!D188))="","",OFFSET('Hygiene Data'!$D$12,0,10*ROW('Hygiene Data'!D188)))</f>
        <v/>
      </c>
      <c r="DS194" s="28" t="str">
        <f ca="1">+IF(OFFSET('Hygiene Data'!$D$13,0,10*ROW('Hygiene Data'!D188))="","",OFFSET('Hygiene Data'!$D$13,0,10*ROW('Hygiene Data'!D188)))</f>
        <v/>
      </c>
      <c r="DT194" s="28" t="str">
        <f ca="1">+IF(OFFSET('Hygiene Data'!$D$14,0,10*ROW('Hygiene Data'!D188))="","",OFFSET('Hygiene Data'!$D$14,0,10*ROW('Hygiene Data'!D188)))</f>
        <v/>
      </c>
      <c r="DU194" s="28" t="str">
        <f ca="1">+IF(OFFSET('Hygiene Data'!$E$12,0,10*ROW('Hygiene Data'!E188))="","",OFFSET('Hygiene Data'!$E$12,0,10*ROW('Hygiene Data'!E188)))</f>
        <v/>
      </c>
      <c r="DV194" s="28" t="str">
        <f ca="1">+IF(OFFSET('Hygiene Data'!$E$13,0,10*ROW('Hygiene Data'!E188))="","",OFFSET('Hygiene Data'!$E$13,0,10*ROW('Hygiene Data'!E188)))</f>
        <v/>
      </c>
      <c r="DW194" s="28" t="str">
        <f ca="1">+IF(OFFSET('Hygiene Data'!$E$14,0,10*ROW('Hygiene Data'!E188))="","",OFFSET('Hygiene Data'!$E$14,0,10*ROW('Hygiene Data'!E188)))</f>
        <v/>
      </c>
      <c r="DX194" s="28" t="str">
        <f ca="1">+IF(OFFSET('Hygiene Data'!$F$12,0,10*ROW('Hygiene Data'!F188))="","",OFFSET('Hygiene Data'!$F$12,0,10*ROW('Hygiene Data'!F188)))</f>
        <v/>
      </c>
      <c r="DY194" s="28" t="str">
        <f ca="1">+IF(OFFSET('Hygiene Data'!$F$13,0,10*ROW('Hygiene Data'!F188))="","",OFFSET('Hygiene Data'!$F$13,0,10*ROW('Hygiene Data'!F188)))</f>
        <v/>
      </c>
      <c r="DZ194" s="28" t="str">
        <f ca="1">+IF(OFFSET('Hygiene Data'!$F$14,0,10*ROW('Hygiene Data'!F188))="","",OFFSET('Hygiene Data'!$F$14,0,10*ROW('Hygiene Data'!F188)))</f>
        <v/>
      </c>
      <c r="EA194" s="28" t="str">
        <f ca="1">+IF(OFFSET('Hygiene Data'!$G$12,0,10*ROW('Hygiene Data'!G188))="","",OFFSET('Hygiene Data'!$G$12,0,10*ROW('Hygiene Data'!G188)))</f>
        <v/>
      </c>
      <c r="EB194" s="28" t="str">
        <f ca="1">+IF(OFFSET('Hygiene Data'!$G$13,0,10*ROW('Hygiene Data'!G188))="","",OFFSET('Hygiene Data'!$G$13,0,10*ROW('Hygiene Data'!G188)))</f>
        <v/>
      </c>
      <c r="EC194" s="28" t="str">
        <f ca="1">+IF(OFFSET('Hygiene Data'!$G$14,0,10*ROW('Hygiene Data'!G188))="","",OFFSET('Hygiene Data'!$G$14,0,10*ROW('Hygiene Data'!G188)))</f>
        <v/>
      </c>
      <c r="ED194" s="28" t="str">
        <f ca="1">+IF(OFFSET('Hygiene Data'!$H$12,0,10*ROW('Hygiene Data'!H188))="","",OFFSET('Hygiene Data'!$H$12,0,10*ROW('Hygiene Data'!H188)))</f>
        <v/>
      </c>
      <c r="EE194" s="28" t="str">
        <f ca="1">+IF(OFFSET('Hygiene Data'!$H$13,0,10*ROW('Hygiene Data'!H188))="","",OFFSET('Hygiene Data'!$H$13,0,10*ROW('Hygiene Data'!H188)))</f>
        <v/>
      </c>
      <c r="EF194" s="28" t="str">
        <f ca="1">+IF(OFFSET('Hygiene Data'!$H$14,0,10*ROW('Hygiene Data'!H188))="","",OFFSET('Hygiene Data'!$H$14,0,10*ROW('Hygiene Data'!H188)))</f>
        <v/>
      </c>
    </row>
    <row r="195" spans="1:136" x14ac:dyDescent="0.2">
      <c r="A195" s="44" t="str">
        <f ca="1">+IF(OFFSET('Water Data'!$B$1,0,10*ROW('Water Data'!B192))="","",OFFSET('Water Data'!$B$1,0,10*ROW('Water Data'!B192)))</f>
        <v/>
      </c>
      <c r="B195" s="44" t="str">
        <f ca="1">+IF(OFFSET('Water Data'!$A$3,0,10*ROW('Water Data'!A192))="","",OFFSET('Water Data'!$A$3,0,10*ROW('Water Data'!A192)))</f>
        <v/>
      </c>
      <c r="C195" s="44" t="str">
        <f ca="1">+IF(OFFSET('Water Data'!$C$3,0,10*ROW('Water Data'!C192))="","",OFFSET('Water Data'!$C$3,0,10*ROW('Water Data'!C192)))</f>
        <v/>
      </c>
      <c r="D195" s="119" t="e">
        <f ca="1">+IF(AND(ISNUMBER(OFFSET('Water Data'!$C$5,0,10*ROW('Water Data'!C189))),BS195="Yes"),100-OFFSET('Water Data'!$C$5,0,10*ROW('Water Data'!C189)),IF(AND(ISNUMBER(OFFSET('Water Data'!$C$5,0,10*ROW('Water Data'!C189))),BS195="No",ISNUMBER(OFFSET('Water Data'!$C$5,0,10*ROW('Water Data'!C189)))),CONCATENATE("[",ROUND(100-OFFSET('Water Data'!$C$5,0,10*ROW('Water Data'!C189)),0),"]"),IF(AND(ISNUMBER(OFFSET('Water Data'!$C$5,0,10*ROW('Water Data'!C189))),BS195="",ISNUMBER(OFFSET('Water Data'!$C$5,0,10*ROW('Water Data'!C189)))),100-OFFSET('Water Data'!$C$5,0,10*ROW('Water Data'!C189)),NA())))</f>
        <v>#N/A</v>
      </c>
      <c r="E195" s="119" t="e">
        <f ca="1">+IF(AND(ISNUMBER(OFFSET('Water Data'!$C$7,0,10*ROW('Water Data'!D189))),BT195="Yes"),OFFSET('Water Data'!$C$7,0,10*ROW('Water Data'!C189)),IF(AND(ISNUMBER(OFFSET('Water Data'!$C$7,0,10*ROW('Water Data'!C189))),BT195="No",ISNUMBER(OFFSET('Water Data'!$C$7,0,10*ROW('Water Data'!C189)))),CONCATENATE("[",ROUND(OFFSET('Water Data'!$C$7,0,10*ROW('Water Data'!C189)),0),"]"),IF(AND(ISNUMBER(OFFSET('Water Data'!$C$7,0,10*ROW('Water Data'!C189))),BT195="",ISNUMBER(OFFSET('Water Data'!$C$7,0,10*ROW('Water Data'!C189)))),OFFSET('Water Data'!$C$7,0,10*ROW('Water Data'!C189)),NA())))</f>
        <v>#N/A</v>
      </c>
      <c r="F195" s="119" t="e">
        <f ca="1">+IF(AND(ISNUMBER(OFFSET('Water Data'!$C$10,0,10*ROW('Water Data'!C189))),BU195="Yes"),OFFSET('Water Data'!$C$10,0,10*ROW('Water Data'!C189)),IF(AND(ISNUMBER(OFFSET('Water Data'!$C$10,0,10*ROW('Water Data'!C189))),BU195="No",ISNUMBER(OFFSET('Water Data'!$C$10,0,10*ROW('Water Data'!C189)))),CONCATENATE("[",ROUND(OFFSET('Water Data'!$C$10,0,10*ROW('Water Data'!C189)),0),"]"),IF(AND(ISNUMBER(OFFSET('Water Data'!$C$10,0,10*ROW('Water Data'!C189))),BU195="",ISNUMBER(OFFSET('Water Data'!$C$10,0,10*ROW('Water Data'!C189)))),OFFSET('Water Data'!$C$10,0,10*ROW('Water Data'!C189)),NA())))</f>
        <v>#N/A</v>
      </c>
      <c r="G195" s="119" t="e">
        <f ca="1">+IF(AND(ISNUMBER(OFFSET('Water Data'!$D$5,0,10*ROW('Water Data'!D189))),BV195="Yes"),100-OFFSET('Water Data'!$D$5,0,10*ROW('Water Data'!D189)),IF(AND(ISNUMBER(OFFSET('Water Data'!$D$5,0,10*ROW('Water Data'!D189))),BV195="No",ISNUMBER(OFFSET('Water Data'!$D$5,0,10*ROW('Water Data'!D189)))),CONCATENATE("[",ROUND(100-OFFSET('Water Data'!$D$5,0,10*ROW('Water Data'!D189)),0),"]"),IF(AND(ISNUMBER(OFFSET('Water Data'!$D$5,0,10*ROW('Water Data'!D189))),BV195="",ISNUMBER(OFFSET('Water Data'!$D$5,0,10*ROW('Water Data'!D189)))),100-OFFSET('Water Data'!$D$5,0,10*ROW('Water Data'!D189)),NA())))</f>
        <v>#N/A</v>
      </c>
      <c r="H195" s="119" t="e">
        <f ca="1">+IF(AND(ISNUMBER(OFFSET('Water Data'!$D$7,0,10*ROW('Water Data'!D189))),BW195="Yes"),OFFSET('Water Data'!$D$7,0,10*ROW('Water Data'!D189)),IF(AND(ISNUMBER(OFFSET('Water Data'!$D$7,0,10*ROW('Water Data'!D189))),BW195="No",ISNUMBER(OFFSET('Water Data'!$D$7,0,10*ROW('Water Data'!D189)))),CONCATENATE("[",ROUND(OFFSET('Water Data'!$C$7,0,10*ROW('Water Data'!D189)),0),"]"),IF(AND(ISNUMBER(OFFSET('Water Data'!$D$7,0,10*ROW('Water Data'!D189))),BW195="",ISNUMBER(OFFSET('Water Data'!$D$7,0,10*ROW('Water Data'!D189)))),OFFSET('Water Data'!$D$7,0,10*ROW('Water Data'!D189)),NA())))</f>
        <v>#N/A</v>
      </c>
      <c r="I195" s="119" t="e">
        <f ca="1">+IF(AND(ISNUMBER(OFFSET('Water Data'!$D$10,0,10*ROW('Water Data'!D189))),BX195="Yes"),OFFSET('Water Data'!$D$10,0,10*ROW('Water Data'!D189)),IF(AND(ISNUMBER(OFFSET('Water Data'!$D$10,0,10*ROW('Water Data'!D189))),BX195="No",ISNUMBER(OFFSET('Water Data'!$D$10,0,10*ROW('Water Data'!D189)))),CONCATENATE("[",ROUND(OFFSET('Water Data'!$D$10,0,10*ROW('Water Data'!D189)),0),"]"),IF(AND(ISNUMBER(OFFSET('Water Data'!$D$10,0,10*ROW('Water Data'!D189))),BX195="",ISNUMBER(OFFSET('Water Data'!$D$10,0,10*ROW('Water Data'!D189)))),OFFSET('Water Data'!$D$10,0,10*ROW('Water Data'!D189)),NA())))</f>
        <v>#N/A</v>
      </c>
      <c r="J195" s="119" t="e">
        <f ca="1">+IF(AND(ISNUMBER(OFFSET('Water Data'!$E$5,0,10*ROW('Water Data'!E189))),BY195="Yes"),100-OFFSET('Water Data'!$E$5,0,10*ROW('Water Data'!E189)),IF(AND(ISNUMBER(OFFSET('Water Data'!$E$5,0,10*ROW('Water Data'!E189))),BY195="No",ISNUMBER(OFFSET('Water Data'!$E$5,0,10*ROW('Water Data'!E189)))),CONCATENATE("[",ROUND(100-OFFSET('Water Data'!$E$5,0,10*ROW('Water Data'!E189)),0),"]"),IF(AND(ISNUMBER(OFFSET('Water Data'!$E$5,0,10*ROW('Water Data'!E189))),BY195="",ISNUMBER(OFFSET('Water Data'!$E$5,0,10*ROW('Water Data'!E189)))),100-OFFSET('Water Data'!$E$5,0,10*ROW('Water Data'!E189)),NA())))</f>
        <v>#N/A</v>
      </c>
      <c r="K195" s="119" t="e">
        <f ca="1">+IF(AND(ISNUMBER(OFFSET('Water Data'!$E$7,0,10*ROW('Water Data'!E189))),BZ195="Yes"),OFFSET('Water Data'!$E$7,0,10*ROW('Water Data'!E189)),IF(AND(ISNUMBER(OFFSET('Water Data'!$E$7,0,10*ROW('Water Data'!E189))),BZ195="No",ISNUMBER(OFFSET('Water Data'!$E$7,0,10*ROW('Water Data'!E189)))),CONCATENATE("[",ROUND(OFFSET('Water Data'!$E$7,0,10*ROW('Water Data'!E189)),0),"]"),IF(AND(ISNUMBER(OFFSET('Water Data'!$E$7,0,10*ROW('Water Data'!E189))),BZ195="",ISNUMBER(OFFSET('Water Data'!$E$7,0,10*ROW('Water Data'!E189)))),OFFSET('Water Data'!$E$7,0,10*ROW('Water Data'!E189)),NA())))</f>
        <v>#N/A</v>
      </c>
      <c r="L195" s="119" t="e">
        <f ca="1">+IF(AND(ISNUMBER(OFFSET('Water Data'!$E$10,0,10*ROW('Water Data'!E189))),CA195="Yes"),OFFSET('Water Data'!$E$10,0,10*ROW('Water Data'!E189)),IF(AND(ISNUMBER(OFFSET('Water Data'!$E$10,0,10*ROW('Water Data'!E189))),CA195="No",ISNUMBER(OFFSET('Water Data'!$E$10,0,10*ROW('Water Data'!E189)))),CONCATENATE("[",ROUND(OFFSET('Water Data'!$E$10,0,10*ROW('Water Data'!E189)),0),"]"),IF(AND(ISNUMBER(OFFSET('Water Data'!$E$10,0,10*ROW('Water Data'!E189))),CA195="",ISNUMBER(OFFSET('Water Data'!$E$10,0,10*ROW('Water Data'!E189)))),OFFSET('Water Data'!$E$10,0,10*ROW('Water Data'!E189)),NA())))</f>
        <v>#N/A</v>
      </c>
      <c r="M195" s="119" t="e">
        <f ca="1">+IF(AND(ISNUMBER(OFFSET('Water Data'!$F$5,0,10*ROW('Water Data'!F189))),CB195="Yes"),100-OFFSET('Water Data'!$F$5,0,10*ROW('Water Data'!F189)),IF(AND(ISNUMBER(OFFSET('Water Data'!$F$5,0,10*ROW('Water Data'!F189))),CB195="No",ISNUMBER(OFFSET('Water Data'!$F$5,0,10*ROW('Water Data'!F189)))),CONCATENATE("[",ROUND(100-OFFSET('Water Data'!$F$5,0,10*ROW('Water Data'!F189)),0),"]"),IF(AND(ISNUMBER(OFFSET('Water Data'!$F$5,0,10*ROW('Water Data'!F189))),CB195="",ISNUMBER(OFFSET('Water Data'!$F$5,0,10*ROW('Water Data'!F189)))),100-OFFSET('Water Data'!$F$5,0,10*ROW('Water Data'!F189)),NA())))</f>
        <v>#N/A</v>
      </c>
      <c r="N195" s="119" t="e">
        <f ca="1">+IF(AND(ISNUMBER(OFFSET('Water Data'!$F$7,0,10*ROW('Water Data'!F189))),CC195="Yes"),OFFSET('Water Data'!$F$7,0,10*ROW('Water Data'!F189)),IF(AND(ISNUMBER(OFFSET('Water Data'!$F$7,0,10*ROW('Water Data'!F189))),CC195="No",ISNUMBER(OFFSET('Water Data'!$F$7,0,10*ROW('Water Data'!F189)))),CONCATENATE("[",ROUND(OFFSET('Water Data'!$F$7,0,10*ROW('Water Data'!F189)),0),"]"),IF(AND(ISNUMBER(OFFSET('Water Data'!$F$7,0,10*ROW('Water Data'!F189))),CC195="",ISNUMBER(OFFSET('Water Data'!$F$7,0,10*ROW('Water Data'!F189)))),OFFSET('Water Data'!$F$7,0,10*ROW('Water Data'!F189)),NA())))</f>
        <v>#N/A</v>
      </c>
      <c r="O195" s="119" t="e">
        <f ca="1">+IF(AND(ISNUMBER(OFFSET('Water Data'!$F$10,0,10*ROW('Water Data'!F189))),CD195="Yes"),OFFSET('Water Data'!$F$10,0,10*ROW('Water Data'!F189)),IF(AND(ISNUMBER(OFFSET('Water Data'!$F$10,0,10*ROW('Water Data'!F189))),CD195="No",ISNUMBER(OFFSET('Water Data'!$F$10,0,10*ROW('Water Data'!F189)))),CONCATENATE("[",ROUND(OFFSET('Water Data'!$F$10,0,10*ROW('Water Data'!F189)),0),"]"),IF(AND(ISNUMBER(OFFSET('Water Data'!$F$10,0,10*ROW('Water Data'!F189))),CD195="",ISNUMBER(OFFSET('Water Data'!$F$10,0,10*ROW('Water Data'!F189)))),OFFSET('Water Data'!$F$10,0,10*ROW('Water Data'!F189)),NA())))</f>
        <v>#N/A</v>
      </c>
      <c r="P195" s="119" t="e">
        <f ca="1">+IF(AND(ISNUMBER(OFFSET('Water Data'!$G$5,0,10*ROW('Water Data'!G189))),CE195="Yes"),100-OFFSET('Water Data'!$G$5,0,10*ROW('Water Data'!G189)),IF(AND(ISNUMBER(OFFSET('Water Data'!$G$5,0,10*ROW('Water Data'!G189))),CE195="No",ISNUMBER(OFFSET('Water Data'!$G$5,0,10*ROW('Water Data'!G189)))),CONCATENATE("[",ROUND(100-OFFSET('Water Data'!$G$5,0,10*ROW('Water Data'!G189)),0),"]"),IF(AND(ISNUMBER(OFFSET('Water Data'!$G$5,0,10*ROW('Water Data'!G189))),CE195="",ISNUMBER(OFFSET('Water Data'!$G$5,0,10*ROW('Water Data'!G189)))),100-OFFSET('Water Data'!$G$5,0,10*ROW('Water Data'!G189)),NA())))</f>
        <v>#N/A</v>
      </c>
      <c r="Q195" s="119" t="e">
        <f ca="1">+IF(AND(ISNUMBER(OFFSET('Water Data'!$G$7,0,10*ROW('Water Data'!G189))),CF195="Yes"),OFFSET('Water Data'!$G$7,0,10*ROW('Water Data'!G189)),IF(AND(ISNUMBER(OFFSET('Water Data'!$G$7,0,10*ROW('Water Data'!G189))),CF195="No",ISNUMBER(OFFSET('Water Data'!$G$7,0,10*ROW('Water Data'!G189)))),CONCATENATE("[",ROUND(OFFSET('Water Data'!$G$7,0,10*ROW('Water Data'!G189)),0),"]"),IF(AND(ISNUMBER(OFFSET('Water Data'!$G$7,0,10*ROW('Water Data'!G189))),CF195="",ISNUMBER(OFFSET('Water Data'!$G$7,0,10*ROW('Water Data'!G189)))),OFFSET('Water Data'!$G$7,0,10*ROW('Water Data'!G189)),NA())))</f>
        <v>#N/A</v>
      </c>
      <c r="R195" s="119" t="e">
        <f ca="1">+IF(AND(ISNUMBER(OFFSET('Water Data'!$G$10,0,10*ROW('Water Data'!G189))),CG195="Yes"),OFFSET('Water Data'!$G$10,0,10*ROW('Water Data'!G189)),IF(AND(ISNUMBER(OFFSET('Water Data'!$G$10,0,10*ROW('Water Data'!G189))),CG195="No",ISNUMBER(OFFSET('Water Data'!$G$10,0,10*ROW('Water Data'!G189)))),CONCATENATE("[",ROUND(OFFSET('Water Data'!$G$10,0,10*ROW('Water Data'!G189)),0),"]"),IF(AND(ISNUMBER(OFFSET('Water Data'!$G$10,0,10*ROW('Water Data'!G189))),CG195="",ISNUMBER(OFFSET('Water Data'!$G$10,0,10*ROW('Water Data'!G189)))),OFFSET('Water Data'!$G$10,0,10*ROW('Water Data'!G189)),NA())))</f>
        <v>#N/A</v>
      </c>
      <c r="S195" s="119" t="e">
        <f ca="1">+IF(AND(ISNUMBER(OFFSET('Water Data'!$H$5,0,10*ROW('Water Data'!H189))),CH195="Yes"),100-OFFSET('Water Data'!$H$5,0,10*ROW('Water Data'!H189)),IF(AND(ISNUMBER(OFFSET('Water Data'!$H$5,0,10*ROW('Water Data'!H189))),CH195="No",ISNUMBER(OFFSET('Water Data'!$H$5,0,10*ROW('Water Data'!H189)))),CONCATENATE("[",ROUND(100-OFFSET('Water Data'!$H$5,0,10*ROW('Water Data'!H189)),0),"]"),IF(AND(ISNUMBER(OFFSET('Water Data'!$H$5,0,10*ROW('Water Data'!H189))),CH195="",ISNUMBER(OFFSET('Water Data'!$H$5,0,10*ROW('Water Data'!H189)))),100-OFFSET('Water Data'!$H$5,0,10*ROW('Water Data'!H189)),NA())))</f>
        <v>#N/A</v>
      </c>
      <c r="T195" s="119" t="e">
        <f ca="1">+IF(AND(ISNUMBER(OFFSET('Water Data'!$H$7,0,10*ROW('Water Data'!H189))),CI195="Yes"),OFFSET('Water Data'!$H$7,0,10*ROW('Water Data'!H189)),IF(AND(ISNUMBER(OFFSET('Water Data'!$H$7,0,10*ROW('Water Data'!H189))),CI195="No",ISNUMBER(OFFSET('Water Data'!$H$7,0,10*ROW('Water Data'!H189)))),CONCATENATE("[",ROUND(OFFSET('Water Data'!$H$7,0,10*ROW('Water Data'!H189)),0),"]"),IF(AND(ISNUMBER(OFFSET('Water Data'!$H$7,0,10*ROW('Water Data'!H189))),CI195="",ISNUMBER(OFFSET('Water Data'!$H$7,0,10*ROW('Water Data'!H189)))),OFFSET('Water Data'!$H$7,0,10*ROW('Water Data'!H189)),NA())))</f>
        <v>#N/A</v>
      </c>
      <c r="U195" s="119" t="e">
        <f ca="1">+IF(AND(ISNUMBER(OFFSET('Water Data'!$H$10,0,10*ROW('Water Data'!H189))),CJ195="Yes"),OFFSET('Water Data'!$H$10,0,10*ROW('Water Data'!H189)),IF(AND(ISNUMBER(OFFSET('Water Data'!$H$10,0,10*ROW('Water Data'!H189))),CJ195="No",ISNUMBER(OFFSET('Water Data'!$H$10,0,10*ROW('Water Data'!H189)))),CONCATENATE("[",ROUND(OFFSET('Water Data'!$H$10,0,10*ROW('Water Data'!H189)),0),"]"),IF(AND(ISNUMBER(OFFSET('Water Data'!$H$10,0,10*ROW('Water Data'!H189))),CJ195="",ISNUMBER(OFFSET('Water Data'!$H$10,0,10*ROW('Water Data'!H189)))),OFFSET('Water Data'!$H$10,0,10*ROW('Water Data'!H189)),NA())))</f>
        <v>#N/A</v>
      </c>
      <c r="V195" s="120" t="e">
        <f ca="1">+IF(AND(ISNUMBER(OFFSET('Sanitation Data'!$C$5,0,10*ROW('Sanitation Data'!C189))),CK195="Yes"),100-OFFSET('Sanitation Data'!$C$5,0,10*ROW('Sanitation Data'!C189)),IF(AND(ISNUMBER(OFFSET('Sanitation Data'!$C$5,0,10*ROW('Sanitation Data'!C189))),CK195="No",ISNUMBER(OFFSET('Sanitation Data'!$C$5,0,10*ROW('Sanitation Data'!C189)))),CONCATENATE("[",ROUND(100-OFFSET('Sanitation Data'!$C$5,0,10*ROW('Sanitation Data'!C189)),0),"]"),IF(AND(ISNUMBER(OFFSET('Sanitation Data'!$C$5,0,10*ROW('Sanitation Data'!C189))),CK195="",ISNUMBER(OFFSET('Sanitation Data'!$C$5,0,10*ROW('Sanitation Data'!C189)))),100-OFFSET('Sanitation Data'!$C$5,0,10*ROW('Sanitation Data'!C189)),NA())))</f>
        <v>#N/A</v>
      </c>
      <c r="W195" s="120" t="e">
        <f ca="1">+IF(AND(ISNUMBER(OFFSET('Sanitation Data'!$C$7,0,10*ROW('Sanitation Data'!C189))),CL195="Yes"),OFFSET('Sanitation Data'!$C$7,0,10*ROW('Sanitation Data'!C189)),IF(AND(ISNUMBER(OFFSET('Sanitation Data'!$C$7,0,10*ROW('Sanitation Data'!C189))),CL195="No",ISNUMBER(OFFSET('Sanitation Data'!$C$7,0,10*ROW('Sanitation Data'!C189)))),CONCATENATE("[",ROUND(OFFSET('Sanitation Data'!$C$7,0,10*ROW('Sanitation Data'!C189)),0),"]"),IF(AND(ISNUMBER(OFFSET('Sanitation Data'!$C$7,0,10*ROW('Sanitation Data'!C189))),CL195="",ISNUMBER(OFFSET('Sanitation Data'!$C$7,0,10*ROW('Sanitation Data'!C189)))),OFFSET('Sanitation Data'!$C$7,0,10*ROW('Sanitation Data'!C189)),NA())))</f>
        <v>#N/A</v>
      </c>
      <c r="X195" s="120" t="e">
        <f ca="1">+IF(AND(ISNUMBER(OFFSET('Sanitation Data'!$C$11,0,10*ROW('Sanitation Data'!C189))),CM195="Yes"),OFFSET('Sanitation Data'!$C$11,0,10*ROW('Sanitation Data'!C189)),IF(AND(ISNUMBER(OFFSET('Sanitation Data'!$C$11,0,10*ROW('Sanitation Data'!C189))),CM195="No",ISNUMBER(OFFSET('Sanitation Data'!$C$11,0,10*ROW('Sanitation Data'!C189)))),CONCATENATE("[",ROUND(OFFSET('Sanitation Data'!$C$11,0,10*ROW('Sanitation Data'!C189)),0),"]"),IF(AND(ISNUMBER(OFFSET('Sanitation Data'!$C$11,0,10*ROW('Sanitation Data'!C189))),CM195="",ISNUMBER(OFFSET('Sanitation Data'!$C$11,0,10*ROW('Sanitation Data'!C189)))),OFFSET('Sanitation Data'!$C$11,0,10*ROW('Sanitation Data'!C189)),NA())))</f>
        <v>#N/A</v>
      </c>
      <c r="Y195" s="120" t="e">
        <f ca="1">+IF(AND(ISNUMBER(OFFSET('Sanitation Data'!$C$12,0,10*ROW('Sanitation Data'!C189))),CN195="Yes"),OFFSET('Sanitation Data'!$C$12,0,10*ROW('Sanitation Data'!C189)),IF(AND(ISNUMBER(OFFSET('Sanitation Data'!$C$12,0,10*ROW('Sanitation Data'!C189))),CN195="No",ISNUMBER(OFFSET('Sanitation Data'!$C$12,0,10*ROW('Sanitation Data'!C189)))),CONCATENATE("[",ROUND(OFFSET('Sanitation Data'!$C$12,0,10*ROW('Sanitation Data'!C189)),0),"]"),IF(AND(ISNUMBER(OFFSET('Sanitation Data'!$C$12,0,10*ROW('Sanitation Data'!C189))),CN195="",ISNUMBER(OFFSET('Sanitation Data'!$C$12,0,10*ROW('Sanitation Data'!C189)))),OFFSET('Sanitation Data'!$C$12,0,10*ROW('Sanitation Data'!C189)),NA())))</f>
        <v>#N/A</v>
      </c>
      <c r="Z195" s="120" t="e">
        <f ca="1">+IF(AND(ISNUMBER(OFFSET('Sanitation Data'!$C$13,0,10*ROW('Sanitation Data'!C189))),CO195="Yes"),OFFSET('Sanitation Data'!$C$13,0,10*ROW('Sanitation Data'!C189)),IF(AND(ISNUMBER(OFFSET('Sanitation Data'!$C$13,0,10*ROW('Sanitation Data'!C189))),CO195="No",ISNUMBER(OFFSET('Sanitation Data'!$C$13,0,10*ROW('Sanitation Data'!C189)))),CONCATENATE("[",ROUND(OFFSET('Sanitation Data'!$C$13,0,10*ROW('Sanitation Data'!C189)),0),"]"),IF(AND(ISNUMBER(OFFSET('Sanitation Data'!$C$13,0,10*ROW('Sanitation Data'!C189))),CO195="",ISNUMBER(OFFSET('Sanitation Data'!$C$13,0,10*ROW('Sanitation Data'!C189)))),OFFSET('Sanitation Data'!$C$13,0,10*ROW('Sanitation Data'!C189)),NA())))</f>
        <v>#N/A</v>
      </c>
      <c r="AA195" s="120" t="e">
        <f ca="1">+IF(AND(ISNUMBER(OFFSET('Sanitation Data'!$D$5,0,10*ROW('Sanitation Data'!D189))),CP195="Yes"),100-OFFSET('Sanitation Data'!$D$5,0,10*ROW('Sanitation Data'!D189)),IF(AND(ISNUMBER(OFFSET('Sanitation Data'!$D$5,0,10*ROW('Sanitation Data'!D189))),CP195="No",ISNUMBER(OFFSET('Sanitation Data'!$D$5,0,10*ROW('Sanitation Data'!D189)))),CONCATENATE("[",ROUND(100-OFFSET('Sanitation Data'!$D$5,0,10*ROW('Sanitation Data'!D189)),0),"]"),IF(AND(ISNUMBER(OFFSET('Sanitation Data'!$D$5,0,10*ROW('Sanitation Data'!D189))),CP195="",ISNUMBER(OFFSET('Sanitation Data'!$D$5,0,10*ROW('Sanitation Data'!D189)))),100-OFFSET('Sanitation Data'!$D$5,0,10*ROW('Sanitation Data'!D189)),NA())))</f>
        <v>#N/A</v>
      </c>
      <c r="AB195" s="120" t="e">
        <f ca="1">+IF(AND(ISNUMBER(OFFSET('Sanitation Data'!$D$7,0,10*ROW('Sanitation Data'!D189))),CQ195="Yes"),OFFSET('Sanitation Data'!$D$7,0,10*ROW('Sanitation Data'!G189)),IF(AND(ISNUMBER(OFFSET('Sanitation Data'!$D$7,0,10*ROW('Sanitation Data'!D189))),CQ195="No",ISNUMBER(OFFSET('Sanitation Data'!$D$7,0,10*ROW('Sanitation Data'!D189)))),CONCATENATE("[",ROUND(OFFSET('Sanitation Data'!$D$7,0,10*ROW('Sanitation Data'!D189)),0),"]"),IF(AND(ISNUMBER(OFFSET('Sanitation Data'!$D$7,0,10*ROW('Sanitation Data'!D189))),CQ195="",ISNUMBER(OFFSET('Sanitation Data'!$D$7,0,10*ROW('Sanitation Data'!D189)))),OFFSET('Sanitation Data'!$D$7,0,10*ROW('Sanitation Data'!D189)),NA())))</f>
        <v>#N/A</v>
      </c>
      <c r="AC195" s="120" t="e">
        <f ca="1">+IF(AND(ISNUMBER(OFFSET('Sanitation Data'!$D$11,0,10*ROW('Sanitation Data'!D189))),CR195="Yes"),OFFSET('Sanitation Data'!$D$11,0,10*ROW('Sanitation Data'!D189)),IF(AND(ISNUMBER(OFFSET('Sanitation Data'!$D$11,0,10*ROW('Sanitation Data'!D189))),CR195="No",ISNUMBER(OFFSET('Sanitation Data'!$D$11,0,10*ROW('Sanitation Data'!D189)))),CONCATENATE("[",ROUND(OFFSET('Sanitation Data'!$D$11,0,10*ROW('Sanitation Data'!D189)),0),"]"),IF(AND(ISNUMBER(OFFSET('Sanitation Data'!$D$11,0,10*ROW('Sanitation Data'!D189))),CR195="",ISNUMBER(OFFSET('Sanitation Data'!$D$11,0,10*ROW('Sanitation Data'!D189)))),OFFSET('Sanitation Data'!$D$11,0,10*ROW('Sanitation Data'!D189)),NA())))</f>
        <v>#N/A</v>
      </c>
      <c r="AD195" s="120" t="e">
        <f ca="1">+IF(AND(ISNUMBER(OFFSET('Sanitation Data'!$D$12,0,10*ROW('Sanitation Data'!D189))),CS195="Yes"),OFFSET('Sanitation Data'!$D$12,0,10*ROW('Sanitation Data'!D189)),IF(AND(ISNUMBER(OFFSET('Sanitation Data'!$D$12,0,10*ROW('Sanitation Data'!D189))),CS195="No",ISNUMBER(OFFSET('Sanitation Data'!$D$12,0,10*ROW('Sanitation Data'!D189)))),CONCATENATE("[",ROUND(OFFSET('Sanitation Data'!$D$12,0,10*ROW('Sanitation Data'!D189)),0),"]"),IF(AND(ISNUMBER(OFFSET('Sanitation Data'!$D$12,0,10*ROW('Sanitation Data'!D189))),CS195="",ISNUMBER(OFFSET('Sanitation Data'!$D$12,0,10*ROW('Sanitation Data'!D189)))),OFFSET('Sanitation Data'!$D$12,0,10*ROW('Sanitation Data'!D189)),NA())))</f>
        <v>#N/A</v>
      </c>
      <c r="AE195" s="120" t="e">
        <f ca="1">+IF(AND(ISNUMBER(OFFSET('Sanitation Data'!$D$13,0,10*ROW('Sanitation Data'!D189))),CT195="Yes"),OFFSET('Sanitation Data'!$D$13,0,10*ROW('Sanitation Data'!D189)),IF(AND(ISNUMBER(OFFSET('Sanitation Data'!$D$13,0,10*ROW('Sanitation Data'!D189))),CT195="No",ISNUMBER(OFFSET('Sanitation Data'!$D$13,0,10*ROW('Sanitation Data'!D189)))),CONCATENATE("[",ROUND(OFFSET('Sanitation Data'!$D$13,0,10*ROW('Sanitation Data'!D189)),0),"]"),IF(AND(ISNUMBER(OFFSET('Sanitation Data'!$D$13,0,10*ROW('Sanitation Data'!D189))),CT195="",ISNUMBER(OFFSET('Sanitation Data'!$D$13,0,10*ROW('Sanitation Data'!D189)))),OFFSET('Sanitation Data'!$D$13,0,10*ROW('Sanitation Data'!D189)),NA())))</f>
        <v>#N/A</v>
      </c>
      <c r="AF195" s="120" t="e">
        <f ca="1">+IF(AND(ISNUMBER(OFFSET('Sanitation Data'!$E$5,0,10*ROW('Sanitation Data'!E189))),CU195="Yes"),100-OFFSET('Sanitation Data'!$E$5,0,10*ROW('Sanitation Data'!E189)),IF(AND(ISNUMBER(OFFSET('Sanitation Data'!$E$5,0,10*ROW('Sanitation Data'!E189))),CU195="No",ISNUMBER(OFFSET('Sanitation Data'!$E$5,0,10*ROW('Sanitation Data'!E189)))),CONCATENATE("[",ROUND(100-OFFSET('Sanitation Data'!$E$5,0,10*ROW('Sanitation Data'!E189)),0),"]"),IF(AND(ISNUMBER(OFFSET('Sanitation Data'!$E$5,0,10*ROW('Sanitation Data'!E189))),CU195="",ISNUMBER(OFFSET('Sanitation Data'!$E$5,0,10*ROW('Sanitation Data'!E189)))),100-OFFSET('Sanitation Data'!$E$5,0,10*ROW('Sanitation Data'!E189)),NA())))</f>
        <v>#N/A</v>
      </c>
      <c r="AG195" s="120" t="e">
        <f ca="1">+IF(AND(ISNUMBER(OFFSET('Sanitation Data'!$E$7,0,10*ROW('Sanitation Data'!E189))),CV195="Yes"),OFFSET('Sanitation Data'!$E$7,0,10*ROW('Sanitation Data'!E189)),IF(AND(ISNUMBER(OFFSET('Sanitation Data'!$E$7,0,10*ROW('Sanitation Data'!E189))),CV195="No",ISNUMBER(OFFSET('Sanitation Data'!$E$7,0,10*ROW('Sanitation Data'!E189)))),CONCATENATE("[",ROUND(OFFSET('Sanitation Data'!$E$7,0,10*ROW('Sanitation Data'!E189)),0),"]"),IF(AND(ISNUMBER(OFFSET('Sanitation Data'!$E$7,0,10*ROW('Sanitation Data'!E189))),CV195="",ISNUMBER(OFFSET('Sanitation Data'!$E$7,0,10*ROW('Sanitation Data'!E189)))),OFFSET('Sanitation Data'!$E$7,0,10*ROW('Sanitation Data'!E189)),NA())))</f>
        <v>#N/A</v>
      </c>
      <c r="AH195" s="120" t="e">
        <f ca="1">+IF(AND(ISNUMBER(OFFSET('Sanitation Data'!$E$11,0,10*ROW('Sanitation Data'!E189))),CW195="Yes"),OFFSET('Sanitation Data'!$E$11,0,10*ROW('Sanitation Data'!E189)),IF(AND(ISNUMBER(OFFSET('Sanitation Data'!$E$11,0,10*ROW('Sanitation Data'!E189))),CW195="No",ISNUMBER(OFFSET('Sanitation Data'!$E$11,0,10*ROW('Sanitation Data'!E189)))),CONCATENATE("[",ROUND(OFFSET('Sanitation Data'!$E$11,0,10*ROW('Sanitation Data'!E189)),0),"]"),IF(AND(ISNUMBER(OFFSET('Sanitation Data'!$E$11,0,10*ROW('Sanitation Data'!E189))),CW195="",ISNUMBER(OFFSET('Sanitation Data'!$E$11,0,10*ROW('Sanitation Data'!E189)))),OFFSET('Sanitation Data'!$E$11,0,10*ROW('Sanitation Data'!E189)),NA())))</f>
        <v>#N/A</v>
      </c>
      <c r="AI195" s="120" t="e">
        <f ca="1">+IF(AND(ISNUMBER(OFFSET('Sanitation Data'!$E$12,0,10*ROW('Sanitation Data'!E189))),CX195="Yes"),OFFSET('Sanitation Data'!$E$12,0,10*ROW('Sanitation Data'!E189)),IF(AND(ISNUMBER(OFFSET('Sanitation Data'!$E$12,0,10*ROW('Sanitation Data'!E189))),CX195="No",ISNUMBER(OFFSET('Sanitation Data'!$E$12,0,10*ROW('Sanitation Data'!E189)))),CONCATENATE("[",ROUND(OFFSET('Sanitation Data'!$E$12,0,10*ROW('Sanitation Data'!E189)),0),"]"),IF(AND(ISNUMBER(OFFSET('Sanitation Data'!$E$12,0,10*ROW('Sanitation Data'!E189))),CX195="",ISNUMBER(OFFSET('Sanitation Data'!$E$12,0,10*ROW('Sanitation Data'!E189)))),OFFSET('Sanitation Data'!$E$12,0,10*ROW('Sanitation Data'!E189)),NA())))</f>
        <v>#N/A</v>
      </c>
      <c r="AJ195" s="120" t="e">
        <f ca="1">+IF(AND(ISNUMBER(OFFSET('Sanitation Data'!$E$13,0,10*ROW('Sanitation Data'!E189))),CY195="Yes"),OFFSET('Sanitation Data'!$E$13,0,10*ROW('Sanitation Data'!E189)),IF(AND(ISNUMBER(OFFSET('Sanitation Data'!$E$13,0,10*ROW('Sanitation Data'!E189))),CY195="No",ISNUMBER(OFFSET('Sanitation Data'!$E$13,0,10*ROW('Sanitation Data'!E189)))),CONCATENATE("[",ROUND(OFFSET('Sanitation Data'!$E$13,0,10*ROW('Sanitation Data'!E189)),0),"]"),IF(AND(ISNUMBER(OFFSET('Sanitation Data'!$E$13,0,10*ROW('Sanitation Data'!E189))),CY195="",ISNUMBER(OFFSET('Sanitation Data'!$E$13,0,10*ROW('Sanitation Data'!E189)))),OFFSET('Sanitation Data'!$E$13,0,10*ROW('Sanitation Data'!E189)),NA())))</f>
        <v>#N/A</v>
      </c>
      <c r="AK195" s="120" t="e">
        <f ca="1">+IF(AND(ISNUMBER(OFFSET('Sanitation Data'!$F$5,0,10*ROW('Sanitation Data'!F189))),CZ195="Yes"),100-OFFSET('Sanitation Data'!$F$5,0,10*ROW('Sanitation Data'!F189)),IF(AND(ISNUMBER(OFFSET('Sanitation Data'!$F$5,0,10*ROW('Sanitation Data'!F189))),CZ195="No",ISNUMBER(OFFSET('Sanitation Data'!$F$5,0,10*ROW('Sanitation Data'!F189)))),CONCATENATE("[",ROUND(100-OFFSET('Sanitation Data'!$F$5,0,10*ROW('Sanitation Data'!F189)),0),"]"),IF(AND(ISNUMBER(OFFSET('Sanitation Data'!$F$5,0,10*ROW('Sanitation Data'!F189))),CZ195="",ISNUMBER(OFFSET('Sanitation Data'!$F$5,0,10*ROW('Sanitation Data'!F189)))),100-OFFSET('Sanitation Data'!$F$5,0,10*ROW('Sanitation Data'!F189)),NA())))</f>
        <v>#N/A</v>
      </c>
      <c r="AL195" s="120" t="e">
        <f ca="1">+IF(AND(ISNUMBER(OFFSET('Sanitation Data'!$F$7,0,10*ROW('Sanitation Data'!F189))),DA195="Yes"),OFFSET('Sanitation Data'!$F$7,0,10*ROW('Sanitation Data'!F189)),IF(AND(ISNUMBER(OFFSET('Sanitation Data'!$F$7,0,10*ROW('Sanitation Data'!F189))),DA195="No",ISNUMBER(OFFSET('Sanitation Data'!$F$7,0,10*ROW('Sanitation Data'!F189)))),CONCATENATE("[",ROUND(OFFSET('Sanitation Data'!$F$7,0,10*ROW('Sanitation Data'!F189)),0),"]"),IF(AND(ISNUMBER(OFFSET('Sanitation Data'!$F$7,0,10*ROW('Sanitation Data'!F189))),DA195="",ISNUMBER(OFFSET('Sanitation Data'!$F$7,0,10*ROW('Sanitation Data'!F189)))),OFFSET('Sanitation Data'!$F$7,0,10*ROW('Sanitation Data'!F189)),NA())))</f>
        <v>#N/A</v>
      </c>
      <c r="AM195" s="120" t="e">
        <f ca="1">+IF(AND(ISNUMBER(OFFSET('Sanitation Data'!$F$11,0,10*ROW('Sanitation Data'!F189))),DB195="Yes"),OFFSET('Sanitation Data'!$F$11,0,10*ROW('Sanitation Data'!F189)),IF(AND(ISNUMBER(OFFSET('Sanitation Data'!$F$11,0,10*ROW('Sanitation Data'!F189))),DB195="No",ISNUMBER(OFFSET('Sanitation Data'!$F$11,0,10*ROW('Sanitation Data'!F189)))),CONCATENATE("[",ROUND(OFFSET('Sanitation Data'!$F$11,0,10*ROW('Sanitation Data'!F189)),0),"]"),IF(AND(ISNUMBER(OFFSET('Sanitation Data'!$F$11,0,10*ROW('Sanitation Data'!F189))),DB195="",ISNUMBER(OFFSET('Sanitation Data'!$F$11,0,10*ROW('Sanitation Data'!F189)))),OFFSET('Sanitation Data'!$F$11,0,10*ROW('Sanitation Data'!F189)),NA())))</f>
        <v>#N/A</v>
      </c>
      <c r="AN195" s="120" t="e">
        <f ca="1">+IF(AND(ISNUMBER(OFFSET('Sanitation Data'!$F$12,0,10*ROW('Sanitation Data'!F189))),DC195="Yes"),OFFSET('Sanitation Data'!$F$12,0,10*ROW('Sanitation Data'!F189)),IF(AND(ISNUMBER(OFFSET('Sanitation Data'!$F$12,0,10*ROW('Sanitation Data'!F189))),DC195="No",ISNUMBER(OFFSET('Sanitation Data'!$F$12,0,10*ROW('Sanitation Data'!F189)))),CONCATENATE("[",ROUND(OFFSET('Sanitation Data'!$F$12,0,10*ROW('Sanitation Data'!F189)),0),"]"),IF(AND(ISNUMBER(OFFSET('Sanitation Data'!$F$12,0,10*ROW('Sanitation Data'!F189))),DC195="",ISNUMBER(OFFSET('Sanitation Data'!$F$12,0,10*ROW('Sanitation Data'!F189)))),OFFSET('Sanitation Data'!$F$12,0,10*ROW('Sanitation Data'!F189)),NA())))</f>
        <v>#N/A</v>
      </c>
      <c r="AO195" s="120" t="e">
        <f ca="1">+IF(AND(ISNUMBER(OFFSET('Sanitation Data'!$F$13,0,10*ROW('Sanitation Data'!F189))),DD195="Yes"),OFFSET('Sanitation Data'!$F$13,0,10*ROW('Sanitation Data'!F189)),IF(AND(ISNUMBER(OFFSET('Sanitation Data'!$F$13,0,10*ROW('Sanitation Data'!F189))),DD195="No",ISNUMBER(OFFSET('Sanitation Data'!$F$13,0,10*ROW('Sanitation Data'!F189)))),CONCATENATE("[",ROUND(OFFSET('Sanitation Data'!$F$13,0,10*ROW('Sanitation Data'!F189)),0),"]"),IF(AND(ISNUMBER(OFFSET('Sanitation Data'!$F$13,0,10*ROW('Sanitation Data'!F189))),DD195="",ISNUMBER(OFFSET('Sanitation Data'!$F$13,0,10*ROW('Sanitation Data'!F189)))),OFFSET('Sanitation Data'!$F$13,0,10*ROW('Sanitation Data'!F189)),NA())))</f>
        <v>#N/A</v>
      </c>
      <c r="AP195" s="120" t="e">
        <f ca="1">+IF(AND(ISNUMBER(OFFSET('Sanitation Data'!$G$5,0,10*ROW('Sanitation Data'!G189))),DE195="Yes"),100-OFFSET('Sanitation Data'!$G$5,0,10*ROW('Sanitation Data'!G189)),IF(AND(ISNUMBER(OFFSET('Sanitation Data'!$G$5,0,10*ROW('Sanitation Data'!G189))),DE195="No",ISNUMBER(OFFSET('Sanitation Data'!$G$5,0,10*ROW('Sanitation Data'!G189)))),CONCATENATE("[",ROUND(100-OFFSET('Sanitation Data'!$G$5,0,10*ROW('Sanitation Data'!G189)),0),"]"),IF(AND(ISNUMBER(OFFSET('Sanitation Data'!$G$5,0,10*ROW('Sanitation Data'!G189))),DE195="",ISNUMBER(OFFSET('Sanitation Data'!$G$5,0,10*ROW('Sanitation Data'!G189)))),100-OFFSET('Sanitation Data'!$G$5,0,10*ROW('Sanitation Data'!G189)),NA())))</f>
        <v>#N/A</v>
      </c>
      <c r="AQ195" s="120" t="e">
        <f ca="1">+IF(AND(ISNUMBER(OFFSET('Sanitation Data'!$G$7,0,10*ROW('Sanitation Data'!G189))),DF195="Yes"),OFFSET('Sanitation Data'!$G$7,0,10*ROW('Sanitation Data'!G189)),IF(AND(ISNUMBER(OFFSET('Sanitation Data'!$G$7,0,10*ROW('Sanitation Data'!G189))),DF195="No",ISNUMBER(OFFSET('Sanitation Data'!$G$7,0,10*ROW('Sanitation Data'!G189)))),CONCATENATE("[",ROUND(OFFSET('Sanitation Data'!$G$7,0,10*ROW('Sanitation Data'!G189)),0),"]"),IF(AND(ISNUMBER(OFFSET('Sanitation Data'!$G$7,0,10*ROW('Sanitation Data'!G189))),DF195="",ISNUMBER(OFFSET('Sanitation Data'!$G$7,0,10*ROW('Sanitation Data'!G189)))),OFFSET('Sanitation Data'!$G$7,0,10*ROW('Sanitation Data'!G189)),NA())))</f>
        <v>#N/A</v>
      </c>
      <c r="AR195" s="120" t="e">
        <f ca="1">+IF(AND(ISNUMBER(OFFSET('Sanitation Data'!$G$11,0,10*ROW('Sanitation Data'!G189))),DG195="Yes"),OFFSET('Sanitation Data'!$G$11,0,10*ROW('Sanitation Data'!G189)),IF(AND(ISNUMBER(OFFSET('Sanitation Data'!$G$11,0,10*ROW('Sanitation Data'!G189))),DG195="No",ISNUMBER(OFFSET('Sanitation Data'!$G$11,0,10*ROW('Sanitation Data'!G189)))),CONCATENATE("[",ROUND(OFFSET('Sanitation Data'!$G$11,0,10*ROW('Sanitation Data'!G189)),0),"]"),IF(AND(ISNUMBER(OFFSET('Sanitation Data'!$G$11,0,10*ROW('Sanitation Data'!G189))),DG195="",ISNUMBER(OFFSET('Sanitation Data'!$G$11,0,10*ROW('Sanitation Data'!G189)))),OFFSET('Sanitation Data'!$G$11,0,10*ROW('Sanitation Data'!G189)),NA())))</f>
        <v>#N/A</v>
      </c>
      <c r="AS195" s="120" t="e">
        <f ca="1">+IF(AND(ISNUMBER(OFFSET('Sanitation Data'!$G$12,0,10*ROW('Sanitation Data'!G189))),DH195="Yes"),OFFSET('Sanitation Data'!$G$12,0,10*ROW('Sanitation Data'!G189)),IF(AND(ISNUMBER(OFFSET('Sanitation Data'!$G$12,0,10*ROW('Sanitation Data'!G189))),DH195="No",ISNUMBER(OFFSET('Sanitation Data'!$G$12,0,10*ROW('Sanitation Data'!G189)))),CONCATENATE("[",ROUND(OFFSET('Sanitation Data'!$G$12,0,10*ROW('Sanitation Data'!G189)),0),"]"),IF(AND(ISNUMBER(OFFSET('Sanitation Data'!$G$12,0,10*ROW('Sanitation Data'!G189))),DH195="",ISNUMBER(OFFSET('Sanitation Data'!$G$12,0,10*ROW('Sanitation Data'!G189)))),OFFSET('Sanitation Data'!$G$12,0,10*ROW('Sanitation Data'!G189)),NA())))</f>
        <v>#N/A</v>
      </c>
      <c r="AT195" s="120" t="e">
        <f ca="1">+IF(AND(ISNUMBER(OFFSET('Sanitation Data'!$G$13,0,10*ROW('Sanitation Data'!G189))),DI195="Yes"),OFFSET('Sanitation Data'!$G$13,0,10*ROW('Sanitation Data'!G189)),IF(AND(ISNUMBER(OFFSET('Sanitation Data'!$G$13,0,10*ROW('Sanitation Data'!G189))),DI195="No",ISNUMBER(OFFSET('Sanitation Data'!$G$13,0,10*ROW('Sanitation Data'!G189)))),CONCATENATE("[",ROUND(OFFSET('Sanitation Data'!$G$13,0,10*ROW('Sanitation Data'!G189)),0),"]"),IF(AND(ISNUMBER(OFFSET('Sanitation Data'!$G$13,0,10*ROW('Sanitation Data'!G189))),DI195="",ISNUMBER(OFFSET('Sanitation Data'!$G$13,0,10*ROW('Sanitation Data'!G189)))),OFFSET('Sanitation Data'!$G$13,0,10*ROW('Sanitation Data'!G189)),NA())))</f>
        <v>#N/A</v>
      </c>
      <c r="AU195" s="120" t="e">
        <f ca="1">+IF(AND(ISNUMBER(OFFSET('Sanitation Data'!$H$5,0,10*ROW('Sanitation Data'!H189))),DJ195="Yes"),100-OFFSET('Sanitation Data'!$H$5,0,10*ROW('Sanitation Data'!H189)),IF(AND(ISNUMBER(OFFSET('Sanitation Data'!$H$5,0,10*ROW('Sanitation Data'!H189))),DJ195="No",ISNUMBER(OFFSET('Sanitation Data'!$H$5,0,10*ROW('Sanitation Data'!H189)))),CONCATENATE("[",ROUND(100-OFFSET('Sanitation Data'!$H$5,0,10*ROW('Sanitation Data'!H189)),0),"]"),IF(AND(ISNUMBER(OFFSET('Sanitation Data'!$H$5,0,10*ROW('Sanitation Data'!H189))),DJ195="",ISNUMBER(OFFSET('Sanitation Data'!$H$5,0,10*ROW('Sanitation Data'!H189)))),100-OFFSET('Sanitation Data'!$H$5,0,10*ROW('Sanitation Data'!H189)),NA())))</f>
        <v>#N/A</v>
      </c>
      <c r="AV195" s="120" t="e">
        <f ca="1">+IF(AND(ISNUMBER(OFFSET('Sanitation Data'!$H$7,0,10*ROW('Sanitation Data'!H189))),DK195="Yes"),OFFSET('Sanitation Data'!$H$7,0,10*ROW('Sanitation Data'!H189)),IF(AND(ISNUMBER(OFFSET('Sanitation Data'!$H$7,0,10*ROW('Sanitation Data'!H189))),DK195="No",ISNUMBER(OFFSET('Sanitation Data'!$H$7,0,10*ROW('Sanitation Data'!H189)))),CONCATENATE("[",ROUND(OFFSET('Sanitation Data'!$H$7,0,10*ROW('Sanitation Data'!H189)),0),"]"),IF(AND(ISNUMBER(OFFSET('Sanitation Data'!$H$7,0,10*ROW('Sanitation Data'!H189))),DK195="",ISNUMBER(OFFSET('Sanitation Data'!$H$7,0,10*ROW('Sanitation Data'!H189)))),OFFSET('Sanitation Data'!$H$7,0,10*ROW('Sanitation Data'!H189)),NA())))</f>
        <v>#N/A</v>
      </c>
      <c r="AW195" s="120" t="e">
        <f ca="1">+IF(AND(ISNUMBER(OFFSET('Sanitation Data'!$H$11,0,10*ROW('Sanitation Data'!H189))),DL195="Yes"),OFFSET('Sanitation Data'!$H$11,0,10*ROW('Sanitation Data'!H189)),IF(AND(ISNUMBER(OFFSET('Sanitation Data'!$H$11,0,10*ROW('Sanitation Data'!H189))),DL195="No",ISNUMBER(OFFSET('Sanitation Data'!$H$11,0,10*ROW('Sanitation Data'!H189)))),CONCATENATE("[",ROUND(OFFSET('Sanitation Data'!$H$11,0,10*ROW('Sanitation Data'!H189)),0),"]"),IF(AND(ISNUMBER(OFFSET('Sanitation Data'!$H$11,0,10*ROW('Sanitation Data'!H189))),DL195="",ISNUMBER(OFFSET('Sanitation Data'!$H$11,0,10*ROW('Sanitation Data'!H189)))),OFFSET('Sanitation Data'!$H$11,0,10*ROW('Sanitation Data'!H189)),NA())))</f>
        <v>#N/A</v>
      </c>
      <c r="AX195" s="120" t="e">
        <f ca="1">+IF(AND(ISNUMBER(OFFSET('Sanitation Data'!$H$12,0,10*ROW('Sanitation Data'!H189))),DM195="Yes"),OFFSET('Sanitation Data'!$H$12,0,10*ROW('Sanitation Data'!H189)),IF(AND(ISNUMBER(OFFSET('Sanitation Data'!$H$12,0,10*ROW('Sanitation Data'!H189))),DM195="No",ISNUMBER(OFFSET('Sanitation Data'!$H$12,0,10*ROW('Sanitation Data'!H189)))),CONCATENATE("[",ROUND(OFFSET('Sanitation Data'!$H$12,0,10*ROW('Sanitation Data'!H189)),0),"]"),IF(AND(ISNUMBER(OFFSET('Sanitation Data'!$H$12,0,10*ROW('Sanitation Data'!H189))),DM195="",ISNUMBER(OFFSET('Sanitation Data'!$H$12,0,10*ROW('Sanitation Data'!H189)))),OFFSET('Sanitation Data'!$H$12,0,10*ROW('Sanitation Data'!H189)),NA())))</f>
        <v>#N/A</v>
      </c>
      <c r="AY195" s="120" t="e">
        <f ca="1">+IF(AND(ISNUMBER(OFFSET('Sanitation Data'!$H$13,0,10*ROW('Sanitation Data'!H189))),DN195="Yes"),OFFSET('Sanitation Data'!$H$13,0,10*ROW('Sanitation Data'!H189)),IF(AND(ISNUMBER(OFFSET('Sanitation Data'!$H$13,0,10*ROW('Sanitation Data'!H189))),DN195="No",ISNUMBER(OFFSET('Sanitation Data'!$H$13,0,10*ROW('Sanitation Data'!H189)))),CONCATENATE("[",ROUND(OFFSET('Sanitation Data'!$H$13,0,10*ROW('Sanitation Data'!H189)),0),"]"),IF(AND(ISNUMBER(OFFSET('Sanitation Data'!$H$13,0,10*ROW('Sanitation Data'!H189))),DN195="",ISNUMBER(OFFSET('Sanitation Data'!$H$13,0,10*ROW('Sanitation Data'!H189)))),OFFSET('Sanitation Data'!$H$13,0,10*ROW('Sanitation Data'!H189)),NA())))</f>
        <v>#N/A</v>
      </c>
      <c r="AZ195" s="121" t="e">
        <f ca="1">+IF(AND(ISNUMBER(OFFSET('Hygiene Data'!$C$6,0,10*ROW('Hygiene Data'!C189))),DO195="Yes"),OFFSET('Hygiene Data'!$C$6,0,10*ROW('Hygiene Data'!C189)),IF(AND(ISNUMBER(OFFSET('Hygiene Data'!$C$6,0,10*ROW('Hygiene Data'!C189))),DO195="No",ISNUMBER(OFFSET('Hygiene Data'!$C$6,0,10*ROW('Hygiene Data'!C189)))),CONCATENATE("[",ROUND(OFFSET('Hygiene Data'!$C$6,0,10*ROW('Hygiene Data'!C189)),0),"]"),IF(AND(ISNUMBER(OFFSET('Hygiene Data'!$C$6,0,10*ROW('Hygiene Data'!C189))),DO195="",ISNUMBER(OFFSET('Hygiene Data'!$C$6,0,10*ROW('Hygiene Data'!C189)))),OFFSET('Hygiene Data'!$C$6,0,10*ROW('Hygiene Data'!C189)),NA())))</f>
        <v>#N/A</v>
      </c>
      <c r="BA195" s="121" t="e">
        <f ca="1">+IF(AND(ISNUMBER(OFFSET('Hygiene Data'!$C$8,0,10*ROW('Hygiene Data'!C189))),DP195="Yes"),OFFSET('Hygiene Data'!$C$8,0,10*ROW('Hygiene Data'!C189)),IF(AND(ISNUMBER(OFFSET('Hygiene Data'!$C$8,0,10*ROW('Hygiene Data'!C189))),DP195="No",ISNUMBER(OFFSET('Hygiene Data'!$C$8,0,10*ROW('Hygiene Data'!C189)))),CONCATENATE("[",ROUND(OFFSET('Hygiene Data'!$C$8,0,10*ROW('Hygiene Data'!C189)),0),"]"),IF(AND(ISNUMBER(OFFSET('Hygiene Data'!$C$8,0,10*ROW('Hygiene Data'!C189))),DP195="",ISNUMBER(OFFSET('Hygiene Data'!$C$8,0,10*ROW('Hygiene Data'!C189)))),OFFSET('Hygiene Data'!$C$8,0,10*ROW('Hygiene Data'!C189)),NA())))</f>
        <v>#N/A</v>
      </c>
      <c r="BB195" s="121" t="e">
        <f ca="1">+IF(AND(ISNUMBER(OFFSET('Hygiene Data'!$C$10,0,10*ROW('Hygiene Data'!C189))),DQ195="Yes"),OFFSET('Hygiene Data'!$C$10,0,10*ROW('Hygiene Data'!C189)),IF(AND(ISNUMBER(OFFSET('Hygiene Data'!$C$10,0,10*ROW('Hygiene Data'!C189))),DQ195="No",ISNUMBER(OFFSET('Hygiene Data'!$C$10,0,10*ROW('Hygiene Data'!C189)))),CONCATENATE("[",ROUND(OFFSET('Hygiene Data'!$C$10,0,10*ROW('Hygiene Data'!C189)),0),"]"),IF(AND(ISNUMBER(OFFSET('Hygiene Data'!$C$10,0,10*ROW('Hygiene Data'!C189))),DQ195="",ISNUMBER(OFFSET('Hygiene Data'!$C$10,0,10*ROW('Hygiene Data'!C189)))),OFFSET('Hygiene Data'!$C$10,0,10*ROW('Hygiene Data'!C189)),NA())))</f>
        <v>#N/A</v>
      </c>
      <c r="BC195" s="121" t="e">
        <f ca="1">+IF(AND(ISNUMBER(OFFSET('Hygiene Data'!$D$6,0,10*ROW('Hygiene Data'!D189))),DR195="Yes"),OFFSET('Hygiene Data'!$D$6,0,10*ROW('Hygiene Data'!D189)),IF(AND(ISNUMBER(OFFSET('Hygiene Data'!$D$6,0,10*ROW('Hygiene Data'!D189))),DR195="No",ISNUMBER(OFFSET('Hygiene Data'!$D$6,0,10*ROW('Hygiene Data'!D189)))),CONCATENATE("[",ROUND(OFFSET('Hygiene Data'!$D$6,0,10*ROW('Hygiene Data'!D189)),0),"]"),IF(AND(ISNUMBER(OFFSET('Hygiene Data'!$D$6,0,10*ROW('Hygiene Data'!D189))),DR195="",ISNUMBER(OFFSET('Hygiene Data'!$D$6,0,10*ROW('Hygiene Data'!D189)))),OFFSET('Hygiene Data'!$D$6,0,10*ROW('Hygiene Data'!D189)),NA())))</f>
        <v>#N/A</v>
      </c>
      <c r="BD195" s="121" t="e">
        <f ca="1">+IF(AND(ISNUMBER(OFFSET('Hygiene Data'!$D$8,0,10*ROW('Hygiene Data'!D189))),DS195="Yes"),OFFSET('Hygiene Data'!$D$8,0,10*ROW('Hygiene Data'!D189)),IF(AND(ISNUMBER(OFFSET('Hygiene Data'!$D$8,0,10*ROW('Hygiene Data'!D189))),DS195="No",ISNUMBER(OFFSET('Hygiene Data'!$D$8,0,10*ROW('Hygiene Data'!D189)))),CONCATENATE("[",ROUND(OFFSET('Hygiene Data'!$D$8,0,10*ROW('Hygiene Data'!D189)),0),"]"),IF(AND(ISNUMBER(OFFSET('Hygiene Data'!$D$8,0,10*ROW('Hygiene Data'!D189))),DS195="",ISNUMBER(OFFSET('Hygiene Data'!$D$8,0,10*ROW('Hygiene Data'!D189)))),OFFSET('Hygiene Data'!$D$8,0,10*ROW('Hygiene Data'!D189)),NA())))</f>
        <v>#N/A</v>
      </c>
      <c r="BE195" s="121" t="e">
        <f ca="1">+IF(AND(ISNUMBER(OFFSET('Hygiene Data'!$D$10,0,10*ROW('Hygiene Data'!D189))),DT195="Yes"),OFFSET('Hygiene Data'!$D$10,0,10*ROW('Hygiene Data'!D189)),IF(AND(ISNUMBER(OFFSET('Hygiene Data'!$D$10,0,10*ROW('Hygiene Data'!D189))),DT195="No",ISNUMBER(OFFSET('Hygiene Data'!$D$10,0,10*ROW('Hygiene Data'!D189)))),CONCATENATE("[",ROUND(OFFSET('Hygiene Data'!$D$10,0,10*ROW('Hygiene Data'!D189)),0),"]"),IF(AND(ISNUMBER(OFFSET('Hygiene Data'!$D$10,0,10*ROW('Hygiene Data'!D189))),DT195="",ISNUMBER(OFFSET('Hygiene Data'!$D$10,0,10*ROW('Hygiene Data'!D189)))),OFFSET('Hygiene Data'!$D$10,0,10*ROW('Hygiene Data'!D189)),NA())))</f>
        <v>#N/A</v>
      </c>
      <c r="BF195" s="121" t="e">
        <f ca="1">+IF(AND(ISNUMBER(OFFSET('Hygiene Data'!$E$6,0,10*ROW('Hygiene Data'!E189))),DU195="Yes"),OFFSET('Hygiene Data'!$E$6,0,10*ROW('Hygiene Data'!E189)),IF(AND(ISNUMBER(OFFSET('Hygiene Data'!$E$6,0,10*ROW('Hygiene Data'!E189))),DU195="No",ISNUMBER(OFFSET('Hygiene Data'!$E$6,0,10*ROW('Hygiene Data'!E189)))),CONCATENATE("[",ROUND(OFFSET('Hygiene Data'!$E$6,0,10*ROW('Hygiene Data'!E189)),0),"]"),IF(AND(ISNUMBER(OFFSET('Hygiene Data'!$E$6,0,10*ROW('Hygiene Data'!E189))),DU195="",ISNUMBER(OFFSET('Hygiene Data'!$E$6,0,10*ROW('Hygiene Data'!E189)))),OFFSET('Hygiene Data'!$E$6,0,10*ROW('Hygiene Data'!E189)),NA())))</f>
        <v>#N/A</v>
      </c>
      <c r="BG195" s="121" t="e">
        <f ca="1">+IF(AND(ISNUMBER(OFFSET('Hygiene Data'!$E$8,0,10*ROW('Hygiene Data'!E189))),DV195="Yes"),OFFSET('Hygiene Data'!$E$8,0,10*ROW('Hygiene Data'!E189)),IF(AND(ISNUMBER(OFFSET('Hygiene Data'!$E$8,0,10*ROW('Hygiene Data'!E189))),DV195="No",ISNUMBER(OFFSET('Hygiene Data'!$E$8,0,10*ROW('Hygiene Data'!E189)))),CONCATENATE("[",ROUND(OFFSET('Hygiene Data'!$E$8,0,10*ROW('Hygiene Data'!E189)),0),"]"),IF(AND(ISNUMBER(OFFSET('Hygiene Data'!$E$8,0,10*ROW('Hygiene Data'!E189))),DV195="",ISNUMBER(OFFSET('Hygiene Data'!$E$8,0,10*ROW('Hygiene Data'!E189)))),OFFSET('Hygiene Data'!$E$8,0,10*ROW('Hygiene Data'!E189)),NA())))</f>
        <v>#N/A</v>
      </c>
      <c r="BH195" s="121" t="e">
        <f ca="1">+IF(AND(ISNUMBER(OFFSET('Hygiene Data'!$E$10,0,10*ROW('Hygiene Data'!E189))),DW195="Yes"),OFFSET('Hygiene Data'!$E$10,0,10*ROW('Hygiene Data'!E189)),IF(AND(ISNUMBER(OFFSET('Hygiene Data'!$E$10,0,10*ROW('Hygiene Data'!E189))),DW195="No",ISNUMBER(OFFSET('Hygiene Data'!$E$10,0,10*ROW('Hygiene Data'!E189)))),CONCATENATE("[",ROUND(OFFSET('Hygiene Data'!$E$10,0,10*ROW('Hygiene Data'!E189)),0),"]"),IF(AND(ISNUMBER(OFFSET('Hygiene Data'!$E$10,0,10*ROW('Hygiene Data'!E189))),DW195="",ISNUMBER(OFFSET('Hygiene Data'!$E$10,0,10*ROW('Hygiene Data'!E189)))),OFFSET('Hygiene Data'!$E$10,0,10*ROW('Hygiene Data'!E189)),NA())))</f>
        <v>#N/A</v>
      </c>
      <c r="BI195" s="121" t="e">
        <f ca="1">+IF(AND(ISNUMBER(OFFSET('Hygiene Data'!$F$6,0,10*ROW('Hygiene Data'!F189))),DX195="Yes"),OFFSET('Hygiene Data'!$F$6,0,10*ROW('Hygiene Data'!F189)),IF(AND(ISNUMBER(OFFSET('Hygiene Data'!$F$6,0,10*ROW('Hygiene Data'!F189))),DX195="No",ISNUMBER(OFFSET('Hygiene Data'!$F$6,0,10*ROW('Hygiene Data'!F189)))),CONCATENATE("[",ROUND(OFFSET('Hygiene Data'!$F$6,0,10*ROW('Hygiene Data'!F189)),0),"]"),IF(AND(ISNUMBER(OFFSET('Hygiene Data'!$F$6,0,10*ROW('Hygiene Data'!F189))),DX195="",ISNUMBER(OFFSET('Hygiene Data'!$F$6,0,10*ROW('Hygiene Data'!F189)))),OFFSET('Hygiene Data'!$F$6,0,10*ROW('Hygiene Data'!F189)),NA())))</f>
        <v>#N/A</v>
      </c>
      <c r="BJ195" s="121" t="e">
        <f ca="1">+IF(AND(ISNUMBER(OFFSET('Hygiene Data'!$F$8,0,10*ROW('Hygiene Data'!F189))),DY195="Yes"),OFFSET('Hygiene Data'!$F$8,0,10*ROW('Hygiene Data'!F189)),IF(AND(ISNUMBER(OFFSET('Hygiene Data'!$F$8,0,10*ROW('Hygiene Data'!F189))),DY195="No",ISNUMBER(OFFSET('Hygiene Data'!$F$8,0,10*ROW('Hygiene Data'!F189)))),CONCATENATE("[",ROUND(OFFSET('Hygiene Data'!$F$8,0,10*ROW('Hygiene Data'!F189)),0),"]"),IF(AND(ISNUMBER(OFFSET('Hygiene Data'!$F$8,0,10*ROW('Hygiene Data'!F189))),DY195="",ISNUMBER(OFFSET('Hygiene Data'!$F$8,0,10*ROW('Hygiene Data'!F189)))),OFFSET('Hygiene Data'!$F$8,0,10*ROW('Hygiene Data'!F189)),NA())))</f>
        <v>#N/A</v>
      </c>
      <c r="BK195" s="121" t="e">
        <f ca="1">+IF(AND(ISNUMBER(OFFSET('Hygiene Data'!$F$10,0,10*ROW('Hygiene Data'!F189))),DZ195="Yes"),OFFSET('Hygiene Data'!$F$10,0,10*ROW('Hygiene Data'!F189)),IF(AND(ISNUMBER(OFFSET('Hygiene Data'!$F$10,0,10*ROW('Hygiene Data'!F189))),DZ195="No",ISNUMBER(OFFSET('Hygiene Data'!$F$10,0,10*ROW('Hygiene Data'!F189)))),CONCATENATE("[",ROUND(OFFSET('Hygiene Data'!$F$10,0,10*ROW('Hygiene Data'!F189)),0),"]"),IF(AND(ISNUMBER(OFFSET('Hygiene Data'!$F$10,0,10*ROW('Hygiene Data'!F189))),DZ195="",ISNUMBER(OFFSET('Hygiene Data'!$F$10,0,10*ROW('Hygiene Data'!F189)))),OFFSET('Hygiene Data'!$F$10,0,10*ROW('Hygiene Data'!F189)),NA())))</f>
        <v>#N/A</v>
      </c>
      <c r="BL195" s="121" t="e">
        <f ca="1">+IF(AND(ISNUMBER(OFFSET('Hygiene Data'!$G$6,0,10*ROW('Hygiene Data'!G189))),EA195="Yes"),OFFSET('Hygiene Data'!$G$6,0,10*ROW('Hygiene Data'!G189)),IF(AND(ISNUMBER(OFFSET('Hygiene Data'!$G$6,0,10*ROW('Hygiene Data'!G189))),EA195="No",ISNUMBER(OFFSET('Hygiene Data'!$G$6,0,10*ROW('Hygiene Data'!G189)))),CONCATENATE("[",ROUND(OFFSET('Hygiene Data'!$G$6,0,10*ROW('Hygiene Data'!G189)),0),"]"),IF(AND(ISNUMBER(OFFSET('Hygiene Data'!$G$6,0,10*ROW('Hygiene Data'!G189))),EA195="",ISNUMBER(OFFSET('Hygiene Data'!$G$6,0,10*ROW('Hygiene Data'!G189)))),OFFSET('Hygiene Data'!$G$6,0,10*ROW('Hygiene Data'!G189)),NA())))</f>
        <v>#N/A</v>
      </c>
      <c r="BM195" s="121" t="e">
        <f ca="1">+IF(AND(ISNUMBER(OFFSET('Hygiene Data'!$G$8,0,10*ROW('Hygiene Data'!G189))),EB195="Yes"),OFFSET('Hygiene Data'!$G$8,0,10*ROW('Hygiene Data'!G189)),IF(AND(ISNUMBER(OFFSET('Hygiene Data'!$G$8,0,10*ROW('Hygiene Data'!G189))),EB195="No",ISNUMBER(OFFSET('Hygiene Data'!$G$8,0,10*ROW('Hygiene Data'!G189)))),CONCATENATE("[",ROUND(OFFSET('Hygiene Data'!$G$8,0,10*ROW('Hygiene Data'!G189)),0),"]"),IF(AND(ISNUMBER(OFFSET('Hygiene Data'!$G$8,0,10*ROW('Hygiene Data'!G189))),EB195="",ISNUMBER(OFFSET('Hygiene Data'!$G$8,0,10*ROW('Hygiene Data'!G189)))),OFFSET('Hygiene Data'!$G$8,0,10*ROW('Hygiene Data'!G189)),NA())))</f>
        <v>#N/A</v>
      </c>
      <c r="BN195" s="121" t="e">
        <f ca="1">+IF(AND(ISNUMBER(OFFSET('Hygiene Data'!$G$10,0,10*ROW('Hygiene Data'!G189))),EC195="Yes"),OFFSET('Hygiene Data'!$G$10,0,10*ROW('Hygiene Data'!G189)),IF(AND(ISNUMBER(OFFSET('Hygiene Data'!$G$10,0,10*ROW('Hygiene Data'!G189))),EC195="No",ISNUMBER(OFFSET('Hygiene Data'!$G$10,0,10*ROW('Hygiene Data'!G189)))),CONCATENATE("[",ROUND(OFFSET('Hygiene Data'!$G$10,0,10*ROW('Hygiene Data'!G189)),0),"]"),IF(AND(ISNUMBER(OFFSET('Hygiene Data'!$G$10,0,10*ROW('Hygiene Data'!G189))),EC195="",ISNUMBER(OFFSET('Hygiene Data'!$G$10,0,10*ROW('Hygiene Data'!G189)))),OFFSET('Hygiene Data'!$G$10,0,10*ROW('Hygiene Data'!G189)),NA())))</f>
        <v>#N/A</v>
      </c>
      <c r="BO195" s="121" t="e">
        <f ca="1">+IF(AND(ISNUMBER(OFFSET('Hygiene Data'!$H$6,0,10*ROW('Hygiene Data'!H189))),ED195="Yes"),OFFSET('Hygiene Data'!$H$6,0,10*ROW('Hygiene Data'!H189)),IF(AND(ISNUMBER(OFFSET('Hygiene Data'!$H$6,0,10*ROW('Hygiene Data'!H189))),ED195="No",ISNUMBER(OFFSET('Hygiene Data'!$H$6,0,10*ROW('Hygiene Data'!H189)))),CONCATENATE("[",ROUND(OFFSET('Hygiene Data'!$H$6,0,10*ROW('Hygiene Data'!H189)),0),"]"),IF(AND(ISNUMBER(OFFSET('Hygiene Data'!$H$6,0,10*ROW('Hygiene Data'!H189))),ED195="",ISNUMBER(OFFSET('Hygiene Data'!$H$6,0,10*ROW('Hygiene Data'!H189)))),OFFSET('Hygiene Data'!$H$6,0,10*ROW('Hygiene Data'!H189)),NA())))</f>
        <v>#N/A</v>
      </c>
      <c r="BP195" s="121" t="e">
        <f ca="1">+IF(AND(ISNUMBER(OFFSET('Hygiene Data'!$H$8,0,10*ROW('Hygiene Data'!H189))),EE195="Yes"),OFFSET('Hygiene Data'!$H$8,0,10*ROW('Hygiene Data'!H189)),IF(AND(ISNUMBER(OFFSET('Hygiene Data'!$H$8,0,10*ROW('Hygiene Data'!H189))),EE195="No",ISNUMBER(OFFSET('Hygiene Data'!$H$8,0,10*ROW('Hygiene Data'!H189)))),CONCATENATE("[",ROUND(OFFSET('Hygiene Data'!$H$8,0,10*ROW('Hygiene Data'!H189)),0),"]"),IF(AND(ISNUMBER(OFFSET('Hygiene Data'!$H$8,0,10*ROW('Hygiene Data'!H189))),EE195="",ISNUMBER(OFFSET('Hygiene Data'!$H$8,0,10*ROW('Hygiene Data'!H189)))),OFFSET('Hygiene Data'!$H$8,0,10*ROW('Hygiene Data'!H189)),NA())))</f>
        <v>#N/A</v>
      </c>
      <c r="BQ195" s="121" t="e">
        <f ca="1">+IF(AND(ISNUMBER(OFFSET('Hygiene Data'!$H$10,0,10*ROW('Hygiene Data'!H189))),EF195="Yes"),OFFSET('Hygiene Data'!$H$10,0,10*ROW('Hygiene Data'!H189)),IF(AND(ISNUMBER(OFFSET('Hygiene Data'!$H$10,0,10*ROW('Hygiene Data'!H189))),EF195="No",ISNUMBER(OFFSET('Hygiene Data'!$H$10,0,10*ROW('Hygiene Data'!H189)))),CONCATENATE("[",ROUND(OFFSET('Hygiene Data'!$H$10,0,10*ROW('Hygiene Data'!H189)),0),"]"),IF(AND(ISNUMBER(OFFSET('Hygiene Data'!$H$10,0,10*ROW('Hygiene Data'!H189))),EF195="",ISNUMBER(OFFSET('Hygiene Data'!$H$10,0,10*ROW('Hygiene Data'!H189)))),OFFSET('Hygiene Data'!$H$10,0,10*ROW('Hygiene Data'!H189)),NA())))</f>
        <v>#N/A</v>
      </c>
      <c r="BS195" s="28" t="str">
        <f ca="1">+IF(OFFSET('Water Data'!$C$28,0,10*ROW('Water Data'!C189))="","",OFFSET('Water Data'!$C$28,0,10*ROW('Water Data'!C189)))</f>
        <v/>
      </c>
      <c r="BT195" s="28" t="str">
        <f ca="1">+IF(OFFSET('Water Data'!$C$29,0,10*ROW('Water Data'!C189))="","",OFFSET('Water Data'!$C$29,0,10*ROW('Water Data'!C189)))</f>
        <v/>
      </c>
      <c r="BU195" s="28" t="str">
        <f ca="1">+IF(OFFSET('Water Data'!$C$30,0,10*ROW('Water Data'!C189))="","",OFFSET('Water Data'!$C$30,0,10*ROW('Water Data'!C189)))</f>
        <v/>
      </c>
      <c r="BV195" s="28" t="str">
        <f ca="1">+IF(OFFSET('Water Data'!$D$28,0,10*ROW('Water Data'!D189))="","",OFFSET('Water Data'!$D$28,0,10*ROW('Water Data'!D189)))</f>
        <v/>
      </c>
      <c r="BW195" s="28" t="str">
        <f ca="1">+IF(OFFSET('Water Data'!$D$29,0,10*ROW('Water Data'!D189))="","",OFFSET('Water Data'!$D$29,0,10*ROW('Water Data'!D189)))</f>
        <v/>
      </c>
      <c r="BX195" s="28" t="str">
        <f ca="1">+IF(OFFSET('Water Data'!$D$30,0,10*ROW('Water Data'!D189))="","",OFFSET('Water Data'!$D$30,0,10*ROW('Water Data'!D189)))</f>
        <v/>
      </c>
      <c r="BY195" s="28" t="str">
        <f ca="1">+IF(OFFSET('Water Data'!$E$28,0,10*ROW('Water Data'!E189))="","",OFFSET('Water Data'!$E$28,0,10*ROW('Water Data'!E189)))</f>
        <v/>
      </c>
      <c r="BZ195" s="28" t="str">
        <f ca="1">+IF(OFFSET('Water Data'!$E$29,0,10*ROW('Water Data'!E189))="","",OFFSET('Water Data'!$E$29,0,10*ROW('Water Data'!E189)))</f>
        <v/>
      </c>
      <c r="CA195" s="28" t="str">
        <f ca="1">+IF(OFFSET('Water Data'!$E$30,0,10*ROW('Water Data'!E189))="","",OFFSET('Water Data'!$E$30,0,10*ROW('Water Data'!E189)))</f>
        <v/>
      </c>
      <c r="CB195" s="28" t="str">
        <f ca="1">+IF(OFFSET('Water Data'!$F$28,0,10*ROW('Water Data'!F189))="","",OFFSET('Water Data'!$F$28,0,10*ROW('Water Data'!F189)))</f>
        <v/>
      </c>
      <c r="CC195" s="28" t="str">
        <f ca="1">+IF(OFFSET('Water Data'!$F$29,0,10*ROW('Water Data'!F189))="","",OFFSET('Water Data'!$F$29,0,10*ROW('Water Data'!F189)))</f>
        <v/>
      </c>
      <c r="CD195" s="28" t="str">
        <f ca="1">+IF(OFFSET('Water Data'!$F$30,0,10*ROW('Water Data'!F189))="","",OFFSET('Water Data'!$F$30,0,10*ROW('Water Data'!F189)))</f>
        <v/>
      </c>
      <c r="CE195" s="28" t="str">
        <f ca="1">+IF(OFFSET('Water Data'!$G$28,0,10*ROW('Water Data'!G189))="","",OFFSET('Water Data'!$G$28,0,10*ROW('Water Data'!G189)))</f>
        <v/>
      </c>
      <c r="CF195" s="28" t="str">
        <f ca="1">+IF(OFFSET('Water Data'!$G$29,0,10*ROW('Water Data'!G189))="","",OFFSET('Water Data'!$G$29,0,10*ROW('Water Data'!G189)))</f>
        <v/>
      </c>
      <c r="CG195" s="28" t="str">
        <f ca="1">+IF(OFFSET('Water Data'!$G$30,0,10*ROW('Water Data'!G189))="","",OFFSET('Water Data'!$G$30,0,10*ROW('Water Data'!G189)))</f>
        <v/>
      </c>
      <c r="CH195" s="28" t="str">
        <f ca="1">+IF(OFFSET('Water Data'!$H$28,0,10*ROW('Water Data'!H189))="","",OFFSET('Water Data'!$H$28,0,10*ROW('Water Data'!H189)))</f>
        <v/>
      </c>
      <c r="CI195" s="28" t="str">
        <f ca="1">+IF(OFFSET('Water Data'!$H$29,0,10*ROW('Water Data'!H189))="","",OFFSET('Water Data'!$H$29,0,10*ROW('Water Data'!H189)))</f>
        <v/>
      </c>
      <c r="CJ195" s="28" t="str">
        <f ca="1">+IF(OFFSET('Water Data'!$H$30,0,10*ROW('Water Data'!H189))="","",OFFSET('Water Data'!$H$30,0,10*ROW('Water Data'!H189)))</f>
        <v/>
      </c>
      <c r="CK195" s="28" t="str">
        <f ca="1">+IF(OFFSET('Sanitation Data'!$C$29,0,10*ROW('Sanitation Data'!C189))="","",OFFSET('Sanitation Data'!$C$29,0,10*ROW('Sanitation Data'!C189)))</f>
        <v/>
      </c>
      <c r="CL195" s="28" t="str">
        <f ca="1">+IF(OFFSET('Sanitation Data'!$C$30,0,10*ROW('Sanitation Data'!C189))="","",OFFSET('Sanitation Data'!$C$30,0,10*ROW('Sanitation Data'!C189)))</f>
        <v/>
      </c>
      <c r="CM195" s="28" t="str">
        <f ca="1">+IF(OFFSET('Sanitation Data'!$C$31,0,10*ROW('Sanitation Data'!C189))="","",OFFSET('Sanitation Data'!$C$31,0,10*ROW('Sanitation Data'!C189)))</f>
        <v/>
      </c>
      <c r="CN195" s="28" t="str">
        <f ca="1">+IF(OFFSET('Sanitation Data'!$C$32,0,10*ROW('Sanitation Data'!C189))="","",OFFSET('Sanitation Data'!$C$32,0,10*ROW('Sanitation Data'!C189)))</f>
        <v/>
      </c>
      <c r="CO195" s="28" t="str">
        <f ca="1">+IF(OFFSET('Sanitation Data'!$C$33,0,10*ROW('Sanitation Data'!C189))="","",OFFSET('Sanitation Data'!$C$33,0,10*ROW('Sanitation Data'!C189)))</f>
        <v/>
      </c>
      <c r="CP195" s="28" t="str">
        <f ca="1">+IF(OFFSET('Sanitation Data'!$D$29,0,10*ROW('Sanitation Data'!D189))="","",OFFSET('Sanitation Data'!$D$29,0,10*ROW('Sanitation Data'!D189)))</f>
        <v/>
      </c>
      <c r="CQ195" s="28" t="str">
        <f ca="1">+IF(OFFSET('Sanitation Data'!$D$30,0,10*ROW('Sanitation Data'!D189))="","",OFFSET('Sanitation Data'!$D$30,0,10*ROW('Sanitation Data'!D189)))</f>
        <v/>
      </c>
      <c r="CR195" s="28" t="str">
        <f ca="1">+IF(OFFSET('Sanitation Data'!$D$31,0,10*ROW('Sanitation Data'!D189))="","",OFFSET('Sanitation Data'!$D$31,0,10*ROW('Sanitation Data'!D189)))</f>
        <v/>
      </c>
      <c r="CS195" s="28" t="str">
        <f ca="1">+IF(OFFSET('Sanitation Data'!$D$32,0,10*ROW('Sanitation Data'!D189))="","",OFFSET('Sanitation Data'!$D$32,0,10*ROW('Sanitation Data'!D189)))</f>
        <v/>
      </c>
      <c r="CT195" s="28" t="str">
        <f ca="1">+IF(OFFSET('Sanitation Data'!$D$33,0,10*ROW('Sanitation Data'!D189))="","",OFFSET('Sanitation Data'!$D$33,0,10*ROW('Sanitation Data'!D189)))</f>
        <v/>
      </c>
      <c r="CU195" s="28" t="str">
        <f ca="1">+IF(OFFSET('Sanitation Data'!$E$29,0,10*ROW('Sanitation Data'!E189))="","",OFFSET('Sanitation Data'!$E$29,0,10*ROW('Sanitation Data'!E189)))</f>
        <v/>
      </c>
      <c r="CV195" s="28" t="str">
        <f ca="1">+IF(OFFSET('Sanitation Data'!$E$30,0,10*ROW('Sanitation Data'!E189))="","",OFFSET('Sanitation Data'!$E$30,0,10*ROW('Sanitation Data'!E189)))</f>
        <v/>
      </c>
      <c r="CW195" s="28" t="str">
        <f ca="1">+IF(OFFSET('Sanitation Data'!$E$31,0,10*ROW('Sanitation Data'!E189))="","",OFFSET('Sanitation Data'!$E$31,0,10*ROW('Sanitation Data'!E189)))</f>
        <v/>
      </c>
      <c r="CX195" s="28" t="str">
        <f ca="1">+IF(OFFSET('Sanitation Data'!$E$32,0,10*ROW('Sanitation Data'!E189))="","",OFFSET('Sanitation Data'!$E$32,0,10*ROW('Sanitation Data'!E189)))</f>
        <v/>
      </c>
      <c r="CY195" s="28" t="str">
        <f ca="1">+IF(OFFSET('Sanitation Data'!$E$33,0,10*ROW('Sanitation Data'!E189))="","",OFFSET('Sanitation Data'!$E$33,0,10*ROW('Sanitation Data'!E189)))</f>
        <v/>
      </c>
      <c r="CZ195" s="28" t="str">
        <f ca="1">+IF(OFFSET('Sanitation Data'!$F$29,0,10*ROW('Sanitation Data'!F189))="","",OFFSET('Sanitation Data'!$F$29,0,10*ROW('Sanitation Data'!F189)))</f>
        <v/>
      </c>
      <c r="DA195" s="28" t="str">
        <f ca="1">+IF(OFFSET('Sanitation Data'!$F$30,0,10*ROW('Sanitation Data'!F189))="","",OFFSET('Sanitation Data'!$F$30,0,10*ROW('Sanitation Data'!F189)))</f>
        <v/>
      </c>
      <c r="DB195" s="28" t="str">
        <f ca="1">+IF(OFFSET('Sanitation Data'!$F$31,0,10*ROW('Sanitation Data'!F189))="","",OFFSET('Sanitation Data'!$F$31,0,10*ROW('Sanitation Data'!F189)))</f>
        <v/>
      </c>
      <c r="DC195" s="28" t="str">
        <f ca="1">+IF(OFFSET('Sanitation Data'!$F$32,0,10*ROW('Sanitation Data'!F189))="","",OFFSET('Sanitation Data'!$F$32,0,10*ROW('Sanitation Data'!F189)))</f>
        <v/>
      </c>
      <c r="DD195" s="28" t="str">
        <f ca="1">+IF(OFFSET('Sanitation Data'!$F$33,0,10*ROW('Sanitation Data'!F189))="","",OFFSET('Sanitation Data'!$F$33,0,10*ROW('Sanitation Data'!F189)))</f>
        <v/>
      </c>
      <c r="DE195" s="28" t="str">
        <f ca="1">+IF(OFFSET('Sanitation Data'!$G$29,0,10*ROW('Sanitation Data'!G189))="","",OFFSET('Sanitation Data'!$G$29,0,10*ROW('Sanitation Data'!G189)))</f>
        <v/>
      </c>
      <c r="DF195" s="28" t="str">
        <f ca="1">+IF(OFFSET('Sanitation Data'!$G$30,0,10*ROW('Sanitation Data'!G189))="","",OFFSET('Sanitation Data'!$G$30,0,10*ROW('Sanitation Data'!G189)))</f>
        <v/>
      </c>
      <c r="DG195" s="28" t="str">
        <f ca="1">+IF(OFFSET('Sanitation Data'!$G$31,0,10*ROW('Sanitation Data'!G189))="","",OFFSET('Sanitation Data'!$G$31,0,10*ROW('Sanitation Data'!G189)))</f>
        <v/>
      </c>
      <c r="DH195" s="28" t="str">
        <f ca="1">+IF(OFFSET('Sanitation Data'!$G$32,0,10*ROW('Sanitation Data'!G189))="","",OFFSET('Sanitation Data'!$G$32,0,10*ROW('Sanitation Data'!G189)))</f>
        <v/>
      </c>
      <c r="DI195" s="28" t="str">
        <f ca="1">+IF(OFFSET('Sanitation Data'!$G$33,0,10*ROW('Sanitation Data'!G189))="","",OFFSET('Sanitation Data'!$G$33,0,10*ROW('Sanitation Data'!G189)))</f>
        <v/>
      </c>
      <c r="DJ195" s="28" t="str">
        <f ca="1">+IF(OFFSET('Sanitation Data'!$H$29,0,10*ROW('Sanitation Data'!H189))="","",OFFSET('Sanitation Data'!$H$29,0,10*ROW('Sanitation Data'!H189)))</f>
        <v/>
      </c>
      <c r="DK195" s="28" t="str">
        <f ca="1">+IF(OFFSET('Sanitation Data'!$H$30,0,10*ROW('Sanitation Data'!H189))="","",OFFSET('Sanitation Data'!$H$30,0,10*ROW('Sanitation Data'!H189)))</f>
        <v/>
      </c>
      <c r="DL195" s="28" t="str">
        <f ca="1">+IF(OFFSET('Sanitation Data'!$H$31,0,10*ROW('Sanitation Data'!H189))="","",OFFSET('Sanitation Data'!$H$31,0,10*ROW('Sanitation Data'!H189)))</f>
        <v/>
      </c>
      <c r="DM195" s="28" t="str">
        <f ca="1">+IF(OFFSET('Sanitation Data'!$H$32,0,10*ROW('Sanitation Data'!H189))="","",OFFSET('Sanitation Data'!$H$32,0,10*ROW('Sanitation Data'!H189)))</f>
        <v/>
      </c>
      <c r="DN195" s="28" t="str">
        <f ca="1">+IF(OFFSET('Sanitation Data'!$H$33,0,10*ROW('Sanitation Data'!H189))="","",OFFSET('Sanitation Data'!$H$33,0,10*ROW('Sanitation Data'!H189)))</f>
        <v/>
      </c>
      <c r="DO195" s="28" t="str">
        <f ca="1">+IF(OFFSET('Hygiene Data'!$C$12,0,10*ROW('Hygiene Data'!C189))="","",OFFSET('Hygiene Data'!$C$12,0,10*ROW('Hygiene Data'!C189)))</f>
        <v/>
      </c>
      <c r="DP195" s="28" t="str">
        <f ca="1">+IF(OFFSET('Hygiene Data'!$C$13,0,10*ROW('Hygiene Data'!C189))="","",OFFSET('Hygiene Data'!$C$13,0,10*ROW('Hygiene Data'!C189)))</f>
        <v/>
      </c>
      <c r="DQ195" s="28" t="str">
        <f ca="1">+IF(OFFSET('Hygiene Data'!$C$14,0,10*ROW('Hygiene Data'!C189))="","",OFFSET('Hygiene Data'!$C$14,0,10*ROW('Hygiene Data'!C189)))</f>
        <v/>
      </c>
      <c r="DR195" s="28" t="str">
        <f ca="1">+IF(OFFSET('Hygiene Data'!$D$12,0,10*ROW('Hygiene Data'!D189))="","",OFFSET('Hygiene Data'!$D$12,0,10*ROW('Hygiene Data'!D189)))</f>
        <v/>
      </c>
      <c r="DS195" s="28" t="str">
        <f ca="1">+IF(OFFSET('Hygiene Data'!$D$13,0,10*ROW('Hygiene Data'!D189))="","",OFFSET('Hygiene Data'!$D$13,0,10*ROW('Hygiene Data'!D189)))</f>
        <v/>
      </c>
      <c r="DT195" s="28" t="str">
        <f ca="1">+IF(OFFSET('Hygiene Data'!$D$14,0,10*ROW('Hygiene Data'!D189))="","",OFFSET('Hygiene Data'!$D$14,0,10*ROW('Hygiene Data'!D189)))</f>
        <v/>
      </c>
      <c r="DU195" s="28" t="str">
        <f ca="1">+IF(OFFSET('Hygiene Data'!$E$12,0,10*ROW('Hygiene Data'!E189))="","",OFFSET('Hygiene Data'!$E$12,0,10*ROW('Hygiene Data'!E189)))</f>
        <v/>
      </c>
      <c r="DV195" s="28" t="str">
        <f ca="1">+IF(OFFSET('Hygiene Data'!$E$13,0,10*ROW('Hygiene Data'!E189))="","",OFFSET('Hygiene Data'!$E$13,0,10*ROW('Hygiene Data'!E189)))</f>
        <v/>
      </c>
      <c r="DW195" s="28" t="str">
        <f ca="1">+IF(OFFSET('Hygiene Data'!$E$14,0,10*ROW('Hygiene Data'!E189))="","",OFFSET('Hygiene Data'!$E$14,0,10*ROW('Hygiene Data'!E189)))</f>
        <v/>
      </c>
      <c r="DX195" s="28" t="str">
        <f ca="1">+IF(OFFSET('Hygiene Data'!$F$12,0,10*ROW('Hygiene Data'!F189))="","",OFFSET('Hygiene Data'!$F$12,0,10*ROW('Hygiene Data'!F189)))</f>
        <v/>
      </c>
      <c r="DY195" s="28" t="str">
        <f ca="1">+IF(OFFSET('Hygiene Data'!$F$13,0,10*ROW('Hygiene Data'!F189))="","",OFFSET('Hygiene Data'!$F$13,0,10*ROW('Hygiene Data'!F189)))</f>
        <v/>
      </c>
      <c r="DZ195" s="28" t="str">
        <f ca="1">+IF(OFFSET('Hygiene Data'!$F$14,0,10*ROW('Hygiene Data'!F189))="","",OFFSET('Hygiene Data'!$F$14,0,10*ROW('Hygiene Data'!F189)))</f>
        <v/>
      </c>
      <c r="EA195" s="28" t="str">
        <f ca="1">+IF(OFFSET('Hygiene Data'!$G$12,0,10*ROW('Hygiene Data'!G189))="","",OFFSET('Hygiene Data'!$G$12,0,10*ROW('Hygiene Data'!G189)))</f>
        <v/>
      </c>
      <c r="EB195" s="28" t="str">
        <f ca="1">+IF(OFFSET('Hygiene Data'!$G$13,0,10*ROW('Hygiene Data'!G189))="","",OFFSET('Hygiene Data'!$G$13,0,10*ROW('Hygiene Data'!G189)))</f>
        <v/>
      </c>
      <c r="EC195" s="28" t="str">
        <f ca="1">+IF(OFFSET('Hygiene Data'!$G$14,0,10*ROW('Hygiene Data'!G189))="","",OFFSET('Hygiene Data'!$G$14,0,10*ROW('Hygiene Data'!G189)))</f>
        <v/>
      </c>
      <c r="ED195" s="28" t="str">
        <f ca="1">+IF(OFFSET('Hygiene Data'!$H$12,0,10*ROW('Hygiene Data'!H189))="","",OFFSET('Hygiene Data'!$H$12,0,10*ROW('Hygiene Data'!H189)))</f>
        <v/>
      </c>
      <c r="EE195" s="28" t="str">
        <f ca="1">+IF(OFFSET('Hygiene Data'!$H$13,0,10*ROW('Hygiene Data'!H189))="","",OFFSET('Hygiene Data'!$H$13,0,10*ROW('Hygiene Data'!H189)))</f>
        <v/>
      </c>
      <c r="EF195" s="28" t="str">
        <f ca="1">+IF(OFFSET('Hygiene Data'!$H$14,0,10*ROW('Hygiene Data'!H189))="","",OFFSET('Hygiene Data'!$H$14,0,10*ROW('Hygiene Data'!H189)))</f>
        <v/>
      </c>
    </row>
    <row r="196" spans="1:136" x14ac:dyDescent="0.2">
      <c r="A196" s="44" t="str">
        <f ca="1">+IF(OFFSET('Water Data'!$B$1,0,10*ROW('Water Data'!B193))="","",OFFSET('Water Data'!$B$1,0,10*ROW('Water Data'!B193)))</f>
        <v/>
      </c>
      <c r="B196" s="44" t="str">
        <f ca="1">+IF(OFFSET('Water Data'!$A$3,0,10*ROW('Water Data'!A193))="","",OFFSET('Water Data'!$A$3,0,10*ROW('Water Data'!A193)))</f>
        <v/>
      </c>
      <c r="C196" s="44" t="str">
        <f ca="1">+IF(OFFSET('Water Data'!$C$3,0,10*ROW('Water Data'!C193))="","",OFFSET('Water Data'!$C$3,0,10*ROW('Water Data'!C193)))</f>
        <v/>
      </c>
      <c r="D196" s="119" t="e">
        <f ca="1">+IF(AND(ISNUMBER(OFFSET('Water Data'!$C$5,0,10*ROW('Water Data'!C190))),BS196="Yes"),100-OFFSET('Water Data'!$C$5,0,10*ROW('Water Data'!C190)),IF(AND(ISNUMBER(OFFSET('Water Data'!$C$5,0,10*ROW('Water Data'!C190))),BS196="No",ISNUMBER(OFFSET('Water Data'!$C$5,0,10*ROW('Water Data'!C190)))),CONCATENATE("[",ROUND(100-OFFSET('Water Data'!$C$5,0,10*ROW('Water Data'!C190)),0),"]"),IF(AND(ISNUMBER(OFFSET('Water Data'!$C$5,0,10*ROW('Water Data'!C190))),BS196="",ISNUMBER(OFFSET('Water Data'!$C$5,0,10*ROW('Water Data'!C190)))),100-OFFSET('Water Data'!$C$5,0,10*ROW('Water Data'!C190)),NA())))</f>
        <v>#N/A</v>
      </c>
      <c r="E196" s="119" t="e">
        <f ca="1">+IF(AND(ISNUMBER(OFFSET('Water Data'!$C$7,0,10*ROW('Water Data'!D190))),BT196="Yes"),OFFSET('Water Data'!$C$7,0,10*ROW('Water Data'!C190)),IF(AND(ISNUMBER(OFFSET('Water Data'!$C$7,0,10*ROW('Water Data'!C190))),BT196="No",ISNUMBER(OFFSET('Water Data'!$C$7,0,10*ROW('Water Data'!C190)))),CONCATENATE("[",ROUND(OFFSET('Water Data'!$C$7,0,10*ROW('Water Data'!C190)),0),"]"),IF(AND(ISNUMBER(OFFSET('Water Data'!$C$7,0,10*ROW('Water Data'!C190))),BT196="",ISNUMBER(OFFSET('Water Data'!$C$7,0,10*ROW('Water Data'!C190)))),OFFSET('Water Data'!$C$7,0,10*ROW('Water Data'!C190)),NA())))</f>
        <v>#N/A</v>
      </c>
      <c r="F196" s="119" t="e">
        <f ca="1">+IF(AND(ISNUMBER(OFFSET('Water Data'!$C$10,0,10*ROW('Water Data'!C190))),BU196="Yes"),OFFSET('Water Data'!$C$10,0,10*ROW('Water Data'!C190)),IF(AND(ISNUMBER(OFFSET('Water Data'!$C$10,0,10*ROW('Water Data'!C190))),BU196="No",ISNUMBER(OFFSET('Water Data'!$C$10,0,10*ROW('Water Data'!C190)))),CONCATENATE("[",ROUND(OFFSET('Water Data'!$C$10,0,10*ROW('Water Data'!C190)),0),"]"),IF(AND(ISNUMBER(OFFSET('Water Data'!$C$10,0,10*ROW('Water Data'!C190))),BU196="",ISNUMBER(OFFSET('Water Data'!$C$10,0,10*ROW('Water Data'!C190)))),OFFSET('Water Data'!$C$10,0,10*ROW('Water Data'!C190)),NA())))</f>
        <v>#N/A</v>
      </c>
      <c r="G196" s="119" t="e">
        <f ca="1">+IF(AND(ISNUMBER(OFFSET('Water Data'!$D$5,0,10*ROW('Water Data'!D190))),BV196="Yes"),100-OFFSET('Water Data'!$D$5,0,10*ROW('Water Data'!D190)),IF(AND(ISNUMBER(OFFSET('Water Data'!$D$5,0,10*ROW('Water Data'!D190))),BV196="No",ISNUMBER(OFFSET('Water Data'!$D$5,0,10*ROW('Water Data'!D190)))),CONCATENATE("[",ROUND(100-OFFSET('Water Data'!$D$5,0,10*ROW('Water Data'!D190)),0),"]"),IF(AND(ISNUMBER(OFFSET('Water Data'!$D$5,0,10*ROW('Water Data'!D190))),BV196="",ISNUMBER(OFFSET('Water Data'!$D$5,0,10*ROW('Water Data'!D190)))),100-OFFSET('Water Data'!$D$5,0,10*ROW('Water Data'!D190)),NA())))</f>
        <v>#N/A</v>
      </c>
      <c r="H196" s="119" t="e">
        <f ca="1">+IF(AND(ISNUMBER(OFFSET('Water Data'!$D$7,0,10*ROW('Water Data'!D190))),BW196="Yes"),OFFSET('Water Data'!$D$7,0,10*ROW('Water Data'!D190)),IF(AND(ISNUMBER(OFFSET('Water Data'!$D$7,0,10*ROW('Water Data'!D190))),BW196="No",ISNUMBER(OFFSET('Water Data'!$D$7,0,10*ROW('Water Data'!D190)))),CONCATENATE("[",ROUND(OFFSET('Water Data'!$C$7,0,10*ROW('Water Data'!D190)),0),"]"),IF(AND(ISNUMBER(OFFSET('Water Data'!$D$7,0,10*ROW('Water Data'!D190))),BW196="",ISNUMBER(OFFSET('Water Data'!$D$7,0,10*ROW('Water Data'!D190)))),OFFSET('Water Data'!$D$7,0,10*ROW('Water Data'!D190)),NA())))</f>
        <v>#N/A</v>
      </c>
      <c r="I196" s="119" t="e">
        <f ca="1">+IF(AND(ISNUMBER(OFFSET('Water Data'!$D$10,0,10*ROW('Water Data'!D190))),BX196="Yes"),OFFSET('Water Data'!$D$10,0,10*ROW('Water Data'!D190)),IF(AND(ISNUMBER(OFFSET('Water Data'!$D$10,0,10*ROW('Water Data'!D190))),BX196="No",ISNUMBER(OFFSET('Water Data'!$D$10,0,10*ROW('Water Data'!D190)))),CONCATENATE("[",ROUND(OFFSET('Water Data'!$D$10,0,10*ROW('Water Data'!D190)),0),"]"),IF(AND(ISNUMBER(OFFSET('Water Data'!$D$10,0,10*ROW('Water Data'!D190))),BX196="",ISNUMBER(OFFSET('Water Data'!$D$10,0,10*ROW('Water Data'!D190)))),OFFSET('Water Data'!$D$10,0,10*ROW('Water Data'!D190)),NA())))</f>
        <v>#N/A</v>
      </c>
      <c r="J196" s="119" t="e">
        <f ca="1">+IF(AND(ISNUMBER(OFFSET('Water Data'!$E$5,0,10*ROW('Water Data'!E190))),BY196="Yes"),100-OFFSET('Water Data'!$E$5,0,10*ROW('Water Data'!E190)),IF(AND(ISNUMBER(OFFSET('Water Data'!$E$5,0,10*ROW('Water Data'!E190))),BY196="No",ISNUMBER(OFFSET('Water Data'!$E$5,0,10*ROW('Water Data'!E190)))),CONCATENATE("[",ROUND(100-OFFSET('Water Data'!$E$5,0,10*ROW('Water Data'!E190)),0),"]"),IF(AND(ISNUMBER(OFFSET('Water Data'!$E$5,0,10*ROW('Water Data'!E190))),BY196="",ISNUMBER(OFFSET('Water Data'!$E$5,0,10*ROW('Water Data'!E190)))),100-OFFSET('Water Data'!$E$5,0,10*ROW('Water Data'!E190)),NA())))</f>
        <v>#N/A</v>
      </c>
      <c r="K196" s="119" t="e">
        <f ca="1">+IF(AND(ISNUMBER(OFFSET('Water Data'!$E$7,0,10*ROW('Water Data'!E190))),BZ196="Yes"),OFFSET('Water Data'!$E$7,0,10*ROW('Water Data'!E190)),IF(AND(ISNUMBER(OFFSET('Water Data'!$E$7,0,10*ROW('Water Data'!E190))),BZ196="No",ISNUMBER(OFFSET('Water Data'!$E$7,0,10*ROW('Water Data'!E190)))),CONCATENATE("[",ROUND(OFFSET('Water Data'!$E$7,0,10*ROW('Water Data'!E190)),0),"]"),IF(AND(ISNUMBER(OFFSET('Water Data'!$E$7,0,10*ROW('Water Data'!E190))),BZ196="",ISNUMBER(OFFSET('Water Data'!$E$7,0,10*ROW('Water Data'!E190)))),OFFSET('Water Data'!$E$7,0,10*ROW('Water Data'!E190)),NA())))</f>
        <v>#N/A</v>
      </c>
      <c r="L196" s="119" t="e">
        <f ca="1">+IF(AND(ISNUMBER(OFFSET('Water Data'!$E$10,0,10*ROW('Water Data'!E190))),CA196="Yes"),OFFSET('Water Data'!$E$10,0,10*ROW('Water Data'!E190)),IF(AND(ISNUMBER(OFFSET('Water Data'!$E$10,0,10*ROW('Water Data'!E190))),CA196="No",ISNUMBER(OFFSET('Water Data'!$E$10,0,10*ROW('Water Data'!E190)))),CONCATENATE("[",ROUND(OFFSET('Water Data'!$E$10,0,10*ROW('Water Data'!E190)),0),"]"),IF(AND(ISNUMBER(OFFSET('Water Data'!$E$10,0,10*ROW('Water Data'!E190))),CA196="",ISNUMBER(OFFSET('Water Data'!$E$10,0,10*ROW('Water Data'!E190)))),OFFSET('Water Data'!$E$10,0,10*ROW('Water Data'!E190)),NA())))</f>
        <v>#N/A</v>
      </c>
      <c r="M196" s="119" t="e">
        <f ca="1">+IF(AND(ISNUMBER(OFFSET('Water Data'!$F$5,0,10*ROW('Water Data'!F190))),CB196="Yes"),100-OFFSET('Water Data'!$F$5,0,10*ROW('Water Data'!F190)),IF(AND(ISNUMBER(OFFSET('Water Data'!$F$5,0,10*ROW('Water Data'!F190))),CB196="No",ISNUMBER(OFFSET('Water Data'!$F$5,0,10*ROW('Water Data'!F190)))),CONCATENATE("[",ROUND(100-OFFSET('Water Data'!$F$5,0,10*ROW('Water Data'!F190)),0),"]"),IF(AND(ISNUMBER(OFFSET('Water Data'!$F$5,0,10*ROW('Water Data'!F190))),CB196="",ISNUMBER(OFFSET('Water Data'!$F$5,0,10*ROW('Water Data'!F190)))),100-OFFSET('Water Data'!$F$5,0,10*ROW('Water Data'!F190)),NA())))</f>
        <v>#N/A</v>
      </c>
      <c r="N196" s="119" t="e">
        <f ca="1">+IF(AND(ISNUMBER(OFFSET('Water Data'!$F$7,0,10*ROW('Water Data'!F190))),CC196="Yes"),OFFSET('Water Data'!$F$7,0,10*ROW('Water Data'!F190)),IF(AND(ISNUMBER(OFFSET('Water Data'!$F$7,0,10*ROW('Water Data'!F190))),CC196="No",ISNUMBER(OFFSET('Water Data'!$F$7,0,10*ROW('Water Data'!F190)))),CONCATENATE("[",ROUND(OFFSET('Water Data'!$F$7,0,10*ROW('Water Data'!F190)),0),"]"),IF(AND(ISNUMBER(OFFSET('Water Data'!$F$7,0,10*ROW('Water Data'!F190))),CC196="",ISNUMBER(OFFSET('Water Data'!$F$7,0,10*ROW('Water Data'!F190)))),OFFSET('Water Data'!$F$7,0,10*ROW('Water Data'!F190)),NA())))</f>
        <v>#N/A</v>
      </c>
      <c r="O196" s="119" t="e">
        <f ca="1">+IF(AND(ISNUMBER(OFFSET('Water Data'!$F$10,0,10*ROW('Water Data'!F190))),CD196="Yes"),OFFSET('Water Data'!$F$10,0,10*ROW('Water Data'!F190)),IF(AND(ISNUMBER(OFFSET('Water Data'!$F$10,0,10*ROW('Water Data'!F190))),CD196="No",ISNUMBER(OFFSET('Water Data'!$F$10,0,10*ROW('Water Data'!F190)))),CONCATENATE("[",ROUND(OFFSET('Water Data'!$F$10,0,10*ROW('Water Data'!F190)),0),"]"),IF(AND(ISNUMBER(OFFSET('Water Data'!$F$10,0,10*ROW('Water Data'!F190))),CD196="",ISNUMBER(OFFSET('Water Data'!$F$10,0,10*ROW('Water Data'!F190)))),OFFSET('Water Data'!$F$10,0,10*ROW('Water Data'!F190)),NA())))</f>
        <v>#N/A</v>
      </c>
      <c r="P196" s="119" t="e">
        <f ca="1">+IF(AND(ISNUMBER(OFFSET('Water Data'!$G$5,0,10*ROW('Water Data'!G190))),CE196="Yes"),100-OFFSET('Water Data'!$G$5,0,10*ROW('Water Data'!G190)),IF(AND(ISNUMBER(OFFSET('Water Data'!$G$5,0,10*ROW('Water Data'!G190))),CE196="No",ISNUMBER(OFFSET('Water Data'!$G$5,0,10*ROW('Water Data'!G190)))),CONCATENATE("[",ROUND(100-OFFSET('Water Data'!$G$5,0,10*ROW('Water Data'!G190)),0),"]"),IF(AND(ISNUMBER(OFFSET('Water Data'!$G$5,0,10*ROW('Water Data'!G190))),CE196="",ISNUMBER(OFFSET('Water Data'!$G$5,0,10*ROW('Water Data'!G190)))),100-OFFSET('Water Data'!$G$5,0,10*ROW('Water Data'!G190)),NA())))</f>
        <v>#N/A</v>
      </c>
      <c r="Q196" s="119" t="e">
        <f ca="1">+IF(AND(ISNUMBER(OFFSET('Water Data'!$G$7,0,10*ROW('Water Data'!G190))),CF196="Yes"),OFFSET('Water Data'!$G$7,0,10*ROW('Water Data'!G190)),IF(AND(ISNUMBER(OFFSET('Water Data'!$G$7,0,10*ROW('Water Data'!G190))),CF196="No",ISNUMBER(OFFSET('Water Data'!$G$7,0,10*ROW('Water Data'!G190)))),CONCATENATE("[",ROUND(OFFSET('Water Data'!$G$7,0,10*ROW('Water Data'!G190)),0),"]"),IF(AND(ISNUMBER(OFFSET('Water Data'!$G$7,0,10*ROW('Water Data'!G190))),CF196="",ISNUMBER(OFFSET('Water Data'!$G$7,0,10*ROW('Water Data'!G190)))),OFFSET('Water Data'!$G$7,0,10*ROW('Water Data'!G190)),NA())))</f>
        <v>#N/A</v>
      </c>
      <c r="R196" s="119" t="e">
        <f ca="1">+IF(AND(ISNUMBER(OFFSET('Water Data'!$G$10,0,10*ROW('Water Data'!G190))),CG196="Yes"),OFFSET('Water Data'!$G$10,0,10*ROW('Water Data'!G190)),IF(AND(ISNUMBER(OFFSET('Water Data'!$G$10,0,10*ROW('Water Data'!G190))),CG196="No",ISNUMBER(OFFSET('Water Data'!$G$10,0,10*ROW('Water Data'!G190)))),CONCATENATE("[",ROUND(OFFSET('Water Data'!$G$10,0,10*ROW('Water Data'!G190)),0),"]"),IF(AND(ISNUMBER(OFFSET('Water Data'!$G$10,0,10*ROW('Water Data'!G190))),CG196="",ISNUMBER(OFFSET('Water Data'!$G$10,0,10*ROW('Water Data'!G190)))),OFFSET('Water Data'!$G$10,0,10*ROW('Water Data'!G190)),NA())))</f>
        <v>#N/A</v>
      </c>
      <c r="S196" s="119" t="e">
        <f ca="1">+IF(AND(ISNUMBER(OFFSET('Water Data'!$H$5,0,10*ROW('Water Data'!H190))),CH196="Yes"),100-OFFSET('Water Data'!$H$5,0,10*ROW('Water Data'!H190)),IF(AND(ISNUMBER(OFFSET('Water Data'!$H$5,0,10*ROW('Water Data'!H190))),CH196="No",ISNUMBER(OFFSET('Water Data'!$H$5,0,10*ROW('Water Data'!H190)))),CONCATENATE("[",ROUND(100-OFFSET('Water Data'!$H$5,0,10*ROW('Water Data'!H190)),0),"]"),IF(AND(ISNUMBER(OFFSET('Water Data'!$H$5,0,10*ROW('Water Data'!H190))),CH196="",ISNUMBER(OFFSET('Water Data'!$H$5,0,10*ROW('Water Data'!H190)))),100-OFFSET('Water Data'!$H$5,0,10*ROW('Water Data'!H190)),NA())))</f>
        <v>#N/A</v>
      </c>
      <c r="T196" s="119" t="e">
        <f ca="1">+IF(AND(ISNUMBER(OFFSET('Water Data'!$H$7,0,10*ROW('Water Data'!H190))),CI196="Yes"),OFFSET('Water Data'!$H$7,0,10*ROW('Water Data'!H190)),IF(AND(ISNUMBER(OFFSET('Water Data'!$H$7,0,10*ROW('Water Data'!H190))),CI196="No",ISNUMBER(OFFSET('Water Data'!$H$7,0,10*ROW('Water Data'!H190)))),CONCATENATE("[",ROUND(OFFSET('Water Data'!$H$7,0,10*ROW('Water Data'!H190)),0),"]"),IF(AND(ISNUMBER(OFFSET('Water Data'!$H$7,0,10*ROW('Water Data'!H190))),CI196="",ISNUMBER(OFFSET('Water Data'!$H$7,0,10*ROW('Water Data'!H190)))),OFFSET('Water Data'!$H$7,0,10*ROW('Water Data'!H190)),NA())))</f>
        <v>#N/A</v>
      </c>
      <c r="U196" s="119" t="e">
        <f ca="1">+IF(AND(ISNUMBER(OFFSET('Water Data'!$H$10,0,10*ROW('Water Data'!H190))),CJ196="Yes"),OFFSET('Water Data'!$H$10,0,10*ROW('Water Data'!H190)),IF(AND(ISNUMBER(OFFSET('Water Data'!$H$10,0,10*ROW('Water Data'!H190))),CJ196="No",ISNUMBER(OFFSET('Water Data'!$H$10,0,10*ROW('Water Data'!H190)))),CONCATENATE("[",ROUND(OFFSET('Water Data'!$H$10,0,10*ROW('Water Data'!H190)),0),"]"),IF(AND(ISNUMBER(OFFSET('Water Data'!$H$10,0,10*ROW('Water Data'!H190))),CJ196="",ISNUMBER(OFFSET('Water Data'!$H$10,0,10*ROW('Water Data'!H190)))),OFFSET('Water Data'!$H$10,0,10*ROW('Water Data'!H190)),NA())))</f>
        <v>#N/A</v>
      </c>
      <c r="V196" s="120" t="e">
        <f ca="1">+IF(AND(ISNUMBER(OFFSET('Sanitation Data'!$C$5,0,10*ROW('Sanitation Data'!C190))),CK196="Yes"),100-OFFSET('Sanitation Data'!$C$5,0,10*ROW('Sanitation Data'!C190)),IF(AND(ISNUMBER(OFFSET('Sanitation Data'!$C$5,0,10*ROW('Sanitation Data'!C190))),CK196="No",ISNUMBER(OFFSET('Sanitation Data'!$C$5,0,10*ROW('Sanitation Data'!C190)))),CONCATENATE("[",ROUND(100-OFFSET('Sanitation Data'!$C$5,0,10*ROW('Sanitation Data'!C190)),0),"]"),IF(AND(ISNUMBER(OFFSET('Sanitation Data'!$C$5,0,10*ROW('Sanitation Data'!C190))),CK196="",ISNUMBER(OFFSET('Sanitation Data'!$C$5,0,10*ROW('Sanitation Data'!C190)))),100-OFFSET('Sanitation Data'!$C$5,0,10*ROW('Sanitation Data'!C190)),NA())))</f>
        <v>#N/A</v>
      </c>
      <c r="W196" s="120" t="e">
        <f ca="1">+IF(AND(ISNUMBER(OFFSET('Sanitation Data'!$C$7,0,10*ROW('Sanitation Data'!C190))),CL196="Yes"),OFFSET('Sanitation Data'!$C$7,0,10*ROW('Sanitation Data'!C190)),IF(AND(ISNUMBER(OFFSET('Sanitation Data'!$C$7,0,10*ROW('Sanitation Data'!C190))),CL196="No",ISNUMBER(OFFSET('Sanitation Data'!$C$7,0,10*ROW('Sanitation Data'!C190)))),CONCATENATE("[",ROUND(OFFSET('Sanitation Data'!$C$7,0,10*ROW('Sanitation Data'!C190)),0),"]"),IF(AND(ISNUMBER(OFFSET('Sanitation Data'!$C$7,0,10*ROW('Sanitation Data'!C190))),CL196="",ISNUMBER(OFFSET('Sanitation Data'!$C$7,0,10*ROW('Sanitation Data'!C190)))),OFFSET('Sanitation Data'!$C$7,0,10*ROW('Sanitation Data'!C190)),NA())))</f>
        <v>#N/A</v>
      </c>
      <c r="X196" s="120" t="e">
        <f ca="1">+IF(AND(ISNUMBER(OFFSET('Sanitation Data'!$C$11,0,10*ROW('Sanitation Data'!C190))),CM196="Yes"),OFFSET('Sanitation Data'!$C$11,0,10*ROW('Sanitation Data'!C190)),IF(AND(ISNUMBER(OFFSET('Sanitation Data'!$C$11,0,10*ROW('Sanitation Data'!C190))),CM196="No",ISNUMBER(OFFSET('Sanitation Data'!$C$11,0,10*ROW('Sanitation Data'!C190)))),CONCATENATE("[",ROUND(OFFSET('Sanitation Data'!$C$11,0,10*ROW('Sanitation Data'!C190)),0),"]"),IF(AND(ISNUMBER(OFFSET('Sanitation Data'!$C$11,0,10*ROW('Sanitation Data'!C190))),CM196="",ISNUMBER(OFFSET('Sanitation Data'!$C$11,0,10*ROW('Sanitation Data'!C190)))),OFFSET('Sanitation Data'!$C$11,0,10*ROW('Sanitation Data'!C190)),NA())))</f>
        <v>#N/A</v>
      </c>
      <c r="Y196" s="120" t="e">
        <f ca="1">+IF(AND(ISNUMBER(OFFSET('Sanitation Data'!$C$12,0,10*ROW('Sanitation Data'!C190))),CN196="Yes"),OFFSET('Sanitation Data'!$C$12,0,10*ROW('Sanitation Data'!C190)),IF(AND(ISNUMBER(OFFSET('Sanitation Data'!$C$12,0,10*ROW('Sanitation Data'!C190))),CN196="No",ISNUMBER(OFFSET('Sanitation Data'!$C$12,0,10*ROW('Sanitation Data'!C190)))),CONCATENATE("[",ROUND(OFFSET('Sanitation Data'!$C$12,0,10*ROW('Sanitation Data'!C190)),0),"]"),IF(AND(ISNUMBER(OFFSET('Sanitation Data'!$C$12,0,10*ROW('Sanitation Data'!C190))),CN196="",ISNUMBER(OFFSET('Sanitation Data'!$C$12,0,10*ROW('Sanitation Data'!C190)))),OFFSET('Sanitation Data'!$C$12,0,10*ROW('Sanitation Data'!C190)),NA())))</f>
        <v>#N/A</v>
      </c>
      <c r="Z196" s="120" t="e">
        <f ca="1">+IF(AND(ISNUMBER(OFFSET('Sanitation Data'!$C$13,0,10*ROW('Sanitation Data'!C190))),CO196="Yes"),OFFSET('Sanitation Data'!$C$13,0,10*ROW('Sanitation Data'!C190)),IF(AND(ISNUMBER(OFFSET('Sanitation Data'!$C$13,0,10*ROW('Sanitation Data'!C190))),CO196="No",ISNUMBER(OFFSET('Sanitation Data'!$C$13,0,10*ROW('Sanitation Data'!C190)))),CONCATENATE("[",ROUND(OFFSET('Sanitation Data'!$C$13,0,10*ROW('Sanitation Data'!C190)),0),"]"),IF(AND(ISNUMBER(OFFSET('Sanitation Data'!$C$13,0,10*ROW('Sanitation Data'!C190))),CO196="",ISNUMBER(OFFSET('Sanitation Data'!$C$13,0,10*ROW('Sanitation Data'!C190)))),OFFSET('Sanitation Data'!$C$13,0,10*ROW('Sanitation Data'!C190)),NA())))</f>
        <v>#N/A</v>
      </c>
      <c r="AA196" s="120" t="e">
        <f ca="1">+IF(AND(ISNUMBER(OFFSET('Sanitation Data'!$D$5,0,10*ROW('Sanitation Data'!D190))),CP196="Yes"),100-OFFSET('Sanitation Data'!$D$5,0,10*ROW('Sanitation Data'!D190)),IF(AND(ISNUMBER(OFFSET('Sanitation Data'!$D$5,0,10*ROW('Sanitation Data'!D190))),CP196="No",ISNUMBER(OFFSET('Sanitation Data'!$D$5,0,10*ROW('Sanitation Data'!D190)))),CONCATENATE("[",ROUND(100-OFFSET('Sanitation Data'!$D$5,0,10*ROW('Sanitation Data'!D190)),0),"]"),IF(AND(ISNUMBER(OFFSET('Sanitation Data'!$D$5,0,10*ROW('Sanitation Data'!D190))),CP196="",ISNUMBER(OFFSET('Sanitation Data'!$D$5,0,10*ROW('Sanitation Data'!D190)))),100-OFFSET('Sanitation Data'!$D$5,0,10*ROW('Sanitation Data'!D190)),NA())))</f>
        <v>#N/A</v>
      </c>
      <c r="AB196" s="120" t="e">
        <f ca="1">+IF(AND(ISNUMBER(OFFSET('Sanitation Data'!$D$7,0,10*ROW('Sanitation Data'!D190))),CQ196="Yes"),OFFSET('Sanitation Data'!$D$7,0,10*ROW('Sanitation Data'!G190)),IF(AND(ISNUMBER(OFFSET('Sanitation Data'!$D$7,0,10*ROW('Sanitation Data'!D190))),CQ196="No",ISNUMBER(OFFSET('Sanitation Data'!$D$7,0,10*ROW('Sanitation Data'!D190)))),CONCATENATE("[",ROUND(OFFSET('Sanitation Data'!$D$7,0,10*ROW('Sanitation Data'!D190)),0),"]"),IF(AND(ISNUMBER(OFFSET('Sanitation Data'!$D$7,0,10*ROW('Sanitation Data'!D190))),CQ196="",ISNUMBER(OFFSET('Sanitation Data'!$D$7,0,10*ROW('Sanitation Data'!D190)))),OFFSET('Sanitation Data'!$D$7,0,10*ROW('Sanitation Data'!D190)),NA())))</f>
        <v>#N/A</v>
      </c>
      <c r="AC196" s="120" t="e">
        <f ca="1">+IF(AND(ISNUMBER(OFFSET('Sanitation Data'!$D$11,0,10*ROW('Sanitation Data'!D190))),CR196="Yes"),OFFSET('Sanitation Data'!$D$11,0,10*ROW('Sanitation Data'!D190)),IF(AND(ISNUMBER(OFFSET('Sanitation Data'!$D$11,0,10*ROW('Sanitation Data'!D190))),CR196="No",ISNUMBER(OFFSET('Sanitation Data'!$D$11,0,10*ROW('Sanitation Data'!D190)))),CONCATENATE("[",ROUND(OFFSET('Sanitation Data'!$D$11,0,10*ROW('Sanitation Data'!D190)),0),"]"),IF(AND(ISNUMBER(OFFSET('Sanitation Data'!$D$11,0,10*ROW('Sanitation Data'!D190))),CR196="",ISNUMBER(OFFSET('Sanitation Data'!$D$11,0,10*ROW('Sanitation Data'!D190)))),OFFSET('Sanitation Data'!$D$11,0,10*ROW('Sanitation Data'!D190)),NA())))</f>
        <v>#N/A</v>
      </c>
      <c r="AD196" s="120" t="e">
        <f ca="1">+IF(AND(ISNUMBER(OFFSET('Sanitation Data'!$D$12,0,10*ROW('Sanitation Data'!D190))),CS196="Yes"),OFFSET('Sanitation Data'!$D$12,0,10*ROW('Sanitation Data'!D190)),IF(AND(ISNUMBER(OFFSET('Sanitation Data'!$D$12,0,10*ROW('Sanitation Data'!D190))),CS196="No",ISNUMBER(OFFSET('Sanitation Data'!$D$12,0,10*ROW('Sanitation Data'!D190)))),CONCATENATE("[",ROUND(OFFSET('Sanitation Data'!$D$12,0,10*ROW('Sanitation Data'!D190)),0),"]"),IF(AND(ISNUMBER(OFFSET('Sanitation Data'!$D$12,0,10*ROW('Sanitation Data'!D190))),CS196="",ISNUMBER(OFFSET('Sanitation Data'!$D$12,0,10*ROW('Sanitation Data'!D190)))),OFFSET('Sanitation Data'!$D$12,0,10*ROW('Sanitation Data'!D190)),NA())))</f>
        <v>#N/A</v>
      </c>
      <c r="AE196" s="120" t="e">
        <f ca="1">+IF(AND(ISNUMBER(OFFSET('Sanitation Data'!$D$13,0,10*ROW('Sanitation Data'!D190))),CT196="Yes"),OFFSET('Sanitation Data'!$D$13,0,10*ROW('Sanitation Data'!D190)),IF(AND(ISNUMBER(OFFSET('Sanitation Data'!$D$13,0,10*ROW('Sanitation Data'!D190))),CT196="No",ISNUMBER(OFFSET('Sanitation Data'!$D$13,0,10*ROW('Sanitation Data'!D190)))),CONCATENATE("[",ROUND(OFFSET('Sanitation Data'!$D$13,0,10*ROW('Sanitation Data'!D190)),0),"]"),IF(AND(ISNUMBER(OFFSET('Sanitation Data'!$D$13,0,10*ROW('Sanitation Data'!D190))),CT196="",ISNUMBER(OFFSET('Sanitation Data'!$D$13,0,10*ROW('Sanitation Data'!D190)))),OFFSET('Sanitation Data'!$D$13,0,10*ROW('Sanitation Data'!D190)),NA())))</f>
        <v>#N/A</v>
      </c>
      <c r="AF196" s="120" t="e">
        <f ca="1">+IF(AND(ISNUMBER(OFFSET('Sanitation Data'!$E$5,0,10*ROW('Sanitation Data'!E190))),CU196="Yes"),100-OFFSET('Sanitation Data'!$E$5,0,10*ROW('Sanitation Data'!E190)),IF(AND(ISNUMBER(OFFSET('Sanitation Data'!$E$5,0,10*ROW('Sanitation Data'!E190))),CU196="No",ISNUMBER(OFFSET('Sanitation Data'!$E$5,0,10*ROW('Sanitation Data'!E190)))),CONCATENATE("[",ROUND(100-OFFSET('Sanitation Data'!$E$5,0,10*ROW('Sanitation Data'!E190)),0),"]"),IF(AND(ISNUMBER(OFFSET('Sanitation Data'!$E$5,0,10*ROW('Sanitation Data'!E190))),CU196="",ISNUMBER(OFFSET('Sanitation Data'!$E$5,0,10*ROW('Sanitation Data'!E190)))),100-OFFSET('Sanitation Data'!$E$5,0,10*ROW('Sanitation Data'!E190)),NA())))</f>
        <v>#N/A</v>
      </c>
      <c r="AG196" s="120" t="e">
        <f ca="1">+IF(AND(ISNUMBER(OFFSET('Sanitation Data'!$E$7,0,10*ROW('Sanitation Data'!E190))),CV196="Yes"),OFFSET('Sanitation Data'!$E$7,0,10*ROW('Sanitation Data'!E190)),IF(AND(ISNUMBER(OFFSET('Sanitation Data'!$E$7,0,10*ROW('Sanitation Data'!E190))),CV196="No",ISNUMBER(OFFSET('Sanitation Data'!$E$7,0,10*ROW('Sanitation Data'!E190)))),CONCATENATE("[",ROUND(OFFSET('Sanitation Data'!$E$7,0,10*ROW('Sanitation Data'!E190)),0),"]"),IF(AND(ISNUMBER(OFFSET('Sanitation Data'!$E$7,0,10*ROW('Sanitation Data'!E190))),CV196="",ISNUMBER(OFFSET('Sanitation Data'!$E$7,0,10*ROW('Sanitation Data'!E190)))),OFFSET('Sanitation Data'!$E$7,0,10*ROW('Sanitation Data'!E190)),NA())))</f>
        <v>#N/A</v>
      </c>
      <c r="AH196" s="120" t="e">
        <f ca="1">+IF(AND(ISNUMBER(OFFSET('Sanitation Data'!$E$11,0,10*ROW('Sanitation Data'!E190))),CW196="Yes"),OFFSET('Sanitation Data'!$E$11,0,10*ROW('Sanitation Data'!E190)),IF(AND(ISNUMBER(OFFSET('Sanitation Data'!$E$11,0,10*ROW('Sanitation Data'!E190))),CW196="No",ISNUMBER(OFFSET('Sanitation Data'!$E$11,0,10*ROW('Sanitation Data'!E190)))),CONCATENATE("[",ROUND(OFFSET('Sanitation Data'!$E$11,0,10*ROW('Sanitation Data'!E190)),0),"]"),IF(AND(ISNUMBER(OFFSET('Sanitation Data'!$E$11,0,10*ROW('Sanitation Data'!E190))),CW196="",ISNUMBER(OFFSET('Sanitation Data'!$E$11,0,10*ROW('Sanitation Data'!E190)))),OFFSET('Sanitation Data'!$E$11,0,10*ROW('Sanitation Data'!E190)),NA())))</f>
        <v>#N/A</v>
      </c>
      <c r="AI196" s="120" t="e">
        <f ca="1">+IF(AND(ISNUMBER(OFFSET('Sanitation Data'!$E$12,0,10*ROW('Sanitation Data'!E190))),CX196="Yes"),OFFSET('Sanitation Data'!$E$12,0,10*ROW('Sanitation Data'!E190)),IF(AND(ISNUMBER(OFFSET('Sanitation Data'!$E$12,0,10*ROW('Sanitation Data'!E190))),CX196="No",ISNUMBER(OFFSET('Sanitation Data'!$E$12,0,10*ROW('Sanitation Data'!E190)))),CONCATENATE("[",ROUND(OFFSET('Sanitation Data'!$E$12,0,10*ROW('Sanitation Data'!E190)),0),"]"),IF(AND(ISNUMBER(OFFSET('Sanitation Data'!$E$12,0,10*ROW('Sanitation Data'!E190))),CX196="",ISNUMBER(OFFSET('Sanitation Data'!$E$12,0,10*ROW('Sanitation Data'!E190)))),OFFSET('Sanitation Data'!$E$12,0,10*ROW('Sanitation Data'!E190)),NA())))</f>
        <v>#N/A</v>
      </c>
      <c r="AJ196" s="120" t="e">
        <f ca="1">+IF(AND(ISNUMBER(OFFSET('Sanitation Data'!$E$13,0,10*ROW('Sanitation Data'!E190))),CY196="Yes"),OFFSET('Sanitation Data'!$E$13,0,10*ROW('Sanitation Data'!E190)),IF(AND(ISNUMBER(OFFSET('Sanitation Data'!$E$13,0,10*ROW('Sanitation Data'!E190))),CY196="No",ISNUMBER(OFFSET('Sanitation Data'!$E$13,0,10*ROW('Sanitation Data'!E190)))),CONCATENATE("[",ROUND(OFFSET('Sanitation Data'!$E$13,0,10*ROW('Sanitation Data'!E190)),0),"]"),IF(AND(ISNUMBER(OFFSET('Sanitation Data'!$E$13,0,10*ROW('Sanitation Data'!E190))),CY196="",ISNUMBER(OFFSET('Sanitation Data'!$E$13,0,10*ROW('Sanitation Data'!E190)))),OFFSET('Sanitation Data'!$E$13,0,10*ROW('Sanitation Data'!E190)),NA())))</f>
        <v>#N/A</v>
      </c>
      <c r="AK196" s="120" t="e">
        <f ca="1">+IF(AND(ISNUMBER(OFFSET('Sanitation Data'!$F$5,0,10*ROW('Sanitation Data'!F190))),CZ196="Yes"),100-OFFSET('Sanitation Data'!$F$5,0,10*ROW('Sanitation Data'!F190)),IF(AND(ISNUMBER(OFFSET('Sanitation Data'!$F$5,0,10*ROW('Sanitation Data'!F190))),CZ196="No",ISNUMBER(OFFSET('Sanitation Data'!$F$5,0,10*ROW('Sanitation Data'!F190)))),CONCATENATE("[",ROUND(100-OFFSET('Sanitation Data'!$F$5,0,10*ROW('Sanitation Data'!F190)),0),"]"),IF(AND(ISNUMBER(OFFSET('Sanitation Data'!$F$5,0,10*ROW('Sanitation Data'!F190))),CZ196="",ISNUMBER(OFFSET('Sanitation Data'!$F$5,0,10*ROW('Sanitation Data'!F190)))),100-OFFSET('Sanitation Data'!$F$5,0,10*ROW('Sanitation Data'!F190)),NA())))</f>
        <v>#N/A</v>
      </c>
      <c r="AL196" s="120" t="e">
        <f ca="1">+IF(AND(ISNUMBER(OFFSET('Sanitation Data'!$F$7,0,10*ROW('Sanitation Data'!F190))),DA196="Yes"),OFFSET('Sanitation Data'!$F$7,0,10*ROW('Sanitation Data'!F190)),IF(AND(ISNUMBER(OFFSET('Sanitation Data'!$F$7,0,10*ROW('Sanitation Data'!F190))),DA196="No",ISNUMBER(OFFSET('Sanitation Data'!$F$7,0,10*ROW('Sanitation Data'!F190)))),CONCATENATE("[",ROUND(OFFSET('Sanitation Data'!$F$7,0,10*ROW('Sanitation Data'!F190)),0),"]"),IF(AND(ISNUMBER(OFFSET('Sanitation Data'!$F$7,0,10*ROW('Sanitation Data'!F190))),DA196="",ISNUMBER(OFFSET('Sanitation Data'!$F$7,0,10*ROW('Sanitation Data'!F190)))),OFFSET('Sanitation Data'!$F$7,0,10*ROW('Sanitation Data'!F190)),NA())))</f>
        <v>#N/A</v>
      </c>
      <c r="AM196" s="120" t="e">
        <f ca="1">+IF(AND(ISNUMBER(OFFSET('Sanitation Data'!$F$11,0,10*ROW('Sanitation Data'!F190))),DB196="Yes"),OFFSET('Sanitation Data'!$F$11,0,10*ROW('Sanitation Data'!F190)),IF(AND(ISNUMBER(OFFSET('Sanitation Data'!$F$11,0,10*ROW('Sanitation Data'!F190))),DB196="No",ISNUMBER(OFFSET('Sanitation Data'!$F$11,0,10*ROW('Sanitation Data'!F190)))),CONCATENATE("[",ROUND(OFFSET('Sanitation Data'!$F$11,0,10*ROW('Sanitation Data'!F190)),0),"]"),IF(AND(ISNUMBER(OFFSET('Sanitation Data'!$F$11,0,10*ROW('Sanitation Data'!F190))),DB196="",ISNUMBER(OFFSET('Sanitation Data'!$F$11,0,10*ROW('Sanitation Data'!F190)))),OFFSET('Sanitation Data'!$F$11,0,10*ROW('Sanitation Data'!F190)),NA())))</f>
        <v>#N/A</v>
      </c>
      <c r="AN196" s="120" t="e">
        <f ca="1">+IF(AND(ISNUMBER(OFFSET('Sanitation Data'!$F$12,0,10*ROW('Sanitation Data'!F190))),DC196="Yes"),OFFSET('Sanitation Data'!$F$12,0,10*ROW('Sanitation Data'!F190)),IF(AND(ISNUMBER(OFFSET('Sanitation Data'!$F$12,0,10*ROW('Sanitation Data'!F190))),DC196="No",ISNUMBER(OFFSET('Sanitation Data'!$F$12,0,10*ROW('Sanitation Data'!F190)))),CONCATENATE("[",ROUND(OFFSET('Sanitation Data'!$F$12,0,10*ROW('Sanitation Data'!F190)),0),"]"),IF(AND(ISNUMBER(OFFSET('Sanitation Data'!$F$12,0,10*ROW('Sanitation Data'!F190))),DC196="",ISNUMBER(OFFSET('Sanitation Data'!$F$12,0,10*ROW('Sanitation Data'!F190)))),OFFSET('Sanitation Data'!$F$12,0,10*ROW('Sanitation Data'!F190)),NA())))</f>
        <v>#N/A</v>
      </c>
      <c r="AO196" s="120" t="e">
        <f ca="1">+IF(AND(ISNUMBER(OFFSET('Sanitation Data'!$F$13,0,10*ROW('Sanitation Data'!F190))),DD196="Yes"),OFFSET('Sanitation Data'!$F$13,0,10*ROW('Sanitation Data'!F190)),IF(AND(ISNUMBER(OFFSET('Sanitation Data'!$F$13,0,10*ROW('Sanitation Data'!F190))),DD196="No",ISNUMBER(OFFSET('Sanitation Data'!$F$13,0,10*ROW('Sanitation Data'!F190)))),CONCATENATE("[",ROUND(OFFSET('Sanitation Data'!$F$13,0,10*ROW('Sanitation Data'!F190)),0),"]"),IF(AND(ISNUMBER(OFFSET('Sanitation Data'!$F$13,0,10*ROW('Sanitation Data'!F190))),DD196="",ISNUMBER(OFFSET('Sanitation Data'!$F$13,0,10*ROW('Sanitation Data'!F190)))),OFFSET('Sanitation Data'!$F$13,0,10*ROW('Sanitation Data'!F190)),NA())))</f>
        <v>#N/A</v>
      </c>
      <c r="AP196" s="120" t="e">
        <f ca="1">+IF(AND(ISNUMBER(OFFSET('Sanitation Data'!$G$5,0,10*ROW('Sanitation Data'!G190))),DE196="Yes"),100-OFFSET('Sanitation Data'!$G$5,0,10*ROW('Sanitation Data'!G190)),IF(AND(ISNUMBER(OFFSET('Sanitation Data'!$G$5,0,10*ROW('Sanitation Data'!G190))),DE196="No",ISNUMBER(OFFSET('Sanitation Data'!$G$5,0,10*ROW('Sanitation Data'!G190)))),CONCATENATE("[",ROUND(100-OFFSET('Sanitation Data'!$G$5,0,10*ROW('Sanitation Data'!G190)),0),"]"),IF(AND(ISNUMBER(OFFSET('Sanitation Data'!$G$5,0,10*ROW('Sanitation Data'!G190))),DE196="",ISNUMBER(OFFSET('Sanitation Data'!$G$5,0,10*ROW('Sanitation Data'!G190)))),100-OFFSET('Sanitation Data'!$G$5,0,10*ROW('Sanitation Data'!G190)),NA())))</f>
        <v>#N/A</v>
      </c>
      <c r="AQ196" s="120" t="e">
        <f ca="1">+IF(AND(ISNUMBER(OFFSET('Sanitation Data'!$G$7,0,10*ROW('Sanitation Data'!G190))),DF196="Yes"),OFFSET('Sanitation Data'!$G$7,0,10*ROW('Sanitation Data'!G190)),IF(AND(ISNUMBER(OFFSET('Sanitation Data'!$G$7,0,10*ROW('Sanitation Data'!G190))),DF196="No",ISNUMBER(OFFSET('Sanitation Data'!$G$7,0,10*ROW('Sanitation Data'!G190)))),CONCATENATE("[",ROUND(OFFSET('Sanitation Data'!$G$7,0,10*ROW('Sanitation Data'!G190)),0),"]"),IF(AND(ISNUMBER(OFFSET('Sanitation Data'!$G$7,0,10*ROW('Sanitation Data'!G190))),DF196="",ISNUMBER(OFFSET('Sanitation Data'!$G$7,0,10*ROW('Sanitation Data'!G190)))),OFFSET('Sanitation Data'!$G$7,0,10*ROW('Sanitation Data'!G190)),NA())))</f>
        <v>#N/A</v>
      </c>
      <c r="AR196" s="120" t="e">
        <f ca="1">+IF(AND(ISNUMBER(OFFSET('Sanitation Data'!$G$11,0,10*ROW('Sanitation Data'!G190))),DG196="Yes"),OFFSET('Sanitation Data'!$G$11,0,10*ROW('Sanitation Data'!G190)),IF(AND(ISNUMBER(OFFSET('Sanitation Data'!$G$11,0,10*ROW('Sanitation Data'!G190))),DG196="No",ISNUMBER(OFFSET('Sanitation Data'!$G$11,0,10*ROW('Sanitation Data'!G190)))),CONCATENATE("[",ROUND(OFFSET('Sanitation Data'!$G$11,0,10*ROW('Sanitation Data'!G190)),0),"]"),IF(AND(ISNUMBER(OFFSET('Sanitation Data'!$G$11,0,10*ROW('Sanitation Data'!G190))),DG196="",ISNUMBER(OFFSET('Sanitation Data'!$G$11,0,10*ROW('Sanitation Data'!G190)))),OFFSET('Sanitation Data'!$G$11,0,10*ROW('Sanitation Data'!G190)),NA())))</f>
        <v>#N/A</v>
      </c>
      <c r="AS196" s="120" t="e">
        <f ca="1">+IF(AND(ISNUMBER(OFFSET('Sanitation Data'!$G$12,0,10*ROW('Sanitation Data'!G190))),DH196="Yes"),OFFSET('Sanitation Data'!$G$12,0,10*ROW('Sanitation Data'!G190)),IF(AND(ISNUMBER(OFFSET('Sanitation Data'!$G$12,0,10*ROW('Sanitation Data'!G190))),DH196="No",ISNUMBER(OFFSET('Sanitation Data'!$G$12,0,10*ROW('Sanitation Data'!G190)))),CONCATENATE("[",ROUND(OFFSET('Sanitation Data'!$G$12,0,10*ROW('Sanitation Data'!G190)),0),"]"),IF(AND(ISNUMBER(OFFSET('Sanitation Data'!$G$12,0,10*ROW('Sanitation Data'!G190))),DH196="",ISNUMBER(OFFSET('Sanitation Data'!$G$12,0,10*ROW('Sanitation Data'!G190)))),OFFSET('Sanitation Data'!$G$12,0,10*ROW('Sanitation Data'!G190)),NA())))</f>
        <v>#N/A</v>
      </c>
      <c r="AT196" s="120" t="e">
        <f ca="1">+IF(AND(ISNUMBER(OFFSET('Sanitation Data'!$G$13,0,10*ROW('Sanitation Data'!G190))),DI196="Yes"),OFFSET('Sanitation Data'!$G$13,0,10*ROW('Sanitation Data'!G190)),IF(AND(ISNUMBER(OFFSET('Sanitation Data'!$G$13,0,10*ROW('Sanitation Data'!G190))),DI196="No",ISNUMBER(OFFSET('Sanitation Data'!$G$13,0,10*ROW('Sanitation Data'!G190)))),CONCATENATE("[",ROUND(OFFSET('Sanitation Data'!$G$13,0,10*ROW('Sanitation Data'!G190)),0),"]"),IF(AND(ISNUMBER(OFFSET('Sanitation Data'!$G$13,0,10*ROW('Sanitation Data'!G190))),DI196="",ISNUMBER(OFFSET('Sanitation Data'!$G$13,0,10*ROW('Sanitation Data'!G190)))),OFFSET('Sanitation Data'!$G$13,0,10*ROW('Sanitation Data'!G190)),NA())))</f>
        <v>#N/A</v>
      </c>
      <c r="AU196" s="120" t="e">
        <f ca="1">+IF(AND(ISNUMBER(OFFSET('Sanitation Data'!$H$5,0,10*ROW('Sanitation Data'!H190))),DJ196="Yes"),100-OFFSET('Sanitation Data'!$H$5,0,10*ROW('Sanitation Data'!H190)),IF(AND(ISNUMBER(OFFSET('Sanitation Data'!$H$5,0,10*ROW('Sanitation Data'!H190))),DJ196="No",ISNUMBER(OFFSET('Sanitation Data'!$H$5,0,10*ROW('Sanitation Data'!H190)))),CONCATENATE("[",ROUND(100-OFFSET('Sanitation Data'!$H$5,0,10*ROW('Sanitation Data'!H190)),0),"]"),IF(AND(ISNUMBER(OFFSET('Sanitation Data'!$H$5,0,10*ROW('Sanitation Data'!H190))),DJ196="",ISNUMBER(OFFSET('Sanitation Data'!$H$5,0,10*ROW('Sanitation Data'!H190)))),100-OFFSET('Sanitation Data'!$H$5,0,10*ROW('Sanitation Data'!H190)),NA())))</f>
        <v>#N/A</v>
      </c>
      <c r="AV196" s="120" t="e">
        <f ca="1">+IF(AND(ISNUMBER(OFFSET('Sanitation Data'!$H$7,0,10*ROW('Sanitation Data'!H190))),DK196="Yes"),OFFSET('Sanitation Data'!$H$7,0,10*ROW('Sanitation Data'!H190)),IF(AND(ISNUMBER(OFFSET('Sanitation Data'!$H$7,0,10*ROW('Sanitation Data'!H190))),DK196="No",ISNUMBER(OFFSET('Sanitation Data'!$H$7,0,10*ROW('Sanitation Data'!H190)))),CONCATENATE("[",ROUND(OFFSET('Sanitation Data'!$H$7,0,10*ROW('Sanitation Data'!H190)),0),"]"),IF(AND(ISNUMBER(OFFSET('Sanitation Data'!$H$7,0,10*ROW('Sanitation Data'!H190))),DK196="",ISNUMBER(OFFSET('Sanitation Data'!$H$7,0,10*ROW('Sanitation Data'!H190)))),OFFSET('Sanitation Data'!$H$7,0,10*ROW('Sanitation Data'!H190)),NA())))</f>
        <v>#N/A</v>
      </c>
      <c r="AW196" s="120" t="e">
        <f ca="1">+IF(AND(ISNUMBER(OFFSET('Sanitation Data'!$H$11,0,10*ROW('Sanitation Data'!H190))),DL196="Yes"),OFFSET('Sanitation Data'!$H$11,0,10*ROW('Sanitation Data'!H190)),IF(AND(ISNUMBER(OFFSET('Sanitation Data'!$H$11,0,10*ROW('Sanitation Data'!H190))),DL196="No",ISNUMBER(OFFSET('Sanitation Data'!$H$11,0,10*ROW('Sanitation Data'!H190)))),CONCATENATE("[",ROUND(OFFSET('Sanitation Data'!$H$11,0,10*ROW('Sanitation Data'!H190)),0),"]"),IF(AND(ISNUMBER(OFFSET('Sanitation Data'!$H$11,0,10*ROW('Sanitation Data'!H190))),DL196="",ISNUMBER(OFFSET('Sanitation Data'!$H$11,0,10*ROW('Sanitation Data'!H190)))),OFFSET('Sanitation Data'!$H$11,0,10*ROW('Sanitation Data'!H190)),NA())))</f>
        <v>#N/A</v>
      </c>
      <c r="AX196" s="120" t="e">
        <f ca="1">+IF(AND(ISNUMBER(OFFSET('Sanitation Data'!$H$12,0,10*ROW('Sanitation Data'!H190))),DM196="Yes"),OFFSET('Sanitation Data'!$H$12,0,10*ROW('Sanitation Data'!H190)),IF(AND(ISNUMBER(OFFSET('Sanitation Data'!$H$12,0,10*ROW('Sanitation Data'!H190))),DM196="No",ISNUMBER(OFFSET('Sanitation Data'!$H$12,0,10*ROW('Sanitation Data'!H190)))),CONCATENATE("[",ROUND(OFFSET('Sanitation Data'!$H$12,0,10*ROW('Sanitation Data'!H190)),0),"]"),IF(AND(ISNUMBER(OFFSET('Sanitation Data'!$H$12,0,10*ROW('Sanitation Data'!H190))),DM196="",ISNUMBER(OFFSET('Sanitation Data'!$H$12,0,10*ROW('Sanitation Data'!H190)))),OFFSET('Sanitation Data'!$H$12,0,10*ROW('Sanitation Data'!H190)),NA())))</f>
        <v>#N/A</v>
      </c>
      <c r="AY196" s="120" t="e">
        <f ca="1">+IF(AND(ISNUMBER(OFFSET('Sanitation Data'!$H$13,0,10*ROW('Sanitation Data'!H190))),DN196="Yes"),OFFSET('Sanitation Data'!$H$13,0,10*ROW('Sanitation Data'!H190)),IF(AND(ISNUMBER(OFFSET('Sanitation Data'!$H$13,0,10*ROW('Sanitation Data'!H190))),DN196="No",ISNUMBER(OFFSET('Sanitation Data'!$H$13,0,10*ROW('Sanitation Data'!H190)))),CONCATENATE("[",ROUND(OFFSET('Sanitation Data'!$H$13,0,10*ROW('Sanitation Data'!H190)),0),"]"),IF(AND(ISNUMBER(OFFSET('Sanitation Data'!$H$13,0,10*ROW('Sanitation Data'!H190))),DN196="",ISNUMBER(OFFSET('Sanitation Data'!$H$13,0,10*ROW('Sanitation Data'!H190)))),OFFSET('Sanitation Data'!$H$13,0,10*ROW('Sanitation Data'!H190)),NA())))</f>
        <v>#N/A</v>
      </c>
      <c r="AZ196" s="121" t="e">
        <f ca="1">+IF(AND(ISNUMBER(OFFSET('Hygiene Data'!$C$6,0,10*ROW('Hygiene Data'!C190))),DO196="Yes"),OFFSET('Hygiene Data'!$C$6,0,10*ROW('Hygiene Data'!C190)),IF(AND(ISNUMBER(OFFSET('Hygiene Data'!$C$6,0,10*ROW('Hygiene Data'!C190))),DO196="No",ISNUMBER(OFFSET('Hygiene Data'!$C$6,0,10*ROW('Hygiene Data'!C190)))),CONCATENATE("[",ROUND(OFFSET('Hygiene Data'!$C$6,0,10*ROW('Hygiene Data'!C190)),0),"]"),IF(AND(ISNUMBER(OFFSET('Hygiene Data'!$C$6,0,10*ROW('Hygiene Data'!C190))),DO196="",ISNUMBER(OFFSET('Hygiene Data'!$C$6,0,10*ROW('Hygiene Data'!C190)))),OFFSET('Hygiene Data'!$C$6,0,10*ROW('Hygiene Data'!C190)),NA())))</f>
        <v>#N/A</v>
      </c>
      <c r="BA196" s="121" t="e">
        <f ca="1">+IF(AND(ISNUMBER(OFFSET('Hygiene Data'!$C$8,0,10*ROW('Hygiene Data'!C190))),DP196="Yes"),OFFSET('Hygiene Data'!$C$8,0,10*ROW('Hygiene Data'!C190)),IF(AND(ISNUMBER(OFFSET('Hygiene Data'!$C$8,0,10*ROW('Hygiene Data'!C190))),DP196="No",ISNUMBER(OFFSET('Hygiene Data'!$C$8,0,10*ROW('Hygiene Data'!C190)))),CONCATENATE("[",ROUND(OFFSET('Hygiene Data'!$C$8,0,10*ROW('Hygiene Data'!C190)),0),"]"),IF(AND(ISNUMBER(OFFSET('Hygiene Data'!$C$8,0,10*ROW('Hygiene Data'!C190))),DP196="",ISNUMBER(OFFSET('Hygiene Data'!$C$8,0,10*ROW('Hygiene Data'!C190)))),OFFSET('Hygiene Data'!$C$8,0,10*ROW('Hygiene Data'!C190)),NA())))</f>
        <v>#N/A</v>
      </c>
      <c r="BB196" s="121" t="e">
        <f ca="1">+IF(AND(ISNUMBER(OFFSET('Hygiene Data'!$C$10,0,10*ROW('Hygiene Data'!C190))),DQ196="Yes"),OFFSET('Hygiene Data'!$C$10,0,10*ROW('Hygiene Data'!C190)),IF(AND(ISNUMBER(OFFSET('Hygiene Data'!$C$10,0,10*ROW('Hygiene Data'!C190))),DQ196="No",ISNUMBER(OFFSET('Hygiene Data'!$C$10,0,10*ROW('Hygiene Data'!C190)))),CONCATENATE("[",ROUND(OFFSET('Hygiene Data'!$C$10,0,10*ROW('Hygiene Data'!C190)),0),"]"),IF(AND(ISNUMBER(OFFSET('Hygiene Data'!$C$10,0,10*ROW('Hygiene Data'!C190))),DQ196="",ISNUMBER(OFFSET('Hygiene Data'!$C$10,0,10*ROW('Hygiene Data'!C190)))),OFFSET('Hygiene Data'!$C$10,0,10*ROW('Hygiene Data'!C190)),NA())))</f>
        <v>#N/A</v>
      </c>
      <c r="BC196" s="121" t="e">
        <f ca="1">+IF(AND(ISNUMBER(OFFSET('Hygiene Data'!$D$6,0,10*ROW('Hygiene Data'!D190))),DR196="Yes"),OFFSET('Hygiene Data'!$D$6,0,10*ROW('Hygiene Data'!D190)),IF(AND(ISNUMBER(OFFSET('Hygiene Data'!$D$6,0,10*ROW('Hygiene Data'!D190))),DR196="No",ISNUMBER(OFFSET('Hygiene Data'!$D$6,0,10*ROW('Hygiene Data'!D190)))),CONCATENATE("[",ROUND(OFFSET('Hygiene Data'!$D$6,0,10*ROW('Hygiene Data'!D190)),0),"]"),IF(AND(ISNUMBER(OFFSET('Hygiene Data'!$D$6,0,10*ROW('Hygiene Data'!D190))),DR196="",ISNUMBER(OFFSET('Hygiene Data'!$D$6,0,10*ROW('Hygiene Data'!D190)))),OFFSET('Hygiene Data'!$D$6,0,10*ROW('Hygiene Data'!D190)),NA())))</f>
        <v>#N/A</v>
      </c>
      <c r="BD196" s="121" t="e">
        <f ca="1">+IF(AND(ISNUMBER(OFFSET('Hygiene Data'!$D$8,0,10*ROW('Hygiene Data'!D190))),DS196="Yes"),OFFSET('Hygiene Data'!$D$8,0,10*ROW('Hygiene Data'!D190)),IF(AND(ISNUMBER(OFFSET('Hygiene Data'!$D$8,0,10*ROW('Hygiene Data'!D190))),DS196="No",ISNUMBER(OFFSET('Hygiene Data'!$D$8,0,10*ROW('Hygiene Data'!D190)))),CONCATENATE("[",ROUND(OFFSET('Hygiene Data'!$D$8,0,10*ROW('Hygiene Data'!D190)),0),"]"),IF(AND(ISNUMBER(OFFSET('Hygiene Data'!$D$8,0,10*ROW('Hygiene Data'!D190))),DS196="",ISNUMBER(OFFSET('Hygiene Data'!$D$8,0,10*ROW('Hygiene Data'!D190)))),OFFSET('Hygiene Data'!$D$8,0,10*ROW('Hygiene Data'!D190)),NA())))</f>
        <v>#N/A</v>
      </c>
      <c r="BE196" s="121" t="e">
        <f ca="1">+IF(AND(ISNUMBER(OFFSET('Hygiene Data'!$D$10,0,10*ROW('Hygiene Data'!D190))),DT196="Yes"),OFFSET('Hygiene Data'!$D$10,0,10*ROW('Hygiene Data'!D190)),IF(AND(ISNUMBER(OFFSET('Hygiene Data'!$D$10,0,10*ROW('Hygiene Data'!D190))),DT196="No",ISNUMBER(OFFSET('Hygiene Data'!$D$10,0,10*ROW('Hygiene Data'!D190)))),CONCATENATE("[",ROUND(OFFSET('Hygiene Data'!$D$10,0,10*ROW('Hygiene Data'!D190)),0),"]"),IF(AND(ISNUMBER(OFFSET('Hygiene Data'!$D$10,0,10*ROW('Hygiene Data'!D190))),DT196="",ISNUMBER(OFFSET('Hygiene Data'!$D$10,0,10*ROW('Hygiene Data'!D190)))),OFFSET('Hygiene Data'!$D$10,0,10*ROW('Hygiene Data'!D190)),NA())))</f>
        <v>#N/A</v>
      </c>
      <c r="BF196" s="121" t="e">
        <f ca="1">+IF(AND(ISNUMBER(OFFSET('Hygiene Data'!$E$6,0,10*ROW('Hygiene Data'!E190))),DU196="Yes"),OFFSET('Hygiene Data'!$E$6,0,10*ROW('Hygiene Data'!E190)),IF(AND(ISNUMBER(OFFSET('Hygiene Data'!$E$6,0,10*ROW('Hygiene Data'!E190))),DU196="No",ISNUMBER(OFFSET('Hygiene Data'!$E$6,0,10*ROW('Hygiene Data'!E190)))),CONCATENATE("[",ROUND(OFFSET('Hygiene Data'!$E$6,0,10*ROW('Hygiene Data'!E190)),0),"]"),IF(AND(ISNUMBER(OFFSET('Hygiene Data'!$E$6,0,10*ROW('Hygiene Data'!E190))),DU196="",ISNUMBER(OFFSET('Hygiene Data'!$E$6,0,10*ROW('Hygiene Data'!E190)))),OFFSET('Hygiene Data'!$E$6,0,10*ROW('Hygiene Data'!E190)),NA())))</f>
        <v>#N/A</v>
      </c>
      <c r="BG196" s="121" t="e">
        <f ca="1">+IF(AND(ISNUMBER(OFFSET('Hygiene Data'!$E$8,0,10*ROW('Hygiene Data'!E190))),DV196="Yes"),OFFSET('Hygiene Data'!$E$8,0,10*ROW('Hygiene Data'!E190)),IF(AND(ISNUMBER(OFFSET('Hygiene Data'!$E$8,0,10*ROW('Hygiene Data'!E190))),DV196="No",ISNUMBER(OFFSET('Hygiene Data'!$E$8,0,10*ROW('Hygiene Data'!E190)))),CONCATENATE("[",ROUND(OFFSET('Hygiene Data'!$E$8,0,10*ROW('Hygiene Data'!E190)),0),"]"),IF(AND(ISNUMBER(OFFSET('Hygiene Data'!$E$8,0,10*ROW('Hygiene Data'!E190))),DV196="",ISNUMBER(OFFSET('Hygiene Data'!$E$8,0,10*ROW('Hygiene Data'!E190)))),OFFSET('Hygiene Data'!$E$8,0,10*ROW('Hygiene Data'!E190)),NA())))</f>
        <v>#N/A</v>
      </c>
      <c r="BH196" s="121" t="e">
        <f ca="1">+IF(AND(ISNUMBER(OFFSET('Hygiene Data'!$E$10,0,10*ROW('Hygiene Data'!E190))),DW196="Yes"),OFFSET('Hygiene Data'!$E$10,0,10*ROW('Hygiene Data'!E190)),IF(AND(ISNUMBER(OFFSET('Hygiene Data'!$E$10,0,10*ROW('Hygiene Data'!E190))),DW196="No",ISNUMBER(OFFSET('Hygiene Data'!$E$10,0,10*ROW('Hygiene Data'!E190)))),CONCATENATE("[",ROUND(OFFSET('Hygiene Data'!$E$10,0,10*ROW('Hygiene Data'!E190)),0),"]"),IF(AND(ISNUMBER(OFFSET('Hygiene Data'!$E$10,0,10*ROW('Hygiene Data'!E190))),DW196="",ISNUMBER(OFFSET('Hygiene Data'!$E$10,0,10*ROW('Hygiene Data'!E190)))),OFFSET('Hygiene Data'!$E$10,0,10*ROW('Hygiene Data'!E190)),NA())))</f>
        <v>#N/A</v>
      </c>
      <c r="BI196" s="121" t="e">
        <f ca="1">+IF(AND(ISNUMBER(OFFSET('Hygiene Data'!$F$6,0,10*ROW('Hygiene Data'!F190))),DX196="Yes"),OFFSET('Hygiene Data'!$F$6,0,10*ROW('Hygiene Data'!F190)),IF(AND(ISNUMBER(OFFSET('Hygiene Data'!$F$6,0,10*ROW('Hygiene Data'!F190))),DX196="No",ISNUMBER(OFFSET('Hygiene Data'!$F$6,0,10*ROW('Hygiene Data'!F190)))),CONCATENATE("[",ROUND(OFFSET('Hygiene Data'!$F$6,0,10*ROW('Hygiene Data'!F190)),0),"]"),IF(AND(ISNUMBER(OFFSET('Hygiene Data'!$F$6,0,10*ROW('Hygiene Data'!F190))),DX196="",ISNUMBER(OFFSET('Hygiene Data'!$F$6,0,10*ROW('Hygiene Data'!F190)))),OFFSET('Hygiene Data'!$F$6,0,10*ROW('Hygiene Data'!F190)),NA())))</f>
        <v>#N/A</v>
      </c>
      <c r="BJ196" s="121" t="e">
        <f ca="1">+IF(AND(ISNUMBER(OFFSET('Hygiene Data'!$F$8,0,10*ROW('Hygiene Data'!F190))),DY196="Yes"),OFFSET('Hygiene Data'!$F$8,0,10*ROW('Hygiene Data'!F190)),IF(AND(ISNUMBER(OFFSET('Hygiene Data'!$F$8,0,10*ROW('Hygiene Data'!F190))),DY196="No",ISNUMBER(OFFSET('Hygiene Data'!$F$8,0,10*ROW('Hygiene Data'!F190)))),CONCATENATE("[",ROUND(OFFSET('Hygiene Data'!$F$8,0,10*ROW('Hygiene Data'!F190)),0),"]"),IF(AND(ISNUMBER(OFFSET('Hygiene Data'!$F$8,0,10*ROW('Hygiene Data'!F190))),DY196="",ISNUMBER(OFFSET('Hygiene Data'!$F$8,0,10*ROW('Hygiene Data'!F190)))),OFFSET('Hygiene Data'!$F$8,0,10*ROW('Hygiene Data'!F190)),NA())))</f>
        <v>#N/A</v>
      </c>
      <c r="BK196" s="121" t="e">
        <f ca="1">+IF(AND(ISNUMBER(OFFSET('Hygiene Data'!$F$10,0,10*ROW('Hygiene Data'!F190))),DZ196="Yes"),OFFSET('Hygiene Data'!$F$10,0,10*ROW('Hygiene Data'!F190)),IF(AND(ISNUMBER(OFFSET('Hygiene Data'!$F$10,0,10*ROW('Hygiene Data'!F190))),DZ196="No",ISNUMBER(OFFSET('Hygiene Data'!$F$10,0,10*ROW('Hygiene Data'!F190)))),CONCATENATE("[",ROUND(OFFSET('Hygiene Data'!$F$10,0,10*ROW('Hygiene Data'!F190)),0),"]"),IF(AND(ISNUMBER(OFFSET('Hygiene Data'!$F$10,0,10*ROW('Hygiene Data'!F190))),DZ196="",ISNUMBER(OFFSET('Hygiene Data'!$F$10,0,10*ROW('Hygiene Data'!F190)))),OFFSET('Hygiene Data'!$F$10,0,10*ROW('Hygiene Data'!F190)),NA())))</f>
        <v>#N/A</v>
      </c>
      <c r="BL196" s="121" t="e">
        <f ca="1">+IF(AND(ISNUMBER(OFFSET('Hygiene Data'!$G$6,0,10*ROW('Hygiene Data'!G190))),EA196="Yes"),OFFSET('Hygiene Data'!$G$6,0,10*ROW('Hygiene Data'!G190)),IF(AND(ISNUMBER(OFFSET('Hygiene Data'!$G$6,0,10*ROW('Hygiene Data'!G190))),EA196="No",ISNUMBER(OFFSET('Hygiene Data'!$G$6,0,10*ROW('Hygiene Data'!G190)))),CONCATENATE("[",ROUND(OFFSET('Hygiene Data'!$G$6,0,10*ROW('Hygiene Data'!G190)),0),"]"),IF(AND(ISNUMBER(OFFSET('Hygiene Data'!$G$6,0,10*ROW('Hygiene Data'!G190))),EA196="",ISNUMBER(OFFSET('Hygiene Data'!$G$6,0,10*ROW('Hygiene Data'!G190)))),OFFSET('Hygiene Data'!$G$6,0,10*ROW('Hygiene Data'!G190)),NA())))</f>
        <v>#N/A</v>
      </c>
      <c r="BM196" s="121" t="e">
        <f ca="1">+IF(AND(ISNUMBER(OFFSET('Hygiene Data'!$G$8,0,10*ROW('Hygiene Data'!G190))),EB196="Yes"),OFFSET('Hygiene Data'!$G$8,0,10*ROW('Hygiene Data'!G190)),IF(AND(ISNUMBER(OFFSET('Hygiene Data'!$G$8,0,10*ROW('Hygiene Data'!G190))),EB196="No",ISNUMBER(OFFSET('Hygiene Data'!$G$8,0,10*ROW('Hygiene Data'!G190)))),CONCATENATE("[",ROUND(OFFSET('Hygiene Data'!$G$8,0,10*ROW('Hygiene Data'!G190)),0),"]"),IF(AND(ISNUMBER(OFFSET('Hygiene Data'!$G$8,0,10*ROW('Hygiene Data'!G190))),EB196="",ISNUMBER(OFFSET('Hygiene Data'!$G$8,0,10*ROW('Hygiene Data'!G190)))),OFFSET('Hygiene Data'!$G$8,0,10*ROW('Hygiene Data'!G190)),NA())))</f>
        <v>#N/A</v>
      </c>
      <c r="BN196" s="121" t="e">
        <f ca="1">+IF(AND(ISNUMBER(OFFSET('Hygiene Data'!$G$10,0,10*ROW('Hygiene Data'!G190))),EC196="Yes"),OFFSET('Hygiene Data'!$G$10,0,10*ROW('Hygiene Data'!G190)),IF(AND(ISNUMBER(OFFSET('Hygiene Data'!$G$10,0,10*ROW('Hygiene Data'!G190))),EC196="No",ISNUMBER(OFFSET('Hygiene Data'!$G$10,0,10*ROW('Hygiene Data'!G190)))),CONCATENATE("[",ROUND(OFFSET('Hygiene Data'!$G$10,0,10*ROW('Hygiene Data'!G190)),0),"]"),IF(AND(ISNUMBER(OFFSET('Hygiene Data'!$G$10,0,10*ROW('Hygiene Data'!G190))),EC196="",ISNUMBER(OFFSET('Hygiene Data'!$G$10,0,10*ROW('Hygiene Data'!G190)))),OFFSET('Hygiene Data'!$G$10,0,10*ROW('Hygiene Data'!G190)),NA())))</f>
        <v>#N/A</v>
      </c>
      <c r="BO196" s="121" t="e">
        <f ca="1">+IF(AND(ISNUMBER(OFFSET('Hygiene Data'!$H$6,0,10*ROW('Hygiene Data'!H190))),ED196="Yes"),OFFSET('Hygiene Data'!$H$6,0,10*ROW('Hygiene Data'!H190)),IF(AND(ISNUMBER(OFFSET('Hygiene Data'!$H$6,0,10*ROW('Hygiene Data'!H190))),ED196="No",ISNUMBER(OFFSET('Hygiene Data'!$H$6,0,10*ROW('Hygiene Data'!H190)))),CONCATENATE("[",ROUND(OFFSET('Hygiene Data'!$H$6,0,10*ROW('Hygiene Data'!H190)),0),"]"),IF(AND(ISNUMBER(OFFSET('Hygiene Data'!$H$6,0,10*ROW('Hygiene Data'!H190))),ED196="",ISNUMBER(OFFSET('Hygiene Data'!$H$6,0,10*ROW('Hygiene Data'!H190)))),OFFSET('Hygiene Data'!$H$6,0,10*ROW('Hygiene Data'!H190)),NA())))</f>
        <v>#N/A</v>
      </c>
      <c r="BP196" s="121" t="e">
        <f ca="1">+IF(AND(ISNUMBER(OFFSET('Hygiene Data'!$H$8,0,10*ROW('Hygiene Data'!H190))),EE196="Yes"),OFFSET('Hygiene Data'!$H$8,0,10*ROW('Hygiene Data'!H190)),IF(AND(ISNUMBER(OFFSET('Hygiene Data'!$H$8,0,10*ROW('Hygiene Data'!H190))),EE196="No",ISNUMBER(OFFSET('Hygiene Data'!$H$8,0,10*ROW('Hygiene Data'!H190)))),CONCATENATE("[",ROUND(OFFSET('Hygiene Data'!$H$8,0,10*ROW('Hygiene Data'!H190)),0),"]"),IF(AND(ISNUMBER(OFFSET('Hygiene Data'!$H$8,0,10*ROW('Hygiene Data'!H190))),EE196="",ISNUMBER(OFFSET('Hygiene Data'!$H$8,0,10*ROW('Hygiene Data'!H190)))),OFFSET('Hygiene Data'!$H$8,0,10*ROW('Hygiene Data'!H190)),NA())))</f>
        <v>#N/A</v>
      </c>
      <c r="BQ196" s="121" t="e">
        <f ca="1">+IF(AND(ISNUMBER(OFFSET('Hygiene Data'!$H$10,0,10*ROW('Hygiene Data'!H190))),EF196="Yes"),OFFSET('Hygiene Data'!$H$10,0,10*ROW('Hygiene Data'!H190)),IF(AND(ISNUMBER(OFFSET('Hygiene Data'!$H$10,0,10*ROW('Hygiene Data'!H190))),EF196="No",ISNUMBER(OFFSET('Hygiene Data'!$H$10,0,10*ROW('Hygiene Data'!H190)))),CONCATENATE("[",ROUND(OFFSET('Hygiene Data'!$H$10,0,10*ROW('Hygiene Data'!H190)),0),"]"),IF(AND(ISNUMBER(OFFSET('Hygiene Data'!$H$10,0,10*ROW('Hygiene Data'!H190))),EF196="",ISNUMBER(OFFSET('Hygiene Data'!$H$10,0,10*ROW('Hygiene Data'!H190)))),OFFSET('Hygiene Data'!$H$10,0,10*ROW('Hygiene Data'!H190)),NA())))</f>
        <v>#N/A</v>
      </c>
      <c r="BS196" s="28" t="str">
        <f ca="1">+IF(OFFSET('Water Data'!$C$28,0,10*ROW('Water Data'!C190))="","",OFFSET('Water Data'!$C$28,0,10*ROW('Water Data'!C190)))</f>
        <v/>
      </c>
      <c r="BT196" s="28" t="str">
        <f ca="1">+IF(OFFSET('Water Data'!$C$29,0,10*ROW('Water Data'!C190))="","",OFFSET('Water Data'!$C$29,0,10*ROW('Water Data'!C190)))</f>
        <v/>
      </c>
      <c r="BU196" s="28" t="str">
        <f ca="1">+IF(OFFSET('Water Data'!$C$30,0,10*ROW('Water Data'!C190))="","",OFFSET('Water Data'!$C$30,0,10*ROW('Water Data'!C190)))</f>
        <v/>
      </c>
      <c r="BV196" s="28" t="str">
        <f ca="1">+IF(OFFSET('Water Data'!$D$28,0,10*ROW('Water Data'!D190))="","",OFFSET('Water Data'!$D$28,0,10*ROW('Water Data'!D190)))</f>
        <v/>
      </c>
      <c r="BW196" s="28" t="str">
        <f ca="1">+IF(OFFSET('Water Data'!$D$29,0,10*ROW('Water Data'!D190))="","",OFFSET('Water Data'!$D$29,0,10*ROW('Water Data'!D190)))</f>
        <v/>
      </c>
      <c r="BX196" s="28" t="str">
        <f ca="1">+IF(OFFSET('Water Data'!$D$30,0,10*ROW('Water Data'!D190))="","",OFFSET('Water Data'!$D$30,0,10*ROW('Water Data'!D190)))</f>
        <v/>
      </c>
      <c r="BY196" s="28" t="str">
        <f ca="1">+IF(OFFSET('Water Data'!$E$28,0,10*ROW('Water Data'!E190))="","",OFFSET('Water Data'!$E$28,0,10*ROW('Water Data'!E190)))</f>
        <v/>
      </c>
      <c r="BZ196" s="28" t="str">
        <f ca="1">+IF(OFFSET('Water Data'!$E$29,0,10*ROW('Water Data'!E190))="","",OFFSET('Water Data'!$E$29,0,10*ROW('Water Data'!E190)))</f>
        <v/>
      </c>
      <c r="CA196" s="28" t="str">
        <f ca="1">+IF(OFFSET('Water Data'!$E$30,0,10*ROW('Water Data'!E190))="","",OFFSET('Water Data'!$E$30,0,10*ROW('Water Data'!E190)))</f>
        <v/>
      </c>
      <c r="CB196" s="28" t="str">
        <f ca="1">+IF(OFFSET('Water Data'!$F$28,0,10*ROW('Water Data'!F190))="","",OFFSET('Water Data'!$F$28,0,10*ROW('Water Data'!F190)))</f>
        <v/>
      </c>
      <c r="CC196" s="28" t="str">
        <f ca="1">+IF(OFFSET('Water Data'!$F$29,0,10*ROW('Water Data'!F190))="","",OFFSET('Water Data'!$F$29,0,10*ROW('Water Data'!F190)))</f>
        <v/>
      </c>
      <c r="CD196" s="28" t="str">
        <f ca="1">+IF(OFFSET('Water Data'!$F$30,0,10*ROW('Water Data'!F190))="","",OFFSET('Water Data'!$F$30,0,10*ROW('Water Data'!F190)))</f>
        <v/>
      </c>
      <c r="CE196" s="28" t="str">
        <f ca="1">+IF(OFFSET('Water Data'!$G$28,0,10*ROW('Water Data'!G190))="","",OFFSET('Water Data'!$G$28,0,10*ROW('Water Data'!G190)))</f>
        <v/>
      </c>
      <c r="CF196" s="28" t="str">
        <f ca="1">+IF(OFFSET('Water Data'!$G$29,0,10*ROW('Water Data'!G190))="","",OFFSET('Water Data'!$G$29,0,10*ROW('Water Data'!G190)))</f>
        <v/>
      </c>
      <c r="CG196" s="28" t="str">
        <f ca="1">+IF(OFFSET('Water Data'!$G$30,0,10*ROW('Water Data'!G190))="","",OFFSET('Water Data'!$G$30,0,10*ROW('Water Data'!G190)))</f>
        <v/>
      </c>
      <c r="CH196" s="28" t="str">
        <f ca="1">+IF(OFFSET('Water Data'!$H$28,0,10*ROW('Water Data'!H190))="","",OFFSET('Water Data'!$H$28,0,10*ROW('Water Data'!H190)))</f>
        <v/>
      </c>
      <c r="CI196" s="28" t="str">
        <f ca="1">+IF(OFFSET('Water Data'!$H$29,0,10*ROW('Water Data'!H190))="","",OFFSET('Water Data'!$H$29,0,10*ROW('Water Data'!H190)))</f>
        <v/>
      </c>
      <c r="CJ196" s="28" t="str">
        <f ca="1">+IF(OFFSET('Water Data'!$H$30,0,10*ROW('Water Data'!H190))="","",OFFSET('Water Data'!$H$30,0,10*ROW('Water Data'!H190)))</f>
        <v/>
      </c>
      <c r="CK196" s="28" t="str">
        <f ca="1">+IF(OFFSET('Sanitation Data'!$C$29,0,10*ROW('Sanitation Data'!C190))="","",OFFSET('Sanitation Data'!$C$29,0,10*ROW('Sanitation Data'!C190)))</f>
        <v/>
      </c>
      <c r="CL196" s="28" t="str">
        <f ca="1">+IF(OFFSET('Sanitation Data'!$C$30,0,10*ROW('Sanitation Data'!C190))="","",OFFSET('Sanitation Data'!$C$30,0,10*ROW('Sanitation Data'!C190)))</f>
        <v/>
      </c>
      <c r="CM196" s="28" t="str">
        <f ca="1">+IF(OFFSET('Sanitation Data'!$C$31,0,10*ROW('Sanitation Data'!C190))="","",OFFSET('Sanitation Data'!$C$31,0,10*ROW('Sanitation Data'!C190)))</f>
        <v/>
      </c>
      <c r="CN196" s="28" t="str">
        <f ca="1">+IF(OFFSET('Sanitation Data'!$C$32,0,10*ROW('Sanitation Data'!C190))="","",OFFSET('Sanitation Data'!$C$32,0,10*ROW('Sanitation Data'!C190)))</f>
        <v/>
      </c>
      <c r="CO196" s="28" t="str">
        <f ca="1">+IF(OFFSET('Sanitation Data'!$C$33,0,10*ROW('Sanitation Data'!C190))="","",OFFSET('Sanitation Data'!$C$33,0,10*ROW('Sanitation Data'!C190)))</f>
        <v/>
      </c>
      <c r="CP196" s="28" t="str">
        <f ca="1">+IF(OFFSET('Sanitation Data'!$D$29,0,10*ROW('Sanitation Data'!D190))="","",OFFSET('Sanitation Data'!$D$29,0,10*ROW('Sanitation Data'!D190)))</f>
        <v/>
      </c>
      <c r="CQ196" s="28" t="str">
        <f ca="1">+IF(OFFSET('Sanitation Data'!$D$30,0,10*ROW('Sanitation Data'!D190))="","",OFFSET('Sanitation Data'!$D$30,0,10*ROW('Sanitation Data'!D190)))</f>
        <v/>
      </c>
      <c r="CR196" s="28" t="str">
        <f ca="1">+IF(OFFSET('Sanitation Data'!$D$31,0,10*ROW('Sanitation Data'!D190))="","",OFFSET('Sanitation Data'!$D$31,0,10*ROW('Sanitation Data'!D190)))</f>
        <v/>
      </c>
      <c r="CS196" s="28" t="str">
        <f ca="1">+IF(OFFSET('Sanitation Data'!$D$32,0,10*ROW('Sanitation Data'!D190))="","",OFFSET('Sanitation Data'!$D$32,0,10*ROW('Sanitation Data'!D190)))</f>
        <v/>
      </c>
      <c r="CT196" s="28" t="str">
        <f ca="1">+IF(OFFSET('Sanitation Data'!$D$33,0,10*ROW('Sanitation Data'!D190))="","",OFFSET('Sanitation Data'!$D$33,0,10*ROW('Sanitation Data'!D190)))</f>
        <v/>
      </c>
      <c r="CU196" s="28" t="str">
        <f ca="1">+IF(OFFSET('Sanitation Data'!$E$29,0,10*ROW('Sanitation Data'!E190))="","",OFFSET('Sanitation Data'!$E$29,0,10*ROW('Sanitation Data'!E190)))</f>
        <v/>
      </c>
      <c r="CV196" s="28" t="str">
        <f ca="1">+IF(OFFSET('Sanitation Data'!$E$30,0,10*ROW('Sanitation Data'!E190))="","",OFFSET('Sanitation Data'!$E$30,0,10*ROW('Sanitation Data'!E190)))</f>
        <v/>
      </c>
      <c r="CW196" s="28" t="str">
        <f ca="1">+IF(OFFSET('Sanitation Data'!$E$31,0,10*ROW('Sanitation Data'!E190))="","",OFFSET('Sanitation Data'!$E$31,0,10*ROW('Sanitation Data'!E190)))</f>
        <v/>
      </c>
      <c r="CX196" s="28" t="str">
        <f ca="1">+IF(OFFSET('Sanitation Data'!$E$32,0,10*ROW('Sanitation Data'!E190))="","",OFFSET('Sanitation Data'!$E$32,0,10*ROW('Sanitation Data'!E190)))</f>
        <v/>
      </c>
      <c r="CY196" s="28" t="str">
        <f ca="1">+IF(OFFSET('Sanitation Data'!$E$33,0,10*ROW('Sanitation Data'!E190))="","",OFFSET('Sanitation Data'!$E$33,0,10*ROW('Sanitation Data'!E190)))</f>
        <v/>
      </c>
      <c r="CZ196" s="28" t="str">
        <f ca="1">+IF(OFFSET('Sanitation Data'!$F$29,0,10*ROW('Sanitation Data'!F190))="","",OFFSET('Sanitation Data'!$F$29,0,10*ROW('Sanitation Data'!F190)))</f>
        <v/>
      </c>
      <c r="DA196" s="28" t="str">
        <f ca="1">+IF(OFFSET('Sanitation Data'!$F$30,0,10*ROW('Sanitation Data'!F190))="","",OFFSET('Sanitation Data'!$F$30,0,10*ROW('Sanitation Data'!F190)))</f>
        <v/>
      </c>
      <c r="DB196" s="28" t="str">
        <f ca="1">+IF(OFFSET('Sanitation Data'!$F$31,0,10*ROW('Sanitation Data'!F190))="","",OFFSET('Sanitation Data'!$F$31,0,10*ROW('Sanitation Data'!F190)))</f>
        <v/>
      </c>
      <c r="DC196" s="28" t="str">
        <f ca="1">+IF(OFFSET('Sanitation Data'!$F$32,0,10*ROW('Sanitation Data'!F190))="","",OFFSET('Sanitation Data'!$F$32,0,10*ROW('Sanitation Data'!F190)))</f>
        <v/>
      </c>
      <c r="DD196" s="28" t="str">
        <f ca="1">+IF(OFFSET('Sanitation Data'!$F$33,0,10*ROW('Sanitation Data'!F190))="","",OFFSET('Sanitation Data'!$F$33,0,10*ROW('Sanitation Data'!F190)))</f>
        <v/>
      </c>
      <c r="DE196" s="28" t="str">
        <f ca="1">+IF(OFFSET('Sanitation Data'!$G$29,0,10*ROW('Sanitation Data'!G190))="","",OFFSET('Sanitation Data'!$G$29,0,10*ROW('Sanitation Data'!G190)))</f>
        <v/>
      </c>
      <c r="DF196" s="28" t="str">
        <f ca="1">+IF(OFFSET('Sanitation Data'!$G$30,0,10*ROW('Sanitation Data'!G190))="","",OFFSET('Sanitation Data'!$G$30,0,10*ROW('Sanitation Data'!G190)))</f>
        <v/>
      </c>
      <c r="DG196" s="28" t="str">
        <f ca="1">+IF(OFFSET('Sanitation Data'!$G$31,0,10*ROW('Sanitation Data'!G190))="","",OFFSET('Sanitation Data'!$G$31,0,10*ROW('Sanitation Data'!G190)))</f>
        <v/>
      </c>
      <c r="DH196" s="28" t="str">
        <f ca="1">+IF(OFFSET('Sanitation Data'!$G$32,0,10*ROW('Sanitation Data'!G190))="","",OFFSET('Sanitation Data'!$G$32,0,10*ROW('Sanitation Data'!G190)))</f>
        <v/>
      </c>
      <c r="DI196" s="28" t="str">
        <f ca="1">+IF(OFFSET('Sanitation Data'!$G$33,0,10*ROW('Sanitation Data'!G190))="","",OFFSET('Sanitation Data'!$G$33,0,10*ROW('Sanitation Data'!G190)))</f>
        <v/>
      </c>
      <c r="DJ196" s="28" t="str">
        <f ca="1">+IF(OFFSET('Sanitation Data'!$H$29,0,10*ROW('Sanitation Data'!H190))="","",OFFSET('Sanitation Data'!$H$29,0,10*ROW('Sanitation Data'!H190)))</f>
        <v/>
      </c>
      <c r="DK196" s="28" t="str">
        <f ca="1">+IF(OFFSET('Sanitation Data'!$H$30,0,10*ROW('Sanitation Data'!H190))="","",OFFSET('Sanitation Data'!$H$30,0,10*ROW('Sanitation Data'!H190)))</f>
        <v/>
      </c>
      <c r="DL196" s="28" t="str">
        <f ca="1">+IF(OFFSET('Sanitation Data'!$H$31,0,10*ROW('Sanitation Data'!H190))="","",OFFSET('Sanitation Data'!$H$31,0,10*ROW('Sanitation Data'!H190)))</f>
        <v/>
      </c>
      <c r="DM196" s="28" t="str">
        <f ca="1">+IF(OFFSET('Sanitation Data'!$H$32,0,10*ROW('Sanitation Data'!H190))="","",OFFSET('Sanitation Data'!$H$32,0,10*ROW('Sanitation Data'!H190)))</f>
        <v/>
      </c>
      <c r="DN196" s="28" t="str">
        <f ca="1">+IF(OFFSET('Sanitation Data'!$H$33,0,10*ROW('Sanitation Data'!H190))="","",OFFSET('Sanitation Data'!$H$33,0,10*ROW('Sanitation Data'!H190)))</f>
        <v/>
      </c>
      <c r="DO196" s="28" t="str">
        <f ca="1">+IF(OFFSET('Hygiene Data'!$C$12,0,10*ROW('Hygiene Data'!C190))="","",OFFSET('Hygiene Data'!$C$12,0,10*ROW('Hygiene Data'!C190)))</f>
        <v/>
      </c>
      <c r="DP196" s="28" t="str">
        <f ca="1">+IF(OFFSET('Hygiene Data'!$C$13,0,10*ROW('Hygiene Data'!C190))="","",OFFSET('Hygiene Data'!$C$13,0,10*ROW('Hygiene Data'!C190)))</f>
        <v/>
      </c>
      <c r="DQ196" s="28" t="str">
        <f ca="1">+IF(OFFSET('Hygiene Data'!$C$14,0,10*ROW('Hygiene Data'!C190))="","",OFFSET('Hygiene Data'!$C$14,0,10*ROW('Hygiene Data'!C190)))</f>
        <v/>
      </c>
      <c r="DR196" s="28" t="str">
        <f ca="1">+IF(OFFSET('Hygiene Data'!$D$12,0,10*ROW('Hygiene Data'!D190))="","",OFFSET('Hygiene Data'!$D$12,0,10*ROW('Hygiene Data'!D190)))</f>
        <v/>
      </c>
      <c r="DS196" s="28" t="str">
        <f ca="1">+IF(OFFSET('Hygiene Data'!$D$13,0,10*ROW('Hygiene Data'!D190))="","",OFFSET('Hygiene Data'!$D$13,0,10*ROW('Hygiene Data'!D190)))</f>
        <v/>
      </c>
      <c r="DT196" s="28" t="str">
        <f ca="1">+IF(OFFSET('Hygiene Data'!$D$14,0,10*ROW('Hygiene Data'!D190))="","",OFFSET('Hygiene Data'!$D$14,0,10*ROW('Hygiene Data'!D190)))</f>
        <v/>
      </c>
      <c r="DU196" s="28" t="str">
        <f ca="1">+IF(OFFSET('Hygiene Data'!$E$12,0,10*ROW('Hygiene Data'!E190))="","",OFFSET('Hygiene Data'!$E$12,0,10*ROW('Hygiene Data'!E190)))</f>
        <v/>
      </c>
      <c r="DV196" s="28" t="str">
        <f ca="1">+IF(OFFSET('Hygiene Data'!$E$13,0,10*ROW('Hygiene Data'!E190))="","",OFFSET('Hygiene Data'!$E$13,0,10*ROW('Hygiene Data'!E190)))</f>
        <v/>
      </c>
      <c r="DW196" s="28" t="str">
        <f ca="1">+IF(OFFSET('Hygiene Data'!$E$14,0,10*ROW('Hygiene Data'!E190))="","",OFFSET('Hygiene Data'!$E$14,0,10*ROW('Hygiene Data'!E190)))</f>
        <v/>
      </c>
      <c r="DX196" s="28" t="str">
        <f ca="1">+IF(OFFSET('Hygiene Data'!$F$12,0,10*ROW('Hygiene Data'!F190))="","",OFFSET('Hygiene Data'!$F$12,0,10*ROW('Hygiene Data'!F190)))</f>
        <v/>
      </c>
      <c r="DY196" s="28" t="str">
        <f ca="1">+IF(OFFSET('Hygiene Data'!$F$13,0,10*ROW('Hygiene Data'!F190))="","",OFFSET('Hygiene Data'!$F$13,0,10*ROW('Hygiene Data'!F190)))</f>
        <v/>
      </c>
      <c r="DZ196" s="28" t="str">
        <f ca="1">+IF(OFFSET('Hygiene Data'!$F$14,0,10*ROW('Hygiene Data'!F190))="","",OFFSET('Hygiene Data'!$F$14,0,10*ROW('Hygiene Data'!F190)))</f>
        <v/>
      </c>
      <c r="EA196" s="28" t="str">
        <f ca="1">+IF(OFFSET('Hygiene Data'!$G$12,0,10*ROW('Hygiene Data'!G190))="","",OFFSET('Hygiene Data'!$G$12,0,10*ROW('Hygiene Data'!G190)))</f>
        <v/>
      </c>
      <c r="EB196" s="28" t="str">
        <f ca="1">+IF(OFFSET('Hygiene Data'!$G$13,0,10*ROW('Hygiene Data'!G190))="","",OFFSET('Hygiene Data'!$G$13,0,10*ROW('Hygiene Data'!G190)))</f>
        <v/>
      </c>
      <c r="EC196" s="28" t="str">
        <f ca="1">+IF(OFFSET('Hygiene Data'!$G$14,0,10*ROW('Hygiene Data'!G190))="","",OFFSET('Hygiene Data'!$G$14,0,10*ROW('Hygiene Data'!G190)))</f>
        <v/>
      </c>
      <c r="ED196" s="28" t="str">
        <f ca="1">+IF(OFFSET('Hygiene Data'!$H$12,0,10*ROW('Hygiene Data'!H190))="","",OFFSET('Hygiene Data'!$H$12,0,10*ROW('Hygiene Data'!H190)))</f>
        <v/>
      </c>
      <c r="EE196" s="28" t="str">
        <f ca="1">+IF(OFFSET('Hygiene Data'!$H$13,0,10*ROW('Hygiene Data'!H190))="","",OFFSET('Hygiene Data'!$H$13,0,10*ROW('Hygiene Data'!H190)))</f>
        <v/>
      </c>
      <c r="EF196" s="28" t="str">
        <f ca="1">+IF(OFFSET('Hygiene Data'!$H$14,0,10*ROW('Hygiene Data'!H190))="","",OFFSET('Hygiene Data'!$H$14,0,10*ROW('Hygiene Data'!H190)))</f>
        <v/>
      </c>
    </row>
    <row r="197" spans="1:136" x14ac:dyDescent="0.2">
      <c r="A197" s="44" t="str">
        <f ca="1">+IF(OFFSET('Water Data'!$B$1,0,10*ROW('Water Data'!B194))="","",OFFSET('Water Data'!$B$1,0,10*ROW('Water Data'!B194)))</f>
        <v/>
      </c>
      <c r="B197" s="44" t="str">
        <f ca="1">+IF(OFFSET('Water Data'!$A$3,0,10*ROW('Water Data'!A194))="","",OFFSET('Water Data'!$A$3,0,10*ROW('Water Data'!A194)))</f>
        <v/>
      </c>
      <c r="C197" s="44" t="str">
        <f ca="1">+IF(OFFSET('Water Data'!$C$3,0,10*ROW('Water Data'!C194))="","",OFFSET('Water Data'!$C$3,0,10*ROW('Water Data'!C194)))</f>
        <v/>
      </c>
      <c r="D197" s="119" t="e">
        <f ca="1">+IF(AND(ISNUMBER(OFFSET('Water Data'!$C$5,0,10*ROW('Water Data'!C191))),BS197="Yes"),100-OFFSET('Water Data'!$C$5,0,10*ROW('Water Data'!C191)),IF(AND(ISNUMBER(OFFSET('Water Data'!$C$5,0,10*ROW('Water Data'!C191))),BS197="No",ISNUMBER(OFFSET('Water Data'!$C$5,0,10*ROW('Water Data'!C191)))),CONCATENATE("[",ROUND(100-OFFSET('Water Data'!$C$5,0,10*ROW('Water Data'!C191)),0),"]"),IF(AND(ISNUMBER(OFFSET('Water Data'!$C$5,0,10*ROW('Water Data'!C191))),BS197="",ISNUMBER(OFFSET('Water Data'!$C$5,0,10*ROW('Water Data'!C191)))),100-OFFSET('Water Data'!$C$5,0,10*ROW('Water Data'!C191)),NA())))</f>
        <v>#N/A</v>
      </c>
      <c r="E197" s="119" t="e">
        <f ca="1">+IF(AND(ISNUMBER(OFFSET('Water Data'!$C$7,0,10*ROW('Water Data'!D191))),BT197="Yes"),OFFSET('Water Data'!$C$7,0,10*ROW('Water Data'!C191)),IF(AND(ISNUMBER(OFFSET('Water Data'!$C$7,0,10*ROW('Water Data'!C191))),BT197="No",ISNUMBER(OFFSET('Water Data'!$C$7,0,10*ROW('Water Data'!C191)))),CONCATENATE("[",ROUND(OFFSET('Water Data'!$C$7,0,10*ROW('Water Data'!C191)),0),"]"),IF(AND(ISNUMBER(OFFSET('Water Data'!$C$7,0,10*ROW('Water Data'!C191))),BT197="",ISNUMBER(OFFSET('Water Data'!$C$7,0,10*ROW('Water Data'!C191)))),OFFSET('Water Data'!$C$7,0,10*ROW('Water Data'!C191)),NA())))</f>
        <v>#N/A</v>
      </c>
      <c r="F197" s="119" t="e">
        <f ca="1">+IF(AND(ISNUMBER(OFFSET('Water Data'!$C$10,0,10*ROW('Water Data'!C191))),BU197="Yes"),OFFSET('Water Data'!$C$10,0,10*ROW('Water Data'!C191)),IF(AND(ISNUMBER(OFFSET('Water Data'!$C$10,0,10*ROW('Water Data'!C191))),BU197="No",ISNUMBER(OFFSET('Water Data'!$C$10,0,10*ROW('Water Data'!C191)))),CONCATENATE("[",ROUND(OFFSET('Water Data'!$C$10,0,10*ROW('Water Data'!C191)),0),"]"),IF(AND(ISNUMBER(OFFSET('Water Data'!$C$10,0,10*ROW('Water Data'!C191))),BU197="",ISNUMBER(OFFSET('Water Data'!$C$10,0,10*ROW('Water Data'!C191)))),OFFSET('Water Data'!$C$10,0,10*ROW('Water Data'!C191)),NA())))</f>
        <v>#N/A</v>
      </c>
      <c r="G197" s="119" t="e">
        <f ca="1">+IF(AND(ISNUMBER(OFFSET('Water Data'!$D$5,0,10*ROW('Water Data'!D191))),BV197="Yes"),100-OFFSET('Water Data'!$D$5,0,10*ROW('Water Data'!D191)),IF(AND(ISNUMBER(OFFSET('Water Data'!$D$5,0,10*ROW('Water Data'!D191))),BV197="No",ISNUMBER(OFFSET('Water Data'!$D$5,0,10*ROW('Water Data'!D191)))),CONCATENATE("[",ROUND(100-OFFSET('Water Data'!$D$5,0,10*ROW('Water Data'!D191)),0),"]"),IF(AND(ISNUMBER(OFFSET('Water Data'!$D$5,0,10*ROW('Water Data'!D191))),BV197="",ISNUMBER(OFFSET('Water Data'!$D$5,0,10*ROW('Water Data'!D191)))),100-OFFSET('Water Data'!$D$5,0,10*ROW('Water Data'!D191)),NA())))</f>
        <v>#N/A</v>
      </c>
      <c r="H197" s="119" t="e">
        <f ca="1">+IF(AND(ISNUMBER(OFFSET('Water Data'!$D$7,0,10*ROW('Water Data'!D191))),BW197="Yes"),OFFSET('Water Data'!$D$7,0,10*ROW('Water Data'!D191)),IF(AND(ISNUMBER(OFFSET('Water Data'!$D$7,0,10*ROW('Water Data'!D191))),BW197="No",ISNUMBER(OFFSET('Water Data'!$D$7,0,10*ROW('Water Data'!D191)))),CONCATENATE("[",ROUND(OFFSET('Water Data'!$C$7,0,10*ROW('Water Data'!D191)),0),"]"),IF(AND(ISNUMBER(OFFSET('Water Data'!$D$7,0,10*ROW('Water Data'!D191))),BW197="",ISNUMBER(OFFSET('Water Data'!$D$7,0,10*ROW('Water Data'!D191)))),OFFSET('Water Data'!$D$7,0,10*ROW('Water Data'!D191)),NA())))</f>
        <v>#N/A</v>
      </c>
      <c r="I197" s="119" t="e">
        <f ca="1">+IF(AND(ISNUMBER(OFFSET('Water Data'!$D$10,0,10*ROW('Water Data'!D191))),BX197="Yes"),OFFSET('Water Data'!$D$10,0,10*ROW('Water Data'!D191)),IF(AND(ISNUMBER(OFFSET('Water Data'!$D$10,0,10*ROW('Water Data'!D191))),BX197="No",ISNUMBER(OFFSET('Water Data'!$D$10,0,10*ROW('Water Data'!D191)))),CONCATENATE("[",ROUND(OFFSET('Water Data'!$D$10,0,10*ROW('Water Data'!D191)),0),"]"),IF(AND(ISNUMBER(OFFSET('Water Data'!$D$10,0,10*ROW('Water Data'!D191))),BX197="",ISNUMBER(OFFSET('Water Data'!$D$10,0,10*ROW('Water Data'!D191)))),OFFSET('Water Data'!$D$10,0,10*ROW('Water Data'!D191)),NA())))</f>
        <v>#N/A</v>
      </c>
      <c r="J197" s="119" t="e">
        <f ca="1">+IF(AND(ISNUMBER(OFFSET('Water Data'!$E$5,0,10*ROW('Water Data'!E191))),BY197="Yes"),100-OFFSET('Water Data'!$E$5,0,10*ROW('Water Data'!E191)),IF(AND(ISNUMBER(OFFSET('Water Data'!$E$5,0,10*ROW('Water Data'!E191))),BY197="No",ISNUMBER(OFFSET('Water Data'!$E$5,0,10*ROW('Water Data'!E191)))),CONCATENATE("[",ROUND(100-OFFSET('Water Data'!$E$5,0,10*ROW('Water Data'!E191)),0),"]"),IF(AND(ISNUMBER(OFFSET('Water Data'!$E$5,0,10*ROW('Water Data'!E191))),BY197="",ISNUMBER(OFFSET('Water Data'!$E$5,0,10*ROW('Water Data'!E191)))),100-OFFSET('Water Data'!$E$5,0,10*ROW('Water Data'!E191)),NA())))</f>
        <v>#N/A</v>
      </c>
      <c r="K197" s="119" t="e">
        <f ca="1">+IF(AND(ISNUMBER(OFFSET('Water Data'!$E$7,0,10*ROW('Water Data'!E191))),BZ197="Yes"),OFFSET('Water Data'!$E$7,0,10*ROW('Water Data'!E191)),IF(AND(ISNUMBER(OFFSET('Water Data'!$E$7,0,10*ROW('Water Data'!E191))),BZ197="No",ISNUMBER(OFFSET('Water Data'!$E$7,0,10*ROW('Water Data'!E191)))),CONCATENATE("[",ROUND(OFFSET('Water Data'!$E$7,0,10*ROW('Water Data'!E191)),0),"]"),IF(AND(ISNUMBER(OFFSET('Water Data'!$E$7,0,10*ROW('Water Data'!E191))),BZ197="",ISNUMBER(OFFSET('Water Data'!$E$7,0,10*ROW('Water Data'!E191)))),OFFSET('Water Data'!$E$7,0,10*ROW('Water Data'!E191)),NA())))</f>
        <v>#N/A</v>
      </c>
      <c r="L197" s="119" t="e">
        <f ca="1">+IF(AND(ISNUMBER(OFFSET('Water Data'!$E$10,0,10*ROW('Water Data'!E191))),CA197="Yes"),OFFSET('Water Data'!$E$10,0,10*ROW('Water Data'!E191)),IF(AND(ISNUMBER(OFFSET('Water Data'!$E$10,0,10*ROW('Water Data'!E191))),CA197="No",ISNUMBER(OFFSET('Water Data'!$E$10,0,10*ROW('Water Data'!E191)))),CONCATENATE("[",ROUND(OFFSET('Water Data'!$E$10,0,10*ROW('Water Data'!E191)),0),"]"),IF(AND(ISNUMBER(OFFSET('Water Data'!$E$10,0,10*ROW('Water Data'!E191))),CA197="",ISNUMBER(OFFSET('Water Data'!$E$10,0,10*ROW('Water Data'!E191)))),OFFSET('Water Data'!$E$10,0,10*ROW('Water Data'!E191)),NA())))</f>
        <v>#N/A</v>
      </c>
      <c r="M197" s="119" t="e">
        <f ca="1">+IF(AND(ISNUMBER(OFFSET('Water Data'!$F$5,0,10*ROW('Water Data'!F191))),CB197="Yes"),100-OFFSET('Water Data'!$F$5,0,10*ROW('Water Data'!F191)),IF(AND(ISNUMBER(OFFSET('Water Data'!$F$5,0,10*ROW('Water Data'!F191))),CB197="No",ISNUMBER(OFFSET('Water Data'!$F$5,0,10*ROW('Water Data'!F191)))),CONCATENATE("[",ROUND(100-OFFSET('Water Data'!$F$5,0,10*ROW('Water Data'!F191)),0),"]"),IF(AND(ISNUMBER(OFFSET('Water Data'!$F$5,0,10*ROW('Water Data'!F191))),CB197="",ISNUMBER(OFFSET('Water Data'!$F$5,0,10*ROW('Water Data'!F191)))),100-OFFSET('Water Data'!$F$5,0,10*ROW('Water Data'!F191)),NA())))</f>
        <v>#N/A</v>
      </c>
      <c r="N197" s="119" t="e">
        <f ca="1">+IF(AND(ISNUMBER(OFFSET('Water Data'!$F$7,0,10*ROW('Water Data'!F191))),CC197="Yes"),OFFSET('Water Data'!$F$7,0,10*ROW('Water Data'!F191)),IF(AND(ISNUMBER(OFFSET('Water Data'!$F$7,0,10*ROW('Water Data'!F191))),CC197="No",ISNUMBER(OFFSET('Water Data'!$F$7,0,10*ROW('Water Data'!F191)))),CONCATENATE("[",ROUND(OFFSET('Water Data'!$F$7,0,10*ROW('Water Data'!F191)),0),"]"),IF(AND(ISNUMBER(OFFSET('Water Data'!$F$7,0,10*ROW('Water Data'!F191))),CC197="",ISNUMBER(OFFSET('Water Data'!$F$7,0,10*ROW('Water Data'!F191)))),OFFSET('Water Data'!$F$7,0,10*ROW('Water Data'!F191)),NA())))</f>
        <v>#N/A</v>
      </c>
      <c r="O197" s="119" t="e">
        <f ca="1">+IF(AND(ISNUMBER(OFFSET('Water Data'!$F$10,0,10*ROW('Water Data'!F191))),CD197="Yes"),OFFSET('Water Data'!$F$10,0,10*ROW('Water Data'!F191)),IF(AND(ISNUMBER(OFFSET('Water Data'!$F$10,0,10*ROW('Water Data'!F191))),CD197="No",ISNUMBER(OFFSET('Water Data'!$F$10,0,10*ROW('Water Data'!F191)))),CONCATENATE("[",ROUND(OFFSET('Water Data'!$F$10,0,10*ROW('Water Data'!F191)),0),"]"),IF(AND(ISNUMBER(OFFSET('Water Data'!$F$10,0,10*ROW('Water Data'!F191))),CD197="",ISNUMBER(OFFSET('Water Data'!$F$10,0,10*ROW('Water Data'!F191)))),OFFSET('Water Data'!$F$10,0,10*ROW('Water Data'!F191)),NA())))</f>
        <v>#N/A</v>
      </c>
      <c r="P197" s="119" t="e">
        <f ca="1">+IF(AND(ISNUMBER(OFFSET('Water Data'!$G$5,0,10*ROW('Water Data'!G191))),CE197="Yes"),100-OFFSET('Water Data'!$G$5,0,10*ROW('Water Data'!G191)),IF(AND(ISNUMBER(OFFSET('Water Data'!$G$5,0,10*ROW('Water Data'!G191))),CE197="No",ISNUMBER(OFFSET('Water Data'!$G$5,0,10*ROW('Water Data'!G191)))),CONCATENATE("[",ROUND(100-OFFSET('Water Data'!$G$5,0,10*ROW('Water Data'!G191)),0),"]"),IF(AND(ISNUMBER(OFFSET('Water Data'!$G$5,0,10*ROW('Water Data'!G191))),CE197="",ISNUMBER(OFFSET('Water Data'!$G$5,0,10*ROW('Water Data'!G191)))),100-OFFSET('Water Data'!$G$5,0,10*ROW('Water Data'!G191)),NA())))</f>
        <v>#N/A</v>
      </c>
      <c r="Q197" s="119" t="e">
        <f ca="1">+IF(AND(ISNUMBER(OFFSET('Water Data'!$G$7,0,10*ROW('Water Data'!G191))),CF197="Yes"),OFFSET('Water Data'!$G$7,0,10*ROW('Water Data'!G191)),IF(AND(ISNUMBER(OFFSET('Water Data'!$G$7,0,10*ROW('Water Data'!G191))),CF197="No",ISNUMBER(OFFSET('Water Data'!$G$7,0,10*ROW('Water Data'!G191)))),CONCATENATE("[",ROUND(OFFSET('Water Data'!$G$7,0,10*ROW('Water Data'!G191)),0),"]"),IF(AND(ISNUMBER(OFFSET('Water Data'!$G$7,0,10*ROW('Water Data'!G191))),CF197="",ISNUMBER(OFFSET('Water Data'!$G$7,0,10*ROW('Water Data'!G191)))),OFFSET('Water Data'!$G$7,0,10*ROW('Water Data'!G191)),NA())))</f>
        <v>#N/A</v>
      </c>
      <c r="R197" s="119" t="e">
        <f ca="1">+IF(AND(ISNUMBER(OFFSET('Water Data'!$G$10,0,10*ROW('Water Data'!G191))),CG197="Yes"),OFFSET('Water Data'!$G$10,0,10*ROW('Water Data'!G191)),IF(AND(ISNUMBER(OFFSET('Water Data'!$G$10,0,10*ROW('Water Data'!G191))),CG197="No",ISNUMBER(OFFSET('Water Data'!$G$10,0,10*ROW('Water Data'!G191)))),CONCATENATE("[",ROUND(OFFSET('Water Data'!$G$10,0,10*ROW('Water Data'!G191)),0),"]"),IF(AND(ISNUMBER(OFFSET('Water Data'!$G$10,0,10*ROW('Water Data'!G191))),CG197="",ISNUMBER(OFFSET('Water Data'!$G$10,0,10*ROW('Water Data'!G191)))),OFFSET('Water Data'!$G$10,0,10*ROW('Water Data'!G191)),NA())))</f>
        <v>#N/A</v>
      </c>
      <c r="S197" s="119" t="e">
        <f ca="1">+IF(AND(ISNUMBER(OFFSET('Water Data'!$H$5,0,10*ROW('Water Data'!H191))),CH197="Yes"),100-OFFSET('Water Data'!$H$5,0,10*ROW('Water Data'!H191)),IF(AND(ISNUMBER(OFFSET('Water Data'!$H$5,0,10*ROW('Water Data'!H191))),CH197="No",ISNUMBER(OFFSET('Water Data'!$H$5,0,10*ROW('Water Data'!H191)))),CONCATENATE("[",ROUND(100-OFFSET('Water Data'!$H$5,0,10*ROW('Water Data'!H191)),0),"]"),IF(AND(ISNUMBER(OFFSET('Water Data'!$H$5,0,10*ROW('Water Data'!H191))),CH197="",ISNUMBER(OFFSET('Water Data'!$H$5,0,10*ROW('Water Data'!H191)))),100-OFFSET('Water Data'!$H$5,0,10*ROW('Water Data'!H191)),NA())))</f>
        <v>#N/A</v>
      </c>
      <c r="T197" s="119" t="e">
        <f ca="1">+IF(AND(ISNUMBER(OFFSET('Water Data'!$H$7,0,10*ROW('Water Data'!H191))),CI197="Yes"),OFFSET('Water Data'!$H$7,0,10*ROW('Water Data'!H191)),IF(AND(ISNUMBER(OFFSET('Water Data'!$H$7,0,10*ROW('Water Data'!H191))),CI197="No",ISNUMBER(OFFSET('Water Data'!$H$7,0,10*ROW('Water Data'!H191)))),CONCATENATE("[",ROUND(OFFSET('Water Data'!$H$7,0,10*ROW('Water Data'!H191)),0),"]"),IF(AND(ISNUMBER(OFFSET('Water Data'!$H$7,0,10*ROW('Water Data'!H191))),CI197="",ISNUMBER(OFFSET('Water Data'!$H$7,0,10*ROW('Water Data'!H191)))),OFFSET('Water Data'!$H$7,0,10*ROW('Water Data'!H191)),NA())))</f>
        <v>#N/A</v>
      </c>
      <c r="U197" s="119" t="e">
        <f ca="1">+IF(AND(ISNUMBER(OFFSET('Water Data'!$H$10,0,10*ROW('Water Data'!H191))),CJ197="Yes"),OFFSET('Water Data'!$H$10,0,10*ROW('Water Data'!H191)),IF(AND(ISNUMBER(OFFSET('Water Data'!$H$10,0,10*ROW('Water Data'!H191))),CJ197="No",ISNUMBER(OFFSET('Water Data'!$H$10,0,10*ROW('Water Data'!H191)))),CONCATENATE("[",ROUND(OFFSET('Water Data'!$H$10,0,10*ROW('Water Data'!H191)),0),"]"),IF(AND(ISNUMBER(OFFSET('Water Data'!$H$10,0,10*ROW('Water Data'!H191))),CJ197="",ISNUMBER(OFFSET('Water Data'!$H$10,0,10*ROW('Water Data'!H191)))),OFFSET('Water Data'!$H$10,0,10*ROW('Water Data'!H191)),NA())))</f>
        <v>#N/A</v>
      </c>
      <c r="V197" s="120" t="e">
        <f ca="1">+IF(AND(ISNUMBER(OFFSET('Sanitation Data'!$C$5,0,10*ROW('Sanitation Data'!C191))),CK197="Yes"),100-OFFSET('Sanitation Data'!$C$5,0,10*ROW('Sanitation Data'!C191)),IF(AND(ISNUMBER(OFFSET('Sanitation Data'!$C$5,0,10*ROW('Sanitation Data'!C191))),CK197="No",ISNUMBER(OFFSET('Sanitation Data'!$C$5,0,10*ROW('Sanitation Data'!C191)))),CONCATENATE("[",ROUND(100-OFFSET('Sanitation Data'!$C$5,0,10*ROW('Sanitation Data'!C191)),0),"]"),IF(AND(ISNUMBER(OFFSET('Sanitation Data'!$C$5,0,10*ROW('Sanitation Data'!C191))),CK197="",ISNUMBER(OFFSET('Sanitation Data'!$C$5,0,10*ROW('Sanitation Data'!C191)))),100-OFFSET('Sanitation Data'!$C$5,0,10*ROW('Sanitation Data'!C191)),NA())))</f>
        <v>#N/A</v>
      </c>
      <c r="W197" s="120" t="e">
        <f ca="1">+IF(AND(ISNUMBER(OFFSET('Sanitation Data'!$C$7,0,10*ROW('Sanitation Data'!C191))),CL197="Yes"),OFFSET('Sanitation Data'!$C$7,0,10*ROW('Sanitation Data'!C191)),IF(AND(ISNUMBER(OFFSET('Sanitation Data'!$C$7,0,10*ROW('Sanitation Data'!C191))),CL197="No",ISNUMBER(OFFSET('Sanitation Data'!$C$7,0,10*ROW('Sanitation Data'!C191)))),CONCATENATE("[",ROUND(OFFSET('Sanitation Data'!$C$7,0,10*ROW('Sanitation Data'!C191)),0),"]"),IF(AND(ISNUMBER(OFFSET('Sanitation Data'!$C$7,0,10*ROW('Sanitation Data'!C191))),CL197="",ISNUMBER(OFFSET('Sanitation Data'!$C$7,0,10*ROW('Sanitation Data'!C191)))),OFFSET('Sanitation Data'!$C$7,0,10*ROW('Sanitation Data'!C191)),NA())))</f>
        <v>#N/A</v>
      </c>
      <c r="X197" s="120" t="e">
        <f ca="1">+IF(AND(ISNUMBER(OFFSET('Sanitation Data'!$C$11,0,10*ROW('Sanitation Data'!C191))),CM197="Yes"),OFFSET('Sanitation Data'!$C$11,0,10*ROW('Sanitation Data'!C191)),IF(AND(ISNUMBER(OFFSET('Sanitation Data'!$C$11,0,10*ROW('Sanitation Data'!C191))),CM197="No",ISNUMBER(OFFSET('Sanitation Data'!$C$11,0,10*ROW('Sanitation Data'!C191)))),CONCATENATE("[",ROUND(OFFSET('Sanitation Data'!$C$11,0,10*ROW('Sanitation Data'!C191)),0),"]"),IF(AND(ISNUMBER(OFFSET('Sanitation Data'!$C$11,0,10*ROW('Sanitation Data'!C191))),CM197="",ISNUMBER(OFFSET('Sanitation Data'!$C$11,0,10*ROW('Sanitation Data'!C191)))),OFFSET('Sanitation Data'!$C$11,0,10*ROW('Sanitation Data'!C191)),NA())))</f>
        <v>#N/A</v>
      </c>
      <c r="Y197" s="120" t="e">
        <f ca="1">+IF(AND(ISNUMBER(OFFSET('Sanitation Data'!$C$12,0,10*ROW('Sanitation Data'!C191))),CN197="Yes"),OFFSET('Sanitation Data'!$C$12,0,10*ROW('Sanitation Data'!C191)),IF(AND(ISNUMBER(OFFSET('Sanitation Data'!$C$12,0,10*ROW('Sanitation Data'!C191))),CN197="No",ISNUMBER(OFFSET('Sanitation Data'!$C$12,0,10*ROW('Sanitation Data'!C191)))),CONCATENATE("[",ROUND(OFFSET('Sanitation Data'!$C$12,0,10*ROW('Sanitation Data'!C191)),0),"]"),IF(AND(ISNUMBER(OFFSET('Sanitation Data'!$C$12,0,10*ROW('Sanitation Data'!C191))),CN197="",ISNUMBER(OFFSET('Sanitation Data'!$C$12,0,10*ROW('Sanitation Data'!C191)))),OFFSET('Sanitation Data'!$C$12,0,10*ROW('Sanitation Data'!C191)),NA())))</f>
        <v>#N/A</v>
      </c>
      <c r="Z197" s="120" t="e">
        <f ca="1">+IF(AND(ISNUMBER(OFFSET('Sanitation Data'!$C$13,0,10*ROW('Sanitation Data'!C191))),CO197="Yes"),OFFSET('Sanitation Data'!$C$13,0,10*ROW('Sanitation Data'!C191)),IF(AND(ISNUMBER(OFFSET('Sanitation Data'!$C$13,0,10*ROW('Sanitation Data'!C191))),CO197="No",ISNUMBER(OFFSET('Sanitation Data'!$C$13,0,10*ROW('Sanitation Data'!C191)))),CONCATENATE("[",ROUND(OFFSET('Sanitation Data'!$C$13,0,10*ROW('Sanitation Data'!C191)),0),"]"),IF(AND(ISNUMBER(OFFSET('Sanitation Data'!$C$13,0,10*ROW('Sanitation Data'!C191))),CO197="",ISNUMBER(OFFSET('Sanitation Data'!$C$13,0,10*ROW('Sanitation Data'!C191)))),OFFSET('Sanitation Data'!$C$13,0,10*ROW('Sanitation Data'!C191)),NA())))</f>
        <v>#N/A</v>
      </c>
      <c r="AA197" s="120" t="e">
        <f ca="1">+IF(AND(ISNUMBER(OFFSET('Sanitation Data'!$D$5,0,10*ROW('Sanitation Data'!D191))),CP197="Yes"),100-OFFSET('Sanitation Data'!$D$5,0,10*ROW('Sanitation Data'!D191)),IF(AND(ISNUMBER(OFFSET('Sanitation Data'!$D$5,0,10*ROW('Sanitation Data'!D191))),CP197="No",ISNUMBER(OFFSET('Sanitation Data'!$D$5,0,10*ROW('Sanitation Data'!D191)))),CONCATENATE("[",ROUND(100-OFFSET('Sanitation Data'!$D$5,0,10*ROW('Sanitation Data'!D191)),0),"]"),IF(AND(ISNUMBER(OFFSET('Sanitation Data'!$D$5,0,10*ROW('Sanitation Data'!D191))),CP197="",ISNUMBER(OFFSET('Sanitation Data'!$D$5,0,10*ROW('Sanitation Data'!D191)))),100-OFFSET('Sanitation Data'!$D$5,0,10*ROW('Sanitation Data'!D191)),NA())))</f>
        <v>#N/A</v>
      </c>
      <c r="AB197" s="120" t="e">
        <f ca="1">+IF(AND(ISNUMBER(OFFSET('Sanitation Data'!$D$7,0,10*ROW('Sanitation Data'!D191))),CQ197="Yes"),OFFSET('Sanitation Data'!$D$7,0,10*ROW('Sanitation Data'!G191)),IF(AND(ISNUMBER(OFFSET('Sanitation Data'!$D$7,0,10*ROW('Sanitation Data'!D191))),CQ197="No",ISNUMBER(OFFSET('Sanitation Data'!$D$7,0,10*ROW('Sanitation Data'!D191)))),CONCATENATE("[",ROUND(OFFSET('Sanitation Data'!$D$7,0,10*ROW('Sanitation Data'!D191)),0),"]"),IF(AND(ISNUMBER(OFFSET('Sanitation Data'!$D$7,0,10*ROW('Sanitation Data'!D191))),CQ197="",ISNUMBER(OFFSET('Sanitation Data'!$D$7,0,10*ROW('Sanitation Data'!D191)))),OFFSET('Sanitation Data'!$D$7,0,10*ROW('Sanitation Data'!D191)),NA())))</f>
        <v>#N/A</v>
      </c>
      <c r="AC197" s="120" t="e">
        <f ca="1">+IF(AND(ISNUMBER(OFFSET('Sanitation Data'!$D$11,0,10*ROW('Sanitation Data'!D191))),CR197="Yes"),OFFSET('Sanitation Data'!$D$11,0,10*ROW('Sanitation Data'!D191)),IF(AND(ISNUMBER(OFFSET('Sanitation Data'!$D$11,0,10*ROW('Sanitation Data'!D191))),CR197="No",ISNUMBER(OFFSET('Sanitation Data'!$D$11,0,10*ROW('Sanitation Data'!D191)))),CONCATENATE("[",ROUND(OFFSET('Sanitation Data'!$D$11,0,10*ROW('Sanitation Data'!D191)),0),"]"),IF(AND(ISNUMBER(OFFSET('Sanitation Data'!$D$11,0,10*ROW('Sanitation Data'!D191))),CR197="",ISNUMBER(OFFSET('Sanitation Data'!$D$11,0,10*ROW('Sanitation Data'!D191)))),OFFSET('Sanitation Data'!$D$11,0,10*ROW('Sanitation Data'!D191)),NA())))</f>
        <v>#N/A</v>
      </c>
      <c r="AD197" s="120" t="e">
        <f ca="1">+IF(AND(ISNUMBER(OFFSET('Sanitation Data'!$D$12,0,10*ROW('Sanitation Data'!D191))),CS197="Yes"),OFFSET('Sanitation Data'!$D$12,0,10*ROW('Sanitation Data'!D191)),IF(AND(ISNUMBER(OFFSET('Sanitation Data'!$D$12,0,10*ROW('Sanitation Data'!D191))),CS197="No",ISNUMBER(OFFSET('Sanitation Data'!$D$12,0,10*ROW('Sanitation Data'!D191)))),CONCATENATE("[",ROUND(OFFSET('Sanitation Data'!$D$12,0,10*ROW('Sanitation Data'!D191)),0),"]"),IF(AND(ISNUMBER(OFFSET('Sanitation Data'!$D$12,0,10*ROW('Sanitation Data'!D191))),CS197="",ISNUMBER(OFFSET('Sanitation Data'!$D$12,0,10*ROW('Sanitation Data'!D191)))),OFFSET('Sanitation Data'!$D$12,0,10*ROW('Sanitation Data'!D191)),NA())))</f>
        <v>#N/A</v>
      </c>
      <c r="AE197" s="120" t="e">
        <f ca="1">+IF(AND(ISNUMBER(OFFSET('Sanitation Data'!$D$13,0,10*ROW('Sanitation Data'!D191))),CT197="Yes"),OFFSET('Sanitation Data'!$D$13,0,10*ROW('Sanitation Data'!D191)),IF(AND(ISNUMBER(OFFSET('Sanitation Data'!$D$13,0,10*ROW('Sanitation Data'!D191))),CT197="No",ISNUMBER(OFFSET('Sanitation Data'!$D$13,0,10*ROW('Sanitation Data'!D191)))),CONCATENATE("[",ROUND(OFFSET('Sanitation Data'!$D$13,0,10*ROW('Sanitation Data'!D191)),0),"]"),IF(AND(ISNUMBER(OFFSET('Sanitation Data'!$D$13,0,10*ROW('Sanitation Data'!D191))),CT197="",ISNUMBER(OFFSET('Sanitation Data'!$D$13,0,10*ROW('Sanitation Data'!D191)))),OFFSET('Sanitation Data'!$D$13,0,10*ROW('Sanitation Data'!D191)),NA())))</f>
        <v>#N/A</v>
      </c>
      <c r="AF197" s="120" t="e">
        <f ca="1">+IF(AND(ISNUMBER(OFFSET('Sanitation Data'!$E$5,0,10*ROW('Sanitation Data'!E191))),CU197="Yes"),100-OFFSET('Sanitation Data'!$E$5,0,10*ROW('Sanitation Data'!E191)),IF(AND(ISNUMBER(OFFSET('Sanitation Data'!$E$5,0,10*ROW('Sanitation Data'!E191))),CU197="No",ISNUMBER(OFFSET('Sanitation Data'!$E$5,0,10*ROW('Sanitation Data'!E191)))),CONCATENATE("[",ROUND(100-OFFSET('Sanitation Data'!$E$5,0,10*ROW('Sanitation Data'!E191)),0),"]"),IF(AND(ISNUMBER(OFFSET('Sanitation Data'!$E$5,0,10*ROW('Sanitation Data'!E191))),CU197="",ISNUMBER(OFFSET('Sanitation Data'!$E$5,0,10*ROW('Sanitation Data'!E191)))),100-OFFSET('Sanitation Data'!$E$5,0,10*ROW('Sanitation Data'!E191)),NA())))</f>
        <v>#N/A</v>
      </c>
      <c r="AG197" s="120" t="e">
        <f ca="1">+IF(AND(ISNUMBER(OFFSET('Sanitation Data'!$E$7,0,10*ROW('Sanitation Data'!E191))),CV197="Yes"),OFFSET('Sanitation Data'!$E$7,0,10*ROW('Sanitation Data'!E191)),IF(AND(ISNUMBER(OFFSET('Sanitation Data'!$E$7,0,10*ROW('Sanitation Data'!E191))),CV197="No",ISNUMBER(OFFSET('Sanitation Data'!$E$7,0,10*ROW('Sanitation Data'!E191)))),CONCATENATE("[",ROUND(OFFSET('Sanitation Data'!$E$7,0,10*ROW('Sanitation Data'!E191)),0),"]"),IF(AND(ISNUMBER(OFFSET('Sanitation Data'!$E$7,0,10*ROW('Sanitation Data'!E191))),CV197="",ISNUMBER(OFFSET('Sanitation Data'!$E$7,0,10*ROW('Sanitation Data'!E191)))),OFFSET('Sanitation Data'!$E$7,0,10*ROW('Sanitation Data'!E191)),NA())))</f>
        <v>#N/A</v>
      </c>
      <c r="AH197" s="120" t="e">
        <f ca="1">+IF(AND(ISNUMBER(OFFSET('Sanitation Data'!$E$11,0,10*ROW('Sanitation Data'!E191))),CW197="Yes"),OFFSET('Sanitation Data'!$E$11,0,10*ROW('Sanitation Data'!E191)),IF(AND(ISNUMBER(OFFSET('Sanitation Data'!$E$11,0,10*ROW('Sanitation Data'!E191))),CW197="No",ISNUMBER(OFFSET('Sanitation Data'!$E$11,0,10*ROW('Sanitation Data'!E191)))),CONCATENATE("[",ROUND(OFFSET('Sanitation Data'!$E$11,0,10*ROW('Sanitation Data'!E191)),0),"]"),IF(AND(ISNUMBER(OFFSET('Sanitation Data'!$E$11,0,10*ROW('Sanitation Data'!E191))),CW197="",ISNUMBER(OFFSET('Sanitation Data'!$E$11,0,10*ROW('Sanitation Data'!E191)))),OFFSET('Sanitation Data'!$E$11,0,10*ROW('Sanitation Data'!E191)),NA())))</f>
        <v>#N/A</v>
      </c>
      <c r="AI197" s="120" t="e">
        <f ca="1">+IF(AND(ISNUMBER(OFFSET('Sanitation Data'!$E$12,0,10*ROW('Sanitation Data'!E191))),CX197="Yes"),OFFSET('Sanitation Data'!$E$12,0,10*ROW('Sanitation Data'!E191)),IF(AND(ISNUMBER(OFFSET('Sanitation Data'!$E$12,0,10*ROW('Sanitation Data'!E191))),CX197="No",ISNUMBER(OFFSET('Sanitation Data'!$E$12,0,10*ROW('Sanitation Data'!E191)))),CONCATENATE("[",ROUND(OFFSET('Sanitation Data'!$E$12,0,10*ROW('Sanitation Data'!E191)),0),"]"),IF(AND(ISNUMBER(OFFSET('Sanitation Data'!$E$12,0,10*ROW('Sanitation Data'!E191))),CX197="",ISNUMBER(OFFSET('Sanitation Data'!$E$12,0,10*ROW('Sanitation Data'!E191)))),OFFSET('Sanitation Data'!$E$12,0,10*ROW('Sanitation Data'!E191)),NA())))</f>
        <v>#N/A</v>
      </c>
      <c r="AJ197" s="120" t="e">
        <f ca="1">+IF(AND(ISNUMBER(OFFSET('Sanitation Data'!$E$13,0,10*ROW('Sanitation Data'!E191))),CY197="Yes"),OFFSET('Sanitation Data'!$E$13,0,10*ROW('Sanitation Data'!E191)),IF(AND(ISNUMBER(OFFSET('Sanitation Data'!$E$13,0,10*ROW('Sanitation Data'!E191))),CY197="No",ISNUMBER(OFFSET('Sanitation Data'!$E$13,0,10*ROW('Sanitation Data'!E191)))),CONCATENATE("[",ROUND(OFFSET('Sanitation Data'!$E$13,0,10*ROW('Sanitation Data'!E191)),0),"]"),IF(AND(ISNUMBER(OFFSET('Sanitation Data'!$E$13,0,10*ROW('Sanitation Data'!E191))),CY197="",ISNUMBER(OFFSET('Sanitation Data'!$E$13,0,10*ROW('Sanitation Data'!E191)))),OFFSET('Sanitation Data'!$E$13,0,10*ROW('Sanitation Data'!E191)),NA())))</f>
        <v>#N/A</v>
      </c>
      <c r="AK197" s="120" t="e">
        <f ca="1">+IF(AND(ISNUMBER(OFFSET('Sanitation Data'!$F$5,0,10*ROW('Sanitation Data'!F191))),CZ197="Yes"),100-OFFSET('Sanitation Data'!$F$5,0,10*ROW('Sanitation Data'!F191)),IF(AND(ISNUMBER(OFFSET('Sanitation Data'!$F$5,0,10*ROW('Sanitation Data'!F191))),CZ197="No",ISNUMBER(OFFSET('Sanitation Data'!$F$5,0,10*ROW('Sanitation Data'!F191)))),CONCATENATE("[",ROUND(100-OFFSET('Sanitation Data'!$F$5,0,10*ROW('Sanitation Data'!F191)),0),"]"),IF(AND(ISNUMBER(OFFSET('Sanitation Data'!$F$5,0,10*ROW('Sanitation Data'!F191))),CZ197="",ISNUMBER(OFFSET('Sanitation Data'!$F$5,0,10*ROW('Sanitation Data'!F191)))),100-OFFSET('Sanitation Data'!$F$5,0,10*ROW('Sanitation Data'!F191)),NA())))</f>
        <v>#N/A</v>
      </c>
      <c r="AL197" s="120" t="e">
        <f ca="1">+IF(AND(ISNUMBER(OFFSET('Sanitation Data'!$F$7,0,10*ROW('Sanitation Data'!F191))),DA197="Yes"),OFFSET('Sanitation Data'!$F$7,0,10*ROW('Sanitation Data'!F191)),IF(AND(ISNUMBER(OFFSET('Sanitation Data'!$F$7,0,10*ROW('Sanitation Data'!F191))),DA197="No",ISNUMBER(OFFSET('Sanitation Data'!$F$7,0,10*ROW('Sanitation Data'!F191)))),CONCATENATE("[",ROUND(OFFSET('Sanitation Data'!$F$7,0,10*ROW('Sanitation Data'!F191)),0),"]"),IF(AND(ISNUMBER(OFFSET('Sanitation Data'!$F$7,0,10*ROW('Sanitation Data'!F191))),DA197="",ISNUMBER(OFFSET('Sanitation Data'!$F$7,0,10*ROW('Sanitation Data'!F191)))),OFFSET('Sanitation Data'!$F$7,0,10*ROW('Sanitation Data'!F191)),NA())))</f>
        <v>#N/A</v>
      </c>
      <c r="AM197" s="120" t="e">
        <f ca="1">+IF(AND(ISNUMBER(OFFSET('Sanitation Data'!$F$11,0,10*ROW('Sanitation Data'!F191))),DB197="Yes"),OFFSET('Sanitation Data'!$F$11,0,10*ROW('Sanitation Data'!F191)),IF(AND(ISNUMBER(OFFSET('Sanitation Data'!$F$11,0,10*ROW('Sanitation Data'!F191))),DB197="No",ISNUMBER(OFFSET('Sanitation Data'!$F$11,0,10*ROW('Sanitation Data'!F191)))),CONCATENATE("[",ROUND(OFFSET('Sanitation Data'!$F$11,0,10*ROW('Sanitation Data'!F191)),0),"]"),IF(AND(ISNUMBER(OFFSET('Sanitation Data'!$F$11,0,10*ROW('Sanitation Data'!F191))),DB197="",ISNUMBER(OFFSET('Sanitation Data'!$F$11,0,10*ROW('Sanitation Data'!F191)))),OFFSET('Sanitation Data'!$F$11,0,10*ROW('Sanitation Data'!F191)),NA())))</f>
        <v>#N/A</v>
      </c>
      <c r="AN197" s="120" t="e">
        <f ca="1">+IF(AND(ISNUMBER(OFFSET('Sanitation Data'!$F$12,0,10*ROW('Sanitation Data'!F191))),DC197="Yes"),OFFSET('Sanitation Data'!$F$12,0,10*ROW('Sanitation Data'!F191)),IF(AND(ISNUMBER(OFFSET('Sanitation Data'!$F$12,0,10*ROW('Sanitation Data'!F191))),DC197="No",ISNUMBER(OFFSET('Sanitation Data'!$F$12,0,10*ROW('Sanitation Data'!F191)))),CONCATENATE("[",ROUND(OFFSET('Sanitation Data'!$F$12,0,10*ROW('Sanitation Data'!F191)),0),"]"),IF(AND(ISNUMBER(OFFSET('Sanitation Data'!$F$12,0,10*ROW('Sanitation Data'!F191))),DC197="",ISNUMBER(OFFSET('Sanitation Data'!$F$12,0,10*ROW('Sanitation Data'!F191)))),OFFSET('Sanitation Data'!$F$12,0,10*ROW('Sanitation Data'!F191)),NA())))</f>
        <v>#N/A</v>
      </c>
      <c r="AO197" s="120" t="e">
        <f ca="1">+IF(AND(ISNUMBER(OFFSET('Sanitation Data'!$F$13,0,10*ROW('Sanitation Data'!F191))),DD197="Yes"),OFFSET('Sanitation Data'!$F$13,0,10*ROW('Sanitation Data'!F191)),IF(AND(ISNUMBER(OFFSET('Sanitation Data'!$F$13,0,10*ROW('Sanitation Data'!F191))),DD197="No",ISNUMBER(OFFSET('Sanitation Data'!$F$13,0,10*ROW('Sanitation Data'!F191)))),CONCATENATE("[",ROUND(OFFSET('Sanitation Data'!$F$13,0,10*ROW('Sanitation Data'!F191)),0),"]"),IF(AND(ISNUMBER(OFFSET('Sanitation Data'!$F$13,0,10*ROW('Sanitation Data'!F191))),DD197="",ISNUMBER(OFFSET('Sanitation Data'!$F$13,0,10*ROW('Sanitation Data'!F191)))),OFFSET('Sanitation Data'!$F$13,0,10*ROW('Sanitation Data'!F191)),NA())))</f>
        <v>#N/A</v>
      </c>
      <c r="AP197" s="120" t="e">
        <f ca="1">+IF(AND(ISNUMBER(OFFSET('Sanitation Data'!$G$5,0,10*ROW('Sanitation Data'!G191))),DE197="Yes"),100-OFFSET('Sanitation Data'!$G$5,0,10*ROW('Sanitation Data'!G191)),IF(AND(ISNUMBER(OFFSET('Sanitation Data'!$G$5,0,10*ROW('Sanitation Data'!G191))),DE197="No",ISNUMBER(OFFSET('Sanitation Data'!$G$5,0,10*ROW('Sanitation Data'!G191)))),CONCATENATE("[",ROUND(100-OFFSET('Sanitation Data'!$G$5,0,10*ROW('Sanitation Data'!G191)),0),"]"),IF(AND(ISNUMBER(OFFSET('Sanitation Data'!$G$5,0,10*ROW('Sanitation Data'!G191))),DE197="",ISNUMBER(OFFSET('Sanitation Data'!$G$5,0,10*ROW('Sanitation Data'!G191)))),100-OFFSET('Sanitation Data'!$G$5,0,10*ROW('Sanitation Data'!G191)),NA())))</f>
        <v>#N/A</v>
      </c>
      <c r="AQ197" s="120" t="e">
        <f ca="1">+IF(AND(ISNUMBER(OFFSET('Sanitation Data'!$G$7,0,10*ROW('Sanitation Data'!G191))),DF197="Yes"),OFFSET('Sanitation Data'!$G$7,0,10*ROW('Sanitation Data'!G191)),IF(AND(ISNUMBER(OFFSET('Sanitation Data'!$G$7,0,10*ROW('Sanitation Data'!G191))),DF197="No",ISNUMBER(OFFSET('Sanitation Data'!$G$7,0,10*ROW('Sanitation Data'!G191)))),CONCATENATE("[",ROUND(OFFSET('Sanitation Data'!$G$7,0,10*ROW('Sanitation Data'!G191)),0),"]"),IF(AND(ISNUMBER(OFFSET('Sanitation Data'!$G$7,0,10*ROW('Sanitation Data'!G191))),DF197="",ISNUMBER(OFFSET('Sanitation Data'!$G$7,0,10*ROW('Sanitation Data'!G191)))),OFFSET('Sanitation Data'!$G$7,0,10*ROW('Sanitation Data'!G191)),NA())))</f>
        <v>#N/A</v>
      </c>
      <c r="AR197" s="120" t="e">
        <f ca="1">+IF(AND(ISNUMBER(OFFSET('Sanitation Data'!$G$11,0,10*ROW('Sanitation Data'!G191))),DG197="Yes"),OFFSET('Sanitation Data'!$G$11,0,10*ROW('Sanitation Data'!G191)),IF(AND(ISNUMBER(OFFSET('Sanitation Data'!$G$11,0,10*ROW('Sanitation Data'!G191))),DG197="No",ISNUMBER(OFFSET('Sanitation Data'!$G$11,0,10*ROW('Sanitation Data'!G191)))),CONCATENATE("[",ROUND(OFFSET('Sanitation Data'!$G$11,0,10*ROW('Sanitation Data'!G191)),0),"]"),IF(AND(ISNUMBER(OFFSET('Sanitation Data'!$G$11,0,10*ROW('Sanitation Data'!G191))),DG197="",ISNUMBER(OFFSET('Sanitation Data'!$G$11,0,10*ROW('Sanitation Data'!G191)))),OFFSET('Sanitation Data'!$G$11,0,10*ROW('Sanitation Data'!G191)),NA())))</f>
        <v>#N/A</v>
      </c>
      <c r="AS197" s="120" t="e">
        <f ca="1">+IF(AND(ISNUMBER(OFFSET('Sanitation Data'!$G$12,0,10*ROW('Sanitation Data'!G191))),DH197="Yes"),OFFSET('Sanitation Data'!$G$12,0,10*ROW('Sanitation Data'!G191)),IF(AND(ISNUMBER(OFFSET('Sanitation Data'!$G$12,0,10*ROW('Sanitation Data'!G191))),DH197="No",ISNUMBER(OFFSET('Sanitation Data'!$G$12,0,10*ROW('Sanitation Data'!G191)))),CONCATENATE("[",ROUND(OFFSET('Sanitation Data'!$G$12,0,10*ROW('Sanitation Data'!G191)),0),"]"),IF(AND(ISNUMBER(OFFSET('Sanitation Data'!$G$12,0,10*ROW('Sanitation Data'!G191))),DH197="",ISNUMBER(OFFSET('Sanitation Data'!$G$12,0,10*ROW('Sanitation Data'!G191)))),OFFSET('Sanitation Data'!$G$12,0,10*ROW('Sanitation Data'!G191)),NA())))</f>
        <v>#N/A</v>
      </c>
      <c r="AT197" s="120" t="e">
        <f ca="1">+IF(AND(ISNUMBER(OFFSET('Sanitation Data'!$G$13,0,10*ROW('Sanitation Data'!G191))),DI197="Yes"),OFFSET('Sanitation Data'!$G$13,0,10*ROW('Sanitation Data'!G191)),IF(AND(ISNUMBER(OFFSET('Sanitation Data'!$G$13,0,10*ROW('Sanitation Data'!G191))),DI197="No",ISNUMBER(OFFSET('Sanitation Data'!$G$13,0,10*ROW('Sanitation Data'!G191)))),CONCATENATE("[",ROUND(OFFSET('Sanitation Data'!$G$13,0,10*ROW('Sanitation Data'!G191)),0),"]"),IF(AND(ISNUMBER(OFFSET('Sanitation Data'!$G$13,0,10*ROW('Sanitation Data'!G191))),DI197="",ISNUMBER(OFFSET('Sanitation Data'!$G$13,0,10*ROW('Sanitation Data'!G191)))),OFFSET('Sanitation Data'!$G$13,0,10*ROW('Sanitation Data'!G191)),NA())))</f>
        <v>#N/A</v>
      </c>
      <c r="AU197" s="120" t="e">
        <f ca="1">+IF(AND(ISNUMBER(OFFSET('Sanitation Data'!$H$5,0,10*ROW('Sanitation Data'!H191))),DJ197="Yes"),100-OFFSET('Sanitation Data'!$H$5,0,10*ROW('Sanitation Data'!H191)),IF(AND(ISNUMBER(OFFSET('Sanitation Data'!$H$5,0,10*ROW('Sanitation Data'!H191))),DJ197="No",ISNUMBER(OFFSET('Sanitation Data'!$H$5,0,10*ROW('Sanitation Data'!H191)))),CONCATENATE("[",ROUND(100-OFFSET('Sanitation Data'!$H$5,0,10*ROW('Sanitation Data'!H191)),0),"]"),IF(AND(ISNUMBER(OFFSET('Sanitation Data'!$H$5,0,10*ROW('Sanitation Data'!H191))),DJ197="",ISNUMBER(OFFSET('Sanitation Data'!$H$5,0,10*ROW('Sanitation Data'!H191)))),100-OFFSET('Sanitation Data'!$H$5,0,10*ROW('Sanitation Data'!H191)),NA())))</f>
        <v>#N/A</v>
      </c>
      <c r="AV197" s="120" t="e">
        <f ca="1">+IF(AND(ISNUMBER(OFFSET('Sanitation Data'!$H$7,0,10*ROW('Sanitation Data'!H191))),DK197="Yes"),OFFSET('Sanitation Data'!$H$7,0,10*ROW('Sanitation Data'!H191)),IF(AND(ISNUMBER(OFFSET('Sanitation Data'!$H$7,0,10*ROW('Sanitation Data'!H191))),DK197="No",ISNUMBER(OFFSET('Sanitation Data'!$H$7,0,10*ROW('Sanitation Data'!H191)))),CONCATENATE("[",ROUND(OFFSET('Sanitation Data'!$H$7,0,10*ROW('Sanitation Data'!H191)),0),"]"),IF(AND(ISNUMBER(OFFSET('Sanitation Data'!$H$7,0,10*ROW('Sanitation Data'!H191))),DK197="",ISNUMBER(OFFSET('Sanitation Data'!$H$7,0,10*ROW('Sanitation Data'!H191)))),OFFSET('Sanitation Data'!$H$7,0,10*ROW('Sanitation Data'!H191)),NA())))</f>
        <v>#N/A</v>
      </c>
      <c r="AW197" s="120" t="e">
        <f ca="1">+IF(AND(ISNUMBER(OFFSET('Sanitation Data'!$H$11,0,10*ROW('Sanitation Data'!H191))),DL197="Yes"),OFFSET('Sanitation Data'!$H$11,0,10*ROW('Sanitation Data'!H191)),IF(AND(ISNUMBER(OFFSET('Sanitation Data'!$H$11,0,10*ROW('Sanitation Data'!H191))),DL197="No",ISNUMBER(OFFSET('Sanitation Data'!$H$11,0,10*ROW('Sanitation Data'!H191)))),CONCATENATE("[",ROUND(OFFSET('Sanitation Data'!$H$11,0,10*ROW('Sanitation Data'!H191)),0),"]"),IF(AND(ISNUMBER(OFFSET('Sanitation Data'!$H$11,0,10*ROW('Sanitation Data'!H191))),DL197="",ISNUMBER(OFFSET('Sanitation Data'!$H$11,0,10*ROW('Sanitation Data'!H191)))),OFFSET('Sanitation Data'!$H$11,0,10*ROW('Sanitation Data'!H191)),NA())))</f>
        <v>#N/A</v>
      </c>
      <c r="AX197" s="120" t="e">
        <f ca="1">+IF(AND(ISNUMBER(OFFSET('Sanitation Data'!$H$12,0,10*ROW('Sanitation Data'!H191))),DM197="Yes"),OFFSET('Sanitation Data'!$H$12,0,10*ROW('Sanitation Data'!H191)),IF(AND(ISNUMBER(OFFSET('Sanitation Data'!$H$12,0,10*ROW('Sanitation Data'!H191))),DM197="No",ISNUMBER(OFFSET('Sanitation Data'!$H$12,0,10*ROW('Sanitation Data'!H191)))),CONCATENATE("[",ROUND(OFFSET('Sanitation Data'!$H$12,0,10*ROW('Sanitation Data'!H191)),0),"]"),IF(AND(ISNUMBER(OFFSET('Sanitation Data'!$H$12,0,10*ROW('Sanitation Data'!H191))),DM197="",ISNUMBER(OFFSET('Sanitation Data'!$H$12,0,10*ROW('Sanitation Data'!H191)))),OFFSET('Sanitation Data'!$H$12,0,10*ROW('Sanitation Data'!H191)),NA())))</f>
        <v>#N/A</v>
      </c>
      <c r="AY197" s="120" t="e">
        <f ca="1">+IF(AND(ISNUMBER(OFFSET('Sanitation Data'!$H$13,0,10*ROW('Sanitation Data'!H191))),DN197="Yes"),OFFSET('Sanitation Data'!$H$13,0,10*ROW('Sanitation Data'!H191)),IF(AND(ISNUMBER(OFFSET('Sanitation Data'!$H$13,0,10*ROW('Sanitation Data'!H191))),DN197="No",ISNUMBER(OFFSET('Sanitation Data'!$H$13,0,10*ROW('Sanitation Data'!H191)))),CONCATENATE("[",ROUND(OFFSET('Sanitation Data'!$H$13,0,10*ROW('Sanitation Data'!H191)),0),"]"),IF(AND(ISNUMBER(OFFSET('Sanitation Data'!$H$13,0,10*ROW('Sanitation Data'!H191))),DN197="",ISNUMBER(OFFSET('Sanitation Data'!$H$13,0,10*ROW('Sanitation Data'!H191)))),OFFSET('Sanitation Data'!$H$13,0,10*ROW('Sanitation Data'!H191)),NA())))</f>
        <v>#N/A</v>
      </c>
      <c r="AZ197" s="121" t="e">
        <f ca="1">+IF(AND(ISNUMBER(OFFSET('Hygiene Data'!$C$6,0,10*ROW('Hygiene Data'!C191))),DO197="Yes"),OFFSET('Hygiene Data'!$C$6,0,10*ROW('Hygiene Data'!C191)),IF(AND(ISNUMBER(OFFSET('Hygiene Data'!$C$6,0,10*ROW('Hygiene Data'!C191))),DO197="No",ISNUMBER(OFFSET('Hygiene Data'!$C$6,0,10*ROW('Hygiene Data'!C191)))),CONCATENATE("[",ROUND(OFFSET('Hygiene Data'!$C$6,0,10*ROW('Hygiene Data'!C191)),0),"]"),IF(AND(ISNUMBER(OFFSET('Hygiene Data'!$C$6,0,10*ROW('Hygiene Data'!C191))),DO197="",ISNUMBER(OFFSET('Hygiene Data'!$C$6,0,10*ROW('Hygiene Data'!C191)))),OFFSET('Hygiene Data'!$C$6,0,10*ROW('Hygiene Data'!C191)),NA())))</f>
        <v>#N/A</v>
      </c>
      <c r="BA197" s="121" t="e">
        <f ca="1">+IF(AND(ISNUMBER(OFFSET('Hygiene Data'!$C$8,0,10*ROW('Hygiene Data'!C191))),DP197="Yes"),OFFSET('Hygiene Data'!$C$8,0,10*ROW('Hygiene Data'!C191)),IF(AND(ISNUMBER(OFFSET('Hygiene Data'!$C$8,0,10*ROW('Hygiene Data'!C191))),DP197="No",ISNUMBER(OFFSET('Hygiene Data'!$C$8,0,10*ROW('Hygiene Data'!C191)))),CONCATENATE("[",ROUND(OFFSET('Hygiene Data'!$C$8,0,10*ROW('Hygiene Data'!C191)),0),"]"),IF(AND(ISNUMBER(OFFSET('Hygiene Data'!$C$8,0,10*ROW('Hygiene Data'!C191))),DP197="",ISNUMBER(OFFSET('Hygiene Data'!$C$8,0,10*ROW('Hygiene Data'!C191)))),OFFSET('Hygiene Data'!$C$8,0,10*ROW('Hygiene Data'!C191)),NA())))</f>
        <v>#N/A</v>
      </c>
      <c r="BB197" s="121" t="e">
        <f ca="1">+IF(AND(ISNUMBER(OFFSET('Hygiene Data'!$C$10,0,10*ROW('Hygiene Data'!C191))),DQ197="Yes"),OFFSET('Hygiene Data'!$C$10,0,10*ROW('Hygiene Data'!C191)),IF(AND(ISNUMBER(OFFSET('Hygiene Data'!$C$10,0,10*ROW('Hygiene Data'!C191))),DQ197="No",ISNUMBER(OFFSET('Hygiene Data'!$C$10,0,10*ROW('Hygiene Data'!C191)))),CONCATENATE("[",ROUND(OFFSET('Hygiene Data'!$C$10,0,10*ROW('Hygiene Data'!C191)),0),"]"),IF(AND(ISNUMBER(OFFSET('Hygiene Data'!$C$10,0,10*ROW('Hygiene Data'!C191))),DQ197="",ISNUMBER(OFFSET('Hygiene Data'!$C$10,0,10*ROW('Hygiene Data'!C191)))),OFFSET('Hygiene Data'!$C$10,0,10*ROW('Hygiene Data'!C191)),NA())))</f>
        <v>#N/A</v>
      </c>
      <c r="BC197" s="121" t="e">
        <f ca="1">+IF(AND(ISNUMBER(OFFSET('Hygiene Data'!$D$6,0,10*ROW('Hygiene Data'!D191))),DR197="Yes"),OFFSET('Hygiene Data'!$D$6,0,10*ROW('Hygiene Data'!D191)),IF(AND(ISNUMBER(OFFSET('Hygiene Data'!$D$6,0,10*ROW('Hygiene Data'!D191))),DR197="No",ISNUMBER(OFFSET('Hygiene Data'!$D$6,0,10*ROW('Hygiene Data'!D191)))),CONCATENATE("[",ROUND(OFFSET('Hygiene Data'!$D$6,0,10*ROW('Hygiene Data'!D191)),0),"]"),IF(AND(ISNUMBER(OFFSET('Hygiene Data'!$D$6,0,10*ROW('Hygiene Data'!D191))),DR197="",ISNUMBER(OFFSET('Hygiene Data'!$D$6,0,10*ROW('Hygiene Data'!D191)))),OFFSET('Hygiene Data'!$D$6,0,10*ROW('Hygiene Data'!D191)),NA())))</f>
        <v>#N/A</v>
      </c>
      <c r="BD197" s="121" t="e">
        <f ca="1">+IF(AND(ISNUMBER(OFFSET('Hygiene Data'!$D$8,0,10*ROW('Hygiene Data'!D191))),DS197="Yes"),OFFSET('Hygiene Data'!$D$8,0,10*ROW('Hygiene Data'!D191)),IF(AND(ISNUMBER(OFFSET('Hygiene Data'!$D$8,0,10*ROW('Hygiene Data'!D191))),DS197="No",ISNUMBER(OFFSET('Hygiene Data'!$D$8,0,10*ROW('Hygiene Data'!D191)))),CONCATENATE("[",ROUND(OFFSET('Hygiene Data'!$D$8,0,10*ROW('Hygiene Data'!D191)),0),"]"),IF(AND(ISNUMBER(OFFSET('Hygiene Data'!$D$8,0,10*ROW('Hygiene Data'!D191))),DS197="",ISNUMBER(OFFSET('Hygiene Data'!$D$8,0,10*ROW('Hygiene Data'!D191)))),OFFSET('Hygiene Data'!$D$8,0,10*ROW('Hygiene Data'!D191)),NA())))</f>
        <v>#N/A</v>
      </c>
      <c r="BE197" s="121" t="e">
        <f ca="1">+IF(AND(ISNUMBER(OFFSET('Hygiene Data'!$D$10,0,10*ROW('Hygiene Data'!D191))),DT197="Yes"),OFFSET('Hygiene Data'!$D$10,0,10*ROW('Hygiene Data'!D191)),IF(AND(ISNUMBER(OFFSET('Hygiene Data'!$D$10,0,10*ROW('Hygiene Data'!D191))),DT197="No",ISNUMBER(OFFSET('Hygiene Data'!$D$10,0,10*ROW('Hygiene Data'!D191)))),CONCATENATE("[",ROUND(OFFSET('Hygiene Data'!$D$10,0,10*ROW('Hygiene Data'!D191)),0),"]"),IF(AND(ISNUMBER(OFFSET('Hygiene Data'!$D$10,0,10*ROW('Hygiene Data'!D191))),DT197="",ISNUMBER(OFFSET('Hygiene Data'!$D$10,0,10*ROW('Hygiene Data'!D191)))),OFFSET('Hygiene Data'!$D$10,0,10*ROW('Hygiene Data'!D191)),NA())))</f>
        <v>#N/A</v>
      </c>
      <c r="BF197" s="121" t="e">
        <f ca="1">+IF(AND(ISNUMBER(OFFSET('Hygiene Data'!$E$6,0,10*ROW('Hygiene Data'!E191))),DU197="Yes"),OFFSET('Hygiene Data'!$E$6,0,10*ROW('Hygiene Data'!E191)),IF(AND(ISNUMBER(OFFSET('Hygiene Data'!$E$6,0,10*ROW('Hygiene Data'!E191))),DU197="No",ISNUMBER(OFFSET('Hygiene Data'!$E$6,0,10*ROW('Hygiene Data'!E191)))),CONCATENATE("[",ROUND(OFFSET('Hygiene Data'!$E$6,0,10*ROW('Hygiene Data'!E191)),0),"]"),IF(AND(ISNUMBER(OFFSET('Hygiene Data'!$E$6,0,10*ROW('Hygiene Data'!E191))),DU197="",ISNUMBER(OFFSET('Hygiene Data'!$E$6,0,10*ROW('Hygiene Data'!E191)))),OFFSET('Hygiene Data'!$E$6,0,10*ROW('Hygiene Data'!E191)),NA())))</f>
        <v>#N/A</v>
      </c>
      <c r="BG197" s="121" t="e">
        <f ca="1">+IF(AND(ISNUMBER(OFFSET('Hygiene Data'!$E$8,0,10*ROW('Hygiene Data'!E191))),DV197="Yes"),OFFSET('Hygiene Data'!$E$8,0,10*ROW('Hygiene Data'!E191)),IF(AND(ISNUMBER(OFFSET('Hygiene Data'!$E$8,0,10*ROW('Hygiene Data'!E191))),DV197="No",ISNUMBER(OFFSET('Hygiene Data'!$E$8,0,10*ROW('Hygiene Data'!E191)))),CONCATENATE("[",ROUND(OFFSET('Hygiene Data'!$E$8,0,10*ROW('Hygiene Data'!E191)),0),"]"),IF(AND(ISNUMBER(OFFSET('Hygiene Data'!$E$8,0,10*ROW('Hygiene Data'!E191))),DV197="",ISNUMBER(OFFSET('Hygiene Data'!$E$8,0,10*ROW('Hygiene Data'!E191)))),OFFSET('Hygiene Data'!$E$8,0,10*ROW('Hygiene Data'!E191)),NA())))</f>
        <v>#N/A</v>
      </c>
      <c r="BH197" s="121" t="e">
        <f ca="1">+IF(AND(ISNUMBER(OFFSET('Hygiene Data'!$E$10,0,10*ROW('Hygiene Data'!E191))),DW197="Yes"),OFFSET('Hygiene Data'!$E$10,0,10*ROW('Hygiene Data'!E191)),IF(AND(ISNUMBER(OFFSET('Hygiene Data'!$E$10,0,10*ROW('Hygiene Data'!E191))),DW197="No",ISNUMBER(OFFSET('Hygiene Data'!$E$10,0,10*ROW('Hygiene Data'!E191)))),CONCATENATE("[",ROUND(OFFSET('Hygiene Data'!$E$10,0,10*ROW('Hygiene Data'!E191)),0),"]"),IF(AND(ISNUMBER(OFFSET('Hygiene Data'!$E$10,0,10*ROW('Hygiene Data'!E191))),DW197="",ISNUMBER(OFFSET('Hygiene Data'!$E$10,0,10*ROW('Hygiene Data'!E191)))),OFFSET('Hygiene Data'!$E$10,0,10*ROW('Hygiene Data'!E191)),NA())))</f>
        <v>#N/A</v>
      </c>
      <c r="BI197" s="121" t="e">
        <f ca="1">+IF(AND(ISNUMBER(OFFSET('Hygiene Data'!$F$6,0,10*ROW('Hygiene Data'!F191))),DX197="Yes"),OFFSET('Hygiene Data'!$F$6,0,10*ROW('Hygiene Data'!F191)),IF(AND(ISNUMBER(OFFSET('Hygiene Data'!$F$6,0,10*ROW('Hygiene Data'!F191))),DX197="No",ISNUMBER(OFFSET('Hygiene Data'!$F$6,0,10*ROW('Hygiene Data'!F191)))),CONCATENATE("[",ROUND(OFFSET('Hygiene Data'!$F$6,0,10*ROW('Hygiene Data'!F191)),0),"]"),IF(AND(ISNUMBER(OFFSET('Hygiene Data'!$F$6,0,10*ROW('Hygiene Data'!F191))),DX197="",ISNUMBER(OFFSET('Hygiene Data'!$F$6,0,10*ROW('Hygiene Data'!F191)))),OFFSET('Hygiene Data'!$F$6,0,10*ROW('Hygiene Data'!F191)),NA())))</f>
        <v>#N/A</v>
      </c>
      <c r="BJ197" s="121" t="e">
        <f ca="1">+IF(AND(ISNUMBER(OFFSET('Hygiene Data'!$F$8,0,10*ROW('Hygiene Data'!F191))),DY197="Yes"),OFFSET('Hygiene Data'!$F$8,0,10*ROW('Hygiene Data'!F191)),IF(AND(ISNUMBER(OFFSET('Hygiene Data'!$F$8,0,10*ROW('Hygiene Data'!F191))),DY197="No",ISNUMBER(OFFSET('Hygiene Data'!$F$8,0,10*ROW('Hygiene Data'!F191)))),CONCATENATE("[",ROUND(OFFSET('Hygiene Data'!$F$8,0,10*ROW('Hygiene Data'!F191)),0),"]"),IF(AND(ISNUMBER(OFFSET('Hygiene Data'!$F$8,0,10*ROW('Hygiene Data'!F191))),DY197="",ISNUMBER(OFFSET('Hygiene Data'!$F$8,0,10*ROW('Hygiene Data'!F191)))),OFFSET('Hygiene Data'!$F$8,0,10*ROW('Hygiene Data'!F191)),NA())))</f>
        <v>#N/A</v>
      </c>
      <c r="BK197" s="121" t="e">
        <f ca="1">+IF(AND(ISNUMBER(OFFSET('Hygiene Data'!$F$10,0,10*ROW('Hygiene Data'!F191))),DZ197="Yes"),OFFSET('Hygiene Data'!$F$10,0,10*ROW('Hygiene Data'!F191)),IF(AND(ISNUMBER(OFFSET('Hygiene Data'!$F$10,0,10*ROW('Hygiene Data'!F191))),DZ197="No",ISNUMBER(OFFSET('Hygiene Data'!$F$10,0,10*ROW('Hygiene Data'!F191)))),CONCATENATE("[",ROUND(OFFSET('Hygiene Data'!$F$10,0,10*ROW('Hygiene Data'!F191)),0),"]"),IF(AND(ISNUMBER(OFFSET('Hygiene Data'!$F$10,0,10*ROW('Hygiene Data'!F191))),DZ197="",ISNUMBER(OFFSET('Hygiene Data'!$F$10,0,10*ROW('Hygiene Data'!F191)))),OFFSET('Hygiene Data'!$F$10,0,10*ROW('Hygiene Data'!F191)),NA())))</f>
        <v>#N/A</v>
      </c>
      <c r="BL197" s="121" t="e">
        <f ca="1">+IF(AND(ISNUMBER(OFFSET('Hygiene Data'!$G$6,0,10*ROW('Hygiene Data'!G191))),EA197="Yes"),OFFSET('Hygiene Data'!$G$6,0,10*ROW('Hygiene Data'!G191)),IF(AND(ISNUMBER(OFFSET('Hygiene Data'!$G$6,0,10*ROW('Hygiene Data'!G191))),EA197="No",ISNUMBER(OFFSET('Hygiene Data'!$G$6,0,10*ROW('Hygiene Data'!G191)))),CONCATENATE("[",ROUND(OFFSET('Hygiene Data'!$G$6,0,10*ROW('Hygiene Data'!G191)),0),"]"),IF(AND(ISNUMBER(OFFSET('Hygiene Data'!$G$6,0,10*ROW('Hygiene Data'!G191))),EA197="",ISNUMBER(OFFSET('Hygiene Data'!$G$6,0,10*ROW('Hygiene Data'!G191)))),OFFSET('Hygiene Data'!$G$6,0,10*ROW('Hygiene Data'!G191)),NA())))</f>
        <v>#N/A</v>
      </c>
      <c r="BM197" s="121" t="e">
        <f ca="1">+IF(AND(ISNUMBER(OFFSET('Hygiene Data'!$G$8,0,10*ROW('Hygiene Data'!G191))),EB197="Yes"),OFFSET('Hygiene Data'!$G$8,0,10*ROW('Hygiene Data'!G191)),IF(AND(ISNUMBER(OFFSET('Hygiene Data'!$G$8,0,10*ROW('Hygiene Data'!G191))),EB197="No",ISNUMBER(OFFSET('Hygiene Data'!$G$8,0,10*ROW('Hygiene Data'!G191)))),CONCATENATE("[",ROUND(OFFSET('Hygiene Data'!$G$8,0,10*ROW('Hygiene Data'!G191)),0),"]"),IF(AND(ISNUMBER(OFFSET('Hygiene Data'!$G$8,0,10*ROW('Hygiene Data'!G191))),EB197="",ISNUMBER(OFFSET('Hygiene Data'!$G$8,0,10*ROW('Hygiene Data'!G191)))),OFFSET('Hygiene Data'!$G$8,0,10*ROW('Hygiene Data'!G191)),NA())))</f>
        <v>#N/A</v>
      </c>
      <c r="BN197" s="121" t="e">
        <f ca="1">+IF(AND(ISNUMBER(OFFSET('Hygiene Data'!$G$10,0,10*ROW('Hygiene Data'!G191))),EC197="Yes"),OFFSET('Hygiene Data'!$G$10,0,10*ROW('Hygiene Data'!G191)),IF(AND(ISNUMBER(OFFSET('Hygiene Data'!$G$10,0,10*ROW('Hygiene Data'!G191))),EC197="No",ISNUMBER(OFFSET('Hygiene Data'!$G$10,0,10*ROW('Hygiene Data'!G191)))),CONCATENATE("[",ROUND(OFFSET('Hygiene Data'!$G$10,0,10*ROW('Hygiene Data'!G191)),0),"]"),IF(AND(ISNUMBER(OFFSET('Hygiene Data'!$G$10,0,10*ROW('Hygiene Data'!G191))),EC197="",ISNUMBER(OFFSET('Hygiene Data'!$G$10,0,10*ROW('Hygiene Data'!G191)))),OFFSET('Hygiene Data'!$G$10,0,10*ROW('Hygiene Data'!G191)),NA())))</f>
        <v>#N/A</v>
      </c>
      <c r="BO197" s="121" t="e">
        <f ca="1">+IF(AND(ISNUMBER(OFFSET('Hygiene Data'!$H$6,0,10*ROW('Hygiene Data'!H191))),ED197="Yes"),OFFSET('Hygiene Data'!$H$6,0,10*ROW('Hygiene Data'!H191)),IF(AND(ISNUMBER(OFFSET('Hygiene Data'!$H$6,0,10*ROW('Hygiene Data'!H191))),ED197="No",ISNUMBER(OFFSET('Hygiene Data'!$H$6,0,10*ROW('Hygiene Data'!H191)))),CONCATENATE("[",ROUND(OFFSET('Hygiene Data'!$H$6,0,10*ROW('Hygiene Data'!H191)),0),"]"),IF(AND(ISNUMBER(OFFSET('Hygiene Data'!$H$6,0,10*ROW('Hygiene Data'!H191))),ED197="",ISNUMBER(OFFSET('Hygiene Data'!$H$6,0,10*ROW('Hygiene Data'!H191)))),OFFSET('Hygiene Data'!$H$6,0,10*ROW('Hygiene Data'!H191)),NA())))</f>
        <v>#N/A</v>
      </c>
      <c r="BP197" s="121" t="e">
        <f ca="1">+IF(AND(ISNUMBER(OFFSET('Hygiene Data'!$H$8,0,10*ROW('Hygiene Data'!H191))),EE197="Yes"),OFFSET('Hygiene Data'!$H$8,0,10*ROW('Hygiene Data'!H191)),IF(AND(ISNUMBER(OFFSET('Hygiene Data'!$H$8,0,10*ROW('Hygiene Data'!H191))),EE197="No",ISNUMBER(OFFSET('Hygiene Data'!$H$8,0,10*ROW('Hygiene Data'!H191)))),CONCATENATE("[",ROUND(OFFSET('Hygiene Data'!$H$8,0,10*ROW('Hygiene Data'!H191)),0),"]"),IF(AND(ISNUMBER(OFFSET('Hygiene Data'!$H$8,0,10*ROW('Hygiene Data'!H191))),EE197="",ISNUMBER(OFFSET('Hygiene Data'!$H$8,0,10*ROW('Hygiene Data'!H191)))),OFFSET('Hygiene Data'!$H$8,0,10*ROW('Hygiene Data'!H191)),NA())))</f>
        <v>#N/A</v>
      </c>
      <c r="BQ197" s="121" t="e">
        <f ca="1">+IF(AND(ISNUMBER(OFFSET('Hygiene Data'!$H$10,0,10*ROW('Hygiene Data'!H191))),EF197="Yes"),OFFSET('Hygiene Data'!$H$10,0,10*ROW('Hygiene Data'!H191)),IF(AND(ISNUMBER(OFFSET('Hygiene Data'!$H$10,0,10*ROW('Hygiene Data'!H191))),EF197="No",ISNUMBER(OFFSET('Hygiene Data'!$H$10,0,10*ROW('Hygiene Data'!H191)))),CONCATENATE("[",ROUND(OFFSET('Hygiene Data'!$H$10,0,10*ROW('Hygiene Data'!H191)),0),"]"),IF(AND(ISNUMBER(OFFSET('Hygiene Data'!$H$10,0,10*ROW('Hygiene Data'!H191))),EF197="",ISNUMBER(OFFSET('Hygiene Data'!$H$10,0,10*ROW('Hygiene Data'!H191)))),OFFSET('Hygiene Data'!$H$10,0,10*ROW('Hygiene Data'!H191)),NA())))</f>
        <v>#N/A</v>
      </c>
      <c r="BS197" s="28" t="str">
        <f ca="1">+IF(OFFSET('Water Data'!$C$28,0,10*ROW('Water Data'!C191))="","",OFFSET('Water Data'!$C$28,0,10*ROW('Water Data'!C191)))</f>
        <v/>
      </c>
      <c r="BT197" s="28" t="str">
        <f ca="1">+IF(OFFSET('Water Data'!$C$29,0,10*ROW('Water Data'!C191))="","",OFFSET('Water Data'!$C$29,0,10*ROW('Water Data'!C191)))</f>
        <v/>
      </c>
      <c r="BU197" s="28" t="str">
        <f ca="1">+IF(OFFSET('Water Data'!$C$30,0,10*ROW('Water Data'!C191))="","",OFFSET('Water Data'!$C$30,0,10*ROW('Water Data'!C191)))</f>
        <v/>
      </c>
      <c r="BV197" s="28" t="str">
        <f ca="1">+IF(OFFSET('Water Data'!$D$28,0,10*ROW('Water Data'!D191))="","",OFFSET('Water Data'!$D$28,0,10*ROW('Water Data'!D191)))</f>
        <v/>
      </c>
      <c r="BW197" s="28" t="str">
        <f ca="1">+IF(OFFSET('Water Data'!$D$29,0,10*ROW('Water Data'!D191))="","",OFFSET('Water Data'!$D$29,0,10*ROW('Water Data'!D191)))</f>
        <v/>
      </c>
      <c r="BX197" s="28" t="str">
        <f ca="1">+IF(OFFSET('Water Data'!$D$30,0,10*ROW('Water Data'!D191))="","",OFFSET('Water Data'!$D$30,0,10*ROW('Water Data'!D191)))</f>
        <v/>
      </c>
      <c r="BY197" s="28" t="str">
        <f ca="1">+IF(OFFSET('Water Data'!$E$28,0,10*ROW('Water Data'!E191))="","",OFFSET('Water Data'!$E$28,0,10*ROW('Water Data'!E191)))</f>
        <v/>
      </c>
      <c r="BZ197" s="28" t="str">
        <f ca="1">+IF(OFFSET('Water Data'!$E$29,0,10*ROW('Water Data'!E191))="","",OFFSET('Water Data'!$E$29,0,10*ROW('Water Data'!E191)))</f>
        <v/>
      </c>
      <c r="CA197" s="28" t="str">
        <f ca="1">+IF(OFFSET('Water Data'!$E$30,0,10*ROW('Water Data'!E191))="","",OFFSET('Water Data'!$E$30,0,10*ROW('Water Data'!E191)))</f>
        <v/>
      </c>
      <c r="CB197" s="28" t="str">
        <f ca="1">+IF(OFFSET('Water Data'!$F$28,0,10*ROW('Water Data'!F191))="","",OFFSET('Water Data'!$F$28,0,10*ROW('Water Data'!F191)))</f>
        <v/>
      </c>
      <c r="CC197" s="28" t="str">
        <f ca="1">+IF(OFFSET('Water Data'!$F$29,0,10*ROW('Water Data'!F191))="","",OFFSET('Water Data'!$F$29,0,10*ROW('Water Data'!F191)))</f>
        <v/>
      </c>
      <c r="CD197" s="28" t="str">
        <f ca="1">+IF(OFFSET('Water Data'!$F$30,0,10*ROW('Water Data'!F191))="","",OFFSET('Water Data'!$F$30,0,10*ROW('Water Data'!F191)))</f>
        <v/>
      </c>
      <c r="CE197" s="28" t="str">
        <f ca="1">+IF(OFFSET('Water Data'!$G$28,0,10*ROW('Water Data'!G191))="","",OFFSET('Water Data'!$G$28,0,10*ROW('Water Data'!G191)))</f>
        <v/>
      </c>
      <c r="CF197" s="28" t="str">
        <f ca="1">+IF(OFFSET('Water Data'!$G$29,0,10*ROW('Water Data'!G191))="","",OFFSET('Water Data'!$G$29,0,10*ROW('Water Data'!G191)))</f>
        <v/>
      </c>
      <c r="CG197" s="28" t="str">
        <f ca="1">+IF(OFFSET('Water Data'!$G$30,0,10*ROW('Water Data'!G191))="","",OFFSET('Water Data'!$G$30,0,10*ROW('Water Data'!G191)))</f>
        <v/>
      </c>
      <c r="CH197" s="28" t="str">
        <f ca="1">+IF(OFFSET('Water Data'!$H$28,0,10*ROW('Water Data'!H191))="","",OFFSET('Water Data'!$H$28,0,10*ROW('Water Data'!H191)))</f>
        <v/>
      </c>
      <c r="CI197" s="28" t="str">
        <f ca="1">+IF(OFFSET('Water Data'!$H$29,0,10*ROW('Water Data'!H191))="","",OFFSET('Water Data'!$H$29,0,10*ROW('Water Data'!H191)))</f>
        <v/>
      </c>
      <c r="CJ197" s="28" t="str">
        <f ca="1">+IF(OFFSET('Water Data'!$H$30,0,10*ROW('Water Data'!H191))="","",OFFSET('Water Data'!$H$30,0,10*ROW('Water Data'!H191)))</f>
        <v/>
      </c>
      <c r="CK197" s="28" t="str">
        <f ca="1">+IF(OFFSET('Sanitation Data'!$C$29,0,10*ROW('Sanitation Data'!C191))="","",OFFSET('Sanitation Data'!$C$29,0,10*ROW('Sanitation Data'!C191)))</f>
        <v/>
      </c>
      <c r="CL197" s="28" t="str">
        <f ca="1">+IF(OFFSET('Sanitation Data'!$C$30,0,10*ROW('Sanitation Data'!C191))="","",OFFSET('Sanitation Data'!$C$30,0,10*ROW('Sanitation Data'!C191)))</f>
        <v/>
      </c>
      <c r="CM197" s="28" t="str">
        <f ca="1">+IF(OFFSET('Sanitation Data'!$C$31,0,10*ROW('Sanitation Data'!C191))="","",OFFSET('Sanitation Data'!$C$31,0,10*ROW('Sanitation Data'!C191)))</f>
        <v/>
      </c>
      <c r="CN197" s="28" t="str">
        <f ca="1">+IF(OFFSET('Sanitation Data'!$C$32,0,10*ROW('Sanitation Data'!C191))="","",OFFSET('Sanitation Data'!$C$32,0,10*ROW('Sanitation Data'!C191)))</f>
        <v/>
      </c>
      <c r="CO197" s="28" t="str">
        <f ca="1">+IF(OFFSET('Sanitation Data'!$C$33,0,10*ROW('Sanitation Data'!C191))="","",OFFSET('Sanitation Data'!$C$33,0,10*ROW('Sanitation Data'!C191)))</f>
        <v/>
      </c>
      <c r="CP197" s="28" t="str">
        <f ca="1">+IF(OFFSET('Sanitation Data'!$D$29,0,10*ROW('Sanitation Data'!D191))="","",OFFSET('Sanitation Data'!$D$29,0,10*ROW('Sanitation Data'!D191)))</f>
        <v/>
      </c>
      <c r="CQ197" s="28" t="str">
        <f ca="1">+IF(OFFSET('Sanitation Data'!$D$30,0,10*ROW('Sanitation Data'!D191))="","",OFFSET('Sanitation Data'!$D$30,0,10*ROW('Sanitation Data'!D191)))</f>
        <v/>
      </c>
      <c r="CR197" s="28" t="str">
        <f ca="1">+IF(OFFSET('Sanitation Data'!$D$31,0,10*ROW('Sanitation Data'!D191))="","",OFFSET('Sanitation Data'!$D$31,0,10*ROW('Sanitation Data'!D191)))</f>
        <v/>
      </c>
      <c r="CS197" s="28" t="str">
        <f ca="1">+IF(OFFSET('Sanitation Data'!$D$32,0,10*ROW('Sanitation Data'!D191))="","",OFFSET('Sanitation Data'!$D$32,0,10*ROW('Sanitation Data'!D191)))</f>
        <v/>
      </c>
      <c r="CT197" s="28" t="str">
        <f ca="1">+IF(OFFSET('Sanitation Data'!$D$33,0,10*ROW('Sanitation Data'!D191))="","",OFFSET('Sanitation Data'!$D$33,0,10*ROW('Sanitation Data'!D191)))</f>
        <v/>
      </c>
      <c r="CU197" s="28" t="str">
        <f ca="1">+IF(OFFSET('Sanitation Data'!$E$29,0,10*ROW('Sanitation Data'!E191))="","",OFFSET('Sanitation Data'!$E$29,0,10*ROW('Sanitation Data'!E191)))</f>
        <v/>
      </c>
      <c r="CV197" s="28" t="str">
        <f ca="1">+IF(OFFSET('Sanitation Data'!$E$30,0,10*ROW('Sanitation Data'!E191))="","",OFFSET('Sanitation Data'!$E$30,0,10*ROW('Sanitation Data'!E191)))</f>
        <v/>
      </c>
      <c r="CW197" s="28" t="str">
        <f ca="1">+IF(OFFSET('Sanitation Data'!$E$31,0,10*ROW('Sanitation Data'!E191))="","",OFFSET('Sanitation Data'!$E$31,0,10*ROW('Sanitation Data'!E191)))</f>
        <v/>
      </c>
      <c r="CX197" s="28" t="str">
        <f ca="1">+IF(OFFSET('Sanitation Data'!$E$32,0,10*ROW('Sanitation Data'!E191))="","",OFFSET('Sanitation Data'!$E$32,0,10*ROW('Sanitation Data'!E191)))</f>
        <v/>
      </c>
      <c r="CY197" s="28" t="str">
        <f ca="1">+IF(OFFSET('Sanitation Data'!$E$33,0,10*ROW('Sanitation Data'!E191))="","",OFFSET('Sanitation Data'!$E$33,0,10*ROW('Sanitation Data'!E191)))</f>
        <v/>
      </c>
      <c r="CZ197" s="28" t="str">
        <f ca="1">+IF(OFFSET('Sanitation Data'!$F$29,0,10*ROW('Sanitation Data'!F191))="","",OFFSET('Sanitation Data'!$F$29,0,10*ROW('Sanitation Data'!F191)))</f>
        <v/>
      </c>
      <c r="DA197" s="28" t="str">
        <f ca="1">+IF(OFFSET('Sanitation Data'!$F$30,0,10*ROW('Sanitation Data'!F191))="","",OFFSET('Sanitation Data'!$F$30,0,10*ROW('Sanitation Data'!F191)))</f>
        <v/>
      </c>
      <c r="DB197" s="28" t="str">
        <f ca="1">+IF(OFFSET('Sanitation Data'!$F$31,0,10*ROW('Sanitation Data'!F191))="","",OFFSET('Sanitation Data'!$F$31,0,10*ROW('Sanitation Data'!F191)))</f>
        <v/>
      </c>
      <c r="DC197" s="28" t="str">
        <f ca="1">+IF(OFFSET('Sanitation Data'!$F$32,0,10*ROW('Sanitation Data'!F191))="","",OFFSET('Sanitation Data'!$F$32,0,10*ROW('Sanitation Data'!F191)))</f>
        <v/>
      </c>
      <c r="DD197" s="28" t="str">
        <f ca="1">+IF(OFFSET('Sanitation Data'!$F$33,0,10*ROW('Sanitation Data'!F191))="","",OFFSET('Sanitation Data'!$F$33,0,10*ROW('Sanitation Data'!F191)))</f>
        <v/>
      </c>
      <c r="DE197" s="28" t="str">
        <f ca="1">+IF(OFFSET('Sanitation Data'!$G$29,0,10*ROW('Sanitation Data'!G191))="","",OFFSET('Sanitation Data'!$G$29,0,10*ROW('Sanitation Data'!G191)))</f>
        <v/>
      </c>
      <c r="DF197" s="28" t="str">
        <f ca="1">+IF(OFFSET('Sanitation Data'!$G$30,0,10*ROW('Sanitation Data'!G191))="","",OFFSET('Sanitation Data'!$G$30,0,10*ROW('Sanitation Data'!G191)))</f>
        <v/>
      </c>
      <c r="DG197" s="28" t="str">
        <f ca="1">+IF(OFFSET('Sanitation Data'!$G$31,0,10*ROW('Sanitation Data'!G191))="","",OFFSET('Sanitation Data'!$G$31,0,10*ROW('Sanitation Data'!G191)))</f>
        <v/>
      </c>
      <c r="DH197" s="28" t="str">
        <f ca="1">+IF(OFFSET('Sanitation Data'!$G$32,0,10*ROW('Sanitation Data'!G191))="","",OFFSET('Sanitation Data'!$G$32,0,10*ROW('Sanitation Data'!G191)))</f>
        <v/>
      </c>
      <c r="DI197" s="28" t="str">
        <f ca="1">+IF(OFFSET('Sanitation Data'!$G$33,0,10*ROW('Sanitation Data'!G191))="","",OFFSET('Sanitation Data'!$G$33,0,10*ROW('Sanitation Data'!G191)))</f>
        <v/>
      </c>
      <c r="DJ197" s="28" t="str">
        <f ca="1">+IF(OFFSET('Sanitation Data'!$H$29,0,10*ROW('Sanitation Data'!H191))="","",OFFSET('Sanitation Data'!$H$29,0,10*ROW('Sanitation Data'!H191)))</f>
        <v/>
      </c>
      <c r="DK197" s="28" t="str">
        <f ca="1">+IF(OFFSET('Sanitation Data'!$H$30,0,10*ROW('Sanitation Data'!H191))="","",OFFSET('Sanitation Data'!$H$30,0,10*ROW('Sanitation Data'!H191)))</f>
        <v/>
      </c>
      <c r="DL197" s="28" t="str">
        <f ca="1">+IF(OFFSET('Sanitation Data'!$H$31,0,10*ROW('Sanitation Data'!H191))="","",OFFSET('Sanitation Data'!$H$31,0,10*ROW('Sanitation Data'!H191)))</f>
        <v/>
      </c>
      <c r="DM197" s="28" t="str">
        <f ca="1">+IF(OFFSET('Sanitation Data'!$H$32,0,10*ROW('Sanitation Data'!H191))="","",OFFSET('Sanitation Data'!$H$32,0,10*ROW('Sanitation Data'!H191)))</f>
        <v/>
      </c>
      <c r="DN197" s="28" t="str">
        <f ca="1">+IF(OFFSET('Sanitation Data'!$H$33,0,10*ROW('Sanitation Data'!H191))="","",OFFSET('Sanitation Data'!$H$33,0,10*ROW('Sanitation Data'!H191)))</f>
        <v/>
      </c>
      <c r="DO197" s="28" t="str">
        <f ca="1">+IF(OFFSET('Hygiene Data'!$C$12,0,10*ROW('Hygiene Data'!C191))="","",OFFSET('Hygiene Data'!$C$12,0,10*ROW('Hygiene Data'!C191)))</f>
        <v/>
      </c>
      <c r="DP197" s="28" t="str">
        <f ca="1">+IF(OFFSET('Hygiene Data'!$C$13,0,10*ROW('Hygiene Data'!C191))="","",OFFSET('Hygiene Data'!$C$13,0,10*ROW('Hygiene Data'!C191)))</f>
        <v/>
      </c>
      <c r="DQ197" s="28" t="str">
        <f ca="1">+IF(OFFSET('Hygiene Data'!$C$14,0,10*ROW('Hygiene Data'!C191))="","",OFFSET('Hygiene Data'!$C$14,0,10*ROW('Hygiene Data'!C191)))</f>
        <v/>
      </c>
      <c r="DR197" s="28" t="str">
        <f ca="1">+IF(OFFSET('Hygiene Data'!$D$12,0,10*ROW('Hygiene Data'!D191))="","",OFFSET('Hygiene Data'!$D$12,0,10*ROW('Hygiene Data'!D191)))</f>
        <v/>
      </c>
      <c r="DS197" s="28" t="str">
        <f ca="1">+IF(OFFSET('Hygiene Data'!$D$13,0,10*ROW('Hygiene Data'!D191))="","",OFFSET('Hygiene Data'!$D$13,0,10*ROW('Hygiene Data'!D191)))</f>
        <v/>
      </c>
      <c r="DT197" s="28" t="str">
        <f ca="1">+IF(OFFSET('Hygiene Data'!$D$14,0,10*ROW('Hygiene Data'!D191))="","",OFFSET('Hygiene Data'!$D$14,0,10*ROW('Hygiene Data'!D191)))</f>
        <v/>
      </c>
      <c r="DU197" s="28" t="str">
        <f ca="1">+IF(OFFSET('Hygiene Data'!$E$12,0,10*ROW('Hygiene Data'!E191))="","",OFFSET('Hygiene Data'!$E$12,0,10*ROW('Hygiene Data'!E191)))</f>
        <v/>
      </c>
      <c r="DV197" s="28" t="str">
        <f ca="1">+IF(OFFSET('Hygiene Data'!$E$13,0,10*ROW('Hygiene Data'!E191))="","",OFFSET('Hygiene Data'!$E$13,0,10*ROW('Hygiene Data'!E191)))</f>
        <v/>
      </c>
      <c r="DW197" s="28" t="str">
        <f ca="1">+IF(OFFSET('Hygiene Data'!$E$14,0,10*ROW('Hygiene Data'!E191))="","",OFFSET('Hygiene Data'!$E$14,0,10*ROW('Hygiene Data'!E191)))</f>
        <v/>
      </c>
      <c r="DX197" s="28" t="str">
        <f ca="1">+IF(OFFSET('Hygiene Data'!$F$12,0,10*ROW('Hygiene Data'!F191))="","",OFFSET('Hygiene Data'!$F$12,0,10*ROW('Hygiene Data'!F191)))</f>
        <v/>
      </c>
      <c r="DY197" s="28" t="str">
        <f ca="1">+IF(OFFSET('Hygiene Data'!$F$13,0,10*ROW('Hygiene Data'!F191))="","",OFFSET('Hygiene Data'!$F$13,0,10*ROW('Hygiene Data'!F191)))</f>
        <v/>
      </c>
      <c r="DZ197" s="28" t="str">
        <f ca="1">+IF(OFFSET('Hygiene Data'!$F$14,0,10*ROW('Hygiene Data'!F191))="","",OFFSET('Hygiene Data'!$F$14,0,10*ROW('Hygiene Data'!F191)))</f>
        <v/>
      </c>
      <c r="EA197" s="28" t="str">
        <f ca="1">+IF(OFFSET('Hygiene Data'!$G$12,0,10*ROW('Hygiene Data'!G191))="","",OFFSET('Hygiene Data'!$G$12,0,10*ROW('Hygiene Data'!G191)))</f>
        <v/>
      </c>
      <c r="EB197" s="28" t="str">
        <f ca="1">+IF(OFFSET('Hygiene Data'!$G$13,0,10*ROW('Hygiene Data'!G191))="","",OFFSET('Hygiene Data'!$G$13,0,10*ROW('Hygiene Data'!G191)))</f>
        <v/>
      </c>
      <c r="EC197" s="28" t="str">
        <f ca="1">+IF(OFFSET('Hygiene Data'!$G$14,0,10*ROW('Hygiene Data'!G191))="","",OFFSET('Hygiene Data'!$G$14,0,10*ROW('Hygiene Data'!G191)))</f>
        <v/>
      </c>
      <c r="ED197" s="28" t="str">
        <f ca="1">+IF(OFFSET('Hygiene Data'!$H$12,0,10*ROW('Hygiene Data'!H191))="","",OFFSET('Hygiene Data'!$H$12,0,10*ROW('Hygiene Data'!H191)))</f>
        <v/>
      </c>
      <c r="EE197" s="28" t="str">
        <f ca="1">+IF(OFFSET('Hygiene Data'!$H$13,0,10*ROW('Hygiene Data'!H191))="","",OFFSET('Hygiene Data'!$H$13,0,10*ROW('Hygiene Data'!H191)))</f>
        <v/>
      </c>
      <c r="EF197" s="28" t="str">
        <f ca="1">+IF(OFFSET('Hygiene Data'!$H$14,0,10*ROW('Hygiene Data'!H191))="","",OFFSET('Hygiene Data'!$H$14,0,10*ROW('Hygiene Data'!H191)))</f>
        <v/>
      </c>
    </row>
    <row r="198" spans="1:136" x14ac:dyDescent="0.2">
      <c r="A198" s="44" t="str">
        <f ca="1">+IF(OFFSET('Water Data'!$B$1,0,10*ROW('Water Data'!B195))="","",OFFSET('Water Data'!$B$1,0,10*ROW('Water Data'!B195)))</f>
        <v/>
      </c>
      <c r="B198" s="44" t="str">
        <f ca="1">+IF(OFFSET('Water Data'!$A$3,0,10*ROW('Water Data'!A195))="","",OFFSET('Water Data'!$A$3,0,10*ROW('Water Data'!A195)))</f>
        <v/>
      </c>
      <c r="C198" s="44" t="str">
        <f ca="1">+IF(OFFSET('Water Data'!$C$3,0,10*ROW('Water Data'!C195))="","",OFFSET('Water Data'!$C$3,0,10*ROW('Water Data'!C195)))</f>
        <v/>
      </c>
      <c r="D198" s="119" t="e">
        <f ca="1">+IF(AND(ISNUMBER(OFFSET('Water Data'!$C$5,0,10*ROW('Water Data'!C192))),BS198="Yes"),100-OFFSET('Water Data'!$C$5,0,10*ROW('Water Data'!C192)),IF(AND(ISNUMBER(OFFSET('Water Data'!$C$5,0,10*ROW('Water Data'!C192))),BS198="No",ISNUMBER(OFFSET('Water Data'!$C$5,0,10*ROW('Water Data'!C192)))),CONCATENATE("[",ROUND(100-OFFSET('Water Data'!$C$5,0,10*ROW('Water Data'!C192)),0),"]"),IF(AND(ISNUMBER(OFFSET('Water Data'!$C$5,0,10*ROW('Water Data'!C192))),BS198="",ISNUMBER(OFFSET('Water Data'!$C$5,0,10*ROW('Water Data'!C192)))),100-OFFSET('Water Data'!$C$5,0,10*ROW('Water Data'!C192)),NA())))</f>
        <v>#N/A</v>
      </c>
      <c r="E198" s="119" t="e">
        <f ca="1">+IF(AND(ISNUMBER(OFFSET('Water Data'!$C$7,0,10*ROW('Water Data'!D192))),BT198="Yes"),OFFSET('Water Data'!$C$7,0,10*ROW('Water Data'!C192)),IF(AND(ISNUMBER(OFFSET('Water Data'!$C$7,0,10*ROW('Water Data'!C192))),BT198="No",ISNUMBER(OFFSET('Water Data'!$C$7,0,10*ROW('Water Data'!C192)))),CONCATENATE("[",ROUND(OFFSET('Water Data'!$C$7,0,10*ROW('Water Data'!C192)),0),"]"),IF(AND(ISNUMBER(OFFSET('Water Data'!$C$7,0,10*ROW('Water Data'!C192))),BT198="",ISNUMBER(OFFSET('Water Data'!$C$7,0,10*ROW('Water Data'!C192)))),OFFSET('Water Data'!$C$7,0,10*ROW('Water Data'!C192)),NA())))</f>
        <v>#N/A</v>
      </c>
      <c r="F198" s="119" t="e">
        <f ca="1">+IF(AND(ISNUMBER(OFFSET('Water Data'!$C$10,0,10*ROW('Water Data'!C192))),BU198="Yes"),OFFSET('Water Data'!$C$10,0,10*ROW('Water Data'!C192)),IF(AND(ISNUMBER(OFFSET('Water Data'!$C$10,0,10*ROW('Water Data'!C192))),BU198="No",ISNUMBER(OFFSET('Water Data'!$C$10,0,10*ROW('Water Data'!C192)))),CONCATENATE("[",ROUND(OFFSET('Water Data'!$C$10,0,10*ROW('Water Data'!C192)),0),"]"),IF(AND(ISNUMBER(OFFSET('Water Data'!$C$10,0,10*ROW('Water Data'!C192))),BU198="",ISNUMBER(OFFSET('Water Data'!$C$10,0,10*ROW('Water Data'!C192)))),OFFSET('Water Data'!$C$10,0,10*ROW('Water Data'!C192)),NA())))</f>
        <v>#N/A</v>
      </c>
      <c r="G198" s="119" t="e">
        <f ca="1">+IF(AND(ISNUMBER(OFFSET('Water Data'!$D$5,0,10*ROW('Water Data'!D192))),BV198="Yes"),100-OFFSET('Water Data'!$D$5,0,10*ROW('Water Data'!D192)),IF(AND(ISNUMBER(OFFSET('Water Data'!$D$5,0,10*ROW('Water Data'!D192))),BV198="No",ISNUMBER(OFFSET('Water Data'!$D$5,0,10*ROW('Water Data'!D192)))),CONCATENATE("[",ROUND(100-OFFSET('Water Data'!$D$5,0,10*ROW('Water Data'!D192)),0),"]"),IF(AND(ISNUMBER(OFFSET('Water Data'!$D$5,0,10*ROW('Water Data'!D192))),BV198="",ISNUMBER(OFFSET('Water Data'!$D$5,0,10*ROW('Water Data'!D192)))),100-OFFSET('Water Data'!$D$5,0,10*ROW('Water Data'!D192)),NA())))</f>
        <v>#N/A</v>
      </c>
      <c r="H198" s="119" t="e">
        <f ca="1">+IF(AND(ISNUMBER(OFFSET('Water Data'!$D$7,0,10*ROW('Water Data'!D192))),BW198="Yes"),OFFSET('Water Data'!$D$7,0,10*ROW('Water Data'!D192)),IF(AND(ISNUMBER(OFFSET('Water Data'!$D$7,0,10*ROW('Water Data'!D192))),BW198="No",ISNUMBER(OFFSET('Water Data'!$D$7,0,10*ROW('Water Data'!D192)))),CONCATENATE("[",ROUND(OFFSET('Water Data'!$C$7,0,10*ROW('Water Data'!D192)),0),"]"),IF(AND(ISNUMBER(OFFSET('Water Data'!$D$7,0,10*ROW('Water Data'!D192))),BW198="",ISNUMBER(OFFSET('Water Data'!$D$7,0,10*ROW('Water Data'!D192)))),OFFSET('Water Data'!$D$7,0,10*ROW('Water Data'!D192)),NA())))</f>
        <v>#N/A</v>
      </c>
      <c r="I198" s="119" t="e">
        <f ca="1">+IF(AND(ISNUMBER(OFFSET('Water Data'!$D$10,0,10*ROW('Water Data'!D192))),BX198="Yes"),OFFSET('Water Data'!$D$10,0,10*ROW('Water Data'!D192)),IF(AND(ISNUMBER(OFFSET('Water Data'!$D$10,0,10*ROW('Water Data'!D192))),BX198="No",ISNUMBER(OFFSET('Water Data'!$D$10,0,10*ROW('Water Data'!D192)))),CONCATENATE("[",ROUND(OFFSET('Water Data'!$D$10,0,10*ROW('Water Data'!D192)),0),"]"),IF(AND(ISNUMBER(OFFSET('Water Data'!$D$10,0,10*ROW('Water Data'!D192))),BX198="",ISNUMBER(OFFSET('Water Data'!$D$10,0,10*ROW('Water Data'!D192)))),OFFSET('Water Data'!$D$10,0,10*ROW('Water Data'!D192)),NA())))</f>
        <v>#N/A</v>
      </c>
      <c r="J198" s="119" t="e">
        <f ca="1">+IF(AND(ISNUMBER(OFFSET('Water Data'!$E$5,0,10*ROW('Water Data'!E192))),BY198="Yes"),100-OFFSET('Water Data'!$E$5,0,10*ROW('Water Data'!E192)),IF(AND(ISNUMBER(OFFSET('Water Data'!$E$5,0,10*ROW('Water Data'!E192))),BY198="No",ISNUMBER(OFFSET('Water Data'!$E$5,0,10*ROW('Water Data'!E192)))),CONCATENATE("[",ROUND(100-OFFSET('Water Data'!$E$5,0,10*ROW('Water Data'!E192)),0),"]"),IF(AND(ISNUMBER(OFFSET('Water Data'!$E$5,0,10*ROW('Water Data'!E192))),BY198="",ISNUMBER(OFFSET('Water Data'!$E$5,0,10*ROW('Water Data'!E192)))),100-OFFSET('Water Data'!$E$5,0,10*ROW('Water Data'!E192)),NA())))</f>
        <v>#N/A</v>
      </c>
      <c r="K198" s="119" t="e">
        <f ca="1">+IF(AND(ISNUMBER(OFFSET('Water Data'!$E$7,0,10*ROW('Water Data'!E192))),BZ198="Yes"),OFFSET('Water Data'!$E$7,0,10*ROW('Water Data'!E192)),IF(AND(ISNUMBER(OFFSET('Water Data'!$E$7,0,10*ROW('Water Data'!E192))),BZ198="No",ISNUMBER(OFFSET('Water Data'!$E$7,0,10*ROW('Water Data'!E192)))),CONCATENATE("[",ROUND(OFFSET('Water Data'!$E$7,0,10*ROW('Water Data'!E192)),0),"]"),IF(AND(ISNUMBER(OFFSET('Water Data'!$E$7,0,10*ROW('Water Data'!E192))),BZ198="",ISNUMBER(OFFSET('Water Data'!$E$7,0,10*ROW('Water Data'!E192)))),OFFSET('Water Data'!$E$7,0,10*ROW('Water Data'!E192)),NA())))</f>
        <v>#N/A</v>
      </c>
      <c r="L198" s="119" t="e">
        <f ca="1">+IF(AND(ISNUMBER(OFFSET('Water Data'!$E$10,0,10*ROW('Water Data'!E192))),CA198="Yes"),OFFSET('Water Data'!$E$10,0,10*ROW('Water Data'!E192)),IF(AND(ISNUMBER(OFFSET('Water Data'!$E$10,0,10*ROW('Water Data'!E192))),CA198="No",ISNUMBER(OFFSET('Water Data'!$E$10,0,10*ROW('Water Data'!E192)))),CONCATENATE("[",ROUND(OFFSET('Water Data'!$E$10,0,10*ROW('Water Data'!E192)),0),"]"),IF(AND(ISNUMBER(OFFSET('Water Data'!$E$10,0,10*ROW('Water Data'!E192))),CA198="",ISNUMBER(OFFSET('Water Data'!$E$10,0,10*ROW('Water Data'!E192)))),OFFSET('Water Data'!$E$10,0,10*ROW('Water Data'!E192)),NA())))</f>
        <v>#N/A</v>
      </c>
      <c r="M198" s="119" t="e">
        <f ca="1">+IF(AND(ISNUMBER(OFFSET('Water Data'!$F$5,0,10*ROW('Water Data'!F192))),CB198="Yes"),100-OFFSET('Water Data'!$F$5,0,10*ROW('Water Data'!F192)),IF(AND(ISNUMBER(OFFSET('Water Data'!$F$5,0,10*ROW('Water Data'!F192))),CB198="No",ISNUMBER(OFFSET('Water Data'!$F$5,0,10*ROW('Water Data'!F192)))),CONCATENATE("[",ROUND(100-OFFSET('Water Data'!$F$5,0,10*ROW('Water Data'!F192)),0),"]"),IF(AND(ISNUMBER(OFFSET('Water Data'!$F$5,0,10*ROW('Water Data'!F192))),CB198="",ISNUMBER(OFFSET('Water Data'!$F$5,0,10*ROW('Water Data'!F192)))),100-OFFSET('Water Data'!$F$5,0,10*ROW('Water Data'!F192)),NA())))</f>
        <v>#N/A</v>
      </c>
      <c r="N198" s="119" t="e">
        <f ca="1">+IF(AND(ISNUMBER(OFFSET('Water Data'!$F$7,0,10*ROW('Water Data'!F192))),CC198="Yes"),OFFSET('Water Data'!$F$7,0,10*ROW('Water Data'!F192)),IF(AND(ISNUMBER(OFFSET('Water Data'!$F$7,0,10*ROW('Water Data'!F192))),CC198="No",ISNUMBER(OFFSET('Water Data'!$F$7,0,10*ROW('Water Data'!F192)))),CONCATENATE("[",ROUND(OFFSET('Water Data'!$F$7,0,10*ROW('Water Data'!F192)),0),"]"),IF(AND(ISNUMBER(OFFSET('Water Data'!$F$7,0,10*ROW('Water Data'!F192))),CC198="",ISNUMBER(OFFSET('Water Data'!$F$7,0,10*ROW('Water Data'!F192)))),OFFSET('Water Data'!$F$7,0,10*ROW('Water Data'!F192)),NA())))</f>
        <v>#N/A</v>
      </c>
      <c r="O198" s="119" t="e">
        <f ca="1">+IF(AND(ISNUMBER(OFFSET('Water Data'!$F$10,0,10*ROW('Water Data'!F192))),CD198="Yes"),OFFSET('Water Data'!$F$10,0,10*ROW('Water Data'!F192)),IF(AND(ISNUMBER(OFFSET('Water Data'!$F$10,0,10*ROW('Water Data'!F192))),CD198="No",ISNUMBER(OFFSET('Water Data'!$F$10,0,10*ROW('Water Data'!F192)))),CONCATENATE("[",ROUND(OFFSET('Water Data'!$F$10,0,10*ROW('Water Data'!F192)),0),"]"),IF(AND(ISNUMBER(OFFSET('Water Data'!$F$10,0,10*ROW('Water Data'!F192))),CD198="",ISNUMBER(OFFSET('Water Data'!$F$10,0,10*ROW('Water Data'!F192)))),OFFSET('Water Data'!$F$10,0,10*ROW('Water Data'!F192)),NA())))</f>
        <v>#N/A</v>
      </c>
      <c r="P198" s="119" t="e">
        <f ca="1">+IF(AND(ISNUMBER(OFFSET('Water Data'!$G$5,0,10*ROW('Water Data'!G192))),CE198="Yes"),100-OFFSET('Water Data'!$G$5,0,10*ROW('Water Data'!G192)),IF(AND(ISNUMBER(OFFSET('Water Data'!$G$5,0,10*ROW('Water Data'!G192))),CE198="No",ISNUMBER(OFFSET('Water Data'!$G$5,0,10*ROW('Water Data'!G192)))),CONCATENATE("[",ROUND(100-OFFSET('Water Data'!$G$5,0,10*ROW('Water Data'!G192)),0),"]"),IF(AND(ISNUMBER(OFFSET('Water Data'!$G$5,0,10*ROW('Water Data'!G192))),CE198="",ISNUMBER(OFFSET('Water Data'!$G$5,0,10*ROW('Water Data'!G192)))),100-OFFSET('Water Data'!$G$5,0,10*ROW('Water Data'!G192)),NA())))</f>
        <v>#N/A</v>
      </c>
      <c r="Q198" s="119" t="e">
        <f ca="1">+IF(AND(ISNUMBER(OFFSET('Water Data'!$G$7,0,10*ROW('Water Data'!G192))),CF198="Yes"),OFFSET('Water Data'!$G$7,0,10*ROW('Water Data'!G192)),IF(AND(ISNUMBER(OFFSET('Water Data'!$G$7,0,10*ROW('Water Data'!G192))),CF198="No",ISNUMBER(OFFSET('Water Data'!$G$7,0,10*ROW('Water Data'!G192)))),CONCATENATE("[",ROUND(OFFSET('Water Data'!$G$7,0,10*ROW('Water Data'!G192)),0),"]"),IF(AND(ISNUMBER(OFFSET('Water Data'!$G$7,0,10*ROW('Water Data'!G192))),CF198="",ISNUMBER(OFFSET('Water Data'!$G$7,0,10*ROW('Water Data'!G192)))),OFFSET('Water Data'!$G$7,0,10*ROW('Water Data'!G192)),NA())))</f>
        <v>#N/A</v>
      </c>
      <c r="R198" s="119" t="e">
        <f ca="1">+IF(AND(ISNUMBER(OFFSET('Water Data'!$G$10,0,10*ROW('Water Data'!G192))),CG198="Yes"),OFFSET('Water Data'!$G$10,0,10*ROW('Water Data'!G192)),IF(AND(ISNUMBER(OFFSET('Water Data'!$G$10,0,10*ROW('Water Data'!G192))),CG198="No",ISNUMBER(OFFSET('Water Data'!$G$10,0,10*ROW('Water Data'!G192)))),CONCATENATE("[",ROUND(OFFSET('Water Data'!$G$10,0,10*ROW('Water Data'!G192)),0),"]"),IF(AND(ISNUMBER(OFFSET('Water Data'!$G$10,0,10*ROW('Water Data'!G192))),CG198="",ISNUMBER(OFFSET('Water Data'!$G$10,0,10*ROW('Water Data'!G192)))),OFFSET('Water Data'!$G$10,0,10*ROW('Water Data'!G192)),NA())))</f>
        <v>#N/A</v>
      </c>
      <c r="S198" s="119" t="e">
        <f ca="1">+IF(AND(ISNUMBER(OFFSET('Water Data'!$H$5,0,10*ROW('Water Data'!H192))),CH198="Yes"),100-OFFSET('Water Data'!$H$5,0,10*ROW('Water Data'!H192)),IF(AND(ISNUMBER(OFFSET('Water Data'!$H$5,0,10*ROW('Water Data'!H192))),CH198="No",ISNUMBER(OFFSET('Water Data'!$H$5,0,10*ROW('Water Data'!H192)))),CONCATENATE("[",ROUND(100-OFFSET('Water Data'!$H$5,0,10*ROW('Water Data'!H192)),0),"]"),IF(AND(ISNUMBER(OFFSET('Water Data'!$H$5,0,10*ROW('Water Data'!H192))),CH198="",ISNUMBER(OFFSET('Water Data'!$H$5,0,10*ROW('Water Data'!H192)))),100-OFFSET('Water Data'!$H$5,0,10*ROW('Water Data'!H192)),NA())))</f>
        <v>#N/A</v>
      </c>
      <c r="T198" s="119" t="e">
        <f ca="1">+IF(AND(ISNUMBER(OFFSET('Water Data'!$H$7,0,10*ROW('Water Data'!H192))),CI198="Yes"),OFFSET('Water Data'!$H$7,0,10*ROW('Water Data'!H192)),IF(AND(ISNUMBER(OFFSET('Water Data'!$H$7,0,10*ROW('Water Data'!H192))),CI198="No",ISNUMBER(OFFSET('Water Data'!$H$7,0,10*ROW('Water Data'!H192)))),CONCATENATE("[",ROUND(OFFSET('Water Data'!$H$7,0,10*ROW('Water Data'!H192)),0),"]"),IF(AND(ISNUMBER(OFFSET('Water Data'!$H$7,0,10*ROW('Water Data'!H192))),CI198="",ISNUMBER(OFFSET('Water Data'!$H$7,0,10*ROW('Water Data'!H192)))),OFFSET('Water Data'!$H$7,0,10*ROW('Water Data'!H192)),NA())))</f>
        <v>#N/A</v>
      </c>
      <c r="U198" s="119" t="e">
        <f ca="1">+IF(AND(ISNUMBER(OFFSET('Water Data'!$H$10,0,10*ROW('Water Data'!H192))),CJ198="Yes"),OFFSET('Water Data'!$H$10,0,10*ROW('Water Data'!H192)),IF(AND(ISNUMBER(OFFSET('Water Data'!$H$10,0,10*ROW('Water Data'!H192))),CJ198="No",ISNUMBER(OFFSET('Water Data'!$H$10,0,10*ROW('Water Data'!H192)))),CONCATENATE("[",ROUND(OFFSET('Water Data'!$H$10,0,10*ROW('Water Data'!H192)),0),"]"),IF(AND(ISNUMBER(OFFSET('Water Data'!$H$10,0,10*ROW('Water Data'!H192))),CJ198="",ISNUMBER(OFFSET('Water Data'!$H$10,0,10*ROW('Water Data'!H192)))),OFFSET('Water Data'!$H$10,0,10*ROW('Water Data'!H192)),NA())))</f>
        <v>#N/A</v>
      </c>
      <c r="V198" s="120" t="e">
        <f ca="1">+IF(AND(ISNUMBER(OFFSET('Sanitation Data'!$C$5,0,10*ROW('Sanitation Data'!C192))),CK198="Yes"),100-OFFSET('Sanitation Data'!$C$5,0,10*ROW('Sanitation Data'!C192)),IF(AND(ISNUMBER(OFFSET('Sanitation Data'!$C$5,0,10*ROW('Sanitation Data'!C192))),CK198="No",ISNUMBER(OFFSET('Sanitation Data'!$C$5,0,10*ROW('Sanitation Data'!C192)))),CONCATENATE("[",ROUND(100-OFFSET('Sanitation Data'!$C$5,0,10*ROW('Sanitation Data'!C192)),0),"]"),IF(AND(ISNUMBER(OFFSET('Sanitation Data'!$C$5,0,10*ROW('Sanitation Data'!C192))),CK198="",ISNUMBER(OFFSET('Sanitation Data'!$C$5,0,10*ROW('Sanitation Data'!C192)))),100-OFFSET('Sanitation Data'!$C$5,0,10*ROW('Sanitation Data'!C192)),NA())))</f>
        <v>#N/A</v>
      </c>
      <c r="W198" s="120" t="e">
        <f ca="1">+IF(AND(ISNUMBER(OFFSET('Sanitation Data'!$C$7,0,10*ROW('Sanitation Data'!C192))),CL198="Yes"),OFFSET('Sanitation Data'!$C$7,0,10*ROW('Sanitation Data'!C192)),IF(AND(ISNUMBER(OFFSET('Sanitation Data'!$C$7,0,10*ROW('Sanitation Data'!C192))),CL198="No",ISNUMBER(OFFSET('Sanitation Data'!$C$7,0,10*ROW('Sanitation Data'!C192)))),CONCATENATE("[",ROUND(OFFSET('Sanitation Data'!$C$7,0,10*ROW('Sanitation Data'!C192)),0),"]"),IF(AND(ISNUMBER(OFFSET('Sanitation Data'!$C$7,0,10*ROW('Sanitation Data'!C192))),CL198="",ISNUMBER(OFFSET('Sanitation Data'!$C$7,0,10*ROW('Sanitation Data'!C192)))),OFFSET('Sanitation Data'!$C$7,0,10*ROW('Sanitation Data'!C192)),NA())))</f>
        <v>#N/A</v>
      </c>
      <c r="X198" s="120" t="e">
        <f ca="1">+IF(AND(ISNUMBER(OFFSET('Sanitation Data'!$C$11,0,10*ROW('Sanitation Data'!C192))),CM198="Yes"),OFFSET('Sanitation Data'!$C$11,0,10*ROW('Sanitation Data'!C192)),IF(AND(ISNUMBER(OFFSET('Sanitation Data'!$C$11,0,10*ROW('Sanitation Data'!C192))),CM198="No",ISNUMBER(OFFSET('Sanitation Data'!$C$11,0,10*ROW('Sanitation Data'!C192)))),CONCATENATE("[",ROUND(OFFSET('Sanitation Data'!$C$11,0,10*ROW('Sanitation Data'!C192)),0),"]"),IF(AND(ISNUMBER(OFFSET('Sanitation Data'!$C$11,0,10*ROW('Sanitation Data'!C192))),CM198="",ISNUMBER(OFFSET('Sanitation Data'!$C$11,0,10*ROW('Sanitation Data'!C192)))),OFFSET('Sanitation Data'!$C$11,0,10*ROW('Sanitation Data'!C192)),NA())))</f>
        <v>#N/A</v>
      </c>
      <c r="Y198" s="120" t="e">
        <f ca="1">+IF(AND(ISNUMBER(OFFSET('Sanitation Data'!$C$12,0,10*ROW('Sanitation Data'!C192))),CN198="Yes"),OFFSET('Sanitation Data'!$C$12,0,10*ROW('Sanitation Data'!C192)),IF(AND(ISNUMBER(OFFSET('Sanitation Data'!$C$12,0,10*ROW('Sanitation Data'!C192))),CN198="No",ISNUMBER(OFFSET('Sanitation Data'!$C$12,0,10*ROW('Sanitation Data'!C192)))),CONCATENATE("[",ROUND(OFFSET('Sanitation Data'!$C$12,0,10*ROW('Sanitation Data'!C192)),0),"]"),IF(AND(ISNUMBER(OFFSET('Sanitation Data'!$C$12,0,10*ROW('Sanitation Data'!C192))),CN198="",ISNUMBER(OFFSET('Sanitation Data'!$C$12,0,10*ROW('Sanitation Data'!C192)))),OFFSET('Sanitation Data'!$C$12,0,10*ROW('Sanitation Data'!C192)),NA())))</f>
        <v>#N/A</v>
      </c>
      <c r="Z198" s="120" t="e">
        <f ca="1">+IF(AND(ISNUMBER(OFFSET('Sanitation Data'!$C$13,0,10*ROW('Sanitation Data'!C192))),CO198="Yes"),OFFSET('Sanitation Data'!$C$13,0,10*ROW('Sanitation Data'!C192)),IF(AND(ISNUMBER(OFFSET('Sanitation Data'!$C$13,0,10*ROW('Sanitation Data'!C192))),CO198="No",ISNUMBER(OFFSET('Sanitation Data'!$C$13,0,10*ROW('Sanitation Data'!C192)))),CONCATENATE("[",ROUND(OFFSET('Sanitation Data'!$C$13,0,10*ROW('Sanitation Data'!C192)),0),"]"),IF(AND(ISNUMBER(OFFSET('Sanitation Data'!$C$13,0,10*ROW('Sanitation Data'!C192))),CO198="",ISNUMBER(OFFSET('Sanitation Data'!$C$13,0,10*ROW('Sanitation Data'!C192)))),OFFSET('Sanitation Data'!$C$13,0,10*ROW('Sanitation Data'!C192)),NA())))</f>
        <v>#N/A</v>
      </c>
      <c r="AA198" s="120" t="e">
        <f ca="1">+IF(AND(ISNUMBER(OFFSET('Sanitation Data'!$D$5,0,10*ROW('Sanitation Data'!D192))),CP198="Yes"),100-OFFSET('Sanitation Data'!$D$5,0,10*ROW('Sanitation Data'!D192)),IF(AND(ISNUMBER(OFFSET('Sanitation Data'!$D$5,0,10*ROW('Sanitation Data'!D192))),CP198="No",ISNUMBER(OFFSET('Sanitation Data'!$D$5,0,10*ROW('Sanitation Data'!D192)))),CONCATENATE("[",ROUND(100-OFFSET('Sanitation Data'!$D$5,0,10*ROW('Sanitation Data'!D192)),0),"]"),IF(AND(ISNUMBER(OFFSET('Sanitation Data'!$D$5,0,10*ROW('Sanitation Data'!D192))),CP198="",ISNUMBER(OFFSET('Sanitation Data'!$D$5,0,10*ROW('Sanitation Data'!D192)))),100-OFFSET('Sanitation Data'!$D$5,0,10*ROW('Sanitation Data'!D192)),NA())))</f>
        <v>#N/A</v>
      </c>
      <c r="AB198" s="120" t="e">
        <f ca="1">+IF(AND(ISNUMBER(OFFSET('Sanitation Data'!$D$7,0,10*ROW('Sanitation Data'!D192))),CQ198="Yes"),OFFSET('Sanitation Data'!$D$7,0,10*ROW('Sanitation Data'!G192)),IF(AND(ISNUMBER(OFFSET('Sanitation Data'!$D$7,0,10*ROW('Sanitation Data'!D192))),CQ198="No",ISNUMBER(OFFSET('Sanitation Data'!$D$7,0,10*ROW('Sanitation Data'!D192)))),CONCATENATE("[",ROUND(OFFSET('Sanitation Data'!$D$7,0,10*ROW('Sanitation Data'!D192)),0),"]"),IF(AND(ISNUMBER(OFFSET('Sanitation Data'!$D$7,0,10*ROW('Sanitation Data'!D192))),CQ198="",ISNUMBER(OFFSET('Sanitation Data'!$D$7,0,10*ROW('Sanitation Data'!D192)))),OFFSET('Sanitation Data'!$D$7,0,10*ROW('Sanitation Data'!D192)),NA())))</f>
        <v>#N/A</v>
      </c>
      <c r="AC198" s="120" t="e">
        <f ca="1">+IF(AND(ISNUMBER(OFFSET('Sanitation Data'!$D$11,0,10*ROW('Sanitation Data'!D192))),CR198="Yes"),OFFSET('Sanitation Data'!$D$11,0,10*ROW('Sanitation Data'!D192)),IF(AND(ISNUMBER(OFFSET('Sanitation Data'!$D$11,0,10*ROW('Sanitation Data'!D192))),CR198="No",ISNUMBER(OFFSET('Sanitation Data'!$D$11,0,10*ROW('Sanitation Data'!D192)))),CONCATENATE("[",ROUND(OFFSET('Sanitation Data'!$D$11,0,10*ROW('Sanitation Data'!D192)),0),"]"),IF(AND(ISNUMBER(OFFSET('Sanitation Data'!$D$11,0,10*ROW('Sanitation Data'!D192))),CR198="",ISNUMBER(OFFSET('Sanitation Data'!$D$11,0,10*ROW('Sanitation Data'!D192)))),OFFSET('Sanitation Data'!$D$11,0,10*ROW('Sanitation Data'!D192)),NA())))</f>
        <v>#N/A</v>
      </c>
      <c r="AD198" s="120" t="e">
        <f ca="1">+IF(AND(ISNUMBER(OFFSET('Sanitation Data'!$D$12,0,10*ROW('Sanitation Data'!D192))),CS198="Yes"),OFFSET('Sanitation Data'!$D$12,0,10*ROW('Sanitation Data'!D192)),IF(AND(ISNUMBER(OFFSET('Sanitation Data'!$D$12,0,10*ROW('Sanitation Data'!D192))),CS198="No",ISNUMBER(OFFSET('Sanitation Data'!$D$12,0,10*ROW('Sanitation Data'!D192)))),CONCATENATE("[",ROUND(OFFSET('Sanitation Data'!$D$12,0,10*ROW('Sanitation Data'!D192)),0),"]"),IF(AND(ISNUMBER(OFFSET('Sanitation Data'!$D$12,0,10*ROW('Sanitation Data'!D192))),CS198="",ISNUMBER(OFFSET('Sanitation Data'!$D$12,0,10*ROW('Sanitation Data'!D192)))),OFFSET('Sanitation Data'!$D$12,0,10*ROW('Sanitation Data'!D192)),NA())))</f>
        <v>#N/A</v>
      </c>
      <c r="AE198" s="120" t="e">
        <f ca="1">+IF(AND(ISNUMBER(OFFSET('Sanitation Data'!$D$13,0,10*ROW('Sanitation Data'!D192))),CT198="Yes"),OFFSET('Sanitation Data'!$D$13,0,10*ROW('Sanitation Data'!D192)),IF(AND(ISNUMBER(OFFSET('Sanitation Data'!$D$13,0,10*ROW('Sanitation Data'!D192))),CT198="No",ISNUMBER(OFFSET('Sanitation Data'!$D$13,0,10*ROW('Sanitation Data'!D192)))),CONCATENATE("[",ROUND(OFFSET('Sanitation Data'!$D$13,0,10*ROW('Sanitation Data'!D192)),0),"]"),IF(AND(ISNUMBER(OFFSET('Sanitation Data'!$D$13,0,10*ROW('Sanitation Data'!D192))),CT198="",ISNUMBER(OFFSET('Sanitation Data'!$D$13,0,10*ROW('Sanitation Data'!D192)))),OFFSET('Sanitation Data'!$D$13,0,10*ROW('Sanitation Data'!D192)),NA())))</f>
        <v>#N/A</v>
      </c>
      <c r="AF198" s="120" t="e">
        <f ca="1">+IF(AND(ISNUMBER(OFFSET('Sanitation Data'!$E$5,0,10*ROW('Sanitation Data'!E192))),CU198="Yes"),100-OFFSET('Sanitation Data'!$E$5,0,10*ROW('Sanitation Data'!E192)),IF(AND(ISNUMBER(OFFSET('Sanitation Data'!$E$5,0,10*ROW('Sanitation Data'!E192))),CU198="No",ISNUMBER(OFFSET('Sanitation Data'!$E$5,0,10*ROW('Sanitation Data'!E192)))),CONCATENATE("[",ROUND(100-OFFSET('Sanitation Data'!$E$5,0,10*ROW('Sanitation Data'!E192)),0),"]"),IF(AND(ISNUMBER(OFFSET('Sanitation Data'!$E$5,0,10*ROW('Sanitation Data'!E192))),CU198="",ISNUMBER(OFFSET('Sanitation Data'!$E$5,0,10*ROW('Sanitation Data'!E192)))),100-OFFSET('Sanitation Data'!$E$5,0,10*ROW('Sanitation Data'!E192)),NA())))</f>
        <v>#N/A</v>
      </c>
      <c r="AG198" s="120" t="e">
        <f ca="1">+IF(AND(ISNUMBER(OFFSET('Sanitation Data'!$E$7,0,10*ROW('Sanitation Data'!E192))),CV198="Yes"),OFFSET('Sanitation Data'!$E$7,0,10*ROW('Sanitation Data'!E192)),IF(AND(ISNUMBER(OFFSET('Sanitation Data'!$E$7,0,10*ROW('Sanitation Data'!E192))),CV198="No",ISNUMBER(OFFSET('Sanitation Data'!$E$7,0,10*ROW('Sanitation Data'!E192)))),CONCATENATE("[",ROUND(OFFSET('Sanitation Data'!$E$7,0,10*ROW('Sanitation Data'!E192)),0),"]"),IF(AND(ISNUMBER(OFFSET('Sanitation Data'!$E$7,0,10*ROW('Sanitation Data'!E192))),CV198="",ISNUMBER(OFFSET('Sanitation Data'!$E$7,0,10*ROW('Sanitation Data'!E192)))),OFFSET('Sanitation Data'!$E$7,0,10*ROW('Sanitation Data'!E192)),NA())))</f>
        <v>#N/A</v>
      </c>
      <c r="AH198" s="120" t="e">
        <f ca="1">+IF(AND(ISNUMBER(OFFSET('Sanitation Data'!$E$11,0,10*ROW('Sanitation Data'!E192))),CW198="Yes"),OFFSET('Sanitation Data'!$E$11,0,10*ROW('Sanitation Data'!E192)),IF(AND(ISNUMBER(OFFSET('Sanitation Data'!$E$11,0,10*ROW('Sanitation Data'!E192))),CW198="No",ISNUMBER(OFFSET('Sanitation Data'!$E$11,0,10*ROW('Sanitation Data'!E192)))),CONCATENATE("[",ROUND(OFFSET('Sanitation Data'!$E$11,0,10*ROW('Sanitation Data'!E192)),0),"]"),IF(AND(ISNUMBER(OFFSET('Sanitation Data'!$E$11,0,10*ROW('Sanitation Data'!E192))),CW198="",ISNUMBER(OFFSET('Sanitation Data'!$E$11,0,10*ROW('Sanitation Data'!E192)))),OFFSET('Sanitation Data'!$E$11,0,10*ROW('Sanitation Data'!E192)),NA())))</f>
        <v>#N/A</v>
      </c>
      <c r="AI198" s="120" t="e">
        <f ca="1">+IF(AND(ISNUMBER(OFFSET('Sanitation Data'!$E$12,0,10*ROW('Sanitation Data'!E192))),CX198="Yes"),OFFSET('Sanitation Data'!$E$12,0,10*ROW('Sanitation Data'!E192)),IF(AND(ISNUMBER(OFFSET('Sanitation Data'!$E$12,0,10*ROW('Sanitation Data'!E192))),CX198="No",ISNUMBER(OFFSET('Sanitation Data'!$E$12,0,10*ROW('Sanitation Data'!E192)))),CONCATENATE("[",ROUND(OFFSET('Sanitation Data'!$E$12,0,10*ROW('Sanitation Data'!E192)),0),"]"),IF(AND(ISNUMBER(OFFSET('Sanitation Data'!$E$12,0,10*ROW('Sanitation Data'!E192))),CX198="",ISNUMBER(OFFSET('Sanitation Data'!$E$12,0,10*ROW('Sanitation Data'!E192)))),OFFSET('Sanitation Data'!$E$12,0,10*ROW('Sanitation Data'!E192)),NA())))</f>
        <v>#N/A</v>
      </c>
      <c r="AJ198" s="120" t="e">
        <f ca="1">+IF(AND(ISNUMBER(OFFSET('Sanitation Data'!$E$13,0,10*ROW('Sanitation Data'!E192))),CY198="Yes"),OFFSET('Sanitation Data'!$E$13,0,10*ROW('Sanitation Data'!E192)),IF(AND(ISNUMBER(OFFSET('Sanitation Data'!$E$13,0,10*ROW('Sanitation Data'!E192))),CY198="No",ISNUMBER(OFFSET('Sanitation Data'!$E$13,0,10*ROW('Sanitation Data'!E192)))),CONCATENATE("[",ROUND(OFFSET('Sanitation Data'!$E$13,0,10*ROW('Sanitation Data'!E192)),0),"]"),IF(AND(ISNUMBER(OFFSET('Sanitation Data'!$E$13,0,10*ROW('Sanitation Data'!E192))),CY198="",ISNUMBER(OFFSET('Sanitation Data'!$E$13,0,10*ROW('Sanitation Data'!E192)))),OFFSET('Sanitation Data'!$E$13,0,10*ROW('Sanitation Data'!E192)),NA())))</f>
        <v>#N/A</v>
      </c>
      <c r="AK198" s="120" t="e">
        <f ca="1">+IF(AND(ISNUMBER(OFFSET('Sanitation Data'!$F$5,0,10*ROW('Sanitation Data'!F192))),CZ198="Yes"),100-OFFSET('Sanitation Data'!$F$5,0,10*ROW('Sanitation Data'!F192)),IF(AND(ISNUMBER(OFFSET('Sanitation Data'!$F$5,0,10*ROW('Sanitation Data'!F192))),CZ198="No",ISNUMBER(OFFSET('Sanitation Data'!$F$5,0,10*ROW('Sanitation Data'!F192)))),CONCATENATE("[",ROUND(100-OFFSET('Sanitation Data'!$F$5,0,10*ROW('Sanitation Data'!F192)),0),"]"),IF(AND(ISNUMBER(OFFSET('Sanitation Data'!$F$5,0,10*ROW('Sanitation Data'!F192))),CZ198="",ISNUMBER(OFFSET('Sanitation Data'!$F$5,0,10*ROW('Sanitation Data'!F192)))),100-OFFSET('Sanitation Data'!$F$5,0,10*ROW('Sanitation Data'!F192)),NA())))</f>
        <v>#N/A</v>
      </c>
      <c r="AL198" s="120" t="e">
        <f ca="1">+IF(AND(ISNUMBER(OFFSET('Sanitation Data'!$F$7,0,10*ROW('Sanitation Data'!F192))),DA198="Yes"),OFFSET('Sanitation Data'!$F$7,0,10*ROW('Sanitation Data'!F192)),IF(AND(ISNUMBER(OFFSET('Sanitation Data'!$F$7,0,10*ROW('Sanitation Data'!F192))),DA198="No",ISNUMBER(OFFSET('Sanitation Data'!$F$7,0,10*ROW('Sanitation Data'!F192)))),CONCATENATE("[",ROUND(OFFSET('Sanitation Data'!$F$7,0,10*ROW('Sanitation Data'!F192)),0),"]"),IF(AND(ISNUMBER(OFFSET('Sanitation Data'!$F$7,0,10*ROW('Sanitation Data'!F192))),DA198="",ISNUMBER(OFFSET('Sanitation Data'!$F$7,0,10*ROW('Sanitation Data'!F192)))),OFFSET('Sanitation Data'!$F$7,0,10*ROW('Sanitation Data'!F192)),NA())))</f>
        <v>#N/A</v>
      </c>
      <c r="AM198" s="120" t="e">
        <f ca="1">+IF(AND(ISNUMBER(OFFSET('Sanitation Data'!$F$11,0,10*ROW('Sanitation Data'!F192))),DB198="Yes"),OFFSET('Sanitation Data'!$F$11,0,10*ROW('Sanitation Data'!F192)),IF(AND(ISNUMBER(OFFSET('Sanitation Data'!$F$11,0,10*ROW('Sanitation Data'!F192))),DB198="No",ISNUMBER(OFFSET('Sanitation Data'!$F$11,0,10*ROW('Sanitation Data'!F192)))),CONCATENATE("[",ROUND(OFFSET('Sanitation Data'!$F$11,0,10*ROW('Sanitation Data'!F192)),0),"]"),IF(AND(ISNUMBER(OFFSET('Sanitation Data'!$F$11,0,10*ROW('Sanitation Data'!F192))),DB198="",ISNUMBER(OFFSET('Sanitation Data'!$F$11,0,10*ROW('Sanitation Data'!F192)))),OFFSET('Sanitation Data'!$F$11,0,10*ROW('Sanitation Data'!F192)),NA())))</f>
        <v>#N/A</v>
      </c>
      <c r="AN198" s="120" t="e">
        <f ca="1">+IF(AND(ISNUMBER(OFFSET('Sanitation Data'!$F$12,0,10*ROW('Sanitation Data'!F192))),DC198="Yes"),OFFSET('Sanitation Data'!$F$12,0,10*ROW('Sanitation Data'!F192)),IF(AND(ISNUMBER(OFFSET('Sanitation Data'!$F$12,0,10*ROW('Sanitation Data'!F192))),DC198="No",ISNUMBER(OFFSET('Sanitation Data'!$F$12,0,10*ROW('Sanitation Data'!F192)))),CONCATENATE("[",ROUND(OFFSET('Sanitation Data'!$F$12,0,10*ROW('Sanitation Data'!F192)),0),"]"),IF(AND(ISNUMBER(OFFSET('Sanitation Data'!$F$12,0,10*ROW('Sanitation Data'!F192))),DC198="",ISNUMBER(OFFSET('Sanitation Data'!$F$12,0,10*ROW('Sanitation Data'!F192)))),OFFSET('Sanitation Data'!$F$12,0,10*ROW('Sanitation Data'!F192)),NA())))</f>
        <v>#N/A</v>
      </c>
      <c r="AO198" s="120" t="e">
        <f ca="1">+IF(AND(ISNUMBER(OFFSET('Sanitation Data'!$F$13,0,10*ROW('Sanitation Data'!F192))),DD198="Yes"),OFFSET('Sanitation Data'!$F$13,0,10*ROW('Sanitation Data'!F192)),IF(AND(ISNUMBER(OFFSET('Sanitation Data'!$F$13,0,10*ROW('Sanitation Data'!F192))),DD198="No",ISNUMBER(OFFSET('Sanitation Data'!$F$13,0,10*ROW('Sanitation Data'!F192)))),CONCATENATE("[",ROUND(OFFSET('Sanitation Data'!$F$13,0,10*ROW('Sanitation Data'!F192)),0),"]"),IF(AND(ISNUMBER(OFFSET('Sanitation Data'!$F$13,0,10*ROW('Sanitation Data'!F192))),DD198="",ISNUMBER(OFFSET('Sanitation Data'!$F$13,0,10*ROW('Sanitation Data'!F192)))),OFFSET('Sanitation Data'!$F$13,0,10*ROW('Sanitation Data'!F192)),NA())))</f>
        <v>#N/A</v>
      </c>
      <c r="AP198" s="120" t="e">
        <f ca="1">+IF(AND(ISNUMBER(OFFSET('Sanitation Data'!$G$5,0,10*ROW('Sanitation Data'!G192))),DE198="Yes"),100-OFFSET('Sanitation Data'!$G$5,0,10*ROW('Sanitation Data'!G192)),IF(AND(ISNUMBER(OFFSET('Sanitation Data'!$G$5,0,10*ROW('Sanitation Data'!G192))),DE198="No",ISNUMBER(OFFSET('Sanitation Data'!$G$5,0,10*ROW('Sanitation Data'!G192)))),CONCATENATE("[",ROUND(100-OFFSET('Sanitation Data'!$G$5,0,10*ROW('Sanitation Data'!G192)),0),"]"),IF(AND(ISNUMBER(OFFSET('Sanitation Data'!$G$5,0,10*ROW('Sanitation Data'!G192))),DE198="",ISNUMBER(OFFSET('Sanitation Data'!$G$5,0,10*ROW('Sanitation Data'!G192)))),100-OFFSET('Sanitation Data'!$G$5,0,10*ROW('Sanitation Data'!G192)),NA())))</f>
        <v>#N/A</v>
      </c>
      <c r="AQ198" s="120" t="e">
        <f ca="1">+IF(AND(ISNUMBER(OFFSET('Sanitation Data'!$G$7,0,10*ROW('Sanitation Data'!G192))),DF198="Yes"),OFFSET('Sanitation Data'!$G$7,0,10*ROW('Sanitation Data'!G192)),IF(AND(ISNUMBER(OFFSET('Sanitation Data'!$G$7,0,10*ROW('Sanitation Data'!G192))),DF198="No",ISNUMBER(OFFSET('Sanitation Data'!$G$7,0,10*ROW('Sanitation Data'!G192)))),CONCATENATE("[",ROUND(OFFSET('Sanitation Data'!$G$7,0,10*ROW('Sanitation Data'!G192)),0),"]"),IF(AND(ISNUMBER(OFFSET('Sanitation Data'!$G$7,0,10*ROW('Sanitation Data'!G192))),DF198="",ISNUMBER(OFFSET('Sanitation Data'!$G$7,0,10*ROW('Sanitation Data'!G192)))),OFFSET('Sanitation Data'!$G$7,0,10*ROW('Sanitation Data'!G192)),NA())))</f>
        <v>#N/A</v>
      </c>
      <c r="AR198" s="120" t="e">
        <f ca="1">+IF(AND(ISNUMBER(OFFSET('Sanitation Data'!$G$11,0,10*ROW('Sanitation Data'!G192))),DG198="Yes"),OFFSET('Sanitation Data'!$G$11,0,10*ROW('Sanitation Data'!G192)),IF(AND(ISNUMBER(OFFSET('Sanitation Data'!$G$11,0,10*ROW('Sanitation Data'!G192))),DG198="No",ISNUMBER(OFFSET('Sanitation Data'!$G$11,0,10*ROW('Sanitation Data'!G192)))),CONCATENATE("[",ROUND(OFFSET('Sanitation Data'!$G$11,0,10*ROW('Sanitation Data'!G192)),0),"]"),IF(AND(ISNUMBER(OFFSET('Sanitation Data'!$G$11,0,10*ROW('Sanitation Data'!G192))),DG198="",ISNUMBER(OFFSET('Sanitation Data'!$G$11,0,10*ROW('Sanitation Data'!G192)))),OFFSET('Sanitation Data'!$G$11,0,10*ROW('Sanitation Data'!G192)),NA())))</f>
        <v>#N/A</v>
      </c>
      <c r="AS198" s="120" t="e">
        <f ca="1">+IF(AND(ISNUMBER(OFFSET('Sanitation Data'!$G$12,0,10*ROW('Sanitation Data'!G192))),DH198="Yes"),OFFSET('Sanitation Data'!$G$12,0,10*ROW('Sanitation Data'!G192)),IF(AND(ISNUMBER(OFFSET('Sanitation Data'!$G$12,0,10*ROW('Sanitation Data'!G192))),DH198="No",ISNUMBER(OFFSET('Sanitation Data'!$G$12,0,10*ROW('Sanitation Data'!G192)))),CONCATENATE("[",ROUND(OFFSET('Sanitation Data'!$G$12,0,10*ROW('Sanitation Data'!G192)),0),"]"),IF(AND(ISNUMBER(OFFSET('Sanitation Data'!$G$12,0,10*ROW('Sanitation Data'!G192))),DH198="",ISNUMBER(OFFSET('Sanitation Data'!$G$12,0,10*ROW('Sanitation Data'!G192)))),OFFSET('Sanitation Data'!$G$12,0,10*ROW('Sanitation Data'!G192)),NA())))</f>
        <v>#N/A</v>
      </c>
      <c r="AT198" s="120" t="e">
        <f ca="1">+IF(AND(ISNUMBER(OFFSET('Sanitation Data'!$G$13,0,10*ROW('Sanitation Data'!G192))),DI198="Yes"),OFFSET('Sanitation Data'!$G$13,0,10*ROW('Sanitation Data'!G192)),IF(AND(ISNUMBER(OFFSET('Sanitation Data'!$G$13,0,10*ROW('Sanitation Data'!G192))),DI198="No",ISNUMBER(OFFSET('Sanitation Data'!$G$13,0,10*ROW('Sanitation Data'!G192)))),CONCATENATE("[",ROUND(OFFSET('Sanitation Data'!$G$13,0,10*ROW('Sanitation Data'!G192)),0),"]"),IF(AND(ISNUMBER(OFFSET('Sanitation Data'!$G$13,0,10*ROW('Sanitation Data'!G192))),DI198="",ISNUMBER(OFFSET('Sanitation Data'!$G$13,0,10*ROW('Sanitation Data'!G192)))),OFFSET('Sanitation Data'!$G$13,0,10*ROW('Sanitation Data'!G192)),NA())))</f>
        <v>#N/A</v>
      </c>
      <c r="AU198" s="120" t="e">
        <f ca="1">+IF(AND(ISNUMBER(OFFSET('Sanitation Data'!$H$5,0,10*ROW('Sanitation Data'!H192))),DJ198="Yes"),100-OFFSET('Sanitation Data'!$H$5,0,10*ROW('Sanitation Data'!H192)),IF(AND(ISNUMBER(OFFSET('Sanitation Data'!$H$5,0,10*ROW('Sanitation Data'!H192))),DJ198="No",ISNUMBER(OFFSET('Sanitation Data'!$H$5,0,10*ROW('Sanitation Data'!H192)))),CONCATENATE("[",ROUND(100-OFFSET('Sanitation Data'!$H$5,0,10*ROW('Sanitation Data'!H192)),0),"]"),IF(AND(ISNUMBER(OFFSET('Sanitation Data'!$H$5,0,10*ROW('Sanitation Data'!H192))),DJ198="",ISNUMBER(OFFSET('Sanitation Data'!$H$5,0,10*ROW('Sanitation Data'!H192)))),100-OFFSET('Sanitation Data'!$H$5,0,10*ROW('Sanitation Data'!H192)),NA())))</f>
        <v>#N/A</v>
      </c>
      <c r="AV198" s="120" t="e">
        <f ca="1">+IF(AND(ISNUMBER(OFFSET('Sanitation Data'!$H$7,0,10*ROW('Sanitation Data'!H192))),DK198="Yes"),OFFSET('Sanitation Data'!$H$7,0,10*ROW('Sanitation Data'!H192)),IF(AND(ISNUMBER(OFFSET('Sanitation Data'!$H$7,0,10*ROW('Sanitation Data'!H192))),DK198="No",ISNUMBER(OFFSET('Sanitation Data'!$H$7,0,10*ROW('Sanitation Data'!H192)))),CONCATENATE("[",ROUND(OFFSET('Sanitation Data'!$H$7,0,10*ROW('Sanitation Data'!H192)),0),"]"),IF(AND(ISNUMBER(OFFSET('Sanitation Data'!$H$7,0,10*ROW('Sanitation Data'!H192))),DK198="",ISNUMBER(OFFSET('Sanitation Data'!$H$7,0,10*ROW('Sanitation Data'!H192)))),OFFSET('Sanitation Data'!$H$7,0,10*ROW('Sanitation Data'!H192)),NA())))</f>
        <v>#N/A</v>
      </c>
      <c r="AW198" s="120" t="e">
        <f ca="1">+IF(AND(ISNUMBER(OFFSET('Sanitation Data'!$H$11,0,10*ROW('Sanitation Data'!H192))),DL198="Yes"),OFFSET('Sanitation Data'!$H$11,0,10*ROW('Sanitation Data'!H192)),IF(AND(ISNUMBER(OFFSET('Sanitation Data'!$H$11,0,10*ROW('Sanitation Data'!H192))),DL198="No",ISNUMBER(OFFSET('Sanitation Data'!$H$11,0,10*ROW('Sanitation Data'!H192)))),CONCATENATE("[",ROUND(OFFSET('Sanitation Data'!$H$11,0,10*ROW('Sanitation Data'!H192)),0),"]"),IF(AND(ISNUMBER(OFFSET('Sanitation Data'!$H$11,0,10*ROW('Sanitation Data'!H192))),DL198="",ISNUMBER(OFFSET('Sanitation Data'!$H$11,0,10*ROW('Sanitation Data'!H192)))),OFFSET('Sanitation Data'!$H$11,0,10*ROW('Sanitation Data'!H192)),NA())))</f>
        <v>#N/A</v>
      </c>
      <c r="AX198" s="120" t="e">
        <f ca="1">+IF(AND(ISNUMBER(OFFSET('Sanitation Data'!$H$12,0,10*ROW('Sanitation Data'!H192))),DM198="Yes"),OFFSET('Sanitation Data'!$H$12,0,10*ROW('Sanitation Data'!H192)),IF(AND(ISNUMBER(OFFSET('Sanitation Data'!$H$12,0,10*ROW('Sanitation Data'!H192))),DM198="No",ISNUMBER(OFFSET('Sanitation Data'!$H$12,0,10*ROW('Sanitation Data'!H192)))),CONCATENATE("[",ROUND(OFFSET('Sanitation Data'!$H$12,0,10*ROW('Sanitation Data'!H192)),0),"]"),IF(AND(ISNUMBER(OFFSET('Sanitation Data'!$H$12,0,10*ROW('Sanitation Data'!H192))),DM198="",ISNUMBER(OFFSET('Sanitation Data'!$H$12,0,10*ROW('Sanitation Data'!H192)))),OFFSET('Sanitation Data'!$H$12,0,10*ROW('Sanitation Data'!H192)),NA())))</f>
        <v>#N/A</v>
      </c>
      <c r="AY198" s="120" t="e">
        <f ca="1">+IF(AND(ISNUMBER(OFFSET('Sanitation Data'!$H$13,0,10*ROW('Sanitation Data'!H192))),DN198="Yes"),OFFSET('Sanitation Data'!$H$13,0,10*ROW('Sanitation Data'!H192)),IF(AND(ISNUMBER(OFFSET('Sanitation Data'!$H$13,0,10*ROW('Sanitation Data'!H192))),DN198="No",ISNUMBER(OFFSET('Sanitation Data'!$H$13,0,10*ROW('Sanitation Data'!H192)))),CONCATENATE("[",ROUND(OFFSET('Sanitation Data'!$H$13,0,10*ROW('Sanitation Data'!H192)),0),"]"),IF(AND(ISNUMBER(OFFSET('Sanitation Data'!$H$13,0,10*ROW('Sanitation Data'!H192))),DN198="",ISNUMBER(OFFSET('Sanitation Data'!$H$13,0,10*ROW('Sanitation Data'!H192)))),OFFSET('Sanitation Data'!$H$13,0,10*ROW('Sanitation Data'!H192)),NA())))</f>
        <v>#N/A</v>
      </c>
      <c r="AZ198" s="121" t="e">
        <f ca="1">+IF(AND(ISNUMBER(OFFSET('Hygiene Data'!$C$6,0,10*ROW('Hygiene Data'!C192))),DO198="Yes"),OFFSET('Hygiene Data'!$C$6,0,10*ROW('Hygiene Data'!C192)),IF(AND(ISNUMBER(OFFSET('Hygiene Data'!$C$6,0,10*ROW('Hygiene Data'!C192))),DO198="No",ISNUMBER(OFFSET('Hygiene Data'!$C$6,0,10*ROW('Hygiene Data'!C192)))),CONCATENATE("[",ROUND(OFFSET('Hygiene Data'!$C$6,0,10*ROW('Hygiene Data'!C192)),0),"]"),IF(AND(ISNUMBER(OFFSET('Hygiene Data'!$C$6,0,10*ROW('Hygiene Data'!C192))),DO198="",ISNUMBER(OFFSET('Hygiene Data'!$C$6,0,10*ROW('Hygiene Data'!C192)))),OFFSET('Hygiene Data'!$C$6,0,10*ROW('Hygiene Data'!C192)),NA())))</f>
        <v>#N/A</v>
      </c>
      <c r="BA198" s="121" t="e">
        <f ca="1">+IF(AND(ISNUMBER(OFFSET('Hygiene Data'!$C$8,0,10*ROW('Hygiene Data'!C192))),DP198="Yes"),OFFSET('Hygiene Data'!$C$8,0,10*ROW('Hygiene Data'!C192)),IF(AND(ISNUMBER(OFFSET('Hygiene Data'!$C$8,0,10*ROW('Hygiene Data'!C192))),DP198="No",ISNUMBER(OFFSET('Hygiene Data'!$C$8,0,10*ROW('Hygiene Data'!C192)))),CONCATENATE("[",ROUND(OFFSET('Hygiene Data'!$C$8,0,10*ROW('Hygiene Data'!C192)),0),"]"),IF(AND(ISNUMBER(OFFSET('Hygiene Data'!$C$8,0,10*ROW('Hygiene Data'!C192))),DP198="",ISNUMBER(OFFSET('Hygiene Data'!$C$8,0,10*ROW('Hygiene Data'!C192)))),OFFSET('Hygiene Data'!$C$8,0,10*ROW('Hygiene Data'!C192)),NA())))</f>
        <v>#N/A</v>
      </c>
      <c r="BB198" s="121" t="e">
        <f ca="1">+IF(AND(ISNUMBER(OFFSET('Hygiene Data'!$C$10,0,10*ROW('Hygiene Data'!C192))),DQ198="Yes"),OFFSET('Hygiene Data'!$C$10,0,10*ROW('Hygiene Data'!C192)),IF(AND(ISNUMBER(OFFSET('Hygiene Data'!$C$10,0,10*ROW('Hygiene Data'!C192))),DQ198="No",ISNUMBER(OFFSET('Hygiene Data'!$C$10,0,10*ROW('Hygiene Data'!C192)))),CONCATENATE("[",ROUND(OFFSET('Hygiene Data'!$C$10,0,10*ROW('Hygiene Data'!C192)),0),"]"),IF(AND(ISNUMBER(OFFSET('Hygiene Data'!$C$10,0,10*ROW('Hygiene Data'!C192))),DQ198="",ISNUMBER(OFFSET('Hygiene Data'!$C$10,0,10*ROW('Hygiene Data'!C192)))),OFFSET('Hygiene Data'!$C$10,0,10*ROW('Hygiene Data'!C192)),NA())))</f>
        <v>#N/A</v>
      </c>
      <c r="BC198" s="121" t="e">
        <f ca="1">+IF(AND(ISNUMBER(OFFSET('Hygiene Data'!$D$6,0,10*ROW('Hygiene Data'!D192))),DR198="Yes"),OFFSET('Hygiene Data'!$D$6,0,10*ROW('Hygiene Data'!D192)),IF(AND(ISNUMBER(OFFSET('Hygiene Data'!$D$6,0,10*ROW('Hygiene Data'!D192))),DR198="No",ISNUMBER(OFFSET('Hygiene Data'!$D$6,0,10*ROW('Hygiene Data'!D192)))),CONCATENATE("[",ROUND(OFFSET('Hygiene Data'!$D$6,0,10*ROW('Hygiene Data'!D192)),0),"]"),IF(AND(ISNUMBER(OFFSET('Hygiene Data'!$D$6,0,10*ROW('Hygiene Data'!D192))),DR198="",ISNUMBER(OFFSET('Hygiene Data'!$D$6,0,10*ROW('Hygiene Data'!D192)))),OFFSET('Hygiene Data'!$D$6,0,10*ROW('Hygiene Data'!D192)),NA())))</f>
        <v>#N/A</v>
      </c>
      <c r="BD198" s="121" t="e">
        <f ca="1">+IF(AND(ISNUMBER(OFFSET('Hygiene Data'!$D$8,0,10*ROW('Hygiene Data'!D192))),DS198="Yes"),OFFSET('Hygiene Data'!$D$8,0,10*ROW('Hygiene Data'!D192)),IF(AND(ISNUMBER(OFFSET('Hygiene Data'!$D$8,0,10*ROW('Hygiene Data'!D192))),DS198="No",ISNUMBER(OFFSET('Hygiene Data'!$D$8,0,10*ROW('Hygiene Data'!D192)))),CONCATENATE("[",ROUND(OFFSET('Hygiene Data'!$D$8,0,10*ROW('Hygiene Data'!D192)),0),"]"),IF(AND(ISNUMBER(OFFSET('Hygiene Data'!$D$8,0,10*ROW('Hygiene Data'!D192))),DS198="",ISNUMBER(OFFSET('Hygiene Data'!$D$8,0,10*ROW('Hygiene Data'!D192)))),OFFSET('Hygiene Data'!$D$8,0,10*ROW('Hygiene Data'!D192)),NA())))</f>
        <v>#N/A</v>
      </c>
      <c r="BE198" s="121" t="e">
        <f ca="1">+IF(AND(ISNUMBER(OFFSET('Hygiene Data'!$D$10,0,10*ROW('Hygiene Data'!D192))),DT198="Yes"),OFFSET('Hygiene Data'!$D$10,0,10*ROW('Hygiene Data'!D192)),IF(AND(ISNUMBER(OFFSET('Hygiene Data'!$D$10,0,10*ROW('Hygiene Data'!D192))),DT198="No",ISNUMBER(OFFSET('Hygiene Data'!$D$10,0,10*ROW('Hygiene Data'!D192)))),CONCATENATE("[",ROUND(OFFSET('Hygiene Data'!$D$10,0,10*ROW('Hygiene Data'!D192)),0),"]"),IF(AND(ISNUMBER(OFFSET('Hygiene Data'!$D$10,0,10*ROW('Hygiene Data'!D192))),DT198="",ISNUMBER(OFFSET('Hygiene Data'!$D$10,0,10*ROW('Hygiene Data'!D192)))),OFFSET('Hygiene Data'!$D$10,0,10*ROW('Hygiene Data'!D192)),NA())))</f>
        <v>#N/A</v>
      </c>
      <c r="BF198" s="121" t="e">
        <f ca="1">+IF(AND(ISNUMBER(OFFSET('Hygiene Data'!$E$6,0,10*ROW('Hygiene Data'!E192))),DU198="Yes"),OFFSET('Hygiene Data'!$E$6,0,10*ROW('Hygiene Data'!E192)),IF(AND(ISNUMBER(OFFSET('Hygiene Data'!$E$6,0,10*ROW('Hygiene Data'!E192))),DU198="No",ISNUMBER(OFFSET('Hygiene Data'!$E$6,0,10*ROW('Hygiene Data'!E192)))),CONCATENATE("[",ROUND(OFFSET('Hygiene Data'!$E$6,0,10*ROW('Hygiene Data'!E192)),0),"]"),IF(AND(ISNUMBER(OFFSET('Hygiene Data'!$E$6,0,10*ROW('Hygiene Data'!E192))),DU198="",ISNUMBER(OFFSET('Hygiene Data'!$E$6,0,10*ROW('Hygiene Data'!E192)))),OFFSET('Hygiene Data'!$E$6,0,10*ROW('Hygiene Data'!E192)),NA())))</f>
        <v>#N/A</v>
      </c>
      <c r="BG198" s="121" t="e">
        <f ca="1">+IF(AND(ISNUMBER(OFFSET('Hygiene Data'!$E$8,0,10*ROW('Hygiene Data'!E192))),DV198="Yes"),OFFSET('Hygiene Data'!$E$8,0,10*ROW('Hygiene Data'!E192)),IF(AND(ISNUMBER(OFFSET('Hygiene Data'!$E$8,0,10*ROW('Hygiene Data'!E192))),DV198="No",ISNUMBER(OFFSET('Hygiene Data'!$E$8,0,10*ROW('Hygiene Data'!E192)))),CONCATENATE("[",ROUND(OFFSET('Hygiene Data'!$E$8,0,10*ROW('Hygiene Data'!E192)),0),"]"),IF(AND(ISNUMBER(OFFSET('Hygiene Data'!$E$8,0,10*ROW('Hygiene Data'!E192))),DV198="",ISNUMBER(OFFSET('Hygiene Data'!$E$8,0,10*ROW('Hygiene Data'!E192)))),OFFSET('Hygiene Data'!$E$8,0,10*ROW('Hygiene Data'!E192)),NA())))</f>
        <v>#N/A</v>
      </c>
      <c r="BH198" s="121" t="e">
        <f ca="1">+IF(AND(ISNUMBER(OFFSET('Hygiene Data'!$E$10,0,10*ROW('Hygiene Data'!E192))),DW198="Yes"),OFFSET('Hygiene Data'!$E$10,0,10*ROW('Hygiene Data'!E192)),IF(AND(ISNUMBER(OFFSET('Hygiene Data'!$E$10,0,10*ROW('Hygiene Data'!E192))),DW198="No",ISNUMBER(OFFSET('Hygiene Data'!$E$10,0,10*ROW('Hygiene Data'!E192)))),CONCATENATE("[",ROUND(OFFSET('Hygiene Data'!$E$10,0,10*ROW('Hygiene Data'!E192)),0),"]"),IF(AND(ISNUMBER(OFFSET('Hygiene Data'!$E$10,0,10*ROW('Hygiene Data'!E192))),DW198="",ISNUMBER(OFFSET('Hygiene Data'!$E$10,0,10*ROW('Hygiene Data'!E192)))),OFFSET('Hygiene Data'!$E$10,0,10*ROW('Hygiene Data'!E192)),NA())))</f>
        <v>#N/A</v>
      </c>
      <c r="BI198" s="121" t="e">
        <f ca="1">+IF(AND(ISNUMBER(OFFSET('Hygiene Data'!$F$6,0,10*ROW('Hygiene Data'!F192))),DX198="Yes"),OFFSET('Hygiene Data'!$F$6,0,10*ROW('Hygiene Data'!F192)),IF(AND(ISNUMBER(OFFSET('Hygiene Data'!$F$6,0,10*ROW('Hygiene Data'!F192))),DX198="No",ISNUMBER(OFFSET('Hygiene Data'!$F$6,0,10*ROW('Hygiene Data'!F192)))),CONCATENATE("[",ROUND(OFFSET('Hygiene Data'!$F$6,0,10*ROW('Hygiene Data'!F192)),0),"]"),IF(AND(ISNUMBER(OFFSET('Hygiene Data'!$F$6,0,10*ROW('Hygiene Data'!F192))),DX198="",ISNUMBER(OFFSET('Hygiene Data'!$F$6,0,10*ROW('Hygiene Data'!F192)))),OFFSET('Hygiene Data'!$F$6,0,10*ROW('Hygiene Data'!F192)),NA())))</f>
        <v>#N/A</v>
      </c>
      <c r="BJ198" s="121" t="e">
        <f ca="1">+IF(AND(ISNUMBER(OFFSET('Hygiene Data'!$F$8,0,10*ROW('Hygiene Data'!F192))),DY198="Yes"),OFFSET('Hygiene Data'!$F$8,0,10*ROW('Hygiene Data'!F192)),IF(AND(ISNUMBER(OFFSET('Hygiene Data'!$F$8,0,10*ROW('Hygiene Data'!F192))),DY198="No",ISNUMBER(OFFSET('Hygiene Data'!$F$8,0,10*ROW('Hygiene Data'!F192)))),CONCATENATE("[",ROUND(OFFSET('Hygiene Data'!$F$8,0,10*ROW('Hygiene Data'!F192)),0),"]"),IF(AND(ISNUMBER(OFFSET('Hygiene Data'!$F$8,0,10*ROW('Hygiene Data'!F192))),DY198="",ISNUMBER(OFFSET('Hygiene Data'!$F$8,0,10*ROW('Hygiene Data'!F192)))),OFFSET('Hygiene Data'!$F$8,0,10*ROW('Hygiene Data'!F192)),NA())))</f>
        <v>#N/A</v>
      </c>
      <c r="BK198" s="121" t="e">
        <f ca="1">+IF(AND(ISNUMBER(OFFSET('Hygiene Data'!$F$10,0,10*ROW('Hygiene Data'!F192))),DZ198="Yes"),OFFSET('Hygiene Data'!$F$10,0,10*ROW('Hygiene Data'!F192)),IF(AND(ISNUMBER(OFFSET('Hygiene Data'!$F$10,0,10*ROW('Hygiene Data'!F192))),DZ198="No",ISNUMBER(OFFSET('Hygiene Data'!$F$10,0,10*ROW('Hygiene Data'!F192)))),CONCATENATE("[",ROUND(OFFSET('Hygiene Data'!$F$10,0,10*ROW('Hygiene Data'!F192)),0),"]"),IF(AND(ISNUMBER(OFFSET('Hygiene Data'!$F$10,0,10*ROW('Hygiene Data'!F192))),DZ198="",ISNUMBER(OFFSET('Hygiene Data'!$F$10,0,10*ROW('Hygiene Data'!F192)))),OFFSET('Hygiene Data'!$F$10,0,10*ROW('Hygiene Data'!F192)),NA())))</f>
        <v>#N/A</v>
      </c>
      <c r="BL198" s="121" t="e">
        <f ca="1">+IF(AND(ISNUMBER(OFFSET('Hygiene Data'!$G$6,0,10*ROW('Hygiene Data'!G192))),EA198="Yes"),OFFSET('Hygiene Data'!$G$6,0,10*ROW('Hygiene Data'!G192)),IF(AND(ISNUMBER(OFFSET('Hygiene Data'!$G$6,0,10*ROW('Hygiene Data'!G192))),EA198="No",ISNUMBER(OFFSET('Hygiene Data'!$G$6,0,10*ROW('Hygiene Data'!G192)))),CONCATENATE("[",ROUND(OFFSET('Hygiene Data'!$G$6,0,10*ROW('Hygiene Data'!G192)),0),"]"),IF(AND(ISNUMBER(OFFSET('Hygiene Data'!$G$6,0,10*ROW('Hygiene Data'!G192))),EA198="",ISNUMBER(OFFSET('Hygiene Data'!$G$6,0,10*ROW('Hygiene Data'!G192)))),OFFSET('Hygiene Data'!$G$6,0,10*ROW('Hygiene Data'!G192)),NA())))</f>
        <v>#N/A</v>
      </c>
      <c r="BM198" s="121" t="e">
        <f ca="1">+IF(AND(ISNUMBER(OFFSET('Hygiene Data'!$G$8,0,10*ROW('Hygiene Data'!G192))),EB198="Yes"),OFFSET('Hygiene Data'!$G$8,0,10*ROW('Hygiene Data'!G192)),IF(AND(ISNUMBER(OFFSET('Hygiene Data'!$G$8,0,10*ROW('Hygiene Data'!G192))),EB198="No",ISNUMBER(OFFSET('Hygiene Data'!$G$8,0,10*ROW('Hygiene Data'!G192)))),CONCATENATE("[",ROUND(OFFSET('Hygiene Data'!$G$8,0,10*ROW('Hygiene Data'!G192)),0),"]"),IF(AND(ISNUMBER(OFFSET('Hygiene Data'!$G$8,0,10*ROW('Hygiene Data'!G192))),EB198="",ISNUMBER(OFFSET('Hygiene Data'!$G$8,0,10*ROW('Hygiene Data'!G192)))),OFFSET('Hygiene Data'!$G$8,0,10*ROW('Hygiene Data'!G192)),NA())))</f>
        <v>#N/A</v>
      </c>
      <c r="BN198" s="121" t="e">
        <f ca="1">+IF(AND(ISNUMBER(OFFSET('Hygiene Data'!$G$10,0,10*ROW('Hygiene Data'!G192))),EC198="Yes"),OFFSET('Hygiene Data'!$G$10,0,10*ROW('Hygiene Data'!G192)),IF(AND(ISNUMBER(OFFSET('Hygiene Data'!$G$10,0,10*ROW('Hygiene Data'!G192))),EC198="No",ISNUMBER(OFFSET('Hygiene Data'!$G$10,0,10*ROW('Hygiene Data'!G192)))),CONCATENATE("[",ROUND(OFFSET('Hygiene Data'!$G$10,0,10*ROW('Hygiene Data'!G192)),0),"]"),IF(AND(ISNUMBER(OFFSET('Hygiene Data'!$G$10,0,10*ROW('Hygiene Data'!G192))),EC198="",ISNUMBER(OFFSET('Hygiene Data'!$G$10,0,10*ROW('Hygiene Data'!G192)))),OFFSET('Hygiene Data'!$G$10,0,10*ROW('Hygiene Data'!G192)),NA())))</f>
        <v>#N/A</v>
      </c>
      <c r="BO198" s="121" t="e">
        <f ca="1">+IF(AND(ISNUMBER(OFFSET('Hygiene Data'!$H$6,0,10*ROW('Hygiene Data'!H192))),ED198="Yes"),OFFSET('Hygiene Data'!$H$6,0,10*ROW('Hygiene Data'!H192)),IF(AND(ISNUMBER(OFFSET('Hygiene Data'!$H$6,0,10*ROW('Hygiene Data'!H192))),ED198="No",ISNUMBER(OFFSET('Hygiene Data'!$H$6,0,10*ROW('Hygiene Data'!H192)))),CONCATENATE("[",ROUND(OFFSET('Hygiene Data'!$H$6,0,10*ROW('Hygiene Data'!H192)),0),"]"),IF(AND(ISNUMBER(OFFSET('Hygiene Data'!$H$6,0,10*ROW('Hygiene Data'!H192))),ED198="",ISNUMBER(OFFSET('Hygiene Data'!$H$6,0,10*ROW('Hygiene Data'!H192)))),OFFSET('Hygiene Data'!$H$6,0,10*ROW('Hygiene Data'!H192)),NA())))</f>
        <v>#N/A</v>
      </c>
      <c r="BP198" s="121" t="e">
        <f ca="1">+IF(AND(ISNUMBER(OFFSET('Hygiene Data'!$H$8,0,10*ROW('Hygiene Data'!H192))),EE198="Yes"),OFFSET('Hygiene Data'!$H$8,0,10*ROW('Hygiene Data'!H192)),IF(AND(ISNUMBER(OFFSET('Hygiene Data'!$H$8,0,10*ROW('Hygiene Data'!H192))),EE198="No",ISNUMBER(OFFSET('Hygiene Data'!$H$8,0,10*ROW('Hygiene Data'!H192)))),CONCATENATE("[",ROUND(OFFSET('Hygiene Data'!$H$8,0,10*ROW('Hygiene Data'!H192)),0),"]"),IF(AND(ISNUMBER(OFFSET('Hygiene Data'!$H$8,0,10*ROW('Hygiene Data'!H192))),EE198="",ISNUMBER(OFFSET('Hygiene Data'!$H$8,0,10*ROW('Hygiene Data'!H192)))),OFFSET('Hygiene Data'!$H$8,0,10*ROW('Hygiene Data'!H192)),NA())))</f>
        <v>#N/A</v>
      </c>
      <c r="BQ198" s="121" t="e">
        <f ca="1">+IF(AND(ISNUMBER(OFFSET('Hygiene Data'!$H$10,0,10*ROW('Hygiene Data'!H192))),EF198="Yes"),OFFSET('Hygiene Data'!$H$10,0,10*ROW('Hygiene Data'!H192)),IF(AND(ISNUMBER(OFFSET('Hygiene Data'!$H$10,0,10*ROW('Hygiene Data'!H192))),EF198="No",ISNUMBER(OFFSET('Hygiene Data'!$H$10,0,10*ROW('Hygiene Data'!H192)))),CONCATENATE("[",ROUND(OFFSET('Hygiene Data'!$H$10,0,10*ROW('Hygiene Data'!H192)),0),"]"),IF(AND(ISNUMBER(OFFSET('Hygiene Data'!$H$10,0,10*ROW('Hygiene Data'!H192))),EF198="",ISNUMBER(OFFSET('Hygiene Data'!$H$10,0,10*ROW('Hygiene Data'!H192)))),OFFSET('Hygiene Data'!$H$10,0,10*ROW('Hygiene Data'!H192)),NA())))</f>
        <v>#N/A</v>
      </c>
      <c r="BS198" s="28" t="str">
        <f ca="1">+IF(OFFSET('Water Data'!$C$28,0,10*ROW('Water Data'!C192))="","",OFFSET('Water Data'!$C$28,0,10*ROW('Water Data'!C192)))</f>
        <v/>
      </c>
      <c r="BT198" s="28" t="str">
        <f ca="1">+IF(OFFSET('Water Data'!$C$29,0,10*ROW('Water Data'!C192))="","",OFFSET('Water Data'!$C$29,0,10*ROW('Water Data'!C192)))</f>
        <v/>
      </c>
      <c r="BU198" s="28" t="str">
        <f ca="1">+IF(OFFSET('Water Data'!$C$30,0,10*ROW('Water Data'!C192))="","",OFFSET('Water Data'!$C$30,0,10*ROW('Water Data'!C192)))</f>
        <v/>
      </c>
      <c r="BV198" s="28" t="str">
        <f ca="1">+IF(OFFSET('Water Data'!$D$28,0,10*ROW('Water Data'!D192))="","",OFFSET('Water Data'!$D$28,0,10*ROW('Water Data'!D192)))</f>
        <v/>
      </c>
      <c r="BW198" s="28" t="str">
        <f ca="1">+IF(OFFSET('Water Data'!$D$29,0,10*ROW('Water Data'!D192))="","",OFFSET('Water Data'!$D$29,0,10*ROW('Water Data'!D192)))</f>
        <v/>
      </c>
      <c r="BX198" s="28" t="str">
        <f ca="1">+IF(OFFSET('Water Data'!$D$30,0,10*ROW('Water Data'!D192))="","",OFFSET('Water Data'!$D$30,0,10*ROW('Water Data'!D192)))</f>
        <v/>
      </c>
      <c r="BY198" s="28" t="str">
        <f ca="1">+IF(OFFSET('Water Data'!$E$28,0,10*ROW('Water Data'!E192))="","",OFFSET('Water Data'!$E$28,0,10*ROW('Water Data'!E192)))</f>
        <v/>
      </c>
      <c r="BZ198" s="28" t="str">
        <f ca="1">+IF(OFFSET('Water Data'!$E$29,0,10*ROW('Water Data'!E192))="","",OFFSET('Water Data'!$E$29,0,10*ROW('Water Data'!E192)))</f>
        <v/>
      </c>
      <c r="CA198" s="28" t="str">
        <f ca="1">+IF(OFFSET('Water Data'!$E$30,0,10*ROW('Water Data'!E192))="","",OFFSET('Water Data'!$E$30,0,10*ROW('Water Data'!E192)))</f>
        <v/>
      </c>
      <c r="CB198" s="28" t="str">
        <f ca="1">+IF(OFFSET('Water Data'!$F$28,0,10*ROW('Water Data'!F192))="","",OFFSET('Water Data'!$F$28,0,10*ROW('Water Data'!F192)))</f>
        <v/>
      </c>
      <c r="CC198" s="28" t="str">
        <f ca="1">+IF(OFFSET('Water Data'!$F$29,0,10*ROW('Water Data'!F192))="","",OFFSET('Water Data'!$F$29,0,10*ROW('Water Data'!F192)))</f>
        <v/>
      </c>
      <c r="CD198" s="28" t="str">
        <f ca="1">+IF(OFFSET('Water Data'!$F$30,0,10*ROW('Water Data'!F192))="","",OFFSET('Water Data'!$F$30,0,10*ROW('Water Data'!F192)))</f>
        <v/>
      </c>
      <c r="CE198" s="28" t="str">
        <f ca="1">+IF(OFFSET('Water Data'!$G$28,0,10*ROW('Water Data'!G192))="","",OFFSET('Water Data'!$G$28,0,10*ROW('Water Data'!G192)))</f>
        <v/>
      </c>
      <c r="CF198" s="28" t="str">
        <f ca="1">+IF(OFFSET('Water Data'!$G$29,0,10*ROW('Water Data'!G192))="","",OFFSET('Water Data'!$G$29,0,10*ROW('Water Data'!G192)))</f>
        <v/>
      </c>
      <c r="CG198" s="28" t="str">
        <f ca="1">+IF(OFFSET('Water Data'!$G$30,0,10*ROW('Water Data'!G192))="","",OFFSET('Water Data'!$G$30,0,10*ROW('Water Data'!G192)))</f>
        <v/>
      </c>
      <c r="CH198" s="28" t="str">
        <f ca="1">+IF(OFFSET('Water Data'!$H$28,0,10*ROW('Water Data'!H192))="","",OFFSET('Water Data'!$H$28,0,10*ROW('Water Data'!H192)))</f>
        <v/>
      </c>
      <c r="CI198" s="28" t="str">
        <f ca="1">+IF(OFFSET('Water Data'!$H$29,0,10*ROW('Water Data'!H192))="","",OFFSET('Water Data'!$H$29,0,10*ROW('Water Data'!H192)))</f>
        <v/>
      </c>
      <c r="CJ198" s="28" t="str">
        <f ca="1">+IF(OFFSET('Water Data'!$H$30,0,10*ROW('Water Data'!H192))="","",OFFSET('Water Data'!$H$30,0,10*ROW('Water Data'!H192)))</f>
        <v/>
      </c>
      <c r="CK198" s="28" t="str">
        <f ca="1">+IF(OFFSET('Sanitation Data'!$C$29,0,10*ROW('Sanitation Data'!C192))="","",OFFSET('Sanitation Data'!$C$29,0,10*ROW('Sanitation Data'!C192)))</f>
        <v/>
      </c>
      <c r="CL198" s="28" t="str">
        <f ca="1">+IF(OFFSET('Sanitation Data'!$C$30,0,10*ROW('Sanitation Data'!C192))="","",OFFSET('Sanitation Data'!$C$30,0,10*ROW('Sanitation Data'!C192)))</f>
        <v/>
      </c>
      <c r="CM198" s="28" t="str">
        <f ca="1">+IF(OFFSET('Sanitation Data'!$C$31,0,10*ROW('Sanitation Data'!C192))="","",OFFSET('Sanitation Data'!$C$31,0,10*ROW('Sanitation Data'!C192)))</f>
        <v/>
      </c>
      <c r="CN198" s="28" t="str">
        <f ca="1">+IF(OFFSET('Sanitation Data'!$C$32,0,10*ROW('Sanitation Data'!C192))="","",OFFSET('Sanitation Data'!$C$32,0,10*ROW('Sanitation Data'!C192)))</f>
        <v/>
      </c>
      <c r="CO198" s="28" t="str">
        <f ca="1">+IF(OFFSET('Sanitation Data'!$C$33,0,10*ROW('Sanitation Data'!C192))="","",OFFSET('Sanitation Data'!$C$33,0,10*ROW('Sanitation Data'!C192)))</f>
        <v/>
      </c>
      <c r="CP198" s="28" t="str">
        <f ca="1">+IF(OFFSET('Sanitation Data'!$D$29,0,10*ROW('Sanitation Data'!D192))="","",OFFSET('Sanitation Data'!$D$29,0,10*ROW('Sanitation Data'!D192)))</f>
        <v/>
      </c>
      <c r="CQ198" s="28" t="str">
        <f ca="1">+IF(OFFSET('Sanitation Data'!$D$30,0,10*ROW('Sanitation Data'!D192))="","",OFFSET('Sanitation Data'!$D$30,0,10*ROW('Sanitation Data'!D192)))</f>
        <v/>
      </c>
      <c r="CR198" s="28" t="str">
        <f ca="1">+IF(OFFSET('Sanitation Data'!$D$31,0,10*ROW('Sanitation Data'!D192))="","",OFFSET('Sanitation Data'!$D$31,0,10*ROW('Sanitation Data'!D192)))</f>
        <v/>
      </c>
      <c r="CS198" s="28" t="str">
        <f ca="1">+IF(OFFSET('Sanitation Data'!$D$32,0,10*ROW('Sanitation Data'!D192))="","",OFFSET('Sanitation Data'!$D$32,0,10*ROW('Sanitation Data'!D192)))</f>
        <v/>
      </c>
      <c r="CT198" s="28" t="str">
        <f ca="1">+IF(OFFSET('Sanitation Data'!$D$33,0,10*ROW('Sanitation Data'!D192))="","",OFFSET('Sanitation Data'!$D$33,0,10*ROW('Sanitation Data'!D192)))</f>
        <v/>
      </c>
      <c r="CU198" s="28" t="str">
        <f ca="1">+IF(OFFSET('Sanitation Data'!$E$29,0,10*ROW('Sanitation Data'!E192))="","",OFFSET('Sanitation Data'!$E$29,0,10*ROW('Sanitation Data'!E192)))</f>
        <v/>
      </c>
      <c r="CV198" s="28" t="str">
        <f ca="1">+IF(OFFSET('Sanitation Data'!$E$30,0,10*ROW('Sanitation Data'!E192))="","",OFFSET('Sanitation Data'!$E$30,0,10*ROW('Sanitation Data'!E192)))</f>
        <v/>
      </c>
      <c r="CW198" s="28" t="str">
        <f ca="1">+IF(OFFSET('Sanitation Data'!$E$31,0,10*ROW('Sanitation Data'!E192))="","",OFFSET('Sanitation Data'!$E$31,0,10*ROW('Sanitation Data'!E192)))</f>
        <v/>
      </c>
      <c r="CX198" s="28" t="str">
        <f ca="1">+IF(OFFSET('Sanitation Data'!$E$32,0,10*ROW('Sanitation Data'!E192))="","",OFFSET('Sanitation Data'!$E$32,0,10*ROW('Sanitation Data'!E192)))</f>
        <v/>
      </c>
      <c r="CY198" s="28" t="str">
        <f ca="1">+IF(OFFSET('Sanitation Data'!$E$33,0,10*ROW('Sanitation Data'!E192))="","",OFFSET('Sanitation Data'!$E$33,0,10*ROW('Sanitation Data'!E192)))</f>
        <v/>
      </c>
      <c r="CZ198" s="28" t="str">
        <f ca="1">+IF(OFFSET('Sanitation Data'!$F$29,0,10*ROW('Sanitation Data'!F192))="","",OFFSET('Sanitation Data'!$F$29,0,10*ROW('Sanitation Data'!F192)))</f>
        <v/>
      </c>
      <c r="DA198" s="28" t="str">
        <f ca="1">+IF(OFFSET('Sanitation Data'!$F$30,0,10*ROW('Sanitation Data'!F192))="","",OFFSET('Sanitation Data'!$F$30,0,10*ROW('Sanitation Data'!F192)))</f>
        <v/>
      </c>
      <c r="DB198" s="28" t="str">
        <f ca="1">+IF(OFFSET('Sanitation Data'!$F$31,0,10*ROW('Sanitation Data'!F192))="","",OFFSET('Sanitation Data'!$F$31,0,10*ROW('Sanitation Data'!F192)))</f>
        <v/>
      </c>
      <c r="DC198" s="28" t="str">
        <f ca="1">+IF(OFFSET('Sanitation Data'!$F$32,0,10*ROW('Sanitation Data'!F192))="","",OFFSET('Sanitation Data'!$F$32,0,10*ROW('Sanitation Data'!F192)))</f>
        <v/>
      </c>
      <c r="DD198" s="28" t="str">
        <f ca="1">+IF(OFFSET('Sanitation Data'!$F$33,0,10*ROW('Sanitation Data'!F192))="","",OFFSET('Sanitation Data'!$F$33,0,10*ROW('Sanitation Data'!F192)))</f>
        <v/>
      </c>
      <c r="DE198" s="28" t="str">
        <f ca="1">+IF(OFFSET('Sanitation Data'!$G$29,0,10*ROW('Sanitation Data'!G192))="","",OFFSET('Sanitation Data'!$G$29,0,10*ROW('Sanitation Data'!G192)))</f>
        <v/>
      </c>
      <c r="DF198" s="28" t="str">
        <f ca="1">+IF(OFFSET('Sanitation Data'!$G$30,0,10*ROW('Sanitation Data'!G192))="","",OFFSET('Sanitation Data'!$G$30,0,10*ROW('Sanitation Data'!G192)))</f>
        <v/>
      </c>
      <c r="DG198" s="28" t="str">
        <f ca="1">+IF(OFFSET('Sanitation Data'!$G$31,0,10*ROW('Sanitation Data'!G192))="","",OFFSET('Sanitation Data'!$G$31,0,10*ROW('Sanitation Data'!G192)))</f>
        <v/>
      </c>
      <c r="DH198" s="28" t="str">
        <f ca="1">+IF(OFFSET('Sanitation Data'!$G$32,0,10*ROW('Sanitation Data'!G192))="","",OFFSET('Sanitation Data'!$G$32,0,10*ROW('Sanitation Data'!G192)))</f>
        <v/>
      </c>
      <c r="DI198" s="28" t="str">
        <f ca="1">+IF(OFFSET('Sanitation Data'!$G$33,0,10*ROW('Sanitation Data'!G192))="","",OFFSET('Sanitation Data'!$G$33,0,10*ROW('Sanitation Data'!G192)))</f>
        <v/>
      </c>
      <c r="DJ198" s="28" t="str">
        <f ca="1">+IF(OFFSET('Sanitation Data'!$H$29,0,10*ROW('Sanitation Data'!H192))="","",OFFSET('Sanitation Data'!$H$29,0,10*ROW('Sanitation Data'!H192)))</f>
        <v/>
      </c>
      <c r="DK198" s="28" t="str">
        <f ca="1">+IF(OFFSET('Sanitation Data'!$H$30,0,10*ROW('Sanitation Data'!H192))="","",OFFSET('Sanitation Data'!$H$30,0,10*ROW('Sanitation Data'!H192)))</f>
        <v/>
      </c>
      <c r="DL198" s="28" t="str">
        <f ca="1">+IF(OFFSET('Sanitation Data'!$H$31,0,10*ROW('Sanitation Data'!H192))="","",OFFSET('Sanitation Data'!$H$31,0,10*ROW('Sanitation Data'!H192)))</f>
        <v/>
      </c>
      <c r="DM198" s="28" t="str">
        <f ca="1">+IF(OFFSET('Sanitation Data'!$H$32,0,10*ROW('Sanitation Data'!H192))="","",OFFSET('Sanitation Data'!$H$32,0,10*ROW('Sanitation Data'!H192)))</f>
        <v/>
      </c>
      <c r="DN198" s="28" t="str">
        <f ca="1">+IF(OFFSET('Sanitation Data'!$H$33,0,10*ROW('Sanitation Data'!H192))="","",OFFSET('Sanitation Data'!$H$33,0,10*ROW('Sanitation Data'!H192)))</f>
        <v/>
      </c>
      <c r="DO198" s="28" t="str">
        <f ca="1">+IF(OFFSET('Hygiene Data'!$C$12,0,10*ROW('Hygiene Data'!C192))="","",OFFSET('Hygiene Data'!$C$12,0,10*ROW('Hygiene Data'!C192)))</f>
        <v/>
      </c>
      <c r="DP198" s="28" t="str">
        <f ca="1">+IF(OFFSET('Hygiene Data'!$C$13,0,10*ROW('Hygiene Data'!C192))="","",OFFSET('Hygiene Data'!$C$13,0,10*ROW('Hygiene Data'!C192)))</f>
        <v/>
      </c>
      <c r="DQ198" s="28" t="str">
        <f ca="1">+IF(OFFSET('Hygiene Data'!$C$14,0,10*ROW('Hygiene Data'!C192))="","",OFFSET('Hygiene Data'!$C$14,0,10*ROW('Hygiene Data'!C192)))</f>
        <v/>
      </c>
      <c r="DR198" s="28" t="str">
        <f ca="1">+IF(OFFSET('Hygiene Data'!$D$12,0,10*ROW('Hygiene Data'!D192))="","",OFFSET('Hygiene Data'!$D$12,0,10*ROW('Hygiene Data'!D192)))</f>
        <v/>
      </c>
      <c r="DS198" s="28" t="str">
        <f ca="1">+IF(OFFSET('Hygiene Data'!$D$13,0,10*ROW('Hygiene Data'!D192))="","",OFFSET('Hygiene Data'!$D$13,0,10*ROW('Hygiene Data'!D192)))</f>
        <v/>
      </c>
      <c r="DT198" s="28" t="str">
        <f ca="1">+IF(OFFSET('Hygiene Data'!$D$14,0,10*ROW('Hygiene Data'!D192))="","",OFFSET('Hygiene Data'!$D$14,0,10*ROW('Hygiene Data'!D192)))</f>
        <v/>
      </c>
      <c r="DU198" s="28" t="str">
        <f ca="1">+IF(OFFSET('Hygiene Data'!$E$12,0,10*ROW('Hygiene Data'!E192))="","",OFFSET('Hygiene Data'!$E$12,0,10*ROW('Hygiene Data'!E192)))</f>
        <v/>
      </c>
      <c r="DV198" s="28" t="str">
        <f ca="1">+IF(OFFSET('Hygiene Data'!$E$13,0,10*ROW('Hygiene Data'!E192))="","",OFFSET('Hygiene Data'!$E$13,0,10*ROW('Hygiene Data'!E192)))</f>
        <v/>
      </c>
      <c r="DW198" s="28" t="str">
        <f ca="1">+IF(OFFSET('Hygiene Data'!$E$14,0,10*ROW('Hygiene Data'!E192))="","",OFFSET('Hygiene Data'!$E$14,0,10*ROW('Hygiene Data'!E192)))</f>
        <v/>
      </c>
      <c r="DX198" s="28" t="str">
        <f ca="1">+IF(OFFSET('Hygiene Data'!$F$12,0,10*ROW('Hygiene Data'!F192))="","",OFFSET('Hygiene Data'!$F$12,0,10*ROW('Hygiene Data'!F192)))</f>
        <v/>
      </c>
      <c r="DY198" s="28" t="str">
        <f ca="1">+IF(OFFSET('Hygiene Data'!$F$13,0,10*ROW('Hygiene Data'!F192))="","",OFFSET('Hygiene Data'!$F$13,0,10*ROW('Hygiene Data'!F192)))</f>
        <v/>
      </c>
      <c r="DZ198" s="28" t="str">
        <f ca="1">+IF(OFFSET('Hygiene Data'!$F$14,0,10*ROW('Hygiene Data'!F192))="","",OFFSET('Hygiene Data'!$F$14,0,10*ROW('Hygiene Data'!F192)))</f>
        <v/>
      </c>
      <c r="EA198" s="28" t="str">
        <f ca="1">+IF(OFFSET('Hygiene Data'!$G$12,0,10*ROW('Hygiene Data'!G192))="","",OFFSET('Hygiene Data'!$G$12,0,10*ROW('Hygiene Data'!G192)))</f>
        <v/>
      </c>
      <c r="EB198" s="28" t="str">
        <f ca="1">+IF(OFFSET('Hygiene Data'!$G$13,0,10*ROW('Hygiene Data'!G192))="","",OFFSET('Hygiene Data'!$G$13,0,10*ROW('Hygiene Data'!G192)))</f>
        <v/>
      </c>
      <c r="EC198" s="28" t="str">
        <f ca="1">+IF(OFFSET('Hygiene Data'!$G$14,0,10*ROW('Hygiene Data'!G192))="","",OFFSET('Hygiene Data'!$G$14,0,10*ROW('Hygiene Data'!G192)))</f>
        <v/>
      </c>
      <c r="ED198" s="28" t="str">
        <f ca="1">+IF(OFFSET('Hygiene Data'!$H$12,0,10*ROW('Hygiene Data'!H192))="","",OFFSET('Hygiene Data'!$H$12,0,10*ROW('Hygiene Data'!H192)))</f>
        <v/>
      </c>
      <c r="EE198" s="28" t="str">
        <f ca="1">+IF(OFFSET('Hygiene Data'!$H$13,0,10*ROW('Hygiene Data'!H192))="","",OFFSET('Hygiene Data'!$H$13,0,10*ROW('Hygiene Data'!H192)))</f>
        <v/>
      </c>
      <c r="EF198" s="28" t="str">
        <f ca="1">+IF(OFFSET('Hygiene Data'!$H$14,0,10*ROW('Hygiene Data'!H192))="","",OFFSET('Hygiene Data'!$H$14,0,10*ROW('Hygiene Data'!H192)))</f>
        <v/>
      </c>
    </row>
    <row r="199" spans="1:136" x14ac:dyDescent="0.2">
      <c r="A199" s="44" t="str">
        <f ca="1">+IF(OFFSET('Water Data'!$B$1,0,10*ROW('Water Data'!B196))="","",OFFSET('Water Data'!$B$1,0,10*ROW('Water Data'!B196)))</f>
        <v/>
      </c>
      <c r="B199" s="44" t="str">
        <f ca="1">+IF(OFFSET('Water Data'!$A$3,0,10*ROW('Water Data'!A196))="","",OFFSET('Water Data'!$A$3,0,10*ROW('Water Data'!A196)))</f>
        <v/>
      </c>
      <c r="C199" s="44" t="str">
        <f ca="1">+IF(OFFSET('Water Data'!$C$3,0,10*ROW('Water Data'!C196))="","",OFFSET('Water Data'!$C$3,0,10*ROW('Water Data'!C196)))</f>
        <v/>
      </c>
      <c r="D199" s="119" t="e">
        <f ca="1">+IF(AND(ISNUMBER(OFFSET('Water Data'!$C$5,0,10*ROW('Water Data'!C193))),BS199="Yes"),100-OFFSET('Water Data'!$C$5,0,10*ROW('Water Data'!C193)),IF(AND(ISNUMBER(OFFSET('Water Data'!$C$5,0,10*ROW('Water Data'!C193))),BS199="No",ISNUMBER(OFFSET('Water Data'!$C$5,0,10*ROW('Water Data'!C193)))),CONCATENATE("[",ROUND(100-OFFSET('Water Data'!$C$5,0,10*ROW('Water Data'!C193)),0),"]"),IF(AND(ISNUMBER(OFFSET('Water Data'!$C$5,0,10*ROW('Water Data'!C193))),BS199="",ISNUMBER(OFFSET('Water Data'!$C$5,0,10*ROW('Water Data'!C193)))),100-OFFSET('Water Data'!$C$5,0,10*ROW('Water Data'!C193)),NA())))</f>
        <v>#N/A</v>
      </c>
      <c r="E199" s="119" t="e">
        <f ca="1">+IF(AND(ISNUMBER(OFFSET('Water Data'!$C$7,0,10*ROW('Water Data'!D193))),BT199="Yes"),OFFSET('Water Data'!$C$7,0,10*ROW('Water Data'!C193)),IF(AND(ISNUMBER(OFFSET('Water Data'!$C$7,0,10*ROW('Water Data'!C193))),BT199="No",ISNUMBER(OFFSET('Water Data'!$C$7,0,10*ROW('Water Data'!C193)))),CONCATENATE("[",ROUND(OFFSET('Water Data'!$C$7,0,10*ROW('Water Data'!C193)),0),"]"),IF(AND(ISNUMBER(OFFSET('Water Data'!$C$7,0,10*ROW('Water Data'!C193))),BT199="",ISNUMBER(OFFSET('Water Data'!$C$7,0,10*ROW('Water Data'!C193)))),OFFSET('Water Data'!$C$7,0,10*ROW('Water Data'!C193)),NA())))</f>
        <v>#N/A</v>
      </c>
      <c r="F199" s="119" t="e">
        <f ca="1">+IF(AND(ISNUMBER(OFFSET('Water Data'!$C$10,0,10*ROW('Water Data'!C193))),BU199="Yes"),OFFSET('Water Data'!$C$10,0,10*ROW('Water Data'!C193)),IF(AND(ISNUMBER(OFFSET('Water Data'!$C$10,0,10*ROW('Water Data'!C193))),BU199="No",ISNUMBER(OFFSET('Water Data'!$C$10,0,10*ROW('Water Data'!C193)))),CONCATENATE("[",ROUND(OFFSET('Water Data'!$C$10,0,10*ROW('Water Data'!C193)),0),"]"),IF(AND(ISNUMBER(OFFSET('Water Data'!$C$10,0,10*ROW('Water Data'!C193))),BU199="",ISNUMBER(OFFSET('Water Data'!$C$10,0,10*ROW('Water Data'!C193)))),OFFSET('Water Data'!$C$10,0,10*ROW('Water Data'!C193)),NA())))</f>
        <v>#N/A</v>
      </c>
      <c r="G199" s="119" t="e">
        <f ca="1">+IF(AND(ISNUMBER(OFFSET('Water Data'!$D$5,0,10*ROW('Water Data'!D193))),BV199="Yes"),100-OFFSET('Water Data'!$D$5,0,10*ROW('Water Data'!D193)),IF(AND(ISNUMBER(OFFSET('Water Data'!$D$5,0,10*ROW('Water Data'!D193))),BV199="No",ISNUMBER(OFFSET('Water Data'!$D$5,0,10*ROW('Water Data'!D193)))),CONCATENATE("[",ROUND(100-OFFSET('Water Data'!$D$5,0,10*ROW('Water Data'!D193)),0),"]"),IF(AND(ISNUMBER(OFFSET('Water Data'!$D$5,0,10*ROW('Water Data'!D193))),BV199="",ISNUMBER(OFFSET('Water Data'!$D$5,0,10*ROW('Water Data'!D193)))),100-OFFSET('Water Data'!$D$5,0,10*ROW('Water Data'!D193)),NA())))</f>
        <v>#N/A</v>
      </c>
      <c r="H199" s="119" t="e">
        <f ca="1">+IF(AND(ISNUMBER(OFFSET('Water Data'!$D$7,0,10*ROW('Water Data'!D193))),BW199="Yes"),OFFSET('Water Data'!$D$7,0,10*ROW('Water Data'!D193)),IF(AND(ISNUMBER(OFFSET('Water Data'!$D$7,0,10*ROW('Water Data'!D193))),BW199="No",ISNUMBER(OFFSET('Water Data'!$D$7,0,10*ROW('Water Data'!D193)))),CONCATENATE("[",ROUND(OFFSET('Water Data'!$C$7,0,10*ROW('Water Data'!D193)),0),"]"),IF(AND(ISNUMBER(OFFSET('Water Data'!$D$7,0,10*ROW('Water Data'!D193))),BW199="",ISNUMBER(OFFSET('Water Data'!$D$7,0,10*ROW('Water Data'!D193)))),OFFSET('Water Data'!$D$7,0,10*ROW('Water Data'!D193)),NA())))</f>
        <v>#N/A</v>
      </c>
      <c r="I199" s="119" t="e">
        <f ca="1">+IF(AND(ISNUMBER(OFFSET('Water Data'!$D$10,0,10*ROW('Water Data'!D193))),BX199="Yes"),OFFSET('Water Data'!$D$10,0,10*ROW('Water Data'!D193)),IF(AND(ISNUMBER(OFFSET('Water Data'!$D$10,0,10*ROW('Water Data'!D193))),BX199="No",ISNUMBER(OFFSET('Water Data'!$D$10,0,10*ROW('Water Data'!D193)))),CONCATENATE("[",ROUND(OFFSET('Water Data'!$D$10,0,10*ROW('Water Data'!D193)),0),"]"),IF(AND(ISNUMBER(OFFSET('Water Data'!$D$10,0,10*ROW('Water Data'!D193))),BX199="",ISNUMBER(OFFSET('Water Data'!$D$10,0,10*ROW('Water Data'!D193)))),OFFSET('Water Data'!$D$10,0,10*ROW('Water Data'!D193)),NA())))</f>
        <v>#N/A</v>
      </c>
      <c r="J199" s="119" t="e">
        <f ca="1">+IF(AND(ISNUMBER(OFFSET('Water Data'!$E$5,0,10*ROW('Water Data'!E193))),BY199="Yes"),100-OFFSET('Water Data'!$E$5,0,10*ROW('Water Data'!E193)),IF(AND(ISNUMBER(OFFSET('Water Data'!$E$5,0,10*ROW('Water Data'!E193))),BY199="No",ISNUMBER(OFFSET('Water Data'!$E$5,0,10*ROW('Water Data'!E193)))),CONCATENATE("[",ROUND(100-OFFSET('Water Data'!$E$5,0,10*ROW('Water Data'!E193)),0),"]"),IF(AND(ISNUMBER(OFFSET('Water Data'!$E$5,0,10*ROW('Water Data'!E193))),BY199="",ISNUMBER(OFFSET('Water Data'!$E$5,0,10*ROW('Water Data'!E193)))),100-OFFSET('Water Data'!$E$5,0,10*ROW('Water Data'!E193)),NA())))</f>
        <v>#N/A</v>
      </c>
      <c r="K199" s="119" t="e">
        <f ca="1">+IF(AND(ISNUMBER(OFFSET('Water Data'!$E$7,0,10*ROW('Water Data'!E193))),BZ199="Yes"),OFFSET('Water Data'!$E$7,0,10*ROW('Water Data'!E193)),IF(AND(ISNUMBER(OFFSET('Water Data'!$E$7,0,10*ROW('Water Data'!E193))),BZ199="No",ISNUMBER(OFFSET('Water Data'!$E$7,0,10*ROW('Water Data'!E193)))),CONCATENATE("[",ROUND(OFFSET('Water Data'!$E$7,0,10*ROW('Water Data'!E193)),0),"]"),IF(AND(ISNUMBER(OFFSET('Water Data'!$E$7,0,10*ROW('Water Data'!E193))),BZ199="",ISNUMBER(OFFSET('Water Data'!$E$7,0,10*ROW('Water Data'!E193)))),OFFSET('Water Data'!$E$7,0,10*ROW('Water Data'!E193)),NA())))</f>
        <v>#N/A</v>
      </c>
      <c r="L199" s="119" t="e">
        <f ca="1">+IF(AND(ISNUMBER(OFFSET('Water Data'!$E$10,0,10*ROW('Water Data'!E193))),CA199="Yes"),OFFSET('Water Data'!$E$10,0,10*ROW('Water Data'!E193)),IF(AND(ISNUMBER(OFFSET('Water Data'!$E$10,0,10*ROW('Water Data'!E193))),CA199="No",ISNUMBER(OFFSET('Water Data'!$E$10,0,10*ROW('Water Data'!E193)))),CONCATENATE("[",ROUND(OFFSET('Water Data'!$E$10,0,10*ROW('Water Data'!E193)),0),"]"),IF(AND(ISNUMBER(OFFSET('Water Data'!$E$10,0,10*ROW('Water Data'!E193))),CA199="",ISNUMBER(OFFSET('Water Data'!$E$10,0,10*ROW('Water Data'!E193)))),OFFSET('Water Data'!$E$10,0,10*ROW('Water Data'!E193)),NA())))</f>
        <v>#N/A</v>
      </c>
      <c r="M199" s="119" t="e">
        <f ca="1">+IF(AND(ISNUMBER(OFFSET('Water Data'!$F$5,0,10*ROW('Water Data'!F193))),CB199="Yes"),100-OFFSET('Water Data'!$F$5,0,10*ROW('Water Data'!F193)),IF(AND(ISNUMBER(OFFSET('Water Data'!$F$5,0,10*ROW('Water Data'!F193))),CB199="No",ISNUMBER(OFFSET('Water Data'!$F$5,0,10*ROW('Water Data'!F193)))),CONCATENATE("[",ROUND(100-OFFSET('Water Data'!$F$5,0,10*ROW('Water Data'!F193)),0),"]"),IF(AND(ISNUMBER(OFFSET('Water Data'!$F$5,0,10*ROW('Water Data'!F193))),CB199="",ISNUMBER(OFFSET('Water Data'!$F$5,0,10*ROW('Water Data'!F193)))),100-OFFSET('Water Data'!$F$5,0,10*ROW('Water Data'!F193)),NA())))</f>
        <v>#N/A</v>
      </c>
      <c r="N199" s="119" t="e">
        <f ca="1">+IF(AND(ISNUMBER(OFFSET('Water Data'!$F$7,0,10*ROW('Water Data'!F193))),CC199="Yes"),OFFSET('Water Data'!$F$7,0,10*ROW('Water Data'!F193)),IF(AND(ISNUMBER(OFFSET('Water Data'!$F$7,0,10*ROW('Water Data'!F193))),CC199="No",ISNUMBER(OFFSET('Water Data'!$F$7,0,10*ROW('Water Data'!F193)))),CONCATENATE("[",ROUND(OFFSET('Water Data'!$F$7,0,10*ROW('Water Data'!F193)),0),"]"),IF(AND(ISNUMBER(OFFSET('Water Data'!$F$7,0,10*ROW('Water Data'!F193))),CC199="",ISNUMBER(OFFSET('Water Data'!$F$7,0,10*ROW('Water Data'!F193)))),OFFSET('Water Data'!$F$7,0,10*ROW('Water Data'!F193)),NA())))</f>
        <v>#N/A</v>
      </c>
      <c r="O199" s="119" t="e">
        <f ca="1">+IF(AND(ISNUMBER(OFFSET('Water Data'!$F$10,0,10*ROW('Water Data'!F193))),CD199="Yes"),OFFSET('Water Data'!$F$10,0,10*ROW('Water Data'!F193)),IF(AND(ISNUMBER(OFFSET('Water Data'!$F$10,0,10*ROW('Water Data'!F193))),CD199="No",ISNUMBER(OFFSET('Water Data'!$F$10,0,10*ROW('Water Data'!F193)))),CONCATENATE("[",ROUND(OFFSET('Water Data'!$F$10,0,10*ROW('Water Data'!F193)),0),"]"),IF(AND(ISNUMBER(OFFSET('Water Data'!$F$10,0,10*ROW('Water Data'!F193))),CD199="",ISNUMBER(OFFSET('Water Data'!$F$10,0,10*ROW('Water Data'!F193)))),OFFSET('Water Data'!$F$10,0,10*ROW('Water Data'!F193)),NA())))</f>
        <v>#N/A</v>
      </c>
      <c r="P199" s="119" t="e">
        <f ca="1">+IF(AND(ISNUMBER(OFFSET('Water Data'!$G$5,0,10*ROW('Water Data'!G193))),CE199="Yes"),100-OFFSET('Water Data'!$G$5,0,10*ROW('Water Data'!G193)),IF(AND(ISNUMBER(OFFSET('Water Data'!$G$5,0,10*ROW('Water Data'!G193))),CE199="No",ISNUMBER(OFFSET('Water Data'!$G$5,0,10*ROW('Water Data'!G193)))),CONCATENATE("[",ROUND(100-OFFSET('Water Data'!$G$5,0,10*ROW('Water Data'!G193)),0),"]"),IF(AND(ISNUMBER(OFFSET('Water Data'!$G$5,0,10*ROW('Water Data'!G193))),CE199="",ISNUMBER(OFFSET('Water Data'!$G$5,0,10*ROW('Water Data'!G193)))),100-OFFSET('Water Data'!$G$5,0,10*ROW('Water Data'!G193)),NA())))</f>
        <v>#N/A</v>
      </c>
      <c r="Q199" s="119" t="e">
        <f ca="1">+IF(AND(ISNUMBER(OFFSET('Water Data'!$G$7,0,10*ROW('Water Data'!G193))),CF199="Yes"),OFFSET('Water Data'!$G$7,0,10*ROW('Water Data'!G193)),IF(AND(ISNUMBER(OFFSET('Water Data'!$G$7,0,10*ROW('Water Data'!G193))),CF199="No",ISNUMBER(OFFSET('Water Data'!$G$7,0,10*ROW('Water Data'!G193)))),CONCATENATE("[",ROUND(OFFSET('Water Data'!$G$7,0,10*ROW('Water Data'!G193)),0),"]"),IF(AND(ISNUMBER(OFFSET('Water Data'!$G$7,0,10*ROW('Water Data'!G193))),CF199="",ISNUMBER(OFFSET('Water Data'!$G$7,0,10*ROW('Water Data'!G193)))),OFFSET('Water Data'!$G$7,0,10*ROW('Water Data'!G193)),NA())))</f>
        <v>#N/A</v>
      </c>
      <c r="R199" s="119" t="e">
        <f ca="1">+IF(AND(ISNUMBER(OFFSET('Water Data'!$G$10,0,10*ROW('Water Data'!G193))),CG199="Yes"),OFFSET('Water Data'!$G$10,0,10*ROW('Water Data'!G193)),IF(AND(ISNUMBER(OFFSET('Water Data'!$G$10,0,10*ROW('Water Data'!G193))),CG199="No",ISNUMBER(OFFSET('Water Data'!$G$10,0,10*ROW('Water Data'!G193)))),CONCATENATE("[",ROUND(OFFSET('Water Data'!$G$10,0,10*ROW('Water Data'!G193)),0),"]"),IF(AND(ISNUMBER(OFFSET('Water Data'!$G$10,0,10*ROW('Water Data'!G193))),CG199="",ISNUMBER(OFFSET('Water Data'!$G$10,0,10*ROW('Water Data'!G193)))),OFFSET('Water Data'!$G$10,0,10*ROW('Water Data'!G193)),NA())))</f>
        <v>#N/A</v>
      </c>
      <c r="S199" s="119" t="e">
        <f ca="1">+IF(AND(ISNUMBER(OFFSET('Water Data'!$H$5,0,10*ROW('Water Data'!H193))),CH199="Yes"),100-OFFSET('Water Data'!$H$5,0,10*ROW('Water Data'!H193)),IF(AND(ISNUMBER(OFFSET('Water Data'!$H$5,0,10*ROW('Water Data'!H193))),CH199="No",ISNUMBER(OFFSET('Water Data'!$H$5,0,10*ROW('Water Data'!H193)))),CONCATENATE("[",ROUND(100-OFFSET('Water Data'!$H$5,0,10*ROW('Water Data'!H193)),0),"]"),IF(AND(ISNUMBER(OFFSET('Water Data'!$H$5,0,10*ROW('Water Data'!H193))),CH199="",ISNUMBER(OFFSET('Water Data'!$H$5,0,10*ROW('Water Data'!H193)))),100-OFFSET('Water Data'!$H$5,0,10*ROW('Water Data'!H193)),NA())))</f>
        <v>#N/A</v>
      </c>
      <c r="T199" s="119" t="e">
        <f ca="1">+IF(AND(ISNUMBER(OFFSET('Water Data'!$H$7,0,10*ROW('Water Data'!H193))),CI199="Yes"),OFFSET('Water Data'!$H$7,0,10*ROW('Water Data'!H193)),IF(AND(ISNUMBER(OFFSET('Water Data'!$H$7,0,10*ROW('Water Data'!H193))),CI199="No",ISNUMBER(OFFSET('Water Data'!$H$7,0,10*ROW('Water Data'!H193)))),CONCATENATE("[",ROUND(OFFSET('Water Data'!$H$7,0,10*ROW('Water Data'!H193)),0),"]"),IF(AND(ISNUMBER(OFFSET('Water Data'!$H$7,0,10*ROW('Water Data'!H193))),CI199="",ISNUMBER(OFFSET('Water Data'!$H$7,0,10*ROW('Water Data'!H193)))),OFFSET('Water Data'!$H$7,0,10*ROW('Water Data'!H193)),NA())))</f>
        <v>#N/A</v>
      </c>
      <c r="U199" s="119" t="e">
        <f ca="1">+IF(AND(ISNUMBER(OFFSET('Water Data'!$H$10,0,10*ROW('Water Data'!H193))),CJ199="Yes"),OFFSET('Water Data'!$H$10,0,10*ROW('Water Data'!H193)),IF(AND(ISNUMBER(OFFSET('Water Data'!$H$10,0,10*ROW('Water Data'!H193))),CJ199="No",ISNUMBER(OFFSET('Water Data'!$H$10,0,10*ROW('Water Data'!H193)))),CONCATENATE("[",ROUND(OFFSET('Water Data'!$H$10,0,10*ROW('Water Data'!H193)),0),"]"),IF(AND(ISNUMBER(OFFSET('Water Data'!$H$10,0,10*ROW('Water Data'!H193))),CJ199="",ISNUMBER(OFFSET('Water Data'!$H$10,0,10*ROW('Water Data'!H193)))),OFFSET('Water Data'!$H$10,0,10*ROW('Water Data'!H193)),NA())))</f>
        <v>#N/A</v>
      </c>
      <c r="V199" s="120" t="e">
        <f ca="1">+IF(AND(ISNUMBER(OFFSET('Sanitation Data'!$C$5,0,10*ROW('Sanitation Data'!C193))),CK199="Yes"),100-OFFSET('Sanitation Data'!$C$5,0,10*ROW('Sanitation Data'!C193)),IF(AND(ISNUMBER(OFFSET('Sanitation Data'!$C$5,0,10*ROW('Sanitation Data'!C193))),CK199="No",ISNUMBER(OFFSET('Sanitation Data'!$C$5,0,10*ROW('Sanitation Data'!C193)))),CONCATENATE("[",ROUND(100-OFFSET('Sanitation Data'!$C$5,0,10*ROW('Sanitation Data'!C193)),0),"]"),IF(AND(ISNUMBER(OFFSET('Sanitation Data'!$C$5,0,10*ROW('Sanitation Data'!C193))),CK199="",ISNUMBER(OFFSET('Sanitation Data'!$C$5,0,10*ROW('Sanitation Data'!C193)))),100-OFFSET('Sanitation Data'!$C$5,0,10*ROW('Sanitation Data'!C193)),NA())))</f>
        <v>#N/A</v>
      </c>
      <c r="W199" s="120" t="e">
        <f ca="1">+IF(AND(ISNUMBER(OFFSET('Sanitation Data'!$C$7,0,10*ROW('Sanitation Data'!C193))),CL199="Yes"),OFFSET('Sanitation Data'!$C$7,0,10*ROW('Sanitation Data'!C193)),IF(AND(ISNUMBER(OFFSET('Sanitation Data'!$C$7,0,10*ROW('Sanitation Data'!C193))),CL199="No",ISNUMBER(OFFSET('Sanitation Data'!$C$7,0,10*ROW('Sanitation Data'!C193)))),CONCATENATE("[",ROUND(OFFSET('Sanitation Data'!$C$7,0,10*ROW('Sanitation Data'!C193)),0),"]"),IF(AND(ISNUMBER(OFFSET('Sanitation Data'!$C$7,0,10*ROW('Sanitation Data'!C193))),CL199="",ISNUMBER(OFFSET('Sanitation Data'!$C$7,0,10*ROW('Sanitation Data'!C193)))),OFFSET('Sanitation Data'!$C$7,0,10*ROW('Sanitation Data'!C193)),NA())))</f>
        <v>#N/A</v>
      </c>
      <c r="X199" s="120" t="e">
        <f ca="1">+IF(AND(ISNUMBER(OFFSET('Sanitation Data'!$C$11,0,10*ROW('Sanitation Data'!C193))),CM199="Yes"),OFFSET('Sanitation Data'!$C$11,0,10*ROW('Sanitation Data'!C193)),IF(AND(ISNUMBER(OFFSET('Sanitation Data'!$C$11,0,10*ROW('Sanitation Data'!C193))),CM199="No",ISNUMBER(OFFSET('Sanitation Data'!$C$11,0,10*ROW('Sanitation Data'!C193)))),CONCATENATE("[",ROUND(OFFSET('Sanitation Data'!$C$11,0,10*ROW('Sanitation Data'!C193)),0),"]"),IF(AND(ISNUMBER(OFFSET('Sanitation Data'!$C$11,0,10*ROW('Sanitation Data'!C193))),CM199="",ISNUMBER(OFFSET('Sanitation Data'!$C$11,0,10*ROW('Sanitation Data'!C193)))),OFFSET('Sanitation Data'!$C$11,0,10*ROW('Sanitation Data'!C193)),NA())))</f>
        <v>#N/A</v>
      </c>
      <c r="Y199" s="120" t="e">
        <f ca="1">+IF(AND(ISNUMBER(OFFSET('Sanitation Data'!$C$12,0,10*ROW('Sanitation Data'!C193))),CN199="Yes"),OFFSET('Sanitation Data'!$C$12,0,10*ROW('Sanitation Data'!C193)),IF(AND(ISNUMBER(OFFSET('Sanitation Data'!$C$12,0,10*ROW('Sanitation Data'!C193))),CN199="No",ISNUMBER(OFFSET('Sanitation Data'!$C$12,0,10*ROW('Sanitation Data'!C193)))),CONCATENATE("[",ROUND(OFFSET('Sanitation Data'!$C$12,0,10*ROW('Sanitation Data'!C193)),0),"]"),IF(AND(ISNUMBER(OFFSET('Sanitation Data'!$C$12,0,10*ROW('Sanitation Data'!C193))),CN199="",ISNUMBER(OFFSET('Sanitation Data'!$C$12,0,10*ROW('Sanitation Data'!C193)))),OFFSET('Sanitation Data'!$C$12,0,10*ROW('Sanitation Data'!C193)),NA())))</f>
        <v>#N/A</v>
      </c>
      <c r="Z199" s="120" t="e">
        <f ca="1">+IF(AND(ISNUMBER(OFFSET('Sanitation Data'!$C$13,0,10*ROW('Sanitation Data'!C193))),CO199="Yes"),OFFSET('Sanitation Data'!$C$13,0,10*ROW('Sanitation Data'!C193)),IF(AND(ISNUMBER(OFFSET('Sanitation Data'!$C$13,0,10*ROW('Sanitation Data'!C193))),CO199="No",ISNUMBER(OFFSET('Sanitation Data'!$C$13,0,10*ROW('Sanitation Data'!C193)))),CONCATENATE("[",ROUND(OFFSET('Sanitation Data'!$C$13,0,10*ROW('Sanitation Data'!C193)),0),"]"),IF(AND(ISNUMBER(OFFSET('Sanitation Data'!$C$13,0,10*ROW('Sanitation Data'!C193))),CO199="",ISNUMBER(OFFSET('Sanitation Data'!$C$13,0,10*ROW('Sanitation Data'!C193)))),OFFSET('Sanitation Data'!$C$13,0,10*ROW('Sanitation Data'!C193)),NA())))</f>
        <v>#N/A</v>
      </c>
      <c r="AA199" s="120" t="e">
        <f ca="1">+IF(AND(ISNUMBER(OFFSET('Sanitation Data'!$D$5,0,10*ROW('Sanitation Data'!D193))),CP199="Yes"),100-OFFSET('Sanitation Data'!$D$5,0,10*ROW('Sanitation Data'!D193)),IF(AND(ISNUMBER(OFFSET('Sanitation Data'!$D$5,0,10*ROW('Sanitation Data'!D193))),CP199="No",ISNUMBER(OFFSET('Sanitation Data'!$D$5,0,10*ROW('Sanitation Data'!D193)))),CONCATENATE("[",ROUND(100-OFFSET('Sanitation Data'!$D$5,0,10*ROW('Sanitation Data'!D193)),0),"]"),IF(AND(ISNUMBER(OFFSET('Sanitation Data'!$D$5,0,10*ROW('Sanitation Data'!D193))),CP199="",ISNUMBER(OFFSET('Sanitation Data'!$D$5,0,10*ROW('Sanitation Data'!D193)))),100-OFFSET('Sanitation Data'!$D$5,0,10*ROW('Sanitation Data'!D193)),NA())))</f>
        <v>#N/A</v>
      </c>
      <c r="AB199" s="120" t="e">
        <f ca="1">+IF(AND(ISNUMBER(OFFSET('Sanitation Data'!$D$7,0,10*ROW('Sanitation Data'!D193))),CQ199="Yes"),OFFSET('Sanitation Data'!$D$7,0,10*ROW('Sanitation Data'!G193)),IF(AND(ISNUMBER(OFFSET('Sanitation Data'!$D$7,0,10*ROW('Sanitation Data'!D193))),CQ199="No",ISNUMBER(OFFSET('Sanitation Data'!$D$7,0,10*ROW('Sanitation Data'!D193)))),CONCATENATE("[",ROUND(OFFSET('Sanitation Data'!$D$7,0,10*ROW('Sanitation Data'!D193)),0),"]"),IF(AND(ISNUMBER(OFFSET('Sanitation Data'!$D$7,0,10*ROW('Sanitation Data'!D193))),CQ199="",ISNUMBER(OFFSET('Sanitation Data'!$D$7,0,10*ROW('Sanitation Data'!D193)))),OFFSET('Sanitation Data'!$D$7,0,10*ROW('Sanitation Data'!D193)),NA())))</f>
        <v>#N/A</v>
      </c>
      <c r="AC199" s="120" t="e">
        <f ca="1">+IF(AND(ISNUMBER(OFFSET('Sanitation Data'!$D$11,0,10*ROW('Sanitation Data'!D193))),CR199="Yes"),OFFSET('Sanitation Data'!$D$11,0,10*ROW('Sanitation Data'!D193)),IF(AND(ISNUMBER(OFFSET('Sanitation Data'!$D$11,0,10*ROW('Sanitation Data'!D193))),CR199="No",ISNUMBER(OFFSET('Sanitation Data'!$D$11,0,10*ROW('Sanitation Data'!D193)))),CONCATENATE("[",ROUND(OFFSET('Sanitation Data'!$D$11,0,10*ROW('Sanitation Data'!D193)),0),"]"),IF(AND(ISNUMBER(OFFSET('Sanitation Data'!$D$11,0,10*ROW('Sanitation Data'!D193))),CR199="",ISNUMBER(OFFSET('Sanitation Data'!$D$11,0,10*ROW('Sanitation Data'!D193)))),OFFSET('Sanitation Data'!$D$11,0,10*ROW('Sanitation Data'!D193)),NA())))</f>
        <v>#N/A</v>
      </c>
      <c r="AD199" s="120" t="e">
        <f ca="1">+IF(AND(ISNUMBER(OFFSET('Sanitation Data'!$D$12,0,10*ROW('Sanitation Data'!D193))),CS199="Yes"),OFFSET('Sanitation Data'!$D$12,0,10*ROW('Sanitation Data'!D193)),IF(AND(ISNUMBER(OFFSET('Sanitation Data'!$D$12,0,10*ROW('Sanitation Data'!D193))),CS199="No",ISNUMBER(OFFSET('Sanitation Data'!$D$12,0,10*ROW('Sanitation Data'!D193)))),CONCATENATE("[",ROUND(OFFSET('Sanitation Data'!$D$12,0,10*ROW('Sanitation Data'!D193)),0),"]"),IF(AND(ISNUMBER(OFFSET('Sanitation Data'!$D$12,0,10*ROW('Sanitation Data'!D193))),CS199="",ISNUMBER(OFFSET('Sanitation Data'!$D$12,0,10*ROW('Sanitation Data'!D193)))),OFFSET('Sanitation Data'!$D$12,0,10*ROW('Sanitation Data'!D193)),NA())))</f>
        <v>#N/A</v>
      </c>
      <c r="AE199" s="120" t="e">
        <f ca="1">+IF(AND(ISNUMBER(OFFSET('Sanitation Data'!$D$13,0,10*ROW('Sanitation Data'!D193))),CT199="Yes"),OFFSET('Sanitation Data'!$D$13,0,10*ROW('Sanitation Data'!D193)),IF(AND(ISNUMBER(OFFSET('Sanitation Data'!$D$13,0,10*ROW('Sanitation Data'!D193))),CT199="No",ISNUMBER(OFFSET('Sanitation Data'!$D$13,0,10*ROW('Sanitation Data'!D193)))),CONCATENATE("[",ROUND(OFFSET('Sanitation Data'!$D$13,0,10*ROW('Sanitation Data'!D193)),0),"]"),IF(AND(ISNUMBER(OFFSET('Sanitation Data'!$D$13,0,10*ROW('Sanitation Data'!D193))),CT199="",ISNUMBER(OFFSET('Sanitation Data'!$D$13,0,10*ROW('Sanitation Data'!D193)))),OFFSET('Sanitation Data'!$D$13,0,10*ROW('Sanitation Data'!D193)),NA())))</f>
        <v>#N/A</v>
      </c>
      <c r="AF199" s="120" t="e">
        <f ca="1">+IF(AND(ISNUMBER(OFFSET('Sanitation Data'!$E$5,0,10*ROW('Sanitation Data'!E193))),CU199="Yes"),100-OFFSET('Sanitation Data'!$E$5,0,10*ROW('Sanitation Data'!E193)),IF(AND(ISNUMBER(OFFSET('Sanitation Data'!$E$5,0,10*ROW('Sanitation Data'!E193))),CU199="No",ISNUMBER(OFFSET('Sanitation Data'!$E$5,0,10*ROW('Sanitation Data'!E193)))),CONCATENATE("[",ROUND(100-OFFSET('Sanitation Data'!$E$5,0,10*ROW('Sanitation Data'!E193)),0),"]"),IF(AND(ISNUMBER(OFFSET('Sanitation Data'!$E$5,0,10*ROW('Sanitation Data'!E193))),CU199="",ISNUMBER(OFFSET('Sanitation Data'!$E$5,0,10*ROW('Sanitation Data'!E193)))),100-OFFSET('Sanitation Data'!$E$5,0,10*ROW('Sanitation Data'!E193)),NA())))</f>
        <v>#N/A</v>
      </c>
      <c r="AG199" s="120" t="e">
        <f ca="1">+IF(AND(ISNUMBER(OFFSET('Sanitation Data'!$E$7,0,10*ROW('Sanitation Data'!E193))),CV199="Yes"),OFFSET('Sanitation Data'!$E$7,0,10*ROW('Sanitation Data'!E193)),IF(AND(ISNUMBER(OFFSET('Sanitation Data'!$E$7,0,10*ROW('Sanitation Data'!E193))),CV199="No",ISNUMBER(OFFSET('Sanitation Data'!$E$7,0,10*ROW('Sanitation Data'!E193)))),CONCATENATE("[",ROUND(OFFSET('Sanitation Data'!$E$7,0,10*ROW('Sanitation Data'!E193)),0),"]"),IF(AND(ISNUMBER(OFFSET('Sanitation Data'!$E$7,0,10*ROW('Sanitation Data'!E193))),CV199="",ISNUMBER(OFFSET('Sanitation Data'!$E$7,0,10*ROW('Sanitation Data'!E193)))),OFFSET('Sanitation Data'!$E$7,0,10*ROW('Sanitation Data'!E193)),NA())))</f>
        <v>#N/A</v>
      </c>
      <c r="AH199" s="120" t="e">
        <f ca="1">+IF(AND(ISNUMBER(OFFSET('Sanitation Data'!$E$11,0,10*ROW('Sanitation Data'!E193))),CW199="Yes"),OFFSET('Sanitation Data'!$E$11,0,10*ROW('Sanitation Data'!E193)),IF(AND(ISNUMBER(OFFSET('Sanitation Data'!$E$11,0,10*ROW('Sanitation Data'!E193))),CW199="No",ISNUMBER(OFFSET('Sanitation Data'!$E$11,0,10*ROW('Sanitation Data'!E193)))),CONCATENATE("[",ROUND(OFFSET('Sanitation Data'!$E$11,0,10*ROW('Sanitation Data'!E193)),0),"]"),IF(AND(ISNUMBER(OFFSET('Sanitation Data'!$E$11,0,10*ROW('Sanitation Data'!E193))),CW199="",ISNUMBER(OFFSET('Sanitation Data'!$E$11,0,10*ROW('Sanitation Data'!E193)))),OFFSET('Sanitation Data'!$E$11,0,10*ROW('Sanitation Data'!E193)),NA())))</f>
        <v>#N/A</v>
      </c>
      <c r="AI199" s="120" t="e">
        <f ca="1">+IF(AND(ISNUMBER(OFFSET('Sanitation Data'!$E$12,0,10*ROW('Sanitation Data'!E193))),CX199="Yes"),OFFSET('Sanitation Data'!$E$12,0,10*ROW('Sanitation Data'!E193)),IF(AND(ISNUMBER(OFFSET('Sanitation Data'!$E$12,0,10*ROW('Sanitation Data'!E193))),CX199="No",ISNUMBER(OFFSET('Sanitation Data'!$E$12,0,10*ROW('Sanitation Data'!E193)))),CONCATENATE("[",ROUND(OFFSET('Sanitation Data'!$E$12,0,10*ROW('Sanitation Data'!E193)),0),"]"),IF(AND(ISNUMBER(OFFSET('Sanitation Data'!$E$12,0,10*ROW('Sanitation Data'!E193))),CX199="",ISNUMBER(OFFSET('Sanitation Data'!$E$12,0,10*ROW('Sanitation Data'!E193)))),OFFSET('Sanitation Data'!$E$12,0,10*ROW('Sanitation Data'!E193)),NA())))</f>
        <v>#N/A</v>
      </c>
      <c r="AJ199" s="120" t="e">
        <f ca="1">+IF(AND(ISNUMBER(OFFSET('Sanitation Data'!$E$13,0,10*ROW('Sanitation Data'!E193))),CY199="Yes"),OFFSET('Sanitation Data'!$E$13,0,10*ROW('Sanitation Data'!E193)),IF(AND(ISNUMBER(OFFSET('Sanitation Data'!$E$13,0,10*ROW('Sanitation Data'!E193))),CY199="No",ISNUMBER(OFFSET('Sanitation Data'!$E$13,0,10*ROW('Sanitation Data'!E193)))),CONCATENATE("[",ROUND(OFFSET('Sanitation Data'!$E$13,0,10*ROW('Sanitation Data'!E193)),0),"]"),IF(AND(ISNUMBER(OFFSET('Sanitation Data'!$E$13,0,10*ROW('Sanitation Data'!E193))),CY199="",ISNUMBER(OFFSET('Sanitation Data'!$E$13,0,10*ROW('Sanitation Data'!E193)))),OFFSET('Sanitation Data'!$E$13,0,10*ROW('Sanitation Data'!E193)),NA())))</f>
        <v>#N/A</v>
      </c>
      <c r="AK199" s="120" t="e">
        <f ca="1">+IF(AND(ISNUMBER(OFFSET('Sanitation Data'!$F$5,0,10*ROW('Sanitation Data'!F193))),CZ199="Yes"),100-OFFSET('Sanitation Data'!$F$5,0,10*ROW('Sanitation Data'!F193)),IF(AND(ISNUMBER(OFFSET('Sanitation Data'!$F$5,0,10*ROW('Sanitation Data'!F193))),CZ199="No",ISNUMBER(OFFSET('Sanitation Data'!$F$5,0,10*ROW('Sanitation Data'!F193)))),CONCATENATE("[",ROUND(100-OFFSET('Sanitation Data'!$F$5,0,10*ROW('Sanitation Data'!F193)),0),"]"),IF(AND(ISNUMBER(OFFSET('Sanitation Data'!$F$5,0,10*ROW('Sanitation Data'!F193))),CZ199="",ISNUMBER(OFFSET('Sanitation Data'!$F$5,0,10*ROW('Sanitation Data'!F193)))),100-OFFSET('Sanitation Data'!$F$5,0,10*ROW('Sanitation Data'!F193)),NA())))</f>
        <v>#N/A</v>
      </c>
      <c r="AL199" s="120" t="e">
        <f ca="1">+IF(AND(ISNUMBER(OFFSET('Sanitation Data'!$F$7,0,10*ROW('Sanitation Data'!F193))),DA199="Yes"),OFFSET('Sanitation Data'!$F$7,0,10*ROW('Sanitation Data'!F193)),IF(AND(ISNUMBER(OFFSET('Sanitation Data'!$F$7,0,10*ROW('Sanitation Data'!F193))),DA199="No",ISNUMBER(OFFSET('Sanitation Data'!$F$7,0,10*ROW('Sanitation Data'!F193)))),CONCATENATE("[",ROUND(OFFSET('Sanitation Data'!$F$7,0,10*ROW('Sanitation Data'!F193)),0),"]"),IF(AND(ISNUMBER(OFFSET('Sanitation Data'!$F$7,0,10*ROW('Sanitation Data'!F193))),DA199="",ISNUMBER(OFFSET('Sanitation Data'!$F$7,0,10*ROW('Sanitation Data'!F193)))),OFFSET('Sanitation Data'!$F$7,0,10*ROW('Sanitation Data'!F193)),NA())))</f>
        <v>#N/A</v>
      </c>
      <c r="AM199" s="120" t="e">
        <f ca="1">+IF(AND(ISNUMBER(OFFSET('Sanitation Data'!$F$11,0,10*ROW('Sanitation Data'!F193))),DB199="Yes"),OFFSET('Sanitation Data'!$F$11,0,10*ROW('Sanitation Data'!F193)),IF(AND(ISNUMBER(OFFSET('Sanitation Data'!$F$11,0,10*ROW('Sanitation Data'!F193))),DB199="No",ISNUMBER(OFFSET('Sanitation Data'!$F$11,0,10*ROW('Sanitation Data'!F193)))),CONCATENATE("[",ROUND(OFFSET('Sanitation Data'!$F$11,0,10*ROW('Sanitation Data'!F193)),0),"]"),IF(AND(ISNUMBER(OFFSET('Sanitation Data'!$F$11,0,10*ROW('Sanitation Data'!F193))),DB199="",ISNUMBER(OFFSET('Sanitation Data'!$F$11,0,10*ROW('Sanitation Data'!F193)))),OFFSET('Sanitation Data'!$F$11,0,10*ROW('Sanitation Data'!F193)),NA())))</f>
        <v>#N/A</v>
      </c>
      <c r="AN199" s="120" t="e">
        <f ca="1">+IF(AND(ISNUMBER(OFFSET('Sanitation Data'!$F$12,0,10*ROW('Sanitation Data'!F193))),DC199="Yes"),OFFSET('Sanitation Data'!$F$12,0,10*ROW('Sanitation Data'!F193)),IF(AND(ISNUMBER(OFFSET('Sanitation Data'!$F$12,0,10*ROW('Sanitation Data'!F193))),DC199="No",ISNUMBER(OFFSET('Sanitation Data'!$F$12,0,10*ROW('Sanitation Data'!F193)))),CONCATENATE("[",ROUND(OFFSET('Sanitation Data'!$F$12,0,10*ROW('Sanitation Data'!F193)),0),"]"),IF(AND(ISNUMBER(OFFSET('Sanitation Data'!$F$12,0,10*ROW('Sanitation Data'!F193))),DC199="",ISNUMBER(OFFSET('Sanitation Data'!$F$12,0,10*ROW('Sanitation Data'!F193)))),OFFSET('Sanitation Data'!$F$12,0,10*ROW('Sanitation Data'!F193)),NA())))</f>
        <v>#N/A</v>
      </c>
      <c r="AO199" s="120" t="e">
        <f ca="1">+IF(AND(ISNUMBER(OFFSET('Sanitation Data'!$F$13,0,10*ROW('Sanitation Data'!F193))),DD199="Yes"),OFFSET('Sanitation Data'!$F$13,0,10*ROW('Sanitation Data'!F193)),IF(AND(ISNUMBER(OFFSET('Sanitation Data'!$F$13,0,10*ROW('Sanitation Data'!F193))),DD199="No",ISNUMBER(OFFSET('Sanitation Data'!$F$13,0,10*ROW('Sanitation Data'!F193)))),CONCATENATE("[",ROUND(OFFSET('Sanitation Data'!$F$13,0,10*ROW('Sanitation Data'!F193)),0),"]"),IF(AND(ISNUMBER(OFFSET('Sanitation Data'!$F$13,0,10*ROW('Sanitation Data'!F193))),DD199="",ISNUMBER(OFFSET('Sanitation Data'!$F$13,0,10*ROW('Sanitation Data'!F193)))),OFFSET('Sanitation Data'!$F$13,0,10*ROW('Sanitation Data'!F193)),NA())))</f>
        <v>#N/A</v>
      </c>
      <c r="AP199" s="120" t="e">
        <f ca="1">+IF(AND(ISNUMBER(OFFSET('Sanitation Data'!$G$5,0,10*ROW('Sanitation Data'!G193))),DE199="Yes"),100-OFFSET('Sanitation Data'!$G$5,0,10*ROW('Sanitation Data'!G193)),IF(AND(ISNUMBER(OFFSET('Sanitation Data'!$G$5,0,10*ROW('Sanitation Data'!G193))),DE199="No",ISNUMBER(OFFSET('Sanitation Data'!$G$5,0,10*ROW('Sanitation Data'!G193)))),CONCATENATE("[",ROUND(100-OFFSET('Sanitation Data'!$G$5,0,10*ROW('Sanitation Data'!G193)),0),"]"),IF(AND(ISNUMBER(OFFSET('Sanitation Data'!$G$5,0,10*ROW('Sanitation Data'!G193))),DE199="",ISNUMBER(OFFSET('Sanitation Data'!$G$5,0,10*ROW('Sanitation Data'!G193)))),100-OFFSET('Sanitation Data'!$G$5,0,10*ROW('Sanitation Data'!G193)),NA())))</f>
        <v>#N/A</v>
      </c>
      <c r="AQ199" s="120" t="e">
        <f ca="1">+IF(AND(ISNUMBER(OFFSET('Sanitation Data'!$G$7,0,10*ROW('Sanitation Data'!G193))),DF199="Yes"),OFFSET('Sanitation Data'!$G$7,0,10*ROW('Sanitation Data'!G193)),IF(AND(ISNUMBER(OFFSET('Sanitation Data'!$G$7,0,10*ROW('Sanitation Data'!G193))),DF199="No",ISNUMBER(OFFSET('Sanitation Data'!$G$7,0,10*ROW('Sanitation Data'!G193)))),CONCATENATE("[",ROUND(OFFSET('Sanitation Data'!$G$7,0,10*ROW('Sanitation Data'!G193)),0),"]"),IF(AND(ISNUMBER(OFFSET('Sanitation Data'!$G$7,0,10*ROW('Sanitation Data'!G193))),DF199="",ISNUMBER(OFFSET('Sanitation Data'!$G$7,0,10*ROW('Sanitation Data'!G193)))),OFFSET('Sanitation Data'!$G$7,0,10*ROW('Sanitation Data'!G193)),NA())))</f>
        <v>#N/A</v>
      </c>
      <c r="AR199" s="120" t="e">
        <f ca="1">+IF(AND(ISNUMBER(OFFSET('Sanitation Data'!$G$11,0,10*ROW('Sanitation Data'!G193))),DG199="Yes"),OFFSET('Sanitation Data'!$G$11,0,10*ROW('Sanitation Data'!G193)),IF(AND(ISNUMBER(OFFSET('Sanitation Data'!$G$11,0,10*ROW('Sanitation Data'!G193))),DG199="No",ISNUMBER(OFFSET('Sanitation Data'!$G$11,0,10*ROW('Sanitation Data'!G193)))),CONCATENATE("[",ROUND(OFFSET('Sanitation Data'!$G$11,0,10*ROW('Sanitation Data'!G193)),0),"]"),IF(AND(ISNUMBER(OFFSET('Sanitation Data'!$G$11,0,10*ROW('Sanitation Data'!G193))),DG199="",ISNUMBER(OFFSET('Sanitation Data'!$G$11,0,10*ROW('Sanitation Data'!G193)))),OFFSET('Sanitation Data'!$G$11,0,10*ROW('Sanitation Data'!G193)),NA())))</f>
        <v>#N/A</v>
      </c>
      <c r="AS199" s="120" t="e">
        <f ca="1">+IF(AND(ISNUMBER(OFFSET('Sanitation Data'!$G$12,0,10*ROW('Sanitation Data'!G193))),DH199="Yes"),OFFSET('Sanitation Data'!$G$12,0,10*ROW('Sanitation Data'!G193)),IF(AND(ISNUMBER(OFFSET('Sanitation Data'!$G$12,0,10*ROW('Sanitation Data'!G193))),DH199="No",ISNUMBER(OFFSET('Sanitation Data'!$G$12,0,10*ROW('Sanitation Data'!G193)))),CONCATENATE("[",ROUND(OFFSET('Sanitation Data'!$G$12,0,10*ROW('Sanitation Data'!G193)),0),"]"),IF(AND(ISNUMBER(OFFSET('Sanitation Data'!$G$12,0,10*ROW('Sanitation Data'!G193))),DH199="",ISNUMBER(OFFSET('Sanitation Data'!$G$12,0,10*ROW('Sanitation Data'!G193)))),OFFSET('Sanitation Data'!$G$12,0,10*ROW('Sanitation Data'!G193)),NA())))</f>
        <v>#N/A</v>
      </c>
      <c r="AT199" s="120" t="e">
        <f ca="1">+IF(AND(ISNUMBER(OFFSET('Sanitation Data'!$G$13,0,10*ROW('Sanitation Data'!G193))),DI199="Yes"),OFFSET('Sanitation Data'!$G$13,0,10*ROW('Sanitation Data'!G193)),IF(AND(ISNUMBER(OFFSET('Sanitation Data'!$G$13,0,10*ROW('Sanitation Data'!G193))),DI199="No",ISNUMBER(OFFSET('Sanitation Data'!$G$13,0,10*ROW('Sanitation Data'!G193)))),CONCATENATE("[",ROUND(OFFSET('Sanitation Data'!$G$13,0,10*ROW('Sanitation Data'!G193)),0),"]"),IF(AND(ISNUMBER(OFFSET('Sanitation Data'!$G$13,0,10*ROW('Sanitation Data'!G193))),DI199="",ISNUMBER(OFFSET('Sanitation Data'!$G$13,0,10*ROW('Sanitation Data'!G193)))),OFFSET('Sanitation Data'!$G$13,0,10*ROW('Sanitation Data'!G193)),NA())))</f>
        <v>#N/A</v>
      </c>
      <c r="AU199" s="120" t="e">
        <f ca="1">+IF(AND(ISNUMBER(OFFSET('Sanitation Data'!$H$5,0,10*ROW('Sanitation Data'!H193))),DJ199="Yes"),100-OFFSET('Sanitation Data'!$H$5,0,10*ROW('Sanitation Data'!H193)),IF(AND(ISNUMBER(OFFSET('Sanitation Data'!$H$5,0,10*ROW('Sanitation Data'!H193))),DJ199="No",ISNUMBER(OFFSET('Sanitation Data'!$H$5,0,10*ROW('Sanitation Data'!H193)))),CONCATENATE("[",ROUND(100-OFFSET('Sanitation Data'!$H$5,0,10*ROW('Sanitation Data'!H193)),0),"]"),IF(AND(ISNUMBER(OFFSET('Sanitation Data'!$H$5,0,10*ROW('Sanitation Data'!H193))),DJ199="",ISNUMBER(OFFSET('Sanitation Data'!$H$5,0,10*ROW('Sanitation Data'!H193)))),100-OFFSET('Sanitation Data'!$H$5,0,10*ROW('Sanitation Data'!H193)),NA())))</f>
        <v>#N/A</v>
      </c>
      <c r="AV199" s="120" t="e">
        <f ca="1">+IF(AND(ISNUMBER(OFFSET('Sanitation Data'!$H$7,0,10*ROW('Sanitation Data'!H193))),DK199="Yes"),OFFSET('Sanitation Data'!$H$7,0,10*ROW('Sanitation Data'!H193)),IF(AND(ISNUMBER(OFFSET('Sanitation Data'!$H$7,0,10*ROW('Sanitation Data'!H193))),DK199="No",ISNUMBER(OFFSET('Sanitation Data'!$H$7,0,10*ROW('Sanitation Data'!H193)))),CONCATENATE("[",ROUND(OFFSET('Sanitation Data'!$H$7,0,10*ROW('Sanitation Data'!H193)),0),"]"),IF(AND(ISNUMBER(OFFSET('Sanitation Data'!$H$7,0,10*ROW('Sanitation Data'!H193))),DK199="",ISNUMBER(OFFSET('Sanitation Data'!$H$7,0,10*ROW('Sanitation Data'!H193)))),OFFSET('Sanitation Data'!$H$7,0,10*ROW('Sanitation Data'!H193)),NA())))</f>
        <v>#N/A</v>
      </c>
      <c r="AW199" s="120" t="e">
        <f ca="1">+IF(AND(ISNUMBER(OFFSET('Sanitation Data'!$H$11,0,10*ROW('Sanitation Data'!H193))),DL199="Yes"),OFFSET('Sanitation Data'!$H$11,0,10*ROW('Sanitation Data'!H193)),IF(AND(ISNUMBER(OFFSET('Sanitation Data'!$H$11,0,10*ROW('Sanitation Data'!H193))),DL199="No",ISNUMBER(OFFSET('Sanitation Data'!$H$11,0,10*ROW('Sanitation Data'!H193)))),CONCATENATE("[",ROUND(OFFSET('Sanitation Data'!$H$11,0,10*ROW('Sanitation Data'!H193)),0),"]"),IF(AND(ISNUMBER(OFFSET('Sanitation Data'!$H$11,0,10*ROW('Sanitation Data'!H193))),DL199="",ISNUMBER(OFFSET('Sanitation Data'!$H$11,0,10*ROW('Sanitation Data'!H193)))),OFFSET('Sanitation Data'!$H$11,0,10*ROW('Sanitation Data'!H193)),NA())))</f>
        <v>#N/A</v>
      </c>
      <c r="AX199" s="120" t="e">
        <f ca="1">+IF(AND(ISNUMBER(OFFSET('Sanitation Data'!$H$12,0,10*ROW('Sanitation Data'!H193))),DM199="Yes"),OFFSET('Sanitation Data'!$H$12,0,10*ROW('Sanitation Data'!H193)),IF(AND(ISNUMBER(OFFSET('Sanitation Data'!$H$12,0,10*ROW('Sanitation Data'!H193))),DM199="No",ISNUMBER(OFFSET('Sanitation Data'!$H$12,0,10*ROW('Sanitation Data'!H193)))),CONCATENATE("[",ROUND(OFFSET('Sanitation Data'!$H$12,0,10*ROW('Sanitation Data'!H193)),0),"]"),IF(AND(ISNUMBER(OFFSET('Sanitation Data'!$H$12,0,10*ROW('Sanitation Data'!H193))),DM199="",ISNUMBER(OFFSET('Sanitation Data'!$H$12,0,10*ROW('Sanitation Data'!H193)))),OFFSET('Sanitation Data'!$H$12,0,10*ROW('Sanitation Data'!H193)),NA())))</f>
        <v>#N/A</v>
      </c>
      <c r="AY199" s="120" t="e">
        <f ca="1">+IF(AND(ISNUMBER(OFFSET('Sanitation Data'!$H$13,0,10*ROW('Sanitation Data'!H193))),DN199="Yes"),OFFSET('Sanitation Data'!$H$13,0,10*ROW('Sanitation Data'!H193)),IF(AND(ISNUMBER(OFFSET('Sanitation Data'!$H$13,0,10*ROW('Sanitation Data'!H193))),DN199="No",ISNUMBER(OFFSET('Sanitation Data'!$H$13,0,10*ROW('Sanitation Data'!H193)))),CONCATENATE("[",ROUND(OFFSET('Sanitation Data'!$H$13,0,10*ROW('Sanitation Data'!H193)),0),"]"),IF(AND(ISNUMBER(OFFSET('Sanitation Data'!$H$13,0,10*ROW('Sanitation Data'!H193))),DN199="",ISNUMBER(OFFSET('Sanitation Data'!$H$13,0,10*ROW('Sanitation Data'!H193)))),OFFSET('Sanitation Data'!$H$13,0,10*ROW('Sanitation Data'!H193)),NA())))</f>
        <v>#N/A</v>
      </c>
      <c r="AZ199" s="121" t="e">
        <f ca="1">+IF(AND(ISNUMBER(OFFSET('Hygiene Data'!$C$6,0,10*ROW('Hygiene Data'!C193))),DO199="Yes"),OFFSET('Hygiene Data'!$C$6,0,10*ROW('Hygiene Data'!C193)),IF(AND(ISNUMBER(OFFSET('Hygiene Data'!$C$6,0,10*ROW('Hygiene Data'!C193))),DO199="No",ISNUMBER(OFFSET('Hygiene Data'!$C$6,0,10*ROW('Hygiene Data'!C193)))),CONCATENATE("[",ROUND(OFFSET('Hygiene Data'!$C$6,0,10*ROW('Hygiene Data'!C193)),0),"]"),IF(AND(ISNUMBER(OFFSET('Hygiene Data'!$C$6,0,10*ROW('Hygiene Data'!C193))),DO199="",ISNUMBER(OFFSET('Hygiene Data'!$C$6,0,10*ROW('Hygiene Data'!C193)))),OFFSET('Hygiene Data'!$C$6,0,10*ROW('Hygiene Data'!C193)),NA())))</f>
        <v>#N/A</v>
      </c>
      <c r="BA199" s="121" t="e">
        <f ca="1">+IF(AND(ISNUMBER(OFFSET('Hygiene Data'!$C$8,0,10*ROW('Hygiene Data'!C193))),DP199="Yes"),OFFSET('Hygiene Data'!$C$8,0,10*ROW('Hygiene Data'!C193)),IF(AND(ISNUMBER(OFFSET('Hygiene Data'!$C$8,0,10*ROW('Hygiene Data'!C193))),DP199="No",ISNUMBER(OFFSET('Hygiene Data'!$C$8,0,10*ROW('Hygiene Data'!C193)))),CONCATENATE("[",ROUND(OFFSET('Hygiene Data'!$C$8,0,10*ROW('Hygiene Data'!C193)),0),"]"),IF(AND(ISNUMBER(OFFSET('Hygiene Data'!$C$8,0,10*ROW('Hygiene Data'!C193))),DP199="",ISNUMBER(OFFSET('Hygiene Data'!$C$8,0,10*ROW('Hygiene Data'!C193)))),OFFSET('Hygiene Data'!$C$8,0,10*ROW('Hygiene Data'!C193)),NA())))</f>
        <v>#N/A</v>
      </c>
      <c r="BB199" s="121" t="e">
        <f ca="1">+IF(AND(ISNUMBER(OFFSET('Hygiene Data'!$C$10,0,10*ROW('Hygiene Data'!C193))),DQ199="Yes"),OFFSET('Hygiene Data'!$C$10,0,10*ROW('Hygiene Data'!C193)),IF(AND(ISNUMBER(OFFSET('Hygiene Data'!$C$10,0,10*ROW('Hygiene Data'!C193))),DQ199="No",ISNUMBER(OFFSET('Hygiene Data'!$C$10,0,10*ROW('Hygiene Data'!C193)))),CONCATENATE("[",ROUND(OFFSET('Hygiene Data'!$C$10,0,10*ROW('Hygiene Data'!C193)),0),"]"),IF(AND(ISNUMBER(OFFSET('Hygiene Data'!$C$10,0,10*ROW('Hygiene Data'!C193))),DQ199="",ISNUMBER(OFFSET('Hygiene Data'!$C$10,0,10*ROW('Hygiene Data'!C193)))),OFFSET('Hygiene Data'!$C$10,0,10*ROW('Hygiene Data'!C193)),NA())))</f>
        <v>#N/A</v>
      </c>
      <c r="BC199" s="121" t="e">
        <f ca="1">+IF(AND(ISNUMBER(OFFSET('Hygiene Data'!$D$6,0,10*ROW('Hygiene Data'!D193))),DR199="Yes"),OFFSET('Hygiene Data'!$D$6,0,10*ROW('Hygiene Data'!D193)),IF(AND(ISNUMBER(OFFSET('Hygiene Data'!$D$6,0,10*ROW('Hygiene Data'!D193))),DR199="No",ISNUMBER(OFFSET('Hygiene Data'!$D$6,0,10*ROW('Hygiene Data'!D193)))),CONCATENATE("[",ROUND(OFFSET('Hygiene Data'!$D$6,0,10*ROW('Hygiene Data'!D193)),0),"]"),IF(AND(ISNUMBER(OFFSET('Hygiene Data'!$D$6,0,10*ROW('Hygiene Data'!D193))),DR199="",ISNUMBER(OFFSET('Hygiene Data'!$D$6,0,10*ROW('Hygiene Data'!D193)))),OFFSET('Hygiene Data'!$D$6,0,10*ROW('Hygiene Data'!D193)),NA())))</f>
        <v>#N/A</v>
      </c>
      <c r="BD199" s="121" t="e">
        <f ca="1">+IF(AND(ISNUMBER(OFFSET('Hygiene Data'!$D$8,0,10*ROW('Hygiene Data'!D193))),DS199="Yes"),OFFSET('Hygiene Data'!$D$8,0,10*ROW('Hygiene Data'!D193)),IF(AND(ISNUMBER(OFFSET('Hygiene Data'!$D$8,0,10*ROW('Hygiene Data'!D193))),DS199="No",ISNUMBER(OFFSET('Hygiene Data'!$D$8,0,10*ROW('Hygiene Data'!D193)))),CONCATENATE("[",ROUND(OFFSET('Hygiene Data'!$D$8,0,10*ROW('Hygiene Data'!D193)),0),"]"),IF(AND(ISNUMBER(OFFSET('Hygiene Data'!$D$8,0,10*ROW('Hygiene Data'!D193))),DS199="",ISNUMBER(OFFSET('Hygiene Data'!$D$8,0,10*ROW('Hygiene Data'!D193)))),OFFSET('Hygiene Data'!$D$8,0,10*ROW('Hygiene Data'!D193)),NA())))</f>
        <v>#N/A</v>
      </c>
      <c r="BE199" s="121" t="e">
        <f ca="1">+IF(AND(ISNUMBER(OFFSET('Hygiene Data'!$D$10,0,10*ROW('Hygiene Data'!D193))),DT199="Yes"),OFFSET('Hygiene Data'!$D$10,0,10*ROW('Hygiene Data'!D193)),IF(AND(ISNUMBER(OFFSET('Hygiene Data'!$D$10,0,10*ROW('Hygiene Data'!D193))),DT199="No",ISNUMBER(OFFSET('Hygiene Data'!$D$10,0,10*ROW('Hygiene Data'!D193)))),CONCATENATE("[",ROUND(OFFSET('Hygiene Data'!$D$10,0,10*ROW('Hygiene Data'!D193)),0),"]"),IF(AND(ISNUMBER(OFFSET('Hygiene Data'!$D$10,0,10*ROW('Hygiene Data'!D193))),DT199="",ISNUMBER(OFFSET('Hygiene Data'!$D$10,0,10*ROW('Hygiene Data'!D193)))),OFFSET('Hygiene Data'!$D$10,0,10*ROW('Hygiene Data'!D193)),NA())))</f>
        <v>#N/A</v>
      </c>
      <c r="BF199" s="121" t="e">
        <f ca="1">+IF(AND(ISNUMBER(OFFSET('Hygiene Data'!$E$6,0,10*ROW('Hygiene Data'!E193))),DU199="Yes"),OFFSET('Hygiene Data'!$E$6,0,10*ROW('Hygiene Data'!E193)),IF(AND(ISNUMBER(OFFSET('Hygiene Data'!$E$6,0,10*ROW('Hygiene Data'!E193))),DU199="No",ISNUMBER(OFFSET('Hygiene Data'!$E$6,0,10*ROW('Hygiene Data'!E193)))),CONCATENATE("[",ROUND(OFFSET('Hygiene Data'!$E$6,0,10*ROW('Hygiene Data'!E193)),0),"]"),IF(AND(ISNUMBER(OFFSET('Hygiene Data'!$E$6,0,10*ROW('Hygiene Data'!E193))),DU199="",ISNUMBER(OFFSET('Hygiene Data'!$E$6,0,10*ROW('Hygiene Data'!E193)))),OFFSET('Hygiene Data'!$E$6,0,10*ROW('Hygiene Data'!E193)),NA())))</f>
        <v>#N/A</v>
      </c>
      <c r="BG199" s="121" t="e">
        <f ca="1">+IF(AND(ISNUMBER(OFFSET('Hygiene Data'!$E$8,0,10*ROW('Hygiene Data'!E193))),DV199="Yes"),OFFSET('Hygiene Data'!$E$8,0,10*ROW('Hygiene Data'!E193)),IF(AND(ISNUMBER(OFFSET('Hygiene Data'!$E$8,0,10*ROW('Hygiene Data'!E193))),DV199="No",ISNUMBER(OFFSET('Hygiene Data'!$E$8,0,10*ROW('Hygiene Data'!E193)))),CONCATENATE("[",ROUND(OFFSET('Hygiene Data'!$E$8,0,10*ROW('Hygiene Data'!E193)),0),"]"),IF(AND(ISNUMBER(OFFSET('Hygiene Data'!$E$8,0,10*ROW('Hygiene Data'!E193))),DV199="",ISNUMBER(OFFSET('Hygiene Data'!$E$8,0,10*ROW('Hygiene Data'!E193)))),OFFSET('Hygiene Data'!$E$8,0,10*ROW('Hygiene Data'!E193)),NA())))</f>
        <v>#N/A</v>
      </c>
      <c r="BH199" s="121" t="e">
        <f ca="1">+IF(AND(ISNUMBER(OFFSET('Hygiene Data'!$E$10,0,10*ROW('Hygiene Data'!E193))),DW199="Yes"),OFFSET('Hygiene Data'!$E$10,0,10*ROW('Hygiene Data'!E193)),IF(AND(ISNUMBER(OFFSET('Hygiene Data'!$E$10,0,10*ROW('Hygiene Data'!E193))),DW199="No",ISNUMBER(OFFSET('Hygiene Data'!$E$10,0,10*ROW('Hygiene Data'!E193)))),CONCATENATE("[",ROUND(OFFSET('Hygiene Data'!$E$10,0,10*ROW('Hygiene Data'!E193)),0),"]"),IF(AND(ISNUMBER(OFFSET('Hygiene Data'!$E$10,0,10*ROW('Hygiene Data'!E193))),DW199="",ISNUMBER(OFFSET('Hygiene Data'!$E$10,0,10*ROW('Hygiene Data'!E193)))),OFFSET('Hygiene Data'!$E$10,0,10*ROW('Hygiene Data'!E193)),NA())))</f>
        <v>#N/A</v>
      </c>
      <c r="BI199" s="121" t="e">
        <f ca="1">+IF(AND(ISNUMBER(OFFSET('Hygiene Data'!$F$6,0,10*ROW('Hygiene Data'!F193))),DX199="Yes"),OFFSET('Hygiene Data'!$F$6,0,10*ROW('Hygiene Data'!F193)),IF(AND(ISNUMBER(OFFSET('Hygiene Data'!$F$6,0,10*ROW('Hygiene Data'!F193))),DX199="No",ISNUMBER(OFFSET('Hygiene Data'!$F$6,0,10*ROW('Hygiene Data'!F193)))),CONCATENATE("[",ROUND(OFFSET('Hygiene Data'!$F$6,0,10*ROW('Hygiene Data'!F193)),0),"]"),IF(AND(ISNUMBER(OFFSET('Hygiene Data'!$F$6,0,10*ROW('Hygiene Data'!F193))),DX199="",ISNUMBER(OFFSET('Hygiene Data'!$F$6,0,10*ROW('Hygiene Data'!F193)))),OFFSET('Hygiene Data'!$F$6,0,10*ROW('Hygiene Data'!F193)),NA())))</f>
        <v>#N/A</v>
      </c>
      <c r="BJ199" s="121" t="e">
        <f ca="1">+IF(AND(ISNUMBER(OFFSET('Hygiene Data'!$F$8,0,10*ROW('Hygiene Data'!F193))),DY199="Yes"),OFFSET('Hygiene Data'!$F$8,0,10*ROW('Hygiene Data'!F193)),IF(AND(ISNUMBER(OFFSET('Hygiene Data'!$F$8,0,10*ROW('Hygiene Data'!F193))),DY199="No",ISNUMBER(OFFSET('Hygiene Data'!$F$8,0,10*ROW('Hygiene Data'!F193)))),CONCATENATE("[",ROUND(OFFSET('Hygiene Data'!$F$8,0,10*ROW('Hygiene Data'!F193)),0),"]"),IF(AND(ISNUMBER(OFFSET('Hygiene Data'!$F$8,0,10*ROW('Hygiene Data'!F193))),DY199="",ISNUMBER(OFFSET('Hygiene Data'!$F$8,0,10*ROW('Hygiene Data'!F193)))),OFFSET('Hygiene Data'!$F$8,0,10*ROW('Hygiene Data'!F193)),NA())))</f>
        <v>#N/A</v>
      </c>
      <c r="BK199" s="121" t="e">
        <f ca="1">+IF(AND(ISNUMBER(OFFSET('Hygiene Data'!$F$10,0,10*ROW('Hygiene Data'!F193))),DZ199="Yes"),OFFSET('Hygiene Data'!$F$10,0,10*ROW('Hygiene Data'!F193)),IF(AND(ISNUMBER(OFFSET('Hygiene Data'!$F$10,0,10*ROW('Hygiene Data'!F193))),DZ199="No",ISNUMBER(OFFSET('Hygiene Data'!$F$10,0,10*ROW('Hygiene Data'!F193)))),CONCATENATE("[",ROUND(OFFSET('Hygiene Data'!$F$10,0,10*ROW('Hygiene Data'!F193)),0),"]"),IF(AND(ISNUMBER(OFFSET('Hygiene Data'!$F$10,0,10*ROW('Hygiene Data'!F193))),DZ199="",ISNUMBER(OFFSET('Hygiene Data'!$F$10,0,10*ROW('Hygiene Data'!F193)))),OFFSET('Hygiene Data'!$F$10,0,10*ROW('Hygiene Data'!F193)),NA())))</f>
        <v>#N/A</v>
      </c>
      <c r="BL199" s="121" t="e">
        <f ca="1">+IF(AND(ISNUMBER(OFFSET('Hygiene Data'!$G$6,0,10*ROW('Hygiene Data'!G193))),EA199="Yes"),OFFSET('Hygiene Data'!$G$6,0,10*ROW('Hygiene Data'!G193)),IF(AND(ISNUMBER(OFFSET('Hygiene Data'!$G$6,0,10*ROW('Hygiene Data'!G193))),EA199="No",ISNUMBER(OFFSET('Hygiene Data'!$G$6,0,10*ROW('Hygiene Data'!G193)))),CONCATENATE("[",ROUND(OFFSET('Hygiene Data'!$G$6,0,10*ROW('Hygiene Data'!G193)),0),"]"),IF(AND(ISNUMBER(OFFSET('Hygiene Data'!$G$6,0,10*ROW('Hygiene Data'!G193))),EA199="",ISNUMBER(OFFSET('Hygiene Data'!$G$6,0,10*ROW('Hygiene Data'!G193)))),OFFSET('Hygiene Data'!$G$6,0,10*ROW('Hygiene Data'!G193)),NA())))</f>
        <v>#N/A</v>
      </c>
      <c r="BM199" s="121" t="e">
        <f ca="1">+IF(AND(ISNUMBER(OFFSET('Hygiene Data'!$G$8,0,10*ROW('Hygiene Data'!G193))),EB199="Yes"),OFFSET('Hygiene Data'!$G$8,0,10*ROW('Hygiene Data'!G193)),IF(AND(ISNUMBER(OFFSET('Hygiene Data'!$G$8,0,10*ROW('Hygiene Data'!G193))),EB199="No",ISNUMBER(OFFSET('Hygiene Data'!$G$8,0,10*ROW('Hygiene Data'!G193)))),CONCATENATE("[",ROUND(OFFSET('Hygiene Data'!$G$8,0,10*ROW('Hygiene Data'!G193)),0),"]"),IF(AND(ISNUMBER(OFFSET('Hygiene Data'!$G$8,0,10*ROW('Hygiene Data'!G193))),EB199="",ISNUMBER(OFFSET('Hygiene Data'!$G$8,0,10*ROW('Hygiene Data'!G193)))),OFFSET('Hygiene Data'!$G$8,0,10*ROW('Hygiene Data'!G193)),NA())))</f>
        <v>#N/A</v>
      </c>
      <c r="BN199" s="121" t="e">
        <f ca="1">+IF(AND(ISNUMBER(OFFSET('Hygiene Data'!$G$10,0,10*ROW('Hygiene Data'!G193))),EC199="Yes"),OFFSET('Hygiene Data'!$G$10,0,10*ROW('Hygiene Data'!G193)),IF(AND(ISNUMBER(OFFSET('Hygiene Data'!$G$10,0,10*ROW('Hygiene Data'!G193))),EC199="No",ISNUMBER(OFFSET('Hygiene Data'!$G$10,0,10*ROW('Hygiene Data'!G193)))),CONCATENATE("[",ROUND(OFFSET('Hygiene Data'!$G$10,0,10*ROW('Hygiene Data'!G193)),0),"]"),IF(AND(ISNUMBER(OFFSET('Hygiene Data'!$G$10,0,10*ROW('Hygiene Data'!G193))),EC199="",ISNUMBER(OFFSET('Hygiene Data'!$G$10,0,10*ROW('Hygiene Data'!G193)))),OFFSET('Hygiene Data'!$G$10,0,10*ROW('Hygiene Data'!G193)),NA())))</f>
        <v>#N/A</v>
      </c>
      <c r="BO199" s="121" t="e">
        <f ca="1">+IF(AND(ISNUMBER(OFFSET('Hygiene Data'!$H$6,0,10*ROW('Hygiene Data'!H193))),ED199="Yes"),OFFSET('Hygiene Data'!$H$6,0,10*ROW('Hygiene Data'!H193)),IF(AND(ISNUMBER(OFFSET('Hygiene Data'!$H$6,0,10*ROW('Hygiene Data'!H193))),ED199="No",ISNUMBER(OFFSET('Hygiene Data'!$H$6,0,10*ROW('Hygiene Data'!H193)))),CONCATENATE("[",ROUND(OFFSET('Hygiene Data'!$H$6,0,10*ROW('Hygiene Data'!H193)),0),"]"),IF(AND(ISNUMBER(OFFSET('Hygiene Data'!$H$6,0,10*ROW('Hygiene Data'!H193))),ED199="",ISNUMBER(OFFSET('Hygiene Data'!$H$6,0,10*ROW('Hygiene Data'!H193)))),OFFSET('Hygiene Data'!$H$6,0,10*ROW('Hygiene Data'!H193)),NA())))</f>
        <v>#N/A</v>
      </c>
      <c r="BP199" s="121" t="e">
        <f ca="1">+IF(AND(ISNUMBER(OFFSET('Hygiene Data'!$H$8,0,10*ROW('Hygiene Data'!H193))),EE199="Yes"),OFFSET('Hygiene Data'!$H$8,0,10*ROW('Hygiene Data'!H193)),IF(AND(ISNUMBER(OFFSET('Hygiene Data'!$H$8,0,10*ROW('Hygiene Data'!H193))),EE199="No",ISNUMBER(OFFSET('Hygiene Data'!$H$8,0,10*ROW('Hygiene Data'!H193)))),CONCATENATE("[",ROUND(OFFSET('Hygiene Data'!$H$8,0,10*ROW('Hygiene Data'!H193)),0),"]"),IF(AND(ISNUMBER(OFFSET('Hygiene Data'!$H$8,0,10*ROW('Hygiene Data'!H193))),EE199="",ISNUMBER(OFFSET('Hygiene Data'!$H$8,0,10*ROW('Hygiene Data'!H193)))),OFFSET('Hygiene Data'!$H$8,0,10*ROW('Hygiene Data'!H193)),NA())))</f>
        <v>#N/A</v>
      </c>
      <c r="BQ199" s="121" t="e">
        <f ca="1">+IF(AND(ISNUMBER(OFFSET('Hygiene Data'!$H$10,0,10*ROW('Hygiene Data'!H193))),EF199="Yes"),OFFSET('Hygiene Data'!$H$10,0,10*ROW('Hygiene Data'!H193)),IF(AND(ISNUMBER(OFFSET('Hygiene Data'!$H$10,0,10*ROW('Hygiene Data'!H193))),EF199="No",ISNUMBER(OFFSET('Hygiene Data'!$H$10,0,10*ROW('Hygiene Data'!H193)))),CONCATENATE("[",ROUND(OFFSET('Hygiene Data'!$H$10,0,10*ROW('Hygiene Data'!H193)),0),"]"),IF(AND(ISNUMBER(OFFSET('Hygiene Data'!$H$10,0,10*ROW('Hygiene Data'!H193))),EF199="",ISNUMBER(OFFSET('Hygiene Data'!$H$10,0,10*ROW('Hygiene Data'!H193)))),OFFSET('Hygiene Data'!$H$10,0,10*ROW('Hygiene Data'!H193)),NA())))</f>
        <v>#N/A</v>
      </c>
      <c r="BS199" s="28" t="str">
        <f ca="1">+IF(OFFSET('Water Data'!$C$28,0,10*ROW('Water Data'!C193))="","",OFFSET('Water Data'!$C$28,0,10*ROW('Water Data'!C193)))</f>
        <v/>
      </c>
      <c r="BT199" s="28" t="str">
        <f ca="1">+IF(OFFSET('Water Data'!$C$29,0,10*ROW('Water Data'!C193))="","",OFFSET('Water Data'!$C$29,0,10*ROW('Water Data'!C193)))</f>
        <v/>
      </c>
      <c r="BU199" s="28" t="str">
        <f ca="1">+IF(OFFSET('Water Data'!$C$30,0,10*ROW('Water Data'!C193))="","",OFFSET('Water Data'!$C$30,0,10*ROW('Water Data'!C193)))</f>
        <v/>
      </c>
      <c r="BV199" s="28" t="str">
        <f ca="1">+IF(OFFSET('Water Data'!$D$28,0,10*ROW('Water Data'!D193))="","",OFFSET('Water Data'!$D$28,0,10*ROW('Water Data'!D193)))</f>
        <v/>
      </c>
      <c r="BW199" s="28" t="str">
        <f ca="1">+IF(OFFSET('Water Data'!$D$29,0,10*ROW('Water Data'!D193))="","",OFFSET('Water Data'!$D$29,0,10*ROW('Water Data'!D193)))</f>
        <v/>
      </c>
      <c r="BX199" s="28" t="str">
        <f ca="1">+IF(OFFSET('Water Data'!$D$30,0,10*ROW('Water Data'!D193))="","",OFFSET('Water Data'!$D$30,0,10*ROW('Water Data'!D193)))</f>
        <v/>
      </c>
      <c r="BY199" s="28" t="str">
        <f ca="1">+IF(OFFSET('Water Data'!$E$28,0,10*ROW('Water Data'!E193))="","",OFFSET('Water Data'!$E$28,0,10*ROW('Water Data'!E193)))</f>
        <v/>
      </c>
      <c r="BZ199" s="28" t="str">
        <f ca="1">+IF(OFFSET('Water Data'!$E$29,0,10*ROW('Water Data'!E193))="","",OFFSET('Water Data'!$E$29,0,10*ROW('Water Data'!E193)))</f>
        <v/>
      </c>
      <c r="CA199" s="28" t="str">
        <f ca="1">+IF(OFFSET('Water Data'!$E$30,0,10*ROW('Water Data'!E193))="","",OFFSET('Water Data'!$E$30,0,10*ROW('Water Data'!E193)))</f>
        <v/>
      </c>
      <c r="CB199" s="28" t="str">
        <f ca="1">+IF(OFFSET('Water Data'!$F$28,0,10*ROW('Water Data'!F193))="","",OFFSET('Water Data'!$F$28,0,10*ROW('Water Data'!F193)))</f>
        <v/>
      </c>
      <c r="CC199" s="28" t="str">
        <f ca="1">+IF(OFFSET('Water Data'!$F$29,0,10*ROW('Water Data'!F193))="","",OFFSET('Water Data'!$F$29,0,10*ROW('Water Data'!F193)))</f>
        <v/>
      </c>
      <c r="CD199" s="28" t="str">
        <f ca="1">+IF(OFFSET('Water Data'!$F$30,0,10*ROW('Water Data'!F193))="","",OFFSET('Water Data'!$F$30,0,10*ROW('Water Data'!F193)))</f>
        <v/>
      </c>
      <c r="CE199" s="28" t="str">
        <f ca="1">+IF(OFFSET('Water Data'!$G$28,0,10*ROW('Water Data'!G193))="","",OFFSET('Water Data'!$G$28,0,10*ROW('Water Data'!G193)))</f>
        <v/>
      </c>
      <c r="CF199" s="28" t="str">
        <f ca="1">+IF(OFFSET('Water Data'!$G$29,0,10*ROW('Water Data'!G193))="","",OFFSET('Water Data'!$G$29,0,10*ROW('Water Data'!G193)))</f>
        <v/>
      </c>
      <c r="CG199" s="28" t="str">
        <f ca="1">+IF(OFFSET('Water Data'!$G$30,0,10*ROW('Water Data'!G193))="","",OFFSET('Water Data'!$G$30,0,10*ROW('Water Data'!G193)))</f>
        <v/>
      </c>
      <c r="CH199" s="28" t="str">
        <f ca="1">+IF(OFFSET('Water Data'!$H$28,0,10*ROW('Water Data'!H193))="","",OFFSET('Water Data'!$H$28,0,10*ROW('Water Data'!H193)))</f>
        <v/>
      </c>
      <c r="CI199" s="28" t="str">
        <f ca="1">+IF(OFFSET('Water Data'!$H$29,0,10*ROW('Water Data'!H193))="","",OFFSET('Water Data'!$H$29,0,10*ROW('Water Data'!H193)))</f>
        <v/>
      </c>
      <c r="CJ199" s="28" t="str">
        <f ca="1">+IF(OFFSET('Water Data'!$H$30,0,10*ROW('Water Data'!H193))="","",OFFSET('Water Data'!$H$30,0,10*ROW('Water Data'!H193)))</f>
        <v/>
      </c>
      <c r="CK199" s="28" t="str">
        <f ca="1">+IF(OFFSET('Sanitation Data'!$C$29,0,10*ROW('Sanitation Data'!C193))="","",OFFSET('Sanitation Data'!$C$29,0,10*ROW('Sanitation Data'!C193)))</f>
        <v/>
      </c>
      <c r="CL199" s="28" t="str">
        <f ca="1">+IF(OFFSET('Sanitation Data'!$C$30,0,10*ROW('Sanitation Data'!C193))="","",OFFSET('Sanitation Data'!$C$30,0,10*ROW('Sanitation Data'!C193)))</f>
        <v/>
      </c>
      <c r="CM199" s="28" t="str">
        <f ca="1">+IF(OFFSET('Sanitation Data'!$C$31,0,10*ROW('Sanitation Data'!C193))="","",OFFSET('Sanitation Data'!$C$31,0,10*ROW('Sanitation Data'!C193)))</f>
        <v/>
      </c>
      <c r="CN199" s="28" t="str">
        <f ca="1">+IF(OFFSET('Sanitation Data'!$C$32,0,10*ROW('Sanitation Data'!C193))="","",OFFSET('Sanitation Data'!$C$32,0,10*ROW('Sanitation Data'!C193)))</f>
        <v/>
      </c>
      <c r="CO199" s="28" t="str">
        <f ca="1">+IF(OFFSET('Sanitation Data'!$C$33,0,10*ROW('Sanitation Data'!C193))="","",OFFSET('Sanitation Data'!$C$33,0,10*ROW('Sanitation Data'!C193)))</f>
        <v/>
      </c>
      <c r="CP199" s="28" t="str">
        <f ca="1">+IF(OFFSET('Sanitation Data'!$D$29,0,10*ROW('Sanitation Data'!D193))="","",OFFSET('Sanitation Data'!$D$29,0,10*ROW('Sanitation Data'!D193)))</f>
        <v/>
      </c>
      <c r="CQ199" s="28" t="str">
        <f ca="1">+IF(OFFSET('Sanitation Data'!$D$30,0,10*ROW('Sanitation Data'!D193))="","",OFFSET('Sanitation Data'!$D$30,0,10*ROW('Sanitation Data'!D193)))</f>
        <v/>
      </c>
      <c r="CR199" s="28" t="str">
        <f ca="1">+IF(OFFSET('Sanitation Data'!$D$31,0,10*ROW('Sanitation Data'!D193))="","",OFFSET('Sanitation Data'!$D$31,0,10*ROW('Sanitation Data'!D193)))</f>
        <v/>
      </c>
      <c r="CS199" s="28" t="str">
        <f ca="1">+IF(OFFSET('Sanitation Data'!$D$32,0,10*ROW('Sanitation Data'!D193))="","",OFFSET('Sanitation Data'!$D$32,0,10*ROW('Sanitation Data'!D193)))</f>
        <v/>
      </c>
      <c r="CT199" s="28" t="str">
        <f ca="1">+IF(OFFSET('Sanitation Data'!$D$33,0,10*ROW('Sanitation Data'!D193))="","",OFFSET('Sanitation Data'!$D$33,0,10*ROW('Sanitation Data'!D193)))</f>
        <v/>
      </c>
      <c r="CU199" s="28" t="str">
        <f ca="1">+IF(OFFSET('Sanitation Data'!$E$29,0,10*ROW('Sanitation Data'!E193))="","",OFFSET('Sanitation Data'!$E$29,0,10*ROW('Sanitation Data'!E193)))</f>
        <v/>
      </c>
      <c r="CV199" s="28" t="str">
        <f ca="1">+IF(OFFSET('Sanitation Data'!$E$30,0,10*ROW('Sanitation Data'!E193))="","",OFFSET('Sanitation Data'!$E$30,0,10*ROW('Sanitation Data'!E193)))</f>
        <v/>
      </c>
      <c r="CW199" s="28" t="str">
        <f ca="1">+IF(OFFSET('Sanitation Data'!$E$31,0,10*ROW('Sanitation Data'!E193))="","",OFFSET('Sanitation Data'!$E$31,0,10*ROW('Sanitation Data'!E193)))</f>
        <v/>
      </c>
      <c r="CX199" s="28" t="str">
        <f ca="1">+IF(OFFSET('Sanitation Data'!$E$32,0,10*ROW('Sanitation Data'!E193))="","",OFFSET('Sanitation Data'!$E$32,0,10*ROW('Sanitation Data'!E193)))</f>
        <v/>
      </c>
      <c r="CY199" s="28" t="str">
        <f ca="1">+IF(OFFSET('Sanitation Data'!$E$33,0,10*ROW('Sanitation Data'!E193))="","",OFFSET('Sanitation Data'!$E$33,0,10*ROW('Sanitation Data'!E193)))</f>
        <v/>
      </c>
      <c r="CZ199" s="28" t="str">
        <f ca="1">+IF(OFFSET('Sanitation Data'!$F$29,0,10*ROW('Sanitation Data'!F193))="","",OFFSET('Sanitation Data'!$F$29,0,10*ROW('Sanitation Data'!F193)))</f>
        <v/>
      </c>
      <c r="DA199" s="28" t="str">
        <f ca="1">+IF(OFFSET('Sanitation Data'!$F$30,0,10*ROW('Sanitation Data'!F193))="","",OFFSET('Sanitation Data'!$F$30,0,10*ROW('Sanitation Data'!F193)))</f>
        <v/>
      </c>
      <c r="DB199" s="28" t="str">
        <f ca="1">+IF(OFFSET('Sanitation Data'!$F$31,0,10*ROW('Sanitation Data'!F193))="","",OFFSET('Sanitation Data'!$F$31,0,10*ROW('Sanitation Data'!F193)))</f>
        <v/>
      </c>
      <c r="DC199" s="28" t="str">
        <f ca="1">+IF(OFFSET('Sanitation Data'!$F$32,0,10*ROW('Sanitation Data'!F193))="","",OFFSET('Sanitation Data'!$F$32,0,10*ROW('Sanitation Data'!F193)))</f>
        <v/>
      </c>
      <c r="DD199" s="28" t="str">
        <f ca="1">+IF(OFFSET('Sanitation Data'!$F$33,0,10*ROW('Sanitation Data'!F193))="","",OFFSET('Sanitation Data'!$F$33,0,10*ROW('Sanitation Data'!F193)))</f>
        <v/>
      </c>
      <c r="DE199" s="28" t="str">
        <f ca="1">+IF(OFFSET('Sanitation Data'!$G$29,0,10*ROW('Sanitation Data'!G193))="","",OFFSET('Sanitation Data'!$G$29,0,10*ROW('Sanitation Data'!G193)))</f>
        <v/>
      </c>
      <c r="DF199" s="28" t="str">
        <f ca="1">+IF(OFFSET('Sanitation Data'!$G$30,0,10*ROW('Sanitation Data'!G193))="","",OFFSET('Sanitation Data'!$G$30,0,10*ROW('Sanitation Data'!G193)))</f>
        <v/>
      </c>
      <c r="DG199" s="28" t="str">
        <f ca="1">+IF(OFFSET('Sanitation Data'!$G$31,0,10*ROW('Sanitation Data'!G193))="","",OFFSET('Sanitation Data'!$G$31,0,10*ROW('Sanitation Data'!G193)))</f>
        <v/>
      </c>
      <c r="DH199" s="28" t="str">
        <f ca="1">+IF(OFFSET('Sanitation Data'!$G$32,0,10*ROW('Sanitation Data'!G193))="","",OFFSET('Sanitation Data'!$G$32,0,10*ROW('Sanitation Data'!G193)))</f>
        <v/>
      </c>
      <c r="DI199" s="28" t="str">
        <f ca="1">+IF(OFFSET('Sanitation Data'!$G$33,0,10*ROW('Sanitation Data'!G193))="","",OFFSET('Sanitation Data'!$G$33,0,10*ROW('Sanitation Data'!G193)))</f>
        <v/>
      </c>
      <c r="DJ199" s="28" t="str">
        <f ca="1">+IF(OFFSET('Sanitation Data'!$H$29,0,10*ROW('Sanitation Data'!H193))="","",OFFSET('Sanitation Data'!$H$29,0,10*ROW('Sanitation Data'!H193)))</f>
        <v/>
      </c>
      <c r="DK199" s="28" t="str">
        <f ca="1">+IF(OFFSET('Sanitation Data'!$H$30,0,10*ROW('Sanitation Data'!H193))="","",OFFSET('Sanitation Data'!$H$30,0,10*ROW('Sanitation Data'!H193)))</f>
        <v/>
      </c>
      <c r="DL199" s="28" t="str">
        <f ca="1">+IF(OFFSET('Sanitation Data'!$H$31,0,10*ROW('Sanitation Data'!H193))="","",OFFSET('Sanitation Data'!$H$31,0,10*ROW('Sanitation Data'!H193)))</f>
        <v/>
      </c>
      <c r="DM199" s="28" t="str">
        <f ca="1">+IF(OFFSET('Sanitation Data'!$H$32,0,10*ROW('Sanitation Data'!H193))="","",OFFSET('Sanitation Data'!$H$32,0,10*ROW('Sanitation Data'!H193)))</f>
        <v/>
      </c>
      <c r="DN199" s="28" t="str">
        <f ca="1">+IF(OFFSET('Sanitation Data'!$H$33,0,10*ROW('Sanitation Data'!H193))="","",OFFSET('Sanitation Data'!$H$33,0,10*ROW('Sanitation Data'!H193)))</f>
        <v/>
      </c>
      <c r="DO199" s="28" t="str">
        <f ca="1">+IF(OFFSET('Hygiene Data'!$C$12,0,10*ROW('Hygiene Data'!C193))="","",OFFSET('Hygiene Data'!$C$12,0,10*ROW('Hygiene Data'!C193)))</f>
        <v/>
      </c>
      <c r="DP199" s="28" t="str">
        <f ca="1">+IF(OFFSET('Hygiene Data'!$C$13,0,10*ROW('Hygiene Data'!C193))="","",OFFSET('Hygiene Data'!$C$13,0,10*ROW('Hygiene Data'!C193)))</f>
        <v/>
      </c>
      <c r="DQ199" s="28" t="str">
        <f ca="1">+IF(OFFSET('Hygiene Data'!$C$14,0,10*ROW('Hygiene Data'!C193))="","",OFFSET('Hygiene Data'!$C$14,0,10*ROW('Hygiene Data'!C193)))</f>
        <v/>
      </c>
      <c r="DR199" s="28" t="str">
        <f ca="1">+IF(OFFSET('Hygiene Data'!$D$12,0,10*ROW('Hygiene Data'!D193))="","",OFFSET('Hygiene Data'!$D$12,0,10*ROW('Hygiene Data'!D193)))</f>
        <v/>
      </c>
      <c r="DS199" s="28" t="str">
        <f ca="1">+IF(OFFSET('Hygiene Data'!$D$13,0,10*ROW('Hygiene Data'!D193))="","",OFFSET('Hygiene Data'!$D$13,0,10*ROW('Hygiene Data'!D193)))</f>
        <v/>
      </c>
      <c r="DT199" s="28" t="str">
        <f ca="1">+IF(OFFSET('Hygiene Data'!$D$14,0,10*ROW('Hygiene Data'!D193))="","",OFFSET('Hygiene Data'!$D$14,0,10*ROW('Hygiene Data'!D193)))</f>
        <v/>
      </c>
      <c r="DU199" s="28" t="str">
        <f ca="1">+IF(OFFSET('Hygiene Data'!$E$12,0,10*ROW('Hygiene Data'!E193))="","",OFFSET('Hygiene Data'!$E$12,0,10*ROW('Hygiene Data'!E193)))</f>
        <v/>
      </c>
      <c r="DV199" s="28" t="str">
        <f ca="1">+IF(OFFSET('Hygiene Data'!$E$13,0,10*ROW('Hygiene Data'!E193))="","",OFFSET('Hygiene Data'!$E$13,0,10*ROW('Hygiene Data'!E193)))</f>
        <v/>
      </c>
      <c r="DW199" s="28" t="str">
        <f ca="1">+IF(OFFSET('Hygiene Data'!$E$14,0,10*ROW('Hygiene Data'!E193))="","",OFFSET('Hygiene Data'!$E$14,0,10*ROW('Hygiene Data'!E193)))</f>
        <v/>
      </c>
      <c r="DX199" s="28" t="str">
        <f ca="1">+IF(OFFSET('Hygiene Data'!$F$12,0,10*ROW('Hygiene Data'!F193))="","",OFFSET('Hygiene Data'!$F$12,0,10*ROW('Hygiene Data'!F193)))</f>
        <v/>
      </c>
      <c r="DY199" s="28" t="str">
        <f ca="1">+IF(OFFSET('Hygiene Data'!$F$13,0,10*ROW('Hygiene Data'!F193))="","",OFFSET('Hygiene Data'!$F$13,0,10*ROW('Hygiene Data'!F193)))</f>
        <v/>
      </c>
      <c r="DZ199" s="28" t="str">
        <f ca="1">+IF(OFFSET('Hygiene Data'!$F$14,0,10*ROW('Hygiene Data'!F193))="","",OFFSET('Hygiene Data'!$F$14,0,10*ROW('Hygiene Data'!F193)))</f>
        <v/>
      </c>
      <c r="EA199" s="28" t="str">
        <f ca="1">+IF(OFFSET('Hygiene Data'!$G$12,0,10*ROW('Hygiene Data'!G193))="","",OFFSET('Hygiene Data'!$G$12,0,10*ROW('Hygiene Data'!G193)))</f>
        <v/>
      </c>
      <c r="EB199" s="28" t="str">
        <f ca="1">+IF(OFFSET('Hygiene Data'!$G$13,0,10*ROW('Hygiene Data'!G193))="","",OFFSET('Hygiene Data'!$G$13,0,10*ROW('Hygiene Data'!G193)))</f>
        <v/>
      </c>
      <c r="EC199" s="28" t="str">
        <f ca="1">+IF(OFFSET('Hygiene Data'!$G$14,0,10*ROW('Hygiene Data'!G193))="","",OFFSET('Hygiene Data'!$G$14,0,10*ROW('Hygiene Data'!G193)))</f>
        <v/>
      </c>
      <c r="ED199" s="28" t="str">
        <f ca="1">+IF(OFFSET('Hygiene Data'!$H$12,0,10*ROW('Hygiene Data'!H193))="","",OFFSET('Hygiene Data'!$H$12,0,10*ROW('Hygiene Data'!H193)))</f>
        <v/>
      </c>
      <c r="EE199" s="28" t="str">
        <f ca="1">+IF(OFFSET('Hygiene Data'!$H$13,0,10*ROW('Hygiene Data'!H193))="","",OFFSET('Hygiene Data'!$H$13,0,10*ROW('Hygiene Data'!H193)))</f>
        <v/>
      </c>
      <c r="EF199" s="28" t="str">
        <f ca="1">+IF(OFFSET('Hygiene Data'!$H$14,0,10*ROW('Hygiene Data'!H193))="","",OFFSET('Hygiene Data'!$H$14,0,10*ROW('Hygiene Data'!H193)))</f>
        <v/>
      </c>
    </row>
    <row r="200" spans="1:136" x14ac:dyDescent="0.2">
      <c r="A200" s="44" t="str">
        <f ca="1">+IF(OFFSET('Water Data'!$B$1,0,10*ROW('Water Data'!B197))="","",OFFSET('Water Data'!$B$1,0,10*ROW('Water Data'!B197)))</f>
        <v/>
      </c>
      <c r="B200" s="44" t="str">
        <f ca="1">+IF(OFFSET('Water Data'!$A$3,0,10*ROW('Water Data'!A197))="","",OFFSET('Water Data'!$A$3,0,10*ROW('Water Data'!A197)))</f>
        <v/>
      </c>
      <c r="C200" s="44" t="str">
        <f ca="1">+IF(OFFSET('Water Data'!$C$3,0,10*ROW('Water Data'!C197))="","",OFFSET('Water Data'!$C$3,0,10*ROW('Water Data'!C197)))</f>
        <v/>
      </c>
      <c r="D200" s="119" t="e">
        <f ca="1">+IF(AND(ISNUMBER(OFFSET('Water Data'!$C$5,0,10*ROW('Water Data'!C194))),BS200="Yes"),100-OFFSET('Water Data'!$C$5,0,10*ROW('Water Data'!C194)),IF(AND(ISNUMBER(OFFSET('Water Data'!$C$5,0,10*ROW('Water Data'!C194))),BS200="No",ISNUMBER(OFFSET('Water Data'!$C$5,0,10*ROW('Water Data'!C194)))),CONCATENATE("[",ROUND(100-OFFSET('Water Data'!$C$5,0,10*ROW('Water Data'!C194)),0),"]"),IF(AND(ISNUMBER(OFFSET('Water Data'!$C$5,0,10*ROW('Water Data'!C194))),BS200="",ISNUMBER(OFFSET('Water Data'!$C$5,0,10*ROW('Water Data'!C194)))),100-OFFSET('Water Data'!$C$5,0,10*ROW('Water Data'!C194)),NA())))</f>
        <v>#N/A</v>
      </c>
      <c r="E200" s="119" t="e">
        <f ca="1">+IF(AND(ISNUMBER(OFFSET('Water Data'!$C$7,0,10*ROW('Water Data'!D194))),BT200="Yes"),OFFSET('Water Data'!$C$7,0,10*ROW('Water Data'!C194)),IF(AND(ISNUMBER(OFFSET('Water Data'!$C$7,0,10*ROW('Water Data'!C194))),BT200="No",ISNUMBER(OFFSET('Water Data'!$C$7,0,10*ROW('Water Data'!C194)))),CONCATENATE("[",ROUND(OFFSET('Water Data'!$C$7,0,10*ROW('Water Data'!C194)),0),"]"),IF(AND(ISNUMBER(OFFSET('Water Data'!$C$7,0,10*ROW('Water Data'!C194))),BT200="",ISNUMBER(OFFSET('Water Data'!$C$7,0,10*ROW('Water Data'!C194)))),OFFSET('Water Data'!$C$7,0,10*ROW('Water Data'!C194)),NA())))</f>
        <v>#N/A</v>
      </c>
      <c r="F200" s="119" t="e">
        <f ca="1">+IF(AND(ISNUMBER(OFFSET('Water Data'!$C$10,0,10*ROW('Water Data'!C194))),BU200="Yes"),OFFSET('Water Data'!$C$10,0,10*ROW('Water Data'!C194)),IF(AND(ISNUMBER(OFFSET('Water Data'!$C$10,0,10*ROW('Water Data'!C194))),BU200="No",ISNUMBER(OFFSET('Water Data'!$C$10,0,10*ROW('Water Data'!C194)))),CONCATENATE("[",ROUND(OFFSET('Water Data'!$C$10,0,10*ROW('Water Data'!C194)),0),"]"),IF(AND(ISNUMBER(OFFSET('Water Data'!$C$10,0,10*ROW('Water Data'!C194))),BU200="",ISNUMBER(OFFSET('Water Data'!$C$10,0,10*ROW('Water Data'!C194)))),OFFSET('Water Data'!$C$10,0,10*ROW('Water Data'!C194)),NA())))</f>
        <v>#N/A</v>
      </c>
      <c r="G200" s="119" t="e">
        <f ca="1">+IF(AND(ISNUMBER(OFFSET('Water Data'!$D$5,0,10*ROW('Water Data'!D194))),BV200="Yes"),100-OFFSET('Water Data'!$D$5,0,10*ROW('Water Data'!D194)),IF(AND(ISNUMBER(OFFSET('Water Data'!$D$5,0,10*ROW('Water Data'!D194))),BV200="No",ISNUMBER(OFFSET('Water Data'!$D$5,0,10*ROW('Water Data'!D194)))),CONCATENATE("[",ROUND(100-OFFSET('Water Data'!$D$5,0,10*ROW('Water Data'!D194)),0),"]"),IF(AND(ISNUMBER(OFFSET('Water Data'!$D$5,0,10*ROW('Water Data'!D194))),BV200="",ISNUMBER(OFFSET('Water Data'!$D$5,0,10*ROW('Water Data'!D194)))),100-OFFSET('Water Data'!$D$5,0,10*ROW('Water Data'!D194)),NA())))</f>
        <v>#N/A</v>
      </c>
      <c r="H200" s="119" t="e">
        <f ca="1">+IF(AND(ISNUMBER(OFFSET('Water Data'!$D$7,0,10*ROW('Water Data'!D194))),BW200="Yes"),OFFSET('Water Data'!$D$7,0,10*ROW('Water Data'!D194)),IF(AND(ISNUMBER(OFFSET('Water Data'!$D$7,0,10*ROW('Water Data'!D194))),BW200="No",ISNUMBER(OFFSET('Water Data'!$D$7,0,10*ROW('Water Data'!D194)))),CONCATENATE("[",ROUND(OFFSET('Water Data'!$C$7,0,10*ROW('Water Data'!D194)),0),"]"),IF(AND(ISNUMBER(OFFSET('Water Data'!$D$7,0,10*ROW('Water Data'!D194))),BW200="",ISNUMBER(OFFSET('Water Data'!$D$7,0,10*ROW('Water Data'!D194)))),OFFSET('Water Data'!$D$7,0,10*ROW('Water Data'!D194)),NA())))</f>
        <v>#N/A</v>
      </c>
      <c r="I200" s="119" t="e">
        <f ca="1">+IF(AND(ISNUMBER(OFFSET('Water Data'!$D$10,0,10*ROW('Water Data'!D194))),BX200="Yes"),OFFSET('Water Data'!$D$10,0,10*ROW('Water Data'!D194)),IF(AND(ISNUMBER(OFFSET('Water Data'!$D$10,0,10*ROW('Water Data'!D194))),BX200="No",ISNUMBER(OFFSET('Water Data'!$D$10,0,10*ROW('Water Data'!D194)))),CONCATENATE("[",ROUND(OFFSET('Water Data'!$D$10,0,10*ROW('Water Data'!D194)),0),"]"),IF(AND(ISNUMBER(OFFSET('Water Data'!$D$10,0,10*ROW('Water Data'!D194))),BX200="",ISNUMBER(OFFSET('Water Data'!$D$10,0,10*ROW('Water Data'!D194)))),OFFSET('Water Data'!$D$10,0,10*ROW('Water Data'!D194)),NA())))</f>
        <v>#N/A</v>
      </c>
      <c r="J200" s="119" t="e">
        <f ca="1">+IF(AND(ISNUMBER(OFFSET('Water Data'!$E$5,0,10*ROW('Water Data'!E194))),BY200="Yes"),100-OFFSET('Water Data'!$E$5,0,10*ROW('Water Data'!E194)),IF(AND(ISNUMBER(OFFSET('Water Data'!$E$5,0,10*ROW('Water Data'!E194))),BY200="No",ISNUMBER(OFFSET('Water Data'!$E$5,0,10*ROW('Water Data'!E194)))),CONCATENATE("[",ROUND(100-OFFSET('Water Data'!$E$5,0,10*ROW('Water Data'!E194)),0),"]"),IF(AND(ISNUMBER(OFFSET('Water Data'!$E$5,0,10*ROW('Water Data'!E194))),BY200="",ISNUMBER(OFFSET('Water Data'!$E$5,0,10*ROW('Water Data'!E194)))),100-OFFSET('Water Data'!$E$5,0,10*ROW('Water Data'!E194)),NA())))</f>
        <v>#N/A</v>
      </c>
      <c r="K200" s="119" t="e">
        <f ca="1">+IF(AND(ISNUMBER(OFFSET('Water Data'!$E$7,0,10*ROW('Water Data'!E194))),BZ200="Yes"),OFFSET('Water Data'!$E$7,0,10*ROW('Water Data'!E194)),IF(AND(ISNUMBER(OFFSET('Water Data'!$E$7,0,10*ROW('Water Data'!E194))),BZ200="No",ISNUMBER(OFFSET('Water Data'!$E$7,0,10*ROW('Water Data'!E194)))),CONCATENATE("[",ROUND(OFFSET('Water Data'!$E$7,0,10*ROW('Water Data'!E194)),0),"]"),IF(AND(ISNUMBER(OFFSET('Water Data'!$E$7,0,10*ROW('Water Data'!E194))),BZ200="",ISNUMBER(OFFSET('Water Data'!$E$7,0,10*ROW('Water Data'!E194)))),OFFSET('Water Data'!$E$7,0,10*ROW('Water Data'!E194)),NA())))</f>
        <v>#N/A</v>
      </c>
      <c r="L200" s="119" t="e">
        <f ca="1">+IF(AND(ISNUMBER(OFFSET('Water Data'!$E$10,0,10*ROW('Water Data'!E194))),CA200="Yes"),OFFSET('Water Data'!$E$10,0,10*ROW('Water Data'!E194)),IF(AND(ISNUMBER(OFFSET('Water Data'!$E$10,0,10*ROW('Water Data'!E194))),CA200="No",ISNUMBER(OFFSET('Water Data'!$E$10,0,10*ROW('Water Data'!E194)))),CONCATENATE("[",ROUND(OFFSET('Water Data'!$E$10,0,10*ROW('Water Data'!E194)),0),"]"),IF(AND(ISNUMBER(OFFSET('Water Data'!$E$10,0,10*ROW('Water Data'!E194))),CA200="",ISNUMBER(OFFSET('Water Data'!$E$10,0,10*ROW('Water Data'!E194)))),OFFSET('Water Data'!$E$10,0,10*ROW('Water Data'!E194)),NA())))</f>
        <v>#N/A</v>
      </c>
      <c r="M200" s="119" t="e">
        <f ca="1">+IF(AND(ISNUMBER(OFFSET('Water Data'!$F$5,0,10*ROW('Water Data'!F194))),CB200="Yes"),100-OFFSET('Water Data'!$F$5,0,10*ROW('Water Data'!F194)),IF(AND(ISNUMBER(OFFSET('Water Data'!$F$5,0,10*ROW('Water Data'!F194))),CB200="No",ISNUMBER(OFFSET('Water Data'!$F$5,0,10*ROW('Water Data'!F194)))),CONCATENATE("[",ROUND(100-OFFSET('Water Data'!$F$5,0,10*ROW('Water Data'!F194)),0),"]"),IF(AND(ISNUMBER(OFFSET('Water Data'!$F$5,0,10*ROW('Water Data'!F194))),CB200="",ISNUMBER(OFFSET('Water Data'!$F$5,0,10*ROW('Water Data'!F194)))),100-OFFSET('Water Data'!$F$5,0,10*ROW('Water Data'!F194)),NA())))</f>
        <v>#N/A</v>
      </c>
      <c r="N200" s="119" t="e">
        <f ca="1">+IF(AND(ISNUMBER(OFFSET('Water Data'!$F$7,0,10*ROW('Water Data'!F194))),CC200="Yes"),OFFSET('Water Data'!$F$7,0,10*ROW('Water Data'!F194)),IF(AND(ISNUMBER(OFFSET('Water Data'!$F$7,0,10*ROW('Water Data'!F194))),CC200="No",ISNUMBER(OFFSET('Water Data'!$F$7,0,10*ROW('Water Data'!F194)))),CONCATENATE("[",ROUND(OFFSET('Water Data'!$F$7,0,10*ROW('Water Data'!F194)),0),"]"),IF(AND(ISNUMBER(OFFSET('Water Data'!$F$7,0,10*ROW('Water Data'!F194))),CC200="",ISNUMBER(OFFSET('Water Data'!$F$7,0,10*ROW('Water Data'!F194)))),OFFSET('Water Data'!$F$7,0,10*ROW('Water Data'!F194)),NA())))</f>
        <v>#N/A</v>
      </c>
      <c r="O200" s="119" t="e">
        <f ca="1">+IF(AND(ISNUMBER(OFFSET('Water Data'!$F$10,0,10*ROW('Water Data'!F194))),CD200="Yes"),OFFSET('Water Data'!$F$10,0,10*ROW('Water Data'!F194)),IF(AND(ISNUMBER(OFFSET('Water Data'!$F$10,0,10*ROW('Water Data'!F194))),CD200="No",ISNUMBER(OFFSET('Water Data'!$F$10,0,10*ROW('Water Data'!F194)))),CONCATENATE("[",ROUND(OFFSET('Water Data'!$F$10,0,10*ROW('Water Data'!F194)),0),"]"),IF(AND(ISNUMBER(OFFSET('Water Data'!$F$10,0,10*ROW('Water Data'!F194))),CD200="",ISNUMBER(OFFSET('Water Data'!$F$10,0,10*ROW('Water Data'!F194)))),OFFSET('Water Data'!$F$10,0,10*ROW('Water Data'!F194)),NA())))</f>
        <v>#N/A</v>
      </c>
      <c r="P200" s="119" t="e">
        <f ca="1">+IF(AND(ISNUMBER(OFFSET('Water Data'!$G$5,0,10*ROW('Water Data'!G194))),CE200="Yes"),100-OFFSET('Water Data'!$G$5,0,10*ROW('Water Data'!G194)),IF(AND(ISNUMBER(OFFSET('Water Data'!$G$5,0,10*ROW('Water Data'!G194))),CE200="No",ISNUMBER(OFFSET('Water Data'!$G$5,0,10*ROW('Water Data'!G194)))),CONCATENATE("[",ROUND(100-OFFSET('Water Data'!$G$5,0,10*ROW('Water Data'!G194)),0),"]"),IF(AND(ISNUMBER(OFFSET('Water Data'!$G$5,0,10*ROW('Water Data'!G194))),CE200="",ISNUMBER(OFFSET('Water Data'!$G$5,0,10*ROW('Water Data'!G194)))),100-OFFSET('Water Data'!$G$5,0,10*ROW('Water Data'!G194)),NA())))</f>
        <v>#N/A</v>
      </c>
      <c r="Q200" s="119" t="e">
        <f ca="1">+IF(AND(ISNUMBER(OFFSET('Water Data'!$G$7,0,10*ROW('Water Data'!G194))),CF200="Yes"),OFFSET('Water Data'!$G$7,0,10*ROW('Water Data'!G194)),IF(AND(ISNUMBER(OFFSET('Water Data'!$G$7,0,10*ROW('Water Data'!G194))),CF200="No",ISNUMBER(OFFSET('Water Data'!$G$7,0,10*ROW('Water Data'!G194)))),CONCATENATE("[",ROUND(OFFSET('Water Data'!$G$7,0,10*ROW('Water Data'!G194)),0),"]"),IF(AND(ISNUMBER(OFFSET('Water Data'!$G$7,0,10*ROW('Water Data'!G194))),CF200="",ISNUMBER(OFFSET('Water Data'!$G$7,0,10*ROW('Water Data'!G194)))),OFFSET('Water Data'!$G$7,0,10*ROW('Water Data'!G194)),NA())))</f>
        <v>#N/A</v>
      </c>
      <c r="R200" s="119" t="e">
        <f ca="1">+IF(AND(ISNUMBER(OFFSET('Water Data'!$G$10,0,10*ROW('Water Data'!G194))),CG200="Yes"),OFFSET('Water Data'!$G$10,0,10*ROW('Water Data'!G194)),IF(AND(ISNUMBER(OFFSET('Water Data'!$G$10,0,10*ROW('Water Data'!G194))),CG200="No",ISNUMBER(OFFSET('Water Data'!$G$10,0,10*ROW('Water Data'!G194)))),CONCATENATE("[",ROUND(OFFSET('Water Data'!$G$10,0,10*ROW('Water Data'!G194)),0),"]"),IF(AND(ISNUMBER(OFFSET('Water Data'!$G$10,0,10*ROW('Water Data'!G194))),CG200="",ISNUMBER(OFFSET('Water Data'!$G$10,0,10*ROW('Water Data'!G194)))),OFFSET('Water Data'!$G$10,0,10*ROW('Water Data'!G194)),NA())))</f>
        <v>#N/A</v>
      </c>
      <c r="S200" s="119" t="e">
        <f ca="1">+IF(AND(ISNUMBER(OFFSET('Water Data'!$H$5,0,10*ROW('Water Data'!H194))),CH200="Yes"),100-OFFSET('Water Data'!$H$5,0,10*ROW('Water Data'!H194)),IF(AND(ISNUMBER(OFFSET('Water Data'!$H$5,0,10*ROW('Water Data'!H194))),CH200="No",ISNUMBER(OFFSET('Water Data'!$H$5,0,10*ROW('Water Data'!H194)))),CONCATENATE("[",ROUND(100-OFFSET('Water Data'!$H$5,0,10*ROW('Water Data'!H194)),0),"]"),IF(AND(ISNUMBER(OFFSET('Water Data'!$H$5,0,10*ROW('Water Data'!H194))),CH200="",ISNUMBER(OFFSET('Water Data'!$H$5,0,10*ROW('Water Data'!H194)))),100-OFFSET('Water Data'!$H$5,0,10*ROW('Water Data'!H194)),NA())))</f>
        <v>#N/A</v>
      </c>
      <c r="T200" s="119" t="e">
        <f ca="1">+IF(AND(ISNUMBER(OFFSET('Water Data'!$H$7,0,10*ROW('Water Data'!H194))),CI200="Yes"),OFFSET('Water Data'!$H$7,0,10*ROW('Water Data'!H194)),IF(AND(ISNUMBER(OFFSET('Water Data'!$H$7,0,10*ROW('Water Data'!H194))),CI200="No",ISNUMBER(OFFSET('Water Data'!$H$7,0,10*ROW('Water Data'!H194)))),CONCATENATE("[",ROUND(OFFSET('Water Data'!$H$7,0,10*ROW('Water Data'!H194)),0),"]"),IF(AND(ISNUMBER(OFFSET('Water Data'!$H$7,0,10*ROW('Water Data'!H194))),CI200="",ISNUMBER(OFFSET('Water Data'!$H$7,0,10*ROW('Water Data'!H194)))),OFFSET('Water Data'!$H$7,0,10*ROW('Water Data'!H194)),NA())))</f>
        <v>#N/A</v>
      </c>
      <c r="U200" s="119" t="e">
        <f ca="1">+IF(AND(ISNUMBER(OFFSET('Water Data'!$H$10,0,10*ROW('Water Data'!H194))),CJ200="Yes"),OFFSET('Water Data'!$H$10,0,10*ROW('Water Data'!H194)),IF(AND(ISNUMBER(OFFSET('Water Data'!$H$10,0,10*ROW('Water Data'!H194))),CJ200="No",ISNUMBER(OFFSET('Water Data'!$H$10,0,10*ROW('Water Data'!H194)))),CONCATENATE("[",ROUND(OFFSET('Water Data'!$H$10,0,10*ROW('Water Data'!H194)),0),"]"),IF(AND(ISNUMBER(OFFSET('Water Data'!$H$10,0,10*ROW('Water Data'!H194))),CJ200="",ISNUMBER(OFFSET('Water Data'!$H$10,0,10*ROW('Water Data'!H194)))),OFFSET('Water Data'!$H$10,0,10*ROW('Water Data'!H194)),NA())))</f>
        <v>#N/A</v>
      </c>
      <c r="V200" s="120" t="e">
        <f ca="1">+IF(AND(ISNUMBER(OFFSET('Sanitation Data'!$C$5,0,10*ROW('Sanitation Data'!C194))),CK200="Yes"),100-OFFSET('Sanitation Data'!$C$5,0,10*ROW('Sanitation Data'!C194)),IF(AND(ISNUMBER(OFFSET('Sanitation Data'!$C$5,0,10*ROW('Sanitation Data'!C194))),CK200="No",ISNUMBER(OFFSET('Sanitation Data'!$C$5,0,10*ROW('Sanitation Data'!C194)))),CONCATENATE("[",ROUND(100-OFFSET('Sanitation Data'!$C$5,0,10*ROW('Sanitation Data'!C194)),0),"]"),IF(AND(ISNUMBER(OFFSET('Sanitation Data'!$C$5,0,10*ROW('Sanitation Data'!C194))),CK200="",ISNUMBER(OFFSET('Sanitation Data'!$C$5,0,10*ROW('Sanitation Data'!C194)))),100-OFFSET('Sanitation Data'!$C$5,0,10*ROW('Sanitation Data'!C194)),NA())))</f>
        <v>#N/A</v>
      </c>
      <c r="W200" s="120" t="e">
        <f ca="1">+IF(AND(ISNUMBER(OFFSET('Sanitation Data'!$C$7,0,10*ROW('Sanitation Data'!C194))),CL200="Yes"),OFFSET('Sanitation Data'!$C$7,0,10*ROW('Sanitation Data'!C194)),IF(AND(ISNUMBER(OFFSET('Sanitation Data'!$C$7,0,10*ROW('Sanitation Data'!C194))),CL200="No",ISNUMBER(OFFSET('Sanitation Data'!$C$7,0,10*ROW('Sanitation Data'!C194)))),CONCATENATE("[",ROUND(OFFSET('Sanitation Data'!$C$7,0,10*ROW('Sanitation Data'!C194)),0),"]"),IF(AND(ISNUMBER(OFFSET('Sanitation Data'!$C$7,0,10*ROW('Sanitation Data'!C194))),CL200="",ISNUMBER(OFFSET('Sanitation Data'!$C$7,0,10*ROW('Sanitation Data'!C194)))),OFFSET('Sanitation Data'!$C$7,0,10*ROW('Sanitation Data'!C194)),NA())))</f>
        <v>#N/A</v>
      </c>
      <c r="X200" s="120" t="e">
        <f ca="1">+IF(AND(ISNUMBER(OFFSET('Sanitation Data'!$C$11,0,10*ROW('Sanitation Data'!C194))),CM200="Yes"),OFFSET('Sanitation Data'!$C$11,0,10*ROW('Sanitation Data'!C194)),IF(AND(ISNUMBER(OFFSET('Sanitation Data'!$C$11,0,10*ROW('Sanitation Data'!C194))),CM200="No",ISNUMBER(OFFSET('Sanitation Data'!$C$11,0,10*ROW('Sanitation Data'!C194)))),CONCATENATE("[",ROUND(OFFSET('Sanitation Data'!$C$11,0,10*ROW('Sanitation Data'!C194)),0),"]"),IF(AND(ISNUMBER(OFFSET('Sanitation Data'!$C$11,0,10*ROW('Sanitation Data'!C194))),CM200="",ISNUMBER(OFFSET('Sanitation Data'!$C$11,0,10*ROW('Sanitation Data'!C194)))),OFFSET('Sanitation Data'!$C$11,0,10*ROW('Sanitation Data'!C194)),NA())))</f>
        <v>#N/A</v>
      </c>
      <c r="Y200" s="120" t="e">
        <f ca="1">+IF(AND(ISNUMBER(OFFSET('Sanitation Data'!$C$12,0,10*ROW('Sanitation Data'!C194))),CN200="Yes"),OFFSET('Sanitation Data'!$C$12,0,10*ROW('Sanitation Data'!C194)),IF(AND(ISNUMBER(OFFSET('Sanitation Data'!$C$12,0,10*ROW('Sanitation Data'!C194))),CN200="No",ISNUMBER(OFFSET('Sanitation Data'!$C$12,0,10*ROW('Sanitation Data'!C194)))),CONCATENATE("[",ROUND(OFFSET('Sanitation Data'!$C$12,0,10*ROW('Sanitation Data'!C194)),0),"]"),IF(AND(ISNUMBER(OFFSET('Sanitation Data'!$C$12,0,10*ROW('Sanitation Data'!C194))),CN200="",ISNUMBER(OFFSET('Sanitation Data'!$C$12,0,10*ROW('Sanitation Data'!C194)))),OFFSET('Sanitation Data'!$C$12,0,10*ROW('Sanitation Data'!C194)),NA())))</f>
        <v>#N/A</v>
      </c>
      <c r="Z200" s="120" t="e">
        <f ca="1">+IF(AND(ISNUMBER(OFFSET('Sanitation Data'!$C$13,0,10*ROW('Sanitation Data'!C194))),CO200="Yes"),OFFSET('Sanitation Data'!$C$13,0,10*ROW('Sanitation Data'!C194)),IF(AND(ISNUMBER(OFFSET('Sanitation Data'!$C$13,0,10*ROW('Sanitation Data'!C194))),CO200="No",ISNUMBER(OFFSET('Sanitation Data'!$C$13,0,10*ROW('Sanitation Data'!C194)))),CONCATENATE("[",ROUND(OFFSET('Sanitation Data'!$C$13,0,10*ROW('Sanitation Data'!C194)),0),"]"),IF(AND(ISNUMBER(OFFSET('Sanitation Data'!$C$13,0,10*ROW('Sanitation Data'!C194))),CO200="",ISNUMBER(OFFSET('Sanitation Data'!$C$13,0,10*ROW('Sanitation Data'!C194)))),OFFSET('Sanitation Data'!$C$13,0,10*ROW('Sanitation Data'!C194)),NA())))</f>
        <v>#N/A</v>
      </c>
      <c r="AA200" s="120" t="e">
        <f ca="1">+IF(AND(ISNUMBER(OFFSET('Sanitation Data'!$D$5,0,10*ROW('Sanitation Data'!D194))),CP200="Yes"),100-OFFSET('Sanitation Data'!$D$5,0,10*ROW('Sanitation Data'!D194)),IF(AND(ISNUMBER(OFFSET('Sanitation Data'!$D$5,0,10*ROW('Sanitation Data'!D194))),CP200="No",ISNUMBER(OFFSET('Sanitation Data'!$D$5,0,10*ROW('Sanitation Data'!D194)))),CONCATENATE("[",ROUND(100-OFFSET('Sanitation Data'!$D$5,0,10*ROW('Sanitation Data'!D194)),0),"]"),IF(AND(ISNUMBER(OFFSET('Sanitation Data'!$D$5,0,10*ROW('Sanitation Data'!D194))),CP200="",ISNUMBER(OFFSET('Sanitation Data'!$D$5,0,10*ROW('Sanitation Data'!D194)))),100-OFFSET('Sanitation Data'!$D$5,0,10*ROW('Sanitation Data'!D194)),NA())))</f>
        <v>#N/A</v>
      </c>
      <c r="AB200" s="120" t="e">
        <f ca="1">+IF(AND(ISNUMBER(OFFSET('Sanitation Data'!$D$7,0,10*ROW('Sanitation Data'!D194))),CQ200="Yes"),OFFSET('Sanitation Data'!$D$7,0,10*ROW('Sanitation Data'!G194)),IF(AND(ISNUMBER(OFFSET('Sanitation Data'!$D$7,0,10*ROW('Sanitation Data'!D194))),CQ200="No",ISNUMBER(OFFSET('Sanitation Data'!$D$7,0,10*ROW('Sanitation Data'!D194)))),CONCATENATE("[",ROUND(OFFSET('Sanitation Data'!$D$7,0,10*ROW('Sanitation Data'!D194)),0),"]"),IF(AND(ISNUMBER(OFFSET('Sanitation Data'!$D$7,0,10*ROW('Sanitation Data'!D194))),CQ200="",ISNUMBER(OFFSET('Sanitation Data'!$D$7,0,10*ROW('Sanitation Data'!D194)))),OFFSET('Sanitation Data'!$D$7,0,10*ROW('Sanitation Data'!D194)),NA())))</f>
        <v>#N/A</v>
      </c>
      <c r="AC200" s="120" t="e">
        <f ca="1">+IF(AND(ISNUMBER(OFFSET('Sanitation Data'!$D$11,0,10*ROW('Sanitation Data'!D194))),CR200="Yes"),OFFSET('Sanitation Data'!$D$11,0,10*ROW('Sanitation Data'!D194)),IF(AND(ISNUMBER(OFFSET('Sanitation Data'!$D$11,0,10*ROW('Sanitation Data'!D194))),CR200="No",ISNUMBER(OFFSET('Sanitation Data'!$D$11,0,10*ROW('Sanitation Data'!D194)))),CONCATENATE("[",ROUND(OFFSET('Sanitation Data'!$D$11,0,10*ROW('Sanitation Data'!D194)),0),"]"),IF(AND(ISNUMBER(OFFSET('Sanitation Data'!$D$11,0,10*ROW('Sanitation Data'!D194))),CR200="",ISNUMBER(OFFSET('Sanitation Data'!$D$11,0,10*ROW('Sanitation Data'!D194)))),OFFSET('Sanitation Data'!$D$11,0,10*ROW('Sanitation Data'!D194)),NA())))</f>
        <v>#N/A</v>
      </c>
      <c r="AD200" s="120" t="e">
        <f ca="1">+IF(AND(ISNUMBER(OFFSET('Sanitation Data'!$D$12,0,10*ROW('Sanitation Data'!D194))),CS200="Yes"),OFFSET('Sanitation Data'!$D$12,0,10*ROW('Sanitation Data'!D194)),IF(AND(ISNUMBER(OFFSET('Sanitation Data'!$D$12,0,10*ROW('Sanitation Data'!D194))),CS200="No",ISNUMBER(OFFSET('Sanitation Data'!$D$12,0,10*ROW('Sanitation Data'!D194)))),CONCATENATE("[",ROUND(OFFSET('Sanitation Data'!$D$12,0,10*ROW('Sanitation Data'!D194)),0),"]"),IF(AND(ISNUMBER(OFFSET('Sanitation Data'!$D$12,0,10*ROW('Sanitation Data'!D194))),CS200="",ISNUMBER(OFFSET('Sanitation Data'!$D$12,0,10*ROW('Sanitation Data'!D194)))),OFFSET('Sanitation Data'!$D$12,0,10*ROW('Sanitation Data'!D194)),NA())))</f>
        <v>#N/A</v>
      </c>
      <c r="AE200" s="120" t="e">
        <f ca="1">+IF(AND(ISNUMBER(OFFSET('Sanitation Data'!$D$13,0,10*ROW('Sanitation Data'!D194))),CT200="Yes"),OFFSET('Sanitation Data'!$D$13,0,10*ROW('Sanitation Data'!D194)),IF(AND(ISNUMBER(OFFSET('Sanitation Data'!$D$13,0,10*ROW('Sanitation Data'!D194))),CT200="No",ISNUMBER(OFFSET('Sanitation Data'!$D$13,0,10*ROW('Sanitation Data'!D194)))),CONCATENATE("[",ROUND(OFFSET('Sanitation Data'!$D$13,0,10*ROW('Sanitation Data'!D194)),0),"]"),IF(AND(ISNUMBER(OFFSET('Sanitation Data'!$D$13,0,10*ROW('Sanitation Data'!D194))),CT200="",ISNUMBER(OFFSET('Sanitation Data'!$D$13,0,10*ROW('Sanitation Data'!D194)))),OFFSET('Sanitation Data'!$D$13,0,10*ROW('Sanitation Data'!D194)),NA())))</f>
        <v>#N/A</v>
      </c>
      <c r="AF200" s="120" t="e">
        <f ca="1">+IF(AND(ISNUMBER(OFFSET('Sanitation Data'!$E$5,0,10*ROW('Sanitation Data'!E194))),CU200="Yes"),100-OFFSET('Sanitation Data'!$E$5,0,10*ROW('Sanitation Data'!E194)),IF(AND(ISNUMBER(OFFSET('Sanitation Data'!$E$5,0,10*ROW('Sanitation Data'!E194))),CU200="No",ISNUMBER(OFFSET('Sanitation Data'!$E$5,0,10*ROW('Sanitation Data'!E194)))),CONCATENATE("[",ROUND(100-OFFSET('Sanitation Data'!$E$5,0,10*ROW('Sanitation Data'!E194)),0),"]"),IF(AND(ISNUMBER(OFFSET('Sanitation Data'!$E$5,0,10*ROW('Sanitation Data'!E194))),CU200="",ISNUMBER(OFFSET('Sanitation Data'!$E$5,0,10*ROW('Sanitation Data'!E194)))),100-OFFSET('Sanitation Data'!$E$5,0,10*ROW('Sanitation Data'!E194)),NA())))</f>
        <v>#N/A</v>
      </c>
      <c r="AG200" s="120" t="e">
        <f ca="1">+IF(AND(ISNUMBER(OFFSET('Sanitation Data'!$E$7,0,10*ROW('Sanitation Data'!E194))),CV200="Yes"),OFFSET('Sanitation Data'!$E$7,0,10*ROW('Sanitation Data'!E194)),IF(AND(ISNUMBER(OFFSET('Sanitation Data'!$E$7,0,10*ROW('Sanitation Data'!E194))),CV200="No",ISNUMBER(OFFSET('Sanitation Data'!$E$7,0,10*ROW('Sanitation Data'!E194)))),CONCATENATE("[",ROUND(OFFSET('Sanitation Data'!$E$7,0,10*ROW('Sanitation Data'!E194)),0),"]"),IF(AND(ISNUMBER(OFFSET('Sanitation Data'!$E$7,0,10*ROW('Sanitation Data'!E194))),CV200="",ISNUMBER(OFFSET('Sanitation Data'!$E$7,0,10*ROW('Sanitation Data'!E194)))),OFFSET('Sanitation Data'!$E$7,0,10*ROW('Sanitation Data'!E194)),NA())))</f>
        <v>#N/A</v>
      </c>
      <c r="AH200" s="120" t="e">
        <f ca="1">+IF(AND(ISNUMBER(OFFSET('Sanitation Data'!$E$11,0,10*ROW('Sanitation Data'!E194))),CW200="Yes"),OFFSET('Sanitation Data'!$E$11,0,10*ROW('Sanitation Data'!E194)),IF(AND(ISNUMBER(OFFSET('Sanitation Data'!$E$11,0,10*ROW('Sanitation Data'!E194))),CW200="No",ISNUMBER(OFFSET('Sanitation Data'!$E$11,0,10*ROW('Sanitation Data'!E194)))),CONCATENATE("[",ROUND(OFFSET('Sanitation Data'!$E$11,0,10*ROW('Sanitation Data'!E194)),0),"]"),IF(AND(ISNUMBER(OFFSET('Sanitation Data'!$E$11,0,10*ROW('Sanitation Data'!E194))),CW200="",ISNUMBER(OFFSET('Sanitation Data'!$E$11,0,10*ROW('Sanitation Data'!E194)))),OFFSET('Sanitation Data'!$E$11,0,10*ROW('Sanitation Data'!E194)),NA())))</f>
        <v>#N/A</v>
      </c>
      <c r="AI200" s="120" t="e">
        <f ca="1">+IF(AND(ISNUMBER(OFFSET('Sanitation Data'!$E$12,0,10*ROW('Sanitation Data'!E194))),CX200="Yes"),OFFSET('Sanitation Data'!$E$12,0,10*ROW('Sanitation Data'!E194)),IF(AND(ISNUMBER(OFFSET('Sanitation Data'!$E$12,0,10*ROW('Sanitation Data'!E194))),CX200="No",ISNUMBER(OFFSET('Sanitation Data'!$E$12,0,10*ROW('Sanitation Data'!E194)))),CONCATENATE("[",ROUND(OFFSET('Sanitation Data'!$E$12,0,10*ROW('Sanitation Data'!E194)),0),"]"),IF(AND(ISNUMBER(OFFSET('Sanitation Data'!$E$12,0,10*ROW('Sanitation Data'!E194))),CX200="",ISNUMBER(OFFSET('Sanitation Data'!$E$12,0,10*ROW('Sanitation Data'!E194)))),OFFSET('Sanitation Data'!$E$12,0,10*ROW('Sanitation Data'!E194)),NA())))</f>
        <v>#N/A</v>
      </c>
      <c r="AJ200" s="120" t="e">
        <f ca="1">+IF(AND(ISNUMBER(OFFSET('Sanitation Data'!$E$13,0,10*ROW('Sanitation Data'!E194))),CY200="Yes"),OFFSET('Sanitation Data'!$E$13,0,10*ROW('Sanitation Data'!E194)),IF(AND(ISNUMBER(OFFSET('Sanitation Data'!$E$13,0,10*ROW('Sanitation Data'!E194))),CY200="No",ISNUMBER(OFFSET('Sanitation Data'!$E$13,0,10*ROW('Sanitation Data'!E194)))),CONCATENATE("[",ROUND(OFFSET('Sanitation Data'!$E$13,0,10*ROW('Sanitation Data'!E194)),0),"]"),IF(AND(ISNUMBER(OFFSET('Sanitation Data'!$E$13,0,10*ROW('Sanitation Data'!E194))),CY200="",ISNUMBER(OFFSET('Sanitation Data'!$E$13,0,10*ROW('Sanitation Data'!E194)))),OFFSET('Sanitation Data'!$E$13,0,10*ROW('Sanitation Data'!E194)),NA())))</f>
        <v>#N/A</v>
      </c>
      <c r="AK200" s="120" t="e">
        <f ca="1">+IF(AND(ISNUMBER(OFFSET('Sanitation Data'!$F$5,0,10*ROW('Sanitation Data'!F194))),CZ200="Yes"),100-OFFSET('Sanitation Data'!$F$5,0,10*ROW('Sanitation Data'!F194)),IF(AND(ISNUMBER(OFFSET('Sanitation Data'!$F$5,0,10*ROW('Sanitation Data'!F194))),CZ200="No",ISNUMBER(OFFSET('Sanitation Data'!$F$5,0,10*ROW('Sanitation Data'!F194)))),CONCATENATE("[",ROUND(100-OFFSET('Sanitation Data'!$F$5,0,10*ROW('Sanitation Data'!F194)),0),"]"),IF(AND(ISNUMBER(OFFSET('Sanitation Data'!$F$5,0,10*ROW('Sanitation Data'!F194))),CZ200="",ISNUMBER(OFFSET('Sanitation Data'!$F$5,0,10*ROW('Sanitation Data'!F194)))),100-OFFSET('Sanitation Data'!$F$5,0,10*ROW('Sanitation Data'!F194)),NA())))</f>
        <v>#N/A</v>
      </c>
      <c r="AL200" s="120" t="e">
        <f ca="1">+IF(AND(ISNUMBER(OFFSET('Sanitation Data'!$F$7,0,10*ROW('Sanitation Data'!F194))),DA200="Yes"),OFFSET('Sanitation Data'!$F$7,0,10*ROW('Sanitation Data'!F194)),IF(AND(ISNUMBER(OFFSET('Sanitation Data'!$F$7,0,10*ROW('Sanitation Data'!F194))),DA200="No",ISNUMBER(OFFSET('Sanitation Data'!$F$7,0,10*ROW('Sanitation Data'!F194)))),CONCATENATE("[",ROUND(OFFSET('Sanitation Data'!$F$7,0,10*ROW('Sanitation Data'!F194)),0),"]"),IF(AND(ISNUMBER(OFFSET('Sanitation Data'!$F$7,0,10*ROW('Sanitation Data'!F194))),DA200="",ISNUMBER(OFFSET('Sanitation Data'!$F$7,0,10*ROW('Sanitation Data'!F194)))),OFFSET('Sanitation Data'!$F$7,0,10*ROW('Sanitation Data'!F194)),NA())))</f>
        <v>#N/A</v>
      </c>
      <c r="AM200" s="120" t="e">
        <f ca="1">+IF(AND(ISNUMBER(OFFSET('Sanitation Data'!$F$11,0,10*ROW('Sanitation Data'!F194))),DB200="Yes"),OFFSET('Sanitation Data'!$F$11,0,10*ROW('Sanitation Data'!F194)),IF(AND(ISNUMBER(OFFSET('Sanitation Data'!$F$11,0,10*ROW('Sanitation Data'!F194))),DB200="No",ISNUMBER(OFFSET('Sanitation Data'!$F$11,0,10*ROW('Sanitation Data'!F194)))),CONCATENATE("[",ROUND(OFFSET('Sanitation Data'!$F$11,0,10*ROW('Sanitation Data'!F194)),0),"]"),IF(AND(ISNUMBER(OFFSET('Sanitation Data'!$F$11,0,10*ROW('Sanitation Data'!F194))),DB200="",ISNUMBER(OFFSET('Sanitation Data'!$F$11,0,10*ROW('Sanitation Data'!F194)))),OFFSET('Sanitation Data'!$F$11,0,10*ROW('Sanitation Data'!F194)),NA())))</f>
        <v>#N/A</v>
      </c>
      <c r="AN200" s="120" t="e">
        <f ca="1">+IF(AND(ISNUMBER(OFFSET('Sanitation Data'!$F$12,0,10*ROW('Sanitation Data'!F194))),DC200="Yes"),OFFSET('Sanitation Data'!$F$12,0,10*ROW('Sanitation Data'!F194)),IF(AND(ISNUMBER(OFFSET('Sanitation Data'!$F$12,0,10*ROW('Sanitation Data'!F194))),DC200="No",ISNUMBER(OFFSET('Sanitation Data'!$F$12,0,10*ROW('Sanitation Data'!F194)))),CONCATENATE("[",ROUND(OFFSET('Sanitation Data'!$F$12,0,10*ROW('Sanitation Data'!F194)),0),"]"),IF(AND(ISNUMBER(OFFSET('Sanitation Data'!$F$12,0,10*ROW('Sanitation Data'!F194))),DC200="",ISNUMBER(OFFSET('Sanitation Data'!$F$12,0,10*ROW('Sanitation Data'!F194)))),OFFSET('Sanitation Data'!$F$12,0,10*ROW('Sanitation Data'!F194)),NA())))</f>
        <v>#N/A</v>
      </c>
      <c r="AO200" s="120" t="e">
        <f ca="1">+IF(AND(ISNUMBER(OFFSET('Sanitation Data'!$F$13,0,10*ROW('Sanitation Data'!F194))),DD200="Yes"),OFFSET('Sanitation Data'!$F$13,0,10*ROW('Sanitation Data'!F194)),IF(AND(ISNUMBER(OFFSET('Sanitation Data'!$F$13,0,10*ROW('Sanitation Data'!F194))),DD200="No",ISNUMBER(OFFSET('Sanitation Data'!$F$13,0,10*ROW('Sanitation Data'!F194)))),CONCATENATE("[",ROUND(OFFSET('Sanitation Data'!$F$13,0,10*ROW('Sanitation Data'!F194)),0),"]"),IF(AND(ISNUMBER(OFFSET('Sanitation Data'!$F$13,0,10*ROW('Sanitation Data'!F194))),DD200="",ISNUMBER(OFFSET('Sanitation Data'!$F$13,0,10*ROW('Sanitation Data'!F194)))),OFFSET('Sanitation Data'!$F$13,0,10*ROW('Sanitation Data'!F194)),NA())))</f>
        <v>#N/A</v>
      </c>
      <c r="AP200" s="120" t="e">
        <f ca="1">+IF(AND(ISNUMBER(OFFSET('Sanitation Data'!$G$5,0,10*ROW('Sanitation Data'!G194))),DE200="Yes"),100-OFFSET('Sanitation Data'!$G$5,0,10*ROW('Sanitation Data'!G194)),IF(AND(ISNUMBER(OFFSET('Sanitation Data'!$G$5,0,10*ROW('Sanitation Data'!G194))),DE200="No",ISNUMBER(OFFSET('Sanitation Data'!$G$5,0,10*ROW('Sanitation Data'!G194)))),CONCATENATE("[",ROUND(100-OFFSET('Sanitation Data'!$G$5,0,10*ROW('Sanitation Data'!G194)),0),"]"),IF(AND(ISNUMBER(OFFSET('Sanitation Data'!$G$5,0,10*ROW('Sanitation Data'!G194))),DE200="",ISNUMBER(OFFSET('Sanitation Data'!$G$5,0,10*ROW('Sanitation Data'!G194)))),100-OFFSET('Sanitation Data'!$G$5,0,10*ROW('Sanitation Data'!G194)),NA())))</f>
        <v>#N/A</v>
      </c>
      <c r="AQ200" s="120" t="e">
        <f ca="1">+IF(AND(ISNUMBER(OFFSET('Sanitation Data'!$G$7,0,10*ROW('Sanitation Data'!G194))),DF200="Yes"),OFFSET('Sanitation Data'!$G$7,0,10*ROW('Sanitation Data'!G194)),IF(AND(ISNUMBER(OFFSET('Sanitation Data'!$G$7,0,10*ROW('Sanitation Data'!G194))),DF200="No",ISNUMBER(OFFSET('Sanitation Data'!$G$7,0,10*ROW('Sanitation Data'!G194)))),CONCATENATE("[",ROUND(OFFSET('Sanitation Data'!$G$7,0,10*ROW('Sanitation Data'!G194)),0),"]"),IF(AND(ISNUMBER(OFFSET('Sanitation Data'!$G$7,0,10*ROW('Sanitation Data'!G194))),DF200="",ISNUMBER(OFFSET('Sanitation Data'!$G$7,0,10*ROW('Sanitation Data'!G194)))),OFFSET('Sanitation Data'!$G$7,0,10*ROW('Sanitation Data'!G194)),NA())))</f>
        <v>#N/A</v>
      </c>
      <c r="AR200" s="120" t="e">
        <f ca="1">+IF(AND(ISNUMBER(OFFSET('Sanitation Data'!$G$11,0,10*ROW('Sanitation Data'!G194))),DG200="Yes"),OFFSET('Sanitation Data'!$G$11,0,10*ROW('Sanitation Data'!G194)),IF(AND(ISNUMBER(OFFSET('Sanitation Data'!$G$11,0,10*ROW('Sanitation Data'!G194))),DG200="No",ISNUMBER(OFFSET('Sanitation Data'!$G$11,0,10*ROW('Sanitation Data'!G194)))),CONCATENATE("[",ROUND(OFFSET('Sanitation Data'!$G$11,0,10*ROW('Sanitation Data'!G194)),0),"]"),IF(AND(ISNUMBER(OFFSET('Sanitation Data'!$G$11,0,10*ROW('Sanitation Data'!G194))),DG200="",ISNUMBER(OFFSET('Sanitation Data'!$G$11,0,10*ROW('Sanitation Data'!G194)))),OFFSET('Sanitation Data'!$G$11,0,10*ROW('Sanitation Data'!G194)),NA())))</f>
        <v>#N/A</v>
      </c>
      <c r="AS200" s="120" t="e">
        <f ca="1">+IF(AND(ISNUMBER(OFFSET('Sanitation Data'!$G$12,0,10*ROW('Sanitation Data'!G194))),DH200="Yes"),OFFSET('Sanitation Data'!$G$12,0,10*ROW('Sanitation Data'!G194)),IF(AND(ISNUMBER(OFFSET('Sanitation Data'!$G$12,0,10*ROW('Sanitation Data'!G194))),DH200="No",ISNUMBER(OFFSET('Sanitation Data'!$G$12,0,10*ROW('Sanitation Data'!G194)))),CONCATENATE("[",ROUND(OFFSET('Sanitation Data'!$G$12,0,10*ROW('Sanitation Data'!G194)),0),"]"),IF(AND(ISNUMBER(OFFSET('Sanitation Data'!$G$12,0,10*ROW('Sanitation Data'!G194))),DH200="",ISNUMBER(OFFSET('Sanitation Data'!$G$12,0,10*ROW('Sanitation Data'!G194)))),OFFSET('Sanitation Data'!$G$12,0,10*ROW('Sanitation Data'!G194)),NA())))</f>
        <v>#N/A</v>
      </c>
      <c r="AT200" s="120" t="e">
        <f ca="1">+IF(AND(ISNUMBER(OFFSET('Sanitation Data'!$G$13,0,10*ROW('Sanitation Data'!G194))),DI200="Yes"),OFFSET('Sanitation Data'!$G$13,0,10*ROW('Sanitation Data'!G194)),IF(AND(ISNUMBER(OFFSET('Sanitation Data'!$G$13,0,10*ROW('Sanitation Data'!G194))),DI200="No",ISNUMBER(OFFSET('Sanitation Data'!$G$13,0,10*ROW('Sanitation Data'!G194)))),CONCATENATE("[",ROUND(OFFSET('Sanitation Data'!$G$13,0,10*ROW('Sanitation Data'!G194)),0),"]"),IF(AND(ISNUMBER(OFFSET('Sanitation Data'!$G$13,0,10*ROW('Sanitation Data'!G194))),DI200="",ISNUMBER(OFFSET('Sanitation Data'!$G$13,0,10*ROW('Sanitation Data'!G194)))),OFFSET('Sanitation Data'!$G$13,0,10*ROW('Sanitation Data'!G194)),NA())))</f>
        <v>#N/A</v>
      </c>
      <c r="AU200" s="120" t="e">
        <f ca="1">+IF(AND(ISNUMBER(OFFSET('Sanitation Data'!$H$5,0,10*ROW('Sanitation Data'!H194))),DJ200="Yes"),100-OFFSET('Sanitation Data'!$H$5,0,10*ROW('Sanitation Data'!H194)),IF(AND(ISNUMBER(OFFSET('Sanitation Data'!$H$5,0,10*ROW('Sanitation Data'!H194))),DJ200="No",ISNUMBER(OFFSET('Sanitation Data'!$H$5,0,10*ROW('Sanitation Data'!H194)))),CONCATENATE("[",ROUND(100-OFFSET('Sanitation Data'!$H$5,0,10*ROW('Sanitation Data'!H194)),0),"]"),IF(AND(ISNUMBER(OFFSET('Sanitation Data'!$H$5,0,10*ROW('Sanitation Data'!H194))),DJ200="",ISNUMBER(OFFSET('Sanitation Data'!$H$5,0,10*ROW('Sanitation Data'!H194)))),100-OFFSET('Sanitation Data'!$H$5,0,10*ROW('Sanitation Data'!H194)),NA())))</f>
        <v>#N/A</v>
      </c>
      <c r="AV200" s="120" t="e">
        <f ca="1">+IF(AND(ISNUMBER(OFFSET('Sanitation Data'!$H$7,0,10*ROW('Sanitation Data'!H194))),DK200="Yes"),OFFSET('Sanitation Data'!$H$7,0,10*ROW('Sanitation Data'!H194)),IF(AND(ISNUMBER(OFFSET('Sanitation Data'!$H$7,0,10*ROW('Sanitation Data'!H194))),DK200="No",ISNUMBER(OFFSET('Sanitation Data'!$H$7,0,10*ROW('Sanitation Data'!H194)))),CONCATENATE("[",ROUND(OFFSET('Sanitation Data'!$H$7,0,10*ROW('Sanitation Data'!H194)),0),"]"),IF(AND(ISNUMBER(OFFSET('Sanitation Data'!$H$7,0,10*ROW('Sanitation Data'!H194))),DK200="",ISNUMBER(OFFSET('Sanitation Data'!$H$7,0,10*ROW('Sanitation Data'!H194)))),OFFSET('Sanitation Data'!$H$7,0,10*ROW('Sanitation Data'!H194)),NA())))</f>
        <v>#N/A</v>
      </c>
      <c r="AW200" s="120" t="e">
        <f ca="1">+IF(AND(ISNUMBER(OFFSET('Sanitation Data'!$H$11,0,10*ROW('Sanitation Data'!H194))),DL200="Yes"),OFFSET('Sanitation Data'!$H$11,0,10*ROW('Sanitation Data'!H194)),IF(AND(ISNUMBER(OFFSET('Sanitation Data'!$H$11,0,10*ROW('Sanitation Data'!H194))),DL200="No",ISNUMBER(OFFSET('Sanitation Data'!$H$11,0,10*ROW('Sanitation Data'!H194)))),CONCATENATE("[",ROUND(OFFSET('Sanitation Data'!$H$11,0,10*ROW('Sanitation Data'!H194)),0),"]"),IF(AND(ISNUMBER(OFFSET('Sanitation Data'!$H$11,0,10*ROW('Sanitation Data'!H194))),DL200="",ISNUMBER(OFFSET('Sanitation Data'!$H$11,0,10*ROW('Sanitation Data'!H194)))),OFFSET('Sanitation Data'!$H$11,0,10*ROW('Sanitation Data'!H194)),NA())))</f>
        <v>#N/A</v>
      </c>
      <c r="AX200" s="120" t="e">
        <f ca="1">+IF(AND(ISNUMBER(OFFSET('Sanitation Data'!$H$12,0,10*ROW('Sanitation Data'!H194))),DM200="Yes"),OFFSET('Sanitation Data'!$H$12,0,10*ROW('Sanitation Data'!H194)),IF(AND(ISNUMBER(OFFSET('Sanitation Data'!$H$12,0,10*ROW('Sanitation Data'!H194))),DM200="No",ISNUMBER(OFFSET('Sanitation Data'!$H$12,0,10*ROW('Sanitation Data'!H194)))),CONCATENATE("[",ROUND(OFFSET('Sanitation Data'!$H$12,0,10*ROW('Sanitation Data'!H194)),0),"]"),IF(AND(ISNUMBER(OFFSET('Sanitation Data'!$H$12,0,10*ROW('Sanitation Data'!H194))),DM200="",ISNUMBER(OFFSET('Sanitation Data'!$H$12,0,10*ROW('Sanitation Data'!H194)))),OFFSET('Sanitation Data'!$H$12,0,10*ROW('Sanitation Data'!H194)),NA())))</f>
        <v>#N/A</v>
      </c>
      <c r="AY200" s="120" t="e">
        <f ca="1">+IF(AND(ISNUMBER(OFFSET('Sanitation Data'!$H$13,0,10*ROW('Sanitation Data'!H194))),DN200="Yes"),OFFSET('Sanitation Data'!$H$13,0,10*ROW('Sanitation Data'!H194)),IF(AND(ISNUMBER(OFFSET('Sanitation Data'!$H$13,0,10*ROW('Sanitation Data'!H194))),DN200="No",ISNUMBER(OFFSET('Sanitation Data'!$H$13,0,10*ROW('Sanitation Data'!H194)))),CONCATENATE("[",ROUND(OFFSET('Sanitation Data'!$H$13,0,10*ROW('Sanitation Data'!H194)),0),"]"),IF(AND(ISNUMBER(OFFSET('Sanitation Data'!$H$13,0,10*ROW('Sanitation Data'!H194))),DN200="",ISNUMBER(OFFSET('Sanitation Data'!$H$13,0,10*ROW('Sanitation Data'!H194)))),OFFSET('Sanitation Data'!$H$13,0,10*ROW('Sanitation Data'!H194)),NA())))</f>
        <v>#N/A</v>
      </c>
      <c r="AZ200" s="121" t="e">
        <f ca="1">+IF(AND(ISNUMBER(OFFSET('Hygiene Data'!$C$6,0,10*ROW('Hygiene Data'!C194))),DO200="Yes"),OFFSET('Hygiene Data'!$C$6,0,10*ROW('Hygiene Data'!C194)),IF(AND(ISNUMBER(OFFSET('Hygiene Data'!$C$6,0,10*ROW('Hygiene Data'!C194))),DO200="No",ISNUMBER(OFFSET('Hygiene Data'!$C$6,0,10*ROW('Hygiene Data'!C194)))),CONCATENATE("[",ROUND(OFFSET('Hygiene Data'!$C$6,0,10*ROW('Hygiene Data'!C194)),0),"]"),IF(AND(ISNUMBER(OFFSET('Hygiene Data'!$C$6,0,10*ROW('Hygiene Data'!C194))),DO200="",ISNUMBER(OFFSET('Hygiene Data'!$C$6,0,10*ROW('Hygiene Data'!C194)))),OFFSET('Hygiene Data'!$C$6,0,10*ROW('Hygiene Data'!C194)),NA())))</f>
        <v>#N/A</v>
      </c>
      <c r="BA200" s="121" t="e">
        <f ca="1">+IF(AND(ISNUMBER(OFFSET('Hygiene Data'!$C$8,0,10*ROW('Hygiene Data'!C194))),DP200="Yes"),OFFSET('Hygiene Data'!$C$8,0,10*ROW('Hygiene Data'!C194)),IF(AND(ISNUMBER(OFFSET('Hygiene Data'!$C$8,0,10*ROW('Hygiene Data'!C194))),DP200="No",ISNUMBER(OFFSET('Hygiene Data'!$C$8,0,10*ROW('Hygiene Data'!C194)))),CONCATENATE("[",ROUND(OFFSET('Hygiene Data'!$C$8,0,10*ROW('Hygiene Data'!C194)),0),"]"),IF(AND(ISNUMBER(OFFSET('Hygiene Data'!$C$8,0,10*ROW('Hygiene Data'!C194))),DP200="",ISNUMBER(OFFSET('Hygiene Data'!$C$8,0,10*ROW('Hygiene Data'!C194)))),OFFSET('Hygiene Data'!$C$8,0,10*ROW('Hygiene Data'!C194)),NA())))</f>
        <v>#N/A</v>
      </c>
      <c r="BB200" s="121" t="e">
        <f ca="1">+IF(AND(ISNUMBER(OFFSET('Hygiene Data'!$C$10,0,10*ROW('Hygiene Data'!C194))),DQ200="Yes"),OFFSET('Hygiene Data'!$C$10,0,10*ROW('Hygiene Data'!C194)),IF(AND(ISNUMBER(OFFSET('Hygiene Data'!$C$10,0,10*ROW('Hygiene Data'!C194))),DQ200="No",ISNUMBER(OFFSET('Hygiene Data'!$C$10,0,10*ROW('Hygiene Data'!C194)))),CONCATENATE("[",ROUND(OFFSET('Hygiene Data'!$C$10,0,10*ROW('Hygiene Data'!C194)),0),"]"),IF(AND(ISNUMBER(OFFSET('Hygiene Data'!$C$10,0,10*ROW('Hygiene Data'!C194))),DQ200="",ISNUMBER(OFFSET('Hygiene Data'!$C$10,0,10*ROW('Hygiene Data'!C194)))),OFFSET('Hygiene Data'!$C$10,0,10*ROW('Hygiene Data'!C194)),NA())))</f>
        <v>#N/A</v>
      </c>
      <c r="BC200" s="121" t="e">
        <f ca="1">+IF(AND(ISNUMBER(OFFSET('Hygiene Data'!$D$6,0,10*ROW('Hygiene Data'!D194))),DR200="Yes"),OFFSET('Hygiene Data'!$D$6,0,10*ROW('Hygiene Data'!D194)),IF(AND(ISNUMBER(OFFSET('Hygiene Data'!$D$6,0,10*ROW('Hygiene Data'!D194))),DR200="No",ISNUMBER(OFFSET('Hygiene Data'!$D$6,0,10*ROW('Hygiene Data'!D194)))),CONCATENATE("[",ROUND(OFFSET('Hygiene Data'!$D$6,0,10*ROW('Hygiene Data'!D194)),0),"]"),IF(AND(ISNUMBER(OFFSET('Hygiene Data'!$D$6,0,10*ROW('Hygiene Data'!D194))),DR200="",ISNUMBER(OFFSET('Hygiene Data'!$D$6,0,10*ROW('Hygiene Data'!D194)))),OFFSET('Hygiene Data'!$D$6,0,10*ROW('Hygiene Data'!D194)),NA())))</f>
        <v>#N/A</v>
      </c>
      <c r="BD200" s="121" t="e">
        <f ca="1">+IF(AND(ISNUMBER(OFFSET('Hygiene Data'!$D$8,0,10*ROW('Hygiene Data'!D194))),DS200="Yes"),OFFSET('Hygiene Data'!$D$8,0,10*ROW('Hygiene Data'!D194)),IF(AND(ISNUMBER(OFFSET('Hygiene Data'!$D$8,0,10*ROW('Hygiene Data'!D194))),DS200="No",ISNUMBER(OFFSET('Hygiene Data'!$D$8,0,10*ROW('Hygiene Data'!D194)))),CONCATENATE("[",ROUND(OFFSET('Hygiene Data'!$D$8,0,10*ROW('Hygiene Data'!D194)),0),"]"),IF(AND(ISNUMBER(OFFSET('Hygiene Data'!$D$8,0,10*ROW('Hygiene Data'!D194))),DS200="",ISNUMBER(OFFSET('Hygiene Data'!$D$8,0,10*ROW('Hygiene Data'!D194)))),OFFSET('Hygiene Data'!$D$8,0,10*ROW('Hygiene Data'!D194)),NA())))</f>
        <v>#N/A</v>
      </c>
      <c r="BE200" s="121" t="e">
        <f ca="1">+IF(AND(ISNUMBER(OFFSET('Hygiene Data'!$D$10,0,10*ROW('Hygiene Data'!D194))),DT200="Yes"),OFFSET('Hygiene Data'!$D$10,0,10*ROW('Hygiene Data'!D194)),IF(AND(ISNUMBER(OFFSET('Hygiene Data'!$D$10,0,10*ROW('Hygiene Data'!D194))),DT200="No",ISNUMBER(OFFSET('Hygiene Data'!$D$10,0,10*ROW('Hygiene Data'!D194)))),CONCATENATE("[",ROUND(OFFSET('Hygiene Data'!$D$10,0,10*ROW('Hygiene Data'!D194)),0),"]"),IF(AND(ISNUMBER(OFFSET('Hygiene Data'!$D$10,0,10*ROW('Hygiene Data'!D194))),DT200="",ISNUMBER(OFFSET('Hygiene Data'!$D$10,0,10*ROW('Hygiene Data'!D194)))),OFFSET('Hygiene Data'!$D$10,0,10*ROW('Hygiene Data'!D194)),NA())))</f>
        <v>#N/A</v>
      </c>
      <c r="BF200" s="121" t="e">
        <f ca="1">+IF(AND(ISNUMBER(OFFSET('Hygiene Data'!$E$6,0,10*ROW('Hygiene Data'!E194))),DU200="Yes"),OFFSET('Hygiene Data'!$E$6,0,10*ROW('Hygiene Data'!E194)),IF(AND(ISNUMBER(OFFSET('Hygiene Data'!$E$6,0,10*ROW('Hygiene Data'!E194))),DU200="No",ISNUMBER(OFFSET('Hygiene Data'!$E$6,0,10*ROW('Hygiene Data'!E194)))),CONCATENATE("[",ROUND(OFFSET('Hygiene Data'!$E$6,0,10*ROW('Hygiene Data'!E194)),0),"]"),IF(AND(ISNUMBER(OFFSET('Hygiene Data'!$E$6,0,10*ROW('Hygiene Data'!E194))),DU200="",ISNUMBER(OFFSET('Hygiene Data'!$E$6,0,10*ROW('Hygiene Data'!E194)))),OFFSET('Hygiene Data'!$E$6,0,10*ROW('Hygiene Data'!E194)),NA())))</f>
        <v>#N/A</v>
      </c>
      <c r="BG200" s="121" t="e">
        <f ca="1">+IF(AND(ISNUMBER(OFFSET('Hygiene Data'!$E$8,0,10*ROW('Hygiene Data'!E194))),DV200="Yes"),OFFSET('Hygiene Data'!$E$8,0,10*ROW('Hygiene Data'!E194)),IF(AND(ISNUMBER(OFFSET('Hygiene Data'!$E$8,0,10*ROW('Hygiene Data'!E194))),DV200="No",ISNUMBER(OFFSET('Hygiene Data'!$E$8,0,10*ROW('Hygiene Data'!E194)))),CONCATENATE("[",ROUND(OFFSET('Hygiene Data'!$E$8,0,10*ROW('Hygiene Data'!E194)),0),"]"),IF(AND(ISNUMBER(OFFSET('Hygiene Data'!$E$8,0,10*ROW('Hygiene Data'!E194))),DV200="",ISNUMBER(OFFSET('Hygiene Data'!$E$8,0,10*ROW('Hygiene Data'!E194)))),OFFSET('Hygiene Data'!$E$8,0,10*ROW('Hygiene Data'!E194)),NA())))</f>
        <v>#N/A</v>
      </c>
      <c r="BH200" s="121" t="e">
        <f ca="1">+IF(AND(ISNUMBER(OFFSET('Hygiene Data'!$E$10,0,10*ROW('Hygiene Data'!E194))),DW200="Yes"),OFFSET('Hygiene Data'!$E$10,0,10*ROW('Hygiene Data'!E194)),IF(AND(ISNUMBER(OFFSET('Hygiene Data'!$E$10,0,10*ROW('Hygiene Data'!E194))),DW200="No",ISNUMBER(OFFSET('Hygiene Data'!$E$10,0,10*ROW('Hygiene Data'!E194)))),CONCATENATE("[",ROUND(OFFSET('Hygiene Data'!$E$10,0,10*ROW('Hygiene Data'!E194)),0),"]"),IF(AND(ISNUMBER(OFFSET('Hygiene Data'!$E$10,0,10*ROW('Hygiene Data'!E194))),DW200="",ISNUMBER(OFFSET('Hygiene Data'!$E$10,0,10*ROW('Hygiene Data'!E194)))),OFFSET('Hygiene Data'!$E$10,0,10*ROW('Hygiene Data'!E194)),NA())))</f>
        <v>#N/A</v>
      </c>
      <c r="BI200" s="121" t="e">
        <f ca="1">+IF(AND(ISNUMBER(OFFSET('Hygiene Data'!$F$6,0,10*ROW('Hygiene Data'!F194))),DX200="Yes"),OFFSET('Hygiene Data'!$F$6,0,10*ROW('Hygiene Data'!F194)),IF(AND(ISNUMBER(OFFSET('Hygiene Data'!$F$6,0,10*ROW('Hygiene Data'!F194))),DX200="No",ISNUMBER(OFFSET('Hygiene Data'!$F$6,0,10*ROW('Hygiene Data'!F194)))),CONCATENATE("[",ROUND(OFFSET('Hygiene Data'!$F$6,0,10*ROW('Hygiene Data'!F194)),0),"]"),IF(AND(ISNUMBER(OFFSET('Hygiene Data'!$F$6,0,10*ROW('Hygiene Data'!F194))),DX200="",ISNUMBER(OFFSET('Hygiene Data'!$F$6,0,10*ROW('Hygiene Data'!F194)))),OFFSET('Hygiene Data'!$F$6,0,10*ROW('Hygiene Data'!F194)),NA())))</f>
        <v>#N/A</v>
      </c>
      <c r="BJ200" s="121" t="e">
        <f ca="1">+IF(AND(ISNUMBER(OFFSET('Hygiene Data'!$F$8,0,10*ROW('Hygiene Data'!F194))),DY200="Yes"),OFFSET('Hygiene Data'!$F$8,0,10*ROW('Hygiene Data'!F194)),IF(AND(ISNUMBER(OFFSET('Hygiene Data'!$F$8,0,10*ROW('Hygiene Data'!F194))),DY200="No",ISNUMBER(OFFSET('Hygiene Data'!$F$8,0,10*ROW('Hygiene Data'!F194)))),CONCATENATE("[",ROUND(OFFSET('Hygiene Data'!$F$8,0,10*ROW('Hygiene Data'!F194)),0),"]"),IF(AND(ISNUMBER(OFFSET('Hygiene Data'!$F$8,0,10*ROW('Hygiene Data'!F194))),DY200="",ISNUMBER(OFFSET('Hygiene Data'!$F$8,0,10*ROW('Hygiene Data'!F194)))),OFFSET('Hygiene Data'!$F$8,0,10*ROW('Hygiene Data'!F194)),NA())))</f>
        <v>#N/A</v>
      </c>
      <c r="BK200" s="121" t="e">
        <f ca="1">+IF(AND(ISNUMBER(OFFSET('Hygiene Data'!$F$10,0,10*ROW('Hygiene Data'!F194))),DZ200="Yes"),OFFSET('Hygiene Data'!$F$10,0,10*ROW('Hygiene Data'!F194)),IF(AND(ISNUMBER(OFFSET('Hygiene Data'!$F$10,0,10*ROW('Hygiene Data'!F194))),DZ200="No",ISNUMBER(OFFSET('Hygiene Data'!$F$10,0,10*ROW('Hygiene Data'!F194)))),CONCATENATE("[",ROUND(OFFSET('Hygiene Data'!$F$10,0,10*ROW('Hygiene Data'!F194)),0),"]"),IF(AND(ISNUMBER(OFFSET('Hygiene Data'!$F$10,0,10*ROW('Hygiene Data'!F194))),DZ200="",ISNUMBER(OFFSET('Hygiene Data'!$F$10,0,10*ROW('Hygiene Data'!F194)))),OFFSET('Hygiene Data'!$F$10,0,10*ROW('Hygiene Data'!F194)),NA())))</f>
        <v>#N/A</v>
      </c>
      <c r="BL200" s="121" t="e">
        <f ca="1">+IF(AND(ISNUMBER(OFFSET('Hygiene Data'!$G$6,0,10*ROW('Hygiene Data'!G194))),EA200="Yes"),OFFSET('Hygiene Data'!$G$6,0,10*ROW('Hygiene Data'!G194)),IF(AND(ISNUMBER(OFFSET('Hygiene Data'!$G$6,0,10*ROW('Hygiene Data'!G194))),EA200="No",ISNUMBER(OFFSET('Hygiene Data'!$G$6,0,10*ROW('Hygiene Data'!G194)))),CONCATENATE("[",ROUND(OFFSET('Hygiene Data'!$G$6,0,10*ROW('Hygiene Data'!G194)),0),"]"),IF(AND(ISNUMBER(OFFSET('Hygiene Data'!$G$6,0,10*ROW('Hygiene Data'!G194))),EA200="",ISNUMBER(OFFSET('Hygiene Data'!$G$6,0,10*ROW('Hygiene Data'!G194)))),OFFSET('Hygiene Data'!$G$6,0,10*ROW('Hygiene Data'!G194)),NA())))</f>
        <v>#N/A</v>
      </c>
      <c r="BM200" s="121" t="e">
        <f ca="1">+IF(AND(ISNUMBER(OFFSET('Hygiene Data'!$G$8,0,10*ROW('Hygiene Data'!G194))),EB200="Yes"),OFFSET('Hygiene Data'!$G$8,0,10*ROW('Hygiene Data'!G194)),IF(AND(ISNUMBER(OFFSET('Hygiene Data'!$G$8,0,10*ROW('Hygiene Data'!G194))),EB200="No",ISNUMBER(OFFSET('Hygiene Data'!$G$8,0,10*ROW('Hygiene Data'!G194)))),CONCATENATE("[",ROUND(OFFSET('Hygiene Data'!$G$8,0,10*ROW('Hygiene Data'!G194)),0),"]"),IF(AND(ISNUMBER(OFFSET('Hygiene Data'!$G$8,0,10*ROW('Hygiene Data'!G194))),EB200="",ISNUMBER(OFFSET('Hygiene Data'!$G$8,0,10*ROW('Hygiene Data'!G194)))),OFFSET('Hygiene Data'!$G$8,0,10*ROW('Hygiene Data'!G194)),NA())))</f>
        <v>#N/A</v>
      </c>
      <c r="BN200" s="121" t="e">
        <f ca="1">+IF(AND(ISNUMBER(OFFSET('Hygiene Data'!$G$10,0,10*ROW('Hygiene Data'!G194))),EC200="Yes"),OFFSET('Hygiene Data'!$G$10,0,10*ROW('Hygiene Data'!G194)),IF(AND(ISNUMBER(OFFSET('Hygiene Data'!$G$10,0,10*ROW('Hygiene Data'!G194))),EC200="No",ISNUMBER(OFFSET('Hygiene Data'!$G$10,0,10*ROW('Hygiene Data'!G194)))),CONCATENATE("[",ROUND(OFFSET('Hygiene Data'!$G$10,0,10*ROW('Hygiene Data'!G194)),0),"]"),IF(AND(ISNUMBER(OFFSET('Hygiene Data'!$G$10,0,10*ROW('Hygiene Data'!G194))),EC200="",ISNUMBER(OFFSET('Hygiene Data'!$G$10,0,10*ROW('Hygiene Data'!G194)))),OFFSET('Hygiene Data'!$G$10,0,10*ROW('Hygiene Data'!G194)),NA())))</f>
        <v>#N/A</v>
      </c>
      <c r="BO200" s="121" t="e">
        <f ca="1">+IF(AND(ISNUMBER(OFFSET('Hygiene Data'!$H$6,0,10*ROW('Hygiene Data'!H194))),ED200="Yes"),OFFSET('Hygiene Data'!$H$6,0,10*ROW('Hygiene Data'!H194)),IF(AND(ISNUMBER(OFFSET('Hygiene Data'!$H$6,0,10*ROW('Hygiene Data'!H194))),ED200="No",ISNUMBER(OFFSET('Hygiene Data'!$H$6,0,10*ROW('Hygiene Data'!H194)))),CONCATENATE("[",ROUND(OFFSET('Hygiene Data'!$H$6,0,10*ROW('Hygiene Data'!H194)),0),"]"),IF(AND(ISNUMBER(OFFSET('Hygiene Data'!$H$6,0,10*ROW('Hygiene Data'!H194))),ED200="",ISNUMBER(OFFSET('Hygiene Data'!$H$6,0,10*ROW('Hygiene Data'!H194)))),OFFSET('Hygiene Data'!$H$6,0,10*ROW('Hygiene Data'!H194)),NA())))</f>
        <v>#N/A</v>
      </c>
      <c r="BP200" s="121" t="e">
        <f ca="1">+IF(AND(ISNUMBER(OFFSET('Hygiene Data'!$H$8,0,10*ROW('Hygiene Data'!H194))),EE200="Yes"),OFFSET('Hygiene Data'!$H$8,0,10*ROW('Hygiene Data'!H194)),IF(AND(ISNUMBER(OFFSET('Hygiene Data'!$H$8,0,10*ROW('Hygiene Data'!H194))),EE200="No",ISNUMBER(OFFSET('Hygiene Data'!$H$8,0,10*ROW('Hygiene Data'!H194)))),CONCATENATE("[",ROUND(OFFSET('Hygiene Data'!$H$8,0,10*ROW('Hygiene Data'!H194)),0),"]"),IF(AND(ISNUMBER(OFFSET('Hygiene Data'!$H$8,0,10*ROW('Hygiene Data'!H194))),EE200="",ISNUMBER(OFFSET('Hygiene Data'!$H$8,0,10*ROW('Hygiene Data'!H194)))),OFFSET('Hygiene Data'!$H$8,0,10*ROW('Hygiene Data'!H194)),NA())))</f>
        <v>#N/A</v>
      </c>
      <c r="BQ200" s="121" t="e">
        <f ca="1">+IF(AND(ISNUMBER(OFFSET('Hygiene Data'!$H$10,0,10*ROW('Hygiene Data'!H194))),EF200="Yes"),OFFSET('Hygiene Data'!$H$10,0,10*ROW('Hygiene Data'!H194)),IF(AND(ISNUMBER(OFFSET('Hygiene Data'!$H$10,0,10*ROW('Hygiene Data'!H194))),EF200="No",ISNUMBER(OFFSET('Hygiene Data'!$H$10,0,10*ROW('Hygiene Data'!H194)))),CONCATENATE("[",ROUND(OFFSET('Hygiene Data'!$H$10,0,10*ROW('Hygiene Data'!H194)),0),"]"),IF(AND(ISNUMBER(OFFSET('Hygiene Data'!$H$10,0,10*ROW('Hygiene Data'!H194))),EF200="",ISNUMBER(OFFSET('Hygiene Data'!$H$10,0,10*ROW('Hygiene Data'!H194)))),OFFSET('Hygiene Data'!$H$10,0,10*ROW('Hygiene Data'!H194)),NA())))</f>
        <v>#N/A</v>
      </c>
      <c r="BS200" s="28" t="str">
        <f ca="1">+IF(OFFSET('Water Data'!$C$28,0,10*ROW('Water Data'!C194))="","",OFFSET('Water Data'!$C$28,0,10*ROW('Water Data'!C194)))</f>
        <v/>
      </c>
      <c r="BT200" s="28" t="str">
        <f ca="1">+IF(OFFSET('Water Data'!$C$29,0,10*ROW('Water Data'!C194))="","",OFFSET('Water Data'!$C$29,0,10*ROW('Water Data'!C194)))</f>
        <v/>
      </c>
      <c r="BU200" s="28" t="str">
        <f ca="1">+IF(OFFSET('Water Data'!$C$30,0,10*ROW('Water Data'!C194))="","",OFFSET('Water Data'!$C$30,0,10*ROW('Water Data'!C194)))</f>
        <v/>
      </c>
      <c r="BV200" s="28" t="str">
        <f ca="1">+IF(OFFSET('Water Data'!$D$28,0,10*ROW('Water Data'!D194))="","",OFFSET('Water Data'!$D$28,0,10*ROW('Water Data'!D194)))</f>
        <v/>
      </c>
      <c r="BW200" s="28" t="str">
        <f ca="1">+IF(OFFSET('Water Data'!$D$29,0,10*ROW('Water Data'!D194))="","",OFFSET('Water Data'!$D$29,0,10*ROW('Water Data'!D194)))</f>
        <v/>
      </c>
      <c r="BX200" s="28" t="str">
        <f ca="1">+IF(OFFSET('Water Data'!$D$30,0,10*ROW('Water Data'!D194))="","",OFFSET('Water Data'!$D$30,0,10*ROW('Water Data'!D194)))</f>
        <v/>
      </c>
      <c r="BY200" s="28" t="str">
        <f ca="1">+IF(OFFSET('Water Data'!$E$28,0,10*ROW('Water Data'!E194))="","",OFFSET('Water Data'!$E$28,0,10*ROW('Water Data'!E194)))</f>
        <v/>
      </c>
      <c r="BZ200" s="28" t="str">
        <f ca="1">+IF(OFFSET('Water Data'!$E$29,0,10*ROW('Water Data'!E194))="","",OFFSET('Water Data'!$E$29,0,10*ROW('Water Data'!E194)))</f>
        <v/>
      </c>
      <c r="CA200" s="28" t="str">
        <f ca="1">+IF(OFFSET('Water Data'!$E$30,0,10*ROW('Water Data'!E194))="","",OFFSET('Water Data'!$E$30,0,10*ROW('Water Data'!E194)))</f>
        <v/>
      </c>
      <c r="CB200" s="28" t="str">
        <f ca="1">+IF(OFFSET('Water Data'!$F$28,0,10*ROW('Water Data'!F194))="","",OFFSET('Water Data'!$F$28,0,10*ROW('Water Data'!F194)))</f>
        <v/>
      </c>
      <c r="CC200" s="28" t="str">
        <f ca="1">+IF(OFFSET('Water Data'!$F$29,0,10*ROW('Water Data'!F194))="","",OFFSET('Water Data'!$F$29,0,10*ROW('Water Data'!F194)))</f>
        <v/>
      </c>
      <c r="CD200" s="28" t="str">
        <f ca="1">+IF(OFFSET('Water Data'!$F$30,0,10*ROW('Water Data'!F194))="","",OFFSET('Water Data'!$F$30,0,10*ROW('Water Data'!F194)))</f>
        <v/>
      </c>
      <c r="CE200" s="28" t="str">
        <f ca="1">+IF(OFFSET('Water Data'!$G$28,0,10*ROW('Water Data'!G194))="","",OFFSET('Water Data'!$G$28,0,10*ROW('Water Data'!G194)))</f>
        <v/>
      </c>
      <c r="CF200" s="28" t="str">
        <f ca="1">+IF(OFFSET('Water Data'!$G$29,0,10*ROW('Water Data'!G194))="","",OFFSET('Water Data'!$G$29,0,10*ROW('Water Data'!G194)))</f>
        <v/>
      </c>
      <c r="CG200" s="28" t="str">
        <f ca="1">+IF(OFFSET('Water Data'!$G$30,0,10*ROW('Water Data'!G194))="","",OFFSET('Water Data'!$G$30,0,10*ROW('Water Data'!G194)))</f>
        <v/>
      </c>
      <c r="CH200" s="28" t="str">
        <f ca="1">+IF(OFFSET('Water Data'!$H$28,0,10*ROW('Water Data'!H194))="","",OFFSET('Water Data'!$H$28,0,10*ROW('Water Data'!H194)))</f>
        <v/>
      </c>
      <c r="CI200" s="28" t="str">
        <f ca="1">+IF(OFFSET('Water Data'!$H$29,0,10*ROW('Water Data'!H194))="","",OFFSET('Water Data'!$H$29,0,10*ROW('Water Data'!H194)))</f>
        <v/>
      </c>
      <c r="CJ200" s="28" t="str">
        <f ca="1">+IF(OFFSET('Water Data'!$H$30,0,10*ROW('Water Data'!H194))="","",OFFSET('Water Data'!$H$30,0,10*ROW('Water Data'!H194)))</f>
        <v/>
      </c>
      <c r="CK200" s="28" t="str">
        <f ca="1">+IF(OFFSET('Sanitation Data'!$C$29,0,10*ROW('Sanitation Data'!C194))="","",OFFSET('Sanitation Data'!$C$29,0,10*ROW('Sanitation Data'!C194)))</f>
        <v/>
      </c>
      <c r="CL200" s="28" t="str">
        <f ca="1">+IF(OFFSET('Sanitation Data'!$C$30,0,10*ROW('Sanitation Data'!C194))="","",OFFSET('Sanitation Data'!$C$30,0,10*ROW('Sanitation Data'!C194)))</f>
        <v/>
      </c>
      <c r="CM200" s="28" t="str">
        <f ca="1">+IF(OFFSET('Sanitation Data'!$C$31,0,10*ROW('Sanitation Data'!C194))="","",OFFSET('Sanitation Data'!$C$31,0,10*ROW('Sanitation Data'!C194)))</f>
        <v/>
      </c>
      <c r="CN200" s="28" t="str">
        <f ca="1">+IF(OFFSET('Sanitation Data'!$C$32,0,10*ROW('Sanitation Data'!C194))="","",OFFSET('Sanitation Data'!$C$32,0,10*ROW('Sanitation Data'!C194)))</f>
        <v/>
      </c>
      <c r="CO200" s="28" t="str">
        <f ca="1">+IF(OFFSET('Sanitation Data'!$C$33,0,10*ROW('Sanitation Data'!C194))="","",OFFSET('Sanitation Data'!$C$33,0,10*ROW('Sanitation Data'!C194)))</f>
        <v/>
      </c>
      <c r="CP200" s="28" t="str">
        <f ca="1">+IF(OFFSET('Sanitation Data'!$D$29,0,10*ROW('Sanitation Data'!D194))="","",OFFSET('Sanitation Data'!$D$29,0,10*ROW('Sanitation Data'!D194)))</f>
        <v/>
      </c>
      <c r="CQ200" s="28" t="str">
        <f ca="1">+IF(OFFSET('Sanitation Data'!$D$30,0,10*ROW('Sanitation Data'!D194))="","",OFFSET('Sanitation Data'!$D$30,0,10*ROW('Sanitation Data'!D194)))</f>
        <v/>
      </c>
      <c r="CR200" s="28" t="str">
        <f ca="1">+IF(OFFSET('Sanitation Data'!$D$31,0,10*ROW('Sanitation Data'!D194))="","",OFFSET('Sanitation Data'!$D$31,0,10*ROW('Sanitation Data'!D194)))</f>
        <v/>
      </c>
      <c r="CS200" s="28" t="str">
        <f ca="1">+IF(OFFSET('Sanitation Data'!$D$32,0,10*ROW('Sanitation Data'!D194))="","",OFFSET('Sanitation Data'!$D$32,0,10*ROW('Sanitation Data'!D194)))</f>
        <v/>
      </c>
      <c r="CT200" s="28" t="str">
        <f ca="1">+IF(OFFSET('Sanitation Data'!$D$33,0,10*ROW('Sanitation Data'!D194))="","",OFFSET('Sanitation Data'!$D$33,0,10*ROW('Sanitation Data'!D194)))</f>
        <v/>
      </c>
      <c r="CU200" s="28" t="str">
        <f ca="1">+IF(OFFSET('Sanitation Data'!$E$29,0,10*ROW('Sanitation Data'!E194))="","",OFFSET('Sanitation Data'!$E$29,0,10*ROW('Sanitation Data'!E194)))</f>
        <v/>
      </c>
      <c r="CV200" s="28" t="str">
        <f ca="1">+IF(OFFSET('Sanitation Data'!$E$30,0,10*ROW('Sanitation Data'!E194))="","",OFFSET('Sanitation Data'!$E$30,0,10*ROW('Sanitation Data'!E194)))</f>
        <v/>
      </c>
      <c r="CW200" s="28" t="str">
        <f ca="1">+IF(OFFSET('Sanitation Data'!$E$31,0,10*ROW('Sanitation Data'!E194))="","",OFFSET('Sanitation Data'!$E$31,0,10*ROW('Sanitation Data'!E194)))</f>
        <v/>
      </c>
      <c r="CX200" s="28" t="str">
        <f ca="1">+IF(OFFSET('Sanitation Data'!$E$32,0,10*ROW('Sanitation Data'!E194))="","",OFFSET('Sanitation Data'!$E$32,0,10*ROW('Sanitation Data'!E194)))</f>
        <v/>
      </c>
      <c r="CY200" s="28" t="str">
        <f ca="1">+IF(OFFSET('Sanitation Data'!$E$33,0,10*ROW('Sanitation Data'!E194))="","",OFFSET('Sanitation Data'!$E$33,0,10*ROW('Sanitation Data'!E194)))</f>
        <v/>
      </c>
      <c r="CZ200" s="28" t="str">
        <f ca="1">+IF(OFFSET('Sanitation Data'!$F$29,0,10*ROW('Sanitation Data'!F194))="","",OFFSET('Sanitation Data'!$F$29,0,10*ROW('Sanitation Data'!F194)))</f>
        <v/>
      </c>
      <c r="DA200" s="28" t="str">
        <f ca="1">+IF(OFFSET('Sanitation Data'!$F$30,0,10*ROW('Sanitation Data'!F194))="","",OFFSET('Sanitation Data'!$F$30,0,10*ROW('Sanitation Data'!F194)))</f>
        <v/>
      </c>
      <c r="DB200" s="28" t="str">
        <f ca="1">+IF(OFFSET('Sanitation Data'!$F$31,0,10*ROW('Sanitation Data'!F194))="","",OFFSET('Sanitation Data'!$F$31,0,10*ROW('Sanitation Data'!F194)))</f>
        <v/>
      </c>
      <c r="DC200" s="28" t="str">
        <f ca="1">+IF(OFFSET('Sanitation Data'!$F$32,0,10*ROW('Sanitation Data'!F194))="","",OFFSET('Sanitation Data'!$F$32,0,10*ROW('Sanitation Data'!F194)))</f>
        <v/>
      </c>
      <c r="DD200" s="28" t="str">
        <f ca="1">+IF(OFFSET('Sanitation Data'!$F$33,0,10*ROW('Sanitation Data'!F194))="","",OFFSET('Sanitation Data'!$F$33,0,10*ROW('Sanitation Data'!F194)))</f>
        <v/>
      </c>
      <c r="DE200" s="28" t="str">
        <f ca="1">+IF(OFFSET('Sanitation Data'!$G$29,0,10*ROW('Sanitation Data'!G194))="","",OFFSET('Sanitation Data'!$G$29,0,10*ROW('Sanitation Data'!G194)))</f>
        <v/>
      </c>
      <c r="DF200" s="28" t="str">
        <f ca="1">+IF(OFFSET('Sanitation Data'!$G$30,0,10*ROW('Sanitation Data'!G194))="","",OFFSET('Sanitation Data'!$G$30,0,10*ROW('Sanitation Data'!G194)))</f>
        <v/>
      </c>
      <c r="DG200" s="28" t="str">
        <f ca="1">+IF(OFFSET('Sanitation Data'!$G$31,0,10*ROW('Sanitation Data'!G194))="","",OFFSET('Sanitation Data'!$G$31,0,10*ROW('Sanitation Data'!G194)))</f>
        <v/>
      </c>
      <c r="DH200" s="28" t="str">
        <f ca="1">+IF(OFFSET('Sanitation Data'!$G$32,0,10*ROW('Sanitation Data'!G194))="","",OFFSET('Sanitation Data'!$G$32,0,10*ROW('Sanitation Data'!G194)))</f>
        <v/>
      </c>
      <c r="DI200" s="28" t="str">
        <f ca="1">+IF(OFFSET('Sanitation Data'!$G$33,0,10*ROW('Sanitation Data'!G194))="","",OFFSET('Sanitation Data'!$G$33,0,10*ROW('Sanitation Data'!G194)))</f>
        <v/>
      </c>
      <c r="DJ200" s="28" t="str">
        <f ca="1">+IF(OFFSET('Sanitation Data'!$H$29,0,10*ROW('Sanitation Data'!H194))="","",OFFSET('Sanitation Data'!$H$29,0,10*ROW('Sanitation Data'!H194)))</f>
        <v/>
      </c>
      <c r="DK200" s="28" t="str">
        <f ca="1">+IF(OFFSET('Sanitation Data'!$H$30,0,10*ROW('Sanitation Data'!H194))="","",OFFSET('Sanitation Data'!$H$30,0,10*ROW('Sanitation Data'!H194)))</f>
        <v/>
      </c>
      <c r="DL200" s="28" t="str">
        <f ca="1">+IF(OFFSET('Sanitation Data'!$H$31,0,10*ROW('Sanitation Data'!H194))="","",OFFSET('Sanitation Data'!$H$31,0,10*ROW('Sanitation Data'!H194)))</f>
        <v/>
      </c>
      <c r="DM200" s="28" t="str">
        <f ca="1">+IF(OFFSET('Sanitation Data'!$H$32,0,10*ROW('Sanitation Data'!H194))="","",OFFSET('Sanitation Data'!$H$32,0,10*ROW('Sanitation Data'!H194)))</f>
        <v/>
      </c>
      <c r="DN200" s="28" t="str">
        <f ca="1">+IF(OFFSET('Sanitation Data'!$H$33,0,10*ROW('Sanitation Data'!H194))="","",OFFSET('Sanitation Data'!$H$33,0,10*ROW('Sanitation Data'!H194)))</f>
        <v/>
      </c>
      <c r="DO200" s="28" t="str">
        <f ca="1">+IF(OFFSET('Hygiene Data'!$C$12,0,10*ROW('Hygiene Data'!C194))="","",OFFSET('Hygiene Data'!$C$12,0,10*ROW('Hygiene Data'!C194)))</f>
        <v/>
      </c>
      <c r="DP200" s="28" t="str">
        <f ca="1">+IF(OFFSET('Hygiene Data'!$C$13,0,10*ROW('Hygiene Data'!C194))="","",OFFSET('Hygiene Data'!$C$13,0,10*ROW('Hygiene Data'!C194)))</f>
        <v/>
      </c>
      <c r="DQ200" s="28" t="str">
        <f ca="1">+IF(OFFSET('Hygiene Data'!$C$14,0,10*ROW('Hygiene Data'!C194))="","",OFFSET('Hygiene Data'!$C$14,0,10*ROW('Hygiene Data'!C194)))</f>
        <v/>
      </c>
      <c r="DR200" s="28" t="str">
        <f ca="1">+IF(OFFSET('Hygiene Data'!$D$12,0,10*ROW('Hygiene Data'!D194))="","",OFFSET('Hygiene Data'!$D$12,0,10*ROW('Hygiene Data'!D194)))</f>
        <v/>
      </c>
      <c r="DS200" s="28" t="str">
        <f ca="1">+IF(OFFSET('Hygiene Data'!$D$13,0,10*ROW('Hygiene Data'!D194))="","",OFFSET('Hygiene Data'!$D$13,0,10*ROW('Hygiene Data'!D194)))</f>
        <v/>
      </c>
      <c r="DT200" s="28" t="str">
        <f ca="1">+IF(OFFSET('Hygiene Data'!$D$14,0,10*ROW('Hygiene Data'!D194))="","",OFFSET('Hygiene Data'!$D$14,0,10*ROW('Hygiene Data'!D194)))</f>
        <v/>
      </c>
      <c r="DU200" s="28" t="str">
        <f ca="1">+IF(OFFSET('Hygiene Data'!$E$12,0,10*ROW('Hygiene Data'!E194))="","",OFFSET('Hygiene Data'!$E$12,0,10*ROW('Hygiene Data'!E194)))</f>
        <v/>
      </c>
      <c r="DV200" s="28" t="str">
        <f ca="1">+IF(OFFSET('Hygiene Data'!$E$13,0,10*ROW('Hygiene Data'!E194))="","",OFFSET('Hygiene Data'!$E$13,0,10*ROW('Hygiene Data'!E194)))</f>
        <v/>
      </c>
      <c r="DW200" s="28" t="str">
        <f ca="1">+IF(OFFSET('Hygiene Data'!$E$14,0,10*ROW('Hygiene Data'!E194))="","",OFFSET('Hygiene Data'!$E$14,0,10*ROW('Hygiene Data'!E194)))</f>
        <v/>
      </c>
      <c r="DX200" s="28" t="str">
        <f ca="1">+IF(OFFSET('Hygiene Data'!$F$12,0,10*ROW('Hygiene Data'!F194))="","",OFFSET('Hygiene Data'!$F$12,0,10*ROW('Hygiene Data'!F194)))</f>
        <v/>
      </c>
      <c r="DY200" s="28" t="str">
        <f ca="1">+IF(OFFSET('Hygiene Data'!$F$13,0,10*ROW('Hygiene Data'!F194))="","",OFFSET('Hygiene Data'!$F$13,0,10*ROW('Hygiene Data'!F194)))</f>
        <v/>
      </c>
      <c r="DZ200" s="28" t="str">
        <f ca="1">+IF(OFFSET('Hygiene Data'!$F$14,0,10*ROW('Hygiene Data'!F194))="","",OFFSET('Hygiene Data'!$F$14,0,10*ROW('Hygiene Data'!F194)))</f>
        <v/>
      </c>
      <c r="EA200" s="28" t="str">
        <f ca="1">+IF(OFFSET('Hygiene Data'!$G$12,0,10*ROW('Hygiene Data'!G194))="","",OFFSET('Hygiene Data'!$G$12,0,10*ROW('Hygiene Data'!G194)))</f>
        <v/>
      </c>
      <c r="EB200" s="28" t="str">
        <f ca="1">+IF(OFFSET('Hygiene Data'!$G$13,0,10*ROW('Hygiene Data'!G194))="","",OFFSET('Hygiene Data'!$G$13,0,10*ROW('Hygiene Data'!G194)))</f>
        <v/>
      </c>
      <c r="EC200" s="28" t="str">
        <f ca="1">+IF(OFFSET('Hygiene Data'!$G$14,0,10*ROW('Hygiene Data'!G194))="","",OFFSET('Hygiene Data'!$G$14,0,10*ROW('Hygiene Data'!G194)))</f>
        <v/>
      </c>
      <c r="ED200" s="28" t="str">
        <f ca="1">+IF(OFFSET('Hygiene Data'!$H$12,0,10*ROW('Hygiene Data'!H194))="","",OFFSET('Hygiene Data'!$H$12,0,10*ROW('Hygiene Data'!H194)))</f>
        <v/>
      </c>
      <c r="EE200" s="28" t="str">
        <f ca="1">+IF(OFFSET('Hygiene Data'!$H$13,0,10*ROW('Hygiene Data'!H194))="","",OFFSET('Hygiene Data'!$H$13,0,10*ROW('Hygiene Data'!H194)))</f>
        <v/>
      </c>
      <c r="EF200" s="28" t="str">
        <f ca="1">+IF(OFFSET('Hygiene Data'!$H$14,0,10*ROW('Hygiene Data'!H194))="","",OFFSET('Hygiene Data'!$H$14,0,10*ROW('Hygiene Data'!H194)))</f>
        <v/>
      </c>
    </row>
    <row r="201" spans="1:136" x14ac:dyDescent="0.2">
      <c r="A201" s="44" t="str">
        <f ca="1">+IF(OFFSET('Water Data'!$B$1,0,10*ROW('Water Data'!B198))="","",OFFSET('Water Data'!$B$1,0,10*ROW('Water Data'!B198)))</f>
        <v/>
      </c>
      <c r="B201" s="44" t="str">
        <f ca="1">+IF(OFFSET('Water Data'!$A$3,0,10*ROW('Water Data'!A198))="","",OFFSET('Water Data'!$A$3,0,10*ROW('Water Data'!A198)))</f>
        <v/>
      </c>
      <c r="C201" s="44" t="str">
        <f ca="1">+IF(OFFSET('Water Data'!$C$3,0,10*ROW('Water Data'!C198))="","",OFFSET('Water Data'!$C$3,0,10*ROW('Water Data'!C198)))</f>
        <v/>
      </c>
      <c r="D201" s="119" t="e">
        <f ca="1">+IF(AND(ISNUMBER(OFFSET('Water Data'!$C$5,0,10*ROW('Water Data'!C195))),BS201="Yes"),100-OFFSET('Water Data'!$C$5,0,10*ROW('Water Data'!C195)),IF(AND(ISNUMBER(OFFSET('Water Data'!$C$5,0,10*ROW('Water Data'!C195))),BS201="No",ISNUMBER(OFFSET('Water Data'!$C$5,0,10*ROW('Water Data'!C195)))),CONCATENATE("[",ROUND(100-OFFSET('Water Data'!$C$5,0,10*ROW('Water Data'!C195)),0),"]"),IF(AND(ISNUMBER(OFFSET('Water Data'!$C$5,0,10*ROW('Water Data'!C195))),BS201="",ISNUMBER(OFFSET('Water Data'!$C$5,0,10*ROW('Water Data'!C195)))),100-OFFSET('Water Data'!$C$5,0,10*ROW('Water Data'!C195)),NA())))</f>
        <v>#N/A</v>
      </c>
      <c r="E201" s="119" t="e">
        <f ca="1">+IF(AND(ISNUMBER(OFFSET('Water Data'!$C$7,0,10*ROW('Water Data'!D195))),BT201="Yes"),OFFSET('Water Data'!$C$7,0,10*ROW('Water Data'!C195)),IF(AND(ISNUMBER(OFFSET('Water Data'!$C$7,0,10*ROW('Water Data'!C195))),BT201="No",ISNUMBER(OFFSET('Water Data'!$C$7,0,10*ROW('Water Data'!C195)))),CONCATENATE("[",ROUND(OFFSET('Water Data'!$C$7,0,10*ROW('Water Data'!C195)),0),"]"),IF(AND(ISNUMBER(OFFSET('Water Data'!$C$7,0,10*ROW('Water Data'!C195))),BT201="",ISNUMBER(OFFSET('Water Data'!$C$7,0,10*ROW('Water Data'!C195)))),OFFSET('Water Data'!$C$7,0,10*ROW('Water Data'!C195)),NA())))</f>
        <v>#N/A</v>
      </c>
      <c r="F201" s="119" t="e">
        <f ca="1">+IF(AND(ISNUMBER(OFFSET('Water Data'!$C$10,0,10*ROW('Water Data'!C195))),BU201="Yes"),OFFSET('Water Data'!$C$10,0,10*ROW('Water Data'!C195)),IF(AND(ISNUMBER(OFFSET('Water Data'!$C$10,0,10*ROW('Water Data'!C195))),BU201="No",ISNUMBER(OFFSET('Water Data'!$C$10,0,10*ROW('Water Data'!C195)))),CONCATENATE("[",ROUND(OFFSET('Water Data'!$C$10,0,10*ROW('Water Data'!C195)),0),"]"),IF(AND(ISNUMBER(OFFSET('Water Data'!$C$10,0,10*ROW('Water Data'!C195))),BU201="",ISNUMBER(OFFSET('Water Data'!$C$10,0,10*ROW('Water Data'!C195)))),OFFSET('Water Data'!$C$10,0,10*ROW('Water Data'!C195)),NA())))</f>
        <v>#N/A</v>
      </c>
      <c r="G201" s="119" t="e">
        <f ca="1">+IF(AND(ISNUMBER(OFFSET('Water Data'!$D$5,0,10*ROW('Water Data'!D195))),BV201="Yes"),100-OFFSET('Water Data'!$D$5,0,10*ROW('Water Data'!D195)),IF(AND(ISNUMBER(OFFSET('Water Data'!$D$5,0,10*ROW('Water Data'!D195))),BV201="No",ISNUMBER(OFFSET('Water Data'!$D$5,0,10*ROW('Water Data'!D195)))),CONCATENATE("[",ROUND(100-OFFSET('Water Data'!$D$5,0,10*ROW('Water Data'!D195)),0),"]"),IF(AND(ISNUMBER(OFFSET('Water Data'!$D$5,0,10*ROW('Water Data'!D195))),BV201="",ISNUMBER(OFFSET('Water Data'!$D$5,0,10*ROW('Water Data'!D195)))),100-OFFSET('Water Data'!$D$5,0,10*ROW('Water Data'!D195)),NA())))</f>
        <v>#N/A</v>
      </c>
      <c r="H201" s="119" t="e">
        <f ca="1">+IF(AND(ISNUMBER(OFFSET('Water Data'!$D$7,0,10*ROW('Water Data'!D195))),BW201="Yes"),OFFSET('Water Data'!$D$7,0,10*ROW('Water Data'!D195)),IF(AND(ISNUMBER(OFFSET('Water Data'!$D$7,0,10*ROW('Water Data'!D195))),BW201="No",ISNUMBER(OFFSET('Water Data'!$D$7,0,10*ROW('Water Data'!D195)))),CONCATENATE("[",ROUND(OFFSET('Water Data'!$C$7,0,10*ROW('Water Data'!D195)),0),"]"),IF(AND(ISNUMBER(OFFSET('Water Data'!$D$7,0,10*ROW('Water Data'!D195))),BW201="",ISNUMBER(OFFSET('Water Data'!$D$7,0,10*ROW('Water Data'!D195)))),OFFSET('Water Data'!$D$7,0,10*ROW('Water Data'!D195)),NA())))</f>
        <v>#N/A</v>
      </c>
      <c r="I201" s="119" t="e">
        <f ca="1">+IF(AND(ISNUMBER(OFFSET('Water Data'!$D$10,0,10*ROW('Water Data'!D195))),BX201="Yes"),OFFSET('Water Data'!$D$10,0,10*ROW('Water Data'!D195)),IF(AND(ISNUMBER(OFFSET('Water Data'!$D$10,0,10*ROW('Water Data'!D195))),BX201="No",ISNUMBER(OFFSET('Water Data'!$D$10,0,10*ROW('Water Data'!D195)))),CONCATENATE("[",ROUND(OFFSET('Water Data'!$D$10,0,10*ROW('Water Data'!D195)),0),"]"),IF(AND(ISNUMBER(OFFSET('Water Data'!$D$10,0,10*ROW('Water Data'!D195))),BX201="",ISNUMBER(OFFSET('Water Data'!$D$10,0,10*ROW('Water Data'!D195)))),OFFSET('Water Data'!$D$10,0,10*ROW('Water Data'!D195)),NA())))</f>
        <v>#N/A</v>
      </c>
      <c r="J201" s="119" t="e">
        <f ca="1">+IF(AND(ISNUMBER(OFFSET('Water Data'!$E$5,0,10*ROW('Water Data'!E195))),BY201="Yes"),100-OFFSET('Water Data'!$E$5,0,10*ROW('Water Data'!E195)),IF(AND(ISNUMBER(OFFSET('Water Data'!$E$5,0,10*ROW('Water Data'!E195))),BY201="No",ISNUMBER(OFFSET('Water Data'!$E$5,0,10*ROW('Water Data'!E195)))),CONCATENATE("[",ROUND(100-OFFSET('Water Data'!$E$5,0,10*ROW('Water Data'!E195)),0),"]"),IF(AND(ISNUMBER(OFFSET('Water Data'!$E$5,0,10*ROW('Water Data'!E195))),BY201="",ISNUMBER(OFFSET('Water Data'!$E$5,0,10*ROW('Water Data'!E195)))),100-OFFSET('Water Data'!$E$5,0,10*ROW('Water Data'!E195)),NA())))</f>
        <v>#N/A</v>
      </c>
      <c r="K201" s="119" t="e">
        <f ca="1">+IF(AND(ISNUMBER(OFFSET('Water Data'!$E$7,0,10*ROW('Water Data'!E195))),BZ201="Yes"),OFFSET('Water Data'!$E$7,0,10*ROW('Water Data'!E195)),IF(AND(ISNUMBER(OFFSET('Water Data'!$E$7,0,10*ROW('Water Data'!E195))),BZ201="No",ISNUMBER(OFFSET('Water Data'!$E$7,0,10*ROW('Water Data'!E195)))),CONCATENATE("[",ROUND(OFFSET('Water Data'!$E$7,0,10*ROW('Water Data'!E195)),0),"]"),IF(AND(ISNUMBER(OFFSET('Water Data'!$E$7,0,10*ROW('Water Data'!E195))),BZ201="",ISNUMBER(OFFSET('Water Data'!$E$7,0,10*ROW('Water Data'!E195)))),OFFSET('Water Data'!$E$7,0,10*ROW('Water Data'!E195)),NA())))</f>
        <v>#N/A</v>
      </c>
      <c r="L201" s="119" t="e">
        <f ca="1">+IF(AND(ISNUMBER(OFFSET('Water Data'!$E$10,0,10*ROW('Water Data'!E195))),CA201="Yes"),OFFSET('Water Data'!$E$10,0,10*ROW('Water Data'!E195)),IF(AND(ISNUMBER(OFFSET('Water Data'!$E$10,0,10*ROW('Water Data'!E195))),CA201="No",ISNUMBER(OFFSET('Water Data'!$E$10,0,10*ROW('Water Data'!E195)))),CONCATENATE("[",ROUND(OFFSET('Water Data'!$E$10,0,10*ROW('Water Data'!E195)),0),"]"),IF(AND(ISNUMBER(OFFSET('Water Data'!$E$10,0,10*ROW('Water Data'!E195))),CA201="",ISNUMBER(OFFSET('Water Data'!$E$10,0,10*ROW('Water Data'!E195)))),OFFSET('Water Data'!$E$10,0,10*ROW('Water Data'!E195)),NA())))</f>
        <v>#N/A</v>
      </c>
      <c r="M201" s="119" t="e">
        <f ca="1">+IF(AND(ISNUMBER(OFFSET('Water Data'!$F$5,0,10*ROW('Water Data'!F195))),CB201="Yes"),100-OFFSET('Water Data'!$F$5,0,10*ROW('Water Data'!F195)),IF(AND(ISNUMBER(OFFSET('Water Data'!$F$5,0,10*ROW('Water Data'!F195))),CB201="No",ISNUMBER(OFFSET('Water Data'!$F$5,0,10*ROW('Water Data'!F195)))),CONCATENATE("[",ROUND(100-OFFSET('Water Data'!$F$5,0,10*ROW('Water Data'!F195)),0),"]"),IF(AND(ISNUMBER(OFFSET('Water Data'!$F$5,0,10*ROW('Water Data'!F195))),CB201="",ISNUMBER(OFFSET('Water Data'!$F$5,0,10*ROW('Water Data'!F195)))),100-OFFSET('Water Data'!$F$5,0,10*ROW('Water Data'!F195)),NA())))</f>
        <v>#N/A</v>
      </c>
      <c r="N201" s="119" t="e">
        <f ca="1">+IF(AND(ISNUMBER(OFFSET('Water Data'!$F$7,0,10*ROW('Water Data'!F195))),CC201="Yes"),OFFSET('Water Data'!$F$7,0,10*ROW('Water Data'!F195)),IF(AND(ISNUMBER(OFFSET('Water Data'!$F$7,0,10*ROW('Water Data'!F195))),CC201="No",ISNUMBER(OFFSET('Water Data'!$F$7,0,10*ROW('Water Data'!F195)))),CONCATENATE("[",ROUND(OFFSET('Water Data'!$F$7,0,10*ROW('Water Data'!F195)),0),"]"),IF(AND(ISNUMBER(OFFSET('Water Data'!$F$7,0,10*ROW('Water Data'!F195))),CC201="",ISNUMBER(OFFSET('Water Data'!$F$7,0,10*ROW('Water Data'!F195)))),OFFSET('Water Data'!$F$7,0,10*ROW('Water Data'!F195)),NA())))</f>
        <v>#N/A</v>
      </c>
      <c r="O201" s="119" t="e">
        <f ca="1">+IF(AND(ISNUMBER(OFFSET('Water Data'!$F$10,0,10*ROW('Water Data'!F195))),CD201="Yes"),OFFSET('Water Data'!$F$10,0,10*ROW('Water Data'!F195)),IF(AND(ISNUMBER(OFFSET('Water Data'!$F$10,0,10*ROW('Water Data'!F195))),CD201="No",ISNUMBER(OFFSET('Water Data'!$F$10,0,10*ROW('Water Data'!F195)))),CONCATENATE("[",ROUND(OFFSET('Water Data'!$F$10,0,10*ROW('Water Data'!F195)),0),"]"),IF(AND(ISNUMBER(OFFSET('Water Data'!$F$10,0,10*ROW('Water Data'!F195))),CD201="",ISNUMBER(OFFSET('Water Data'!$F$10,0,10*ROW('Water Data'!F195)))),OFFSET('Water Data'!$F$10,0,10*ROW('Water Data'!F195)),NA())))</f>
        <v>#N/A</v>
      </c>
      <c r="P201" s="119" t="e">
        <f ca="1">+IF(AND(ISNUMBER(OFFSET('Water Data'!$G$5,0,10*ROW('Water Data'!G195))),CE201="Yes"),100-OFFSET('Water Data'!$G$5,0,10*ROW('Water Data'!G195)),IF(AND(ISNUMBER(OFFSET('Water Data'!$G$5,0,10*ROW('Water Data'!G195))),CE201="No",ISNUMBER(OFFSET('Water Data'!$G$5,0,10*ROW('Water Data'!G195)))),CONCATENATE("[",ROUND(100-OFFSET('Water Data'!$G$5,0,10*ROW('Water Data'!G195)),0),"]"),IF(AND(ISNUMBER(OFFSET('Water Data'!$G$5,0,10*ROW('Water Data'!G195))),CE201="",ISNUMBER(OFFSET('Water Data'!$G$5,0,10*ROW('Water Data'!G195)))),100-OFFSET('Water Data'!$G$5,0,10*ROW('Water Data'!G195)),NA())))</f>
        <v>#N/A</v>
      </c>
      <c r="Q201" s="119" t="e">
        <f ca="1">+IF(AND(ISNUMBER(OFFSET('Water Data'!$G$7,0,10*ROW('Water Data'!G195))),CF201="Yes"),OFFSET('Water Data'!$G$7,0,10*ROW('Water Data'!G195)),IF(AND(ISNUMBER(OFFSET('Water Data'!$G$7,0,10*ROW('Water Data'!G195))),CF201="No",ISNUMBER(OFFSET('Water Data'!$G$7,0,10*ROW('Water Data'!G195)))),CONCATENATE("[",ROUND(OFFSET('Water Data'!$G$7,0,10*ROW('Water Data'!G195)),0),"]"),IF(AND(ISNUMBER(OFFSET('Water Data'!$G$7,0,10*ROW('Water Data'!G195))),CF201="",ISNUMBER(OFFSET('Water Data'!$G$7,0,10*ROW('Water Data'!G195)))),OFFSET('Water Data'!$G$7,0,10*ROW('Water Data'!G195)),NA())))</f>
        <v>#N/A</v>
      </c>
      <c r="R201" s="119" t="e">
        <f ca="1">+IF(AND(ISNUMBER(OFFSET('Water Data'!$G$10,0,10*ROW('Water Data'!G195))),CG201="Yes"),OFFSET('Water Data'!$G$10,0,10*ROW('Water Data'!G195)),IF(AND(ISNUMBER(OFFSET('Water Data'!$G$10,0,10*ROW('Water Data'!G195))),CG201="No",ISNUMBER(OFFSET('Water Data'!$G$10,0,10*ROW('Water Data'!G195)))),CONCATENATE("[",ROUND(OFFSET('Water Data'!$G$10,0,10*ROW('Water Data'!G195)),0),"]"),IF(AND(ISNUMBER(OFFSET('Water Data'!$G$10,0,10*ROW('Water Data'!G195))),CG201="",ISNUMBER(OFFSET('Water Data'!$G$10,0,10*ROW('Water Data'!G195)))),OFFSET('Water Data'!$G$10,0,10*ROW('Water Data'!G195)),NA())))</f>
        <v>#N/A</v>
      </c>
      <c r="S201" s="119" t="e">
        <f ca="1">+IF(AND(ISNUMBER(OFFSET('Water Data'!$H$5,0,10*ROW('Water Data'!H195))),CH201="Yes"),100-OFFSET('Water Data'!$H$5,0,10*ROW('Water Data'!H195)),IF(AND(ISNUMBER(OFFSET('Water Data'!$H$5,0,10*ROW('Water Data'!H195))),CH201="No",ISNUMBER(OFFSET('Water Data'!$H$5,0,10*ROW('Water Data'!H195)))),CONCATENATE("[",ROUND(100-OFFSET('Water Data'!$H$5,0,10*ROW('Water Data'!H195)),0),"]"),IF(AND(ISNUMBER(OFFSET('Water Data'!$H$5,0,10*ROW('Water Data'!H195))),CH201="",ISNUMBER(OFFSET('Water Data'!$H$5,0,10*ROW('Water Data'!H195)))),100-OFFSET('Water Data'!$H$5,0,10*ROW('Water Data'!H195)),NA())))</f>
        <v>#N/A</v>
      </c>
      <c r="T201" s="119" t="e">
        <f ca="1">+IF(AND(ISNUMBER(OFFSET('Water Data'!$H$7,0,10*ROW('Water Data'!H195))),CI201="Yes"),OFFSET('Water Data'!$H$7,0,10*ROW('Water Data'!H195)),IF(AND(ISNUMBER(OFFSET('Water Data'!$H$7,0,10*ROW('Water Data'!H195))),CI201="No",ISNUMBER(OFFSET('Water Data'!$H$7,0,10*ROW('Water Data'!H195)))),CONCATENATE("[",ROUND(OFFSET('Water Data'!$H$7,0,10*ROW('Water Data'!H195)),0),"]"),IF(AND(ISNUMBER(OFFSET('Water Data'!$H$7,0,10*ROW('Water Data'!H195))),CI201="",ISNUMBER(OFFSET('Water Data'!$H$7,0,10*ROW('Water Data'!H195)))),OFFSET('Water Data'!$H$7,0,10*ROW('Water Data'!H195)),NA())))</f>
        <v>#N/A</v>
      </c>
      <c r="U201" s="119" t="e">
        <f ca="1">+IF(AND(ISNUMBER(OFFSET('Water Data'!$H$10,0,10*ROW('Water Data'!H195))),CJ201="Yes"),OFFSET('Water Data'!$H$10,0,10*ROW('Water Data'!H195)),IF(AND(ISNUMBER(OFFSET('Water Data'!$H$10,0,10*ROW('Water Data'!H195))),CJ201="No",ISNUMBER(OFFSET('Water Data'!$H$10,0,10*ROW('Water Data'!H195)))),CONCATENATE("[",ROUND(OFFSET('Water Data'!$H$10,0,10*ROW('Water Data'!H195)),0),"]"),IF(AND(ISNUMBER(OFFSET('Water Data'!$H$10,0,10*ROW('Water Data'!H195))),CJ201="",ISNUMBER(OFFSET('Water Data'!$H$10,0,10*ROW('Water Data'!H195)))),OFFSET('Water Data'!$H$10,0,10*ROW('Water Data'!H195)),NA())))</f>
        <v>#N/A</v>
      </c>
      <c r="V201" s="120" t="e">
        <f ca="1">+IF(AND(ISNUMBER(OFFSET('Sanitation Data'!$C$5,0,10*ROW('Sanitation Data'!C195))),CK201="Yes"),100-OFFSET('Sanitation Data'!$C$5,0,10*ROW('Sanitation Data'!C195)),IF(AND(ISNUMBER(OFFSET('Sanitation Data'!$C$5,0,10*ROW('Sanitation Data'!C195))),CK201="No",ISNUMBER(OFFSET('Sanitation Data'!$C$5,0,10*ROW('Sanitation Data'!C195)))),CONCATENATE("[",ROUND(100-OFFSET('Sanitation Data'!$C$5,0,10*ROW('Sanitation Data'!C195)),0),"]"),IF(AND(ISNUMBER(OFFSET('Sanitation Data'!$C$5,0,10*ROW('Sanitation Data'!C195))),CK201="",ISNUMBER(OFFSET('Sanitation Data'!$C$5,0,10*ROW('Sanitation Data'!C195)))),100-OFFSET('Sanitation Data'!$C$5,0,10*ROW('Sanitation Data'!C195)),NA())))</f>
        <v>#N/A</v>
      </c>
      <c r="W201" s="120" t="e">
        <f ca="1">+IF(AND(ISNUMBER(OFFSET('Sanitation Data'!$C$7,0,10*ROW('Sanitation Data'!C195))),CL201="Yes"),OFFSET('Sanitation Data'!$C$7,0,10*ROW('Sanitation Data'!C195)),IF(AND(ISNUMBER(OFFSET('Sanitation Data'!$C$7,0,10*ROW('Sanitation Data'!C195))),CL201="No",ISNUMBER(OFFSET('Sanitation Data'!$C$7,0,10*ROW('Sanitation Data'!C195)))),CONCATENATE("[",ROUND(OFFSET('Sanitation Data'!$C$7,0,10*ROW('Sanitation Data'!C195)),0),"]"),IF(AND(ISNUMBER(OFFSET('Sanitation Data'!$C$7,0,10*ROW('Sanitation Data'!C195))),CL201="",ISNUMBER(OFFSET('Sanitation Data'!$C$7,0,10*ROW('Sanitation Data'!C195)))),OFFSET('Sanitation Data'!$C$7,0,10*ROW('Sanitation Data'!C195)),NA())))</f>
        <v>#N/A</v>
      </c>
      <c r="X201" s="120" t="e">
        <f ca="1">+IF(AND(ISNUMBER(OFFSET('Sanitation Data'!$C$11,0,10*ROW('Sanitation Data'!C195))),CM201="Yes"),OFFSET('Sanitation Data'!$C$11,0,10*ROW('Sanitation Data'!C195)),IF(AND(ISNUMBER(OFFSET('Sanitation Data'!$C$11,0,10*ROW('Sanitation Data'!C195))),CM201="No",ISNUMBER(OFFSET('Sanitation Data'!$C$11,0,10*ROW('Sanitation Data'!C195)))),CONCATENATE("[",ROUND(OFFSET('Sanitation Data'!$C$11,0,10*ROW('Sanitation Data'!C195)),0),"]"),IF(AND(ISNUMBER(OFFSET('Sanitation Data'!$C$11,0,10*ROW('Sanitation Data'!C195))),CM201="",ISNUMBER(OFFSET('Sanitation Data'!$C$11,0,10*ROW('Sanitation Data'!C195)))),OFFSET('Sanitation Data'!$C$11,0,10*ROW('Sanitation Data'!C195)),NA())))</f>
        <v>#N/A</v>
      </c>
      <c r="Y201" s="120" t="e">
        <f ca="1">+IF(AND(ISNUMBER(OFFSET('Sanitation Data'!$C$12,0,10*ROW('Sanitation Data'!C195))),CN201="Yes"),OFFSET('Sanitation Data'!$C$12,0,10*ROW('Sanitation Data'!C195)),IF(AND(ISNUMBER(OFFSET('Sanitation Data'!$C$12,0,10*ROW('Sanitation Data'!C195))),CN201="No",ISNUMBER(OFFSET('Sanitation Data'!$C$12,0,10*ROW('Sanitation Data'!C195)))),CONCATENATE("[",ROUND(OFFSET('Sanitation Data'!$C$12,0,10*ROW('Sanitation Data'!C195)),0),"]"),IF(AND(ISNUMBER(OFFSET('Sanitation Data'!$C$12,0,10*ROW('Sanitation Data'!C195))),CN201="",ISNUMBER(OFFSET('Sanitation Data'!$C$12,0,10*ROW('Sanitation Data'!C195)))),OFFSET('Sanitation Data'!$C$12,0,10*ROW('Sanitation Data'!C195)),NA())))</f>
        <v>#N/A</v>
      </c>
      <c r="Z201" s="120" t="e">
        <f ca="1">+IF(AND(ISNUMBER(OFFSET('Sanitation Data'!$C$13,0,10*ROW('Sanitation Data'!C195))),CO201="Yes"),OFFSET('Sanitation Data'!$C$13,0,10*ROW('Sanitation Data'!C195)),IF(AND(ISNUMBER(OFFSET('Sanitation Data'!$C$13,0,10*ROW('Sanitation Data'!C195))),CO201="No",ISNUMBER(OFFSET('Sanitation Data'!$C$13,0,10*ROW('Sanitation Data'!C195)))),CONCATENATE("[",ROUND(OFFSET('Sanitation Data'!$C$13,0,10*ROW('Sanitation Data'!C195)),0),"]"),IF(AND(ISNUMBER(OFFSET('Sanitation Data'!$C$13,0,10*ROW('Sanitation Data'!C195))),CO201="",ISNUMBER(OFFSET('Sanitation Data'!$C$13,0,10*ROW('Sanitation Data'!C195)))),OFFSET('Sanitation Data'!$C$13,0,10*ROW('Sanitation Data'!C195)),NA())))</f>
        <v>#N/A</v>
      </c>
      <c r="AA201" s="120" t="e">
        <f ca="1">+IF(AND(ISNUMBER(OFFSET('Sanitation Data'!$D$5,0,10*ROW('Sanitation Data'!D195))),CP201="Yes"),100-OFFSET('Sanitation Data'!$D$5,0,10*ROW('Sanitation Data'!D195)),IF(AND(ISNUMBER(OFFSET('Sanitation Data'!$D$5,0,10*ROW('Sanitation Data'!D195))),CP201="No",ISNUMBER(OFFSET('Sanitation Data'!$D$5,0,10*ROW('Sanitation Data'!D195)))),CONCATENATE("[",ROUND(100-OFFSET('Sanitation Data'!$D$5,0,10*ROW('Sanitation Data'!D195)),0),"]"),IF(AND(ISNUMBER(OFFSET('Sanitation Data'!$D$5,0,10*ROW('Sanitation Data'!D195))),CP201="",ISNUMBER(OFFSET('Sanitation Data'!$D$5,0,10*ROW('Sanitation Data'!D195)))),100-OFFSET('Sanitation Data'!$D$5,0,10*ROW('Sanitation Data'!D195)),NA())))</f>
        <v>#N/A</v>
      </c>
      <c r="AB201" s="120" t="e">
        <f ca="1">+IF(AND(ISNUMBER(OFFSET('Sanitation Data'!$D$7,0,10*ROW('Sanitation Data'!D195))),CQ201="Yes"),OFFSET('Sanitation Data'!$D$7,0,10*ROW('Sanitation Data'!G195)),IF(AND(ISNUMBER(OFFSET('Sanitation Data'!$D$7,0,10*ROW('Sanitation Data'!D195))),CQ201="No",ISNUMBER(OFFSET('Sanitation Data'!$D$7,0,10*ROW('Sanitation Data'!D195)))),CONCATENATE("[",ROUND(OFFSET('Sanitation Data'!$D$7,0,10*ROW('Sanitation Data'!D195)),0),"]"),IF(AND(ISNUMBER(OFFSET('Sanitation Data'!$D$7,0,10*ROW('Sanitation Data'!D195))),CQ201="",ISNUMBER(OFFSET('Sanitation Data'!$D$7,0,10*ROW('Sanitation Data'!D195)))),OFFSET('Sanitation Data'!$D$7,0,10*ROW('Sanitation Data'!D195)),NA())))</f>
        <v>#N/A</v>
      </c>
      <c r="AC201" s="120" t="e">
        <f ca="1">+IF(AND(ISNUMBER(OFFSET('Sanitation Data'!$D$11,0,10*ROW('Sanitation Data'!D195))),CR201="Yes"),OFFSET('Sanitation Data'!$D$11,0,10*ROW('Sanitation Data'!D195)),IF(AND(ISNUMBER(OFFSET('Sanitation Data'!$D$11,0,10*ROW('Sanitation Data'!D195))),CR201="No",ISNUMBER(OFFSET('Sanitation Data'!$D$11,0,10*ROW('Sanitation Data'!D195)))),CONCATENATE("[",ROUND(OFFSET('Sanitation Data'!$D$11,0,10*ROW('Sanitation Data'!D195)),0),"]"),IF(AND(ISNUMBER(OFFSET('Sanitation Data'!$D$11,0,10*ROW('Sanitation Data'!D195))),CR201="",ISNUMBER(OFFSET('Sanitation Data'!$D$11,0,10*ROW('Sanitation Data'!D195)))),OFFSET('Sanitation Data'!$D$11,0,10*ROW('Sanitation Data'!D195)),NA())))</f>
        <v>#N/A</v>
      </c>
      <c r="AD201" s="120" t="e">
        <f ca="1">+IF(AND(ISNUMBER(OFFSET('Sanitation Data'!$D$12,0,10*ROW('Sanitation Data'!D195))),CS201="Yes"),OFFSET('Sanitation Data'!$D$12,0,10*ROW('Sanitation Data'!D195)),IF(AND(ISNUMBER(OFFSET('Sanitation Data'!$D$12,0,10*ROW('Sanitation Data'!D195))),CS201="No",ISNUMBER(OFFSET('Sanitation Data'!$D$12,0,10*ROW('Sanitation Data'!D195)))),CONCATENATE("[",ROUND(OFFSET('Sanitation Data'!$D$12,0,10*ROW('Sanitation Data'!D195)),0),"]"),IF(AND(ISNUMBER(OFFSET('Sanitation Data'!$D$12,0,10*ROW('Sanitation Data'!D195))),CS201="",ISNUMBER(OFFSET('Sanitation Data'!$D$12,0,10*ROW('Sanitation Data'!D195)))),OFFSET('Sanitation Data'!$D$12,0,10*ROW('Sanitation Data'!D195)),NA())))</f>
        <v>#N/A</v>
      </c>
      <c r="AE201" s="120" t="e">
        <f ca="1">+IF(AND(ISNUMBER(OFFSET('Sanitation Data'!$D$13,0,10*ROW('Sanitation Data'!D195))),CT201="Yes"),OFFSET('Sanitation Data'!$D$13,0,10*ROW('Sanitation Data'!D195)),IF(AND(ISNUMBER(OFFSET('Sanitation Data'!$D$13,0,10*ROW('Sanitation Data'!D195))),CT201="No",ISNUMBER(OFFSET('Sanitation Data'!$D$13,0,10*ROW('Sanitation Data'!D195)))),CONCATENATE("[",ROUND(OFFSET('Sanitation Data'!$D$13,0,10*ROW('Sanitation Data'!D195)),0),"]"),IF(AND(ISNUMBER(OFFSET('Sanitation Data'!$D$13,0,10*ROW('Sanitation Data'!D195))),CT201="",ISNUMBER(OFFSET('Sanitation Data'!$D$13,0,10*ROW('Sanitation Data'!D195)))),OFFSET('Sanitation Data'!$D$13,0,10*ROW('Sanitation Data'!D195)),NA())))</f>
        <v>#N/A</v>
      </c>
      <c r="AF201" s="120" t="e">
        <f ca="1">+IF(AND(ISNUMBER(OFFSET('Sanitation Data'!$E$5,0,10*ROW('Sanitation Data'!E195))),CU201="Yes"),100-OFFSET('Sanitation Data'!$E$5,0,10*ROW('Sanitation Data'!E195)),IF(AND(ISNUMBER(OFFSET('Sanitation Data'!$E$5,0,10*ROW('Sanitation Data'!E195))),CU201="No",ISNUMBER(OFFSET('Sanitation Data'!$E$5,0,10*ROW('Sanitation Data'!E195)))),CONCATENATE("[",ROUND(100-OFFSET('Sanitation Data'!$E$5,0,10*ROW('Sanitation Data'!E195)),0),"]"),IF(AND(ISNUMBER(OFFSET('Sanitation Data'!$E$5,0,10*ROW('Sanitation Data'!E195))),CU201="",ISNUMBER(OFFSET('Sanitation Data'!$E$5,0,10*ROW('Sanitation Data'!E195)))),100-OFFSET('Sanitation Data'!$E$5,0,10*ROW('Sanitation Data'!E195)),NA())))</f>
        <v>#N/A</v>
      </c>
      <c r="AG201" s="120" t="e">
        <f ca="1">+IF(AND(ISNUMBER(OFFSET('Sanitation Data'!$E$7,0,10*ROW('Sanitation Data'!E195))),CV201="Yes"),OFFSET('Sanitation Data'!$E$7,0,10*ROW('Sanitation Data'!E195)),IF(AND(ISNUMBER(OFFSET('Sanitation Data'!$E$7,0,10*ROW('Sanitation Data'!E195))),CV201="No",ISNUMBER(OFFSET('Sanitation Data'!$E$7,0,10*ROW('Sanitation Data'!E195)))),CONCATENATE("[",ROUND(OFFSET('Sanitation Data'!$E$7,0,10*ROW('Sanitation Data'!E195)),0),"]"),IF(AND(ISNUMBER(OFFSET('Sanitation Data'!$E$7,0,10*ROW('Sanitation Data'!E195))),CV201="",ISNUMBER(OFFSET('Sanitation Data'!$E$7,0,10*ROW('Sanitation Data'!E195)))),OFFSET('Sanitation Data'!$E$7,0,10*ROW('Sanitation Data'!E195)),NA())))</f>
        <v>#N/A</v>
      </c>
      <c r="AH201" s="120" t="e">
        <f ca="1">+IF(AND(ISNUMBER(OFFSET('Sanitation Data'!$E$11,0,10*ROW('Sanitation Data'!E195))),CW201="Yes"),OFFSET('Sanitation Data'!$E$11,0,10*ROW('Sanitation Data'!E195)),IF(AND(ISNUMBER(OFFSET('Sanitation Data'!$E$11,0,10*ROW('Sanitation Data'!E195))),CW201="No",ISNUMBER(OFFSET('Sanitation Data'!$E$11,0,10*ROW('Sanitation Data'!E195)))),CONCATENATE("[",ROUND(OFFSET('Sanitation Data'!$E$11,0,10*ROW('Sanitation Data'!E195)),0),"]"),IF(AND(ISNUMBER(OFFSET('Sanitation Data'!$E$11,0,10*ROW('Sanitation Data'!E195))),CW201="",ISNUMBER(OFFSET('Sanitation Data'!$E$11,0,10*ROW('Sanitation Data'!E195)))),OFFSET('Sanitation Data'!$E$11,0,10*ROW('Sanitation Data'!E195)),NA())))</f>
        <v>#N/A</v>
      </c>
      <c r="AI201" s="120" t="e">
        <f ca="1">+IF(AND(ISNUMBER(OFFSET('Sanitation Data'!$E$12,0,10*ROW('Sanitation Data'!E195))),CX201="Yes"),OFFSET('Sanitation Data'!$E$12,0,10*ROW('Sanitation Data'!E195)),IF(AND(ISNUMBER(OFFSET('Sanitation Data'!$E$12,0,10*ROW('Sanitation Data'!E195))),CX201="No",ISNUMBER(OFFSET('Sanitation Data'!$E$12,0,10*ROW('Sanitation Data'!E195)))),CONCATENATE("[",ROUND(OFFSET('Sanitation Data'!$E$12,0,10*ROW('Sanitation Data'!E195)),0),"]"),IF(AND(ISNUMBER(OFFSET('Sanitation Data'!$E$12,0,10*ROW('Sanitation Data'!E195))),CX201="",ISNUMBER(OFFSET('Sanitation Data'!$E$12,0,10*ROW('Sanitation Data'!E195)))),OFFSET('Sanitation Data'!$E$12,0,10*ROW('Sanitation Data'!E195)),NA())))</f>
        <v>#N/A</v>
      </c>
      <c r="AJ201" s="120" t="e">
        <f ca="1">+IF(AND(ISNUMBER(OFFSET('Sanitation Data'!$E$13,0,10*ROW('Sanitation Data'!E195))),CY201="Yes"),OFFSET('Sanitation Data'!$E$13,0,10*ROW('Sanitation Data'!E195)),IF(AND(ISNUMBER(OFFSET('Sanitation Data'!$E$13,0,10*ROW('Sanitation Data'!E195))),CY201="No",ISNUMBER(OFFSET('Sanitation Data'!$E$13,0,10*ROW('Sanitation Data'!E195)))),CONCATENATE("[",ROUND(OFFSET('Sanitation Data'!$E$13,0,10*ROW('Sanitation Data'!E195)),0),"]"),IF(AND(ISNUMBER(OFFSET('Sanitation Data'!$E$13,0,10*ROW('Sanitation Data'!E195))),CY201="",ISNUMBER(OFFSET('Sanitation Data'!$E$13,0,10*ROW('Sanitation Data'!E195)))),OFFSET('Sanitation Data'!$E$13,0,10*ROW('Sanitation Data'!E195)),NA())))</f>
        <v>#N/A</v>
      </c>
      <c r="AK201" s="120" t="e">
        <f ca="1">+IF(AND(ISNUMBER(OFFSET('Sanitation Data'!$F$5,0,10*ROW('Sanitation Data'!F195))),CZ201="Yes"),100-OFFSET('Sanitation Data'!$F$5,0,10*ROW('Sanitation Data'!F195)),IF(AND(ISNUMBER(OFFSET('Sanitation Data'!$F$5,0,10*ROW('Sanitation Data'!F195))),CZ201="No",ISNUMBER(OFFSET('Sanitation Data'!$F$5,0,10*ROW('Sanitation Data'!F195)))),CONCATENATE("[",ROUND(100-OFFSET('Sanitation Data'!$F$5,0,10*ROW('Sanitation Data'!F195)),0),"]"),IF(AND(ISNUMBER(OFFSET('Sanitation Data'!$F$5,0,10*ROW('Sanitation Data'!F195))),CZ201="",ISNUMBER(OFFSET('Sanitation Data'!$F$5,0,10*ROW('Sanitation Data'!F195)))),100-OFFSET('Sanitation Data'!$F$5,0,10*ROW('Sanitation Data'!F195)),NA())))</f>
        <v>#N/A</v>
      </c>
      <c r="AL201" s="120" t="e">
        <f ca="1">+IF(AND(ISNUMBER(OFFSET('Sanitation Data'!$F$7,0,10*ROW('Sanitation Data'!F195))),DA201="Yes"),OFFSET('Sanitation Data'!$F$7,0,10*ROW('Sanitation Data'!F195)),IF(AND(ISNUMBER(OFFSET('Sanitation Data'!$F$7,0,10*ROW('Sanitation Data'!F195))),DA201="No",ISNUMBER(OFFSET('Sanitation Data'!$F$7,0,10*ROW('Sanitation Data'!F195)))),CONCATENATE("[",ROUND(OFFSET('Sanitation Data'!$F$7,0,10*ROW('Sanitation Data'!F195)),0),"]"),IF(AND(ISNUMBER(OFFSET('Sanitation Data'!$F$7,0,10*ROW('Sanitation Data'!F195))),DA201="",ISNUMBER(OFFSET('Sanitation Data'!$F$7,0,10*ROW('Sanitation Data'!F195)))),OFFSET('Sanitation Data'!$F$7,0,10*ROW('Sanitation Data'!F195)),NA())))</f>
        <v>#N/A</v>
      </c>
      <c r="AM201" s="120" t="e">
        <f ca="1">+IF(AND(ISNUMBER(OFFSET('Sanitation Data'!$F$11,0,10*ROW('Sanitation Data'!F195))),DB201="Yes"),OFFSET('Sanitation Data'!$F$11,0,10*ROW('Sanitation Data'!F195)),IF(AND(ISNUMBER(OFFSET('Sanitation Data'!$F$11,0,10*ROW('Sanitation Data'!F195))),DB201="No",ISNUMBER(OFFSET('Sanitation Data'!$F$11,0,10*ROW('Sanitation Data'!F195)))),CONCATENATE("[",ROUND(OFFSET('Sanitation Data'!$F$11,0,10*ROW('Sanitation Data'!F195)),0),"]"),IF(AND(ISNUMBER(OFFSET('Sanitation Data'!$F$11,0,10*ROW('Sanitation Data'!F195))),DB201="",ISNUMBER(OFFSET('Sanitation Data'!$F$11,0,10*ROW('Sanitation Data'!F195)))),OFFSET('Sanitation Data'!$F$11,0,10*ROW('Sanitation Data'!F195)),NA())))</f>
        <v>#N/A</v>
      </c>
      <c r="AN201" s="120" t="e">
        <f ca="1">+IF(AND(ISNUMBER(OFFSET('Sanitation Data'!$F$12,0,10*ROW('Sanitation Data'!F195))),DC201="Yes"),OFFSET('Sanitation Data'!$F$12,0,10*ROW('Sanitation Data'!F195)),IF(AND(ISNUMBER(OFFSET('Sanitation Data'!$F$12,0,10*ROW('Sanitation Data'!F195))),DC201="No",ISNUMBER(OFFSET('Sanitation Data'!$F$12,0,10*ROW('Sanitation Data'!F195)))),CONCATENATE("[",ROUND(OFFSET('Sanitation Data'!$F$12,0,10*ROW('Sanitation Data'!F195)),0),"]"),IF(AND(ISNUMBER(OFFSET('Sanitation Data'!$F$12,0,10*ROW('Sanitation Data'!F195))),DC201="",ISNUMBER(OFFSET('Sanitation Data'!$F$12,0,10*ROW('Sanitation Data'!F195)))),OFFSET('Sanitation Data'!$F$12,0,10*ROW('Sanitation Data'!F195)),NA())))</f>
        <v>#N/A</v>
      </c>
      <c r="AO201" s="120" t="e">
        <f ca="1">+IF(AND(ISNUMBER(OFFSET('Sanitation Data'!$F$13,0,10*ROW('Sanitation Data'!F195))),DD201="Yes"),OFFSET('Sanitation Data'!$F$13,0,10*ROW('Sanitation Data'!F195)),IF(AND(ISNUMBER(OFFSET('Sanitation Data'!$F$13,0,10*ROW('Sanitation Data'!F195))),DD201="No",ISNUMBER(OFFSET('Sanitation Data'!$F$13,0,10*ROW('Sanitation Data'!F195)))),CONCATENATE("[",ROUND(OFFSET('Sanitation Data'!$F$13,0,10*ROW('Sanitation Data'!F195)),0),"]"),IF(AND(ISNUMBER(OFFSET('Sanitation Data'!$F$13,0,10*ROW('Sanitation Data'!F195))),DD201="",ISNUMBER(OFFSET('Sanitation Data'!$F$13,0,10*ROW('Sanitation Data'!F195)))),OFFSET('Sanitation Data'!$F$13,0,10*ROW('Sanitation Data'!F195)),NA())))</f>
        <v>#N/A</v>
      </c>
      <c r="AP201" s="120" t="e">
        <f ca="1">+IF(AND(ISNUMBER(OFFSET('Sanitation Data'!$G$5,0,10*ROW('Sanitation Data'!G195))),DE201="Yes"),100-OFFSET('Sanitation Data'!$G$5,0,10*ROW('Sanitation Data'!G195)),IF(AND(ISNUMBER(OFFSET('Sanitation Data'!$G$5,0,10*ROW('Sanitation Data'!G195))),DE201="No",ISNUMBER(OFFSET('Sanitation Data'!$G$5,0,10*ROW('Sanitation Data'!G195)))),CONCATENATE("[",ROUND(100-OFFSET('Sanitation Data'!$G$5,0,10*ROW('Sanitation Data'!G195)),0),"]"),IF(AND(ISNUMBER(OFFSET('Sanitation Data'!$G$5,0,10*ROW('Sanitation Data'!G195))),DE201="",ISNUMBER(OFFSET('Sanitation Data'!$G$5,0,10*ROW('Sanitation Data'!G195)))),100-OFFSET('Sanitation Data'!$G$5,0,10*ROW('Sanitation Data'!G195)),NA())))</f>
        <v>#N/A</v>
      </c>
      <c r="AQ201" s="120" t="e">
        <f ca="1">+IF(AND(ISNUMBER(OFFSET('Sanitation Data'!$G$7,0,10*ROW('Sanitation Data'!G195))),DF201="Yes"),OFFSET('Sanitation Data'!$G$7,0,10*ROW('Sanitation Data'!G195)),IF(AND(ISNUMBER(OFFSET('Sanitation Data'!$G$7,0,10*ROW('Sanitation Data'!G195))),DF201="No",ISNUMBER(OFFSET('Sanitation Data'!$G$7,0,10*ROW('Sanitation Data'!G195)))),CONCATENATE("[",ROUND(OFFSET('Sanitation Data'!$G$7,0,10*ROW('Sanitation Data'!G195)),0),"]"),IF(AND(ISNUMBER(OFFSET('Sanitation Data'!$G$7,0,10*ROW('Sanitation Data'!G195))),DF201="",ISNUMBER(OFFSET('Sanitation Data'!$G$7,0,10*ROW('Sanitation Data'!G195)))),OFFSET('Sanitation Data'!$G$7,0,10*ROW('Sanitation Data'!G195)),NA())))</f>
        <v>#N/A</v>
      </c>
      <c r="AR201" s="120" t="e">
        <f ca="1">+IF(AND(ISNUMBER(OFFSET('Sanitation Data'!$G$11,0,10*ROW('Sanitation Data'!G195))),DG201="Yes"),OFFSET('Sanitation Data'!$G$11,0,10*ROW('Sanitation Data'!G195)),IF(AND(ISNUMBER(OFFSET('Sanitation Data'!$G$11,0,10*ROW('Sanitation Data'!G195))),DG201="No",ISNUMBER(OFFSET('Sanitation Data'!$G$11,0,10*ROW('Sanitation Data'!G195)))),CONCATENATE("[",ROUND(OFFSET('Sanitation Data'!$G$11,0,10*ROW('Sanitation Data'!G195)),0),"]"),IF(AND(ISNUMBER(OFFSET('Sanitation Data'!$G$11,0,10*ROW('Sanitation Data'!G195))),DG201="",ISNUMBER(OFFSET('Sanitation Data'!$G$11,0,10*ROW('Sanitation Data'!G195)))),OFFSET('Sanitation Data'!$G$11,0,10*ROW('Sanitation Data'!G195)),NA())))</f>
        <v>#N/A</v>
      </c>
      <c r="AS201" s="120" t="e">
        <f ca="1">+IF(AND(ISNUMBER(OFFSET('Sanitation Data'!$G$12,0,10*ROW('Sanitation Data'!G195))),DH201="Yes"),OFFSET('Sanitation Data'!$G$12,0,10*ROW('Sanitation Data'!G195)),IF(AND(ISNUMBER(OFFSET('Sanitation Data'!$G$12,0,10*ROW('Sanitation Data'!G195))),DH201="No",ISNUMBER(OFFSET('Sanitation Data'!$G$12,0,10*ROW('Sanitation Data'!G195)))),CONCATENATE("[",ROUND(OFFSET('Sanitation Data'!$G$12,0,10*ROW('Sanitation Data'!G195)),0),"]"),IF(AND(ISNUMBER(OFFSET('Sanitation Data'!$G$12,0,10*ROW('Sanitation Data'!G195))),DH201="",ISNUMBER(OFFSET('Sanitation Data'!$G$12,0,10*ROW('Sanitation Data'!G195)))),OFFSET('Sanitation Data'!$G$12,0,10*ROW('Sanitation Data'!G195)),NA())))</f>
        <v>#N/A</v>
      </c>
      <c r="AT201" s="120" t="e">
        <f ca="1">+IF(AND(ISNUMBER(OFFSET('Sanitation Data'!$G$13,0,10*ROW('Sanitation Data'!G195))),DI201="Yes"),OFFSET('Sanitation Data'!$G$13,0,10*ROW('Sanitation Data'!G195)),IF(AND(ISNUMBER(OFFSET('Sanitation Data'!$G$13,0,10*ROW('Sanitation Data'!G195))),DI201="No",ISNUMBER(OFFSET('Sanitation Data'!$G$13,0,10*ROW('Sanitation Data'!G195)))),CONCATENATE("[",ROUND(OFFSET('Sanitation Data'!$G$13,0,10*ROW('Sanitation Data'!G195)),0),"]"),IF(AND(ISNUMBER(OFFSET('Sanitation Data'!$G$13,0,10*ROW('Sanitation Data'!G195))),DI201="",ISNUMBER(OFFSET('Sanitation Data'!$G$13,0,10*ROW('Sanitation Data'!G195)))),OFFSET('Sanitation Data'!$G$13,0,10*ROW('Sanitation Data'!G195)),NA())))</f>
        <v>#N/A</v>
      </c>
      <c r="AU201" s="120" t="e">
        <f ca="1">+IF(AND(ISNUMBER(OFFSET('Sanitation Data'!$H$5,0,10*ROW('Sanitation Data'!H195))),DJ201="Yes"),100-OFFSET('Sanitation Data'!$H$5,0,10*ROW('Sanitation Data'!H195)),IF(AND(ISNUMBER(OFFSET('Sanitation Data'!$H$5,0,10*ROW('Sanitation Data'!H195))),DJ201="No",ISNUMBER(OFFSET('Sanitation Data'!$H$5,0,10*ROW('Sanitation Data'!H195)))),CONCATENATE("[",ROUND(100-OFFSET('Sanitation Data'!$H$5,0,10*ROW('Sanitation Data'!H195)),0),"]"),IF(AND(ISNUMBER(OFFSET('Sanitation Data'!$H$5,0,10*ROW('Sanitation Data'!H195))),DJ201="",ISNUMBER(OFFSET('Sanitation Data'!$H$5,0,10*ROW('Sanitation Data'!H195)))),100-OFFSET('Sanitation Data'!$H$5,0,10*ROW('Sanitation Data'!H195)),NA())))</f>
        <v>#N/A</v>
      </c>
      <c r="AV201" s="120" t="e">
        <f ca="1">+IF(AND(ISNUMBER(OFFSET('Sanitation Data'!$H$7,0,10*ROW('Sanitation Data'!H195))),DK201="Yes"),OFFSET('Sanitation Data'!$H$7,0,10*ROW('Sanitation Data'!H195)),IF(AND(ISNUMBER(OFFSET('Sanitation Data'!$H$7,0,10*ROW('Sanitation Data'!H195))),DK201="No",ISNUMBER(OFFSET('Sanitation Data'!$H$7,0,10*ROW('Sanitation Data'!H195)))),CONCATENATE("[",ROUND(OFFSET('Sanitation Data'!$H$7,0,10*ROW('Sanitation Data'!H195)),0),"]"),IF(AND(ISNUMBER(OFFSET('Sanitation Data'!$H$7,0,10*ROW('Sanitation Data'!H195))),DK201="",ISNUMBER(OFFSET('Sanitation Data'!$H$7,0,10*ROW('Sanitation Data'!H195)))),OFFSET('Sanitation Data'!$H$7,0,10*ROW('Sanitation Data'!H195)),NA())))</f>
        <v>#N/A</v>
      </c>
      <c r="AW201" s="120" t="e">
        <f ca="1">+IF(AND(ISNUMBER(OFFSET('Sanitation Data'!$H$11,0,10*ROW('Sanitation Data'!H195))),DL201="Yes"),OFFSET('Sanitation Data'!$H$11,0,10*ROW('Sanitation Data'!H195)),IF(AND(ISNUMBER(OFFSET('Sanitation Data'!$H$11,0,10*ROW('Sanitation Data'!H195))),DL201="No",ISNUMBER(OFFSET('Sanitation Data'!$H$11,0,10*ROW('Sanitation Data'!H195)))),CONCATENATE("[",ROUND(OFFSET('Sanitation Data'!$H$11,0,10*ROW('Sanitation Data'!H195)),0),"]"),IF(AND(ISNUMBER(OFFSET('Sanitation Data'!$H$11,0,10*ROW('Sanitation Data'!H195))),DL201="",ISNUMBER(OFFSET('Sanitation Data'!$H$11,0,10*ROW('Sanitation Data'!H195)))),OFFSET('Sanitation Data'!$H$11,0,10*ROW('Sanitation Data'!H195)),NA())))</f>
        <v>#N/A</v>
      </c>
      <c r="AX201" s="120" t="e">
        <f ca="1">+IF(AND(ISNUMBER(OFFSET('Sanitation Data'!$H$12,0,10*ROW('Sanitation Data'!H195))),DM201="Yes"),OFFSET('Sanitation Data'!$H$12,0,10*ROW('Sanitation Data'!H195)),IF(AND(ISNUMBER(OFFSET('Sanitation Data'!$H$12,0,10*ROW('Sanitation Data'!H195))),DM201="No",ISNUMBER(OFFSET('Sanitation Data'!$H$12,0,10*ROW('Sanitation Data'!H195)))),CONCATENATE("[",ROUND(OFFSET('Sanitation Data'!$H$12,0,10*ROW('Sanitation Data'!H195)),0),"]"),IF(AND(ISNUMBER(OFFSET('Sanitation Data'!$H$12,0,10*ROW('Sanitation Data'!H195))),DM201="",ISNUMBER(OFFSET('Sanitation Data'!$H$12,0,10*ROW('Sanitation Data'!H195)))),OFFSET('Sanitation Data'!$H$12,0,10*ROW('Sanitation Data'!H195)),NA())))</f>
        <v>#N/A</v>
      </c>
      <c r="AY201" s="120" t="e">
        <f ca="1">+IF(AND(ISNUMBER(OFFSET('Sanitation Data'!$H$13,0,10*ROW('Sanitation Data'!H195))),DN201="Yes"),OFFSET('Sanitation Data'!$H$13,0,10*ROW('Sanitation Data'!H195)),IF(AND(ISNUMBER(OFFSET('Sanitation Data'!$H$13,0,10*ROW('Sanitation Data'!H195))),DN201="No",ISNUMBER(OFFSET('Sanitation Data'!$H$13,0,10*ROW('Sanitation Data'!H195)))),CONCATENATE("[",ROUND(OFFSET('Sanitation Data'!$H$13,0,10*ROW('Sanitation Data'!H195)),0),"]"),IF(AND(ISNUMBER(OFFSET('Sanitation Data'!$H$13,0,10*ROW('Sanitation Data'!H195))),DN201="",ISNUMBER(OFFSET('Sanitation Data'!$H$13,0,10*ROW('Sanitation Data'!H195)))),OFFSET('Sanitation Data'!$H$13,0,10*ROW('Sanitation Data'!H195)),NA())))</f>
        <v>#N/A</v>
      </c>
      <c r="AZ201" s="121" t="e">
        <f ca="1">+IF(AND(ISNUMBER(OFFSET('Hygiene Data'!$C$6,0,10*ROW('Hygiene Data'!C195))),DO201="Yes"),OFFSET('Hygiene Data'!$C$6,0,10*ROW('Hygiene Data'!C195)),IF(AND(ISNUMBER(OFFSET('Hygiene Data'!$C$6,0,10*ROW('Hygiene Data'!C195))),DO201="No",ISNUMBER(OFFSET('Hygiene Data'!$C$6,0,10*ROW('Hygiene Data'!C195)))),CONCATENATE("[",ROUND(OFFSET('Hygiene Data'!$C$6,0,10*ROW('Hygiene Data'!C195)),0),"]"),IF(AND(ISNUMBER(OFFSET('Hygiene Data'!$C$6,0,10*ROW('Hygiene Data'!C195))),DO201="",ISNUMBER(OFFSET('Hygiene Data'!$C$6,0,10*ROW('Hygiene Data'!C195)))),OFFSET('Hygiene Data'!$C$6,0,10*ROW('Hygiene Data'!C195)),NA())))</f>
        <v>#N/A</v>
      </c>
      <c r="BA201" s="121" t="e">
        <f ca="1">+IF(AND(ISNUMBER(OFFSET('Hygiene Data'!$C$8,0,10*ROW('Hygiene Data'!C195))),DP201="Yes"),OFFSET('Hygiene Data'!$C$8,0,10*ROW('Hygiene Data'!C195)),IF(AND(ISNUMBER(OFFSET('Hygiene Data'!$C$8,0,10*ROW('Hygiene Data'!C195))),DP201="No",ISNUMBER(OFFSET('Hygiene Data'!$C$8,0,10*ROW('Hygiene Data'!C195)))),CONCATENATE("[",ROUND(OFFSET('Hygiene Data'!$C$8,0,10*ROW('Hygiene Data'!C195)),0),"]"),IF(AND(ISNUMBER(OFFSET('Hygiene Data'!$C$8,0,10*ROW('Hygiene Data'!C195))),DP201="",ISNUMBER(OFFSET('Hygiene Data'!$C$8,0,10*ROW('Hygiene Data'!C195)))),OFFSET('Hygiene Data'!$C$8,0,10*ROW('Hygiene Data'!C195)),NA())))</f>
        <v>#N/A</v>
      </c>
      <c r="BB201" s="121" t="e">
        <f ca="1">+IF(AND(ISNUMBER(OFFSET('Hygiene Data'!$C$10,0,10*ROW('Hygiene Data'!C195))),DQ201="Yes"),OFFSET('Hygiene Data'!$C$10,0,10*ROW('Hygiene Data'!C195)),IF(AND(ISNUMBER(OFFSET('Hygiene Data'!$C$10,0,10*ROW('Hygiene Data'!C195))),DQ201="No",ISNUMBER(OFFSET('Hygiene Data'!$C$10,0,10*ROW('Hygiene Data'!C195)))),CONCATENATE("[",ROUND(OFFSET('Hygiene Data'!$C$10,0,10*ROW('Hygiene Data'!C195)),0),"]"),IF(AND(ISNUMBER(OFFSET('Hygiene Data'!$C$10,0,10*ROW('Hygiene Data'!C195))),DQ201="",ISNUMBER(OFFSET('Hygiene Data'!$C$10,0,10*ROW('Hygiene Data'!C195)))),OFFSET('Hygiene Data'!$C$10,0,10*ROW('Hygiene Data'!C195)),NA())))</f>
        <v>#N/A</v>
      </c>
      <c r="BC201" s="121" t="e">
        <f ca="1">+IF(AND(ISNUMBER(OFFSET('Hygiene Data'!$D$6,0,10*ROW('Hygiene Data'!D195))),DR201="Yes"),OFFSET('Hygiene Data'!$D$6,0,10*ROW('Hygiene Data'!D195)),IF(AND(ISNUMBER(OFFSET('Hygiene Data'!$D$6,0,10*ROW('Hygiene Data'!D195))),DR201="No",ISNUMBER(OFFSET('Hygiene Data'!$D$6,0,10*ROW('Hygiene Data'!D195)))),CONCATENATE("[",ROUND(OFFSET('Hygiene Data'!$D$6,0,10*ROW('Hygiene Data'!D195)),0),"]"),IF(AND(ISNUMBER(OFFSET('Hygiene Data'!$D$6,0,10*ROW('Hygiene Data'!D195))),DR201="",ISNUMBER(OFFSET('Hygiene Data'!$D$6,0,10*ROW('Hygiene Data'!D195)))),OFFSET('Hygiene Data'!$D$6,0,10*ROW('Hygiene Data'!D195)),NA())))</f>
        <v>#N/A</v>
      </c>
      <c r="BD201" s="121" t="e">
        <f ca="1">+IF(AND(ISNUMBER(OFFSET('Hygiene Data'!$D$8,0,10*ROW('Hygiene Data'!D195))),DS201="Yes"),OFFSET('Hygiene Data'!$D$8,0,10*ROW('Hygiene Data'!D195)),IF(AND(ISNUMBER(OFFSET('Hygiene Data'!$D$8,0,10*ROW('Hygiene Data'!D195))),DS201="No",ISNUMBER(OFFSET('Hygiene Data'!$D$8,0,10*ROW('Hygiene Data'!D195)))),CONCATENATE("[",ROUND(OFFSET('Hygiene Data'!$D$8,0,10*ROW('Hygiene Data'!D195)),0),"]"),IF(AND(ISNUMBER(OFFSET('Hygiene Data'!$D$8,0,10*ROW('Hygiene Data'!D195))),DS201="",ISNUMBER(OFFSET('Hygiene Data'!$D$8,0,10*ROW('Hygiene Data'!D195)))),OFFSET('Hygiene Data'!$D$8,0,10*ROW('Hygiene Data'!D195)),NA())))</f>
        <v>#N/A</v>
      </c>
      <c r="BE201" s="121" t="e">
        <f ca="1">+IF(AND(ISNUMBER(OFFSET('Hygiene Data'!$D$10,0,10*ROW('Hygiene Data'!D195))),DT201="Yes"),OFFSET('Hygiene Data'!$D$10,0,10*ROW('Hygiene Data'!D195)),IF(AND(ISNUMBER(OFFSET('Hygiene Data'!$D$10,0,10*ROW('Hygiene Data'!D195))),DT201="No",ISNUMBER(OFFSET('Hygiene Data'!$D$10,0,10*ROW('Hygiene Data'!D195)))),CONCATENATE("[",ROUND(OFFSET('Hygiene Data'!$D$10,0,10*ROW('Hygiene Data'!D195)),0),"]"),IF(AND(ISNUMBER(OFFSET('Hygiene Data'!$D$10,0,10*ROW('Hygiene Data'!D195))),DT201="",ISNUMBER(OFFSET('Hygiene Data'!$D$10,0,10*ROW('Hygiene Data'!D195)))),OFFSET('Hygiene Data'!$D$10,0,10*ROW('Hygiene Data'!D195)),NA())))</f>
        <v>#N/A</v>
      </c>
      <c r="BF201" s="121" t="e">
        <f ca="1">+IF(AND(ISNUMBER(OFFSET('Hygiene Data'!$E$6,0,10*ROW('Hygiene Data'!E195))),DU201="Yes"),OFFSET('Hygiene Data'!$E$6,0,10*ROW('Hygiene Data'!E195)),IF(AND(ISNUMBER(OFFSET('Hygiene Data'!$E$6,0,10*ROW('Hygiene Data'!E195))),DU201="No",ISNUMBER(OFFSET('Hygiene Data'!$E$6,0,10*ROW('Hygiene Data'!E195)))),CONCATENATE("[",ROUND(OFFSET('Hygiene Data'!$E$6,0,10*ROW('Hygiene Data'!E195)),0),"]"),IF(AND(ISNUMBER(OFFSET('Hygiene Data'!$E$6,0,10*ROW('Hygiene Data'!E195))),DU201="",ISNUMBER(OFFSET('Hygiene Data'!$E$6,0,10*ROW('Hygiene Data'!E195)))),OFFSET('Hygiene Data'!$E$6,0,10*ROW('Hygiene Data'!E195)),NA())))</f>
        <v>#N/A</v>
      </c>
      <c r="BG201" s="121" t="e">
        <f ca="1">+IF(AND(ISNUMBER(OFFSET('Hygiene Data'!$E$8,0,10*ROW('Hygiene Data'!E195))),DV201="Yes"),OFFSET('Hygiene Data'!$E$8,0,10*ROW('Hygiene Data'!E195)),IF(AND(ISNUMBER(OFFSET('Hygiene Data'!$E$8,0,10*ROW('Hygiene Data'!E195))),DV201="No",ISNUMBER(OFFSET('Hygiene Data'!$E$8,0,10*ROW('Hygiene Data'!E195)))),CONCATENATE("[",ROUND(OFFSET('Hygiene Data'!$E$8,0,10*ROW('Hygiene Data'!E195)),0),"]"),IF(AND(ISNUMBER(OFFSET('Hygiene Data'!$E$8,0,10*ROW('Hygiene Data'!E195))),DV201="",ISNUMBER(OFFSET('Hygiene Data'!$E$8,0,10*ROW('Hygiene Data'!E195)))),OFFSET('Hygiene Data'!$E$8,0,10*ROW('Hygiene Data'!E195)),NA())))</f>
        <v>#N/A</v>
      </c>
      <c r="BH201" s="121" t="e">
        <f ca="1">+IF(AND(ISNUMBER(OFFSET('Hygiene Data'!$E$10,0,10*ROW('Hygiene Data'!E195))),DW201="Yes"),OFFSET('Hygiene Data'!$E$10,0,10*ROW('Hygiene Data'!E195)),IF(AND(ISNUMBER(OFFSET('Hygiene Data'!$E$10,0,10*ROW('Hygiene Data'!E195))),DW201="No",ISNUMBER(OFFSET('Hygiene Data'!$E$10,0,10*ROW('Hygiene Data'!E195)))),CONCATENATE("[",ROUND(OFFSET('Hygiene Data'!$E$10,0,10*ROW('Hygiene Data'!E195)),0),"]"),IF(AND(ISNUMBER(OFFSET('Hygiene Data'!$E$10,0,10*ROW('Hygiene Data'!E195))),DW201="",ISNUMBER(OFFSET('Hygiene Data'!$E$10,0,10*ROW('Hygiene Data'!E195)))),OFFSET('Hygiene Data'!$E$10,0,10*ROW('Hygiene Data'!E195)),NA())))</f>
        <v>#N/A</v>
      </c>
      <c r="BI201" s="121" t="e">
        <f ca="1">+IF(AND(ISNUMBER(OFFSET('Hygiene Data'!$F$6,0,10*ROW('Hygiene Data'!F195))),DX201="Yes"),OFFSET('Hygiene Data'!$F$6,0,10*ROW('Hygiene Data'!F195)),IF(AND(ISNUMBER(OFFSET('Hygiene Data'!$F$6,0,10*ROW('Hygiene Data'!F195))),DX201="No",ISNUMBER(OFFSET('Hygiene Data'!$F$6,0,10*ROW('Hygiene Data'!F195)))),CONCATENATE("[",ROUND(OFFSET('Hygiene Data'!$F$6,0,10*ROW('Hygiene Data'!F195)),0),"]"),IF(AND(ISNUMBER(OFFSET('Hygiene Data'!$F$6,0,10*ROW('Hygiene Data'!F195))),DX201="",ISNUMBER(OFFSET('Hygiene Data'!$F$6,0,10*ROW('Hygiene Data'!F195)))),OFFSET('Hygiene Data'!$F$6,0,10*ROW('Hygiene Data'!F195)),NA())))</f>
        <v>#N/A</v>
      </c>
      <c r="BJ201" s="121" t="e">
        <f ca="1">+IF(AND(ISNUMBER(OFFSET('Hygiene Data'!$F$8,0,10*ROW('Hygiene Data'!F195))),DY201="Yes"),OFFSET('Hygiene Data'!$F$8,0,10*ROW('Hygiene Data'!F195)),IF(AND(ISNUMBER(OFFSET('Hygiene Data'!$F$8,0,10*ROW('Hygiene Data'!F195))),DY201="No",ISNUMBER(OFFSET('Hygiene Data'!$F$8,0,10*ROW('Hygiene Data'!F195)))),CONCATENATE("[",ROUND(OFFSET('Hygiene Data'!$F$8,0,10*ROW('Hygiene Data'!F195)),0),"]"),IF(AND(ISNUMBER(OFFSET('Hygiene Data'!$F$8,0,10*ROW('Hygiene Data'!F195))),DY201="",ISNUMBER(OFFSET('Hygiene Data'!$F$8,0,10*ROW('Hygiene Data'!F195)))),OFFSET('Hygiene Data'!$F$8,0,10*ROW('Hygiene Data'!F195)),NA())))</f>
        <v>#N/A</v>
      </c>
      <c r="BK201" s="121" t="e">
        <f ca="1">+IF(AND(ISNUMBER(OFFSET('Hygiene Data'!$F$10,0,10*ROW('Hygiene Data'!F195))),DZ201="Yes"),OFFSET('Hygiene Data'!$F$10,0,10*ROW('Hygiene Data'!F195)),IF(AND(ISNUMBER(OFFSET('Hygiene Data'!$F$10,0,10*ROW('Hygiene Data'!F195))),DZ201="No",ISNUMBER(OFFSET('Hygiene Data'!$F$10,0,10*ROW('Hygiene Data'!F195)))),CONCATENATE("[",ROUND(OFFSET('Hygiene Data'!$F$10,0,10*ROW('Hygiene Data'!F195)),0),"]"),IF(AND(ISNUMBER(OFFSET('Hygiene Data'!$F$10,0,10*ROW('Hygiene Data'!F195))),DZ201="",ISNUMBER(OFFSET('Hygiene Data'!$F$10,0,10*ROW('Hygiene Data'!F195)))),OFFSET('Hygiene Data'!$F$10,0,10*ROW('Hygiene Data'!F195)),NA())))</f>
        <v>#N/A</v>
      </c>
      <c r="BL201" s="121" t="e">
        <f ca="1">+IF(AND(ISNUMBER(OFFSET('Hygiene Data'!$G$6,0,10*ROW('Hygiene Data'!G195))),EA201="Yes"),OFFSET('Hygiene Data'!$G$6,0,10*ROW('Hygiene Data'!G195)),IF(AND(ISNUMBER(OFFSET('Hygiene Data'!$G$6,0,10*ROW('Hygiene Data'!G195))),EA201="No",ISNUMBER(OFFSET('Hygiene Data'!$G$6,0,10*ROW('Hygiene Data'!G195)))),CONCATENATE("[",ROUND(OFFSET('Hygiene Data'!$G$6,0,10*ROW('Hygiene Data'!G195)),0),"]"),IF(AND(ISNUMBER(OFFSET('Hygiene Data'!$G$6,0,10*ROW('Hygiene Data'!G195))),EA201="",ISNUMBER(OFFSET('Hygiene Data'!$G$6,0,10*ROW('Hygiene Data'!G195)))),OFFSET('Hygiene Data'!$G$6,0,10*ROW('Hygiene Data'!G195)),NA())))</f>
        <v>#N/A</v>
      </c>
      <c r="BM201" s="121" t="e">
        <f ca="1">+IF(AND(ISNUMBER(OFFSET('Hygiene Data'!$G$8,0,10*ROW('Hygiene Data'!G195))),EB201="Yes"),OFFSET('Hygiene Data'!$G$8,0,10*ROW('Hygiene Data'!G195)),IF(AND(ISNUMBER(OFFSET('Hygiene Data'!$G$8,0,10*ROW('Hygiene Data'!G195))),EB201="No",ISNUMBER(OFFSET('Hygiene Data'!$G$8,0,10*ROW('Hygiene Data'!G195)))),CONCATENATE("[",ROUND(OFFSET('Hygiene Data'!$G$8,0,10*ROW('Hygiene Data'!G195)),0),"]"),IF(AND(ISNUMBER(OFFSET('Hygiene Data'!$G$8,0,10*ROW('Hygiene Data'!G195))),EB201="",ISNUMBER(OFFSET('Hygiene Data'!$G$8,0,10*ROW('Hygiene Data'!G195)))),OFFSET('Hygiene Data'!$G$8,0,10*ROW('Hygiene Data'!G195)),NA())))</f>
        <v>#N/A</v>
      </c>
      <c r="BN201" s="121" t="e">
        <f ca="1">+IF(AND(ISNUMBER(OFFSET('Hygiene Data'!$G$10,0,10*ROW('Hygiene Data'!G195))),EC201="Yes"),OFFSET('Hygiene Data'!$G$10,0,10*ROW('Hygiene Data'!G195)),IF(AND(ISNUMBER(OFFSET('Hygiene Data'!$G$10,0,10*ROW('Hygiene Data'!G195))),EC201="No",ISNUMBER(OFFSET('Hygiene Data'!$G$10,0,10*ROW('Hygiene Data'!G195)))),CONCATENATE("[",ROUND(OFFSET('Hygiene Data'!$G$10,0,10*ROW('Hygiene Data'!G195)),0),"]"),IF(AND(ISNUMBER(OFFSET('Hygiene Data'!$G$10,0,10*ROW('Hygiene Data'!G195))),EC201="",ISNUMBER(OFFSET('Hygiene Data'!$G$10,0,10*ROW('Hygiene Data'!G195)))),OFFSET('Hygiene Data'!$G$10,0,10*ROW('Hygiene Data'!G195)),NA())))</f>
        <v>#N/A</v>
      </c>
      <c r="BO201" s="121" t="e">
        <f ca="1">+IF(AND(ISNUMBER(OFFSET('Hygiene Data'!$H$6,0,10*ROW('Hygiene Data'!H195))),ED201="Yes"),OFFSET('Hygiene Data'!$H$6,0,10*ROW('Hygiene Data'!H195)),IF(AND(ISNUMBER(OFFSET('Hygiene Data'!$H$6,0,10*ROW('Hygiene Data'!H195))),ED201="No",ISNUMBER(OFFSET('Hygiene Data'!$H$6,0,10*ROW('Hygiene Data'!H195)))),CONCATENATE("[",ROUND(OFFSET('Hygiene Data'!$H$6,0,10*ROW('Hygiene Data'!H195)),0),"]"),IF(AND(ISNUMBER(OFFSET('Hygiene Data'!$H$6,0,10*ROW('Hygiene Data'!H195))),ED201="",ISNUMBER(OFFSET('Hygiene Data'!$H$6,0,10*ROW('Hygiene Data'!H195)))),OFFSET('Hygiene Data'!$H$6,0,10*ROW('Hygiene Data'!H195)),NA())))</f>
        <v>#N/A</v>
      </c>
      <c r="BP201" s="121" t="e">
        <f ca="1">+IF(AND(ISNUMBER(OFFSET('Hygiene Data'!$H$8,0,10*ROW('Hygiene Data'!H195))),EE201="Yes"),OFFSET('Hygiene Data'!$H$8,0,10*ROW('Hygiene Data'!H195)),IF(AND(ISNUMBER(OFFSET('Hygiene Data'!$H$8,0,10*ROW('Hygiene Data'!H195))),EE201="No",ISNUMBER(OFFSET('Hygiene Data'!$H$8,0,10*ROW('Hygiene Data'!H195)))),CONCATENATE("[",ROUND(OFFSET('Hygiene Data'!$H$8,0,10*ROW('Hygiene Data'!H195)),0),"]"),IF(AND(ISNUMBER(OFFSET('Hygiene Data'!$H$8,0,10*ROW('Hygiene Data'!H195))),EE201="",ISNUMBER(OFFSET('Hygiene Data'!$H$8,0,10*ROW('Hygiene Data'!H195)))),OFFSET('Hygiene Data'!$H$8,0,10*ROW('Hygiene Data'!H195)),NA())))</f>
        <v>#N/A</v>
      </c>
      <c r="BQ201" s="121" t="e">
        <f ca="1">+IF(AND(ISNUMBER(OFFSET('Hygiene Data'!$H$10,0,10*ROW('Hygiene Data'!H195))),EF201="Yes"),OFFSET('Hygiene Data'!$H$10,0,10*ROW('Hygiene Data'!H195)),IF(AND(ISNUMBER(OFFSET('Hygiene Data'!$H$10,0,10*ROW('Hygiene Data'!H195))),EF201="No",ISNUMBER(OFFSET('Hygiene Data'!$H$10,0,10*ROW('Hygiene Data'!H195)))),CONCATENATE("[",ROUND(OFFSET('Hygiene Data'!$H$10,0,10*ROW('Hygiene Data'!H195)),0),"]"),IF(AND(ISNUMBER(OFFSET('Hygiene Data'!$H$10,0,10*ROW('Hygiene Data'!H195))),EF201="",ISNUMBER(OFFSET('Hygiene Data'!$H$10,0,10*ROW('Hygiene Data'!H195)))),OFFSET('Hygiene Data'!$H$10,0,10*ROW('Hygiene Data'!H195)),NA())))</f>
        <v>#N/A</v>
      </c>
      <c r="BS201" s="28" t="str">
        <f ca="1">+IF(OFFSET('Water Data'!$C$28,0,10*ROW('Water Data'!C195))="","",OFFSET('Water Data'!$C$28,0,10*ROW('Water Data'!C195)))</f>
        <v/>
      </c>
      <c r="BT201" s="28" t="str">
        <f ca="1">+IF(OFFSET('Water Data'!$C$29,0,10*ROW('Water Data'!C195))="","",OFFSET('Water Data'!$C$29,0,10*ROW('Water Data'!C195)))</f>
        <v/>
      </c>
      <c r="BU201" s="28" t="str">
        <f ca="1">+IF(OFFSET('Water Data'!$C$30,0,10*ROW('Water Data'!C195))="","",OFFSET('Water Data'!$C$30,0,10*ROW('Water Data'!C195)))</f>
        <v/>
      </c>
      <c r="BV201" s="28" t="str">
        <f ca="1">+IF(OFFSET('Water Data'!$D$28,0,10*ROW('Water Data'!D195))="","",OFFSET('Water Data'!$D$28,0,10*ROW('Water Data'!D195)))</f>
        <v/>
      </c>
      <c r="BW201" s="28" t="str">
        <f ca="1">+IF(OFFSET('Water Data'!$D$29,0,10*ROW('Water Data'!D195))="","",OFFSET('Water Data'!$D$29,0,10*ROW('Water Data'!D195)))</f>
        <v/>
      </c>
      <c r="BX201" s="28" t="str">
        <f ca="1">+IF(OFFSET('Water Data'!$D$30,0,10*ROW('Water Data'!D195))="","",OFFSET('Water Data'!$D$30,0,10*ROW('Water Data'!D195)))</f>
        <v/>
      </c>
      <c r="BY201" s="28" t="str">
        <f ca="1">+IF(OFFSET('Water Data'!$E$28,0,10*ROW('Water Data'!E195))="","",OFFSET('Water Data'!$E$28,0,10*ROW('Water Data'!E195)))</f>
        <v/>
      </c>
      <c r="BZ201" s="28" t="str">
        <f ca="1">+IF(OFFSET('Water Data'!$E$29,0,10*ROW('Water Data'!E195))="","",OFFSET('Water Data'!$E$29,0,10*ROW('Water Data'!E195)))</f>
        <v/>
      </c>
      <c r="CA201" s="28" t="str">
        <f ca="1">+IF(OFFSET('Water Data'!$E$30,0,10*ROW('Water Data'!E195))="","",OFFSET('Water Data'!$E$30,0,10*ROW('Water Data'!E195)))</f>
        <v/>
      </c>
      <c r="CB201" s="28" t="str">
        <f ca="1">+IF(OFFSET('Water Data'!$F$28,0,10*ROW('Water Data'!F195))="","",OFFSET('Water Data'!$F$28,0,10*ROW('Water Data'!F195)))</f>
        <v/>
      </c>
      <c r="CC201" s="28" t="str">
        <f ca="1">+IF(OFFSET('Water Data'!$F$29,0,10*ROW('Water Data'!F195))="","",OFFSET('Water Data'!$F$29,0,10*ROW('Water Data'!F195)))</f>
        <v/>
      </c>
      <c r="CD201" s="28" t="str">
        <f ca="1">+IF(OFFSET('Water Data'!$F$30,0,10*ROW('Water Data'!F195))="","",OFFSET('Water Data'!$F$30,0,10*ROW('Water Data'!F195)))</f>
        <v/>
      </c>
      <c r="CE201" s="28" t="str">
        <f ca="1">+IF(OFFSET('Water Data'!$G$28,0,10*ROW('Water Data'!G195))="","",OFFSET('Water Data'!$G$28,0,10*ROW('Water Data'!G195)))</f>
        <v/>
      </c>
      <c r="CF201" s="28" t="str">
        <f ca="1">+IF(OFFSET('Water Data'!$G$29,0,10*ROW('Water Data'!G195))="","",OFFSET('Water Data'!$G$29,0,10*ROW('Water Data'!G195)))</f>
        <v/>
      </c>
      <c r="CG201" s="28" t="str">
        <f ca="1">+IF(OFFSET('Water Data'!$G$30,0,10*ROW('Water Data'!G195))="","",OFFSET('Water Data'!$G$30,0,10*ROW('Water Data'!G195)))</f>
        <v/>
      </c>
      <c r="CH201" s="28" t="str">
        <f ca="1">+IF(OFFSET('Water Data'!$H$28,0,10*ROW('Water Data'!H195))="","",OFFSET('Water Data'!$H$28,0,10*ROW('Water Data'!H195)))</f>
        <v/>
      </c>
      <c r="CI201" s="28" t="str">
        <f ca="1">+IF(OFFSET('Water Data'!$H$29,0,10*ROW('Water Data'!H195))="","",OFFSET('Water Data'!$H$29,0,10*ROW('Water Data'!H195)))</f>
        <v/>
      </c>
      <c r="CJ201" s="28" t="str">
        <f ca="1">+IF(OFFSET('Water Data'!$H$30,0,10*ROW('Water Data'!H195))="","",OFFSET('Water Data'!$H$30,0,10*ROW('Water Data'!H195)))</f>
        <v/>
      </c>
      <c r="CK201" s="28" t="str">
        <f ca="1">+IF(OFFSET('Sanitation Data'!$C$29,0,10*ROW('Sanitation Data'!C195))="","",OFFSET('Sanitation Data'!$C$29,0,10*ROW('Sanitation Data'!C195)))</f>
        <v/>
      </c>
      <c r="CL201" s="28" t="str">
        <f ca="1">+IF(OFFSET('Sanitation Data'!$C$30,0,10*ROW('Sanitation Data'!C195))="","",OFFSET('Sanitation Data'!$C$30,0,10*ROW('Sanitation Data'!C195)))</f>
        <v/>
      </c>
      <c r="CM201" s="28" t="str">
        <f ca="1">+IF(OFFSET('Sanitation Data'!$C$31,0,10*ROW('Sanitation Data'!C195))="","",OFFSET('Sanitation Data'!$C$31,0,10*ROW('Sanitation Data'!C195)))</f>
        <v/>
      </c>
      <c r="CN201" s="28" t="str">
        <f ca="1">+IF(OFFSET('Sanitation Data'!$C$32,0,10*ROW('Sanitation Data'!C195))="","",OFFSET('Sanitation Data'!$C$32,0,10*ROW('Sanitation Data'!C195)))</f>
        <v/>
      </c>
      <c r="CO201" s="28" t="str">
        <f ca="1">+IF(OFFSET('Sanitation Data'!$C$33,0,10*ROW('Sanitation Data'!C195))="","",OFFSET('Sanitation Data'!$C$33,0,10*ROW('Sanitation Data'!C195)))</f>
        <v/>
      </c>
      <c r="CP201" s="28" t="str">
        <f ca="1">+IF(OFFSET('Sanitation Data'!$D$29,0,10*ROW('Sanitation Data'!D195))="","",OFFSET('Sanitation Data'!$D$29,0,10*ROW('Sanitation Data'!D195)))</f>
        <v/>
      </c>
      <c r="CQ201" s="28" t="str">
        <f ca="1">+IF(OFFSET('Sanitation Data'!$D$30,0,10*ROW('Sanitation Data'!D195))="","",OFFSET('Sanitation Data'!$D$30,0,10*ROW('Sanitation Data'!D195)))</f>
        <v/>
      </c>
      <c r="CR201" s="28" t="str">
        <f ca="1">+IF(OFFSET('Sanitation Data'!$D$31,0,10*ROW('Sanitation Data'!D195))="","",OFFSET('Sanitation Data'!$D$31,0,10*ROW('Sanitation Data'!D195)))</f>
        <v/>
      </c>
      <c r="CS201" s="28" t="str">
        <f ca="1">+IF(OFFSET('Sanitation Data'!$D$32,0,10*ROW('Sanitation Data'!D195))="","",OFFSET('Sanitation Data'!$D$32,0,10*ROW('Sanitation Data'!D195)))</f>
        <v/>
      </c>
      <c r="CT201" s="28" t="str">
        <f ca="1">+IF(OFFSET('Sanitation Data'!$D$33,0,10*ROW('Sanitation Data'!D195))="","",OFFSET('Sanitation Data'!$D$33,0,10*ROW('Sanitation Data'!D195)))</f>
        <v/>
      </c>
      <c r="CU201" s="28" t="str">
        <f ca="1">+IF(OFFSET('Sanitation Data'!$E$29,0,10*ROW('Sanitation Data'!E195))="","",OFFSET('Sanitation Data'!$E$29,0,10*ROW('Sanitation Data'!E195)))</f>
        <v/>
      </c>
      <c r="CV201" s="28" t="str">
        <f ca="1">+IF(OFFSET('Sanitation Data'!$E$30,0,10*ROW('Sanitation Data'!E195))="","",OFFSET('Sanitation Data'!$E$30,0,10*ROW('Sanitation Data'!E195)))</f>
        <v/>
      </c>
      <c r="CW201" s="28" t="str">
        <f ca="1">+IF(OFFSET('Sanitation Data'!$E$31,0,10*ROW('Sanitation Data'!E195))="","",OFFSET('Sanitation Data'!$E$31,0,10*ROW('Sanitation Data'!E195)))</f>
        <v/>
      </c>
      <c r="CX201" s="28" t="str">
        <f ca="1">+IF(OFFSET('Sanitation Data'!$E$32,0,10*ROW('Sanitation Data'!E195))="","",OFFSET('Sanitation Data'!$E$32,0,10*ROW('Sanitation Data'!E195)))</f>
        <v/>
      </c>
      <c r="CY201" s="28" t="str">
        <f ca="1">+IF(OFFSET('Sanitation Data'!$E$33,0,10*ROW('Sanitation Data'!E195))="","",OFFSET('Sanitation Data'!$E$33,0,10*ROW('Sanitation Data'!E195)))</f>
        <v/>
      </c>
      <c r="CZ201" s="28" t="str">
        <f ca="1">+IF(OFFSET('Sanitation Data'!$F$29,0,10*ROW('Sanitation Data'!F195))="","",OFFSET('Sanitation Data'!$F$29,0,10*ROW('Sanitation Data'!F195)))</f>
        <v/>
      </c>
      <c r="DA201" s="28" t="str">
        <f ca="1">+IF(OFFSET('Sanitation Data'!$F$30,0,10*ROW('Sanitation Data'!F195))="","",OFFSET('Sanitation Data'!$F$30,0,10*ROW('Sanitation Data'!F195)))</f>
        <v/>
      </c>
      <c r="DB201" s="28" t="str">
        <f ca="1">+IF(OFFSET('Sanitation Data'!$F$31,0,10*ROW('Sanitation Data'!F195))="","",OFFSET('Sanitation Data'!$F$31,0,10*ROW('Sanitation Data'!F195)))</f>
        <v/>
      </c>
      <c r="DC201" s="28" t="str">
        <f ca="1">+IF(OFFSET('Sanitation Data'!$F$32,0,10*ROW('Sanitation Data'!F195))="","",OFFSET('Sanitation Data'!$F$32,0,10*ROW('Sanitation Data'!F195)))</f>
        <v/>
      </c>
      <c r="DD201" s="28" t="str">
        <f ca="1">+IF(OFFSET('Sanitation Data'!$F$33,0,10*ROW('Sanitation Data'!F195))="","",OFFSET('Sanitation Data'!$F$33,0,10*ROW('Sanitation Data'!F195)))</f>
        <v/>
      </c>
      <c r="DE201" s="28" t="str">
        <f ca="1">+IF(OFFSET('Sanitation Data'!$G$29,0,10*ROW('Sanitation Data'!G195))="","",OFFSET('Sanitation Data'!$G$29,0,10*ROW('Sanitation Data'!G195)))</f>
        <v/>
      </c>
      <c r="DF201" s="28" t="str">
        <f ca="1">+IF(OFFSET('Sanitation Data'!$G$30,0,10*ROW('Sanitation Data'!G195))="","",OFFSET('Sanitation Data'!$G$30,0,10*ROW('Sanitation Data'!G195)))</f>
        <v/>
      </c>
      <c r="DG201" s="28" t="str">
        <f ca="1">+IF(OFFSET('Sanitation Data'!$G$31,0,10*ROW('Sanitation Data'!G195))="","",OFFSET('Sanitation Data'!$G$31,0,10*ROW('Sanitation Data'!G195)))</f>
        <v/>
      </c>
      <c r="DH201" s="28" t="str">
        <f ca="1">+IF(OFFSET('Sanitation Data'!$G$32,0,10*ROW('Sanitation Data'!G195))="","",OFFSET('Sanitation Data'!$G$32,0,10*ROW('Sanitation Data'!G195)))</f>
        <v/>
      </c>
      <c r="DI201" s="28" t="str">
        <f ca="1">+IF(OFFSET('Sanitation Data'!$G$33,0,10*ROW('Sanitation Data'!G195))="","",OFFSET('Sanitation Data'!$G$33,0,10*ROW('Sanitation Data'!G195)))</f>
        <v/>
      </c>
      <c r="DJ201" s="28" t="str">
        <f ca="1">+IF(OFFSET('Sanitation Data'!$H$29,0,10*ROW('Sanitation Data'!H195))="","",OFFSET('Sanitation Data'!$H$29,0,10*ROW('Sanitation Data'!H195)))</f>
        <v/>
      </c>
      <c r="DK201" s="28" t="str">
        <f ca="1">+IF(OFFSET('Sanitation Data'!$H$30,0,10*ROW('Sanitation Data'!H195))="","",OFFSET('Sanitation Data'!$H$30,0,10*ROW('Sanitation Data'!H195)))</f>
        <v/>
      </c>
      <c r="DL201" s="28" t="str">
        <f ca="1">+IF(OFFSET('Sanitation Data'!$H$31,0,10*ROW('Sanitation Data'!H195))="","",OFFSET('Sanitation Data'!$H$31,0,10*ROW('Sanitation Data'!H195)))</f>
        <v/>
      </c>
      <c r="DM201" s="28" t="str">
        <f ca="1">+IF(OFFSET('Sanitation Data'!$H$32,0,10*ROW('Sanitation Data'!H195))="","",OFFSET('Sanitation Data'!$H$32,0,10*ROW('Sanitation Data'!H195)))</f>
        <v/>
      </c>
      <c r="DN201" s="28" t="str">
        <f ca="1">+IF(OFFSET('Sanitation Data'!$H$33,0,10*ROW('Sanitation Data'!H195))="","",OFFSET('Sanitation Data'!$H$33,0,10*ROW('Sanitation Data'!H195)))</f>
        <v/>
      </c>
      <c r="DO201" s="28" t="str">
        <f ca="1">+IF(OFFSET('Hygiene Data'!$C$12,0,10*ROW('Hygiene Data'!C195))="","",OFFSET('Hygiene Data'!$C$12,0,10*ROW('Hygiene Data'!C195)))</f>
        <v/>
      </c>
      <c r="DP201" s="28" t="str">
        <f ca="1">+IF(OFFSET('Hygiene Data'!$C$13,0,10*ROW('Hygiene Data'!C195))="","",OFFSET('Hygiene Data'!$C$13,0,10*ROW('Hygiene Data'!C195)))</f>
        <v/>
      </c>
      <c r="DQ201" s="28" t="str">
        <f ca="1">+IF(OFFSET('Hygiene Data'!$C$14,0,10*ROW('Hygiene Data'!C195))="","",OFFSET('Hygiene Data'!$C$14,0,10*ROW('Hygiene Data'!C195)))</f>
        <v/>
      </c>
      <c r="DR201" s="28" t="str">
        <f ca="1">+IF(OFFSET('Hygiene Data'!$D$12,0,10*ROW('Hygiene Data'!D195))="","",OFFSET('Hygiene Data'!$D$12,0,10*ROW('Hygiene Data'!D195)))</f>
        <v/>
      </c>
      <c r="DS201" s="28" t="str">
        <f ca="1">+IF(OFFSET('Hygiene Data'!$D$13,0,10*ROW('Hygiene Data'!D195))="","",OFFSET('Hygiene Data'!$D$13,0,10*ROW('Hygiene Data'!D195)))</f>
        <v/>
      </c>
      <c r="DT201" s="28" t="str">
        <f ca="1">+IF(OFFSET('Hygiene Data'!$D$14,0,10*ROW('Hygiene Data'!D195))="","",OFFSET('Hygiene Data'!$D$14,0,10*ROW('Hygiene Data'!D195)))</f>
        <v/>
      </c>
      <c r="DU201" s="28" t="str">
        <f ca="1">+IF(OFFSET('Hygiene Data'!$E$12,0,10*ROW('Hygiene Data'!E195))="","",OFFSET('Hygiene Data'!$E$12,0,10*ROW('Hygiene Data'!E195)))</f>
        <v/>
      </c>
      <c r="DV201" s="28" t="str">
        <f ca="1">+IF(OFFSET('Hygiene Data'!$E$13,0,10*ROW('Hygiene Data'!E195))="","",OFFSET('Hygiene Data'!$E$13,0,10*ROW('Hygiene Data'!E195)))</f>
        <v/>
      </c>
      <c r="DW201" s="28" t="str">
        <f ca="1">+IF(OFFSET('Hygiene Data'!$E$14,0,10*ROW('Hygiene Data'!E195))="","",OFFSET('Hygiene Data'!$E$14,0,10*ROW('Hygiene Data'!E195)))</f>
        <v/>
      </c>
      <c r="DX201" s="28" t="str">
        <f ca="1">+IF(OFFSET('Hygiene Data'!$F$12,0,10*ROW('Hygiene Data'!F195))="","",OFFSET('Hygiene Data'!$F$12,0,10*ROW('Hygiene Data'!F195)))</f>
        <v/>
      </c>
      <c r="DY201" s="28" t="str">
        <f ca="1">+IF(OFFSET('Hygiene Data'!$F$13,0,10*ROW('Hygiene Data'!F195))="","",OFFSET('Hygiene Data'!$F$13,0,10*ROW('Hygiene Data'!F195)))</f>
        <v/>
      </c>
      <c r="DZ201" s="28" t="str">
        <f ca="1">+IF(OFFSET('Hygiene Data'!$F$14,0,10*ROW('Hygiene Data'!F195))="","",OFFSET('Hygiene Data'!$F$14,0,10*ROW('Hygiene Data'!F195)))</f>
        <v/>
      </c>
      <c r="EA201" s="28" t="str">
        <f ca="1">+IF(OFFSET('Hygiene Data'!$G$12,0,10*ROW('Hygiene Data'!G195))="","",OFFSET('Hygiene Data'!$G$12,0,10*ROW('Hygiene Data'!G195)))</f>
        <v/>
      </c>
      <c r="EB201" s="28" t="str">
        <f ca="1">+IF(OFFSET('Hygiene Data'!$G$13,0,10*ROW('Hygiene Data'!G195))="","",OFFSET('Hygiene Data'!$G$13,0,10*ROW('Hygiene Data'!G195)))</f>
        <v/>
      </c>
      <c r="EC201" s="28" t="str">
        <f ca="1">+IF(OFFSET('Hygiene Data'!$G$14,0,10*ROW('Hygiene Data'!G195))="","",OFFSET('Hygiene Data'!$G$14,0,10*ROW('Hygiene Data'!G195)))</f>
        <v/>
      </c>
      <c r="ED201" s="28" t="str">
        <f ca="1">+IF(OFFSET('Hygiene Data'!$H$12,0,10*ROW('Hygiene Data'!H195))="","",OFFSET('Hygiene Data'!$H$12,0,10*ROW('Hygiene Data'!H195)))</f>
        <v/>
      </c>
      <c r="EE201" s="28" t="str">
        <f ca="1">+IF(OFFSET('Hygiene Data'!$H$13,0,10*ROW('Hygiene Data'!H195))="","",OFFSET('Hygiene Data'!$H$13,0,10*ROW('Hygiene Data'!H195)))</f>
        <v/>
      </c>
      <c r="EF201" s="28" t="str">
        <f ca="1">+IF(OFFSET('Hygiene Data'!$H$14,0,10*ROW('Hygiene Data'!H195))="","",OFFSET('Hygiene Data'!$H$14,0,10*ROW('Hygiene Data'!H195)))</f>
        <v/>
      </c>
    </row>
    <row r="202" spans="1:136" x14ac:dyDescent="0.2">
      <c r="A202" s="44" t="str">
        <f ca="1">+IF(OFFSET('Water Data'!$B$1,0,10*ROW('Water Data'!B199))="","",OFFSET('Water Data'!$B$1,0,10*ROW('Water Data'!B199)))</f>
        <v/>
      </c>
      <c r="B202" s="44" t="str">
        <f ca="1">+IF(OFFSET('Water Data'!$A$3,0,10*ROW('Water Data'!A199))="","",OFFSET('Water Data'!$A$3,0,10*ROW('Water Data'!A199)))</f>
        <v/>
      </c>
      <c r="C202" s="44" t="str">
        <f ca="1">+IF(OFFSET('Water Data'!$C$3,0,10*ROW('Water Data'!C199))="","",OFFSET('Water Data'!$C$3,0,10*ROW('Water Data'!C199)))</f>
        <v/>
      </c>
      <c r="D202" s="119" t="e">
        <f ca="1">+IF(AND(ISNUMBER(OFFSET('Water Data'!$C$5,0,10*ROW('Water Data'!C196))),BS202="Yes"),100-OFFSET('Water Data'!$C$5,0,10*ROW('Water Data'!C196)),IF(AND(ISNUMBER(OFFSET('Water Data'!$C$5,0,10*ROW('Water Data'!C196))),BS202="No",ISNUMBER(OFFSET('Water Data'!$C$5,0,10*ROW('Water Data'!C196)))),CONCATENATE("[",ROUND(100-OFFSET('Water Data'!$C$5,0,10*ROW('Water Data'!C196)),0),"]"),IF(AND(ISNUMBER(OFFSET('Water Data'!$C$5,0,10*ROW('Water Data'!C196))),BS202="",ISNUMBER(OFFSET('Water Data'!$C$5,0,10*ROW('Water Data'!C196)))),100-OFFSET('Water Data'!$C$5,0,10*ROW('Water Data'!C196)),NA())))</f>
        <v>#N/A</v>
      </c>
      <c r="E202" s="119" t="e">
        <f ca="1">+IF(AND(ISNUMBER(OFFSET('Water Data'!$C$7,0,10*ROW('Water Data'!D196))),BT202="Yes"),OFFSET('Water Data'!$C$7,0,10*ROW('Water Data'!C196)),IF(AND(ISNUMBER(OFFSET('Water Data'!$C$7,0,10*ROW('Water Data'!C196))),BT202="No",ISNUMBER(OFFSET('Water Data'!$C$7,0,10*ROW('Water Data'!C196)))),CONCATENATE("[",ROUND(OFFSET('Water Data'!$C$7,0,10*ROW('Water Data'!C196)),0),"]"),IF(AND(ISNUMBER(OFFSET('Water Data'!$C$7,0,10*ROW('Water Data'!C196))),BT202="",ISNUMBER(OFFSET('Water Data'!$C$7,0,10*ROW('Water Data'!C196)))),OFFSET('Water Data'!$C$7,0,10*ROW('Water Data'!C196)),NA())))</f>
        <v>#N/A</v>
      </c>
      <c r="F202" s="119" t="e">
        <f ca="1">+IF(AND(ISNUMBER(OFFSET('Water Data'!$C$10,0,10*ROW('Water Data'!C196))),BU202="Yes"),OFFSET('Water Data'!$C$10,0,10*ROW('Water Data'!C196)),IF(AND(ISNUMBER(OFFSET('Water Data'!$C$10,0,10*ROW('Water Data'!C196))),BU202="No",ISNUMBER(OFFSET('Water Data'!$C$10,0,10*ROW('Water Data'!C196)))),CONCATENATE("[",ROUND(OFFSET('Water Data'!$C$10,0,10*ROW('Water Data'!C196)),0),"]"),IF(AND(ISNUMBER(OFFSET('Water Data'!$C$10,0,10*ROW('Water Data'!C196))),BU202="",ISNUMBER(OFFSET('Water Data'!$C$10,0,10*ROW('Water Data'!C196)))),OFFSET('Water Data'!$C$10,0,10*ROW('Water Data'!C196)),NA())))</f>
        <v>#N/A</v>
      </c>
      <c r="G202" s="119" t="e">
        <f ca="1">+IF(AND(ISNUMBER(OFFSET('Water Data'!$D$5,0,10*ROW('Water Data'!D196))),BV202="Yes"),100-OFFSET('Water Data'!$D$5,0,10*ROW('Water Data'!D196)),IF(AND(ISNUMBER(OFFSET('Water Data'!$D$5,0,10*ROW('Water Data'!D196))),BV202="No",ISNUMBER(OFFSET('Water Data'!$D$5,0,10*ROW('Water Data'!D196)))),CONCATENATE("[",ROUND(100-OFFSET('Water Data'!$D$5,0,10*ROW('Water Data'!D196)),0),"]"),IF(AND(ISNUMBER(OFFSET('Water Data'!$D$5,0,10*ROW('Water Data'!D196))),BV202="",ISNUMBER(OFFSET('Water Data'!$D$5,0,10*ROW('Water Data'!D196)))),100-OFFSET('Water Data'!$D$5,0,10*ROW('Water Data'!D196)),NA())))</f>
        <v>#N/A</v>
      </c>
      <c r="H202" s="119" t="e">
        <f ca="1">+IF(AND(ISNUMBER(OFFSET('Water Data'!$D$7,0,10*ROW('Water Data'!D196))),BW202="Yes"),OFFSET('Water Data'!$D$7,0,10*ROW('Water Data'!D196)),IF(AND(ISNUMBER(OFFSET('Water Data'!$D$7,0,10*ROW('Water Data'!D196))),BW202="No",ISNUMBER(OFFSET('Water Data'!$D$7,0,10*ROW('Water Data'!D196)))),CONCATENATE("[",ROUND(OFFSET('Water Data'!$C$7,0,10*ROW('Water Data'!D196)),0),"]"),IF(AND(ISNUMBER(OFFSET('Water Data'!$D$7,0,10*ROW('Water Data'!D196))),BW202="",ISNUMBER(OFFSET('Water Data'!$D$7,0,10*ROW('Water Data'!D196)))),OFFSET('Water Data'!$D$7,0,10*ROW('Water Data'!D196)),NA())))</f>
        <v>#N/A</v>
      </c>
      <c r="I202" s="119" t="e">
        <f ca="1">+IF(AND(ISNUMBER(OFFSET('Water Data'!$D$10,0,10*ROW('Water Data'!D196))),BX202="Yes"),OFFSET('Water Data'!$D$10,0,10*ROW('Water Data'!D196)),IF(AND(ISNUMBER(OFFSET('Water Data'!$D$10,0,10*ROW('Water Data'!D196))),BX202="No",ISNUMBER(OFFSET('Water Data'!$D$10,0,10*ROW('Water Data'!D196)))),CONCATENATE("[",ROUND(OFFSET('Water Data'!$D$10,0,10*ROW('Water Data'!D196)),0),"]"),IF(AND(ISNUMBER(OFFSET('Water Data'!$D$10,0,10*ROW('Water Data'!D196))),BX202="",ISNUMBER(OFFSET('Water Data'!$D$10,0,10*ROW('Water Data'!D196)))),OFFSET('Water Data'!$D$10,0,10*ROW('Water Data'!D196)),NA())))</f>
        <v>#N/A</v>
      </c>
      <c r="J202" s="119" t="e">
        <f ca="1">+IF(AND(ISNUMBER(OFFSET('Water Data'!$E$5,0,10*ROW('Water Data'!E196))),BY202="Yes"),100-OFFSET('Water Data'!$E$5,0,10*ROW('Water Data'!E196)),IF(AND(ISNUMBER(OFFSET('Water Data'!$E$5,0,10*ROW('Water Data'!E196))),BY202="No",ISNUMBER(OFFSET('Water Data'!$E$5,0,10*ROW('Water Data'!E196)))),CONCATENATE("[",ROUND(100-OFFSET('Water Data'!$E$5,0,10*ROW('Water Data'!E196)),0),"]"),IF(AND(ISNUMBER(OFFSET('Water Data'!$E$5,0,10*ROW('Water Data'!E196))),BY202="",ISNUMBER(OFFSET('Water Data'!$E$5,0,10*ROW('Water Data'!E196)))),100-OFFSET('Water Data'!$E$5,0,10*ROW('Water Data'!E196)),NA())))</f>
        <v>#N/A</v>
      </c>
      <c r="K202" s="119" t="e">
        <f ca="1">+IF(AND(ISNUMBER(OFFSET('Water Data'!$E$7,0,10*ROW('Water Data'!E196))),BZ202="Yes"),OFFSET('Water Data'!$E$7,0,10*ROW('Water Data'!E196)),IF(AND(ISNUMBER(OFFSET('Water Data'!$E$7,0,10*ROW('Water Data'!E196))),BZ202="No",ISNUMBER(OFFSET('Water Data'!$E$7,0,10*ROW('Water Data'!E196)))),CONCATENATE("[",ROUND(OFFSET('Water Data'!$E$7,0,10*ROW('Water Data'!E196)),0),"]"),IF(AND(ISNUMBER(OFFSET('Water Data'!$E$7,0,10*ROW('Water Data'!E196))),BZ202="",ISNUMBER(OFFSET('Water Data'!$E$7,0,10*ROW('Water Data'!E196)))),OFFSET('Water Data'!$E$7,0,10*ROW('Water Data'!E196)),NA())))</f>
        <v>#N/A</v>
      </c>
      <c r="L202" s="119" t="e">
        <f ca="1">+IF(AND(ISNUMBER(OFFSET('Water Data'!$E$10,0,10*ROW('Water Data'!E196))),CA202="Yes"),OFFSET('Water Data'!$E$10,0,10*ROW('Water Data'!E196)),IF(AND(ISNUMBER(OFFSET('Water Data'!$E$10,0,10*ROW('Water Data'!E196))),CA202="No",ISNUMBER(OFFSET('Water Data'!$E$10,0,10*ROW('Water Data'!E196)))),CONCATENATE("[",ROUND(OFFSET('Water Data'!$E$10,0,10*ROW('Water Data'!E196)),0),"]"),IF(AND(ISNUMBER(OFFSET('Water Data'!$E$10,0,10*ROW('Water Data'!E196))),CA202="",ISNUMBER(OFFSET('Water Data'!$E$10,0,10*ROW('Water Data'!E196)))),OFFSET('Water Data'!$E$10,0,10*ROW('Water Data'!E196)),NA())))</f>
        <v>#N/A</v>
      </c>
      <c r="M202" s="119" t="e">
        <f ca="1">+IF(AND(ISNUMBER(OFFSET('Water Data'!$F$5,0,10*ROW('Water Data'!F196))),CB202="Yes"),100-OFFSET('Water Data'!$F$5,0,10*ROW('Water Data'!F196)),IF(AND(ISNUMBER(OFFSET('Water Data'!$F$5,0,10*ROW('Water Data'!F196))),CB202="No",ISNUMBER(OFFSET('Water Data'!$F$5,0,10*ROW('Water Data'!F196)))),CONCATENATE("[",ROUND(100-OFFSET('Water Data'!$F$5,0,10*ROW('Water Data'!F196)),0),"]"),IF(AND(ISNUMBER(OFFSET('Water Data'!$F$5,0,10*ROW('Water Data'!F196))),CB202="",ISNUMBER(OFFSET('Water Data'!$F$5,0,10*ROW('Water Data'!F196)))),100-OFFSET('Water Data'!$F$5,0,10*ROW('Water Data'!F196)),NA())))</f>
        <v>#N/A</v>
      </c>
      <c r="N202" s="119" t="e">
        <f ca="1">+IF(AND(ISNUMBER(OFFSET('Water Data'!$F$7,0,10*ROW('Water Data'!F196))),CC202="Yes"),OFFSET('Water Data'!$F$7,0,10*ROW('Water Data'!F196)),IF(AND(ISNUMBER(OFFSET('Water Data'!$F$7,0,10*ROW('Water Data'!F196))),CC202="No",ISNUMBER(OFFSET('Water Data'!$F$7,0,10*ROW('Water Data'!F196)))),CONCATENATE("[",ROUND(OFFSET('Water Data'!$F$7,0,10*ROW('Water Data'!F196)),0),"]"),IF(AND(ISNUMBER(OFFSET('Water Data'!$F$7,0,10*ROW('Water Data'!F196))),CC202="",ISNUMBER(OFFSET('Water Data'!$F$7,0,10*ROW('Water Data'!F196)))),OFFSET('Water Data'!$F$7,0,10*ROW('Water Data'!F196)),NA())))</f>
        <v>#N/A</v>
      </c>
      <c r="O202" s="119" t="e">
        <f ca="1">+IF(AND(ISNUMBER(OFFSET('Water Data'!$F$10,0,10*ROW('Water Data'!F196))),CD202="Yes"),OFFSET('Water Data'!$F$10,0,10*ROW('Water Data'!F196)),IF(AND(ISNUMBER(OFFSET('Water Data'!$F$10,0,10*ROW('Water Data'!F196))),CD202="No",ISNUMBER(OFFSET('Water Data'!$F$10,0,10*ROW('Water Data'!F196)))),CONCATENATE("[",ROUND(OFFSET('Water Data'!$F$10,0,10*ROW('Water Data'!F196)),0),"]"),IF(AND(ISNUMBER(OFFSET('Water Data'!$F$10,0,10*ROW('Water Data'!F196))),CD202="",ISNUMBER(OFFSET('Water Data'!$F$10,0,10*ROW('Water Data'!F196)))),OFFSET('Water Data'!$F$10,0,10*ROW('Water Data'!F196)),NA())))</f>
        <v>#N/A</v>
      </c>
      <c r="P202" s="119" t="e">
        <f ca="1">+IF(AND(ISNUMBER(OFFSET('Water Data'!$G$5,0,10*ROW('Water Data'!G196))),CE202="Yes"),100-OFFSET('Water Data'!$G$5,0,10*ROW('Water Data'!G196)),IF(AND(ISNUMBER(OFFSET('Water Data'!$G$5,0,10*ROW('Water Data'!G196))),CE202="No",ISNUMBER(OFFSET('Water Data'!$G$5,0,10*ROW('Water Data'!G196)))),CONCATENATE("[",ROUND(100-OFFSET('Water Data'!$G$5,0,10*ROW('Water Data'!G196)),0),"]"),IF(AND(ISNUMBER(OFFSET('Water Data'!$G$5,0,10*ROW('Water Data'!G196))),CE202="",ISNUMBER(OFFSET('Water Data'!$G$5,0,10*ROW('Water Data'!G196)))),100-OFFSET('Water Data'!$G$5,0,10*ROW('Water Data'!G196)),NA())))</f>
        <v>#N/A</v>
      </c>
      <c r="Q202" s="119" t="e">
        <f ca="1">+IF(AND(ISNUMBER(OFFSET('Water Data'!$G$7,0,10*ROW('Water Data'!G196))),CF202="Yes"),OFFSET('Water Data'!$G$7,0,10*ROW('Water Data'!G196)),IF(AND(ISNUMBER(OFFSET('Water Data'!$G$7,0,10*ROW('Water Data'!G196))),CF202="No",ISNUMBER(OFFSET('Water Data'!$G$7,0,10*ROW('Water Data'!G196)))),CONCATENATE("[",ROUND(OFFSET('Water Data'!$G$7,0,10*ROW('Water Data'!G196)),0),"]"),IF(AND(ISNUMBER(OFFSET('Water Data'!$G$7,0,10*ROW('Water Data'!G196))),CF202="",ISNUMBER(OFFSET('Water Data'!$G$7,0,10*ROW('Water Data'!G196)))),OFFSET('Water Data'!$G$7,0,10*ROW('Water Data'!G196)),NA())))</f>
        <v>#N/A</v>
      </c>
      <c r="R202" s="119" t="e">
        <f ca="1">+IF(AND(ISNUMBER(OFFSET('Water Data'!$G$10,0,10*ROW('Water Data'!G196))),CG202="Yes"),OFFSET('Water Data'!$G$10,0,10*ROW('Water Data'!G196)),IF(AND(ISNUMBER(OFFSET('Water Data'!$G$10,0,10*ROW('Water Data'!G196))),CG202="No",ISNUMBER(OFFSET('Water Data'!$G$10,0,10*ROW('Water Data'!G196)))),CONCATENATE("[",ROUND(OFFSET('Water Data'!$G$10,0,10*ROW('Water Data'!G196)),0),"]"),IF(AND(ISNUMBER(OFFSET('Water Data'!$G$10,0,10*ROW('Water Data'!G196))),CG202="",ISNUMBER(OFFSET('Water Data'!$G$10,0,10*ROW('Water Data'!G196)))),OFFSET('Water Data'!$G$10,0,10*ROW('Water Data'!G196)),NA())))</f>
        <v>#N/A</v>
      </c>
      <c r="S202" s="119" t="e">
        <f ca="1">+IF(AND(ISNUMBER(OFFSET('Water Data'!$H$5,0,10*ROW('Water Data'!H196))),CH202="Yes"),100-OFFSET('Water Data'!$H$5,0,10*ROW('Water Data'!H196)),IF(AND(ISNUMBER(OFFSET('Water Data'!$H$5,0,10*ROW('Water Data'!H196))),CH202="No",ISNUMBER(OFFSET('Water Data'!$H$5,0,10*ROW('Water Data'!H196)))),CONCATENATE("[",ROUND(100-OFFSET('Water Data'!$H$5,0,10*ROW('Water Data'!H196)),0),"]"),IF(AND(ISNUMBER(OFFSET('Water Data'!$H$5,0,10*ROW('Water Data'!H196))),CH202="",ISNUMBER(OFFSET('Water Data'!$H$5,0,10*ROW('Water Data'!H196)))),100-OFFSET('Water Data'!$H$5,0,10*ROW('Water Data'!H196)),NA())))</f>
        <v>#N/A</v>
      </c>
      <c r="T202" s="119" t="e">
        <f ca="1">+IF(AND(ISNUMBER(OFFSET('Water Data'!$H$7,0,10*ROW('Water Data'!H196))),CI202="Yes"),OFFSET('Water Data'!$H$7,0,10*ROW('Water Data'!H196)),IF(AND(ISNUMBER(OFFSET('Water Data'!$H$7,0,10*ROW('Water Data'!H196))),CI202="No",ISNUMBER(OFFSET('Water Data'!$H$7,0,10*ROW('Water Data'!H196)))),CONCATENATE("[",ROUND(OFFSET('Water Data'!$H$7,0,10*ROW('Water Data'!H196)),0),"]"),IF(AND(ISNUMBER(OFFSET('Water Data'!$H$7,0,10*ROW('Water Data'!H196))),CI202="",ISNUMBER(OFFSET('Water Data'!$H$7,0,10*ROW('Water Data'!H196)))),OFFSET('Water Data'!$H$7,0,10*ROW('Water Data'!H196)),NA())))</f>
        <v>#N/A</v>
      </c>
      <c r="U202" s="119" t="e">
        <f ca="1">+IF(AND(ISNUMBER(OFFSET('Water Data'!$H$10,0,10*ROW('Water Data'!H196))),CJ202="Yes"),OFFSET('Water Data'!$H$10,0,10*ROW('Water Data'!H196)),IF(AND(ISNUMBER(OFFSET('Water Data'!$H$10,0,10*ROW('Water Data'!H196))),CJ202="No",ISNUMBER(OFFSET('Water Data'!$H$10,0,10*ROW('Water Data'!H196)))),CONCATENATE("[",ROUND(OFFSET('Water Data'!$H$10,0,10*ROW('Water Data'!H196)),0),"]"),IF(AND(ISNUMBER(OFFSET('Water Data'!$H$10,0,10*ROW('Water Data'!H196))),CJ202="",ISNUMBER(OFFSET('Water Data'!$H$10,0,10*ROW('Water Data'!H196)))),OFFSET('Water Data'!$H$10,0,10*ROW('Water Data'!H196)),NA())))</f>
        <v>#N/A</v>
      </c>
      <c r="V202" s="120" t="e">
        <f ca="1">+IF(AND(ISNUMBER(OFFSET('Sanitation Data'!$C$5,0,10*ROW('Sanitation Data'!C196))),CK202="Yes"),100-OFFSET('Sanitation Data'!$C$5,0,10*ROW('Sanitation Data'!C196)),IF(AND(ISNUMBER(OFFSET('Sanitation Data'!$C$5,0,10*ROW('Sanitation Data'!C196))),CK202="No",ISNUMBER(OFFSET('Sanitation Data'!$C$5,0,10*ROW('Sanitation Data'!C196)))),CONCATENATE("[",ROUND(100-OFFSET('Sanitation Data'!$C$5,0,10*ROW('Sanitation Data'!C196)),0),"]"),IF(AND(ISNUMBER(OFFSET('Sanitation Data'!$C$5,0,10*ROW('Sanitation Data'!C196))),CK202="",ISNUMBER(OFFSET('Sanitation Data'!$C$5,0,10*ROW('Sanitation Data'!C196)))),100-OFFSET('Sanitation Data'!$C$5,0,10*ROW('Sanitation Data'!C196)),NA())))</f>
        <v>#N/A</v>
      </c>
      <c r="W202" s="120" t="e">
        <f ca="1">+IF(AND(ISNUMBER(OFFSET('Sanitation Data'!$C$7,0,10*ROW('Sanitation Data'!C196))),CL202="Yes"),OFFSET('Sanitation Data'!$C$7,0,10*ROW('Sanitation Data'!C196)),IF(AND(ISNUMBER(OFFSET('Sanitation Data'!$C$7,0,10*ROW('Sanitation Data'!C196))),CL202="No",ISNUMBER(OFFSET('Sanitation Data'!$C$7,0,10*ROW('Sanitation Data'!C196)))),CONCATENATE("[",ROUND(OFFSET('Sanitation Data'!$C$7,0,10*ROW('Sanitation Data'!C196)),0),"]"),IF(AND(ISNUMBER(OFFSET('Sanitation Data'!$C$7,0,10*ROW('Sanitation Data'!C196))),CL202="",ISNUMBER(OFFSET('Sanitation Data'!$C$7,0,10*ROW('Sanitation Data'!C196)))),OFFSET('Sanitation Data'!$C$7,0,10*ROW('Sanitation Data'!C196)),NA())))</f>
        <v>#N/A</v>
      </c>
      <c r="X202" s="120" t="e">
        <f ca="1">+IF(AND(ISNUMBER(OFFSET('Sanitation Data'!$C$11,0,10*ROW('Sanitation Data'!C196))),CM202="Yes"),OFFSET('Sanitation Data'!$C$11,0,10*ROW('Sanitation Data'!C196)),IF(AND(ISNUMBER(OFFSET('Sanitation Data'!$C$11,0,10*ROW('Sanitation Data'!C196))),CM202="No",ISNUMBER(OFFSET('Sanitation Data'!$C$11,0,10*ROW('Sanitation Data'!C196)))),CONCATENATE("[",ROUND(OFFSET('Sanitation Data'!$C$11,0,10*ROW('Sanitation Data'!C196)),0),"]"),IF(AND(ISNUMBER(OFFSET('Sanitation Data'!$C$11,0,10*ROW('Sanitation Data'!C196))),CM202="",ISNUMBER(OFFSET('Sanitation Data'!$C$11,0,10*ROW('Sanitation Data'!C196)))),OFFSET('Sanitation Data'!$C$11,0,10*ROW('Sanitation Data'!C196)),NA())))</f>
        <v>#N/A</v>
      </c>
      <c r="Y202" s="120" t="e">
        <f ca="1">+IF(AND(ISNUMBER(OFFSET('Sanitation Data'!$C$12,0,10*ROW('Sanitation Data'!C196))),CN202="Yes"),OFFSET('Sanitation Data'!$C$12,0,10*ROW('Sanitation Data'!C196)),IF(AND(ISNUMBER(OFFSET('Sanitation Data'!$C$12,0,10*ROW('Sanitation Data'!C196))),CN202="No",ISNUMBER(OFFSET('Sanitation Data'!$C$12,0,10*ROW('Sanitation Data'!C196)))),CONCATENATE("[",ROUND(OFFSET('Sanitation Data'!$C$12,0,10*ROW('Sanitation Data'!C196)),0),"]"),IF(AND(ISNUMBER(OFFSET('Sanitation Data'!$C$12,0,10*ROW('Sanitation Data'!C196))),CN202="",ISNUMBER(OFFSET('Sanitation Data'!$C$12,0,10*ROW('Sanitation Data'!C196)))),OFFSET('Sanitation Data'!$C$12,0,10*ROW('Sanitation Data'!C196)),NA())))</f>
        <v>#N/A</v>
      </c>
      <c r="Z202" s="120" t="e">
        <f ca="1">+IF(AND(ISNUMBER(OFFSET('Sanitation Data'!$C$13,0,10*ROW('Sanitation Data'!C196))),CO202="Yes"),OFFSET('Sanitation Data'!$C$13,0,10*ROW('Sanitation Data'!C196)),IF(AND(ISNUMBER(OFFSET('Sanitation Data'!$C$13,0,10*ROW('Sanitation Data'!C196))),CO202="No",ISNUMBER(OFFSET('Sanitation Data'!$C$13,0,10*ROW('Sanitation Data'!C196)))),CONCATENATE("[",ROUND(OFFSET('Sanitation Data'!$C$13,0,10*ROW('Sanitation Data'!C196)),0),"]"),IF(AND(ISNUMBER(OFFSET('Sanitation Data'!$C$13,0,10*ROW('Sanitation Data'!C196))),CO202="",ISNUMBER(OFFSET('Sanitation Data'!$C$13,0,10*ROW('Sanitation Data'!C196)))),OFFSET('Sanitation Data'!$C$13,0,10*ROW('Sanitation Data'!C196)),NA())))</f>
        <v>#N/A</v>
      </c>
      <c r="AA202" s="120" t="e">
        <f ca="1">+IF(AND(ISNUMBER(OFFSET('Sanitation Data'!$D$5,0,10*ROW('Sanitation Data'!D196))),CP202="Yes"),100-OFFSET('Sanitation Data'!$D$5,0,10*ROW('Sanitation Data'!D196)),IF(AND(ISNUMBER(OFFSET('Sanitation Data'!$D$5,0,10*ROW('Sanitation Data'!D196))),CP202="No",ISNUMBER(OFFSET('Sanitation Data'!$D$5,0,10*ROW('Sanitation Data'!D196)))),CONCATENATE("[",ROUND(100-OFFSET('Sanitation Data'!$D$5,0,10*ROW('Sanitation Data'!D196)),0),"]"),IF(AND(ISNUMBER(OFFSET('Sanitation Data'!$D$5,0,10*ROW('Sanitation Data'!D196))),CP202="",ISNUMBER(OFFSET('Sanitation Data'!$D$5,0,10*ROW('Sanitation Data'!D196)))),100-OFFSET('Sanitation Data'!$D$5,0,10*ROW('Sanitation Data'!D196)),NA())))</f>
        <v>#N/A</v>
      </c>
      <c r="AB202" s="120" t="e">
        <f ca="1">+IF(AND(ISNUMBER(OFFSET('Sanitation Data'!$D$7,0,10*ROW('Sanitation Data'!D196))),CQ202="Yes"),OFFSET('Sanitation Data'!$D$7,0,10*ROW('Sanitation Data'!G196)),IF(AND(ISNUMBER(OFFSET('Sanitation Data'!$D$7,0,10*ROW('Sanitation Data'!D196))),CQ202="No",ISNUMBER(OFFSET('Sanitation Data'!$D$7,0,10*ROW('Sanitation Data'!D196)))),CONCATENATE("[",ROUND(OFFSET('Sanitation Data'!$D$7,0,10*ROW('Sanitation Data'!D196)),0),"]"),IF(AND(ISNUMBER(OFFSET('Sanitation Data'!$D$7,0,10*ROW('Sanitation Data'!D196))),CQ202="",ISNUMBER(OFFSET('Sanitation Data'!$D$7,0,10*ROW('Sanitation Data'!D196)))),OFFSET('Sanitation Data'!$D$7,0,10*ROW('Sanitation Data'!D196)),NA())))</f>
        <v>#N/A</v>
      </c>
      <c r="AC202" s="120" t="e">
        <f ca="1">+IF(AND(ISNUMBER(OFFSET('Sanitation Data'!$D$11,0,10*ROW('Sanitation Data'!D196))),CR202="Yes"),OFFSET('Sanitation Data'!$D$11,0,10*ROW('Sanitation Data'!D196)),IF(AND(ISNUMBER(OFFSET('Sanitation Data'!$D$11,0,10*ROW('Sanitation Data'!D196))),CR202="No",ISNUMBER(OFFSET('Sanitation Data'!$D$11,0,10*ROW('Sanitation Data'!D196)))),CONCATENATE("[",ROUND(OFFSET('Sanitation Data'!$D$11,0,10*ROW('Sanitation Data'!D196)),0),"]"),IF(AND(ISNUMBER(OFFSET('Sanitation Data'!$D$11,0,10*ROW('Sanitation Data'!D196))),CR202="",ISNUMBER(OFFSET('Sanitation Data'!$D$11,0,10*ROW('Sanitation Data'!D196)))),OFFSET('Sanitation Data'!$D$11,0,10*ROW('Sanitation Data'!D196)),NA())))</f>
        <v>#N/A</v>
      </c>
      <c r="AD202" s="120" t="e">
        <f ca="1">+IF(AND(ISNUMBER(OFFSET('Sanitation Data'!$D$12,0,10*ROW('Sanitation Data'!D196))),CS202="Yes"),OFFSET('Sanitation Data'!$D$12,0,10*ROW('Sanitation Data'!D196)),IF(AND(ISNUMBER(OFFSET('Sanitation Data'!$D$12,0,10*ROW('Sanitation Data'!D196))),CS202="No",ISNUMBER(OFFSET('Sanitation Data'!$D$12,0,10*ROW('Sanitation Data'!D196)))),CONCATENATE("[",ROUND(OFFSET('Sanitation Data'!$D$12,0,10*ROW('Sanitation Data'!D196)),0),"]"),IF(AND(ISNUMBER(OFFSET('Sanitation Data'!$D$12,0,10*ROW('Sanitation Data'!D196))),CS202="",ISNUMBER(OFFSET('Sanitation Data'!$D$12,0,10*ROW('Sanitation Data'!D196)))),OFFSET('Sanitation Data'!$D$12,0,10*ROW('Sanitation Data'!D196)),NA())))</f>
        <v>#N/A</v>
      </c>
      <c r="AE202" s="120" t="e">
        <f ca="1">+IF(AND(ISNUMBER(OFFSET('Sanitation Data'!$D$13,0,10*ROW('Sanitation Data'!D196))),CT202="Yes"),OFFSET('Sanitation Data'!$D$13,0,10*ROW('Sanitation Data'!D196)),IF(AND(ISNUMBER(OFFSET('Sanitation Data'!$D$13,0,10*ROW('Sanitation Data'!D196))),CT202="No",ISNUMBER(OFFSET('Sanitation Data'!$D$13,0,10*ROW('Sanitation Data'!D196)))),CONCATENATE("[",ROUND(OFFSET('Sanitation Data'!$D$13,0,10*ROW('Sanitation Data'!D196)),0),"]"),IF(AND(ISNUMBER(OFFSET('Sanitation Data'!$D$13,0,10*ROW('Sanitation Data'!D196))),CT202="",ISNUMBER(OFFSET('Sanitation Data'!$D$13,0,10*ROW('Sanitation Data'!D196)))),OFFSET('Sanitation Data'!$D$13,0,10*ROW('Sanitation Data'!D196)),NA())))</f>
        <v>#N/A</v>
      </c>
      <c r="AF202" s="120" t="e">
        <f ca="1">+IF(AND(ISNUMBER(OFFSET('Sanitation Data'!$E$5,0,10*ROW('Sanitation Data'!E196))),CU202="Yes"),100-OFFSET('Sanitation Data'!$E$5,0,10*ROW('Sanitation Data'!E196)),IF(AND(ISNUMBER(OFFSET('Sanitation Data'!$E$5,0,10*ROW('Sanitation Data'!E196))),CU202="No",ISNUMBER(OFFSET('Sanitation Data'!$E$5,0,10*ROW('Sanitation Data'!E196)))),CONCATENATE("[",ROUND(100-OFFSET('Sanitation Data'!$E$5,0,10*ROW('Sanitation Data'!E196)),0),"]"),IF(AND(ISNUMBER(OFFSET('Sanitation Data'!$E$5,0,10*ROW('Sanitation Data'!E196))),CU202="",ISNUMBER(OFFSET('Sanitation Data'!$E$5,0,10*ROW('Sanitation Data'!E196)))),100-OFFSET('Sanitation Data'!$E$5,0,10*ROW('Sanitation Data'!E196)),NA())))</f>
        <v>#N/A</v>
      </c>
      <c r="AG202" s="120" t="e">
        <f ca="1">+IF(AND(ISNUMBER(OFFSET('Sanitation Data'!$E$7,0,10*ROW('Sanitation Data'!E196))),CV202="Yes"),OFFSET('Sanitation Data'!$E$7,0,10*ROW('Sanitation Data'!E196)),IF(AND(ISNUMBER(OFFSET('Sanitation Data'!$E$7,0,10*ROW('Sanitation Data'!E196))),CV202="No",ISNUMBER(OFFSET('Sanitation Data'!$E$7,0,10*ROW('Sanitation Data'!E196)))),CONCATENATE("[",ROUND(OFFSET('Sanitation Data'!$E$7,0,10*ROW('Sanitation Data'!E196)),0),"]"),IF(AND(ISNUMBER(OFFSET('Sanitation Data'!$E$7,0,10*ROW('Sanitation Data'!E196))),CV202="",ISNUMBER(OFFSET('Sanitation Data'!$E$7,0,10*ROW('Sanitation Data'!E196)))),OFFSET('Sanitation Data'!$E$7,0,10*ROW('Sanitation Data'!E196)),NA())))</f>
        <v>#N/A</v>
      </c>
      <c r="AH202" s="120" t="e">
        <f ca="1">+IF(AND(ISNUMBER(OFFSET('Sanitation Data'!$E$11,0,10*ROW('Sanitation Data'!E196))),CW202="Yes"),OFFSET('Sanitation Data'!$E$11,0,10*ROW('Sanitation Data'!E196)),IF(AND(ISNUMBER(OFFSET('Sanitation Data'!$E$11,0,10*ROW('Sanitation Data'!E196))),CW202="No",ISNUMBER(OFFSET('Sanitation Data'!$E$11,0,10*ROW('Sanitation Data'!E196)))),CONCATENATE("[",ROUND(OFFSET('Sanitation Data'!$E$11,0,10*ROW('Sanitation Data'!E196)),0),"]"),IF(AND(ISNUMBER(OFFSET('Sanitation Data'!$E$11,0,10*ROW('Sanitation Data'!E196))),CW202="",ISNUMBER(OFFSET('Sanitation Data'!$E$11,0,10*ROW('Sanitation Data'!E196)))),OFFSET('Sanitation Data'!$E$11,0,10*ROW('Sanitation Data'!E196)),NA())))</f>
        <v>#N/A</v>
      </c>
      <c r="AI202" s="120" t="e">
        <f ca="1">+IF(AND(ISNUMBER(OFFSET('Sanitation Data'!$E$12,0,10*ROW('Sanitation Data'!E196))),CX202="Yes"),OFFSET('Sanitation Data'!$E$12,0,10*ROW('Sanitation Data'!E196)),IF(AND(ISNUMBER(OFFSET('Sanitation Data'!$E$12,0,10*ROW('Sanitation Data'!E196))),CX202="No",ISNUMBER(OFFSET('Sanitation Data'!$E$12,0,10*ROW('Sanitation Data'!E196)))),CONCATENATE("[",ROUND(OFFSET('Sanitation Data'!$E$12,0,10*ROW('Sanitation Data'!E196)),0),"]"),IF(AND(ISNUMBER(OFFSET('Sanitation Data'!$E$12,0,10*ROW('Sanitation Data'!E196))),CX202="",ISNUMBER(OFFSET('Sanitation Data'!$E$12,0,10*ROW('Sanitation Data'!E196)))),OFFSET('Sanitation Data'!$E$12,0,10*ROW('Sanitation Data'!E196)),NA())))</f>
        <v>#N/A</v>
      </c>
      <c r="AJ202" s="120" t="e">
        <f ca="1">+IF(AND(ISNUMBER(OFFSET('Sanitation Data'!$E$13,0,10*ROW('Sanitation Data'!E196))),CY202="Yes"),OFFSET('Sanitation Data'!$E$13,0,10*ROW('Sanitation Data'!E196)),IF(AND(ISNUMBER(OFFSET('Sanitation Data'!$E$13,0,10*ROW('Sanitation Data'!E196))),CY202="No",ISNUMBER(OFFSET('Sanitation Data'!$E$13,0,10*ROW('Sanitation Data'!E196)))),CONCATENATE("[",ROUND(OFFSET('Sanitation Data'!$E$13,0,10*ROW('Sanitation Data'!E196)),0),"]"),IF(AND(ISNUMBER(OFFSET('Sanitation Data'!$E$13,0,10*ROW('Sanitation Data'!E196))),CY202="",ISNUMBER(OFFSET('Sanitation Data'!$E$13,0,10*ROW('Sanitation Data'!E196)))),OFFSET('Sanitation Data'!$E$13,0,10*ROW('Sanitation Data'!E196)),NA())))</f>
        <v>#N/A</v>
      </c>
      <c r="AK202" s="120" t="e">
        <f ca="1">+IF(AND(ISNUMBER(OFFSET('Sanitation Data'!$F$5,0,10*ROW('Sanitation Data'!F196))),CZ202="Yes"),100-OFFSET('Sanitation Data'!$F$5,0,10*ROW('Sanitation Data'!F196)),IF(AND(ISNUMBER(OFFSET('Sanitation Data'!$F$5,0,10*ROW('Sanitation Data'!F196))),CZ202="No",ISNUMBER(OFFSET('Sanitation Data'!$F$5,0,10*ROW('Sanitation Data'!F196)))),CONCATENATE("[",ROUND(100-OFFSET('Sanitation Data'!$F$5,0,10*ROW('Sanitation Data'!F196)),0),"]"),IF(AND(ISNUMBER(OFFSET('Sanitation Data'!$F$5,0,10*ROW('Sanitation Data'!F196))),CZ202="",ISNUMBER(OFFSET('Sanitation Data'!$F$5,0,10*ROW('Sanitation Data'!F196)))),100-OFFSET('Sanitation Data'!$F$5,0,10*ROW('Sanitation Data'!F196)),NA())))</f>
        <v>#N/A</v>
      </c>
      <c r="AL202" s="120" t="e">
        <f ca="1">+IF(AND(ISNUMBER(OFFSET('Sanitation Data'!$F$7,0,10*ROW('Sanitation Data'!F196))),DA202="Yes"),OFFSET('Sanitation Data'!$F$7,0,10*ROW('Sanitation Data'!F196)),IF(AND(ISNUMBER(OFFSET('Sanitation Data'!$F$7,0,10*ROW('Sanitation Data'!F196))),DA202="No",ISNUMBER(OFFSET('Sanitation Data'!$F$7,0,10*ROW('Sanitation Data'!F196)))),CONCATENATE("[",ROUND(OFFSET('Sanitation Data'!$F$7,0,10*ROW('Sanitation Data'!F196)),0),"]"),IF(AND(ISNUMBER(OFFSET('Sanitation Data'!$F$7,0,10*ROW('Sanitation Data'!F196))),DA202="",ISNUMBER(OFFSET('Sanitation Data'!$F$7,0,10*ROW('Sanitation Data'!F196)))),OFFSET('Sanitation Data'!$F$7,0,10*ROW('Sanitation Data'!F196)),NA())))</f>
        <v>#N/A</v>
      </c>
      <c r="AM202" s="120" t="e">
        <f ca="1">+IF(AND(ISNUMBER(OFFSET('Sanitation Data'!$F$11,0,10*ROW('Sanitation Data'!F196))),DB202="Yes"),OFFSET('Sanitation Data'!$F$11,0,10*ROW('Sanitation Data'!F196)),IF(AND(ISNUMBER(OFFSET('Sanitation Data'!$F$11,0,10*ROW('Sanitation Data'!F196))),DB202="No",ISNUMBER(OFFSET('Sanitation Data'!$F$11,0,10*ROW('Sanitation Data'!F196)))),CONCATENATE("[",ROUND(OFFSET('Sanitation Data'!$F$11,0,10*ROW('Sanitation Data'!F196)),0),"]"),IF(AND(ISNUMBER(OFFSET('Sanitation Data'!$F$11,0,10*ROW('Sanitation Data'!F196))),DB202="",ISNUMBER(OFFSET('Sanitation Data'!$F$11,0,10*ROW('Sanitation Data'!F196)))),OFFSET('Sanitation Data'!$F$11,0,10*ROW('Sanitation Data'!F196)),NA())))</f>
        <v>#N/A</v>
      </c>
      <c r="AN202" s="120" t="e">
        <f ca="1">+IF(AND(ISNUMBER(OFFSET('Sanitation Data'!$F$12,0,10*ROW('Sanitation Data'!F196))),DC202="Yes"),OFFSET('Sanitation Data'!$F$12,0,10*ROW('Sanitation Data'!F196)),IF(AND(ISNUMBER(OFFSET('Sanitation Data'!$F$12,0,10*ROW('Sanitation Data'!F196))),DC202="No",ISNUMBER(OFFSET('Sanitation Data'!$F$12,0,10*ROW('Sanitation Data'!F196)))),CONCATENATE("[",ROUND(OFFSET('Sanitation Data'!$F$12,0,10*ROW('Sanitation Data'!F196)),0),"]"),IF(AND(ISNUMBER(OFFSET('Sanitation Data'!$F$12,0,10*ROW('Sanitation Data'!F196))),DC202="",ISNUMBER(OFFSET('Sanitation Data'!$F$12,0,10*ROW('Sanitation Data'!F196)))),OFFSET('Sanitation Data'!$F$12,0,10*ROW('Sanitation Data'!F196)),NA())))</f>
        <v>#N/A</v>
      </c>
      <c r="AO202" s="120" t="e">
        <f ca="1">+IF(AND(ISNUMBER(OFFSET('Sanitation Data'!$F$13,0,10*ROW('Sanitation Data'!F196))),DD202="Yes"),OFFSET('Sanitation Data'!$F$13,0,10*ROW('Sanitation Data'!F196)),IF(AND(ISNUMBER(OFFSET('Sanitation Data'!$F$13,0,10*ROW('Sanitation Data'!F196))),DD202="No",ISNUMBER(OFFSET('Sanitation Data'!$F$13,0,10*ROW('Sanitation Data'!F196)))),CONCATENATE("[",ROUND(OFFSET('Sanitation Data'!$F$13,0,10*ROW('Sanitation Data'!F196)),0),"]"),IF(AND(ISNUMBER(OFFSET('Sanitation Data'!$F$13,0,10*ROW('Sanitation Data'!F196))),DD202="",ISNUMBER(OFFSET('Sanitation Data'!$F$13,0,10*ROW('Sanitation Data'!F196)))),OFFSET('Sanitation Data'!$F$13,0,10*ROW('Sanitation Data'!F196)),NA())))</f>
        <v>#N/A</v>
      </c>
      <c r="AP202" s="120" t="e">
        <f ca="1">+IF(AND(ISNUMBER(OFFSET('Sanitation Data'!$G$5,0,10*ROW('Sanitation Data'!G196))),DE202="Yes"),100-OFFSET('Sanitation Data'!$G$5,0,10*ROW('Sanitation Data'!G196)),IF(AND(ISNUMBER(OFFSET('Sanitation Data'!$G$5,0,10*ROW('Sanitation Data'!G196))),DE202="No",ISNUMBER(OFFSET('Sanitation Data'!$G$5,0,10*ROW('Sanitation Data'!G196)))),CONCATENATE("[",ROUND(100-OFFSET('Sanitation Data'!$G$5,0,10*ROW('Sanitation Data'!G196)),0),"]"),IF(AND(ISNUMBER(OFFSET('Sanitation Data'!$G$5,0,10*ROW('Sanitation Data'!G196))),DE202="",ISNUMBER(OFFSET('Sanitation Data'!$G$5,0,10*ROW('Sanitation Data'!G196)))),100-OFFSET('Sanitation Data'!$G$5,0,10*ROW('Sanitation Data'!G196)),NA())))</f>
        <v>#N/A</v>
      </c>
      <c r="AQ202" s="120" t="e">
        <f ca="1">+IF(AND(ISNUMBER(OFFSET('Sanitation Data'!$G$7,0,10*ROW('Sanitation Data'!G196))),DF202="Yes"),OFFSET('Sanitation Data'!$G$7,0,10*ROW('Sanitation Data'!G196)),IF(AND(ISNUMBER(OFFSET('Sanitation Data'!$G$7,0,10*ROW('Sanitation Data'!G196))),DF202="No",ISNUMBER(OFFSET('Sanitation Data'!$G$7,0,10*ROW('Sanitation Data'!G196)))),CONCATENATE("[",ROUND(OFFSET('Sanitation Data'!$G$7,0,10*ROW('Sanitation Data'!G196)),0),"]"),IF(AND(ISNUMBER(OFFSET('Sanitation Data'!$G$7,0,10*ROW('Sanitation Data'!G196))),DF202="",ISNUMBER(OFFSET('Sanitation Data'!$G$7,0,10*ROW('Sanitation Data'!G196)))),OFFSET('Sanitation Data'!$G$7,0,10*ROW('Sanitation Data'!G196)),NA())))</f>
        <v>#N/A</v>
      </c>
      <c r="AR202" s="120" t="e">
        <f ca="1">+IF(AND(ISNUMBER(OFFSET('Sanitation Data'!$G$11,0,10*ROW('Sanitation Data'!G196))),DG202="Yes"),OFFSET('Sanitation Data'!$G$11,0,10*ROW('Sanitation Data'!G196)),IF(AND(ISNUMBER(OFFSET('Sanitation Data'!$G$11,0,10*ROW('Sanitation Data'!G196))),DG202="No",ISNUMBER(OFFSET('Sanitation Data'!$G$11,0,10*ROW('Sanitation Data'!G196)))),CONCATENATE("[",ROUND(OFFSET('Sanitation Data'!$G$11,0,10*ROW('Sanitation Data'!G196)),0),"]"),IF(AND(ISNUMBER(OFFSET('Sanitation Data'!$G$11,0,10*ROW('Sanitation Data'!G196))),DG202="",ISNUMBER(OFFSET('Sanitation Data'!$G$11,0,10*ROW('Sanitation Data'!G196)))),OFFSET('Sanitation Data'!$G$11,0,10*ROW('Sanitation Data'!G196)),NA())))</f>
        <v>#N/A</v>
      </c>
      <c r="AS202" s="120" t="e">
        <f ca="1">+IF(AND(ISNUMBER(OFFSET('Sanitation Data'!$G$12,0,10*ROW('Sanitation Data'!G196))),DH202="Yes"),OFFSET('Sanitation Data'!$G$12,0,10*ROW('Sanitation Data'!G196)),IF(AND(ISNUMBER(OFFSET('Sanitation Data'!$G$12,0,10*ROW('Sanitation Data'!G196))),DH202="No",ISNUMBER(OFFSET('Sanitation Data'!$G$12,0,10*ROW('Sanitation Data'!G196)))),CONCATENATE("[",ROUND(OFFSET('Sanitation Data'!$G$12,0,10*ROW('Sanitation Data'!G196)),0),"]"),IF(AND(ISNUMBER(OFFSET('Sanitation Data'!$G$12,0,10*ROW('Sanitation Data'!G196))),DH202="",ISNUMBER(OFFSET('Sanitation Data'!$G$12,0,10*ROW('Sanitation Data'!G196)))),OFFSET('Sanitation Data'!$G$12,0,10*ROW('Sanitation Data'!G196)),NA())))</f>
        <v>#N/A</v>
      </c>
      <c r="AT202" s="120" t="e">
        <f ca="1">+IF(AND(ISNUMBER(OFFSET('Sanitation Data'!$G$13,0,10*ROW('Sanitation Data'!G196))),DI202="Yes"),OFFSET('Sanitation Data'!$G$13,0,10*ROW('Sanitation Data'!G196)),IF(AND(ISNUMBER(OFFSET('Sanitation Data'!$G$13,0,10*ROW('Sanitation Data'!G196))),DI202="No",ISNUMBER(OFFSET('Sanitation Data'!$G$13,0,10*ROW('Sanitation Data'!G196)))),CONCATENATE("[",ROUND(OFFSET('Sanitation Data'!$G$13,0,10*ROW('Sanitation Data'!G196)),0),"]"),IF(AND(ISNUMBER(OFFSET('Sanitation Data'!$G$13,0,10*ROW('Sanitation Data'!G196))),DI202="",ISNUMBER(OFFSET('Sanitation Data'!$G$13,0,10*ROW('Sanitation Data'!G196)))),OFFSET('Sanitation Data'!$G$13,0,10*ROW('Sanitation Data'!G196)),NA())))</f>
        <v>#N/A</v>
      </c>
      <c r="AU202" s="120" t="e">
        <f ca="1">+IF(AND(ISNUMBER(OFFSET('Sanitation Data'!$H$5,0,10*ROW('Sanitation Data'!H196))),DJ202="Yes"),100-OFFSET('Sanitation Data'!$H$5,0,10*ROW('Sanitation Data'!H196)),IF(AND(ISNUMBER(OFFSET('Sanitation Data'!$H$5,0,10*ROW('Sanitation Data'!H196))),DJ202="No",ISNUMBER(OFFSET('Sanitation Data'!$H$5,0,10*ROW('Sanitation Data'!H196)))),CONCATENATE("[",ROUND(100-OFFSET('Sanitation Data'!$H$5,0,10*ROW('Sanitation Data'!H196)),0),"]"),IF(AND(ISNUMBER(OFFSET('Sanitation Data'!$H$5,0,10*ROW('Sanitation Data'!H196))),DJ202="",ISNUMBER(OFFSET('Sanitation Data'!$H$5,0,10*ROW('Sanitation Data'!H196)))),100-OFFSET('Sanitation Data'!$H$5,0,10*ROW('Sanitation Data'!H196)),NA())))</f>
        <v>#N/A</v>
      </c>
      <c r="AV202" s="120" t="e">
        <f ca="1">+IF(AND(ISNUMBER(OFFSET('Sanitation Data'!$H$7,0,10*ROW('Sanitation Data'!H196))),DK202="Yes"),OFFSET('Sanitation Data'!$H$7,0,10*ROW('Sanitation Data'!H196)),IF(AND(ISNUMBER(OFFSET('Sanitation Data'!$H$7,0,10*ROW('Sanitation Data'!H196))),DK202="No",ISNUMBER(OFFSET('Sanitation Data'!$H$7,0,10*ROW('Sanitation Data'!H196)))),CONCATENATE("[",ROUND(OFFSET('Sanitation Data'!$H$7,0,10*ROW('Sanitation Data'!H196)),0),"]"),IF(AND(ISNUMBER(OFFSET('Sanitation Data'!$H$7,0,10*ROW('Sanitation Data'!H196))),DK202="",ISNUMBER(OFFSET('Sanitation Data'!$H$7,0,10*ROW('Sanitation Data'!H196)))),OFFSET('Sanitation Data'!$H$7,0,10*ROW('Sanitation Data'!H196)),NA())))</f>
        <v>#N/A</v>
      </c>
      <c r="AW202" s="120" t="e">
        <f ca="1">+IF(AND(ISNUMBER(OFFSET('Sanitation Data'!$H$11,0,10*ROW('Sanitation Data'!H196))),DL202="Yes"),OFFSET('Sanitation Data'!$H$11,0,10*ROW('Sanitation Data'!H196)),IF(AND(ISNUMBER(OFFSET('Sanitation Data'!$H$11,0,10*ROW('Sanitation Data'!H196))),DL202="No",ISNUMBER(OFFSET('Sanitation Data'!$H$11,0,10*ROW('Sanitation Data'!H196)))),CONCATENATE("[",ROUND(OFFSET('Sanitation Data'!$H$11,0,10*ROW('Sanitation Data'!H196)),0),"]"),IF(AND(ISNUMBER(OFFSET('Sanitation Data'!$H$11,0,10*ROW('Sanitation Data'!H196))),DL202="",ISNUMBER(OFFSET('Sanitation Data'!$H$11,0,10*ROW('Sanitation Data'!H196)))),OFFSET('Sanitation Data'!$H$11,0,10*ROW('Sanitation Data'!H196)),NA())))</f>
        <v>#N/A</v>
      </c>
      <c r="AX202" s="120" t="e">
        <f ca="1">+IF(AND(ISNUMBER(OFFSET('Sanitation Data'!$H$12,0,10*ROW('Sanitation Data'!H196))),DM202="Yes"),OFFSET('Sanitation Data'!$H$12,0,10*ROW('Sanitation Data'!H196)),IF(AND(ISNUMBER(OFFSET('Sanitation Data'!$H$12,0,10*ROW('Sanitation Data'!H196))),DM202="No",ISNUMBER(OFFSET('Sanitation Data'!$H$12,0,10*ROW('Sanitation Data'!H196)))),CONCATENATE("[",ROUND(OFFSET('Sanitation Data'!$H$12,0,10*ROW('Sanitation Data'!H196)),0),"]"),IF(AND(ISNUMBER(OFFSET('Sanitation Data'!$H$12,0,10*ROW('Sanitation Data'!H196))),DM202="",ISNUMBER(OFFSET('Sanitation Data'!$H$12,0,10*ROW('Sanitation Data'!H196)))),OFFSET('Sanitation Data'!$H$12,0,10*ROW('Sanitation Data'!H196)),NA())))</f>
        <v>#N/A</v>
      </c>
      <c r="AY202" s="120" t="e">
        <f ca="1">+IF(AND(ISNUMBER(OFFSET('Sanitation Data'!$H$13,0,10*ROW('Sanitation Data'!H196))),DN202="Yes"),OFFSET('Sanitation Data'!$H$13,0,10*ROW('Sanitation Data'!H196)),IF(AND(ISNUMBER(OFFSET('Sanitation Data'!$H$13,0,10*ROW('Sanitation Data'!H196))),DN202="No",ISNUMBER(OFFSET('Sanitation Data'!$H$13,0,10*ROW('Sanitation Data'!H196)))),CONCATENATE("[",ROUND(OFFSET('Sanitation Data'!$H$13,0,10*ROW('Sanitation Data'!H196)),0),"]"),IF(AND(ISNUMBER(OFFSET('Sanitation Data'!$H$13,0,10*ROW('Sanitation Data'!H196))),DN202="",ISNUMBER(OFFSET('Sanitation Data'!$H$13,0,10*ROW('Sanitation Data'!H196)))),OFFSET('Sanitation Data'!$H$13,0,10*ROW('Sanitation Data'!H196)),NA())))</f>
        <v>#N/A</v>
      </c>
      <c r="AZ202" s="121" t="e">
        <f ca="1">+IF(AND(ISNUMBER(OFFSET('Hygiene Data'!$C$6,0,10*ROW('Hygiene Data'!C196))),DO202="Yes"),OFFSET('Hygiene Data'!$C$6,0,10*ROW('Hygiene Data'!C196)),IF(AND(ISNUMBER(OFFSET('Hygiene Data'!$C$6,0,10*ROW('Hygiene Data'!C196))),DO202="No",ISNUMBER(OFFSET('Hygiene Data'!$C$6,0,10*ROW('Hygiene Data'!C196)))),CONCATENATE("[",ROUND(OFFSET('Hygiene Data'!$C$6,0,10*ROW('Hygiene Data'!C196)),0),"]"),IF(AND(ISNUMBER(OFFSET('Hygiene Data'!$C$6,0,10*ROW('Hygiene Data'!C196))),DO202="",ISNUMBER(OFFSET('Hygiene Data'!$C$6,0,10*ROW('Hygiene Data'!C196)))),OFFSET('Hygiene Data'!$C$6,0,10*ROW('Hygiene Data'!C196)),NA())))</f>
        <v>#N/A</v>
      </c>
      <c r="BA202" s="121" t="e">
        <f ca="1">+IF(AND(ISNUMBER(OFFSET('Hygiene Data'!$C$8,0,10*ROW('Hygiene Data'!C196))),DP202="Yes"),OFFSET('Hygiene Data'!$C$8,0,10*ROW('Hygiene Data'!C196)),IF(AND(ISNUMBER(OFFSET('Hygiene Data'!$C$8,0,10*ROW('Hygiene Data'!C196))),DP202="No",ISNUMBER(OFFSET('Hygiene Data'!$C$8,0,10*ROW('Hygiene Data'!C196)))),CONCATENATE("[",ROUND(OFFSET('Hygiene Data'!$C$8,0,10*ROW('Hygiene Data'!C196)),0),"]"),IF(AND(ISNUMBER(OFFSET('Hygiene Data'!$C$8,0,10*ROW('Hygiene Data'!C196))),DP202="",ISNUMBER(OFFSET('Hygiene Data'!$C$8,0,10*ROW('Hygiene Data'!C196)))),OFFSET('Hygiene Data'!$C$8,0,10*ROW('Hygiene Data'!C196)),NA())))</f>
        <v>#N/A</v>
      </c>
      <c r="BB202" s="121" t="e">
        <f ca="1">+IF(AND(ISNUMBER(OFFSET('Hygiene Data'!$C$10,0,10*ROW('Hygiene Data'!C196))),DQ202="Yes"),OFFSET('Hygiene Data'!$C$10,0,10*ROW('Hygiene Data'!C196)),IF(AND(ISNUMBER(OFFSET('Hygiene Data'!$C$10,0,10*ROW('Hygiene Data'!C196))),DQ202="No",ISNUMBER(OFFSET('Hygiene Data'!$C$10,0,10*ROW('Hygiene Data'!C196)))),CONCATENATE("[",ROUND(OFFSET('Hygiene Data'!$C$10,0,10*ROW('Hygiene Data'!C196)),0),"]"),IF(AND(ISNUMBER(OFFSET('Hygiene Data'!$C$10,0,10*ROW('Hygiene Data'!C196))),DQ202="",ISNUMBER(OFFSET('Hygiene Data'!$C$10,0,10*ROW('Hygiene Data'!C196)))),OFFSET('Hygiene Data'!$C$10,0,10*ROW('Hygiene Data'!C196)),NA())))</f>
        <v>#N/A</v>
      </c>
      <c r="BC202" s="121" t="e">
        <f ca="1">+IF(AND(ISNUMBER(OFFSET('Hygiene Data'!$D$6,0,10*ROW('Hygiene Data'!D196))),DR202="Yes"),OFFSET('Hygiene Data'!$D$6,0,10*ROW('Hygiene Data'!D196)),IF(AND(ISNUMBER(OFFSET('Hygiene Data'!$D$6,0,10*ROW('Hygiene Data'!D196))),DR202="No",ISNUMBER(OFFSET('Hygiene Data'!$D$6,0,10*ROW('Hygiene Data'!D196)))),CONCATENATE("[",ROUND(OFFSET('Hygiene Data'!$D$6,0,10*ROW('Hygiene Data'!D196)),0),"]"),IF(AND(ISNUMBER(OFFSET('Hygiene Data'!$D$6,0,10*ROW('Hygiene Data'!D196))),DR202="",ISNUMBER(OFFSET('Hygiene Data'!$D$6,0,10*ROW('Hygiene Data'!D196)))),OFFSET('Hygiene Data'!$D$6,0,10*ROW('Hygiene Data'!D196)),NA())))</f>
        <v>#N/A</v>
      </c>
      <c r="BD202" s="121" t="e">
        <f ca="1">+IF(AND(ISNUMBER(OFFSET('Hygiene Data'!$D$8,0,10*ROW('Hygiene Data'!D196))),DS202="Yes"),OFFSET('Hygiene Data'!$D$8,0,10*ROW('Hygiene Data'!D196)),IF(AND(ISNUMBER(OFFSET('Hygiene Data'!$D$8,0,10*ROW('Hygiene Data'!D196))),DS202="No",ISNUMBER(OFFSET('Hygiene Data'!$D$8,0,10*ROW('Hygiene Data'!D196)))),CONCATENATE("[",ROUND(OFFSET('Hygiene Data'!$D$8,0,10*ROW('Hygiene Data'!D196)),0),"]"),IF(AND(ISNUMBER(OFFSET('Hygiene Data'!$D$8,0,10*ROW('Hygiene Data'!D196))),DS202="",ISNUMBER(OFFSET('Hygiene Data'!$D$8,0,10*ROW('Hygiene Data'!D196)))),OFFSET('Hygiene Data'!$D$8,0,10*ROW('Hygiene Data'!D196)),NA())))</f>
        <v>#N/A</v>
      </c>
      <c r="BE202" s="121" t="e">
        <f ca="1">+IF(AND(ISNUMBER(OFFSET('Hygiene Data'!$D$10,0,10*ROW('Hygiene Data'!D196))),DT202="Yes"),OFFSET('Hygiene Data'!$D$10,0,10*ROW('Hygiene Data'!D196)),IF(AND(ISNUMBER(OFFSET('Hygiene Data'!$D$10,0,10*ROW('Hygiene Data'!D196))),DT202="No",ISNUMBER(OFFSET('Hygiene Data'!$D$10,0,10*ROW('Hygiene Data'!D196)))),CONCATENATE("[",ROUND(OFFSET('Hygiene Data'!$D$10,0,10*ROW('Hygiene Data'!D196)),0),"]"),IF(AND(ISNUMBER(OFFSET('Hygiene Data'!$D$10,0,10*ROW('Hygiene Data'!D196))),DT202="",ISNUMBER(OFFSET('Hygiene Data'!$D$10,0,10*ROW('Hygiene Data'!D196)))),OFFSET('Hygiene Data'!$D$10,0,10*ROW('Hygiene Data'!D196)),NA())))</f>
        <v>#N/A</v>
      </c>
      <c r="BF202" s="121" t="e">
        <f ca="1">+IF(AND(ISNUMBER(OFFSET('Hygiene Data'!$E$6,0,10*ROW('Hygiene Data'!E196))),DU202="Yes"),OFFSET('Hygiene Data'!$E$6,0,10*ROW('Hygiene Data'!E196)),IF(AND(ISNUMBER(OFFSET('Hygiene Data'!$E$6,0,10*ROW('Hygiene Data'!E196))),DU202="No",ISNUMBER(OFFSET('Hygiene Data'!$E$6,0,10*ROW('Hygiene Data'!E196)))),CONCATENATE("[",ROUND(OFFSET('Hygiene Data'!$E$6,0,10*ROW('Hygiene Data'!E196)),0),"]"),IF(AND(ISNUMBER(OFFSET('Hygiene Data'!$E$6,0,10*ROW('Hygiene Data'!E196))),DU202="",ISNUMBER(OFFSET('Hygiene Data'!$E$6,0,10*ROW('Hygiene Data'!E196)))),OFFSET('Hygiene Data'!$E$6,0,10*ROW('Hygiene Data'!E196)),NA())))</f>
        <v>#N/A</v>
      </c>
      <c r="BG202" s="121" t="e">
        <f ca="1">+IF(AND(ISNUMBER(OFFSET('Hygiene Data'!$E$8,0,10*ROW('Hygiene Data'!E196))),DV202="Yes"),OFFSET('Hygiene Data'!$E$8,0,10*ROW('Hygiene Data'!E196)),IF(AND(ISNUMBER(OFFSET('Hygiene Data'!$E$8,0,10*ROW('Hygiene Data'!E196))),DV202="No",ISNUMBER(OFFSET('Hygiene Data'!$E$8,0,10*ROW('Hygiene Data'!E196)))),CONCATENATE("[",ROUND(OFFSET('Hygiene Data'!$E$8,0,10*ROW('Hygiene Data'!E196)),0),"]"),IF(AND(ISNUMBER(OFFSET('Hygiene Data'!$E$8,0,10*ROW('Hygiene Data'!E196))),DV202="",ISNUMBER(OFFSET('Hygiene Data'!$E$8,0,10*ROW('Hygiene Data'!E196)))),OFFSET('Hygiene Data'!$E$8,0,10*ROW('Hygiene Data'!E196)),NA())))</f>
        <v>#N/A</v>
      </c>
      <c r="BH202" s="121" t="e">
        <f ca="1">+IF(AND(ISNUMBER(OFFSET('Hygiene Data'!$E$10,0,10*ROW('Hygiene Data'!E196))),DW202="Yes"),OFFSET('Hygiene Data'!$E$10,0,10*ROW('Hygiene Data'!E196)),IF(AND(ISNUMBER(OFFSET('Hygiene Data'!$E$10,0,10*ROW('Hygiene Data'!E196))),DW202="No",ISNUMBER(OFFSET('Hygiene Data'!$E$10,0,10*ROW('Hygiene Data'!E196)))),CONCATENATE("[",ROUND(OFFSET('Hygiene Data'!$E$10,0,10*ROW('Hygiene Data'!E196)),0),"]"),IF(AND(ISNUMBER(OFFSET('Hygiene Data'!$E$10,0,10*ROW('Hygiene Data'!E196))),DW202="",ISNUMBER(OFFSET('Hygiene Data'!$E$10,0,10*ROW('Hygiene Data'!E196)))),OFFSET('Hygiene Data'!$E$10,0,10*ROW('Hygiene Data'!E196)),NA())))</f>
        <v>#N/A</v>
      </c>
      <c r="BI202" s="121" t="e">
        <f ca="1">+IF(AND(ISNUMBER(OFFSET('Hygiene Data'!$F$6,0,10*ROW('Hygiene Data'!F196))),DX202="Yes"),OFFSET('Hygiene Data'!$F$6,0,10*ROW('Hygiene Data'!F196)),IF(AND(ISNUMBER(OFFSET('Hygiene Data'!$F$6,0,10*ROW('Hygiene Data'!F196))),DX202="No",ISNUMBER(OFFSET('Hygiene Data'!$F$6,0,10*ROW('Hygiene Data'!F196)))),CONCATENATE("[",ROUND(OFFSET('Hygiene Data'!$F$6,0,10*ROW('Hygiene Data'!F196)),0),"]"),IF(AND(ISNUMBER(OFFSET('Hygiene Data'!$F$6,0,10*ROW('Hygiene Data'!F196))),DX202="",ISNUMBER(OFFSET('Hygiene Data'!$F$6,0,10*ROW('Hygiene Data'!F196)))),OFFSET('Hygiene Data'!$F$6,0,10*ROW('Hygiene Data'!F196)),NA())))</f>
        <v>#N/A</v>
      </c>
      <c r="BJ202" s="121" t="e">
        <f ca="1">+IF(AND(ISNUMBER(OFFSET('Hygiene Data'!$F$8,0,10*ROW('Hygiene Data'!F196))),DY202="Yes"),OFFSET('Hygiene Data'!$F$8,0,10*ROW('Hygiene Data'!F196)),IF(AND(ISNUMBER(OFFSET('Hygiene Data'!$F$8,0,10*ROW('Hygiene Data'!F196))),DY202="No",ISNUMBER(OFFSET('Hygiene Data'!$F$8,0,10*ROW('Hygiene Data'!F196)))),CONCATENATE("[",ROUND(OFFSET('Hygiene Data'!$F$8,0,10*ROW('Hygiene Data'!F196)),0),"]"),IF(AND(ISNUMBER(OFFSET('Hygiene Data'!$F$8,0,10*ROW('Hygiene Data'!F196))),DY202="",ISNUMBER(OFFSET('Hygiene Data'!$F$8,0,10*ROW('Hygiene Data'!F196)))),OFFSET('Hygiene Data'!$F$8,0,10*ROW('Hygiene Data'!F196)),NA())))</f>
        <v>#N/A</v>
      </c>
      <c r="BK202" s="121" t="e">
        <f ca="1">+IF(AND(ISNUMBER(OFFSET('Hygiene Data'!$F$10,0,10*ROW('Hygiene Data'!F196))),DZ202="Yes"),OFFSET('Hygiene Data'!$F$10,0,10*ROW('Hygiene Data'!F196)),IF(AND(ISNUMBER(OFFSET('Hygiene Data'!$F$10,0,10*ROW('Hygiene Data'!F196))),DZ202="No",ISNUMBER(OFFSET('Hygiene Data'!$F$10,0,10*ROW('Hygiene Data'!F196)))),CONCATENATE("[",ROUND(OFFSET('Hygiene Data'!$F$10,0,10*ROW('Hygiene Data'!F196)),0),"]"),IF(AND(ISNUMBER(OFFSET('Hygiene Data'!$F$10,0,10*ROW('Hygiene Data'!F196))),DZ202="",ISNUMBER(OFFSET('Hygiene Data'!$F$10,0,10*ROW('Hygiene Data'!F196)))),OFFSET('Hygiene Data'!$F$10,0,10*ROW('Hygiene Data'!F196)),NA())))</f>
        <v>#N/A</v>
      </c>
      <c r="BL202" s="121" t="e">
        <f ca="1">+IF(AND(ISNUMBER(OFFSET('Hygiene Data'!$G$6,0,10*ROW('Hygiene Data'!G196))),EA202="Yes"),OFFSET('Hygiene Data'!$G$6,0,10*ROW('Hygiene Data'!G196)),IF(AND(ISNUMBER(OFFSET('Hygiene Data'!$G$6,0,10*ROW('Hygiene Data'!G196))),EA202="No",ISNUMBER(OFFSET('Hygiene Data'!$G$6,0,10*ROW('Hygiene Data'!G196)))),CONCATENATE("[",ROUND(OFFSET('Hygiene Data'!$G$6,0,10*ROW('Hygiene Data'!G196)),0),"]"),IF(AND(ISNUMBER(OFFSET('Hygiene Data'!$G$6,0,10*ROW('Hygiene Data'!G196))),EA202="",ISNUMBER(OFFSET('Hygiene Data'!$G$6,0,10*ROW('Hygiene Data'!G196)))),OFFSET('Hygiene Data'!$G$6,0,10*ROW('Hygiene Data'!G196)),NA())))</f>
        <v>#N/A</v>
      </c>
      <c r="BM202" s="121" t="e">
        <f ca="1">+IF(AND(ISNUMBER(OFFSET('Hygiene Data'!$G$8,0,10*ROW('Hygiene Data'!G196))),EB202="Yes"),OFFSET('Hygiene Data'!$G$8,0,10*ROW('Hygiene Data'!G196)),IF(AND(ISNUMBER(OFFSET('Hygiene Data'!$G$8,0,10*ROW('Hygiene Data'!G196))),EB202="No",ISNUMBER(OFFSET('Hygiene Data'!$G$8,0,10*ROW('Hygiene Data'!G196)))),CONCATENATE("[",ROUND(OFFSET('Hygiene Data'!$G$8,0,10*ROW('Hygiene Data'!G196)),0),"]"),IF(AND(ISNUMBER(OFFSET('Hygiene Data'!$G$8,0,10*ROW('Hygiene Data'!G196))),EB202="",ISNUMBER(OFFSET('Hygiene Data'!$G$8,0,10*ROW('Hygiene Data'!G196)))),OFFSET('Hygiene Data'!$G$8,0,10*ROW('Hygiene Data'!G196)),NA())))</f>
        <v>#N/A</v>
      </c>
      <c r="BN202" s="121" t="e">
        <f ca="1">+IF(AND(ISNUMBER(OFFSET('Hygiene Data'!$G$10,0,10*ROW('Hygiene Data'!G196))),EC202="Yes"),OFFSET('Hygiene Data'!$G$10,0,10*ROW('Hygiene Data'!G196)),IF(AND(ISNUMBER(OFFSET('Hygiene Data'!$G$10,0,10*ROW('Hygiene Data'!G196))),EC202="No",ISNUMBER(OFFSET('Hygiene Data'!$G$10,0,10*ROW('Hygiene Data'!G196)))),CONCATENATE("[",ROUND(OFFSET('Hygiene Data'!$G$10,0,10*ROW('Hygiene Data'!G196)),0),"]"),IF(AND(ISNUMBER(OFFSET('Hygiene Data'!$G$10,0,10*ROW('Hygiene Data'!G196))),EC202="",ISNUMBER(OFFSET('Hygiene Data'!$G$10,0,10*ROW('Hygiene Data'!G196)))),OFFSET('Hygiene Data'!$G$10,0,10*ROW('Hygiene Data'!G196)),NA())))</f>
        <v>#N/A</v>
      </c>
      <c r="BO202" s="121" t="e">
        <f ca="1">+IF(AND(ISNUMBER(OFFSET('Hygiene Data'!$H$6,0,10*ROW('Hygiene Data'!H196))),ED202="Yes"),OFFSET('Hygiene Data'!$H$6,0,10*ROW('Hygiene Data'!H196)),IF(AND(ISNUMBER(OFFSET('Hygiene Data'!$H$6,0,10*ROW('Hygiene Data'!H196))),ED202="No",ISNUMBER(OFFSET('Hygiene Data'!$H$6,0,10*ROW('Hygiene Data'!H196)))),CONCATENATE("[",ROUND(OFFSET('Hygiene Data'!$H$6,0,10*ROW('Hygiene Data'!H196)),0),"]"),IF(AND(ISNUMBER(OFFSET('Hygiene Data'!$H$6,0,10*ROW('Hygiene Data'!H196))),ED202="",ISNUMBER(OFFSET('Hygiene Data'!$H$6,0,10*ROW('Hygiene Data'!H196)))),OFFSET('Hygiene Data'!$H$6,0,10*ROW('Hygiene Data'!H196)),NA())))</f>
        <v>#N/A</v>
      </c>
      <c r="BP202" s="121" t="e">
        <f ca="1">+IF(AND(ISNUMBER(OFFSET('Hygiene Data'!$H$8,0,10*ROW('Hygiene Data'!H196))),EE202="Yes"),OFFSET('Hygiene Data'!$H$8,0,10*ROW('Hygiene Data'!H196)),IF(AND(ISNUMBER(OFFSET('Hygiene Data'!$H$8,0,10*ROW('Hygiene Data'!H196))),EE202="No",ISNUMBER(OFFSET('Hygiene Data'!$H$8,0,10*ROW('Hygiene Data'!H196)))),CONCATENATE("[",ROUND(OFFSET('Hygiene Data'!$H$8,0,10*ROW('Hygiene Data'!H196)),0),"]"),IF(AND(ISNUMBER(OFFSET('Hygiene Data'!$H$8,0,10*ROW('Hygiene Data'!H196))),EE202="",ISNUMBER(OFFSET('Hygiene Data'!$H$8,0,10*ROW('Hygiene Data'!H196)))),OFFSET('Hygiene Data'!$H$8,0,10*ROW('Hygiene Data'!H196)),NA())))</f>
        <v>#N/A</v>
      </c>
      <c r="BQ202" s="121" t="e">
        <f ca="1">+IF(AND(ISNUMBER(OFFSET('Hygiene Data'!$H$10,0,10*ROW('Hygiene Data'!H196))),EF202="Yes"),OFFSET('Hygiene Data'!$H$10,0,10*ROW('Hygiene Data'!H196)),IF(AND(ISNUMBER(OFFSET('Hygiene Data'!$H$10,0,10*ROW('Hygiene Data'!H196))),EF202="No",ISNUMBER(OFFSET('Hygiene Data'!$H$10,0,10*ROW('Hygiene Data'!H196)))),CONCATENATE("[",ROUND(OFFSET('Hygiene Data'!$H$10,0,10*ROW('Hygiene Data'!H196)),0),"]"),IF(AND(ISNUMBER(OFFSET('Hygiene Data'!$H$10,0,10*ROW('Hygiene Data'!H196))),EF202="",ISNUMBER(OFFSET('Hygiene Data'!$H$10,0,10*ROW('Hygiene Data'!H196)))),OFFSET('Hygiene Data'!$H$10,0,10*ROW('Hygiene Data'!H196)),NA())))</f>
        <v>#N/A</v>
      </c>
      <c r="BS202" s="28" t="str">
        <f ca="1">+IF(OFFSET('Water Data'!$C$28,0,10*ROW('Water Data'!C196))="","",OFFSET('Water Data'!$C$28,0,10*ROW('Water Data'!C196)))</f>
        <v/>
      </c>
      <c r="BT202" s="28" t="str">
        <f ca="1">+IF(OFFSET('Water Data'!$C$29,0,10*ROW('Water Data'!C196))="","",OFFSET('Water Data'!$C$29,0,10*ROW('Water Data'!C196)))</f>
        <v/>
      </c>
      <c r="BU202" s="28" t="str">
        <f ca="1">+IF(OFFSET('Water Data'!$C$30,0,10*ROW('Water Data'!C196))="","",OFFSET('Water Data'!$C$30,0,10*ROW('Water Data'!C196)))</f>
        <v/>
      </c>
      <c r="BV202" s="28" t="str">
        <f ca="1">+IF(OFFSET('Water Data'!$D$28,0,10*ROW('Water Data'!D196))="","",OFFSET('Water Data'!$D$28,0,10*ROW('Water Data'!D196)))</f>
        <v/>
      </c>
      <c r="BW202" s="28" t="str">
        <f ca="1">+IF(OFFSET('Water Data'!$D$29,0,10*ROW('Water Data'!D196))="","",OFFSET('Water Data'!$D$29,0,10*ROW('Water Data'!D196)))</f>
        <v/>
      </c>
      <c r="BX202" s="28" t="str">
        <f ca="1">+IF(OFFSET('Water Data'!$D$30,0,10*ROW('Water Data'!D196))="","",OFFSET('Water Data'!$D$30,0,10*ROW('Water Data'!D196)))</f>
        <v/>
      </c>
      <c r="BY202" s="28" t="str">
        <f ca="1">+IF(OFFSET('Water Data'!$E$28,0,10*ROW('Water Data'!E196))="","",OFFSET('Water Data'!$E$28,0,10*ROW('Water Data'!E196)))</f>
        <v/>
      </c>
      <c r="BZ202" s="28" t="str">
        <f ca="1">+IF(OFFSET('Water Data'!$E$29,0,10*ROW('Water Data'!E196))="","",OFFSET('Water Data'!$E$29,0,10*ROW('Water Data'!E196)))</f>
        <v/>
      </c>
      <c r="CA202" s="28" t="str">
        <f ca="1">+IF(OFFSET('Water Data'!$E$30,0,10*ROW('Water Data'!E196))="","",OFFSET('Water Data'!$E$30,0,10*ROW('Water Data'!E196)))</f>
        <v/>
      </c>
      <c r="CB202" s="28" t="str">
        <f ca="1">+IF(OFFSET('Water Data'!$F$28,0,10*ROW('Water Data'!F196))="","",OFFSET('Water Data'!$F$28,0,10*ROW('Water Data'!F196)))</f>
        <v/>
      </c>
      <c r="CC202" s="28" t="str">
        <f ca="1">+IF(OFFSET('Water Data'!$F$29,0,10*ROW('Water Data'!F196))="","",OFFSET('Water Data'!$F$29,0,10*ROW('Water Data'!F196)))</f>
        <v/>
      </c>
      <c r="CD202" s="28" t="str">
        <f ca="1">+IF(OFFSET('Water Data'!$F$30,0,10*ROW('Water Data'!F196))="","",OFFSET('Water Data'!$F$30,0,10*ROW('Water Data'!F196)))</f>
        <v/>
      </c>
      <c r="CE202" s="28" t="str">
        <f ca="1">+IF(OFFSET('Water Data'!$G$28,0,10*ROW('Water Data'!G196))="","",OFFSET('Water Data'!$G$28,0,10*ROW('Water Data'!G196)))</f>
        <v/>
      </c>
      <c r="CF202" s="28" t="str">
        <f ca="1">+IF(OFFSET('Water Data'!$G$29,0,10*ROW('Water Data'!G196))="","",OFFSET('Water Data'!$G$29,0,10*ROW('Water Data'!G196)))</f>
        <v/>
      </c>
      <c r="CG202" s="28" t="str">
        <f ca="1">+IF(OFFSET('Water Data'!$G$30,0,10*ROW('Water Data'!G196))="","",OFFSET('Water Data'!$G$30,0,10*ROW('Water Data'!G196)))</f>
        <v/>
      </c>
      <c r="CH202" s="28" t="str">
        <f ca="1">+IF(OFFSET('Water Data'!$H$28,0,10*ROW('Water Data'!H196))="","",OFFSET('Water Data'!$H$28,0,10*ROW('Water Data'!H196)))</f>
        <v/>
      </c>
      <c r="CI202" s="28" t="str">
        <f ca="1">+IF(OFFSET('Water Data'!$H$29,0,10*ROW('Water Data'!H196))="","",OFFSET('Water Data'!$H$29,0,10*ROW('Water Data'!H196)))</f>
        <v/>
      </c>
      <c r="CJ202" s="28" t="str">
        <f ca="1">+IF(OFFSET('Water Data'!$H$30,0,10*ROW('Water Data'!H196))="","",OFFSET('Water Data'!$H$30,0,10*ROW('Water Data'!H196)))</f>
        <v/>
      </c>
      <c r="CK202" s="28" t="str">
        <f ca="1">+IF(OFFSET('Sanitation Data'!$C$29,0,10*ROW('Sanitation Data'!C196))="","",OFFSET('Sanitation Data'!$C$29,0,10*ROW('Sanitation Data'!C196)))</f>
        <v/>
      </c>
      <c r="CL202" s="28" t="str">
        <f ca="1">+IF(OFFSET('Sanitation Data'!$C$30,0,10*ROW('Sanitation Data'!C196))="","",OFFSET('Sanitation Data'!$C$30,0,10*ROW('Sanitation Data'!C196)))</f>
        <v/>
      </c>
      <c r="CM202" s="28" t="str">
        <f ca="1">+IF(OFFSET('Sanitation Data'!$C$31,0,10*ROW('Sanitation Data'!C196))="","",OFFSET('Sanitation Data'!$C$31,0,10*ROW('Sanitation Data'!C196)))</f>
        <v/>
      </c>
      <c r="CN202" s="28" t="str">
        <f ca="1">+IF(OFFSET('Sanitation Data'!$C$32,0,10*ROW('Sanitation Data'!C196))="","",OFFSET('Sanitation Data'!$C$32,0,10*ROW('Sanitation Data'!C196)))</f>
        <v/>
      </c>
      <c r="CO202" s="28" t="str">
        <f ca="1">+IF(OFFSET('Sanitation Data'!$C$33,0,10*ROW('Sanitation Data'!C196))="","",OFFSET('Sanitation Data'!$C$33,0,10*ROW('Sanitation Data'!C196)))</f>
        <v/>
      </c>
      <c r="CP202" s="28" t="str">
        <f ca="1">+IF(OFFSET('Sanitation Data'!$D$29,0,10*ROW('Sanitation Data'!D196))="","",OFFSET('Sanitation Data'!$D$29,0,10*ROW('Sanitation Data'!D196)))</f>
        <v/>
      </c>
      <c r="CQ202" s="28" t="str">
        <f ca="1">+IF(OFFSET('Sanitation Data'!$D$30,0,10*ROW('Sanitation Data'!D196))="","",OFFSET('Sanitation Data'!$D$30,0,10*ROW('Sanitation Data'!D196)))</f>
        <v/>
      </c>
      <c r="CR202" s="28" t="str">
        <f ca="1">+IF(OFFSET('Sanitation Data'!$D$31,0,10*ROW('Sanitation Data'!D196))="","",OFFSET('Sanitation Data'!$D$31,0,10*ROW('Sanitation Data'!D196)))</f>
        <v/>
      </c>
      <c r="CS202" s="28" t="str">
        <f ca="1">+IF(OFFSET('Sanitation Data'!$D$32,0,10*ROW('Sanitation Data'!D196))="","",OFFSET('Sanitation Data'!$D$32,0,10*ROW('Sanitation Data'!D196)))</f>
        <v/>
      </c>
      <c r="CT202" s="28" t="str">
        <f ca="1">+IF(OFFSET('Sanitation Data'!$D$33,0,10*ROW('Sanitation Data'!D196))="","",OFFSET('Sanitation Data'!$D$33,0,10*ROW('Sanitation Data'!D196)))</f>
        <v/>
      </c>
      <c r="CU202" s="28" t="str">
        <f ca="1">+IF(OFFSET('Sanitation Data'!$E$29,0,10*ROW('Sanitation Data'!E196))="","",OFFSET('Sanitation Data'!$E$29,0,10*ROW('Sanitation Data'!E196)))</f>
        <v/>
      </c>
      <c r="CV202" s="28" t="str">
        <f ca="1">+IF(OFFSET('Sanitation Data'!$E$30,0,10*ROW('Sanitation Data'!E196))="","",OFFSET('Sanitation Data'!$E$30,0,10*ROW('Sanitation Data'!E196)))</f>
        <v/>
      </c>
      <c r="CW202" s="28" t="str">
        <f ca="1">+IF(OFFSET('Sanitation Data'!$E$31,0,10*ROW('Sanitation Data'!E196))="","",OFFSET('Sanitation Data'!$E$31,0,10*ROW('Sanitation Data'!E196)))</f>
        <v/>
      </c>
      <c r="CX202" s="28" t="str">
        <f ca="1">+IF(OFFSET('Sanitation Data'!$E$32,0,10*ROW('Sanitation Data'!E196))="","",OFFSET('Sanitation Data'!$E$32,0,10*ROW('Sanitation Data'!E196)))</f>
        <v/>
      </c>
      <c r="CY202" s="28" t="str">
        <f ca="1">+IF(OFFSET('Sanitation Data'!$E$33,0,10*ROW('Sanitation Data'!E196))="","",OFFSET('Sanitation Data'!$E$33,0,10*ROW('Sanitation Data'!E196)))</f>
        <v/>
      </c>
      <c r="CZ202" s="28" t="str">
        <f ca="1">+IF(OFFSET('Sanitation Data'!$F$29,0,10*ROW('Sanitation Data'!F196))="","",OFFSET('Sanitation Data'!$F$29,0,10*ROW('Sanitation Data'!F196)))</f>
        <v/>
      </c>
      <c r="DA202" s="28" t="str">
        <f ca="1">+IF(OFFSET('Sanitation Data'!$F$30,0,10*ROW('Sanitation Data'!F196))="","",OFFSET('Sanitation Data'!$F$30,0,10*ROW('Sanitation Data'!F196)))</f>
        <v/>
      </c>
      <c r="DB202" s="28" t="str">
        <f ca="1">+IF(OFFSET('Sanitation Data'!$F$31,0,10*ROW('Sanitation Data'!F196))="","",OFFSET('Sanitation Data'!$F$31,0,10*ROW('Sanitation Data'!F196)))</f>
        <v/>
      </c>
      <c r="DC202" s="28" t="str">
        <f ca="1">+IF(OFFSET('Sanitation Data'!$F$32,0,10*ROW('Sanitation Data'!F196))="","",OFFSET('Sanitation Data'!$F$32,0,10*ROW('Sanitation Data'!F196)))</f>
        <v/>
      </c>
      <c r="DD202" s="28" t="str">
        <f ca="1">+IF(OFFSET('Sanitation Data'!$F$33,0,10*ROW('Sanitation Data'!F196))="","",OFFSET('Sanitation Data'!$F$33,0,10*ROW('Sanitation Data'!F196)))</f>
        <v/>
      </c>
      <c r="DE202" s="28" t="str">
        <f ca="1">+IF(OFFSET('Sanitation Data'!$G$29,0,10*ROW('Sanitation Data'!G196))="","",OFFSET('Sanitation Data'!$G$29,0,10*ROW('Sanitation Data'!G196)))</f>
        <v/>
      </c>
      <c r="DF202" s="28" t="str">
        <f ca="1">+IF(OFFSET('Sanitation Data'!$G$30,0,10*ROW('Sanitation Data'!G196))="","",OFFSET('Sanitation Data'!$G$30,0,10*ROW('Sanitation Data'!G196)))</f>
        <v/>
      </c>
      <c r="DG202" s="28" t="str">
        <f ca="1">+IF(OFFSET('Sanitation Data'!$G$31,0,10*ROW('Sanitation Data'!G196))="","",OFFSET('Sanitation Data'!$G$31,0,10*ROW('Sanitation Data'!G196)))</f>
        <v/>
      </c>
      <c r="DH202" s="28" t="str">
        <f ca="1">+IF(OFFSET('Sanitation Data'!$G$32,0,10*ROW('Sanitation Data'!G196))="","",OFFSET('Sanitation Data'!$G$32,0,10*ROW('Sanitation Data'!G196)))</f>
        <v/>
      </c>
      <c r="DI202" s="28" t="str">
        <f ca="1">+IF(OFFSET('Sanitation Data'!$G$33,0,10*ROW('Sanitation Data'!G196))="","",OFFSET('Sanitation Data'!$G$33,0,10*ROW('Sanitation Data'!G196)))</f>
        <v/>
      </c>
      <c r="DJ202" s="28" t="str">
        <f ca="1">+IF(OFFSET('Sanitation Data'!$H$29,0,10*ROW('Sanitation Data'!H196))="","",OFFSET('Sanitation Data'!$H$29,0,10*ROW('Sanitation Data'!H196)))</f>
        <v/>
      </c>
      <c r="DK202" s="28" t="str">
        <f ca="1">+IF(OFFSET('Sanitation Data'!$H$30,0,10*ROW('Sanitation Data'!H196))="","",OFFSET('Sanitation Data'!$H$30,0,10*ROW('Sanitation Data'!H196)))</f>
        <v/>
      </c>
      <c r="DL202" s="28" t="str">
        <f ca="1">+IF(OFFSET('Sanitation Data'!$H$31,0,10*ROW('Sanitation Data'!H196))="","",OFFSET('Sanitation Data'!$H$31,0,10*ROW('Sanitation Data'!H196)))</f>
        <v/>
      </c>
      <c r="DM202" s="28" t="str">
        <f ca="1">+IF(OFFSET('Sanitation Data'!$H$32,0,10*ROW('Sanitation Data'!H196))="","",OFFSET('Sanitation Data'!$H$32,0,10*ROW('Sanitation Data'!H196)))</f>
        <v/>
      </c>
      <c r="DN202" s="28" t="str">
        <f ca="1">+IF(OFFSET('Sanitation Data'!$H$33,0,10*ROW('Sanitation Data'!H196))="","",OFFSET('Sanitation Data'!$H$33,0,10*ROW('Sanitation Data'!H196)))</f>
        <v/>
      </c>
      <c r="DO202" s="28" t="str">
        <f ca="1">+IF(OFFSET('Hygiene Data'!$C$12,0,10*ROW('Hygiene Data'!C196))="","",OFFSET('Hygiene Data'!$C$12,0,10*ROW('Hygiene Data'!C196)))</f>
        <v/>
      </c>
      <c r="DP202" s="28" t="str">
        <f ca="1">+IF(OFFSET('Hygiene Data'!$C$13,0,10*ROW('Hygiene Data'!C196))="","",OFFSET('Hygiene Data'!$C$13,0,10*ROW('Hygiene Data'!C196)))</f>
        <v/>
      </c>
      <c r="DQ202" s="28" t="str">
        <f ca="1">+IF(OFFSET('Hygiene Data'!$C$14,0,10*ROW('Hygiene Data'!C196))="","",OFFSET('Hygiene Data'!$C$14,0,10*ROW('Hygiene Data'!C196)))</f>
        <v/>
      </c>
      <c r="DR202" s="28" t="str">
        <f ca="1">+IF(OFFSET('Hygiene Data'!$D$12,0,10*ROW('Hygiene Data'!D196))="","",OFFSET('Hygiene Data'!$D$12,0,10*ROW('Hygiene Data'!D196)))</f>
        <v/>
      </c>
      <c r="DS202" s="28" t="str">
        <f ca="1">+IF(OFFSET('Hygiene Data'!$D$13,0,10*ROW('Hygiene Data'!D196))="","",OFFSET('Hygiene Data'!$D$13,0,10*ROW('Hygiene Data'!D196)))</f>
        <v/>
      </c>
      <c r="DT202" s="28" t="str">
        <f ca="1">+IF(OFFSET('Hygiene Data'!$D$14,0,10*ROW('Hygiene Data'!D196))="","",OFFSET('Hygiene Data'!$D$14,0,10*ROW('Hygiene Data'!D196)))</f>
        <v/>
      </c>
      <c r="DU202" s="28" t="str">
        <f ca="1">+IF(OFFSET('Hygiene Data'!$E$12,0,10*ROW('Hygiene Data'!E196))="","",OFFSET('Hygiene Data'!$E$12,0,10*ROW('Hygiene Data'!E196)))</f>
        <v/>
      </c>
      <c r="DV202" s="28" t="str">
        <f ca="1">+IF(OFFSET('Hygiene Data'!$E$13,0,10*ROW('Hygiene Data'!E196))="","",OFFSET('Hygiene Data'!$E$13,0,10*ROW('Hygiene Data'!E196)))</f>
        <v/>
      </c>
      <c r="DW202" s="28" t="str">
        <f ca="1">+IF(OFFSET('Hygiene Data'!$E$14,0,10*ROW('Hygiene Data'!E196))="","",OFFSET('Hygiene Data'!$E$14,0,10*ROW('Hygiene Data'!E196)))</f>
        <v/>
      </c>
      <c r="DX202" s="28" t="str">
        <f ca="1">+IF(OFFSET('Hygiene Data'!$F$12,0,10*ROW('Hygiene Data'!F196))="","",OFFSET('Hygiene Data'!$F$12,0,10*ROW('Hygiene Data'!F196)))</f>
        <v/>
      </c>
      <c r="DY202" s="28" t="str">
        <f ca="1">+IF(OFFSET('Hygiene Data'!$F$13,0,10*ROW('Hygiene Data'!F196))="","",OFFSET('Hygiene Data'!$F$13,0,10*ROW('Hygiene Data'!F196)))</f>
        <v/>
      </c>
      <c r="DZ202" s="28" t="str">
        <f ca="1">+IF(OFFSET('Hygiene Data'!$F$14,0,10*ROW('Hygiene Data'!F196))="","",OFFSET('Hygiene Data'!$F$14,0,10*ROW('Hygiene Data'!F196)))</f>
        <v/>
      </c>
      <c r="EA202" s="28" t="str">
        <f ca="1">+IF(OFFSET('Hygiene Data'!$G$12,0,10*ROW('Hygiene Data'!G196))="","",OFFSET('Hygiene Data'!$G$12,0,10*ROW('Hygiene Data'!G196)))</f>
        <v/>
      </c>
      <c r="EB202" s="28" t="str">
        <f ca="1">+IF(OFFSET('Hygiene Data'!$G$13,0,10*ROW('Hygiene Data'!G196))="","",OFFSET('Hygiene Data'!$G$13,0,10*ROW('Hygiene Data'!G196)))</f>
        <v/>
      </c>
      <c r="EC202" s="28" t="str">
        <f ca="1">+IF(OFFSET('Hygiene Data'!$G$14,0,10*ROW('Hygiene Data'!G196))="","",OFFSET('Hygiene Data'!$G$14,0,10*ROW('Hygiene Data'!G196)))</f>
        <v/>
      </c>
      <c r="ED202" s="28" t="str">
        <f ca="1">+IF(OFFSET('Hygiene Data'!$H$12,0,10*ROW('Hygiene Data'!H196))="","",OFFSET('Hygiene Data'!$H$12,0,10*ROW('Hygiene Data'!H196)))</f>
        <v/>
      </c>
      <c r="EE202" s="28" t="str">
        <f ca="1">+IF(OFFSET('Hygiene Data'!$H$13,0,10*ROW('Hygiene Data'!H196))="","",OFFSET('Hygiene Data'!$H$13,0,10*ROW('Hygiene Data'!H196)))</f>
        <v/>
      </c>
      <c r="EF202" s="28" t="str">
        <f ca="1">+IF(OFFSET('Hygiene Data'!$H$14,0,10*ROW('Hygiene Data'!H196))="","",OFFSET('Hygiene Data'!$H$14,0,10*ROW('Hygiene Data'!H196)))</f>
        <v/>
      </c>
    </row>
    <row r="203" spans="1:136" x14ac:dyDescent="0.2">
      <c r="A203" s="44" t="str">
        <f ca="1">+IF(OFFSET('Water Data'!$B$1,0,10*ROW('Water Data'!B200))="","",OFFSET('Water Data'!$B$1,0,10*ROW('Water Data'!B200)))</f>
        <v/>
      </c>
      <c r="B203" s="44" t="str">
        <f ca="1">+IF(OFFSET('Water Data'!$A$3,0,10*ROW('Water Data'!A200))="","",OFFSET('Water Data'!$A$3,0,10*ROW('Water Data'!A200)))</f>
        <v/>
      </c>
      <c r="C203" s="44" t="str">
        <f ca="1">+IF(OFFSET('Water Data'!$C$3,0,10*ROW('Water Data'!C200))="","",OFFSET('Water Data'!$C$3,0,10*ROW('Water Data'!C200)))</f>
        <v/>
      </c>
      <c r="D203" s="119" t="e">
        <f ca="1">+IF(AND(ISNUMBER(OFFSET('Water Data'!$C$5,0,10*ROW('Water Data'!C197))),BS203="Yes"),100-OFFSET('Water Data'!$C$5,0,10*ROW('Water Data'!C197)),IF(AND(ISNUMBER(OFFSET('Water Data'!$C$5,0,10*ROW('Water Data'!C197))),BS203="No",ISNUMBER(OFFSET('Water Data'!$C$5,0,10*ROW('Water Data'!C197)))),CONCATENATE("[",ROUND(100-OFFSET('Water Data'!$C$5,0,10*ROW('Water Data'!C197)),0),"]"),IF(AND(ISNUMBER(OFFSET('Water Data'!$C$5,0,10*ROW('Water Data'!C197))),BS203="",ISNUMBER(OFFSET('Water Data'!$C$5,0,10*ROW('Water Data'!C197)))),100-OFFSET('Water Data'!$C$5,0,10*ROW('Water Data'!C197)),NA())))</f>
        <v>#N/A</v>
      </c>
      <c r="E203" s="119" t="e">
        <f ca="1">+IF(AND(ISNUMBER(OFFSET('Water Data'!$C$7,0,10*ROW('Water Data'!D197))),BT203="Yes"),OFFSET('Water Data'!$C$7,0,10*ROW('Water Data'!C197)),IF(AND(ISNUMBER(OFFSET('Water Data'!$C$7,0,10*ROW('Water Data'!C197))),BT203="No",ISNUMBER(OFFSET('Water Data'!$C$7,0,10*ROW('Water Data'!C197)))),CONCATENATE("[",ROUND(OFFSET('Water Data'!$C$7,0,10*ROW('Water Data'!C197)),0),"]"),IF(AND(ISNUMBER(OFFSET('Water Data'!$C$7,0,10*ROW('Water Data'!C197))),BT203="",ISNUMBER(OFFSET('Water Data'!$C$7,0,10*ROW('Water Data'!C197)))),OFFSET('Water Data'!$C$7,0,10*ROW('Water Data'!C197)),NA())))</f>
        <v>#N/A</v>
      </c>
      <c r="F203" s="119" t="e">
        <f ca="1">+IF(AND(ISNUMBER(OFFSET('Water Data'!$C$10,0,10*ROW('Water Data'!C197))),BU203="Yes"),OFFSET('Water Data'!$C$10,0,10*ROW('Water Data'!C197)),IF(AND(ISNUMBER(OFFSET('Water Data'!$C$10,0,10*ROW('Water Data'!C197))),BU203="No",ISNUMBER(OFFSET('Water Data'!$C$10,0,10*ROW('Water Data'!C197)))),CONCATENATE("[",ROUND(OFFSET('Water Data'!$C$10,0,10*ROW('Water Data'!C197)),0),"]"),IF(AND(ISNUMBER(OFFSET('Water Data'!$C$10,0,10*ROW('Water Data'!C197))),BU203="",ISNUMBER(OFFSET('Water Data'!$C$10,0,10*ROW('Water Data'!C197)))),OFFSET('Water Data'!$C$10,0,10*ROW('Water Data'!C197)),NA())))</f>
        <v>#N/A</v>
      </c>
      <c r="G203" s="119" t="e">
        <f ca="1">+IF(AND(ISNUMBER(OFFSET('Water Data'!$D$5,0,10*ROW('Water Data'!D197))),BV203="Yes"),100-OFFSET('Water Data'!$D$5,0,10*ROW('Water Data'!D197)),IF(AND(ISNUMBER(OFFSET('Water Data'!$D$5,0,10*ROW('Water Data'!D197))),BV203="No",ISNUMBER(OFFSET('Water Data'!$D$5,0,10*ROW('Water Data'!D197)))),CONCATENATE("[",ROUND(100-OFFSET('Water Data'!$D$5,0,10*ROW('Water Data'!D197)),0),"]"),IF(AND(ISNUMBER(OFFSET('Water Data'!$D$5,0,10*ROW('Water Data'!D197))),BV203="",ISNUMBER(OFFSET('Water Data'!$D$5,0,10*ROW('Water Data'!D197)))),100-OFFSET('Water Data'!$D$5,0,10*ROW('Water Data'!D197)),NA())))</f>
        <v>#N/A</v>
      </c>
      <c r="H203" s="119" t="e">
        <f ca="1">+IF(AND(ISNUMBER(OFFSET('Water Data'!$D$7,0,10*ROW('Water Data'!D197))),BW203="Yes"),OFFSET('Water Data'!$D$7,0,10*ROW('Water Data'!D197)),IF(AND(ISNUMBER(OFFSET('Water Data'!$D$7,0,10*ROW('Water Data'!D197))),BW203="No",ISNUMBER(OFFSET('Water Data'!$D$7,0,10*ROW('Water Data'!D197)))),CONCATENATE("[",ROUND(OFFSET('Water Data'!$C$7,0,10*ROW('Water Data'!D197)),0),"]"),IF(AND(ISNUMBER(OFFSET('Water Data'!$D$7,0,10*ROW('Water Data'!D197))),BW203="",ISNUMBER(OFFSET('Water Data'!$D$7,0,10*ROW('Water Data'!D197)))),OFFSET('Water Data'!$D$7,0,10*ROW('Water Data'!D197)),NA())))</f>
        <v>#N/A</v>
      </c>
      <c r="I203" s="119" t="e">
        <f ca="1">+IF(AND(ISNUMBER(OFFSET('Water Data'!$D$10,0,10*ROW('Water Data'!D197))),BX203="Yes"),OFFSET('Water Data'!$D$10,0,10*ROW('Water Data'!D197)),IF(AND(ISNUMBER(OFFSET('Water Data'!$D$10,0,10*ROW('Water Data'!D197))),BX203="No",ISNUMBER(OFFSET('Water Data'!$D$10,0,10*ROW('Water Data'!D197)))),CONCATENATE("[",ROUND(OFFSET('Water Data'!$D$10,0,10*ROW('Water Data'!D197)),0),"]"),IF(AND(ISNUMBER(OFFSET('Water Data'!$D$10,0,10*ROW('Water Data'!D197))),BX203="",ISNUMBER(OFFSET('Water Data'!$D$10,0,10*ROW('Water Data'!D197)))),OFFSET('Water Data'!$D$10,0,10*ROW('Water Data'!D197)),NA())))</f>
        <v>#N/A</v>
      </c>
      <c r="J203" s="119" t="e">
        <f ca="1">+IF(AND(ISNUMBER(OFFSET('Water Data'!$E$5,0,10*ROW('Water Data'!E197))),BY203="Yes"),100-OFFSET('Water Data'!$E$5,0,10*ROW('Water Data'!E197)),IF(AND(ISNUMBER(OFFSET('Water Data'!$E$5,0,10*ROW('Water Data'!E197))),BY203="No",ISNUMBER(OFFSET('Water Data'!$E$5,0,10*ROW('Water Data'!E197)))),CONCATENATE("[",ROUND(100-OFFSET('Water Data'!$E$5,0,10*ROW('Water Data'!E197)),0),"]"),IF(AND(ISNUMBER(OFFSET('Water Data'!$E$5,0,10*ROW('Water Data'!E197))),BY203="",ISNUMBER(OFFSET('Water Data'!$E$5,0,10*ROW('Water Data'!E197)))),100-OFFSET('Water Data'!$E$5,0,10*ROW('Water Data'!E197)),NA())))</f>
        <v>#N/A</v>
      </c>
      <c r="K203" s="119" t="e">
        <f ca="1">+IF(AND(ISNUMBER(OFFSET('Water Data'!$E$7,0,10*ROW('Water Data'!E197))),BZ203="Yes"),OFFSET('Water Data'!$E$7,0,10*ROW('Water Data'!E197)),IF(AND(ISNUMBER(OFFSET('Water Data'!$E$7,0,10*ROW('Water Data'!E197))),BZ203="No",ISNUMBER(OFFSET('Water Data'!$E$7,0,10*ROW('Water Data'!E197)))),CONCATENATE("[",ROUND(OFFSET('Water Data'!$E$7,0,10*ROW('Water Data'!E197)),0),"]"),IF(AND(ISNUMBER(OFFSET('Water Data'!$E$7,0,10*ROW('Water Data'!E197))),BZ203="",ISNUMBER(OFFSET('Water Data'!$E$7,0,10*ROW('Water Data'!E197)))),OFFSET('Water Data'!$E$7,0,10*ROW('Water Data'!E197)),NA())))</f>
        <v>#N/A</v>
      </c>
      <c r="L203" s="119" t="e">
        <f ca="1">+IF(AND(ISNUMBER(OFFSET('Water Data'!$E$10,0,10*ROW('Water Data'!E197))),CA203="Yes"),OFFSET('Water Data'!$E$10,0,10*ROW('Water Data'!E197)),IF(AND(ISNUMBER(OFFSET('Water Data'!$E$10,0,10*ROW('Water Data'!E197))),CA203="No",ISNUMBER(OFFSET('Water Data'!$E$10,0,10*ROW('Water Data'!E197)))),CONCATENATE("[",ROUND(OFFSET('Water Data'!$E$10,0,10*ROW('Water Data'!E197)),0),"]"),IF(AND(ISNUMBER(OFFSET('Water Data'!$E$10,0,10*ROW('Water Data'!E197))),CA203="",ISNUMBER(OFFSET('Water Data'!$E$10,0,10*ROW('Water Data'!E197)))),OFFSET('Water Data'!$E$10,0,10*ROW('Water Data'!E197)),NA())))</f>
        <v>#N/A</v>
      </c>
      <c r="M203" s="119" t="e">
        <f ca="1">+IF(AND(ISNUMBER(OFFSET('Water Data'!$F$5,0,10*ROW('Water Data'!F197))),CB203="Yes"),100-OFFSET('Water Data'!$F$5,0,10*ROW('Water Data'!F197)),IF(AND(ISNUMBER(OFFSET('Water Data'!$F$5,0,10*ROW('Water Data'!F197))),CB203="No",ISNUMBER(OFFSET('Water Data'!$F$5,0,10*ROW('Water Data'!F197)))),CONCATENATE("[",ROUND(100-OFFSET('Water Data'!$F$5,0,10*ROW('Water Data'!F197)),0),"]"),IF(AND(ISNUMBER(OFFSET('Water Data'!$F$5,0,10*ROW('Water Data'!F197))),CB203="",ISNUMBER(OFFSET('Water Data'!$F$5,0,10*ROW('Water Data'!F197)))),100-OFFSET('Water Data'!$F$5,0,10*ROW('Water Data'!F197)),NA())))</f>
        <v>#N/A</v>
      </c>
      <c r="N203" s="119" t="e">
        <f ca="1">+IF(AND(ISNUMBER(OFFSET('Water Data'!$F$7,0,10*ROW('Water Data'!F197))),CC203="Yes"),OFFSET('Water Data'!$F$7,0,10*ROW('Water Data'!F197)),IF(AND(ISNUMBER(OFFSET('Water Data'!$F$7,0,10*ROW('Water Data'!F197))),CC203="No",ISNUMBER(OFFSET('Water Data'!$F$7,0,10*ROW('Water Data'!F197)))),CONCATENATE("[",ROUND(OFFSET('Water Data'!$F$7,0,10*ROW('Water Data'!F197)),0),"]"),IF(AND(ISNUMBER(OFFSET('Water Data'!$F$7,0,10*ROW('Water Data'!F197))),CC203="",ISNUMBER(OFFSET('Water Data'!$F$7,0,10*ROW('Water Data'!F197)))),OFFSET('Water Data'!$F$7,0,10*ROW('Water Data'!F197)),NA())))</f>
        <v>#N/A</v>
      </c>
      <c r="O203" s="119" t="e">
        <f ca="1">+IF(AND(ISNUMBER(OFFSET('Water Data'!$F$10,0,10*ROW('Water Data'!F197))),CD203="Yes"),OFFSET('Water Data'!$F$10,0,10*ROW('Water Data'!F197)),IF(AND(ISNUMBER(OFFSET('Water Data'!$F$10,0,10*ROW('Water Data'!F197))),CD203="No",ISNUMBER(OFFSET('Water Data'!$F$10,0,10*ROW('Water Data'!F197)))),CONCATENATE("[",ROUND(OFFSET('Water Data'!$F$10,0,10*ROW('Water Data'!F197)),0),"]"),IF(AND(ISNUMBER(OFFSET('Water Data'!$F$10,0,10*ROW('Water Data'!F197))),CD203="",ISNUMBER(OFFSET('Water Data'!$F$10,0,10*ROW('Water Data'!F197)))),OFFSET('Water Data'!$F$10,0,10*ROW('Water Data'!F197)),NA())))</f>
        <v>#N/A</v>
      </c>
      <c r="P203" s="119" t="e">
        <f ca="1">+IF(AND(ISNUMBER(OFFSET('Water Data'!$G$5,0,10*ROW('Water Data'!G197))),CE203="Yes"),100-OFFSET('Water Data'!$G$5,0,10*ROW('Water Data'!G197)),IF(AND(ISNUMBER(OFFSET('Water Data'!$G$5,0,10*ROW('Water Data'!G197))),CE203="No",ISNUMBER(OFFSET('Water Data'!$G$5,0,10*ROW('Water Data'!G197)))),CONCATENATE("[",ROUND(100-OFFSET('Water Data'!$G$5,0,10*ROW('Water Data'!G197)),0),"]"),IF(AND(ISNUMBER(OFFSET('Water Data'!$G$5,0,10*ROW('Water Data'!G197))),CE203="",ISNUMBER(OFFSET('Water Data'!$G$5,0,10*ROW('Water Data'!G197)))),100-OFFSET('Water Data'!$G$5,0,10*ROW('Water Data'!G197)),NA())))</f>
        <v>#N/A</v>
      </c>
      <c r="Q203" s="119" t="e">
        <f ca="1">+IF(AND(ISNUMBER(OFFSET('Water Data'!$G$7,0,10*ROW('Water Data'!G197))),CF203="Yes"),OFFSET('Water Data'!$G$7,0,10*ROW('Water Data'!G197)),IF(AND(ISNUMBER(OFFSET('Water Data'!$G$7,0,10*ROW('Water Data'!G197))),CF203="No",ISNUMBER(OFFSET('Water Data'!$G$7,0,10*ROW('Water Data'!G197)))),CONCATENATE("[",ROUND(OFFSET('Water Data'!$G$7,0,10*ROW('Water Data'!G197)),0),"]"),IF(AND(ISNUMBER(OFFSET('Water Data'!$G$7,0,10*ROW('Water Data'!G197))),CF203="",ISNUMBER(OFFSET('Water Data'!$G$7,0,10*ROW('Water Data'!G197)))),OFFSET('Water Data'!$G$7,0,10*ROW('Water Data'!G197)),NA())))</f>
        <v>#N/A</v>
      </c>
      <c r="R203" s="119" t="e">
        <f ca="1">+IF(AND(ISNUMBER(OFFSET('Water Data'!$G$10,0,10*ROW('Water Data'!G197))),CG203="Yes"),OFFSET('Water Data'!$G$10,0,10*ROW('Water Data'!G197)),IF(AND(ISNUMBER(OFFSET('Water Data'!$G$10,0,10*ROW('Water Data'!G197))),CG203="No",ISNUMBER(OFFSET('Water Data'!$G$10,0,10*ROW('Water Data'!G197)))),CONCATENATE("[",ROUND(OFFSET('Water Data'!$G$10,0,10*ROW('Water Data'!G197)),0),"]"),IF(AND(ISNUMBER(OFFSET('Water Data'!$G$10,0,10*ROW('Water Data'!G197))),CG203="",ISNUMBER(OFFSET('Water Data'!$G$10,0,10*ROW('Water Data'!G197)))),OFFSET('Water Data'!$G$10,0,10*ROW('Water Data'!G197)),NA())))</f>
        <v>#N/A</v>
      </c>
      <c r="S203" s="119" t="e">
        <f ca="1">+IF(AND(ISNUMBER(OFFSET('Water Data'!$H$5,0,10*ROW('Water Data'!H197))),CH203="Yes"),100-OFFSET('Water Data'!$H$5,0,10*ROW('Water Data'!H197)),IF(AND(ISNUMBER(OFFSET('Water Data'!$H$5,0,10*ROW('Water Data'!H197))),CH203="No",ISNUMBER(OFFSET('Water Data'!$H$5,0,10*ROW('Water Data'!H197)))),CONCATENATE("[",ROUND(100-OFFSET('Water Data'!$H$5,0,10*ROW('Water Data'!H197)),0),"]"),IF(AND(ISNUMBER(OFFSET('Water Data'!$H$5,0,10*ROW('Water Data'!H197))),CH203="",ISNUMBER(OFFSET('Water Data'!$H$5,0,10*ROW('Water Data'!H197)))),100-OFFSET('Water Data'!$H$5,0,10*ROW('Water Data'!H197)),NA())))</f>
        <v>#N/A</v>
      </c>
      <c r="T203" s="119" t="e">
        <f ca="1">+IF(AND(ISNUMBER(OFFSET('Water Data'!$H$7,0,10*ROW('Water Data'!H197))),CI203="Yes"),OFFSET('Water Data'!$H$7,0,10*ROW('Water Data'!H197)),IF(AND(ISNUMBER(OFFSET('Water Data'!$H$7,0,10*ROW('Water Data'!H197))),CI203="No",ISNUMBER(OFFSET('Water Data'!$H$7,0,10*ROW('Water Data'!H197)))),CONCATENATE("[",ROUND(OFFSET('Water Data'!$H$7,0,10*ROW('Water Data'!H197)),0),"]"),IF(AND(ISNUMBER(OFFSET('Water Data'!$H$7,0,10*ROW('Water Data'!H197))),CI203="",ISNUMBER(OFFSET('Water Data'!$H$7,0,10*ROW('Water Data'!H197)))),OFFSET('Water Data'!$H$7,0,10*ROW('Water Data'!H197)),NA())))</f>
        <v>#N/A</v>
      </c>
      <c r="U203" s="119" t="e">
        <f ca="1">+IF(AND(ISNUMBER(OFFSET('Water Data'!$H$10,0,10*ROW('Water Data'!H197))),CJ203="Yes"),OFFSET('Water Data'!$H$10,0,10*ROW('Water Data'!H197)),IF(AND(ISNUMBER(OFFSET('Water Data'!$H$10,0,10*ROW('Water Data'!H197))),CJ203="No",ISNUMBER(OFFSET('Water Data'!$H$10,0,10*ROW('Water Data'!H197)))),CONCATENATE("[",ROUND(OFFSET('Water Data'!$H$10,0,10*ROW('Water Data'!H197)),0),"]"),IF(AND(ISNUMBER(OFFSET('Water Data'!$H$10,0,10*ROW('Water Data'!H197))),CJ203="",ISNUMBER(OFFSET('Water Data'!$H$10,0,10*ROW('Water Data'!H197)))),OFFSET('Water Data'!$H$10,0,10*ROW('Water Data'!H197)),NA())))</f>
        <v>#N/A</v>
      </c>
      <c r="V203" s="120" t="e">
        <f ca="1">+IF(AND(ISNUMBER(OFFSET('Sanitation Data'!$C$5,0,10*ROW('Sanitation Data'!C197))),CK203="Yes"),100-OFFSET('Sanitation Data'!$C$5,0,10*ROW('Sanitation Data'!C197)),IF(AND(ISNUMBER(OFFSET('Sanitation Data'!$C$5,0,10*ROW('Sanitation Data'!C197))),CK203="No",ISNUMBER(OFFSET('Sanitation Data'!$C$5,0,10*ROW('Sanitation Data'!C197)))),CONCATENATE("[",ROUND(100-OFFSET('Sanitation Data'!$C$5,0,10*ROW('Sanitation Data'!C197)),0),"]"),IF(AND(ISNUMBER(OFFSET('Sanitation Data'!$C$5,0,10*ROW('Sanitation Data'!C197))),CK203="",ISNUMBER(OFFSET('Sanitation Data'!$C$5,0,10*ROW('Sanitation Data'!C197)))),100-OFFSET('Sanitation Data'!$C$5,0,10*ROW('Sanitation Data'!C197)),NA())))</f>
        <v>#N/A</v>
      </c>
      <c r="W203" s="120" t="e">
        <f ca="1">+IF(AND(ISNUMBER(OFFSET('Sanitation Data'!$C$7,0,10*ROW('Sanitation Data'!C197))),CL203="Yes"),OFFSET('Sanitation Data'!$C$7,0,10*ROW('Sanitation Data'!C197)),IF(AND(ISNUMBER(OFFSET('Sanitation Data'!$C$7,0,10*ROW('Sanitation Data'!C197))),CL203="No",ISNUMBER(OFFSET('Sanitation Data'!$C$7,0,10*ROW('Sanitation Data'!C197)))),CONCATENATE("[",ROUND(OFFSET('Sanitation Data'!$C$7,0,10*ROW('Sanitation Data'!C197)),0),"]"),IF(AND(ISNUMBER(OFFSET('Sanitation Data'!$C$7,0,10*ROW('Sanitation Data'!C197))),CL203="",ISNUMBER(OFFSET('Sanitation Data'!$C$7,0,10*ROW('Sanitation Data'!C197)))),OFFSET('Sanitation Data'!$C$7,0,10*ROW('Sanitation Data'!C197)),NA())))</f>
        <v>#N/A</v>
      </c>
      <c r="X203" s="120" t="e">
        <f ca="1">+IF(AND(ISNUMBER(OFFSET('Sanitation Data'!$C$11,0,10*ROW('Sanitation Data'!C197))),CM203="Yes"),OFFSET('Sanitation Data'!$C$11,0,10*ROW('Sanitation Data'!C197)),IF(AND(ISNUMBER(OFFSET('Sanitation Data'!$C$11,0,10*ROW('Sanitation Data'!C197))),CM203="No",ISNUMBER(OFFSET('Sanitation Data'!$C$11,0,10*ROW('Sanitation Data'!C197)))),CONCATENATE("[",ROUND(OFFSET('Sanitation Data'!$C$11,0,10*ROW('Sanitation Data'!C197)),0),"]"),IF(AND(ISNUMBER(OFFSET('Sanitation Data'!$C$11,0,10*ROW('Sanitation Data'!C197))),CM203="",ISNUMBER(OFFSET('Sanitation Data'!$C$11,0,10*ROW('Sanitation Data'!C197)))),OFFSET('Sanitation Data'!$C$11,0,10*ROW('Sanitation Data'!C197)),NA())))</f>
        <v>#N/A</v>
      </c>
      <c r="Y203" s="120" t="e">
        <f ca="1">+IF(AND(ISNUMBER(OFFSET('Sanitation Data'!$C$12,0,10*ROW('Sanitation Data'!C197))),CN203="Yes"),OFFSET('Sanitation Data'!$C$12,0,10*ROW('Sanitation Data'!C197)),IF(AND(ISNUMBER(OFFSET('Sanitation Data'!$C$12,0,10*ROW('Sanitation Data'!C197))),CN203="No",ISNUMBER(OFFSET('Sanitation Data'!$C$12,0,10*ROW('Sanitation Data'!C197)))),CONCATENATE("[",ROUND(OFFSET('Sanitation Data'!$C$12,0,10*ROW('Sanitation Data'!C197)),0),"]"),IF(AND(ISNUMBER(OFFSET('Sanitation Data'!$C$12,0,10*ROW('Sanitation Data'!C197))),CN203="",ISNUMBER(OFFSET('Sanitation Data'!$C$12,0,10*ROW('Sanitation Data'!C197)))),OFFSET('Sanitation Data'!$C$12,0,10*ROW('Sanitation Data'!C197)),NA())))</f>
        <v>#N/A</v>
      </c>
      <c r="Z203" s="120" t="e">
        <f ca="1">+IF(AND(ISNUMBER(OFFSET('Sanitation Data'!$C$13,0,10*ROW('Sanitation Data'!C197))),CO203="Yes"),OFFSET('Sanitation Data'!$C$13,0,10*ROW('Sanitation Data'!C197)),IF(AND(ISNUMBER(OFFSET('Sanitation Data'!$C$13,0,10*ROW('Sanitation Data'!C197))),CO203="No",ISNUMBER(OFFSET('Sanitation Data'!$C$13,0,10*ROW('Sanitation Data'!C197)))),CONCATENATE("[",ROUND(OFFSET('Sanitation Data'!$C$13,0,10*ROW('Sanitation Data'!C197)),0),"]"),IF(AND(ISNUMBER(OFFSET('Sanitation Data'!$C$13,0,10*ROW('Sanitation Data'!C197))),CO203="",ISNUMBER(OFFSET('Sanitation Data'!$C$13,0,10*ROW('Sanitation Data'!C197)))),OFFSET('Sanitation Data'!$C$13,0,10*ROW('Sanitation Data'!C197)),NA())))</f>
        <v>#N/A</v>
      </c>
      <c r="AA203" s="120" t="e">
        <f ca="1">+IF(AND(ISNUMBER(OFFSET('Sanitation Data'!$D$5,0,10*ROW('Sanitation Data'!D197))),CP203="Yes"),100-OFFSET('Sanitation Data'!$D$5,0,10*ROW('Sanitation Data'!D197)),IF(AND(ISNUMBER(OFFSET('Sanitation Data'!$D$5,0,10*ROW('Sanitation Data'!D197))),CP203="No",ISNUMBER(OFFSET('Sanitation Data'!$D$5,0,10*ROW('Sanitation Data'!D197)))),CONCATENATE("[",ROUND(100-OFFSET('Sanitation Data'!$D$5,0,10*ROW('Sanitation Data'!D197)),0),"]"),IF(AND(ISNUMBER(OFFSET('Sanitation Data'!$D$5,0,10*ROW('Sanitation Data'!D197))),CP203="",ISNUMBER(OFFSET('Sanitation Data'!$D$5,0,10*ROW('Sanitation Data'!D197)))),100-OFFSET('Sanitation Data'!$D$5,0,10*ROW('Sanitation Data'!D197)),NA())))</f>
        <v>#N/A</v>
      </c>
      <c r="AB203" s="120" t="e">
        <f ca="1">+IF(AND(ISNUMBER(OFFSET('Sanitation Data'!$D$7,0,10*ROW('Sanitation Data'!D197))),CQ203="Yes"),OFFSET('Sanitation Data'!$D$7,0,10*ROW('Sanitation Data'!G197)),IF(AND(ISNUMBER(OFFSET('Sanitation Data'!$D$7,0,10*ROW('Sanitation Data'!D197))),CQ203="No",ISNUMBER(OFFSET('Sanitation Data'!$D$7,0,10*ROW('Sanitation Data'!D197)))),CONCATENATE("[",ROUND(OFFSET('Sanitation Data'!$D$7,0,10*ROW('Sanitation Data'!D197)),0),"]"),IF(AND(ISNUMBER(OFFSET('Sanitation Data'!$D$7,0,10*ROW('Sanitation Data'!D197))),CQ203="",ISNUMBER(OFFSET('Sanitation Data'!$D$7,0,10*ROW('Sanitation Data'!D197)))),OFFSET('Sanitation Data'!$D$7,0,10*ROW('Sanitation Data'!D197)),NA())))</f>
        <v>#N/A</v>
      </c>
      <c r="AC203" s="120" t="e">
        <f ca="1">+IF(AND(ISNUMBER(OFFSET('Sanitation Data'!$D$11,0,10*ROW('Sanitation Data'!D197))),CR203="Yes"),OFFSET('Sanitation Data'!$D$11,0,10*ROW('Sanitation Data'!D197)),IF(AND(ISNUMBER(OFFSET('Sanitation Data'!$D$11,0,10*ROW('Sanitation Data'!D197))),CR203="No",ISNUMBER(OFFSET('Sanitation Data'!$D$11,0,10*ROW('Sanitation Data'!D197)))),CONCATENATE("[",ROUND(OFFSET('Sanitation Data'!$D$11,0,10*ROW('Sanitation Data'!D197)),0),"]"),IF(AND(ISNUMBER(OFFSET('Sanitation Data'!$D$11,0,10*ROW('Sanitation Data'!D197))),CR203="",ISNUMBER(OFFSET('Sanitation Data'!$D$11,0,10*ROW('Sanitation Data'!D197)))),OFFSET('Sanitation Data'!$D$11,0,10*ROW('Sanitation Data'!D197)),NA())))</f>
        <v>#N/A</v>
      </c>
      <c r="AD203" s="120" t="e">
        <f ca="1">+IF(AND(ISNUMBER(OFFSET('Sanitation Data'!$D$12,0,10*ROW('Sanitation Data'!D197))),CS203="Yes"),OFFSET('Sanitation Data'!$D$12,0,10*ROW('Sanitation Data'!D197)),IF(AND(ISNUMBER(OFFSET('Sanitation Data'!$D$12,0,10*ROW('Sanitation Data'!D197))),CS203="No",ISNUMBER(OFFSET('Sanitation Data'!$D$12,0,10*ROW('Sanitation Data'!D197)))),CONCATENATE("[",ROUND(OFFSET('Sanitation Data'!$D$12,0,10*ROW('Sanitation Data'!D197)),0),"]"),IF(AND(ISNUMBER(OFFSET('Sanitation Data'!$D$12,0,10*ROW('Sanitation Data'!D197))),CS203="",ISNUMBER(OFFSET('Sanitation Data'!$D$12,0,10*ROW('Sanitation Data'!D197)))),OFFSET('Sanitation Data'!$D$12,0,10*ROW('Sanitation Data'!D197)),NA())))</f>
        <v>#N/A</v>
      </c>
      <c r="AE203" s="120" t="e">
        <f ca="1">+IF(AND(ISNUMBER(OFFSET('Sanitation Data'!$D$13,0,10*ROW('Sanitation Data'!D197))),CT203="Yes"),OFFSET('Sanitation Data'!$D$13,0,10*ROW('Sanitation Data'!D197)),IF(AND(ISNUMBER(OFFSET('Sanitation Data'!$D$13,0,10*ROW('Sanitation Data'!D197))),CT203="No",ISNUMBER(OFFSET('Sanitation Data'!$D$13,0,10*ROW('Sanitation Data'!D197)))),CONCATENATE("[",ROUND(OFFSET('Sanitation Data'!$D$13,0,10*ROW('Sanitation Data'!D197)),0),"]"),IF(AND(ISNUMBER(OFFSET('Sanitation Data'!$D$13,0,10*ROW('Sanitation Data'!D197))),CT203="",ISNUMBER(OFFSET('Sanitation Data'!$D$13,0,10*ROW('Sanitation Data'!D197)))),OFFSET('Sanitation Data'!$D$13,0,10*ROW('Sanitation Data'!D197)),NA())))</f>
        <v>#N/A</v>
      </c>
      <c r="AF203" s="120" t="e">
        <f ca="1">+IF(AND(ISNUMBER(OFFSET('Sanitation Data'!$E$5,0,10*ROW('Sanitation Data'!E197))),CU203="Yes"),100-OFFSET('Sanitation Data'!$E$5,0,10*ROW('Sanitation Data'!E197)),IF(AND(ISNUMBER(OFFSET('Sanitation Data'!$E$5,0,10*ROW('Sanitation Data'!E197))),CU203="No",ISNUMBER(OFFSET('Sanitation Data'!$E$5,0,10*ROW('Sanitation Data'!E197)))),CONCATENATE("[",ROUND(100-OFFSET('Sanitation Data'!$E$5,0,10*ROW('Sanitation Data'!E197)),0),"]"),IF(AND(ISNUMBER(OFFSET('Sanitation Data'!$E$5,0,10*ROW('Sanitation Data'!E197))),CU203="",ISNUMBER(OFFSET('Sanitation Data'!$E$5,0,10*ROW('Sanitation Data'!E197)))),100-OFFSET('Sanitation Data'!$E$5,0,10*ROW('Sanitation Data'!E197)),NA())))</f>
        <v>#N/A</v>
      </c>
      <c r="AG203" s="120" t="e">
        <f ca="1">+IF(AND(ISNUMBER(OFFSET('Sanitation Data'!$E$7,0,10*ROW('Sanitation Data'!E197))),CV203="Yes"),OFFSET('Sanitation Data'!$E$7,0,10*ROW('Sanitation Data'!E197)),IF(AND(ISNUMBER(OFFSET('Sanitation Data'!$E$7,0,10*ROW('Sanitation Data'!E197))),CV203="No",ISNUMBER(OFFSET('Sanitation Data'!$E$7,0,10*ROW('Sanitation Data'!E197)))),CONCATENATE("[",ROUND(OFFSET('Sanitation Data'!$E$7,0,10*ROW('Sanitation Data'!E197)),0),"]"),IF(AND(ISNUMBER(OFFSET('Sanitation Data'!$E$7,0,10*ROW('Sanitation Data'!E197))),CV203="",ISNUMBER(OFFSET('Sanitation Data'!$E$7,0,10*ROW('Sanitation Data'!E197)))),OFFSET('Sanitation Data'!$E$7,0,10*ROW('Sanitation Data'!E197)),NA())))</f>
        <v>#N/A</v>
      </c>
      <c r="AH203" s="120" t="e">
        <f ca="1">+IF(AND(ISNUMBER(OFFSET('Sanitation Data'!$E$11,0,10*ROW('Sanitation Data'!E197))),CW203="Yes"),OFFSET('Sanitation Data'!$E$11,0,10*ROW('Sanitation Data'!E197)),IF(AND(ISNUMBER(OFFSET('Sanitation Data'!$E$11,0,10*ROW('Sanitation Data'!E197))),CW203="No",ISNUMBER(OFFSET('Sanitation Data'!$E$11,0,10*ROW('Sanitation Data'!E197)))),CONCATENATE("[",ROUND(OFFSET('Sanitation Data'!$E$11,0,10*ROW('Sanitation Data'!E197)),0),"]"),IF(AND(ISNUMBER(OFFSET('Sanitation Data'!$E$11,0,10*ROW('Sanitation Data'!E197))),CW203="",ISNUMBER(OFFSET('Sanitation Data'!$E$11,0,10*ROW('Sanitation Data'!E197)))),OFFSET('Sanitation Data'!$E$11,0,10*ROW('Sanitation Data'!E197)),NA())))</f>
        <v>#N/A</v>
      </c>
      <c r="AI203" s="120" t="e">
        <f ca="1">+IF(AND(ISNUMBER(OFFSET('Sanitation Data'!$E$12,0,10*ROW('Sanitation Data'!E197))),CX203="Yes"),OFFSET('Sanitation Data'!$E$12,0,10*ROW('Sanitation Data'!E197)),IF(AND(ISNUMBER(OFFSET('Sanitation Data'!$E$12,0,10*ROW('Sanitation Data'!E197))),CX203="No",ISNUMBER(OFFSET('Sanitation Data'!$E$12,0,10*ROW('Sanitation Data'!E197)))),CONCATENATE("[",ROUND(OFFSET('Sanitation Data'!$E$12,0,10*ROW('Sanitation Data'!E197)),0),"]"),IF(AND(ISNUMBER(OFFSET('Sanitation Data'!$E$12,0,10*ROW('Sanitation Data'!E197))),CX203="",ISNUMBER(OFFSET('Sanitation Data'!$E$12,0,10*ROW('Sanitation Data'!E197)))),OFFSET('Sanitation Data'!$E$12,0,10*ROW('Sanitation Data'!E197)),NA())))</f>
        <v>#N/A</v>
      </c>
      <c r="AJ203" s="120" t="e">
        <f ca="1">+IF(AND(ISNUMBER(OFFSET('Sanitation Data'!$E$13,0,10*ROW('Sanitation Data'!E197))),CY203="Yes"),OFFSET('Sanitation Data'!$E$13,0,10*ROW('Sanitation Data'!E197)),IF(AND(ISNUMBER(OFFSET('Sanitation Data'!$E$13,0,10*ROW('Sanitation Data'!E197))),CY203="No",ISNUMBER(OFFSET('Sanitation Data'!$E$13,0,10*ROW('Sanitation Data'!E197)))),CONCATENATE("[",ROUND(OFFSET('Sanitation Data'!$E$13,0,10*ROW('Sanitation Data'!E197)),0),"]"),IF(AND(ISNUMBER(OFFSET('Sanitation Data'!$E$13,0,10*ROW('Sanitation Data'!E197))),CY203="",ISNUMBER(OFFSET('Sanitation Data'!$E$13,0,10*ROW('Sanitation Data'!E197)))),OFFSET('Sanitation Data'!$E$13,0,10*ROW('Sanitation Data'!E197)),NA())))</f>
        <v>#N/A</v>
      </c>
      <c r="AK203" s="120" t="e">
        <f ca="1">+IF(AND(ISNUMBER(OFFSET('Sanitation Data'!$F$5,0,10*ROW('Sanitation Data'!F197))),CZ203="Yes"),100-OFFSET('Sanitation Data'!$F$5,0,10*ROW('Sanitation Data'!F197)),IF(AND(ISNUMBER(OFFSET('Sanitation Data'!$F$5,0,10*ROW('Sanitation Data'!F197))),CZ203="No",ISNUMBER(OFFSET('Sanitation Data'!$F$5,0,10*ROW('Sanitation Data'!F197)))),CONCATENATE("[",ROUND(100-OFFSET('Sanitation Data'!$F$5,0,10*ROW('Sanitation Data'!F197)),0),"]"),IF(AND(ISNUMBER(OFFSET('Sanitation Data'!$F$5,0,10*ROW('Sanitation Data'!F197))),CZ203="",ISNUMBER(OFFSET('Sanitation Data'!$F$5,0,10*ROW('Sanitation Data'!F197)))),100-OFFSET('Sanitation Data'!$F$5,0,10*ROW('Sanitation Data'!F197)),NA())))</f>
        <v>#N/A</v>
      </c>
      <c r="AL203" s="120" t="e">
        <f ca="1">+IF(AND(ISNUMBER(OFFSET('Sanitation Data'!$F$7,0,10*ROW('Sanitation Data'!F197))),DA203="Yes"),OFFSET('Sanitation Data'!$F$7,0,10*ROW('Sanitation Data'!F197)),IF(AND(ISNUMBER(OFFSET('Sanitation Data'!$F$7,0,10*ROW('Sanitation Data'!F197))),DA203="No",ISNUMBER(OFFSET('Sanitation Data'!$F$7,0,10*ROW('Sanitation Data'!F197)))),CONCATENATE("[",ROUND(OFFSET('Sanitation Data'!$F$7,0,10*ROW('Sanitation Data'!F197)),0),"]"),IF(AND(ISNUMBER(OFFSET('Sanitation Data'!$F$7,0,10*ROW('Sanitation Data'!F197))),DA203="",ISNUMBER(OFFSET('Sanitation Data'!$F$7,0,10*ROW('Sanitation Data'!F197)))),OFFSET('Sanitation Data'!$F$7,0,10*ROW('Sanitation Data'!F197)),NA())))</f>
        <v>#N/A</v>
      </c>
      <c r="AM203" s="120" t="e">
        <f ca="1">+IF(AND(ISNUMBER(OFFSET('Sanitation Data'!$F$11,0,10*ROW('Sanitation Data'!F197))),DB203="Yes"),OFFSET('Sanitation Data'!$F$11,0,10*ROW('Sanitation Data'!F197)),IF(AND(ISNUMBER(OFFSET('Sanitation Data'!$F$11,0,10*ROW('Sanitation Data'!F197))),DB203="No",ISNUMBER(OFFSET('Sanitation Data'!$F$11,0,10*ROW('Sanitation Data'!F197)))),CONCATENATE("[",ROUND(OFFSET('Sanitation Data'!$F$11,0,10*ROW('Sanitation Data'!F197)),0),"]"),IF(AND(ISNUMBER(OFFSET('Sanitation Data'!$F$11,0,10*ROW('Sanitation Data'!F197))),DB203="",ISNUMBER(OFFSET('Sanitation Data'!$F$11,0,10*ROW('Sanitation Data'!F197)))),OFFSET('Sanitation Data'!$F$11,0,10*ROW('Sanitation Data'!F197)),NA())))</f>
        <v>#N/A</v>
      </c>
      <c r="AN203" s="120" t="e">
        <f ca="1">+IF(AND(ISNUMBER(OFFSET('Sanitation Data'!$F$12,0,10*ROW('Sanitation Data'!F197))),DC203="Yes"),OFFSET('Sanitation Data'!$F$12,0,10*ROW('Sanitation Data'!F197)),IF(AND(ISNUMBER(OFFSET('Sanitation Data'!$F$12,0,10*ROW('Sanitation Data'!F197))),DC203="No",ISNUMBER(OFFSET('Sanitation Data'!$F$12,0,10*ROW('Sanitation Data'!F197)))),CONCATENATE("[",ROUND(OFFSET('Sanitation Data'!$F$12,0,10*ROW('Sanitation Data'!F197)),0),"]"),IF(AND(ISNUMBER(OFFSET('Sanitation Data'!$F$12,0,10*ROW('Sanitation Data'!F197))),DC203="",ISNUMBER(OFFSET('Sanitation Data'!$F$12,0,10*ROW('Sanitation Data'!F197)))),OFFSET('Sanitation Data'!$F$12,0,10*ROW('Sanitation Data'!F197)),NA())))</f>
        <v>#N/A</v>
      </c>
      <c r="AO203" s="120" t="e">
        <f ca="1">+IF(AND(ISNUMBER(OFFSET('Sanitation Data'!$F$13,0,10*ROW('Sanitation Data'!F197))),DD203="Yes"),OFFSET('Sanitation Data'!$F$13,0,10*ROW('Sanitation Data'!F197)),IF(AND(ISNUMBER(OFFSET('Sanitation Data'!$F$13,0,10*ROW('Sanitation Data'!F197))),DD203="No",ISNUMBER(OFFSET('Sanitation Data'!$F$13,0,10*ROW('Sanitation Data'!F197)))),CONCATENATE("[",ROUND(OFFSET('Sanitation Data'!$F$13,0,10*ROW('Sanitation Data'!F197)),0),"]"),IF(AND(ISNUMBER(OFFSET('Sanitation Data'!$F$13,0,10*ROW('Sanitation Data'!F197))),DD203="",ISNUMBER(OFFSET('Sanitation Data'!$F$13,0,10*ROW('Sanitation Data'!F197)))),OFFSET('Sanitation Data'!$F$13,0,10*ROW('Sanitation Data'!F197)),NA())))</f>
        <v>#N/A</v>
      </c>
      <c r="AP203" s="120" t="e">
        <f ca="1">+IF(AND(ISNUMBER(OFFSET('Sanitation Data'!$G$5,0,10*ROW('Sanitation Data'!G197))),DE203="Yes"),100-OFFSET('Sanitation Data'!$G$5,0,10*ROW('Sanitation Data'!G197)),IF(AND(ISNUMBER(OFFSET('Sanitation Data'!$G$5,0,10*ROW('Sanitation Data'!G197))),DE203="No",ISNUMBER(OFFSET('Sanitation Data'!$G$5,0,10*ROW('Sanitation Data'!G197)))),CONCATENATE("[",ROUND(100-OFFSET('Sanitation Data'!$G$5,0,10*ROW('Sanitation Data'!G197)),0),"]"),IF(AND(ISNUMBER(OFFSET('Sanitation Data'!$G$5,0,10*ROW('Sanitation Data'!G197))),DE203="",ISNUMBER(OFFSET('Sanitation Data'!$G$5,0,10*ROW('Sanitation Data'!G197)))),100-OFFSET('Sanitation Data'!$G$5,0,10*ROW('Sanitation Data'!G197)),NA())))</f>
        <v>#N/A</v>
      </c>
      <c r="AQ203" s="120" t="e">
        <f ca="1">+IF(AND(ISNUMBER(OFFSET('Sanitation Data'!$G$7,0,10*ROW('Sanitation Data'!G197))),DF203="Yes"),OFFSET('Sanitation Data'!$G$7,0,10*ROW('Sanitation Data'!G197)),IF(AND(ISNUMBER(OFFSET('Sanitation Data'!$G$7,0,10*ROW('Sanitation Data'!G197))),DF203="No",ISNUMBER(OFFSET('Sanitation Data'!$G$7,0,10*ROW('Sanitation Data'!G197)))),CONCATENATE("[",ROUND(OFFSET('Sanitation Data'!$G$7,0,10*ROW('Sanitation Data'!G197)),0),"]"),IF(AND(ISNUMBER(OFFSET('Sanitation Data'!$G$7,0,10*ROW('Sanitation Data'!G197))),DF203="",ISNUMBER(OFFSET('Sanitation Data'!$G$7,0,10*ROW('Sanitation Data'!G197)))),OFFSET('Sanitation Data'!$G$7,0,10*ROW('Sanitation Data'!G197)),NA())))</f>
        <v>#N/A</v>
      </c>
      <c r="AR203" s="120" t="e">
        <f ca="1">+IF(AND(ISNUMBER(OFFSET('Sanitation Data'!$G$11,0,10*ROW('Sanitation Data'!G197))),DG203="Yes"),OFFSET('Sanitation Data'!$G$11,0,10*ROW('Sanitation Data'!G197)),IF(AND(ISNUMBER(OFFSET('Sanitation Data'!$G$11,0,10*ROW('Sanitation Data'!G197))),DG203="No",ISNUMBER(OFFSET('Sanitation Data'!$G$11,0,10*ROW('Sanitation Data'!G197)))),CONCATENATE("[",ROUND(OFFSET('Sanitation Data'!$G$11,0,10*ROW('Sanitation Data'!G197)),0),"]"),IF(AND(ISNUMBER(OFFSET('Sanitation Data'!$G$11,0,10*ROW('Sanitation Data'!G197))),DG203="",ISNUMBER(OFFSET('Sanitation Data'!$G$11,0,10*ROW('Sanitation Data'!G197)))),OFFSET('Sanitation Data'!$G$11,0,10*ROW('Sanitation Data'!G197)),NA())))</f>
        <v>#N/A</v>
      </c>
      <c r="AS203" s="120" t="e">
        <f ca="1">+IF(AND(ISNUMBER(OFFSET('Sanitation Data'!$G$12,0,10*ROW('Sanitation Data'!G197))),DH203="Yes"),OFFSET('Sanitation Data'!$G$12,0,10*ROW('Sanitation Data'!G197)),IF(AND(ISNUMBER(OFFSET('Sanitation Data'!$G$12,0,10*ROW('Sanitation Data'!G197))),DH203="No",ISNUMBER(OFFSET('Sanitation Data'!$G$12,0,10*ROW('Sanitation Data'!G197)))),CONCATENATE("[",ROUND(OFFSET('Sanitation Data'!$G$12,0,10*ROW('Sanitation Data'!G197)),0),"]"),IF(AND(ISNUMBER(OFFSET('Sanitation Data'!$G$12,0,10*ROW('Sanitation Data'!G197))),DH203="",ISNUMBER(OFFSET('Sanitation Data'!$G$12,0,10*ROW('Sanitation Data'!G197)))),OFFSET('Sanitation Data'!$G$12,0,10*ROW('Sanitation Data'!G197)),NA())))</f>
        <v>#N/A</v>
      </c>
      <c r="AT203" s="120" t="e">
        <f ca="1">+IF(AND(ISNUMBER(OFFSET('Sanitation Data'!$G$13,0,10*ROW('Sanitation Data'!G197))),DI203="Yes"),OFFSET('Sanitation Data'!$G$13,0,10*ROW('Sanitation Data'!G197)),IF(AND(ISNUMBER(OFFSET('Sanitation Data'!$G$13,0,10*ROW('Sanitation Data'!G197))),DI203="No",ISNUMBER(OFFSET('Sanitation Data'!$G$13,0,10*ROW('Sanitation Data'!G197)))),CONCATENATE("[",ROUND(OFFSET('Sanitation Data'!$G$13,0,10*ROW('Sanitation Data'!G197)),0),"]"),IF(AND(ISNUMBER(OFFSET('Sanitation Data'!$G$13,0,10*ROW('Sanitation Data'!G197))),DI203="",ISNUMBER(OFFSET('Sanitation Data'!$G$13,0,10*ROW('Sanitation Data'!G197)))),OFFSET('Sanitation Data'!$G$13,0,10*ROW('Sanitation Data'!G197)),NA())))</f>
        <v>#N/A</v>
      </c>
      <c r="AU203" s="120" t="e">
        <f ca="1">+IF(AND(ISNUMBER(OFFSET('Sanitation Data'!$H$5,0,10*ROW('Sanitation Data'!H197))),DJ203="Yes"),100-OFFSET('Sanitation Data'!$H$5,0,10*ROW('Sanitation Data'!H197)),IF(AND(ISNUMBER(OFFSET('Sanitation Data'!$H$5,0,10*ROW('Sanitation Data'!H197))),DJ203="No",ISNUMBER(OFFSET('Sanitation Data'!$H$5,0,10*ROW('Sanitation Data'!H197)))),CONCATENATE("[",ROUND(100-OFFSET('Sanitation Data'!$H$5,0,10*ROW('Sanitation Data'!H197)),0),"]"),IF(AND(ISNUMBER(OFFSET('Sanitation Data'!$H$5,0,10*ROW('Sanitation Data'!H197))),DJ203="",ISNUMBER(OFFSET('Sanitation Data'!$H$5,0,10*ROW('Sanitation Data'!H197)))),100-OFFSET('Sanitation Data'!$H$5,0,10*ROW('Sanitation Data'!H197)),NA())))</f>
        <v>#N/A</v>
      </c>
      <c r="AV203" s="120" t="e">
        <f ca="1">+IF(AND(ISNUMBER(OFFSET('Sanitation Data'!$H$7,0,10*ROW('Sanitation Data'!H197))),DK203="Yes"),OFFSET('Sanitation Data'!$H$7,0,10*ROW('Sanitation Data'!H197)),IF(AND(ISNUMBER(OFFSET('Sanitation Data'!$H$7,0,10*ROW('Sanitation Data'!H197))),DK203="No",ISNUMBER(OFFSET('Sanitation Data'!$H$7,0,10*ROW('Sanitation Data'!H197)))),CONCATENATE("[",ROUND(OFFSET('Sanitation Data'!$H$7,0,10*ROW('Sanitation Data'!H197)),0),"]"),IF(AND(ISNUMBER(OFFSET('Sanitation Data'!$H$7,0,10*ROW('Sanitation Data'!H197))),DK203="",ISNUMBER(OFFSET('Sanitation Data'!$H$7,0,10*ROW('Sanitation Data'!H197)))),OFFSET('Sanitation Data'!$H$7,0,10*ROW('Sanitation Data'!H197)),NA())))</f>
        <v>#N/A</v>
      </c>
      <c r="AW203" s="120" t="e">
        <f ca="1">+IF(AND(ISNUMBER(OFFSET('Sanitation Data'!$H$11,0,10*ROW('Sanitation Data'!H197))),DL203="Yes"),OFFSET('Sanitation Data'!$H$11,0,10*ROW('Sanitation Data'!H197)),IF(AND(ISNUMBER(OFFSET('Sanitation Data'!$H$11,0,10*ROW('Sanitation Data'!H197))),DL203="No",ISNUMBER(OFFSET('Sanitation Data'!$H$11,0,10*ROW('Sanitation Data'!H197)))),CONCATENATE("[",ROUND(OFFSET('Sanitation Data'!$H$11,0,10*ROW('Sanitation Data'!H197)),0),"]"),IF(AND(ISNUMBER(OFFSET('Sanitation Data'!$H$11,0,10*ROW('Sanitation Data'!H197))),DL203="",ISNUMBER(OFFSET('Sanitation Data'!$H$11,0,10*ROW('Sanitation Data'!H197)))),OFFSET('Sanitation Data'!$H$11,0,10*ROW('Sanitation Data'!H197)),NA())))</f>
        <v>#N/A</v>
      </c>
      <c r="AX203" s="120" t="e">
        <f ca="1">+IF(AND(ISNUMBER(OFFSET('Sanitation Data'!$H$12,0,10*ROW('Sanitation Data'!H197))),DM203="Yes"),OFFSET('Sanitation Data'!$H$12,0,10*ROW('Sanitation Data'!H197)),IF(AND(ISNUMBER(OFFSET('Sanitation Data'!$H$12,0,10*ROW('Sanitation Data'!H197))),DM203="No",ISNUMBER(OFFSET('Sanitation Data'!$H$12,0,10*ROW('Sanitation Data'!H197)))),CONCATENATE("[",ROUND(OFFSET('Sanitation Data'!$H$12,0,10*ROW('Sanitation Data'!H197)),0),"]"),IF(AND(ISNUMBER(OFFSET('Sanitation Data'!$H$12,0,10*ROW('Sanitation Data'!H197))),DM203="",ISNUMBER(OFFSET('Sanitation Data'!$H$12,0,10*ROW('Sanitation Data'!H197)))),OFFSET('Sanitation Data'!$H$12,0,10*ROW('Sanitation Data'!H197)),NA())))</f>
        <v>#N/A</v>
      </c>
      <c r="AY203" s="120" t="e">
        <f ca="1">+IF(AND(ISNUMBER(OFFSET('Sanitation Data'!$H$13,0,10*ROW('Sanitation Data'!H197))),DN203="Yes"),OFFSET('Sanitation Data'!$H$13,0,10*ROW('Sanitation Data'!H197)),IF(AND(ISNUMBER(OFFSET('Sanitation Data'!$H$13,0,10*ROW('Sanitation Data'!H197))),DN203="No",ISNUMBER(OFFSET('Sanitation Data'!$H$13,0,10*ROW('Sanitation Data'!H197)))),CONCATENATE("[",ROUND(OFFSET('Sanitation Data'!$H$13,0,10*ROW('Sanitation Data'!H197)),0),"]"),IF(AND(ISNUMBER(OFFSET('Sanitation Data'!$H$13,0,10*ROW('Sanitation Data'!H197))),DN203="",ISNUMBER(OFFSET('Sanitation Data'!$H$13,0,10*ROW('Sanitation Data'!H197)))),OFFSET('Sanitation Data'!$H$13,0,10*ROW('Sanitation Data'!H197)),NA())))</f>
        <v>#N/A</v>
      </c>
      <c r="AZ203" s="121" t="e">
        <f ca="1">+IF(AND(ISNUMBER(OFFSET('Hygiene Data'!$C$6,0,10*ROW('Hygiene Data'!C197))),DO203="Yes"),OFFSET('Hygiene Data'!$C$6,0,10*ROW('Hygiene Data'!C197)),IF(AND(ISNUMBER(OFFSET('Hygiene Data'!$C$6,0,10*ROW('Hygiene Data'!C197))),DO203="No",ISNUMBER(OFFSET('Hygiene Data'!$C$6,0,10*ROW('Hygiene Data'!C197)))),CONCATENATE("[",ROUND(OFFSET('Hygiene Data'!$C$6,0,10*ROW('Hygiene Data'!C197)),0),"]"),IF(AND(ISNUMBER(OFFSET('Hygiene Data'!$C$6,0,10*ROW('Hygiene Data'!C197))),DO203="",ISNUMBER(OFFSET('Hygiene Data'!$C$6,0,10*ROW('Hygiene Data'!C197)))),OFFSET('Hygiene Data'!$C$6,0,10*ROW('Hygiene Data'!C197)),NA())))</f>
        <v>#N/A</v>
      </c>
      <c r="BA203" s="121" t="e">
        <f ca="1">+IF(AND(ISNUMBER(OFFSET('Hygiene Data'!$C$8,0,10*ROW('Hygiene Data'!C197))),DP203="Yes"),OFFSET('Hygiene Data'!$C$8,0,10*ROW('Hygiene Data'!C197)),IF(AND(ISNUMBER(OFFSET('Hygiene Data'!$C$8,0,10*ROW('Hygiene Data'!C197))),DP203="No",ISNUMBER(OFFSET('Hygiene Data'!$C$8,0,10*ROW('Hygiene Data'!C197)))),CONCATENATE("[",ROUND(OFFSET('Hygiene Data'!$C$8,0,10*ROW('Hygiene Data'!C197)),0),"]"),IF(AND(ISNUMBER(OFFSET('Hygiene Data'!$C$8,0,10*ROW('Hygiene Data'!C197))),DP203="",ISNUMBER(OFFSET('Hygiene Data'!$C$8,0,10*ROW('Hygiene Data'!C197)))),OFFSET('Hygiene Data'!$C$8,0,10*ROW('Hygiene Data'!C197)),NA())))</f>
        <v>#N/A</v>
      </c>
      <c r="BB203" s="121" t="e">
        <f ca="1">+IF(AND(ISNUMBER(OFFSET('Hygiene Data'!$C$10,0,10*ROW('Hygiene Data'!C197))),DQ203="Yes"),OFFSET('Hygiene Data'!$C$10,0,10*ROW('Hygiene Data'!C197)),IF(AND(ISNUMBER(OFFSET('Hygiene Data'!$C$10,0,10*ROW('Hygiene Data'!C197))),DQ203="No",ISNUMBER(OFFSET('Hygiene Data'!$C$10,0,10*ROW('Hygiene Data'!C197)))),CONCATENATE("[",ROUND(OFFSET('Hygiene Data'!$C$10,0,10*ROW('Hygiene Data'!C197)),0),"]"),IF(AND(ISNUMBER(OFFSET('Hygiene Data'!$C$10,0,10*ROW('Hygiene Data'!C197))),DQ203="",ISNUMBER(OFFSET('Hygiene Data'!$C$10,0,10*ROW('Hygiene Data'!C197)))),OFFSET('Hygiene Data'!$C$10,0,10*ROW('Hygiene Data'!C197)),NA())))</f>
        <v>#N/A</v>
      </c>
      <c r="BC203" s="121" t="e">
        <f ca="1">+IF(AND(ISNUMBER(OFFSET('Hygiene Data'!$D$6,0,10*ROW('Hygiene Data'!D197))),DR203="Yes"),OFFSET('Hygiene Data'!$D$6,0,10*ROW('Hygiene Data'!D197)),IF(AND(ISNUMBER(OFFSET('Hygiene Data'!$D$6,0,10*ROW('Hygiene Data'!D197))),DR203="No",ISNUMBER(OFFSET('Hygiene Data'!$D$6,0,10*ROW('Hygiene Data'!D197)))),CONCATENATE("[",ROUND(OFFSET('Hygiene Data'!$D$6,0,10*ROW('Hygiene Data'!D197)),0),"]"),IF(AND(ISNUMBER(OFFSET('Hygiene Data'!$D$6,0,10*ROW('Hygiene Data'!D197))),DR203="",ISNUMBER(OFFSET('Hygiene Data'!$D$6,0,10*ROW('Hygiene Data'!D197)))),OFFSET('Hygiene Data'!$D$6,0,10*ROW('Hygiene Data'!D197)),NA())))</f>
        <v>#N/A</v>
      </c>
      <c r="BD203" s="121" t="e">
        <f ca="1">+IF(AND(ISNUMBER(OFFSET('Hygiene Data'!$D$8,0,10*ROW('Hygiene Data'!D197))),DS203="Yes"),OFFSET('Hygiene Data'!$D$8,0,10*ROW('Hygiene Data'!D197)),IF(AND(ISNUMBER(OFFSET('Hygiene Data'!$D$8,0,10*ROW('Hygiene Data'!D197))),DS203="No",ISNUMBER(OFFSET('Hygiene Data'!$D$8,0,10*ROW('Hygiene Data'!D197)))),CONCATENATE("[",ROUND(OFFSET('Hygiene Data'!$D$8,0,10*ROW('Hygiene Data'!D197)),0),"]"),IF(AND(ISNUMBER(OFFSET('Hygiene Data'!$D$8,0,10*ROW('Hygiene Data'!D197))),DS203="",ISNUMBER(OFFSET('Hygiene Data'!$D$8,0,10*ROW('Hygiene Data'!D197)))),OFFSET('Hygiene Data'!$D$8,0,10*ROW('Hygiene Data'!D197)),NA())))</f>
        <v>#N/A</v>
      </c>
      <c r="BE203" s="121" t="e">
        <f ca="1">+IF(AND(ISNUMBER(OFFSET('Hygiene Data'!$D$10,0,10*ROW('Hygiene Data'!D197))),DT203="Yes"),OFFSET('Hygiene Data'!$D$10,0,10*ROW('Hygiene Data'!D197)),IF(AND(ISNUMBER(OFFSET('Hygiene Data'!$D$10,0,10*ROW('Hygiene Data'!D197))),DT203="No",ISNUMBER(OFFSET('Hygiene Data'!$D$10,0,10*ROW('Hygiene Data'!D197)))),CONCATENATE("[",ROUND(OFFSET('Hygiene Data'!$D$10,0,10*ROW('Hygiene Data'!D197)),0),"]"),IF(AND(ISNUMBER(OFFSET('Hygiene Data'!$D$10,0,10*ROW('Hygiene Data'!D197))),DT203="",ISNUMBER(OFFSET('Hygiene Data'!$D$10,0,10*ROW('Hygiene Data'!D197)))),OFFSET('Hygiene Data'!$D$10,0,10*ROW('Hygiene Data'!D197)),NA())))</f>
        <v>#N/A</v>
      </c>
      <c r="BF203" s="121" t="e">
        <f ca="1">+IF(AND(ISNUMBER(OFFSET('Hygiene Data'!$E$6,0,10*ROW('Hygiene Data'!E197))),DU203="Yes"),OFFSET('Hygiene Data'!$E$6,0,10*ROW('Hygiene Data'!E197)),IF(AND(ISNUMBER(OFFSET('Hygiene Data'!$E$6,0,10*ROW('Hygiene Data'!E197))),DU203="No",ISNUMBER(OFFSET('Hygiene Data'!$E$6,0,10*ROW('Hygiene Data'!E197)))),CONCATENATE("[",ROUND(OFFSET('Hygiene Data'!$E$6,0,10*ROW('Hygiene Data'!E197)),0),"]"),IF(AND(ISNUMBER(OFFSET('Hygiene Data'!$E$6,0,10*ROW('Hygiene Data'!E197))),DU203="",ISNUMBER(OFFSET('Hygiene Data'!$E$6,0,10*ROW('Hygiene Data'!E197)))),OFFSET('Hygiene Data'!$E$6,0,10*ROW('Hygiene Data'!E197)),NA())))</f>
        <v>#N/A</v>
      </c>
      <c r="BG203" s="121" t="e">
        <f ca="1">+IF(AND(ISNUMBER(OFFSET('Hygiene Data'!$E$8,0,10*ROW('Hygiene Data'!E197))),DV203="Yes"),OFFSET('Hygiene Data'!$E$8,0,10*ROW('Hygiene Data'!E197)),IF(AND(ISNUMBER(OFFSET('Hygiene Data'!$E$8,0,10*ROW('Hygiene Data'!E197))),DV203="No",ISNUMBER(OFFSET('Hygiene Data'!$E$8,0,10*ROW('Hygiene Data'!E197)))),CONCATENATE("[",ROUND(OFFSET('Hygiene Data'!$E$8,0,10*ROW('Hygiene Data'!E197)),0),"]"),IF(AND(ISNUMBER(OFFSET('Hygiene Data'!$E$8,0,10*ROW('Hygiene Data'!E197))),DV203="",ISNUMBER(OFFSET('Hygiene Data'!$E$8,0,10*ROW('Hygiene Data'!E197)))),OFFSET('Hygiene Data'!$E$8,0,10*ROW('Hygiene Data'!E197)),NA())))</f>
        <v>#N/A</v>
      </c>
      <c r="BH203" s="121" t="e">
        <f ca="1">+IF(AND(ISNUMBER(OFFSET('Hygiene Data'!$E$10,0,10*ROW('Hygiene Data'!E197))),DW203="Yes"),OFFSET('Hygiene Data'!$E$10,0,10*ROW('Hygiene Data'!E197)),IF(AND(ISNUMBER(OFFSET('Hygiene Data'!$E$10,0,10*ROW('Hygiene Data'!E197))),DW203="No",ISNUMBER(OFFSET('Hygiene Data'!$E$10,0,10*ROW('Hygiene Data'!E197)))),CONCATENATE("[",ROUND(OFFSET('Hygiene Data'!$E$10,0,10*ROW('Hygiene Data'!E197)),0),"]"),IF(AND(ISNUMBER(OFFSET('Hygiene Data'!$E$10,0,10*ROW('Hygiene Data'!E197))),DW203="",ISNUMBER(OFFSET('Hygiene Data'!$E$10,0,10*ROW('Hygiene Data'!E197)))),OFFSET('Hygiene Data'!$E$10,0,10*ROW('Hygiene Data'!E197)),NA())))</f>
        <v>#N/A</v>
      </c>
      <c r="BI203" s="121" t="e">
        <f ca="1">+IF(AND(ISNUMBER(OFFSET('Hygiene Data'!$F$6,0,10*ROW('Hygiene Data'!F197))),DX203="Yes"),OFFSET('Hygiene Data'!$F$6,0,10*ROW('Hygiene Data'!F197)),IF(AND(ISNUMBER(OFFSET('Hygiene Data'!$F$6,0,10*ROW('Hygiene Data'!F197))),DX203="No",ISNUMBER(OFFSET('Hygiene Data'!$F$6,0,10*ROW('Hygiene Data'!F197)))),CONCATENATE("[",ROUND(OFFSET('Hygiene Data'!$F$6,0,10*ROW('Hygiene Data'!F197)),0),"]"),IF(AND(ISNUMBER(OFFSET('Hygiene Data'!$F$6,0,10*ROW('Hygiene Data'!F197))),DX203="",ISNUMBER(OFFSET('Hygiene Data'!$F$6,0,10*ROW('Hygiene Data'!F197)))),OFFSET('Hygiene Data'!$F$6,0,10*ROW('Hygiene Data'!F197)),NA())))</f>
        <v>#N/A</v>
      </c>
      <c r="BJ203" s="121" t="e">
        <f ca="1">+IF(AND(ISNUMBER(OFFSET('Hygiene Data'!$F$8,0,10*ROW('Hygiene Data'!F197))),DY203="Yes"),OFFSET('Hygiene Data'!$F$8,0,10*ROW('Hygiene Data'!F197)),IF(AND(ISNUMBER(OFFSET('Hygiene Data'!$F$8,0,10*ROW('Hygiene Data'!F197))),DY203="No",ISNUMBER(OFFSET('Hygiene Data'!$F$8,0,10*ROW('Hygiene Data'!F197)))),CONCATENATE("[",ROUND(OFFSET('Hygiene Data'!$F$8,0,10*ROW('Hygiene Data'!F197)),0),"]"),IF(AND(ISNUMBER(OFFSET('Hygiene Data'!$F$8,0,10*ROW('Hygiene Data'!F197))),DY203="",ISNUMBER(OFFSET('Hygiene Data'!$F$8,0,10*ROW('Hygiene Data'!F197)))),OFFSET('Hygiene Data'!$F$8,0,10*ROW('Hygiene Data'!F197)),NA())))</f>
        <v>#N/A</v>
      </c>
      <c r="BK203" s="121" t="e">
        <f ca="1">+IF(AND(ISNUMBER(OFFSET('Hygiene Data'!$F$10,0,10*ROW('Hygiene Data'!F197))),DZ203="Yes"),OFFSET('Hygiene Data'!$F$10,0,10*ROW('Hygiene Data'!F197)),IF(AND(ISNUMBER(OFFSET('Hygiene Data'!$F$10,0,10*ROW('Hygiene Data'!F197))),DZ203="No",ISNUMBER(OFFSET('Hygiene Data'!$F$10,0,10*ROW('Hygiene Data'!F197)))),CONCATENATE("[",ROUND(OFFSET('Hygiene Data'!$F$10,0,10*ROW('Hygiene Data'!F197)),0),"]"),IF(AND(ISNUMBER(OFFSET('Hygiene Data'!$F$10,0,10*ROW('Hygiene Data'!F197))),DZ203="",ISNUMBER(OFFSET('Hygiene Data'!$F$10,0,10*ROW('Hygiene Data'!F197)))),OFFSET('Hygiene Data'!$F$10,0,10*ROW('Hygiene Data'!F197)),NA())))</f>
        <v>#N/A</v>
      </c>
      <c r="BL203" s="121" t="e">
        <f ca="1">+IF(AND(ISNUMBER(OFFSET('Hygiene Data'!$G$6,0,10*ROW('Hygiene Data'!G197))),EA203="Yes"),OFFSET('Hygiene Data'!$G$6,0,10*ROW('Hygiene Data'!G197)),IF(AND(ISNUMBER(OFFSET('Hygiene Data'!$G$6,0,10*ROW('Hygiene Data'!G197))),EA203="No",ISNUMBER(OFFSET('Hygiene Data'!$G$6,0,10*ROW('Hygiene Data'!G197)))),CONCATENATE("[",ROUND(OFFSET('Hygiene Data'!$G$6,0,10*ROW('Hygiene Data'!G197)),0),"]"),IF(AND(ISNUMBER(OFFSET('Hygiene Data'!$G$6,0,10*ROW('Hygiene Data'!G197))),EA203="",ISNUMBER(OFFSET('Hygiene Data'!$G$6,0,10*ROW('Hygiene Data'!G197)))),OFFSET('Hygiene Data'!$G$6,0,10*ROW('Hygiene Data'!G197)),NA())))</f>
        <v>#N/A</v>
      </c>
      <c r="BM203" s="121" t="e">
        <f ca="1">+IF(AND(ISNUMBER(OFFSET('Hygiene Data'!$G$8,0,10*ROW('Hygiene Data'!G197))),EB203="Yes"),OFFSET('Hygiene Data'!$G$8,0,10*ROW('Hygiene Data'!G197)),IF(AND(ISNUMBER(OFFSET('Hygiene Data'!$G$8,0,10*ROW('Hygiene Data'!G197))),EB203="No",ISNUMBER(OFFSET('Hygiene Data'!$G$8,0,10*ROW('Hygiene Data'!G197)))),CONCATENATE("[",ROUND(OFFSET('Hygiene Data'!$G$8,0,10*ROW('Hygiene Data'!G197)),0),"]"),IF(AND(ISNUMBER(OFFSET('Hygiene Data'!$G$8,0,10*ROW('Hygiene Data'!G197))),EB203="",ISNUMBER(OFFSET('Hygiene Data'!$G$8,0,10*ROW('Hygiene Data'!G197)))),OFFSET('Hygiene Data'!$G$8,0,10*ROW('Hygiene Data'!G197)),NA())))</f>
        <v>#N/A</v>
      </c>
      <c r="BN203" s="121" t="e">
        <f ca="1">+IF(AND(ISNUMBER(OFFSET('Hygiene Data'!$G$10,0,10*ROW('Hygiene Data'!G197))),EC203="Yes"),OFFSET('Hygiene Data'!$G$10,0,10*ROW('Hygiene Data'!G197)),IF(AND(ISNUMBER(OFFSET('Hygiene Data'!$G$10,0,10*ROW('Hygiene Data'!G197))),EC203="No",ISNUMBER(OFFSET('Hygiene Data'!$G$10,0,10*ROW('Hygiene Data'!G197)))),CONCATENATE("[",ROUND(OFFSET('Hygiene Data'!$G$10,0,10*ROW('Hygiene Data'!G197)),0),"]"),IF(AND(ISNUMBER(OFFSET('Hygiene Data'!$G$10,0,10*ROW('Hygiene Data'!G197))),EC203="",ISNUMBER(OFFSET('Hygiene Data'!$G$10,0,10*ROW('Hygiene Data'!G197)))),OFFSET('Hygiene Data'!$G$10,0,10*ROW('Hygiene Data'!G197)),NA())))</f>
        <v>#N/A</v>
      </c>
      <c r="BO203" s="121" t="e">
        <f ca="1">+IF(AND(ISNUMBER(OFFSET('Hygiene Data'!$H$6,0,10*ROW('Hygiene Data'!H197))),ED203="Yes"),OFFSET('Hygiene Data'!$H$6,0,10*ROW('Hygiene Data'!H197)),IF(AND(ISNUMBER(OFFSET('Hygiene Data'!$H$6,0,10*ROW('Hygiene Data'!H197))),ED203="No",ISNUMBER(OFFSET('Hygiene Data'!$H$6,0,10*ROW('Hygiene Data'!H197)))),CONCATENATE("[",ROUND(OFFSET('Hygiene Data'!$H$6,0,10*ROW('Hygiene Data'!H197)),0),"]"),IF(AND(ISNUMBER(OFFSET('Hygiene Data'!$H$6,0,10*ROW('Hygiene Data'!H197))),ED203="",ISNUMBER(OFFSET('Hygiene Data'!$H$6,0,10*ROW('Hygiene Data'!H197)))),OFFSET('Hygiene Data'!$H$6,0,10*ROW('Hygiene Data'!H197)),NA())))</f>
        <v>#N/A</v>
      </c>
      <c r="BP203" s="121" t="e">
        <f ca="1">+IF(AND(ISNUMBER(OFFSET('Hygiene Data'!$H$8,0,10*ROW('Hygiene Data'!H197))),EE203="Yes"),OFFSET('Hygiene Data'!$H$8,0,10*ROW('Hygiene Data'!H197)),IF(AND(ISNUMBER(OFFSET('Hygiene Data'!$H$8,0,10*ROW('Hygiene Data'!H197))),EE203="No",ISNUMBER(OFFSET('Hygiene Data'!$H$8,0,10*ROW('Hygiene Data'!H197)))),CONCATENATE("[",ROUND(OFFSET('Hygiene Data'!$H$8,0,10*ROW('Hygiene Data'!H197)),0),"]"),IF(AND(ISNUMBER(OFFSET('Hygiene Data'!$H$8,0,10*ROW('Hygiene Data'!H197))),EE203="",ISNUMBER(OFFSET('Hygiene Data'!$H$8,0,10*ROW('Hygiene Data'!H197)))),OFFSET('Hygiene Data'!$H$8,0,10*ROW('Hygiene Data'!H197)),NA())))</f>
        <v>#N/A</v>
      </c>
      <c r="BQ203" s="121" t="e">
        <f ca="1">+IF(AND(ISNUMBER(OFFSET('Hygiene Data'!$H$10,0,10*ROW('Hygiene Data'!H197))),EF203="Yes"),OFFSET('Hygiene Data'!$H$10,0,10*ROW('Hygiene Data'!H197)),IF(AND(ISNUMBER(OFFSET('Hygiene Data'!$H$10,0,10*ROW('Hygiene Data'!H197))),EF203="No",ISNUMBER(OFFSET('Hygiene Data'!$H$10,0,10*ROW('Hygiene Data'!H197)))),CONCATENATE("[",ROUND(OFFSET('Hygiene Data'!$H$10,0,10*ROW('Hygiene Data'!H197)),0),"]"),IF(AND(ISNUMBER(OFFSET('Hygiene Data'!$H$10,0,10*ROW('Hygiene Data'!H197))),EF203="",ISNUMBER(OFFSET('Hygiene Data'!$H$10,0,10*ROW('Hygiene Data'!H197)))),OFFSET('Hygiene Data'!$H$10,0,10*ROW('Hygiene Data'!H197)),NA())))</f>
        <v>#N/A</v>
      </c>
      <c r="BS203" s="28" t="str">
        <f ca="1">+IF(OFFSET('Water Data'!$C$28,0,10*ROW('Water Data'!C197))="","",OFFSET('Water Data'!$C$28,0,10*ROW('Water Data'!C197)))</f>
        <v/>
      </c>
      <c r="BT203" s="28" t="str">
        <f ca="1">+IF(OFFSET('Water Data'!$C$29,0,10*ROW('Water Data'!C197))="","",OFFSET('Water Data'!$C$29,0,10*ROW('Water Data'!C197)))</f>
        <v/>
      </c>
      <c r="BU203" s="28" t="str">
        <f ca="1">+IF(OFFSET('Water Data'!$C$30,0,10*ROW('Water Data'!C197))="","",OFFSET('Water Data'!$C$30,0,10*ROW('Water Data'!C197)))</f>
        <v/>
      </c>
      <c r="BV203" s="28" t="str">
        <f ca="1">+IF(OFFSET('Water Data'!$D$28,0,10*ROW('Water Data'!D197))="","",OFFSET('Water Data'!$D$28,0,10*ROW('Water Data'!D197)))</f>
        <v/>
      </c>
      <c r="BW203" s="28" t="str">
        <f ca="1">+IF(OFFSET('Water Data'!$D$29,0,10*ROW('Water Data'!D197))="","",OFFSET('Water Data'!$D$29,0,10*ROW('Water Data'!D197)))</f>
        <v/>
      </c>
      <c r="BX203" s="28" t="str">
        <f ca="1">+IF(OFFSET('Water Data'!$D$30,0,10*ROW('Water Data'!D197))="","",OFFSET('Water Data'!$D$30,0,10*ROW('Water Data'!D197)))</f>
        <v/>
      </c>
      <c r="BY203" s="28" t="str">
        <f ca="1">+IF(OFFSET('Water Data'!$E$28,0,10*ROW('Water Data'!E197))="","",OFFSET('Water Data'!$E$28,0,10*ROW('Water Data'!E197)))</f>
        <v/>
      </c>
      <c r="BZ203" s="28" t="str">
        <f ca="1">+IF(OFFSET('Water Data'!$E$29,0,10*ROW('Water Data'!E197))="","",OFFSET('Water Data'!$E$29,0,10*ROW('Water Data'!E197)))</f>
        <v/>
      </c>
      <c r="CA203" s="28" t="str">
        <f ca="1">+IF(OFFSET('Water Data'!$E$30,0,10*ROW('Water Data'!E197))="","",OFFSET('Water Data'!$E$30,0,10*ROW('Water Data'!E197)))</f>
        <v/>
      </c>
      <c r="CB203" s="28" t="str">
        <f ca="1">+IF(OFFSET('Water Data'!$F$28,0,10*ROW('Water Data'!F197))="","",OFFSET('Water Data'!$F$28,0,10*ROW('Water Data'!F197)))</f>
        <v/>
      </c>
      <c r="CC203" s="28" t="str">
        <f ca="1">+IF(OFFSET('Water Data'!$F$29,0,10*ROW('Water Data'!F197))="","",OFFSET('Water Data'!$F$29,0,10*ROW('Water Data'!F197)))</f>
        <v/>
      </c>
      <c r="CD203" s="28" t="str">
        <f ca="1">+IF(OFFSET('Water Data'!$F$30,0,10*ROW('Water Data'!F197))="","",OFFSET('Water Data'!$F$30,0,10*ROW('Water Data'!F197)))</f>
        <v/>
      </c>
      <c r="CE203" s="28" t="str">
        <f ca="1">+IF(OFFSET('Water Data'!$G$28,0,10*ROW('Water Data'!G197))="","",OFFSET('Water Data'!$G$28,0,10*ROW('Water Data'!G197)))</f>
        <v/>
      </c>
      <c r="CF203" s="28" t="str">
        <f ca="1">+IF(OFFSET('Water Data'!$G$29,0,10*ROW('Water Data'!G197))="","",OFFSET('Water Data'!$G$29,0,10*ROW('Water Data'!G197)))</f>
        <v/>
      </c>
      <c r="CG203" s="28" t="str">
        <f ca="1">+IF(OFFSET('Water Data'!$G$30,0,10*ROW('Water Data'!G197))="","",OFFSET('Water Data'!$G$30,0,10*ROW('Water Data'!G197)))</f>
        <v/>
      </c>
      <c r="CH203" s="28" t="str">
        <f ca="1">+IF(OFFSET('Water Data'!$H$28,0,10*ROW('Water Data'!H197))="","",OFFSET('Water Data'!$H$28,0,10*ROW('Water Data'!H197)))</f>
        <v/>
      </c>
      <c r="CI203" s="28" t="str">
        <f ca="1">+IF(OFFSET('Water Data'!$H$29,0,10*ROW('Water Data'!H197))="","",OFFSET('Water Data'!$H$29,0,10*ROW('Water Data'!H197)))</f>
        <v/>
      </c>
      <c r="CJ203" s="28" t="str">
        <f ca="1">+IF(OFFSET('Water Data'!$H$30,0,10*ROW('Water Data'!H197))="","",OFFSET('Water Data'!$H$30,0,10*ROW('Water Data'!H197)))</f>
        <v/>
      </c>
      <c r="CK203" s="28" t="str">
        <f ca="1">+IF(OFFSET('Sanitation Data'!$C$29,0,10*ROW('Sanitation Data'!C197))="","",OFFSET('Sanitation Data'!$C$29,0,10*ROW('Sanitation Data'!C197)))</f>
        <v/>
      </c>
      <c r="CL203" s="28" t="str">
        <f ca="1">+IF(OFFSET('Sanitation Data'!$C$30,0,10*ROW('Sanitation Data'!C197))="","",OFFSET('Sanitation Data'!$C$30,0,10*ROW('Sanitation Data'!C197)))</f>
        <v/>
      </c>
      <c r="CM203" s="28" t="str">
        <f ca="1">+IF(OFFSET('Sanitation Data'!$C$31,0,10*ROW('Sanitation Data'!C197))="","",OFFSET('Sanitation Data'!$C$31,0,10*ROW('Sanitation Data'!C197)))</f>
        <v/>
      </c>
      <c r="CN203" s="28" t="str">
        <f ca="1">+IF(OFFSET('Sanitation Data'!$C$32,0,10*ROW('Sanitation Data'!C197))="","",OFFSET('Sanitation Data'!$C$32,0,10*ROW('Sanitation Data'!C197)))</f>
        <v/>
      </c>
      <c r="CO203" s="28" t="str">
        <f ca="1">+IF(OFFSET('Sanitation Data'!$C$33,0,10*ROW('Sanitation Data'!C197))="","",OFFSET('Sanitation Data'!$C$33,0,10*ROW('Sanitation Data'!C197)))</f>
        <v/>
      </c>
      <c r="CP203" s="28" t="str">
        <f ca="1">+IF(OFFSET('Sanitation Data'!$D$29,0,10*ROW('Sanitation Data'!D197))="","",OFFSET('Sanitation Data'!$D$29,0,10*ROW('Sanitation Data'!D197)))</f>
        <v/>
      </c>
      <c r="CQ203" s="28" t="str">
        <f ca="1">+IF(OFFSET('Sanitation Data'!$D$30,0,10*ROW('Sanitation Data'!D197))="","",OFFSET('Sanitation Data'!$D$30,0,10*ROW('Sanitation Data'!D197)))</f>
        <v/>
      </c>
      <c r="CR203" s="28" t="str">
        <f ca="1">+IF(OFFSET('Sanitation Data'!$D$31,0,10*ROW('Sanitation Data'!D197))="","",OFFSET('Sanitation Data'!$D$31,0,10*ROW('Sanitation Data'!D197)))</f>
        <v/>
      </c>
      <c r="CS203" s="28" t="str">
        <f ca="1">+IF(OFFSET('Sanitation Data'!$D$32,0,10*ROW('Sanitation Data'!D197))="","",OFFSET('Sanitation Data'!$D$32,0,10*ROW('Sanitation Data'!D197)))</f>
        <v/>
      </c>
      <c r="CT203" s="28" t="str">
        <f ca="1">+IF(OFFSET('Sanitation Data'!$D$33,0,10*ROW('Sanitation Data'!D197))="","",OFFSET('Sanitation Data'!$D$33,0,10*ROW('Sanitation Data'!D197)))</f>
        <v/>
      </c>
      <c r="CU203" s="28" t="str">
        <f ca="1">+IF(OFFSET('Sanitation Data'!$E$29,0,10*ROW('Sanitation Data'!E197))="","",OFFSET('Sanitation Data'!$E$29,0,10*ROW('Sanitation Data'!E197)))</f>
        <v/>
      </c>
      <c r="CV203" s="28" t="str">
        <f ca="1">+IF(OFFSET('Sanitation Data'!$E$30,0,10*ROW('Sanitation Data'!E197))="","",OFFSET('Sanitation Data'!$E$30,0,10*ROW('Sanitation Data'!E197)))</f>
        <v/>
      </c>
      <c r="CW203" s="28" t="str">
        <f ca="1">+IF(OFFSET('Sanitation Data'!$E$31,0,10*ROW('Sanitation Data'!E197))="","",OFFSET('Sanitation Data'!$E$31,0,10*ROW('Sanitation Data'!E197)))</f>
        <v/>
      </c>
      <c r="CX203" s="28" t="str">
        <f ca="1">+IF(OFFSET('Sanitation Data'!$E$32,0,10*ROW('Sanitation Data'!E197))="","",OFFSET('Sanitation Data'!$E$32,0,10*ROW('Sanitation Data'!E197)))</f>
        <v/>
      </c>
      <c r="CY203" s="28" t="str">
        <f ca="1">+IF(OFFSET('Sanitation Data'!$E$33,0,10*ROW('Sanitation Data'!E197))="","",OFFSET('Sanitation Data'!$E$33,0,10*ROW('Sanitation Data'!E197)))</f>
        <v/>
      </c>
      <c r="CZ203" s="28" t="str">
        <f ca="1">+IF(OFFSET('Sanitation Data'!$F$29,0,10*ROW('Sanitation Data'!F197))="","",OFFSET('Sanitation Data'!$F$29,0,10*ROW('Sanitation Data'!F197)))</f>
        <v/>
      </c>
      <c r="DA203" s="28" t="str">
        <f ca="1">+IF(OFFSET('Sanitation Data'!$F$30,0,10*ROW('Sanitation Data'!F197))="","",OFFSET('Sanitation Data'!$F$30,0,10*ROW('Sanitation Data'!F197)))</f>
        <v/>
      </c>
      <c r="DB203" s="28" t="str">
        <f ca="1">+IF(OFFSET('Sanitation Data'!$F$31,0,10*ROW('Sanitation Data'!F197))="","",OFFSET('Sanitation Data'!$F$31,0,10*ROW('Sanitation Data'!F197)))</f>
        <v/>
      </c>
      <c r="DC203" s="28" t="str">
        <f ca="1">+IF(OFFSET('Sanitation Data'!$F$32,0,10*ROW('Sanitation Data'!F197))="","",OFFSET('Sanitation Data'!$F$32,0,10*ROW('Sanitation Data'!F197)))</f>
        <v/>
      </c>
      <c r="DD203" s="28" t="str">
        <f ca="1">+IF(OFFSET('Sanitation Data'!$F$33,0,10*ROW('Sanitation Data'!F197))="","",OFFSET('Sanitation Data'!$F$33,0,10*ROW('Sanitation Data'!F197)))</f>
        <v/>
      </c>
      <c r="DE203" s="28" t="str">
        <f ca="1">+IF(OFFSET('Sanitation Data'!$G$29,0,10*ROW('Sanitation Data'!G197))="","",OFFSET('Sanitation Data'!$G$29,0,10*ROW('Sanitation Data'!G197)))</f>
        <v/>
      </c>
      <c r="DF203" s="28" t="str">
        <f ca="1">+IF(OFFSET('Sanitation Data'!$G$30,0,10*ROW('Sanitation Data'!G197))="","",OFFSET('Sanitation Data'!$G$30,0,10*ROW('Sanitation Data'!G197)))</f>
        <v/>
      </c>
      <c r="DG203" s="28" t="str">
        <f ca="1">+IF(OFFSET('Sanitation Data'!$G$31,0,10*ROW('Sanitation Data'!G197))="","",OFFSET('Sanitation Data'!$G$31,0,10*ROW('Sanitation Data'!G197)))</f>
        <v/>
      </c>
      <c r="DH203" s="28" t="str">
        <f ca="1">+IF(OFFSET('Sanitation Data'!$G$32,0,10*ROW('Sanitation Data'!G197))="","",OFFSET('Sanitation Data'!$G$32,0,10*ROW('Sanitation Data'!G197)))</f>
        <v/>
      </c>
      <c r="DI203" s="28" t="str">
        <f ca="1">+IF(OFFSET('Sanitation Data'!$G$33,0,10*ROW('Sanitation Data'!G197))="","",OFFSET('Sanitation Data'!$G$33,0,10*ROW('Sanitation Data'!G197)))</f>
        <v/>
      </c>
      <c r="DJ203" s="28" t="str">
        <f ca="1">+IF(OFFSET('Sanitation Data'!$H$29,0,10*ROW('Sanitation Data'!H197))="","",OFFSET('Sanitation Data'!$H$29,0,10*ROW('Sanitation Data'!H197)))</f>
        <v/>
      </c>
      <c r="DK203" s="28" t="str">
        <f ca="1">+IF(OFFSET('Sanitation Data'!$H$30,0,10*ROW('Sanitation Data'!H197))="","",OFFSET('Sanitation Data'!$H$30,0,10*ROW('Sanitation Data'!H197)))</f>
        <v/>
      </c>
      <c r="DL203" s="28" t="str">
        <f ca="1">+IF(OFFSET('Sanitation Data'!$H$31,0,10*ROW('Sanitation Data'!H197))="","",OFFSET('Sanitation Data'!$H$31,0,10*ROW('Sanitation Data'!H197)))</f>
        <v/>
      </c>
      <c r="DM203" s="28" t="str">
        <f ca="1">+IF(OFFSET('Sanitation Data'!$H$32,0,10*ROW('Sanitation Data'!H197))="","",OFFSET('Sanitation Data'!$H$32,0,10*ROW('Sanitation Data'!H197)))</f>
        <v/>
      </c>
      <c r="DN203" s="28" t="str">
        <f ca="1">+IF(OFFSET('Sanitation Data'!$H$33,0,10*ROW('Sanitation Data'!H197))="","",OFFSET('Sanitation Data'!$H$33,0,10*ROW('Sanitation Data'!H197)))</f>
        <v/>
      </c>
      <c r="DO203" s="28" t="str">
        <f ca="1">+IF(OFFSET('Hygiene Data'!$C$12,0,10*ROW('Hygiene Data'!C197))="","",OFFSET('Hygiene Data'!$C$12,0,10*ROW('Hygiene Data'!C197)))</f>
        <v/>
      </c>
      <c r="DP203" s="28" t="str">
        <f ca="1">+IF(OFFSET('Hygiene Data'!$C$13,0,10*ROW('Hygiene Data'!C197))="","",OFFSET('Hygiene Data'!$C$13,0,10*ROW('Hygiene Data'!C197)))</f>
        <v/>
      </c>
      <c r="DQ203" s="28" t="str">
        <f ca="1">+IF(OFFSET('Hygiene Data'!$C$14,0,10*ROW('Hygiene Data'!C197))="","",OFFSET('Hygiene Data'!$C$14,0,10*ROW('Hygiene Data'!C197)))</f>
        <v/>
      </c>
      <c r="DR203" s="28" t="str">
        <f ca="1">+IF(OFFSET('Hygiene Data'!$D$12,0,10*ROW('Hygiene Data'!D197))="","",OFFSET('Hygiene Data'!$D$12,0,10*ROW('Hygiene Data'!D197)))</f>
        <v/>
      </c>
      <c r="DS203" s="28" t="str">
        <f ca="1">+IF(OFFSET('Hygiene Data'!$D$13,0,10*ROW('Hygiene Data'!D197))="","",OFFSET('Hygiene Data'!$D$13,0,10*ROW('Hygiene Data'!D197)))</f>
        <v/>
      </c>
      <c r="DT203" s="28" t="str">
        <f ca="1">+IF(OFFSET('Hygiene Data'!$D$14,0,10*ROW('Hygiene Data'!D197))="","",OFFSET('Hygiene Data'!$D$14,0,10*ROW('Hygiene Data'!D197)))</f>
        <v/>
      </c>
      <c r="DU203" s="28" t="str">
        <f ca="1">+IF(OFFSET('Hygiene Data'!$E$12,0,10*ROW('Hygiene Data'!E197))="","",OFFSET('Hygiene Data'!$E$12,0,10*ROW('Hygiene Data'!E197)))</f>
        <v/>
      </c>
      <c r="DV203" s="28" t="str">
        <f ca="1">+IF(OFFSET('Hygiene Data'!$E$13,0,10*ROW('Hygiene Data'!E197))="","",OFFSET('Hygiene Data'!$E$13,0,10*ROW('Hygiene Data'!E197)))</f>
        <v/>
      </c>
      <c r="DW203" s="28" t="str">
        <f ca="1">+IF(OFFSET('Hygiene Data'!$E$14,0,10*ROW('Hygiene Data'!E197))="","",OFFSET('Hygiene Data'!$E$14,0,10*ROW('Hygiene Data'!E197)))</f>
        <v/>
      </c>
      <c r="DX203" s="28" t="str">
        <f ca="1">+IF(OFFSET('Hygiene Data'!$F$12,0,10*ROW('Hygiene Data'!F197))="","",OFFSET('Hygiene Data'!$F$12,0,10*ROW('Hygiene Data'!F197)))</f>
        <v/>
      </c>
      <c r="DY203" s="28" t="str">
        <f ca="1">+IF(OFFSET('Hygiene Data'!$F$13,0,10*ROW('Hygiene Data'!F197))="","",OFFSET('Hygiene Data'!$F$13,0,10*ROW('Hygiene Data'!F197)))</f>
        <v/>
      </c>
      <c r="DZ203" s="28" t="str">
        <f ca="1">+IF(OFFSET('Hygiene Data'!$F$14,0,10*ROW('Hygiene Data'!F197))="","",OFFSET('Hygiene Data'!$F$14,0,10*ROW('Hygiene Data'!F197)))</f>
        <v/>
      </c>
      <c r="EA203" s="28" t="str">
        <f ca="1">+IF(OFFSET('Hygiene Data'!$G$12,0,10*ROW('Hygiene Data'!G197))="","",OFFSET('Hygiene Data'!$G$12,0,10*ROW('Hygiene Data'!G197)))</f>
        <v/>
      </c>
      <c r="EB203" s="28" t="str">
        <f ca="1">+IF(OFFSET('Hygiene Data'!$G$13,0,10*ROW('Hygiene Data'!G197))="","",OFFSET('Hygiene Data'!$G$13,0,10*ROW('Hygiene Data'!G197)))</f>
        <v/>
      </c>
      <c r="EC203" s="28" t="str">
        <f ca="1">+IF(OFFSET('Hygiene Data'!$G$14,0,10*ROW('Hygiene Data'!G197))="","",OFFSET('Hygiene Data'!$G$14,0,10*ROW('Hygiene Data'!G197)))</f>
        <v/>
      </c>
      <c r="ED203" s="28" t="str">
        <f ca="1">+IF(OFFSET('Hygiene Data'!$H$12,0,10*ROW('Hygiene Data'!H197))="","",OFFSET('Hygiene Data'!$H$12,0,10*ROW('Hygiene Data'!H197)))</f>
        <v/>
      </c>
      <c r="EE203" s="28" t="str">
        <f ca="1">+IF(OFFSET('Hygiene Data'!$H$13,0,10*ROW('Hygiene Data'!H197))="","",OFFSET('Hygiene Data'!$H$13,0,10*ROW('Hygiene Data'!H197)))</f>
        <v/>
      </c>
      <c r="EF203" s="28" t="str">
        <f ca="1">+IF(OFFSET('Hygiene Data'!$H$14,0,10*ROW('Hygiene Data'!H197))="","",OFFSET('Hygiene Data'!$H$14,0,10*ROW('Hygiene Data'!H197)))</f>
        <v/>
      </c>
    </row>
    <row r="204" spans="1:136" x14ac:dyDescent="0.2">
      <c r="A204" s="44" t="str">
        <f ca="1">+IF(OFFSET('Water Data'!$B$1,0,10*ROW('Water Data'!B201))="","",OFFSET('Water Data'!$B$1,0,10*ROW('Water Data'!B201)))</f>
        <v/>
      </c>
      <c r="B204" s="44" t="str">
        <f ca="1">+IF(OFFSET('Water Data'!$A$3,0,10*ROW('Water Data'!A201))="","",OFFSET('Water Data'!$A$3,0,10*ROW('Water Data'!A201)))</f>
        <v/>
      </c>
      <c r="C204" s="44" t="str">
        <f ca="1">+IF(OFFSET('Water Data'!$C$3,0,10*ROW('Water Data'!C201))="","",OFFSET('Water Data'!$C$3,0,10*ROW('Water Data'!C201)))</f>
        <v/>
      </c>
      <c r="D204" s="119" t="e">
        <f ca="1">+IF(AND(ISNUMBER(OFFSET('Water Data'!$C$5,0,10*ROW('Water Data'!C198))),BS204="Yes"),100-OFFSET('Water Data'!$C$5,0,10*ROW('Water Data'!C198)),IF(AND(ISNUMBER(OFFSET('Water Data'!$C$5,0,10*ROW('Water Data'!C198))),BS204="No",ISNUMBER(OFFSET('Water Data'!$C$5,0,10*ROW('Water Data'!C198)))),CONCATENATE("[",ROUND(100-OFFSET('Water Data'!$C$5,0,10*ROW('Water Data'!C198)),0),"]"),IF(AND(ISNUMBER(OFFSET('Water Data'!$C$5,0,10*ROW('Water Data'!C198))),BS204="",ISNUMBER(OFFSET('Water Data'!$C$5,0,10*ROW('Water Data'!C198)))),100-OFFSET('Water Data'!$C$5,0,10*ROW('Water Data'!C198)),NA())))</f>
        <v>#N/A</v>
      </c>
      <c r="E204" s="119" t="e">
        <f ca="1">+IF(AND(ISNUMBER(OFFSET('Water Data'!$C$7,0,10*ROW('Water Data'!D198))),BT204="Yes"),OFFSET('Water Data'!$C$7,0,10*ROW('Water Data'!C198)),IF(AND(ISNUMBER(OFFSET('Water Data'!$C$7,0,10*ROW('Water Data'!C198))),BT204="No",ISNUMBER(OFFSET('Water Data'!$C$7,0,10*ROW('Water Data'!C198)))),CONCATENATE("[",ROUND(OFFSET('Water Data'!$C$7,0,10*ROW('Water Data'!C198)),0),"]"),IF(AND(ISNUMBER(OFFSET('Water Data'!$C$7,0,10*ROW('Water Data'!C198))),BT204="",ISNUMBER(OFFSET('Water Data'!$C$7,0,10*ROW('Water Data'!C198)))),OFFSET('Water Data'!$C$7,0,10*ROW('Water Data'!C198)),NA())))</f>
        <v>#N/A</v>
      </c>
      <c r="F204" s="119" t="e">
        <f ca="1">+IF(AND(ISNUMBER(OFFSET('Water Data'!$C$10,0,10*ROW('Water Data'!C198))),BU204="Yes"),OFFSET('Water Data'!$C$10,0,10*ROW('Water Data'!C198)),IF(AND(ISNUMBER(OFFSET('Water Data'!$C$10,0,10*ROW('Water Data'!C198))),BU204="No",ISNUMBER(OFFSET('Water Data'!$C$10,0,10*ROW('Water Data'!C198)))),CONCATENATE("[",ROUND(OFFSET('Water Data'!$C$10,0,10*ROW('Water Data'!C198)),0),"]"),IF(AND(ISNUMBER(OFFSET('Water Data'!$C$10,0,10*ROW('Water Data'!C198))),BU204="",ISNUMBER(OFFSET('Water Data'!$C$10,0,10*ROW('Water Data'!C198)))),OFFSET('Water Data'!$C$10,0,10*ROW('Water Data'!C198)),NA())))</f>
        <v>#N/A</v>
      </c>
      <c r="G204" s="119" t="e">
        <f ca="1">+IF(AND(ISNUMBER(OFFSET('Water Data'!$D$5,0,10*ROW('Water Data'!D198))),BV204="Yes"),100-OFFSET('Water Data'!$D$5,0,10*ROW('Water Data'!D198)),IF(AND(ISNUMBER(OFFSET('Water Data'!$D$5,0,10*ROW('Water Data'!D198))),BV204="No",ISNUMBER(OFFSET('Water Data'!$D$5,0,10*ROW('Water Data'!D198)))),CONCATENATE("[",ROUND(100-OFFSET('Water Data'!$D$5,0,10*ROW('Water Data'!D198)),0),"]"),IF(AND(ISNUMBER(OFFSET('Water Data'!$D$5,0,10*ROW('Water Data'!D198))),BV204="",ISNUMBER(OFFSET('Water Data'!$D$5,0,10*ROW('Water Data'!D198)))),100-OFFSET('Water Data'!$D$5,0,10*ROW('Water Data'!D198)),NA())))</f>
        <v>#N/A</v>
      </c>
      <c r="H204" s="119" t="e">
        <f ca="1">+IF(AND(ISNUMBER(OFFSET('Water Data'!$D$7,0,10*ROW('Water Data'!D198))),BW204="Yes"),OFFSET('Water Data'!$D$7,0,10*ROW('Water Data'!D198)),IF(AND(ISNUMBER(OFFSET('Water Data'!$D$7,0,10*ROW('Water Data'!D198))),BW204="No",ISNUMBER(OFFSET('Water Data'!$D$7,0,10*ROW('Water Data'!D198)))),CONCATENATE("[",ROUND(OFFSET('Water Data'!$C$7,0,10*ROW('Water Data'!D198)),0),"]"),IF(AND(ISNUMBER(OFFSET('Water Data'!$D$7,0,10*ROW('Water Data'!D198))),BW204="",ISNUMBER(OFFSET('Water Data'!$D$7,0,10*ROW('Water Data'!D198)))),OFFSET('Water Data'!$D$7,0,10*ROW('Water Data'!D198)),NA())))</f>
        <v>#N/A</v>
      </c>
      <c r="I204" s="119" t="e">
        <f ca="1">+IF(AND(ISNUMBER(OFFSET('Water Data'!$D$10,0,10*ROW('Water Data'!D198))),BX204="Yes"),OFFSET('Water Data'!$D$10,0,10*ROW('Water Data'!D198)),IF(AND(ISNUMBER(OFFSET('Water Data'!$D$10,0,10*ROW('Water Data'!D198))),BX204="No",ISNUMBER(OFFSET('Water Data'!$D$10,0,10*ROW('Water Data'!D198)))),CONCATENATE("[",ROUND(OFFSET('Water Data'!$D$10,0,10*ROW('Water Data'!D198)),0),"]"),IF(AND(ISNUMBER(OFFSET('Water Data'!$D$10,0,10*ROW('Water Data'!D198))),BX204="",ISNUMBER(OFFSET('Water Data'!$D$10,0,10*ROW('Water Data'!D198)))),OFFSET('Water Data'!$D$10,0,10*ROW('Water Data'!D198)),NA())))</f>
        <v>#N/A</v>
      </c>
      <c r="J204" s="119" t="e">
        <f ca="1">+IF(AND(ISNUMBER(OFFSET('Water Data'!$E$5,0,10*ROW('Water Data'!E198))),BY204="Yes"),100-OFFSET('Water Data'!$E$5,0,10*ROW('Water Data'!E198)),IF(AND(ISNUMBER(OFFSET('Water Data'!$E$5,0,10*ROW('Water Data'!E198))),BY204="No",ISNUMBER(OFFSET('Water Data'!$E$5,0,10*ROW('Water Data'!E198)))),CONCATENATE("[",ROUND(100-OFFSET('Water Data'!$E$5,0,10*ROW('Water Data'!E198)),0),"]"),IF(AND(ISNUMBER(OFFSET('Water Data'!$E$5,0,10*ROW('Water Data'!E198))),BY204="",ISNUMBER(OFFSET('Water Data'!$E$5,0,10*ROW('Water Data'!E198)))),100-OFFSET('Water Data'!$E$5,0,10*ROW('Water Data'!E198)),NA())))</f>
        <v>#N/A</v>
      </c>
      <c r="K204" s="119" t="e">
        <f ca="1">+IF(AND(ISNUMBER(OFFSET('Water Data'!$E$7,0,10*ROW('Water Data'!E198))),BZ204="Yes"),OFFSET('Water Data'!$E$7,0,10*ROW('Water Data'!E198)),IF(AND(ISNUMBER(OFFSET('Water Data'!$E$7,0,10*ROW('Water Data'!E198))),BZ204="No",ISNUMBER(OFFSET('Water Data'!$E$7,0,10*ROW('Water Data'!E198)))),CONCATENATE("[",ROUND(OFFSET('Water Data'!$E$7,0,10*ROW('Water Data'!E198)),0),"]"),IF(AND(ISNUMBER(OFFSET('Water Data'!$E$7,0,10*ROW('Water Data'!E198))),BZ204="",ISNUMBER(OFFSET('Water Data'!$E$7,0,10*ROW('Water Data'!E198)))),OFFSET('Water Data'!$E$7,0,10*ROW('Water Data'!E198)),NA())))</f>
        <v>#N/A</v>
      </c>
      <c r="L204" s="119" t="e">
        <f ca="1">+IF(AND(ISNUMBER(OFFSET('Water Data'!$E$10,0,10*ROW('Water Data'!E198))),CA204="Yes"),OFFSET('Water Data'!$E$10,0,10*ROW('Water Data'!E198)),IF(AND(ISNUMBER(OFFSET('Water Data'!$E$10,0,10*ROW('Water Data'!E198))),CA204="No",ISNUMBER(OFFSET('Water Data'!$E$10,0,10*ROW('Water Data'!E198)))),CONCATENATE("[",ROUND(OFFSET('Water Data'!$E$10,0,10*ROW('Water Data'!E198)),0),"]"),IF(AND(ISNUMBER(OFFSET('Water Data'!$E$10,0,10*ROW('Water Data'!E198))),CA204="",ISNUMBER(OFFSET('Water Data'!$E$10,0,10*ROW('Water Data'!E198)))),OFFSET('Water Data'!$E$10,0,10*ROW('Water Data'!E198)),NA())))</f>
        <v>#N/A</v>
      </c>
      <c r="M204" s="119" t="e">
        <f ca="1">+IF(AND(ISNUMBER(OFFSET('Water Data'!$F$5,0,10*ROW('Water Data'!F198))),CB204="Yes"),100-OFFSET('Water Data'!$F$5,0,10*ROW('Water Data'!F198)),IF(AND(ISNUMBER(OFFSET('Water Data'!$F$5,0,10*ROW('Water Data'!F198))),CB204="No",ISNUMBER(OFFSET('Water Data'!$F$5,0,10*ROW('Water Data'!F198)))),CONCATENATE("[",ROUND(100-OFFSET('Water Data'!$F$5,0,10*ROW('Water Data'!F198)),0),"]"),IF(AND(ISNUMBER(OFFSET('Water Data'!$F$5,0,10*ROW('Water Data'!F198))),CB204="",ISNUMBER(OFFSET('Water Data'!$F$5,0,10*ROW('Water Data'!F198)))),100-OFFSET('Water Data'!$F$5,0,10*ROW('Water Data'!F198)),NA())))</f>
        <v>#N/A</v>
      </c>
      <c r="N204" s="119" t="e">
        <f ca="1">+IF(AND(ISNUMBER(OFFSET('Water Data'!$F$7,0,10*ROW('Water Data'!F198))),CC204="Yes"),OFFSET('Water Data'!$F$7,0,10*ROW('Water Data'!F198)),IF(AND(ISNUMBER(OFFSET('Water Data'!$F$7,0,10*ROW('Water Data'!F198))),CC204="No",ISNUMBER(OFFSET('Water Data'!$F$7,0,10*ROW('Water Data'!F198)))),CONCATENATE("[",ROUND(OFFSET('Water Data'!$F$7,0,10*ROW('Water Data'!F198)),0),"]"),IF(AND(ISNUMBER(OFFSET('Water Data'!$F$7,0,10*ROW('Water Data'!F198))),CC204="",ISNUMBER(OFFSET('Water Data'!$F$7,0,10*ROW('Water Data'!F198)))),OFFSET('Water Data'!$F$7,0,10*ROW('Water Data'!F198)),NA())))</f>
        <v>#N/A</v>
      </c>
      <c r="O204" s="119" t="e">
        <f ca="1">+IF(AND(ISNUMBER(OFFSET('Water Data'!$F$10,0,10*ROW('Water Data'!F198))),CD204="Yes"),OFFSET('Water Data'!$F$10,0,10*ROW('Water Data'!F198)),IF(AND(ISNUMBER(OFFSET('Water Data'!$F$10,0,10*ROW('Water Data'!F198))),CD204="No",ISNUMBER(OFFSET('Water Data'!$F$10,0,10*ROW('Water Data'!F198)))),CONCATENATE("[",ROUND(OFFSET('Water Data'!$F$10,0,10*ROW('Water Data'!F198)),0),"]"),IF(AND(ISNUMBER(OFFSET('Water Data'!$F$10,0,10*ROW('Water Data'!F198))),CD204="",ISNUMBER(OFFSET('Water Data'!$F$10,0,10*ROW('Water Data'!F198)))),OFFSET('Water Data'!$F$10,0,10*ROW('Water Data'!F198)),NA())))</f>
        <v>#N/A</v>
      </c>
      <c r="P204" s="119" t="e">
        <f ca="1">+IF(AND(ISNUMBER(OFFSET('Water Data'!$G$5,0,10*ROW('Water Data'!G198))),CE204="Yes"),100-OFFSET('Water Data'!$G$5,0,10*ROW('Water Data'!G198)),IF(AND(ISNUMBER(OFFSET('Water Data'!$G$5,0,10*ROW('Water Data'!G198))),CE204="No",ISNUMBER(OFFSET('Water Data'!$G$5,0,10*ROW('Water Data'!G198)))),CONCATENATE("[",ROUND(100-OFFSET('Water Data'!$G$5,0,10*ROW('Water Data'!G198)),0),"]"),IF(AND(ISNUMBER(OFFSET('Water Data'!$G$5,0,10*ROW('Water Data'!G198))),CE204="",ISNUMBER(OFFSET('Water Data'!$G$5,0,10*ROW('Water Data'!G198)))),100-OFFSET('Water Data'!$G$5,0,10*ROW('Water Data'!G198)),NA())))</f>
        <v>#N/A</v>
      </c>
      <c r="Q204" s="119" t="e">
        <f ca="1">+IF(AND(ISNUMBER(OFFSET('Water Data'!$G$7,0,10*ROW('Water Data'!G198))),CF204="Yes"),OFFSET('Water Data'!$G$7,0,10*ROW('Water Data'!G198)),IF(AND(ISNUMBER(OFFSET('Water Data'!$G$7,0,10*ROW('Water Data'!G198))),CF204="No",ISNUMBER(OFFSET('Water Data'!$G$7,0,10*ROW('Water Data'!G198)))),CONCATENATE("[",ROUND(OFFSET('Water Data'!$G$7,0,10*ROW('Water Data'!G198)),0),"]"),IF(AND(ISNUMBER(OFFSET('Water Data'!$G$7,0,10*ROW('Water Data'!G198))),CF204="",ISNUMBER(OFFSET('Water Data'!$G$7,0,10*ROW('Water Data'!G198)))),OFFSET('Water Data'!$G$7,0,10*ROW('Water Data'!G198)),NA())))</f>
        <v>#N/A</v>
      </c>
      <c r="R204" s="119" t="e">
        <f ca="1">+IF(AND(ISNUMBER(OFFSET('Water Data'!$G$10,0,10*ROW('Water Data'!G198))),CG204="Yes"),OFFSET('Water Data'!$G$10,0,10*ROW('Water Data'!G198)),IF(AND(ISNUMBER(OFFSET('Water Data'!$G$10,0,10*ROW('Water Data'!G198))),CG204="No",ISNUMBER(OFFSET('Water Data'!$G$10,0,10*ROW('Water Data'!G198)))),CONCATENATE("[",ROUND(OFFSET('Water Data'!$G$10,0,10*ROW('Water Data'!G198)),0),"]"),IF(AND(ISNUMBER(OFFSET('Water Data'!$G$10,0,10*ROW('Water Data'!G198))),CG204="",ISNUMBER(OFFSET('Water Data'!$G$10,0,10*ROW('Water Data'!G198)))),OFFSET('Water Data'!$G$10,0,10*ROW('Water Data'!G198)),NA())))</f>
        <v>#N/A</v>
      </c>
      <c r="S204" s="119" t="e">
        <f ca="1">+IF(AND(ISNUMBER(OFFSET('Water Data'!$H$5,0,10*ROW('Water Data'!H198))),CH204="Yes"),100-OFFSET('Water Data'!$H$5,0,10*ROW('Water Data'!H198)),IF(AND(ISNUMBER(OFFSET('Water Data'!$H$5,0,10*ROW('Water Data'!H198))),CH204="No",ISNUMBER(OFFSET('Water Data'!$H$5,0,10*ROW('Water Data'!H198)))),CONCATENATE("[",ROUND(100-OFFSET('Water Data'!$H$5,0,10*ROW('Water Data'!H198)),0),"]"),IF(AND(ISNUMBER(OFFSET('Water Data'!$H$5,0,10*ROW('Water Data'!H198))),CH204="",ISNUMBER(OFFSET('Water Data'!$H$5,0,10*ROW('Water Data'!H198)))),100-OFFSET('Water Data'!$H$5,0,10*ROW('Water Data'!H198)),NA())))</f>
        <v>#N/A</v>
      </c>
      <c r="T204" s="119" t="e">
        <f ca="1">+IF(AND(ISNUMBER(OFFSET('Water Data'!$H$7,0,10*ROW('Water Data'!H198))),CI204="Yes"),OFFSET('Water Data'!$H$7,0,10*ROW('Water Data'!H198)),IF(AND(ISNUMBER(OFFSET('Water Data'!$H$7,0,10*ROW('Water Data'!H198))),CI204="No",ISNUMBER(OFFSET('Water Data'!$H$7,0,10*ROW('Water Data'!H198)))),CONCATENATE("[",ROUND(OFFSET('Water Data'!$H$7,0,10*ROW('Water Data'!H198)),0),"]"),IF(AND(ISNUMBER(OFFSET('Water Data'!$H$7,0,10*ROW('Water Data'!H198))),CI204="",ISNUMBER(OFFSET('Water Data'!$H$7,0,10*ROW('Water Data'!H198)))),OFFSET('Water Data'!$H$7,0,10*ROW('Water Data'!H198)),NA())))</f>
        <v>#N/A</v>
      </c>
      <c r="U204" s="119" t="e">
        <f ca="1">+IF(AND(ISNUMBER(OFFSET('Water Data'!$H$10,0,10*ROW('Water Data'!H198))),CJ204="Yes"),OFFSET('Water Data'!$H$10,0,10*ROW('Water Data'!H198)),IF(AND(ISNUMBER(OFFSET('Water Data'!$H$10,0,10*ROW('Water Data'!H198))),CJ204="No",ISNUMBER(OFFSET('Water Data'!$H$10,0,10*ROW('Water Data'!H198)))),CONCATENATE("[",ROUND(OFFSET('Water Data'!$H$10,0,10*ROW('Water Data'!H198)),0),"]"),IF(AND(ISNUMBER(OFFSET('Water Data'!$H$10,0,10*ROW('Water Data'!H198))),CJ204="",ISNUMBER(OFFSET('Water Data'!$H$10,0,10*ROW('Water Data'!H198)))),OFFSET('Water Data'!$H$10,0,10*ROW('Water Data'!H198)),NA())))</f>
        <v>#N/A</v>
      </c>
      <c r="V204" s="120" t="e">
        <f ca="1">+IF(AND(ISNUMBER(OFFSET('Sanitation Data'!$C$5,0,10*ROW('Sanitation Data'!C198))),CK204="Yes"),100-OFFSET('Sanitation Data'!$C$5,0,10*ROW('Sanitation Data'!C198)),IF(AND(ISNUMBER(OFFSET('Sanitation Data'!$C$5,0,10*ROW('Sanitation Data'!C198))),CK204="No",ISNUMBER(OFFSET('Sanitation Data'!$C$5,0,10*ROW('Sanitation Data'!C198)))),CONCATENATE("[",ROUND(100-OFFSET('Sanitation Data'!$C$5,0,10*ROW('Sanitation Data'!C198)),0),"]"),IF(AND(ISNUMBER(OFFSET('Sanitation Data'!$C$5,0,10*ROW('Sanitation Data'!C198))),CK204="",ISNUMBER(OFFSET('Sanitation Data'!$C$5,0,10*ROW('Sanitation Data'!C198)))),100-OFFSET('Sanitation Data'!$C$5,0,10*ROW('Sanitation Data'!C198)),NA())))</f>
        <v>#N/A</v>
      </c>
      <c r="W204" s="120" t="e">
        <f ca="1">+IF(AND(ISNUMBER(OFFSET('Sanitation Data'!$C$7,0,10*ROW('Sanitation Data'!C198))),CL204="Yes"),OFFSET('Sanitation Data'!$C$7,0,10*ROW('Sanitation Data'!C198)),IF(AND(ISNUMBER(OFFSET('Sanitation Data'!$C$7,0,10*ROW('Sanitation Data'!C198))),CL204="No",ISNUMBER(OFFSET('Sanitation Data'!$C$7,0,10*ROW('Sanitation Data'!C198)))),CONCATENATE("[",ROUND(OFFSET('Sanitation Data'!$C$7,0,10*ROW('Sanitation Data'!C198)),0),"]"),IF(AND(ISNUMBER(OFFSET('Sanitation Data'!$C$7,0,10*ROW('Sanitation Data'!C198))),CL204="",ISNUMBER(OFFSET('Sanitation Data'!$C$7,0,10*ROW('Sanitation Data'!C198)))),OFFSET('Sanitation Data'!$C$7,0,10*ROW('Sanitation Data'!C198)),NA())))</f>
        <v>#N/A</v>
      </c>
      <c r="X204" s="120" t="e">
        <f ca="1">+IF(AND(ISNUMBER(OFFSET('Sanitation Data'!$C$11,0,10*ROW('Sanitation Data'!C198))),CM204="Yes"),OFFSET('Sanitation Data'!$C$11,0,10*ROW('Sanitation Data'!C198)),IF(AND(ISNUMBER(OFFSET('Sanitation Data'!$C$11,0,10*ROW('Sanitation Data'!C198))),CM204="No",ISNUMBER(OFFSET('Sanitation Data'!$C$11,0,10*ROW('Sanitation Data'!C198)))),CONCATENATE("[",ROUND(OFFSET('Sanitation Data'!$C$11,0,10*ROW('Sanitation Data'!C198)),0),"]"),IF(AND(ISNUMBER(OFFSET('Sanitation Data'!$C$11,0,10*ROW('Sanitation Data'!C198))),CM204="",ISNUMBER(OFFSET('Sanitation Data'!$C$11,0,10*ROW('Sanitation Data'!C198)))),OFFSET('Sanitation Data'!$C$11,0,10*ROW('Sanitation Data'!C198)),NA())))</f>
        <v>#N/A</v>
      </c>
      <c r="Y204" s="120" t="e">
        <f ca="1">+IF(AND(ISNUMBER(OFFSET('Sanitation Data'!$C$12,0,10*ROW('Sanitation Data'!C198))),CN204="Yes"),OFFSET('Sanitation Data'!$C$12,0,10*ROW('Sanitation Data'!C198)),IF(AND(ISNUMBER(OFFSET('Sanitation Data'!$C$12,0,10*ROW('Sanitation Data'!C198))),CN204="No",ISNUMBER(OFFSET('Sanitation Data'!$C$12,0,10*ROW('Sanitation Data'!C198)))),CONCATENATE("[",ROUND(OFFSET('Sanitation Data'!$C$12,0,10*ROW('Sanitation Data'!C198)),0),"]"),IF(AND(ISNUMBER(OFFSET('Sanitation Data'!$C$12,0,10*ROW('Sanitation Data'!C198))),CN204="",ISNUMBER(OFFSET('Sanitation Data'!$C$12,0,10*ROW('Sanitation Data'!C198)))),OFFSET('Sanitation Data'!$C$12,0,10*ROW('Sanitation Data'!C198)),NA())))</f>
        <v>#N/A</v>
      </c>
      <c r="Z204" s="120" t="e">
        <f ca="1">+IF(AND(ISNUMBER(OFFSET('Sanitation Data'!$C$13,0,10*ROW('Sanitation Data'!C198))),CO204="Yes"),OFFSET('Sanitation Data'!$C$13,0,10*ROW('Sanitation Data'!C198)),IF(AND(ISNUMBER(OFFSET('Sanitation Data'!$C$13,0,10*ROW('Sanitation Data'!C198))),CO204="No",ISNUMBER(OFFSET('Sanitation Data'!$C$13,0,10*ROW('Sanitation Data'!C198)))),CONCATENATE("[",ROUND(OFFSET('Sanitation Data'!$C$13,0,10*ROW('Sanitation Data'!C198)),0),"]"),IF(AND(ISNUMBER(OFFSET('Sanitation Data'!$C$13,0,10*ROW('Sanitation Data'!C198))),CO204="",ISNUMBER(OFFSET('Sanitation Data'!$C$13,0,10*ROW('Sanitation Data'!C198)))),OFFSET('Sanitation Data'!$C$13,0,10*ROW('Sanitation Data'!C198)),NA())))</f>
        <v>#N/A</v>
      </c>
      <c r="AA204" s="120" t="e">
        <f ca="1">+IF(AND(ISNUMBER(OFFSET('Sanitation Data'!$D$5,0,10*ROW('Sanitation Data'!D198))),CP204="Yes"),100-OFFSET('Sanitation Data'!$D$5,0,10*ROW('Sanitation Data'!D198)),IF(AND(ISNUMBER(OFFSET('Sanitation Data'!$D$5,0,10*ROW('Sanitation Data'!D198))),CP204="No",ISNUMBER(OFFSET('Sanitation Data'!$D$5,0,10*ROW('Sanitation Data'!D198)))),CONCATENATE("[",ROUND(100-OFFSET('Sanitation Data'!$D$5,0,10*ROW('Sanitation Data'!D198)),0),"]"),IF(AND(ISNUMBER(OFFSET('Sanitation Data'!$D$5,0,10*ROW('Sanitation Data'!D198))),CP204="",ISNUMBER(OFFSET('Sanitation Data'!$D$5,0,10*ROW('Sanitation Data'!D198)))),100-OFFSET('Sanitation Data'!$D$5,0,10*ROW('Sanitation Data'!D198)),NA())))</f>
        <v>#N/A</v>
      </c>
      <c r="AB204" s="120" t="e">
        <f ca="1">+IF(AND(ISNUMBER(OFFSET('Sanitation Data'!$D$7,0,10*ROW('Sanitation Data'!D198))),CQ204="Yes"),OFFSET('Sanitation Data'!$D$7,0,10*ROW('Sanitation Data'!G198)),IF(AND(ISNUMBER(OFFSET('Sanitation Data'!$D$7,0,10*ROW('Sanitation Data'!D198))),CQ204="No",ISNUMBER(OFFSET('Sanitation Data'!$D$7,0,10*ROW('Sanitation Data'!D198)))),CONCATENATE("[",ROUND(OFFSET('Sanitation Data'!$D$7,0,10*ROW('Sanitation Data'!D198)),0),"]"),IF(AND(ISNUMBER(OFFSET('Sanitation Data'!$D$7,0,10*ROW('Sanitation Data'!D198))),CQ204="",ISNUMBER(OFFSET('Sanitation Data'!$D$7,0,10*ROW('Sanitation Data'!D198)))),OFFSET('Sanitation Data'!$D$7,0,10*ROW('Sanitation Data'!D198)),NA())))</f>
        <v>#N/A</v>
      </c>
      <c r="AC204" s="120" t="e">
        <f ca="1">+IF(AND(ISNUMBER(OFFSET('Sanitation Data'!$D$11,0,10*ROW('Sanitation Data'!D198))),CR204="Yes"),OFFSET('Sanitation Data'!$D$11,0,10*ROW('Sanitation Data'!D198)),IF(AND(ISNUMBER(OFFSET('Sanitation Data'!$D$11,0,10*ROW('Sanitation Data'!D198))),CR204="No",ISNUMBER(OFFSET('Sanitation Data'!$D$11,0,10*ROW('Sanitation Data'!D198)))),CONCATENATE("[",ROUND(OFFSET('Sanitation Data'!$D$11,0,10*ROW('Sanitation Data'!D198)),0),"]"),IF(AND(ISNUMBER(OFFSET('Sanitation Data'!$D$11,0,10*ROW('Sanitation Data'!D198))),CR204="",ISNUMBER(OFFSET('Sanitation Data'!$D$11,0,10*ROW('Sanitation Data'!D198)))),OFFSET('Sanitation Data'!$D$11,0,10*ROW('Sanitation Data'!D198)),NA())))</f>
        <v>#N/A</v>
      </c>
      <c r="AD204" s="120" t="e">
        <f ca="1">+IF(AND(ISNUMBER(OFFSET('Sanitation Data'!$D$12,0,10*ROW('Sanitation Data'!D198))),CS204="Yes"),OFFSET('Sanitation Data'!$D$12,0,10*ROW('Sanitation Data'!D198)),IF(AND(ISNUMBER(OFFSET('Sanitation Data'!$D$12,0,10*ROW('Sanitation Data'!D198))),CS204="No",ISNUMBER(OFFSET('Sanitation Data'!$D$12,0,10*ROW('Sanitation Data'!D198)))),CONCATENATE("[",ROUND(OFFSET('Sanitation Data'!$D$12,0,10*ROW('Sanitation Data'!D198)),0),"]"),IF(AND(ISNUMBER(OFFSET('Sanitation Data'!$D$12,0,10*ROW('Sanitation Data'!D198))),CS204="",ISNUMBER(OFFSET('Sanitation Data'!$D$12,0,10*ROW('Sanitation Data'!D198)))),OFFSET('Sanitation Data'!$D$12,0,10*ROW('Sanitation Data'!D198)),NA())))</f>
        <v>#N/A</v>
      </c>
      <c r="AE204" s="120" t="e">
        <f ca="1">+IF(AND(ISNUMBER(OFFSET('Sanitation Data'!$D$13,0,10*ROW('Sanitation Data'!D198))),CT204="Yes"),OFFSET('Sanitation Data'!$D$13,0,10*ROW('Sanitation Data'!D198)),IF(AND(ISNUMBER(OFFSET('Sanitation Data'!$D$13,0,10*ROW('Sanitation Data'!D198))),CT204="No",ISNUMBER(OFFSET('Sanitation Data'!$D$13,0,10*ROW('Sanitation Data'!D198)))),CONCATENATE("[",ROUND(OFFSET('Sanitation Data'!$D$13,0,10*ROW('Sanitation Data'!D198)),0),"]"),IF(AND(ISNUMBER(OFFSET('Sanitation Data'!$D$13,0,10*ROW('Sanitation Data'!D198))),CT204="",ISNUMBER(OFFSET('Sanitation Data'!$D$13,0,10*ROW('Sanitation Data'!D198)))),OFFSET('Sanitation Data'!$D$13,0,10*ROW('Sanitation Data'!D198)),NA())))</f>
        <v>#N/A</v>
      </c>
      <c r="AF204" s="120" t="e">
        <f ca="1">+IF(AND(ISNUMBER(OFFSET('Sanitation Data'!$E$5,0,10*ROW('Sanitation Data'!E198))),CU204="Yes"),100-OFFSET('Sanitation Data'!$E$5,0,10*ROW('Sanitation Data'!E198)),IF(AND(ISNUMBER(OFFSET('Sanitation Data'!$E$5,0,10*ROW('Sanitation Data'!E198))),CU204="No",ISNUMBER(OFFSET('Sanitation Data'!$E$5,0,10*ROW('Sanitation Data'!E198)))),CONCATENATE("[",ROUND(100-OFFSET('Sanitation Data'!$E$5,0,10*ROW('Sanitation Data'!E198)),0),"]"),IF(AND(ISNUMBER(OFFSET('Sanitation Data'!$E$5,0,10*ROW('Sanitation Data'!E198))),CU204="",ISNUMBER(OFFSET('Sanitation Data'!$E$5,0,10*ROW('Sanitation Data'!E198)))),100-OFFSET('Sanitation Data'!$E$5,0,10*ROW('Sanitation Data'!E198)),NA())))</f>
        <v>#N/A</v>
      </c>
      <c r="AG204" s="120" t="e">
        <f ca="1">+IF(AND(ISNUMBER(OFFSET('Sanitation Data'!$E$7,0,10*ROW('Sanitation Data'!E198))),CV204="Yes"),OFFSET('Sanitation Data'!$E$7,0,10*ROW('Sanitation Data'!E198)),IF(AND(ISNUMBER(OFFSET('Sanitation Data'!$E$7,0,10*ROW('Sanitation Data'!E198))),CV204="No",ISNUMBER(OFFSET('Sanitation Data'!$E$7,0,10*ROW('Sanitation Data'!E198)))),CONCATENATE("[",ROUND(OFFSET('Sanitation Data'!$E$7,0,10*ROW('Sanitation Data'!E198)),0),"]"),IF(AND(ISNUMBER(OFFSET('Sanitation Data'!$E$7,0,10*ROW('Sanitation Data'!E198))),CV204="",ISNUMBER(OFFSET('Sanitation Data'!$E$7,0,10*ROW('Sanitation Data'!E198)))),OFFSET('Sanitation Data'!$E$7,0,10*ROW('Sanitation Data'!E198)),NA())))</f>
        <v>#N/A</v>
      </c>
      <c r="AH204" s="120" t="e">
        <f ca="1">+IF(AND(ISNUMBER(OFFSET('Sanitation Data'!$E$11,0,10*ROW('Sanitation Data'!E198))),CW204="Yes"),OFFSET('Sanitation Data'!$E$11,0,10*ROW('Sanitation Data'!E198)),IF(AND(ISNUMBER(OFFSET('Sanitation Data'!$E$11,0,10*ROW('Sanitation Data'!E198))),CW204="No",ISNUMBER(OFFSET('Sanitation Data'!$E$11,0,10*ROW('Sanitation Data'!E198)))),CONCATENATE("[",ROUND(OFFSET('Sanitation Data'!$E$11,0,10*ROW('Sanitation Data'!E198)),0),"]"),IF(AND(ISNUMBER(OFFSET('Sanitation Data'!$E$11,0,10*ROW('Sanitation Data'!E198))),CW204="",ISNUMBER(OFFSET('Sanitation Data'!$E$11,0,10*ROW('Sanitation Data'!E198)))),OFFSET('Sanitation Data'!$E$11,0,10*ROW('Sanitation Data'!E198)),NA())))</f>
        <v>#N/A</v>
      </c>
      <c r="AI204" s="120" t="e">
        <f ca="1">+IF(AND(ISNUMBER(OFFSET('Sanitation Data'!$E$12,0,10*ROW('Sanitation Data'!E198))),CX204="Yes"),OFFSET('Sanitation Data'!$E$12,0,10*ROW('Sanitation Data'!E198)),IF(AND(ISNUMBER(OFFSET('Sanitation Data'!$E$12,0,10*ROW('Sanitation Data'!E198))),CX204="No",ISNUMBER(OFFSET('Sanitation Data'!$E$12,0,10*ROW('Sanitation Data'!E198)))),CONCATENATE("[",ROUND(OFFSET('Sanitation Data'!$E$12,0,10*ROW('Sanitation Data'!E198)),0),"]"),IF(AND(ISNUMBER(OFFSET('Sanitation Data'!$E$12,0,10*ROW('Sanitation Data'!E198))),CX204="",ISNUMBER(OFFSET('Sanitation Data'!$E$12,0,10*ROW('Sanitation Data'!E198)))),OFFSET('Sanitation Data'!$E$12,0,10*ROW('Sanitation Data'!E198)),NA())))</f>
        <v>#N/A</v>
      </c>
      <c r="AJ204" s="120" t="e">
        <f ca="1">+IF(AND(ISNUMBER(OFFSET('Sanitation Data'!$E$13,0,10*ROW('Sanitation Data'!E198))),CY204="Yes"),OFFSET('Sanitation Data'!$E$13,0,10*ROW('Sanitation Data'!E198)),IF(AND(ISNUMBER(OFFSET('Sanitation Data'!$E$13,0,10*ROW('Sanitation Data'!E198))),CY204="No",ISNUMBER(OFFSET('Sanitation Data'!$E$13,0,10*ROW('Sanitation Data'!E198)))),CONCATENATE("[",ROUND(OFFSET('Sanitation Data'!$E$13,0,10*ROW('Sanitation Data'!E198)),0),"]"),IF(AND(ISNUMBER(OFFSET('Sanitation Data'!$E$13,0,10*ROW('Sanitation Data'!E198))),CY204="",ISNUMBER(OFFSET('Sanitation Data'!$E$13,0,10*ROW('Sanitation Data'!E198)))),OFFSET('Sanitation Data'!$E$13,0,10*ROW('Sanitation Data'!E198)),NA())))</f>
        <v>#N/A</v>
      </c>
      <c r="AK204" s="120" t="e">
        <f ca="1">+IF(AND(ISNUMBER(OFFSET('Sanitation Data'!$F$5,0,10*ROW('Sanitation Data'!F198))),CZ204="Yes"),100-OFFSET('Sanitation Data'!$F$5,0,10*ROW('Sanitation Data'!F198)),IF(AND(ISNUMBER(OFFSET('Sanitation Data'!$F$5,0,10*ROW('Sanitation Data'!F198))),CZ204="No",ISNUMBER(OFFSET('Sanitation Data'!$F$5,0,10*ROW('Sanitation Data'!F198)))),CONCATENATE("[",ROUND(100-OFFSET('Sanitation Data'!$F$5,0,10*ROW('Sanitation Data'!F198)),0),"]"),IF(AND(ISNUMBER(OFFSET('Sanitation Data'!$F$5,0,10*ROW('Sanitation Data'!F198))),CZ204="",ISNUMBER(OFFSET('Sanitation Data'!$F$5,0,10*ROW('Sanitation Data'!F198)))),100-OFFSET('Sanitation Data'!$F$5,0,10*ROW('Sanitation Data'!F198)),NA())))</f>
        <v>#N/A</v>
      </c>
      <c r="AL204" s="120" t="e">
        <f ca="1">+IF(AND(ISNUMBER(OFFSET('Sanitation Data'!$F$7,0,10*ROW('Sanitation Data'!F198))),DA204="Yes"),OFFSET('Sanitation Data'!$F$7,0,10*ROW('Sanitation Data'!F198)),IF(AND(ISNUMBER(OFFSET('Sanitation Data'!$F$7,0,10*ROW('Sanitation Data'!F198))),DA204="No",ISNUMBER(OFFSET('Sanitation Data'!$F$7,0,10*ROW('Sanitation Data'!F198)))),CONCATENATE("[",ROUND(OFFSET('Sanitation Data'!$F$7,0,10*ROW('Sanitation Data'!F198)),0),"]"),IF(AND(ISNUMBER(OFFSET('Sanitation Data'!$F$7,0,10*ROW('Sanitation Data'!F198))),DA204="",ISNUMBER(OFFSET('Sanitation Data'!$F$7,0,10*ROW('Sanitation Data'!F198)))),OFFSET('Sanitation Data'!$F$7,0,10*ROW('Sanitation Data'!F198)),NA())))</f>
        <v>#N/A</v>
      </c>
      <c r="AM204" s="120" t="e">
        <f ca="1">+IF(AND(ISNUMBER(OFFSET('Sanitation Data'!$F$11,0,10*ROW('Sanitation Data'!F198))),DB204="Yes"),OFFSET('Sanitation Data'!$F$11,0,10*ROW('Sanitation Data'!F198)),IF(AND(ISNUMBER(OFFSET('Sanitation Data'!$F$11,0,10*ROW('Sanitation Data'!F198))),DB204="No",ISNUMBER(OFFSET('Sanitation Data'!$F$11,0,10*ROW('Sanitation Data'!F198)))),CONCATENATE("[",ROUND(OFFSET('Sanitation Data'!$F$11,0,10*ROW('Sanitation Data'!F198)),0),"]"),IF(AND(ISNUMBER(OFFSET('Sanitation Data'!$F$11,0,10*ROW('Sanitation Data'!F198))),DB204="",ISNUMBER(OFFSET('Sanitation Data'!$F$11,0,10*ROW('Sanitation Data'!F198)))),OFFSET('Sanitation Data'!$F$11,0,10*ROW('Sanitation Data'!F198)),NA())))</f>
        <v>#N/A</v>
      </c>
      <c r="AN204" s="120" t="e">
        <f ca="1">+IF(AND(ISNUMBER(OFFSET('Sanitation Data'!$F$12,0,10*ROW('Sanitation Data'!F198))),DC204="Yes"),OFFSET('Sanitation Data'!$F$12,0,10*ROW('Sanitation Data'!F198)),IF(AND(ISNUMBER(OFFSET('Sanitation Data'!$F$12,0,10*ROW('Sanitation Data'!F198))),DC204="No",ISNUMBER(OFFSET('Sanitation Data'!$F$12,0,10*ROW('Sanitation Data'!F198)))),CONCATENATE("[",ROUND(OFFSET('Sanitation Data'!$F$12,0,10*ROW('Sanitation Data'!F198)),0),"]"),IF(AND(ISNUMBER(OFFSET('Sanitation Data'!$F$12,0,10*ROW('Sanitation Data'!F198))),DC204="",ISNUMBER(OFFSET('Sanitation Data'!$F$12,0,10*ROW('Sanitation Data'!F198)))),OFFSET('Sanitation Data'!$F$12,0,10*ROW('Sanitation Data'!F198)),NA())))</f>
        <v>#N/A</v>
      </c>
      <c r="AO204" s="120" t="e">
        <f ca="1">+IF(AND(ISNUMBER(OFFSET('Sanitation Data'!$F$13,0,10*ROW('Sanitation Data'!F198))),DD204="Yes"),OFFSET('Sanitation Data'!$F$13,0,10*ROW('Sanitation Data'!F198)),IF(AND(ISNUMBER(OFFSET('Sanitation Data'!$F$13,0,10*ROW('Sanitation Data'!F198))),DD204="No",ISNUMBER(OFFSET('Sanitation Data'!$F$13,0,10*ROW('Sanitation Data'!F198)))),CONCATENATE("[",ROUND(OFFSET('Sanitation Data'!$F$13,0,10*ROW('Sanitation Data'!F198)),0),"]"),IF(AND(ISNUMBER(OFFSET('Sanitation Data'!$F$13,0,10*ROW('Sanitation Data'!F198))),DD204="",ISNUMBER(OFFSET('Sanitation Data'!$F$13,0,10*ROW('Sanitation Data'!F198)))),OFFSET('Sanitation Data'!$F$13,0,10*ROW('Sanitation Data'!F198)),NA())))</f>
        <v>#N/A</v>
      </c>
      <c r="AP204" s="120" t="e">
        <f ca="1">+IF(AND(ISNUMBER(OFFSET('Sanitation Data'!$G$5,0,10*ROW('Sanitation Data'!G198))),DE204="Yes"),100-OFFSET('Sanitation Data'!$G$5,0,10*ROW('Sanitation Data'!G198)),IF(AND(ISNUMBER(OFFSET('Sanitation Data'!$G$5,0,10*ROW('Sanitation Data'!G198))),DE204="No",ISNUMBER(OFFSET('Sanitation Data'!$G$5,0,10*ROW('Sanitation Data'!G198)))),CONCATENATE("[",ROUND(100-OFFSET('Sanitation Data'!$G$5,0,10*ROW('Sanitation Data'!G198)),0),"]"),IF(AND(ISNUMBER(OFFSET('Sanitation Data'!$G$5,0,10*ROW('Sanitation Data'!G198))),DE204="",ISNUMBER(OFFSET('Sanitation Data'!$G$5,0,10*ROW('Sanitation Data'!G198)))),100-OFFSET('Sanitation Data'!$G$5,0,10*ROW('Sanitation Data'!G198)),NA())))</f>
        <v>#N/A</v>
      </c>
      <c r="AQ204" s="120" t="e">
        <f ca="1">+IF(AND(ISNUMBER(OFFSET('Sanitation Data'!$G$7,0,10*ROW('Sanitation Data'!G198))),DF204="Yes"),OFFSET('Sanitation Data'!$G$7,0,10*ROW('Sanitation Data'!G198)),IF(AND(ISNUMBER(OFFSET('Sanitation Data'!$G$7,0,10*ROW('Sanitation Data'!G198))),DF204="No",ISNUMBER(OFFSET('Sanitation Data'!$G$7,0,10*ROW('Sanitation Data'!G198)))),CONCATENATE("[",ROUND(OFFSET('Sanitation Data'!$G$7,0,10*ROW('Sanitation Data'!G198)),0),"]"),IF(AND(ISNUMBER(OFFSET('Sanitation Data'!$G$7,0,10*ROW('Sanitation Data'!G198))),DF204="",ISNUMBER(OFFSET('Sanitation Data'!$G$7,0,10*ROW('Sanitation Data'!G198)))),OFFSET('Sanitation Data'!$G$7,0,10*ROW('Sanitation Data'!G198)),NA())))</f>
        <v>#N/A</v>
      </c>
      <c r="AR204" s="120" t="e">
        <f ca="1">+IF(AND(ISNUMBER(OFFSET('Sanitation Data'!$G$11,0,10*ROW('Sanitation Data'!G198))),DG204="Yes"),OFFSET('Sanitation Data'!$G$11,0,10*ROW('Sanitation Data'!G198)),IF(AND(ISNUMBER(OFFSET('Sanitation Data'!$G$11,0,10*ROW('Sanitation Data'!G198))),DG204="No",ISNUMBER(OFFSET('Sanitation Data'!$G$11,0,10*ROW('Sanitation Data'!G198)))),CONCATENATE("[",ROUND(OFFSET('Sanitation Data'!$G$11,0,10*ROW('Sanitation Data'!G198)),0),"]"),IF(AND(ISNUMBER(OFFSET('Sanitation Data'!$G$11,0,10*ROW('Sanitation Data'!G198))),DG204="",ISNUMBER(OFFSET('Sanitation Data'!$G$11,0,10*ROW('Sanitation Data'!G198)))),OFFSET('Sanitation Data'!$G$11,0,10*ROW('Sanitation Data'!G198)),NA())))</f>
        <v>#N/A</v>
      </c>
      <c r="AS204" s="120" t="e">
        <f ca="1">+IF(AND(ISNUMBER(OFFSET('Sanitation Data'!$G$12,0,10*ROW('Sanitation Data'!G198))),DH204="Yes"),OFFSET('Sanitation Data'!$G$12,0,10*ROW('Sanitation Data'!G198)),IF(AND(ISNUMBER(OFFSET('Sanitation Data'!$G$12,0,10*ROW('Sanitation Data'!G198))),DH204="No",ISNUMBER(OFFSET('Sanitation Data'!$G$12,0,10*ROW('Sanitation Data'!G198)))),CONCATENATE("[",ROUND(OFFSET('Sanitation Data'!$G$12,0,10*ROW('Sanitation Data'!G198)),0),"]"),IF(AND(ISNUMBER(OFFSET('Sanitation Data'!$G$12,0,10*ROW('Sanitation Data'!G198))),DH204="",ISNUMBER(OFFSET('Sanitation Data'!$G$12,0,10*ROW('Sanitation Data'!G198)))),OFFSET('Sanitation Data'!$G$12,0,10*ROW('Sanitation Data'!G198)),NA())))</f>
        <v>#N/A</v>
      </c>
      <c r="AT204" s="120" t="e">
        <f ca="1">+IF(AND(ISNUMBER(OFFSET('Sanitation Data'!$G$13,0,10*ROW('Sanitation Data'!G198))),DI204="Yes"),OFFSET('Sanitation Data'!$G$13,0,10*ROW('Sanitation Data'!G198)),IF(AND(ISNUMBER(OFFSET('Sanitation Data'!$G$13,0,10*ROW('Sanitation Data'!G198))),DI204="No",ISNUMBER(OFFSET('Sanitation Data'!$G$13,0,10*ROW('Sanitation Data'!G198)))),CONCATENATE("[",ROUND(OFFSET('Sanitation Data'!$G$13,0,10*ROW('Sanitation Data'!G198)),0),"]"),IF(AND(ISNUMBER(OFFSET('Sanitation Data'!$G$13,0,10*ROW('Sanitation Data'!G198))),DI204="",ISNUMBER(OFFSET('Sanitation Data'!$G$13,0,10*ROW('Sanitation Data'!G198)))),OFFSET('Sanitation Data'!$G$13,0,10*ROW('Sanitation Data'!G198)),NA())))</f>
        <v>#N/A</v>
      </c>
      <c r="AU204" s="120" t="e">
        <f ca="1">+IF(AND(ISNUMBER(OFFSET('Sanitation Data'!$H$5,0,10*ROW('Sanitation Data'!H198))),DJ204="Yes"),100-OFFSET('Sanitation Data'!$H$5,0,10*ROW('Sanitation Data'!H198)),IF(AND(ISNUMBER(OFFSET('Sanitation Data'!$H$5,0,10*ROW('Sanitation Data'!H198))),DJ204="No",ISNUMBER(OFFSET('Sanitation Data'!$H$5,0,10*ROW('Sanitation Data'!H198)))),CONCATENATE("[",ROUND(100-OFFSET('Sanitation Data'!$H$5,0,10*ROW('Sanitation Data'!H198)),0),"]"),IF(AND(ISNUMBER(OFFSET('Sanitation Data'!$H$5,0,10*ROW('Sanitation Data'!H198))),DJ204="",ISNUMBER(OFFSET('Sanitation Data'!$H$5,0,10*ROW('Sanitation Data'!H198)))),100-OFFSET('Sanitation Data'!$H$5,0,10*ROW('Sanitation Data'!H198)),NA())))</f>
        <v>#N/A</v>
      </c>
      <c r="AV204" s="120" t="e">
        <f ca="1">+IF(AND(ISNUMBER(OFFSET('Sanitation Data'!$H$7,0,10*ROW('Sanitation Data'!H198))),DK204="Yes"),OFFSET('Sanitation Data'!$H$7,0,10*ROW('Sanitation Data'!H198)),IF(AND(ISNUMBER(OFFSET('Sanitation Data'!$H$7,0,10*ROW('Sanitation Data'!H198))),DK204="No",ISNUMBER(OFFSET('Sanitation Data'!$H$7,0,10*ROW('Sanitation Data'!H198)))),CONCATENATE("[",ROUND(OFFSET('Sanitation Data'!$H$7,0,10*ROW('Sanitation Data'!H198)),0),"]"),IF(AND(ISNUMBER(OFFSET('Sanitation Data'!$H$7,0,10*ROW('Sanitation Data'!H198))),DK204="",ISNUMBER(OFFSET('Sanitation Data'!$H$7,0,10*ROW('Sanitation Data'!H198)))),OFFSET('Sanitation Data'!$H$7,0,10*ROW('Sanitation Data'!H198)),NA())))</f>
        <v>#N/A</v>
      </c>
      <c r="AW204" s="120" t="e">
        <f ca="1">+IF(AND(ISNUMBER(OFFSET('Sanitation Data'!$H$11,0,10*ROW('Sanitation Data'!H198))),DL204="Yes"),OFFSET('Sanitation Data'!$H$11,0,10*ROW('Sanitation Data'!H198)),IF(AND(ISNUMBER(OFFSET('Sanitation Data'!$H$11,0,10*ROW('Sanitation Data'!H198))),DL204="No",ISNUMBER(OFFSET('Sanitation Data'!$H$11,0,10*ROW('Sanitation Data'!H198)))),CONCATENATE("[",ROUND(OFFSET('Sanitation Data'!$H$11,0,10*ROW('Sanitation Data'!H198)),0),"]"),IF(AND(ISNUMBER(OFFSET('Sanitation Data'!$H$11,0,10*ROW('Sanitation Data'!H198))),DL204="",ISNUMBER(OFFSET('Sanitation Data'!$H$11,0,10*ROW('Sanitation Data'!H198)))),OFFSET('Sanitation Data'!$H$11,0,10*ROW('Sanitation Data'!H198)),NA())))</f>
        <v>#N/A</v>
      </c>
      <c r="AX204" s="120" t="e">
        <f ca="1">+IF(AND(ISNUMBER(OFFSET('Sanitation Data'!$H$12,0,10*ROW('Sanitation Data'!H198))),DM204="Yes"),OFFSET('Sanitation Data'!$H$12,0,10*ROW('Sanitation Data'!H198)),IF(AND(ISNUMBER(OFFSET('Sanitation Data'!$H$12,0,10*ROW('Sanitation Data'!H198))),DM204="No",ISNUMBER(OFFSET('Sanitation Data'!$H$12,0,10*ROW('Sanitation Data'!H198)))),CONCATENATE("[",ROUND(OFFSET('Sanitation Data'!$H$12,0,10*ROW('Sanitation Data'!H198)),0),"]"),IF(AND(ISNUMBER(OFFSET('Sanitation Data'!$H$12,0,10*ROW('Sanitation Data'!H198))),DM204="",ISNUMBER(OFFSET('Sanitation Data'!$H$12,0,10*ROW('Sanitation Data'!H198)))),OFFSET('Sanitation Data'!$H$12,0,10*ROW('Sanitation Data'!H198)),NA())))</f>
        <v>#N/A</v>
      </c>
      <c r="AY204" s="120" t="e">
        <f ca="1">+IF(AND(ISNUMBER(OFFSET('Sanitation Data'!$H$13,0,10*ROW('Sanitation Data'!H198))),DN204="Yes"),OFFSET('Sanitation Data'!$H$13,0,10*ROW('Sanitation Data'!H198)),IF(AND(ISNUMBER(OFFSET('Sanitation Data'!$H$13,0,10*ROW('Sanitation Data'!H198))),DN204="No",ISNUMBER(OFFSET('Sanitation Data'!$H$13,0,10*ROW('Sanitation Data'!H198)))),CONCATENATE("[",ROUND(OFFSET('Sanitation Data'!$H$13,0,10*ROW('Sanitation Data'!H198)),0),"]"),IF(AND(ISNUMBER(OFFSET('Sanitation Data'!$H$13,0,10*ROW('Sanitation Data'!H198))),DN204="",ISNUMBER(OFFSET('Sanitation Data'!$H$13,0,10*ROW('Sanitation Data'!H198)))),OFFSET('Sanitation Data'!$H$13,0,10*ROW('Sanitation Data'!H198)),NA())))</f>
        <v>#N/A</v>
      </c>
      <c r="AZ204" s="121" t="e">
        <f ca="1">+IF(AND(ISNUMBER(OFFSET('Hygiene Data'!$C$6,0,10*ROW('Hygiene Data'!C198))),DO204="Yes"),OFFSET('Hygiene Data'!$C$6,0,10*ROW('Hygiene Data'!C198)),IF(AND(ISNUMBER(OFFSET('Hygiene Data'!$C$6,0,10*ROW('Hygiene Data'!C198))),DO204="No",ISNUMBER(OFFSET('Hygiene Data'!$C$6,0,10*ROW('Hygiene Data'!C198)))),CONCATENATE("[",ROUND(OFFSET('Hygiene Data'!$C$6,0,10*ROW('Hygiene Data'!C198)),0),"]"),IF(AND(ISNUMBER(OFFSET('Hygiene Data'!$C$6,0,10*ROW('Hygiene Data'!C198))),DO204="",ISNUMBER(OFFSET('Hygiene Data'!$C$6,0,10*ROW('Hygiene Data'!C198)))),OFFSET('Hygiene Data'!$C$6,0,10*ROW('Hygiene Data'!C198)),NA())))</f>
        <v>#N/A</v>
      </c>
      <c r="BA204" s="121" t="e">
        <f ca="1">+IF(AND(ISNUMBER(OFFSET('Hygiene Data'!$C$8,0,10*ROW('Hygiene Data'!C198))),DP204="Yes"),OFFSET('Hygiene Data'!$C$8,0,10*ROW('Hygiene Data'!C198)),IF(AND(ISNUMBER(OFFSET('Hygiene Data'!$C$8,0,10*ROW('Hygiene Data'!C198))),DP204="No",ISNUMBER(OFFSET('Hygiene Data'!$C$8,0,10*ROW('Hygiene Data'!C198)))),CONCATENATE("[",ROUND(OFFSET('Hygiene Data'!$C$8,0,10*ROW('Hygiene Data'!C198)),0),"]"),IF(AND(ISNUMBER(OFFSET('Hygiene Data'!$C$8,0,10*ROW('Hygiene Data'!C198))),DP204="",ISNUMBER(OFFSET('Hygiene Data'!$C$8,0,10*ROW('Hygiene Data'!C198)))),OFFSET('Hygiene Data'!$C$8,0,10*ROW('Hygiene Data'!C198)),NA())))</f>
        <v>#N/A</v>
      </c>
      <c r="BB204" s="121" t="e">
        <f ca="1">+IF(AND(ISNUMBER(OFFSET('Hygiene Data'!$C$10,0,10*ROW('Hygiene Data'!C198))),DQ204="Yes"),OFFSET('Hygiene Data'!$C$10,0,10*ROW('Hygiene Data'!C198)),IF(AND(ISNUMBER(OFFSET('Hygiene Data'!$C$10,0,10*ROW('Hygiene Data'!C198))),DQ204="No",ISNUMBER(OFFSET('Hygiene Data'!$C$10,0,10*ROW('Hygiene Data'!C198)))),CONCATENATE("[",ROUND(OFFSET('Hygiene Data'!$C$10,0,10*ROW('Hygiene Data'!C198)),0),"]"),IF(AND(ISNUMBER(OFFSET('Hygiene Data'!$C$10,0,10*ROW('Hygiene Data'!C198))),DQ204="",ISNUMBER(OFFSET('Hygiene Data'!$C$10,0,10*ROW('Hygiene Data'!C198)))),OFFSET('Hygiene Data'!$C$10,0,10*ROW('Hygiene Data'!C198)),NA())))</f>
        <v>#N/A</v>
      </c>
      <c r="BC204" s="121" t="e">
        <f ca="1">+IF(AND(ISNUMBER(OFFSET('Hygiene Data'!$D$6,0,10*ROW('Hygiene Data'!D198))),DR204="Yes"),OFFSET('Hygiene Data'!$D$6,0,10*ROW('Hygiene Data'!D198)),IF(AND(ISNUMBER(OFFSET('Hygiene Data'!$D$6,0,10*ROW('Hygiene Data'!D198))),DR204="No",ISNUMBER(OFFSET('Hygiene Data'!$D$6,0,10*ROW('Hygiene Data'!D198)))),CONCATENATE("[",ROUND(OFFSET('Hygiene Data'!$D$6,0,10*ROW('Hygiene Data'!D198)),0),"]"),IF(AND(ISNUMBER(OFFSET('Hygiene Data'!$D$6,0,10*ROW('Hygiene Data'!D198))),DR204="",ISNUMBER(OFFSET('Hygiene Data'!$D$6,0,10*ROW('Hygiene Data'!D198)))),OFFSET('Hygiene Data'!$D$6,0,10*ROW('Hygiene Data'!D198)),NA())))</f>
        <v>#N/A</v>
      </c>
      <c r="BD204" s="121" t="e">
        <f ca="1">+IF(AND(ISNUMBER(OFFSET('Hygiene Data'!$D$8,0,10*ROW('Hygiene Data'!D198))),DS204="Yes"),OFFSET('Hygiene Data'!$D$8,0,10*ROW('Hygiene Data'!D198)),IF(AND(ISNUMBER(OFFSET('Hygiene Data'!$D$8,0,10*ROW('Hygiene Data'!D198))),DS204="No",ISNUMBER(OFFSET('Hygiene Data'!$D$8,0,10*ROW('Hygiene Data'!D198)))),CONCATENATE("[",ROUND(OFFSET('Hygiene Data'!$D$8,0,10*ROW('Hygiene Data'!D198)),0),"]"),IF(AND(ISNUMBER(OFFSET('Hygiene Data'!$D$8,0,10*ROW('Hygiene Data'!D198))),DS204="",ISNUMBER(OFFSET('Hygiene Data'!$D$8,0,10*ROW('Hygiene Data'!D198)))),OFFSET('Hygiene Data'!$D$8,0,10*ROW('Hygiene Data'!D198)),NA())))</f>
        <v>#N/A</v>
      </c>
      <c r="BE204" s="121" t="e">
        <f ca="1">+IF(AND(ISNUMBER(OFFSET('Hygiene Data'!$D$10,0,10*ROW('Hygiene Data'!D198))),DT204="Yes"),OFFSET('Hygiene Data'!$D$10,0,10*ROW('Hygiene Data'!D198)),IF(AND(ISNUMBER(OFFSET('Hygiene Data'!$D$10,0,10*ROW('Hygiene Data'!D198))),DT204="No",ISNUMBER(OFFSET('Hygiene Data'!$D$10,0,10*ROW('Hygiene Data'!D198)))),CONCATENATE("[",ROUND(OFFSET('Hygiene Data'!$D$10,0,10*ROW('Hygiene Data'!D198)),0),"]"),IF(AND(ISNUMBER(OFFSET('Hygiene Data'!$D$10,0,10*ROW('Hygiene Data'!D198))),DT204="",ISNUMBER(OFFSET('Hygiene Data'!$D$10,0,10*ROW('Hygiene Data'!D198)))),OFFSET('Hygiene Data'!$D$10,0,10*ROW('Hygiene Data'!D198)),NA())))</f>
        <v>#N/A</v>
      </c>
      <c r="BF204" s="121" t="e">
        <f ca="1">+IF(AND(ISNUMBER(OFFSET('Hygiene Data'!$E$6,0,10*ROW('Hygiene Data'!E198))),DU204="Yes"),OFFSET('Hygiene Data'!$E$6,0,10*ROW('Hygiene Data'!E198)),IF(AND(ISNUMBER(OFFSET('Hygiene Data'!$E$6,0,10*ROW('Hygiene Data'!E198))),DU204="No",ISNUMBER(OFFSET('Hygiene Data'!$E$6,0,10*ROW('Hygiene Data'!E198)))),CONCATENATE("[",ROUND(OFFSET('Hygiene Data'!$E$6,0,10*ROW('Hygiene Data'!E198)),0),"]"),IF(AND(ISNUMBER(OFFSET('Hygiene Data'!$E$6,0,10*ROW('Hygiene Data'!E198))),DU204="",ISNUMBER(OFFSET('Hygiene Data'!$E$6,0,10*ROW('Hygiene Data'!E198)))),OFFSET('Hygiene Data'!$E$6,0,10*ROW('Hygiene Data'!E198)),NA())))</f>
        <v>#N/A</v>
      </c>
      <c r="BG204" s="121" t="e">
        <f ca="1">+IF(AND(ISNUMBER(OFFSET('Hygiene Data'!$E$8,0,10*ROW('Hygiene Data'!E198))),DV204="Yes"),OFFSET('Hygiene Data'!$E$8,0,10*ROW('Hygiene Data'!E198)),IF(AND(ISNUMBER(OFFSET('Hygiene Data'!$E$8,0,10*ROW('Hygiene Data'!E198))),DV204="No",ISNUMBER(OFFSET('Hygiene Data'!$E$8,0,10*ROW('Hygiene Data'!E198)))),CONCATENATE("[",ROUND(OFFSET('Hygiene Data'!$E$8,0,10*ROW('Hygiene Data'!E198)),0),"]"),IF(AND(ISNUMBER(OFFSET('Hygiene Data'!$E$8,0,10*ROW('Hygiene Data'!E198))),DV204="",ISNUMBER(OFFSET('Hygiene Data'!$E$8,0,10*ROW('Hygiene Data'!E198)))),OFFSET('Hygiene Data'!$E$8,0,10*ROW('Hygiene Data'!E198)),NA())))</f>
        <v>#N/A</v>
      </c>
      <c r="BH204" s="121" t="e">
        <f ca="1">+IF(AND(ISNUMBER(OFFSET('Hygiene Data'!$E$10,0,10*ROW('Hygiene Data'!E198))),DW204="Yes"),OFFSET('Hygiene Data'!$E$10,0,10*ROW('Hygiene Data'!E198)),IF(AND(ISNUMBER(OFFSET('Hygiene Data'!$E$10,0,10*ROW('Hygiene Data'!E198))),DW204="No",ISNUMBER(OFFSET('Hygiene Data'!$E$10,0,10*ROW('Hygiene Data'!E198)))),CONCATENATE("[",ROUND(OFFSET('Hygiene Data'!$E$10,0,10*ROW('Hygiene Data'!E198)),0),"]"),IF(AND(ISNUMBER(OFFSET('Hygiene Data'!$E$10,0,10*ROW('Hygiene Data'!E198))),DW204="",ISNUMBER(OFFSET('Hygiene Data'!$E$10,0,10*ROW('Hygiene Data'!E198)))),OFFSET('Hygiene Data'!$E$10,0,10*ROW('Hygiene Data'!E198)),NA())))</f>
        <v>#N/A</v>
      </c>
      <c r="BI204" s="121" t="e">
        <f ca="1">+IF(AND(ISNUMBER(OFFSET('Hygiene Data'!$F$6,0,10*ROW('Hygiene Data'!F198))),DX204="Yes"),OFFSET('Hygiene Data'!$F$6,0,10*ROW('Hygiene Data'!F198)),IF(AND(ISNUMBER(OFFSET('Hygiene Data'!$F$6,0,10*ROW('Hygiene Data'!F198))),DX204="No",ISNUMBER(OFFSET('Hygiene Data'!$F$6,0,10*ROW('Hygiene Data'!F198)))),CONCATENATE("[",ROUND(OFFSET('Hygiene Data'!$F$6,0,10*ROW('Hygiene Data'!F198)),0),"]"),IF(AND(ISNUMBER(OFFSET('Hygiene Data'!$F$6,0,10*ROW('Hygiene Data'!F198))),DX204="",ISNUMBER(OFFSET('Hygiene Data'!$F$6,0,10*ROW('Hygiene Data'!F198)))),OFFSET('Hygiene Data'!$F$6,0,10*ROW('Hygiene Data'!F198)),NA())))</f>
        <v>#N/A</v>
      </c>
      <c r="BJ204" s="121" t="e">
        <f ca="1">+IF(AND(ISNUMBER(OFFSET('Hygiene Data'!$F$8,0,10*ROW('Hygiene Data'!F198))),DY204="Yes"),OFFSET('Hygiene Data'!$F$8,0,10*ROW('Hygiene Data'!F198)),IF(AND(ISNUMBER(OFFSET('Hygiene Data'!$F$8,0,10*ROW('Hygiene Data'!F198))),DY204="No",ISNUMBER(OFFSET('Hygiene Data'!$F$8,0,10*ROW('Hygiene Data'!F198)))),CONCATENATE("[",ROUND(OFFSET('Hygiene Data'!$F$8,0,10*ROW('Hygiene Data'!F198)),0),"]"),IF(AND(ISNUMBER(OFFSET('Hygiene Data'!$F$8,0,10*ROW('Hygiene Data'!F198))),DY204="",ISNUMBER(OFFSET('Hygiene Data'!$F$8,0,10*ROW('Hygiene Data'!F198)))),OFFSET('Hygiene Data'!$F$8,0,10*ROW('Hygiene Data'!F198)),NA())))</f>
        <v>#N/A</v>
      </c>
      <c r="BK204" s="121" t="e">
        <f ca="1">+IF(AND(ISNUMBER(OFFSET('Hygiene Data'!$F$10,0,10*ROW('Hygiene Data'!F198))),DZ204="Yes"),OFFSET('Hygiene Data'!$F$10,0,10*ROW('Hygiene Data'!F198)),IF(AND(ISNUMBER(OFFSET('Hygiene Data'!$F$10,0,10*ROW('Hygiene Data'!F198))),DZ204="No",ISNUMBER(OFFSET('Hygiene Data'!$F$10,0,10*ROW('Hygiene Data'!F198)))),CONCATENATE("[",ROUND(OFFSET('Hygiene Data'!$F$10,0,10*ROW('Hygiene Data'!F198)),0),"]"),IF(AND(ISNUMBER(OFFSET('Hygiene Data'!$F$10,0,10*ROW('Hygiene Data'!F198))),DZ204="",ISNUMBER(OFFSET('Hygiene Data'!$F$10,0,10*ROW('Hygiene Data'!F198)))),OFFSET('Hygiene Data'!$F$10,0,10*ROW('Hygiene Data'!F198)),NA())))</f>
        <v>#N/A</v>
      </c>
      <c r="BL204" s="121" t="e">
        <f ca="1">+IF(AND(ISNUMBER(OFFSET('Hygiene Data'!$G$6,0,10*ROW('Hygiene Data'!G198))),EA204="Yes"),OFFSET('Hygiene Data'!$G$6,0,10*ROW('Hygiene Data'!G198)),IF(AND(ISNUMBER(OFFSET('Hygiene Data'!$G$6,0,10*ROW('Hygiene Data'!G198))),EA204="No",ISNUMBER(OFFSET('Hygiene Data'!$G$6,0,10*ROW('Hygiene Data'!G198)))),CONCATENATE("[",ROUND(OFFSET('Hygiene Data'!$G$6,0,10*ROW('Hygiene Data'!G198)),0),"]"),IF(AND(ISNUMBER(OFFSET('Hygiene Data'!$G$6,0,10*ROW('Hygiene Data'!G198))),EA204="",ISNUMBER(OFFSET('Hygiene Data'!$G$6,0,10*ROW('Hygiene Data'!G198)))),OFFSET('Hygiene Data'!$G$6,0,10*ROW('Hygiene Data'!G198)),NA())))</f>
        <v>#N/A</v>
      </c>
      <c r="BM204" s="121" t="e">
        <f ca="1">+IF(AND(ISNUMBER(OFFSET('Hygiene Data'!$G$8,0,10*ROW('Hygiene Data'!G198))),EB204="Yes"),OFFSET('Hygiene Data'!$G$8,0,10*ROW('Hygiene Data'!G198)),IF(AND(ISNUMBER(OFFSET('Hygiene Data'!$G$8,0,10*ROW('Hygiene Data'!G198))),EB204="No",ISNUMBER(OFFSET('Hygiene Data'!$G$8,0,10*ROW('Hygiene Data'!G198)))),CONCATENATE("[",ROUND(OFFSET('Hygiene Data'!$G$8,0,10*ROW('Hygiene Data'!G198)),0),"]"),IF(AND(ISNUMBER(OFFSET('Hygiene Data'!$G$8,0,10*ROW('Hygiene Data'!G198))),EB204="",ISNUMBER(OFFSET('Hygiene Data'!$G$8,0,10*ROW('Hygiene Data'!G198)))),OFFSET('Hygiene Data'!$G$8,0,10*ROW('Hygiene Data'!G198)),NA())))</f>
        <v>#N/A</v>
      </c>
      <c r="BN204" s="121" t="e">
        <f ca="1">+IF(AND(ISNUMBER(OFFSET('Hygiene Data'!$G$10,0,10*ROW('Hygiene Data'!G198))),EC204="Yes"),OFFSET('Hygiene Data'!$G$10,0,10*ROW('Hygiene Data'!G198)),IF(AND(ISNUMBER(OFFSET('Hygiene Data'!$G$10,0,10*ROW('Hygiene Data'!G198))),EC204="No",ISNUMBER(OFFSET('Hygiene Data'!$G$10,0,10*ROW('Hygiene Data'!G198)))),CONCATENATE("[",ROUND(OFFSET('Hygiene Data'!$G$10,0,10*ROW('Hygiene Data'!G198)),0),"]"),IF(AND(ISNUMBER(OFFSET('Hygiene Data'!$G$10,0,10*ROW('Hygiene Data'!G198))),EC204="",ISNUMBER(OFFSET('Hygiene Data'!$G$10,0,10*ROW('Hygiene Data'!G198)))),OFFSET('Hygiene Data'!$G$10,0,10*ROW('Hygiene Data'!G198)),NA())))</f>
        <v>#N/A</v>
      </c>
      <c r="BO204" s="121" t="e">
        <f ca="1">+IF(AND(ISNUMBER(OFFSET('Hygiene Data'!$H$6,0,10*ROW('Hygiene Data'!H198))),ED204="Yes"),OFFSET('Hygiene Data'!$H$6,0,10*ROW('Hygiene Data'!H198)),IF(AND(ISNUMBER(OFFSET('Hygiene Data'!$H$6,0,10*ROW('Hygiene Data'!H198))),ED204="No",ISNUMBER(OFFSET('Hygiene Data'!$H$6,0,10*ROW('Hygiene Data'!H198)))),CONCATENATE("[",ROUND(OFFSET('Hygiene Data'!$H$6,0,10*ROW('Hygiene Data'!H198)),0),"]"),IF(AND(ISNUMBER(OFFSET('Hygiene Data'!$H$6,0,10*ROW('Hygiene Data'!H198))),ED204="",ISNUMBER(OFFSET('Hygiene Data'!$H$6,0,10*ROW('Hygiene Data'!H198)))),OFFSET('Hygiene Data'!$H$6,0,10*ROW('Hygiene Data'!H198)),NA())))</f>
        <v>#N/A</v>
      </c>
      <c r="BP204" s="121" t="e">
        <f ca="1">+IF(AND(ISNUMBER(OFFSET('Hygiene Data'!$H$8,0,10*ROW('Hygiene Data'!H198))),EE204="Yes"),OFFSET('Hygiene Data'!$H$8,0,10*ROW('Hygiene Data'!H198)),IF(AND(ISNUMBER(OFFSET('Hygiene Data'!$H$8,0,10*ROW('Hygiene Data'!H198))),EE204="No",ISNUMBER(OFFSET('Hygiene Data'!$H$8,0,10*ROW('Hygiene Data'!H198)))),CONCATENATE("[",ROUND(OFFSET('Hygiene Data'!$H$8,0,10*ROW('Hygiene Data'!H198)),0),"]"),IF(AND(ISNUMBER(OFFSET('Hygiene Data'!$H$8,0,10*ROW('Hygiene Data'!H198))),EE204="",ISNUMBER(OFFSET('Hygiene Data'!$H$8,0,10*ROW('Hygiene Data'!H198)))),OFFSET('Hygiene Data'!$H$8,0,10*ROW('Hygiene Data'!H198)),NA())))</f>
        <v>#N/A</v>
      </c>
      <c r="BQ204" s="121" t="e">
        <f ca="1">+IF(AND(ISNUMBER(OFFSET('Hygiene Data'!$H$10,0,10*ROW('Hygiene Data'!H198))),EF204="Yes"),OFFSET('Hygiene Data'!$H$10,0,10*ROW('Hygiene Data'!H198)),IF(AND(ISNUMBER(OFFSET('Hygiene Data'!$H$10,0,10*ROW('Hygiene Data'!H198))),EF204="No",ISNUMBER(OFFSET('Hygiene Data'!$H$10,0,10*ROW('Hygiene Data'!H198)))),CONCATENATE("[",ROUND(OFFSET('Hygiene Data'!$H$10,0,10*ROW('Hygiene Data'!H198)),0),"]"),IF(AND(ISNUMBER(OFFSET('Hygiene Data'!$H$10,0,10*ROW('Hygiene Data'!H198))),EF204="",ISNUMBER(OFFSET('Hygiene Data'!$H$10,0,10*ROW('Hygiene Data'!H198)))),OFFSET('Hygiene Data'!$H$10,0,10*ROW('Hygiene Data'!H198)),NA())))</f>
        <v>#N/A</v>
      </c>
      <c r="BS204" s="28" t="str">
        <f ca="1">+IF(OFFSET('Water Data'!$C$28,0,10*ROW('Water Data'!C198))="","",OFFSET('Water Data'!$C$28,0,10*ROW('Water Data'!C198)))</f>
        <v/>
      </c>
      <c r="BT204" s="28" t="str">
        <f ca="1">+IF(OFFSET('Water Data'!$C$29,0,10*ROW('Water Data'!C198))="","",OFFSET('Water Data'!$C$29,0,10*ROW('Water Data'!C198)))</f>
        <v/>
      </c>
      <c r="BU204" s="28" t="str">
        <f ca="1">+IF(OFFSET('Water Data'!$C$30,0,10*ROW('Water Data'!C198))="","",OFFSET('Water Data'!$C$30,0,10*ROW('Water Data'!C198)))</f>
        <v/>
      </c>
      <c r="BV204" s="28" t="str">
        <f ca="1">+IF(OFFSET('Water Data'!$D$28,0,10*ROW('Water Data'!D198))="","",OFFSET('Water Data'!$D$28,0,10*ROW('Water Data'!D198)))</f>
        <v/>
      </c>
      <c r="BW204" s="28" t="str">
        <f ca="1">+IF(OFFSET('Water Data'!$D$29,0,10*ROW('Water Data'!D198))="","",OFFSET('Water Data'!$D$29,0,10*ROW('Water Data'!D198)))</f>
        <v/>
      </c>
      <c r="BX204" s="28" t="str">
        <f ca="1">+IF(OFFSET('Water Data'!$D$30,0,10*ROW('Water Data'!D198))="","",OFFSET('Water Data'!$D$30,0,10*ROW('Water Data'!D198)))</f>
        <v/>
      </c>
      <c r="BY204" s="28" t="str">
        <f ca="1">+IF(OFFSET('Water Data'!$E$28,0,10*ROW('Water Data'!E198))="","",OFFSET('Water Data'!$E$28,0,10*ROW('Water Data'!E198)))</f>
        <v/>
      </c>
      <c r="BZ204" s="28" t="str">
        <f ca="1">+IF(OFFSET('Water Data'!$E$29,0,10*ROW('Water Data'!E198))="","",OFFSET('Water Data'!$E$29,0,10*ROW('Water Data'!E198)))</f>
        <v/>
      </c>
      <c r="CA204" s="28" t="str">
        <f ca="1">+IF(OFFSET('Water Data'!$E$30,0,10*ROW('Water Data'!E198))="","",OFFSET('Water Data'!$E$30,0,10*ROW('Water Data'!E198)))</f>
        <v/>
      </c>
      <c r="CB204" s="28" t="str">
        <f ca="1">+IF(OFFSET('Water Data'!$F$28,0,10*ROW('Water Data'!F198))="","",OFFSET('Water Data'!$F$28,0,10*ROW('Water Data'!F198)))</f>
        <v/>
      </c>
      <c r="CC204" s="28" t="str">
        <f ca="1">+IF(OFFSET('Water Data'!$F$29,0,10*ROW('Water Data'!F198))="","",OFFSET('Water Data'!$F$29,0,10*ROW('Water Data'!F198)))</f>
        <v/>
      </c>
      <c r="CD204" s="28" t="str">
        <f ca="1">+IF(OFFSET('Water Data'!$F$30,0,10*ROW('Water Data'!F198))="","",OFFSET('Water Data'!$F$30,0,10*ROW('Water Data'!F198)))</f>
        <v/>
      </c>
      <c r="CE204" s="28" t="str">
        <f ca="1">+IF(OFFSET('Water Data'!$G$28,0,10*ROW('Water Data'!G198))="","",OFFSET('Water Data'!$G$28,0,10*ROW('Water Data'!G198)))</f>
        <v/>
      </c>
      <c r="CF204" s="28" t="str">
        <f ca="1">+IF(OFFSET('Water Data'!$G$29,0,10*ROW('Water Data'!G198))="","",OFFSET('Water Data'!$G$29,0,10*ROW('Water Data'!G198)))</f>
        <v/>
      </c>
      <c r="CG204" s="28" t="str">
        <f ca="1">+IF(OFFSET('Water Data'!$G$30,0,10*ROW('Water Data'!G198))="","",OFFSET('Water Data'!$G$30,0,10*ROW('Water Data'!G198)))</f>
        <v/>
      </c>
      <c r="CH204" s="28" t="str">
        <f ca="1">+IF(OFFSET('Water Data'!$H$28,0,10*ROW('Water Data'!H198))="","",OFFSET('Water Data'!$H$28,0,10*ROW('Water Data'!H198)))</f>
        <v/>
      </c>
      <c r="CI204" s="28" t="str">
        <f ca="1">+IF(OFFSET('Water Data'!$H$29,0,10*ROW('Water Data'!H198))="","",OFFSET('Water Data'!$H$29,0,10*ROW('Water Data'!H198)))</f>
        <v/>
      </c>
      <c r="CJ204" s="28" t="str">
        <f ca="1">+IF(OFFSET('Water Data'!$H$30,0,10*ROW('Water Data'!H198))="","",OFFSET('Water Data'!$H$30,0,10*ROW('Water Data'!H198)))</f>
        <v/>
      </c>
      <c r="CK204" s="28" t="str">
        <f ca="1">+IF(OFFSET('Sanitation Data'!$C$29,0,10*ROW('Sanitation Data'!C198))="","",OFFSET('Sanitation Data'!$C$29,0,10*ROW('Sanitation Data'!C198)))</f>
        <v/>
      </c>
      <c r="CL204" s="28" t="str">
        <f ca="1">+IF(OFFSET('Sanitation Data'!$C$30,0,10*ROW('Sanitation Data'!C198))="","",OFFSET('Sanitation Data'!$C$30,0,10*ROW('Sanitation Data'!C198)))</f>
        <v/>
      </c>
      <c r="CM204" s="28" t="str">
        <f ca="1">+IF(OFFSET('Sanitation Data'!$C$31,0,10*ROW('Sanitation Data'!C198))="","",OFFSET('Sanitation Data'!$C$31,0,10*ROW('Sanitation Data'!C198)))</f>
        <v/>
      </c>
      <c r="CN204" s="28" t="str">
        <f ca="1">+IF(OFFSET('Sanitation Data'!$C$32,0,10*ROW('Sanitation Data'!C198))="","",OFFSET('Sanitation Data'!$C$32,0,10*ROW('Sanitation Data'!C198)))</f>
        <v/>
      </c>
      <c r="CO204" s="28" t="str">
        <f ca="1">+IF(OFFSET('Sanitation Data'!$C$33,0,10*ROW('Sanitation Data'!C198))="","",OFFSET('Sanitation Data'!$C$33,0,10*ROW('Sanitation Data'!C198)))</f>
        <v/>
      </c>
      <c r="CP204" s="28" t="str">
        <f ca="1">+IF(OFFSET('Sanitation Data'!$D$29,0,10*ROW('Sanitation Data'!D198))="","",OFFSET('Sanitation Data'!$D$29,0,10*ROW('Sanitation Data'!D198)))</f>
        <v/>
      </c>
      <c r="CQ204" s="28" t="str">
        <f ca="1">+IF(OFFSET('Sanitation Data'!$D$30,0,10*ROW('Sanitation Data'!D198))="","",OFFSET('Sanitation Data'!$D$30,0,10*ROW('Sanitation Data'!D198)))</f>
        <v/>
      </c>
      <c r="CR204" s="28" t="str">
        <f ca="1">+IF(OFFSET('Sanitation Data'!$D$31,0,10*ROW('Sanitation Data'!D198))="","",OFFSET('Sanitation Data'!$D$31,0,10*ROW('Sanitation Data'!D198)))</f>
        <v/>
      </c>
      <c r="CS204" s="28" t="str">
        <f ca="1">+IF(OFFSET('Sanitation Data'!$D$32,0,10*ROW('Sanitation Data'!D198))="","",OFFSET('Sanitation Data'!$D$32,0,10*ROW('Sanitation Data'!D198)))</f>
        <v/>
      </c>
      <c r="CT204" s="28" t="str">
        <f ca="1">+IF(OFFSET('Sanitation Data'!$D$33,0,10*ROW('Sanitation Data'!D198))="","",OFFSET('Sanitation Data'!$D$33,0,10*ROW('Sanitation Data'!D198)))</f>
        <v/>
      </c>
      <c r="CU204" s="28" t="str">
        <f ca="1">+IF(OFFSET('Sanitation Data'!$E$29,0,10*ROW('Sanitation Data'!E198))="","",OFFSET('Sanitation Data'!$E$29,0,10*ROW('Sanitation Data'!E198)))</f>
        <v/>
      </c>
      <c r="CV204" s="28" t="str">
        <f ca="1">+IF(OFFSET('Sanitation Data'!$E$30,0,10*ROW('Sanitation Data'!E198))="","",OFFSET('Sanitation Data'!$E$30,0,10*ROW('Sanitation Data'!E198)))</f>
        <v/>
      </c>
      <c r="CW204" s="28" t="str">
        <f ca="1">+IF(OFFSET('Sanitation Data'!$E$31,0,10*ROW('Sanitation Data'!E198))="","",OFFSET('Sanitation Data'!$E$31,0,10*ROW('Sanitation Data'!E198)))</f>
        <v/>
      </c>
      <c r="CX204" s="28" t="str">
        <f ca="1">+IF(OFFSET('Sanitation Data'!$E$32,0,10*ROW('Sanitation Data'!E198))="","",OFFSET('Sanitation Data'!$E$32,0,10*ROW('Sanitation Data'!E198)))</f>
        <v/>
      </c>
      <c r="CY204" s="28" t="str">
        <f ca="1">+IF(OFFSET('Sanitation Data'!$E$33,0,10*ROW('Sanitation Data'!E198))="","",OFFSET('Sanitation Data'!$E$33,0,10*ROW('Sanitation Data'!E198)))</f>
        <v/>
      </c>
      <c r="CZ204" s="28" t="str">
        <f ca="1">+IF(OFFSET('Sanitation Data'!$F$29,0,10*ROW('Sanitation Data'!F198))="","",OFFSET('Sanitation Data'!$F$29,0,10*ROW('Sanitation Data'!F198)))</f>
        <v/>
      </c>
      <c r="DA204" s="28" t="str">
        <f ca="1">+IF(OFFSET('Sanitation Data'!$F$30,0,10*ROW('Sanitation Data'!F198))="","",OFFSET('Sanitation Data'!$F$30,0,10*ROW('Sanitation Data'!F198)))</f>
        <v/>
      </c>
      <c r="DB204" s="28" t="str">
        <f ca="1">+IF(OFFSET('Sanitation Data'!$F$31,0,10*ROW('Sanitation Data'!F198))="","",OFFSET('Sanitation Data'!$F$31,0,10*ROW('Sanitation Data'!F198)))</f>
        <v/>
      </c>
      <c r="DC204" s="28" t="str">
        <f ca="1">+IF(OFFSET('Sanitation Data'!$F$32,0,10*ROW('Sanitation Data'!F198))="","",OFFSET('Sanitation Data'!$F$32,0,10*ROW('Sanitation Data'!F198)))</f>
        <v/>
      </c>
      <c r="DD204" s="28" t="str">
        <f ca="1">+IF(OFFSET('Sanitation Data'!$F$33,0,10*ROW('Sanitation Data'!F198))="","",OFFSET('Sanitation Data'!$F$33,0,10*ROW('Sanitation Data'!F198)))</f>
        <v/>
      </c>
      <c r="DE204" s="28" t="str">
        <f ca="1">+IF(OFFSET('Sanitation Data'!$G$29,0,10*ROW('Sanitation Data'!G198))="","",OFFSET('Sanitation Data'!$G$29,0,10*ROW('Sanitation Data'!G198)))</f>
        <v/>
      </c>
      <c r="DF204" s="28" t="str">
        <f ca="1">+IF(OFFSET('Sanitation Data'!$G$30,0,10*ROW('Sanitation Data'!G198))="","",OFFSET('Sanitation Data'!$G$30,0,10*ROW('Sanitation Data'!G198)))</f>
        <v/>
      </c>
      <c r="DG204" s="28" t="str">
        <f ca="1">+IF(OFFSET('Sanitation Data'!$G$31,0,10*ROW('Sanitation Data'!G198))="","",OFFSET('Sanitation Data'!$G$31,0,10*ROW('Sanitation Data'!G198)))</f>
        <v/>
      </c>
      <c r="DH204" s="28" t="str">
        <f ca="1">+IF(OFFSET('Sanitation Data'!$G$32,0,10*ROW('Sanitation Data'!G198))="","",OFFSET('Sanitation Data'!$G$32,0,10*ROW('Sanitation Data'!G198)))</f>
        <v/>
      </c>
      <c r="DI204" s="28" t="str">
        <f ca="1">+IF(OFFSET('Sanitation Data'!$G$33,0,10*ROW('Sanitation Data'!G198))="","",OFFSET('Sanitation Data'!$G$33,0,10*ROW('Sanitation Data'!G198)))</f>
        <v/>
      </c>
      <c r="DJ204" s="28" t="str">
        <f ca="1">+IF(OFFSET('Sanitation Data'!$H$29,0,10*ROW('Sanitation Data'!H198))="","",OFFSET('Sanitation Data'!$H$29,0,10*ROW('Sanitation Data'!H198)))</f>
        <v/>
      </c>
      <c r="DK204" s="28" t="str">
        <f ca="1">+IF(OFFSET('Sanitation Data'!$H$30,0,10*ROW('Sanitation Data'!H198))="","",OFFSET('Sanitation Data'!$H$30,0,10*ROW('Sanitation Data'!H198)))</f>
        <v/>
      </c>
      <c r="DL204" s="28" t="str">
        <f ca="1">+IF(OFFSET('Sanitation Data'!$H$31,0,10*ROW('Sanitation Data'!H198))="","",OFFSET('Sanitation Data'!$H$31,0,10*ROW('Sanitation Data'!H198)))</f>
        <v/>
      </c>
      <c r="DM204" s="28" t="str">
        <f ca="1">+IF(OFFSET('Sanitation Data'!$H$32,0,10*ROW('Sanitation Data'!H198))="","",OFFSET('Sanitation Data'!$H$32,0,10*ROW('Sanitation Data'!H198)))</f>
        <v/>
      </c>
      <c r="DN204" s="28" t="str">
        <f ca="1">+IF(OFFSET('Sanitation Data'!$H$33,0,10*ROW('Sanitation Data'!H198))="","",OFFSET('Sanitation Data'!$H$33,0,10*ROW('Sanitation Data'!H198)))</f>
        <v/>
      </c>
      <c r="DO204" s="28" t="str">
        <f ca="1">+IF(OFFSET('Hygiene Data'!$C$12,0,10*ROW('Hygiene Data'!C198))="","",OFFSET('Hygiene Data'!$C$12,0,10*ROW('Hygiene Data'!C198)))</f>
        <v/>
      </c>
      <c r="DP204" s="28" t="str">
        <f ca="1">+IF(OFFSET('Hygiene Data'!$C$13,0,10*ROW('Hygiene Data'!C198))="","",OFFSET('Hygiene Data'!$C$13,0,10*ROW('Hygiene Data'!C198)))</f>
        <v/>
      </c>
      <c r="DQ204" s="28" t="str">
        <f ca="1">+IF(OFFSET('Hygiene Data'!$C$14,0,10*ROW('Hygiene Data'!C198))="","",OFFSET('Hygiene Data'!$C$14,0,10*ROW('Hygiene Data'!C198)))</f>
        <v/>
      </c>
      <c r="DR204" s="28" t="str">
        <f ca="1">+IF(OFFSET('Hygiene Data'!$D$12,0,10*ROW('Hygiene Data'!D198))="","",OFFSET('Hygiene Data'!$D$12,0,10*ROW('Hygiene Data'!D198)))</f>
        <v/>
      </c>
      <c r="DS204" s="28" t="str">
        <f ca="1">+IF(OFFSET('Hygiene Data'!$D$13,0,10*ROW('Hygiene Data'!D198))="","",OFFSET('Hygiene Data'!$D$13,0,10*ROW('Hygiene Data'!D198)))</f>
        <v/>
      </c>
      <c r="DT204" s="28" t="str">
        <f ca="1">+IF(OFFSET('Hygiene Data'!$D$14,0,10*ROW('Hygiene Data'!D198))="","",OFFSET('Hygiene Data'!$D$14,0,10*ROW('Hygiene Data'!D198)))</f>
        <v/>
      </c>
      <c r="DU204" s="28" t="str">
        <f ca="1">+IF(OFFSET('Hygiene Data'!$E$12,0,10*ROW('Hygiene Data'!E198))="","",OFFSET('Hygiene Data'!$E$12,0,10*ROW('Hygiene Data'!E198)))</f>
        <v/>
      </c>
      <c r="DV204" s="28" t="str">
        <f ca="1">+IF(OFFSET('Hygiene Data'!$E$13,0,10*ROW('Hygiene Data'!E198))="","",OFFSET('Hygiene Data'!$E$13,0,10*ROW('Hygiene Data'!E198)))</f>
        <v/>
      </c>
      <c r="DW204" s="28" t="str">
        <f ca="1">+IF(OFFSET('Hygiene Data'!$E$14,0,10*ROW('Hygiene Data'!E198))="","",OFFSET('Hygiene Data'!$E$14,0,10*ROW('Hygiene Data'!E198)))</f>
        <v/>
      </c>
      <c r="DX204" s="28" t="str">
        <f ca="1">+IF(OFFSET('Hygiene Data'!$F$12,0,10*ROW('Hygiene Data'!F198))="","",OFFSET('Hygiene Data'!$F$12,0,10*ROW('Hygiene Data'!F198)))</f>
        <v/>
      </c>
      <c r="DY204" s="28" t="str">
        <f ca="1">+IF(OFFSET('Hygiene Data'!$F$13,0,10*ROW('Hygiene Data'!F198))="","",OFFSET('Hygiene Data'!$F$13,0,10*ROW('Hygiene Data'!F198)))</f>
        <v/>
      </c>
      <c r="DZ204" s="28" t="str">
        <f ca="1">+IF(OFFSET('Hygiene Data'!$F$14,0,10*ROW('Hygiene Data'!F198))="","",OFFSET('Hygiene Data'!$F$14,0,10*ROW('Hygiene Data'!F198)))</f>
        <v/>
      </c>
      <c r="EA204" s="28" t="str">
        <f ca="1">+IF(OFFSET('Hygiene Data'!$G$12,0,10*ROW('Hygiene Data'!G198))="","",OFFSET('Hygiene Data'!$G$12,0,10*ROW('Hygiene Data'!G198)))</f>
        <v/>
      </c>
      <c r="EB204" s="28" t="str">
        <f ca="1">+IF(OFFSET('Hygiene Data'!$G$13,0,10*ROW('Hygiene Data'!G198))="","",OFFSET('Hygiene Data'!$G$13,0,10*ROW('Hygiene Data'!G198)))</f>
        <v/>
      </c>
      <c r="EC204" s="28" t="str">
        <f ca="1">+IF(OFFSET('Hygiene Data'!$G$14,0,10*ROW('Hygiene Data'!G198))="","",OFFSET('Hygiene Data'!$G$14,0,10*ROW('Hygiene Data'!G198)))</f>
        <v/>
      </c>
      <c r="ED204" s="28" t="str">
        <f ca="1">+IF(OFFSET('Hygiene Data'!$H$12,0,10*ROW('Hygiene Data'!H198))="","",OFFSET('Hygiene Data'!$H$12,0,10*ROW('Hygiene Data'!H198)))</f>
        <v/>
      </c>
      <c r="EE204" s="28" t="str">
        <f ca="1">+IF(OFFSET('Hygiene Data'!$H$13,0,10*ROW('Hygiene Data'!H198))="","",OFFSET('Hygiene Data'!$H$13,0,10*ROW('Hygiene Data'!H198)))</f>
        <v/>
      </c>
      <c r="EF204" s="28" t="str">
        <f ca="1">+IF(OFFSET('Hygiene Data'!$H$14,0,10*ROW('Hygiene Data'!H198))="","",OFFSET('Hygiene Data'!$H$14,0,10*ROW('Hygiene Data'!H198)))</f>
        <v/>
      </c>
    </row>
    <row r="205" spans="1:136" x14ac:dyDescent="0.2">
      <c r="A205" s="44" t="str">
        <f ca="1">+IF(OFFSET('Water Data'!$B$1,0,10*ROW('Water Data'!B202))="","",OFFSET('Water Data'!$B$1,0,10*ROW('Water Data'!B202)))</f>
        <v/>
      </c>
      <c r="B205" s="44" t="str">
        <f ca="1">+IF(OFFSET('Water Data'!$A$3,0,10*ROW('Water Data'!A202))="","",OFFSET('Water Data'!$A$3,0,10*ROW('Water Data'!A202)))</f>
        <v/>
      </c>
      <c r="C205" s="44" t="str">
        <f ca="1">+IF(OFFSET('Water Data'!$C$3,0,10*ROW('Water Data'!C202))="","",OFFSET('Water Data'!$C$3,0,10*ROW('Water Data'!C202)))</f>
        <v/>
      </c>
      <c r="D205" s="119" t="e">
        <f ca="1">+IF(AND(ISNUMBER(OFFSET('Water Data'!$C$5,0,10*ROW('Water Data'!C199))),BS205="Yes"),100-OFFSET('Water Data'!$C$5,0,10*ROW('Water Data'!C199)),IF(AND(ISNUMBER(OFFSET('Water Data'!$C$5,0,10*ROW('Water Data'!C199))),BS205="No",ISNUMBER(OFFSET('Water Data'!$C$5,0,10*ROW('Water Data'!C199)))),CONCATENATE("[",ROUND(100-OFFSET('Water Data'!$C$5,0,10*ROW('Water Data'!C199)),0),"]"),IF(AND(ISNUMBER(OFFSET('Water Data'!$C$5,0,10*ROW('Water Data'!C199))),BS205="",ISNUMBER(OFFSET('Water Data'!$C$5,0,10*ROW('Water Data'!C199)))),100-OFFSET('Water Data'!$C$5,0,10*ROW('Water Data'!C199)),NA())))</f>
        <v>#N/A</v>
      </c>
      <c r="E205" s="119" t="e">
        <f ca="1">+IF(AND(ISNUMBER(OFFSET('Water Data'!$C$7,0,10*ROW('Water Data'!D199))),BT205="Yes"),OFFSET('Water Data'!$C$7,0,10*ROW('Water Data'!C199)),IF(AND(ISNUMBER(OFFSET('Water Data'!$C$7,0,10*ROW('Water Data'!C199))),BT205="No",ISNUMBER(OFFSET('Water Data'!$C$7,0,10*ROW('Water Data'!C199)))),CONCATENATE("[",ROUND(OFFSET('Water Data'!$C$7,0,10*ROW('Water Data'!C199)),0),"]"),IF(AND(ISNUMBER(OFFSET('Water Data'!$C$7,0,10*ROW('Water Data'!C199))),BT205="",ISNUMBER(OFFSET('Water Data'!$C$7,0,10*ROW('Water Data'!C199)))),OFFSET('Water Data'!$C$7,0,10*ROW('Water Data'!C199)),NA())))</f>
        <v>#N/A</v>
      </c>
      <c r="F205" s="119" t="e">
        <f ca="1">+IF(AND(ISNUMBER(OFFSET('Water Data'!$C$10,0,10*ROW('Water Data'!C199))),BU205="Yes"),OFFSET('Water Data'!$C$10,0,10*ROW('Water Data'!C199)),IF(AND(ISNUMBER(OFFSET('Water Data'!$C$10,0,10*ROW('Water Data'!C199))),BU205="No",ISNUMBER(OFFSET('Water Data'!$C$10,0,10*ROW('Water Data'!C199)))),CONCATENATE("[",ROUND(OFFSET('Water Data'!$C$10,0,10*ROW('Water Data'!C199)),0),"]"),IF(AND(ISNUMBER(OFFSET('Water Data'!$C$10,0,10*ROW('Water Data'!C199))),BU205="",ISNUMBER(OFFSET('Water Data'!$C$10,0,10*ROW('Water Data'!C199)))),OFFSET('Water Data'!$C$10,0,10*ROW('Water Data'!C199)),NA())))</f>
        <v>#N/A</v>
      </c>
      <c r="G205" s="119" t="e">
        <f ca="1">+IF(AND(ISNUMBER(OFFSET('Water Data'!$D$5,0,10*ROW('Water Data'!D199))),BV205="Yes"),100-OFFSET('Water Data'!$D$5,0,10*ROW('Water Data'!D199)),IF(AND(ISNUMBER(OFFSET('Water Data'!$D$5,0,10*ROW('Water Data'!D199))),BV205="No",ISNUMBER(OFFSET('Water Data'!$D$5,0,10*ROW('Water Data'!D199)))),CONCATENATE("[",ROUND(100-OFFSET('Water Data'!$D$5,0,10*ROW('Water Data'!D199)),0),"]"),IF(AND(ISNUMBER(OFFSET('Water Data'!$D$5,0,10*ROW('Water Data'!D199))),BV205="",ISNUMBER(OFFSET('Water Data'!$D$5,0,10*ROW('Water Data'!D199)))),100-OFFSET('Water Data'!$D$5,0,10*ROW('Water Data'!D199)),NA())))</f>
        <v>#N/A</v>
      </c>
      <c r="H205" s="119" t="e">
        <f ca="1">+IF(AND(ISNUMBER(OFFSET('Water Data'!$D$7,0,10*ROW('Water Data'!D199))),BW205="Yes"),OFFSET('Water Data'!$D$7,0,10*ROW('Water Data'!D199)),IF(AND(ISNUMBER(OFFSET('Water Data'!$D$7,0,10*ROW('Water Data'!D199))),BW205="No",ISNUMBER(OFFSET('Water Data'!$D$7,0,10*ROW('Water Data'!D199)))),CONCATENATE("[",ROUND(OFFSET('Water Data'!$C$7,0,10*ROW('Water Data'!D199)),0),"]"),IF(AND(ISNUMBER(OFFSET('Water Data'!$D$7,0,10*ROW('Water Data'!D199))),BW205="",ISNUMBER(OFFSET('Water Data'!$D$7,0,10*ROW('Water Data'!D199)))),OFFSET('Water Data'!$D$7,0,10*ROW('Water Data'!D199)),NA())))</f>
        <v>#N/A</v>
      </c>
      <c r="I205" s="119" t="e">
        <f ca="1">+IF(AND(ISNUMBER(OFFSET('Water Data'!$D$10,0,10*ROW('Water Data'!D199))),BX205="Yes"),OFFSET('Water Data'!$D$10,0,10*ROW('Water Data'!D199)),IF(AND(ISNUMBER(OFFSET('Water Data'!$D$10,0,10*ROW('Water Data'!D199))),BX205="No",ISNUMBER(OFFSET('Water Data'!$D$10,0,10*ROW('Water Data'!D199)))),CONCATENATE("[",ROUND(OFFSET('Water Data'!$D$10,0,10*ROW('Water Data'!D199)),0),"]"),IF(AND(ISNUMBER(OFFSET('Water Data'!$D$10,0,10*ROW('Water Data'!D199))),BX205="",ISNUMBER(OFFSET('Water Data'!$D$10,0,10*ROW('Water Data'!D199)))),OFFSET('Water Data'!$D$10,0,10*ROW('Water Data'!D199)),NA())))</f>
        <v>#N/A</v>
      </c>
      <c r="J205" s="119" t="e">
        <f ca="1">+IF(AND(ISNUMBER(OFFSET('Water Data'!$E$5,0,10*ROW('Water Data'!E199))),BY205="Yes"),100-OFFSET('Water Data'!$E$5,0,10*ROW('Water Data'!E199)),IF(AND(ISNUMBER(OFFSET('Water Data'!$E$5,0,10*ROW('Water Data'!E199))),BY205="No",ISNUMBER(OFFSET('Water Data'!$E$5,0,10*ROW('Water Data'!E199)))),CONCATENATE("[",ROUND(100-OFFSET('Water Data'!$E$5,0,10*ROW('Water Data'!E199)),0),"]"),IF(AND(ISNUMBER(OFFSET('Water Data'!$E$5,0,10*ROW('Water Data'!E199))),BY205="",ISNUMBER(OFFSET('Water Data'!$E$5,0,10*ROW('Water Data'!E199)))),100-OFFSET('Water Data'!$E$5,0,10*ROW('Water Data'!E199)),NA())))</f>
        <v>#N/A</v>
      </c>
      <c r="K205" s="119" t="e">
        <f ca="1">+IF(AND(ISNUMBER(OFFSET('Water Data'!$E$7,0,10*ROW('Water Data'!E199))),BZ205="Yes"),OFFSET('Water Data'!$E$7,0,10*ROW('Water Data'!E199)),IF(AND(ISNUMBER(OFFSET('Water Data'!$E$7,0,10*ROW('Water Data'!E199))),BZ205="No",ISNUMBER(OFFSET('Water Data'!$E$7,0,10*ROW('Water Data'!E199)))),CONCATENATE("[",ROUND(OFFSET('Water Data'!$E$7,0,10*ROW('Water Data'!E199)),0),"]"),IF(AND(ISNUMBER(OFFSET('Water Data'!$E$7,0,10*ROW('Water Data'!E199))),BZ205="",ISNUMBER(OFFSET('Water Data'!$E$7,0,10*ROW('Water Data'!E199)))),OFFSET('Water Data'!$E$7,0,10*ROW('Water Data'!E199)),NA())))</f>
        <v>#N/A</v>
      </c>
      <c r="L205" s="119" t="e">
        <f ca="1">+IF(AND(ISNUMBER(OFFSET('Water Data'!$E$10,0,10*ROW('Water Data'!E199))),CA205="Yes"),OFFSET('Water Data'!$E$10,0,10*ROW('Water Data'!E199)),IF(AND(ISNUMBER(OFFSET('Water Data'!$E$10,0,10*ROW('Water Data'!E199))),CA205="No",ISNUMBER(OFFSET('Water Data'!$E$10,0,10*ROW('Water Data'!E199)))),CONCATENATE("[",ROUND(OFFSET('Water Data'!$E$10,0,10*ROW('Water Data'!E199)),0),"]"),IF(AND(ISNUMBER(OFFSET('Water Data'!$E$10,0,10*ROW('Water Data'!E199))),CA205="",ISNUMBER(OFFSET('Water Data'!$E$10,0,10*ROW('Water Data'!E199)))),OFFSET('Water Data'!$E$10,0,10*ROW('Water Data'!E199)),NA())))</f>
        <v>#N/A</v>
      </c>
      <c r="M205" s="119" t="e">
        <f ca="1">+IF(AND(ISNUMBER(OFFSET('Water Data'!$F$5,0,10*ROW('Water Data'!F199))),CB205="Yes"),100-OFFSET('Water Data'!$F$5,0,10*ROW('Water Data'!F199)),IF(AND(ISNUMBER(OFFSET('Water Data'!$F$5,0,10*ROW('Water Data'!F199))),CB205="No",ISNUMBER(OFFSET('Water Data'!$F$5,0,10*ROW('Water Data'!F199)))),CONCATENATE("[",ROUND(100-OFFSET('Water Data'!$F$5,0,10*ROW('Water Data'!F199)),0),"]"),IF(AND(ISNUMBER(OFFSET('Water Data'!$F$5,0,10*ROW('Water Data'!F199))),CB205="",ISNUMBER(OFFSET('Water Data'!$F$5,0,10*ROW('Water Data'!F199)))),100-OFFSET('Water Data'!$F$5,0,10*ROW('Water Data'!F199)),NA())))</f>
        <v>#N/A</v>
      </c>
      <c r="N205" s="119" t="e">
        <f ca="1">+IF(AND(ISNUMBER(OFFSET('Water Data'!$F$7,0,10*ROW('Water Data'!F199))),CC205="Yes"),OFFSET('Water Data'!$F$7,0,10*ROW('Water Data'!F199)),IF(AND(ISNUMBER(OFFSET('Water Data'!$F$7,0,10*ROW('Water Data'!F199))),CC205="No",ISNUMBER(OFFSET('Water Data'!$F$7,0,10*ROW('Water Data'!F199)))),CONCATENATE("[",ROUND(OFFSET('Water Data'!$F$7,0,10*ROW('Water Data'!F199)),0),"]"),IF(AND(ISNUMBER(OFFSET('Water Data'!$F$7,0,10*ROW('Water Data'!F199))),CC205="",ISNUMBER(OFFSET('Water Data'!$F$7,0,10*ROW('Water Data'!F199)))),OFFSET('Water Data'!$F$7,0,10*ROW('Water Data'!F199)),NA())))</f>
        <v>#N/A</v>
      </c>
      <c r="O205" s="119" t="e">
        <f ca="1">+IF(AND(ISNUMBER(OFFSET('Water Data'!$F$10,0,10*ROW('Water Data'!F199))),CD205="Yes"),OFFSET('Water Data'!$F$10,0,10*ROW('Water Data'!F199)),IF(AND(ISNUMBER(OFFSET('Water Data'!$F$10,0,10*ROW('Water Data'!F199))),CD205="No",ISNUMBER(OFFSET('Water Data'!$F$10,0,10*ROW('Water Data'!F199)))),CONCATENATE("[",ROUND(OFFSET('Water Data'!$F$10,0,10*ROW('Water Data'!F199)),0),"]"),IF(AND(ISNUMBER(OFFSET('Water Data'!$F$10,0,10*ROW('Water Data'!F199))),CD205="",ISNUMBER(OFFSET('Water Data'!$F$10,0,10*ROW('Water Data'!F199)))),OFFSET('Water Data'!$F$10,0,10*ROW('Water Data'!F199)),NA())))</f>
        <v>#N/A</v>
      </c>
      <c r="P205" s="119" t="e">
        <f ca="1">+IF(AND(ISNUMBER(OFFSET('Water Data'!$G$5,0,10*ROW('Water Data'!G199))),CE205="Yes"),100-OFFSET('Water Data'!$G$5,0,10*ROW('Water Data'!G199)),IF(AND(ISNUMBER(OFFSET('Water Data'!$G$5,0,10*ROW('Water Data'!G199))),CE205="No",ISNUMBER(OFFSET('Water Data'!$G$5,0,10*ROW('Water Data'!G199)))),CONCATENATE("[",ROUND(100-OFFSET('Water Data'!$G$5,0,10*ROW('Water Data'!G199)),0),"]"),IF(AND(ISNUMBER(OFFSET('Water Data'!$G$5,0,10*ROW('Water Data'!G199))),CE205="",ISNUMBER(OFFSET('Water Data'!$G$5,0,10*ROW('Water Data'!G199)))),100-OFFSET('Water Data'!$G$5,0,10*ROW('Water Data'!G199)),NA())))</f>
        <v>#N/A</v>
      </c>
      <c r="Q205" s="119" t="e">
        <f ca="1">+IF(AND(ISNUMBER(OFFSET('Water Data'!$G$7,0,10*ROW('Water Data'!G199))),CF205="Yes"),OFFSET('Water Data'!$G$7,0,10*ROW('Water Data'!G199)),IF(AND(ISNUMBER(OFFSET('Water Data'!$G$7,0,10*ROW('Water Data'!G199))),CF205="No",ISNUMBER(OFFSET('Water Data'!$G$7,0,10*ROW('Water Data'!G199)))),CONCATENATE("[",ROUND(OFFSET('Water Data'!$G$7,0,10*ROW('Water Data'!G199)),0),"]"),IF(AND(ISNUMBER(OFFSET('Water Data'!$G$7,0,10*ROW('Water Data'!G199))),CF205="",ISNUMBER(OFFSET('Water Data'!$G$7,0,10*ROW('Water Data'!G199)))),OFFSET('Water Data'!$G$7,0,10*ROW('Water Data'!G199)),NA())))</f>
        <v>#N/A</v>
      </c>
      <c r="R205" s="119" t="e">
        <f ca="1">+IF(AND(ISNUMBER(OFFSET('Water Data'!$G$10,0,10*ROW('Water Data'!G199))),CG205="Yes"),OFFSET('Water Data'!$G$10,0,10*ROW('Water Data'!G199)),IF(AND(ISNUMBER(OFFSET('Water Data'!$G$10,0,10*ROW('Water Data'!G199))),CG205="No",ISNUMBER(OFFSET('Water Data'!$G$10,0,10*ROW('Water Data'!G199)))),CONCATENATE("[",ROUND(OFFSET('Water Data'!$G$10,0,10*ROW('Water Data'!G199)),0),"]"),IF(AND(ISNUMBER(OFFSET('Water Data'!$G$10,0,10*ROW('Water Data'!G199))),CG205="",ISNUMBER(OFFSET('Water Data'!$G$10,0,10*ROW('Water Data'!G199)))),OFFSET('Water Data'!$G$10,0,10*ROW('Water Data'!G199)),NA())))</f>
        <v>#N/A</v>
      </c>
      <c r="S205" s="119" t="e">
        <f ca="1">+IF(AND(ISNUMBER(OFFSET('Water Data'!$H$5,0,10*ROW('Water Data'!H199))),CH205="Yes"),100-OFFSET('Water Data'!$H$5,0,10*ROW('Water Data'!H199)),IF(AND(ISNUMBER(OFFSET('Water Data'!$H$5,0,10*ROW('Water Data'!H199))),CH205="No",ISNUMBER(OFFSET('Water Data'!$H$5,0,10*ROW('Water Data'!H199)))),CONCATENATE("[",ROUND(100-OFFSET('Water Data'!$H$5,0,10*ROW('Water Data'!H199)),0),"]"),IF(AND(ISNUMBER(OFFSET('Water Data'!$H$5,0,10*ROW('Water Data'!H199))),CH205="",ISNUMBER(OFFSET('Water Data'!$H$5,0,10*ROW('Water Data'!H199)))),100-OFFSET('Water Data'!$H$5,0,10*ROW('Water Data'!H199)),NA())))</f>
        <v>#N/A</v>
      </c>
      <c r="T205" s="119" t="e">
        <f ca="1">+IF(AND(ISNUMBER(OFFSET('Water Data'!$H$7,0,10*ROW('Water Data'!H199))),CI205="Yes"),OFFSET('Water Data'!$H$7,0,10*ROW('Water Data'!H199)),IF(AND(ISNUMBER(OFFSET('Water Data'!$H$7,0,10*ROW('Water Data'!H199))),CI205="No",ISNUMBER(OFFSET('Water Data'!$H$7,0,10*ROW('Water Data'!H199)))),CONCATENATE("[",ROUND(OFFSET('Water Data'!$H$7,0,10*ROW('Water Data'!H199)),0),"]"),IF(AND(ISNUMBER(OFFSET('Water Data'!$H$7,0,10*ROW('Water Data'!H199))),CI205="",ISNUMBER(OFFSET('Water Data'!$H$7,0,10*ROW('Water Data'!H199)))),OFFSET('Water Data'!$H$7,0,10*ROW('Water Data'!H199)),NA())))</f>
        <v>#N/A</v>
      </c>
      <c r="U205" s="119" t="e">
        <f ca="1">+IF(AND(ISNUMBER(OFFSET('Water Data'!$H$10,0,10*ROW('Water Data'!H199))),CJ205="Yes"),OFFSET('Water Data'!$H$10,0,10*ROW('Water Data'!H199)),IF(AND(ISNUMBER(OFFSET('Water Data'!$H$10,0,10*ROW('Water Data'!H199))),CJ205="No",ISNUMBER(OFFSET('Water Data'!$H$10,0,10*ROW('Water Data'!H199)))),CONCATENATE("[",ROUND(OFFSET('Water Data'!$H$10,0,10*ROW('Water Data'!H199)),0),"]"),IF(AND(ISNUMBER(OFFSET('Water Data'!$H$10,0,10*ROW('Water Data'!H199))),CJ205="",ISNUMBER(OFFSET('Water Data'!$H$10,0,10*ROW('Water Data'!H199)))),OFFSET('Water Data'!$H$10,0,10*ROW('Water Data'!H199)),NA())))</f>
        <v>#N/A</v>
      </c>
      <c r="V205" s="120" t="e">
        <f ca="1">+IF(AND(ISNUMBER(OFFSET('Sanitation Data'!$C$5,0,10*ROW('Sanitation Data'!C199))),CK205="Yes"),100-OFFSET('Sanitation Data'!$C$5,0,10*ROW('Sanitation Data'!C199)),IF(AND(ISNUMBER(OFFSET('Sanitation Data'!$C$5,0,10*ROW('Sanitation Data'!C199))),CK205="No",ISNUMBER(OFFSET('Sanitation Data'!$C$5,0,10*ROW('Sanitation Data'!C199)))),CONCATENATE("[",ROUND(100-OFFSET('Sanitation Data'!$C$5,0,10*ROW('Sanitation Data'!C199)),0),"]"),IF(AND(ISNUMBER(OFFSET('Sanitation Data'!$C$5,0,10*ROW('Sanitation Data'!C199))),CK205="",ISNUMBER(OFFSET('Sanitation Data'!$C$5,0,10*ROW('Sanitation Data'!C199)))),100-OFFSET('Sanitation Data'!$C$5,0,10*ROW('Sanitation Data'!C199)),NA())))</f>
        <v>#N/A</v>
      </c>
      <c r="W205" s="120" t="e">
        <f ca="1">+IF(AND(ISNUMBER(OFFSET('Sanitation Data'!$C$7,0,10*ROW('Sanitation Data'!C199))),CL205="Yes"),OFFSET('Sanitation Data'!$C$7,0,10*ROW('Sanitation Data'!C199)),IF(AND(ISNUMBER(OFFSET('Sanitation Data'!$C$7,0,10*ROW('Sanitation Data'!C199))),CL205="No",ISNUMBER(OFFSET('Sanitation Data'!$C$7,0,10*ROW('Sanitation Data'!C199)))),CONCATENATE("[",ROUND(OFFSET('Sanitation Data'!$C$7,0,10*ROW('Sanitation Data'!C199)),0),"]"),IF(AND(ISNUMBER(OFFSET('Sanitation Data'!$C$7,0,10*ROW('Sanitation Data'!C199))),CL205="",ISNUMBER(OFFSET('Sanitation Data'!$C$7,0,10*ROW('Sanitation Data'!C199)))),OFFSET('Sanitation Data'!$C$7,0,10*ROW('Sanitation Data'!C199)),NA())))</f>
        <v>#N/A</v>
      </c>
      <c r="X205" s="120" t="e">
        <f ca="1">+IF(AND(ISNUMBER(OFFSET('Sanitation Data'!$C$11,0,10*ROW('Sanitation Data'!C199))),CM205="Yes"),OFFSET('Sanitation Data'!$C$11,0,10*ROW('Sanitation Data'!C199)),IF(AND(ISNUMBER(OFFSET('Sanitation Data'!$C$11,0,10*ROW('Sanitation Data'!C199))),CM205="No",ISNUMBER(OFFSET('Sanitation Data'!$C$11,0,10*ROW('Sanitation Data'!C199)))),CONCATENATE("[",ROUND(OFFSET('Sanitation Data'!$C$11,0,10*ROW('Sanitation Data'!C199)),0),"]"),IF(AND(ISNUMBER(OFFSET('Sanitation Data'!$C$11,0,10*ROW('Sanitation Data'!C199))),CM205="",ISNUMBER(OFFSET('Sanitation Data'!$C$11,0,10*ROW('Sanitation Data'!C199)))),OFFSET('Sanitation Data'!$C$11,0,10*ROW('Sanitation Data'!C199)),NA())))</f>
        <v>#N/A</v>
      </c>
      <c r="Y205" s="120" t="e">
        <f ca="1">+IF(AND(ISNUMBER(OFFSET('Sanitation Data'!$C$12,0,10*ROW('Sanitation Data'!C199))),CN205="Yes"),OFFSET('Sanitation Data'!$C$12,0,10*ROW('Sanitation Data'!C199)),IF(AND(ISNUMBER(OFFSET('Sanitation Data'!$C$12,0,10*ROW('Sanitation Data'!C199))),CN205="No",ISNUMBER(OFFSET('Sanitation Data'!$C$12,0,10*ROW('Sanitation Data'!C199)))),CONCATENATE("[",ROUND(OFFSET('Sanitation Data'!$C$12,0,10*ROW('Sanitation Data'!C199)),0),"]"),IF(AND(ISNUMBER(OFFSET('Sanitation Data'!$C$12,0,10*ROW('Sanitation Data'!C199))),CN205="",ISNUMBER(OFFSET('Sanitation Data'!$C$12,0,10*ROW('Sanitation Data'!C199)))),OFFSET('Sanitation Data'!$C$12,0,10*ROW('Sanitation Data'!C199)),NA())))</f>
        <v>#N/A</v>
      </c>
      <c r="Z205" s="120" t="e">
        <f ca="1">+IF(AND(ISNUMBER(OFFSET('Sanitation Data'!$C$13,0,10*ROW('Sanitation Data'!C199))),CO205="Yes"),OFFSET('Sanitation Data'!$C$13,0,10*ROW('Sanitation Data'!C199)),IF(AND(ISNUMBER(OFFSET('Sanitation Data'!$C$13,0,10*ROW('Sanitation Data'!C199))),CO205="No",ISNUMBER(OFFSET('Sanitation Data'!$C$13,0,10*ROW('Sanitation Data'!C199)))),CONCATENATE("[",ROUND(OFFSET('Sanitation Data'!$C$13,0,10*ROW('Sanitation Data'!C199)),0),"]"),IF(AND(ISNUMBER(OFFSET('Sanitation Data'!$C$13,0,10*ROW('Sanitation Data'!C199))),CO205="",ISNUMBER(OFFSET('Sanitation Data'!$C$13,0,10*ROW('Sanitation Data'!C199)))),OFFSET('Sanitation Data'!$C$13,0,10*ROW('Sanitation Data'!C199)),NA())))</f>
        <v>#N/A</v>
      </c>
      <c r="AA205" s="120" t="e">
        <f ca="1">+IF(AND(ISNUMBER(OFFSET('Sanitation Data'!$D$5,0,10*ROW('Sanitation Data'!D199))),CP205="Yes"),100-OFFSET('Sanitation Data'!$D$5,0,10*ROW('Sanitation Data'!D199)),IF(AND(ISNUMBER(OFFSET('Sanitation Data'!$D$5,0,10*ROW('Sanitation Data'!D199))),CP205="No",ISNUMBER(OFFSET('Sanitation Data'!$D$5,0,10*ROW('Sanitation Data'!D199)))),CONCATENATE("[",ROUND(100-OFFSET('Sanitation Data'!$D$5,0,10*ROW('Sanitation Data'!D199)),0),"]"),IF(AND(ISNUMBER(OFFSET('Sanitation Data'!$D$5,0,10*ROW('Sanitation Data'!D199))),CP205="",ISNUMBER(OFFSET('Sanitation Data'!$D$5,0,10*ROW('Sanitation Data'!D199)))),100-OFFSET('Sanitation Data'!$D$5,0,10*ROW('Sanitation Data'!D199)),NA())))</f>
        <v>#N/A</v>
      </c>
      <c r="AB205" s="120" t="e">
        <f ca="1">+IF(AND(ISNUMBER(OFFSET('Sanitation Data'!$D$7,0,10*ROW('Sanitation Data'!D199))),CQ205="Yes"),OFFSET('Sanitation Data'!$D$7,0,10*ROW('Sanitation Data'!G199)),IF(AND(ISNUMBER(OFFSET('Sanitation Data'!$D$7,0,10*ROW('Sanitation Data'!D199))),CQ205="No",ISNUMBER(OFFSET('Sanitation Data'!$D$7,0,10*ROW('Sanitation Data'!D199)))),CONCATENATE("[",ROUND(OFFSET('Sanitation Data'!$D$7,0,10*ROW('Sanitation Data'!D199)),0),"]"),IF(AND(ISNUMBER(OFFSET('Sanitation Data'!$D$7,0,10*ROW('Sanitation Data'!D199))),CQ205="",ISNUMBER(OFFSET('Sanitation Data'!$D$7,0,10*ROW('Sanitation Data'!D199)))),OFFSET('Sanitation Data'!$D$7,0,10*ROW('Sanitation Data'!D199)),NA())))</f>
        <v>#N/A</v>
      </c>
      <c r="AC205" s="120" t="e">
        <f ca="1">+IF(AND(ISNUMBER(OFFSET('Sanitation Data'!$D$11,0,10*ROW('Sanitation Data'!D199))),CR205="Yes"),OFFSET('Sanitation Data'!$D$11,0,10*ROW('Sanitation Data'!D199)),IF(AND(ISNUMBER(OFFSET('Sanitation Data'!$D$11,0,10*ROW('Sanitation Data'!D199))),CR205="No",ISNUMBER(OFFSET('Sanitation Data'!$D$11,0,10*ROW('Sanitation Data'!D199)))),CONCATENATE("[",ROUND(OFFSET('Sanitation Data'!$D$11,0,10*ROW('Sanitation Data'!D199)),0),"]"),IF(AND(ISNUMBER(OFFSET('Sanitation Data'!$D$11,0,10*ROW('Sanitation Data'!D199))),CR205="",ISNUMBER(OFFSET('Sanitation Data'!$D$11,0,10*ROW('Sanitation Data'!D199)))),OFFSET('Sanitation Data'!$D$11,0,10*ROW('Sanitation Data'!D199)),NA())))</f>
        <v>#N/A</v>
      </c>
      <c r="AD205" s="120" t="e">
        <f ca="1">+IF(AND(ISNUMBER(OFFSET('Sanitation Data'!$D$12,0,10*ROW('Sanitation Data'!D199))),CS205="Yes"),OFFSET('Sanitation Data'!$D$12,0,10*ROW('Sanitation Data'!D199)),IF(AND(ISNUMBER(OFFSET('Sanitation Data'!$D$12,0,10*ROW('Sanitation Data'!D199))),CS205="No",ISNUMBER(OFFSET('Sanitation Data'!$D$12,0,10*ROW('Sanitation Data'!D199)))),CONCATENATE("[",ROUND(OFFSET('Sanitation Data'!$D$12,0,10*ROW('Sanitation Data'!D199)),0),"]"),IF(AND(ISNUMBER(OFFSET('Sanitation Data'!$D$12,0,10*ROW('Sanitation Data'!D199))),CS205="",ISNUMBER(OFFSET('Sanitation Data'!$D$12,0,10*ROW('Sanitation Data'!D199)))),OFFSET('Sanitation Data'!$D$12,0,10*ROW('Sanitation Data'!D199)),NA())))</f>
        <v>#N/A</v>
      </c>
      <c r="AE205" s="120" t="e">
        <f ca="1">+IF(AND(ISNUMBER(OFFSET('Sanitation Data'!$D$13,0,10*ROW('Sanitation Data'!D199))),CT205="Yes"),OFFSET('Sanitation Data'!$D$13,0,10*ROW('Sanitation Data'!D199)),IF(AND(ISNUMBER(OFFSET('Sanitation Data'!$D$13,0,10*ROW('Sanitation Data'!D199))),CT205="No",ISNUMBER(OFFSET('Sanitation Data'!$D$13,0,10*ROW('Sanitation Data'!D199)))),CONCATENATE("[",ROUND(OFFSET('Sanitation Data'!$D$13,0,10*ROW('Sanitation Data'!D199)),0),"]"),IF(AND(ISNUMBER(OFFSET('Sanitation Data'!$D$13,0,10*ROW('Sanitation Data'!D199))),CT205="",ISNUMBER(OFFSET('Sanitation Data'!$D$13,0,10*ROW('Sanitation Data'!D199)))),OFFSET('Sanitation Data'!$D$13,0,10*ROW('Sanitation Data'!D199)),NA())))</f>
        <v>#N/A</v>
      </c>
      <c r="AF205" s="120" t="e">
        <f ca="1">+IF(AND(ISNUMBER(OFFSET('Sanitation Data'!$E$5,0,10*ROW('Sanitation Data'!E199))),CU205="Yes"),100-OFFSET('Sanitation Data'!$E$5,0,10*ROW('Sanitation Data'!E199)),IF(AND(ISNUMBER(OFFSET('Sanitation Data'!$E$5,0,10*ROW('Sanitation Data'!E199))),CU205="No",ISNUMBER(OFFSET('Sanitation Data'!$E$5,0,10*ROW('Sanitation Data'!E199)))),CONCATENATE("[",ROUND(100-OFFSET('Sanitation Data'!$E$5,0,10*ROW('Sanitation Data'!E199)),0),"]"),IF(AND(ISNUMBER(OFFSET('Sanitation Data'!$E$5,0,10*ROW('Sanitation Data'!E199))),CU205="",ISNUMBER(OFFSET('Sanitation Data'!$E$5,0,10*ROW('Sanitation Data'!E199)))),100-OFFSET('Sanitation Data'!$E$5,0,10*ROW('Sanitation Data'!E199)),NA())))</f>
        <v>#N/A</v>
      </c>
      <c r="AG205" s="120" t="e">
        <f ca="1">+IF(AND(ISNUMBER(OFFSET('Sanitation Data'!$E$7,0,10*ROW('Sanitation Data'!E199))),CV205="Yes"),OFFSET('Sanitation Data'!$E$7,0,10*ROW('Sanitation Data'!E199)),IF(AND(ISNUMBER(OFFSET('Sanitation Data'!$E$7,0,10*ROW('Sanitation Data'!E199))),CV205="No",ISNUMBER(OFFSET('Sanitation Data'!$E$7,0,10*ROW('Sanitation Data'!E199)))),CONCATENATE("[",ROUND(OFFSET('Sanitation Data'!$E$7,0,10*ROW('Sanitation Data'!E199)),0),"]"),IF(AND(ISNUMBER(OFFSET('Sanitation Data'!$E$7,0,10*ROW('Sanitation Data'!E199))),CV205="",ISNUMBER(OFFSET('Sanitation Data'!$E$7,0,10*ROW('Sanitation Data'!E199)))),OFFSET('Sanitation Data'!$E$7,0,10*ROW('Sanitation Data'!E199)),NA())))</f>
        <v>#N/A</v>
      </c>
      <c r="AH205" s="120" t="e">
        <f ca="1">+IF(AND(ISNUMBER(OFFSET('Sanitation Data'!$E$11,0,10*ROW('Sanitation Data'!E199))),CW205="Yes"),OFFSET('Sanitation Data'!$E$11,0,10*ROW('Sanitation Data'!E199)),IF(AND(ISNUMBER(OFFSET('Sanitation Data'!$E$11,0,10*ROW('Sanitation Data'!E199))),CW205="No",ISNUMBER(OFFSET('Sanitation Data'!$E$11,0,10*ROW('Sanitation Data'!E199)))),CONCATENATE("[",ROUND(OFFSET('Sanitation Data'!$E$11,0,10*ROW('Sanitation Data'!E199)),0),"]"),IF(AND(ISNUMBER(OFFSET('Sanitation Data'!$E$11,0,10*ROW('Sanitation Data'!E199))),CW205="",ISNUMBER(OFFSET('Sanitation Data'!$E$11,0,10*ROW('Sanitation Data'!E199)))),OFFSET('Sanitation Data'!$E$11,0,10*ROW('Sanitation Data'!E199)),NA())))</f>
        <v>#N/A</v>
      </c>
      <c r="AI205" s="120" t="e">
        <f ca="1">+IF(AND(ISNUMBER(OFFSET('Sanitation Data'!$E$12,0,10*ROW('Sanitation Data'!E199))),CX205="Yes"),OFFSET('Sanitation Data'!$E$12,0,10*ROW('Sanitation Data'!E199)),IF(AND(ISNUMBER(OFFSET('Sanitation Data'!$E$12,0,10*ROW('Sanitation Data'!E199))),CX205="No",ISNUMBER(OFFSET('Sanitation Data'!$E$12,0,10*ROW('Sanitation Data'!E199)))),CONCATENATE("[",ROUND(OFFSET('Sanitation Data'!$E$12,0,10*ROW('Sanitation Data'!E199)),0),"]"),IF(AND(ISNUMBER(OFFSET('Sanitation Data'!$E$12,0,10*ROW('Sanitation Data'!E199))),CX205="",ISNUMBER(OFFSET('Sanitation Data'!$E$12,0,10*ROW('Sanitation Data'!E199)))),OFFSET('Sanitation Data'!$E$12,0,10*ROW('Sanitation Data'!E199)),NA())))</f>
        <v>#N/A</v>
      </c>
      <c r="AJ205" s="120" t="e">
        <f ca="1">+IF(AND(ISNUMBER(OFFSET('Sanitation Data'!$E$13,0,10*ROW('Sanitation Data'!E199))),CY205="Yes"),OFFSET('Sanitation Data'!$E$13,0,10*ROW('Sanitation Data'!E199)),IF(AND(ISNUMBER(OFFSET('Sanitation Data'!$E$13,0,10*ROW('Sanitation Data'!E199))),CY205="No",ISNUMBER(OFFSET('Sanitation Data'!$E$13,0,10*ROW('Sanitation Data'!E199)))),CONCATENATE("[",ROUND(OFFSET('Sanitation Data'!$E$13,0,10*ROW('Sanitation Data'!E199)),0),"]"),IF(AND(ISNUMBER(OFFSET('Sanitation Data'!$E$13,0,10*ROW('Sanitation Data'!E199))),CY205="",ISNUMBER(OFFSET('Sanitation Data'!$E$13,0,10*ROW('Sanitation Data'!E199)))),OFFSET('Sanitation Data'!$E$13,0,10*ROW('Sanitation Data'!E199)),NA())))</f>
        <v>#N/A</v>
      </c>
      <c r="AK205" s="120" t="e">
        <f ca="1">+IF(AND(ISNUMBER(OFFSET('Sanitation Data'!$F$5,0,10*ROW('Sanitation Data'!F199))),CZ205="Yes"),100-OFFSET('Sanitation Data'!$F$5,0,10*ROW('Sanitation Data'!F199)),IF(AND(ISNUMBER(OFFSET('Sanitation Data'!$F$5,0,10*ROW('Sanitation Data'!F199))),CZ205="No",ISNUMBER(OFFSET('Sanitation Data'!$F$5,0,10*ROW('Sanitation Data'!F199)))),CONCATENATE("[",ROUND(100-OFFSET('Sanitation Data'!$F$5,0,10*ROW('Sanitation Data'!F199)),0),"]"),IF(AND(ISNUMBER(OFFSET('Sanitation Data'!$F$5,0,10*ROW('Sanitation Data'!F199))),CZ205="",ISNUMBER(OFFSET('Sanitation Data'!$F$5,0,10*ROW('Sanitation Data'!F199)))),100-OFFSET('Sanitation Data'!$F$5,0,10*ROW('Sanitation Data'!F199)),NA())))</f>
        <v>#N/A</v>
      </c>
      <c r="AL205" s="120" t="e">
        <f ca="1">+IF(AND(ISNUMBER(OFFSET('Sanitation Data'!$F$7,0,10*ROW('Sanitation Data'!F199))),DA205="Yes"),OFFSET('Sanitation Data'!$F$7,0,10*ROW('Sanitation Data'!F199)),IF(AND(ISNUMBER(OFFSET('Sanitation Data'!$F$7,0,10*ROW('Sanitation Data'!F199))),DA205="No",ISNUMBER(OFFSET('Sanitation Data'!$F$7,0,10*ROW('Sanitation Data'!F199)))),CONCATENATE("[",ROUND(OFFSET('Sanitation Data'!$F$7,0,10*ROW('Sanitation Data'!F199)),0),"]"),IF(AND(ISNUMBER(OFFSET('Sanitation Data'!$F$7,0,10*ROW('Sanitation Data'!F199))),DA205="",ISNUMBER(OFFSET('Sanitation Data'!$F$7,0,10*ROW('Sanitation Data'!F199)))),OFFSET('Sanitation Data'!$F$7,0,10*ROW('Sanitation Data'!F199)),NA())))</f>
        <v>#N/A</v>
      </c>
      <c r="AM205" s="120" t="e">
        <f ca="1">+IF(AND(ISNUMBER(OFFSET('Sanitation Data'!$F$11,0,10*ROW('Sanitation Data'!F199))),DB205="Yes"),OFFSET('Sanitation Data'!$F$11,0,10*ROW('Sanitation Data'!F199)),IF(AND(ISNUMBER(OFFSET('Sanitation Data'!$F$11,0,10*ROW('Sanitation Data'!F199))),DB205="No",ISNUMBER(OFFSET('Sanitation Data'!$F$11,0,10*ROW('Sanitation Data'!F199)))),CONCATENATE("[",ROUND(OFFSET('Sanitation Data'!$F$11,0,10*ROW('Sanitation Data'!F199)),0),"]"),IF(AND(ISNUMBER(OFFSET('Sanitation Data'!$F$11,0,10*ROW('Sanitation Data'!F199))),DB205="",ISNUMBER(OFFSET('Sanitation Data'!$F$11,0,10*ROW('Sanitation Data'!F199)))),OFFSET('Sanitation Data'!$F$11,0,10*ROW('Sanitation Data'!F199)),NA())))</f>
        <v>#N/A</v>
      </c>
      <c r="AN205" s="120" t="e">
        <f ca="1">+IF(AND(ISNUMBER(OFFSET('Sanitation Data'!$F$12,0,10*ROW('Sanitation Data'!F199))),DC205="Yes"),OFFSET('Sanitation Data'!$F$12,0,10*ROW('Sanitation Data'!F199)),IF(AND(ISNUMBER(OFFSET('Sanitation Data'!$F$12,0,10*ROW('Sanitation Data'!F199))),DC205="No",ISNUMBER(OFFSET('Sanitation Data'!$F$12,0,10*ROW('Sanitation Data'!F199)))),CONCATENATE("[",ROUND(OFFSET('Sanitation Data'!$F$12,0,10*ROW('Sanitation Data'!F199)),0),"]"),IF(AND(ISNUMBER(OFFSET('Sanitation Data'!$F$12,0,10*ROW('Sanitation Data'!F199))),DC205="",ISNUMBER(OFFSET('Sanitation Data'!$F$12,0,10*ROW('Sanitation Data'!F199)))),OFFSET('Sanitation Data'!$F$12,0,10*ROW('Sanitation Data'!F199)),NA())))</f>
        <v>#N/A</v>
      </c>
      <c r="AO205" s="120" t="e">
        <f ca="1">+IF(AND(ISNUMBER(OFFSET('Sanitation Data'!$F$13,0,10*ROW('Sanitation Data'!F199))),DD205="Yes"),OFFSET('Sanitation Data'!$F$13,0,10*ROW('Sanitation Data'!F199)),IF(AND(ISNUMBER(OFFSET('Sanitation Data'!$F$13,0,10*ROW('Sanitation Data'!F199))),DD205="No",ISNUMBER(OFFSET('Sanitation Data'!$F$13,0,10*ROW('Sanitation Data'!F199)))),CONCATENATE("[",ROUND(OFFSET('Sanitation Data'!$F$13,0,10*ROW('Sanitation Data'!F199)),0),"]"),IF(AND(ISNUMBER(OFFSET('Sanitation Data'!$F$13,0,10*ROW('Sanitation Data'!F199))),DD205="",ISNUMBER(OFFSET('Sanitation Data'!$F$13,0,10*ROW('Sanitation Data'!F199)))),OFFSET('Sanitation Data'!$F$13,0,10*ROW('Sanitation Data'!F199)),NA())))</f>
        <v>#N/A</v>
      </c>
      <c r="AP205" s="120" t="e">
        <f ca="1">+IF(AND(ISNUMBER(OFFSET('Sanitation Data'!$G$5,0,10*ROW('Sanitation Data'!G199))),DE205="Yes"),100-OFFSET('Sanitation Data'!$G$5,0,10*ROW('Sanitation Data'!G199)),IF(AND(ISNUMBER(OFFSET('Sanitation Data'!$G$5,0,10*ROW('Sanitation Data'!G199))),DE205="No",ISNUMBER(OFFSET('Sanitation Data'!$G$5,0,10*ROW('Sanitation Data'!G199)))),CONCATENATE("[",ROUND(100-OFFSET('Sanitation Data'!$G$5,0,10*ROW('Sanitation Data'!G199)),0),"]"),IF(AND(ISNUMBER(OFFSET('Sanitation Data'!$G$5,0,10*ROW('Sanitation Data'!G199))),DE205="",ISNUMBER(OFFSET('Sanitation Data'!$G$5,0,10*ROW('Sanitation Data'!G199)))),100-OFFSET('Sanitation Data'!$G$5,0,10*ROW('Sanitation Data'!G199)),NA())))</f>
        <v>#N/A</v>
      </c>
      <c r="AQ205" s="120" t="e">
        <f ca="1">+IF(AND(ISNUMBER(OFFSET('Sanitation Data'!$G$7,0,10*ROW('Sanitation Data'!G199))),DF205="Yes"),OFFSET('Sanitation Data'!$G$7,0,10*ROW('Sanitation Data'!G199)),IF(AND(ISNUMBER(OFFSET('Sanitation Data'!$G$7,0,10*ROW('Sanitation Data'!G199))),DF205="No",ISNUMBER(OFFSET('Sanitation Data'!$G$7,0,10*ROW('Sanitation Data'!G199)))),CONCATENATE("[",ROUND(OFFSET('Sanitation Data'!$G$7,0,10*ROW('Sanitation Data'!G199)),0),"]"),IF(AND(ISNUMBER(OFFSET('Sanitation Data'!$G$7,0,10*ROW('Sanitation Data'!G199))),DF205="",ISNUMBER(OFFSET('Sanitation Data'!$G$7,0,10*ROW('Sanitation Data'!G199)))),OFFSET('Sanitation Data'!$G$7,0,10*ROW('Sanitation Data'!G199)),NA())))</f>
        <v>#N/A</v>
      </c>
      <c r="AR205" s="120" t="e">
        <f ca="1">+IF(AND(ISNUMBER(OFFSET('Sanitation Data'!$G$11,0,10*ROW('Sanitation Data'!G199))),DG205="Yes"),OFFSET('Sanitation Data'!$G$11,0,10*ROW('Sanitation Data'!G199)),IF(AND(ISNUMBER(OFFSET('Sanitation Data'!$G$11,0,10*ROW('Sanitation Data'!G199))),DG205="No",ISNUMBER(OFFSET('Sanitation Data'!$G$11,0,10*ROW('Sanitation Data'!G199)))),CONCATENATE("[",ROUND(OFFSET('Sanitation Data'!$G$11,0,10*ROW('Sanitation Data'!G199)),0),"]"),IF(AND(ISNUMBER(OFFSET('Sanitation Data'!$G$11,0,10*ROW('Sanitation Data'!G199))),DG205="",ISNUMBER(OFFSET('Sanitation Data'!$G$11,0,10*ROW('Sanitation Data'!G199)))),OFFSET('Sanitation Data'!$G$11,0,10*ROW('Sanitation Data'!G199)),NA())))</f>
        <v>#N/A</v>
      </c>
      <c r="AS205" s="120" t="e">
        <f ca="1">+IF(AND(ISNUMBER(OFFSET('Sanitation Data'!$G$12,0,10*ROW('Sanitation Data'!G199))),DH205="Yes"),OFFSET('Sanitation Data'!$G$12,0,10*ROW('Sanitation Data'!G199)),IF(AND(ISNUMBER(OFFSET('Sanitation Data'!$G$12,0,10*ROW('Sanitation Data'!G199))),DH205="No",ISNUMBER(OFFSET('Sanitation Data'!$G$12,0,10*ROW('Sanitation Data'!G199)))),CONCATENATE("[",ROUND(OFFSET('Sanitation Data'!$G$12,0,10*ROW('Sanitation Data'!G199)),0),"]"),IF(AND(ISNUMBER(OFFSET('Sanitation Data'!$G$12,0,10*ROW('Sanitation Data'!G199))),DH205="",ISNUMBER(OFFSET('Sanitation Data'!$G$12,0,10*ROW('Sanitation Data'!G199)))),OFFSET('Sanitation Data'!$G$12,0,10*ROW('Sanitation Data'!G199)),NA())))</f>
        <v>#N/A</v>
      </c>
      <c r="AT205" s="120" t="e">
        <f ca="1">+IF(AND(ISNUMBER(OFFSET('Sanitation Data'!$G$13,0,10*ROW('Sanitation Data'!G199))),DI205="Yes"),OFFSET('Sanitation Data'!$G$13,0,10*ROW('Sanitation Data'!G199)),IF(AND(ISNUMBER(OFFSET('Sanitation Data'!$G$13,0,10*ROW('Sanitation Data'!G199))),DI205="No",ISNUMBER(OFFSET('Sanitation Data'!$G$13,0,10*ROW('Sanitation Data'!G199)))),CONCATENATE("[",ROUND(OFFSET('Sanitation Data'!$G$13,0,10*ROW('Sanitation Data'!G199)),0),"]"),IF(AND(ISNUMBER(OFFSET('Sanitation Data'!$G$13,0,10*ROW('Sanitation Data'!G199))),DI205="",ISNUMBER(OFFSET('Sanitation Data'!$G$13,0,10*ROW('Sanitation Data'!G199)))),OFFSET('Sanitation Data'!$G$13,0,10*ROW('Sanitation Data'!G199)),NA())))</f>
        <v>#N/A</v>
      </c>
      <c r="AU205" s="120" t="e">
        <f ca="1">+IF(AND(ISNUMBER(OFFSET('Sanitation Data'!$H$5,0,10*ROW('Sanitation Data'!H199))),DJ205="Yes"),100-OFFSET('Sanitation Data'!$H$5,0,10*ROW('Sanitation Data'!H199)),IF(AND(ISNUMBER(OFFSET('Sanitation Data'!$H$5,0,10*ROW('Sanitation Data'!H199))),DJ205="No",ISNUMBER(OFFSET('Sanitation Data'!$H$5,0,10*ROW('Sanitation Data'!H199)))),CONCATENATE("[",ROUND(100-OFFSET('Sanitation Data'!$H$5,0,10*ROW('Sanitation Data'!H199)),0),"]"),IF(AND(ISNUMBER(OFFSET('Sanitation Data'!$H$5,0,10*ROW('Sanitation Data'!H199))),DJ205="",ISNUMBER(OFFSET('Sanitation Data'!$H$5,0,10*ROW('Sanitation Data'!H199)))),100-OFFSET('Sanitation Data'!$H$5,0,10*ROW('Sanitation Data'!H199)),NA())))</f>
        <v>#N/A</v>
      </c>
      <c r="AV205" s="120" t="e">
        <f ca="1">+IF(AND(ISNUMBER(OFFSET('Sanitation Data'!$H$7,0,10*ROW('Sanitation Data'!H199))),DK205="Yes"),OFFSET('Sanitation Data'!$H$7,0,10*ROW('Sanitation Data'!H199)),IF(AND(ISNUMBER(OFFSET('Sanitation Data'!$H$7,0,10*ROW('Sanitation Data'!H199))),DK205="No",ISNUMBER(OFFSET('Sanitation Data'!$H$7,0,10*ROW('Sanitation Data'!H199)))),CONCATENATE("[",ROUND(OFFSET('Sanitation Data'!$H$7,0,10*ROW('Sanitation Data'!H199)),0),"]"),IF(AND(ISNUMBER(OFFSET('Sanitation Data'!$H$7,0,10*ROW('Sanitation Data'!H199))),DK205="",ISNUMBER(OFFSET('Sanitation Data'!$H$7,0,10*ROW('Sanitation Data'!H199)))),OFFSET('Sanitation Data'!$H$7,0,10*ROW('Sanitation Data'!H199)),NA())))</f>
        <v>#N/A</v>
      </c>
      <c r="AW205" s="120" t="e">
        <f ca="1">+IF(AND(ISNUMBER(OFFSET('Sanitation Data'!$H$11,0,10*ROW('Sanitation Data'!H199))),DL205="Yes"),OFFSET('Sanitation Data'!$H$11,0,10*ROW('Sanitation Data'!H199)),IF(AND(ISNUMBER(OFFSET('Sanitation Data'!$H$11,0,10*ROW('Sanitation Data'!H199))),DL205="No",ISNUMBER(OFFSET('Sanitation Data'!$H$11,0,10*ROW('Sanitation Data'!H199)))),CONCATENATE("[",ROUND(OFFSET('Sanitation Data'!$H$11,0,10*ROW('Sanitation Data'!H199)),0),"]"),IF(AND(ISNUMBER(OFFSET('Sanitation Data'!$H$11,0,10*ROW('Sanitation Data'!H199))),DL205="",ISNUMBER(OFFSET('Sanitation Data'!$H$11,0,10*ROW('Sanitation Data'!H199)))),OFFSET('Sanitation Data'!$H$11,0,10*ROW('Sanitation Data'!H199)),NA())))</f>
        <v>#N/A</v>
      </c>
      <c r="AX205" s="120" t="e">
        <f ca="1">+IF(AND(ISNUMBER(OFFSET('Sanitation Data'!$H$12,0,10*ROW('Sanitation Data'!H199))),DM205="Yes"),OFFSET('Sanitation Data'!$H$12,0,10*ROW('Sanitation Data'!H199)),IF(AND(ISNUMBER(OFFSET('Sanitation Data'!$H$12,0,10*ROW('Sanitation Data'!H199))),DM205="No",ISNUMBER(OFFSET('Sanitation Data'!$H$12,0,10*ROW('Sanitation Data'!H199)))),CONCATENATE("[",ROUND(OFFSET('Sanitation Data'!$H$12,0,10*ROW('Sanitation Data'!H199)),0),"]"),IF(AND(ISNUMBER(OFFSET('Sanitation Data'!$H$12,0,10*ROW('Sanitation Data'!H199))),DM205="",ISNUMBER(OFFSET('Sanitation Data'!$H$12,0,10*ROW('Sanitation Data'!H199)))),OFFSET('Sanitation Data'!$H$12,0,10*ROW('Sanitation Data'!H199)),NA())))</f>
        <v>#N/A</v>
      </c>
      <c r="AY205" s="120" t="e">
        <f ca="1">+IF(AND(ISNUMBER(OFFSET('Sanitation Data'!$H$13,0,10*ROW('Sanitation Data'!H199))),DN205="Yes"),OFFSET('Sanitation Data'!$H$13,0,10*ROW('Sanitation Data'!H199)),IF(AND(ISNUMBER(OFFSET('Sanitation Data'!$H$13,0,10*ROW('Sanitation Data'!H199))),DN205="No",ISNUMBER(OFFSET('Sanitation Data'!$H$13,0,10*ROW('Sanitation Data'!H199)))),CONCATENATE("[",ROUND(OFFSET('Sanitation Data'!$H$13,0,10*ROW('Sanitation Data'!H199)),0),"]"),IF(AND(ISNUMBER(OFFSET('Sanitation Data'!$H$13,0,10*ROW('Sanitation Data'!H199))),DN205="",ISNUMBER(OFFSET('Sanitation Data'!$H$13,0,10*ROW('Sanitation Data'!H199)))),OFFSET('Sanitation Data'!$H$13,0,10*ROW('Sanitation Data'!H199)),NA())))</f>
        <v>#N/A</v>
      </c>
      <c r="AZ205" s="121" t="e">
        <f ca="1">+IF(AND(ISNUMBER(OFFSET('Hygiene Data'!$C$6,0,10*ROW('Hygiene Data'!C199))),DO205="Yes"),OFFSET('Hygiene Data'!$C$6,0,10*ROW('Hygiene Data'!C199)),IF(AND(ISNUMBER(OFFSET('Hygiene Data'!$C$6,0,10*ROW('Hygiene Data'!C199))),DO205="No",ISNUMBER(OFFSET('Hygiene Data'!$C$6,0,10*ROW('Hygiene Data'!C199)))),CONCATENATE("[",ROUND(OFFSET('Hygiene Data'!$C$6,0,10*ROW('Hygiene Data'!C199)),0),"]"),IF(AND(ISNUMBER(OFFSET('Hygiene Data'!$C$6,0,10*ROW('Hygiene Data'!C199))),DO205="",ISNUMBER(OFFSET('Hygiene Data'!$C$6,0,10*ROW('Hygiene Data'!C199)))),OFFSET('Hygiene Data'!$C$6,0,10*ROW('Hygiene Data'!C199)),NA())))</f>
        <v>#N/A</v>
      </c>
      <c r="BA205" s="121" t="e">
        <f ca="1">+IF(AND(ISNUMBER(OFFSET('Hygiene Data'!$C$8,0,10*ROW('Hygiene Data'!C199))),DP205="Yes"),OFFSET('Hygiene Data'!$C$8,0,10*ROW('Hygiene Data'!C199)),IF(AND(ISNUMBER(OFFSET('Hygiene Data'!$C$8,0,10*ROW('Hygiene Data'!C199))),DP205="No",ISNUMBER(OFFSET('Hygiene Data'!$C$8,0,10*ROW('Hygiene Data'!C199)))),CONCATENATE("[",ROUND(OFFSET('Hygiene Data'!$C$8,0,10*ROW('Hygiene Data'!C199)),0),"]"),IF(AND(ISNUMBER(OFFSET('Hygiene Data'!$C$8,0,10*ROW('Hygiene Data'!C199))),DP205="",ISNUMBER(OFFSET('Hygiene Data'!$C$8,0,10*ROW('Hygiene Data'!C199)))),OFFSET('Hygiene Data'!$C$8,0,10*ROW('Hygiene Data'!C199)),NA())))</f>
        <v>#N/A</v>
      </c>
      <c r="BB205" s="121" t="e">
        <f ca="1">+IF(AND(ISNUMBER(OFFSET('Hygiene Data'!$C$10,0,10*ROW('Hygiene Data'!C199))),DQ205="Yes"),OFFSET('Hygiene Data'!$C$10,0,10*ROW('Hygiene Data'!C199)),IF(AND(ISNUMBER(OFFSET('Hygiene Data'!$C$10,0,10*ROW('Hygiene Data'!C199))),DQ205="No",ISNUMBER(OFFSET('Hygiene Data'!$C$10,0,10*ROW('Hygiene Data'!C199)))),CONCATENATE("[",ROUND(OFFSET('Hygiene Data'!$C$10,0,10*ROW('Hygiene Data'!C199)),0),"]"),IF(AND(ISNUMBER(OFFSET('Hygiene Data'!$C$10,0,10*ROW('Hygiene Data'!C199))),DQ205="",ISNUMBER(OFFSET('Hygiene Data'!$C$10,0,10*ROW('Hygiene Data'!C199)))),OFFSET('Hygiene Data'!$C$10,0,10*ROW('Hygiene Data'!C199)),NA())))</f>
        <v>#N/A</v>
      </c>
      <c r="BC205" s="121" t="e">
        <f ca="1">+IF(AND(ISNUMBER(OFFSET('Hygiene Data'!$D$6,0,10*ROW('Hygiene Data'!D199))),DR205="Yes"),OFFSET('Hygiene Data'!$D$6,0,10*ROW('Hygiene Data'!D199)),IF(AND(ISNUMBER(OFFSET('Hygiene Data'!$D$6,0,10*ROW('Hygiene Data'!D199))),DR205="No",ISNUMBER(OFFSET('Hygiene Data'!$D$6,0,10*ROW('Hygiene Data'!D199)))),CONCATENATE("[",ROUND(OFFSET('Hygiene Data'!$D$6,0,10*ROW('Hygiene Data'!D199)),0),"]"),IF(AND(ISNUMBER(OFFSET('Hygiene Data'!$D$6,0,10*ROW('Hygiene Data'!D199))),DR205="",ISNUMBER(OFFSET('Hygiene Data'!$D$6,0,10*ROW('Hygiene Data'!D199)))),OFFSET('Hygiene Data'!$D$6,0,10*ROW('Hygiene Data'!D199)),NA())))</f>
        <v>#N/A</v>
      </c>
      <c r="BD205" s="121" t="e">
        <f ca="1">+IF(AND(ISNUMBER(OFFSET('Hygiene Data'!$D$8,0,10*ROW('Hygiene Data'!D199))),DS205="Yes"),OFFSET('Hygiene Data'!$D$8,0,10*ROW('Hygiene Data'!D199)),IF(AND(ISNUMBER(OFFSET('Hygiene Data'!$D$8,0,10*ROW('Hygiene Data'!D199))),DS205="No",ISNUMBER(OFFSET('Hygiene Data'!$D$8,0,10*ROW('Hygiene Data'!D199)))),CONCATENATE("[",ROUND(OFFSET('Hygiene Data'!$D$8,0,10*ROW('Hygiene Data'!D199)),0),"]"),IF(AND(ISNUMBER(OFFSET('Hygiene Data'!$D$8,0,10*ROW('Hygiene Data'!D199))),DS205="",ISNUMBER(OFFSET('Hygiene Data'!$D$8,0,10*ROW('Hygiene Data'!D199)))),OFFSET('Hygiene Data'!$D$8,0,10*ROW('Hygiene Data'!D199)),NA())))</f>
        <v>#N/A</v>
      </c>
      <c r="BE205" s="121" t="e">
        <f ca="1">+IF(AND(ISNUMBER(OFFSET('Hygiene Data'!$D$10,0,10*ROW('Hygiene Data'!D199))),DT205="Yes"),OFFSET('Hygiene Data'!$D$10,0,10*ROW('Hygiene Data'!D199)),IF(AND(ISNUMBER(OFFSET('Hygiene Data'!$D$10,0,10*ROW('Hygiene Data'!D199))),DT205="No",ISNUMBER(OFFSET('Hygiene Data'!$D$10,0,10*ROW('Hygiene Data'!D199)))),CONCATENATE("[",ROUND(OFFSET('Hygiene Data'!$D$10,0,10*ROW('Hygiene Data'!D199)),0),"]"),IF(AND(ISNUMBER(OFFSET('Hygiene Data'!$D$10,0,10*ROW('Hygiene Data'!D199))),DT205="",ISNUMBER(OFFSET('Hygiene Data'!$D$10,0,10*ROW('Hygiene Data'!D199)))),OFFSET('Hygiene Data'!$D$10,0,10*ROW('Hygiene Data'!D199)),NA())))</f>
        <v>#N/A</v>
      </c>
      <c r="BF205" s="121" t="e">
        <f ca="1">+IF(AND(ISNUMBER(OFFSET('Hygiene Data'!$E$6,0,10*ROW('Hygiene Data'!E199))),DU205="Yes"),OFFSET('Hygiene Data'!$E$6,0,10*ROW('Hygiene Data'!E199)),IF(AND(ISNUMBER(OFFSET('Hygiene Data'!$E$6,0,10*ROW('Hygiene Data'!E199))),DU205="No",ISNUMBER(OFFSET('Hygiene Data'!$E$6,0,10*ROW('Hygiene Data'!E199)))),CONCATENATE("[",ROUND(OFFSET('Hygiene Data'!$E$6,0,10*ROW('Hygiene Data'!E199)),0),"]"),IF(AND(ISNUMBER(OFFSET('Hygiene Data'!$E$6,0,10*ROW('Hygiene Data'!E199))),DU205="",ISNUMBER(OFFSET('Hygiene Data'!$E$6,0,10*ROW('Hygiene Data'!E199)))),OFFSET('Hygiene Data'!$E$6,0,10*ROW('Hygiene Data'!E199)),NA())))</f>
        <v>#N/A</v>
      </c>
      <c r="BG205" s="121" t="e">
        <f ca="1">+IF(AND(ISNUMBER(OFFSET('Hygiene Data'!$E$8,0,10*ROW('Hygiene Data'!E199))),DV205="Yes"),OFFSET('Hygiene Data'!$E$8,0,10*ROW('Hygiene Data'!E199)),IF(AND(ISNUMBER(OFFSET('Hygiene Data'!$E$8,0,10*ROW('Hygiene Data'!E199))),DV205="No",ISNUMBER(OFFSET('Hygiene Data'!$E$8,0,10*ROW('Hygiene Data'!E199)))),CONCATENATE("[",ROUND(OFFSET('Hygiene Data'!$E$8,0,10*ROW('Hygiene Data'!E199)),0),"]"),IF(AND(ISNUMBER(OFFSET('Hygiene Data'!$E$8,0,10*ROW('Hygiene Data'!E199))),DV205="",ISNUMBER(OFFSET('Hygiene Data'!$E$8,0,10*ROW('Hygiene Data'!E199)))),OFFSET('Hygiene Data'!$E$8,0,10*ROW('Hygiene Data'!E199)),NA())))</f>
        <v>#N/A</v>
      </c>
      <c r="BH205" s="121" t="e">
        <f ca="1">+IF(AND(ISNUMBER(OFFSET('Hygiene Data'!$E$10,0,10*ROW('Hygiene Data'!E199))),DW205="Yes"),OFFSET('Hygiene Data'!$E$10,0,10*ROW('Hygiene Data'!E199)),IF(AND(ISNUMBER(OFFSET('Hygiene Data'!$E$10,0,10*ROW('Hygiene Data'!E199))),DW205="No",ISNUMBER(OFFSET('Hygiene Data'!$E$10,0,10*ROW('Hygiene Data'!E199)))),CONCATENATE("[",ROUND(OFFSET('Hygiene Data'!$E$10,0,10*ROW('Hygiene Data'!E199)),0),"]"),IF(AND(ISNUMBER(OFFSET('Hygiene Data'!$E$10,0,10*ROW('Hygiene Data'!E199))),DW205="",ISNUMBER(OFFSET('Hygiene Data'!$E$10,0,10*ROW('Hygiene Data'!E199)))),OFFSET('Hygiene Data'!$E$10,0,10*ROW('Hygiene Data'!E199)),NA())))</f>
        <v>#N/A</v>
      </c>
      <c r="BI205" s="121" t="e">
        <f ca="1">+IF(AND(ISNUMBER(OFFSET('Hygiene Data'!$F$6,0,10*ROW('Hygiene Data'!F199))),DX205="Yes"),OFFSET('Hygiene Data'!$F$6,0,10*ROW('Hygiene Data'!F199)),IF(AND(ISNUMBER(OFFSET('Hygiene Data'!$F$6,0,10*ROW('Hygiene Data'!F199))),DX205="No",ISNUMBER(OFFSET('Hygiene Data'!$F$6,0,10*ROW('Hygiene Data'!F199)))),CONCATENATE("[",ROUND(OFFSET('Hygiene Data'!$F$6,0,10*ROW('Hygiene Data'!F199)),0),"]"),IF(AND(ISNUMBER(OFFSET('Hygiene Data'!$F$6,0,10*ROW('Hygiene Data'!F199))),DX205="",ISNUMBER(OFFSET('Hygiene Data'!$F$6,0,10*ROW('Hygiene Data'!F199)))),OFFSET('Hygiene Data'!$F$6,0,10*ROW('Hygiene Data'!F199)),NA())))</f>
        <v>#N/A</v>
      </c>
      <c r="BJ205" s="121" t="e">
        <f ca="1">+IF(AND(ISNUMBER(OFFSET('Hygiene Data'!$F$8,0,10*ROW('Hygiene Data'!F199))),DY205="Yes"),OFFSET('Hygiene Data'!$F$8,0,10*ROW('Hygiene Data'!F199)),IF(AND(ISNUMBER(OFFSET('Hygiene Data'!$F$8,0,10*ROW('Hygiene Data'!F199))),DY205="No",ISNUMBER(OFFSET('Hygiene Data'!$F$8,0,10*ROW('Hygiene Data'!F199)))),CONCATENATE("[",ROUND(OFFSET('Hygiene Data'!$F$8,0,10*ROW('Hygiene Data'!F199)),0),"]"),IF(AND(ISNUMBER(OFFSET('Hygiene Data'!$F$8,0,10*ROW('Hygiene Data'!F199))),DY205="",ISNUMBER(OFFSET('Hygiene Data'!$F$8,0,10*ROW('Hygiene Data'!F199)))),OFFSET('Hygiene Data'!$F$8,0,10*ROW('Hygiene Data'!F199)),NA())))</f>
        <v>#N/A</v>
      </c>
      <c r="BK205" s="121" t="e">
        <f ca="1">+IF(AND(ISNUMBER(OFFSET('Hygiene Data'!$F$10,0,10*ROW('Hygiene Data'!F199))),DZ205="Yes"),OFFSET('Hygiene Data'!$F$10,0,10*ROW('Hygiene Data'!F199)),IF(AND(ISNUMBER(OFFSET('Hygiene Data'!$F$10,0,10*ROW('Hygiene Data'!F199))),DZ205="No",ISNUMBER(OFFSET('Hygiene Data'!$F$10,0,10*ROW('Hygiene Data'!F199)))),CONCATENATE("[",ROUND(OFFSET('Hygiene Data'!$F$10,0,10*ROW('Hygiene Data'!F199)),0),"]"),IF(AND(ISNUMBER(OFFSET('Hygiene Data'!$F$10,0,10*ROW('Hygiene Data'!F199))),DZ205="",ISNUMBER(OFFSET('Hygiene Data'!$F$10,0,10*ROW('Hygiene Data'!F199)))),OFFSET('Hygiene Data'!$F$10,0,10*ROW('Hygiene Data'!F199)),NA())))</f>
        <v>#N/A</v>
      </c>
      <c r="BL205" s="121" t="e">
        <f ca="1">+IF(AND(ISNUMBER(OFFSET('Hygiene Data'!$G$6,0,10*ROW('Hygiene Data'!G199))),EA205="Yes"),OFFSET('Hygiene Data'!$G$6,0,10*ROW('Hygiene Data'!G199)),IF(AND(ISNUMBER(OFFSET('Hygiene Data'!$G$6,0,10*ROW('Hygiene Data'!G199))),EA205="No",ISNUMBER(OFFSET('Hygiene Data'!$G$6,0,10*ROW('Hygiene Data'!G199)))),CONCATENATE("[",ROUND(OFFSET('Hygiene Data'!$G$6,0,10*ROW('Hygiene Data'!G199)),0),"]"),IF(AND(ISNUMBER(OFFSET('Hygiene Data'!$G$6,0,10*ROW('Hygiene Data'!G199))),EA205="",ISNUMBER(OFFSET('Hygiene Data'!$G$6,0,10*ROW('Hygiene Data'!G199)))),OFFSET('Hygiene Data'!$G$6,0,10*ROW('Hygiene Data'!G199)),NA())))</f>
        <v>#N/A</v>
      </c>
      <c r="BM205" s="121" t="e">
        <f ca="1">+IF(AND(ISNUMBER(OFFSET('Hygiene Data'!$G$8,0,10*ROW('Hygiene Data'!G199))),EB205="Yes"),OFFSET('Hygiene Data'!$G$8,0,10*ROW('Hygiene Data'!G199)),IF(AND(ISNUMBER(OFFSET('Hygiene Data'!$G$8,0,10*ROW('Hygiene Data'!G199))),EB205="No",ISNUMBER(OFFSET('Hygiene Data'!$G$8,0,10*ROW('Hygiene Data'!G199)))),CONCATENATE("[",ROUND(OFFSET('Hygiene Data'!$G$8,0,10*ROW('Hygiene Data'!G199)),0),"]"),IF(AND(ISNUMBER(OFFSET('Hygiene Data'!$G$8,0,10*ROW('Hygiene Data'!G199))),EB205="",ISNUMBER(OFFSET('Hygiene Data'!$G$8,0,10*ROW('Hygiene Data'!G199)))),OFFSET('Hygiene Data'!$G$8,0,10*ROW('Hygiene Data'!G199)),NA())))</f>
        <v>#N/A</v>
      </c>
      <c r="BN205" s="121" t="e">
        <f ca="1">+IF(AND(ISNUMBER(OFFSET('Hygiene Data'!$G$10,0,10*ROW('Hygiene Data'!G199))),EC205="Yes"),OFFSET('Hygiene Data'!$G$10,0,10*ROW('Hygiene Data'!G199)),IF(AND(ISNUMBER(OFFSET('Hygiene Data'!$G$10,0,10*ROW('Hygiene Data'!G199))),EC205="No",ISNUMBER(OFFSET('Hygiene Data'!$G$10,0,10*ROW('Hygiene Data'!G199)))),CONCATENATE("[",ROUND(OFFSET('Hygiene Data'!$G$10,0,10*ROW('Hygiene Data'!G199)),0),"]"),IF(AND(ISNUMBER(OFFSET('Hygiene Data'!$G$10,0,10*ROW('Hygiene Data'!G199))),EC205="",ISNUMBER(OFFSET('Hygiene Data'!$G$10,0,10*ROW('Hygiene Data'!G199)))),OFFSET('Hygiene Data'!$G$10,0,10*ROW('Hygiene Data'!G199)),NA())))</f>
        <v>#N/A</v>
      </c>
      <c r="BO205" s="121" t="e">
        <f ca="1">+IF(AND(ISNUMBER(OFFSET('Hygiene Data'!$H$6,0,10*ROW('Hygiene Data'!H199))),ED205="Yes"),OFFSET('Hygiene Data'!$H$6,0,10*ROW('Hygiene Data'!H199)),IF(AND(ISNUMBER(OFFSET('Hygiene Data'!$H$6,0,10*ROW('Hygiene Data'!H199))),ED205="No",ISNUMBER(OFFSET('Hygiene Data'!$H$6,0,10*ROW('Hygiene Data'!H199)))),CONCATENATE("[",ROUND(OFFSET('Hygiene Data'!$H$6,0,10*ROW('Hygiene Data'!H199)),0),"]"),IF(AND(ISNUMBER(OFFSET('Hygiene Data'!$H$6,0,10*ROW('Hygiene Data'!H199))),ED205="",ISNUMBER(OFFSET('Hygiene Data'!$H$6,0,10*ROW('Hygiene Data'!H199)))),OFFSET('Hygiene Data'!$H$6,0,10*ROW('Hygiene Data'!H199)),NA())))</f>
        <v>#N/A</v>
      </c>
      <c r="BP205" s="121" t="e">
        <f ca="1">+IF(AND(ISNUMBER(OFFSET('Hygiene Data'!$H$8,0,10*ROW('Hygiene Data'!H199))),EE205="Yes"),OFFSET('Hygiene Data'!$H$8,0,10*ROW('Hygiene Data'!H199)),IF(AND(ISNUMBER(OFFSET('Hygiene Data'!$H$8,0,10*ROW('Hygiene Data'!H199))),EE205="No",ISNUMBER(OFFSET('Hygiene Data'!$H$8,0,10*ROW('Hygiene Data'!H199)))),CONCATENATE("[",ROUND(OFFSET('Hygiene Data'!$H$8,0,10*ROW('Hygiene Data'!H199)),0),"]"),IF(AND(ISNUMBER(OFFSET('Hygiene Data'!$H$8,0,10*ROW('Hygiene Data'!H199))),EE205="",ISNUMBER(OFFSET('Hygiene Data'!$H$8,0,10*ROW('Hygiene Data'!H199)))),OFFSET('Hygiene Data'!$H$8,0,10*ROW('Hygiene Data'!H199)),NA())))</f>
        <v>#N/A</v>
      </c>
      <c r="BQ205" s="121" t="e">
        <f ca="1">+IF(AND(ISNUMBER(OFFSET('Hygiene Data'!$H$10,0,10*ROW('Hygiene Data'!H199))),EF205="Yes"),OFFSET('Hygiene Data'!$H$10,0,10*ROW('Hygiene Data'!H199)),IF(AND(ISNUMBER(OFFSET('Hygiene Data'!$H$10,0,10*ROW('Hygiene Data'!H199))),EF205="No",ISNUMBER(OFFSET('Hygiene Data'!$H$10,0,10*ROW('Hygiene Data'!H199)))),CONCATENATE("[",ROUND(OFFSET('Hygiene Data'!$H$10,0,10*ROW('Hygiene Data'!H199)),0),"]"),IF(AND(ISNUMBER(OFFSET('Hygiene Data'!$H$10,0,10*ROW('Hygiene Data'!H199))),EF205="",ISNUMBER(OFFSET('Hygiene Data'!$H$10,0,10*ROW('Hygiene Data'!H199)))),OFFSET('Hygiene Data'!$H$10,0,10*ROW('Hygiene Data'!H199)),NA())))</f>
        <v>#N/A</v>
      </c>
      <c r="BS205" s="28" t="str">
        <f ca="1">+IF(OFFSET('Water Data'!$C$28,0,10*ROW('Water Data'!C199))="","",OFFSET('Water Data'!$C$28,0,10*ROW('Water Data'!C199)))</f>
        <v/>
      </c>
      <c r="BT205" s="28" t="str">
        <f ca="1">+IF(OFFSET('Water Data'!$C$29,0,10*ROW('Water Data'!C199))="","",OFFSET('Water Data'!$C$29,0,10*ROW('Water Data'!C199)))</f>
        <v/>
      </c>
      <c r="BU205" s="28" t="str">
        <f ca="1">+IF(OFFSET('Water Data'!$C$30,0,10*ROW('Water Data'!C199))="","",OFFSET('Water Data'!$C$30,0,10*ROW('Water Data'!C199)))</f>
        <v/>
      </c>
      <c r="BV205" s="28" t="str">
        <f ca="1">+IF(OFFSET('Water Data'!$D$28,0,10*ROW('Water Data'!D199))="","",OFFSET('Water Data'!$D$28,0,10*ROW('Water Data'!D199)))</f>
        <v/>
      </c>
      <c r="BW205" s="28" t="str">
        <f ca="1">+IF(OFFSET('Water Data'!$D$29,0,10*ROW('Water Data'!D199))="","",OFFSET('Water Data'!$D$29,0,10*ROW('Water Data'!D199)))</f>
        <v/>
      </c>
      <c r="BX205" s="28" t="str">
        <f ca="1">+IF(OFFSET('Water Data'!$D$30,0,10*ROW('Water Data'!D199))="","",OFFSET('Water Data'!$D$30,0,10*ROW('Water Data'!D199)))</f>
        <v/>
      </c>
      <c r="BY205" s="28" t="str">
        <f ca="1">+IF(OFFSET('Water Data'!$E$28,0,10*ROW('Water Data'!E199))="","",OFFSET('Water Data'!$E$28,0,10*ROW('Water Data'!E199)))</f>
        <v/>
      </c>
      <c r="BZ205" s="28" t="str">
        <f ca="1">+IF(OFFSET('Water Data'!$E$29,0,10*ROW('Water Data'!E199))="","",OFFSET('Water Data'!$E$29,0,10*ROW('Water Data'!E199)))</f>
        <v/>
      </c>
      <c r="CA205" s="28" t="str">
        <f ca="1">+IF(OFFSET('Water Data'!$E$30,0,10*ROW('Water Data'!E199))="","",OFFSET('Water Data'!$E$30,0,10*ROW('Water Data'!E199)))</f>
        <v/>
      </c>
      <c r="CB205" s="28" t="str">
        <f ca="1">+IF(OFFSET('Water Data'!$F$28,0,10*ROW('Water Data'!F199))="","",OFFSET('Water Data'!$F$28,0,10*ROW('Water Data'!F199)))</f>
        <v/>
      </c>
      <c r="CC205" s="28" t="str">
        <f ca="1">+IF(OFFSET('Water Data'!$F$29,0,10*ROW('Water Data'!F199))="","",OFFSET('Water Data'!$F$29,0,10*ROW('Water Data'!F199)))</f>
        <v/>
      </c>
      <c r="CD205" s="28" t="str">
        <f ca="1">+IF(OFFSET('Water Data'!$F$30,0,10*ROW('Water Data'!F199))="","",OFFSET('Water Data'!$F$30,0,10*ROW('Water Data'!F199)))</f>
        <v/>
      </c>
      <c r="CE205" s="28" t="str">
        <f ca="1">+IF(OFFSET('Water Data'!$G$28,0,10*ROW('Water Data'!G199))="","",OFFSET('Water Data'!$G$28,0,10*ROW('Water Data'!G199)))</f>
        <v/>
      </c>
      <c r="CF205" s="28" t="str">
        <f ca="1">+IF(OFFSET('Water Data'!$G$29,0,10*ROW('Water Data'!G199))="","",OFFSET('Water Data'!$G$29,0,10*ROW('Water Data'!G199)))</f>
        <v/>
      </c>
      <c r="CG205" s="28" t="str">
        <f ca="1">+IF(OFFSET('Water Data'!$G$30,0,10*ROW('Water Data'!G199))="","",OFFSET('Water Data'!$G$30,0,10*ROW('Water Data'!G199)))</f>
        <v/>
      </c>
      <c r="CH205" s="28" t="str">
        <f ca="1">+IF(OFFSET('Water Data'!$H$28,0,10*ROW('Water Data'!H199))="","",OFFSET('Water Data'!$H$28,0,10*ROW('Water Data'!H199)))</f>
        <v/>
      </c>
      <c r="CI205" s="28" t="str">
        <f ca="1">+IF(OFFSET('Water Data'!$H$29,0,10*ROW('Water Data'!H199))="","",OFFSET('Water Data'!$H$29,0,10*ROW('Water Data'!H199)))</f>
        <v/>
      </c>
      <c r="CJ205" s="28" t="str">
        <f ca="1">+IF(OFFSET('Water Data'!$H$30,0,10*ROW('Water Data'!H199))="","",OFFSET('Water Data'!$H$30,0,10*ROW('Water Data'!H199)))</f>
        <v/>
      </c>
      <c r="CK205" s="28" t="str">
        <f ca="1">+IF(OFFSET('Sanitation Data'!$C$29,0,10*ROW('Sanitation Data'!C199))="","",OFFSET('Sanitation Data'!$C$29,0,10*ROW('Sanitation Data'!C199)))</f>
        <v/>
      </c>
      <c r="CL205" s="28" t="str">
        <f ca="1">+IF(OFFSET('Sanitation Data'!$C$30,0,10*ROW('Sanitation Data'!C199))="","",OFFSET('Sanitation Data'!$C$30,0,10*ROW('Sanitation Data'!C199)))</f>
        <v/>
      </c>
      <c r="CM205" s="28" t="str">
        <f ca="1">+IF(OFFSET('Sanitation Data'!$C$31,0,10*ROW('Sanitation Data'!C199))="","",OFFSET('Sanitation Data'!$C$31,0,10*ROW('Sanitation Data'!C199)))</f>
        <v/>
      </c>
      <c r="CN205" s="28" t="str">
        <f ca="1">+IF(OFFSET('Sanitation Data'!$C$32,0,10*ROW('Sanitation Data'!C199))="","",OFFSET('Sanitation Data'!$C$32,0,10*ROW('Sanitation Data'!C199)))</f>
        <v/>
      </c>
      <c r="CO205" s="28" t="str">
        <f ca="1">+IF(OFFSET('Sanitation Data'!$C$33,0,10*ROW('Sanitation Data'!C199))="","",OFFSET('Sanitation Data'!$C$33,0,10*ROW('Sanitation Data'!C199)))</f>
        <v/>
      </c>
      <c r="CP205" s="28" t="str">
        <f ca="1">+IF(OFFSET('Sanitation Data'!$D$29,0,10*ROW('Sanitation Data'!D199))="","",OFFSET('Sanitation Data'!$D$29,0,10*ROW('Sanitation Data'!D199)))</f>
        <v/>
      </c>
      <c r="CQ205" s="28" t="str">
        <f ca="1">+IF(OFFSET('Sanitation Data'!$D$30,0,10*ROW('Sanitation Data'!D199))="","",OFFSET('Sanitation Data'!$D$30,0,10*ROW('Sanitation Data'!D199)))</f>
        <v/>
      </c>
      <c r="CR205" s="28" t="str">
        <f ca="1">+IF(OFFSET('Sanitation Data'!$D$31,0,10*ROW('Sanitation Data'!D199))="","",OFFSET('Sanitation Data'!$D$31,0,10*ROW('Sanitation Data'!D199)))</f>
        <v/>
      </c>
      <c r="CS205" s="28" t="str">
        <f ca="1">+IF(OFFSET('Sanitation Data'!$D$32,0,10*ROW('Sanitation Data'!D199))="","",OFFSET('Sanitation Data'!$D$32,0,10*ROW('Sanitation Data'!D199)))</f>
        <v/>
      </c>
      <c r="CT205" s="28" t="str">
        <f ca="1">+IF(OFFSET('Sanitation Data'!$D$33,0,10*ROW('Sanitation Data'!D199))="","",OFFSET('Sanitation Data'!$D$33,0,10*ROW('Sanitation Data'!D199)))</f>
        <v/>
      </c>
      <c r="CU205" s="28" t="str">
        <f ca="1">+IF(OFFSET('Sanitation Data'!$E$29,0,10*ROW('Sanitation Data'!E199))="","",OFFSET('Sanitation Data'!$E$29,0,10*ROW('Sanitation Data'!E199)))</f>
        <v/>
      </c>
      <c r="CV205" s="28" t="str">
        <f ca="1">+IF(OFFSET('Sanitation Data'!$E$30,0,10*ROW('Sanitation Data'!E199))="","",OFFSET('Sanitation Data'!$E$30,0,10*ROW('Sanitation Data'!E199)))</f>
        <v/>
      </c>
      <c r="CW205" s="28" t="str">
        <f ca="1">+IF(OFFSET('Sanitation Data'!$E$31,0,10*ROW('Sanitation Data'!E199))="","",OFFSET('Sanitation Data'!$E$31,0,10*ROW('Sanitation Data'!E199)))</f>
        <v/>
      </c>
      <c r="CX205" s="28" t="str">
        <f ca="1">+IF(OFFSET('Sanitation Data'!$E$32,0,10*ROW('Sanitation Data'!E199))="","",OFFSET('Sanitation Data'!$E$32,0,10*ROW('Sanitation Data'!E199)))</f>
        <v/>
      </c>
      <c r="CY205" s="28" t="str">
        <f ca="1">+IF(OFFSET('Sanitation Data'!$E$33,0,10*ROW('Sanitation Data'!E199))="","",OFFSET('Sanitation Data'!$E$33,0,10*ROW('Sanitation Data'!E199)))</f>
        <v/>
      </c>
      <c r="CZ205" s="28" t="str">
        <f ca="1">+IF(OFFSET('Sanitation Data'!$F$29,0,10*ROW('Sanitation Data'!F199))="","",OFFSET('Sanitation Data'!$F$29,0,10*ROW('Sanitation Data'!F199)))</f>
        <v/>
      </c>
      <c r="DA205" s="28" t="str">
        <f ca="1">+IF(OFFSET('Sanitation Data'!$F$30,0,10*ROW('Sanitation Data'!F199))="","",OFFSET('Sanitation Data'!$F$30,0,10*ROW('Sanitation Data'!F199)))</f>
        <v/>
      </c>
      <c r="DB205" s="28" t="str">
        <f ca="1">+IF(OFFSET('Sanitation Data'!$F$31,0,10*ROW('Sanitation Data'!F199))="","",OFFSET('Sanitation Data'!$F$31,0,10*ROW('Sanitation Data'!F199)))</f>
        <v/>
      </c>
      <c r="DC205" s="28" t="str">
        <f ca="1">+IF(OFFSET('Sanitation Data'!$F$32,0,10*ROW('Sanitation Data'!F199))="","",OFFSET('Sanitation Data'!$F$32,0,10*ROW('Sanitation Data'!F199)))</f>
        <v/>
      </c>
      <c r="DD205" s="28" t="str">
        <f ca="1">+IF(OFFSET('Sanitation Data'!$F$33,0,10*ROW('Sanitation Data'!F199))="","",OFFSET('Sanitation Data'!$F$33,0,10*ROW('Sanitation Data'!F199)))</f>
        <v/>
      </c>
      <c r="DE205" s="28" t="str">
        <f ca="1">+IF(OFFSET('Sanitation Data'!$G$29,0,10*ROW('Sanitation Data'!G199))="","",OFFSET('Sanitation Data'!$G$29,0,10*ROW('Sanitation Data'!G199)))</f>
        <v/>
      </c>
      <c r="DF205" s="28" t="str">
        <f ca="1">+IF(OFFSET('Sanitation Data'!$G$30,0,10*ROW('Sanitation Data'!G199))="","",OFFSET('Sanitation Data'!$G$30,0,10*ROW('Sanitation Data'!G199)))</f>
        <v/>
      </c>
      <c r="DG205" s="28" t="str">
        <f ca="1">+IF(OFFSET('Sanitation Data'!$G$31,0,10*ROW('Sanitation Data'!G199))="","",OFFSET('Sanitation Data'!$G$31,0,10*ROW('Sanitation Data'!G199)))</f>
        <v/>
      </c>
      <c r="DH205" s="28" t="str">
        <f ca="1">+IF(OFFSET('Sanitation Data'!$G$32,0,10*ROW('Sanitation Data'!G199))="","",OFFSET('Sanitation Data'!$G$32,0,10*ROW('Sanitation Data'!G199)))</f>
        <v/>
      </c>
      <c r="DI205" s="28" t="str">
        <f ca="1">+IF(OFFSET('Sanitation Data'!$G$33,0,10*ROW('Sanitation Data'!G199))="","",OFFSET('Sanitation Data'!$G$33,0,10*ROW('Sanitation Data'!G199)))</f>
        <v/>
      </c>
      <c r="DJ205" s="28" t="str">
        <f ca="1">+IF(OFFSET('Sanitation Data'!$H$29,0,10*ROW('Sanitation Data'!H199))="","",OFFSET('Sanitation Data'!$H$29,0,10*ROW('Sanitation Data'!H199)))</f>
        <v/>
      </c>
      <c r="DK205" s="28" t="str">
        <f ca="1">+IF(OFFSET('Sanitation Data'!$H$30,0,10*ROW('Sanitation Data'!H199))="","",OFFSET('Sanitation Data'!$H$30,0,10*ROW('Sanitation Data'!H199)))</f>
        <v/>
      </c>
      <c r="DL205" s="28" t="str">
        <f ca="1">+IF(OFFSET('Sanitation Data'!$H$31,0,10*ROW('Sanitation Data'!H199))="","",OFFSET('Sanitation Data'!$H$31,0,10*ROW('Sanitation Data'!H199)))</f>
        <v/>
      </c>
      <c r="DM205" s="28" t="str">
        <f ca="1">+IF(OFFSET('Sanitation Data'!$H$32,0,10*ROW('Sanitation Data'!H199))="","",OFFSET('Sanitation Data'!$H$32,0,10*ROW('Sanitation Data'!H199)))</f>
        <v/>
      </c>
      <c r="DN205" s="28" t="str">
        <f ca="1">+IF(OFFSET('Sanitation Data'!$H$33,0,10*ROW('Sanitation Data'!H199))="","",OFFSET('Sanitation Data'!$H$33,0,10*ROW('Sanitation Data'!H199)))</f>
        <v/>
      </c>
      <c r="DO205" s="28" t="str">
        <f ca="1">+IF(OFFSET('Hygiene Data'!$C$12,0,10*ROW('Hygiene Data'!C199))="","",OFFSET('Hygiene Data'!$C$12,0,10*ROW('Hygiene Data'!C199)))</f>
        <v/>
      </c>
      <c r="DP205" s="28" t="str">
        <f ca="1">+IF(OFFSET('Hygiene Data'!$C$13,0,10*ROW('Hygiene Data'!C199))="","",OFFSET('Hygiene Data'!$C$13,0,10*ROW('Hygiene Data'!C199)))</f>
        <v/>
      </c>
      <c r="DQ205" s="28" t="str">
        <f ca="1">+IF(OFFSET('Hygiene Data'!$C$14,0,10*ROW('Hygiene Data'!C199))="","",OFFSET('Hygiene Data'!$C$14,0,10*ROW('Hygiene Data'!C199)))</f>
        <v/>
      </c>
      <c r="DR205" s="28" t="str">
        <f ca="1">+IF(OFFSET('Hygiene Data'!$D$12,0,10*ROW('Hygiene Data'!D199))="","",OFFSET('Hygiene Data'!$D$12,0,10*ROW('Hygiene Data'!D199)))</f>
        <v/>
      </c>
      <c r="DS205" s="28" t="str">
        <f ca="1">+IF(OFFSET('Hygiene Data'!$D$13,0,10*ROW('Hygiene Data'!D199))="","",OFFSET('Hygiene Data'!$D$13,0,10*ROW('Hygiene Data'!D199)))</f>
        <v/>
      </c>
      <c r="DT205" s="28" t="str">
        <f ca="1">+IF(OFFSET('Hygiene Data'!$D$14,0,10*ROW('Hygiene Data'!D199))="","",OFFSET('Hygiene Data'!$D$14,0,10*ROW('Hygiene Data'!D199)))</f>
        <v/>
      </c>
      <c r="DU205" s="28" t="str">
        <f ca="1">+IF(OFFSET('Hygiene Data'!$E$12,0,10*ROW('Hygiene Data'!E199))="","",OFFSET('Hygiene Data'!$E$12,0,10*ROW('Hygiene Data'!E199)))</f>
        <v/>
      </c>
      <c r="DV205" s="28" t="str">
        <f ca="1">+IF(OFFSET('Hygiene Data'!$E$13,0,10*ROW('Hygiene Data'!E199))="","",OFFSET('Hygiene Data'!$E$13,0,10*ROW('Hygiene Data'!E199)))</f>
        <v/>
      </c>
      <c r="DW205" s="28" t="str">
        <f ca="1">+IF(OFFSET('Hygiene Data'!$E$14,0,10*ROW('Hygiene Data'!E199))="","",OFFSET('Hygiene Data'!$E$14,0,10*ROW('Hygiene Data'!E199)))</f>
        <v/>
      </c>
      <c r="DX205" s="28" t="str">
        <f ca="1">+IF(OFFSET('Hygiene Data'!$F$12,0,10*ROW('Hygiene Data'!F199))="","",OFFSET('Hygiene Data'!$F$12,0,10*ROW('Hygiene Data'!F199)))</f>
        <v/>
      </c>
      <c r="DY205" s="28" t="str">
        <f ca="1">+IF(OFFSET('Hygiene Data'!$F$13,0,10*ROW('Hygiene Data'!F199))="","",OFFSET('Hygiene Data'!$F$13,0,10*ROW('Hygiene Data'!F199)))</f>
        <v/>
      </c>
      <c r="DZ205" s="28" t="str">
        <f ca="1">+IF(OFFSET('Hygiene Data'!$F$14,0,10*ROW('Hygiene Data'!F199))="","",OFFSET('Hygiene Data'!$F$14,0,10*ROW('Hygiene Data'!F199)))</f>
        <v/>
      </c>
      <c r="EA205" s="28" t="str">
        <f ca="1">+IF(OFFSET('Hygiene Data'!$G$12,0,10*ROW('Hygiene Data'!G199))="","",OFFSET('Hygiene Data'!$G$12,0,10*ROW('Hygiene Data'!G199)))</f>
        <v/>
      </c>
      <c r="EB205" s="28" t="str">
        <f ca="1">+IF(OFFSET('Hygiene Data'!$G$13,0,10*ROW('Hygiene Data'!G199))="","",OFFSET('Hygiene Data'!$G$13,0,10*ROW('Hygiene Data'!G199)))</f>
        <v/>
      </c>
      <c r="EC205" s="28" t="str">
        <f ca="1">+IF(OFFSET('Hygiene Data'!$G$14,0,10*ROW('Hygiene Data'!G199))="","",OFFSET('Hygiene Data'!$G$14,0,10*ROW('Hygiene Data'!G199)))</f>
        <v/>
      </c>
      <c r="ED205" s="28" t="str">
        <f ca="1">+IF(OFFSET('Hygiene Data'!$H$12,0,10*ROW('Hygiene Data'!H199))="","",OFFSET('Hygiene Data'!$H$12,0,10*ROW('Hygiene Data'!H199)))</f>
        <v/>
      </c>
      <c r="EE205" s="28" t="str">
        <f ca="1">+IF(OFFSET('Hygiene Data'!$H$13,0,10*ROW('Hygiene Data'!H199))="","",OFFSET('Hygiene Data'!$H$13,0,10*ROW('Hygiene Data'!H199)))</f>
        <v/>
      </c>
      <c r="EF205" s="28" t="str">
        <f ca="1">+IF(OFFSET('Hygiene Data'!$H$14,0,10*ROW('Hygiene Data'!H199))="","",OFFSET('Hygiene Data'!$H$14,0,10*ROW('Hygiene Data'!H199)))</f>
        <v/>
      </c>
    </row>
    <row r="206" spans="1:136" x14ac:dyDescent="0.2">
      <c r="A206" s="44" t="str">
        <f ca="1">+IF(OFFSET('Water Data'!$B$1,0,10*ROW('Water Data'!B203))="","",OFFSET('Water Data'!$B$1,0,10*ROW('Water Data'!B203)))</f>
        <v/>
      </c>
      <c r="B206" s="44" t="str">
        <f ca="1">+IF(OFFSET('Water Data'!$A$3,0,10*ROW('Water Data'!A203))="","",OFFSET('Water Data'!$A$3,0,10*ROW('Water Data'!A203)))</f>
        <v/>
      </c>
      <c r="C206" s="44" t="str">
        <f ca="1">+IF(OFFSET('Water Data'!$C$3,0,10*ROW('Water Data'!C203))="","",OFFSET('Water Data'!$C$3,0,10*ROW('Water Data'!C203)))</f>
        <v/>
      </c>
      <c r="D206" s="119" t="e">
        <f ca="1">+IF(AND(ISNUMBER(OFFSET('Water Data'!$C$5,0,10*ROW('Water Data'!C200))),BS206="Yes"),100-OFFSET('Water Data'!$C$5,0,10*ROW('Water Data'!C200)),IF(AND(ISNUMBER(OFFSET('Water Data'!$C$5,0,10*ROW('Water Data'!C200))),BS206="No",ISNUMBER(OFFSET('Water Data'!$C$5,0,10*ROW('Water Data'!C200)))),CONCATENATE("[",ROUND(100-OFFSET('Water Data'!$C$5,0,10*ROW('Water Data'!C200)),0),"]"),IF(AND(ISNUMBER(OFFSET('Water Data'!$C$5,0,10*ROW('Water Data'!C200))),BS206="",ISNUMBER(OFFSET('Water Data'!$C$5,0,10*ROW('Water Data'!C200)))),100-OFFSET('Water Data'!$C$5,0,10*ROW('Water Data'!C200)),NA())))</f>
        <v>#N/A</v>
      </c>
      <c r="E206" s="119" t="e">
        <f ca="1">+IF(AND(ISNUMBER(OFFSET('Water Data'!$C$7,0,10*ROW('Water Data'!D200))),BT206="Yes"),OFFSET('Water Data'!$C$7,0,10*ROW('Water Data'!C200)),IF(AND(ISNUMBER(OFFSET('Water Data'!$C$7,0,10*ROW('Water Data'!C200))),BT206="No",ISNUMBER(OFFSET('Water Data'!$C$7,0,10*ROW('Water Data'!C200)))),CONCATENATE("[",ROUND(OFFSET('Water Data'!$C$7,0,10*ROW('Water Data'!C200)),0),"]"),IF(AND(ISNUMBER(OFFSET('Water Data'!$C$7,0,10*ROW('Water Data'!C200))),BT206="",ISNUMBER(OFFSET('Water Data'!$C$7,0,10*ROW('Water Data'!C200)))),OFFSET('Water Data'!$C$7,0,10*ROW('Water Data'!C200)),NA())))</f>
        <v>#N/A</v>
      </c>
      <c r="F206" s="119" t="e">
        <f ca="1">+IF(AND(ISNUMBER(OFFSET('Water Data'!$C$10,0,10*ROW('Water Data'!C200))),BU206="Yes"),OFFSET('Water Data'!$C$10,0,10*ROW('Water Data'!C200)),IF(AND(ISNUMBER(OFFSET('Water Data'!$C$10,0,10*ROW('Water Data'!C200))),BU206="No",ISNUMBER(OFFSET('Water Data'!$C$10,0,10*ROW('Water Data'!C200)))),CONCATENATE("[",ROUND(OFFSET('Water Data'!$C$10,0,10*ROW('Water Data'!C200)),0),"]"),IF(AND(ISNUMBER(OFFSET('Water Data'!$C$10,0,10*ROW('Water Data'!C200))),BU206="",ISNUMBER(OFFSET('Water Data'!$C$10,0,10*ROW('Water Data'!C200)))),OFFSET('Water Data'!$C$10,0,10*ROW('Water Data'!C200)),NA())))</f>
        <v>#N/A</v>
      </c>
      <c r="G206" s="119" t="e">
        <f ca="1">+IF(AND(ISNUMBER(OFFSET('Water Data'!$D$5,0,10*ROW('Water Data'!D200))),BV206="Yes"),100-OFFSET('Water Data'!$D$5,0,10*ROW('Water Data'!D200)),IF(AND(ISNUMBER(OFFSET('Water Data'!$D$5,0,10*ROW('Water Data'!D200))),BV206="No",ISNUMBER(OFFSET('Water Data'!$D$5,0,10*ROW('Water Data'!D200)))),CONCATENATE("[",ROUND(100-OFFSET('Water Data'!$D$5,0,10*ROW('Water Data'!D200)),0),"]"),IF(AND(ISNUMBER(OFFSET('Water Data'!$D$5,0,10*ROW('Water Data'!D200))),BV206="",ISNUMBER(OFFSET('Water Data'!$D$5,0,10*ROW('Water Data'!D200)))),100-OFFSET('Water Data'!$D$5,0,10*ROW('Water Data'!D200)),NA())))</f>
        <v>#N/A</v>
      </c>
      <c r="H206" s="119" t="e">
        <f ca="1">+IF(AND(ISNUMBER(OFFSET('Water Data'!$D$7,0,10*ROW('Water Data'!D200))),BW206="Yes"),OFFSET('Water Data'!$D$7,0,10*ROW('Water Data'!D200)),IF(AND(ISNUMBER(OFFSET('Water Data'!$D$7,0,10*ROW('Water Data'!D200))),BW206="No",ISNUMBER(OFFSET('Water Data'!$D$7,0,10*ROW('Water Data'!D200)))),CONCATENATE("[",ROUND(OFFSET('Water Data'!$C$7,0,10*ROW('Water Data'!D200)),0),"]"),IF(AND(ISNUMBER(OFFSET('Water Data'!$D$7,0,10*ROW('Water Data'!D200))),BW206="",ISNUMBER(OFFSET('Water Data'!$D$7,0,10*ROW('Water Data'!D200)))),OFFSET('Water Data'!$D$7,0,10*ROW('Water Data'!D200)),NA())))</f>
        <v>#N/A</v>
      </c>
      <c r="I206" s="119" t="e">
        <f ca="1">+IF(AND(ISNUMBER(OFFSET('Water Data'!$D$10,0,10*ROW('Water Data'!D200))),BX206="Yes"),OFFSET('Water Data'!$D$10,0,10*ROW('Water Data'!D200)),IF(AND(ISNUMBER(OFFSET('Water Data'!$D$10,0,10*ROW('Water Data'!D200))),BX206="No",ISNUMBER(OFFSET('Water Data'!$D$10,0,10*ROW('Water Data'!D200)))),CONCATENATE("[",ROUND(OFFSET('Water Data'!$D$10,0,10*ROW('Water Data'!D200)),0),"]"),IF(AND(ISNUMBER(OFFSET('Water Data'!$D$10,0,10*ROW('Water Data'!D200))),BX206="",ISNUMBER(OFFSET('Water Data'!$D$10,0,10*ROW('Water Data'!D200)))),OFFSET('Water Data'!$D$10,0,10*ROW('Water Data'!D200)),NA())))</f>
        <v>#N/A</v>
      </c>
      <c r="J206" s="119" t="e">
        <f ca="1">+IF(AND(ISNUMBER(OFFSET('Water Data'!$E$5,0,10*ROW('Water Data'!E200))),BY206="Yes"),100-OFFSET('Water Data'!$E$5,0,10*ROW('Water Data'!E200)),IF(AND(ISNUMBER(OFFSET('Water Data'!$E$5,0,10*ROW('Water Data'!E200))),BY206="No",ISNUMBER(OFFSET('Water Data'!$E$5,0,10*ROW('Water Data'!E200)))),CONCATENATE("[",ROUND(100-OFFSET('Water Data'!$E$5,0,10*ROW('Water Data'!E200)),0),"]"),IF(AND(ISNUMBER(OFFSET('Water Data'!$E$5,0,10*ROW('Water Data'!E200))),BY206="",ISNUMBER(OFFSET('Water Data'!$E$5,0,10*ROW('Water Data'!E200)))),100-OFFSET('Water Data'!$E$5,0,10*ROW('Water Data'!E200)),NA())))</f>
        <v>#N/A</v>
      </c>
      <c r="K206" s="119" t="e">
        <f ca="1">+IF(AND(ISNUMBER(OFFSET('Water Data'!$E$7,0,10*ROW('Water Data'!E200))),BZ206="Yes"),OFFSET('Water Data'!$E$7,0,10*ROW('Water Data'!E200)),IF(AND(ISNUMBER(OFFSET('Water Data'!$E$7,0,10*ROW('Water Data'!E200))),BZ206="No",ISNUMBER(OFFSET('Water Data'!$E$7,0,10*ROW('Water Data'!E200)))),CONCATENATE("[",ROUND(OFFSET('Water Data'!$E$7,0,10*ROW('Water Data'!E200)),0),"]"),IF(AND(ISNUMBER(OFFSET('Water Data'!$E$7,0,10*ROW('Water Data'!E200))),BZ206="",ISNUMBER(OFFSET('Water Data'!$E$7,0,10*ROW('Water Data'!E200)))),OFFSET('Water Data'!$E$7,0,10*ROW('Water Data'!E200)),NA())))</f>
        <v>#N/A</v>
      </c>
      <c r="L206" s="119" t="e">
        <f ca="1">+IF(AND(ISNUMBER(OFFSET('Water Data'!$E$10,0,10*ROW('Water Data'!E200))),CA206="Yes"),OFFSET('Water Data'!$E$10,0,10*ROW('Water Data'!E200)),IF(AND(ISNUMBER(OFFSET('Water Data'!$E$10,0,10*ROW('Water Data'!E200))),CA206="No",ISNUMBER(OFFSET('Water Data'!$E$10,0,10*ROW('Water Data'!E200)))),CONCATENATE("[",ROUND(OFFSET('Water Data'!$E$10,0,10*ROW('Water Data'!E200)),0),"]"),IF(AND(ISNUMBER(OFFSET('Water Data'!$E$10,0,10*ROW('Water Data'!E200))),CA206="",ISNUMBER(OFFSET('Water Data'!$E$10,0,10*ROW('Water Data'!E200)))),OFFSET('Water Data'!$E$10,0,10*ROW('Water Data'!E200)),NA())))</f>
        <v>#N/A</v>
      </c>
      <c r="M206" s="119" t="e">
        <f ca="1">+IF(AND(ISNUMBER(OFFSET('Water Data'!$F$5,0,10*ROW('Water Data'!F200))),CB206="Yes"),100-OFFSET('Water Data'!$F$5,0,10*ROW('Water Data'!F200)),IF(AND(ISNUMBER(OFFSET('Water Data'!$F$5,0,10*ROW('Water Data'!F200))),CB206="No",ISNUMBER(OFFSET('Water Data'!$F$5,0,10*ROW('Water Data'!F200)))),CONCATENATE("[",ROUND(100-OFFSET('Water Data'!$F$5,0,10*ROW('Water Data'!F200)),0),"]"),IF(AND(ISNUMBER(OFFSET('Water Data'!$F$5,0,10*ROW('Water Data'!F200))),CB206="",ISNUMBER(OFFSET('Water Data'!$F$5,0,10*ROW('Water Data'!F200)))),100-OFFSET('Water Data'!$F$5,0,10*ROW('Water Data'!F200)),NA())))</f>
        <v>#N/A</v>
      </c>
      <c r="N206" s="119" t="e">
        <f ca="1">+IF(AND(ISNUMBER(OFFSET('Water Data'!$F$7,0,10*ROW('Water Data'!F200))),CC206="Yes"),OFFSET('Water Data'!$F$7,0,10*ROW('Water Data'!F200)),IF(AND(ISNUMBER(OFFSET('Water Data'!$F$7,0,10*ROW('Water Data'!F200))),CC206="No",ISNUMBER(OFFSET('Water Data'!$F$7,0,10*ROW('Water Data'!F200)))),CONCATENATE("[",ROUND(OFFSET('Water Data'!$F$7,0,10*ROW('Water Data'!F200)),0),"]"),IF(AND(ISNUMBER(OFFSET('Water Data'!$F$7,0,10*ROW('Water Data'!F200))),CC206="",ISNUMBER(OFFSET('Water Data'!$F$7,0,10*ROW('Water Data'!F200)))),OFFSET('Water Data'!$F$7,0,10*ROW('Water Data'!F200)),NA())))</f>
        <v>#N/A</v>
      </c>
      <c r="O206" s="119" t="e">
        <f ca="1">+IF(AND(ISNUMBER(OFFSET('Water Data'!$F$10,0,10*ROW('Water Data'!F200))),CD206="Yes"),OFFSET('Water Data'!$F$10,0,10*ROW('Water Data'!F200)),IF(AND(ISNUMBER(OFFSET('Water Data'!$F$10,0,10*ROW('Water Data'!F200))),CD206="No",ISNUMBER(OFFSET('Water Data'!$F$10,0,10*ROW('Water Data'!F200)))),CONCATENATE("[",ROUND(OFFSET('Water Data'!$F$10,0,10*ROW('Water Data'!F200)),0),"]"),IF(AND(ISNUMBER(OFFSET('Water Data'!$F$10,0,10*ROW('Water Data'!F200))),CD206="",ISNUMBER(OFFSET('Water Data'!$F$10,0,10*ROW('Water Data'!F200)))),OFFSET('Water Data'!$F$10,0,10*ROW('Water Data'!F200)),NA())))</f>
        <v>#N/A</v>
      </c>
      <c r="P206" s="119" t="e">
        <f ca="1">+IF(AND(ISNUMBER(OFFSET('Water Data'!$G$5,0,10*ROW('Water Data'!G200))),CE206="Yes"),100-OFFSET('Water Data'!$G$5,0,10*ROW('Water Data'!G200)),IF(AND(ISNUMBER(OFFSET('Water Data'!$G$5,0,10*ROW('Water Data'!G200))),CE206="No",ISNUMBER(OFFSET('Water Data'!$G$5,0,10*ROW('Water Data'!G200)))),CONCATENATE("[",ROUND(100-OFFSET('Water Data'!$G$5,0,10*ROW('Water Data'!G200)),0),"]"),IF(AND(ISNUMBER(OFFSET('Water Data'!$G$5,0,10*ROW('Water Data'!G200))),CE206="",ISNUMBER(OFFSET('Water Data'!$G$5,0,10*ROW('Water Data'!G200)))),100-OFFSET('Water Data'!$G$5,0,10*ROW('Water Data'!G200)),NA())))</f>
        <v>#N/A</v>
      </c>
      <c r="Q206" s="119" t="e">
        <f ca="1">+IF(AND(ISNUMBER(OFFSET('Water Data'!$G$7,0,10*ROW('Water Data'!G200))),CF206="Yes"),OFFSET('Water Data'!$G$7,0,10*ROW('Water Data'!G200)),IF(AND(ISNUMBER(OFFSET('Water Data'!$G$7,0,10*ROW('Water Data'!G200))),CF206="No",ISNUMBER(OFFSET('Water Data'!$G$7,0,10*ROW('Water Data'!G200)))),CONCATENATE("[",ROUND(OFFSET('Water Data'!$G$7,0,10*ROW('Water Data'!G200)),0),"]"),IF(AND(ISNUMBER(OFFSET('Water Data'!$G$7,0,10*ROW('Water Data'!G200))),CF206="",ISNUMBER(OFFSET('Water Data'!$G$7,0,10*ROW('Water Data'!G200)))),OFFSET('Water Data'!$G$7,0,10*ROW('Water Data'!G200)),NA())))</f>
        <v>#N/A</v>
      </c>
      <c r="R206" s="119" t="e">
        <f ca="1">+IF(AND(ISNUMBER(OFFSET('Water Data'!$G$10,0,10*ROW('Water Data'!G200))),CG206="Yes"),OFFSET('Water Data'!$G$10,0,10*ROW('Water Data'!G200)),IF(AND(ISNUMBER(OFFSET('Water Data'!$G$10,0,10*ROW('Water Data'!G200))),CG206="No",ISNUMBER(OFFSET('Water Data'!$G$10,0,10*ROW('Water Data'!G200)))),CONCATENATE("[",ROUND(OFFSET('Water Data'!$G$10,0,10*ROW('Water Data'!G200)),0),"]"),IF(AND(ISNUMBER(OFFSET('Water Data'!$G$10,0,10*ROW('Water Data'!G200))),CG206="",ISNUMBER(OFFSET('Water Data'!$G$10,0,10*ROW('Water Data'!G200)))),OFFSET('Water Data'!$G$10,0,10*ROW('Water Data'!G200)),NA())))</f>
        <v>#N/A</v>
      </c>
      <c r="S206" s="119" t="e">
        <f ca="1">+IF(AND(ISNUMBER(OFFSET('Water Data'!$H$5,0,10*ROW('Water Data'!H200))),CH206="Yes"),100-OFFSET('Water Data'!$H$5,0,10*ROW('Water Data'!H200)),IF(AND(ISNUMBER(OFFSET('Water Data'!$H$5,0,10*ROW('Water Data'!H200))),CH206="No",ISNUMBER(OFFSET('Water Data'!$H$5,0,10*ROW('Water Data'!H200)))),CONCATENATE("[",ROUND(100-OFFSET('Water Data'!$H$5,0,10*ROW('Water Data'!H200)),0),"]"),IF(AND(ISNUMBER(OFFSET('Water Data'!$H$5,0,10*ROW('Water Data'!H200))),CH206="",ISNUMBER(OFFSET('Water Data'!$H$5,0,10*ROW('Water Data'!H200)))),100-OFFSET('Water Data'!$H$5,0,10*ROW('Water Data'!H200)),NA())))</f>
        <v>#N/A</v>
      </c>
      <c r="T206" s="119" t="e">
        <f ca="1">+IF(AND(ISNUMBER(OFFSET('Water Data'!$H$7,0,10*ROW('Water Data'!H200))),CI206="Yes"),OFFSET('Water Data'!$H$7,0,10*ROW('Water Data'!H200)),IF(AND(ISNUMBER(OFFSET('Water Data'!$H$7,0,10*ROW('Water Data'!H200))),CI206="No",ISNUMBER(OFFSET('Water Data'!$H$7,0,10*ROW('Water Data'!H200)))),CONCATENATE("[",ROUND(OFFSET('Water Data'!$H$7,0,10*ROW('Water Data'!H200)),0),"]"),IF(AND(ISNUMBER(OFFSET('Water Data'!$H$7,0,10*ROW('Water Data'!H200))),CI206="",ISNUMBER(OFFSET('Water Data'!$H$7,0,10*ROW('Water Data'!H200)))),OFFSET('Water Data'!$H$7,0,10*ROW('Water Data'!H200)),NA())))</f>
        <v>#N/A</v>
      </c>
      <c r="U206" s="119" t="e">
        <f ca="1">+IF(AND(ISNUMBER(OFFSET('Water Data'!$H$10,0,10*ROW('Water Data'!H200))),CJ206="Yes"),OFFSET('Water Data'!$H$10,0,10*ROW('Water Data'!H200)),IF(AND(ISNUMBER(OFFSET('Water Data'!$H$10,0,10*ROW('Water Data'!H200))),CJ206="No",ISNUMBER(OFFSET('Water Data'!$H$10,0,10*ROW('Water Data'!H200)))),CONCATENATE("[",ROUND(OFFSET('Water Data'!$H$10,0,10*ROW('Water Data'!H200)),0),"]"),IF(AND(ISNUMBER(OFFSET('Water Data'!$H$10,0,10*ROW('Water Data'!H200))),CJ206="",ISNUMBER(OFFSET('Water Data'!$H$10,0,10*ROW('Water Data'!H200)))),OFFSET('Water Data'!$H$10,0,10*ROW('Water Data'!H200)),NA())))</f>
        <v>#N/A</v>
      </c>
      <c r="V206" s="120" t="e">
        <f ca="1">+IF(AND(ISNUMBER(OFFSET('Sanitation Data'!$C$5,0,10*ROW('Sanitation Data'!C200))),CK206="Yes"),100-OFFSET('Sanitation Data'!$C$5,0,10*ROW('Sanitation Data'!C200)),IF(AND(ISNUMBER(OFFSET('Sanitation Data'!$C$5,0,10*ROW('Sanitation Data'!C200))),CK206="No",ISNUMBER(OFFSET('Sanitation Data'!$C$5,0,10*ROW('Sanitation Data'!C200)))),CONCATENATE("[",ROUND(100-OFFSET('Sanitation Data'!$C$5,0,10*ROW('Sanitation Data'!C200)),0),"]"),IF(AND(ISNUMBER(OFFSET('Sanitation Data'!$C$5,0,10*ROW('Sanitation Data'!C200))),CK206="",ISNUMBER(OFFSET('Sanitation Data'!$C$5,0,10*ROW('Sanitation Data'!C200)))),100-OFFSET('Sanitation Data'!$C$5,0,10*ROW('Sanitation Data'!C200)),NA())))</f>
        <v>#N/A</v>
      </c>
      <c r="W206" s="120" t="e">
        <f ca="1">+IF(AND(ISNUMBER(OFFSET('Sanitation Data'!$C$7,0,10*ROW('Sanitation Data'!C200))),CL206="Yes"),OFFSET('Sanitation Data'!$C$7,0,10*ROW('Sanitation Data'!C200)),IF(AND(ISNUMBER(OFFSET('Sanitation Data'!$C$7,0,10*ROW('Sanitation Data'!C200))),CL206="No",ISNUMBER(OFFSET('Sanitation Data'!$C$7,0,10*ROW('Sanitation Data'!C200)))),CONCATENATE("[",ROUND(OFFSET('Sanitation Data'!$C$7,0,10*ROW('Sanitation Data'!C200)),0),"]"),IF(AND(ISNUMBER(OFFSET('Sanitation Data'!$C$7,0,10*ROW('Sanitation Data'!C200))),CL206="",ISNUMBER(OFFSET('Sanitation Data'!$C$7,0,10*ROW('Sanitation Data'!C200)))),OFFSET('Sanitation Data'!$C$7,0,10*ROW('Sanitation Data'!C200)),NA())))</f>
        <v>#N/A</v>
      </c>
      <c r="X206" s="120" t="e">
        <f ca="1">+IF(AND(ISNUMBER(OFFSET('Sanitation Data'!$C$11,0,10*ROW('Sanitation Data'!C200))),CM206="Yes"),OFFSET('Sanitation Data'!$C$11,0,10*ROW('Sanitation Data'!C200)),IF(AND(ISNUMBER(OFFSET('Sanitation Data'!$C$11,0,10*ROW('Sanitation Data'!C200))),CM206="No",ISNUMBER(OFFSET('Sanitation Data'!$C$11,0,10*ROW('Sanitation Data'!C200)))),CONCATENATE("[",ROUND(OFFSET('Sanitation Data'!$C$11,0,10*ROW('Sanitation Data'!C200)),0),"]"),IF(AND(ISNUMBER(OFFSET('Sanitation Data'!$C$11,0,10*ROW('Sanitation Data'!C200))),CM206="",ISNUMBER(OFFSET('Sanitation Data'!$C$11,0,10*ROW('Sanitation Data'!C200)))),OFFSET('Sanitation Data'!$C$11,0,10*ROW('Sanitation Data'!C200)),NA())))</f>
        <v>#N/A</v>
      </c>
      <c r="Y206" s="120" t="e">
        <f ca="1">+IF(AND(ISNUMBER(OFFSET('Sanitation Data'!$C$12,0,10*ROW('Sanitation Data'!C200))),CN206="Yes"),OFFSET('Sanitation Data'!$C$12,0,10*ROW('Sanitation Data'!C200)),IF(AND(ISNUMBER(OFFSET('Sanitation Data'!$C$12,0,10*ROW('Sanitation Data'!C200))),CN206="No",ISNUMBER(OFFSET('Sanitation Data'!$C$12,0,10*ROW('Sanitation Data'!C200)))),CONCATENATE("[",ROUND(OFFSET('Sanitation Data'!$C$12,0,10*ROW('Sanitation Data'!C200)),0),"]"),IF(AND(ISNUMBER(OFFSET('Sanitation Data'!$C$12,0,10*ROW('Sanitation Data'!C200))),CN206="",ISNUMBER(OFFSET('Sanitation Data'!$C$12,0,10*ROW('Sanitation Data'!C200)))),OFFSET('Sanitation Data'!$C$12,0,10*ROW('Sanitation Data'!C200)),NA())))</f>
        <v>#N/A</v>
      </c>
      <c r="Z206" s="120" t="e">
        <f ca="1">+IF(AND(ISNUMBER(OFFSET('Sanitation Data'!$C$13,0,10*ROW('Sanitation Data'!C200))),CO206="Yes"),OFFSET('Sanitation Data'!$C$13,0,10*ROW('Sanitation Data'!C200)),IF(AND(ISNUMBER(OFFSET('Sanitation Data'!$C$13,0,10*ROW('Sanitation Data'!C200))),CO206="No",ISNUMBER(OFFSET('Sanitation Data'!$C$13,0,10*ROW('Sanitation Data'!C200)))),CONCATENATE("[",ROUND(OFFSET('Sanitation Data'!$C$13,0,10*ROW('Sanitation Data'!C200)),0),"]"),IF(AND(ISNUMBER(OFFSET('Sanitation Data'!$C$13,0,10*ROW('Sanitation Data'!C200))),CO206="",ISNUMBER(OFFSET('Sanitation Data'!$C$13,0,10*ROW('Sanitation Data'!C200)))),OFFSET('Sanitation Data'!$C$13,0,10*ROW('Sanitation Data'!C200)),NA())))</f>
        <v>#N/A</v>
      </c>
      <c r="AA206" s="120" t="e">
        <f ca="1">+IF(AND(ISNUMBER(OFFSET('Sanitation Data'!$D$5,0,10*ROW('Sanitation Data'!D200))),CP206="Yes"),100-OFFSET('Sanitation Data'!$D$5,0,10*ROW('Sanitation Data'!D200)),IF(AND(ISNUMBER(OFFSET('Sanitation Data'!$D$5,0,10*ROW('Sanitation Data'!D200))),CP206="No",ISNUMBER(OFFSET('Sanitation Data'!$D$5,0,10*ROW('Sanitation Data'!D200)))),CONCATENATE("[",ROUND(100-OFFSET('Sanitation Data'!$D$5,0,10*ROW('Sanitation Data'!D200)),0),"]"),IF(AND(ISNUMBER(OFFSET('Sanitation Data'!$D$5,0,10*ROW('Sanitation Data'!D200))),CP206="",ISNUMBER(OFFSET('Sanitation Data'!$D$5,0,10*ROW('Sanitation Data'!D200)))),100-OFFSET('Sanitation Data'!$D$5,0,10*ROW('Sanitation Data'!D200)),NA())))</f>
        <v>#N/A</v>
      </c>
      <c r="AB206" s="120" t="e">
        <f ca="1">+IF(AND(ISNUMBER(OFFSET('Sanitation Data'!$D$7,0,10*ROW('Sanitation Data'!D200))),CQ206="Yes"),OFFSET('Sanitation Data'!$D$7,0,10*ROW('Sanitation Data'!G200)),IF(AND(ISNUMBER(OFFSET('Sanitation Data'!$D$7,0,10*ROW('Sanitation Data'!D200))),CQ206="No",ISNUMBER(OFFSET('Sanitation Data'!$D$7,0,10*ROW('Sanitation Data'!D200)))),CONCATENATE("[",ROUND(OFFSET('Sanitation Data'!$D$7,0,10*ROW('Sanitation Data'!D200)),0),"]"),IF(AND(ISNUMBER(OFFSET('Sanitation Data'!$D$7,0,10*ROW('Sanitation Data'!D200))),CQ206="",ISNUMBER(OFFSET('Sanitation Data'!$D$7,0,10*ROW('Sanitation Data'!D200)))),OFFSET('Sanitation Data'!$D$7,0,10*ROW('Sanitation Data'!D200)),NA())))</f>
        <v>#N/A</v>
      </c>
      <c r="AC206" s="120" t="e">
        <f ca="1">+IF(AND(ISNUMBER(OFFSET('Sanitation Data'!$D$11,0,10*ROW('Sanitation Data'!D200))),CR206="Yes"),OFFSET('Sanitation Data'!$D$11,0,10*ROW('Sanitation Data'!D200)),IF(AND(ISNUMBER(OFFSET('Sanitation Data'!$D$11,0,10*ROW('Sanitation Data'!D200))),CR206="No",ISNUMBER(OFFSET('Sanitation Data'!$D$11,0,10*ROW('Sanitation Data'!D200)))),CONCATENATE("[",ROUND(OFFSET('Sanitation Data'!$D$11,0,10*ROW('Sanitation Data'!D200)),0),"]"),IF(AND(ISNUMBER(OFFSET('Sanitation Data'!$D$11,0,10*ROW('Sanitation Data'!D200))),CR206="",ISNUMBER(OFFSET('Sanitation Data'!$D$11,0,10*ROW('Sanitation Data'!D200)))),OFFSET('Sanitation Data'!$D$11,0,10*ROW('Sanitation Data'!D200)),NA())))</f>
        <v>#N/A</v>
      </c>
      <c r="AD206" s="120" t="e">
        <f ca="1">+IF(AND(ISNUMBER(OFFSET('Sanitation Data'!$D$12,0,10*ROW('Sanitation Data'!D200))),CS206="Yes"),OFFSET('Sanitation Data'!$D$12,0,10*ROW('Sanitation Data'!D200)),IF(AND(ISNUMBER(OFFSET('Sanitation Data'!$D$12,0,10*ROW('Sanitation Data'!D200))),CS206="No",ISNUMBER(OFFSET('Sanitation Data'!$D$12,0,10*ROW('Sanitation Data'!D200)))),CONCATENATE("[",ROUND(OFFSET('Sanitation Data'!$D$12,0,10*ROW('Sanitation Data'!D200)),0),"]"),IF(AND(ISNUMBER(OFFSET('Sanitation Data'!$D$12,0,10*ROW('Sanitation Data'!D200))),CS206="",ISNUMBER(OFFSET('Sanitation Data'!$D$12,0,10*ROW('Sanitation Data'!D200)))),OFFSET('Sanitation Data'!$D$12,0,10*ROW('Sanitation Data'!D200)),NA())))</f>
        <v>#N/A</v>
      </c>
      <c r="AE206" s="120" t="e">
        <f ca="1">+IF(AND(ISNUMBER(OFFSET('Sanitation Data'!$D$13,0,10*ROW('Sanitation Data'!D200))),CT206="Yes"),OFFSET('Sanitation Data'!$D$13,0,10*ROW('Sanitation Data'!D200)),IF(AND(ISNUMBER(OFFSET('Sanitation Data'!$D$13,0,10*ROW('Sanitation Data'!D200))),CT206="No",ISNUMBER(OFFSET('Sanitation Data'!$D$13,0,10*ROW('Sanitation Data'!D200)))),CONCATENATE("[",ROUND(OFFSET('Sanitation Data'!$D$13,0,10*ROW('Sanitation Data'!D200)),0),"]"),IF(AND(ISNUMBER(OFFSET('Sanitation Data'!$D$13,0,10*ROW('Sanitation Data'!D200))),CT206="",ISNUMBER(OFFSET('Sanitation Data'!$D$13,0,10*ROW('Sanitation Data'!D200)))),OFFSET('Sanitation Data'!$D$13,0,10*ROW('Sanitation Data'!D200)),NA())))</f>
        <v>#N/A</v>
      </c>
      <c r="AF206" s="120" t="e">
        <f ca="1">+IF(AND(ISNUMBER(OFFSET('Sanitation Data'!$E$5,0,10*ROW('Sanitation Data'!E200))),CU206="Yes"),100-OFFSET('Sanitation Data'!$E$5,0,10*ROW('Sanitation Data'!E200)),IF(AND(ISNUMBER(OFFSET('Sanitation Data'!$E$5,0,10*ROW('Sanitation Data'!E200))),CU206="No",ISNUMBER(OFFSET('Sanitation Data'!$E$5,0,10*ROW('Sanitation Data'!E200)))),CONCATENATE("[",ROUND(100-OFFSET('Sanitation Data'!$E$5,0,10*ROW('Sanitation Data'!E200)),0),"]"),IF(AND(ISNUMBER(OFFSET('Sanitation Data'!$E$5,0,10*ROW('Sanitation Data'!E200))),CU206="",ISNUMBER(OFFSET('Sanitation Data'!$E$5,0,10*ROW('Sanitation Data'!E200)))),100-OFFSET('Sanitation Data'!$E$5,0,10*ROW('Sanitation Data'!E200)),NA())))</f>
        <v>#N/A</v>
      </c>
      <c r="AG206" s="120" t="e">
        <f ca="1">+IF(AND(ISNUMBER(OFFSET('Sanitation Data'!$E$7,0,10*ROW('Sanitation Data'!E200))),CV206="Yes"),OFFSET('Sanitation Data'!$E$7,0,10*ROW('Sanitation Data'!E200)),IF(AND(ISNUMBER(OFFSET('Sanitation Data'!$E$7,0,10*ROW('Sanitation Data'!E200))),CV206="No",ISNUMBER(OFFSET('Sanitation Data'!$E$7,0,10*ROW('Sanitation Data'!E200)))),CONCATENATE("[",ROUND(OFFSET('Sanitation Data'!$E$7,0,10*ROW('Sanitation Data'!E200)),0),"]"),IF(AND(ISNUMBER(OFFSET('Sanitation Data'!$E$7,0,10*ROW('Sanitation Data'!E200))),CV206="",ISNUMBER(OFFSET('Sanitation Data'!$E$7,0,10*ROW('Sanitation Data'!E200)))),OFFSET('Sanitation Data'!$E$7,0,10*ROW('Sanitation Data'!E200)),NA())))</f>
        <v>#N/A</v>
      </c>
      <c r="AH206" s="120" t="e">
        <f ca="1">+IF(AND(ISNUMBER(OFFSET('Sanitation Data'!$E$11,0,10*ROW('Sanitation Data'!E200))),CW206="Yes"),OFFSET('Sanitation Data'!$E$11,0,10*ROW('Sanitation Data'!E200)),IF(AND(ISNUMBER(OFFSET('Sanitation Data'!$E$11,0,10*ROW('Sanitation Data'!E200))),CW206="No",ISNUMBER(OFFSET('Sanitation Data'!$E$11,0,10*ROW('Sanitation Data'!E200)))),CONCATENATE("[",ROUND(OFFSET('Sanitation Data'!$E$11,0,10*ROW('Sanitation Data'!E200)),0),"]"),IF(AND(ISNUMBER(OFFSET('Sanitation Data'!$E$11,0,10*ROW('Sanitation Data'!E200))),CW206="",ISNUMBER(OFFSET('Sanitation Data'!$E$11,0,10*ROW('Sanitation Data'!E200)))),OFFSET('Sanitation Data'!$E$11,0,10*ROW('Sanitation Data'!E200)),NA())))</f>
        <v>#N/A</v>
      </c>
      <c r="AI206" s="120" t="e">
        <f ca="1">+IF(AND(ISNUMBER(OFFSET('Sanitation Data'!$E$12,0,10*ROW('Sanitation Data'!E200))),CX206="Yes"),OFFSET('Sanitation Data'!$E$12,0,10*ROW('Sanitation Data'!E200)),IF(AND(ISNUMBER(OFFSET('Sanitation Data'!$E$12,0,10*ROW('Sanitation Data'!E200))),CX206="No",ISNUMBER(OFFSET('Sanitation Data'!$E$12,0,10*ROW('Sanitation Data'!E200)))),CONCATENATE("[",ROUND(OFFSET('Sanitation Data'!$E$12,0,10*ROW('Sanitation Data'!E200)),0),"]"),IF(AND(ISNUMBER(OFFSET('Sanitation Data'!$E$12,0,10*ROW('Sanitation Data'!E200))),CX206="",ISNUMBER(OFFSET('Sanitation Data'!$E$12,0,10*ROW('Sanitation Data'!E200)))),OFFSET('Sanitation Data'!$E$12,0,10*ROW('Sanitation Data'!E200)),NA())))</f>
        <v>#N/A</v>
      </c>
      <c r="AJ206" s="120" t="e">
        <f ca="1">+IF(AND(ISNUMBER(OFFSET('Sanitation Data'!$E$13,0,10*ROW('Sanitation Data'!E200))),CY206="Yes"),OFFSET('Sanitation Data'!$E$13,0,10*ROW('Sanitation Data'!E200)),IF(AND(ISNUMBER(OFFSET('Sanitation Data'!$E$13,0,10*ROW('Sanitation Data'!E200))),CY206="No",ISNUMBER(OFFSET('Sanitation Data'!$E$13,0,10*ROW('Sanitation Data'!E200)))),CONCATENATE("[",ROUND(OFFSET('Sanitation Data'!$E$13,0,10*ROW('Sanitation Data'!E200)),0),"]"),IF(AND(ISNUMBER(OFFSET('Sanitation Data'!$E$13,0,10*ROW('Sanitation Data'!E200))),CY206="",ISNUMBER(OFFSET('Sanitation Data'!$E$13,0,10*ROW('Sanitation Data'!E200)))),OFFSET('Sanitation Data'!$E$13,0,10*ROW('Sanitation Data'!E200)),NA())))</f>
        <v>#N/A</v>
      </c>
      <c r="AK206" s="120" t="e">
        <f ca="1">+IF(AND(ISNUMBER(OFFSET('Sanitation Data'!$F$5,0,10*ROW('Sanitation Data'!F200))),CZ206="Yes"),100-OFFSET('Sanitation Data'!$F$5,0,10*ROW('Sanitation Data'!F200)),IF(AND(ISNUMBER(OFFSET('Sanitation Data'!$F$5,0,10*ROW('Sanitation Data'!F200))),CZ206="No",ISNUMBER(OFFSET('Sanitation Data'!$F$5,0,10*ROW('Sanitation Data'!F200)))),CONCATENATE("[",ROUND(100-OFFSET('Sanitation Data'!$F$5,0,10*ROW('Sanitation Data'!F200)),0),"]"),IF(AND(ISNUMBER(OFFSET('Sanitation Data'!$F$5,0,10*ROW('Sanitation Data'!F200))),CZ206="",ISNUMBER(OFFSET('Sanitation Data'!$F$5,0,10*ROW('Sanitation Data'!F200)))),100-OFFSET('Sanitation Data'!$F$5,0,10*ROW('Sanitation Data'!F200)),NA())))</f>
        <v>#N/A</v>
      </c>
      <c r="AL206" s="120" t="e">
        <f ca="1">+IF(AND(ISNUMBER(OFFSET('Sanitation Data'!$F$7,0,10*ROW('Sanitation Data'!F200))),DA206="Yes"),OFFSET('Sanitation Data'!$F$7,0,10*ROW('Sanitation Data'!F200)),IF(AND(ISNUMBER(OFFSET('Sanitation Data'!$F$7,0,10*ROW('Sanitation Data'!F200))),DA206="No",ISNUMBER(OFFSET('Sanitation Data'!$F$7,0,10*ROW('Sanitation Data'!F200)))),CONCATENATE("[",ROUND(OFFSET('Sanitation Data'!$F$7,0,10*ROW('Sanitation Data'!F200)),0),"]"),IF(AND(ISNUMBER(OFFSET('Sanitation Data'!$F$7,0,10*ROW('Sanitation Data'!F200))),DA206="",ISNUMBER(OFFSET('Sanitation Data'!$F$7,0,10*ROW('Sanitation Data'!F200)))),OFFSET('Sanitation Data'!$F$7,0,10*ROW('Sanitation Data'!F200)),NA())))</f>
        <v>#N/A</v>
      </c>
      <c r="AM206" s="120" t="e">
        <f ca="1">+IF(AND(ISNUMBER(OFFSET('Sanitation Data'!$F$11,0,10*ROW('Sanitation Data'!F200))),DB206="Yes"),OFFSET('Sanitation Data'!$F$11,0,10*ROW('Sanitation Data'!F200)),IF(AND(ISNUMBER(OFFSET('Sanitation Data'!$F$11,0,10*ROW('Sanitation Data'!F200))),DB206="No",ISNUMBER(OFFSET('Sanitation Data'!$F$11,0,10*ROW('Sanitation Data'!F200)))),CONCATENATE("[",ROUND(OFFSET('Sanitation Data'!$F$11,0,10*ROW('Sanitation Data'!F200)),0),"]"),IF(AND(ISNUMBER(OFFSET('Sanitation Data'!$F$11,0,10*ROW('Sanitation Data'!F200))),DB206="",ISNUMBER(OFFSET('Sanitation Data'!$F$11,0,10*ROW('Sanitation Data'!F200)))),OFFSET('Sanitation Data'!$F$11,0,10*ROW('Sanitation Data'!F200)),NA())))</f>
        <v>#N/A</v>
      </c>
      <c r="AN206" s="120" t="e">
        <f ca="1">+IF(AND(ISNUMBER(OFFSET('Sanitation Data'!$F$12,0,10*ROW('Sanitation Data'!F200))),DC206="Yes"),OFFSET('Sanitation Data'!$F$12,0,10*ROW('Sanitation Data'!F200)),IF(AND(ISNUMBER(OFFSET('Sanitation Data'!$F$12,0,10*ROW('Sanitation Data'!F200))),DC206="No",ISNUMBER(OFFSET('Sanitation Data'!$F$12,0,10*ROW('Sanitation Data'!F200)))),CONCATENATE("[",ROUND(OFFSET('Sanitation Data'!$F$12,0,10*ROW('Sanitation Data'!F200)),0),"]"),IF(AND(ISNUMBER(OFFSET('Sanitation Data'!$F$12,0,10*ROW('Sanitation Data'!F200))),DC206="",ISNUMBER(OFFSET('Sanitation Data'!$F$12,0,10*ROW('Sanitation Data'!F200)))),OFFSET('Sanitation Data'!$F$12,0,10*ROW('Sanitation Data'!F200)),NA())))</f>
        <v>#N/A</v>
      </c>
      <c r="AO206" s="120" t="e">
        <f ca="1">+IF(AND(ISNUMBER(OFFSET('Sanitation Data'!$F$13,0,10*ROW('Sanitation Data'!F200))),DD206="Yes"),OFFSET('Sanitation Data'!$F$13,0,10*ROW('Sanitation Data'!F200)),IF(AND(ISNUMBER(OFFSET('Sanitation Data'!$F$13,0,10*ROW('Sanitation Data'!F200))),DD206="No",ISNUMBER(OFFSET('Sanitation Data'!$F$13,0,10*ROW('Sanitation Data'!F200)))),CONCATENATE("[",ROUND(OFFSET('Sanitation Data'!$F$13,0,10*ROW('Sanitation Data'!F200)),0),"]"),IF(AND(ISNUMBER(OFFSET('Sanitation Data'!$F$13,0,10*ROW('Sanitation Data'!F200))),DD206="",ISNUMBER(OFFSET('Sanitation Data'!$F$13,0,10*ROW('Sanitation Data'!F200)))),OFFSET('Sanitation Data'!$F$13,0,10*ROW('Sanitation Data'!F200)),NA())))</f>
        <v>#N/A</v>
      </c>
      <c r="AP206" s="120" t="e">
        <f ca="1">+IF(AND(ISNUMBER(OFFSET('Sanitation Data'!$G$5,0,10*ROW('Sanitation Data'!G200))),DE206="Yes"),100-OFFSET('Sanitation Data'!$G$5,0,10*ROW('Sanitation Data'!G200)),IF(AND(ISNUMBER(OFFSET('Sanitation Data'!$G$5,0,10*ROW('Sanitation Data'!G200))),DE206="No",ISNUMBER(OFFSET('Sanitation Data'!$G$5,0,10*ROW('Sanitation Data'!G200)))),CONCATENATE("[",ROUND(100-OFFSET('Sanitation Data'!$G$5,0,10*ROW('Sanitation Data'!G200)),0),"]"),IF(AND(ISNUMBER(OFFSET('Sanitation Data'!$G$5,0,10*ROW('Sanitation Data'!G200))),DE206="",ISNUMBER(OFFSET('Sanitation Data'!$G$5,0,10*ROW('Sanitation Data'!G200)))),100-OFFSET('Sanitation Data'!$G$5,0,10*ROW('Sanitation Data'!G200)),NA())))</f>
        <v>#N/A</v>
      </c>
      <c r="AQ206" s="120" t="e">
        <f ca="1">+IF(AND(ISNUMBER(OFFSET('Sanitation Data'!$G$7,0,10*ROW('Sanitation Data'!G200))),DF206="Yes"),OFFSET('Sanitation Data'!$G$7,0,10*ROW('Sanitation Data'!G200)),IF(AND(ISNUMBER(OFFSET('Sanitation Data'!$G$7,0,10*ROW('Sanitation Data'!G200))),DF206="No",ISNUMBER(OFFSET('Sanitation Data'!$G$7,0,10*ROW('Sanitation Data'!G200)))),CONCATENATE("[",ROUND(OFFSET('Sanitation Data'!$G$7,0,10*ROW('Sanitation Data'!G200)),0),"]"),IF(AND(ISNUMBER(OFFSET('Sanitation Data'!$G$7,0,10*ROW('Sanitation Data'!G200))),DF206="",ISNUMBER(OFFSET('Sanitation Data'!$G$7,0,10*ROW('Sanitation Data'!G200)))),OFFSET('Sanitation Data'!$G$7,0,10*ROW('Sanitation Data'!G200)),NA())))</f>
        <v>#N/A</v>
      </c>
      <c r="AR206" s="120" t="e">
        <f ca="1">+IF(AND(ISNUMBER(OFFSET('Sanitation Data'!$G$11,0,10*ROW('Sanitation Data'!G200))),DG206="Yes"),OFFSET('Sanitation Data'!$G$11,0,10*ROW('Sanitation Data'!G200)),IF(AND(ISNUMBER(OFFSET('Sanitation Data'!$G$11,0,10*ROW('Sanitation Data'!G200))),DG206="No",ISNUMBER(OFFSET('Sanitation Data'!$G$11,0,10*ROW('Sanitation Data'!G200)))),CONCATENATE("[",ROUND(OFFSET('Sanitation Data'!$G$11,0,10*ROW('Sanitation Data'!G200)),0),"]"),IF(AND(ISNUMBER(OFFSET('Sanitation Data'!$G$11,0,10*ROW('Sanitation Data'!G200))),DG206="",ISNUMBER(OFFSET('Sanitation Data'!$G$11,0,10*ROW('Sanitation Data'!G200)))),OFFSET('Sanitation Data'!$G$11,0,10*ROW('Sanitation Data'!G200)),NA())))</f>
        <v>#N/A</v>
      </c>
      <c r="AS206" s="120" t="e">
        <f ca="1">+IF(AND(ISNUMBER(OFFSET('Sanitation Data'!$G$12,0,10*ROW('Sanitation Data'!G200))),DH206="Yes"),OFFSET('Sanitation Data'!$G$12,0,10*ROW('Sanitation Data'!G200)),IF(AND(ISNUMBER(OFFSET('Sanitation Data'!$G$12,0,10*ROW('Sanitation Data'!G200))),DH206="No",ISNUMBER(OFFSET('Sanitation Data'!$G$12,0,10*ROW('Sanitation Data'!G200)))),CONCATENATE("[",ROUND(OFFSET('Sanitation Data'!$G$12,0,10*ROW('Sanitation Data'!G200)),0),"]"),IF(AND(ISNUMBER(OFFSET('Sanitation Data'!$G$12,0,10*ROW('Sanitation Data'!G200))),DH206="",ISNUMBER(OFFSET('Sanitation Data'!$G$12,0,10*ROW('Sanitation Data'!G200)))),OFFSET('Sanitation Data'!$G$12,0,10*ROW('Sanitation Data'!G200)),NA())))</f>
        <v>#N/A</v>
      </c>
      <c r="AT206" s="120" t="e">
        <f ca="1">+IF(AND(ISNUMBER(OFFSET('Sanitation Data'!$G$13,0,10*ROW('Sanitation Data'!G200))),DI206="Yes"),OFFSET('Sanitation Data'!$G$13,0,10*ROW('Sanitation Data'!G200)),IF(AND(ISNUMBER(OFFSET('Sanitation Data'!$G$13,0,10*ROW('Sanitation Data'!G200))),DI206="No",ISNUMBER(OFFSET('Sanitation Data'!$G$13,0,10*ROW('Sanitation Data'!G200)))),CONCATENATE("[",ROUND(OFFSET('Sanitation Data'!$G$13,0,10*ROW('Sanitation Data'!G200)),0),"]"),IF(AND(ISNUMBER(OFFSET('Sanitation Data'!$G$13,0,10*ROW('Sanitation Data'!G200))),DI206="",ISNUMBER(OFFSET('Sanitation Data'!$G$13,0,10*ROW('Sanitation Data'!G200)))),OFFSET('Sanitation Data'!$G$13,0,10*ROW('Sanitation Data'!G200)),NA())))</f>
        <v>#N/A</v>
      </c>
      <c r="AU206" s="120" t="e">
        <f ca="1">+IF(AND(ISNUMBER(OFFSET('Sanitation Data'!$H$5,0,10*ROW('Sanitation Data'!H200))),DJ206="Yes"),100-OFFSET('Sanitation Data'!$H$5,0,10*ROW('Sanitation Data'!H200)),IF(AND(ISNUMBER(OFFSET('Sanitation Data'!$H$5,0,10*ROW('Sanitation Data'!H200))),DJ206="No",ISNUMBER(OFFSET('Sanitation Data'!$H$5,0,10*ROW('Sanitation Data'!H200)))),CONCATENATE("[",ROUND(100-OFFSET('Sanitation Data'!$H$5,0,10*ROW('Sanitation Data'!H200)),0),"]"),IF(AND(ISNUMBER(OFFSET('Sanitation Data'!$H$5,0,10*ROW('Sanitation Data'!H200))),DJ206="",ISNUMBER(OFFSET('Sanitation Data'!$H$5,0,10*ROW('Sanitation Data'!H200)))),100-OFFSET('Sanitation Data'!$H$5,0,10*ROW('Sanitation Data'!H200)),NA())))</f>
        <v>#N/A</v>
      </c>
      <c r="AV206" s="120" t="e">
        <f ca="1">+IF(AND(ISNUMBER(OFFSET('Sanitation Data'!$H$7,0,10*ROW('Sanitation Data'!H200))),DK206="Yes"),OFFSET('Sanitation Data'!$H$7,0,10*ROW('Sanitation Data'!H200)),IF(AND(ISNUMBER(OFFSET('Sanitation Data'!$H$7,0,10*ROW('Sanitation Data'!H200))),DK206="No",ISNUMBER(OFFSET('Sanitation Data'!$H$7,0,10*ROW('Sanitation Data'!H200)))),CONCATENATE("[",ROUND(OFFSET('Sanitation Data'!$H$7,0,10*ROW('Sanitation Data'!H200)),0),"]"),IF(AND(ISNUMBER(OFFSET('Sanitation Data'!$H$7,0,10*ROW('Sanitation Data'!H200))),DK206="",ISNUMBER(OFFSET('Sanitation Data'!$H$7,0,10*ROW('Sanitation Data'!H200)))),OFFSET('Sanitation Data'!$H$7,0,10*ROW('Sanitation Data'!H200)),NA())))</f>
        <v>#N/A</v>
      </c>
      <c r="AW206" s="120" t="e">
        <f ca="1">+IF(AND(ISNUMBER(OFFSET('Sanitation Data'!$H$11,0,10*ROW('Sanitation Data'!H200))),DL206="Yes"),OFFSET('Sanitation Data'!$H$11,0,10*ROW('Sanitation Data'!H200)),IF(AND(ISNUMBER(OFFSET('Sanitation Data'!$H$11,0,10*ROW('Sanitation Data'!H200))),DL206="No",ISNUMBER(OFFSET('Sanitation Data'!$H$11,0,10*ROW('Sanitation Data'!H200)))),CONCATENATE("[",ROUND(OFFSET('Sanitation Data'!$H$11,0,10*ROW('Sanitation Data'!H200)),0),"]"),IF(AND(ISNUMBER(OFFSET('Sanitation Data'!$H$11,0,10*ROW('Sanitation Data'!H200))),DL206="",ISNUMBER(OFFSET('Sanitation Data'!$H$11,0,10*ROW('Sanitation Data'!H200)))),OFFSET('Sanitation Data'!$H$11,0,10*ROW('Sanitation Data'!H200)),NA())))</f>
        <v>#N/A</v>
      </c>
      <c r="AX206" s="120" t="e">
        <f ca="1">+IF(AND(ISNUMBER(OFFSET('Sanitation Data'!$H$12,0,10*ROW('Sanitation Data'!H200))),DM206="Yes"),OFFSET('Sanitation Data'!$H$12,0,10*ROW('Sanitation Data'!H200)),IF(AND(ISNUMBER(OFFSET('Sanitation Data'!$H$12,0,10*ROW('Sanitation Data'!H200))),DM206="No",ISNUMBER(OFFSET('Sanitation Data'!$H$12,0,10*ROW('Sanitation Data'!H200)))),CONCATENATE("[",ROUND(OFFSET('Sanitation Data'!$H$12,0,10*ROW('Sanitation Data'!H200)),0),"]"),IF(AND(ISNUMBER(OFFSET('Sanitation Data'!$H$12,0,10*ROW('Sanitation Data'!H200))),DM206="",ISNUMBER(OFFSET('Sanitation Data'!$H$12,0,10*ROW('Sanitation Data'!H200)))),OFFSET('Sanitation Data'!$H$12,0,10*ROW('Sanitation Data'!H200)),NA())))</f>
        <v>#N/A</v>
      </c>
      <c r="AY206" s="120" t="e">
        <f ca="1">+IF(AND(ISNUMBER(OFFSET('Sanitation Data'!$H$13,0,10*ROW('Sanitation Data'!H200))),DN206="Yes"),OFFSET('Sanitation Data'!$H$13,0,10*ROW('Sanitation Data'!H200)),IF(AND(ISNUMBER(OFFSET('Sanitation Data'!$H$13,0,10*ROW('Sanitation Data'!H200))),DN206="No",ISNUMBER(OFFSET('Sanitation Data'!$H$13,0,10*ROW('Sanitation Data'!H200)))),CONCATENATE("[",ROUND(OFFSET('Sanitation Data'!$H$13,0,10*ROW('Sanitation Data'!H200)),0),"]"),IF(AND(ISNUMBER(OFFSET('Sanitation Data'!$H$13,0,10*ROW('Sanitation Data'!H200))),DN206="",ISNUMBER(OFFSET('Sanitation Data'!$H$13,0,10*ROW('Sanitation Data'!H200)))),OFFSET('Sanitation Data'!$H$13,0,10*ROW('Sanitation Data'!H200)),NA())))</f>
        <v>#N/A</v>
      </c>
      <c r="AZ206" s="121" t="e">
        <f ca="1">+IF(AND(ISNUMBER(OFFSET('Hygiene Data'!$C$6,0,10*ROW('Hygiene Data'!C200))),DO206="Yes"),OFFSET('Hygiene Data'!$C$6,0,10*ROW('Hygiene Data'!C200)),IF(AND(ISNUMBER(OFFSET('Hygiene Data'!$C$6,0,10*ROW('Hygiene Data'!C200))),DO206="No",ISNUMBER(OFFSET('Hygiene Data'!$C$6,0,10*ROW('Hygiene Data'!C200)))),CONCATENATE("[",ROUND(OFFSET('Hygiene Data'!$C$6,0,10*ROW('Hygiene Data'!C200)),0),"]"),IF(AND(ISNUMBER(OFFSET('Hygiene Data'!$C$6,0,10*ROW('Hygiene Data'!C200))),DO206="",ISNUMBER(OFFSET('Hygiene Data'!$C$6,0,10*ROW('Hygiene Data'!C200)))),OFFSET('Hygiene Data'!$C$6,0,10*ROW('Hygiene Data'!C200)),NA())))</f>
        <v>#N/A</v>
      </c>
      <c r="BA206" s="121" t="e">
        <f ca="1">+IF(AND(ISNUMBER(OFFSET('Hygiene Data'!$C$8,0,10*ROW('Hygiene Data'!C200))),DP206="Yes"),OFFSET('Hygiene Data'!$C$8,0,10*ROW('Hygiene Data'!C200)),IF(AND(ISNUMBER(OFFSET('Hygiene Data'!$C$8,0,10*ROW('Hygiene Data'!C200))),DP206="No",ISNUMBER(OFFSET('Hygiene Data'!$C$8,0,10*ROW('Hygiene Data'!C200)))),CONCATENATE("[",ROUND(OFFSET('Hygiene Data'!$C$8,0,10*ROW('Hygiene Data'!C200)),0),"]"),IF(AND(ISNUMBER(OFFSET('Hygiene Data'!$C$8,0,10*ROW('Hygiene Data'!C200))),DP206="",ISNUMBER(OFFSET('Hygiene Data'!$C$8,0,10*ROW('Hygiene Data'!C200)))),OFFSET('Hygiene Data'!$C$8,0,10*ROW('Hygiene Data'!C200)),NA())))</f>
        <v>#N/A</v>
      </c>
      <c r="BB206" s="121" t="e">
        <f ca="1">+IF(AND(ISNUMBER(OFFSET('Hygiene Data'!$C$10,0,10*ROW('Hygiene Data'!C200))),DQ206="Yes"),OFFSET('Hygiene Data'!$C$10,0,10*ROW('Hygiene Data'!C200)),IF(AND(ISNUMBER(OFFSET('Hygiene Data'!$C$10,0,10*ROW('Hygiene Data'!C200))),DQ206="No",ISNUMBER(OFFSET('Hygiene Data'!$C$10,0,10*ROW('Hygiene Data'!C200)))),CONCATENATE("[",ROUND(OFFSET('Hygiene Data'!$C$10,0,10*ROW('Hygiene Data'!C200)),0),"]"),IF(AND(ISNUMBER(OFFSET('Hygiene Data'!$C$10,0,10*ROW('Hygiene Data'!C200))),DQ206="",ISNUMBER(OFFSET('Hygiene Data'!$C$10,0,10*ROW('Hygiene Data'!C200)))),OFFSET('Hygiene Data'!$C$10,0,10*ROW('Hygiene Data'!C200)),NA())))</f>
        <v>#N/A</v>
      </c>
      <c r="BC206" s="121" t="e">
        <f ca="1">+IF(AND(ISNUMBER(OFFSET('Hygiene Data'!$D$6,0,10*ROW('Hygiene Data'!D200))),DR206="Yes"),OFFSET('Hygiene Data'!$D$6,0,10*ROW('Hygiene Data'!D200)),IF(AND(ISNUMBER(OFFSET('Hygiene Data'!$D$6,0,10*ROW('Hygiene Data'!D200))),DR206="No",ISNUMBER(OFFSET('Hygiene Data'!$D$6,0,10*ROW('Hygiene Data'!D200)))),CONCATENATE("[",ROUND(OFFSET('Hygiene Data'!$D$6,0,10*ROW('Hygiene Data'!D200)),0),"]"),IF(AND(ISNUMBER(OFFSET('Hygiene Data'!$D$6,0,10*ROW('Hygiene Data'!D200))),DR206="",ISNUMBER(OFFSET('Hygiene Data'!$D$6,0,10*ROW('Hygiene Data'!D200)))),OFFSET('Hygiene Data'!$D$6,0,10*ROW('Hygiene Data'!D200)),NA())))</f>
        <v>#N/A</v>
      </c>
      <c r="BD206" s="121" t="e">
        <f ca="1">+IF(AND(ISNUMBER(OFFSET('Hygiene Data'!$D$8,0,10*ROW('Hygiene Data'!D200))),DS206="Yes"),OFFSET('Hygiene Data'!$D$8,0,10*ROW('Hygiene Data'!D200)),IF(AND(ISNUMBER(OFFSET('Hygiene Data'!$D$8,0,10*ROW('Hygiene Data'!D200))),DS206="No",ISNUMBER(OFFSET('Hygiene Data'!$D$8,0,10*ROW('Hygiene Data'!D200)))),CONCATENATE("[",ROUND(OFFSET('Hygiene Data'!$D$8,0,10*ROW('Hygiene Data'!D200)),0),"]"),IF(AND(ISNUMBER(OFFSET('Hygiene Data'!$D$8,0,10*ROW('Hygiene Data'!D200))),DS206="",ISNUMBER(OFFSET('Hygiene Data'!$D$8,0,10*ROW('Hygiene Data'!D200)))),OFFSET('Hygiene Data'!$D$8,0,10*ROW('Hygiene Data'!D200)),NA())))</f>
        <v>#N/A</v>
      </c>
      <c r="BE206" s="121" t="e">
        <f ca="1">+IF(AND(ISNUMBER(OFFSET('Hygiene Data'!$D$10,0,10*ROW('Hygiene Data'!D200))),DT206="Yes"),OFFSET('Hygiene Data'!$D$10,0,10*ROW('Hygiene Data'!D200)),IF(AND(ISNUMBER(OFFSET('Hygiene Data'!$D$10,0,10*ROW('Hygiene Data'!D200))),DT206="No",ISNUMBER(OFFSET('Hygiene Data'!$D$10,0,10*ROW('Hygiene Data'!D200)))),CONCATENATE("[",ROUND(OFFSET('Hygiene Data'!$D$10,0,10*ROW('Hygiene Data'!D200)),0),"]"),IF(AND(ISNUMBER(OFFSET('Hygiene Data'!$D$10,0,10*ROW('Hygiene Data'!D200))),DT206="",ISNUMBER(OFFSET('Hygiene Data'!$D$10,0,10*ROW('Hygiene Data'!D200)))),OFFSET('Hygiene Data'!$D$10,0,10*ROW('Hygiene Data'!D200)),NA())))</f>
        <v>#N/A</v>
      </c>
      <c r="BF206" s="121" t="e">
        <f ca="1">+IF(AND(ISNUMBER(OFFSET('Hygiene Data'!$E$6,0,10*ROW('Hygiene Data'!E200))),DU206="Yes"),OFFSET('Hygiene Data'!$E$6,0,10*ROW('Hygiene Data'!E200)),IF(AND(ISNUMBER(OFFSET('Hygiene Data'!$E$6,0,10*ROW('Hygiene Data'!E200))),DU206="No",ISNUMBER(OFFSET('Hygiene Data'!$E$6,0,10*ROW('Hygiene Data'!E200)))),CONCATENATE("[",ROUND(OFFSET('Hygiene Data'!$E$6,0,10*ROW('Hygiene Data'!E200)),0),"]"),IF(AND(ISNUMBER(OFFSET('Hygiene Data'!$E$6,0,10*ROW('Hygiene Data'!E200))),DU206="",ISNUMBER(OFFSET('Hygiene Data'!$E$6,0,10*ROW('Hygiene Data'!E200)))),OFFSET('Hygiene Data'!$E$6,0,10*ROW('Hygiene Data'!E200)),NA())))</f>
        <v>#N/A</v>
      </c>
      <c r="BG206" s="121" t="e">
        <f ca="1">+IF(AND(ISNUMBER(OFFSET('Hygiene Data'!$E$8,0,10*ROW('Hygiene Data'!E200))),DV206="Yes"),OFFSET('Hygiene Data'!$E$8,0,10*ROW('Hygiene Data'!E200)),IF(AND(ISNUMBER(OFFSET('Hygiene Data'!$E$8,0,10*ROW('Hygiene Data'!E200))),DV206="No",ISNUMBER(OFFSET('Hygiene Data'!$E$8,0,10*ROW('Hygiene Data'!E200)))),CONCATENATE("[",ROUND(OFFSET('Hygiene Data'!$E$8,0,10*ROW('Hygiene Data'!E200)),0),"]"),IF(AND(ISNUMBER(OFFSET('Hygiene Data'!$E$8,0,10*ROW('Hygiene Data'!E200))),DV206="",ISNUMBER(OFFSET('Hygiene Data'!$E$8,0,10*ROW('Hygiene Data'!E200)))),OFFSET('Hygiene Data'!$E$8,0,10*ROW('Hygiene Data'!E200)),NA())))</f>
        <v>#N/A</v>
      </c>
      <c r="BH206" s="121" t="e">
        <f ca="1">+IF(AND(ISNUMBER(OFFSET('Hygiene Data'!$E$10,0,10*ROW('Hygiene Data'!E200))),DW206="Yes"),OFFSET('Hygiene Data'!$E$10,0,10*ROW('Hygiene Data'!E200)),IF(AND(ISNUMBER(OFFSET('Hygiene Data'!$E$10,0,10*ROW('Hygiene Data'!E200))),DW206="No",ISNUMBER(OFFSET('Hygiene Data'!$E$10,0,10*ROW('Hygiene Data'!E200)))),CONCATENATE("[",ROUND(OFFSET('Hygiene Data'!$E$10,0,10*ROW('Hygiene Data'!E200)),0),"]"),IF(AND(ISNUMBER(OFFSET('Hygiene Data'!$E$10,0,10*ROW('Hygiene Data'!E200))),DW206="",ISNUMBER(OFFSET('Hygiene Data'!$E$10,0,10*ROW('Hygiene Data'!E200)))),OFFSET('Hygiene Data'!$E$10,0,10*ROW('Hygiene Data'!E200)),NA())))</f>
        <v>#N/A</v>
      </c>
      <c r="BI206" s="121" t="e">
        <f ca="1">+IF(AND(ISNUMBER(OFFSET('Hygiene Data'!$F$6,0,10*ROW('Hygiene Data'!F200))),DX206="Yes"),OFFSET('Hygiene Data'!$F$6,0,10*ROW('Hygiene Data'!F200)),IF(AND(ISNUMBER(OFFSET('Hygiene Data'!$F$6,0,10*ROW('Hygiene Data'!F200))),DX206="No",ISNUMBER(OFFSET('Hygiene Data'!$F$6,0,10*ROW('Hygiene Data'!F200)))),CONCATENATE("[",ROUND(OFFSET('Hygiene Data'!$F$6,0,10*ROW('Hygiene Data'!F200)),0),"]"),IF(AND(ISNUMBER(OFFSET('Hygiene Data'!$F$6,0,10*ROW('Hygiene Data'!F200))),DX206="",ISNUMBER(OFFSET('Hygiene Data'!$F$6,0,10*ROW('Hygiene Data'!F200)))),OFFSET('Hygiene Data'!$F$6,0,10*ROW('Hygiene Data'!F200)),NA())))</f>
        <v>#N/A</v>
      </c>
      <c r="BJ206" s="121" t="e">
        <f ca="1">+IF(AND(ISNUMBER(OFFSET('Hygiene Data'!$F$8,0,10*ROW('Hygiene Data'!F200))),DY206="Yes"),OFFSET('Hygiene Data'!$F$8,0,10*ROW('Hygiene Data'!F200)),IF(AND(ISNUMBER(OFFSET('Hygiene Data'!$F$8,0,10*ROW('Hygiene Data'!F200))),DY206="No",ISNUMBER(OFFSET('Hygiene Data'!$F$8,0,10*ROW('Hygiene Data'!F200)))),CONCATENATE("[",ROUND(OFFSET('Hygiene Data'!$F$8,0,10*ROW('Hygiene Data'!F200)),0),"]"),IF(AND(ISNUMBER(OFFSET('Hygiene Data'!$F$8,0,10*ROW('Hygiene Data'!F200))),DY206="",ISNUMBER(OFFSET('Hygiene Data'!$F$8,0,10*ROW('Hygiene Data'!F200)))),OFFSET('Hygiene Data'!$F$8,0,10*ROW('Hygiene Data'!F200)),NA())))</f>
        <v>#N/A</v>
      </c>
      <c r="BK206" s="121" t="e">
        <f ca="1">+IF(AND(ISNUMBER(OFFSET('Hygiene Data'!$F$10,0,10*ROW('Hygiene Data'!F200))),DZ206="Yes"),OFFSET('Hygiene Data'!$F$10,0,10*ROW('Hygiene Data'!F200)),IF(AND(ISNUMBER(OFFSET('Hygiene Data'!$F$10,0,10*ROW('Hygiene Data'!F200))),DZ206="No",ISNUMBER(OFFSET('Hygiene Data'!$F$10,0,10*ROW('Hygiene Data'!F200)))),CONCATENATE("[",ROUND(OFFSET('Hygiene Data'!$F$10,0,10*ROW('Hygiene Data'!F200)),0),"]"),IF(AND(ISNUMBER(OFFSET('Hygiene Data'!$F$10,0,10*ROW('Hygiene Data'!F200))),DZ206="",ISNUMBER(OFFSET('Hygiene Data'!$F$10,0,10*ROW('Hygiene Data'!F200)))),OFFSET('Hygiene Data'!$F$10,0,10*ROW('Hygiene Data'!F200)),NA())))</f>
        <v>#N/A</v>
      </c>
      <c r="BL206" s="121" t="e">
        <f ca="1">+IF(AND(ISNUMBER(OFFSET('Hygiene Data'!$G$6,0,10*ROW('Hygiene Data'!G200))),EA206="Yes"),OFFSET('Hygiene Data'!$G$6,0,10*ROW('Hygiene Data'!G200)),IF(AND(ISNUMBER(OFFSET('Hygiene Data'!$G$6,0,10*ROW('Hygiene Data'!G200))),EA206="No",ISNUMBER(OFFSET('Hygiene Data'!$G$6,0,10*ROW('Hygiene Data'!G200)))),CONCATENATE("[",ROUND(OFFSET('Hygiene Data'!$G$6,0,10*ROW('Hygiene Data'!G200)),0),"]"),IF(AND(ISNUMBER(OFFSET('Hygiene Data'!$G$6,0,10*ROW('Hygiene Data'!G200))),EA206="",ISNUMBER(OFFSET('Hygiene Data'!$G$6,0,10*ROW('Hygiene Data'!G200)))),OFFSET('Hygiene Data'!$G$6,0,10*ROW('Hygiene Data'!G200)),NA())))</f>
        <v>#N/A</v>
      </c>
      <c r="BM206" s="121" t="e">
        <f ca="1">+IF(AND(ISNUMBER(OFFSET('Hygiene Data'!$G$8,0,10*ROW('Hygiene Data'!G200))),EB206="Yes"),OFFSET('Hygiene Data'!$G$8,0,10*ROW('Hygiene Data'!G200)),IF(AND(ISNUMBER(OFFSET('Hygiene Data'!$G$8,0,10*ROW('Hygiene Data'!G200))),EB206="No",ISNUMBER(OFFSET('Hygiene Data'!$G$8,0,10*ROW('Hygiene Data'!G200)))),CONCATENATE("[",ROUND(OFFSET('Hygiene Data'!$G$8,0,10*ROW('Hygiene Data'!G200)),0),"]"),IF(AND(ISNUMBER(OFFSET('Hygiene Data'!$G$8,0,10*ROW('Hygiene Data'!G200))),EB206="",ISNUMBER(OFFSET('Hygiene Data'!$G$8,0,10*ROW('Hygiene Data'!G200)))),OFFSET('Hygiene Data'!$G$8,0,10*ROW('Hygiene Data'!G200)),NA())))</f>
        <v>#N/A</v>
      </c>
      <c r="BN206" s="121" t="e">
        <f ca="1">+IF(AND(ISNUMBER(OFFSET('Hygiene Data'!$G$10,0,10*ROW('Hygiene Data'!G200))),EC206="Yes"),OFFSET('Hygiene Data'!$G$10,0,10*ROW('Hygiene Data'!G200)),IF(AND(ISNUMBER(OFFSET('Hygiene Data'!$G$10,0,10*ROW('Hygiene Data'!G200))),EC206="No",ISNUMBER(OFFSET('Hygiene Data'!$G$10,0,10*ROW('Hygiene Data'!G200)))),CONCATENATE("[",ROUND(OFFSET('Hygiene Data'!$G$10,0,10*ROW('Hygiene Data'!G200)),0),"]"),IF(AND(ISNUMBER(OFFSET('Hygiene Data'!$G$10,0,10*ROW('Hygiene Data'!G200))),EC206="",ISNUMBER(OFFSET('Hygiene Data'!$G$10,0,10*ROW('Hygiene Data'!G200)))),OFFSET('Hygiene Data'!$G$10,0,10*ROW('Hygiene Data'!G200)),NA())))</f>
        <v>#N/A</v>
      </c>
      <c r="BO206" s="121" t="e">
        <f ca="1">+IF(AND(ISNUMBER(OFFSET('Hygiene Data'!$H$6,0,10*ROW('Hygiene Data'!H200))),ED206="Yes"),OFFSET('Hygiene Data'!$H$6,0,10*ROW('Hygiene Data'!H200)),IF(AND(ISNUMBER(OFFSET('Hygiene Data'!$H$6,0,10*ROW('Hygiene Data'!H200))),ED206="No",ISNUMBER(OFFSET('Hygiene Data'!$H$6,0,10*ROW('Hygiene Data'!H200)))),CONCATENATE("[",ROUND(OFFSET('Hygiene Data'!$H$6,0,10*ROW('Hygiene Data'!H200)),0),"]"),IF(AND(ISNUMBER(OFFSET('Hygiene Data'!$H$6,0,10*ROW('Hygiene Data'!H200))),ED206="",ISNUMBER(OFFSET('Hygiene Data'!$H$6,0,10*ROW('Hygiene Data'!H200)))),OFFSET('Hygiene Data'!$H$6,0,10*ROW('Hygiene Data'!H200)),NA())))</f>
        <v>#N/A</v>
      </c>
      <c r="BP206" s="121" t="e">
        <f ca="1">+IF(AND(ISNUMBER(OFFSET('Hygiene Data'!$H$8,0,10*ROW('Hygiene Data'!H200))),EE206="Yes"),OFFSET('Hygiene Data'!$H$8,0,10*ROW('Hygiene Data'!H200)),IF(AND(ISNUMBER(OFFSET('Hygiene Data'!$H$8,0,10*ROW('Hygiene Data'!H200))),EE206="No",ISNUMBER(OFFSET('Hygiene Data'!$H$8,0,10*ROW('Hygiene Data'!H200)))),CONCATENATE("[",ROUND(OFFSET('Hygiene Data'!$H$8,0,10*ROW('Hygiene Data'!H200)),0),"]"),IF(AND(ISNUMBER(OFFSET('Hygiene Data'!$H$8,0,10*ROW('Hygiene Data'!H200))),EE206="",ISNUMBER(OFFSET('Hygiene Data'!$H$8,0,10*ROW('Hygiene Data'!H200)))),OFFSET('Hygiene Data'!$H$8,0,10*ROW('Hygiene Data'!H200)),NA())))</f>
        <v>#N/A</v>
      </c>
      <c r="BQ206" s="121" t="e">
        <f ca="1">+IF(AND(ISNUMBER(OFFSET('Hygiene Data'!$H$10,0,10*ROW('Hygiene Data'!H200))),EF206="Yes"),OFFSET('Hygiene Data'!$H$10,0,10*ROW('Hygiene Data'!H200)),IF(AND(ISNUMBER(OFFSET('Hygiene Data'!$H$10,0,10*ROW('Hygiene Data'!H200))),EF206="No",ISNUMBER(OFFSET('Hygiene Data'!$H$10,0,10*ROW('Hygiene Data'!H200)))),CONCATENATE("[",ROUND(OFFSET('Hygiene Data'!$H$10,0,10*ROW('Hygiene Data'!H200)),0),"]"),IF(AND(ISNUMBER(OFFSET('Hygiene Data'!$H$10,0,10*ROW('Hygiene Data'!H200))),EF206="",ISNUMBER(OFFSET('Hygiene Data'!$H$10,0,10*ROW('Hygiene Data'!H200)))),OFFSET('Hygiene Data'!$H$10,0,10*ROW('Hygiene Data'!H200)),NA())))</f>
        <v>#N/A</v>
      </c>
      <c r="BS206" s="28" t="str">
        <f ca="1">+IF(OFFSET('Water Data'!$C$28,0,10*ROW('Water Data'!C200))="","",OFFSET('Water Data'!$C$28,0,10*ROW('Water Data'!C200)))</f>
        <v/>
      </c>
      <c r="BT206" s="28" t="str">
        <f ca="1">+IF(OFFSET('Water Data'!$C$29,0,10*ROW('Water Data'!C200))="","",OFFSET('Water Data'!$C$29,0,10*ROW('Water Data'!C200)))</f>
        <v/>
      </c>
      <c r="BU206" s="28" t="str">
        <f ca="1">+IF(OFFSET('Water Data'!$C$30,0,10*ROW('Water Data'!C200))="","",OFFSET('Water Data'!$C$30,0,10*ROW('Water Data'!C200)))</f>
        <v/>
      </c>
      <c r="BV206" s="28" t="str">
        <f ca="1">+IF(OFFSET('Water Data'!$D$28,0,10*ROW('Water Data'!D200))="","",OFFSET('Water Data'!$D$28,0,10*ROW('Water Data'!D200)))</f>
        <v/>
      </c>
      <c r="BW206" s="28" t="str">
        <f ca="1">+IF(OFFSET('Water Data'!$D$29,0,10*ROW('Water Data'!D200))="","",OFFSET('Water Data'!$D$29,0,10*ROW('Water Data'!D200)))</f>
        <v/>
      </c>
      <c r="BX206" s="28" t="str">
        <f ca="1">+IF(OFFSET('Water Data'!$D$30,0,10*ROW('Water Data'!D200))="","",OFFSET('Water Data'!$D$30,0,10*ROW('Water Data'!D200)))</f>
        <v/>
      </c>
      <c r="BY206" s="28" t="str">
        <f ca="1">+IF(OFFSET('Water Data'!$E$28,0,10*ROW('Water Data'!E200))="","",OFFSET('Water Data'!$E$28,0,10*ROW('Water Data'!E200)))</f>
        <v/>
      </c>
      <c r="BZ206" s="28" t="str">
        <f ca="1">+IF(OFFSET('Water Data'!$E$29,0,10*ROW('Water Data'!E200))="","",OFFSET('Water Data'!$E$29,0,10*ROW('Water Data'!E200)))</f>
        <v/>
      </c>
      <c r="CA206" s="28" t="str">
        <f ca="1">+IF(OFFSET('Water Data'!$E$30,0,10*ROW('Water Data'!E200))="","",OFFSET('Water Data'!$E$30,0,10*ROW('Water Data'!E200)))</f>
        <v/>
      </c>
      <c r="CB206" s="28" t="str">
        <f ca="1">+IF(OFFSET('Water Data'!$F$28,0,10*ROW('Water Data'!F200))="","",OFFSET('Water Data'!$F$28,0,10*ROW('Water Data'!F200)))</f>
        <v/>
      </c>
      <c r="CC206" s="28" t="str">
        <f ca="1">+IF(OFFSET('Water Data'!$F$29,0,10*ROW('Water Data'!F200))="","",OFFSET('Water Data'!$F$29,0,10*ROW('Water Data'!F200)))</f>
        <v/>
      </c>
      <c r="CD206" s="28" t="str">
        <f ca="1">+IF(OFFSET('Water Data'!$F$30,0,10*ROW('Water Data'!F200))="","",OFFSET('Water Data'!$F$30,0,10*ROW('Water Data'!F200)))</f>
        <v/>
      </c>
      <c r="CE206" s="28" t="str">
        <f ca="1">+IF(OFFSET('Water Data'!$G$28,0,10*ROW('Water Data'!G200))="","",OFFSET('Water Data'!$G$28,0,10*ROW('Water Data'!G200)))</f>
        <v/>
      </c>
      <c r="CF206" s="28" t="str">
        <f ca="1">+IF(OFFSET('Water Data'!$G$29,0,10*ROW('Water Data'!G200))="","",OFFSET('Water Data'!$G$29,0,10*ROW('Water Data'!G200)))</f>
        <v/>
      </c>
      <c r="CG206" s="28" t="str">
        <f ca="1">+IF(OFFSET('Water Data'!$G$30,0,10*ROW('Water Data'!G200))="","",OFFSET('Water Data'!$G$30,0,10*ROW('Water Data'!G200)))</f>
        <v/>
      </c>
      <c r="CH206" s="28" t="str">
        <f ca="1">+IF(OFFSET('Water Data'!$H$28,0,10*ROW('Water Data'!H200))="","",OFFSET('Water Data'!$H$28,0,10*ROW('Water Data'!H200)))</f>
        <v/>
      </c>
      <c r="CI206" s="28" t="str">
        <f ca="1">+IF(OFFSET('Water Data'!$H$29,0,10*ROW('Water Data'!H200))="","",OFFSET('Water Data'!$H$29,0,10*ROW('Water Data'!H200)))</f>
        <v/>
      </c>
      <c r="CJ206" s="28" t="str">
        <f ca="1">+IF(OFFSET('Water Data'!$H$30,0,10*ROW('Water Data'!H200))="","",OFFSET('Water Data'!$H$30,0,10*ROW('Water Data'!H200)))</f>
        <v/>
      </c>
      <c r="CK206" s="28" t="str">
        <f ca="1">+IF(OFFSET('Sanitation Data'!$C$29,0,10*ROW('Sanitation Data'!C200))="","",OFFSET('Sanitation Data'!$C$29,0,10*ROW('Sanitation Data'!C200)))</f>
        <v/>
      </c>
      <c r="CL206" s="28" t="str">
        <f ca="1">+IF(OFFSET('Sanitation Data'!$C$30,0,10*ROW('Sanitation Data'!C200))="","",OFFSET('Sanitation Data'!$C$30,0,10*ROW('Sanitation Data'!C200)))</f>
        <v/>
      </c>
      <c r="CM206" s="28" t="str">
        <f ca="1">+IF(OFFSET('Sanitation Data'!$C$31,0,10*ROW('Sanitation Data'!C200))="","",OFFSET('Sanitation Data'!$C$31,0,10*ROW('Sanitation Data'!C200)))</f>
        <v/>
      </c>
      <c r="CN206" s="28" t="str">
        <f ca="1">+IF(OFFSET('Sanitation Data'!$C$32,0,10*ROW('Sanitation Data'!C200))="","",OFFSET('Sanitation Data'!$C$32,0,10*ROW('Sanitation Data'!C200)))</f>
        <v/>
      </c>
      <c r="CO206" s="28" t="str">
        <f ca="1">+IF(OFFSET('Sanitation Data'!$C$33,0,10*ROW('Sanitation Data'!C200))="","",OFFSET('Sanitation Data'!$C$33,0,10*ROW('Sanitation Data'!C200)))</f>
        <v/>
      </c>
      <c r="CP206" s="28" t="str">
        <f ca="1">+IF(OFFSET('Sanitation Data'!$D$29,0,10*ROW('Sanitation Data'!D200))="","",OFFSET('Sanitation Data'!$D$29,0,10*ROW('Sanitation Data'!D200)))</f>
        <v/>
      </c>
      <c r="CQ206" s="28" t="str">
        <f ca="1">+IF(OFFSET('Sanitation Data'!$D$30,0,10*ROW('Sanitation Data'!D200))="","",OFFSET('Sanitation Data'!$D$30,0,10*ROW('Sanitation Data'!D200)))</f>
        <v/>
      </c>
      <c r="CR206" s="28" t="str">
        <f ca="1">+IF(OFFSET('Sanitation Data'!$D$31,0,10*ROW('Sanitation Data'!D200))="","",OFFSET('Sanitation Data'!$D$31,0,10*ROW('Sanitation Data'!D200)))</f>
        <v/>
      </c>
      <c r="CS206" s="28" t="str">
        <f ca="1">+IF(OFFSET('Sanitation Data'!$D$32,0,10*ROW('Sanitation Data'!D200))="","",OFFSET('Sanitation Data'!$D$32,0,10*ROW('Sanitation Data'!D200)))</f>
        <v/>
      </c>
      <c r="CT206" s="28" t="str">
        <f ca="1">+IF(OFFSET('Sanitation Data'!$D$33,0,10*ROW('Sanitation Data'!D200))="","",OFFSET('Sanitation Data'!$D$33,0,10*ROW('Sanitation Data'!D200)))</f>
        <v/>
      </c>
      <c r="CU206" s="28" t="str">
        <f ca="1">+IF(OFFSET('Sanitation Data'!$E$29,0,10*ROW('Sanitation Data'!E200))="","",OFFSET('Sanitation Data'!$E$29,0,10*ROW('Sanitation Data'!E200)))</f>
        <v/>
      </c>
      <c r="CV206" s="28" t="str">
        <f ca="1">+IF(OFFSET('Sanitation Data'!$E$30,0,10*ROW('Sanitation Data'!E200))="","",OFFSET('Sanitation Data'!$E$30,0,10*ROW('Sanitation Data'!E200)))</f>
        <v/>
      </c>
      <c r="CW206" s="28" t="str">
        <f ca="1">+IF(OFFSET('Sanitation Data'!$E$31,0,10*ROW('Sanitation Data'!E200))="","",OFFSET('Sanitation Data'!$E$31,0,10*ROW('Sanitation Data'!E200)))</f>
        <v/>
      </c>
      <c r="CX206" s="28" t="str">
        <f ca="1">+IF(OFFSET('Sanitation Data'!$E$32,0,10*ROW('Sanitation Data'!E200))="","",OFFSET('Sanitation Data'!$E$32,0,10*ROW('Sanitation Data'!E200)))</f>
        <v/>
      </c>
      <c r="CY206" s="28" t="str">
        <f ca="1">+IF(OFFSET('Sanitation Data'!$E$33,0,10*ROW('Sanitation Data'!E200))="","",OFFSET('Sanitation Data'!$E$33,0,10*ROW('Sanitation Data'!E200)))</f>
        <v/>
      </c>
      <c r="CZ206" s="28" t="str">
        <f ca="1">+IF(OFFSET('Sanitation Data'!$F$29,0,10*ROW('Sanitation Data'!F200))="","",OFFSET('Sanitation Data'!$F$29,0,10*ROW('Sanitation Data'!F200)))</f>
        <v/>
      </c>
      <c r="DA206" s="28" t="str">
        <f ca="1">+IF(OFFSET('Sanitation Data'!$F$30,0,10*ROW('Sanitation Data'!F200))="","",OFFSET('Sanitation Data'!$F$30,0,10*ROW('Sanitation Data'!F200)))</f>
        <v/>
      </c>
      <c r="DB206" s="28" t="str">
        <f ca="1">+IF(OFFSET('Sanitation Data'!$F$31,0,10*ROW('Sanitation Data'!F200))="","",OFFSET('Sanitation Data'!$F$31,0,10*ROW('Sanitation Data'!F200)))</f>
        <v/>
      </c>
      <c r="DC206" s="28" t="str">
        <f ca="1">+IF(OFFSET('Sanitation Data'!$F$32,0,10*ROW('Sanitation Data'!F200))="","",OFFSET('Sanitation Data'!$F$32,0,10*ROW('Sanitation Data'!F200)))</f>
        <v/>
      </c>
      <c r="DD206" s="28" t="str">
        <f ca="1">+IF(OFFSET('Sanitation Data'!$F$33,0,10*ROW('Sanitation Data'!F200))="","",OFFSET('Sanitation Data'!$F$33,0,10*ROW('Sanitation Data'!F200)))</f>
        <v/>
      </c>
      <c r="DE206" s="28" t="str">
        <f ca="1">+IF(OFFSET('Sanitation Data'!$G$29,0,10*ROW('Sanitation Data'!G200))="","",OFFSET('Sanitation Data'!$G$29,0,10*ROW('Sanitation Data'!G200)))</f>
        <v/>
      </c>
      <c r="DF206" s="28" t="str">
        <f ca="1">+IF(OFFSET('Sanitation Data'!$G$30,0,10*ROW('Sanitation Data'!G200))="","",OFFSET('Sanitation Data'!$G$30,0,10*ROW('Sanitation Data'!G200)))</f>
        <v/>
      </c>
      <c r="DG206" s="28" t="str">
        <f ca="1">+IF(OFFSET('Sanitation Data'!$G$31,0,10*ROW('Sanitation Data'!G200))="","",OFFSET('Sanitation Data'!$G$31,0,10*ROW('Sanitation Data'!G200)))</f>
        <v/>
      </c>
      <c r="DH206" s="28" t="str">
        <f ca="1">+IF(OFFSET('Sanitation Data'!$G$32,0,10*ROW('Sanitation Data'!G200))="","",OFFSET('Sanitation Data'!$G$32,0,10*ROW('Sanitation Data'!G200)))</f>
        <v/>
      </c>
      <c r="DI206" s="28" t="str">
        <f ca="1">+IF(OFFSET('Sanitation Data'!$G$33,0,10*ROW('Sanitation Data'!G200))="","",OFFSET('Sanitation Data'!$G$33,0,10*ROW('Sanitation Data'!G200)))</f>
        <v/>
      </c>
      <c r="DJ206" s="28" t="str">
        <f ca="1">+IF(OFFSET('Sanitation Data'!$H$29,0,10*ROW('Sanitation Data'!H200))="","",OFFSET('Sanitation Data'!$H$29,0,10*ROW('Sanitation Data'!H200)))</f>
        <v/>
      </c>
      <c r="DK206" s="28" t="str">
        <f ca="1">+IF(OFFSET('Sanitation Data'!$H$30,0,10*ROW('Sanitation Data'!H200))="","",OFFSET('Sanitation Data'!$H$30,0,10*ROW('Sanitation Data'!H200)))</f>
        <v/>
      </c>
      <c r="DL206" s="28" t="str">
        <f ca="1">+IF(OFFSET('Sanitation Data'!$H$31,0,10*ROW('Sanitation Data'!H200))="","",OFFSET('Sanitation Data'!$H$31,0,10*ROW('Sanitation Data'!H200)))</f>
        <v/>
      </c>
      <c r="DM206" s="28" t="str">
        <f ca="1">+IF(OFFSET('Sanitation Data'!$H$32,0,10*ROW('Sanitation Data'!H200))="","",OFFSET('Sanitation Data'!$H$32,0,10*ROW('Sanitation Data'!H200)))</f>
        <v/>
      </c>
      <c r="DN206" s="28" t="str">
        <f ca="1">+IF(OFFSET('Sanitation Data'!$H$33,0,10*ROW('Sanitation Data'!H200))="","",OFFSET('Sanitation Data'!$H$33,0,10*ROW('Sanitation Data'!H200)))</f>
        <v/>
      </c>
      <c r="DO206" s="28" t="str">
        <f ca="1">+IF(OFFSET('Hygiene Data'!$C$12,0,10*ROW('Hygiene Data'!C200))="","",OFFSET('Hygiene Data'!$C$12,0,10*ROW('Hygiene Data'!C200)))</f>
        <v/>
      </c>
      <c r="DP206" s="28" t="str">
        <f ca="1">+IF(OFFSET('Hygiene Data'!$C$13,0,10*ROW('Hygiene Data'!C200))="","",OFFSET('Hygiene Data'!$C$13,0,10*ROW('Hygiene Data'!C200)))</f>
        <v/>
      </c>
      <c r="DQ206" s="28" t="str">
        <f ca="1">+IF(OFFSET('Hygiene Data'!$C$14,0,10*ROW('Hygiene Data'!C200))="","",OFFSET('Hygiene Data'!$C$14,0,10*ROW('Hygiene Data'!C200)))</f>
        <v/>
      </c>
      <c r="DR206" s="28" t="str">
        <f ca="1">+IF(OFFSET('Hygiene Data'!$D$12,0,10*ROW('Hygiene Data'!D200))="","",OFFSET('Hygiene Data'!$D$12,0,10*ROW('Hygiene Data'!D200)))</f>
        <v/>
      </c>
      <c r="DS206" s="28" t="str">
        <f ca="1">+IF(OFFSET('Hygiene Data'!$D$13,0,10*ROW('Hygiene Data'!D200))="","",OFFSET('Hygiene Data'!$D$13,0,10*ROW('Hygiene Data'!D200)))</f>
        <v/>
      </c>
      <c r="DT206" s="28" t="str">
        <f ca="1">+IF(OFFSET('Hygiene Data'!$D$14,0,10*ROW('Hygiene Data'!D200))="","",OFFSET('Hygiene Data'!$D$14,0,10*ROW('Hygiene Data'!D200)))</f>
        <v/>
      </c>
      <c r="DU206" s="28" t="str">
        <f ca="1">+IF(OFFSET('Hygiene Data'!$E$12,0,10*ROW('Hygiene Data'!E200))="","",OFFSET('Hygiene Data'!$E$12,0,10*ROW('Hygiene Data'!E200)))</f>
        <v/>
      </c>
      <c r="DV206" s="28" t="str">
        <f ca="1">+IF(OFFSET('Hygiene Data'!$E$13,0,10*ROW('Hygiene Data'!E200))="","",OFFSET('Hygiene Data'!$E$13,0,10*ROW('Hygiene Data'!E200)))</f>
        <v/>
      </c>
      <c r="DW206" s="28" t="str">
        <f ca="1">+IF(OFFSET('Hygiene Data'!$E$14,0,10*ROW('Hygiene Data'!E200))="","",OFFSET('Hygiene Data'!$E$14,0,10*ROW('Hygiene Data'!E200)))</f>
        <v/>
      </c>
      <c r="DX206" s="28" t="str">
        <f ca="1">+IF(OFFSET('Hygiene Data'!$F$12,0,10*ROW('Hygiene Data'!F200))="","",OFFSET('Hygiene Data'!$F$12,0,10*ROW('Hygiene Data'!F200)))</f>
        <v/>
      </c>
      <c r="DY206" s="28" t="str">
        <f ca="1">+IF(OFFSET('Hygiene Data'!$F$13,0,10*ROW('Hygiene Data'!F200))="","",OFFSET('Hygiene Data'!$F$13,0,10*ROW('Hygiene Data'!F200)))</f>
        <v/>
      </c>
      <c r="DZ206" s="28" t="str">
        <f ca="1">+IF(OFFSET('Hygiene Data'!$F$14,0,10*ROW('Hygiene Data'!F200))="","",OFFSET('Hygiene Data'!$F$14,0,10*ROW('Hygiene Data'!F200)))</f>
        <v/>
      </c>
      <c r="EA206" s="28" t="str">
        <f ca="1">+IF(OFFSET('Hygiene Data'!$G$12,0,10*ROW('Hygiene Data'!G200))="","",OFFSET('Hygiene Data'!$G$12,0,10*ROW('Hygiene Data'!G200)))</f>
        <v/>
      </c>
      <c r="EB206" s="28" t="str">
        <f ca="1">+IF(OFFSET('Hygiene Data'!$G$13,0,10*ROW('Hygiene Data'!G200))="","",OFFSET('Hygiene Data'!$G$13,0,10*ROW('Hygiene Data'!G200)))</f>
        <v/>
      </c>
      <c r="EC206" s="28" t="str">
        <f ca="1">+IF(OFFSET('Hygiene Data'!$G$14,0,10*ROW('Hygiene Data'!G200))="","",OFFSET('Hygiene Data'!$G$14,0,10*ROW('Hygiene Data'!G200)))</f>
        <v/>
      </c>
      <c r="ED206" s="28" t="str">
        <f ca="1">+IF(OFFSET('Hygiene Data'!$H$12,0,10*ROW('Hygiene Data'!H200))="","",OFFSET('Hygiene Data'!$H$12,0,10*ROW('Hygiene Data'!H200)))</f>
        <v/>
      </c>
      <c r="EE206" s="28" t="str">
        <f ca="1">+IF(OFFSET('Hygiene Data'!$H$13,0,10*ROW('Hygiene Data'!H200))="","",OFFSET('Hygiene Data'!$H$13,0,10*ROW('Hygiene Data'!H200)))</f>
        <v/>
      </c>
      <c r="EF206" s="28" t="str">
        <f ca="1">+IF(OFFSET('Hygiene Data'!$H$14,0,10*ROW('Hygiene Data'!H200))="","",OFFSET('Hygiene Data'!$H$14,0,10*ROW('Hygiene Data'!H200)))</f>
        <v/>
      </c>
    </row>
    <row r="207" spans="1:136" x14ac:dyDescent="0.2">
      <c r="A207" s="44" t="str">
        <f ca="1">+IF(OFFSET('Water Data'!$B$1,0,10*ROW('Water Data'!B204))="","",OFFSET('Water Data'!$B$1,0,10*ROW('Water Data'!B204)))</f>
        <v/>
      </c>
      <c r="B207" s="44" t="str">
        <f ca="1">+IF(OFFSET('Water Data'!$A$3,0,10*ROW('Water Data'!A204))="","",OFFSET('Water Data'!$A$3,0,10*ROW('Water Data'!A204)))</f>
        <v/>
      </c>
      <c r="C207" s="44" t="str">
        <f ca="1">+IF(OFFSET('Water Data'!$C$3,0,10*ROW('Water Data'!C204))="","",OFFSET('Water Data'!$C$3,0,10*ROW('Water Data'!C204)))</f>
        <v/>
      </c>
      <c r="D207" s="119" t="e">
        <f ca="1">+IF(AND(ISNUMBER(OFFSET('Water Data'!$C$5,0,10*ROW('Water Data'!C201))),BS207="Yes"),100-OFFSET('Water Data'!$C$5,0,10*ROW('Water Data'!C201)),IF(AND(ISNUMBER(OFFSET('Water Data'!$C$5,0,10*ROW('Water Data'!C201))),BS207="No",ISNUMBER(OFFSET('Water Data'!$C$5,0,10*ROW('Water Data'!C201)))),CONCATENATE("[",ROUND(100-OFFSET('Water Data'!$C$5,0,10*ROW('Water Data'!C201)),0),"]"),IF(AND(ISNUMBER(OFFSET('Water Data'!$C$5,0,10*ROW('Water Data'!C201))),BS207="",ISNUMBER(OFFSET('Water Data'!$C$5,0,10*ROW('Water Data'!C201)))),100-OFFSET('Water Data'!$C$5,0,10*ROW('Water Data'!C201)),NA())))</f>
        <v>#N/A</v>
      </c>
      <c r="E207" s="119" t="e">
        <f ca="1">+IF(AND(ISNUMBER(OFFSET('Water Data'!$C$7,0,10*ROW('Water Data'!D201))),BT207="Yes"),OFFSET('Water Data'!$C$7,0,10*ROW('Water Data'!C201)),IF(AND(ISNUMBER(OFFSET('Water Data'!$C$7,0,10*ROW('Water Data'!C201))),BT207="No",ISNUMBER(OFFSET('Water Data'!$C$7,0,10*ROW('Water Data'!C201)))),CONCATENATE("[",ROUND(OFFSET('Water Data'!$C$7,0,10*ROW('Water Data'!C201)),0),"]"),IF(AND(ISNUMBER(OFFSET('Water Data'!$C$7,0,10*ROW('Water Data'!C201))),BT207="",ISNUMBER(OFFSET('Water Data'!$C$7,0,10*ROW('Water Data'!C201)))),OFFSET('Water Data'!$C$7,0,10*ROW('Water Data'!C201)),NA())))</f>
        <v>#N/A</v>
      </c>
      <c r="F207" s="119" t="e">
        <f ca="1">+IF(AND(ISNUMBER(OFFSET('Water Data'!$C$10,0,10*ROW('Water Data'!C201))),BU207="Yes"),OFFSET('Water Data'!$C$10,0,10*ROW('Water Data'!C201)),IF(AND(ISNUMBER(OFFSET('Water Data'!$C$10,0,10*ROW('Water Data'!C201))),BU207="No",ISNUMBER(OFFSET('Water Data'!$C$10,0,10*ROW('Water Data'!C201)))),CONCATENATE("[",ROUND(OFFSET('Water Data'!$C$10,0,10*ROW('Water Data'!C201)),0),"]"),IF(AND(ISNUMBER(OFFSET('Water Data'!$C$10,0,10*ROW('Water Data'!C201))),BU207="",ISNUMBER(OFFSET('Water Data'!$C$10,0,10*ROW('Water Data'!C201)))),OFFSET('Water Data'!$C$10,0,10*ROW('Water Data'!C201)),NA())))</f>
        <v>#N/A</v>
      </c>
      <c r="G207" s="119" t="e">
        <f ca="1">+IF(AND(ISNUMBER(OFFSET('Water Data'!$D$5,0,10*ROW('Water Data'!D201))),BV207="Yes"),100-OFFSET('Water Data'!$D$5,0,10*ROW('Water Data'!D201)),IF(AND(ISNUMBER(OFFSET('Water Data'!$D$5,0,10*ROW('Water Data'!D201))),BV207="No",ISNUMBER(OFFSET('Water Data'!$D$5,0,10*ROW('Water Data'!D201)))),CONCATENATE("[",ROUND(100-OFFSET('Water Data'!$D$5,0,10*ROW('Water Data'!D201)),0),"]"),IF(AND(ISNUMBER(OFFSET('Water Data'!$D$5,0,10*ROW('Water Data'!D201))),BV207="",ISNUMBER(OFFSET('Water Data'!$D$5,0,10*ROW('Water Data'!D201)))),100-OFFSET('Water Data'!$D$5,0,10*ROW('Water Data'!D201)),NA())))</f>
        <v>#N/A</v>
      </c>
      <c r="H207" s="119" t="e">
        <f ca="1">+IF(AND(ISNUMBER(OFFSET('Water Data'!$D$7,0,10*ROW('Water Data'!D201))),BW207="Yes"),OFFSET('Water Data'!$D$7,0,10*ROW('Water Data'!D201)),IF(AND(ISNUMBER(OFFSET('Water Data'!$D$7,0,10*ROW('Water Data'!D201))),BW207="No",ISNUMBER(OFFSET('Water Data'!$D$7,0,10*ROW('Water Data'!D201)))),CONCATENATE("[",ROUND(OFFSET('Water Data'!$C$7,0,10*ROW('Water Data'!D201)),0),"]"),IF(AND(ISNUMBER(OFFSET('Water Data'!$D$7,0,10*ROW('Water Data'!D201))),BW207="",ISNUMBER(OFFSET('Water Data'!$D$7,0,10*ROW('Water Data'!D201)))),OFFSET('Water Data'!$D$7,0,10*ROW('Water Data'!D201)),NA())))</f>
        <v>#N/A</v>
      </c>
      <c r="I207" s="119" t="e">
        <f ca="1">+IF(AND(ISNUMBER(OFFSET('Water Data'!$D$10,0,10*ROW('Water Data'!D201))),BX207="Yes"),OFFSET('Water Data'!$D$10,0,10*ROW('Water Data'!D201)),IF(AND(ISNUMBER(OFFSET('Water Data'!$D$10,0,10*ROW('Water Data'!D201))),BX207="No",ISNUMBER(OFFSET('Water Data'!$D$10,0,10*ROW('Water Data'!D201)))),CONCATENATE("[",ROUND(OFFSET('Water Data'!$D$10,0,10*ROW('Water Data'!D201)),0),"]"),IF(AND(ISNUMBER(OFFSET('Water Data'!$D$10,0,10*ROW('Water Data'!D201))),BX207="",ISNUMBER(OFFSET('Water Data'!$D$10,0,10*ROW('Water Data'!D201)))),OFFSET('Water Data'!$D$10,0,10*ROW('Water Data'!D201)),NA())))</f>
        <v>#N/A</v>
      </c>
      <c r="J207" s="119" t="e">
        <f ca="1">+IF(AND(ISNUMBER(OFFSET('Water Data'!$E$5,0,10*ROW('Water Data'!E201))),BY207="Yes"),100-OFFSET('Water Data'!$E$5,0,10*ROW('Water Data'!E201)),IF(AND(ISNUMBER(OFFSET('Water Data'!$E$5,0,10*ROW('Water Data'!E201))),BY207="No",ISNUMBER(OFFSET('Water Data'!$E$5,0,10*ROW('Water Data'!E201)))),CONCATENATE("[",ROUND(100-OFFSET('Water Data'!$E$5,0,10*ROW('Water Data'!E201)),0),"]"),IF(AND(ISNUMBER(OFFSET('Water Data'!$E$5,0,10*ROW('Water Data'!E201))),BY207="",ISNUMBER(OFFSET('Water Data'!$E$5,0,10*ROW('Water Data'!E201)))),100-OFFSET('Water Data'!$E$5,0,10*ROW('Water Data'!E201)),NA())))</f>
        <v>#N/A</v>
      </c>
      <c r="K207" s="119" t="e">
        <f ca="1">+IF(AND(ISNUMBER(OFFSET('Water Data'!$E$7,0,10*ROW('Water Data'!E201))),BZ207="Yes"),OFFSET('Water Data'!$E$7,0,10*ROW('Water Data'!E201)),IF(AND(ISNUMBER(OFFSET('Water Data'!$E$7,0,10*ROW('Water Data'!E201))),BZ207="No",ISNUMBER(OFFSET('Water Data'!$E$7,0,10*ROW('Water Data'!E201)))),CONCATENATE("[",ROUND(OFFSET('Water Data'!$E$7,0,10*ROW('Water Data'!E201)),0),"]"),IF(AND(ISNUMBER(OFFSET('Water Data'!$E$7,0,10*ROW('Water Data'!E201))),BZ207="",ISNUMBER(OFFSET('Water Data'!$E$7,0,10*ROW('Water Data'!E201)))),OFFSET('Water Data'!$E$7,0,10*ROW('Water Data'!E201)),NA())))</f>
        <v>#N/A</v>
      </c>
      <c r="L207" s="119" t="e">
        <f ca="1">+IF(AND(ISNUMBER(OFFSET('Water Data'!$E$10,0,10*ROW('Water Data'!E201))),CA207="Yes"),OFFSET('Water Data'!$E$10,0,10*ROW('Water Data'!E201)),IF(AND(ISNUMBER(OFFSET('Water Data'!$E$10,0,10*ROW('Water Data'!E201))),CA207="No",ISNUMBER(OFFSET('Water Data'!$E$10,0,10*ROW('Water Data'!E201)))),CONCATENATE("[",ROUND(OFFSET('Water Data'!$E$10,0,10*ROW('Water Data'!E201)),0),"]"),IF(AND(ISNUMBER(OFFSET('Water Data'!$E$10,0,10*ROW('Water Data'!E201))),CA207="",ISNUMBER(OFFSET('Water Data'!$E$10,0,10*ROW('Water Data'!E201)))),OFFSET('Water Data'!$E$10,0,10*ROW('Water Data'!E201)),NA())))</f>
        <v>#N/A</v>
      </c>
      <c r="M207" s="119" t="e">
        <f ca="1">+IF(AND(ISNUMBER(OFFSET('Water Data'!$F$5,0,10*ROW('Water Data'!F201))),CB207="Yes"),100-OFFSET('Water Data'!$F$5,0,10*ROW('Water Data'!F201)),IF(AND(ISNUMBER(OFFSET('Water Data'!$F$5,0,10*ROW('Water Data'!F201))),CB207="No",ISNUMBER(OFFSET('Water Data'!$F$5,0,10*ROW('Water Data'!F201)))),CONCATENATE("[",ROUND(100-OFFSET('Water Data'!$F$5,0,10*ROW('Water Data'!F201)),0),"]"),IF(AND(ISNUMBER(OFFSET('Water Data'!$F$5,0,10*ROW('Water Data'!F201))),CB207="",ISNUMBER(OFFSET('Water Data'!$F$5,0,10*ROW('Water Data'!F201)))),100-OFFSET('Water Data'!$F$5,0,10*ROW('Water Data'!F201)),NA())))</f>
        <v>#N/A</v>
      </c>
      <c r="N207" s="119" t="e">
        <f ca="1">+IF(AND(ISNUMBER(OFFSET('Water Data'!$F$7,0,10*ROW('Water Data'!F201))),CC207="Yes"),OFFSET('Water Data'!$F$7,0,10*ROW('Water Data'!F201)),IF(AND(ISNUMBER(OFFSET('Water Data'!$F$7,0,10*ROW('Water Data'!F201))),CC207="No",ISNUMBER(OFFSET('Water Data'!$F$7,0,10*ROW('Water Data'!F201)))),CONCATENATE("[",ROUND(OFFSET('Water Data'!$F$7,0,10*ROW('Water Data'!F201)),0),"]"),IF(AND(ISNUMBER(OFFSET('Water Data'!$F$7,0,10*ROW('Water Data'!F201))),CC207="",ISNUMBER(OFFSET('Water Data'!$F$7,0,10*ROW('Water Data'!F201)))),OFFSET('Water Data'!$F$7,0,10*ROW('Water Data'!F201)),NA())))</f>
        <v>#N/A</v>
      </c>
      <c r="O207" s="119" t="e">
        <f ca="1">+IF(AND(ISNUMBER(OFFSET('Water Data'!$F$10,0,10*ROW('Water Data'!F201))),CD207="Yes"),OFFSET('Water Data'!$F$10,0,10*ROW('Water Data'!F201)),IF(AND(ISNUMBER(OFFSET('Water Data'!$F$10,0,10*ROW('Water Data'!F201))),CD207="No",ISNUMBER(OFFSET('Water Data'!$F$10,0,10*ROW('Water Data'!F201)))),CONCATENATE("[",ROUND(OFFSET('Water Data'!$F$10,0,10*ROW('Water Data'!F201)),0),"]"),IF(AND(ISNUMBER(OFFSET('Water Data'!$F$10,0,10*ROW('Water Data'!F201))),CD207="",ISNUMBER(OFFSET('Water Data'!$F$10,0,10*ROW('Water Data'!F201)))),OFFSET('Water Data'!$F$10,0,10*ROW('Water Data'!F201)),NA())))</f>
        <v>#N/A</v>
      </c>
      <c r="P207" s="119" t="e">
        <f ca="1">+IF(AND(ISNUMBER(OFFSET('Water Data'!$G$5,0,10*ROW('Water Data'!G201))),CE207="Yes"),100-OFFSET('Water Data'!$G$5,0,10*ROW('Water Data'!G201)),IF(AND(ISNUMBER(OFFSET('Water Data'!$G$5,0,10*ROW('Water Data'!G201))),CE207="No",ISNUMBER(OFFSET('Water Data'!$G$5,0,10*ROW('Water Data'!G201)))),CONCATENATE("[",ROUND(100-OFFSET('Water Data'!$G$5,0,10*ROW('Water Data'!G201)),0),"]"),IF(AND(ISNUMBER(OFFSET('Water Data'!$G$5,0,10*ROW('Water Data'!G201))),CE207="",ISNUMBER(OFFSET('Water Data'!$G$5,0,10*ROW('Water Data'!G201)))),100-OFFSET('Water Data'!$G$5,0,10*ROW('Water Data'!G201)),NA())))</f>
        <v>#N/A</v>
      </c>
      <c r="Q207" s="119" t="e">
        <f ca="1">+IF(AND(ISNUMBER(OFFSET('Water Data'!$G$7,0,10*ROW('Water Data'!G201))),CF207="Yes"),OFFSET('Water Data'!$G$7,0,10*ROW('Water Data'!G201)),IF(AND(ISNUMBER(OFFSET('Water Data'!$G$7,0,10*ROW('Water Data'!G201))),CF207="No",ISNUMBER(OFFSET('Water Data'!$G$7,0,10*ROW('Water Data'!G201)))),CONCATENATE("[",ROUND(OFFSET('Water Data'!$G$7,0,10*ROW('Water Data'!G201)),0),"]"),IF(AND(ISNUMBER(OFFSET('Water Data'!$G$7,0,10*ROW('Water Data'!G201))),CF207="",ISNUMBER(OFFSET('Water Data'!$G$7,0,10*ROW('Water Data'!G201)))),OFFSET('Water Data'!$G$7,0,10*ROW('Water Data'!G201)),NA())))</f>
        <v>#N/A</v>
      </c>
      <c r="R207" s="119" t="e">
        <f ca="1">+IF(AND(ISNUMBER(OFFSET('Water Data'!$G$10,0,10*ROW('Water Data'!G201))),CG207="Yes"),OFFSET('Water Data'!$G$10,0,10*ROW('Water Data'!G201)),IF(AND(ISNUMBER(OFFSET('Water Data'!$G$10,0,10*ROW('Water Data'!G201))),CG207="No",ISNUMBER(OFFSET('Water Data'!$G$10,0,10*ROW('Water Data'!G201)))),CONCATENATE("[",ROUND(OFFSET('Water Data'!$G$10,0,10*ROW('Water Data'!G201)),0),"]"),IF(AND(ISNUMBER(OFFSET('Water Data'!$G$10,0,10*ROW('Water Data'!G201))),CG207="",ISNUMBER(OFFSET('Water Data'!$G$10,0,10*ROW('Water Data'!G201)))),OFFSET('Water Data'!$G$10,0,10*ROW('Water Data'!G201)),NA())))</f>
        <v>#N/A</v>
      </c>
      <c r="S207" s="119" t="e">
        <f ca="1">+IF(AND(ISNUMBER(OFFSET('Water Data'!$H$5,0,10*ROW('Water Data'!H201))),CH207="Yes"),100-OFFSET('Water Data'!$H$5,0,10*ROW('Water Data'!H201)),IF(AND(ISNUMBER(OFFSET('Water Data'!$H$5,0,10*ROW('Water Data'!H201))),CH207="No",ISNUMBER(OFFSET('Water Data'!$H$5,0,10*ROW('Water Data'!H201)))),CONCATENATE("[",ROUND(100-OFFSET('Water Data'!$H$5,0,10*ROW('Water Data'!H201)),0),"]"),IF(AND(ISNUMBER(OFFSET('Water Data'!$H$5,0,10*ROW('Water Data'!H201))),CH207="",ISNUMBER(OFFSET('Water Data'!$H$5,0,10*ROW('Water Data'!H201)))),100-OFFSET('Water Data'!$H$5,0,10*ROW('Water Data'!H201)),NA())))</f>
        <v>#N/A</v>
      </c>
      <c r="T207" s="119" t="e">
        <f ca="1">+IF(AND(ISNUMBER(OFFSET('Water Data'!$H$7,0,10*ROW('Water Data'!H201))),CI207="Yes"),OFFSET('Water Data'!$H$7,0,10*ROW('Water Data'!H201)),IF(AND(ISNUMBER(OFFSET('Water Data'!$H$7,0,10*ROW('Water Data'!H201))),CI207="No",ISNUMBER(OFFSET('Water Data'!$H$7,0,10*ROW('Water Data'!H201)))),CONCATENATE("[",ROUND(OFFSET('Water Data'!$H$7,0,10*ROW('Water Data'!H201)),0),"]"),IF(AND(ISNUMBER(OFFSET('Water Data'!$H$7,0,10*ROW('Water Data'!H201))),CI207="",ISNUMBER(OFFSET('Water Data'!$H$7,0,10*ROW('Water Data'!H201)))),OFFSET('Water Data'!$H$7,0,10*ROW('Water Data'!H201)),NA())))</f>
        <v>#N/A</v>
      </c>
      <c r="U207" s="119" t="e">
        <f ca="1">+IF(AND(ISNUMBER(OFFSET('Water Data'!$H$10,0,10*ROW('Water Data'!H201))),CJ207="Yes"),OFFSET('Water Data'!$H$10,0,10*ROW('Water Data'!H201)),IF(AND(ISNUMBER(OFFSET('Water Data'!$H$10,0,10*ROW('Water Data'!H201))),CJ207="No",ISNUMBER(OFFSET('Water Data'!$H$10,0,10*ROW('Water Data'!H201)))),CONCATENATE("[",ROUND(OFFSET('Water Data'!$H$10,0,10*ROW('Water Data'!H201)),0),"]"),IF(AND(ISNUMBER(OFFSET('Water Data'!$H$10,0,10*ROW('Water Data'!H201))),CJ207="",ISNUMBER(OFFSET('Water Data'!$H$10,0,10*ROW('Water Data'!H201)))),OFFSET('Water Data'!$H$10,0,10*ROW('Water Data'!H201)),NA())))</f>
        <v>#N/A</v>
      </c>
      <c r="V207" s="120" t="e">
        <f ca="1">+IF(AND(ISNUMBER(OFFSET('Sanitation Data'!$C$5,0,10*ROW('Sanitation Data'!C201))),CK207="Yes"),100-OFFSET('Sanitation Data'!$C$5,0,10*ROW('Sanitation Data'!C201)),IF(AND(ISNUMBER(OFFSET('Sanitation Data'!$C$5,0,10*ROW('Sanitation Data'!C201))),CK207="No",ISNUMBER(OFFSET('Sanitation Data'!$C$5,0,10*ROW('Sanitation Data'!C201)))),CONCATENATE("[",ROUND(100-OFFSET('Sanitation Data'!$C$5,0,10*ROW('Sanitation Data'!C201)),0),"]"),IF(AND(ISNUMBER(OFFSET('Sanitation Data'!$C$5,0,10*ROW('Sanitation Data'!C201))),CK207="",ISNUMBER(OFFSET('Sanitation Data'!$C$5,0,10*ROW('Sanitation Data'!C201)))),100-OFFSET('Sanitation Data'!$C$5,0,10*ROW('Sanitation Data'!C201)),NA())))</f>
        <v>#N/A</v>
      </c>
      <c r="W207" s="120" t="e">
        <f ca="1">+IF(AND(ISNUMBER(OFFSET('Sanitation Data'!$C$7,0,10*ROW('Sanitation Data'!C201))),CL207="Yes"),OFFSET('Sanitation Data'!$C$7,0,10*ROW('Sanitation Data'!C201)),IF(AND(ISNUMBER(OFFSET('Sanitation Data'!$C$7,0,10*ROW('Sanitation Data'!C201))),CL207="No",ISNUMBER(OFFSET('Sanitation Data'!$C$7,0,10*ROW('Sanitation Data'!C201)))),CONCATENATE("[",ROUND(OFFSET('Sanitation Data'!$C$7,0,10*ROW('Sanitation Data'!C201)),0),"]"),IF(AND(ISNUMBER(OFFSET('Sanitation Data'!$C$7,0,10*ROW('Sanitation Data'!C201))),CL207="",ISNUMBER(OFFSET('Sanitation Data'!$C$7,0,10*ROW('Sanitation Data'!C201)))),OFFSET('Sanitation Data'!$C$7,0,10*ROW('Sanitation Data'!C201)),NA())))</f>
        <v>#N/A</v>
      </c>
      <c r="X207" s="120" t="e">
        <f ca="1">+IF(AND(ISNUMBER(OFFSET('Sanitation Data'!$C$11,0,10*ROW('Sanitation Data'!C201))),CM207="Yes"),OFFSET('Sanitation Data'!$C$11,0,10*ROW('Sanitation Data'!C201)),IF(AND(ISNUMBER(OFFSET('Sanitation Data'!$C$11,0,10*ROW('Sanitation Data'!C201))),CM207="No",ISNUMBER(OFFSET('Sanitation Data'!$C$11,0,10*ROW('Sanitation Data'!C201)))),CONCATENATE("[",ROUND(OFFSET('Sanitation Data'!$C$11,0,10*ROW('Sanitation Data'!C201)),0),"]"),IF(AND(ISNUMBER(OFFSET('Sanitation Data'!$C$11,0,10*ROW('Sanitation Data'!C201))),CM207="",ISNUMBER(OFFSET('Sanitation Data'!$C$11,0,10*ROW('Sanitation Data'!C201)))),OFFSET('Sanitation Data'!$C$11,0,10*ROW('Sanitation Data'!C201)),NA())))</f>
        <v>#N/A</v>
      </c>
      <c r="Y207" s="120" t="e">
        <f ca="1">+IF(AND(ISNUMBER(OFFSET('Sanitation Data'!$C$12,0,10*ROW('Sanitation Data'!C201))),CN207="Yes"),OFFSET('Sanitation Data'!$C$12,0,10*ROW('Sanitation Data'!C201)),IF(AND(ISNUMBER(OFFSET('Sanitation Data'!$C$12,0,10*ROW('Sanitation Data'!C201))),CN207="No",ISNUMBER(OFFSET('Sanitation Data'!$C$12,0,10*ROW('Sanitation Data'!C201)))),CONCATENATE("[",ROUND(OFFSET('Sanitation Data'!$C$12,0,10*ROW('Sanitation Data'!C201)),0),"]"),IF(AND(ISNUMBER(OFFSET('Sanitation Data'!$C$12,0,10*ROW('Sanitation Data'!C201))),CN207="",ISNUMBER(OFFSET('Sanitation Data'!$C$12,0,10*ROW('Sanitation Data'!C201)))),OFFSET('Sanitation Data'!$C$12,0,10*ROW('Sanitation Data'!C201)),NA())))</f>
        <v>#N/A</v>
      </c>
      <c r="Z207" s="120" t="e">
        <f ca="1">+IF(AND(ISNUMBER(OFFSET('Sanitation Data'!$C$13,0,10*ROW('Sanitation Data'!C201))),CO207="Yes"),OFFSET('Sanitation Data'!$C$13,0,10*ROW('Sanitation Data'!C201)),IF(AND(ISNUMBER(OFFSET('Sanitation Data'!$C$13,0,10*ROW('Sanitation Data'!C201))),CO207="No",ISNUMBER(OFFSET('Sanitation Data'!$C$13,0,10*ROW('Sanitation Data'!C201)))),CONCATENATE("[",ROUND(OFFSET('Sanitation Data'!$C$13,0,10*ROW('Sanitation Data'!C201)),0),"]"),IF(AND(ISNUMBER(OFFSET('Sanitation Data'!$C$13,0,10*ROW('Sanitation Data'!C201))),CO207="",ISNUMBER(OFFSET('Sanitation Data'!$C$13,0,10*ROW('Sanitation Data'!C201)))),OFFSET('Sanitation Data'!$C$13,0,10*ROW('Sanitation Data'!C201)),NA())))</f>
        <v>#N/A</v>
      </c>
      <c r="AA207" s="120" t="e">
        <f ca="1">+IF(AND(ISNUMBER(OFFSET('Sanitation Data'!$D$5,0,10*ROW('Sanitation Data'!D201))),CP207="Yes"),100-OFFSET('Sanitation Data'!$D$5,0,10*ROW('Sanitation Data'!D201)),IF(AND(ISNUMBER(OFFSET('Sanitation Data'!$D$5,0,10*ROW('Sanitation Data'!D201))),CP207="No",ISNUMBER(OFFSET('Sanitation Data'!$D$5,0,10*ROW('Sanitation Data'!D201)))),CONCATENATE("[",ROUND(100-OFFSET('Sanitation Data'!$D$5,0,10*ROW('Sanitation Data'!D201)),0),"]"),IF(AND(ISNUMBER(OFFSET('Sanitation Data'!$D$5,0,10*ROW('Sanitation Data'!D201))),CP207="",ISNUMBER(OFFSET('Sanitation Data'!$D$5,0,10*ROW('Sanitation Data'!D201)))),100-OFFSET('Sanitation Data'!$D$5,0,10*ROW('Sanitation Data'!D201)),NA())))</f>
        <v>#N/A</v>
      </c>
      <c r="AB207" s="120" t="e">
        <f ca="1">+IF(AND(ISNUMBER(OFFSET('Sanitation Data'!$D$7,0,10*ROW('Sanitation Data'!D201))),CQ207="Yes"),OFFSET('Sanitation Data'!$D$7,0,10*ROW('Sanitation Data'!G201)),IF(AND(ISNUMBER(OFFSET('Sanitation Data'!$D$7,0,10*ROW('Sanitation Data'!D201))),CQ207="No",ISNUMBER(OFFSET('Sanitation Data'!$D$7,0,10*ROW('Sanitation Data'!D201)))),CONCATENATE("[",ROUND(OFFSET('Sanitation Data'!$D$7,0,10*ROW('Sanitation Data'!D201)),0),"]"),IF(AND(ISNUMBER(OFFSET('Sanitation Data'!$D$7,0,10*ROW('Sanitation Data'!D201))),CQ207="",ISNUMBER(OFFSET('Sanitation Data'!$D$7,0,10*ROW('Sanitation Data'!D201)))),OFFSET('Sanitation Data'!$D$7,0,10*ROW('Sanitation Data'!D201)),NA())))</f>
        <v>#N/A</v>
      </c>
      <c r="AC207" s="120" t="e">
        <f ca="1">+IF(AND(ISNUMBER(OFFSET('Sanitation Data'!$D$11,0,10*ROW('Sanitation Data'!D201))),CR207="Yes"),OFFSET('Sanitation Data'!$D$11,0,10*ROW('Sanitation Data'!D201)),IF(AND(ISNUMBER(OFFSET('Sanitation Data'!$D$11,0,10*ROW('Sanitation Data'!D201))),CR207="No",ISNUMBER(OFFSET('Sanitation Data'!$D$11,0,10*ROW('Sanitation Data'!D201)))),CONCATENATE("[",ROUND(OFFSET('Sanitation Data'!$D$11,0,10*ROW('Sanitation Data'!D201)),0),"]"),IF(AND(ISNUMBER(OFFSET('Sanitation Data'!$D$11,0,10*ROW('Sanitation Data'!D201))),CR207="",ISNUMBER(OFFSET('Sanitation Data'!$D$11,0,10*ROW('Sanitation Data'!D201)))),OFFSET('Sanitation Data'!$D$11,0,10*ROW('Sanitation Data'!D201)),NA())))</f>
        <v>#N/A</v>
      </c>
      <c r="AD207" s="120" t="e">
        <f ca="1">+IF(AND(ISNUMBER(OFFSET('Sanitation Data'!$D$12,0,10*ROW('Sanitation Data'!D201))),CS207="Yes"),OFFSET('Sanitation Data'!$D$12,0,10*ROW('Sanitation Data'!D201)),IF(AND(ISNUMBER(OFFSET('Sanitation Data'!$D$12,0,10*ROW('Sanitation Data'!D201))),CS207="No",ISNUMBER(OFFSET('Sanitation Data'!$D$12,0,10*ROW('Sanitation Data'!D201)))),CONCATENATE("[",ROUND(OFFSET('Sanitation Data'!$D$12,0,10*ROW('Sanitation Data'!D201)),0),"]"),IF(AND(ISNUMBER(OFFSET('Sanitation Data'!$D$12,0,10*ROW('Sanitation Data'!D201))),CS207="",ISNUMBER(OFFSET('Sanitation Data'!$D$12,0,10*ROW('Sanitation Data'!D201)))),OFFSET('Sanitation Data'!$D$12,0,10*ROW('Sanitation Data'!D201)),NA())))</f>
        <v>#N/A</v>
      </c>
      <c r="AE207" s="120" t="e">
        <f ca="1">+IF(AND(ISNUMBER(OFFSET('Sanitation Data'!$D$13,0,10*ROW('Sanitation Data'!D201))),CT207="Yes"),OFFSET('Sanitation Data'!$D$13,0,10*ROW('Sanitation Data'!D201)),IF(AND(ISNUMBER(OFFSET('Sanitation Data'!$D$13,0,10*ROW('Sanitation Data'!D201))),CT207="No",ISNUMBER(OFFSET('Sanitation Data'!$D$13,0,10*ROW('Sanitation Data'!D201)))),CONCATENATE("[",ROUND(OFFSET('Sanitation Data'!$D$13,0,10*ROW('Sanitation Data'!D201)),0),"]"),IF(AND(ISNUMBER(OFFSET('Sanitation Data'!$D$13,0,10*ROW('Sanitation Data'!D201))),CT207="",ISNUMBER(OFFSET('Sanitation Data'!$D$13,0,10*ROW('Sanitation Data'!D201)))),OFFSET('Sanitation Data'!$D$13,0,10*ROW('Sanitation Data'!D201)),NA())))</f>
        <v>#N/A</v>
      </c>
      <c r="AF207" s="120" t="e">
        <f ca="1">+IF(AND(ISNUMBER(OFFSET('Sanitation Data'!$E$5,0,10*ROW('Sanitation Data'!E201))),CU207="Yes"),100-OFFSET('Sanitation Data'!$E$5,0,10*ROW('Sanitation Data'!E201)),IF(AND(ISNUMBER(OFFSET('Sanitation Data'!$E$5,0,10*ROW('Sanitation Data'!E201))),CU207="No",ISNUMBER(OFFSET('Sanitation Data'!$E$5,0,10*ROW('Sanitation Data'!E201)))),CONCATENATE("[",ROUND(100-OFFSET('Sanitation Data'!$E$5,0,10*ROW('Sanitation Data'!E201)),0),"]"),IF(AND(ISNUMBER(OFFSET('Sanitation Data'!$E$5,0,10*ROW('Sanitation Data'!E201))),CU207="",ISNUMBER(OFFSET('Sanitation Data'!$E$5,0,10*ROW('Sanitation Data'!E201)))),100-OFFSET('Sanitation Data'!$E$5,0,10*ROW('Sanitation Data'!E201)),NA())))</f>
        <v>#N/A</v>
      </c>
      <c r="AG207" s="120" t="e">
        <f ca="1">+IF(AND(ISNUMBER(OFFSET('Sanitation Data'!$E$7,0,10*ROW('Sanitation Data'!E201))),CV207="Yes"),OFFSET('Sanitation Data'!$E$7,0,10*ROW('Sanitation Data'!E201)),IF(AND(ISNUMBER(OFFSET('Sanitation Data'!$E$7,0,10*ROW('Sanitation Data'!E201))),CV207="No",ISNUMBER(OFFSET('Sanitation Data'!$E$7,0,10*ROW('Sanitation Data'!E201)))),CONCATENATE("[",ROUND(OFFSET('Sanitation Data'!$E$7,0,10*ROW('Sanitation Data'!E201)),0),"]"),IF(AND(ISNUMBER(OFFSET('Sanitation Data'!$E$7,0,10*ROW('Sanitation Data'!E201))),CV207="",ISNUMBER(OFFSET('Sanitation Data'!$E$7,0,10*ROW('Sanitation Data'!E201)))),OFFSET('Sanitation Data'!$E$7,0,10*ROW('Sanitation Data'!E201)),NA())))</f>
        <v>#N/A</v>
      </c>
      <c r="AH207" s="120" t="e">
        <f ca="1">+IF(AND(ISNUMBER(OFFSET('Sanitation Data'!$E$11,0,10*ROW('Sanitation Data'!E201))),CW207="Yes"),OFFSET('Sanitation Data'!$E$11,0,10*ROW('Sanitation Data'!E201)),IF(AND(ISNUMBER(OFFSET('Sanitation Data'!$E$11,0,10*ROW('Sanitation Data'!E201))),CW207="No",ISNUMBER(OFFSET('Sanitation Data'!$E$11,0,10*ROW('Sanitation Data'!E201)))),CONCATENATE("[",ROUND(OFFSET('Sanitation Data'!$E$11,0,10*ROW('Sanitation Data'!E201)),0),"]"),IF(AND(ISNUMBER(OFFSET('Sanitation Data'!$E$11,0,10*ROW('Sanitation Data'!E201))),CW207="",ISNUMBER(OFFSET('Sanitation Data'!$E$11,0,10*ROW('Sanitation Data'!E201)))),OFFSET('Sanitation Data'!$E$11,0,10*ROW('Sanitation Data'!E201)),NA())))</f>
        <v>#N/A</v>
      </c>
      <c r="AI207" s="120" t="e">
        <f ca="1">+IF(AND(ISNUMBER(OFFSET('Sanitation Data'!$E$12,0,10*ROW('Sanitation Data'!E201))),CX207="Yes"),OFFSET('Sanitation Data'!$E$12,0,10*ROW('Sanitation Data'!E201)),IF(AND(ISNUMBER(OFFSET('Sanitation Data'!$E$12,0,10*ROW('Sanitation Data'!E201))),CX207="No",ISNUMBER(OFFSET('Sanitation Data'!$E$12,0,10*ROW('Sanitation Data'!E201)))),CONCATENATE("[",ROUND(OFFSET('Sanitation Data'!$E$12,0,10*ROW('Sanitation Data'!E201)),0),"]"),IF(AND(ISNUMBER(OFFSET('Sanitation Data'!$E$12,0,10*ROW('Sanitation Data'!E201))),CX207="",ISNUMBER(OFFSET('Sanitation Data'!$E$12,0,10*ROW('Sanitation Data'!E201)))),OFFSET('Sanitation Data'!$E$12,0,10*ROW('Sanitation Data'!E201)),NA())))</f>
        <v>#N/A</v>
      </c>
      <c r="AJ207" s="120" t="e">
        <f ca="1">+IF(AND(ISNUMBER(OFFSET('Sanitation Data'!$E$13,0,10*ROW('Sanitation Data'!E201))),CY207="Yes"),OFFSET('Sanitation Data'!$E$13,0,10*ROW('Sanitation Data'!E201)),IF(AND(ISNUMBER(OFFSET('Sanitation Data'!$E$13,0,10*ROW('Sanitation Data'!E201))),CY207="No",ISNUMBER(OFFSET('Sanitation Data'!$E$13,0,10*ROW('Sanitation Data'!E201)))),CONCATENATE("[",ROUND(OFFSET('Sanitation Data'!$E$13,0,10*ROW('Sanitation Data'!E201)),0),"]"),IF(AND(ISNUMBER(OFFSET('Sanitation Data'!$E$13,0,10*ROW('Sanitation Data'!E201))),CY207="",ISNUMBER(OFFSET('Sanitation Data'!$E$13,0,10*ROW('Sanitation Data'!E201)))),OFFSET('Sanitation Data'!$E$13,0,10*ROW('Sanitation Data'!E201)),NA())))</f>
        <v>#N/A</v>
      </c>
      <c r="AK207" s="120" t="e">
        <f ca="1">+IF(AND(ISNUMBER(OFFSET('Sanitation Data'!$F$5,0,10*ROW('Sanitation Data'!F201))),CZ207="Yes"),100-OFFSET('Sanitation Data'!$F$5,0,10*ROW('Sanitation Data'!F201)),IF(AND(ISNUMBER(OFFSET('Sanitation Data'!$F$5,0,10*ROW('Sanitation Data'!F201))),CZ207="No",ISNUMBER(OFFSET('Sanitation Data'!$F$5,0,10*ROW('Sanitation Data'!F201)))),CONCATENATE("[",ROUND(100-OFFSET('Sanitation Data'!$F$5,0,10*ROW('Sanitation Data'!F201)),0),"]"),IF(AND(ISNUMBER(OFFSET('Sanitation Data'!$F$5,0,10*ROW('Sanitation Data'!F201))),CZ207="",ISNUMBER(OFFSET('Sanitation Data'!$F$5,0,10*ROW('Sanitation Data'!F201)))),100-OFFSET('Sanitation Data'!$F$5,0,10*ROW('Sanitation Data'!F201)),NA())))</f>
        <v>#N/A</v>
      </c>
      <c r="AL207" s="120" t="e">
        <f ca="1">+IF(AND(ISNUMBER(OFFSET('Sanitation Data'!$F$7,0,10*ROW('Sanitation Data'!F201))),DA207="Yes"),OFFSET('Sanitation Data'!$F$7,0,10*ROW('Sanitation Data'!F201)),IF(AND(ISNUMBER(OFFSET('Sanitation Data'!$F$7,0,10*ROW('Sanitation Data'!F201))),DA207="No",ISNUMBER(OFFSET('Sanitation Data'!$F$7,0,10*ROW('Sanitation Data'!F201)))),CONCATENATE("[",ROUND(OFFSET('Sanitation Data'!$F$7,0,10*ROW('Sanitation Data'!F201)),0),"]"),IF(AND(ISNUMBER(OFFSET('Sanitation Data'!$F$7,0,10*ROW('Sanitation Data'!F201))),DA207="",ISNUMBER(OFFSET('Sanitation Data'!$F$7,0,10*ROW('Sanitation Data'!F201)))),OFFSET('Sanitation Data'!$F$7,0,10*ROW('Sanitation Data'!F201)),NA())))</f>
        <v>#N/A</v>
      </c>
      <c r="AM207" s="120" t="e">
        <f ca="1">+IF(AND(ISNUMBER(OFFSET('Sanitation Data'!$F$11,0,10*ROW('Sanitation Data'!F201))),DB207="Yes"),OFFSET('Sanitation Data'!$F$11,0,10*ROW('Sanitation Data'!F201)),IF(AND(ISNUMBER(OFFSET('Sanitation Data'!$F$11,0,10*ROW('Sanitation Data'!F201))),DB207="No",ISNUMBER(OFFSET('Sanitation Data'!$F$11,0,10*ROW('Sanitation Data'!F201)))),CONCATENATE("[",ROUND(OFFSET('Sanitation Data'!$F$11,0,10*ROW('Sanitation Data'!F201)),0),"]"),IF(AND(ISNUMBER(OFFSET('Sanitation Data'!$F$11,0,10*ROW('Sanitation Data'!F201))),DB207="",ISNUMBER(OFFSET('Sanitation Data'!$F$11,0,10*ROW('Sanitation Data'!F201)))),OFFSET('Sanitation Data'!$F$11,0,10*ROW('Sanitation Data'!F201)),NA())))</f>
        <v>#N/A</v>
      </c>
      <c r="AN207" s="120" t="e">
        <f ca="1">+IF(AND(ISNUMBER(OFFSET('Sanitation Data'!$F$12,0,10*ROW('Sanitation Data'!F201))),DC207="Yes"),OFFSET('Sanitation Data'!$F$12,0,10*ROW('Sanitation Data'!F201)),IF(AND(ISNUMBER(OFFSET('Sanitation Data'!$F$12,0,10*ROW('Sanitation Data'!F201))),DC207="No",ISNUMBER(OFFSET('Sanitation Data'!$F$12,0,10*ROW('Sanitation Data'!F201)))),CONCATENATE("[",ROUND(OFFSET('Sanitation Data'!$F$12,0,10*ROW('Sanitation Data'!F201)),0),"]"),IF(AND(ISNUMBER(OFFSET('Sanitation Data'!$F$12,0,10*ROW('Sanitation Data'!F201))),DC207="",ISNUMBER(OFFSET('Sanitation Data'!$F$12,0,10*ROW('Sanitation Data'!F201)))),OFFSET('Sanitation Data'!$F$12,0,10*ROW('Sanitation Data'!F201)),NA())))</f>
        <v>#N/A</v>
      </c>
      <c r="AO207" s="120" t="e">
        <f ca="1">+IF(AND(ISNUMBER(OFFSET('Sanitation Data'!$F$13,0,10*ROW('Sanitation Data'!F201))),DD207="Yes"),OFFSET('Sanitation Data'!$F$13,0,10*ROW('Sanitation Data'!F201)),IF(AND(ISNUMBER(OFFSET('Sanitation Data'!$F$13,0,10*ROW('Sanitation Data'!F201))),DD207="No",ISNUMBER(OFFSET('Sanitation Data'!$F$13,0,10*ROW('Sanitation Data'!F201)))),CONCATENATE("[",ROUND(OFFSET('Sanitation Data'!$F$13,0,10*ROW('Sanitation Data'!F201)),0),"]"),IF(AND(ISNUMBER(OFFSET('Sanitation Data'!$F$13,0,10*ROW('Sanitation Data'!F201))),DD207="",ISNUMBER(OFFSET('Sanitation Data'!$F$13,0,10*ROW('Sanitation Data'!F201)))),OFFSET('Sanitation Data'!$F$13,0,10*ROW('Sanitation Data'!F201)),NA())))</f>
        <v>#N/A</v>
      </c>
      <c r="AP207" s="120" t="e">
        <f ca="1">+IF(AND(ISNUMBER(OFFSET('Sanitation Data'!$G$5,0,10*ROW('Sanitation Data'!G201))),DE207="Yes"),100-OFFSET('Sanitation Data'!$G$5,0,10*ROW('Sanitation Data'!G201)),IF(AND(ISNUMBER(OFFSET('Sanitation Data'!$G$5,0,10*ROW('Sanitation Data'!G201))),DE207="No",ISNUMBER(OFFSET('Sanitation Data'!$G$5,0,10*ROW('Sanitation Data'!G201)))),CONCATENATE("[",ROUND(100-OFFSET('Sanitation Data'!$G$5,0,10*ROW('Sanitation Data'!G201)),0),"]"),IF(AND(ISNUMBER(OFFSET('Sanitation Data'!$G$5,0,10*ROW('Sanitation Data'!G201))),DE207="",ISNUMBER(OFFSET('Sanitation Data'!$G$5,0,10*ROW('Sanitation Data'!G201)))),100-OFFSET('Sanitation Data'!$G$5,0,10*ROW('Sanitation Data'!G201)),NA())))</f>
        <v>#N/A</v>
      </c>
      <c r="AQ207" s="120" t="e">
        <f ca="1">+IF(AND(ISNUMBER(OFFSET('Sanitation Data'!$G$7,0,10*ROW('Sanitation Data'!G201))),DF207="Yes"),OFFSET('Sanitation Data'!$G$7,0,10*ROW('Sanitation Data'!G201)),IF(AND(ISNUMBER(OFFSET('Sanitation Data'!$G$7,0,10*ROW('Sanitation Data'!G201))),DF207="No",ISNUMBER(OFFSET('Sanitation Data'!$G$7,0,10*ROW('Sanitation Data'!G201)))),CONCATENATE("[",ROUND(OFFSET('Sanitation Data'!$G$7,0,10*ROW('Sanitation Data'!G201)),0),"]"),IF(AND(ISNUMBER(OFFSET('Sanitation Data'!$G$7,0,10*ROW('Sanitation Data'!G201))),DF207="",ISNUMBER(OFFSET('Sanitation Data'!$G$7,0,10*ROW('Sanitation Data'!G201)))),OFFSET('Sanitation Data'!$G$7,0,10*ROW('Sanitation Data'!G201)),NA())))</f>
        <v>#N/A</v>
      </c>
      <c r="AR207" s="120" t="e">
        <f ca="1">+IF(AND(ISNUMBER(OFFSET('Sanitation Data'!$G$11,0,10*ROW('Sanitation Data'!G201))),DG207="Yes"),OFFSET('Sanitation Data'!$G$11,0,10*ROW('Sanitation Data'!G201)),IF(AND(ISNUMBER(OFFSET('Sanitation Data'!$G$11,0,10*ROW('Sanitation Data'!G201))),DG207="No",ISNUMBER(OFFSET('Sanitation Data'!$G$11,0,10*ROW('Sanitation Data'!G201)))),CONCATENATE("[",ROUND(OFFSET('Sanitation Data'!$G$11,0,10*ROW('Sanitation Data'!G201)),0),"]"),IF(AND(ISNUMBER(OFFSET('Sanitation Data'!$G$11,0,10*ROW('Sanitation Data'!G201))),DG207="",ISNUMBER(OFFSET('Sanitation Data'!$G$11,0,10*ROW('Sanitation Data'!G201)))),OFFSET('Sanitation Data'!$G$11,0,10*ROW('Sanitation Data'!G201)),NA())))</f>
        <v>#N/A</v>
      </c>
      <c r="AS207" s="120" t="e">
        <f ca="1">+IF(AND(ISNUMBER(OFFSET('Sanitation Data'!$G$12,0,10*ROW('Sanitation Data'!G201))),DH207="Yes"),OFFSET('Sanitation Data'!$G$12,0,10*ROW('Sanitation Data'!G201)),IF(AND(ISNUMBER(OFFSET('Sanitation Data'!$G$12,0,10*ROW('Sanitation Data'!G201))),DH207="No",ISNUMBER(OFFSET('Sanitation Data'!$G$12,0,10*ROW('Sanitation Data'!G201)))),CONCATENATE("[",ROUND(OFFSET('Sanitation Data'!$G$12,0,10*ROW('Sanitation Data'!G201)),0),"]"),IF(AND(ISNUMBER(OFFSET('Sanitation Data'!$G$12,0,10*ROW('Sanitation Data'!G201))),DH207="",ISNUMBER(OFFSET('Sanitation Data'!$G$12,0,10*ROW('Sanitation Data'!G201)))),OFFSET('Sanitation Data'!$G$12,0,10*ROW('Sanitation Data'!G201)),NA())))</f>
        <v>#N/A</v>
      </c>
      <c r="AT207" s="120" t="e">
        <f ca="1">+IF(AND(ISNUMBER(OFFSET('Sanitation Data'!$G$13,0,10*ROW('Sanitation Data'!G201))),DI207="Yes"),OFFSET('Sanitation Data'!$G$13,0,10*ROW('Sanitation Data'!G201)),IF(AND(ISNUMBER(OFFSET('Sanitation Data'!$G$13,0,10*ROW('Sanitation Data'!G201))),DI207="No",ISNUMBER(OFFSET('Sanitation Data'!$G$13,0,10*ROW('Sanitation Data'!G201)))),CONCATENATE("[",ROUND(OFFSET('Sanitation Data'!$G$13,0,10*ROW('Sanitation Data'!G201)),0),"]"),IF(AND(ISNUMBER(OFFSET('Sanitation Data'!$G$13,0,10*ROW('Sanitation Data'!G201))),DI207="",ISNUMBER(OFFSET('Sanitation Data'!$G$13,0,10*ROW('Sanitation Data'!G201)))),OFFSET('Sanitation Data'!$G$13,0,10*ROW('Sanitation Data'!G201)),NA())))</f>
        <v>#N/A</v>
      </c>
      <c r="AU207" s="120" t="e">
        <f ca="1">+IF(AND(ISNUMBER(OFFSET('Sanitation Data'!$H$5,0,10*ROW('Sanitation Data'!H201))),DJ207="Yes"),100-OFFSET('Sanitation Data'!$H$5,0,10*ROW('Sanitation Data'!H201)),IF(AND(ISNUMBER(OFFSET('Sanitation Data'!$H$5,0,10*ROW('Sanitation Data'!H201))),DJ207="No",ISNUMBER(OFFSET('Sanitation Data'!$H$5,0,10*ROW('Sanitation Data'!H201)))),CONCATENATE("[",ROUND(100-OFFSET('Sanitation Data'!$H$5,0,10*ROW('Sanitation Data'!H201)),0),"]"),IF(AND(ISNUMBER(OFFSET('Sanitation Data'!$H$5,0,10*ROW('Sanitation Data'!H201))),DJ207="",ISNUMBER(OFFSET('Sanitation Data'!$H$5,0,10*ROW('Sanitation Data'!H201)))),100-OFFSET('Sanitation Data'!$H$5,0,10*ROW('Sanitation Data'!H201)),NA())))</f>
        <v>#N/A</v>
      </c>
      <c r="AV207" s="120" t="e">
        <f ca="1">+IF(AND(ISNUMBER(OFFSET('Sanitation Data'!$H$7,0,10*ROW('Sanitation Data'!H201))),DK207="Yes"),OFFSET('Sanitation Data'!$H$7,0,10*ROW('Sanitation Data'!H201)),IF(AND(ISNUMBER(OFFSET('Sanitation Data'!$H$7,0,10*ROW('Sanitation Data'!H201))),DK207="No",ISNUMBER(OFFSET('Sanitation Data'!$H$7,0,10*ROW('Sanitation Data'!H201)))),CONCATENATE("[",ROUND(OFFSET('Sanitation Data'!$H$7,0,10*ROW('Sanitation Data'!H201)),0),"]"),IF(AND(ISNUMBER(OFFSET('Sanitation Data'!$H$7,0,10*ROW('Sanitation Data'!H201))),DK207="",ISNUMBER(OFFSET('Sanitation Data'!$H$7,0,10*ROW('Sanitation Data'!H201)))),OFFSET('Sanitation Data'!$H$7,0,10*ROW('Sanitation Data'!H201)),NA())))</f>
        <v>#N/A</v>
      </c>
      <c r="AW207" s="120" t="e">
        <f ca="1">+IF(AND(ISNUMBER(OFFSET('Sanitation Data'!$H$11,0,10*ROW('Sanitation Data'!H201))),DL207="Yes"),OFFSET('Sanitation Data'!$H$11,0,10*ROW('Sanitation Data'!H201)),IF(AND(ISNUMBER(OFFSET('Sanitation Data'!$H$11,0,10*ROW('Sanitation Data'!H201))),DL207="No",ISNUMBER(OFFSET('Sanitation Data'!$H$11,0,10*ROW('Sanitation Data'!H201)))),CONCATENATE("[",ROUND(OFFSET('Sanitation Data'!$H$11,0,10*ROW('Sanitation Data'!H201)),0),"]"),IF(AND(ISNUMBER(OFFSET('Sanitation Data'!$H$11,0,10*ROW('Sanitation Data'!H201))),DL207="",ISNUMBER(OFFSET('Sanitation Data'!$H$11,0,10*ROW('Sanitation Data'!H201)))),OFFSET('Sanitation Data'!$H$11,0,10*ROW('Sanitation Data'!H201)),NA())))</f>
        <v>#N/A</v>
      </c>
      <c r="AX207" s="120" t="e">
        <f ca="1">+IF(AND(ISNUMBER(OFFSET('Sanitation Data'!$H$12,0,10*ROW('Sanitation Data'!H201))),DM207="Yes"),OFFSET('Sanitation Data'!$H$12,0,10*ROW('Sanitation Data'!H201)),IF(AND(ISNUMBER(OFFSET('Sanitation Data'!$H$12,0,10*ROW('Sanitation Data'!H201))),DM207="No",ISNUMBER(OFFSET('Sanitation Data'!$H$12,0,10*ROW('Sanitation Data'!H201)))),CONCATENATE("[",ROUND(OFFSET('Sanitation Data'!$H$12,0,10*ROW('Sanitation Data'!H201)),0),"]"),IF(AND(ISNUMBER(OFFSET('Sanitation Data'!$H$12,0,10*ROW('Sanitation Data'!H201))),DM207="",ISNUMBER(OFFSET('Sanitation Data'!$H$12,0,10*ROW('Sanitation Data'!H201)))),OFFSET('Sanitation Data'!$H$12,0,10*ROW('Sanitation Data'!H201)),NA())))</f>
        <v>#N/A</v>
      </c>
      <c r="AY207" s="120" t="e">
        <f ca="1">+IF(AND(ISNUMBER(OFFSET('Sanitation Data'!$H$13,0,10*ROW('Sanitation Data'!H201))),DN207="Yes"),OFFSET('Sanitation Data'!$H$13,0,10*ROW('Sanitation Data'!H201)),IF(AND(ISNUMBER(OFFSET('Sanitation Data'!$H$13,0,10*ROW('Sanitation Data'!H201))),DN207="No",ISNUMBER(OFFSET('Sanitation Data'!$H$13,0,10*ROW('Sanitation Data'!H201)))),CONCATENATE("[",ROUND(OFFSET('Sanitation Data'!$H$13,0,10*ROW('Sanitation Data'!H201)),0),"]"),IF(AND(ISNUMBER(OFFSET('Sanitation Data'!$H$13,0,10*ROW('Sanitation Data'!H201))),DN207="",ISNUMBER(OFFSET('Sanitation Data'!$H$13,0,10*ROW('Sanitation Data'!H201)))),OFFSET('Sanitation Data'!$H$13,0,10*ROW('Sanitation Data'!H201)),NA())))</f>
        <v>#N/A</v>
      </c>
      <c r="AZ207" s="121" t="e">
        <f ca="1">+IF(AND(ISNUMBER(OFFSET('Hygiene Data'!$C$6,0,10*ROW('Hygiene Data'!C201))),DO207="Yes"),OFFSET('Hygiene Data'!$C$6,0,10*ROW('Hygiene Data'!C201)),IF(AND(ISNUMBER(OFFSET('Hygiene Data'!$C$6,0,10*ROW('Hygiene Data'!C201))),DO207="No",ISNUMBER(OFFSET('Hygiene Data'!$C$6,0,10*ROW('Hygiene Data'!C201)))),CONCATENATE("[",ROUND(OFFSET('Hygiene Data'!$C$6,0,10*ROW('Hygiene Data'!C201)),0),"]"),IF(AND(ISNUMBER(OFFSET('Hygiene Data'!$C$6,0,10*ROW('Hygiene Data'!C201))),DO207="",ISNUMBER(OFFSET('Hygiene Data'!$C$6,0,10*ROW('Hygiene Data'!C201)))),OFFSET('Hygiene Data'!$C$6,0,10*ROW('Hygiene Data'!C201)),NA())))</f>
        <v>#N/A</v>
      </c>
      <c r="BA207" s="121" t="e">
        <f ca="1">+IF(AND(ISNUMBER(OFFSET('Hygiene Data'!$C$8,0,10*ROW('Hygiene Data'!C201))),DP207="Yes"),OFFSET('Hygiene Data'!$C$8,0,10*ROW('Hygiene Data'!C201)),IF(AND(ISNUMBER(OFFSET('Hygiene Data'!$C$8,0,10*ROW('Hygiene Data'!C201))),DP207="No",ISNUMBER(OFFSET('Hygiene Data'!$C$8,0,10*ROW('Hygiene Data'!C201)))),CONCATENATE("[",ROUND(OFFSET('Hygiene Data'!$C$8,0,10*ROW('Hygiene Data'!C201)),0),"]"),IF(AND(ISNUMBER(OFFSET('Hygiene Data'!$C$8,0,10*ROW('Hygiene Data'!C201))),DP207="",ISNUMBER(OFFSET('Hygiene Data'!$C$8,0,10*ROW('Hygiene Data'!C201)))),OFFSET('Hygiene Data'!$C$8,0,10*ROW('Hygiene Data'!C201)),NA())))</f>
        <v>#N/A</v>
      </c>
      <c r="BB207" s="121" t="e">
        <f ca="1">+IF(AND(ISNUMBER(OFFSET('Hygiene Data'!$C$10,0,10*ROW('Hygiene Data'!C201))),DQ207="Yes"),OFFSET('Hygiene Data'!$C$10,0,10*ROW('Hygiene Data'!C201)),IF(AND(ISNUMBER(OFFSET('Hygiene Data'!$C$10,0,10*ROW('Hygiene Data'!C201))),DQ207="No",ISNUMBER(OFFSET('Hygiene Data'!$C$10,0,10*ROW('Hygiene Data'!C201)))),CONCATENATE("[",ROUND(OFFSET('Hygiene Data'!$C$10,0,10*ROW('Hygiene Data'!C201)),0),"]"),IF(AND(ISNUMBER(OFFSET('Hygiene Data'!$C$10,0,10*ROW('Hygiene Data'!C201))),DQ207="",ISNUMBER(OFFSET('Hygiene Data'!$C$10,0,10*ROW('Hygiene Data'!C201)))),OFFSET('Hygiene Data'!$C$10,0,10*ROW('Hygiene Data'!C201)),NA())))</f>
        <v>#N/A</v>
      </c>
      <c r="BC207" s="121" t="e">
        <f ca="1">+IF(AND(ISNUMBER(OFFSET('Hygiene Data'!$D$6,0,10*ROW('Hygiene Data'!D201))),DR207="Yes"),OFFSET('Hygiene Data'!$D$6,0,10*ROW('Hygiene Data'!D201)),IF(AND(ISNUMBER(OFFSET('Hygiene Data'!$D$6,0,10*ROW('Hygiene Data'!D201))),DR207="No",ISNUMBER(OFFSET('Hygiene Data'!$D$6,0,10*ROW('Hygiene Data'!D201)))),CONCATENATE("[",ROUND(OFFSET('Hygiene Data'!$D$6,0,10*ROW('Hygiene Data'!D201)),0),"]"),IF(AND(ISNUMBER(OFFSET('Hygiene Data'!$D$6,0,10*ROW('Hygiene Data'!D201))),DR207="",ISNUMBER(OFFSET('Hygiene Data'!$D$6,0,10*ROW('Hygiene Data'!D201)))),OFFSET('Hygiene Data'!$D$6,0,10*ROW('Hygiene Data'!D201)),NA())))</f>
        <v>#N/A</v>
      </c>
      <c r="BD207" s="121" t="e">
        <f ca="1">+IF(AND(ISNUMBER(OFFSET('Hygiene Data'!$D$8,0,10*ROW('Hygiene Data'!D201))),DS207="Yes"),OFFSET('Hygiene Data'!$D$8,0,10*ROW('Hygiene Data'!D201)),IF(AND(ISNUMBER(OFFSET('Hygiene Data'!$D$8,0,10*ROW('Hygiene Data'!D201))),DS207="No",ISNUMBER(OFFSET('Hygiene Data'!$D$8,0,10*ROW('Hygiene Data'!D201)))),CONCATENATE("[",ROUND(OFFSET('Hygiene Data'!$D$8,0,10*ROW('Hygiene Data'!D201)),0),"]"),IF(AND(ISNUMBER(OFFSET('Hygiene Data'!$D$8,0,10*ROW('Hygiene Data'!D201))),DS207="",ISNUMBER(OFFSET('Hygiene Data'!$D$8,0,10*ROW('Hygiene Data'!D201)))),OFFSET('Hygiene Data'!$D$8,0,10*ROW('Hygiene Data'!D201)),NA())))</f>
        <v>#N/A</v>
      </c>
      <c r="BE207" s="121" t="e">
        <f ca="1">+IF(AND(ISNUMBER(OFFSET('Hygiene Data'!$D$10,0,10*ROW('Hygiene Data'!D201))),DT207="Yes"),OFFSET('Hygiene Data'!$D$10,0,10*ROW('Hygiene Data'!D201)),IF(AND(ISNUMBER(OFFSET('Hygiene Data'!$D$10,0,10*ROW('Hygiene Data'!D201))),DT207="No",ISNUMBER(OFFSET('Hygiene Data'!$D$10,0,10*ROW('Hygiene Data'!D201)))),CONCATENATE("[",ROUND(OFFSET('Hygiene Data'!$D$10,0,10*ROW('Hygiene Data'!D201)),0),"]"),IF(AND(ISNUMBER(OFFSET('Hygiene Data'!$D$10,0,10*ROW('Hygiene Data'!D201))),DT207="",ISNUMBER(OFFSET('Hygiene Data'!$D$10,0,10*ROW('Hygiene Data'!D201)))),OFFSET('Hygiene Data'!$D$10,0,10*ROW('Hygiene Data'!D201)),NA())))</f>
        <v>#N/A</v>
      </c>
      <c r="BF207" s="121" t="e">
        <f ca="1">+IF(AND(ISNUMBER(OFFSET('Hygiene Data'!$E$6,0,10*ROW('Hygiene Data'!E201))),DU207="Yes"),OFFSET('Hygiene Data'!$E$6,0,10*ROW('Hygiene Data'!E201)),IF(AND(ISNUMBER(OFFSET('Hygiene Data'!$E$6,0,10*ROW('Hygiene Data'!E201))),DU207="No",ISNUMBER(OFFSET('Hygiene Data'!$E$6,0,10*ROW('Hygiene Data'!E201)))),CONCATENATE("[",ROUND(OFFSET('Hygiene Data'!$E$6,0,10*ROW('Hygiene Data'!E201)),0),"]"),IF(AND(ISNUMBER(OFFSET('Hygiene Data'!$E$6,0,10*ROW('Hygiene Data'!E201))),DU207="",ISNUMBER(OFFSET('Hygiene Data'!$E$6,0,10*ROW('Hygiene Data'!E201)))),OFFSET('Hygiene Data'!$E$6,0,10*ROW('Hygiene Data'!E201)),NA())))</f>
        <v>#N/A</v>
      </c>
      <c r="BG207" s="121" t="e">
        <f ca="1">+IF(AND(ISNUMBER(OFFSET('Hygiene Data'!$E$8,0,10*ROW('Hygiene Data'!E201))),DV207="Yes"),OFFSET('Hygiene Data'!$E$8,0,10*ROW('Hygiene Data'!E201)),IF(AND(ISNUMBER(OFFSET('Hygiene Data'!$E$8,0,10*ROW('Hygiene Data'!E201))),DV207="No",ISNUMBER(OFFSET('Hygiene Data'!$E$8,0,10*ROW('Hygiene Data'!E201)))),CONCATENATE("[",ROUND(OFFSET('Hygiene Data'!$E$8,0,10*ROW('Hygiene Data'!E201)),0),"]"),IF(AND(ISNUMBER(OFFSET('Hygiene Data'!$E$8,0,10*ROW('Hygiene Data'!E201))),DV207="",ISNUMBER(OFFSET('Hygiene Data'!$E$8,0,10*ROW('Hygiene Data'!E201)))),OFFSET('Hygiene Data'!$E$8,0,10*ROW('Hygiene Data'!E201)),NA())))</f>
        <v>#N/A</v>
      </c>
      <c r="BH207" s="121" t="e">
        <f ca="1">+IF(AND(ISNUMBER(OFFSET('Hygiene Data'!$E$10,0,10*ROW('Hygiene Data'!E201))),DW207="Yes"),OFFSET('Hygiene Data'!$E$10,0,10*ROW('Hygiene Data'!E201)),IF(AND(ISNUMBER(OFFSET('Hygiene Data'!$E$10,0,10*ROW('Hygiene Data'!E201))),DW207="No",ISNUMBER(OFFSET('Hygiene Data'!$E$10,0,10*ROW('Hygiene Data'!E201)))),CONCATENATE("[",ROUND(OFFSET('Hygiene Data'!$E$10,0,10*ROW('Hygiene Data'!E201)),0),"]"),IF(AND(ISNUMBER(OFFSET('Hygiene Data'!$E$10,0,10*ROW('Hygiene Data'!E201))),DW207="",ISNUMBER(OFFSET('Hygiene Data'!$E$10,0,10*ROW('Hygiene Data'!E201)))),OFFSET('Hygiene Data'!$E$10,0,10*ROW('Hygiene Data'!E201)),NA())))</f>
        <v>#N/A</v>
      </c>
      <c r="BI207" s="121" t="e">
        <f ca="1">+IF(AND(ISNUMBER(OFFSET('Hygiene Data'!$F$6,0,10*ROW('Hygiene Data'!F201))),DX207="Yes"),OFFSET('Hygiene Data'!$F$6,0,10*ROW('Hygiene Data'!F201)),IF(AND(ISNUMBER(OFFSET('Hygiene Data'!$F$6,0,10*ROW('Hygiene Data'!F201))),DX207="No",ISNUMBER(OFFSET('Hygiene Data'!$F$6,0,10*ROW('Hygiene Data'!F201)))),CONCATENATE("[",ROUND(OFFSET('Hygiene Data'!$F$6,0,10*ROW('Hygiene Data'!F201)),0),"]"),IF(AND(ISNUMBER(OFFSET('Hygiene Data'!$F$6,0,10*ROW('Hygiene Data'!F201))),DX207="",ISNUMBER(OFFSET('Hygiene Data'!$F$6,0,10*ROW('Hygiene Data'!F201)))),OFFSET('Hygiene Data'!$F$6,0,10*ROW('Hygiene Data'!F201)),NA())))</f>
        <v>#N/A</v>
      </c>
      <c r="BJ207" s="121" t="e">
        <f ca="1">+IF(AND(ISNUMBER(OFFSET('Hygiene Data'!$F$8,0,10*ROW('Hygiene Data'!F201))),DY207="Yes"),OFFSET('Hygiene Data'!$F$8,0,10*ROW('Hygiene Data'!F201)),IF(AND(ISNUMBER(OFFSET('Hygiene Data'!$F$8,0,10*ROW('Hygiene Data'!F201))),DY207="No",ISNUMBER(OFFSET('Hygiene Data'!$F$8,0,10*ROW('Hygiene Data'!F201)))),CONCATENATE("[",ROUND(OFFSET('Hygiene Data'!$F$8,0,10*ROW('Hygiene Data'!F201)),0),"]"),IF(AND(ISNUMBER(OFFSET('Hygiene Data'!$F$8,0,10*ROW('Hygiene Data'!F201))),DY207="",ISNUMBER(OFFSET('Hygiene Data'!$F$8,0,10*ROW('Hygiene Data'!F201)))),OFFSET('Hygiene Data'!$F$8,0,10*ROW('Hygiene Data'!F201)),NA())))</f>
        <v>#N/A</v>
      </c>
      <c r="BK207" s="121" t="e">
        <f ca="1">+IF(AND(ISNUMBER(OFFSET('Hygiene Data'!$F$10,0,10*ROW('Hygiene Data'!F201))),DZ207="Yes"),OFFSET('Hygiene Data'!$F$10,0,10*ROW('Hygiene Data'!F201)),IF(AND(ISNUMBER(OFFSET('Hygiene Data'!$F$10,0,10*ROW('Hygiene Data'!F201))),DZ207="No",ISNUMBER(OFFSET('Hygiene Data'!$F$10,0,10*ROW('Hygiene Data'!F201)))),CONCATENATE("[",ROUND(OFFSET('Hygiene Data'!$F$10,0,10*ROW('Hygiene Data'!F201)),0),"]"),IF(AND(ISNUMBER(OFFSET('Hygiene Data'!$F$10,0,10*ROW('Hygiene Data'!F201))),DZ207="",ISNUMBER(OFFSET('Hygiene Data'!$F$10,0,10*ROW('Hygiene Data'!F201)))),OFFSET('Hygiene Data'!$F$10,0,10*ROW('Hygiene Data'!F201)),NA())))</f>
        <v>#N/A</v>
      </c>
      <c r="BL207" s="121" t="e">
        <f ca="1">+IF(AND(ISNUMBER(OFFSET('Hygiene Data'!$G$6,0,10*ROW('Hygiene Data'!G201))),EA207="Yes"),OFFSET('Hygiene Data'!$G$6,0,10*ROW('Hygiene Data'!G201)),IF(AND(ISNUMBER(OFFSET('Hygiene Data'!$G$6,0,10*ROW('Hygiene Data'!G201))),EA207="No",ISNUMBER(OFFSET('Hygiene Data'!$G$6,0,10*ROW('Hygiene Data'!G201)))),CONCATENATE("[",ROUND(OFFSET('Hygiene Data'!$G$6,0,10*ROW('Hygiene Data'!G201)),0),"]"),IF(AND(ISNUMBER(OFFSET('Hygiene Data'!$G$6,0,10*ROW('Hygiene Data'!G201))),EA207="",ISNUMBER(OFFSET('Hygiene Data'!$G$6,0,10*ROW('Hygiene Data'!G201)))),OFFSET('Hygiene Data'!$G$6,0,10*ROW('Hygiene Data'!G201)),NA())))</f>
        <v>#N/A</v>
      </c>
      <c r="BM207" s="121" t="e">
        <f ca="1">+IF(AND(ISNUMBER(OFFSET('Hygiene Data'!$G$8,0,10*ROW('Hygiene Data'!G201))),EB207="Yes"),OFFSET('Hygiene Data'!$G$8,0,10*ROW('Hygiene Data'!G201)),IF(AND(ISNUMBER(OFFSET('Hygiene Data'!$G$8,0,10*ROW('Hygiene Data'!G201))),EB207="No",ISNUMBER(OFFSET('Hygiene Data'!$G$8,0,10*ROW('Hygiene Data'!G201)))),CONCATENATE("[",ROUND(OFFSET('Hygiene Data'!$G$8,0,10*ROW('Hygiene Data'!G201)),0),"]"),IF(AND(ISNUMBER(OFFSET('Hygiene Data'!$G$8,0,10*ROW('Hygiene Data'!G201))),EB207="",ISNUMBER(OFFSET('Hygiene Data'!$G$8,0,10*ROW('Hygiene Data'!G201)))),OFFSET('Hygiene Data'!$G$8,0,10*ROW('Hygiene Data'!G201)),NA())))</f>
        <v>#N/A</v>
      </c>
      <c r="BN207" s="121" t="e">
        <f ca="1">+IF(AND(ISNUMBER(OFFSET('Hygiene Data'!$G$10,0,10*ROW('Hygiene Data'!G201))),EC207="Yes"),OFFSET('Hygiene Data'!$G$10,0,10*ROW('Hygiene Data'!G201)),IF(AND(ISNUMBER(OFFSET('Hygiene Data'!$G$10,0,10*ROW('Hygiene Data'!G201))),EC207="No",ISNUMBER(OFFSET('Hygiene Data'!$G$10,0,10*ROW('Hygiene Data'!G201)))),CONCATENATE("[",ROUND(OFFSET('Hygiene Data'!$G$10,0,10*ROW('Hygiene Data'!G201)),0),"]"),IF(AND(ISNUMBER(OFFSET('Hygiene Data'!$G$10,0,10*ROW('Hygiene Data'!G201))),EC207="",ISNUMBER(OFFSET('Hygiene Data'!$G$10,0,10*ROW('Hygiene Data'!G201)))),OFFSET('Hygiene Data'!$G$10,0,10*ROW('Hygiene Data'!G201)),NA())))</f>
        <v>#N/A</v>
      </c>
      <c r="BO207" s="121" t="e">
        <f ca="1">+IF(AND(ISNUMBER(OFFSET('Hygiene Data'!$H$6,0,10*ROW('Hygiene Data'!H201))),ED207="Yes"),OFFSET('Hygiene Data'!$H$6,0,10*ROW('Hygiene Data'!H201)),IF(AND(ISNUMBER(OFFSET('Hygiene Data'!$H$6,0,10*ROW('Hygiene Data'!H201))),ED207="No",ISNUMBER(OFFSET('Hygiene Data'!$H$6,0,10*ROW('Hygiene Data'!H201)))),CONCATENATE("[",ROUND(OFFSET('Hygiene Data'!$H$6,0,10*ROW('Hygiene Data'!H201)),0),"]"),IF(AND(ISNUMBER(OFFSET('Hygiene Data'!$H$6,0,10*ROW('Hygiene Data'!H201))),ED207="",ISNUMBER(OFFSET('Hygiene Data'!$H$6,0,10*ROW('Hygiene Data'!H201)))),OFFSET('Hygiene Data'!$H$6,0,10*ROW('Hygiene Data'!H201)),NA())))</f>
        <v>#N/A</v>
      </c>
      <c r="BP207" s="121" t="e">
        <f ca="1">+IF(AND(ISNUMBER(OFFSET('Hygiene Data'!$H$8,0,10*ROW('Hygiene Data'!H201))),EE207="Yes"),OFFSET('Hygiene Data'!$H$8,0,10*ROW('Hygiene Data'!H201)),IF(AND(ISNUMBER(OFFSET('Hygiene Data'!$H$8,0,10*ROW('Hygiene Data'!H201))),EE207="No",ISNUMBER(OFFSET('Hygiene Data'!$H$8,0,10*ROW('Hygiene Data'!H201)))),CONCATENATE("[",ROUND(OFFSET('Hygiene Data'!$H$8,0,10*ROW('Hygiene Data'!H201)),0),"]"),IF(AND(ISNUMBER(OFFSET('Hygiene Data'!$H$8,0,10*ROW('Hygiene Data'!H201))),EE207="",ISNUMBER(OFFSET('Hygiene Data'!$H$8,0,10*ROW('Hygiene Data'!H201)))),OFFSET('Hygiene Data'!$H$8,0,10*ROW('Hygiene Data'!H201)),NA())))</f>
        <v>#N/A</v>
      </c>
      <c r="BQ207" s="121" t="e">
        <f ca="1">+IF(AND(ISNUMBER(OFFSET('Hygiene Data'!$H$10,0,10*ROW('Hygiene Data'!H201))),EF207="Yes"),OFFSET('Hygiene Data'!$H$10,0,10*ROW('Hygiene Data'!H201)),IF(AND(ISNUMBER(OFFSET('Hygiene Data'!$H$10,0,10*ROW('Hygiene Data'!H201))),EF207="No",ISNUMBER(OFFSET('Hygiene Data'!$H$10,0,10*ROW('Hygiene Data'!H201)))),CONCATENATE("[",ROUND(OFFSET('Hygiene Data'!$H$10,0,10*ROW('Hygiene Data'!H201)),0),"]"),IF(AND(ISNUMBER(OFFSET('Hygiene Data'!$H$10,0,10*ROW('Hygiene Data'!H201))),EF207="",ISNUMBER(OFFSET('Hygiene Data'!$H$10,0,10*ROW('Hygiene Data'!H201)))),OFFSET('Hygiene Data'!$H$10,0,10*ROW('Hygiene Data'!H201)),NA())))</f>
        <v>#N/A</v>
      </c>
      <c r="BS207" s="28" t="str">
        <f ca="1">+IF(OFFSET('Water Data'!$C$28,0,10*ROW('Water Data'!C201))="","",OFFSET('Water Data'!$C$28,0,10*ROW('Water Data'!C201)))</f>
        <v/>
      </c>
      <c r="BT207" s="28" t="str">
        <f ca="1">+IF(OFFSET('Water Data'!$C$29,0,10*ROW('Water Data'!C201))="","",OFFSET('Water Data'!$C$29,0,10*ROW('Water Data'!C201)))</f>
        <v/>
      </c>
      <c r="BU207" s="28" t="str">
        <f ca="1">+IF(OFFSET('Water Data'!$C$30,0,10*ROW('Water Data'!C201))="","",OFFSET('Water Data'!$C$30,0,10*ROW('Water Data'!C201)))</f>
        <v/>
      </c>
      <c r="BV207" s="28" t="str">
        <f ca="1">+IF(OFFSET('Water Data'!$D$28,0,10*ROW('Water Data'!D201))="","",OFFSET('Water Data'!$D$28,0,10*ROW('Water Data'!D201)))</f>
        <v/>
      </c>
      <c r="BW207" s="28" t="str">
        <f ca="1">+IF(OFFSET('Water Data'!$D$29,0,10*ROW('Water Data'!D201))="","",OFFSET('Water Data'!$D$29,0,10*ROW('Water Data'!D201)))</f>
        <v/>
      </c>
      <c r="BX207" s="28" t="str">
        <f ca="1">+IF(OFFSET('Water Data'!$D$30,0,10*ROW('Water Data'!D201))="","",OFFSET('Water Data'!$D$30,0,10*ROW('Water Data'!D201)))</f>
        <v/>
      </c>
      <c r="BY207" s="28" t="str">
        <f ca="1">+IF(OFFSET('Water Data'!$E$28,0,10*ROW('Water Data'!E201))="","",OFFSET('Water Data'!$E$28,0,10*ROW('Water Data'!E201)))</f>
        <v/>
      </c>
      <c r="BZ207" s="28" t="str">
        <f ca="1">+IF(OFFSET('Water Data'!$E$29,0,10*ROW('Water Data'!E201))="","",OFFSET('Water Data'!$E$29,0,10*ROW('Water Data'!E201)))</f>
        <v/>
      </c>
      <c r="CA207" s="28" t="str">
        <f ca="1">+IF(OFFSET('Water Data'!$E$30,0,10*ROW('Water Data'!E201))="","",OFFSET('Water Data'!$E$30,0,10*ROW('Water Data'!E201)))</f>
        <v/>
      </c>
      <c r="CB207" s="28" t="str">
        <f ca="1">+IF(OFFSET('Water Data'!$F$28,0,10*ROW('Water Data'!F201))="","",OFFSET('Water Data'!$F$28,0,10*ROW('Water Data'!F201)))</f>
        <v/>
      </c>
      <c r="CC207" s="28" t="str">
        <f ca="1">+IF(OFFSET('Water Data'!$F$29,0,10*ROW('Water Data'!F201))="","",OFFSET('Water Data'!$F$29,0,10*ROW('Water Data'!F201)))</f>
        <v/>
      </c>
      <c r="CD207" s="28" t="str">
        <f ca="1">+IF(OFFSET('Water Data'!$F$30,0,10*ROW('Water Data'!F201))="","",OFFSET('Water Data'!$F$30,0,10*ROW('Water Data'!F201)))</f>
        <v/>
      </c>
      <c r="CE207" s="28" t="str">
        <f ca="1">+IF(OFFSET('Water Data'!$G$28,0,10*ROW('Water Data'!G201))="","",OFFSET('Water Data'!$G$28,0,10*ROW('Water Data'!G201)))</f>
        <v/>
      </c>
      <c r="CF207" s="28" t="str">
        <f ca="1">+IF(OFFSET('Water Data'!$G$29,0,10*ROW('Water Data'!G201))="","",OFFSET('Water Data'!$G$29,0,10*ROW('Water Data'!G201)))</f>
        <v/>
      </c>
      <c r="CG207" s="28" t="str">
        <f ca="1">+IF(OFFSET('Water Data'!$G$30,0,10*ROW('Water Data'!G201))="","",OFFSET('Water Data'!$G$30,0,10*ROW('Water Data'!G201)))</f>
        <v/>
      </c>
      <c r="CH207" s="28" t="str">
        <f ca="1">+IF(OFFSET('Water Data'!$H$28,0,10*ROW('Water Data'!H201))="","",OFFSET('Water Data'!$H$28,0,10*ROW('Water Data'!H201)))</f>
        <v/>
      </c>
      <c r="CI207" s="28" t="str">
        <f ca="1">+IF(OFFSET('Water Data'!$H$29,0,10*ROW('Water Data'!H201))="","",OFFSET('Water Data'!$H$29,0,10*ROW('Water Data'!H201)))</f>
        <v/>
      </c>
      <c r="CJ207" s="28" t="str">
        <f ca="1">+IF(OFFSET('Water Data'!$H$30,0,10*ROW('Water Data'!H201))="","",OFFSET('Water Data'!$H$30,0,10*ROW('Water Data'!H201)))</f>
        <v/>
      </c>
      <c r="CK207" s="28" t="str">
        <f ca="1">+IF(OFFSET('Sanitation Data'!$C$29,0,10*ROW('Sanitation Data'!C201))="","",OFFSET('Sanitation Data'!$C$29,0,10*ROW('Sanitation Data'!C201)))</f>
        <v/>
      </c>
      <c r="CL207" s="28" t="str">
        <f ca="1">+IF(OFFSET('Sanitation Data'!$C$30,0,10*ROW('Sanitation Data'!C201))="","",OFFSET('Sanitation Data'!$C$30,0,10*ROW('Sanitation Data'!C201)))</f>
        <v/>
      </c>
      <c r="CM207" s="28" t="str">
        <f ca="1">+IF(OFFSET('Sanitation Data'!$C$31,0,10*ROW('Sanitation Data'!C201))="","",OFFSET('Sanitation Data'!$C$31,0,10*ROW('Sanitation Data'!C201)))</f>
        <v/>
      </c>
      <c r="CN207" s="28" t="str">
        <f ca="1">+IF(OFFSET('Sanitation Data'!$C$32,0,10*ROW('Sanitation Data'!C201))="","",OFFSET('Sanitation Data'!$C$32,0,10*ROW('Sanitation Data'!C201)))</f>
        <v/>
      </c>
      <c r="CO207" s="28" t="str">
        <f ca="1">+IF(OFFSET('Sanitation Data'!$C$33,0,10*ROW('Sanitation Data'!C201))="","",OFFSET('Sanitation Data'!$C$33,0,10*ROW('Sanitation Data'!C201)))</f>
        <v/>
      </c>
      <c r="CP207" s="28" t="str">
        <f ca="1">+IF(OFFSET('Sanitation Data'!$D$29,0,10*ROW('Sanitation Data'!D201))="","",OFFSET('Sanitation Data'!$D$29,0,10*ROW('Sanitation Data'!D201)))</f>
        <v/>
      </c>
      <c r="CQ207" s="28" t="str">
        <f ca="1">+IF(OFFSET('Sanitation Data'!$D$30,0,10*ROW('Sanitation Data'!D201))="","",OFFSET('Sanitation Data'!$D$30,0,10*ROW('Sanitation Data'!D201)))</f>
        <v/>
      </c>
      <c r="CR207" s="28" t="str">
        <f ca="1">+IF(OFFSET('Sanitation Data'!$D$31,0,10*ROW('Sanitation Data'!D201))="","",OFFSET('Sanitation Data'!$D$31,0,10*ROW('Sanitation Data'!D201)))</f>
        <v/>
      </c>
      <c r="CS207" s="28" t="str">
        <f ca="1">+IF(OFFSET('Sanitation Data'!$D$32,0,10*ROW('Sanitation Data'!D201))="","",OFFSET('Sanitation Data'!$D$32,0,10*ROW('Sanitation Data'!D201)))</f>
        <v/>
      </c>
      <c r="CT207" s="28" t="str">
        <f ca="1">+IF(OFFSET('Sanitation Data'!$D$33,0,10*ROW('Sanitation Data'!D201))="","",OFFSET('Sanitation Data'!$D$33,0,10*ROW('Sanitation Data'!D201)))</f>
        <v/>
      </c>
      <c r="CU207" s="28" t="str">
        <f ca="1">+IF(OFFSET('Sanitation Data'!$E$29,0,10*ROW('Sanitation Data'!E201))="","",OFFSET('Sanitation Data'!$E$29,0,10*ROW('Sanitation Data'!E201)))</f>
        <v/>
      </c>
      <c r="CV207" s="28" t="str">
        <f ca="1">+IF(OFFSET('Sanitation Data'!$E$30,0,10*ROW('Sanitation Data'!E201))="","",OFFSET('Sanitation Data'!$E$30,0,10*ROW('Sanitation Data'!E201)))</f>
        <v/>
      </c>
      <c r="CW207" s="28" t="str">
        <f ca="1">+IF(OFFSET('Sanitation Data'!$E$31,0,10*ROW('Sanitation Data'!E201))="","",OFFSET('Sanitation Data'!$E$31,0,10*ROW('Sanitation Data'!E201)))</f>
        <v/>
      </c>
      <c r="CX207" s="28" t="str">
        <f ca="1">+IF(OFFSET('Sanitation Data'!$E$32,0,10*ROW('Sanitation Data'!E201))="","",OFFSET('Sanitation Data'!$E$32,0,10*ROW('Sanitation Data'!E201)))</f>
        <v/>
      </c>
      <c r="CY207" s="28" t="str">
        <f ca="1">+IF(OFFSET('Sanitation Data'!$E$33,0,10*ROW('Sanitation Data'!E201))="","",OFFSET('Sanitation Data'!$E$33,0,10*ROW('Sanitation Data'!E201)))</f>
        <v/>
      </c>
      <c r="CZ207" s="28" t="str">
        <f ca="1">+IF(OFFSET('Sanitation Data'!$F$29,0,10*ROW('Sanitation Data'!F201))="","",OFFSET('Sanitation Data'!$F$29,0,10*ROW('Sanitation Data'!F201)))</f>
        <v/>
      </c>
      <c r="DA207" s="28" t="str">
        <f ca="1">+IF(OFFSET('Sanitation Data'!$F$30,0,10*ROW('Sanitation Data'!F201))="","",OFFSET('Sanitation Data'!$F$30,0,10*ROW('Sanitation Data'!F201)))</f>
        <v/>
      </c>
      <c r="DB207" s="28" t="str">
        <f ca="1">+IF(OFFSET('Sanitation Data'!$F$31,0,10*ROW('Sanitation Data'!F201))="","",OFFSET('Sanitation Data'!$F$31,0,10*ROW('Sanitation Data'!F201)))</f>
        <v/>
      </c>
      <c r="DC207" s="28" t="str">
        <f ca="1">+IF(OFFSET('Sanitation Data'!$F$32,0,10*ROW('Sanitation Data'!F201))="","",OFFSET('Sanitation Data'!$F$32,0,10*ROW('Sanitation Data'!F201)))</f>
        <v/>
      </c>
      <c r="DD207" s="28" t="str">
        <f ca="1">+IF(OFFSET('Sanitation Data'!$F$33,0,10*ROW('Sanitation Data'!F201))="","",OFFSET('Sanitation Data'!$F$33,0,10*ROW('Sanitation Data'!F201)))</f>
        <v/>
      </c>
      <c r="DE207" s="28" t="str">
        <f ca="1">+IF(OFFSET('Sanitation Data'!$G$29,0,10*ROW('Sanitation Data'!G201))="","",OFFSET('Sanitation Data'!$G$29,0,10*ROW('Sanitation Data'!G201)))</f>
        <v/>
      </c>
      <c r="DF207" s="28" t="str">
        <f ca="1">+IF(OFFSET('Sanitation Data'!$G$30,0,10*ROW('Sanitation Data'!G201))="","",OFFSET('Sanitation Data'!$G$30,0,10*ROW('Sanitation Data'!G201)))</f>
        <v/>
      </c>
      <c r="DG207" s="28" t="str">
        <f ca="1">+IF(OFFSET('Sanitation Data'!$G$31,0,10*ROW('Sanitation Data'!G201))="","",OFFSET('Sanitation Data'!$G$31,0,10*ROW('Sanitation Data'!G201)))</f>
        <v/>
      </c>
      <c r="DH207" s="28" t="str">
        <f ca="1">+IF(OFFSET('Sanitation Data'!$G$32,0,10*ROW('Sanitation Data'!G201))="","",OFFSET('Sanitation Data'!$G$32,0,10*ROW('Sanitation Data'!G201)))</f>
        <v/>
      </c>
      <c r="DI207" s="28" t="str">
        <f ca="1">+IF(OFFSET('Sanitation Data'!$G$33,0,10*ROW('Sanitation Data'!G201))="","",OFFSET('Sanitation Data'!$G$33,0,10*ROW('Sanitation Data'!G201)))</f>
        <v/>
      </c>
      <c r="DJ207" s="28" t="str">
        <f ca="1">+IF(OFFSET('Sanitation Data'!$H$29,0,10*ROW('Sanitation Data'!H201))="","",OFFSET('Sanitation Data'!$H$29,0,10*ROW('Sanitation Data'!H201)))</f>
        <v/>
      </c>
      <c r="DK207" s="28" t="str">
        <f ca="1">+IF(OFFSET('Sanitation Data'!$H$30,0,10*ROW('Sanitation Data'!H201))="","",OFFSET('Sanitation Data'!$H$30,0,10*ROW('Sanitation Data'!H201)))</f>
        <v/>
      </c>
      <c r="DL207" s="28" t="str">
        <f ca="1">+IF(OFFSET('Sanitation Data'!$H$31,0,10*ROW('Sanitation Data'!H201))="","",OFFSET('Sanitation Data'!$H$31,0,10*ROW('Sanitation Data'!H201)))</f>
        <v/>
      </c>
      <c r="DM207" s="28" t="str">
        <f ca="1">+IF(OFFSET('Sanitation Data'!$H$32,0,10*ROW('Sanitation Data'!H201))="","",OFFSET('Sanitation Data'!$H$32,0,10*ROW('Sanitation Data'!H201)))</f>
        <v/>
      </c>
      <c r="DN207" s="28" t="str">
        <f ca="1">+IF(OFFSET('Sanitation Data'!$H$33,0,10*ROW('Sanitation Data'!H201))="","",OFFSET('Sanitation Data'!$H$33,0,10*ROW('Sanitation Data'!H201)))</f>
        <v/>
      </c>
      <c r="DO207" s="28" t="str">
        <f ca="1">+IF(OFFSET('Hygiene Data'!$C$12,0,10*ROW('Hygiene Data'!C201))="","",OFFSET('Hygiene Data'!$C$12,0,10*ROW('Hygiene Data'!C201)))</f>
        <v/>
      </c>
      <c r="DP207" s="28" t="str">
        <f ca="1">+IF(OFFSET('Hygiene Data'!$C$13,0,10*ROW('Hygiene Data'!C201))="","",OFFSET('Hygiene Data'!$C$13,0,10*ROW('Hygiene Data'!C201)))</f>
        <v/>
      </c>
      <c r="DQ207" s="28" t="str">
        <f ca="1">+IF(OFFSET('Hygiene Data'!$C$14,0,10*ROW('Hygiene Data'!C201))="","",OFFSET('Hygiene Data'!$C$14,0,10*ROW('Hygiene Data'!C201)))</f>
        <v/>
      </c>
      <c r="DR207" s="28" t="str">
        <f ca="1">+IF(OFFSET('Hygiene Data'!$D$12,0,10*ROW('Hygiene Data'!D201))="","",OFFSET('Hygiene Data'!$D$12,0,10*ROW('Hygiene Data'!D201)))</f>
        <v/>
      </c>
      <c r="DS207" s="28" t="str">
        <f ca="1">+IF(OFFSET('Hygiene Data'!$D$13,0,10*ROW('Hygiene Data'!D201))="","",OFFSET('Hygiene Data'!$D$13,0,10*ROW('Hygiene Data'!D201)))</f>
        <v/>
      </c>
      <c r="DT207" s="28" t="str">
        <f ca="1">+IF(OFFSET('Hygiene Data'!$D$14,0,10*ROW('Hygiene Data'!D201))="","",OFFSET('Hygiene Data'!$D$14,0,10*ROW('Hygiene Data'!D201)))</f>
        <v/>
      </c>
      <c r="DU207" s="28" t="str">
        <f ca="1">+IF(OFFSET('Hygiene Data'!$E$12,0,10*ROW('Hygiene Data'!E201))="","",OFFSET('Hygiene Data'!$E$12,0,10*ROW('Hygiene Data'!E201)))</f>
        <v/>
      </c>
      <c r="DV207" s="28" t="str">
        <f ca="1">+IF(OFFSET('Hygiene Data'!$E$13,0,10*ROW('Hygiene Data'!E201))="","",OFFSET('Hygiene Data'!$E$13,0,10*ROW('Hygiene Data'!E201)))</f>
        <v/>
      </c>
      <c r="DW207" s="28" t="str">
        <f ca="1">+IF(OFFSET('Hygiene Data'!$E$14,0,10*ROW('Hygiene Data'!E201))="","",OFFSET('Hygiene Data'!$E$14,0,10*ROW('Hygiene Data'!E201)))</f>
        <v/>
      </c>
      <c r="DX207" s="28" t="str">
        <f ca="1">+IF(OFFSET('Hygiene Data'!$F$12,0,10*ROW('Hygiene Data'!F201))="","",OFFSET('Hygiene Data'!$F$12,0,10*ROW('Hygiene Data'!F201)))</f>
        <v/>
      </c>
      <c r="DY207" s="28" t="str">
        <f ca="1">+IF(OFFSET('Hygiene Data'!$F$13,0,10*ROW('Hygiene Data'!F201))="","",OFFSET('Hygiene Data'!$F$13,0,10*ROW('Hygiene Data'!F201)))</f>
        <v/>
      </c>
      <c r="DZ207" s="28" t="str">
        <f ca="1">+IF(OFFSET('Hygiene Data'!$F$14,0,10*ROW('Hygiene Data'!F201))="","",OFFSET('Hygiene Data'!$F$14,0,10*ROW('Hygiene Data'!F201)))</f>
        <v/>
      </c>
      <c r="EA207" s="28" t="str">
        <f ca="1">+IF(OFFSET('Hygiene Data'!$G$12,0,10*ROW('Hygiene Data'!G201))="","",OFFSET('Hygiene Data'!$G$12,0,10*ROW('Hygiene Data'!G201)))</f>
        <v/>
      </c>
      <c r="EB207" s="28" t="str">
        <f ca="1">+IF(OFFSET('Hygiene Data'!$G$13,0,10*ROW('Hygiene Data'!G201))="","",OFFSET('Hygiene Data'!$G$13,0,10*ROW('Hygiene Data'!G201)))</f>
        <v/>
      </c>
      <c r="EC207" s="28" t="str">
        <f ca="1">+IF(OFFSET('Hygiene Data'!$G$14,0,10*ROW('Hygiene Data'!G201))="","",OFFSET('Hygiene Data'!$G$14,0,10*ROW('Hygiene Data'!G201)))</f>
        <v/>
      </c>
      <c r="ED207" s="28" t="str">
        <f ca="1">+IF(OFFSET('Hygiene Data'!$H$12,0,10*ROW('Hygiene Data'!H201))="","",OFFSET('Hygiene Data'!$H$12,0,10*ROW('Hygiene Data'!H201)))</f>
        <v/>
      </c>
      <c r="EE207" s="28" t="str">
        <f ca="1">+IF(OFFSET('Hygiene Data'!$H$13,0,10*ROW('Hygiene Data'!H201))="","",OFFSET('Hygiene Data'!$H$13,0,10*ROW('Hygiene Data'!H201)))</f>
        <v/>
      </c>
      <c r="EF207" s="28" t="str">
        <f ca="1">+IF(OFFSET('Hygiene Data'!$H$14,0,10*ROW('Hygiene Data'!H201))="","",OFFSET('Hygiene Data'!$H$14,0,10*ROW('Hygiene Data'!H201)))</f>
        <v/>
      </c>
    </row>
    <row r="208" spans="1:136" s="33" customFormat="1" x14ac:dyDescent="0.2"/>
    <row r="209" s="33" customFormat="1" x14ac:dyDescent="0.2"/>
    <row r="210" s="33" customFormat="1" x14ac:dyDescent="0.2"/>
    <row r="211" s="33" customFormat="1" x14ac:dyDescent="0.2"/>
    <row r="212" s="33" customFormat="1" x14ac:dyDescent="0.2"/>
    <row r="213" s="33" customFormat="1" x14ac:dyDescent="0.2"/>
    <row r="214" s="33" customFormat="1" x14ac:dyDescent="0.2"/>
    <row r="215" s="33" customFormat="1" x14ac:dyDescent="0.2"/>
    <row r="216" s="33" customFormat="1" x14ac:dyDescent="0.2"/>
    <row r="217" s="33" customFormat="1" x14ac:dyDescent="0.2"/>
    <row r="218" s="33" customFormat="1" x14ac:dyDescent="0.2"/>
    <row r="219" s="33" customFormat="1" x14ac:dyDescent="0.2"/>
    <row r="220" s="33" customFormat="1" x14ac:dyDescent="0.2"/>
    <row r="221" s="33" customFormat="1" x14ac:dyDescent="0.2"/>
    <row r="222" s="33" customFormat="1" x14ac:dyDescent="0.2"/>
    <row r="223" s="33" customFormat="1" x14ac:dyDescent="0.2"/>
    <row r="224" s="33" customFormat="1" x14ac:dyDescent="0.2"/>
    <row r="225" s="33" customFormat="1" x14ac:dyDescent="0.2"/>
    <row r="226" s="33" customFormat="1" x14ac:dyDescent="0.2"/>
    <row r="227" s="33" customFormat="1" x14ac:dyDescent="0.2"/>
    <row r="228" s="33" customFormat="1" x14ac:dyDescent="0.2"/>
    <row r="229" s="33" customFormat="1" x14ac:dyDescent="0.2"/>
    <row r="230" s="33" customFormat="1" x14ac:dyDescent="0.2"/>
    <row r="231" s="33" customFormat="1" x14ac:dyDescent="0.2"/>
    <row r="232" s="33" customFormat="1" x14ac:dyDescent="0.2"/>
    <row r="233" s="33" customFormat="1" x14ac:dyDescent="0.2"/>
    <row r="234" s="33" customFormat="1" x14ac:dyDescent="0.2"/>
    <row r="235" s="33" customFormat="1" x14ac:dyDescent="0.2"/>
    <row r="236" s="33" customFormat="1" x14ac:dyDescent="0.2"/>
    <row r="237" s="33" customFormat="1" x14ac:dyDescent="0.2"/>
    <row r="238" s="33" customFormat="1" x14ac:dyDescent="0.2"/>
    <row r="239" s="33" customFormat="1" x14ac:dyDescent="0.2"/>
    <row r="240" s="33" customFormat="1" x14ac:dyDescent="0.2"/>
    <row r="241" s="33" customFormat="1" x14ac:dyDescent="0.2"/>
    <row r="242" s="33" customFormat="1" x14ac:dyDescent="0.2"/>
    <row r="243" s="33" customFormat="1" x14ac:dyDescent="0.2"/>
    <row r="244" s="33" customFormat="1" x14ac:dyDescent="0.2"/>
    <row r="245" s="33" customFormat="1" x14ac:dyDescent="0.2"/>
    <row r="246" s="33" customFormat="1" x14ac:dyDescent="0.2"/>
    <row r="247" s="33" customFormat="1" x14ac:dyDescent="0.2"/>
    <row r="248" s="33" customFormat="1" x14ac:dyDescent="0.2"/>
    <row r="249" s="33" customFormat="1" x14ac:dyDescent="0.2"/>
    <row r="250" s="33" customFormat="1" x14ac:dyDescent="0.2"/>
    <row r="251" s="33" customFormat="1" x14ac:dyDescent="0.2"/>
    <row r="252" s="33" customFormat="1" x14ac:dyDescent="0.2"/>
    <row r="253" s="33" customFormat="1" x14ac:dyDescent="0.2"/>
    <row r="254" s="33" customFormat="1" x14ac:dyDescent="0.2"/>
    <row r="255" s="33" customFormat="1" x14ac:dyDescent="0.2"/>
    <row r="256" s="33" customFormat="1" x14ac:dyDescent="0.2"/>
    <row r="257" s="33" customFormat="1" x14ac:dyDescent="0.2"/>
    <row r="258" s="33" customFormat="1" x14ac:dyDescent="0.2"/>
    <row r="259" s="33" customFormat="1" x14ac:dyDescent="0.2"/>
    <row r="260" s="33" customFormat="1" x14ac:dyDescent="0.2"/>
    <row r="261" s="33" customFormat="1" x14ac:dyDescent="0.2"/>
    <row r="262" s="33" customFormat="1" x14ac:dyDescent="0.2"/>
    <row r="263" s="33" customFormat="1" x14ac:dyDescent="0.2"/>
    <row r="264" s="33" customFormat="1" x14ac:dyDescent="0.2"/>
    <row r="265" s="33" customFormat="1" x14ac:dyDescent="0.2"/>
    <row r="266" s="33" customFormat="1" x14ac:dyDescent="0.2"/>
    <row r="267" s="33" customFormat="1" x14ac:dyDescent="0.2"/>
    <row r="268" s="33" customFormat="1" x14ac:dyDescent="0.2"/>
    <row r="269" s="33" customFormat="1" x14ac:dyDescent="0.2"/>
    <row r="270" s="33" customFormat="1" x14ac:dyDescent="0.2"/>
    <row r="271" s="33" customFormat="1" x14ac:dyDescent="0.2"/>
    <row r="272" s="33" customFormat="1" x14ac:dyDescent="0.2"/>
    <row r="273" s="33" customFormat="1" x14ac:dyDescent="0.2"/>
    <row r="274" s="33" customFormat="1" x14ac:dyDescent="0.2"/>
    <row r="275" s="33" customFormat="1" x14ac:dyDescent="0.2"/>
    <row r="276" s="33" customFormat="1" x14ac:dyDescent="0.2"/>
    <row r="277" s="33" customFormat="1" x14ac:dyDescent="0.2"/>
    <row r="278" s="33" customFormat="1" x14ac:dyDescent="0.2"/>
    <row r="279" s="33" customFormat="1" x14ac:dyDescent="0.2"/>
    <row r="280" s="33" customFormat="1" x14ac:dyDescent="0.2"/>
    <row r="281" s="33" customFormat="1" x14ac:dyDescent="0.2"/>
    <row r="282" s="33" customFormat="1" x14ac:dyDescent="0.2"/>
    <row r="283" s="33" customFormat="1" x14ac:dyDescent="0.2"/>
    <row r="284" s="33" customFormat="1" x14ac:dyDescent="0.2"/>
    <row r="285" s="33" customFormat="1" x14ac:dyDescent="0.2"/>
    <row r="286" s="33" customFormat="1" x14ac:dyDescent="0.2"/>
    <row r="287" s="33" customFormat="1" x14ac:dyDescent="0.2"/>
    <row r="288" s="33" customFormat="1" x14ac:dyDescent="0.2"/>
    <row r="289" s="33" customFormat="1" x14ac:dyDescent="0.2"/>
    <row r="290" s="33" customFormat="1" x14ac:dyDescent="0.2"/>
    <row r="291" s="33" customFormat="1" x14ac:dyDescent="0.2"/>
    <row r="292" s="33" customFormat="1" x14ac:dyDescent="0.2"/>
    <row r="293" s="33" customFormat="1" x14ac:dyDescent="0.2"/>
    <row r="294" s="33" customFormat="1" x14ac:dyDescent="0.2"/>
    <row r="295" s="33" customFormat="1" x14ac:dyDescent="0.2"/>
    <row r="296" s="33" customFormat="1" x14ac:dyDescent="0.2"/>
    <row r="297" s="33" customFormat="1" x14ac:dyDescent="0.2"/>
    <row r="298" s="33" customFormat="1" x14ac:dyDescent="0.2"/>
    <row r="299" s="33" customFormat="1" x14ac:dyDescent="0.2"/>
    <row r="300" s="33" customFormat="1" x14ac:dyDescent="0.2"/>
    <row r="301" s="33" customFormat="1" x14ac:dyDescent="0.2"/>
    <row r="302" s="33" customFormat="1" x14ac:dyDescent="0.2"/>
    <row r="303" s="33" customFormat="1" x14ac:dyDescent="0.2"/>
    <row r="304" s="33" customFormat="1" x14ac:dyDescent="0.2"/>
    <row r="305" s="33" customFormat="1" x14ac:dyDescent="0.2"/>
    <row r="306" s="33" customFormat="1" x14ac:dyDescent="0.2"/>
    <row r="307" s="33" customFormat="1" x14ac:dyDescent="0.2"/>
    <row r="308" s="33" customFormat="1" x14ac:dyDescent="0.2"/>
    <row r="309" s="33" customFormat="1" x14ac:dyDescent="0.2"/>
    <row r="310" s="33" customFormat="1" x14ac:dyDescent="0.2"/>
    <row r="311" s="33" customFormat="1" x14ac:dyDescent="0.2"/>
    <row r="312" s="33" customFormat="1" x14ac:dyDescent="0.2"/>
    <row r="313" s="33" customFormat="1" x14ac:dyDescent="0.2"/>
    <row r="314" s="33" customFormat="1" x14ac:dyDescent="0.2"/>
    <row r="315" s="33" customFormat="1" x14ac:dyDescent="0.2"/>
    <row r="316" s="33" customFormat="1" x14ac:dyDescent="0.2"/>
    <row r="317" s="33" customFormat="1" x14ac:dyDescent="0.2"/>
    <row r="318" s="33" customFormat="1" x14ac:dyDescent="0.2"/>
    <row r="319" s="33" customFormat="1" x14ac:dyDescent="0.2"/>
    <row r="320" s="33" customFormat="1" x14ac:dyDescent="0.2"/>
    <row r="321" s="33" customFormat="1" x14ac:dyDescent="0.2"/>
    <row r="322" s="33" customFormat="1" x14ac:dyDescent="0.2"/>
    <row r="323" s="33" customFormat="1" x14ac:dyDescent="0.2"/>
    <row r="324" s="33" customFormat="1" x14ac:dyDescent="0.2"/>
    <row r="325" s="33" customFormat="1" x14ac:dyDescent="0.2"/>
    <row r="326" s="33" customFormat="1" x14ac:dyDescent="0.2"/>
    <row r="327" s="33" customFormat="1" x14ac:dyDescent="0.2"/>
    <row r="328" s="33" customFormat="1" x14ac:dyDescent="0.2"/>
    <row r="329" s="33" customFormat="1" x14ac:dyDescent="0.2"/>
    <row r="330" s="33" customFormat="1" x14ac:dyDescent="0.2"/>
    <row r="331" s="33" customFormat="1" x14ac:dyDescent="0.2"/>
    <row r="332" s="33" customFormat="1" x14ac:dyDescent="0.2"/>
    <row r="333" s="33" customFormat="1" x14ac:dyDescent="0.2"/>
    <row r="334" s="33" customFormat="1" x14ac:dyDescent="0.2"/>
    <row r="335" s="33" customFormat="1" x14ac:dyDescent="0.2"/>
    <row r="336" s="33" customFormat="1" x14ac:dyDescent="0.2"/>
    <row r="337" s="33" customFormat="1" x14ac:dyDescent="0.2"/>
    <row r="338" s="33" customFormat="1" x14ac:dyDescent="0.2"/>
    <row r="339" s="33" customFormat="1" x14ac:dyDescent="0.2"/>
    <row r="340" s="33" customFormat="1" x14ac:dyDescent="0.2"/>
    <row r="341" s="33" customFormat="1" x14ac:dyDescent="0.2"/>
    <row r="342" s="33" customFormat="1" x14ac:dyDescent="0.2"/>
    <row r="343" s="33" customFormat="1" x14ac:dyDescent="0.2"/>
    <row r="344" s="33" customFormat="1" x14ac:dyDescent="0.2"/>
    <row r="345" s="33" customFormat="1" x14ac:dyDescent="0.2"/>
    <row r="346" s="33" customFormat="1" x14ac:dyDescent="0.2"/>
    <row r="347" s="33" customFormat="1" x14ac:dyDescent="0.2"/>
    <row r="348" s="33" customFormat="1" x14ac:dyDescent="0.2"/>
    <row r="349" s="33" customFormat="1" x14ac:dyDescent="0.2"/>
    <row r="350" s="33" customFormat="1" x14ac:dyDescent="0.2"/>
    <row r="351" s="33" customFormat="1" x14ac:dyDescent="0.2"/>
    <row r="352" s="33" customFormat="1" x14ac:dyDescent="0.2"/>
    <row r="353" s="33" customFormat="1" x14ac:dyDescent="0.2"/>
    <row r="354" s="33" customFormat="1" x14ac:dyDescent="0.2"/>
    <row r="355" s="33" customFormat="1" x14ac:dyDescent="0.2"/>
    <row r="356" s="33" customFormat="1" x14ac:dyDescent="0.2"/>
    <row r="357" s="33" customFormat="1" x14ac:dyDescent="0.2"/>
    <row r="358" s="33" customFormat="1" x14ac:dyDescent="0.2"/>
    <row r="359" s="33" customFormat="1" x14ac:dyDescent="0.2"/>
    <row r="360" s="33" customFormat="1" x14ac:dyDescent="0.2"/>
    <row r="361" s="33" customFormat="1" x14ac:dyDescent="0.2"/>
    <row r="362" s="33" customFormat="1" x14ac:dyDescent="0.2"/>
    <row r="363" s="33" customFormat="1" x14ac:dyDescent="0.2"/>
    <row r="364" s="33" customFormat="1" x14ac:dyDescent="0.2"/>
    <row r="365" s="33" customFormat="1" x14ac:dyDescent="0.2"/>
    <row r="366" s="33" customFormat="1" x14ac:dyDescent="0.2"/>
    <row r="367" s="33" customFormat="1" x14ac:dyDescent="0.2"/>
    <row r="368" s="33" customFormat="1" x14ac:dyDescent="0.2"/>
    <row r="369" s="33" customFormat="1" x14ac:dyDescent="0.2"/>
    <row r="370" s="33" customFormat="1" x14ac:dyDescent="0.2"/>
    <row r="371" s="33" customFormat="1" x14ac:dyDescent="0.2"/>
    <row r="372" s="33" customFormat="1" x14ac:dyDescent="0.2"/>
    <row r="373" s="33" customFormat="1" x14ac:dyDescent="0.2"/>
    <row r="374" s="33" customFormat="1" x14ac:dyDescent="0.2"/>
    <row r="375" s="33" customFormat="1" x14ac:dyDescent="0.2"/>
    <row r="376" s="33" customFormat="1" x14ac:dyDescent="0.2"/>
    <row r="377" s="33" customFormat="1" x14ac:dyDescent="0.2"/>
    <row r="378" s="33" customFormat="1" x14ac:dyDescent="0.2"/>
    <row r="379" s="33" customFormat="1" x14ac:dyDescent="0.2"/>
    <row r="380" s="33" customFormat="1" x14ac:dyDescent="0.2"/>
    <row r="381" s="33" customFormat="1" x14ac:dyDescent="0.2"/>
    <row r="382" s="33" customFormat="1" x14ac:dyDescent="0.2"/>
    <row r="383" s="33" customFormat="1" x14ac:dyDescent="0.2"/>
    <row r="384" s="33" customFormat="1" x14ac:dyDescent="0.2"/>
    <row r="385" s="33" customFormat="1" x14ac:dyDescent="0.2"/>
    <row r="386" s="33" customFormat="1" x14ac:dyDescent="0.2"/>
    <row r="387" s="33" customFormat="1" x14ac:dyDescent="0.2"/>
    <row r="388" s="33" customFormat="1" x14ac:dyDescent="0.2"/>
    <row r="389" s="33" customFormat="1" x14ac:dyDescent="0.2"/>
    <row r="390" s="33" customFormat="1" x14ac:dyDescent="0.2"/>
    <row r="391" s="33" customFormat="1" x14ac:dyDescent="0.2"/>
    <row r="392" s="33" customFormat="1" x14ac:dyDescent="0.2"/>
    <row r="393" s="33" customFormat="1" x14ac:dyDescent="0.2"/>
    <row r="394" s="33" customFormat="1" x14ac:dyDescent="0.2"/>
    <row r="395" s="33" customFormat="1" x14ac:dyDescent="0.2"/>
    <row r="396" s="33" customFormat="1" x14ac:dyDescent="0.2"/>
    <row r="397" s="33" customFormat="1" x14ac:dyDescent="0.2"/>
    <row r="398" s="33" customFormat="1" x14ac:dyDescent="0.2"/>
    <row r="399" s="33" customFormat="1" x14ac:dyDescent="0.2"/>
    <row r="400" s="33" customFormat="1" x14ac:dyDescent="0.2"/>
    <row r="401" s="33" customFormat="1" x14ac:dyDescent="0.2"/>
    <row r="402" s="33" customFormat="1" x14ac:dyDescent="0.2"/>
    <row r="403" s="33" customFormat="1" x14ac:dyDescent="0.2"/>
    <row r="404" s="33" customFormat="1" x14ac:dyDescent="0.2"/>
    <row r="405" s="33" customFormat="1" x14ac:dyDescent="0.2"/>
    <row r="406" s="33" customFormat="1" x14ac:dyDescent="0.2"/>
    <row r="407" s="33" customFormat="1" x14ac:dyDescent="0.2"/>
    <row r="408" s="33" customFormat="1" x14ac:dyDescent="0.2"/>
    <row r="409" s="33" customFormat="1" x14ac:dyDescent="0.2"/>
    <row r="410" s="33" customFormat="1" x14ac:dyDescent="0.2"/>
    <row r="411" s="33" customFormat="1" x14ac:dyDescent="0.2"/>
    <row r="412" s="33" customFormat="1" x14ac:dyDescent="0.2"/>
    <row r="413" s="33" customFormat="1" x14ac:dyDescent="0.2"/>
    <row r="414" s="33" customFormat="1" x14ac:dyDescent="0.2"/>
    <row r="415" s="33" customFormat="1" x14ac:dyDescent="0.2"/>
    <row r="416" s="33" customFormat="1" x14ac:dyDescent="0.2"/>
    <row r="417" s="33" customFormat="1" x14ac:dyDescent="0.2"/>
    <row r="418" s="33" customFormat="1" x14ac:dyDescent="0.2"/>
    <row r="419" s="33" customFormat="1" x14ac:dyDescent="0.2"/>
    <row r="420" s="33" customFormat="1" x14ac:dyDescent="0.2"/>
    <row r="421" s="33" customFormat="1" x14ac:dyDescent="0.2"/>
    <row r="422" s="33" customFormat="1" x14ac:dyDescent="0.2"/>
    <row r="423" s="33" customFormat="1" x14ac:dyDescent="0.2"/>
    <row r="424" s="33" customFormat="1" x14ac:dyDescent="0.2"/>
    <row r="425" s="33" customFormat="1" x14ac:dyDescent="0.2"/>
    <row r="426" s="33" customFormat="1" x14ac:dyDescent="0.2"/>
    <row r="427" s="33" customFormat="1" x14ac:dyDescent="0.2"/>
    <row r="428" s="33" customFormat="1" x14ac:dyDescent="0.2"/>
    <row r="429" s="33" customFormat="1" x14ac:dyDescent="0.2"/>
    <row r="430" s="33" customFormat="1" x14ac:dyDescent="0.2"/>
    <row r="431" s="33" customFormat="1" x14ac:dyDescent="0.2"/>
    <row r="432" s="33" customFormat="1" x14ac:dyDescent="0.2"/>
    <row r="433" s="33" customFormat="1" x14ac:dyDescent="0.2"/>
    <row r="434" s="33" customFormat="1" x14ac:dyDescent="0.2"/>
    <row r="435" s="33" customFormat="1" x14ac:dyDescent="0.2"/>
    <row r="436" s="33" customFormat="1" x14ac:dyDescent="0.2"/>
    <row r="437" s="33" customFormat="1" x14ac:dyDescent="0.2"/>
    <row r="438" s="33" customFormat="1" x14ac:dyDescent="0.2"/>
    <row r="439" s="33" customFormat="1" x14ac:dyDescent="0.2"/>
    <row r="440" s="33" customFormat="1" x14ac:dyDescent="0.2"/>
    <row r="441" s="33" customFormat="1" x14ac:dyDescent="0.2"/>
    <row r="442" s="33" customFormat="1" x14ac:dyDescent="0.2"/>
    <row r="443" s="33" customFormat="1" x14ac:dyDescent="0.2"/>
    <row r="444" s="33" customFormat="1" x14ac:dyDescent="0.2"/>
    <row r="445" s="33" customFormat="1" x14ac:dyDescent="0.2"/>
    <row r="446" s="33" customFormat="1" x14ac:dyDescent="0.2"/>
    <row r="447" s="33" customFormat="1" x14ac:dyDescent="0.2"/>
    <row r="448" s="33" customFormat="1" x14ac:dyDescent="0.2"/>
    <row r="449" s="33" customFormat="1" x14ac:dyDescent="0.2"/>
    <row r="450" s="33" customFormat="1" x14ac:dyDescent="0.2"/>
    <row r="451" s="33" customFormat="1" x14ac:dyDescent="0.2"/>
    <row r="452" s="33" customFormat="1" x14ac:dyDescent="0.2"/>
    <row r="453" s="33" customFormat="1" x14ac:dyDescent="0.2"/>
    <row r="454" s="33" customFormat="1" x14ac:dyDescent="0.2"/>
    <row r="455" s="33" customFormat="1" x14ac:dyDescent="0.2"/>
    <row r="456" s="33" customFormat="1" x14ac:dyDescent="0.2"/>
    <row r="457" s="33" customFormat="1" x14ac:dyDescent="0.2"/>
    <row r="458" s="33" customFormat="1" x14ac:dyDescent="0.2"/>
    <row r="459" s="33" customFormat="1" x14ac:dyDescent="0.2"/>
    <row r="460" s="33" customFormat="1" x14ac:dyDescent="0.2"/>
    <row r="461" s="33" customFormat="1" x14ac:dyDescent="0.2"/>
    <row r="462" s="33" customFormat="1" x14ac:dyDescent="0.2"/>
    <row r="463" s="33" customFormat="1" x14ac:dyDescent="0.2"/>
    <row r="464" s="33" customFormat="1" x14ac:dyDescent="0.2"/>
    <row r="465" s="33" customFormat="1" x14ac:dyDescent="0.2"/>
    <row r="466" s="33" customFormat="1" x14ac:dyDescent="0.2"/>
    <row r="467" s="33" customFormat="1" x14ac:dyDescent="0.2"/>
    <row r="468" s="33" customFormat="1" x14ac:dyDescent="0.2"/>
    <row r="469" s="33" customFormat="1" x14ac:dyDescent="0.2"/>
    <row r="470" s="33" customFormat="1" x14ac:dyDescent="0.2"/>
    <row r="471" s="33" customFormat="1" x14ac:dyDescent="0.2"/>
    <row r="472" s="33" customFormat="1" x14ac:dyDescent="0.2"/>
    <row r="473" s="33" customFormat="1" x14ac:dyDescent="0.2"/>
    <row r="474" s="33" customFormat="1" x14ac:dyDescent="0.2"/>
    <row r="475" s="33" customFormat="1" x14ac:dyDescent="0.2"/>
    <row r="476" s="33" customFormat="1" x14ac:dyDescent="0.2"/>
    <row r="477" s="33" customFormat="1" x14ac:dyDescent="0.2"/>
    <row r="478" s="33" customFormat="1" x14ac:dyDescent="0.2"/>
    <row r="479" s="33" customFormat="1" x14ac:dyDescent="0.2"/>
    <row r="480" s="33" customFormat="1" x14ac:dyDescent="0.2"/>
    <row r="481" s="33" customFormat="1" x14ac:dyDescent="0.2"/>
    <row r="482" s="33" customFormat="1" x14ac:dyDescent="0.2"/>
    <row r="483" s="33" customFormat="1" x14ac:dyDescent="0.2"/>
    <row r="484" s="33" customFormat="1" x14ac:dyDescent="0.2"/>
    <row r="485" s="33" customFormat="1" x14ac:dyDescent="0.2"/>
    <row r="486" s="33" customFormat="1" x14ac:dyDescent="0.2"/>
    <row r="487" s="33" customFormat="1" x14ac:dyDescent="0.2"/>
    <row r="488" s="33" customFormat="1" x14ac:dyDescent="0.2"/>
    <row r="489" s="33" customFormat="1" x14ac:dyDescent="0.2"/>
    <row r="490" s="33" customFormat="1" x14ac:dyDescent="0.2"/>
    <row r="491" s="33" customFormat="1" x14ac:dyDescent="0.2"/>
    <row r="492" s="33" customFormat="1" x14ac:dyDescent="0.2"/>
    <row r="493" s="33" customFormat="1" x14ac:dyDescent="0.2"/>
    <row r="494" s="33" customFormat="1" x14ac:dyDescent="0.2"/>
    <row r="495" s="33" customFormat="1" x14ac:dyDescent="0.2"/>
    <row r="496" s="33" customFormat="1" x14ac:dyDescent="0.2"/>
    <row r="497" s="33" customFormat="1" x14ac:dyDescent="0.2"/>
    <row r="498" s="33" customFormat="1" x14ac:dyDescent="0.2"/>
    <row r="499" s="33" customFormat="1" x14ac:dyDescent="0.2"/>
    <row r="500" s="33" customFormat="1" x14ac:dyDescent="0.2"/>
    <row r="501" s="33" customFormat="1" x14ac:dyDescent="0.2"/>
    <row r="502" s="33" customFormat="1" x14ac:dyDescent="0.2"/>
    <row r="503" s="33" customFormat="1" x14ac:dyDescent="0.2"/>
    <row r="504" s="33" customFormat="1" x14ac:dyDescent="0.2"/>
    <row r="505" s="33" customFormat="1" x14ac:dyDescent="0.2"/>
    <row r="506" s="33" customFormat="1" x14ac:dyDescent="0.2"/>
    <row r="507" s="33" customFormat="1" x14ac:dyDescent="0.2"/>
    <row r="508" s="33" customFormat="1" x14ac:dyDescent="0.2"/>
    <row r="509" s="33" customFormat="1" x14ac:dyDescent="0.2"/>
    <row r="510" s="33" customFormat="1" x14ac:dyDescent="0.2"/>
    <row r="511" s="33" customFormat="1" x14ac:dyDescent="0.2"/>
    <row r="512" s="33" customFormat="1" x14ac:dyDescent="0.2"/>
    <row r="513" s="33" customFormat="1" x14ac:dyDescent="0.2"/>
    <row r="514" s="33" customFormat="1" x14ac:dyDescent="0.2"/>
    <row r="515" s="33" customFormat="1" x14ac:dyDescent="0.2"/>
    <row r="516" s="33" customFormat="1" x14ac:dyDescent="0.2"/>
    <row r="517" s="33" customFormat="1" x14ac:dyDescent="0.2"/>
    <row r="518" s="33" customFormat="1" x14ac:dyDescent="0.2"/>
    <row r="519" s="33" customFormat="1" x14ac:dyDescent="0.2"/>
    <row r="520" s="33" customFormat="1" x14ac:dyDescent="0.2"/>
    <row r="521" s="33" customFormat="1" x14ac:dyDescent="0.2"/>
    <row r="522" s="33" customFormat="1" x14ac:dyDescent="0.2"/>
    <row r="523" s="33" customFormat="1" x14ac:dyDescent="0.2"/>
    <row r="524" s="33" customFormat="1" x14ac:dyDescent="0.2"/>
    <row r="525" s="33" customFormat="1" x14ac:dyDescent="0.2"/>
    <row r="526" s="33" customFormat="1" x14ac:dyDescent="0.2"/>
    <row r="527" s="33" customFormat="1" x14ac:dyDescent="0.2"/>
    <row r="528" s="33" customFormat="1" x14ac:dyDescent="0.2"/>
    <row r="529" s="33" customFormat="1" x14ac:dyDescent="0.2"/>
    <row r="530" s="33" customFormat="1" x14ac:dyDescent="0.2"/>
    <row r="531" s="33" customFormat="1" x14ac:dyDescent="0.2"/>
    <row r="532" s="33" customFormat="1" x14ac:dyDescent="0.2"/>
    <row r="533" s="33" customFormat="1" x14ac:dyDescent="0.2"/>
    <row r="534" s="33" customFormat="1" x14ac:dyDescent="0.2"/>
    <row r="535" s="33" customFormat="1" x14ac:dyDescent="0.2"/>
    <row r="536" s="33" customFormat="1" x14ac:dyDescent="0.2"/>
    <row r="537" s="33" customFormat="1" x14ac:dyDescent="0.2"/>
    <row r="538" s="33" customFormat="1" x14ac:dyDescent="0.2"/>
    <row r="539" s="33" customFormat="1" x14ac:dyDescent="0.2"/>
    <row r="540" s="33" customFormat="1" x14ac:dyDescent="0.2"/>
    <row r="541" s="33" customFormat="1" x14ac:dyDescent="0.2"/>
    <row r="542" s="33" customFormat="1" x14ac:dyDescent="0.2"/>
    <row r="543" s="33" customFormat="1" x14ac:dyDescent="0.2"/>
    <row r="544" s="33" customFormat="1" x14ac:dyDescent="0.2"/>
    <row r="545" s="33" customFormat="1" x14ac:dyDescent="0.2"/>
    <row r="546" s="33" customFormat="1" x14ac:dyDescent="0.2"/>
    <row r="547" s="33" customFormat="1" x14ac:dyDescent="0.2"/>
    <row r="548" s="33" customFormat="1" x14ac:dyDescent="0.2"/>
    <row r="549" s="33" customFormat="1" x14ac:dyDescent="0.2"/>
    <row r="550" s="33" customFormat="1" x14ac:dyDescent="0.2"/>
    <row r="551" s="33" customFormat="1" x14ac:dyDescent="0.2"/>
    <row r="552" s="33" customFormat="1" x14ac:dyDescent="0.2"/>
    <row r="553" s="33" customFormat="1" x14ac:dyDescent="0.2"/>
    <row r="554" s="33" customFormat="1" x14ac:dyDescent="0.2"/>
    <row r="555" s="33" customFormat="1" x14ac:dyDescent="0.2"/>
    <row r="556" s="33" customFormat="1" x14ac:dyDescent="0.2"/>
    <row r="557" s="33" customFormat="1" x14ac:dyDescent="0.2"/>
    <row r="558" s="33" customFormat="1" x14ac:dyDescent="0.2"/>
    <row r="559" s="33" customFormat="1" x14ac:dyDescent="0.2"/>
    <row r="560" s="33" customFormat="1" x14ac:dyDescent="0.2"/>
    <row r="561" s="33" customFormat="1" x14ac:dyDescent="0.2"/>
    <row r="562" s="33" customFormat="1" x14ac:dyDescent="0.2"/>
    <row r="563" s="33" customFormat="1" x14ac:dyDescent="0.2"/>
    <row r="564" s="33" customFormat="1" x14ac:dyDescent="0.2"/>
    <row r="565" s="33" customFormat="1" x14ac:dyDescent="0.2"/>
    <row r="566" s="33" customFormat="1" x14ac:dyDescent="0.2"/>
    <row r="567" s="33" customFormat="1" x14ac:dyDescent="0.2"/>
    <row r="568" s="33" customFormat="1" x14ac:dyDescent="0.2"/>
    <row r="569" s="33" customFormat="1" x14ac:dyDescent="0.2"/>
    <row r="570" s="33" customFormat="1" x14ac:dyDescent="0.2"/>
    <row r="571" s="33" customFormat="1" x14ac:dyDescent="0.2"/>
    <row r="572" s="33" customFormat="1" x14ac:dyDescent="0.2"/>
    <row r="573" s="33" customFormat="1" x14ac:dyDescent="0.2"/>
    <row r="574" s="33" customFormat="1" x14ac:dyDescent="0.2"/>
    <row r="575" s="33" customFormat="1" x14ac:dyDescent="0.2"/>
    <row r="576" s="33" customFormat="1" x14ac:dyDescent="0.2"/>
    <row r="577" s="33" customFormat="1" x14ac:dyDescent="0.2"/>
    <row r="578" s="33" customFormat="1" x14ac:dyDescent="0.2"/>
    <row r="579" s="33" customFormat="1" x14ac:dyDescent="0.2"/>
    <row r="580" s="33" customFormat="1" x14ac:dyDescent="0.2"/>
    <row r="581" s="33" customFormat="1" x14ac:dyDescent="0.2"/>
    <row r="582" s="33" customFormat="1" x14ac:dyDescent="0.2"/>
    <row r="583" s="33" customFormat="1" x14ac:dyDescent="0.2"/>
    <row r="584" s="33" customFormat="1" x14ac:dyDescent="0.2"/>
    <row r="585" s="33" customFormat="1" x14ac:dyDescent="0.2"/>
    <row r="586" s="33" customFormat="1" x14ac:dyDescent="0.2"/>
    <row r="587" s="33" customFormat="1" x14ac:dyDescent="0.2"/>
    <row r="588" s="33" customFormat="1" x14ac:dyDescent="0.2"/>
    <row r="589" s="33" customFormat="1" x14ac:dyDescent="0.2"/>
    <row r="590" s="33" customFormat="1" x14ac:dyDescent="0.2"/>
    <row r="591" s="33" customFormat="1" x14ac:dyDescent="0.2"/>
    <row r="592" s="33" customFormat="1" x14ac:dyDescent="0.2"/>
    <row r="593" s="33" customFormat="1" x14ac:dyDescent="0.2"/>
    <row r="594" s="33" customFormat="1" x14ac:dyDescent="0.2"/>
    <row r="595" s="33" customFormat="1" x14ac:dyDescent="0.2"/>
    <row r="596" s="33" customFormat="1" x14ac:dyDescent="0.2"/>
    <row r="597" s="33" customFormat="1" x14ac:dyDescent="0.2"/>
    <row r="598" s="33" customFormat="1" x14ac:dyDescent="0.2"/>
    <row r="599" s="33" customFormat="1" x14ac:dyDescent="0.2"/>
    <row r="600" s="33" customFormat="1" x14ac:dyDescent="0.2"/>
    <row r="601" s="33" customFormat="1" x14ac:dyDescent="0.2"/>
    <row r="602" s="33" customFormat="1" x14ac:dyDescent="0.2"/>
    <row r="603" s="33" customFormat="1" x14ac:dyDescent="0.2"/>
    <row r="604" s="33" customFormat="1" x14ac:dyDescent="0.2"/>
    <row r="605" s="33" customFormat="1" x14ac:dyDescent="0.2"/>
    <row r="606" s="33" customFormat="1" x14ac:dyDescent="0.2"/>
    <row r="607" s="33" customFormat="1" x14ac:dyDescent="0.2"/>
    <row r="608" s="33" customFormat="1" x14ac:dyDescent="0.2"/>
    <row r="609" s="33" customFormat="1" x14ac:dyDescent="0.2"/>
    <row r="610" s="33" customFormat="1" x14ac:dyDescent="0.2"/>
    <row r="611" s="33" customFormat="1" x14ac:dyDescent="0.2"/>
    <row r="612" s="33" customFormat="1" x14ac:dyDescent="0.2"/>
    <row r="613" s="33" customFormat="1" x14ac:dyDescent="0.2"/>
    <row r="614" s="33" customFormat="1" x14ac:dyDescent="0.2"/>
    <row r="615" s="33" customFormat="1" x14ac:dyDescent="0.2"/>
    <row r="616" s="33" customFormat="1" x14ac:dyDescent="0.2"/>
    <row r="617" s="33" customFormat="1" x14ac:dyDescent="0.2"/>
    <row r="618" s="33" customFormat="1" x14ac:dyDescent="0.2"/>
    <row r="619" s="33" customFormat="1" x14ac:dyDescent="0.2"/>
    <row r="620" s="33" customFormat="1" x14ac:dyDescent="0.2"/>
    <row r="621" s="33" customFormat="1" x14ac:dyDescent="0.2"/>
    <row r="622" s="33" customFormat="1" x14ac:dyDescent="0.2"/>
    <row r="623" s="33" customFormat="1" x14ac:dyDescent="0.2"/>
    <row r="624" s="33" customFormat="1" x14ac:dyDescent="0.2"/>
    <row r="625" s="33" customFormat="1" x14ac:dyDescent="0.2"/>
    <row r="626" s="33" customFormat="1" x14ac:dyDescent="0.2"/>
    <row r="627" s="33" customFormat="1" x14ac:dyDescent="0.2"/>
    <row r="628" s="33" customFormat="1" x14ac:dyDescent="0.2"/>
    <row r="629" s="33" customFormat="1" x14ac:dyDescent="0.2"/>
    <row r="630" s="33" customFormat="1" x14ac:dyDescent="0.2"/>
    <row r="631" s="33" customFormat="1" x14ac:dyDescent="0.2"/>
    <row r="632" s="33" customFormat="1" x14ac:dyDescent="0.2"/>
    <row r="633" s="33" customFormat="1" x14ac:dyDescent="0.2"/>
    <row r="634" s="33" customFormat="1" x14ac:dyDescent="0.2"/>
    <row r="635" s="33" customFormat="1" x14ac:dyDescent="0.2"/>
  </sheetData>
  <conditionalFormatting sqref="D6:E6">
    <cfRule type="containsErrors" dxfId="10" priority="314">
      <formula>ISERROR(D6)</formula>
    </cfRule>
  </conditionalFormatting>
  <conditionalFormatting sqref="E6 G6:U6">
    <cfRule type="containsErrors" dxfId="9" priority="14">
      <formula>ISERROR(E6)</formula>
    </cfRule>
  </conditionalFormatting>
  <conditionalFormatting sqref="D7:E207 G7:U207">
    <cfRule type="containsErrors" dxfId="8" priority="11">
      <formula>ISERROR(D7)</formula>
    </cfRule>
  </conditionalFormatting>
  <conditionalFormatting sqref="V6">
    <cfRule type="containsErrors" dxfId="7" priority="10">
      <formula>ISERROR(V6)</formula>
    </cfRule>
  </conditionalFormatting>
  <conditionalFormatting sqref="W6:AY6">
    <cfRule type="containsErrors" dxfId="6" priority="9">
      <formula>ISERROR(W6)</formula>
    </cfRule>
  </conditionalFormatting>
  <conditionalFormatting sqref="V7:AY207">
    <cfRule type="containsErrors" dxfId="5" priority="8">
      <formula>ISERROR(V7)</formula>
    </cfRule>
  </conditionalFormatting>
  <conditionalFormatting sqref="AZ6">
    <cfRule type="containsErrors" dxfId="4" priority="315">
      <formula>ISERROR(AZ6)</formula>
    </cfRule>
  </conditionalFormatting>
  <conditionalFormatting sqref="BA6:BQ6">
    <cfRule type="containsErrors" dxfId="3" priority="4">
      <formula>ISERROR(BA6)</formula>
    </cfRule>
  </conditionalFormatting>
  <conditionalFormatting sqref="AZ7:BQ207">
    <cfRule type="containsErrors" dxfId="2" priority="3">
      <formula>ISERROR(AZ7)</formula>
    </cfRule>
  </conditionalFormatting>
  <conditionalFormatting sqref="F6">
    <cfRule type="containsErrors" dxfId="1" priority="2">
      <formula>ISERROR(F6)</formula>
    </cfRule>
  </conditionalFormatting>
  <conditionalFormatting sqref="F7:F207">
    <cfRule type="containsErrors" dxfId="0" priority="1">
      <formula>ISERROR(F7)</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theme="0"/>
  </sheetPr>
  <dimension ref="A1:HW638"/>
  <sheetViews>
    <sheetView showGridLines="0" showRowColHeaders="0" zoomScale="90" zoomScaleNormal="90" workbookViewId="0"/>
  </sheetViews>
  <sheetFormatPr defaultRowHeight="15.75" x14ac:dyDescent="0.25"/>
  <cols>
    <col min="1" max="1" width="24.625" style="142" customWidth="1"/>
    <col min="2" max="2" width="29.75" customWidth="1"/>
    <col min="3" max="8" width="7.875" customWidth="1"/>
    <col min="9" max="10" width="1.125" customWidth="1"/>
    <col min="11" max="11" width="24.625" style="142" customWidth="1"/>
    <col min="12" max="12" width="29.75" customWidth="1"/>
    <col min="13" max="18" width="7.875" customWidth="1"/>
    <col min="19" max="20" width="1.125" customWidth="1"/>
    <col min="21" max="21" width="24.625" style="142" customWidth="1"/>
    <col min="22" max="22" width="29.75" customWidth="1"/>
    <col min="23" max="28" width="7.875" customWidth="1"/>
    <col min="29" max="30" width="1.125" customWidth="1"/>
    <col min="31" max="31" width="24.625" style="142" customWidth="1"/>
    <col min="32" max="32" width="29.75" customWidth="1"/>
    <col min="33" max="38" width="7.875" customWidth="1"/>
    <col min="39" max="40" width="1.125" customWidth="1"/>
    <col min="41" max="41" width="24.625" style="142" customWidth="1"/>
    <col min="42" max="42" width="29.75" customWidth="1"/>
    <col min="43" max="48" width="7.875" customWidth="1"/>
    <col min="49" max="50" width="1.125" customWidth="1"/>
    <col min="51" max="51" width="24.625" style="142" customWidth="1"/>
    <col min="52" max="52" width="29.75" style="142" customWidth="1"/>
    <col min="53" max="58" width="7.875" customWidth="1"/>
    <col min="59" max="60" width="1.125" customWidth="1"/>
    <col min="61" max="61" width="24.625" style="142" customWidth="1"/>
    <col min="62" max="62" width="29.75" customWidth="1"/>
    <col min="63" max="68" width="7.875" customWidth="1"/>
    <col min="69" max="70" width="1.125" customWidth="1"/>
    <col min="71" max="71" width="24.625" style="142" customWidth="1"/>
    <col min="72" max="72" width="29.75" customWidth="1"/>
    <col min="73" max="78" width="7.875" customWidth="1"/>
    <col min="79" max="80" width="1.125" customWidth="1"/>
    <col min="81" max="81" width="24.625" style="142" customWidth="1"/>
    <col min="82" max="82" width="29.75" customWidth="1"/>
    <col min="83" max="88" width="7.875" customWidth="1"/>
    <col min="89" max="90" width="1.125" customWidth="1"/>
    <col min="91" max="91" width="24.625" style="142" customWidth="1"/>
    <col min="92" max="92" width="29.75" customWidth="1"/>
    <col min="93" max="98" width="7.875" customWidth="1"/>
    <col min="99" max="100" width="1.125" customWidth="1"/>
    <col min="101" max="101" width="24.625" style="142" customWidth="1"/>
    <col min="102" max="102" width="29.75" customWidth="1"/>
    <col min="103" max="108" width="7.875" customWidth="1"/>
    <col min="109" max="110" width="1.125" customWidth="1"/>
    <col min="111" max="111" width="24.625" style="142" customWidth="1"/>
    <col min="112" max="112" width="29.75" customWidth="1"/>
    <col min="113" max="118" width="7.875" customWidth="1"/>
    <col min="119" max="120" width="1.125" customWidth="1"/>
    <col min="121" max="121" width="24.625" style="142" customWidth="1"/>
    <col min="122" max="122" width="29.75" customWidth="1"/>
    <col min="123" max="128" width="7.875" customWidth="1"/>
    <col min="129" max="130" width="1.125" customWidth="1"/>
    <col min="131" max="131" width="24.625" style="142" customWidth="1"/>
    <col min="132" max="132" width="29.75" customWidth="1"/>
    <col min="133" max="138" width="7.875" customWidth="1"/>
    <col min="139" max="140" width="1.125" customWidth="1"/>
    <col min="141" max="141" width="24.625" style="142" customWidth="1"/>
    <col min="142" max="142" width="29.75" customWidth="1"/>
    <col min="143" max="148" width="7.875" customWidth="1"/>
    <col min="149" max="150" width="1.125" customWidth="1"/>
    <col min="151" max="151" width="24.625" style="142" customWidth="1"/>
    <col min="152" max="152" width="29.75" customWidth="1"/>
    <col min="153" max="158" width="7.875" customWidth="1"/>
    <col min="159" max="160" width="1.125" customWidth="1"/>
    <col min="161" max="161" width="24.625" style="142" customWidth="1"/>
    <col min="162" max="162" width="29.75" customWidth="1"/>
    <col min="163" max="168" width="7.875" customWidth="1"/>
    <col min="169" max="170" width="1.125" customWidth="1"/>
    <col min="171" max="171" width="24.625" style="142" customWidth="1"/>
    <col min="172" max="172" width="29.75" customWidth="1"/>
    <col min="173" max="178" width="7.875" customWidth="1"/>
    <col min="179" max="180" width="1.125" customWidth="1"/>
    <col min="181" max="181" width="24.625" style="142" customWidth="1"/>
    <col min="182" max="182" width="29.75" customWidth="1"/>
    <col min="183" max="188" width="7.875" customWidth="1"/>
    <col min="189" max="190" width="1.125" customWidth="1"/>
    <col min="191" max="191" width="24.625" style="142" customWidth="1"/>
    <col min="192" max="192" width="29.75" customWidth="1"/>
    <col min="193" max="198" width="7.875" customWidth="1"/>
    <col min="199" max="200" width="1.125" customWidth="1"/>
    <col min="201" max="201" width="24.625" style="142" customWidth="1"/>
    <col min="202" max="202" width="29.75" customWidth="1"/>
    <col min="203" max="208" width="7.875" customWidth="1"/>
    <col min="209" max="210" width="1.125" customWidth="1"/>
    <col min="211" max="211" width="24.625" style="142" customWidth="1"/>
    <col min="212" max="212" width="29.75" customWidth="1"/>
    <col min="213" max="218" width="7.875" customWidth="1"/>
    <col min="219" max="220" width="1.125" customWidth="1"/>
    <col min="221" max="221" width="24.625" style="142" customWidth="1"/>
    <col min="222" max="222" width="29.75" customWidth="1"/>
    <col min="223" max="228" width="7.875" customWidth="1"/>
    <col min="229" max="230" width="1.125" customWidth="1"/>
    <col min="231" max="231" width="24.625" style="142" customWidth="1"/>
    <col min="232" max="232" width="29.75" customWidth="1"/>
    <col min="233" max="238" width="7.875" customWidth="1"/>
    <col min="239" max="240" width="1.125" customWidth="1"/>
  </cols>
  <sheetData>
    <row r="1" spans="1:231" s="453" customFormat="1" ht="15.75" customHeight="1" x14ac:dyDescent="0.25">
      <c r="A1" s="449" t="s">
        <v>28</v>
      </c>
      <c r="B1" s="450" t="s">
        <v>175</v>
      </c>
      <c r="C1" s="526" t="s">
        <v>181</v>
      </c>
      <c r="D1" s="527"/>
      <c r="E1" s="527"/>
      <c r="F1" s="527"/>
      <c r="G1" s="527"/>
      <c r="H1" s="528"/>
      <c r="I1" s="451"/>
      <c r="J1" s="451"/>
      <c r="K1" s="449" t="s">
        <v>28</v>
      </c>
      <c r="L1" s="450" t="s">
        <v>218</v>
      </c>
      <c r="M1" s="526" t="str">
        <f>C1</f>
        <v>Monaco</v>
      </c>
      <c r="N1" s="527"/>
      <c r="O1" s="527"/>
      <c r="P1" s="527"/>
      <c r="Q1" s="527"/>
      <c r="R1" s="528"/>
      <c r="S1" s="451"/>
      <c r="T1" s="451"/>
      <c r="U1" s="449" t="s">
        <v>28</v>
      </c>
      <c r="V1" s="450" t="s">
        <v>219</v>
      </c>
      <c r="W1" s="526" t="str">
        <f>M1</f>
        <v>Monaco</v>
      </c>
      <c r="X1" s="527"/>
      <c r="Y1" s="527"/>
      <c r="Z1" s="527"/>
      <c r="AA1" s="527"/>
      <c r="AB1" s="528"/>
      <c r="AC1" s="451"/>
      <c r="AD1" s="451"/>
      <c r="AE1" s="449" t="s">
        <v>28</v>
      </c>
      <c r="AF1" s="450" t="s">
        <v>222</v>
      </c>
      <c r="AG1" s="526" t="str">
        <f>W1</f>
        <v>Monaco</v>
      </c>
      <c r="AH1" s="527"/>
      <c r="AI1" s="527"/>
      <c r="AJ1" s="527"/>
      <c r="AK1" s="527"/>
      <c r="AL1" s="528"/>
      <c r="AM1" s="451"/>
      <c r="AN1" s="451"/>
      <c r="AO1" s="452"/>
      <c r="AY1" s="452"/>
      <c r="AZ1" s="454"/>
      <c r="BA1" s="537"/>
      <c r="BB1" s="537"/>
      <c r="BC1" s="537"/>
      <c r="BD1" s="537"/>
      <c r="BE1" s="537"/>
      <c r="BF1" s="537"/>
      <c r="BI1" s="452"/>
      <c r="BS1" s="452"/>
      <c r="CC1" s="452"/>
      <c r="CM1" s="452"/>
      <c r="CW1" s="452"/>
      <c r="DG1" s="452"/>
      <c r="DQ1" s="452"/>
      <c r="EA1" s="452"/>
      <c r="EK1" s="452"/>
      <c r="EU1" s="452"/>
      <c r="FE1" s="452"/>
      <c r="FO1" s="452"/>
      <c r="FY1" s="452"/>
      <c r="GI1" s="452"/>
      <c r="GS1" s="452"/>
      <c r="HC1" s="452"/>
      <c r="HM1" s="452"/>
      <c r="HW1" s="452"/>
    </row>
    <row r="2" spans="1:231" s="453" customFormat="1" x14ac:dyDescent="0.25">
      <c r="A2" s="455" t="s">
        <v>176</v>
      </c>
      <c r="B2" s="456"/>
      <c r="C2" s="529"/>
      <c r="D2" s="529"/>
      <c r="E2" s="529"/>
      <c r="F2" s="529"/>
      <c r="G2" s="529"/>
      <c r="H2" s="530"/>
      <c r="I2" s="451"/>
      <c r="J2" s="451"/>
      <c r="K2" s="455" t="s">
        <v>176</v>
      </c>
      <c r="L2" s="456"/>
      <c r="M2" s="529"/>
      <c r="N2" s="529"/>
      <c r="O2" s="529"/>
      <c r="P2" s="529"/>
      <c r="Q2" s="529"/>
      <c r="R2" s="530"/>
      <c r="S2" s="451"/>
      <c r="T2" s="451"/>
      <c r="U2" s="455" t="s">
        <v>176</v>
      </c>
      <c r="V2" s="456"/>
      <c r="W2" s="529"/>
      <c r="X2" s="529"/>
      <c r="Y2" s="529"/>
      <c r="Z2" s="529"/>
      <c r="AA2" s="529"/>
      <c r="AB2" s="530"/>
      <c r="AC2" s="451"/>
      <c r="AD2" s="451"/>
      <c r="AE2" s="455" t="s">
        <v>176</v>
      </c>
      <c r="AF2" s="456"/>
      <c r="AG2" s="529"/>
      <c r="AH2" s="529"/>
      <c r="AI2" s="529"/>
      <c r="AJ2" s="529"/>
      <c r="AK2" s="529"/>
      <c r="AL2" s="530"/>
      <c r="AM2" s="451"/>
      <c r="AN2" s="451"/>
      <c r="AO2" s="452"/>
      <c r="AY2" s="452"/>
      <c r="AZ2" s="452"/>
      <c r="BA2" s="537"/>
      <c r="BB2" s="537"/>
      <c r="BC2" s="537"/>
      <c r="BD2" s="537"/>
      <c r="BE2" s="537"/>
      <c r="BF2" s="537"/>
      <c r="BI2" s="452"/>
      <c r="BS2" s="452"/>
      <c r="CC2" s="452"/>
      <c r="CM2" s="452"/>
      <c r="CW2" s="452"/>
      <c r="DG2" s="452"/>
      <c r="DQ2" s="452"/>
      <c r="EA2" s="452"/>
      <c r="EK2" s="452"/>
      <c r="EU2" s="452"/>
      <c r="FE2" s="452"/>
      <c r="FO2" s="452"/>
      <c r="FY2" s="452"/>
      <c r="GI2" s="452"/>
      <c r="GS2" s="452"/>
      <c r="HC2" s="452"/>
      <c r="HM2" s="452"/>
      <c r="HW2" s="452"/>
    </row>
    <row r="3" spans="1:231" s="453" customFormat="1" x14ac:dyDescent="0.25">
      <c r="A3" s="457" t="s">
        <v>177</v>
      </c>
      <c r="B3" s="458"/>
      <c r="C3" s="531">
        <v>2016</v>
      </c>
      <c r="D3" s="531"/>
      <c r="E3" s="531"/>
      <c r="F3" s="531"/>
      <c r="G3" s="531"/>
      <c r="H3" s="532"/>
      <c r="I3" s="451"/>
      <c r="J3" s="451"/>
      <c r="K3" s="457" t="s">
        <v>177</v>
      </c>
      <c r="L3" s="458"/>
      <c r="M3" s="531">
        <v>2017</v>
      </c>
      <c r="N3" s="531"/>
      <c r="O3" s="531"/>
      <c r="P3" s="531"/>
      <c r="Q3" s="531"/>
      <c r="R3" s="532"/>
      <c r="S3" s="451"/>
      <c r="T3" s="451"/>
      <c r="U3" s="457" t="s">
        <v>177</v>
      </c>
      <c r="V3" s="458"/>
      <c r="W3" s="531">
        <v>2018</v>
      </c>
      <c r="X3" s="531"/>
      <c r="Y3" s="531"/>
      <c r="Z3" s="531"/>
      <c r="AA3" s="531"/>
      <c r="AB3" s="532"/>
      <c r="AC3" s="451"/>
      <c r="AD3" s="451"/>
      <c r="AE3" s="457" t="s">
        <v>177</v>
      </c>
      <c r="AF3" s="458"/>
      <c r="AG3" s="531">
        <v>2019</v>
      </c>
      <c r="AH3" s="531"/>
      <c r="AI3" s="531"/>
      <c r="AJ3" s="531"/>
      <c r="AK3" s="531"/>
      <c r="AL3" s="532"/>
      <c r="AM3" s="451"/>
      <c r="AN3" s="451"/>
      <c r="AO3" s="452"/>
      <c r="AY3" s="452"/>
      <c r="AZ3" s="452"/>
      <c r="BA3" s="537"/>
      <c r="BB3" s="537"/>
      <c r="BC3" s="537"/>
      <c r="BD3" s="537"/>
      <c r="BE3" s="537"/>
      <c r="BF3" s="537"/>
      <c r="BI3" s="452"/>
      <c r="BS3" s="452"/>
      <c r="CC3" s="452"/>
      <c r="CM3" s="452"/>
      <c r="CW3" s="452"/>
      <c r="DG3" s="452"/>
      <c r="DQ3" s="452"/>
      <c r="EA3" s="452"/>
      <c r="EK3" s="452"/>
      <c r="EU3" s="452"/>
      <c r="FE3" s="452"/>
      <c r="FO3" s="452"/>
      <c r="FY3" s="452"/>
      <c r="GI3" s="452"/>
      <c r="GS3" s="452"/>
      <c r="HC3" s="452"/>
      <c r="HM3" s="452"/>
      <c r="HW3" s="452"/>
    </row>
    <row r="4" spans="1:231" s="466" customFormat="1" ht="18" customHeight="1" x14ac:dyDescent="0.25">
      <c r="A4" s="459" t="s">
        <v>167</v>
      </c>
      <c r="B4" s="460" t="s">
        <v>56</v>
      </c>
      <c r="C4" s="461" t="s">
        <v>7</v>
      </c>
      <c r="D4" s="462" t="s">
        <v>1</v>
      </c>
      <c r="E4" s="462" t="s">
        <v>2</v>
      </c>
      <c r="F4" s="462" t="s">
        <v>16</v>
      </c>
      <c r="G4" s="462" t="s">
        <v>17</v>
      </c>
      <c r="H4" s="463" t="s">
        <v>18</v>
      </c>
      <c r="I4" s="464"/>
      <c r="J4" s="464"/>
      <c r="K4" s="459" t="s">
        <v>167</v>
      </c>
      <c r="L4" s="460" t="s">
        <v>56</v>
      </c>
      <c r="M4" s="461" t="s">
        <v>7</v>
      </c>
      <c r="N4" s="462" t="s">
        <v>1</v>
      </c>
      <c r="O4" s="462" t="s">
        <v>2</v>
      </c>
      <c r="P4" s="462" t="s">
        <v>16</v>
      </c>
      <c r="Q4" s="462" t="s">
        <v>17</v>
      </c>
      <c r="R4" s="463" t="s">
        <v>18</v>
      </c>
      <c r="S4" s="464"/>
      <c r="T4" s="464"/>
      <c r="U4" s="459" t="s">
        <v>167</v>
      </c>
      <c r="V4" s="460" t="s">
        <v>56</v>
      </c>
      <c r="W4" s="461" t="s">
        <v>7</v>
      </c>
      <c r="X4" s="462" t="s">
        <v>1</v>
      </c>
      <c r="Y4" s="462" t="s">
        <v>2</v>
      </c>
      <c r="Z4" s="462" t="s">
        <v>16</v>
      </c>
      <c r="AA4" s="462" t="s">
        <v>17</v>
      </c>
      <c r="AB4" s="463" t="s">
        <v>18</v>
      </c>
      <c r="AC4" s="464"/>
      <c r="AD4" s="464"/>
      <c r="AE4" s="459" t="s">
        <v>167</v>
      </c>
      <c r="AF4" s="460" t="s">
        <v>56</v>
      </c>
      <c r="AG4" s="461" t="s">
        <v>7</v>
      </c>
      <c r="AH4" s="462" t="s">
        <v>1</v>
      </c>
      <c r="AI4" s="462" t="s">
        <v>2</v>
      </c>
      <c r="AJ4" s="462" t="s">
        <v>16</v>
      </c>
      <c r="AK4" s="462" t="s">
        <v>17</v>
      </c>
      <c r="AL4" s="463" t="s">
        <v>18</v>
      </c>
      <c r="AM4" s="464"/>
      <c r="AN4" s="464"/>
      <c r="AO4" s="465"/>
      <c r="AY4" s="465"/>
      <c r="AZ4" s="465"/>
      <c r="BA4" s="454"/>
      <c r="BB4" s="454"/>
      <c r="BC4" s="454"/>
      <c r="BD4" s="454"/>
      <c r="BE4" s="454"/>
      <c r="BF4" s="454"/>
      <c r="BI4" s="465"/>
      <c r="BS4" s="465"/>
      <c r="CC4" s="465"/>
      <c r="CM4" s="465"/>
      <c r="CW4" s="465"/>
      <c r="DG4" s="465"/>
      <c r="DQ4" s="465"/>
      <c r="EA4" s="465"/>
      <c r="EK4" s="465"/>
      <c r="EU4" s="465"/>
      <c r="FE4" s="465"/>
      <c r="FO4" s="465"/>
      <c r="FY4" s="465"/>
      <c r="GI4" s="465"/>
      <c r="GS4" s="465"/>
      <c r="HC4" s="465"/>
      <c r="HM4" s="465"/>
      <c r="HW4" s="465"/>
    </row>
    <row r="5" spans="1:231" s="4" customFormat="1" x14ac:dyDescent="0.25">
      <c r="A5" s="135" t="s">
        <v>184</v>
      </c>
      <c r="B5" s="167" t="s">
        <v>24</v>
      </c>
      <c r="C5" s="8">
        <f>IF(COUNTA(C14)=0,"",C14)</f>
        <v>0</v>
      </c>
      <c r="D5" s="8" t="str">
        <f t="shared" ref="D5:H5" si="0">IF(COUNTA(D14)=0,"",D14)</f>
        <v/>
      </c>
      <c r="E5" s="8" t="str">
        <f t="shared" si="0"/>
        <v/>
      </c>
      <c r="F5" s="8" t="str">
        <f t="shared" si="0"/>
        <v/>
      </c>
      <c r="G5" s="8">
        <f t="shared" si="0"/>
        <v>0</v>
      </c>
      <c r="H5" s="25">
        <f t="shared" si="0"/>
        <v>0</v>
      </c>
      <c r="I5" s="19"/>
      <c r="J5" s="19"/>
      <c r="K5" s="135" t="s">
        <v>184</v>
      </c>
      <c r="L5" s="167" t="s">
        <v>24</v>
      </c>
      <c r="M5" s="8">
        <f>IF(COUNTA(M14)=0,"",M14)</f>
        <v>0</v>
      </c>
      <c r="N5" s="8" t="str">
        <f t="shared" ref="N5:R5" si="1">IF(COUNTA(N14)=0,"",N14)</f>
        <v/>
      </c>
      <c r="O5" s="8" t="str">
        <f t="shared" si="1"/>
        <v/>
      </c>
      <c r="P5" s="8" t="str">
        <f t="shared" si="1"/>
        <v/>
      </c>
      <c r="Q5" s="8">
        <f t="shared" si="1"/>
        <v>0</v>
      </c>
      <c r="R5" s="25" t="str">
        <f t="shared" si="1"/>
        <v/>
      </c>
      <c r="S5" s="19"/>
      <c r="T5" s="19"/>
      <c r="U5" s="135" t="s">
        <v>184</v>
      </c>
      <c r="V5" s="167" t="s">
        <v>24</v>
      </c>
      <c r="W5" s="8">
        <f>IF(COUNTA(W14)=0,"",W14)</f>
        <v>0</v>
      </c>
      <c r="X5" s="8" t="str">
        <f t="shared" ref="X5:AB5" si="2">IF(COUNTA(X14)=0,"",X14)</f>
        <v/>
      </c>
      <c r="Y5" s="8" t="str">
        <f t="shared" si="2"/>
        <v/>
      </c>
      <c r="Z5" s="8" t="str">
        <f t="shared" si="2"/>
        <v/>
      </c>
      <c r="AA5" s="8">
        <f t="shared" si="2"/>
        <v>0</v>
      </c>
      <c r="AB5" s="25">
        <f t="shared" si="2"/>
        <v>0</v>
      </c>
      <c r="AC5" s="19"/>
      <c r="AD5" s="19"/>
      <c r="AE5" s="135" t="s">
        <v>184</v>
      </c>
      <c r="AF5" s="167" t="s">
        <v>24</v>
      </c>
      <c r="AG5" s="8">
        <f>IF(COUNTA(AG14)=0,"",AG14)</f>
        <v>0</v>
      </c>
      <c r="AH5" s="8" t="str">
        <f t="shared" ref="AH5:AL5" si="3">IF(COUNTA(AH14)=0,"",AH14)</f>
        <v/>
      </c>
      <c r="AI5" s="8" t="str">
        <f t="shared" si="3"/>
        <v/>
      </c>
      <c r="AJ5" s="8" t="str">
        <f t="shared" si="3"/>
        <v/>
      </c>
      <c r="AK5" s="8">
        <f t="shared" si="3"/>
        <v>0</v>
      </c>
      <c r="AL5" s="25" t="str">
        <f t="shared" si="3"/>
        <v/>
      </c>
      <c r="AM5" s="19"/>
      <c r="AN5" s="19"/>
      <c r="AO5" s="143"/>
      <c r="AY5" s="143"/>
      <c r="AZ5" s="143"/>
      <c r="BA5" s="160"/>
      <c r="BB5" s="160"/>
      <c r="BC5" s="160"/>
      <c r="BD5" s="160"/>
      <c r="BE5" s="160"/>
      <c r="BF5" s="160"/>
      <c r="BI5" s="143"/>
      <c r="BS5" s="143"/>
      <c r="CC5" s="143"/>
      <c r="CM5" s="143"/>
      <c r="CW5" s="143"/>
      <c r="DG5" s="143"/>
      <c r="DQ5" s="143"/>
      <c r="EA5" s="143"/>
      <c r="EK5" s="143"/>
      <c r="EU5" s="143"/>
      <c r="FE5" s="143"/>
      <c r="FO5" s="143"/>
      <c r="FY5" s="143"/>
      <c r="GI5" s="143"/>
      <c r="GS5" s="143"/>
      <c r="HC5" s="143"/>
      <c r="HM5" s="143"/>
      <c r="HW5" s="143"/>
    </row>
    <row r="6" spans="1:231" s="4" customFormat="1" x14ac:dyDescent="0.25">
      <c r="A6" s="135"/>
      <c r="B6" s="167" t="s">
        <v>0</v>
      </c>
      <c r="C6" s="8">
        <f>IF((COUNTA(C15:C26)=0)+(COUNTA(C14)=0),"",100-C14-SUMPRODUCT(B15:B26,C15:C26))</f>
        <v>0</v>
      </c>
      <c r="D6" s="8" t="str">
        <f>IF((COUNTA(D15:D26)=0)+(COUNTA(D14)=0),"",100-D14-SUMPRODUCT(B15:B26,D15:D26))</f>
        <v/>
      </c>
      <c r="E6" s="8" t="str">
        <f>IF((COUNTA(E15:E26)=0)+(COUNTA(E14)=0),"",100-E14-SUMPRODUCT(B15:B26,E15:E26))</f>
        <v/>
      </c>
      <c r="F6" s="8" t="str">
        <f>IF((COUNTA(F15:F26)=0)+(COUNTA(F14)=0),"",100-F14-SUMPRODUCT(B15:B26,F15:F26))</f>
        <v/>
      </c>
      <c r="G6" s="8">
        <f>IF((COUNTA(G15:G26)=0)+(COUNTA(G14)=0),"",100-G14-SUMPRODUCT(B15:B26,G15:G26))</f>
        <v>0</v>
      </c>
      <c r="H6" s="25">
        <f>IF((COUNTA(H15:H26)=0)+(COUNTA(H14)=0),"",100-H14-SUMPRODUCT(B15:B26,H15:H26))</f>
        <v>0</v>
      </c>
      <c r="I6" s="19"/>
      <c r="J6" s="19"/>
      <c r="K6" s="135"/>
      <c r="L6" s="167" t="s">
        <v>0</v>
      </c>
      <c r="M6" s="8">
        <f>IF((COUNTA(M15:M26)=0)+(COUNTA(M14)=0),"",100-M14-SUMPRODUCT(L15:L26,M15:M26))</f>
        <v>0</v>
      </c>
      <c r="N6" s="8" t="str">
        <f>IF((COUNTA(N15:N26)=0)+(COUNTA(N14)=0),"",100-N14-SUMPRODUCT(L15:L26,N15:N26))</f>
        <v/>
      </c>
      <c r="O6" s="8" t="str">
        <f>IF((COUNTA(O15:O26)=0)+(COUNTA(O14)=0),"",100-O14-SUMPRODUCT(L15:L26,O15:O26))</f>
        <v/>
      </c>
      <c r="P6" s="8" t="str">
        <f>IF((COUNTA(P15:P26)=0)+(COUNTA(P14)=0),"",100-P14-SUMPRODUCT(L15:L26,P15:P26))</f>
        <v/>
      </c>
      <c r="Q6" s="8">
        <f>IF((COUNTA(Q15:Q26)=0)+(COUNTA(Q14)=0),"",100-Q14-SUMPRODUCT(L15:L26,Q15:Q26))</f>
        <v>0</v>
      </c>
      <c r="R6" s="25" t="str">
        <f>IF((COUNTA(R15:R26)=0)+(COUNTA(R14)=0),"",100-R14-SUMPRODUCT(L15:L26,R15:R26))</f>
        <v/>
      </c>
      <c r="S6" s="19"/>
      <c r="T6" s="19"/>
      <c r="U6" s="135"/>
      <c r="V6" s="167" t="s">
        <v>0</v>
      </c>
      <c r="W6" s="8">
        <f>IF((COUNTA(W15:W26)=0)+(COUNTA(W14)=0),"",100-W14-SUMPRODUCT(V15:V26,W15:W26))</f>
        <v>0</v>
      </c>
      <c r="X6" s="8" t="str">
        <f>IF((COUNTA(X15:X26)=0)+(COUNTA(X14)=0),"",100-X14-SUMPRODUCT(V15:V26,X15:X26))</f>
        <v/>
      </c>
      <c r="Y6" s="8" t="str">
        <f>IF((COUNTA(Y15:Y26)=0)+(COUNTA(Y14)=0),"",100-Y14-SUMPRODUCT(V15:V26,Y15:Y26))</f>
        <v/>
      </c>
      <c r="Z6" s="8" t="str">
        <f>IF((COUNTA(Z15:Z26)=0)+(COUNTA(Z14)=0),"",100-Z14-SUMPRODUCT(V15:V26,Z15:Z26))</f>
        <v/>
      </c>
      <c r="AA6" s="8">
        <f>IF((COUNTA(AA15:AA26)=0)+(COUNTA(AA14)=0),"",100-AA14-SUMPRODUCT(V15:V26,AA15:AA26))</f>
        <v>0</v>
      </c>
      <c r="AB6" s="25">
        <f>IF((COUNTA(AB15:AB26)=0)+(COUNTA(AB14)=0),"",100-AB14-SUMPRODUCT(V15:V26,AB15:AB26))</f>
        <v>0</v>
      </c>
      <c r="AC6" s="19"/>
      <c r="AD6" s="19"/>
      <c r="AE6" s="135"/>
      <c r="AF6" s="167" t="s">
        <v>0</v>
      </c>
      <c r="AG6" s="8">
        <f>IF((COUNTA(AG15:AG26)=0)+(COUNTA(AG14)=0),"",100-AG14-SUMPRODUCT(AF15:AF26,AG15:AG26))</f>
        <v>0</v>
      </c>
      <c r="AH6" s="8" t="str">
        <f>IF((COUNTA(AH15:AH26)=0)+(COUNTA(AH14)=0),"",100-AH14-SUMPRODUCT(AF15:AF26,AH15:AH26))</f>
        <v/>
      </c>
      <c r="AI6" s="8" t="str">
        <f>IF((COUNTA(AI15:AI26)=0)+(COUNTA(AI14)=0),"",100-AI14-SUMPRODUCT(AF15:AF26,AI15:AI26))</f>
        <v/>
      </c>
      <c r="AJ6" s="8" t="str">
        <f>IF((COUNTA(AJ15:AJ26)=0)+(COUNTA(AJ14)=0),"",100-AJ14-SUMPRODUCT(AF15:AF26,AJ15:AJ26))</f>
        <v/>
      </c>
      <c r="AK6" s="8">
        <f>IF((COUNTA(AK15:AK26)=0)+(COUNTA(AK14)=0),"",100-AK14-SUMPRODUCT(AF15:AF26,AK15:AK26))</f>
        <v>0</v>
      </c>
      <c r="AL6" s="25" t="str">
        <f>IF((COUNTA(AL15:AL26)=0)+(COUNTA(AL14)=0),"",100-AL14-SUMPRODUCT(AF15:AF26,AL15:AL26))</f>
        <v/>
      </c>
      <c r="AM6" s="19"/>
      <c r="AN6" s="19"/>
      <c r="AO6" s="143"/>
      <c r="AY6" s="143"/>
      <c r="AZ6" s="143"/>
      <c r="BA6" s="160"/>
      <c r="BB6" s="160"/>
      <c r="BC6" s="160"/>
      <c r="BD6" s="160"/>
      <c r="BE6" s="160"/>
      <c r="BF6" s="160"/>
      <c r="BI6" s="143"/>
      <c r="BS6" s="143"/>
      <c r="CC6" s="143"/>
      <c r="CM6" s="143"/>
      <c r="CW6" s="143"/>
      <c r="DG6" s="143"/>
      <c r="DQ6" s="143"/>
      <c r="EA6" s="143"/>
      <c r="EK6" s="143"/>
      <c r="EU6" s="143"/>
      <c r="FE6" s="143"/>
      <c r="FO6" s="143"/>
      <c r="FY6" s="143"/>
      <c r="GI6" s="143"/>
      <c r="GS6" s="143"/>
      <c r="HC6" s="143"/>
      <c r="HM6" s="143"/>
      <c r="HW6" s="143"/>
    </row>
    <row r="7" spans="1:231" s="4" customFormat="1" x14ac:dyDescent="0.25">
      <c r="A7" s="135" t="s">
        <v>184</v>
      </c>
      <c r="B7" s="167" t="s">
        <v>19</v>
      </c>
      <c r="C7" s="8">
        <f>IF(COUNTA(C15:C26)=0,"",SUMPRODUCT(C15:C26,B15:B26))</f>
        <v>100</v>
      </c>
      <c r="D7" s="8" t="str">
        <f>IF(COUNTA(D15:D26)=0,"",SUMPRODUCT(D15:D26,B15:B26))</f>
        <v/>
      </c>
      <c r="E7" s="8" t="str">
        <f>IF(COUNTA(E15:E26)=0,"",SUMPRODUCT(E15:E26,B15:B26))</f>
        <v/>
      </c>
      <c r="F7" s="8" t="str">
        <f>IF(COUNTA(F15:F26)=0,"",SUMPRODUCT(F15:F26,B15:B26))</f>
        <v/>
      </c>
      <c r="G7" s="8">
        <f>IF(COUNTA(G15:G26)=0,"",SUMPRODUCT(G15:G26,B15:B26))</f>
        <v>100</v>
      </c>
      <c r="H7" s="25">
        <f>IF(COUNTA(H15:H26)=0,"",SUMPRODUCT(H15:H26,B15:B26))</f>
        <v>100</v>
      </c>
      <c r="I7" s="19"/>
      <c r="J7" s="19"/>
      <c r="K7" s="135" t="s">
        <v>184</v>
      </c>
      <c r="L7" s="167" t="s">
        <v>19</v>
      </c>
      <c r="M7" s="8">
        <f>IF(COUNTA(M15:M26)=0,"",SUMPRODUCT(M15:M26,L15:L26))</f>
        <v>100</v>
      </c>
      <c r="N7" s="8" t="str">
        <f>IF(COUNTA(N15:N26)=0,"",SUMPRODUCT(N15:N26,L15:L26))</f>
        <v/>
      </c>
      <c r="O7" s="8" t="str">
        <f>IF(COUNTA(O15:O26)=0,"",SUMPRODUCT(O15:O26,L15:L26))</f>
        <v/>
      </c>
      <c r="P7" s="8" t="str">
        <f>IF(COUNTA(P15:P26)=0,"",SUMPRODUCT(P15:P26,L15:L26))</f>
        <v/>
      </c>
      <c r="Q7" s="8">
        <f>IF(COUNTA(Q15:Q26)=0,"",SUMPRODUCT(Q15:Q26,L15:L26))</f>
        <v>100</v>
      </c>
      <c r="R7" s="25" t="str">
        <f>IF(COUNTA(R15:R26)=0,"",SUMPRODUCT(R15:R26,L15:L26))</f>
        <v/>
      </c>
      <c r="S7" s="19"/>
      <c r="T7" s="19"/>
      <c r="U7" s="135" t="s">
        <v>184</v>
      </c>
      <c r="V7" s="167" t="s">
        <v>19</v>
      </c>
      <c r="W7" s="8">
        <f>IF(COUNTA(W15:W26)=0,"",SUMPRODUCT(W15:W26,V15:V26))</f>
        <v>100</v>
      </c>
      <c r="X7" s="8" t="str">
        <f>IF(COUNTA(X15:X26)=0,"",SUMPRODUCT(X15:X26,V15:V26))</f>
        <v/>
      </c>
      <c r="Y7" s="8" t="str">
        <f>IF(COUNTA(Y15:Y26)=0,"",SUMPRODUCT(Y15:Y26,V15:V26))</f>
        <v/>
      </c>
      <c r="Z7" s="8" t="str">
        <f>IF(COUNTA(Z15:Z26)=0,"",SUMPRODUCT(Z15:Z26,V15:V26))</f>
        <v/>
      </c>
      <c r="AA7" s="8">
        <f>IF(COUNTA(AA15:AA26)=0,"",SUMPRODUCT(AA15:AA26,V15:V26))</f>
        <v>100</v>
      </c>
      <c r="AB7" s="25">
        <f>IF(COUNTA(AB15:AB26)=0,"",SUMPRODUCT(AB15:AB26,V15:V26))</f>
        <v>100</v>
      </c>
      <c r="AC7" s="19"/>
      <c r="AD7" s="19"/>
      <c r="AE7" s="135" t="s">
        <v>184</v>
      </c>
      <c r="AF7" s="167" t="s">
        <v>19</v>
      </c>
      <c r="AG7" s="8">
        <f>IF(COUNTA(AG15:AG26)=0,"",SUMPRODUCT(AG15:AG26,AF15:AF26))</f>
        <v>100</v>
      </c>
      <c r="AH7" s="8" t="str">
        <f>IF(COUNTA(AH15:AH26)=0,"",SUMPRODUCT(AH15:AH26,AF15:AF26))</f>
        <v/>
      </c>
      <c r="AI7" s="8" t="str">
        <f>IF(COUNTA(AI15:AI26)=0,"",SUMPRODUCT(AI15:AI26,AF15:AF26))</f>
        <v/>
      </c>
      <c r="AJ7" s="8" t="str">
        <f>IF(COUNTA(AJ15:AJ26)=0,"",SUMPRODUCT(AJ15:AJ26,AF15:AF26))</f>
        <v/>
      </c>
      <c r="AK7" s="8">
        <f>IF(COUNTA(AK15:AK26)=0,"",SUMPRODUCT(AK15:AK26,AF15:AF26))</f>
        <v>100</v>
      </c>
      <c r="AL7" s="25" t="str">
        <f>IF(COUNTA(AL15:AL26)=0,"",SUMPRODUCT(AL15:AL26,AF15:AF26))</f>
        <v/>
      </c>
      <c r="AM7" s="19"/>
      <c r="AN7" s="19"/>
      <c r="AO7" s="143"/>
      <c r="AY7" s="143"/>
      <c r="AZ7" s="143"/>
      <c r="BA7" s="160"/>
      <c r="BB7" s="160"/>
      <c r="BC7" s="160"/>
      <c r="BD7" s="160"/>
      <c r="BE7" s="160"/>
      <c r="BF7" s="160"/>
      <c r="BI7" s="143"/>
      <c r="BS7" s="143"/>
      <c r="CC7" s="143"/>
      <c r="CM7" s="143"/>
      <c r="CW7" s="143"/>
      <c r="DG7" s="143"/>
      <c r="DQ7" s="143"/>
      <c r="EA7" s="143"/>
      <c r="EK7" s="143"/>
      <c r="EU7" s="143"/>
      <c r="FE7" s="143"/>
      <c r="FO7" s="143"/>
      <c r="FY7" s="143"/>
      <c r="GI7" s="143"/>
      <c r="GS7" s="143"/>
      <c r="HC7" s="143"/>
      <c r="HM7" s="143"/>
      <c r="HW7" s="143"/>
    </row>
    <row r="8" spans="1:231" s="4" customFormat="1" x14ac:dyDescent="0.25">
      <c r="A8" s="135"/>
      <c r="B8" s="168" t="s">
        <v>38</v>
      </c>
      <c r="C8" s="7"/>
      <c r="D8" s="7"/>
      <c r="E8" s="7"/>
      <c r="F8" s="7"/>
      <c r="G8" s="7"/>
      <c r="H8" s="25"/>
      <c r="I8" s="19"/>
      <c r="J8" s="19"/>
      <c r="K8" s="135"/>
      <c r="L8" s="168" t="s">
        <v>38</v>
      </c>
      <c r="M8" s="7"/>
      <c r="N8" s="7"/>
      <c r="O8" s="7"/>
      <c r="P8" s="7"/>
      <c r="Q8" s="7"/>
      <c r="R8" s="25"/>
      <c r="S8" s="19"/>
      <c r="T8" s="19"/>
      <c r="U8" s="135"/>
      <c r="V8" s="168" t="s">
        <v>38</v>
      </c>
      <c r="W8" s="7"/>
      <c r="X8" s="7"/>
      <c r="Y8" s="7"/>
      <c r="Z8" s="7"/>
      <c r="AA8" s="7"/>
      <c r="AB8" s="25"/>
      <c r="AC8" s="19"/>
      <c r="AD8" s="19"/>
      <c r="AE8" s="135"/>
      <c r="AF8" s="168" t="s">
        <v>38</v>
      </c>
      <c r="AG8" s="7"/>
      <c r="AH8" s="7"/>
      <c r="AI8" s="7"/>
      <c r="AJ8" s="7"/>
      <c r="AK8" s="7"/>
      <c r="AL8" s="25"/>
      <c r="AM8" s="19"/>
      <c r="AN8" s="19"/>
      <c r="AO8" s="143"/>
      <c r="AY8" s="143"/>
      <c r="AZ8" s="143"/>
      <c r="BA8" s="160"/>
      <c r="BB8" s="160"/>
      <c r="BC8" s="160"/>
      <c r="BD8" s="160"/>
      <c r="BE8" s="160"/>
      <c r="BF8" s="160"/>
      <c r="BI8" s="143"/>
      <c r="BS8" s="143"/>
      <c r="CC8" s="143"/>
      <c r="CM8" s="143"/>
      <c r="CW8" s="143"/>
      <c r="DG8" s="143"/>
      <c r="DQ8" s="143"/>
      <c r="EA8" s="143"/>
      <c r="EK8" s="143"/>
      <c r="EU8" s="143"/>
      <c r="FE8" s="143"/>
      <c r="FO8" s="143"/>
      <c r="FY8" s="143"/>
      <c r="GI8" s="143"/>
      <c r="GS8" s="143"/>
      <c r="HC8" s="143"/>
      <c r="HM8" s="143"/>
      <c r="HW8" s="143"/>
    </row>
    <row r="9" spans="1:231" s="4" customFormat="1" ht="15.6" hidden="1" customHeight="1" x14ac:dyDescent="0.25">
      <c r="A9" s="135"/>
      <c r="B9" s="168" t="s">
        <v>106</v>
      </c>
      <c r="C9" s="8"/>
      <c r="D9" s="8"/>
      <c r="E9" s="8"/>
      <c r="F9" s="8"/>
      <c r="G9" s="8"/>
      <c r="H9" s="25"/>
      <c r="I9" s="19"/>
      <c r="J9" s="19"/>
      <c r="K9" s="135"/>
      <c r="L9" s="168" t="s">
        <v>106</v>
      </c>
      <c r="M9" s="8"/>
      <c r="N9" s="8"/>
      <c r="O9" s="8"/>
      <c r="P9" s="8"/>
      <c r="Q9" s="8"/>
      <c r="R9" s="25"/>
      <c r="S9" s="19"/>
      <c r="T9" s="19"/>
      <c r="U9" s="135"/>
      <c r="V9" s="168" t="s">
        <v>106</v>
      </c>
      <c r="W9" s="8"/>
      <c r="X9" s="8"/>
      <c r="Y9" s="8"/>
      <c r="Z9" s="8"/>
      <c r="AA9" s="8"/>
      <c r="AB9" s="25"/>
      <c r="AC9" s="19"/>
      <c r="AD9" s="19"/>
      <c r="AE9" s="135"/>
      <c r="AF9" s="168" t="s">
        <v>106</v>
      </c>
      <c r="AG9" s="8"/>
      <c r="AH9" s="8"/>
      <c r="AI9" s="8"/>
      <c r="AJ9" s="8"/>
      <c r="AK9" s="8"/>
      <c r="AL9" s="25"/>
      <c r="AM9" s="19"/>
      <c r="AN9" s="19"/>
      <c r="AO9" s="143"/>
      <c r="AY9" s="143"/>
      <c r="AZ9" s="143"/>
      <c r="BA9" s="160"/>
      <c r="BB9" s="160"/>
      <c r="BC9" s="160"/>
      <c r="BD9" s="160"/>
      <c r="BE9" s="160"/>
      <c r="BF9" s="160"/>
      <c r="BI9" s="143"/>
      <c r="BS9" s="143"/>
      <c r="CC9" s="143"/>
      <c r="CM9" s="143"/>
      <c r="CW9" s="143"/>
      <c r="DG9" s="143"/>
      <c r="DQ9" s="143"/>
      <c r="EA9" s="143"/>
      <c r="EK9" s="143"/>
      <c r="EU9" s="143"/>
      <c r="FE9" s="143"/>
      <c r="FO9" s="143"/>
      <c r="FY9" s="143"/>
      <c r="GI9" s="143"/>
      <c r="GS9" s="143"/>
      <c r="HC9" s="143"/>
      <c r="HM9" s="143"/>
      <c r="HW9" s="143"/>
    </row>
    <row r="10" spans="1:231" s="4" customFormat="1" x14ac:dyDescent="0.25">
      <c r="A10" s="135" t="s">
        <v>178</v>
      </c>
      <c r="B10" s="167" t="s">
        <v>168</v>
      </c>
      <c r="C10" s="7">
        <v>100</v>
      </c>
      <c r="D10" s="169"/>
      <c r="E10" s="169"/>
      <c r="F10" s="169"/>
      <c r="G10" s="169">
        <v>100</v>
      </c>
      <c r="H10" s="21">
        <v>100</v>
      </c>
      <c r="I10" s="19"/>
      <c r="J10" s="19"/>
      <c r="K10" s="135" t="s">
        <v>178</v>
      </c>
      <c r="L10" s="167" t="s">
        <v>168</v>
      </c>
      <c r="M10" s="7">
        <v>100</v>
      </c>
      <c r="N10" s="169"/>
      <c r="O10" s="169"/>
      <c r="P10" s="169"/>
      <c r="Q10" s="169">
        <v>100</v>
      </c>
      <c r="R10" s="21"/>
      <c r="S10" s="19"/>
      <c r="T10" s="19"/>
      <c r="U10" s="135" t="s">
        <v>178</v>
      </c>
      <c r="V10" s="167" t="s">
        <v>168</v>
      </c>
      <c r="W10" s="7">
        <v>100</v>
      </c>
      <c r="X10" s="169"/>
      <c r="Y10" s="169"/>
      <c r="Z10" s="169"/>
      <c r="AA10" s="169">
        <v>100</v>
      </c>
      <c r="AB10" s="21">
        <v>100</v>
      </c>
      <c r="AC10" s="19"/>
      <c r="AD10" s="19"/>
      <c r="AE10" s="135" t="s">
        <v>178</v>
      </c>
      <c r="AF10" s="167" t="s">
        <v>168</v>
      </c>
      <c r="AG10" s="7">
        <v>100</v>
      </c>
      <c r="AH10" s="169"/>
      <c r="AI10" s="169"/>
      <c r="AJ10" s="169"/>
      <c r="AK10" s="169">
        <v>100</v>
      </c>
      <c r="AL10" s="21"/>
      <c r="AM10" s="19"/>
      <c r="AN10" s="19"/>
      <c r="AO10" s="143"/>
      <c r="AY10" s="143"/>
      <c r="AZ10" s="143"/>
      <c r="BA10" s="160"/>
      <c r="BB10" s="160"/>
      <c r="BC10" s="160"/>
      <c r="BD10" s="160"/>
      <c r="BE10" s="160"/>
      <c r="BF10" s="160"/>
      <c r="BI10" s="143"/>
      <c r="BS10" s="143"/>
      <c r="CC10" s="143"/>
      <c r="CM10" s="143"/>
      <c r="CW10" s="143"/>
      <c r="DG10" s="143"/>
      <c r="DQ10" s="143"/>
      <c r="EA10" s="143"/>
      <c r="EK10" s="143"/>
      <c r="EU10" s="143"/>
      <c r="FE10" s="143"/>
      <c r="FO10" s="143"/>
      <c r="FY10" s="143"/>
      <c r="GI10" s="143"/>
      <c r="GS10" s="143"/>
      <c r="HC10" s="143"/>
      <c r="HM10" s="143"/>
      <c r="HW10" s="143"/>
    </row>
    <row r="11" spans="1:231" s="4" customFormat="1" ht="15.6" hidden="1" customHeight="1" x14ac:dyDescent="0.25">
      <c r="A11" s="135"/>
      <c r="B11" s="167" t="s">
        <v>107</v>
      </c>
      <c r="C11" s="170"/>
      <c r="D11" s="169"/>
      <c r="E11" s="169"/>
      <c r="F11" s="169"/>
      <c r="G11" s="169"/>
      <c r="H11" s="21"/>
      <c r="I11" s="19"/>
      <c r="J11" s="19"/>
      <c r="K11" s="135"/>
      <c r="L11" s="167" t="s">
        <v>107</v>
      </c>
      <c r="M11" s="170"/>
      <c r="N11" s="169"/>
      <c r="O11" s="169"/>
      <c r="P11" s="169"/>
      <c r="Q11" s="169"/>
      <c r="R11" s="21"/>
      <c r="S11" s="19"/>
      <c r="T11" s="19"/>
      <c r="U11" s="135"/>
      <c r="V11" s="167" t="s">
        <v>107</v>
      </c>
      <c r="W11" s="170"/>
      <c r="X11" s="169"/>
      <c r="Y11" s="169"/>
      <c r="Z11" s="169"/>
      <c r="AA11" s="169"/>
      <c r="AB11" s="21"/>
      <c r="AC11" s="19"/>
      <c r="AD11" s="19"/>
      <c r="AE11" s="135"/>
      <c r="AF11" s="167" t="s">
        <v>107</v>
      </c>
      <c r="AG11" s="170"/>
      <c r="AH11" s="169"/>
      <c r="AI11" s="169"/>
      <c r="AJ11" s="169"/>
      <c r="AK11" s="169"/>
      <c r="AL11" s="21"/>
      <c r="AM11" s="19"/>
      <c r="AN11" s="19"/>
      <c r="AO11" s="143"/>
      <c r="AY11" s="143"/>
      <c r="AZ11" s="143"/>
      <c r="BI11" s="143"/>
      <c r="BS11" s="143"/>
      <c r="CC11" s="143"/>
      <c r="CM11" s="143"/>
      <c r="CW11" s="143"/>
      <c r="DG11" s="143"/>
      <c r="DQ11" s="143"/>
      <c r="EA11" s="143"/>
      <c r="EK11" s="143"/>
      <c r="EU11" s="143"/>
      <c r="FE11" s="143"/>
      <c r="FO11" s="143"/>
      <c r="FY11" s="143"/>
      <c r="GI11" s="143"/>
      <c r="GS11" s="143"/>
      <c r="HC11" s="143"/>
      <c r="HM11" s="143"/>
      <c r="HW11" s="143"/>
    </row>
    <row r="12" spans="1:231" s="4" customFormat="1" ht="15.6" hidden="1" customHeight="1" x14ac:dyDescent="0.25">
      <c r="A12" s="135"/>
      <c r="B12" s="167" t="s">
        <v>108</v>
      </c>
      <c r="C12" s="170"/>
      <c r="D12" s="169"/>
      <c r="E12" s="169"/>
      <c r="F12" s="169"/>
      <c r="G12" s="169"/>
      <c r="H12" s="21"/>
      <c r="I12" s="19"/>
      <c r="J12" s="19"/>
      <c r="K12" s="135"/>
      <c r="L12" s="167" t="s">
        <v>108</v>
      </c>
      <c r="M12" s="170"/>
      <c r="N12" s="169"/>
      <c r="O12" s="169"/>
      <c r="P12" s="169"/>
      <c r="Q12" s="169"/>
      <c r="R12" s="21"/>
      <c r="S12" s="19"/>
      <c r="T12" s="19"/>
      <c r="U12" s="135"/>
      <c r="V12" s="167" t="s">
        <v>108</v>
      </c>
      <c r="W12" s="170"/>
      <c r="X12" s="169"/>
      <c r="Y12" s="169"/>
      <c r="Z12" s="169"/>
      <c r="AA12" s="169"/>
      <c r="AB12" s="21"/>
      <c r="AC12" s="19"/>
      <c r="AD12" s="19"/>
      <c r="AE12" s="135"/>
      <c r="AF12" s="167" t="s">
        <v>108</v>
      </c>
      <c r="AG12" s="170"/>
      <c r="AH12" s="169"/>
      <c r="AI12" s="169"/>
      <c r="AJ12" s="169"/>
      <c r="AK12" s="169"/>
      <c r="AL12" s="21"/>
      <c r="AM12" s="19"/>
      <c r="AN12" s="19"/>
      <c r="AO12" s="143"/>
      <c r="AY12" s="143"/>
      <c r="AZ12" s="143"/>
      <c r="BI12" s="143"/>
      <c r="BS12" s="143"/>
      <c r="CC12" s="143"/>
      <c r="CM12" s="143"/>
      <c r="CW12" s="143"/>
      <c r="DG12" s="143"/>
      <c r="DQ12" s="143"/>
      <c r="EA12" s="143"/>
      <c r="EK12" s="143"/>
      <c r="EU12" s="143"/>
      <c r="FE12" s="143"/>
      <c r="FO12" s="143"/>
      <c r="FY12" s="143"/>
      <c r="GI12" s="143"/>
      <c r="GS12" s="143"/>
      <c r="HC12" s="143"/>
      <c r="HM12" s="143"/>
      <c r="HW12" s="143"/>
    </row>
    <row r="13" spans="1:231" s="472" customFormat="1" ht="18" customHeight="1" x14ac:dyDescent="0.2">
      <c r="A13" s="467" t="s">
        <v>57</v>
      </c>
      <c r="B13" s="468" t="s">
        <v>27</v>
      </c>
      <c r="C13" s="469"/>
      <c r="D13" s="469"/>
      <c r="E13" s="469"/>
      <c r="F13" s="469"/>
      <c r="G13" s="469"/>
      <c r="H13" s="470"/>
      <c r="I13" s="464"/>
      <c r="J13" s="464"/>
      <c r="K13" s="467" t="s">
        <v>57</v>
      </c>
      <c r="L13" s="468" t="s">
        <v>27</v>
      </c>
      <c r="M13" s="469"/>
      <c r="N13" s="469"/>
      <c r="O13" s="469"/>
      <c r="P13" s="469"/>
      <c r="Q13" s="469"/>
      <c r="R13" s="470"/>
      <c r="S13" s="464"/>
      <c r="T13" s="464"/>
      <c r="U13" s="467" t="s">
        <v>57</v>
      </c>
      <c r="V13" s="468" t="s">
        <v>27</v>
      </c>
      <c r="W13" s="469"/>
      <c r="X13" s="469"/>
      <c r="Y13" s="469"/>
      <c r="Z13" s="469"/>
      <c r="AA13" s="469"/>
      <c r="AB13" s="470"/>
      <c r="AC13" s="464"/>
      <c r="AD13" s="464"/>
      <c r="AE13" s="467" t="s">
        <v>57</v>
      </c>
      <c r="AF13" s="468" t="s">
        <v>27</v>
      </c>
      <c r="AG13" s="469"/>
      <c r="AH13" s="469"/>
      <c r="AI13" s="469"/>
      <c r="AJ13" s="469"/>
      <c r="AK13" s="469"/>
      <c r="AL13" s="470"/>
      <c r="AM13" s="464"/>
      <c r="AN13" s="464"/>
      <c r="AO13" s="471"/>
      <c r="AY13" s="471"/>
      <c r="AZ13" s="471"/>
      <c r="BI13" s="471"/>
      <c r="BS13" s="471"/>
      <c r="CC13" s="471"/>
      <c r="CM13" s="471"/>
      <c r="CW13" s="471"/>
      <c r="DG13" s="471"/>
      <c r="DQ13" s="471"/>
      <c r="EA13" s="471"/>
      <c r="EK13" s="471"/>
      <c r="EU13" s="471"/>
      <c r="FE13" s="471"/>
      <c r="FO13" s="471"/>
      <c r="FY13" s="471"/>
      <c r="GI13" s="471"/>
      <c r="GS13" s="471"/>
      <c r="HC13" s="471"/>
      <c r="HM13" s="471"/>
      <c r="HW13" s="471"/>
    </row>
    <row r="14" spans="1:231" s="12" customFormat="1" ht="14.25" customHeight="1" x14ac:dyDescent="0.2">
      <c r="A14" s="136" t="s">
        <v>55</v>
      </c>
      <c r="B14" s="5">
        <v>0</v>
      </c>
      <c r="C14" s="46">
        <v>0</v>
      </c>
      <c r="D14" s="46"/>
      <c r="E14" s="46"/>
      <c r="F14" s="46"/>
      <c r="G14" s="46">
        <v>0</v>
      </c>
      <c r="H14" s="64">
        <v>0</v>
      </c>
      <c r="I14" s="10"/>
      <c r="J14" s="10"/>
      <c r="K14" s="136" t="s">
        <v>55</v>
      </c>
      <c r="L14" s="5">
        <v>0</v>
      </c>
      <c r="M14" s="46">
        <v>0</v>
      </c>
      <c r="N14" s="46"/>
      <c r="O14" s="46"/>
      <c r="P14" s="46"/>
      <c r="Q14" s="46">
        <v>0</v>
      </c>
      <c r="R14" s="64"/>
      <c r="S14" s="10"/>
      <c r="T14" s="10"/>
      <c r="U14" s="136" t="s">
        <v>55</v>
      </c>
      <c r="V14" s="5">
        <v>0</v>
      </c>
      <c r="W14" s="46">
        <v>0</v>
      </c>
      <c r="X14" s="46"/>
      <c r="Y14" s="46"/>
      <c r="Z14" s="46"/>
      <c r="AA14" s="46">
        <v>0</v>
      </c>
      <c r="AB14" s="64">
        <v>0</v>
      </c>
      <c r="AC14" s="10"/>
      <c r="AD14" s="10"/>
      <c r="AE14" s="136" t="s">
        <v>55</v>
      </c>
      <c r="AF14" s="5">
        <v>0</v>
      </c>
      <c r="AG14" s="46">
        <v>0</v>
      </c>
      <c r="AH14" s="46"/>
      <c r="AI14" s="46"/>
      <c r="AJ14" s="46"/>
      <c r="AK14" s="46">
        <v>0</v>
      </c>
      <c r="AL14" s="64"/>
      <c r="AM14" s="10"/>
      <c r="AN14" s="10"/>
      <c r="AO14" s="145"/>
      <c r="AY14" s="145"/>
      <c r="AZ14" s="161"/>
      <c r="BA14" s="161"/>
      <c r="BB14" s="161"/>
      <c r="BC14" s="161"/>
      <c r="BD14" s="161"/>
      <c r="BE14" s="161"/>
      <c r="BF14" s="161"/>
      <c r="BI14" s="145"/>
      <c r="BS14" s="145"/>
      <c r="CC14" s="145"/>
      <c r="CM14" s="145"/>
      <c r="CW14" s="145"/>
      <c r="DG14" s="145"/>
      <c r="DQ14" s="145"/>
      <c r="EA14" s="145"/>
      <c r="EK14" s="145"/>
      <c r="EU14" s="145"/>
      <c r="FE14" s="145"/>
      <c r="FO14" s="145"/>
      <c r="FY14" s="145"/>
      <c r="GI14" s="145"/>
      <c r="GS14" s="145"/>
      <c r="HC14" s="145"/>
      <c r="HM14" s="145"/>
      <c r="HW14" s="145"/>
    </row>
    <row r="15" spans="1:231" x14ac:dyDescent="0.25">
      <c r="A15" s="137" t="s">
        <v>105</v>
      </c>
      <c r="B15" s="171">
        <v>0</v>
      </c>
      <c r="C15" s="46"/>
      <c r="D15" s="46"/>
      <c r="E15" s="46"/>
      <c r="F15" s="46"/>
      <c r="G15" s="46"/>
      <c r="H15" s="64"/>
      <c r="I15" s="10"/>
      <c r="J15" s="10"/>
      <c r="K15" s="137" t="s">
        <v>105</v>
      </c>
      <c r="L15" s="171">
        <v>0</v>
      </c>
      <c r="M15" s="46"/>
      <c r="N15" s="46"/>
      <c r="O15" s="46"/>
      <c r="P15" s="46"/>
      <c r="Q15" s="46"/>
      <c r="R15" s="64"/>
      <c r="S15" s="10"/>
      <c r="T15" s="10"/>
      <c r="U15" s="137" t="s">
        <v>105</v>
      </c>
      <c r="V15" s="171">
        <v>0</v>
      </c>
      <c r="W15" s="46"/>
      <c r="X15" s="46"/>
      <c r="Y15" s="46"/>
      <c r="Z15" s="46"/>
      <c r="AA15" s="46"/>
      <c r="AB15" s="64"/>
      <c r="AC15" s="10"/>
      <c r="AD15" s="10"/>
      <c r="AE15" s="137" t="s">
        <v>105</v>
      </c>
      <c r="AF15" s="171">
        <v>0</v>
      </c>
      <c r="AG15" s="46"/>
      <c r="AH15" s="46"/>
      <c r="AI15" s="46"/>
      <c r="AJ15" s="46"/>
      <c r="AK15" s="46"/>
      <c r="AL15" s="64"/>
      <c r="AM15" s="10"/>
      <c r="AN15" s="10"/>
      <c r="AZ15" s="162"/>
      <c r="BA15" s="162"/>
      <c r="BB15" s="162"/>
      <c r="BC15" s="162"/>
      <c r="BD15" s="162"/>
      <c r="BE15" s="162"/>
      <c r="BF15" s="162"/>
    </row>
    <row r="16" spans="1:231" s="2" customFormat="1" x14ac:dyDescent="0.25">
      <c r="A16" s="137" t="s">
        <v>185</v>
      </c>
      <c r="B16" s="6">
        <v>1</v>
      </c>
      <c r="C16" s="46">
        <v>100</v>
      </c>
      <c r="D16" s="169"/>
      <c r="E16" s="169"/>
      <c r="F16" s="169"/>
      <c r="G16" s="46">
        <v>100</v>
      </c>
      <c r="H16" s="64">
        <v>100</v>
      </c>
      <c r="I16" s="10"/>
      <c r="J16" s="10"/>
      <c r="K16" s="137" t="s">
        <v>185</v>
      </c>
      <c r="L16" s="6">
        <v>1</v>
      </c>
      <c r="M16" s="46">
        <v>100</v>
      </c>
      <c r="N16" s="169"/>
      <c r="O16" s="169"/>
      <c r="P16" s="169"/>
      <c r="Q16" s="46">
        <v>100</v>
      </c>
      <c r="R16" s="64"/>
      <c r="S16" s="10"/>
      <c r="T16" s="10"/>
      <c r="U16" s="137" t="s">
        <v>185</v>
      </c>
      <c r="V16" s="6">
        <v>1</v>
      </c>
      <c r="W16" s="46">
        <v>100</v>
      </c>
      <c r="X16" s="169"/>
      <c r="Y16" s="169"/>
      <c r="Z16" s="169"/>
      <c r="AA16" s="46">
        <v>100</v>
      </c>
      <c r="AB16" s="64">
        <v>100</v>
      </c>
      <c r="AC16" s="10"/>
      <c r="AD16" s="10"/>
      <c r="AE16" s="137" t="s">
        <v>185</v>
      </c>
      <c r="AF16" s="6">
        <v>1</v>
      </c>
      <c r="AG16" s="46">
        <v>100</v>
      </c>
      <c r="AH16" s="169"/>
      <c r="AI16" s="169"/>
      <c r="AJ16" s="169"/>
      <c r="AK16" s="46">
        <v>100</v>
      </c>
      <c r="AL16" s="64"/>
      <c r="AM16" s="10"/>
      <c r="AN16" s="10"/>
      <c r="AO16" s="146"/>
      <c r="AY16" s="146"/>
      <c r="AZ16" s="163"/>
      <c r="BA16" s="163"/>
      <c r="BB16" s="163"/>
      <c r="BC16" s="163"/>
      <c r="BD16" s="163"/>
      <c r="BE16" s="163"/>
      <c r="BF16" s="163"/>
      <c r="BI16" s="146"/>
      <c r="BS16" s="146"/>
      <c r="CC16" s="146"/>
      <c r="CM16" s="146"/>
      <c r="CW16" s="146"/>
      <c r="DG16" s="146"/>
      <c r="DQ16" s="146"/>
      <c r="EA16" s="146"/>
      <c r="EK16" s="146"/>
      <c r="EU16" s="146"/>
      <c r="FE16" s="146"/>
      <c r="FO16" s="146"/>
      <c r="FY16" s="146"/>
      <c r="GI16" s="146"/>
      <c r="GS16" s="146"/>
      <c r="HC16" s="146"/>
      <c r="HM16" s="146"/>
      <c r="HW16" s="146"/>
    </row>
    <row r="17" spans="1:231" s="2" customFormat="1" x14ac:dyDescent="0.25">
      <c r="A17" s="137"/>
      <c r="B17" s="172"/>
      <c r="C17" s="46"/>
      <c r="D17" s="169"/>
      <c r="E17" s="169"/>
      <c r="F17" s="169"/>
      <c r="G17" s="46"/>
      <c r="H17" s="64"/>
      <c r="I17" s="10"/>
      <c r="J17" s="10"/>
      <c r="K17" s="137"/>
      <c r="L17" s="172"/>
      <c r="M17" s="46"/>
      <c r="N17" s="169"/>
      <c r="O17" s="169"/>
      <c r="P17" s="169"/>
      <c r="Q17" s="46"/>
      <c r="R17" s="64"/>
      <c r="S17" s="10"/>
      <c r="T17" s="10"/>
      <c r="U17" s="137"/>
      <c r="V17" s="172"/>
      <c r="W17" s="46"/>
      <c r="X17" s="169"/>
      <c r="Y17" s="169"/>
      <c r="Z17" s="169"/>
      <c r="AA17" s="46"/>
      <c r="AB17" s="64"/>
      <c r="AC17" s="10"/>
      <c r="AD17" s="10"/>
      <c r="AE17" s="137"/>
      <c r="AF17" s="172"/>
      <c r="AG17" s="46"/>
      <c r="AH17" s="169"/>
      <c r="AI17" s="169"/>
      <c r="AJ17" s="169"/>
      <c r="AK17" s="46"/>
      <c r="AL17" s="64"/>
      <c r="AM17" s="10"/>
      <c r="AN17" s="10"/>
      <c r="AO17" s="146"/>
      <c r="AY17" s="146"/>
      <c r="AZ17" s="163"/>
      <c r="BA17" s="163"/>
      <c r="BB17" s="163"/>
      <c r="BC17" s="163"/>
      <c r="BD17" s="163"/>
      <c r="BE17" s="163"/>
      <c r="BF17" s="163"/>
      <c r="BI17" s="146"/>
      <c r="BS17" s="146"/>
      <c r="CC17" s="146"/>
      <c r="CM17" s="146"/>
      <c r="CW17" s="146"/>
      <c r="DG17" s="146"/>
      <c r="DQ17" s="146"/>
      <c r="EA17" s="146"/>
      <c r="EK17" s="146"/>
      <c r="EU17" s="146"/>
      <c r="FE17" s="146"/>
      <c r="FO17" s="146"/>
      <c r="FY17" s="146"/>
      <c r="GI17" s="146"/>
      <c r="GS17" s="146"/>
      <c r="HC17" s="146"/>
      <c r="HM17" s="146"/>
      <c r="HW17" s="146"/>
    </row>
    <row r="18" spans="1:231" s="2" customFormat="1" x14ac:dyDescent="0.25">
      <c r="A18" s="137"/>
      <c r="B18" s="172"/>
      <c r="C18" s="46"/>
      <c r="D18" s="169"/>
      <c r="E18" s="169"/>
      <c r="F18" s="169"/>
      <c r="G18" s="169"/>
      <c r="H18" s="21"/>
      <c r="I18" s="10"/>
      <c r="J18" s="10"/>
      <c r="K18" s="137"/>
      <c r="L18" s="172"/>
      <c r="M18" s="46"/>
      <c r="N18" s="169"/>
      <c r="O18" s="169"/>
      <c r="P18" s="169"/>
      <c r="Q18" s="169"/>
      <c r="R18" s="21"/>
      <c r="S18" s="10"/>
      <c r="T18" s="10"/>
      <c r="U18" s="137"/>
      <c r="V18" s="172"/>
      <c r="W18" s="46"/>
      <c r="X18" s="169"/>
      <c r="Y18" s="169"/>
      <c r="Z18" s="169"/>
      <c r="AA18" s="169"/>
      <c r="AB18" s="21"/>
      <c r="AC18" s="10"/>
      <c r="AD18" s="10"/>
      <c r="AE18" s="137"/>
      <c r="AF18" s="172"/>
      <c r="AG18" s="46"/>
      <c r="AH18" s="169"/>
      <c r="AI18" s="169"/>
      <c r="AJ18" s="169"/>
      <c r="AK18" s="169"/>
      <c r="AL18" s="21"/>
      <c r="AM18" s="10"/>
      <c r="AN18" s="10"/>
      <c r="AO18" s="146"/>
      <c r="AY18" s="146"/>
      <c r="AZ18" s="163"/>
      <c r="BA18" s="163"/>
      <c r="BB18" s="163"/>
      <c r="BC18" s="163"/>
      <c r="BD18" s="163"/>
      <c r="BE18" s="163"/>
      <c r="BF18" s="163"/>
      <c r="BI18" s="146"/>
      <c r="BS18" s="146"/>
      <c r="CC18" s="146"/>
      <c r="CM18" s="146"/>
      <c r="CW18" s="146"/>
      <c r="DG18" s="146"/>
      <c r="DQ18" s="146"/>
      <c r="EA18" s="146"/>
      <c r="EK18" s="146"/>
      <c r="EU18" s="146"/>
      <c r="FE18" s="146"/>
      <c r="FO18" s="146"/>
      <c r="FY18" s="146"/>
      <c r="GI18" s="146"/>
      <c r="GS18" s="146"/>
      <c r="HC18" s="146"/>
      <c r="HM18" s="146"/>
      <c r="HW18" s="146"/>
    </row>
    <row r="19" spans="1:231" s="2" customFormat="1" x14ac:dyDescent="0.25">
      <c r="A19" s="137"/>
      <c r="B19" s="172"/>
      <c r="C19" s="46"/>
      <c r="D19" s="65"/>
      <c r="E19" s="65"/>
      <c r="F19" s="169"/>
      <c r="G19" s="169"/>
      <c r="H19" s="21"/>
      <c r="I19" s="10"/>
      <c r="J19" s="10"/>
      <c r="K19" s="137"/>
      <c r="L19" s="172"/>
      <c r="M19" s="46"/>
      <c r="N19" s="65"/>
      <c r="O19" s="65"/>
      <c r="P19" s="169"/>
      <c r="Q19" s="169"/>
      <c r="R19" s="21"/>
      <c r="S19" s="10"/>
      <c r="T19" s="10"/>
      <c r="U19" s="137"/>
      <c r="V19" s="172"/>
      <c r="W19" s="46"/>
      <c r="X19" s="65"/>
      <c r="Y19" s="65"/>
      <c r="Z19" s="169"/>
      <c r="AA19" s="169"/>
      <c r="AB19" s="21"/>
      <c r="AC19" s="10"/>
      <c r="AD19" s="10"/>
      <c r="AE19" s="137"/>
      <c r="AF19" s="172"/>
      <c r="AG19" s="46"/>
      <c r="AH19" s="65"/>
      <c r="AI19" s="65"/>
      <c r="AJ19" s="169"/>
      <c r="AK19" s="169"/>
      <c r="AL19" s="21"/>
      <c r="AM19" s="10"/>
      <c r="AN19" s="10"/>
      <c r="AO19" s="146"/>
      <c r="AY19" s="146"/>
      <c r="AZ19" s="163"/>
      <c r="BA19" s="163"/>
      <c r="BB19" s="163"/>
      <c r="BC19" s="163"/>
      <c r="BD19" s="163"/>
      <c r="BE19" s="163"/>
      <c r="BF19" s="163"/>
      <c r="BI19" s="146"/>
      <c r="BS19" s="146"/>
      <c r="CC19" s="146"/>
      <c r="CM19" s="146"/>
      <c r="CW19" s="146"/>
      <c r="DG19" s="146"/>
      <c r="DQ19" s="146"/>
      <c r="EA19" s="146"/>
      <c r="EK19" s="146"/>
      <c r="EU19" s="146"/>
      <c r="FE19" s="146"/>
      <c r="FO19" s="146"/>
      <c r="FY19" s="146"/>
      <c r="GI19" s="146"/>
      <c r="GS19" s="146"/>
      <c r="HC19" s="146"/>
      <c r="HM19" s="146"/>
      <c r="HW19" s="146"/>
    </row>
    <row r="20" spans="1:231" s="2" customFormat="1" x14ac:dyDescent="0.25">
      <c r="A20" s="137"/>
      <c r="B20" s="6"/>
      <c r="C20" s="46"/>
      <c r="D20" s="65"/>
      <c r="E20" s="65"/>
      <c r="F20" s="65"/>
      <c r="G20" s="65"/>
      <c r="H20" s="66"/>
      <c r="I20" s="10"/>
      <c r="J20" s="10"/>
      <c r="K20" s="137"/>
      <c r="L20" s="6"/>
      <c r="M20" s="46"/>
      <c r="N20" s="65"/>
      <c r="O20" s="65"/>
      <c r="P20" s="65"/>
      <c r="Q20" s="65"/>
      <c r="R20" s="66"/>
      <c r="S20" s="10"/>
      <c r="T20" s="10"/>
      <c r="U20" s="137"/>
      <c r="V20" s="6"/>
      <c r="W20" s="46"/>
      <c r="X20" s="65"/>
      <c r="Y20" s="65"/>
      <c r="Z20" s="65"/>
      <c r="AA20" s="65"/>
      <c r="AB20" s="66"/>
      <c r="AC20" s="10"/>
      <c r="AD20" s="10"/>
      <c r="AE20" s="137"/>
      <c r="AF20" s="6"/>
      <c r="AG20" s="46"/>
      <c r="AH20" s="65"/>
      <c r="AI20" s="65"/>
      <c r="AJ20" s="65"/>
      <c r="AK20" s="65"/>
      <c r="AL20" s="66"/>
      <c r="AM20" s="10"/>
      <c r="AN20" s="10"/>
      <c r="AO20" s="146"/>
      <c r="AY20" s="146"/>
      <c r="AZ20" s="163"/>
      <c r="BA20" s="163"/>
      <c r="BB20" s="163"/>
      <c r="BC20" s="163"/>
      <c r="BD20" s="163"/>
      <c r="BE20" s="163"/>
      <c r="BF20" s="163"/>
      <c r="BI20" s="146"/>
      <c r="BS20" s="146"/>
      <c r="CC20" s="146"/>
      <c r="CM20" s="146"/>
      <c r="CW20" s="146"/>
      <c r="DG20" s="146"/>
      <c r="DQ20" s="146"/>
      <c r="EA20" s="146"/>
      <c r="EK20" s="146"/>
      <c r="EU20" s="146"/>
      <c r="FE20" s="146"/>
      <c r="FO20" s="146"/>
      <c r="FY20" s="146"/>
      <c r="GI20" s="146"/>
      <c r="GS20" s="146"/>
      <c r="HC20" s="146"/>
      <c r="HM20" s="146"/>
      <c r="HW20" s="146"/>
    </row>
    <row r="21" spans="1:231" s="2" customFormat="1" x14ac:dyDescent="0.25">
      <c r="A21" s="137"/>
      <c r="B21" s="6"/>
      <c r="C21" s="65"/>
      <c r="D21" s="65"/>
      <c r="E21" s="65"/>
      <c r="F21" s="65"/>
      <c r="G21" s="65"/>
      <c r="H21" s="67"/>
      <c r="I21" s="10"/>
      <c r="J21" s="10"/>
      <c r="K21" s="137"/>
      <c r="L21" s="6"/>
      <c r="M21" s="65"/>
      <c r="N21" s="65"/>
      <c r="O21" s="65"/>
      <c r="P21" s="65"/>
      <c r="Q21" s="65"/>
      <c r="R21" s="67"/>
      <c r="S21" s="10"/>
      <c r="T21" s="10"/>
      <c r="U21" s="137"/>
      <c r="V21" s="6"/>
      <c r="W21" s="65"/>
      <c r="X21" s="65"/>
      <c r="Y21" s="65"/>
      <c r="Z21" s="65"/>
      <c r="AA21" s="65"/>
      <c r="AB21" s="67"/>
      <c r="AC21" s="10"/>
      <c r="AD21" s="10"/>
      <c r="AE21" s="137"/>
      <c r="AF21" s="6"/>
      <c r="AG21" s="65"/>
      <c r="AH21" s="65"/>
      <c r="AI21" s="65"/>
      <c r="AJ21" s="65"/>
      <c r="AK21" s="65"/>
      <c r="AL21" s="67"/>
      <c r="AM21" s="10"/>
      <c r="AN21" s="10"/>
      <c r="AO21" s="146"/>
      <c r="AY21" s="146"/>
      <c r="AZ21" s="163"/>
      <c r="BA21" s="163"/>
      <c r="BB21" s="163"/>
      <c r="BC21" s="163"/>
      <c r="BD21" s="163"/>
      <c r="BE21" s="163"/>
      <c r="BF21" s="163"/>
      <c r="BI21" s="146"/>
      <c r="BS21" s="146"/>
      <c r="CC21" s="146"/>
      <c r="CM21" s="146"/>
      <c r="CW21" s="146"/>
      <c r="DG21" s="146"/>
      <c r="DQ21" s="146"/>
      <c r="EA21" s="146"/>
      <c r="EK21" s="146"/>
      <c r="EU21" s="146"/>
      <c r="FE21" s="146"/>
      <c r="FO21" s="146"/>
      <c r="FY21" s="146"/>
      <c r="GI21" s="146"/>
      <c r="GS21" s="146"/>
      <c r="HC21" s="146"/>
      <c r="HM21" s="146"/>
      <c r="HW21" s="146"/>
    </row>
    <row r="22" spans="1:231" s="2" customFormat="1" x14ac:dyDescent="0.25">
      <c r="A22" s="137"/>
      <c r="B22" s="172"/>
      <c r="C22" s="169"/>
      <c r="D22" s="169"/>
      <c r="E22" s="169"/>
      <c r="F22" s="169"/>
      <c r="G22" s="169"/>
      <c r="H22" s="67"/>
      <c r="I22" s="10"/>
      <c r="J22" s="10"/>
      <c r="K22" s="137"/>
      <c r="L22" s="172"/>
      <c r="M22" s="169"/>
      <c r="N22" s="169"/>
      <c r="O22" s="169"/>
      <c r="P22" s="169"/>
      <c r="Q22" s="169"/>
      <c r="R22" s="67"/>
      <c r="S22" s="10"/>
      <c r="T22" s="10"/>
      <c r="U22" s="137"/>
      <c r="V22" s="172"/>
      <c r="W22" s="169"/>
      <c r="X22" s="169"/>
      <c r="Y22" s="169"/>
      <c r="Z22" s="169"/>
      <c r="AA22" s="169"/>
      <c r="AB22" s="67"/>
      <c r="AC22" s="10"/>
      <c r="AD22" s="10"/>
      <c r="AE22" s="137"/>
      <c r="AF22" s="172"/>
      <c r="AG22" s="169"/>
      <c r="AH22" s="169"/>
      <c r="AI22" s="169"/>
      <c r="AJ22" s="169"/>
      <c r="AK22" s="169"/>
      <c r="AL22" s="67"/>
      <c r="AM22" s="10"/>
      <c r="AN22" s="10"/>
      <c r="AO22" s="146"/>
      <c r="AY22" s="146"/>
      <c r="AZ22" s="163"/>
      <c r="BA22" s="163"/>
      <c r="BB22" s="163"/>
      <c r="BC22" s="163"/>
      <c r="BD22" s="163"/>
      <c r="BE22" s="163"/>
      <c r="BF22" s="163"/>
      <c r="BI22" s="146"/>
      <c r="BS22" s="146"/>
      <c r="CC22" s="146"/>
      <c r="CM22" s="146"/>
      <c r="CW22" s="146"/>
      <c r="DG22" s="146"/>
      <c r="DQ22" s="146"/>
      <c r="EA22" s="146"/>
      <c r="EK22" s="146"/>
      <c r="EU22" s="146"/>
      <c r="FE22" s="146"/>
      <c r="FO22" s="146"/>
      <c r="FY22" s="146"/>
      <c r="GI22" s="146"/>
      <c r="GS22" s="146"/>
      <c r="HC22" s="146"/>
      <c r="HM22" s="146"/>
      <c r="HW22" s="146"/>
    </row>
    <row r="23" spans="1:231" s="2" customFormat="1" x14ac:dyDescent="0.25">
      <c r="A23" s="137"/>
      <c r="B23" s="172"/>
      <c r="C23" s="169"/>
      <c r="D23" s="169"/>
      <c r="E23" s="169"/>
      <c r="F23" s="169"/>
      <c r="G23" s="169"/>
      <c r="H23" s="21"/>
      <c r="I23" s="10"/>
      <c r="J23" s="10"/>
      <c r="K23" s="137"/>
      <c r="L23" s="172"/>
      <c r="M23" s="169"/>
      <c r="N23" s="169"/>
      <c r="O23" s="169"/>
      <c r="P23" s="169"/>
      <c r="Q23" s="169"/>
      <c r="R23" s="21"/>
      <c r="S23" s="10"/>
      <c r="T23" s="10"/>
      <c r="U23" s="137"/>
      <c r="V23" s="172"/>
      <c r="W23" s="169"/>
      <c r="X23" s="169"/>
      <c r="Y23" s="169"/>
      <c r="Z23" s="169"/>
      <c r="AA23" s="169"/>
      <c r="AB23" s="21"/>
      <c r="AC23" s="10"/>
      <c r="AD23" s="10"/>
      <c r="AE23" s="137"/>
      <c r="AF23" s="172"/>
      <c r="AG23" s="169"/>
      <c r="AH23" s="169"/>
      <c r="AI23" s="169"/>
      <c r="AJ23" s="169"/>
      <c r="AK23" s="169"/>
      <c r="AL23" s="21"/>
      <c r="AM23" s="10"/>
      <c r="AN23" s="10"/>
      <c r="AO23" s="146"/>
      <c r="AY23" s="146"/>
      <c r="AZ23" s="163"/>
      <c r="BA23" s="163"/>
      <c r="BB23" s="163"/>
      <c r="BC23" s="163"/>
      <c r="BD23" s="163"/>
      <c r="BE23" s="163"/>
      <c r="BF23" s="163"/>
      <c r="BI23" s="146"/>
      <c r="BS23" s="146"/>
      <c r="CC23" s="146"/>
      <c r="CM23" s="146"/>
      <c r="CW23" s="146"/>
      <c r="DG23" s="146"/>
      <c r="DQ23" s="146"/>
      <c r="EA23" s="146"/>
      <c r="EK23" s="146"/>
      <c r="EU23" s="146"/>
      <c r="FE23" s="146"/>
      <c r="FO23" s="146"/>
      <c r="FY23" s="146"/>
      <c r="GI23" s="146"/>
      <c r="GS23" s="146"/>
      <c r="HC23" s="146"/>
      <c r="HM23" s="146"/>
      <c r="HW23" s="146"/>
    </row>
    <row r="24" spans="1:231" s="2" customFormat="1" x14ac:dyDescent="0.25">
      <c r="A24" s="137"/>
      <c r="B24" s="172"/>
      <c r="C24" s="169"/>
      <c r="D24" s="169"/>
      <c r="E24" s="169"/>
      <c r="F24" s="169"/>
      <c r="G24" s="169"/>
      <c r="H24" s="21"/>
      <c r="I24" s="10"/>
      <c r="J24" s="10"/>
      <c r="K24" s="137"/>
      <c r="L24" s="172"/>
      <c r="M24" s="169"/>
      <c r="N24" s="169"/>
      <c r="O24" s="169"/>
      <c r="P24" s="169"/>
      <c r="Q24" s="169"/>
      <c r="R24" s="21"/>
      <c r="S24" s="10"/>
      <c r="T24" s="10"/>
      <c r="U24" s="137"/>
      <c r="V24" s="172"/>
      <c r="W24" s="169"/>
      <c r="X24" s="169"/>
      <c r="Y24" s="169"/>
      <c r="Z24" s="169"/>
      <c r="AA24" s="169"/>
      <c r="AB24" s="21"/>
      <c r="AC24" s="10"/>
      <c r="AD24" s="10"/>
      <c r="AE24" s="137"/>
      <c r="AF24" s="172"/>
      <c r="AG24" s="169"/>
      <c r="AH24" s="169"/>
      <c r="AI24" s="169"/>
      <c r="AJ24" s="169"/>
      <c r="AK24" s="169"/>
      <c r="AL24" s="21"/>
      <c r="AM24" s="10"/>
      <c r="AN24" s="10"/>
      <c r="AO24" s="146"/>
      <c r="AY24" s="146"/>
      <c r="AZ24" s="163"/>
      <c r="BA24" s="163"/>
      <c r="BB24" s="163"/>
      <c r="BC24" s="163"/>
      <c r="BD24" s="163"/>
      <c r="BE24" s="163"/>
      <c r="BF24" s="163"/>
      <c r="BI24" s="146"/>
      <c r="BS24" s="146"/>
      <c r="CC24" s="146"/>
      <c r="CM24" s="146"/>
      <c r="CW24" s="146"/>
      <c r="DG24" s="146"/>
      <c r="DQ24" s="146"/>
      <c r="EA24" s="146"/>
      <c r="EK24" s="146"/>
      <c r="EU24" s="146"/>
      <c r="FE24" s="146"/>
      <c r="FO24" s="146"/>
      <c r="FY24" s="146"/>
      <c r="GI24" s="146"/>
      <c r="GS24" s="146"/>
      <c r="HC24" s="146"/>
      <c r="HM24" s="146"/>
      <c r="HW24" s="146"/>
    </row>
    <row r="25" spans="1:231" s="2" customFormat="1" x14ac:dyDescent="0.25">
      <c r="A25" s="137"/>
      <c r="B25" s="172"/>
      <c r="C25" s="169"/>
      <c r="D25" s="169"/>
      <c r="E25" s="169"/>
      <c r="F25" s="169"/>
      <c r="G25" s="169"/>
      <c r="H25" s="21"/>
      <c r="I25" s="10"/>
      <c r="J25" s="10"/>
      <c r="K25" s="137"/>
      <c r="L25" s="172"/>
      <c r="M25" s="169"/>
      <c r="N25" s="169"/>
      <c r="O25" s="169"/>
      <c r="P25" s="169"/>
      <c r="Q25" s="169"/>
      <c r="R25" s="21"/>
      <c r="S25" s="10"/>
      <c r="T25" s="10"/>
      <c r="U25" s="137"/>
      <c r="V25" s="172"/>
      <c r="W25" s="169"/>
      <c r="X25" s="169"/>
      <c r="Y25" s="169"/>
      <c r="Z25" s="169"/>
      <c r="AA25" s="169"/>
      <c r="AB25" s="21"/>
      <c r="AC25" s="10"/>
      <c r="AD25" s="10"/>
      <c r="AE25" s="137"/>
      <c r="AF25" s="172"/>
      <c r="AG25" s="169"/>
      <c r="AH25" s="169"/>
      <c r="AI25" s="169"/>
      <c r="AJ25" s="169"/>
      <c r="AK25" s="169"/>
      <c r="AL25" s="21"/>
      <c r="AM25" s="10"/>
      <c r="AN25" s="10"/>
      <c r="AO25" s="146"/>
      <c r="AY25" s="146"/>
      <c r="AZ25" s="163"/>
      <c r="BA25" s="163"/>
      <c r="BB25" s="163"/>
      <c r="BC25" s="163"/>
      <c r="BD25" s="163"/>
      <c r="BE25" s="163"/>
      <c r="BF25" s="163"/>
      <c r="BI25" s="146"/>
      <c r="BS25" s="146"/>
      <c r="CC25" s="146"/>
      <c r="CM25" s="146"/>
      <c r="CW25" s="146"/>
      <c r="DG25" s="146"/>
      <c r="DQ25" s="146"/>
      <c r="EA25" s="146"/>
      <c r="EK25" s="146"/>
      <c r="EU25" s="146"/>
      <c r="FE25" s="146"/>
      <c r="FO25" s="146"/>
      <c r="FY25" s="146"/>
      <c r="GI25" s="146"/>
      <c r="GS25" s="146"/>
      <c r="HC25" s="146"/>
      <c r="HM25" s="146"/>
      <c r="HW25" s="146"/>
    </row>
    <row r="26" spans="1:231" s="2" customFormat="1" x14ac:dyDescent="0.25">
      <c r="A26" s="137"/>
      <c r="B26" s="172"/>
      <c r="C26" s="169"/>
      <c r="D26" s="169"/>
      <c r="E26" s="169"/>
      <c r="F26" s="169"/>
      <c r="G26" s="169"/>
      <c r="H26" s="21"/>
      <c r="I26" s="10"/>
      <c r="J26" s="10"/>
      <c r="K26" s="137"/>
      <c r="L26" s="172"/>
      <c r="M26" s="169"/>
      <c r="N26" s="169"/>
      <c r="O26" s="169"/>
      <c r="P26" s="169"/>
      <c r="Q26" s="169"/>
      <c r="R26" s="21"/>
      <c r="S26" s="10"/>
      <c r="T26" s="10"/>
      <c r="U26" s="137"/>
      <c r="V26" s="172"/>
      <c r="W26" s="169"/>
      <c r="X26" s="169"/>
      <c r="Y26" s="169"/>
      <c r="Z26" s="169"/>
      <c r="AA26" s="169"/>
      <c r="AB26" s="21"/>
      <c r="AC26" s="10"/>
      <c r="AD26" s="10"/>
      <c r="AE26" s="137"/>
      <c r="AF26" s="172"/>
      <c r="AG26" s="169"/>
      <c r="AH26" s="169"/>
      <c r="AI26" s="169"/>
      <c r="AJ26" s="169"/>
      <c r="AK26" s="169"/>
      <c r="AL26" s="21"/>
      <c r="AM26" s="10"/>
      <c r="AN26" s="10"/>
      <c r="AO26" s="146"/>
      <c r="AY26" s="146"/>
      <c r="AZ26" s="163"/>
      <c r="BA26" s="163"/>
      <c r="BB26" s="163"/>
      <c r="BC26" s="163"/>
      <c r="BD26" s="163"/>
      <c r="BE26" s="163"/>
      <c r="BF26" s="163"/>
      <c r="BI26" s="146"/>
      <c r="BS26" s="146"/>
      <c r="CC26" s="146"/>
      <c r="CM26" s="146"/>
      <c r="CW26" s="146"/>
      <c r="DG26" s="146"/>
      <c r="DQ26" s="146"/>
      <c r="EA26" s="146"/>
      <c r="EK26" s="146"/>
      <c r="EU26" s="146"/>
      <c r="FE26" s="146"/>
      <c r="FO26" s="146"/>
      <c r="FY26" s="146"/>
      <c r="GI26" s="146"/>
      <c r="GS26" s="146"/>
      <c r="HC26" s="146"/>
      <c r="HM26" s="146"/>
      <c r="HW26" s="146"/>
    </row>
    <row r="27" spans="1:231" s="2" customFormat="1" ht="83.25" customHeight="1" x14ac:dyDescent="0.25">
      <c r="A27" s="138" t="s">
        <v>12</v>
      </c>
      <c r="B27" s="533" t="s">
        <v>186</v>
      </c>
      <c r="C27" s="534"/>
      <c r="D27" s="534"/>
      <c r="E27" s="534"/>
      <c r="F27" s="534"/>
      <c r="G27" s="534"/>
      <c r="H27" s="535"/>
      <c r="I27" s="10"/>
      <c r="J27" s="10"/>
      <c r="K27" s="138" t="s">
        <v>12</v>
      </c>
      <c r="L27" s="533" t="s">
        <v>221</v>
      </c>
      <c r="M27" s="534"/>
      <c r="N27" s="534"/>
      <c r="O27" s="534"/>
      <c r="P27" s="534"/>
      <c r="Q27" s="534"/>
      <c r="R27" s="535"/>
      <c r="S27" s="10"/>
      <c r="T27" s="10"/>
      <c r="U27" s="138" t="s">
        <v>12</v>
      </c>
      <c r="V27" s="533" t="s">
        <v>186</v>
      </c>
      <c r="W27" s="534"/>
      <c r="X27" s="534"/>
      <c r="Y27" s="534"/>
      <c r="Z27" s="534"/>
      <c r="AA27" s="534"/>
      <c r="AB27" s="535"/>
      <c r="AC27" s="10"/>
      <c r="AD27" s="10"/>
      <c r="AE27" s="138" t="s">
        <v>12</v>
      </c>
      <c r="AF27" s="533" t="s">
        <v>221</v>
      </c>
      <c r="AG27" s="534"/>
      <c r="AH27" s="534"/>
      <c r="AI27" s="534"/>
      <c r="AJ27" s="534"/>
      <c r="AK27" s="534"/>
      <c r="AL27" s="535"/>
      <c r="AM27" s="10"/>
      <c r="AN27" s="10"/>
      <c r="AO27" s="146"/>
      <c r="AY27" s="146"/>
      <c r="AZ27" s="536"/>
      <c r="BA27" s="536"/>
      <c r="BB27" s="536"/>
      <c r="BC27" s="536"/>
      <c r="BD27" s="536"/>
      <c r="BE27" s="536"/>
      <c r="BF27" s="536"/>
      <c r="BI27" s="146"/>
      <c r="BS27" s="146"/>
      <c r="CC27" s="146"/>
      <c r="CM27" s="146"/>
      <c r="CW27" s="146"/>
      <c r="DG27" s="146"/>
      <c r="DQ27" s="146"/>
      <c r="EA27" s="146"/>
      <c r="EK27" s="146"/>
      <c r="EU27" s="146"/>
      <c r="FE27" s="146"/>
      <c r="FO27" s="146"/>
      <c r="FY27" s="146"/>
      <c r="GI27" s="146"/>
      <c r="GS27" s="146"/>
      <c r="HC27" s="146"/>
      <c r="HM27" s="146"/>
      <c r="HW27" s="146"/>
    </row>
    <row r="28" spans="1:231" s="2" customFormat="1" ht="15.75" customHeight="1" x14ac:dyDescent="0.25">
      <c r="A28" s="138"/>
      <c r="B28" s="63" t="s">
        <v>120</v>
      </c>
      <c r="C28" s="52" t="s">
        <v>158</v>
      </c>
      <c r="D28" s="52"/>
      <c r="E28" s="52"/>
      <c r="F28" s="52"/>
      <c r="G28" s="52" t="s">
        <v>158</v>
      </c>
      <c r="H28" s="123" t="s">
        <v>158</v>
      </c>
      <c r="I28" s="10"/>
      <c r="J28" s="10"/>
      <c r="K28" s="138"/>
      <c r="L28" s="63" t="s">
        <v>120</v>
      </c>
      <c r="M28" s="52" t="s">
        <v>158</v>
      </c>
      <c r="N28" s="52"/>
      <c r="O28" s="52"/>
      <c r="P28" s="52"/>
      <c r="Q28" s="52" t="s">
        <v>158</v>
      </c>
      <c r="R28" s="123"/>
      <c r="S28" s="10"/>
      <c r="T28" s="10"/>
      <c r="U28" s="138"/>
      <c r="V28" s="63" t="s">
        <v>120</v>
      </c>
      <c r="W28" s="52" t="s">
        <v>158</v>
      </c>
      <c r="X28" s="52"/>
      <c r="Y28" s="52"/>
      <c r="Z28" s="52"/>
      <c r="AA28" s="52" t="s">
        <v>158</v>
      </c>
      <c r="AB28" s="123" t="s">
        <v>158</v>
      </c>
      <c r="AC28" s="10"/>
      <c r="AD28" s="10"/>
      <c r="AE28" s="138"/>
      <c r="AF28" s="63" t="s">
        <v>120</v>
      </c>
      <c r="AG28" s="52" t="s">
        <v>158</v>
      </c>
      <c r="AH28" s="52"/>
      <c r="AI28" s="52"/>
      <c r="AJ28" s="52"/>
      <c r="AK28" s="52" t="s">
        <v>158</v>
      </c>
      <c r="AL28" s="123"/>
      <c r="AM28" s="10"/>
      <c r="AN28" s="10"/>
      <c r="AO28" s="146"/>
      <c r="AY28" s="146"/>
      <c r="AZ28" s="146"/>
      <c r="BA28" s="163"/>
      <c r="BB28" s="163"/>
      <c r="BC28" s="163"/>
      <c r="BD28" s="163"/>
      <c r="BE28" s="163"/>
      <c r="BF28" s="163"/>
      <c r="BI28" s="146"/>
      <c r="BS28" s="146"/>
      <c r="CC28" s="146"/>
      <c r="CM28" s="146"/>
      <c r="CW28" s="146"/>
      <c r="DG28" s="146"/>
      <c r="DQ28" s="146"/>
      <c r="EA28" s="146"/>
      <c r="EK28" s="146"/>
      <c r="EU28" s="146"/>
      <c r="FE28" s="146"/>
      <c r="FO28" s="146"/>
      <c r="FY28" s="146"/>
      <c r="GI28" s="146"/>
      <c r="GS28" s="146"/>
      <c r="HC28" s="146"/>
      <c r="HM28" s="146"/>
      <c r="HW28" s="146"/>
    </row>
    <row r="29" spans="1:231" s="2" customFormat="1" ht="15.75" customHeight="1" x14ac:dyDescent="0.25">
      <c r="A29" s="138"/>
      <c r="B29" s="63" t="s">
        <v>102</v>
      </c>
      <c r="C29" s="52" t="s">
        <v>158</v>
      </c>
      <c r="D29" s="52"/>
      <c r="E29" s="52"/>
      <c r="F29" s="52"/>
      <c r="G29" s="52" t="s">
        <v>158</v>
      </c>
      <c r="H29" s="123" t="s">
        <v>158</v>
      </c>
      <c r="I29" s="10"/>
      <c r="J29" s="10"/>
      <c r="K29" s="138"/>
      <c r="L29" s="63" t="s">
        <v>102</v>
      </c>
      <c r="M29" s="52" t="s">
        <v>158</v>
      </c>
      <c r="N29" s="52"/>
      <c r="O29" s="52"/>
      <c r="P29" s="52"/>
      <c r="Q29" s="52" t="s">
        <v>158</v>
      </c>
      <c r="R29" s="123"/>
      <c r="S29" s="10"/>
      <c r="T29" s="10"/>
      <c r="U29" s="138"/>
      <c r="V29" s="63" t="s">
        <v>102</v>
      </c>
      <c r="W29" s="52" t="s">
        <v>158</v>
      </c>
      <c r="X29" s="52"/>
      <c r="Y29" s="52"/>
      <c r="Z29" s="52"/>
      <c r="AA29" s="52" t="s">
        <v>158</v>
      </c>
      <c r="AB29" s="123" t="s">
        <v>158</v>
      </c>
      <c r="AC29" s="10"/>
      <c r="AD29" s="10"/>
      <c r="AE29" s="138"/>
      <c r="AF29" s="63" t="s">
        <v>102</v>
      </c>
      <c r="AG29" s="52" t="s">
        <v>158</v>
      </c>
      <c r="AH29" s="52"/>
      <c r="AI29" s="52"/>
      <c r="AJ29" s="52"/>
      <c r="AK29" s="52" t="s">
        <v>158</v>
      </c>
      <c r="AL29" s="123"/>
      <c r="AM29" s="10"/>
      <c r="AN29" s="10"/>
      <c r="AO29" s="146"/>
      <c r="AY29" s="146"/>
      <c r="AZ29" s="146"/>
      <c r="BA29" s="163"/>
      <c r="BB29" s="163"/>
      <c r="BC29" s="163"/>
      <c r="BD29" s="163"/>
      <c r="BE29" s="163"/>
      <c r="BF29" s="163"/>
      <c r="BI29" s="146"/>
      <c r="BS29" s="146"/>
      <c r="CC29" s="146"/>
      <c r="CM29" s="146"/>
      <c r="CW29" s="146"/>
      <c r="DG29" s="146"/>
      <c r="DQ29" s="146"/>
      <c r="EA29" s="146"/>
      <c r="EK29" s="146"/>
      <c r="EU29" s="146"/>
      <c r="FE29" s="146"/>
      <c r="FO29" s="146"/>
      <c r="FY29" s="146"/>
      <c r="GI29" s="146"/>
      <c r="GS29" s="146"/>
      <c r="HC29" s="146"/>
      <c r="HM29" s="146"/>
      <c r="HW29" s="146"/>
    </row>
    <row r="30" spans="1:231" ht="15.75" customHeight="1" x14ac:dyDescent="0.25">
      <c r="A30" s="138"/>
      <c r="B30" s="63" t="s">
        <v>159</v>
      </c>
      <c r="C30" s="52" t="s">
        <v>158</v>
      </c>
      <c r="D30" s="52"/>
      <c r="E30" s="52"/>
      <c r="F30" s="52"/>
      <c r="G30" s="52" t="s">
        <v>158</v>
      </c>
      <c r="H30" s="123" t="s">
        <v>158</v>
      </c>
      <c r="I30" s="10"/>
      <c r="J30" s="10"/>
      <c r="K30" s="138"/>
      <c r="L30" s="63" t="s">
        <v>159</v>
      </c>
      <c r="M30" s="52" t="s">
        <v>158</v>
      </c>
      <c r="N30" s="52"/>
      <c r="O30" s="52"/>
      <c r="P30" s="52"/>
      <c r="Q30" s="52" t="s">
        <v>158</v>
      </c>
      <c r="R30" s="123"/>
      <c r="S30" s="10"/>
      <c r="T30" s="10"/>
      <c r="U30" s="138"/>
      <c r="V30" s="63" t="s">
        <v>159</v>
      </c>
      <c r="W30" s="52" t="s">
        <v>158</v>
      </c>
      <c r="X30" s="52"/>
      <c r="Y30" s="52"/>
      <c r="Z30" s="52"/>
      <c r="AA30" s="52" t="s">
        <v>158</v>
      </c>
      <c r="AB30" s="123" t="s">
        <v>158</v>
      </c>
      <c r="AC30" s="10"/>
      <c r="AD30" s="10"/>
      <c r="AE30" s="138"/>
      <c r="AF30" s="63" t="s">
        <v>159</v>
      </c>
      <c r="AG30" s="52" t="s">
        <v>158</v>
      </c>
      <c r="AH30" s="52"/>
      <c r="AI30" s="52"/>
      <c r="AJ30" s="52"/>
      <c r="AK30" s="52" t="s">
        <v>158</v>
      </c>
      <c r="AL30" s="123"/>
      <c r="AM30" s="10"/>
      <c r="AN30" s="10"/>
      <c r="BA30" s="162"/>
      <c r="BB30" s="162"/>
      <c r="BC30" s="162"/>
      <c r="BD30" s="162"/>
      <c r="BE30" s="162"/>
      <c r="BF30" s="162"/>
    </row>
    <row r="31" spans="1:231" ht="15.75" customHeight="1" x14ac:dyDescent="0.25">
      <c r="A31" s="139"/>
      <c r="B31" s="11" t="s">
        <v>23</v>
      </c>
      <c r="C31" s="68"/>
      <c r="D31" s="68"/>
      <c r="E31" s="68"/>
      <c r="F31" s="69"/>
      <c r="G31" s="70"/>
      <c r="H31" s="71"/>
      <c r="I31" s="10"/>
      <c r="J31" s="10"/>
      <c r="K31" s="139"/>
      <c r="L31" s="11" t="s">
        <v>23</v>
      </c>
      <c r="M31" s="68"/>
      <c r="N31" s="68"/>
      <c r="O31" s="68"/>
      <c r="P31" s="69"/>
      <c r="Q31" s="70"/>
      <c r="R31" s="71"/>
      <c r="S31" s="10"/>
      <c r="T31" s="10"/>
      <c r="U31" s="139"/>
      <c r="V31" s="11" t="s">
        <v>23</v>
      </c>
      <c r="W31" s="68"/>
      <c r="X31" s="68"/>
      <c r="Y31" s="68"/>
      <c r="Z31" s="69"/>
      <c r="AA31" s="70"/>
      <c r="AB31" s="71"/>
      <c r="AC31" s="10"/>
      <c r="AD31" s="10"/>
      <c r="AE31" s="139"/>
      <c r="AF31" s="11" t="s">
        <v>23</v>
      </c>
      <c r="AG31" s="68"/>
      <c r="AH31" s="68"/>
      <c r="AI31" s="68"/>
      <c r="AJ31" s="69"/>
      <c r="AK31" s="70"/>
      <c r="AL31" s="71"/>
      <c r="AM31" s="10"/>
      <c r="AN31" s="10"/>
      <c r="BA31" s="162"/>
      <c r="BB31" s="162"/>
      <c r="BC31" s="162"/>
      <c r="BD31" s="162"/>
      <c r="BE31" s="162"/>
      <c r="BF31" s="162"/>
    </row>
    <row r="32" spans="1:231" s="3" customFormat="1" ht="16.5" thickBot="1" x14ac:dyDescent="0.3">
      <c r="A32" s="140"/>
      <c r="B32" s="72" t="s">
        <v>20</v>
      </c>
      <c r="C32" s="73"/>
      <c r="D32" s="73"/>
      <c r="E32" s="73"/>
      <c r="F32" s="73"/>
      <c r="G32" s="73"/>
      <c r="H32" s="74"/>
      <c r="I32" s="10"/>
      <c r="J32" s="10"/>
      <c r="K32" s="140"/>
      <c r="L32" s="72" t="s">
        <v>20</v>
      </c>
      <c r="M32" s="73"/>
      <c r="N32" s="73"/>
      <c r="O32" s="73"/>
      <c r="P32" s="73"/>
      <c r="Q32" s="73"/>
      <c r="R32" s="74"/>
      <c r="S32" s="10"/>
      <c r="T32" s="10"/>
      <c r="U32" s="140"/>
      <c r="V32" s="72" t="s">
        <v>20</v>
      </c>
      <c r="W32" s="73"/>
      <c r="X32" s="73"/>
      <c r="Y32" s="73"/>
      <c r="Z32" s="73"/>
      <c r="AA32" s="73"/>
      <c r="AB32" s="74"/>
      <c r="AC32" s="10"/>
      <c r="AD32" s="10"/>
      <c r="AE32" s="140"/>
      <c r="AF32" s="72" t="s">
        <v>20</v>
      </c>
      <c r="AG32" s="73"/>
      <c r="AH32" s="73"/>
      <c r="AI32" s="73"/>
      <c r="AJ32" s="73"/>
      <c r="AK32" s="73"/>
      <c r="AL32" s="74"/>
      <c r="AM32" s="10"/>
      <c r="AN32" s="10"/>
      <c r="AO32" s="141"/>
      <c r="AY32" s="141"/>
      <c r="AZ32" s="141"/>
      <c r="BA32" s="164"/>
      <c r="BB32" s="164"/>
      <c r="BC32" s="164"/>
      <c r="BD32" s="164"/>
      <c r="BE32" s="164"/>
      <c r="BF32" s="164"/>
      <c r="BI32" s="141"/>
      <c r="BS32" s="141"/>
      <c r="CC32" s="141"/>
      <c r="CM32" s="141"/>
      <c r="CW32" s="141"/>
      <c r="DG32" s="141"/>
      <c r="DQ32" s="141"/>
      <c r="EA32" s="141"/>
      <c r="EK32" s="141"/>
      <c r="EU32" s="141"/>
      <c r="FE32" s="141"/>
      <c r="FO32" s="141"/>
      <c r="FY32" s="141"/>
      <c r="GI32" s="141"/>
      <c r="GS32" s="141"/>
      <c r="HC32" s="141"/>
      <c r="HM32" s="141"/>
      <c r="HW32" s="141"/>
    </row>
    <row r="33" spans="1:231" s="3" customFormat="1" x14ac:dyDescent="0.25">
      <c r="A33" s="141"/>
      <c r="K33" s="141"/>
      <c r="U33" s="141"/>
      <c r="AE33" s="141"/>
      <c r="AO33" s="141"/>
      <c r="AY33" s="141"/>
      <c r="AZ33" s="141"/>
      <c r="BI33" s="141"/>
      <c r="BS33" s="141"/>
      <c r="CC33" s="141"/>
      <c r="CM33" s="141"/>
      <c r="CW33" s="141"/>
      <c r="DG33" s="141"/>
      <c r="DQ33" s="141"/>
      <c r="EA33" s="141"/>
      <c r="EK33" s="141"/>
      <c r="EU33" s="141"/>
      <c r="FE33" s="141"/>
      <c r="FO33" s="141"/>
      <c r="FY33" s="141"/>
      <c r="GI33" s="141"/>
      <c r="GS33" s="141"/>
      <c r="HC33" s="141"/>
      <c r="HM33" s="141"/>
      <c r="HW33" s="141"/>
    </row>
    <row r="34" spans="1:231" s="3" customFormat="1" x14ac:dyDescent="0.25">
      <c r="A34" s="141"/>
      <c r="K34" s="141"/>
      <c r="U34" s="141"/>
      <c r="AE34" s="141"/>
      <c r="AO34" s="141"/>
      <c r="AY34" s="141"/>
      <c r="AZ34" s="141"/>
      <c r="BI34" s="141"/>
      <c r="BS34" s="141"/>
      <c r="CC34" s="141"/>
      <c r="CM34" s="141"/>
      <c r="CW34" s="141"/>
      <c r="DG34" s="141"/>
      <c r="DQ34" s="141"/>
      <c r="EA34" s="141"/>
      <c r="EK34" s="141"/>
      <c r="EU34" s="141"/>
      <c r="FE34" s="141"/>
      <c r="FO34" s="141"/>
      <c r="FY34" s="141"/>
      <c r="GI34" s="141"/>
      <c r="GS34" s="141"/>
      <c r="HC34" s="141"/>
      <c r="HM34" s="141"/>
      <c r="HW34" s="141"/>
    </row>
    <row r="35" spans="1:231" s="3" customFormat="1" x14ac:dyDescent="0.25">
      <c r="A35" s="141"/>
      <c r="K35" s="141"/>
      <c r="U35" s="141"/>
      <c r="AE35" s="141"/>
      <c r="AO35" s="141"/>
      <c r="AY35" s="141"/>
      <c r="AZ35" s="141"/>
      <c r="BI35" s="141"/>
      <c r="BS35" s="141"/>
      <c r="CC35" s="141"/>
      <c r="CM35" s="141"/>
      <c r="CW35" s="141"/>
      <c r="DG35" s="141"/>
      <c r="DQ35" s="141"/>
      <c r="EA35" s="141"/>
      <c r="EK35" s="141"/>
      <c r="EU35" s="141"/>
      <c r="FE35" s="141"/>
      <c r="FO35" s="141"/>
      <c r="FY35" s="141"/>
      <c r="GI35" s="141"/>
      <c r="GS35" s="141"/>
      <c r="HC35" s="141"/>
      <c r="HM35" s="141"/>
      <c r="HW35" s="141"/>
    </row>
    <row r="36" spans="1:231" s="3" customFormat="1" x14ac:dyDescent="0.25">
      <c r="A36" s="141"/>
      <c r="K36" s="141"/>
      <c r="U36" s="141"/>
      <c r="AE36" s="141"/>
      <c r="AO36" s="141"/>
      <c r="AY36" s="141"/>
      <c r="AZ36" s="141"/>
      <c r="BI36" s="141"/>
      <c r="BS36" s="141"/>
      <c r="CC36" s="141"/>
      <c r="CM36" s="141"/>
      <c r="CW36" s="141"/>
      <c r="DG36" s="141"/>
      <c r="DQ36" s="141"/>
      <c r="EA36" s="141"/>
      <c r="EK36" s="141"/>
      <c r="EU36" s="141"/>
      <c r="FE36" s="141"/>
      <c r="FO36" s="141"/>
      <c r="FY36" s="141"/>
      <c r="GI36" s="141"/>
      <c r="GS36" s="141"/>
      <c r="HC36" s="141"/>
      <c r="HM36" s="141"/>
      <c r="HW36" s="141"/>
    </row>
    <row r="37" spans="1:231" s="3" customFormat="1" x14ac:dyDescent="0.25">
      <c r="A37" s="141"/>
      <c r="K37" s="141"/>
      <c r="U37" s="141"/>
      <c r="AE37" s="141"/>
      <c r="AO37" s="141"/>
      <c r="AY37" s="141"/>
      <c r="AZ37" s="141"/>
      <c r="BI37" s="141"/>
      <c r="BS37" s="141"/>
      <c r="CC37" s="141"/>
      <c r="CM37" s="141"/>
      <c r="CW37" s="141"/>
      <c r="DG37" s="141"/>
      <c r="DQ37" s="141"/>
      <c r="EA37" s="141"/>
      <c r="EK37" s="141"/>
      <c r="EU37" s="141"/>
      <c r="FE37" s="141"/>
      <c r="FO37" s="141"/>
      <c r="FY37" s="141"/>
      <c r="GI37" s="141"/>
      <c r="GS37" s="141"/>
      <c r="HC37" s="141"/>
      <c r="HM37" s="141"/>
      <c r="HW37" s="141"/>
    </row>
    <row r="38" spans="1:231" s="3" customFormat="1" x14ac:dyDescent="0.25">
      <c r="A38" s="141"/>
      <c r="K38" s="141"/>
      <c r="U38" s="141"/>
      <c r="AE38" s="141"/>
      <c r="AO38" s="141"/>
      <c r="AY38" s="141"/>
      <c r="AZ38" s="141"/>
      <c r="BI38" s="141"/>
      <c r="BS38" s="141"/>
      <c r="CC38" s="141"/>
      <c r="CM38" s="141"/>
      <c r="CW38" s="141"/>
      <c r="DG38" s="141"/>
      <c r="DQ38" s="141"/>
      <c r="EA38" s="141"/>
      <c r="EK38" s="141"/>
      <c r="EU38" s="141"/>
      <c r="FE38" s="141"/>
      <c r="FO38" s="141"/>
      <c r="FY38" s="141"/>
      <c r="GI38" s="141"/>
      <c r="GS38" s="141"/>
      <c r="HC38" s="141"/>
      <c r="HM38" s="141"/>
      <c r="HW38" s="141"/>
    </row>
    <row r="39" spans="1:231" s="3" customFormat="1" x14ac:dyDescent="0.25">
      <c r="A39" s="141"/>
      <c r="K39" s="141"/>
      <c r="U39" s="141"/>
      <c r="AE39" s="141"/>
      <c r="AO39" s="141"/>
      <c r="AY39" s="141"/>
      <c r="AZ39" s="141"/>
      <c r="BI39" s="141"/>
      <c r="BS39" s="141"/>
      <c r="CC39" s="141"/>
      <c r="CM39" s="141"/>
      <c r="CW39" s="141"/>
      <c r="DG39" s="141"/>
      <c r="DQ39" s="141"/>
      <c r="EA39" s="141"/>
      <c r="EK39" s="141"/>
      <c r="EU39" s="141"/>
      <c r="FE39" s="141"/>
      <c r="FO39" s="141"/>
      <c r="FY39" s="141"/>
      <c r="GI39" s="141"/>
      <c r="GS39" s="141"/>
      <c r="HC39" s="141"/>
      <c r="HM39" s="141"/>
      <c r="HW39" s="141"/>
    </row>
    <row r="40" spans="1:231" s="3" customFormat="1" x14ac:dyDescent="0.25">
      <c r="A40" s="141"/>
      <c r="K40" s="141"/>
      <c r="U40" s="141"/>
      <c r="AE40" s="141"/>
      <c r="AO40" s="141"/>
      <c r="AY40" s="141"/>
      <c r="AZ40" s="141"/>
      <c r="BI40" s="141"/>
      <c r="BS40" s="141"/>
      <c r="CC40" s="141"/>
      <c r="CM40" s="141"/>
      <c r="CW40" s="141"/>
      <c r="DG40" s="141"/>
      <c r="DQ40" s="141"/>
      <c r="EA40" s="141"/>
      <c r="EK40" s="141"/>
      <c r="EU40" s="141"/>
      <c r="FE40" s="141"/>
      <c r="FO40" s="141"/>
      <c r="FY40" s="141"/>
      <c r="GI40" s="141"/>
      <c r="GS40" s="141"/>
      <c r="HC40" s="141"/>
      <c r="HM40" s="141"/>
      <c r="HW40" s="141"/>
    </row>
    <row r="41" spans="1:231" s="3" customFormat="1" x14ac:dyDescent="0.25">
      <c r="A41" s="141"/>
      <c r="K41" s="141"/>
      <c r="U41" s="141"/>
      <c r="AE41" s="141"/>
      <c r="AO41" s="141"/>
      <c r="AY41" s="141"/>
      <c r="AZ41" s="141"/>
      <c r="BI41" s="141"/>
      <c r="BS41" s="141"/>
      <c r="CC41" s="141"/>
      <c r="CM41" s="141"/>
      <c r="CW41" s="141"/>
      <c r="DG41" s="141"/>
      <c r="DQ41" s="141"/>
      <c r="EA41" s="141"/>
      <c r="EK41" s="141"/>
      <c r="EU41" s="141"/>
      <c r="FE41" s="141"/>
      <c r="FO41" s="141"/>
      <c r="FY41" s="141"/>
      <c r="GI41" s="141"/>
      <c r="GS41" s="141"/>
      <c r="HC41" s="141"/>
      <c r="HM41" s="141"/>
      <c r="HW41" s="141"/>
    </row>
    <row r="42" spans="1:231" s="3" customFormat="1" x14ac:dyDescent="0.25">
      <c r="A42" s="141"/>
      <c r="K42" s="141"/>
      <c r="U42" s="141"/>
      <c r="AE42" s="141"/>
      <c r="AO42" s="141"/>
      <c r="AY42" s="141"/>
      <c r="AZ42" s="141"/>
      <c r="BI42" s="141"/>
      <c r="BS42" s="141"/>
      <c r="CC42" s="141"/>
      <c r="CM42" s="141"/>
      <c r="CW42" s="141"/>
      <c r="DG42" s="141"/>
      <c r="DQ42" s="141"/>
      <c r="EA42" s="141"/>
      <c r="EK42" s="141"/>
      <c r="EU42" s="141"/>
      <c r="FE42" s="141"/>
      <c r="FO42" s="141"/>
      <c r="FY42" s="141"/>
      <c r="GI42" s="141"/>
      <c r="GS42" s="141"/>
      <c r="HC42" s="141"/>
      <c r="HM42" s="141"/>
      <c r="HW42" s="141"/>
    </row>
    <row r="43" spans="1:231" s="3" customFormat="1" x14ac:dyDescent="0.25">
      <c r="A43" s="141"/>
      <c r="K43" s="141"/>
      <c r="U43" s="141"/>
      <c r="AE43" s="141"/>
      <c r="AO43" s="141"/>
      <c r="AY43" s="141"/>
      <c r="AZ43" s="141"/>
      <c r="BI43" s="141"/>
      <c r="BS43" s="141"/>
      <c r="CC43" s="141"/>
      <c r="CM43" s="141"/>
      <c r="CW43" s="141"/>
      <c r="DG43" s="141"/>
      <c r="DQ43" s="141"/>
      <c r="EA43" s="141"/>
      <c r="EK43" s="141"/>
      <c r="EU43" s="141"/>
      <c r="FE43" s="141"/>
      <c r="FO43" s="141"/>
      <c r="FY43" s="141"/>
      <c r="GI43" s="141"/>
      <c r="GS43" s="141"/>
      <c r="HC43" s="141"/>
      <c r="HM43" s="141"/>
      <c r="HW43" s="141"/>
    </row>
    <row r="44" spans="1:231" s="3" customFormat="1" x14ac:dyDescent="0.25">
      <c r="A44" s="141"/>
      <c r="K44" s="141"/>
      <c r="U44" s="141"/>
      <c r="AE44" s="141"/>
      <c r="AO44" s="141"/>
      <c r="AY44" s="141"/>
      <c r="AZ44" s="141"/>
      <c r="BI44" s="141"/>
      <c r="BS44" s="141"/>
      <c r="CC44" s="141"/>
      <c r="CM44" s="141"/>
      <c r="CW44" s="141"/>
      <c r="DG44" s="141"/>
      <c r="DQ44" s="141"/>
      <c r="EA44" s="141"/>
      <c r="EK44" s="141"/>
      <c r="EU44" s="141"/>
      <c r="FE44" s="141"/>
      <c r="FO44" s="141"/>
      <c r="FY44" s="141"/>
      <c r="GI44" s="141"/>
      <c r="GS44" s="141"/>
      <c r="HC44" s="141"/>
      <c r="HM44" s="141"/>
      <c r="HW44" s="141"/>
    </row>
    <row r="45" spans="1:231" s="3" customFormat="1" x14ac:dyDescent="0.25">
      <c r="A45" s="141"/>
      <c r="K45" s="141"/>
      <c r="U45" s="141"/>
      <c r="AE45" s="141"/>
      <c r="AO45" s="141"/>
      <c r="AY45" s="141"/>
      <c r="AZ45" s="141"/>
      <c r="BI45" s="141"/>
      <c r="BS45" s="141"/>
      <c r="CC45" s="141"/>
      <c r="CM45" s="141"/>
      <c r="CW45" s="141"/>
      <c r="DG45" s="141"/>
      <c r="DQ45" s="141"/>
      <c r="EA45" s="141"/>
      <c r="EK45" s="141"/>
      <c r="EU45" s="141"/>
      <c r="FE45" s="141"/>
      <c r="FO45" s="141"/>
      <c r="FY45" s="141"/>
      <c r="GI45" s="141"/>
      <c r="GS45" s="141"/>
      <c r="HC45" s="141"/>
      <c r="HM45" s="141"/>
      <c r="HW45" s="141"/>
    </row>
    <row r="46" spans="1:231" s="3" customFormat="1" x14ac:dyDescent="0.25">
      <c r="A46" s="141"/>
      <c r="K46" s="141"/>
      <c r="U46" s="141"/>
      <c r="AE46" s="141"/>
      <c r="AO46" s="141"/>
      <c r="AY46" s="141"/>
      <c r="AZ46" s="141"/>
      <c r="BI46" s="141"/>
      <c r="BS46" s="141"/>
      <c r="CC46" s="141"/>
      <c r="CM46" s="141"/>
      <c r="CW46" s="141"/>
      <c r="DG46" s="141"/>
      <c r="DQ46" s="141"/>
      <c r="EA46" s="141"/>
      <c r="EK46" s="141"/>
      <c r="EU46" s="141"/>
      <c r="FE46" s="141"/>
      <c r="FO46" s="141"/>
      <c r="FY46" s="141"/>
      <c r="GI46" s="141"/>
      <c r="GS46" s="141"/>
      <c r="HC46" s="141"/>
      <c r="HM46" s="141"/>
      <c r="HW46" s="141"/>
    </row>
    <row r="47" spans="1:231" s="3" customFormat="1" x14ac:dyDescent="0.25">
      <c r="A47" s="141"/>
      <c r="K47" s="141"/>
      <c r="U47" s="141"/>
      <c r="AE47" s="141"/>
      <c r="AO47" s="141"/>
      <c r="AY47" s="141"/>
      <c r="AZ47" s="141"/>
      <c r="BI47" s="141"/>
      <c r="BS47" s="141"/>
      <c r="CC47" s="141"/>
      <c r="CM47" s="141"/>
      <c r="CW47" s="141"/>
      <c r="DG47" s="141"/>
      <c r="DQ47" s="141"/>
      <c r="EA47" s="141"/>
      <c r="EK47" s="141"/>
      <c r="EU47" s="141"/>
      <c r="FE47" s="141"/>
      <c r="FO47" s="141"/>
      <c r="FY47" s="141"/>
      <c r="GI47" s="141"/>
      <c r="GS47" s="141"/>
      <c r="HC47" s="141"/>
      <c r="HM47" s="141"/>
      <c r="HW47" s="141"/>
    </row>
    <row r="48" spans="1:231" s="3" customFormat="1" x14ac:dyDescent="0.25">
      <c r="A48" s="141"/>
      <c r="K48" s="141"/>
      <c r="U48" s="141"/>
      <c r="AE48" s="141"/>
      <c r="AO48" s="141"/>
      <c r="AY48" s="141"/>
      <c r="AZ48" s="141"/>
      <c r="BI48" s="141"/>
      <c r="BS48" s="141"/>
      <c r="CC48" s="141"/>
      <c r="CM48" s="141"/>
      <c r="CW48" s="141"/>
      <c r="DG48" s="141"/>
      <c r="DQ48" s="141"/>
      <c r="EA48" s="141"/>
      <c r="EK48" s="141"/>
      <c r="EU48" s="141"/>
      <c r="FE48" s="141"/>
      <c r="FO48" s="141"/>
      <c r="FY48" s="141"/>
      <c r="GI48" s="141"/>
      <c r="GS48" s="141"/>
      <c r="HC48" s="141"/>
      <c r="HM48" s="141"/>
      <c r="HW48" s="141"/>
    </row>
    <row r="49" spans="1:231" s="3" customFormat="1" x14ac:dyDescent="0.25">
      <c r="A49" s="141"/>
      <c r="K49" s="141"/>
      <c r="U49" s="141"/>
      <c r="AE49" s="141"/>
      <c r="AO49" s="141"/>
      <c r="AY49" s="141"/>
      <c r="AZ49" s="141"/>
      <c r="BI49" s="141"/>
      <c r="BS49" s="141"/>
      <c r="CC49" s="141"/>
      <c r="CM49" s="141"/>
      <c r="CW49" s="141"/>
      <c r="DG49" s="141"/>
      <c r="DQ49" s="141"/>
      <c r="EA49" s="141"/>
      <c r="EK49" s="141"/>
      <c r="EU49" s="141"/>
      <c r="FE49" s="141"/>
      <c r="FO49" s="141"/>
      <c r="FY49" s="141"/>
      <c r="GI49" s="141"/>
      <c r="GS49" s="141"/>
      <c r="HC49" s="141"/>
      <c r="HM49" s="141"/>
      <c r="HW49" s="141"/>
    </row>
    <row r="50" spans="1:231" s="3" customFormat="1" x14ac:dyDescent="0.25">
      <c r="A50" s="141"/>
      <c r="K50" s="141"/>
      <c r="U50" s="141"/>
      <c r="AE50" s="141"/>
      <c r="AO50" s="141"/>
      <c r="AY50" s="141"/>
      <c r="AZ50" s="141"/>
      <c r="BI50" s="141"/>
      <c r="BS50" s="141"/>
      <c r="CC50" s="141"/>
      <c r="CM50" s="141"/>
      <c r="CW50" s="141"/>
      <c r="DG50" s="141"/>
      <c r="DQ50" s="141"/>
      <c r="EA50" s="141"/>
      <c r="EK50" s="141"/>
      <c r="EU50" s="141"/>
      <c r="FE50" s="141"/>
      <c r="FO50" s="141"/>
      <c r="FY50" s="141"/>
      <c r="GI50" s="141"/>
      <c r="GS50" s="141"/>
      <c r="HC50" s="141"/>
      <c r="HM50" s="141"/>
      <c r="HW50" s="141"/>
    </row>
    <row r="51" spans="1:231" s="3" customFormat="1" x14ac:dyDescent="0.25">
      <c r="A51" s="141"/>
      <c r="K51" s="141"/>
      <c r="U51" s="141"/>
      <c r="AE51" s="141"/>
      <c r="AO51" s="141"/>
      <c r="AY51" s="141"/>
      <c r="AZ51" s="141"/>
      <c r="BI51" s="141"/>
      <c r="BS51" s="141"/>
      <c r="CC51" s="141"/>
      <c r="CM51" s="141"/>
      <c r="CW51" s="141"/>
      <c r="DG51" s="141"/>
      <c r="DQ51" s="141"/>
      <c r="EA51" s="141"/>
      <c r="EK51" s="141"/>
      <c r="EU51" s="141"/>
      <c r="FE51" s="141"/>
      <c r="FO51" s="141"/>
      <c r="FY51" s="141"/>
      <c r="GI51" s="141"/>
      <c r="GS51" s="141"/>
      <c r="HC51" s="141"/>
      <c r="HM51" s="141"/>
      <c r="HW51" s="141"/>
    </row>
    <row r="52" spans="1:231" s="3" customFormat="1" x14ac:dyDescent="0.25">
      <c r="A52" s="141"/>
      <c r="K52" s="141"/>
      <c r="U52" s="141"/>
      <c r="AE52" s="141"/>
      <c r="AO52" s="141"/>
      <c r="AY52" s="141"/>
      <c r="AZ52" s="141"/>
      <c r="BI52" s="141"/>
      <c r="BS52" s="141"/>
      <c r="CC52" s="141"/>
      <c r="CM52" s="141"/>
      <c r="CW52" s="141"/>
      <c r="DG52" s="141"/>
      <c r="DQ52" s="141"/>
      <c r="EA52" s="141"/>
      <c r="EK52" s="141"/>
      <c r="EU52" s="141"/>
      <c r="FE52" s="141"/>
      <c r="FO52" s="141"/>
      <c r="FY52" s="141"/>
      <c r="GI52" s="141"/>
      <c r="GS52" s="141"/>
      <c r="HC52" s="141"/>
      <c r="HM52" s="141"/>
      <c r="HW52" s="141"/>
    </row>
    <row r="53" spans="1:231" s="3" customFormat="1" x14ac:dyDescent="0.25">
      <c r="A53" s="141"/>
      <c r="K53" s="141"/>
      <c r="U53" s="141"/>
      <c r="AE53" s="141"/>
      <c r="AO53" s="141"/>
      <c r="AY53" s="141"/>
      <c r="AZ53" s="141"/>
      <c r="BI53" s="141"/>
      <c r="BS53" s="141"/>
      <c r="CC53" s="141"/>
      <c r="CM53" s="141"/>
      <c r="CW53" s="141"/>
      <c r="DG53" s="141"/>
      <c r="DQ53" s="141"/>
      <c r="EA53" s="141"/>
      <c r="EK53" s="141"/>
      <c r="EU53" s="141"/>
      <c r="FE53" s="141"/>
      <c r="FO53" s="141"/>
      <c r="FY53" s="141"/>
      <c r="GI53" s="141"/>
      <c r="GS53" s="141"/>
      <c r="HC53" s="141"/>
      <c r="HM53" s="141"/>
      <c r="HW53" s="141"/>
    </row>
    <row r="54" spans="1:231" s="3" customFormat="1" x14ac:dyDescent="0.25">
      <c r="A54" s="141"/>
      <c r="K54" s="141"/>
      <c r="U54" s="141"/>
      <c r="AE54" s="141"/>
      <c r="AO54" s="141"/>
      <c r="AY54" s="141"/>
      <c r="AZ54" s="141"/>
      <c r="BI54" s="141"/>
      <c r="BS54" s="141"/>
      <c r="CC54" s="141"/>
      <c r="CM54" s="141"/>
      <c r="CW54" s="141"/>
      <c r="DG54" s="141"/>
      <c r="DQ54" s="141"/>
      <c r="EA54" s="141"/>
      <c r="EK54" s="141"/>
      <c r="EU54" s="141"/>
      <c r="FE54" s="141"/>
      <c r="FO54" s="141"/>
      <c r="FY54" s="141"/>
      <c r="GI54" s="141"/>
      <c r="GS54" s="141"/>
      <c r="HC54" s="141"/>
      <c r="HM54" s="141"/>
      <c r="HW54" s="141"/>
    </row>
    <row r="55" spans="1:231" s="3" customFormat="1" x14ac:dyDescent="0.25">
      <c r="A55" s="141"/>
      <c r="K55" s="141"/>
      <c r="U55" s="141"/>
      <c r="AE55" s="141"/>
      <c r="AO55" s="141"/>
      <c r="AY55" s="141"/>
      <c r="AZ55" s="141"/>
      <c r="BI55" s="141"/>
      <c r="BS55" s="141"/>
      <c r="CC55" s="141"/>
      <c r="CM55" s="141"/>
      <c r="CW55" s="141"/>
      <c r="DG55" s="141"/>
      <c r="DQ55" s="141"/>
      <c r="EA55" s="141"/>
      <c r="EK55" s="141"/>
      <c r="EU55" s="141"/>
      <c r="FE55" s="141"/>
      <c r="FO55" s="141"/>
      <c r="FY55" s="141"/>
      <c r="GI55" s="141"/>
      <c r="GS55" s="141"/>
      <c r="HC55" s="141"/>
      <c r="HM55" s="141"/>
      <c r="HW55" s="141"/>
    </row>
    <row r="56" spans="1:231" s="3" customFormat="1" x14ac:dyDescent="0.25">
      <c r="A56" s="141"/>
      <c r="K56" s="141"/>
      <c r="U56" s="141"/>
      <c r="AE56" s="141"/>
      <c r="AO56" s="141"/>
      <c r="AY56" s="141"/>
      <c r="AZ56" s="141"/>
      <c r="BI56" s="141"/>
      <c r="BS56" s="141"/>
      <c r="CC56" s="141"/>
      <c r="CM56" s="141"/>
      <c r="CW56" s="141"/>
      <c r="DG56" s="141"/>
      <c r="DQ56" s="141"/>
      <c r="EA56" s="141"/>
      <c r="EK56" s="141"/>
      <c r="EU56" s="141"/>
      <c r="FE56" s="141"/>
      <c r="FO56" s="141"/>
      <c r="FY56" s="141"/>
      <c r="GI56" s="141"/>
      <c r="GS56" s="141"/>
      <c r="HC56" s="141"/>
      <c r="HM56" s="141"/>
      <c r="HW56" s="141"/>
    </row>
    <row r="57" spans="1:231" s="3" customFormat="1" x14ac:dyDescent="0.25">
      <c r="A57" s="141"/>
      <c r="K57" s="141"/>
      <c r="U57" s="141"/>
      <c r="AE57" s="141"/>
      <c r="AO57" s="141"/>
      <c r="AY57" s="141"/>
      <c r="AZ57" s="141"/>
      <c r="BI57" s="141"/>
      <c r="BS57" s="141"/>
      <c r="CC57" s="141"/>
      <c r="CM57" s="141"/>
      <c r="CW57" s="141"/>
      <c r="DG57" s="141"/>
      <c r="DQ57" s="141"/>
      <c r="EA57" s="141"/>
      <c r="EK57" s="141"/>
      <c r="EU57" s="141"/>
      <c r="FE57" s="141"/>
      <c r="FO57" s="141"/>
      <c r="FY57" s="141"/>
      <c r="GI57" s="141"/>
      <c r="GS57" s="141"/>
      <c r="HC57" s="141"/>
      <c r="HM57" s="141"/>
      <c r="HW57" s="141"/>
    </row>
    <row r="58" spans="1:231" s="3" customFormat="1" x14ac:dyDescent="0.25">
      <c r="A58" s="141"/>
      <c r="K58" s="141"/>
      <c r="U58" s="141"/>
      <c r="AE58" s="141"/>
      <c r="AO58" s="141"/>
      <c r="AY58" s="141"/>
      <c r="AZ58" s="141"/>
      <c r="BI58" s="141"/>
      <c r="BS58" s="141"/>
      <c r="CC58" s="141"/>
      <c r="CM58" s="141"/>
      <c r="CW58" s="141"/>
      <c r="DG58" s="141"/>
      <c r="DQ58" s="141"/>
      <c r="EA58" s="141"/>
      <c r="EK58" s="141"/>
      <c r="EU58" s="141"/>
      <c r="FE58" s="141"/>
      <c r="FO58" s="141"/>
      <c r="FY58" s="141"/>
      <c r="GI58" s="141"/>
      <c r="GS58" s="141"/>
      <c r="HC58" s="141"/>
      <c r="HM58" s="141"/>
      <c r="HW58" s="141"/>
    </row>
    <row r="59" spans="1:231" s="3" customFormat="1" x14ac:dyDescent="0.25">
      <c r="A59" s="141"/>
      <c r="K59" s="141"/>
      <c r="U59" s="141"/>
      <c r="AE59" s="141"/>
      <c r="AO59" s="141"/>
      <c r="AY59" s="141"/>
      <c r="AZ59" s="141"/>
      <c r="BI59" s="141"/>
      <c r="BS59" s="141"/>
      <c r="CC59" s="141"/>
      <c r="CM59" s="141"/>
      <c r="CW59" s="141"/>
      <c r="DG59" s="141"/>
      <c r="DQ59" s="141"/>
      <c r="EA59" s="141"/>
      <c r="EK59" s="141"/>
      <c r="EU59" s="141"/>
      <c r="FE59" s="141"/>
      <c r="FO59" s="141"/>
      <c r="FY59" s="141"/>
      <c r="GI59" s="141"/>
      <c r="GS59" s="141"/>
      <c r="HC59" s="141"/>
      <c r="HM59" s="141"/>
      <c r="HW59" s="141"/>
    </row>
    <row r="60" spans="1:231" s="3" customFormat="1" x14ac:dyDescent="0.25">
      <c r="A60" s="141"/>
      <c r="K60" s="141"/>
      <c r="U60" s="141"/>
      <c r="AE60" s="141"/>
      <c r="AO60" s="141"/>
      <c r="AY60" s="141"/>
      <c r="AZ60" s="141"/>
      <c r="BI60" s="141"/>
      <c r="BS60" s="141"/>
      <c r="CC60" s="141"/>
      <c r="CM60" s="141"/>
      <c r="CW60" s="141"/>
      <c r="DG60" s="141"/>
      <c r="DQ60" s="141"/>
      <c r="EA60" s="141"/>
      <c r="EK60" s="141"/>
      <c r="EU60" s="141"/>
      <c r="FE60" s="141"/>
      <c r="FO60" s="141"/>
      <c r="FY60" s="141"/>
      <c r="GI60" s="141"/>
      <c r="GS60" s="141"/>
      <c r="HC60" s="141"/>
      <c r="HM60" s="141"/>
      <c r="HW60" s="141"/>
    </row>
    <row r="61" spans="1:231" s="3" customFormat="1" x14ac:dyDescent="0.25">
      <c r="A61" s="141"/>
      <c r="K61" s="141"/>
      <c r="U61" s="141"/>
      <c r="AE61" s="141"/>
      <c r="AO61" s="141"/>
      <c r="AY61" s="141"/>
      <c r="AZ61" s="141"/>
      <c r="BI61" s="141"/>
      <c r="BS61" s="141"/>
      <c r="CC61" s="141"/>
      <c r="CM61" s="141"/>
      <c r="CW61" s="141"/>
      <c r="DG61" s="141"/>
      <c r="DQ61" s="141"/>
      <c r="EA61" s="141"/>
      <c r="EK61" s="141"/>
      <c r="EU61" s="141"/>
      <c r="FE61" s="141"/>
      <c r="FO61" s="141"/>
      <c r="FY61" s="141"/>
      <c r="GI61" s="141"/>
      <c r="GS61" s="141"/>
      <c r="HC61" s="141"/>
      <c r="HM61" s="141"/>
      <c r="HW61" s="141"/>
    </row>
    <row r="62" spans="1:231" s="3" customFormat="1" x14ac:dyDescent="0.25">
      <c r="A62" s="141"/>
      <c r="K62" s="141"/>
      <c r="U62" s="141"/>
      <c r="AE62" s="141"/>
      <c r="AO62" s="141"/>
      <c r="AY62" s="141"/>
      <c r="AZ62" s="141"/>
      <c r="BI62" s="141"/>
      <c r="BS62" s="141"/>
      <c r="CC62" s="141"/>
      <c r="CM62" s="141"/>
      <c r="CW62" s="141"/>
      <c r="DG62" s="141"/>
      <c r="DQ62" s="141"/>
      <c r="EA62" s="141"/>
      <c r="EK62" s="141"/>
      <c r="EU62" s="141"/>
      <c r="FE62" s="141"/>
      <c r="FO62" s="141"/>
      <c r="FY62" s="141"/>
      <c r="GI62" s="141"/>
      <c r="GS62" s="141"/>
      <c r="HC62" s="141"/>
      <c r="HM62" s="141"/>
      <c r="HW62" s="141"/>
    </row>
    <row r="63" spans="1:231" s="3" customFormat="1" x14ac:dyDescent="0.25">
      <c r="A63" s="141"/>
      <c r="K63" s="141"/>
      <c r="U63" s="141"/>
      <c r="AE63" s="141"/>
      <c r="AO63" s="141"/>
      <c r="AY63" s="141"/>
      <c r="AZ63" s="141"/>
      <c r="BI63" s="141"/>
      <c r="BS63" s="141"/>
      <c r="CC63" s="141"/>
      <c r="CM63" s="141"/>
      <c r="CW63" s="141"/>
      <c r="DG63" s="141"/>
      <c r="DQ63" s="141"/>
      <c r="EA63" s="141"/>
      <c r="EK63" s="141"/>
      <c r="EU63" s="141"/>
      <c r="FE63" s="141"/>
      <c r="FO63" s="141"/>
      <c r="FY63" s="141"/>
      <c r="GI63" s="141"/>
      <c r="GS63" s="141"/>
      <c r="HC63" s="141"/>
      <c r="HM63" s="141"/>
      <c r="HW63" s="141"/>
    </row>
    <row r="64" spans="1:231" s="3" customFormat="1" x14ac:dyDescent="0.25">
      <c r="A64" s="141"/>
      <c r="K64" s="141"/>
      <c r="U64" s="141"/>
      <c r="AE64" s="141"/>
      <c r="AO64" s="141"/>
      <c r="AY64" s="141"/>
      <c r="AZ64" s="141"/>
      <c r="BI64" s="141"/>
      <c r="BS64" s="141"/>
      <c r="CC64" s="141"/>
      <c r="CM64" s="141"/>
      <c r="CW64" s="141"/>
      <c r="DG64" s="141"/>
      <c r="DQ64" s="141"/>
      <c r="EA64" s="141"/>
      <c r="EK64" s="141"/>
      <c r="EU64" s="141"/>
      <c r="FE64" s="141"/>
      <c r="FO64" s="141"/>
      <c r="FY64" s="141"/>
      <c r="GI64" s="141"/>
      <c r="GS64" s="141"/>
      <c r="HC64" s="141"/>
      <c r="HM64" s="141"/>
      <c r="HW64" s="141"/>
    </row>
    <row r="65" spans="1:231" s="3" customFormat="1" x14ac:dyDescent="0.25">
      <c r="A65" s="141"/>
      <c r="K65" s="141"/>
      <c r="U65" s="141"/>
      <c r="AE65" s="141"/>
      <c r="AO65" s="141"/>
      <c r="AY65" s="141"/>
      <c r="AZ65" s="141"/>
      <c r="BI65" s="141"/>
      <c r="BS65" s="141"/>
      <c r="CC65" s="141"/>
      <c r="CM65" s="141"/>
      <c r="CW65" s="141"/>
      <c r="DG65" s="141"/>
      <c r="DQ65" s="141"/>
      <c r="EA65" s="141"/>
      <c r="EK65" s="141"/>
      <c r="EU65" s="141"/>
      <c r="FE65" s="141"/>
      <c r="FO65" s="141"/>
      <c r="FY65" s="141"/>
      <c r="GI65" s="141"/>
      <c r="GS65" s="141"/>
      <c r="HC65" s="141"/>
      <c r="HM65" s="141"/>
      <c r="HW65" s="141"/>
    </row>
    <row r="66" spans="1:231" s="3" customFormat="1" x14ac:dyDescent="0.25">
      <c r="A66" s="141"/>
      <c r="K66" s="141"/>
      <c r="U66" s="141"/>
      <c r="AE66" s="141"/>
      <c r="AO66" s="141"/>
      <c r="AY66" s="141"/>
      <c r="AZ66" s="141"/>
      <c r="BI66" s="141"/>
      <c r="BS66" s="141"/>
      <c r="CC66" s="141"/>
      <c r="CM66" s="141"/>
      <c r="CW66" s="141"/>
      <c r="DG66" s="141"/>
      <c r="DQ66" s="141"/>
      <c r="EA66" s="141"/>
      <c r="EK66" s="141"/>
      <c r="EU66" s="141"/>
      <c r="FE66" s="141"/>
      <c r="FO66" s="141"/>
      <c r="FY66" s="141"/>
      <c r="GI66" s="141"/>
      <c r="GS66" s="141"/>
      <c r="HC66" s="141"/>
      <c r="HM66" s="141"/>
      <c r="HW66" s="141"/>
    </row>
    <row r="67" spans="1:231" s="3" customFormat="1" x14ac:dyDescent="0.25">
      <c r="A67" s="141"/>
      <c r="K67" s="141"/>
      <c r="U67" s="141"/>
      <c r="AE67" s="141"/>
      <c r="AO67" s="141"/>
      <c r="AY67" s="141"/>
      <c r="AZ67" s="141"/>
      <c r="BI67" s="141"/>
      <c r="BS67" s="141"/>
      <c r="CC67" s="141"/>
      <c r="CM67" s="141"/>
      <c r="CW67" s="141"/>
      <c r="DG67" s="141"/>
      <c r="DQ67" s="141"/>
      <c r="EA67" s="141"/>
      <c r="EK67" s="141"/>
      <c r="EU67" s="141"/>
      <c r="FE67" s="141"/>
      <c r="FO67" s="141"/>
      <c r="FY67" s="141"/>
      <c r="GI67" s="141"/>
      <c r="GS67" s="141"/>
      <c r="HC67" s="141"/>
      <c r="HM67" s="141"/>
      <c r="HW67" s="141"/>
    </row>
    <row r="68" spans="1:231" s="3" customFormat="1" x14ac:dyDescent="0.25">
      <c r="A68" s="141"/>
      <c r="K68" s="141"/>
      <c r="U68" s="141"/>
      <c r="AE68" s="141"/>
      <c r="AO68" s="141"/>
      <c r="AY68" s="141"/>
      <c r="AZ68" s="141"/>
      <c r="BI68" s="141"/>
      <c r="BS68" s="141"/>
      <c r="CC68" s="141"/>
      <c r="CM68" s="141"/>
      <c r="CW68" s="141"/>
      <c r="DG68" s="141"/>
      <c r="DQ68" s="141"/>
      <c r="EA68" s="141"/>
      <c r="EK68" s="141"/>
      <c r="EU68" s="141"/>
      <c r="FE68" s="141"/>
      <c r="FO68" s="141"/>
      <c r="FY68" s="141"/>
      <c r="GI68" s="141"/>
      <c r="GS68" s="141"/>
      <c r="HC68" s="141"/>
      <c r="HM68" s="141"/>
      <c r="HW68" s="141"/>
    </row>
    <row r="69" spans="1:231" s="3" customFormat="1" x14ac:dyDescent="0.25">
      <c r="A69" s="141"/>
      <c r="K69" s="141"/>
      <c r="U69" s="141"/>
      <c r="AE69" s="141"/>
      <c r="AO69" s="141"/>
      <c r="AY69" s="141"/>
      <c r="AZ69" s="141"/>
      <c r="BI69" s="141"/>
      <c r="BS69" s="141"/>
      <c r="CC69" s="141"/>
      <c r="CM69" s="141"/>
      <c r="CW69" s="141"/>
      <c r="DG69" s="141"/>
      <c r="DQ69" s="141"/>
      <c r="EA69" s="141"/>
      <c r="EK69" s="141"/>
      <c r="EU69" s="141"/>
      <c r="FE69" s="141"/>
      <c r="FO69" s="141"/>
      <c r="FY69" s="141"/>
      <c r="GI69" s="141"/>
      <c r="GS69" s="141"/>
      <c r="HC69" s="141"/>
      <c r="HM69" s="141"/>
      <c r="HW69" s="141"/>
    </row>
    <row r="70" spans="1:231" s="3" customFormat="1" x14ac:dyDescent="0.25">
      <c r="A70" s="141"/>
      <c r="K70" s="141"/>
      <c r="U70" s="141"/>
      <c r="AE70" s="141"/>
      <c r="AO70" s="141"/>
      <c r="AY70" s="141"/>
      <c r="AZ70" s="141"/>
      <c r="BI70" s="141"/>
      <c r="BS70" s="141"/>
      <c r="CC70" s="141"/>
      <c r="CM70" s="141"/>
      <c r="CW70" s="141"/>
      <c r="DG70" s="141"/>
      <c r="DQ70" s="141"/>
      <c r="EA70" s="141"/>
      <c r="EK70" s="141"/>
      <c r="EU70" s="141"/>
      <c r="FE70" s="141"/>
      <c r="FO70" s="141"/>
      <c r="FY70" s="141"/>
      <c r="GI70" s="141"/>
      <c r="GS70" s="141"/>
      <c r="HC70" s="141"/>
      <c r="HM70" s="141"/>
      <c r="HW70" s="141"/>
    </row>
    <row r="71" spans="1:231" s="3" customFormat="1" x14ac:dyDescent="0.25">
      <c r="A71" s="141"/>
      <c r="K71" s="141"/>
      <c r="U71" s="141"/>
      <c r="AE71" s="141"/>
      <c r="AO71" s="141"/>
      <c r="AY71" s="141"/>
      <c r="AZ71" s="141"/>
      <c r="BI71" s="141"/>
      <c r="BS71" s="141"/>
      <c r="CC71" s="141"/>
      <c r="CM71" s="141"/>
      <c r="CW71" s="141"/>
      <c r="DG71" s="141"/>
      <c r="DQ71" s="141"/>
      <c r="EA71" s="141"/>
      <c r="EK71" s="141"/>
      <c r="EU71" s="141"/>
      <c r="FE71" s="141"/>
      <c r="FO71" s="141"/>
      <c r="FY71" s="141"/>
      <c r="GI71" s="141"/>
      <c r="GS71" s="141"/>
      <c r="HC71" s="141"/>
      <c r="HM71" s="141"/>
      <c r="HW71" s="141"/>
    </row>
    <row r="72" spans="1:231" s="3" customFormat="1" x14ac:dyDescent="0.25">
      <c r="A72" s="141"/>
      <c r="K72" s="141"/>
      <c r="U72" s="141"/>
      <c r="AE72" s="141"/>
      <c r="AO72" s="141"/>
      <c r="AY72" s="141"/>
      <c r="AZ72" s="141"/>
      <c r="BI72" s="141"/>
      <c r="BS72" s="141"/>
      <c r="CC72" s="141"/>
      <c r="CM72" s="141"/>
      <c r="CW72" s="141"/>
      <c r="DG72" s="141"/>
      <c r="DQ72" s="141"/>
      <c r="EA72" s="141"/>
      <c r="EK72" s="141"/>
      <c r="EU72" s="141"/>
      <c r="FE72" s="141"/>
      <c r="FO72" s="141"/>
      <c r="FY72" s="141"/>
      <c r="GI72" s="141"/>
      <c r="GS72" s="141"/>
      <c r="HC72" s="141"/>
      <c r="HM72" s="141"/>
      <c r="HW72" s="141"/>
    </row>
    <row r="73" spans="1:231" s="3" customFormat="1" x14ac:dyDescent="0.25">
      <c r="A73" s="141"/>
      <c r="K73" s="141"/>
      <c r="U73" s="141"/>
      <c r="AE73" s="141"/>
      <c r="AO73" s="141"/>
      <c r="AY73" s="141"/>
      <c r="AZ73" s="141"/>
      <c r="BI73" s="141"/>
      <c r="BS73" s="141"/>
      <c r="CC73" s="141"/>
      <c r="CM73" s="141"/>
      <c r="CW73" s="141"/>
      <c r="DG73" s="141"/>
      <c r="DQ73" s="141"/>
      <c r="EA73" s="141"/>
      <c r="EK73" s="141"/>
      <c r="EU73" s="141"/>
      <c r="FE73" s="141"/>
      <c r="FO73" s="141"/>
      <c r="FY73" s="141"/>
      <c r="GI73" s="141"/>
      <c r="GS73" s="141"/>
      <c r="HC73" s="141"/>
      <c r="HM73" s="141"/>
      <c r="HW73" s="141"/>
    </row>
    <row r="74" spans="1:231" s="3" customFormat="1" x14ac:dyDescent="0.25">
      <c r="A74" s="141"/>
      <c r="K74" s="141"/>
      <c r="U74" s="141"/>
      <c r="AE74" s="141"/>
      <c r="AO74" s="141"/>
      <c r="AY74" s="141"/>
      <c r="AZ74" s="141"/>
      <c r="BI74" s="141"/>
      <c r="BS74" s="141"/>
      <c r="CC74" s="141"/>
      <c r="CM74" s="141"/>
      <c r="CW74" s="141"/>
      <c r="DG74" s="141"/>
      <c r="DQ74" s="141"/>
      <c r="EA74" s="141"/>
      <c r="EK74" s="141"/>
      <c r="EU74" s="141"/>
      <c r="FE74" s="141"/>
      <c r="FO74" s="141"/>
      <c r="FY74" s="141"/>
      <c r="GI74" s="141"/>
      <c r="GS74" s="141"/>
      <c r="HC74" s="141"/>
      <c r="HM74" s="141"/>
      <c r="HW74" s="141"/>
    </row>
    <row r="75" spans="1:231" s="3" customFormat="1" x14ac:dyDescent="0.25">
      <c r="A75" s="141"/>
      <c r="K75" s="141"/>
      <c r="U75" s="141"/>
      <c r="AE75" s="141"/>
      <c r="AO75" s="141"/>
      <c r="AY75" s="141"/>
      <c r="AZ75" s="141"/>
      <c r="BI75" s="141"/>
      <c r="BS75" s="141"/>
      <c r="CC75" s="141"/>
      <c r="CM75" s="141"/>
      <c r="CW75" s="141"/>
      <c r="DG75" s="141"/>
      <c r="DQ75" s="141"/>
      <c r="EA75" s="141"/>
      <c r="EK75" s="141"/>
      <c r="EU75" s="141"/>
      <c r="FE75" s="141"/>
      <c r="FO75" s="141"/>
      <c r="FY75" s="141"/>
      <c r="GI75" s="141"/>
      <c r="GS75" s="141"/>
      <c r="HC75" s="141"/>
      <c r="HM75" s="141"/>
      <c r="HW75" s="141"/>
    </row>
    <row r="76" spans="1:231" s="3" customFormat="1" x14ac:dyDescent="0.25">
      <c r="A76" s="141"/>
      <c r="K76" s="141"/>
      <c r="U76" s="141"/>
      <c r="AE76" s="141"/>
      <c r="AO76" s="141"/>
      <c r="AY76" s="141"/>
      <c r="AZ76" s="141"/>
      <c r="BI76" s="141"/>
      <c r="BS76" s="141"/>
      <c r="CC76" s="141"/>
      <c r="CM76" s="141"/>
      <c r="CW76" s="141"/>
      <c r="DG76" s="141"/>
      <c r="DQ76" s="141"/>
      <c r="EA76" s="141"/>
      <c r="EK76" s="141"/>
      <c r="EU76" s="141"/>
      <c r="FE76" s="141"/>
      <c r="FO76" s="141"/>
      <c r="FY76" s="141"/>
      <c r="GI76" s="141"/>
      <c r="GS76" s="141"/>
      <c r="HC76" s="141"/>
      <c r="HM76" s="141"/>
      <c r="HW76" s="141"/>
    </row>
    <row r="77" spans="1:231" s="3" customFormat="1" x14ac:dyDescent="0.25">
      <c r="A77" s="141"/>
      <c r="K77" s="141"/>
      <c r="U77" s="141"/>
      <c r="AE77" s="141"/>
      <c r="AO77" s="141"/>
      <c r="AY77" s="141"/>
      <c r="AZ77" s="141"/>
      <c r="BI77" s="141"/>
      <c r="BS77" s="141"/>
      <c r="CC77" s="141"/>
      <c r="CM77" s="141"/>
      <c r="CW77" s="141"/>
      <c r="DG77" s="141"/>
      <c r="DQ77" s="141"/>
      <c r="EA77" s="141"/>
      <c r="EK77" s="141"/>
      <c r="EU77" s="141"/>
      <c r="FE77" s="141"/>
      <c r="FO77" s="141"/>
      <c r="FY77" s="141"/>
      <c r="GI77" s="141"/>
      <c r="GS77" s="141"/>
      <c r="HC77" s="141"/>
      <c r="HM77" s="141"/>
      <c r="HW77" s="141"/>
    </row>
    <row r="78" spans="1:231" s="3" customFormat="1" x14ac:dyDescent="0.25">
      <c r="A78" s="141"/>
      <c r="K78" s="141"/>
      <c r="U78" s="141"/>
      <c r="AE78" s="141"/>
      <c r="AO78" s="141"/>
      <c r="AY78" s="141"/>
      <c r="AZ78" s="141"/>
      <c r="BI78" s="141"/>
      <c r="BS78" s="141"/>
      <c r="CC78" s="141"/>
      <c r="CM78" s="141"/>
      <c r="CW78" s="141"/>
      <c r="DG78" s="141"/>
      <c r="DQ78" s="141"/>
      <c r="EA78" s="141"/>
      <c r="EK78" s="141"/>
      <c r="EU78" s="141"/>
      <c r="FE78" s="141"/>
      <c r="FO78" s="141"/>
      <c r="FY78" s="141"/>
      <c r="GI78" s="141"/>
      <c r="GS78" s="141"/>
      <c r="HC78" s="141"/>
      <c r="HM78" s="141"/>
      <c r="HW78" s="141"/>
    </row>
    <row r="79" spans="1:231" s="3" customFormat="1" x14ac:dyDescent="0.25">
      <c r="A79" s="141"/>
      <c r="K79" s="141"/>
      <c r="U79" s="141"/>
      <c r="AE79" s="141"/>
      <c r="AO79" s="141"/>
      <c r="AY79" s="141"/>
      <c r="AZ79" s="141"/>
      <c r="BI79" s="141"/>
      <c r="BS79" s="141"/>
      <c r="CC79" s="141"/>
      <c r="CM79" s="141"/>
      <c r="CW79" s="141"/>
      <c r="DG79" s="141"/>
      <c r="DQ79" s="141"/>
      <c r="EA79" s="141"/>
      <c r="EK79" s="141"/>
      <c r="EU79" s="141"/>
      <c r="FE79" s="141"/>
      <c r="FO79" s="141"/>
      <c r="FY79" s="141"/>
      <c r="GI79" s="141"/>
      <c r="GS79" s="141"/>
      <c r="HC79" s="141"/>
      <c r="HM79" s="141"/>
      <c r="HW79" s="141"/>
    </row>
    <row r="80" spans="1:231" s="3" customFormat="1" x14ac:dyDescent="0.25">
      <c r="A80" s="141"/>
      <c r="K80" s="141"/>
      <c r="U80" s="141"/>
      <c r="AE80" s="141"/>
      <c r="AO80" s="141"/>
      <c r="AY80" s="141"/>
      <c r="AZ80" s="141"/>
      <c r="BI80" s="141"/>
      <c r="BS80" s="141"/>
      <c r="CC80" s="141"/>
      <c r="CM80" s="141"/>
      <c r="CW80" s="141"/>
      <c r="DG80" s="141"/>
      <c r="DQ80" s="141"/>
      <c r="EA80" s="141"/>
      <c r="EK80" s="141"/>
      <c r="EU80" s="141"/>
      <c r="FE80" s="141"/>
      <c r="FO80" s="141"/>
      <c r="FY80" s="141"/>
      <c r="GI80" s="141"/>
      <c r="GS80" s="141"/>
      <c r="HC80" s="141"/>
      <c r="HM80" s="141"/>
      <c r="HW80" s="141"/>
    </row>
    <row r="81" spans="1:231" s="3" customFormat="1" x14ac:dyDescent="0.25">
      <c r="A81" s="141"/>
      <c r="K81" s="141"/>
      <c r="U81" s="141"/>
      <c r="AE81" s="141"/>
      <c r="AO81" s="141"/>
      <c r="AY81" s="141"/>
      <c r="AZ81" s="141"/>
      <c r="BI81" s="141"/>
      <c r="BS81" s="141"/>
      <c r="CC81" s="141"/>
      <c r="CM81" s="141"/>
      <c r="CW81" s="141"/>
      <c r="DG81" s="141"/>
      <c r="DQ81" s="141"/>
      <c r="EA81" s="141"/>
      <c r="EK81" s="141"/>
      <c r="EU81" s="141"/>
      <c r="FE81" s="141"/>
      <c r="FO81" s="141"/>
      <c r="FY81" s="141"/>
      <c r="GI81" s="141"/>
      <c r="GS81" s="141"/>
      <c r="HC81" s="141"/>
      <c r="HM81" s="141"/>
      <c r="HW81" s="141"/>
    </row>
    <row r="82" spans="1:231" s="3" customFormat="1" x14ac:dyDescent="0.25">
      <c r="A82" s="141"/>
      <c r="K82" s="141"/>
      <c r="U82" s="141"/>
      <c r="AE82" s="141"/>
      <c r="AO82" s="141"/>
      <c r="AY82" s="141"/>
      <c r="AZ82" s="141"/>
      <c r="BI82" s="141"/>
      <c r="BS82" s="141"/>
      <c r="CC82" s="141"/>
      <c r="CM82" s="141"/>
      <c r="CW82" s="141"/>
      <c r="DG82" s="141"/>
      <c r="DQ82" s="141"/>
      <c r="EA82" s="141"/>
      <c r="EK82" s="141"/>
      <c r="EU82" s="141"/>
      <c r="FE82" s="141"/>
      <c r="FO82" s="141"/>
      <c r="FY82" s="141"/>
      <c r="GI82" s="141"/>
      <c r="GS82" s="141"/>
      <c r="HC82" s="141"/>
      <c r="HM82" s="141"/>
      <c r="HW82" s="141"/>
    </row>
    <row r="83" spans="1:231" s="3" customFormat="1" x14ac:dyDescent="0.25">
      <c r="A83" s="141"/>
      <c r="K83" s="141"/>
      <c r="U83" s="141"/>
      <c r="AE83" s="141"/>
      <c r="AO83" s="141"/>
      <c r="AY83" s="141"/>
      <c r="AZ83" s="141"/>
      <c r="BI83" s="141"/>
      <c r="BS83" s="141"/>
      <c r="CC83" s="141"/>
      <c r="CM83" s="141"/>
      <c r="CW83" s="141"/>
      <c r="DG83" s="141"/>
      <c r="DQ83" s="141"/>
      <c r="EA83" s="141"/>
      <c r="EK83" s="141"/>
      <c r="EU83" s="141"/>
      <c r="FE83" s="141"/>
      <c r="FO83" s="141"/>
      <c r="FY83" s="141"/>
      <c r="GI83" s="141"/>
      <c r="GS83" s="141"/>
      <c r="HC83" s="141"/>
      <c r="HM83" s="141"/>
      <c r="HW83" s="141"/>
    </row>
    <row r="84" spans="1:231" s="3" customFormat="1" x14ac:dyDescent="0.25">
      <c r="A84" s="141"/>
      <c r="K84" s="141"/>
      <c r="U84" s="141"/>
      <c r="AE84" s="141"/>
      <c r="AO84" s="141"/>
      <c r="AY84" s="141"/>
      <c r="AZ84" s="141"/>
      <c r="BI84" s="141"/>
      <c r="BS84" s="141"/>
      <c r="CC84" s="141"/>
      <c r="CM84" s="141"/>
      <c r="CW84" s="141"/>
      <c r="DG84" s="141"/>
      <c r="DQ84" s="141"/>
      <c r="EA84" s="141"/>
      <c r="EK84" s="141"/>
      <c r="EU84" s="141"/>
      <c r="FE84" s="141"/>
      <c r="FO84" s="141"/>
      <c r="FY84" s="141"/>
      <c r="GI84" s="141"/>
      <c r="GS84" s="141"/>
      <c r="HC84" s="141"/>
      <c r="HM84" s="141"/>
      <c r="HW84" s="141"/>
    </row>
    <row r="85" spans="1:231" s="3" customFormat="1" x14ac:dyDescent="0.25">
      <c r="A85" s="141"/>
      <c r="K85" s="141"/>
      <c r="U85" s="141"/>
      <c r="AE85" s="141"/>
      <c r="AO85" s="141"/>
      <c r="AY85" s="141"/>
      <c r="AZ85" s="141"/>
      <c r="BI85" s="141"/>
      <c r="BS85" s="141"/>
      <c r="CC85" s="141"/>
      <c r="CM85" s="141"/>
      <c r="CW85" s="141"/>
      <c r="DG85" s="141"/>
      <c r="DQ85" s="141"/>
      <c r="EA85" s="141"/>
      <c r="EK85" s="141"/>
      <c r="EU85" s="141"/>
      <c r="FE85" s="141"/>
      <c r="FO85" s="141"/>
      <c r="FY85" s="141"/>
      <c r="GI85" s="141"/>
      <c r="GS85" s="141"/>
      <c r="HC85" s="141"/>
      <c r="HM85" s="141"/>
      <c r="HW85" s="141"/>
    </row>
    <row r="86" spans="1:231" s="3" customFormat="1" x14ac:dyDescent="0.25">
      <c r="A86" s="141"/>
      <c r="K86" s="141"/>
      <c r="U86" s="141"/>
      <c r="AE86" s="141"/>
      <c r="AO86" s="141"/>
      <c r="AY86" s="141"/>
      <c r="AZ86" s="141"/>
      <c r="BI86" s="141"/>
      <c r="BS86" s="141"/>
      <c r="CC86" s="141"/>
      <c r="CM86" s="141"/>
      <c r="CW86" s="141"/>
      <c r="DG86" s="141"/>
      <c r="DQ86" s="141"/>
      <c r="EA86" s="141"/>
      <c r="EK86" s="141"/>
      <c r="EU86" s="141"/>
      <c r="FE86" s="141"/>
      <c r="FO86" s="141"/>
      <c r="FY86" s="141"/>
      <c r="GI86" s="141"/>
      <c r="GS86" s="141"/>
      <c r="HC86" s="141"/>
      <c r="HM86" s="141"/>
      <c r="HW86" s="141"/>
    </row>
    <row r="87" spans="1:231" s="3" customFormat="1" x14ac:dyDescent="0.25">
      <c r="A87" s="141"/>
      <c r="K87" s="141"/>
      <c r="U87" s="141"/>
      <c r="AE87" s="141"/>
      <c r="AO87" s="141"/>
      <c r="AY87" s="141"/>
      <c r="AZ87" s="141"/>
      <c r="BI87" s="141"/>
      <c r="BS87" s="141"/>
      <c r="CC87" s="141"/>
      <c r="CM87" s="141"/>
      <c r="CW87" s="141"/>
      <c r="DG87" s="141"/>
      <c r="DQ87" s="141"/>
      <c r="EA87" s="141"/>
      <c r="EK87" s="141"/>
      <c r="EU87" s="141"/>
      <c r="FE87" s="141"/>
      <c r="FO87" s="141"/>
      <c r="FY87" s="141"/>
      <c r="GI87" s="141"/>
      <c r="GS87" s="141"/>
      <c r="HC87" s="141"/>
      <c r="HM87" s="141"/>
      <c r="HW87" s="141"/>
    </row>
    <row r="88" spans="1:231" s="3" customFormat="1" x14ac:dyDescent="0.25">
      <c r="A88" s="141"/>
      <c r="K88" s="141"/>
      <c r="U88" s="141"/>
      <c r="AE88" s="141"/>
      <c r="AO88" s="141"/>
      <c r="AY88" s="141"/>
      <c r="AZ88" s="141"/>
      <c r="BI88" s="141"/>
      <c r="BS88" s="141"/>
      <c r="CC88" s="141"/>
      <c r="CM88" s="141"/>
      <c r="CW88" s="141"/>
      <c r="DG88" s="141"/>
      <c r="DQ88" s="141"/>
      <c r="EA88" s="141"/>
      <c r="EK88" s="141"/>
      <c r="EU88" s="141"/>
      <c r="FE88" s="141"/>
      <c r="FO88" s="141"/>
      <c r="FY88" s="141"/>
      <c r="GI88" s="141"/>
      <c r="GS88" s="141"/>
      <c r="HC88" s="141"/>
      <c r="HM88" s="141"/>
      <c r="HW88" s="141"/>
    </row>
    <row r="89" spans="1:231" s="3" customFormat="1" x14ac:dyDescent="0.25">
      <c r="A89" s="141"/>
      <c r="K89" s="141"/>
      <c r="U89" s="141"/>
      <c r="AE89" s="141"/>
      <c r="AO89" s="141"/>
      <c r="AY89" s="141"/>
      <c r="AZ89" s="141"/>
      <c r="BI89" s="141"/>
      <c r="BS89" s="141"/>
      <c r="CC89" s="141"/>
      <c r="CM89" s="141"/>
      <c r="CW89" s="141"/>
      <c r="DG89" s="141"/>
      <c r="DQ89" s="141"/>
      <c r="EA89" s="141"/>
      <c r="EK89" s="141"/>
      <c r="EU89" s="141"/>
      <c r="FE89" s="141"/>
      <c r="FO89" s="141"/>
      <c r="FY89" s="141"/>
      <c r="GI89" s="141"/>
      <c r="GS89" s="141"/>
      <c r="HC89" s="141"/>
      <c r="HM89" s="141"/>
      <c r="HW89" s="141"/>
    </row>
    <row r="90" spans="1:231" s="3" customFormat="1" x14ac:dyDescent="0.25">
      <c r="A90" s="141"/>
      <c r="K90" s="141"/>
      <c r="U90" s="141"/>
      <c r="AE90" s="141"/>
      <c r="AO90" s="141"/>
      <c r="AY90" s="141"/>
      <c r="AZ90" s="141"/>
      <c r="BI90" s="141"/>
      <c r="BS90" s="141"/>
      <c r="CC90" s="141"/>
      <c r="CM90" s="141"/>
      <c r="CW90" s="141"/>
      <c r="DG90" s="141"/>
      <c r="DQ90" s="141"/>
      <c r="EA90" s="141"/>
      <c r="EK90" s="141"/>
      <c r="EU90" s="141"/>
      <c r="FE90" s="141"/>
      <c r="FO90" s="141"/>
      <c r="FY90" s="141"/>
      <c r="GI90" s="141"/>
      <c r="GS90" s="141"/>
      <c r="HC90" s="141"/>
      <c r="HM90" s="141"/>
      <c r="HW90" s="141"/>
    </row>
    <row r="91" spans="1:231" s="3" customFormat="1" x14ac:dyDescent="0.25">
      <c r="A91" s="141"/>
      <c r="K91" s="141"/>
      <c r="U91" s="141"/>
      <c r="AE91" s="141"/>
      <c r="AO91" s="141"/>
      <c r="AY91" s="141"/>
      <c r="AZ91" s="141"/>
      <c r="BI91" s="141"/>
      <c r="BS91" s="141"/>
      <c r="CC91" s="141"/>
      <c r="CM91" s="141"/>
      <c r="CW91" s="141"/>
      <c r="DG91" s="141"/>
      <c r="DQ91" s="141"/>
      <c r="EA91" s="141"/>
      <c r="EK91" s="141"/>
      <c r="EU91" s="141"/>
      <c r="FE91" s="141"/>
      <c r="FO91" s="141"/>
      <c r="FY91" s="141"/>
      <c r="GI91" s="141"/>
      <c r="GS91" s="141"/>
      <c r="HC91" s="141"/>
      <c r="HM91" s="141"/>
      <c r="HW91" s="141"/>
    </row>
    <row r="92" spans="1:231" s="3" customFormat="1" x14ac:dyDescent="0.25">
      <c r="A92" s="141"/>
      <c r="K92" s="141"/>
      <c r="U92" s="141"/>
      <c r="AE92" s="141"/>
      <c r="AO92" s="141"/>
      <c r="AY92" s="141"/>
      <c r="AZ92" s="141"/>
      <c r="BI92" s="141"/>
      <c r="BS92" s="141"/>
      <c r="CC92" s="141"/>
      <c r="CM92" s="141"/>
      <c r="CW92" s="141"/>
      <c r="DG92" s="141"/>
      <c r="DQ92" s="141"/>
      <c r="EA92" s="141"/>
      <c r="EK92" s="141"/>
      <c r="EU92" s="141"/>
      <c r="FE92" s="141"/>
      <c r="FO92" s="141"/>
      <c r="FY92" s="141"/>
      <c r="GI92" s="141"/>
      <c r="GS92" s="141"/>
      <c r="HC92" s="141"/>
      <c r="HM92" s="141"/>
      <c r="HW92" s="141"/>
    </row>
    <row r="93" spans="1:231" s="3" customFormat="1" x14ac:dyDescent="0.25">
      <c r="A93" s="141"/>
      <c r="K93" s="141"/>
      <c r="U93" s="141"/>
      <c r="AE93" s="141"/>
      <c r="AO93" s="141"/>
      <c r="AY93" s="141"/>
      <c r="AZ93" s="141"/>
      <c r="BI93" s="141"/>
      <c r="BS93" s="141"/>
      <c r="CC93" s="141"/>
      <c r="CM93" s="141"/>
      <c r="CW93" s="141"/>
      <c r="DG93" s="141"/>
      <c r="DQ93" s="141"/>
      <c r="EA93" s="141"/>
      <c r="EK93" s="141"/>
      <c r="EU93" s="141"/>
      <c r="FE93" s="141"/>
      <c r="FO93" s="141"/>
      <c r="FY93" s="141"/>
      <c r="GI93" s="141"/>
      <c r="GS93" s="141"/>
      <c r="HC93" s="141"/>
      <c r="HM93" s="141"/>
      <c r="HW93" s="141"/>
    </row>
    <row r="94" spans="1:231" s="3" customFormat="1" x14ac:dyDescent="0.25">
      <c r="A94" s="141"/>
      <c r="K94" s="141"/>
      <c r="U94" s="141"/>
      <c r="AE94" s="141"/>
      <c r="AO94" s="141"/>
      <c r="AY94" s="141"/>
      <c r="AZ94" s="141"/>
      <c r="BI94" s="141"/>
      <c r="BS94" s="141"/>
      <c r="CC94" s="141"/>
      <c r="CM94" s="141"/>
      <c r="CW94" s="141"/>
      <c r="DG94" s="141"/>
      <c r="DQ94" s="141"/>
      <c r="EA94" s="141"/>
      <c r="EK94" s="141"/>
      <c r="EU94" s="141"/>
      <c r="FE94" s="141"/>
      <c r="FO94" s="141"/>
      <c r="FY94" s="141"/>
      <c r="GI94" s="141"/>
      <c r="GS94" s="141"/>
      <c r="HC94" s="141"/>
      <c r="HM94" s="141"/>
      <c r="HW94" s="141"/>
    </row>
    <row r="95" spans="1:231" s="3" customFormat="1" x14ac:dyDescent="0.25">
      <c r="A95" s="141"/>
      <c r="K95" s="141"/>
      <c r="U95" s="141"/>
      <c r="AE95" s="141"/>
      <c r="AO95" s="141"/>
      <c r="AY95" s="141"/>
      <c r="AZ95" s="141"/>
      <c r="BI95" s="141"/>
      <c r="BS95" s="141"/>
      <c r="CC95" s="141"/>
      <c r="CM95" s="141"/>
      <c r="CW95" s="141"/>
      <c r="DG95" s="141"/>
      <c r="DQ95" s="141"/>
      <c r="EA95" s="141"/>
      <c r="EK95" s="141"/>
      <c r="EU95" s="141"/>
      <c r="FE95" s="141"/>
      <c r="FO95" s="141"/>
      <c r="FY95" s="141"/>
      <c r="GI95" s="141"/>
      <c r="GS95" s="141"/>
      <c r="HC95" s="141"/>
      <c r="HM95" s="141"/>
      <c r="HW95" s="141"/>
    </row>
    <row r="96" spans="1:231" s="3" customFormat="1" x14ac:dyDescent="0.25">
      <c r="A96" s="141"/>
      <c r="K96" s="141"/>
      <c r="U96" s="141"/>
      <c r="AE96" s="141"/>
      <c r="AO96" s="141"/>
      <c r="AY96" s="141"/>
      <c r="AZ96" s="141"/>
      <c r="BI96" s="141"/>
      <c r="BS96" s="141"/>
      <c r="CC96" s="141"/>
      <c r="CM96" s="141"/>
      <c r="CW96" s="141"/>
      <c r="DG96" s="141"/>
      <c r="DQ96" s="141"/>
      <c r="EA96" s="141"/>
      <c r="EK96" s="141"/>
      <c r="EU96" s="141"/>
      <c r="FE96" s="141"/>
      <c r="FO96" s="141"/>
      <c r="FY96" s="141"/>
      <c r="GI96" s="141"/>
      <c r="GS96" s="141"/>
      <c r="HC96" s="141"/>
      <c r="HM96" s="141"/>
      <c r="HW96" s="141"/>
    </row>
    <row r="97" spans="1:231" s="3" customFormat="1" x14ac:dyDescent="0.25">
      <c r="A97" s="141"/>
      <c r="K97" s="141"/>
      <c r="U97" s="141"/>
      <c r="AE97" s="141"/>
      <c r="AO97" s="141"/>
      <c r="AY97" s="141"/>
      <c r="AZ97" s="141"/>
      <c r="BI97" s="141"/>
      <c r="BS97" s="141"/>
      <c r="CC97" s="141"/>
      <c r="CM97" s="141"/>
      <c r="CW97" s="141"/>
      <c r="DG97" s="141"/>
      <c r="DQ97" s="141"/>
      <c r="EA97" s="141"/>
      <c r="EK97" s="141"/>
      <c r="EU97" s="141"/>
      <c r="FE97" s="141"/>
      <c r="FO97" s="141"/>
      <c r="FY97" s="141"/>
      <c r="GI97" s="141"/>
      <c r="GS97" s="141"/>
      <c r="HC97" s="141"/>
      <c r="HM97" s="141"/>
      <c r="HW97" s="141"/>
    </row>
    <row r="98" spans="1:231" s="3" customFormat="1" x14ac:dyDescent="0.25">
      <c r="A98" s="141"/>
      <c r="K98" s="141"/>
      <c r="U98" s="141"/>
      <c r="AE98" s="141"/>
      <c r="AO98" s="141"/>
      <c r="AY98" s="141"/>
      <c r="AZ98" s="141"/>
      <c r="BI98" s="141"/>
      <c r="BS98" s="141"/>
      <c r="CC98" s="141"/>
      <c r="CM98" s="141"/>
      <c r="CW98" s="141"/>
      <c r="DG98" s="141"/>
      <c r="DQ98" s="141"/>
      <c r="EA98" s="141"/>
      <c r="EK98" s="141"/>
      <c r="EU98" s="141"/>
      <c r="FE98" s="141"/>
      <c r="FO98" s="141"/>
      <c r="FY98" s="141"/>
      <c r="GI98" s="141"/>
      <c r="GS98" s="141"/>
      <c r="HC98" s="141"/>
      <c r="HM98" s="141"/>
      <c r="HW98" s="141"/>
    </row>
    <row r="99" spans="1:231" s="3" customFormat="1" x14ac:dyDescent="0.25">
      <c r="A99" s="141"/>
      <c r="K99" s="141"/>
      <c r="U99" s="141"/>
      <c r="AE99" s="141"/>
      <c r="AO99" s="141"/>
      <c r="AY99" s="141"/>
      <c r="AZ99" s="141"/>
      <c r="BI99" s="141"/>
      <c r="BS99" s="141"/>
      <c r="CC99" s="141"/>
      <c r="CM99" s="141"/>
      <c r="CW99" s="141"/>
      <c r="DG99" s="141"/>
      <c r="DQ99" s="141"/>
      <c r="EA99" s="141"/>
      <c r="EK99" s="141"/>
      <c r="EU99" s="141"/>
      <c r="FE99" s="141"/>
      <c r="FO99" s="141"/>
      <c r="FY99" s="141"/>
      <c r="GI99" s="141"/>
      <c r="GS99" s="141"/>
      <c r="HC99" s="141"/>
      <c r="HM99" s="141"/>
      <c r="HW99" s="141"/>
    </row>
    <row r="100" spans="1:231" s="3" customFormat="1" x14ac:dyDescent="0.25">
      <c r="A100" s="141"/>
      <c r="K100" s="141"/>
      <c r="U100" s="141"/>
      <c r="AE100" s="141"/>
      <c r="AO100" s="141"/>
      <c r="AY100" s="141"/>
      <c r="AZ100" s="141"/>
      <c r="BI100" s="141"/>
      <c r="BS100" s="141"/>
      <c r="CC100" s="141"/>
      <c r="CM100" s="141"/>
      <c r="CW100" s="141"/>
      <c r="DG100" s="141"/>
      <c r="DQ100" s="141"/>
      <c r="EA100" s="141"/>
      <c r="EK100" s="141"/>
      <c r="EU100" s="141"/>
      <c r="FE100" s="141"/>
      <c r="FO100" s="141"/>
      <c r="FY100" s="141"/>
      <c r="GI100" s="141"/>
      <c r="GS100" s="141"/>
      <c r="HC100" s="141"/>
      <c r="HM100" s="141"/>
      <c r="HW100" s="141"/>
    </row>
    <row r="101" spans="1:231" s="3" customFormat="1" x14ac:dyDescent="0.25">
      <c r="A101" s="141"/>
      <c r="K101" s="141"/>
      <c r="U101" s="141"/>
      <c r="AE101" s="141"/>
      <c r="AO101" s="141"/>
      <c r="AY101" s="141"/>
      <c r="AZ101" s="141"/>
      <c r="BI101" s="141"/>
      <c r="BS101" s="141"/>
      <c r="CC101" s="141"/>
      <c r="CM101" s="141"/>
      <c r="CW101" s="141"/>
      <c r="DG101" s="141"/>
      <c r="DQ101" s="141"/>
      <c r="EA101" s="141"/>
      <c r="EK101" s="141"/>
      <c r="EU101" s="141"/>
      <c r="FE101" s="141"/>
      <c r="FO101" s="141"/>
      <c r="FY101" s="141"/>
      <c r="GI101" s="141"/>
      <c r="GS101" s="141"/>
      <c r="HC101" s="141"/>
      <c r="HM101" s="141"/>
      <c r="HW101" s="141"/>
    </row>
    <row r="102" spans="1:231" s="3" customFormat="1" x14ac:dyDescent="0.25">
      <c r="A102" s="141"/>
      <c r="K102" s="141"/>
      <c r="U102" s="141"/>
      <c r="AE102" s="141"/>
      <c r="AO102" s="141"/>
      <c r="AY102" s="141"/>
      <c r="AZ102" s="141"/>
      <c r="BI102" s="141"/>
      <c r="BS102" s="141"/>
      <c r="CC102" s="141"/>
      <c r="CM102" s="141"/>
      <c r="CW102" s="141"/>
      <c r="DG102" s="141"/>
      <c r="DQ102" s="141"/>
      <c r="EA102" s="141"/>
      <c r="EK102" s="141"/>
      <c r="EU102" s="141"/>
      <c r="FE102" s="141"/>
      <c r="FO102" s="141"/>
      <c r="FY102" s="141"/>
      <c r="GI102" s="141"/>
      <c r="GS102" s="141"/>
      <c r="HC102" s="141"/>
      <c r="HM102" s="141"/>
      <c r="HW102" s="141"/>
    </row>
    <row r="103" spans="1:231" s="3" customFormat="1" x14ac:dyDescent="0.25">
      <c r="A103" s="141"/>
      <c r="K103" s="141"/>
      <c r="U103" s="141"/>
      <c r="AE103" s="141"/>
      <c r="AO103" s="141"/>
      <c r="AY103" s="141"/>
      <c r="AZ103" s="141"/>
      <c r="BI103" s="141"/>
      <c r="BS103" s="141"/>
      <c r="CC103" s="141"/>
      <c r="CM103" s="141"/>
      <c r="CW103" s="141"/>
      <c r="DG103" s="141"/>
      <c r="DQ103" s="141"/>
      <c r="EA103" s="141"/>
      <c r="EK103" s="141"/>
      <c r="EU103" s="141"/>
      <c r="FE103" s="141"/>
      <c r="FO103" s="141"/>
      <c r="FY103" s="141"/>
      <c r="GI103" s="141"/>
      <c r="GS103" s="141"/>
      <c r="HC103" s="141"/>
      <c r="HM103" s="141"/>
      <c r="HW103" s="141"/>
    </row>
    <row r="104" spans="1:231" s="3" customFormat="1" x14ac:dyDescent="0.25">
      <c r="A104" s="141"/>
      <c r="K104" s="141"/>
      <c r="U104" s="141"/>
      <c r="AE104" s="141"/>
      <c r="AO104" s="141"/>
      <c r="AY104" s="141"/>
      <c r="AZ104" s="141"/>
      <c r="BI104" s="141"/>
      <c r="BS104" s="141"/>
      <c r="CC104" s="141"/>
      <c r="CM104" s="141"/>
      <c r="CW104" s="141"/>
      <c r="DG104" s="141"/>
      <c r="DQ104" s="141"/>
      <c r="EA104" s="141"/>
      <c r="EK104" s="141"/>
      <c r="EU104" s="141"/>
      <c r="FE104" s="141"/>
      <c r="FO104" s="141"/>
      <c r="FY104" s="141"/>
      <c r="GI104" s="141"/>
      <c r="GS104" s="141"/>
      <c r="HC104" s="141"/>
      <c r="HM104" s="141"/>
      <c r="HW104" s="141"/>
    </row>
    <row r="105" spans="1:231" s="3" customFormat="1" x14ac:dyDescent="0.25">
      <c r="A105" s="141"/>
      <c r="K105" s="141"/>
      <c r="U105" s="141"/>
      <c r="AE105" s="141"/>
      <c r="AO105" s="141"/>
      <c r="AY105" s="141"/>
      <c r="AZ105" s="141"/>
      <c r="BI105" s="141"/>
      <c r="BS105" s="141"/>
      <c r="CC105" s="141"/>
      <c r="CM105" s="141"/>
      <c r="CW105" s="141"/>
      <c r="DG105" s="141"/>
      <c r="DQ105" s="141"/>
      <c r="EA105" s="141"/>
      <c r="EK105" s="141"/>
      <c r="EU105" s="141"/>
      <c r="FE105" s="141"/>
      <c r="FO105" s="141"/>
      <c r="FY105" s="141"/>
      <c r="GI105" s="141"/>
      <c r="GS105" s="141"/>
      <c r="HC105" s="141"/>
      <c r="HM105" s="141"/>
      <c r="HW105" s="141"/>
    </row>
    <row r="106" spans="1:231" s="3" customFormat="1" x14ac:dyDescent="0.25">
      <c r="A106" s="141"/>
      <c r="K106" s="141"/>
      <c r="U106" s="141"/>
      <c r="AE106" s="141"/>
      <c r="AO106" s="141"/>
      <c r="AY106" s="141"/>
      <c r="AZ106" s="141"/>
      <c r="BI106" s="141"/>
      <c r="BS106" s="141"/>
      <c r="CC106" s="141"/>
      <c r="CM106" s="141"/>
      <c r="CW106" s="141"/>
      <c r="DG106" s="141"/>
      <c r="DQ106" s="141"/>
      <c r="EA106" s="141"/>
      <c r="EK106" s="141"/>
      <c r="EU106" s="141"/>
      <c r="FE106" s="141"/>
      <c r="FO106" s="141"/>
      <c r="FY106" s="141"/>
      <c r="GI106" s="141"/>
      <c r="GS106" s="141"/>
      <c r="HC106" s="141"/>
      <c r="HM106" s="141"/>
      <c r="HW106" s="141"/>
    </row>
    <row r="107" spans="1:231" s="3" customFormat="1" x14ac:dyDescent="0.25">
      <c r="A107" s="141"/>
      <c r="K107" s="141"/>
      <c r="U107" s="141"/>
      <c r="AE107" s="141"/>
      <c r="AO107" s="141"/>
      <c r="AY107" s="141"/>
      <c r="AZ107" s="141"/>
      <c r="BI107" s="141"/>
      <c r="BS107" s="141"/>
      <c r="CC107" s="141"/>
      <c r="CM107" s="141"/>
      <c r="CW107" s="141"/>
      <c r="DG107" s="141"/>
      <c r="DQ107" s="141"/>
      <c r="EA107" s="141"/>
      <c r="EK107" s="141"/>
      <c r="EU107" s="141"/>
      <c r="FE107" s="141"/>
      <c r="FO107" s="141"/>
      <c r="FY107" s="141"/>
      <c r="GI107" s="141"/>
      <c r="GS107" s="141"/>
      <c r="HC107" s="141"/>
      <c r="HM107" s="141"/>
      <c r="HW107" s="141"/>
    </row>
    <row r="108" spans="1:231" s="3" customFormat="1" x14ac:dyDescent="0.25">
      <c r="A108" s="141"/>
      <c r="K108" s="141"/>
      <c r="U108" s="141"/>
      <c r="AE108" s="141"/>
      <c r="AO108" s="141"/>
      <c r="AY108" s="141"/>
      <c r="AZ108" s="141"/>
      <c r="BI108" s="141"/>
      <c r="BS108" s="141"/>
      <c r="CC108" s="141"/>
      <c r="CM108" s="141"/>
      <c r="CW108" s="141"/>
      <c r="DG108" s="141"/>
      <c r="DQ108" s="141"/>
      <c r="EA108" s="141"/>
      <c r="EK108" s="141"/>
      <c r="EU108" s="141"/>
      <c r="FE108" s="141"/>
      <c r="FO108" s="141"/>
      <c r="FY108" s="141"/>
      <c r="GI108" s="141"/>
      <c r="GS108" s="141"/>
      <c r="HC108" s="141"/>
      <c r="HM108" s="141"/>
      <c r="HW108" s="141"/>
    </row>
    <row r="109" spans="1:231" s="3" customFormat="1" x14ac:dyDescent="0.25">
      <c r="A109" s="141"/>
      <c r="K109" s="141"/>
      <c r="U109" s="141"/>
      <c r="AE109" s="141"/>
      <c r="AO109" s="141"/>
      <c r="AY109" s="141"/>
      <c r="AZ109" s="141"/>
      <c r="BI109" s="141"/>
      <c r="BS109" s="141"/>
      <c r="CC109" s="141"/>
      <c r="CM109" s="141"/>
      <c r="CW109" s="141"/>
      <c r="DG109" s="141"/>
      <c r="DQ109" s="141"/>
      <c r="EA109" s="141"/>
      <c r="EK109" s="141"/>
      <c r="EU109" s="141"/>
      <c r="FE109" s="141"/>
      <c r="FO109" s="141"/>
      <c r="FY109" s="141"/>
      <c r="GI109" s="141"/>
      <c r="GS109" s="141"/>
      <c r="HC109" s="141"/>
      <c r="HM109" s="141"/>
      <c r="HW109" s="141"/>
    </row>
    <row r="110" spans="1:231" s="3" customFormat="1" x14ac:dyDescent="0.25">
      <c r="A110" s="141"/>
      <c r="K110" s="141"/>
      <c r="U110" s="141"/>
      <c r="AE110" s="141"/>
      <c r="AO110" s="141"/>
      <c r="AY110" s="141"/>
      <c r="AZ110" s="141"/>
      <c r="BI110" s="141"/>
      <c r="BS110" s="141"/>
      <c r="CC110" s="141"/>
      <c r="CM110" s="141"/>
      <c r="CW110" s="141"/>
      <c r="DG110" s="141"/>
      <c r="DQ110" s="141"/>
      <c r="EA110" s="141"/>
      <c r="EK110" s="141"/>
      <c r="EU110" s="141"/>
      <c r="FE110" s="141"/>
      <c r="FO110" s="141"/>
      <c r="FY110" s="141"/>
      <c r="GI110" s="141"/>
      <c r="GS110" s="141"/>
      <c r="HC110" s="141"/>
      <c r="HM110" s="141"/>
      <c r="HW110" s="141"/>
    </row>
    <row r="111" spans="1:231" s="3" customFormat="1" x14ac:dyDescent="0.25">
      <c r="A111" s="141"/>
      <c r="K111" s="141"/>
      <c r="U111" s="141"/>
      <c r="AE111" s="141"/>
      <c r="AO111" s="141"/>
      <c r="AY111" s="141"/>
      <c r="AZ111" s="141"/>
      <c r="BI111" s="141"/>
      <c r="BS111" s="141"/>
      <c r="CC111" s="141"/>
      <c r="CM111" s="141"/>
      <c r="CW111" s="141"/>
      <c r="DG111" s="141"/>
      <c r="DQ111" s="141"/>
      <c r="EA111" s="141"/>
      <c r="EK111" s="141"/>
      <c r="EU111" s="141"/>
      <c r="FE111" s="141"/>
      <c r="FO111" s="141"/>
      <c r="FY111" s="141"/>
      <c r="GI111" s="141"/>
      <c r="GS111" s="141"/>
      <c r="HC111" s="141"/>
      <c r="HM111" s="141"/>
      <c r="HW111" s="141"/>
    </row>
    <row r="112" spans="1:231" s="3" customFormat="1" x14ac:dyDescent="0.25">
      <c r="A112" s="141"/>
      <c r="K112" s="141"/>
      <c r="U112" s="141"/>
      <c r="AE112" s="141"/>
      <c r="AO112" s="141"/>
      <c r="AY112" s="141"/>
      <c r="AZ112" s="141"/>
      <c r="BI112" s="141"/>
      <c r="BS112" s="141"/>
      <c r="CC112" s="141"/>
      <c r="CM112" s="141"/>
      <c r="CW112" s="141"/>
      <c r="DG112" s="141"/>
      <c r="DQ112" s="141"/>
      <c r="EA112" s="141"/>
      <c r="EK112" s="141"/>
      <c r="EU112" s="141"/>
      <c r="FE112" s="141"/>
      <c r="FO112" s="141"/>
      <c r="FY112" s="141"/>
      <c r="GI112" s="141"/>
      <c r="GS112" s="141"/>
      <c r="HC112" s="141"/>
      <c r="HM112" s="141"/>
      <c r="HW112" s="141"/>
    </row>
    <row r="113" spans="1:231" s="3" customFormat="1" x14ac:dyDescent="0.25">
      <c r="A113" s="141"/>
      <c r="K113" s="141"/>
      <c r="U113" s="141"/>
      <c r="AE113" s="141"/>
      <c r="AO113" s="141"/>
      <c r="AY113" s="141"/>
      <c r="AZ113" s="141"/>
      <c r="BI113" s="141"/>
      <c r="BS113" s="141"/>
      <c r="CC113" s="141"/>
      <c r="CM113" s="141"/>
      <c r="CW113" s="141"/>
      <c r="DG113" s="141"/>
      <c r="DQ113" s="141"/>
      <c r="EA113" s="141"/>
      <c r="EK113" s="141"/>
      <c r="EU113" s="141"/>
      <c r="FE113" s="141"/>
      <c r="FO113" s="141"/>
      <c r="FY113" s="141"/>
      <c r="GI113" s="141"/>
      <c r="GS113" s="141"/>
      <c r="HC113" s="141"/>
      <c r="HM113" s="141"/>
      <c r="HW113" s="141"/>
    </row>
    <row r="114" spans="1:231" s="3" customFormat="1" x14ac:dyDescent="0.25">
      <c r="A114" s="141"/>
      <c r="K114" s="141"/>
      <c r="U114" s="141"/>
      <c r="AE114" s="141"/>
      <c r="AO114" s="141"/>
      <c r="AY114" s="141"/>
      <c r="AZ114" s="141"/>
      <c r="BI114" s="141"/>
      <c r="BS114" s="141"/>
      <c r="CC114" s="141"/>
      <c r="CM114" s="141"/>
      <c r="CW114" s="141"/>
      <c r="DG114" s="141"/>
      <c r="DQ114" s="141"/>
      <c r="EA114" s="141"/>
      <c r="EK114" s="141"/>
      <c r="EU114" s="141"/>
      <c r="FE114" s="141"/>
      <c r="FO114" s="141"/>
      <c r="FY114" s="141"/>
      <c r="GI114" s="141"/>
      <c r="GS114" s="141"/>
      <c r="HC114" s="141"/>
      <c r="HM114" s="141"/>
      <c r="HW114" s="141"/>
    </row>
    <row r="115" spans="1:231" s="3" customFormat="1" x14ac:dyDescent="0.25">
      <c r="A115" s="141"/>
      <c r="K115" s="141"/>
      <c r="U115" s="141"/>
      <c r="AE115" s="141"/>
      <c r="AO115" s="141"/>
      <c r="AY115" s="141"/>
      <c r="AZ115" s="141"/>
      <c r="BI115" s="141"/>
      <c r="BS115" s="141"/>
      <c r="CC115" s="141"/>
      <c r="CM115" s="141"/>
      <c r="CW115" s="141"/>
      <c r="DG115" s="141"/>
      <c r="DQ115" s="141"/>
      <c r="EA115" s="141"/>
      <c r="EK115" s="141"/>
      <c r="EU115" s="141"/>
      <c r="FE115" s="141"/>
      <c r="FO115" s="141"/>
      <c r="FY115" s="141"/>
      <c r="GI115" s="141"/>
      <c r="GS115" s="141"/>
      <c r="HC115" s="141"/>
      <c r="HM115" s="141"/>
      <c r="HW115" s="141"/>
    </row>
    <row r="116" spans="1:231" s="3" customFormat="1" x14ac:dyDescent="0.25">
      <c r="A116" s="141"/>
      <c r="K116" s="141"/>
      <c r="U116" s="141"/>
      <c r="AE116" s="141"/>
      <c r="AO116" s="141"/>
      <c r="AY116" s="141"/>
      <c r="AZ116" s="141"/>
      <c r="BI116" s="141"/>
      <c r="BS116" s="141"/>
      <c r="CC116" s="141"/>
      <c r="CM116" s="141"/>
      <c r="CW116" s="141"/>
      <c r="DG116" s="141"/>
      <c r="DQ116" s="141"/>
      <c r="EA116" s="141"/>
      <c r="EK116" s="141"/>
      <c r="EU116" s="141"/>
      <c r="FE116" s="141"/>
      <c r="FO116" s="141"/>
      <c r="FY116" s="141"/>
      <c r="GI116" s="141"/>
      <c r="GS116" s="141"/>
      <c r="HC116" s="141"/>
      <c r="HM116" s="141"/>
      <c r="HW116" s="141"/>
    </row>
    <row r="117" spans="1:231" s="3" customFormat="1" x14ac:dyDescent="0.25">
      <c r="A117" s="141"/>
      <c r="K117" s="141"/>
      <c r="U117" s="141"/>
      <c r="AE117" s="141"/>
      <c r="AO117" s="141"/>
      <c r="AY117" s="141"/>
      <c r="AZ117" s="141"/>
      <c r="BI117" s="141"/>
      <c r="BS117" s="141"/>
      <c r="CC117" s="141"/>
      <c r="CM117" s="141"/>
      <c r="CW117" s="141"/>
      <c r="DG117" s="141"/>
      <c r="DQ117" s="141"/>
      <c r="EA117" s="141"/>
      <c r="EK117" s="141"/>
      <c r="EU117" s="141"/>
      <c r="FE117" s="141"/>
      <c r="FO117" s="141"/>
      <c r="FY117" s="141"/>
      <c r="GI117" s="141"/>
      <c r="GS117" s="141"/>
      <c r="HC117" s="141"/>
      <c r="HM117" s="141"/>
      <c r="HW117" s="141"/>
    </row>
    <row r="118" spans="1:231" s="3" customFormat="1" x14ac:dyDescent="0.25">
      <c r="A118" s="141"/>
      <c r="K118" s="141"/>
      <c r="U118" s="141"/>
      <c r="AE118" s="141"/>
      <c r="AO118" s="141"/>
      <c r="AY118" s="141"/>
      <c r="AZ118" s="141"/>
      <c r="BI118" s="141"/>
      <c r="BS118" s="141"/>
      <c r="CC118" s="141"/>
      <c r="CM118" s="141"/>
      <c r="CW118" s="141"/>
      <c r="DG118" s="141"/>
      <c r="DQ118" s="141"/>
      <c r="EA118" s="141"/>
      <c r="EK118" s="141"/>
      <c r="EU118" s="141"/>
      <c r="FE118" s="141"/>
      <c r="FO118" s="141"/>
      <c r="FY118" s="141"/>
      <c r="GI118" s="141"/>
      <c r="GS118" s="141"/>
      <c r="HC118" s="141"/>
      <c r="HM118" s="141"/>
      <c r="HW118" s="141"/>
    </row>
    <row r="119" spans="1:231" s="3" customFormat="1" x14ac:dyDescent="0.25">
      <c r="A119" s="141"/>
      <c r="K119" s="141"/>
      <c r="U119" s="141"/>
      <c r="AE119" s="141"/>
      <c r="AO119" s="141"/>
      <c r="AY119" s="141"/>
      <c r="AZ119" s="141"/>
      <c r="BI119" s="141"/>
      <c r="BS119" s="141"/>
      <c r="CC119" s="141"/>
      <c r="CM119" s="141"/>
      <c r="CW119" s="141"/>
      <c r="DG119" s="141"/>
      <c r="DQ119" s="141"/>
      <c r="EA119" s="141"/>
      <c r="EK119" s="141"/>
      <c r="EU119" s="141"/>
      <c r="FE119" s="141"/>
      <c r="FO119" s="141"/>
      <c r="FY119" s="141"/>
      <c r="GI119" s="141"/>
      <c r="GS119" s="141"/>
      <c r="HC119" s="141"/>
      <c r="HM119" s="141"/>
      <c r="HW119" s="141"/>
    </row>
    <row r="120" spans="1:231" s="3" customFormat="1" x14ac:dyDescent="0.25">
      <c r="A120" s="141"/>
      <c r="K120" s="141"/>
      <c r="U120" s="141"/>
      <c r="AE120" s="141"/>
      <c r="AO120" s="141"/>
      <c r="AY120" s="141"/>
      <c r="AZ120" s="141"/>
      <c r="BI120" s="141"/>
      <c r="BS120" s="141"/>
      <c r="CC120" s="141"/>
      <c r="CM120" s="141"/>
      <c r="CW120" s="141"/>
      <c r="DG120" s="141"/>
      <c r="DQ120" s="141"/>
      <c r="EA120" s="141"/>
      <c r="EK120" s="141"/>
      <c r="EU120" s="141"/>
      <c r="FE120" s="141"/>
      <c r="FO120" s="141"/>
      <c r="FY120" s="141"/>
      <c r="GI120" s="141"/>
      <c r="GS120" s="141"/>
      <c r="HC120" s="141"/>
      <c r="HM120" s="141"/>
      <c r="HW120" s="141"/>
    </row>
    <row r="121" spans="1:231" s="3" customFormat="1" x14ac:dyDescent="0.25">
      <c r="A121" s="141"/>
      <c r="K121" s="141"/>
      <c r="U121" s="141"/>
      <c r="AE121" s="141"/>
      <c r="AO121" s="141"/>
      <c r="AY121" s="141"/>
      <c r="AZ121" s="141"/>
      <c r="BI121" s="141"/>
      <c r="BS121" s="141"/>
      <c r="CC121" s="141"/>
      <c r="CM121" s="141"/>
      <c r="CW121" s="141"/>
      <c r="DG121" s="141"/>
      <c r="DQ121" s="141"/>
      <c r="EA121" s="141"/>
      <c r="EK121" s="141"/>
      <c r="EU121" s="141"/>
      <c r="FE121" s="141"/>
      <c r="FO121" s="141"/>
      <c r="FY121" s="141"/>
      <c r="GI121" s="141"/>
      <c r="GS121" s="141"/>
      <c r="HC121" s="141"/>
      <c r="HM121" s="141"/>
      <c r="HW121" s="141"/>
    </row>
    <row r="122" spans="1:231" s="3" customFormat="1" x14ac:dyDescent="0.25">
      <c r="A122" s="141"/>
      <c r="K122" s="141"/>
      <c r="U122" s="141"/>
      <c r="AE122" s="141"/>
      <c r="AO122" s="141"/>
      <c r="AY122" s="141"/>
      <c r="AZ122" s="141"/>
      <c r="BI122" s="141"/>
      <c r="BS122" s="141"/>
      <c r="CC122" s="141"/>
      <c r="CM122" s="141"/>
      <c r="CW122" s="141"/>
      <c r="DG122" s="141"/>
      <c r="DQ122" s="141"/>
      <c r="EA122" s="141"/>
      <c r="EK122" s="141"/>
      <c r="EU122" s="141"/>
      <c r="FE122" s="141"/>
      <c r="FO122" s="141"/>
      <c r="FY122" s="141"/>
      <c r="GI122" s="141"/>
      <c r="GS122" s="141"/>
      <c r="HC122" s="141"/>
      <c r="HM122" s="141"/>
      <c r="HW122" s="141"/>
    </row>
    <row r="123" spans="1:231" s="3" customFormat="1" x14ac:dyDescent="0.25">
      <c r="A123" s="141"/>
      <c r="K123" s="141"/>
      <c r="U123" s="141"/>
      <c r="AE123" s="141"/>
      <c r="AO123" s="141"/>
      <c r="AY123" s="141"/>
      <c r="AZ123" s="141"/>
      <c r="BI123" s="141"/>
      <c r="BS123" s="141"/>
      <c r="CC123" s="141"/>
      <c r="CM123" s="141"/>
      <c r="CW123" s="141"/>
      <c r="DG123" s="141"/>
      <c r="DQ123" s="141"/>
      <c r="EA123" s="141"/>
      <c r="EK123" s="141"/>
      <c r="EU123" s="141"/>
      <c r="FE123" s="141"/>
      <c r="FO123" s="141"/>
      <c r="FY123" s="141"/>
      <c r="GI123" s="141"/>
      <c r="GS123" s="141"/>
      <c r="HC123" s="141"/>
      <c r="HM123" s="141"/>
      <c r="HW123" s="141"/>
    </row>
    <row r="124" spans="1:231" s="3" customFormat="1" x14ac:dyDescent="0.25">
      <c r="A124" s="141"/>
      <c r="K124" s="141"/>
      <c r="U124" s="141"/>
      <c r="AE124" s="141"/>
      <c r="AO124" s="141"/>
      <c r="AY124" s="141"/>
      <c r="AZ124" s="141"/>
      <c r="BI124" s="141"/>
      <c r="BS124" s="141"/>
      <c r="CC124" s="141"/>
      <c r="CM124" s="141"/>
      <c r="CW124" s="141"/>
      <c r="DG124" s="141"/>
      <c r="DQ124" s="141"/>
      <c r="EA124" s="141"/>
      <c r="EK124" s="141"/>
      <c r="EU124" s="141"/>
      <c r="FE124" s="141"/>
      <c r="FO124" s="141"/>
      <c r="FY124" s="141"/>
      <c r="GI124" s="141"/>
      <c r="GS124" s="141"/>
      <c r="HC124" s="141"/>
      <c r="HM124" s="141"/>
      <c r="HW124" s="141"/>
    </row>
    <row r="125" spans="1:231" s="3" customFormat="1" x14ac:dyDescent="0.25">
      <c r="A125" s="141"/>
      <c r="K125" s="141"/>
      <c r="U125" s="141"/>
      <c r="AE125" s="141"/>
      <c r="AO125" s="141"/>
      <c r="AY125" s="141"/>
      <c r="AZ125" s="141"/>
      <c r="BI125" s="141"/>
      <c r="BS125" s="141"/>
      <c r="CC125" s="141"/>
      <c r="CM125" s="141"/>
      <c r="CW125" s="141"/>
      <c r="DG125" s="141"/>
      <c r="DQ125" s="141"/>
      <c r="EA125" s="141"/>
      <c r="EK125" s="141"/>
      <c r="EU125" s="141"/>
      <c r="FE125" s="141"/>
      <c r="FO125" s="141"/>
      <c r="FY125" s="141"/>
      <c r="GI125" s="141"/>
      <c r="GS125" s="141"/>
      <c r="HC125" s="141"/>
      <c r="HM125" s="141"/>
      <c r="HW125" s="141"/>
    </row>
    <row r="126" spans="1:231" s="3" customFormat="1" x14ac:dyDescent="0.25">
      <c r="A126" s="141"/>
      <c r="K126" s="141"/>
      <c r="U126" s="141"/>
      <c r="AE126" s="141"/>
      <c r="AO126" s="141"/>
      <c r="AY126" s="141"/>
      <c r="AZ126" s="141"/>
      <c r="BI126" s="141"/>
      <c r="BS126" s="141"/>
      <c r="CC126" s="141"/>
      <c r="CM126" s="141"/>
      <c r="CW126" s="141"/>
      <c r="DG126" s="141"/>
      <c r="DQ126" s="141"/>
      <c r="EA126" s="141"/>
      <c r="EK126" s="141"/>
      <c r="EU126" s="141"/>
      <c r="FE126" s="141"/>
      <c r="FO126" s="141"/>
      <c r="FY126" s="141"/>
      <c r="GI126" s="141"/>
      <c r="GS126" s="141"/>
      <c r="HC126" s="141"/>
      <c r="HM126" s="141"/>
      <c r="HW126" s="141"/>
    </row>
    <row r="127" spans="1:231" s="3" customFormat="1" x14ac:dyDescent="0.25">
      <c r="A127" s="141"/>
      <c r="K127" s="141"/>
      <c r="U127" s="141"/>
      <c r="AE127" s="141"/>
      <c r="AO127" s="141"/>
      <c r="AY127" s="141"/>
      <c r="AZ127" s="141"/>
      <c r="BI127" s="141"/>
      <c r="BS127" s="141"/>
      <c r="CC127" s="141"/>
      <c r="CM127" s="141"/>
      <c r="CW127" s="141"/>
      <c r="DG127" s="141"/>
      <c r="DQ127" s="141"/>
      <c r="EA127" s="141"/>
      <c r="EK127" s="141"/>
      <c r="EU127" s="141"/>
      <c r="FE127" s="141"/>
      <c r="FO127" s="141"/>
      <c r="FY127" s="141"/>
      <c r="GI127" s="141"/>
      <c r="GS127" s="141"/>
      <c r="HC127" s="141"/>
      <c r="HM127" s="141"/>
      <c r="HW127" s="141"/>
    </row>
    <row r="128" spans="1:231" s="3" customFormat="1" x14ac:dyDescent="0.25">
      <c r="A128" s="141"/>
      <c r="K128" s="141"/>
      <c r="U128" s="141"/>
      <c r="AE128" s="141"/>
      <c r="AO128" s="141"/>
      <c r="AY128" s="141"/>
      <c r="AZ128" s="141"/>
      <c r="BI128" s="141"/>
      <c r="BS128" s="141"/>
      <c r="CC128" s="141"/>
      <c r="CM128" s="141"/>
      <c r="CW128" s="141"/>
      <c r="DG128" s="141"/>
      <c r="DQ128" s="141"/>
      <c r="EA128" s="141"/>
      <c r="EK128" s="141"/>
      <c r="EU128" s="141"/>
      <c r="FE128" s="141"/>
      <c r="FO128" s="141"/>
      <c r="FY128" s="141"/>
      <c r="GI128" s="141"/>
      <c r="GS128" s="141"/>
      <c r="HC128" s="141"/>
      <c r="HM128" s="141"/>
      <c r="HW128" s="141"/>
    </row>
    <row r="129" spans="1:231" s="3" customFormat="1" x14ac:dyDescent="0.25">
      <c r="A129" s="141"/>
      <c r="K129" s="141"/>
      <c r="U129" s="141"/>
      <c r="AE129" s="141"/>
      <c r="AO129" s="141"/>
      <c r="AY129" s="141"/>
      <c r="AZ129" s="141"/>
      <c r="BI129" s="141"/>
      <c r="BS129" s="141"/>
      <c r="CC129" s="141"/>
      <c r="CM129" s="141"/>
      <c r="CW129" s="141"/>
      <c r="DG129" s="141"/>
      <c r="DQ129" s="141"/>
      <c r="EA129" s="141"/>
      <c r="EK129" s="141"/>
      <c r="EU129" s="141"/>
      <c r="FE129" s="141"/>
      <c r="FO129" s="141"/>
      <c r="FY129" s="141"/>
      <c r="GI129" s="141"/>
      <c r="GS129" s="141"/>
      <c r="HC129" s="141"/>
      <c r="HM129" s="141"/>
      <c r="HW129" s="141"/>
    </row>
    <row r="130" spans="1:231" s="3" customFormat="1" x14ac:dyDescent="0.25">
      <c r="A130" s="141"/>
      <c r="K130" s="141"/>
      <c r="U130" s="141"/>
      <c r="AE130" s="141"/>
      <c r="AO130" s="141"/>
      <c r="AY130" s="141"/>
      <c r="AZ130" s="141"/>
      <c r="BI130" s="141"/>
      <c r="BS130" s="141"/>
      <c r="CC130" s="141"/>
      <c r="CM130" s="141"/>
      <c r="CW130" s="141"/>
      <c r="DG130" s="141"/>
      <c r="DQ130" s="141"/>
      <c r="EA130" s="141"/>
      <c r="EK130" s="141"/>
      <c r="EU130" s="141"/>
      <c r="FE130" s="141"/>
      <c r="FO130" s="141"/>
      <c r="FY130" s="141"/>
      <c r="GI130" s="141"/>
      <c r="GS130" s="141"/>
      <c r="HC130" s="141"/>
      <c r="HM130" s="141"/>
      <c r="HW130" s="141"/>
    </row>
    <row r="131" spans="1:231" s="3" customFormat="1" x14ac:dyDescent="0.25">
      <c r="A131" s="141"/>
      <c r="K131" s="141"/>
      <c r="U131" s="141"/>
      <c r="AE131" s="141"/>
      <c r="AO131" s="141"/>
      <c r="AY131" s="141"/>
      <c r="AZ131" s="141"/>
      <c r="BI131" s="141"/>
      <c r="BS131" s="141"/>
      <c r="CC131" s="141"/>
      <c r="CM131" s="141"/>
      <c r="CW131" s="141"/>
      <c r="DG131" s="141"/>
      <c r="DQ131" s="141"/>
      <c r="EA131" s="141"/>
      <c r="EK131" s="141"/>
      <c r="EU131" s="141"/>
      <c r="FE131" s="141"/>
      <c r="FO131" s="141"/>
      <c r="FY131" s="141"/>
      <c r="GI131" s="141"/>
      <c r="GS131" s="141"/>
      <c r="HC131" s="141"/>
      <c r="HM131" s="141"/>
      <c r="HW131" s="141"/>
    </row>
    <row r="132" spans="1:231" s="3" customFormat="1" x14ac:dyDescent="0.25">
      <c r="A132" s="141"/>
      <c r="K132" s="141"/>
      <c r="U132" s="141"/>
      <c r="AE132" s="141"/>
      <c r="AO132" s="141"/>
      <c r="AY132" s="141"/>
      <c r="AZ132" s="141"/>
      <c r="BI132" s="141"/>
      <c r="BS132" s="141"/>
      <c r="CC132" s="141"/>
      <c r="CM132" s="141"/>
      <c r="CW132" s="141"/>
      <c r="DG132" s="141"/>
      <c r="DQ132" s="141"/>
      <c r="EA132" s="141"/>
      <c r="EK132" s="141"/>
      <c r="EU132" s="141"/>
      <c r="FE132" s="141"/>
      <c r="FO132" s="141"/>
      <c r="FY132" s="141"/>
      <c r="GI132" s="141"/>
      <c r="GS132" s="141"/>
      <c r="HC132" s="141"/>
      <c r="HM132" s="141"/>
      <c r="HW132" s="141"/>
    </row>
    <row r="133" spans="1:231" s="3" customFormat="1" x14ac:dyDescent="0.25">
      <c r="A133" s="141"/>
      <c r="K133" s="141"/>
      <c r="U133" s="141"/>
      <c r="AE133" s="141"/>
      <c r="AO133" s="141"/>
      <c r="AY133" s="141"/>
      <c r="AZ133" s="141"/>
      <c r="BI133" s="141"/>
      <c r="BS133" s="141"/>
      <c r="CC133" s="141"/>
      <c r="CM133" s="141"/>
      <c r="CW133" s="141"/>
      <c r="DG133" s="141"/>
      <c r="DQ133" s="141"/>
      <c r="EA133" s="141"/>
      <c r="EK133" s="141"/>
      <c r="EU133" s="141"/>
      <c r="FE133" s="141"/>
      <c r="FO133" s="141"/>
      <c r="FY133" s="141"/>
      <c r="GI133" s="141"/>
      <c r="GS133" s="141"/>
      <c r="HC133" s="141"/>
      <c r="HM133" s="141"/>
      <c r="HW133" s="141"/>
    </row>
    <row r="134" spans="1:231" s="3" customFormat="1" x14ac:dyDescent="0.25">
      <c r="A134" s="141"/>
      <c r="K134" s="141"/>
      <c r="U134" s="141"/>
      <c r="AE134" s="141"/>
      <c r="AO134" s="141"/>
      <c r="AY134" s="141"/>
      <c r="AZ134" s="141"/>
      <c r="BI134" s="141"/>
      <c r="BS134" s="141"/>
      <c r="CC134" s="141"/>
      <c r="CM134" s="141"/>
      <c r="CW134" s="141"/>
      <c r="DG134" s="141"/>
      <c r="DQ134" s="141"/>
      <c r="EA134" s="141"/>
      <c r="EK134" s="141"/>
      <c r="EU134" s="141"/>
      <c r="FE134" s="141"/>
      <c r="FO134" s="141"/>
      <c r="FY134" s="141"/>
      <c r="GI134" s="141"/>
      <c r="GS134" s="141"/>
      <c r="HC134" s="141"/>
      <c r="HM134" s="141"/>
      <c r="HW134" s="141"/>
    </row>
    <row r="135" spans="1:231" s="3" customFormat="1" x14ac:dyDescent="0.25">
      <c r="A135" s="141"/>
      <c r="K135" s="141"/>
      <c r="U135" s="141"/>
      <c r="AE135" s="141"/>
      <c r="AO135" s="141"/>
      <c r="AY135" s="141"/>
      <c r="AZ135" s="141"/>
      <c r="BI135" s="141"/>
      <c r="BS135" s="141"/>
      <c r="CC135" s="141"/>
      <c r="CM135" s="141"/>
      <c r="CW135" s="141"/>
      <c r="DG135" s="141"/>
      <c r="DQ135" s="141"/>
      <c r="EA135" s="141"/>
      <c r="EK135" s="141"/>
      <c r="EU135" s="141"/>
      <c r="FE135" s="141"/>
      <c r="FO135" s="141"/>
      <c r="FY135" s="141"/>
      <c r="GI135" s="141"/>
      <c r="GS135" s="141"/>
      <c r="HC135" s="141"/>
      <c r="HM135" s="141"/>
      <c r="HW135" s="141"/>
    </row>
    <row r="136" spans="1:231" s="3" customFormat="1" x14ac:dyDescent="0.25">
      <c r="A136" s="141"/>
      <c r="K136" s="141"/>
      <c r="U136" s="141"/>
      <c r="AE136" s="141"/>
      <c r="AO136" s="141"/>
      <c r="AY136" s="141"/>
      <c r="AZ136" s="141"/>
      <c r="BI136" s="141"/>
      <c r="BS136" s="141"/>
      <c r="CC136" s="141"/>
      <c r="CM136" s="141"/>
      <c r="CW136" s="141"/>
      <c r="DG136" s="141"/>
      <c r="DQ136" s="141"/>
      <c r="EA136" s="141"/>
      <c r="EK136" s="141"/>
      <c r="EU136" s="141"/>
      <c r="FE136" s="141"/>
      <c r="FO136" s="141"/>
      <c r="FY136" s="141"/>
      <c r="GI136" s="141"/>
      <c r="GS136" s="141"/>
      <c r="HC136" s="141"/>
      <c r="HM136" s="141"/>
      <c r="HW136" s="141"/>
    </row>
    <row r="137" spans="1:231" s="3" customFormat="1" x14ac:dyDescent="0.25">
      <c r="A137" s="141"/>
      <c r="K137" s="141"/>
      <c r="U137" s="141"/>
      <c r="AE137" s="141"/>
      <c r="AO137" s="141"/>
      <c r="AY137" s="141"/>
      <c r="AZ137" s="141"/>
      <c r="BI137" s="141"/>
      <c r="BS137" s="141"/>
      <c r="CC137" s="141"/>
      <c r="CM137" s="141"/>
      <c r="CW137" s="141"/>
      <c r="DG137" s="141"/>
      <c r="DQ137" s="141"/>
      <c r="EA137" s="141"/>
      <c r="EK137" s="141"/>
      <c r="EU137" s="141"/>
      <c r="FE137" s="141"/>
      <c r="FO137" s="141"/>
      <c r="FY137" s="141"/>
      <c r="GI137" s="141"/>
      <c r="GS137" s="141"/>
      <c r="HC137" s="141"/>
      <c r="HM137" s="141"/>
      <c r="HW137" s="141"/>
    </row>
    <row r="138" spans="1:231" s="3" customFormat="1" x14ac:dyDescent="0.25">
      <c r="A138" s="141"/>
      <c r="K138" s="141"/>
      <c r="U138" s="141"/>
      <c r="AE138" s="141"/>
      <c r="AO138" s="141"/>
      <c r="AY138" s="141"/>
      <c r="AZ138" s="141"/>
      <c r="BI138" s="141"/>
      <c r="BS138" s="141"/>
      <c r="CC138" s="141"/>
      <c r="CM138" s="141"/>
      <c r="CW138" s="141"/>
      <c r="DG138" s="141"/>
      <c r="DQ138" s="141"/>
      <c r="EA138" s="141"/>
      <c r="EK138" s="141"/>
      <c r="EU138" s="141"/>
      <c r="FE138" s="141"/>
      <c r="FO138" s="141"/>
      <c r="FY138" s="141"/>
      <c r="GI138" s="141"/>
      <c r="GS138" s="141"/>
      <c r="HC138" s="141"/>
      <c r="HM138" s="141"/>
      <c r="HW138" s="141"/>
    </row>
    <row r="139" spans="1:231" s="3" customFormat="1" x14ac:dyDescent="0.25">
      <c r="A139" s="141"/>
      <c r="K139" s="141"/>
      <c r="U139" s="141"/>
      <c r="AE139" s="141"/>
      <c r="AO139" s="141"/>
      <c r="AY139" s="141"/>
      <c r="AZ139" s="141"/>
      <c r="BI139" s="141"/>
      <c r="BS139" s="141"/>
      <c r="CC139" s="141"/>
      <c r="CM139" s="141"/>
      <c r="CW139" s="141"/>
      <c r="DG139" s="141"/>
      <c r="DQ139" s="141"/>
      <c r="EA139" s="141"/>
      <c r="EK139" s="141"/>
      <c r="EU139" s="141"/>
      <c r="FE139" s="141"/>
      <c r="FO139" s="141"/>
      <c r="FY139" s="141"/>
      <c r="GI139" s="141"/>
      <c r="GS139" s="141"/>
      <c r="HC139" s="141"/>
      <c r="HM139" s="141"/>
      <c r="HW139" s="141"/>
    </row>
    <row r="140" spans="1:231" s="3" customFormat="1" x14ac:dyDescent="0.25">
      <c r="A140" s="141"/>
      <c r="K140" s="141"/>
      <c r="U140" s="141"/>
      <c r="AE140" s="141"/>
      <c r="AO140" s="141"/>
      <c r="AY140" s="141"/>
      <c r="AZ140" s="141"/>
      <c r="BI140" s="141"/>
      <c r="BS140" s="141"/>
      <c r="CC140" s="141"/>
      <c r="CM140" s="141"/>
      <c r="CW140" s="141"/>
      <c r="DG140" s="141"/>
      <c r="DQ140" s="141"/>
      <c r="EA140" s="141"/>
      <c r="EK140" s="141"/>
      <c r="EU140" s="141"/>
      <c r="FE140" s="141"/>
      <c r="FO140" s="141"/>
      <c r="FY140" s="141"/>
      <c r="GI140" s="141"/>
      <c r="GS140" s="141"/>
      <c r="HC140" s="141"/>
      <c r="HM140" s="141"/>
      <c r="HW140" s="141"/>
    </row>
    <row r="141" spans="1:231" s="3" customFormat="1" x14ac:dyDescent="0.25">
      <c r="A141" s="141"/>
      <c r="K141" s="141"/>
      <c r="U141" s="141"/>
      <c r="AE141" s="141"/>
      <c r="AO141" s="141"/>
      <c r="AY141" s="141"/>
      <c r="AZ141" s="141"/>
      <c r="BI141" s="141"/>
      <c r="BS141" s="141"/>
      <c r="CC141" s="141"/>
      <c r="CM141" s="141"/>
      <c r="CW141" s="141"/>
      <c r="DG141" s="141"/>
      <c r="DQ141" s="141"/>
      <c r="EA141" s="141"/>
      <c r="EK141" s="141"/>
      <c r="EU141" s="141"/>
      <c r="FE141" s="141"/>
      <c r="FO141" s="141"/>
      <c r="FY141" s="141"/>
      <c r="GI141" s="141"/>
      <c r="GS141" s="141"/>
      <c r="HC141" s="141"/>
      <c r="HM141" s="141"/>
      <c r="HW141" s="141"/>
    </row>
    <row r="142" spans="1:231" s="3" customFormat="1" x14ac:dyDescent="0.25">
      <c r="A142" s="141"/>
      <c r="K142" s="141"/>
      <c r="U142" s="141"/>
      <c r="AE142" s="141"/>
      <c r="AO142" s="141"/>
      <c r="AY142" s="141"/>
      <c r="AZ142" s="141"/>
      <c r="BI142" s="141"/>
      <c r="BS142" s="141"/>
      <c r="CC142" s="141"/>
      <c r="CM142" s="141"/>
      <c r="CW142" s="141"/>
      <c r="DG142" s="141"/>
      <c r="DQ142" s="141"/>
      <c r="EA142" s="141"/>
      <c r="EK142" s="141"/>
      <c r="EU142" s="141"/>
      <c r="FE142" s="141"/>
      <c r="FO142" s="141"/>
      <c r="FY142" s="141"/>
      <c r="GI142" s="141"/>
      <c r="GS142" s="141"/>
      <c r="HC142" s="141"/>
      <c r="HM142" s="141"/>
      <c r="HW142" s="141"/>
    </row>
    <row r="143" spans="1:231" s="3" customFormat="1" x14ac:dyDescent="0.25">
      <c r="A143" s="141"/>
      <c r="K143" s="141"/>
      <c r="U143" s="141"/>
      <c r="AE143" s="141"/>
      <c r="AO143" s="141"/>
      <c r="AY143" s="141"/>
      <c r="AZ143" s="141"/>
      <c r="BI143" s="141"/>
      <c r="BS143" s="141"/>
      <c r="CC143" s="141"/>
      <c r="CM143" s="141"/>
      <c r="CW143" s="141"/>
      <c r="DG143" s="141"/>
      <c r="DQ143" s="141"/>
      <c r="EA143" s="141"/>
      <c r="EK143" s="141"/>
      <c r="EU143" s="141"/>
      <c r="FE143" s="141"/>
      <c r="FO143" s="141"/>
      <c r="FY143" s="141"/>
      <c r="GI143" s="141"/>
      <c r="GS143" s="141"/>
      <c r="HC143" s="141"/>
      <c r="HM143" s="141"/>
      <c r="HW143" s="141"/>
    </row>
    <row r="144" spans="1:231" s="3" customFormat="1" x14ac:dyDescent="0.25">
      <c r="A144" s="141"/>
      <c r="K144" s="141"/>
      <c r="U144" s="141"/>
      <c r="AE144" s="141"/>
      <c r="AO144" s="141"/>
      <c r="AY144" s="141"/>
      <c r="AZ144" s="141"/>
      <c r="BI144" s="141"/>
      <c r="BS144" s="141"/>
      <c r="CC144" s="141"/>
      <c r="CM144" s="141"/>
      <c r="CW144" s="141"/>
      <c r="DG144" s="141"/>
      <c r="DQ144" s="141"/>
      <c r="EA144" s="141"/>
      <c r="EK144" s="141"/>
      <c r="EU144" s="141"/>
      <c r="FE144" s="141"/>
      <c r="FO144" s="141"/>
      <c r="FY144" s="141"/>
      <c r="GI144" s="141"/>
      <c r="GS144" s="141"/>
      <c r="HC144" s="141"/>
      <c r="HM144" s="141"/>
      <c r="HW144" s="141"/>
    </row>
    <row r="145" spans="1:231" s="3" customFormat="1" x14ac:dyDescent="0.25">
      <c r="A145" s="141"/>
      <c r="K145" s="141"/>
      <c r="U145" s="141"/>
      <c r="AE145" s="141"/>
      <c r="AO145" s="141"/>
      <c r="AY145" s="141"/>
      <c r="AZ145" s="141"/>
      <c r="BI145" s="141"/>
      <c r="BS145" s="141"/>
      <c r="CC145" s="141"/>
      <c r="CM145" s="141"/>
      <c r="CW145" s="141"/>
      <c r="DG145" s="141"/>
      <c r="DQ145" s="141"/>
      <c r="EA145" s="141"/>
      <c r="EK145" s="141"/>
      <c r="EU145" s="141"/>
      <c r="FE145" s="141"/>
      <c r="FO145" s="141"/>
      <c r="FY145" s="141"/>
      <c r="GI145" s="141"/>
      <c r="GS145" s="141"/>
      <c r="HC145" s="141"/>
      <c r="HM145" s="141"/>
      <c r="HW145" s="141"/>
    </row>
    <row r="146" spans="1:231" s="3" customFormat="1" x14ac:dyDescent="0.25">
      <c r="A146" s="141"/>
      <c r="K146" s="141"/>
      <c r="U146" s="141"/>
      <c r="AE146" s="141"/>
      <c r="AO146" s="141"/>
      <c r="AY146" s="141"/>
      <c r="AZ146" s="141"/>
      <c r="BI146" s="141"/>
      <c r="BS146" s="141"/>
      <c r="CC146" s="141"/>
      <c r="CM146" s="141"/>
      <c r="CW146" s="141"/>
      <c r="DG146" s="141"/>
      <c r="DQ146" s="141"/>
      <c r="EA146" s="141"/>
      <c r="EK146" s="141"/>
      <c r="EU146" s="141"/>
      <c r="FE146" s="141"/>
      <c r="FO146" s="141"/>
      <c r="FY146" s="141"/>
      <c r="GI146" s="141"/>
      <c r="GS146" s="141"/>
      <c r="HC146" s="141"/>
      <c r="HM146" s="141"/>
      <c r="HW146" s="141"/>
    </row>
    <row r="147" spans="1:231" s="3" customFormat="1" x14ac:dyDescent="0.25">
      <c r="A147" s="141"/>
      <c r="K147" s="141"/>
      <c r="U147" s="141"/>
      <c r="AE147" s="141"/>
      <c r="AO147" s="141"/>
      <c r="AY147" s="141"/>
      <c r="AZ147" s="141"/>
      <c r="BI147" s="141"/>
      <c r="BS147" s="141"/>
      <c r="CC147" s="141"/>
      <c r="CM147" s="141"/>
      <c r="CW147" s="141"/>
      <c r="DG147" s="141"/>
      <c r="DQ147" s="141"/>
      <c r="EA147" s="141"/>
      <c r="EK147" s="141"/>
      <c r="EU147" s="141"/>
      <c r="FE147" s="141"/>
      <c r="FO147" s="141"/>
      <c r="FY147" s="141"/>
      <c r="GI147" s="141"/>
      <c r="GS147" s="141"/>
      <c r="HC147" s="141"/>
      <c r="HM147" s="141"/>
      <c r="HW147" s="141"/>
    </row>
    <row r="148" spans="1:231" s="3" customFormat="1" x14ac:dyDescent="0.25">
      <c r="A148" s="141"/>
      <c r="K148" s="141"/>
      <c r="U148" s="141"/>
      <c r="AE148" s="141"/>
      <c r="AO148" s="141"/>
      <c r="AY148" s="141"/>
      <c r="AZ148" s="141"/>
      <c r="BI148" s="141"/>
      <c r="BS148" s="141"/>
      <c r="CC148" s="141"/>
      <c r="CM148" s="141"/>
      <c r="CW148" s="141"/>
      <c r="DG148" s="141"/>
      <c r="DQ148" s="141"/>
      <c r="EA148" s="141"/>
      <c r="EK148" s="141"/>
      <c r="EU148" s="141"/>
      <c r="FE148" s="141"/>
      <c r="FO148" s="141"/>
      <c r="FY148" s="141"/>
      <c r="GI148" s="141"/>
      <c r="GS148" s="141"/>
      <c r="HC148" s="141"/>
      <c r="HM148" s="141"/>
      <c r="HW148" s="141"/>
    </row>
    <row r="149" spans="1:231" s="3" customFormat="1" x14ac:dyDescent="0.25">
      <c r="A149" s="141"/>
      <c r="K149" s="141"/>
      <c r="U149" s="141"/>
      <c r="AE149" s="141"/>
      <c r="AO149" s="141"/>
      <c r="AY149" s="141"/>
      <c r="AZ149" s="141"/>
      <c r="BI149" s="141"/>
      <c r="BS149" s="141"/>
      <c r="CC149" s="141"/>
      <c r="CM149" s="141"/>
      <c r="CW149" s="141"/>
      <c r="DG149" s="141"/>
      <c r="DQ149" s="141"/>
      <c r="EA149" s="141"/>
      <c r="EK149" s="141"/>
      <c r="EU149" s="141"/>
      <c r="FE149" s="141"/>
      <c r="FO149" s="141"/>
      <c r="FY149" s="141"/>
      <c r="GI149" s="141"/>
      <c r="GS149" s="141"/>
      <c r="HC149" s="141"/>
      <c r="HM149" s="141"/>
      <c r="HW149" s="141"/>
    </row>
    <row r="150" spans="1:231" s="3" customFormat="1" x14ac:dyDescent="0.25">
      <c r="A150" s="141"/>
      <c r="K150" s="141"/>
      <c r="U150" s="141"/>
      <c r="AE150" s="141"/>
      <c r="AO150" s="141"/>
      <c r="AY150" s="141"/>
      <c r="AZ150" s="141"/>
      <c r="BI150" s="141"/>
      <c r="BS150" s="141"/>
      <c r="CC150" s="141"/>
      <c r="CM150" s="141"/>
      <c r="CW150" s="141"/>
      <c r="DG150" s="141"/>
      <c r="DQ150" s="141"/>
      <c r="EA150" s="141"/>
      <c r="EK150" s="141"/>
      <c r="EU150" s="141"/>
      <c r="FE150" s="141"/>
      <c r="FO150" s="141"/>
      <c r="FY150" s="141"/>
      <c r="GI150" s="141"/>
      <c r="GS150" s="141"/>
      <c r="HC150" s="141"/>
      <c r="HM150" s="141"/>
      <c r="HW150" s="141"/>
    </row>
    <row r="151" spans="1:231" s="3" customFormat="1" x14ac:dyDescent="0.25">
      <c r="A151" s="141"/>
      <c r="K151" s="141"/>
      <c r="U151" s="141"/>
      <c r="AE151" s="141"/>
      <c r="AO151" s="141"/>
      <c r="AY151" s="141"/>
      <c r="AZ151" s="141"/>
      <c r="BI151" s="141"/>
      <c r="BS151" s="141"/>
      <c r="CC151" s="141"/>
      <c r="CM151" s="141"/>
      <c r="CW151" s="141"/>
      <c r="DG151" s="141"/>
      <c r="DQ151" s="141"/>
      <c r="EA151" s="141"/>
      <c r="EK151" s="141"/>
      <c r="EU151" s="141"/>
      <c r="FE151" s="141"/>
      <c r="FO151" s="141"/>
      <c r="FY151" s="141"/>
      <c r="GI151" s="141"/>
      <c r="GS151" s="141"/>
      <c r="HC151" s="141"/>
      <c r="HM151" s="141"/>
      <c r="HW151" s="141"/>
    </row>
    <row r="152" spans="1:231" s="3" customFormat="1" x14ac:dyDescent="0.25">
      <c r="A152" s="141"/>
      <c r="K152" s="141"/>
      <c r="U152" s="141"/>
      <c r="AE152" s="141"/>
      <c r="AO152" s="141"/>
      <c r="AY152" s="141"/>
      <c r="AZ152" s="141"/>
      <c r="BI152" s="141"/>
      <c r="BS152" s="141"/>
      <c r="CC152" s="141"/>
      <c r="CM152" s="141"/>
      <c r="CW152" s="141"/>
      <c r="DG152" s="141"/>
      <c r="DQ152" s="141"/>
      <c r="EA152" s="141"/>
      <c r="EK152" s="141"/>
      <c r="EU152" s="141"/>
      <c r="FE152" s="141"/>
      <c r="FO152" s="141"/>
      <c r="FY152" s="141"/>
      <c r="GI152" s="141"/>
      <c r="GS152" s="141"/>
      <c r="HC152" s="141"/>
      <c r="HM152" s="141"/>
      <c r="HW152" s="141"/>
    </row>
    <row r="153" spans="1:231" s="3" customFormat="1" x14ac:dyDescent="0.25">
      <c r="A153" s="141"/>
      <c r="K153" s="141"/>
      <c r="U153" s="141"/>
      <c r="AE153" s="141"/>
      <c r="AO153" s="141"/>
      <c r="AY153" s="141"/>
      <c r="AZ153" s="141"/>
      <c r="BI153" s="141"/>
      <c r="BS153" s="141"/>
      <c r="CC153" s="141"/>
      <c r="CM153" s="141"/>
      <c r="CW153" s="141"/>
      <c r="DG153" s="141"/>
      <c r="DQ153" s="141"/>
      <c r="EA153" s="141"/>
      <c r="EK153" s="141"/>
      <c r="EU153" s="141"/>
      <c r="FE153" s="141"/>
      <c r="FO153" s="141"/>
      <c r="FY153" s="141"/>
      <c r="GI153" s="141"/>
      <c r="GS153" s="141"/>
      <c r="HC153" s="141"/>
      <c r="HM153" s="141"/>
      <c r="HW153" s="141"/>
    </row>
    <row r="154" spans="1:231" s="3" customFormat="1" x14ac:dyDescent="0.25">
      <c r="A154" s="141"/>
      <c r="K154" s="141"/>
      <c r="U154" s="141"/>
      <c r="AE154" s="141"/>
      <c r="AO154" s="141"/>
      <c r="AY154" s="141"/>
      <c r="AZ154" s="141"/>
      <c r="BI154" s="141"/>
      <c r="BS154" s="141"/>
      <c r="CC154" s="141"/>
      <c r="CM154" s="141"/>
      <c r="CW154" s="141"/>
      <c r="DG154" s="141"/>
      <c r="DQ154" s="141"/>
      <c r="EA154" s="141"/>
      <c r="EK154" s="141"/>
      <c r="EU154" s="141"/>
      <c r="FE154" s="141"/>
      <c r="FO154" s="141"/>
      <c r="FY154" s="141"/>
      <c r="GI154" s="141"/>
      <c r="GS154" s="141"/>
      <c r="HC154" s="141"/>
      <c r="HM154" s="141"/>
      <c r="HW154" s="141"/>
    </row>
    <row r="155" spans="1:231" s="3" customFormat="1" x14ac:dyDescent="0.25">
      <c r="A155" s="141"/>
      <c r="K155" s="141"/>
      <c r="U155" s="141"/>
      <c r="AE155" s="141"/>
      <c r="AO155" s="141"/>
      <c r="AY155" s="141"/>
      <c r="AZ155" s="141"/>
      <c r="BI155" s="141"/>
      <c r="BS155" s="141"/>
      <c r="CC155" s="141"/>
      <c r="CM155" s="141"/>
      <c r="CW155" s="141"/>
      <c r="DG155" s="141"/>
      <c r="DQ155" s="141"/>
      <c r="EA155" s="141"/>
      <c r="EK155" s="141"/>
      <c r="EU155" s="141"/>
      <c r="FE155" s="141"/>
      <c r="FO155" s="141"/>
      <c r="FY155" s="141"/>
      <c r="GI155" s="141"/>
      <c r="GS155" s="141"/>
      <c r="HC155" s="141"/>
      <c r="HM155" s="141"/>
      <c r="HW155" s="141"/>
    </row>
    <row r="156" spans="1:231" s="3" customFormat="1" x14ac:dyDescent="0.25">
      <c r="A156" s="141"/>
      <c r="K156" s="141"/>
      <c r="U156" s="141"/>
      <c r="AE156" s="141"/>
      <c r="AO156" s="141"/>
      <c r="AY156" s="141"/>
      <c r="AZ156" s="141"/>
      <c r="BI156" s="141"/>
      <c r="BS156" s="141"/>
      <c r="CC156" s="141"/>
      <c r="CM156" s="141"/>
      <c r="CW156" s="141"/>
      <c r="DG156" s="141"/>
      <c r="DQ156" s="141"/>
      <c r="EA156" s="141"/>
      <c r="EK156" s="141"/>
      <c r="EU156" s="141"/>
      <c r="FE156" s="141"/>
      <c r="FO156" s="141"/>
      <c r="FY156" s="141"/>
      <c r="GI156" s="141"/>
      <c r="GS156" s="141"/>
      <c r="HC156" s="141"/>
      <c r="HM156" s="141"/>
      <c r="HW156" s="141"/>
    </row>
    <row r="157" spans="1:231" s="3" customFormat="1" x14ac:dyDescent="0.25">
      <c r="A157" s="141"/>
      <c r="K157" s="141"/>
      <c r="U157" s="141"/>
      <c r="AE157" s="141"/>
      <c r="AO157" s="141"/>
      <c r="AY157" s="141"/>
      <c r="AZ157" s="141"/>
      <c r="BI157" s="141"/>
      <c r="BS157" s="141"/>
      <c r="CC157" s="141"/>
      <c r="CM157" s="141"/>
      <c r="CW157" s="141"/>
      <c r="DG157" s="141"/>
      <c r="DQ157" s="141"/>
      <c r="EA157" s="141"/>
      <c r="EK157" s="141"/>
      <c r="EU157" s="141"/>
      <c r="FE157" s="141"/>
      <c r="FO157" s="141"/>
      <c r="FY157" s="141"/>
      <c r="GI157" s="141"/>
      <c r="GS157" s="141"/>
      <c r="HC157" s="141"/>
      <c r="HM157" s="141"/>
      <c r="HW157" s="141"/>
    </row>
    <row r="158" spans="1:231" s="3" customFormat="1" x14ac:dyDescent="0.25">
      <c r="A158" s="141"/>
      <c r="K158" s="141"/>
      <c r="U158" s="141"/>
      <c r="AE158" s="141"/>
      <c r="AO158" s="141"/>
      <c r="AY158" s="141"/>
      <c r="AZ158" s="141"/>
      <c r="BI158" s="141"/>
      <c r="BS158" s="141"/>
      <c r="CC158" s="141"/>
      <c r="CM158" s="141"/>
      <c r="CW158" s="141"/>
      <c r="DG158" s="141"/>
      <c r="DQ158" s="141"/>
      <c r="EA158" s="141"/>
      <c r="EK158" s="141"/>
      <c r="EU158" s="141"/>
      <c r="FE158" s="141"/>
      <c r="FO158" s="141"/>
      <c r="FY158" s="141"/>
      <c r="GI158" s="141"/>
      <c r="GS158" s="141"/>
      <c r="HC158" s="141"/>
      <c r="HM158" s="141"/>
      <c r="HW158" s="141"/>
    </row>
    <row r="159" spans="1:231" s="3" customFormat="1" x14ac:dyDescent="0.25">
      <c r="A159" s="141"/>
      <c r="K159" s="141"/>
      <c r="U159" s="141"/>
      <c r="AE159" s="141"/>
      <c r="AO159" s="141"/>
      <c r="AY159" s="141"/>
      <c r="AZ159" s="141"/>
      <c r="BI159" s="141"/>
      <c r="BS159" s="141"/>
      <c r="CC159" s="141"/>
      <c r="CM159" s="141"/>
      <c r="CW159" s="141"/>
      <c r="DG159" s="141"/>
      <c r="DQ159" s="141"/>
      <c r="EA159" s="141"/>
      <c r="EK159" s="141"/>
      <c r="EU159" s="141"/>
      <c r="FE159" s="141"/>
      <c r="FO159" s="141"/>
      <c r="FY159" s="141"/>
      <c r="GI159" s="141"/>
      <c r="GS159" s="141"/>
      <c r="HC159" s="141"/>
      <c r="HM159" s="141"/>
      <c r="HW159" s="141"/>
    </row>
    <row r="160" spans="1:231" s="3" customFormat="1" x14ac:dyDescent="0.25">
      <c r="A160" s="141"/>
      <c r="K160" s="141"/>
      <c r="U160" s="141"/>
      <c r="AE160" s="141"/>
      <c r="AO160" s="141"/>
      <c r="AY160" s="141"/>
      <c r="AZ160" s="141"/>
      <c r="BI160" s="141"/>
      <c r="BS160" s="141"/>
      <c r="CC160" s="141"/>
      <c r="CM160" s="141"/>
      <c r="CW160" s="141"/>
      <c r="DG160" s="141"/>
      <c r="DQ160" s="141"/>
      <c r="EA160" s="141"/>
      <c r="EK160" s="141"/>
      <c r="EU160" s="141"/>
      <c r="FE160" s="141"/>
      <c r="FO160" s="141"/>
      <c r="FY160" s="141"/>
      <c r="GI160" s="141"/>
      <c r="GS160" s="141"/>
      <c r="HC160" s="141"/>
      <c r="HM160" s="141"/>
      <c r="HW160" s="141"/>
    </row>
    <row r="161" spans="1:231" s="3" customFormat="1" x14ac:dyDescent="0.25">
      <c r="A161" s="141"/>
      <c r="K161" s="141"/>
      <c r="U161" s="141"/>
      <c r="AE161" s="141"/>
      <c r="AO161" s="141"/>
      <c r="AY161" s="141"/>
      <c r="AZ161" s="141"/>
      <c r="BI161" s="141"/>
      <c r="BS161" s="141"/>
      <c r="CC161" s="141"/>
      <c r="CM161" s="141"/>
      <c r="CW161" s="141"/>
      <c r="DG161" s="141"/>
      <c r="DQ161" s="141"/>
      <c r="EA161" s="141"/>
      <c r="EK161" s="141"/>
      <c r="EU161" s="141"/>
      <c r="FE161" s="141"/>
      <c r="FO161" s="141"/>
      <c r="FY161" s="141"/>
      <c r="GI161" s="141"/>
      <c r="GS161" s="141"/>
      <c r="HC161" s="141"/>
      <c r="HM161" s="141"/>
      <c r="HW161" s="141"/>
    </row>
    <row r="162" spans="1:231" s="3" customFormat="1" x14ac:dyDescent="0.25">
      <c r="A162" s="141"/>
      <c r="K162" s="141"/>
      <c r="U162" s="141"/>
      <c r="AE162" s="141"/>
      <c r="AO162" s="141"/>
      <c r="AY162" s="141"/>
      <c r="AZ162" s="141"/>
      <c r="BI162" s="141"/>
      <c r="BS162" s="141"/>
      <c r="CC162" s="141"/>
      <c r="CM162" s="141"/>
      <c r="CW162" s="141"/>
      <c r="DG162" s="141"/>
      <c r="DQ162" s="141"/>
      <c r="EA162" s="141"/>
      <c r="EK162" s="141"/>
      <c r="EU162" s="141"/>
      <c r="FE162" s="141"/>
      <c r="FO162" s="141"/>
      <c r="FY162" s="141"/>
      <c r="GI162" s="141"/>
      <c r="GS162" s="141"/>
      <c r="HC162" s="141"/>
      <c r="HM162" s="141"/>
      <c r="HW162" s="141"/>
    </row>
    <row r="163" spans="1:231" s="3" customFormat="1" x14ac:dyDescent="0.25">
      <c r="A163" s="141"/>
      <c r="K163" s="141"/>
      <c r="U163" s="141"/>
      <c r="AE163" s="141"/>
      <c r="AO163" s="141"/>
      <c r="AY163" s="141"/>
      <c r="AZ163" s="141"/>
      <c r="BI163" s="141"/>
      <c r="BS163" s="141"/>
      <c r="CC163" s="141"/>
      <c r="CM163" s="141"/>
      <c r="CW163" s="141"/>
      <c r="DG163" s="141"/>
      <c r="DQ163" s="141"/>
      <c r="EA163" s="141"/>
      <c r="EK163" s="141"/>
      <c r="EU163" s="141"/>
      <c r="FE163" s="141"/>
      <c r="FO163" s="141"/>
      <c r="FY163" s="141"/>
      <c r="GI163" s="141"/>
      <c r="GS163" s="141"/>
      <c r="HC163" s="141"/>
      <c r="HM163" s="141"/>
      <c r="HW163" s="141"/>
    </row>
    <row r="164" spans="1:231" s="3" customFormat="1" x14ac:dyDescent="0.25">
      <c r="A164" s="141"/>
      <c r="K164" s="141"/>
      <c r="U164" s="141"/>
      <c r="AE164" s="141"/>
      <c r="AO164" s="141"/>
      <c r="AY164" s="141"/>
      <c r="AZ164" s="141"/>
      <c r="BI164" s="141"/>
      <c r="BS164" s="141"/>
      <c r="CC164" s="141"/>
      <c r="CM164" s="141"/>
      <c r="CW164" s="141"/>
      <c r="DG164" s="141"/>
      <c r="DQ164" s="141"/>
      <c r="EA164" s="141"/>
      <c r="EK164" s="141"/>
      <c r="EU164" s="141"/>
      <c r="FE164" s="141"/>
      <c r="FO164" s="141"/>
      <c r="FY164" s="141"/>
      <c r="GI164" s="141"/>
      <c r="GS164" s="141"/>
      <c r="HC164" s="141"/>
      <c r="HM164" s="141"/>
      <c r="HW164" s="141"/>
    </row>
    <row r="165" spans="1:231" s="3" customFormat="1" x14ac:dyDescent="0.25">
      <c r="A165" s="141"/>
      <c r="K165" s="141"/>
      <c r="U165" s="141"/>
      <c r="AE165" s="141"/>
      <c r="AO165" s="141"/>
      <c r="AY165" s="141"/>
      <c r="AZ165" s="141"/>
      <c r="BI165" s="141"/>
      <c r="BS165" s="141"/>
      <c r="CC165" s="141"/>
      <c r="CM165" s="141"/>
      <c r="CW165" s="141"/>
      <c r="DG165" s="141"/>
      <c r="DQ165" s="141"/>
      <c r="EA165" s="141"/>
      <c r="EK165" s="141"/>
      <c r="EU165" s="141"/>
      <c r="FE165" s="141"/>
      <c r="FO165" s="141"/>
      <c r="FY165" s="141"/>
      <c r="GI165" s="141"/>
      <c r="GS165" s="141"/>
      <c r="HC165" s="141"/>
      <c r="HM165" s="141"/>
      <c r="HW165" s="141"/>
    </row>
    <row r="166" spans="1:231" s="3" customFormat="1" x14ac:dyDescent="0.25">
      <c r="A166" s="141"/>
      <c r="K166" s="141"/>
      <c r="U166" s="141"/>
      <c r="AE166" s="141"/>
      <c r="AO166" s="141"/>
      <c r="AY166" s="141"/>
      <c r="AZ166" s="141"/>
      <c r="BI166" s="141"/>
      <c r="BS166" s="141"/>
      <c r="CC166" s="141"/>
      <c r="CM166" s="141"/>
      <c r="CW166" s="141"/>
      <c r="DG166" s="141"/>
      <c r="DQ166" s="141"/>
      <c r="EA166" s="141"/>
      <c r="EK166" s="141"/>
      <c r="EU166" s="141"/>
      <c r="FE166" s="141"/>
      <c r="FO166" s="141"/>
      <c r="FY166" s="141"/>
      <c r="GI166" s="141"/>
      <c r="GS166" s="141"/>
      <c r="HC166" s="141"/>
      <c r="HM166" s="141"/>
      <c r="HW166" s="141"/>
    </row>
    <row r="167" spans="1:231" s="3" customFormat="1" x14ac:dyDescent="0.25">
      <c r="A167" s="141"/>
      <c r="K167" s="141"/>
      <c r="U167" s="141"/>
      <c r="AE167" s="141"/>
      <c r="AO167" s="141"/>
      <c r="AY167" s="141"/>
      <c r="AZ167" s="141"/>
      <c r="BI167" s="141"/>
      <c r="BS167" s="141"/>
      <c r="CC167" s="141"/>
      <c r="CM167" s="141"/>
      <c r="CW167" s="141"/>
      <c r="DG167" s="141"/>
      <c r="DQ167" s="141"/>
      <c r="EA167" s="141"/>
      <c r="EK167" s="141"/>
      <c r="EU167" s="141"/>
      <c r="FE167" s="141"/>
      <c r="FO167" s="141"/>
      <c r="FY167" s="141"/>
      <c r="GI167" s="141"/>
      <c r="GS167" s="141"/>
      <c r="HC167" s="141"/>
      <c r="HM167" s="141"/>
      <c r="HW167" s="141"/>
    </row>
    <row r="168" spans="1:231" s="3" customFormat="1" x14ac:dyDescent="0.25">
      <c r="A168" s="141"/>
      <c r="K168" s="141"/>
      <c r="U168" s="141"/>
      <c r="AE168" s="141"/>
      <c r="AO168" s="141"/>
      <c r="AY168" s="141"/>
      <c r="AZ168" s="141"/>
      <c r="BI168" s="141"/>
      <c r="BS168" s="141"/>
      <c r="CC168" s="141"/>
      <c r="CM168" s="141"/>
      <c r="CW168" s="141"/>
      <c r="DG168" s="141"/>
      <c r="DQ168" s="141"/>
      <c r="EA168" s="141"/>
      <c r="EK168" s="141"/>
      <c r="EU168" s="141"/>
      <c r="FE168" s="141"/>
      <c r="FO168" s="141"/>
      <c r="FY168" s="141"/>
      <c r="GI168" s="141"/>
      <c r="GS168" s="141"/>
      <c r="HC168" s="141"/>
      <c r="HM168" s="141"/>
      <c r="HW168" s="141"/>
    </row>
    <row r="169" spans="1:231" s="3" customFormat="1" x14ac:dyDescent="0.25">
      <c r="A169" s="141"/>
      <c r="K169" s="141"/>
      <c r="U169" s="141"/>
      <c r="AE169" s="141"/>
      <c r="AO169" s="141"/>
      <c r="AY169" s="141"/>
      <c r="AZ169" s="141"/>
      <c r="BI169" s="141"/>
      <c r="BS169" s="141"/>
      <c r="CC169" s="141"/>
      <c r="CM169" s="141"/>
      <c r="CW169" s="141"/>
      <c r="DG169" s="141"/>
      <c r="DQ169" s="141"/>
      <c r="EA169" s="141"/>
      <c r="EK169" s="141"/>
      <c r="EU169" s="141"/>
      <c r="FE169" s="141"/>
      <c r="FO169" s="141"/>
      <c r="FY169" s="141"/>
      <c r="GI169" s="141"/>
      <c r="GS169" s="141"/>
      <c r="HC169" s="141"/>
      <c r="HM169" s="141"/>
      <c r="HW169" s="141"/>
    </row>
    <row r="170" spans="1:231" s="3" customFormat="1" x14ac:dyDescent="0.25">
      <c r="A170" s="141"/>
      <c r="K170" s="141"/>
      <c r="U170" s="141"/>
      <c r="AE170" s="141"/>
      <c r="AO170" s="141"/>
      <c r="AY170" s="141"/>
      <c r="AZ170" s="141"/>
      <c r="BI170" s="141"/>
      <c r="BS170" s="141"/>
      <c r="CC170" s="141"/>
      <c r="CM170" s="141"/>
      <c r="CW170" s="141"/>
      <c r="DG170" s="141"/>
      <c r="DQ170" s="141"/>
      <c r="EA170" s="141"/>
      <c r="EK170" s="141"/>
      <c r="EU170" s="141"/>
      <c r="FE170" s="141"/>
      <c r="FO170" s="141"/>
      <c r="FY170" s="141"/>
      <c r="GI170" s="141"/>
      <c r="GS170" s="141"/>
      <c r="HC170" s="141"/>
      <c r="HM170" s="141"/>
      <c r="HW170" s="141"/>
    </row>
    <row r="171" spans="1:231" s="3" customFormat="1" x14ac:dyDescent="0.25">
      <c r="A171" s="141"/>
      <c r="K171" s="141"/>
      <c r="U171" s="141"/>
      <c r="AE171" s="141"/>
      <c r="AO171" s="141"/>
      <c r="AY171" s="141"/>
      <c r="AZ171" s="141"/>
      <c r="BI171" s="141"/>
      <c r="BS171" s="141"/>
      <c r="CC171" s="141"/>
      <c r="CM171" s="141"/>
      <c r="CW171" s="141"/>
      <c r="DG171" s="141"/>
      <c r="DQ171" s="141"/>
      <c r="EA171" s="141"/>
      <c r="EK171" s="141"/>
      <c r="EU171" s="141"/>
      <c r="FE171" s="141"/>
      <c r="FO171" s="141"/>
      <c r="FY171" s="141"/>
      <c r="GI171" s="141"/>
      <c r="GS171" s="141"/>
      <c r="HC171" s="141"/>
      <c r="HM171" s="141"/>
      <c r="HW171" s="141"/>
    </row>
    <row r="172" spans="1:231" s="3" customFormat="1" x14ac:dyDescent="0.25">
      <c r="A172" s="141"/>
      <c r="K172" s="141"/>
      <c r="U172" s="141"/>
      <c r="AE172" s="141"/>
      <c r="AO172" s="141"/>
      <c r="AY172" s="141"/>
      <c r="AZ172" s="141"/>
      <c r="BI172" s="141"/>
      <c r="BS172" s="141"/>
      <c r="CC172" s="141"/>
      <c r="CM172" s="141"/>
      <c r="CW172" s="141"/>
      <c r="DG172" s="141"/>
      <c r="DQ172" s="141"/>
      <c r="EA172" s="141"/>
      <c r="EK172" s="141"/>
      <c r="EU172" s="141"/>
      <c r="FE172" s="141"/>
      <c r="FO172" s="141"/>
      <c r="FY172" s="141"/>
      <c r="GI172" s="141"/>
      <c r="GS172" s="141"/>
      <c r="HC172" s="141"/>
      <c r="HM172" s="141"/>
      <c r="HW172" s="141"/>
    </row>
    <row r="173" spans="1:231" s="3" customFormat="1" x14ac:dyDescent="0.25">
      <c r="A173" s="141"/>
      <c r="K173" s="141"/>
      <c r="U173" s="141"/>
      <c r="AE173" s="141"/>
      <c r="AO173" s="141"/>
      <c r="AY173" s="141"/>
      <c r="AZ173" s="141"/>
      <c r="BI173" s="141"/>
      <c r="BS173" s="141"/>
      <c r="CC173" s="141"/>
      <c r="CM173" s="141"/>
      <c r="CW173" s="141"/>
      <c r="DG173" s="141"/>
      <c r="DQ173" s="141"/>
      <c r="EA173" s="141"/>
      <c r="EK173" s="141"/>
      <c r="EU173" s="141"/>
      <c r="FE173" s="141"/>
      <c r="FO173" s="141"/>
      <c r="FY173" s="141"/>
      <c r="GI173" s="141"/>
      <c r="GS173" s="141"/>
      <c r="HC173" s="141"/>
      <c r="HM173" s="141"/>
      <c r="HW173" s="141"/>
    </row>
    <row r="174" spans="1:231" s="3" customFormat="1" x14ac:dyDescent="0.25">
      <c r="A174" s="141"/>
      <c r="K174" s="141"/>
      <c r="U174" s="141"/>
      <c r="AE174" s="141"/>
      <c r="AO174" s="141"/>
      <c r="AY174" s="141"/>
      <c r="AZ174" s="141"/>
      <c r="BI174" s="141"/>
      <c r="BS174" s="141"/>
      <c r="CC174" s="141"/>
      <c r="CM174" s="141"/>
      <c r="CW174" s="141"/>
      <c r="DG174" s="141"/>
      <c r="DQ174" s="141"/>
      <c r="EA174" s="141"/>
      <c r="EK174" s="141"/>
      <c r="EU174" s="141"/>
      <c r="FE174" s="141"/>
      <c r="FO174" s="141"/>
      <c r="FY174" s="141"/>
      <c r="GI174" s="141"/>
      <c r="GS174" s="141"/>
      <c r="HC174" s="141"/>
      <c r="HM174" s="141"/>
      <c r="HW174" s="141"/>
    </row>
    <row r="175" spans="1:231" s="3" customFormat="1" x14ac:dyDescent="0.25">
      <c r="A175" s="141"/>
      <c r="K175" s="141"/>
      <c r="U175" s="141"/>
      <c r="AE175" s="141"/>
      <c r="AO175" s="141"/>
      <c r="AY175" s="141"/>
      <c r="AZ175" s="141"/>
      <c r="BI175" s="141"/>
      <c r="BS175" s="141"/>
      <c r="CC175" s="141"/>
      <c r="CM175" s="141"/>
      <c r="CW175" s="141"/>
      <c r="DG175" s="141"/>
      <c r="DQ175" s="141"/>
      <c r="EA175" s="141"/>
      <c r="EK175" s="141"/>
      <c r="EU175" s="141"/>
      <c r="FE175" s="141"/>
      <c r="FO175" s="141"/>
      <c r="FY175" s="141"/>
      <c r="GI175" s="141"/>
      <c r="GS175" s="141"/>
      <c r="HC175" s="141"/>
      <c r="HM175" s="141"/>
      <c r="HW175" s="141"/>
    </row>
    <row r="176" spans="1:231" s="3" customFormat="1" x14ac:dyDescent="0.25">
      <c r="A176" s="141"/>
      <c r="K176" s="141"/>
      <c r="U176" s="141"/>
      <c r="AE176" s="141"/>
      <c r="AO176" s="141"/>
      <c r="AY176" s="141"/>
      <c r="AZ176" s="141"/>
      <c r="BI176" s="141"/>
      <c r="BS176" s="141"/>
      <c r="CC176" s="141"/>
      <c r="CM176" s="141"/>
      <c r="CW176" s="141"/>
      <c r="DG176" s="141"/>
      <c r="DQ176" s="141"/>
      <c r="EA176" s="141"/>
      <c r="EK176" s="141"/>
      <c r="EU176" s="141"/>
      <c r="FE176" s="141"/>
      <c r="FO176" s="141"/>
      <c r="FY176" s="141"/>
      <c r="GI176" s="141"/>
      <c r="GS176" s="141"/>
      <c r="HC176" s="141"/>
      <c r="HM176" s="141"/>
      <c r="HW176" s="141"/>
    </row>
    <row r="177" spans="1:231" s="3" customFormat="1" x14ac:dyDescent="0.25">
      <c r="A177" s="141"/>
      <c r="K177" s="141"/>
      <c r="U177" s="141"/>
      <c r="AE177" s="141"/>
      <c r="AO177" s="141"/>
      <c r="AY177" s="141"/>
      <c r="AZ177" s="141"/>
      <c r="BI177" s="141"/>
      <c r="BS177" s="141"/>
      <c r="CC177" s="141"/>
      <c r="CM177" s="141"/>
      <c r="CW177" s="141"/>
      <c r="DG177" s="141"/>
      <c r="DQ177" s="141"/>
      <c r="EA177" s="141"/>
      <c r="EK177" s="141"/>
      <c r="EU177" s="141"/>
      <c r="FE177" s="141"/>
      <c r="FO177" s="141"/>
      <c r="FY177" s="141"/>
      <c r="GI177" s="141"/>
      <c r="GS177" s="141"/>
      <c r="HC177" s="141"/>
      <c r="HM177" s="141"/>
      <c r="HW177" s="141"/>
    </row>
    <row r="178" spans="1:231" s="3" customFormat="1" x14ac:dyDescent="0.25">
      <c r="A178" s="141"/>
      <c r="K178" s="141"/>
      <c r="U178" s="141"/>
      <c r="AE178" s="141"/>
      <c r="AO178" s="141"/>
      <c r="AY178" s="141"/>
      <c r="AZ178" s="141"/>
      <c r="BI178" s="141"/>
      <c r="BS178" s="141"/>
      <c r="CC178" s="141"/>
      <c r="CM178" s="141"/>
      <c r="CW178" s="141"/>
      <c r="DG178" s="141"/>
      <c r="DQ178" s="141"/>
      <c r="EA178" s="141"/>
      <c r="EK178" s="141"/>
      <c r="EU178" s="141"/>
      <c r="FE178" s="141"/>
      <c r="FO178" s="141"/>
      <c r="FY178" s="141"/>
      <c r="GI178" s="141"/>
      <c r="GS178" s="141"/>
      <c r="HC178" s="141"/>
      <c r="HM178" s="141"/>
      <c r="HW178" s="141"/>
    </row>
    <row r="179" spans="1:231" s="3" customFormat="1" x14ac:dyDescent="0.25">
      <c r="A179" s="141"/>
      <c r="K179" s="141"/>
      <c r="U179" s="141"/>
      <c r="AE179" s="141"/>
      <c r="AO179" s="141"/>
      <c r="AY179" s="141"/>
      <c r="AZ179" s="141"/>
      <c r="BI179" s="141"/>
      <c r="BS179" s="141"/>
      <c r="CC179" s="141"/>
      <c r="CM179" s="141"/>
      <c r="CW179" s="141"/>
      <c r="DG179" s="141"/>
      <c r="DQ179" s="141"/>
      <c r="EA179" s="141"/>
      <c r="EK179" s="141"/>
      <c r="EU179" s="141"/>
      <c r="FE179" s="141"/>
      <c r="FO179" s="141"/>
      <c r="FY179" s="141"/>
      <c r="GI179" s="141"/>
      <c r="GS179" s="141"/>
      <c r="HC179" s="141"/>
      <c r="HM179" s="141"/>
      <c r="HW179" s="141"/>
    </row>
    <row r="180" spans="1:231" s="3" customFormat="1" x14ac:dyDescent="0.25">
      <c r="A180" s="141"/>
      <c r="K180" s="141"/>
      <c r="U180" s="141"/>
      <c r="AE180" s="141"/>
      <c r="AO180" s="141"/>
      <c r="AY180" s="141"/>
      <c r="AZ180" s="141"/>
      <c r="BI180" s="141"/>
      <c r="BS180" s="141"/>
      <c r="CC180" s="141"/>
      <c r="CM180" s="141"/>
      <c r="CW180" s="141"/>
      <c r="DG180" s="141"/>
      <c r="DQ180" s="141"/>
      <c r="EA180" s="141"/>
      <c r="EK180" s="141"/>
      <c r="EU180" s="141"/>
      <c r="FE180" s="141"/>
      <c r="FO180" s="141"/>
      <c r="FY180" s="141"/>
      <c r="GI180" s="141"/>
      <c r="GS180" s="141"/>
      <c r="HC180" s="141"/>
      <c r="HM180" s="141"/>
      <c r="HW180" s="141"/>
    </row>
    <row r="181" spans="1:231" s="3" customFormat="1" x14ac:dyDescent="0.25">
      <c r="A181" s="141"/>
      <c r="K181" s="141"/>
      <c r="U181" s="141"/>
      <c r="AE181" s="141"/>
      <c r="AO181" s="141"/>
      <c r="AY181" s="141"/>
      <c r="AZ181" s="141"/>
      <c r="BI181" s="141"/>
      <c r="BS181" s="141"/>
      <c r="CC181" s="141"/>
      <c r="CM181" s="141"/>
      <c r="CW181" s="141"/>
      <c r="DG181" s="141"/>
      <c r="DQ181" s="141"/>
      <c r="EA181" s="141"/>
      <c r="EK181" s="141"/>
      <c r="EU181" s="141"/>
      <c r="FE181" s="141"/>
      <c r="FO181" s="141"/>
      <c r="FY181" s="141"/>
      <c r="GI181" s="141"/>
      <c r="GS181" s="141"/>
      <c r="HC181" s="141"/>
      <c r="HM181" s="141"/>
      <c r="HW181" s="141"/>
    </row>
    <row r="182" spans="1:231" s="3" customFormat="1" x14ac:dyDescent="0.25">
      <c r="A182" s="141"/>
      <c r="K182" s="141"/>
      <c r="U182" s="141"/>
      <c r="AE182" s="141"/>
      <c r="AO182" s="141"/>
      <c r="AY182" s="141"/>
      <c r="AZ182" s="141"/>
      <c r="BI182" s="141"/>
      <c r="BS182" s="141"/>
      <c r="CC182" s="141"/>
      <c r="CM182" s="141"/>
      <c r="CW182" s="141"/>
      <c r="DG182" s="141"/>
      <c r="DQ182" s="141"/>
      <c r="EA182" s="141"/>
      <c r="EK182" s="141"/>
      <c r="EU182" s="141"/>
      <c r="FE182" s="141"/>
      <c r="FO182" s="141"/>
      <c r="FY182" s="141"/>
      <c r="GI182" s="141"/>
      <c r="GS182" s="141"/>
      <c r="HC182" s="141"/>
      <c r="HM182" s="141"/>
      <c r="HW182" s="141"/>
    </row>
    <row r="183" spans="1:231" s="3" customFormat="1" x14ac:dyDescent="0.25">
      <c r="A183" s="141"/>
      <c r="K183" s="141"/>
      <c r="U183" s="141"/>
      <c r="AE183" s="141"/>
      <c r="AO183" s="141"/>
      <c r="AY183" s="141"/>
      <c r="AZ183" s="141"/>
      <c r="BI183" s="141"/>
      <c r="BS183" s="141"/>
      <c r="CC183" s="141"/>
      <c r="CM183" s="141"/>
      <c r="CW183" s="141"/>
      <c r="DG183" s="141"/>
      <c r="DQ183" s="141"/>
      <c r="EA183" s="141"/>
      <c r="EK183" s="141"/>
      <c r="EU183" s="141"/>
      <c r="FE183" s="141"/>
      <c r="FO183" s="141"/>
      <c r="FY183" s="141"/>
      <c r="GI183" s="141"/>
      <c r="GS183" s="141"/>
      <c r="HC183" s="141"/>
      <c r="HM183" s="141"/>
      <c r="HW183" s="141"/>
    </row>
    <row r="184" spans="1:231" s="3" customFormat="1" x14ac:dyDescent="0.25">
      <c r="A184" s="141"/>
      <c r="K184" s="141"/>
      <c r="U184" s="141"/>
      <c r="AE184" s="141"/>
      <c r="AO184" s="141"/>
      <c r="AY184" s="141"/>
      <c r="AZ184" s="141"/>
      <c r="BI184" s="141"/>
      <c r="BS184" s="141"/>
      <c r="CC184" s="141"/>
      <c r="CM184" s="141"/>
      <c r="CW184" s="141"/>
      <c r="DG184" s="141"/>
      <c r="DQ184" s="141"/>
      <c r="EA184" s="141"/>
      <c r="EK184" s="141"/>
      <c r="EU184" s="141"/>
      <c r="FE184" s="141"/>
      <c r="FO184" s="141"/>
      <c r="FY184" s="141"/>
      <c r="GI184" s="141"/>
      <c r="GS184" s="141"/>
      <c r="HC184" s="141"/>
      <c r="HM184" s="141"/>
      <c r="HW184" s="141"/>
    </row>
    <row r="185" spans="1:231" s="3" customFormat="1" x14ac:dyDescent="0.25">
      <c r="A185" s="141"/>
      <c r="K185" s="141"/>
      <c r="U185" s="141"/>
      <c r="AE185" s="141"/>
      <c r="AO185" s="141"/>
      <c r="AY185" s="141"/>
      <c r="AZ185" s="141"/>
      <c r="BI185" s="141"/>
      <c r="BS185" s="141"/>
      <c r="CC185" s="141"/>
      <c r="CM185" s="141"/>
      <c r="CW185" s="141"/>
      <c r="DG185" s="141"/>
      <c r="DQ185" s="141"/>
      <c r="EA185" s="141"/>
      <c r="EK185" s="141"/>
      <c r="EU185" s="141"/>
      <c r="FE185" s="141"/>
      <c r="FO185" s="141"/>
      <c r="FY185" s="141"/>
      <c r="GI185" s="141"/>
      <c r="GS185" s="141"/>
      <c r="HC185" s="141"/>
      <c r="HM185" s="141"/>
      <c r="HW185" s="141"/>
    </row>
    <row r="186" spans="1:231" s="3" customFormat="1" x14ac:dyDescent="0.25">
      <c r="A186" s="141"/>
      <c r="K186" s="141"/>
      <c r="U186" s="141"/>
      <c r="AE186" s="141"/>
      <c r="AO186" s="141"/>
      <c r="AY186" s="141"/>
      <c r="AZ186" s="141"/>
      <c r="BI186" s="141"/>
      <c r="BS186" s="141"/>
      <c r="CC186" s="141"/>
      <c r="CM186" s="141"/>
      <c r="CW186" s="141"/>
      <c r="DG186" s="141"/>
      <c r="DQ186" s="141"/>
      <c r="EA186" s="141"/>
      <c r="EK186" s="141"/>
      <c r="EU186" s="141"/>
      <c r="FE186" s="141"/>
      <c r="FO186" s="141"/>
      <c r="FY186" s="141"/>
      <c r="GI186" s="141"/>
      <c r="GS186" s="141"/>
      <c r="HC186" s="141"/>
      <c r="HM186" s="141"/>
      <c r="HW186" s="141"/>
    </row>
    <row r="187" spans="1:231" s="3" customFormat="1" x14ac:dyDescent="0.25">
      <c r="A187" s="141"/>
      <c r="K187" s="141"/>
      <c r="U187" s="141"/>
      <c r="AE187" s="141"/>
      <c r="AO187" s="141"/>
      <c r="AY187" s="141"/>
      <c r="AZ187" s="141"/>
      <c r="BI187" s="141"/>
      <c r="BS187" s="141"/>
      <c r="CC187" s="141"/>
      <c r="CM187" s="141"/>
      <c r="CW187" s="141"/>
      <c r="DG187" s="141"/>
      <c r="DQ187" s="141"/>
      <c r="EA187" s="141"/>
      <c r="EK187" s="141"/>
      <c r="EU187" s="141"/>
      <c r="FE187" s="141"/>
      <c r="FO187" s="141"/>
      <c r="FY187" s="141"/>
      <c r="GI187" s="141"/>
      <c r="GS187" s="141"/>
      <c r="HC187" s="141"/>
      <c r="HM187" s="141"/>
      <c r="HW187" s="141"/>
    </row>
    <row r="188" spans="1:231" s="3" customFormat="1" x14ac:dyDescent="0.25">
      <c r="A188" s="141"/>
      <c r="K188" s="141"/>
      <c r="U188" s="141"/>
      <c r="AE188" s="141"/>
      <c r="AO188" s="141"/>
      <c r="AY188" s="141"/>
      <c r="AZ188" s="141"/>
      <c r="BI188" s="141"/>
      <c r="BS188" s="141"/>
      <c r="CC188" s="141"/>
      <c r="CM188" s="141"/>
      <c r="CW188" s="141"/>
      <c r="DG188" s="141"/>
      <c r="DQ188" s="141"/>
      <c r="EA188" s="141"/>
      <c r="EK188" s="141"/>
      <c r="EU188" s="141"/>
      <c r="FE188" s="141"/>
      <c r="FO188" s="141"/>
      <c r="FY188" s="141"/>
      <c r="GI188" s="141"/>
      <c r="GS188" s="141"/>
      <c r="HC188" s="141"/>
      <c r="HM188" s="141"/>
      <c r="HW188" s="141"/>
    </row>
    <row r="189" spans="1:231" s="3" customFormat="1" x14ac:dyDescent="0.25">
      <c r="A189" s="141"/>
      <c r="K189" s="141"/>
      <c r="U189" s="141"/>
      <c r="AE189" s="141"/>
      <c r="AO189" s="141"/>
      <c r="AY189" s="141"/>
      <c r="AZ189" s="141"/>
      <c r="BI189" s="141"/>
      <c r="BS189" s="141"/>
      <c r="CC189" s="141"/>
      <c r="CM189" s="141"/>
      <c r="CW189" s="141"/>
      <c r="DG189" s="141"/>
      <c r="DQ189" s="141"/>
      <c r="EA189" s="141"/>
      <c r="EK189" s="141"/>
      <c r="EU189" s="141"/>
      <c r="FE189" s="141"/>
      <c r="FO189" s="141"/>
      <c r="FY189" s="141"/>
      <c r="GI189" s="141"/>
      <c r="GS189" s="141"/>
      <c r="HC189" s="141"/>
      <c r="HM189" s="141"/>
      <c r="HW189" s="141"/>
    </row>
    <row r="190" spans="1:231" s="3" customFormat="1" x14ac:dyDescent="0.25">
      <c r="A190" s="141"/>
      <c r="K190" s="141"/>
      <c r="U190" s="141"/>
      <c r="AE190" s="141"/>
      <c r="AO190" s="141"/>
      <c r="AY190" s="141"/>
      <c r="AZ190" s="141"/>
      <c r="BI190" s="141"/>
      <c r="BS190" s="141"/>
      <c r="CC190" s="141"/>
      <c r="CM190" s="141"/>
      <c r="CW190" s="141"/>
      <c r="DG190" s="141"/>
      <c r="DQ190" s="141"/>
      <c r="EA190" s="141"/>
      <c r="EK190" s="141"/>
      <c r="EU190" s="141"/>
      <c r="FE190" s="141"/>
      <c r="FO190" s="141"/>
      <c r="FY190" s="141"/>
      <c r="GI190" s="141"/>
      <c r="GS190" s="141"/>
      <c r="HC190" s="141"/>
      <c r="HM190" s="141"/>
      <c r="HW190" s="141"/>
    </row>
    <row r="191" spans="1:231" s="3" customFormat="1" x14ac:dyDescent="0.25">
      <c r="A191" s="141"/>
      <c r="K191" s="141"/>
      <c r="U191" s="141"/>
      <c r="AE191" s="141"/>
      <c r="AO191" s="141"/>
      <c r="AY191" s="141"/>
      <c r="AZ191" s="141"/>
      <c r="BI191" s="141"/>
      <c r="BS191" s="141"/>
      <c r="CC191" s="141"/>
      <c r="CM191" s="141"/>
      <c r="CW191" s="141"/>
      <c r="DG191" s="141"/>
      <c r="DQ191" s="141"/>
      <c r="EA191" s="141"/>
      <c r="EK191" s="141"/>
      <c r="EU191" s="141"/>
      <c r="FE191" s="141"/>
      <c r="FO191" s="141"/>
      <c r="FY191" s="141"/>
      <c r="GI191" s="141"/>
      <c r="GS191" s="141"/>
      <c r="HC191" s="141"/>
      <c r="HM191" s="141"/>
      <c r="HW191" s="141"/>
    </row>
    <row r="192" spans="1:231" s="3" customFormat="1" x14ac:dyDescent="0.25">
      <c r="A192" s="141"/>
      <c r="K192" s="141"/>
      <c r="U192" s="141"/>
      <c r="AE192" s="141"/>
      <c r="AO192" s="141"/>
      <c r="AY192" s="141"/>
      <c r="AZ192" s="141"/>
      <c r="BI192" s="141"/>
      <c r="BS192" s="141"/>
      <c r="CC192" s="141"/>
      <c r="CM192" s="141"/>
      <c r="CW192" s="141"/>
      <c r="DG192" s="141"/>
      <c r="DQ192" s="141"/>
      <c r="EA192" s="141"/>
      <c r="EK192" s="141"/>
      <c r="EU192" s="141"/>
      <c r="FE192" s="141"/>
      <c r="FO192" s="141"/>
      <c r="FY192" s="141"/>
      <c r="GI192" s="141"/>
      <c r="GS192" s="141"/>
      <c r="HC192" s="141"/>
      <c r="HM192" s="141"/>
      <c r="HW192" s="141"/>
    </row>
    <row r="193" spans="1:231" s="3" customFormat="1" x14ac:dyDescent="0.25">
      <c r="A193" s="141"/>
      <c r="K193" s="141"/>
      <c r="U193" s="141"/>
      <c r="AE193" s="141"/>
      <c r="AO193" s="141"/>
      <c r="AY193" s="141"/>
      <c r="AZ193" s="141"/>
      <c r="BI193" s="141"/>
      <c r="BS193" s="141"/>
      <c r="CC193" s="141"/>
      <c r="CM193" s="141"/>
      <c r="CW193" s="141"/>
      <c r="DG193" s="141"/>
      <c r="DQ193" s="141"/>
      <c r="EA193" s="141"/>
      <c r="EK193" s="141"/>
      <c r="EU193" s="141"/>
      <c r="FE193" s="141"/>
      <c r="FO193" s="141"/>
      <c r="FY193" s="141"/>
      <c r="GI193" s="141"/>
      <c r="GS193" s="141"/>
      <c r="HC193" s="141"/>
      <c r="HM193" s="141"/>
      <c r="HW193" s="141"/>
    </row>
    <row r="194" spans="1:231" s="3" customFormat="1" x14ac:dyDescent="0.25">
      <c r="A194" s="141"/>
      <c r="K194" s="141"/>
      <c r="U194" s="141"/>
      <c r="AE194" s="141"/>
      <c r="AO194" s="141"/>
      <c r="AY194" s="141"/>
      <c r="AZ194" s="141"/>
      <c r="BI194" s="141"/>
      <c r="BS194" s="141"/>
      <c r="CC194" s="141"/>
      <c r="CM194" s="141"/>
      <c r="CW194" s="141"/>
      <c r="DG194" s="141"/>
      <c r="DQ194" s="141"/>
      <c r="EA194" s="141"/>
      <c r="EK194" s="141"/>
      <c r="EU194" s="141"/>
      <c r="FE194" s="141"/>
      <c r="FO194" s="141"/>
      <c r="FY194" s="141"/>
      <c r="GI194" s="141"/>
      <c r="GS194" s="141"/>
      <c r="HC194" s="141"/>
      <c r="HM194" s="141"/>
      <c r="HW194" s="141"/>
    </row>
    <row r="195" spans="1:231" s="3" customFormat="1" x14ac:dyDescent="0.25">
      <c r="A195" s="141"/>
      <c r="K195" s="141"/>
      <c r="U195" s="141"/>
      <c r="AE195" s="141"/>
      <c r="AO195" s="141"/>
      <c r="AY195" s="141"/>
      <c r="AZ195" s="141"/>
      <c r="BI195" s="141"/>
      <c r="BS195" s="141"/>
      <c r="CC195" s="141"/>
      <c r="CM195" s="141"/>
      <c r="CW195" s="141"/>
      <c r="DG195" s="141"/>
      <c r="DQ195" s="141"/>
      <c r="EA195" s="141"/>
      <c r="EK195" s="141"/>
      <c r="EU195" s="141"/>
      <c r="FE195" s="141"/>
      <c r="FO195" s="141"/>
      <c r="FY195" s="141"/>
      <c r="GI195" s="141"/>
      <c r="GS195" s="141"/>
      <c r="HC195" s="141"/>
      <c r="HM195" s="141"/>
      <c r="HW195" s="141"/>
    </row>
    <row r="196" spans="1:231" s="3" customFormat="1" x14ac:dyDescent="0.25">
      <c r="A196" s="141"/>
      <c r="K196" s="141"/>
      <c r="U196" s="141"/>
      <c r="AE196" s="141"/>
      <c r="AO196" s="141"/>
      <c r="AY196" s="141"/>
      <c r="AZ196" s="141"/>
      <c r="BI196" s="141"/>
      <c r="BS196" s="141"/>
      <c r="CC196" s="141"/>
      <c r="CM196" s="141"/>
      <c r="CW196" s="141"/>
      <c r="DG196" s="141"/>
      <c r="DQ196" s="141"/>
      <c r="EA196" s="141"/>
      <c r="EK196" s="141"/>
      <c r="EU196" s="141"/>
      <c r="FE196" s="141"/>
      <c r="FO196" s="141"/>
      <c r="FY196" s="141"/>
      <c r="GI196" s="141"/>
      <c r="GS196" s="141"/>
      <c r="HC196" s="141"/>
      <c r="HM196" s="141"/>
      <c r="HW196" s="141"/>
    </row>
    <row r="197" spans="1:231" s="3" customFormat="1" x14ac:dyDescent="0.25">
      <c r="A197" s="141"/>
      <c r="K197" s="141"/>
      <c r="U197" s="141"/>
      <c r="AE197" s="141"/>
      <c r="AO197" s="141"/>
      <c r="AY197" s="141"/>
      <c r="AZ197" s="141"/>
      <c r="BI197" s="141"/>
      <c r="BS197" s="141"/>
      <c r="CC197" s="141"/>
      <c r="CM197" s="141"/>
      <c r="CW197" s="141"/>
      <c r="DG197" s="141"/>
      <c r="DQ197" s="141"/>
      <c r="EA197" s="141"/>
      <c r="EK197" s="141"/>
      <c r="EU197" s="141"/>
      <c r="FE197" s="141"/>
      <c r="FO197" s="141"/>
      <c r="FY197" s="141"/>
      <c r="GI197" s="141"/>
      <c r="GS197" s="141"/>
      <c r="HC197" s="141"/>
      <c r="HM197" s="141"/>
      <c r="HW197" s="141"/>
    </row>
    <row r="198" spans="1:231" s="3" customFormat="1" x14ac:dyDescent="0.25">
      <c r="A198" s="141"/>
      <c r="K198" s="141"/>
      <c r="U198" s="141"/>
      <c r="AE198" s="141"/>
      <c r="AO198" s="141"/>
      <c r="AY198" s="141"/>
      <c r="AZ198" s="141"/>
      <c r="BI198" s="141"/>
      <c r="BS198" s="141"/>
      <c r="CC198" s="141"/>
      <c r="CM198" s="141"/>
      <c r="CW198" s="141"/>
      <c r="DG198" s="141"/>
      <c r="DQ198" s="141"/>
      <c r="EA198" s="141"/>
      <c r="EK198" s="141"/>
      <c r="EU198" s="141"/>
      <c r="FE198" s="141"/>
      <c r="FO198" s="141"/>
      <c r="FY198" s="141"/>
      <c r="GI198" s="141"/>
      <c r="GS198" s="141"/>
      <c r="HC198" s="141"/>
      <c r="HM198" s="141"/>
      <c r="HW198" s="141"/>
    </row>
    <row r="199" spans="1:231" s="3" customFormat="1" x14ac:dyDescent="0.25">
      <c r="A199" s="141"/>
      <c r="K199" s="141"/>
      <c r="U199" s="141"/>
      <c r="AE199" s="141"/>
      <c r="AO199" s="141"/>
      <c r="AY199" s="141"/>
      <c r="AZ199" s="141"/>
      <c r="BI199" s="141"/>
      <c r="BS199" s="141"/>
      <c r="CC199" s="141"/>
      <c r="CM199" s="141"/>
      <c r="CW199" s="141"/>
      <c r="DG199" s="141"/>
      <c r="DQ199" s="141"/>
      <c r="EA199" s="141"/>
      <c r="EK199" s="141"/>
      <c r="EU199" s="141"/>
      <c r="FE199" s="141"/>
      <c r="FO199" s="141"/>
      <c r="FY199" s="141"/>
      <c r="GI199" s="141"/>
      <c r="GS199" s="141"/>
      <c r="HC199" s="141"/>
      <c r="HM199" s="141"/>
      <c r="HW199" s="141"/>
    </row>
    <row r="200" spans="1:231" s="3" customFormat="1" x14ac:dyDescent="0.25">
      <c r="A200" s="141"/>
      <c r="K200" s="141"/>
      <c r="U200" s="141"/>
      <c r="AE200" s="141"/>
      <c r="AO200" s="141"/>
      <c r="AY200" s="141"/>
      <c r="AZ200" s="141"/>
      <c r="BI200" s="141"/>
      <c r="BS200" s="141"/>
      <c r="CC200" s="141"/>
      <c r="CM200" s="141"/>
      <c r="CW200" s="141"/>
      <c r="DG200" s="141"/>
      <c r="DQ200" s="141"/>
      <c r="EA200" s="141"/>
      <c r="EK200" s="141"/>
      <c r="EU200" s="141"/>
      <c r="FE200" s="141"/>
      <c r="FO200" s="141"/>
      <c r="FY200" s="141"/>
      <c r="GI200" s="141"/>
      <c r="GS200" s="141"/>
      <c r="HC200" s="141"/>
      <c r="HM200" s="141"/>
      <c r="HW200" s="141"/>
    </row>
    <row r="201" spans="1:231" s="3" customFormat="1" x14ac:dyDescent="0.25">
      <c r="A201" s="141"/>
      <c r="K201" s="141"/>
      <c r="U201" s="141"/>
      <c r="AE201" s="141"/>
      <c r="AO201" s="141"/>
      <c r="AY201" s="141"/>
      <c r="AZ201" s="141"/>
      <c r="BI201" s="141"/>
      <c r="BS201" s="141"/>
      <c r="CC201" s="141"/>
      <c r="CM201" s="141"/>
      <c r="CW201" s="141"/>
      <c r="DG201" s="141"/>
      <c r="DQ201" s="141"/>
      <c r="EA201" s="141"/>
      <c r="EK201" s="141"/>
      <c r="EU201" s="141"/>
      <c r="FE201" s="141"/>
      <c r="FO201" s="141"/>
      <c r="FY201" s="141"/>
      <c r="GI201" s="141"/>
      <c r="GS201" s="141"/>
      <c r="HC201" s="141"/>
      <c r="HM201" s="141"/>
      <c r="HW201" s="141"/>
    </row>
    <row r="202" spans="1:231" s="3" customFormat="1" x14ac:dyDescent="0.25">
      <c r="A202" s="141"/>
      <c r="K202" s="141"/>
      <c r="U202" s="141"/>
      <c r="AE202" s="141"/>
      <c r="AO202" s="141"/>
      <c r="AY202" s="141"/>
      <c r="AZ202" s="141"/>
      <c r="BI202" s="141"/>
      <c r="BS202" s="141"/>
      <c r="CC202" s="141"/>
      <c r="CM202" s="141"/>
      <c r="CW202" s="141"/>
      <c r="DG202" s="141"/>
      <c r="DQ202" s="141"/>
      <c r="EA202" s="141"/>
      <c r="EK202" s="141"/>
      <c r="EU202" s="141"/>
      <c r="FE202" s="141"/>
      <c r="FO202" s="141"/>
      <c r="FY202" s="141"/>
      <c r="GI202" s="141"/>
      <c r="GS202" s="141"/>
      <c r="HC202" s="141"/>
      <c r="HM202" s="141"/>
      <c r="HW202" s="141"/>
    </row>
    <row r="203" spans="1:231" s="3" customFormat="1" x14ac:dyDescent="0.25">
      <c r="A203" s="141"/>
      <c r="K203" s="141"/>
      <c r="U203" s="141"/>
      <c r="AE203" s="141"/>
      <c r="AO203" s="141"/>
      <c r="AY203" s="141"/>
      <c r="AZ203" s="141"/>
      <c r="BI203" s="141"/>
      <c r="BS203" s="141"/>
      <c r="CC203" s="141"/>
      <c r="CM203" s="141"/>
      <c r="CW203" s="141"/>
      <c r="DG203" s="141"/>
      <c r="DQ203" s="141"/>
      <c r="EA203" s="141"/>
      <c r="EK203" s="141"/>
      <c r="EU203" s="141"/>
      <c r="FE203" s="141"/>
      <c r="FO203" s="141"/>
      <c r="FY203" s="141"/>
      <c r="GI203" s="141"/>
      <c r="GS203" s="141"/>
      <c r="HC203" s="141"/>
      <c r="HM203" s="141"/>
      <c r="HW203" s="141"/>
    </row>
    <row r="204" spans="1:231" s="3" customFormat="1" x14ac:dyDescent="0.25">
      <c r="A204" s="141"/>
      <c r="K204" s="141"/>
      <c r="U204" s="141"/>
      <c r="AE204" s="141"/>
      <c r="AO204" s="141"/>
      <c r="AY204" s="141"/>
      <c r="AZ204" s="141"/>
      <c r="BI204" s="141"/>
      <c r="BS204" s="141"/>
      <c r="CC204" s="141"/>
      <c r="CM204" s="141"/>
      <c r="CW204" s="141"/>
      <c r="DG204" s="141"/>
      <c r="DQ204" s="141"/>
      <c r="EA204" s="141"/>
      <c r="EK204" s="141"/>
      <c r="EU204" s="141"/>
      <c r="FE204" s="141"/>
      <c r="FO204" s="141"/>
      <c r="FY204" s="141"/>
      <c r="GI204" s="141"/>
      <c r="GS204" s="141"/>
      <c r="HC204" s="141"/>
      <c r="HM204" s="141"/>
      <c r="HW204" s="141"/>
    </row>
    <row r="205" spans="1:231" s="3" customFormat="1" x14ac:dyDescent="0.25">
      <c r="A205" s="141"/>
      <c r="K205" s="141"/>
      <c r="U205" s="141"/>
      <c r="AE205" s="141"/>
      <c r="AO205" s="141"/>
      <c r="AY205" s="141"/>
      <c r="AZ205" s="141"/>
      <c r="BI205" s="141"/>
      <c r="BS205" s="141"/>
      <c r="CC205" s="141"/>
      <c r="CM205" s="141"/>
      <c r="CW205" s="141"/>
      <c r="DG205" s="141"/>
      <c r="DQ205" s="141"/>
      <c r="EA205" s="141"/>
      <c r="EK205" s="141"/>
      <c r="EU205" s="141"/>
      <c r="FE205" s="141"/>
      <c r="FO205" s="141"/>
      <c r="FY205" s="141"/>
      <c r="GI205" s="141"/>
      <c r="GS205" s="141"/>
      <c r="HC205" s="141"/>
      <c r="HM205" s="141"/>
      <c r="HW205" s="141"/>
    </row>
    <row r="206" spans="1:231" s="3" customFormat="1" x14ac:dyDescent="0.25">
      <c r="A206" s="141"/>
      <c r="K206" s="141"/>
      <c r="U206" s="141"/>
      <c r="AE206" s="141"/>
      <c r="AO206" s="141"/>
      <c r="AY206" s="141"/>
      <c r="AZ206" s="141"/>
      <c r="BI206" s="141"/>
      <c r="BS206" s="141"/>
      <c r="CC206" s="141"/>
      <c r="CM206" s="141"/>
      <c r="CW206" s="141"/>
      <c r="DG206" s="141"/>
      <c r="DQ206" s="141"/>
      <c r="EA206" s="141"/>
      <c r="EK206" s="141"/>
      <c r="EU206" s="141"/>
      <c r="FE206" s="141"/>
      <c r="FO206" s="141"/>
      <c r="FY206" s="141"/>
      <c r="GI206" s="141"/>
      <c r="GS206" s="141"/>
      <c r="HC206" s="141"/>
      <c r="HM206" s="141"/>
      <c r="HW206" s="141"/>
    </row>
    <row r="207" spans="1:231" s="3" customFormat="1" x14ac:dyDescent="0.25">
      <c r="A207" s="141"/>
      <c r="K207" s="141"/>
      <c r="U207" s="141"/>
      <c r="AE207" s="141"/>
      <c r="AO207" s="141"/>
      <c r="AY207" s="141"/>
      <c r="AZ207" s="141"/>
      <c r="BI207" s="141"/>
      <c r="BS207" s="141"/>
      <c r="CC207" s="141"/>
      <c r="CM207" s="141"/>
      <c r="CW207" s="141"/>
      <c r="DG207" s="141"/>
      <c r="DQ207" s="141"/>
      <c r="EA207" s="141"/>
      <c r="EK207" s="141"/>
      <c r="EU207" s="141"/>
      <c r="FE207" s="141"/>
      <c r="FO207" s="141"/>
      <c r="FY207" s="141"/>
      <c r="GI207" s="141"/>
      <c r="GS207" s="141"/>
      <c r="HC207" s="141"/>
      <c r="HM207" s="141"/>
      <c r="HW207" s="141"/>
    </row>
    <row r="208" spans="1:231" s="3" customFormat="1" x14ac:dyDescent="0.25">
      <c r="A208" s="141"/>
      <c r="K208" s="141"/>
      <c r="U208" s="141"/>
      <c r="AE208" s="141"/>
      <c r="AO208" s="141"/>
      <c r="AY208" s="141"/>
      <c r="AZ208" s="141"/>
      <c r="BI208" s="141"/>
      <c r="BS208" s="141"/>
      <c r="CC208" s="141"/>
      <c r="CM208" s="141"/>
      <c r="CW208" s="141"/>
      <c r="DG208" s="141"/>
      <c r="DQ208" s="141"/>
      <c r="EA208" s="141"/>
      <c r="EK208" s="141"/>
      <c r="EU208" s="141"/>
      <c r="FE208" s="141"/>
      <c r="FO208" s="141"/>
      <c r="FY208" s="141"/>
      <c r="GI208" s="141"/>
      <c r="GS208" s="141"/>
      <c r="HC208" s="141"/>
      <c r="HM208" s="141"/>
      <c r="HW208" s="141"/>
    </row>
    <row r="209" spans="1:231" s="3" customFormat="1" x14ac:dyDescent="0.25">
      <c r="A209" s="141"/>
      <c r="K209" s="141"/>
      <c r="U209" s="141"/>
      <c r="AE209" s="141"/>
      <c r="AO209" s="141"/>
      <c r="AY209" s="141"/>
      <c r="AZ209" s="141"/>
      <c r="BI209" s="141"/>
      <c r="BS209" s="141"/>
      <c r="CC209" s="141"/>
      <c r="CM209" s="141"/>
      <c r="CW209" s="141"/>
      <c r="DG209" s="141"/>
      <c r="DQ209" s="141"/>
      <c r="EA209" s="141"/>
      <c r="EK209" s="141"/>
      <c r="EU209" s="141"/>
      <c r="FE209" s="141"/>
      <c r="FO209" s="141"/>
      <c r="FY209" s="141"/>
      <c r="GI209" s="141"/>
      <c r="GS209" s="141"/>
      <c r="HC209" s="141"/>
      <c r="HM209" s="141"/>
      <c r="HW209" s="141"/>
    </row>
    <row r="210" spans="1:231" s="3" customFormat="1" x14ac:dyDescent="0.25">
      <c r="A210" s="141"/>
      <c r="K210" s="141"/>
      <c r="U210" s="141"/>
      <c r="AE210" s="141"/>
      <c r="AO210" s="141"/>
      <c r="AY210" s="141"/>
      <c r="AZ210" s="141"/>
      <c r="BI210" s="141"/>
      <c r="BS210" s="141"/>
      <c r="CC210" s="141"/>
      <c r="CM210" s="141"/>
      <c r="CW210" s="141"/>
      <c r="DG210" s="141"/>
      <c r="DQ210" s="141"/>
      <c r="EA210" s="141"/>
      <c r="EK210" s="141"/>
      <c r="EU210" s="141"/>
      <c r="FE210" s="141"/>
      <c r="FO210" s="141"/>
      <c r="FY210" s="141"/>
      <c r="GI210" s="141"/>
      <c r="GS210" s="141"/>
      <c r="HC210" s="141"/>
      <c r="HM210" s="141"/>
      <c r="HW210" s="141"/>
    </row>
    <row r="211" spans="1:231" s="3" customFormat="1" x14ac:dyDescent="0.25">
      <c r="A211" s="141"/>
      <c r="K211" s="141"/>
      <c r="U211" s="141"/>
      <c r="AE211" s="141"/>
      <c r="AO211" s="141"/>
      <c r="AY211" s="141"/>
      <c r="AZ211" s="141"/>
      <c r="BI211" s="141"/>
      <c r="BS211" s="141"/>
      <c r="CC211" s="141"/>
      <c r="CM211" s="141"/>
      <c r="CW211" s="141"/>
      <c r="DG211" s="141"/>
      <c r="DQ211" s="141"/>
      <c r="EA211" s="141"/>
      <c r="EK211" s="141"/>
      <c r="EU211" s="141"/>
      <c r="FE211" s="141"/>
      <c r="FO211" s="141"/>
      <c r="FY211" s="141"/>
      <c r="GI211" s="141"/>
      <c r="GS211" s="141"/>
      <c r="HC211" s="141"/>
      <c r="HM211" s="141"/>
      <c r="HW211" s="141"/>
    </row>
    <row r="212" spans="1:231" s="3" customFormat="1" x14ac:dyDescent="0.25">
      <c r="A212" s="141"/>
      <c r="K212" s="141"/>
      <c r="U212" s="141"/>
      <c r="AE212" s="141"/>
      <c r="AO212" s="141"/>
      <c r="AY212" s="141"/>
      <c r="AZ212" s="141"/>
      <c r="BI212" s="141"/>
      <c r="BS212" s="141"/>
      <c r="CC212" s="141"/>
      <c r="CM212" s="141"/>
      <c r="CW212" s="141"/>
      <c r="DG212" s="141"/>
      <c r="DQ212" s="141"/>
      <c r="EA212" s="141"/>
      <c r="EK212" s="141"/>
      <c r="EU212" s="141"/>
      <c r="FE212" s="141"/>
      <c r="FO212" s="141"/>
      <c r="FY212" s="141"/>
      <c r="GI212" s="141"/>
      <c r="GS212" s="141"/>
      <c r="HC212" s="141"/>
      <c r="HM212" s="141"/>
      <c r="HW212" s="141"/>
    </row>
    <row r="213" spans="1:231" s="3" customFormat="1" x14ac:dyDescent="0.25">
      <c r="A213" s="141"/>
      <c r="K213" s="141"/>
      <c r="U213" s="141"/>
      <c r="AE213" s="141"/>
      <c r="AO213" s="141"/>
      <c r="AY213" s="141"/>
      <c r="AZ213" s="141"/>
      <c r="BI213" s="141"/>
      <c r="BS213" s="141"/>
      <c r="CC213" s="141"/>
      <c r="CM213" s="141"/>
      <c r="CW213" s="141"/>
      <c r="DG213" s="141"/>
      <c r="DQ213" s="141"/>
      <c r="EA213" s="141"/>
      <c r="EK213" s="141"/>
      <c r="EU213" s="141"/>
      <c r="FE213" s="141"/>
      <c r="FO213" s="141"/>
      <c r="FY213" s="141"/>
      <c r="GI213" s="141"/>
      <c r="GS213" s="141"/>
      <c r="HC213" s="141"/>
      <c r="HM213" s="141"/>
      <c r="HW213" s="141"/>
    </row>
    <row r="214" spans="1:231" s="3" customFormat="1" x14ac:dyDescent="0.25">
      <c r="A214" s="141"/>
      <c r="K214" s="141"/>
      <c r="U214" s="141"/>
      <c r="AE214" s="141"/>
      <c r="AO214" s="141"/>
      <c r="AY214" s="141"/>
      <c r="AZ214" s="141"/>
      <c r="BI214" s="141"/>
      <c r="BS214" s="141"/>
      <c r="CC214" s="141"/>
      <c r="CM214" s="141"/>
      <c r="CW214" s="141"/>
      <c r="DG214" s="141"/>
      <c r="DQ214" s="141"/>
      <c r="EA214" s="141"/>
      <c r="EK214" s="141"/>
      <c r="EU214" s="141"/>
      <c r="FE214" s="141"/>
      <c r="FO214" s="141"/>
      <c r="FY214" s="141"/>
      <c r="GI214" s="141"/>
      <c r="GS214" s="141"/>
      <c r="HC214" s="141"/>
      <c r="HM214" s="141"/>
      <c r="HW214" s="141"/>
    </row>
    <row r="215" spans="1:231" s="3" customFormat="1" x14ac:dyDescent="0.25">
      <c r="A215" s="141"/>
      <c r="K215" s="141"/>
      <c r="U215" s="141"/>
      <c r="AE215" s="141"/>
      <c r="AO215" s="141"/>
      <c r="AY215" s="141"/>
      <c r="AZ215" s="141"/>
      <c r="BI215" s="141"/>
      <c r="BS215" s="141"/>
      <c r="CC215" s="141"/>
      <c r="CM215" s="141"/>
      <c r="CW215" s="141"/>
      <c r="DG215" s="141"/>
      <c r="DQ215" s="141"/>
      <c r="EA215" s="141"/>
      <c r="EK215" s="141"/>
      <c r="EU215" s="141"/>
      <c r="FE215" s="141"/>
      <c r="FO215" s="141"/>
      <c r="FY215" s="141"/>
      <c r="GI215" s="141"/>
      <c r="GS215" s="141"/>
      <c r="HC215" s="141"/>
      <c r="HM215" s="141"/>
      <c r="HW215" s="141"/>
    </row>
    <row r="216" spans="1:231" s="3" customFormat="1" x14ac:dyDescent="0.25">
      <c r="A216" s="141"/>
      <c r="K216" s="141"/>
      <c r="U216" s="141"/>
      <c r="AE216" s="141"/>
      <c r="AO216" s="141"/>
      <c r="AY216" s="141"/>
      <c r="AZ216" s="141"/>
      <c r="BI216" s="141"/>
      <c r="BS216" s="141"/>
      <c r="CC216" s="141"/>
      <c r="CM216" s="141"/>
      <c r="CW216" s="141"/>
      <c r="DG216" s="141"/>
      <c r="DQ216" s="141"/>
      <c r="EA216" s="141"/>
      <c r="EK216" s="141"/>
      <c r="EU216" s="141"/>
      <c r="FE216" s="141"/>
      <c r="FO216" s="141"/>
      <c r="FY216" s="141"/>
      <c r="GI216" s="141"/>
      <c r="GS216" s="141"/>
      <c r="HC216" s="141"/>
      <c r="HM216" s="141"/>
      <c r="HW216" s="141"/>
    </row>
    <row r="217" spans="1:231" s="3" customFormat="1" x14ac:dyDescent="0.25">
      <c r="A217" s="141"/>
      <c r="K217" s="141"/>
      <c r="U217" s="141"/>
      <c r="AE217" s="141"/>
      <c r="AO217" s="141"/>
      <c r="AY217" s="141"/>
      <c r="AZ217" s="141"/>
      <c r="BI217" s="141"/>
      <c r="BS217" s="141"/>
      <c r="CC217" s="141"/>
      <c r="CM217" s="141"/>
      <c r="CW217" s="141"/>
      <c r="DG217" s="141"/>
      <c r="DQ217" s="141"/>
      <c r="EA217" s="141"/>
      <c r="EK217" s="141"/>
      <c r="EU217" s="141"/>
      <c r="FE217" s="141"/>
      <c r="FO217" s="141"/>
      <c r="FY217" s="141"/>
      <c r="GI217" s="141"/>
      <c r="GS217" s="141"/>
      <c r="HC217" s="141"/>
      <c r="HM217" s="141"/>
      <c r="HW217" s="141"/>
    </row>
    <row r="218" spans="1:231" s="3" customFormat="1" x14ac:dyDescent="0.25">
      <c r="A218" s="141"/>
      <c r="K218" s="141"/>
      <c r="U218" s="141"/>
      <c r="AE218" s="141"/>
      <c r="AO218" s="141"/>
      <c r="AY218" s="141"/>
      <c r="AZ218" s="141"/>
      <c r="BI218" s="141"/>
      <c r="BS218" s="141"/>
      <c r="CC218" s="141"/>
      <c r="CM218" s="141"/>
      <c r="CW218" s="141"/>
      <c r="DG218" s="141"/>
      <c r="DQ218" s="141"/>
      <c r="EA218" s="141"/>
      <c r="EK218" s="141"/>
      <c r="EU218" s="141"/>
      <c r="FE218" s="141"/>
      <c r="FO218" s="141"/>
      <c r="FY218" s="141"/>
      <c r="GI218" s="141"/>
      <c r="GS218" s="141"/>
      <c r="HC218" s="141"/>
      <c r="HM218" s="141"/>
      <c r="HW218" s="141"/>
    </row>
    <row r="219" spans="1:231" s="3" customFormat="1" x14ac:dyDescent="0.25">
      <c r="A219" s="141"/>
      <c r="K219" s="141"/>
      <c r="U219" s="141"/>
      <c r="AE219" s="141"/>
      <c r="AO219" s="141"/>
      <c r="AY219" s="141"/>
      <c r="AZ219" s="141"/>
      <c r="BI219" s="141"/>
      <c r="BS219" s="141"/>
      <c r="CC219" s="141"/>
      <c r="CM219" s="141"/>
      <c r="CW219" s="141"/>
      <c r="DG219" s="141"/>
      <c r="DQ219" s="141"/>
      <c r="EA219" s="141"/>
      <c r="EK219" s="141"/>
      <c r="EU219" s="141"/>
      <c r="FE219" s="141"/>
      <c r="FO219" s="141"/>
      <c r="FY219" s="141"/>
      <c r="GI219" s="141"/>
      <c r="GS219" s="141"/>
      <c r="HC219" s="141"/>
      <c r="HM219" s="141"/>
      <c r="HW219" s="141"/>
    </row>
    <row r="220" spans="1:231" s="3" customFormat="1" x14ac:dyDescent="0.25">
      <c r="A220" s="141"/>
      <c r="K220" s="141"/>
      <c r="U220" s="141"/>
      <c r="AE220" s="141"/>
      <c r="AO220" s="141"/>
      <c r="AY220" s="141"/>
      <c r="AZ220" s="141"/>
      <c r="BI220" s="141"/>
      <c r="BS220" s="141"/>
      <c r="CC220" s="141"/>
      <c r="CM220" s="141"/>
      <c r="CW220" s="141"/>
      <c r="DG220" s="141"/>
      <c r="DQ220" s="141"/>
      <c r="EA220" s="141"/>
      <c r="EK220" s="141"/>
      <c r="EU220" s="141"/>
      <c r="FE220" s="141"/>
      <c r="FO220" s="141"/>
      <c r="FY220" s="141"/>
      <c r="GI220" s="141"/>
      <c r="GS220" s="141"/>
      <c r="HC220" s="141"/>
      <c r="HM220" s="141"/>
      <c r="HW220" s="141"/>
    </row>
    <row r="221" spans="1:231" s="3" customFormat="1" x14ac:dyDescent="0.25">
      <c r="A221" s="141"/>
      <c r="K221" s="141"/>
      <c r="U221" s="141"/>
      <c r="AE221" s="141"/>
      <c r="AO221" s="141"/>
      <c r="AY221" s="141"/>
      <c r="AZ221" s="141"/>
      <c r="BI221" s="141"/>
      <c r="BS221" s="141"/>
      <c r="CC221" s="141"/>
      <c r="CM221" s="141"/>
      <c r="CW221" s="141"/>
      <c r="DG221" s="141"/>
      <c r="DQ221" s="141"/>
      <c r="EA221" s="141"/>
      <c r="EK221" s="141"/>
      <c r="EU221" s="141"/>
      <c r="FE221" s="141"/>
      <c r="FO221" s="141"/>
      <c r="FY221" s="141"/>
      <c r="GI221" s="141"/>
      <c r="GS221" s="141"/>
      <c r="HC221" s="141"/>
      <c r="HM221" s="141"/>
      <c r="HW221" s="141"/>
    </row>
    <row r="222" spans="1:231" s="3" customFormat="1" x14ac:dyDescent="0.25">
      <c r="A222" s="141"/>
      <c r="K222" s="141"/>
      <c r="U222" s="141"/>
      <c r="AE222" s="141"/>
      <c r="AO222" s="141"/>
      <c r="AY222" s="141"/>
      <c r="AZ222" s="141"/>
      <c r="BI222" s="141"/>
      <c r="BS222" s="141"/>
      <c r="CC222" s="141"/>
      <c r="CM222" s="141"/>
      <c r="CW222" s="141"/>
      <c r="DG222" s="141"/>
      <c r="DQ222" s="141"/>
      <c r="EA222" s="141"/>
      <c r="EK222" s="141"/>
      <c r="EU222" s="141"/>
      <c r="FE222" s="141"/>
      <c r="FO222" s="141"/>
      <c r="FY222" s="141"/>
      <c r="GI222" s="141"/>
      <c r="GS222" s="141"/>
      <c r="HC222" s="141"/>
      <c r="HM222" s="141"/>
      <c r="HW222" s="141"/>
    </row>
    <row r="223" spans="1:231" s="3" customFormat="1" x14ac:dyDescent="0.25">
      <c r="A223" s="141"/>
      <c r="K223" s="141"/>
      <c r="U223" s="141"/>
      <c r="AE223" s="141"/>
      <c r="AO223" s="141"/>
      <c r="AY223" s="141"/>
      <c r="AZ223" s="141"/>
      <c r="BI223" s="141"/>
      <c r="BS223" s="141"/>
      <c r="CC223" s="141"/>
      <c r="CM223" s="141"/>
      <c r="CW223" s="141"/>
      <c r="DG223" s="141"/>
      <c r="DQ223" s="141"/>
      <c r="EA223" s="141"/>
      <c r="EK223" s="141"/>
      <c r="EU223" s="141"/>
      <c r="FE223" s="141"/>
      <c r="FO223" s="141"/>
      <c r="FY223" s="141"/>
      <c r="GI223" s="141"/>
      <c r="GS223" s="141"/>
      <c r="HC223" s="141"/>
      <c r="HM223" s="141"/>
      <c r="HW223" s="141"/>
    </row>
    <row r="224" spans="1:231" s="3" customFormat="1" x14ac:dyDescent="0.25">
      <c r="A224" s="141"/>
      <c r="K224" s="141"/>
      <c r="U224" s="141"/>
      <c r="AE224" s="141"/>
      <c r="AO224" s="141"/>
      <c r="AY224" s="141"/>
      <c r="AZ224" s="141"/>
      <c r="BI224" s="141"/>
      <c r="BS224" s="141"/>
      <c r="CC224" s="141"/>
      <c r="CM224" s="141"/>
      <c r="CW224" s="141"/>
      <c r="DG224" s="141"/>
      <c r="DQ224" s="141"/>
      <c r="EA224" s="141"/>
      <c r="EK224" s="141"/>
      <c r="EU224" s="141"/>
      <c r="FE224" s="141"/>
      <c r="FO224" s="141"/>
      <c r="FY224" s="141"/>
      <c r="GI224" s="141"/>
      <c r="GS224" s="141"/>
      <c r="HC224" s="141"/>
      <c r="HM224" s="141"/>
      <c r="HW224" s="141"/>
    </row>
    <row r="225" spans="1:231" s="3" customFormat="1" x14ac:dyDescent="0.25">
      <c r="A225" s="141"/>
      <c r="K225" s="141"/>
      <c r="U225" s="141"/>
      <c r="AE225" s="141"/>
      <c r="AO225" s="141"/>
      <c r="AY225" s="141"/>
      <c r="AZ225" s="141"/>
      <c r="BI225" s="141"/>
      <c r="BS225" s="141"/>
      <c r="CC225" s="141"/>
      <c r="CM225" s="141"/>
      <c r="CW225" s="141"/>
      <c r="DG225" s="141"/>
      <c r="DQ225" s="141"/>
      <c r="EA225" s="141"/>
      <c r="EK225" s="141"/>
      <c r="EU225" s="141"/>
      <c r="FE225" s="141"/>
      <c r="FO225" s="141"/>
      <c r="FY225" s="141"/>
      <c r="GI225" s="141"/>
      <c r="GS225" s="141"/>
      <c r="HC225" s="141"/>
      <c r="HM225" s="141"/>
      <c r="HW225" s="141"/>
    </row>
    <row r="226" spans="1:231" s="3" customFormat="1" x14ac:dyDescent="0.25">
      <c r="A226" s="141"/>
      <c r="K226" s="141"/>
      <c r="U226" s="141"/>
      <c r="AE226" s="141"/>
      <c r="AO226" s="141"/>
      <c r="AY226" s="141"/>
      <c r="AZ226" s="141"/>
      <c r="BI226" s="141"/>
      <c r="BS226" s="141"/>
      <c r="CC226" s="141"/>
      <c r="CM226" s="141"/>
      <c r="CW226" s="141"/>
      <c r="DG226" s="141"/>
      <c r="DQ226" s="141"/>
      <c r="EA226" s="141"/>
      <c r="EK226" s="141"/>
      <c r="EU226" s="141"/>
      <c r="FE226" s="141"/>
      <c r="FO226" s="141"/>
      <c r="FY226" s="141"/>
      <c r="GI226" s="141"/>
      <c r="GS226" s="141"/>
      <c r="HC226" s="141"/>
      <c r="HM226" s="141"/>
      <c r="HW226" s="141"/>
    </row>
    <row r="227" spans="1:231" s="3" customFormat="1" x14ac:dyDescent="0.25">
      <c r="A227" s="141"/>
      <c r="K227" s="141"/>
      <c r="U227" s="141"/>
      <c r="AE227" s="141"/>
      <c r="AO227" s="141"/>
      <c r="AY227" s="141"/>
      <c r="AZ227" s="141"/>
      <c r="BI227" s="141"/>
      <c r="BS227" s="141"/>
      <c r="CC227" s="141"/>
      <c r="CM227" s="141"/>
      <c r="CW227" s="141"/>
      <c r="DG227" s="141"/>
      <c r="DQ227" s="141"/>
      <c r="EA227" s="141"/>
      <c r="EK227" s="141"/>
      <c r="EU227" s="141"/>
      <c r="FE227" s="141"/>
      <c r="FO227" s="141"/>
      <c r="FY227" s="141"/>
      <c r="GI227" s="141"/>
      <c r="GS227" s="141"/>
      <c r="HC227" s="141"/>
      <c r="HM227" s="141"/>
      <c r="HW227" s="141"/>
    </row>
    <row r="228" spans="1:231" s="3" customFormat="1" x14ac:dyDescent="0.25">
      <c r="A228" s="141"/>
      <c r="K228" s="141"/>
      <c r="U228" s="141"/>
      <c r="AE228" s="141"/>
      <c r="AO228" s="141"/>
      <c r="AY228" s="141"/>
      <c r="AZ228" s="141"/>
      <c r="BI228" s="141"/>
      <c r="BS228" s="141"/>
      <c r="CC228" s="141"/>
      <c r="CM228" s="141"/>
      <c r="CW228" s="141"/>
      <c r="DG228" s="141"/>
      <c r="DQ228" s="141"/>
      <c r="EA228" s="141"/>
      <c r="EK228" s="141"/>
      <c r="EU228" s="141"/>
      <c r="FE228" s="141"/>
      <c r="FO228" s="141"/>
      <c r="FY228" s="141"/>
      <c r="GI228" s="141"/>
      <c r="GS228" s="141"/>
      <c r="HC228" s="141"/>
      <c r="HM228" s="141"/>
      <c r="HW228" s="141"/>
    </row>
    <row r="229" spans="1:231" s="3" customFormat="1" x14ac:dyDescent="0.25">
      <c r="A229" s="141"/>
      <c r="K229" s="141"/>
      <c r="U229" s="141"/>
      <c r="AE229" s="141"/>
      <c r="AO229" s="141"/>
      <c r="AY229" s="141"/>
      <c r="AZ229" s="141"/>
      <c r="BI229" s="141"/>
      <c r="BS229" s="141"/>
      <c r="CC229" s="141"/>
      <c r="CM229" s="141"/>
      <c r="CW229" s="141"/>
      <c r="DG229" s="141"/>
      <c r="DQ229" s="141"/>
      <c r="EA229" s="141"/>
      <c r="EK229" s="141"/>
      <c r="EU229" s="141"/>
      <c r="FE229" s="141"/>
      <c r="FO229" s="141"/>
      <c r="FY229" s="141"/>
      <c r="GI229" s="141"/>
      <c r="GS229" s="141"/>
      <c r="HC229" s="141"/>
      <c r="HM229" s="141"/>
      <c r="HW229" s="141"/>
    </row>
    <row r="230" spans="1:231" s="3" customFormat="1" x14ac:dyDescent="0.25">
      <c r="A230" s="141"/>
      <c r="K230" s="141"/>
      <c r="U230" s="141"/>
      <c r="AE230" s="141"/>
      <c r="AO230" s="141"/>
      <c r="AY230" s="141"/>
      <c r="AZ230" s="141"/>
      <c r="BI230" s="141"/>
      <c r="BS230" s="141"/>
      <c r="CC230" s="141"/>
      <c r="CM230" s="141"/>
      <c r="CW230" s="141"/>
      <c r="DG230" s="141"/>
      <c r="DQ230" s="141"/>
      <c r="EA230" s="141"/>
      <c r="EK230" s="141"/>
      <c r="EU230" s="141"/>
      <c r="FE230" s="141"/>
      <c r="FO230" s="141"/>
      <c r="FY230" s="141"/>
      <c r="GI230" s="141"/>
      <c r="GS230" s="141"/>
      <c r="HC230" s="141"/>
      <c r="HM230" s="141"/>
      <c r="HW230" s="141"/>
    </row>
    <row r="231" spans="1:231" s="3" customFormat="1" x14ac:dyDescent="0.25">
      <c r="A231" s="141"/>
      <c r="K231" s="141"/>
      <c r="U231" s="141"/>
      <c r="AE231" s="141"/>
      <c r="AO231" s="141"/>
      <c r="AY231" s="141"/>
      <c r="AZ231" s="141"/>
      <c r="BI231" s="141"/>
      <c r="BS231" s="141"/>
      <c r="CC231" s="141"/>
      <c r="CM231" s="141"/>
      <c r="CW231" s="141"/>
      <c r="DG231" s="141"/>
      <c r="DQ231" s="141"/>
      <c r="EA231" s="141"/>
      <c r="EK231" s="141"/>
      <c r="EU231" s="141"/>
      <c r="FE231" s="141"/>
      <c r="FO231" s="141"/>
      <c r="FY231" s="141"/>
      <c r="GI231" s="141"/>
      <c r="GS231" s="141"/>
      <c r="HC231" s="141"/>
      <c r="HM231" s="141"/>
      <c r="HW231" s="141"/>
    </row>
    <row r="232" spans="1:231" s="3" customFormat="1" x14ac:dyDescent="0.25">
      <c r="A232" s="141"/>
      <c r="K232" s="141"/>
      <c r="U232" s="141"/>
      <c r="AE232" s="141"/>
      <c r="AO232" s="141"/>
      <c r="AY232" s="141"/>
      <c r="AZ232" s="141"/>
      <c r="BI232" s="141"/>
      <c r="BS232" s="141"/>
      <c r="CC232" s="141"/>
      <c r="CM232" s="141"/>
      <c r="CW232" s="141"/>
      <c r="DG232" s="141"/>
      <c r="DQ232" s="141"/>
      <c r="EA232" s="141"/>
      <c r="EK232" s="141"/>
      <c r="EU232" s="141"/>
      <c r="FE232" s="141"/>
      <c r="FO232" s="141"/>
      <c r="FY232" s="141"/>
      <c r="GI232" s="141"/>
      <c r="GS232" s="141"/>
      <c r="HC232" s="141"/>
      <c r="HM232" s="141"/>
      <c r="HW232" s="141"/>
    </row>
    <row r="233" spans="1:231" s="3" customFormat="1" x14ac:dyDescent="0.25">
      <c r="A233" s="141"/>
      <c r="K233" s="141"/>
      <c r="U233" s="141"/>
      <c r="AE233" s="141"/>
      <c r="AO233" s="141"/>
      <c r="AY233" s="141"/>
      <c r="AZ233" s="141"/>
      <c r="BI233" s="141"/>
      <c r="BS233" s="141"/>
      <c r="CC233" s="141"/>
      <c r="CM233" s="141"/>
      <c r="CW233" s="141"/>
      <c r="DG233" s="141"/>
      <c r="DQ233" s="141"/>
      <c r="EA233" s="141"/>
      <c r="EK233" s="141"/>
      <c r="EU233" s="141"/>
      <c r="FE233" s="141"/>
      <c r="FO233" s="141"/>
      <c r="FY233" s="141"/>
      <c r="GI233" s="141"/>
      <c r="GS233" s="141"/>
      <c r="HC233" s="141"/>
      <c r="HM233" s="141"/>
      <c r="HW233" s="141"/>
    </row>
    <row r="234" spans="1:231" s="3" customFormat="1" x14ac:dyDescent="0.25">
      <c r="A234" s="141"/>
      <c r="K234" s="141"/>
      <c r="U234" s="141"/>
      <c r="AE234" s="141"/>
      <c r="AO234" s="141"/>
      <c r="AY234" s="141"/>
      <c r="AZ234" s="141"/>
      <c r="BI234" s="141"/>
      <c r="BS234" s="141"/>
      <c r="CC234" s="141"/>
      <c r="CM234" s="141"/>
      <c r="CW234" s="141"/>
      <c r="DG234" s="141"/>
      <c r="DQ234" s="141"/>
      <c r="EA234" s="141"/>
      <c r="EK234" s="141"/>
      <c r="EU234" s="141"/>
      <c r="FE234" s="141"/>
      <c r="FO234" s="141"/>
      <c r="FY234" s="141"/>
      <c r="GI234" s="141"/>
      <c r="GS234" s="141"/>
      <c r="HC234" s="141"/>
      <c r="HM234" s="141"/>
      <c r="HW234" s="141"/>
    </row>
    <row r="235" spans="1:231" s="3" customFormat="1" x14ac:dyDescent="0.25">
      <c r="A235" s="141"/>
      <c r="K235" s="141"/>
      <c r="U235" s="141"/>
      <c r="AE235" s="141"/>
      <c r="AO235" s="141"/>
      <c r="AY235" s="141"/>
      <c r="AZ235" s="141"/>
      <c r="BI235" s="141"/>
      <c r="BS235" s="141"/>
      <c r="CC235" s="141"/>
      <c r="CM235" s="141"/>
      <c r="CW235" s="141"/>
      <c r="DG235" s="141"/>
      <c r="DQ235" s="141"/>
      <c r="EA235" s="141"/>
      <c r="EK235" s="141"/>
      <c r="EU235" s="141"/>
      <c r="FE235" s="141"/>
      <c r="FO235" s="141"/>
      <c r="FY235" s="141"/>
      <c r="GI235" s="141"/>
      <c r="GS235" s="141"/>
      <c r="HC235" s="141"/>
      <c r="HM235" s="141"/>
      <c r="HW235" s="141"/>
    </row>
    <row r="236" spans="1:231" s="3" customFormat="1" x14ac:dyDescent="0.25">
      <c r="A236" s="141"/>
      <c r="K236" s="141"/>
      <c r="U236" s="141"/>
      <c r="AE236" s="141"/>
      <c r="AO236" s="141"/>
      <c r="AY236" s="141"/>
      <c r="AZ236" s="141"/>
      <c r="BI236" s="141"/>
      <c r="BS236" s="141"/>
      <c r="CC236" s="141"/>
      <c r="CM236" s="141"/>
      <c r="CW236" s="141"/>
      <c r="DG236" s="141"/>
      <c r="DQ236" s="141"/>
      <c r="EA236" s="141"/>
      <c r="EK236" s="141"/>
      <c r="EU236" s="141"/>
      <c r="FE236" s="141"/>
      <c r="FO236" s="141"/>
      <c r="FY236" s="141"/>
      <c r="GI236" s="141"/>
      <c r="GS236" s="141"/>
      <c r="HC236" s="141"/>
      <c r="HM236" s="141"/>
      <c r="HW236" s="141"/>
    </row>
    <row r="237" spans="1:231" s="3" customFormat="1" x14ac:dyDescent="0.25">
      <c r="A237" s="141"/>
      <c r="K237" s="141"/>
      <c r="U237" s="141"/>
      <c r="AE237" s="141"/>
      <c r="AO237" s="141"/>
      <c r="AY237" s="141"/>
      <c r="AZ237" s="141"/>
      <c r="BI237" s="141"/>
      <c r="BS237" s="141"/>
      <c r="CC237" s="141"/>
      <c r="CM237" s="141"/>
      <c r="CW237" s="141"/>
      <c r="DG237" s="141"/>
      <c r="DQ237" s="141"/>
      <c r="EA237" s="141"/>
      <c r="EK237" s="141"/>
      <c r="EU237" s="141"/>
      <c r="FE237" s="141"/>
      <c r="FO237" s="141"/>
      <c r="FY237" s="141"/>
      <c r="GI237" s="141"/>
      <c r="GS237" s="141"/>
      <c r="HC237" s="141"/>
      <c r="HM237" s="141"/>
      <c r="HW237" s="141"/>
    </row>
    <row r="238" spans="1:231" s="3" customFormat="1" x14ac:dyDescent="0.25">
      <c r="A238" s="141"/>
      <c r="K238" s="141"/>
      <c r="U238" s="141"/>
      <c r="AE238" s="141"/>
      <c r="AO238" s="141"/>
      <c r="AY238" s="141"/>
      <c r="AZ238" s="141"/>
      <c r="BI238" s="141"/>
      <c r="BS238" s="141"/>
      <c r="CC238" s="141"/>
      <c r="CM238" s="141"/>
      <c r="CW238" s="141"/>
      <c r="DG238" s="141"/>
      <c r="DQ238" s="141"/>
      <c r="EA238" s="141"/>
      <c r="EK238" s="141"/>
      <c r="EU238" s="141"/>
      <c r="FE238" s="141"/>
      <c r="FO238" s="141"/>
      <c r="FY238" s="141"/>
      <c r="GI238" s="141"/>
      <c r="GS238" s="141"/>
      <c r="HC238" s="141"/>
      <c r="HM238" s="141"/>
      <c r="HW238" s="141"/>
    </row>
    <row r="239" spans="1:231" s="3" customFormat="1" x14ac:dyDescent="0.25">
      <c r="A239" s="141"/>
      <c r="K239" s="141"/>
      <c r="U239" s="141"/>
      <c r="AE239" s="141"/>
      <c r="AO239" s="141"/>
      <c r="AY239" s="141"/>
      <c r="AZ239" s="141"/>
      <c r="BI239" s="141"/>
      <c r="BS239" s="141"/>
      <c r="CC239" s="141"/>
      <c r="CM239" s="141"/>
      <c r="CW239" s="141"/>
      <c r="DG239" s="141"/>
      <c r="DQ239" s="141"/>
      <c r="EA239" s="141"/>
      <c r="EK239" s="141"/>
      <c r="EU239" s="141"/>
      <c r="FE239" s="141"/>
      <c r="FO239" s="141"/>
      <c r="FY239" s="141"/>
      <c r="GI239" s="141"/>
      <c r="GS239" s="141"/>
      <c r="HC239" s="141"/>
      <c r="HM239" s="141"/>
      <c r="HW239" s="141"/>
    </row>
    <row r="240" spans="1:231" s="3" customFormat="1" x14ac:dyDescent="0.25">
      <c r="A240" s="141"/>
      <c r="K240" s="141"/>
      <c r="U240" s="141"/>
      <c r="AE240" s="141"/>
      <c r="AO240" s="141"/>
      <c r="AY240" s="141"/>
      <c r="AZ240" s="141"/>
      <c r="BI240" s="141"/>
      <c r="BS240" s="141"/>
      <c r="CC240" s="141"/>
      <c r="CM240" s="141"/>
      <c r="CW240" s="141"/>
      <c r="DG240" s="141"/>
      <c r="DQ240" s="141"/>
      <c r="EA240" s="141"/>
      <c r="EK240" s="141"/>
      <c r="EU240" s="141"/>
      <c r="FE240" s="141"/>
      <c r="FO240" s="141"/>
      <c r="FY240" s="141"/>
      <c r="GI240" s="141"/>
      <c r="GS240" s="141"/>
      <c r="HC240" s="141"/>
      <c r="HM240" s="141"/>
      <c r="HW240" s="141"/>
    </row>
    <row r="241" spans="1:231" s="3" customFormat="1" x14ac:dyDescent="0.25">
      <c r="A241" s="141"/>
      <c r="K241" s="141"/>
      <c r="U241" s="141"/>
      <c r="AE241" s="141"/>
      <c r="AO241" s="141"/>
      <c r="AY241" s="141"/>
      <c r="AZ241" s="141"/>
      <c r="BI241" s="141"/>
      <c r="BS241" s="141"/>
      <c r="CC241" s="141"/>
      <c r="CM241" s="141"/>
      <c r="CW241" s="141"/>
      <c r="DG241" s="141"/>
      <c r="DQ241" s="141"/>
      <c r="EA241" s="141"/>
      <c r="EK241" s="141"/>
      <c r="EU241" s="141"/>
      <c r="FE241" s="141"/>
      <c r="FO241" s="141"/>
      <c r="FY241" s="141"/>
      <c r="GI241" s="141"/>
      <c r="GS241" s="141"/>
      <c r="HC241" s="141"/>
      <c r="HM241" s="141"/>
      <c r="HW241" s="141"/>
    </row>
    <row r="242" spans="1:231" s="3" customFormat="1" x14ac:dyDescent="0.25">
      <c r="A242" s="141"/>
      <c r="K242" s="141"/>
      <c r="U242" s="141"/>
      <c r="AE242" s="141"/>
      <c r="AO242" s="141"/>
      <c r="AY242" s="141"/>
      <c r="AZ242" s="141"/>
      <c r="BI242" s="141"/>
      <c r="BS242" s="141"/>
      <c r="CC242" s="141"/>
      <c r="CM242" s="141"/>
      <c r="CW242" s="141"/>
      <c r="DG242" s="141"/>
      <c r="DQ242" s="141"/>
      <c r="EA242" s="141"/>
      <c r="EK242" s="141"/>
      <c r="EU242" s="141"/>
      <c r="FE242" s="141"/>
      <c r="FO242" s="141"/>
      <c r="FY242" s="141"/>
      <c r="GI242" s="141"/>
      <c r="GS242" s="141"/>
      <c r="HC242" s="141"/>
      <c r="HM242" s="141"/>
      <c r="HW242" s="141"/>
    </row>
    <row r="243" spans="1:231" s="3" customFormat="1" x14ac:dyDescent="0.25">
      <c r="A243" s="141"/>
      <c r="K243" s="141"/>
      <c r="U243" s="141"/>
      <c r="AE243" s="141"/>
      <c r="AO243" s="141"/>
      <c r="AY243" s="141"/>
      <c r="AZ243" s="141"/>
      <c r="BI243" s="141"/>
      <c r="BS243" s="141"/>
      <c r="CC243" s="141"/>
      <c r="CM243" s="141"/>
      <c r="CW243" s="141"/>
      <c r="DG243" s="141"/>
      <c r="DQ243" s="141"/>
      <c r="EA243" s="141"/>
      <c r="EK243" s="141"/>
      <c r="EU243" s="141"/>
      <c r="FE243" s="141"/>
      <c r="FO243" s="141"/>
      <c r="FY243" s="141"/>
      <c r="GI243" s="141"/>
      <c r="GS243" s="141"/>
      <c r="HC243" s="141"/>
      <c r="HM243" s="141"/>
      <c r="HW243" s="141"/>
    </row>
    <row r="244" spans="1:231" s="3" customFormat="1" x14ac:dyDescent="0.25">
      <c r="A244" s="141"/>
      <c r="K244" s="141"/>
      <c r="U244" s="141"/>
      <c r="AE244" s="141"/>
      <c r="AO244" s="141"/>
      <c r="AY244" s="141"/>
      <c r="AZ244" s="141"/>
      <c r="BI244" s="141"/>
      <c r="BS244" s="141"/>
      <c r="CC244" s="141"/>
      <c r="CM244" s="141"/>
      <c r="CW244" s="141"/>
      <c r="DG244" s="141"/>
      <c r="DQ244" s="141"/>
      <c r="EA244" s="141"/>
      <c r="EK244" s="141"/>
      <c r="EU244" s="141"/>
      <c r="FE244" s="141"/>
      <c r="FO244" s="141"/>
      <c r="FY244" s="141"/>
      <c r="GI244" s="141"/>
      <c r="GS244" s="141"/>
      <c r="HC244" s="141"/>
      <c r="HM244" s="141"/>
      <c r="HW244" s="141"/>
    </row>
    <row r="245" spans="1:231" s="3" customFormat="1" x14ac:dyDescent="0.25">
      <c r="A245" s="141"/>
      <c r="K245" s="141"/>
      <c r="U245" s="141"/>
      <c r="AE245" s="141"/>
      <c r="AO245" s="141"/>
      <c r="AY245" s="141"/>
      <c r="AZ245" s="141"/>
      <c r="BI245" s="141"/>
      <c r="BS245" s="141"/>
      <c r="CC245" s="141"/>
      <c r="CM245" s="141"/>
      <c r="CW245" s="141"/>
      <c r="DG245" s="141"/>
      <c r="DQ245" s="141"/>
      <c r="EA245" s="141"/>
      <c r="EK245" s="141"/>
      <c r="EU245" s="141"/>
      <c r="FE245" s="141"/>
      <c r="FO245" s="141"/>
      <c r="FY245" s="141"/>
      <c r="GI245" s="141"/>
      <c r="GS245" s="141"/>
      <c r="HC245" s="141"/>
      <c r="HM245" s="141"/>
      <c r="HW245" s="141"/>
    </row>
    <row r="246" spans="1:231" s="3" customFormat="1" x14ac:dyDescent="0.25">
      <c r="A246" s="141"/>
      <c r="K246" s="141"/>
      <c r="U246" s="141"/>
      <c r="AE246" s="141"/>
      <c r="AO246" s="141"/>
      <c r="AY246" s="141"/>
      <c r="AZ246" s="141"/>
      <c r="BI246" s="141"/>
      <c r="BS246" s="141"/>
      <c r="CC246" s="141"/>
      <c r="CM246" s="141"/>
      <c r="CW246" s="141"/>
      <c r="DG246" s="141"/>
      <c r="DQ246" s="141"/>
      <c r="EA246" s="141"/>
      <c r="EK246" s="141"/>
      <c r="EU246" s="141"/>
      <c r="FE246" s="141"/>
      <c r="FO246" s="141"/>
      <c r="FY246" s="141"/>
      <c r="GI246" s="141"/>
      <c r="GS246" s="141"/>
      <c r="HC246" s="141"/>
      <c r="HM246" s="141"/>
      <c r="HW246" s="141"/>
    </row>
    <row r="247" spans="1:231" s="3" customFormat="1" x14ac:dyDescent="0.25">
      <c r="A247" s="141"/>
      <c r="K247" s="141"/>
      <c r="U247" s="141"/>
      <c r="AE247" s="141"/>
      <c r="AO247" s="141"/>
      <c r="AY247" s="141"/>
      <c r="AZ247" s="141"/>
      <c r="BI247" s="141"/>
      <c r="BS247" s="141"/>
      <c r="CC247" s="141"/>
      <c r="CM247" s="141"/>
      <c r="CW247" s="141"/>
      <c r="DG247" s="141"/>
      <c r="DQ247" s="141"/>
      <c r="EA247" s="141"/>
      <c r="EK247" s="141"/>
      <c r="EU247" s="141"/>
      <c r="FE247" s="141"/>
      <c r="FO247" s="141"/>
      <c r="FY247" s="141"/>
      <c r="GI247" s="141"/>
      <c r="GS247" s="141"/>
      <c r="HC247" s="141"/>
      <c r="HM247" s="141"/>
      <c r="HW247" s="141"/>
    </row>
    <row r="248" spans="1:231" s="3" customFormat="1" x14ac:dyDescent="0.25">
      <c r="A248" s="141"/>
      <c r="K248" s="141"/>
      <c r="U248" s="141"/>
      <c r="AE248" s="141"/>
      <c r="AO248" s="141"/>
      <c r="AY248" s="141"/>
      <c r="AZ248" s="141"/>
      <c r="BI248" s="141"/>
      <c r="BS248" s="141"/>
      <c r="CC248" s="141"/>
      <c r="CM248" s="141"/>
      <c r="CW248" s="141"/>
      <c r="DG248" s="141"/>
      <c r="DQ248" s="141"/>
      <c r="EA248" s="141"/>
      <c r="EK248" s="141"/>
      <c r="EU248" s="141"/>
      <c r="FE248" s="141"/>
      <c r="FO248" s="141"/>
      <c r="FY248" s="141"/>
      <c r="GI248" s="141"/>
      <c r="GS248" s="141"/>
      <c r="HC248" s="141"/>
      <c r="HM248" s="141"/>
      <c r="HW248" s="141"/>
    </row>
    <row r="249" spans="1:231" s="3" customFormat="1" x14ac:dyDescent="0.25">
      <c r="A249" s="141"/>
      <c r="K249" s="141"/>
      <c r="U249" s="141"/>
      <c r="AE249" s="141"/>
      <c r="AO249" s="141"/>
      <c r="AY249" s="141"/>
      <c r="AZ249" s="141"/>
      <c r="BI249" s="141"/>
      <c r="BS249" s="141"/>
      <c r="CC249" s="141"/>
      <c r="CM249" s="141"/>
      <c r="CW249" s="141"/>
      <c r="DG249" s="141"/>
      <c r="DQ249" s="141"/>
      <c r="EA249" s="141"/>
      <c r="EK249" s="141"/>
      <c r="EU249" s="141"/>
      <c r="FE249" s="141"/>
      <c r="FO249" s="141"/>
      <c r="FY249" s="141"/>
      <c r="GI249" s="141"/>
      <c r="GS249" s="141"/>
      <c r="HC249" s="141"/>
      <c r="HM249" s="141"/>
      <c r="HW249" s="141"/>
    </row>
    <row r="250" spans="1:231" s="3" customFormat="1" x14ac:dyDescent="0.25">
      <c r="A250" s="141"/>
      <c r="K250" s="141"/>
      <c r="U250" s="141"/>
      <c r="AE250" s="141"/>
      <c r="AO250" s="141"/>
      <c r="AY250" s="141"/>
      <c r="AZ250" s="141"/>
      <c r="BI250" s="141"/>
      <c r="BS250" s="141"/>
      <c r="CC250" s="141"/>
      <c r="CM250" s="141"/>
      <c r="CW250" s="141"/>
      <c r="DG250" s="141"/>
      <c r="DQ250" s="141"/>
      <c r="EA250" s="141"/>
      <c r="EK250" s="141"/>
      <c r="EU250" s="141"/>
      <c r="FE250" s="141"/>
      <c r="FO250" s="141"/>
      <c r="FY250" s="141"/>
      <c r="GI250" s="141"/>
      <c r="GS250" s="141"/>
      <c r="HC250" s="141"/>
      <c r="HM250" s="141"/>
      <c r="HW250" s="141"/>
    </row>
    <row r="251" spans="1:231" s="3" customFormat="1" x14ac:dyDescent="0.25">
      <c r="A251" s="141"/>
      <c r="K251" s="141"/>
      <c r="U251" s="141"/>
      <c r="AE251" s="141"/>
      <c r="AO251" s="141"/>
      <c r="AY251" s="141"/>
      <c r="AZ251" s="141"/>
      <c r="BI251" s="141"/>
      <c r="BS251" s="141"/>
      <c r="CC251" s="141"/>
      <c r="CM251" s="141"/>
      <c r="CW251" s="141"/>
      <c r="DG251" s="141"/>
      <c r="DQ251" s="141"/>
      <c r="EA251" s="141"/>
      <c r="EK251" s="141"/>
      <c r="EU251" s="141"/>
      <c r="FE251" s="141"/>
      <c r="FO251" s="141"/>
      <c r="FY251" s="141"/>
      <c r="GI251" s="141"/>
      <c r="GS251" s="141"/>
      <c r="HC251" s="141"/>
      <c r="HM251" s="141"/>
      <c r="HW251" s="141"/>
    </row>
    <row r="252" spans="1:231" s="3" customFormat="1" x14ac:dyDescent="0.25">
      <c r="A252" s="141"/>
      <c r="K252" s="141"/>
      <c r="U252" s="141"/>
      <c r="AE252" s="141"/>
      <c r="AO252" s="141"/>
      <c r="AY252" s="141"/>
      <c r="AZ252" s="141"/>
      <c r="BI252" s="141"/>
      <c r="BS252" s="141"/>
      <c r="CC252" s="141"/>
      <c r="CM252" s="141"/>
      <c r="CW252" s="141"/>
      <c r="DG252" s="141"/>
      <c r="DQ252" s="141"/>
      <c r="EA252" s="141"/>
      <c r="EK252" s="141"/>
      <c r="EU252" s="141"/>
      <c r="FE252" s="141"/>
      <c r="FO252" s="141"/>
      <c r="FY252" s="141"/>
      <c r="GI252" s="141"/>
      <c r="GS252" s="141"/>
      <c r="HC252" s="141"/>
      <c r="HM252" s="141"/>
      <c r="HW252" s="141"/>
    </row>
    <row r="253" spans="1:231" s="3" customFormat="1" x14ac:dyDescent="0.25">
      <c r="A253" s="141"/>
      <c r="K253" s="141"/>
      <c r="U253" s="141"/>
      <c r="AE253" s="141"/>
      <c r="AO253" s="141"/>
      <c r="AY253" s="141"/>
      <c r="AZ253" s="141"/>
      <c r="BI253" s="141"/>
      <c r="BS253" s="141"/>
      <c r="CC253" s="141"/>
      <c r="CM253" s="141"/>
      <c r="CW253" s="141"/>
      <c r="DG253" s="141"/>
      <c r="DQ253" s="141"/>
      <c r="EA253" s="141"/>
      <c r="EK253" s="141"/>
      <c r="EU253" s="141"/>
      <c r="FE253" s="141"/>
      <c r="FO253" s="141"/>
      <c r="FY253" s="141"/>
      <c r="GI253" s="141"/>
      <c r="GS253" s="141"/>
      <c r="HC253" s="141"/>
      <c r="HM253" s="141"/>
      <c r="HW253" s="141"/>
    </row>
    <row r="254" spans="1:231" s="3" customFormat="1" x14ac:dyDescent="0.25">
      <c r="A254" s="141"/>
      <c r="K254" s="141"/>
      <c r="U254" s="141"/>
      <c r="AE254" s="141"/>
      <c r="AO254" s="141"/>
      <c r="AY254" s="141"/>
      <c r="AZ254" s="141"/>
      <c r="BI254" s="141"/>
      <c r="BS254" s="141"/>
      <c r="CC254" s="141"/>
      <c r="CM254" s="141"/>
      <c r="CW254" s="141"/>
      <c r="DG254" s="141"/>
      <c r="DQ254" s="141"/>
      <c r="EA254" s="141"/>
      <c r="EK254" s="141"/>
      <c r="EU254" s="141"/>
      <c r="FE254" s="141"/>
      <c r="FO254" s="141"/>
      <c r="FY254" s="141"/>
      <c r="GI254" s="141"/>
      <c r="GS254" s="141"/>
      <c r="HC254" s="141"/>
      <c r="HM254" s="141"/>
      <c r="HW254" s="141"/>
    </row>
    <row r="255" spans="1:231" s="3" customFormat="1" x14ac:dyDescent="0.25">
      <c r="A255" s="141"/>
      <c r="K255" s="141"/>
      <c r="U255" s="141"/>
      <c r="AE255" s="141"/>
      <c r="AO255" s="141"/>
      <c r="AY255" s="141"/>
      <c r="AZ255" s="141"/>
      <c r="BI255" s="141"/>
      <c r="BS255" s="141"/>
      <c r="CC255" s="141"/>
      <c r="CM255" s="141"/>
      <c r="CW255" s="141"/>
      <c r="DG255" s="141"/>
      <c r="DQ255" s="141"/>
      <c r="EA255" s="141"/>
      <c r="EK255" s="141"/>
      <c r="EU255" s="141"/>
      <c r="FE255" s="141"/>
      <c r="FO255" s="141"/>
      <c r="FY255" s="141"/>
      <c r="GI255" s="141"/>
      <c r="GS255" s="141"/>
      <c r="HC255" s="141"/>
      <c r="HM255" s="141"/>
      <c r="HW255" s="141"/>
    </row>
    <row r="256" spans="1:231" s="3" customFormat="1" x14ac:dyDescent="0.25">
      <c r="A256" s="141"/>
      <c r="K256" s="141"/>
      <c r="U256" s="141"/>
      <c r="AE256" s="141"/>
      <c r="AO256" s="141"/>
      <c r="AY256" s="141"/>
      <c r="AZ256" s="141"/>
      <c r="BI256" s="141"/>
      <c r="BS256" s="141"/>
      <c r="CC256" s="141"/>
      <c r="CM256" s="141"/>
      <c r="CW256" s="141"/>
      <c r="DG256" s="141"/>
      <c r="DQ256" s="141"/>
      <c r="EA256" s="141"/>
      <c r="EK256" s="141"/>
      <c r="EU256" s="141"/>
      <c r="FE256" s="141"/>
      <c r="FO256" s="141"/>
      <c r="FY256" s="141"/>
      <c r="GI256" s="141"/>
      <c r="GS256" s="141"/>
      <c r="HC256" s="141"/>
      <c r="HM256" s="141"/>
      <c r="HW256" s="141"/>
    </row>
    <row r="257" spans="1:231" s="3" customFormat="1" x14ac:dyDescent="0.25">
      <c r="A257" s="141"/>
      <c r="K257" s="141"/>
      <c r="U257" s="141"/>
      <c r="AE257" s="141"/>
      <c r="AO257" s="141"/>
      <c r="AY257" s="141"/>
      <c r="AZ257" s="141"/>
      <c r="BI257" s="141"/>
      <c r="BS257" s="141"/>
      <c r="CC257" s="141"/>
      <c r="CM257" s="141"/>
      <c r="CW257" s="141"/>
      <c r="DG257" s="141"/>
      <c r="DQ257" s="141"/>
      <c r="EA257" s="141"/>
      <c r="EK257" s="141"/>
      <c r="EU257" s="141"/>
      <c r="FE257" s="141"/>
      <c r="FO257" s="141"/>
      <c r="FY257" s="141"/>
      <c r="GI257" s="141"/>
      <c r="GS257" s="141"/>
      <c r="HC257" s="141"/>
      <c r="HM257" s="141"/>
      <c r="HW257" s="141"/>
    </row>
    <row r="258" spans="1:231" s="3" customFormat="1" x14ac:dyDescent="0.25">
      <c r="A258" s="141"/>
      <c r="K258" s="141"/>
      <c r="U258" s="141"/>
      <c r="AE258" s="141"/>
      <c r="AO258" s="141"/>
      <c r="AY258" s="141"/>
      <c r="AZ258" s="141"/>
      <c r="BI258" s="141"/>
      <c r="BS258" s="141"/>
      <c r="CC258" s="141"/>
      <c r="CM258" s="141"/>
      <c r="CW258" s="141"/>
      <c r="DG258" s="141"/>
      <c r="DQ258" s="141"/>
      <c r="EA258" s="141"/>
      <c r="EK258" s="141"/>
      <c r="EU258" s="141"/>
      <c r="FE258" s="141"/>
      <c r="FO258" s="141"/>
      <c r="FY258" s="141"/>
      <c r="GI258" s="141"/>
      <c r="GS258" s="141"/>
      <c r="HC258" s="141"/>
      <c r="HM258" s="141"/>
      <c r="HW258" s="141"/>
    </row>
    <row r="259" spans="1:231" s="3" customFormat="1" x14ac:dyDescent="0.25">
      <c r="A259" s="141"/>
      <c r="K259" s="141"/>
      <c r="U259" s="141"/>
      <c r="AE259" s="141"/>
      <c r="AO259" s="141"/>
      <c r="AY259" s="141"/>
      <c r="AZ259" s="141"/>
      <c r="BI259" s="141"/>
      <c r="BS259" s="141"/>
      <c r="CC259" s="141"/>
      <c r="CM259" s="141"/>
      <c r="CW259" s="141"/>
      <c r="DG259" s="141"/>
      <c r="DQ259" s="141"/>
      <c r="EA259" s="141"/>
      <c r="EK259" s="141"/>
      <c r="EU259" s="141"/>
      <c r="FE259" s="141"/>
      <c r="FO259" s="141"/>
      <c r="FY259" s="141"/>
      <c r="GI259" s="141"/>
      <c r="GS259" s="141"/>
      <c r="HC259" s="141"/>
      <c r="HM259" s="141"/>
      <c r="HW259" s="141"/>
    </row>
    <row r="260" spans="1:231" s="3" customFormat="1" x14ac:dyDescent="0.25">
      <c r="A260" s="141"/>
      <c r="K260" s="141"/>
      <c r="U260" s="141"/>
      <c r="AE260" s="141"/>
      <c r="AO260" s="141"/>
      <c r="AY260" s="141"/>
      <c r="AZ260" s="141"/>
      <c r="BI260" s="141"/>
      <c r="BS260" s="141"/>
      <c r="CC260" s="141"/>
      <c r="CM260" s="141"/>
      <c r="CW260" s="141"/>
      <c r="DG260" s="141"/>
      <c r="DQ260" s="141"/>
      <c r="EA260" s="141"/>
      <c r="EK260" s="141"/>
      <c r="EU260" s="141"/>
      <c r="FE260" s="141"/>
      <c r="FO260" s="141"/>
      <c r="FY260" s="141"/>
      <c r="GI260" s="141"/>
      <c r="GS260" s="141"/>
      <c r="HC260" s="141"/>
      <c r="HM260" s="141"/>
      <c r="HW260" s="141"/>
    </row>
    <row r="261" spans="1:231" s="3" customFormat="1" x14ac:dyDescent="0.25">
      <c r="A261" s="141"/>
      <c r="K261" s="141"/>
      <c r="U261" s="141"/>
      <c r="AE261" s="141"/>
      <c r="AO261" s="141"/>
      <c r="AY261" s="141"/>
      <c r="AZ261" s="141"/>
      <c r="BI261" s="141"/>
      <c r="BS261" s="141"/>
      <c r="CC261" s="141"/>
      <c r="CM261" s="141"/>
      <c r="CW261" s="141"/>
      <c r="DG261" s="141"/>
      <c r="DQ261" s="141"/>
      <c r="EA261" s="141"/>
      <c r="EK261" s="141"/>
      <c r="EU261" s="141"/>
      <c r="FE261" s="141"/>
      <c r="FO261" s="141"/>
      <c r="FY261" s="141"/>
      <c r="GI261" s="141"/>
      <c r="GS261" s="141"/>
      <c r="HC261" s="141"/>
      <c r="HM261" s="141"/>
      <c r="HW261" s="141"/>
    </row>
    <row r="262" spans="1:231" s="3" customFormat="1" x14ac:dyDescent="0.25">
      <c r="A262" s="141"/>
      <c r="K262" s="141"/>
      <c r="U262" s="141"/>
      <c r="AE262" s="141"/>
      <c r="AO262" s="141"/>
      <c r="AY262" s="141"/>
      <c r="AZ262" s="141"/>
      <c r="BI262" s="141"/>
      <c r="BS262" s="141"/>
      <c r="CC262" s="141"/>
      <c r="CM262" s="141"/>
      <c r="CW262" s="141"/>
      <c r="DG262" s="141"/>
      <c r="DQ262" s="141"/>
      <c r="EA262" s="141"/>
      <c r="EK262" s="141"/>
      <c r="EU262" s="141"/>
      <c r="FE262" s="141"/>
      <c r="FO262" s="141"/>
      <c r="FY262" s="141"/>
      <c r="GI262" s="141"/>
      <c r="GS262" s="141"/>
      <c r="HC262" s="141"/>
      <c r="HM262" s="141"/>
      <c r="HW262" s="141"/>
    </row>
    <row r="263" spans="1:231" s="3" customFormat="1" x14ac:dyDescent="0.25">
      <c r="A263" s="141"/>
      <c r="K263" s="141"/>
      <c r="U263" s="141"/>
      <c r="AE263" s="141"/>
      <c r="AO263" s="141"/>
      <c r="AY263" s="141"/>
      <c r="AZ263" s="141"/>
      <c r="BI263" s="141"/>
      <c r="BS263" s="141"/>
      <c r="CC263" s="141"/>
      <c r="CM263" s="141"/>
      <c r="CW263" s="141"/>
      <c r="DG263" s="141"/>
      <c r="DQ263" s="141"/>
      <c r="EA263" s="141"/>
      <c r="EK263" s="141"/>
      <c r="EU263" s="141"/>
      <c r="FE263" s="141"/>
      <c r="FO263" s="141"/>
      <c r="FY263" s="141"/>
      <c r="GI263" s="141"/>
      <c r="GS263" s="141"/>
      <c r="HC263" s="141"/>
      <c r="HM263" s="141"/>
      <c r="HW263" s="141"/>
    </row>
    <row r="264" spans="1:231" s="3" customFormat="1" x14ac:dyDescent="0.25">
      <c r="A264" s="141"/>
      <c r="K264" s="141"/>
      <c r="U264" s="141"/>
      <c r="AE264" s="141"/>
      <c r="AO264" s="141"/>
      <c r="AY264" s="141"/>
      <c r="AZ264" s="141"/>
      <c r="BI264" s="141"/>
      <c r="BS264" s="141"/>
      <c r="CC264" s="141"/>
      <c r="CM264" s="141"/>
      <c r="CW264" s="141"/>
      <c r="DG264" s="141"/>
      <c r="DQ264" s="141"/>
      <c r="EA264" s="141"/>
      <c r="EK264" s="141"/>
      <c r="EU264" s="141"/>
      <c r="FE264" s="141"/>
      <c r="FO264" s="141"/>
      <c r="FY264" s="141"/>
      <c r="GI264" s="141"/>
      <c r="GS264" s="141"/>
      <c r="HC264" s="141"/>
      <c r="HM264" s="141"/>
      <c r="HW264" s="141"/>
    </row>
    <row r="265" spans="1:231" s="3" customFormat="1" x14ac:dyDescent="0.25">
      <c r="A265" s="141"/>
      <c r="K265" s="141"/>
      <c r="U265" s="141"/>
      <c r="AE265" s="141"/>
      <c r="AO265" s="141"/>
      <c r="AY265" s="141"/>
      <c r="AZ265" s="141"/>
      <c r="BI265" s="141"/>
      <c r="BS265" s="141"/>
      <c r="CC265" s="141"/>
      <c r="CM265" s="141"/>
      <c r="CW265" s="141"/>
      <c r="DG265" s="141"/>
      <c r="DQ265" s="141"/>
      <c r="EA265" s="141"/>
      <c r="EK265" s="141"/>
      <c r="EU265" s="141"/>
      <c r="FE265" s="141"/>
      <c r="FO265" s="141"/>
      <c r="FY265" s="141"/>
      <c r="GI265" s="141"/>
      <c r="GS265" s="141"/>
      <c r="HC265" s="141"/>
      <c r="HM265" s="141"/>
      <c r="HW265" s="141"/>
    </row>
    <row r="266" spans="1:231" s="3" customFormat="1" x14ac:dyDescent="0.25">
      <c r="A266" s="141"/>
      <c r="K266" s="141"/>
      <c r="U266" s="141"/>
      <c r="AE266" s="141"/>
      <c r="AO266" s="141"/>
      <c r="AY266" s="141"/>
      <c r="AZ266" s="141"/>
      <c r="BI266" s="141"/>
      <c r="BS266" s="141"/>
      <c r="CC266" s="141"/>
      <c r="CM266" s="141"/>
      <c r="CW266" s="141"/>
      <c r="DG266" s="141"/>
      <c r="DQ266" s="141"/>
      <c r="EA266" s="141"/>
      <c r="EK266" s="141"/>
      <c r="EU266" s="141"/>
      <c r="FE266" s="141"/>
      <c r="FO266" s="141"/>
      <c r="FY266" s="141"/>
      <c r="GI266" s="141"/>
      <c r="GS266" s="141"/>
      <c r="HC266" s="141"/>
      <c r="HM266" s="141"/>
      <c r="HW266" s="141"/>
    </row>
    <row r="267" spans="1:231" s="3" customFormat="1" x14ac:dyDescent="0.25">
      <c r="A267" s="141"/>
      <c r="K267" s="141"/>
      <c r="U267" s="141"/>
      <c r="AE267" s="141"/>
      <c r="AO267" s="141"/>
      <c r="AY267" s="141"/>
      <c r="AZ267" s="141"/>
      <c r="BI267" s="141"/>
      <c r="BS267" s="141"/>
      <c r="CC267" s="141"/>
      <c r="CM267" s="141"/>
      <c r="CW267" s="141"/>
      <c r="DG267" s="141"/>
      <c r="DQ267" s="141"/>
      <c r="EA267" s="141"/>
      <c r="EK267" s="141"/>
      <c r="EU267" s="141"/>
      <c r="FE267" s="141"/>
      <c r="FO267" s="141"/>
      <c r="FY267" s="141"/>
      <c r="GI267" s="141"/>
      <c r="GS267" s="141"/>
      <c r="HC267" s="141"/>
      <c r="HM267" s="141"/>
      <c r="HW267" s="141"/>
    </row>
    <row r="268" spans="1:231" s="3" customFormat="1" x14ac:dyDescent="0.25">
      <c r="A268" s="141"/>
      <c r="K268" s="141"/>
      <c r="U268" s="141"/>
      <c r="AE268" s="141"/>
      <c r="AO268" s="141"/>
      <c r="AY268" s="141"/>
      <c r="AZ268" s="141"/>
      <c r="BI268" s="141"/>
      <c r="BS268" s="141"/>
      <c r="CC268" s="141"/>
      <c r="CM268" s="141"/>
      <c r="CW268" s="141"/>
      <c r="DG268" s="141"/>
      <c r="DQ268" s="141"/>
      <c r="EA268" s="141"/>
      <c r="EK268" s="141"/>
      <c r="EU268" s="141"/>
      <c r="FE268" s="141"/>
      <c r="FO268" s="141"/>
      <c r="FY268" s="141"/>
      <c r="GI268" s="141"/>
      <c r="GS268" s="141"/>
      <c r="HC268" s="141"/>
      <c r="HM268" s="141"/>
      <c r="HW268" s="141"/>
    </row>
    <row r="269" spans="1:231" s="3" customFormat="1" x14ac:dyDescent="0.25">
      <c r="A269" s="141"/>
      <c r="K269" s="141"/>
      <c r="U269" s="141"/>
      <c r="AE269" s="141"/>
      <c r="AO269" s="141"/>
      <c r="AY269" s="141"/>
      <c r="AZ269" s="141"/>
      <c r="BI269" s="141"/>
      <c r="BS269" s="141"/>
      <c r="CC269" s="141"/>
      <c r="CM269" s="141"/>
      <c r="CW269" s="141"/>
      <c r="DG269" s="141"/>
      <c r="DQ269" s="141"/>
      <c r="EA269" s="141"/>
      <c r="EK269" s="141"/>
      <c r="EU269" s="141"/>
      <c r="FE269" s="141"/>
      <c r="FO269" s="141"/>
      <c r="FY269" s="141"/>
      <c r="GI269" s="141"/>
      <c r="GS269" s="141"/>
      <c r="HC269" s="141"/>
      <c r="HM269" s="141"/>
      <c r="HW269" s="141"/>
    </row>
    <row r="270" spans="1:231" s="3" customFormat="1" x14ac:dyDescent="0.25">
      <c r="A270" s="141"/>
      <c r="K270" s="141"/>
      <c r="U270" s="141"/>
      <c r="AE270" s="141"/>
      <c r="AO270" s="141"/>
      <c r="AY270" s="141"/>
      <c r="AZ270" s="141"/>
      <c r="BI270" s="141"/>
      <c r="BS270" s="141"/>
      <c r="CC270" s="141"/>
      <c r="CM270" s="141"/>
      <c r="CW270" s="141"/>
      <c r="DG270" s="141"/>
      <c r="DQ270" s="141"/>
      <c r="EA270" s="141"/>
      <c r="EK270" s="141"/>
      <c r="EU270" s="141"/>
      <c r="FE270" s="141"/>
      <c r="FO270" s="141"/>
      <c r="FY270" s="141"/>
      <c r="GI270" s="141"/>
      <c r="GS270" s="141"/>
      <c r="HC270" s="141"/>
      <c r="HM270" s="141"/>
      <c r="HW270" s="141"/>
    </row>
    <row r="271" spans="1:231" s="3" customFormat="1" x14ac:dyDescent="0.25">
      <c r="A271" s="141"/>
      <c r="K271" s="141"/>
      <c r="U271" s="141"/>
      <c r="AE271" s="141"/>
      <c r="AO271" s="141"/>
      <c r="AY271" s="141"/>
      <c r="AZ271" s="141"/>
      <c r="BI271" s="141"/>
      <c r="BS271" s="141"/>
      <c r="CC271" s="141"/>
      <c r="CM271" s="141"/>
      <c r="CW271" s="141"/>
      <c r="DG271" s="141"/>
      <c r="DQ271" s="141"/>
      <c r="EA271" s="141"/>
      <c r="EK271" s="141"/>
      <c r="EU271" s="141"/>
      <c r="FE271" s="141"/>
      <c r="FO271" s="141"/>
      <c r="FY271" s="141"/>
      <c r="GI271" s="141"/>
      <c r="GS271" s="141"/>
      <c r="HC271" s="141"/>
      <c r="HM271" s="141"/>
      <c r="HW271" s="141"/>
    </row>
    <row r="272" spans="1:231" s="3" customFormat="1" x14ac:dyDescent="0.25">
      <c r="A272" s="141"/>
      <c r="K272" s="141"/>
      <c r="U272" s="141"/>
      <c r="AE272" s="141"/>
      <c r="AO272" s="141"/>
      <c r="AY272" s="141"/>
      <c r="AZ272" s="141"/>
      <c r="BI272" s="141"/>
      <c r="BS272" s="141"/>
      <c r="CC272" s="141"/>
      <c r="CM272" s="141"/>
      <c r="CW272" s="141"/>
      <c r="DG272" s="141"/>
      <c r="DQ272" s="141"/>
      <c r="EA272" s="141"/>
      <c r="EK272" s="141"/>
      <c r="EU272" s="141"/>
      <c r="FE272" s="141"/>
      <c r="FO272" s="141"/>
      <c r="FY272" s="141"/>
      <c r="GI272" s="141"/>
      <c r="GS272" s="141"/>
      <c r="HC272" s="141"/>
      <c r="HM272" s="141"/>
      <c r="HW272" s="141"/>
    </row>
    <row r="273" spans="1:231" s="3" customFormat="1" x14ac:dyDescent="0.25">
      <c r="A273" s="141"/>
      <c r="K273" s="141"/>
      <c r="U273" s="141"/>
      <c r="AE273" s="141"/>
      <c r="AO273" s="141"/>
      <c r="AY273" s="141"/>
      <c r="AZ273" s="141"/>
      <c r="BI273" s="141"/>
      <c r="BS273" s="141"/>
      <c r="CC273" s="141"/>
      <c r="CM273" s="141"/>
      <c r="CW273" s="141"/>
      <c r="DG273" s="141"/>
      <c r="DQ273" s="141"/>
      <c r="EA273" s="141"/>
      <c r="EK273" s="141"/>
      <c r="EU273" s="141"/>
      <c r="FE273" s="141"/>
      <c r="FO273" s="141"/>
      <c r="FY273" s="141"/>
      <c r="GI273" s="141"/>
      <c r="GS273" s="141"/>
      <c r="HC273" s="141"/>
      <c r="HM273" s="141"/>
      <c r="HW273" s="141"/>
    </row>
    <row r="274" spans="1:231" s="3" customFormat="1" x14ac:dyDescent="0.25">
      <c r="A274" s="141"/>
      <c r="K274" s="141"/>
      <c r="U274" s="141"/>
      <c r="AE274" s="141"/>
      <c r="AO274" s="141"/>
      <c r="AY274" s="141"/>
      <c r="AZ274" s="141"/>
      <c r="BI274" s="141"/>
      <c r="BS274" s="141"/>
      <c r="CC274" s="141"/>
      <c r="CM274" s="141"/>
      <c r="CW274" s="141"/>
      <c r="DG274" s="141"/>
      <c r="DQ274" s="141"/>
      <c r="EA274" s="141"/>
      <c r="EK274" s="141"/>
      <c r="EU274" s="141"/>
      <c r="FE274" s="141"/>
      <c r="FO274" s="141"/>
      <c r="FY274" s="141"/>
      <c r="GI274" s="141"/>
      <c r="GS274" s="141"/>
      <c r="HC274" s="141"/>
      <c r="HM274" s="141"/>
      <c r="HW274" s="141"/>
    </row>
    <row r="275" spans="1:231" s="3" customFormat="1" x14ac:dyDescent="0.25">
      <c r="A275" s="141"/>
      <c r="K275" s="141"/>
      <c r="U275" s="141"/>
      <c r="AE275" s="141"/>
      <c r="AO275" s="141"/>
      <c r="AY275" s="141"/>
      <c r="AZ275" s="141"/>
      <c r="BI275" s="141"/>
      <c r="BS275" s="141"/>
      <c r="CC275" s="141"/>
      <c r="CM275" s="141"/>
      <c r="CW275" s="141"/>
      <c r="DG275" s="141"/>
      <c r="DQ275" s="141"/>
      <c r="EA275" s="141"/>
      <c r="EK275" s="141"/>
      <c r="EU275" s="141"/>
      <c r="FE275" s="141"/>
      <c r="FO275" s="141"/>
      <c r="FY275" s="141"/>
      <c r="GI275" s="141"/>
      <c r="GS275" s="141"/>
      <c r="HC275" s="141"/>
      <c r="HM275" s="141"/>
      <c r="HW275" s="141"/>
    </row>
    <row r="276" spans="1:231" s="3" customFormat="1" x14ac:dyDescent="0.25">
      <c r="A276" s="141"/>
      <c r="K276" s="141"/>
      <c r="U276" s="141"/>
      <c r="AE276" s="141"/>
      <c r="AO276" s="141"/>
      <c r="AY276" s="141"/>
      <c r="AZ276" s="141"/>
      <c r="BI276" s="141"/>
      <c r="BS276" s="141"/>
      <c r="CC276" s="141"/>
      <c r="CM276" s="141"/>
      <c r="CW276" s="141"/>
      <c r="DG276" s="141"/>
      <c r="DQ276" s="141"/>
      <c r="EA276" s="141"/>
      <c r="EK276" s="141"/>
      <c r="EU276" s="141"/>
      <c r="FE276" s="141"/>
      <c r="FO276" s="141"/>
      <c r="FY276" s="141"/>
      <c r="GI276" s="141"/>
      <c r="GS276" s="141"/>
      <c r="HC276" s="141"/>
      <c r="HM276" s="141"/>
      <c r="HW276" s="141"/>
    </row>
    <row r="277" spans="1:231" s="3" customFormat="1" x14ac:dyDescent="0.25">
      <c r="A277" s="141"/>
      <c r="K277" s="141"/>
      <c r="U277" s="141"/>
      <c r="AE277" s="141"/>
      <c r="AO277" s="141"/>
      <c r="AY277" s="141"/>
      <c r="AZ277" s="141"/>
      <c r="BI277" s="141"/>
      <c r="BS277" s="141"/>
      <c r="CC277" s="141"/>
      <c r="CM277" s="141"/>
      <c r="CW277" s="141"/>
      <c r="DG277" s="141"/>
      <c r="DQ277" s="141"/>
      <c r="EA277" s="141"/>
      <c r="EK277" s="141"/>
      <c r="EU277" s="141"/>
      <c r="FE277" s="141"/>
      <c r="FO277" s="141"/>
      <c r="FY277" s="141"/>
      <c r="GI277" s="141"/>
      <c r="GS277" s="141"/>
      <c r="HC277" s="141"/>
      <c r="HM277" s="141"/>
      <c r="HW277" s="141"/>
    </row>
    <row r="278" spans="1:231" s="3" customFormat="1" x14ac:dyDescent="0.25">
      <c r="A278" s="141"/>
      <c r="K278" s="141"/>
      <c r="U278" s="141"/>
      <c r="AE278" s="141"/>
      <c r="AO278" s="141"/>
      <c r="AY278" s="141"/>
      <c r="AZ278" s="141"/>
      <c r="BI278" s="141"/>
      <c r="BS278" s="141"/>
      <c r="CC278" s="141"/>
      <c r="CM278" s="141"/>
      <c r="CW278" s="141"/>
      <c r="DG278" s="141"/>
      <c r="DQ278" s="141"/>
      <c r="EA278" s="141"/>
      <c r="EK278" s="141"/>
      <c r="EU278" s="141"/>
      <c r="FE278" s="141"/>
      <c r="FO278" s="141"/>
      <c r="FY278" s="141"/>
      <c r="GI278" s="141"/>
      <c r="GS278" s="141"/>
      <c r="HC278" s="141"/>
      <c r="HM278" s="141"/>
      <c r="HW278" s="141"/>
    </row>
    <row r="279" spans="1:231" s="3" customFormat="1" x14ac:dyDescent="0.25">
      <c r="A279" s="141"/>
      <c r="K279" s="141"/>
      <c r="U279" s="141"/>
      <c r="AE279" s="141"/>
      <c r="AO279" s="141"/>
      <c r="AY279" s="141"/>
      <c r="AZ279" s="141"/>
      <c r="BI279" s="141"/>
      <c r="BS279" s="141"/>
      <c r="CC279" s="141"/>
      <c r="CM279" s="141"/>
      <c r="CW279" s="141"/>
      <c r="DG279" s="141"/>
      <c r="DQ279" s="141"/>
      <c r="EA279" s="141"/>
      <c r="EK279" s="141"/>
      <c r="EU279" s="141"/>
      <c r="FE279" s="141"/>
      <c r="FO279" s="141"/>
      <c r="FY279" s="141"/>
      <c r="GI279" s="141"/>
      <c r="GS279" s="141"/>
      <c r="HC279" s="141"/>
      <c r="HM279" s="141"/>
      <c r="HW279" s="141"/>
    </row>
    <row r="280" spans="1:231" s="3" customFormat="1" x14ac:dyDescent="0.25">
      <c r="A280" s="141"/>
      <c r="K280" s="141"/>
      <c r="U280" s="141"/>
      <c r="AE280" s="141"/>
      <c r="AO280" s="141"/>
      <c r="AY280" s="141"/>
      <c r="AZ280" s="141"/>
      <c r="BI280" s="141"/>
      <c r="BS280" s="141"/>
      <c r="CC280" s="141"/>
      <c r="CM280" s="141"/>
      <c r="CW280" s="141"/>
      <c r="DG280" s="141"/>
      <c r="DQ280" s="141"/>
      <c r="EA280" s="141"/>
      <c r="EK280" s="141"/>
      <c r="EU280" s="141"/>
      <c r="FE280" s="141"/>
      <c r="FO280" s="141"/>
      <c r="FY280" s="141"/>
      <c r="GI280" s="141"/>
      <c r="GS280" s="141"/>
      <c r="HC280" s="141"/>
      <c r="HM280" s="141"/>
      <c r="HW280" s="141"/>
    </row>
    <row r="281" spans="1:231" s="3" customFormat="1" x14ac:dyDescent="0.25">
      <c r="A281" s="141"/>
      <c r="K281" s="141"/>
      <c r="U281" s="141"/>
      <c r="AE281" s="141"/>
      <c r="AO281" s="141"/>
      <c r="AY281" s="141"/>
      <c r="AZ281" s="141"/>
      <c r="BI281" s="141"/>
      <c r="BS281" s="141"/>
      <c r="CC281" s="141"/>
      <c r="CM281" s="141"/>
      <c r="CW281" s="141"/>
      <c r="DG281" s="141"/>
      <c r="DQ281" s="141"/>
      <c r="EA281" s="141"/>
      <c r="EK281" s="141"/>
      <c r="EU281" s="141"/>
      <c r="FE281" s="141"/>
      <c r="FO281" s="141"/>
      <c r="FY281" s="141"/>
      <c r="GI281" s="141"/>
      <c r="GS281" s="141"/>
      <c r="HC281" s="141"/>
      <c r="HM281" s="141"/>
      <c r="HW281" s="141"/>
    </row>
    <row r="282" spans="1:231" s="3" customFormat="1" x14ac:dyDescent="0.25">
      <c r="A282" s="141"/>
      <c r="K282" s="141"/>
      <c r="U282" s="141"/>
      <c r="AE282" s="141"/>
      <c r="AO282" s="141"/>
      <c r="AY282" s="141"/>
      <c r="AZ282" s="141"/>
      <c r="BI282" s="141"/>
      <c r="BS282" s="141"/>
      <c r="CC282" s="141"/>
      <c r="CM282" s="141"/>
      <c r="CW282" s="141"/>
      <c r="DG282" s="141"/>
      <c r="DQ282" s="141"/>
      <c r="EA282" s="141"/>
      <c r="EK282" s="141"/>
      <c r="EU282" s="141"/>
      <c r="FE282" s="141"/>
      <c r="FO282" s="141"/>
      <c r="FY282" s="141"/>
      <c r="GI282" s="141"/>
      <c r="GS282" s="141"/>
      <c r="HC282" s="141"/>
      <c r="HM282" s="141"/>
      <c r="HW282" s="141"/>
    </row>
    <row r="283" spans="1:231" s="3" customFormat="1" x14ac:dyDescent="0.25">
      <c r="A283" s="141"/>
      <c r="K283" s="141"/>
      <c r="U283" s="141"/>
      <c r="AE283" s="141"/>
      <c r="AO283" s="141"/>
      <c r="AY283" s="141"/>
      <c r="AZ283" s="141"/>
      <c r="BI283" s="141"/>
      <c r="BS283" s="141"/>
      <c r="CC283" s="141"/>
      <c r="CM283" s="141"/>
      <c r="CW283" s="141"/>
      <c r="DG283" s="141"/>
      <c r="DQ283" s="141"/>
      <c r="EA283" s="141"/>
      <c r="EK283" s="141"/>
      <c r="EU283" s="141"/>
      <c r="FE283" s="141"/>
      <c r="FO283" s="141"/>
      <c r="FY283" s="141"/>
      <c r="GI283" s="141"/>
      <c r="GS283" s="141"/>
      <c r="HC283" s="141"/>
      <c r="HM283" s="141"/>
      <c r="HW283" s="141"/>
    </row>
    <row r="284" spans="1:231" s="3" customFormat="1" x14ac:dyDescent="0.25">
      <c r="A284" s="141"/>
      <c r="K284" s="141"/>
      <c r="U284" s="141"/>
      <c r="AE284" s="141"/>
      <c r="AO284" s="141"/>
      <c r="AY284" s="141"/>
      <c r="AZ284" s="141"/>
      <c r="BI284" s="141"/>
      <c r="BS284" s="141"/>
      <c r="CC284" s="141"/>
      <c r="CM284" s="141"/>
      <c r="CW284" s="141"/>
      <c r="DG284" s="141"/>
      <c r="DQ284" s="141"/>
      <c r="EA284" s="141"/>
      <c r="EK284" s="141"/>
      <c r="EU284" s="141"/>
      <c r="FE284" s="141"/>
      <c r="FO284" s="141"/>
      <c r="FY284" s="141"/>
      <c r="GI284" s="141"/>
      <c r="GS284" s="141"/>
      <c r="HC284" s="141"/>
      <c r="HM284" s="141"/>
      <c r="HW284" s="141"/>
    </row>
    <row r="285" spans="1:231" s="3" customFormat="1" x14ac:dyDescent="0.25">
      <c r="A285" s="141"/>
      <c r="K285" s="141"/>
      <c r="U285" s="141"/>
      <c r="AE285" s="141"/>
      <c r="AO285" s="141"/>
      <c r="AY285" s="141"/>
      <c r="AZ285" s="141"/>
      <c r="BI285" s="141"/>
      <c r="BS285" s="141"/>
      <c r="CC285" s="141"/>
      <c r="CM285" s="141"/>
      <c r="CW285" s="141"/>
      <c r="DG285" s="141"/>
      <c r="DQ285" s="141"/>
      <c r="EA285" s="141"/>
      <c r="EK285" s="141"/>
      <c r="EU285" s="141"/>
      <c r="FE285" s="141"/>
      <c r="FO285" s="141"/>
      <c r="FY285" s="141"/>
      <c r="GI285" s="141"/>
      <c r="GS285" s="141"/>
      <c r="HC285" s="141"/>
      <c r="HM285" s="141"/>
      <c r="HW285" s="141"/>
    </row>
    <row r="286" spans="1:231" s="3" customFormat="1" x14ac:dyDescent="0.25">
      <c r="A286" s="141"/>
      <c r="K286" s="141"/>
      <c r="U286" s="141"/>
      <c r="AE286" s="141"/>
      <c r="AO286" s="141"/>
      <c r="AY286" s="141"/>
      <c r="AZ286" s="141"/>
      <c r="BI286" s="141"/>
      <c r="BS286" s="141"/>
      <c r="CC286" s="141"/>
      <c r="CM286" s="141"/>
      <c r="CW286" s="141"/>
      <c r="DG286" s="141"/>
      <c r="DQ286" s="141"/>
      <c r="EA286" s="141"/>
      <c r="EK286" s="141"/>
      <c r="EU286" s="141"/>
      <c r="FE286" s="141"/>
      <c r="FO286" s="141"/>
      <c r="FY286" s="141"/>
      <c r="GI286" s="141"/>
      <c r="GS286" s="141"/>
      <c r="HC286" s="141"/>
      <c r="HM286" s="141"/>
      <c r="HW286" s="141"/>
    </row>
    <row r="287" spans="1:231" s="3" customFormat="1" x14ac:dyDescent="0.25">
      <c r="A287" s="141"/>
      <c r="K287" s="141"/>
      <c r="U287" s="141"/>
      <c r="AE287" s="141"/>
      <c r="AO287" s="141"/>
      <c r="AY287" s="141"/>
      <c r="AZ287" s="141"/>
      <c r="BI287" s="141"/>
      <c r="BS287" s="141"/>
      <c r="CC287" s="141"/>
      <c r="CM287" s="141"/>
      <c r="CW287" s="141"/>
      <c r="DG287" s="141"/>
      <c r="DQ287" s="141"/>
      <c r="EA287" s="141"/>
      <c r="EK287" s="141"/>
      <c r="EU287" s="141"/>
      <c r="FE287" s="141"/>
      <c r="FO287" s="141"/>
      <c r="FY287" s="141"/>
      <c r="GI287" s="141"/>
      <c r="GS287" s="141"/>
      <c r="HC287" s="141"/>
      <c r="HM287" s="141"/>
      <c r="HW287" s="141"/>
    </row>
    <row r="288" spans="1:231" s="3" customFormat="1" x14ac:dyDescent="0.25">
      <c r="A288" s="141"/>
      <c r="K288" s="141"/>
      <c r="U288" s="141"/>
      <c r="AE288" s="141"/>
      <c r="AO288" s="141"/>
      <c r="AY288" s="141"/>
      <c r="AZ288" s="141"/>
      <c r="BI288" s="141"/>
      <c r="BS288" s="141"/>
      <c r="CC288" s="141"/>
      <c r="CM288" s="141"/>
      <c r="CW288" s="141"/>
      <c r="DG288" s="141"/>
      <c r="DQ288" s="141"/>
      <c r="EA288" s="141"/>
      <c r="EK288" s="141"/>
      <c r="EU288" s="141"/>
      <c r="FE288" s="141"/>
      <c r="FO288" s="141"/>
      <c r="FY288" s="141"/>
      <c r="GI288" s="141"/>
      <c r="GS288" s="141"/>
      <c r="HC288" s="141"/>
      <c r="HM288" s="141"/>
      <c r="HW288" s="141"/>
    </row>
    <row r="289" spans="1:231" s="3" customFormat="1" x14ac:dyDescent="0.25">
      <c r="A289" s="141"/>
      <c r="K289" s="141"/>
      <c r="U289" s="141"/>
      <c r="AE289" s="141"/>
      <c r="AO289" s="141"/>
      <c r="AY289" s="141"/>
      <c r="AZ289" s="141"/>
      <c r="BI289" s="141"/>
      <c r="BS289" s="141"/>
      <c r="CC289" s="141"/>
      <c r="CM289" s="141"/>
      <c r="CW289" s="141"/>
      <c r="DG289" s="141"/>
      <c r="DQ289" s="141"/>
      <c r="EA289" s="141"/>
      <c r="EK289" s="141"/>
      <c r="EU289" s="141"/>
      <c r="FE289" s="141"/>
      <c r="FO289" s="141"/>
      <c r="FY289" s="141"/>
      <c r="GI289" s="141"/>
      <c r="GS289" s="141"/>
      <c r="HC289" s="141"/>
      <c r="HM289" s="141"/>
      <c r="HW289" s="141"/>
    </row>
    <row r="290" spans="1:231" s="3" customFormat="1" x14ac:dyDescent="0.25">
      <c r="A290" s="141"/>
      <c r="K290" s="141"/>
      <c r="U290" s="141"/>
      <c r="AE290" s="141"/>
      <c r="AO290" s="141"/>
      <c r="AY290" s="141"/>
      <c r="AZ290" s="141"/>
      <c r="BI290" s="141"/>
      <c r="BS290" s="141"/>
      <c r="CC290" s="141"/>
      <c r="CM290" s="141"/>
      <c r="CW290" s="141"/>
      <c r="DG290" s="141"/>
      <c r="DQ290" s="141"/>
      <c r="EA290" s="141"/>
      <c r="EK290" s="141"/>
      <c r="EU290" s="141"/>
      <c r="FE290" s="141"/>
      <c r="FO290" s="141"/>
      <c r="FY290" s="141"/>
      <c r="GI290" s="141"/>
      <c r="GS290" s="141"/>
      <c r="HC290" s="141"/>
      <c r="HM290" s="141"/>
      <c r="HW290" s="141"/>
    </row>
    <row r="291" spans="1:231" s="3" customFormat="1" x14ac:dyDescent="0.25">
      <c r="A291" s="141"/>
      <c r="K291" s="141"/>
      <c r="U291" s="141"/>
      <c r="AE291" s="141"/>
      <c r="AO291" s="141"/>
      <c r="AY291" s="141"/>
      <c r="AZ291" s="141"/>
      <c r="BI291" s="141"/>
      <c r="BS291" s="141"/>
      <c r="CC291" s="141"/>
      <c r="CM291" s="141"/>
      <c r="CW291" s="141"/>
      <c r="DG291" s="141"/>
      <c r="DQ291" s="141"/>
      <c r="EA291" s="141"/>
      <c r="EK291" s="141"/>
      <c r="EU291" s="141"/>
      <c r="FE291" s="141"/>
      <c r="FO291" s="141"/>
      <c r="FY291" s="141"/>
      <c r="GI291" s="141"/>
      <c r="GS291" s="141"/>
      <c r="HC291" s="141"/>
      <c r="HM291" s="141"/>
      <c r="HW291" s="141"/>
    </row>
    <row r="292" spans="1:231" s="3" customFormat="1" x14ac:dyDescent="0.25">
      <c r="A292" s="141"/>
      <c r="K292" s="141"/>
      <c r="U292" s="141"/>
      <c r="AE292" s="141"/>
      <c r="AO292" s="141"/>
      <c r="AY292" s="141"/>
      <c r="AZ292" s="141"/>
      <c r="BI292" s="141"/>
      <c r="BS292" s="141"/>
      <c r="CC292" s="141"/>
      <c r="CM292" s="141"/>
      <c r="CW292" s="141"/>
      <c r="DG292" s="141"/>
      <c r="DQ292" s="141"/>
      <c r="EA292" s="141"/>
      <c r="EK292" s="141"/>
      <c r="EU292" s="141"/>
      <c r="FE292" s="141"/>
      <c r="FO292" s="141"/>
      <c r="FY292" s="141"/>
      <c r="GI292" s="141"/>
      <c r="GS292" s="141"/>
      <c r="HC292" s="141"/>
      <c r="HM292" s="141"/>
      <c r="HW292" s="141"/>
    </row>
    <row r="293" spans="1:231" s="3" customFormat="1" x14ac:dyDescent="0.25">
      <c r="A293" s="141"/>
      <c r="K293" s="141"/>
      <c r="U293" s="141"/>
      <c r="AE293" s="141"/>
      <c r="AO293" s="141"/>
      <c r="AY293" s="141"/>
      <c r="AZ293" s="141"/>
      <c r="BI293" s="141"/>
      <c r="BS293" s="141"/>
      <c r="CC293" s="141"/>
      <c r="CM293" s="141"/>
      <c r="CW293" s="141"/>
      <c r="DG293" s="141"/>
      <c r="DQ293" s="141"/>
      <c r="EA293" s="141"/>
      <c r="EK293" s="141"/>
      <c r="EU293" s="141"/>
      <c r="FE293" s="141"/>
      <c r="FO293" s="141"/>
      <c r="FY293" s="141"/>
      <c r="GI293" s="141"/>
      <c r="GS293" s="141"/>
      <c r="HC293" s="141"/>
      <c r="HM293" s="141"/>
      <c r="HW293" s="141"/>
    </row>
    <row r="294" spans="1:231" s="3" customFormat="1" x14ac:dyDescent="0.25">
      <c r="A294" s="141"/>
      <c r="K294" s="141"/>
      <c r="U294" s="141"/>
      <c r="AE294" s="141"/>
      <c r="AO294" s="141"/>
      <c r="AY294" s="141"/>
      <c r="AZ294" s="141"/>
      <c r="BI294" s="141"/>
      <c r="BS294" s="141"/>
      <c r="CC294" s="141"/>
      <c r="CM294" s="141"/>
      <c r="CW294" s="141"/>
      <c r="DG294" s="141"/>
      <c r="DQ294" s="141"/>
      <c r="EA294" s="141"/>
      <c r="EK294" s="141"/>
      <c r="EU294" s="141"/>
      <c r="FE294" s="141"/>
      <c r="FO294" s="141"/>
      <c r="FY294" s="141"/>
      <c r="GI294" s="141"/>
      <c r="GS294" s="141"/>
      <c r="HC294" s="141"/>
      <c r="HM294" s="141"/>
      <c r="HW294" s="141"/>
    </row>
    <row r="295" spans="1:231" s="3" customFormat="1" x14ac:dyDescent="0.25">
      <c r="A295" s="141"/>
      <c r="K295" s="141"/>
      <c r="U295" s="141"/>
      <c r="AE295" s="141"/>
      <c r="AO295" s="141"/>
      <c r="AY295" s="141"/>
      <c r="AZ295" s="141"/>
      <c r="BI295" s="141"/>
      <c r="BS295" s="141"/>
      <c r="CC295" s="141"/>
      <c r="CM295" s="141"/>
      <c r="CW295" s="141"/>
      <c r="DG295" s="141"/>
      <c r="DQ295" s="141"/>
      <c r="EA295" s="141"/>
      <c r="EK295" s="141"/>
      <c r="EU295" s="141"/>
      <c r="FE295" s="141"/>
      <c r="FO295" s="141"/>
      <c r="FY295" s="141"/>
      <c r="GI295" s="141"/>
      <c r="GS295" s="141"/>
      <c r="HC295" s="141"/>
      <c r="HM295" s="141"/>
      <c r="HW295" s="141"/>
    </row>
    <row r="296" spans="1:231" s="3" customFormat="1" x14ac:dyDescent="0.25">
      <c r="A296" s="141"/>
      <c r="K296" s="141"/>
      <c r="U296" s="141"/>
      <c r="AE296" s="141"/>
      <c r="AO296" s="141"/>
      <c r="AY296" s="141"/>
      <c r="AZ296" s="141"/>
      <c r="BI296" s="141"/>
      <c r="BS296" s="141"/>
      <c r="CC296" s="141"/>
      <c r="CM296" s="141"/>
      <c r="CW296" s="141"/>
      <c r="DG296" s="141"/>
      <c r="DQ296" s="141"/>
      <c r="EA296" s="141"/>
      <c r="EK296" s="141"/>
      <c r="EU296" s="141"/>
      <c r="FE296" s="141"/>
      <c r="FO296" s="141"/>
      <c r="FY296" s="141"/>
      <c r="GI296" s="141"/>
      <c r="GS296" s="141"/>
      <c r="HC296" s="141"/>
      <c r="HM296" s="141"/>
      <c r="HW296" s="141"/>
    </row>
    <row r="297" spans="1:231" s="3" customFormat="1" x14ac:dyDescent="0.25">
      <c r="A297" s="141"/>
      <c r="K297" s="141"/>
      <c r="U297" s="141"/>
      <c r="AE297" s="141"/>
      <c r="AO297" s="141"/>
      <c r="AY297" s="141"/>
      <c r="AZ297" s="141"/>
      <c r="BI297" s="141"/>
      <c r="BS297" s="141"/>
      <c r="CC297" s="141"/>
      <c r="CM297" s="141"/>
      <c r="CW297" s="141"/>
      <c r="DG297" s="141"/>
      <c r="DQ297" s="141"/>
      <c r="EA297" s="141"/>
      <c r="EK297" s="141"/>
      <c r="EU297" s="141"/>
      <c r="FE297" s="141"/>
      <c r="FO297" s="141"/>
      <c r="FY297" s="141"/>
      <c r="GI297" s="141"/>
      <c r="GS297" s="141"/>
      <c r="HC297" s="141"/>
      <c r="HM297" s="141"/>
      <c r="HW297" s="141"/>
    </row>
    <row r="298" spans="1:231" s="3" customFormat="1" x14ac:dyDescent="0.25">
      <c r="A298" s="141"/>
      <c r="K298" s="141"/>
      <c r="U298" s="141"/>
      <c r="AE298" s="141"/>
      <c r="AO298" s="141"/>
      <c r="AY298" s="141"/>
      <c r="AZ298" s="141"/>
      <c r="BI298" s="141"/>
      <c r="BS298" s="141"/>
      <c r="CC298" s="141"/>
      <c r="CM298" s="141"/>
      <c r="CW298" s="141"/>
      <c r="DG298" s="141"/>
      <c r="DQ298" s="141"/>
      <c r="EA298" s="141"/>
      <c r="EK298" s="141"/>
      <c r="EU298" s="141"/>
      <c r="FE298" s="141"/>
      <c r="FO298" s="141"/>
      <c r="FY298" s="141"/>
      <c r="GI298" s="141"/>
      <c r="GS298" s="141"/>
      <c r="HC298" s="141"/>
      <c r="HM298" s="141"/>
      <c r="HW298" s="141"/>
    </row>
    <row r="299" spans="1:231" s="3" customFormat="1" x14ac:dyDescent="0.25">
      <c r="A299" s="141"/>
      <c r="K299" s="141"/>
      <c r="U299" s="141"/>
      <c r="AE299" s="141"/>
      <c r="AO299" s="141"/>
      <c r="AY299" s="141"/>
      <c r="AZ299" s="141"/>
      <c r="BI299" s="141"/>
      <c r="BS299" s="141"/>
      <c r="CC299" s="141"/>
      <c r="CM299" s="141"/>
      <c r="CW299" s="141"/>
      <c r="DG299" s="141"/>
      <c r="DQ299" s="141"/>
      <c r="EA299" s="141"/>
      <c r="EK299" s="141"/>
      <c r="EU299" s="141"/>
      <c r="FE299" s="141"/>
      <c r="FO299" s="141"/>
      <c r="FY299" s="141"/>
      <c r="GI299" s="141"/>
      <c r="GS299" s="141"/>
      <c r="HC299" s="141"/>
      <c r="HM299" s="141"/>
      <c r="HW299" s="141"/>
    </row>
    <row r="300" spans="1:231" s="3" customFormat="1" x14ac:dyDescent="0.25">
      <c r="A300" s="141"/>
      <c r="K300" s="141"/>
      <c r="U300" s="141"/>
      <c r="AE300" s="141"/>
      <c r="AO300" s="141"/>
      <c r="AY300" s="141"/>
      <c r="AZ300" s="141"/>
      <c r="BI300" s="141"/>
      <c r="BS300" s="141"/>
      <c r="CC300" s="141"/>
      <c r="CM300" s="141"/>
      <c r="CW300" s="141"/>
      <c r="DG300" s="141"/>
      <c r="DQ300" s="141"/>
      <c r="EA300" s="141"/>
      <c r="EK300" s="141"/>
      <c r="EU300" s="141"/>
      <c r="FE300" s="141"/>
      <c r="FO300" s="141"/>
      <c r="FY300" s="141"/>
      <c r="GI300" s="141"/>
      <c r="GS300" s="141"/>
      <c r="HC300" s="141"/>
      <c r="HM300" s="141"/>
      <c r="HW300" s="141"/>
    </row>
    <row r="301" spans="1:231" s="3" customFormat="1" x14ac:dyDescent="0.25">
      <c r="A301" s="141"/>
      <c r="K301" s="141"/>
      <c r="U301" s="141"/>
      <c r="AE301" s="141"/>
      <c r="AO301" s="141"/>
      <c r="AY301" s="141"/>
      <c r="AZ301" s="141"/>
      <c r="BI301" s="141"/>
      <c r="BS301" s="141"/>
      <c r="CC301" s="141"/>
      <c r="CM301" s="141"/>
      <c r="CW301" s="141"/>
      <c r="DG301" s="141"/>
      <c r="DQ301" s="141"/>
      <c r="EA301" s="141"/>
      <c r="EK301" s="141"/>
      <c r="EU301" s="141"/>
      <c r="FE301" s="141"/>
      <c r="FO301" s="141"/>
      <c r="FY301" s="141"/>
      <c r="GI301" s="141"/>
      <c r="GS301" s="141"/>
      <c r="HC301" s="141"/>
      <c r="HM301" s="141"/>
      <c r="HW301" s="141"/>
    </row>
    <row r="302" spans="1:231" s="3" customFormat="1" x14ac:dyDescent="0.25">
      <c r="A302" s="141"/>
      <c r="K302" s="141"/>
      <c r="U302" s="141"/>
      <c r="AE302" s="141"/>
      <c r="AO302" s="141"/>
      <c r="AY302" s="141"/>
      <c r="AZ302" s="141"/>
      <c r="BI302" s="141"/>
      <c r="BS302" s="141"/>
      <c r="CC302" s="141"/>
      <c r="CM302" s="141"/>
      <c r="CW302" s="141"/>
      <c r="DG302" s="141"/>
      <c r="DQ302" s="141"/>
      <c r="EA302" s="141"/>
      <c r="EK302" s="141"/>
      <c r="EU302" s="141"/>
      <c r="FE302" s="141"/>
      <c r="FO302" s="141"/>
      <c r="FY302" s="141"/>
      <c r="GI302" s="141"/>
      <c r="GS302" s="141"/>
      <c r="HC302" s="141"/>
      <c r="HM302" s="141"/>
      <c r="HW302" s="141"/>
    </row>
    <row r="303" spans="1:231" s="3" customFormat="1" x14ac:dyDescent="0.25">
      <c r="A303" s="141"/>
      <c r="K303" s="141"/>
      <c r="U303" s="141"/>
      <c r="AE303" s="141"/>
      <c r="AO303" s="141"/>
      <c r="AY303" s="141"/>
      <c r="AZ303" s="141"/>
      <c r="BI303" s="141"/>
      <c r="BS303" s="141"/>
      <c r="CC303" s="141"/>
      <c r="CM303" s="141"/>
      <c r="CW303" s="141"/>
      <c r="DG303" s="141"/>
      <c r="DQ303" s="141"/>
      <c r="EA303" s="141"/>
      <c r="EK303" s="141"/>
      <c r="EU303" s="141"/>
      <c r="FE303" s="141"/>
      <c r="FO303" s="141"/>
      <c r="FY303" s="141"/>
      <c r="GI303" s="141"/>
      <c r="GS303" s="141"/>
      <c r="HC303" s="141"/>
      <c r="HM303" s="141"/>
      <c r="HW303" s="141"/>
    </row>
    <row r="304" spans="1:231" s="3" customFormat="1" x14ac:dyDescent="0.25">
      <c r="A304" s="141"/>
      <c r="K304" s="141"/>
      <c r="U304" s="141"/>
      <c r="AE304" s="141"/>
      <c r="AO304" s="141"/>
      <c r="AY304" s="141"/>
      <c r="AZ304" s="141"/>
      <c r="BI304" s="141"/>
      <c r="BS304" s="141"/>
      <c r="CC304" s="141"/>
      <c r="CM304" s="141"/>
      <c r="CW304" s="141"/>
      <c r="DG304" s="141"/>
      <c r="DQ304" s="141"/>
      <c r="EA304" s="141"/>
      <c r="EK304" s="141"/>
      <c r="EU304" s="141"/>
      <c r="FE304" s="141"/>
      <c r="FO304" s="141"/>
      <c r="FY304" s="141"/>
      <c r="GI304" s="141"/>
      <c r="GS304" s="141"/>
      <c r="HC304" s="141"/>
      <c r="HM304" s="141"/>
      <c r="HW304" s="141"/>
    </row>
    <row r="305" spans="1:231" s="3" customFormat="1" x14ac:dyDescent="0.25">
      <c r="A305" s="141"/>
      <c r="K305" s="141"/>
      <c r="U305" s="141"/>
      <c r="AE305" s="141"/>
      <c r="AO305" s="141"/>
      <c r="AY305" s="141"/>
      <c r="AZ305" s="141"/>
      <c r="BI305" s="141"/>
      <c r="BS305" s="141"/>
      <c r="CC305" s="141"/>
      <c r="CM305" s="141"/>
      <c r="CW305" s="141"/>
      <c r="DG305" s="141"/>
      <c r="DQ305" s="141"/>
      <c r="EA305" s="141"/>
      <c r="EK305" s="141"/>
      <c r="EU305" s="141"/>
      <c r="FE305" s="141"/>
      <c r="FO305" s="141"/>
      <c r="FY305" s="141"/>
      <c r="GI305" s="141"/>
      <c r="GS305" s="141"/>
      <c r="HC305" s="141"/>
      <c r="HM305" s="141"/>
      <c r="HW305" s="141"/>
    </row>
    <row r="306" spans="1:231" s="3" customFormat="1" x14ac:dyDescent="0.25">
      <c r="A306" s="141"/>
      <c r="K306" s="141"/>
      <c r="U306" s="141"/>
      <c r="AE306" s="141"/>
      <c r="AO306" s="141"/>
      <c r="AY306" s="141"/>
      <c r="AZ306" s="141"/>
      <c r="BI306" s="141"/>
      <c r="BS306" s="141"/>
      <c r="CC306" s="141"/>
      <c r="CM306" s="141"/>
      <c r="CW306" s="141"/>
      <c r="DG306" s="141"/>
      <c r="DQ306" s="141"/>
      <c r="EA306" s="141"/>
      <c r="EK306" s="141"/>
      <c r="EU306" s="141"/>
      <c r="FE306" s="141"/>
      <c r="FO306" s="141"/>
      <c r="FY306" s="141"/>
      <c r="GI306" s="141"/>
      <c r="GS306" s="141"/>
      <c r="HC306" s="141"/>
      <c r="HM306" s="141"/>
      <c r="HW306" s="141"/>
    </row>
    <row r="307" spans="1:231" s="3" customFormat="1" x14ac:dyDescent="0.25">
      <c r="A307" s="141"/>
      <c r="K307" s="141"/>
      <c r="U307" s="141"/>
      <c r="AE307" s="141"/>
      <c r="AO307" s="141"/>
      <c r="AY307" s="141"/>
      <c r="AZ307" s="141"/>
      <c r="BI307" s="141"/>
      <c r="BS307" s="141"/>
      <c r="CC307" s="141"/>
      <c r="CM307" s="141"/>
      <c r="CW307" s="141"/>
      <c r="DG307" s="141"/>
      <c r="DQ307" s="141"/>
      <c r="EA307" s="141"/>
      <c r="EK307" s="141"/>
      <c r="EU307" s="141"/>
      <c r="FE307" s="141"/>
      <c r="FO307" s="141"/>
      <c r="FY307" s="141"/>
      <c r="GI307" s="141"/>
      <c r="GS307" s="141"/>
      <c r="HC307" s="141"/>
      <c r="HM307" s="141"/>
      <c r="HW307" s="141"/>
    </row>
    <row r="308" spans="1:231" s="3" customFormat="1" x14ac:dyDescent="0.25">
      <c r="A308" s="141"/>
      <c r="K308" s="141"/>
      <c r="U308" s="141"/>
      <c r="AE308" s="141"/>
      <c r="AO308" s="141"/>
      <c r="AY308" s="141"/>
      <c r="AZ308" s="141"/>
      <c r="BI308" s="141"/>
      <c r="BS308" s="141"/>
      <c r="CC308" s="141"/>
      <c r="CM308" s="141"/>
      <c r="CW308" s="141"/>
      <c r="DG308" s="141"/>
      <c r="DQ308" s="141"/>
      <c r="EA308" s="141"/>
      <c r="EK308" s="141"/>
      <c r="EU308" s="141"/>
      <c r="FE308" s="141"/>
      <c r="FO308" s="141"/>
      <c r="FY308" s="141"/>
      <c r="GI308" s="141"/>
      <c r="GS308" s="141"/>
      <c r="HC308" s="141"/>
      <c r="HM308" s="141"/>
      <c r="HW308" s="141"/>
    </row>
    <row r="309" spans="1:231" s="3" customFormat="1" x14ac:dyDescent="0.25">
      <c r="A309" s="141"/>
      <c r="K309" s="141"/>
      <c r="U309" s="141"/>
      <c r="AE309" s="141"/>
      <c r="AO309" s="141"/>
      <c r="AY309" s="141"/>
      <c r="AZ309" s="141"/>
      <c r="BI309" s="141"/>
      <c r="BS309" s="141"/>
      <c r="CC309" s="141"/>
      <c r="CM309" s="141"/>
      <c r="CW309" s="141"/>
      <c r="DG309" s="141"/>
      <c r="DQ309" s="141"/>
      <c r="EA309" s="141"/>
      <c r="EK309" s="141"/>
      <c r="EU309" s="141"/>
      <c r="FE309" s="141"/>
      <c r="FO309" s="141"/>
      <c r="FY309" s="141"/>
      <c r="GI309" s="141"/>
      <c r="GS309" s="141"/>
      <c r="HC309" s="141"/>
      <c r="HM309" s="141"/>
      <c r="HW309" s="141"/>
    </row>
    <row r="310" spans="1:231" s="3" customFormat="1" x14ac:dyDescent="0.25">
      <c r="A310" s="141"/>
      <c r="K310" s="141"/>
      <c r="U310" s="141"/>
      <c r="AE310" s="141"/>
      <c r="AO310" s="141"/>
      <c r="AY310" s="141"/>
      <c r="AZ310" s="141"/>
      <c r="BI310" s="141"/>
      <c r="BS310" s="141"/>
      <c r="CC310" s="141"/>
      <c r="CM310" s="141"/>
      <c r="CW310" s="141"/>
      <c r="DG310" s="141"/>
      <c r="DQ310" s="141"/>
      <c r="EA310" s="141"/>
      <c r="EK310" s="141"/>
      <c r="EU310" s="141"/>
      <c r="FE310" s="141"/>
      <c r="FO310" s="141"/>
      <c r="FY310" s="141"/>
      <c r="GI310" s="141"/>
      <c r="GS310" s="141"/>
      <c r="HC310" s="141"/>
      <c r="HM310" s="141"/>
      <c r="HW310" s="141"/>
    </row>
    <row r="311" spans="1:231" s="3" customFormat="1" x14ac:dyDescent="0.25">
      <c r="A311" s="141"/>
      <c r="K311" s="141"/>
      <c r="U311" s="141"/>
      <c r="AE311" s="141"/>
      <c r="AO311" s="141"/>
      <c r="AY311" s="141"/>
      <c r="AZ311" s="141"/>
      <c r="BI311" s="141"/>
      <c r="BS311" s="141"/>
      <c r="CC311" s="141"/>
      <c r="CM311" s="141"/>
      <c r="CW311" s="141"/>
      <c r="DG311" s="141"/>
      <c r="DQ311" s="141"/>
      <c r="EA311" s="141"/>
      <c r="EK311" s="141"/>
      <c r="EU311" s="141"/>
      <c r="FE311" s="141"/>
      <c r="FO311" s="141"/>
      <c r="FY311" s="141"/>
      <c r="GI311" s="141"/>
      <c r="GS311" s="141"/>
      <c r="HC311" s="141"/>
      <c r="HM311" s="141"/>
      <c r="HW311" s="141"/>
    </row>
    <row r="312" spans="1:231" s="3" customFormat="1" x14ac:dyDescent="0.25">
      <c r="A312" s="141"/>
      <c r="K312" s="141"/>
      <c r="U312" s="141"/>
      <c r="AE312" s="141"/>
      <c r="AO312" s="141"/>
      <c r="AY312" s="141"/>
      <c r="AZ312" s="141"/>
      <c r="BI312" s="141"/>
      <c r="BS312" s="141"/>
      <c r="CC312" s="141"/>
      <c r="CM312" s="141"/>
      <c r="CW312" s="141"/>
      <c r="DG312" s="141"/>
      <c r="DQ312" s="141"/>
      <c r="EA312" s="141"/>
      <c r="EK312" s="141"/>
      <c r="EU312" s="141"/>
      <c r="FE312" s="141"/>
      <c r="FO312" s="141"/>
      <c r="FY312" s="141"/>
      <c r="GI312" s="141"/>
      <c r="GS312" s="141"/>
      <c r="HC312" s="141"/>
      <c r="HM312" s="141"/>
      <c r="HW312" s="141"/>
    </row>
    <row r="313" spans="1:231" s="3" customFormat="1" x14ac:dyDescent="0.25">
      <c r="A313" s="141"/>
      <c r="K313" s="141"/>
      <c r="U313" s="141"/>
      <c r="AE313" s="141"/>
      <c r="AO313" s="141"/>
      <c r="AY313" s="141"/>
      <c r="AZ313" s="141"/>
      <c r="BI313" s="141"/>
      <c r="BS313" s="141"/>
      <c r="CC313" s="141"/>
      <c r="CM313" s="141"/>
      <c r="CW313" s="141"/>
      <c r="DG313" s="141"/>
      <c r="DQ313" s="141"/>
      <c r="EA313" s="141"/>
      <c r="EK313" s="141"/>
      <c r="EU313" s="141"/>
      <c r="FE313" s="141"/>
      <c r="FO313" s="141"/>
      <c r="FY313" s="141"/>
      <c r="GI313" s="141"/>
      <c r="GS313" s="141"/>
      <c r="HC313" s="141"/>
      <c r="HM313" s="141"/>
      <c r="HW313" s="141"/>
    </row>
    <row r="314" spans="1:231" s="3" customFormat="1" x14ac:dyDescent="0.25">
      <c r="A314" s="141"/>
      <c r="K314" s="141"/>
      <c r="U314" s="141"/>
      <c r="AE314" s="141"/>
      <c r="AO314" s="141"/>
      <c r="AY314" s="141"/>
      <c r="AZ314" s="141"/>
      <c r="BI314" s="141"/>
      <c r="BS314" s="141"/>
      <c r="CC314" s="141"/>
      <c r="CM314" s="141"/>
      <c r="CW314" s="141"/>
      <c r="DG314" s="141"/>
      <c r="DQ314" s="141"/>
      <c r="EA314" s="141"/>
      <c r="EK314" s="141"/>
      <c r="EU314" s="141"/>
      <c r="FE314" s="141"/>
      <c r="FO314" s="141"/>
      <c r="FY314" s="141"/>
      <c r="GI314" s="141"/>
      <c r="GS314" s="141"/>
      <c r="HC314" s="141"/>
      <c r="HM314" s="141"/>
      <c r="HW314" s="141"/>
    </row>
    <row r="315" spans="1:231" s="3" customFormat="1" x14ac:dyDescent="0.25">
      <c r="A315" s="141"/>
      <c r="K315" s="141"/>
      <c r="U315" s="141"/>
      <c r="AE315" s="141"/>
      <c r="AO315" s="141"/>
      <c r="AY315" s="141"/>
      <c r="AZ315" s="141"/>
      <c r="BI315" s="141"/>
      <c r="BS315" s="141"/>
      <c r="CC315" s="141"/>
      <c r="CM315" s="141"/>
      <c r="CW315" s="141"/>
      <c r="DG315" s="141"/>
      <c r="DQ315" s="141"/>
      <c r="EA315" s="141"/>
      <c r="EK315" s="141"/>
      <c r="EU315" s="141"/>
      <c r="FE315" s="141"/>
      <c r="FO315" s="141"/>
      <c r="FY315" s="141"/>
      <c r="GI315" s="141"/>
      <c r="GS315" s="141"/>
      <c r="HC315" s="141"/>
      <c r="HM315" s="141"/>
      <c r="HW315" s="141"/>
    </row>
    <row r="316" spans="1:231" s="3" customFormat="1" x14ac:dyDescent="0.25">
      <c r="A316" s="141"/>
      <c r="K316" s="141"/>
      <c r="U316" s="141"/>
      <c r="AE316" s="141"/>
      <c r="AO316" s="141"/>
      <c r="AY316" s="141"/>
      <c r="AZ316" s="141"/>
      <c r="BI316" s="141"/>
      <c r="BS316" s="141"/>
      <c r="CC316" s="141"/>
      <c r="CM316" s="141"/>
      <c r="CW316" s="141"/>
      <c r="DG316" s="141"/>
      <c r="DQ316" s="141"/>
      <c r="EA316" s="141"/>
      <c r="EK316" s="141"/>
      <c r="EU316" s="141"/>
      <c r="FE316" s="141"/>
      <c r="FO316" s="141"/>
      <c r="FY316" s="141"/>
      <c r="GI316" s="141"/>
      <c r="GS316" s="141"/>
      <c r="HC316" s="141"/>
      <c r="HM316" s="141"/>
      <c r="HW316" s="141"/>
    </row>
    <row r="317" spans="1:231" s="3" customFormat="1" x14ac:dyDescent="0.25">
      <c r="A317" s="141"/>
      <c r="K317" s="141"/>
      <c r="U317" s="141"/>
      <c r="AE317" s="141"/>
      <c r="AO317" s="141"/>
      <c r="AY317" s="141"/>
      <c r="AZ317" s="141"/>
      <c r="BI317" s="141"/>
      <c r="BS317" s="141"/>
      <c r="CC317" s="141"/>
      <c r="CM317" s="141"/>
      <c r="CW317" s="141"/>
      <c r="DG317" s="141"/>
      <c r="DQ317" s="141"/>
      <c r="EA317" s="141"/>
      <c r="EK317" s="141"/>
      <c r="EU317" s="141"/>
      <c r="FE317" s="141"/>
      <c r="FO317" s="141"/>
      <c r="FY317" s="141"/>
      <c r="GI317" s="141"/>
      <c r="GS317" s="141"/>
      <c r="HC317" s="141"/>
      <c r="HM317" s="141"/>
      <c r="HW317" s="141"/>
    </row>
    <row r="318" spans="1:231" s="3" customFormat="1" x14ac:dyDescent="0.25">
      <c r="A318" s="141"/>
      <c r="K318" s="141"/>
      <c r="U318" s="141"/>
      <c r="AE318" s="141"/>
      <c r="AO318" s="141"/>
      <c r="AY318" s="141"/>
      <c r="AZ318" s="141"/>
      <c r="BI318" s="141"/>
      <c r="BS318" s="141"/>
      <c r="CC318" s="141"/>
      <c r="CM318" s="141"/>
      <c r="CW318" s="141"/>
      <c r="DG318" s="141"/>
      <c r="DQ318" s="141"/>
      <c r="EA318" s="141"/>
      <c r="EK318" s="141"/>
      <c r="EU318" s="141"/>
      <c r="FE318" s="141"/>
      <c r="FO318" s="141"/>
      <c r="FY318" s="141"/>
      <c r="GI318" s="141"/>
      <c r="GS318" s="141"/>
      <c r="HC318" s="141"/>
      <c r="HM318" s="141"/>
      <c r="HW318" s="141"/>
    </row>
    <row r="319" spans="1:231" s="3" customFormat="1" x14ac:dyDescent="0.25">
      <c r="A319" s="141"/>
      <c r="K319" s="141"/>
      <c r="U319" s="141"/>
      <c r="AE319" s="141"/>
      <c r="AO319" s="141"/>
      <c r="AY319" s="141"/>
      <c r="AZ319" s="141"/>
      <c r="BI319" s="141"/>
      <c r="BS319" s="141"/>
      <c r="CC319" s="141"/>
      <c r="CM319" s="141"/>
      <c r="CW319" s="141"/>
      <c r="DG319" s="141"/>
      <c r="DQ319" s="141"/>
      <c r="EA319" s="141"/>
      <c r="EK319" s="141"/>
      <c r="EU319" s="141"/>
      <c r="FE319" s="141"/>
      <c r="FO319" s="141"/>
      <c r="FY319" s="141"/>
      <c r="GI319" s="141"/>
      <c r="GS319" s="141"/>
      <c r="HC319" s="141"/>
      <c r="HM319" s="141"/>
      <c r="HW319" s="141"/>
    </row>
    <row r="320" spans="1:231" s="3" customFormat="1" x14ac:dyDescent="0.25">
      <c r="A320" s="141"/>
      <c r="K320" s="141"/>
      <c r="U320" s="141"/>
      <c r="AE320" s="141"/>
      <c r="AO320" s="141"/>
      <c r="AY320" s="141"/>
      <c r="AZ320" s="141"/>
      <c r="BI320" s="141"/>
      <c r="BS320" s="141"/>
      <c r="CC320" s="141"/>
      <c r="CM320" s="141"/>
      <c r="CW320" s="141"/>
      <c r="DG320" s="141"/>
      <c r="DQ320" s="141"/>
      <c r="EA320" s="141"/>
      <c r="EK320" s="141"/>
      <c r="EU320" s="141"/>
      <c r="FE320" s="141"/>
      <c r="FO320" s="141"/>
      <c r="FY320" s="141"/>
      <c r="GI320" s="141"/>
      <c r="GS320" s="141"/>
      <c r="HC320" s="141"/>
      <c r="HM320" s="141"/>
      <c r="HW320" s="141"/>
    </row>
    <row r="321" spans="1:231" s="3" customFormat="1" x14ac:dyDescent="0.25">
      <c r="A321" s="141"/>
      <c r="K321" s="141"/>
      <c r="U321" s="141"/>
      <c r="AE321" s="141"/>
      <c r="AO321" s="141"/>
      <c r="AY321" s="141"/>
      <c r="AZ321" s="141"/>
      <c r="BI321" s="141"/>
      <c r="BS321" s="141"/>
      <c r="CC321" s="141"/>
      <c r="CM321" s="141"/>
      <c r="CW321" s="141"/>
      <c r="DG321" s="141"/>
      <c r="DQ321" s="141"/>
      <c r="EA321" s="141"/>
      <c r="EK321" s="141"/>
      <c r="EU321" s="141"/>
      <c r="FE321" s="141"/>
      <c r="FO321" s="141"/>
      <c r="FY321" s="141"/>
      <c r="GI321" s="141"/>
      <c r="GS321" s="141"/>
      <c r="HC321" s="141"/>
      <c r="HM321" s="141"/>
      <c r="HW321" s="141"/>
    </row>
    <row r="322" spans="1:231" s="3" customFormat="1" x14ac:dyDescent="0.25">
      <c r="A322" s="141"/>
      <c r="K322" s="141"/>
      <c r="U322" s="141"/>
      <c r="AE322" s="141"/>
      <c r="AO322" s="141"/>
      <c r="AY322" s="141"/>
      <c r="AZ322" s="141"/>
      <c r="BI322" s="141"/>
      <c r="BS322" s="141"/>
      <c r="CC322" s="141"/>
      <c r="CM322" s="141"/>
      <c r="CW322" s="141"/>
      <c r="DG322" s="141"/>
      <c r="DQ322" s="141"/>
      <c r="EA322" s="141"/>
      <c r="EK322" s="141"/>
      <c r="EU322" s="141"/>
      <c r="FE322" s="141"/>
      <c r="FO322" s="141"/>
      <c r="FY322" s="141"/>
      <c r="GI322" s="141"/>
      <c r="GS322" s="141"/>
      <c r="HC322" s="141"/>
      <c r="HM322" s="141"/>
      <c r="HW322" s="141"/>
    </row>
    <row r="323" spans="1:231" s="3" customFormat="1" x14ac:dyDescent="0.25">
      <c r="A323" s="141"/>
      <c r="K323" s="141"/>
      <c r="U323" s="141"/>
      <c r="AE323" s="141"/>
      <c r="AO323" s="141"/>
      <c r="AY323" s="141"/>
      <c r="AZ323" s="141"/>
      <c r="BI323" s="141"/>
      <c r="BS323" s="141"/>
      <c r="CC323" s="141"/>
      <c r="CM323" s="141"/>
      <c r="CW323" s="141"/>
      <c r="DG323" s="141"/>
      <c r="DQ323" s="141"/>
      <c r="EA323" s="141"/>
      <c r="EK323" s="141"/>
      <c r="EU323" s="141"/>
      <c r="FE323" s="141"/>
      <c r="FO323" s="141"/>
      <c r="FY323" s="141"/>
      <c r="GI323" s="141"/>
      <c r="GS323" s="141"/>
      <c r="HC323" s="141"/>
      <c r="HM323" s="141"/>
      <c r="HW323" s="141"/>
    </row>
    <row r="324" spans="1:231" s="3" customFormat="1" x14ac:dyDescent="0.25">
      <c r="A324" s="141"/>
      <c r="K324" s="141"/>
      <c r="U324" s="141"/>
      <c r="AE324" s="141"/>
      <c r="AO324" s="141"/>
      <c r="AY324" s="141"/>
      <c r="AZ324" s="141"/>
      <c r="BI324" s="141"/>
      <c r="BS324" s="141"/>
      <c r="CC324" s="141"/>
      <c r="CM324" s="141"/>
      <c r="CW324" s="141"/>
      <c r="DG324" s="141"/>
      <c r="DQ324" s="141"/>
      <c r="EA324" s="141"/>
      <c r="EK324" s="141"/>
      <c r="EU324" s="141"/>
      <c r="FE324" s="141"/>
      <c r="FO324" s="141"/>
      <c r="FY324" s="141"/>
      <c r="GI324" s="141"/>
      <c r="GS324" s="141"/>
      <c r="HC324" s="141"/>
      <c r="HM324" s="141"/>
      <c r="HW324" s="141"/>
    </row>
    <row r="325" spans="1:231" s="3" customFormat="1" x14ac:dyDescent="0.25">
      <c r="A325" s="141"/>
      <c r="K325" s="141"/>
      <c r="U325" s="141"/>
      <c r="AE325" s="141"/>
      <c r="AO325" s="141"/>
      <c r="AY325" s="141"/>
      <c r="AZ325" s="141"/>
      <c r="BI325" s="141"/>
      <c r="BS325" s="141"/>
      <c r="CC325" s="141"/>
      <c r="CM325" s="141"/>
      <c r="CW325" s="141"/>
      <c r="DG325" s="141"/>
      <c r="DQ325" s="141"/>
      <c r="EA325" s="141"/>
      <c r="EK325" s="141"/>
      <c r="EU325" s="141"/>
      <c r="FE325" s="141"/>
      <c r="FO325" s="141"/>
      <c r="FY325" s="141"/>
      <c r="GI325" s="141"/>
      <c r="GS325" s="141"/>
      <c r="HC325" s="141"/>
      <c r="HM325" s="141"/>
      <c r="HW325" s="141"/>
    </row>
    <row r="326" spans="1:231" s="3" customFormat="1" x14ac:dyDescent="0.25">
      <c r="A326" s="141"/>
      <c r="K326" s="141"/>
      <c r="U326" s="141"/>
      <c r="AE326" s="141"/>
      <c r="AO326" s="141"/>
      <c r="AY326" s="141"/>
      <c r="AZ326" s="141"/>
      <c r="BI326" s="141"/>
      <c r="BS326" s="141"/>
      <c r="CC326" s="141"/>
      <c r="CM326" s="141"/>
      <c r="CW326" s="141"/>
      <c r="DG326" s="141"/>
      <c r="DQ326" s="141"/>
      <c r="EA326" s="141"/>
      <c r="EK326" s="141"/>
      <c r="EU326" s="141"/>
      <c r="FE326" s="141"/>
      <c r="FO326" s="141"/>
      <c r="FY326" s="141"/>
      <c r="GI326" s="141"/>
      <c r="GS326" s="141"/>
      <c r="HC326" s="141"/>
      <c r="HM326" s="141"/>
      <c r="HW326" s="141"/>
    </row>
    <row r="327" spans="1:231" s="3" customFormat="1" x14ac:dyDescent="0.25">
      <c r="A327" s="141"/>
      <c r="K327" s="141"/>
      <c r="U327" s="141"/>
      <c r="AE327" s="141"/>
      <c r="AO327" s="141"/>
      <c r="AY327" s="141"/>
      <c r="AZ327" s="141"/>
      <c r="BI327" s="141"/>
      <c r="BS327" s="141"/>
      <c r="CC327" s="141"/>
      <c r="CM327" s="141"/>
      <c r="CW327" s="141"/>
      <c r="DG327" s="141"/>
      <c r="DQ327" s="141"/>
      <c r="EA327" s="141"/>
      <c r="EK327" s="141"/>
      <c r="EU327" s="141"/>
      <c r="FE327" s="141"/>
      <c r="FO327" s="141"/>
      <c r="FY327" s="141"/>
      <c r="GI327" s="141"/>
      <c r="GS327" s="141"/>
      <c r="HC327" s="141"/>
      <c r="HM327" s="141"/>
      <c r="HW327" s="141"/>
    </row>
    <row r="328" spans="1:231" s="3" customFormat="1" x14ac:dyDescent="0.25">
      <c r="A328" s="141"/>
      <c r="K328" s="141"/>
      <c r="U328" s="141"/>
      <c r="AE328" s="141"/>
      <c r="AO328" s="141"/>
      <c r="AY328" s="141"/>
      <c r="AZ328" s="141"/>
      <c r="BI328" s="141"/>
      <c r="BS328" s="141"/>
      <c r="CC328" s="141"/>
      <c r="CM328" s="141"/>
      <c r="CW328" s="141"/>
      <c r="DG328" s="141"/>
      <c r="DQ328" s="141"/>
      <c r="EA328" s="141"/>
      <c r="EK328" s="141"/>
      <c r="EU328" s="141"/>
      <c r="FE328" s="141"/>
      <c r="FO328" s="141"/>
      <c r="FY328" s="141"/>
      <c r="GI328" s="141"/>
      <c r="GS328" s="141"/>
      <c r="HC328" s="141"/>
      <c r="HM328" s="141"/>
      <c r="HW328" s="141"/>
    </row>
    <row r="329" spans="1:231" s="3" customFormat="1" x14ac:dyDescent="0.25">
      <c r="A329" s="141"/>
      <c r="K329" s="141"/>
      <c r="U329" s="141"/>
      <c r="AE329" s="141"/>
      <c r="AO329" s="141"/>
      <c r="AY329" s="141"/>
      <c r="AZ329" s="141"/>
      <c r="BI329" s="141"/>
      <c r="BS329" s="141"/>
      <c r="CC329" s="141"/>
      <c r="CM329" s="141"/>
      <c r="CW329" s="141"/>
      <c r="DG329" s="141"/>
      <c r="DQ329" s="141"/>
      <c r="EA329" s="141"/>
      <c r="EK329" s="141"/>
      <c r="EU329" s="141"/>
      <c r="FE329" s="141"/>
      <c r="FO329" s="141"/>
      <c r="FY329" s="141"/>
      <c r="GI329" s="141"/>
      <c r="GS329" s="141"/>
      <c r="HC329" s="141"/>
      <c r="HM329" s="141"/>
      <c r="HW329" s="141"/>
    </row>
    <row r="330" spans="1:231" s="3" customFormat="1" x14ac:dyDescent="0.25">
      <c r="A330" s="141"/>
      <c r="K330" s="141"/>
      <c r="U330" s="141"/>
      <c r="AE330" s="141"/>
      <c r="AO330" s="141"/>
      <c r="AY330" s="141"/>
      <c r="AZ330" s="141"/>
      <c r="BI330" s="141"/>
      <c r="BS330" s="141"/>
      <c r="CC330" s="141"/>
      <c r="CM330" s="141"/>
      <c r="CW330" s="141"/>
      <c r="DG330" s="141"/>
      <c r="DQ330" s="141"/>
      <c r="EA330" s="141"/>
      <c r="EK330" s="141"/>
      <c r="EU330" s="141"/>
      <c r="FE330" s="141"/>
      <c r="FO330" s="141"/>
      <c r="FY330" s="141"/>
      <c r="GI330" s="141"/>
      <c r="GS330" s="141"/>
      <c r="HC330" s="141"/>
      <c r="HM330" s="141"/>
      <c r="HW330" s="141"/>
    </row>
    <row r="331" spans="1:231" s="3" customFormat="1" x14ac:dyDescent="0.25">
      <c r="A331" s="141"/>
      <c r="K331" s="141"/>
      <c r="U331" s="141"/>
      <c r="AE331" s="141"/>
      <c r="AO331" s="141"/>
      <c r="AY331" s="141"/>
      <c r="AZ331" s="141"/>
      <c r="BI331" s="141"/>
      <c r="BS331" s="141"/>
      <c r="CC331" s="141"/>
      <c r="CM331" s="141"/>
      <c r="CW331" s="141"/>
      <c r="DG331" s="141"/>
      <c r="DQ331" s="141"/>
      <c r="EA331" s="141"/>
      <c r="EK331" s="141"/>
      <c r="EU331" s="141"/>
      <c r="FE331" s="141"/>
      <c r="FO331" s="141"/>
      <c r="FY331" s="141"/>
      <c r="GI331" s="141"/>
      <c r="GS331" s="141"/>
      <c r="HC331" s="141"/>
      <c r="HM331" s="141"/>
      <c r="HW331" s="141"/>
    </row>
    <row r="332" spans="1:231" s="3" customFormat="1" x14ac:dyDescent="0.25">
      <c r="A332" s="141"/>
      <c r="K332" s="141"/>
      <c r="U332" s="141"/>
      <c r="AE332" s="141"/>
      <c r="AO332" s="141"/>
      <c r="AY332" s="141"/>
      <c r="AZ332" s="141"/>
      <c r="BI332" s="141"/>
      <c r="BS332" s="141"/>
      <c r="CC332" s="141"/>
      <c r="CM332" s="141"/>
      <c r="CW332" s="141"/>
      <c r="DG332" s="141"/>
      <c r="DQ332" s="141"/>
      <c r="EA332" s="141"/>
      <c r="EK332" s="141"/>
      <c r="EU332" s="141"/>
      <c r="FE332" s="141"/>
      <c r="FO332" s="141"/>
      <c r="FY332" s="141"/>
      <c r="GI332" s="141"/>
      <c r="GS332" s="141"/>
      <c r="HC332" s="141"/>
      <c r="HM332" s="141"/>
      <c r="HW332" s="141"/>
    </row>
    <row r="333" spans="1:231" s="3" customFormat="1" x14ac:dyDescent="0.25">
      <c r="A333" s="141"/>
      <c r="K333" s="141"/>
      <c r="U333" s="141"/>
      <c r="AE333" s="141"/>
      <c r="AO333" s="141"/>
      <c r="AY333" s="141"/>
      <c r="AZ333" s="141"/>
      <c r="BI333" s="141"/>
      <c r="BS333" s="141"/>
      <c r="CC333" s="141"/>
      <c r="CM333" s="141"/>
      <c r="CW333" s="141"/>
      <c r="DG333" s="141"/>
      <c r="DQ333" s="141"/>
      <c r="EA333" s="141"/>
      <c r="EK333" s="141"/>
      <c r="EU333" s="141"/>
      <c r="FE333" s="141"/>
      <c r="FO333" s="141"/>
      <c r="FY333" s="141"/>
      <c r="GI333" s="141"/>
      <c r="GS333" s="141"/>
      <c r="HC333" s="141"/>
      <c r="HM333" s="141"/>
      <c r="HW333" s="141"/>
    </row>
    <row r="334" spans="1:231" s="3" customFormat="1" x14ac:dyDescent="0.25">
      <c r="A334" s="141"/>
      <c r="K334" s="141"/>
      <c r="U334" s="141"/>
      <c r="AE334" s="141"/>
      <c r="AO334" s="141"/>
      <c r="AY334" s="141"/>
      <c r="AZ334" s="141"/>
      <c r="BI334" s="141"/>
      <c r="BS334" s="141"/>
      <c r="CC334" s="141"/>
      <c r="CM334" s="141"/>
      <c r="CW334" s="141"/>
      <c r="DG334" s="141"/>
      <c r="DQ334" s="141"/>
      <c r="EA334" s="141"/>
      <c r="EK334" s="141"/>
      <c r="EU334" s="141"/>
      <c r="FE334" s="141"/>
      <c r="FO334" s="141"/>
      <c r="FY334" s="141"/>
      <c r="GI334" s="141"/>
      <c r="GS334" s="141"/>
      <c r="HC334" s="141"/>
      <c r="HM334" s="141"/>
      <c r="HW334" s="141"/>
    </row>
    <row r="335" spans="1:231" s="3" customFormat="1" x14ac:dyDescent="0.25">
      <c r="A335" s="141"/>
      <c r="K335" s="141"/>
      <c r="U335" s="141"/>
      <c r="AE335" s="141"/>
      <c r="AO335" s="141"/>
      <c r="AY335" s="141"/>
      <c r="AZ335" s="141"/>
      <c r="BI335" s="141"/>
      <c r="BS335" s="141"/>
      <c r="CC335" s="141"/>
      <c r="CM335" s="141"/>
      <c r="CW335" s="141"/>
      <c r="DG335" s="141"/>
      <c r="DQ335" s="141"/>
      <c r="EA335" s="141"/>
      <c r="EK335" s="141"/>
      <c r="EU335" s="141"/>
      <c r="FE335" s="141"/>
      <c r="FO335" s="141"/>
      <c r="FY335" s="141"/>
      <c r="GI335" s="141"/>
      <c r="GS335" s="141"/>
      <c r="HC335" s="141"/>
      <c r="HM335" s="141"/>
      <c r="HW335" s="141"/>
    </row>
    <row r="336" spans="1:231" s="3" customFormat="1" x14ac:dyDescent="0.25">
      <c r="A336" s="141"/>
      <c r="K336" s="141"/>
      <c r="U336" s="141"/>
      <c r="AE336" s="141"/>
      <c r="AO336" s="141"/>
      <c r="AY336" s="141"/>
      <c r="AZ336" s="141"/>
      <c r="BI336" s="141"/>
      <c r="BS336" s="141"/>
      <c r="CC336" s="141"/>
      <c r="CM336" s="141"/>
      <c r="CW336" s="141"/>
      <c r="DG336" s="141"/>
      <c r="DQ336" s="141"/>
      <c r="EA336" s="141"/>
      <c r="EK336" s="141"/>
      <c r="EU336" s="141"/>
      <c r="FE336" s="141"/>
      <c r="FO336" s="141"/>
      <c r="FY336" s="141"/>
      <c r="GI336" s="141"/>
      <c r="GS336" s="141"/>
      <c r="HC336" s="141"/>
      <c r="HM336" s="141"/>
      <c r="HW336" s="141"/>
    </row>
    <row r="337" spans="1:231" s="3" customFormat="1" x14ac:dyDescent="0.25">
      <c r="A337" s="141"/>
      <c r="K337" s="141"/>
      <c r="U337" s="141"/>
      <c r="AE337" s="141"/>
      <c r="AO337" s="141"/>
      <c r="AY337" s="141"/>
      <c r="AZ337" s="141"/>
      <c r="BI337" s="141"/>
      <c r="BS337" s="141"/>
      <c r="CC337" s="141"/>
      <c r="CM337" s="141"/>
      <c r="CW337" s="141"/>
      <c r="DG337" s="141"/>
      <c r="DQ337" s="141"/>
      <c r="EA337" s="141"/>
      <c r="EK337" s="141"/>
      <c r="EU337" s="141"/>
      <c r="FE337" s="141"/>
      <c r="FO337" s="141"/>
      <c r="FY337" s="141"/>
      <c r="GI337" s="141"/>
      <c r="GS337" s="141"/>
      <c r="HC337" s="141"/>
      <c r="HM337" s="141"/>
      <c r="HW337" s="141"/>
    </row>
    <row r="338" spans="1:231" s="3" customFormat="1" x14ac:dyDescent="0.25">
      <c r="A338" s="141"/>
      <c r="K338" s="141"/>
      <c r="U338" s="141"/>
      <c r="AE338" s="141"/>
      <c r="AO338" s="141"/>
      <c r="AY338" s="141"/>
      <c r="AZ338" s="141"/>
      <c r="BI338" s="141"/>
      <c r="BS338" s="141"/>
      <c r="CC338" s="141"/>
      <c r="CM338" s="141"/>
      <c r="CW338" s="141"/>
      <c r="DG338" s="141"/>
      <c r="DQ338" s="141"/>
      <c r="EA338" s="141"/>
      <c r="EK338" s="141"/>
      <c r="EU338" s="141"/>
      <c r="FE338" s="141"/>
      <c r="FO338" s="141"/>
      <c r="FY338" s="141"/>
      <c r="GI338" s="141"/>
      <c r="GS338" s="141"/>
      <c r="HC338" s="141"/>
      <c r="HM338" s="141"/>
      <c r="HW338" s="141"/>
    </row>
    <row r="339" spans="1:231" s="3" customFormat="1" x14ac:dyDescent="0.25">
      <c r="A339" s="141"/>
      <c r="K339" s="141"/>
      <c r="U339" s="141"/>
      <c r="AE339" s="141"/>
      <c r="AO339" s="141"/>
      <c r="AY339" s="141"/>
      <c r="AZ339" s="141"/>
      <c r="BI339" s="141"/>
      <c r="BS339" s="141"/>
      <c r="CC339" s="141"/>
      <c r="CM339" s="141"/>
      <c r="CW339" s="141"/>
      <c r="DG339" s="141"/>
      <c r="DQ339" s="141"/>
      <c r="EA339" s="141"/>
      <c r="EK339" s="141"/>
      <c r="EU339" s="141"/>
      <c r="FE339" s="141"/>
      <c r="FO339" s="141"/>
      <c r="FY339" s="141"/>
      <c r="GI339" s="141"/>
      <c r="GS339" s="141"/>
      <c r="HC339" s="141"/>
      <c r="HM339" s="141"/>
      <c r="HW339" s="141"/>
    </row>
    <row r="340" spans="1:231" s="3" customFormat="1" x14ac:dyDescent="0.25">
      <c r="A340" s="141"/>
      <c r="K340" s="141"/>
      <c r="U340" s="141"/>
      <c r="AE340" s="141"/>
      <c r="AO340" s="141"/>
      <c r="AY340" s="141"/>
      <c r="AZ340" s="141"/>
      <c r="BI340" s="141"/>
      <c r="BS340" s="141"/>
      <c r="CC340" s="141"/>
      <c r="CM340" s="141"/>
      <c r="CW340" s="141"/>
      <c r="DG340" s="141"/>
      <c r="DQ340" s="141"/>
      <c r="EA340" s="141"/>
      <c r="EK340" s="141"/>
      <c r="EU340" s="141"/>
      <c r="FE340" s="141"/>
      <c r="FO340" s="141"/>
      <c r="FY340" s="141"/>
      <c r="GI340" s="141"/>
      <c r="GS340" s="141"/>
      <c r="HC340" s="141"/>
      <c r="HM340" s="141"/>
      <c r="HW340" s="141"/>
    </row>
    <row r="341" spans="1:231" s="3" customFormat="1" x14ac:dyDescent="0.25">
      <c r="A341" s="141"/>
      <c r="K341" s="141"/>
      <c r="U341" s="141"/>
      <c r="AE341" s="141"/>
      <c r="AO341" s="141"/>
      <c r="AY341" s="141"/>
      <c r="AZ341" s="141"/>
      <c r="BI341" s="141"/>
      <c r="BS341" s="141"/>
      <c r="CC341" s="141"/>
      <c r="CM341" s="141"/>
      <c r="CW341" s="141"/>
      <c r="DG341" s="141"/>
      <c r="DQ341" s="141"/>
      <c r="EA341" s="141"/>
      <c r="EK341" s="141"/>
      <c r="EU341" s="141"/>
      <c r="FE341" s="141"/>
      <c r="FO341" s="141"/>
      <c r="FY341" s="141"/>
      <c r="GI341" s="141"/>
      <c r="GS341" s="141"/>
      <c r="HC341" s="141"/>
      <c r="HM341" s="141"/>
      <c r="HW341" s="141"/>
    </row>
    <row r="342" spans="1:231" s="3" customFormat="1" x14ac:dyDescent="0.25">
      <c r="A342" s="141"/>
      <c r="K342" s="141"/>
      <c r="U342" s="141"/>
      <c r="AE342" s="141"/>
      <c r="AO342" s="141"/>
      <c r="AY342" s="141"/>
      <c r="AZ342" s="141"/>
      <c r="BI342" s="141"/>
      <c r="BS342" s="141"/>
      <c r="CC342" s="141"/>
      <c r="CM342" s="141"/>
      <c r="CW342" s="141"/>
      <c r="DG342" s="141"/>
      <c r="DQ342" s="141"/>
      <c r="EA342" s="141"/>
      <c r="EK342" s="141"/>
      <c r="EU342" s="141"/>
      <c r="FE342" s="141"/>
      <c r="FO342" s="141"/>
      <c r="FY342" s="141"/>
      <c r="GI342" s="141"/>
      <c r="GS342" s="141"/>
      <c r="HC342" s="141"/>
      <c r="HM342" s="141"/>
      <c r="HW342" s="141"/>
    </row>
    <row r="343" spans="1:231" s="3" customFormat="1" x14ac:dyDescent="0.25">
      <c r="A343" s="141"/>
      <c r="K343" s="141"/>
      <c r="U343" s="141"/>
      <c r="AE343" s="141"/>
      <c r="AO343" s="141"/>
      <c r="AY343" s="141"/>
      <c r="AZ343" s="141"/>
      <c r="BI343" s="141"/>
      <c r="BS343" s="141"/>
      <c r="CC343" s="141"/>
      <c r="CM343" s="141"/>
      <c r="CW343" s="141"/>
      <c r="DG343" s="141"/>
      <c r="DQ343" s="141"/>
      <c r="EA343" s="141"/>
      <c r="EK343" s="141"/>
      <c r="EU343" s="141"/>
      <c r="FE343" s="141"/>
      <c r="FO343" s="141"/>
      <c r="FY343" s="141"/>
      <c r="GI343" s="141"/>
      <c r="GS343" s="141"/>
      <c r="HC343" s="141"/>
      <c r="HM343" s="141"/>
      <c r="HW343" s="141"/>
    </row>
    <row r="344" spans="1:231" s="3" customFormat="1" x14ac:dyDescent="0.25">
      <c r="A344" s="141"/>
      <c r="K344" s="141"/>
      <c r="U344" s="141"/>
      <c r="AE344" s="141"/>
      <c r="AO344" s="141"/>
      <c r="AY344" s="141"/>
      <c r="AZ344" s="141"/>
      <c r="BI344" s="141"/>
      <c r="BS344" s="141"/>
      <c r="CC344" s="141"/>
      <c r="CM344" s="141"/>
      <c r="CW344" s="141"/>
      <c r="DG344" s="141"/>
      <c r="DQ344" s="141"/>
      <c r="EA344" s="141"/>
      <c r="EK344" s="141"/>
      <c r="EU344" s="141"/>
      <c r="FE344" s="141"/>
      <c r="FO344" s="141"/>
      <c r="FY344" s="141"/>
      <c r="GI344" s="141"/>
      <c r="GS344" s="141"/>
      <c r="HC344" s="141"/>
      <c r="HM344" s="141"/>
      <c r="HW344" s="141"/>
    </row>
    <row r="345" spans="1:231" s="3" customFormat="1" x14ac:dyDescent="0.25">
      <c r="A345" s="141"/>
      <c r="K345" s="141"/>
      <c r="U345" s="141"/>
      <c r="AE345" s="141"/>
      <c r="AO345" s="141"/>
      <c r="AY345" s="141"/>
      <c r="AZ345" s="141"/>
      <c r="BI345" s="141"/>
      <c r="BS345" s="141"/>
      <c r="CC345" s="141"/>
      <c r="CM345" s="141"/>
      <c r="CW345" s="141"/>
      <c r="DG345" s="141"/>
      <c r="DQ345" s="141"/>
      <c r="EA345" s="141"/>
      <c r="EK345" s="141"/>
      <c r="EU345" s="141"/>
      <c r="FE345" s="141"/>
      <c r="FO345" s="141"/>
      <c r="FY345" s="141"/>
      <c r="GI345" s="141"/>
      <c r="GS345" s="141"/>
      <c r="HC345" s="141"/>
      <c r="HM345" s="141"/>
      <c r="HW345" s="141"/>
    </row>
    <row r="346" spans="1:231" s="3" customFormat="1" x14ac:dyDescent="0.25">
      <c r="A346" s="141"/>
      <c r="K346" s="141"/>
      <c r="U346" s="141"/>
      <c r="AE346" s="141"/>
      <c r="AO346" s="141"/>
      <c r="AY346" s="141"/>
      <c r="AZ346" s="141"/>
      <c r="BI346" s="141"/>
      <c r="BS346" s="141"/>
      <c r="CC346" s="141"/>
      <c r="CM346" s="141"/>
      <c r="CW346" s="141"/>
      <c r="DG346" s="141"/>
      <c r="DQ346" s="141"/>
      <c r="EA346" s="141"/>
      <c r="EK346" s="141"/>
      <c r="EU346" s="141"/>
      <c r="FE346" s="141"/>
      <c r="FO346" s="141"/>
      <c r="FY346" s="141"/>
      <c r="GI346" s="141"/>
      <c r="GS346" s="141"/>
      <c r="HC346" s="141"/>
      <c r="HM346" s="141"/>
      <c r="HW346" s="141"/>
    </row>
    <row r="347" spans="1:231" s="3" customFormat="1" x14ac:dyDescent="0.25">
      <c r="A347" s="141"/>
      <c r="K347" s="141"/>
      <c r="U347" s="141"/>
      <c r="AE347" s="141"/>
      <c r="AO347" s="141"/>
      <c r="AY347" s="141"/>
      <c r="AZ347" s="141"/>
      <c r="BI347" s="141"/>
      <c r="BS347" s="141"/>
      <c r="CC347" s="141"/>
      <c r="CM347" s="141"/>
      <c r="CW347" s="141"/>
      <c r="DG347" s="141"/>
      <c r="DQ347" s="141"/>
      <c r="EA347" s="141"/>
      <c r="EK347" s="141"/>
      <c r="EU347" s="141"/>
      <c r="FE347" s="141"/>
      <c r="FO347" s="141"/>
      <c r="FY347" s="141"/>
      <c r="GI347" s="141"/>
      <c r="GS347" s="141"/>
      <c r="HC347" s="141"/>
      <c r="HM347" s="141"/>
      <c r="HW347" s="141"/>
    </row>
    <row r="348" spans="1:231" s="3" customFormat="1" x14ac:dyDescent="0.25">
      <c r="A348" s="141"/>
      <c r="K348" s="141"/>
      <c r="U348" s="141"/>
      <c r="AE348" s="141"/>
      <c r="AO348" s="141"/>
      <c r="AY348" s="141"/>
      <c r="AZ348" s="141"/>
      <c r="BI348" s="141"/>
      <c r="BS348" s="141"/>
      <c r="CC348" s="141"/>
      <c r="CM348" s="141"/>
      <c r="CW348" s="141"/>
      <c r="DG348" s="141"/>
      <c r="DQ348" s="141"/>
      <c r="EA348" s="141"/>
      <c r="EK348" s="141"/>
      <c r="EU348" s="141"/>
      <c r="FE348" s="141"/>
      <c r="FO348" s="141"/>
      <c r="FY348" s="141"/>
      <c r="GI348" s="141"/>
      <c r="GS348" s="141"/>
      <c r="HC348" s="141"/>
      <c r="HM348" s="141"/>
      <c r="HW348" s="141"/>
    </row>
    <row r="349" spans="1:231" s="3" customFormat="1" x14ac:dyDescent="0.25">
      <c r="A349" s="141"/>
      <c r="K349" s="141"/>
      <c r="U349" s="141"/>
      <c r="AE349" s="141"/>
      <c r="AO349" s="141"/>
      <c r="AY349" s="141"/>
      <c r="AZ349" s="141"/>
      <c r="BI349" s="141"/>
      <c r="BS349" s="141"/>
      <c r="CC349" s="141"/>
      <c r="CM349" s="141"/>
      <c r="CW349" s="141"/>
      <c r="DG349" s="141"/>
      <c r="DQ349" s="141"/>
      <c r="EA349" s="141"/>
      <c r="EK349" s="141"/>
      <c r="EU349" s="141"/>
      <c r="FE349" s="141"/>
      <c r="FO349" s="141"/>
      <c r="FY349" s="141"/>
      <c r="GI349" s="141"/>
      <c r="GS349" s="141"/>
      <c r="HC349" s="141"/>
      <c r="HM349" s="141"/>
      <c r="HW349" s="141"/>
    </row>
    <row r="350" spans="1:231" s="3" customFormat="1" x14ac:dyDescent="0.25">
      <c r="A350" s="141"/>
      <c r="K350" s="141"/>
      <c r="U350" s="141"/>
      <c r="AE350" s="141"/>
      <c r="AO350" s="141"/>
      <c r="AY350" s="141"/>
      <c r="AZ350" s="141"/>
      <c r="BI350" s="141"/>
      <c r="BS350" s="141"/>
      <c r="CC350" s="141"/>
      <c r="CM350" s="141"/>
      <c r="CW350" s="141"/>
      <c r="DG350" s="141"/>
      <c r="DQ350" s="141"/>
      <c r="EA350" s="141"/>
      <c r="EK350" s="141"/>
      <c r="EU350" s="141"/>
      <c r="FE350" s="141"/>
      <c r="FO350" s="141"/>
      <c r="FY350" s="141"/>
      <c r="GI350" s="141"/>
      <c r="GS350" s="141"/>
      <c r="HC350" s="141"/>
      <c r="HM350" s="141"/>
      <c r="HW350" s="141"/>
    </row>
    <row r="351" spans="1:231" s="3" customFormat="1" x14ac:dyDescent="0.25">
      <c r="A351" s="141"/>
      <c r="K351" s="141"/>
      <c r="U351" s="141"/>
      <c r="AE351" s="141"/>
      <c r="AO351" s="141"/>
      <c r="AY351" s="141"/>
      <c r="AZ351" s="141"/>
      <c r="BI351" s="141"/>
      <c r="BS351" s="141"/>
      <c r="CC351" s="141"/>
      <c r="CM351" s="141"/>
      <c r="CW351" s="141"/>
      <c r="DG351" s="141"/>
      <c r="DQ351" s="141"/>
      <c r="EA351" s="141"/>
      <c r="EK351" s="141"/>
      <c r="EU351" s="141"/>
      <c r="FE351" s="141"/>
      <c r="FO351" s="141"/>
      <c r="FY351" s="141"/>
      <c r="GI351" s="141"/>
      <c r="GS351" s="141"/>
      <c r="HC351" s="141"/>
      <c r="HM351" s="141"/>
      <c r="HW351" s="141"/>
    </row>
    <row r="352" spans="1:231" s="3" customFormat="1" x14ac:dyDescent="0.25">
      <c r="A352" s="141"/>
      <c r="K352" s="141"/>
      <c r="U352" s="141"/>
      <c r="AE352" s="141"/>
      <c r="AO352" s="141"/>
      <c r="AY352" s="141"/>
      <c r="AZ352" s="141"/>
      <c r="BI352" s="141"/>
      <c r="BS352" s="141"/>
      <c r="CC352" s="141"/>
      <c r="CM352" s="141"/>
      <c r="CW352" s="141"/>
      <c r="DG352" s="141"/>
      <c r="DQ352" s="141"/>
      <c r="EA352" s="141"/>
      <c r="EK352" s="141"/>
      <c r="EU352" s="141"/>
      <c r="FE352" s="141"/>
      <c r="FO352" s="141"/>
      <c r="FY352" s="141"/>
      <c r="GI352" s="141"/>
      <c r="GS352" s="141"/>
      <c r="HC352" s="141"/>
      <c r="HM352" s="141"/>
      <c r="HW352" s="141"/>
    </row>
    <row r="353" spans="1:231" s="3" customFormat="1" x14ac:dyDescent="0.25">
      <c r="A353" s="141"/>
      <c r="K353" s="141"/>
      <c r="U353" s="141"/>
      <c r="AE353" s="141"/>
      <c r="AO353" s="141"/>
      <c r="AY353" s="141"/>
      <c r="AZ353" s="141"/>
      <c r="BI353" s="141"/>
      <c r="BS353" s="141"/>
      <c r="CC353" s="141"/>
      <c r="CM353" s="141"/>
      <c r="CW353" s="141"/>
      <c r="DG353" s="141"/>
      <c r="DQ353" s="141"/>
      <c r="EA353" s="141"/>
      <c r="EK353" s="141"/>
      <c r="EU353" s="141"/>
      <c r="FE353" s="141"/>
      <c r="FO353" s="141"/>
      <c r="FY353" s="141"/>
      <c r="GI353" s="141"/>
      <c r="GS353" s="141"/>
      <c r="HC353" s="141"/>
      <c r="HM353" s="141"/>
      <c r="HW353" s="141"/>
    </row>
    <row r="354" spans="1:231" s="3" customFormat="1" x14ac:dyDescent="0.25">
      <c r="A354" s="141"/>
      <c r="K354" s="141"/>
      <c r="U354" s="141"/>
      <c r="AE354" s="141"/>
      <c r="AO354" s="141"/>
      <c r="AY354" s="141"/>
      <c r="AZ354" s="141"/>
      <c r="BI354" s="141"/>
      <c r="BS354" s="141"/>
      <c r="CC354" s="141"/>
      <c r="CM354" s="141"/>
      <c r="CW354" s="141"/>
      <c r="DG354" s="141"/>
      <c r="DQ354" s="141"/>
      <c r="EA354" s="141"/>
      <c r="EK354" s="141"/>
      <c r="EU354" s="141"/>
      <c r="FE354" s="141"/>
      <c r="FO354" s="141"/>
      <c r="FY354" s="141"/>
      <c r="GI354" s="141"/>
      <c r="GS354" s="141"/>
      <c r="HC354" s="141"/>
      <c r="HM354" s="141"/>
      <c r="HW354" s="141"/>
    </row>
    <row r="355" spans="1:231" s="3" customFormat="1" x14ac:dyDescent="0.25">
      <c r="A355" s="141"/>
      <c r="K355" s="141"/>
      <c r="U355" s="141"/>
      <c r="AE355" s="141"/>
      <c r="AO355" s="141"/>
      <c r="AY355" s="141"/>
      <c r="AZ355" s="141"/>
      <c r="BI355" s="141"/>
      <c r="BS355" s="141"/>
      <c r="CC355" s="141"/>
      <c r="CM355" s="141"/>
      <c r="CW355" s="141"/>
      <c r="DG355" s="141"/>
      <c r="DQ355" s="141"/>
      <c r="EA355" s="141"/>
      <c r="EK355" s="141"/>
      <c r="EU355" s="141"/>
      <c r="FE355" s="141"/>
      <c r="FO355" s="141"/>
      <c r="FY355" s="141"/>
      <c r="GI355" s="141"/>
      <c r="GS355" s="141"/>
      <c r="HC355" s="141"/>
      <c r="HM355" s="141"/>
      <c r="HW355" s="141"/>
    </row>
    <row r="356" spans="1:231" s="3" customFormat="1" x14ac:dyDescent="0.25">
      <c r="A356" s="141"/>
      <c r="K356" s="141"/>
      <c r="U356" s="141"/>
      <c r="AE356" s="141"/>
      <c r="AO356" s="141"/>
      <c r="AY356" s="141"/>
      <c r="AZ356" s="141"/>
      <c r="BI356" s="141"/>
      <c r="BS356" s="141"/>
      <c r="CC356" s="141"/>
      <c r="CM356" s="141"/>
      <c r="CW356" s="141"/>
      <c r="DG356" s="141"/>
      <c r="DQ356" s="141"/>
      <c r="EA356" s="141"/>
      <c r="EK356" s="141"/>
      <c r="EU356" s="141"/>
      <c r="FE356" s="141"/>
      <c r="FO356" s="141"/>
      <c r="FY356" s="141"/>
      <c r="GI356" s="141"/>
      <c r="GS356" s="141"/>
      <c r="HC356" s="141"/>
      <c r="HM356" s="141"/>
      <c r="HW356" s="141"/>
    </row>
    <row r="357" spans="1:231" s="3" customFormat="1" x14ac:dyDescent="0.25">
      <c r="A357" s="141"/>
      <c r="K357" s="141"/>
      <c r="U357" s="141"/>
      <c r="AE357" s="141"/>
      <c r="AO357" s="141"/>
      <c r="AY357" s="141"/>
      <c r="AZ357" s="141"/>
      <c r="BI357" s="141"/>
      <c r="BS357" s="141"/>
      <c r="CC357" s="141"/>
      <c r="CM357" s="141"/>
      <c r="CW357" s="141"/>
      <c r="DG357" s="141"/>
      <c r="DQ357" s="141"/>
      <c r="EA357" s="141"/>
      <c r="EK357" s="141"/>
      <c r="EU357" s="141"/>
      <c r="FE357" s="141"/>
      <c r="FO357" s="141"/>
      <c r="FY357" s="141"/>
      <c r="GI357" s="141"/>
      <c r="GS357" s="141"/>
      <c r="HC357" s="141"/>
      <c r="HM357" s="141"/>
      <c r="HW357" s="141"/>
    </row>
    <row r="358" spans="1:231" s="3" customFormat="1" x14ac:dyDescent="0.25">
      <c r="A358" s="141"/>
      <c r="K358" s="141"/>
      <c r="U358" s="141"/>
      <c r="AE358" s="141"/>
      <c r="AO358" s="141"/>
      <c r="AY358" s="141"/>
      <c r="AZ358" s="141"/>
      <c r="BI358" s="141"/>
      <c r="BS358" s="141"/>
      <c r="CC358" s="141"/>
      <c r="CM358" s="141"/>
      <c r="CW358" s="141"/>
      <c r="DG358" s="141"/>
      <c r="DQ358" s="141"/>
      <c r="EA358" s="141"/>
      <c r="EK358" s="141"/>
      <c r="EU358" s="141"/>
      <c r="FE358" s="141"/>
      <c r="FO358" s="141"/>
      <c r="FY358" s="141"/>
      <c r="GI358" s="141"/>
      <c r="GS358" s="141"/>
      <c r="HC358" s="141"/>
      <c r="HM358" s="141"/>
      <c r="HW358" s="141"/>
    </row>
    <row r="359" spans="1:231" s="3" customFormat="1" x14ac:dyDescent="0.25">
      <c r="A359" s="141"/>
      <c r="K359" s="141"/>
      <c r="U359" s="141"/>
      <c r="AE359" s="141"/>
      <c r="AO359" s="141"/>
      <c r="AY359" s="141"/>
      <c r="AZ359" s="141"/>
      <c r="BI359" s="141"/>
      <c r="BS359" s="141"/>
      <c r="CC359" s="141"/>
      <c r="CM359" s="141"/>
      <c r="CW359" s="141"/>
      <c r="DG359" s="141"/>
      <c r="DQ359" s="141"/>
      <c r="EA359" s="141"/>
      <c r="EK359" s="141"/>
      <c r="EU359" s="141"/>
      <c r="FE359" s="141"/>
      <c r="FO359" s="141"/>
      <c r="FY359" s="141"/>
      <c r="GI359" s="141"/>
      <c r="GS359" s="141"/>
      <c r="HC359" s="141"/>
      <c r="HM359" s="141"/>
      <c r="HW359" s="141"/>
    </row>
    <row r="360" spans="1:231" s="3" customFormat="1" x14ac:dyDescent="0.25">
      <c r="A360" s="141"/>
      <c r="K360" s="141"/>
      <c r="U360" s="141"/>
      <c r="AE360" s="141"/>
      <c r="AO360" s="141"/>
      <c r="AY360" s="141"/>
      <c r="AZ360" s="141"/>
      <c r="BI360" s="141"/>
      <c r="BS360" s="141"/>
      <c r="CC360" s="141"/>
      <c r="CM360" s="141"/>
      <c r="CW360" s="141"/>
      <c r="DG360" s="141"/>
      <c r="DQ360" s="141"/>
      <c r="EA360" s="141"/>
      <c r="EK360" s="141"/>
      <c r="EU360" s="141"/>
      <c r="FE360" s="141"/>
      <c r="FO360" s="141"/>
      <c r="FY360" s="141"/>
      <c r="GI360" s="141"/>
      <c r="GS360" s="141"/>
      <c r="HC360" s="141"/>
      <c r="HM360" s="141"/>
      <c r="HW360" s="141"/>
    </row>
    <row r="361" spans="1:231" s="3" customFormat="1" x14ac:dyDescent="0.25">
      <c r="A361" s="141"/>
      <c r="K361" s="141"/>
      <c r="U361" s="141"/>
      <c r="AE361" s="141"/>
      <c r="AO361" s="141"/>
      <c r="AY361" s="141"/>
      <c r="AZ361" s="141"/>
      <c r="BI361" s="141"/>
      <c r="BS361" s="141"/>
      <c r="CC361" s="141"/>
      <c r="CM361" s="141"/>
      <c r="CW361" s="141"/>
      <c r="DG361" s="141"/>
      <c r="DQ361" s="141"/>
      <c r="EA361" s="141"/>
      <c r="EK361" s="141"/>
      <c r="EU361" s="141"/>
      <c r="FE361" s="141"/>
      <c r="FO361" s="141"/>
      <c r="FY361" s="141"/>
      <c r="GI361" s="141"/>
      <c r="GS361" s="141"/>
      <c r="HC361" s="141"/>
      <c r="HM361" s="141"/>
      <c r="HW361" s="141"/>
    </row>
    <row r="362" spans="1:231" s="3" customFormat="1" x14ac:dyDescent="0.25">
      <c r="A362" s="141"/>
      <c r="K362" s="141"/>
      <c r="U362" s="141"/>
      <c r="AE362" s="141"/>
      <c r="AO362" s="141"/>
      <c r="AY362" s="141"/>
      <c r="AZ362" s="141"/>
      <c r="BI362" s="141"/>
      <c r="BS362" s="141"/>
      <c r="CC362" s="141"/>
      <c r="CM362" s="141"/>
      <c r="CW362" s="141"/>
      <c r="DG362" s="141"/>
      <c r="DQ362" s="141"/>
      <c r="EA362" s="141"/>
      <c r="EK362" s="141"/>
      <c r="EU362" s="141"/>
      <c r="FE362" s="141"/>
      <c r="FO362" s="141"/>
      <c r="FY362" s="141"/>
      <c r="GI362" s="141"/>
      <c r="GS362" s="141"/>
      <c r="HC362" s="141"/>
      <c r="HM362" s="141"/>
      <c r="HW362" s="141"/>
    </row>
    <row r="363" spans="1:231" s="3" customFormat="1" x14ac:dyDescent="0.25">
      <c r="A363" s="141"/>
      <c r="K363" s="141"/>
      <c r="U363" s="141"/>
      <c r="AE363" s="141"/>
      <c r="AO363" s="141"/>
      <c r="AY363" s="141"/>
      <c r="AZ363" s="141"/>
      <c r="BI363" s="141"/>
      <c r="BS363" s="141"/>
      <c r="CC363" s="141"/>
      <c r="CM363" s="141"/>
      <c r="CW363" s="141"/>
      <c r="DG363" s="141"/>
      <c r="DQ363" s="141"/>
      <c r="EA363" s="141"/>
      <c r="EK363" s="141"/>
      <c r="EU363" s="141"/>
      <c r="FE363" s="141"/>
      <c r="FO363" s="141"/>
      <c r="FY363" s="141"/>
      <c r="GI363" s="141"/>
      <c r="GS363" s="141"/>
      <c r="HC363" s="141"/>
      <c r="HM363" s="141"/>
      <c r="HW363" s="141"/>
    </row>
    <row r="364" spans="1:231" s="3" customFormat="1" x14ac:dyDescent="0.25">
      <c r="A364" s="141"/>
      <c r="K364" s="141"/>
      <c r="U364" s="141"/>
      <c r="AE364" s="141"/>
      <c r="AO364" s="141"/>
      <c r="AY364" s="141"/>
      <c r="AZ364" s="141"/>
      <c r="BI364" s="141"/>
      <c r="BS364" s="141"/>
      <c r="CC364" s="141"/>
      <c r="CM364" s="141"/>
      <c r="CW364" s="141"/>
      <c r="DG364" s="141"/>
      <c r="DQ364" s="141"/>
      <c r="EA364" s="141"/>
      <c r="EK364" s="141"/>
      <c r="EU364" s="141"/>
      <c r="FE364" s="141"/>
      <c r="FO364" s="141"/>
      <c r="FY364" s="141"/>
      <c r="GI364" s="141"/>
      <c r="GS364" s="141"/>
      <c r="HC364" s="141"/>
      <c r="HM364" s="141"/>
      <c r="HW364" s="141"/>
    </row>
    <row r="365" spans="1:231" s="3" customFormat="1" x14ac:dyDescent="0.25">
      <c r="A365" s="141"/>
      <c r="K365" s="141"/>
      <c r="U365" s="141"/>
      <c r="AE365" s="141"/>
      <c r="AO365" s="141"/>
      <c r="AY365" s="141"/>
      <c r="AZ365" s="141"/>
      <c r="BI365" s="141"/>
      <c r="BS365" s="141"/>
      <c r="CC365" s="141"/>
      <c r="CM365" s="141"/>
      <c r="CW365" s="141"/>
      <c r="DG365" s="141"/>
      <c r="DQ365" s="141"/>
      <c r="EA365" s="141"/>
      <c r="EK365" s="141"/>
      <c r="EU365" s="141"/>
      <c r="FE365" s="141"/>
      <c r="FO365" s="141"/>
      <c r="FY365" s="141"/>
      <c r="GI365" s="141"/>
      <c r="GS365" s="141"/>
      <c r="HC365" s="141"/>
      <c r="HM365" s="141"/>
      <c r="HW365" s="141"/>
    </row>
    <row r="366" spans="1:231" s="3" customFormat="1" x14ac:dyDescent="0.25">
      <c r="A366" s="141"/>
      <c r="K366" s="141"/>
      <c r="U366" s="141"/>
      <c r="AE366" s="141"/>
      <c r="AO366" s="141"/>
      <c r="AY366" s="141"/>
      <c r="AZ366" s="141"/>
      <c r="BI366" s="141"/>
      <c r="BS366" s="141"/>
      <c r="CC366" s="141"/>
      <c r="CM366" s="141"/>
      <c r="CW366" s="141"/>
      <c r="DG366" s="141"/>
      <c r="DQ366" s="141"/>
      <c r="EA366" s="141"/>
      <c r="EK366" s="141"/>
      <c r="EU366" s="141"/>
      <c r="FE366" s="141"/>
      <c r="FO366" s="141"/>
      <c r="FY366" s="141"/>
      <c r="GI366" s="141"/>
      <c r="GS366" s="141"/>
      <c r="HC366" s="141"/>
      <c r="HM366" s="141"/>
      <c r="HW366" s="141"/>
    </row>
    <row r="367" spans="1:231" s="3" customFormat="1" x14ac:dyDescent="0.25">
      <c r="A367" s="141"/>
      <c r="K367" s="141"/>
      <c r="U367" s="141"/>
      <c r="AE367" s="141"/>
      <c r="AO367" s="141"/>
      <c r="AY367" s="141"/>
      <c r="AZ367" s="141"/>
      <c r="BI367" s="141"/>
      <c r="BS367" s="141"/>
      <c r="CC367" s="141"/>
      <c r="CM367" s="141"/>
      <c r="CW367" s="141"/>
      <c r="DG367" s="141"/>
      <c r="DQ367" s="141"/>
      <c r="EA367" s="141"/>
      <c r="EK367" s="141"/>
      <c r="EU367" s="141"/>
      <c r="FE367" s="141"/>
      <c r="FO367" s="141"/>
      <c r="FY367" s="141"/>
      <c r="GI367" s="141"/>
      <c r="GS367" s="141"/>
      <c r="HC367" s="141"/>
      <c r="HM367" s="141"/>
      <c r="HW367" s="141"/>
    </row>
    <row r="368" spans="1:231" s="3" customFormat="1" x14ac:dyDescent="0.25">
      <c r="A368" s="141"/>
      <c r="K368" s="141"/>
      <c r="U368" s="141"/>
      <c r="AE368" s="141"/>
      <c r="AO368" s="141"/>
      <c r="AY368" s="141"/>
      <c r="AZ368" s="141"/>
      <c r="BI368" s="141"/>
      <c r="BS368" s="141"/>
      <c r="CC368" s="141"/>
      <c r="CM368" s="141"/>
      <c r="CW368" s="141"/>
      <c r="DG368" s="141"/>
      <c r="DQ368" s="141"/>
      <c r="EA368" s="141"/>
      <c r="EK368" s="141"/>
      <c r="EU368" s="141"/>
      <c r="FE368" s="141"/>
      <c r="FO368" s="141"/>
      <c r="FY368" s="141"/>
      <c r="GI368" s="141"/>
      <c r="GS368" s="141"/>
      <c r="HC368" s="141"/>
      <c r="HM368" s="141"/>
      <c r="HW368" s="141"/>
    </row>
    <row r="369" spans="1:231" s="3" customFormat="1" x14ac:dyDescent="0.25">
      <c r="A369" s="141"/>
      <c r="K369" s="141"/>
      <c r="U369" s="141"/>
      <c r="AE369" s="141"/>
      <c r="AO369" s="141"/>
      <c r="AY369" s="141"/>
      <c r="AZ369" s="141"/>
      <c r="BI369" s="141"/>
      <c r="BS369" s="141"/>
      <c r="CC369" s="141"/>
      <c r="CM369" s="141"/>
      <c r="CW369" s="141"/>
      <c r="DG369" s="141"/>
      <c r="DQ369" s="141"/>
      <c r="EA369" s="141"/>
      <c r="EK369" s="141"/>
      <c r="EU369" s="141"/>
      <c r="FE369" s="141"/>
      <c r="FO369" s="141"/>
      <c r="FY369" s="141"/>
      <c r="GI369" s="141"/>
      <c r="GS369" s="141"/>
      <c r="HC369" s="141"/>
      <c r="HM369" s="141"/>
      <c r="HW369" s="141"/>
    </row>
    <row r="370" spans="1:231" s="3" customFormat="1" x14ac:dyDescent="0.25">
      <c r="A370" s="141"/>
      <c r="K370" s="141"/>
      <c r="U370" s="141"/>
      <c r="AE370" s="141"/>
      <c r="AO370" s="141"/>
      <c r="AY370" s="141"/>
      <c r="AZ370" s="141"/>
      <c r="BI370" s="141"/>
      <c r="BS370" s="141"/>
      <c r="CC370" s="141"/>
      <c r="CM370" s="141"/>
      <c r="CW370" s="141"/>
      <c r="DG370" s="141"/>
      <c r="DQ370" s="141"/>
      <c r="EA370" s="141"/>
      <c r="EK370" s="141"/>
      <c r="EU370" s="141"/>
      <c r="FE370" s="141"/>
      <c r="FO370" s="141"/>
      <c r="FY370" s="141"/>
      <c r="GI370" s="141"/>
      <c r="GS370" s="141"/>
      <c r="HC370" s="141"/>
      <c r="HM370" s="141"/>
      <c r="HW370" s="141"/>
    </row>
    <row r="371" spans="1:231" s="3" customFormat="1" x14ac:dyDescent="0.25">
      <c r="A371" s="141"/>
      <c r="K371" s="141"/>
      <c r="U371" s="141"/>
      <c r="AE371" s="141"/>
      <c r="AO371" s="141"/>
      <c r="AY371" s="141"/>
      <c r="AZ371" s="141"/>
      <c r="BI371" s="141"/>
      <c r="BS371" s="141"/>
      <c r="CC371" s="141"/>
      <c r="CM371" s="141"/>
      <c r="CW371" s="141"/>
      <c r="DG371" s="141"/>
      <c r="DQ371" s="141"/>
      <c r="EA371" s="141"/>
      <c r="EK371" s="141"/>
      <c r="EU371" s="141"/>
      <c r="FE371" s="141"/>
      <c r="FO371" s="141"/>
      <c r="FY371" s="141"/>
      <c r="GI371" s="141"/>
      <c r="GS371" s="141"/>
      <c r="HC371" s="141"/>
      <c r="HM371" s="141"/>
      <c r="HW371" s="141"/>
    </row>
    <row r="372" spans="1:231" s="3" customFormat="1" x14ac:dyDescent="0.25">
      <c r="A372" s="141"/>
      <c r="K372" s="141"/>
      <c r="U372" s="141"/>
      <c r="AE372" s="141"/>
      <c r="AO372" s="141"/>
      <c r="AY372" s="141"/>
      <c r="AZ372" s="141"/>
      <c r="BI372" s="141"/>
      <c r="BS372" s="141"/>
      <c r="CC372" s="141"/>
      <c r="CM372" s="141"/>
      <c r="CW372" s="141"/>
      <c r="DG372" s="141"/>
      <c r="DQ372" s="141"/>
      <c r="EA372" s="141"/>
      <c r="EK372" s="141"/>
      <c r="EU372" s="141"/>
      <c r="FE372" s="141"/>
      <c r="FO372" s="141"/>
      <c r="FY372" s="141"/>
      <c r="GI372" s="141"/>
      <c r="GS372" s="141"/>
      <c r="HC372" s="141"/>
      <c r="HM372" s="141"/>
      <c r="HW372" s="141"/>
    </row>
    <row r="373" spans="1:231" s="3" customFormat="1" x14ac:dyDescent="0.25">
      <c r="A373" s="141"/>
      <c r="K373" s="141"/>
      <c r="U373" s="141"/>
      <c r="AE373" s="141"/>
      <c r="AO373" s="141"/>
      <c r="AY373" s="141"/>
      <c r="AZ373" s="141"/>
      <c r="BI373" s="141"/>
      <c r="BS373" s="141"/>
      <c r="CC373" s="141"/>
      <c r="CM373" s="141"/>
      <c r="CW373" s="141"/>
      <c r="DG373" s="141"/>
      <c r="DQ373" s="141"/>
      <c r="EA373" s="141"/>
      <c r="EK373" s="141"/>
      <c r="EU373" s="141"/>
      <c r="FE373" s="141"/>
      <c r="FO373" s="141"/>
      <c r="FY373" s="141"/>
      <c r="GI373" s="141"/>
      <c r="GS373" s="141"/>
      <c r="HC373" s="141"/>
      <c r="HM373" s="141"/>
      <c r="HW373" s="141"/>
    </row>
    <row r="374" spans="1:231" s="3" customFormat="1" x14ac:dyDescent="0.25">
      <c r="A374" s="141"/>
      <c r="K374" s="141"/>
      <c r="U374" s="141"/>
      <c r="AE374" s="141"/>
      <c r="AO374" s="141"/>
      <c r="AY374" s="141"/>
      <c r="AZ374" s="141"/>
      <c r="BI374" s="141"/>
      <c r="BS374" s="141"/>
      <c r="CC374" s="141"/>
      <c r="CM374" s="141"/>
      <c r="CW374" s="141"/>
      <c r="DG374" s="141"/>
      <c r="DQ374" s="141"/>
      <c r="EA374" s="141"/>
      <c r="EK374" s="141"/>
      <c r="EU374" s="141"/>
      <c r="FE374" s="141"/>
      <c r="FO374" s="141"/>
      <c r="FY374" s="141"/>
      <c r="GI374" s="141"/>
      <c r="GS374" s="141"/>
      <c r="HC374" s="141"/>
      <c r="HM374" s="141"/>
      <c r="HW374" s="141"/>
    </row>
    <row r="375" spans="1:231" s="3" customFormat="1" x14ac:dyDescent="0.25">
      <c r="A375" s="141"/>
      <c r="K375" s="141"/>
      <c r="U375" s="141"/>
      <c r="AE375" s="141"/>
      <c r="AO375" s="141"/>
      <c r="AY375" s="141"/>
      <c r="AZ375" s="141"/>
      <c r="BI375" s="141"/>
      <c r="BS375" s="141"/>
      <c r="CC375" s="141"/>
      <c r="CM375" s="141"/>
      <c r="CW375" s="141"/>
      <c r="DG375" s="141"/>
      <c r="DQ375" s="141"/>
      <c r="EA375" s="141"/>
      <c r="EK375" s="141"/>
      <c r="EU375" s="141"/>
      <c r="FE375" s="141"/>
      <c r="FO375" s="141"/>
      <c r="FY375" s="141"/>
      <c r="GI375" s="141"/>
      <c r="GS375" s="141"/>
      <c r="HC375" s="141"/>
      <c r="HM375" s="141"/>
      <c r="HW375" s="141"/>
    </row>
    <row r="376" spans="1:231" s="3" customFormat="1" x14ac:dyDescent="0.25">
      <c r="A376" s="141"/>
      <c r="K376" s="141"/>
      <c r="U376" s="141"/>
      <c r="AE376" s="141"/>
      <c r="AO376" s="141"/>
      <c r="AY376" s="141"/>
      <c r="AZ376" s="141"/>
      <c r="BI376" s="141"/>
      <c r="BS376" s="141"/>
      <c r="CC376" s="141"/>
      <c r="CM376" s="141"/>
      <c r="CW376" s="141"/>
      <c r="DG376" s="141"/>
      <c r="DQ376" s="141"/>
      <c r="EA376" s="141"/>
      <c r="EK376" s="141"/>
      <c r="EU376" s="141"/>
      <c r="FE376" s="141"/>
      <c r="FO376" s="141"/>
      <c r="FY376" s="141"/>
      <c r="GI376" s="141"/>
      <c r="GS376" s="141"/>
      <c r="HC376" s="141"/>
      <c r="HM376" s="141"/>
      <c r="HW376" s="141"/>
    </row>
    <row r="377" spans="1:231" s="3" customFormat="1" x14ac:dyDescent="0.25">
      <c r="A377" s="141"/>
      <c r="K377" s="141"/>
      <c r="U377" s="141"/>
      <c r="AE377" s="141"/>
      <c r="AO377" s="141"/>
      <c r="AY377" s="141"/>
      <c r="AZ377" s="141"/>
      <c r="BI377" s="141"/>
      <c r="BS377" s="141"/>
      <c r="CC377" s="141"/>
      <c r="CM377" s="141"/>
      <c r="CW377" s="141"/>
      <c r="DG377" s="141"/>
      <c r="DQ377" s="141"/>
      <c r="EA377" s="141"/>
      <c r="EK377" s="141"/>
      <c r="EU377" s="141"/>
      <c r="FE377" s="141"/>
      <c r="FO377" s="141"/>
      <c r="FY377" s="141"/>
      <c r="GI377" s="141"/>
      <c r="GS377" s="141"/>
      <c r="HC377" s="141"/>
      <c r="HM377" s="141"/>
      <c r="HW377" s="141"/>
    </row>
    <row r="378" spans="1:231" s="3" customFormat="1" x14ac:dyDescent="0.25">
      <c r="A378" s="141"/>
      <c r="K378" s="141"/>
      <c r="U378" s="141"/>
      <c r="AE378" s="141"/>
      <c r="AO378" s="141"/>
      <c r="AY378" s="141"/>
      <c r="AZ378" s="141"/>
      <c r="BI378" s="141"/>
      <c r="BS378" s="141"/>
      <c r="CC378" s="141"/>
      <c r="CM378" s="141"/>
      <c r="CW378" s="141"/>
      <c r="DG378" s="141"/>
      <c r="DQ378" s="141"/>
      <c r="EA378" s="141"/>
      <c r="EK378" s="141"/>
      <c r="EU378" s="141"/>
      <c r="FE378" s="141"/>
      <c r="FO378" s="141"/>
      <c r="FY378" s="141"/>
      <c r="GI378" s="141"/>
      <c r="GS378" s="141"/>
      <c r="HC378" s="141"/>
      <c r="HM378" s="141"/>
      <c r="HW378" s="141"/>
    </row>
    <row r="379" spans="1:231" s="3" customFormat="1" x14ac:dyDescent="0.25">
      <c r="A379" s="141"/>
      <c r="K379" s="141"/>
      <c r="U379" s="141"/>
      <c r="AE379" s="141"/>
      <c r="AO379" s="141"/>
      <c r="AY379" s="141"/>
      <c r="AZ379" s="141"/>
      <c r="BI379" s="141"/>
      <c r="BS379" s="141"/>
      <c r="CC379" s="141"/>
      <c r="CM379" s="141"/>
      <c r="CW379" s="141"/>
      <c r="DG379" s="141"/>
      <c r="DQ379" s="141"/>
      <c r="EA379" s="141"/>
      <c r="EK379" s="141"/>
      <c r="EU379" s="141"/>
      <c r="FE379" s="141"/>
      <c r="FO379" s="141"/>
      <c r="FY379" s="141"/>
      <c r="GI379" s="141"/>
      <c r="GS379" s="141"/>
      <c r="HC379" s="141"/>
      <c r="HM379" s="141"/>
      <c r="HW379" s="141"/>
    </row>
    <row r="380" spans="1:231" s="3" customFormat="1" x14ac:dyDescent="0.25">
      <c r="A380" s="141"/>
      <c r="K380" s="141"/>
      <c r="U380" s="141"/>
      <c r="AE380" s="141"/>
      <c r="AO380" s="141"/>
      <c r="AY380" s="141"/>
      <c r="AZ380" s="141"/>
      <c r="BI380" s="141"/>
      <c r="BS380" s="141"/>
      <c r="CC380" s="141"/>
      <c r="CM380" s="141"/>
      <c r="CW380" s="141"/>
      <c r="DG380" s="141"/>
      <c r="DQ380" s="141"/>
      <c r="EA380" s="141"/>
      <c r="EK380" s="141"/>
      <c r="EU380" s="141"/>
      <c r="FE380" s="141"/>
      <c r="FO380" s="141"/>
      <c r="FY380" s="141"/>
      <c r="GI380" s="141"/>
      <c r="GS380" s="141"/>
      <c r="HC380" s="141"/>
      <c r="HM380" s="141"/>
      <c r="HW380" s="141"/>
    </row>
    <row r="381" spans="1:231" s="3" customFormat="1" x14ac:dyDescent="0.25">
      <c r="A381" s="141"/>
      <c r="K381" s="141"/>
      <c r="U381" s="141"/>
      <c r="AE381" s="141"/>
      <c r="AO381" s="141"/>
      <c r="AY381" s="141"/>
      <c r="AZ381" s="141"/>
      <c r="BI381" s="141"/>
      <c r="BS381" s="141"/>
      <c r="CC381" s="141"/>
      <c r="CM381" s="141"/>
      <c r="CW381" s="141"/>
      <c r="DG381" s="141"/>
      <c r="DQ381" s="141"/>
      <c r="EA381" s="141"/>
      <c r="EK381" s="141"/>
      <c r="EU381" s="141"/>
      <c r="FE381" s="141"/>
      <c r="FO381" s="141"/>
      <c r="FY381" s="141"/>
      <c r="GI381" s="141"/>
      <c r="GS381" s="141"/>
      <c r="HC381" s="141"/>
      <c r="HM381" s="141"/>
      <c r="HW381" s="141"/>
    </row>
    <row r="382" spans="1:231" s="3" customFormat="1" x14ac:dyDescent="0.25">
      <c r="A382" s="141"/>
      <c r="K382" s="141"/>
      <c r="U382" s="141"/>
      <c r="AE382" s="141"/>
      <c r="AO382" s="141"/>
      <c r="AY382" s="141"/>
      <c r="AZ382" s="141"/>
      <c r="BI382" s="141"/>
      <c r="BS382" s="141"/>
      <c r="CC382" s="141"/>
      <c r="CM382" s="141"/>
      <c r="CW382" s="141"/>
      <c r="DG382" s="141"/>
      <c r="DQ382" s="141"/>
      <c r="EA382" s="141"/>
      <c r="EK382" s="141"/>
      <c r="EU382" s="141"/>
      <c r="FE382" s="141"/>
      <c r="FO382" s="141"/>
      <c r="FY382" s="141"/>
      <c r="GI382" s="141"/>
      <c r="GS382" s="141"/>
      <c r="HC382" s="141"/>
      <c r="HM382" s="141"/>
      <c r="HW382" s="141"/>
    </row>
    <row r="383" spans="1:231" s="3" customFormat="1" x14ac:dyDescent="0.25">
      <c r="A383" s="141"/>
      <c r="K383" s="141"/>
      <c r="U383" s="141"/>
      <c r="AE383" s="141"/>
      <c r="AO383" s="141"/>
      <c r="AY383" s="141"/>
      <c r="AZ383" s="141"/>
      <c r="BI383" s="141"/>
      <c r="BS383" s="141"/>
      <c r="CC383" s="141"/>
      <c r="CM383" s="141"/>
      <c r="CW383" s="141"/>
      <c r="DG383" s="141"/>
      <c r="DQ383" s="141"/>
      <c r="EA383" s="141"/>
      <c r="EK383" s="141"/>
      <c r="EU383" s="141"/>
      <c r="FE383" s="141"/>
      <c r="FO383" s="141"/>
      <c r="FY383" s="141"/>
      <c r="GI383" s="141"/>
      <c r="GS383" s="141"/>
      <c r="HC383" s="141"/>
      <c r="HM383" s="141"/>
      <c r="HW383" s="141"/>
    </row>
    <row r="384" spans="1:231" s="3" customFormat="1" x14ac:dyDescent="0.25">
      <c r="A384" s="141"/>
      <c r="K384" s="141"/>
      <c r="U384" s="141"/>
      <c r="AE384" s="141"/>
      <c r="AO384" s="141"/>
      <c r="AY384" s="141"/>
      <c r="AZ384" s="141"/>
      <c r="BI384" s="141"/>
      <c r="BS384" s="141"/>
      <c r="CC384" s="141"/>
      <c r="CM384" s="141"/>
      <c r="CW384" s="141"/>
      <c r="DG384" s="141"/>
      <c r="DQ384" s="141"/>
      <c r="EA384" s="141"/>
      <c r="EK384" s="141"/>
      <c r="EU384" s="141"/>
      <c r="FE384" s="141"/>
      <c r="FO384" s="141"/>
      <c r="FY384" s="141"/>
      <c r="GI384" s="141"/>
      <c r="GS384" s="141"/>
      <c r="HC384" s="141"/>
      <c r="HM384" s="141"/>
      <c r="HW384" s="141"/>
    </row>
    <row r="385" spans="1:231" s="3" customFormat="1" x14ac:dyDescent="0.25">
      <c r="A385" s="141"/>
      <c r="K385" s="141"/>
      <c r="U385" s="141"/>
      <c r="AE385" s="141"/>
      <c r="AO385" s="141"/>
      <c r="AY385" s="141"/>
      <c r="AZ385" s="141"/>
      <c r="BI385" s="141"/>
      <c r="BS385" s="141"/>
      <c r="CC385" s="141"/>
      <c r="CM385" s="141"/>
      <c r="CW385" s="141"/>
      <c r="DG385" s="141"/>
      <c r="DQ385" s="141"/>
      <c r="EA385" s="141"/>
      <c r="EK385" s="141"/>
      <c r="EU385" s="141"/>
      <c r="FE385" s="141"/>
      <c r="FO385" s="141"/>
      <c r="FY385" s="141"/>
      <c r="GI385" s="141"/>
      <c r="GS385" s="141"/>
      <c r="HC385" s="141"/>
      <c r="HM385" s="141"/>
      <c r="HW385" s="141"/>
    </row>
    <row r="386" spans="1:231" s="3" customFormat="1" x14ac:dyDescent="0.25">
      <c r="A386" s="141"/>
      <c r="K386" s="141"/>
      <c r="U386" s="141"/>
      <c r="AE386" s="141"/>
      <c r="AO386" s="141"/>
      <c r="AY386" s="141"/>
      <c r="AZ386" s="141"/>
      <c r="BI386" s="141"/>
      <c r="BS386" s="141"/>
      <c r="CC386" s="141"/>
      <c r="CM386" s="141"/>
      <c r="CW386" s="141"/>
      <c r="DG386" s="141"/>
      <c r="DQ386" s="141"/>
      <c r="EA386" s="141"/>
      <c r="EK386" s="141"/>
      <c r="EU386" s="141"/>
      <c r="FE386" s="141"/>
      <c r="FO386" s="141"/>
      <c r="FY386" s="141"/>
      <c r="GI386" s="141"/>
      <c r="GS386" s="141"/>
      <c r="HC386" s="141"/>
      <c r="HM386" s="141"/>
      <c r="HW386" s="141"/>
    </row>
    <row r="387" spans="1:231" s="3" customFormat="1" x14ac:dyDescent="0.25">
      <c r="A387" s="141"/>
      <c r="K387" s="141"/>
      <c r="U387" s="141"/>
      <c r="AE387" s="141"/>
      <c r="AO387" s="141"/>
      <c r="AY387" s="141"/>
      <c r="AZ387" s="141"/>
      <c r="BI387" s="141"/>
      <c r="BS387" s="141"/>
      <c r="CC387" s="141"/>
      <c r="CM387" s="141"/>
      <c r="CW387" s="141"/>
      <c r="DG387" s="141"/>
      <c r="DQ387" s="141"/>
      <c r="EA387" s="141"/>
      <c r="EK387" s="141"/>
      <c r="EU387" s="141"/>
      <c r="FE387" s="141"/>
      <c r="FO387" s="141"/>
      <c r="FY387" s="141"/>
      <c r="GI387" s="141"/>
      <c r="GS387" s="141"/>
      <c r="HC387" s="141"/>
      <c r="HM387" s="141"/>
      <c r="HW387" s="141"/>
    </row>
    <row r="388" spans="1:231" s="3" customFormat="1" x14ac:dyDescent="0.25">
      <c r="A388" s="141"/>
      <c r="K388" s="141"/>
      <c r="U388" s="141"/>
      <c r="AE388" s="141"/>
      <c r="AO388" s="141"/>
      <c r="AY388" s="141"/>
      <c r="AZ388" s="141"/>
      <c r="BI388" s="141"/>
      <c r="BS388" s="141"/>
      <c r="CC388" s="141"/>
      <c r="CM388" s="141"/>
      <c r="CW388" s="141"/>
      <c r="DG388" s="141"/>
      <c r="DQ388" s="141"/>
      <c r="EA388" s="141"/>
      <c r="EK388" s="141"/>
      <c r="EU388" s="141"/>
      <c r="FE388" s="141"/>
      <c r="FO388" s="141"/>
      <c r="FY388" s="141"/>
      <c r="GI388" s="141"/>
      <c r="GS388" s="141"/>
      <c r="HC388" s="141"/>
      <c r="HM388" s="141"/>
      <c r="HW388" s="141"/>
    </row>
    <row r="389" spans="1:231" s="3" customFormat="1" x14ac:dyDescent="0.25">
      <c r="A389" s="141"/>
      <c r="K389" s="141"/>
      <c r="U389" s="141"/>
      <c r="AE389" s="141"/>
      <c r="AO389" s="141"/>
      <c r="AY389" s="141"/>
      <c r="AZ389" s="141"/>
      <c r="BI389" s="141"/>
      <c r="BS389" s="141"/>
      <c r="CC389" s="141"/>
      <c r="CM389" s="141"/>
      <c r="CW389" s="141"/>
      <c r="DG389" s="141"/>
      <c r="DQ389" s="141"/>
      <c r="EA389" s="141"/>
      <c r="EK389" s="141"/>
      <c r="EU389" s="141"/>
      <c r="FE389" s="141"/>
      <c r="FO389" s="141"/>
      <c r="FY389" s="141"/>
      <c r="GI389" s="141"/>
      <c r="GS389" s="141"/>
      <c r="HC389" s="141"/>
      <c r="HM389" s="141"/>
      <c r="HW389" s="141"/>
    </row>
    <row r="390" spans="1:231" s="3" customFormat="1" x14ac:dyDescent="0.25">
      <c r="A390" s="141"/>
      <c r="K390" s="141"/>
      <c r="U390" s="141"/>
      <c r="AE390" s="141"/>
      <c r="AO390" s="141"/>
      <c r="AY390" s="141"/>
      <c r="AZ390" s="141"/>
      <c r="BI390" s="141"/>
      <c r="BS390" s="141"/>
      <c r="CC390" s="141"/>
      <c r="CM390" s="141"/>
      <c r="CW390" s="141"/>
      <c r="DG390" s="141"/>
      <c r="DQ390" s="141"/>
      <c r="EA390" s="141"/>
      <c r="EK390" s="141"/>
      <c r="EU390" s="141"/>
      <c r="FE390" s="141"/>
      <c r="FO390" s="141"/>
      <c r="FY390" s="141"/>
      <c r="GI390" s="141"/>
      <c r="GS390" s="141"/>
      <c r="HC390" s="141"/>
      <c r="HM390" s="141"/>
      <c r="HW390" s="141"/>
    </row>
    <row r="391" spans="1:231" s="3" customFormat="1" x14ac:dyDescent="0.25">
      <c r="A391" s="141"/>
      <c r="K391" s="141"/>
      <c r="U391" s="141"/>
      <c r="AE391" s="141"/>
      <c r="AO391" s="141"/>
      <c r="AY391" s="141"/>
      <c r="AZ391" s="141"/>
      <c r="BI391" s="141"/>
      <c r="BS391" s="141"/>
      <c r="CC391" s="141"/>
      <c r="CM391" s="141"/>
      <c r="CW391" s="141"/>
      <c r="DG391" s="141"/>
      <c r="DQ391" s="141"/>
      <c r="EA391" s="141"/>
      <c r="EK391" s="141"/>
      <c r="EU391" s="141"/>
      <c r="FE391" s="141"/>
      <c r="FO391" s="141"/>
      <c r="FY391" s="141"/>
      <c r="GI391" s="141"/>
      <c r="GS391" s="141"/>
      <c r="HC391" s="141"/>
      <c r="HM391" s="141"/>
      <c r="HW391" s="141"/>
    </row>
    <row r="392" spans="1:231" s="3" customFormat="1" x14ac:dyDescent="0.25">
      <c r="A392" s="141"/>
      <c r="K392" s="141"/>
      <c r="U392" s="141"/>
      <c r="AE392" s="141"/>
      <c r="AO392" s="141"/>
      <c r="AY392" s="141"/>
      <c r="AZ392" s="141"/>
      <c r="BI392" s="141"/>
      <c r="BS392" s="141"/>
      <c r="CC392" s="141"/>
      <c r="CM392" s="141"/>
      <c r="CW392" s="141"/>
      <c r="DG392" s="141"/>
      <c r="DQ392" s="141"/>
      <c r="EA392" s="141"/>
      <c r="EK392" s="141"/>
      <c r="EU392" s="141"/>
      <c r="FE392" s="141"/>
      <c r="FO392" s="141"/>
      <c r="FY392" s="141"/>
      <c r="GI392" s="141"/>
      <c r="GS392" s="141"/>
      <c r="HC392" s="141"/>
      <c r="HM392" s="141"/>
      <c r="HW392" s="141"/>
    </row>
    <row r="393" spans="1:231" s="3" customFormat="1" x14ac:dyDescent="0.25">
      <c r="A393" s="141"/>
      <c r="K393" s="141"/>
      <c r="U393" s="141"/>
      <c r="AE393" s="141"/>
      <c r="AO393" s="141"/>
      <c r="AY393" s="141"/>
      <c r="AZ393" s="141"/>
      <c r="BI393" s="141"/>
      <c r="BS393" s="141"/>
      <c r="CC393" s="141"/>
      <c r="CM393" s="141"/>
      <c r="CW393" s="141"/>
      <c r="DG393" s="141"/>
      <c r="DQ393" s="141"/>
      <c r="EA393" s="141"/>
      <c r="EK393" s="141"/>
      <c r="EU393" s="141"/>
      <c r="FE393" s="141"/>
      <c r="FO393" s="141"/>
      <c r="FY393" s="141"/>
      <c r="GI393" s="141"/>
      <c r="GS393" s="141"/>
      <c r="HC393" s="141"/>
      <c r="HM393" s="141"/>
      <c r="HW393" s="141"/>
    </row>
    <row r="394" spans="1:231" s="3" customFormat="1" x14ac:dyDescent="0.25">
      <c r="A394" s="141"/>
      <c r="K394" s="141"/>
      <c r="U394" s="141"/>
      <c r="AE394" s="141"/>
      <c r="AO394" s="141"/>
      <c r="AY394" s="141"/>
      <c r="AZ394" s="141"/>
      <c r="BI394" s="141"/>
      <c r="BS394" s="141"/>
      <c r="CC394" s="141"/>
      <c r="CM394" s="141"/>
      <c r="CW394" s="141"/>
      <c r="DG394" s="141"/>
      <c r="DQ394" s="141"/>
      <c r="EA394" s="141"/>
      <c r="EK394" s="141"/>
      <c r="EU394" s="141"/>
      <c r="FE394" s="141"/>
      <c r="FO394" s="141"/>
      <c r="FY394" s="141"/>
      <c r="GI394" s="141"/>
      <c r="GS394" s="141"/>
      <c r="HC394" s="141"/>
      <c r="HM394" s="141"/>
      <c r="HW394" s="141"/>
    </row>
    <row r="395" spans="1:231" s="3" customFormat="1" x14ac:dyDescent="0.25">
      <c r="A395" s="141"/>
      <c r="K395" s="141"/>
      <c r="U395" s="141"/>
      <c r="AE395" s="141"/>
      <c r="AO395" s="141"/>
      <c r="AY395" s="141"/>
      <c r="AZ395" s="141"/>
      <c r="BI395" s="141"/>
      <c r="BS395" s="141"/>
      <c r="CC395" s="141"/>
      <c r="CM395" s="141"/>
      <c r="CW395" s="141"/>
      <c r="DG395" s="141"/>
      <c r="DQ395" s="141"/>
      <c r="EA395" s="141"/>
      <c r="EK395" s="141"/>
      <c r="EU395" s="141"/>
      <c r="FE395" s="141"/>
      <c r="FO395" s="141"/>
      <c r="FY395" s="141"/>
      <c r="GI395" s="141"/>
      <c r="GS395" s="141"/>
      <c r="HC395" s="141"/>
      <c r="HM395" s="141"/>
      <c r="HW395" s="141"/>
    </row>
    <row r="396" spans="1:231" s="3" customFormat="1" x14ac:dyDescent="0.25">
      <c r="A396" s="141"/>
      <c r="K396" s="141"/>
      <c r="U396" s="141"/>
      <c r="AE396" s="141"/>
      <c r="AO396" s="141"/>
      <c r="AY396" s="141"/>
      <c r="AZ396" s="141"/>
      <c r="BI396" s="141"/>
      <c r="BS396" s="141"/>
      <c r="CC396" s="141"/>
      <c r="CM396" s="141"/>
      <c r="CW396" s="141"/>
      <c r="DG396" s="141"/>
      <c r="DQ396" s="141"/>
      <c r="EA396" s="141"/>
      <c r="EK396" s="141"/>
      <c r="EU396" s="141"/>
      <c r="FE396" s="141"/>
      <c r="FO396" s="141"/>
      <c r="FY396" s="141"/>
      <c r="GI396" s="141"/>
      <c r="GS396" s="141"/>
      <c r="HC396" s="141"/>
      <c r="HM396" s="141"/>
      <c r="HW396" s="141"/>
    </row>
    <row r="397" spans="1:231" s="3" customFormat="1" x14ac:dyDescent="0.25">
      <c r="A397" s="141"/>
      <c r="K397" s="141"/>
      <c r="U397" s="141"/>
      <c r="AE397" s="141"/>
      <c r="AO397" s="141"/>
      <c r="AY397" s="141"/>
      <c r="AZ397" s="141"/>
      <c r="BI397" s="141"/>
      <c r="BS397" s="141"/>
      <c r="CC397" s="141"/>
      <c r="CM397" s="141"/>
      <c r="CW397" s="141"/>
      <c r="DG397" s="141"/>
      <c r="DQ397" s="141"/>
      <c r="EA397" s="141"/>
      <c r="EK397" s="141"/>
      <c r="EU397" s="141"/>
      <c r="FE397" s="141"/>
      <c r="FO397" s="141"/>
      <c r="FY397" s="141"/>
      <c r="GI397" s="141"/>
      <c r="GS397" s="141"/>
      <c r="HC397" s="141"/>
      <c r="HM397" s="141"/>
      <c r="HW397" s="141"/>
    </row>
    <row r="398" spans="1:231" s="3" customFormat="1" x14ac:dyDescent="0.25">
      <c r="A398" s="141"/>
      <c r="K398" s="141"/>
      <c r="U398" s="141"/>
      <c r="AE398" s="141"/>
      <c r="AO398" s="141"/>
      <c r="AY398" s="141"/>
      <c r="AZ398" s="141"/>
      <c r="BI398" s="141"/>
      <c r="BS398" s="141"/>
      <c r="CC398" s="141"/>
      <c r="CM398" s="141"/>
      <c r="CW398" s="141"/>
      <c r="DG398" s="141"/>
      <c r="DQ398" s="141"/>
      <c r="EA398" s="141"/>
      <c r="EK398" s="141"/>
      <c r="EU398" s="141"/>
      <c r="FE398" s="141"/>
      <c r="FO398" s="141"/>
      <c r="FY398" s="141"/>
      <c r="GI398" s="141"/>
      <c r="GS398" s="141"/>
      <c r="HC398" s="141"/>
      <c r="HM398" s="141"/>
      <c r="HW398" s="141"/>
    </row>
    <row r="399" spans="1:231" s="3" customFormat="1" x14ac:dyDescent="0.25">
      <c r="A399" s="141"/>
      <c r="K399" s="141"/>
      <c r="U399" s="141"/>
      <c r="AE399" s="141"/>
      <c r="AO399" s="141"/>
      <c r="AY399" s="141"/>
      <c r="AZ399" s="141"/>
      <c r="BI399" s="141"/>
      <c r="BS399" s="141"/>
      <c r="CC399" s="141"/>
      <c r="CM399" s="141"/>
      <c r="CW399" s="141"/>
      <c r="DG399" s="141"/>
      <c r="DQ399" s="141"/>
      <c r="EA399" s="141"/>
      <c r="EK399" s="141"/>
      <c r="EU399" s="141"/>
      <c r="FE399" s="141"/>
      <c r="FO399" s="141"/>
      <c r="FY399" s="141"/>
      <c r="GI399" s="141"/>
      <c r="GS399" s="141"/>
      <c r="HC399" s="141"/>
      <c r="HM399" s="141"/>
      <c r="HW399" s="141"/>
    </row>
    <row r="400" spans="1:231" s="3" customFormat="1" x14ac:dyDescent="0.25">
      <c r="A400" s="141"/>
      <c r="K400" s="141"/>
      <c r="U400" s="141"/>
      <c r="AE400" s="141"/>
      <c r="AO400" s="141"/>
      <c r="AY400" s="141"/>
      <c r="AZ400" s="141"/>
      <c r="BI400" s="141"/>
      <c r="BS400" s="141"/>
      <c r="CC400" s="141"/>
      <c r="CM400" s="141"/>
      <c r="CW400" s="141"/>
      <c r="DG400" s="141"/>
      <c r="DQ400" s="141"/>
      <c r="EA400" s="141"/>
      <c r="EK400" s="141"/>
      <c r="EU400" s="141"/>
      <c r="FE400" s="141"/>
      <c r="FO400" s="141"/>
      <c r="FY400" s="141"/>
      <c r="GI400" s="141"/>
      <c r="GS400" s="141"/>
      <c r="HC400" s="141"/>
      <c r="HM400" s="141"/>
      <c r="HW400" s="141"/>
    </row>
    <row r="401" spans="1:231" s="3" customFormat="1" x14ac:dyDescent="0.25">
      <c r="A401" s="141"/>
      <c r="K401" s="141"/>
      <c r="U401" s="141"/>
      <c r="AE401" s="141"/>
      <c r="AO401" s="141"/>
      <c r="AY401" s="141"/>
      <c r="AZ401" s="141"/>
      <c r="BI401" s="141"/>
      <c r="BS401" s="141"/>
      <c r="CC401" s="141"/>
      <c r="CM401" s="141"/>
      <c r="CW401" s="141"/>
      <c r="DG401" s="141"/>
      <c r="DQ401" s="141"/>
      <c r="EA401" s="141"/>
      <c r="EK401" s="141"/>
      <c r="EU401" s="141"/>
      <c r="FE401" s="141"/>
      <c r="FO401" s="141"/>
      <c r="FY401" s="141"/>
      <c r="GI401" s="141"/>
      <c r="GS401" s="141"/>
      <c r="HC401" s="141"/>
      <c r="HM401" s="141"/>
      <c r="HW401" s="141"/>
    </row>
    <row r="402" spans="1:231" s="3" customFormat="1" x14ac:dyDescent="0.25">
      <c r="A402" s="141"/>
      <c r="K402" s="141"/>
      <c r="U402" s="141"/>
      <c r="AE402" s="141"/>
      <c r="AO402" s="141"/>
      <c r="AY402" s="141"/>
      <c r="AZ402" s="141"/>
      <c r="BI402" s="141"/>
      <c r="BS402" s="141"/>
      <c r="CC402" s="141"/>
      <c r="CM402" s="141"/>
      <c r="CW402" s="141"/>
      <c r="DG402" s="141"/>
      <c r="DQ402" s="141"/>
      <c r="EA402" s="141"/>
      <c r="EK402" s="141"/>
      <c r="EU402" s="141"/>
      <c r="FE402" s="141"/>
      <c r="FO402" s="141"/>
      <c r="FY402" s="141"/>
      <c r="GI402" s="141"/>
      <c r="GS402" s="141"/>
      <c r="HC402" s="141"/>
      <c r="HM402" s="141"/>
      <c r="HW402" s="141"/>
    </row>
    <row r="403" spans="1:231" s="3" customFormat="1" x14ac:dyDescent="0.25">
      <c r="A403" s="141"/>
      <c r="K403" s="141"/>
      <c r="U403" s="141"/>
      <c r="AE403" s="141"/>
      <c r="AO403" s="141"/>
      <c r="AY403" s="141"/>
      <c r="AZ403" s="141"/>
      <c r="BI403" s="141"/>
      <c r="BS403" s="141"/>
      <c r="CC403" s="141"/>
      <c r="CM403" s="141"/>
      <c r="CW403" s="141"/>
      <c r="DG403" s="141"/>
      <c r="DQ403" s="141"/>
      <c r="EA403" s="141"/>
      <c r="EK403" s="141"/>
      <c r="EU403" s="141"/>
      <c r="FE403" s="141"/>
      <c r="FO403" s="141"/>
      <c r="FY403" s="141"/>
      <c r="GI403" s="141"/>
      <c r="GS403" s="141"/>
      <c r="HC403" s="141"/>
      <c r="HM403" s="141"/>
      <c r="HW403" s="141"/>
    </row>
    <row r="404" spans="1:231" s="3" customFormat="1" x14ac:dyDescent="0.25">
      <c r="A404" s="141"/>
      <c r="K404" s="141"/>
      <c r="U404" s="141"/>
      <c r="AE404" s="141"/>
      <c r="AO404" s="141"/>
      <c r="AY404" s="141"/>
      <c r="AZ404" s="141"/>
      <c r="BI404" s="141"/>
      <c r="BS404" s="141"/>
      <c r="CC404" s="141"/>
      <c r="CM404" s="141"/>
      <c r="CW404" s="141"/>
      <c r="DG404" s="141"/>
      <c r="DQ404" s="141"/>
      <c r="EA404" s="141"/>
      <c r="EK404" s="141"/>
      <c r="EU404" s="141"/>
      <c r="FE404" s="141"/>
      <c r="FO404" s="141"/>
      <c r="FY404" s="141"/>
      <c r="GI404" s="141"/>
      <c r="GS404" s="141"/>
      <c r="HC404" s="141"/>
      <c r="HM404" s="141"/>
      <c r="HW404" s="141"/>
    </row>
    <row r="405" spans="1:231" s="3" customFormat="1" x14ac:dyDescent="0.25">
      <c r="A405" s="141"/>
      <c r="K405" s="141"/>
      <c r="U405" s="141"/>
      <c r="AE405" s="141"/>
      <c r="AO405" s="141"/>
      <c r="AY405" s="141"/>
      <c r="AZ405" s="141"/>
      <c r="BI405" s="141"/>
      <c r="BS405" s="141"/>
      <c r="CC405" s="141"/>
      <c r="CM405" s="141"/>
      <c r="CW405" s="141"/>
      <c r="DG405" s="141"/>
      <c r="DQ405" s="141"/>
      <c r="EA405" s="141"/>
      <c r="EK405" s="141"/>
      <c r="EU405" s="141"/>
      <c r="FE405" s="141"/>
      <c r="FO405" s="141"/>
      <c r="FY405" s="141"/>
      <c r="GI405" s="141"/>
      <c r="GS405" s="141"/>
      <c r="HC405" s="141"/>
      <c r="HM405" s="141"/>
      <c r="HW405" s="141"/>
    </row>
    <row r="406" spans="1:231" s="3" customFormat="1" x14ac:dyDescent="0.25">
      <c r="A406" s="141"/>
      <c r="K406" s="141"/>
      <c r="U406" s="141"/>
      <c r="AE406" s="141"/>
      <c r="AO406" s="141"/>
      <c r="AY406" s="141"/>
      <c r="AZ406" s="141"/>
      <c r="BI406" s="141"/>
      <c r="BS406" s="141"/>
      <c r="CC406" s="141"/>
      <c r="CM406" s="141"/>
      <c r="CW406" s="141"/>
      <c r="DG406" s="141"/>
      <c r="DQ406" s="141"/>
      <c r="EA406" s="141"/>
      <c r="EK406" s="141"/>
      <c r="EU406" s="141"/>
      <c r="FE406" s="141"/>
      <c r="FO406" s="141"/>
      <c r="FY406" s="141"/>
      <c r="GI406" s="141"/>
      <c r="GS406" s="141"/>
      <c r="HC406" s="141"/>
      <c r="HM406" s="141"/>
      <c r="HW406" s="141"/>
    </row>
    <row r="407" spans="1:231" s="3" customFormat="1" x14ac:dyDescent="0.25">
      <c r="A407" s="141"/>
      <c r="K407" s="141"/>
      <c r="U407" s="141"/>
      <c r="AE407" s="141"/>
      <c r="AO407" s="141"/>
      <c r="AY407" s="141"/>
      <c r="AZ407" s="141"/>
      <c r="BI407" s="141"/>
      <c r="BS407" s="141"/>
      <c r="CC407" s="141"/>
      <c r="CM407" s="141"/>
      <c r="CW407" s="141"/>
      <c r="DG407" s="141"/>
      <c r="DQ407" s="141"/>
      <c r="EA407" s="141"/>
      <c r="EK407" s="141"/>
      <c r="EU407" s="141"/>
      <c r="FE407" s="141"/>
      <c r="FO407" s="141"/>
      <c r="FY407" s="141"/>
      <c r="GI407" s="141"/>
      <c r="GS407" s="141"/>
      <c r="HC407" s="141"/>
      <c r="HM407" s="141"/>
      <c r="HW407" s="141"/>
    </row>
    <row r="408" spans="1:231" s="3" customFormat="1" x14ac:dyDescent="0.25">
      <c r="A408" s="141"/>
      <c r="K408" s="141"/>
      <c r="U408" s="141"/>
      <c r="AE408" s="141"/>
      <c r="AO408" s="141"/>
      <c r="AY408" s="141"/>
      <c r="AZ408" s="141"/>
      <c r="BI408" s="141"/>
      <c r="BS408" s="141"/>
      <c r="CC408" s="141"/>
      <c r="CM408" s="141"/>
      <c r="CW408" s="141"/>
      <c r="DG408" s="141"/>
      <c r="DQ408" s="141"/>
      <c r="EA408" s="141"/>
      <c r="EK408" s="141"/>
      <c r="EU408" s="141"/>
      <c r="FE408" s="141"/>
      <c r="FO408" s="141"/>
      <c r="FY408" s="141"/>
      <c r="GI408" s="141"/>
      <c r="GS408" s="141"/>
      <c r="HC408" s="141"/>
      <c r="HM408" s="141"/>
      <c r="HW408" s="141"/>
    </row>
    <row r="409" spans="1:231" s="3" customFormat="1" x14ac:dyDescent="0.25">
      <c r="A409" s="141"/>
      <c r="K409" s="141"/>
      <c r="U409" s="141"/>
      <c r="AE409" s="141"/>
      <c r="AO409" s="141"/>
      <c r="AY409" s="141"/>
      <c r="AZ409" s="141"/>
      <c r="BI409" s="141"/>
      <c r="BS409" s="141"/>
      <c r="CC409" s="141"/>
      <c r="CM409" s="141"/>
      <c r="CW409" s="141"/>
      <c r="DG409" s="141"/>
      <c r="DQ409" s="141"/>
      <c r="EA409" s="141"/>
      <c r="EK409" s="141"/>
      <c r="EU409" s="141"/>
      <c r="FE409" s="141"/>
      <c r="FO409" s="141"/>
      <c r="FY409" s="141"/>
      <c r="GI409" s="141"/>
      <c r="GS409" s="141"/>
      <c r="HC409" s="141"/>
      <c r="HM409" s="141"/>
      <c r="HW409" s="141"/>
    </row>
    <row r="410" spans="1:231" s="3" customFormat="1" x14ac:dyDescent="0.25">
      <c r="A410" s="141"/>
      <c r="K410" s="141"/>
      <c r="U410" s="141"/>
      <c r="AE410" s="141"/>
      <c r="AO410" s="141"/>
      <c r="AY410" s="141"/>
      <c r="AZ410" s="141"/>
      <c r="BI410" s="141"/>
      <c r="BS410" s="141"/>
      <c r="CC410" s="141"/>
      <c r="CM410" s="141"/>
      <c r="CW410" s="141"/>
      <c r="DG410" s="141"/>
      <c r="DQ410" s="141"/>
      <c r="EA410" s="141"/>
      <c r="EK410" s="141"/>
      <c r="EU410" s="141"/>
      <c r="FE410" s="141"/>
      <c r="FO410" s="141"/>
      <c r="FY410" s="141"/>
      <c r="GI410" s="141"/>
      <c r="GS410" s="141"/>
      <c r="HC410" s="141"/>
      <c r="HM410" s="141"/>
      <c r="HW410" s="141"/>
    </row>
    <row r="411" spans="1:231" s="3" customFormat="1" x14ac:dyDescent="0.25">
      <c r="A411" s="141"/>
      <c r="K411" s="141"/>
      <c r="U411" s="141"/>
      <c r="AE411" s="141"/>
      <c r="AO411" s="141"/>
      <c r="AY411" s="141"/>
      <c r="AZ411" s="141"/>
      <c r="BI411" s="141"/>
      <c r="BS411" s="141"/>
      <c r="CC411" s="141"/>
      <c r="CM411" s="141"/>
      <c r="CW411" s="141"/>
      <c r="DG411" s="141"/>
      <c r="DQ411" s="141"/>
      <c r="EA411" s="141"/>
      <c r="EK411" s="141"/>
      <c r="EU411" s="141"/>
      <c r="FE411" s="141"/>
      <c r="FO411" s="141"/>
      <c r="FY411" s="141"/>
      <c r="GI411" s="141"/>
      <c r="GS411" s="141"/>
      <c r="HC411" s="141"/>
      <c r="HM411" s="141"/>
      <c r="HW411" s="141"/>
    </row>
    <row r="412" spans="1:231" s="3" customFormat="1" x14ac:dyDescent="0.25">
      <c r="A412" s="141"/>
      <c r="K412" s="141"/>
      <c r="U412" s="141"/>
      <c r="AE412" s="141"/>
      <c r="AO412" s="141"/>
      <c r="AY412" s="141"/>
      <c r="AZ412" s="141"/>
      <c r="BI412" s="141"/>
      <c r="BS412" s="141"/>
      <c r="CC412" s="141"/>
      <c r="CM412" s="141"/>
      <c r="CW412" s="141"/>
      <c r="DG412" s="141"/>
      <c r="DQ412" s="141"/>
      <c r="EA412" s="141"/>
      <c r="EK412" s="141"/>
      <c r="EU412" s="141"/>
      <c r="FE412" s="141"/>
      <c r="FO412" s="141"/>
      <c r="FY412" s="141"/>
      <c r="GI412" s="141"/>
      <c r="GS412" s="141"/>
      <c r="HC412" s="141"/>
      <c r="HM412" s="141"/>
      <c r="HW412" s="141"/>
    </row>
    <row r="413" spans="1:231" s="3" customFormat="1" x14ac:dyDescent="0.25">
      <c r="A413" s="141"/>
      <c r="K413" s="141"/>
      <c r="U413" s="141"/>
      <c r="AE413" s="141"/>
      <c r="AO413" s="141"/>
      <c r="AY413" s="141"/>
      <c r="AZ413" s="141"/>
      <c r="BI413" s="141"/>
      <c r="BS413" s="141"/>
      <c r="CC413" s="141"/>
      <c r="CM413" s="141"/>
      <c r="CW413" s="141"/>
      <c r="DG413" s="141"/>
      <c r="DQ413" s="141"/>
      <c r="EA413" s="141"/>
      <c r="EK413" s="141"/>
      <c r="EU413" s="141"/>
      <c r="FE413" s="141"/>
      <c r="FO413" s="141"/>
      <c r="FY413" s="141"/>
      <c r="GI413" s="141"/>
      <c r="GS413" s="141"/>
      <c r="HC413" s="141"/>
      <c r="HM413" s="141"/>
      <c r="HW413" s="141"/>
    </row>
    <row r="414" spans="1:231" s="3" customFormat="1" x14ac:dyDescent="0.25">
      <c r="A414" s="141"/>
      <c r="K414" s="141"/>
      <c r="U414" s="141"/>
      <c r="AE414" s="141"/>
      <c r="AO414" s="141"/>
      <c r="AY414" s="141"/>
      <c r="AZ414" s="141"/>
      <c r="BI414" s="141"/>
      <c r="BS414" s="141"/>
      <c r="CC414" s="141"/>
      <c r="CM414" s="141"/>
      <c r="CW414" s="141"/>
      <c r="DG414" s="141"/>
      <c r="DQ414" s="141"/>
      <c r="EA414" s="141"/>
      <c r="EK414" s="141"/>
      <c r="EU414" s="141"/>
      <c r="FE414" s="141"/>
      <c r="FO414" s="141"/>
      <c r="FY414" s="141"/>
      <c r="GI414" s="141"/>
      <c r="GS414" s="141"/>
      <c r="HC414" s="141"/>
      <c r="HM414" s="141"/>
      <c r="HW414" s="141"/>
    </row>
    <row r="415" spans="1:231" s="3" customFormat="1" x14ac:dyDescent="0.25">
      <c r="A415" s="141"/>
      <c r="K415" s="141"/>
      <c r="U415" s="141"/>
      <c r="AE415" s="141"/>
      <c r="AO415" s="141"/>
      <c r="AY415" s="141"/>
      <c r="AZ415" s="141"/>
      <c r="BI415" s="141"/>
      <c r="BS415" s="141"/>
      <c r="CC415" s="141"/>
      <c r="CM415" s="141"/>
      <c r="CW415" s="141"/>
      <c r="DG415" s="141"/>
      <c r="DQ415" s="141"/>
      <c r="EA415" s="141"/>
      <c r="EK415" s="141"/>
      <c r="EU415" s="141"/>
      <c r="FE415" s="141"/>
      <c r="FO415" s="141"/>
      <c r="FY415" s="141"/>
      <c r="GI415" s="141"/>
      <c r="GS415" s="141"/>
      <c r="HC415" s="141"/>
      <c r="HM415" s="141"/>
      <c r="HW415" s="141"/>
    </row>
    <row r="416" spans="1:231" s="3" customFormat="1" x14ac:dyDescent="0.25">
      <c r="A416" s="141"/>
      <c r="K416" s="141"/>
      <c r="U416" s="141"/>
      <c r="AE416" s="141"/>
      <c r="AO416" s="141"/>
      <c r="AY416" s="141"/>
      <c r="AZ416" s="141"/>
      <c r="BI416" s="141"/>
      <c r="BS416" s="141"/>
      <c r="CC416" s="141"/>
      <c r="CM416" s="141"/>
      <c r="CW416" s="141"/>
      <c r="DG416" s="141"/>
      <c r="DQ416" s="141"/>
      <c r="EA416" s="141"/>
      <c r="EK416" s="141"/>
      <c r="EU416" s="141"/>
      <c r="FE416" s="141"/>
      <c r="FO416" s="141"/>
      <c r="FY416" s="141"/>
      <c r="GI416" s="141"/>
      <c r="GS416" s="141"/>
      <c r="HC416" s="141"/>
      <c r="HM416" s="141"/>
      <c r="HW416" s="141"/>
    </row>
    <row r="417" spans="1:231" s="3" customFormat="1" x14ac:dyDescent="0.25">
      <c r="A417" s="141"/>
      <c r="K417" s="141"/>
      <c r="U417" s="141"/>
      <c r="AE417" s="141"/>
      <c r="AO417" s="141"/>
      <c r="AY417" s="141"/>
      <c r="AZ417" s="141"/>
      <c r="BI417" s="141"/>
      <c r="BS417" s="141"/>
      <c r="CC417" s="141"/>
      <c r="CM417" s="141"/>
      <c r="CW417" s="141"/>
      <c r="DG417" s="141"/>
      <c r="DQ417" s="141"/>
      <c r="EA417" s="141"/>
      <c r="EK417" s="141"/>
      <c r="EU417" s="141"/>
      <c r="FE417" s="141"/>
      <c r="FO417" s="141"/>
      <c r="FY417" s="141"/>
      <c r="GI417" s="141"/>
      <c r="GS417" s="141"/>
      <c r="HC417" s="141"/>
      <c r="HM417" s="141"/>
      <c r="HW417" s="141"/>
    </row>
    <row r="418" spans="1:231" s="3" customFormat="1" x14ac:dyDescent="0.25">
      <c r="A418" s="141"/>
      <c r="K418" s="141"/>
      <c r="U418" s="141"/>
      <c r="AE418" s="141"/>
      <c r="AO418" s="141"/>
      <c r="AY418" s="141"/>
      <c r="AZ418" s="141"/>
      <c r="BI418" s="141"/>
      <c r="BS418" s="141"/>
      <c r="CC418" s="141"/>
      <c r="CM418" s="141"/>
      <c r="CW418" s="141"/>
      <c r="DG418" s="141"/>
      <c r="DQ418" s="141"/>
      <c r="EA418" s="141"/>
      <c r="EK418" s="141"/>
      <c r="EU418" s="141"/>
      <c r="FE418" s="141"/>
      <c r="FO418" s="141"/>
      <c r="FY418" s="141"/>
      <c r="GI418" s="141"/>
      <c r="GS418" s="141"/>
      <c r="HC418" s="141"/>
      <c r="HM418" s="141"/>
      <c r="HW418" s="141"/>
    </row>
    <row r="419" spans="1:231" s="3" customFormat="1" x14ac:dyDescent="0.25">
      <c r="A419" s="141"/>
      <c r="K419" s="141"/>
      <c r="U419" s="141"/>
      <c r="AE419" s="141"/>
      <c r="AO419" s="141"/>
      <c r="AY419" s="141"/>
      <c r="AZ419" s="141"/>
      <c r="BI419" s="141"/>
      <c r="BS419" s="141"/>
      <c r="CC419" s="141"/>
      <c r="CM419" s="141"/>
      <c r="CW419" s="141"/>
      <c r="DG419" s="141"/>
      <c r="DQ419" s="141"/>
      <c r="EA419" s="141"/>
      <c r="EK419" s="141"/>
      <c r="EU419" s="141"/>
      <c r="FE419" s="141"/>
      <c r="FO419" s="141"/>
      <c r="FY419" s="141"/>
      <c r="GI419" s="141"/>
      <c r="GS419" s="141"/>
      <c r="HC419" s="141"/>
      <c r="HM419" s="141"/>
      <c r="HW419" s="141"/>
    </row>
    <row r="420" spans="1:231" s="3" customFormat="1" x14ac:dyDescent="0.25">
      <c r="A420" s="141"/>
      <c r="K420" s="141"/>
      <c r="U420" s="141"/>
      <c r="AE420" s="141"/>
      <c r="AO420" s="141"/>
      <c r="AY420" s="141"/>
      <c r="AZ420" s="141"/>
      <c r="BI420" s="141"/>
      <c r="BS420" s="141"/>
      <c r="CC420" s="141"/>
      <c r="CM420" s="141"/>
      <c r="CW420" s="141"/>
      <c r="DG420" s="141"/>
      <c r="DQ420" s="141"/>
      <c r="EA420" s="141"/>
      <c r="EK420" s="141"/>
      <c r="EU420" s="141"/>
      <c r="FE420" s="141"/>
      <c r="FO420" s="141"/>
      <c r="FY420" s="141"/>
      <c r="GI420" s="141"/>
      <c r="GS420" s="141"/>
      <c r="HC420" s="141"/>
      <c r="HM420" s="141"/>
      <c r="HW420" s="141"/>
    </row>
    <row r="421" spans="1:231" s="3" customFormat="1" x14ac:dyDescent="0.25">
      <c r="A421" s="141"/>
      <c r="K421" s="141"/>
      <c r="U421" s="141"/>
      <c r="AE421" s="141"/>
      <c r="AO421" s="141"/>
      <c r="AY421" s="141"/>
      <c r="AZ421" s="141"/>
      <c r="BI421" s="141"/>
      <c r="BS421" s="141"/>
      <c r="CC421" s="141"/>
      <c r="CM421" s="141"/>
      <c r="CW421" s="141"/>
      <c r="DG421" s="141"/>
      <c r="DQ421" s="141"/>
      <c r="EA421" s="141"/>
      <c r="EK421" s="141"/>
      <c r="EU421" s="141"/>
      <c r="FE421" s="141"/>
      <c r="FO421" s="141"/>
      <c r="FY421" s="141"/>
      <c r="GI421" s="141"/>
      <c r="GS421" s="141"/>
      <c r="HC421" s="141"/>
      <c r="HM421" s="141"/>
      <c r="HW421" s="141"/>
    </row>
    <row r="422" spans="1:231" s="3" customFormat="1" x14ac:dyDescent="0.25">
      <c r="A422" s="141"/>
      <c r="K422" s="141"/>
      <c r="U422" s="141"/>
      <c r="AE422" s="141"/>
      <c r="AO422" s="141"/>
      <c r="AY422" s="141"/>
      <c r="AZ422" s="141"/>
      <c r="BI422" s="141"/>
      <c r="BS422" s="141"/>
      <c r="CC422" s="141"/>
      <c r="CM422" s="141"/>
      <c r="CW422" s="141"/>
      <c r="DG422" s="141"/>
      <c r="DQ422" s="141"/>
      <c r="EA422" s="141"/>
      <c r="EK422" s="141"/>
      <c r="EU422" s="141"/>
      <c r="FE422" s="141"/>
      <c r="FO422" s="141"/>
      <c r="FY422" s="141"/>
      <c r="GI422" s="141"/>
      <c r="GS422" s="141"/>
      <c r="HC422" s="141"/>
      <c r="HM422" s="141"/>
      <c r="HW422" s="141"/>
    </row>
    <row r="423" spans="1:231" s="3" customFormat="1" x14ac:dyDescent="0.25">
      <c r="A423" s="141"/>
      <c r="K423" s="141"/>
      <c r="U423" s="141"/>
      <c r="AE423" s="141"/>
      <c r="AO423" s="141"/>
      <c r="AY423" s="141"/>
      <c r="AZ423" s="141"/>
      <c r="BI423" s="141"/>
      <c r="BS423" s="141"/>
      <c r="CC423" s="141"/>
      <c r="CM423" s="141"/>
      <c r="CW423" s="141"/>
      <c r="DG423" s="141"/>
      <c r="DQ423" s="141"/>
      <c r="EA423" s="141"/>
      <c r="EK423" s="141"/>
      <c r="EU423" s="141"/>
      <c r="FE423" s="141"/>
      <c r="FO423" s="141"/>
      <c r="FY423" s="141"/>
      <c r="GI423" s="141"/>
      <c r="GS423" s="141"/>
      <c r="HC423" s="141"/>
      <c r="HM423" s="141"/>
      <c r="HW423" s="141"/>
    </row>
    <row r="424" spans="1:231" s="3" customFormat="1" x14ac:dyDescent="0.25">
      <c r="A424" s="141"/>
      <c r="K424" s="141"/>
      <c r="U424" s="141"/>
      <c r="AE424" s="141"/>
      <c r="AO424" s="141"/>
      <c r="AY424" s="141"/>
      <c r="AZ424" s="141"/>
      <c r="BI424" s="141"/>
      <c r="BS424" s="141"/>
      <c r="CC424" s="141"/>
      <c r="CM424" s="141"/>
      <c r="CW424" s="141"/>
      <c r="DG424" s="141"/>
      <c r="DQ424" s="141"/>
      <c r="EA424" s="141"/>
      <c r="EK424" s="141"/>
      <c r="EU424" s="141"/>
      <c r="FE424" s="141"/>
      <c r="FO424" s="141"/>
      <c r="FY424" s="141"/>
      <c r="GI424" s="141"/>
      <c r="GS424" s="141"/>
      <c r="HC424" s="141"/>
      <c r="HM424" s="141"/>
      <c r="HW424" s="141"/>
    </row>
    <row r="425" spans="1:231" s="3" customFormat="1" x14ac:dyDescent="0.25">
      <c r="A425" s="141"/>
      <c r="K425" s="141"/>
      <c r="U425" s="141"/>
      <c r="AE425" s="141"/>
      <c r="AO425" s="141"/>
      <c r="AY425" s="141"/>
      <c r="AZ425" s="141"/>
      <c r="BI425" s="141"/>
      <c r="BS425" s="141"/>
      <c r="CC425" s="141"/>
      <c r="CM425" s="141"/>
      <c r="CW425" s="141"/>
      <c r="DG425" s="141"/>
      <c r="DQ425" s="141"/>
      <c r="EA425" s="141"/>
      <c r="EK425" s="141"/>
      <c r="EU425" s="141"/>
      <c r="FE425" s="141"/>
      <c r="FO425" s="141"/>
      <c r="FY425" s="141"/>
      <c r="GI425" s="141"/>
      <c r="GS425" s="141"/>
      <c r="HC425" s="141"/>
      <c r="HM425" s="141"/>
      <c r="HW425" s="141"/>
    </row>
    <row r="426" spans="1:231" s="3" customFormat="1" x14ac:dyDescent="0.25">
      <c r="A426" s="141"/>
      <c r="K426" s="141"/>
      <c r="U426" s="141"/>
      <c r="AE426" s="141"/>
      <c r="AO426" s="141"/>
      <c r="AY426" s="141"/>
      <c r="AZ426" s="141"/>
      <c r="BI426" s="141"/>
      <c r="BS426" s="141"/>
      <c r="CC426" s="141"/>
      <c r="CM426" s="141"/>
      <c r="CW426" s="141"/>
      <c r="DG426" s="141"/>
      <c r="DQ426" s="141"/>
      <c r="EA426" s="141"/>
      <c r="EK426" s="141"/>
      <c r="EU426" s="141"/>
      <c r="FE426" s="141"/>
      <c r="FO426" s="141"/>
      <c r="FY426" s="141"/>
      <c r="GI426" s="141"/>
      <c r="GS426" s="141"/>
      <c r="HC426" s="141"/>
      <c r="HM426" s="141"/>
      <c r="HW426" s="141"/>
    </row>
    <row r="427" spans="1:231" s="3" customFormat="1" x14ac:dyDescent="0.25">
      <c r="A427" s="141"/>
      <c r="K427" s="141"/>
      <c r="U427" s="141"/>
      <c r="AE427" s="141"/>
      <c r="AO427" s="141"/>
      <c r="AY427" s="141"/>
      <c r="AZ427" s="141"/>
      <c r="BI427" s="141"/>
      <c r="BS427" s="141"/>
      <c r="CC427" s="141"/>
      <c r="CM427" s="141"/>
      <c r="CW427" s="141"/>
      <c r="DG427" s="141"/>
      <c r="DQ427" s="141"/>
      <c r="EA427" s="141"/>
      <c r="EK427" s="141"/>
      <c r="EU427" s="141"/>
      <c r="FE427" s="141"/>
      <c r="FO427" s="141"/>
      <c r="FY427" s="141"/>
      <c r="GI427" s="141"/>
      <c r="GS427" s="141"/>
      <c r="HC427" s="141"/>
      <c r="HM427" s="141"/>
      <c r="HW427" s="141"/>
    </row>
    <row r="428" spans="1:231" s="3" customFormat="1" x14ac:dyDescent="0.25">
      <c r="A428" s="141"/>
      <c r="K428" s="141"/>
      <c r="U428" s="141"/>
      <c r="AE428" s="141"/>
      <c r="AO428" s="141"/>
      <c r="AY428" s="141"/>
      <c r="AZ428" s="141"/>
      <c r="BI428" s="141"/>
      <c r="BS428" s="141"/>
      <c r="CC428" s="141"/>
      <c r="CM428" s="141"/>
      <c r="CW428" s="141"/>
      <c r="DG428" s="141"/>
      <c r="DQ428" s="141"/>
      <c r="EA428" s="141"/>
      <c r="EK428" s="141"/>
      <c r="EU428" s="141"/>
      <c r="FE428" s="141"/>
      <c r="FO428" s="141"/>
      <c r="FY428" s="141"/>
      <c r="GI428" s="141"/>
      <c r="GS428" s="141"/>
      <c r="HC428" s="141"/>
      <c r="HM428" s="141"/>
      <c r="HW428" s="141"/>
    </row>
    <row r="429" spans="1:231" s="3" customFormat="1" x14ac:dyDescent="0.25">
      <c r="A429" s="141"/>
      <c r="K429" s="141"/>
      <c r="U429" s="141"/>
      <c r="AE429" s="141"/>
      <c r="AO429" s="141"/>
      <c r="AY429" s="141"/>
      <c r="AZ429" s="141"/>
      <c r="BI429" s="141"/>
      <c r="BS429" s="141"/>
      <c r="CC429" s="141"/>
      <c r="CM429" s="141"/>
      <c r="CW429" s="141"/>
      <c r="DG429" s="141"/>
      <c r="DQ429" s="141"/>
      <c r="EA429" s="141"/>
      <c r="EK429" s="141"/>
      <c r="EU429" s="141"/>
      <c r="FE429" s="141"/>
      <c r="FO429" s="141"/>
      <c r="FY429" s="141"/>
      <c r="GI429" s="141"/>
      <c r="GS429" s="141"/>
      <c r="HC429" s="141"/>
      <c r="HM429" s="141"/>
      <c r="HW429" s="141"/>
    </row>
    <row r="430" spans="1:231" s="3" customFormat="1" x14ac:dyDescent="0.25">
      <c r="A430" s="141"/>
      <c r="K430" s="141"/>
      <c r="U430" s="141"/>
      <c r="AE430" s="141"/>
      <c r="AO430" s="141"/>
      <c r="AY430" s="141"/>
      <c r="AZ430" s="141"/>
      <c r="BI430" s="141"/>
      <c r="BS430" s="141"/>
      <c r="CC430" s="141"/>
      <c r="CM430" s="141"/>
      <c r="CW430" s="141"/>
      <c r="DG430" s="141"/>
      <c r="DQ430" s="141"/>
      <c r="EA430" s="141"/>
      <c r="EK430" s="141"/>
      <c r="EU430" s="141"/>
      <c r="FE430" s="141"/>
      <c r="FO430" s="141"/>
      <c r="FY430" s="141"/>
      <c r="GI430" s="141"/>
      <c r="GS430" s="141"/>
      <c r="HC430" s="141"/>
      <c r="HM430" s="141"/>
      <c r="HW430" s="141"/>
    </row>
    <row r="431" spans="1:231" s="3" customFormat="1" x14ac:dyDescent="0.25">
      <c r="A431" s="141"/>
      <c r="K431" s="141"/>
      <c r="U431" s="141"/>
      <c r="AE431" s="141"/>
      <c r="AO431" s="141"/>
      <c r="AY431" s="141"/>
      <c r="AZ431" s="141"/>
      <c r="BI431" s="141"/>
      <c r="BS431" s="141"/>
      <c r="CC431" s="141"/>
      <c r="CM431" s="141"/>
      <c r="CW431" s="141"/>
      <c r="DG431" s="141"/>
      <c r="DQ431" s="141"/>
      <c r="EA431" s="141"/>
      <c r="EK431" s="141"/>
      <c r="EU431" s="141"/>
      <c r="FE431" s="141"/>
      <c r="FO431" s="141"/>
      <c r="FY431" s="141"/>
      <c r="GI431" s="141"/>
      <c r="GS431" s="141"/>
      <c r="HC431" s="141"/>
      <c r="HM431" s="141"/>
      <c r="HW431" s="141"/>
    </row>
    <row r="432" spans="1:231" s="3" customFormat="1" x14ac:dyDescent="0.25">
      <c r="A432" s="141"/>
      <c r="K432" s="141"/>
      <c r="U432" s="141"/>
      <c r="AE432" s="141"/>
      <c r="AO432" s="141"/>
      <c r="AY432" s="141"/>
      <c r="AZ432" s="141"/>
      <c r="BI432" s="141"/>
      <c r="BS432" s="141"/>
      <c r="CC432" s="141"/>
      <c r="CM432" s="141"/>
      <c r="CW432" s="141"/>
      <c r="DG432" s="141"/>
      <c r="DQ432" s="141"/>
      <c r="EA432" s="141"/>
      <c r="EK432" s="141"/>
      <c r="EU432" s="141"/>
      <c r="FE432" s="141"/>
      <c r="FO432" s="141"/>
      <c r="FY432" s="141"/>
      <c r="GI432" s="141"/>
      <c r="GS432" s="141"/>
      <c r="HC432" s="141"/>
      <c r="HM432" s="141"/>
      <c r="HW432" s="141"/>
    </row>
    <row r="433" spans="1:231" s="3" customFormat="1" x14ac:dyDescent="0.25">
      <c r="A433" s="141"/>
      <c r="K433" s="141"/>
      <c r="U433" s="141"/>
      <c r="AE433" s="141"/>
      <c r="AO433" s="141"/>
      <c r="AY433" s="141"/>
      <c r="AZ433" s="141"/>
      <c r="BI433" s="141"/>
      <c r="BS433" s="141"/>
      <c r="CC433" s="141"/>
      <c r="CM433" s="141"/>
      <c r="CW433" s="141"/>
      <c r="DG433" s="141"/>
      <c r="DQ433" s="141"/>
      <c r="EA433" s="141"/>
      <c r="EK433" s="141"/>
      <c r="EU433" s="141"/>
      <c r="FE433" s="141"/>
      <c r="FO433" s="141"/>
      <c r="FY433" s="141"/>
      <c r="GI433" s="141"/>
      <c r="GS433" s="141"/>
      <c r="HC433" s="141"/>
      <c r="HM433" s="141"/>
      <c r="HW433" s="141"/>
    </row>
    <row r="434" spans="1:231" s="3" customFormat="1" x14ac:dyDescent="0.25">
      <c r="A434" s="141"/>
      <c r="K434" s="141"/>
      <c r="U434" s="141"/>
      <c r="AE434" s="141"/>
      <c r="AO434" s="141"/>
      <c r="AY434" s="141"/>
      <c r="AZ434" s="141"/>
      <c r="BI434" s="141"/>
      <c r="BS434" s="141"/>
      <c r="CC434" s="141"/>
      <c r="CM434" s="141"/>
      <c r="CW434" s="141"/>
      <c r="DG434" s="141"/>
      <c r="DQ434" s="141"/>
      <c r="EA434" s="141"/>
      <c r="EK434" s="141"/>
      <c r="EU434" s="141"/>
      <c r="FE434" s="141"/>
      <c r="FO434" s="141"/>
      <c r="FY434" s="141"/>
      <c r="GI434" s="141"/>
      <c r="GS434" s="141"/>
      <c r="HC434" s="141"/>
      <c r="HM434" s="141"/>
      <c r="HW434" s="141"/>
    </row>
    <row r="435" spans="1:231" s="3" customFormat="1" x14ac:dyDescent="0.25">
      <c r="A435" s="141"/>
      <c r="K435" s="141"/>
      <c r="U435" s="141"/>
      <c r="AE435" s="141"/>
      <c r="AO435" s="141"/>
      <c r="AY435" s="141"/>
      <c r="AZ435" s="141"/>
      <c r="BI435" s="141"/>
      <c r="BS435" s="141"/>
      <c r="CC435" s="141"/>
      <c r="CM435" s="141"/>
      <c r="CW435" s="141"/>
      <c r="DG435" s="141"/>
      <c r="DQ435" s="141"/>
      <c r="EA435" s="141"/>
      <c r="EK435" s="141"/>
      <c r="EU435" s="141"/>
      <c r="FE435" s="141"/>
      <c r="FO435" s="141"/>
      <c r="FY435" s="141"/>
      <c r="GI435" s="141"/>
      <c r="GS435" s="141"/>
      <c r="HC435" s="141"/>
      <c r="HM435" s="141"/>
      <c r="HW435" s="141"/>
    </row>
    <row r="436" spans="1:231" s="3" customFormat="1" x14ac:dyDescent="0.25">
      <c r="A436" s="141"/>
      <c r="K436" s="141"/>
      <c r="U436" s="141"/>
      <c r="AE436" s="141"/>
      <c r="AO436" s="141"/>
      <c r="AY436" s="141"/>
      <c r="AZ436" s="141"/>
      <c r="BI436" s="141"/>
      <c r="BS436" s="141"/>
      <c r="CC436" s="141"/>
      <c r="CM436" s="141"/>
      <c r="CW436" s="141"/>
      <c r="DG436" s="141"/>
      <c r="DQ436" s="141"/>
      <c r="EA436" s="141"/>
      <c r="EK436" s="141"/>
      <c r="EU436" s="141"/>
      <c r="FE436" s="141"/>
      <c r="FO436" s="141"/>
      <c r="FY436" s="141"/>
      <c r="GI436" s="141"/>
      <c r="GS436" s="141"/>
      <c r="HC436" s="141"/>
      <c r="HM436" s="141"/>
      <c r="HW436" s="141"/>
    </row>
    <row r="437" spans="1:231" s="3" customFormat="1" x14ac:dyDescent="0.25">
      <c r="A437" s="141"/>
      <c r="K437" s="141"/>
      <c r="U437" s="141"/>
      <c r="AE437" s="141"/>
      <c r="AO437" s="141"/>
      <c r="AY437" s="141"/>
      <c r="AZ437" s="141"/>
      <c r="BI437" s="141"/>
      <c r="BS437" s="141"/>
      <c r="CC437" s="141"/>
      <c r="CM437" s="141"/>
      <c r="CW437" s="141"/>
      <c r="DG437" s="141"/>
      <c r="DQ437" s="141"/>
      <c r="EA437" s="141"/>
      <c r="EK437" s="141"/>
      <c r="EU437" s="141"/>
      <c r="FE437" s="141"/>
      <c r="FO437" s="141"/>
      <c r="FY437" s="141"/>
      <c r="GI437" s="141"/>
      <c r="GS437" s="141"/>
      <c r="HC437" s="141"/>
      <c r="HM437" s="141"/>
      <c r="HW437" s="141"/>
    </row>
    <row r="438" spans="1:231" s="3" customFormat="1" x14ac:dyDescent="0.25">
      <c r="A438" s="141"/>
      <c r="K438" s="141"/>
      <c r="U438" s="141"/>
      <c r="AE438" s="141"/>
      <c r="AO438" s="141"/>
      <c r="AY438" s="141"/>
      <c r="AZ438" s="141"/>
      <c r="BI438" s="141"/>
      <c r="BS438" s="141"/>
      <c r="CC438" s="141"/>
      <c r="CM438" s="141"/>
      <c r="CW438" s="141"/>
      <c r="DG438" s="141"/>
      <c r="DQ438" s="141"/>
      <c r="EA438" s="141"/>
      <c r="EK438" s="141"/>
      <c r="EU438" s="141"/>
      <c r="FE438" s="141"/>
      <c r="FO438" s="141"/>
      <c r="FY438" s="141"/>
      <c r="GI438" s="141"/>
      <c r="GS438" s="141"/>
      <c r="HC438" s="141"/>
      <c r="HM438" s="141"/>
      <c r="HW438" s="141"/>
    </row>
    <row r="439" spans="1:231" s="3" customFormat="1" x14ac:dyDescent="0.25">
      <c r="A439" s="141"/>
      <c r="K439" s="141"/>
      <c r="U439" s="141"/>
      <c r="AE439" s="141"/>
      <c r="AO439" s="141"/>
      <c r="AY439" s="141"/>
      <c r="AZ439" s="141"/>
      <c r="BI439" s="141"/>
      <c r="BS439" s="141"/>
      <c r="CC439" s="141"/>
      <c r="CM439" s="141"/>
      <c r="CW439" s="141"/>
      <c r="DG439" s="141"/>
      <c r="DQ439" s="141"/>
      <c r="EA439" s="141"/>
      <c r="EK439" s="141"/>
      <c r="EU439" s="141"/>
      <c r="FE439" s="141"/>
      <c r="FO439" s="141"/>
      <c r="FY439" s="141"/>
      <c r="GI439" s="141"/>
      <c r="GS439" s="141"/>
      <c r="HC439" s="141"/>
      <c r="HM439" s="141"/>
      <c r="HW439" s="141"/>
    </row>
    <row r="440" spans="1:231" s="3" customFormat="1" x14ac:dyDescent="0.25">
      <c r="A440" s="141"/>
      <c r="K440" s="141"/>
      <c r="U440" s="141"/>
      <c r="AE440" s="141"/>
      <c r="AO440" s="141"/>
      <c r="AY440" s="141"/>
      <c r="AZ440" s="141"/>
      <c r="BI440" s="141"/>
      <c r="BS440" s="141"/>
      <c r="CC440" s="141"/>
      <c r="CM440" s="141"/>
      <c r="CW440" s="141"/>
      <c r="DG440" s="141"/>
      <c r="DQ440" s="141"/>
      <c r="EA440" s="141"/>
      <c r="EK440" s="141"/>
      <c r="EU440" s="141"/>
      <c r="FE440" s="141"/>
      <c r="FO440" s="141"/>
      <c r="FY440" s="141"/>
      <c r="GI440" s="141"/>
      <c r="GS440" s="141"/>
      <c r="HC440" s="141"/>
      <c r="HM440" s="141"/>
      <c r="HW440" s="141"/>
    </row>
    <row r="441" spans="1:231" s="3" customFormat="1" x14ac:dyDescent="0.25">
      <c r="A441" s="141"/>
      <c r="K441" s="141"/>
      <c r="U441" s="141"/>
      <c r="AE441" s="141"/>
      <c r="AO441" s="141"/>
      <c r="AY441" s="141"/>
      <c r="AZ441" s="141"/>
      <c r="BI441" s="141"/>
      <c r="BS441" s="141"/>
      <c r="CC441" s="141"/>
      <c r="CM441" s="141"/>
      <c r="CW441" s="141"/>
      <c r="DG441" s="141"/>
      <c r="DQ441" s="141"/>
      <c r="EA441" s="141"/>
      <c r="EK441" s="141"/>
      <c r="EU441" s="141"/>
      <c r="FE441" s="141"/>
      <c r="FO441" s="141"/>
      <c r="FY441" s="141"/>
      <c r="GI441" s="141"/>
      <c r="GS441" s="141"/>
      <c r="HC441" s="141"/>
      <c r="HM441" s="141"/>
      <c r="HW441" s="141"/>
    </row>
    <row r="442" spans="1:231" s="3" customFormat="1" x14ac:dyDescent="0.25">
      <c r="A442" s="141"/>
      <c r="K442" s="141"/>
      <c r="U442" s="141"/>
      <c r="AE442" s="141"/>
      <c r="AO442" s="141"/>
      <c r="AY442" s="141"/>
      <c r="AZ442" s="141"/>
      <c r="BI442" s="141"/>
      <c r="BS442" s="141"/>
      <c r="CC442" s="141"/>
      <c r="CM442" s="141"/>
      <c r="CW442" s="141"/>
      <c r="DG442" s="141"/>
      <c r="DQ442" s="141"/>
      <c r="EA442" s="141"/>
      <c r="EK442" s="141"/>
      <c r="EU442" s="141"/>
      <c r="FE442" s="141"/>
      <c r="FO442" s="141"/>
      <c r="FY442" s="141"/>
      <c r="GI442" s="141"/>
      <c r="GS442" s="141"/>
      <c r="HC442" s="141"/>
      <c r="HM442" s="141"/>
      <c r="HW442" s="141"/>
    </row>
    <row r="443" spans="1:231" s="3" customFormat="1" x14ac:dyDescent="0.25">
      <c r="A443" s="141"/>
      <c r="K443" s="141"/>
      <c r="U443" s="141"/>
      <c r="AE443" s="141"/>
      <c r="AO443" s="141"/>
      <c r="AY443" s="141"/>
      <c r="AZ443" s="141"/>
      <c r="BI443" s="141"/>
      <c r="BS443" s="141"/>
      <c r="CC443" s="141"/>
      <c r="CM443" s="141"/>
      <c r="CW443" s="141"/>
      <c r="DG443" s="141"/>
      <c r="DQ443" s="141"/>
      <c r="EA443" s="141"/>
      <c r="EK443" s="141"/>
      <c r="EU443" s="141"/>
      <c r="FE443" s="141"/>
      <c r="FO443" s="141"/>
      <c r="FY443" s="141"/>
      <c r="GI443" s="141"/>
      <c r="GS443" s="141"/>
      <c r="HC443" s="141"/>
      <c r="HM443" s="141"/>
      <c r="HW443" s="141"/>
    </row>
    <row r="444" spans="1:231" s="3" customFormat="1" x14ac:dyDescent="0.25">
      <c r="A444" s="141"/>
      <c r="K444" s="141"/>
      <c r="U444" s="141"/>
      <c r="AE444" s="141"/>
      <c r="AO444" s="141"/>
      <c r="AY444" s="141"/>
      <c r="AZ444" s="141"/>
      <c r="BI444" s="141"/>
      <c r="BS444" s="141"/>
      <c r="CC444" s="141"/>
      <c r="CM444" s="141"/>
      <c r="CW444" s="141"/>
      <c r="DG444" s="141"/>
      <c r="DQ444" s="141"/>
      <c r="EA444" s="141"/>
      <c r="EK444" s="141"/>
      <c r="EU444" s="141"/>
      <c r="FE444" s="141"/>
      <c r="FO444" s="141"/>
      <c r="FY444" s="141"/>
      <c r="GI444" s="141"/>
      <c r="GS444" s="141"/>
      <c r="HC444" s="141"/>
      <c r="HM444" s="141"/>
      <c r="HW444" s="141"/>
    </row>
    <row r="445" spans="1:231" s="3" customFormat="1" x14ac:dyDescent="0.25">
      <c r="A445" s="141"/>
      <c r="K445" s="141"/>
      <c r="U445" s="141"/>
      <c r="AE445" s="141"/>
      <c r="AO445" s="141"/>
      <c r="AY445" s="141"/>
      <c r="AZ445" s="141"/>
      <c r="BI445" s="141"/>
      <c r="BS445" s="141"/>
      <c r="CC445" s="141"/>
      <c r="CM445" s="141"/>
      <c r="CW445" s="141"/>
      <c r="DG445" s="141"/>
      <c r="DQ445" s="141"/>
      <c r="EA445" s="141"/>
      <c r="EK445" s="141"/>
      <c r="EU445" s="141"/>
      <c r="FE445" s="141"/>
      <c r="FO445" s="141"/>
      <c r="FY445" s="141"/>
      <c r="GI445" s="141"/>
      <c r="GS445" s="141"/>
      <c r="HC445" s="141"/>
      <c r="HM445" s="141"/>
      <c r="HW445" s="141"/>
    </row>
    <row r="446" spans="1:231" s="3" customFormat="1" x14ac:dyDescent="0.25">
      <c r="A446" s="141"/>
      <c r="K446" s="141"/>
      <c r="U446" s="141"/>
      <c r="AE446" s="141"/>
      <c r="AO446" s="141"/>
      <c r="AY446" s="141"/>
      <c r="AZ446" s="141"/>
      <c r="BI446" s="141"/>
      <c r="BS446" s="141"/>
      <c r="CC446" s="141"/>
      <c r="CM446" s="141"/>
      <c r="CW446" s="141"/>
      <c r="DG446" s="141"/>
      <c r="DQ446" s="141"/>
      <c r="EA446" s="141"/>
      <c r="EK446" s="141"/>
      <c r="EU446" s="141"/>
      <c r="FE446" s="141"/>
      <c r="FO446" s="141"/>
      <c r="FY446" s="141"/>
      <c r="GI446" s="141"/>
      <c r="GS446" s="141"/>
      <c r="HC446" s="141"/>
      <c r="HM446" s="141"/>
      <c r="HW446" s="141"/>
    </row>
    <row r="447" spans="1:231" s="3" customFormat="1" x14ac:dyDescent="0.25">
      <c r="A447" s="141"/>
      <c r="K447" s="141"/>
      <c r="U447" s="141"/>
      <c r="AE447" s="141"/>
      <c r="AO447" s="141"/>
      <c r="AY447" s="141"/>
      <c r="AZ447" s="141"/>
      <c r="BI447" s="141"/>
      <c r="BS447" s="141"/>
      <c r="CC447" s="141"/>
      <c r="CM447" s="141"/>
      <c r="CW447" s="141"/>
      <c r="DG447" s="141"/>
      <c r="DQ447" s="141"/>
      <c r="EA447" s="141"/>
      <c r="EK447" s="141"/>
      <c r="EU447" s="141"/>
      <c r="FE447" s="141"/>
      <c r="FO447" s="141"/>
      <c r="FY447" s="141"/>
      <c r="GI447" s="141"/>
      <c r="GS447" s="141"/>
      <c r="HC447" s="141"/>
      <c r="HM447" s="141"/>
      <c r="HW447" s="141"/>
    </row>
    <row r="448" spans="1:231" s="3" customFormat="1" x14ac:dyDescent="0.25">
      <c r="A448" s="141"/>
      <c r="K448" s="141"/>
      <c r="U448" s="141"/>
      <c r="AE448" s="141"/>
      <c r="AO448" s="141"/>
      <c r="AY448" s="141"/>
      <c r="AZ448" s="141"/>
      <c r="BI448" s="141"/>
      <c r="BS448" s="141"/>
      <c r="CC448" s="141"/>
      <c r="CM448" s="141"/>
      <c r="CW448" s="141"/>
      <c r="DG448" s="141"/>
      <c r="DQ448" s="141"/>
      <c r="EA448" s="141"/>
      <c r="EK448" s="141"/>
      <c r="EU448" s="141"/>
      <c r="FE448" s="141"/>
      <c r="FO448" s="141"/>
      <c r="FY448" s="141"/>
      <c r="GI448" s="141"/>
      <c r="GS448" s="141"/>
      <c r="HC448" s="141"/>
      <c r="HM448" s="141"/>
      <c r="HW448" s="141"/>
    </row>
    <row r="449" spans="1:231" s="3" customFormat="1" x14ac:dyDescent="0.25">
      <c r="A449" s="141"/>
      <c r="K449" s="141"/>
      <c r="U449" s="141"/>
      <c r="AE449" s="141"/>
      <c r="AO449" s="141"/>
      <c r="AY449" s="141"/>
      <c r="AZ449" s="141"/>
      <c r="BI449" s="141"/>
      <c r="BS449" s="141"/>
      <c r="CC449" s="141"/>
      <c r="CM449" s="141"/>
      <c r="CW449" s="141"/>
      <c r="DG449" s="141"/>
      <c r="DQ449" s="141"/>
      <c r="EA449" s="141"/>
      <c r="EK449" s="141"/>
      <c r="EU449" s="141"/>
      <c r="FE449" s="141"/>
      <c r="FO449" s="141"/>
      <c r="FY449" s="141"/>
      <c r="GI449" s="141"/>
      <c r="GS449" s="141"/>
      <c r="HC449" s="141"/>
      <c r="HM449" s="141"/>
      <c r="HW449" s="141"/>
    </row>
    <row r="450" spans="1:231" s="3" customFormat="1" x14ac:dyDescent="0.25">
      <c r="A450" s="141"/>
      <c r="K450" s="141"/>
      <c r="U450" s="141"/>
      <c r="AE450" s="141"/>
      <c r="AO450" s="141"/>
      <c r="AY450" s="141"/>
      <c r="AZ450" s="141"/>
      <c r="BI450" s="141"/>
      <c r="BS450" s="141"/>
      <c r="CC450" s="141"/>
      <c r="CM450" s="141"/>
      <c r="CW450" s="141"/>
      <c r="DG450" s="141"/>
      <c r="DQ450" s="141"/>
      <c r="EA450" s="141"/>
      <c r="EK450" s="141"/>
      <c r="EU450" s="141"/>
      <c r="FE450" s="141"/>
      <c r="FO450" s="141"/>
      <c r="FY450" s="141"/>
      <c r="GI450" s="141"/>
      <c r="GS450" s="141"/>
      <c r="HC450" s="141"/>
      <c r="HM450" s="141"/>
      <c r="HW450" s="141"/>
    </row>
    <row r="451" spans="1:231" s="3" customFormat="1" x14ac:dyDescent="0.25">
      <c r="A451" s="141"/>
      <c r="K451" s="141"/>
      <c r="U451" s="141"/>
      <c r="AE451" s="141"/>
      <c r="AO451" s="141"/>
      <c r="AY451" s="141"/>
      <c r="AZ451" s="141"/>
      <c r="BI451" s="141"/>
      <c r="BS451" s="141"/>
      <c r="CC451" s="141"/>
      <c r="CM451" s="141"/>
      <c r="CW451" s="141"/>
      <c r="DG451" s="141"/>
      <c r="DQ451" s="141"/>
      <c r="EA451" s="141"/>
      <c r="EK451" s="141"/>
      <c r="EU451" s="141"/>
      <c r="FE451" s="141"/>
      <c r="FO451" s="141"/>
      <c r="FY451" s="141"/>
      <c r="GI451" s="141"/>
      <c r="GS451" s="141"/>
      <c r="HC451" s="141"/>
      <c r="HM451" s="141"/>
      <c r="HW451" s="141"/>
    </row>
    <row r="452" spans="1:231" s="3" customFormat="1" x14ac:dyDescent="0.25">
      <c r="A452" s="141"/>
      <c r="K452" s="141"/>
      <c r="U452" s="141"/>
      <c r="AE452" s="141"/>
      <c r="AO452" s="141"/>
      <c r="AY452" s="141"/>
      <c r="AZ452" s="141"/>
      <c r="BI452" s="141"/>
      <c r="BS452" s="141"/>
      <c r="CC452" s="141"/>
      <c r="CM452" s="141"/>
      <c r="CW452" s="141"/>
      <c r="DG452" s="141"/>
      <c r="DQ452" s="141"/>
      <c r="EA452" s="141"/>
      <c r="EK452" s="141"/>
      <c r="EU452" s="141"/>
      <c r="FE452" s="141"/>
      <c r="FO452" s="141"/>
      <c r="FY452" s="141"/>
      <c r="GI452" s="141"/>
      <c r="GS452" s="141"/>
      <c r="HC452" s="141"/>
      <c r="HM452" s="141"/>
      <c r="HW452" s="141"/>
    </row>
    <row r="453" spans="1:231" s="3" customFormat="1" x14ac:dyDescent="0.25">
      <c r="A453" s="141"/>
      <c r="K453" s="141"/>
      <c r="U453" s="141"/>
      <c r="AE453" s="141"/>
      <c r="AO453" s="141"/>
      <c r="AY453" s="141"/>
      <c r="AZ453" s="141"/>
      <c r="BI453" s="141"/>
      <c r="BS453" s="141"/>
      <c r="CC453" s="141"/>
      <c r="CM453" s="141"/>
      <c r="CW453" s="141"/>
      <c r="DG453" s="141"/>
      <c r="DQ453" s="141"/>
      <c r="EA453" s="141"/>
      <c r="EK453" s="141"/>
      <c r="EU453" s="141"/>
      <c r="FE453" s="141"/>
      <c r="FO453" s="141"/>
      <c r="FY453" s="141"/>
      <c r="GI453" s="141"/>
      <c r="GS453" s="141"/>
      <c r="HC453" s="141"/>
      <c r="HM453" s="141"/>
      <c r="HW453" s="141"/>
    </row>
    <row r="454" spans="1:231" s="3" customFormat="1" x14ac:dyDescent="0.25">
      <c r="A454" s="141"/>
      <c r="K454" s="141"/>
      <c r="U454" s="141"/>
      <c r="AE454" s="141"/>
      <c r="AO454" s="141"/>
      <c r="AY454" s="141"/>
      <c r="AZ454" s="141"/>
      <c r="BI454" s="141"/>
      <c r="BS454" s="141"/>
      <c r="CC454" s="141"/>
      <c r="CM454" s="141"/>
      <c r="CW454" s="141"/>
      <c r="DG454" s="141"/>
      <c r="DQ454" s="141"/>
      <c r="EA454" s="141"/>
      <c r="EK454" s="141"/>
      <c r="EU454" s="141"/>
      <c r="FE454" s="141"/>
      <c r="FO454" s="141"/>
      <c r="FY454" s="141"/>
      <c r="GI454" s="141"/>
      <c r="GS454" s="141"/>
      <c r="HC454" s="141"/>
      <c r="HM454" s="141"/>
      <c r="HW454" s="141"/>
    </row>
    <row r="455" spans="1:231" s="3" customFormat="1" x14ac:dyDescent="0.25">
      <c r="A455" s="141"/>
      <c r="K455" s="141"/>
      <c r="U455" s="141"/>
      <c r="AE455" s="141"/>
      <c r="AO455" s="141"/>
      <c r="AY455" s="141"/>
      <c r="AZ455" s="141"/>
      <c r="BI455" s="141"/>
      <c r="BS455" s="141"/>
      <c r="CC455" s="141"/>
      <c r="CM455" s="141"/>
      <c r="CW455" s="141"/>
      <c r="DG455" s="141"/>
      <c r="DQ455" s="141"/>
      <c r="EA455" s="141"/>
      <c r="EK455" s="141"/>
      <c r="EU455" s="141"/>
      <c r="FE455" s="141"/>
      <c r="FO455" s="141"/>
      <c r="FY455" s="141"/>
      <c r="GI455" s="141"/>
      <c r="GS455" s="141"/>
      <c r="HC455" s="141"/>
      <c r="HM455" s="141"/>
      <c r="HW455" s="141"/>
    </row>
    <row r="456" spans="1:231" s="3" customFormat="1" x14ac:dyDescent="0.25">
      <c r="A456" s="141"/>
      <c r="K456" s="141"/>
      <c r="U456" s="141"/>
      <c r="AE456" s="141"/>
      <c r="AO456" s="141"/>
      <c r="AY456" s="141"/>
      <c r="AZ456" s="141"/>
      <c r="BI456" s="141"/>
      <c r="BS456" s="141"/>
      <c r="CC456" s="141"/>
      <c r="CM456" s="141"/>
      <c r="CW456" s="141"/>
      <c r="DG456" s="141"/>
      <c r="DQ456" s="141"/>
      <c r="EA456" s="141"/>
      <c r="EK456" s="141"/>
      <c r="EU456" s="141"/>
      <c r="FE456" s="141"/>
      <c r="FO456" s="141"/>
      <c r="FY456" s="141"/>
      <c r="GI456" s="141"/>
      <c r="GS456" s="141"/>
      <c r="HC456" s="141"/>
      <c r="HM456" s="141"/>
      <c r="HW456" s="141"/>
    </row>
    <row r="457" spans="1:231" s="3" customFormat="1" x14ac:dyDescent="0.25">
      <c r="A457" s="141"/>
      <c r="K457" s="141"/>
      <c r="U457" s="141"/>
      <c r="AE457" s="141"/>
      <c r="AO457" s="141"/>
      <c r="AY457" s="141"/>
      <c r="AZ457" s="141"/>
      <c r="BI457" s="141"/>
      <c r="BS457" s="141"/>
      <c r="CC457" s="141"/>
      <c r="CM457" s="141"/>
      <c r="CW457" s="141"/>
      <c r="DG457" s="141"/>
      <c r="DQ457" s="141"/>
      <c r="EA457" s="141"/>
      <c r="EK457" s="141"/>
      <c r="EU457" s="141"/>
      <c r="FE457" s="141"/>
      <c r="FO457" s="141"/>
      <c r="FY457" s="141"/>
      <c r="GI457" s="141"/>
      <c r="GS457" s="141"/>
      <c r="HC457" s="141"/>
      <c r="HM457" s="141"/>
      <c r="HW457" s="141"/>
    </row>
    <row r="458" spans="1:231" s="3" customFormat="1" x14ac:dyDescent="0.25">
      <c r="A458" s="141"/>
      <c r="K458" s="141"/>
      <c r="U458" s="141"/>
      <c r="AE458" s="141"/>
      <c r="AO458" s="141"/>
      <c r="AY458" s="141"/>
      <c r="AZ458" s="141"/>
      <c r="BI458" s="141"/>
      <c r="BS458" s="141"/>
      <c r="CC458" s="141"/>
      <c r="CM458" s="141"/>
      <c r="CW458" s="141"/>
      <c r="DG458" s="141"/>
      <c r="DQ458" s="141"/>
      <c r="EA458" s="141"/>
      <c r="EK458" s="141"/>
      <c r="EU458" s="141"/>
      <c r="FE458" s="141"/>
      <c r="FO458" s="141"/>
      <c r="FY458" s="141"/>
      <c r="GI458" s="141"/>
      <c r="GS458" s="141"/>
      <c r="HC458" s="141"/>
      <c r="HM458" s="141"/>
      <c r="HW458" s="141"/>
    </row>
    <row r="459" spans="1:231" s="3" customFormat="1" x14ac:dyDescent="0.25">
      <c r="A459" s="141"/>
      <c r="K459" s="141"/>
      <c r="U459" s="141"/>
      <c r="AE459" s="141"/>
      <c r="AO459" s="141"/>
      <c r="AY459" s="141"/>
      <c r="AZ459" s="141"/>
      <c r="BI459" s="141"/>
      <c r="BS459" s="141"/>
      <c r="CC459" s="141"/>
      <c r="CM459" s="141"/>
      <c r="CW459" s="141"/>
      <c r="DG459" s="141"/>
      <c r="DQ459" s="141"/>
      <c r="EA459" s="141"/>
      <c r="EK459" s="141"/>
      <c r="EU459" s="141"/>
      <c r="FE459" s="141"/>
      <c r="FO459" s="141"/>
      <c r="FY459" s="141"/>
      <c r="GI459" s="141"/>
      <c r="GS459" s="141"/>
      <c r="HC459" s="141"/>
      <c r="HM459" s="141"/>
      <c r="HW459" s="141"/>
    </row>
    <row r="460" spans="1:231" s="3" customFormat="1" x14ac:dyDescent="0.25">
      <c r="A460" s="141"/>
      <c r="K460" s="141"/>
      <c r="U460" s="141"/>
      <c r="AE460" s="141"/>
      <c r="AO460" s="141"/>
      <c r="AY460" s="141"/>
      <c r="AZ460" s="141"/>
      <c r="BI460" s="141"/>
      <c r="BS460" s="141"/>
      <c r="CC460" s="141"/>
      <c r="CM460" s="141"/>
      <c r="CW460" s="141"/>
      <c r="DG460" s="141"/>
      <c r="DQ460" s="141"/>
      <c r="EA460" s="141"/>
      <c r="EK460" s="141"/>
      <c r="EU460" s="141"/>
      <c r="FE460" s="141"/>
      <c r="FO460" s="141"/>
      <c r="FY460" s="141"/>
      <c r="GI460" s="141"/>
      <c r="GS460" s="141"/>
      <c r="HC460" s="141"/>
      <c r="HM460" s="141"/>
      <c r="HW460" s="141"/>
    </row>
    <row r="461" spans="1:231" s="3" customFormat="1" x14ac:dyDescent="0.25">
      <c r="A461" s="141"/>
      <c r="K461" s="141"/>
      <c r="U461" s="141"/>
      <c r="AE461" s="141"/>
      <c r="AO461" s="141"/>
      <c r="AY461" s="141"/>
      <c r="AZ461" s="141"/>
      <c r="BI461" s="141"/>
      <c r="BS461" s="141"/>
      <c r="CC461" s="141"/>
      <c r="CM461" s="141"/>
      <c r="CW461" s="141"/>
      <c r="DG461" s="141"/>
      <c r="DQ461" s="141"/>
      <c r="EA461" s="141"/>
      <c r="EK461" s="141"/>
      <c r="EU461" s="141"/>
      <c r="FE461" s="141"/>
      <c r="FO461" s="141"/>
      <c r="FY461" s="141"/>
      <c r="GI461" s="141"/>
      <c r="GS461" s="141"/>
      <c r="HC461" s="141"/>
      <c r="HM461" s="141"/>
      <c r="HW461" s="141"/>
    </row>
    <row r="462" spans="1:231" s="3" customFormat="1" x14ac:dyDescent="0.25">
      <c r="A462" s="141"/>
      <c r="K462" s="141"/>
      <c r="U462" s="141"/>
      <c r="AE462" s="141"/>
      <c r="AO462" s="141"/>
      <c r="AY462" s="141"/>
      <c r="AZ462" s="141"/>
      <c r="BI462" s="141"/>
      <c r="BS462" s="141"/>
      <c r="CC462" s="141"/>
      <c r="CM462" s="141"/>
      <c r="CW462" s="141"/>
      <c r="DG462" s="141"/>
      <c r="DQ462" s="141"/>
      <c r="EA462" s="141"/>
      <c r="EK462" s="141"/>
      <c r="EU462" s="141"/>
      <c r="FE462" s="141"/>
      <c r="FO462" s="141"/>
      <c r="FY462" s="141"/>
      <c r="GI462" s="141"/>
      <c r="GS462" s="141"/>
      <c r="HC462" s="141"/>
      <c r="HM462" s="141"/>
      <c r="HW462" s="141"/>
    </row>
    <row r="463" spans="1:231" s="3" customFormat="1" x14ac:dyDescent="0.25">
      <c r="A463" s="141"/>
      <c r="K463" s="141"/>
      <c r="U463" s="141"/>
      <c r="AE463" s="141"/>
      <c r="AO463" s="141"/>
      <c r="AY463" s="141"/>
      <c r="AZ463" s="141"/>
      <c r="BI463" s="141"/>
      <c r="BS463" s="141"/>
      <c r="CC463" s="141"/>
      <c r="CM463" s="141"/>
      <c r="CW463" s="141"/>
      <c r="DG463" s="141"/>
      <c r="DQ463" s="141"/>
      <c r="EA463" s="141"/>
      <c r="EK463" s="141"/>
      <c r="EU463" s="141"/>
      <c r="FE463" s="141"/>
      <c r="FO463" s="141"/>
      <c r="FY463" s="141"/>
      <c r="GI463" s="141"/>
      <c r="GS463" s="141"/>
      <c r="HC463" s="141"/>
      <c r="HM463" s="141"/>
      <c r="HW463" s="141"/>
    </row>
    <row r="464" spans="1:231" s="3" customFormat="1" x14ac:dyDescent="0.25">
      <c r="A464" s="141"/>
      <c r="K464" s="141"/>
      <c r="U464" s="141"/>
      <c r="AE464" s="141"/>
      <c r="AO464" s="141"/>
      <c r="AY464" s="141"/>
      <c r="AZ464" s="141"/>
      <c r="BI464" s="141"/>
      <c r="BS464" s="141"/>
      <c r="CC464" s="141"/>
      <c r="CM464" s="141"/>
      <c r="CW464" s="141"/>
      <c r="DG464" s="141"/>
      <c r="DQ464" s="141"/>
      <c r="EA464" s="141"/>
      <c r="EK464" s="141"/>
      <c r="EU464" s="141"/>
      <c r="FE464" s="141"/>
      <c r="FO464" s="141"/>
      <c r="FY464" s="141"/>
      <c r="GI464" s="141"/>
      <c r="GS464" s="141"/>
      <c r="HC464" s="141"/>
      <c r="HM464" s="141"/>
      <c r="HW464" s="141"/>
    </row>
    <row r="465" spans="1:231" s="3" customFormat="1" x14ac:dyDescent="0.25">
      <c r="A465" s="141"/>
      <c r="K465" s="141"/>
      <c r="U465" s="141"/>
      <c r="AE465" s="141"/>
      <c r="AO465" s="141"/>
      <c r="AY465" s="141"/>
      <c r="AZ465" s="141"/>
      <c r="BI465" s="141"/>
      <c r="BS465" s="141"/>
      <c r="CC465" s="141"/>
      <c r="CM465" s="141"/>
      <c r="CW465" s="141"/>
      <c r="DG465" s="141"/>
      <c r="DQ465" s="141"/>
      <c r="EA465" s="141"/>
      <c r="EK465" s="141"/>
      <c r="EU465" s="141"/>
      <c r="FE465" s="141"/>
      <c r="FO465" s="141"/>
      <c r="FY465" s="141"/>
      <c r="GI465" s="141"/>
      <c r="GS465" s="141"/>
      <c r="HC465" s="141"/>
      <c r="HM465" s="141"/>
      <c r="HW465" s="141"/>
    </row>
    <row r="466" spans="1:231" s="3" customFormat="1" x14ac:dyDescent="0.25">
      <c r="A466" s="141"/>
      <c r="K466" s="141"/>
      <c r="U466" s="141"/>
      <c r="AE466" s="141"/>
      <c r="AO466" s="141"/>
      <c r="AY466" s="141"/>
      <c r="AZ466" s="141"/>
      <c r="BI466" s="141"/>
      <c r="BS466" s="141"/>
      <c r="CC466" s="141"/>
      <c r="CM466" s="141"/>
      <c r="CW466" s="141"/>
      <c r="DG466" s="141"/>
      <c r="DQ466" s="141"/>
      <c r="EA466" s="141"/>
      <c r="EK466" s="141"/>
      <c r="EU466" s="141"/>
      <c r="FE466" s="141"/>
      <c r="FO466" s="141"/>
      <c r="FY466" s="141"/>
      <c r="GI466" s="141"/>
      <c r="GS466" s="141"/>
      <c r="HC466" s="141"/>
      <c r="HM466" s="141"/>
      <c r="HW466" s="141"/>
    </row>
    <row r="467" spans="1:231" s="3" customFormat="1" x14ac:dyDescent="0.25">
      <c r="A467" s="141"/>
      <c r="K467" s="141"/>
      <c r="U467" s="141"/>
      <c r="AE467" s="141"/>
      <c r="AO467" s="141"/>
      <c r="AY467" s="141"/>
      <c r="AZ467" s="141"/>
      <c r="BI467" s="141"/>
      <c r="BS467" s="141"/>
      <c r="CC467" s="141"/>
      <c r="CM467" s="141"/>
      <c r="CW467" s="141"/>
      <c r="DG467" s="141"/>
      <c r="DQ467" s="141"/>
      <c r="EA467" s="141"/>
      <c r="EK467" s="141"/>
      <c r="EU467" s="141"/>
      <c r="FE467" s="141"/>
      <c r="FO467" s="141"/>
      <c r="FY467" s="141"/>
      <c r="GI467" s="141"/>
      <c r="GS467" s="141"/>
      <c r="HC467" s="141"/>
      <c r="HM467" s="141"/>
      <c r="HW467" s="141"/>
    </row>
    <row r="468" spans="1:231" s="3" customFormat="1" x14ac:dyDescent="0.25">
      <c r="A468" s="141"/>
      <c r="K468" s="141"/>
      <c r="U468" s="141"/>
      <c r="AE468" s="141"/>
      <c r="AO468" s="141"/>
      <c r="AY468" s="141"/>
      <c r="AZ468" s="141"/>
      <c r="BI468" s="141"/>
      <c r="BS468" s="141"/>
      <c r="CC468" s="141"/>
      <c r="CM468" s="141"/>
      <c r="CW468" s="141"/>
      <c r="DG468" s="141"/>
      <c r="DQ468" s="141"/>
      <c r="EA468" s="141"/>
      <c r="EK468" s="141"/>
      <c r="EU468" s="141"/>
      <c r="FE468" s="141"/>
      <c r="FO468" s="141"/>
      <c r="FY468" s="141"/>
      <c r="GI468" s="141"/>
      <c r="GS468" s="141"/>
      <c r="HC468" s="141"/>
      <c r="HM468" s="141"/>
      <c r="HW468" s="141"/>
    </row>
    <row r="469" spans="1:231" s="3" customFormat="1" x14ac:dyDescent="0.25">
      <c r="A469" s="141"/>
      <c r="K469" s="141"/>
      <c r="U469" s="141"/>
      <c r="AE469" s="141"/>
      <c r="AO469" s="141"/>
      <c r="AY469" s="141"/>
      <c r="AZ469" s="141"/>
      <c r="BI469" s="141"/>
      <c r="BS469" s="141"/>
      <c r="CC469" s="141"/>
      <c r="CM469" s="141"/>
      <c r="CW469" s="141"/>
      <c r="DG469" s="141"/>
      <c r="DQ469" s="141"/>
      <c r="EA469" s="141"/>
      <c r="EK469" s="141"/>
      <c r="EU469" s="141"/>
      <c r="FE469" s="141"/>
      <c r="FO469" s="141"/>
      <c r="FY469" s="141"/>
      <c r="GI469" s="141"/>
      <c r="GS469" s="141"/>
      <c r="HC469" s="141"/>
      <c r="HM469" s="141"/>
      <c r="HW469" s="141"/>
    </row>
    <row r="470" spans="1:231" s="3" customFormat="1" x14ac:dyDescent="0.25">
      <c r="A470" s="141"/>
      <c r="K470" s="141"/>
      <c r="U470" s="141"/>
      <c r="AE470" s="141"/>
      <c r="AO470" s="141"/>
      <c r="AY470" s="141"/>
      <c r="AZ470" s="141"/>
      <c r="BI470" s="141"/>
      <c r="BS470" s="141"/>
      <c r="CC470" s="141"/>
      <c r="CM470" s="141"/>
      <c r="CW470" s="141"/>
      <c r="DG470" s="141"/>
      <c r="DQ470" s="141"/>
      <c r="EA470" s="141"/>
      <c r="EK470" s="141"/>
      <c r="EU470" s="141"/>
      <c r="FE470" s="141"/>
      <c r="FO470" s="141"/>
      <c r="FY470" s="141"/>
      <c r="GI470" s="141"/>
      <c r="GS470" s="141"/>
      <c r="HC470" s="141"/>
      <c r="HM470" s="141"/>
      <c r="HW470" s="141"/>
    </row>
    <row r="471" spans="1:231" s="3" customFormat="1" x14ac:dyDescent="0.25">
      <c r="A471" s="141"/>
      <c r="K471" s="141"/>
      <c r="U471" s="141"/>
      <c r="AE471" s="141"/>
      <c r="AO471" s="141"/>
      <c r="AY471" s="141"/>
      <c r="AZ471" s="141"/>
      <c r="BI471" s="141"/>
      <c r="BS471" s="141"/>
      <c r="CC471" s="141"/>
      <c r="CM471" s="141"/>
      <c r="CW471" s="141"/>
      <c r="DG471" s="141"/>
      <c r="DQ471" s="141"/>
      <c r="EA471" s="141"/>
      <c r="EK471" s="141"/>
      <c r="EU471" s="141"/>
      <c r="FE471" s="141"/>
      <c r="FO471" s="141"/>
      <c r="FY471" s="141"/>
      <c r="GI471" s="141"/>
      <c r="GS471" s="141"/>
      <c r="HC471" s="141"/>
      <c r="HM471" s="141"/>
      <c r="HW471" s="141"/>
    </row>
    <row r="472" spans="1:231" s="3" customFormat="1" x14ac:dyDescent="0.25">
      <c r="A472" s="141"/>
      <c r="K472" s="141"/>
      <c r="U472" s="141"/>
      <c r="AE472" s="141"/>
      <c r="AO472" s="141"/>
      <c r="AY472" s="141"/>
      <c r="AZ472" s="141"/>
      <c r="BI472" s="141"/>
      <c r="BS472" s="141"/>
      <c r="CC472" s="141"/>
      <c r="CM472" s="141"/>
      <c r="CW472" s="141"/>
      <c r="DG472" s="141"/>
      <c r="DQ472" s="141"/>
      <c r="EA472" s="141"/>
      <c r="EK472" s="141"/>
      <c r="EU472" s="141"/>
      <c r="FE472" s="141"/>
      <c r="FO472" s="141"/>
      <c r="FY472" s="141"/>
      <c r="GI472" s="141"/>
      <c r="GS472" s="141"/>
      <c r="HC472" s="141"/>
      <c r="HM472" s="141"/>
      <c r="HW472" s="141"/>
    </row>
    <row r="473" spans="1:231" s="3" customFormat="1" x14ac:dyDescent="0.25">
      <c r="A473" s="141"/>
      <c r="K473" s="141"/>
      <c r="U473" s="141"/>
      <c r="AE473" s="141"/>
      <c r="AO473" s="141"/>
      <c r="AY473" s="141"/>
      <c r="AZ473" s="141"/>
      <c r="BI473" s="141"/>
      <c r="BS473" s="141"/>
      <c r="CC473" s="141"/>
      <c r="CM473" s="141"/>
      <c r="CW473" s="141"/>
      <c r="DG473" s="141"/>
      <c r="DQ473" s="141"/>
      <c r="EA473" s="141"/>
      <c r="EK473" s="141"/>
      <c r="EU473" s="141"/>
      <c r="FE473" s="141"/>
      <c r="FO473" s="141"/>
      <c r="FY473" s="141"/>
      <c r="GI473" s="141"/>
      <c r="GS473" s="141"/>
      <c r="HC473" s="141"/>
      <c r="HM473" s="141"/>
      <c r="HW473" s="141"/>
    </row>
    <row r="474" spans="1:231" s="3" customFormat="1" x14ac:dyDescent="0.25">
      <c r="A474" s="141"/>
      <c r="K474" s="141"/>
      <c r="U474" s="141"/>
      <c r="AE474" s="141"/>
      <c r="AO474" s="141"/>
      <c r="AY474" s="141"/>
      <c r="AZ474" s="141"/>
      <c r="BI474" s="141"/>
      <c r="BS474" s="141"/>
      <c r="CC474" s="141"/>
      <c r="CM474" s="141"/>
      <c r="CW474" s="141"/>
      <c r="DG474" s="141"/>
      <c r="DQ474" s="141"/>
      <c r="EA474" s="141"/>
      <c r="EK474" s="141"/>
      <c r="EU474" s="141"/>
      <c r="FE474" s="141"/>
      <c r="FO474" s="141"/>
      <c r="FY474" s="141"/>
      <c r="GI474" s="141"/>
      <c r="GS474" s="141"/>
      <c r="HC474" s="141"/>
      <c r="HM474" s="141"/>
      <c r="HW474" s="141"/>
    </row>
    <row r="475" spans="1:231" s="3" customFormat="1" x14ac:dyDescent="0.25">
      <c r="A475" s="141"/>
      <c r="K475" s="141"/>
      <c r="U475" s="141"/>
      <c r="AE475" s="141"/>
      <c r="AO475" s="141"/>
      <c r="AY475" s="141"/>
      <c r="AZ475" s="141"/>
      <c r="BI475" s="141"/>
      <c r="BS475" s="141"/>
      <c r="CC475" s="141"/>
      <c r="CM475" s="141"/>
      <c r="CW475" s="141"/>
      <c r="DG475" s="141"/>
      <c r="DQ475" s="141"/>
      <c r="EA475" s="141"/>
      <c r="EK475" s="141"/>
      <c r="EU475" s="141"/>
      <c r="FE475" s="141"/>
      <c r="FO475" s="141"/>
      <c r="FY475" s="141"/>
      <c r="GI475" s="141"/>
      <c r="GS475" s="141"/>
      <c r="HC475" s="141"/>
      <c r="HM475" s="141"/>
      <c r="HW475" s="141"/>
    </row>
    <row r="476" spans="1:231" s="3" customFormat="1" x14ac:dyDescent="0.25">
      <c r="A476" s="141"/>
      <c r="K476" s="141"/>
      <c r="U476" s="141"/>
      <c r="AE476" s="141"/>
      <c r="AO476" s="141"/>
      <c r="AY476" s="141"/>
      <c r="AZ476" s="141"/>
      <c r="BI476" s="141"/>
      <c r="BS476" s="141"/>
      <c r="CC476" s="141"/>
      <c r="CM476" s="141"/>
      <c r="CW476" s="141"/>
      <c r="DG476" s="141"/>
      <c r="DQ476" s="141"/>
      <c r="EA476" s="141"/>
      <c r="EK476" s="141"/>
      <c r="EU476" s="141"/>
      <c r="FE476" s="141"/>
      <c r="FO476" s="141"/>
      <c r="FY476" s="141"/>
      <c r="GI476" s="141"/>
      <c r="GS476" s="141"/>
      <c r="HC476" s="141"/>
      <c r="HM476" s="141"/>
      <c r="HW476" s="141"/>
    </row>
    <row r="477" spans="1:231" s="3" customFormat="1" x14ac:dyDescent="0.25">
      <c r="A477" s="141"/>
      <c r="K477" s="141"/>
      <c r="U477" s="141"/>
      <c r="AE477" s="141"/>
      <c r="AO477" s="141"/>
      <c r="AY477" s="141"/>
      <c r="AZ477" s="141"/>
      <c r="BI477" s="141"/>
      <c r="BS477" s="141"/>
      <c r="CC477" s="141"/>
      <c r="CM477" s="141"/>
      <c r="CW477" s="141"/>
      <c r="DG477" s="141"/>
      <c r="DQ477" s="141"/>
      <c r="EA477" s="141"/>
      <c r="EK477" s="141"/>
      <c r="EU477" s="141"/>
      <c r="FE477" s="141"/>
      <c r="FO477" s="141"/>
      <c r="FY477" s="141"/>
      <c r="GI477" s="141"/>
      <c r="GS477" s="141"/>
      <c r="HC477" s="141"/>
      <c r="HM477" s="141"/>
      <c r="HW477" s="141"/>
    </row>
    <row r="478" spans="1:231" s="3" customFormat="1" x14ac:dyDescent="0.25">
      <c r="A478" s="141"/>
      <c r="K478" s="141"/>
      <c r="U478" s="141"/>
      <c r="AE478" s="141"/>
      <c r="AO478" s="141"/>
      <c r="AY478" s="141"/>
      <c r="AZ478" s="141"/>
      <c r="BI478" s="141"/>
      <c r="BS478" s="141"/>
      <c r="CC478" s="141"/>
      <c r="CM478" s="141"/>
      <c r="CW478" s="141"/>
      <c r="DG478" s="141"/>
      <c r="DQ478" s="141"/>
      <c r="EA478" s="141"/>
      <c r="EK478" s="141"/>
      <c r="EU478" s="141"/>
      <c r="FE478" s="141"/>
      <c r="FO478" s="141"/>
      <c r="FY478" s="141"/>
      <c r="GI478" s="141"/>
      <c r="GS478" s="141"/>
      <c r="HC478" s="141"/>
      <c r="HM478" s="141"/>
      <c r="HW478" s="141"/>
    </row>
    <row r="479" spans="1:231" s="3" customFormat="1" x14ac:dyDescent="0.25">
      <c r="A479" s="141"/>
      <c r="K479" s="141"/>
      <c r="U479" s="141"/>
      <c r="AE479" s="141"/>
      <c r="AO479" s="141"/>
      <c r="AY479" s="141"/>
      <c r="AZ479" s="141"/>
      <c r="BI479" s="141"/>
      <c r="BS479" s="141"/>
      <c r="CC479" s="141"/>
      <c r="CM479" s="141"/>
      <c r="CW479" s="141"/>
      <c r="DG479" s="141"/>
      <c r="DQ479" s="141"/>
      <c r="EA479" s="141"/>
      <c r="EK479" s="141"/>
      <c r="EU479" s="141"/>
      <c r="FE479" s="141"/>
      <c r="FO479" s="141"/>
      <c r="FY479" s="141"/>
      <c r="GI479" s="141"/>
      <c r="GS479" s="141"/>
      <c r="HC479" s="141"/>
      <c r="HM479" s="141"/>
      <c r="HW479" s="141"/>
    </row>
    <row r="480" spans="1:231" s="3" customFormat="1" x14ac:dyDescent="0.25">
      <c r="A480" s="141"/>
      <c r="K480" s="141"/>
      <c r="U480" s="141"/>
      <c r="AE480" s="141"/>
      <c r="AO480" s="141"/>
      <c r="AY480" s="141"/>
      <c r="AZ480" s="141"/>
      <c r="BI480" s="141"/>
      <c r="BS480" s="141"/>
      <c r="CC480" s="141"/>
      <c r="CM480" s="141"/>
      <c r="CW480" s="141"/>
      <c r="DG480" s="141"/>
      <c r="DQ480" s="141"/>
      <c r="EA480" s="141"/>
      <c r="EK480" s="141"/>
      <c r="EU480" s="141"/>
      <c r="FE480" s="141"/>
      <c r="FO480" s="141"/>
      <c r="FY480" s="141"/>
      <c r="GI480" s="141"/>
      <c r="GS480" s="141"/>
      <c r="HC480" s="141"/>
      <c r="HM480" s="141"/>
      <c r="HW480" s="141"/>
    </row>
    <row r="481" spans="1:231" s="3" customFormat="1" x14ac:dyDescent="0.25">
      <c r="A481" s="141"/>
      <c r="K481" s="141"/>
      <c r="U481" s="141"/>
      <c r="AE481" s="141"/>
      <c r="AO481" s="141"/>
      <c r="AY481" s="141"/>
      <c r="AZ481" s="141"/>
      <c r="BI481" s="141"/>
      <c r="BS481" s="141"/>
      <c r="CC481" s="141"/>
      <c r="CM481" s="141"/>
      <c r="CW481" s="141"/>
      <c r="DG481" s="141"/>
      <c r="DQ481" s="141"/>
      <c r="EA481" s="141"/>
      <c r="EK481" s="141"/>
      <c r="EU481" s="141"/>
      <c r="FE481" s="141"/>
      <c r="FO481" s="141"/>
      <c r="FY481" s="141"/>
      <c r="GI481" s="141"/>
      <c r="GS481" s="141"/>
      <c r="HC481" s="141"/>
      <c r="HM481" s="141"/>
      <c r="HW481" s="141"/>
    </row>
    <row r="482" spans="1:231" s="3" customFormat="1" x14ac:dyDescent="0.25">
      <c r="A482" s="141"/>
      <c r="K482" s="141"/>
      <c r="U482" s="141"/>
      <c r="AE482" s="141"/>
      <c r="AO482" s="141"/>
      <c r="AY482" s="141"/>
      <c r="AZ482" s="141"/>
      <c r="BI482" s="141"/>
      <c r="BS482" s="141"/>
      <c r="CC482" s="141"/>
      <c r="CM482" s="141"/>
      <c r="CW482" s="141"/>
      <c r="DG482" s="141"/>
      <c r="DQ482" s="141"/>
      <c r="EA482" s="141"/>
      <c r="EK482" s="141"/>
      <c r="EU482" s="141"/>
      <c r="FE482" s="141"/>
      <c r="FO482" s="141"/>
      <c r="FY482" s="141"/>
      <c r="GI482" s="141"/>
      <c r="GS482" s="141"/>
      <c r="HC482" s="141"/>
      <c r="HM482" s="141"/>
      <c r="HW482" s="141"/>
    </row>
    <row r="483" spans="1:231" s="3" customFormat="1" x14ac:dyDescent="0.25">
      <c r="A483" s="141"/>
      <c r="K483" s="141"/>
      <c r="U483" s="141"/>
      <c r="AE483" s="141"/>
      <c r="AO483" s="141"/>
      <c r="AY483" s="141"/>
      <c r="AZ483" s="141"/>
      <c r="BI483" s="141"/>
      <c r="BS483" s="141"/>
      <c r="CC483" s="141"/>
      <c r="CM483" s="141"/>
      <c r="CW483" s="141"/>
      <c r="DG483" s="141"/>
      <c r="DQ483" s="141"/>
      <c r="EA483" s="141"/>
      <c r="EK483" s="141"/>
      <c r="EU483" s="141"/>
      <c r="FE483" s="141"/>
      <c r="FO483" s="141"/>
      <c r="FY483" s="141"/>
      <c r="GI483" s="141"/>
      <c r="GS483" s="141"/>
      <c r="HC483" s="141"/>
      <c r="HM483" s="141"/>
      <c r="HW483" s="141"/>
    </row>
    <row r="484" spans="1:231" s="3" customFormat="1" x14ac:dyDescent="0.25">
      <c r="A484" s="141"/>
      <c r="K484" s="141"/>
      <c r="U484" s="141"/>
      <c r="AE484" s="141"/>
      <c r="AO484" s="141"/>
      <c r="AY484" s="141"/>
      <c r="AZ484" s="141"/>
      <c r="BI484" s="141"/>
      <c r="BS484" s="141"/>
      <c r="CC484" s="141"/>
      <c r="CM484" s="141"/>
      <c r="CW484" s="141"/>
      <c r="DG484" s="141"/>
      <c r="DQ484" s="141"/>
      <c r="EA484" s="141"/>
      <c r="EK484" s="141"/>
      <c r="EU484" s="141"/>
      <c r="FE484" s="141"/>
      <c r="FO484" s="141"/>
      <c r="FY484" s="141"/>
      <c r="GI484" s="141"/>
      <c r="GS484" s="141"/>
      <c r="HC484" s="141"/>
      <c r="HM484" s="141"/>
      <c r="HW484" s="141"/>
    </row>
    <row r="485" spans="1:231" s="3" customFormat="1" x14ac:dyDescent="0.25">
      <c r="A485" s="141"/>
      <c r="K485" s="141"/>
      <c r="U485" s="141"/>
      <c r="AE485" s="141"/>
      <c r="AO485" s="141"/>
      <c r="AY485" s="141"/>
      <c r="AZ485" s="141"/>
      <c r="BI485" s="141"/>
      <c r="BS485" s="141"/>
      <c r="CC485" s="141"/>
      <c r="CM485" s="141"/>
      <c r="CW485" s="141"/>
      <c r="DG485" s="141"/>
      <c r="DQ485" s="141"/>
      <c r="EA485" s="141"/>
      <c r="EK485" s="141"/>
      <c r="EU485" s="141"/>
      <c r="FE485" s="141"/>
      <c r="FO485" s="141"/>
      <c r="FY485" s="141"/>
      <c r="GI485" s="141"/>
      <c r="GS485" s="141"/>
      <c r="HC485" s="141"/>
      <c r="HM485" s="141"/>
      <c r="HW485" s="141"/>
    </row>
    <row r="486" spans="1:231" s="3" customFormat="1" x14ac:dyDescent="0.25">
      <c r="A486" s="141"/>
      <c r="K486" s="141"/>
      <c r="U486" s="141"/>
      <c r="AE486" s="141"/>
      <c r="AO486" s="141"/>
      <c r="AY486" s="141"/>
      <c r="AZ486" s="141"/>
      <c r="BI486" s="141"/>
      <c r="BS486" s="141"/>
      <c r="CC486" s="141"/>
      <c r="CM486" s="141"/>
      <c r="CW486" s="141"/>
      <c r="DG486" s="141"/>
      <c r="DQ486" s="141"/>
      <c r="EA486" s="141"/>
      <c r="EK486" s="141"/>
      <c r="EU486" s="141"/>
      <c r="FE486" s="141"/>
      <c r="FO486" s="141"/>
      <c r="FY486" s="141"/>
      <c r="GI486" s="141"/>
      <c r="GS486" s="141"/>
      <c r="HC486" s="141"/>
      <c r="HM486" s="141"/>
      <c r="HW486" s="141"/>
    </row>
    <row r="487" spans="1:231" s="3" customFormat="1" x14ac:dyDescent="0.25">
      <c r="A487" s="141"/>
      <c r="K487" s="141"/>
      <c r="U487" s="141"/>
      <c r="AE487" s="141"/>
      <c r="AO487" s="141"/>
      <c r="AY487" s="141"/>
      <c r="AZ487" s="141"/>
      <c r="BI487" s="141"/>
      <c r="BS487" s="141"/>
      <c r="CC487" s="141"/>
      <c r="CM487" s="141"/>
      <c r="CW487" s="141"/>
      <c r="DG487" s="141"/>
      <c r="DQ487" s="141"/>
      <c r="EA487" s="141"/>
      <c r="EK487" s="141"/>
      <c r="EU487" s="141"/>
      <c r="FE487" s="141"/>
      <c r="FO487" s="141"/>
      <c r="FY487" s="141"/>
      <c r="GI487" s="141"/>
      <c r="GS487" s="141"/>
      <c r="HC487" s="141"/>
      <c r="HM487" s="141"/>
      <c r="HW487" s="141"/>
    </row>
    <row r="488" spans="1:231" s="3" customFormat="1" x14ac:dyDescent="0.25">
      <c r="A488" s="141"/>
      <c r="K488" s="141"/>
      <c r="U488" s="141"/>
      <c r="AE488" s="141"/>
      <c r="AO488" s="141"/>
      <c r="AY488" s="141"/>
      <c r="AZ488" s="141"/>
      <c r="BI488" s="141"/>
      <c r="BS488" s="141"/>
      <c r="CC488" s="141"/>
      <c r="CM488" s="141"/>
      <c r="CW488" s="141"/>
      <c r="DG488" s="141"/>
      <c r="DQ488" s="141"/>
      <c r="EA488" s="141"/>
      <c r="EK488" s="141"/>
      <c r="EU488" s="141"/>
      <c r="FE488" s="141"/>
      <c r="FO488" s="141"/>
      <c r="FY488" s="141"/>
      <c r="GI488" s="141"/>
      <c r="GS488" s="141"/>
      <c r="HC488" s="141"/>
      <c r="HM488" s="141"/>
      <c r="HW488" s="141"/>
    </row>
    <row r="489" spans="1:231" s="3" customFormat="1" x14ac:dyDescent="0.25">
      <c r="A489" s="141"/>
      <c r="K489" s="141"/>
      <c r="U489" s="141"/>
      <c r="AE489" s="141"/>
      <c r="AO489" s="141"/>
      <c r="AY489" s="141"/>
      <c r="AZ489" s="141"/>
      <c r="BI489" s="141"/>
      <c r="BS489" s="141"/>
      <c r="CC489" s="141"/>
      <c r="CM489" s="141"/>
      <c r="CW489" s="141"/>
      <c r="DG489" s="141"/>
      <c r="DQ489" s="141"/>
      <c r="EA489" s="141"/>
      <c r="EK489" s="141"/>
      <c r="EU489" s="141"/>
      <c r="FE489" s="141"/>
      <c r="FO489" s="141"/>
      <c r="FY489" s="141"/>
      <c r="GI489" s="141"/>
      <c r="GS489" s="141"/>
      <c r="HC489" s="141"/>
      <c r="HM489" s="141"/>
      <c r="HW489" s="141"/>
    </row>
    <row r="490" spans="1:231" s="3" customFormat="1" x14ac:dyDescent="0.25">
      <c r="A490" s="141"/>
      <c r="K490" s="141"/>
      <c r="U490" s="141"/>
      <c r="AE490" s="141"/>
      <c r="AO490" s="141"/>
      <c r="AY490" s="141"/>
      <c r="AZ490" s="141"/>
      <c r="BI490" s="141"/>
      <c r="BS490" s="141"/>
      <c r="CC490" s="141"/>
      <c r="CM490" s="141"/>
      <c r="CW490" s="141"/>
      <c r="DG490" s="141"/>
      <c r="DQ490" s="141"/>
      <c r="EA490" s="141"/>
      <c r="EK490" s="141"/>
      <c r="EU490" s="141"/>
      <c r="FE490" s="141"/>
      <c r="FO490" s="141"/>
      <c r="FY490" s="141"/>
      <c r="GI490" s="141"/>
      <c r="GS490" s="141"/>
      <c r="HC490" s="141"/>
      <c r="HM490" s="141"/>
      <c r="HW490" s="141"/>
    </row>
    <row r="491" spans="1:231" s="3" customFormat="1" x14ac:dyDescent="0.25">
      <c r="A491" s="141"/>
      <c r="K491" s="141"/>
      <c r="U491" s="141"/>
      <c r="AE491" s="141"/>
      <c r="AO491" s="141"/>
      <c r="AY491" s="141"/>
      <c r="AZ491" s="141"/>
      <c r="BI491" s="141"/>
      <c r="BS491" s="141"/>
      <c r="CC491" s="141"/>
      <c r="CM491" s="141"/>
      <c r="CW491" s="141"/>
      <c r="DG491" s="141"/>
      <c r="DQ491" s="141"/>
      <c r="EA491" s="141"/>
      <c r="EK491" s="141"/>
      <c r="EU491" s="141"/>
      <c r="FE491" s="141"/>
      <c r="FO491" s="141"/>
      <c r="FY491" s="141"/>
      <c r="GI491" s="141"/>
      <c r="GS491" s="141"/>
      <c r="HC491" s="141"/>
      <c r="HM491" s="141"/>
      <c r="HW491" s="141"/>
    </row>
    <row r="492" spans="1:231" s="3" customFormat="1" x14ac:dyDescent="0.25">
      <c r="A492" s="141"/>
      <c r="K492" s="141"/>
      <c r="U492" s="141"/>
      <c r="AE492" s="141"/>
      <c r="AO492" s="141"/>
      <c r="AY492" s="141"/>
      <c r="AZ492" s="141"/>
      <c r="BI492" s="141"/>
      <c r="BS492" s="141"/>
      <c r="CC492" s="141"/>
      <c r="CM492" s="141"/>
      <c r="CW492" s="141"/>
      <c r="DG492" s="141"/>
      <c r="DQ492" s="141"/>
      <c r="EA492" s="141"/>
      <c r="EK492" s="141"/>
      <c r="EU492" s="141"/>
      <c r="FE492" s="141"/>
      <c r="FO492" s="141"/>
      <c r="FY492" s="141"/>
      <c r="GI492" s="141"/>
      <c r="GS492" s="141"/>
      <c r="HC492" s="141"/>
      <c r="HM492" s="141"/>
      <c r="HW492" s="141"/>
    </row>
    <row r="493" spans="1:231" s="3" customFormat="1" x14ac:dyDescent="0.25">
      <c r="A493" s="141"/>
      <c r="K493" s="141"/>
      <c r="U493" s="141"/>
      <c r="AE493" s="141"/>
      <c r="AO493" s="141"/>
      <c r="AY493" s="141"/>
      <c r="AZ493" s="141"/>
      <c r="BI493" s="141"/>
      <c r="BS493" s="141"/>
      <c r="CC493" s="141"/>
      <c r="CM493" s="141"/>
      <c r="CW493" s="141"/>
      <c r="DG493" s="141"/>
      <c r="DQ493" s="141"/>
      <c r="EA493" s="141"/>
      <c r="EK493" s="141"/>
      <c r="EU493" s="141"/>
      <c r="FE493" s="141"/>
      <c r="FO493" s="141"/>
      <c r="FY493" s="141"/>
      <c r="GI493" s="141"/>
      <c r="GS493" s="141"/>
      <c r="HC493" s="141"/>
      <c r="HM493" s="141"/>
      <c r="HW493" s="141"/>
    </row>
    <row r="494" spans="1:231" s="3" customFormat="1" x14ac:dyDescent="0.25">
      <c r="A494" s="141"/>
      <c r="K494" s="141"/>
      <c r="U494" s="141"/>
      <c r="AE494" s="141"/>
      <c r="AO494" s="141"/>
      <c r="AY494" s="141"/>
      <c r="AZ494" s="141"/>
      <c r="BI494" s="141"/>
      <c r="BS494" s="141"/>
      <c r="CC494" s="141"/>
      <c r="CM494" s="141"/>
      <c r="CW494" s="141"/>
      <c r="DG494" s="141"/>
      <c r="DQ494" s="141"/>
      <c r="EA494" s="141"/>
      <c r="EK494" s="141"/>
      <c r="EU494" s="141"/>
      <c r="FE494" s="141"/>
      <c r="FO494" s="141"/>
      <c r="FY494" s="141"/>
      <c r="GI494" s="141"/>
      <c r="GS494" s="141"/>
      <c r="HC494" s="141"/>
      <c r="HM494" s="141"/>
      <c r="HW494" s="141"/>
    </row>
    <row r="495" spans="1:231" s="3" customFormat="1" x14ac:dyDescent="0.25">
      <c r="A495" s="141"/>
      <c r="K495" s="141"/>
      <c r="U495" s="141"/>
      <c r="AE495" s="141"/>
      <c r="AO495" s="141"/>
      <c r="AY495" s="141"/>
      <c r="AZ495" s="141"/>
      <c r="BI495" s="141"/>
      <c r="BS495" s="141"/>
      <c r="CC495" s="141"/>
      <c r="CM495" s="141"/>
      <c r="CW495" s="141"/>
      <c r="DG495" s="141"/>
      <c r="DQ495" s="141"/>
      <c r="EA495" s="141"/>
      <c r="EK495" s="141"/>
      <c r="EU495" s="141"/>
      <c r="FE495" s="141"/>
      <c r="FO495" s="141"/>
      <c r="FY495" s="141"/>
      <c r="GI495" s="141"/>
      <c r="GS495" s="141"/>
      <c r="HC495" s="141"/>
      <c r="HM495" s="141"/>
      <c r="HW495" s="141"/>
    </row>
    <row r="496" spans="1:231" s="3" customFormat="1" x14ac:dyDescent="0.25">
      <c r="A496" s="141"/>
      <c r="K496" s="141"/>
      <c r="U496" s="141"/>
      <c r="AE496" s="141"/>
      <c r="AO496" s="141"/>
      <c r="AY496" s="141"/>
      <c r="AZ496" s="141"/>
      <c r="BI496" s="141"/>
      <c r="BS496" s="141"/>
      <c r="CC496" s="141"/>
      <c r="CM496" s="141"/>
      <c r="CW496" s="141"/>
      <c r="DG496" s="141"/>
      <c r="DQ496" s="141"/>
      <c r="EA496" s="141"/>
      <c r="EK496" s="141"/>
      <c r="EU496" s="141"/>
      <c r="FE496" s="141"/>
      <c r="FO496" s="141"/>
      <c r="FY496" s="141"/>
      <c r="GI496" s="141"/>
      <c r="GS496" s="141"/>
      <c r="HC496" s="141"/>
      <c r="HM496" s="141"/>
      <c r="HW496" s="141"/>
    </row>
    <row r="497" spans="1:231" s="3" customFormat="1" x14ac:dyDescent="0.25">
      <c r="A497" s="141"/>
      <c r="K497" s="141"/>
      <c r="U497" s="141"/>
      <c r="AE497" s="141"/>
      <c r="AO497" s="141"/>
      <c r="AY497" s="141"/>
      <c r="AZ497" s="141"/>
      <c r="BI497" s="141"/>
      <c r="BS497" s="141"/>
      <c r="CC497" s="141"/>
      <c r="CM497" s="141"/>
      <c r="CW497" s="141"/>
      <c r="DG497" s="141"/>
      <c r="DQ497" s="141"/>
      <c r="EA497" s="141"/>
      <c r="EK497" s="141"/>
      <c r="EU497" s="141"/>
      <c r="FE497" s="141"/>
      <c r="FO497" s="141"/>
      <c r="FY497" s="141"/>
      <c r="GI497" s="141"/>
      <c r="GS497" s="141"/>
      <c r="HC497" s="141"/>
      <c r="HM497" s="141"/>
      <c r="HW497" s="141"/>
    </row>
    <row r="498" spans="1:231" s="3" customFormat="1" x14ac:dyDescent="0.25">
      <c r="A498" s="141"/>
      <c r="K498" s="141"/>
      <c r="U498" s="141"/>
      <c r="AE498" s="141"/>
      <c r="AO498" s="141"/>
      <c r="AY498" s="141"/>
      <c r="AZ498" s="141"/>
      <c r="BI498" s="141"/>
      <c r="BS498" s="141"/>
      <c r="CC498" s="141"/>
      <c r="CM498" s="141"/>
      <c r="CW498" s="141"/>
      <c r="DG498" s="141"/>
      <c r="DQ498" s="141"/>
      <c r="EA498" s="141"/>
      <c r="EK498" s="141"/>
      <c r="EU498" s="141"/>
      <c r="FE498" s="141"/>
      <c r="FO498" s="141"/>
      <c r="FY498" s="141"/>
      <c r="GI498" s="141"/>
      <c r="GS498" s="141"/>
      <c r="HC498" s="141"/>
      <c r="HM498" s="141"/>
      <c r="HW498" s="141"/>
    </row>
    <row r="499" spans="1:231" s="3" customFormat="1" x14ac:dyDescent="0.25">
      <c r="A499" s="141"/>
      <c r="K499" s="141"/>
      <c r="U499" s="141"/>
      <c r="AE499" s="141"/>
      <c r="AO499" s="141"/>
      <c r="AY499" s="141"/>
      <c r="AZ499" s="141"/>
      <c r="BI499" s="141"/>
      <c r="BS499" s="141"/>
      <c r="CC499" s="141"/>
      <c r="CM499" s="141"/>
      <c r="CW499" s="141"/>
      <c r="DG499" s="141"/>
      <c r="DQ499" s="141"/>
      <c r="EA499" s="141"/>
      <c r="EK499" s="141"/>
      <c r="EU499" s="141"/>
      <c r="FE499" s="141"/>
      <c r="FO499" s="141"/>
      <c r="FY499" s="141"/>
      <c r="GI499" s="141"/>
      <c r="GS499" s="141"/>
      <c r="HC499" s="141"/>
      <c r="HM499" s="141"/>
      <c r="HW499" s="141"/>
    </row>
    <row r="500" spans="1:231" s="3" customFormat="1" x14ac:dyDescent="0.25">
      <c r="A500" s="141"/>
      <c r="K500" s="141"/>
      <c r="U500" s="141"/>
      <c r="AE500" s="141"/>
      <c r="AO500" s="141"/>
      <c r="AY500" s="141"/>
      <c r="AZ500" s="141"/>
      <c r="BI500" s="141"/>
      <c r="BS500" s="141"/>
      <c r="CC500" s="141"/>
      <c r="CM500" s="141"/>
      <c r="CW500" s="141"/>
      <c r="DG500" s="141"/>
      <c r="DQ500" s="141"/>
      <c r="EA500" s="141"/>
      <c r="EK500" s="141"/>
      <c r="EU500" s="141"/>
      <c r="FE500" s="141"/>
      <c r="FO500" s="141"/>
      <c r="FY500" s="141"/>
      <c r="GI500" s="141"/>
      <c r="GS500" s="141"/>
      <c r="HC500" s="141"/>
      <c r="HM500" s="141"/>
      <c r="HW500" s="141"/>
    </row>
    <row r="501" spans="1:231" s="3" customFormat="1" x14ac:dyDescent="0.25">
      <c r="A501" s="141"/>
      <c r="K501" s="141"/>
      <c r="U501" s="141"/>
      <c r="AE501" s="141"/>
      <c r="AO501" s="141"/>
      <c r="AY501" s="141"/>
      <c r="AZ501" s="141"/>
      <c r="BI501" s="141"/>
      <c r="BS501" s="141"/>
      <c r="CC501" s="141"/>
      <c r="CM501" s="141"/>
      <c r="CW501" s="141"/>
      <c r="DG501" s="141"/>
      <c r="DQ501" s="141"/>
      <c r="EA501" s="141"/>
      <c r="EK501" s="141"/>
      <c r="EU501" s="141"/>
      <c r="FE501" s="141"/>
      <c r="FO501" s="141"/>
      <c r="FY501" s="141"/>
      <c r="GI501" s="141"/>
      <c r="GS501" s="141"/>
      <c r="HC501" s="141"/>
      <c r="HM501" s="141"/>
      <c r="HW501" s="141"/>
    </row>
    <row r="502" spans="1:231" s="3" customFormat="1" x14ac:dyDescent="0.25">
      <c r="A502" s="141"/>
      <c r="K502" s="141"/>
      <c r="U502" s="141"/>
      <c r="AE502" s="141"/>
      <c r="AO502" s="141"/>
      <c r="AY502" s="141"/>
      <c r="AZ502" s="141"/>
      <c r="BI502" s="141"/>
      <c r="BS502" s="141"/>
      <c r="CC502" s="141"/>
      <c r="CM502" s="141"/>
      <c r="CW502" s="141"/>
      <c r="DG502" s="141"/>
      <c r="DQ502" s="141"/>
      <c r="EA502" s="141"/>
      <c r="EK502" s="141"/>
      <c r="EU502" s="141"/>
      <c r="FE502" s="141"/>
      <c r="FO502" s="141"/>
      <c r="FY502" s="141"/>
      <c r="GI502" s="141"/>
      <c r="GS502" s="141"/>
      <c r="HC502" s="141"/>
      <c r="HM502" s="141"/>
      <c r="HW502" s="141"/>
    </row>
    <row r="503" spans="1:231" s="3" customFormat="1" x14ac:dyDescent="0.25">
      <c r="A503" s="141"/>
      <c r="K503" s="141"/>
      <c r="U503" s="141"/>
      <c r="AE503" s="141"/>
      <c r="AO503" s="141"/>
      <c r="AY503" s="141"/>
      <c r="AZ503" s="141"/>
      <c r="BI503" s="141"/>
      <c r="BS503" s="141"/>
      <c r="CC503" s="141"/>
      <c r="CM503" s="141"/>
      <c r="CW503" s="141"/>
      <c r="DG503" s="141"/>
      <c r="DQ503" s="141"/>
      <c r="EA503" s="141"/>
      <c r="EK503" s="141"/>
      <c r="EU503" s="141"/>
      <c r="FE503" s="141"/>
      <c r="FO503" s="141"/>
      <c r="FY503" s="141"/>
      <c r="GI503" s="141"/>
      <c r="GS503" s="141"/>
      <c r="HC503" s="141"/>
      <c r="HM503" s="141"/>
      <c r="HW503" s="141"/>
    </row>
    <row r="504" spans="1:231" s="3" customFormat="1" x14ac:dyDescent="0.25">
      <c r="A504" s="141"/>
      <c r="K504" s="141"/>
      <c r="U504" s="141"/>
      <c r="AE504" s="141"/>
      <c r="AO504" s="141"/>
      <c r="AY504" s="141"/>
      <c r="AZ504" s="141"/>
      <c r="BI504" s="141"/>
      <c r="BS504" s="141"/>
      <c r="CC504" s="141"/>
      <c r="CM504" s="141"/>
      <c r="CW504" s="141"/>
      <c r="DG504" s="141"/>
      <c r="DQ504" s="141"/>
      <c r="EA504" s="141"/>
      <c r="EK504" s="141"/>
      <c r="EU504" s="141"/>
      <c r="FE504" s="141"/>
      <c r="FO504" s="141"/>
      <c r="FY504" s="141"/>
      <c r="GI504" s="141"/>
      <c r="GS504" s="141"/>
      <c r="HC504" s="141"/>
      <c r="HM504" s="141"/>
      <c r="HW504" s="141"/>
    </row>
    <row r="505" spans="1:231" s="3" customFormat="1" x14ac:dyDescent="0.25">
      <c r="A505" s="141"/>
      <c r="K505" s="141"/>
      <c r="U505" s="141"/>
      <c r="AE505" s="141"/>
      <c r="AO505" s="141"/>
      <c r="AY505" s="141"/>
      <c r="AZ505" s="141"/>
      <c r="BI505" s="141"/>
      <c r="BS505" s="141"/>
      <c r="CC505" s="141"/>
      <c r="CM505" s="141"/>
      <c r="CW505" s="141"/>
      <c r="DG505" s="141"/>
      <c r="DQ505" s="141"/>
      <c r="EA505" s="141"/>
      <c r="EK505" s="141"/>
      <c r="EU505" s="141"/>
      <c r="FE505" s="141"/>
      <c r="FO505" s="141"/>
      <c r="FY505" s="141"/>
      <c r="GI505" s="141"/>
      <c r="GS505" s="141"/>
      <c r="HC505" s="141"/>
      <c r="HM505" s="141"/>
      <c r="HW505" s="141"/>
    </row>
    <row r="506" spans="1:231" s="3" customFormat="1" x14ac:dyDescent="0.25">
      <c r="A506" s="141"/>
      <c r="K506" s="141"/>
      <c r="U506" s="141"/>
      <c r="AE506" s="141"/>
      <c r="AO506" s="141"/>
      <c r="AY506" s="141"/>
      <c r="AZ506" s="141"/>
      <c r="BI506" s="141"/>
      <c r="BS506" s="141"/>
      <c r="CC506" s="141"/>
      <c r="CM506" s="141"/>
      <c r="CW506" s="141"/>
      <c r="DG506" s="141"/>
      <c r="DQ506" s="141"/>
      <c r="EA506" s="141"/>
      <c r="EK506" s="141"/>
      <c r="EU506" s="141"/>
      <c r="FE506" s="141"/>
      <c r="FO506" s="141"/>
      <c r="FY506" s="141"/>
      <c r="GI506" s="141"/>
      <c r="GS506" s="141"/>
      <c r="HC506" s="141"/>
      <c r="HM506" s="141"/>
      <c r="HW506" s="141"/>
    </row>
    <row r="507" spans="1:231" s="3" customFormat="1" x14ac:dyDescent="0.25">
      <c r="A507" s="141"/>
      <c r="K507" s="141"/>
      <c r="U507" s="141"/>
      <c r="AE507" s="141"/>
      <c r="AO507" s="141"/>
      <c r="AY507" s="141"/>
      <c r="AZ507" s="141"/>
      <c r="BI507" s="141"/>
      <c r="BS507" s="141"/>
      <c r="CC507" s="141"/>
      <c r="CM507" s="141"/>
      <c r="CW507" s="141"/>
      <c r="DG507" s="141"/>
      <c r="DQ507" s="141"/>
      <c r="EA507" s="141"/>
      <c r="EK507" s="141"/>
      <c r="EU507" s="141"/>
      <c r="FE507" s="141"/>
      <c r="FO507" s="141"/>
      <c r="FY507" s="141"/>
      <c r="GI507" s="141"/>
      <c r="GS507" s="141"/>
      <c r="HC507" s="141"/>
      <c r="HM507" s="141"/>
      <c r="HW507" s="141"/>
    </row>
    <row r="508" spans="1:231" s="3" customFormat="1" x14ac:dyDescent="0.25">
      <c r="A508" s="141"/>
      <c r="K508" s="141"/>
      <c r="U508" s="141"/>
      <c r="AE508" s="141"/>
      <c r="AO508" s="141"/>
      <c r="AY508" s="141"/>
      <c r="AZ508" s="141"/>
      <c r="BI508" s="141"/>
      <c r="BS508" s="141"/>
      <c r="CC508" s="141"/>
      <c r="CM508" s="141"/>
      <c r="CW508" s="141"/>
      <c r="DG508" s="141"/>
      <c r="DQ508" s="141"/>
      <c r="EA508" s="141"/>
      <c r="EK508" s="141"/>
      <c r="EU508" s="141"/>
      <c r="FE508" s="141"/>
      <c r="FO508" s="141"/>
      <c r="FY508" s="141"/>
      <c r="GI508" s="141"/>
      <c r="GS508" s="141"/>
      <c r="HC508" s="141"/>
      <c r="HM508" s="141"/>
      <c r="HW508" s="141"/>
    </row>
    <row r="509" spans="1:231" s="3" customFormat="1" x14ac:dyDescent="0.25">
      <c r="A509" s="141"/>
      <c r="K509" s="141"/>
      <c r="U509" s="141"/>
      <c r="AE509" s="141"/>
      <c r="AO509" s="141"/>
      <c r="AY509" s="141"/>
      <c r="AZ509" s="141"/>
      <c r="BI509" s="141"/>
      <c r="BS509" s="141"/>
      <c r="CC509" s="141"/>
      <c r="CM509" s="141"/>
      <c r="CW509" s="141"/>
      <c r="DG509" s="141"/>
      <c r="DQ509" s="141"/>
      <c r="EA509" s="141"/>
      <c r="EK509" s="141"/>
      <c r="EU509" s="141"/>
      <c r="FE509" s="141"/>
      <c r="FO509" s="141"/>
      <c r="FY509" s="141"/>
      <c r="GI509" s="141"/>
      <c r="GS509" s="141"/>
      <c r="HC509" s="141"/>
      <c r="HM509" s="141"/>
      <c r="HW509" s="141"/>
    </row>
    <row r="510" spans="1:231" s="3" customFormat="1" x14ac:dyDescent="0.25">
      <c r="A510" s="141"/>
      <c r="K510" s="141"/>
      <c r="U510" s="141"/>
      <c r="AE510" s="141"/>
      <c r="AO510" s="141"/>
      <c r="AY510" s="141"/>
      <c r="AZ510" s="141"/>
      <c r="BI510" s="141"/>
      <c r="BS510" s="141"/>
      <c r="CC510" s="141"/>
      <c r="CM510" s="141"/>
      <c r="CW510" s="141"/>
      <c r="DG510" s="141"/>
      <c r="DQ510" s="141"/>
      <c r="EA510" s="141"/>
      <c r="EK510" s="141"/>
      <c r="EU510" s="141"/>
      <c r="FE510" s="141"/>
      <c r="FO510" s="141"/>
      <c r="FY510" s="141"/>
      <c r="GI510" s="141"/>
      <c r="GS510" s="141"/>
      <c r="HC510" s="141"/>
      <c r="HM510" s="141"/>
      <c r="HW510" s="141"/>
    </row>
    <row r="511" spans="1:231" s="3" customFormat="1" x14ac:dyDescent="0.25">
      <c r="A511" s="141"/>
      <c r="K511" s="141"/>
      <c r="U511" s="141"/>
      <c r="AE511" s="141"/>
      <c r="AO511" s="141"/>
      <c r="AY511" s="141"/>
      <c r="AZ511" s="141"/>
      <c r="BI511" s="141"/>
      <c r="BS511" s="141"/>
      <c r="CC511" s="141"/>
      <c r="CM511" s="141"/>
      <c r="CW511" s="141"/>
      <c r="DG511" s="141"/>
      <c r="DQ511" s="141"/>
      <c r="EA511" s="141"/>
      <c r="EK511" s="141"/>
      <c r="EU511" s="141"/>
      <c r="FE511" s="141"/>
      <c r="FO511" s="141"/>
      <c r="FY511" s="141"/>
      <c r="GI511" s="141"/>
      <c r="GS511" s="141"/>
      <c r="HC511" s="141"/>
      <c r="HM511" s="141"/>
      <c r="HW511" s="141"/>
    </row>
    <row r="512" spans="1:231" s="3" customFormat="1" x14ac:dyDescent="0.25">
      <c r="A512" s="141"/>
      <c r="K512" s="141"/>
      <c r="U512" s="141"/>
      <c r="AE512" s="141"/>
      <c r="AO512" s="141"/>
      <c r="AY512" s="141"/>
      <c r="AZ512" s="141"/>
      <c r="BI512" s="141"/>
      <c r="BS512" s="141"/>
      <c r="CC512" s="141"/>
      <c r="CM512" s="141"/>
      <c r="CW512" s="141"/>
      <c r="DG512" s="141"/>
      <c r="DQ512" s="141"/>
      <c r="EA512" s="141"/>
      <c r="EK512" s="141"/>
      <c r="EU512" s="141"/>
      <c r="FE512" s="141"/>
      <c r="FO512" s="141"/>
      <c r="FY512" s="141"/>
      <c r="GI512" s="141"/>
      <c r="GS512" s="141"/>
      <c r="HC512" s="141"/>
      <c r="HM512" s="141"/>
      <c r="HW512" s="141"/>
    </row>
    <row r="513" spans="1:231" s="3" customFormat="1" x14ac:dyDescent="0.25">
      <c r="A513" s="141"/>
      <c r="K513" s="141"/>
      <c r="U513" s="141"/>
      <c r="AE513" s="141"/>
      <c r="AO513" s="141"/>
      <c r="AY513" s="141"/>
      <c r="AZ513" s="141"/>
      <c r="BI513" s="141"/>
      <c r="BS513" s="141"/>
      <c r="CC513" s="141"/>
      <c r="CM513" s="141"/>
      <c r="CW513" s="141"/>
      <c r="DG513" s="141"/>
      <c r="DQ513" s="141"/>
      <c r="EA513" s="141"/>
      <c r="EK513" s="141"/>
      <c r="EU513" s="141"/>
      <c r="FE513" s="141"/>
      <c r="FO513" s="141"/>
      <c r="FY513" s="141"/>
      <c r="GI513" s="141"/>
      <c r="GS513" s="141"/>
      <c r="HC513" s="141"/>
      <c r="HM513" s="141"/>
      <c r="HW513" s="141"/>
    </row>
    <row r="514" spans="1:231" s="3" customFormat="1" x14ac:dyDescent="0.25">
      <c r="A514" s="141"/>
      <c r="K514" s="141"/>
      <c r="U514" s="141"/>
      <c r="AE514" s="141"/>
      <c r="AO514" s="141"/>
      <c r="AY514" s="141"/>
      <c r="AZ514" s="141"/>
      <c r="BI514" s="141"/>
      <c r="BS514" s="141"/>
      <c r="CC514" s="141"/>
      <c r="CM514" s="141"/>
      <c r="CW514" s="141"/>
      <c r="DG514" s="141"/>
      <c r="DQ514" s="141"/>
      <c r="EA514" s="141"/>
      <c r="EK514" s="141"/>
      <c r="EU514" s="141"/>
      <c r="FE514" s="141"/>
      <c r="FO514" s="141"/>
      <c r="FY514" s="141"/>
      <c r="GI514" s="141"/>
      <c r="GS514" s="141"/>
      <c r="HC514" s="141"/>
      <c r="HM514" s="141"/>
      <c r="HW514" s="141"/>
    </row>
    <row r="515" spans="1:231" s="3" customFormat="1" x14ac:dyDescent="0.25">
      <c r="A515" s="141"/>
      <c r="K515" s="141"/>
      <c r="U515" s="141"/>
      <c r="AE515" s="141"/>
      <c r="AO515" s="141"/>
      <c r="AY515" s="141"/>
      <c r="AZ515" s="141"/>
      <c r="BI515" s="141"/>
      <c r="BS515" s="141"/>
      <c r="CC515" s="141"/>
      <c r="CM515" s="141"/>
      <c r="CW515" s="141"/>
      <c r="DG515" s="141"/>
      <c r="DQ515" s="141"/>
      <c r="EA515" s="141"/>
      <c r="EK515" s="141"/>
      <c r="EU515" s="141"/>
      <c r="FE515" s="141"/>
      <c r="FO515" s="141"/>
      <c r="FY515" s="141"/>
      <c r="GI515" s="141"/>
      <c r="GS515" s="141"/>
      <c r="HC515" s="141"/>
      <c r="HM515" s="141"/>
      <c r="HW515" s="141"/>
    </row>
    <row r="516" spans="1:231" s="3" customFormat="1" x14ac:dyDescent="0.25">
      <c r="A516" s="141"/>
      <c r="K516" s="141"/>
      <c r="U516" s="141"/>
      <c r="AE516" s="141"/>
      <c r="AO516" s="141"/>
      <c r="AY516" s="141"/>
      <c r="AZ516" s="141"/>
      <c r="BI516" s="141"/>
      <c r="BS516" s="141"/>
      <c r="CC516" s="141"/>
      <c r="CM516" s="141"/>
      <c r="CW516" s="141"/>
      <c r="DG516" s="141"/>
      <c r="DQ516" s="141"/>
      <c r="EA516" s="141"/>
      <c r="EK516" s="141"/>
      <c r="EU516" s="141"/>
      <c r="FE516" s="141"/>
      <c r="FO516" s="141"/>
      <c r="FY516" s="141"/>
      <c r="GI516" s="141"/>
      <c r="GS516" s="141"/>
      <c r="HC516" s="141"/>
      <c r="HM516" s="141"/>
      <c r="HW516" s="141"/>
    </row>
    <row r="517" spans="1:231" s="3" customFormat="1" x14ac:dyDescent="0.25">
      <c r="A517" s="141"/>
      <c r="K517" s="141"/>
      <c r="U517" s="141"/>
      <c r="AE517" s="141"/>
      <c r="AO517" s="141"/>
      <c r="AY517" s="141"/>
      <c r="AZ517" s="141"/>
      <c r="BI517" s="141"/>
      <c r="BS517" s="141"/>
      <c r="CC517" s="141"/>
      <c r="CM517" s="141"/>
      <c r="CW517" s="141"/>
      <c r="DG517" s="141"/>
      <c r="DQ517" s="141"/>
      <c r="EA517" s="141"/>
      <c r="EK517" s="141"/>
      <c r="EU517" s="141"/>
      <c r="FE517" s="141"/>
      <c r="FO517" s="141"/>
      <c r="FY517" s="141"/>
      <c r="GI517" s="141"/>
      <c r="GS517" s="141"/>
      <c r="HC517" s="141"/>
      <c r="HM517" s="141"/>
      <c r="HW517" s="141"/>
    </row>
    <row r="518" spans="1:231" s="3" customFormat="1" x14ac:dyDescent="0.25">
      <c r="A518" s="141"/>
      <c r="K518" s="141"/>
      <c r="U518" s="141"/>
      <c r="AE518" s="141"/>
      <c r="AO518" s="141"/>
      <c r="AY518" s="141"/>
      <c r="AZ518" s="141"/>
      <c r="BI518" s="141"/>
      <c r="BS518" s="141"/>
      <c r="CC518" s="141"/>
      <c r="CM518" s="141"/>
      <c r="CW518" s="141"/>
      <c r="DG518" s="141"/>
      <c r="DQ518" s="141"/>
      <c r="EA518" s="141"/>
      <c r="EK518" s="141"/>
      <c r="EU518" s="141"/>
      <c r="FE518" s="141"/>
      <c r="FO518" s="141"/>
      <c r="FY518" s="141"/>
      <c r="GI518" s="141"/>
      <c r="GS518" s="141"/>
      <c r="HC518" s="141"/>
      <c r="HM518" s="141"/>
      <c r="HW518" s="141"/>
    </row>
    <row r="519" spans="1:231" s="3" customFormat="1" x14ac:dyDescent="0.25">
      <c r="A519" s="141"/>
      <c r="K519" s="141"/>
      <c r="U519" s="141"/>
      <c r="AE519" s="141"/>
      <c r="AO519" s="141"/>
      <c r="AY519" s="141"/>
      <c r="AZ519" s="141"/>
      <c r="BI519" s="141"/>
      <c r="BS519" s="141"/>
      <c r="CC519" s="141"/>
      <c r="CM519" s="141"/>
      <c r="CW519" s="141"/>
      <c r="DG519" s="141"/>
      <c r="DQ519" s="141"/>
      <c r="EA519" s="141"/>
      <c r="EK519" s="141"/>
      <c r="EU519" s="141"/>
      <c r="FE519" s="141"/>
      <c r="FO519" s="141"/>
      <c r="FY519" s="141"/>
      <c r="GI519" s="141"/>
      <c r="GS519" s="141"/>
      <c r="HC519" s="141"/>
      <c r="HM519" s="141"/>
      <c r="HW519" s="141"/>
    </row>
    <row r="520" spans="1:231" s="3" customFormat="1" x14ac:dyDescent="0.25">
      <c r="A520" s="141"/>
      <c r="K520" s="141"/>
      <c r="U520" s="141"/>
      <c r="AE520" s="141"/>
      <c r="AO520" s="141"/>
      <c r="AY520" s="141"/>
      <c r="AZ520" s="141"/>
      <c r="BI520" s="141"/>
      <c r="BS520" s="141"/>
      <c r="CC520" s="141"/>
      <c r="CM520" s="141"/>
      <c r="CW520" s="141"/>
      <c r="DG520" s="141"/>
      <c r="DQ520" s="141"/>
      <c r="EA520" s="141"/>
      <c r="EK520" s="141"/>
      <c r="EU520" s="141"/>
      <c r="FE520" s="141"/>
      <c r="FO520" s="141"/>
      <c r="FY520" s="141"/>
      <c r="GI520" s="141"/>
      <c r="GS520" s="141"/>
      <c r="HC520" s="141"/>
      <c r="HM520" s="141"/>
      <c r="HW520" s="141"/>
    </row>
    <row r="521" spans="1:231" s="3" customFormat="1" x14ac:dyDescent="0.25">
      <c r="A521" s="141"/>
      <c r="K521" s="141"/>
      <c r="U521" s="141"/>
      <c r="AE521" s="141"/>
      <c r="AO521" s="141"/>
      <c r="AY521" s="141"/>
      <c r="AZ521" s="141"/>
      <c r="BI521" s="141"/>
      <c r="BS521" s="141"/>
      <c r="CC521" s="141"/>
      <c r="CM521" s="141"/>
      <c r="CW521" s="141"/>
      <c r="DG521" s="141"/>
      <c r="DQ521" s="141"/>
      <c r="EA521" s="141"/>
      <c r="EK521" s="141"/>
      <c r="EU521" s="141"/>
      <c r="FE521" s="141"/>
      <c r="FO521" s="141"/>
      <c r="FY521" s="141"/>
      <c r="GI521" s="141"/>
      <c r="GS521" s="141"/>
      <c r="HC521" s="141"/>
      <c r="HM521" s="141"/>
      <c r="HW521" s="141"/>
    </row>
    <row r="522" spans="1:231" s="3" customFormat="1" x14ac:dyDescent="0.25">
      <c r="A522" s="141"/>
      <c r="K522" s="141"/>
      <c r="U522" s="141"/>
      <c r="AE522" s="141"/>
      <c r="AO522" s="141"/>
      <c r="AY522" s="141"/>
      <c r="AZ522" s="141"/>
      <c r="BI522" s="141"/>
      <c r="BS522" s="141"/>
      <c r="CC522" s="141"/>
      <c r="CM522" s="141"/>
      <c r="CW522" s="141"/>
      <c r="DG522" s="141"/>
      <c r="DQ522" s="141"/>
      <c r="EA522" s="141"/>
      <c r="EK522" s="141"/>
      <c r="EU522" s="141"/>
      <c r="FE522" s="141"/>
      <c r="FO522" s="141"/>
      <c r="FY522" s="141"/>
      <c r="GI522" s="141"/>
      <c r="GS522" s="141"/>
      <c r="HC522" s="141"/>
      <c r="HM522" s="141"/>
      <c r="HW522" s="141"/>
    </row>
    <row r="523" spans="1:231" s="3" customFormat="1" x14ac:dyDescent="0.25">
      <c r="A523" s="141"/>
      <c r="K523" s="141"/>
      <c r="U523" s="141"/>
      <c r="AE523" s="141"/>
      <c r="AO523" s="141"/>
      <c r="AY523" s="141"/>
      <c r="AZ523" s="141"/>
      <c r="BI523" s="141"/>
      <c r="BS523" s="141"/>
      <c r="CC523" s="141"/>
      <c r="CM523" s="141"/>
      <c r="CW523" s="141"/>
      <c r="DG523" s="141"/>
      <c r="DQ523" s="141"/>
      <c r="EA523" s="141"/>
      <c r="EK523" s="141"/>
      <c r="EU523" s="141"/>
      <c r="FE523" s="141"/>
      <c r="FO523" s="141"/>
      <c r="FY523" s="141"/>
      <c r="GI523" s="141"/>
      <c r="GS523" s="141"/>
      <c r="HC523" s="141"/>
      <c r="HM523" s="141"/>
      <c r="HW523" s="141"/>
    </row>
    <row r="524" spans="1:231" s="3" customFormat="1" x14ac:dyDescent="0.25">
      <c r="A524" s="141"/>
      <c r="K524" s="141"/>
      <c r="U524" s="141"/>
      <c r="AE524" s="141"/>
      <c r="AO524" s="141"/>
      <c r="AY524" s="141"/>
      <c r="AZ524" s="141"/>
      <c r="BI524" s="141"/>
      <c r="BS524" s="141"/>
      <c r="CC524" s="141"/>
      <c r="CM524" s="141"/>
      <c r="CW524" s="141"/>
      <c r="DG524" s="141"/>
      <c r="DQ524" s="141"/>
      <c r="EA524" s="141"/>
      <c r="EK524" s="141"/>
      <c r="EU524" s="141"/>
      <c r="FE524" s="141"/>
      <c r="FO524" s="141"/>
      <c r="FY524" s="141"/>
      <c r="GI524" s="141"/>
      <c r="GS524" s="141"/>
      <c r="HC524" s="141"/>
      <c r="HM524" s="141"/>
      <c r="HW524" s="141"/>
    </row>
    <row r="525" spans="1:231" s="3" customFormat="1" x14ac:dyDescent="0.25">
      <c r="A525" s="141"/>
      <c r="K525" s="141"/>
      <c r="U525" s="141"/>
      <c r="AE525" s="141"/>
      <c r="AO525" s="141"/>
      <c r="AY525" s="141"/>
      <c r="AZ525" s="141"/>
      <c r="BI525" s="141"/>
      <c r="BS525" s="141"/>
      <c r="CC525" s="141"/>
      <c r="CM525" s="141"/>
      <c r="CW525" s="141"/>
      <c r="DG525" s="141"/>
      <c r="DQ525" s="141"/>
      <c r="EA525" s="141"/>
      <c r="EK525" s="141"/>
      <c r="EU525" s="141"/>
      <c r="FE525" s="141"/>
      <c r="FO525" s="141"/>
      <c r="FY525" s="141"/>
      <c r="GI525" s="141"/>
      <c r="GS525" s="141"/>
      <c r="HC525" s="141"/>
      <c r="HM525" s="141"/>
      <c r="HW525" s="141"/>
    </row>
    <row r="526" spans="1:231" s="3" customFormat="1" x14ac:dyDescent="0.25">
      <c r="A526" s="141"/>
      <c r="K526" s="141"/>
      <c r="U526" s="141"/>
      <c r="AE526" s="141"/>
      <c r="AO526" s="141"/>
      <c r="AY526" s="141"/>
      <c r="AZ526" s="141"/>
      <c r="BI526" s="141"/>
      <c r="BS526" s="141"/>
      <c r="CC526" s="141"/>
      <c r="CM526" s="141"/>
      <c r="CW526" s="141"/>
      <c r="DG526" s="141"/>
      <c r="DQ526" s="141"/>
      <c r="EA526" s="141"/>
      <c r="EK526" s="141"/>
      <c r="EU526" s="141"/>
      <c r="FE526" s="141"/>
      <c r="FO526" s="141"/>
      <c r="FY526" s="141"/>
      <c r="GI526" s="141"/>
      <c r="GS526" s="141"/>
      <c r="HC526" s="141"/>
      <c r="HM526" s="141"/>
      <c r="HW526" s="141"/>
    </row>
    <row r="527" spans="1:231" s="3" customFormat="1" x14ac:dyDescent="0.25">
      <c r="A527" s="141"/>
      <c r="K527" s="141"/>
      <c r="U527" s="141"/>
      <c r="AE527" s="141"/>
      <c r="AO527" s="141"/>
      <c r="AY527" s="141"/>
      <c r="AZ527" s="141"/>
      <c r="BI527" s="141"/>
      <c r="BS527" s="141"/>
      <c r="CC527" s="141"/>
      <c r="CM527" s="141"/>
      <c r="CW527" s="141"/>
      <c r="DG527" s="141"/>
      <c r="DQ527" s="141"/>
      <c r="EA527" s="141"/>
      <c r="EK527" s="141"/>
      <c r="EU527" s="141"/>
      <c r="FE527" s="141"/>
      <c r="FO527" s="141"/>
      <c r="FY527" s="141"/>
      <c r="GI527" s="141"/>
      <c r="GS527" s="141"/>
      <c r="HC527" s="141"/>
      <c r="HM527" s="141"/>
      <c r="HW527" s="141"/>
    </row>
    <row r="528" spans="1:231" s="3" customFormat="1" x14ac:dyDescent="0.25">
      <c r="A528" s="141"/>
      <c r="K528" s="141"/>
      <c r="U528" s="141"/>
      <c r="AE528" s="141"/>
      <c r="AO528" s="141"/>
      <c r="AY528" s="141"/>
      <c r="AZ528" s="141"/>
      <c r="BI528" s="141"/>
      <c r="BS528" s="141"/>
      <c r="CC528" s="141"/>
      <c r="CM528" s="141"/>
      <c r="CW528" s="141"/>
      <c r="DG528" s="141"/>
      <c r="DQ528" s="141"/>
      <c r="EA528" s="141"/>
      <c r="EK528" s="141"/>
      <c r="EU528" s="141"/>
      <c r="FE528" s="141"/>
      <c r="FO528" s="141"/>
      <c r="FY528" s="141"/>
      <c r="GI528" s="141"/>
      <c r="GS528" s="141"/>
      <c r="HC528" s="141"/>
      <c r="HM528" s="141"/>
      <c r="HW528" s="141"/>
    </row>
    <row r="529" spans="1:231" s="3" customFormat="1" x14ac:dyDescent="0.25">
      <c r="A529" s="141"/>
      <c r="K529" s="141"/>
      <c r="U529" s="141"/>
      <c r="AE529" s="141"/>
      <c r="AO529" s="141"/>
      <c r="AY529" s="141"/>
      <c r="AZ529" s="141"/>
      <c r="BI529" s="141"/>
      <c r="BS529" s="141"/>
      <c r="CC529" s="141"/>
      <c r="CM529" s="141"/>
      <c r="CW529" s="141"/>
      <c r="DG529" s="141"/>
      <c r="DQ529" s="141"/>
      <c r="EA529" s="141"/>
      <c r="EK529" s="141"/>
      <c r="EU529" s="141"/>
      <c r="FE529" s="141"/>
      <c r="FO529" s="141"/>
      <c r="FY529" s="141"/>
      <c r="GI529" s="141"/>
      <c r="GS529" s="141"/>
      <c r="HC529" s="141"/>
      <c r="HM529" s="141"/>
      <c r="HW529" s="141"/>
    </row>
    <row r="530" spans="1:231" s="3" customFormat="1" x14ac:dyDescent="0.25">
      <c r="A530" s="141"/>
      <c r="K530" s="141"/>
      <c r="U530" s="141"/>
      <c r="AE530" s="141"/>
      <c r="AO530" s="141"/>
      <c r="AY530" s="141"/>
      <c r="AZ530" s="141"/>
      <c r="BI530" s="141"/>
      <c r="BS530" s="141"/>
      <c r="CC530" s="141"/>
      <c r="CM530" s="141"/>
      <c r="CW530" s="141"/>
      <c r="DG530" s="141"/>
      <c r="DQ530" s="141"/>
      <c r="EA530" s="141"/>
      <c r="EK530" s="141"/>
      <c r="EU530" s="141"/>
      <c r="FE530" s="141"/>
      <c r="FO530" s="141"/>
      <c r="FY530" s="141"/>
      <c r="GI530" s="141"/>
      <c r="GS530" s="141"/>
      <c r="HC530" s="141"/>
      <c r="HM530" s="141"/>
      <c r="HW530" s="141"/>
    </row>
    <row r="531" spans="1:231" s="3" customFormat="1" x14ac:dyDescent="0.25">
      <c r="A531" s="141"/>
      <c r="K531" s="141"/>
      <c r="U531" s="141"/>
      <c r="AE531" s="141"/>
      <c r="AO531" s="141"/>
      <c r="AY531" s="141"/>
      <c r="AZ531" s="141"/>
      <c r="BI531" s="141"/>
      <c r="BS531" s="141"/>
      <c r="CC531" s="141"/>
      <c r="CM531" s="141"/>
      <c r="CW531" s="141"/>
      <c r="DG531" s="141"/>
      <c r="DQ531" s="141"/>
      <c r="EA531" s="141"/>
      <c r="EK531" s="141"/>
      <c r="EU531" s="141"/>
      <c r="FE531" s="141"/>
      <c r="FO531" s="141"/>
      <c r="FY531" s="141"/>
      <c r="GI531" s="141"/>
      <c r="GS531" s="141"/>
      <c r="HC531" s="141"/>
      <c r="HM531" s="141"/>
      <c r="HW531" s="141"/>
    </row>
    <row r="532" spans="1:231" s="3" customFormat="1" x14ac:dyDescent="0.25">
      <c r="A532" s="141"/>
      <c r="K532" s="141"/>
      <c r="U532" s="141"/>
      <c r="AE532" s="141"/>
      <c r="AO532" s="141"/>
      <c r="AY532" s="141"/>
      <c r="AZ532" s="141"/>
      <c r="BI532" s="141"/>
      <c r="BS532" s="141"/>
      <c r="CC532" s="141"/>
      <c r="CM532" s="141"/>
      <c r="CW532" s="141"/>
      <c r="DG532" s="141"/>
      <c r="DQ532" s="141"/>
      <c r="EA532" s="141"/>
      <c r="EK532" s="141"/>
      <c r="EU532" s="141"/>
      <c r="FE532" s="141"/>
      <c r="FO532" s="141"/>
      <c r="FY532" s="141"/>
      <c r="GI532" s="141"/>
      <c r="GS532" s="141"/>
      <c r="HC532" s="141"/>
      <c r="HM532" s="141"/>
      <c r="HW532" s="141"/>
    </row>
    <row r="533" spans="1:231" s="3" customFormat="1" x14ac:dyDescent="0.25">
      <c r="A533" s="141"/>
      <c r="K533" s="141"/>
      <c r="U533" s="141"/>
      <c r="AE533" s="141"/>
      <c r="AO533" s="141"/>
      <c r="AY533" s="141"/>
      <c r="AZ533" s="141"/>
      <c r="BI533" s="141"/>
      <c r="BS533" s="141"/>
      <c r="CC533" s="141"/>
      <c r="CM533" s="141"/>
      <c r="CW533" s="141"/>
      <c r="DG533" s="141"/>
      <c r="DQ533" s="141"/>
      <c r="EA533" s="141"/>
      <c r="EK533" s="141"/>
      <c r="EU533" s="141"/>
      <c r="FE533" s="141"/>
      <c r="FO533" s="141"/>
      <c r="FY533" s="141"/>
      <c r="GI533" s="141"/>
      <c r="GS533" s="141"/>
      <c r="HC533" s="141"/>
      <c r="HM533" s="141"/>
      <c r="HW533" s="141"/>
    </row>
    <row r="534" spans="1:231" s="3" customFormat="1" x14ac:dyDescent="0.25">
      <c r="A534" s="141"/>
      <c r="K534" s="141"/>
      <c r="U534" s="141"/>
      <c r="AE534" s="141"/>
      <c r="AO534" s="141"/>
      <c r="AY534" s="141"/>
      <c r="AZ534" s="141"/>
      <c r="BI534" s="141"/>
      <c r="BS534" s="141"/>
      <c r="CC534" s="141"/>
      <c r="CM534" s="141"/>
      <c r="CW534" s="141"/>
      <c r="DG534" s="141"/>
      <c r="DQ534" s="141"/>
      <c r="EA534" s="141"/>
      <c r="EK534" s="141"/>
      <c r="EU534" s="141"/>
      <c r="FE534" s="141"/>
      <c r="FO534" s="141"/>
      <c r="FY534" s="141"/>
      <c r="GI534" s="141"/>
      <c r="GS534" s="141"/>
      <c r="HC534" s="141"/>
      <c r="HM534" s="141"/>
      <c r="HW534" s="141"/>
    </row>
    <row r="535" spans="1:231" s="3" customFormat="1" x14ac:dyDescent="0.25">
      <c r="A535" s="141"/>
      <c r="K535" s="141"/>
      <c r="U535" s="141"/>
      <c r="AE535" s="141"/>
      <c r="AO535" s="141"/>
      <c r="AY535" s="141"/>
      <c r="AZ535" s="141"/>
      <c r="BI535" s="141"/>
      <c r="BS535" s="141"/>
      <c r="CC535" s="141"/>
      <c r="CM535" s="141"/>
      <c r="CW535" s="141"/>
      <c r="DG535" s="141"/>
      <c r="DQ535" s="141"/>
      <c r="EA535" s="141"/>
      <c r="EK535" s="141"/>
      <c r="EU535" s="141"/>
      <c r="FE535" s="141"/>
      <c r="FO535" s="141"/>
      <c r="FY535" s="141"/>
      <c r="GI535" s="141"/>
      <c r="GS535" s="141"/>
      <c r="HC535" s="141"/>
      <c r="HM535" s="141"/>
      <c r="HW535" s="141"/>
    </row>
    <row r="536" spans="1:231" s="3" customFormat="1" x14ac:dyDescent="0.25">
      <c r="A536" s="141"/>
      <c r="K536" s="141"/>
      <c r="U536" s="141"/>
      <c r="AE536" s="141"/>
      <c r="AO536" s="141"/>
      <c r="AY536" s="141"/>
      <c r="AZ536" s="141"/>
      <c r="BI536" s="141"/>
      <c r="BS536" s="141"/>
      <c r="CC536" s="141"/>
      <c r="CM536" s="141"/>
      <c r="CW536" s="141"/>
      <c r="DG536" s="141"/>
      <c r="DQ536" s="141"/>
      <c r="EA536" s="141"/>
      <c r="EK536" s="141"/>
      <c r="EU536" s="141"/>
      <c r="FE536" s="141"/>
      <c r="FO536" s="141"/>
      <c r="FY536" s="141"/>
      <c r="GI536" s="141"/>
      <c r="GS536" s="141"/>
      <c r="HC536" s="141"/>
      <c r="HM536" s="141"/>
      <c r="HW536" s="141"/>
    </row>
    <row r="537" spans="1:231" s="3" customFormat="1" x14ac:dyDescent="0.25">
      <c r="A537" s="141"/>
      <c r="K537" s="141"/>
      <c r="U537" s="141"/>
      <c r="AE537" s="141"/>
      <c r="AO537" s="141"/>
      <c r="AY537" s="141"/>
      <c r="AZ537" s="141"/>
      <c r="BI537" s="141"/>
      <c r="BS537" s="141"/>
      <c r="CC537" s="141"/>
      <c r="CM537" s="141"/>
      <c r="CW537" s="141"/>
      <c r="DG537" s="141"/>
      <c r="DQ537" s="141"/>
      <c r="EA537" s="141"/>
      <c r="EK537" s="141"/>
      <c r="EU537" s="141"/>
      <c r="FE537" s="141"/>
      <c r="FO537" s="141"/>
      <c r="FY537" s="141"/>
      <c r="GI537" s="141"/>
      <c r="GS537" s="141"/>
      <c r="HC537" s="141"/>
      <c r="HM537" s="141"/>
      <c r="HW537" s="141"/>
    </row>
    <row r="538" spans="1:231" s="3" customFormat="1" x14ac:dyDescent="0.25">
      <c r="A538" s="141"/>
      <c r="K538" s="141"/>
      <c r="U538" s="141"/>
      <c r="AE538" s="141"/>
      <c r="AO538" s="141"/>
      <c r="AY538" s="141"/>
      <c r="AZ538" s="141"/>
      <c r="BI538" s="141"/>
      <c r="BS538" s="141"/>
      <c r="CC538" s="141"/>
      <c r="CM538" s="141"/>
      <c r="CW538" s="141"/>
      <c r="DG538" s="141"/>
      <c r="DQ538" s="141"/>
      <c r="EA538" s="141"/>
      <c r="EK538" s="141"/>
      <c r="EU538" s="141"/>
      <c r="FE538" s="141"/>
      <c r="FO538" s="141"/>
      <c r="FY538" s="141"/>
      <c r="GI538" s="141"/>
      <c r="GS538" s="141"/>
      <c r="HC538" s="141"/>
      <c r="HM538" s="141"/>
      <c r="HW538" s="141"/>
    </row>
    <row r="539" spans="1:231" s="3" customFormat="1" x14ac:dyDescent="0.25">
      <c r="A539" s="141"/>
      <c r="K539" s="141"/>
      <c r="U539" s="141"/>
      <c r="AE539" s="141"/>
      <c r="AO539" s="141"/>
      <c r="AY539" s="141"/>
      <c r="AZ539" s="141"/>
      <c r="BI539" s="141"/>
      <c r="BS539" s="141"/>
      <c r="CC539" s="141"/>
      <c r="CM539" s="141"/>
      <c r="CW539" s="141"/>
      <c r="DG539" s="141"/>
      <c r="DQ539" s="141"/>
      <c r="EA539" s="141"/>
      <c r="EK539" s="141"/>
      <c r="EU539" s="141"/>
      <c r="FE539" s="141"/>
      <c r="FO539" s="141"/>
      <c r="FY539" s="141"/>
      <c r="GI539" s="141"/>
      <c r="GS539" s="141"/>
      <c r="HC539" s="141"/>
      <c r="HM539" s="141"/>
      <c r="HW539" s="141"/>
    </row>
    <row r="540" spans="1:231" s="3" customFormat="1" x14ac:dyDescent="0.25">
      <c r="A540" s="141"/>
      <c r="K540" s="141"/>
      <c r="U540" s="141"/>
      <c r="AE540" s="141"/>
      <c r="AO540" s="141"/>
      <c r="AY540" s="141"/>
      <c r="AZ540" s="141"/>
      <c r="BI540" s="141"/>
      <c r="BS540" s="141"/>
      <c r="CC540" s="141"/>
      <c r="CM540" s="141"/>
      <c r="CW540" s="141"/>
      <c r="DG540" s="141"/>
      <c r="DQ540" s="141"/>
      <c r="EA540" s="141"/>
      <c r="EK540" s="141"/>
      <c r="EU540" s="141"/>
      <c r="FE540" s="141"/>
      <c r="FO540" s="141"/>
      <c r="FY540" s="141"/>
      <c r="GI540" s="141"/>
      <c r="GS540" s="141"/>
      <c r="HC540" s="141"/>
      <c r="HM540" s="141"/>
      <c r="HW540" s="141"/>
    </row>
    <row r="541" spans="1:231" s="3" customFormat="1" x14ac:dyDescent="0.25">
      <c r="A541" s="141"/>
      <c r="K541" s="141"/>
      <c r="U541" s="141"/>
      <c r="AE541" s="141"/>
      <c r="AO541" s="141"/>
      <c r="AY541" s="141"/>
      <c r="AZ541" s="141"/>
      <c r="BI541" s="141"/>
      <c r="BS541" s="141"/>
      <c r="CC541" s="141"/>
      <c r="CM541" s="141"/>
      <c r="CW541" s="141"/>
      <c r="DG541" s="141"/>
      <c r="DQ541" s="141"/>
      <c r="EA541" s="141"/>
      <c r="EK541" s="141"/>
      <c r="EU541" s="141"/>
      <c r="FE541" s="141"/>
      <c r="FO541" s="141"/>
      <c r="FY541" s="141"/>
      <c r="GI541" s="141"/>
      <c r="GS541" s="141"/>
      <c r="HC541" s="141"/>
      <c r="HM541" s="141"/>
      <c r="HW541" s="141"/>
    </row>
    <row r="542" spans="1:231" s="3" customFormat="1" x14ac:dyDescent="0.25">
      <c r="A542" s="141"/>
      <c r="K542" s="141"/>
      <c r="U542" s="141"/>
      <c r="AE542" s="141"/>
      <c r="AO542" s="141"/>
      <c r="AY542" s="141"/>
      <c r="AZ542" s="141"/>
      <c r="BI542" s="141"/>
      <c r="BS542" s="141"/>
      <c r="CC542" s="141"/>
      <c r="CM542" s="141"/>
      <c r="CW542" s="141"/>
      <c r="DG542" s="141"/>
      <c r="DQ542" s="141"/>
      <c r="EA542" s="141"/>
      <c r="EK542" s="141"/>
      <c r="EU542" s="141"/>
      <c r="FE542" s="141"/>
      <c r="FO542" s="141"/>
      <c r="FY542" s="141"/>
      <c r="GI542" s="141"/>
      <c r="GS542" s="141"/>
      <c r="HC542" s="141"/>
      <c r="HM542" s="141"/>
      <c r="HW542" s="141"/>
    </row>
    <row r="543" spans="1:231" s="3" customFormat="1" x14ac:dyDescent="0.25">
      <c r="A543" s="141"/>
      <c r="K543" s="141"/>
      <c r="U543" s="141"/>
      <c r="AE543" s="141"/>
      <c r="AO543" s="141"/>
      <c r="AY543" s="141"/>
      <c r="AZ543" s="141"/>
      <c r="BI543" s="141"/>
      <c r="BS543" s="141"/>
      <c r="CC543" s="141"/>
      <c r="CM543" s="141"/>
      <c r="CW543" s="141"/>
      <c r="DG543" s="141"/>
      <c r="DQ543" s="141"/>
      <c r="EA543" s="141"/>
      <c r="EK543" s="141"/>
      <c r="EU543" s="141"/>
      <c r="FE543" s="141"/>
      <c r="FO543" s="141"/>
      <c r="FY543" s="141"/>
      <c r="GI543" s="141"/>
      <c r="GS543" s="141"/>
      <c r="HC543" s="141"/>
      <c r="HM543" s="141"/>
      <c r="HW543" s="141"/>
    </row>
    <row r="544" spans="1:231" s="3" customFormat="1" x14ac:dyDescent="0.25">
      <c r="A544" s="141"/>
      <c r="K544" s="141"/>
      <c r="U544" s="141"/>
      <c r="AE544" s="141"/>
      <c r="AO544" s="141"/>
      <c r="AY544" s="141"/>
      <c r="AZ544" s="141"/>
      <c r="BI544" s="141"/>
      <c r="BS544" s="141"/>
      <c r="CC544" s="141"/>
      <c r="CM544" s="141"/>
      <c r="CW544" s="141"/>
      <c r="DG544" s="141"/>
      <c r="DQ544" s="141"/>
      <c r="EA544" s="141"/>
      <c r="EK544" s="141"/>
      <c r="EU544" s="141"/>
      <c r="FE544" s="141"/>
      <c r="FO544" s="141"/>
      <c r="FY544" s="141"/>
      <c r="GI544" s="141"/>
      <c r="GS544" s="141"/>
      <c r="HC544" s="141"/>
      <c r="HM544" s="141"/>
      <c r="HW544" s="141"/>
    </row>
    <row r="545" spans="1:231" s="3" customFormat="1" x14ac:dyDescent="0.25">
      <c r="A545" s="141"/>
      <c r="K545" s="141"/>
      <c r="U545" s="141"/>
      <c r="AE545" s="141"/>
      <c r="AO545" s="141"/>
      <c r="AY545" s="141"/>
      <c r="AZ545" s="141"/>
      <c r="BI545" s="141"/>
      <c r="BS545" s="141"/>
      <c r="CC545" s="141"/>
      <c r="CM545" s="141"/>
      <c r="CW545" s="141"/>
      <c r="DG545" s="141"/>
      <c r="DQ545" s="141"/>
      <c r="EA545" s="141"/>
      <c r="EK545" s="141"/>
      <c r="EU545" s="141"/>
      <c r="FE545" s="141"/>
      <c r="FO545" s="141"/>
      <c r="FY545" s="141"/>
      <c r="GI545" s="141"/>
      <c r="GS545" s="141"/>
      <c r="HC545" s="141"/>
      <c r="HM545" s="141"/>
      <c r="HW545" s="141"/>
    </row>
    <row r="546" spans="1:231" s="3" customFormat="1" x14ac:dyDescent="0.25">
      <c r="A546" s="141"/>
      <c r="K546" s="141"/>
      <c r="U546" s="141"/>
      <c r="AE546" s="141"/>
      <c r="AO546" s="141"/>
      <c r="AY546" s="141"/>
      <c r="AZ546" s="141"/>
      <c r="BI546" s="141"/>
      <c r="BS546" s="141"/>
      <c r="CC546" s="141"/>
      <c r="CM546" s="141"/>
      <c r="CW546" s="141"/>
      <c r="DG546" s="141"/>
      <c r="DQ546" s="141"/>
      <c r="EA546" s="141"/>
      <c r="EK546" s="141"/>
      <c r="EU546" s="141"/>
      <c r="FE546" s="141"/>
      <c r="FO546" s="141"/>
      <c r="FY546" s="141"/>
      <c r="GI546" s="141"/>
      <c r="GS546" s="141"/>
      <c r="HC546" s="141"/>
      <c r="HM546" s="141"/>
      <c r="HW546" s="141"/>
    </row>
    <row r="547" spans="1:231" s="3" customFormat="1" x14ac:dyDescent="0.25">
      <c r="A547" s="141"/>
      <c r="K547" s="141"/>
      <c r="U547" s="141"/>
      <c r="AE547" s="141"/>
      <c r="AO547" s="141"/>
      <c r="AY547" s="141"/>
      <c r="AZ547" s="141"/>
      <c r="BI547" s="141"/>
      <c r="BS547" s="141"/>
      <c r="CC547" s="141"/>
      <c r="CM547" s="141"/>
      <c r="CW547" s="141"/>
      <c r="DG547" s="141"/>
      <c r="DQ547" s="141"/>
      <c r="EA547" s="141"/>
      <c r="EK547" s="141"/>
      <c r="EU547" s="141"/>
      <c r="FE547" s="141"/>
      <c r="FO547" s="141"/>
      <c r="FY547" s="141"/>
      <c r="GI547" s="141"/>
      <c r="GS547" s="141"/>
      <c r="HC547" s="141"/>
      <c r="HM547" s="141"/>
      <c r="HW547" s="141"/>
    </row>
    <row r="548" spans="1:231" s="3" customFormat="1" x14ac:dyDescent="0.25">
      <c r="A548" s="141"/>
      <c r="K548" s="141"/>
      <c r="U548" s="141"/>
      <c r="AE548" s="141"/>
      <c r="AO548" s="141"/>
      <c r="AY548" s="141"/>
      <c r="AZ548" s="141"/>
      <c r="BI548" s="141"/>
      <c r="BS548" s="141"/>
      <c r="CC548" s="141"/>
      <c r="CM548" s="141"/>
      <c r="CW548" s="141"/>
      <c r="DG548" s="141"/>
      <c r="DQ548" s="141"/>
      <c r="EA548" s="141"/>
      <c r="EK548" s="141"/>
      <c r="EU548" s="141"/>
      <c r="FE548" s="141"/>
      <c r="FO548" s="141"/>
      <c r="FY548" s="141"/>
      <c r="GI548" s="141"/>
      <c r="GS548" s="141"/>
      <c r="HC548" s="141"/>
      <c r="HM548" s="141"/>
      <c r="HW548" s="141"/>
    </row>
    <row r="549" spans="1:231" s="3" customFormat="1" x14ac:dyDescent="0.25">
      <c r="A549" s="141"/>
      <c r="K549" s="141"/>
      <c r="U549" s="141"/>
      <c r="AE549" s="141"/>
      <c r="AO549" s="141"/>
      <c r="AY549" s="141"/>
      <c r="AZ549" s="141"/>
      <c r="BI549" s="141"/>
      <c r="BS549" s="141"/>
      <c r="CC549" s="141"/>
      <c r="CM549" s="141"/>
      <c r="CW549" s="141"/>
      <c r="DG549" s="141"/>
      <c r="DQ549" s="141"/>
      <c r="EA549" s="141"/>
      <c r="EK549" s="141"/>
      <c r="EU549" s="141"/>
      <c r="FE549" s="141"/>
      <c r="FO549" s="141"/>
      <c r="FY549" s="141"/>
      <c r="GI549" s="141"/>
      <c r="GS549" s="141"/>
      <c r="HC549" s="141"/>
      <c r="HM549" s="141"/>
      <c r="HW549" s="141"/>
    </row>
    <row r="550" spans="1:231" s="3" customFormat="1" x14ac:dyDescent="0.25">
      <c r="A550" s="141"/>
      <c r="K550" s="141"/>
      <c r="U550" s="141"/>
      <c r="AE550" s="141"/>
      <c r="AO550" s="141"/>
      <c r="AY550" s="141"/>
      <c r="AZ550" s="141"/>
      <c r="BI550" s="141"/>
      <c r="BS550" s="141"/>
      <c r="CC550" s="141"/>
      <c r="CM550" s="141"/>
      <c r="CW550" s="141"/>
      <c r="DG550" s="141"/>
      <c r="DQ550" s="141"/>
      <c r="EA550" s="141"/>
      <c r="EK550" s="141"/>
      <c r="EU550" s="141"/>
      <c r="FE550" s="141"/>
      <c r="FO550" s="141"/>
      <c r="FY550" s="141"/>
      <c r="GI550" s="141"/>
      <c r="GS550" s="141"/>
      <c r="HC550" s="141"/>
      <c r="HM550" s="141"/>
      <c r="HW550" s="141"/>
    </row>
    <row r="551" spans="1:231" s="3" customFormat="1" x14ac:dyDescent="0.25">
      <c r="A551" s="141"/>
      <c r="K551" s="141"/>
      <c r="U551" s="141"/>
      <c r="AE551" s="141"/>
      <c r="AO551" s="141"/>
      <c r="AY551" s="141"/>
      <c r="AZ551" s="141"/>
      <c r="BI551" s="141"/>
      <c r="BS551" s="141"/>
      <c r="CC551" s="141"/>
      <c r="CM551" s="141"/>
      <c r="CW551" s="141"/>
      <c r="DG551" s="141"/>
      <c r="DQ551" s="141"/>
      <c r="EA551" s="141"/>
      <c r="EK551" s="141"/>
      <c r="EU551" s="141"/>
      <c r="FE551" s="141"/>
      <c r="FO551" s="141"/>
      <c r="FY551" s="141"/>
      <c r="GI551" s="141"/>
      <c r="GS551" s="141"/>
      <c r="HC551" s="141"/>
      <c r="HM551" s="141"/>
      <c r="HW551" s="141"/>
    </row>
    <row r="552" spans="1:231" s="3" customFormat="1" x14ac:dyDescent="0.25">
      <c r="A552" s="141"/>
      <c r="K552" s="141"/>
      <c r="U552" s="141"/>
      <c r="AE552" s="141"/>
      <c r="AO552" s="141"/>
      <c r="AY552" s="141"/>
      <c r="AZ552" s="141"/>
      <c r="BI552" s="141"/>
      <c r="BS552" s="141"/>
      <c r="CC552" s="141"/>
      <c r="CM552" s="141"/>
      <c r="CW552" s="141"/>
      <c r="DG552" s="141"/>
      <c r="DQ552" s="141"/>
      <c r="EA552" s="141"/>
      <c r="EK552" s="141"/>
      <c r="EU552" s="141"/>
      <c r="FE552" s="141"/>
      <c r="FO552" s="141"/>
      <c r="FY552" s="141"/>
      <c r="GI552" s="141"/>
      <c r="GS552" s="141"/>
      <c r="HC552" s="141"/>
      <c r="HM552" s="141"/>
      <c r="HW552" s="141"/>
    </row>
    <row r="553" spans="1:231" s="3" customFormat="1" x14ac:dyDescent="0.25">
      <c r="A553" s="141"/>
      <c r="K553" s="141"/>
      <c r="U553" s="141"/>
      <c r="AE553" s="141"/>
      <c r="AO553" s="141"/>
      <c r="AY553" s="141"/>
      <c r="AZ553" s="141"/>
      <c r="BI553" s="141"/>
      <c r="BS553" s="141"/>
      <c r="CC553" s="141"/>
      <c r="CM553" s="141"/>
      <c r="CW553" s="141"/>
      <c r="DG553" s="141"/>
      <c r="DQ553" s="141"/>
      <c r="EA553" s="141"/>
      <c r="EK553" s="141"/>
      <c r="EU553" s="141"/>
      <c r="FE553" s="141"/>
      <c r="FO553" s="141"/>
      <c r="FY553" s="141"/>
      <c r="GI553" s="141"/>
      <c r="GS553" s="141"/>
      <c r="HC553" s="141"/>
      <c r="HM553" s="141"/>
      <c r="HW553" s="141"/>
    </row>
    <row r="554" spans="1:231" s="3" customFormat="1" x14ac:dyDescent="0.25">
      <c r="A554" s="141"/>
      <c r="K554" s="141"/>
      <c r="U554" s="141"/>
      <c r="AE554" s="141"/>
      <c r="AO554" s="141"/>
      <c r="AY554" s="141"/>
      <c r="AZ554" s="141"/>
      <c r="BI554" s="141"/>
      <c r="BS554" s="141"/>
      <c r="CC554" s="141"/>
      <c r="CM554" s="141"/>
      <c r="CW554" s="141"/>
      <c r="DG554" s="141"/>
      <c r="DQ554" s="141"/>
      <c r="EA554" s="141"/>
      <c r="EK554" s="141"/>
      <c r="EU554" s="141"/>
      <c r="FE554" s="141"/>
      <c r="FO554" s="141"/>
      <c r="FY554" s="141"/>
      <c r="GI554" s="141"/>
      <c r="GS554" s="141"/>
      <c r="HC554" s="141"/>
      <c r="HM554" s="141"/>
      <c r="HW554" s="141"/>
    </row>
    <row r="555" spans="1:231" s="3" customFormat="1" x14ac:dyDescent="0.25">
      <c r="A555" s="141"/>
      <c r="K555" s="141"/>
      <c r="U555" s="141"/>
      <c r="AE555" s="141"/>
      <c r="AO555" s="141"/>
      <c r="AY555" s="141"/>
      <c r="AZ555" s="141"/>
      <c r="BI555" s="141"/>
      <c r="BS555" s="141"/>
      <c r="CC555" s="141"/>
      <c r="CM555" s="141"/>
      <c r="CW555" s="141"/>
      <c r="DG555" s="141"/>
      <c r="DQ555" s="141"/>
      <c r="EA555" s="141"/>
      <c r="EK555" s="141"/>
      <c r="EU555" s="141"/>
      <c r="FE555" s="141"/>
      <c r="FO555" s="141"/>
      <c r="FY555" s="141"/>
      <c r="GI555" s="141"/>
      <c r="GS555" s="141"/>
      <c r="HC555" s="141"/>
      <c r="HM555" s="141"/>
      <c r="HW555" s="141"/>
    </row>
    <row r="556" spans="1:231" s="3" customFormat="1" x14ac:dyDescent="0.25">
      <c r="A556" s="141"/>
      <c r="K556" s="141"/>
      <c r="U556" s="141"/>
      <c r="AE556" s="141"/>
      <c r="AO556" s="141"/>
      <c r="AY556" s="141"/>
      <c r="AZ556" s="141"/>
      <c r="BI556" s="141"/>
      <c r="BS556" s="141"/>
      <c r="CC556" s="141"/>
      <c r="CM556" s="141"/>
      <c r="CW556" s="141"/>
      <c r="DG556" s="141"/>
      <c r="DQ556" s="141"/>
      <c r="EA556" s="141"/>
      <c r="EK556" s="141"/>
      <c r="EU556" s="141"/>
      <c r="FE556" s="141"/>
      <c r="FO556" s="141"/>
      <c r="FY556" s="141"/>
      <c r="GI556" s="141"/>
      <c r="GS556" s="141"/>
      <c r="HC556" s="141"/>
      <c r="HM556" s="141"/>
      <c r="HW556" s="141"/>
    </row>
    <row r="557" spans="1:231" s="3" customFormat="1" x14ac:dyDescent="0.25">
      <c r="A557" s="141"/>
      <c r="K557" s="141"/>
      <c r="U557" s="141"/>
      <c r="AE557" s="141"/>
      <c r="AO557" s="141"/>
      <c r="AY557" s="141"/>
      <c r="AZ557" s="141"/>
      <c r="BI557" s="141"/>
      <c r="BS557" s="141"/>
      <c r="CC557" s="141"/>
      <c r="CM557" s="141"/>
      <c r="CW557" s="141"/>
      <c r="DG557" s="141"/>
      <c r="DQ557" s="141"/>
      <c r="EA557" s="141"/>
      <c r="EK557" s="141"/>
      <c r="EU557" s="141"/>
      <c r="FE557" s="141"/>
      <c r="FO557" s="141"/>
      <c r="FY557" s="141"/>
      <c r="GI557" s="141"/>
      <c r="GS557" s="141"/>
      <c r="HC557" s="141"/>
      <c r="HM557" s="141"/>
      <c r="HW557" s="141"/>
    </row>
    <row r="558" spans="1:231" s="3" customFormat="1" x14ac:dyDescent="0.25">
      <c r="A558" s="141"/>
      <c r="K558" s="141"/>
      <c r="U558" s="141"/>
      <c r="AE558" s="141"/>
      <c r="AO558" s="141"/>
      <c r="AY558" s="141"/>
      <c r="AZ558" s="141"/>
      <c r="BI558" s="141"/>
      <c r="BS558" s="141"/>
      <c r="CC558" s="141"/>
      <c r="CM558" s="141"/>
      <c r="CW558" s="141"/>
      <c r="DG558" s="141"/>
      <c r="DQ558" s="141"/>
      <c r="EA558" s="141"/>
      <c r="EK558" s="141"/>
      <c r="EU558" s="141"/>
      <c r="FE558" s="141"/>
      <c r="FO558" s="141"/>
      <c r="FY558" s="141"/>
      <c r="GI558" s="141"/>
      <c r="GS558" s="141"/>
      <c r="HC558" s="141"/>
      <c r="HM558" s="141"/>
      <c r="HW558" s="141"/>
    </row>
    <row r="559" spans="1:231" s="3" customFormat="1" x14ac:dyDescent="0.25">
      <c r="A559" s="141"/>
      <c r="K559" s="141"/>
      <c r="U559" s="141"/>
      <c r="AE559" s="141"/>
      <c r="AO559" s="141"/>
      <c r="AY559" s="141"/>
      <c r="AZ559" s="141"/>
      <c r="BI559" s="141"/>
      <c r="BS559" s="141"/>
      <c r="CC559" s="141"/>
      <c r="CM559" s="141"/>
      <c r="CW559" s="141"/>
      <c r="DG559" s="141"/>
      <c r="DQ559" s="141"/>
      <c r="EA559" s="141"/>
      <c r="EK559" s="141"/>
      <c r="EU559" s="141"/>
      <c r="FE559" s="141"/>
      <c r="FO559" s="141"/>
      <c r="FY559" s="141"/>
      <c r="GI559" s="141"/>
      <c r="GS559" s="141"/>
      <c r="HC559" s="141"/>
      <c r="HM559" s="141"/>
      <c r="HW559" s="141"/>
    </row>
    <row r="560" spans="1:231" s="3" customFormat="1" x14ac:dyDescent="0.25">
      <c r="A560" s="141"/>
      <c r="K560" s="141"/>
      <c r="U560" s="141"/>
      <c r="AE560" s="141"/>
      <c r="AO560" s="141"/>
      <c r="AY560" s="141"/>
      <c r="AZ560" s="141"/>
      <c r="BI560" s="141"/>
      <c r="BS560" s="141"/>
      <c r="CC560" s="141"/>
      <c r="CM560" s="141"/>
      <c r="CW560" s="141"/>
      <c r="DG560" s="141"/>
      <c r="DQ560" s="141"/>
      <c r="EA560" s="141"/>
      <c r="EK560" s="141"/>
      <c r="EU560" s="141"/>
      <c r="FE560" s="141"/>
      <c r="FO560" s="141"/>
      <c r="FY560" s="141"/>
      <c r="GI560" s="141"/>
      <c r="GS560" s="141"/>
      <c r="HC560" s="141"/>
      <c r="HM560" s="141"/>
      <c r="HW560" s="141"/>
    </row>
    <row r="561" spans="1:231" s="3" customFormat="1" x14ac:dyDescent="0.25">
      <c r="A561" s="141"/>
      <c r="K561" s="141"/>
      <c r="U561" s="141"/>
      <c r="AE561" s="141"/>
      <c r="AO561" s="141"/>
      <c r="AY561" s="141"/>
      <c r="AZ561" s="141"/>
      <c r="BI561" s="141"/>
      <c r="BS561" s="141"/>
      <c r="CC561" s="141"/>
      <c r="CM561" s="141"/>
      <c r="CW561" s="141"/>
      <c r="DG561" s="141"/>
      <c r="DQ561" s="141"/>
      <c r="EA561" s="141"/>
      <c r="EK561" s="141"/>
      <c r="EU561" s="141"/>
      <c r="FE561" s="141"/>
      <c r="FO561" s="141"/>
      <c r="FY561" s="141"/>
      <c r="GI561" s="141"/>
      <c r="GS561" s="141"/>
      <c r="HC561" s="141"/>
      <c r="HM561" s="141"/>
      <c r="HW561" s="141"/>
    </row>
    <row r="562" spans="1:231" s="3" customFormat="1" x14ac:dyDescent="0.25">
      <c r="A562" s="141"/>
      <c r="K562" s="141"/>
      <c r="U562" s="141"/>
      <c r="AE562" s="141"/>
      <c r="AO562" s="141"/>
      <c r="AY562" s="141"/>
      <c r="AZ562" s="141"/>
      <c r="BI562" s="141"/>
      <c r="BS562" s="141"/>
      <c r="CC562" s="141"/>
      <c r="CM562" s="141"/>
      <c r="CW562" s="141"/>
      <c r="DG562" s="141"/>
      <c r="DQ562" s="141"/>
      <c r="EA562" s="141"/>
      <c r="EK562" s="141"/>
      <c r="EU562" s="141"/>
      <c r="FE562" s="141"/>
      <c r="FO562" s="141"/>
      <c r="FY562" s="141"/>
      <c r="GI562" s="141"/>
      <c r="GS562" s="141"/>
      <c r="HC562" s="141"/>
      <c r="HM562" s="141"/>
      <c r="HW562" s="141"/>
    </row>
    <row r="563" spans="1:231" s="3" customFormat="1" x14ac:dyDescent="0.25">
      <c r="A563" s="141"/>
      <c r="K563" s="141"/>
      <c r="U563" s="141"/>
      <c r="AE563" s="141"/>
      <c r="AO563" s="141"/>
      <c r="AY563" s="141"/>
      <c r="AZ563" s="141"/>
      <c r="BI563" s="141"/>
      <c r="BS563" s="141"/>
      <c r="CC563" s="141"/>
      <c r="CM563" s="141"/>
      <c r="CW563" s="141"/>
      <c r="DG563" s="141"/>
      <c r="DQ563" s="141"/>
      <c r="EA563" s="141"/>
      <c r="EK563" s="141"/>
      <c r="EU563" s="141"/>
      <c r="FE563" s="141"/>
      <c r="FO563" s="141"/>
      <c r="FY563" s="141"/>
      <c r="GI563" s="141"/>
      <c r="GS563" s="141"/>
      <c r="HC563" s="141"/>
      <c r="HM563" s="141"/>
      <c r="HW563" s="141"/>
    </row>
    <row r="564" spans="1:231" s="3" customFormat="1" x14ac:dyDescent="0.25">
      <c r="A564" s="141"/>
      <c r="K564" s="141"/>
      <c r="U564" s="141"/>
      <c r="AE564" s="141"/>
      <c r="AO564" s="141"/>
      <c r="AY564" s="141"/>
      <c r="AZ564" s="141"/>
      <c r="BI564" s="141"/>
      <c r="BS564" s="141"/>
      <c r="CC564" s="141"/>
      <c r="CM564" s="141"/>
      <c r="CW564" s="141"/>
      <c r="DG564" s="141"/>
      <c r="DQ564" s="141"/>
      <c r="EA564" s="141"/>
      <c r="EK564" s="141"/>
      <c r="EU564" s="141"/>
      <c r="FE564" s="141"/>
      <c r="FO564" s="141"/>
      <c r="FY564" s="141"/>
      <c r="GI564" s="141"/>
      <c r="GS564" s="141"/>
      <c r="HC564" s="141"/>
      <c r="HM564" s="141"/>
      <c r="HW564" s="141"/>
    </row>
    <row r="565" spans="1:231" s="3" customFormat="1" x14ac:dyDescent="0.25">
      <c r="A565" s="141"/>
      <c r="K565" s="141"/>
      <c r="U565" s="141"/>
      <c r="AE565" s="141"/>
      <c r="AO565" s="141"/>
      <c r="AY565" s="141"/>
      <c r="AZ565" s="141"/>
      <c r="BI565" s="141"/>
      <c r="BS565" s="141"/>
      <c r="CC565" s="141"/>
      <c r="CM565" s="141"/>
      <c r="CW565" s="141"/>
      <c r="DG565" s="141"/>
      <c r="DQ565" s="141"/>
      <c r="EA565" s="141"/>
      <c r="EK565" s="141"/>
      <c r="EU565" s="141"/>
      <c r="FE565" s="141"/>
      <c r="FO565" s="141"/>
      <c r="FY565" s="141"/>
      <c r="GI565" s="141"/>
      <c r="GS565" s="141"/>
      <c r="HC565" s="141"/>
      <c r="HM565" s="141"/>
      <c r="HW565" s="141"/>
    </row>
    <row r="566" spans="1:231" s="3" customFormat="1" x14ac:dyDescent="0.25">
      <c r="A566" s="141"/>
      <c r="K566" s="141"/>
      <c r="U566" s="141"/>
      <c r="AE566" s="141"/>
      <c r="AO566" s="141"/>
      <c r="AY566" s="141"/>
      <c r="AZ566" s="141"/>
      <c r="BI566" s="141"/>
      <c r="BS566" s="141"/>
      <c r="CC566" s="141"/>
      <c r="CM566" s="141"/>
      <c r="CW566" s="141"/>
      <c r="DG566" s="141"/>
      <c r="DQ566" s="141"/>
      <c r="EA566" s="141"/>
      <c r="EK566" s="141"/>
      <c r="EU566" s="141"/>
      <c r="FE566" s="141"/>
      <c r="FO566" s="141"/>
      <c r="FY566" s="141"/>
      <c r="GI566" s="141"/>
      <c r="GS566" s="141"/>
      <c r="HC566" s="141"/>
      <c r="HM566" s="141"/>
      <c r="HW566" s="141"/>
    </row>
    <row r="567" spans="1:231" s="3" customFormat="1" x14ac:dyDescent="0.25">
      <c r="A567" s="141"/>
      <c r="K567" s="141"/>
      <c r="U567" s="141"/>
      <c r="AE567" s="141"/>
      <c r="AO567" s="141"/>
      <c r="AY567" s="141"/>
      <c r="AZ567" s="141"/>
      <c r="BI567" s="141"/>
      <c r="BS567" s="141"/>
      <c r="CC567" s="141"/>
      <c r="CM567" s="141"/>
      <c r="CW567" s="141"/>
      <c r="DG567" s="141"/>
      <c r="DQ567" s="141"/>
      <c r="EA567" s="141"/>
      <c r="EK567" s="141"/>
      <c r="EU567" s="141"/>
      <c r="FE567" s="141"/>
      <c r="FO567" s="141"/>
      <c r="FY567" s="141"/>
      <c r="GI567" s="141"/>
      <c r="GS567" s="141"/>
      <c r="HC567" s="141"/>
      <c r="HM567" s="141"/>
      <c r="HW567" s="141"/>
    </row>
    <row r="568" spans="1:231" s="3" customFormat="1" x14ac:dyDescent="0.25">
      <c r="A568" s="141"/>
      <c r="K568" s="141"/>
      <c r="U568" s="141"/>
      <c r="AE568" s="141"/>
      <c r="AO568" s="141"/>
      <c r="AY568" s="141"/>
      <c r="AZ568" s="141"/>
      <c r="BI568" s="141"/>
      <c r="BS568" s="141"/>
      <c r="CC568" s="141"/>
      <c r="CM568" s="141"/>
      <c r="CW568" s="141"/>
      <c r="DG568" s="141"/>
      <c r="DQ568" s="141"/>
      <c r="EA568" s="141"/>
      <c r="EK568" s="141"/>
      <c r="EU568" s="141"/>
      <c r="FE568" s="141"/>
      <c r="FO568" s="141"/>
      <c r="FY568" s="141"/>
      <c r="GI568" s="141"/>
      <c r="GS568" s="141"/>
      <c r="HC568" s="141"/>
      <c r="HM568" s="141"/>
      <c r="HW568" s="141"/>
    </row>
    <row r="569" spans="1:231" s="3" customFormat="1" x14ac:dyDescent="0.25">
      <c r="A569" s="141"/>
      <c r="K569" s="141"/>
      <c r="U569" s="141"/>
      <c r="AE569" s="141"/>
      <c r="AO569" s="141"/>
      <c r="AY569" s="141"/>
      <c r="AZ569" s="141"/>
      <c r="BI569" s="141"/>
      <c r="BS569" s="141"/>
      <c r="CC569" s="141"/>
      <c r="CM569" s="141"/>
      <c r="CW569" s="141"/>
      <c r="DG569" s="141"/>
      <c r="DQ569" s="141"/>
      <c r="EA569" s="141"/>
      <c r="EK569" s="141"/>
      <c r="EU569" s="141"/>
      <c r="FE569" s="141"/>
      <c r="FO569" s="141"/>
      <c r="FY569" s="141"/>
      <c r="GI569" s="141"/>
      <c r="GS569" s="141"/>
      <c r="HC569" s="141"/>
      <c r="HM569" s="141"/>
      <c r="HW569" s="141"/>
    </row>
    <row r="570" spans="1:231" s="3" customFormat="1" x14ac:dyDescent="0.25">
      <c r="A570" s="141"/>
      <c r="K570" s="141"/>
      <c r="U570" s="141"/>
      <c r="AE570" s="141"/>
      <c r="AO570" s="141"/>
      <c r="AY570" s="141"/>
      <c r="AZ570" s="141"/>
      <c r="BI570" s="141"/>
      <c r="BS570" s="141"/>
      <c r="CC570" s="141"/>
      <c r="CM570" s="141"/>
      <c r="CW570" s="141"/>
      <c r="DG570" s="141"/>
      <c r="DQ570" s="141"/>
      <c r="EA570" s="141"/>
      <c r="EK570" s="141"/>
      <c r="EU570" s="141"/>
      <c r="FE570" s="141"/>
      <c r="FO570" s="141"/>
      <c r="FY570" s="141"/>
      <c r="GI570" s="141"/>
      <c r="GS570" s="141"/>
      <c r="HC570" s="141"/>
      <c r="HM570" s="141"/>
      <c r="HW570" s="141"/>
    </row>
    <row r="571" spans="1:231" s="3" customFormat="1" x14ac:dyDescent="0.25">
      <c r="A571" s="141"/>
      <c r="K571" s="141"/>
      <c r="U571" s="141"/>
      <c r="AE571" s="141"/>
      <c r="AO571" s="141"/>
      <c r="AY571" s="141"/>
      <c r="AZ571" s="141"/>
      <c r="BI571" s="141"/>
      <c r="BS571" s="141"/>
      <c r="CC571" s="141"/>
      <c r="CM571" s="141"/>
      <c r="CW571" s="141"/>
      <c r="DG571" s="141"/>
      <c r="DQ571" s="141"/>
      <c r="EA571" s="141"/>
      <c r="EK571" s="141"/>
      <c r="EU571" s="141"/>
      <c r="FE571" s="141"/>
      <c r="FO571" s="141"/>
      <c r="FY571" s="141"/>
      <c r="GI571" s="141"/>
      <c r="GS571" s="141"/>
      <c r="HC571" s="141"/>
      <c r="HM571" s="141"/>
      <c r="HW571" s="141"/>
    </row>
    <row r="572" spans="1:231" s="3" customFormat="1" x14ac:dyDescent="0.25">
      <c r="A572" s="141"/>
      <c r="K572" s="141"/>
      <c r="U572" s="141"/>
      <c r="AE572" s="141"/>
      <c r="AO572" s="141"/>
      <c r="AY572" s="141"/>
      <c r="AZ572" s="141"/>
      <c r="BI572" s="141"/>
      <c r="BS572" s="141"/>
      <c r="CC572" s="141"/>
      <c r="CM572" s="141"/>
      <c r="CW572" s="141"/>
      <c r="DG572" s="141"/>
      <c r="DQ572" s="141"/>
      <c r="EA572" s="141"/>
      <c r="EK572" s="141"/>
      <c r="EU572" s="141"/>
      <c r="FE572" s="141"/>
      <c r="FO572" s="141"/>
      <c r="FY572" s="141"/>
      <c r="GI572" s="141"/>
      <c r="GS572" s="141"/>
      <c r="HC572" s="141"/>
      <c r="HM572" s="141"/>
      <c r="HW572" s="141"/>
    </row>
    <row r="573" spans="1:231" s="3" customFormat="1" x14ac:dyDescent="0.25">
      <c r="A573" s="141"/>
      <c r="K573" s="141"/>
      <c r="U573" s="141"/>
      <c r="AE573" s="141"/>
      <c r="AO573" s="141"/>
      <c r="AY573" s="141"/>
      <c r="AZ573" s="141"/>
      <c r="BI573" s="141"/>
      <c r="BS573" s="141"/>
      <c r="CC573" s="141"/>
      <c r="CM573" s="141"/>
      <c r="CW573" s="141"/>
      <c r="DG573" s="141"/>
      <c r="DQ573" s="141"/>
      <c r="EA573" s="141"/>
      <c r="EK573" s="141"/>
      <c r="EU573" s="141"/>
      <c r="FE573" s="141"/>
      <c r="FO573" s="141"/>
      <c r="FY573" s="141"/>
      <c r="GI573" s="141"/>
      <c r="GS573" s="141"/>
      <c r="HC573" s="141"/>
      <c r="HM573" s="141"/>
      <c r="HW573" s="141"/>
    </row>
    <row r="574" spans="1:231" s="3" customFormat="1" x14ac:dyDescent="0.25">
      <c r="A574" s="141"/>
      <c r="K574" s="141"/>
      <c r="U574" s="141"/>
      <c r="AE574" s="141"/>
      <c r="AO574" s="141"/>
      <c r="AY574" s="141"/>
      <c r="AZ574" s="141"/>
      <c r="BI574" s="141"/>
      <c r="BS574" s="141"/>
      <c r="CC574" s="141"/>
      <c r="CM574" s="141"/>
      <c r="CW574" s="141"/>
      <c r="DG574" s="141"/>
      <c r="DQ574" s="141"/>
      <c r="EA574" s="141"/>
      <c r="EK574" s="141"/>
      <c r="EU574" s="141"/>
      <c r="FE574" s="141"/>
      <c r="FO574" s="141"/>
      <c r="FY574" s="141"/>
      <c r="GI574" s="141"/>
      <c r="GS574" s="141"/>
      <c r="HC574" s="141"/>
      <c r="HM574" s="141"/>
      <c r="HW574" s="141"/>
    </row>
    <row r="575" spans="1:231" s="3" customFormat="1" x14ac:dyDescent="0.25">
      <c r="A575" s="141"/>
      <c r="K575" s="141"/>
      <c r="U575" s="141"/>
      <c r="AE575" s="141"/>
      <c r="AO575" s="141"/>
      <c r="AY575" s="141"/>
      <c r="AZ575" s="141"/>
      <c r="BI575" s="141"/>
      <c r="BS575" s="141"/>
      <c r="CC575" s="141"/>
      <c r="CM575" s="141"/>
      <c r="CW575" s="141"/>
      <c r="DG575" s="141"/>
      <c r="DQ575" s="141"/>
      <c r="EA575" s="141"/>
      <c r="EK575" s="141"/>
      <c r="EU575" s="141"/>
      <c r="FE575" s="141"/>
      <c r="FO575" s="141"/>
      <c r="FY575" s="141"/>
      <c r="GI575" s="141"/>
      <c r="GS575" s="141"/>
      <c r="HC575" s="141"/>
      <c r="HM575" s="141"/>
      <c r="HW575" s="141"/>
    </row>
    <row r="576" spans="1:231" s="3" customFormat="1" x14ac:dyDescent="0.25">
      <c r="A576" s="141"/>
      <c r="K576" s="141"/>
      <c r="U576" s="141"/>
      <c r="AE576" s="141"/>
      <c r="AO576" s="141"/>
      <c r="AY576" s="141"/>
      <c r="AZ576" s="141"/>
      <c r="BI576" s="141"/>
      <c r="BS576" s="141"/>
      <c r="CC576" s="141"/>
      <c r="CM576" s="141"/>
      <c r="CW576" s="141"/>
      <c r="DG576" s="141"/>
      <c r="DQ576" s="141"/>
      <c r="EA576" s="141"/>
      <c r="EK576" s="141"/>
      <c r="EU576" s="141"/>
      <c r="FE576" s="141"/>
      <c r="FO576" s="141"/>
      <c r="FY576" s="141"/>
      <c r="GI576" s="141"/>
      <c r="GS576" s="141"/>
      <c r="HC576" s="141"/>
      <c r="HM576" s="141"/>
      <c r="HW576" s="141"/>
    </row>
    <row r="577" spans="1:231" s="3" customFormat="1" x14ac:dyDescent="0.25">
      <c r="A577" s="141"/>
      <c r="K577" s="141"/>
      <c r="U577" s="141"/>
      <c r="AE577" s="141"/>
      <c r="AO577" s="141"/>
      <c r="AY577" s="141"/>
      <c r="AZ577" s="141"/>
      <c r="BI577" s="141"/>
      <c r="BS577" s="141"/>
      <c r="CC577" s="141"/>
      <c r="CM577" s="141"/>
      <c r="CW577" s="141"/>
      <c r="DG577" s="141"/>
      <c r="DQ577" s="141"/>
      <c r="EA577" s="141"/>
      <c r="EK577" s="141"/>
      <c r="EU577" s="141"/>
      <c r="FE577" s="141"/>
      <c r="FO577" s="141"/>
      <c r="FY577" s="141"/>
      <c r="GI577" s="141"/>
      <c r="GS577" s="141"/>
      <c r="HC577" s="141"/>
      <c r="HM577" s="141"/>
      <c r="HW577" s="141"/>
    </row>
    <row r="578" spans="1:231" s="3" customFormat="1" x14ac:dyDescent="0.25">
      <c r="A578" s="141"/>
      <c r="K578" s="141"/>
      <c r="U578" s="141"/>
      <c r="AE578" s="141"/>
      <c r="AO578" s="141"/>
      <c r="AY578" s="141"/>
      <c r="AZ578" s="141"/>
      <c r="BI578" s="141"/>
      <c r="BS578" s="141"/>
      <c r="CC578" s="141"/>
      <c r="CM578" s="141"/>
      <c r="CW578" s="141"/>
      <c r="DG578" s="141"/>
      <c r="DQ578" s="141"/>
      <c r="EA578" s="141"/>
      <c r="EK578" s="141"/>
      <c r="EU578" s="141"/>
      <c r="FE578" s="141"/>
      <c r="FO578" s="141"/>
      <c r="FY578" s="141"/>
      <c r="GI578" s="141"/>
      <c r="GS578" s="141"/>
      <c r="HC578" s="141"/>
      <c r="HM578" s="141"/>
      <c r="HW578" s="141"/>
    </row>
    <row r="579" spans="1:231" s="3" customFormat="1" x14ac:dyDescent="0.25">
      <c r="A579" s="141"/>
      <c r="K579" s="141"/>
      <c r="U579" s="141"/>
      <c r="AE579" s="141"/>
      <c r="AO579" s="141"/>
      <c r="AY579" s="141"/>
      <c r="AZ579" s="141"/>
      <c r="BI579" s="141"/>
      <c r="BS579" s="141"/>
      <c r="CC579" s="141"/>
      <c r="CM579" s="141"/>
      <c r="CW579" s="141"/>
      <c r="DG579" s="141"/>
      <c r="DQ579" s="141"/>
      <c r="EA579" s="141"/>
      <c r="EK579" s="141"/>
      <c r="EU579" s="141"/>
      <c r="FE579" s="141"/>
      <c r="FO579" s="141"/>
      <c r="FY579" s="141"/>
      <c r="GI579" s="141"/>
      <c r="GS579" s="141"/>
      <c r="HC579" s="141"/>
      <c r="HM579" s="141"/>
      <c r="HW579" s="141"/>
    </row>
    <row r="580" spans="1:231" s="3" customFormat="1" x14ac:dyDescent="0.25">
      <c r="A580" s="141"/>
      <c r="K580" s="141"/>
      <c r="U580" s="141"/>
      <c r="AE580" s="141"/>
      <c r="AO580" s="141"/>
      <c r="AY580" s="141"/>
      <c r="AZ580" s="141"/>
      <c r="BI580" s="141"/>
      <c r="BS580" s="141"/>
      <c r="CC580" s="141"/>
      <c r="CM580" s="141"/>
      <c r="CW580" s="141"/>
      <c r="DG580" s="141"/>
      <c r="DQ580" s="141"/>
      <c r="EA580" s="141"/>
      <c r="EK580" s="141"/>
      <c r="EU580" s="141"/>
      <c r="FE580" s="141"/>
      <c r="FO580" s="141"/>
      <c r="FY580" s="141"/>
      <c r="GI580" s="141"/>
      <c r="GS580" s="141"/>
      <c r="HC580" s="141"/>
      <c r="HM580" s="141"/>
      <c r="HW580" s="141"/>
    </row>
    <row r="581" spans="1:231" s="3" customFormat="1" x14ac:dyDescent="0.25">
      <c r="A581" s="141"/>
      <c r="K581" s="141"/>
      <c r="U581" s="141"/>
      <c r="AE581" s="141"/>
      <c r="AO581" s="141"/>
      <c r="AY581" s="141"/>
      <c r="AZ581" s="141"/>
      <c r="BI581" s="141"/>
      <c r="BS581" s="141"/>
      <c r="CC581" s="141"/>
      <c r="CM581" s="141"/>
      <c r="CW581" s="141"/>
      <c r="DG581" s="141"/>
      <c r="DQ581" s="141"/>
      <c r="EA581" s="141"/>
      <c r="EK581" s="141"/>
      <c r="EU581" s="141"/>
      <c r="FE581" s="141"/>
      <c r="FO581" s="141"/>
      <c r="FY581" s="141"/>
      <c r="GI581" s="141"/>
      <c r="GS581" s="141"/>
      <c r="HC581" s="141"/>
      <c r="HM581" s="141"/>
      <c r="HW581" s="141"/>
    </row>
    <row r="582" spans="1:231" s="3" customFormat="1" x14ac:dyDescent="0.25">
      <c r="A582" s="141"/>
      <c r="K582" s="141"/>
      <c r="U582" s="141"/>
      <c r="AE582" s="141"/>
      <c r="AO582" s="141"/>
      <c r="AY582" s="141"/>
      <c r="AZ582" s="141"/>
      <c r="BI582" s="141"/>
      <c r="BS582" s="141"/>
      <c r="CC582" s="141"/>
      <c r="CM582" s="141"/>
      <c r="CW582" s="141"/>
      <c r="DG582" s="141"/>
      <c r="DQ582" s="141"/>
      <c r="EA582" s="141"/>
      <c r="EK582" s="141"/>
      <c r="EU582" s="141"/>
      <c r="FE582" s="141"/>
      <c r="FO582" s="141"/>
      <c r="FY582" s="141"/>
      <c r="GI582" s="141"/>
      <c r="GS582" s="141"/>
      <c r="HC582" s="141"/>
      <c r="HM582" s="141"/>
      <c r="HW582" s="141"/>
    </row>
    <row r="583" spans="1:231" s="3" customFormat="1" x14ac:dyDescent="0.25">
      <c r="A583" s="141"/>
      <c r="K583" s="141"/>
      <c r="U583" s="141"/>
      <c r="AE583" s="141"/>
      <c r="AO583" s="141"/>
      <c r="AY583" s="141"/>
      <c r="AZ583" s="141"/>
      <c r="BI583" s="141"/>
      <c r="BS583" s="141"/>
      <c r="CC583" s="141"/>
      <c r="CM583" s="141"/>
      <c r="CW583" s="141"/>
      <c r="DG583" s="141"/>
      <c r="DQ583" s="141"/>
      <c r="EA583" s="141"/>
      <c r="EK583" s="141"/>
      <c r="EU583" s="141"/>
      <c r="FE583" s="141"/>
      <c r="FO583" s="141"/>
      <c r="FY583" s="141"/>
      <c r="GI583" s="141"/>
      <c r="GS583" s="141"/>
      <c r="HC583" s="141"/>
      <c r="HM583" s="141"/>
      <c r="HW583" s="141"/>
    </row>
    <row r="584" spans="1:231" s="3" customFormat="1" x14ac:dyDescent="0.25">
      <c r="A584" s="141"/>
      <c r="K584" s="141"/>
      <c r="U584" s="141"/>
      <c r="AE584" s="141"/>
      <c r="AO584" s="141"/>
      <c r="AY584" s="141"/>
      <c r="AZ584" s="141"/>
      <c r="BI584" s="141"/>
      <c r="BS584" s="141"/>
      <c r="CC584" s="141"/>
      <c r="CM584" s="141"/>
      <c r="CW584" s="141"/>
      <c r="DG584" s="141"/>
      <c r="DQ584" s="141"/>
      <c r="EA584" s="141"/>
      <c r="EK584" s="141"/>
      <c r="EU584" s="141"/>
      <c r="FE584" s="141"/>
      <c r="FO584" s="141"/>
      <c r="FY584" s="141"/>
      <c r="GI584" s="141"/>
      <c r="GS584" s="141"/>
      <c r="HC584" s="141"/>
      <c r="HM584" s="141"/>
      <c r="HW584" s="141"/>
    </row>
    <row r="585" spans="1:231" s="3" customFormat="1" x14ac:dyDescent="0.25">
      <c r="A585" s="141"/>
      <c r="K585" s="141"/>
      <c r="U585" s="141"/>
      <c r="AE585" s="141"/>
      <c r="AO585" s="141"/>
      <c r="AY585" s="141"/>
      <c r="AZ585" s="141"/>
      <c r="BI585" s="141"/>
      <c r="BS585" s="141"/>
      <c r="CC585" s="141"/>
      <c r="CM585" s="141"/>
      <c r="CW585" s="141"/>
      <c r="DG585" s="141"/>
      <c r="DQ585" s="141"/>
      <c r="EA585" s="141"/>
      <c r="EK585" s="141"/>
      <c r="EU585" s="141"/>
      <c r="FE585" s="141"/>
      <c r="FO585" s="141"/>
      <c r="FY585" s="141"/>
      <c r="GI585" s="141"/>
      <c r="GS585" s="141"/>
      <c r="HC585" s="141"/>
      <c r="HM585" s="141"/>
      <c r="HW585" s="141"/>
    </row>
    <row r="586" spans="1:231" s="3" customFormat="1" x14ac:dyDescent="0.25">
      <c r="A586" s="141"/>
      <c r="K586" s="141"/>
      <c r="U586" s="141"/>
      <c r="AE586" s="141"/>
      <c r="AO586" s="141"/>
      <c r="AY586" s="141"/>
      <c r="AZ586" s="141"/>
      <c r="BI586" s="141"/>
      <c r="BS586" s="141"/>
      <c r="CC586" s="141"/>
      <c r="CM586" s="141"/>
      <c r="CW586" s="141"/>
      <c r="DG586" s="141"/>
      <c r="DQ586" s="141"/>
      <c r="EA586" s="141"/>
      <c r="EK586" s="141"/>
      <c r="EU586" s="141"/>
      <c r="FE586" s="141"/>
      <c r="FO586" s="141"/>
      <c r="FY586" s="141"/>
      <c r="GI586" s="141"/>
      <c r="GS586" s="141"/>
      <c r="HC586" s="141"/>
      <c r="HM586" s="141"/>
      <c r="HW586" s="141"/>
    </row>
    <row r="587" spans="1:231" s="3" customFormat="1" x14ac:dyDescent="0.25">
      <c r="A587" s="141"/>
      <c r="K587" s="141"/>
      <c r="U587" s="141"/>
      <c r="AE587" s="141"/>
      <c r="AO587" s="141"/>
      <c r="AY587" s="141"/>
      <c r="AZ587" s="141"/>
      <c r="BI587" s="141"/>
      <c r="BS587" s="141"/>
      <c r="CC587" s="141"/>
      <c r="CM587" s="141"/>
      <c r="CW587" s="141"/>
      <c r="DG587" s="141"/>
      <c r="DQ587" s="141"/>
      <c r="EA587" s="141"/>
      <c r="EK587" s="141"/>
      <c r="EU587" s="141"/>
      <c r="FE587" s="141"/>
      <c r="FO587" s="141"/>
      <c r="FY587" s="141"/>
      <c r="GI587" s="141"/>
      <c r="GS587" s="141"/>
      <c r="HC587" s="141"/>
      <c r="HM587" s="141"/>
      <c r="HW587" s="141"/>
    </row>
    <row r="588" spans="1:231" s="3" customFormat="1" x14ac:dyDescent="0.25">
      <c r="A588" s="141"/>
      <c r="K588" s="141"/>
      <c r="U588" s="141"/>
      <c r="AE588" s="141"/>
      <c r="AO588" s="141"/>
      <c r="AY588" s="141"/>
      <c r="AZ588" s="141"/>
      <c r="BI588" s="141"/>
      <c r="BS588" s="141"/>
      <c r="CC588" s="141"/>
      <c r="CM588" s="141"/>
      <c r="CW588" s="141"/>
      <c r="DG588" s="141"/>
      <c r="DQ588" s="141"/>
      <c r="EA588" s="141"/>
      <c r="EK588" s="141"/>
      <c r="EU588" s="141"/>
      <c r="FE588" s="141"/>
      <c r="FO588" s="141"/>
      <c r="FY588" s="141"/>
      <c r="GI588" s="141"/>
      <c r="GS588" s="141"/>
      <c r="HC588" s="141"/>
      <c r="HM588" s="141"/>
      <c r="HW588" s="141"/>
    </row>
    <row r="589" spans="1:231" s="3" customFormat="1" x14ac:dyDescent="0.25">
      <c r="A589" s="141"/>
      <c r="K589" s="141"/>
      <c r="U589" s="141"/>
      <c r="AE589" s="141"/>
      <c r="AO589" s="141"/>
      <c r="AY589" s="141"/>
      <c r="AZ589" s="141"/>
      <c r="BI589" s="141"/>
      <c r="BS589" s="141"/>
      <c r="CC589" s="141"/>
      <c r="CM589" s="141"/>
      <c r="CW589" s="141"/>
      <c r="DG589" s="141"/>
      <c r="DQ589" s="141"/>
      <c r="EA589" s="141"/>
      <c r="EK589" s="141"/>
      <c r="EU589" s="141"/>
      <c r="FE589" s="141"/>
      <c r="FO589" s="141"/>
      <c r="FY589" s="141"/>
      <c r="GI589" s="141"/>
      <c r="GS589" s="141"/>
      <c r="HC589" s="141"/>
      <c r="HM589" s="141"/>
      <c r="HW589" s="141"/>
    </row>
    <row r="590" spans="1:231" s="3" customFormat="1" x14ac:dyDescent="0.25">
      <c r="A590" s="141"/>
      <c r="K590" s="141"/>
      <c r="U590" s="141"/>
      <c r="AE590" s="141"/>
      <c r="AO590" s="141"/>
      <c r="AY590" s="141"/>
      <c r="AZ590" s="141"/>
      <c r="BI590" s="141"/>
      <c r="BS590" s="141"/>
      <c r="CC590" s="141"/>
      <c r="CM590" s="141"/>
      <c r="CW590" s="141"/>
      <c r="DG590" s="141"/>
      <c r="DQ590" s="141"/>
      <c r="EA590" s="141"/>
      <c r="EK590" s="141"/>
      <c r="EU590" s="141"/>
      <c r="FE590" s="141"/>
      <c r="FO590" s="141"/>
      <c r="FY590" s="141"/>
      <c r="GI590" s="141"/>
      <c r="GS590" s="141"/>
      <c r="HC590" s="141"/>
      <c r="HM590" s="141"/>
      <c r="HW590" s="141"/>
    </row>
    <row r="591" spans="1:231" s="3" customFormat="1" x14ac:dyDescent="0.25">
      <c r="A591" s="141"/>
      <c r="K591" s="141"/>
      <c r="U591" s="141"/>
      <c r="AE591" s="141"/>
      <c r="AO591" s="141"/>
      <c r="AY591" s="141"/>
      <c r="AZ591" s="141"/>
      <c r="BI591" s="141"/>
      <c r="BS591" s="141"/>
      <c r="CC591" s="141"/>
      <c r="CM591" s="141"/>
      <c r="CW591" s="141"/>
      <c r="DG591" s="141"/>
      <c r="DQ591" s="141"/>
      <c r="EA591" s="141"/>
      <c r="EK591" s="141"/>
      <c r="EU591" s="141"/>
      <c r="FE591" s="141"/>
      <c r="FO591" s="141"/>
      <c r="FY591" s="141"/>
      <c r="GI591" s="141"/>
      <c r="GS591" s="141"/>
      <c r="HC591" s="141"/>
      <c r="HM591" s="141"/>
      <c r="HW591" s="141"/>
    </row>
    <row r="592" spans="1:231" s="3" customFormat="1" x14ac:dyDescent="0.25">
      <c r="A592" s="141"/>
      <c r="K592" s="141"/>
      <c r="U592" s="141"/>
      <c r="AE592" s="141"/>
      <c r="AO592" s="141"/>
      <c r="AY592" s="141"/>
      <c r="AZ592" s="141"/>
      <c r="BI592" s="141"/>
      <c r="BS592" s="141"/>
      <c r="CC592" s="141"/>
      <c r="CM592" s="141"/>
      <c r="CW592" s="141"/>
      <c r="DG592" s="141"/>
      <c r="DQ592" s="141"/>
      <c r="EA592" s="141"/>
      <c r="EK592" s="141"/>
      <c r="EU592" s="141"/>
      <c r="FE592" s="141"/>
      <c r="FO592" s="141"/>
      <c r="FY592" s="141"/>
      <c r="GI592" s="141"/>
      <c r="GS592" s="141"/>
      <c r="HC592" s="141"/>
      <c r="HM592" s="141"/>
      <c r="HW592" s="141"/>
    </row>
    <row r="593" spans="1:231" s="3" customFormat="1" x14ac:dyDescent="0.25">
      <c r="A593" s="141"/>
      <c r="K593" s="141"/>
      <c r="U593" s="141"/>
      <c r="AE593" s="141"/>
      <c r="AO593" s="141"/>
      <c r="AY593" s="141"/>
      <c r="AZ593" s="141"/>
      <c r="BI593" s="141"/>
      <c r="BS593" s="141"/>
      <c r="CC593" s="141"/>
      <c r="CM593" s="141"/>
      <c r="CW593" s="141"/>
      <c r="DG593" s="141"/>
      <c r="DQ593" s="141"/>
      <c r="EA593" s="141"/>
      <c r="EK593" s="141"/>
      <c r="EU593" s="141"/>
      <c r="FE593" s="141"/>
      <c r="FO593" s="141"/>
      <c r="FY593" s="141"/>
      <c r="GI593" s="141"/>
      <c r="GS593" s="141"/>
      <c r="HC593" s="141"/>
      <c r="HM593" s="141"/>
      <c r="HW593" s="141"/>
    </row>
    <row r="594" spans="1:231" s="3" customFormat="1" x14ac:dyDescent="0.25">
      <c r="A594" s="141"/>
      <c r="K594" s="141"/>
      <c r="U594" s="141"/>
      <c r="AE594" s="141"/>
      <c r="AO594" s="141"/>
      <c r="AY594" s="141"/>
      <c r="AZ594" s="141"/>
      <c r="BI594" s="141"/>
      <c r="BS594" s="141"/>
      <c r="CC594" s="141"/>
      <c r="CM594" s="141"/>
      <c r="CW594" s="141"/>
      <c r="DG594" s="141"/>
      <c r="DQ594" s="141"/>
      <c r="EA594" s="141"/>
      <c r="EK594" s="141"/>
      <c r="EU594" s="141"/>
      <c r="FE594" s="141"/>
      <c r="FO594" s="141"/>
      <c r="FY594" s="141"/>
      <c r="GI594" s="141"/>
      <c r="GS594" s="141"/>
      <c r="HC594" s="141"/>
      <c r="HM594" s="141"/>
      <c r="HW594" s="141"/>
    </row>
    <row r="595" spans="1:231" s="3" customFormat="1" x14ac:dyDescent="0.25">
      <c r="A595" s="141"/>
      <c r="K595" s="141"/>
      <c r="U595" s="141"/>
      <c r="AE595" s="141"/>
      <c r="AO595" s="141"/>
      <c r="AY595" s="141"/>
      <c r="AZ595" s="141"/>
      <c r="BI595" s="141"/>
      <c r="BS595" s="141"/>
      <c r="CC595" s="141"/>
      <c r="CM595" s="141"/>
      <c r="CW595" s="141"/>
      <c r="DG595" s="141"/>
      <c r="DQ595" s="141"/>
      <c r="EA595" s="141"/>
      <c r="EK595" s="141"/>
      <c r="EU595" s="141"/>
      <c r="FE595" s="141"/>
      <c r="FO595" s="141"/>
      <c r="FY595" s="141"/>
      <c r="GI595" s="141"/>
      <c r="GS595" s="141"/>
      <c r="HC595" s="141"/>
      <c r="HM595" s="141"/>
      <c r="HW595" s="141"/>
    </row>
    <row r="596" spans="1:231" s="3" customFormat="1" x14ac:dyDescent="0.25">
      <c r="A596" s="141"/>
      <c r="K596" s="141"/>
      <c r="U596" s="141"/>
      <c r="AE596" s="141"/>
      <c r="AO596" s="141"/>
      <c r="AY596" s="141"/>
      <c r="AZ596" s="141"/>
      <c r="BI596" s="141"/>
      <c r="BS596" s="141"/>
      <c r="CC596" s="141"/>
      <c r="CM596" s="141"/>
      <c r="CW596" s="141"/>
      <c r="DG596" s="141"/>
      <c r="DQ596" s="141"/>
      <c r="EA596" s="141"/>
      <c r="EK596" s="141"/>
      <c r="EU596" s="141"/>
      <c r="FE596" s="141"/>
      <c r="FO596" s="141"/>
      <c r="FY596" s="141"/>
      <c r="GI596" s="141"/>
      <c r="GS596" s="141"/>
      <c r="HC596" s="141"/>
      <c r="HM596" s="141"/>
      <c r="HW596" s="141"/>
    </row>
    <row r="597" spans="1:231" s="3" customFormat="1" x14ac:dyDescent="0.25">
      <c r="A597" s="141"/>
      <c r="K597" s="141"/>
      <c r="U597" s="141"/>
      <c r="AE597" s="141"/>
      <c r="AO597" s="141"/>
      <c r="AY597" s="141"/>
      <c r="AZ597" s="141"/>
      <c r="BI597" s="141"/>
      <c r="BS597" s="141"/>
      <c r="CC597" s="141"/>
      <c r="CM597" s="141"/>
      <c r="CW597" s="141"/>
      <c r="DG597" s="141"/>
      <c r="DQ597" s="141"/>
      <c r="EA597" s="141"/>
      <c r="EK597" s="141"/>
      <c r="EU597" s="141"/>
      <c r="FE597" s="141"/>
      <c r="FO597" s="141"/>
      <c r="FY597" s="141"/>
      <c r="GI597" s="141"/>
      <c r="GS597" s="141"/>
      <c r="HC597" s="141"/>
      <c r="HM597" s="141"/>
      <c r="HW597" s="141"/>
    </row>
    <row r="598" spans="1:231" s="3" customFormat="1" x14ac:dyDescent="0.25">
      <c r="A598" s="141"/>
      <c r="K598" s="141"/>
      <c r="U598" s="141"/>
      <c r="AE598" s="141"/>
      <c r="AO598" s="141"/>
      <c r="AY598" s="141"/>
      <c r="AZ598" s="141"/>
      <c r="BI598" s="141"/>
      <c r="BS598" s="141"/>
      <c r="CC598" s="141"/>
      <c r="CM598" s="141"/>
      <c r="CW598" s="141"/>
      <c r="DG598" s="141"/>
      <c r="DQ598" s="141"/>
      <c r="EA598" s="141"/>
      <c r="EK598" s="141"/>
      <c r="EU598" s="141"/>
      <c r="FE598" s="141"/>
      <c r="FO598" s="141"/>
      <c r="FY598" s="141"/>
      <c r="GI598" s="141"/>
      <c r="GS598" s="141"/>
      <c r="HC598" s="141"/>
      <c r="HM598" s="141"/>
      <c r="HW598" s="141"/>
    </row>
    <row r="599" spans="1:231" s="3" customFormat="1" x14ac:dyDescent="0.25">
      <c r="A599" s="141"/>
      <c r="K599" s="141"/>
      <c r="U599" s="141"/>
      <c r="AE599" s="141"/>
      <c r="AO599" s="141"/>
      <c r="AY599" s="141"/>
      <c r="AZ599" s="141"/>
      <c r="BI599" s="141"/>
      <c r="BS599" s="141"/>
      <c r="CC599" s="141"/>
      <c r="CM599" s="141"/>
      <c r="CW599" s="141"/>
      <c r="DG599" s="141"/>
      <c r="DQ599" s="141"/>
      <c r="EA599" s="141"/>
      <c r="EK599" s="141"/>
      <c r="EU599" s="141"/>
      <c r="FE599" s="141"/>
      <c r="FO599" s="141"/>
      <c r="FY599" s="141"/>
      <c r="GI599" s="141"/>
      <c r="GS599" s="141"/>
      <c r="HC599" s="141"/>
      <c r="HM599" s="141"/>
      <c r="HW599" s="141"/>
    </row>
    <row r="600" spans="1:231" s="3" customFormat="1" x14ac:dyDescent="0.25">
      <c r="A600" s="141"/>
      <c r="K600" s="141"/>
      <c r="U600" s="141"/>
      <c r="AE600" s="141"/>
      <c r="AO600" s="141"/>
      <c r="AY600" s="141"/>
      <c r="AZ600" s="141"/>
      <c r="BI600" s="141"/>
      <c r="BS600" s="141"/>
      <c r="CC600" s="141"/>
      <c r="CM600" s="141"/>
      <c r="CW600" s="141"/>
      <c r="DG600" s="141"/>
      <c r="DQ600" s="141"/>
      <c r="EA600" s="141"/>
      <c r="EK600" s="141"/>
      <c r="EU600" s="141"/>
      <c r="FE600" s="141"/>
      <c r="FO600" s="141"/>
      <c r="FY600" s="141"/>
      <c r="GI600" s="141"/>
      <c r="GS600" s="141"/>
      <c r="HC600" s="141"/>
      <c r="HM600" s="141"/>
      <c r="HW600" s="141"/>
    </row>
    <row r="601" spans="1:231" s="3" customFormat="1" x14ac:dyDescent="0.25">
      <c r="A601" s="141"/>
      <c r="K601" s="141"/>
      <c r="U601" s="141"/>
      <c r="AE601" s="141"/>
      <c r="AO601" s="141"/>
      <c r="AY601" s="141"/>
      <c r="AZ601" s="141"/>
      <c r="BI601" s="141"/>
      <c r="BS601" s="141"/>
      <c r="CC601" s="141"/>
      <c r="CM601" s="141"/>
      <c r="CW601" s="141"/>
      <c r="DG601" s="141"/>
      <c r="DQ601" s="141"/>
      <c r="EA601" s="141"/>
      <c r="EK601" s="141"/>
      <c r="EU601" s="141"/>
      <c r="FE601" s="141"/>
      <c r="FO601" s="141"/>
      <c r="FY601" s="141"/>
      <c r="GI601" s="141"/>
      <c r="GS601" s="141"/>
      <c r="HC601" s="141"/>
      <c r="HM601" s="141"/>
      <c r="HW601" s="141"/>
    </row>
    <row r="602" spans="1:231" s="3" customFormat="1" x14ac:dyDescent="0.25">
      <c r="A602" s="141"/>
      <c r="K602" s="141"/>
      <c r="U602" s="141"/>
      <c r="AE602" s="141"/>
      <c r="AO602" s="141"/>
      <c r="AY602" s="141"/>
      <c r="AZ602" s="141"/>
      <c r="BI602" s="141"/>
      <c r="BS602" s="141"/>
      <c r="CC602" s="141"/>
      <c r="CM602" s="141"/>
      <c r="CW602" s="141"/>
      <c r="DG602" s="141"/>
      <c r="DQ602" s="141"/>
      <c r="EA602" s="141"/>
      <c r="EK602" s="141"/>
      <c r="EU602" s="141"/>
      <c r="FE602" s="141"/>
      <c r="FO602" s="141"/>
      <c r="FY602" s="141"/>
      <c r="GI602" s="141"/>
      <c r="GS602" s="141"/>
      <c r="HC602" s="141"/>
      <c r="HM602" s="141"/>
      <c r="HW602" s="141"/>
    </row>
    <row r="603" spans="1:231" s="3" customFormat="1" x14ac:dyDescent="0.25">
      <c r="A603" s="141"/>
      <c r="K603" s="141"/>
      <c r="U603" s="141"/>
      <c r="AE603" s="141"/>
      <c r="AO603" s="141"/>
      <c r="AY603" s="141"/>
      <c r="AZ603" s="141"/>
      <c r="BI603" s="141"/>
      <c r="BS603" s="141"/>
      <c r="CC603" s="141"/>
      <c r="CM603" s="141"/>
      <c r="CW603" s="141"/>
      <c r="DG603" s="141"/>
      <c r="DQ603" s="141"/>
      <c r="EA603" s="141"/>
      <c r="EK603" s="141"/>
      <c r="EU603" s="141"/>
      <c r="FE603" s="141"/>
      <c r="FO603" s="141"/>
      <c r="FY603" s="141"/>
      <c r="GI603" s="141"/>
      <c r="GS603" s="141"/>
      <c r="HC603" s="141"/>
      <c r="HM603" s="141"/>
      <c r="HW603" s="141"/>
    </row>
    <row r="604" spans="1:231" s="3" customFormat="1" x14ac:dyDescent="0.25">
      <c r="A604" s="141"/>
      <c r="K604" s="141"/>
      <c r="U604" s="141"/>
      <c r="AE604" s="141"/>
      <c r="AO604" s="141"/>
      <c r="AY604" s="141"/>
      <c r="AZ604" s="141"/>
      <c r="BI604" s="141"/>
      <c r="BS604" s="141"/>
      <c r="CC604" s="141"/>
      <c r="CM604" s="141"/>
      <c r="CW604" s="141"/>
      <c r="DG604" s="141"/>
      <c r="DQ604" s="141"/>
      <c r="EA604" s="141"/>
      <c r="EK604" s="141"/>
      <c r="EU604" s="141"/>
      <c r="FE604" s="141"/>
      <c r="FO604" s="141"/>
      <c r="FY604" s="141"/>
      <c r="GI604" s="141"/>
      <c r="GS604" s="141"/>
      <c r="HC604" s="141"/>
      <c r="HM604" s="141"/>
      <c r="HW604" s="141"/>
    </row>
    <row r="605" spans="1:231" s="3" customFormat="1" x14ac:dyDescent="0.25">
      <c r="A605" s="141"/>
      <c r="K605" s="141"/>
      <c r="U605" s="141"/>
      <c r="AE605" s="141"/>
      <c r="AO605" s="141"/>
      <c r="AY605" s="141"/>
      <c r="AZ605" s="141"/>
      <c r="BI605" s="141"/>
      <c r="BS605" s="141"/>
      <c r="CC605" s="141"/>
      <c r="CM605" s="141"/>
      <c r="CW605" s="141"/>
      <c r="DG605" s="141"/>
      <c r="DQ605" s="141"/>
      <c r="EA605" s="141"/>
      <c r="EK605" s="141"/>
      <c r="EU605" s="141"/>
      <c r="FE605" s="141"/>
      <c r="FO605" s="141"/>
      <c r="FY605" s="141"/>
      <c r="GI605" s="141"/>
      <c r="GS605" s="141"/>
      <c r="HC605" s="141"/>
      <c r="HM605" s="141"/>
      <c r="HW605" s="141"/>
    </row>
    <row r="606" spans="1:231" s="3" customFormat="1" x14ac:dyDescent="0.25">
      <c r="A606" s="141"/>
      <c r="K606" s="141"/>
      <c r="U606" s="141"/>
      <c r="AE606" s="141"/>
      <c r="AO606" s="141"/>
      <c r="AY606" s="141"/>
      <c r="AZ606" s="141"/>
      <c r="BI606" s="141"/>
      <c r="BS606" s="141"/>
      <c r="CC606" s="141"/>
      <c r="CM606" s="141"/>
      <c r="CW606" s="141"/>
      <c r="DG606" s="141"/>
      <c r="DQ606" s="141"/>
      <c r="EA606" s="141"/>
      <c r="EK606" s="141"/>
      <c r="EU606" s="141"/>
      <c r="FE606" s="141"/>
      <c r="FO606" s="141"/>
      <c r="FY606" s="141"/>
      <c r="GI606" s="141"/>
      <c r="GS606" s="141"/>
      <c r="HC606" s="141"/>
      <c r="HM606" s="141"/>
      <c r="HW606" s="141"/>
    </row>
    <row r="607" spans="1:231" s="3" customFormat="1" x14ac:dyDescent="0.25">
      <c r="A607" s="141"/>
      <c r="K607" s="141"/>
      <c r="U607" s="141"/>
      <c r="AE607" s="141"/>
      <c r="AO607" s="141"/>
      <c r="AY607" s="141"/>
      <c r="AZ607" s="141"/>
      <c r="BI607" s="141"/>
      <c r="BS607" s="141"/>
      <c r="CC607" s="141"/>
      <c r="CM607" s="141"/>
      <c r="CW607" s="141"/>
      <c r="DG607" s="141"/>
      <c r="DQ607" s="141"/>
      <c r="EA607" s="141"/>
      <c r="EK607" s="141"/>
      <c r="EU607" s="141"/>
      <c r="FE607" s="141"/>
      <c r="FO607" s="141"/>
      <c r="FY607" s="141"/>
      <c r="GI607" s="141"/>
      <c r="GS607" s="141"/>
      <c r="HC607" s="141"/>
      <c r="HM607" s="141"/>
      <c r="HW607" s="141"/>
    </row>
    <row r="608" spans="1:231" s="3" customFormat="1" x14ac:dyDescent="0.25">
      <c r="A608" s="141"/>
      <c r="K608" s="141"/>
      <c r="U608" s="141"/>
      <c r="AE608" s="141"/>
      <c r="AO608" s="141"/>
      <c r="AY608" s="141"/>
      <c r="AZ608" s="141"/>
      <c r="BI608" s="141"/>
      <c r="BS608" s="141"/>
      <c r="CC608" s="141"/>
      <c r="CM608" s="141"/>
      <c r="CW608" s="141"/>
      <c r="DG608" s="141"/>
      <c r="DQ608" s="141"/>
      <c r="EA608" s="141"/>
      <c r="EK608" s="141"/>
      <c r="EU608" s="141"/>
      <c r="FE608" s="141"/>
      <c r="FO608" s="141"/>
      <c r="FY608" s="141"/>
      <c r="GI608" s="141"/>
      <c r="GS608" s="141"/>
      <c r="HC608" s="141"/>
      <c r="HM608" s="141"/>
      <c r="HW608" s="141"/>
    </row>
    <row r="609" spans="1:231" s="3" customFormat="1" x14ac:dyDescent="0.25">
      <c r="A609" s="141"/>
      <c r="K609" s="141"/>
      <c r="U609" s="141"/>
      <c r="AE609" s="141"/>
      <c r="AO609" s="141"/>
      <c r="AY609" s="141"/>
      <c r="AZ609" s="141"/>
      <c r="BI609" s="141"/>
      <c r="BS609" s="141"/>
      <c r="CC609" s="141"/>
      <c r="CM609" s="141"/>
      <c r="CW609" s="141"/>
      <c r="DG609" s="141"/>
      <c r="DQ609" s="141"/>
      <c r="EA609" s="141"/>
      <c r="EK609" s="141"/>
      <c r="EU609" s="141"/>
      <c r="FE609" s="141"/>
      <c r="FO609" s="141"/>
      <c r="FY609" s="141"/>
      <c r="GI609" s="141"/>
      <c r="GS609" s="141"/>
      <c r="HC609" s="141"/>
      <c r="HM609" s="141"/>
      <c r="HW609" s="141"/>
    </row>
    <row r="610" spans="1:231" s="3" customFormat="1" x14ac:dyDescent="0.25">
      <c r="A610" s="141"/>
      <c r="K610" s="141"/>
      <c r="U610" s="141"/>
      <c r="AE610" s="141"/>
      <c r="AO610" s="141"/>
      <c r="AY610" s="141"/>
      <c r="AZ610" s="141"/>
      <c r="BI610" s="141"/>
      <c r="BS610" s="141"/>
      <c r="CC610" s="141"/>
      <c r="CM610" s="141"/>
      <c r="CW610" s="141"/>
      <c r="DG610" s="141"/>
      <c r="DQ610" s="141"/>
      <c r="EA610" s="141"/>
      <c r="EK610" s="141"/>
      <c r="EU610" s="141"/>
      <c r="FE610" s="141"/>
      <c r="FO610" s="141"/>
      <c r="FY610" s="141"/>
      <c r="GI610" s="141"/>
      <c r="GS610" s="141"/>
      <c r="HC610" s="141"/>
      <c r="HM610" s="141"/>
      <c r="HW610" s="141"/>
    </row>
    <row r="611" spans="1:231" s="3" customFormat="1" x14ac:dyDescent="0.25">
      <c r="A611" s="141"/>
      <c r="K611" s="141"/>
      <c r="U611" s="141"/>
      <c r="AE611" s="141"/>
      <c r="AO611" s="141"/>
      <c r="AY611" s="141"/>
      <c r="AZ611" s="141"/>
      <c r="BI611" s="141"/>
      <c r="BS611" s="141"/>
      <c r="CC611" s="141"/>
      <c r="CM611" s="141"/>
      <c r="CW611" s="141"/>
      <c r="DG611" s="141"/>
      <c r="DQ611" s="141"/>
      <c r="EA611" s="141"/>
      <c r="EK611" s="141"/>
      <c r="EU611" s="141"/>
      <c r="FE611" s="141"/>
      <c r="FO611" s="141"/>
      <c r="FY611" s="141"/>
      <c r="GI611" s="141"/>
      <c r="GS611" s="141"/>
      <c r="HC611" s="141"/>
      <c r="HM611" s="141"/>
      <c r="HW611" s="141"/>
    </row>
    <row r="612" spans="1:231" s="3" customFormat="1" x14ac:dyDescent="0.25">
      <c r="A612" s="141"/>
      <c r="K612" s="141"/>
      <c r="U612" s="141"/>
      <c r="AE612" s="141"/>
      <c r="AO612" s="141"/>
      <c r="AY612" s="141"/>
      <c r="AZ612" s="141"/>
      <c r="BI612" s="141"/>
      <c r="BS612" s="141"/>
      <c r="CC612" s="141"/>
      <c r="CM612" s="141"/>
      <c r="CW612" s="141"/>
      <c r="DG612" s="141"/>
      <c r="DQ612" s="141"/>
      <c r="EA612" s="141"/>
      <c r="EK612" s="141"/>
      <c r="EU612" s="141"/>
      <c r="FE612" s="141"/>
      <c r="FO612" s="141"/>
      <c r="FY612" s="141"/>
      <c r="GI612" s="141"/>
      <c r="GS612" s="141"/>
      <c r="HC612" s="141"/>
      <c r="HM612" s="141"/>
      <c r="HW612" s="141"/>
    </row>
    <row r="613" spans="1:231" s="3" customFormat="1" x14ac:dyDescent="0.25">
      <c r="A613" s="141"/>
      <c r="K613" s="141"/>
      <c r="U613" s="141"/>
      <c r="AE613" s="141"/>
      <c r="AO613" s="141"/>
      <c r="AY613" s="141"/>
      <c r="AZ613" s="141"/>
      <c r="BI613" s="141"/>
      <c r="BS613" s="141"/>
      <c r="CC613" s="141"/>
      <c r="CM613" s="141"/>
      <c r="CW613" s="141"/>
      <c r="DG613" s="141"/>
      <c r="DQ613" s="141"/>
      <c r="EA613" s="141"/>
      <c r="EK613" s="141"/>
      <c r="EU613" s="141"/>
      <c r="FE613" s="141"/>
      <c r="FO613" s="141"/>
      <c r="FY613" s="141"/>
      <c r="GI613" s="141"/>
      <c r="GS613" s="141"/>
      <c r="HC613" s="141"/>
      <c r="HM613" s="141"/>
      <c r="HW613" s="141"/>
    </row>
    <row r="614" spans="1:231" s="3" customFormat="1" x14ac:dyDescent="0.25">
      <c r="A614" s="141"/>
      <c r="K614" s="141"/>
      <c r="U614" s="141"/>
      <c r="AE614" s="141"/>
      <c r="AO614" s="141"/>
      <c r="AY614" s="141"/>
      <c r="AZ614" s="141"/>
      <c r="BI614" s="141"/>
      <c r="BS614" s="141"/>
      <c r="CC614" s="141"/>
      <c r="CM614" s="141"/>
      <c r="CW614" s="141"/>
      <c r="DG614" s="141"/>
      <c r="DQ614" s="141"/>
      <c r="EA614" s="141"/>
      <c r="EK614" s="141"/>
      <c r="EU614" s="141"/>
      <c r="FE614" s="141"/>
      <c r="FO614" s="141"/>
      <c r="FY614" s="141"/>
      <c r="GI614" s="141"/>
      <c r="GS614" s="141"/>
      <c r="HC614" s="141"/>
      <c r="HM614" s="141"/>
      <c r="HW614" s="141"/>
    </row>
    <row r="615" spans="1:231" s="3" customFormat="1" x14ac:dyDescent="0.25">
      <c r="A615" s="141"/>
      <c r="K615" s="141"/>
      <c r="U615" s="141"/>
      <c r="AE615" s="141"/>
      <c r="AO615" s="141"/>
      <c r="AY615" s="141"/>
      <c r="AZ615" s="141"/>
      <c r="BI615" s="141"/>
      <c r="BS615" s="141"/>
      <c r="CC615" s="141"/>
      <c r="CM615" s="141"/>
      <c r="CW615" s="141"/>
      <c r="DG615" s="141"/>
      <c r="DQ615" s="141"/>
      <c r="EA615" s="141"/>
      <c r="EK615" s="141"/>
      <c r="EU615" s="141"/>
      <c r="FE615" s="141"/>
      <c r="FO615" s="141"/>
      <c r="FY615" s="141"/>
      <c r="GI615" s="141"/>
      <c r="GS615" s="141"/>
      <c r="HC615" s="141"/>
      <c r="HM615" s="141"/>
      <c r="HW615" s="141"/>
    </row>
    <row r="616" spans="1:231" s="3" customFormat="1" x14ac:dyDescent="0.25">
      <c r="A616" s="141"/>
      <c r="K616" s="141"/>
      <c r="U616" s="141"/>
      <c r="AE616" s="141"/>
      <c r="AO616" s="141"/>
      <c r="AY616" s="141"/>
      <c r="AZ616" s="141"/>
      <c r="BI616" s="141"/>
      <c r="BS616" s="141"/>
      <c r="CC616" s="141"/>
      <c r="CM616" s="141"/>
      <c r="CW616" s="141"/>
      <c r="DG616" s="141"/>
      <c r="DQ616" s="141"/>
      <c r="EA616" s="141"/>
      <c r="EK616" s="141"/>
      <c r="EU616" s="141"/>
      <c r="FE616" s="141"/>
      <c r="FO616" s="141"/>
      <c r="FY616" s="141"/>
      <c r="GI616" s="141"/>
      <c r="GS616" s="141"/>
      <c r="HC616" s="141"/>
      <c r="HM616" s="141"/>
      <c r="HW616" s="141"/>
    </row>
    <row r="617" spans="1:231" s="3" customFormat="1" x14ac:dyDescent="0.25">
      <c r="A617" s="141"/>
      <c r="K617" s="141"/>
      <c r="U617" s="141"/>
      <c r="AE617" s="141"/>
      <c r="AO617" s="141"/>
      <c r="AY617" s="141"/>
      <c r="AZ617" s="141"/>
      <c r="BI617" s="141"/>
      <c r="BS617" s="141"/>
      <c r="CC617" s="141"/>
      <c r="CM617" s="141"/>
      <c r="CW617" s="141"/>
      <c r="DG617" s="141"/>
      <c r="DQ617" s="141"/>
      <c r="EA617" s="141"/>
      <c r="EK617" s="141"/>
      <c r="EU617" s="141"/>
      <c r="FE617" s="141"/>
      <c r="FO617" s="141"/>
      <c r="FY617" s="141"/>
      <c r="GI617" s="141"/>
      <c r="GS617" s="141"/>
      <c r="HC617" s="141"/>
      <c r="HM617" s="141"/>
      <c r="HW617" s="141"/>
    </row>
    <row r="618" spans="1:231" s="3" customFormat="1" x14ac:dyDescent="0.25">
      <c r="A618" s="141"/>
      <c r="K618" s="141"/>
      <c r="U618" s="141"/>
      <c r="AE618" s="141"/>
      <c r="AO618" s="141"/>
      <c r="AY618" s="141"/>
      <c r="AZ618" s="141"/>
      <c r="BI618" s="141"/>
      <c r="BS618" s="141"/>
      <c r="CC618" s="141"/>
      <c r="CM618" s="141"/>
      <c r="CW618" s="141"/>
      <c r="DG618" s="141"/>
      <c r="DQ618" s="141"/>
      <c r="EA618" s="141"/>
      <c r="EK618" s="141"/>
      <c r="EU618" s="141"/>
      <c r="FE618" s="141"/>
      <c r="FO618" s="141"/>
      <c r="FY618" s="141"/>
      <c r="GI618" s="141"/>
      <c r="GS618" s="141"/>
      <c r="HC618" s="141"/>
      <c r="HM618" s="141"/>
      <c r="HW618" s="141"/>
    </row>
    <row r="619" spans="1:231" s="3" customFormat="1" x14ac:dyDescent="0.25">
      <c r="A619" s="141"/>
      <c r="K619" s="141"/>
      <c r="U619" s="141"/>
      <c r="AE619" s="141"/>
      <c r="AO619" s="141"/>
      <c r="AY619" s="141"/>
      <c r="AZ619" s="141"/>
      <c r="BI619" s="141"/>
      <c r="BS619" s="141"/>
      <c r="CC619" s="141"/>
      <c r="CM619" s="141"/>
      <c r="CW619" s="141"/>
      <c r="DG619" s="141"/>
      <c r="DQ619" s="141"/>
      <c r="EA619" s="141"/>
      <c r="EK619" s="141"/>
      <c r="EU619" s="141"/>
      <c r="FE619" s="141"/>
      <c r="FO619" s="141"/>
      <c r="FY619" s="141"/>
      <c r="GI619" s="141"/>
      <c r="GS619" s="141"/>
      <c r="HC619" s="141"/>
      <c r="HM619" s="141"/>
      <c r="HW619" s="141"/>
    </row>
    <row r="620" spans="1:231" s="3" customFormat="1" x14ac:dyDescent="0.25">
      <c r="A620" s="141"/>
      <c r="K620" s="141"/>
      <c r="U620" s="141"/>
      <c r="AE620" s="141"/>
      <c r="AO620" s="141"/>
      <c r="AY620" s="141"/>
      <c r="AZ620" s="141"/>
      <c r="BI620" s="141"/>
      <c r="BS620" s="141"/>
      <c r="CC620" s="141"/>
      <c r="CM620" s="141"/>
      <c r="CW620" s="141"/>
      <c r="DG620" s="141"/>
      <c r="DQ620" s="141"/>
      <c r="EA620" s="141"/>
      <c r="EK620" s="141"/>
      <c r="EU620" s="141"/>
      <c r="FE620" s="141"/>
      <c r="FO620" s="141"/>
      <c r="FY620" s="141"/>
      <c r="GI620" s="141"/>
      <c r="GS620" s="141"/>
      <c r="HC620" s="141"/>
      <c r="HM620" s="141"/>
      <c r="HW620" s="141"/>
    </row>
    <row r="621" spans="1:231" s="3" customFormat="1" x14ac:dyDescent="0.25">
      <c r="A621" s="141"/>
      <c r="K621" s="141"/>
      <c r="U621" s="141"/>
      <c r="AE621" s="141"/>
      <c r="AO621" s="141"/>
      <c r="AY621" s="141"/>
      <c r="AZ621" s="141"/>
      <c r="BI621" s="141"/>
      <c r="BS621" s="141"/>
      <c r="CC621" s="141"/>
      <c r="CM621" s="141"/>
      <c r="CW621" s="141"/>
      <c r="DG621" s="141"/>
      <c r="DQ621" s="141"/>
      <c r="EA621" s="141"/>
      <c r="EK621" s="141"/>
      <c r="EU621" s="141"/>
      <c r="FE621" s="141"/>
      <c r="FO621" s="141"/>
      <c r="FY621" s="141"/>
      <c r="GI621" s="141"/>
      <c r="GS621" s="141"/>
      <c r="HC621" s="141"/>
      <c r="HM621" s="141"/>
      <c r="HW621" s="141"/>
    </row>
    <row r="622" spans="1:231" s="3" customFormat="1" x14ac:dyDescent="0.25">
      <c r="A622" s="141"/>
      <c r="K622" s="141"/>
      <c r="U622" s="141"/>
      <c r="AE622" s="141"/>
      <c r="AO622" s="141"/>
      <c r="AY622" s="141"/>
      <c r="AZ622" s="141"/>
      <c r="BI622" s="141"/>
      <c r="BS622" s="141"/>
      <c r="CC622" s="141"/>
      <c r="CM622" s="141"/>
      <c r="CW622" s="141"/>
      <c r="DG622" s="141"/>
      <c r="DQ622" s="141"/>
      <c r="EA622" s="141"/>
      <c r="EK622" s="141"/>
      <c r="EU622" s="141"/>
      <c r="FE622" s="141"/>
      <c r="FO622" s="141"/>
      <c r="FY622" s="141"/>
      <c r="GI622" s="141"/>
      <c r="GS622" s="141"/>
      <c r="HC622" s="141"/>
      <c r="HM622" s="141"/>
      <c r="HW622" s="141"/>
    </row>
    <row r="623" spans="1:231" s="3" customFormat="1" x14ac:dyDescent="0.25">
      <c r="A623" s="141"/>
      <c r="K623" s="141"/>
      <c r="U623" s="141"/>
      <c r="AE623" s="141"/>
      <c r="AO623" s="141"/>
      <c r="AY623" s="141"/>
      <c r="AZ623" s="141"/>
      <c r="BI623" s="141"/>
      <c r="BS623" s="141"/>
      <c r="CC623" s="141"/>
      <c r="CM623" s="141"/>
      <c r="CW623" s="141"/>
      <c r="DG623" s="141"/>
      <c r="DQ623" s="141"/>
      <c r="EA623" s="141"/>
      <c r="EK623" s="141"/>
      <c r="EU623" s="141"/>
      <c r="FE623" s="141"/>
      <c r="FO623" s="141"/>
      <c r="FY623" s="141"/>
      <c r="GI623" s="141"/>
      <c r="GS623" s="141"/>
      <c r="HC623" s="141"/>
      <c r="HM623" s="141"/>
      <c r="HW623" s="141"/>
    </row>
    <row r="624" spans="1:231" s="3" customFormat="1" x14ac:dyDescent="0.25">
      <c r="A624" s="141"/>
      <c r="K624" s="141"/>
      <c r="U624" s="141"/>
      <c r="AE624" s="141"/>
      <c r="AO624" s="141"/>
      <c r="AY624" s="141"/>
      <c r="AZ624" s="141"/>
      <c r="BI624" s="141"/>
      <c r="BS624" s="141"/>
      <c r="CC624" s="141"/>
      <c r="CM624" s="141"/>
      <c r="CW624" s="141"/>
      <c r="DG624" s="141"/>
      <c r="DQ624" s="141"/>
      <c r="EA624" s="141"/>
      <c r="EK624" s="141"/>
      <c r="EU624" s="141"/>
      <c r="FE624" s="141"/>
      <c r="FO624" s="141"/>
      <c r="FY624" s="141"/>
      <c r="GI624" s="141"/>
      <c r="GS624" s="141"/>
      <c r="HC624" s="141"/>
      <c r="HM624" s="141"/>
      <c r="HW624" s="141"/>
    </row>
    <row r="625" spans="1:231" s="3" customFormat="1" x14ac:dyDescent="0.25">
      <c r="A625" s="141"/>
      <c r="K625" s="141"/>
      <c r="U625" s="141"/>
      <c r="AE625" s="141"/>
      <c r="AO625" s="141"/>
      <c r="AY625" s="141"/>
      <c r="AZ625" s="141"/>
      <c r="BI625" s="141"/>
      <c r="BS625" s="141"/>
      <c r="CC625" s="141"/>
      <c r="CM625" s="141"/>
      <c r="CW625" s="141"/>
      <c r="DG625" s="141"/>
      <c r="DQ625" s="141"/>
      <c r="EA625" s="141"/>
      <c r="EK625" s="141"/>
      <c r="EU625" s="141"/>
      <c r="FE625" s="141"/>
      <c r="FO625" s="141"/>
      <c r="FY625" s="141"/>
      <c r="GI625" s="141"/>
      <c r="GS625" s="141"/>
      <c r="HC625" s="141"/>
      <c r="HM625" s="141"/>
      <c r="HW625" s="141"/>
    </row>
    <row r="626" spans="1:231" s="3" customFormat="1" x14ac:dyDescent="0.25">
      <c r="A626" s="141"/>
      <c r="K626" s="141"/>
      <c r="U626" s="141"/>
      <c r="AE626" s="141"/>
      <c r="AO626" s="141"/>
      <c r="AY626" s="141"/>
      <c r="AZ626" s="141"/>
      <c r="BI626" s="141"/>
      <c r="BS626" s="141"/>
      <c r="CC626" s="141"/>
      <c r="CM626" s="141"/>
      <c r="CW626" s="141"/>
      <c r="DG626" s="141"/>
      <c r="DQ626" s="141"/>
      <c r="EA626" s="141"/>
      <c r="EK626" s="141"/>
      <c r="EU626" s="141"/>
      <c r="FE626" s="141"/>
      <c r="FO626" s="141"/>
      <c r="FY626" s="141"/>
      <c r="GI626" s="141"/>
      <c r="GS626" s="141"/>
      <c r="HC626" s="141"/>
      <c r="HM626" s="141"/>
      <c r="HW626" s="141"/>
    </row>
    <row r="627" spans="1:231" s="3" customFormat="1" x14ac:dyDescent="0.25">
      <c r="A627" s="141"/>
      <c r="K627" s="141"/>
      <c r="U627" s="141"/>
      <c r="AE627" s="141"/>
      <c r="AO627" s="141"/>
      <c r="AY627" s="141"/>
      <c r="AZ627" s="141"/>
      <c r="BI627" s="141"/>
      <c r="BS627" s="141"/>
      <c r="CC627" s="141"/>
      <c r="CM627" s="141"/>
      <c r="CW627" s="141"/>
      <c r="DG627" s="141"/>
      <c r="DQ627" s="141"/>
      <c r="EA627" s="141"/>
      <c r="EK627" s="141"/>
      <c r="EU627" s="141"/>
      <c r="FE627" s="141"/>
      <c r="FO627" s="141"/>
      <c r="FY627" s="141"/>
      <c r="GI627" s="141"/>
      <c r="GS627" s="141"/>
      <c r="HC627" s="141"/>
      <c r="HM627" s="141"/>
      <c r="HW627" s="141"/>
    </row>
    <row r="628" spans="1:231" s="3" customFormat="1" x14ac:dyDescent="0.25">
      <c r="A628" s="141"/>
      <c r="K628" s="141"/>
      <c r="U628" s="141"/>
      <c r="AE628" s="141"/>
      <c r="AO628" s="141"/>
      <c r="AY628" s="141"/>
      <c r="AZ628" s="141"/>
      <c r="BI628" s="141"/>
      <c r="BS628" s="141"/>
      <c r="CC628" s="141"/>
      <c r="CM628" s="141"/>
      <c r="CW628" s="141"/>
      <c r="DG628" s="141"/>
      <c r="DQ628" s="141"/>
      <c r="EA628" s="141"/>
      <c r="EK628" s="141"/>
      <c r="EU628" s="141"/>
      <c r="FE628" s="141"/>
      <c r="FO628" s="141"/>
      <c r="FY628" s="141"/>
      <c r="GI628" s="141"/>
      <c r="GS628" s="141"/>
      <c r="HC628" s="141"/>
      <c r="HM628" s="141"/>
      <c r="HW628" s="141"/>
    </row>
    <row r="629" spans="1:231" s="3" customFormat="1" x14ac:dyDescent="0.25">
      <c r="A629" s="141"/>
      <c r="K629" s="141"/>
      <c r="U629" s="141"/>
      <c r="AE629" s="141"/>
      <c r="AO629" s="141"/>
      <c r="AY629" s="141"/>
      <c r="AZ629" s="141"/>
      <c r="BI629" s="141"/>
      <c r="BS629" s="141"/>
      <c r="CC629" s="141"/>
      <c r="CM629" s="141"/>
      <c r="CW629" s="141"/>
      <c r="DG629" s="141"/>
      <c r="DQ629" s="141"/>
      <c r="EA629" s="141"/>
      <c r="EK629" s="141"/>
      <c r="EU629" s="141"/>
      <c r="FE629" s="141"/>
      <c r="FO629" s="141"/>
      <c r="FY629" s="141"/>
      <c r="GI629" s="141"/>
      <c r="GS629" s="141"/>
      <c r="HC629" s="141"/>
      <c r="HM629" s="141"/>
      <c r="HW629" s="141"/>
    </row>
    <row r="630" spans="1:231" s="3" customFormat="1" x14ac:dyDescent="0.25">
      <c r="A630" s="141"/>
      <c r="K630" s="141"/>
      <c r="U630" s="141"/>
      <c r="AE630" s="141"/>
      <c r="AO630" s="141"/>
      <c r="AY630" s="141"/>
      <c r="AZ630" s="141"/>
      <c r="BI630" s="141"/>
      <c r="BS630" s="141"/>
      <c r="CC630" s="141"/>
      <c r="CM630" s="141"/>
      <c r="CW630" s="141"/>
      <c r="DG630" s="141"/>
      <c r="DQ630" s="141"/>
      <c r="EA630" s="141"/>
      <c r="EK630" s="141"/>
      <c r="EU630" s="141"/>
      <c r="FE630" s="141"/>
      <c r="FO630" s="141"/>
      <c r="FY630" s="141"/>
      <c r="GI630" s="141"/>
      <c r="GS630" s="141"/>
      <c r="HC630" s="141"/>
      <c r="HM630" s="141"/>
      <c r="HW630" s="141"/>
    </row>
    <row r="631" spans="1:231" s="3" customFormat="1" x14ac:dyDescent="0.25">
      <c r="A631" s="141"/>
      <c r="K631" s="141"/>
      <c r="U631" s="141"/>
      <c r="AE631" s="141"/>
      <c r="AO631" s="141"/>
      <c r="AY631" s="141"/>
      <c r="AZ631" s="141"/>
      <c r="BI631" s="141"/>
      <c r="BS631" s="141"/>
      <c r="CC631" s="141"/>
      <c r="CM631" s="141"/>
      <c r="CW631" s="141"/>
      <c r="DG631" s="141"/>
      <c r="DQ631" s="141"/>
      <c r="EA631" s="141"/>
      <c r="EK631" s="141"/>
      <c r="EU631" s="141"/>
      <c r="FE631" s="141"/>
      <c r="FO631" s="141"/>
      <c r="FY631" s="141"/>
      <c r="GI631" s="141"/>
      <c r="GS631" s="141"/>
      <c r="HC631" s="141"/>
      <c r="HM631" s="141"/>
      <c r="HW631" s="141"/>
    </row>
    <row r="632" spans="1:231" s="3" customFormat="1" x14ac:dyDescent="0.25">
      <c r="A632" s="141"/>
      <c r="K632" s="141"/>
      <c r="U632" s="141"/>
      <c r="AE632" s="141"/>
      <c r="AO632" s="141"/>
      <c r="AY632" s="141"/>
      <c r="AZ632" s="141"/>
      <c r="BI632" s="141"/>
      <c r="BS632" s="141"/>
      <c r="CC632" s="141"/>
      <c r="CM632" s="141"/>
      <c r="CW632" s="141"/>
      <c r="DG632" s="141"/>
      <c r="DQ632" s="141"/>
      <c r="EA632" s="141"/>
      <c r="EK632" s="141"/>
      <c r="EU632" s="141"/>
      <c r="FE632" s="141"/>
      <c r="FO632" s="141"/>
      <c r="FY632" s="141"/>
      <c r="GI632" s="141"/>
      <c r="GS632" s="141"/>
      <c r="HC632" s="141"/>
      <c r="HM632" s="141"/>
      <c r="HW632" s="141"/>
    </row>
    <row r="633" spans="1:231" s="3" customFormat="1" x14ac:dyDescent="0.25">
      <c r="A633" s="141"/>
      <c r="K633" s="141"/>
      <c r="U633" s="141"/>
      <c r="AE633" s="141"/>
      <c r="AO633" s="141"/>
      <c r="AY633" s="141"/>
      <c r="AZ633" s="141"/>
      <c r="BI633" s="141"/>
      <c r="BS633" s="141"/>
      <c r="CC633" s="141"/>
      <c r="CM633" s="141"/>
      <c r="CW633" s="141"/>
      <c r="DG633" s="141"/>
      <c r="DQ633" s="141"/>
      <c r="EA633" s="141"/>
      <c r="EK633" s="141"/>
      <c r="EU633" s="141"/>
      <c r="FE633" s="141"/>
      <c r="FO633" s="141"/>
      <c r="FY633" s="141"/>
      <c r="GI633" s="141"/>
      <c r="GS633" s="141"/>
      <c r="HC633" s="141"/>
      <c r="HM633" s="141"/>
      <c r="HW633" s="141"/>
    </row>
    <row r="634" spans="1:231" s="3" customFormat="1" x14ac:dyDescent="0.25">
      <c r="A634" s="141"/>
      <c r="K634" s="141"/>
      <c r="U634" s="141"/>
      <c r="AE634" s="141"/>
      <c r="AO634" s="141"/>
      <c r="AY634" s="141"/>
      <c r="AZ634" s="141"/>
      <c r="BI634" s="141"/>
      <c r="BS634" s="141"/>
      <c r="CC634" s="141"/>
      <c r="CM634" s="141"/>
      <c r="CW634" s="141"/>
      <c r="DG634" s="141"/>
      <c r="DQ634" s="141"/>
      <c r="EA634" s="141"/>
      <c r="EK634" s="141"/>
      <c r="EU634" s="141"/>
      <c r="FE634" s="141"/>
      <c r="FO634" s="141"/>
      <c r="FY634" s="141"/>
      <c r="GI634" s="141"/>
      <c r="GS634" s="141"/>
      <c r="HC634" s="141"/>
      <c r="HM634" s="141"/>
      <c r="HW634" s="141"/>
    </row>
    <row r="635" spans="1:231" s="3" customFormat="1" x14ac:dyDescent="0.25">
      <c r="A635" s="141"/>
      <c r="K635" s="141"/>
      <c r="U635" s="141"/>
      <c r="AE635" s="141"/>
      <c r="AO635" s="141"/>
      <c r="AY635" s="141"/>
      <c r="AZ635" s="141"/>
      <c r="BI635" s="141"/>
      <c r="BS635" s="141"/>
      <c r="CC635" s="141"/>
      <c r="CM635" s="141"/>
      <c r="CW635" s="141"/>
      <c r="DG635" s="141"/>
      <c r="DQ635" s="141"/>
      <c r="EA635" s="141"/>
      <c r="EK635" s="141"/>
      <c r="EU635" s="141"/>
      <c r="FE635" s="141"/>
      <c r="FO635" s="141"/>
      <c r="FY635" s="141"/>
      <c r="GI635" s="141"/>
      <c r="GS635" s="141"/>
      <c r="HC635" s="141"/>
      <c r="HM635" s="141"/>
      <c r="HW635" s="141"/>
    </row>
    <row r="636" spans="1:231" s="3" customFormat="1" x14ac:dyDescent="0.25">
      <c r="A636" s="141"/>
      <c r="K636" s="141"/>
      <c r="U636" s="141"/>
      <c r="AE636" s="141"/>
      <c r="AO636" s="141"/>
      <c r="AY636" s="141"/>
      <c r="AZ636" s="141"/>
      <c r="BI636" s="141"/>
      <c r="BS636" s="141"/>
      <c r="CC636" s="141"/>
      <c r="CM636" s="141"/>
      <c r="CW636" s="141"/>
      <c r="DG636" s="141"/>
      <c r="DQ636" s="141"/>
      <c r="EA636" s="141"/>
      <c r="EK636" s="141"/>
      <c r="EU636" s="141"/>
      <c r="FE636" s="141"/>
      <c r="FO636" s="141"/>
      <c r="FY636" s="141"/>
      <c r="GI636" s="141"/>
      <c r="GS636" s="141"/>
      <c r="HC636" s="141"/>
      <c r="HM636" s="141"/>
      <c r="HW636" s="141"/>
    </row>
    <row r="637" spans="1:231" s="3" customFormat="1" x14ac:dyDescent="0.25">
      <c r="A637" s="141"/>
      <c r="K637" s="141"/>
      <c r="U637" s="141"/>
      <c r="AE637" s="141"/>
      <c r="AO637" s="141"/>
      <c r="AY637" s="141"/>
      <c r="AZ637" s="141"/>
      <c r="BI637" s="141"/>
      <c r="BS637" s="141"/>
      <c r="CC637" s="141"/>
      <c r="CM637" s="141"/>
      <c r="CW637" s="141"/>
      <c r="DG637" s="141"/>
      <c r="DQ637" s="141"/>
      <c r="EA637" s="141"/>
      <c r="EK637" s="141"/>
      <c r="EU637" s="141"/>
      <c r="FE637" s="141"/>
      <c r="FO637" s="141"/>
      <c r="FY637" s="141"/>
      <c r="GI637" s="141"/>
      <c r="GS637" s="141"/>
      <c r="HC637" s="141"/>
      <c r="HM637" s="141"/>
      <c r="HW637" s="141"/>
    </row>
    <row r="638" spans="1:231" s="3" customFormat="1" x14ac:dyDescent="0.25">
      <c r="A638" s="141"/>
      <c r="K638" s="141"/>
      <c r="U638" s="141"/>
      <c r="AE638" s="141"/>
      <c r="AO638" s="141"/>
      <c r="AY638" s="141"/>
      <c r="AZ638" s="141"/>
      <c r="BI638" s="141"/>
      <c r="BS638" s="141"/>
      <c r="CC638" s="141"/>
      <c r="CM638" s="141"/>
      <c r="CW638" s="141"/>
      <c r="DG638" s="141"/>
      <c r="DQ638" s="141"/>
      <c r="EA638" s="141"/>
      <c r="EK638" s="141"/>
      <c r="EU638" s="141"/>
      <c r="FE638" s="141"/>
      <c r="FO638" s="141"/>
      <c r="FY638" s="141"/>
      <c r="GI638" s="141"/>
      <c r="GS638" s="141"/>
      <c r="HC638" s="141"/>
      <c r="HM638" s="141"/>
      <c r="HW638" s="141"/>
    </row>
  </sheetData>
  <mergeCells count="15">
    <mergeCell ref="C1:H2"/>
    <mergeCell ref="C3:H3"/>
    <mergeCell ref="B27:H27"/>
    <mergeCell ref="AZ27:BF27"/>
    <mergeCell ref="BA1:BF2"/>
    <mergeCell ref="BA3:BF3"/>
    <mergeCell ref="M1:R2"/>
    <mergeCell ref="M3:R3"/>
    <mergeCell ref="L27:R27"/>
    <mergeCell ref="W1:AB2"/>
    <mergeCell ref="W3:AB3"/>
    <mergeCell ref="V27:AB27"/>
    <mergeCell ref="AG1:AL2"/>
    <mergeCell ref="AG3:AL3"/>
    <mergeCell ref="AF27:AL2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tabColor theme="0"/>
  </sheetPr>
  <dimension ref="A1:HW641"/>
  <sheetViews>
    <sheetView showGridLines="0" showRowColHeaders="0" zoomScale="90" zoomScaleNormal="90" workbookViewId="0"/>
  </sheetViews>
  <sheetFormatPr defaultRowHeight="15.75" x14ac:dyDescent="0.25"/>
  <cols>
    <col min="1" max="1" width="24.625" style="142" customWidth="1"/>
    <col min="2" max="2" width="29.75" customWidth="1"/>
    <col min="3" max="8" width="7.875" customWidth="1"/>
    <col min="9" max="10" width="1.125" customWidth="1"/>
    <col min="11" max="11" width="24.625" style="142" customWidth="1"/>
    <col min="12" max="12" width="29.75" customWidth="1"/>
    <col min="13" max="18" width="7.875" customWidth="1"/>
    <col min="19" max="20" width="1.125" customWidth="1"/>
    <col min="21" max="21" width="24.625" style="142" customWidth="1"/>
    <col min="22" max="22" width="29.75" customWidth="1"/>
    <col min="23" max="28" width="7.875" customWidth="1"/>
    <col min="29" max="30" width="1.125" customWidth="1"/>
    <col min="31" max="31" width="24.625" style="142" customWidth="1"/>
    <col min="32" max="32" width="29.75" customWidth="1"/>
    <col min="33" max="38" width="7.875" customWidth="1"/>
    <col min="39" max="40" width="1.125" customWidth="1"/>
    <col min="41" max="41" width="24.625" style="142" customWidth="1"/>
    <col min="42" max="42" width="29.75" customWidth="1"/>
    <col min="43" max="48" width="7.875" customWidth="1"/>
    <col min="49" max="50" width="1.125" customWidth="1"/>
    <col min="51" max="51" width="24.625" style="142" customWidth="1"/>
    <col min="52" max="52" width="29.75" style="142" customWidth="1"/>
    <col min="53" max="58" width="7.875" customWidth="1"/>
    <col min="59" max="60" width="1.125" customWidth="1"/>
    <col min="61" max="61" width="24.625" style="142" customWidth="1"/>
    <col min="62" max="62" width="29.75" customWidth="1"/>
    <col min="63" max="68" width="7.875" customWidth="1"/>
    <col min="69" max="70" width="1.125" customWidth="1"/>
    <col min="71" max="71" width="24.625" style="142" customWidth="1"/>
    <col min="72" max="72" width="29.75" customWidth="1"/>
    <col min="73" max="78" width="7.875" customWidth="1"/>
    <col min="79" max="80" width="1.125" customWidth="1"/>
    <col min="81" max="81" width="24.625" style="142" customWidth="1"/>
    <col min="82" max="82" width="29.75" customWidth="1"/>
    <col min="83" max="88" width="7.875" customWidth="1"/>
    <col min="89" max="90" width="1.125" customWidth="1"/>
    <col min="91" max="91" width="24.625" style="142" customWidth="1"/>
    <col min="92" max="92" width="29.75" customWidth="1"/>
    <col min="93" max="98" width="7.875" customWidth="1"/>
    <col min="99" max="100" width="1.125" customWidth="1"/>
    <col min="101" max="101" width="24.625" style="142" customWidth="1"/>
    <col min="102" max="102" width="29.75" customWidth="1"/>
    <col min="103" max="108" width="7.875" customWidth="1"/>
    <col min="109" max="110" width="1.125" customWidth="1"/>
    <col min="111" max="111" width="24.625" style="142" customWidth="1"/>
    <col min="112" max="112" width="29.75" customWidth="1"/>
    <col min="113" max="118" width="7.875" customWidth="1"/>
    <col min="119" max="120" width="1.125" customWidth="1"/>
    <col min="121" max="121" width="24.625" style="142" customWidth="1"/>
    <col min="122" max="122" width="29.75" customWidth="1"/>
    <col min="123" max="128" width="7.875" customWidth="1"/>
    <col min="129" max="130" width="1.125" customWidth="1"/>
    <col min="131" max="131" width="24.625" style="142" customWidth="1"/>
    <col min="132" max="132" width="29.75" customWidth="1"/>
    <col min="133" max="138" width="7.875" customWidth="1"/>
    <col min="139" max="140" width="1.125" customWidth="1"/>
    <col min="141" max="141" width="24.625" style="142" customWidth="1"/>
    <col min="142" max="142" width="29.75" customWidth="1"/>
    <col min="143" max="148" width="7.875" customWidth="1"/>
    <col min="149" max="150" width="1.125" customWidth="1"/>
    <col min="151" max="151" width="24.625" style="142" customWidth="1"/>
    <col min="152" max="152" width="29.75" customWidth="1"/>
    <col min="153" max="158" width="7.875" customWidth="1"/>
    <col min="159" max="160" width="1.125" customWidth="1"/>
    <col min="161" max="161" width="24.625" style="142" customWidth="1"/>
    <col min="162" max="162" width="29.75" customWidth="1"/>
    <col min="163" max="168" width="7.875" customWidth="1"/>
    <col min="169" max="170" width="1.125" customWidth="1"/>
    <col min="171" max="171" width="24.625" style="142" customWidth="1"/>
    <col min="172" max="172" width="29.75" customWidth="1"/>
    <col min="173" max="178" width="7.875" customWidth="1"/>
    <col min="179" max="180" width="1.125" customWidth="1"/>
    <col min="181" max="181" width="24.625" style="142" customWidth="1"/>
    <col min="182" max="182" width="29.75" customWidth="1"/>
    <col min="183" max="188" width="7.875" customWidth="1"/>
    <col min="189" max="190" width="1.125" customWidth="1"/>
    <col min="191" max="191" width="24.625" style="142" customWidth="1"/>
    <col min="192" max="192" width="29.75" customWidth="1"/>
    <col min="193" max="198" width="7.875" customWidth="1"/>
    <col min="199" max="200" width="1.125" customWidth="1"/>
    <col min="201" max="201" width="24.625" style="142" customWidth="1"/>
    <col min="202" max="202" width="29.75" customWidth="1"/>
    <col min="203" max="208" width="7.875" customWidth="1"/>
    <col min="209" max="210" width="1.125" customWidth="1"/>
    <col min="211" max="211" width="24.625" style="142" customWidth="1"/>
    <col min="212" max="212" width="29.75" customWidth="1"/>
    <col min="213" max="218" width="7.875" customWidth="1"/>
    <col min="219" max="220" width="1.125" customWidth="1"/>
    <col min="221" max="221" width="24.625" style="142" customWidth="1"/>
    <col min="222" max="222" width="29.75" customWidth="1"/>
    <col min="223" max="228" width="7.875" customWidth="1"/>
    <col min="229" max="230" width="1.125" customWidth="1"/>
    <col min="231" max="231" width="24.625" style="142" customWidth="1"/>
    <col min="232" max="232" width="29.75" customWidth="1"/>
    <col min="233" max="238" width="7.875" customWidth="1"/>
    <col min="239" max="240" width="1.125" customWidth="1"/>
  </cols>
  <sheetData>
    <row r="1" spans="1:231" s="453" customFormat="1" ht="15.75" customHeight="1" x14ac:dyDescent="0.25">
      <c r="A1" s="473" t="s">
        <v>22</v>
      </c>
      <c r="B1" s="474" t="str">
        <f>'Water Data'!B1</f>
        <v>UIS16</v>
      </c>
      <c r="C1" s="538" t="str">
        <f>'Water Data'!C1:H2</f>
        <v>Monaco</v>
      </c>
      <c r="D1" s="539"/>
      <c r="E1" s="539"/>
      <c r="F1" s="539"/>
      <c r="G1" s="539"/>
      <c r="H1" s="540"/>
      <c r="I1" s="475"/>
      <c r="J1" s="476"/>
      <c r="K1" s="473" t="s">
        <v>22</v>
      </c>
      <c r="L1" s="474" t="str">
        <f>'Water Data'!L1</f>
        <v>UIS17</v>
      </c>
      <c r="M1" s="538" t="str">
        <f>'Water Data'!M1:R2</f>
        <v>Monaco</v>
      </c>
      <c r="N1" s="539"/>
      <c r="O1" s="539"/>
      <c r="P1" s="539"/>
      <c r="Q1" s="539"/>
      <c r="R1" s="540"/>
      <c r="S1" s="475"/>
      <c r="T1" s="476"/>
      <c r="U1" s="473" t="s">
        <v>22</v>
      </c>
      <c r="V1" s="474" t="str">
        <f>'Water Data'!V1</f>
        <v>UIS18</v>
      </c>
      <c r="W1" s="538" t="str">
        <f>'Water Data'!W1:AB2</f>
        <v>Monaco</v>
      </c>
      <c r="X1" s="539"/>
      <c r="Y1" s="539"/>
      <c r="Z1" s="539"/>
      <c r="AA1" s="539"/>
      <c r="AB1" s="540"/>
      <c r="AC1" s="475"/>
      <c r="AD1" s="476"/>
      <c r="AE1" s="473" t="s">
        <v>22</v>
      </c>
      <c r="AF1" s="474" t="str">
        <f>'Water Data'!AF1</f>
        <v>UIS19</v>
      </c>
      <c r="AG1" s="538" t="str">
        <f>'Water Data'!AG1:AL2</f>
        <v>Monaco</v>
      </c>
      <c r="AH1" s="539"/>
      <c r="AI1" s="539"/>
      <c r="AJ1" s="539"/>
      <c r="AK1" s="539"/>
      <c r="AL1" s="540"/>
      <c r="AM1" s="475"/>
      <c r="AN1" s="476"/>
      <c r="AO1" s="452"/>
      <c r="AY1" s="452"/>
      <c r="AZ1" s="452"/>
      <c r="BI1" s="452"/>
      <c r="BS1" s="452"/>
      <c r="CC1" s="452"/>
      <c r="CM1" s="452"/>
      <c r="CW1" s="452"/>
      <c r="DG1" s="452"/>
      <c r="DQ1" s="452"/>
      <c r="EA1" s="452"/>
      <c r="EK1" s="452"/>
      <c r="EU1" s="452"/>
      <c r="FE1" s="452"/>
      <c r="FO1" s="452"/>
      <c r="FY1" s="452"/>
      <c r="GI1" s="452"/>
      <c r="GS1" s="452"/>
      <c r="HC1" s="452"/>
      <c r="HM1" s="452"/>
      <c r="HW1" s="452"/>
    </row>
    <row r="2" spans="1:231" s="453" customFormat="1" x14ac:dyDescent="0.25">
      <c r="A2" s="477" t="str">
        <f>'Water Data'!A2</f>
        <v>UNESCO UIS (http://data.uis.unesco.org/)</v>
      </c>
      <c r="B2" s="478"/>
      <c r="C2" s="541"/>
      <c r="D2" s="541"/>
      <c r="E2" s="541"/>
      <c r="F2" s="541"/>
      <c r="G2" s="541"/>
      <c r="H2" s="542"/>
      <c r="I2" s="451"/>
      <c r="J2" s="479"/>
      <c r="K2" s="477" t="str">
        <f>'Water Data'!K2</f>
        <v>UNESCO UIS (http://data.uis.unesco.org/)</v>
      </c>
      <c r="L2" s="478"/>
      <c r="M2" s="541"/>
      <c r="N2" s="541"/>
      <c r="O2" s="541"/>
      <c r="P2" s="541"/>
      <c r="Q2" s="541"/>
      <c r="R2" s="542"/>
      <c r="S2" s="451"/>
      <c r="T2" s="479"/>
      <c r="U2" s="477" t="str">
        <f>'Water Data'!U2</f>
        <v>UNESCO UIS (http://data.uis.unesco.org/)</v>
      </c>
      <c r="V2" s="478"/>
      <c r="W2" s="541"/>
      <c r="X2" s="541"/>
      <c r="Y2" s="541"/>
      <c r="Z2" s="541"/>
      <c r="AA2" s="541"/>
      <c r="AB2" s="542"/>
      <c r="AC2" s="451"/>
      <c r="AD2" s="479"/>
      <c r="AE2" s="477" t="str">
        <f>'Water Data'!AE2</f>
        <v>UNESCO UIS (http://data.uis.unesco.org/)</v>
      </c>
      <c r="AF2" s="478"/>
      <c r="AG2" s="541"/>
      <c r="AH2" s="541"/>
      <c r="AI2" s="541"/>
      <c r="AJ2" s="541"/>
      <c r="AK2" s="541"/>
      <c r="AL2" s="542"/>
      <c r="AM2" s="451"/>
      <c r="AN2" s="479"/>
      <c r="AO2" s="452"/>
      <c r="AY2" s="452"/>
      <c r="AZ2" s="452"/>
      <c r="BI2" s="452"/>
      <c r="BS2" s="452"/>
      <c r="CC2" s="452"/>
      <c r="CM2" s="452"/>
      <c r="CW2" s="452"/>
      <c r="DG2" s="452"/>
      <c r="DQ2" s="452"/>
      <c r="EA2" s="452"/>
      <c r="EK2" s="452"/>
      <c r="EU2" s="452"/>
      <c r="FE2" s="452"/>
      <c r="FO2" s="452"/>
      <c r="FY2" s="452"/>
      <c r="GI2" s="452"/>
      <c r="GS2" s="452"/>
      <c r="HC2" s="452"/>
      <c r="HM2" s="452"/>
      <c r="HW2" s="452"/>
    </row>
    <row r="3" spans="1:231" s="453" customFormat="1" x14ac:dyDescent="0.25">
      <c r="A3" s="480" t="str">
        <f>'Water Data'!A3</f>
        <v>Other</v>
      </c>
      <c r="B3" s="481"/>
      <c r="C3" s="543">
        <f>'Water Data'!C3:H3</f>
        <v>2016</v>
      </c>
      <c r="D3" s="543"/>
      <c r="E3" s="543"/>
      <c r="F3" s="543"/>
      <c r="G3" s="543"/>
      <c r="H3" s="544"/>
      <c r="I3" s="451"/>
      <c r="J3" s="479"/>
      <c r="K3" s="480" t="str">
        <f>'Water Data'!K3</f>
        <v>Other</v>
      </c>
      <c r="L3" s="481"/>
      <c r="M3" s="543">
        <f>'Water Data'!M3:R3</f>
        <v>2017</v>
      </c>
      <c r="N3" s="543"/>
      <c r="O3" s="543"/>
      <c r="P3" s="543"/>
      <c r="Q3" s="543"/>
      <c r="R3" s="544"/>
      <c r="S3" s="451"/>
      <c r="T3" s="479"/>
      <c r="U3" s="480" t="str">
        <f>'Water Data'!U3</f>
        <v>Other</v>
      </c>
      <c r="V3" s="481"/>
      <c r="W3" s="543">
        <f>'Water Data'!W3:AB3</f>
        <v>2018</v>
      </c>
      <c r="X3" s="543"/>
      <c r="Y3" s="543"/>
      <c r="Z3" s="543"/>
      <c r="AA3" s="543"/>
      <c r="AB3" s="544"/>
      <c r="AC3" s="451"/>
      <c r="AD3" s="479"/>
      <c r="AE3" s="480" t="str">
        <f>'Water Data'!AE3</f>
        <v>Other</v>
      </c>
      <c r="AF3" s="481"/>
      <c r="AG3" s="543">
        <f>'Water Data'!AG3:AL3</f>
        <v>2019</v>
      </c>
      <c r="AH3" s="543"/>
      <c r="AI3" s="543"/>
      <c r="AJ3" s="543"/>
      <c r="AK3" s="543"/>
      <c r="AL3" s="544"/>
      <c r="AM3" s="451"/>
      <c r="AN3" s="479"/>
      <c r="AO3" s="452"/>
      <c r="AY3" s="452"/>
      <c r="AZ3" s="452"/>
      <c r="BI3" s="452"/>
      <c r="BS3" s="452"/>
      <c r="CC3" s="452"/>
      <c r="CM3" s="452"/>
      <c r="CW3" s="452"/>
      <c r="DG3" s="452"/>
      <c r="DQ3" s="452"/>
      <c r="EA3" s="452"/>
      <c r="EK3" s="452"/>
      <c r="EU3" s="452"/>
      <c r="FE3" s="452"/>
      <c r="FO3" s="452"/>
      <c r="FY3" s="452"/>
      <c r="GI3" s="452"/>
      <c r="GS3" s="452"/>
      <c r="HC3" s="452"/>
      <c r="HM3" s="452"/>
      <c r="HW3" s="452"/>
    </row>
    <row r="4" spans="1:231" s="466" customFormat="1" ht="18" customHeight="1" x14ac:dyDescent="0.25">
      <c r="A4" s="482" t="s">
        <v>167</v>
      </c>
      <c r="B4" s="483" t="s">
        <v>56</v>
      </c>
      <c r="C4" s="484" t="s">
        <v>7</v>
      </c>
      <c r="D4" s="485" t="s">
        <v>1</v>
      </c>
      <c r="E4" s="485" t="s">
        <v>2</v>
      </c>
      <c r="F4" s="485" t="s">
        <v>16</v>
      </c>
      <c r="G4" s="485" t="s">
        <v>17</v>
      </c>
      <c r="H4" s="486" t="s">
        <v>18</v>
      </c>
      <c r="I4" s="464"/>
      <c r="J4" s="487"/>
      <c r="K4" s="482" t="s">
        <v>167</v>
      </c>
      <c r="L4" s="483" t="s">
        <v>56</v>
      </c>
      <c r="M4" s="484" t="s">
        <v>7</v>
      </c>
      <c r="N4" s="485" t="s">
        <v>1</v>
      </c>
      <c r="O4" s="485" t="s">
        <v>2</v>
      </c>
      <c r="P4" s="485" t="s">
        <v>16</v>
      </c>
      <c r="Q4" s="485" t="s">
        <v>17</v>
      </c>
      <c r="R4" s="486" t="s">
        <v>18</v>
      </c>
      <c r="S4" s="464"/>
      <c r="T4" s="487"/>
      <c r="U4" s="482" t="s">
        <v>167</v>
      </c>
      <c r="V4" s="483" t="s">
        <v>56</v>
      </c>
      <c r="W4" s="484" t="s">
        <v>7</v>
      </c>
      <c r="X4" s="485" t="s">
        <v>1</v>
      </c>
      <c r="Y4" s="485" t="s">
        <v>2</v>
      </c>
      <c r="Z4" s="485" t="s">
        <v>16</v>
      </c>
      <c r="AA4" s="485" t="s">
        <v>17</v>
      </c>
      <c r="AB4" s="486" t="s">
        <v>18</v>
      </c>
      <c r="AC4" s="464"/>
      <c r="AD4" s="487"/>
      <c r="AE4" s="482" t="s">
        <v>167</v>
      </c>
      <c r="AF4" s="483" t="s">
        <v>56</v>
      </c>
      <c r="AG4" s="484" t="s">
        <v>7</v>
      </c>
      <c r="AH4" s="485" t="s">
        <v>1</v>
      </c>
      <c r="AI4" s="485" t="s">
        <v>2</v>
      </c>
      <c r="AJ4" s="485" t="s">
        <v>16</v>
      </c>
      <c r="AK4" s="485" t="s">
        <v>17</v>
      </c>
      <c r="AL4" s="486" t="s">
        <v>18</v>
      </c>
      <c r="AM4" s="464"/>
      <c r="AN4" s="487"/>
      <c r="AO4" s="465"/>
      <c r="AY4" s="465"/>
      <c r="AZ4" s="465"/>
      <c r="BA4" s="454"/>
      <c r="BB4" s="454"/>
      <c r="BC4" s="454"/>
      <c r="BD4" s="454"/>
      <c r="BE4" s="454"/>
      <c r="BF4" s="454"/>
      <c r="BI4" s="465"/>
      <c r="BS4" s="465"/>
      <c r="CC4" s="465"/>
      <c r="CM4" s="465"/>
      <c r="CW4" s="465"/>
      <c r="DG4" s="465"/>
      <c r="DQ4" s="465"/>
      <c r="EA4" s="465"/>
      <c r="EK4" s="465"/>
      <c r="EU4" s="465"/>
      <c r="FE4" s="465"/>
      <c r="FO4" s="465"/>
      <c r="FY4" s="465"/>
      <c r="GI4" s="465"/>
      <c r="GS4" s="465"/>
      <c r="HC4" s="465"/>
      <c r="HM4" s="465"/>
      <c r="HW4" s="465"/>
    </row>
    <row r="5" spans="1:231" s="4" customFormat="1" x14ac:dyDescent="0.25">
      <c r="A5" s="135" t="s">
        <v>184</v>
      </c>
      <c r="B5" s="173" t="s">
        <v>3</v>
      </c>
      <c r="C5" s="8">
        <f t="shared" ref="C5:H5" si="0">IF(COUNTA(C15)=0,"",C15)</f>
        <v>0</v>
      </c>
      <c r="D5" s="8" t="str">
        <f t="shared" si="0"/>
        <v/>
      </c>
      <c r="E5" s="8" t="str">
        <f t="shared" si="0"/>
        <v/>
      </c>
      <c r="F5" s="8" t="str">
        <f t="shared" si="0"/>
        <v/>
      </c>
      <c r="G5" s="8">
        <f t="shared" si="0"/>
        <v>0</v>
      </c>
      <c r="H5" s="25">
        <f t="shared" si="0"/>
        <v>0</v>
      </c>
      <c r="I5" s="19"/>
      <c r="J5" s="14"/>
      <c r="K5" s="135" t="s">
        <v>184</v>
      </c>
      <c r="L5" s="173" t="s">
        <v>3</v>
      </c>
      <c r="M5" s="8">
        <f t="shared" ref="M5:R5" si="1">IF(COUNTA(M15)=0,"",M15)</f>
        <v>0</v>
      </c>
      <c r="N5" s="8" t="str">
        <f t="shared" si="1"/>
        <v/>
      </c>
      <c r="O5" s="8" t="str">
        <f t="shared" si="1"/>
        <v/>
      </c>
      <c r="P5" s="8" t="str">
        <f t="shared" si="1"/>
        <v/>
      </c>
      <c r="Q5" s="8">
        <f t="shared" si="1"/>
        <v>0</v>
      </c>
      <c r="R5" s="25" t="str">
        <f t="shared" si="1"/>
        <v/>
      </c>
      <c r="S5" s="19"/>
      <c r="T5" s="14"/>
      <c r="U5" s="135" t="s">
        <v>184</v>
      </c>
      <c r="V5" s="173" t="s">
        <v>3</v>
      </c>
      <c r="W5" s="8">
        <f t="shared" ref="W5:AB5" si="2">IF(COUNTA(W15)=0,"",W15)</f>
        <v>0</v>
      </c>
      <c r="X5" s="8" t="str">
        <f t="shared" si="2"/>
        <v/>
      </c>
      <c r="Y5" s="8" t="str">
        <f t="shared" si="2"/>
        <v/>
      </c>
      <c r="Z5" s="8" t="str">
        <f t="shared" si="2"/>
        <v/>
      </c>
      <c r="AA5" s="8">
        <f t="shared" si="2"/>
        <v>0</v>
      </c>
      <c r="AB5" s="25">
        <f t="shared" si="2"/>
        <v>0</v>
      </c>
      <c r="AC5" s="19"/>
      <c r="AD5" s="14"/>
      <c r="AE5" s="135" t="s">
        <v>184</v>
      </c>
      <c r="AF5" s="173" t="s">
        <v>3</v>
      </c>
      <c r="AG5" s="8">
        <f t="shared" ref="AG5:AL5" si="3">IF(COUNTA(AG15)=0,"",AG15)</f>
        <v>0</v>
      </c>
      <c r="AH5" s="8" t="str">
        <f t="shared" si="3"/>
        <v/>
      </c>
      <c r="AI5" s="8" t="str">
        <f t="shared" si="3"/>
        <v/>
      </c>
      <c r="AJ5" s="8" t="str">
        <f t="shared" si="3"/>
        <v/>
      </c>
      <c r="AK5" s="8">
        <f t="shared" si="3"/>
        <v>0</v>
      </c>
      <c r="AL5" s="25" t="str">
        <f t="shared" si="3"/>
        <v/>
      </c>
      <c r="AM5" s="19"/>
      <c r="AN5" s="14"/>
      <c r="AO5" s="143"/>
      <c r="AY5" s="143"/>
      <c r="AZ5" s="143"/>
      <c r="BA5" s="160"/>
      <c r="BB5" s="160"/>
      <c r="BC5" s="160"/>
      <c r="BD5" s="160"/>
      <c r="BE5" s="160"/>
      <c r="BF5" s="160"/>
      <c r="BI5" s="143"/>
      <c r="BS5" s="143"/>
      <c r="CC5" s="143"/>
      <c r="CM5" s="143"/>
      <c r="CW5" s="143"/>
      <c r="DG5" s="143"/>
      <c r="DQ5" s="143"/>
      <c r="EA5" s="143"/>
      <c r="EK5" s="143"/>
      <c r="EU5" s="143"/>
      <c r="FE5" s="143"/>
      <c r="FO5" s="143"/>
      <c r="FY5" s="143"/>
      <c r="GI5" s="143"/>
      <c r="GS5" s="143"/>
      <c r="HC5" s="143"/>
      <c r="HM5" s="143"/>
      <c r="HW5" s="143"/>
    </row>
    <row r="6" spans="1:231" s="4" customFormat="1" x14ac:dyDescent="0.25">
      <c r="A6" s="135"/>
      <c r="B6" s="173" t="s">
        <v>0</v>
      </c>
      <c r="C6" s="8">
        <f>IF((COUNTA(C16:C27)=0)+(COUNTA(C15)=0),"",100-C15-SUMPRODUCT(B16:B27,C16:C27))</f>
        <v>0</v>
      </c>
      <c r="D6" s="8" t="str">
        <f>IF((COUNTA(D16:D27)=0)+(COUNTA(D15)=0),"",100-D15-SUMPRODUCT(B16:B27,D16:D27))</f>
        <v/>
      </c>
      <c r="E6" s="8" t="str">
        <f>IF((COUNTA(E16:E27)=0)+(COUNTA(E15)=0),"",100-E15-SUMPRODUCT(B16:B27,E16:E27))</f>
        <v/>
      </c>
      <c r="F6" s="8" t="str">
        <f>IF((COUNTA(F16:F27)=0)+(COUNTA(F15)=0),"",100-F15-SUMPRODUCT(B16:B27,F16:F27))</f>
        <v/>
      </c>
      <c r="G6" s="8">
        <f>IF((COUNTA(G16:G27)=0)+(COUNTA(G15)=0),"",100-G15-SUMPRODUCT(B16:B27,G16:G27))</f>
        <v>0</v>
      </c>
      <c r="H6" s="25">
        <f>IF((COUNTA(H16:H27)=0)+(COUNTA(H15)=0),"",100-H15-SUMPRODUCT(B16:B27,H16:H27))</f>
        <v>0</v>
      </c>
      <c r="I6" s="19"/>
      <c r="J6" s="14"/>
      <c r="K6" s="135"/>
      <c r="L6" s="173" t="s">
        <v>0</v>
      </c>
      <c r="M6" s="8">
        <f>IF((COUNTA(M16:M27)=0)+(COUNTA(M15)=0),"",100-M15-SUMPRODUCT(L16:L27,M16:M27))</f>
        <v>0</v>
      </c>
      <c r="N6" s="8" t="str">
        <f>IF((COUNTA(N16:N27)=0)+(COUNTA(N15)=0),"",100-N15-SUMPRODUCT(L16:L27,N16:N27))</f>
        <v/>
      </c>
      <c r="O6" s="8" t="str">
        <f>IF((COUNTA(O16:O27)=0)+(COUNTA(O15)=0),"",100-O15-SUMPRODUCT(L16:L27,O16:O27))</f>
        <v/>
      </c>
      <c r="P6" s="8" t="str">
        <f>IF((COUNTA(P16:P27)=0)+(COUNTA(P15)=0),"",100-P15-SUMPRODUCT(L16:L27,P16:P27))</f>
        <v/>
      </c>
      <c r="Q6" s="8">
        <f>IF((COUNTA(Q16:Q27)=0)+(COUNTA(Q15)=0),"",100-Q15-SUMPRODUCT(L16:L27,Q16:Q27))</f>
        <v>0</v>
      </c>
      <c r="R6" s="25" t="str">
        <f>IF((COUNTA(R16:R27)=0)+(COUNTA(R15)=0),"",100-R15-SUMPRODUCT(L16:L27,R16:R27))</f>
        <v/>
      </c>
      <c r="S6" s="19"/>
      <c r="T6" s="14"/>
      <c r="U6" s="135"/>
      <c r="V6" s="173" t="s">
        <v>0</v>
      </c>
      <c r="W6" s="8">
        <f>IF((COUNTA(W16:W27)=0)+(COUNTA(W15)=0),"",100-W15-SUMPRODUCT(V16:V27,W16:W27))</f>
        <v>0</v>
      </c>
      <c r="X6" s="8" t="str">
        <f>IF((COUNTA(X16:X27)=0)+(COUNTA(X15)=0),"",100-X15-SUMPRODUCT(V16:V27,X16:X27))</f>
        <v/>
      </c>
      <c r="Y6" s="8" t="str">
        <f>IF((COUNTA(Y16:Y27)=0)+(COUNTA(Y15)=0),"",100-Y15-SUMPRODUCT(V16:V27,Y16:Y27))</f>
        <v/>
      </c>
      <c r="Z6" s="8" t="str">
        <f>IF((COUNTA(Z16:Z27)=0)+(COUNTA(Z15)=0),"",100-Z15-SUMPRODUCT(V16:V27,Z16:Z27))</f>
        <v/>
      </c>
      <c r="AA6" s="8">
        <f>IF((COUNTA(AA16:AA27)=0)+(COUNTA(AA15)=0),"",100-AA15-SUMPRODUCT(V16:V27,AA16:AA27))</f>
        <v>0</v>
      </c>
      <c r="AB6" s="25">
        <f>IF((COUNTA(AB16:AB27)=0)+(COUNTA(AB15)=0),"",100-AB15-SUMPRODUCT(V16:V27,AB16:AB27))</f>
        <v>0</v>
      </c>
      <c r="AC6" s="19"/>
      <c r="AD6" s="14"/>
      <c r="AE6" s="135"/>
      <c r="AF6" s="173" t="s">
        <v>0</v>
      </c>
      <c r="AG6" s="8">
        <f>IF((COUNTA(AG16:AG27)=0)+(COUNTA(AG15)=0),"",100-AG15-SUMPRODUCT(AF16:AF27,AG16:AG27))</f>
        <v>0</v>
      </c>
      <c r="AH6" s="8" t="str">
        <f>IF((COUNTA(AH16:AH27)=0)+(COUNTA(AH15)=0),"",100-AH15-SUMPRODUCT(AF16:AF27,AH16:AH27))</f>
        <v/>
      </c>
      <c r="AI6" s="8" t="str">
        <f>IF((COUNTA(AI16:AI27)=0)+(COUNTA(AI15)=0),"",100-AI15-SUMPRODUCT(AF16:AF27,AI16:AI27))</f>
        <v/>
      </c>
      <c r="AJ6" s="8" t="str">
        <f>IF((COUNTA(AJ16:AJ27)=0)+(COUNTA(AJ15)=0),"",100-AJ15-SUMPRODUCT(AF16:AF27,AJ16:AJ27))</f>
        <v/>
      </c>
      <c r="AK6" s="8">
        <f>IF((COUNTA(AK16:AK27)=0)+(COUNTA(AK15)=0),"",100-AK15-SUMPRODUCT(AF16:AF27,AK16:AK27))</f>
        <v>0</v>
      </c>
      <c r="AL6" s="25" t="str">
        <f>IF((COUNTA(AL16:AL27)=0)+(COUNTA(AL15)=0),"",100-AL15-SUMPRODUCT(AF16:AF27,AL16:AL27))</f>
        <v/>
      </c>
      <c r="AM6" s="19"/>
      <c r="AN6" s="14"/>
      <c r="AO6" s="143"/>
      <c r="AY6" s="143"/>
      <c r="AZ6" s="143"/>
      <c r="BA6" s="160"/>
      <c r="BB6" s="160"/>
      <c r="BC6" s="160"/>
      <c r="BD6" s="160"/>
      <c r="BE6" s="160"/>
      <c r="BF6" s="160"/>
      <c r="BI6" s="143"/>
      <c r="BS6" s="143"/>
      <c r="CC6" s="143"/>
      <c r="CM6" s="143"/>
      <c r="CW6" s="143"/>
      <c r="DG6" s="143"/>
      <c r="DQ6" s="143"/>
      <c r="EA6" s="143"/>
      <c r="EK6" s="143"/>
      <c r="EU6" s="143"/>
      <c r="FE6" s="143"/>
      <c r="FO6" s="143"/>
      <c r="FY6" s="143"/>
      <c r="GI6" s="143"/>
      <c r="GS6" s="143"/>
      <c r="HC6" s="143"/>
      <c r="HM6" s="143"/>
      <c r="HW6" s="143"/>
    </row>
    <row r="7" spans="1:231" s="4" customFormat="1" x14ac:dyDescent="0.25">
      <c r="A7" s="135" t="s">
        <v>184</v>
      </c>
      <c r="B7" s="173" t="s">
        <v>19</v>
      </c>
      <c r="C7" s="8">
        <f>IF(COUNTA(C16:C27)=0,"",SUMPRODUCT(C16:C27,B16:B27))</f>
        <v>100</v>
      </c>
      <c r="D7" s="8" t="str">
        <f>IF(COUNTA(D16:D27)=0,"",SUMPRODUCT(D16:D27,B16:B27))</f>
        <v/>
      </c>
      <c r="E7" s="8" t="str">
        <f>IF(COUNTA(E16:E27)=0,"",SUMPRODUCT(E16:E27,B16:B27))</f>
        <v/>
      </c>
      <c r="F7" s="8" t="str">
        <f>IF(COUNTA(F16:F27)=0,"",SUMPRODUCT(F16:F27,B16:B27))</f>
        <v/>
      </c>
      <c r="G7" s="8">
        <f>IF(COUNTA(G16:G27)=0,"",SUMPRODUCT(G16:G27,B16:B27))</f>
        <v>100</v>
      </c>
      <c r="H7" s="25">
        <f>IF(COUNTA(H16:H27)=0,"",SUMPRODUCT(H16:H27,B16:B27))</f>
        <v>100</v>
      </c>
      <c r="I7" s="19"/>
      <c r="J7" s="14"/>
      <c r="K7" s="135" t="s">
        <v>184</v>
      </c>
      <c r="L7" s="173" t="s">
        <v>19</v>
      </c>
      <c r="M7" s="8">
        <f>IF(COUNTA(M16:M27)=0,"",SUMPRODUCT(M16:M27,L16:L27))</f>
        <v>100</v>
      </c>
      <c r="N7" s="8" t="str">
        <f>IF(COUNTA(N16:N27)=0,"",SUMPRODUCT(N16:N27,L16:L27))</f>
        <v/>
      </c>
      <c r="O7" s="8" t="str">
        <f>IF(COUNTA(O16:O27)=0,"",SUMPRODUCT(O16:O27,L16:L27))</f>
        <v/>
      </c>
      <c r="P7" s="8" t="str">
        <f>IF(COUNTA(P16:P27)=0,"",SUMPRODUCT(P16:P27,L16:L27))</f>
        <v/>
      </c>
      <c r="Q7" s="8">
        <f>IF(COUNTA(Q16:Q27)=0,"",SUMPRODUCT(Q16:Q27,L16:L27))</f>
        <v>100</v>
      </c>
      <c r="R7" s="25" t="str">
        <f>IF(COUNTA(R16:R27)=0,"",SUMPRODUCT(R16:R27,L16:L27))</f>
        <v/>
      </c>
      <c r="S7" s="19"/>
      <c r="T7" s="14"/>
      <c r="U7" s="135" t="s">
        <v>184</v>
      </c>
      <c r="V7" s="173" t="s">
        <v>19</v>
      </c>
      <c r="W7" s="8">
        <f>IF(COUNTA(W16:W27)=0,"",SUMPRODUCT(W16:W27,V16:V27))</f>
        <v>100</v>
      </c>
      <c r="X7" s="8" t="str">
        <f>IF(COUNTA(X16:X27)=0,"",SUMPRODUCT(X16:X27,V16:V27))</f>
        <v/>
      </c>
      <c r="Y7" s="8" t="str">
        <f>IF(COUNTA(Y16:Y27)=0,"",SUMPRODUCT(Y16:Y27,V16:V27))</f>
        <v/>
      </c>
      <c r="Z7" s="8" t="str">
        <f>IF(COUNTA(Z16:Z27)=0,"",SUMPRODUCT(Z16:Z27,V16:V27))</f>
        <v/>
      </c>
      <c r="AA7" s="8">
        <f>IF(COUNTA(AA16:AA27)=0,"",SUMPRODUCT(AA16:AA27,V16:V27))</f>
        <v>100</v>
      </c>
      <c r="AB7" s="25">
        <f>IF(COUNTA(AB16:AB27)=0,"",SUMPRODUCT(AB16:AB27,V16:V27))</f>
        <v>100</v>
      </c>
      <c r="AC7" s="19"/>
      <c r="AD7" s="14"/>
      <c r="AE7" s="135" t="s">
        <v>184</v>
      </c>
      <c r="AF7" s="173" t="s">
        <v>19</v>
      </c>
      <c r="AG7" s="8">
        <f>IF(COUNTA(AG16:AG27)=0,"",SUMPRODUCT(AG16:AG27,AF16:AF27))</f>
        <v>100</v>
      </c>
      <c r="AH7" s="8" t="str">
        <f>IF(COUNTA(AH16:AH27)=0,"",SUMPRODUCT(AH16:AH27,AF16:AF27))</f>
        <v/>
      </c>
      <c r="AI7" s="8" t="str">
        <f>IF(COUNTA(AI16:AI27)=0,"",SUMPRODUCT(AI16:AI27,AF16:AF27))</f>
        <v/>
      </c>
      <c r="AJ7" s="8" t="str">
        <f>IF(COUNTA(AJ16:AJ27)=0,"",SUMPRODUCT(AJ16:AJ27,AF16:AF27))</f>
        <v/>
      </c>
      <c r="AK7" s="8">
        <f>IF(COUNTA(AK16:AK27)=0,"",SUMPRODUCT(AK16:AK27,AF16:AF27))</f>
        <v>100</v>
      </c>
      <c r="AL7" s="25" t="str">
        <f>IF(COUNTA(AL16:AL27)=0,"",SUMPRODUCT(AL16:AL27,AF16:AF27))</f>
        <v/>
      </c>
      <c r="AM7" s="19"/>
      <c r="AN7" s="14"/>
      <c r="AO7" s="143"/>
      <c r="AY7" s="143"/>
      <c r="AZ7" s="143"/>
      <c r="BA7" s="160"/>
      <c r="BB7" s="160"/>
      <c r="BC7" s="160"/>
      <c r="BD7" s="160"/>
      <c r="BE7" s="160"/>
      <c r="BF7" s="160"/>
      <c r="BI7" s="143"/>
      <c r="BS7" s="143"/>
      <c r="CC7" s="143"/>
      <c r="CM7" s="143"/>
      <c r="CW7" s="143"/>
      <c r="DG7" s="143"/>
      <c r="DQ7" s="143"/>
      <c r="EA7" s="143"/>
      <c r="EK7" s="143"/>
      <c r="EU7" s="143"/>
      <c r="FE7" s="143"/>
      <c r="FO7" s="143"/>
      <c r="FY7" s="143"/>
      <c r="GI7" s="143"/>
      <c r="GS7" s="143"/>
      <c r="HC7" s="143"/>
      <c r="HM7" s="143"/>
      <c r="HW7" s="143"/>
    </row>
    <row r="8" spans="1:231" s="4" customFormat="1" x14ac:dyDescent="0.25">
      <c r="A8" s="135"/>
      <c r="B8" s="174" t="s">
        <v>53</v>
      </c>
      <c r="C8" s="170"/>
      <c r="D8" s="170"/>
      <c r="E8" s="170"/>
      <c r="F8" s="170"/>
      <c r="G8" s="170"/>
      <c r="H8" s="75"/>
      <c r="I8" s="19"/>
      <c r="J8" s="14"/>
      <c r="K8" s="135"/>
      <c r="L8" s="174" t="s">
        <v>53</v>
      </c>
      <c r="M8" s="170"/>
      <c r="N8" s="170"/>
      <c r="O8" s="170"/>
      <c r="P8" s="170"/>
      <c r="Q8" s="170"/>
      <c r="R8" s="75"/>
      <c r="S8" s="19"/>
      <c r="T8" s="14"/>
      <c r="U8" s="135"/>
      <c r="V8" s="174" t="s">
        <v>53</v>
      </c>
      <c r="W8" s="170"/>
      <c r="X8" s="170"/>
      <c r="Y8" s="170"/>
      <c r="Z8" s="170"/>
      <c r="AA8" s="170"/>
      <c r="AB8" s="75"/>
      <c r="AC8" s="19"/>
      <c r="AD8" s="14"/>
      <c r="AE8" s="135"/>
      <c r="AF8" s="174" t="s">
        <v>53</v>
      </c>
      <c r="AG8" s="170"/>
      <c r="AH8" s="170"/>
      <c r="AI8" s="170"/>
      <c r="AJ8" s="170"/>
      <c r="AK8" s="170"/>
      <c r="AL8" s="75"/>
      <c r="AM8" s="19"/>
      <c r="AN8" s="14"/>
      <c r="AO8" s="143"/>
      <c r="AY8" s="143"/>
      <c r="AZ8" s="143"/>
      <c r="BA8" s="160"/>
      <c r="BB8" s="160"/>
      <c r="BC8" s="160"/>
      <c r="BD8" s="160"/>
      <c r="BE8" s="160"/>
      <c r="BF8" s="160"/>
      <c r="BI8" s="143"/>
      <c r="BS8" s="143"/>
      <c r="CC8" s="143"/>
      <c r="CM8" s="143"/>
      <c r="CW8" s="143"/>
      <c r="DG8" s="143"/>
      <c r="DQ8" s="143"/>
      <c r="EA8" s="143"/>
      <c r="EK8" s="143"/>
      <c r="EU8" s="143"/>
      <c r="FE8" s="143"/>
      <c r="FO8" s="143"/>
      <c r="FY8" s="143"/>
      <c r="GI8" s="143"/>
      <c r="GS8" s="143"/>
      <c r="HC8" s="143"/>
      <c r="HM8" s="143"/>
      <c r="HW8" s="143"/>
    </row>
    <row r="9" spans="1:231" s="4" customFormat="1" x14ac:dyDescent="0.25">
      <c r="A9" s="135"/>
      <c r="B9" s="174" t="s">
        <v>58</v>
      </c>
      <c r="C9" s="170"/>
      <c r="D9" s="170"/>
      <c r="E9" s="170"/>
      <c r="F9" s="170"/>
      <c r="G9" s="170"/>
      <c r="H9" s="75"/>
      <c r="I9" s="19"/>
      <c r="J9" s="14"/>
      <c r="K9" s="135"/>
      <c r="L9" s="174" t="s">
        <v>58</v>
      </c>
      <c r="M9" s="170"/>
      <c r="N9" s="170"/>
      <c r="O9" s="170"/>
      <c r="P9" s="170"/>
      <c r="Q9" s="170"/>
      <c r="R9" s="75"/>
      <c r="S9" s="19"/>
      <c r="T9" s="14"/>
      <c r="U9" s="135"/>
      <c r="V9" s="174" t="s">
        <v>58</v>
      </c>
      <c r="W9" s="170"/>
      <c r="X9" s="170"/>
      <c r="Y9" s="170"/>
      <c r="Z9" s="170"/>
      <c r="AA9" s="170"/>
      <c r="AB9" s="75"/>
      <c r="AC9" s="19"/>
      <c r="AD9" s="14"/>
      <c r="AE9" s="135"/>
      <c r="AF9" s="174" t="s">
        <v>58</v>
      </c>
      <c r="AG9" s="170"/>
      <c r="AH9" s="170"/>
      <c r="AI9" s="170"/>
      <c r="AJ9" s="170"/>
      <c r="AK9" s="170"/>
      <c r="AL9" s="75"/>
      <c r="AM9" s="19"/>
      <c r="AN9" s="14"/>
      <c r="AO9" s="143"/>
      <c r="AY9" s="143"/>
      <c r="AZ9" s="143"/>
      <c r="BA9" s="160"/>
      <c r="BB9" s="160"/>
      <c r="BC9" s="160"/>
      <c r="BD9" s="160"/>
      <c r="BE9" s="160"/>
      <c r="BF9" s="160"/>
      <c r="BI9" s="143"/>
      <c r="BS9" s="143"/>
      <c r="CC9" s="143"/>
      <c r="CM9" s="143"/>
      <c r="CW9" s="143"/>
      <c r="DG9" s="143"/>
      <c r="DQ9" s="143"/>
      <c r="EA9" s="143"/>
      <c r="EK9" s="143"/>
      <c r="EU9" s="143"/>
      <c r="FE9" s="143"/>
      <c r="FO9" s="143"/>
      <c r="FY9" s="143"/>
      <c r="GI9" s="143"/>
      <c r="GS9" s="143"/>
      <c r="HC9" s="143"/>
      <c r="HM9" s="143"/>
      <c r="HW9" s="143"/>
    </row>
    <row r="10" spans="1:231" s="4" customFormat="1" x14ac:dyDescent="0.25">
      <c r="A10" s="135"/>
      <c r="B10" s="174" t="s">
        <v>109</v>
      </c>
      <c r="C10" s="170"/>
      <c r="D10" s="170"/>
      <c r="E10" s="170"/>
      <c r="F10" s="170"/>
      <c r="G10" s="170"/>
      <c r="H10" s="75"/>
      <c r="I10" s="19"/>
      <c r="J10" s="14"/>
      <c r="K10" s="135"/>
      <c r="L10" s="174" t="s">
        <v>109</v>
      </c>
      <c r="M10" s="170"/>
      <c r="N10" s="170"/>
      <c r="O10" s="170"/>
      <c r="P10" s="170"/>
      <c r="Q10" s="170"/>
      <c r="R10" s="75"/>
      <c r="S10" s="19"/>
      <c r="T10" s="14"/>
      <c r="U10" s="135"/>
      <c r="V10" s="174" t="s">
        <v>109</v>
      </c>
      <c r="W10" s="170"/>
      <c r="X10" s="170"/>
      <c r="Y10" s="170"/>
      <c r="Z10" s="170"/>
      <c r="AA10" s="170"/>
      <c r="AB10" s="75"/>
      <c r="AC10" s="19"/>
      <c r="AD10" s="14"/>
      <c r="AE10" s="135"/>
      <c r="AF10" s="174" t="s">
        <v>109</v>
      </c>
      <c r="AG10" s="170"/>
      <c r="AH10" s="170"/>
      <c r="AI10" s="170"/>
      <c r="AJ10" s="170"/>
      <c r="AK10" s="170"/>
      <c r="AL10" s="75"/>
      <c r="AM10" s="19"/>
      <c r="AN10" s="14"/>
      <c r="AO10" s="143"/>
      <c r="AY10" s="143"/>
      <c r="AZ10" s="143"/>
      <c r="BA10" s="160"/>
      <c r="BB10" s="160"/>
      <c r="BC10" s="160"/>
      <c r="BD10" s="160"/>
      <c r="BE10" s="160"/>
      <c r="BF10" s="160"/>
      <c r="BI10" s="143"/>
      <c r="BS10" s="143"/>
      <c r="CC10" s="143"/>
      <c r="CM10" s="143"/>
      <c r="CW10" s="143"/>
      <c r="DG10" s="143"/>
      <c r="DQ10" s="143"/>
      <c r="EA10" s="143"/>
      <c r="EK10" s="143"/>
      <c r="EU10" s="143"/>
      <c r="FE10" s="143"/>
      <c r="FO10" s="143"/>
      <c r="FY10" s="143"/>
      <c r="GI10" s="143"/>
      <c r="GS10" s="143"/>
      <c r="HC10" s="143"/>
      <c r="HM10" s="143"/>
      <c r="HW10" s="143"/>
    </row>
    <row r="11" spans="1:231" s="4" customFormat="1" x14ac:dyDescent="0.25">
      <c r="A11" s="135"/>
      <c r="B11" s="167" t="s">
        <v>21</v>
      </c>
      <c r="C11" s="170"/>
      <c r="D11" s="170"/>
      <c r="E11" s="170"/>
      <c r="F11" s="170"/>
      <c r="G11" s="170"/>
      <c r="H11" s="75"/>
      <c r="I11" s="19"/>
      <c r="J11" s="14"/>
      <c r="K11" s="135"/>
      <c r="L11" s="167" t="s">
        <v>21</v>
      </c>
      <c r="M11" s="170"/>
      <c r="N11" s="170"/>
      <c r="O11" s="170"/>
      <c r="P11" s="170"/>
      <c r="Q11" s="170"/>
      <c r="R11" s="75"/>
      <c r="S11" s="19"/>
      <c r="T11" s="14"/>
      <c r="U11" s="135"/>
      <c r="V11" s="167" t="s">
        <v>21</v>
      </c>
      <c r="W11" s="170"/>
      <c r="X11" s="170"/>
      <c r="Y11" s="170"/>
      <c r="Z11" s="170"/>
      <c r="AA11" s="170"/>
      <c r="AB11" s="75"/>
      <c r="AC11" s="19"/>
      <c r="AD11" s="14"/>
      <c r="AE11" s="135"/>
      <c r="AF11" s="167" t="s">
        <v>21</v>
      </c>
      <c r="AG11" s="170"/>
      <c r="AH11" s="170"/>
      <c r="AI11" s="170"/>
      <c r="AJ11" s="170"/>
      <c r="AK11" s="170"/>
      <c r="AL11" s="75"/>
      <c r="AM11" s="19"/>
      <c r="AN11" s="14"/>
      <c r="AO11" s="143"/>
      <c r="AY11" s="143"/>
      <c r="AZ11" s="143"/>
      <c r="BA11" s="160"/>
      <c r="BB11" s="160"/>
      <c r="BC11" s="160"/>
      <c r="BD11" s="160"/>
      <c r="BE11" s="160"/>
      <c r="BF11" s="160"/>
      <c r="BI11" s="143"/>
      <c r="BS11" s="143"/>
      <c r="CC11" s="143"/>
      <c r="CM11" s="143"/>
      <c r="CW11" s="143"/>
      <c r="DG11" s="143"/>
      <c r="DQ11" s="143"/>
      <c r="EA11" s="143"/>
      <c r="EK11" s="143"/>
      <c r="EU11" s="143"/>
      <c r="FE11" s="143"/>
      <c r="FO11" s="143"/>
      <c r="FY11" s="143"/>
      <c r="GI11" s="143"/>
      <c r="GS11" s="143"/>
      <c r="HC11" s="143"/>
      <c r="HM11" s="143"/>
      <c r="HW11" s="143"/>
    </row>
    <row r="12" spans="1:231" s="4" customFormat="1" x14ac:dyDescent="0.25">
      <c r="A12" s="135"/>
      <c r="B12" s="167" t="s">
        <v>29</v>
      </c>
      <c r="C12" s="170"/>
      <c r="D12" s="169"/>
      <c r="E12" s="169"/>
      <c r="F12" s="169"/>
      <c r="G12" s="169"/>
      <c r="H12" s="21"/>
      <c r="I12" s="19"/>
      <c r="J12" s="14"/>
      <c r="K12" s="135"/>
      <c r="L12" s="167" t="s">
        <v>29</v>
      </c>
      <c r="M12" s="170"/>
      <c r="N12" s="169"/>
      <c r="O12" s="169"/>
      <c r="P12" s="169"/>
      <c r="Q12" s="169"/>
      <c r="R12" s="21"/>
      <c r="S12" s="19"/>
      <c r="T12" s="14"/>
      <c r="U12" s="135"/>
      <c r="V12" s="167" t="s">
        <v>29</v>
      </c>
      <c r="W12" s="170"/>
      <c r="X12" s="169"/>
      <c r="Y12" s="169"/>
      <c r="Z12" s="169"/>
      <c r="AA12" s="169"/>
      <c r="AB12" s="21"/>
      <c r="AC12" s="19"/>
      <c r="AD12" s="14"/>
      <c r="AE12" s="135"/>
      <c r="AF12" s="167" t="s">
        <v>29</v>
      </c>
      <c r="AG12" s="170"/>
      <c r="AH12" s="169"/>
      <c r="AI12" s="169"/>
      <c r="AJ12" s="169"/>
      <c r="AK12" s="169"/>
      <c r="AL12" s="21"/>
      <c r="AM12" s="19"/>
      <c r="AN12" s="14"/>
      <c r="AO12" s="143"/>
      <c r="AY12" s="143"/>
      <c r="AZ12" s="143"/>
      <c r="BA12" s="160"/>
      <c r="BB12" s="160"/>
      <c r="BC12" s="160"/>
      <c r="BD12" s="160"/>
      <c r="BE12" s="160"/>
      <c r="BF12" s="160"/>
      <c r="BI12" s="143"/>
      <c r="BS12" s="143"/>
      <c r="CC12" s="143"/>
      <c r="CM12" s="143"/>
      <c r="CW12" s="143"/>
      <c r="DG12" s="143"/>
      <c r="DQ12" s="143"/>
      <c r="EA12" s="143"/>
      <c r="EK12" s="143"/>
      <c r="EU12" s="143"/>
      <c r="FE12" s="143"/>
      <c r="FO12" s="143"/>
      <c r="FY12" s="143"/>
      <c r="GI12" s="143"/>
      <c r="GS12" s="143"/>
      <c r="HC12" s="143"/>
      <c r="HM12" s="143"/>
      <c r="HW12" s="143"/>
    </row>
    <row r="13" spans="1:231" s="1" customFormat="1" ht="15.75" customHeight="1" x14ac:dyDescent="0.2">
      <c r="A13" s="135" t="s">
        <v>179</v>
      </c>
      <c r="B13" s="167" t="s">
        <v>169</v>
      </c>
      <c r="C13" s="170">
        <v>100</v>
      </c>
      <c r="D13" s="170"/>
      <c r="E13" s="170"/>
      <c r="F13" s="170"/>
      <c r="G13" s="170">
        <v>100</v>
      </c>
      <c r="H13" s="75">
        <v>100</v>
      </c>
      <c r="I13" s="19"/>
      <c r="J13" s="14"/>
      <c r="K13" s="135" t="s">
        <v>179</v>
      </c>
      <c r="L13" s="167" t="s">
        <v>169</v>
      </c>
      <c r="M13" s="170">
        <v>100</v>
      </c>
      <c r="N13" s="170"/>
      <c r="O13" s="170"/>
      <c r="P13" s="170"/>
      <c r="Q13" s="170">
        <v>100</v>
      </c>
      <c r="R13" s="75"/>
      <c r="S13" s="19"/>
      <c r="T13" s="14"/>
      <c r="U13" s="135" t="s">
        <v>179</v>
      </c>
      <c r="V13" s="167" t="s">
        <v>169</v>
      </c>
      <c r="W13" s="170">
        <v>100</v>
      </c>
      <c r="X13" s="170"/>
      <c r="Y13" s="170"/>
      <c r="Z13" s="170"/>
      <c r="AA13" s="170">
        <v>100</v>
      </c>
      <c r="AB13" s="75">
        <v>100</v>
      </c>
      <c r="AC13" s="19"/>
      <c r="AD13" s="14"/>
      <c r="AE13" s="135" t="s">
        <v>179</v>
      </c>
      <c r="AF13" s="167" t="s">
        <v>169</v>
      </c>
      <c r="AG13" s="170">
        <v>100</v>
      </c>
      <c r="AH13" s="170"/>
      <c r="AI13" s="170"/>
      <c r="AJ13" s="170"/>
      <c r="AK13" s="170">
        <v>100</v>
      </c>
      <c r="AL13" s="75"/>
      <c r="AM13" s="19"/>
      <c r="AN13" s="14"/>
      <c r="AO13" s="144"/>
      <c r="AY13" s="144"/>
      <c r="AZ13" s="144"/>
      <c r="BA13" s="165"/>
      <c r="BB13" s="165"/>
      <c r="BC13" s="165"/>
      <c r="BD13" s="165"/>
      <c r="BE13" s="165"/>
      <c r="BF13" s="165"/>
      <c r="BI13" s="144"/>
      <c r="BS13" s="144"/>
      <c r="CC13" s="144"/>
      <c r="CM13" s="144"/>
      <c r="CW13" s="144"/>
      <c r="DG13" s="144"/>
      <c r="DQ13" s="144"/>
      <c r="EA13" s="144"/>
      <c r="EK13" s="144"/>
      <c r="EU13" s="144"/>
      <c r="FE13" s="144"/>
      <c r="FO13" s="144"/>
      <c r="FY13" s="144"/>
      <c r="GI13" s="144"/>
      <c r="GS13" s="144"/>
      <c r="HC13" s="144"/>
      <c r="HM13" s="144"/>
      <c r="HW13" s="144"/>
    </row>
    <row r="14" spans="1:231" s="493" customFormat="1" ht="18" customHeight="1" x14ac:dyDescent="0.25">
      <c r="A14" s="482" t="s">
        <v>57</v>
      </c>
      <c r="B14" s="488" t="s">
        <v>27</v>
      </c>
      <c r="C14" s="489"/>
      <c r="D14" s="489"/>
      <c r="E14" s="489"/>
      <c r="F14" s="490"/>
      <c r="G14" s="490"/>
      <c r="H14" s="491"/>
      <c r="I14" s="464"/>
      <c r="J14" s="487"/>
      <c r="K14" s="482" t="s">
        <v>57</v>
      </c>
      <c r="L14" s="488" t="s">
        <v>27</v>
      </c>
      <c r="M14" s="489"/>
      <c r="N14" s="489"/>
      <c r="O14" s="489"/>
      <c r="P14" s="490"/>
      <c r="Q14" s="490"/>
      <c r="R14" s="491"/>
      <c r="S14" s="464"/>
      <c r="T14" s="487"/>
      <c r="U14" s="482" t="s">
        <v>57</v>
      </c>
      <c r="V14" s="488" t="s">
        <v>27</v>
      </c>
      <c r="W14" s="489"/>
      <c r="X14" s="489"/>
      <c r="Y14" s="489"/>
      <c r="Z14" s="490"/>
      <c r="AA14" s="490"/>
      <c r="AB14" s="491"/>
      <c r="AC14" s="464"/>
      <c r="AD14" s="487"/>
      <c r="AE14" s="482" t="s">
        <v>57</v>
      </c>
      <c r="AF14" s="488" t="s">
        <v>27</v>
      </c>
      <c r="AG14" s="489"/>
      <c r="AH14" s="489"/>
      <c r="AI14" s="489"/>
      <c r="AJ14" s="490"/>
      <c r="AK14" s="490"/>
      <c r="AL14" s="491"/>
      <c r="AM14" s="464"/>
      <c r="AN14" s="487"/>
      <c r="AO14" s="492"/>
      <c r="AY14" s="492"/>
      <c r="AZ14" s="492"/>
      <c r="BA14" s="494"/>
      <c r="BB14" s="494"/>
      <c r="BC14" s="494"/>
      <c r="BD14" s="494"/>
      <c r="BE14" s="494"/>
      <c r="BF14" s="494"/>
      <c r="BI14" s="492"/>
      <c r="BS14" s="492"/>
      <c r="CC14" s="492"/>
      <c r="CM14" s="492"/>
      <c r="CW14" s="492"/>
      <c r="DG14" s="492"/>
      <c r="DQ14" s="492"/>
      <c r="EA14" s="492"/>
      <c r="EK14" s="492"/>
      <c r="EU14" s="492"/>
      <c r="FE14" s="492"/>
      <c r="FO14" s="492"/>
      <c r="FY14" s="492"/>
      <c r="GI14" s="492"/>
      <c r="GS14" s="492"/>
      <c r="HC14" s="492"/>
      <c r="HM14" s="492"/>
      <c r="HW14" s="492"/>
    </row>
    <row r="15" spans="1:231" x14ac:dyDescent="0.25">
      <c r="A15" s="136" t="s">
        <v>30</v>
      </c>
      <c r="B15" s="16">
        <v>0</v>
      </c>
      <c r="C15" s="46">
        <v>0</v>
      </c>
      <c r="D15" s="46"/>
      <c r="E15" s="46"/>
      <c r="F15" s="169"/>
      <c r="G15" s="169">
        <v>0</v>
      </c>
      <c r="H15" s="21">
        <v>0</v>
      </c>
      <c r="I15" s="10"/>
      <c r="J15" s="13"/>
      <c r="K15" s="136" t="s">
        <v>30</v>
      </c>
      <c r="L15" s="16">
        <v>0</v>
      </c>
      <c r="M15" s="46">
        <v>0</v>
      </c>
      <c r="N15" s="46"/>
      <c r="O15" s="46"/>
      <c r="P15" s="169"/>
      <c r="Q15" s="169">
        <v>0</v>
      </c>
      <c r="R15" s="21"/>
      <c r="S15" s="10"/>
      <c r="T15" s="13"/>
      <c r="U15" s="136" t="s">
        <v>30</v>
      </c>
      <c r="V15" s="16">
        <v>0</v>
      </c>
      <c r="W15" s="46">
        <v>0</v>
      </c>
      <c r="X15" s="46"/>
      <c r="Y15" s="46"/>
      <c r="Z15" s="169"/>
      <c r="AA15" s="169">
        <v>0</v>
      </c>
      <c r="AB15" s="21">
        <v>0</v>
      </c>
      <c r="AC15" s="10"/>
      <c r="AD15" s="13"/>
      <c r="AE15" s="136" t="s">
        <v>30</v>
      </c>
      <c r="AF15" s="16">
        <v>0</v>
      </c>
      <c r="AG15" s="46">
        <v>0</v>
      </c>
      <c r="AH15" s="46"/>
      <c r="AI15" s="46"/>
      <c r="AJ15" s="169"/>
      <c r="AK15" s="169">
        <v>0</v>
      </c>
      <c r="AL15" s="21"/>
      <c r="AM15" s="10"/>
      <c r="AN15" s="13"/>
      <c r="AZ15" s="162"/>
      <c r="BA15" s="160"/>
      <c r="BB15" s="160"/>
      <c r="BC15" s="160"/>
      <c r="BD15" s="160"/>
      <c r="BE15" s="160"/>
      <c r="BF15" s="160"/>
    </row>
    <row r="16" spans="1:231" s="2" customFormat="1" x14ac:dyDescent="0.25">
      <c r="A16" s="136" t="s">
        <v>105</v>
      </c>
      <c r="B16" s="76">
        <v>0</v>
      </c>
      <c r="C16" s="46"/>
      <c r="D16" s="46"/>
      <c r="E16" s="46"/>
      <c r="F16" s="169"/>
      <c r="G16" s="169"/>
      <c r="H16" s="21"/>
      <c r="I16" s="10"/>
      <c r="J16" s="13"/>
      <c r="K16" s="136" t="s">
        <v>105</v>
      </c>
      <c r="L16" s="76">
        <v>0</v>
      </c>
      <c r="M16" s="46"/>
      <c r="N16" s="46"/>
      <c r="O16" s="46"/>
      <c r="P16" s="169"/>
      <c r="Q16" s="169"/>
      <c r="R16" s="21"/>
      <c r="S16" s="10"/>
      <c r="T16" s="13"/>
      <c r="U16" s="136" t="s">
        <v>105</v>
      </c>
      <c r="V16" s="76">
        <v>0</v>
      </c>
      <c r="W16" s="46"/>
      <c r="X16" s="46"/>
      <c r="Y16" s="46"/>
      <c r="Z16" s="169"/>
      <c r="AA16" s="169"/>
      <c r="AB16" s="21"/>
      <c r="AC16" s="10"/>
      <c r="AD16" s="13"/>
      <c r="AE16" s="136" t="s">
        <v>105</v>
      </c>
      <c r="AF16" s="76">
        <v>0</v>
      </c>
      <c r="AG16" s="46"/>
      <c r="AH16" s="46"/>
      <c r="AI16" s="46"/>
      <c r="AJ16" s="169"/>
      <c r="AK16" s="169"/>
      <c r="AL16" s="21"/>
      <c r="AM16" s="10"/>
      <c r="AN16" s="13"/>
      <c r="AO16" s="146"/>
      <c r="AY16" s="146"/>
      <c r="AZ16" s="163"/>
      <c r="BA16" s="166"/>
      <c r="BB16" s="166"/>
      <c r="BC16" s="166"/>
      <c r="BD16" s="166"/>
      <c r="BE16" s="166"/>
      <c r="BF16" s="166"/>
      <c r="BI16" s="146"/>
      <c r="BS16" s="146"/>
      <c r="CC16" s="146"/>
      <c r="CM16" s="146"/>
      <c r="CW16" s="146"/>
      <c r="DG16" s="146"/>
      <c r="DQ16" s="146"/>
      <c r="EA16" s="146"/>
      <c r="EK16" s="146"/>
      <c r="EU16" s="146"/>
      <c r="FE16" s="146"/>
      <c r="FO16" s="146"/>
      <c r="FY16" s="146"/>
      <c r="GI16" s="146"/>
      <c r="GS16" s="146"/>
      <c r="HC16" s="146"/>
      <c r="HM16" s="146"/>
      <c r="HW16" s="146"/>
    </row>
    <row r="17" spans="1:231" s="2" customFormat="1" x14ac:dyDescent="0.25">
      <c r="A17" s="137" t="s">
        <v>185</v>
      </c>
      <c r="B17" s="6">
        <v>1</v>
      </c>
      <c r="C17" s="46">
        <v>100</v>
      </c>
      <c r="D17" s="169"/>
      <c r="E17" s="169"/>
      <c r="F17" s="169"/>
      <c r="G17" s="46">
        <v>100</v>
      </c>
      <c r="H17" s="64">
        <v>100</v>
      </c>
      <c r="I17" s="10"/>
      <c r="J17" s="13"/>
      <c r="K17" s="137" t="s">
        <v>185</v>
      </c>
      <c r="L17" s="6">
        <v>1</v>
      </c>
      <c r="M17" s="46">
        <v>100</v>
      </c>
      <c r="N17" s="169"/>
      <c r="O17" s="169"/>
      <c r="P17" s="169"/>
      <c r="Q17" s="46">
        <v>100</v>
      </c>
      <c r="R17" s="64"/>
      <c r="S17" s="10"/>
      <c r="T17" s="13"/>
      <c r="U17" s="137" t="s">
        <v>185</v>
      </c>
      <c r="V17" s="6">
        <v>1</v>
      </c>
      <c r="W17" s="46">
        <v>100</v>
      </c>
      <c r="X17" s="169"/>
      <c r="Y17" s="169"/>
      <c r="Z17" s="169"/>
      <c r="AA17" s="46">
        <v>100</v>
      </c>
      <c r="AB17" s="64">
        <v>100</v>
      </c>
      <c r="AC17" s="10"/>
      <c r="AD17" s="13"/>
      <c r="AE17" s="137" t="s">
        <v>185</v>
      </c>
      <c r="AF17" s="6">
        <v>1</v>
      </c>
      <c r="AG17" s="46">
        <v>100</v>
      </c>
      <c r="AH17" s="169"/>
      <c r="AI17" s="169"/>
      <c r="AJ17" s="169"/>
      <c r="AK17" s="46">
        <v>100</v>
      </c>
      <c r="AL17" s="64"/>
      <c r="AM17" s="10"/>
      <c r="AN17" s="13"/>
      <c r="AO17" s="146"/>
      <c r="AY17" s="146"/>
      <c r="AZ17" s="163"/>
      <c r="BA17" s="166"/>
      <c r="BB17" s="166"/>
      <c r="BC17" s="166"/>
      <c r="BD17" s="166"/>
      <c r="BE17" s="166"/>
      <c r="BF17" s="166"/>
      <c r="BI17" s="146"/>
      <c r="BS17" s="146"/>
      <c r="CC17" s="146"/>
      <c r="CM17" s="146"/>
      <c r="CW17" s="146"/>
      <c r="DG17" s="146"/>
      <c r="DQ17" s="146"/>
      <c r="EA17" s="146"/>
      <c r="EK17" s="146"/>
      <c r="EU17" s="146"/>
      <c r="FE17" s="146"/>
      <c r="FO17" s="146"/>
      <c r="FY17" s="146"/>
      <c r="GI17" s="146"/>
      <c r="GS17" s="146"/>
      <c r="HC17" s="146"/>
      <c r="HM17" s="146"/>
      <c r="HW17" s="146"/>
    </row>
    <row r="18" spans="1:231" s="2" customFormat="1" x14ac:dyDescent="0.25">
      <c r="A18" s="137"/>
      <c r="B18" s="171"/>
      <c r="C18" s="46"/>
      <c r="D18" s="169"/>
      <c r="E18" s="169"/>
      <c r="F18" s="169"/>
      <c r="G18" s="169"/>
      <c r="H18" s="21"/>
      <c r="I18" s="10"/>
      <c r="J18" s="13"/>
      <c r="K18" s="137"/>
      <c r="L18" s="171"/>
      <c r="M18" s="46"/>
      <c r="N18" s="169"/>
      <c r="O18" s="169"/>
      <c r="P18" s="169"/>
      <c r="Q18" s="169"/>
      <c r="R18" s="21"/>
      <c r="S18" s="10"/>
      <c r="T18" s="13"/>
      <c r="U18" s="137"/>
      <c r="V18" s="171"/>
      <c r="W18" s="46"/>
      <c r="X18" s="169"/>
      <c r="Y18" s="169"/>
      <c r="Z18" s="169"/>
      <c r="AA18" s="169"/>
      <c r="AB18" s="21"/>
      <c r="AC18" s="10"/>
      <c r="AD18" s="13"/>
      <c r="AE18" s="137"/>
      <c r="AF18" s="171"/>
      <c r="AG18" s="46"/>
      <c r="AH18" s="169"/>
      <c r="AI18" s="169"/>
      <c r="AJ18" s="169"/>
      <c r="AK18" s="169"/>
      <c r="AL18" s="21"/>
      <c r="AM18" s="10"/>
      <c r="AN18" s="13"/>
      <c r="AO18" s="146"/>
      <c r="AY18" s="146"/>
      <c r="AZ18" s="163"/>
      <c r="BA18" s="166"/>
      <c r="BB18" s="166"/>
      <c r="BC18" s="166"/>
      <c r="BD18" s="166"/>
      <c r="BE18" s="166"/>
      <c r="BF18" s="166"/>
      <c r="BI18" s="146"/>
      <c r="BS18" s="146"/>
      <c r="CC18" s="146"/>
      <c r="CM18" s="146"/>
      <c r="CW18" s="146"/>
      <c r="DG18" s="146"/>
      <c r="DQ18" s="146"/>
      <c r="EA18" s="146"/>
      <c r="EK18" s="146"/>
      <c r="EU18" s="146"/>
      <c r="FE18" s="146"/>
      <c r="FO18" s="146"/>
      <c r="FY18" s="146"/>
      <c r="GI18" s="146"/>
      <c r="GS18" s="146"/>
      <c r="HC18" s="146"/>
      <c r="HM18" s="146"/>
      <c r="HW18" s="146"/>
    </row>
    <row r="19" spans="1:231" s="2" customFormat="1" x14ac:dyDescent="0.25">
      <c r="A19" s="137"/>
      <c r="B19" s="171"/>
      <c r="C19" s="169"/>
      <c r="D19" s="169"/>
      <c r="E19" s="169"/>
      <c r="F19" s="169"/>
      <c r="G19" s="169"/>
      <c r="H19" s="21"/>
      <c r="I19" s="10"/>
      <c r="J19" s="13"/>
      <c r="K19" s="137"/>
      <c r="L19" s="171"/>
      <c r="M19" s="169"/>
      <c r="N19" s="169"/>
      <c r="O19" s="169"/>
      <c r="P19" s="169"/>
      <c r="Q19" s="169"/>
      <c r="R19" s="21"/>
      <c r="S19" s="10"/>
      <c r="T19" s="13"/>
      <c r="U19" s="137"/>
      <c r="V19" s="171"/>
      <c r="W19" s="169"/>
      <c r="X19" s="169"/>
      <c r="Y19" s="169"/>
      <c r="Z19" s="169"/>
      <c r="AA19" s="169"/>
      <c r="AB19" s="21"/>
      <c r="AC19" s="10"/>
      <c r="AD19" s="13"/>
      <c r="AE19" s="137"/>
      <c r="AF19" s="171"/>
      <c r="AG19" s="169"/>
      <c r="AH19" s="169"/>
      <c r="AI19" s="169"/>
      <c r="AJ19" s="169"/>
      <c r="AK19" s="169"/>
      <c r="AL19" s="21"/>
      <c r="AM19" s="10"/>
      <c r="AN19" s="13"/>
      <c r="AO19" s="146"/>
      <c r="AY19" s="146"/>
      <c r="AZ19" s="163"/>
      <c r="BA19" s="166"/>
      <c r="BB19" s="166"/>
      <c r="BC19" s="166"/>
      <c r="BD19" s="166"/>
      <c r="BE19" s="166"/>
      <c r="BF19" s="166"/>
      <c r="BI19" s="146"/>
      <c r="BS19" s="146"/>
      <c r="CC19" s="146"/>
      <c r="CM19" s="146"/>
      <c r="CW19" s="146"/>
      <c r="DG19" s="146"/>
      <c r="DQ19" s="146"/>
      <c r="EA19" s="146"/>
      <c r="EK19" s="146"/>
      <c r="EU19" s="146"/>
      <c r="FE19" s="146"/>
      <c r="FO19" s="146"/>
      <c r="FY19" s="146"/>
      <c r="GI19" s="146"/>
      <c r="GS19" s="146"/>
      <c r="HC19" s="146"/>
      <c r="HM19" s="146"/>
      <c r="HW19" s="146"/>
    </row>
    <row r="20" spans="1:231" s="2" customFormat="1" x14ac:dyDescent="0.25">
      <c r="A20" s="137"/>
      <c r="B20" s="171"/>
      <c r="C20" s="169"/>
      <c r="D20" s="169"/>
      <c r="E20" s="65"/>
      <c r="F20" s="169"/>
      <c r="G20" s="169"/>
      <c r="H20" s="21"/>
      <c r="I20" s="10"/>
      <c r="J20" s="13"/>
      <c r="K20" s="137"/>
      <c r="L20" s="171"/>
      <c r="M20" s="169"/>
      <c r="N20" s="169"/>
      <c r="O20" s="65"/>
      <c r="P20" s="169"/>
      <c r="Q20" s="169"/>
      <c r="R20" s="21"/>
      <c r="S20" s="10"/>
      <c r="T20" s="13"/>
      <c r="U20" s="137"/>
      <c r="V20" s="171"/>
      <c r="W20" s="169"/>
      <c r="X20" s="169"/>
      <c r="Y20" s="65"/>
      <c r="Z20" s="169"/>
      <c r="AA20" s="169"/>
      <c r="AB20" s="21"/>
      <c r="AC20" s="10"/>
      <c r="AD20" s="13"/>
      <c r="AE20" s="137"/>
      <c r="AF20" s="171"/>
      <c r="AG20" s="169"/>
      <c r="AH20" s="169"/>
      <c r="AI20" s="65"/>
      <c r="AJ20" s="169"/>
      <c r="AK20" s="169"/>
      <c r="AL20" s="21"/>
      <c r="AM20" s="10"/>
      <c r="AN20" s="13"/>
      <c r="AO20" s="146"/>
      <c r="AY20" s="146"/>
      <c r="AZ20" s="163"/>
      <c r="BA20" s="166"/>
      <c r="BB20" s="166"/>
      <c r="BC20" s="166"/>
      <c r="BD20" s="166"/>
      <c r="BE20" s="166"/>
      <c r="BF20" s="166"/>
      <c r="BI20" s="146"/>
      <c r="BS20" s="146"/>
      <c r="CC20" s="146"/>
      <c r="CM20" s="146"/>
      <c r="CW20" s="146"/>
      <c r="DG20" s="146"/>
      <c r="DQ20" s="146"/>
      <c r="EA20" s="146"/>
      <c r="EK20" s="146"/>
      <c r="EU20" s="146"/>
      <c r="FE20" s="146"/>
      <c r="FO20" s="146"/>
      <c r="FY20" s="146"/>
      <c r="GI20" s="146"/>
      <c r="GS20" s="146"/>
      <c r="HC20" s="146"/>
      <c r="HM20" s="146"/>
      <c r="HW20" s="146"/>
    </row>
    <row r="21" spans="1:231" s="2" customFormat="1" x14ac:dyDescent="0.25">
      <c r="A21" s="137"/>
      <c r="B21" s="17"/>
      <c r="C21" s="169"/>
      <c r="D21" s="65"/>
      <c r="E21" s="65"/>
      <c r="F21" s="169"/>
      <c r="G21" s="169"/>
      <c r="H21" s="21"/>
      <c r="I21" s="10"/>
      <c r="J21" s="13"/>
      <c r="K21" s="137"/>
      <c r="L21" s="17"/>
      <c r="M21" s="169"/>
      <c r="N21" s="65"/>
      <c r="O21" s="65"/>
      <c r="P21" s="169"/>
      <c r="Q21" s="169"/>
      <c r="R21" s="21"/>
      <c r="S21" s="10"/>
      <c r="T21" s="13"/>
      <c r="U21" s="137"/>
      <c r="V21" s="17"/>
      <c r="W21" s="169"/>
      <c r="X21" s="65"/>
      <c r="Y21" s="65"/>
      <c r="Z21" s="169"/>
      <c r="AA21" s="169"/>
      <c r="AB21" s="21"/>
      <c r="AC21" s="10"/>
      <c r="AD21" s="13"/>
      <c r="AE21" s="137"/>
      <c r="AF21" s="17"/>
      <c r="AG21" s="169"/>
      <c r="AH21" s="65"/>
      <c r="AI21" s="65"/>
      <c r="AJ21" s="169"/>
      <c r="AK21" s="169"/>
      <c r="AL21" s="21"/>
      <c r="AM21" s="10"/>
      <c r="AN21" s="13"/>
      <c r="AO21" s="146"/>
      <c r="AY21" s="146"/>
      <c r="AZ21" s="163"/>
      <c r="BA21" s="166"/>
      <c r="BB21" s="166"/>
      <c r="BC21" s="166"/>
      <c r="BD21" s="166"/>
      <c r="BE21" s="166"/>
      <c r="BF21" s="166"/>
      <c r="BI21" s="146"/>
      <c r="BS21" s="146"/>
      <c r="CC21" s="146"/>
      <c r="CM21" s="146"/>
      <c r="CW21" s="146"/>
      <c r="DG21" s="146"/>
      <c r="DQ21" s="146"/>
      <c r="EA21" s="146"/>
      <c r="EK21" s="146"/>
      <c r="EU21" s="146"/>
      <c r="FE21" s="146"/>
      <c r="FO21" s="146"/>
      <c r="FY21" s="146"/>
      <c r="GI21" s="146"/>
      <c r="GS21" s="146"/>
      <c r="HC21" s="146"/>
      <c r="HM21" s="146"/>
      <c r="HW21" s="146"/>
    </row>
    <row r="22" spans="1:231" s="2" customFormat="1" x14ac:dyDescent="0.25">
      <c r="A22" s="137"/>
      <c r="B22" s="17"/>
      <c r="C22" s="65"/>
      <c r="D22" s="65"/>
      <c r="E22" s="65"/>
      <c r="F22" s="65"/>
      <c r="G22" s="65"/>
      <c r="H22" s="66"/>
      <c r="I22" s="10"/>
      <c r="J22" s="13"/>
      <c r="K22" s="137"/>
      <c r="L22" s="17"/>
      <c r="M22" s="65"/>
      <c r="N22" s="65"/>
      <c r="O22" s="65"/>
      <c r="P22" s="65"/>
      <c r="Q22" s="65"/>
      <c r="R22" s="66"/>
      <c r="S22" s="10"/>
      <c r="T22" s="13"/>
      <c r="U22" s="137"/>
      <c r="V22" s="17"/>
      <c r="W22" s="65"/>
      <c r="X22" s="65"/>
      <c r="Y22" s="65"/>
      <c r="Z22" s="65"/>
      <c r="AA22" s="65"/>
      <c r="AB22" s="66"/>
      <c r="AC22" s="10"/>
      <c r="AD22" s="13"/>
      <c r="AE22" s="137"/>
      <c r="AF22" s="17"/>
      <c r="AG22" s="65"/>
      <c r="AH22" s="65"/>
      <c r="AI22" s="65"/>
      <c r="AJ22" s="65"/>
      <c r="AK22" s="65"/>
      <c r="AL22" s="66"/>
      <c r="AM22" s="10"/>
      <c r="AN22" s="13"/>
      <c r="AO22" s="146"/>
      <c r="AY22" s="146"/>
      <c r="AZ22" s="163"/>
      <c r="BA22" s="166"/>
      <c r="BB22" s="166"/>
      <c r="BC22" s="166"/>
      <c r="BD22" s="166"/>
      <c r="BE22" s="166"/>
      <c r="BF22" s="166"/>
      <c r="BI22" s="146"/>
      <c r="BS22" s="146"/>
      <c r="CC22" s="146"/>
      <c r="CM22" s="146"/>
      <c r="CW22" s="146"/>
      <c r="DG22" s="146"/>
      <c r="DQ22" s="146"/>
      <c r="EA22" s="146"/>
      <c r="EK22" s="146"/>
      <c r="EU22" s="146"/>
      <c r="FE22" s="146"/>
      <c r="FO22" s="146"/>
      <c r="FY22" s="146"/>
      <c r="GI22" s="146"/>
      <c r="GS22" s="146"/>
      <c r="HC22" s="146"/>
      <c r="HM22" s="146"/>
      <c r="HW22" s="146"/>
    </row>
    <row r="23" spans="1:231" s="2" customFormat="1" x14ac:dyDescent="0.25">
      <c r="A23" s="137"/>
      <c r="B23" s="17"/>
      <c r="C23" s="65"/>
      <c r="D23" s="65"/>
      <c r="E23" s="65"/>
      <c r="F23" s="65"/>
      <c r="G23" s="65"/>
      <c r="H23" s="66"/>
      <c r="I23" s="10"/>
      <c r="J23" s="13"/>
      <c r="K23" s="137"/>
      <c r="L23" s="17"/>
      <c r="M23" s="65"/>
      <c r="N23" s="65"/>
      <c r="O23" s="65"/>
      <c r="P23" s="65"/>
      <c r="Q23" s="65"/>
      <c r="R23" s="66"/>
      <c r="S23" s="10"/>
      <c r="T23" s="13"/>
      <c r="U23" s="137"/>
      <c r="V23" s="17"/>
      <c r="W23" s="65"/>
      <c r="X23" s="65"/>
      <c r="Y23" s="65"/>
      <c r="Z23" s="65"/>
      <c r="AA23" s="65"/>
      <c r="AB23" s="66"/>
      <c r="AC23" s="10"/>
      <c r="AD23" s="13"/>
      <c r="AE23" s="137"/>
      <c r="AF23" s="17"/>
      <c r="AG23" s="65"/>
      <c r="AH23" s="65"/>
      <c r="AI23" s="65"/>
      <c r="AJ23" s="65"/>
      <c r="AK23" s="65"/>
      <c r="AL23" s="66"/>
      <c r="AM23" s="10"/>
      <c r="AN23" s="13"/>
      <c r="AO23" s="146"/>
      <c r="AY23" s="146"/>
      <c r="AZ23" s="163"/>
      <c r="BA23" s="166"/>
      <c r="BB23" s="166"/>
      <c r="BC23" s="166"/>
      <c r="BD23" s="166"/>
      <c r="BE23" s="166"/>
      <c r="BF23" s="166"/>
      <c r="BI23" s="146"/>
      <c r="BS23" s="146"/>
      <c r="CC23" s="146"/>
      <c r="CM23" s="146"/>
      <c r="CW23" s="146"/>
      <c r="DG23" s="146"/>
      <c r="DQ23" s="146"/>
      <c r="EA23" s="146"/>
      <c r="EK23" s="146"/>
      <c r="EU23" s="146"/>
      <c r="FE23" s="146"/>
      <c r="FO23" s="146"/>
      <c r="FY23" s="146"/>
      <c r="GI23" s="146"/>
      <c r="GS23" s="146"/>
      <c r="HC23" s="146"/>
      <c r="HM23" s="146"/>
      <c r="HW23" s="146"/>
    </row>
    <row r="24" spans="1:231" s="2" customFormat="1" x14ac:dyDescent="0.25">
      <c r="A24" s="137"/>
      <c r="B24" s="17"/>
      <c r="C24" s="65"/>
      <c r="D24" s="65"/>
      <c r="E24" s="65"/>
      <c r="F24" s="65"/>
      <c r="G24" s="65"/>
      <c r="H24" s="66"/>
      <c r="I24" s="10"/>
      <c r="J24" s="13"/>
      <c r="K24" s="137"/>
      <c r="L24" s="17"/>
      <c r="M24" s="65"/>
      <c r="N24" s="65"/>
      <c r="O24" s="65"/>
      <c r="P24" s="65"/>
      <c r="Q24" s="65"/>
      <c r="R24" s="66"/>
      <c r="S24" s="10"/>
      <c r="T24" s="13"/>
      <c r="U24" s="137"/>
      <c r="V24" s="17"/>
      <c r="W24" s="65"/>
      <c r="X24" s="65"/>
      <c r="Y24" s="65"/>
      <c r="Z24" s="65"/>
      <c r="AA24" s="65"/>
      <c r="AB24" s="66"/>
      <c r="AC24" s="10"/>
      <c r="AD24" s="13"/>
      <c r="AE24" s="137"/>
      <c r="AF24" s="17"/>
      <c r="AG24" s="65"/>
      <c r="AH24" s="65"/>
      <c r="AI24" s="65"/>
      <c r="AJ24" s="65"/>
      <c r="AK24" s="65"/>
      <c r="AL24" s="66"/>
      <c r="AM24" s="10"/>
      <c r="AN24" s="13"/>
      <c r="AO24" s="146"/>
      <c r="AY24" s="146"/>
      <c r="AZ24" s="163"/>
      <c r="BA24" s="166"/>
      <c r="BB24" s="166"/>
      <c r="BC24" s="166"/>
      <c r="BD24" s="166"/>
      <c r="BE24" s="166"/>
      <c r="BF24" s="166"/>
      <c r="BI24" s="146"/>
      <c r="BS24" s="146"/>
      <c r="CC24" s="146"/>
      <c r="CM24" s="146"/>
      <c r="CW24" s="146"/>
      <c r="DG24" s="146"/>
      <c r="DQ24" s="146"/>
      <c r="EA24" s="146"/>
      <c r="EK24" s="146"/>
      <c r="EU24" s="146"/>
      <c r="FE24" s="146"/>
      <c r="FO24" s="146"/>
      <c r="FY24" s="146"/>
      <c r="GI24" s="146"/>
      <c r="GS24" s="146"/>
      <c r="HC24" s="146"/>
      <c r="HM24" s="146"/>
      <c r="HW24" s="146"/>
    </row>
    <row r="25" spans="1:231" s="2" customFormat="1" x14ac:dyDescent="0.25">
      <c r="A25" s="137"/>
      <c r="B25" s="17"/>
      <c r="C25" s="65"/>
      <c r="D25" s="65"/>
      <c r="E25" s="65"/>
      <c r="F25" s="65"/>
      <c r="G25" s="65"/>
      <c r="H25" s="66"/>
      <c r="I25" s="10"/>
      <c r="J25" s="13"/>
      <c r="K25" s="137"/>
      <c r="L25" s="17"/>
      <c r="M25" s="65"/>
      <c r="N25" s="65"/>
      <c r="O25" s="65"/>
      <c r="P25" s="65"/>
      <c r="Q25" s="65"/>
      <c r="R25" s="66"/>
      <c r="S25" s="10"/>
      <c r="T25" s="13"/>
      <c r="U25" s="137"/>
      <c r="V25" s="17"/>
      <c r="W25" s="65"/>
      <c r="X25" s="65"/>
      <c r="Y25" s="65"/>
      <c r="Z25" s="65"/>
      <c r="AA25" s="65"/>
      <c r="AB25" s="66"/>
      <c r="AC25" s="10"/>
      <c r="AD25" s="13"/>
      <c r="AE25" s="137"/>
      <c r="AF25" s="17"/>
      <c r="AG25" s="65"/>
      <c r="AH25" s="65"/>
      <c r="AI25" s="65"/>
      <c r="AJ25" s="65"/>
      <c r="AK25" s="65"/>
      <c r="AL25" s="66"/>
      <c r="AM25" s="10"/>
      <c r="AN25" s="13"/>
      <c r="AO25" s="146"/>
      <c r="AY25" s="146"/>
      <c r="AZ25" s="163"/>
      <c r="BA25" s="166"/>
      <c r="BB25" s="166"/>
      <c r="BC25" s="166"/>
      <c r="BD25" s="166"/>
      <c r="BE25" s="166"/>
      <c r="BF25" s="166"/>
      <c r="BI25" s="146"/>
      <c r="BS25" s="146"/>
      <c r="CC25" s="146"/>
      <c r="CM25" s="146"/>
      <c r="CW25" s="146"/>
      <c r="DG25" s="146"/>
      <c r="DQ25" s="146"/>
      <c r="EA25" s="146"/>
      <c r="EK25" s="146"/>
      <c r="EU25" s="146"/>
      <c r="FE25" s="146"/>
      <c r="FO25" s="146"/>
      <c r="FY25" s="146"/>
      <c r="GI25" s="146"/>
      <c r="GS25" s="146"/>
      <c r="HC25" s="146"/>
      <c r="HM25" s="146"/>
      <c r="HW25" s="146"/>
    </row>
    <row r="26" spans="1:231" s="2" customFormat="1" x14ac:dyDescent="0.25">
      <c r="A26" s="137"/>
      <c r="B26" s="17"/>
      <c r="C26" s="65"/>
      <c r="D26" s="65"/>
      <c r="E26" s="65"/>
      <c r="F26" s="65"/>
      <c r="G26" s="65"/>
      <c r="H26" s="66"/>
      <c r="I26" s="10"/>
      <c r="J26" s="13"/>
      <c r="K26" s="137"/>
      <c r="L26" s="17"/>
      <c r="M26" s="65"/>
      <c r="N26" s="65"/>
      <c r="O26" s="65"/>
      <c r="P26" s="65"/>
      <c r="Q26" s="65"/>
      <c r="R26" s="66"/>
      <c r="S26" s="10"/>
      <c r="T26" s="13"/>
      <c r="U26" s="137"/>
      <c r="V26" s="17"/>
      <c r="W26" s="65"/>
      <c r="X26" s="65"/>
      <c r="Y26" s="65"/>
      <c r="Z26" s="65"/>
      <c r="AA26" s="65"/>
      <c r="AB26" s="66"/>
      <c r="AC26" s="10"/>
      <c r="AD26" s="13"/>
      <c r="AE26" s="137"/>
      <c r="AF26" s="17"/>
      <c r="AG26" s="65"/>
      <c r="AH26" s="65"/>
      <c r="AI26" s="65"/>
      <c r="AJ26" s="65"/>
      <c r="AK26" s="65"/>
      <c r="AL26" s="66"/>
      <c r="AM26" s="10"/>
      <c r="AN26" s="13"/>
      <c r="AO26" s="146"/>
      <c r="AY26" s="146"/>
      <c r="AZ26" s="163"/>
      <c r="BA26" s="166"/>
      <c r="BB26" s="166"/>
      <c r="BC26" s="166"/>
      <c r="BD26" s="166"/>
      <c r="BE26" s="166"/>
      <c r="BF26" s="166"/>
      <c r="BI26" s="146"/>
      <c r="BS26" s="146"/>
      <c r="CC26" s="146"/>
      <c r="CM26" s="146"/>
      <c r="CW26" s="146"/>
      <c r="DG26" s="146"/>
      <c r="DQ26" s="146"/>
      <c r="EA26" s="146"/>
      <c r="EK26" s="146"/>
      <c r="EU26" s="146"/>
      <c r="FE26" s="146"/>
      <c r="FO26" s="146"/>
      <c r="FY26" s="146"/>
      <c r="GI26" s="146"/>
      <c r="GS26" s="146"/>
      <c r="HC26" s="146"/>
      <c r="HM26" s="146"/>
      <c r="HW26" s="146"/>
    </row>
    <row r="27" spans="1:231" s="2" customFormat="1" x14ac:dyDescent="0.25">
      <c r="A27" s="137"/>
      <c r="B27" s="18"/>
      <c r="C27" s="6"/>
      <c r="D27" s="6"/>
      <c r="E27" s="6"/>
      <c r="F27" s="6"/>
      <c r="G27" s="6"/>
      <c r="H27" s="22"/>
      <c r="I27" s="10"/>
      <c r="J27" s="13"/>
      <c r="K27" s="137"/>
      <c r="L27" s="18"/>
      <c r="M27" s="6"/>
      <c r="N27" s="6"/>
      <c r="O27" s="6"/>
      <c r="P27" s="6"/>
      <c r="Q27" s="6"/>
      <c r="R27" s="22"/>
      <c r="S27" s="10"/>
      <c r="T27" s="13"/>
      <c r="U27" s="137"/>
      <c r="V27" s="18"/>
      <c r="W27" s="6"/>
      <c r="X27" s="6"/>
      <c r="Y27" s="6"/>
      <c r="Z27" s="6"/>
      <c r="AA27" s="6"/>
      <c r="AB27" s="22"/>
      <c r="AC27" s="10"/>
      <c r="AD27" s="13"/>
      <c r="AE27" s="137"/>
      <c r="AF27" s="18"/>
      <c r="AG27" s="6"/>
      <c r="AH27" s="6"/>
      <c r="AI27" s="6"/>
      <c r="AJ27" s="6"/>
      <c r="AK27" s="6"/>
      <c r="AL27" s="22"/>
      <c r="AM27" s="10"/>
      <c r="AN27" s="13"/>
      <c r="AO27" s="146"/>
      <c r="AY27" s="146"/>
      <c r="AZ27" s="163"/>
      <c r="BA27" s="166"/>
      <c r="BB27" s="166"/>
      <c r="BC27" s="166"/>
      <c r="BD27" s="166"/>
      <c r="BE27" s="166"/>
      <c r="BF27" s="166"/>
      <c r="BI27" s="146"/>
      <c r="BS27" s="146"/>
      <c r="CC27" s="146"/>
      <c r="CM27" s="146"/>
      <c r="CW27" s="146"/>
      <c r="DG27" s="146"/>
      <c r="DQ27" s="146"/>
      <c r="EA27" s="146"/>
      <c r="EK27" s="146"/>
      <c r="EU27" s="146"/>
      <c r="FE27" s="146"/>
      <c r="FO27" s="146"/>
      <c r="FY27" s="146"/>
      <c r="GI27" s="146"/>
      <c r="GS27" s="146"/>
      <c r="HC27" s="146"/>
      <c r="HM27" s="146"/>
      <c r="HW27" s="146"/>
    </row>
    <row r="28" spans="1:231" s="2" customFormat="1" ht="93" customHeight="1" x14ac:dyDescent="0.25">
      <c r="A28" s="138" t="s">
        <v>12</v>
      </c>
      <c r="B28" s="545" t="s">
        <v>186</v>
      </c>
      <c r="C28" s="545"/>
      <c r="D28" s="545"/>
      <c r="E28" s="545"/>
      <c r="F28" s="545"/>
      <c r="G28" s="545"/>
      <c r="H28" s="546"/>
      <c r="I28" s="10"/>
      <c r="J28" s="13"/>
      <c r="K28" s="138" t="s">
        <v>12</v>
      </c>
      <c r="L28" s="545" t="s">
        <v>221</v>
      </c>
      <c r="M28" s="545"/>
      <c r="N28" s="545"/>
      <c r="O28" s="545"/>
      <c r="P28" s="545"/>
      <c r="Q28" s="545"/>
      <c r="R28" s="546"/>
      <c r="S28" s="10"/>
      <c r="T28" s="13"/>
      <c r="U28" s="138" t="s">
        <v>12</v>
      </c>
      <c r="V28" s="545" t="s">
        <v>186</v>
      </c>
      <c r="W28" s="545"/>
      <c r="X28" s="545"/>
      <c r="Y28" s="545"/>
      <c r="Z28" s="545"/>
      <c r="AA28" s="545"/>
      <c r="AB28" s="546"/>
      <c r="AC28" s="10"/>
      <c r="AD28" s="13"/>
      <c r="AE28" s="138" t="s">
        <v>12</v>
      </c>
      <c r="AF28" s="545" t="s">
        <v>221</v>
      </c>
      <c r="AG28" s="545"/>
      <c r="AH28" s="545"/>
      <c r="AI28" s="545"/>
      <c r="AJ28" s="545"/>
      <c r="AK28" s="545"/>
      <c r="AL28" s="546"/>
      <c r="AM28" s="10"/>
      <c r="AN28" s="13"/>
      <c r="AO28" s="146"/>
      <c r="AY28" s="146"/>
      <c r="AZ28" s="536"/>
      <c r="BA28" s="536"/>
      <c r="BB28" s="536"/>
      <c r="BC28" s="536"/>
      <c r="BD28" s="536"/>
      <c r="BE28" s="536"/>
      <c r="BF28" s="536"/>
      <c r="BI28" s="146"/>
      <c r="BS28" s="146"/>
      <c r="CC28" s="146"/>
      <c r="CM28" s="146"/>
      <c r="CW28" s="146"/>
      <c r="DG28" s="146"/>
      <c r="DQ28" s="146"/>
      <c r="EA28" s="146"/>
      <c r="EK28" s="146"/>
      <c r="EU28" s="146"/>
      <c r="FE28" s="146"/>
      <c r="FO28" s="146"/>
      <c r="FY28" s="146"/>
      <c r="GI28" s="146"/>
      <c r="GS28" s="146"/>
      <c r="HC28" s="146"/>
      <c r="HM28" s="146"/>
      <c r="HW28" s="146"/>
    </row>
    <row r="29" spans="1:231" s="2" customFormat="1" ht="15.75" customHeight="1" x14ac:dyDescent="0.25">
      <c r="A29" s="138"/>
      <c r="B29" s="63" t="s">
        <v>120</v>
      </c>
      <c r="C29" s="52" t="s">
        <v>158</v>
      </c>
      <c r="D29" s="52"/>
      <c r="E29" s="52"/>
      <c r="F29" s="52"/>
      <c r="G29" s="52" t="s">
        <v>158</v>
      </c>
      <c r="H29" s="123" t="s">
        <v>158</v>
      </c>
      <c r="I29" s="10"/>
      <c r="J29" s="13"/>
      <c r="K29" s="138"/>
      <c r="L29" s="63" t="s">
        <v>120</v>
      </c>
      <c r="M29" s="52" t="s">
        <v>158</v>
      </c>
      <c r="N29" s="52"/>
      <c r="O29" s="52"/>
      <c r="P29" s="52"/>
      <c r="Q29" s="52" t="s">
        <v>158</v>
      </c>
      <c r="R29" s="123"/>
      <c r="S29" s="10"/>
      <c r="T29" s="13"/>
      <c r="U29" s="138"/>
      <c r="V29" s="63" t="s">
        <v>120</v>
      </c>
      <c r="W29" s="52" t="s">
        <v>158</v>
      </c>
      <c r="X29" s="52"/>
      <c r="Y29" s="52"/>
      <c r="Z29" s="52"/>
      <c r="AA29" s="52" t="s">
        <v>158</v>
      </c>
      <c r="AB29" s="123" t="s">
        <v>158</v>
      </c>
      <c r="AC29" s="10"/>
      <c r="AD29" s="13"/>
      <c r="AE29" s="138"/>
      <c r="AF29" s="63" t="s">
        <v>120</v>
      </c>
      <c r="AG29" s="52" t="s">
        <v>158</v>
      </c>
      <c r="AH29" s="52"/>
      <c r="AI29" s="52"/>
      <c r="AJ29" s="52"/>
      <c r="AK29" s="52" t="s">
        <v>158</v>
      </c>
      <c r="AL29" s="123"/>
      <c r="AM29" s="10"/>
      <c r="AN29" s="13"/>
      <c r="AO29" s="146"/>
      <c r="AY29" s="146"/>
      <c r="AZ29" s="146"/>
      <c r="BA29" s="163"/>
      <c r="BB29" s="163"/>
      <c r="BC29" s="163"/>
      <c r="BD29" s="163"/>
      <c r="BE29" s="163"/>
      <c r="BF29" s="163"/>
      <c r="BI29" s="146"/>
      <c r="BS29" s="146"/>
      <c r="CC29" s="146"/>
      <c r="CM29" s="146"/>
      <c r="CW29" s="146"/>
      <c r="DG29" s="146"/>
      <c r="DQ29" s="146"/>
      <c r="EA29" s="146"/>
      <c r="EK29" s="146"/>
      <c r="EU29" s="146"/>
      <c r="FE29" s="146"/>
      <c r="FO29" s="146"/>
      <c r="FY29" s="146"/>
      <c r="GI29" s="146"/>
      <c r="GS29" s="146"/>
      <c r="HC29" s="146"/>
      <c r="HM29" s="146"/>
      <c r="HW29" s="146"/>
    </row>
    <row r="30" spans="1:231" s="2" customFormat="1" ht="15" customHeight="1" x14ac:dyDescent="0.25">
      <c r="A30" s="138"/>
      <c r="B30" s="63" t="s">
        <v>102</v>
      </c>
      <c r="C30" s="52" t="s">
        <v>158</v>
      </c>
      <c r="D30" s="52"/>
      <c r="E30" s="52"/>
      <c r="F30" s="52"/>
      <c r="G30" s="52" t="s">
        <v>158</v>
      </c>
      <c r="H30" s="123" t="s">
        <v>158</v>
      </c>
      <c r="I30" s="10"/>
      <c r="J30" s="13"/>
      <c r="K30" s="138"/>
      <c r="L30" s="63" t="s">
        <v>102</v>
      </c>
      <c r="M30" s="52" t="s">
        <v>158</v>
      </c>
      <c r="N30" s="52"/>
      <c r="O30" s="52"/>
      <c r="P30" s="52"/>
      <c r="Q30" s="52" t="s">
        <v>158</v>
      </c>
      <c r="R30" s="123"/>
      <c r="S30" s="10"/>
      <c r="T30" s="13"/>
      <c r="U30" s="138"/>
      <c r="V30" s="63" t="s">
        <v>102</v>
      </c>
      <c r="W30" s="52" t="s">
        <v>158</v>
      </c>
      <c r="X30" s="52"/>
      <c r="Y30" s="52"/>
      <c r="Z30" s="52"/>
      <c r="AA30" s="52" t="s">
        <v>158</v>
      </c>
      <c r="AB30" s="123" t="s">
        <v>158</v>
      </c>
      <c r="AC30" s="10"/>
      <c r="AD30" s="13"/>
      <c r="AE30" s="138"/>
      <c r="AF30" s="63" t="s">
        <v>102</v>
      </c>
      <c r="AG30" s="52" t="s">
        <v>158</v>
      </c>
      <c r="AH30" s="52"/>
      <c r="AI30" s="52"/>
      <c r="AJ30" s="52"/>
      <c r="AK30" s="52" t="s">
        <v>158</v>
      </c>
      <c r="AL30" s="123"/>
      <c r="AM30" s="10"/>
      <c r="AN30" s="13"/>
      <c r="AO30" s="146"/>
      <c r="AY30" s="146"/>
      <c r="AZ30" s="146"/>
      <c r="BA30" s="163"/>
      <c r="BB30" s="163"/>
      <c r="BC30" s="163"/>
      <c r="BD30" s="163"/>
      <c r="BE30" s="163"/>
      <c r="BF30" s="163"/>
      <c r="BI30" s="146"/>
      <c r="BS30" s="146"/>
      <c r="CC30" s="146"/>
      <c r="CM30" s="146"/>
      <c r="CW30" s="146"/>
      <c r="DG30" s="146"/>
      <c r="DQ30" s="146"/>
      <c r="EA30" s="146"/>
      <c r="EK30" s="146"/>
      <c r="EU30" s="146"/>
      <c r="FE30" s="146"/>
      <c r="FO30" s="146"/>
      <c r="FY30" s="146"/>
      <c r="GI30" s="146"/>
      <c r="GS30" s="146"/>
      <c r="HC30" s="146"/>
      <c r="HM30" s="146"/>
      <c r="HW30" s="146"/>
    </row>
    <row r="31" spans="1:231" s="2" customFormat="1" ht="15" hidden="1" customHeight="1" x14ac:dyDescent="0.25">
      <c r="A31" s="138"/>
      <c r="B31" s="63" t="s">
        <v>127</v>
      </c>
      <c r="C31" s="52"/>
      <c r="D31" s="52"/>
      <c r="E31" s="52"/>
      <c r="F31" s="52"/>
      <c r="G31" s="52"/>
      <c r="H31" s="123"/>
      <c r="I31" s="10"/>
      <c r="J31" s="13"/>
      <c r="K31" s="138"/>
      <c r="L31" s="63" t="s">
        <v>127</v>
      </c>
      <c r="M31" s="52"/>
      <c r="N31" s="52"/>
      <c r="O31" s="52"/>
      <c r="P31" s="52"/>
      <c r="Q31" s="52"/>
      <c r="R31" s="123"/>
      <c r="S31" s="10"/>
      <c r="T31" s="13"/>
      <c r="U31" s="138"/>
      <c r="V31" s="63" t="s">
        <v>127</v>
      </c>
      <c r="W31" s="52"/>
      <c r="X31" s="52"/>
      <c r="Y31" s="52"/>
      <c r="Z31" s="52"/>
      <c r="AA31" s="52"/>
      <c r="AB31" s="123"/>
      <c r="AC31" s="10"/>
      <c r="AD31" s="13"/>
      <c r="AE31" s="138"/>
      <c r="AF31" s="63" t="s">
        <v>127</v>
      </c>
      <c r="AG31" s="52"/>
      <c r="AH31" s="52"/>
      <c r="AI31" s="52"/>
      <c r="AJ31" s="52"/>
      <c r="AK31" s="52"/>
      <c r="AL31" s="123"/>
      <c r="AM31" s="10"/>
      <c r="AN31" s="13"/>
      <c r="AO31" s="146"/>
      <c r="AY31" s="146"/>
      <c r="AZ31" s="146"/>
      <c r="BA31" s="163"/>
      <c r="BB31" s="163"/>
      <c r="BC31" s="163"/>
      <c r="BD31" s="163"/>
      <c r="BE31" s="163"/>
      <c r="BF31" s="163"/>
      <c r="BI31" s="146"/>
      <c r="BS31" s="146"/>
      <c r="CC31" s="146"/>
      <c r="CM31" s="146"/>
      <c r="CW31" s="146"/>
      <c r="DG31" s="146"/>
      <c r="DQ31" s="146"/>
      <c r="EA31" s="146"/>
      <c r="EK31" s="146"/>
      <c r="EU31" s="146"/>
      <c r="FE31" s="146"/>
      <c r="FO31" s="146"/>
      <c r="FY31" s="146"/>
      <c r="GI31" s="146"/>
      <c r="GS31" s="146"/>
      <c r="HC31" s="146"/>
      <c r="HM31" s="146"/>
      <c r="HW31" s="146"/>
    </row>
    <row r="32" spans="1:231" ht="16.5" hidden="1" customHeight="1" x14ac:dyDescent="0.25">
      <c r="A32" s="138"/>
      <c r="B32" s="63" t="s">
        <v>128</v>
      </c>
      <c r="C32" s="52"/>
      <c r="D32" s="52"/>
      <c r="E32" s="52"/>
      <c r="F32" s="52"/>
      <c r="G32" s="52"/>
      <c r="H32" s="123"/>
      <c r="I32" s="10"/>
      <c r="J32" s="13"/>
      <c r="K32" s="138"/>
      <c r="L32" s="63" t="s">
        <v>128</v>
      </c>
      <c r="M32" s="52"/>
      <c r="N32" s="52"/>
      <c r="O32" s="52"/>
      <c r="P32" s="52"/>
      <c r="Q32" s="52"/>
      <c r="R32" s="123"/>
      <c r="S32" s="10"/>
      <c r="T32" s="13"/>
      <c r="U32" s="138"/>
      <c r="V32" s="63" t="s">
        <v>128</v>
      </c>
      <c r="W32" s="52"/>
      <c r="X32" s="52"/>
      <c r="Y32" s="52"/>
      <c r="Z32" s="52"/>
      <c r="AA32" s="52"/>
      <c r="AB32" s="123"/>
      <c r="AC32" s="10"/>
      <c r="AD32" s="13"/>
      <c r="AE32" s="138"/>
      <c r="AF32" s="63" t="s">
        <v>128</v>
      </c>
      <c r="AG32" s="52"/>
      <c r="AH32" s="52"/>
      <c r="AI32" s="52"/>
      <c r="AJ32" s="52"/>
      <c r="AK32" s="52"/>
      <c r="AL32" s="123"/>
      <c r="AM32" s="10"/>
      <c r="AN32" s="13"/>
      <c r="BA32" s="162"/>
      <c r="BB32" s="162"/>
      <c r="BC32" s="162"/>
      <c r="BD32" s="162"/>
      <c r="BE32" s="162"/>
      <c r="BF32" s="162"/>
    </row>
    <row r="33" spans="1:231" ht="16.5" customHeight="1" x14ac:dyDescent="0.25">
      <c r="A33" s="138"/>
      <c r="B33" s="63" t="s">
        <v>103</v>
      </c>
      <c r="C33" s="52" t="s">
        <v>158</v>
      </c>
      <c r="D33" s="52"/>
      <c r="E33" s="52"/>
      <c r="F33" s="52"/>
      <c r="G33" s="52" t="s">
        <v>158</v>
      </c>
      <c r="H33" s="123" t="s">
        <v>158</v>
      </c>
      <c r="I33" s="10"/>
      <c r="J33" s="13"/>
      <c r="K33" s="138"/>
      <c r="L33" s="63" t="s">
        <v>103</v>
      </c>
      <c r="M33" s="52" t="s">
        <v>158</v>
      </c>
      <c r="N33" s="52"/>
      <c r="O33" s="52"/>
      <c r="P33" s="52"/>
      <c r="Q33" s="52" t="s">
        <v>158</v>
      </c>
      <c r="R33" s="123"/>
      <c r="S33" s="10"/>
      <c r="T33" s="13"/>
      <c r="U33" s="138"/>
      <c r="V33" s="63" t="s">
        <v>103</v>
      </c>
      <c r="W33" s="52" t="s">
        <v>158</v>
      </c>
      <c r="X33" s="52"/>
      <c r="Y33" s="52"/>
      <c r="Z33" s="52"/>
      <c r="AA33" s="52" t="s">
        <v>158</v>
      </c>
      <c r="AB33" s="123" t="s">
        <v>158</v>
      </c>
      <c r="AC33" s="10"/>
      <c r="AD33" s="13"/>
      <c r="AE33" s="138"/>
      <c r="AF33" s="63" t="s">
        <v>103</v>
      </c>
      <c r="AG33" s="52" t="s">
        <v>158</v>
      </c>
      <c r="AH33" s="52"/>
      <c r="AI33" s="52"/>
      <c r="AJ33" s="52"/>
      <c r="AK33" s="52" t="s">
        <v>158</v>
      </c>
      <c r="AL33" s="123"/>
      <c r="AM33" s="10"/>
      <c r="AN33" s="13"/>
      <c r="BA33" s="162"/>
      <c r="BB33" s="162"/>
      <c r="BC33" s="162"/>
      <c r="BD33" s="162"/>
      <c r="BE33" s="162"/>
      <c r="BF33" s="162"/>
    </row>
    <row r="34" spans="1:231" ht="16.5" customHeight="1" x14ac:dyDescent="0.25">
      <c r="A34" s="139"/>
      <c r="B34" s="11" t="s">
        <v>23</v>
      </c>
      <c r="C34" s="68"/>
      <c r="D34" s="9"/>
      <c r="E34" s="9"/>
      <c r="F34" s="69"/>
      <c r="G34" s="70"/>
      <c r="H34" s="71"/>
      <c r="I34" s="10"/>
      <c r="J34" s="13"/>
      <c r="K34" s="139"/>
      <c r="L34" s="11" t="s">
        <v>23</v>
      </c>
      <c r="M34" s="68"/>
      <c r="N34" s="9"/>
      <c r="O34" s="9"/>
      <c r="P34" s="69"/>
      <c r="Q34" s="70"/>
      <c r="R34" s="71"/>
      <c r="S34" s="10"/>
      <c r="T34" s="13"/>
      <c r="U34" s="139"/>
      <c r="V34" s="11" t="s">
        <v>23</v>
      </c>
      <c r="W34" s="68"/>
      <c r="X34" s="9"/>
      <c r="Y34" s="9"/>
      <c r="Z34" s="69"/>
      <c r="AA34" s="70"/>
      <c r="AB34" s="71"/>
      <c r="AC34" s="10"/>
      <c r="AD34" s="13"/>
      <c r="AE34" s="139"/>
      <c r="AF34" s="11" t="s">
        <v>23</v>
      </c>
      <c r="AG34" s="68"/>
      <c r="AH34" s="9"/>
      <c r="AI34" s="9"/>
      <c r="AJ34" s="69"/>
      <c r="AK34" s="70"/>
      <c r="AL34" s="71"/>
      <c r="AM34" s="10"/>
      <c r="AN34" s="13"/>
      <c r="BA34" s="162"/>
      <c r="BB34" s="162"/>
      <c r="BC34" s="162"/>
      <c r="BD34" s="162"/>
      <c r="BE34" s="162"/>
      <c r="BF34" s="162"/>
    </row>
    <row r="35" spans="1:231" s="3" customFormat="1" ht="16.5" customHeight="1" thickBot="1" x14ac:dyDescent="0.3">
      <c r="A35" s="140"/>
      <c r="B35" s="23" t="s">
        <v>20</v>
      </c>
      <c r="C35" s="73"/>
      <c r="D35" s="73"/>
      <c r="E35" s="73"/>
      <c r="F35" s="73"/>
      <c r="G35" s="73"/>
      <c r="H35" s="77"/>
      <c r="I35" s="20"/>
      <c r="J35" s="15"/>
      <c r="K35" s="140"/>
      <c r="L35" s="23" t="s">
        <v>20</v>
      </c>
      <c r="M35" s="73"/>
      <c r="N35" s="73"/>
      <c r="O35" s="73"/>
      <c r="P35" s="73"/>
      <c r="Q35" s="73"/>
      <c r="R35" s="77"/>
      <c r="S35" s="20"/>
      <c r="T35" s="15"/>
      <c r="U35" s="140"/>
      <c r="V35" s="23" t="s">
        <v>20</v>
      </c>
      <c r="W35" s="73"/>
      <c r="X35" s="73"/>
      <c r="Y35" s="73"/>
      <c r="Z35" s="73"/>
      <c r="AA35" s="73"/>
      <c r="AB35" s="77"/>
      <c r="AC35" s="20"/>
      <c r="AD35" s="15"/>
      <c r="AE35" s="140"/>
      <c r="AF35" s="23" t="s">
        <v>20</v>
      </c>
      <c r="AG35" s="73"/>
      <c r="AH35" s="73"/>
      <c r="AI35" s="73"/>
      <c r="AJ35" s="73"/>
      <c r="AK35" s="73"/>
      <c r="AL35" s="77"/>
      <c r="AM35" s="20"/>
      <c r="AN35" s="15"/>
      <c r="AO35" s="141"/>
      <c r="AY35" s="141"/>
      <c r="AZ35" s="141"/>
      <c r="BA35" s="164"/>
      <c r="BB35" s="164"/>
      <c r="BC35" s="164"/>
      <c r="BD35" s="164"/>
      <c r="BE35" s="164"/>
      <c r="BF35" s="164"/>
      <c r="BI35" s="141"/>
      <c r="BS35" s="141"/>
      <c r="CC35" s="141"/>
      <c r="CM35" s="141"/>
      <c r="CW35" s="141"/>
      <c r="DG35" s="141"/>
      <c r="DQ35" s="141"/>
      <c r="EA35" s="141"/>
      <c r="EK35" s="141"/>
      <c r="EU35" s="141"/>
      <c r="FE35" s="141"/>
      <c r="FO35" s="141"/>
      <c r="FY35" s="141"/>
      <c r="GI35" s="141"/>
      <c r="GS35" s="141"/>
      <c r="HC35" s="141"/>
      <c r="HM35" s="141"/>
      <c r="HW35" s="141"/>
    </row>
    <row r="36" spans="1:231" s="3" customFormat="1" x14ac:dyDescent="0.25">
      <c r="A36" s="141"/>
      <c r="K36" s="141"/>
      <c r="U36" s="141"/>
      <c r="AE36" s="141"/>
      <c r="AO36" s="141"/>
      <c r="AY36" s="141"/>
      <c r="AZ36" s="141"/>
      <c r="BI36" s="141"/>
      <c r="BS36" s="141"/>
      <c r="CC36" s="141"/>
      <c r="CM36" s="141"/>
      <c r="CW36" s="141"/>
      <c r="DG36" s="141"/>
      <c r="DQ36" s="141"/>
      <c r="EA36" s="141"/>
      <c r="EK36" s="141"/>
      <c r="EU36" s="141"/>
      <c r="FE36" s="141"/>
      <c r="FO36" s="141"/>
      <c r="FY36" s="141"/>
      <c r="GI36" s="141"/>
      <c r="GS36" s="141"/>
      <c r="HC36" s="141"/>
      <c r="HM36" s="141"/>
      <c r="HW36" s="141"/>
    </row>
    <row r="37" spans="1:231" s="3" customFormat="1" x14ac:dyDescent="0.25">
      <c r="A37" s="141"/>
      <c r="K37" s="141"/>
      <c r="U37" s="141"/>
      <c r="AE37" s="141"/>
      <c r="AO37" s="141"/>
      <c r="AY37" s="141"/>
      <c r="AZ37" s="141"/>
      <c r="BI37" s="141"/>
      <c r="BS37" s="141"/>
      <c r="CC37" s="141"/>
      <c r="CM37" s="141"/>
      <c r="CW37" s="141"/>
      <c r="DG37" s="141"/>
      <c r="DQ37" s="141"/>
      <c r="EA37" s="141"/>
      <c r="EK37" s="141"/>
      <c r="EU37" s="141"/>
      <c r="FE37" s="141"/>
      <c r="FO37" s="141"/>
      <c r="FY37" s="141"/>
      <c r="GI37" s="141"/>
      <c r="GS37" s="141"/>
      <c r="HC37" s="141"/>
      <c r="HM37" s="141"/>
      <c r="HW37" s="141"/>
    </row>
    <row r="38" spans="1:231" s="3" customFormat="1" x14ac:dyDescent="0.25">
      <c r="A38" s="141"/>
      <c r="K38" s="141"/>
      <c r="U38" s="141"/>
      <c r="AE38" s="141"/>
      <c r="AO38" s="141"/>
      <c r="AY38" s="141"/>
      <c r="AZ38" s="141"/>
      <c r="BI38" s="141"/>
      <c r="BS38" s="141"/>
      <c r="CC38" s="141"/>
      <c r="CM38" s="141"/>
      <c r="CW38" s="141"/>
      <c r="DG38" s="141"/>
      <c r="DQ38" s="141"/>
      <c r="EA38" s="141"/>
      <c r="EK38" s="141"/>
      <c r="EU38" s="141"/>
      <c r="FE38" s="141"/>
      <c r="FO38" s="141"/>
      <c r="FY38" s="141"/>
      <c r="GI38" s="141"/>
      <c r="GS38" s="141"/>
      <c r="HC38" s="141"/>
      <c r="HM38" s="141"/>
      <c r="HW38" s="141"/>
    </row>
    <row r="39" spans="1:231" s="3" customFormat="1" x14ac:dyDescent="0.25">
      <c r="A39" s="141"/>
      <c r="K39" s="141"/>
      <c r="U39" s="141"/>
      <c r="AE39" s="141"/>
      <c r="AO39" s="141"/>
      <c r="AY39" s="141"/>
      <c r="AZ39" s="141"/>
      <c r="BI39" s="141"/>
      <c r="BS39" s="141"/>
      <c r="CC39" s="141"/>
      <c r="CM39" s="141"/>
      <c r="CW39" s="141"/>
      <c r="DG39" s="141"/>
      <c r="DQ39" s="141"/>
      <c r="EA39" s="141"/>
      <c r="EK39" s="141"/>
      <c r="EU39" s="141"/>
      <c r="FE39" s="141"/>
      <c r="FO39" s="141"/>
      <c r="FY39" s="141"/>
      <c r="GI39" s="141"/>
      <c r="GS39" s="141"/>
      <c r="HC39" s="141"/>
      <c r="HM39" s="141"/>
      <c r="HW39" s="141"/>
    </row>
    <row r="40" spans="1:231" s="3" customFormat="1" x14ac:dyDescent="0.25">
      <c r="A40" s="141"/>
      <c r="K40" s="141"/>
      <c r="U40" s="141"/>
      <c r="AE40" s="141"/>
      <c r="AO40" s="141"/>
      <c r="AY40" s="141"/>
      <c r="AZ40" s="141"/>
      <c r="BI40" s="141"/>
      <c r="BS40" s="141"/>
      <c r="CC40" s="141"/>
      <c r="CM40" s="141"/>
      <c r="CW40" s="141"/>
      <c r="DG40" s="141"/>
      <c r="DQ40" s="141"/>
      <c r="EA40" s="141"/>
      <c r="EK40" s="141"/>
      <c r="EU40" s="141"/>
      <c r="FE40" s="141"/>
      <c r="FO40" s="141"/>
      <c r="FY40" s="141"/>
      <c r="GI40" s="141"/>
      <c r="GS40" s="141"/>
      <c r="HC40" s="141"/>
      <c r="HM40" s="141"/>
      <c r="HW40" s="141"/>
    </row>
    <row r="41" spans="1:231" s="3" customFormat="1" x14ac:dyDescent="0.25">
      <c r="A41" s="141"/>
      <c r="K41" s="141"/>
      <c r="U41" s="141"/>
      <c r="AE41" s="141"/>
      <c r="AO41" s="141"/>
      <c r="AY41" s="141"/>
      <c r="AZ41" s="141"/>
      <c r="BI41" s="141"/>
      <c r="BS41" s="141"/>
      <c r="CC41" s="141"/>
      <c r="CM41" s="141"/>
      <c r="CW41" s="141"/>
      <c r="DG41" s="141"/>
      <c r="DQ41" s="141"/>
      <c r="EA41" s="141"/>
      <c r="EK41" s="141"/>
      <c r="EU41" s="141"/>
      <c r="FE41" s="141"/>
      <c r="FO41" s="141"/>
      <c r="FY41" s="141"/>
      <c r="GI41" s="141"/>
      <c r="GS41" s="141"/>
      <c r="HC41" s="141"/>
      <c r="HM41" s="141"/>
      <c r="HW41" s="141"/>
    </row>
    <row r="42" spans="1:231" s="3" customFormat="1" x14ac:dyDescent="0.25">
      <c r="A42" s="141"/>
      <c r="K42" s="141"/>
      <c r="U42" s="141"/>
      <c r="AE42" s="141"/>
      <c r="AO42" s="141"/>
      <c r="AY42" s="141"/>
      <c r="AZ42" s="141"/>
      <c r="BI42" s="141"/>
      <c r="BS42" s="141"/>
      <c r="CC42" s="141"/>
      <c r="CM42" s="141"/>
      <c r="CW42" s="141"/>
      <c r="DG42" s="141"/>
      <c r="DQ42" s="141"/>
      <c r="EA42" s="141"/>
      <c r="EK42" s="141"/>
      <c r="EU42" s="141"/>
      <c r="FE42" s="141"/>
      <c r="FO42" s="141"/>
      <c r="FY42" s="141"/>
      <c r="GI42" s="141"/>
      <c r="GS42" s="141"/>
      <c r="HC42" s="141"/>
      <c r="HM42" s="141"/>
      <c r="HW42" s="141"/>
    </row>
    <row r="43" spans="1:231" s="3" customFormat="1" x14ac:dyDescent="0.25">
      <c r="A43" s="141"/>
      <c r="K43" s="141"/>
      <c r="U43" s="141"/>
      <c r="AE43" s="141"/>
      <c r="AO43" s="141"/>
      <c r="AY43" s="141"/>
      <c r="AZ43" s="141"/>
      <c r="BI43" s="141"/>
      <c r="BS43" s="141"/>
      <c r="CC43" s="141"/>
      <c r="CM43" s="141"/>
      <c r="CW43" s="141"/>
      <c r="DG43" s="141"/>
      <c r="DQ43" s="141"/>
      <c r="EA43" s="141"/>
      <c r="EK43" s="141"/>
      <c r="EU43" s="141"/>
      <c r="FE43" s="141"/>
      <c r="FO43" s="141"/>
      <c r="FY43" s="141"/>
      <c r="GI43" s="141"/>
      <c r="GS43" s="141"/>
      <c r="HC43" s="141"/>
      <c r="HM43" s="141"/>
      <c r="HW43" s="141"/>
    </row>
    <row r="44" spans="1:231" s="3" customFormat="1" x14ac:dyDescent="0.25">
      <c r="A44" s="141"/>
      <c r="K44" s="141"/>
      <c r="U44" s="141"/>
      <c r="AE44" s="141"/>
      <c r="AO44" s="141"/>
      <c r="AY44" s="141"/>
      <c r="AZ44" s="141"/>
      <c r="BI44" s="141"/>
      <c r="BS44" s="141"/>
      <c r="CC44" s="141"/>
      <c r="CM44" s="141"/>
      <c r="CW44" s="141"/>
      <c r="DG44" s="141"/>
      <c r="DQ44" s="141"/>
      <c r="EA44" s="141"/>
      <c r="EK44" s="141"/>
      <c r="EU44" s="141"/>
      <c r="FE44" s="141"/>
      <c r="FO44" s="141"/>
      <c r="FY44" s="141"/>
      <c r="GI44" s="141"/>
      <c r="GS44" s="141"/>
      <c r="HC44" s="141"/>
      <c r="HM44" s="141"/>
      <c r="HW44" s="141"/>
    </row>
    <row r="45" spans="1:231" s="3" customFormat="1" x14ac:dyDescent="0.25">
      <c r="A45" s="141"/>
      <c r="K45" s="141"/>
      <c r="U45" s="141"/>
      <c r="AE45" s="141"/>
      <c r="AO45" s="141"/>
      <c r="AY45" s="141"/>
      <c r="AZ45" s="141"/>
      <c r="BI45" s="141"/>
      <c r="BS45" s="141"/>
      <c r="CC45" s="141"/>
      <c r="CM45" s="141"/>
      <c r="CW45" s="141"/>
      <c r="DG45" s="141"/>
      <c r="DQ45" s="141"/>
      <c r="EA45" s="141"/>
      <c r="EK45" s="141"/>
      <c r="EU45" s="141"/>
      <c r="FE45" s="141"/>
      <c r="FO45" s="141"/>
      <c r="FY45" s="141"/>
      <c r="GI45" s="141"/>
      <c r="GS45" s="141"/>
      <c r="HC45" s="141"/>
      <c r="HM45" s="141"/>
      <c r="HW45" s="141"/>
    </row>
    <row r="46" spans="1:231" s="3" customFormat="1" x14ac:dyDescent="0.25">
      <c r="A46" s="141"/>
      <c r="K46" s="141"/>
      <c r="U46" s="141"/>
      <c r="AE46" s="141"/>
      <c r="AO46" s="141"/>
      <c r="AY46" s="141"/>
      <c r="AZ46" s="141"/>
      <c r="BI46" s="141"/>
      <c r="BS46" s="141"/>
      <c r="CC46" s="141"/>
      <c r="CM46" s="141"/>
      <c r="CW46" s="141"/>
      <c r="DG46" s="141"/>
      <c r="DQ46" s="141"/>
      <c r="EA46" s="141"/>
      <c r="EK46" s="141"/>
      <c r="EU46" s="141"/>
      <c r="FE46" s="141"/>
      <c r="FO46" s="141"/>
      <c r="FY46" s="141"/>
      <c r="GI46" s="141"/>
      <c r="GS46" s="141"/>
      <c r="HC46" s="141"/>
      <c r="HM46" s="141"/>
      <c r="HW46" s="141"/>
    </row>
    <row r="47" spans="1:231" s="3" customFormat="1" x14ac:dyDescent="0.25">
      <c r="A47" s="141"/>
      <c r="K47" s="141"/>
      <c r="U47" s="141"/>
      <c r="AE47" s="141"/>
      <c r="AO47" s="141"/>
      <c r="AY47" s="141"/>
      <c r="AZ47" s="141"/>
      <c r="BI47" s="141"/>
      <c r="BS47" s="141"/>
      <c r="CC47" s="141"/>
      <c r="CM47" s="141"/>
      <c r="CW47" s="141"/>
      <c r="DG47" s="141"/>
      <c r="DQ47" s="141"/>
      <c r="EA47" s="141"/>
      <c r="EK47" s="141"/>
      <c r="EU47" s="141"/>
      <c r="FE47" s="141"/>
      <c r="FO47" s="141"/>
      <c r="FY47" s="141"/>
      <c r="GI47" s="141"/>
      <c r="GS47" s="141"/>
      <c r="HC47" s="141"/>
      <c r="HM47" s="141"/>
      <c r="HW47" s="141"/>
    </row>
    <row r="48" spans="1:231" s="3" customFormat="1" x14ac:dyDescent="0.25">
      <c r="A48" s="141"/>
      <c r="K48" s="141"/>
      <c r="U48" s="141"/>
      <c r="AE48" s="141"/>
      <c r="AO48" s="141"/>
      <c r="AY48" s="141"/>
      <c r="AZ48" s="141"/>
      <c r="BI48" s="141"/>
      <c r="BS48" s="141"/>
      <c r="CC48" s="141"/>
      <c r="CM48" s="141"/>
      <c r="CW48" s="141"/>
      <c r="DG48" s="141"/>
      <c r="DQ48" s="141"/>
      <c r="EA48" s="141"/>
      <c r="EK48" s="141"/>
      <c r="EU48" s="141"/>
      <c r="FE48" s="141"/>
      <c r="FO48" s="141"/>
      <c r="FY48" s="141"/>
      <c r="GI48" s="141"/>
      <c r="GS48" s="141"/>
      <c r="HC48" s="141"/>
      <c r="HM48" s="141"/>
      <c r="HW48" s="141"/>
    </row>
    <row r="49" spans="1:231" s="3" customFormat="1" x14ac:dyDescent="0.25">
      <c r="A49" s="141"/>
      <c r="K49" s="141"/>
      <c r="U49" s="141"/>
      <c r="AE49" s="141"/>
      <c r="AO49" s="141"/>
      <c r="AY49" s="141"/>
      <c r="AZ49" s="141"/>
      <c r="BI49" s="141"/>
      <c r="BS49" s="141"/>
      <c r="CC49" s="141"/>
      <c r="CM49" s="141"/>
      <c r="CW49" s="141"/>
      <c r="DG49" s="141"/>
      <c r="DQ49" s="141"/>
      <c r="EA49" s="141"/>
      <c r="EK49" s="141"/>
      <c r="EU49" s="141"/>
      <c r="FE49" s="141"/>
      <c r="FO49" s="141"/>
      <c r="FY49" s="141"/>
      <c r="GI49" s="141"/>
      <c r="GS49" s="141"/>
      <c r="HC49" s="141"/>
      <c r="HM49" s="141"/>
      <c r="HW49" s="141"/>
    </row>
    <row r="50" spans="1:231" s="3" customFormat="1" x14ac:dyDescent="0.25">
      <c r="A50" s="141"/>
      <c r="K50" s="141"/>
      <c r="U50" s="141"/>
      <c r="AE50" s="141"/>
      <c r="AO50" s="141"/>
      <c r="AY50" s="141"/>
      <c r="AZ50" s="141"/>
      <c r="BI50" s="141"/>
      <c r="BS50" s="141"/>
      <c r="CC50" s="141"/>
      <c r="CM50" s="141"/>
      <c r="CW50" s="141"/>
      <c r="DG50" s="141"/>
      <c r="DQ50" s="141"/>
      <c r="EA50" s="141"/>
      <c r="EK50" s="141"/>
      <c r="EU50" s="141"/>
      <c r="FE50" s="141"/>
      <c r="FO50" s="141"/>
      <c r="FY50" s="141"/>
      <c r="GI50" s="141"/>
      <c r="GS50" s="141"/>
      <c r="HC50" s="141"/>
      <c r="HM50" s="141"/>
      <c r="HW50" s="141"/>
    </row>
    <row r="51" spans="1:231" s="3" customFormat="1" x14ac:dyDescent="0.25">
      <c r="A51" s="141"/>
      <c r="K51" s="141"/>
      <c r="U51" s="141"/>
      <c r="AE51" s="141"/>
      <c r="AO51" s="141"/>
      <c r="AY51" s="141"/>
      <c r="AZ51" s="141"/>
      <c r="BI51" s="141"/>
      <c r="BS51" s="141"/>
      <c r="CC51" s="141"/>
      <c r="CM51" s="141"/>
      <c r="CW51" s="141"/>
      <c r="DG51" s="141"/>
      <c r="DQ51" s="141"/>
      <c r="EA51" s="141"/>
      <c r="EK51" s="141"/>
      <c r="EU51" s="141"/>
      <c r="FE51" s="141"/>
      <c r="FO51" s="141"/>
      <c r="FY51" s="141"/>
      <c r="GI51" s="141"/>
      <c r="GS51" s="141"/>
      <c r="HC51" s="141"/>
      <c r="HM51" s="141"/>
      <c r="HW51" s="141"/>
    </row>
    <row r="52" spans="1:231" s="3" customFormat="1" x14ac:dyDescent="0.25">
      <c r="A52" s="141"/>
      <c r="K52" s="141"/>
      <c r="U52" s="141"/>
      <c r="AE52" s="141"/>
      <c r="AO52" s="141"/>
      <c r="AY52" s="141"/>
      <c r="AZ52" s="141"/>
      <c r="BI52" s="141"/>
      <c r="BS52" s="141"/>
      <c r="CC52" s="141"/>
      <c r="CM52" s="141"/>
      <c r="CW52" s="141"/>
      <c r="DG52" s="141"/>
      <c r="DQ52" s="141"/>
      <c r="EA52" s="141"/>
      <c r="EK52" s="141"/>
      <c r="EU52" s="141"/>
      <c r="FE52" s="141"/>
      <c r="FO52" s="141"/>
      <c r="FY52" s="141"/>
      <c r="GI52" s="141"/>
      <c r="GS52" s="141"/>
      <c r="HC52" s="141"/>
      <c r="HM52" s="141"/>
      <c r="HW52" s="141"/>
    </row>
    <row r="53" spans="1:231" s="3" customFormat="1" x14ac:dyDescent="0.25">
      <c r="A53" s="141"/>
      <c r="K53" s="141"/>
      <c r="U53" s="141"/>
      <c r="AE53" s="141"/>
      <c r="AO53" s="141"/>
      <c r="AY53" s="141"/>
      <c r="AZ53" s="141"/>
      <c r="BI53" s="141"/>
      <c r="BS53" s="141"/>
      <c r="CC53" s="141"/>
      <c r="CM53" s="141"/>
      <c r="CW53" s="141"/>
      <c r="DG53" s="141"/>
      <c r="DQ53" s="141"/>
      <c r="EA53" s="141"/>
      <c r="EK53" s="141"/>
      <c r="EU53" s="141"/>
      <c r="FE53" s="141"/>
      <c r="FO53" s="141"/>
      <c r="FY53" s="141"/>
      <c r="GI53" s="141"/>
      <c r="GS53" s="141"/>
      <c r="HC53" s="141"/>
      <c r="HM53" s="141"/>
      <c r="HW53" s="141"/>
    </row>
    <row r="54" spans="1:231" s="3" customFormat="1" x14ac:dyDescent="0.25">
      <c r="A54" s="141"/>
      <c r="K54" s="141"/>
      <c r="U54" s="141"/>
      <c r="AE54" s="141"/>
      <c r="AO54" s="141"/>
      <c r="AY54" s="141"/>
      <c r="AZ54" s="141"/>
      <c r="BI54" s="141"/>
      <c r="BS54" s="141"/>
      <c r="CC54" s="141"/>
      <c r="CM54" s="141"/>
      <c r="CW54" s="141"/>
      <c r="DG54" s="141"/>
      <c r="DQ54" s="141"/>
      <c r="EA54" s="141"/>
      <c r="EK54" s="141"/>
      <c r="EU54" s="141"/>
      <c r="FE54" s="141"/>
      <c r="FO54" s="141"/>
      <c r="FY54" s="141"/>
      <c r="GI54" s="141"/>
      <c r="GS54" s="141"/>
      <c r="HC54" s="141"/>
      <c r="HM54" s="141"/>
      <c r="HW54" s="141"/>
    </row>
    <row r="55" spans="1:231" s="3" customFormat="1" x14ac:dyDescent="0.25">
      <c r="A55" s="141"/>
      <c r="K55" s="141"/>
      <c r="U55" s="141"/>
      <c r="AE55" s="141"/>
      <c r="AO55" s="141"/>
      <c r="AY55" s="141"/>
      <c r="AZ55" s="141"/>
      <c r="BI55" s="141"/>
      <c r="BS55" s="141"/>
      <c r="CC55" s="141"/>
      <c r="CM55" s="141"/>
      <c r="CW55" s="141"/>
      <c r="DG55" s="141"/>
      <c r="DQ55" s="141"/>
      <c r="EA55" s="141"/>
      <c r="EK55" s="141"/>
      <c r="EU55" s="141"/>
      <c r="FE55" s="141"/>
      <c r="FO55" s="141"/>
      <c r="FY55" s="141"/>
      <c r="GI55" s="141"/>
      <c r="GS55" s="141"/>
      <c r="HC55" s="141"/>
      <c r="HM55" s="141"/>
      <c r="HW55" s="141"/>
    </row>
    <row r="56" spans="1:231" s="3" customFormat="1" x14ac:dyDescent="0.25">
      <c r="A56" s="141"/>
      <c r="K56" s="141"/>
      <c r="U56" s="141"/>
      <c r="AE56" s="141"/>
      <c r="AO56" s="141"/>
      <c r="AY56" s="141"/>
      <c r="AZ56" s="141"/>
      <c r="BI56" s="141"/>
      <c r="BS56" s="141"/>
      <c r="CC56" s="141"/>
      <c r="CM56" s="141"/>
      <c r="CW56" s="141"/>
      <c r="DG56" s="141"/>
      <c r="DQ56" s="141"/>
      <c r="EA56" s="141"/>
      <c r="EK56" s="141"/>
      <c r="EU56" s="141"/>
      <c r="FE56" s="141"/>
      <c r="FO56" s="141"/>
      <c r="FY56" s="141"/>
      <c r="GI56" s="141"/>
      <c r="GS56" s="141"/>
      <c r="HC56" s="141"/>
      <c r="HM56" s="141"/>
      <c r="HW56" s="141"/>
    </row>
    <row r="57" spans="1:231" s="3" customFormat="1" x14ac:dyDescent="0.25">
      <c r="A57" s="141"/>
      <c r="K57" s="141"/>
      <c r="U57" s="141"/>
      <c r="AE57" s="141"/>
      <c r="AO57" s="141"/>
      <c r="AY57" s="141"/>
      <c r="AZ57" s="141"/>
      <c r="BI57" s="141"/>
      <c r="BS57" s="141"/>
      <c r="CC57" s="141"/>
      <c r="CM57" s="141"/>
      <c r="CW57" s="141"/>
      <c r="DG57" s="141"/>
      <c r="DQ57" s="141"/>
      <c r="EA57" s="141"/>
      <c r="EK57" s="141"/>
      <c r="EU57" s="141"/>
      <c r="FE57" s="141"/>
      <c r="FO57" s="141"/>
      <c r="FY57" s="141"/>
      <c r="GI57" s="141"/>
      <c r="GS57" s="141"/>
      <c r="HC57" s="141"/>
      <c r="HM57" s="141"/>
      <c r="HW57" s="141"/>
    </row>
    <row r="58" spans="1:231" s="3" customFormat="1" x14ac:dyDescent="0.25">
      <c r="A58" s="141"/>
      <c r="K58" s="141"/>
      <c r="U58" s="141"/>
      <c r="AE58" s="141"/>
      <c r="AO58" s="141"/>
      <c r="AY58" s="141"/>
      <c r="AZ58" s="141"/>
      <c r="BI58" s="141"/>
      <c r="BS58" s="141"/>
      <c r="CC58" s="141"/>
      <c r="CM58" s="141"/>
      <c r="CW58" s="141"/>
      <c r="DG58" s="141"/>
      <c r="DQ58" s="141"/>
      <c r="EA58" s="141"/>
      <c r="EK58" s="141"/>
      <c r="EU58" s="141"/>
      <c r="FE58" s="141"/>
      <c r="FO58" s="141"/>
      <c r="FY58" s="141"/>
      <c r="GI58" s="141"/>
      <c r="GS58" s="141"/>
      <c r="HC58" s="141"/>
      <c r="HM58" s="141"/>
      <c r="HW58" s="141"/>
    </row>
    <row r="59" spans="1:231" s="3" customFormat="1" x14ac:dyDescent="0.25">
      <c r="A59" s="141"/>
      <c r="K59" s="141"/>
      <c r="U59" s="141"/>
      <c r="AE59" s="141"/>
      <c r="AO59" s="141"/>
      <c r="AY59" s="141"/>
      <c r="AZ59" s="141"/>
      <c r="BI59" s="141"/>
      <c r="BS59" s="141"/>
      <c r="CC59" s="141"/>
      <c r="CM59" s="141"/>
      <c r="CW59" s="141"/>
      <c r="DG59" s="141"/>
      <c r="DQ59" s="141"/>
      <c r="EA59" s="141"/>
      <c r="EK59" s="141"/>
      <c r="EU59" s="141"/>
      <c r="FE59" s="141"/>
      <c r="FO59" s="141"/>
      <c r="FY59" s="141"/>
      <c r="GI59" s="141"/>
      <c r="GS59" s="141"/>
      <c r="HC59" s="141"/>
      <c r="HM59" s="141"/>
      <c r="HW59" s="141"/>
    </row>
    <row r="60" spans="1:231" s="3" customFormat="1" x14ac:dyDescent="0.25">
      <c r="A60" s="141"/>
      <c r="K60" s="141"/>
      <c r="U60" s="141"/>
      <c r="AE60" s="141"/>
      <c r="AO60" s="141"/>
      <c r="AY60" s="141"/>
      <c r="AZ60" s="141"/>
      <c r="BI60" s="141"/>
      <c r="BS60" s="141"/>
      <c r="CC60" s="141"/>
      <c r="CM60" s="141"/>
      <c r="CW60" s="141"/>
      <c r="DG60" s="141"/>
      <c r="DQ60" s="141"/>
      <c r="EA60" s="141"/>
      <c r="EK60" s="141"/>
      <c r="EU60" s="141"/>
      <c r="FE60" s="141"/>
      <c r="FO60" s="141"/>
      <c r="FY60" s="141"/>
      <c r="GI60" s="141"/>
      <c r="GS60" s="141"/>
      <c r="HC60" s="141"/>
      <c r="HM60" s="141"/>
      <c r="HW60" s="141"/>
    </row>
    <row r="61" spans="1:231" s="3" customFormat="1" x14ac:dyDescent="0.25">
      <c r="A61" s="141"/>
      <c r="K61" s="141"/>
      <c r="U61" s="141"/>
      <c r="AE61" s="141"/>
      <c r="AO61" s="141"/>
      <c r="AY61" s="141"/>
      <c r="AZ61" s="141"/>
      <c r="BI61" s="141"/>
      <c r="BS61" s="141"/>
      <c r="CC61" s="141"/>
      <c r="CM61" s="141"/>
      <c r="CW61" s="141"/>
      <c r="DG61" s="141"/>
      <c r="DQ61" s="141"/>
      <c r="EA61" s="141"/>
      <c r="EK61" s="141"/>
      <c r="EU61" s="141"/>
      <c r="FE61" s="141"/>
      <c r="FO61" s="141"/>
      <c r="FY61" s="141"/>
      <c r="GI61" s="141"/>
      <c r="GS61" s="141"/>
      <c r="HC61" s="141"/>
      <c r="HM61" s="141"/>
      <c r="HW61" s="141"/>
    </row>
    <row r="62" spans="1:231" s="3" customFormat="1" x14ac:dyDescent="0.25">
      <c r="A62" s="141"/>
      <c r="K62" s="141"/>
      <c r="U62" s="141"/>
      <c r="AE62" s="141"/>
      <c r="AO62" s="141"/>
      <c r="AY62" s="141"/>
      <c r="AZ62" s="141"/>
      <c r="BI62" s="141"/>
      <c r="BS62" s="141"/>
      <c r="CC62" s="141"/>
      <c r="CM62" s="141"/>
      <c r="CW62" s="141"/>
      <c r="DG62" s="141"/>
      <c r="DQ62" s="141"/>
      <c r="EA62" s="141"/>
      <c r="EK62" s="141"/>
      <c r="EU62" s="141"/>
      <c r="FE62" s="141"/>
      <c r="FO62" s="141"/>
      <c r="FY62" s="141"/>
      <c r="GI62" s="141"/>
      <c r="GS62" s="141"/>
      <c r="HC62" s="141"/>
      <c r="HM62" s="141"/>
      <c r="HW62" s="141"/>
    </row>
    <row r="63" spans="1:231" s="3" customFormat="1" x14ac:dyDescent="0.25">
      <c r="A63" s="141"/>
      <c r="K63" s="141"/>
      <c r="U63" s="141"/>
      <c r="AE63" s="141"/>
      <c r="AO63" s="141"/>
      <c r="AY63" s="141"/>
      <c r="AZ63" s="141"/>
      <c r="BI63" s="141"/>
      <c r="BS63" s="141"/>
      <c r="CC63" s="141"/>
      <c r="CM63" s="141"/>
      <c r="CW63" s="141"/>
      <c r="DG63" s="141"/>
      <c r="DQ63" s="141"/>
      <c r="EA63" s="141"/>
      <c r="EK63" s="141"/>
      <c r="EU63" s="141"/>
      <c r="FE63" s="141"/>
      <c r="FO63" s="141"/>
      <c r="FY63" s="141"/>
      <c r="GI63" s="141"/>
      <c r="GS63" s="141"/>
      <c r="HC63" s="141"/>
      <c r="HM63" s="141"/>
      <c r="HW63" s="141"/>
    </row>
    <row r="64" spans="1:231" s="3" customFormat="1" x14ac:dyDescent="0.25">
      <c r="A64" s="141"/>
      <c r="K64" s="141"/>
      <c r="U64" s="141"/>
      <c r="AE64" s="141"/>
      <c r="AO64" s="141"/>
      <c r="AY64" s="141"/>
      <c r="AZ64" s="141"/>
      <c r="BI64" s="141"/>
      <c r="BS64" s="141"/>
      <c r="CC64" s="141"/>
      <c r="CM64" s="141"/>
      <c r="CW64" s="141"/>
      <c r="DG64" s="141"/>
      <c r="DQ64" s="141"/>
      <c r="EA64" s="141"/>
      <c r="EK64" s="141"/>
      <c r="EU64" s="141"/>
      <c r="FE64" s="141"/>
      <c r="FO64" s="141"/>
      <c r="FY64" s="141"/>
      <c r="GI64" s="141"/>
      <c r="GS64" s="141"/>
      <c r="HC64" s="141"/>
      <c r="HM64" s="141"/>
      <c r="HW64" s="141"/>
    </row>
    <row r="65" spans="1:231" s="3" customFormat="1" x14ac:dyDescent="0.25">
      <c r="A65" s="141"/>
      <c r="K65" s="141"/>
      <c r="U65" s="141"/>
      <c r="AE65" s="141"/>
      <c r="AO65" s="141"/>
      <c r="AY65" s="141"/>
      <c r="AZ65" s="141"/>
      <c r="BI65" s="141"/>
      <c r="BS65" s="141"/>
      <c r="CC65" s="141"/>
      <c r="CM65" s="141"/>
      <c r="CW65" s="141"/>
      <c r="DG65" s="141"/>
      <c r="DQ65" s="141"/>
      <c r="EA65" s="141"/>
      <c r="EK65" s="141"/>
      <c r="EU65" s="141"/>
      <c r="FE65" s="141"/>
      <c r="FO65" s="141"/>
      <c r="FY65" s="141"/>
      <c r="GI65" s="141"/>
      <c r="GS65" s="141"/>
      <c r="HC65" s="141"/>
      <c r="HM65" s="141"/>
      <c r="HW65" s="141"/>
    </row>
    <row r="66" spans="1:231" s="3" customFormat="1" x14ac:dyDescent="0.25">
      <c r="A66" s="141"/>
      <c r="K66" s="141"/>
      <c r="U66" s="141"/>
      <c r="AE66" s="141"/>
      <c r="AO66" s="141"/>
      <c r="AY66" s="141"/>
      <c r="AZ66" s="141"/>
      <c r="BI66" s="141"/>
      <c r="BS66" s="141"/>
      <c r="CC66" s="141"/>
      <c r="CM66" s="141"/>
      <c r="CW66" s="141"/>
      <c r="DG66" s="141"/>
      <c r="DQ66" s="141"/>
      <c r="EA66" s="141"/>
      <c r="EK66" s="141"/>
      <c r="EU66" s="141"/>
      <c r="FE66" s="141"/>
      <c r="FO66" s="141"/>
      <c r="FY66" s="141"/>
      <c r="GI66" s="141"/>
      <c r="GS66" s="141"/>
      <c r="HC66" s="141"/>
      <c r="HM66" s="141"/>
      <c r="HW66" s="141"/>
    </row>
    <row r="67" spans="1:231" s="3" customFormat="1" x14ac:dyDescent="0.25">
      <c r="A67" s="141"/>
      <c r="K67" s="141"/>
      <c r="U67" s="141"/>
      <c r="AE67" s="141"/>
      <c r="AO67" s="141"/>
      <c r="AY67" s="141"/>
      <c r="AZ67" s="141"/>
      <c r="BI67" s="141"/>
      <c r="BS67" s="141"/>
      <c r="CC67" s="141"/>
      <c r="CM67" s="141"/>
      <c r="CW67" s="141"/>
      <c r="DG67" s="141"/>
      <c r="DQ67" s="141"/>
      <c r="EA67" s="141"/>
      <c r="EK67" s="141"/>
      <c r="EU67" s="141"/>
      <c r="FE67" s="141"/>
      <c r="FO67" s="141"/>
      <c r="FY67" s="141"/>
      <c r="GI67" s="141"/>
      <c r="GS67" s="141"/>
      <c r="HC67" s="141"/>
      <c r="HM67" s="141"/>
      <c r="HW67" s="141"/>
    </row>
    <row r="68" spans="1:231" s="3" customFormat="1" x14ac:dyDescent="0.25">
      <c r="A68" s="141"/>
      <c r="K68" s="141"/>
      <c r="U68" s="141"/>
      <c r="AE68" s="141"/>
      <c r="AO68" s="141"/>
      <c r="AY68" s="141"/>
      <c r="AZ68" s="141"/>
      <c r="BI68" s="141"/>
      <c r="BS68" s="141"/>
      <c r="CC68" s="141"/>
      <c r="CM68" s="141"/>
      <c r="CW68" s="141"/>
      <c r="DG68" s="141"/>
      <c r="DQ68" s="141"/>
      <c r="EA68" s="141"/>
      <c r="EK68" s="141"/>
      <c r="EU68" s="141"/>
      <c r="FE68" s="141"/>
      <c r="FO68" s="141"/>
      <c r="FY68" s="141"/>
      <c r="GI68" s="141"/>
      <c r="GS68" s="141"/>
      <c r="HC68" s="141"/>
      <c r="HM68" s="141"/>
      <c r="HW68" s="141"/>
    </row>
    <row r="69" spans="1:231" s="3" customFormat="1" x14ac:dyDescent="0.25">
      <c r="A69" s="141"/>
      <c r="K69" s="141"/>
      <c r="U69" s="141"/>
      <c r="AE69" s="141"/>
      <c r="AO69" s="141"/>
      <c r="AY69" s="141"/>
      <c r="AZ69" s="141"/>
      <c r="BI69" s="141"/>
      <c r="BS69" s="141"/>
      <c r="CC69" s="141"/>
      <c r="CM69" s="141"/>
      <c r="CW69" s="141"/>
      <c r="DG69" s="141"/>
      <c r="DQ69" s="141"/>
      <c r="EA69" s="141"/>
      <c r="EK69" s="141"/>
      <c r="EU69" s="141"/>
      <c r="FE69" s="141"/>
      <c r="FO69" s="141"/>
      <c r="FY69" s="141"/>
      <c r="GI69" s="141"/>
      <c r="GS69" s="141"/>
      <c r="HC69" s="141"/>
      <c r="HM69" s="141"/>
      <c r="HW69" s="141"/>
    </row>
    <row r="70" spans="1:231" s="3" customFormat="1" x14ac:dyDescent="0.25">
      <c r="A70" s="141"/>
      <c r="K70" s="141"/>
      <c r="U70" s="141"/>
      <c r="AE70" s="141"/>
      <c r="AO70" s="141"/>
      <c r="AY70" s="141"/>
      <c r="AZ70" s="141"/>
      <c r="BI70" s="141"/>
      <c r="BS70" s="141"/>
      <c r="CC70" s="141"/>
      <c r="CM70" s="141"/>
      <c r="CW70" s="141"/>
      <c r="DG70" s="141"/>
      <c r="DQ70" s="141"/>
      <c r="EA70" s="141"/>
      <c r="EK70" s="141"/>
      <c r="EU70" s="141"/>
      <c r="FE70" s="141"/>
      <c r="FO70" s="141"/>
      <c r="FY70" s="141"/>
      <c r="GI70" s="141"/>
      <c r="GS70" s="141"/>
      <c r="HC70" s="141"/>
      <c r="HM70" s="141"/>
      <c r="HW70" s="141"/>
    </row>
    <row r="71" spans="1:231" s="3" customFormat="1" x14ac:dyDescent="0.25">
      <c r="A71" s="141"/>
      <c r="K71" s="141"/>
      <c r="U71" s="141"/>
      <c r="AE71" s="141"/>
      <c r="AO71" s="141"/>
      <c r="AY71" s="141"/>
      <c r="AZ71" s="141"/>
      <c r="BI71" s="141"/>
      <c r="BS71" s="141"/>
      <c r="CC71" s="141"/>
      <c r="CM71" s="141"/>
      <c r="CW71" s="141"/>
      <c r="DG71" s="141"/>
      <c r="DQ71" s="141"/>
      <c r="EA71" s="141"/>
      <c r="EK71" s="141"/>
      <c r="EU71" s="141"/>
      <c r="FE71" s="141"/>
      <c r="FO71" s="141"/>
      <c r="FY71" s="141"/>
      <c r="GI71" s="141"/>
      <c r="GS71" s="141"/>
      <c r="HC71" s="141"/>
      <c r="HM71" s="141"/>
      <c r="HW71" s="141"/>
    </row>
    <row r="72" spans="1:231" s="3" customFormat="1" x14ac:dyDescent="0.25">
      <c r="A72" s="141"/>
      <c r="K72" s="141"/>
      <c r="U72" s="141"/>
      <c r="AE72" s="141"/>
      <c r="AO72" s="141"/>
      <c r="AY72" s="141"/>
      <c r="AZ72" s="141"/>
      <c r="BI72" s="141"/>
      <c r="BS72" s="141"/>
      <c r="CC72" s="141"/>
      <c r="CM72" s="141"/>
      <c r="CW72" s="141"/>
      <c r="DG72" s="141"/>
      <c r="DQ72" s="141"/>
      <c r="EA72" s="141"/>
      <c r="EK72" s="141"/>
      <c r="EU72" s="141"/>
      <c r="FE72" s="141"/>
      <c r="FO72" s="141"/>
      <c r="FY72" s="141"/>
      <c r="GI72" s="141"/>
      <c r="GS72" s="141"/>
      <c r="HC72" s="141"/>
      <c r="HM72" s="141"/>
      <c r="HW72" s="141"/>
    </row>
    <row r="73" spans="1:231" s="3" customFormat="1" x14ac:dyDescent="0.25">
      <c r="A73" s="141"/>
      <c r="K73" s="141"/>
      <c r="U73" s="141"/>
      <c r="AE73" s="141"/>
      <c r="AO73" s="141"/>
      <c r="AY73" s="141"/>
      <c r="AZ73" s="141"/>
      <c r="BI73" s="141"/>
      <c r="BS73" s="141"/>
      <c r="CC73" s="141"/>
      <c r="CM73" s="141"/>
      <c r="CW73" s="141"/>
      <c r="DG73" s="141"/>
      <c r="DQ73" s="141"/>
      <c r="EA73" s="141"/>
      <c r="EK73" s="141"/>
      <c r="EU73" s="141"/>
      <c r="FE73" s="141"/>
      <c r="FO73" s="141"/>
      <c r="FY73" s="141"/>
      <c r="GI73" s="141"/>
      <c r="GS73" s="141"/>
      <c r="HC73" s="141"/>
      <c r="HM73" s="141"/>
      <c r="HW73" s="141"/>
    </row>
    <row r="74" spans="1:231" s="3" customFormat="1" x14ac:dyDescent="0.25">
      <c r="A74" s="141"/>
      <c r="K74" s="141"/>
      <c r="U74" s="141"/>
      <c r="AE74" s="141"/>
      <c r="AO74" s="141"/>
      <c r="AY74" s="141"/>
      <c r="AZ74" s="141"/>
      <c r="BI74" s="141"/>
      <c r="BS74" s="141"/>
      <c r="CC74" s="141"/>
      <c r="CM74" s="141"/>
      <c r="CW74" s="141"/>
      <c r="DG74" s="141"/>
      <c r="DQ74" s="141"/>
      <c r="EA74" s="141"/>
      <c r="EK74" s="141"/>
      <c r="EU74" s="141"/>
      <c r="FE74" s="141"/>
      <c r="FO74" s="141"/>
      <c r="FY74" s="141"/>
      <c r="GI74" s="141"/>
      <c r="GS74" s="141"/>
      <c r="HC74" s="141"/>
      <c r="HM74" s="141"/>
      <c r="HW74" s="141"/>
    </row>
    <row r="75" spans="1:231" s="3" customFormat="1" x14ac:dyDescent="0.25">
      <c r="A75" s="141"/>
      <c r="K75" s="141"/>
      <c r="U75" s="141"/>
      <c r="AE75" s="141"/>
      <c r="AO75" s="141"/>
      <c r="AY75" s="141"/>
      <c r="AZ75" s="141"/>
      <c r="BI75" s="141"/>
      <c r="BS75" s="141"/>
      <c r="CC75" s="141"/>
      <c r="CM75" s="141"/>
      <c r="CW75" s="141"/>
      <c r="DG75" s="141"/>
      <c r="DQ75" s="141"/>
      <c r="EA75" s="141"/>
      <c r="EK75" s="141"/>
      <c r="EU75" s="141"/>
      <c r="FE75" s="141"/>
      <c r="FO75" s="141"/>
      <c r="FY75" s="141"/>
      <c r="GI75" s="141"/>
      <c r="GS75" s="141"/>
      <c r="HC75" s="141"/>
      <c r="HM75" s="141"/>
      <c r="HW75" s="141"/>
    </row>
    <row r="76" spans="1:231" s="3" customFormat="1" x14ac:dyDescent="0.25">
      <c r="A76" s="141"/>
      <c r="K76" s="141"/>
      <c r="U76" s="141"/>
      <c r="AE76" s="141"/>
      <c r="AO76" s="141"/>
      <c r="AY76" s="141"/>
      <c r="AZ76" s="141"/>
      <c r="BI76" s="141"/>
      <c r="BS76" s="141"/>
      <c r="CC76" s="141"/>
      <c r="CM76" s="141"/>
      <c r="CW76" s="141"/>
      <c r="DG76" s="141"/>
      <c r="DQ76" s="141"/>
      <c r="EA76" s="141"/>
      <c r="EK76" s="141"/>
      <c r="EU76" s="141"/>
      <c r="FE76" s="141"/>
      <c r="FO76" s="141"/>
      <c r="FY76" s="141"/>
      <c r="GI76" s="141"/>
      <c r="GS76" s="141"/>
      <c r="HC76" s="141"/>
      <c r="HM76" s="141"/>
      <c r="HW76" s="141"/>
    </row>
    <row r="77" spans="1:231" s="3" customFormat="1" x14ac:dyDescent="0.25">
      <c r="A77" s="141"/>
      <c r="K77" s="141"/>
      <c r="U77" s="141"/>
      <c r="AE77" s="141"/>
      <c r="AO77" s="141"/>
      <c r="AY77" s="141"/>
      <c r="AZ77" s="141"/>
      <c r="BI77" s="141"/>
      <c r="BS77" s="141"/>
      <c r="CC77" s="141"/>
      <c r="CM77" s="141"/>
      <c r="CW77" s="141"/>
      <c r="DG77" s="141"/>
      <c r="DQ77" s="141"/>
      <c r="EA77" s="141"/>
      <c r="EK77" s="141"/>
      <c r="EU77" s="141"/>
      <c r="FE77" s="141"/>
      <c r="FO77" s="141"/>
      <c r="FY77" s="141"/>
      <c r="GI77" s="141"/>
      <c r="GS77" s="141"/>
      <c r="HC77" s="141"/>
      <c r="HM77" s="141"/>
      <c r="HW77" s="141"/>
    </row>
    <row r="78" spans="1:231" s="3" customFormat="1" x14ac:dyDescent="0.25">
      <c r="A78" s="141"/>
      <c r="K78" s="141"/>
      <c r="U78" s="141"/>
      <c r="AE78" s="141"/>
      <c r="AO78" s="141"/>
      <c r="AY78" s="141"/>
      <c r="AZ78" s="141"/>
      <c r="BI78" s="141"/>
      <c r="BS78" s="141"/>
      <c r="CC78" s="141"/>
      <c r="CM78" s="141"/>
      <c r="CW78" s="141"/>
      <c r="DG78" s="141"/>
      <c r="DQ78" s="141"/>
      <c r="EA78" s="141"/>
      <c r="EK78" s="141"/>
      <c r="EU78" s="141"/>
      <c r="FE78" s="141"/>
      <c r="FO78" s="141"/>
      <c r="FY78" s="141"/>
      <c r="GI78" s="141"/>
      <c r="GS78" s="141"/>
      <c r="HC78" s="141"/>
      <c r="HM78" s="141"/>
      <c r="HW78" s="141"/>
    </row>
    <row r="79" spans="1:231" s="3" customFormat="1" x14ac:dyDescent="0.25">
      <c r="A79" s="141"/>
      <c r="K79" s="141"/>
      <c r="U79" s="141"/>
      <c r="AE79" s="141"/>
      <c r="AO79" s="141"/>
      <c r="AY79" s="141"/>
      <c r="AZ79" s="141"/>
      <c r="BI79" s="141"/>
      <c r="BS79" s="141"/>
      <c r="CC79" s="141"/>
      <c r="CM79" s="141"/>
      <c r="CW79" s="141"/>
      <c r="DG79" s="141"/>
      <c r="DQ79" s="141"/>
      <c r="EA79" s="141"/>
      <c r="EK79" s="141"/>
      <c r="EU79" s="141"/>
      <c r="FE79" s="141"/>
      <c r="FO79" s="141"/>
      <c r="FY79" s="141"/>
      <c r="GI79" s="141"/>
      <c r="GS79" s="141"/>
      <c r="HC79" s="141"/>
      <c r="HM79" s="141"/>
      <c r="HW79" s="141"/>
    </row>
    <row r="80" spans="1:231" s="3" customFormat="1" x14ac:dyDescent="0.25">
      <c r="A80" s="141"/>
      <c r="K80" s="141"/>
      <c r="U80" s="141"/>
      <c r="AE80" s="141"/>
      <c r="AO80" s="141"/>
      <c r="AY80" s="141"/>
      <c r="AZ80" s="141"/>
      <c r="BI80" s="141"/>
      <c r="BS80" s="141"/>
      <c r="CC80" s="141"/>
      <c r="CM80" s="141"/>
      <c r="CW80" s="141"/>
      <c r="DG80" s="141"/>
      <c r="DQ80" s="141"/>
      <c r="EA80" s="141"/>
      <c r="EK80" s="141"/>
      <c r="EU80" s="141"/>
      <c r="FE80" s="141"/>
      <c r="FO80" s="141"/>
      <c r="FY80" s="141"/>
      <c r="GI80" s="141"/>
      <c r="GS80" s="141"/>
      <c r="HC80" s="141"/>
      <c r="HM80" s="141"/>
      <c r="HW80" s="141"/>
    </row>
    <row r="81" spans="1:231" s="3" customFormat="1" x14ac:dyDescent="0.25">
      <c r="A81" s="141"/>
      <c r="K81" s="141"/>
      <c r="U81" s="141"/>
      <c r="AE81" s="141"/>
      <c r="AO81" s="141"/>
      <c r="AY81" s="141"/>
      <c r="AZ81" s="141"/>
      <c r="BI81" s="141"/>
      <c r="BS81" s="141"/>
      <c r="CC81" s="141"/>
      <c r="CM81" s="141"/>
      <c r="CW81" s="141"/>
      <c r="DG81" s="141"/>
      <c r="DQ81" s="141"/>
      <c r="EA81" s="141"/>
      <c r="EK81" s="141"/>
      <c r="EU81" s="141"/>
      <c r="FE81" s="141"/>
      <c r="FO81" s="141"/>
      <c r="FY81" s="141"/>
      <c r="GI81" s="141"/>
      <c r="GS81" s="141"/>
      <c r="HC81" s="141"/>
      <c r="HM81" s="141"/>
      <c r="HW81" s="141"/>
    </row>
    <row r="82" spans="1:231" s="3" customFormat="1" x14ac:dyDescent="0.25">
      <c r="A82" s="141"/>
      <c r="K82" s="141"/>
      <c r="U82" s="141"/>
      <c r="AE82" s="141"/>
      <c r="AO82" s="141"/>
      <c r="AY82" s="141"/>
      <c r="AZ82" s="141"/>
      <c r="BI82" s="141"/>
      <c r="BS82" s="141"/>
      <c r="CC82" s="141"/>
      <c r="CM82" s="141"/>
      <c r="CW82" s="141"/>
      <c r="DG82" s="141"/>
      <c r="DQ82" s="141"/>
      <c r="EA82" s="141"/>
      <c r="EK82" s="141"/>
      <c r="EU82" s="141"/>
      <c r="FE82" s="141"/>
      <c r="FO82" s="141"/>
      <c r="FY82" s="141"/>
      <c r="GI82" s="141"/>
      <c r="GS82" s="141"/>
      <c r="HC82" s="141"/>
      <c r="HM82" s="141"/>
      <c r="HW82" s="141"/>
    </row>
    <row r="83" spans="1:231" s="3" customFormat="1" x14ac:dyDescent="0.25">
      <c r="A83" s="141"/>
      <c r="K83" s="141"/>
      <c r="U83" s="141"/>
      <c r="AE83" s="141"/>
      <c r="AO83" s="141"/>
      <c r="AY83" s="141"/>
      <c r="AZ83" s="141"/>
      <c r="BI83" s="141"/>
      <c r="BS83" s="141"/>
      <c r="CC83" s="141"/>
      <c r="CM83" s="141"/>
      <c r="CW83" s="141"/>
      <c r="DG83" s="141"/>
      <c r="DQ83" s="141"/>
      <c r="EA83" s="141"/>
      <c r="EK83" s="141"/>
      <c r="EU83" s="141"/>
      <c r="FE83" s="141"/>
      <c r="FO83" s="141"/>
      <c r="FY83" s="141"/>
      <c r="GI83" s="141"/>
      <c r="GS83" s="141"/>
      <c r="HC83" s="141"/>
      <c r="HM83" s="141"/>
      <c r="HW83" s="141"/>
    </row>
    <row r="84" spans="1:231" s="3" customFormat="1" x14ac:dyDescent="0.25">
      <c r="A84" s="141"/>
      <c r="K84" s="141"/>
      <c r="U84" s="141"/>
      <c r="AE84" s="141"/>
      <c r="AO84" s="141"/>
      <c r="AY84" s="141"/>
      <c r="AZ84" s="141"/>
      <c r="BI84" s="141"/>
      <c r="BS84" s="141"/>
      <c r="CC84" s="141"/>
      <c r="CM84" s="141"/>
      <c r="CW84" s="141"/>
      <c r="DG84" s="141"/>
      <c r="DQ84" s="141"/>
      <c r="EA84" s="141"/>
      <c r="EK84" s="141"/>
      <c r="EU84" s="141"/>
      <c r="FE84" s="141"/>
      <c r="FO84" s="141"/>
      <c r="FY84" s="141"/>
      <c r="GI84" s="141"/>
      <c r="GS84" s="141"/>
      <c r="HC84" s="141"/>
      <c r="HM84" s="141"/>
      <c r="HW84" s="141"/>
    </row>
    <row r="85" spans="1:231" s="3" customFormat="1" x14ac:dyDescent="0.25">
      <c r="A85" s="141"/>
      <c r="K85" s="141"/>
      <c r="U85" s="141"/>
      <c r="AE85" s="141"/>
      <c r="AO85" s="141"/>
      <c r="AY85" s="141"/>
      <c r="AZ85" s="141"/>
      <c r="BI85" s="141"/>
      <c r="BS85" s="141"/>
      <c r="CC85" s="141"/>
      <c r="CM85" s="141"/>
      <c r="CW85" s="141"/>
      <c r="DG85" s="141"/>
      <c r="DQ85" s="141"/>
      <c r="EA85" s="141"/>
      <c r="EK85" s="141"/>
      <c r="EU85" s="141"/>
      <c r="FE85" s="141"/>
      <c r="FO85" s="141"/>
      <c r="FY85" s="141"/>
      <c r="GI85" s="141"/>
      <c r="GS85" s="141"/>
      <c r="HC85" s="141"/>
      <c r="HM85" s="141"/>
      <c r="HW85" s="141"/>
    </row>
    <row r="86" spans="1:231" s="3" customFormat="1" x14ac:dyDescent="0.25">
      <c r="A86" s="141"/>
      <c r="K86" s="141"/>
      <c r="U86" s="141"/>
      <c r="AE86" s="141"/>
      <c r="AO86" s="141"/>
      <c r="AY86" s="141"/>
      <c r="AZ86" s="141"/>
      <c r="BI86" s="141"/>
      <c r="BS86" s="141"/>
      <c r="CC86" s="141"/>
      <c r="CM86" s="141"/>
      <c r="CW86" s="141"/>
      <c r="DG86" s="141"/>
      <c r="DQ86" s="141"/>
      <c r="EA86" s="141"/>
      <c r="EK86" s="141"/>
      <c r="EU86" s="141"/>
      <c r="FE86" s="141"/>
      <c r="FO86" s="141"/>
      <c r="FY86" s="141"/>
      <c r="GI86" s="141"/>
      <c r="GS86" s="141"/>
      <c r="HC86" s="141"/>
      <c r="HM86" s="141"/>
      <c r="HW86" s="141"/>
    </row>
    <row r="87" spans="1:231" s="3" customFormat="1" x14ac:dyDescent="0.25">
      <c r="A87" s="141"/>
      <c r="K87" s="141"/>
      <c r="U87" s="141"/>
      <c r="AE87" s="141"/>
      <c r="AO87" s="141"/>
      <c r="AY87" s="141"/>
      <c r="AZ87" s="141"/>
      <c r="BI87" s="141"/>
      <c r="BS87" s="141"/>
      <c r="CC87" s="141"/>
      <c r="CM87" s="141"/>
      <c r="CW87" s="141"/>
      <c r="DG87" s="141"/>
      <c r="DQ87" s="141"/>
      <c r="EA87" s="141"/>
      <c r="EK87" s="141"/>
      <c r="EU87" s="141"/>
      <c r="FE87" s="141"/>
      <c r="FO87" s="141"/>
      <c r="FY87" s="141"/>
      <c r="GI87" s="141"/>
      <c r="GS87" s="141"/>
      <c r="HC87" s="141"/>
      <c r="HM87" s="141"/>
      <c r="HW87" s="141"/>
    </row>
    <row r="88" spans="1:231" s="3" customFormat="1" x14ac:dyDescent="0.25">
      <c r="A88" s="141"/>
      <c r="K88" s="141"/>
      <c r="U88" s="141"/>
      <c r="AE88" s="141"/>
      <c r="AO88" s="141"/>
      <c r="AY88" s="141"/>
      <c r="AZ88" s="141"/>
      <c r="BI88" s="141"/>
      <c r="BS88" s="141"/>
      <c r="CC88" s="141"/>
      <c r="CM88" s="141"/>
      <c r="CW88" s="141"/>
      <c r="DG88" s="141"/>
      <c r="DQ88" s="141"/>
      <c r="EA88" s="141"/>
      <c r="EK88" s="141"/>
      <c r="EU88" s="141"/>
      <c r="FE88" s="141"/>
      <c r="FO88" s="141"/>
      <c r="FY88" s="141"/>
      <c r="GI88" s="141"/>
      <c r="GS88" s="141"/>
      <c r="HC88" s="141"/>
      <c r="HM88" s="141"/>
      <c r="HW88" s="141"/>
    </row>
    <row r="89" spans="1:231" s="3" customFormat="1" x14ac:dyDescent="0.25">
      <c r="A89" s="141"/>
      <c r="K89" s="141"/>
      <c r="U89" s="141"/>
      <c r="AE89" s="141"/>
      <c r="AO89" s="141"/>
      <c r="AY89" s="141"/>
      <c r="AZ89" s="141"/>
      <c r="BI89" s="141"/>
      <c r="BS89" s="141"/>
      <c r="CC89" s="141"/>
      <c r="CM89" s="141"/>
      <c r="CW89" s="141"/>
      <c r="DG89" s="141"/>
      <c r="DQ89" s="141"/>
      <c r="EA89" s="141"/>
      <c r="EK89" s="141"/>
      <c r="EU89" s="141"/>
      <c r="FE89" s="141"/>
      <c r="FO89" s="141"/>
      <c r="FY89" s="141"/>
      <c r="GI89" s="141"/>
      <c r="GS89" s="141"/>
      <c r="HC89" s="141"/>
      <c r="HM89" s="141"/>
      <c r="HW89" s="141"/>
    </row>
    <row r="90" spans="1:231" s="3" customFormat="1" x14ac:dyDescent="0.25">
      <c r="A90" s="141"/>
      <c r="K90" s="141"/>
      <c r="U90" s="141"/>
      <c r="AE90" s="141"/>
      <c r="AO90" s="141"/>
      <c r="AY90" s="141"/>
      <c r="AZ90" s="141"/>
      <c r="BI90" s="141"/>
      <c r="BS90" s="141"/>
      <c r="CC90" s="141"/>
      <c r="CM90" s="141"/>
      <c r="CW90" s="141"/>
      <c r="DG90" s="141"/>
      <c r="DQ90" s="141"/>
      <c r="EA90" s="141"/>
      <c r="EK90" s="141"/>
      <c r="EU90" s="141"/>
      <c r="FE90" s="141"/>
      <c r="FO90" s="141"/>
      <c r="FY90" s="141"/>
      <c r="GI90" s="141"/>
      <c r="GS90" s="141"/>
      <c r="HC90" s="141"/>
      <c r="HM90" s="141"/>
      <c r="HW90" s="141"/>
    </row>
    <row r="91" spans="1:231" s="3" customFormat="1" x14ac:dyDescent="0.25">
      <c r="A91" s="141"/>
      <c r="K91" s="141"/>
      <c r="U91" s="141"/>
      <c r="AE91" s="141"/>
      <c r="AO91" s="141"/>
      <c r="AY91" s="141"/>
      <c r="AZ91" s="141"/>
      <c r="BI91" s="141"/>
      <c r="BS91" s="141"/>
      <c r="CC91" s="141"/>
      <c r="CM91" s="141"/>
      <c r="CW91" s="141"/>
      <c r="DG91" s="141"/>
      <c r="DQ91" s="141"/>
      <c r="EA91" s="141"/>
      <c r="EK91" s="141"/>
      <c r="EU91" s="141"/>
      <c r="FE91" s="141"/>
      <c r="FO91" s="141"/>
      <c r="FY91" s="141"/>
      <c r="GI91" s="141"/>
      <c r="GS91" s="141"/>
      <c r="HC91" s="141"/>
      <c r="HM91" s="141"/>
      <c r="HW91" s="141"/>
    </row>
    <row r="92" spans="1:231" s="3" customFormat="1" x14ac:dyDescent="0.25">
      <c r="A92" s="141"/>
      <c r="K92" s="141"/>
      <c r="U92" s="141"/>
      <c r="AE92" s="141"/>
      <c r="AO92" s="141"/>
      <c r="AY92" s="141"/>
      <c r="AZ92" s="141"/>
      <c r="BI92" s="141"/>
      <c r="BS92" s="141"/>
      <c r="CC92" s="141"/>
      <c r="CM92" s="141"/>
      <c r="CW92" s="141"/>
      <c r="DG92" s="141"/>
      <c r="DQ92" s="141"/>
      <c r="EA92" s="141"/>
      <c r="EK92" s="141"/>
      <c r="EU92" s="141"/>
      <c r="FE92" s="141"/>
      <c r="FO92" s="141"/>
      <c r="FY92" s="141"/>
      <c r="GI92" s="141"/>
      <c r="GS92" s="141"/>
      <c r="HC92" s="141"/>
      <c r="HM92" s="141"/>
      <c r="HW92" s="141"/>
    </row>
    <row r="93" spans="1:231" s="3" customFormat="1" x14ac:dyDescent="0.25">
      <c r="A93" s="141"/>
      <c r="K93" s="141"/>
      <c r="U93" s="141"/>
      <c r="AE93" s="141"/>
      <c r="AO93" s="141"/>
      <c r="AY93" s="141"/>
      <c r="AZ93" s="141"/>
      <c r="BI93" s="141"/>
      <c r="BS93" s="141"/>
      <c r="CC93" s="141"/>
      <c r="CM93" s="141"/>
      <c r="CW93" s="141"/>
      <c r="DG93" s="141"/>
      <c r="DQ93" s="141"/>
      <c r="EA93" s="141"/>
      <c r="EK93" s="141"/>
      <c r="EU93" s="141"/>
      <c r="FE93" s="141"/>
      <c r="FO93" s="141"/>
      <c r="FY93" s="141"/>
      <c r="GI93" s="141"/>
      <c r="GS93" s="141"/>
      <c r="HC93" s="141"/>
      <c r="HM93" s="141"/>
      <c r="HW93" s="141"/>
    </row>
    <row r="94" spans="1:231" s="3" customFormat="1" x14ac:dyDescent="0.25">
      <c r="A94" s="141"/>
      <c r="K94" s="141"/>
      <c r="U94" s="141"/>
      <c r="AE94" s="141"/>
      <c r="AO94" s="141"/>
      <c r="AY94" s="141"/>
      <c r="AZ94" s="141"/>
      <c r="BI94" s="141"/>
      <c r="BS94" s="141"/>
      <c r="CC94" s="141"/>
      <c r="CM94" s="141"/>
      <c r="CW94" s="141"/>
      <c r="DG94" s="141"/>
      <c r="DQ94" s="141"/>
      <c r="EA94" s="141"/>
      <c r="EK94" s="141"/>
      <c r="EU94" s="141"/>
      <c r="FE94" s="141"/>
      <c r="FO94" s="141"/>
      <c r="FY94" s="141"/>
      <c r="GI94" s="141"/>
      <c r="GS94" s="141"/>
      <c r="HC94" s="141"/>
      <c r="HM94" s="141"/>
      <c r="HW94" s="141"/>
    </row>
    <row r="95" spans="1:231" s="3" customFormat="1" x14ac:dyDescent="0.25">
      <c r="A95" s="141"/>
      <c r="K95" s="141"/>
      <c r="U95" s="141"/>
      <c r="AE95" s="141"/>
      <c r="AO95" s="141"/>
      <c r="AY95" s="141"/>
      <c r="AZ95" s="141"/>
      <c r="BI95" s="141"/>
      <c r="BS95" s="141"/>
      <c r="CC95" s="141"/>
      <c r="CM95" s="141"/>
      <c r="CW95" s="141"/>
      <c r="DG95" s="141"/>
      <c r="DQ95" s="141"/>
      <c r="EA95" s="141"/>
      <c r="EK95" s="141"/>
      <c r="EU95" s="141"/>
      <c r="FE95" s="141"/>
      <c r="FO95" s="141"/>
      <c r="FY95" s="141"/>
      <c r="GI95" s="141"/>
      <c r="GS95" s="141"/>
      <c r="HC95" s="141"/>
      <c r="HM95" s="141"/>
      <c r="HW95" s="141"/>
    </row>
    <row r="96" spans="1:231" s="3" customFormat="1" x14ac:dyDescent="0.25">
      <c r="A96" s="141"/>
      <c r="K96" s="141"/>
      <c r="U96" s="141"/>
      <c r="AE96" s="141"/>
      <c r="AO96" s="141"/>
      <c r="AY96" s="141"/>
      <c r="AZ96" s="141"/>
      <c r="BI96" s="141"/>
      <c r="BS96" s="141"/>
      <c r="CC96" s="141"/>
      <c r="CM96" s="141"/>
      <c r="CW96" s="141"/>
      <c r="DG96" s="141"/>
      <c r="DQ96" s="141"/>
      <c r="EA96" s="141"/>
      <c r="EK96" s="141"/>
      <c r="EU96" s="141"/>
      <c r="FE96" s="141"/>
      <c r="FO96" s="141"/>
      <c r="FY96" s="141"/>
      <c r="GI96" s="141"/>
      <c r="GS96" s="141"/>
      <c r="HC96" s="141"/>
      <c r="HM96" s="141"/>
      <c r="HW96" s="141"/>
    </row>
    <row r="97" spans="1:231" s="3" customFormat="1" x14ac:dyDescent="0.25">
      <c r="A97" s="141"/>
      <c r="K97" s="141"/>
      <c r="U97" s="141"/>
      <c r="AE97" s="141"/>
      <c r="AO97" s="141"/>
      <c r="AY97" s="141"/>
      <c r="AZ97" s="141"/>
      <c r="BI97" s="141"/>
      <c r="BS97" s="141"/>
      <c r="CC97" s="141"/>
      <c r="CM97" s="141"/>
      <c r="CW97" s="141"/>
      <c r="DG97" s="141"/>
      <c r="DQ97" s="141"/>
      <c r="EA97" s="141"/>
      <c r="EK97" s="141"/>
      <c r="EU97" s="141"/>
      <c r="FE97" s="141"/>
      <c r="FO97" s="141"/>
      <c r="FY97" s="141"/>
      <c r="GI97" s="141"/>
      <c r="GS97" s="141"/>
      <c r="HC97" s="141"/>
      <c r="HM97" s="141"/>
      <c r="HW97" s="141"/>
    </row>
    <row r="98" spans="1:231" s="3" customFormat="1" x14ac:dyDescent="0.25">
      <c r="A98" s="141"/>
      <c r="K98" s="141"/>
      <c r="U98" s="141"/>
      <c r="AE98" s="141"/>
      <c r="AO98" s="141"/>
      <c r="AY98" s="141"/>
      <c r="AZ98" s="141"/>
      <c r="BI98" s="141"/>
      <c r="BS98" s="141"/>
      <c r="CC98" s="141"/>
      <c r="CM98" s="141"/>
      <c r="CW98" s="141"/>
      <c r="DG98" s="141"/>
      <c r="DQ98" s="141"/>
      <c r="EA98" s="141"/>
      <c r="EK98" s="141"/>
      <c r="EU98" s="141"/>
      <c r="FE98" s="141"/>
      <c r="FO98" s="141"/>
      <c r="FY98" s="141"/>
      <c r="GI98" s="141"/>
      <c r="GS98" s="141"/>
      <c r="HC98" s="141"/>
      <c r="HM98" s="141"/>
      <c r="HW98" s="141"/>
    </row>
    <row r="99" spans="1:231" s="3" customFormat="1" x14ac:dyDescent="0.25">
      <c r="A99" s="141"/>
      <c r="K99" s="141"/>
      <c r="U99" s="141"/>
      <c r="AE99" s="141"/>
      <c r="AO99" s="141"/>
      <c r="AY99" s="141"/>
      <c r="AZ99" s="141"/>
      <c r="BI99" s="141"/>
      <c r="BS99" s="141"/>
      <c r="CC99" s="141"/>
      <c r="CM99" s="141"/>
      <c r="CW99" s="141"/>
      <c r="DG99" s="141"/>
      <c r="DQ99" s="141"/>
      <c r="EA99" s="141"/>
      <c r="EK99" s="141"/>
      <c r="EU99" s="141"/>
      <c r="FE99" s="141"/>
      <c r="FO99" s="141"/>
      <c r="FY99" s="141"/>
      <c r="GI99" s="141"/>
      <c r="GS99" s="141"/>
      <c r="HC99" s="141"/>
      <c r="HM99" s="141"/>
      <c r="HW99" s="141"/>
    </row>
    <row r="100" spans="1:231" s="3" customFormat="1" x14ac:dyDescent="0.25">
      <c r="A100" s="141"/>
      <c r="K100" s="141"/>
      <c r="U100" s="141"/>
      <c r="AE100" s="141"/>
      <c r="AO100" s="141"/>
      <c r="AY100" s="141"/>
      <c r="AZ100" s="141"/>
      <c r="BI100" s="141"/>
      <c r="BS100" s="141"/>
      <c r="CC100" s="141"/>
      <c r="CM100" s="141"/>
      <c r="CW100" s="141"/>
      <c r="DG100" s="141"/>
      <c r="DQ100" s="141"/>
      <c r="EA100" s="141"/>
      <c r="EK100" s="141"/>
      <c r="EU100" s="141"/>
      <c r="FE100" s="141"/>
      <c r="FO100" s="141"/>
      <c r="FY100" s="141"/>
      <c r="GI100" s="141"/>
      <c r="GS100" s="141"/>
      <c r="HC100" s="141"/>
      <c r="HM100" s="141"/>
      <c r="HW100" s="141"/>
    </row>
    <row r="101" spans="1:231" s="3" customFormat="1" x14ac:dyDescent="0.25">
      <c r="A101" s="141"/>
      <c r="K101" s="141"/>
      <c r="U101" s="141"/>
      <c r="AE101" s="141"/>
      <c r="AO101" s="141"/>
      <c r="AY101" s="141"/>
      <c r="AZ101" s="141"/>
      <c r="BI101" s="141"/>
      <c r="BS101" s="141"/>
      <c r="CC101" s="141"/>
      <c r="CM101" s="141"/>
      <c r="CW101" s="141"/>
      <c r="DG101" s="141"/>
      <c r="DQ101" s="141"/>
      <c r="EA101" s="141"/>
      <c r="EK101" s="141"/>
      <c r="EU101" s="141"/>
      <c r="FE101" s="141"/>
      <c r="FO101" s="141"/>
      <c r="FY101" s="141"/>
      <c r="GI101" s="141"/>
      <c r="GS101" s="141"/>
      <c r="HC101" s="141"/>
      <c r="HM101" s="141"/>
      <c r="HW101" s="141"/>
    </row>
    <row r="102" spans="1:231" s="3" customFormat="1" x14ac:dyDescent="0.25">
      <c r="A102" s="141"/>
      <c r="K102" s="141"/>
      <c r="U102" s="141"/>
      <c r="AE102" s="141"/>
      <c r="AO102" s="141"/>
      <c r="AY102" s="141"/>
      <c r="AZ102" s="141"/>
      <c r="BI102" s="141"/>
      <c r="BS102" s="141"/>
      <c r="CC102" s="141"/>
      <c r="CM102" s="141"/>
      <c r="CW102" s="141"/>
      <c r="DG102" s="141"/>
      <c r="DQ102" s="141"/>
      <c r="EA102" s="141"/>
      <c r="EK102" s="141"/>
      <c r="EU102" s="141"/>
      <c r="FE102" s="141"/>
      <c r="FO102" s="141"/>
      <c r="FY102" s="141"/>
      <c r="GI102" s="141"/>
      <c r="GS102" s="141"/>
      <c r="HC102" s="141"/>
      <c r="HM102" s="141"/>
      <c r="HW102" s="141"/>
    </row>
    <row r="103" spans="1:231" s="3" customFormat="1" x14ac:dyDescent="0.25">
      <c r="A103" s="141"/>
      <c r="K103" s="141"/>
      <c r="U103" s="141"/>
      <c r="AE103" s="141"/>
      <c r="AO103" s="141"/>
      <c r="AY103" s="141"/>
      <c r="AZ103" s="141"/>
      <c r="BI103" s="141"/>
      <c r="BS103" s="141"/>
      <c r="CC103" s="141"/>
      <c r="CM103" s="141"/>
      <c r="CW103" s="141"/>
      <c r="DG103" s="141"/>
      <c r="DQ103" s="141"/>
      <c r="EA103" s="141"/>
      <c r="EK103" s="141"/>
      <c r="EU103" s="141"/>
      <c r="FE103" s="141"/>
      <c r="FO103" s="141"/>
      <c r="FY103" s="141"/>
      <c r="GI103" s="141"/>
      <c r="GS103" s="141"/>
      <c r="HC103" s="141"/>
      <c r="HM103" s="141"/>
      <c r="HW103" s="141"/>
    </row>
    <row r="104" spans="1:231" s="3" customFormat="1" x14ac:dyDescent="0.25">
      <c r="A104" s="141"/>
      <c r="K104" s="141"/>
      <c r="U104" s="141"/>
      <c r="AE104" s="141"/>
      <c r="AO104" s="141"/>
      <c r="AY104" s="141"/>
      <c r="AZ104" s="141"/>
      <c r="BI104" s="141"/>
      <c r="BS104" s="141"/>
      <c r="CC104" s="141"/>
      <c r="CM104" s="141"/>
      <c r="CW104" s="141"/>
      <c r="DG104" s="141"/>
      <c r="DQ104" s="141"/>
      <c r="EA104" s="141"/>
      <c r="EK104" s="141"/>
      <c r="EU104" s="141"/>
      <c r="FE104" s="141"/>
      <c r="FO104" s="141"/>
      <c r="FY104" s="141"/>
      <c r="GI104" s="141"/>
      <c r="GS104" s="141"/>
      <c r="HC104" s="141"/>
      <c r="HM104" s="141"/>
      <c r="HW104" s="141"/>
    </row>
    <row r="105" spans="1:231" s="3" customFormat="1" x14ac:dyDescent="0.25">
      <c r="A105" s="141"/>
      <c r="K105" s="141"/>
      <c r="U105" s="141"/>
      <c r="AE105" s="141"/>
      <c r="AO105" s="141"/>
      <c r="AY105" s="141"/>
      <c r="AZ105" s="141"/>
      <c r="BI105" s="141"/>
      <c r="BS105" s="141"/>
      <c r="CC105" s="141"/>
      <c r="CM105" s="141"/>
      <c r="CW105" s="141"/>
      <c r="DG105" s="141"/>
      <c r="DQ105" s="141"/>
      <c r="EA105" s="141"/>
      <c r="EK105" s="141"/>
      <c r="EU105" s="141"/>
      <c r="FE105" s="141"/>
      <c r="FO105" s="141"/>
      <c r="FY105" s="141"/>
      <c r="GI105" s="141"/>
      <c r="GS105" s="141"/>
      <c r="HC105" s="141"/>
      <c r="HM105" s="141"/>
      <c r="HW105" s="141"/>
    </row>
    <row r="106" spans="1:231" s="3" customFormat="1" x14ac:dyDescent="0.25">
      <c r="A106" s="141"/>
      <c r="K106" s="141"/>
      <c r="U106" s="141"/>
      <c r="AE106" s="141"/>
      <c r="AO106" s="141"/>
      <c r="AY106" s="141"/>
      <c r="AZ106" s="141"/>
      <c r="BI106" s="141"/>
      <c r="BS106" s="141"/>
      <c r="CC106" s="141"/>
      <c r="CM106" s="141"/>
      <c r="CW106" s="141"/>
      <c r="DG106" s="141"/>
      <c r="DQ106" s="141"/>
      <c r="EA106" s="141"/>
      <c r="EK106" s="141"/>
      <c r="EU106" s="141"/>
      <c r="FE106" s="141"/>
      <c r="FO106" s="141"/>
      <c r="FY106" s="141"/>
      <c r="GI106" s="141"/>
      <c r="GS106" s="141"/>
      <c r="HC106" s="141"/>
      <c r="HM106" s="141"/>
      <c r="HW106" s="141"/>
    </row>
    <row r="107" spans="1:231" s="3" customFormat="1" x14ac:dyDescent="0.25">
      <c r="A107" s="141"/>
      <c r="K107" s="141"/>
      <c r="U107" s="141"/>
      <c r="AE107" s="141"/>
      <c r="AO107" s="141"/>
      <c r="AY107" s="141"/>
      <c r="AZ107" s="141"/>
      <c r="BI107" s="141"/>
      <c r="BS107" s="141"/>
      <c r="CC107" s="141"/>
      <c r="CM107" s="141"/>
      <c r="CW107" s="141"/>
      <c r="DG107" s="141"/>
      <c r="DQ107" s="141"/>
      <c r="EA107" s="141"/>
      <c r="EK107" s="141"/>
      <c r="EU107" s="141"/>
      <c r="FE107" s="141"/>
      <c r="FO107" s="141"/>
      <c r="FY107" s="141"/>
      <c r="GI107" s="141"/>
      <c r="GS107" s="141"/>
      <c r="HC107" s="141"/>
      <c r="HM107" s="141"/>
      <c r="HW107" s="141"/>
    </row>
    <row r="108" spans="1:231" s="3" customFormat="1" x14ac:dyDescent="0.25">
      <c r="A108" s="141"/>
      <c r="K108" s="141"/>
      <c r="U108" s="141"/>
      <c r="AE108" s="141"/>
      <c r="AO108" s="141"/>
      <c r="AY108" s="141"/>
      <c r="AZ108" s="141"/>
      <c r="BI108" s="141"/>
      <c r="BS108" s="141"/>
      <c r="CC108" s="141"/>
      <c r="CM108" s="141"/>
      <c r="CW108" s="141"/>
      <c r="DG108" s="141"/>
      <c r="DQ108" s="141"/>
      <c r="EA108" s="141"/>
      <c r="EK108" s="141"/>
      <c r="EU108" s="141"/>
      <c r="FE108" s="141"/>
      <c r="FO108" s="141"/>
      <c r="FY108" s="141"/>
      <c r="GI108" s="141"/>
      <c r="GS108" s="141"/>
      <c r="HC108" s="141"/>
      <c r="HM108" s="141"/>
      <c r="HW108" s="141"/>
    </row>
    <row r="109" spans="1:231" s="3" customFormat="1" x14ac:dyDescent="0.25">
      <c r="A109" s="141"/>
      <c r="K109" s="141"/>
      <c r="U109" s="141"/>
      <c r="AE109" s="141"/>
      <c r="AO109" s="141"/>
      <c r="AY109" s="141"/>
      <c r="AZ109" s="141"/>
      <c r="BI109" s="141"/>
      <c r="BS109" s="141"/>
      <c r="CC109" s="141"/>
      <c r="CM109" s="141"/>
      <c r="CW109" s="141"/>
      <c r="DG109" s="141"/>
      <c r="DQ109" s="141"/>
      <c r="EA109" s="141"/>
      <c r="EK109" s="141"/>
      <c r="EU109" s="141"/>
      <c r="FE109" s="141"/>
      <c r="FO109" s="141"/>
      <c r="FY109" s="141"/>
      <c r="GI109" s="141"/>
      <c r="GS109" s="141"/>
      <c r="HC109" s="141"/>
      <c r="HM109" s="141"/>
      <c r="HW109" s="141"/>
    </row>
    <row r="110" spans="1:231" s="3" customFormat="1" x14ac:dyDescent="0.25">
      <c r="A110" s="141"/>
      <c r="K110" s="141"/>
      <c r="U110" s="141"/>
      <c r="AE110" s="141"/>
      <c r="AO110" s="141"/>
      <c r="AY110" s="141"/>
      <c r="AZ110" s="141"/>
      <c r="BI110" s="141"/>
      <c r="BS110" s="141"/>
      <c r="CC110" s="141"/>
      <c r="CM110" s="141"/>
      <c r="CW110" s="141"/>
      <c r="DG110" s="141"/>
      <c r="DQ110" s="141"/>
      <c r="EA110" s="141"/>
      <c r="EK110" s="141"/>
      <c r="EU110" s="141"/>
      <c r="FE110" s="141"/>
      <c r="FO110" s="141"/>
      <c r="FY110" s="141"/>
      <c r="GI110" s="141"/>
      <c r="GS110" s="141"/>
      <c r="HC110" s="141"/>
      <c r="HM110" s="141"/>
      <c r="HW110" s="141"/>
    </row>
    <row r="111" spans="1:231" s="3" customFormat="1" x14ac:dyDescent="0.25">
      <c r="A111" s="141"/>
      <c r="K111" s="141"/>
      <c r="U111" s="141"/>
      <c r="AE111" s="141"/>
      <c r="AO111" s="141"/>
      <c r="AY111" s="141"/>
      <c r="AZ111" s="141"/>
      <c r="BI111" s="141"/>
      <c r="BS111" s="141"/>
      <c r="CC111" s="141"/>
      <c r="CM111" s="141"/>
      <c r="CW111" s="141"/>
      <c r="DG111" s="141"/>
      <c r="DQ111" s="141"/>
      <c r="EA111" s="141"/>
      <c r="EK111" s="141"/>
      <c r="EU111" s="141"/>
      <c r="FE111" s="141"/>
      <c r="FO111" s="141"/>
      <c r="FY111" s="141"/>
      <c r="GI111" s="141"/>
      <c r="GS111" s="141"/>
      <c r="HC111" s="141"/>
      <c r="HM111" s="141"/>
      <c r="HW111" s="141"/>
    </row>
    <row r="112" spans="1:231" s="3" customFormat="1" x14ac:dyDescent="0.25">
      <c r="A112" s="141"/>
      <c r="K112" s="141"/>
      <c r="U112" s="141"/>
      <c r="AE112" s="141"/>
      <c r="AO112" s="141"/>
      <c r="AY112" s="141"/>
      <c r="AZ112" s="141"/>
      <c r="BI112" s="141"/>
      <c r="BS112" s="141"/>
      <c r="CC112" s="141"/>
      <c r="CM112" s="141"/>
      <c r="CW112" s="141"/>
      <c r="DG112" s="141"/>
      <c r="DQ112" s="141"/>
      <c r="EA112" s="141"/>
      <c r="EK112" s="141"/>
      <c r="EU112" s="141"/>
      <c r="FE112" s="141"/>
      <c r="FO112" s="141"/>
      <c r="FY112" s="141"/>
      <c r="GI112" s="141"/>
      <c r="GS112" s="141"/>
      <c r="HC112" s="141"/>
      <c r="HM112" s="141"/>
      <c r="HW112" s="141"/>
    </row>
    <row r="113" spans="1:231" s="3" customFormat="1" x14ac:dyDescent="0.25">
      <c r="A113" s="141"/>
      <c r="K113" s="141"/>
      <c r="U113" s="141"/>
      <c r="AE113" s="141"/>
      <c r="AO113" s="141"/>
      <c r="AY113" s="141"/>
      <c r="AZ113" s="141"/>
      <c r="BI113" s="141"/>
      <c r="BS113" s="141"/>
      <c r="CC113" s="141"/>
      <c r="CM113" s="141"/>
      <c r="CW113" s="141"/>
      <c r="DG113" s="141"/>
      <c r="DQ113" s="141"/>
      <c r="EA113" s="141"/>
      <c r="EK113" s="141"/>
      <c r="EU113" s="141"/>
      <c r="FE113" s="141"/>
      <c r="FO113" s="141"/>
      <c r="FY113" s="141"/>
      <c r="GI113" s="141"/>
      <c r="GS113" s="141"/>
      <c r="HC113" s="141"/>
      <c r="HM113" s="141"/>
      <c r="HW113" s="141"/>
    </row>
    <row r="114" spans="1:231" s="3" customFormat="1" x14ac:dyDescent="0.25">
      <c r="A114" s="141"/>
      <c r="K114" s="141"/>
      <c r="U114" s="141"/>
      <c r="AE114" s="141"/>
      <c r="AO114" s="141"/>
      <c r="AY114" s="141"/>
      <c r="AZ114" s="141"/>
      <c r="BI114" s="141"/>
      <c r="BS114" s="141"/>
      <c r="CC114" s="141"/>
      <c r="CM114" s="141"/>
      <c r="CW114" s="141"/>
      <c r="DG114" s="141"/>
      <c r="DQ114" s="141"/>
      <c r="EA114" s="141"/>
      <c r="EK114" s="141"/>
      <c r="EU114" s="141"/>
      <c r="FE114" s="141"/>
      <c r="FO114" s="141"/>
      <c r="FY114" s="141"/>
      <c r="GI114" s="141"/>
      <c r="GS114" s="141"/>
      <c r="HC114" s="141"/>
      <c r="HM114" s="141"/>
      <c r="HW114" s="141"/>
    </row>
    <row r="115" spans="1:231" s="3" customFormat="1" x14ac:dyDescent="0.25">
      <c r="A115" s="141"/>
      <c r="K115" s="141"/>
      <c r="U115" s="141"/>
      <c r="AE115" s="141"/>
      <c r="AO115" s="141"/>
      <c r="AY115" s="141"/>
      <c r="AZ115" s="141"/>
      <c r="BI115" s="141"/>
      <c r="BS115" s="141"/>
      <c r="CC115" s="141"/>
      <c r="CM115" s="141"/>
      <c r="CW115" s="141"/>
      <c r="DG115" s="141"/>
      <c r="DQ115" s="141"/>
      <c r="EA115" s="141"/>
      <c r="EK115" s="141"/>
      <c r="EU115" s="141"/>
      <c r="FE115" s="141"/>
      <c r="FO115" s="141"/>
      <c r="FY115" s="141"/>
      <c r="GI115" s="141"/>
      <c r="GS115" s="141"/>
      <c r="HC115" s="141"/>
      <c r="HM115" s="141"/>
      <c r="HW115" s="141"/>
    </row>
    <row r="116" spans="1:231" s="3" customFormat="1" x14ac:dyDescent="0.25">
      <c r="A116" s="141"/>
      <c r="K116" s="141"/>
      <c r="U116" s="141"/>
      <c r="AE116" s="141"/>
      <c r="AO116" s="141"/>
      <c r="AY116" s="141"/>
      <c r="AZ116" s="141"/>
      <c r="BI116" s="141"/>
      <c r="BS116" s="141"/>
      <c r="CC116" s="141"/>
      <c r="CM116" s="141"/>
      <c r="CW116" s="141"/>
      <c r="DG116" s="141"/>
      <c r="DQ116" s="141"/>
      <c r="EA116" s="141"/>
      <c r="EK116" s="141"/>
      <c r="EU116" s="141"/>
      <c r="FE116" s="141"/>
      <c r="FO116" s="141"/>
      <c r="FY116" s="141"/>
      <c r="GI116" s="141"/>
      <c r="GS116" s="141"/>
      <c r="HC116" s="141"/>
      <c r="HM116" s="141"/>
      <c r="HW116" s="141"/>
    </row>
    <row r="117" spans="1:231" s="3" customFormat="1" x14ac:dyDescent="0.25">
      <c r="A117" s="141"/>
      <c r="K117" s="141"/>
      <c r="U117" s="141"/>
      <c r="AE117" s="141"/>
      <c r="AO117" s="141"/>
      <c r="AY117" s="141"/>
      <c r="AZ117" s="141"/>
      <c r="BI117" s="141"/>
      <c r="BS117" s="141"/>
      <c r="CC117" s="141"/>
      <c r="CM117" s="141"/>
      <c r="CW117" s="141"/>
      <c r="DG117" s="141"/>
      <c r="DQ117" s="141"/>
      <c r="EA117" s="141"/>
      <c r="EK117" s="141"/>
      <c r="EU117" s="141"/>
      <c r="FE117" s="141"/>
      <c r="FO117" s="141"/>
      <c r="FY117" s="141"/>
      <c r="GI117" s="141"/>
      <c r="GS117" s="141"/>
      <c r="HC117" s="141"/>
      <c r="HM117" s="141"/>
      <c r="HW117" s="141"/>
    </row>
    <row r="118" spans="1:231" s="3" customFormat="1" x14ac:dyDescent="0.25">
      <c r="A118" s="141"/>
      <c r="K118" s="141"/>
      <c r="U118" s="141"/>
      <c r="AE118" s="141"/>
      <c r="AO118" s="141"/>
      <c r="AY118" s="141"/>
      <c r="AZ118" s="141"/>
      <c r="BI118" s="141"/>
      <c r="BS118" s="141"/>
      <c r="CC118" s="141"/>
      <c r="CM118" s="141"/>
      <c r="CW118" s="141"/>
      <c r="DG118" s="141"/>
      <c r="DQ118" s="141"/>
      <c r="EA118" s="141"/>
      <c r="EK118" s="141"/>
      <c r="EU118" s="141"/>
      <c r="FE118" s="141"/>
      <c r="FO118" s="141"/>
      <c r="FY118" s="141"/>
      <c r="GI118" s="141"/>
      <c r="GS118" s="141"/>
      <c r="HC118" s="141"/>
      <c r="HM118" s="141"/>
      <c r="HW118" s="141"/>
    </row>
    <row r="119" spans="1:231" s="3" customFormat="1" x14ac:dyDescent="0.25">
      <c r="A119" s="141"/>
      <c r="K119" s="141"/>
      <c r="U119" s="141"/>
      <c r="AE119" s="141"/>
      <c r="AO119" s="141"/>
      <c r="AY119" s="141"/>
      <c r="AZ119" s="141"/>
      <c r="BI119" s="141"/>
      <c r="BS119" s="141"/>
      <c r="CC119" s="141"/>
      <c r="CM119" s="141"/>
      <c r="CW119" s="141"/>
      <c r="DG119" s="141"/>
      <c r="DQ119" s="141"/>
      <c r="EA119" s="141"/>
      <c r="EK119" s="141"/>
      <c r="EU119" s="141"/>
      <c r="FE119" s="141"/>
      <c r="FO119" s="141"/>
      <c r="FY119" s="141"/>
      <c r="GI119" s="141"/>
      <c r="GS119" s="141"/>
      <c r="HC119" s="141"/>
      <c r="HM119" s="141"/>
      <c r="HW119" s="141"/>
    </row>
    <row r="120" spans="1:231" s="3" customFormat="1" x14ac:dyDescent="0.25">
      <c r="A120" s="141"/>
      <c r="K120" s="141"/>
      <c r="U120" s="141"/>
      <c r="AE120" s="141"/>
      <c r="AO120" s="141"/>
      <c r="AY120" s="141"/>
      <c r="AZ120" s="141"/>
      <c r="BI120" s="141"/>
      <c r="BS120" s="141"/>
      <c r="CC120" s="141"/>
      <c r="CM120" s="141"/>
      <c r="CW120" s="141"/>
      <c r="DG120" s="141"/>
      <c r="DQ120" s="141"/>
      <c r="EA120" s="141"/>
      <c r="EK120" s="141"/>
      <c r="EU120" s="141"/>
      <c r="FE120" s="141"/>
      <c r="FO120" s="141"/>
      <c r="FY120" s="141"/>
      <c r="GI120" s="141"/>
      <c r="GS120" s="141"/>
      <c r="HC120" s="141"/>
      <c r="HM120" s="141"/>
      <c r="HW120" s="141"/>
    </row>
    <row r="121" spans="1:231" s="3" customFormat="1" x14ac:dyDescent="0.25">
      <c r="A121" s="141"/>
      <c r="K121" s="141"/>
      <c r="U121" s="141"/>
      <c r="AE121" s="141"/>
      <c r="AO121" s="141"/>
      <c r="AY121" s="141"/>
      <c r="AZ121" s="141"/>
      <c r="BI121" s="141"/>
      <c r="BS121" s="141"/>
      <c r="CC121" s="141"/>
      <c r="CM121" s="141"/>
      <c r="CW121" s="141"/>
      <c r="DG121" s="141"/>
      <c r="DQ121" s="141"/>
      <c r="EA121" s="141"/>
      <c r="EK121" s="141"/>
      <c r="EU121" s="141"/>
      <c r="FE121" s="141"/>
      <c r="FO121" s="141"/>
      <c r="FY121" s="141"/>
      <c r="GI121" s="141"/>
      <c r="GS121" s="141"/>
      <c r="HC121" s="141"/>
      <c r="HM121" s="141"/>
      <c r="HW121" s="141"/>
    </row>
    <row r="122" spans="1:231" s="3" customFormat="1" x14ac:dyDescent="0.25">
      <c r="A122" s="141"/>
      <c r="K122" s="141"/>
      <c r="U122" s="141"/>
      <c r="AE122" s="141"/>
      <c r="AO122" s="141"/>
      <c r="AY122" s="141"/>
      <c r="AZ122" s="141"/>
      <c r="BI122" s="141"/>
      <c r="BS122" s="141"/>
      <c r="CC122" s="141"/>
      <c r="CM122" s="141"/>
      <c r="CW122" s="141"/>
      <c r="DG122" s="141"/>
      <c r="DQ122" s="141"/>
      <c r="EA122" s="141"/>
      <c r="EK122" s="141"/>
      <c r="EU122" s="141"/>
      <c r="FE122" s="141"/>
      <c r="FO122" s="141"/>
      <c r="FY122" s="141"/>
      <c r="GI122" s="141"/>
      <c r="GS122" s="141"/>
      <c r="HC122" s="141"/>
      <c r="HM122" s="141"/>
      <c r="HW122" s="141"/>
    </row>
    <row r="123" spans="1:231" s="3" customFormat="1" x14ac:dyDescent="0.25">
      <c r="A123" s="141"/>
      <c r="K123" s="141"/>
      <c r="U123" s="141"/>
      <c r="AE123" s="141"/>
      <c r="AO123" s="141"/>
      <c r="AY123" s="141"/>
      <c r="AZ123" s="141"/>
      <c r="BI123" s="141"/>
      <c r="BS123" s="141"/>
      <c r="CC123" s="141"/>
      <c r="CM123" s="141"/>
      <c r="CW123" s="141"/>
      <c r="DG123" s="141"/>
      <c r="DQ123" s="141"/>
      <c r="EA123" s="141"/>
      <c r="EK123" s="141"/>
      <c r="EU123" s="141"/>
      <c r="FE123" s="141"/>
      <c r="FO123" s="141"/>
      <c r="FY123" s="141"/>
      <c r="GI123" s="141"/>
      <c r="GS123" s="141"/>
      <c r="HC123" s="141"/>
      <c r="HM123" s="141"/>
      <c r="HW123" s="141"/>
    </row>
    <row r="124" spans="1:231" s="3" customFormat="1" x14ac:dyDescent="0.25">
      <c r="A124" s="141"/>
      <c r="K124" s="141"/>
      <c r="U124" s="141"/>
      <c r="AE124" s="141"/>
      <c r="AO124" s="141"/>
      <c r="AY124" s="141"/>
      <c r="AZ124" s="141"/>
      <c r="BI124" s="141"/>
      <c r="BS124" s="141"/>
      <c r="CC124" s="141"/>
      <c r="CM124" s="141"/>
      <c r="CW124" s="141"/>
      <c r="DG124" s="141"/>
      <c r="DQ124" s="141"/>
      <c r="EA124" s="141"/>
      <c r="EK124" s="141"/>
      <c r="EU124" s="141"/>
      <c r="FE124" s="141"/>
      <c r="FO124" s="141"/>
      <c r="FY124" s="141"/>
      <c r="GI124" s="141"/>
      <c r="GS124" s="141"/>
      <c r="HC124" s="141"/>
      <c r="HM124" s="141"/>
      <c r="HW124" s="141"/>
    </row>
    <row r="125" spans="1:231" s="3" customFormat="1" x14ac:dyDescent="0.25">
      <c r="A125" s="141"/>
      <c r="K125" s="141"/>
      <c r="U125" s="141"/>
      <c r="AE125" s="141"/>
      <c r="AO125" s="141"/>
      <c r="AY125" s="141"/>
      <c r="AZ125" s="141"/>
      <c r="BI125" s="141"/>
      <c r="BS125" s="141"/>
      <c r="CC125" s="141"/>
      <c r="CM125" s="141"/>
      <c r="CW125" s="141"/>
      <c r="DG125" s="141"/>
      <c r="DQ125" s="141"/>
      <c r="EA125" s="141"/>
      <c r="EK125" s="141"/>
      <c r="EU125" s="141"/>
      <c r="FE125" s="141"/>
      <c r="FO125" s="141"/>
      <c r="FY125" s="141"/>
      <c r="GI125" s="141"/>
      <c r="GS125" s="141"/>
      <c r="HC125" s="141"/>
      <c r="HM125" s="141"/>
      <c r="HW125" s="141"/>
    </row>
    <row r="126" spans="1:231" s="3" customFormat="1" x14ac:dyDescent="0.25">
      <c r="A126" s="141"/>
      <c r="K126" s="141"/>
      <c r="U126" s="141"/>
      <c r="AE126" s="141"/>
      <c r="AO126" s="141"/>
      <c r="AY126" s="141"/>
      <c r="AZ126" s="141"/>
      <c r="BI126" s="141"/>
      <c r="BS126" s="141"/>
      <c r="CC126" s="141"/>
      <c r="CM126" s="141"/>
      <c r="CW126" s="141"/>
      <c r="DG126" s="141"/>
      <c r="DQ126" s="141"/>
      <c r="EA126" s="141"/>
      <c r="EK126" s="141"/>
      <c r="EU126" s="141"/>
      <c r="FE126" s="141"/>
      <c r="FO126" s="141"/>
      <c r="FY126" s="141"/>
      <c r="GI126" s="141"/>
      <c r="GS126" s="141"/>
      <c r="HC126" s="141"/>
      <c r="HM126" s="141"/>
      <c r="HW126" s="141"/>
    </row>
    <row r="127" spans="1:231" s="3" customFormat="1" x14ac:dyDescent="0.25">
      <c r="A127" s="141"/>
      <c r="K127" s="141"/>
      <c r="U127" s="141"/>
      <c r="AE127" s="141"/>
      <c r="AO127" s="141"/>
      <c r="AY127" s="141"/>
      <c r="AZ127" s="141"/>
      <c r="BI127" s="141"/>
      <c r="BS127" s="141"/>
      <c r="CC127" s="141"/>
      <c r="CM127" s="141"/>
      <c r="CW127" s="141"/>
      <c r="DG127" s="141"/>
      <c r="DQ127" s="141"/>
      <c r="EA127" s="141"/>
      <c r="EK127" s="141"/>
      <c r="EU127" s="141"/>
      <c r="FE127" s="141"/>
      <c r="FO127" s="141"/>
      <c r="FY127" s="141"/>
      <c r="GI127" s="141"/>
      <c r="GS127" s="141"/>
      <c r="HC127" s="141"/>
      <c r="HM127" s="141"/>
      <c r="HW127" s="141"/>
    </row>
    <row r="128" spans="1:231" s="3" customFormat="1" x14ac:dyDescent="0.25">
      <c r="A128" s="141"/>
      <c r="K128" s="141"/>
      <c r="U128" s="141"/>
      <c r="AE128" s="141"/>
      <c r="AO128" s="141"/>
      <c r="AY128" s="141"/>
      <c r="AZ128" s="141"/>
      <c r="BI128" s="141"/>
      <c r="BS128" s="141"/>
      <c r="CC128" s="141"/>
      <c r="CM128" s="141"/>
      <c r="CW128" s="141"/>
      <c r="DG128" s="141"/>
      <c r="DQ128" s="141"/>
      <c r="EA128" s="141"/>
      <c r="EK128" s="141"/>
      <c r="EU128" s="141"/>
      <c r="FE128" s="141"/>
      <c r="FO128" s="141"/>
      <c r="FY128" s="141"/>
      <c r="GI128" s="141"/>
      <c r="GS128" s="141"/>
      <c r="HC128" s="141"/>
      <c r="HM128" s="141"/>
      <c r="HW128" s="141"/>
    </row>
    <row r="129" spans="1:231" s="3" customFormat="1" x14ac:dyDescent="0.25">
      <c r="A129" s="141"/>
      <c r="K129" s="141"/>
      <c r="U129" s="141"/>
      <c r="AE129" s="141"/>
      <c r="AO129" s="141"/>
      <c r="AY129" s="141"/>
      <c r="AZ129" s="141"/>
      <c r="BI129" s="141"/>
      <c r="BS129" s="141"/>
      <c r="CC129" s="141"/>
      <c r="CM129" s="141"/>
      <c r="CW129" s="141"/>
      <c r="DG129" s="141"/>
      <c r="DQ129" s="141"/>
      <c r="EA129" s="141"/>
      <c r="EK129" s="141"/>
      <c r="EU129" s="141"/>
      <c r="FE129" s="141"/>
      <c r="FO129" s="141"/>
      <c r="FY129" s="141"/>
      <c r="GI129" s="141"/>
      <c r="GS129" s="141"/>
      <c r="HC129" s="141"/>
      <c r="HM129" s="141"/>
      <c r="HW129" s="141"/>
    </row>
    <row r="130" spans="1:231" s="3" customFormat="1" x14ac:dyDescent="0.25">
      <c r="A130" s="141"/>
      <c r="K130" s="141"/>
      <c r="U130" s="141"/>
      <c r="AE130" s="141"/>
      <c r="AO130" s="141"/>
      <c r="AY130" s="141"/>
      <c r="AZ130" s="141"/>
      <c r="BI130" s="141"/>
      <c r="BS130" s="141"/>
      <c r="CC130" s="141"/>
      <c r="CM130" s="141"/>
      <c r="CW130" s="141"/>
      <c r="DG130" s="141"/>
      <c r="DQ130" s="141"/>
      <c r="EA130" s="141"/>
      <c r="EK130" s="141"/>
      <c r="EU130" s="141"/>
      <c r="FE130" s="141"/>
      <c r="FO130" s="141"/>
      <c r="FY130" s="141"/>
      <c r="GI130" s="141"/>
      <c r="GS130" s="141"/>
      <c r="HC130" s="141"/>
      <c r="HM130" s="141"/>
      <c r="HW130" s="141"/>
    </row>
    <row r="131" spans="1:231" s="3" customFormat="1" x14ac:dyDescent="0.25">
      <c r="A131" s="141"/>
      <c r="K131" s="141"/>
      <c r="U131" s="141"/>
      <c r="AE131" s="141"/>
      <c r="AO131" s="141"/>
      <c r="AY131" s="141"/>
      <c r="AZ131" s="141"/>
      <c r="BI131" s="141"/>
      <c r="BS131" s="141"/>
      <c r="CC131" s="141"/>
      <c r="CM131" s="141"/>
      <c r="CW131" s="141"/>
      <c r="DG131" s="141"/>
      <c r="DQ131" s="141"/>
      <c r="EA131" s="141"/>
      <c r="EK131" s="141"/>
      <c r="EU131" s="141"/>
      <c r="FE131" s="141"/>
      <c r="FO131" s="141"/>
      <c r="FY131" s="141"/>
      <c r="GI131" s="141"/>
      <c r="GS131" s="141"/>
      <c r="HC131" s="141"/>
      <c r="HM131" s="141"/>
      <c r="HW131" s="141"/>
    </row>
    <row r="132" spans="1:231" s="3" customFormat="1" x14ac:dyDescent="0.25">
      <c r="A132" s="141"/>
      <c r="K132" s="141"/>
      <c r="U132" s="141"/>
      <c r="AE132" s="141"/>
      <c r="AO132" s="141"/>
      <c r="AY132" s="141"/>
      <c r="AZ132" s="141"/>
      <c r="BI132" s="141"/>
      <c r="BS132" s="141"/>
      <c r="CC132" s="141"/>
      <c r="CM132" s="141"/>
      <c r="CW132" s="141"/>
      <c r="DG132" s="141"/>
      <c r="DQ132" s="141"/>
      <c r="EA132" s="141"/>
      <c r="EK132" s="141"/>
      <c r="EU132" s="141"/>
      <c r="FE132" s="141"/>
      <c r="FO132" s="141"/>
      <c r="FY132" s="141"/>
      <c r="GI132" s="141"/>
      <c r="GS132" s="141"/>
      <c r="HC132" s="141"/>
      <c r="HM132" s="141"/>
      <c r="HW132" s="141"/>
    </row>
    <row r="133" spans="1:231" s="3" customFormat="1" x14ac:dyDescent="0.25">
      <c r="A133" s="141"/>
      <c r="K133" s="141"/>
      <c r="U133" s="141"/>
      <c r="AE133" s="141"/>
      <c r="AO133" s="141"/>
      <c r="AY133" s="141"/>
      <c r="AZ133" s="141"/>
      <c r="BI133" s="141"/>
      <c r="BS133" s="141"/>
      <c r="CC133" s="141"/>
      <c r="CM133" s="141"/>
      <c r="CW133" s="141"/>
      <c r="DG133" s="141"/>
      <c r="DQ133" s="141"/>
      <c r="EA133" s="141"/>
      <c r="EK133" s="141"/>
      <c r="EU133" s="141"/>
      <c r="FE133" s="141"/>
      <c r="FO133" s="141"/>
      <c r="FY133" s="141"/>
      <c r="GI133" s="141"/>
      <c r="GS133" s="141"/>
      <c r="HC133" s="141"/>
      <c r="HM133" s="141"/>
      <c r="HW133" s="141"/>
    </row>
    <row r="134" spans="1:231" s="3" customFormat="1" x14ac:dyDescent="0.25">
      <c r="A134" s="141"/>
      <c r="K134" s="141"/>
      <c r="U134" s="141"/>
      <c r="AE134" s="141"/>
      <c r="AO134" s="141"/>
      <c r="AY134" s="141"/>
      <c r="AZ134" s="141"/>
      <c r="BI134" s="141"/>
      <c r="BS134" s="141"/>
      <c r="CC134" s="141"/>
      <c r="CM134" s="141"/>
      <c r="CW134" s="141"/>
      <c r="DG134" s="141"/>
      <c r="DQ134" s="141"/>
      <c r="EA134" s="141"/>
      <c r="EK134" s="141"/>
      <c r="EU134" s="141"/>
      <c r="FE134" s="141"/>
      <c r="FO134" s="141"/>
      <c r="FY134" s="141"/>
      <c r="GI134" s="141"/>
      <c r="GS134" s="141"/>
      <c r="HC134" s="141"/>
      <c r="HM134" s="141"/>
      <c r="HW134" s="141"/>
    </row>
    <row r="135" spans="1:231" s="3" customFormat="1" x14ac:dyDescent="0.25">
      <c r="A135" s="141"/>
      <c r="K135" s="141"/>
      <c r="U135" s="141"/>
      <c r="AE135" s="141"/>
      <c r="AO135" s="141"/>
      <c r="AY135" s="141"/>
      <c r="AZ135" s="141"/>
      <c r="BI135" s="141"/>
      <c r="BS135" s="141"/>
      <c r="CC135" s="141"/>
      <c r="CM135" s="141"/>
      <c r="CW135" s="141"/>
      <c r="DG135" s="141"/>
      <c r="DQ135" s="141"/>
      <c r="EA135" s="141"/>
      <c r="EK135" s="141"/>
      <c r="EU135" s="141"/>
      <c r="FE135" s="141"/>
      <c r="FO135" s="141"/>
      <c r="FY135" s="141"/>
      <c r="GI135" s="141"/>
      <c r="GS135" s="141"/>
      <c r="HC135" s="141"/>
      <c r="HM135" s="141"/>
      <c r="HW135" s="141"/>
    </row>
    <row r="136" spans="1:231" s="3" customFormat="1" x14ac:dyDescent="0.25">
      <c r="A136" s="141"/>
      <c r="K136" s="141"/>
      <c r="U136" s="141"/>
      <c r="AE136" s="141"/>
      <c r="AO136" s="141"/>
      <c r="AY136" s="141"/>
      <c r="AZ136" s="141"/>
      <c r="BI136" s="141"/>
      <c r="BS136" s="141"/>
      <c r="CC136" s="141"/>
      <c r="CM136" s="141"/>
      <c r="CW136" s="141"/>
      <c r="DG136" s="141"/>
      <c r="DQ136" s="141"/>
      <c r="EA136" s="141"/>
      <c r="EK136" s="141"/>
      <c r="EU136" s="141"/>
      <c r="FE136" s="141"/>
      <c r="FO136" s="141"/>
      <c r="FY136" s="141"/>
      <c r="GI136" s="141"/>
      <c r="GS136" s="141"/>
      <c r="HC136" s="141"/>
      <c r="HM136" s="141"/>
      <c r="HW136" s="141"/>
    </row>
    <row r="137" spans="1:231" s="3" customFormat="1" x14ac:dyDescent="0.25">
      <c r="A137" s="141"/>
      <c r="K137" s="141"/>
      <c r="U137" s="141"/>
      <c r="AE137" s="141"/>
      <c r="AO137" s="141"/>
      <c r="AY137" s="141"/>
      <c r="AZ137" s="141"/>
      <c r="BI137" s="141"/>
      <c r="BS137" s="141"/>
      <c r="CC137" s="141"/>
      <c r="CM137" s="141"/>
      <c r="CW137" s="141"/>
      <c r="DG137" s="141"/>
      <c r="DQ137" s="141"/>
      <c r="EA137" s="141"/>
      <c r="EK137" s="141"/>
      <c r="EU137" s="141"/>
      <c r="FE137" s="141"/>
      <c r="FO137" s="141"/>
      <c r="FY137" s="141"/>
      <c r="GI137" s="141"/>
      <c r="GS137" s="141"/>
      <c r="HC137" s="141"/>
      <c r="HM137" s="141"/>
      <c r="HW137" s="141"/>
    </row>
    <row r="138" spans="1:231" s="3" customFormat="1" x14ac:dyDescent="0.25">
      <c r="A138" s="141"/>
      <c r="K138" s="141"/>
      <c r="U138" s="141"/>
      <c r="AE138" s="141"/>
      <c r="AO138" s="141"/>
      <c r="AY138" s="141"/>
      <c r="AZ138" s="141"/>
      <c r="BI138" s="141"/>
      <c r="BS138" s="141"/>
      <c r="CC138" s="141"/>
      <c r="CM138" s="141"/>
      <c r="CW138" s="141"/>
      <c r="DG138" s="141"/>
      <c r="DQ138" s="141"/>
      <c r="EA138" s="141"/>
      <c r="EK138" s="141"/>
      <c r="EU138" s="141"/>
      <c r="FE138" s="141"/>
      <c r="FO138" s="141"/>
      <c r="FY138" s="141"/>
      <c r="GI138" s="141"/>
      <c r="GS138" s="141"/>
      <c r="HC138" s="141"/>
      <c r="HM138" s="141"/>
      <c r="HW138" s="141"/>
    </row>
    <row r="139" spans="1:231" s="3" customFormat="1" x14ac:dyDescent="0.25">
      <c r="A139" s="141"/>
      <c r="K139" s="141"/>
      <c r="U139" s="141"/>
      <c r="AE139" s="141"/>
      <c r="AO139" s="141"/>
      <c r="AY139" s="141"/>
      <c r="AZ139" s="141"/>
      <c r="BI139" s="141"/>
      <c r="BS139" s="141"/>
      <c r="CC139" s="141"/>
      <c r="CM139" s="141"/>
      <c r="CW139" s="141"/>
      <c r="DG139" s="141"/>
      <c r="DQ139" s="141"/>
      <c r="EA139" s="141"/>
      <c r="EK139" s="141"/>
      <c r="EU139" s="141"/>
      <c r="FE139" s="141"/>
      <c r="FO139" s="141"/>
      <c r="FY139" s="141"/>
      <c r="GI139" s="141"/>
      <c r="GS139" s="141"/>
      <c r="HC139" s="141"/>
      <c r="HM139" s="141"/>
      <c r="HW139" s="141"/>
    </row>
    <row r="140" spans="1:231" s="3" customFormat="1" x14ac:dyDescent="0.25">
      <c r="A140" s="141"/>
      <c r="K140" s="141"/>
      <c r="U140" s="141"/>
      <c r="AE140" s="141"/>
      <c r="AO140" s="141"/>
      <c r="AY140" s="141"/>
      <c r="AZ140" s="141"/>
      <c r="BI140" s="141"/>
      <c r="BS140" s="141"/>
      <c r="CC140" s="141"/>
      <c r="CM140" s="141"/>
      <c r="CW140" s="141"/>
      <c r="DG140" s="141"/>
      <c r="DQ140" s="141"/>
      <c r="EA140" s="141"/>
      <c r="EK140" s="141"/>
      <c r="EU140" s="141"/>
      <c r="FE140" s="141"/>
      <c r="FO140" s="141"/>
      <c r="FY140" s="141"/>
      <c r="GI140" s="141"/>
      <c r="GS140" s="141"/>
      <c r="HC140" s="141"/>
      <c r="HM140" s="141"/>
      <c r="HW140" s="141"/>
    </row>
    <row r="141" spans="1:231" s="3" customFormat="1" x14ac:dyDescent="0.25">
      <c r="A141" s="141"/>
      <c r="K141" s="141"/>
      <c r="U141" s="141"/>
      <c r="AE141" s="141"/>
      <c r="AO141" s="141"/>
      <c r="AY141" s="141"/>
      <c r="AZ141" s="141"/>
      <c r="BI141" s="141"/>
      <c r="BS141" s="141"/>
      <c r="CC141" s="141"/>
      <c r="CM141" s="141"/>
      <c r="CW141" s="141"/>
      <c r="DG141" s="141"/>
      <c r="DQ141" s="141"/>
      <c r="EA141" s="141"/>
      <c r="EK141" s="141"/>
      <c r="EU141" s="141"/>
      <c r="FE141" s="141"/>
      <c r="FO141" s="141"/>
      <c r="FY141" s="141"/>
      <c r="GI141" s="141"/>
      <c r="GS141" s="141"/>
      <c r="HC141" s="141"/>
      <c r="HM141" s="141"/>
      <c r="HW141" s="141"/>
    </row>
    <row r="142" spans="1:231" s="3" customFormat="1" x14ac:dyDescent="0.25">
      <c r="A142" s="141"/>
      <c r="K142" s="141"/>
      <c r="U142" s="141"/>
      <c r="AE142" s="141"/>
      <c r="AO142" s="141"/>
      <c r="AY142" s="141"/>
      <c r="AZ142" s="141"/>
      <c r="BI142" s="141"/>
      <c r="BS142" s="141"/>
      <c r="CC142" s="141"/>
      <c r="CM142" s="141"/>
      <c r="CW142" s="141"/>
      <c r="DG142" s="141"/>
      <c r="DQ142" s="141"/>
      <c r="EA142" s="141"/>
      <c r="EK142" s="141"/>
      <c r="EU142" s="141"/>
      <c r="FE142" s="141"/>
      <c r="FO142" s="141"/>
      <c r="FY142" s="141"/>
      <c r="GI142" s="141"/>
      <c r="GS142" s="141"/>
      <c r="HC142" s="141"/>
      <c r="HM142" s="141"/>
      <c r="HW142" s="141"/>
    </row>
    <row r="143" spans="1:231" s="3" customFormat="1" x14ac:dyDescent="0.25">
      <c r="A143" s="141"/>
      <c r="K143" s="141"/>
      <c r="U143" s="141"/>
      <c r="AE143" s="141"/>
      <c r="AO143" s="141"/>
      <c r="AY143" s="141"/>
      <c r="AZ143" s="141"/>
      <c r="BI143" s="141"/>
      <c r="BS143" s="141"/>
      <c r="CC143" s="141"/>
      <c r="CM143" s="141"/>
      <c r="CW143" s="141"/>
      <c r="DG143" s="141"/>
      <c r="DQ143" s="141"/>
      <c r="EA143" s="141"/>
      <c r="EK143" s="141"/>
      <c r="EU143" s="141"/>
      <c r="FE143" s="141"/>
      <c r="FO143" s="141"/>
      <c r="FY143" s="141"/>
      <c r="GI143" s="141"/>
      <c r="GS143" s="141"/>
      <c r="HC143" s="141"/>
      <c r="HM143" s="141"/>
      <c r="HW143" s="141"/>
    </row>
    <row r="144" spans="1:231" s="3" customFormat="1" x14ac:dyDescent="0.25">
      <c r="A144" s="141"/>
      <c r="K144" s="141"/>
      <c r="U144" s="141"/>
      <c r="AE144" s="141"/>
      <c r="AO144" s="141"/>
      <c r="AY144" s="141"/>
      <c r="AZ144" s="141"/>
      <c r="BI144" s="141"/>
      <c r="BS144" s="141"/>
      <c r="CC144" s="141"/>
      <c r="CM144" s="141"/>
      <c r="CW144" s="141"/>
      <c r="DG144" s="141"/>
      <c r="DQ144" s="141"/>
      <c r="EA144" s="141"/>
      <c r="EK144" s="141"/>
      <c r="EU144" s="141"/>
      <c r="FE144" s="141"/>
      <c r="FO144" s="141"/>
      <c r="FY144" s="141"/>
      <c r="GI144" s="141"/>
      <c r="GS144" s="141"/>
      <c r="HC144" s="141"/>
      <c r="HM144" s="141"/>
      <c r="HW144" s="141"/>
    </row>
    <row r="145" spans="1:231" s="3" customFormat="1" x14ac:dyDescent="0.25">
      <c r="A145" s="141"/>
      <c r="K145" s="141"/>
      <c r="U145" s="141"/>
      <c r="AE145" s="141"/>
      <c r="AO145" s="141"/>
      <c r="AY145" s="141"/>
      <c r="AZ145" s="141"/>
      <c r="BI145" s="141"/>
      <c r="BS145" s="141"/>
      <c r="CC145" s="141"/>
      <c r="CM145" s="141"/>
      <c r="CW145" s="141"/>
      <c r="DG145" s="141"/>
      <c r="DQ145" s="141"/>
      <c r="EA145" s="141"/>
      <c r="EK145" s="141"/>
      <c r="EU145" s="141"/>
      <c r="FE145" s="141"/>
      <c r="FO145" s="141"/>
      <c r="FY145" s="141"/>
      <c r="GI145" s="141"/>
      <c r="GS145" s="141"/>
      <c r="HC145" s="141"/>
      <c r="HM145" s="141"/>
      <c r="HW145" s="141"/>
    </row>
    <row r="146" spans="1:231" s="3" customFormat="1" x14ac:dyDescent="0.25">
      <c r="A146" s="141"/>
      <c r="K146" s="141"/>
      <c r="U146" s="141"/>
      <c r="AE146" s="141"/>
      <c r="AO146" s="141"/>
      <c r="AY146" s="141"/>
      <c r="AZ146" s="141"/>
      <c r="BI146" s="141"/>
      <c r="BS146" s="141"/>
      <c r="CC146" s="141"/>
      <c r="CM146" s="141"/>
      <c r="CW146" s="141"/>
      <c r="DG146" s="141"/>
      <c r="DQ146" s="141"/>
      <c r="EA146" s="141"/>
      <c r="EK146" s="141"/>
      <c r="EU146" s="141"/>
      <c r="FE146" s="141"/>
      <c r="FO146" s="141"/>
      <c r="FY146" s="141"/>
      <c r="GI146" s="141"/>
      <c r="GS146" s="141"/>
      <c r="HC146" s="141"/>
      <c r="HM146" s="141"/>
      <c r="HW146" s="141"/>
    </row>
    <row r="147" spans="1:231" s="3" customFormat="1" x14ac:dyDescent="0.25">
      <c r="A147" s="141"/>
      <c r="K147" s="141"/>
      <c r="U147" s="141"/>
      <c r="AE147" s="141"/>
      <c r="AO147" s="141"/>
      <c r="AY147" s="141"/>
      <c r="AZ147" s="141"/>
      <c r="BI147" s="141"/>
      <c r="BS147" s="141"/>
      <c r="CC147" s="141"/>
      <c r="CM147" s="141"/>
      <c r="CW147" s="141"/>
      <c r="DG147" s="141"/>
      <c r="DQ147" s="141"/>
      <c r="EA147" s="141"/>
      <c r="EK147" s="141"/>
      <c r="EU147" s="141"/>
      <c r="FE147" s="141"/>
      <c r="FO147" s="141"/>
      <c r="FY147" s="141"/>
      <c r="GI147" s="141"/>
      <c r="GS147" s="141"/>
      <c r="HC147" s="141"/>
      <c r="HM147" s="141"/>
      <c r="HW147" s="141"/>
    </row>
    <row r="148" spans="1:231" s="3" customFormat="1" x14ac:dyDescent="0.25">
      <c r="A148" s="141"/>
      <c r="K148" s="141"/>
      <c r="U148" s="141"/>
      <c r="AE148" s="141"/>
      <c r="AO148" s="141"/>
      <c r="AY148" s="141"/>
      <c r="AZ148" s="141"/>
      <c r="BI148" s="141"/>
      <c r="BS148" s="141"/>
      <c r="CC148" s="141"/>
      <c r="CM148" s="141"/>
      <c r="CW148" s="141"/>
      <c r="DG148" s="141"/>
      <c r="DQ148" s="141"/>
      <c r="EA148" s="141"/>
      <c r="EK148" s="141"/>
      <c r="EU148" s="141"/>
      <c r="FE148" s="141"/>
      <c r="FO148" s="141"/>
      <c r="FY148" s="141"/>
      <c r="GI148" s="141"/>
      <c r="GS148" s="141"/>
      <c r="HC148" s="141"/>
      <c r="HM148" s="141"/>
      <c r="HW148" s="141"/>
    </row>
    <row r="149" spans="1:231" s="3" customFormat="1" x14ac:dyDescent="0.25">
      <c r="A149" s="141"/>
      <c r="K149" s="141"/>
      <c r="U149" s="141"/>
      <c r="AE149" s="141"/>
      <c r="AO149" s="141"/>
      <c r="AY149" s="141"/>
      <c r="AZ149" s="141"/>
      <c r="BI149" s="141"/>
      <c r="BS149" s="141"/>
      <c r="CC149" s="141"/>
      <c r="CM149" s="141"/>
      <c r="CW149" s="141"/>
      <c r="DG149" s="141"/>
      <c r="DQ149" s="141"/>
      <c r="EA149" s="141"/>
      <c r="EK149" s="141"/>
      <c r="EU149" s="141"/>
      <c r="FE149" s="141"/>
      <c r="FO149" s="141"/>
      <c r="FY149" s="141"/>
      <c r="GI149" s="141"/>
      <c r="GS149" s="141"/>
      <c r="HC149" s="141"/>
      <c r="HM149" s="141"/>
      <c r="HW149" s="141"/>
    </row>
    <row r="150" spans="1:231" s="3" customFormat="1" x14ac:dyDescent="0.25">
      <c r="A150" s="141"/>
      <c r="K150" s="141"/>
      <c r="U150" s="141"/>
      <c r="AE150" s="141"/>
      <c r="AO150" s="141"/>
      <c r="AY150" s="141"/>
      <c r="AZ150" s="141"/>
      <c r="BI150" s="141"/>
      <c r="BS150" s="141"/>
      <c r="CC150" s="141"/>
      <c r="CM150" s="141"/>
      <c r="CW150" s="141"/>
      <c r="DG150" s="141"/>
      <c r="DQ150" s="141"/>
      <c r="EA150" s="141"/>
      <c r="EK150" s="141"/>
      <c r="EU150" s="141"/>
      <c r="FE150" s="141"/>
      <c r="FO150" s="141"/>
      <c r="FY150" s="141"/>
      <c r="GI150" s="141"/>
      <c r="GS150" s="141"/>
      <c r="HC150" s="141"/>
      <c r="HM150" s="141"/>
      <c r="HW150" s="141"/>
    </row>
    <row r="151" spans="1:231" s="3" customFormat="1" x14ac:dyDescent="0.25">
      <c r="A151" s="141"/>
      <c r="K151" s="141"/>
      <c r="U151" s="141"/>
      <c r="AE151" s="141"/>
      <c r="AO151" s="141"/>
      <c r="AY151" s="141"/>
      <c r="AZ151" s="141"/>
      <c r="BI151" s="141"/>
      <c r="BS151" s="141"/>
      <c r="CC151" s="141"/>
      <c r="CM151" s="141"/>
      <c r="CW151" s="141"/>
      <c r="DG151" s="141"/>
      <c r="DQ151" s="141"/>
      <c r="EA151" s="141"/>
      <c r="EK151" s="141"/>
      <c r="EU151" s="141"/>
      <c r="FE151" s="141"/>
      <c r="FO151" s="141"/>
      <c r="FY151" s="141"/>
      <c r="GI151" s="141"/>
      <c r="GS151" s="141"/>
      <c r="HC151" s="141"/>
      <c r="HM151" s="141"/>
      <c r="HW151" s="141"/>
    </row>
    <row r="152" spans="1:231" s="3" customFormat="1" x14ac:dyDescent="0.25">
      <c r="A152" s="141"/>
      <c r="K152" s="141"/>
      <c r="U152" s="141"/>
      <c r="AE152" s="141"/>
      <c r="AO152" s="141"/>
      <c r="AY152" s="141"/>
      <c r="AZ152" s="141"/>
      <c r="BI152" s="141"/>
      <c r="BS152" s="141"/>
      <c r="CC152" s="141"/>
      <c r="CM152" s="141"/>
      <c r="CW152" s="141"/>
      <c r="DG152" s="141"/>
      <c r="DQ152" s="141"/>
      <c r="EA152" s="141"/>
      <c r="EK152" s="141"/>
      <c r="EU152" s="141"/>
      <c r="FE152" s="141"/>
      <c r="FO152" s="141"/>
      <c r="FY152" s="141"/>
      <c r="GI152" s="141"/>
      <c r="GS152" s="141"/>
      <c r="HC152" s="141"/>
      <c r="HM152" s="141"/>
      <c r="HW152" s="141"/>
    </row>
    <row r="153" spans="1:231" s="3" customFormat="1" x14ac:dyDescent="0.25">
      <c r="A153" s="141"/>
      <c r="K153" s="141"/>
      <c r="U153" s="141"/>
      <c r="AE153" s="141"/>
      <c r="AO153" s="141"/>
      <c r="AY153" s="141"/>
      <c r="AZ153" s="141"/>
      <c r="BI153" s="141"/>
      <c r="BS153" s="141"/>
      <c r="CC153" s="141"/>
      <c r="CM153" s="141"/>
      <c r="CW153" s="141"/>
      <c r="DG153" s="141"/>
      <c r="DQ153" s="141"/>
      <c r="EA153" s="141"/>
      <c r="EK153" s="141"/>
      <c r="EU153" s="141"/>
      <c r="FE153" s="141"/>
      <c r="FO153" s="141"/>
      <c r="FY153" s="141"/>
      <c r="GI153" s="141"/>
      <c r="GS153" s="141"/>
      <c r="HC153" s="141"/>
      <c r="HM153" s="141"/>
      <c r="HW153" s="141"/>
    </row>
    <row r="154" spans="1:231" s="3" customFormat="1" x14ac:dyDescent="0.25">
      <c r="A154" s="141"/>
      <c r="K154" s="141"/>
      <c r="U154" s="141"/>
      <c r="AE154" s="141"/>
      <c r="AO154" s="141"/>
      <c r="AY154" s="141"/>
      <c r="AZ154" s="141"/>
      <c r="BI154" s="141"/>
      <c r="BS154" s="141"/>
      <c r="CC154" s="141"/>
      <c r="CM154" s="141"/>
      <c r="CW154" s="141"/>
      <c r="DG154" s="141"/>
      <c r="DQ154" s="141"/>
      <c r="EA154" s="141"/>
      <c r="EK154" s="141"/>
      <c r="EU154" s="141"/>
      <c r="FE154" s="141"/>
      <c r="FO154" s="141"/>
      <c r="FY154" s="141"/>
      <c r="GI154" s="141"/>
      <c r="GS154" s="141"/>
      <c r="HC154" s="141"/>
      <c r="HM154" s="141"/>
      <c r="HW154" s="141"/>
    </row>
    <row r="155" spans="1:231" s="3" customFormat="1" x14ac:dyDescent="0.25">
      <c r="A155" s="141"/>
      <c r="K155" s="141"/>
      <c r="U155" s="141"/>
      <c r="AE155" s="141"/>
      <c r="AO155" s="141"/>
      <c r="AY155" s="141"/>
      <c r="AZ155" s="141"/>
      <c r="BI155" s="141"/>
      <c r="BS155" s="141"/>
      <c r="CC155" s="141"/>
      <c r="CM155" s="141"/>
      <c r="CW155" s="141"/>
      <c r="DG155" s="141"/>
      <c r="DQ155" s="141"/>
      <c r="EA155" s="141"/>
      <c r="EK155" s="141"/>
      <c r="EU155" s="141"/>
      <c r="FE155" s="141"/>
      <c r="FO155" s="141"/>
      <c r="FY155" s="141"/>
      <c r="GI155" s="141"/>
      <c r="GS155" s="141"/>
      <c r="HC155" s="141"/>
      <c r="HM155" s="141"/>
      <c r="HW155" s="141"/>
    </row>
    <row r="156" spans="1:231" s="3" customFormat="1" x14ac:dyDescent="0.25">
      <c r="A156" s="141"/>
      <c r="K156" s="141"/>
      <c r="U156" s="141"/>
      <c r="AE156" s="141"/>
      <c r="AO156" s="141"/>
      <c r="AY156" s="141"/>
      <c r="AZ156" s="141"/>
      <c r="BI156" s="141"/>
      <c r="BS156" s="141"/>
      <c r="CC156" s="141"/>
      <c r="CM156" s="141"/>
      <c r="CW156" s="141"/>
      <c r="DG156" s="141"/>
      <c r="DQ156" s="141"/>
      <c r="EA156" s="141"/>
      <c r="EK156" s="141"/>
      <c r="EU156" s="141"/>
      <c r="FE156" s="141"/>
      <c r="FO156" s="141"/>
      <c r="FY156" s="141"/>
      <c r="GI156" s="141"/>
      <c r="GS156" s="141"/>
      <c r="HC156" s="141"/>
      <c r="HM156" s="141"/>
      <c r="HW156" s="141"/>
    </row>
    <row r="157" spans="1:231" s="3" customFormat="1" x14ac:dyDescent="0.25">
      <c r="A157" s="141"/>
      <c r="K157" s="141"/>
      <c r="U157" s="141"/>
      <c r="AE157" s="141"/>
      <c r="AO157" s="141"/>
      <c r="AY157" s="141"/>
      <c r="AZ157" s="141"/>
      <c r="BI157" s="141"/>
      <c r="BS157" s="141"/>
      <c r="CC157" s="141"/>
      <c r="CM157" s="141"/>
      <c r="CW157" s="141"/>
      <c r="DG157" s="141"/>
      <c r="DQ157" s="141"/>
      <c r="EA157" s="141"/>
      <c r="EK157" s="141"/>
      <c r="EU157" s="141"/>
      <c r="FE157" s="141"/>
      <c r="FO157" s="141"/>
      <c r="FY157" s="141"/>
      <c r="GI157" s="141"/>
      <c r="GS157" s="141"/>
      <c r="HC157" s="141"/>
      <c r="HM157" s="141"/>
      <c r="HW157" s="141"/>
    </row>
    <row r="158" spans="1:231" s="3" customFormat="1" x14ac:dyDescent="0.25">
      <c r="A158" s="141"/>
      <c r="K158" s="141"/>
      <c r="U158" s="141"/>
      <c r="AE158" s="141"/>
      <c r="AO158" s="141"/>
      <c r="AY158" s="141"/>
      <c r="AZ158" s="141"/>
      <c r="BI158" s="141"/>
      <c r="BS158" s="141"/>
      <c r="CC158" s="141"/>
      <c r="CM158" s="141"/>
      <c r="CW158" s="141"/>
      <c r="DG158" s="141"/>
      <c r="DQ158" s="141"/>
      <c r="EA158" s="141"/>
      <c r="EK158" s="141"/>
      <c r="EU158" s="141"/>
      <c r="FE158" s="141"/>
      <c r="FO158" s="141"/>
      <c r="FY158" s="141"/>
      <c r="GI158" s="141"/>
      <c r="GS158" s="141"/>
      <c r="HC158" s="141"/>
      <c r="HM158" s="141"/>
      <c r="HW158" s="141"/>
    </row>
    <row r="159" spans="1:231" s="3" customFormat="1" x14ac:dyDescent="0.25">
      <c r="A159" s="141"/>
      <c r="K159" s="141"/>
      <c r="U159" s="141"/>
      <c r="AE159" s="141"/>
      <c r="AO159" s="141"/>
      <c r="AY159" s="141"/>
      <c r="AZ159" s="141"/>
      <c r="BI159" s="141"/>
      <c r="BS159" s="141"/>
      <c r="CC159" s="141"/>
      <c r="CM159" s="141"/>
      <c r="CW159" s="141"/>
      <c r="DG159" s="141"/>
      <c r="DQ159" s="141"/>
      <c r="EA159" s="141"/>
      <c r="EK159" s="141"/>
      <c r="EU159" s="141"/>
      <c r="FE159" s="141"/>
      <c r="FO159" s="141"/>
      <c r="FY159" s="141"/>
      <c r="GI159" s="141"/>
      <c r="GS159" s="141"/>
      <c r="HC159" s="141"/>
      <c r="HM159" s="141"/>
      <c r="HW159" s="141"/>
    </row>
    <row r="160" spans="1:231" s="3" customFormat="1" x14ac:dyDescent="0.25">
      <c r="A160" s="141"/>
      <c r="K160" s="141"/>
      <c r="U160" s="141"/>
      <c r="AE160" s="141"/>
      <c r="AO160" s="141"/>
      <c r="AY160" s="141"/>
      <c r="AZ160" s="141"/>
      <c r="BI160" s="141"/>
      <c r="BS160" s="141"/>
      <c r="CC160" s="141"/>
      <c r="CM160" s="141"/>
      <c r="CW160" s="141"/>
      <c r="DG160" s="141"/>
      <c r="DQ160" s="141"/>
      <c r="EA160" s="141"/>
      <c r="EK160" s="141"/>
      <c r="EU160" s="141"/>
      <c r="FE160" s="141"/>
      <c r="FO160" s="141"/>
      <c r="FY160" s="141"/>
      <c r="GI160" s="141"/>
      <c r="GS160" s="141"/>
      <c r="HC160" s="141"/>
      <c r="HM160" s="141"/>
      <c r="HW160" s="141"/>
    </row>
    <row r="161" spans="1:231" s="3" customFormat="1" x14ac:dyDescent="0.25">
      <c r="A161" s="141"/>
      <c r="K161" s="141"/>
      <c r="U161" s="141"/>
      <c r="AE161" s="141"/>
      <c r="AO161" s="141"/>
      <c r="AY161" s="141"/>
      <c r="AZ161" s="141"/>
      <c r="BI161" s="141"/>
      <c r="BS161" s="141"/>
      <c r="CC161" s="141"/>
      <c r="CM161" s="141"/>
      <c r="CW161" s="141"/>
      <c r="DG161" s="141"/>
      <c r="DQ161" s="141"/>
      <c r="EA161" s="141"/>
      <c r="EK161" s="141"/>
      <c r="EU161" s="141"/>
      <c r="FE161" s="141"/>
      <c r="FO161" s="141"/>
      <c r="FY161" s="141"/>
      <c r="GI161" s="141"/>
      <c r="GS161" s="141"/>
      <c r="HC161" s="141"/>
      <c r="HM161" s="141"/>
      <c r="HW161" s="141"/>
    </row>
    <row r="162" spans="1:231" s="3" customFormat="1" x14ac:dyDescent="0.25">
      <c r="A162" s="141"/>
      <c r="K162" s="141"/>
      <c r="U162" s="141"/>
      <c r="AE162" s="141"/>
      <c r="AO162" s="141"/>
      <c r="AY162" s="141"/>
      <c r="AZ162" s="141"/>
      <c r="BI162" s="141"/>
      <c r="BS162" s="141"/>
      <c r="CC162" s="141"/>
      <c r="CM162" s="141"/>
      <c r="CW162" s="141"/>
      <c r="DG162" s="141"/>
      <c r="DQ162" s="141"/>
      <c r="EA162" s="141"/>
      <c r="EK162" s="141"/>
      <c r="EU162" s="141"/>
      <c r="FE162" s="141"/>
      <c r="FO162" s="141"/>
      <c r="FY162" s="141"/>
      <c r="GI162" s="141"/>
      <c r="GS162" s="141"/>
      <c r="HC162" s="141"/>
      <c r="HM162" s="141"/>
      <c r="HW162" s="141"/>
    </row>
    <row r="163" spans="1:231" s="3" customFormat="1" x14ac:dyDescent="0.25">
      <c r="A163" s="141"/>
      <c r="K163" s="141"/>
      <c r="U163" s="141"/>
      <c r="AE163" s="141"/>
      <c r="AO163" s="141"/>
      <c r="AY163" s="141"/>
      <c r="AZ163" s="141"/>
      <c r="BI163" s="141"/>
      <c r="BS163" s="141"/>
      <c r="CC163" s="141"/>
      <c r="CM163" s="141"/>
      <c r="CW163" s="141"/>
      <c r="DG163" s="141"/>
      <c r="DQ163" s="141"/>
      <c r="EA163" s="141"/>
      <c r="EK163" s="141"/>
      <c r="EU163" s="141"/>
      <c r="FE163" s="141"/>
      <c r="FO163" s="141"/>
      <c r="FY163" s="141"/>
      <c r="GI163" s="141"/>
      <c r="GS163" s="141"/>
      <c r="HC163" s="141"/>
      <c r="HM163" s="141"/>
      <c r="HW163" s="141"/>
    </row>
    <row r="164" spans="1:231" s="3" customFormat="1" x14ac:dyDescent="0.25">
      <c r="A164" s="141"/>
      <c r="K164" s="141"/>
      <c r="U164" s="141"/>
      <c r="AE164" s="141"/>
      <c r="AO164" s="141"/>
      <c r="AY164" s="141"/>
      <c r="AZ164" s="141"/>
      <c r="BI164" s="141"/>
      <c r="BS164" s="141"/>
      <c r="CC164" s="141"/>
      <c r="CM164" s="141"/>
      <c r="CW164" s="141"/>
      <c r="DG164" s="141"/>
      <c r="DQ164" s="141"/>
      <c r="EA164" s="141"/>
      <c r="EK164" s="141"/>
      <c r="EU164" s="141"/>
      <c r="FE164" s="141"/>
      <c r="FO164" s="141"/>
      <c r="FY164" s="141"/>
      <c r="GI164" s="141"/>
      <c r="GS164" s="141"/>
      <c r="HC164" s="141"/>
      <c r="HM164" s="141"/>
      <c r="HW164" s="141"/>
    </row>
    <row r="165" spans="1:231" s="3" customFormat="1" x14ac:dyDescent="0.25">
      <c r="A165" s="141"/>
      <c r="K165" s="141"/>
      <c r="U165" s="141"/>
      <c r="AE165" s="141"/>
      <c r="AO165" s="141"/>
      <c r="AY165" s="141"/>
      <c r="AZ165" s="141"/>
      <c r="BI165" s="141"/>
      <c r="BS165" s="141"/>
      <c r="CC165" s="141"/>
      <c r="CM165" s="141"/>
      <c r="CW165" s="141"/>
      <c r="DG165" s="141"/>
      <c r="DQ165" s="141"/>
      <c r="EA165" s="141"/>
      <c r="EK165" s="141"/>
      <c r="EU165" s="141"/>
      <c r="FE165" s="141"/>
      <c r="FO165" s="141"/>
      <c r="FY165" s="141"/>
      <c r="GI165" s="141"/>
      <c r="GS165" s="141"/>
      <c r="HC165" s="141"/>
      <c r="HM165" s="141"/>
      <c r="HW165" s="141"/>
    </row>
    <row r="166" spans="1:231" s="3" customFormat="1" x14ac:dyDescent="0.25">
      <c r="A166" s="141"/>
      <c r="K166" s="141"/>
      <c r="U166" s="141"/>
      <c r="AE166" s="141"/>
      <c r="AO166" s="141"/>
      <c r="AY166" s="141"/>
      <c r="AZ166" s="141"/>
      <c r="BI166" s="141"/>
      <c r="BS166" s="141"/>
      <c r="CC166" s="141"/>
      <c r="CM166" s="141"/>
      <c r="CW166" s="141"/>
      <c r="DG166" s="141"/>
      <c r="DQ166" s="141"/>
      <c r="EA166" s="141"/>
      <c r="EK166" s="141"/>
      <c r="EU166" s="141"/>
      <c r="FE166" s="141"/>
      <c r="FO166" s="141"/>
      <c r="FY166" s="141"/>
      <c r="GI166" s="141"/>
      <c r="GS166" s="141"/>
      <c r="HC166" s="141"/>
      <c r="HM166" s="141"/>
      <c r="HW166" s="141"/>
    </row>
    <row r="167" spans="1:231" s="3" customFormat="1" x14ac:dyDescent="0.25">
      <c r="A167" s="141"/>
      <c r="K167" s="141"/>
      <c r="U167" s="141"/>
      <c r="AE167" s="141"/>
      <c r="AO167" s="141"/>
      <c r="AY167" s="141"/>
      <c r="AZ167" s="141"/>
      <c r="BI167" s="141"/>
      <c r="BS167" s="141"/>
      <c r="CC167" s="141"/>
      <c r="CM167" s="141"/>
      <c r="CW167" s="141"/>
      <c r="DG167" s="141"/>
      <c r="DQ167" s="141"/>
      <c r="EA167" s="141"/>
      <c r="EK167" s="141"/>
      <c r="EU167" s="141"/>
      <c r="FE167" s="141"/>
      <c r="FO167" s="141"/>
      <c r="FY167" s="141"/>
      <c r="GI167" s="141"/>
      <c r="GS167" s="141"/>
      <c r="HC167" s="141"/>
      <c r="HM167" s="141"/>
      <c r="HW167" s="141"/>
    </row>
    <row r="168" spans="1:231" s="3" customFormat="1" x14ac:dyDescent="0.25">
      <c r="A168" s="141"/>
      <c r="K168" s="141"/>
      <c r="U168" s="141"/>
      <c r="AE168" s="141"/>
      <c r="AO168" s="141"/>
      <c r="AY168" s="141"/>
      <c r="AZ168" s="141"/>
      <c r="BI168" s="141"/>
      <c r="BS168" s="141"/>
      <c r="CC168" s="141"/>
      <c r="CM168" s="141"/>
      <c r="CW168" s="141"/>
      <c r="DG168" s="141"/>
      <c r="DQ168" s="141"/>
      <c r="EA168" s="141"/>
      <c r="EK168" s="141"/>
      <c r="EU168" s="141"/>
      <c r="FE168" s="141"/>
      <c r="FO168" s="141"/>
      <c r="FY168" s="141"/>
      <c r="GI168" s="141"/>
      <c r="GS168" s="141"/>
      <c r="HC168" s="141"/>
      <c r="HM168" s="141"/>
      <c r="HW168" s="141"/>
    </row>
    <row r="169" spans="1:231" s="3" customFormat="1" x14ac:dyDescent="0.25">
      <c r="A169" s="141"/>
      <c r="K169" s="141"/>
      <c r="U169" s="141"/>
      <c r="AE169" s="141"/>
      <c r="AO169" s="141"/>
      <c r="AY169" s="141"/>
      <c r="AZ169" s="141"/>
      <c r="BI169" s="141"/>
      <c r="BS169" s="141"/>
      <c r="CC169" s="141"/>
      <c r="CM169" s="141"/>
      <c r="CW169" s="141"/>
      <c r="DG169" s="141"/>
      <c r="DQ169" s="141"/>
      <c r="EA169" s="141"/>
      <c r="EK169" s="141"/>
      <c r="EU169" s="141"/>
      <c r="FE169" s="141"/>
      <c r="FO169" s="141"/>
      <c r="FY169" s="141"/>
      <c r="GI169" s="141"/>
      <c r="GS169" s="141"/>
      <c r="HC169" s="141"/>
      <c r="HM169" s="141"/>
      <c r="HW169" s="141"/>
    </row>
    <row r="170" spans="1:231" s="3" customFormat="1" x14ac:dyDescent="0.25">
      <c r="A170" s="141"/>
      <c r="K170" s="141"/>
      <c r="U170" s="141"/>
      <c r="AE170" s="141"/>
      <c r="AO170" s="141"/>
      <c r="AY170" s="141"/>
      <c r="AZ170" s="141"/>
      <c r="BI170" s="141"/>
      <c r="BS170" s="141"/>
      <c r="CC170" s="141"/>
      <c r="CM170" s="141"/>
      <c r="CW170" s="141"/>
      <c r="DG170" s="141"/>
      <c r="DQ170" s="141"/>
      <c r="EA170" s="141"/>
      <c r="EK170" s="141"/>
      <c r="EU170" s="141"/>
      <c r="FE170" s="141"/>
      <c r="FO170" s="141"/>
      <c r="FY170" s="141"/>
      <c r="GI170" s="141"/>
      <c r="GS170" s="141"/>
      <c r="HC170" s="141"/>
      <c r="HM170" s="141"/>
      <c r="HW170" s="141"/>
    </row>
    <row r="171" spans="1:231" s="3" customFormat="1" x14ac:dyDescent="0.25">
      <c r="A171" s="141"/>
      <c r="K171" s="141"/>
      <c r="U171" s="141"/>
      <c r="AE171" s="141"/>
      <c r="AO171" s="141"/>
      <c r="AY171" s="141"/>
      <c r="AZ171" s="141"/>
      <c r="BI171" s="141"/>
      <c r="BS171" s="141"/>
      <c r="CC171" s="141"/>
      <c r="CM171" s="141"/>
      <c r="CW171" s="141"/>
      <c r="DG171" s="141"/>
      <c r="DQ171" s="141"/>
      <c r="EA171" s="141"/>
      <c r="EK171" s="141"/>
      <c r="EU171" s="141"/>
      <c r="FE171" s="141"/>
      <c r="FO171" s="141"/>
      <c r="FY171" s="141"/>
      <c r="GI171" s="141"/>
      <c r="GS171" s="141"/>
      <c r="HC171" s="141"/>
      <c r="HM171" s="141"/>
      <c r="HW171" s="141"/>
    </row>
    <row r="172" spans="1:231" s="3" customFormat="1" x14ac:dyDescent="0.25">
      <c r="A172" s="141"/>
      <c r="K172" s="141"/>
      <c r="U172" s="141"/>
      <c r="AE172" s="141"/>
      <c r="AO172" s="141"/>
      <c r="AY172" s="141"/>
      <c r="AZ172" s="141"/>
      <c r="BI172" s="141"/>
      <c r="BS172" s="141"/>
      <c r="CC172" s="141"/>
      <c r="CM172" s="141"/>
      <c r="CW172" s="141"/>
      <c r="DG172" s="141"/>
      <c r="DQ172" s="141"/>
      <c r="EA172" s="141"/>
      <c r="EK172" s="141"/>
      <c r="EU172" s="141"/>
      <c r="FE172" s="141"/>
      <c r="FO172" s="141"/>
      <c r="FY172" s="141"/>
      <c r="GI172" s="141"/>
      <c r="GS172" s="141"/>
      <c r="HC172" s="141"/>
      <c r="HM172" s="141"/>
      <c r="HW172" s="141"/>
    </row>
    <row r="173" spans="1:231" s="3" customFormat="1" x14ac:dyDescent="0.25">
      <c r="A173" s="141"/>
      <c r="K173" s="141"/>
      <c r="U173" s="141"/>
      <c r="AE173" s="141"/>
      <c r="AO173" s="141"/>
      <c r="AY173" s="141"/>
      <c r="AZ173" s="141"/>
      <c r="BI173" s="141"/>
      <c r="BS173" s="141"/>
      <c r="CC173" s="141"/>
      <c r="CM173" s="141"/>
      <c r="CW173" s="141"/>
      <c r="DG173" s="141"/>
      <c r="DQ173" s="141"/>
      <c r="EA173" s="141"/>
      <c r="EK173" s="141"/>
      <c r="EU173" s="141"/>
      <c r="FE173" s="141"/>
      <c r="FO173" s="141"/>
      <c r="FY173" s="141"/>
      <c r="GI173" s="141"/>
      <c r="GS173" s="141"/>
      <c r="HC173" s="141"/>
      <c r="HM173" s="141"/>
      <c r="HW173" s="141"/>
    </row>
    <row r="174" spans="1:231" s="3" customFormat="1" x14ac:dyDescent="0.25">
      <c r="A174" s="141"/>
      <c r="K174" s="141"/>
      <c r="U174" s="141"/>
      <c r="AE174" s="141"/>
      <c r="AO174" s="141"/>
      <c r="AY174" s="141"/>
      <c r="AZ174" s="141"/>
      <c r="BI174" s="141"/>
      <c r="BS174" s="141"/>
      <c r="CC174" s="141"/>
      <c r="CM174" s="141"/>
      <c r="CW174" s="141"/>
      <c r="DG174" s="141"/>
      <c r="DQ174" s="141"/>
      <c r="EA174" s="141"/>
      <c r="EK174" s="141"/>
      <c r="EU174" s="141"/>
      <c r="FE174" s="141"/>
      <c r="FO174" s="141"/>
      <c r="FY174" s="141"/>
      <c r="GI174" s="141"/>
      <c r="GS174" s="141"/>
      <c r="HC174" s="141"/>
      <c r="HM174" s="141"/>
      <c r="HW174" s="141"/>
    </row>
    <row r="175" spans="1:231" s="3" customFormat="1" x14ac:dyDescent="0.25">
      <c r="A175" s="141"/>
      <c r="K175" s="141"/>
      <c r="U175" s="141"/>
      <c r="AE175" s="141"/>
      <c r="AO175" s="141"/>
      <c r="AY175" s="141"/>
      <c r="AZ175" s="141"/>
      <c r="BI175" s="141"/>
      <c r="BS175" s="141"/>
      <c r="CC175" s="141"/>
      <c r="CM175" s="141"/>
      <c r="CW175" s="141"/>
      <c r="DG175" s="141"/>
      <c r="DQ175" s="141"/>
      <c r="EA175" s="141"/>
      <c r="EK175" s="141"/>
      <c r="EU175" s="141"/>
      <c r="FE175" s="141"/>
      <c r="FO175" s="141"/>
      <c r="FY175" s="141"/>
      <c r="GI175" s="141"/>
      <c r="GS175" s="141"/>
      <c r="HC175" s="141"/>
      <c r="HM175" s="141"/>
      <c r="HW175" s="141"/>
    </row>
    <row r="176" spans="1:231" s="3" customFormat="1" x14ac:dyDescent="0.25">
      <c r="A176" s="141"/>
      <c r="K176" s="141"/>
      <c r="U176" s="141"/>
      <c r="AE176" s="141"/>
      <c r="AO176" s="141"/>
      <c r="AY176" s="141"/>
      <c r="AZ176" s="141"/>
      <c r="BI176" s="141"/>
      <c r="BS176" s="141"/>
      <c r="CC176" s="141"/>
      <c r="CM176" s="141"/>
      <c r="CW176" s="141"/>
      <c r="DG176" s="141"/>
      <c r="DQ176" s="141"/>
      <c r="EA176" s="141"/>
      <c r="EK176" s="141"/>
      <c r="EU176" s="141"/>
      <c r="FE176" s="141"/>
      <c r="FO176" s="141"/>
      <c r="FY176" s="141"/>
      <c r="GI176" s="141"/>
      <c r="GS176" s="141"/>
      <c r="HC176" s="141"/>
      <c r="HM176" s="141"/>
      <c r="HW176" s="141"/>
    </row>
    <row r="177" spans="1:231" s="3" customFormat="1" x14ac:dyDescent="0.25">
      <c r="A177" s="141"/>
      <c r="K177" s="141"/>
      <c r="U177" s="141"/>
      <c r="AE177" s="141"/>
      <c r="AO177" s="141"/>
      <c r="AY177" s="141"/>
      <c r="AZ177" s="141"/>
      <c r="BI177" s="141"/>
      <c r="BS177" s="141"/>
      <c r="CC177" s="141"/>
      <c r="CM177" s="141"/>
      <c r="CW177" s="141"/>
      <c r="DG177" s="141"/>
      <c r="DQ177" s="141"/>
      <c r="EA177" s="141"/>
      <c r="EK177" s="141"/>
      <c r="EU177" s="141"/>
      <c r="FE177" s="141"/>
      <c r="FO177" s="141"/>
      <c r="FY177" s="141"/>
      <c r="GI177" s="141"/>
      <c r="GS177" s="141"/>
      <c r="HC177" s="141"/>
      <c r="HM177" s="141"/>
      <c r="HW177" s="141"/>
    </row>
    <row r="178" spans="1:231" s="3" customFormat="1" x14ac:dyDescent="0.25">
      <c r="A178" s="141"/>
      <c r="K178" s="141"/>
      <c r="U178" s="141"/>
      <c r="AE178" s="141"/>
      <c r="AO178" s="141"/>
      <c r="AY178" s="141"/>
      <c r="AZ178" s="141"/>
      <c r="BI178" s="141"/>
      <c r="BS178" s="141"/>
      <c r="CC178" s="141"/>
      <c r="CM178" s="141"/>
      <c r="CW178" s="141"/>
      <c r="DG178" s="141"/>
      <c r="DQ178" s="141"/>
      <c r="EA178" s="141"/>
      <c r="EK178" s="141"/>
      <c r="EU178" s="141"/>
      <c r="FE178" s="141"/>
      <c r="FO178" s="141"/>
      <c r="FY178" s="141"/>
      <c r="GI178" s="141"/>
      <c r="GS178" s="141"/>
      <c r="HC178" s="141"/>
      <c r="HM178" s="141"/>
      <c r="HW178" s="141"/>
    </row>
    <row r="179" spans="1:231" s="3" customFormat="1" x14ac:dyDescent="0.25">
      <c r="A179" s="141"/>
      <c r="K179" s="141"/>
      <c r="U179" s="141"/>
      <c r="AE179" s="141"/>
      <c r="AO179" s="141"/>
      <c r="AY179" s="141"/>
      <c r="AZ179" s="141"/>
      <c r="BI179" s="141"/>
      <c r="BS179" s="141"/>
      <c r="CC179" s="141"/>
      <c r="CM179" s="141"/>
      <c r="CW179" s="141"/>
      <c r="DG179" s="141"/>
      <c r="DQ179" s="141"/>
      <c r="EA179" s="141"/>
      <c r="EK179" s="141"/>
      <c r="EU179" s="141"/>
      <c r="FE179" s="141"/>
      <c r="FO179" s="141"/>
      <c r="FY179" s="141"/>
      <c r="GI179" s="141"/>
      <c r="GS179" s="141"/>
      <c r="HC179" s="141"/>
      <c r="HM179" s="141"/>
      <c r="HW179" s="141"/>
    </row>
    <row r="180" spans="1:231" s="3" customFormat="1" x14ac:dyDescent="0.25">
      <c r="A180" s="141"/>
      <c r="K180" s="141"/>
      <c r="U180" s="141"/>
      <c r="AE180" s="141"/>
      <c r="AO180" s="141"/>
      <c r="AY180" s="141"/>
      <c r="AZ180" s="141"/>
      <c r="BI180" s="141"/>
      <c r="BS180" s="141"/>
      <c r="CC180" s="141"/>
      <c r="CM180" s="141"/>
      <c r="CW180" s="141"/>
      <c r="DG180" s="141"/>
      <c r="DQ180" s="141"/>
      <c r="EA180" s="141"/>
      <c r="EK180" s="141"/>
      <c r="EU180" s="141"/>
      <c r="FE180" s="141"/>
      <c r="FO180" s="141"/>
      <c r="FY180" s="141"/>
      <c r="GI180" s="141"/>
      <c r="GS180" s="141"/>
      <c r="HC180" s="141"/>
      <c r="HM180" s="141"/>
      <c r="HW180" s="141"/>
    </row>
    <row r="181" spans="1:231" s="3" customFormat="1" x14ac:dyDescent="0.25">
      <c r="A181" s="141"/>
      <c r="K181" s="141"/>
      <c r="U181" s="141"/>
      <c r="AE181" s="141"/>
      <c r="AO181" s="141"/>
      <c r="AY181" s="141"/>
      <c r="AZ181" s="141"/>
      <c r="BI181" s="141"/>
      <c r="BS181" s="141"/>
      <c r="CC181" s="141"/>
      <c r="CM181" s="141"/>
      <c r="CW181" s="141"/>
      <c r="DG181" s="141"/>
      <c r="DQ181" s="141"/>
      <c r="EA181" s="141"/>
      <c r="EK181" s="141"/>
      <c r="EU181" s="141"/>
      <c r="FE181" s="141"/>
      <c r="FO181" s="141"/>
      <c r="FY181" s="141"/>
      <c r="GI181" s="141"/>
      <c r="GS181" s="141"/>
      <c r="HC181" s="141"/>
      <c r="HM181" s="141"/>
      <c r="HW181" s="141"/>
    </row>
    <row r="182" spans="1:231" s="3" customFormat="1" x14ac:dyDescent="0.25">
      <c r="A182" s="141"/>
      <c r="K182" s="141"/>
      <c r="U182" s="141"/>
      <c r="AE182" s="141"/>
      <c r="AO182" s="141"/>
      <c r="AY182" s="141"/>
      <c r="AZ182" s="141"/>
      <c r="BI182" s="141"/>
      <c r="BS182" s="141"/>
      <c r="CC182" s="141"/>
      <c r="CM182" s="141"/>
      <c r="CW182" s="141"/>
      <c r="DG182" s="141"/>
      <c r="DQ182" s="141"/>
      <c r="EA182" s="141"/>
      <c r="EK182" s="141"/>
      <c r="EU182" s="141"/>
      <c r="FE182" s="141"/>
      <c r="FO182" s="141"/>
      <c r="FY182" s="141"/>
      <c r="GI182" s="141"/>
      <c r="GS182" s="141"/>
      <c r="HC182" s="141"/>
      <c r="HM182" s="141"/>
      <c r="HW182" s="141"/>
    </row>
    <row r="183" spans="1:231" s="3" customFormat="1" x14ac:dyDescent="0.25">
      <c r="A183" s="141"/>
      <c r="K183" s="141"/>
      <c r="U183" s="141"/>
      <c r="AE183" s="141"/>
      <c r="AO183" s="141"/>
      <c r="AY183" s="141"/>
      <c r="AZ183" s="141"/>
      <c r="BI183" s="141"/>
      <c r="BS183" s="141"/>
      <c r="CC183" s="141"/>
      <c r="CM183" s="141"/>
      <c r="CW183" s="141"/>
      <c r="DG183" s="141"/>
      <c r="DQ183" s="141"/>
      <c r="EA183" s="141"/>
      <c r="EK183" s="141"/>
      <c r="EU183" s="141"/>
      <c r="FE183" s="141"/>
      <c r="FO183" s="141"/>
      <c r="FY183" s="141"/>
      <c r="GI183" s="141"/>
      <c r="GS183" s="141"/>
      <c r="HC183" s="141"/>
      <c r="HM183" s="141"/>
      <c r="HW183" s="141"/>
    </row>
    <row r="184" spans="1:231" s="3" customFormat="1" x14ac:dyDescent="0.25">
      <c r="A184" s="141"/>
      <c r="K184" s="141"/>
      <c r="U184" s="141"/>
      <c r="AE184" s="141"/>
      <c r="AO184" s="141"/>
      <c r="AY184" s="141"/>
      <c r="AZ184" s="141"/>
      <c r="BI184" s="141"/>
      <c r="BS184" s="141"/>
      <c r="CC184" s="141"/>
      <c r="CM184" s="141"/>
      <c r="CW184" s="141"/>
      <c r="DG184" s="141"/>
      <c r="DQ184" s="141"/>
      <c r="EA184" s="141"/>
      <c r="EK184" s="141"/>
      <c r="EU184" s="141"/>
      <c r="FE184" s="141"/>
      <c r="FO184" s="141"/>
      <c r="FY184" s="141"/>
      <c r="GI184" s="141"/>
      <c r="GS184" s="141"/>
      <c r="HC184" s="141"/>
      <c r="HM184" s="141"/>
      <c r="HW184" s="141"/>
    </row>
    <row r="185" spans="1:231" s="3" customFormat="1" x14ac:dyDescent="0.25">
      <c r="A185" s="141"/>
      <c r="K185" s="141"/>
      <c r="U185" s="141"/>
      <c r="AE185" s="141"/>
      <c r="AO185" s="141"/>
      <c r="AY185" s="141"/>
      <c r="AZ185" s="141"/>
      <c r="BI185" s="141"/>
      <c r="BS185" s="141"/>
      <c r="CC185" s="141"/>
      <c r="CM185" s="141"/>
      <c r="CW185" s="141"/>
      <c r="DG185" s="141"/>
      <c r="DQ185" s="141"/>
      <c r="EA185" s="141"/>
      <c r="EK185" s="141"/>
      <c r="EU185" s="141"/>
      <c r="FE185" s="141"/>
      <c r="FO185" s="141"/>
      <c r="FY185" s="141"/>
      <c r="GI185" s="141"/>
      <c r="GS185" s="141"/>
      <c r="HC185" s="141"/>
      <c r="HM185" s="141"/>
      <c r="HW185" s="141"/>
    </row>
    <row r="186" spans="1:231" s="3" customFormat="1" x14ac:dyDescent="0.25">
      <c r="A186" s="141"/>
      <c r="K186" s="141"/>
      <c r="U186" s="141"/>
      <c r="AE186" s="141"/>
      <c r="AO186" s="141"/>
      <c r="AY186" s="141"/>
      <c r="AZ186" s="141"/>
      <c r="BI186" s="141"/>
      <c r="BS186" s="141"/>
      <c r="CC186" s="141"/>
      <c r="CM186" s="141"/>
      <c r="CW186" s="141"/>
      <c r="DG186" s="141"/>
      <c r="DQ186" s="141"/>
      <c r="EA186" s="141"/>
      <c r="EK186" s="141"/>
      <c r="EU186" s="141"/>
      <c r="FE186" s="141"/>
      <c r="FO186" s="141"/>
      <c r="FY186" s="141"/>
      <c r="GI186" s="141"/>
      <c r="GS186" s="141"/>
      <c r="HC186" s="141"/>
      <c r="HM186" s="141"/>
      <c r="HW186" s="141"/>
    </row>
    <row r="187" spans="1:231" s="3" customFormat="1" x14ac:dyDescent="0.25">
      <c r="A187" s="141"/>
      <c r="K187" s="141"/>
      <c r="U187" s="141"/>
      <c r="AE187" s="141"/>
      <c r="AO187" s="141"/>
      <c r="AY187" s="141"/>
      <c r="AZ187" s="141"/>
      <c r="BI187" s="141"/>
      <c r="BS187" s="141"/>
      <c r="CC187" s="141"/>
      <c r="CM187" s="141"/>
      <c r="CW187" s="141"/>
      <c r="DG187" s="141"/>
      <c r="DQ187" s="141"/>
      <c r="EA187" s="141"/>
      <c r="EK187" s="141"/>
      <c r="EU187" s="141"/>
      <c r="FE187" s="141"/>
      <c r="FO187" s="141"/>
      <c r="FY187" s="141"/>
      <c r="GI187" s="141"/>
      <c r="GS187" s="141"/>
      <c r="HC187" s="141"/>
      <c r="HM187" s="141"/>
      <c r="HW187" s="141"/>
    </row>
    <row r="188" spans="1:231" s="3" customFormat="1" x14ac:dyDescent="0.25">
      <c r="A188" s="141"/>
      <c r="K188" s="141"/>
      <c r="U188" s="141"/>
      <c r="AE188" s="141"/>
      <c r="AO188" s="141"/>
      <c r="AY188" s="141"/>
      <c r="AZ188" s="141"/>
      <c r="BI188" s="141"/>
      <c r="BS188" s="141"/>
      <c r="CC188" s="141"/>
      <c r="CM188" s="141"/>
      <c r="CW188" s="141"/>
      <c r="DG188" s="141"/>
      <c r="DQ188" s="141"/>
      <c r="EA188" s="141"/>
      <c r="EK188" s="141"/>
      <c r="EU188" s="141"/>
      <c r="FE188" s="141"/>
      <c r="FO188" s="141"/>
      <c r="FY188" s="141"/>
      <c r="GI188" s="141"/>
      <c r="GS188" s="141"/>
      <c r="HC188" s="141"/>
      <c r="HM188" s="141"/>
      <c r="HW188" s="141"/>
    </row>
    <row r="189" spans="1:231" s="3" customFormat="1" x14ac:dyDescent="0.25">
      <c r="A189" s="141"/>
      <c r="K189" s="141"/>
      <c r="U189" s="141"/>
      <c r="AE189" s="141"/>
      <c r="AO189" s="141"/>
      <c r="AY189" s="141"/>
      <c r="AZ189" s="141"/>
      <c r="BI189" s="141"/>
      <c r="BS189" s="141"/>
      <c r="CC189" s="141"/>
      <c r="CM189" s="141"/>
      <c r="CW189" s="141"/>
      <c r="DG189" s="141"/>
      <c r="DQ189" s="141"/>
      <c r="EA189" s="141"/>
      <c r="EK189" s="141"/>
      <c r="EU189" s="141"/>
      <c r="FE189" s="141"/>
      <c r="FO189" s="141"/>
      <c r="FY189" s="141"/>
      <c r="GI189" s="141"/>
      <c r="GS189" s="141"/>
      <c r="HC189" s="141"/>
      <c r="HM189" s="141"/>
      <c r="HW189" s="141"/>
    </row>
    <row r="190" spans="1:231" s="3" customFormat="1" x14ac:dyDescent="0.25">
      <c r="A190" s="141"/>
      <c r="K190" s="141"/>
      <c r="U190" s="141"/>
      <c r="AE190" s="141"/>
      <c r="AO190" s="141"/>
      <c r="AY190" s="141"/>
      <c r="AZ190" s="141"/>
      <c r="BI190" s="141"/>
      <c r="BS190" s="141"/>
      <c r="CC190" s="141"/>
      <c r="CM190" s="141"/>
      <c r="CW190" s="141"/>
      <c r="DG190" s="141"/>
      <c r="DQ190" s="141"/>
      <c r="EA190" s="141"/>
      <c r="EK190" s="141"/>
      <c r="EU190" s="141"/>
      <c r="FE190" s="141"/>
      <c r="FO190" s="141"/>
      <c r="FY190" s="141"/>
      <c r="GI190" s="141"/>
      <c r="GS190" s="141"/>
      <c r="HC190" s="141"/>
      <c r="HM190" s="141"/>
      <c r="HW190" s="141"/>
    </row>
    <row r="191" spans="1:231" s="3" customFormat="1" x14ac:dyDescent="0.25">
      <c r="A191" s="141"/>
      <c r="K191" s="141"/>
      <c r="U191" s="141"/>
      <c r="AE191" s="141"/>
      <c r="AO191" s="141"/>
      <c r="AY191" s="141"/>
      <c r="AZ191" s="141"/>
      <c r="BI191" s="141"/>
      <c r="BS191" s="141"/>
      <c r="CC191" s="141"/>
      <c r="CM191" s="141"/>
      <c r="CW191" s="141"/>
      <c r="DG191" s="141"/>
      <c r="DQ191" s="141"/>
      <c r="EA191" s="141"/>
      <c r="EK191" s="141"/>
      <c r="EU191" s="141"/>
      <c r="FE191" s="141"/>
      <c r="FO191" s="141"/>
      <c r="FY191" s="141"/>
      <c r="GI191" s="141"/>
      <c r="GS191" s="141"/>
      <c r="HC191" s="141"/>
      <c r="HM191" s="141"/>
      <c r="HW191" s="141"/>
    </row>
    <row r="192" spans="1:231" s="3" customFormat="1" x14ac:dyDescent="0.25">
      <c r="A192" s="141"/>
      <c r="K192" s="141"/>
      <c r="U192" s="141"/>
      <c r="AE192" s="141"/>
      <c r="AO192" s="141"/>
      <c r="AY192" s="141"/>
      <c r="AZ192" s="141"/>
      <c r="BI192" s="141"/>
      <c r="BS192" s="141"/>
      <c r="CC192" s="141"/>
      <c r="CM192" s="141"/>
      <c r="CW192" s="141"/>
      <c r="DG192" s="141"/>
      <c r="DQ192" s="141"/>
      <c r="EA192" s="141"/>
      <c r="EK192" s="141"/>
      <c r="EU192" s="141"/>
      <c r="FE192" s="141"/>
      <c r="FO192" s="141"/>
      <c r="FY192" s="141"/>
      <c r="GI192" s="141"/>
      <c r="GS192" s="141"/>
      <c r="HC192" s="141"/>
      <c r="HM192" s="141"/>
      <c r="HW192" s="141"/>
    </row>
    <row r="193" spans="1:231" s="3" customFormat="1" x14ac:dyDescent="0.25">
      <c r="A193" s="141"/>
      <c r="K193" s="141"/>
      <c r="U193" s="141"/>
      <c r="AE193" s="141"/>
      <c r="AO193" s="141"/>
      <c r="AY193" s="141"/>
      <c r="AZ193" s="141"/>
      <c r="BI193" s="141"/>
      <c r="BS193" s="141"/>
      <c r="CC193" s="141"/>
      <c r="CM193" s="141"/>
      <c r="CW193" s="141"/>
      <c r="DG193" s="141"/>
      <c r="DQ193" s="141"/>
      <c r="EA193" s="141"/>
      <c r="EK193" s="141"/>
      <c r="EU193" s="141"/>
      <c r="FE193" s="141"/>
      <c r="FO193" s="141"/>
      <c r="FY193" s="141"/>
      <c r="GI193" s="141"/>
      <c r="GS193" s="141"/>
      <c r="HC193" s="141"/>
      <c r="HM193" s="141"/>
      <c r="HW193" s="141"/>
    </row>
    <row r="194" spans="1:231" s="3" customFormat="1" x14ac:dyDescent="0.25">
      <c r="A194" s="141"/>
      <c r="K194" s="141"/>
      <c r="U194" s="141"/>
      <c r="AE194" s="141"/>
      <c r="AO194" s="141"/>
      <c r="AY194" s="141"/>
      <c r="AZ194" s="141"/>
      <c r="BI194" s="141"/>
      <c r="BS194" s="141"/>
      <c r="CC194" s="141"/>
      <c r="CM194" s="141"/>
      <c r="CW194" s="141"/>
      <c r="DG194" s="141"/>
      <c r="DQ194" s="141"/>
      <c r="EA194" s="141"/>
      <c r="EK194" s="141"/>
      <c r="EU194" s="141"/>
      <c r="FE194" s="141"/>
      <c r="FO194" s="141"/>
      <c r="FY194" s="141"/>
      <c r="GI194" s="141"/>
      <c r="GS194" s="141"/>
      <c r="HC194" s="141"/>
      <c r="HM194" s="141"/>
      <c r="HW194" s="141"/>
    </row>
    <row r="195" spans="1:231" s="3" customFormat="1" x14ac:dyDescent="0.25">
      <c r="A195" s="141"/>
      <c r="K195" s="141"/>
      <c r="U195" s="141"/>
      <c r="AE195" s="141"/>
      <c r="AO195" s="141"/>
      <c r="AY195" s="141"/>
      <c r="AZ195" s="141"/>
      <c r="BI195" s="141"/>
      <c r="BS195" s="141"/>
      <c r="CC195" s="141"/>
      <c r="CM195" s="141"/>
      <c r="CW195" s="141"/>
      <c r="DG195" s="141"/>
      <c r="DQ195" s="141"/>
      <c r="EA195" s="141"/>
      <c r="EK195" s="141"/>
      <c r="EU195" s="141"/>
      <c r="FE195" s="141"/>
      <c r="FO195" s="141"/>
      <c r="FY195" s="141"/>
      <c r="GI195" s="141"/>
      <c r="GS195" s="141"/>
      <c r="HC195" s="141"/>
      <c r="HM195" s="141"/>
      <c r="HW195" s="141"/>
    </row>
    <row r="196" spans="1:231" s="3" customFormat="1" x14ac:dyDescent="0.25">
      <c r="A196" s="141"/>
      <c r="K196" s="141"/>
      <c r="U196" s="141"/>
      <c r="AE196" s="141"/>
      <c r="AO196" s="141"/>
      <c r="AY196" s="141"/>
      <c r="AZ196" s="141"/>
      <c r="BI196" s="141"/>
      <c r="BS196" s="141"/>
      <c r="CC196" s="141"/>
      <c r="CM196" s="141"/>
      <c r="CW196" s="141"/>
      <c r="DG196" s="141"/>
      <c r="DQ196" s="141"/>
      <c r="EA196" s="141"/>
      <c r="EK196" s="141"/>
      <c r="EU196" s="141"/>
      <c r="FE196" s="141"/>
      <c r="FO196" s="141"/>
      <c r="FY196" s="141"/>
      <c r="GI196" s="141"/>
      <c r="GS196" s="141"/>
      <c r="HC196" s="141"/>
      <c r="HM196" s="141"/>
      <c r="HW196" s="141"/>
    </row>
    <row r="197" spans="1:231" s="3" customFormat="1" x14ac:dyDescent="0.25">
      <c r="A197" s="141"/>
      <c r="K197" s="141"/>
      <c r="U197" s="141"/>
      <c r="AE197" s="141"/>
      <c r="AO197" s="141"/>
      <c r="AY197" s="141"/>
      <c r="AZ197" s="141"/>
      <c r="BI197" s="141"/>
      <c r="BS197" s="141"/>
      <c r="CC197" s="141"/>
      <c r="CM197" s="141"/>
      <c r="CW197" s="141"/>
      <c r="DG197" s="141"/>
      <c r="DQ197" s="141"/>
      <c r="EA197" s="141"/>
      <c r="EK197" s="141"/>
      <c r="EU197" s="141"/>
      <c r="FE197" s="141"/>
      <c r="FO197" s="141"/>
      <c r="FY197" s="141"/>
      <c r="GI197" s="141"/>
      <c r="GS197" s="141"/>
      <c r="HC197" s="141"/>
      <c r="HM197" s="141"/>
      <c r="HW197" s="141"/>
    </row>
    <row r="198" spans="1:231" s="3" customFormat="1" x14ac:dyDescent="0.25">
      <c r="A198" s="141"/>
      <c r="K198" s="141"/>
      <c r="U198" s="141"/>
      <c r="AE198" s="141"/>
      <c r="AO198" s="141"/>
      <c r="AY198" s="141"/>
      <c r="AZ198" s="141"/>
      <c r="BI198" s="141"/>
      <c r="BS198" s="141"/>
      <c r="CC198" s="141"/>
      <c r="CM198" s="141"/>
      <c r="CW198" s="141"/>
      <c r="DG198" s="141"/>
      <c r="DQ198" s="141"/>
      <c r="EA198" s="141"/>
      <c r="EK198" s="141"/>
      <c r="EU198" s="141"/>
      <c r="FE198" s="141"/>
      <c r="FO198" s="141"/>
      <c r="FY198" s="141"/>
      <c r="GI198" s="141"/>
      <c r="GS198" s="141"/>
      <c r="HC198" s="141"/>
      <c r="HM198" s="141"/>
      <c r="HW198" s="141"/>
    </row>
    <row r="199" spans="1:231" s="3" customFormat="1" x14ac:dyDescent="0.25">
      <c r="A199" s="141"/>
      <c r="K199" s="141"/>
      <c r="U199" s="141"/>
      <c r="AE199" s="141"/>
      <c r="AO199" s="141"/>
      <c r="AY199" s="141"/>
      <c r="AZ199" s="141"/>
      <c r="BI199" s="141"/>
      <c r="BS199" s="141"/>
      <c r="CC199" s="141"/>
      <c r="CM199" s="141"/>
      <c r="CW199" s="141"/>
      <c r="DG199" s="141"/>
      <c r="DQ199" s="141"/>
      <c r="EA199" s="141"/>
      <c r="EK199" s="141"/>
      <c r="EU199" s="141"/>
      <c r="FE199" s="141"/>
      <c r="FO199" s="141"/>
      <c r="FY199" s="141"/>
      <c r="GI199" s="141"/>
      <c r="GS199" s="141"/>
      <c r="HC199" s="141"/>
      <c r="HM199" s="141"/>
      <c r="HW199" s="141"/>
    </row>
    <row r="200" spans="1:231" s="3" customFormat="1" x14ac:dyDescent="0.25">
      <c r="A200" s="141"/>
      <c r="K200" s="141"/>
      <c r="U200" s="141"/>
      <c r="AE200" s="141"/>
      <c r="AO200" s="141"/>
      <c r="AY200" s="141"/>
      <c r="AZ200" s="141"/>
      <c r="BI200" s="141"/>
      <c r="BS200" s="141"/>
      <c r="CC200" s="141"/>
      <c r="CM200" s="141"/>
      <c r="CW200" s="141"/>
      <c r="DG200" s="141"/>
      <c r="DQ200" s="141"/>
      <c r="EA200" s="141"/>
      <c r="EK200" s="141"/>
      <c r="EU200" s="141"/>
      <c r="FE200" s="141"/>
      <c r="FO200" s="141"/>
      <c r="FY200" s="141"/>
      <c r="GI200" s="141"/>
      <c r="GS200" s="141"/>
      <c r="HC200" s="141"/>
      <c r="HM200" s="141"/>
      <c r="HW200" s="141"/>
    </row>
    <row r="201" spans="1:231" s="3" customFormat="1" x14ac:dyDescent="0.25">
      <c r="A201" s="141"/>
      <c r="K201" s="141"/>
      <c r="U201" s="141"/>
      <c r="AE201" s="141"/>
      <c r="AO201" s="141"/>
      <c r="AY201" s="141"/>
      <c r="AZ201" s="141"/>
      <c r="BI201" s="141"/>
      <c r="BS201" s="141"/>
      <c r="CC201" s="141"/>
      <c r="CM201" s="141"/>
      <c r="CW201" s="141"/>
      <c r="DG201" s="141"/>
      <c r="DQ201" s="141"/>
      <c r="EA201" s="141"/>
      <c r="EK201" s="141"/>
      <c r="EU201" s="141"/>
      <c r="FE201" s="141"/>
      <c r="FO201" s="141"/>
      <c r="FY201" s="141"/>
      <c r="GI201" s="141"/>
      <c r="GS201" s="141"/>
      <c r="HC201" s="141"/>
      <c r="HM201" s="141"/>
      <c r="HW201" s="141"/>
    </row>
    <row r="202" spans="1:231" s="3" customFormat="1" x14ac:dyDescent="0.25">
      <c r="A202" s="141"/>
      <c r="K202" s="141"/>
      <c r="U202" s="141"/>
      <c r="AE202" s="141"/>
      <c r="AO202" s="141"/>
      <c r="AY202" s="141"/>
      <c r="AZ202" s="141"/>
      <c r="BI202" s="141"/>
      <c r="BS202" s="141"/>
      <c r="CC202" s="141"/>
      <c r="CM202" s="141"/>
      <c r="CW202" s="141"/>
      <c r="DG202" s="141"/>
      <c r="DQ202" s="141"/>
      <c r="EA202" s="141"/>
      <c r="EK202" s="141"/>
      <c r="EU202" s="141"/>
      <c r="FE202" s="141"/>
      <c r="FO202" s="141"/>
      <c r="FY202" s="141"/>
      <c r="GI202" s="141"/>
      <c r="GS202" s="141"/>
      <c r="HC202" s="141"/>
      <c r="HM202" s="141"/>
      <c r="HW202" s="141"/>
    </row>
    <row r="203" spans="1:231" s="3" customFormat="1" x14ac:dyDescent="0.25">
      <c r="A203" s="141"/>
      <c r="K203" s="141"/>
      <c r="U203" s="141"/>
      <c r="AE203" s="141"/>
      <c r="AO203" s="141"/>
      <c r="AY203" s="141"/>
      <c r="AZ203" s="141"/>
      <c r="BI203" s="141"/>
      <c r="BS203" s="141"/>
      <c r="CC203" s="141"/>
      <c r="CM203" s="141"/>
      <c r="CW203" s="141"/>
      <c r="DG203" s="141"/>
      <c r="DQ203" s="141"/>
      <c r="EA203" s="141"/>
      <c r="EK203" s="141"/>
      <c r="EU203" s="141"/>
      <c r="FE203" s="141"/>
      <c r="FO203" s="141"/>
      <c r="FY203" s="141"/>
      <c r="GI203" s="141"/>
      <c r="GS203" s="141"/>
      <c r="HC203" s="141"/>
      <c r="HM203" s="141"/>
      <c r="HW203" s="141"/>
    </row>
    <row r="204" spans="1:231" s="3" customFormat="1" x14ac:dyDescent="0.25">
      <c r="A204" s="141"/>
      <c r="K204" s="141"/>
      <c r="U204" s="141"/>
      <c r="AE204" s="141"/>
      <c r="AO204" s="141"/>
      <c r="AY204" s="141"/>
      <c r="AZ204" s="141"/>
      <c r="BI204" s="141"/>
      <c r="BS204" s="141"/>
      <c r="CC204" s="141"/>
      <c r="CM204" s="141"/>
      <c r="CW204" s="141"/>
      <c r="DG204" s="141"/>
      <c r="DQ204" s="141"/>
      <c r="EA204" s="141"/>
      <c r="EK204" s="141"/>
      <c r="EU204" s="141"/>
      <c r="FE204" s="141"/>
      <c r="FO204" s="141"/>
      <c r="FY204" s="141"/>
      <c r="GI204" s="141"/>
      <c r="GS204" s="141"/>
      <c r="HC204" s="141"/>
      <c r="HM204" s="141"/>
      <c r="HW204" s="141"/>
    </row>
    <row r="205" spans="1:231" s="3" customFormat="1" x14ac:dyDescent="0.25">
      <c r="A205" s="141"/>
      <c r="K205" s="141"/>
      <c r="U205" s="141"/>
      <c r="AE205" s="141"/>
      <c r="AO205" s="141"/>
      <c r="AY205" s="141"/>
      <c r="AZ205" s="141"/>
      <c r="BI205" s="141"/>
      <c r="BS205" s="141"/>
      <c r="CC205" s="141"/>
      <c r="CM205" s="141"/>
      <c r="CW205" s="141"/>
      <c r="DG205" s="141"/>
      <c r="DQ205" s="141"/>
      <c r="EA205" s="141"/>
      <c r="EK205" s="141"/>
      <c r="EU205" s="141"/>
      <c r="FE205" s="141"/>
      <c r="FO205" s="141"/>
      <c r="FY205" s="141"/>
      <c r="GI205" s="141"/>
      <c r="GS205" s="141"/>
      <c r="HC205" s="141"/>
      <c r="HM205" s="141"/>
      <c r="HW205" s="141"/>
    </row>
    <row r="206" spans="1:231" s="3" customFormat="1" x14ac:dyDescent="0.25">
      <c r="A206" s="141"/>
      <c r="K206" s="141"/>
      <c r="U206" s="141"/>
      <c r="AE206" s="141"/>
      <c r="AO206" s="141"/>
      <c r="AY206" s="141"/>
      <c r="AZ206" s="141"/>
      <c r="BI206" s="141"/>
      <c r="BS206" s="141"/>
      <c r="CC206" s="141"/>
      <c r="CM206" s="141"/>
      <c r="CW206" s="141"/>
      <c r="DG206" s="141"/>
      <c r="DQ206" s="141"/>
      <c r="EA206" s="141"/>
      <c r="EK206" s="141"/>
      <c r="EU206" s="141"/>
      <c r="FE206" s="141"/>
      <c r="FO206" s="141"/>
      <c r="FY206" s="141"/>
      <c r="GI206" s="141"/>
      <c r="GS206" s="141"/>
      <c r="HC206" s="141"/>
      <c r="HM206" s="141"/>
      <c r="HW206" s="141"/>
    </row>
    <row r="207" spans="1:231" s="3" customFormat="1" x14ac:dyDescent="0.25">
      <c r="A207" s="141"/>
      <c r="K207" s="141"/>
      <c r="U207" s="141"/>
      <c r="AE207" s="141"/>
      <c r="AO207" s="141"/>
      <c r="AY207" s="141"/>
      <c r="AZ207" s="141"/>
      <c r="BI207" s="141"/>
      <c r="BS207" s="141"/>
      <c r="CC207" s="141"/>
      <c r="CM207" s="141"/>
      <c r="CW207" s="141"/>
      <c r="DG207" s="141"/>
      <c r="DQ207" s="141"/>
      <c r="EA207" s="141"/>
      <c r="EK207" s="141"/>
      <c r="EU207" s="141"/>
      <c r="FE207" s="141"/>
      <c r="FO207" s="141"/>
      <c r="FY207" s="141"/>
      <c r="GI207" s="141"/>
      <c r="GS207" s="141"/>
      <c r="HC207" s="141"/>
      <c r="HM207" s="141"/>
      <c r="HW207" s="141"/>
    </row>
    <row r="208" spans="1:231" s="3" customFormat="1" x14ac:dyDescent="0.25">
      <c r="A208" s="141"/>
      <c r="K208" s="141"/>
      <c r="U208" s="141"/>
      <c r="AE208" s="141"/>
      <c r="AO208" s="141"/>
      <c r="AY208" s="141"/>
      <c r="AZ208" s="141"/>
      <c r="BI208" s="141"/>
      <c r="BS208" s="141"/>
      <c r="CC208" s="141"/>
      <c r="CM208" s="141"/>
      <c r="CW208" s="141"/>
      <c r="DG208" s="141"/>
      <c r="DQ208" s="141"/>
      <c r="EA208" s="141"/>
      <c r="EK208" s="141"/>
      <c r="EU208" s="141"/>
      <c r="FE208" s="141"/>
      <c r="FO208" s="141"/>
      <c r="FY208" s="141"/>
      <c r="GI208" s="141"/>
      <c r="GS208" s="141"/>
      <c r="HC208" s="141"/>
      <c r="HM208" s="141"/>
      <c r="HW208" s="141"/>
    </row>
    <row r="209" spans="1:231" s="3" customFormat="1" x14ac:dyDescent="0.25">
      <c r="A209" s="141"/>
      <c r="K209" s="141"/>
      <c r="U209" s="141"/>
      <c r="AE209" s="141"/>
      <c r="AO209" s="141"/>
      <c r="AY209" s="141"/>
      <c r="AZ209" s="141"/>
      <c r="BI209" s="141"/>
      <c r="BS209" s="141"/>
      <c r="CC209" s="141"/>
      <c r="CM209" s="141"/>
      <c r="CW209" s="141"/>
      <c r="DG209" s="141"/>
      <c r="DQ209" s="141"/>
      <c r="EA209" s="141"/>
      <c r="EK209" s="141"/>
      <c r="EU209" s="141"/>
      <c r="FE209" s="141"/>
      <c r="FO209" s="141"/>
      <c r="FY209" s="141"/>
      <c r="GI209" s="141"/>
      <c r="GS209" s="141"/>
      <c r="HC209" s="141"/>
      <c r="HM209" s="141"/>
      <c r="HW209" s="141"/>
    </row>
    <row r="210" spans="1:231" s="3" customFormat="1" x14ac:dyDescent="0.25">
      <c r="A210" s="141"/>
      <c r="K210" s="141"/>
      <c r="U210" s="141"/>
      <c r="AE210" s="141"/>
      <c r="AO210" s="141"/>
      <c r="AY210" s="141"/>
      <c r="AZ210" s="141"/>
      <c r="BI210" s="141"/>
      <c r="BS210" s="141"/>
      <c r="CC210" s="141"/>
      <c r="CM210" s="141"/>
      <c r="CW210" s="141"/>
      <c r="DG210" s="141"/>
      <c r="DQ210" s="141"/>
      <c r="EA210" s="141"/>
      <c r="EK210" s="141"/>
      <c r="EU210" s="141"/>
      <c r="FE210" s="141"/>
      <c r="FO210" s="141"/>
      <c r="FY210" s="141"/>
      <c r="GI210" s="141"/>
      <c r="GS210" s="141"/>
      <c r="HC210" s="141"/>
      <c r="HM210" s="141"/>
      <c r="HW210" s="141"/>
    </row>
    <row r="211" spans="1:231" s="3" customFormat="1" x14ac:dyDescent="0.25">
      <c r="A211" s="141"/>
      <c r="K211" s="141"/>
      <c r="U211" s="141"/>
      <c r="AE211" s="141"/>
      <c r="AO211" s="141"/>
      <c r="AY211" s="141"/>
      <c r="AZ211" s="141"/>
      <c r="BI211" s="141"/>
      <c r="BS211" s="141"/>
      <c r="CC211" s="141"/>
      <c r="CM211" s="141"/>
      <c r="CW211" s="141"/>
      <c r="DG211" s="141"/>
      <c r="DQ211" s="141"/>
      <c r="EA211" s="141"/>
      <c r="EK211" s="141"/>
      <c r="EU211" s="141"/>
      <c r="FE211" s="141"/>
      <c r="FO211" s="141"/>
      <c r="FY211" s="141"/>
      <c r="GI211" s="141"/>
      <c r="GS211" s="141"/>
      <c r="HC211" s="141"/>
      <c r="HM211" s="141"/>
      <c r="HW211" s="141"/>
    </row>
    <row r="212" spans="1:231" s="3" customFormat="1" x14ac:dyDescent="0.25">
      <c r="A212" s="141"/>
      <c r="K212" s="141"/>
      <c r="U212" s="141"/>
      <c r="AE212" s="141"/>
      <c r="AO212" s="141"/>
      <c r="AY212" s="141"/>
      <c r="AZ212" s="141"/>
      <c r="BI212" s="141"/>
      <c r="BS212" s="141"/>
      <c r="CC212" s="141"/>
      <c r="CM212" s="141"/>
      <c r="CW212" s="141"/>
      <c r="DG212" s="141"/>
      <c r="DQ212" s="141"/>
      <c r="EA212" s="141"/>
      <c r="EK212" s="141"/>
      <c r="EU212" s="141"/>
      <c r="FE212" s="141"/>
      <c r="FO212" s="141"/>
      <c r="FY212" s="141"/>
      <c r="GI212" s="141"/>
      <c r="GS212" s="141"/>
      <c r="HC212" s="141"/>
      <c r="HM212" s="141"/>
      <c r="HW212" s="141"/>
    </row>
    <row r="213" spans="1:231" s="3" customFormat="1" x14ac:dyDescent="0.25">
      <c r="A213" s="141"/>
      <c r="K213" s="141"/>
      <c r="U213" s="141"/>
      <c r="AE213" s="141"/>
      <c r="AO213" s="141"/>
      <c r="AY213" s="141"/>
      <c r="AZ213" s="141"/>
      <c r="BI213" s="141"/>
      <c r="BS213" s="141"/>
      <c r="CC213" s="141"/>
      <c r="CM213" s="141"/>
      <c r="CW213" s="141"/>
      <c r="DG213" s="141"/>
      <c r="DQ213" s="141"/>
      <c r="EA213" s="141"/>
      <c r="EK213" s="141"/>
      <c r="EU213" s="141"/>
      <c r="FE213" s="141"/>
      <c r="FO213" s="141"/>
      <c r="FY213" s="141"/>
      <c r="GI213" s="141"/>
      <c r="GS213" s="141"/>
      <c r="HC213" s="141"/>
      <c r="HM213" s="141"/>
      <c r="HW213" s="141"/>
    </row>
    <row r="214" spans="1:231" s="3" customFormat="1" x14ac:dyDescent="0.25">
      <c r="A214" s="141"/>
      <c r="K214" s="141"/>
      <c r="U214" s="141"/>
      <c r="AE214" s="141"/>
      <c r="AO214" s="141"/>
      <c r="AY214" s="141"/>
      <c r="AZ214" s="141"/>
      <c r="BI214" s="141"/>
      <c r="BS214" s="141"/>
      <c r="CC214" s="141"/>
      <c r="CM214" s="141"/>
      <c r="CW214" s="141"/>
      <c r="DG214" s="141"/>
      <c r="DQ214" s="141"/>
      <c r="EA214" s="141"/>
      <c r="EK214" s="141"/>
      <c r="EU214" s="141"/>
      <c r="FE214" s="141"/>
      <c r="FO214" s="141"/>
      <c r="FY214" s="141"/>
      <c r="GI214" s="141"/>
      <c r="GS214" s="141"/>
      <c r="HC214" s="141"/>
      <c r="HM214" s="141"/>
      <c r="HW214" s="141"/>
    </row>
    <row r="215" spans="1:231" s="3" customFormat="1" x14ac:dyDescent="0.25">
      <c r="A215" s="141"/>
      <c r="K215" s="141"/>
      <c r="U215" s="141"/>
      <c r="AE215" s="141"/>
      <c r="AO215" s="141"/>
      <c r="AY215" s="141"/>
      <c r="AZ215" s="141"/>
      <c r="BI215" s="141"/>
      <c r="BS215" s="141"/>
      <c r="CC215" s="141"/>
      <c r="CM215" s="141"/>
      <c r="CW215" s="141"/>
      <c r="DG215" s="141"/>
      <c r="DQ215" s="141"/>
      <c r="EA215" s="141"/>
      <c r="EK215" s="141"/>
      <c r="EU215" s="141"/>
      <c r="FE215" s="141"/>
      <c r="FO215" s="141"/>
      <c r="FY215" s="141"/>
      <c r="GI215" s="141"/>
      <c r="GS215" s="141"/>
      <c r="HC215" s="141"/>
      <c r="HM215" s="141"/>
      <c r="HW215" s="141"/>
    </row>
    <row r="216" spans="1:231" s="3" customFormat="1" x14ac:dyDescent="0.25">
      <c r="A216" s="141"/>
      <c r="K216" s="141"/>
      <c r="U216" s="141"/>
      <c r="AE216" s="141"/>
      <c r="AO216" s="141"/>
      <c r="AY216" s="141"/>
      <c r="AZ216" s="141"/>
      <c r="BI216" s="141"/>
      <c r="BS216" s="141"/>
      <c r="CC216" s="141"/>
      <c r="CM216" s="141"/>
      <c r="CW216" s="141"/>
      <c r="DG216" s="141"/>
      <c r="DQ216" s="141"/>
      <c r="EA216" s="141"/>
      <c r="EK216" s="141"/>
      <c r="EU216" s="141"/>
      <c r="FE216" s="141"/>
      <c r="FO216" s="141"/>
      <c r="FY216" s="141"/>
      <c r="GI216" s="141"/>
      <c r="GS216" s="141"/>
      <c r="HC216" s="141"/>
      <c r="HM216" s="141"/>
      <c r="HW216" s="141"/>
    </row>
    <row r="217" spans="1:231" s="3" customFormat="1" x14ac:dyDescent="0.25">
      <c r="A217" s="141"/>
      <c r="K217" s="141"/>
      <c r="U217" s="141"/>
      <c r="AE217" s="141"/>
      <c r="AO217" s="141"/>
      <c r="AY217" s="141"/>
      <c r="AZ217" s="141"/>
      <c r="BI217" s="141"/>
      <c r="BS217" s="141"/>
      <c r="CC217" s="141"/>
      <c r="CM217" s="141"/>
      <c r="CW217" s="141"/>
      <c r="DG217" s="141"/>
      <c r="DQ217" s="141"/>
      <c r="EA217" s="141"/>
      <c r="EK217" s="141"/>
      <c r="EU217" s="141"/>
      <c r="FE217" s="141"/>
      <c r="FO217" s="141"/>
      <c r="FY217" s="141"/>
      <c r="GI217" s="141"/>
      <c r="GS217" s="141"/>
      <c r="HC217" s="141"/>
      <c r="HM217" s="141"/>
      <c r="HW217" s="141"/>
    </row>
    <row r="218" spans="1:231" s="3" customFormat="1" x14ac:dyDescent="0.25">
      <c r="A218" s="141"/>
      <c r="K218" s="141"/>
      <c r="U218" s="141"/>
      <c r="AE218" s="141"/>
      <c r="AO218" s="141"/>
      <c r="AY218" s="141"/>
      <c r="AZ218" s="141"/>
      <c r="BI218" s="141"/>
      <c r="BS218" s="141"/>
      <c r="CC218" s="141"/>
      <c r="CM218" s="141"/>
      <c r="CW218" s="141"/>
      <c r="DG218" s="141"/>
      <c r="DQ218" s="141"/>
      <c r="EA218" s="141"/>
      <c r="EK218" s="141"/>
      <c r="EU218" s="141"/>
      <c r="FE218" s="141"/>
      <c r="FO218" s="141"/>
      <c r="FY218" s="141"/>
      <c r="GI218" s="141"/>
      <c r="GS218" s="141"/>
      <c r="HC218" s="141"/>
      <c r="HM218" s="141"/>
      <c r="HW218" s="141"/>
    </row>
    <row r="219" spans="1:231" s="3" customFormat="1" x14ac:dyDescent="0.25">
      <c r="A219" s="141"/>
      <c r="K219" s="141"/>
      <c r="U219" s="141"/>
      <c r="AE219" s="141"/>
      <c r="AO219" s="141"/>
      <c r="AY219" s="141"/>
      <c r="AZ219" s="141"/>
      <c r="BI219" s="141"/>
      <c r="BS219" s="141"/>
      <c r="CC219" s="141"/>
      <c r="CM219" s="141"/>
      <c r="CW219" s="141"/>
      <c r="DG219" s="141"/>
      <c r="DQ219" s="141"/>
      <c r="EA219" s="141"/>
      <c r="EK219" s="141"/>
      <c r="EU219" s="141"/>
      <c r="FE219" s="141"/>
      <c r="FO219" s="141"/>
      <c r="FY219" s="141"/>
      <c r="GI219" s="141"/>
      <c r="GS219" s="141"/>
      <c r="HC219" s="141"/>
      <c r="HM219" s="141"/>
      <c r="HW219" s="141"/>
    </row>
    <row r="220" spans="1:231" s="3" customFormat="1" x14ac:dyDescent="0.25">
      <c r="A220" s="141"/>
      <c r="K220" s="141"/>
      <c r="U220" s="141"/>
      <c r="AE220" s="141"/>
      <c r="AO220" s="141"/>
      <c r="AY220" s="141"/>
      <c r="AZ220" s="141"/>
      <c r="BI220" s="141"/>
      <c r="BS220" s="141"/>
      <c r="CC220" s="141"/>
      <c r="CM220" s="141"/>
      <c r="CW220" s="141"/>
      <c r="DG220" s="141"/>
      <c r="DQ220" s="141"/>
      <c r="EA220" s="141"/>
      <c r="EK220" s="141"/>
      <c r="EU220" s="141"/>
      <c r="FE220" s="141"/>
      <c r="FO220" s="141"/>
      <c r="FY220" s="141"/>
      <c r="GI220" s="141"/>
      <c r="GS220" s="141"/>
      <c r="HC220" s="141"/>
      <c r="HM220" s="141"/>
      <c r="HW220" s="141"/>
    </row>
    <row r="221" spans="1:231" s="3" customFormat="1" x14ac:dyDescent="0.25">
      <c r="A221" s="141"/>
      <c r="K221" s="141"/>
      <c r="U221" s="141"/>
      <c r="AE221" s="141"/>
      <c r="AO221" s="141"/>
      <c r="AY221" s="141"/>
      <c r="AZ221" s="141"/>
      <c r="BI221" s="141"/>
      <c r="BS221" s="141"/>
      <c r="CC221" s="141"/>
      <c r="CM221" s="141"/>
      <c r="CW221" s="141"/>
      <c r="DG221" s="141"/>
      <c r="DQ221" s="141"/>
      <c r="EA221" s="141"/>
      <c r="EK221" s="141"/>
      <c r="EU221" s="141"/>
      <c r="FE221" s="141"/>
      <c r="FO221" s="141"/>
      <c r="FY221" s="141"/>
      <c r="GI221" s="141"/>
      <c r="GS221" s="141"/>
      <c r="HC221" s="141"/>
      <c r="HM221" s="141"/>
      <c r="HW221" s="141"/>
    </row>
    <row r="222" spans="1:231" s="3" customFormat="1" x14ac:dyDescent="0.25">
      <c r="A222" s="141"/>
      <c r="K222" s="141"/>
      <c r="U222" s="141"/>
      <c r="AE222" s="141"/>
      <c r="AO222" s="141"/>
      <c r="AY222" s="141"/>
      <c r="AZ222" s="141"/>
      <c r="BI222" s="141"/>
      <c r="BS222" s="141"/>
      <c r="CC222" s="141"/>
      <c r="CM222" s="141"/>
      <c r="CW222" s="141"/>
      <c r="DG222" s="141"/>
      <c r="DQ222" s="141"/>
      <c r="EA222" s="141"/>
      <c r="EK222" s="141"/>
      <c r="EU222" s="141"/>
      <c r="FE222" s="141"/>
      <c r="FO222" s="141"/>
      <c r="FY222" s="141"/>
      <c r="GI222" s="141"/>
      <c r="GS222" s="141"/>
      <c r="HC222" s="141"/>
      <c r="HM222" s="141"/>
      <c r="HW222" s="141"/>
    </row>
    <row r="223" spans="1:231" s="3" customFormat="1" x14ac:dyDescent="0.25">
      <c r="A223" s="141"/>
      <c r="K223" s="141"/>
      <c r="U223" s="141"/>
      <c r="AE223" s="141"/>
      <c r="AO223" s="141"/>
      <c r="AY223" s="141"/>
      <c r="AZ223" s="141"/>
      <c r="BI223" s="141"/>
      <c r="BS223" s="141"/>
      <c r="CC223" s="141"/>
      <c r="CM223" s="141"/>
      <c r="CW223" s="141"/>
      <c r="DG223" s="141"/>
      <c r="DQ223" s="141"/>
      <c r="EA223" s="141"/>
      <c r="EK223" s="141"/>
      <c r="EU223" s="141"/>
      <c r="FE223" s="141"/>
      <c r="FO223" s="141"/>
      <c r="FY223" s="141"/>
      <c r="GI223" s="141"/>
      <c r="GS223" s="141"/>
      <c r="HC223" s="141"/>
      <c r="HM223" s="141"/>
      <c r="HW223" s="141"/>
    </row>
    <row r="224" spans="1:231" s="3" customFormat="1" x14ac:dyDescent="0.25">
      <c r="A224" s="141"/>
      <c r="K224" s="141"/>
      <c r="U224" s="141"/>
      <c r="AE224" s="141"/>
      <c r="AO224" s="141"/>
      <c r="AY224" s="141"/>
      <c r="AZ224" s="141"/>
      <c r="BI224" s="141"/>
      <c r="BS224" s="141"/>
      <c r="CC224" s="141"/>
      <c r="CM224" s="141"/>
      <c r="CW224" s="141"/>
      <c r="DG224" s="141"/>
      <c r="DQ224" s="141"/>
      <c r="EA224" s="141"/>
      <c r="EK224" s="141"/>
      <c r="EU224" s="141"/>
      <c r="FE224" s="141"/>
      <c r="FO224" s="141"/>
      <c r="FY224" s="141"/>
      <c r="GI224" s="141"/>
      <c r="GS224" s="141"/>
      <c r="HC224" s="141"/>
      <c r="HM224" s="141"/>
      <c r="HW224" s="141"/>
    </row>
    <row r="225" spans="1:231" s="3" customFormat="1" x14ac:dyDescent="0.25">
      <c r="A225" s="141"/>
      <c r="K225" s="141"/>
      <c r="U225" s="141"/>
      <c r="AE225" s="141"/>
      <c r="AO225" s="141"/>
      <c r="AY225" s="141"/>
      <c r="AZ225" s="141"/>
      <c r="BI225" s="141"/>
      <c r="BS225" s="141"/>
      <c r="CC225" s="141"/>
      <c r="CM225" s="141"/>
      <c r="CW225" s="141"/>
      <c r="DG225" s="141"/>
      <c r="DQ225" s="141"/>
      <c r="EA225" s="141"/>
      <c r="EK225" s="141"/>
      <c r="EU225" s="141"/>
      <c r="FE225" s="141"/>
      <c r="FO225" s="141"/>
      <c r="FY225" s="141"/>
      <c r="GI225" s="141"/>
      <c r="GS225" s="141"/>
      <c r="HC225" s="141"/>
      <c r="HM225" s="141"/>
      <c r="HW225" s="141"/>
    </row>
    <row r="226" spans="1:231" s="3" customFormat="1" x14ac:dyDescent="0.25">
      <c r="A226" s="141"/>
      <c r="K226" s="141"/>
      <c r="U226" s="141"/>
      <c r="AE226" s="141"/>
      <c r="AO226" s="141"/>
      <c r="AY226" s="141"/>
      <c r="AZ226" s="141"/>
      <c r="BI226" s="141"/>
      <c r="BS226" s="141"/>
      <c r="CC226" s="141"/>
      <c r="CM226" s="141"/>
      <c r="CW226" s="141"/>
      <c r="DG226" s="141"/>
      <c r="DQ226" s="141"/>
      <c r="EA226" s="141"/>
      <c r="EK226" s="141"/>
      <c r="EU226" s="141"/>
      <c r="FE226" s="141"/>
      <c r="FO226" s="141"/>
      <c r="FY226" s="141"/>
      <c r="GI226" s="141"/>
      <c r="GS226" s="141"/>
      <c r="HC226" s="141"/>
      <c r="HM226" s="141"/>
      <c r="HW226" s="141"/>
    </row>
    <row r="227" spans="1:231" s="3" customFormat="1" x14ac:dyDescent="0.25">
      <c r="A227" s="141"/>
      <c r="K227" s="141"/>
      <c r="U227" s="141"/>
      <c r="AE227" s="141"/>
      <c r="AO227" s="141"/>
      <c r="AY227" s="141"/>
      <c r="AZ227" s="141"/>
      <c r="BI227" s="141"/>
      <c r="BS227" s="141"/>
      <c r="CC227" s="141"/>
      <c r="CM227" s="141"/>
      <c r="CW227" s="141"/>
      <c r="DG227" s="141"/>
      <c r="DQ227" s="141"/>
      <c r="EA227" s="141"/>
      <c r="EK227" s="141"/>
      <c r="EU227" s="141"/>
      <c r="FE227" s="141"/>
      <c r="FO227" s="141"/>
      <c r="FY227" s="141"/>
      <c r="GI227" s="141"/>
      <c r="GS227" s="141"/>
      <c r="HC227" s="141"/>
      <c r="HM227" s="141"/>
      <c r="HW227" s="141"/>
    </row>
    <row r="228" spans="1:231" s="3" customFormat="1" x14ac:dyDescent="0.25">
      <c r="A228" s="141"/>
      <c r="K228" s="141"/>
      <c r="U228" s="141"/>
      <c r="AE228" s="141"/>
      <c r="AO228" s="141"/>
      <c r="AY228" s="141"/>
      <c r="AZ228" s="141"/>
      <c r="BI228" s="141"/>
      <c r="BS228" s="141"/>
      <c r="CC228" s="141"/>
      <c r="CM228" s="141"/>
      <c r="CW228" s="141"/>
      <c r="DG228" s="141"/>
      <c r="DQ228" s="141"/>
      <c r="EA228" s="141"/>
      <c r="EK228" s="141"/>
      <c r="EU228" s="141"/>
      <c r="FE228" s="141"/>
      <c r="FO228" s="141"/>
      <c r="FY228" s="141"/>
      <c r="GI228" s="141"/>
      <c r="GS228" s="141"/>
      <c r="HC228" s="141"/>
      <c r="HM228" s="141"/>
      <c r="HW228" s="141"/>
    </row>
    <row r="229" spans="1:231" s="3" customFormat="1" x14ac:dyDescent="0.25">
      <c r="A229" s="141"/>
      <c r="K229" s="141"/>
      <c r="U229" s="141"/>
      <c r="AE229" s="141"/>
      <c r="AO229" s="141"/>
      <c r="AY229" s="141"/>
      <c r="AZ229" s="141"/>
      <c r="BI229" s="141"/>
      <c r="BS229" s="141"/>
      <c r="CC229" s="141"/>
      <c r="CM229" s="141"/>
      <c r="CW229" s="141"/>
      <c r="DG229" s="141"/>
      <c r="DQ229" s="141"/>
      <c r="EA229" s="141"/>
      <c r="EK229" s="141"/>
      <c r="EU229" s="141"/>
      <c r="FE229" s="141"/>
      <c r="FO229" s="141"/>
      <c r="FY229" s="141"/>
      <c r="GI229" s="141"/>
      <c r="GS229" s="141"/>
      <c r="HC229" s="141"/>
      <c r="HM229" s="141"/>
      <c r="HW229" s="141"/>
    </row>
    <row r="230" spans="1:231" s="3" customFormat="1" x14ac:dyDescent="0.25">
      <c r="A230" s="141"/>
      <c r="K230" s="141"/>
      <c r="U230" s="141"/>
      <c r="AE230" s="141"/>
      <c r="AO230" s="141"/>
      <c r="AY230" s="141"/>
      <c r="AZ230" s="141"/>
      <c r="BI230" s="141"/>
      <c r="BS230" s="141"/>
      <c r="CC230" s="141"/>
      <c r="CM230" s="141"/>
      <c r="CW230" s="141"/>
      <c r="DG230" s="141"/>
      <c r="DQ230" s="141"/>
      <c r="EA230" s="141"/>
      <c r="EK230" s="141"/>
      <c r="EU230" s="141"/>
      <c r="FE230" s="141"/>
      <c r="FO230" s="141"/>
      <c r="FY230" s="141"/>
      <c r="GI230" s="141"/>
      <c r="GS230" s="141"/>
      <c r="HC230" s="141"/>
      <c r="HM230" s="141"/>
      <c r="HW230" s="141"/>
    </row>
    <row r="231" spans="1:231" s="3" customFormat="1" x14ac:dyDescent="0.25">
      <c r="A231" s="141"/>
      <c r="K231" s="141"/>
      <c r="U231" s="141"/>
      <c r="AE231" s="141"/>
      <c r="AO231" s="141"/>
      <c r="AY231" s="141"/>
      <c r="AZ231" s="141"/>
      <c r="BI231" s="141"/>
      <c r="BS231" s="141"/>
      <c r="CC231" s="141"/>
      <c r="CM231" s="141"/>
      <c r="CW231" s="141"/>
      <c r="DG231" s="141"/>
      <c r="DQ231" s="141"/>
      <c r="EA231" s="141"/>
      <c r="EK231" s="141"/>
      <c r="EU231" s="141"/>
      <c r="FE231" s="141"/>
      <c r="FO231" s="141"/>
      <c r="FY231" s="141"/>
      <c r="GI231" s="141"/>
      <c r="GS231" s="141"/>
      <c r="HC231" s="141"/>
      <c r="HM231" s="141"/>
      <c r="HW231" s="141"/>
    </row>
    <row r="232" spans="1:231" s="3" customFormat="1" x14ac:dyDescent="0.25">
      <c r="A232" s="141"/>
      <c r="K232" s="141"/>
      <c r="U232" s="141"/>
      <c r="AE232" s="141"/>
      <c r="AO232" s="141"/>
      <c r="AY232" s="141"/>
      <c r="AZ232" s="141"/>
      <c r="BI232" s="141"/>
      <c r="BS232" s="141"/>
      <c r="CC232" s="141"/>
      <c r="CM232" s="141"/>
      <c r="CW232" s="141"/>
      <c r="DG232" s="141"/>
      <c r="DQ232" s="141"/>
      <c r="EA232" s="141"/>
      <c r="EK232" s="141"/>
      <c r="EU232" s="141"/>
      <c r="FE232" s="141"/>
      <c r="FO232" s="141"/>
      <c r="FY232" s="141"/>
      <c r="GI232" s="141"/>
      <c r="GS232" s="141"/>
      <c r="HC232" s="141"/>
      <c r="HM232" s="141"/>
      <c r="HW232" s="141"/>
    </row>
    <row r="233" spans="1:231" s="3" customFormat="1" x14ac:dyDescent="0.25">
      <c r="A233" s="141"/>
      <c r="K233" s="141"/>
      <c r="U233" s="141"/>
      <c r="AE233" s="141"/>
      <c r="AO233" s="141"/>
      <c r="AY233" s="141"/>
      <c r="AZ233" s="141"/>
      <c r="BI233" s="141"/>
      <c r="BS233" s="141"/>
      <c r="CC233" s="141"/>
      <c r="CM233" s="141"/>
      <c r="CW233" s="141"/>
      <c r="DG233" s="141"/>
      <c r="DQ233" s="141"/>
      <c r="EA233" s="141"/>
      <c r="EK233" s="141"/>
      <c r="EU233" s="141"/>
      <c r="FE233" s="141"/>
      <c r="FO233" s="141"/>
      <c r="FY233" s="141"/>
      <c r="GI233" s="141"/>
      <c r="GS233" s="141"/>
      <c r="HC233" s="141"/>
      <c r="HM233" s="141"/>
      <c r="HW233" s="141"/>
    </row>
    <row r="234" spans="1:231" s="3" customFormat="1" x14ac:dyDescent="0.25">
      <c r="A234" s="141"/>
      <c r="K234" s="141"/>
      <c r="U234" s="141"/>
      <c r="AE234" s="141"/>
      <c r="AO234" s="141"/>
      <c r="AY234" s="141"/>
      <c r="AZ234" s="141"/>
      <c r="BI234" s="141"/>
      <c r="BS234" s="141"/>
      <c r="CC234" s="141"/>
      <c r="CM234" s="141"/>
      <c r="CW234" s="141"/>
      <c r="DG234" s="141"/>
      <c r="DQ234" s="141"/>
      <c r="EA234" s="141"/>
      <c r="EK234" s="141"/>
      <c r="EU234" s="141"/>
      <c r="FE234" s="141"/>
      <c r="FO234" s="141"/>
      <c r="FY234" s="141"/>
      <c r="GI234" s="141"/>
      <c r="GS234" s="141"/>
      <c r="HC234" s="141"/>
      <c r="HM234" s="141"/>
      <c r="HW234" s="141"/>
    </row>
    <row r="235" spans="1:231" s="3" customFormat="1" x14ac:dyDescent="0.25">
      <c r="A235" s="141"/>
      <c r="K235" s="141"/>
      <c r="U235" s="141"/>
      <c r="AE235" s="141"/>
      <c r="AO235" s="141"/>
      <c r="AY235" s="141"/>
      <c r="AZ235" s="141"/>
      <c r="BI235" s="141"/>
      <c r="BS235" s="141"/>
      <c r="CC235" s="141"/>
      <c r="CM235" s="141"/>
      <c r="CW235" s="141"/>
      <c r="DG235" s="141"/>
      <c r="DQ235" s="141"/>
      <c r="EA235" s="141"/>
      <c r="EK235" s="141"/>
      <c r="EU235" s="141"/>
      <c r="FE235" s="141"/>
      <c r="FO235" s="141"/>
      <c r="FY235" s="141"/>
      <c r="GI235" s="141"/>
      <c r="GS235" s="141"/>
      <c r="HC235" s="141"/>
      <c r="HM235" s="141"/>
      <c r="HW235" s="141"/>
    </row>
    <row r="236" spans="1:231" s="3" customFormat="1" x14ac:dyDescent="0.25">
      <c r="A236" s="141"/>
      <c r="K236" s="141"/>
      <c r="U236" s="141"/>
      <c r="AE236" s="141"/>
      <c r="AO236" s="141"/>
      <c r="AY236" s="141"/>
      <c r="AZ236" s="141"/>
      <c r="BI236" s="141"/>
      <c r="BS236" s="141"/>
      <c r="CC236" s="141"/>
      <c r="CM236" s="141"/>
      <c r="CW236" s="141"/>
      <c r="DG236" s="141"/>
      <c r="DQ236" s="141"/>
      <c r="EA236" s="141"/>
      <c r="EK236" s="141"/>
      <c r="EU236" s="141"/>
      <c r="FE236" s="141"/>
      <c r="FO236" s="141"/>
      <c r="FY236" s="141"/>
      <c r="GI236" s="141"/>
      <c r="GS236" s="141"/>
      <c r="HC236" s="141"/>
      <c r="HM236" s="141"/>
      <c r="HW236" s="141"/>
    </row>
    <row r="237" spans="1:231" s="3" customFormat="1" x14ac:dyDescent="0.25">
      <c r="A237" s="141"/>
      <c r="K237" s="141"/>
      <c r="U237" s="141"/>
      <c r="AE237" s="141"/>
      <c r="AO237" s="141"/>
      <c r="AY237" s="141"/>
      <c r="AZ237" s="141"/>
      <c r="BI237" s="141"/>
      <c r="BS237" s="141"/>
      <c r="CC237" s="141"/>
      <c r="CM237" s="141"/>
      <c r="CW237" s="141"/>
      <c r="DG237" s="141"/>
      <c r="DQ237" s="141"/>
      <c r="EA237" s="141"/>
      <c r="EK237" s="141"/>
      <c r="EU237" s="141"/>
      <c r="FE237" s="141"/>
      <c r="FO237" s="141"/>
      <c r="FY237" s="141"/>
      <c r="GI237" s="141"/>
      <c r="GS237" s="141"/>
      <c r="HC237" s="141"/>
      <c r="HM237" s="141"/>
      <c r="HW237" s="141"/>
    </row>
    <row r="238" spans="1:231" s="3" customFormat="1" x14ac:dyDescent="0.25">
      <c r="A238" s="141"/>
      <c r="K238" s="141"/>
      <c r="U238" s="141"/>
      <c r="AE238" s="141"/>
      <c r="AO238" s="141"/>
      <c r="AY238" s="141"/>
      <c r="AZ238" s="141"/>
      <c r="BI238" s="141"/>
      <c r="BS238" s="141"/>
      <c r="CC238" s="141"/>
      <c r="CM238" s="141"/>
      <c r="CW238" s="141"/>
      <c r="DG238" s="141"/>
      <c r="DQ238" s="141"/>
      <c r="EA238" s="141"/>
      <c r="EK238" s="141"/>
      <c r="EU238" s="141"/>
      <c r="FE238" s="141"/>
      <c r="FO238" s="141"/>
      <c r="FY238" s="141"/>
      <c r="GI238" s="141"/>
      <c r="GS238" s="141"/>
      <c r="HC238" s="141"/>
      <c r="HM238" s="141"/>
      <c r="HW238" s="141"/>
    </row>
    <row r="239" spans="1:231" s="3" customFormat="1" x14ac:dyDescent="0.25">
      <c r="A239" s="141"/>
      <c r="K239" s="141"/>
      <c r="U239" s="141"/>
      <c r="AE239" s="141"/>
      <c r="AO239" s="141"/>
      <c r="AY239" s="141"/>
      <c r="AZ239" s="141"/>
      <c r="BI239" s="141"/>
      <c r="BS239" s="141"/>
      <c r="CC239" s="141"/>
      <c r="CM239" s="141"/>
      <c r="CW239" s="141"/>
      <c r="DG239" s="141"/>
      <c r="DQ239" s="141"/>
      <c r="EA239" s="141"/>
      <c r="EK239" s="141"/>
      <c r="EU239" s="141"/>
      <c r="FE239" s="141"/>
      <c r="FO239" s="141"/>
      <c r="FY239" s="141"/>
      <c r="GI239" s="141"/>
      <c r="GS239" s="141"/>
      <c r="HC239" s="141"/>
      <c r="HM239" s="141"/>
      <c r="HW239" s="141"/>
    </row>
    <row r="240" spans="1:231" s="3" customFormat="1" x14ac:dyDescent="0.25">
      <c r="A240" s="141"/>
      <c r="K240" s="141"/>
      <c r="U240" s="141"/>
      <c r="AE240" s="141"/>
      <c r="AO240" s="141"/>
      <c r="AY240" s="141"/>
      <c r="AZ240" s="141"/>
      <c r="BI240" s="141"/>
      <c r="BS240" s="141"/>
      <c r="CC240" s="141"/>
      <c r="CM240" s="141"/>
      <c r="CW240" s="141"/>
      <c r="DG240" s="141"/>
      <c r="DQ240" s="141"/>
      <c r="EA240" s="141"/>
      <c r="EK240" s="141"/>
      <c r="EU240" s="141"/>
      <c r="FE240" s="141"/>
      <c r="FO240" s="141"/>
      <c r="FY240" s="141"/>
      <c r="GI240" s="141"/>
      <c r="GS240" s="141"/>
      <c r="HC240" s="141"/>
      <c r="HM240" s="141"/>
      <c r="HW240" s="141"/>
    </row>
    <row r="241" spans="1:231" s="3" customFormat="1" x14ac:dyDescent="0.25">
      <c r="A241" s="141"/>
      <c r="K241" s="141"/>
      <c r="U241" s="141"/>
      <c r="AE241" s="141"/>
      <c r="AO241" s="141"/>
      <c r="AY241" s="141"/>
      <c r="AZ241" s="141"/>
      <c r="BI241" s="141"/>
      <c r="BS241" s="141"/>
      <c r="CC241" s="141"/>
      <c r="CM241" s="141"/>
      <c r="CW241" s="141"/>
      <c r="DG241" s="141"/>
      <c r="DQ241" s="141"/>
      <c r="EA241" s="141"/>
      <c r="EK241" s="141"/>
      <c r="EU241" s="141"/>
      <c r="FE241" s="141"/>
      <c r="FO241" s="141"/>
      <c r="FY241" s="141"/>
      <c r="GI241" s="141"/>
      <c r="GS241" s="141"/>
      <c r="HC241" s="141"/>
      <c r="HM241" s="141"/>
      <c r="HW241" s="141"/>
    </row>
    <row r="242" spans="1:231" s="3" customFormat="1" x14ac:dyDescent="0.25">
      <c r="A242" s="141"/>
      <c r="K242" s="141"/>
      <c r="U242" s="141"/>
      <c r="AE242" s="141"/>
      <c r="AO242" s="141"/>
      <c r="AY242" s="141"/>
      <c r="AZ242" s="141"/>
      <c r="BI242" s="141"/>
      <c r="BS242" s="141"/>
      <c r="CC242" s="141"/>
      <c r="CM242" s="141"/>
      <c r="CW242" s="141"/>
      <c r="DG242" s="141"/>
      <c r="DQ242" s="141"/>
      <c r="EA242" s="141"/>
      <c r="EK242" s="141"/>
      <c r="EU242" s="141"/>
      <c r="FE242" s="141"/>
      <c r="FO242" s="141"/>
      <c r="FY242" s="141"/>
      <c r="GI242" s="141"/>
      <c r="GS242" s="141"/>
      <c r="HC242" s="141"/>
      <c r="HM242" s="141"/>
      <c r="HW242" s="141"/>
    </row>
    <row r="243" spans="1:231" s="3" customFormat="1" x14ac:dyDescent="0.25">
      <c r="A243" s="141"/>
      <c r="K243" s="141"/>
      <c r="U243" s="141"/>
      <c r="AE243" s="141"/>
      <c r="AO243" s="141"/>
      <c r="AY243" s="141"/>
      <c r="AZ243" s="141"/>
      <c r="BI243" s="141"/>
      <c r="BS243" s="141"/>
      <c r="CC243" s="141"/>
      <c r="CM243" s="141"/>
      <c r="CW243" s="141"/>
      <c r="DG243" s="141"/>
      <c r="DQ243" s="141"/>
      <c r="EA243" s="141"/>
      <c r="EK243" s="141"/>
      <c r="EU243" s="141"/>
      <c r="FE243" s="141"/>
      <c r="FO243" s="141"/>
      <c r="FY243" s="141"/>
      <c r="GI243" s="141"/>
      <c r="GS243" s="141"/>
      <c r="HC243" s="141"/>
      <c r="HM243" s="141"/>
      <c r="HW243" s="141"/>
    </row>
    <row r="244" spans="1:231" s="3" customFormat="1" x14ac:dyDescent="0.25">
      <c r="A244" s="141"/>
      <c r="K244" s="141"/>
      <c r="U244" s="141"/>
      <c r="AE244" s="141"/>
      <c r="AO244" s="141"/>
      <c r="AY244" s="141"/>
      <c r="AZ244" s="141"/>
      <c r="BI244" s="141"/>
      <c r="BS244" s="141"/>
      <c r="CC244" s="141"/>
      <c r="CM244" s="141"/>
      <c r="CW244" s="141"/>
      <c r="DG244" s="141"/>
      <c r="DQ244" s="141"/>
      <c r="EA244" s="141"/>
      <c r="EK244" s="141"/>
      <c r="EU244" s="141"/>
      <c r="FE244" s="141"/>
      <c r="FO244" s="141"/>
      <c r="FY244" s="141"/>
      <c r="GI244" s="141"/>
      <c r="GS244" s="141"/>
      <c r="HC244" s="141"/>
      <c r="HM244" s="141"/>
      <c r="HW244" s="141"/>
    </row>
    <row r="245" spans="1:231" s="3" customFormat="1" x14ac:dyDescent="0.25">
      <c r="A245" s="141"/>
      <c r="K245" s="141"/>
      <c r="U245" s="141"/>
      <c r="AE245" s="141"/>
      <c r="AO245" s="141"/>
      <c r="AY245" s="141"/>
      <c r="AZ245" s="141"/>
      <c r="BI245" s="141"/>
      <c r="BS245" s="141"/>
      <c r="CC245" s="141"/>
      <c r="CM245" s="141"/>
      <c r="CW245" s="141"/>
      <c r="DG245" s="141"/>
      <c r="DQ245" s="141"/>
      <c r="EA245" s="141"/>
      <c r="EK245" s="141"/>
      <c r="EU245" s="141"/>
      <c r="FE245" s="141"/>
      <c r="FO245" s="141"/>
      <c r="FY245" s="141"/>
      <c r="GI245" s="141"/>
      <c r="GS245" s="141"/>
      <c r="HC245" s="141"/>
      <c r="HM245" s="141"/>
      <c r="HW245" s="141"/>
    </row>
    <row r="246" spans="1:231" s="3" customFormat="1" x14ac:dyDescent="0.25">
      <c r="A246" s="141"/>
      <c r="K246" s="141"/>
      <c r="U246" s="141"/>
      <c r="AE246" s="141"/>
      <c r="AO246" s="141"/>
      <c r="AY246" s="141"/>
      <c r="AZ246" s="141"/>
      <c r="BI246" s="141"/>
      <c r="BS246" s="141"/>
      <c r="CC246" s="141"/>
      <c r="CM246" s="141"/>
      <c r="CW246" s="141"/>
      <c r="DG246" s="141"/>
      <c r="DQ246" s="141"/>
      <c r="EA246" s="141"/>
      <c r="EK246" s="141"/>
      <c r="EU246" s="141"/>
      <c r="FE246" s="141"/>
      <c r="FO246" s="141"/>
      <c r="FY246" s="141"/>
      <c r="GI246" s="141"/>
      <c r="GS246" s="141"/>
      <c r="HC246" s="141"/>
      <c r="HM246" s="141"/>
      <c r="HW246" s="141"/>
    </row>
    <row r="247" spans="1:231" s="3" customFormat="1" x14ac:dyDescent="0.25">
      <c r="A247" s="141"/>
      <c r="K247" s="141"/>
      <c r="U247" s="141"/>
      <c r="AE247" s="141"/>
      <c r="AO247" s="141"/>
      <c r="AY247" s="141"/>
      <c r="AZ247" s="141"/>
      <c r="BI247" s="141"/>
      <c r="BS247" s="141"/>
      <c r="CC247" s="141"/>
      <c r="CM247" s="141"/>
      <c r="CW247" s="141"/>
      <c r="DG247" s="141"/>
      <c r="DQ247" s="141"/>
      <c r="EA247" s="141"/>
      <c r="EK247" s="141"/>
      <c r="EU247" s="141"/>
      <c r="FE247" s="141"/>
      <c r="FO247" s="141"/>
      <c r="FY247" s="141"/>
      <c r="GI247" s="141"/>
      <c r="GS247" s="141"/>
      <c r="HC247" s="141"/>
      <c r="HM247" s="141"/>
      <c r="HW247" s="141"/>
    </row>
    <row r="248" spans="1:231" s="3" customFormat="1" x14ac:dyDescent="0.25">
      <c r="A248" s="141"/>
      <c r="K248" s="141"/>
      <c r="U248" s="141"/>
      <c r="AE248" s="141"/>
      <c r="AO248" s="141"/>
      <c r="AY248" s="141"/>
      <c r="AZ248" s="141"/>
      <c r="BI248" s="141"/>
      <c r="BS248" s="141"/>
      <c r="CC248" s="141"/>
      <c r="CM248" s="141"/>
      <c r="CW248" s="141"/>
      <c r="DG248" s="141"/>
      <c r="DQ248" s="141"/>
      <c r="EA248" s="141"/>
      <c r="EK248" s="141"/>
      <c r="EU248" s="141"/>
      <c r="FE248" s="141"/>
      <c r="FO248" s="141"/>
      <c r="FY248" s="141"/>
      <c r="GI248" s="141"/>
      <c r="GS248" s="141"/>
      <c r="HC248" s="141"/>
      <c r="HM248" s="141"/>
      <c r="HW248" s="141"/>
    </row>
    <row r="249" spans="1:231" s="3" customFormat="1" x14ac:dyDescent="0.25">
      <c r="A249" s="141"/>
      <c r="K249" s="141"/>
      <c r="U249" s="141"/>
      <c r="AE249" s="141"/>
      <c r="AO249" s="141"/>
      <c r="AY249" s="141"/>
      <c r="AZ249" s="141"/>
      <c r="BI249" s="141"/>
      <c r="BS249" s="141"/>
      <c r="CC249" s="141"/>
      <c r="CM249" s="141"/>
      <c r="CW249" s="141"/>
      <c r="DG249" s="141"/>
      <c r="DQ249" s="141"/>
      <c r="EA249" s="141"/>
      <c r="EK249" s="141"/>
      <c r="EU249" s="141"/>
      <c r="FE249" s="141"/>
      <c r="FO249" s="141"/>
      <c r="FY249" s="141"/>
      <c r="GI249" s="141"/>
      <c r="GS249" s="141"/>
      <c r="HC249" s="141"/>
      <c r="HM249" s="141"/>
      <c r="HW249" s="141"/>
    </row>
    <row r="250" spans="1:231" s="3" customFormat="1" x14ac:dyDescent="0.25">
      <c r="A250" s="141"/>
      <c r="K250" s="141"/>
      <c r="U250" s="141"/>
      <c r="AE250" s="141"/>
      <c r="AO250" s="141"/>
      <c r="AY250" s="141"/>
      <c r="AZ250" s="141"/>
      <c r="BI250" s="141"/>
      <c r="BS250" s="141"/>
      <c r="CC250" s="141"/>
      <c r="CM250" s="141"/>
      <c r="CW250" s="141"/>
      <c r="DG250" s="141"/>
      <c r="DQ250" s="141"/>
      <c r="EA250" s="141"/>
      <c r="EK250" s="141"/>
      <c r="EU250" s="141"/>
      <c r="FE250" s="141"/>
      <c r="FO250" s="141"/>
      <c r="FY250" s="141"/>
      <c r="GI250" s="141"/>
      <c r="GS250" s="141"/>
      <c r="HC250" s="141"/>
      <c r="HM250" s="141"/>
      <c r="HW250" s="141"/>
    </row>
    <row r="251" spans="1:231" s="3" customFormat="1" x14ac:dyDescent="0.25">
      <c r="A251" s="141"/>
      <c r="K251" s="141"/>
      <c r="U251" s="141"/>
      <c r="AE251" s="141"/>
      <c r="AO251" s="141"/>
      <c r="AY251" s="141"/>
      <c r="AZ251" s="141"/>
      <c r="BI251" s="141"/>
      <c r="BS251" s="141"/>
      <c r="CC251" s="141"/>
      <c r="CM251" s="141"/>
      <c r="CW251" s="141"/>
      <c r="DG251" s="141"/>
      <c r="DQ251" s="141"/>
      <c r="EA251" s="141"/>
      <c r="EK251" s="141"/>
      <c r="EU251" s="141"/>
      <c r="FE251" s="141"/>
      <c r="FO251" s="141"/>
      <c r="FY251" s="141"/>
      <c r="GI251" s="141"/>
      <c r="GS251" s="141"/>
      <c r="HC251" s="141"/>
      <c r="HM251" s="141"/>
      <c r="HW251" s="141"/>
    </row>
    <row r="252" spans="1:231" s="3" customFormat="1" x14ac:dyDescent="0.25">
      <c r="A252" s="141"/>
      <c r="K252" s="141"/>
      <c r="U252" s="141"/>
      <c r="AE252" s="141"/>
      <c r="AO252" s="141"/>
      <c r="AY252" s="141"/>
      <c r="AZ252" s="141"/>
      <c r="BI252" s="141"/>
      <c r="BS252" s="141"/>
      <c r="CC252" s="141"/>
      <c r="CM252" s="141"/>
      <c r="CW252" s="141"/>
      <c r="DG252" s="141"/>
      <c r="DQ252" s="141"/>
      <c r="EA252" s="141"/>
      <c r="EK252" s="141"/>
      <c r="EU252" s="141"/>
      <c r="FE252" s="141"/>
      <c r="FO252" s="141"/>
      <c r="FY252" s="141"/>
      <c r="GI252" s="141"/>
      <c r="GS252" s="141"/>
      <c r="HC252" s="141"/>
      <c r="HM252" s="141"/>
      <c r="HW252" s="141"/>
    </row>
    <row r="253" spans="1:231" s="3" customFormat="1" x14ac:dyDescent="0.25">
      <c r="A253" s="141"/>
      <c r="K253" s="141"/>
      <c r="U253" s="141"/>
      <c r="AE253" s="141"/>
      <c r="AO253" s="141"/>
      <c r="AY253" s="141"/>
      <c r="AZ253" s="141"/>
      <c r="BI253" s="141"/>
      <c r="BS253" s="141"/>
      <c r="CC253" s="141"/>
      <c r="CM253" s="141"/>
      <c r="CW253" s="141"/>
      <c r="DG253" s="141"/>
      <c r="DQ253" s="141"/>
      <c r="EA253" s="141"/>
      <c r="EK253" s="141"/>
      <c r="EU253" s="141"/>
      <c r="FE253" s="141"/>
      <c r="FO253" s="141"/>
      <c r="FY253" s="141"/>
      <c r="GI253" s="141"/>
      <c r="GS253" s="141"/>
      <c r="HC253" s="141"/>
      <c r="HM253" s="141"/>
      <c r="HW253" s="141"/>
    </row>
    <row r="254" spans="1:231" s="3" customFormat="1" x14ac:dyDescent="0.25">
      <c r="A254" s="141"/>
      <c r="K254" s="141"/>
      <c r="U254" s="141"/>
      <c r="AE254" s="141"/>
      <c r="AO254" s="141"/>
      <c r="AY254" s="141"/>
      <c r="AZ254" s="141"/>
      <c r="BI254" s="141"/>
      <c r="BS254" s="141"/>
      <c r="CC254" s="141"/>
      <c r="CM254" s="141"/>
      <c r="CW254" s="141"/>
      <c r="DG254" s="141"/>
      <c r="DQ254" s="141"/>
      <c r="EA254" s="141"/>
      <c r="EK254" s="141"/>
      <c r="EU254" s="141"/>
      <c r="FE254" s="141"/>
      <c r="FO254" s="141"/>
      <c r="FY254" s="141"/>
      <c r="GI254" s="141"/>
      <c r="GS254" s="141"/>
      <c r="HC254" s="141"/>
      <c r="HM254" s="141"/>
      <c r="HW254" s="141"/>
    </row>
    <row r="255" spans="1:231" s="3" customFormat="1" x14ac:dyDescent="0.25">
      <c r="A255" s="141"/>
      <c r="K255" s="141"/>
      <c r="U255" s="141"/>
      <c r="AE255" s="141"/>
      <c r="AO255" s="141"/>
      <c r="AY255" s="141"/>
      <c r="AZ255" s="141"/>
      <c r="BI255" s="141"/>
      <c r="BS255" s="141"/>
      <c r="CC255" s="141"/>
      <c r="CM255" s="141"/>
      <c r="CW255" s="141"/>
      <c r="DG255" s="141"/>
      <c r="DQ255" s="141"/>
      <c r="EA255" s="141"/>
      <c r="EK255" s="141"/>
      <c r="EU255" s="141"/>
      <c r="FE255" s="141"/>
      <c r="FO255" s="141"/>
      <c r="FY255" s="141"/>
      <c r="GI255" s="141"/>
      <c r="GS255" s="141"/>
      <c r="HC255" s="141"/>
      <c r="HM255" s="141"/>
      <c r="HW255" s="141"/>
    </row>
    <row r="256" spans="1:231" s="3" customFormat="1" x14ac:dyDescent="0.25">
      <c r="A256" s="141"/>
      <c r="K256" s="141"/>
      <c r="U256" s="141"/>
      <c r="AE256" s="141"/>
      <c r="AO256" s="141"/>
      <c r="AY256" s="141"/>
      <c r="AZ256" s="141"/>
      <c r="BI256" s="141"/>
      <c r="BS256" s="141"/>
      <c r="CC256" s="141"/>
      <c r="CM256" s="141"/>
      <c r="CW256" s="141"/>
      <c r="DG256" s="141"/>
      <c r="DQ256" s="141"/>
      <c r="EA256" s="141"/>
      <c r="EK256" s="141"/>
      <c r="EU256" s="141"/>
      <c r="FE256" s="141"/>
      <c r="FO256" s="141"/>
      <c r="FY256" s="141"/>
      <c r="GI256" s="141"/>
      <c r="GS256" s="141"/>
      <c r="HC256" s="141"/>
      <c r="HM256" s="141"/>
      <c r="HW256" s="141"/>
    </row>
    <row r="257" spans="1:231" s="3" customFormat="1" x14ac:dyDescent="0.25">
      <c r="A257" s="141"/>
      <c r="K257" s="141"/>
      <c r="U257" s="141"/>
      <c r="AE257" s="141"/>
      <c r="AO257" s="141"/>
      <c r="AY257" s="141"/>
      <c r="AZ257" s="141"/>
      <c r="BI257" s="141"/>
      <c r="BS257" s="141"/>
      <c r="CC257" s="141"/>
      <c r="CM257" s="141"/>
      <c r="CW257" s="141"/>
      <c r="DG257" s="141"/>
      <c r="DQ257" s="141"/>
      <c r="EA257" s="141"/>
      <c r="EK257" s="141"/>
      <c r="EU257" s="141"/>
      <c r="FE257" s="141"/>
      <c r="FO257" s="141"/>
      <c r="FY257" s="141"/>
      <c r="GI257" s="141"/>
      <c r="GS257" s="141"/>
      <c r="HC257" s="141"/>
      <c r="HM257" s="141"/>
      <c r="HW257" s="141"/>
    </row>
    <row r="258" spans="1:231" s="3" customFormat="1" x14ac:dyDescent="0.25">
      <c r="A258" s="141"/>
      <c r="K258" s="141"/>
      <c r="U258" s="141"/>
      <c r="AE258" s="141"/>
      <c r="AO258" s="141"/>
      <c r="AY258" s="141"/>
      <c r="AZ258" s="141"/>
      <c r="BI258" s="141"/>
      <c r="BS258" s="141"/>
      <c r="CC258" s="141"/>
      <c r="CM258" s="141"/>
      <c r="CW258" s="141"/>
      <c r="DG258" s="141"/>
      <c r="DQ258" s="141"/>
      <c r="EA258" s="141"/>
      <c r="EK258" s="141"/>
      <c r="EU258" s="141"/>
      <c r="FE258" s="141"/>
      <c r="FO258" s="141"/>
      <c r="FY258" s="141"/>
      <c r="GI258" s="141"/>
      <c r="GS258" s="141"/>
      <c r="HC258" s="141"/>
      <c r="HM258" s="141"/>
      <c r="HW258" s="141"/>
    </row>
    <row r="259" spans="1:231" s="3" customFormat="1" x14ac:dyDescent="0.25">
      <c r="A259" s="141"/>
      <c r="K259" s="141"/>
      <c r="U259" s="141"/>
      <c r="AE259" s="141"/>
      <c r="AO259" s="141"/>
      <c r="AY259" s="141"/>
      <c r="AZ259" s="141"/>
      <c r="BI259" s="141"/>
      <c r="BS259" s="141"/>
      <c r="CC259" s="141"/>
      <c r="CM259" s="141"/>
      <c r="CW259" s="141"/>
      <c r="DG259" s="141"/>
      <c r="DQ259" s="141"/>
      <c r="EA259" s="141"/>
      <c r="EK259" s="141"/>
      <c r="EU259" s="141"/>
      <c r="FE259" s="141"/>
      <c r="FO259" s="141"/>
      <c r="FY259" s="141"/>
      <c r="GI259" s="141"/>
      <c r="GS259" s="141"/>
      <c r="HC259" s="141"/>
      <c r="HM259" s="141"/>
      <c r="HW259" s="141"/>
    </row>
    <row r="260" spans="1:231" s="3" customFormat="1" x14ac:dyDescent="0.25">
      <c r="A260" s="141"/>
      <c r="K260" s="141"/>
      <c r="U260" s="141"/>
      <c r="AE260" s="141"/>
      <c r="AO260" s="141"/>
      <c r="AY260" s="141"/>
      <c r="AZ260" s="141"/>
      <c r="BI260" s="141"/>
      <c r="BS260" s="141"/>
      <c r="CC260" s="141"/>
      <c r="CM260" s="141"/>
      <c r="CW260" s="141"/>
      <c r="DG260" s="141"/>
      <c r="DQ260" s="141"/>
      <c r="EA260" s="141"/>
      <c r="EK260" s="141"/>
      <c r="EU260" s="141"/>
      <c r="FE260" s="141"/>
      <c r="FO260" s="141"/>
      <c r="FY260" s="141"/>
      <c r="GI260" s="141"/>
      <c r="GS260" s="141"/>
      <c r="HC260" s="141"/>
      <c r="HM260" s="141"/>
      <c r="HW260" s="141"/>
    </row>
    <row r="261" spans="1:231" s="3" customFormat="1" x14ac:dyDescent="0.25">
      <c r="A261" s="141"/>
      <c r="K261" s="141"/>
      <c r="U261" s="141"/>
      <c r="AE261" s="141"/>
      <c r="AO261" s="141"/>
      <c r="AY261" s="141"/>
      <c r="AZ261" s="141"/>
      <c r="BI261" s="141"/>
      <c r="BS261" s="141"/>
      <c r="CC261" s="141"/>
      <c r="CM261" s="141"/>
      <c r="CW261" s="141"/>
      <c r="DG261" s="141"/>
      <c r="DQ261" s="141"/>
      <c r="EA261" s="141"/>
      <c r="EK261" s="141"/>
      <c r="EU261" s="141"/>
      <c r="FE261" s="141"/>
      <c r="FO261" s="141"/>
      <c r="FY261" s="141"/>
      <c r="GI261" s="141"/>
      <c r="GS261" s="141"/>
      <c r="HC261" s="141"/>
      <c r="HM261" s="141"/>
      <c r="HW261" s="141"/>
    </row>
    <row r="262" spans="1:231" s="3" customFormat="1" x14ac:dyDescent="0.25">
      <c r="A262" s="141"/>
      <c r="K262" s="141"/>
      <c r="U262" s="141"/>
      <c r="AE262" s="141"/>
      <c r="AO262" s="141"/>
      <c r="AY262" s="141"/>
      <c r="AZ262" s="141"/>
      <c r="BI262" s="141"/>
      <c r="BS262" s="141"/>
      <c r="CC262" s="141"/>
      <c r="CM262" s="141"/>
      <c r="CW262" s="141"/>
      <c r="DG262" s="141"/>
      <c r="DQ262" s="141"/>
      <c r="EA262" s="141"/>
      <c r="EK262" s="141"/>
      <c r="EU262" s="141"/>
      <c r="FE262" s="141"/>
      <c r="FO262" s="141"/>
      <c r="FY262" s="141"/>
      <c r="GI262" s="141"/>
      <c r="GS262" s="141"/>
      <c r="HC262" s="141"/>
      <c r="HM262" s="141"/>
      <c r="HW262" s="141"/>
    </row>
    <row r="263" spans="1:231" s="3" customFormat="1" x14ac:dyDescent="0.25">
      <c r="A263" s="141"/>
      <c r="K263" s="141"/>
      <c r="U263" s="141"/>
      <c r="AE263" s="141"/>
      <c r="AO263" s="141"/>
      <c r="AY263" s="141"/>
      <c r="AZ263" s="141"/>
      <c r="BI263" s="141"/>
      <c r="BS263" s="141"/>
      <c r="CC263" s="141"/>
      <c r="CM263" s="141"/>
      <c r="CW263" s="141"/>
      <c r="DG263" s="141"/>
      <c r="DQ263" s="141"/>
      <c r="EA263" s="141"/>
      <c r="EK263" s="141"/>
      <c r="EU263" s="141"/>
      <c r="FE263" s="141"/>
      <c r="FO263" s="141"/>
      <c r="FY263" s="141"/>
      <c r="GI263" s="141"/>
      <c r="GS263" s="141"/>
      <c r="HC263" s="141"/>
      <c r="HM263" s="141"/>
      <c r="HW263" s="141"/>
    </row>
    <row r="264" spans="1:231" s="3" customFormat="1" x14ac:dyDescent="0.25">
      <c r="A264" s="141"/>
      <c r="K264" s="141"/>
      <c r="U264" s="141"/>
      <c r="AE264" s="141"/>
      <c r="AO264" s="141"/>
      <c r="AY264" s="141"/>
      <c r="AZ264" s="141"/>
      <c r="BI264" s="141"/>
      <c r="BS264" s="141"/>
      <c r="CC264" s="141"/>
      <c r="CM264" s="141"/>
      <c r="CW264" s="141"/>
      <c r="DG264" s="141"/>
      <c r="DQ264" s="141"/>
      <c r="EA264" s="141"/>
      <c r="EK264" s="141"/>
      <c r="EU264" s="141"/>
      <c r="FE264" s="141"/>
      <c r="FO264" s="141"/>
      <c r="FY264" s="141"/>
      <c r="GI264" s="141"/>
      <c r="GS264" s="141"/>
      <c r="HC264" s="141"/>
      <c r="HM264" s="141"/>
      <c r="HW264" s="141"/>
    </row>
    <row r="265" spans="1:231" s="3" customFormat="1" x14ac:dyDescent="0.25">
      <c r="A265" s="141"/>
      <c r="K265" s="141"/>
      <c r="U265" s="141"/>
      <c r="AE265" s="141"/>
      <c r="AO265" s="141"/>
      <c r="AY265" s="141"/>
      <c r="AZ265" s="141"/>
      <c r="BI265" s="141"/>
      <c r="BS265" s="141"/>
      <c r="CC265" s="141"/>
      <c r="CM265" s="141"/>
      <c r="CW265" s="141"/>
      <c r="DG265" s="141"/>
      <c r="DQ265" s="141"/>
      <c r="EA265" s="141"/>
      <c r="EK265" s="141"/>
      <c r="EU265" s="141"/>
      <c r="FE265" s="141"/>
      <c r="FO265" s="141"/>
      <c r="FY265" s="141"/>
      <c r="GI265" s="141"/>
      <c r="GS265" s="141"/>
      <c r="HC265" s="141"/>
      <c r="HM265" s="141"/>
      <c r="HW265" s="141"/>
    </row>
    <row r="266" spans="1:231" s="3" customFormat="1" x14ac:dyDescent="0.25">
      <c r="A266" s="141"/>
      <c r="K266" s="141"/>
      <c r="U266" s="141"/>
      <c r="AE266" s="141"/>
      <c r="AO266" s="141"/>
      <c r="AY266" s="141"/>
      <c r="AZ266" s="141"/>
      <c r="BI266" s="141"/>
      <c r="BS266" s="141"/>
      <c r="CC266" s="141"/>
      <c r="CM266" s="141"/>
      <c r="CW266" s="141"/>
      <c r="DG266" s="141"/>
      <c r="DQ266" s="141"/>
      <c r="EA266" s="141"/>
      <c r="EK266" s="141"/>
      <c r="EU266" s="141"/>
      <c r="FE266" s="141"/>
      <c r="FO266" s="141"/>
      <c r="FY266" s="141"/>
      <c r="GI266" s="141"/>
      <c r="GS266" s="141"/>
      <c r="HC266" s="141"/>
      <c r="HM266" s="141"/>
      <c r="HW266" s="141"/>
    </row>
    <row r="267" spans="1:231" s="3" customFormat="1" x14ac:dyDescent="0.25">
      <c r="A267" s="141"/>
      <c r="K267" s="141"/>
      <c r="U267" s="141"/>
      <c r="AE267" s="141"/>
      <c r="AO267" s="141"/>
      <c r="AY267" s="141"/>
      <c r="AZ267" s="141"/>
      <c r="BI267" s="141"/>
      <c r="BS267" s="141"/>
      <c r="CC267" s="141"/>
      <c r="CM267" s="141"/>
      <c r="CW267" s="141"/>
      <c r="DG267" s="141"/>
      <c r="DQ267" s="141"/>
      <c r="EA267" s="141"/>
      <c r="EK267" s="141"/>
      <c r="EU267" s="141"/>
      <c r="FE267" s="141"/>
      <c r="FO267" s="141"/>
      <c r="FY267" s="141"/>
      <c r="GI267" s="141"/>
      <c r="GS267" s="141"/>
      <c r="HC267" s="141"/>
      <c r="HM267" s="141"/>
      <c r="HW267" s="141"/>
    </row>
    <row r="268" spans="1:231" s="3" customFormat="1" x14ac:dyDescent="0.25">
      <c r="A268" s="141"/>
      <c r="K268" s="141"/>
      <c r="U268" s="141"/>
      <c r="AE268" s="141"/>
      <c r="AO268" s="141"/>
      <c r="AY268" s="141"/>
      <c r="AZ268" s="141"/>
      <c r="BI268" s="141"/>
      <c r="BS268" s="141"/>
      <c r="CC268" s="141"/>
      <c r="CM268" s="141"/>
      <c r="CW268" s="141"/>
      <c r="DG268" s="141"/>
      <c r="DQ268" s="141"/>
      <c r="EA268" s="141"/>
      <c r="EK268" s="141"/>
      <c r="EU268" s="141"/>
      <c r="FE268" s="141"/>
      <c r="FO268" s="141"/>
      <c r="FY268" s="141"/>
      <c r="GI268" s="141"/>
      <c r="GS268" s="141"/>
      <c r="HC268" s="141"/>
      <c r="HM268" s="141"/>
      <c r="HW268" s="141"/>
    </row>
    <row r="269" spans="1:231" s="3" customFormat="1" x14ac:dyDescent="0.25">
      <c r="A269" s="141"/>
      <c r="K269" s="141"/>
      <c r="U269" s="141"/>
      <c r="AE269" s="141"/>
      <c r="AO269" s="141"/>
      <c r="AY269" s="141"/>
      <c r="AZ269" s="141"/>
      <c r="BI269" s="141"/>
      <c r="BS269" s="141"/>
      <c r="CC269" s="141"/>
      <c r="CM269" s="141"/>
      <c r="CW269" s="141"/>
      <c r="DG269" s="141"/>
      <c r="DQ269" s="141"/>
      <c r="EA269" s="141"/>
      <c r="EK269" s="141"/>
      <c r="EU269" s="141"/>
      <c r="FE269" s="141"/>
      <c r="FO269" s="141"/>
      <c r="FY269" s="141"/>
      <c r="GI269" s="141"/>
      <c r="GS269" s="141"/>
      <c r="HC269" s="141"/>
      <c r="HM269" s="141"/>
      <c r="HW269" s="141"/>
    </row>
    <row r="270" spans="1:231" s="3" customFormat="1" x14ac:dyDescent="0.25">
      <c r="A270" s="141"/>
      <c r="K270" s="141"/>
      <c r="U270" s="141"/>
      <c r="AE270" s="141"/>
      <c r="AO270" s="141"/>
      <c r="AY270" s="141"/>
      <c r="AZ270" s="141"/>
      <c r="BI270" s="141"/>
      <c r="BS270" s="141"/>
      <c r="CC270" s="141"/>
      <c r="CM270" s="141"/>
      <c r="CW270" s="141"/>
      <c r="DG270" s="141"/>
      <c r="DQ270" s="141"/>
      <c r="EA270" s="141"/>
      <c r="EK270" s="141"/>
      <c r="EU270" s="141"/>
      <c r="FE270" s="141"/>
      <c r="FO270" s="141"/>
      <c r="FY270" s="141"/>
      <c r="GI270" s="141"/>
      <c r="GS270" s="141"/>
      <c r="HC270" s="141"/>
      <c r="HM270" s="141"/>
      <c r="HW270" s="141"/>
    </row>
    <row r="271" spans="1:231" s="3" customFormat="1" x14ac:dyDescent="0.25">
      <c r="A271" s="141"/>
      <c r="K271" s="141"/>
      <c r="U271" s="141"/>
      <c r="AE271" s="141"/>
      <c r="AO271" s="141"/>
      <c r="AY271" s="141"/>
      <c r="AZ271" s="141"/>
      <c r="BI271" s="141"/>
      <c r="BS271" s="141"/>
      <c r="CC271" s="141"/>
      <c r="CM271" s="141"/>
      <c r="CW271" s="141"/>
      <c r="DG271" s="141"/>
      <c r="DQ271" s="141"/>
      <c r="EA271" s="141"/>
      <c r="EK271" s="141"/>
      <c r="EU271" s="141"/>
      <c r="FE271" s="141"/>
      <c r="FO271" s="141"/>
      <c r="FY271" s="141"/>
      <c r="GI271" s="141"/>
      <c r="GS271" s="141"/>
      <c r="HC271" s="141"/>
      <c r="HM271" s="141"/>
      <c r="HW271" s="141"/>
    </row>
    <row r="272" spans="1:231" s="3" customFormat="1" x14ac:dyDescent="0.25">
      <c r="A272" s="141"/>
      <c r="K272" s="141"/>
      <c r="U272" s="141"/>
      <c r="AE272" s="141"/>
      <c r="AO272" s="141"/>
      <c r="AY272" s="141"/>
      <c r="AZ272" s="141"/>
      <c r="BI272" s="141"/>
      <c r="BS272" s="141"/>
      <c r="CC272" s="141"/>
      <c r="CM272" s="141"/>
      <c r="CW272" s="141"/>
      <c r="DG272" s="141"/>
      <c r="DQ272" s="141"/>
      <c r="EA272" s="141"/>
      <c r="EK272" s="141"/>
      <c r="EU272" s="141"/>
      <c r="FE272" s="141"/>
      <c r="FO272" s="141"/>
      <c r="FY272" s="141"/>
      <c r="GI272" s="141"/>
      <c r="GS272" s="141"/>
      <c r="HC272" s="141"/>
      <c r="HM272" s="141"/>
      <c r="HW272" s="141"/>
    </row>
    <row r="273" spans="1:231" s="3" customFormat="1" x14ac:dyDescent="0.25">
      <c r="A273" s="141"/>
      <c r="K273" s="141"/>
      <c r="U273" s="141"/>
      <c r="AE273" s="141"/>
      <c r="AO273" s="141"/>
      <c r="AY273" s="141"/>
      <c r="AZ273" s="141"/>
      <c r="BI273" s="141"/>
      <c r="BS273" s="141"/>
      <c r="CC273" s="141"/>
      <c r="CM273" s="141"/>
      <c r="CW273" s="141"/>
      <c r="DG273" s="141"/>
      <c r="DQ273" s="141"/>
      <c r="EA273" s="141"/>
      <c r="EK273" s="141"/>
      <c r="EU273" s="141"/>
      <c r="FE273" s="141"/>
      <c r="FO273" s="141"/>
      <c r="FY273" s="141"/>
      <c r="GI273" s="141"/>
      <c r="GS273" s="141"/>
      <c r="HC273" s="141"/>
      <c r="HM273" s="141"/>
      <c r="HW273" s="141"/>
    </row>
    <row r="274" spans="1:231" s="3" customFormat="1" x14ac:dyDescent="0.25">
      <c r="A274" s="141"/>
      <c r="K274" s="141"/>
      <c r="U274" s="141"/>
      <c r="AE274" s="141"/>
      <c r="AO274" s="141"/>
      <c r="AY274" s="141"/>
      <c r="AZ274" s="141"/>
      <c r="BI274" s="141"/>
      <c r="BS274" s="141"/>
      <c r="CC274" s="141"/>
      <c r="CM274" s="141"/>
      <c r="CW274" s="141"/>
      <c r="DG274" s="141"/>
      <c r="DQ274" s="141"/>
      <c r="EA274" s="141"/>
      <c r="EK274" s="141"/>
      <c r="EU274" s="141"/>
      <c r="FE274" s="141"/>
      <c r="FO274" s="141"/>
      <c r="FY274" s="141"/>
      <c r="GI274" s="141"/>
      <c r="GS274" s="141"/>
      <c r="HC274" s="141"/>
      <c r="HM274" s="141"/>
      <c r="HW274" s="141"/>
    </row>
    <row r="275" spans="1:231" s="3" customFormat="1" x14ac:dyDescent="0.25">
      <c r="A275" s="141"/>
      <c r="K275" s="141"/>
      <c r="U275" s="141"/>
      <c r="AE275" s="141"/>
      <c r="AO275" s="141"/>
      <c r="AY275" s="141"/>
      <c r="AZ275" s="141"/>
      <c r="BI275" s="141"/>
      <c r="BS275" s="141"/>
      <c r="CC275" s="141"/>
      <c r="CM275" s="141"/>
      <c r="CW275" s="141"/>
      <c r="DG275" s="141"/>
      <c r="DQ275" s="141"/>
      <c r="EA275" s="141"/>
      <c r="EK275" s="141"/>
      <c r="EU275" s="141"/>
      <c r="FE275" s="141"/>
      <c r="FO275" s="141"/>
      <c r="FY275" s="141"/>
      <c r="GI275" s="141"/>
      <c r="GS275" s="141"/>
      <c r="HC275" s="141"/>
      <c r="HM275" s="141"/>
      <c r="HW275" s="141"/>
    </row>
    <row r="276" spans="1:231" s="3" customFormat="1" x14ac:dyDescent="0.25">
      <c r="A276" s="141"/>
      <c r="K276" s="141"/>
      <c r="U276" s="141"/>
      <c r="AE276" s="141"/>
      <c r="AO276" s="141"/>
      <c r="AY276" s="141"/>
      <c r="AZ276" s="141"/>
      <c r="BI276" s="141"/>
      <c r="BS276" s="141"/>
      <c r="CC276" s="141"/>
      <c r="CM276" s="141"/>
      <c r="CW276" s="141"/>
      <c r="DG276" s="141"/>
      <c r="DQ276" s="141"/>
      <c r="EA276" s="141"/>
      <c r="EK276" s="141"/>
      <c r="EU276" s="141"/>
      <c r="FE276" s="141"/>
      <c r="FO276" s="141"/>
      <c r="FY276" s="141"/>
      <c r="GI276" s="141"/>
      <c r="GS276" s="141"/>
      <c r="HC276" s="141"/>
      <c r="HM276" s="141"/>
      <c r="HW276" s="141"/>
    </row>
    <row r="277" spans="1:231" s="3" customFormat="1" x14ac:dyDescent="0.25">
      <c r="A277" s="141"/>
      <c r="K277" s="141"/>
      <c r="U277" s="141"/>
      <c r="AE277" s="141"/>
      <c r="AO277" s="141"/>
      <c r="AY277" s="141"/>
      <c r="AZ277" s="141"/>
      <c r="BI277" s="141"/>
      <c r="BS277" s="141"/>
      <c r="CC277" s="141"/>
      <c r="CM277" s="141"/>
      <c r="CW277" s="141"/>
      <c r="DG277" s="141"/>
      <c r="DQ277" s="141"/>
      <c r="EA277" s="141"/>
      <c r="EK277" s="141"/>
      <c r="EU277" s="141"/>
      <c r="FE277" s="141"/>
      <c r="FO277" s="141"/>
      <c r="FY277" s="141"/>
      <c r="GI277" s="141"/>
      <c r="GS277" s="141"/>
      <c r="HC277" s="141"/>
      <c r="HM277" s="141"/>
      <c r="HW277" s="141"/>
    </row>
    <row r="278" spans="1:231" s="3" customFormat="1" x14ac:dyDescent="0.25">
      <c r="A278" s="141"/>
      <c r="K278" s="141"/>
      <c r="U278" s="141"/>
      <c r="AE278" s="141"/>
      <c r="AO278" s="141"/>
      <c r="AY278" s="141"/>
      <c r="AZ278" s="141"/>
      <c r="BI278" s="141"/>
      <c r="BS278" s="141"/>
      <c r="CC278" s="141"/>
      <c r="CM278" s="141"/>
      <c r="CW278" s="141"/>
      <c r="DG278" s="141"/>
      <c r="DQ278" s="141"/>
      <c r="EA278" s="141"/>
      <c r="EK278" s="141"/>
      <c r="EU278" s="141"/>
      <c r="FE278" s="141"/>
      <c r="FO278" s="141"/>
      <c r="FY278" s="141"/>
      <c r="GI278" s="141"/>
      <c r="GS278" s="141"/>
      <c r="HC278" s="141"/>
      <c r="HM278" s="141"/>
      <c r="HW278" s="141"/>
    </row>
    <row r="279" spans="1:231" s="3" customFormat="1" x14ac:dyDescent="0.25">
      <c r="A279" s="141"/>
      <c r="K279" s="141"/>
      <c r="U279" s="141"/>
      <c r="AE279" s="141"/>
      <c r="AO279" s="141"/>
      <c r="AY279" s="141"/>
      <c r="AZ279" s="141"/>
      <c r="BI279" s="141"/>
      <c r="BS279" s="141"/>
      <c r="CC279" s="141"/>
      <c r="CM279" s="141"/>
      <c r="CW279" s="141"/>
      <c r="DG279" s="141"/>
      <c r="DQ279" s="141"/>
      <c r="EA279" s="141"/>
      <c r="EK279" s="141"/>
      <c r="EU279" s="141"/>
      <c r="FE279" s="141"/>
      <c r="FO279" s="141"/>
      <c r="FY279" s="141"/>
      <c r="GI279" s="141"/>
      <c r="GS279" s="141"/>
      <c r="HC279" s="141"/>
      <c r="HM279" s="141"/>
      <c r="HW279" s="141"/>
    </row>
    <row r="280" spans="1:231" s="3" customFormat="1" x14ac:dyDescent="0.25">
      <c r="A280" s="141"/>
      <c r="K280" s="141"/>
      <c r="U280" s="141"/>
      <c r="AE280" s="141"/>
      <c r="AO280" s="141"/>
      <c r="AY280" s="141"/>
      <c r="AZ280" s="141"/>
      <c r="BI280" s="141"/>
      <c r="BS280" s="141"/>
      <c r="CC280" s="141"/>
      <c r="CM280" s="141"/>
      <c r="CW280" s="141"/>
      <c r="DG280" s="141"/>
      <c r="DQ280" s="141"/>
      <c r="EA280" s="141"/>
      <c r="EK280" s="141"/>
      <c r="EU280" s="141"/>
      <c r="FE280" s="141"/>
      <c r="FO280" s="141"/>
      <c r="FY280" s="141"/>
      <c r="GI280" s="141"/>
      <c r="GS280" s="141"/>
      <c r="HC280" s="141"/>
      <c r="HM280" s="141"/>
      <c r="HW280" s="141"/>
    </row>
    <row r="281" spans="1:231" s="3" customFormat="1" x14ac:dyDescent="0.25">
      <c r="A281" s="141"/>
      <c r="K281" s="141"/>
      <c r="U281" s="141"/>
      <c r="AE281" s="141"/>
      <c r="AO281" s="141"/>
      <c r="AY281" s="141"/>
      <c r="AZ281" s="141"/>
      <c r="BI281" s="141"/>
      <c r="BS281" s="141"/>
      <c r="CC281" s="141"/>
      <c r="CM281" s="141"/>
      <c r="CW281" s="141"/>
      <c r="DG281" s="141"/>
      <c r="DQ281" s="141"/>
      <c r="EA281" s="141"/>
      <c r="EK281" s="141"/>
      <c r="EU281" s="141"/>
      <c r="FE281" s="141"/>
      <c r="FO281" s="141"/>
      <c r="FY281" s="141"/>
      <c r="GI281" s="141"/>
      <c r="GS281" s="141"/>
      <c r="HC281" s="141"/>
      <c r="HM281" s="141"/>
      <c r="HW281" s="141"/>
    </row>
    <row r="282" spans="1:231" s="3" customFormat="1" x14ac:dyDescent="0.25">
      <c r="A282" s="141"/>
      <c r="K282" s="141"/>
      <c r="U282" s="141"/>
      <c r="AE282" s="141"/>
      <c r="AO282" s="141"/>
      <c r="AY282" s="141"/>
      <c r="AZ282" s="141"/>
      <c r="BI282" s="141"/>
      <c r="BS282" s="141"/>
      <c r="CC282" s="141"/>
      <c r="CM282" s="141"/>
      <c r="CW282" s="141"/>
      <c r="DG282" s="141"/>
      <c r="DQ282" s="141"/>
      <c r="EA282" s="141"/>
      <c r="EK282" s="141"/>
      <c r="EU282" s="141"/>
      <c r="FE282" s="141"/>
      <c r="FO282" s="141"/>
      <c r="FY282" s="141"/>
      <c r="GI282" s="141"/>
      <c r="GS282" s="141"/>
      <c r="HC282" s="141"/>
      <c r="HM282" s="141"/>
      <c r="HW282" s="141"/>
    </row>
    <row r="283" spans="1:231" s="3" customFormat="1" x14ac:dyDescent="0.25">
      <c r="A283" s="141"/>
      <c r="K283" s="141"/>
      <c r="U283" s="141"/>
      <c r="AE283" s="141"/>
      <c r="AO283" s="141"/>
      <c r="AY283" s="141"/>
      <c r="AZ283" s="141"/>
      <c r="BI283" s="141"/>
      <c r="BS283" s="141"/>
      <c r="CC283" s="141"/>
      <c r="CM283" s="141"/>
      <c r="CW283" s="141"/>
      <c r="DG283" s="141"/>
      <c r="DQ283" s="141"/>
      <c r="EA283" s="141"/>
      <c r="EK283" s="141"/>
      <c r="EU283" s="141"/>
      <c r="FE283" s="141"/>
      <c r="FO283" s="141"/>
      <c r="FY283" s="141"/>
      <c r="GI283" s="141"/>
      <c r="GS283" s="141"/>
      <c r="HC283" s="141"/>
      <c r="HM283" s="141"/>
      <c r="HW283" s="141"/>
    </row>
    <row r="284" spans="1:231" s="3" customFormat="1" x14ac:dyDescent="0.25">
      <c r="A284" s="141"/>
      <c r="K284" s="141"/>
      <c r="U284" s="141"/>
      <c r="AE284" s="141"/>
      <c r="AO284" s="141"/>
      <c r="AY284" s="141"/>
      <c r="AZ284" s="141"/>
      <c r="BI284" s="141"/>
      <c r="BS284" s="141"/>
      <c r="CC284" s="141"/>
      <c r="CM284" s="141"/>
      <c r="CW284" s="141"/>
      <c r="DG284" s="141"/>
      <c r="DQ284" s="141"/>
      <c r="EA284" s="141"/>
      <c r="EK284" s="141"/>
      <c r="EU284" s="141"/>
      <c r="FE284" s="141"/>
      <c r="FO284" s="141"/>
      <c r="FY284" s="141"/>
      <c r="GI284" s="141"/>
      <c r="GS284" s="141"/>
      <c r="HC284" s="141"/>
      <c r="HM284" s="141"/>
      <c r="HW284" s="141"/>
    </row>
    <row r="285" spans="1:231" s="3" customFormat="1" x14ac:dyDescent="0.25">
      <c r="A285" s="141"/>
      <c r="K285" s="141"/>
      <c r="U285" s="141"/>
      <c r="AE285" s="141"/>
      <c r="AO285" s="141"/>
      <c r="AY285" s="141"/>
      <c r="AZ285" s="141"/>
      <c r="BI285" s="141"/>
      <c r="BS285" s="141"/>
      <c r="CC285" s="141"/>
      <c r="CM285" s="141"/>
      <c r="CW285" s="141"/>
      <c r="DG285" s="141"/>
      <c r="DQ285" s="141"/>
      <c r="EA285" s="141"/>
      <c r="EK285" s="141"/>
      <c r="EU285" s="141"/>
      <c r="FE285" s="141"/>
      <c r="FO285" s="141"/>
      <c r="FY285" s="141"/>
      <c r="GI285" s="141"/>
      <c r="GS285" s="141"/>
      <c r="HC285" s="141"/>
      <c r="HM285" s="141"/>
      <c r="HW285" s="141"/>
    </row>
    <row r="286" spans="1:231" s="3" customFormat="1" x14ac:dyDescent="0.25">
      <c r="A286" s="141"/>
      <c r="K286" s="141"/>
      <c r="U286" s="141"/>
      <c r="AE286" s="141"/>
      <c r="AO286" s="141"/>
      <c r="AY286" s="141"/>
      <c r="AZ286" s="141"/>
      <c r="BI286" s="141"/>
      <c r="BS286" s="141"/>
      <c r="CC286" s="141"/>
      <c r="CM286" s="141"/>
      <c r="CW286" s="141"/>
      <c r="DG286" s="141"/>
      <c r="DQ286" s="141"/>
      <c r="EA286" s="141"/>
      <c r="EK286" s="141"/>
      <c r="EU286" s="141"/>
      <c r="FE286" s="141"/>
      <c r="FO286" s="141"/>
      <c r="FY286" s="141"/>
      <c r="GI286" s="141"/>
      <c r="GS286" s="141"/>
      <c r="HC286" s="141"/>
      <c r="HM286" s="141"/>
      <c r="HW286" s="141"/>
    </row>
    <row r="287" spans="1:231" s="3" customFormat="1" x14ac:dyDescent="0.25">
      <c r="A287" s="141"/>
      <c r="K287" s="141"/>
      <c r="U287" s="141"/>
      <c r="AE287" s="141"/>
      <c r="AO287" s="141"/>
      <c r="AY287" s="141"/>
      <c r="AZ287" s="141"/>
      <c r="BI287" s="141"/>
      <c r="BS287" s="141"/>
      <c r="CC287" s="141"/>
      <c r="CM287" s="141"/>
      <c r="CW287" s="141"/>
      <c r="DG287" s="141"/>
      <c r="DQ287" s="141"/>
      <c r="EA287" s="141"/>
      <c r="EK287" s="141"/>
      <c r="EU287" s="141"/>
      <c r="FE287" s="141"/>
      <c r="FO287" s="141"/>
      <c r="FY287" s="141"/>
      <c r="GI287" s="141"/>
      <c r="GS287" s="141"/>
      <c r="HC287" s="141"/>
      <c r="HM287" s="141"/>
      <c r="HW287" s="141"/>
    </row>
    <row r="288" spans="1:231" s="3" customFormat="1" x14ac:dyDescent="0.25">
      <c r="A288" s="141"/>
      <c r="K288" s="141"/>
      <c r="U288" s="141"/>
      <c r="AE288" s="141"/>
      <c r="AO288" s="141"/>
      <c r="AY288" s="141"/>
      <c r="AZ288" s="141"/>
      <c r="BI288" s="141"/>
      <c r="BS288" s="141"/>
      <c r="CC288" s="141"/>
      <c r="CM288" s="141"/>
      <c r="CW288" s="141"/>
      <c r="DG288" s="141"/>
      <c r="DQ288" s="141"/>
      <c r="EA288" s="141"/>
      <c r="EK288" s="141"/>
      <c r="EU288" s="141"/>
      <c r="FE288" s="141"/>
      <c r="FO288" s="141"/>
      <c r="FY288" s="141"/>
      <c r="GI288" s="141"/>
      <c r="GS288" s="141"/>
      <c r="HC288" s="141"/>
      <c r="HM288" s="141"/>
      <c r="HW288" s="141"/>
    </row>
    <row r="289" spans="1:231" s="3" customFormat="1" x14ac:dyDescent="0.25">
      <c r="A289" s="141"/>
      <c r="K289" s="141"/>
      <c r="U289" s="141"/>
      <c r="AE289" s="141"/>
      <c r="AO289" s="141"/>
      <c r="AY289" s="141"/>
      <c r="AZ289" s="141"/>
      <c r="BI289" s="141"/>
      <c r="BS289" s="141"/>
      <c r="CC289" s="141"/>
      <c r="CM289" s="141"/>
      <c r="CW289" s="141"/>
      <c r="DG289" s="141"/>
      <c r="DQ289" s="141"/>
      <c r="EA289" s="141"/>
      <c r="EK289" s="141"/>
      <c r="EU289" s="141"/>
      <c r="FE289" s="141"/>
      <c r="FO289" s="141"/>
      <c r="FY289" s="141"/>
      <c r="GI289" s="141"/>
      <c r="GS289" s="141"/>
      <c r="HC289" s="141"/>
      <c r="HM289" s="141"/>
      <c r="HW289" s="141"/>
    </row>
    <row r="290" spans="1:231" s="3" customFormat="1" x14ac:dyDescent="0.25">
      <c r="A290" s="141"/>
      <c r="K290" s="141"/>
      <c r="U290" s="141"/>
      <c r="AE290" s="141"/>
      <c r="AO290" s="141"/>
      <c r="AY290" s="141"/>
      <c r="AZ290" s="141"/>
      <c r="BI290" s="141"/>
      <c r="BS290" s="141"/>
      <c r="CC290" s="141"/>
      <c r="CM290" s="141"/>
      <c r="CW290" s="141"/>
      <c r="DG290" s="141"/>
      <c r="DQ290" s="141"/>
      <c r="EA290" s="141"/>
      <c r="EK290" s="141"/>
      <c r="EU290" s="141"/>
      <c r="FE290" s="141"/>
      <c r="FO290" s="141"/>
      <c r="FY290" s="141"/>
      <c r="GI290" s="141"/>
      <c r="GS290" s="141"/>
      <c r="HC290" s="141"/>
      <c r="HM290" s="141"/>
      <c r="HW290" s="141"/>
    </row>
    <row r="291" spans="1:231" s="3" customFormat="1" x14ac:dyDescent="0.25">
      <c r="A291" s="141"/>
      <c r="K291" s="141"/>
      <c r="U291" s="141"/>
      <c r="AE291" s="141"/>
      <c r="AO291" s="141"/>
      <c r="AY291" s="141"/>
      <c r="AZ291" s="141"/>
      <c r="BI291" s="141"/>
      <c r="BS291" s="141"/>
      <c r="CC291" s="141"/>
      <c r="CM291" s="141"/>
      <c r="CW291" s="141"/>
      <c r="DG291" s="141"/>
      <c r="DQ291" s="141"/>
      <c r="EA291" s="141"/>
      <c r="EK291" s="141"/>
      <c r="EU291" s="141"/>
      <c r="FE291" s="141"/>
      <c r="FO291" s="141"/>
      <c r="FY291" s="141"/>
      <c r="GI291" s="141"/>
      <c r="GS291" s="141"/>
      <c r="HC291" s="141"/>
      <c r="HM291" s="141"/>
      <c r="HW291" s="141"/>
    </row>
    <row r="292" spans="1:231" s="3" customFormat="1" x14ac:dyDescent="0.25">
      <c r="A292" s="141"/>
      <c r="K292" s="141"/>
      <c r="U292" s="141"/>
      <c r="AE292" s="141"/>
      <c r="AO292" s="141"/>
      <c r="AY292" s="141"/>
      <c r="AZ292" s="141"/>
      <c r="BI292" s="141"/>
      <c r="BS292" s="141"/>
      <c r="CC292" s="141"/>
      <c r="CM292" s="141"/>
      <c r="CW292" s="141"/>
      <c r="DG292" s="141"/>
      <c r="DQ292" s="141"/>
      <c r="EA292" s="141"/>
      <c r="EK292" s="141"/>
      <c r="EU292" s="141"/>
      <c r="FE292" s="141"/>
      <c r="FO292" s="141"/>
      <c r="FY292" s="141"/>
      <c r="GI292" s="141"/>
      <c r="GS292" s="141"/>
      <c r="HC292" s="141"/>
      <c r="HM292" s="141"/>
      <c r="HW292" s="141"/>
    </row>
    <row r="293" spans="1:231" s="3" customFormat="1" x14ac:dyDescent="0.25">
      <c r="A293" s="141"/>
      <c r="K293" s="141"/>
      <c r="U293" s="141"/>
      <c r="AE293" s="141"/>
      <c r="AO293" s="141"/>
      <c r="AY293" s="141"/>
      <c r="AZ293" s="141"/>
      <c r="BI293" s="141"/>
      <c r="BS293" s="141"/>
      <c r="CC293" s="141"/>
      <c r="CM293" s="141"/>
      <c r="CW293" s="141"/>
      <c r="DG293" s="141"/>
      <c r="DQ293" s="141"/>
      <c r="EA293" s="141"/>
      <c r="EK293" s="141"/>
      <c r="EU293" s="141"/>
      <c r="FE293" s="141"/>
      <c r="FO293" s="141"/>
      <c r="FY293" s="141"/>
      <c r="GI293" s="141"/>
      <c r="GS293" s="141"/>
      <c r="HC293" s="141"/>
      <c r="HM293" s="141"/>
      <c r="HW293" s="141"/>
    </row>
    <row r="294" spans="1:231" s="3" customFormat="1" x14ac:dyDescent="0.25">
      <c r="A294" s="141"/>
      <c r="K294" s="141"/>
      <c r="U294" s="141"/>
      <c r="AE294" s="141"/>
      <c r="AO294" s="141"/>
      <c r="AY294" s="141"/>
      <c r="AZ294" s="141"/>
      <c r="BI294" s="141"/>
      <c r="BS294" s="141"/>
      <c r="CC294" s="141"/>
      <c r="CM294" s="141"/>
      <c r="CW294" s="141"/>
      <c r="DG294" s="141"/>
      <c r="DQ294" s="141"/>
      <c r="EA294" s="141"/>
      <c r="EK294" s="141"/>
      <c r="EU294" s="141"/>
      <c r="FE294" s="141"/>
      <c r="FO294" s="141"/>
      <c r="FY294" s="141"/>
      <c r="GI294" s="141"/>
      <c r="GS294" s="141"/>
      <c r="HC294" s="141"/>
      <c r="HM294" s="141"/>
      <c r="HW294" s="141"/>
    </row>
    <row r="295" spans="1:231" s="3" customFormat="1" x14ac:dyDescent="0.25">
      <c r="A295" s="141"/>
      <c r="K295" s="141"/>
      <c r="U295" s="141"/>
      <c r="AE295" s="141"/>
      <c r="AO295" s="141"/>
      <c r="AY295" s="141"/>
      <c r="AZ295" s="141"/>
      <c r="BI295" s="141"/>
      <c r="BS295" s="141"/>
      <c r="CC295" s="141"/>
      <c r="CM295" s="141"/>
      <c r="CW295" s="141"/>
      <c r="DG295" s="141"/>
      <c r="DQ295" s="141"/>
      <c r="EA295" s="141"/>
      <c r="EK295" s="141"/>
      <c r="EU295" s="141"/>
      <c r="FE295" s="141"/>
      <c r="FO295" s="141"/>
      <c r="FY295" s="141"/>
      <c r="GI295" s="141"/>
      <c r="GS295" s="141"/>
      <c r="HC295" s="141"/>
      <c r="HM295" s="141"/>
      <c r="HW295" s="141"/>
    </row>
    <row r="296" spans="1:231" s="3" customFormat="1" x14ac:dyDescent="0.25">
      <c r="A296" s="141"/>
      <c r="K296" s="141"/>
      <c r="U296" s="141"/>
      <c r="AE296" s="141"/>
      <c r="AO296" s="141"/>
      <c r="AY296" s="141"/>
      <c r="AZ296" s="141"/>
      <c r="BI296" s="141"/>
      <c r="BS296" s="141"/>
      <c r="CC296" s="141"/>
      <c r="CM296" s="141"/>
      <c r="CW296" s="141"/>
      <c r="DG296" s="141"/>
      <c r="DQ296" s="141"/>
      <c r="EA296" s="141"/>
      <c r="EK296" s="141"/>
      <c r="EU296" s="141"/>
      <c r="FE296" s="141"/>
      <c r="FO296" s="141"/>
      <c r="FY296" s="141"/>
      <c r="GI296" s="141"/>
      <c r="GS296" s="141"/>
      <c r="HC296" s="141"/>
      <c r="HM296" s="141"/>
      <c r="HW296" s="141"/>
    </row>
    <row r="297" spans="1:231" s="3" customFormat="1" x14ac:dyDescent="0.25">
      <c r="A297" s="141"/>
      <c r="K297" s="141"/>
      <c r="U297" s="141"/>
      <c r="AE297" s="141"/>
      <c r="AO297" s="141"/>
      <c r="AY297" s="141"/>
      <c r="AZ297" s="141"/>
      <c r="BI297" s="141"/>
      <c r="BS297" s="141"/>
      <c r="CC297" s="141"/>
      <c r="CM297" s="141"/>
      <c r="CW297" s="141"/>
      <c r="DG297" s="141"/>
      <c r="DQ297" s="141"/>
      <c r="EA297" s="141"/>
      <c r="EK297" s="141"/>
      <c r="EU297" s="141"/>
      <c r="FE297" s="141"/>
      <c r="FO297" s="141"/>
      <c r="FY297" s="141"/>
      <c r="GI297" s="141"/>
      <c r="GS297" s="141"/>
      <c r="HC297" s="141"/>
      <c r="HM297" s="141"/>
      <c r="HW297" s="141"/>
    </row>
    <row r="298" spans="1:231" s="3" customFormat="1" x14ac:dyDescent="0.25">
      <c r="A298" s="141"/>
      <c r="K298" s="141"/>
      <c r="U298" s="141"/>
      <c r="AE298" s="141"/>
      <c r="AO298" s="141"/>
      <c r="AY298" s="141"/>
      <c r="AZ298" s="141"/>
      <c r="BI298" s="141"/>
      <c r="BS298" s="141"/>
      <c r="CC298" s="141"/>
      <c r="CM298" s="141"/>
      <c r="CW298" s="141"/>
      <c r="DG298" s="141"/>
      <c r="DQ298" s="141"/>
      <c r="EA298" s="141"/>
      <c r="EK298" s="141"/>
      <c r="EU298" s="141"/>
      <c r="FE298" s="141"/>
      <c r="FO298" s="141"/>
      <c r="FY298" s="141"/>
      <c r="GI298" s="141"/>
      <c r="GS298" s="141"/>
      <c r="HC298" s="141"/>
      <c r="HM298" s="141"/>
      <c r="HW298" s="141"/>
    </row>
    <row r="299" spans="1:231" s="3" customFormat="1" x14ac:dyDescent="0.25">
      <c r="A299" s="141"/>
      <c r="K299" s="141"/>
      <c r="U299" s="141"/>
      <c r="AE299" s="141"/>
      <c r="AO299" s="141"/>
      <c r="AY299" s="141"/>
      <c r="AZ299" s="141"/>
      <c r="BI299" s="141"/>
      <c r="BS299" s="141"/>
      <c r="CC299" s="141"/>
      <c r="CM299" s="141"/>
      <c r="CW299" s="141"/>
      <c r="DG299" s="141"/>
      <c r="DQ299" s="141"/>
      <c r="EA299" s="141"/>
      <c r="EK299" s="141"/>
      <c r="EU299" s="141"/>
      <c r="FE299" s="141"/>
      <c r="FO299" s="141"/>
      <c r="FY299" s="141"/>
      <c r="GI299" s="141"/>
      <c r="GS299" s="141"/>
      <c r="HC299" s="141"/>
      <c r="HM299" s="141"/>
      <c r="HW299" s="141"/>
    </row>
    <row r="300" spans="1:231" s="3" customFormat="1" x14ac:dyDescent="0.25">
      <c r="A300" s="141"/>
      <c r="K300" s="141"/>
      <c r="U300" s="141"/>
      <c r="AE300" s="141"/>
      <c r="AO300" s="141"/>
      <c r="AY300" s="141"/>
      <c r="AZ300" s="141"/>
      <c r="BI300" s="141"/>
      <c r="BS300" s="141"/>
      <c r="CC300" s="141"/>
      <c r="CM300" s="141"/>
      <c r="CW300" s="141"/>
      <c r="DG300" s="141"/>
      <c r="DQ300" s="141"/>
      <c r="EA300" s="141"/>
      <c r="EK300" s="141"/>
      <c r="EU300" s="141"/>
      <c r="FE300" s="141"/>
      <c r="FO300" s="141"/>
      <c r="FY300" s="141"/>
      <c r="GI300" s="141"/>
      <c r="GS300" s="141"/>
      <c r="HC300" s="141"/>
      <c r="HM300" s="141"/>
      <c r="HW300" s="141"/>
    </row>
    <row r="301" spans="1:231" s="3" customFormat="1" x14ac:dyDescent="0.25">
      <c r="A301" s="141"/>
      <c r="K301" s="141"/>
      <c r="U301" s="141"/>
      <c r="AE301" s="141"/>
      <c r="AO301" s="141"/>
      <c r="AY301" s="141"/>
      <c r="AZ301" s="141"/>
      <c r="BI301" s="141"/>
      <c r="BS301" s="141"/>
      <c r="CC301" s="141"/>
      <c r="CM301" s="141"/>
      <c r="CW301" s="141"/>
      <c r="DG301" s="141"/>
      <c r="DQ301" s="141"/>
      <c r="EA301" s="141"/>
      <c r="EK301" s="141"/>
      <c r="EU301" s="141"/>
      <c r="FE301" s="141"/>
      <c r="FO301" s="141"/>
      <c r="FY301" s="141"/>
      <c r="GI301" s="141"/>
      <c r="GS301" s="141"/>
      <c r="HC301" s="141"/>
      <c r="HM301" s="141"/>
      <c r="HW301" s="141"/>
    </row>
    <row r="302" spans="1:231" s="3" customFormat="1" x14ac:dyDescent="0.25">
      <c r="A302" s="141"/>
      <c r="K302" s="141"/>
      <c r="U302" s="141"/>
      <c r="AE302" s="141"/>
      <c r="AO302" s="141"/>
      <c r="AY302" s="141"/>
      <c r="AZ302" s="141"/>
      <c r="BI302" s="141"/>
      <c r="BS302" s="141"/>
      <c r="CC302" s="141"/>
      <c r="CM302" s="141"/>
      <c r="CW302" s="141"/>
      <c r="DG302" s="141"/>
      <c r="DQ302" s="141"/>
      <c r="EA302" s="141"/>
      <c r="EK302" s="141"/>
      <c r="EU302" s="141"/>
      <c r="FE302" s="141"/>
      <c r="FO302" s="141"/>
      <c r="FY302" s="141"/>
      <c r="GI302" s="141"/>
      <c r="GS302" s="141"/>
      <c r="HC302" s="141"/>
      <c r="HM302" s="141"/>
      <c r="HW302" s="141"/>
    </row>
    <row r="303" spans="1:231" s="3" customFormat="1" x14ac:dyDescent="0.25">
      <c r="A303" s="141"/>
      <c r="K303" s="141"/>
      <c r="U303" s="141"/>
      <c r="AE303" s="141"/>
      <c r="AO303" s="141"/>
      <c r="AY303" s="141"/>
      <c r="AZ303" s="141"/>
      <c r="BI303" s="141"/>
      <c r="BS303" s="141"/>
      <c r="CC303" s="141"/>
      <c r="CM303" s="141"/>
      <c r="CW303" s="141"/>
      <c r="DG303" s="141"/>
      <c r="DQ303" s="141"/>
      <c r="EA303" s="141"/>
      <c r="EK303" s="141"/>
      <c r="EU303" s="141"/>
      <c r="FE303" s="141"/>
      <c r="FO303" s="141"/>
      <c r="FY303" s="141"/>
      <c r="GI303" s="141"/>
      <c r="GS303" s="141"/>
      <c r="HC303" s="141"/>
      <c r="HM303" s="141"/>
      <c r="HW303" s="141"/>
    </row>
    <row r="304" spans="1:231" s="3" customFormat="1" x14ac:dyDescent="0.25">
      <c r="A304" s="141"/>
      <c r="K304" s="141"/>
      <c r="U304" s="141"/>
      <c r="AE304" s="141"/>
      <c r="AO304" s="141"/>
      <c r="AY304" s="141"/>
      <c r="AZ304" s="141"/>
      <c r="BI304" s="141"/>
      <c r="BS304" s="141"/>
      <c r="CC304" s="141"/>
      <c r="CM304" s="141"/>
      <c r="CW304" s="141"/>
      <c r="DG304" s="141"/>
      <c r="DQ304" s="141"/>
      <c r="EA304" s="141"/>
      <c r="EK304" s="141"/>
      <c r="EU304" s="141"/>
      <c r="FE304" s="141"/>
      <c r="FO304" s="141"/>
      <c r="FY304" s="141"/>
      <c r="GI304" s="141"/>
      <c r="GS304" s="141"/>
      <c r="HC304" s="141"/>
      <c r="HM304" s="141"/>
      <c r="HW304" s="141"/>
    </row>
    <row r="305" spans="1:231" s="3" customFormat="1" x14ac:dyDescent="0.25">
      <c r="A305" s="141"/>
      <c r="K305" s="141"/>
      <c r="U305" s="141"/>
      <c r="AE305" s="141"/>
      <c r="AO305" s="141"/>
      <c r="AY305" s="141"/>
      <c r="AZ305" s="141"/>
      <c r="BI305" s="141"/>
      <c r="BS305" s="141"/>
      <c r="CC305" s="141"/>
      <c r="CM305" s="141"/>
      <c r="CW305" s="141"/>
      <c r="DG305" s="141"/>
      <c r="DQ305" s="141"/>
      <c r="EA305" s="141"/>
      <c r="EK305" s="141"/>
      <c r="EU305" s="141"/>
      <c r="FE305" s="141"/>
      <c r="FO305" s="141"/>
      <c r="FY305" s="141"/>
      <c r="GI305" s="141"/>
      <c r="GS305" s="141"/>
      <c r="HC305" s="141"/>
      <c r="HM305" s="141"/>
      <c r="HW305" s="141"/>
    </row>
    <row r="306" spans="1:231" s="3" customFormat="1" x14ac:dyDescent="0.25">
      <c r="A306" s="141"/>
      <c r="K306" s="141"/>
      <c r="U306" s="141"/>
      <c r="AE306" s="141"/>
      <c r="AO306" s="141"/>
      <c r="AY306" s="141"/>
      <c r="AZ306" s="141"/>
      <c r="BI306" s="141"/>
      <c r="BS306" s="141"/>
      <c r="CC306" s="141"/>
      <c r="CM306" s="141"/>
      <c r="CW306" s="141"/>
      <c r="DG306" s="141"/>
      <c r="DQ306" s="141"/>
      <c r="EA306" s="141"/>
      <c r="EK306" s="141"/>
      <c r="EU306" s="141"/>
      <c r="FE306" s="141"/>
      <c r="FO306" s="141"/>
      <c r="FY306" s="141"/>
      <c r="GI306" s="141"/>
      <c r="GS306" s="141"/>
      <c r="HC306" s="141"/>
      <c r="HM306" s="141"/>
      <c r="HW306" s="141"/>
    </row>
    <row r="307" spans="1:231" s="3" customFormat="1" x14ac:dyDescent="0.25">
      <c r="A307" s="141"/>
      <c r="K307" s="141"/>
      <c r="U307" s="141"/>
      <c r="AE307" s="141"/>
      <c r="AO307" s="141"/>
      <c r="AY307" s="141"/>
      <c r="AZ307" s="141"/>
      <c r="BI307" s="141"/>
      <c r="BS307" s="141"/>
      <c r="CC307" s="141"/>
      <c r="CM307" s="141"/>
      <c r="CW307" s="141"/>
      <c r="DG307" s="141"/>
      <c r="DQ307" s="141"/>
      <c r="EA307" s="141"/>
      <c r="EK307" s="141"/>
      <c r="EU307" s="141"/>
      <c r="FE307" s="141"/>
      <c r="FO307" s="141"/>
      <c r="FY307" s="141"/>
      <c r="GI307" s="141"/>
      <c r="GS307" s="141"/>
      <c r="HC307" s="141"/>
      <c r="HM307" s="141"/>
      <c r="HW307" s="141"/>
    </row>
    <row r="308" spans="1:231" s="3" customFormat="1" x14ac:dyDescent="0.25">
      <c r="A308" s="141"/>
      <c r="K308" s="141"/>
      <c r="U308" s="141"/>
      <c r="AE308" s="141"/>
      <c r="AO308" s="141"/>
      <c r="AY308" s="141"/>
      <c r="AZ308" s="141"/>
      <c r="BI308" s="141"/>
      <c r="BS308" s="141"/>
      <c r="CC308" s="141"/>
      <c r="CM308" s="141"/>
      <c r="CW308" s="141"/>
      <c r="DG308" s="141"/>
      <c r="DQ308" s="141"/>
      <c r="EA308" s="141"/>
      <c r="EK308" s="141"/>
      <c r="EU308" s="141"/>
      <c r="FE308" s="141"/>
      <c r="FO308" s="141"/>
      <c r="FY308" s="141"/>
      <c r="GI308" s="141"/>
      <c r="GS308" s="141"/>
      <c r="HC308" s="141"/>
      <c r="HM308" s="141"/>
      <c r="HW308" s="141"/>
    </row>
    <row r="309" spans="1:231" s="3" customFormat="1" x14ac:dyDescent="0.25">
      <c r="A309" s="141"/>
      <c r="K309" s="141"/>
      <c r="U309" s="141"/>
      <c r="AE309" s="141"/>
      <c r="AO309" s="141"/>
      <c r="AY309" s="141"/>
      <c r="AZ309" s="141"/>
      <c r="BI309" s="141"/>
      <c r="BS309" s="141"/>
      <c r="CC309" s="141"/>
      <c r="CM309" s="141"/>
      <c r="CW309" s="141"/>
      <c r="DG309" s="141"/>
      <c r="DQ309" s="141"/>
      <c r="EA309" s="141"/>
      <c r="EK309" s="141"/>
      <c r="EU309" s="141"/>
      <c r="FE309" s="141"/>
      <c r="FO309" s="141"/>
      <c r="FY309" s="141"/>
      <c r="GI309" s="141"/>
      <c r="GS309" s="141"/>
      <c r="HC309" s="141"/>
      <c r="HM309" s="141"/>
      <c r="HW309" s="141"/>
    </row>
    <row r="310" spans="1:231" s="3" customFormat="1" x14ac:dyDescent="0.25">
      <c r="A310" s="141"/>
      <c r="K310" s="141"/>
      <c r="U310" s="141"/>
      <c r="AE310" s="141"/>
      <c r="AO310" s="141"/>
      <c r="AY310" s="141"/>
      <c r="AZ310" s="141"/>
      <c r="BI310" s="141"/>
      <c r="BS310" s="141"/>
      <c r="CC310" s="141"/>
      <c r="CM310" s="141"/>
      <c r="CW310" s="141"/>
      <c r="DG310" s="141"/>
      <c r="DQ310" s="141"/>
      <c r="EA310" s="141"/>
      <c r="EK310" s="141"/>
      <c r="EU310" s="141"/>
      <c r="FE310" s="141"/>
      <c r="FO310" s="141"/>
      <c r="FY310" s="141"/>
      <c r="GI310" s="141"/>
      <c r="GS310" s="141"/>
      <c r="HC310" s="141"/>
      <c r="HM310" s="141"/>
      <c r="HW310" s="141"/>
    </row>
    <row r="311" spans="1:231" s="3" customFormat="1" x14ac:dyDescent="0.25">
      <c r="A311" s="141"/>
      <c r="K311" s="141"/>
      <c r="U311" s="141"/>
      <c r="AE311" s="141"/>
      <c r="AO311" s="141"/>
      <c r="AY311" s="141"/>
      <c r="AZ311" s="141"/>
      <c r="BI311" s="141"/>
      <c r="BS311" s="141"/>
      <c r="CC311" s="141"/>
      <c r="CM311" s="141"/>
      <c r="CW311" s="141"/>
      <c r="DG311" s="141"/>
      <c r="DQ311" s="141"/>
      <c r="EA311" s="141"/>
      <c r="EK311" s="141"/>
      <c r="EU311" s="141"/>
      <c r="FE311" s="141"/>
      <c r="FO311" s="141"/>
      <c r="FY311" s="141"/>
      <c r="GI311" s="141"/>
      <c r="GS311" s="141"/>
      <c r="HC311" s="141"/>
      <c r="HM311" s="141"/>
      <c r="HW311" s="141"/>
    </row>
    <row r="312" spans="1:231" s="3" customFormat="1" x14ac:dyDescent="0.25">
      <c r="A312" s="141"/>
      <c r="K312" s="141"/>
      <c r="U312" s="141"/>
      <c r="AE312" s="141"/>
      <c r="AO312" s="141"/>
      <c r="AY312" s="141"/>
      <c r="AZ312" s="141"/>
      <c r="BI312" s="141"/>
      <c r="BS312" s="141"/>
      <c r="CC312" s="141"/>
      <c r="CM312" s="141"/>
      <c r="CW312" s="141"/>
      <c r="DG312" s="141"/>
      <c r="DQ312" s="141"/>
      <c r="EA312" s="141"/>
      <c r="EK312" s="141"/>
      <c r="EU312" s="141"/>
      <c r="FE312" s="141"/>
      <c r="FO312" s="141"/>
      <c r="FY312" s="141"/>
      <c r="GI312" s="141"/>
      <c r="GS312" s="141"/>
      <c r="HC312" s="141"/>
      <c r="HM312" s="141"/>
      <c r="HW312" s="141"/>
    </row>
    <row r="313" spans="1:231" s="3" customFormat="1" x14ac:dyDescent="0.25">
      <c r="A313" s="141"/>
      <c r="K313" s="141"/>
      <c r="U313" s="141"/>
      <c r="AE313" s="141"/>
      <c r="AO313" s="141"/>
      <c r="AY313" s="141"/>
      <c r="AZ313" s="141"/>
      <c r="BI313" s="141"/>
      <c r="BS313" s="141"/>
      <c r="CC313" s="141"/>
      <c r="CM313" s="141"/>
      <c r="CW313" s="141"/>
      <c r="DG313" s="141"/>
      <c r="DQ313" s="141"/>
      <c r="EA313" s="141"/>
      <c r="EK313" s="141"/>
      <c r="EU313" s="141"/>
      <c r="FE313" s="141"/>
      <c r="FO313" s="141"/>
      <c r="FY313" s="141"/>
      <c r="GI313" s="141"/>
      <c r="GS313" s="141"/>
      <c r="HC313" s="141"/>
      <c r="HM313" s="141"/>
      <c r="HW313" s="141"/>
    </row>
    <row r="314" spans="1:231" s="3" customFormat="1" x14ac:dyDescent="0.25">
      <c r="A314" s="141"/>
      <c r="K314" s="141"/>
      <c r="U314" s="141"/>
      <c r="AE314" s="141"/>
      <c r="AO314" s="141"/>
      <c r="AY314" s="141"/>
      <c r="AZ314" s="141"/>
      <c r="BI314" s="141"/>
      <c r="BS314" s="141"/>
      <c r="CC314" s="141"/>
      <c r="CM314" s="141"/>
      <c r="CW314" s="141"/>
      <c r="DG314" s="141"/>
      <c r="DQ314" s="141"/>
      <c r="EA314" s="141"/>
      <c r="EK314" s="141"/>
      <c r="EU314" s="141"/>
      <c r="FE314" s="141"/>
      <c r="FO314" s="141"/>
      <c r="FY314" s="141"/>
      <c r="GI314" s="141"/>
      <c r="GS314" s="141"/>
      <c r="HC314" s="141"/>
      <c r="HM314" s="141"/>
      <c r="HW314" s="141"/>
    </row>
    <row r="315" spans="1:231" s="3" customFormat="1" x14ac:dyDescent="0.25">
      <c r="A315" s="141"/>
      <c r="K315" s="141"/>
      <c r="U315" s="141"/>
      <c r="AE315" s="141"/>
      <c r="AO315" s="141"/>
      <c r="AY315" s="141"/>
      <c r="AZ315" s="141"/>
      <c r="BI315" s="141"/>
      <c r="BS315" s="141"/>
      <c r="CC315" s="141"/>
      <c r="CM315" s="141"/>
      <c r="CW315" s="141"/>
      <c r="DG315" s="141"/>
      <c r="DQ315" s="141"/>
      <c r="EA315" s="141"/>
      <c r="EK315" s="141"/>
      <c r="EU315" s="141"/>
      <c r="FE315" s="141"/>
      <c r="FO315" s="141"/>
      <c r="FY315" s="141"/>
      <c r="GI315" s="141"/>
      <c r="GS315" s="141"/>
      <c r="HC315" s="141"/>
      <c r="HM315" s="141"/>
      <c r="HW315" s="141"/>
    </row>
    <row r="316" spans="1:231" s="3" customFormat="1" x14ac:dyDescent="0.25">
      <c r="A316" s="141"/>
      <c r="K316" s="141"/>
      <c r="U316" s="141"/>
      <c r="AE316" s="141"/>
      <c r="AO316" s="141"/>
      <c r="AY316" s="141"/>
      <c r="AZ316" s="141"/>
      <c r="BI316" s="141"/>
      <c r="BS316" s="141"/>
      <c r="CC316" s="141"/>
      <c r="CM316" s="141"/>
      <c r="CW316" s="141"/>
      <c r="DG316" s="141"/>
      <c r="DQ316" s="141"/>
      <c r="EA316" s="141"/>
      <c r="EK316" s="141"/>
      <c r="EU316" s="141"/>
      <c r="FE316" s="141"/>
      <c r="FO316" s="141"/>
      <c r="FY316" s="141"/>
      <c r="GI316" s="141"/>
      <c r="GS316" s="141"/>
      <c r="HC316" s="141"/>
      <c r="HM316" s="141"/>
      <c r="HW316" s="141"/>
    </row>
    <row r="317" spans="1:231" s="3" customFormat="1" x14ac:dyDescent="0.25">
      <c r="A317" s="141"/>
      <c r="K317" s="141"/>
      <c r="U317" s="141"/>
      <c r="AE317" s="141"/>
      <c r="AO317" s="141"/>
      <c r="AY317" s="141"/>
      <c r="AZ317" s="141"/>
      <c r="BI317" s="141"/>
      <c r="BS317" s="141"/>
      <c r="CC317" s="141"/>
      <c r="CM317" s="141"/>
      <c r="CW317" s="141"/>
      <c r="DG317" s="141"/>
      <c r="DQ317" s="141"/>
      <c r="EA317" s="141"/>
      <c r="EK317" s="141"/>
      <c r="EU317" s="141"/>
      <c r="FE317" s="141"/>
      <c r="FO317" s="141"/>
      <c r="FY317" s="141"/>
      <c r="GI317" s="141"/>
      <c r="GS317" s="141"/>
      <c r="HC317" s="141"/>
      <c r="HM317" s="141"/>
      <c r="HW317" s="141"/>
    </row>
    <row r="318" spans="1:231" s="3" customFormat="1" x14ac:dyDescent="0.25">
      <c r="A318" s="141"/>
      <c r="K318" s="141"/>
      <c r="U318" s="141"/>
      <c r="AE318" s="141"/>
      <c r="AO318" s="141"/>
      <c r="AY318" s="141"/>
      <c r="AZ318" s="141"/>
      <c r="BI318" s="141"/>
      <c r="BS318" s="141"/>
      <c r="CC318" s="141"/>
      <c r="CM318" s="141"/>
      <c r="CW318" s="141"/>
      <c r="DG318" s="141"/>
      <c r="DQ318" s="141"/>
      <c r="EA318" s="141"/>
      <c r="EK318" s="141"/>
      <c r="EU318" s="141"/>
      <c r="FE318" s="141"/>
      <c r="FO318" s="141"/>
      <c r="FY318" s="141"/>
      <c r="GI318" s="141"/>
      <c r="GS318" s="141"/>
      <c r="HC318" s="141"/>
      <c r="HM318" s="141"/>
      <c r="HW318" s="141"/>
    </row>
    <row r="319" spans="1:231" s="3" customFormat="1" x14ac:dyDescent="0.25">
      <c r="A319" s="141"/>
      <c r="K319" s="141"/>
      <c r="U319" s="141"/>
      <c r="AE319" s="141"/>
      <c r="AO319" s="141"/>
      <c r="AY319" s="141"/>
      <c r="AZ319" s="141"/>
      <c r="BI319" s="141"/>
      <c r="BS319" s="141"/>
      <c r="CC319" s="141"/>
      <c r="CM319" s="141"/>
      <c r="CW319" s="141"/>
      <c r="DG319" s="141"/>
      <c r="DQ319" s="141"/>
      <c r="EA319" s="141"/>
      <c r="EK319" s="141"/>
      <c r="EU319" s="141"/>
      <c r="FE319" s="141"/>
      <c r="FO319" s="141"/>
      <c r="FY319" s="141"/>
      <c r="GI319" s="141"/>
      <c r="GS319" s="141"/>
      <c r="HC319" s="141"/>
      <c r="HM319" s="141"/>
      <c r="HW319" s="141"/>
    </row>
    <row r="320" spans="1:231" s="3" customFormat="1" x14ac:dyDescent="0.25">
      <c r="A320" s="141"/>
      <c r="K320" s="141"/>
      <c r="U320" s="141"/>
      <c r="AE320" s="141"/>
      <c r="AO320" s="141"/>
      <c r="AY320" s="141"/>
      <c r="AZ320" s="141"/>
      <c r="BI320" s="141"/>
      <c r="BS320" s="141"/>
      <c r="CC320" s="141"/>
      <c r="CM320" s="141"/>
      <c r="CW320" s="141"/>
      <c r="DG320" s="141"/>
      <c r="DQ320" s="141"/>
      <c r="EA320" s="141"/>
      <c r="EK320" s="141"/>
      <c r="EU320" s="141"/>
      <c r="FE320" s="141"/>
      <c r="FO320" s="141"/>
      <c r="FY320" s="141"/>
      <c r="GI320" s="141"/>
      <c r="GS320" s="141"/>
      <c r="HC320" s="141"/>
      <c r="HM320" s="141"/>
      <c r="HW320" s="141"/>
    </row>
    <row r="321" spans="1:231" s="3" customFormat="1" x14ac:dyDescent="0.25">
      <c r="A321" s="141"/>
      <c r="K321" s="141"/>
      <c r="U321" s="141"/>
      <c r="AE321" s="141"/>
      <c r="AO321" s="141"/>
      <c r="AY321" s="141"/>
      <c r="AZ321" s="141"/>
      <c r="BI321" s="141"/>
      <c r="BS321" s="141"/>
      <c r="CC321" s="141"/>
      <c r="CM321" s="141"/>
      <c r="CW321" s="141"/>
      <c r="DG321" s="141"/>
      <c r="DQ321" s="141"/>
      <c r="EA321" s="141"/>
      <c r="EK321" s="141"/>
      <c r="EU321" s="141"/>
      <c r="FE321" s="141"/>
      <c r="FO321" s="141"/>
      <c r="FY321" s="141"/>
      <c r="GI321" s="141"/>
      <c r="GS321" s="141"/>
      <c r="HC321" s="141"/>
      <c r="HM321" s="141"/>
      <c r="HW321" s="141"/>
    </row>
    <row r="322" spans="1:231" s="3" customFormat="1" x14ac:dyDescent="0.25">
      <c r="A322" s="141"/>
      <c r="K322" s="141"/>
      <c r="U322" s="141"/>
      <c r="AE322" s="141"/>
      <c r="AO322" s="141"/>
      <c r="AY322" s="141"/>
      <c r="AZ322" s="141"/>
      <c r="BI322" s="141"/>
      <c r="BS322" s="141"/>
      <c r="CC322" s="141"/>
      <c r="CM322" s="141"/>
      <c r="CW322" s="141"/>
      <c r="DG322" s="141"/>
      <c r="DQ322" s="141"/>
      <c r="EA322" s="141"/>
      <c r="EK322" s="141"/>
      <c r="EU322" s="141"/>
      <c r="FE322" s="141"/>
      <c r="FO322" s="141"/>
      <c r="FY322" s="141"/>
      <c r="GI322" s="141"/>
      <c r="GS322" s="141"/>
      <c r="HC322" s="141"/>
      <c r="HM322" s="141"/>
      <c r="HW322" s="141"/>
    </row>
    <row r="323" spans="1:231" s="3" customFormat="1" x14ac:dyDescent="0.25">
      <c r="A323" s="141"/>
      <c r="K323" s="141"/>
      <c r="U323" s="141"/>
      <c r="AE323" s="141"/>
      <c r="AO323" s="141"/>
      <c r="AY323" s="141"/>
      <c r="AZ323" s="141"/>
      <c r="BI323" s="141"/>
      <c r="BS323" s="141"/>
      <c r="CC323" s="141"/>
      <c r="CM323" s="141"/>
      <c r="CW323" s="141"/>
      <c r="DG323" s="141"/>
      <c r="DQ323" s="141"/>
      <c r="EA323" s="141"/>
      <c r="EK323" s="141"/>
      <c r="EU323" s="141"/>
      <c r="FE323" s="141"/>
      <c r="FO323" s="141"/>
      <c r="FY323" s="141"/>
      <c r="GI323" s="141"/>
      <c r="GS323" s="141"/>
      <c r="HC323" s="141"/>
      <c r="HM323" s="141"/>
      <c r="HW323" s="141"/>
    </row>
    <row r="324" spans="1:231" s="3" customFormat="1" x14ac:dyDescent="0.25">
      <c r="A324" s="141"/>
      <c r="K324" s="141"/>
      <c r="U324" s="141"/>
      <c r="AE324" s="141"/>
      <c r="AO324" s="141"/>
      <c r="AY324" s="141"/>
      <c r="AZ324" s="141"/>
      <c r="BI324" s="141"/>
      <c r="BS324" s="141"/>
      <c r="CC324" s="141"/>
      <c r="CM324" s="141"/>
      <c r="CW324" s="141"/>
      <c r="DG324" s="141"/>
      <c r="DQ324" s="141"/>
      <c r="EA324" s="141"/>
      <c r="EK324" s="141"/>
      <c r="EU324" s="141"/>
      <c r="FE324" s="141"/>
      <c r="FO324" s="141"/>
      <c r="FY324" s="141"/>
      <c r="GI324" s="141"/>
      <c r="GS324" s="141"/>
      <c r="HC324" s="141"/>
      <c r="HM324" s="141"/>
      <c r="HW324" s="141"/>
    </row>
    <row r="325" spans="1:231" s="3" customFormat="1" x14ac:dyDescent="0.25">
      <c r="A325" s="141"/>
      <c r="K325" s="141"/>
      <c r="U325" s="141"/>
      <c r="AE325" s="141"/>
      <c r="AO325" s="141"/>
      <c r="AY325" s="141"/>
      <c r="AZ325" s="141"/>
      <c r="BI325" s="141"/>
      <c r="BS325" s="141"/>
      <c r="CC325" s="141"/>
      <c r="CM325" s="141"/>
      <c r="CW325" s="141"/>
      <c r="DG325" s="141"/>
      <c r="DQ325" s="141"/>
      <c r="EA325" s="141"/>
      <c r="EK325" s="141"/>
      <c r="EU325" s="141"/>
      <c r="FE325" s="141"/>
      <c r="FO325" s="141"/>
      <c r="FY325" s="141"/>
      <c r="GI325" s="141"/>
      <c r="GS325" s="141"/>
      <c r="HC325" s="141"/>
      <c r="HM325" s="141"/>
      <c r="HW325" s="141"/>
    </row>
    <row r="326" spans="1:231" s="3" customFormat="1" x14ac:dyDescent="0.25">
      <c r="A326" s="141"/>
      <c r="K326" s="141"/>
      <c r="U326" s="141"/>
      <c r="AE326" s="141"/>
      <c r="AO326" s="141"/>
      <c r="AY326" s="141"/>
      <c r="AZ326" s="141"/>
      <c r="BI326" s="141"/>
      <c r="BS326" s="141"/>
      <c r="CC326" s="141"/>
      <c r="CM326" s="141"/>
      <c r="CW326" s="141"/>
      <c r="DG326" s="141"/>
      <c r="DQ326" s="141"/>
      <c r="EA326" s="141"/>
      <c r="EK326" s="141"/>
      <c r="EU326" s="141"/>
      <c r="FE326" s="141"/>
      <c r="FO326" s="141"/>
      <c r="FY326" s="141"/>
      <c r="GI326" s="141"/>
      <c r="GS326" s="141"/>
      <c r="HC326" s="141"/>
      <c r="HM326" s="141"/>
      <c r="HW326" s="141"/>
    </row>
    <row r="327" spans="1:231" s="3" customFormat="1" x14ac:dyDescent="0.25">
      <c r="A327" s="141"/>
      <c r="K327" s="141"/>
      <c r="U327" s="141"/>
      <c r="AE327" s="141"/>
      <c r="AO327" s="141"/>
      <c r="AY327" s="141"/>
      <c r="AZ327" s="141"/>
      <c r="BI327" s="141"/>
      <c r="BS327" s="141"/>
      <c r="CC327" s="141"/>
      <c r="CM327" s="141"/>
      <c r="CW327" s="141"/>
      <c r="DG327" s="141"/>
      <c r="DQ327" s="141"/>
      <c r="EA327" s="141"/>
      <c r="EK327" s="141"/>
      <c r="EU327" s="141"/>
      <c r="FE327" s="141"/>
      <c r="FO327" s="141"/>
      <c r="FY327" s="141"/>
      <c r="GI327" s="141"/>
      <c r="GS327" s="141"/>
      <c r="HC327" s="141"/>
      <c r="HM327" s="141"/>
      <c r="HW327" s="141"/>
    </row>
    <row r="328" spans="1:231" s="3" customFormat="1" x14ac:dyDescent="0.25">
      <c r="A328" s="141"/>
      <c r="K328" s="141"/>
      <c r="U328" s="141"/>
      <c r="AE328" s="141"/>
      <c r="AO328" s="141"/>
      <c r="AY328" s="141"/>
      <c r="AZ328" s="141"/>
      <c r="BI328" s="141"/>
      <c r="BS328" s="141"/>
      <c r="CC328" s="141"/>
      <c r="CM328" s="141"/>
      <c r="CW328" s="141"/>
      <c r="DG328" s="141"/>
      <c r="DQ328" s="141"/>
      <c r="EA328" s="141"/>
      <c r="EK328" s="141"/>
      <c r="EU328" s="141"/>
      <c r="FE328" s="141"/>
      <c r="FO328" s="141"/>
      <c r="FY328" s="141"/>
      <c r="GI328" s="141"/>
      <c r="GS328" s="141"/>
      <c r="HC328" s="141"/>
      <c r="HM328" s="141"/>
      <c r="HW328" s="141"/>
    </row>
    <row r="329" spans="1:231" s="3" customFormat="1" x14ac:dyDescent="0.25">
      <c r="A329" s="141"/>
      <c r="K329" s="141"/>
      <c r="U329" s="141"/>
      <c r="AE329" s="141"/>
      <c r="AO329" s="141"/>
      <c r="AY329" s="141"/>
      <c r="AZ329" s="141"/>
      <c r="BI329" s="141"/>
      <c r="BS329" s="141"/>
      <c r="CC329" s="141"/>
      <c r="CM329" s="141"/>
      <c r="CW329" s="141"/>
      <c r="DG329" s="141"/>
      <c r="DQ329" s="141"/>
      <c r="EA329" s="141"/>
      <c r="EK329" s="141"/>
      <c r="EU329" s="141"/>
      <c r="FE329" s="141"/>
      <c r="FO329" s="141"/>
      <c r="FY329" s="141"/>
      <c r="GI329" s="141"/>
      <c r="GS329" s="141"/>
      <c r="HC329" s="141"/>
      <c r="HM329" s="141"/>
      <c r="HW329" s="141"/>
    </row>
    <row r="330" spans="1:231" s="3" customFormat="1" x14ac:dyDescent="0.25">
      <c r="A330" s="141"/>
      <c r="K330" s="141"/>
      <c r="U330" s="141"/>
      <c r="AE330" s="141"/>
      <c r="AO330" s="141"/>
      <c r="AY330" s="141"/>
      <c r="AZ330" s="141"/>
      <c r="BI330" s="141"/>
      <c r="BS330" s="141"/>
      <c r="CC330" s="141"/>
      <c r="CM330" s="141"/>
      <c r="CW330" s="141"/>
      <c r="DG330" s="141"/>
      <c r="DQ330" s="141"/>
      <c r="EA330" s="141"/>
      <c r="EK330" s="141"/>
      <c r="EU330" s="141"/>
      <c r="FE330" s="141"/>
      <c r="FO330" s="141"/>
      <c r="FY330" s="141"/>
      <c r="GI330" s="141"/>
      <c r="GS330" s="141"/>
      <c r="HC330" s="141"/>
      <c r="HM330" s="141"/>
      <c r="HW330" s="141"/>
    </row>
    <row r="331" spans="1:231" s="3" customFormat="1" x14ac:dyDescent="0.25">
      <c r="A331" s="141"/>
      <c r="K331" s="141"/>
      <c r="U331" s="141"/>
      <c r="AE331" s="141"/>
      <c r="AO331" s="141"/>
      <c r="AY331" s="141"/>
      <c r="AZ331" s="141"/>
      <c r="BI331" s="141"/>
      <c r="BS331" s="141"/>
      <c r="CC331" s="141"/>
      <c r="CM331" s="141"/>
      <c r="CW331" s="141"/>
      <c r="DG331" s="141"/>
      <c r="DQ331" s="141"/>
      <c r="EA331" s="141"/>
      <c r="EK331" s="141"/>
      <c r="EU331" s="141"/>
      <c r="FE331" s="141"/>
      <c r="FO331" s="141"/>
      <c r="FY331" s="141"/>
      <c r="GI331" s="141"/>
      <c r="GS331" s="141"/>
      <c r="HC331" s="141"/>
      <c r="HM331" s="141"/>
      <c r="HW331" s="141"/>
    </row>
    <row r="332" spans="1:231" s="3" customFormat="1" x14ac:dyDescent="0.25">
      <c r="A332" s="141"/>
      <c r="K332" s="141"/>
      <c r="U332" s="141"/>
      <c r="AE332" s="141"/>
      <c r="AO332" s="141"/>
      <c r="AY332" s="141"/>
      <c r="AZ332" s="141"/>
      <c r="BI332" s="141"/>
      <c r="BS332" s="141"/>
      <c r="CC332" s="141"/>
      <c r="CM332" s="141"/>
      <c r="CW332" s="141"/>
      <c r="DG332" s="141"/>
      <c r="DQ332" s="141"/>
      <c r="EA332" s="141"/>
      <c r="EK332" s="141"/>
      <c r="EU332" s="141"/>
      <c r="FE332" s="141"/>
      <c r="FO332" s="141"/>
      <c r="FY332" s="141"/>
      <c r="GI332" s="141"/>
      <c r="GS332" s="141"/>
      <c r="HC332" s="141"/>
      <c r="HM332" s="141"/>
      <c r="HW332" s="141"/>
    </row>
    <row r="333" spans="1:231" s="3" customFormat="1" x14ac:dyDescent="0.25">
      <c r="A333" s="141"/>
      <c r="K333" s="141"/>
      <c r="U333" s="141"/>
      <c r="AE333" s="141"/>
      <c r="AO333" s="141"/>
      <c r="AY333" s="141"/>
      <c r="AZ333" s="141"/>
      <c r="BI333" s="141"/>
      <c r="BS333" s="141"/>
      <c r="CC333" s="141"/>
      <c r="CM333" s="141"/>
      <c r="CW333" s="141"/>
      <c r="DG333" s="141"/>
      <c r="DQ333" s="141"/>
      <c r="EA333" s="141"/>
      <c r="EK333" s="141"/>
      <c r="EU333" s="141"/>
      <c r="FE333" s="141"/>
      <c r="FO333" s="141"/>
      <c r="FY333" s="141"/>
      <c r="GI333" s="141"/>
      <c r="GS333" s="141"/>
      <c r="HC333" s="141"/>
      <c r="HM333" s="141"/>
      <c r="HW333" s="141"/>
    </row>
    <row r="334" spans="1:231" s="3" customFormat="1" x14ac:dyDescent="0.25">
      <c r="A334" s="141"/>
      <c r="K334" s="141"/>
      <c r="U334" s="141"/>
      <c r="AE334" s="141"/>
      <c r="AO334" s="141"/>
      <c r="AY334" s="141"/>
      <c r="AZ334" s="141"/>
      <c r="BI334" s="141"/>
      <c r="BS334" s="141"/>
      <c r="CC334" s="141"/>
      <c r="CM334" s="141"/>
      <c r="CW334" s="141"/>
      <c r="DG334" s="141"/>
      <c r="DQ334" s="141"/>
      <c r="EA334" s="141"/>
      <c r="EK334" s="141"/>
      <c r="EU334" s="141"/>
      <c r="FE334" s="141"/>
      <c r="FO334" s="141"/>
      <c r="FY334" s="141"/>
      <c r="GI334" s="141"/>
      <c r="GS334" s="141"/>
      <c r="HC334" s="141"/>
      <c r="HM334" s="141"/>
      <c r="HW334" s="141"/>
    </row>
    <row r="335" spans="1:231" s="3" customFormat="1" x14ac:dyDescent="0.25">
      <c r="A335" s="141"/>
      <c r="K335" s="141"/>
      <c r="U335" s="141"/>
      <c r="AE335" s="141"/>
      <c r="AO335" s="141"/>
      <c r="AY335" s="141"/>
      <c r="AZ335" s="141"/>
      <c r="BI335" s="141"/>
      <c r="BS335" s="141"/>
      <c r="CC335" s="141"/>
      <c r="CM335" s="141"/>
      <c r="CW335" s="141"/>
      <c r="DG335" s="141"/>
      <c r="DQ335" s="141"/>
      <c r="EA335" s="141"/>
      <c r="EK335" s="141"/>
      <c r="EU335" s="141"/>
      <c r="FE335" s="141"/>
      <c r="FO335" s="141"/>
      <c r="FY335" s="141"/>
      <c r="GI335" s="141"/>
      <c r="GS335" s="141"/>
      <c r="HC335" s="141"/>
      <c r="HM335" s="141"/>
      <c r="HW335" s="141"/>
    </row>
    <row r="336" spans="1:231" s="3" customFormat="1" x14ac:dyDescent="0.25">
      <c r="A336" s="141"/>
      <c r="K336" s="141"/>
      <c r="U336" s="141"/>
      <c r="AE336" s="141"/>
      <c r="AO336" s="141"/>
      <c r="AY336" s="141"/>
      <c r="AZ336" s="141"/>
      <c r="BI336" s="141"/>
      <c r="BS336" s="141"/>
      <c r="CC336" s="141"/>
      <c r="CM336" s="141"/>
      <c r="CW336" s="141"/>
      <c r="DG336" s="141"/>
      <c r="DQ336" s="141"/>
      <c r="EA336" s="141"/>
      <c r="EK336" s="141"/>
      <c r="EU336" s="141"/>
      <c r="FE336" s="141"/>
      <c r="FO336" s="141"/>
      <c r="FY336" s="141"/>
      <c r="GI336" s="141"/>
      <c r="GS336" s="141"/>
      <c r="HC336" s="141"/>
      <c r="HM336" s="141"/>
      <c r="HW336" s="141"/>
    </row>
    <row r="337" spans="1:231" s="3" customFormat="1" x14ac:dyDescent="0.25">
      <c r="A337" s="141"/>
      <c r="K337" s="141"/>
      <c r="U337" s="141"/>
      <c r="AE337" s="141"/>
      <c r="AO337" s="141"/>
      <c r="AY337" s="141"/>
      <c r="AZ337" s="141"/>
      <c r="BI337" s="141"/>
      <c r="BS337" s="141"/>
      <c r="CC337" s="141"/>
      <c r="CM337" s="141"/>
      <c r="CW337" s="141"/>
      <c r="DG337" s="141"/>
      <c r="DQ337" s="141"/>
      <c r="EA337" s="141"/>
      <c r="EK337" s="141"/>
      <c r="EU337" s="141"/>
      <c r="FE337" s="141"/>
      <c r="FO337" s="141"/>
      <c r="FY337" s="141"/>
      <c r="GI337" s="141"/>
      <c r="GS337" s="141"/>
      <c r="HC337" s="141"/>
      <c r="HM337" s="141"/>
      <c r="HW337" s="141"/>
    </row>
    <row r="338" spans="1:231" s="3" customFormat="1" x14ac:dyDescent="0.25">
      <c r="A338" s="141"/>
      <c r="K338" s="141"/>
      <c r="U338" s="141"/>
      <c r="AE338" s="141"/>
      <c r="AO338" s="141"/>
      <c r="AY338" s="141"/>
      <c r="AZ338" s="141"/>
      <c r="BI338" s="141"/>
      <c r="BS338" s="141"/>
      <c r="CC338" s="141"/>
      <c r="CM338" s="141"/>
      <c r="CW338" s="141"/>
      <c r="DG338" s="141"/>
      <c r="DQ338" s="141"/>
      <c r="EA338" s="141"/>
      <c r="EK338" s="141"/>
      <c r="EU338" s="141"/>
      <c r="FE338" s="141"/>
      <c r="FO338" s="141"/>
      <c r="FY338" s="141"/>
      <c r="GI338" s="141"/>
      <c r="GS338" s="141"/>
      <c r="HC338" s="141"/>
      <c r="HM338" s="141"/>
      <c r="HW338" s="141"/>
    </row>
    <row r="339" spans="1:231" s="3" customFormat="1" x14ac:dyDescent="0.25">
      <c r="A339" s="141"/>
      <c r="K339" s="141"/>
      <c r="U339" s="141"/>
      <c r="AE339" s="141"/>
      <c r="AO339" s="141"/>
      <c r="AY339" s="141"/>
      <c r="AZ339" s="141"/>
      <c r="BI339" s="141"/>
      <c r="BS339" s="141"/>
      <c r="CC339" s="141"/>
      <c r="CM339" s="141"/>
      <c r="CW339" s="141"/>
      <c r="DG339" s="141"/>
      <c r="DQ339" s="141"/>
      <c r="EA339" s="141"/>
      <c r="EK339" s="141"/>
      <c r="EU339" s="141"/>
      <c r="FE339" s="141"/>
      <c r="FO339" s="141"/>
      <c r="FY339" s="141"/>
      <c r="GI339" s="141"/>
      <c r="GS339" s="141"/>
      <c r="HC339" s="141"/>
      <c r="HM339" s="141"/>
      <c r="HW339" s="141"/>
    </row>
    <row r="340" spans="1:231" s="3" customFormat="1" x14ac:dyDescent="0.25">
      <c r="A340" s="141"/>
      <c r="K340" s="141"/>
      <c r="U340" s="141"/>
      <c r="AE340" s="141"/>
      <c r="AO340" s="141"/>
      <c r="AY340" s="141"/>
      <c r="AZ340" s="141"/>
      <c r="BI340" s="141"/>
      <c r="BS340" s="141"/>
      <c r="CC340" s="141"/>
      <c r="CM340" s="141"/>
      <c r="CW340" s="141"/>
      <c r="DG340" s="141"/>
      <c r="DQ340" s="141"/>
      <c r="EA340" s="141"/>
      <c r="EK340" s="141"/>
      <c r="EU340" s="141"/>
      <c r="FE340" s="141"/>
      <c r="FO340" s="141"/>
      <c r="FY340" s="141"/>
      <c r="GI340" s="141"/>
      <c r="GS340" s="141"/>
      <c r="HC340" s="141"/>
      <c r="HM340" s="141"/>
      <c r="HW340" s="141"/>
    </row>
    <row r="341" spans="1:231" s="3" customFormat="1" x14ac:dyDescent="0.25">
      <c r="A341" s="141"/>
      <c r="K341" s="141"/>
      <c r="U341" s="141"/>
      <c r="AE341" s="141"/>
      <c r="AO341" s="141"/>
      <c r="AY341" s="141"/>
      <c r="AZ341" s="141"/>
      <c r="BI341" s="141"/>
      <c r="BS341" s="141"/>
      <c r="CC341" s="141"/>
      <c r="CM341" s="141"/>
      <c r="CW341" s="141"/>
      <c r="DG341" s="141"/>
      <c r="DQ341" s="141"/>
      <c r="EA341" s="141"/>
      <c r="EK341" s="141"/>
      <c r="EU341" s="141"/>
      <c r="FE341" s="141"/>
      <c r="FO341" s="141"/>
      <c r="FY341" s="141"/>
      <c r="GI341" s="141"/>
      <c r="GS341" s="141"/>
      <c r="HC341" s="141"/>
      <c r="HM341" s="141"/>
      <c r="HW341" s="141"/>
    </row>
    <row r="342" spans="1:231" s="3" customFormat="1" x14ac:dyDescent="0.25">
      <c r="A342" s="141"/>
      <c r="K342" s="141"/>
      <c r="U342" s="141"/>
      <c r="AE342" s="141"/>
      <c r="AO342" s="141"/>
      <c r="AY342" s="141"/>
      <c r="AZ342" s="141"/>
      <c r="BI342" s="141"/>
      <c r="BS342" s="141"/>
      <c r="CC342" s="141"/>
      <c r="CM342" s="141"/>
      <c r="CW342" s="141"/>
      <c r="DG342" s="141"/>
      <c r="DQ342" s="141"/>
      <c r="EA342" s="141"/>
      <c r="EK342" s="141"/>
      <c r="EU342" s="141"/>
      <c r="FE342" s="141"/>
      <c r="FO342" s="141"/>
      <c r="FY342" s="141"/>
      <c r="GI342" s="141"/>
      <c r="GS342" s="141"/>
      <c r="HC342" s="141"/>
      <c r="HM342" s="141"/>
      <c r="HW342" s="141"/>
    </row>
    <row r="343" spans="1:231" s="3" customFormat="1" x14ac:dyDescent="0.25">
      <c r="A343" s="141"/>
      <c r="K343" s="141"/>
      <c r="U343" s="141"/>
      <c r="AE343" s="141"/>
      <c r="AO343" s="141"/>
      <c r="AY343" s="141"/>
      <c r="AZ343" s="141"/>
      <c r="BI343" s="141"/>
      <c r="BS343" s="141"/>
      <c r="CC343" s="141"/>
      <c r="CM343" s="141"/>
      <c r="CW343" s="141"/>
      <c r="DG343" s="141"/>
      <c r="DQ343" s="141"/>
      <c r="EA343" s="141"/>
      <c r="EK343" s="141"/>
      <c r="EU343" s="141"/>
      <c r="FE343" s="141"/>
      <c r="FO343" s="141"/>
      <c r="FY343" s="141"/>
      <c r="GI343" s="141"/>
      <c r="GS343" s="141"/>
      <c r="HC343" s="141"/>
      <c r="HM343" s="141"/>
      <c r="HW343" s="141"/>
    </row>
    <row r="344" spans="1:231" s="3" customFormat="1" x14ac:dyDescent="0.25">
      <c r="A344" s="141"/>
      <c r="K344" s="141"/>
      <c r="U344" s="141"/>
      <c r="AE344" s="141"/>
      <c r="AO344" s="141"/>
      <c r="AY344" s="141"/>
      <c r="AZ344" s="141"/>
      <c r="BI344" s="141"/>
      <c r="BS344" s="141"/>
      <c r="CC344" s="141"/>
      <c r="CM344" s="141"/>
      <c r="CW344" s="141"/>
      <c r="DG344" s="141"/>
      <c r="DQ344" s="141"/>
      <c r="EA344" s="141"/>
      <c r="EK344" s="141"/>
      <c r="EU344" s="141"/>
      <c r="FE344" s="141"/>
      <c r="FO344" s="141"/>
      <c r="FY344" s="141"/>
      <c r="GI344" s="141"/>
      <c r="GS344" s="141"/>
      <c r="HC344" s="141"/>
      <c r="HM344" s="141"/>
      <c r="HW344" s="141"/>
    </row>
    <row r="345" spans="1:231" s="3" customFormat="1" x14ac:dyDescent="0.25">
      <c r="A345" s="141"/>
      <c r="K345" s="141"/>
      <c r="U345" s="141"/>
      <c r="AE345" s="141"/>
      <c r="AO345" s="141"/>
      <c r="AY345" s="141"/>
      <c r="AZ345" s="141"/>
      <c r="BI345" s="141"/>
      <c r="BS345" s="141"/>
      <c r="CC345" s="141"/>
      <c r="CM345" s="141"/>
      <c r="CW345" s="141"/>
      <c r="DG345" s="141"/>
      <c r="DQ345" s="141"/>
      <c r="EA345" s="141"/>
      <c r="EK345" s="141"/>
      <c r="EU345" s="141"/>
      <c r="FE345" s="141"/>
      <c r="FO345" s="141"/>
      <c r="FY345" s="141"/>
      <c r="GI345" s="141"/>
      <c r="GS345" s="141"/>
      <c r="HC345" s="141"/>
      <c r="HM345" s="141"/>
      <c r="HW345" s="141"/>
    </row>
    <row r="346" spans="1:231" s="3" customFormat="1" x14ac:dyDescent="0.25">
      <c r="A346" s="141"/>
      <c r="K346" s="141"/>
      <c r="U346" s="141"/>
      <c r="AE346" s="141"/>
      <c r="AO346" s="141"/>
      <c r="AY346" s="141"/>
      <c r="AZ346" s="141"/>
      <c r="BI346" s="141"/>
      <c r="BS346" s="141"/>
      <c r="CC346" s="141"/>
      <c r="CM346" s="141"/>
      <c r="CW346" s="141"/>
      <c r="DG346" s="141"/>
      <c r="DQ346" s="141"/>
      <c r="EA346" s="141"/>
      <c r="EK346" s="141"/>
      <c r="EU346" s="141"/>
      <c r="FE346" s="141"/>
      <c r="FO346" s="141"/>
      <c r="FY346" s="141"/>
      <c r="GI346" s="141"/>
      <c r="GS346" s="141"/>
      <c r="HC346" s="141"/>
      <c r="HM346" s="141"/>
      <c r="HW346" s="141"/>
    </row>
    <row r="347" spans="1:231" s="3" customFormat="1" x14ac:dyDescent="0.25">
      <c r="A347" s="141"/>
      <c r="K347" s="141"/>
      <c r="U347" s="141"/>
      <c r="AE347" s="141"/>
      <c r="AO347" s="141"/>
      <c r="AY347" s="141"/>
      <c r="AZ347" s="141"/>
      <c r="BI347" s="141"/>
      <c r="BS347" s="141"/>
      <c r="CC347" s="141"/>
      <c r="CM347" s="141"/>
      <c r="CW347" s="141"/>
      <c r="DG347" s="141"/>
      <c r="DQ347" s="141"/>
      <c r="EA347" s="141"/>
      <c r="EK347" s="141"/>
      <c r="EU347" s="141"/>
      <c r="FE347" s="141"/>
      <c r="FO347" s="141"/>
      <c r="FY347" s="141"/>
      <c r="GI347" s="141"/>
      <c r="GS347" s="141"/>
      <c r="HC347" s="141"/>
      <c r="HM347" s="141"/>
      <c r="HW347" s="141"/>
    </row>
    <row r="348" spans="1:231" s="3" customFormat="1" x14ac:dyDescent="0.25">
      <c r="A348" s="141"/>
      <c r="K348" s="141"/>
      <c r="U348" s="141"/>
      <c r="AE348" s="141"/>
      <c r="AO348" s="141"/>
      <c r="AY348" s="141"/>
      <c r="AZ348" s="141"/>
      <c r="BI348" s="141"/>
      <c r="BS348" s="141"/>
      <c r="CC348" s="141"/>
      <c r="CM348" s="141"/>
      <c r="CW348" s="141"/>
      <c r="DG348" s="141"/>
      <c r="DQ348" s="141"/>
      <c r="EA348" s="141"/>
      <c r="EK348" s="141"/>
      <c r="EU348" s="141"/>
      <c r="FE348" s="141"/>
      <c r="FO348" s="141"/>
      <c r="FY348" s="141"/>
      <c r="GI348" s="141"/>
      <c r="GS348" s="141"/>
      <c r="HC348" s="141"/>
      <c r="HM348" s="141"/>
      <c r="HW348" s="141"/>
    </row>
    <row r="349" spans="1:231" s="3" customFormat="1" x14ac:dyDescent="0.25">
      <c r="A349" s="141"/>
      <c r="K349" s="141"/>
      <c r="U349" s="141"/>
      <c r="AE349" s="141"/>
      <c r="AO349" s="141"/>
      <c r="AY349" s="141"/>
      <c r="AZ349" s="141"/>
      <c r="BI349" s="141"/>
      <c r="BS349" s="141"/>
      <c r="CC349" s="141"/>
      <c r="CM349" s="141"/>
      <c r="CW349" s="141"/>
      <c r="DG349" s="141"/>
      <c r="DQ349" s="141"/>
      <c r="EA349" s="141"/>
      <c r="EK349" s="141"/>
      <c r="EU349" s="141"/>
      <c r="FE349" s="141"/>
      <c r="FO349" s="141"/>
      <c r="FY349" s="141"/>
      <c r="GI349" s="141"/>
      <c r="GS349" s="141"/>
      <c r="HC349" s="141"/>
      <c r="HM349" s="141"/>
      <c r="HW349" s="141"/>
    </row>
    <row r="350" spans="1:231" s="3" customFormat="1" x14ac:dyDescent="0.25">
      <c r="A350" s="141"/>
      <c r="K350" s="141"/>
      <c r="U350" s="141"/>
      <c r="AE350" s="141"/>
      <c r="AO350" s="141"/>
      <c r="AY350" s="141"/>
      <c r="AZ350" s="141"/>
      <c r="BI350" s="141"/>
      <c r="BS350" s="141"/>
      <c r="CC350" s="141"/>
      <c r="CM350" s="141"/>
      <c r="CW350" s="141"/>
      <c r="DG350" s="141"/>
      <c r="DQ350" s="141"/>
      <c r="EA350" s="141"/>
      <c r="EK350" s="141"/>
      <c r="EU350" s="141"/>
      <c r="FE350" s="141"/>
      <c r="FO350" s="141"/>
      <c r="FY350" s="141"/>
      <c r="GI350" s="141"/>
      <c r="GS350" s="141"/>
      <c r="HC350" s="141"/>
      <c r="HM350" s="141"/>
      <c r="HW350" s="141"/>
    </row>
    <row r="351" spans="1:231" s="3" customFormat="1" x14ac:dyDescent="0.25">
      <c r="A351" s="141"/>
      <c r="K351" s="141"/>
      <c r="U351" s="141"/>
      <c r="AE351" s="141"/>
      <c r="AO351" s="141"/>
      <c r="AY351" s="141"/>
      <c r="AZ351" s="141"/>
      <c r="BI351" s="141"/>
      <c r="BS351" s="141"/>
      <c r="CC351" s="141"/>
      <c r="CM351" s="141"/>
      <c r="CW351" s="141"/>
      <c r="DG351" s="141"/>
      <c r="DQ351" s="141"/>
      <c r="EA351" s="141"/>
      <c r="EK351" s="141"/>
      <c r="EU351" s="141"/>
      <c r="FE351" s="141"/>
      <c r="FO351" s="141"/>
      <c r="FY351" s="141"/>
      <c r="GI351" s="141"/>
      <c r="GS351" s="141"/>
      <c r="HC351" s="141"/>
      <c r="HM351" s="141"/>
      <c r="HW351" s="141"/>
    </row>
    <row r="352" spans="1:231" s="3" customFormat="1" x14ac:dyDescent="0.25">
      <c r="A352" s="141"/>
      <c r="K352" s="141"/>
      <c r="U352" s="141"/>
      <c r="AE352" s="141"/>
      <c r="AO352" s="141"/>
      <c r="AY352" s="141"/>
      <c r="AZ352" s="141"/>
      <c r="BI352" s="141"/>
      <c r="BS352" s="141"/>
      <c r="CC352" s="141"/>
      <c r="CM352" s="141"/>
      <c r="CW352" s="141"/>
      <c r="DG352" s="141"/>
      <c r="DQ352" s="141"/>
      <c r="EA352" s="141"/>
      <c r="EK352" s="141"/>
      <c r="EU352" s="141"/>
      <c r="FE352" s="141"/>
      <c r="FO352" s="141"/>
      <c r="FY352" s="141"/>
      <c r="GI352" s="141"/>
      <c r="GS352" s="141"/>
      <c r="HC352" s="141"/>
      <c r="HM352" s="141"/>
      <c r="HW352" s="141"/>
    </row>
    <row r="353" spans="1:231" s="3" customFormat="1" x14ac:dyDescent="0.25">
      <c r="A353" s="141"/>
      <c r="K353" s="141"/>
      <c r="U353" s="141"/>
      <c r="AE353" s="141"/>
      <c r="AO353" s="141"/>
      <c r="AY353" s="141"/>
      <c r="AZ353" s="141"/>
      <c r="BI353" s="141"/>
      <c r="BS353" s="141"/>
      <c r="CC353" s="141"/>
      <c r="CM353" s="141"/>
      <c r="CW353" s="141"/>
      <c r="DG353" s="141"/>
      <c r="DQ353" s="141"/>
      <c r="EA353" s="141"/>
      <c r="EK353" s="141"/>
      <c r="EU353" s="141"/>
      <c r="FE353" s="141"/>
      <c r="FO353" s="141"/>
      <c r="FY353" s="141"/>
      <c r="GI353" s="141"/>
      <c r="GS353" s="141"/>
      <c r="HC353" s="141"/>
      <c r="HM353" s="141"/>
      <c r="HW353" s="141"/>
    </row>
    <row r="354" spans="1:231" s="3" customFormat="1" x14ac:dyDescent="0.25">
      <c r="A354" s="141"/>
      <c r="K354" s="141"/>
      <c r="U354" s="141"/>
      <c r="AE354" s="141"/>
      <c r="AO354" s="141"/>
      <c r="AY354" s="141"/>
      <c r="AZ354" s="141"/>
      <c r="BI354" s="141"/>
      <c r="BS354" s="141"/>
      <c r="CC354" s="141"/>
      <c r="CM354" s="141"/>
      <c r="CW354" s="141"/>
      <c r="DG354" s="141"/>
      <c r="DQ354" s="141"/>
      <c r="EA354" s="141"/>
      <c r="EK354" s="141"/>
      <c r="EU354" s="141"/>
      <c r="FE354" s="141"/>
      <c r="FO354" s="141"/>
      <c r="FY354" s="141"/>
      <c r="GI354" s="141"/>
      <c r="GS354" s="141"/>
      <c r="HC354" s="141"/>
      <c r="HM354" s="141"/>
      <c r="HW354" s="141"/>
    </row>
    <row r="355" spans="1:231" s="3" customFormat="1" x14ac:dyDescent="0.25">
      <c r="A355" s="141"/>
      <c r="K355" s="141"/>
      <c r="U355" s="141"/>
      <c r="AE355" s="141"/>
      <c r="AO355" s="141"/>
      <c r="AY355" s="141"/>
      <c r="AZ355" s="141"/>
      <c r="BI355" s="141"/>
      <c r="BS355" s="141"/>
      <c r="CC355" s="141"/>
      <c r="CM355" s="141"/>
      <c r="CW355" s="141"/>
      <c r="DG355" s="141"/>
      <c r="DQ355" s="141"/>
      <c r="EA355" s="141"/>
      <c r="EK355" s="141"/>
      <c r="EU355" s="141"/>
      <c r="FE355" s="141"/>
      <c r="FO355" s="141"/>
      <c r="FY355" s="141"/>
      <c r="GI355" s="141"/>
      <c r="GS355" s="141"/>
      <c r="HC355" s="141"/>
      <c r="HM355" s="141"/>
      <c r="HW355" s="141"/>
    </row>
    <row r="356" spans="1:231" s="3" customFormat="1" x14ac:dyDescent="0.25">
      <c r="A356" s="141"/>
      <c r="K356" s="141"/>
      <c r="U356" s="141"/>
      <c r="AE356" s="141"/>
      <c r="AO356" s="141"/>
      <c r="AY356" s="141"/>
      <c r="AZ356" s="141"/>
      <c r="BI356" s="141"/>
      <c r="BS356" s="141"/>
      <c r="CC356" s="141"/>
      <c r="CM356" s="141"/>
      <c r="CW356" s="141"/>
      <c r="DG356" s="141"/>
      <c r="DQ356" s="141"/>
      <c r="EA356" s="141"/>
      <c r="EK356" s="141"/>
      <c r="EU356" s="141"/>
      <c r="FE356" s="141"/>
      <c r="FO356" s="141"/>
      <c r="FY356" s="141"/>
      <c r="GI356" s="141"/>
      <c r="GS356" s="141"/>
      <c r="HC356" s="141"/>
      <c r="HM356" s="141"/>
      <c r="HW356" s="141"/>
    </row>
    <row r="357" spans="1:231" s="3" customFormat="1" x14ac:dyDescent="0.25">
      <c r="A357" s="141"/>
      <c r="K357" s="141"/>
      <c r="U357" s="141"/>
      <c r="AE357" s="141"/>
      <c r="AO357" s="141"/>
      <c r="AY357" s="141"/>
      <c r="AZ357" s="141"/>
      <c r="BI357" s="141"/>
      <c r="BS357" s="141"/>
      <c r="CC357" s="141"/>
      <c r="CM357" s="141"/>
      <c r="CW357" s="141"/>
      <c r="DG357" s="141"/>
      <c r="DQ357" s="141"/>
      <c r="EA357" s="141"/>
      <c r="EK357" s="141"/>
      <c r="EU357" s="141"/>
      <c r="FE357" s="141"/>
      <c r="FO357" s="141"/>
      <c r="FY357" s="141"/>
      <c r="GI357" s="141"/>
      <c r="GS357" s="141"/>
      <c r="HC357" s="141"/>
      <c r="HM357" s="141"/>
      <c r="HW357" s="141"/>
    </row>
    <row r="358" spans="1:231" s="3" customFormat="1" x14ac:dyDescent="0.25">
      <c r="A358" s="141"/>
      <c r="K358" s="141"/>
      <c r="U358" s="141"/>
      <c r="AE358" s="141"/>
      <c r="AO358" s="141"/>
      <c r="AY358" s="141"/>
      <c r="AZ358" s="141"/>
      <c r="BI358" s="141"/>
      <c r="BS358" s="141"/>
      <c r="CC358" s="141"/>
      <c r="CM358" s="141"/>
      <c r="CW358" s="141"/>
      <c r="DG358" s="141"/>
      <c r="DQ358" s="141"/>
      <c r="EA358" s="141"/>
      <c r="EK358" s="141"/>
      <c r="EU358" s="141"/>
      <c r="FE358" s="141"/>
      <c r="FO358" s="141"/>
      <c r="FY358" s="141"/>
      <c r="GI358" s="141"/>
      <c r="GS358" s="141"/>
      <c r="HC358" s="141"/>
      <c r="HM358" s="141"/>
      <c r="HW358" s="141"/>
    </row>
    <row r="359" spans="1:231" s="3" customFormat="1" x14ac:dyDescent="0.25">
      <c r="A359" s="141"/>
      <c r="K359" s="141"/>
      <c r="U359" s="141"/>
      <c r="AE359" s="141"/>
      <c r="AO359" s="141"/>
      <c r="AY359" s="141"/>
      <c r="AZ359" s="141"/>
      <c r="BI359" s="141"/>
      <c r="BS359" s="141"/>
      <c r="CC359" s="141"/>
      <c r="CM359" s="141"/>
      <c r="CW359" s="141"/>
      <c r="DG359" s="141"/>
      <c r="DQ359" s="141"/>
      <c r="EA359" s="141"/>
      <c r="EK359" s="141"/>
      <c r="EU359" s="141"/>
      <c r="FE359" s="141"/>
      <c r="FO359" s="141"/>
      <c r="FY359" s="141"/>
      <c r="GI359" s="141"/>
      <c r="GS359" s="141"/>
      <c r="HC359" s="141"/>
      <c r="HM359" s="141"/>
      <c r="HW359" s="141"/>
    </row>
    <row r="360" spans="1:231" s="3" customFormat="1" x14ac:dyDescent="0.25">
      <c r="A360" s="141"/>
      <c r="K360" s="141"/>
      <c r="U360" s="141"/>
      <c r="AE360" s="141"/>
      <c r="AO360" s="141"/>
      <c r="AY360" s="141"/>
      <c r="AZ360" s="141"/>
      <c r="BI360" s="141"/>
      <c r="BS360" s="141"/>
      <c r="CC360" s="141"/>
      <c r="CM360" s="141"/>
      <c r="CW360" s="141"/>
      <c r="DG360" s="141"/>
      <c r="DQ360" s="141"/>
      <c r="EA360" s="141"/>
      <c r="EK360" s="141"/>
      <c r="EU360" s="141"/>
      <c r="FE360" s="141"/>
      <c r="FO360" s="141"/>
      <c r="FY360" s="141"/>
      <c r="GI360" s="141"/>
      <c r="GS360" s="141"/>
      <c r="HC360" s="141"/>
      <c r="HM360" s="141"/>
      <c r="HW360" s="141"/>
    </row>
    <row r="361" spans="1:231" s="3" customFormat="1" x14ac:dyDescent="0.25">
      <c r="A361" s="141"/>
      <c r="K361" s="141"/>
      <c r="U361" s="141"/>
      <c r="AE361" s="141"/>
      <c r="AO361" s="141"/>
      <c r="AY361" s="141"/>
      <c r="AZ361" s="141"/>
      <c r="BI361" s="141"/>
      <c r="BS361" s="141"/>
      <c r="CC361" s="141"/>
      <c r="CM361" s="141"/>
      <c r="CW361" s="141"/>
      <c r="DG361" s="141"/>
      <c r="DQ361" s="141"/>
      <c r="EA361" s="141"/>
      <c r="EK361" s="141"/>
      <c r="EU361" s="141"/>
      <c r="FE361" s="141"/>
      <c r="FO361" s="141"/>
      <c r="FY361" s="141"/>
      <c r="GI361" s="141"/>
      <c r="GS361" s="141"/>
      <c r="HC361" s="141"/>
      <c r="HM361" s="141"/>
      <c r="HW361" s="141"/>
    </row>
    <row r="362" spans="1:231" s="3" customFormat="1" x14ac:dyDescent="0.25">
      <c r="A362" s="141"/>
      <c r="K362" s="141"/>
      <c r="U362" s="141"/>
      <c r="AE362" s="141"/>
      <c r="AO362" s="141"/>
      <c r="AY362" s="141"/>
      <c r="AZ362" s="141"/>
      <c r="BI362" s="141"/>
      <c r="BS362" s="141"/>
      <c r="CC362" s="141"/>
      <c r="CM362" s="141"/>
      <c r="CW362" s="141"/>
      <c r="DG362" s="141"/>
      <c r="DQ362" s="141"/>
      <c r="EA362" s="141"/>
      <c r="EK362" s="141"/>
      <c r="EU362" s="141"/>
      <c r="FE362" s="141"/>
      <c r="FO362" s="141"/>
      <c r="FY362" s="141"/>
      <c r="GI362" s="141"/>
      <c r="GS362" s="141"/>
      <c r="HC362" s="141"/>
      <c r="HM362" s="141"/>
      <c r="HW362" s="141"/>
    </row>
    <row r="363" spans="1:231" s="3" customFormat="1" x14ac:dyDescent="0.25">
      <c r="A363" s="141"/>
      <c r="K363" s="141"/>
      <c r="U363" s="141"/>
      <c r="AE363" s="141"/>
      <c r="AO363" s="141"/>
      <c r="AY363" s="141"/>
      <c r="AZ363" s="141"/>
      <c r="BI363" s="141"/>
      <c r="BS363" s="141"/>
      <c r="CC363" s="141"/>
      <c r="CM363" s="141"/>
      <c r="CW363" s="141"/>
      <c r="DG363" s="141"/>
      <c r="DQ363" s="141"/>
      <c r="EA363" s="141"/>
      <c r="EK363" s="141"/>
      <c r="EU363" s="141"/>
      <c r="FE363" s="141"/>
      <c r="FO363" s="141"/>
      <c r="FY363" s="141"/>
      <c r="GI363" s="141"/>
      <c r="GS363" s="141"/>
      <c r="HC363" s="141"/>
      <c r="HM363" s="141"/>
      <c r="HW363" s="141"/>
    </row>
    <row r="364" spans="1:231" s="3" customFormat="1" x14ac:dyDescent="0.25">
      <c r="A364" s="141"/>
      <c r="K364" s="141"/>
      <c r="U364" s="141"/>
      <c r="AE364" s="141"/>
      <c r="AO364" s="141"/>
      <c r="AY364" s="141"/>
      <c r="AZ364" s="141"/>
      <c r="BI364" s="141"/>
      <c r="BS364" s="141"/>
      <c r="CC364" s="141"/>
      <c r="CM364" s="141"/>
      <c r="CW364" s="141"/>
      <c r="DG364" s="141"/>
      <c r="DQ364" s="141"/>
      <c r="EA364" s="141"/>
      <c r="EK364" s="141"/>
      <c r="EU364" s="141"/>
      <c r="FE364" s="141"/>
      <c r="FO364" s="141"/>
      <c r="FY364" s="141"/>
      <c r="GI364" s="141"/>
      <c r="GS364" s="141"/>
      <c r="HC364" s="141"/>
      <c r="HM364" s="141"/>
      <c r="HW364" s="141"/>
    </row>
    <row r="365" spans="1:231" s="3" customFormat="1" x14ac:dyDescent="0.25">
      <c r="A365" s="141"/>
      <c r="K365" s="141"/>
      <c r="U365" s="141"/>
      <c r="AE365" s="141"/>
      <c r="AO365" s="141"/>
      <c r="AY365" s="141"/>
      <c r="AZ365" s="141"/>
      <c r="BI365" s="141"/>
      <c r="BS365" s="141"/>
      <c r="CC365" s="141"/>
      <c r="CM365" s="141"/>
      <c r="CW365" s="141"/>
      <c r="DG365" s="141"/>
      <c r="DQ365" s="141"/>
      <c r="EA365" s="141"/>
      <c r="EK365" s="141"/>
      <c r="EU365" s="141"/>
      <c r="FE365" s="141"/>
      <c r="FO365" s="141"/>
      <c r="FY365" s="141"/>
      <c r="GI365" s="141"/>
      <c r="GS365" s="141"/>
      <c r="HC365" s="141"/>
      <c r="HM365" s="141"/>
      <c r="HW365" s="141"/>
    </row>
    <row r="366" spans="1:231" s="3" customFormat="1" x14ac:dyDescent="0.25">
      <c r="A366" s="141"/>
      <c r="K366" s="141"/>
      <c r="U366" s="141"/>
      <c r="AE366" s="141"/>
      <c r="AO366" s="141"/>
      <c r="AY366" s="141"/>
      <c r="AZ366" s="141"/>
      <c r="BI366" s="141"/>
      <c r="BS366" s="141"/>
      <c r="CC366" s="141"/>
      <c r="CM366" s="141"/>
      <c r="CW366" s="141"/>
      <c r="DG366" s="141"/>
      <c r="DQ366" s="141"/>
      <c r="EA366" s="141"/>
      <c r="EK366" s="141"/>
      <c r="EU366" s="141"/>
      <c r="FE366" s="141"/>
      <c r="FO366" s="141"/>
      <c r="FY366" s="141"/>
      <c r="GI366" s="141"/>
      <c r="GS366" s="141"/>
      <c r="HC366" s="141"/>
      <c r="HM366" s="141"/>
      <c r="HW366" s="141"/>
    </row>
    <row r="367" spans="1:231" s="3" customFormat="1" x14ac:dyDescent="0.25">
      <c r="A367" s="141"/>
      <c r="K367" s="141"/>
      <c r="U367" s="141"/>
      <c r="AE367" s="141"/>
      <c r="AO367" s="141"/>
      <c r="AY367" s="141"/>
      <c r="AZ367" s="141"/>
      <c r="BI367" s="141"/>
      <c r="BS367" s="141"/>
      <c r="CC367" s="141"/>
      <c r="CM367" s="141"/>
      <c r="CW367" s="141"/>
      <c r="DG367" s="141"/>
      <c r="DQ367" s="141"/>
      <c r="EA367" s="141"/>
      <c r="EK367" s="141"/>
      <c r="EU367" s="141"/>
      <c r="FE367" s="141"/>
      <c r="FO367" s="141"/>
      <c r="FY367" s="141"/>
      <c r="GI367" s="141"/>
      <c r="GS367" s="141"/>
      <c r="HC367" s="141"/>
      <c r="HM367" s="141"/>
      <c r="HW367" s="141"/>
    </row>
    <row r="368" spans="1:231" s="3" customFormat="1" x14ac:dyDescent="0.25">
      <c r="A368" s="141"/>
      <c r="K368" s="141"/>
      <c r="U368" s="141"/>
      <c r="AE368" s="141"/>
      <c r="AO368" s="141"/>
      <c r="AY368" s="141"/>
      <c r="AZ368" s="141"/>
      <c r="BI368" s="141"/>
      <c r="BS368" s="141"/>
      <c r="CC368" s="141"/>
      <c r="CM368" s="141"/>
      <c r="CW368" s="141"/>
      <c r="DG368" s="141"/>
      <c r="DQ368" s="141"/>
      <c r="EA368" s="141"/>
      <c r="EK368" s="141"/>
      <c r="EU368" s="141"/>
      <c r="FE368" s="141"/>
      <c r="FO368" s="141"/>
      <c r="FY368" s="141"/>
      <c r="GI368" s="141"/>
      <c r="GS368" s="141"/>
      <c r="HC368" s="141"/>
      <c r="HM368" s="141"/>
      <c r="HW368" s="141"/>
    </row>
    <row r="369" spans="1:231" s="3" customFormat="1" x14ac:dyDescent="0.25">
      <c r="A369" s="141"/>
      <c r="K369" s="141"/>
      <c r="U369" s="141"/>
      <c r="AE369" s="141"/>
      <c r="AO369" s="141"/>
      <c r="AY369" s="141"/>
      <c r="AZ369" s="141"/>
      <c r="BI369" s="141"/>
      <c r="BS369" s="141"/>
      <c r="CC369" s="141"/>
      <c r="CM369" s="141"/>
      <c r="CW369" s="141"/>
      <c r="DG369" s="141"/>
      <c r="DQ369" s="141"/>
      <c r="EA369" s="141"/>
      <c r="EK369" s="141"/>
      <c r="EU369" s="141"/>
      <c r="FE369" s="141"/>
      <c r="FO369" s="141"/>
      <c r="FY369" s="141"/>
      <c r="GI369" s="141"/>
      <c r="GS369" s="141"/>
      <c r="HC369" s="141"/>
      <c r="HM369" s="141"/>
      <c r="HW369" s="141"/>
    </row>
    <row r="370" spans="1:231" s="3" customFormat="1" x14ac:dyDescent="0.25">
      <c r="A370" s="141"/>
      <c r="K370" s="141"/>
      <c r="U370" s="141"/>
      <c r="AE370" s="141"/>
      <c r="AO370" s="141"/>
      <c r="AY370" s="141"/>
      <c r="AZ370" s="141"/>
      <c r="BI370" s="141"/>
      <c r="BS370" s="141"/>
      <c r="CC370" s="141"/>
      <c r="CM370" s="141"/>
      <c r="CW370" s="141"/>
      <c r="DG370" s="141"/>
      <c r="DQ370" s="141"/>
      <c r="EA370" s="141"/>
      <c r="EK370" s="141"/>
      <c r="EU370" s="141"/>
      <c r="FE370" s="141"/>
      <c r="FO370" s="141"/>
      <c r="FY370" s="141"/>
      <c r="GI370" s="141"/>
      <c r="GS370" s="141"/>
      <c r="HC370" s="141"/>
      <c r="HM370" s="141"/>
      <c r="HW370" s="141"/>
    </row>
    <row r="371" spans="1:231" s="3" customFormat="1" x14ac:dyDescent="0.25">
      <c r="A371" s="141"/>
      <c r="K371" s="141"/>
      <c r="U371" s="141"/>
      <c r="AE371" s="141"/>
      <c r="AO371" s="141"/>
      <c r="AY371" s="141"/>
      <c r="AZ371" s="141"/>
      <c r="BI371" s="141"/>
      <c r="BS371" s="141"/>
      <c r="CC371" s="141"/>
      <c r="CM371" s="141"/>
      <c r="CW371" s="141"/>
      <c r="DG371" s="141"/>
      <c r="DQ371" s="141"/>
      <c r="EA371" s="141"/>
      <c r="EK371" s="141"/>
      <c r="EU371" s="141"/>
      <c r="FE371" s="141"/>
      <c r="FO371" s="141"/>
      <c r="FY371" s="141"/>
      <c r="GI371" s="141"/>
      <c r="GS371" s="141"/>
      <c r="HC371" s="141"/>
      <c r="HM371" s="141"/>
      <c r="HW371" s="141"/>
    </row>
    <row r="372" spans="1:231" s="3" customFormat="1" x14ac:dyDescent="0.25">
      <c r="A372" s="141"/>
      <c r="K372" s="141"/>
      <c r="U372" s="141"/>
      <c r="AE372" s="141"/>
      <c r="AO372" s="141"/>
      <c r="AY372" s="141"/>
      <c r="AZ372" s="141"/>
      <c r="BI372" s="141"/>
      <c r="BS372" s="141"/>
      <c r="CC372" s="141"/>
      <c r="CM372" s="141"/>
      <c r="CW372" s="141"/>
      <c r="DG372" s="141"/>
      <c r="DQ372" s="141"/>
      <c r="EA372" s="141"/>
      <c r="EK372" s="141"/>
      <c r="EU372" s="141"/>
      <c r="FE372" s="141"/>
      <c r="FO372" s="141"/>
      <c r="FY372" s="141"/>
      <c r="GI372" s="141"/>
      <c r="GS372" s="141"/>
      <c r="HC372" s="141"/>
      <c r="HM372" s="141"/>
      <c r="HW372" s="141"/>
    </row>
    <row r="373" spans="1:231" s="3" customFormat="1" x14ac:dyDescent="0.25">
      <c r="A373" s="141"/>
      <c r="K373" s="141"/>
      <c r="U373" s="141"/>
      <c r="AE373" s="141"/>
      <c r="AO373" s="141"/>
      <c r="AY373" s="141"/>
      <c r="AZ373" s="141"/>
      <c r="BI373" s="141"/>
      <c r="BS373" s="141"/>
      <c r="CC373" s="141"/>
      <c r="CM373" s="141"/>
      <c r="CW373" s="141"/>
      <c r="DG373" s="141"/>
      <c r="DQ373" s="141"/>
      <c r="EA373" s="141"/>
      <c r="EK373" s="141"/>
      <c r="EU373" s="141"/>
      <c r="FE373" s="141"/>
      <c r="FO373" s="141"/>
      <c r="FY373" s="141"/>
      <c r="GI373" s="141"/>
      <c r="GS373" s="141"/>
      <c r="HC373" s="141"/>
      <c r="HM373" s="141"/>
      <c r="HW373" s="141"/>
    </row>
    <row r="374" spans="1:231" s="3" customFormat="1" x14ac:dyDescent="0.25">
      <c r="A374" s="141"/>
      <c r="K374" s="141"/>
      <c r="U374" s="141"/>
      <c r="AE374" s="141"/>
      <c r="AO374" s="141"/>
      <c r="AY374" s="141"/>
      <c r="AZ374" s="141"/>
      <c r="BI374" s="141"/>
      <c r="BS374" s="141"/>
      <c r="CC374" s="141"/>
      <c r="CM374" s="141"/>
      <c r="CW374" s="141"/>
      <c r="DG374" s="141"/>
      <c r="DQ374" s="141"/>
      <c r="EA374" s="141"/>
      <c r="EK374" s="141"/>
      <c r="EU374" s="141"/>
      <c r="FE374" s="141"/>
      <c r="FO374" s="141"/>
      <c r="FY374" s="141"/>
      <c r="GI374" s="141"/>
      <c r="GS374" s="141"/>
      <c r="HC374" s="141"/>
      <c r="HM374" s="141"/>
      <c r="HW374" s="141"/>
    </row>
    <row r="375" spans="1:231" s="3" customFormat="1" x14ac:dyDescent="0.25">
      <c r="A375" s="141"/>
      <c r="K375" s="141"/>
      <c r="U375" s="141"/>
      <c r="AE375" s="141"/>
      <c r="AO375" s="141"/>
      <c r="AY375" s="141"/>
      <c r="AZ375" s="141"/>
      <c r="BI375" s="141"/>
      <c r="BS375" s="141"/>
      <c r="CC375" s="141"/>
      <c r="CM375" s="141"/>
      <c r="CW375" s="141"/>
      <c r="DG375" s="141"/>
      <c r="DQ375" s="141"/>
      <c r="EA375" s="141"/>
      <c r="EK375" s="141"/>
      <c r="EU375" s="141"/>
      <c r="FE375" s="141"/>
      <c r="FO375" s="141"/>
      <c r="FY375" s="141"/>
      <c r="GI375" s="141"/>
      <c r="GS375" s="141"/>
      <c r="HC375" s="141"/>
      <c r="HM375" s="141"/>
      <c r="HW375" s="141"/>
    </row>
    <row r="376" spans="1:231" s="3" customFormat="1" x14ac:dyDescent="0.25">
      <c r="A376" s="141"/>
      <c r="K376" s="141"/>
      <c r="U376" s="141"/>
      <c r="AE376" s="141"/>
      <c r="AO376" s="141"/>
      <c r="AY376" s="141"/>
      <c r="AZ376" s="141"/>
      <c r="BI376" s="141"/>
      <c r="BS376" s="141"/>
      <c r="CC376" s="141"/>
      <c r="CM376" s="141"/>
      <c r="CW376" s="141"/>
      <c r="DG376" s="141"/>
      <c r="DQ376" s="141"/>
      <c r="EA376" s="141"/>
      <c r="EK376" s="141"/>
      <c r="EU376" s="141"/>
      <c r="FE376" s="141"/>
      <c r="FO376" s="141"/>
      <c r="FY376" s="141"/>
      <c r="GI376" s="141"/>
      <c r="GS376" s="141"/>
      <c r="HC376" s="141"/>
      <c r="HM376" s="141"/>
      <c r="HW376" s="141"/>
    </row>
    <row r="377" spans="1:231" s="3" customFormat="1" x14ac:dyDescent="0.25">
      <c r="A377" s="141"/>
      <c r="K377" s="141"/>
      <c r="U377" s="141"/>
      <c r="AE377" s="141"/>
      <c r="AO377" s="141"/>
      <c r="AY377" s="141"/>
      <c r="AZ377" s="141"/>
      <c r="BI377" s="141"/>
      <c r="BS377" s="141"/>
      <c r="CC377" s="141"/>
      <c r="CM377" s="141"/>
      <c r="CW377" s="141"/>
      <c r="DG377" s="141"/>
      <c r="DQ377" s="141"/>
      <c r="EA377" s="141"/>
      <c r="EK377" s="141"/>
      <c r="EU377" s="141"/>
      <c r="FE377" s="141"/>
      <c r="FO377" s="141"/>
      <c r="FY377" s="141"/>
      <c r="GI377" s="141"/>
      <c r="GS377" s="141"/>
      <c r="HC377" s="141"/>
      <c r="HM377" s="141"/>
      <c r="HW377" s="141"/>
    </row>
    <row r="378" spans="1:231" s="3" customFormat="1" x14ac:dyDescent="0.25">
      <c r="A378" s="141"/>
      <c r="K378" s="141"/>
      <c r="U378" s="141"/>
      <c r="AE378" s="141"/>
      <c r="AO378" s="141"/>
      <c r="AY378" s="141"/>
      <c r="AZ378" s="141"/>
      <c r="BI378" s="141"/>
      <c r="BS378" s="141"/>
      <c r="CC378" s="141"/>
      <c r="CM378" s="141"/>
      <c r="CW378" s="141"/>
      <c r="DG378" s="141"/>
      <c r="DQ378" s="141"/>
      <c r="EA378" s="141"/>
      <c r="EK378" s="141"/>
      <c r="EU378" s="141"/>
      <c r="FE378" s="141"/>
      <c r="FO378" s="141"/>
      <c r="FY378" s="141"/>
      <c r="GI378" s="141"/>
      <c r="GS378" s="141"/>
      <c r="HC378" s="141"/>
      <c r="HM378" s="141"/>
      <c r="HW378" s="141"/>
    </row>
    <row r="379" spans="1:231" s="3" customFormat="1" x14ac:dyDescent="0.25">
      <c r="A379" s="141"/>
      <c r="K379" s="141"/>
      <c r="U379" s="141"/>
      <c r="AE379" s="141"/>
      <c r="AO379" s="141"/>
      <c r="AY379" s="141"/>
      <c r="AZ379" s="141"/>
      <c r="BI379" s="141"/>
      <c r="BS379" s="141"/>
      <c r="CC379" s="141"/>
      <c r="CM379" s="141"/>
      <c r="CW379" s="141"/>
      <c r="DG379" s="141"/>
      <c r="DQ379" s="141"/>
      <c r="EA379" s="141"/>
      <c r="EK379" s="141"/>
      <c r="EU379" s="141"/>
      <c r="FE379" s="141"/>
      <c r="FO379" s="141"/>
      <c r="FY379" s="141"/>
      <c r="GI379" s="141"/>
      <c r="GS379" s="141"/>
      <c r="HC379" s="141"/>
      <c r="HM379" s="141"/>
      <c r="HW379" s="141"/>
    </row>
    <row r="380" spans="1:231" s="3" customFormat="1" x14ac:dyDescent="0.25">
      <c r="A380" s="141"/>
      <c r="K380" s="141"/>
      <c r="U380" s="141"/>
      <c r="AE380" s="141"/>
      <c r="AO380" s="141"/>
      <c r="AY380" s="141"/>
      <c r="AZ380" s="141"/>
      <c r="BI380" s="141"/>
      <c r="BS380" s="141"/>
      <c r="CC380" s="141"/>
      <c r="CM380" s="141"/>
      <c r="CW380" s="141"/>
      <c r="DG380" s="141"/>
      <c r="DQ380" s="141"/>
      <c r="EA380" s="141"/>
      <c r="EK380" s="141"/>
      <c r="EU380" s="141"/>
      <c r="FE380" s="141"/>
      <c r="FO380" s="141"/>
      <c r="FY380" s="141"/>
      <c r="GI380" s="141"/>
      <c r="GS380" s="141"/>
      <c r="HC380" s="141"/>
      <c r="HM380" s="141"/>
      <c r="HW380" s="141"/>
    </row>
    <row r="381" spans="1:231" s="3" customFormat="1" x14ac:dyDescent="0.25">
      <c r="A381" s="141"/>
      <c r="K381" s="141"/>
      <c r="U381" s="141"/>
      <c r="AE381" s="141"/>
      <c r="AO381" s="141"/>
      <c r="AY381" s="141"/>
      <c r="AZ381" s="141"/>
      <c r="BI381" s="141"/>
      <c r="BS381" s="141"/>
      <c r="CC381" s="141"/>
      <c r="CM381" s="141"/>
      <c r="CW381" s="141"/>
      <c r="DG381" s="141"/>
      <c r="DQ381" s="141"/>
      <c r="EA381" s="141"/>
      <c r="EK381" s="141"/>
      <c r="EU381" s="141"/>
      <c r="FE381" s="141"/>
      <c r="FO381" s="141"/>
      <c r="FY381" s="141"/>
      <c r="GI381" s="141"/>
      <c r="GS381" s="141"/>
      <c r="HC381" s="141"/>
      <c r="HM381" s="141"/>
      <c r="HW381" s="141"/>
    </row>
    <row r="382" spans="1:231" s="3" customFormat="1" x14ac:dyDescent="0.25">
      <c r="A382" s="141"/>
      <c r="K382" s="141"/>
      <c r="U382" s="141"/>
      <c r="AE382" s="141"/>
      <c r="AO382" s="141"/>
      <c r="AY382" s="141"/>
      <c r="AZ382" s="141"/>
      <c r="BI382" s="141"/>
      <c r="BS382" s="141"/>
      <c r="CC382" s="141"/>
      <c r="CM382" s="141"/>
      <c r="CW382" s="141"/>
      <c r="DG382" s="141"/>
      <c r="DQ382" s="141"/>
      <c r="EA382" s="141"/>
      <c r="EK382" s="141"/>
      <c r="EU382" s="141"/>
      <c r="FE382" s="141"/>
      <c r="FO382" s="141"/>
      <c r="FY382" s="141"/>
      <c r="GI382" s="141"/>
      <c r="GS382" s="141"/>
      <c r="HC382" s="141"/>
      <c r="HM382" s="141"/>
      <c r="HW382" s="141"/>
    </row>
    <row r="383" spans="1:231" s="3" customFormat="1" x14ac:dyDescent="0.25">
      <c r="A383" s="141"/>
      <c r="K383" s="141"/>
      <c r="U383" s="141"/>
      <c r="AE383" s="141"/>
      <c r="AO383" s="141"/>
      <c r="AY383" s="141"/>
      <c r="AZ383" s="141"/>
      <c r="BI383" s="141"/>
      <c r="BS383" s="141"/>
      <c r="CC383" s="141"/>
      <c r="CM383" s="141"/>
      <c r="CW383" s="141"/>
      <c r="DG383" s="141"/>
      <c r="DQ383" s="141"/>
      <c r="EA383" s="141"/>
      <c r="EK383" s="141"/>
      <c r="EU383" s="141"/>
      <c r="FE383" s="141"/>
      <c r="FO383" s="141"/>
      <c r="FY383" s="141"/>
      <c r="GI383" s="141"/>
      <c r="GS383" s="141"/>
      <c r="HC383" s="141"/>
      <c r="HM383" s="141"/>
      <c r="HW383" s="141"/>
    </row>
    <row r="384" spans="1:231" s="3" customFormat="1" x14ac:dyDescent="0.25">
      <c r="A384" s="141"/>
      <c r="K384" s="141"/>
      <c r="U384" s="141"/>
      <c r="AE384" s="141"/>
      <c r="AO384" s="141"/>
      <c r="AY384" s="141"/>
      <c r="AZ384" s="141"/>
      <c r="BI384" s="141"/>
      <c r="BS384" s="141"/>
      <c r="CC384" s="141"/>
      <c r="CM384" s="141"/>
      <c r="CW384" s="141"/>
      <c r="DG384" s="141"/>
      <c r="DQ384" s="141"/>
      <c r="EA384" s="141"/>
      <c r="EK384" s="141"/>
      <c r="EU384" s="141"/>
      <c r="FE384" s="141"/>
      <c r="FO384" s="141"/>
      <c r="FY384" s="141"/>
      <c r="GI384" s="141"/>
      <c r="GS384" s="141"/>
      <c r="HC384" s="141"/>
      <c r="HM384" s="141"/>
      <c r="HW384" s="141"/>
    </row>
    <row r="385" spans="1:231" s="3" customFormat="1" x14ac:dyDescent="0.25">
      <c r="A385" s="141"/>
      <c r="K385" s="141"/>
      <c r="U385" s="141"/>
      <c r="AE385" s="141"/>
      <c r="AO385" s="141"/>
      <c r="AY385" s="141"/>
      <c r="AZ385" s="141"/>
      <c r="BI385" s="141"/>
      <c r="BS385" s="141"/>
      <c r="CC385" s="141"/>
      <c r="CM385" s="141"/>
      <c r="CW385" s="141"/>
      <c r="DG385" s="141"/>
      <c r="DQ385" s="141"/>
      <c r="EA385" s="141"/>
      <c r="EK385" s="141"/>
      <c r="EU385" s="141"/>
      <c r="FE385" s="141"/>
      <c r="FO385" s="141"/>
      <c r="FY385" s="141"/>
      <c r="GI385" s="141"/>
      <c r="GS385" s="141"/>
      <c r="HC385" s="141"/>
      <c r="HM385" s="141"/>
      <c r="HW385" s="141"/>
    </row>
    <row r="386" spans="1:231" s="3" customFormat="1" x14ac:dyDescent="0.25">
      <c r="A386" s="141"/>
      <c r="K386" s="141"/>
      <c r="U386" s="141"/>
      <c r="AE386" s="141"/>
      <c r="AO386" s="141"/>
      <c r="AY386" s="141"/>
      <c r="AZ386" s="141"/>
      <c r="BI386" s="141"/>
      <c r="BS386" s="141"/>
      <c r="CC386" s="141"/>
      <c r="CM386" s="141"/>
      <c r="CW386" s="141"/>
      <c r="DG386" s="141"/>
      <c r="DQ386" s="141"/>
      <c r="EA386" s="141"/>
      <c r="EK386" s="141"/>
      <c r="EU386" s="141"/>
      <c r="FE386" s="141"/>
      <c r="FO386" s="141"/>
      <c r="FY386" s="141"/>
      <c r="GI386" s="141"/>
      <c r="GS386" s="141"/>
      <c r="HC386" s="141"/>
      <c r="HM386" s="141"/>
      <c r="HW386" s="141"/>
    </row>
    <row r="387" spans="1:231" s="3" customFormat="1" x14ac:dyDescent="0.25">
      <c r="A387" s="141"/>
      <c r="K387" s="141"/>
      <c r="U387" s="141"/>
      <c r="AE387" s="141"/>
      <c r="AO387" s="141"/>
      <c r="AY387" s="141"/>
      <c r="AZ387" s="141"/>
      <c r="BI387" s="141"/>
      <c r="BS387" s="141"/>
      <c r="CC387" s="141"/>
      <c r="CM387" s="141"/>
      <c r="CW387" s="141"/>
      <c r="DG387" s="141"/>
      <c r="DQ387" s="141"/>
      <c r="EA387" s="141"/>
      <c r="EK387" s="141"/>
      <c r="EU387" s="141"/>
      <c r="FE387" s="141"/>
      <c r="FO387" s="141"/>
      <c r="FY387" s="141"/>
      <c r="GI387" s="141"/>
      <c r="GS387" s="141"/>
      <c r="HC387" s="141"/>
      <c r="HM387" s="141"/>
      <c r="HW387" s="141"/>
    </row>
    <row r="388" spans="1:231" s="3" customFormat="1" x14ac:dyDescent="0.25">
      <c r="A388" s="141"/>
      <c r="K388" s="141"/>
      <c r="U388" s="141"/>
      <c r="AE388" s="141"/>
      <c r="AO388" s="141"/>
      <c r="AY388" s="141"/>
      <c r="AZ388" s="141"/>
      <c r="BI388" s="141"/>
      <c r="BS388" s="141"/>
      <c r="CC388" s="141"/>
      <c r="CM388" s="141"/>
      <c r="CW388" s="141"/>
      <c r="DG388" s="141"/>
      <c r="DQ388" s="141"/>
      <c r="EA388" s="141"/>
      <c r="EK388" s="141"/>
      <c r="EU388" s="141"/>
      <c r="FE388" s="141"/>
      <c r="FO388" s="141"/>
      <c r="FY388" s="141"/>
      <c r="GI388" s="141"/>
      <c r="GS388" s="141"/>
      <c r="HC388" s="141"/>
      <c r="HM388" s="141"/>
      <c r="HW388" s="141"/>
    </row>
    <row r="389" spans="1:231" s="3" customFormat="1" x14ac:dyDescent="0.25">
      <c r="A389" s="141"/>
      <c r="K389" s="141"/>
      <c r="U389" s="141"/>
      <c r="AE389" s="141"/>
      <c r="AO389" s="141"/>
      <c r="AY389" s="141"/>
      <c r="AZ389" s="141"/>
      <c r="BI389" s="141"/>
      <c r="BS389" s="141"/>
      <c r="CC389" s="141"/>
      <c r="CM389" s="141"/>
      <c r="CW389" s="141"/>
      <c r="DG389" s="141"/>
      <c r="DQ389" s="141"/>
      <c r="EA389" s="141"/>
      <c r="EK389" s="141"/>
      <c r="EU389" s="141"/>
      <c r="FE389" s="141"/>
      <c r="FO389" s="141"/>
      <c r="FY389" s="141"/>
      <c r="GI389" s="141"/>
      <c r="GS389" s="141"/>
      <c r="HC389" s="141"/>
      <c r="HM389" s="141"/>
      <c r="HW389" s="141"/>
    </row>
    <row r="390" spans="1:231" s="3" customFormat="1" x14ac:dyDescent="0.25">
      <c r="A390" s="141"/>
      <c r="K390" s="141"/>
      <c r="U390" s="141"/>
      <c r="AE390" s="141"/>
      <c r="AO390" s="141"/>
      <c r="AY390" s="141"/>
      <c r="AZ390" s="141"/>
      <c r="BI390" s="141"/>
      <c r="BS390" s="141"/>
      <c r="CC390" s="141"/>
      <c r="CM390" s="141"/>
      <c r="CW390" s="141"/>
      <c r="DG390" s="141"/>
      <c r="DQ390" s="141"/>
      <c r="EA390" s="141"/>
      <c r="EK390" s="141"/>
      <c r="EU390" s="141"/>
      <c r="FE390" s="141"/>
      <c r="FO390" s="141"/>
      <c r="FY390" s="141"/>
      <c r="GI390" s="141"/>
      <c r="GS390" s="141"/>
      <c r="HC390" s="141"/>
      <c r="HM390" s="141"/>
      <c r="HW390" s="141"/>
    </row>
    <row r="391" spans="1:231" s="3" customFormat="1" x14ac:dyDescent="0.25">
      <c r="A391" s="141"/>
      <c r="K391" s="141"/>
      <c r="U391" s="141"/>
      <c r="AE391" s="141"/>
      <c r="AO391" s="141"/>
      <c r="AY391" s="141"/>
      <c r="AZ391" s="141"/>
      <c r="BI391" s="141"/>
      <c r="BS391" s="141"/>
      <c r="CC391" s="141"/>
      <c r="CM391" s="141"/>
      <c r="CW391" s="141"/>
      <c r="DG391" s="141"/>
      <c r="DQ391" s="141"/>
      <c r="EA391" s="141"/>
      <c r="EK391" s="141"/>
      <c r="EU391" s="141"/>
      <c r="FE391" s="141"/>
      <c r="FO391" s="141"/>
      <c r="FY391" s="141"/>
      <c r="GI391" s="141"/>
      <c r="GS391" s="141"/>
      <c r="HC391" s="141"/>
      <c r="HM391" s="141"/>
      <c r="HW391" s="141"/>
    </row>
    <row r="392" spans="1:231" s="3" customFormat="1" x14ac:dyDescent="0.25">
      <c r="A392" s="141"/>
      <c r="K392" s="141"/>
      <c r="U392" s="141"/>
      <c r="AE392" s="141"/>
      <c r="AO392" s="141"/>
      <c r="AY392" s="141"/>
      <c r="AZ392" s="141"/>
      <c r="BI392" s="141"/>
      <c r="BS392" s="141"/>
      <c r="CC392" s="141"/>
      <c r="CM392" s="141"/>
      <c r="CW392" s="141"/>
      <c r="DG392" s="141"/>
      <c r="DQ392" s="141"/>
      <c r="EA392" s="141"/>
      <c r="EK392" s="141"/>
      <c r="EU392" s="141"/>
      <c r="FE392" s="141"/>
      <c r="FO392" s="141"/>
      <c r="FY392" s="141"/>
      <c r="GI392" s="141"/>
      <c r="GS392" s="141"/>
      <c r="HC392" s="141"/>
      <c r="HM392" s="141"/>
      <c r="HW392" s="141"/>
    </row>
    <row r="393" spans="1:231" s="3" customFormat="1" x14ac:dyDescent="0.25">
      <c r="A393" s="141"/>
      <c r="K393" s="141"/>
      <c r="U393" s="141"/>
      <c r="AE393" s="141"/>
      <c r="AO393" s="141"/>
      <c r="AY393" s="141"/>
      <c r="AZ393" s="141"/>
      <c r="BI393" s="141"/>
      <c r="BS393" s="141"/>
      <c r="CC393" s="141"/>
      <c r="CM393" s="141"/>
      <c r="CW393" s="141"/>
      <c r="DG393" s="141"/>
      <c r="DQ393" s="141"/>
      <c r="EA393" s="141"/>
      <c r="EK393" s="141"/>
      <c r="EU393" s="141"/>
      <c r="FE393" s="141"/>
      <c r="FO393" s="141"/>
      <c r="FY393" s="141"/>
      <c r="GI393" s="141"/>
      <c r="GS393" s="141"/>
      <c r="HC393" s="141"/>
      <c r="HM393" s="141"/>
      <c r="HW393" s="141"/>
    </row>
    <row r="394" spans="1:231" s="3" customFormat="1" x14ac:dyDescent="0.25">
      <c r="A394" s="141"/>
      <c r="K394" s="141"/>
      <c r="U394" s="141"/>
      <c r="AE394" s="141"/>
      <c r="AO394" s="141"/>
      <c r="AY394" s="141"/>
      <c r="AZ394" s="141"/>
      <c r="BI394" s="141"/>
      <c r="BS394" s="141"/>
      <c r="CC394" s="141"/>
      <c r="CM394" s="141"/>
      <c r="CW394" s="141"/>
      <c r="DG394" s="141"/>
      <c r="DQ394" s="141"/>
      <c r="EA394" s="141"/>
      <c r="EK394" s="141"/>
      <c r="EU394" s="141"/>
      <c r="FE394" s="141"/>
      <c r="FO394" s="141"/>
      <c r="FY394" s="141"/>
      <c r="GI394" s="141"/>
      <c r="GS394" s="141"/>
      <c r="HC394" s="141"/>
      <c r="HM394" s="141"/>
      <c r="HW394" s="141"/>
    </row>
    <row r="395" spans="1:231" s="3" customFormat="1" x14ac:dyDescent="0.25">
      <c r="A395" s="141"/>
      <c r="K395" s="141"/>
      <c r="U395" s="141"/>
      <c r="AE395" s="141"/>
      <c r="AO395" s="141"/>
      <c r="AY395" s="141"/>
      <c r="AZ395" s="141"/>
      <c r="BI395" s="141"/>
      <c r="BS395" s="141"/>
      <c r="CC395" s="141"/>
      <c r="CM395" s="141"/>
      <c r="CW395" s="141"/>
      <c r="DG395" s="141"/>
      <c r="DQ395" s="141"/>
      <c r="EA395" s="141"/>
      <c r="EK395" s="141"/>
      <c r="EU395" s="141"/>
      <c r="FE395" s="141"/>
      <c r="FO395" s="141"/>
      <c r="FY395" s="141"/>
      <c r="GI395" s="141"/>
      <c r="GS395" s="141"/>
      <c r="HC395" s="141"/>
      <c r="HM395" s="141"/>
      <c r="HW395" s="141"/>
    </row>
    <row r="396" spans="1:231" s="3" customFormat="1" x14ac:dyDescent="0.25">
      <c r="A396" s="141"/>
      <c r="K396" s="141"/>
      <c r="U396" s="141"/>
      <c r="AE396" s="141"/>
      <c r="AO396" s="141"/>
      <c r="AY396" s="141"/>
      <c r="AZ396" s="141"/>
      <c r="BI396" s="141"/>
      <c r="BS396" s="141"/>
      <c r="CC396" s="141"/>
      <c r="CM396" s="141"/>
      <c r="CW396" s="141"/>
      <c r="DG396" s="141"/>
      <c r="DQ396" s="141"/>
      <c r="EA396" s="141"/>
      <c r="EK396" s="141"/>
      <c r="EU396" s="141"/>
      <c r="FE396" s="141"/>
      <c r="FO396" s="141"/>
      <c r="FY396" s="141"/>
      <c r="GI396" s="141"/>
      <c r="GS396" s="141"/>
      <c r="HC396" s="141"/>
      <c r="HM396" s="141"/>
      <c r="HW396" s="141"/>
    </row>
    <row r="397" spans="1:231" s="3" customFormat="1" x14ac:dyDescent="0.25">
      <c r="A397" s="141"/>
      <c r="K397" s="141"/>
      <c r="U397" s="141"/>
      <c r="AE397" s="141"/>
      <c r="AO397" s="141"/>
      <c r="AY397" s="141"/>
      <c r="AZ397" s="141"/>
      <c r="BI397" s="141"/>
      <c r="BS397" s="141"/>
      <c r="CC397" s="141"/>
      <c r="CM397" s="141"/>
      <c r="CW397" s="141"/>
      <c r="DG397" s="141"/>
      <c r="DQ397" s="141"/>
      <c r="EA397" s="141"/>
      <c r="EK397" s="141"/>
      <c r="EU397" s="141"/>
      <c r="FE397" s="141"/>
      <c r="FO397" s="141"/>
      <c r="FY397" s="141"/>
      <c r="GI397" s="141"/>
      <c r="GS397" s="141"/>
      <c r="HC397" s="141"/>
      <c r="HM397" s="141"/>
      <c r="HW397" s="141"/>
    </row>
    <row r="398" spans="1:231" s="3" customFormat="1" x14ac:dyDescent="0.25">
      <c r="A398" s="141"/>
      <c r="K398" s="141"/>
      <c r="U398" s="141"/>
      <c r="AE398" s="141"/>
      <c r="AO398" s="141"/>
      <c r="AY398" s="141"/>
      <c r="AZ398" s="141"/>
      <c r="BI398" s="141"/>
      <c r="BS398" s="141"/>
      <c r="CC398" s="141"/>
      <c r="CM398" s="141"/>
      <c r="CW398" s="141"/>
      <c r="DG398" s="141"/>
      <c r="DQ398" s="141"/>
      <c r="EA398" s="141"/>
      <c r="EK398" s="141"/>
      <c r="EU398" s="141"/>
      <c r="FE398" s="141"/>
      <c r="FO398" s="141"/>
      <c r="FY398" s="141"/>
      <c r="GI398" s="141"/>
      <c r="GS398" s="141"/>
      <c r="HC398" s="141"/>
      <c r="HM398" s="141"/>
      <c r="HW398" s="141"/>
    </row>
    <row r="399" spans="1:231" s="3" customFormat="1" x14ac:dyDescent="0.25">
      <c r="A399" s="141"/>
      <c r="K399" s="141"/>
      <c r="U399" s="141"/>
      <c r="AE399" s="141"/>
      <c r="AO399" s="141"/>
      <c r="AY399" s="141"/>
      <c r="AZ399" s="141"/>
      <c r="BI399" s="141"/>
      <c r="BS399" s="141"/>
      <c r="CC399" s="141"/>
      <c r="CM399" s="141"/>
      <c r="CW399" s="141"/>
      <c r="DG399" s="141"/>
      <c r="DQ399" s="141"/>
      <c r="EA399" s="141"/>
      <c r="EK399" s="141"/>
      <c r="EU399" s="141"/>
      <c r="FE399" s="141"/>
      <c r="FO399" s="141"/>
      <c r="FY399" s="141"/>
      <c r="GI399" s="141"/>
      <c r="GS399" s="141"/>
      <c r="HC399" s="141"/>
      <c r="HM399" s="141"/>
      <c r="HW399" s="141"/>
    </row>
    <row r="400" spans="1:231" s="3" customFormat="1" x14ac:dyDescent="0.25">
      <c r="A400" s="141"/>
      <c r="K400" s="141"/>
      <c r="U400" s="141"/>
      <c r="AE400" s="141"/>
      <c r="AO400" s="141"/>
      <c r="AY400" s="141"/>
      <c r="AZ400" s="141"/>
      <c r="BI400" s="141"/>
      <c r="BS400" s="141"/>
      <c r="CC400" s="141"/>
      <c r="CM400" s="141"/>
      <c r="CW400" s="141"/>
      <c r="DG400" s="141"/>
      <c r="DQ400" s="141"/>
      <c r="EA400" s="141"/>
      <c r="EK400" s="141"/>
      <c r="EU400" s="141"/>
      <c r="FE400" s="141"/>
      <c r="FO400" s="141"/>
      <c r="FY400" s="141"/>
      <c r="GI400" s="141"/>
      <c r="GS400" s="141"/>
      <c r="HC400" s="141"/>
      <c r="HM400" s="141"/>
      <c r="HW400" s="141"/>
    </row>
    <row r="401" spans="1:231" s="3" customFormat="1" x14ac:dyDescent="0.25">
      <c r="A401" s="141"/>
      <c r="K401" s="141"/>
      <c r="U401" s="141"/>
      <c r="AE401" s="141"/>
      <c r="AO401" s="141"/>
      <c r="AY401" s="141"/>
      <c r="AZ401" s="141"/>
      <c r="BI401" s="141"/>
      <c r="BS401" s="141"/>
      <c r="CC401" s="141"/>
      <c r="CM401" s="141"/>
      <c r="CW401" s="141"/>
      <c r="DG401" s="141"/>
      <c r="DQ401" s="141"/>
      <c r="EA401" s="141"/>
      <c r="EK401" s="141"/>
      <c r="EU401" s="141"/>
      <c r="FE401" s="141"/>
      <c r="FO401" s="141"/>
      <c r="FY401" s="141"/>
      <c r="GI401" s="141"/>
      <c r="GS401" s="141"/>
      <c r="HC401" s="141"/>
      <c r="HM401" s="141"/>
      <c r="HW401" s="141"/>
    </row>
    <row r="402" spans="1:231" s="3" customFormat="1" x14ac:dyDescent="0.25">
      <c r="A402" s="141"/>
      <c r="K402" s="141"/>
      <c r="U402" s="141"/>
      <c r="AE402" s="141"/>
      <c r="AO402" s="141"/>
      <c r="AY402" s="141"/>
      <c r="AZ402" s="141"/>
      <c r="BI402" s="141"/>
      <c r="BS402" s="141"/>
      <c r="CC402" s="141"/>
      <c r="CM402" s="141"/>
      <c r="CW402" s="141"/>
      <c r="DG402" s="141"/>
      <c r="DQ402" s="141"/>
      <c r="EA402" s="141"/>
      <c r="EK402" s="141"/>
      <c r="EU402" s="141"/>
      <c r="FE402" s="141"/>
      <c r="FO402" s="141"/>
      <c r="FY402" s="141"/>
      <c r="GI402" s="141"/>
      <c r="GS402" s="141"/>
      <c r="HC402" s="141"/>
      <c r="HM402" s="141"/>
      <c r="HW402" s="141"/>
    </row>
    <row r="403" spans="1:231" s="3" customFormat="1" x14ac:dyDescent="0.25">
      <c r="A403" s="141"/>
      <c r="K403" s="141"/>
      <c r="U403" s="141"/>
      <c r="AE403" s="141"/>
      <c r="AO403" s="141"/>
      <c r="AY403" s="141"/>
      <c r="AZ403" s="141"/>
      <c r="BI403" s="141"/>
      <c r="BS403" s="141"/>
      <c r="CC403" s="141"/>
      <c r="CM403" s="141"/>
      <c r="CW403" s="141"/>
      <c r="DG403" s="141"/>
      <c r="DQ403" s="141"/>
      <c r="EA403" s="141"/>
      <c r="EK403" s="141"/>
      <c r="EU403" s="141"/>
      <c r="FE403" s="141"/>
      <c r="FO403" s="141"/>
      <c r="FY403" s="141"/>
      <c r="GI403" s="141"/>
      <c r="GS403" s="141"/>
      <c r="HC403" s="141"/>
      <c r="HM403" s="141"/>
      <c r="HW403" s="141"/>
    </row>
    <row r="404" spans="1:231" s="3" customFormat="1" x14ac:dyDescent="0.25">
      <c r="A404" s="141"/>
      <c r="K404" s="141"/>
      <c r="U404" s="141"/>
      <c r="AE404" s="141"/>
      <c r="AO404" s="141"/>
      <c r="AY404" s="141"/>
      <c r="AZ404" s="141"/>
      <c r="BI404" s="141"/>
      <c r="BS404" s="141"/>
      <c r="CC404" s="141"/>
      <c r="CM404" s="141"/>
      <c r="CW404" s="141"/>
      <c r="DG404" s="141"/>
      <c r="DQ404" s="141"/>
      <c r="EA404" s="141"/>
      <c r="EK404" s="141"/>
      <c r="EU404" s="141"/>
      <c r="FE404" s="141"/>
      <c r="FO404" s="141"/>
      <c r="FY404" s="141"/>
      <c r="GI404" s="141"/>
      <c r="GS404" s="141"/>
      <c r="HC404" s="141"/>
      <c r="HM404" s="141"/>
      <c r="HW404" s="141"/>
    </row>
    <row r="405" spans="1:231" s="3" customFormat="1" x14ac:dyDescent="0.25">
      <c r="A405" s="141"/>
      <c r="K405" s="141"/>
      <c r="U405" s="141"/>
      <c r="AE405" s="141"/>
      <c r="AO405" s="141"/>
      <c r="AY405" s="141"/>
      <c r="AZ405" s="141"/>
      <c r="BI405" s="141"/>
      <c r="BS405" s="141"/>
      <c r="CC405" s="141"/>
      <c r="CM405" s="141"/>
      <c r="CW405" s="141"/>
      <c r="DG405" s="141"/>
      <c r="DQ405" s="141"/>
      <c r="EA405" s="141"/>
      <c r="EK405" s="141"/>
      <c r="EU405" s="141"/>
      <c r="FE405" s="141"/>
      <c r="FO405" s="141"/>
      <c r="FY405" s="141"/>
      <c r="GI405" s="141"/>
      <c r="GS405" s="141"/>
      <c r="HC405" s="141"/>
      <c r="HM405" s="141"/>
      <c r="HW405" s="141"/>
    </row>
    <row r="406" spans="1:231" s="3" customFormat="1" x14ac:dyDescent="0.25">
      <c r="A406" s="141"/>
      <c r="K406" s="141"/>
      <c r="U406" s="141"/>
      <c r="AE406" s="141"/>
      <c r="AO406" s="141"/>
      <c r="AY406" s="141"/>
      <c r="AZ406" s="141"/>
      <c r="BI406" s="141"/>
      <c r="BS406" s="141"/>
      <c r="CC406" s="141"/>
      <c r="CM406" s="141"/>
      <c r="CW406" s="141"/>
      <c r="DG406" s="141"/>
      <c r="DQ406" s="141"/>
      <c r="EA406" s="141"/>
      <c r="EK406" s="141"/>
      <c r="EU406" s="141"/>
      <c r="FE406" s="141"/>
      <c r="FO406" s="141"/>
      <c r="FY406" s="141"/>
      <c r="GI406" s="141"/>
      <c r="GS406" s="141"/>
      <c r="HC406" s="141"/>
      <c r="HM406" s="141"/>
      <c r="HW406" s="141"/>
    </row>
    <row r="407" spans="1:231" s="3" customFormat="1" x14ac:dyDescent="0.25">
      <c r="A407" s="141"/>
      <c r="K407" s="141"/>
      <c r="U407" s="141"/>
      <c r="AE407" s="141"/>
      <c r="AO407" s="141"/>
      <c r="AY407" s="141"/>
      <c r="AZ407" s="141"/>
      <c r="BI407" s="141"/>
      <c r="BS407" s="141"/>
      <c r="CC407" s="141"/>
      <c r="CM407" s="141"/>
      <c r="CW407" s="141"/>
      <c r="DG407" s="141"/>
      <c r="DQ407" s="141"/>
      <c r="EA407" s="141"/>
      <c r="EK407" s="141"/>
      <c r="EU407" s="141"/>
      <c r="FE407" s="141"/>
      <c r="FO407" s="141"/>
      <c r="FY407" s="141"/>
      <c r="GI407" s="141"/>
      <c r="GS407" s="141"/>
      <c r="HC407" s="141"/>
      <c r="HM407" s="141"/>
      <c r="HW407" s="141"/>
    </row>
    <row r="408" spans="1:231" s="3" customFormat="1" x14ac:dyDescent="0.25">
      <c r="A408" s="141"/>
      <c r="K408" s="141"/>
      <c r="U408" s="141"/>
      <c r="AE408" s="141"/>
      <c r="AO408" s="141"/>
      <c r="AY408" s="141"/>
      <c r="AZ408" s="141"/>
      <c r="BI408" s="141"/>
      <c r="BS408" s="141"/>
      <c r="CC408" s="141"/>
      <c r="CM408" s="141"/>
      <c r="CW408" s="141"/>
      <c r="DG408" s="141"/>
      <c r="DQ408" s="141"/>
      <c r="EA408" s="141"/>
      <c r="EK408" s="141"/>
      <c r="EU408" s="141"/>
      <c r="FE408" s="141"/>
      <c r="FO408" s="141"/>
      <c r="FY408" s="141"/>
      <c r="GI408" s="141"/>
      <c r="GS408" s="141"/>
      <c r="HC408" s="141"/>
      <c r="HM408" s="141"/>
      <c r="HW408" s="141"/>
    </row>
    <row r="409" spans="1:231" s="3" customFormat="1" x14ac:dyDescent="0.25">
      <c r="A409" s="141"/>
      <c r="K409" s="141"/>
      <c r="U409" s="141"/>
      <c r="AE409" s="141"/>
      <c r="AO409" s="141"/>
      <c r="AY409" s="141"/>
      <c r="AZ409" s="141"/>
      <c r="BI409" s="141"/>
      <c r="BS409" s="141"/>
      <c r="CC409" s="141"/>
      <c r="CM409" s="141"/>
      <c r="CW409" s="141"/>
      <c r="DG409" s="141"/>
      <c r="DQ409" s="141"/>
      <c r="EA409" s="141"/>
      <c r="EK409" s="141"/>
      <c r="EU409" s="141"/>
      <c r="FE409" s="141"/>
      <c r="FO409" s="141"/>
      <c r="FY409" s="141"/>
      <c r="GI409" s="141"/>
      <c r="GS409" s="141"/>
      <c r="HC409" s="141"/>
      <c r="HM409" s="141"/>
      <c r="HW409" s="141"/>
    </row>
    <row r="410" spans="1:231" s="3" customFormat="1" x14ac:dyDescent="0.25">
      <c r="A410" s="141"/>
      <c r="K410" s="141"/>
      <c r="U410" s="141"/>
      <c r="AE410" s="141"/>
      <c r="AO410" s="141"/>
      <c r="AY410" s="141"/>
      <c r="AZ410" s="141"/>
      <c r="BI410" s="141"/>
      <c r="BS410" s="141"/>
      <c r="CC410" s="141"/>
      <c r="CM410" s="141"/>
      <c r="CW410" s="141"/>
      <c r="DG410" s="141"/>
      <c r="DQ410" s="141"/>
      <c r="EA410" s="141"/>
      <c r="EK410" s="141"/>
      <c r="EU410" s="141"/>
      <c r="FE410" s="141"/>
      <c r="FO410" s="141"/>
      <c r="FY410" s="141"/>
      <c r="GI410" s="141"/>
      <c r="GS410" s="141"/>
      <c r="HC410" s="141"/>
      <c r="HM410" s="141"/>
      <c r="HW410" s="141"/>
    </row>
    <row r="411" spans="1:231" s="3" customFormat="1" x14ac:dyDescent="0.25">
      <c r="A411" s="141"/>
      <c r="K411" s="141"/>
      <c r="U411" s="141"/>
      <c r="AE411" s="141"/>
      <c r="AO411" s="141"/>
      <c r="AY411" s="141"/>
      <c r="AZ411" s="141"/>
      <c r="BI411" s="141"/>
      <c r="BS411" s="141"/>
      <c r="CC411" s="141"/>
      <c r="CM411" s="141"/>
      <c r="CW411" s="141"/>
      <c r="DG411" s="141"/>
      <c r="DQ411" s="141"/>
      <c r="EA411" s="141"/>
      <c r="EK411" s="141"/>
      <c r="EU411" s="141"/>
      <c r="FE411" s="141"/>
      <c r="FO411" s="141"/>
      <c r="FY411" s="141"/>
      <c r="GI411" s="141"/>
      <c r="GS411" s="141"/>
      <c r="HC411" s="141"/>
      <c r="HM411" s="141"/>
      <c r="HW411" s="141"/>
    </row>
    <row r="412" spans="1:231" s="3" customFormat="1" x14ac:dyDescent="0.25">
      <c r="A412" s="141"/>
      <c r="K412" s="141"/>
      <c r="U412" s="141"/>
      <c r="AE412" s="141"/>
      <c r="AO412" s="141"/>
      <c r="AY412" s="141"/>
      <c r="AZ412" s="141"/>
      <c r="BI412" s="141"/>
      <c r="BS412" s="141"/>
      <c r="CC412" s="141"/>
      <c r="CM412" s="141"/>
      <c r="CW412" s="141"/>
      <c r="DG412" s="141"/>
      <c r="DQ412" s="141"/>
      <c r="EA412" s="141"/>
      <c r="EK412" s="141"/>
      <c r="EU412" s="141"/>
      <c r="FE412" s="141"/>
      <c r="FO412" s="141"/>
      <c r="FY412" s="141"/>
      <c r="GI412" s="141"/>
      <c r="GS412" s="141"/>
      <c r="HC412" s="141"/>
      <c r="HM412" s="141"/>
      <c r="HW412" s="141"/>
    </row>
    <row r="413" spans="1:231" s="3" customFormat="1" x14ac:dyDescent="0.25">
      <c r="A413" s="141"/>
      <c r="K413" s="141"/>
      <c r="U413" s="141"/>
      <c r="AE413" s="141"/>
      <c r="AO413" s="141"/>
      <c r="AY413" s="141"/>
      <c r="AZ413" s="141"/>
      <c r="BI413" s="141"/>
      <c r="BS413" s="141"/>
      <c r="CC413" s="141"/>
      <c r="CM413" s="141"/>
      <c r="CW413" s="141"/>
      <c r="DG413" s="141"/>
      <c r="DQ413" s="141"/>
      <c r="EA413" s="141"/>
      <c r="EK413" s="141"/>
      <c r="EU413" s="141"/>
      <c r="FE413" s="141"/>
      <c r="FO413" s="141"/>
      <c r="FY413" s="141"/>
      <c r="GI413" s="141"/>
      <c r="GS413" s="141"/>
      <c r="HC413" s="141"/>
      <c r="HM413" s="141"/>
      <c r="HW413" s="141"/>
    </row>
    <row r="414" spans="1:231" s="3" customFormat="1" x14ac:dyDescent="0.25">
      <c r="A414" s="141"/>
      <c r="K414" s="141"/>
      <c r="U414" s="141"/>
      <c r="AE414" s="141"/>
      <c r="AO414" s="141"/>
      <c r="AY414" s="141"/>
      <c r="AZ414" s="141"/>
      <c r="BI414" s="141"/>
      <c r="BS414" s="141"/>
      <c r="CC414" s="141"/>
      <c r="CM414" s="141"/>
      <c r="CW414" s="141"/>
      <c r="DG414" s="141"/>
      <c r="DQ414" s="141"/>
      <c r="EA414" s="141"/>
      <c r="EK414" s="141"/>
      <c r="EU414" s="141"/>
      <c r="FE414" s="141"/>
      <c r="FO414" s="141"/>
      <c r="FY414" s="141"/>
      <c r="GI414" s="141"/>
      <c r="GS414" s="141"/>
      <c r="HC414" s="141"/>
      <c r="HM414" s="141"/>
      <c r="HW414" s="141"/>
    </row>
    <row r="415" spans="1:231" s="3" customFormat="1" x14ac:dyDescent="0.25">
      <c r="A415" s="141"/>
      <c r="K415" s="141"/>
      <c r="U415" s="141"/>
      <c r="AE415" s="141"/>
      <c r="AO415" s="141"/>
      <c r="AY415" s="141"/>
      <c r="AZ415" s="141"/>
      <c r="BI415" s="141"/>
      <c r="BS415" s="141"/>
      <c r="CC415" s="141"/>
      <c r="CM415" s="141"/>
      <c r="CW415" s="141"/>
      <c r="DG415" s="141"/>
      <c r="DQ415" s="141"/>
      <c r="EA415" s="141"/>
      <c r="EK415" s="141"/>
      <c r="EU415" s="141"/>
      <c r="FE415" s="141"/>
      <c r="FO415" s="141"/>
      <c r="FY415" s="141"/>
      <c r="GI415" s="141"/>
      <c r="GS415" s="141"/>
      <c r="HC415" s="141"/>
      <c r="HM415" s="141"/>
      <c r="HW415" s="141"/>
    </row>
    <row r="416" spans="1:231" s="3" customFormat="1" x14ac:dyDescent="0.25">
      <c r="A416" s="141"/>
      <c r="K416" s="141"/>
      <c r="U416" s="141"/>
      <c r="AE416" s="141"/>
      <c r="AO416" s="141"/>
      <c r="AY416" s="141"/>
      <c r="AZ416" s="141"/>
      <c r="BI416" s="141"/>
      <c r="BS416" s="141"/>
      <c r="CC416" s="141"/>
      <c r="CM416" s="141"/>
      <c r="CW416" s="141"/>
      <c r="DG416" s="141"/>
      <c r="DQ416" s="141"/>
      <c r="EA416" s="141"/>
      <c r="EK416" s="141"/>
      <c r="EU416" s="141"/>
      <c r="FE416" s="141"/>
      <c r="FO416" s="141"/>
      <c r="FY416" s="141"/>
      <c r="GI416" s="141"/>
      <c r="GS416" s="141"/>
      <c r="HC416" s="141"/>
      <c r="HM416" s="141"/>
      <c r="HW416" s="141"/>
    </row>
    <row r="417" spans="1:231" s="3" customFormat="1" x14ac:dyDescent="0.25">
      <c r="A417" s="141"/>
      <c r="K417" s="141"/>
      <c r="U417" s="141"/>
      <c r="AE417" s="141"/>
      <c r="AO417" s="141"/>
      <c r="AY417" s="141"/>
      <c r="AZ417" s="141"/>
      <c r="BI417" s="141"/>
      <c r="BS417" s="141"/>
      <c r="CC417" s="141"/>
      <c r="CM417" s="141"/>
      <c r="CW417" s="141"/>
      <c r="DG417" s="141"/>
      <c r="DQ417" s="141"/>
      <c r="EA417" s="141"/>
      <c r="EK417" s="141"/>
      <c r="EU417" s="141"/>
      <c r="FE417" s="141"/>
      <c r="FO417" s="141"/>
      <c r="FY417" s="141"/>
      <c r="GI417" s="141"/>
      <c r="GS417" s="141"/>
      <c r="HC417" s="141"/>
      <c r="HM417" s="141"/>
      <c r="HW417" s="141"/>
    </row>
    <row r="418" spans="1:231" s="3" customFormat="1" x14ac:dyDescent="0.25">
      <c r="A418" s="141"/>
      <c r="K418" s="141"/>
      <c r="U418" s="141"/>
      <c r="AE418" s="141"/>
      <c r="AO418" s="141"/>
      <c r="AY418" s="141"/>
      <c r="AZ418" s="141"/>
      <c r="BI418" s="141"/>
      <c r="BS418" s="141"/>
      <c r="CC418" s="141"/>
      <c r="CM418" s="141"/>
      <c r="CW418" s="141"/>
      <c r="DG418" s="141"/>
      <c r="DQ418" s="141"/>
      <c r="EA418" s="141"/>
      <c r="EK418" s="141"/>
      <c r="EU418" s="141"/>
      <c r="FE418" s="141"/>
      <c r="FO418" s="141"/>
      <c r="FY418" s="141"/>
      <c r="GI418" s="141"/>
      <c r="GS418" s="141"/>
      <c r="HC418" s="141"/>
      <c r="HM418" s="141"/>
      <c r="HW418" s="141"/>
    </row>
    <row r="419" spans="1:231" s="3" customFormat="1" x14ac:dyDescent="0.25">
      <c r="A419" s="141"/>
      <c r="K419" s="141"/>
      <c r="U419" s="141"/>
      <c r="AE419" s="141"/>
      <c r="AO419" s="141"/>
      <c r="AY419" s="141"/>
      <c r="AZ419" s="141"/>
      <c r="BI419" s="141"/>
      <c r="BS419" s="141"/>
      <c r="CC419" s="141"/>
      <c r="CM419" s="141"/>
      <c r="CW419" s="141"/>
      <c r="DG419" s="141"/>
      <c r="DQ419" s="141"/>
      <c r="EA419" s="141"/>
      <c r="EK419" s="141"/>
      <c r="EU419" s="141"/>
      <c r="FE419" s="141"/>
      <c r="FO419" s="141"/>
      <c r="FY419" s="141"/>
      <c r="GI419" s="141"/>
      <c r="GS419" s="141"/>
      <c r="HC419" s="141"/>
      <c r="HM419" s="141"/>
      <c r="HW419" s="141"/>
    </row>
    <row r="420" spans="1:231" s="3" customFormat="1" x14ac:dyDescent="0.25">
      <c r="A420" s="141"/>
      <c r="K420" s="141"/>
      <c r="U420" s="141"/>
      <c r="AE420" s="141"/>
      <c r="AO420" s="141"/>
      <c r="AY420" s="141"/>
      <c r="AZ420" s="141"/>
      <c r="BI420" s="141"/>
      <c r="BS420" s="141"/>
      <c r="CC420" s="141"/>
      <c r="CM420" s="141"/>
      <c r="CW420" s="141"/>
      <c r="DG420" s="141"/>
      <c r="DQ420" s="141"/>
      <c r="EA420" s="141"/>
      <c r="EK420" s="141"/>
      <c r="EU420" s="141"/>
      <c r="FE420" s="141"/>
      <c r="FO420" s="141"/>
      <c r="FY420" s="141"/>
      <c r="GI420" s="141"/>
      <c r="GS420" s="141"/>
      <c r="HC420" s="141"/>
      <c r="HM420" s="141"/>
      <c r="HW420" s="141"/>
    </row>
    <row r="421" spans="1:231" s="3" customFormat="1" x14ac:dyDescent="0.25">
      <c r="A421" s="141"/>
      <c r="K421" s="141"/>
      <c r="U421" s="141"/>
      <c r="AE421" s="141"/>
      <c r="AO421" s="141"/>
      <c r="AY421" s="141"/>
      <c r="AZ421" s="141"/>
      <c r="BI421" s="141"/>
      <c r="BS421" s="141"/>
      <c r="CC421" s="141"/>
      <c r="CM421" s="141"/>
      <c r="CW421" s="141"/>
      <c r="DG421" s="141"/>
      <c r="DQ421" s="141"/>
      <c r="EA421" s="141"/>
      <c r="EK421" s="141"/>
      <c r="EU421" s="141"/>
      <c r="FE421" s="141"/>
      <c r="FO421" s="141"/>
      <c r="FY421" s="141"/>
      <c r="GI421" s="141"/>
      <c r="GS421" s="141"/>
      <c r="HC421" s="141"/>
      <c r="HM421" s="141"/>
      <c r="HW421" s="141"/>
    </row>
    <row r="422" spans="1:231" s="3" customFormat="1" x14ac:dyDescent="0.25">
      <c r="A422" s="141"/>
      <c r="K422" s="141"/>
      <c r="U422" s="141"/>
      <c r="AE422" s="141"/>
      <c r="AO422" s="141"/>
      <c r="AY422" s="141"/>
      <c r="AZ422" s="141"/>
      <c r="BI422" s="141"/>
      <c r="BS422" s="141"/>
      <c r="CC422" s="141"/>
      <c r="CM422" s="141"/>
      <c r="CW422" s="141"/>
      <c r="DG422" s="141"/>
      <c r="DQ422" s="141"/>
      <c r="EA422" s="141"/>
      <c r="EK422" s="141"/>
      <c r="EU422" s="141"/>
      <c r="FE422" s="141"/>
      <c r="FO422" s="141"/>
      <c r="FY422" s="141"/>
      <c r="GI422" s="141"/>
      <c r="GS422" s="141"/>
      <c r="HC422" s="141"/>
      <c r="HM422" s="141"/>
      <c r="HW422" s="141"/>
    </row>
    <row r="423" spans="1:231" s="3" customFormat="1" x14ac:dyDescent="0.25">
      <c r="A423" s="141"/>
      <c r="K423" s="141"/>
      <c r="U423" s="141"/>
      <c r="AE423" s="141"/>
      <c r="AO423" s="141"/>
      <c r="AY423" s="141"/>
      <c r="AZ423" s="141"/>
      <c r="BI423" s="141"/>
      <c r="BS423" s="141"/>
      <c r="CC423" s="141"/>
      <c r="CM423" s="141"/>
      <c r="CW423" s="141"/>
      <c r="DG423" s="141"/>
      <c r="DQ423" s="141"/>
      <c r="EA423" s="141"/>
      <c r="EK423" s="141"/>
      <c r="EU423" s="141"/>
      <c r="FE423" s="141"/>
      <c r="FO423" s="141"/>
      <c r="FY423" s="141"/>
      <c r="GI423" s="141"/>
      <c r="GS423" s="141"/>
      <c r="HC423" s="141"/>
      <c r="HM423" s="141"/>
      <c r="HW423" s="141"/>
    </row>
    <row r="424" spans="1:231" s="3" customFormat="1" x14ac:dyDescent="0.25">
      <c r="A424" s="141"/>
      <c r="K424" s="141"/>
      <c r="U424" s="141"/>
      <c r="AE424" s="141"/>
      <c r="AO424" s="141"/>
      <c r="AY424" s="141"/>
      <c r="AZ424" s="141"/>
      <c r="BI424" s="141"/>
      <c r="BS424" s="141"/>
      <c r="CC424" s="141"/>
      <c r="CM424" s="141"/>
      <c r="CW424" s="141"/>
      <c r="DG424" s="141"/>
      <c r="DQ424" s="141"/>
      <c r="EA424" s="141"/>
      <c r="EK424" s="141"/>
      <c r="EU424" s="141"/>
      <c r="FE424" s="141"/>
      <c r="FO424" s="141"/>
      <c r="FY424" s="141"/>
      <c r="GI424" s="141"/>
      <c r="GS424" s="141"/>
      <c r="HC424" s="141"/>
      <c r="HM424" s="141"/>
      <c r="HW424" s="141"/>
    </row>
    <row r="425" spans="1:231" s="3" customFormat="1" x14ac:dyDescent="0.25">
      <c r="A425" s="141"/>
      <c r="K425" s="141"/>
      <c r="U425" s="141"/>
      <c r="AE425" s="141"/>
      <c r="AO425" s="141"/>
      <c r="AY425" s="141"/>
      <c r="AZ425" s="141"/>
      <c r="BI425" s="141"/>
      <c r="BS425" s="141"/>
      <c r="CC425" s="141"/>
      <c r="CM425" s="141"/>
      <c r="CW425" s="141"/>
      <c r="DG425" s="141"/>
      <c r="DQ425" s="141"/>
      <c r="EA425" s="141"/>
      <c r="EK425" s="141"/>
      <c r="EU425" s="141"/>
      <c r="FE425" s="141"/>
      <c r="FO425" s="141"/>
      <c r="FY425" s="141"/>
      <c r="GI425" s="141"/>
      <c r="GS425" s="141"/>
      <c r="HC425" s="141"/>
      <c r="HM425" s="141"/>
      <c r="HW425" s="141"/>
    </row>
    <row r="426" spans="1:231" s="3" customFormat="1" x14ac:dyDescent="0.25">
      <c r="A426" s="141"/>
      <c r="K426" s="141"/>
      <c r="U426" s="141"/>
      <c r="AE426" s="141"/>
      <c r="AO426" s="141"/>
      <c r="AY426" s="141"/>
      <c r="AZ426" s="141"/>
      <c r="BI426" s="141"/>
      <c r="BS426" s="141"/>
      <c r="CC426" s="141"/>
      <c r="CM426" s="141"/>
      <c r="CW426" s="141"/>
      <c r="DG426" s="141"/>
      <c r="DQ426" s="141"/>
      <c r="EA426" s="141"/>
      <c r="EK426" s="141"/>
      <c r="EU426" s="141"/>
      <c r="FE426" s="141"/>
      <c r="FO426" s="141"/>
      <c r="FY426" s="141"/>
      <c r="GI426" s="141"/>
      <c r="GS426" s="141"/>
      <c r="HC426" s="141"/>
      <c r="HM426" s="141"/>
      <c r="HW426" s="141"/>
    </row>
    <row r="427" spans="1:231" s="3" customFormat="1" x14ac:dyDescent="0.25">
      <c r="A427" s="141"/>
      <c r="K427" s="141"/>
      <c r="U427" s="141"/>
      <c r="AE427" s="141"/>
      <c r="AO427" s="141"/>
      <c r="AY427" s="141"/>
      <c r="AZ427" s="141"/>
      <c r="BI427" s="141"/>
      <c r="BS427" s="141"/>
      <c r="CC427" s="141"/>
      <c r="CM427" s="141"/>
      <c r="CW427" s="141"/>
      <c r="DG427" s="141"/>
      <c r="DQ427" s="141"/>
      <c r="EA427" s="141"/>
      <c r="EK427" s="141"/>
      <c r="EU427" s="141"/>
      <c r="FE427" s="141"/>
      <c r="FO427" s="141"/>
      <c r="FY427" s="141"/>
      <c r="GI427" s="141"/>
      <c r="GS427" s="141"/>
      <c r="HC427" s="141"/>
      <c r="HM427" s="141"/>
      <c r="HW427" s="141"/>
    </row>
    <row r="428" spans="1:231" s="3" customFormat="1" x14ac:dyDescent="0.25">
      <c r="A428" s="141"/>
      <c r="K428" s="141"/>
      <c r="U428" s="141"/>
      <c r="AE428" s="141"/>
      <c r="AO428" s="141"/>
      <c r="AY428" s="141"/>
      <c r="AZ428" s="141"/>
      <c r="BI428" s="141"/>
      <c r="BS428" s="141"/>
      <c r="CC428" s="141"/>
      <c r="CM428" s="141"/>
      <c r="CW428" s="141"/>
      <c r="DG428" s="141"/>
      <c r="DQ428" s="141"/>
      <c r="EA428" s="141"/>
      <c r="EK428" s="141"/>
      <c r="EU428" s="141"/>
      <c r="FE428" s="141"/>
      <c r="FO428" s="141"/>
      <c r="FY428" s="141"/>
      <c r="GI428" s="141"/>
      <c r="GS428" s="141"/>
      <c r="HC428" s="141"/>
      <c r="HM428" s="141"/>
      <c r="HW428" s="141"/>
    </row>
    <row r="429" spans="1:231" s="3" customFormat="1" x14ac:dyDescent="0.25">
      <c r="A429" s="141"/>
      <c r="K429" s="141"/>
      <c r="U429" s="141"/>
      <c r="AE429" s="141"/>
      <c r="AO429" s="141"/>
      <c r="AY429" s="141"/>
      <c r="AZ429" s="141"/>
      <c r="BI429" s="141"/>
      <c r="BS429" s="141"/>
      <c r="CC429" s="141"/>
      <c r="CM429" s="141"/>
      <c r="CW429" s="141"/>
      <c r="DG429" s="141"/>
      <c r="DQ429" s="141"/>
      <c r="EA429" s="141"/>
      <c r="EK429" s="141"/>
      <c r="EU429" s="141"/>
      <c r="FE429" s="141"/>
      <c r="FO429" s="141"/>
      <c r="FY429" s="141"/>
      <c r="GI429" s="141"/>
      <c r="GS429" s="141"/>
      <c r="HC429" s="141"/>
      <c r="HM429" s="141"/>
      <c r="HW429" s="141"/>
    </row>
    <row r="430" spans="1:231" s="3" customFormat="1" x14ac:dyDescent="0.25">
      <c r="A430" s="141"/>
      <c r="K430" s="141"/>
      <c r="U430" s="141"/>
      <c r="AE430" s="141"/>
      <c r="AO430" s="141"/>
      <c r="AY430" s="141"/>
      <c r="AZ430" s="141"/>
      <c r="BI430" s="141"/>
      <c r="BS430" s="141"/>
      <c r="CC430" s="141"/>
      <c r="CM430" s="141"/>
      <c r="CW430" s="141"/>
      <c r="DG430" s="141"/>
      <c r="DQ430" s="141"/>
      <c r="EA430" s="141"/>
      <c r="EK430" s="141"/>
      <c r="EU430" s="141"/>
      <c r="FE430" s="141"/>
      <c r="FO430" s="141"/>
      <c r="FY430" s="141"/>
      <c r="GI430" s="141"/>
      <c r="GS430" s="141"/>
      <c r="HC430" s="141"/>
      <c r="HM430" s="141"/>
      <c r="HW430" s="141"/>
    </row>
    <row r="431" spans="1:231" s="3" customFormat="1" x14ac:dyDescent="0.25">
      <c r="A431" s="141"/>
      <c r="K431" s="141"/>
      <c r="U431" s="141"/>
      <c r="AE431" s="141"/>
      <c r="AO431" s="141"/>
      <c r="AY431" s="141"/>
      <c r="AZ431" s="141"/>
      <c r="BI431" s="141"/>
      <c r="BS431" s="141"/>
      <c r="CC431" s="141"/>
      <c r="CM431" s="141"/>
      <c r="CW431" s="141"/>
      <c r="DG431" s="141"/>
      <c r="DQ431" s="141"/>
      <c r="EA431" s="141"/>
      <c r="EK431" s="141"/>
      <c r="EU431" s="141"/>
      <c r="FE431" s="141"/>
      <c r="FO431" s="141"/>
      <c r="FY431" s="141"/>
      <c r="GI431" s="141"/>
      <c r="GS431" s="141"/>
      <c r="HC431" s="141"/>
      <c r="HM431" s="141"/>
      <c r="HW431" s="141"/>
    </row>
    <row r="432" spans="1:231" s="3" customFormat="1" x14ac:dyDescent="0.25">
      <c r="A432" s="141"/>
      <c r="K432" s="141"/>
      <c r="U432" s="141"/>
      <c r="AE432" s="141"/>
      <c r="AO432" s="141"/>
      <c r="AY432" s="141"/>
      <c r="AZ432" s="141"/>
      <c r="BI432" s="141"/>
      <c r="BS432" s="141"/>
      <c r="CC432" s="141"/>
      <c r="CM432" s="141"/>
      <c r="CW432" s="141"/>
      <c r="DG432" s="141"/>
      <c r="DQ432" s="141"/>
      <c r="EA432" s="141"/>
      <c r="EK432" s="141"/>
      <c r="EU432" s="141"/>
      <c r="FE432" s="141"/>
      <c r="FO432" s="141"/>
      <c r="FY432" s="141"/>
      <c r="GI432" s="141"/>
      <c r="GS432" s="141"/>
      <c r="HC432" s="141"/>
      <c r="HM432" s="141"/>
      <c r="HW432" s="141"/>
    </row>
    <row r="433" spans="1:231" s="3" customFormat="1" x14ac:dyDescent="0.25">
      <c r="A433" s="141"/>
      <c r="K433" s="141"/>
      <c r="U433" s="141"/>
      <c r="AE433" s="141"/>
      <c r="AO433" s="141"/>
      <c r="AY433" s="141"/>
      <c r="AZ433" s="141"/>
      <c r="BI433" s="141"/>
      <c r="BS433" s="141"/>
      <c r="CC433" s="141"/>
      <c r="CM433" s="141"/>
      <c r="CW433" s="141"/>
      <c r="DG433" s="141"/>
      <c r="DQ433" s="141"/>
      <c r="EA433" s="141"/>
      <c r="EK433" s="141"/>
      <c r="EU433" s="141"/>
      <c r="FE433" s="141"/>
      <c r="FO433" s="141"/>
      <c r="FY433" s="141"/>
      <c r="GI433" s="141"/>
      <c r="GS433" s="141"/>
      <c r="HC433" s="141"/>
      <c r="HM433" s="141"/>
      <c r="HW433" s="141"/>
    </row>
    <row r="434" spans="1:231" s="3" customFormat="1" x14ac:dyDescent="0.25">
      <c r="A434" s="141"/>
      <c r="K434" s="141"/>
      <c r="U434" s="141"/>
      <c r="AE434" s="141"/>
      <c r="AO434" s="141"/>
      <c r="AY434" s="141"/>
      <c r="AZ434" s="141"/>
      <c r="BI434" s="141"/>
      <c r="BS434" s="141"/>
      <c r="CC434" s="141"/>
      <c r="CM434" s="141"/>
      <c r="CW434" s="141"/>
      <c r="DG434" s="141"/>
      <c r="DQ434" s="141"/>
      <c r="EA434" s="141"/>
      <c r="EK434" s="141"/>
      <c r="EU434" s="141"/>
      <c r="FE434" s="141"/>
      <c r="FO434" s="141"/>
      <c r="FY434" s="141"/>
      <c r="GI434" s="141"/>
      <c r="GS434" s="141"/>
      <c r="HC434" s="141"/>
      <c r="HM434" s="141"/>
      <c r="HW434" s="141"/>
    </row>
    <row r="435" spans="1:231" s="3" customFormat="1" x14ac:dyDescent="0.25">
      <c r="A435" s="141"/>
      <c r="K435" s="141"/>
      <c r="U435" s="141"/>
      <c r="AE435" s="141"/>
      <c r="AO435" s="141"/>
      <c r="AY435" s="141"/>
      <c r="AZ435" s="141"/>
      <c r="BI435" s="141"/>
      <c r="BS435" s="141"/>
      <c r="CC435" s="141"/>
      <c r="CM435" s="141"/>
      <c r="CW435" s="141"/>
      <c r="DG435" s="141"/>
      <c r="DQ435" s="141"/>
      <c r="EA435" s="141"/>
      <c r="EK435" s="141"/>
      <c r="EU435" s="141"/>
      <c r="FE435" s="141"/>
      <c r="FO435" s="141"/>
      <c r="FY435" s="141"/>
      <c r="GI435" s="141"/>
      <c r="GS435" s="141"/>
      <c r="HC435" s="141"/>
      <c r="HM435" s="141"/>
      <c r="HW435" s="141"/>
    </row>
    <row r="436" spans="1:231" s="3" customFormat="1" x14ac:dyDescent="0.25">
      <c r="A436" s="141"/>
      <c r="K436" s="141"/>
      <c r="U436" s="141"/>
      <c r="AE436" s="141"/>
      <c r="AO436" s="141"/>
      <c r="AY436" s="141"/>
      <c r="AZ436" s="141"/>
      <c r="BI436" s="141"/>
      <c r="BS436" s="141"/>
      <c r="CC436" s="141"/>
      <c r="CM436" s="141"/>
      <c r="CW436" s="141"/>
      <c r="DG436" s="141"/>
      <c r="DQ436" s="141"/>
      <c r="EA436" s="141"/>
      <c r="EK436" s="141"/>
      <c r="EU436" s="141"/>
      <c r="FE436" s="141"/>
      <c r="FO436" s="141"/>
      <c r="FY436" s="141"/>
      <c r="GI436" s="141"/>
      <c r="GS436" s="141"/>
      <c r="HC436" s="141"/>
      <c r="HM436" s="141"/>
      <c r="HW436" s="141"/>
    </row>
    <row r="437" spans="1:231" s="3" customFormat="1" x14ac:dyDescent="0.25">
      <c r="A437" s="141"/>
      <c r="K437" s="141"/>
      <c r="U437" s="141"/>
      <c r="AE437" s="141"/>
      <c r="AO437" s="141"/>
      <c r="AY437" s="141"/>
      <c r="AZ437" s="141"/>
      <c r="BI437" s="141"/>
      <c r="BS437" s="141"/>
      <c r="CC437" s="141"/>
      <c r="CM437" s="141"/>
      <c r="CW437" s="141"/>
      <c r="DG437" s="141"/>
      <c r="DQ437" s="141"/>
      <c r="EA437" s="141"/>
      <c r="EK437" s="141"/>
      <c r="EU437" s="141"/>
      <c r="FE437" s="141"/>
      <c r="FO437" s="141"/>
      <c r="FY437" s="141"/>
      <c r="GI437" s="141"/>
      <c r="GS437" s="141"/>
      <c r="HC437" s="141"/>
      <c r="HM437" s="141"/>
      <c r="HW437" s="141"/>
    </row>
    <row r="438" spans="1:231" s="3" customFormat="1" x14ac:dyDescent="0.25">
      <c r="A438" s="141"/>
      <c r="K438" s="141"/>
      <c r="U438" s="141"/>
      <c r="AE438" s="141"/>
      <c r="AO438" s="141"/>
      <c r="AY438" s="141"/>
      <c r="AZ438" s="141"/>
      <c r="BI438" s="141"/>
      <c r="BS438" s="141"/>
      <c r="CC438" s="141"/>
      <c r="CM438" s="141"/>
      <c r="CW438" s="141"/>
      <c r="DG438" s="141"/>
      <c r="DQ438" s="141"/>
      <c r="EA438" s="141"/>
      <c r="EK438" s="141"/>
      <c r="EU438" s="141"/>
      <c r="FE438" s="141"/>
      <c r="FO438" s="141"/>
      <c r="FY438" s="141"/>
      <c r="GI438" s="141"/>
      <c r="GS438" s="141"/>
      <c r="HC438" s="141"/>
      <c r="HM438" s="141"/>
      <c r="HW438" s="141"/>
    </row>
    <row r="439" spans="1:231" s="3" customFormat="1" x14ac:dyDescent="0.25">
      <c r="A439" s="141"/>
      <c r="K439" s="141"/>
      <c r="U439" s="141"/>
      <c r="AE439" s="141"/>
      <c r="AO439" s="141"/>
      <c r="AY439" s="141"/>
      <c r="AZ439" s="141"/>
      <c r="BI439" s="141"/>
      <c r="BS439" s="141"/>
      <c r="CC439" s="141"/>
      <c r="CM439" s="141"/>
      <c r="CW439" s="141"/>
      <c r="DG439" s="141"/>
      <c r="DQ439" s="141"/>
      <c r="EA439" s="141"/>
      <c r="EK439" s="141"/>
      <c r="EU439" s="141"/>
      <c r="FE439" s="141"/>
      <c r="FO439" s="141"/>
      <c r="FY439" s="141"/>
      <c r="GI439" s="141"/>
      <c r="GS439" s="141"/>
      <c r="HC439" s="141"/>
      <c r="HM439" s="141"/>
      <c r="HW439" s="141"/>
    </row>
    <row r="440" spans="1:231" s="3" customFormat="1" x14ac:dyDescent="0.25">
      <c r="A440" s="141"/>
      <c r="K440" s="141"/>
      <c r="U440" s="141"/>
      <c r="AE440" s="141"/>
      <c r="AO440" s="141"/>
      <c r="AY440" s="141"/>
      <c r="AZ440" s="141"/>
      <c r="BI440" s="141"/>
      <c r="BS440" s="141"/>
      <c r="CC440" s="141"/>
      <c r="CM440" s="141"/>
      <c r="CW440" s="141"/>
      <c r="DG440" s="141"/>
      <c r="DQ440" s="141"/>
      <c r="EA440" s="141"/>
      <c r="EK440" s="141"/>
      <c r="EU440" s="141"/>
      <c r="FE440" s="141"/>
      <c r="FO440" s="141"/>
      <c r="FY440" s="141"/>
      <c r="GI440" s="141"/>
      <c r="GS440" s="141"/>
      <c r="HC440" s="141"/>
      <c r="HM440" s="141"/>
      <c r="HW440" s="141"/>
    </row>
    <row r="441" spans="1:231" s="3" customFormat="1" x14ac:dyDescent="0.25">
      <c r="A441" s="141"/>
      <c r="K441" s="141"/>
      <c r="U441" s="141"/>
      <c r="AE441" s="141"/>
      <c r="AO441" s="141"/>
      <c r="AY441" s="141"/>
      <c r="AZ441" s="141"/>
      <c r="BI441" s="141"/>
      <c r="BS441" s="141"/>
      <c r="CC441" s="141"/>
      <c r="CM441" s="141"/>
      <c r="CW441" s="141"/>
      <c r="DG441" s="141"/>
      <c r="DQ441" s="141"/>
      <c r="EA441" s="141"/>
      <c r="EK441" s="141"/>
      <c r="EU441" s="141"/>
      <c r="FE441" s="141"/>
      <c r="FO441" s="141"/>
      <c r="FY441" s="141"/>
      <c r="GI441" s="141"/>
      <c r="GS441" s="141"/>
      <c r="HC441" s="141"/>
      <c r="HM441" s="141"/>
      <c r="HW441" s="141"/>
    </row>
    <row r="442" spans="1:231" s="3" customFormat="1" x14ac:dyDescent="0.25">
      <c r="A442" s="141"/>
      <c r="K442" s="141"/>
      <c r="U442" s="141"/>
      <c r="AE442" s="141"/>
      <c r="AO442" s="141"/>
      <c r="AY442" s="141"/>
      <c r="AZ442" s="141"/>
      <c r="BI442" s="141"/>
      <c r="BS442" s="141"/>
      <c r="CC442" s="141"/>
      <c r="CM442" s="141"/>
      <c r="CW442" s="141"/>
      <c r="DG442" s="141"/>
      <c r="DQ442" s="141"/>
      <c r="EA442" s="141"/>
      <c r="EK442" s="141"/>
      <c r="EU442" s="141"/>
      <c r="FE442" s="141"/>
      <c r="FO442" s="141"/>
      <c r="FY442" s="141"/>
      <c r="GI442" s="141"/>
      <c r="GS442" s="141"/>
      <c r="HC442" s="141"/>
      <c r="HM442" s="141"/>
      <c r="HW442" s="141"/>
    </row>
    <row r="443" spans="1:231" s="3" customFormat="1" x14ac:dyDescent="0.25">
      <c r="A443" s="141"/>
      <c r="K443" s="141"/>
      <c r="U443" s="141"/>
      <c r="AE443" s="141"/>
      <c r="AO443" s="141"/>
      <c r="AY443" s="141"/>
      <c r="AZ443" s="141"/>
      <c r="BI443" s="141"/>
      <c r="BS443" s="141"/>
      <c r="CC443" s="141"/>
      <c r="CM443" s="141"/>
      <c r="CW443" s="141"/>
      <c r="DG443" s="141"/>
      <c r="DQ443" s="141"/>
      <c r="EA443" s="141"/>
      <c r="EK443" s="141"/>
      <c r="EU443" s="141"/>
      <c r="FE443" s="141"/>
      <c r="FO443" s="141"/>
      <c r="FY443" s="141"/>
      <c r="GI443" s="141"/>
      <c r="GS443" s="141"/>
      <c r="HC443" s="141"/>
      <c r="HM443" s="141"/>
      <c r="HW443" s="141"/>
    </row>
    <row r="444" spans="1:231" s="3" customFormat="1" x14ac:dyDescent="0.25">
      <c r="A444" s="141"/>
      <c r="K444" s="141"/>
      <c r="U444" s="141"/>
      <c r="AE444" s="141"/>
      <c r="AO444" s="141"/>
      <c r="AY444" s="141"/>
      <c r="AZ444" s="141"/>
      <c r="BI444" s="141"/>
      <c r="BS444" s="141"/>
      <c r="CC444" s="141"/>
      <c r="CM444" s="141"/>
      <c r="CW444" s="141"/>
      <c r="DG444" s="141"/>
      <c r="DQ444" s="141"/>
      <c r="EA444" s="141"/>
      <c r="EK444" s="141"/>
      <c r="EU444" s="141"/>
      <c r="FE444" s="141"/>
      <c r="FO444" s="141"/>
      <c r="FY444" s="141"/>
      <c r="GI444" s="141"/>
      <c r="GS444" s="141"/>
      <c r="HC444" s="141"/>
      <c r="HM444" s="141"/>
      <c r="HW444" s="141"/>
    </row>
    <row r="445" spans="1:231" s="3" customFormat="1" x14ac:dyDescent="0.25">
      <c r="A445" s="141"/>
      <c r="K445" s="141"/>
      <c r="U445" s="141"/>
      <c r="AE445" s="141"/>
      <c r="AO445" s="141"/>
      <c r="AY445" s="141"/>
      <c r="AZ445" s="141"/>
      <c r="BI445" s="141"/>
      <c r="BS445" s="141"/>
      <c r="CC445" s="141"/>
      <c r="CM445" s="141"/>
      <c r="CW445" s="141"/>
      <c r="DG445" s="141"/>
      <c r="DQ445" s="141"/>
      <c r="EA445" s="141"/>
      <c r="EK445" s="141"/>
      <c r="EU445" s="141"/>
      <c r="FE445" s="141"/>
      <c r="FO445" s="141"/>
      <c r="FY445" s="141"/>
      <c r="GI445" s="141"/>
      <c r="GS445" s="141"/>
      <c r="HC445" s="141"/>
      <c r="HM445" s="141"/>
      <c r="HW445" s="141"/>
    </row>
    <row r="446" spans="1:231" s="3" customFormat="1" x14ac:dyDescent="0.25">
      <c r="A446" s="141"/>
      <c r="K446" s="141"/>
      <c r="U446" s="141"/>
      <c r="AE446" s="141"/>
      <c r="AO446" s="141"/>
      <c r="AY446" s="141"/>
      <c r="AZ446" s="141"/>
      <c r="BI446" s="141"/>
      <c r="BS446" s="141"/>
      <c r="CC446" s="141"/>
      <c r="CM446" s="141"/>
      <c r="CW446" s="141"/>
      <c r="DG446" s="141"/>
      <c r="DQ446" s="141"/>
      <c r="EA446" s="141"/>
      <c r="EK446" s="141"/>
      <c r="EU446" s="141"/>
      <c r="FE446" s="141"/>
      <c r="FO446" s="141"/>
      <c r="FY446" s="141"/>
      <c r="GI446" s="141"/>
      <c r="GS446" s="141"/>
      <c r="HC446" s="141"/>
      <c r="HM446" s="141"/>
      <c r="HW446" s="141"/>
    </row>
    <row r="447" spans="1:231" s="3" customFormat="1" x14ac:dyDescent="0.25">
      <c r="A447" s="141"/>
      <c r="K447" s="141"/>
      <c r="U447" s="141"/>
      <c r="AE447" s="141"/>
      <c r="AO447" s="141"/>
      <c r="AY447" s="141"/>
      <c r="AZ447" s="141"/>
      <c r="BI447" s="141"/>
      <c r="BS447" s="141"/>
      <c r="CC447" s="141"/>
      <c r="CM447" s="141"/>
      <c r="CW447" s="141"/>
      <c r="DG447" s="141"/>
      <c r="DQ447" s="141"/>
      <c r="EA447" s="141"/>
      <c r="EK447" s="141"/>
      <c r="EU447" s="141"/>
      <c r="FE447" s="141"/>
      <c r="FO447" s="141"/>
      <c r="FY447" s="141"/>
      <c r="GI447" s="141"/>
      <c r="GS447" s="141"/>
      <c r="HC447" s="141"/>
      <c r="HM447" s="141"/>
      <c r="HW447" s="141"/>
    </row>
    <row r="448" spans="1:231" s="3" customFormat="1" x14ac:dyDescent="0.25">
      <c r="A448" s="141"/>
      <c r="K448" s="141"/>
      <c r="U448" s="141"/>
      <c r="AE448" s="141"/>
      <c r="AO448" s="141"/>
      <c r="AY448" s="141"/>
      <c r="AZ448" s="141"/>
      <c r="BI448" s="141"/>
      <c r="BS448" s="141"/>
      <c r="CC448" s="141"/>
      <c r="CM448" s="141"/>
      <c r="CW448" s="141"/>
      <c r="DG448" s="141"/>
      <c r="DQ448" s="141"/>
      <c r="EA448" s="141"/>
      <c r="EK448" s="141"/>
      <c r="EU448" s="141"/>
      <c r="FE448" s="141"/>
      <c r="FO448" s="141"/>
      <c r="FY448" s="141"/>
      <c r="GI448" s="141"/>
      <c r="GS448" s="141"/>
      <c r="HC448" s="141"/>
      <c r="HM448" s="141"/>
      <c r="HW448" s="141"/>
    </row>
    <row r="449" spans="1:231" s="3" customFormat="1" x14ac:dyDescent="0.25">
      <c r="A449" s="141"/>
      <c r="K449" s="141"/>
      <c r="U449" s="141"/>
      <c r="AE449" s="141"/>
      <c r="AO449" s="141"/>
      <c r="AY449" s="141"/>
      <c r="AZ449" s="141"/>
      <c r="BI449" s="141"/>
      <c r="BS449" s="141"/>
      <c r="CC449" s="141"/>
      <c r="CM449" s="141"/>
      <c r="CW449" s="141"/>
      <c r="DG449" s="141"/>
      <c r="DQ449" s="141"/>
      <c r="EA449" s="141"/>
      <c r="EK449" s="141"/>
      <c r="EU449" s="141"/>
      <c r="FE449" s="141"/>
      <c r="FO449" s="141"/>
      <c r="FY449" s="141"/>
      <c r="GI449" s="141"/>
      <c r="GS449" s="141"/>
      <c r="HC449" s="141"/>
      <c r="HM449" s="141"/>
      <c r="HW449" s="141"/>
    </row>
    <row r="450" spans="1:231" s="3" customFormat="1" x14ac:dyDescent="0.25">
      <c r="A450" s="141"/>
      <c r="K450" s="141"/>
      <c r="U450" s="141"/>
      <c r="AE450" s="141"/>
      <c r="AO450" s="141"/>
      <c r="AY450" s="141"/>
      <c r="AZ450" s="141"/>
      <c r="BI450" s="141"/>
      <c r="BS450" s="141"/>
      <c r="CC450" s="141"/>
      <c r="CM450" s="141"/>
      <c r="CW450" s="141"/>
      <c r="DG450" s="141"/>
      <c r="DQ450" s="141"/>
      <c r="EA450" s="141"/>
      <c r="EK450" s="141"/>
      <c r="EU450" s="141"/>
      <c r="FE450" s="141"/>
      <c r="FO450" s="141"/>
      <c r="FY450" s="141"/>
      <c r="GI450" s="141"/>
      <c r="GS450" s="141"/>
      <c r="HC450" s="141"/>
      <c r="HM450" s="141"/>
      <c r="HW450" s="141"/>
    </row>
    <row r="451" spans="1:231" s="3" customFormat="1" x14ac:dyDescent="0.25">
      <c r="A451" s="141"/>
      <c r="K451" s="141"/>
      <c r="U451" s="141"/>
      <c r="AE451" s="141"/>
      <c r="AO451" s="141"/>
      <c r="AY451" s="141"/>
      <c r="AZ451" s="141"/>
      <c r="BI451" s="141"/>
      <c r="BS451" s="141"/>
      <c r="CC451" s="141"/>
      <c r="CM451" s="141"/>
      <c r="CW451" s="141"/>
      <c r="DG451" s="141"/>
      <c r="DQ451" s="141"/>
      <c r="EA451" s="141"/>
      <c r="EK451" s="141"/>
      <c r="EU451" s="141"/>
      <c r="FE451" s="141"/>
      <c r="FO451" s="141"/>
      <c r="FY451" s="141"/>
      <c r="GI451" s="141"/>
      <c r="GS451" s="141"/>
      <c r="HC451" s="141"/>
      <c r="HM451" s="141"/>
      <c r="HW451" s="141"/>
    </row>
    <row r="452" spans="1:231" s="3" customFormat="1" x14ac:dyDescent="0.25">
      <c r="A452" s="141"/>
      <c r="K452" s="141"/>
      <c r="U452" s="141"/>
      <c r="AE452" s="141"/>
      <c r="AO452" s="141"/>
      <c r="AY452" s="141"/>
      <c r="AZ452" s="141"/>
      <c r="BI452" s="141"/>
      <c r="BS452" s="141"/>
      <c r="CC452" s="141"/>
      <c r="CM452" s="141"/>
      <c r="CW452" s="141"/>
      <c r="DG452" s="141"/>
      <c r="DQ452" s="141"/>
      <c r="EA452" s="141"/>
      <c r="EK452" s="141"/>
      <c r="EU452" s="141"/>
      <c r="FE452" s="141"/>
      <c r="FO452" s="141"/>
      <c r="FY452" s="141"/>
      <c r="GI452" s="141"/>
      <c r="GS452" s="141"/>
      <c r="HC452" s="141"/>
      <c r="HM452" s="141"/>
      <c r="HW452" s="141"/>
    </row>
    <row r="453" spans="1:231" s="3" customFormat="1" x14ac:dyDescent="0.25">
      <c r="A453" s="141"/>
      <c r="K453" s="141"/>
      <c r="U453" s="141"/>
      <c r="AE453" s="141"/>
      <c r="AO453" s="141"/>
      <c r="AY453" s="141"/>
      <c r="AZ453" s="141"/>
      <c r="BI453" s="141"/>
      <c r="BS453" s="141"/>
      <c r="CC453" s="141"/>
      <c r="CM453" s="141"/>
      <c r="CW453" s="141"/>
      <c r="DG453" s="141"/>
      <c r="DQ453" s="141"/>
      <c r="EA453" s="141"/>
      <c r="EK453" s="141"/>
      <c r="EU453" s="141"/>
      <c r="FE453" s="141"/>
      <c r="FO453" s="141"/>
      <c r="FY453" s="141"/>
      <c r="GI453" s="141"/>
      <c r="GS453" s="141"/>
      <c r="HC453" s="141"/>
      <c r="HM453" s="141"/>
      <c r="HW453" s="141"/>
    </row>
    <row r="454" spans="1:231" s="3" customFormat="1" x14ac:dyDescent="0.25">
      <c r="A454" s="141"/>
      <c r="K454" s="141"/>
      <c r="U454" s="141"/>
      <c r="AE454" s="141"/>
      <c r="AO454" s="141"/>
      <c r="AY454" s="141"/>
      <c r="AZ454" s="141"/>
      <c r="BI454" s="141"/>
      <c r="BS454" s="141"/>
      <c r="CC454" s="141"/>
      <c r="CM454" s="141"/>
      <c r="CW454" s="141"/>
      <c r="DG454" s="141"/>
      <c r="DQ454" s="141"/>
      <c r="EA454" s="141"/>
      <c r="EK454" s="141"/>
      <c r="EU454" s="141"/>
      <c r="FE454" s="141"/>
      <c r="FO454" s="141"/>
      <c r="FY454" s="141"/>
      <c r="GI454" s="141"/>
      <c r="GS454" s="141"/>
      <c r="HC454" s="141"/>
      <c r="HM454" s="141"/>
      <c r="HW454" s="141"/>
    </row>
    <row r="455" spans="1:231" s="3" customFormat="1" x14ac:dyDescent="0.25">
      <c r="A455" s="141"/>
      <c r="K455" s="141"/>
      <c r="U455" s="141"/>
      <c r="AE455" s="141"/>
      <c r="AO455" s="141"/>
      <c r="AY455" s="141"/>
      <c r="AZ455" s="141"/>
      <c r="BI455" s="141"/>
      <c r="BS455" s="141"/>
      <c r="CC455" s="141"/>
      <c r="CM455" s="141"/>
      <c r="CW455" s="141"/>
      <c r="DG455" s="141"/>
      <c r="DQ455" s="141"/>
      <c r="EA455" s="141"/>
      <c r="EK455" s="141"/>
      <c r="EU455" s="141"/>
      <c r="FE455" s="141"/>
      <c r="FO455" s="141"/>
      <c r="FY455" s="141"/>
      <c r="GI455" s="141"/>
      <c r="GS455" s="141"/>
      <c r="HC455" s="141"/>
      <c r="HM455" s="141"/>
      <c r="HW455" s="141"/>
    </row>
    <row r="456" spans="1:231" s="3" customFormat="1" x14ac:dyDescent="0.25">
      <c r="A456" s="141"/>
      <c r="K456" s="141"/>
      <c r="U456" s="141"/>
      <c r="AE456" s="141"/>
      <c r="AO456" s="141"/>
      <c r="AY456" s="141"/>
      <c r="AZ456" s="141"/>
      <c r="BI456" s="141"/>
      <c r="BS456" s="141"/>
      <c r="CC456" s="141"/>
      <c r="CM456" s="141"/>
      <c r="CW456" s="141"/>
      <c r="DG456" s="141"/>
      <c r="DQ456" s="141"/>
      <c r="EA456" s="141"/>
      <c r="EK456" s="141"/>
      <c r="EU456" s="141"/>
      <c r="FE456" s="141"/>
      <c r="FO456" s="141"/>
      <c r="FY456" s="141"/>
      <c r="GI456" s="141"/>
      <c r="GS456" s="141"/>
      <c r="HC456" s="141"/>
      <c r="HM456" s="141"/>
      <c r="HW456" s="141"/>
    </row>
    <row r="457" spans="1:231" s="3" customFormat="1" x14ac:dyDescent="0.25">
      <c r="A457" s="141"/>
      <c r="K457" s="141"/>
      <c r="U457" s="141"/>
      <c r="AE457" s="141"/>
      <c r="AO457" s="141"/>
      <c r="AY457" s="141"/>
      <c r="AZ457" s="141"/>
      <c r="BI457" s="141"/>
      <c r="BS457" s="141"/>
      <c r="CC457" s="141"/>
      <c r="CM457" s="141"/>
      <c r="CW457" s="141"/>
      <c r="DG457" s="141"/>
      <c r="DQ457" s="141"/>
      <c r="EA457" s="141"/>
      <c r="EK457" s="141"/>
      <c r="EU457" s="141"/>
      <c r="FE457" s="141"/>
      <c r="FO457" s="141"/>
      <c r="FY457" s="141"/>
      <c r="GI457" s="141"/>
      <c r="GS457" s="141"/>
      <c r="HC457" s="141"/>
      <c r="HM457" s="141"/>
      <c r="HW457" s="141"/>
    </row>
    <row r="458" spans="1:231" s="3" customFormat="1" x14ac:dyDescent="0.25">
      <c r="A458" s="141"/>
      <c r="K458" s="141"/>
      <c r="U458" s="141"/>
      <c r="AE458" s="141"/>
      <c r="AO458" s="141"/>
      <c r="AY458" s="141"/>
      <c r="AZ458" s="141"/>
      <c r="BI458" s="141"/>
      <c r="BS458" s="141"/>
      <c r="CC458" s="141"/>
      <c r="CM458" s="141"/>
      <c r="CW458" s="141"/>
      <c r="DG458" s="141"/>
      <c r="DQ458" s="141"/>
      <c r="EA458" s="141"/>
      <c r="EK458" s="141"/>
      <c r="EU458" s="141"/>
      <c r="FE458" s="141"/>
      <c r="FO458" s="141"/>
      <c r="FY458" s="141"/>
      <c r="GI458" s="141"/>
      <c r="GS458" s="141"/>
      <c r="HC458" s="141"/>
      <c r="HM458" s="141"/>
      <c r="HW458" s="141"/>
    </row>
    <row r="459" spans="1:231" s="3" customFormat="1" x14ac:dyDescent="0.25">
      <c r="A459" s="141"/>
      <c r="K459" s="141"/>
      <c r="U459" s="141"/>
      <c r="AE459" s="141"/>
      <c r="AO459" s="141"/>
      <c r="AY459" s="141"/>
      <c r="AZ459" s="141"/>
      <c r="BI459" s="141"/>
      <c r="BS459" s="141"/>
      <c r="CC459" s="141"/>
      <c r="CM459" s="141"/>
      <c r="CW459" s="141"/>
      <c r="DG459" s="141"/>
      <c r="DQ459" s="141"/>
      <c r="EA459" s="141"/>
      <c r="EK459" s="141"/>
      <c r="EU459" s="141"/>
      <c r="FE459" s="141"/>
      <c r="FO459" s="141"/>
      <c r="FY459" s="141"/>
      <c r="GI459" s="141"/>
      <c r="GS459" s="141"/>
      <c r="HC459" s="141"/>
      <c r="HM459" s="141"/>
      <c r="HW459" s="141"/>
    </row>
    <row r="460" spans="1:231" s="3" customFormat="1" x14ac:dyDescent="0.25">
      <c r="A460" s="141"/>
      <c r="K460" s="141"/>
      <c r="U460" s="141"/>
      <c r="AE460" s="141"/>
      <c r="AO460" s="141"/>
      <c r="AY460" s="141"/>
      <c r="AZ460" s="141"/>
      <c r="BI460" s="141"/>
      <c r="BS460" s="141"/>
      <c r="CC460" s="141"/>
      <c r="CM460" s="141"/>
      <c r="CW460" s="141"/>
      <c r="DG460" s="141"/>
      <c r="DQ460" s="141"/>
      <c r="EA460" s="141"/>
      <c r="EK460" s="141"/>
      <c r="EU460" s="141"/>
      <c r="FE460" s="141"/>
      <c r="FO460" s="141"/>
      <c r="FY460" s="141"/>
      <c r="GI460" s="141"/>
      <c r="GS460" s="141"/>
      <c r="HC460" s="141"/>
      <c r="HM460" s="141"/>
      <c r="HW460" s="141"/>
    </row>
    <row r="461" spans="1:231" s="3" customFormat="1" x14ac:dyDescent="0.25">
      <c r="A461" s="141"/>
      <c r="K461" s="141"/>
      <c r="U461" s="141"/>
      <c r="AE461" s="141"/>
      <c r="AO461" s="141"/>
      <c r="AY461" s="141"/>
      <c r="AZ461" s="141"/>
      <c r="BI461" s="141"/>
      <c r="BS461" s="141"/>
      <c r="CC461" s="141"/>
      <c r="CM461" s="141"/>
      <c r="CW461" s="141"/>
      <c r="DG461" s="141"/>
      <c r="DQ461" s="141"/>
      <c r="EA461" s="141"/>
      <c r="EK461" s="141"/>
      <c r="EU461" s="141"/>
      <c r="FE461" s="141"/>
      <c r="FO461" s="141"/>
      <c r="FY461" s="141"/>
      <c r="GI461" s="141"/>
      <c r="GS461" s="141"/>
      <c r="HC461" s="141"/>
      <c r="HM461" s="141"/>
      <c r="HW461" s="141"/>
    </row>
    <row r="462" spans="1:231" s="3" customFormat="1" x14ac:dyDescent="0.25">
      <c r="A462" s="141"/>
      <c r="K462" s="141"/>
      <c r="U462" s="141"/>
      <c r="AE462" s="141"/>
      <c r="AO462" s="141"/>
      <c r="AY462" s="141"/>
      <c r="AZ462" s="141"/>
      <c r="BI462" s="141"/>
      <c r="BS462" s="141"/>
      <c r="CC462" s="141"/>
      <c r="CM462" s="141"/>
      <c r="CW462" s="141"/>
      <c r="DG462" s="141"/>
      <c r="DQ462" s="141"/>
      <c r="EA462" s="141"/>
      <c r="EK462" s="141"/>
      <c r="EU462" s="141"/>
      <c r="FE462" s="141"/>
      <c r="FO462" s="141"/>
      <c r="FY462" s="141"/>
      <c r="GI462" s="141"/>
      <c r="GS462" s="141"/>
      <c r="HC462" s="141"/>
      <c r="HM462" s="141"/>
      <c r="HW462" s="141"/>
    </row>
    <row r="463" spans="1:231" s="3" customFormat="1" x14ac:dyDescent="0.25">
      <c r="A463" s="141"/>
      <c r="K463" s="141"/>
      <c r="U463" s="141"/>
      <c r="AE463" s="141"/>
      <c r="AO463" s="141"/>
      <c r="AY463" s="141"/>
      <c r="AZ463" s="141"/>
      <c r="BI463" s="141"/>
      <c r="BS463" s="141"/>
      <c r="CC463" s="141"/>
      <c r="CM463" s="141"/>
      <c r="CW463" s="141"/>
      <c r="DG463" s="141"/>
      <c r="DQ463" s="141"/>
      <c r="EA463" s="141"/>
      <c r="EK463" s="141"/>
      <c r="EU463" s="141"/>
      <c r="FE463" s="141"/>
      <c r="FO463" s="141"/>
      <c r="FY463" s="141"/>
      <c r="GI463" s="141"/>
      <c r="GS463" s="141"/>
      <c r="HC463" s="141"/>
      <c r="HM463" s="141"/>
      <c r="HW463" s="141"/>
    </row>
    <row r="464" spans="1:231" s="3" customFormat="1" x14ac:dyDescent="0.25">
      <c r="A464" s="141"/>
      <c r="K464" s="141"/>
      <c r="U464" s="141"/>
      <c r="AE464" s="141"/>
      <c r="AO464" s="141"/>
      <c r="AY464" s="141"/>
      <c r="AZ464" s="141"/>
      <c r="BI464" s="141"/>
      <c r="BS464" s="141"/>
      <c r="CC464" s="141"/>
      <c r="CM464" s="141"/>
      <c r="CW464" s="141"/>
      <c r="DG464" s="141"/>
      <c r="DQ464" s="141"/>
      <c r="EA464" s="141"/>
      <c r="EK464" s="141"/>
      <c r="EU464" s="141"/>
      <c r="FE464" s="141"/>
      <c r="FO464" s="141"/>
      <c r="FY464" s="141"/>
      <c r="GI464" s="141"/>
      <c r="GS464" s="141"/>
      <c r="HC464" s="141"/>
      <c r="HM464" s="141"/>
      <c r="HW464" s="141"/>
    </row>
    <row r="465" spans="1:231" s="3" customFormat="1" x14ac:dyDescent="0.25">
      <c r="A465" s="141"/>
      <c r="K465" s="141"/>
      <c r="U465" s="141"/>
      <c r="AE465" s="141"/>
      <c r="AO465" s="141"/>
      <c r="AY465" s="141"/>
      <c r="AZ465" s="141"/>
      <c r="BI465" s="141"/>
      <c r="BS465" s="141"/>
      <c r="CC465" s="141"/>
      <c r="CM465" s="141"/>
      <c r="CW465" s="141"/>
      <c r="DG465" s="141"/>
      <c r="DQ465" s="141"/>
      <c r="EA465" s="141"/>
      <c r="EK465" s="141"/>
      <c r="EU465" s="141"/>
      <c r="FE465" s="141"/>
      <c r="FO465" s="141"/>
      <c r="FY465" s="141"/>
      <c r="GI465" s="141"/>
      <c r="GS465" s="141"/>
      <c r="HC465" s="141"/>
      <c r="HM465" s="141"/>
      <c r="HW465" s="141"/>
    </row>
    <row r="466" spans="1:231" s="3" customFormat="1" x14ac:dyDescent="0.25">
      <c r="A466" s="141"/>
      <c r="K466" s="141"/>
      <c r="U466" s="141"/>
      <c r="AE466" s="141"/>
      <c r="AO466" s="141"/>
      <c r="AY466" s="141"/>
      <c r="AZ466" s="141"/>
      <c r="BI466" s="141"/>
      <c r="BS466" s="141"/>
      <c r="CC466" s="141"/>
      <c r="CM466" s="141"/>
      <c r="CW466" s="141"/>
      <c r="DG466" s="141"/>
      <c r="DQ466" s="141"/>
      <c r="EA466" s="141"/>
      <c r="EK466" s="141"/>
      <c r="EU466" s="141"/>
      <c r="FE466" s="141"/>
      <c r="FO466" s="141"/>
      <c r="FY466" s="141"/>
      <c r="GI466" s="141"/>
      <c r="GS466" s="141"/>
      <c r="HC466" s="141"/>
      <c r="HM466" s="141"/>
      <c r="HW466" s="141"/>
    </row>
    <row r="467" spans="1:231" s="3" customFormat="1" x14ac:dyDescent="0.25">
      <c r="A467" s="141"/>
      <c r="K467" s="141"/>
      <c r="U467" s="141"/>
      <c r="AE467" s="141"/>
      <c r="AO467" s="141"/>
      <c r="AY467" s="141"/>
      <c r="AZ467" s="141"/>
      <c r="BI467" s="141"/>
      <c r="BS467" s="141"/>
      <c r="CC467" s="141"/>
      <c r="CM467" s="141"/>
      <c r="CW467" s="141"/>
      <c r="DG467" s="141"/>
      <c r="DQ467" s="141"/>
      <c r="EA467" s="141"/>
      <c r="EK467" s="141"/>
      <c r="EU467" s="141"/>
      <c r="FE467" s="141"/>
      <c r="FO467" s="141"/>
      <c r="FY467" s="141"/>
      <c r="GI467" s="141"/>
      <c r="GS467" s="141"/>
      <c r="HC467" s="141"/>
      <c r="HM467" s="141"/>
      <c r="HW467" s="141"/>
    </row>
    <row r="468" spans="1:231" s="3" customFormat="1" x14ac:dyDescent="0.25">
      <c r="A468" s="141"/>
      <c r="K468" s="141"/>
      <c r="U468" s="141"/>
      <c r="AE468" s="141"/>
      <c r="AO468" s="141"/>
      <c r="AY468" s="141"/>
      <c r="AZ468" s="141"/>
      <c r="BI468" s="141"/>
      <c r="BS468" s="141"/>
      <c r="CC468" s="141"/>
      <c r="CM468" s="141"/>
      <c r="CW468" s="141"/>
      <c r="DG468" s="141"/>
      <c r="DQ468" s="141"/>
      <c r="EA468" s="141"/>
      <c r="EK468" s="141"/>
      <c r="EU468" s="141"/>
      <c r="FE468" s="141"/>
      <c r="FO468" s="141"/>
      <c r="FY468" s="141"/>
      <c r="GI468" s="141"/>
      <c r="GS468" s="141"/>
      <c r="HC468" s="141"/>
      <c r="HM468" s="141"/>
      <c r="HW468" s="141"/>
    </row>
    <row r="469" spans="1:231" s="3" customFormat="1" x14ac:dyDescent="0.25">
      <c r="A469" s="141"/>
      <c r="K469" s="141"/>
      <c r="U469" s="141"/>
      <c r="AE469" s="141"/>
      <c r="AO469" s="141"/>
      <c r="AY469" s="141"/>
      <c r="AZ469" s="141"/>
      <c r="BI469" s="141"/>
      <c r="BS469" s="141"/>
      <c r="CC469" s="141"/>
      <c r="CM469" s="141"/>
      <c r="CW469" s="141"/>
      <c r="DG469" s="141"/>
      <c r="DQ469" s="141"/>
      <c r="EA469" s="141"/>
      <c r="EK469" s="141"/>
      <c r="EU469" s="141"/>
      <c r="FE469" s="141"/>
      <c r="FO469" s="141"/>
      <c r="FY469" s="141"/>
      <c r="GI469" s="141"/>
      <c r="GS469" s="141"/>
      <c r="HC469" s="141"/>
      <c r="HM469" s="141"/>
      <c r="HW469" s="141"/>
    </row>
    <row r="470" spans="1:231" s="3" customFormat="1" x14ac:dyDescent="0.25">
      <c r="A470" s="141"/>
      <c r="K470" s="141"/>
      <c r="U470" s="141"/>
      <c r="AE470" s="141"/>
      <c r="AO470" s="141"/>
      <c r="AY470" s="141"/>
      <c r="AZ470" s="141"/>
      <c r="BI470" s="141"/>
      <c r="BS470" s="141"/>
      <c r="CC470" s="141"/>
      <c r="CM470" s="141"/>
      <c r="CW470" s="141"/>
      <c r="DG470" s="141"/>
      <c r="DQ470" s="141"/>
      <c r="EA470" s="141"/>
      <c r="EK470" s="141"/>
      <c r="EU470" s="141"/>
      <c r="FE470" s="141"/>
      <c r="FO470" s="141"/>
      <c r="FY470" s="141"/>
      <c r="GI470" s="141"/>
      <c r="GS470" s="141"/>
      <c r="HC470" s="141"/>
      <c r="HM470" s="141"/>
      <c r="HW470" s="141"/>
    </row>
    <row r="471" spans="1:231" s="3" customFormat="1" x14ac:dyDescent="0.25">
      <c r="A471" s="141"/>
      <c r="K471" s="141"/>
      <c r="U471" s="141"/>
      <c r="AE471" s="141"/>
      <c r="AO471" s="141"/>
      <c r="AY471" s="141"/>
      <c r="AZ471" s="141"/>
      <c r="BI471" s="141"/>
      <c r="BS471" s="141"/>
      <c r="CC471" s="141"/>
      <c r="CM471" s="141"/>
      <c r="CW471" s="141"/>
      <c r="DG471" s="141"/>
      <c r="DQ471" s="141"/>
      <c r="EA471" s="141"/>
      <c r="EK471" s="141"/>
      <c r="EU471" s="141"/>
      <c r="FE471" s="141"/>
      <c r="FO471" s="141"/>
      <c r="FY471" s="141"/>
      <c r="GI471" s="141"/>
      <c r="GS471" s="141"/>
      <c r="HC471" s="141"/>
      <c r="HM471" s="141"/>
      <c r="HW471" s="141"/>
    </row>
    <row r="472" spans="1:231" s="3" customFormat="1" x14ac:dyDescent="0.25">
      <c r="A472" s="141"/>
      <c r="K472" s="141"/>
      <c r="U472" s="141"/>
      <c r="AE472" s="141"/>
      <c r="AO472" s="141"/>
      <c r="AY472" s="141"/>
      <c r="AZ472" s="141"/>
      <c r="BI472" s="141"/>
      <c r="BS472" s="141"/>
      <c r="CC472" s="141"/>
      <c r="CM472" s="141"/>
      <c r="CW472" s="141"/>
      <c r="DG472" s="141"/>
      <c r="DQ472" s="141"/>
      <c r="EA472" s="141"/>
      <c r="EK472" s="141"/>
      <c r="EU472" s="141"/>
      <c r="FE472" s="141"/>
      <c r="FO472" s="141"/>
      <c r="FY472" s="141"/>
      <c r="GI472" s="141"/>
      <c r="GS472" s="141"/>
      <c r="HC472" s="141"/>
      <c r="HM472" s="141"/>
      <c r="HW472" s="141"/>
    </row>
    <row r="473" spans="1:231" s="3" customFormat="1" x14ac:dyDescent="0.25">
      <c r="A473" s="141"/>
      <c r="K473" s="141"/>
      <c r="U473" s="141"/>
      <c r="AE473" s="141"/>
      <c r="AO473" s="141"/>
      <c r="AY473" s="141"/>
      <c r="AZ473" s="141"/>
      <c r="BI473" s="141"/>
      <c r="BS473" s="141"/>
      <c r="CC473" s="141"/>
      <c r="CM473" s="141"/>
      <c r="CW473" s="141"/>
      <c r="DG473" s="141"/>
      <c r="DQ473" s="141"/>
      <c r="EA473" s="141"/>
      <c r="EK473" s="141"/>
      <c r="EU473" s="141"/>
      <c r="FE473" s="141"/>
      <c r="FO473" s="141"/>
      <c r="FY473" s="141"/>
      <c r="GI473" s="141"/>
      <c r="GS473" s="141"/>
      <c r="HC473" s="141"/>
      <c r="HM473" s="141"/>
      <c r="HW473" s="141"/>
    </row>
    <row r="474" spans="1:231" s="3" customFormat="1" x14ac:dyDescent="0.25">
      <c r="A474" s="141"/>
      <c r="K474" s="141"/>
      <c r="U474" s="141"/>
      <c r="AE474" s="141"/>
      <c r="AO474" s="141"/>
      <c r="AY474" s="141"/>
      <c r="AZ474" s="141"/>
      <c r="BI474" s="141"/>
      <c r="BS474" s="141"/>
      <c r="CC474" s="141"/>
      <c r="CM474" s="141"/>
      <c r="CW474" s="141"/>
      <c r="DG474" s="141"/>
      <c r="DQ474" s="141"/>
      <c r="EA474" s="141"/>
      <c r="EK474" s="141"/>
      <c r="EU474" s="141"/>
      <c r="FE474" s="141"/>
      <c r="FO474" s="141"/>
      <c r="FY474" s="141"/>
      <c r="GI474" s="141"/>
      <c r="GS474" s="141"/>
      <c r="HC474" s="141"/>
      <c r="HM474" s="141"/>
      <c r="HW474" s="141"/>
    </row>
    <row r="475" spans="1:231" s="3" customFormat="1" x14ac:dyDescent="0.25">
      <c r="A475" s="141"/>
      <c r="K475" s="141"/>
      <c r="U475" s="141"/>
      <c r="AE475" s="141"/>
      <c r="AO475" s="141"/>
      <c r="AY475" s="141"/>
      <c r="AZ475" s="141"/>
      <c r="BI475" s="141"/>
      <c r="BS475" s="141"/>
      <c r="CC475" s="141"/>
      <c r="CM475" s="141"/>
      <c r="CW475" s="141"/>
      <c r="DG475" s="141"/>
      <c r="DQ475" s="141"/>
      <c r="EA475" s="141"/>
      <c r="EK475" s="141"/>
      <c r="EU475" s="141"/>
      <c r="FE475" s="141"/>
      <c r="FO475" s="141"/>
      <c r="FY475" s="141"/>
      <c r="GI475" s="141"/>
      <c r="GS475" s="141"/>
      <c r="HC475" s="141"/>
      <c r="HM475" s="141"/>
      <c r="HW475" s="141"/>
    </row>
    <row r="476" spans="1:231" s="3" customFormat="1" x14ac:dyDescent="0.25">
      <c r="A476" s="141"/>
      <c r="K476" s="141"/>
      <c r="U476" s="141"/>
      <c r="AE476" s="141"/>
      <c r="AO476" s="141"/>
      <c r="AY476" s="141"/>
      <c r="AZ476" s="141"/>
      <c r="BI476" s="141"/>
      <c r="BS476" s="141"/>
      <c r="CC476" s="141"/>
      <c r="CM476" s="141"/>
      <c r="CW476" s="141"/>
      <c r="DG476" s="141"/>
      <c r="DQ476" s="141"/>
      <c r="EA476" s="141"/>
      <c r="EK476" s="141"/>
      <c r="EU476" s="141"/>
      <c r="FE476" s="141"/>
      <c r="FO476" s="141"/>
      <c r="FY476" s="141"/>
      <c r="GI476" s="141"/>
      <c r="GS476" s="141"/>
      <c r="HC476" s="141"/>
      <c r="HM476" s="141"/>
      <c r="HW476" s="141"/>
    </row>
    <row r="477" spans="1:231" s="3" customFormat="1" x14ac:dyDescent="0.25">
      <c r="A477" s="141"/>
      <c r="K477" s="141"/>
      <c r="U477" s="141"/>
      <c r="AE477" s="141"/>
      <c r="AO477" s="141"/>
      <c r="AY477" s="141"/>
      <c r="AZ477" s="141"/>
      <c r="BI477" s="141"/>
      <c r="BS477" s="141"/>
      <c r="CC477" s="141"/>
      <c r="CM477" s="141"/>
      <c r="CW477" s="141"/>
      <c r="DG477" s="141"/>
      <c r="DQ477" s="141"/>
      <c r="EA477" s="141"/>
      <c r="EK477" s="141"/>
      <c r="EU477" s="141"/>
      <c r="FE477" s="141"/>
      <c r="FO477" s="141"/>
      <c r="FY477" s="141"/>
      <c r="GI477" s="141"/>
      <c r="GS477" s="141"/>
      <c r="HC477" s="141"/>
      <c r="HM477" s="141"/>
      <c r="HW477" s="141"/>
    </row>
    <row r="478" spans="1:231" s="3" customFormat="1" x14ac:dyDescent="0.25">
      <c r="A478" s="141"/>
      <c r="K478" s="141"/>
      <c r="U478" s="141"/>
      <c r="AE478" s="141"/>
      <c r="AO478" s="141"/>
      <c r="AY478" s="141"/>
      <c r="AZ478" s="141"/>
      <c r="BI478" s="141"/>
      <c r="BS478" s="141"/>
      <c r="CC478" s="141"/>
      <c r="CM478" s="141"/>
      <c r="CW478" s="141"/>
      <c r="DG478" s="141"/>
      <c r="DQ478" s="141"/>
      <c r="EA478" s="141"/>
      <c r="EK478" s="141"/>
      <c r="EU478" s="141"/>
      <c r="FE478" s="141"/>
      <c r="FO478" s="141"/>
      <c r="FY478" s="141"/>
      <c r="GI478" s="141"/>
      <c r="GS478" s="141"/>
      <c r="HC478" s="141"/>
      <c r="HM478" s="141"/>
      <c r="HW478" s="141"/>
    </row>
    <row r="479" spans="1:231" s="3" customFormat="1" x14ac:dyDescent="0.25">
      <c r="A479" s="141"/>
      <c r="K479" s="141"/>
      <c r="U479" s="141"/>
      <c r="AE479" s="141"/>
      <c r="AO479" s="141"/>
      <c r="AY479" s="141"/>
      <c r="AZ479" s="141"/>
      <c r="BI479" s="141"/>
      <c r="BS479" s="141"/>
      <c r="CC479" s="141"/>
      <c r="CM479" s="141"/>
      <c r="CW479" s="141"/>
      <c r="DG479" s="141"/>
      <c r="DQ479" s="141"/>
      <c r="EA479" s="141"/>
      <c r="EK479" s="141"/>
      <c r="EU479" s="141"/>
      <c r="FE479" s="141"/>
      <c r="FO479" s="141"/>
      <c r="FY479" s="141"/>
      <c r="GI479" s="141"/>
      <c r="GS479" s="141"/>
      <c r="HC479" s="141"/>
      <c r="HM479" s="141"/>
      <c r="HW479" s="141"/>
    </row>
    <row r="480" spans="1:231" s="3" customFormat="1" x14ac:dyDescent="0.25">
      <c r="A480" s="141"/>
      <c r="K480" s="141"/>
      <c r="U480" s="141"/>
      <c r="AE480" s="141"/>
      <c r="AO480" s="141"/>
      <c r="AY480" s="141"/>
      <c r="AZ480" s="141"/>
      <c r="BI480" s="141"/>
      <c r="BS480" s="141"/>
      <c r="CC480" s="141"/>
      <c r="CM480" s="141"/>
      <c r="CW480" s="141"/>
      <c r="DG480" s="141"/>
      <c r="DQ480" s="141"/>
      <c r="EA480" s="141"/>
      <c r="EK480" s="141"/>
      <c r="EU480" s="141"/>
      <c r="FE480" s="141"/>
      <c r="FO480" s="141"/>
      <c r="FY480" s="141"/>
      <c r="GI480" s="141"/>
      <c r="GS480" s="141"/>
      <c r="HC480" s="141"/>
      <c r="HM480" s="141"/>
      <c r="HW480" s="141"/>
    </row>
    <row r="481" spans="1:231" s="3" customFormat="1" x14ac:dyDescent="0.25">
      <c r="A481" s="141"/>
      <c r="K481" s="141"/>
      <c r="U481" s="141"/>
      <c r="AE481" s="141"/>
      <c r="AO481" s="141"/>
      <c r="AY481" s="141"/>
      <c r="AZ481" s="141"/>
      <c r="BI481" s="141"/>
      <c r="BS481" s="141"/>
      <c r="CC481" s="141"/>
      <c r="CM481" s="141"/>
      <c r="CW481" s="141"/>
      <c r="DG481" s="141"/>
      <c r="DQ481" s="141"/>
      <c r="EA481" s="141"/>
      <c r="EK481" s="141"/>
      <c r="EU481" s="141"/>
      <c r="FE481" s="141"/>
      <c r="FO481" s="141"/>
      <c r="FY481" s="141"/>
      <c r="GI481" s="141"/>
      <c r="GS481" s="141"/>
      <c r="HC481" s="141"/>
      <c r="HM481" s="141"/>
      <c r="HW481" s="141"/>
    </row>
    <row r="482" spans="1:231" s="3" customFormat="1" x14ac:dyDescent="0.25">
      <c r="A482" s="141"/>
      <c r="K482" s="141"/>
      <c r="U482" s="141"/>
      <c r="AE482" s="141"/>
      <c r="AO482" s="141"/>
      <c r="AY482" s="141"/>
      <c r="AZ482" s="141"/>
      <c r="BI482" s="141"/>
      <c r="BS482" s="141"/>
      <c r="CC482" s="141"/>
      <c r="CM482" s="141"/>
      <c r="CW482" s="141"/>
      <c r="DG482" s="141"/>
      <c r="DQ482" s="141"/>
      <c r="EA482" s="141"/>
      <c r="EK482" s="141"/>
      <c r="EU482" s="141"/>
      <c r="FE482" s="141"/>
      <c r="FO482" s="141"/>
      <c r="FY482" s="141"/>
      <c r="GI482" s="141"/>
      <c r="GS482" s="141"/>
      <c r="HC482" s="141"/>
      <c r="HM482" s="141"/>
      <c r="HW482" s="141"/>
    </row>
    <row r="483" spans="1:231" s="3" customFormat="1" x14ac:dyDescent="0.25">
      <c r="A483" s="141"/>
      <c r="K483" s="141"/>
      <c r="U483" s="141"/>
      <c r="AE483" s="141"/>
      <c r="AO483" s="141"/>
      <c r="AY483" s="141"/>
      <c r="AZ483" s="141"/>
      <c r="BI483" s="141"/>
      <c r="BS483" s="141"/>
      <c r="CC483" s="141"/>
      <c r="CM483" s="141"/>
      <c r="CW483" s="141"/>
      <c r="DG483" s="141"/>
      <c r="DQ483" s="141"/>
      <c r="EA483" s="141"/>
      <c r="EK483" s="141"/>
      <c r="EU483" s="141"/>
      <c r="FE483" s="141"/>
      <c r="FO483" s="141"/>
      <c r="FY483" s="141"/>
      <c r="GI483" s="141"/>
      <c r="GS483" s="141"/>
      <c r="HC483" s="141"/>
      <c r="HM483" s="141"/>
      <c r="HW483" s="141"/>
    </row>
    <row r="484" spans="1:231" s="3" customFormat="1" x14ac:dyDescent="0.25">
      <c r="A484" s="141"/>
      <c r="K484" s="141"/>
      <c r="U484" s="141"/>
      <c r="AE484" s="141"/>
      <c r="AO484" s="141"/>
      <c r="AY484" s="141"/>
      <c r="AZ484" s="141"/>
      <c r="BI484" s="141"/>
      <c r="BS484" s="141"/>
      <c r="CC484" s="141"/>
      <c r="CM484" s="141"/>
      <c r="CW484" s="141"/>
      <c r="DG484" s="141"/>
      <c r="DQ484" s="141"/>
      <c r="EA484" s="141"/>
      <c r="EK484" s="141"/>
      <c r="EU484" s="141"/>
      <c r="FE484" s="141"/>
      <c r="FO484" s="141"/>
      <c r="FY484" s="141"/>
      <c r="GI484" s="141"/>
      <c r="GS484" s="141"/>
      <c r="HC484" s="141"/>
      <c r="HM484" s="141"/>
      <c r="HW484" s="141"/>
    </row>
    <row r="485" spans="1:231" s="3" customFormat="1" x14ac:dyDescent="0.25">
      <c r="A485" s="141"/>
      <c r="K485" s="141"/>
      <c r="U485" s="141"/>
      <c r="AE485" s="141"/>
      <c r="AO485" s="141"/>
      <c r="AY485" s="141"/>
      <c r="AZ485" s="141"/>
      <c r="BI485" s="141"/>
      <c r="BS485" s="141"/>
      <c r="CC485" s="141"/>
      <c r="CM485" s="141"/>
      <c r="CW485" s="141"/>
      <c r="DG485" s="141"/>
      <c r="DQ485" s="141"/>
      <c r="EA485" s="141"/>
      <c r="EK485" s="141"/>
      <c r="EU485" s="141"/>
      <c r="FE485" s="141"/>
      <c r="FO485" s="141"/>
      <c r="FY485" s="141"/>
      <c r="GI485" s="141"/>
      <c r="GS485" s="141"/>
      <c r="HC485" s="141"/>
      <c r="HM485" s="141"/>
      <c r="HW485" s="141"/>
    </row>
    <row r="486" spans="1:231" s="3" customFormat="1" x14ac:dyDescent="0.25">
      <c r="A486" s="141"/>
      <c r="K486" s="141"/>
      <c r="U486" s="141"/>
      <c r="AE486" s="141"/>
      <c r="AO486" s="141"/>
      <c r="AY486" s="141"/>
      <c r="AZ486" s="141"/>
      <c r="BI486" s="141"/>
      <c r="BS486" s="141"/>
      <c r="CC486" s="141"/>
      <c r="CM486" s="141"/>
      <c r="CW486" s="141"/>
      <c r="DG486" s="141"/>
      <c r="DQ486" s="141"/>
      <c r="EA486" s="141"/>
      <c r="EK486" s="141"/>
      <c r="EU486" s="141"/>
      <c r="FE486" s="141"/>
      <c r="FO486" s="141"/>
      <c r="FY486" s="141"/>
      <c r="GI486" s="141"/>
      <c r="GS486" s="141"/>
      <c r="HC486" s="141"/>
      <c r="HM486" s="141"/>
      <c r="HW486" s="141"/>
    </row>
    <row r="487" spans="1:231" s="3" customFormat="1" x14ac:dyDescent="0.25">
      <c r="A487" s="141"/>
      <c r="K487" s="141"/>
      <c r="U487" s="141"/>
      <c r="AE487" s="141"/>
      <c r="AO487" s="141"/>
      <c r="AY487" s="141"/>
      <c r="AZ487" s="141"/>
      <c r="BI487" s="141"/>
      <c r="BS487" s="141"/>
      <c r="CC487" s="141"/>
      <c r="CM487" s="141"/>
      <c r="CW487" s="141"/>
      <c r="DG487" s="141"/>
      <c r="DQ487" s="141"/>
      <c r="EA487" s="141"/>
      <c r="EK487" s="141"/>
      <c r="EU487" s="141"/>
      <c r="FE487" s="141"/>
      <c r="FO487" s="141"/>
      <c r="FY487" s="141"/>
      <c r="GI487" s="141"/>
      <c r="GS487" s="141"/>
      <c r="HC487" s="141"/>
      <c r="HM487" s="141"/>
      <c r="HW487" s="141"/>
    </row>
    <row r="488" spans="1:231" s="3" customFormat="1" x14ac:dyDescent="0.25">
      <c r="A488" s="141"/>
      <c r="K488" s="141"/>
      <c r="U488" s="141"/>
      <c r="AE488" s="141"/>
      <c r="AO488" s="141"/>
      <c r="AY488" s="141"/>
      <c r="AZ488" s="141"/>
      <c r="BI488" s="141"/>
      <c r="BS488" s="141"/>
      <c r="CC488" s="141"/>
      <c r="CM488" s="141"/>
      <c r="CW488" s="141"/>
      <c r="DG488" s="141"/>
      <c r="DQ488" s="141"/>
      <c r="EA488" s="141"/>
      <c r="EK488" s="141"/>
      <c r="EU488" s="141"/>
      <c r="FE488" s="141"/>
      <c r="FO488" s="141"/>
      <c r="FY488" s="141"/>
      <c r="GI488" s="141"/>
      <c r="GS488" s="141"/>
      <c r="HC488" s="141"/>
      <c r="HM488" s="141"/>
      <c r="HW488" s="141"/>
    </row>
    <row r="489" spans="1:231" s="3" customFormat="1" x14ac:dyDescent="0.25">
      <c r="A489" s="141"/>
      <c r="K489" s="141"/>
      <c r="U489" s="141"/>
      <c r="AE489" s="141"/>
      <c r="AO489" s="141"/>
      <c r="AY489" s="141"/>
      <c r="AZ489" s="141"/>
      <c r="BI489" s="141"/>
      <c r="BS489" s="141"/>
      <c r="CC489" s="141"/>
      <c r="CM489" s="141"/>
      <c r="CW489" s="141"/>
      <c r="DG489" s="141"/>
      <c r="DQ489" s="141"/>
      <c r="EA489" s="141"/>
      <c r="EK489" s="141"/>
      <c r="EU489" s="141"/>
      <c r="FE489" s="141"/>
      <c r="FO489" s="141"/>
      <c r="FY489" s="141"/>
      <c r="GI489" s="141"/>
      <c r="GS489" s="141"/>
      <c r="HC489" s="141"/>
      <c r="HM489" s="141"/>
      <c r="HW489" s="141"/>
    </row>
    <row r="490" spans="1:231" s="3" customFormat="1" x14ac:dyDescent="0.25">
      <c r="A490" s="141"/>
      <c r="K490" s="141"/>
      <c r="U490" s="141"/>
      <c r="AE490" s="141"/>
      <c r="AO490" s="141"/>
      <c r="AY490" s="141"/>
      <c r="AZ490" s="141"/>
      <c r="BI490" s="141"/>
      <c r="BS490" s="141"/>
      <c r="CC490" s="141"/>
      <c r="CM490" s="141"/>
      <c r="CW490" s="141"/>
      <c r="DG490" s="141"/>
      <c r="DQ490" s="141"/>
      <c r="EA490" s="141"/>
      <c r="EK490" s="141"/>
      <c r="EU490" s="141"/>
      <c r="FE490" s="141"/>
      <c r="FO490" s="141"/>
      <c r="FY490" s="141"/>
      <c r="GI490" s="141"/>
      <c r="GS490" s="141"/>
      <c r="HC490" s="141"/>
      <c r="HM490" s="141"/>
      <c r="HW490" s="141"/>
    </row>
    <row r="491" spans="1:231" s="3" customFormat="1" x14ac:dyDescent="0.25">
      <c r="A491" s="141"/>
      <c r="K491" s="141"/>
      <c r="U491" s="141"/>
      <c r="AE491" s="141"/>
      <c r="AO491" s="141"/>
      <c r="AY491" s="141"/>
      <c r="AZ491" s="141"/>
      <c r="BI491" s="141"/>
      <c r="BS491" s="141"/>
      <c r="CC491" s="141"/>
      <c r="CM491" s="141"/>
      <c r="CW491" s="141"/>
      <c r="DG491" s="141"/>
      <c r="DQ491" s="141"/>
      <c r="EA491" s="141"/>
      <c r="EK491" s="141"/>
      <c r="EU491" s="141"/>
      <c r="FE491" s="141"/>
      <c r="FO491" s="141"/>
      <c r="FY491" s="141"/>
      <c r="GI491" s="141"/>
      <c r="GS491" s="141"/>
      <c r="HC491" s="141"/>
      <c r="HM491" s="141"/>
      <c r="HW491" s="141"/>
    </row>
    <row r="492" spans="1:231" s="3" customFormat="1" x14ac:dyDescent="0.25">
      <c r="A492" s="141"/>
      <c r="K492" s="141"/>
      <c r="U492" s="141"/>
      <c r="AE492" s="141"/>
      <c r="AO492" s="141"/>
      <c r="AY492" s="141"/>
      <c r="AZ492" s="141"/>
      <c r="BI492" s="141"/>
      <c r="BS492" s="141"/>
      <c r="CC492" s="141"/>
      <c r="CM492" s="141"/>
      <c r="CW492" s="141"/>
      <c r="DG492" s="141"/>
      <c r="DQ492" s="141"/>
      <c r="EA492" s="141"/>
      <c r="EK492" s="141"/>
      <c r="EU492" s="141"/>
      <c r="FE492" s="141"/>
      <c r="FO492" s="141"/>
      <c r="FY492" s="141"/>
      <c r="GI492" s="141"/>
      <c r="GS492" s="141"/>
      <c r="HC492" s="141"/>
      <c r="HM492" s="141"/>
      <c r="HW492" s="141"/>
    </row>
    <row r="493" spans="1:231" s="3" customFormat="1" x14ac:dyDescent="0.25">
      <c r="A493" s="141"/>
      <c r="K493" s="141"/>
      <c r="U493" s="141"/>
      <c r="AE493" s="141"/>
      <c r="AO493" s="141"/>
      <c r="AY493" s="141"/>
      <c r="AZ493" s="141"/>
      <c r="BI493" s="141"/>
      <c r="BS493" s="141"/>
      <c r="CC493" s="141"/>
      <c r="CM493" s="141"/>
      <c r="CW493" s="141"/>
      <c r="DG493" s="141"/>
      <c r="DQ493" s="141"/>
      <c r="EA493" s="141"/>
      <c r="EK493" s="141"/>
      <c r="EU493" s="141"/>
      <c r="FE493" s="141"/>
      <c r="FO493" s="141"/>
      <c r="FY493" s="141"/>
      <c r="GI493" s="141"/>
      <c r="GS493" s="141"/>
      <c r="HC493" s="141"/>
      <c r="HM493" s="141"/>
      <c r="HW493" s="141"/>
    </row>
    <row r="494" spans="1:231" s="3" customFormat="1" x14ac:dyDescent="0.25">
      <c r="A494" s="141"/>
      <c r="K494" s="141"/>
      <c r="U494" s="141"/>
      <c r="AE494" s="141"/>
      <c r="AO494" s="141"/>
      <c r="AY494" s="141"/>
      <c r="AZ494" s="141"/>
      <c r="BI494" s="141"/>
      <c r="BS494" s="141"/>
      <c r="CC494" s="141"/>
      <c r="CM494" s="141"/>
      <c r="CW494" s="141"/>
      <c r="DG494" s="141"/>
      <c r="DQ494" s="141"/>
      <c r="EA494" s="141"/>
      <c r="EK494" s="141"/>
      <c r="EU494" s="141"/>
      <c r="FE494" s="141"/>
      <c r="FO494" s="141"/>
      <c r="FY494" s="141"/>
      <c r="GI494" s="141"/>
      <c r="GS494" s="141"/>
      <c r="HC494" s="141"/>
      <c r="HM494" s="141"/>
      <c r="HW494" s="141"/>
    </row>
    <row r="495" spans="1:231" s="3" customFormat="1" x14ac:dyDescent="0.25">
      <c r="A495" s="141"/>
      <c r="K495" s="141"/>
      <c r="U495" s="141"/>
      <c r="AE495" s="141"/>
      <c r="AO495" s="141"/>
      <c r="AY495" s="141"/>
      <c r="AZ495" s="141"/>
      <c r="BI495" s="141"/>
      <c r="BS495" s="141"/>
      <c r="CC495" s="141"/>
      <c r="CM495" s="141"/>
      <c r="CW495" s="141"/>
      <c r="DG495" s="141"/>
      <c r="DQ495" s="141"/>
      <c r="EA495" s="141"/>
      <c r="EK495" s="141"/>
      <c r="EU495" s="141"/>
      <c r="FE495" s="141"/>
      <c r="FO495" s="141"/>
      <c r="FY495" s="141"/>
      <c r="GI495" s="141"/>
      <c r="GS495" s="141"/>
      <c r="HC495" s="141"/>
      <c r="HM495" s="141"/>
      <c r="HW495" s="141"/>
    </row>
    <row r="496" spans="1:231" s="3" customFormat="1" x14ac:dyDescent="0.25">
      <c r="A496" s="141"/>
      <c r="K496" s="141"/>
      <c r="U496" s="141"/>
      <c r="AE496" s="141"/>
      <c r="AO496" s="141"/>
      <c r="AY496" s="141"/>
      <c r="AZ496" s="141"/>
      <c r="BI496" s="141"/>
      <c r="BS496" s="141"/>
      <c r="CC496" s="141"/>
      <c r="CM496" s="141"/>
      <c r="CW496" s="141"/>
      <c r="DG496" s="141"/>
      <c r="DQ496" s="141"/>
      <c r="EA496" s="141"/>
      <c r="EK496" s="141"/>
      <c r="EU496" s="141"/>
      <c r="FE496" s="141"/>
      <c r="FO496" s="141"/>
      <c r="FY496" s="141"/>
      <c r="GI496" s="141"/>
      <c r="GS496" s="141"/>
      <c r="HC496" s="141"/>
      <c r="HM496" s="141"/>
      <c r="HW496" s="141"/>
    </row>
    <row r="497" spans="1:231" s="3" customFormat="1" x14ac:dyDescent="0.25">
      <c r="A497" s="141"/>
      <c r="K497" s="141"/>
      <c r="U497" s="141"/>
      <c r="AE497" s="141"/>
      <c r="AO497" s="141"/>
      <c r="AY497" s="141"/>
      <c r="AZ497" s="141"/>
      <c r="BI497" s="141"/>
      <c r="BS497" s="141"/>
      <c r="CC497" s="141"/>
      <c r="CM497" s="141"/>
      <c r="CW497" s="141"/>
      <c r="DG497" s="141"/>
      <c r="DQ497" s="141"/>
      <c r="EA497" s="141"/>
      <c r="EK497" s="141"/>
      <c r="EU497" s="141"/>
      <c r="FE497" s="141"/>
      <c r="FO497" s="141"/>
      <c r="FY497" s="141"/>
      <c r="GI497" s="141"/>
      <c r="GS497" s="141"/>
      <c r="HC497" s="141"/>
      <c r="HM497" s="141"/>
      <c r="HW497" s="141"/>
    </row>
    <row r="498" spans="1:231" s="3" customFormat="1" x14ac:dyDescent="0.25">
      <c r="A498" s="141"/>
      <c r="K498" s="141"/>
      <c r="U498" s="141"/>
      <c r="AE498" s="141"/>
      <c r="AO498" s="141"/>
      <c r="AY498" s="141"/>
      <c r="AZ498" s="141"/>
      <c r="BI498" s="141"/>
      <c r="BS498" s="141"/>
      <c r="CC498" s="141"/>
      <c r="CM498" s="141"/>
      <c r="CW498" s="141"/>
      <c r="DG498" s="141"/>
      <c r="DQ498" s="141"/>
      <c r="EA498" s="141"/>
      <c r="EK498" s="141"/>
      <c r="EU498" s="141"/>
      <c r="FE498" s="141"/>
      <c r="FO498" s="141"/>
      <c r="FY498" s="141"/>
      <c r="GI498" s="141"/>
      <c r="GS498" s="141"/>
      <c r="HC498" s="141"/>
      <c r="HM498" s="141"/>
      <c r="HW498" s="141"/>
    </row>
    <row r="499" spans="1:231" s="3" customFormat="1" x14ac:dyDescent="0.25">
      <c r="A499" s="141"/>
      <c r="K499" s="141"/>
      <c r="U499" s="141"/>
      <c r="AE499" s="141"/>
      <c r="AO499" s="141"/>
      <c r="AY499" s="141"/>
      <c r="AZ499" s="141"/>
      <c r="BI499" s="141"/>
      <c r="BS499" s="141"/>
      <c r="CC499" s="141"/>
      <c r="CM499" s="141"/>
      <c r="CW499" s="141"/>
      <c r="DG499" s="141"/>
      <c r="DQ499" s="141"/>
      <c r="EA499" s="141"/>
      <c r="EK499" s="141"/>
      <c r="EU499" s="141"/>
      <c r="FE499" s="141"/>
      <c r="FO499" s="141"/>
      <c r="FY499" s="141"/>
      <c r="GI499" s="141"/>
      <c r="GS499" s="141"/>
      <c r="HC499" s="141"/>
      <c r="HM499" s="141"/>
      <c r="HW499" s="141"/>
    </row>
    <row r="500" spans="1:231" s="3" customFormat="1" x14ac:dyDescent="0.25">
      <c r="A500" s="141"/>
      <c r="K500" s="141"/>
      <c r="U500" s="141"/>
      <c r="AE500" s="141"/>
      <c r="AO500" s="141"/>
      <c r="AY500" s="141"/>
      <c r="AZ500" s="141"/>
      <c r="BI500" s="141"/>
      <c r="BS500" s="141"/>
      <c r="CC500" s="141"/>
      <c r="CM500" s="141"/>
      <c r="CW500" s="141"/>
      <c r="DG500" s="141"/>
      <c r="DQ500" s="141"/>
      <c r="EA500" s="141"/>
      <c r="EK500" s="141"/>
      <c r="EU500" s="141"/>
      <c r="FE500" s="141"/>
      <c r="FO500" s="141"/>
      <c r="FY500" s="141"/>
      <c r="GI500" s="141"/>
      <c r="GS500" s="141"/>
      <c r="HC500" s="141"/>
      <c r="HM500" s="141"/>
      <c r="HW500" s="141"/>
    </row>
    <row r="501" spans="1:231" s="3" customFormat="1" x14ac:dyDescent="0.25">
      <c r="A501" s="141"/>
      <c r="K501" s="141"/>
      <c r="U501" s="141"/>
      <c r="AE501" s="141"/>
      <c r="AO501" s="141"/>
      <c r="AY501" s="141"/>
      <c r="AZ501" s="141"/>
      <c r="BI501" s="141"/>
      <c r="BS501" s="141"/>
      <c r="CC501" s="141"/>
      <c r="CM501" s="141"/>
      <c r="CW501" s="141"/>
      <c r="DG501" s="141"/>
      <c r="DQ501" s="141"/>
      <c r="EA501" s="141"/>
      <c r="EK501" s="141"/>
      <c r="EU501" s="141"/>
      <c r="FE501" s="141"/>
      <c r="FO501" s="141"/>
      <c r="FY501" s="141"/>
      <c r="GI501" s="141"/>
      <c r="GS501" s="141"/>
      <c r="HC501" s="141"/>
      <c r="HM501" s="141"/>
      <c r="HW501" s="141"/>
    </row>
    <row r="502" spans="1:231" s="3" customFormat="1" x14ac:dyDescent="0.25">
      <c r="A502" s="141"/>
      <c r="K502" s="141"/>
      <c r="U502" s="141"/>
      <c r="AE502" s="141"/>
      <c r="AO502" s="141"/>
      <c r="AY502" s="141"/>
      <c r="AZ502" s="141"/>
      <c r="BI502" s="141"/>
      <c r="BS502" s="141"/>
      <c r="CC502" s="141"/>
      <c r="CM502" s="141"/>
      <c r="CW502" s="141"/>
      <c r="DG502" s="141"/>
      <c r="DQ502" s="141"/>
      <c r="EA502" s="141"/>
      <c r="EK502" s="141"/>
      <c r="EU502" s="141"/>
      <c r="FE502" s="141"/>
      <c r="FO502" s="141"/>
      <c r="FY502" s="141"/>
      <c r="GI502" s="141"/>
      <c r="GS502" s="141"/>
      <c r="HC502" s="141"/>
      <c r="HM502" s="141"/>
      <c r="HW502" s="141"/>
    </row>
    <row r="503" spans="1:231" s="3" customFormat="1" x14ac:dyDescent="0.25">
      <c r="A503" s="141"/>
      <c r="K503" s="141"/>
      <c r="U503" s="141"/>
      <c r="AE503" s="141"/>
      <c r="AO503" s="141"/>
      <c r="AY503" s="141"/>
      <c r="AZ503" s="141"/>
      <c r="BI503" s="141"/>
      <c r="BS503" s="141"/>
      <c r="CC503" s="141"/>
      <c r="CM503" s="141"/>
      <c r="CW503" s="141"/>
      <c r="DG503" s="141"/>
      <c r="DQ503" s="141"/>
      <c r="EA503" s="141"/>
      <c r="EK503" s="141"/>
      <c r="EU503" s="141"/>
      <c r="FE503" s="141"/>
      <c r="FO503" s="141"/>
      <c r="FY503" s="141"/>
      <c r="GI503" s="141"/>
      <c r="GS503" s="141"/>
      <c r="HC503" s="141"/>
      <c r="HM503" s="141"/>
      <c r="HW503" s="141"/>
    </row>
    <row r="504" spans="1:231" s="3" customFormat="1" x14ac:dyDescent="0.25">
      <c r="A504" s="141"/>
      <c r="K504" s="141"/>
      <c r="U504" s="141"/>
      <c r="AE504" s="141"/>
      <c r="AO504" s="141"/>
      <c r="AY504" s="141"/>
      <c r="AZ504" s="141"/>
      <c r="BI504" s="141"/>
      <c r="BS504" s="141"/>
      <c r="CC504" s="141"/>
      <c r="CM504" s="141"/>
      <c r="CW504" s="141"/>
      <c r="DG504" s="141"/>
      <c r="DQ504" s="141"/>
      <c r="EA504" s="141"/>
      <c r="EK504" s="141"/>
      <c r="EU504" s="141"/>
      <c r="FE504" s="141"/>
      <c r="FO504" s="141"/>
      <c r="FY504" s="141"/>
      <c r="GI504" s="141"/>
      <c r="GS504" s="141"/>
      <c r="HC504" s="141"/>
      <c r="HM504" s="141"/>
      <c r="HW504" s="141"/>
    </row>
    <row r="505" spans="1:231" s="3" customFormat="1" x14ac:dyDescent="0.25">
      <c r="A505" s="141"/>
      <c r="K505" s="141"/>
      <c r="U505" s="141"/>
      <c r="AE505" s="141"/>
      <c r="AO505" s="141"/>
      <c r="AY505" s="141"/>
      <c r="AZ505" s="141"/>
      <c r="BI505" s="141"/>
      <c r="BS505" s="141"/>
      <c r="CC505" s="141"/>
      <c r="CM505" s="141"/>
      <c r="CW505" s="141"/>
      <c r="DG505" s="141"/>
      <c r="DQ505" s="141"/>
      <c r="EA505" s="141"/>
      <c r="EK505" s="141"/>
      <c r="EU505" s="141"/>
      <c r="FE505" s="141"/>
      <c r="FO505" s="141"/>
      <c r="FY505" s="141"/>
      <c r="GI505" s="141"/>
      <c r="GS505" s="141"/>
      <c r="HC505" s="141"/>
      <c r="HM505" s="141"/>
      <c r="HW505" s="141"/>
    </row>
    <row r="506" spans="1:231" s="3" customFormat="1" x14ac:dyDescent="0.25">
      <c r="A506" s="141"/>
      <c r="K506" s="141"/>
      <c r="U506" s="141"/>
      <c r="AE506" s="141"/>
      <c r="AO506" s="141"/>
      <c r="AY506" s="141"/>
      <c r="AZ506" s="141"/>
      <c r="BI506" s="141"/>
      <c r="BS506" s="141"/>
      <c r="CC506" s="141"/>
      <c r="CM506" s="141"/>
      <c r="CW506" s="141"/>
      <c r="DG506" s="141"/>
      <c r="DQ506" s="141"/>
      <c r="EA506" s="141"/>
      <c r="EK506" s="141"/>
      <c r="EU506" s="141"/>
      <c r="FE506" s="141"/>
      <c r="FO506" s="141"/>
      <c r="FY506" s="141"/>
      <c r="GI506" s="141"/>
      <c r="GS506" s="141"/>
      <c r="HC506" s="141"/>
      <c r="HM506" s="141"/>
      <c r="HW506" s="141"/>
    </row>
    <row r="507" spans="1:231" s="3" customFormat="1" x14ac:dyDescent="0.25">
      <c r="A507" s="141"/>
      <c r="K507" s="141"/>
      <c r="U507" s="141"/>
      <c r="AE507" s="141"/>
      <c r="AO507" s="141"/>
      <c r="AY507" s="141"/>
      <c r="AZ507" s="141"/>
      <c r="BI507" s="141"/>
      <c r="BS507" s="141"/>
      <c r="CC507" s="141"/>
      <c r="CM507" s="141"/>
      <c r="CW507" s="141"/>
      <c r="DG507" s="141"/>
      <c r="DQ507" s="141"/>
      <c r="EA507" s="141"/>
      <c r="EK507" s="141"/>
      <c r="EU507" s="141"/>
      <c r="FE507" s="141"/>
      <c r="FO507" s="141"/>
      <c r="FY507" s="141"/>
      <c r="GI507" s="141"/>
      <c r="GS507" s="141"/>
      <c r="HC507" s="141"/>
      <c r="HM507" s="141"/>
      <c r="HW507" s="141"/>
    </row>
    <row r="508" spans="1:231" s="3" customFormat="1" x14ac:dyDescent="0.25">
      <c r="A508" s="141"/>
      <c r="K508" s="141"/>
      <c r="U508" s="141"/>
      <c r="AE508" s="141"/>
      <c r="AO508" s="141"/>
      <c r="AY508" s="141"/>
      <c r="AZ508" s="141"/>
      <c r="BI508" s="141"/>
      <c r="BS508" s="141"/>
      <c r="CC508" s="141"/>
      <c r="CM508" s="141"/>
      <c r="CW508" s="141"/>
      <c r="DG508" s="141"/>
      <c r="DQ508" s="141"/>
      <c r="EA508" s="141"/>
      <c r="EK508" s="141"/>
      <c r="EU508" s="141"/>
      <c r="FE508" s="141"/>
      <c r="FO508" s="141"/>
      <c r="FY508" s="141"/>
      <c r="GI508" s="141"/>
      <c r="GS508" s="141"/>
      <c r="HC508" s="141"/>
      <c r="HM508" s="141"/>
      <c r="HW508" s="141"/>
    </row>
    <row r="509" spans="1:231" s="3" customFormat="1" x14ac:dyDescent="0.25">
      <c r="A509" s="141"/>
      <c r="K509" s="141"/>
      <c r="U509" s="141"/>
      <c r="AE509" s="141"/>
      <c r="AO509" s="141"/>
      <c r="AY509" s="141"/>
      <c r="AZ509" s="141"/>
      <c r="BI509" s="141"/>
      <c r="BS509" s="141"/>
      <c r="CC509" s="141"/>
      <c r="CM509" s="141"/>
      <c r="CW509" s="141"/>
      <c r="DG509" s="141"/>
      <c r="DQ509" s="141"/>
      <c r="EA509" s="141"/>
      <c r="EK509" s="141"/>
      <c r="EU509" s="141"/>
      <c r="FE509" s="141"/>
      <c r="FO509" s="141"/>
      <c r="FY509" s="141"/>
      <c r="GI509" s="141"/>
      <c r="GS509" s="141"/>
      <c r="HC509" s="141"/>
      <c r="HM509" s="141"/>
      <c r="HW509" s="141"/>
    </row>
    <row r="510" spans="1:231" s="3" customFormat="1" x14ac:dyDescent="0.25">
      <c r="A510" s="141"/>
      <c r="K510" s="141"/>
      <c r="U510" s="141"/>
      <c r="AE510" s="141"/>
      <c r="AO510" s="141"/>
      <c r="AY510" s="141"/>
      <c r="AZ510" s="141"/>
      <c r="BI510" s="141"/>
      <c r="BS510" s="141"/>
      <c r="CC510" s="141"/>
      <c r="CM510" s="141"/>
      <c r="CW510" s="141"/>
      <c r="DG510" s="141"/>
      <c r="DQ510" s="141"/>
      <c r="EA510" s="141"/>
      <c r="EK510" s="141"/>
      <c r="EU510" s="141"/>
      <c r="FE510" s="141"/>
      <c r="FO510" s="141"/>
      <c r="FY510" s="141"/>
      <c r="GI510" s="141"/>
      <c r="GS510" s="141"/>
      <c r="HC510" s="141"/>
      <c r="HM510" s="141"/>
      <c r="HW510" s="141"/>
    </row>
    <row r="511" spans="1:231" s="3" customFormat="1" x14ac:dyDescent="0.25">
      <c r="A511" s="141"/>
      <c r="K511" s="141"/>
      <c r="U511" s="141"/>
      <c r="AE511" s="141"/>
      <c r="AO511" s="141"/>
      <c r="AY511" s="141"/>
      <c r="AZ511" s="141"/>
      <c r="BI511" s="141"/>
      <c r="BS511" s="141"/>
      <c r="CC511" s="141"/>
      <c r="CM511" s="141"/>
      <c r="CW511" s="141"/>
      <c r="DG511" s="141"/>
      <c r="DQ511" s="141"/>
      <c r="EA511" s="141"/>
      <c r="EK511" s="141"/>
      <c r="EU511" s="141"/>
      <c r="FE511" s="141"/>
      <c r="FO511" s="141"/>
      <c r="FY511" s="141"/>
      <c r="GI511" s="141"/>
      <c r="GS511" s="141"/>
      <c r="HC511" s="141"/>
      <c r="HM511" s="141"/>
      <c r="HW511" s="141"/>
    </row>
    <row r="512" spans="1:231" s="3" customFormat="1" x14ac:dyDescent="0.25">
      <c r="A512" s="141"/>
      <c r="K512" s="141"/>
      <c r="U512" s="141"/>
      <c r="AE512" s="141"/>
      <c r="AO512" s="141"/>
      <c r="AY512" s="141"/>
      <c r="AZ512" s="141"/>
      <c r="BI512" s="141"/>
      <c r="BS512" s="141"/>
      <c r="CC512" s="141"/>
      <c r="CM512" s="141"/>
      <c r="CW512" s="141"/>
      <c r="DG512" s="141"/>
      <c r="DQ512" s="141"/>
      <c r="EA512" s="141"/>
      <c r="EK512" s="141"/>
      <c r="EU512" s="141"/>
      <c r="FE512" s="141"/>
      <c r="FO512" s="141"/>
      <c r="FY512" s="141"/>
      <c r="GI512" s="141"/>
      <c r="GS512" s="141"/>
      <c r="HC512" s="141"/>
      <c r="HM512" s="141"/>
      <c r="HW512" s="141"/>
    </row>
    <row r="513" spans="1:231" s="3" customFormat="1" x14ac:dyDescent="0.25">
      <c r="A513" s="141"/>
      <c r="K513" s="141"/>
      <c r="U513" s="141"/>
      <c r="AE513" s="141"/>
      <c r="AO513" s="141"/>
      <c r="AY513" s="141"/>
      <c r="AZ513" s="141"/>
      <c r="BI513" s="141"/>
      <c r="BS513" s="141"/>
      <c r="CC513" s="141"/>
      <c r="CM513" s="141"/>
      <c r="CW513" s="141"/>
      <c r="DG513" s="141"/>
      <c r="DQ513" s="141"/>
      <c r="EA513" s="141"/>
      <c r="EK513" s="141"/>
      <c r="EU513" s="141"/>
      <c r="FE513" s="141"/>
      <c r="FO513" s="141"/>
      <c r="FY513" s="141"/>
      <c r="GI513" s="141"/>
      <c r="GS513" s="141"/>
      <c r="HC513" s="141"/>
      <c r="HM513" s="141"/>
      <c r="HW513" s="141"/>
    </row>
    <row r="514" spans="1:231" s="3" customFormat="1" x14ac:dyDescent="0.25">
      <c r="A514" s="141"/>
      <c r="K514" s="141"/>
      <c r="U514" s="141"/>
      <c r="AE514" s="141"/>
      <c r="AO514" s="141"/>
      <c r="AY514" s="141"/>
      <c r="AZ514" s="141"/>
      <c r="BI514" s="141"/>
      <c r="BS514" s="141"/>
      <c r="CC514" s="141"/>
      <c r="CM514" s="141"/>
      <c r="CW514" s="141"/>
      <c r="DG514" s="141"/>
      <c r="DQ514" s="141"/>
      <c r="EA514" s="141"/>
      <c r="EK514" s="141"/>
      <c r="EU514" s="141"/>
      <c r="FE514" s="141"/>
      <c r="FO514" s="141"/>
      <c r="FY514" s="141"/>
      <c r="GI514" s="141"/>
      <c r="GS514" s="141"/>
      <c r="HC514" s="141"/>
      <c r="HM514" s="141"/>
      <c r="HW514" s="141"/>
    </row>
    <row r="515" spans="1:231" s="3" customFormat="1" x14ac:dyDescent="0.25">
      <c r="A515" s="141"/>
      <c r="K515" s="141"/>
      <c r="U515" s="141"/>
      <c r="AE515" s="141"/>
      <c r="AO515" s="141"/>
      <c r="AY515" s="141"/>
      <c r="AZ515" s="141"/>
      <c r="BI515" s="141"/>
      <c r="BS515" s="141"/>
      <c r="CC515" s="141"/>
      <c r="CM515" s="141"/>
      <c r="CW515" s="141"/>
      <c r="DG515" s="141"/>
      <c r="DQ515" s="141"/>
      <c r="EA515" s="141"/>
      <c r="EK515" s="141"/>
      <c r="EU515" s="141"/>
      <c r="FE515" s="141"/>
      <c r="FO515" s="141"/>
      <c r="FY515" s="141"/>
      <c r="GI515" s="141"/>
      <c r="GS515" s="141"/>
      <c r="HC515" s="141"/>
      <c r="HM515" s="141"/>
      <c r="HW515" s="141"/>
    </row>
    <row r="516" spans="1:231" s="3" customFormat="1" x14ac:dyDescent="0.25">
      <c r="A516" s="141"/>
      <c r="K516" s="141"/>
      <c r="U516" s="141"/>
      <c r="AE516" s="141"/>
      <c r="AO516" s="141"/>
      <c r="AY516" s="141"/>
      <c r="AZ516" s="141"/>
      <c r="BI516" s="141"/>
      <c r="BS516" s="141"/>
      <c r="CC516" s="141"/>
      <c r="CM516" s="141"/>
      <c r="CW516" s="141"/>
      <c r="DG516" s="141"/>
      <c r="DQ516" s="141"/>
      <c r="EA516" s="141"/>
      <c r="EK516" s="141"/>
      <c r="EU516" s="141"/>
      <c r="FE516" s="141"/>
      <c r="FO516" s="141"/>
      <c r="FY516" s="141"/>
      <c r="GI516" s="141"/>
      <c r="GS516" s="141"/>
      <c r="HC516" s="141"/>
      <c r="HM516" s="141"/>
      <c r="HW516" s="141"/>
    </row>
    <row r="517" spans="1:231" s="3" customFormat="1" x14ac:dyDescent="0.25">
      <c r="A517" s="141"/>
      <c r="K517" s="141"/>
      <c r="U517" s="141"/>
      <c r="AE517" s="141"/>
      <c r="AO517" s="141"/>
      <c r="AY517" s="141"/>
      <c r="AZ517" s="141"/>
      <c r="BI517" s="141"/>
      <c r="BS517" s="141"/>
      <c r="CC517" s="141"/>
      <c r="CM517" s="141"/>
      <c r="CW517" s="141"/>
      <c r="DG517" s="141"/>
      <c r="DQ517" s="141"/>
      <c r="EA517" s="141"/>
      <c r="EK517" s="141"/>
      <c r="EU517" s="141"/>
      <c r="FE517" s="141"/>
      <c r="FO517" s="141"/>
      <c r="FY517" s="141"/>
      <c r="GI517" s="141"/>
      <c r="GS517" s="141"/>
      <c r="HC517" s="141"/>
      <c r="HM517" s="141"/>
      <c r="HW517" s="141"/>
    </row>
    <row r="518" spans="1:231" s="3" customFormat="1" x14ac:dyDescent="0.25">
      <c r="A518" s="141"/>
      <c r="K518" s="141"/>
      <c r="U518" s="141"/>
      <c r="AE518" s="141"/>
      <c r="AO518" s="141"/>
      <c r="AY518" s="141"/>
      <c r="AZ518" s="141"/>
      <c r="BI518" s="141"/>
      <c r="BS518" s="141"/>
      <c r="CC518" s="141"/>
      <c r="CM518" s="141"/>
      <c r="CW518" s="141"/>
      <c r="DG518" s="141"/>
      <c r="DQ518" s="141"/>
      <c r="EA518" s="141"/>
      <c r="EK518" s="141"/>
      <c r="EU518" s="141"/>
      <c r="FE518" s="141"/>
      <c r="FO518" s="141"/>
      <c r="FY518" s="141"/>
      <c r="GI518" s="141"/>
      <c r="GS518" s="141"/>
      <c r="HC518" s="141"/>
      <c r="HM518" s="141"/>
      <c r="HW518" s="141"/>
    </row>
    <row r="519" spans="1:231" s="3" customFormat="1" x14ac:dyDescent="0.25">
      <c r="A519" s="141"/>
      <c r="K519" s="141"/>
      <c r="U519" s="141"/>
      <c r="AE519" s="141"/>
      <c r="AO519" s="141"/>
      <c r="AY519" s="141"/>
      <c r="AZ519" s="141"/>
      <c r="BI519" s="141"/>
      <c r="BS519" s="141"/>
      <c r="CC519" s="141"/>
      <c r="CM519" s="141"/>
      <c r="CW519" s="141"/>
      <c r="DG519" s="141"/>
      <c r="DQ519" s="141"/>
      <c r="EA519" s="141"/>
      <c r="EK519" s="141"/>
      <c r="EU519" s="141"/>
      <c r="FE519" s="141"/>
      <c r="FO519" s="141"/>
      <c r="FY519" s="141"/>
      <c r="GI519" s="141"/>
      <c r="GS519" s="141"/>
      <c r="HC519" s="141"/>
      <c r="HM519" s="141"/>
      <c r="HW519" s="141"/>
    </row>
    <row r="520" spans="1:231" s="3" customFormat="1" x14ac:dyDescent="0.25">
      <c r="A520" s="141"/>
      <c r="K520" s="141"/>
      <c r="U520" s="141"/>
      <c r="AE520" s="141"/>
      <c r="AO520" s="141"/>
      <c r="AY520" s="141"/>
      <c r="AZ520" s="141"/>
      <c r="BI520" s="141"/>
      <c r="BS520" s="141"/>
      <c r="CC520" s="141"/>
      <c r="CM520" s="141"/>
      <c r="CW520" s="141"/>
      <c r="DG520" s="141"/>
      <c r="DQ520" s="141"/>
      <c r="EA520" s="141"/>
      <c r="EK520" s="141"/>
      <c r="EU520" s="141"/>
      <c r="FE520" s="141"/>
      <c r="FO520" s="141"/>
      <c r="FY520" s="141"/>
      <c r="GI520" s="141"/>
      <c r="GS520" s="141"/>
      <c r="HC520" s="141"/>
      <c r="HM520" s="141"/>
      <c r="HW520" s="141"/>
    </row>
    <row r="521" spans="1:231" s="3" customFormat="1" x14ac:dyDescent="0.25">
      <c r="A521" s="141"/>
      <c r="K521" s="141"/>
      <c r="U521" s="141"/>
      <c r="AE521" s="141"/>
      <c r="AO521" s="141"/>
      <c r="AY521" s="141"/>
      <c r="AZ521" s="141"/>
      <c r="BI521" s="141"/>
      <c r="BS521" s="141"/>
      <c r="CC521" s="141"/>
      <c r="CM521" s="141"/>
      <c r="CW521" s="141"/>
      <c r="DG521" s="141"/>
      <c r="DQ521" s="141"/>
      <c r="EA521" s="141"/>
      <c r="EK521" s="141"/>
      <c r="EU521" s="141"/>
      <c r="FE521" s="141"/>
      <c r="FO521" s="141"/>
      <c r="FY521" s="141"/>
      <c r="GI521" s="141"/>
      <c r="GS521" s="141"/>
      <c r="HC521" s="141"/>
      <c r="HM521" s="141"/>
      <c r="HW521" s="141"/>
    </row>
    <row r="522" spans="1:231" s="3" customFormat="1" x14ac:dyDescent="0.25">
      <c r="A522" s="141"/>
      <c r="K522" s="141"/>
      <c r="U522" s="141"/>
      <c r="AE522" s="141"/>
      <c r="AO522" s="141"/>
      <c r="AY522" s="141"/>
      <c r="AZ522" s="141"/>
      <c r="BI522" s="141"/>
      <c r="BS522" s="141"/>
      <c r="CC522" s="141"/>
      <c r="CM522" s="141"/>
      <c r="CW522" s="141"/>
      <c r="DG522" s="141"/>
      <c r="DQ522" s="141"/>
      <c r="EA522" s="141"/>
      <c r="EK522" s="141"/>
      <c r="EU522" s="141"/>
      <c r="FE522" s="141"/>
      <c r="FO522" s="141"/>
      <c r="FY522" s="141"/>
      <c r="GI522" s="141"/>
      <c r="GS522" s="141"/>
      <c r="HC522" s="141"/>
      <c r="HM522" s="141"/>
      <c r="HW522" s="141"/>
    </row>
    <row r="523" spans="1:231" s="3" customFormat="1" x14ac:dyDescent="0.25">
      <c r="A523" s="141"/>
      <c r="K523" s="141"/>
      <c r="U523" s="141"/>
      <c r="AE523" s="141"/>
      <c r="AO523" s="141"/>
      <c r="AY523" s="141"/>
      <c r="AZ523" s="141"/>
      <c r="BI523" s="141"/>
      <c r="BS523" s="141"/>
      <c r="CC523" s="141"/>
      <c r="CM523" s="141"/>
      <c r="CW523" s="141"/>
      <c r="DG523" s="141"/>
      <c r="DQ523" s="141"/>
      <c r="EA523" s="141"/>
      <c r="EK523" s="141"/>
      <c r="EU523" s="141"/>
      <c r="FE523" s="141"/>
      <c r="FO523" s="141"/>
      <c r="FY523" s="141"/>
      <c r="GI523" s="141"/>
      <c r="GS523" s="141"/>
      <c r="HC523" s="141"/>
      <c r="HM523" s="141"/>
      <c r="HW523" s="141"/>
    </row>
    <row r="524" spans="1:231" s="3" customFormat="1" x14ac:dyDescent="0.25">
      <c r="A524" s="141"/>
      <c r="K524" s="141"/>
      <c r="U524" s="141"/>
      <c r="AE524" s="141"/>
      <c r="AO524" s="141"/>
      <c r="AY524" s="141"/>
      <c r="AZ524" s="141"/>
      <c r="BI524" s="141"/>
      <c r="BS524" s="141"/>
      <c r="CC524" s="141"/>
      <c r="CM524" s="141"/>
      <c r="CW524" s="141"/>
      <c r="DG524" s="141"/>
      <c r="DQ524" s="141"/>
      <c r="EA524" s="141"/>
      <c r="EK524" s="141"/>
      <c r="EU524" s="141"/>
      <c r="FE524" s="141"/>
      <c r="FO524" s="141"/>
      <c r="FY524" s="141"/>
      <c r="GI524" s="141"/>
      <c r="GS524" s="141"/>
      <c r="HC524" s="141"/>
      <c r="HM524" s="141"/>
      <c r="HW524" s="141"/>
    </row>
    <row r="525" spans="1:231" s="3" customFormat="1" x14ac:dyDescent="0.25">
      <c r="A525" s="141"/>
      <c r="K525" s="141"/>
      <c r="U525" s="141"/>
      <c r="AE525" s="141"/>
      <c r="AO525" s="141"/>
      <c r="AY525" s="141"/>
      <c r="AZ525" s="141"/>
      <c r="BI525" s="141"/>
      <c r="BS525" s="141"/>
      <c r="CC525" s="141"/>
      <c r="CM525" s="141"/>
      <c r="CW525" s="141"/>
      <c r="DG525" s="141"/>
      <c r="DQ525" s="141"/>
      <c r="EA525" s="141"/>
      <c r="EK525" s="141"/>
      <c r="EU525" s="141"/>
      <c r="FE525" s="141"/>
      <c r="FO525" s="141"/>
      <c r="FY525" s="141"/>
      <c r="GI525" s="141"/>
      <c r="GS525" s="141"/>
      <c r="HC525" s="141"/>
      <c r="HM525" s="141"/>
      <c r="HW525" s="141"/>
    </row>
    <row r="526" spans="1:231" s="3" customFormat="1" x14ac:dyDescent="0.25">
      <c r="A526" s="141"/>
      <c r="K526" s="141"/>
      <c r="U526" s="141"/>
      <c r="AE526" s="141"/>
      <c r="AO526" s="141"/>
      <c r="AY526" s="141"/>
      <c r="AZ526" s="141"/>
      <c r="BI526" s="141"/>
      <c r="BS526" s="141"/>
      <c r="CC526" s="141"/>
      <c r="CM526" s="141"/>
      <c r="CW526" s="141"/>
      <c r="DG526" s="141"/>
      <c r="DQ526" s="141"/>
      <c r="EA526" s="141"/>
      <c r="EK526" s="141"/>
      <c r="EU526" s="141"/>
      <c r="FE526" s="141"/>
      <c r="FO526" s="141"/>
      <c r="FY526" s="141"/>
      <c r="GI526" s="141"/>
      <c r="GS526" s="141"/>
      <c r="HC526" s="141"/>
      <c r="HM526" s="141"/>
      <c r="HW526" s="141"/>
    </row>
    <row r="527" spans="1:231" s="3" customFormat="1" x14ac:dyDescent="0.25">
      <c r="A527" s="141"/>
      <c r="K527" s="141"/>
      <c r="U527" s="141"/>
      <c r="AE527" s="141"/>
      <c r="AO527" s="141"/>
      <c r="AY527" s="141"/>
      <c r="AZ527" s="141"/>
      <c r="BI527" s="141"/>
      <c r="BS527" s="141"/>
      <c r="CC527" s="141"/>
      <c r="CM527" s="141"/>
      <c r="CW527" s="141"/>
      <c r="DG527" s="141"/>
      <c r="DQ527" s="141"/>
      <c r="EA527" s="141"/>
      <c r="EK527" s="141"/>
      <c r="EU527" s="141"/>
      <c r="FE527" s="141"/>
      <c r="FO527" s="141"/>
      <c r="FY527" s="141"/>
      <c r="GI527" s="141"/>
      <c r="GS527" s="141"/>
      <c r="HC527" s="141"/>
      <c r="HM527" s="141"/>
      <c r="HW527" s="141"/>
    </row>
    <row r="528" spans="1:231" s="3" customFormat="1" x14ac:dyDescent="0.25">
      <c r="A528" s="141"/>
      <c r="K528" s="141"/>
      <c r="U528" s="141"/>
      <c r="AE528" s="141"/>
      <c r="AO528" s="141"/>
      <c r="AY528" s="141"/>
      <c r="AZ528" s="141"/>
      <c r="BI528" s="141"/>
      <c r="BS528" s="141"/>
      <c r="CC528" s="141"/>
      <c r="CM528" s="141"/>
      <c r="CW528" s="141"/>
      <c r="DG528" s="141"/>
      <c r="DQ528" s="141"/>
      <c r="EA528" s="141"/>
      <c r="EK528" s="141"/>
      <c r="EU528" s="141"/>
      <c r="FE528" s="141"/>
      <c r="FO528" s="141"/>
      <c r="FY528" s="141"/>
      <c r="GI528" s="141"/>
      <c r="GS528" s="141"/>
      <c r="HC528" s="141"/>
      <c r="HM528" s="141"/>
      <c r="HW528" s="141"/>
    </row>
    <row r="529" spans="1:231" s="3" customFormat="1" x14ac:dyDescent="0.25">
      <c r="A529" s="141"/>
      <c r="K529" s="141"/>
      <c r="U529" s="141"/>
      <c r="AE529" s="141"/>
      <c r="AO529" s="141"/>
      <c r="AY529" s="141"/>
      <c r="AZ529" s="141"/>
      <c r="BI529" s="141"/>
      <c r="BS529" s="141"/>
      <c r="CC529" s="141"/>
      <c r="CM529" s="141"/>
      <c r="CW529" s="141"/>
      <c r="DG529" s="141"/>
      <c r="DQ529" s="141"/>
      <c r="EA529" s="141"/>
      <c r="EK529" s="141"/>
      <c r="EU529" s="141"/>
      <c r="FE529" s="141"/>
      <c r="FO529" s="141"/>
      <c r="FY529" s="141"/>
      <c r="GI529" s="141"/>
      <c r="GS529" s="141"/>
      <c r="HC529" s="141"/>
      <c r="HM529" s="141"/>
      <c r="HW529" s="141"/>
    </row>
    <row r="530" spans="1:231" s="3" customFormat="1" x14ac:dyDescent="0.25">
      <c r="A530" s="141"/>
      <c r="K530" s="141"/>
      <c r="U530" s="141"/>
      <c r="AE530" s="141"/>
      <c r="AO530" s="141"/>
      <c r="AY530" s="141"/>
      <c r="AZ530" s="141"/>
      <c r="BI530" s="141"/>
      <c r="BS530" s="141"/>
      <c r="CC530" s="141"/>
      <c r="CM530" s="141"/>
      <c r="CW530" s="141"/>
      <c r="DG530" s="141"/>
      <c r="DQ530" s="141"/>
      <c r="EA530" s="141"/>
      <c r="EK530" s="141"/>
      <c r="EU530" s="141"/>
      <c r="FE530" s="141"/>
      <c r="FO530" s="141"/>
      <c r="FY530" s="141"/>
      <c r="GI530" s="141"/>
      <c r="GS530" s="141"/>
      <c r="HC530" s="141"/>
      <c r="HM530" s="141"/>
      <c r="HW530" s="141"/>
    </row>
    <row r="531" spans="1:231" s="3" customFormat="1" x14ac:dyDescent="0.25">
      <c r="A531" s="141"/>
      <c r="K531" s="141"/>
      <c r="U531" s="141"/>
      <c r="AE531" s="141"/>
      <c r="AO531" s="141"/>
      <c r="AY531" s="141"/>
      <c r="AZ531" s="141"/>
      <c r="BI531" s="141"/>
      <c r="BS531" s="141"/>
      <c r="CC531" s="141"/>
      <c r="CM531" s="141"/>
      <c r="CW531" s="141"/>
      <c r="DG531" s="141"/>
      <c r="DQ531" s="141"/>
      <c r="EA531" s="141"/>
      <c r="EK531" s="141"/>
      <c r="EU531" s="141"/>
      <c r="FE531" s="141"/>
      <c r="FO531" s="141"/>
      <c r="FY531" s="141"/>
      <c r="GI531" s="141"/>
      <c r="GS531" s="141"/>
      <c r="HC531" s="141"/>
      <c r="HM531" s="141"/>
      <c r="HW531" s="141"/>
    </row>
    <row r="532" spans="1:231" s="3" customFormat="1" x14ac:dyDescent="0.25">
      <c r="A532" s="141"/>
      <c r="K532" s="141"/>
      <c r="U532" s="141"/>
      <c r="AE532" s="141"/>
      <c r="AO532" s="141"/>
      <c r="AY532" s="141"/>
      <c r="AZ532" s="141"/>
      <c r="BI532" s="141"/>
      <c r="BS532" s="141"/>
      <c r="CC532" s="141"/>
      <c r="CM532" s="141"/>
      <c r="CW532" s="141"/>
      <c r="DG532" s="141"/>
      <c r="DQ532" s="141"/>
      <c r="EA532" s="141"/>
      <c r="EK532" s="141"/>
      <c r="EU532" s="141"/>
      <c r="FE532" s="141"/>
      <c r="FO532" s="141"/>
      <c r="FY532" s="141"/>
      <c r="GI532" s="141"/>
      <c r="GS532" s="141"/>
      <c r="HC532" s="141"/>
      <c r="HM532" s="141"/>
      <c r="HW532" s="141"/>
    </row>
    <row r="533" spans="1:231" s="3" customFormat="1" x14ac:dyDescent="0.25">
      <c r="A533" s="141"/>
      <c r="K533" s="141"/>
      <c r="U533" s="141"/>
      <c r="AE533" s="141"/>
      <c r="AO533" s="141"/>
      <c r="AY533" s="141"/>
      <c r="AZ533" s="141"/>
      <c r="BI533" s="141"/>
      <c r="BS533" s="141"/>
      <c r="CC533" s="141"/>
      <c r="CM533" s="141"/>
      <c r="CW533" s="141"/>
      <c r="DG533" s="141"/>
      <c r="DQ533" s="141"/>
      <c r="EA533" s="141"/>
      <c r="EK533" s="141"/>
      <c r="EU533" s="141"/>
      <c r="FE533" s="141"/>
      <c r="FO533" s="141"/>
      <c r="FY533" s="141"/>
      <c r="GI533" s="141"/>
      <c r="GS533" s="141"/>
      <c r="HC533" s="141"/>
      <c r="HM533" s="141"/>
      <c r="HW533" s="141"/>
    </row>
    <row r="534" spans="1:231" s="3" customFormat="1" x14ac:dyDescent="0.25">
      <c r="A534" s="141"/>
      <c r="K534" s="141"/>
      <c r="U534" s="141"/>
      <c r="AE534" s="141"/>
      <c r="AO534" s="141"/>
      <c r="AY534" s="141"/>
      <c r="AZ534" s="141"/>
      <c r="BI534" s="141"/>
      <c r="BS534" s="141"/>
      <c r="CC534" s="141"/>
      <c r="CM534" s="141"/>
      <c r="CW534" s="141"/>
      <c r="DG534" s="141"/>
      <c r="DQ534" s="141"/>
      <c r="EA534" s="141"/>
      <c r="EK534" s="141"/>
      <c r="EU534" s="141"/>
      <c r="FE534" s="141"/>
      <c r="FO534" s="141"/>
      <c r="FY534" s="141"/>
      <c r="GI534" s="141"/>
      <c r="GS534" s="141"/>
      <c r="HC534" s="141"/>
      <c r="HM534" s="141"/>
      <c r="HW534" s="141"/>
    </row>
    <row r="535" spans="1:231" s="3" customFormat="1" x14ac:dyDescent="0.25">
      <c r="A535" s="141"/>
      <c r="K535" s="141"/>
      <c r="U535" s="141"/>
      <c r="AE535" s="141"/>
      <c r="AO535" s="141"/>
      <c r="AY535" s="141"/>
      <c r="AZ535" s="141"/>
      <c r="BI535" s="141"/>
      <c r="BS535" s="141"/>
      <c r="CC535" s="141"/>
      <c r="CM535" s="141"/>
      <c r="CW535" s="141"/>
      <c r="DG535" s="141"/>
      <c r="DQ535" s="141"/>
      <c r="EA535" s="141"/>
      <c r="EK535" s="141"/>
      <c r="EU535" s="141"/>
      <c r="FE535" s="141"/>
      <c r="FO535" s="141"/>
      <c r="FY535" s="141"/>
      <c r="GI535" s="141"/>
      <c r="GS535" s="141"/>
      <c r="HC535" s="141"/>
      <c r="HM535" s="141"/>
      <c r="HW535" s="141"/>
    </row>
    <row r="536" spans="1:231" s="3" customFormat="1" x14ac:dyDescent="0.25">
      <c r="A536" s="141"/>
      <c r="K536" s="141"/>
      <c r="U536" s="141"/>
      <c r="AE536" s="141"/>
      <c r="AO536" s="141"/>
      <c r="AY536" s="141"/>
      <c r="AZ536" s="141"/>
      <c r="BI536" s="141"/>
      <c r="BS536" s="141"/>
      <c r="CC536" s="141"/>
      <c r="CM536" s="141"/>
      <c r="CW536" s="141"/>
      <c r="DG536" s="141"/>
      <c r="DQ536" s="141"/>
      <c r="EA536" s="141"/>
      <c r="EK536" s="141"/>
      <c r="EU536" s="141"/>
      <c r="FE536" s="141"/>
      <c r="FO536" s="141"/>
      <c r="FY536" s="141"/>
      <c r="GI536" s="141"/>
      <c r="GS536" s="141"/>
      <c r="HC536" s="141"/>
      <c r="HM536" s="141"/>
      <c r="HW536" s="141"/>
    </row>
    <row r="537" spans="1:231" s="3" customFormat="1" x14ac:dyDescent="0.25">
      <c r="A537" s="141"/>
      <c r="K537" s="141"/>
      <c r="U537" s="141"/>
      <c r="AE537" s="141"/>
      <c r="AO537" s="141"/>
      <c r="AY537" s="141"/>
      <c r="AZ537" s="141"/>
      <c r="BI537" s="141"/>
      <c r="BS537" s="141"/>
      <c r="CC537" s="141"/>
      <c r="CM537" s="141"/>
      <c r="CW537" s="141"/>
      <c r="DG537" s="141"/>
      <c r="DQ537" s="141"/>
      <c r="EA537" s="141"/>
      <c r="EK537" s="141"/>
      <c r="EU537" s="141"/>
      <c r="FE537" s="141"/>
      <c r="FO537" s="141"/>
      <c r="FY537" s="141"/>
      <c r="GI537" s="141"/>
      <c r="GS537" s="141"/>
      <c r="HC537" s="141"/>
      <c r="HM537" s="141"/>
      <c r="HW537" s="141"/>
    </row>
    <row r="538" spans="1:231" s="3" customFormat="1" x14ac:dyDescent="0.25">
      <c r="A538" s="141"/>
      <c r="K538" s="141"/>
      <c r="U538" s="141"/>
      <c r="AE538" s="141"/>
      <c r="AO538" s="141"/>
      <c r="AY538" s="141"/>
      <c r="AZ538" s="141"/>
      <c r="BI538" s="141"/>
      <c r="BS538" s="141"/>
      <c r="CC538" s="141"/>
      <c r="CM538" s="141"/>
      <c r="CW538" s="141"/>
      <c r="DG538" s="141"/>
      <c r="DQ538" s="141"/>
      <c r="EA538" s="141"/>
      <c r="EK538" s="141"/>
      <c r="EU538" s="141"/>
      <c r="FE538" s="141"/>
      <c r="FO538" s="141"/>
      <c r="FY538" s="141"/>
      <c r="GI538" s="141"/>
      <c r="GS538" s="141"/>
      <c r="HC538" s="141"/>
      <c r="HM538" s="141"/>
      <c r="HW538" s="141"/>
    </row>
    <row r="539" spans="1:231" s="3" customFormat="1" x14ac:dyDescent="0.25">
      <c r="A539" s="141"/>
      <c r="K539" s="141"/>
      <c r="U539" s="141"/>
      <c r="AE539" s="141"/>
      <c r="AO539" s="141"/>
      <c r="AY539" s="141"/>
      <c r="AZ539" s="141"/>
      <c r="BI539" s="141"/>
      <c r="BS539" s="141"/>
      <c r="CC539" s="141"/>
      <c r="CM539" s="141"/>
      <c r="CW539" s="141"/>
      <c r="DG539" s="141"/>
      <c r="DQ539" s="141"/>
      <c r="EA539" s="141"/>
      <c r="EK539" s="141"/>
      <c r="EU539" s="141"/>
      <c r="FE539" s="141"/>
      <c r="FO539" s="141"/>
      <c r="FY539" s="141"/>
      <c r="GI539" s="141"/>
      <c r="GS539" s="141"/>
      <c r="HC539" s="141"/>
      <c r="HM539" s="141"/>
      <c r="HW539" s="141"/>
    </row>
    <row r="540" spans="1:231" s="3" customFormat="1" x14ac:dyDescent="0.25">
      <c r="A540" s="141"/>
      <c r="K540" s="141"/>
      <c r="U540" s="141"/>
      <c r="AE540" s="141"/>
      <c r="AO540" s="141"/>
      <c r="AY540" s="141"/>
      <c r="AZ540" s="141"/>
      <c r="BI540" s="141"/>
      <c r="BS540" s="141"/>
      <c r="CC540" s="141"/>
      <c r="CM540" s="141"/>
      <c r="CW540" s="141"/>
      <c r="DG540" s="141"/>
      <c r="DQ540" s="141"/>
      <c r="EA540" s="141"/>
      <c r="EK540" s="141"/>
      <c r="EU540" s="141"/>
      <c r="FE540" s="141"/>
      <c r="FO540" s="141"/>
      <c r="FY540" s="141"/>
      <c r="GI540" s="141"/>
      <c r="GS540" s="141"/>
      <c r="HC540" s="141"/>
      <c r="HM540" s="141"/>
      <c r="HW540" s="141"/>
    </row>
    <row r="541" spans="1:231" s="3" customFormat="1" x14ac:dyDescent="0.25">
      <c r="A541" s="141"/>
      <c r="K541" s="141"/>
      <c r="U541" s="141"/>
      <c r="AE541" s="141"/>
      <c r="AO541" s="141"/>
      <c r="AY541" s="141"/>
      <c r="AZ541" s="141"/>
      <c r="BI541" s="141"/>
      <c r="BS541" s="141"/>
      <c r="CC541" s="141"/>
      <c r="CM541" s="141"/>
      <c r="CW541" s="141"/>
      <c r="DG541" s="141"/>
      <c r="DQ541" s="141"/>
      <c r="EA541" s="141"/>
      <c r="EK541" s="141"/>
      <c r="EU541" s="141"/>
      <c r="FE541" s="141"/>
      <c r="FO541" s="141"/>
      <c r="FY541" s="141"/>
      <c r="GI541" s="141"/>
      <c r="GS541" s="141"/>
      <c r="HC541" s="141"/>
      <c r="HM541" s="141"/>
      <c r="HW541" s="141"/>
    </row>
    <row r="542" spans="1:231" s="3" customFormat="1" x14ac:dyDescent="0.25">
      <c r="A542" s="141"/>
      <c r="K542" s="141"/>
      <c r="U542" s="141"/>
      <c r="AE542" s="141"/>
      <c r="AO542" s="141"/>
      <c r="AY542" s="141"/>
      <c r="AZ542" s="141"/>
      <c r="BI542" s="141"/>
      <c r="BS542" s="141"/>
      <c r="CC542" s="141"/>
      <c r="CM542" s="141"/>
      <c r="CW542" s="141"/>
      <c r="DG542" s="141"/>
      <c r="DQ542" s="141"/>
      <c r="EA542" s="141"/>
      <c r="EK542" s="141"/>
      <c r="EU542" s="141"/>
      <c r="FE542" s="141"/>
      <c r="FO542" s="141"/>
      <c r="FY542" s="141"/>
      <c r="GI542" s="141"/>
      <c r="GS542" s="141"/>
      <c r="HC542" s="141"/>
      <c r="HM542" s="141"/>
      <c r="HW542" s="141"/>
    </row>
    <row r="543" spans="1:231" s="3" customFormat="1" x14ac:dyDescent="0.25">
      <c r="A543" s="141"/>
      <c r="K543" s="141"/>
      <c r="U543" s="141"/>
      <c r="AE543" s="141"/>
      <c r="AO543" s="141"/>
      <c r="AY543" s="141"/>
      <c r="AZ543" s="141"/>
      <c r="BI543" s="141"/>
      <c r="BS543" s="141"/>
      <c r="CC543" s="141"/>
      <c r="CM543" s="141"/>
      <c r="CW543" s="141"/>
      <c r="DG543" s="141"/>
      <c r="DQ543" s="141"/>
      <c r="EA543" s="141"/>
      <c r="EK543" s="141"/>
      <c r="EU543" s="141"/>
      <c r="FE543" s="141"/>
      <c r="FO543" s="141"/>
      <c r="FY543" s="141"/>
      <c r="GI543" s="141"/>
      <c r="GS543" s="141"/>
      <c r="HC543" s="141"/>
      <c r="HM543" s="141"/>
      <c r="HW543" s="141"/>
    </row>
    <row r="544" spans="1:231" s="3" customFormat="1" x14ac:dyDescent="0.25">
      <c r="A544" s="141"/>
      <c r="K544" s="141"/>
      <c r="U544" s="141"/>
      <c r="AE544" s="141"/>
      <c r="AO544" s="141"/>
      <c r="AY544" s="141"/>
      <c r="AZ544" s="141"/>
      <c r="BI544" s="141"/>
      <c r="BS544" s="141"/>
      <c r="CC544" s="141"/>
      <c r="CM544" s="141"/>
      <c r="CW544" s="141"/>
      <c r="DG544" s="141"/>
      <c r="DQ544" s="141"/>
      <c r="EA544" s="141"/>
      <c r="EK544" s="141"/>
      <c r="EU544" s="141"/>
      <c r="FE544" s="141"/>
      <c r="FO544" s="141"/>
      <c r="FY544" s="141"/>
      <c r="GI544" s="141"/>
      <c r="GS544" s="141"/>
      <c r="HC544" s="141"/>
      <c r="HM544" s="141"/>
      <c r="HW544" s="141"/>
    </row>
    <row r="545" spans="1:231" s="3" customFormat="1" x14ac:dyDescent="0.25">
      <c r="A545" s="141"/>
      <c r="K545" s="141"/>
      <c r="U545" s="141"/>
      <c r="AE545" s="141"/>
      <c r="AO545" s="141"/>
      <c r="AY545" s="141"/>
      <c r="AZ545" s="141"/>
      <c r="BI545" s="141"/>
      <c r="BS545" s="141"/>
      <c r="CC545" s="141"/>
      <c r="CM545" s="141"/>
      <c r="CW545" s="141"/>
      <c r="DG545" s="141"/>
      <c r="DQ545" s="141"/>
      <c r="EA545" s="141"/>
      <c r="EK545" s="141"/>
      <c r="EU545" s="141"/>
      <c r="FE545" s="141"/>
      <c r="FO545" s="141"/>
      <c r="FY545" s="141"/>
      <c r="GI545" s="141"/>
      <c r="GS545" s="141"/>
      <c r="HC545" s="141"/>
      <c r="HM545" s="141"/>
      <c r="HW545" s="141"/>
    </row>
    <row r="546" spans="1:231" s="3" customFormat="1" x14ac:dyDescent="0.25">
      <c r="A546" s="141"/>
      <c r="K546" s="141"/>
      <c r="U546" s="141"/>
      <c r="AE546" s="141"/>
      <c r="AO546" s="141"/>
      <c r="AY546" s="141"/>
      <c r="AZ546" s="141"/>
      <c r="BI546" s="141"/>
      <c r="BS546" s="141"/>
      <c r="CC546" s="141"/>
      <c r="CM546" s="141"/>
      <c r="CW546" s="141"/>
      <c r="DG546" s="141"/>
      <c r="DQ546" s="141"/>
      <c r="EA546" s="141"/>
      <c r="EK546" s="141"/>
      <c r="EU546" s="141"/>
      <c r="FE546" s="141"/>
      <c r="FO546" s="141"/>
      <c r="FY546" s="141"/>
      <c r="GI546" s="141"/>
      <c r="GS546" s="141"/>
      <c r="HC546" s="141"/>
      <c r="HM546" s="141"/>
      <c r="HW546" s="141"/>
    </row>
    <row r="547" spans="1:231" s="3" customFormat="1" x14ac:dyDescent="0.25">
      <c r="A547" s="141"/>
      <c r="K547" s="141"/>
      <c r="U547" s="141"/>
      <c r="AE547" s="141"/>
      <c r="AO547" s="141"/>
      <c r="AY547" s="141"/>
      <c r="AZ547" s="141"/>
      <c r="BI547" s="141"/>
      <c r="BS547" s="141"/>
      <c r="CC547" s="141"/>
      <c r="CM547" s="141"/>
      <c r="CW547" s="141"/>
      <c r="DG547" s="141"/>
      <c r="DQ547" s="141"/>
      <c r="EA547" s="141"/>
      <c r="EK547" s="141"/>
      <c r="EU547" s="141"/>
      <c r="FE547" s="141"/>
      <c r="FO547" s="141"/>
      <c r="FY547" s="141"/>
      <c r="GI547" s="141"/>
      <c r="GS547" s="141"/>
      <c r="HC547" s="141"/>
      <c r="HM547" s="141"/>
      <c r="HW547" s="141"/>
    </row>
    <row r="548" spans="1:231" s="3" customFormat="1" x14ac:dyDescent="0.25">
      <c r="A548" s="141"/>
      <c r="K548" s="141"/>
      <c r="U548" s="141"/>
      <c r="AE548" s="141"/>
      <c r="AO548" s="141"/>
      <c r="AY548" s="141"/>
      <c r="AZ548" s="141"/>
      <c r="BI548" s="141"/>
      <c r="BS548" s="141"/>
      <c r="CC548" s="141"/>
      <c r="CM548" s="141"/>
      <c r="CW548" s="141"/>
      <c r="DG548" s="141"/>
      <c r="DQ548" s="141"/>
      <c r="EA548" s="141"/>
      <c r="EK548" s="141"/>
      <c r="EU548" s="141"/>
      <c r="FE548" s="141"/>
      <c r="FO548" s="141"/>
      <c r="FY548" s="141"/>
      <c r="GI548" s="141"/>
      <c r="GS548" s="141"/>
      <c r="HC548" s="141"/>
      <c r="HM548" s="141"/>
      <c r="HW548" s="141"/>
    </row>
    <row r="549" spans="1:231" s="3" customFormat="1" x14ac:dyDescent="0.25">
      <c r="A549" s="141"/>
      <c r="K549" s="141"/>
      <c r="U549" s="141"/>
      <c r="AE549" s="141"/>
      <c r="AO549" s="141"/>
      <c r="AY549" s="141"/>
      <c r="AZ549" s="141"/>
      <c r="BI549" s="141"/>
      <c r="BS549" s="141"/>
      <c r="CC549" s="141"/>
      <c r="CM549" s="141"/>
      <c r="CW549" s="141"/>
      <c r="DG549" s="141"/>
      <c r="DQ549" s="141"/>
      <c r="EA549" s="141"/>
      <c r="EK549" s="141"/>
      <c r="EU549" s="141"/>
      <c r="FE549" s="141"/>
      <c r="FO549" s="141"/>
      <c r="FY549" s="141"/>
      <c r="GI549" s="141"/>
      <c r="GS549" s="141"/>
      <c r="HC549" s="141"/>
      <c r="HM549" s="141"/>
      <c r="HW549" s="141"/>
    </row>
    <row r="550" spans="1:231" s="3" customFormat="1" x14ac:dyDescent="0.25">
      <c r="A550" s="141"/>
      <c r="K550" s="141"/>
      <c r="U550" s="141"/>
      <c r="AE550" s="141"/>
      <c r="AO550" s="141"/>
      <c r="AY550" s="141"/>
      <c r="AZ550" s="141"/>
      <c r="BI550" s="141"/>
      <c r="BS550" s="141"/>
      <c r="CC550" s="141"/>
      <c r="CM550" s="141"/>
      <c r="CW550" s="141"/>
      <c r="DG550" s="141"/>
      <c r="DQ550" s="141"/>
      <c r="EA550" s="141"/>
      <c r="EK550" s="141"/>
      <c r="EU550" s="141"/>
      <c r="FE550" s="141"/>
      <c r="FO550" s="141"/>
      <c r="FY550" s="141"/>
      <c r="GI550" s="141"/>
      <c r="GS550" s="141"/>
      <c r="HC550" s="141"/>
      <c r="HM550" s="141"/>
      <c r="HW550" s="141"/>
    </row>
    <row r="551" spans="1:231" s="3" customFormat="1" x14ac:dyDescent="0.25">
      <c r="A551" s="141"/>
      <c r="K551" s="141"/>
      <c r="U551" s="141"/>
      <c r="AE551" s="141"/>
      <c r="AO551" s="141"/>
      <c r="AY551" s="141"/>
      <c r="AZ551" s="141"/>
      <c r="BI551" s="141"/>
      <c r="BS551" s="141"/>
      <c r="CC551" s="141"/>
      <c r="CM551" s="141"/>
      <c r="CW551" s="141"/>
      <c r="DG551" s="141"/>
      <c r="DQ551" s="141"/>
      <c r="EA551" s="141"/>
      <c r="EK551" s="141"/>
      <c r="EU551" s="141"/>
      <c r="FE551" s="141"/>
      <c r="FO551" s="141"/>
      <c r="FY551" s="141"/>
      <c r="GI551" s="141"/>
      <c r="GS551" s="141"/>
      <c r="HC551" s="141"/>
      <c r="HM551" s="141"/>
      <c r="HW551" s="141"/>
    </row>
    <row r="552" spans="1:231" s="3" customFormat="1" x14ac:dyDescent="0.25">
      <c r="A552" s="141"/>
      <c r="K552" s="141"/>
      <c r="U552" s="141"/>
      <c r="AE552" s="141"/>
      <c r="AO552" s="141"/>
      <c r="AY552" s="141"/>
      <c r="AZ552" s="141"/>
      <c r="BI552" s="141"/>
      <c r="BS552" s="141"/>
      <c r="CC552" s="141"/>
      <c r="CM552" s="141"/>
      <c r="CW552" s="141"/>
      <c r="DG552" s="141"/>
      <c r="DQ552" s="141"/>
      <c r="EA552" s="141"/>
      <c r="EK552" s="141"/>
      <c r="EU552" s="141"/>
      <c r="FE552" s="141"/>
      <c r="FO552" s="141"/>
      <c r="FY552" s="141"/>
      <c r="GI552" s="141"/>
      <c r="GS552" s="141"/>
      <c r="HC552" s="141"/>
      <c r="HM552" s="141"/>
      <c r="HW552" s="141"/>
    </row>
    <row r="553" spans="1:231" s="3" customFormat="1" x14ac:dyDescent="0.25">
      <c r="A553" s="141"/>
      <c r="K553" s="141"/>
      <c r="U553" s="141"/>
      <c r="AE553" s="141"/>
      <c r="AO553" s="141"/>
      <c r="AY553" s="141"/>
      <c r="AZ553" s="141"/>
      <c r="BI553" s="141"/>
      <c r="BS553" s="141"/>
      <c r="CC553" s="141"/>
      <c r="CM553" s="141"/>
      <c r="CW553" s="141"/>
      <c r="DG553" s="141"/>
      <c r="DQ553" s="141"/>
      <c r="EA553" s="141"/>
      <c r="EK553" s="141"/>
      <c r="EU553" s="141"/>
      <c r="FE553" s="141"/>
      <c r="FO553" s="141"/>
      <c r="FY553" s="141"/>
      <c r="GI553" s="141"/>
      <c r="GS553" s="141"/>
      <c r="HC553" s="141"/>
      <c r="HM553" s="141"/>
      <c r="HW553" s="141"/>
    </row>
    <row r="554" spans="1:231" s="3" customFormat="1" x14ac:dyDescent="0.25">
      <c r="A554" s="141"/>
      <c r="K554" s="141"/>
      <c r="U554" s="141"/>
      <c r="AE554" s="141"/>
      <c r="AO554" s="141"/>
      <c r="AY554" s="141"/>
      <c r="AZ554" s="141"/>
      <c r="BI554" s="141"/>
      <c r="BS554" s="141"/>
      <c r="CC554" s="141"/>
      <c r="CM554" s="141"/>
      <c r="CW554" s="141"/>
      <c r="DG554" s="141"/>
      <c r="DQ554" s="141"/>
      <c r="EA554" s="141"/>
      <c r="EK554" s="141"/>
      <c r="EU554" s="141"/>
      <c r="FE554" s="141"/>
      <c r="FO554" s="141"/>
      <c r="FY554" s="141"/>
      <c r="GI554" s="141"/>
      <c r="GS554" s="141"/>
      <c r="HC554" s="141"/>
      <c r="HM554" s="141"/>
      <c r="HW554" s="141"/>
    </row>
    <row r="555" spans="1:231" s="3" customFormat="1" x14ac:dyDescent="0.25">
      <c r="A555" s="141"/>
      <c r="K555" s="141"/>
      <c r="U555" s="141"/>
      <c r="AE555" s="141"/>
      <c r="AO555" s="141"/>
      <c r="AY555" s="141"/>
      <c r="AZ555" s="141"/>
      <c r="BI555" s="141"/>
      <c r="BS555" s="141"/>
      <c r="CC555" s="141"/>
      <c r="CM555" s="141"/>
      <c r="CW555" s="141"/>
      <c r="DG555" s="141"/>
      <c r="DQ555" s="141"/>
      <c r="EA555" s="141"/>
      <c r="EK555" s="141"/>
      <c r="EU555" s="141"/>
      <c r="FE555" s="141"/>
      <c r="FO555" s="141"/>
      <c r="FY555" s="141"/>
      <c r="GI555" s="141"/>
      <c r="GS555" s="141"/>
      <c r="HC555" s="141"/>
      <c r="HM555" s="141"/>
      <c r="HW555" s="141"/>
    </row>
    <row r="556" spans="1:231" s="3" customFormat="1" x14ac:dyDescent="0.25">
      <c r="A556" s="141"/>
      <c r="K556" s="141"/>
      <c r="U556" s="141"/>
      <c r="AE556" s="141"/>
      <c r="AO556" s="141"/>
      <c r="AY556" s="141"/>
      <c r="AZ556" s="141"/>
      <c r="BI556" s="141"/>
      <c r="BS556" s="141"/>
      <c r="CC556" s="141"/>
      <c r="CM556" s="141"/>
      <c r="CW556" s="141"/>
      <c r="DG556" s="141"/>
      <c r="DQ556" s="141"/>
      <c r="EA556" s="141"/>
      <c r="EK556" s="141"/>
      <c r="EU556" s="141"/>
      <c r="FE556" s="141"/>
      <c r="FO556" s="141"/>
      <c r="FY556" s="141"/>
      <c r="GI556" s="141"/>
      <c r="GS556" s="141"/>
      <c r="HC556" s="141"/>
      <c r="HM556" s="141"/>
      <c r="HW556" s="141"/>
    </row>
    <row r="557" spans="1:231" s="3" customFormat="1" x14ac:dyDescent="0.25">
      <c r="A557" s="141"/>
      <c r="K557" s="141"/>
      <c r="U557" s="141"/>
      <c r="AE557" s="141"/>
      <c r="AO557" s="141"/>
      <c r="AY557" s="141"/>
      <c r="AZ557" s="141"/>
      <c r="BI557" s="141"/>
      <c r="BS557" s="141"/>
      <c r="CC557" s="141"/>
      <c r="CM557" s="141"/>
      <c r="CW557" s="141"/>
      <c r="DG557" s="141"/>
      <c r="DQ557" s="141"/>
      <c r="EA557" s="141"/>
      <c r="EK557" s="141"/>
      <c r="EU557" s="141"/>
      <c r="FE557" s="141"/>
      <c r="FO557" s="141"/>
      <c r="FY557" s="141"/>
      <c r="GI557" s="141"/>
      <c r="GS557" s="141"/>
      <c r="HC557" s="141"/>
      <c r="HM557" s="141"/>
      <c r="HW557" s="141"/>
    </row>
    <row r="558" spans="1:231" s="3" customFormat="1" x14ac:dyDescent="0.25">
      <c r="A558" s="141"/>
      <c r="K558" s="141"/>
      <c r="U558" s="141"/>
      <c r="AE558" s="141"/>
      <c r="AO558" s="141"/>
      <c r="AY558" s="141"/>
      <c r="AZ558" s="141"/>
      <c r="BI558" s="141"/>
      <c r="BS558" s="141"/>
      <c r="CC558" s="141"/>
      <c r="CM558" s="141"/>
      <c r="CW558" s="141"/>
      <c r="DG558" s="141"/>
      <c r="DQ558" s="141"/>
      <c r="EA558" s="141"/>
      <c r="EK558" s="141"/>
      <c r="EU558" s="141"/>
      <c r="FE558" s="141"/>
      <c r="FO558" s="141"/>
      <c r="FY558" s="141"/>
      <c r="GI558" s="141"/>
      <c r="GS558" s="141"/>
      <c r="HC558" s="141"/>
      <c r="HM558" s="141"/>
      <c r="HW558" s="141"/>
    </row>
    <row r="559" spans="1:231" s="3" customFormat="1" x14ac:dyDescent="0.25">
      <c r="A559" s="141"/>
      <c r="K559" s="141"/>
      <c r="U559" s="141"/>
      <c r="AE559" s="141"/>
      <c r="AO559" s="141"/>
      <c r="AY559" s="141"/>
      <c r="AZ559" s="141"/>
      <c r="BI559" s="141"/>
      <c r="BS559" s="141"/>
      <c r="CC559" s="141"/>
      <c r="CM559" s="141"/>
      <c r="CW559" s="141"/>
      <c r="DG559" s="141"/>
      <c r="DQ559" s="141"/>
      <c r="EA559" s="141"/>
      <c r="EK559" s="141"/>
      <c r="EU559" s="141"/>
      <c r="FE559" s="141"/>
      <c r="FO559" s="141"/>
      <c r="FY559" s="141"/>
      <c r="GI559" s="141"/>
      <c r="GS559" s="141"/>
      <c r="HC559" s="141"/>
      <c r="HM559" s="141"/>
      <c r="HW559" s="141"/>
    </row>
    <row r="560" spans="1:231" s="3" customFormat="1" x14ac:dyDescent="0.25">
      <c r="A560" s="141"/>
      <c r="K560" s="141"/>
      <c r="U560" s="141"/>
      <c r="AE560" s="141"/>
      <c r="AO560" s="141"/>
      <c r="AY560" s="141"/>
      <c r="AZ560" s="141"/>
      <c r="BI560" s="141"/>
      <c r="BS560" s="141"/>
      <c r="CC560" s="141"/>
      <c r="CM560" s="141"/>
      <c r="CW560" s="141"/>
      <c r="DG560" s="141"/>
      <c r="DQ560" s="141"/>
      <c r="EA560" s="141"/>
      <c r="EK560" s="141"/>
      <c r="EU560" s="141"/>
      <c r="FE560" s="141"/>
      <c r="FO560" s="141"/>
      <c r="FY560" s="141"/>
      <c r="GI560" s="141"/>
      <c r="GS560" s="141"/>
      <c r="HC560" s="141"/>
      <c r="HM560" s="141"/>
      <c r="HW560" s="141"/>
    </row>
    <row r="561" spans="1:231" s="3" customFormat="1" x14ac:dyDescent="0.25">
      <c r="A561" s="141"/>
      <c r="K561" s="141"/>
      <c r="U561" s="141"/>
      <c r="AE561" s="141"/>
      <c r="AO561" s="141"/>
      <c r="AY561" s="141"/>
      <c r="AZ561" s="141"/>
      <c r="BI561" s="141"/>
      <c r="BS561" s="141"/>
      <c r="CC561" s="141"/>
      <c r="CM561" s="141"/>
      <c r="CW561" s="141"/>
      <c r="DG561" s="141"/>
      <c r="DQ561" s="141"/>
      <c r="EA561" s="141"/>
      <c r="EK561" s="141"/>
      <c r="EU561" s="141"/>
      <c r="FE561" s="141"/>
      <c r="FO561" s="141"/>
      <c r="FY561" s="141"/>
      <c r="GI561" s="141"/>
      <c r="GS561" s="141"/>
      <c r="HC561" s="141"/>
      <c r="HM561" s="141"/>
      <c r="HW561" s="141"/>
    </row>
    <row r="562" spans="1:231" s="3" customFormat="1" x14ac:dyDescent="0.25">
      <c r="A562" s="141"/>
      <c r="K562" s="141"/>
      <c r="U562" s="141"/>
      <c r="AE562" s="141"/>
      <c r="AO562" s="141"/>
      <c r="AY562" s="141"/>
      <c r="AZ562" s="141"/>
      <c r="BI562" s="141"/>
      <c r="BS562" s="141"/>
      <c r="CC562" s="141"/>
      <c r="CM562" s="141"/>
      <c r="CW562" s="141"/>
      <c r="DG562" s="141"/>
      <c r="DQ562" s="141"/>
      <c r="EA562" s="141"/>
      <c r="EK562" s="141"/>
      <c r="EU562" s="141"/>
      <c r="FE562" s="141"/>
      <c r="FO562" s="141"/>
      <c r="FY562" s="141"/>
      <c r="GI562" s="141"/>
      <c r="GS562" s="141"/>
      <c r="HC562" s="141"/>
      <c r="HM562" s="141"/>
      <c r="HW562" s="141"/>
    </row>
    <row r="563" spans="1:231" s="3" customFormat="1" x14ac:dyDescent="0.25">
      <c r="A563" s="141"/>
      <c r="K563" s="141"/>
      <c r="U563" s="141"/>
      <c r="AE563" s="141"/>
      <c r="AO563" s="141"/>
      <c r="AY563" s="141"/>
      <c r="AZ563" s="141"/>
      <c r="BI563" s="141"/>
      <c r="BS563" s="141"/>
      <c r="CC563" s="141"/>
      <c r="CM563" s="141"/>
      <c r="CW563" s="141"/>
      <c r="DG563" s="141"/>
      <c r="DQ563" s="141"/>
      <c r="EA563" s="141"/>
      <c r="EK563" s="141"/>
      <c r="EU563" s="141"/>
      <c r="FE563" s="141"/>
      <c r="FO563" s="141"/>
      <c r="FY563" s="141"/>
      <c r="GI563" s="141"/>
      <c r="GS563" s="141"/>
      <c r="HC563" s="141"/>
      <c r="HM563" s="141"/>
      <c r="HW563" s="141"/>
    </row>
    <row r="564" spans="1:231" s="3" customFormat="1" x14ac:dyDescent="0.25">
      <c r="A564" s="141"/>
      <c r="K564" s="141"/>
      <c r="U564" s="141"/>
      <c r="AE564" s="141"/>
      <c r="AO564" s="141"/>
      <c r="AY564" s="141"/>
      <c r="AZ564" s="141"/>
      <c r="BI564" s="141"/>
      <c r="BS564" s="141"/>
      <c r="CC564" s="141"/>
      <c r="CM564" s="141"/>
      <c r="CW564" s="141"/>
      <c r="DG564" s="141"/>
      <c r="DQ564" s="141"/>
      <c r="EA564" s="141"/>
      <c r="EK564" s="141"/>
      <c r="EU564" s="141"/>
      <c r="FE564" s="141"/>
      <c r="FO564" s="141"/>
      <c r="FY564" s="141"/>
      <c r="GI564" s="141"/>
      <c r="GS564" s="141"/>
      <c r="HC564" s="141"/>
      <c r="HM564" s="141"/>
      <c r="HW564" s="141"/>
    </row>
    <row r="565" spans="1:231" s="3" customFormat="1" x14ac:dyDescent="0.25">
      <c r="A565" s="141"/>
      <c r="K565" s="141"/>
      <c r="U565" s="141"/>
      <c r="AE565" s="141"/>
      <c r="AO565" s="141"/>
      <c r="AY565" s="141"/>
      <c r="AZ565" s="141"/>
      <c r="BI565" s="141"/>
      <c r="BS565" s="141"/>
      <c r="CC565" s="141"/>
      <c r="CM565" s="141"/>
      <c r="CW565" s="141"/>
      <c r="DG565" s="141"/>
      <c r="DQ565" s="141"/>
      <c r="EA565" s="141"/>
      <c r="EK565" s="141"/>
      <c r="EU565" s="141"/>
      <c r="FE565" s="141"/>
      <c r="FO565" s="141"/>
      <c r="FY565" s="141"/>
      <c r="GI565" s="141"/>
      <c r="GS565" s="141"/>
      <c r="HC565" s="141"/>
      <c r="HM565" s="141"/>
      <c r="HW565" s="141"/>
    </row>
    <row r="566" spans="1:231" s="3" customFormat="1" x14ac:dyDescent="0.25">
      <c r="A566" s="141"/>
      <c r="K566" s="141"/>
      <c r="U566" s="141"/>
      <c r="AE566" s="141"/>
      <c r="AO566" s="141"/>
      <c r="AY566" s="141"/>
      <c r="AZ566" s="141"/>
      <c r="BI566" s="141"/>
      <c r="BS566" s="141"/>
      <c r="CC566" s="141"/>
      <c r="CM566" s="141"/>
      <c r="CW566" s="141"/>
      <c r="DG566" s="141"/>
      <c r="DQ566" s="141"/>
      <c r="EA566" s="141"/>
      <c r="EK566" s="141"/>
      <c r="EU566" s="141"/>
      <c r="FE566" s="141"/>
      <c r="FO566" s="141"/>
      <c r="FY566" s="141"/>
      <c r="GI566" s="141"/>
      <c r="GS566" s="141"/>
      <c r="HC566" s="141"/>
      <c r="HM566" s="141"/>
      <c r="HW566" s="141"/>
    </row>
    <row r="567" spans="1:231" s="3" customFormat="1" x14ac:dyDescent="0.25">
      <c r="A567" s="141"/>
      <c r="K567" s="141"/>
      <c r="U567" s="141"/>
      <c r="AE567" s="141"/>
      <c r="AO567" s="141"/>
      <c r="AY567" s="141"/>
      <c r="AZ567" s="141"/>
      <c r="BI567" s="141"/>
      <c r="BS567" s="141"/>
      <c r="CC567" s="141"/>
      <c r="CM567" s="141"/>
      <c r="CW567" s="141"/>
      <c r="DG567" s="141"/>
      <c r="DQ567" s="141"/>
      <c r="EA567" s="141"/>
      <c r="EK567" s="141"/>
      <c r="EU567" s="141"/>
      <c r="FE567" s="141"/>
      <c r="FO567" s="141"/>
      <c r="FY567" s="141"/>
      <c r="GI567" s="141"/>
      <c r="GS567" s="141"/>
      <c r="HC567" s="141"/>
      <c r="HM567" s="141"/>
      <c r="HW567" s="141"/>
    </row>
    <row r="568" spans="1:231" s="3" customFormat="1" x14ac:dyDescent="0.25">
      <c r="A568" s="141"/>
      <c r="K568" s="141"/>
      <c r="U568" s="141"/>
      <c r="AE568" s="141"/>
      <c r="AO568" s="141"/>
      <c r="AY568" s="141"/>
      <c r="AZ568" s="141"/>
      <c r="BI568" s="141"/>
      <c r="BS568" s="141"/>
      <c r="CC568" s="141"/>
      <c r="CM568" s="141"/>
      <c r="CW568" s="141"/>
      <c r="DG568" s="141"/>
      <c r="DQ568" s="141"/>
      <c r="EA568" s="141"/>
      <c r="EK568" s="141"/>
      <c r="EU568" s="141"/>
      <c r="FE568" s="141"/>
      <c r="FO568" s="141"/>
      <c r="FY568" s="141"/>
      <c r="GI568" s="141"/>
      <c r="GS568" s="141"/>
      <c r="HC568" s="141"/>
      <c r="HM568" s="141"/>
      <c r="HW568" s="141"/>
    </row>
    <row r="569" spans="1:231" s="3" customFormat="1" x14ac:dyDescent="0.25">
      <c r="A569" s="141"/>
      <c r="K569" s="141"/>
      <c r="U569" s="141"/>
      <c r="AE569" s="141"/>
      <c r="AO569" s="141"/>
      <c r="AY569" s="141"/>
      <c r="AZ569" s="141"/>
      <c r="BI569" s="141"/>
      <c r="BS569" s="141"/>
      <c r="CC569" s="141"/>
      <c r="CM569" s="141"/>
      <c r="CW569" s="141"/>
      <c r="DG569" s="141"/>
      <c r="DQ569" s="141"/>
      <c r="EA569" s="141"/>
      <c r="EK569" s="141"/>
      <c r="EU569" s="141"/>
      <c r="FE569" s="141"/>
      <c r="FO569" s="141"/>
      <c r="FY569" s="141"/>
      <c r="GI569" s="141"/>
      <c r="GS569" s="141"/>
      <c r="HC569" s="141"/>
      <c r="HM569" s="141"/>
      <c r="HW569" s="141"/>
    </row>
    <row r="570" spans="1:231" s="3" customFormat="1" x14ac:dyDescent="0.25">
      <c r="A570" s="141"/>
      <c r="K570" s="141"/>
      <c r="U570" s="141"/>
      <c r="AE570" s="141"/>
      <c r="AO570" s="141"/>
      <c r="AY570" s="141"/>
      <c r="AZ570" s="141"/>
      <c r="BI570" s="141"/>
      <c r="BS570" s="141"/>
      <c r="CC570" s="141"/>
      <c r="CM570" s="141"/>
      <c r="CW570" s="141"/>
      <c r="DG570" s="141"/>
      <c r="DQ570" s="141"/>
      <c r="EA570" s="141"/>
      <c r="EK570" s="141"/>
      <c r="EU570" s="141"/>
      <c r="FE570" s="141"/>
      <c r="FO570" s="141"/>
      <c r="FY570" s="141"/>
      <c r="GI570" s="141"/>
      <c r="GS570" s="141"/>
      <c r="HC570" s="141"/>
      <c r="HM570" s="141"/>
      <c r="HW570" s="141"/>
    </row>
    <row r="571" spans="1:231" s="3" customFormat="1" x14ac:dyDescent="0.25">
      <c r="A571" s="141"/>
      <c r="K571" s="141"/>
      <c r="U571" s="141"/>
      <c r="AE571" s="141"/>
      <c r="AO571" s="141"/>
      <c r="AY571" s="141"/>
      <c r="AZ571" s="141"/>
      <c r="BI571" s="141"/>
      <c r="BS571" s="141"/>
      <c r="CC571" s="141"/>
      <c r="CM571" s="141"/>
      <c r="CW571" s="141"/>
      <c r="DG571" s="141"/>
      <c r="DQ571" s="141"/>
      <c r="EA571" s="141"/>
      <c r="EK571" s="141"/>
      <c r="EU571" s="141"/>
      <c r="FE571" s="141"/>
      <c r="FO571" s="141"/>
      <c r="FY571" s="141"/>
      <c r="GI571" s="141"/>
      <c r="GS571" s="141"/>
      <c r="HC571" s="141"/>
      <c r="HM571" s="141"/>
      <c r="HW571" s="141"/>
    </row>
    <row r="572" spans="1:231" s="3" customFormat="1" x14ac:dyDescent="0.25">
      <c r="A572" s="141"/>
      <c r="K572" s="141"/>
      <c r="U572" s="141"/>
      <c r="AE572" s="141"/>
      <c r="AO572" s="141"/>
      <c r="AY572" s="141"/>
      <c r="AZ572" s="141"/>
      <c r="BI572" s="141"/>
      <c r="BS572" s="141"/>
      <c r="CC572" s="141"/>
      <c r="CM572" s="141"/>
      <c r="CW572" s="141"/>
      <c r="DG572" s="141"/>
      <c r="DQ572" s="141"/>
      <c r="EA572" s="141"/>
      <c r="EK572" s="141"/>
      <c r="EU572" s="141"/>
      <c r="FE572" s="141"/>
      <c r="FO572" s="141"/>
      <c r="FY572" s="141"/>
      <c r="GI572" s="141"/>
      <c r="GS572" s="141"/>
      <c r="HC572" s="141"/>
      <c r="HM572" s="141"/>
      <c r="HW572" s="141"/>
    </row>
    <row r="573" spans="1:231" s="3" customFormat="1" x14ac:dyDescent="0.25">
      <c r="A573" s="141"/>
      <c r="K573" s="141"/>
      <c r="U573" s="141"/>
      <c r="AE573" s="141"/>
      <c r="AO573" s="141"/>
      <c r="AY573" s="141"/>
      <c r="AZ573" s="141"/>
      <c r="BI573" s="141"/>
      <c r="BS573" s="141"/>
      <c r="CC573" s="141"/>
      <c r="CM573" s="141"/>
      <c r="CW573" s="141"/>
      <c r="DG573" s="141"/>
      <c r="DQ573" s="141"/>
      <c r="EA573" s="141"/>
      <c r="EK573" s="141"/>
      <c r="EU573" s="141"/>
      <c r="FE573" s="141"/>
      <c r="FO573" s="141"/>
      <c r="FY573" s="141"/>
      <c r="GI573" s="141"/>
      <c r="GS573" s="141"/>
      <c r="HC573" s="141"/>
      <c r="HM573" s="141"/>
      <c r="HW573" s="141"/>
    </row>
    <row r="574" spans="1:231" s="3" customFormat="1" x14ac:dyDescent="0.25">
      <c r="A574" s="141"/>
      <c r="K574" s="141"/>
      <c r="U574" s="141"/>
      <c r="AE574" s="141"/>
      <c r="AO574" s="141"/>
      <c r="AY574" s="141"/>
      <c r="AZ574" s="141"/>
      <c r="BI574" s="141"/>
      <c r="BS574" s="141"/>
      <c r="CC574" s="141"/>
      <c r="CM574" s="141"/>
      <c r="CW574" s="141"/>
      <c r="DG574" s="141"/>
      <c r="DQ574" s="141"/>
      <c r="EA574" s="141"/>
      <c r="EK574" s="141"/>
      <c r="EU574" s="141"/>
      <c r="FE574" s="141"/>
      <c r="FO574" s="141"/>
      <c r="FY574" s="141"/>
      <c r="GI574" s="141"/>
      <c r="GS574" s="141"/>
      <c r="HC574" s="141"/>
      <c r="HM574" s="141"/>
      <c r="HW574" s="141"/>
    </row>
    <row r="575" spans="1:231" s="3" customFormat="1" x14ac:dyDescent="0.25">
      <c r="A575" s="141"/>
      <c r="K575" s="141"/>
      <c r="U575" s="141"/>
      <c r="AE575" s="141"/>
      <c r="AO575" s="141"/>
      <c r="AY575" s="141"/>
      <c r="AZ575" s="141"/>
      <c r="BI575" s="141"/>
      <c r="BS575" s="141"/>
      <c r="CC575" s="141"/>
      <c r="CM575" s="141"/>
      <c r="CW575" s="141"/>
      <c r="DG575" s="141"/>
      <c r="DQ575" s="141"/>
      <c r="EA575" s="141"/>
      <c r="EK575" s="141"/>
      <c r="EU575" s="141"/>
      <c r="FE575" s="141"/>
      <c r="FO575" s="141"/>
      <c r="FY575" s="141"/>
      <c r="GI575" s="141"/>
      <c r="GS575" s="141"/>
      <c r="HC575" s="141"/>
      <c r="HM575" s="141"/>
      <c r="HW575" s="141"/>
    </row>
    <row r="576" spans="1:231" s="3" customFormat="1" x14ac:dyDescent="0.25">
      <c r="A576" s="141"/>
      <c r="K576" s="141"/>
      <c r="U576" s="141"/>
      <c r="AE576" s="141"/>
      <c r="AO576" s="141"/>
      <c r="AY576" s="141"/>
      <c r="AZ576" s="141"/>
      <c r="BI576" s="141"/>
      <c r="BS576" s="141"/>
      <c r="CC576" s="141"/>
      <c r="CM576" s="141"/>
      <c r="CW576" s="141"/>
      <c r="DG576" s="141"/>
      <c r="DQ576" s="141"/>
      <c r="EA576" s="141"/>
      <c r="EK576" s="141"/>
      <c r="EU576" s="141"/>
      <c r="FE576" s="141"/>
      <c r="FO576" s="141"/>
      <c r="FY576" s="141"/>
      <c r="GI576" s="141"/>
      <c r="GS576" s="141"/>
      <c r="HC576" s="141"/>
      <c r="HM576" s="141"/>
      <c r="HW576" s="141"/>
    </row>
    <row r="577" spans="1:231" s="3" customFormat="1" x14ac:dyDescent="0.25">
      <c r="A577" s="141"/>
      <c r="K577" s="141"/>
      <c r="U577" s="141"/>
      <c r="AE577" s="141"/>
      <c r="AO577" s="141"/>
      <c r="AY577" s="141"/>
      <c r="AZ577" s="141"/>
      <c r="BI577" s="141"/>
      <c r="BS577" s="141"/>
      <c r="CC577" s="141"/>
      <c r="CM577" s="141"/>
      <c r="CW577" s="141"/>
      <c r="DG577" s="141"/>
      <c r="DQ577" s="141"/>
      <c r="EA577" s="141"/>
      <c r="EK577" s="141"/>
      <c r="EU577" s="141"/>
      <c r="FE577" s="141"/>
      <c r="FO577" s="141"/>
      <c r="FY577" s="141"/>
      <c r="GI577" s="141"/>
      <c r="GS577" s="141"/>
      <c r="HC577" s="141"/>
      <c r="HM577" s="141"/>
      <c r="HW577" s="141"/>
    </row>
    <row r="578" spans="1:231" s="3" customFormat="1" x14ac:dyDescent="0.25">
      <c r="A578" s="141"/>
      <c r="K578" s="141"/>
      <c r="U578" s="141"/>
      <c r="AE578" s="141"/>
      <c r="AO578" s="141"/>
      <c r="AY578" s="141"/>
      <c r="AZ578" s="141"/>
      <c r="BI578" s="141"/>
      <c r="BS578" s="141"/>
      <c r="CC578" s="141"/>
      <c r="CM578" s="141"/>
      <c r="CW578" s="141"/>
      <c r="DG578" s="141"/>
      <c r="DQ578" s="141"/>
      <c r="EA578" s="141"/>
      <c r="EK578" s="141"/>
      <c r="EU578" s="141"/>
      <c r="FE578" s="141"/>
      <c r="FO578" s="141"/>
      <c r="FY578" s="141"/>
      <c r="GI578" s="141"/>
      <c r="GS578" s="141"/>
      <c r="HC578" s="141"/>
      <c r="HM578" s="141"/>
      <c r="HW578" s="141"/>
    </row>
    <row r="579" spans="1:231" s="3" customFormat="1" x14ac:dyDescent="0.25">
      <c r="A579" s="141"/>
      <c r="K579" s="141"/>
      <c r="U579" s="141"/>
      <c r="AE579" s="141"/>
      <c r="AO579" s="141"/>
      <c r="AY579" s="141"/>
      <c r="AZ579" s="141"/>
      <c r="BI579" s="141"/>
      <c r="BS579" s="141"/>
      <c r="CC579" s="141"/>
      <c r="CM579" s="141"/>
      <c r="CW579" s="141"/>
      <c r="DG579" s="141"/>
      <c r="DQ579" s="141"/>
      <c r="EA579" s="141"/>
      <c r="EK579" s="141"/>
      <c r="EU579" s="141"/>
      <c r="FE579" s="141"/>
      <c r="FO579" s="141"/>
      <c r="FY579" s="141"/>
      <c r="GI579" s="141"/>
      <c r="GS579" s="141"/>
      <c r="HC579" s="141"/>
      <c r="HM579" s="141"/>
      <c r="HW579" s="141"/>
    </row>
    <row r="580" spans="1:231" s="3" customFormat="1" x14ac:dyDescent="0.25">
      <c r="A580" s="141"/>
      <c r="K580" s="141"/>
      <c r="U580" s="141"/>
      <c r="AE580" s="141"/>
      <c r="AO580" s="141"/>
      <c r="AY580" s="141"/>
      <c r="AZ580" s="141"/>
      <c r="BI580" s="141"/>
      <c r="BS580" s="141"/>
      <c r="CC580" s="141"/>
      <c r="CM580" s="141"/>
      <c r="CW580" s="141"/>
      <c r="DG580" s="141"/>
      <c r="DQ580" s="141"/>
      <c r="EA580" s="141"/>
      <c r="EK580" s="141"/>
      <c r="EU580" s="141"/>
      <c r="FE580" s="141"/>
      <c r="FO580" s="141"/>
      <c r="FY580" s="141"/>
      <c r="GI580" s="141"/>
      <c r="GS580" s="141"/>
      <c r="HC580" s="141"/>
      <c r="HM580" s="141"/>
      <c r="HW580" s="141"/>
    </row>
    <row r="581" spans="1:231" s="3" customFormat="1" x14ac:dyDescent="0.25">
      <c r="A581" s="141"/>
      <c r="K581" s="141"/>
      <c r="U581" s="141"/>
      <c r="AE581" s="141"/>
      <c r="AO581" s="141"/>
      <c r="AY581" s="141"/>
      <c r="AZ581" s="141"/>
      <c r="BI581" s="141"/>
      <c r="BS581" s="141"/>
      <c r="CC581" s="141"/>
      <c r="CM581" s="141"/>
      <c r="CW581" s="141"/>
      <c r="DG581" s="141"/>
      <c r="DQ581" s="141"/>
      <c r="EA581" s="141"/>
      <c r="EK581" s="141"/>
      <c r="EU581" s="141"/>
      <c r="FE581" s="141"/>
      <c r="FO581" s="141"/>
      <c r="FY581" s="141"/>
      <c r="GI581" s="141"/>
      <c r="GS581" s="141"/>
      <c r="HC581" s="141"/>
      <c r="HM581" s="141"/>
      <c r="HW581" s="141"/>
    </row>
    <row r="582" spans="1:231" s="3" customFormat="1" x14ac:dyDescent="0.25">
      <c r="A582" s="141"/>
      <c r="K582" s="141"/>
      <c r="U582" s="141"/>
      <c r="AE582" s="141"/>
      <c r="AO582" s="141"/>
      <c r="AY582" s="141"/>
      <c r="AZ582" s="141"/>
      <c r="BI582" s="141"/>
      <c r="BS582" s="141"/>
      <c r="CC582" s="141"/>
      <c r="CM582" s="141"/>
      <c r="CW582" s="141"/>
      <c r="DG582" s="141"/>
      <c r="DQ582" s="141"/>
      <c r="EA582" s="141"/>
      <c r="EK582" s="141"/>
      <c r="EU582" s="141"/>
      <c r="FE582" s="141"/>
      <c r="FO582" s="141"/>
      <c r="FY582" s="141"/>
      <c r="GI582" s="141"/>
      <c r="GS582" s="141"/>
      <c r="HC582" s="141"/>
      <c r="HM582" s="141"/>
      <c r="HW582" s="141"/>
    </row>
    <row r="583" spans="1:231" s="3" customFormat="1" x14ac:dyDescent="0.25">
      <c r="A583" s="141"/>
      <c r="K583" s="141"/>
      <c r="U583" s="141"/>
      <c r="AE583" s="141"/>
      <c r="AO583" s="141"/>
      <c r="AY583" s="141"/>
      <c r="AZ583" s="141"/>
      <c r="BI583" s="141"/>
      <c r="BS583" s="141"/>
      <c r="CC583" s="141"/>
      <c r="CM583" s="141"/>
      <c r="CW583" s="141"/>
      <c r="DG583" s="141"/>
      <c r="DQ583" s="141"/>
      <c r="EA583" s="141"/>
      <c r="EK583" s="141"/>
      <c r="EU583" s="141"/>
      <c r="FE583" s="141"/>
      <c r="FO583" s="141"/>
      <c r="FY583" s="141"/>
      <c r="GI583" s="141"/>
      <c r="GS583" s="141"/>
      <c r="HC583" s="141"/>
      <c r="HM583" s="141"/>
      <c r="HW583" s="141"/>
    </row>
    <row r="584" spans="1:231" s="3" customFormat="1" x14ac:dyDescent="0.25">
      <c r="A584" s="141"/>
      <c r="K584" s="141"/>
      <c r="U584" s="141"/>
      <c r="AE584" s="141"/>
      <c r="AO584" s="141"/>
      <c r="AY584" s="141"/>
      <c r="AZ584" s="141"/>
      <c r="BI584" s="141"/>
      <c r="BS584" s="141"/>
      <c r="CC584" s="141"/>
      <c r="CM584" s="141"/>
      <c r="CW584" s="141"/>
      <c r="DG584" s="141"/>
      <c r="DQ584" s="141"/>
      <c r="EA584" s="141"/>
      <c r="EK584" s="141"/>
      <c r="EU584" s="141"/>
      <c r="FE584" s="141"/>
      <c r="FO584" s="141"/>
      <c r="FY584" s="141"/>
      <c r="GI584" s="141"/>
      <c r="GS584" s="141"/>
      <c r="HC584" s="141"/>
      <c r="HM584" s="141"/>
      <c r="HW584" s="141"/>
    </row>
    <row r="585" spans="1:231" s="3" customFormat="1" x14ac:dyDescent="0.25">
      <c r="A585" s="141"/>
      <c r="K585" s="141"/>
      <c r="U585" s="141"/>
      <c r="AE585" s="141"/>
      <c r="AO585" s="141"/>
      <c r="AY585" s="141"/>
      <c r="AZ585" s="141"/>
      <c r="BI585" s="141"/>
      <c r="BS585" s="141"/>
      <c r="CC585" s="141"/>
      <c r="CM585" s="141"/>
      <c r="CW585" s="141"/>
      <c r="DG585" s="141"/>
      <c r="DQ585" s="141"/>
      <c r="EA585" s="141"/>
      <c r="EK585" s="141"/>
      <c r="EU585" s="141"/>
      <c r="FE585" s="141"/>
      <c r="FO585" s="141"/>
      <c r="FY585" s="141"/>
      <c r="GI585" s="141"/>
      <c r="GS585" s="141"/>
      <c r="HC585" s="141"/>
      <c r="HM585" s="141"/>
      <c r="HW585" s="141"/>
    </row>
    <row r="586" spans="1:231" s="3" customFormat="1" x14ac:dyDescent="0.25">
      <c r="A586" s="141"/>
      <c r="K586" s="141"/>
      <c r="U586" s="141"/>
      <c r="AE586" s="141"/>
      <c r="AO586" s="141"/>
      <c r="AY586" s="141"/>
      <c r="AZ586" s="141"/>
      <c r="BI586" s="141"/>
      <c r="BS586" s="141"/>
      <c r="CC586" s="141"/>
      <c r="CM586" s="141"/>
      <c r="CW586" s="141"/>
      <c r="DG586" s="141"/>
      <c r="DQ586" s="141"/>
      <c r="EA586" s="141"/>
      <c r="EK586" s="141"/>
      <c r="EU586" s="141"/>
      <c r="FE586" s="141"/>
      <c r="FO586" s="141"/>
      <c r="FY586" s="141"/>
      <c r="GI586" s="141"/>
      <c r="GS586" s="141"/>
      <c r="HC586" s="141"/>
      <c r="HM586" s="141"/>
      <c r="HW586" s="141"/>
    </row>
    <row r="587" spans="1:231" s="3" customFormat="1" x14ac:dyDescent="0.25">
      <c r="A587" s="141"/>
      <c r="K587" s="141"/>
      <c r="U587" s="141"/>
      <c r="AE587" s="141"/>
      <c r="AO587" s="141"/>
      <c r="AY587" s="141"/>
      <c r="AZ587" s="141"/>
      <c r="BI587" s="141"/>
      <c r="BS587" s="141"/>
      <c r="CC587" s="141"/>
      <c r="CM587" s="141"/>
      <c r="CW587" s="141"/>
      <c r="DG587" s="141"/>
      <c r="DQ587" s="141"/>
      <c r="EA587" s="141"/>
      <c r="EK587" s="141"/>
      <c r="EU587" s="141"/>
      <c r="FE587" s="141"/>
      <c r="FO587" s="141"/>
      <c r="FY587" s="141"/>
      <c r="GI587" s="141"/>
      <c r="GS587" s="141"/>
      <c r="HC587" s="141"/>
      <c r="HM587" s="141"/>
      <c r="HW587" s="141"/>
    </row>
    <row r="588" spans="1:231" s="3" customFormat="1" x14ac:dyDescent="0.25">
      <c r="A588" s="141"/>
      <c r="K588" s="141"/>
      <c r="U588" s="141"/>
      <c r="AE588" s="141"/>
      <c r="AO588" s="141"/>
      <c r="AY588" s="141"/>
      <c r="AZ588" s="141"/>
      <c r="BI588" s="141"/>
      <c r="BS588" s="141"/>
      <c r="CC588" s="141"/>
      <c r="CM588" s="141"/>
      <c r="CW588" s="141"/>
      <c r="DG588" s="141"/>
      <c r="DQ588" s="141"/>
      <c r="EA588" s="141"/>
      <c r="EK588" s="141"/>
      <c r="EU588" s="141"/>
      <c r="FE588" s="141"/>
      <c r="FO588" s="141"/>
      <c r="FY588" s="141"/>
      <c r="GI588" s="141"/>
      <c r="GS588" s="141"/>
      <c r="HC588" s="141"/>
      <c r="HM588" s="141"/>
      <c r="HW588" s="141"/>
    </row>
    <row r="589" spans="1:231" s="3" customFormat="1" x14ac:dyDescent="0.25">
      <c r="A589" s="141"/>
      <c r="K589" s="141"/>
      <c r="U589" s="141"/>
      <c r="AE589" s="141"/>
      <c r="AO589" s="141"/>
      <c r="AY589" s="141"/>
      <c r="AZ589" s="141"/>
      <c r="BI589" s="141"/>
      <c r="BS589" s="141"/>
      <c r="CC589" s="141"/>
      <c r="CM589" s="141"/>
      <c r="CW589" s="141"/>
      <c r="DG589" s="141"/>
      <c r="DQ589" s="141"/>
      <c r="EA589" s="141"/>
      <c r="EK589" s="141"/>
      <c r="EU589" s="141"/>
      <c r="FE589" s="141"/>
      <c r="FO589" s="141"/>
      <c r="FY589" s="141"/>
      <c r="GI589" s="141"/>
      <c r="GS589" s="141"/>
      <c r="HC589" s="141"/>
      <c r="HM589" s="141"/>
      <c r="HW589" s="141"/>
    </row>
    <row r="590" spans="1:231" s="3" customFormat="1" x14ac:dyDescent="0.25">
      <c r="A590" s="141"/>
      <c r="K590" s="141"/>
      <c r="U590" s="141"/>
      <c r="AE590" s="141"/>
      <c r="AO590" s="141"/>
      <c r="AY590" s="141"/>
      <c r="AZ590" s="141"/>
      <c r="BI590" s="141"/>
      <c r="BS590" s="141"/>
      <c r="CC590" s="141"/>
      <c r="CM590" s="141"/>
      <c r="CW590" s="141"/>
      <c r="DG590" s="141"/>
      <c r="DQ590" s="141"/>
      <c r="EA590" s="141"/>
      <c r="EK590" s="141"/>
      <c r="EU590" s="141"/>
      <c r="FE590" s="141"/>
      <c r="FO590" s="141"/>
      <c r="FY590" s="141"/>
      <c r="GI590" s="141"/>
      <c r="GS590" s="141"/>
      <c r="HC590" s="141"/>
      <c r="HM590" s="141"/>
      <c r="HW590" s="141"/>
    </row>
    <row r="591" spans="1:231" s="3" customFormat="1" x14ac:dyDescent="0.25">
      <c r="A591" s="141"/>
      <c r="K591" s="141"/>
      <c r="U591" s="141"/>
      <c r="AE591" s="141"/>
      <c r="AO591" s="141"/>
      <c r="AY591" s="141"/>
      <c r="AZ591" s="141"/>
      <c r="BI591" s="141"/>
      <c r="BS591" s="141"/>
      <c r="CC591" s="141"/>
      <c r="CM591" s="141"/>
      <c r="CW591" s="141"/>
      <c r="DG591" s="141"/>
      <c r="DQ591" s="141"/>
      <c r="EA591" s="141"/>
      <c r="EK591" s="141"/>
      <c r="EU591" s="141"/>
      <c r="FE591" s="141"/>
      <c r="FO591" s="141"/>
      <c r="FY591" s="141"/>
      <c r="GI591" s="141"/>
      <c r="GS591" s="141"/>
      <c r="HC591" s="141"/>
      <c r="HM591" s="141"/>
      <c r="HW591" s="141"/>
    </row>
    <row r="592" spans="1:231" s="3" customFormat="1" x14ac:dyDescent="0.25">
      <c r="A592" s="141"/>
      <c r="K592" s="141"/>
      <c r="U592" s="141"/>
      <c r="AE592" s="141"/>
      <c r="AO592" s="141"/>
      <c r="AY592" s="141"/>
      <c r="AZ592" s="141"/>
      <c r="BI592" s="141"/>
      <c r="BS592" s="141"/>
      <c r="CC592" s="141"/>
      <c r="CM592" s="141"/>
      <c r="CW592" s="141"/>
      <c r="DG592" s="141"/>
      <c r="DQ592" s="141"/>
      <c r="EA592" s="141"/>
      <c r="EK592" s="141"/>
      <c r="EU592" s="141"/>
      <c r="FE592" s="141"/>
      <c r="FO592" s="141"/>
      <c r="FY592" s="141"/>
      <c r="GI592" s="141"/>
      <c r="GS592" s="141"/>
      <c r="HC592" s="141"/>
      <c r="HM592" s="141"/>
      <c r="HW592" s="141"/>
    </row>
    <row r="593" spans="1:231" s="3" customFormat="1" x14ac:dyDescent="0.25">
      <c r="A593" s="141"/>
      <c r="K593" s="141"/>
      <c r="U593" s="141"/>
      <c r="AE593" s="141"/>
      <c r="AO593" s="141"/>
      <c r="AY593" s="141"/>
      <c r="AZ593" s="141"/>
      <c r="BI593" s="141"/>
      <c r="BS593" s="141"/>
      <c r="CC593" s="141"/>
      <c r="CM593" s="141"/>
      <c r="CW593" s="141"/>
      <c r="DG593" s="141"/>
      <c r="DQ593" s="141"/>
      <c r="EA593" s="141"/>
      <c r="EK593" s="141"/>
      <c r="EU593" s="141"/>
      <c r="FE593" s="141"/>
      <c r="FO593" s="141"/>
      <c r="FY593" s="141"/>
      <c r="GI593" s="141"/>
      <c r="GS593" s="141"/>
      <c r="HC593" s="141"/>
      <c r="HM593" s="141"/>
      <c r="HW593" s="141"/>
    </row>
    <row r="594" spans="1:231" s="3" customFormat="1" x14ac:dyDescent="0.25">
      <c r="A594" s="141"/>
      <c r="K594" s="141"/>
      <c r="U594" s="141"/>
      <c r="AE594" s="141"/>
      <c r="AO594" s="141"/>
      <c r="AY594" s="141"/>
      <c r="AZ594" s="141"/>
      <c r="BI594" s="141"/>
      <c r="BS594" s="141"/>
      <c r="CC594" s="141"/>
      <c r="CM594" s="141"/>
      <c r="CW594" s="141"/>
      <c r="DG594" s="141"/>
      <c r="DQ594" s="141"/>
      <c r="EA594" s="141"/>
      <c r="EK594" s="141"/>
      <c r="EU594" s="141"/>
      <c r="FE594" s="141"/>
      <c r="FO594" s="141"/>
      <c r="FY594" s="141"/>
      <c r="GI594" s="141"/>
      <c r="GS594" s="141"/>
      <c r="HC594" s="141"/>
      <c r="HM594" s="141"/>
      <c r="HW594" s="141"/>
    </row>
    <row r="595" spans="1:231" s="3" customFormat="1" x14ac:dyDescent="0.25">
      <c r="A595" s="141"/>
      <c r="K595" s="141"/>
      <c r="U595" s="141"/>
      <c r="AE595" s="141"/>
      <c r="AO595" s="141"/>
      <c r="AY595" s="141"/>
      <c r="AZ595" s="141"/>
      <c r="BI595" s="141"/>
      <c r="BS595" s="141"/>
      <c r="CC595" s="141"/>
      <c r="CM595" s="141"/>
      <c r="CW595" s="141"/>
      <c r="DG595" s="141"/>
      <c r="DQ595" s="141"/>
      <c r="EA595" s="141"/>
      <c r="EK595" s="141"/>
      <c r="EU595" s="141"/>
      <c r="FE595" s="141"/>
      <c r="FO595" s="141"/>
      <c r="FY595" s="141"/>
      <c r="GI595" s="141"/>
      <c r="GS595" s="141"/>
      <c r="HC595" s="141"/>
      <c r="HM595" s="141"/>
      <c r="HW595" s="141"/>
    </row>
    <row r="596" spans="1:231" s="3" customFormat="1" x14ac:dyDescent="0.25">
      <c r="A596" s="141"/>
      <c r="K596" s="141"/>
      <c r="U596" s="141"/>
      <c r="AE596" s="141"/>
      <c r="AO596" s="141"/>
      <c r="AY596" s="141"/>
      <c r="AZ596" s="141"/>
      <c r="BI596" s="141"/>
      <c r="BS596" s="141"/>
      <c r="CC596" s="141"/>
      <c r="CM596" s="141"/>
      <c r="CW596" s="141"/>
      <c r="DG596" s="141"/>
      <c r="DQ596" s="141"/>
      <c r="EA596" s="141"/>
      <c r="EK596" s="141"/>
      <c r="EU596" s="141"/>
      <c r="FE596" s="141"/>
      <c r="FO596" s="141"/>
      <c r="FY596" s="141"/>
      <c r="GI596" s="141"/>
      <c r="GS596" s="141"/>
      <c r="HC596" s="141"/>
      <c r="HM596" s="141"/>
      <c r="HW596" s="141"/>
    </row>
    <row r="597" spans="1:231" s="3" customFormat="1" x14ac:dyDescent="0.25">
      <c r="A597" s="141"/>
      <c r="K597" s="141"/>
      <c r="U597" s="141"/>
      <c r="AE597" s="141"/>
      <c r="AO597" s="141"/>
      <c r="AY597" s="141"/>
      <c r="AZ597" s="141"/>
      <c r="BI597" s="141"/>
      <c r="BS597" s="141"/>
      <c r="CC597" s="141"/>
      <c r="CM597" s="141"/>
      <c r="CW597" s="141"/>
      <c r="DG597" s="141"/>
      <c r="DQ597" s="141"/>
      <c r="EA597" s="141"/>
      <c r="EK597" s="141"/>
      <c r="EU597" s="141"/>
      <c r="FE597" s="141"/>
      <c r="FO597" s="141"/>
      <c r="FY597" s="141"/>
      <c r="GI597" s="141"/>
      <c r="GS597" s="141"/>
      <c r="HC597" s="141"/>
      <c r="HM597" s="141"/>
      <c r="HW597" s="141"/>
    </row>
    <row r="598" spans="1:231" s="3" customFormat="1" x14ac:dyDescent="0.25">
      <c r="A598" s="141"/>
      <c r="K598" s="141"/>
      <c r="U598" s="141"/>
      <c r="AE598" s="141"/>
      <c r="AO598" s="141"/>
      <c r="AY598" s="141"/>
      <c r="AZ598" s="141"/>
      <c r="BI598" s="141"/>
      <c r="BS598" s="141"/>
      <c r="CC598" s="141"/>
      <c r="CM598" s="141"/>
      <c r="CW598" s="141"/>
      <c r="DG598" s="141"/>
      <c r="DQ598" s="141"/>
      <c r="EA598" s="141"/>
      <c r="EK598" s="141"/>
      <c r="EU598" s="141"/>
      <c r="FE598" s="141"/>
      <c r="FO598" s="141"/>
      <c r="FY598" s="141"/>
      <c r="GI598" s="141"/>
      <c r="GS598" s="141"/>
      <c r="HC598" s="141"/>
      <c r="HM598" s="141"/>
      <c r="HW598" s="141"/>
    </row>
    <row r="599" spans="1:231" s="3" customFormat="1" x14ac:dyDescent="0.25">
      <c r="A599" s="141"/>
      <c r="K599" s="141"/>
      <c r="U599" s="141"/>
      <c r="AE599" s="141"/>
      <c r="AO599" s="141"/>
      <c r="AY599" s="141"/>
      <c r="AZ599" s="141"/>
      <c r="BI599" s="141"/>
      <c r="BS599" s="141"/>
      <c r="CC599" s="141"/>
      <c r="CM599" s="141"/>
      <c r="CW599" s="141"/>
      <c r="DG599" s="141"/>
      <c r="DQ599" s="141"/>
      <c r="EA599" s="141"/>
      <c r="EK599" s="141"/>
      <c r="EU599" s="141"/>
      <c r="FE599" s="141"/>
      <c r="FO599" s="141"/>
      <c r="FY599" s="141"/>
      <c r="GI599" s="141"/>
      <c r="GS599" s="141"/>
      <c r="HC599" s="141"/>
      <c r="HM599" s="141"/>
      <c r="HW599" s="141"/>
    </row>
    <row r="600" spans="1:231" s="3" customFormat="1" x14ac:dyDescent="0.25">
      <c r="A600" s="141"/>
      <c r="K600" s="141"/>
      <c r="U600" s="141"/>
      <c r="AE600" s="141"/>
      <c r="AO600" s="141"/>
      <c r="AY600" s="141"/>
      <c r="AZ600" s="141"/>
      <c r="BI600" s="141"/>
      <c r="BS600" s="141"/>
      <c r="CC600" s="141"/>
      <c r="CM600" s="141"/>
      <c r="CW600" s="141"/>
      <c r="DG600" s="141"/>
      <c r="DQ600" s="141"/>
      <c r="EA600" s="141"/>
      <c r="EK600" s="141"/>
      <c r="EU600" s="141"/>
      <c r="FE600" s="141"/>
      <c r="FO600" s="141"/>
      <c r="FY600" s="141"/>
      <c r="GI600" s="141"/>
      <c r="GS600" s="141"/>
      <c r="HC600" s="141"/>
      <c r="HM600" s="141"/>
      <c r="HW600" s="141"/>
    </row>
    <row r="601" spans="1:231" s="3" customFormat="1" x14ac:dyDescent="0.25">
      <c r="A601" s="141"/>
      <c r="K601" s="141"/>
      <c r="U601" s="141"/>
      <c r="AE601" s="141"/>
      <c r="AO601" s="141"/>
      <c r="AY601" s="141"/>
      <c r="AZ601" s="141"/>
      <c r="BI601" s="141"/>
      <c r="BS601" s="141"/>
      <c r="CC601" s="141"/>
      <c r="CM601" s="141"/>
      <c r="CW601" s="141"/>
      <c r="DG601" s="141"/>
      <c r="DQ601" s="141"/>
      <c r="EA601" s="141"/>
      <c r="EK601" s="141"/>
      <c r="EU601" s="141"/>
      <c r="FE601" s="141"/>
      <c r="FO601" s="141"/>
      <c r="FY601" s="141"/>
      <c r="GI601" s="141"/>
      <c r="GS601" s="141"/>
      <c r="HC601" s="141"/>
      <c r="HM601" s="141"/>
      <c r="HW601" s="141"/>
    </row>
    <row r="602" spans="1:231" s="3" customFormat="1" x14ac:dyDescent="0.25">
      <c r="A602" s="141"/>
      <c r="K602" s="141"/>
      <c r="U602" s="141"/>
      <c r="AE602" s="141"/>
      <c r="AO602" s="141"/>
      <c r="AY602" s="141"/>
      <c r="AZ602" s="141"/>
      <c r="BI602" s="141"/>
      <c r="BS602" s="141"/>
      <c r="CC602" s="141"/>
      <c r="CM602" s="141"/>
      <c r="CW602" s="141"/>
      <c r="DG602" s="141"/>
      <c r="DQ602" s="141"/>
      <c r="EA602" s="141"/>
      <c r="EK602" s="141"/>
      <c r="EU602" s="141"/>
      <c r="FE602" s="141"/>
      <c r="FO602" s="141"/>
      <c r="FY602" s="141"/>
      <c r="GI602" s="141"/>
      <c r="GS602" s="141"/>
      <c r="HC602" s="141"/>
      <c r="HM602" s="141"/>
      <c r="HW602" s="141"/>
    </row>
    <row r="603" spans="1:231" s="3" customFormat="1" x14ac:dyDescent="0.25">
      <c r="A603" s="141"/>
      <c r="K603" s="141"/>
      <c r="U603" s="141"/>
      <c r="AE603" s="141"/>
      <c r="AO603" s="141"/>
      <c r="AY603" s="141"/>
      <c r="AZ603" s="141"/>
      <c r="BI603" s="141"/>
      <c r="BS603" s="141"/>
      <c r="CC603" s="141"/>
      <c r="CM603" s="141"/>
      <c r="CW603" s="141"/>
      <c r="DG603" s="141"/>
      <c r="DQ603" s="141"/>
      <c r="EA603" s="141"/>
      <c r="EK603" s="141"/>
      <c r="EU603" s="141"/>
      <c r="FE603" s="141"/>
      <c r="FO603" s="141"/>
      <c r="FY603" s="141"/>
      <c r="GI603" s="141"/>
      <c r="GS603" s="141"/>
      <c r="HC603" s="141"/>
      <c r="HM603" s="141"/>
      <c r="HW603" s="141"/>
    </row>
    <row r="604" spans="1:231" s="3" customFormat="1" x14ac:dyDescent="0.25">
      <c r="A604" s="141"/>
      <c r="K604" s="141"/>
      <c r="U604" s="141"/>
      <c r="AE604" s="141"/>
      <c r="AO604" s="141"/>
      <c r="AY604" s="141"/>
      <c r="AZ604" s="141"/>
      <c r="BI604" s="141"/>
      <c r="BS604" s="141"/>
      <c r="CC604" s="141"/>
      <c r="CM604" s="141"/>
      <c r="CW604" s="141"/>
      <c r="DG604" s="141"/>
      <c r="DQ604" s="141"/>
      <c r="EA604" s="141"/>
      <c r="EK604" s="141"/>
      <c r="EU604" s="141"/>
      <c r="FE604" s="141"/>
      <c r="FO604" s="141"/>
      <c r="FY604" s="141"/>
      <c r="GI604" s="141"/>
      <c r="GS604" s="141"/>
      <c r="HC604" s="141"/>
      <c r="HM604" s="141"/>
      <c r="HW604" s="141"/>
    </row>
    <row r="605" spans="1:231" s="3" customFormat="1" x14ac:dyDescent="0.25">
      <c r="A605" s="141"/>
      <c r="K605" s="141"/>
      <c r="U605" s="141"/>
      <c r="AE605" s="141"/>
      <c r="AO605" s="141"/>
      <c r="AY605" s="141"/>
      <c r="AZ605" s="141"/>
      <c r="BI605" s="141"/>
      <c r="BS605" s="141"/>
      <c r="CC605" s="141"/>
      <c r="CM605" s="141"/>
      <c r="CW605" s="141"/>
      <c r="DG605" s="141"/>
      <c r="DQ605" s="141"/>
      <c r="EA605" s="141"/>
      <c r="EK605" s="141"/>
      <c r="EU605" s="141"/>
      <c r="FE605" s="141"/>
      <c r="FO605" s="141"/>
      <c r="FY605" s="141"/>
      <c r="GI605" s="141"/>
      <c r="GS605" s="141"/>
      <c r="HC605" s="141"/>
      <c r="HM605" s="141"/>
      <c r="HW605" s="141"/>
    </row>
    <row r="606" spans="1:231" s="3" customFormat="1" x14ac:dyDescent="0.25">
      <c r="A606" s="141"/>
      <c r="K606" s="141"/>
      <c r="U606" s="141"/>
      <c r="AE606" s="141"/>
      <c r="AO606" s="141"/>
      <c r="AY606" s="141"/>
      <c r="AZ606" s="141"/>
      <c r="BI606" s="141"/>
      <c r="BS606" s="141"/>
      <c r="CC606" s="141"/>
      <c r="CM606" s="141"/>
      <c r="CW606" s="141"/>
      <c r="DG606" s="141"/>
      <c r="DQ606" s="141"/>
      <c r="EA606" s="141"/>
      <c r="EK606" s="141"/>
      <c r="EU606" s="141"/>
      <c r="FE606" s="141"/>
      <c r="FO606" s="141"/>
      <c r="FY606" s="141"/>
      <c r="GI606" s="141"/>
      <c r="GS606" s="141"/>
      <c r="HC606" s="141"/>
      <c r="HM606" s="141"/>
      <c r="HW606" s="141"/>
    </row>
    <row r="607" spans="1:231" s="3" customFormat="1" x14ac:dyDescent="0.25">
      <c r="A607" s="141"/>
      <c r="K607" s="141"/>
      <c r="U607" s="141"/>
      <c r="AE607" s="141"/>
      <c r="AO607" s="141"/>
      <c r="AY607" s="141"/>
      <c r="AZ607" s="141"/>
      <c r="BI607" s="141"/>
      <c r="BS607" s="141"/>
      <c r="CC607" s="141"/>
      <c r="CM607" s="141"/>
      <c r="CW607" s="141"/>
      <c r="DG607" s="141"/>
      <c r="DQ607" s="141"/>
      <c r="EA607" s="141"/>
      <c r="EK607" s="141"/>
      <c r="EU607" s="141"/>
      <c r="FE607" s="141"/>
      <c r="FO607" s="141"/>
      <c r="FY607" s="141"/>
      <c r="GI607" s="141"/>
      <c r="GS607" s="141"/>
      <c r="HC607" s="141"/>
      <c r="HM607" s="141"/>
      <c r="HW607" s="141"/>
    </row>
    <row r="608" spans="1:231" s="3" customFormat="1" x14ac:dyDescent="0.25">
      <c r="A608" s="141"/>
      <c r="K608" s="141"/>
      <c r="U608" s="141"/>
      <c r="AE608" s="141"/>
      <c r="AO608" s="141"/>
      <c r="AY608" s="141"/>
      <c r="AZ608" s="141"/>
      <c r="BI608" s="141"/>
      <c r="BS608" s="141"/>
      <c r="CC608" s="141"/>
      <c r="CM608" s="141"/>
      <c r="CW608" s="141"/>
      <c r="DG608" s="141"/>
      <c r="DQ608" s="141"/>
      <c r="EA608" s="141"/>
      <c r="EK608" s="141"/>
      <c r="EU608" s="141"/>
      <c r="FE608" s="141"/>
      <c r="FO608" s="141"/>
      <c r="FY608" s="141"/>
      <c r="GI608" s="141"/>
      <c r="GS608" s="141"/>
      <c r="HC608" s="141"/>
      <c r="HM608" s="141"/>
      <c r="HW608" s="141"/>
    </row>
    <row r="609" spans="1:231" s="3" customFormat="1" x14ac:dyDescent="0.25">
      <c r="A609" s="141"/>
      <c r="K609" s="141"/>
      <c r="U609" s="141"/>
      <c r="AE609" s="141"/>
      <c r="AO609" s="141"/>
      <c r="AY609" s="141"/>
      <c r="AZ609" s="141"/>
      <c r="BI609" s="141"/>
      <c r="BS609" s="141"/>
      <c r="CC609" s="141"/>
      <c r="CM609" s="141"/>
      <c r="CW609" s="141"/>
      <c r="DG609" s="141"/>
      <c r="DQ609" s="141"/>
      <c r="EA609" s="141"/>
      <c r="EK609" s="141"/>
      <c r="EU609" s="141"/>
      <c r="FE609" s="141"/>
      <c r="FO609" s="141"/>
      <c r="FY609" s="141"/>
      <c r="GI609" s="141"/>
      <c r="GS609" s="141"/>
      <c r="HC609" s="141"/>
      <c r="HM609" s="141"/>
      <c r="HW609" s="141"/>
    </row>
    <row r="610" spans="1:231" s="3" customFormat="1" x14ac:dyDescent="0.25">
      <c r="A610" s="141"/>
      <c r="K610" s="141"/>
      <c r="U610" s="141"/>
      <c r="AE610" s="141"/>
      <c r="AO610" s="141"/>
      <c r="AY610" s="141"/>
      <c r="AZ610" s="141"/>
      <c r="BI610" s="141"/>
      <c r="BS610" s="141"/>
      <c r="CC610" s="141"/>
      <c r="CM610" s="141"/>
      <c r="CW610" s="141"/>
      <c r="DG610" s="141"/>
      <c r="DQ610" s="141"/>
      <c r="EA610" s="141"/>
      <c r="EK610" s="141"/>
      <c r="EU610" s="141"/>
      <c r="FE610" s="141"/>
      <c r="FO610" s="141"/>
      <c r="FY610" s="141"/>
      <c r="GI610" s="141"/>
      <c r="GS610" s="141"/>
      <c r="HC610" s="141"/>
      <c r="HM610" s="141"/>
      <c r="HW610" s="141"/>
    </row>
    <row r="611" spans="1:231" s="3" customFormat="1" x14ac:dyDescent="0.25">
      <c r="A611" s="141"/>
      <c r="K611" s="141"/>
      <c r="U611" s="141"/>
      <c r="AE611" s="141"/>
      <c r="AO611" s="141"/>
      <c r="AY611" s="141"/>
      <c r="AZ611" s="141"/>
      <c r="BI611" s="141"/>
      <c r="BS611" s="141"/>
      <c r="CC611" s="141"/>
      <c r="CM611" s="141"/>
      <c r="CW611" s="141"/>
      <c r="DG611" s="141"/>
      <c r="DQ611" s="141"/>
      <c r="EA611" s="141"/>
      <c r="EK611" s="141"/>
      <c r="EU611" s="141"/>
      <c r="FE611" s="141"/>
      <c r="FO611" s="141"/>
      <c r="FY611" s="141"/>
      <c r="GI611" s="141"/>
      <c r="GS611" s="141"/>
      <c r="HC611" s="141"/>
      <c r="HM611" s="141"/>
      <c r="HW611" s="141"/>
    </row>
    <row r="612" spans="1:231" s="3" customFormat="1" x14ac:dyDescent="0.25">
      <c r="A612" s="141"/>
      <c r="K612" s="141"/>
      <c r="U612" s="141"/>
      <c r="AE612" s="141"/>
      <c r="AO612" s="141"/>
      <c r="AY612" s="141"/>
      <c r="AZ612" s="141"/>
      <c r="BI612" s="141"/>
      <c r="BS612" s="141"/>
      <c r="CC612" s="141"/>
      <c r="CM612" s="141"/>
      <c r="CW612" s="141"/>
      <c r="DG612" s="141"/>
      <c r="DQ612" s="141"/>
      <c r="EA612" s="141"/>
      <c r="EK612" s="141"/>
      <c r="EU612" s="141"/>
      <c r="FE612" s="141"/>
      <c r="FO612" s="141"/>
      <c r="FY612" s="141"/>
      <c r="GI612" s="141"/>
      <c r="GS612" s="141"/>
      <c r="HC612" s="141"/>
      <c r="HM612" s="141"/>
      <c r="HW612" s="141"/>
    </row>
    <row r="613" spans="1:231" s="3" customFormat="1" x14ac:dyDescent="0.25">
      <c r="A613" s="141"/>
      <c r="K613" s="141"/>
      <c r="U613" s="141"/>
      <c r="AE613" s="141"/>
      <c r="AO613" s="141"/>
      <c r="AY613" s="141"/>
      <c r="AZ613" s="141"/>
      <c r="BI613" s="141"/>
      <c r="BS613" s="141"/>
      <c r="CC613" s="141"/>
      <c r="CM613" s="141"/>
      <c r="CW613" s="141"/>
      <c r="DG613" s="141"/>
      <c r="DQ613" s="141"/>
      <c r="EA613" s="141"/>
      <c r="EK613" s="141"/>
      <c r="EU613" s="141"/>
      <c r="FE613" s="141"/>
      <c r="FO613" s="141"/>
      <c r="FY613" s="141"/>
      <c r="GI613" s="141"/>
      <c r="GS613" s="141"/>
      <c r="HC613" s="141"/>
      <c r="HM613" s="141"/>
      <c r="HW613" s="141"/>
    </row>
    <row r="614" spans="1:231" s="3" customFormat="1" x14ac:dyDescent="0.25">
      <c r="A614" s="141"/>
      <c r="K614" s="141"/>
      <c r="U614" s="141"/>
      <c r="AE614" s="141"/>
      <c r="AO614" s="141"/>
      <c r="AY614" s="141"/>
      <c r="AZ614" s="141"/>
      <c r="BI614" s="141"/>
      <c r="BS614" s="141"/>
      <c r="CC614" s="141"/>
      <c r="CM614" s="141"/>
      <c r="CW614" s="141"/>
      <c r="DG614" s="141"/>
      <c r="DQ614" s="141"/>
      <c r="EA614" s="141"/>
      <c r="EK614" s="141"/>
      <c r="EU614" s="141"/>
      <c r="FE614" s="141"/>
      <c r="FO614" s="141"/>
      <c r="FY614" s="141"/>
      <c r="GI614" s="141"/>
      <c r="GS614" s="141"/>
      <c r="HC614" s="141"/>
      <c r="HM614" s="141"/>
      <c r="HW614" s="141"/>
    </row>
    <row r="615" spans="1:231" s="3" customFormat="1" x14ac:dyDescent="0.25">
      <c r="A615" s="141"/>
      <c r="K615" s="141"/>
      <c r="U615" s="141"/>
      <c r="AE615" s="141"/>
      <c r="AO615" s="141"/>
      <c r="AY615" s="141"/>
      <c r="AZ615" s="141"/>
      <c r="BI615" s="141"/>
      <c r="BS615" s="141"/>
      <c r="CC615" s="141"/>
      <c r="CM615" s="141"/>
      <c r="CW615" s="141"/>
      <c r="DG615" s="141"/>
      <c r="DQ615" s="141"/>
      <c r="EA615" s="141"/>
      <c r="EK615" s="141"/>
      <c r="EU615" s="141"/>
      <c r="FE615" s="141"/>
      <c r="FO615" s="141"/>
      <c r="FY615" s="141"/>
      <c r="GI615" s="141"/>
      <c r="GS615" s="141"/>
      <c r="HC615" s="141"/>
      <c r="HM615" s="141"/>
      <c r="HW615" s="141"/>
    </row>
    <row r="616" spans="1:231" s="3" customFormat="1" x14ac:dyDescent="0.25">
      <c r="A616" s="141"/>
      <c r="K616" s="141"/>
      <c r="U616" s="141"/>
      <c r="AE616" s="141"/>
      <c r="AO616" s="141"/>
      <c r="AY616" s="141"/>
      <c r="AZ616" s="141"/>
      <c r="BI616" s="141"/>
      <c r="BS616" s="141"/>
      <c r="CC616" s="141"/>
      <c r="CM616" s="141"/>
      <c r="CW616" s="141"/>
      <c r="DG616" s="141"/>
      <c r="DQ616" s="141"/>
      <c r="EA616" s="141"/>
      <c r="EK616" s="141"/>
      <c r="EU616" s="141"/>
      <c r="FE616" s="141"/>
      <c r="FO616" s="141"/>
      <c r="FY616" s="141"/>
      <c r="GI616" s="141"/>
      <c r="GS616" s="141"/>
      <c r="HC616" s="141"/>
      <c r="HM616" s="141"/>
      <c r="HW616" s="141"/>
    </row>
    <row r="617" spans="1:231" s="3" customFormat="1" x14ac:dyDescent="0.25">
      <c r="A617" s="141"/>
      <c r="K617" s="141"/>
      <c r="U617" s="141"/>
      <c r="AE617" s="141"/>
      <c r="AO617" s="141"/>
      <c r="AY617" s="141"/>
      <c r="AZ617" s="141"/>
      <c r="BI617" s="141"/>
      <c r="BS617" s="141"/>
      <c r="CC617" s="141"/>
      <c r="CM617" s="141"/>
      <c r="CW617" s="141"/>
      <c r="DG617" s="141"/>
      <c r="DQ617" s="141"/>
      <c r="EA617" s="141"/>
      <c r="EK617" s="141"/>
      <c r="EU617" s="141"/>
      <c r="FE617" s="141"/>
      <c r="FO617" s="141"/>
      <c r="FY617" s="141"/>
      <c r="GI617" s="141"/>
      <c r="GS617" s="141"/>
      <c r="HC617" s="141"/>
      <c r="HM617" s="141"/>
      <c r="HW617" s="141"/>
    </row>
    <row r="618" spans="1:231" s="3" customFormat="1" x14ac:dyDescent="0.25">
      <c r="A618" s="141"/>
      <c r="K618" s="141"/>
      <c r="U618" s="141"/>
      <c r="AE618" s="141"/>
      <c r="AO618" s="141"/>
      <c r="AY618" s="141"/>
      <c r="AZ618" s="141"/>
      <c r="BI618" s="141"/>
      <c r="BS618" s="141"/>
      <c r="CC618" s="141"/>
      <c r="CM618" s="141"/>
      <c r="CW618" s="141"/>
      <c r="DG618" s="141"/>
      <c r="DQ618" s="141"/>
      <c r="EA618" s="141"/>
      <c r="EK618" s="141"/>
      <c r="EU618" s="141"/>
      <c r="FE618" s="141"/>
      <c r="FO618" s="141"/>
      <c r="FY618" s="141"/>
      <c r="GI618" s="141"/>
      <c r="GS618" s="141"/>
      <c r="HC618" s="141"/>
      <c r="HM618" s="141"/>
      <c r="HW618" s="141"/>
    </row>
    <row r="619" spans="1:231" s="3" customFormat="1" x14ac:dyDescent="0.25">
      <c r="A619" s="141"/>
      <c r="K619" s="141"/>
      <c r="U619" s="141"/>
      <c r="AE619" s="141"/>
      <c r="AO619" s="141"/>
      <c r="AY619" s="141"/>
      <c r="AZ619" s="141"/>
      <c r="BI619" s="141"/>
      <c r="BS619" s="141"/>
      <c r="CC619" s="141"/>
      <c r="CM619" s="141"/>
      <c r="CW619" s="141"/>
      <c r="DG619" s="141"/>
      <c r="DQ619" s="141"/>
      <c r="EA619" s="141"/>
      <c r="EK619" s="141"/>
      <c r="EU619" s="141"/>
      <c r="FE619" s="141"/>
      <c r="FO619" s="141"/>
      <c r="FY619" s="141"/>
      <c r="GI619" s="141"/>
      <c r="GS619" s="141"/>
      <c r="HC619" s="141"/>
      <c r="HM619" s="141"/>
      <c r="HW619" s="141"/>
    </row>
    <row r="620" spans="1:231" s="3" customFormat="1" x14ac:dyDescent="0.25">
      <c r="A620" s="141"/>
      <c r="K620" s="141"/>
      <c r="U620" s="141"/>
      <c r="AE620" s="141"/>
      <c r="AO620" s="141"/>
      <c r="AY620" s="141"/>
      <c r="AZ620" s="141"/>
      <c r="BI620" s="141"/>
      <c r="BS620" s="141"/>
      <c r="CC620" s="141"/>
      <c r="CM620" s="141"/>
      <c r="CW620" s="141"/>
      <c r="DG620" s="141"/>
      <c r="DQ620" s="141"/>
      <c r="EA620" s="141"/>
      <c r="EK620" s="141"/>
      <c r="EU620" s="141"/>
      <c r="FE620" s="141"/>
      <c r="FO620" s="141"/>
      <c r="FY620" s="141"/>
      <c r="GI620" s="141"/>
      <c r="GS620" s="141"/>
      <c r="HC620" s="141"/>
      <c r="HM620" s="141"/>
      <c r="HW620" s="141"/>
    </row>
    <row r="621" spans="1:231" s="3" customFormat="1" x14ac:dyDescent="0.25">
      <c r="A621" s="141"/>
      <c r="K621" s="141"/>
      <c r="U621" s="141"/>
      <c r="AE621" s="141"/>
      <c r="AO621" s="141"/>
      <c r="AY621" s="141"/>
      <c r="AZ621" s="141"/>
      <c r="BI621" s="141"/>
      <c r="BS621" s="141"/>
      <c r="CC621" s="141"/>
      <c r="CM621" s="141"/>
      <c r="CW621" s="141"/>
      <c r="DG621" s="141"/>
      <c r="DQ621" s="141"/>
      <c r="EA621" s="141"/>
      <c r="EK621" s="141"/>
      <c r="EU621" s="141"/>
      <c r="FE621" s="141"/>
      <c r="FO621" s="141"/>
      <c r="FY621" s="141"/>
      <c r="GI621" s="141"/>
      <c r="GS621" s="141"/>
      <c r="HC621" s="141"/>
      <c r="HM621" s="141"/>
      <c r="HW621" s="141"/>
    </row>
    <row r="622" spans="1:231" s="3" customFormat="1" x14ac:dyDescent="0.25">
      <c r="A622" s="141"/>
      <c r="K622" s="141"/>
      <c r="U622" s="141"/>
      <c r="AE622" s="141"/>
      <c r="AO622" s="141"/>
      <c r="AY622" s="141"/>
      <c r="AZ622" s="141"/>
      <c r="BI622" s="141"/>
      <c r="BS622" s="141"/>
      <c r="CC622" s="141"/>
      <c r="CM622" s="141"/>
      <c r="CW622" s="141"/>
      <c r="DG622" s="141"/>
      <c r="DQ622" s="141"/>
      <c r="EA622" s="141"/>
      <c r="EK622" s="141"/>
      <c r="EU622" s="141"/>
      <c r="FE622" s="141"/>
      <c r="FO622" s="141"/>
      <c r="FY622" s="141"/>
      <c r="GI622" s="141"/>
      <c r="GS622" s="141"/>
      <c r="HC622" s="141"/>
      <c r="HM622" s="141"/>
      <c r="HW622" s="141"/>
    </row>
    <row r="623" spans="1:231" s="3" customFormat="1" x14ac:dyDescent="0.25">
      <c r="A623" s="141"/>
      <c r="K623" s="141"/>
      <c r="U623" s="141"/>
      <c r="AE623" s="141"/>
      <c r="AO623" s="141"/>
      <c r="AY623" s="141"/>
      <c r="AZ623" s="141"/>
      <c r="BI623" s="141"/>
      <c r="BS623" s="141"/>
      <c r="CC623" s="141"/>
      <c r="CM623" s="141"/>
      <c r="CW623" s="141"/>
      <c r="DG623" s="141"/>
      <c r="DQ623" s="141"/>
      <c r="EA623" s="141"/>
      <c r="EK623" s="141"/>
      <c r="EU623" s="141"/>
      <c r="FE623" s="141"/>
      <c r="FO623" s="141"/>
      <c r="FY623" s="141"/>
      <c r="GI623" s="141"/>
      <c r="GS623" s="141"/>
      <c r="HC623" s="141"/>
      <c r="HM623" s="141"/>
      <c r="HW623" s="141"/>
    </row>
    <row r="624" spans="1:231" s="3" customFormat="1" x14ac:dyDescent="0.25">
      <c r="A624" s="141"/>
      <c r="K624" s="141"/>
      <c r="U624" s="141"/>
      <c r="AE624" s="141"/>
      <c r="AO624" s="141"/>
      <c r="AY624" s="141"/>
      <c r="AZ624" s="141"/>
      <c r="BI624" s="141"/>
      <c r="BS624" s="141"/>
      <c r="CC624" s="141"/>
      <c r="CM624" s="141"/>
      <c r="CW624" s="141"/>
      <c r="DG624" s="141"/>
      <c r="DQ624" s="141"/>
      <c r="EA624" s="141"/>
      <c r="EK624" s="141"/>
      <c r="EU624" s="141"/>
      <c r="FE624" s="141"/>
      <c r="FO624" s="141"/>
      <c r="FY624" s="141"/>
      <c r="GI624" s="141"/>
      <c r="GS624" s="141"/>
      <c r="HC624" s="141"/>
      <c r="HM624" s="141"/>
      <c r="HW624" s="141"/>
    </row>
    <row r="625" spans="1:231" s="3" customFormat="1" x14ac:dyDescent="0.25">
      <c r="A625" s="141"/>
      <c r="K625" s="141"/>
      <c r="U625" s="141"/>
      <c r="AE625" s="141"/>
      <c r="AO625" s="141"/>
      <c r="AY625" s="141"/>
      <c r="AZ625" s="141"/>
      <c r="BI625" s="141"/>
      <c r="BS625" s="141"/>
      <c r="CC625" s="141"/>
      <c r="CM625" s="141"/>
      <c r="CW625" s="141"/>
      <c r="DG625" s="141"/>
      <c r="DQ625" s="141"/>
      <c r="EA625" s="141"/>
      <c r="EK625" s="141"/>
      <c r="EU625" s="141"/>
      <c r="FE625" s="141"/>
      <c r="FO625" s="141"/>
      <c r="FY625" s="141"/>
      <c r="GI625" s="141"/>
      <c r="GS625" s="141"/>
      <c r="HC625" s="141"/>
      <c r="HM625" s="141"/>
      <c r="HW625" s="141"/>
    </row>
    <row r="626" spans="1:231" s="3" customFormat="1" x14ac:dyDescent="0.25">
      <c r="A626" s="141"/>
      <c r="K626" s="141"/>
      <c r="U626" s="141"/>
      <c r="AE626" s="141"/>
      <c r="AO626" s="141"/>
      <c r="AY626" s="141"/>
      <c r="AZ626" s="141"/>
      <c r="BI626" s="141"/>
      <c r="BS626" s="141"/>
      <c r="CC626" s="141"/>
      <c r="CM626" s="141"/>
      <c r="CW626" s="141"/>
      <c r="DG626" s="141"/>
      <c r="DQ626" s="141"/>
      <c r="EA626" s="141"/>
      <c r="EK626" s="141"/>
      <c r="EU626" s="141"/>
      <c r="FE626" s="141"/>
      <c r="FO626" s="141"/>
      <c r="FY626" s="141"/>
      <c r="GI626" s="141"/>
      <c r="GS626" s="141"/>
      <c r="HC626" s="141"/>
      <c r="HM626" s="141"/>
      <c r="HW626" s="141"/>
    </row>
    <row r="627" spans="1:231" s="3" customFormat="1" x14ac:dyDescent="0.25">
      <c r="A627" s="141"/>
      <c r="K627" s="141"/>
      <c r="U627" s="141"/>
      <c r="AE627" s="141"/>
      <c r="AO627" s="141"/>
      <c r="AY627" s="141"/>
      <c r="AZ627" s="141"/>
      <c r="BI627" s="141"/>
      <c r="BS627" s="141"/>
      <c r="CC627" s="141"/>
      <c r="CM627" s="141"/>
      <c r="CW627" s="141"/>
      <c r="DG627" s="141"/>
      <c r="DQ627" s="141"/>
      <c r="EA627" s="141"/>
      <c r="EK627" s="141"/>
      <c r="EU627" s="141"/>
      <c r="FE627" s="141"/>
      <c r="FO627" s="141"/>
      <c r="FY627" s="141"/>
      <c r="GI627" s="141"/>
      <c r="GS627" s="141"/>
      <c r="HC627" s="141"/>
      <c r="HM627" s="141"/>
      <c r="HW627" s="141"/>
    </row>
    <row r="628" spans="1:231" s="3" customFormat="1" x14ac:dyDescent="0.25">
      <c r="A628" s="141"/>
      <c r="K628" s="141"/>
      <c r="U628" s="141"/>
      <c r="AE628" s="141"/>
      <c r="AO628" s="141"/>
      <c r="AY628" s="141"/>
      <c r="AZ628" s="141"/>
      <c r="BI628" s="141"/>
      <c r="BS628" s="141"/>
      <c r="CC628" s="141"/>
      <c r="CM628" s="141"/>
      <c r="CW628" s="141"/>
      <c r="DG628" s="141"/>
      <c r="DQ628" s="141"/>
      <c r="EA628" s="141"/>
      <c r="EK628" s="141"/>
      <c r="EU628" s="141"/>
      <c r="FE628" s="141"/>
      <c r="FO628" s="141"/>
      <c r="FY628" s="141"/>
      <c r="GI628" s="141"/>
      <c r="GS628" s="141"/>
      <c r="HC628" s="141"/>
      <c r="HM628" s="141"/>
      <c r="HW628" s="141"/>
    </row>
    <row r="629" spans="1:231" s="3" customFormat="1" x14ac:dyDescent="0.25">
      <c r="A629" s="141"/>
      <c r="K629" s="141"/>
      <c r="U629" s="141"/>
      <c r="AE629" s="141"/>
      <c r="AO629" s="141"/>
      <c r="AY629" s="141"/>
      <c r="AZ629" s="141"/>
      <c r="BI629" s="141"/>
      <c r="BS629" s="141"/>
      <c r="CC629" s="141"/>
      <c r="CM629" s="141"/>
      <c r="CW629" s="141"/>
      <c r="DG629" s="141"/>
      <c r="DQ629" s="141"/>
      <c r="EA629" s="141"/>
      <c r="EK629" s="141"/>
      <c r="EU629" s="141"/>
      <c r="FE629" s="141"/>
      <c r="FO629" s="141"/>
      <c r="FY629" s="141"/>
      <c r="GI629" s="141"/>
      <c r="GS629" s="141"/>
      <c r="HC629" s="141"/>
      <c r="HM629" s="141"/>
      <c r="HW629" s="141"/>
    </row>
    <row r="630" spans="1:231" s="3" customFormat="1" x14ac:dyDescent="0.25">
      <c r="A630" s="141"/>
      <c r="K630" s="141"/>
      <c r="U630" s="141"/>
      <c r="AE630" s="141"/>
      <c r="AO630" s="141"/>
      <c r="AY630" s="141"/>
      <c r="AZ630" s="141"/>
      <c r="BI630" s="141"/>
      <c r="BS630" s="141"/>
      <c r="CC630" s="141"/>
      <c r="CM630" s="141"/>
      <c r="CW630" s="141"/>
      <c r="DG630" s="141"/>
      <c r="DQ630" s="141"/>
      <c r="EA630" s="141"/>
      <c r="EK630" s="141"/>
      <c r="EU630" s="141"/>
      <c r="FE630" s="141"/>
      <c r="FO630" s="141"/>
      <c r="FY630" s="141"/>
      <c r="GI630" s="141"/>
      <c r="GS630" s="141"/>
      <c r="HC630" s="141"/>
      <c r="HM630" s="141"/>
      <c r="HW630" s="141"/>
    </row>
    <row r="631" spans="1:231" s="3" customFormat="1" x14ac:dyDescent="0.25">
      <c r="A631" s="141"/>
      <c r="K631" s="141"/>
      <c r="U631" s="141"/>
      <c r="AE631" s="141"/>
      <c r="AO631" s="141"/>
      <c r="AY631" s="141"/>
      <c r="AZ631" s="141"/>
      <c r="BI631" s="141"/>
      <c r="BS631" s="141"/>
      <c r="CC631" s="141"/>
      <c r="CM631" s="141"/>
      <c r="CW631" s="141"/>
      <c r="DG631" s="141"/>
      <c r="DQ631" s="141"/>
      <c r="EA631" s="141"/>
      <c r="EK631" s="141"/>
      <c r="EU631" s="141"/>
      <c r="FE631" s="141"/>
      <c r="FO631" s="141"/>
      <c r="FY631" s="141"/>
      <c r="GI631" s="141"/>
      <c r="GS631" s="141"/>
      <c r="HC631" s="141"/>
      <c r="HM631" s="141"/>
      <c r="HW631" s="141"/>
    </row>
    <row r="632" spans="1:231" s="3" customFormat="1" x14ac:dyDescent="0.25">
      <c r="A632" s="141"/>
      <c r="K632" s="141"/>
      <c r="U632" s="141"/>
      <c r="AE632" s="141"/>
      <c r="AO632" s="141"/>
      <c r="AY632" s="141"/>
      <c r="AZ632" s="141"/>
      <c r="BI632" s="141"/>
      <c r="BS632" s="141"/>
      <c r="CC632" s="141"/>
      <c r="CM632" s="141"/>
      <c r="CW632" s="141"/>
      <c r="DG632" s="141"/>
      <c r="DQ632" s="141"/>
      <c r="EA632" s="141"/>
      <c r="EK632" s="141"/>
      <c r="EU632" s="141"/>
      <c r="FE632" s="141"/>
      <c r="FO632" s="141"/>
      <c r="FY632" s="141"/>
      <c r="GI632" s="141"/>
      <c r="GS632" s="141"/>
      <c r="HC632" s="141"/>
      <c r="HM632" s="141"/>
      <c r="HW632" s="141"/>
    </row>
    <row r="633" spans="1:231" s="3" customFormat="1" x14ac:dyDescent="0.25">
      <c r="A633" s="141"/>
      <c r="K633" s="141"/>
      <c r="U633" s="141"/>
      <c r="AE633" s="141"/>
      <c r="AO633" s="141"/>
      <c r="AY633" s="141"/>
      <c r="AZ633" s="141"/>
      <c r="BI633" s="141"/>
      <c r="BS633" s="141"/>
      <c r="CC633" s="141"/>
      <c r="CM633" s="141"/>
      <c r="CW633" s="141"/>
      <c r="DG633" s="141"/>
      <c r="DQ633" s="141"/>
      <c r="EA633" s="141"/>
      <c r="EK633" s="141"/>
      <c r="EU633" s="141"/>
      <c r="FE633" s="141"/>
      <c r="FO633" s="141"/>
      <c r="FY633" s="141"/>
      <c r="GI633" s="141"/>
      <c r="GS633" s="141"/>
      <c r="HC633" s="141"/>
      <c r="HM633" s="141"/>
      <c r="HW633" s="141"/>
    </row>
    <row r="634" spans="1:231" s="3" customFormat="1" x14ac:dyDescent="0.25">
      <c r="A634" s="141"/>
      <c r="K634" s="141"/>
      <c r="U634" s="141"/>
      <c r="AE634" s="141"/>
      <c r="AO634" s="141"/>
      <c r="AY634" s="141"/>
      <c r="AZ634" s="141"/>
      <c r="BI634" s="141"/>
      <c r="BS634" s="141"/>
      <c r="CC634" s="141"/>
      <c r="CM634" s="141"/>
      <c r="CW634" s="141"/>
      <c r="DG634" s="141"/>
      <c r="DQ634" s="141"/>
      <c r="EA634" s="141"/>
      <c r="EK634" s="141"/>
      <c r="EU634" s="141"/>
      <c r="FE634" s="141"/>
      <c r="FO634" s="141"/>
      <c r="FY634" s="141"/>
      <c r="GI634" s="141"/>
      <c r="GS634" s="141"/>
      <c r="HC634" s="141"/>
      <c r="HM634" s="141"/>
      <c r="HW634" s="141"/>
    </row>
    <row r="635" spans="1:231" s="3" customFormat="1" x14ac:dyDescent="0.25">
      <c r="A635" s="141"/>
      <c r="K635" s="141"/>
      <c r="U635" s="141"/>
      <c r="AE635" s="141"/>
      <c r="AO635" s="141"/>
      <c r="AY635" s="141"/>
      <c r="AZ635" s="141"/>
      <c r="BI635" s="141"/>
      <c r="BS635" s="141"/>
      <c r="CC635" s="141"/>
      <c r="CM635" s="141"/>
      <c r="CW635" s="141"/>
      <c r="DG635" s="141"/>
      <c r="DQ635" s="141"/>
      <c r="EA635" s="141"/>
      <c r="EK635" s="141"/>
      <c r="EU635" s="141"/>
      <c r="FE635" s="141"/>
      <c r="FO635" s="141"/>
      <c r="FY635" s="141"/>
      <c r="GI635" s="141"/>
      <c r="GS635" s="141"/>
      <c r="HC635" s="141"/>
      <c r="HM635" s="141"/>
      <c r="HW635" s="141"/>
    </row>
    <row r="636" spans="1:231" s="3" customFormat="1" x14ac:dyDescent="0.25">
      <c r="A636" s="141"/>
      <c r="K636" s="141"/>
      <c r="U636" s="141"/>
      <c r="AE636" s="141"/>
      <c r="AO636" s="141"/>
      <c r="AY636" s="141"/>
      <c r="AZ636" s="141"/>
      <c r="BI636" s="141"/>
      <c r="BS636" s="141"/>
      <c r="CC636" s="141"/>
      <c r="CM636" s="141"/>
      <c r="CW636" s="141"/>
      <c r="DG636" s="141"/>
      <c r="DQ636" s="141"/>
      <c r="EA636" s="141"/>
      <c r="EK636" s="141"/>
      <c r="EU636" s="141"/>
      <c r="FE636" s="141"/>
      <c r="FO636" s="141"/>
      <c r="FY636" s="141"/>
      <c r="GI636" s="141"/>
      <c r="GS636" s="141"/>
      <c r="HC636" s="141"/>
      <c r="HM636" s="141"/>
      <c r="HW636" s="141"/>
    </row>
    <row r="637" spans="1:231" s="3" customFormat="1" x14ac:dyDescent="0.25">
      <c r="A637" s="141"/>
      <c r="K637" s="141"/>
      <c r="U637" s="141"/>
      <c r="AE637" s="141"/>
      <c r="AO637" s="141"/>
      <c r="AY637" s="141"/>
      <c r="AZ637" s="141"/>
      <c r="BI637" s="141"/>
      <c r="BS637" s="141"/>
      <c r="CC637" s="141"/>
      <c r="CM637" s="141"/>
      <c r="CW637" s="141"/>
      <c r="DG637" s="141"/>
      <c r="DQ637" s="141"/>
      <c r="EA637" s="141"/>
      <c r="EK637" s="141"/>
      <c r="EU637" s="141"/>
      <c r="FE637" s="141"/>
      <c r="FO637" s="141"/>
      <c r="FY637" s="141"/>
      <c r="GI637" s="141"/>
      <c r="GS637" s="141"/>
      <c r="HC637" s="141"/>
      <c r="HM637" s="141"/>
      <c r="HW637" s="141"/>
    </row>
    <row r="638" spans="1:231" s="3" customFormat="1" x14ac:dyDescent="0.25">
      <c r="A638" s="141"/>
      <c r="K638" s="141"/>
      <c r="U638" s="141"/>
      <c r="AE638" s="141"/>
      <c r="AO638" s="141"/>
      <c r="AY638" s="141"/>
      <c r="AZ638" s="141"/>
      <c r="BI638" s="141"/>
      <c r="BS638" s="141"/>
      <c r="CC638" s="141"/>
      <c r="CM638" s="141"/>
      <c r="CW638" s="141"/>
      <c r="DG638" s="141"/>
      <c r="DQ638" s="141"/>
      <c r="EA638" s="141"/>
      <c r="EK638" s="141"/>
      <c r="EU638" s="141"/>
      <c r="FE638" s="141"/>
      <c r="FO638" s="141"/>
      <c r="FY638" s="141"/>
      <c r="GI638" s="141"/>
      <c r="GS638" s="141"/>
      <c r="HC638" s="141"/>
      <c r="HM638" s="141"/>
      <c r="HW638" s="141"/>
    </row>
    <row r="639" spans="1:231" s="3" customFormat="1" x14ac:dyDescent="0.25">
      <c r="A639" s="141"/>
      <c r="K639" s="141"/>
      <c r="U639" s="141"/>
      <c r="AE639" s="141"/>
      <c r="AO639" s="141"/>
      <c r="AY639" s="141"/>
      <c r="AZ639" s="141"/>
      <c r="BI639" s="141"/>
      <c r="BS639" s="141"/>
      <c r="CC639" s="141"/>
      <c r="CM639" s="141"/>
      <c r="CW639" s="141"/>
      <c r="DG639" s="141"/>
      <c r="DQ639" s="141"/>
      <c r="EA639" s="141"/>
      <c r="EK639" s="141"/>
      <c r="EU639" s="141"/>
      <c r="FE639" s="141"/>
      <c r="FO639" s="141"/>
      <c r="FY639" s="141"/>
      <c r="GI639" s="141"/>
      <c r="GS639" s="141"/>
      <c r="HC639" s="141"/>
      <c r="HM639" s="141"/>
      <c r="HW639" s="141"/>
    </row>
    <row r="640" spans="1:231" s="3" customFormat="1" x14ac:dyDescent="0.25">
      <c r="A640" s="141"/>
      <c r="K640" s="141"/>
      <c r="U640" s="141"/>
      <c r="AE640" s="141"/>
      <c r="AO640" s="141"/>
      <c r="AY640" s="141"/>
      <c r="AZ640" s="141"/>
      <c r="BI640" s="141"/>
      <c r="BS640" s="141"/>
      <c r="CC640" s="141"/>
      <c r="CM640" s="141"/>
      <c r="CW640" s="141"/>
      <c r="DG640" s="141"/>
      <c r="DQ640" s="141"/>
      <c r="EA640" s="141"/>
      <c r="EK640" s="141"/>
      <c r="EU640" s="141"/>
      <c r="FE640" s="141"/>
      <c r="FO640" s="141"/>
      <c r="FY640" s="141"/>
      <c r="GI640" s="141"/>
      <c r="GS640" s="141"/>
      <c r="HC640" s="141"/>
      <c r="HM640" s="141"/>
      <c r="HW640" s="141"/>
    </row>
    <row r="641" spans="1:231" s="3" customFormat="1" x14ac:dyDescent="0.25">
      <c r="A641" s="141"/>
      <c r="K641" s="141"/>
      <c r="U641" s="141"/>
      <c r="AE641" s="141"/>
      <c r="AO641" s="141"/>
      <c r="AY641" s="141"/>
      <c r="AZ641" s="141"/>
      <c r="BI641" s="141"/>
      <c r="BS641" s="141"/>
      <c r="CC641" s="141"/>
      <c r="CM641" s="141"/>
      <c r="CW641" s="141"/>
      <c r="DG641" s="141"/>
      <c r="DQ641" s="141"/>
      <c r="EA641" s="141"/>
      <c r="EK641" s="141"/>
      <c r="EU641" s="141"/>
      <c r="FE641" s="141"/>
      <c r="FO641" s="141"/>
      <c r="FY641" s="141"/>
      <c r="GI641" s="141"/>
      <c r="GS641" s="141"/>
      <c r="HC641" s="141"/>
      <c r="HM641" s="141"/>
      <c r="HW641" s="141"/>
    </row>
  </sheetData>
  <mergeCells count="13">
    <mergeCell ref="C1:H2"/>
    <mergeCell ref="C3:H3"/>
    <mergeCell ref="B28:H28"/>
    <mergeCell ref="AZ28:BF28"/>
    <mergeCell ref="M1:R2"/>
    <mergeCell ref="M3:R3"/>
    <mergeCell ref="L28:R28"/>
    <mergeCell ref="W1:AB2"/>
    <mergeCell ref="W3:AB3"/>
    <mergeCell ref="V28:AB28"/>
    <mergeCell ref="AG1:AL2"/>
    <mergeCell ref="AG3:AL3"/>
    <mergeCell ref="AF28:AL2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Introduction</vt:lpstr>
      <vt:lpstr>Ladders</vt:lpstr>
      <vt:lpstr>Charts</vt:lpstr>
      <vt:lpstr>Chart Data</vt:lpstr>
      <vt:lpstr>Regressions</vt:lpstr>
      <vt:lpstr>Estimates</vt:lpstr>
      <vt:lpstr>Data Summary</vt:lpstr>
      <vt:lpstr>Water Data</vt:lpstr>
      <vt:lpstr>Sanitation Data</vt:lpstr>
      <vt:lpstr>Hygiene Data</vt:lpstr>
      <vt:lpstr>Population</vt:lpstr>
    </vt:vector>
  </TitlesOfParts>
  <Company>UNICEF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Bain</dc:creator>
  <cp:lastModifiedBy>MITIS, Francesco</cp:lastModifiedBy>
  <dcterms:created xsi:type="dcterms:W3CDTF">2016-05-11T21:02:10Z</dcterms:created>
  <dcterms:modified xsi:type="dcterms:W3CDTF">2020-08-01T06:14:28Z</dcterms:modified>
</cp:coreProperties>
</file>